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supplementary no 12024-2025\"/>
    </mc:Choice>
  </mc:AlternateContent>
  <bookViews>
    <workbookView xWindow="0" yWindow="0" windowWidth="23040" windowHeight="8976" tabRatio="612" activeTab="4"/>
  </bookViews>
  <sheets>
    <sheet name="Resource Envelope" sheetId="1" r:id="rId1"/>
    <sheet name="SUMMARY(REC)" sheetId="2" r:id="rId2"/>
    <sheet name="LINE BUDGET(R)" sheetId="3" r:id="rId3"/>
    <sheet name="SUMMARY(D)" sheetId="4" r:id="rId4"/>
    <sheet name="DEVELOPMENT BUDGET" sheetId="5" r:id="rId5"/>
    <sheet name="E. ITEM" sheetId="6" state="hidden" r:id="rId6"/>
    <sheet name="WARD CODES" sheetId="7" state="hidden" r:id="rId7"/>
  </sheets>
  <externalReferences>
    <externalReference r:id="rId8"/>
  </externalReferences>
  <definedNames>
    <definedName name="_xlnm._FilterDatabase" localSheetId="4" hidden="1">'DEVELOPMENT BUDGET'!$B$1:$B$414</definedName>
    <definedName name="_xlnm._FilterDatabase" localSheetId="2" hidden="1">'LINE BUDGET(R)'!$A$1:$A$1491</definedName>
    <definedName name="_xlnm.Print_Area" localSheetId="4">'DEVELOPMENT BUDGET'!$A$1:$M$488</definedName>
    <definedName name="_xlnm.Print_Area" localSheetId="2">'LINE BUDGET(R)'!$A$1:$L$1490</definedName>
    <definedName name="_xlnm.Print_Area" localSheetId="0">'Resource Envelope'!$A$1:$L$29</definedName>
    <definedName name="_xlnm.Print_Area" localSheetId="1">'SUMMARY(REC)'!$A$1:$L$28</definedName>
    <definedName name="_xlnm.Print_Titles" localSheetId="4">'DEVELOPMENT BUDGET'!$1:$3</definedName>
    <definedName name="_xlnm.Print_Titles" localSheetId="2">'LINE BUDGET(R)'!$1:$4</definedName>
  </definedNames>
  <calcPr calcId="152511"/>
</workbook>
</file>

<file path=xl/calcChain.xml><?xml version="1.0" encoding="utf-8"?>
<calcChain xmlns="http://schemas.openxmlformats.org/spreadsheetml/2006/main">
  <c r="K81" i="5" l="1"/>
  <c r="K88" i="5"/>
  <c r="K87" i="5"/>
  <c r="H18" i="4" l="1"/>
  <c r="H17" i="4"/>
  <c r="H16" i="4"/>
  <c r="H15" i="4"/>
  <c r="H14" i="4"/>
  <c r="H13" i="4"/>
  <c r="H12" i="4"/>
  <c r="H11" i="4"/>
  <c r="H10" i="4"/>
  <c r="H9" i="4"/>
  <c r="H8" i="4"/>
  <c r="H7" i="4"/>
  <c r="H19" i="4" s="1"/>
  <c r="K5" i="5" l="1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2" i="5"/>
  <c r="K23" i="5"/>
  <c r="K24" i="5"/>
  <c r="K25" i="5"/>
  <c r="K26" i="5"/>
  <c r="K27" i="5"/>
  <c r="K28" i="5"/>
  <c r="K29" i="5"/>
  <c r="K30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2" i="5"/>
  <c r="K83" i="5"/>
  <c r="K84" i="5"/>
  <c r="K85" i="5"/>
  <c r="K86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9" i="5"/>
  <c r="K160" i="5"/>
  <c r="K163" i="5"/>
  <c r="K164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91" i="5"/>
  <c r="K192" i="5"/>
  <c r="K193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5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1" i="5"/>
  <c r="K412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J2" i="5"/>
  <c r="K2" i="5"/>
  <c r="I5" i="5"/>
  <c r="I19" i="5"/>
  <c r="H4" i="4"/>
  <c r="I825" i="3"/>
  <c r="G825" i="3"/>
  <c r="H825" i="3"/>
  <c r="H1484" i="3"/>
  <c r="H1482" i="3"/>
  <c r="H1480" i="3"/>
  <c r="H1477" i="3"/>
  <c r="H1475" i="3"/>
  <c r="H1472" i="3"/>
  <c r="H1467" i="3"/>
  <c r="H1465" i="3"/>
  <c r="H1488" i="3" s="1"/>
  <c r="H1463" i="3"/>
  <c r="H1462" i="3"/>
  <c r="H1464" i="3" s="1"/>
  <c r="H1460" i="3"/>
  <c r="H1458" i="3"/>
  <c r="H1456" i="3"/>
  <c r="H1451" i="3"/>
  <c r="H1447" i="3"/>
  <c r="H1445" i="3"/>
  <c r="H1439" i="3"/>
  <c r="H1437" i="3"/>
  <c r="H1434" i="3"/>
  <c r="H1430" i="3"/>
  <c r="H1427" i="3"/>
  <c r="H1425" i="3"/>
  <c r="H1432" i="3" s="1"/>
  <c r="H1421" i="3"/>
  <c r="H1419" i="3"/>
  <c r="H1423" i="3" s="1"/>
  <c r="H1416" i="3"/>
  <c r="G1416" i="3"/>
  <c r="J1485" i="3"/>
  <c r="J1478" i="3"/>
  <c r="J1459" i="3"/>
  <c r="J1461" i="3"/>
  <c r="J1433" i="3"/>
  <c r="J1424" i="3"/>
  <c r="H1407" i="3"/>
  <c r="H1403" i="3"/>
  <c r="H1401" i="3"/>
  <c r="H1395" i="3"/>
  <c r="H1392" i="3"/>
  <c r="H1389" i="3"/>
  <c r="H1387" i="3"/>
  <c r="H1383" i="3"/>
  <c r="H1381" i="3"/>
  <c r="H1379" i="3"/>
  <c r="H1377" i="3"/>
  <c r="H1371" i="3"/>
  <c r="H1364" i="3"/>
  <c r="H1362" i="3"/>
  <c r="H1361" i="3"/>
  <c r="H1360" i="3" s="1"/>
  <c r="H1354" i="3"/>
  <c r="H1351" i="3"/>
  <c r="H1349" i="3"/>
  <c r="H1343" i="3"/>
  <c r="H1341" i="3"/>
  <c r="H1339" i="3"/>
  <c r="H1336" i="3"/>
  <c r="H1332" i="3"/>
  <c r="H1330" i="3"/>
  <c r="J1350" i="3"/>
  <c r="J1340" i="3"/>
  <c r="J1346" i="3"/>
  <c r="H1321" i="3"/>
  <c r="H1319" i="3"/>
  <c r="H1315" i="3"/>
  <c r="H1313" i="3"/>
  <c r="J1327" i="3" s="1"/>
  <c r="H1307" i="3"/>
  <c r="H1305" i="3"/>
  <c r="H1303" i="3"/>
  <c r="H1299" i="3"/>
  <c r="H1311" i="3" s="1"/>
  <c r="H1297" i="3"/>
  <c r="H1293" i="3"/>
  <c r="H1295" i="3" s="1"/>
  <c r="H1288" i="3"/>
  <c r="H1286" i="3"/>
  <c r="H1283" i="3"/>
  <c r="H1279" i="3"/>
  <c r="H1277" i="3"/>
  <c r="H1275" i="3"/>
  <c r="H1273" i="3"/>
  <c r="H1270" i="3"/>
  <c r="H1267" i="3"/>
  <c r="H1265" i="3"/>
  <c r="H1260" i="3"/>
  <c r="H1256" i="3"/>
  <c r="H1254" i="3"/>
  <c r="H1252" i="3"/>
  <c r="H1248" i="3"/>
  <c r="H1243" i="3"/>
  <c r="H1239" i="3"/>
  <c r="H1237" i="3"/>
  <c r="H1233" i="3"/>
  <c r="H1232" i="3" s="1"/>
  <c r="H1229" i="3"/>
  <c r="H1226" i="3"/>
  <c r="H1224" i="3"/>
  <c r="H1220" i="3"/>
  <c r="H1218" i="3"/>
  <c r="H1208" i="3"/>
  <c r="H1215" i="3" s="1"/>
  <c r="H1206" i="3"/>
  <c r="H1201" i="3"/>
  <c r="H1198" i="3"/>
  <c r="H1187" i="3"/>
  <c r="H1195" i="3" s="1"/>
  <c r="H1183" i="3"/>
  <c r="H1179" i="3"/>
  <c r="H1177" i="3"/>
  <c r="H1173" i="3"/>
  <c r="H1171" i="3"/>
  <c r="H1166" i="3"/>
  <c r="H1164" i="3"/>
  <c r="H1163" i="3"/>
  <c r="H1162" i="3" s="1"/>
  <c r="H1160" i="3"/>
  <c r="H1157" i="3"/>
  <c r="H1153" i="3"/>
  <c r="H1151" i="3"/>
  <c r="H1146" i="3"/>
  <c r="H1149" i="3" s="1"/>
  <c r="H1141" i="3"/>
  <c r="H1139" i="3"/>
  <c r="H1137" i="3"/>
  <c r="H1136" i="3"/>
  <c r="H1135" i="3"/>
  <c r="H1143" i="3" s="1"/>
  <c r="H1133" i="3"/>
  <c r="H1129" i="3"/>
  <c r="H1127" i="3"/>
  <c r="H1126" i="3"/>
  <c r="H1125" i="3" s="1"/>
  <c r="H1124" i="3"/>
  <c r="H1123" i="3" s="1"/>
  <c r="H1131" i="3" s="1"/>
  <c r="H1119" i="3"/>
  <c r="H1117" i="3"/>
  <c r="H1116" i="3"/>
  <c r="H1111" i="3"/>
  <c r="H1109" i="3"/>
  <c r="H1106" i="3"/>
  <c r="H1104" i="3"/>
  <c r="H1103" i="3"/>
  <c r="H1102" i="3"/>
  <c r="H1101" i="3" s="1"/>
  <c r="H1099" i="3"/>
  <c r="H1095" i="3"/>
  <c r="H1093" i="3"/>
  <c r="H1091" i="3"/>
  <c r="H1088" i="3"/>
  <c r="H1086" i="3"/>
  <c r="H1084" i="3"/>
  <c r="H1082" i="3"/>
  <c r="H1081" i="3"/>
  <c r="H1080" i="3"/>
  <c r="H1077" i="3"/>
  <c r="H1075" i="3"/>
  <c r="H1073" i="3"/>
  <c r="H1069" i="3"/>
  <c r="H1071" i="3" s="1"/>
  <c r="H1063" i="3"/>
  <c r="H1061" i="3"/>
  <c r="H1060" i="3"/>
  <c r="H1059" i="3" s="1"/>
  <c r="H1057" i="3"/>
  <c r="H1055" i="3"/>
  <c r="H1053" i="3"/>
  <c r="H1052" i="3"/>
  <c r="H1051" i="3"/>
  <c r="H1050" i="3"/>
  <c r="H1047" i="3"/>
  <c r="H1042" i="3"/>
  <c r="H1040" i="3"/>
  <c r="H1038" i="3"/>
  <c r="H1037" i="3"/>
  <c r="H1036" i="3"/>
  <c r="H1035" i="3"/>
  <c r="H1032" i="3"/>
  <c r="H1028" i="3"/>
  <c r="H1026" i="3"/>
  <c r="H1024" i="3"/>
  <c r="H1022" i="3"/>
  <c r="H1020" i="3"/>
  <c r="H1019" i="3"/>
  <c r="H1018" i="3"/>
  <c r="H1015" i="3"/>
  <c r="H1012" i="3"/>
  <c r="H998" i="3"/>
  <c r="H997" i="3" s="1"/>
  <c r="H993" i="3"/>
  <c r="H992" i="3" s="1"/>
  <c r="H989" i="3"/>
  <c r="H987" i="3"/>
  <c r="H982" i="3"/>
  <c r="H977" i="3"/>
  <c r="H975" i="3"/>
  <c r="H973" i="3"/>
  <c r="H971" i="3"/>
  <c r="H970" i="3" s="1"/>
  <c r="H967" i="3"/>
  <c r="H957" i="3"/>
  <c r="H955" i="3"/>
  <c r="H952" i="3"/>
  <c r="H950" i="3"/>
  <c r="H949" i="3" s="1"/>
  <c r="H948" i="3"/>
  <c r="H947" i="3"/>
  <c r="H943" i="3"/>
  <c r="H940" i="3"/>
  <c r="H938" i="3"/>
  <c r="H933" i="3"/>
  <c r="J1130" i="3"/>
  <c r="J1100" i="3"/>
  <c r="J1098" i="3"/>
  <c r="J1094" i="3"/>
  <c r="J1056" i="3"/>
  <c r="J1013" i="3"/>
  <c r="J1010" i="3"/>
  <c r="J1004" i="3"/>
  <c r="J1058" i="3"/>
  <c r="H901" i="3"/>
  <c r="H930" i="3" s="1"/>
  <c r="H897" i="3"/>
  <c r="H894" i="3"/>
  <c r="H892" i="3"/>
  <c r="H890" i="3"/>
  <c r="H889" i="3" s="1"/>
  <c r="H887" i="3"/>
  <c r="H886" i="3"/>
  <c r="H885" i="3"/>
  <c r="H884" i="3"/>
  <c r="H881" i="3"/>
  <c r="H877" i="3"/>
  <c r="H871" i="3"/>
  <c r="H869" i="3"/>
  <c r="H867" i="3"/>
  <c r="H865" i="3"/>
  <c r="H862" i="3"/>
  <c r="H861" i="3"/>
  <c r="H860" i="3"/>
  <c r="H859" i="3"/>
  <c r="H856" i="3"/>
  <c r="H851" i="3"/>
  <c r="H849" i="3"/>
  <c r="H847" i="3"/>
  <c r="H846" i="3"/>
  <c r="H845" i="3" s="1"/>
  <c r="H841" i="3"/>
  <c r="H839" i="3"/>
  <c r="H837" i="3"/>
  <c r="H836" i="3"/>
  <c r="H835" i="3"/>
  <c r="H834" i="3"/>
  <c r="H831" i="3"/>
  <c r="H830" i="3"/>
  <c r="H828" i="3"/>
  <c r="H812" i="3"/>
  <c r="H816" i="3" s="1"/>
  <c r="H810" i="3"/>
  <c r="H808" i="3"/>
  <c r="H804" i="3"/>
  <c r="H802" i="3"/>
  <c r="H800" i="3"/>
  <c r="H798" i="3"/>
  <c r="H796" i="3"/>
  <c r="H791" i="3"/>
  <c r="H789" i="3"/>
  <c r="H787" i="3"/>
  <c r="H783" i="3"/>
  <c r="H779" i="3"/>
  <c r="H777" i="3"/>
  <c r="H785" i="3" s="1"/>
  <c r="H771" i="3"/>
  <c r="H769" i="3"/>
  <c r="H764" i="3"/>
  <c r="H767" i="3" s="1"/>
  <c r="J817" i="3"/>
  <c r="J811" i="3"/>
  <c r="J807" i="3"/>
  <c r="J786" i="3"/>
  <c r="J803" i="3"/>
  <c r="J780" i="3"/>
  <c r="J768" i="3"/>
  <c r="H757" i="3"/>
  <c r="H755" i="3"/>
  <c r="H753" i="3"/>
  <c r="H751" i="3"/>
  <c r="H749" i="3"/>
  <c r="H747" i="3"/>
  <c r="H744" i="3"/>
  <c r="H740" i="3"/>
  <c r="J1338" i="3"/>
  <c r="H719" i="3"/>
  <c r="H718" i="3"/>
  <c r="H717" i="3"/>
  <c r="H715" i="3"/>
  <c r="H712" i="3"/>
  <c r="H710" i="3"/>
  <c r="H709" i="3"/>
  <c r="H708" i="3" s="1"/>
  <c r="H706" i="3"/>
  <c r="H704" i="3"/>
  <c r="H700" i="3"/>
  <c r="H702" i="3" s="1"/>
  <c r="H695" i="3"/>
  <c r="H697" i="3" s="1"/>
  <c r="H691" i="3"/>
  <c r="H693" i="3" s="1"/>
  <c r="H685" i="3"/>
  <c r="H689" i="3" s="1"/>
  <c r="H680" i="3"/>
  <c r="H678" i="3"/>
  <c r="H676" i="3"/>
  <c r="H670" i="3"/>
  <c r="H668" i="3"/>
  <c r="H673" i="3" s="1"/>
  <c r="H663" i="3"/>
  <c r="H661" i="3"/>
  <c r="H656" i="3"/>
  <c r="H658" i="3" s="1"/>
  <c r="H651" i="3"/>
  <c r="H649" i="3"/>
  <c r="H646" i="3"/>
  <c r="H641" i="3"/>
  <c r="H643" i="3" s="1"/>
  <c r="H635" i="3"/>
  <c r="H633" i="3"/>
  <c r="H630" i="3"/>
  <c r="H627" i="3"/>
  <c r="H625" i="3"/>
  <c r="H622" i="3"/>
  <c r="H621" i="3"/>
  <c r="H620" i="3"/>
  <c r="H617" i="3"/>
  <c r="H614" i="3"/>
  <c r="H612" i="3"/>
  <c r="H608" i="3"/>
  <c r="H606" i="3"/>
  <c r="H605" i="3"/>
  <c r="H604" i="3"/>
  <c r="H600" i="3"/>
  <c r="H597" i="3"/>
  <c r="H596" i="3"/>
  <c r="H595" i="3"/>
  <c r="H594" i="3"/>
  <c r="H602" i="3" s="1"/>
  <c r="H587" i="3"/>
  <c r="H585" i="3"/>
  <c r="H584" i="3"/>
  <c r="H583" i="3" s="1"/>
  <c r="H578" i="3"/>
  <c r="H577" i="3"/>
  <c r="H576" i="3" s="1"/>
  <c r="H572" i="3"/>
  <c r="H571" i="3"/>
  <c r="H570" i="3" s="1"/>
  <c r="H574" i="3" s="1"/>
  <c r="H567" i="3"/>
  <c r="H566" i="3"/>
  <c r="H560" i="3"/>
  <c r="H558" i="3"/>
  <c r="H555" i="3"/>
  <c r="H553" i="3"/>
  <c r="H551" i="3"/>
  <c r="H549" i="3"/>
  <c r="H545" i="3"/>
  <c r="H547" i="3" s="1"/>
  <c r="H539" i="3"/>
  <c r="H535" i="3"/>
  <c r="H533" i="3"/>
  <c r="H532" i="3"/>
  <c r="H531" i="3" s="1"/>
  <c r="H529" i="3"/>
  <c r="H528" i="3" s="1"/>
  <c r="H526" i="3"/>
  <c r="H524" i="3"/>
  <c r="H521" i="3"/>
  <c r="H518" i="3"/>
  <c r="H516" i="3"/>
  <c r="H509" i="3"/>
  <c r="H506" i="3"/>
  <c r="H504" i="3"/>
  <c r="H501" i="3"/>
  <c r="H499" i="3"/>
  <c r="H494" i="3"/>
  <c r="H492" i="3"/>
  <c r="H488" i="3"/>
  <c r="H486" i="3"/>
  <c r="H484" i="3"/>
  <c r="H481" i="3"/>
  <c r="H480" i="3"/>
  <c r="H479" i="3" s="1"/>
  <c r="H477" i="3"/>
  <c r="H473" i="3"/>
  <c r="H470" i="3"/>
  <c r="H468" i="3"/>
  <c r="H465" i="3"/>
  <c r="H462" i="3"/>
  <c r="H460" i="3"/>
  <c r="H456" i="3"/>
  <c r="H454" i="3"/>
  <c r="H449" i="3"/>
  <c r="H447" i="3"/>
  <c r="H446" i="3"/>
  <c r="H445" i="3"/>
  <c r="H444" i="3" s="1"/>
  <c r="H442" i="3"/>
  <c r="H441" i="3"/>
  <c r="H439" i="3" s="1"/>
  <c r="H436" i="3"/>
  <c r="H433" i="3"/>
  <c r="H432" i="3" s="1"/>
  <c r="H430" i="3"/>
  <c r="H424" i="3"/>
  <c r="H422" i="3"/>
  <c r="H418" i="3"/>
  <c r="H414" i="3"/>
  <c r="H412" i="3"/>
  <c r="H409" i="3"/>
  <c r="H405" i="3"/>
  <c r="H401" i="3"/>
  <c r="H398" i="3"/>
  <c r="H396" i="3"/>
  <c r="H392" i="3"/>
  <c r="H389" i="3"/>
  <c r="H388" i="3"/>
  <c r="H387" i="3"/>
  <c r="H386" i="3"/>
  <c r="H385" i="3" s="1"/>
  <c r="H382" i="3"/>
  <c r="H379" i="3"/>
  <c r="H377" i="3"/>
  <c r="H375" i="3"/>
  <c r="H372" i="3"/>
  <c r="H368" i="3"/>
  <c r="H366" i="3"/>
  <c r="H362" i="3"/>
  <c r="H359" i="3"/>
  <c r="H356" i="3"/>
  <c r="H355" i="3"/>
  <c r="H351" i="3" s="1"/>
  <c r="H364" i="3" s="1"/>
  <c r="H353" i="3"/>
  <c r="H349" i="3"/>
  <c r="H344" i="3"/>
  <c r="H342" i="3"/>
  <c r="H340" i="3"/>
  <c r="H338" i="3"/>
  <c r="H335" i="3"/>
  <c r="H331" i="3"/>
  <c r="H329" i="3"/>
  <c r="H327" i="3"/>
  <c r="H324" i="3"/>
  <c r="H322" i="3"/>
  <c r="H320" i="3"/>
  <c r="H317" i="3"/>
  <c r="H315" i="3"/>
  <c r="H312" i="3"/>
  <c r="H310" i="3" s="1"/>
  <c r="H308" i="3"/>
  <c r="H306" i="3"/>
  <c r="H303" i="3"/>
  <c r="H301" i="3"/>
  <c r="H299" i="3"/>
  <c r="H297" i="3"/>
  <c r="H293" i="3"/>
  <c r="H291" i="3"/>
  <c r="H289" i="3"/>
  <c r="H286" i="3"/>
  <c r="H284" i="3"/>
  <c r="H282" i="3"/>
  <c r="H279" i="3"/>
  <c r="H267" i="3"/>
  <c r="H277" i="3" s="1"/>
  <c r="H259" i="3"/>
  <c r="H257" i="3"/>
  <c r="H253" i="3"/>
  <c r="H250" i="3"/>
  <c r="H246" i="3"/>
  <c r="H244" i="3"/>
  <c r="H240" i="3"/>
  <c r="H238" i="3"/>
  <c r="H233" i="3"/>
  <c r="H231" i="3"/>
  <c r="H229" i="3"/>
  <c r="H226" i="3"/>
  <c r="H223" i="3"/>
  <c r="H222" i="3"/>
  <c r="H221" i="3" s="1"/>
  <c r="H219" i="3"/>
  <c r="H215" i="3"/>
  <c r="H213" i="3"/>
  <c r="H205" i="3"/>
  <c r="H211" i="3" s="1"/>
  <c r="H201" i="3"/>
  <c r="H196" i="3"/>
  <c r="H194" i="3"/>
  <c r="H193" i="3"/>
  <c r="H187" i="3" s="1"/>
  <c r="H186" i="3"/>
  <c r="H185" i="3"/>
  <c r="H181" i="3"/>
  <c r="H176" i="3"/>
  <c r="H172" i="3"/>
  <c r="H169" i="3"/>
  <c r="H165" i="3"/>
  <c r="H161" i="3"/>
  <c r="H159" i="3"/>
  <c r="H158" i="3"/>
  <c r="H153" i="3"/>
  <c r="H151" i="3"/>
  <c r="H147" i="3"/>
  <c r="H145" i="3"/>
  <c r="H143" i="3"/>
  <c r="H139" i="3"/>
  <c r="H137" i="3"/>
  <c r="H135" i="3"/>
  <c r="H134" i="3"/>
  <c r="H133" i="3" s="1"/>
  <c r="H131" i="3"/>
  <c r="H128" i="3"/>
  <c r="H126" i="3"/>
  <c r="H123" i="3"/>
  <c r="H119" i="3"/>
  <c r="H117" i="3"/>
  <c r="H113" i="3"/>
  <c r="H111" i="3"/>
  <c r="H109" i="3"/>
  <c r="H107" i="3"/>
  <c r="H104" i="3"/>
  <c r="H100" i="3"/>
  <c r="H97" i="3"/>
  <c r="H94" i="3"/>
  <c r="H91" i="3"/>
  <c r="H89" i="3"/>
  <c r="H85" i="3"/>
  <c r="H87" i="3" s="1"/>
  <c r="H7" i="3"/>
  <c r="H11" i="3"/>
  <c r="H9" i="3" s="1"/>
  <c r="H13" i="3"/>
  <c r="H12" i="3" s="1"/>
  <c r="H15" i="3"/>
  <c r="H19" i="3"/>
  <c r="H22" i="3"/>
  <c r="H28" i="3"/>
  <c r="H31" i="3"/>
  <c r="H38" i="3"/>
  <c r="H42" i="3"/>
  <c r="H46" i="3"/>
  <c r="H50" i="3"/>
  <c r="H55" i="3"/>
  <c r="H57" i="3"/>
  <c r="H61" i="3"/>
  <c r="H63" i="3"/>
  <c r="H69" i="3"/>
  <c r="H71" i="3"/>
  <c r="H73" i="3"/>
  <c r="H81" i="3"/>
  <c r="H80" i="3" s="1"/>
  <c r="J711" i="3"/>
  <c r="J705" i="3"/>
  <c r="J688" i="3"/>
  <c r="J681" i="3"/>
  <c r="J652" i="3"/>
  <c r="J644" i="3"/>
  <c r="J624" i="3"/>
  <c r="J609" i="3"/>
  <c r="J613" i="3"/>
  <c r="J561" i="3"/>
  <c r="J552" i="3"/>
  <c r="J550" i="3"/>
  <c r="J534" i="3"/>
  <c r="J517" i="3"/>
  <c r="J493" i="3"/>
  <c r="J459" i="3"/>
  <c r="J478" i="3"/>
  <c r="J450" i="3"/>
  <c r="J435" i="3"/>
  <c r="J427" i="3"/>
  <c r="J431" i="3"/>
  <c r="J390" i="3"/>
  <c r="J378" i="3"/>
  <c r="J397" i="3"/>
  <c r="J358" i="3"/>
  <c r="J334" i="3"/>
  <c r="J325" i="3"/>
  <c r="J336" i="3"/>
  <c r="J309" i="3"/>
  <c r="J300" i="3"/>
  <c r="J292" i="3"/>
  <c r="J298" i="3"/>
  <c r="J249" i="3"/>
  <c r="J268" i="3"/>
  <c r="J224" i="3"/>
  <c r="J222" i="3"/>
  <c r="J208" i="3"/>
  <c r="J214" i="3"/>
  <c r="J197" i="3"/>
  <c r="J188" i="3"/>
  <c r="J202" i="3"/>
  <c r="J150" i="3"/>
  <c r="J142" i="3"/>
  <c r="J136" i="3"/>
  <c r="J144" i="3"/>
  <c r="J118" i="3"/>
  <c r="J83" i="3"/>
  <c r="J76" i="3"/>
  <c r="J49" i="3"/>
  <c r="J8" i="3"/>
  <c r="J10" i="3"/>
  <c r="J14" i="3"/>
  <c r="J16" i="3"/>
  <c r="J17" i="3"/>
  <c r="J21" i="3"/>
  <c r="J23" i="3"/>
  <c r="J24" i="3"/>
  <c r="J25" i="3"/>
  <c r="J26" i="3"/>
  <c r="J27" i="3"/>
  <c r="J29" i="3"/>
  <c r="J30" i="3"/>
  <c r="J32" i="3"/>
  <c r="J33" i="3"/>
  <c r="J34" i="3"/>
  <c r="J35" i="3"/>
  <c r="J36" i="3"/>
  <c r="J37" i="3"/>
  <c r="J39" i="3"/>
  <c r="J40" i="3"/>
  <c r="J41" i="3"/>
  <c r="J43" i="3"/>
  <c r="J44" i="3"/>
  <c r="J45" i="3"/>
  <c r="J47" i="3"/>
  <c r="J48" i="3"/>
  <c r="J51" i="3"/>
  <c r="J52" i="3"/>
  <c r="J53" i="3"/>
  <c r="J54" i="3"/>
  <c r="J56" i="3"/>
  <c r="J58" i="3"/>
  <c r="J59" i="3"/>
  <c r="J60" i="3"/>
  <c r="J62" i="3"/>
  <c r="J64" i="3"/>
  <c r="J65" i="3"/>
  <c r="J66" i="3"/>
  <c r="J67" i="3"/>
  <c r="J68" i="3"/>
  <c r="J70" i="3"/>
  <c r="J72" i="3"/>
  <c r="J74" i="3"/>
  <c r="J75" i="3"/>
  <c r="J77" i="3"/>
  <c r="J78" i="3"/>
  <c r="J84" i="3"/>
  <c r="J86" i="3"/>
  <c r="J88" i="3"/>
  <c r="J90" i="3"/>
  <c r="J92" i="3"/>
  <c r="J93" i="3"/>
  <c r="J95" i="3"/>
  <c r="J96" i="3"/>
  <c r="J98" i="3"/>
  <c r="J99" i="3"/>
  <c r="J101" i="3"/>
  <c r="J102" i="3"/>
  <c r="J103" i="3"/>
  <c r="J105" i="3"/>
  <c r="J106" i="3"/>
  <c r="J108" i="3"/>
  <c r="J110" i="3"/>
  <c r="J112" i="3"/>
  <c r="J114" i="3"/>
  <c r="J116" i="3"/>
  <c r="J120" i="3"/>
  <c r="J121" i="3"/>
  <c r="J122" i="3"/>
  <c r="J124" i="3"/>
  <c r="J125" i="3"/>
  <c r="J127" i="3"/>
  <c r="J129" i="3"/>
  <c r="J130" i="3"/>
  <c r="J132" i="3"/>
  <c r="J138" i="3"/>
  <c r="J140" i="3"/>
  <c r="J146" i="3"/>
  <c r="J148" i="3"/>
  <c r="J149" i="3"/>
  <c r="J152" i="3"/>
  <c r="J154" i="3"/>
  <c r="J155" i="3"/>
  <c r="J157" i="3"/>
  <c r="J160" i="3"/>
  <c r="J162" i="3"/>
  <c r="J163" i="3"/>
  <c r="J164" i="3"/>
  <c r="J166" i="3"/>
  <c r="J167" i="3"/>
  <c r="J168" i="3"/>
  <c r="J170" i="3"/>
  <c r="J171" i="3"/>
  <c r="J173" i="3"/>
  <c r="J174" i="3"/>
  <c r="J175" i="3"/>
  <c r="J177" i="3"/>
  <c r="J178" i="3"/>
  <c r="J179" i="3"/>
  <c r="J180" i="3"/>
  <c r="J182" i="3"/>
  <c r="J183" i="3"/>
  <c r="J184" i="3"/>
  <c r="J189" i="3"/>
  <c r="J190" i="3"/>
  <c r="J191" i="3"/>
  <c r="J192" i="3"/>
  <c r="J195" i="3"/>
  <c r="J198" i="3"/>
  <c r="J200" i="3"/>
  <c r="J203" i="3"/>
  <c r="J204" i="3"/>
  <c r="J206" i="3"/>
  <c r="J207" i="3"/>
  <c r="J209" i="3"/>
  <c r="J210" i="3"/>
  <c r="J212" i="3"/>
  <c r="J216" i="3"/>
  <c r="J217" i="3"/>
  <c r="J218" i="3"/>
  <c r="J220" i="3"/>
  <c r="J225" i="3"/>
  <c r="J227" i="3"/>
  <c r="J228" i="3"/>
  <c r="J230" i="3"/>
  <c r="J232" i="3"/>
  <c r="J234" i="3"/>
  <c r="J235" i="3"/>
  <c r="J237" i="3"/>
  <c r="J241" i="3"/>
  <c r="J242" i="3"/>
  <c r="J243" i="3"/>
  <c r="J245" i="3"/>
  <c r="J247" i="3"/>
  <c r="J248" i="3"/>
  <c r="J251" i="3"/>
  <c r="J252" i="3"/>
  <c r="J254" i="3"/>
  <c r="J255" i="3"/>
  <c r="J256" i="3"/>
  <c r="J258" i="3"/>
  <c r="J260" i="3"/>
  <c r="J261" i="3"/>
  <c r="J262" i="3"/>
  <c r="J263" i="3"/>
  <c r="J264" i="3"/>
  <c r="J266" i="3"/>
  <c r="J269" i="3"/>
  <c r="J270" i="3"/>
  <c r="J271" i="3"/>
  <c r="J272" i="3"/>
  <c r="J273" i="3"/>
  <c r="J274" i="3"/>
  <c r="J275" i="3"/>
  <c r="J276" i="3"/>
  <c r="J278" i="3"/>
  <c r="J280" i="3"/>
  <c r="J281" i="3"/>
  <c r="J283" i="3"/>
  <c r="J285" i="3"/>
  <c r="J287" i="3"/>
  <c r="J288" i="3"/>
  <c r="J290" i="3"/>
  <c r="J294" i="3"/>
  <c r="J296" i="3"/>
  <c r="J302" i="3"/>
  <c r="J304" i="3"/>
  <c r="J305" i="3"/>
  <c r="J307" i="3"/>
  <c r="J311" i="3"/>
  <c r="J314" i="3"/>
  <c r="J318" i="3"/>
  <c r="J319" i="3"/>
  <c r="J321" i="3"/>
  <c r="J323" i="3"/>
  <c r="J326" i="3"/>
  <c r="J328" i="3"/>
  <c r="J330" i="3"/>
  <c r="J332" i="3"/>
  <c r="J337" i="3"/>
  <c r="J339" i="3"/>
  <c r="J341" i="3"/>
  <c r="J343" i="3"/>
  <c r="J345" i="3"/>
  <c r="J348" i="3"/>
  <c r="J352" i="3"/>
  <c r="J357" i="3"/>
  <c r="J360" i="3"/>
  <c r="J361" i="3"/>
  <c r="J363" i="3"/>
  <c r="J365" i="3"/>
  <c r="J369" i="3"/>
  <c r="J370" i="3"/>
  <c r="J371" i="3"/>
  <c r="J373" i="3"/>
  <c r="J374" i="3"/>
  <c r="J376" i="3"/>
  <c r="J380" i="3"/>
  <c r="J381" i="3"/>
  <c r="J383" i="3"/>
  <c r="J384" i="3"/>
  <c r="J391" i="3"/>
  <c r="J393" i="3"/>
  <c r="J395" i="3"/>
  <c r="J399" i="3"/>
  <c r="J400" i="3"/>
  <c r="J402" i="3"/>
  <c r="J403" i="3"/>
  <c r="J404" i="3"/>
  <c r="J406" i="3"/>
  <c r="J407" i="3"/>
  <c r="J408" i="3"/>
  <c r="J410" i="3"/>
  <c r="J411" i="3"/>
  <c r="J413" i="3"/>
  <c r="J415" i="3"/>
  <c r="J416" i="3"/>
  <c r="J417" i="3"/>
  <c r="J419" i="3"/>
  <c r="J420" i="3"/>
  <c r="J421" i="3"/>
  <c r="J423" i="3"/>
  <c r="J425" i="3"/>
  <c r="J426" i="3"/>
  <c r="J429" i="3"/>
  <c r="J434" i="3"/>
  <c r="J437" i="3"/>
  <c r="J438" i="3"/>
  <c r="J440" i="3"/>
  <c r="J443" i="3"/>
  <c r="J448" i="3"/>
  <c r="J451" i="3"/>
  <c r="J453" i="3"/>
  <c r="J457" i="3"/>
  <c r="J458" i="3"/>
  <c r="J461" i="3"/>
  <c r="J463" i="3"/>
  <c r="J464" i="3"/>
  <c r="J466" i="3"/>
  <c r="J467" i="3"/>
  <c r="J469" i="3"/>
  <c r="J471" i="3"/>
  <c r="J472" i="3"/>
  <c r="J474" i="3"/>
  <c r="J476" i="3"/>
  <c r="J482" i="3"/>
  <c r="J483" i="3"/>
  <c r="J485" i="3"/>
  <c r="J487" i="3"/>
  <c r="J489" i="3"/>
  <c r="J491" i="3"/>
  <c r="J495" i="3"/>
  <c r="J496" i="3"/>
  <c r="J497" i="3"/>
  <c r="J498" i="3"/>
  <c r="J500" i="3"/>
  <c r="J502" i="3"/>
  <c r="J503" i="3"/>
  <c r="J505" i="3"/>
  <c r="J507" i="3"/>
  <c r="J508" i="3"/>
  <c r="J510" i="3"/>
  <c r="J511" i="3"/>
  <c r="J512" i="3"/>
  <c r="J513" i="3"/>
  <c r="J515" i="3"/>
  <c r="J519" i="3"/>
  <c r="J520" i="3"/>
  <c r="J522" i="3"/>
  <c r="J523" i="3"/>
  <c r="J525" i="3"/>
  <c r="J527" i="3"/>
  <c r="J530" i="3"/>
  <c r="J536" i="3"/>
  <c r="J537" i="3"/>
  <c r="J538" i="3"/>
  <c r="J540" i="3"/>
  <c r="J543" i="3"/>
  <c r="J546" i="3"/>
  <c r="J548" i="3"/>
  <c r="J554" i="3"/>
  <c r="J556" i="3"/>
  <c r="J557" i="3"/>
  <c r="J559" i="3"/>
  <c r="J563" i="3"/>
  <c r="J564" i="3"/>
  <c r="J575" i="3"/>
  <c r="J581" i="3"/>
  <c r="J582" i="3"/>
  <c r="J588" i="3"/>
  <c r="J590" i="3"/>
  <c r="J591" i="3"/>
  <c r="J593" i="3"/>
  <c r="J598" i="3"/>
  <c r="J599" i="3"/>
  <c r="J601" i="3"/>
  <c r="J603" i="3"/>
  <c r="J607" i="3"/>
  <c r="J611" i="3"/>
  <c r="J615" i="3"/>
  <c r="J616" i="3"/>
  <c r="J618" i="3"/>
  <c r="J623" i="3"/>
  <c r="J626" i="3"/>
  <c r="J628" i="3"/>
  <c r="J629" i="3"/>
  <c r="J631" i="3"/>
  <c r="J632" i="3"/>
  <c r="J634" i="3"/>
  <c r="J636" i="3"/>
  <c r="J637" i="3"/>
  <c r="J639" i="3"/>
  <c r="J640" i="3"/>
  <c r="J642" i="3"/>
  <c r="J645" i="3"/>
  <c r="J647" i="3"/>
  <c r="J650" i="3"/>
  <c r="J653" i="3"/>
  <c r="J655" i="3"/>
  <c r="J659" i="3"/>
  <c r="J660" i="3"/>
  <c r="J662" i="3"/>
  <c r="J664" i="3"/>
  <c r="J666" i="3"/>
  <c r="J667" i="3"/>
  <c r="J669" i="3"/>
  <c r="J671" i="3"/>
  <c r="J672" i="3"/>
  <c r="J674" i="3"/>
  <c r="J675" i="3"/>
  <c r="J677" i="3"/>
  <c r="J679" i="3"/>
  <c r="J684" i="3"/>
  <c r="J687" i="3"/>
  <c r="J690" i="3"/>
  <c r="J694" i="3"/>
  <c r="J699" i="3"/>
  <c r="J703" i="3"/>
  <c r="J707" i="3"/>
  <c r="J713" i="3"/>
  <c r="J714" i="3"/>
  <c r="J716" i="3"/>
  <c r="J720" i="3"/>
  <c r="J721" i="3"/>
  <c r="J723" i="3"/>
  <c r="J724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1" i="3"/>
  <c r="J742" i="3"/>
  <c r="J743" i="3"/>
  <c r="J745" i="3"/>
  <c r="J746" i="3"/>
  <c r="J748" i="3"/>
  <c r="J750" i="3"/>
  <c r="J752" i="3"/>
  <c r="J754" i="3"/>
  <c r="J756" i="3"/>
  <c r="J758" i="3"/>
  <c r="J759" i="3"/>
  <c r="J760" i="3"/>
  <c r="J761" i="3"/>
  <c r="J763" i="3"/>
  <c r="J765" i="3"/>
  <c r="J766" i="3"/>
  <c r="J770" i="3"/>
  <c r="J772" i="3"/>
  <c r="J773" i="3"/>
  <c r="J774" i="3"/>
  <c r="J781" i="3"/>
  <c r="J782" i="3"/>
  <c r="J784" i="3"/>
  <c r="J790" i="3"/>
  <c r="J792" i="3"/>
  <c r="J797" i="3"/>
  <c r="J799" i="3"/>
  <c r="J801" i="3"/>
  <c r="J805" i="3"/>
  <c r="J809" i="3"/>
  <c r="J813" i="3"/>
  <c r="J814" i="3"/>
  <c r="J815" i="3"/>
  <c r="J818" i="3"/>
  <c r="J819" i="3"/>
  <c r="J820" i="3"/>
  <c r="J821" i="3"/>
  <c r="J822" i="3"/>
  <c r="J823" i="3"/>
  <c r="J824" i="3"/>
  <c r="J827" i="3"/>
  <c r="J829" i="3"/>
  <c r="J832" i="3"/>
  <c r="J838" i="3"/>
  <c r="J840" i="3"/>
  <c r="J842" i="3"/>
  <c r="J843" i="3"/>
  <c r="J844" i="3"/>
  <c r="J848" i="3"/>
  <c r="J850" i="3"/>
  <c r="J852" i="3"/>
  <c r="J853" i="3"/>
  <c r="J855" i="3"/>
  <c r="J857" i="3"/>
  <c r="J863" i="3"/>
  <c r="J864" i="3"/>
  <c r="J866" i="3"/>
  <c r="J868" i="3"/>
  <c r="J870" i="3"/>
  <c r="J872" i="3"/>
  <c r="J873" i="3"/>
  <c r="J874" i="3"/>
  <c r="J875" i="3"/>
  <c r="J876" i="3"/>
  <c r="J878" i="3"/>
  <c r="J880" i="3"/>
  <c r="J882" i="3"/>
  <c r="J888" i="3"/>
  <c r="J891" i="3"/>
  <c r="J893" i="3"/>
  <c r="J895" i="3"/>
  <c r="J896" i="3"/>
  <c r="J898" i="3"/>
  <c r="J900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2" i="3"/>
  <c r="J934" i="3"/>
  <c r="J935" i="3"/>
  <c r="J936" i="3"/>
  <c r="J939" i="3"/>
  <c r="J941" i="3"/>
  <c r="J942" i="3"/>
  <c r="J944" i="3"/>
  <c r="J945" i="3"/>
  <c r="J951" i="3"/>
  <c r="J953" i="3"/>
  <c r="J954" i="3"/>
  <c r="J956" i="3"/>
  <c r="J958" i="3"/>
  <c r="J959" i="3"/>
  <c r="J960" i="3"/>
  <c r="J961" i="3"/>
  <c r="J962" i="3"/>
  <c r="J963" i="3"/>
  <c r="J964" i="3"/>
  <c r="J965" i="3"/>
  <c r="J966" i="3"/>
  <c r="J968" i="3"/>
  <c r="J969" i="3"/>
  <c r="J972" i="3"/>
  <c r="J974" i="3"/>
  <c r="J976" i="3"/>
  <c r="J978" i="3"/>
  <c r="J979" i="3"/>
  <c r="J980" i="3"/>
  <c r="J981" i="3"/>
  <c r="J983" i="3"/>
  <c r="J984" i="3"/>
  <c r="J985" i="3"/>
  <c r="J986" i="3"/>
  <c r="J988" i="3"/>
  <c r="J990" i="3"/>
  <c r="J991" i="3"/>
  <c r="J996" i="3"/>
  <c r="J999" i="3"/>
  <c r="J1002" i="3"/>
  <c r="J1003" i="3"/>
  <c r="J1005" i="3"/>
  <c r="J1006" i="3"/>
  <c r="J1007" i="3"/>
  <c r="J1008" i="3"/>
  <c r="J1009" i="3"/>
  <c r="J1011" i="3"/>
  <c r="J1014" i="3"/>
  <c r="J1016" i="3"/>
  <c r="J1021" i="3"/>
  <c r="J1023" i="3"/>
  <c r="J1025" i="3"/>
  <c r="J1027" i="3"/>
  <c r="J1029" i="3"/>
  <c r="J1031" i="3"/>
  <c r="J1033" i="3"/>
  <c r="J1039" i="3"/>
  <c r="J1041" i="3"/>
  <c r="J1043" i="3"/>
  <c r="J1044" i="3"/>
  <c r="J1046" i="3"/>
  <c r="J1048" i="3"/>
  <c r="J1054" i="3"/>
  <c r="J1065" i="3"/>
  <c r="J1068" i="3"/>
  <c r="J1070" i="3"/>
  <c r="J1072" i="3"/>
  <c r="J1074" i="3"/>
  <c r="J1076" i="3"/>
  <c r="J1078" i="3"/>
  <c r="J1083" i="3"/>
  <c r="J1085" i="3"/>
  <c r="J1087" i="3"/>
  <c r="J1089" i="3"/>
  <c r="J1090" i="3"/>
  <c r="J1092" i="3"/>
  <c r="J1096" i="3"/>
  <c r="J1105" i="3"/>
  <c r="J1107" i="3"/>
  <c r="J1108" i="3"/>
  <c r="J1110" i="3"/>
  <c r="J1112" i="3"/>
  <c r="J1118" i="3"/>
  <c r="J1120" i="3"/>
  <c r="J1122" i="3"/>
  <c r="J1128" i="3"/>
  <c r="J1132" i="3"/>
  <c r="J1134" i="3"/>
  <c r="J1138" i="3"/>
  <c r="J1140" i="3"/>
  <c r="J1142" i="3"/>
  <c r="J1145" i="3"/>
  <c r="J1147" i="3"/>
  <c r="J1148" i="3"/>
  <c r="J1150" i="3"/>
  <c r="J1152" i="3"/>
  <c r="J1154" i="3"/>
  <c r="J1155" i="3"/>
  <c r="J1156" i="3"/>
  <c r="J1158" i="3"/>
  <c r="J1159" i="3"/>
  <c r="J1161" i="3"/>
  <c r="J1165" i="3"/>
  <c r="J1167" i="3"/>
  <c r="J1169" i="3"/>
  <c r="J1170" i="3"/>
  <c r="J1172" i="3"/>
  <c r="J1174" i="3"/>
  <c r="J1175" i="3"/>
  <c r="J1176" i="3"/>
  <c r="J1178" i="3"/>
  <c r="J1180" i="3"/>
  <c r="J1182" i="3"/>
  <c r="J1184" i="3"/>
  <c r="J1185" i="3"/>
  <c r="J1186" i="3"/>
  <c r="J1188" i="3"/>
  <c r="J1189" i="3"/>
  <c r="J1190" i="3"/>
  <c r="J1191" i="3"/>
  <c r="J1192" i="3"/>
  <c r="J1193" i="3"/>
  <c r="J1194" i="3"/>
  <c r="J1196" i="3"/>
  <c r="J1197" i="3"/>
  <c r="J1199" i="3"/>
  <c r="J1200" i="3"/>
  <c r="J1202" i="3"/>
  <c r="J1203" i="3"/>
  <c r="J1204" i="3"/>
  <c r="J1205" i="3"/>
  <c r="J1207" i="3"/>
  <c r="J1209" i="3"/>
  <c r="J1210" i="3"/>
  <c r="J1211" i="3"/>
  <c r="J1212" i="3"/>
  <c r="J1213" i="3"/>
  <c r="J1214" i="3"/>
  <c r="J1216" i="3"/>
  <c r="J1217" i="3"/>
  <c r="J1219" i="3"/>
  <c r="J1221" i="3"/>
  <c r="J1222" i="3"/>
  <c r="J1223" i="3"/>
  <c r="J1225" i="3"/>
  <c r="J1227" i="3"/>
  <c r="J1228" i="3"/>
  <c r="J1230" i="3"/>
  <c r="J1231" i="3"/>
  <c r="J1235" i="3"/>
  <c r="J1236" i="3"/>
  <c r="J1238" i="3"/>
  <c r="J1240" i="3"/>
  <c r="J1241" i="3"/>
  <c r="J1242" i="3"/>
  <c r="J1244" i="3"/>
  <c r="J1246" i="3"/>
  <c r="J1247" i="3"/>
  <c r="J1249" i="3"/>
  <c r="J1250" i="3"/>
  <c r="J1251" i="3"/>
  <c r="J1253" i="3"/>
  <c r="J1255" i="3"/>
  <c r="J1257" i="3"/>
  <c r="J1258" i="3"/>
  <c r="J1259" i="3"/>
  <c r="J1261" i="3"/>
  <c r="J1263" i="3"/>
  <c r="J1264" i="3"/>
  <c r="J1266" i="3"/>
  <c r="J1268" i="3"/>
  <c r="J1269" i="3"/>
  <c r="J1271" i="3"/>
  <c r="J1272" i="3"/>
  <c r="J1274" i="3"/>
  <c r="J1276" i="3"/>
  <c r="J1278" i="3"/>
  <c r="J1280" i="3"/>
  <c r="J1282" i="3"/>
  <c r="J1284" i="3"/>
  <c r="J1285" i="3"/>
  <c r="J1287" i="3"/>
  <c r="J1289" i="3"/>
  <c r="J1292" i="3"/>
  <c r="J1294" i="3"/>
  <c r="J1296" i="3"/>
  <c r="J1298" i="3"/>
  <c r="J1300" i="3"/>
  <c r="J1301" i="3"/>
  <c r="J1302" i="3"/>
  <c r="J1304" i="3"/>
  <c r="J1306" i="3"/>
  <c r="J1308" i="3"/>
  <c r="J1309" i="3"/>
  <c r="J1310" i="3"/>
  <c r="J1312" i="3"/>
  <c r="J1314" i="3"/>
  <c r="J1316" i="3"/>
  <c r="J1317" i="3"/>
  <c r="J1318" i="3"/>
  <c r="J1320" i="3"/>
  <c r="J1322" i="3"/>
  <c r="J1324" i="3"/>
  <c r="J1325" i="3"/>
  <c r="J1331" i="3"/>
  <c r="J1333" i="3"/>
  <c r="J1334" i="3"/>
  <c r="J1335" i="3"/>
  <c r="J1337" i="3"/>
  <c r="J1342" i="3"/>
  <c r="J1344" i="3"/>
  <c r="J1345" i="3"/>
  <c r="J1348" i="3"/>
  <c r="J1352" i="3"/>
  <c r="J1353" i="3"/>
  <c r="J1355" i="3"/>
  <c r="J1356" i="3"/>
  <c r="J1357" i="3"/>
  <c r="J1358" i="3"/>
  <c r="J1359" i="3"/>
  <c r="J1363" i="3"/>
  <c r="J1365" i="3"/>
  <c r="J1366" i="3"/>
  <c r="J1367" i="3"/>
  <c r="J1368" i="3"/>
  <c r="J1369" i="3"/>
  <c r="J1370" i="3"/>
  <c r="J1372" i="3"/>
  <c r="J1375" i="3"/>
  <c r="J1376" i="3"/>
  <c r="J1378" i="3"/>
  <c r="J1380" i="3"/>
  <c r="J1382" i="3"/>
  <c r="J1384" i="3"/>
  <c r="J1385" i="3"/>
  <c r="J1386" i="3"/>
  <c r="J1388" i="3"/>
  <c r="J1390" i="3"/>
  <c r="J1391" i="3"/>
  <c r="J1393" i="3"/>
  <c r="J1394" i="3"/>
  <c r="J1396" i="3"/>
  <c r="J1397" i="3"/>
  <c r="J1398" i="3"/>
  <c r="J1400" i="3"/>
  <c r="J1402" i="3"/>
  <c r="J1404" i="3"/>
  <c r="J1405" i="3"/>
  <c r="J1406" i="3"/>
  <c r="J1408" i="3"/>
  <c r="J1409" i="3"/>
  <c r="J1410" i="3"/>
  <c r="J1411" i="3"/>
  <c r="J1412" i="3"/>
  <c r="J1413" i="3"/>
  <c r="J1415" i="3"/>
  <c r="J1417" i="3"/>
  <c r="J1420" i="3"/>
  <c r="J1422" i="3"/>
  <c r="J1426" i="3"/>
  <c r="J1428" i="3"/>
  <c r="J1429" i="3"/>
  <c r="J1431" i="3"/>
  <c r="J1435" i="3"/>
  <c r="J1436" i="3"/>
  <c r="J1438" i="3"/>
  <c r="J1440" i="3"/>
  <c r="J1441" i="3"/>
  <c r="J1442" i="3"/>
  <c r="J1443" i="3"/>
  <c r="J1444" i="3"/>
  <c r="J1446" i="3"/>
  <c r="J1448" i="3"/>
  <c r="J1449" i="3"/>
  <c r="J1450" i="3"/>
  <c r="J1452" i="3"/>
  <c r="J1453" i="3"/>
  <c r="J1454" i="3"/>
  <c r="J1455" i="3"/>
  <c r="J1457" i="3"/>
  <c r="J1468" i="3"/>
  <c r="J1469" i="3"/>
  <c r="J1470" i="3"/>
  <c r="J1471" i="3"/>
  <c r="J1473" i="3"/>
  <c r="J1474" i="3"/>
  <c r="J1476" i="3"/>
  <c r="J1479" i="3"/>
  <c r="J1481" i="3"/>
  <c r="J1483" i="3"/>
  <c r="J1486" i="3"/>
  <c r="J1487" i="3"/>
  <c r="H726" i="3"/>
  <c r="H725" i="3" s="1"/>
  <c r="H762" i="3" s="1"/>
  <c r="J6" i="1"/>
  <c r="J7" i="1"/>
  <c r="J8" i="1"/>
  <c r="J10" i="1"/>
  <c r="J11" i="1"/>
  <c r="J12" i="1"/>
  <c r="J14" i="1"/>
  <c r="J16" i="1"/>
  <c r="J17" i="1"/>
  <c r="J18" i="1"/>
  <c r="J19" i="1"/>
  <c r="J20" i="1"/>
  <c r="J21" i="1"/>
  <c r="J22" i="1"/>
  <c r="J23" i="1"/>
  <c r="J24" i="1"/>
  <c r="J25" i="1"/>
  <c r="J26" i="1"/>
  <c r="J27" i="1"/>
  <c r="J5" i="1"/>
  <c r="I28" i="1"/>
  <c r="I15" i="1"/>
  <c r="I13" i="1"/>
  <c r="I9" i="1"/>
  <c r="H25" i="2"/>
  <c r="H21" i="2"/>
  <c r="H18" i="2"/>
  <c r="H17" i="2"/>
  <c r="H14" i="2"/>
  <c r="H13" i="2"/>
  <c r="H12" i="2"/>
  <c r="H11" i="2"/>
  <c r="H10" i="2"/>
  <c r="H9" i="2"/>
  <c r="H8" i="2"/>
  <c r="H7" i="2"/>
  <c r="I29" i="1" l="1"/>
  <c r="H1489" i="3"/>
  <c r="H1490" i="3" s="1"/>
  <c r="H394" i="3"/>
  <c r="J1466" i="3"/>
  <c r="H265" i="3"/>
  <c r="H313" i="3"/>
  <c r="H333" i="3"/>
  <c r="H346" i="3"/>
  <c r="H428" i="3"/>
  <c r="H475" i="3"/>
  <c r="H490" i="3"/>
  <c r="H562" i="3"/>
  <c r="H589" i="3"/>
  <c r="H610" i="3"/>
  <c r="H619" i="3"/>
  <c r="H638" i="3" s="1"/>
  <c r="H858" i="3"/>
  <c r="H1049" i="3"/>
  <c r="H1262" i="3"/>
  <c r="H141" i="3"/>
  <c r="H879" i="3"/>
  <c r="H79" i="3"/>
  <c r="H82" i="3" s="1"/>
  <c r="H115" i="3"/>
  <c r="H295" i="3"/>
  <c r="H654" i="3"/>
  <c r="H665" i="3"/>
  <c r="H775" i="3"/>
  <c r="H794" i="3" s="1"/>
  <c r="H806" i="3"/>
  <c r="H833" i="3"/>
  <c r="H1017" i="3"/>
  <c r="H1030" i="3" s="1"/>
  <c r="H1034" i="3"/>
  <c r="H1045" i="3" s="1"/>
  <c r="H1079" i="3"/>
  <c r="H1115" i="3"/>
  <c r="H1121" i="3" s="1"/>
  <c r="H1290" i="3"/>
  <c r="H199" i="3"/>
  <c r="H156" i="3"/>
  <c r="H452" i="3"/>
  <c r="H514" i="3"/>
  <c r="H565" i="3"/>
  <c r="H568" i="3" s="1"/>
  <c r="H580" i="3"/>
  <c r="H682" i="3"/>
  <c r="H793" i="3"/>
  <c r="H883" i="3"/>
  <c r="H899" i="3" s="1"/>
  <c r="H946" i="3"/>
  <c r="H1097" i="3"/>
  <c r="H1113" i="3"/>
  <c r="H1144" i="3" s="1"/>
  <c r="H1168" i="3"/>
  <c r="H1181" i="3"/>
  <c r="H1245" i="3"/>
  <c r="H1281" i="3"/>
  <c r="H1328" i="3"/>
  <c r="H1374" i="3" s="1"/>
  <c r="H1373" i="3"/>
  <c r="H1399" i="3"/>
  <c r="H1347" i="3"/>
  <c r="H1234" i="3"/>
  <c r="J1329" i="3"/>
  <c r="H15" i="2"/>
  <c r="H1066" i="3"/>
  <c r="H1000" i="3"/>
  <c r="H994" i="3"/>
  <c r="H937" i="3"/>
  <c r="J1064" i="3"/>
  <c r="J1001" i="3"/>
  <c r="J1114" i="3"/>
  <c r="J1062" i="3"/>
  <c r="H854" i="3"/>
  <c r="J776" i="3"/>
  <c r="J788" i="3"/>
  <c r="J778" i="3"/>
  <c r="H236" i="3"/>
  <c r="H542" i="3"/>
  <c r="H541" i="3"/>
  <c r="H722" i="3"/>
  <c r="H648" i="3"/>
  <c r="H683" i="3" s="1"/>
  <c r="J354" i="3"/>
  <c r="J367" i="3"/>
  <c r="J579" i="3"/>
  <c r="J544" i="3"/>
  <c r="J573" i="3"/>
  <c r="J592" i="3"/>
  <c r="J586" i="3"/>
  <c r="J455" i="3"/>
  <c r="J696" i="3"/>
  <c r="J239" i="3"/>
  <c r="J692" i="3"/>
  <c r="J316" i="3"/>
  <c r="J657" i="3"/>
  <c r="J569" i="3"/>
  <c r="H698" i="3" l="1"/>
  <c r="H931" i="3"/>
  <c r="H1067" i="3"/>
  <c r="H995" i="3"/>
  <c r="H1291" i="3"/>
  <c r="H1491" i="3"/>
  <c r="H347" i="3"/>
  <c r="J826" i="3"/>
  <c r="J795" i="3"/>
  <c r="J350" i="3"/>
  <c r="J686" i="3" l="1"/>
  <c r="J701" i="3"/>
  <c r="H16" i="2" l="1"/>
  <c r="H19" i="2" s="1"/>
  <c r="H23" i="2" l="1"/>
  <c r="H27" i="2" s="1"/>
  <c r="H26" i="2" l="1"/>
  <c r="H28" i="2"/>
  <c r="J20" i="2" l="1"/>
  <c r="J22" i="2"/>
  <c r="J24" i="2"/>
  <c r="I1323" i="3" l="1"/>
  <c r="J1323" i="3" s="1"/>
  <c r="I726" i="3"/>
  <c r="J726" i="3" s="1"/>
  <c r="I740" i="3"/>
  <c r="J740" i="3" s="1"/>
  <c r="I725" i="3" l="1"/>
  <c r="J725" i="3" s="1"/>
  <c r="I474" i="5"/>
  <c r="I20" i="3" l="1"/>
  <c r="J20" i="3" s="1"/>
  <c r="I993" i="3" l="1"/>
  <c r="J993" i="3" s="1"/>
  <c r="I950" i="3"/>
  <c r="J950" i="3" s="1"/>
  <c r="J162" i="5"/>
  <c r="K162" i="5" s="1"/>
  <c r="H9" i="1"/>
  <c r="J9" i="1" s="1"/>
  <c r="J161" i="5"/>
  <c r="K161" i="5" s="1"/>
  <c r="H15" i="1"/>
  <c r="J15" i="1" s="1"/>
  <c r="H28" i="1"/>
  <c r="J28" i="1" s="1"/>
  <c r="J410" i="5"/>
  <c r="K410" i="5" s="1"/>
  <c r="H410" i="5"/>
  <c r="H13" i="1"/>
  <c r="J13" i="1" s="1"/>
  <c r="N164" i="5" l="1"/>
  <c r="N162" i="5"/>
  <c r="I81" i="3"/>
  <c r="J81" i="3" s="1"/>
  <c r="I211" i="5" l="1"/>
  <c r="I212" i="5"/>
  <c r="I213" i="5"/>
  <c r="I214" i="5"/>
  <c r="I215" i="5"/>
  <c r="I216" i="5"/>
  <c r="I217" i="5"/>
  <c r="I218" i="5"/>
  <c r="I1361" i="3" l="1"/>
  <c r="J1361" i="3" s="1"/>
  <c r="I480" i="3"/>
  <c r="J480" i="3" s="1"/>
  <c r="I433" i="3"/>
  <c r="J433" i="3" s="1"/>
  <c r="K1239" i="3"/>
  <c r="I1137" i="3"/>
  <c r="J1137" i="3" s="1"/>
  <c r="I1136" i="3"/>
  <c r="J1136" i="3" s="1"/>
  <c r="I1126" i="3"/>
  <c r="J1126" i="3" s="1"/>
  <c r="I1117" i="3"/>
  <c r="J1117" i="3" s="1"/>
  <c r="I1116" i="3"/>
  <c r="J1116" i="3" s="1"/>
  <c r="I1103" i="3"/>
  <c r="J1103" i="3" s="1"/>
  <c r="I1102" i="3"/>
  <c r="J1102" i="3" s="1"/>
  <c r="I1082" i="3"/>
  <c r="J1082" i="3" s="1"/>
  <c r="I1081" i="3"/>
  <c r="J1081" i="3" s="1"/>
  <c r="I1080" i="3"/>
  <c r="J1080" i="3" s="1"/>
  <c r="I1052" i="3"/>
  <c r="J1052" i="3" s="1"/>
  <c r="I1037" i="3"/>
  <c r="J1037" i="3" s="1"/>
  <c r="I1051" i="3"/>
  <c r="J1051" i="3" s="1"/>
  <c r="I1050" i="3"/>
  <c r="J1050" i="3" s="1"/>
  <c r="I1036" i="3"/>
  <c r="J1036" i="3" s="1"/>
  <c r="I1035" i="3"/>
  <c r="J1035" i="3" s="1"/>
  <c r="I1020" i="3"/>
  <c r="J1020" i="3" s="1"/>
  <c r="I1019" i="3"/>
  <c r="J1019" i="3" s="1"/>
  <c r="I1018" i="3"/>
  <c r="J1018" i="3" s="1"/>
  <c r="I948" i="3"/>
  <c r="J948" i="3" s="1"/>
  <c r="I947" i="3"/>
  <c r="J947" i="3" s="1"/>
  <c r="I886" i="3"/>
  <c r="J886" i="3" s="1"/>
  <c r="I885" i="3"/>
  <c r="J885" i="3" s="1"/>
  <c r="I884" i="3"/>
  <c r="J884" i="3" s="1"/>
  <c r="I861" i="3"/>
  <c r="J861" i="3" s="1"/>
  <c r="I860" i="3"/>
  <c r="J860" i="3" s="1"/>
  <c r="I859" i="3"/>
  <c r="J859" i="3" s="1"/>
  <c r="I834" i="3"/>
  <c r="J834" i="3" s="1"/>
  <c r="I836" i="3"/>
  <c r="J836" i="3" s="1"/>
  <c r="I835" i="3"/>
  <c r="J835" i="3" s="1"/>
  <c r="I709" i="3"/>
  <c r="J709" i="3" s="1"/>
  <c r="I577" i="3"/>
  <c r="J577" i="3" s="1"/>
  <c r="I621" i="3"/>
  <c r="J621" i="3" s="1"/>
  <c r="I620" i="3"/>
  <c r="J620" i="3" s="1"/>
  <c r="I605" i="3"/>
  <c r="J605" i="3" s="1"/>
  <c r="I596" i="3"/>
  <c r="J596" i="3" s="1"/>
  <c r="I595" i="3"/>
  <c r="J595" i="3" s="1"/>
  <c r="K585" i="3"/>
  <c r="L585" i="3"/>
  <c r="I584" i="3"/>
  <c r="J584" i="3" s="1"/>
  <c r="K576" i="3"/>
  <c r="L576" i="3"/>
  <c r="K572" i="3"/>
  <c r="L572" i="3"/>
  <c r="K570" i="3"/>
  <c r="L570" i="3"/>
  <c r="I571" i="3"/>
  <c r="J571" i="3" s="1"/>
  <c r="K565" i="3"/>
  <c r="K568" i="3" s="1"/>
  <c r="L565" i="3"/>
  <c r="I567" i="3"/>
  <c r="J567" i="3" s="1"/>
  <c r="I566" i="3"/>
  <c r="J566" i="3" s="1"/>
  <c r="J165" i="5"/>
  <c r="K165" i="5" s="1"/>
  <c r="L80" i="3"/>
  <c r="I80" i="3"/>
  <c r="J80" i="3" s="1"/>
  <c r="F80" i="3"/>
  <c r="I19" i="3"/>
  <c r="J19" i="3" s="1"/>
  <c r="H29" i="1"/>
  <c r="J29" i="1" s="1"/>
  <c r="J21" i="5"/>
  <c r="J487" i="5"/>
  <c r="J461" i="5"/>
  <c r="J413" i="5"/>
  <c r="J224" i="5"/>
  <c r="J158" i="5"/>
  <c r="J114" i="5"/>
  <c r="K114" i="5" s="1"/>
  <c r="J49" i="5"/>
  <c r="J31" i="5"/>
  <c r="J15" i="5"/>
  <c r="K15" i="5" s="1"/>
  <c r="J7" i="4" s="1"/>
  <c r="G15" i="5"/>
  <c r="H15" i="5"/>
  <c r="G21" i="5"/>
  <c r="H21" i="5"/>
  <c r="G25" i="5"/>
  <c r="G31" i="5" s="1"/>
  <c r="H31" i="5"/>
  <c r="G49" i="5"/>
  <c r="H49" i="5"/>
  <c r="G114" i="5"/>
  <c r="H114" i="5"/>
  <c r="G158" i="5"/>
  <c r="H158" i="5"/>
  <c r="H189" i="5"/>
  <c r="K189" i="5" s="1"/>
  <c r="H190" i="5"/>
  <c r="K190" i="5" s="1"/>
  <c r="G194" i="5"/>
  <c r="H224" i="5"/>
  <c r="H226" i="5" s="1"/>
  <c r="G226" i="5"/>
  <c r="J4" i="4"/>
  <c r="I4" i="4"/>
  <c r="I1484" i="3"/>
  <c r="J1484" i="3" s="1"/>
  <c r="I1482" i="3"/>
  <c r="J1482" i="3" s="1"/>
  <c r="I1480" i="3"/>
  <c r="J1480" i="3" s="1"/>
  <c r="I1477" i="3"/>
  <c r="J1477" i="3" s="1"/>
  <c r="I1475" i="3"/>
  <c r="J1475" i="3" s="1"/>
  <c r="I1472" i="3"/>
  <c r="J1472" i="3" s="1"/>
  <c r="I1467" i="3"/>
  <c r="J1467" i="3" s="1"/>
  <c r="I1465" i="3"/>
  <c r="J1465" i="3" s="1"/>
  <c r="I1463" i="3"/>
  <c r="I1458" i="3"/>
  <c r="J1458" i="3" s="1"/>
  <c r="I1456" i="3"/>
  <c r="J1456" i="3" s="1"/>
  <c r="I1451" i="3"/>
  <c r="J1451" i="3" s="1"/>
  <c r="I1447" i="3"/>
  <c r="J1447" i="3" s="1"/>
  <c r="I1445" i="3"/>
  <c r="J1445" i="3" s="1"/>
  <c r="I1439" i="3"/>
  <c r="J1439" i="3" s="1"/>
  <c r="I1437" i="3"/>
  <c r="J1437" i="3" s="1"/>
  <c r="I1434" i="3"/>
  <c r="J1434" i="3" s="1"/>
  <c r="I1430" i="3"/>
  <c r="J1430" i="3" s="1"/>
  <c r="I1427" i="3"/>
  <c r="J1427" i="3" s="1"/>
  <c r="I1425" i="3"/>
  <c r="J1425" i="3" s="1"/>
  <c r="I1421" i="3"/>
  <c r="J1421" i="3" s="1"/>
  <c r="I1419" i="3"/>
  <c r="J1419" i="3" s="1"/>
  <c r="I1416" i="3"/>
  <c r="J1416" i="3" s="1"/>
  <c r="I1414" i="3"/>
  <c r="J1414" i="3" s="1"/>
  <c r="I1407" i="3"/>
  <c r="J1407" i="3" s="1"/>
  <c r="I1403" i="3"/>
  <c r="J1403" i="3" s="1"/>
  <c r="I1401" i="3"/>
  <c r="J1401" i="3" s="1"/>
  <c r="I1395" i="3"/>
  <c r="J1395" i="3" s="1"/>
  <c r="I1392" i="3"/>
  <c r="J1392" i="3" s="1"/>
  <c r="I1389" i="3"/>
  <c r="J1389" i="3" s="1"/>
  <c r="I1387" i="3"/>
  <c r="J1387" i="3" s="1"/>
  <c r="I1383" i="3"/>
  <c r="J1383" i="3" s="1"/>
  <c r="I1381" i="3"/>
  <c r="J1381" i="3" s="1"/>
  <c r="I1379" i="3"/>
  <c r="J1379" i="3" s="1"/>
  <c r="I1377" i="3"/>
  <c r="J1377" i="3" s="1"/>
  <c r="I1371" i="3"/>
  <c r="J1371" i="3" s="1"/>
  <c r="I1364" i="3"/>
  <c r="J1364" i="3" s="1"/>
  <c r="I1362" i="3"/>
  <c r="J1362" i="3" s="1"/>
  <c r="I1354" i="3"/>
  <c r="J1354" i="3" s="1"/>
  <c r="I1351" i="3"/>
  <c r="J1351" i="3" s="1"/>
  <c r="I1349" i="3"/>
  <c r="J1349" i="3" s="1"/>
  <c r="I1343" i="3"/>
  <c r="J1343" i="3" s="1"/>
  <c r="I1341" i="3"/>
  <c r="J1341" i="3" s="1"/>
  <c r="I1339" i="3"/>
  <c r="J1339" i="3" s="1"/>
  <c r="I1336" i="3"/>
  <c r="J1336" i="3" s="1"/>
  <c r="I1332" i="3"/>
  <c r="J1332" i="3" s="1"/>
  <c r="I1330" i="3"/>
  <c r="J1330" i="3" s="1"/>
  <c r="I1326" i="3"/>
  <c r="J1326" i="3" s="1"/>
  <c r="I1321" i="3"/>
  <c r="J1321" i="3" s="1"/>
  <c r="I1319" i="3"/>
  <c r="J1319" i="3" s="1"/>
  <c r="I1315" i="3"/>
  <c r="J1315" i="3" s="1"/>
  <c r="I1313" i="3"/>
  <c r="J1313" i="3" s="1"/>
  <c r="I1307" i="3"/>
  <c r="J1307" i="3" s="1"/>
  <c r="I1305" i="3"/>
  <c r="J1305" i="3" s="1"/>
  <c r="I1303" i="3"/>
  <c r="J1303" i="3" s="1"/>
  <c r="I1299" i="3"/>
  <c r="J1299" i="3" s="1"/>
  <c r="I1297" i="3"/>
  <c r="J1297" i="3" s="1"/>
  <c r="I1293" i="3"/>
  <c r="I1288" i="3"/>
  <c r="J1288" i="3" s="1"/>
  <c r="I1286" i="3"/>
  <c r="J1286" i="3" s="1"/>
  <c r="I1283" i="3"/>
  <c r="J1283" i="3" s="1"/>
  <c r="I1279" i="3"/>
  <c r="J1279" i="3" s="1"/>
  <c r="I1277" i="3"/>
  <c r="J1277" i="3" s="1"/>
  <c r="I1275" i="3"/>
  <c r="J1275" i="3" s="1"/>
  <c r="I1273" i="3"/>
  <c r="J1273" i="3" s="1"/>
  <c r="I1270" i="3"/>
  <c r="J1270" i="3" s="1"/>
  <c r="I1267" i="3"/>
  <c r="J1267" i="3" s="1"/>
  <c r="I1265" i="3"/>
  <c r="J1265" i="3" s="1"/>
  <c r="I1260" i="3"/>
  <c r="J1260" i="3" s="1"/>
  <c r="I1256" i="3"/>
  <c r="J1256" i="3" s="1"/>
  <c r="I1252" i="3"/>
  <c r="J1252" i="3" s="1"/>
  <c r="I1248" i="3"/>
  <c r="J1248" i="3" s="1"/>
  <c r="I1243" i="3"/>
  <c r="J1243" i="3" s="1"/>
  <c r="I1239" i="3"/>
  <c r="J1239" i="3" s="1"/>
  <c r="I1237" i="3"/>
  <c r="J1237" i="3" s="1"/>
  <c r="I1233" i="3"/>
  <c r="I1229" i="3"/>
  <c r="J1229" i="3" s="1"/>
  <c r="I1226" i="3"/>
  <c r="J1226" i="3" s="1"/>
  <c r="I1220" i="3"/>
  <c r="J1220" i="3" s="1"/>
  <c r="I1218" i="3"/>
  <c r="J1218" i="3" s="1"/>
  <c r="I1208" i="3"/>
  <c r="I1201" i="3"/>
  <c r="J1201" i="3" s="1"/>
  <c r="I1198" i="3"/>
  <c r="J1198" i="3" s="1"/>
  <c r="I1187" i="3"/>
  <c r="J1187" i="3" s="1"/>
  <c r="I1183" i="3"/>
  <c r="J1183" i="3" s="1"/>
  <c r="I1179" i="3"/>
  <c r="J1179" i="3" s="1"/>
  <c r="I1177" i="3"/>
  <c r="J1177" i="3" s="1"/>
  <c r="I1173" i="3"/>
  <c r="J1173" i="3" s="1"/>
  <c r="I1171" i="3"/>
  <c r="J1171" i="3" s="1"/>
  <c r="I1166" i="3"/>
  <c r="J1166" i="3" s="1"/>
  <c r="I1164" i="3"/>
  <c r="J1164" i="3" s="1"/>
  <c r="I1163" i="3"/>
  <c r="I1160" i="3"/>
  <c r="J1160" i="3" s="1"/>
  <c r="I1157" i="3"/>
  <c r="J1157" i="3" s="1"/>
  <c r="I1153" i="3"/>
  <c r="J1153" i="3" s="1"/>
  <c r="I1151" i="3"/>
  <c r="J1151" i="3" s="1"/>
  <c r="I1146" i="3"/>
  <c r="I1141" i="3"/>
  <c r="J1141" i="3" s="1"/>
  <c r="I1139" i="3"/>
  <c r="J1139" i="3" s="1"/>
  <c r="I1133" i="3"/>
  <c r="J1133" i="3" s="1"/>
  <c r="I1129" i="3"/>
  <c r="J1129" i="3" s="1"/>
  <c r="I1127" i="3"/>
  <c r="J1127" i="3" s="1"/>
  <c r="I1124" i="3"/>
  <c r="I1119" i="3"/>
  <c r="J1119" i="3" s="1"/>
  <c r="I1111" i="3"/>
  <c r="J1111" i="3" s="1"/>
  <c r="I1109" i="3"/>
  <c r="J1109" i="3" s="1"/>
  <c r="I1106" i="3"/>
  <c r="J1106" i="3" s="1"/>
  <c r="I1104" i="3"/>
  <c r="J1104" i="3" s="1"/>
  <c r="I1099" i="3"/>
  <c r="J1099" i="3" s="1"/>
  <c r="I1095" i="3"/>
  <c r="J1095" i="3" s="1"/>
  <c r="I1093" i="3"/>
  <c r="J1093" i="3" s="1"/>
  <c r="I1091" i="3"/>
  <c r="J1091" i="3" s="1"/>
  <c r="I1088" i="3"/>
  <c r="J1088" i="3" s="1"/>
  <c r="I1086" i="3"/>
  <c r="J1086" i="3" s="1"/>
  <c r="I1084" i="3"/>
  <c r="J1084" i="3" s="1"/>
  <c r="I1077" i="3"/>
  <c r="J1077" i="3" s="1"/>
  <c r="I1075" i="3"/>
  <c r="J1075" i="3" s="1"/>
  <c r="I1073" i="3"/>
  <c r="J1073" i="3" s="1"/>
  <c r="I1069" i="3"/>
  <c r="I1063" i="3"/>
  <c r="J1063" i="3" s="1"/>
  <c r="I1061" i="3"/>
  <c r="J1061" i="3" s="1"/>
  <c r="I1060" i="3"/>
  <c r="I1057" i="3"/>
  <c r="J1057" i="3" s="1"/>
  <c r="I1055" i="3"/>
  <c r="J1055" i="3" s="1"/>
  <c r="I1053" i="3"/>
  <c r="J1053" i="3" s="1"/>
  <c r="I1047" i="3"/>
  <c r="J1047" i="3" s="1"/>
  <c r="I1042" i="3"/>
  <c r="J1042" i="3" s="1"/>
  <c r="I1040" i="3"/>
  <c r="J1040" i="3" s="1"/>
  <c r="I1038" i="3"/>
  <c r="J1038" i="3" s="1"/>
  <c r="I1032" i="3"/>
  <c r="J1032" i="3" s="1"/>
  <c r="I1028" i="3"/>
  <c r="J1028" i="3" s="1"/>
  <c r="I1026" i="3"/>
  <c r="J1026" i="3" s="1"/>
  <c r="I1024" i="3"/>
  <c r="J1024" i="3" s="1"/>
  <c r="I1022" i="3"/>
  <c r="J1022" i="3" s="1"/>
  <c r="I1015" i="3"/>
  <c r="J1015" i="3" s="1"/>
  <c r="I1012" i="3"/>
  <c r="J1012" i="3" s="1"/>
  <c r="I998" i="3"/>
  <c r="I992" i="3"/>
  <c r="J992" i="3" s="1"/>
  <c r="I989" i="3"/>
  <c r="J989" i="3" s="1"/>
  <c r="I987" i="3"/>
  <c r="J987" i="3" s="1"/>
  <c r="I982" i="3"/>
  <c r="J982" i="3" s="1"/>
  <c r="I977" i="3"/>
  <c r="J977" i="3" s="1"/>
  <c r="I975" i="3"/>
  <c r="J975" i="3" s="1"/>
  <c r="I973" i="3"/>
  <c r="J973" i="3" s="1"/>
  <c r="I971" i="3"/>
  <c r="J971" i="3" s="1"/>
  <c r="I967" i="3"/>
  <c r="J967" i="3" s="1"/>
  <c r="I957" i="3"/>
  <c r="J957" i="3" s="1"/>
  <c r="I952" i="3"/>
  <c r="J952" i="3" s="1"/>
  <c r="I949" i="3"/>
  <c r="J949" i="3" s="1"/>
  <c r="I943" i="3"/>
  <c r="J943" i="3" s="1"/>
  <c r="I940" i="3"/>
  <c r="J940" i="3" s="1"/>
  <c r="I938" i="3"/>
  <c r="J938" i="3" s="1"/>
  <c r="I933" i="3"/>
  <c r="J933" i="3" s="1"/>
  <c r="I901" i="3"/>
  <c r="I897" i="3"/>
  <c r="J897" i="3" s="1"/>
  <c r="I894" i="3"/>
  <c r="J894" i="3" s="1"/>
  <c r="I892" i="3"/>
  <c r="J892" i="3" s="1"/>
  <c r="I890" i="3"/>
  <c r="I887" i="3"/>
  <c r="J887" i="3" s="1"/>
  <c r="I881" i="3"/>
  <c r="J881" i="3" s="1"/>
  <c r="I877" i="3"/>
  <c r="J877" i="3" s="1"/>
  <c r="I871" i="3"/>
  <c r="J871" i="3" s="1"/>
  <c r="I869" i="3"/>
  <c r="J869" i="3" s="1"/>
  <c r="I867" i="3"/>
  <c r="J867" i="3" s="1"/>
  <c r="I865" i="3"/>
  <c r="J865" i="3" s="1"/>
  <c r="I862" i="3"/>
  <c r="J862" i="3" s="1"/>
  <c r="I856" i="3"/>
  <c r="J856" i="3" s="1"/>
  <c r="I851" i="3"/>
  <c r="J851" i="3" s="1"/>
  <c r="I849" i="3"/>
  <c r="J849" i="3" s="1"/>
  <c r="I847" i="3"/>
  <c r="J847" i="3" s="1"/>
  <c r="I846" i="3"/>
  <c r="I841" i="3"/>
  <c r="J841" i="3" s="1"/>
  <c r="I839" i="3"/>
  <c r="J839" i="3" s="1"/>
  <c r="I837" i="3"/>
  <c r="J837" i="3" s="1"/>
  <c r="I831" i="3"/>
  <c r="J831" i="3" s="1"/>
  <c r="I828" i="3"/>
  <c r="I812" i="3"/>
  <c r="I808" i="3"/>
  <c r="I804" i="3"/>
  <c r="J804" i="3" s="1"/>
  <c r="I802" i="3"/>
  <c r="J802" i="3" s="1"/>
  <c r="I800" i="3"/>
  <c r="J800" i="3" s="1"/>
  <c r="I798" i="3"/>
  <c r="J798" i="3" s="1"/>
  <c r="I796" i="3"/>
  <c r="J796" i="3" s="1"/>
  <c r="I791" i="3"/>
  <c r="J791" i="3" s="1"/>
  <c r="I789" i="3"/>
  <c r="J789" i="3" s="1"/>
  <c r="I787" i="3"/>
  <c r="J787" i="3" s="1"/>
  <c r="I783" i="3"/>
  <c r="J783" i="3" s="1"/>
  <c r="I779" i="3"/>
  <c r="J779" i="3" s="1"/>
  <c r="I777" i="3"/>
  <c r="J777" i="3" s="1"/>
  <c r="I771" i="3"/>
  <c r="J771" i="3" s="1"/>
  <c r="I769" i="3"/>
  <c r="J769" i="3" s="1"/>
  <c r="I764" i="3"/>
  <c r="I757" i="3"/>
  <c r="J757" i="3" s="1"/>
  <c r="I755" i="3"/>
  <c r="J755" i="3" s="1"/>
  <c r="I753" i="3"/>
  <c r="J753" i="3" s="1"/>
  <c r="I751" i="3"/>
  <c r="J751" i="3" s="1"/>
  <c r="I749" i="3"/>
  <c r="J749" i="3" s="1"/>
  <c r="I747" i="3"/>
  <c r="J747" i="3" s="1"/>
  <c r="I744" i="3"/>
  <c r="J744" i="3" s="1"/>
  <c r="I719" i="3"/>
  <c r="J719" i="3" s="1"/>
  <c r="I718" i="3"/>
  <c r="I715" i="3"/>
  <c r="J715" i="3" s="1"/>
  <c r="I712" i="3"/>
  <c r="J712" i="3" s="1"/>
  <c r="I710" i="3"/>
  <c r="J710" i="3" s="1"/>
  <c r="I706" i="3"/>
  <c r="J706" i="3" s="1"/>
  <c r="I704" i="3"/>
  <c r="J704" i="3" s="1"/>
  <c r="I700" i="3"/>
  <c r="I695" i="3"/>
  <c r="I691" i="3"/>
  <c r="I685" i="3"/>
  <c r="I680" i="3"/>
  <c r="J680" i="3" s="1"/>
  <c r="I678" i="3"/>
  <c r="J678" i="3" s="1"/>
  <c r="I676" i="3"/>
  <c r="J676" i="3" s="1"/>
  <c r="I670" i="3"/>
  <c r="J670" i="3" s="1"/>
  <c r="I668" i="3"/>
  <c r="J668" i="3" s="1"/>
  <c r="I663" i="3"/>
  <c r="J663" i="3" s="1"/>
  <c r="I661" i="3"/>
  <c r="J661" i="3" s="1"/>
  <c r="I656" i="3"/>
  <c r="I651" i="3"/>
  <c r="J651" i="3" s="1"/>
  <c r="I649" i="3"/>
  <c r="J649" i="3" s="1"/>
  <c r="I646" i="3"/>
  <c r="J646" i="3" s="1"/>
  <c r="I641" i="3"/>
  <c r="I635" i="3"/>
  <c r="J635" i="3" s="1"/>
  <c r="I633" i="3"/>
  <c r="J633" i="3" s="1"/>
  <c r="I630" i="3"/>
  <c r="J630" i="3" s="1"/>
  <c r="I627" i="3"/>
  <c r="J627" i="3" s="1"/>
  <c r="I625" i="3"/>
  <c r="J625" i="3" s="1"/>
  <c r="I622" i="3"/>
  <c r="J622" i="3" s="1"/>
  <c r="I617" i="3"/>
  <c r="J617" i="3" s="1"/>
  <c r="I614" i="3"/>
  <c r="J614" i="3" s="1"/>
  <c r="I612" i="3"/>
  <c r="J612" i="3" s="1"/>
  <c r="I608" i="3"/>
  <c r="J608" i="3" s="1"/>
  <c r="I606" i="3"/>
  <c r="J606" i="3" s="1"/>
  <c r="I600" i="3"/>
  <c r="J600" i="3" s="1"/>
  <c r="I597" i="3"/>
  <c r="J597" i="3" s="1"/>
  <c r="I587" i="3"/>
  <c r="J587" i="3" s="1"/>
  <c r="I585" i="3"/>
  <c r="J585" i="3" s="1"/>
  <c r="I578" i="3"/>
  <c r="J578" i="3" s="1"/>
  <c r="I572" i="3"/>
  <c r="J572" i="3" s="1"/>
  <c r="I560" i="3"/>
  <c r="J560" i="3" s="1"/>
  <c r="I558" i="3"/>
  <c r="J558" i="3" s="1"/>
  <c r="I555" i="3"/>
  <c r="J555" i="3" s="1"/>
  <c r="I553" i="3"/>
  <c r="J553" i="3" s="1"/>
  <c r="I551" i="3"/>
  <c r="J551" i="3" s="1"/>
  <c r="I549" i="3"/>
  <c r="J549" i="3" s="1"/>
  <c r="I545" i="3"/>
  <c r="I539" i="3"/>
  <c r="J539" i="3" s="1"/>
  <c r="I535" i="3"/>
  <c r="J535" i="3" s="1"/>
  <c r="I533" i="3"/>
  <c r="J533" i="3" s="1"/>
  <c r="I532" i="3"/>
  <c r="I529" i="3"/>
  <c r="I526" i="3"/>
  <c r="J526" i="3" s="1"/>
  <c r="I524" i="3"/>
  <c r="J524" i="3" s="1"/>
  <c r="I521" i="3"/>
  <c r="J521" i="3" s="1"/>
  <c r="I518" i="3"/>
  <c r="J518" i="3" s="1"/>
  <c r="I516" i="3"/>
  <c r="J516" i="3" s="1"/>
  <c r="I509" i="3"/>
  <c r="J509" i="3" s="1"/>
  <c r="I506" i="3"/>
  <c r="J506" i="3" s="1"/>
  <c r="I504" i="3"/>
  <c r="J504" i="3" s="1"/>
  <c r="I501" i="3"/>
  <c r="J501" i="3" s="1"/>
  <c r="I499" i="3"/>
  <c r="J499" i="3" s="1"/>
  <c r="I494" i="3"/>
  <c r="J494" i="3" s="1"/>
  <c r="I492" i="3"/>
  <c r="J492" i="3" s="1"/>
  <c r="I488" i="3"/>
  <c r="J488" i="3" s="1"/>
  <c r="I486" i="3"/>
  <c r="J486" i="3" s="1"/>
  <c r="I484" i="3"/>
  <c r="J484" i="3" s="1"/>
  <c r="I481" i="3"/>
  <c r="J481" i="3" s="1"/>
  <c r="I477" i="3"/>
  <c r="J477" i="3" s="1"/>
  <c r="I473" i="3"/>
  <c r="J473" i="3" s="1"/>
  <c r="I470" i="3"/>
  <c r="J470" i="3" s="1"/>
  <c r="I468" i="3"/>
  <c r="J468" i="3" s="1"/>
  <c r="I465" i="3"/>
  <c r="J465" i="3" s="1"/>
  <c r="I462" i="3"/>
  <c r="J462" i="3" s="1"/>
  <c r="I460" i="3"/>
  <c r="J460" i="3" s="1"/>
  <c r="I456" i="3"/>
  <c r="J456" i="3" s="1"/>
  <c r="I454" i="3"/>
  <c r="J454" i="3" s="1"/>
  <c r="I449" i="3"/>
  <c r="J449" i="3" s="1"/>
  <c r="I447" i="3"/>
  <c r="J447" i="3" s="1"/>
  <c r="I446" i="3"/>
  <c r="J446" i="3" s="1"/>
  <c r="I445" i="3"/>
  <c r="J445" i="3" s="1"/>
  <c r="I442" i="3"/>
  <c r="J442" i="3" s="1"/>
  <c r="I441" i="3"/>
  <c r="I436" i="3"/>
  <c r="J436" i="3" s="1"/>
  <c r="I430" i="3"/>
  <c r="J430" i="3" s="1"/>
  <c r="I424" i="3"/>
  <c r="J424" i="3" s="1"/>
  <c r="I422" i="3"/>
  <c r="J422" i="3" s="1"/>
  <c r="I418" i="3"/>
  <c r="J418" i="3" s="1"/>
  <c r="I414" i="3"/>
  <c r="J414" i="3" s="1"/>
  <c r="I412" i="3"/>
  <c r="J412" i="3" s="1"/>
  <c r="I409" i="3"/>
  <c r="J409" i="3" s="1"/>
  <c r="I405" i="3"/>
  <c r="J405" i="3" s="1"/>
  <c r="I401" i="3"/>
  <c r="J401" i="3" s="1"/>
  <c r="I398" i="3"/>
  <c r="J398" i="3" s="1"/>
  <c r="I396" i="3"/>
  <c r="J396" i="3" s="1"/>
  <c r="I392" i="3"/>
  <c r="J392" i="3" s="1"/>
  <c r="I389" i="3"/>
  <c r="J389" i="3" s="1"/>
  <c r="I388" i="3"/>
  <c r="I386" i="3"/>
  <c r="I382" i="3"/>
  <c r="J382" i="3" s="1"/>
  <c r="I379" i="3"/>
  <c r="J379" i="3" s="1"/>
  <c r="I377" i="3"/>
  <c r="J377" i="3" s="1"/>
  <c r="I375" i="3"/>
  <c r="J375" i="3" s="1"/>
  <c r="I372" i="3"/>
  <c r="J372" i="3" s="1"/>
  <c r="I368" i="3"/>
  <c r="J368" i="3" s="1"/>
  <c r="I366" i="3"/>
  <c r="J366" i="3" s="1"/>
  <c r="I362" i="3"/>
  <c r="J362" i="3" s="1"/>
  <c r="I359" i="3"/>
  <c r="J359" i="3" s="1"/>
  <c r="I356" i="3"/>
  <c r="J356" i="3" s="1"/>
  <c r="I355" i="3"/>
  <c r="J355" i="3" s="1"/>
  <c r="I353" i="3"/>
  <c r="J353" i="3" s="1"/>
  <c r="I349" i="3"/>
  <c r="J349" i="3" s="1"/>
  <c r="I344" i="3"/>
  <c r="J344" i="3" s="1"/>
  <c r="I342" i="3"/>
  <c r="J342" i="3" s="1"/>
  <c r="I340" i="3"/>
  <c r="J340" i="3" s="1"/>
  <c r="I338" i="3"/>
  <c r="J338" i="3" s="1"/>
  <c r="I335" i="3"/>
  <c r="J335" i="3" s="1"/>
  <c r="I331" i="3"/>
  <c r="J331" i="3" s="1"/>
  <c r="I329" i="3"/>
  <c r="J329" i="3" s="1"/>
  <c r="I327" i="3"/>
  <c r="J327" i="3" s="1"/>
  <c r="I324" i="3"/>
  <c r="J324" i="3" s="1"/>
  <c r="I322" i="3"/>
  <c r="J322" i="3" s="1"/>
  <c r="I320" i="3"/>
  <c r="J320" i="3" s="1"/>
  <c r="I317" i="3"/>
  <c r="J317" i="3" s="1"/>
  <c r="I315" i="3"/>
  <c r="J315" i="3" s="1"/>
  <c r="I312" i="3"/>
  <c r="J312" i="3" s="1"/>
  <c r="I308" i="3"/>
  <c r="J308" i="3" s="1"/>
  <c r="I306" i="3"/>
  <c r="J306" i="3" s="1"/>
  <c r="I303" i="3"/>
  <c r="J303" i="3" s="1"/>
  <c r="I301" i="3"/>
  <c r="J301" i="3" s="1"/>
  <c r="I299" i="3"/>
  <c r="J299" i="3" s="1"/>
  <c r="I297" i="3"/>
  <c r="J297" i="3" s="1"/>
  <c r="I293" i="3"/>
  <c r="J293" i="3" s="1"/>
  <c r="I291" i="3"/>
  <c r="J291" i="3" s="1"/>
  <c r="I289" i="3"/>
  <c r="J289" i="3" s="1"/>
  <c r="I286" i="3"/>
  <c r="J286" i="3" s="1"/>
  <c r="I284" i="3"/>
  <c r="J284" i="3" s="1"/>
  <c r="I282" i="3"/>
  <c r="J282" i="3" s="1"/>
  <c r="I279" i="3"/>
  <c r="J279" i="3" s="1"/>
  <c r="I267" i="3"/>
  <c r="J267" i="3" s="1"/>
  <c r="I259" i="3"/>
  <c r="J259" i="3" s="1"/>
  <c r="I257" i="3"/>
  <c r="J257" i="3" s="1"/>
  <c r="I253" i="3"/>
  <c r="J253" i="3" s="1"/>
  <c r="I250" i="3"/>
  <c r="J250" i="3" s="1"/>
  <c r="I246" i="3"/>
  <c r="J246" i="3" s="1"/>
  <c r="I244" i="3"/>
  <c r="J244" i="3" s="1"/>
  <c r="I240" i="3"/>
  <c r="J240" i="3" s="1"/>
  <c r="I238" i="3"/>
  <c r="J238" i="3" s="1"/>
  <c r="I233" i="3"/>
  <c r="J233" i="3" s="1"/>
  <c r="I231" i="3"/>
  <c r="J231" i="3" s="1"/>
  <c r="I229" i="3"/>
  <c r="J229" i="3" s="1"/>
  <c r="I226" i="3"/>
  <c r="J226" i="3" s="1"/>
  <c r="I223" i="3"/>
  <c r="J223" i="3" s="1"/>
  <c r="I221" i="3"/>
  <c r="J221" i="3" s="1"/>
  <c r="I219" i="3"/>
  <c r="J219" i="3" s="1"/>
  <c r="I215" i="3"/>
  <c r="J215" i="3" s="1"/>
  <c r="I213" i="3"/>
  <c r="J213" i="3" s="1"/>
  <c r="I205" i="3"/>
  <c r="J205" i="3" s="1"/>
  <c r="I201" i="3"/>
  <c r="J201" i="3" s="1"/>
  <c r="I196" i="3"/>
  <c r="J196" i="3" s="1"/>
  <c r="I194" i="3"/>
  <c r="J194" i="3" s="1"/>
  <c r="I193" i="3"/>
  <c r="J193" i="3" s="1"/>
  <c r="I186" i="3"/>
  <c r="J186" i="3" s="1"/>
  <c r="I181" i="3"/>
  <c r="J181" i="3" s="1"/>
  <c r="I176" i="3"/>
  <c r="J176" i="3" s="1"/>
  <c r="I172" i="3"/>
  <c r="J172" i="3" s="1"/>
  <c r="I169" i="3"/>
  <c r="J169" i="3" s="1"/>
  <c r="I165" i="3"/>
  <c r="J165" i="3" s="1"/>
  <c r="I161" i="3"/>
  <c r="J161" i="3" s="1"/>
  <c r="I159" i="3"/>
  <c r="J159" i="3" s="1"/>
  <c r="I153" i="3"/>
  <c r="J153" i="3" s="1"/>
  <c r="I151" i="3"/>
  <c r="J151" i="3" s="1"/>
  <c r="I147" i="3"/>
  <c r="J147" i="3" s="1"/>
  <c r="I145" i="3"/>
  <c r="J145" i="3" s="1"/>
  <c r="I143" i="3"/>
  <c r="J143" i="3" s="1"/>
  <c r="I139" i="3"/>
  <c r="J139" i="3" s="1"/>
  <c r="I137" i="3"/>
  <c r="J137" i="3" s="1"/>
  <c r="I135" i="3"/>
  <c r="J135" i="3" s="1"/>
  <c r="I134" i="3"/>
  <c r="J134" i="3" s="1"/>
  <c r="I131" i="3"/>
  <c r="J131" i="3" s="1"/>
  <c r="I128" i="3"/>
  <c r="J128" i="3" s="1"/>
  <c r="I126" i="3"/>
  <c r="J126" i="3" s="1"/>
  <c r="I123" i="3"/>
  <c r="J123" i="3" s="1"/>
  <c r="I119" i="3"/>
  <c r="J119" i="3" s="1"/>
  <c r="I117" i="3"/>
  <c r="J117" i="3" s="1"/>
  <c r="I113" i="3"/>
  <c r="J113" i="3" s="1"/>
  <c r="I111" i="3"/>
  <c r="J111" i="3" s="1"/>
  <c r="I109" i="3"/>
  <c r="J109" i="3" s="1"/>
  <c r="I107" i="3"/>
  <c r="J107" i="3" s="1"/>
  <c r="I104" i="3"/>
  <c r="J104" i="3" s="1"/>
  <c r="I100" i="3"/>
  <c r="J100" i="3" s="1"/>
  <c r="I97" i="3"/>
  <c r="J97" i="3" s="1"/>
  <c r="I94" i="3"/>
  <c r="J94" i="3" s="1"/>
  <c r="I91" i="3"/>
  <c r="J91" i="3" s="1"/>
  <c r="I89" i="3"/>
  <c r="J89" i="3" s="1"/>
  <c r="I85" i="3"/>
  <c r="J85" i="3" s="1"/>
  <c r="I73" i="3"/>
  <c r="J73" i="3" s="1"/>
  <c r="I71" i="3"/>
  <c r="J71" i="3" s="1"/>
  <c r="I69" i="3"/>
  <c r="J69" i="3" s="1"/>
  <c r="I63" i="3"/>
  <c r="J63" i="3" s="1"/>
  <c r="I61" i="3"/>
  <c r="J61" i="3" s="1"/>
  <c r="I57" i="3"/>
  <c r="J57" i="3" s="1"/>
  <c r="I55" i="3"/>
  <c r="J55" i="3" s="1"/>
  <c r="I50" i="3"/>
  <c r="J50" i="3" s="1"/>
  <c r="I46" i="3"/>
  <c r="J46" i="3" s="1"/>
  <c r="I42" i="3"/>
  <c r="J42" i="3" s="1"/>
  <c r="I38" i="3"/>
  <c r="J38" i="3" s="1"/>
  <c r="I31" i="3"/>
  <c r="J31" i="3" s="1"/>
  <c r="I28" i="3"/>
  <c r="J28" i="3" s="1"/>
  <c r="I22" i="3"/>
  <c r="J22" i="3" s="1"/>
  <c r="I15" i="3"/>
  <c r="J15" i="3" s="1"/>
  <c r="I13" i="3"/>
  <c r="J13" i="3" s="1"/>
  <c r="I11" i="3"/>
  <c r="J11" i="3" s="1"/>
  <c r="I7" i="3"/>
  <c r="J7" i="3" s="1"/>
  <c r="J4" i="2"/>
  <c r="J30" i="1"/>
  <c r="K158" i="5" l="1"/>
  <c r="K31" i="5"/>
  <c r="K224" i="5"/>
  <c r="K21" i="5"/>
  <c r="K49" i="5"/>
  <c r="I11" i="4"/>
  <c r="I17" i="4"/>
  <c r="I9" i="4"/>
  <c r="J226" i="5"/>
  <c r="K226" i="5" s="1"/>
  <c r="I8" i="4"/>
  <c r="I439" i="3"/>
  <c r="J439" i="3" s="1"/>
  <c r="J441" i="3"/>
  <c r="I643" i="3"/>
  <c r="J643" i="3" s="1"/>
  <c r="J641" i="3"/>
  <c r="I658" i="3"/>
  <c r="J658" i="3" s="1"/>
  <c r="J656" i="3"/>
  <c r="I387" i="3"/>
  <c r="J387" i="3" s="1"/>
  <c r="J388" i="3"/>
  <c r="I693" i="3"/>
  <c r="J693" i="3" s="1"/>
  <c r="J691" i="3"/>
  <c r="I717" i="3"/>
  <c r="J717" i="3" s="1"/>
  <c r="J718" i="3"/>
  <c r="I816" i="3"/>
  <c r="J812" i="3"/>
  <c r="I997" i="3"/>
  <c r="J997" i="3" s="1"/>
  <c r="J998" i="3"/>
  <c r="I1149" i="3"/>
  <c r="J1149" i="3" s="1"/>
  <c r="J1146" i="3"/>
  <c r="I1462" i="3"/>
  <c r="J1463" i="3"/>
  <c r="I385" i="3"/>
  <c r="J385" i="3" s="1"/>
  <c r="J386" i="3"/>
  <c r="I531" i="3"/>
  <c r="J531" i="3" s="1"/>
  <c r="J532" i="3"/>
  <c r="I697" i="3"/>
  <c r="J697" i="3" s="1"/>
  <c r="J695" i="3"/>
  <c r="I767" i="3"/>
  <c r="J767" i="3" s="1"/>
  <c r="J764" i="3"/>
  <c r="I830" i="3"/>
  <c r="J830" i="3" s="1"/>
  <c r="J828" i="3"/>
  <c r="I1162" i="3"/>
  <c r="J1162" i="3" s="1"/>
  <c r="J1163" i="3"/>
  <c r="I1232" i="3"/>
  <c r="J1232" i="3" s="1"/>
  <c r="J1233" i="3"/>
  <c r="I528" i="3"/>
  <c r="J528" i="3" s="1"/>
  <c r="J529" i="3"/>
  <c r="I702" i="3"/>
  <c r="J702" i="3" s="1"/>
  <c r="J700" i="3"/>
  <c r="I845" i="3"/>
  <c r="J845" i="3" s="1"/>
  <c r="J846" i="3"/>
  <c r="I1071" i="3"/>
  <c r="J1071" i="3" s="1"/>
  <c r="J1069" i="3"/>
  <c r="I1123" i="3"/>
  <c r="J1123" i="3" s="1"/>
  <c r="J1124" i="3"/>
  <c r="I547" i="3"/>
  <c r="J547" i="3" s="1"/>
  <c r="J545" i="3"/>
  <c r="I689" i="3"/>
  <c r="J689" i="3" s="1"/>
  <c r="J685" i="3"/>
  <c r="I889" i="3"/>
  <c r="J889" i="3" s="1"/>
  <c r="J890" i="3"/>
  <c r="I1059" i="3"/>
  <c r="J1059" i="3" s="1"/>
  <c r="J1060" i="3"/>
  <c r="I1295" i="3"/>
  <c r="J1295" i="3" s="1"/>
  <c r="J1293" i="3"/>
  <c r="I1215" i="3"/>
  <c r="J1215" i="3" s="1"/>
  <c r="J1208" i="3"/>
  <c r="I810" i="3"/>
  <c r="J810" i="3" s="1"/>
  <c r="J808" i="3"/>
  <c r="I930" i="3"/>
  <c r="J930" i="3" s="1"/>
  <c r="J901" i="3"/>
  <c r="I187" i="3"/>
  <c r="J187" i="3" s="1"/>
  <c r="I310" i="3"/>
  <c r="J310" i="3" s="1"/>
  <c r="I937" i="3"/>
  <c r="J937" i="3" s="1"/>
  <c r="I970" i="3"/>
  <c r="J970" i="3" s="1"/>
  <c r="I12" i="3"/>
  <c r="J12" i="3" s="1"/>
  <c r="I87" i="3"/>
  <c r="J87" i="3" s="1"/>
  <c r="I277" i="3"/>
  <c r="J277" i="3" s="1"/>
  <c r="I955" i="3"/>
  <c r="J955" i="3" s="1"/>
  <c r="I604" i="3"/>
  <c r="I9" i="3"/>
  <c r="J9" i="3" s="1"/>
  <c r="I576" i="3"/>
  <c r="I1125" i="3"/>
  <c r="I133" i="3"/>
  <c r="J133" i="3" s="1"/>
  <c r="I185" i="3"/>
  <c r="J185" i="3" s="1"/>
  <c r="J194" i="5"/>
  <c r="K194" i="5" s="1"/>
  <c r="I432" i="3"/>
  <c r="J432" i="3" s="1"/>
  <c r="I594" i="3"/>
  <c r="I665" i="3"/>
  <c r="J665" i="3" s="1"/>
  <c r="I351" i="3"/>
  <c r="J351" i="3" s="1"/>
  <c r="I1360" i="3"/>
  <c r="I570" i="3"/>
  <c r="I479" i="3"/>
  <c r="I858" i="3"/>
  <c r="I565" i="3"/>
  <c r="I583" i="3"/>
  <c r="I18" i="3"/>
  <c r="J18" i="3" s="1"/>
  <c r="I708" i="3"/>
  <c r="K574" i="3"/>
  <c r="I946" i="3"/>
  <c r="J946" i="3" s="1"/>
  <c r="I654" i="3"/>
  <c r="J654" i="3" s="1"/>
  <c r="I883" i="3"/>
  <c r="K80" i="3"/>
  <c r="I673" i="3"/>
  <c r="J673" i="3" s="1"/>
  <c r="I444" i="3"/>
  <c r="J444" i="3" s="1"/>
  <c r="L574" i="3"/>
  <c r="I156" i="3"/>
  <c r="J156" i="3" s="1"/>
  <c r="I346" i="3"/>
  <c r="J346" i="3" s="1"/>
  <c r="I793" i="3"/>
  <c r="J793" i="3" s="1"/>
  <c r="I1488" i="3"/>
  <c r="J1488" i="3" s="1"/>
  <c r="I1460" i="3"/>
  <c r="J1460" i="3" s="1"/>
  <c r="I562" i="3"/>
  <c r="J562" i="3" s="1"/>
  <c r="I806" i="3"/>
  <c r="J806" i="3" s="1"/>
  <c r="I619" i="3"/>
  <c r="I1017" i="3"/>
  <c r="I1115" i="3"/>
  <c r="I1206" i="3"/>
  <c r="J1206" i="3" s="1"/>
  <c r="I1254" i="3"/>
  <c r="J1254" i="3" s="1"/>
  <c r="I775" i="3"/>
  <c r="J775" i="3" s="1"/>
  <c r="I785" i="3"/>
  <c r="J785" i="3" s="1"/>
  <c r="I1224" i="3"/>
  <c r="J1224" i="3" s="1"/>
  <c r="I428" i="3"/>
  <c r="J428" i="3" s="1"/>
  <c r="I762" i="3"/>
  <c r="J762" i="3" s="1"/>
  <c r="I295" i="3"/>
  <c r="J295" i="3" s="1"/>
  <c r="I1049" i="3"/>
  <c r="I158" i="3"/>
  <c r="J158" i="3" s="1"/>
  <c r="I1262" i="3"/>
  <c r="J1262" i="3" s="1"/>
  <c r="I115" i="3"/>
  <c r="J115" i="3" s="1"/>
  <c r="I833" i="3"/>
  <c r="I1079" i="3"/>
  <c r="I211" i="3"/>
  <c r="J211" i="3" s="1"/>
  <c r="I236" i="3"/>
  <c r="J236" i="3" s="1"/>
  <c r="I333" i="3"/>
  <c r="J333" i="3" s="1"/>
  <c r="I682" i="3"/>
  <c r="J682" i="3" s="1"/>
  <c r="I1432" i="3"/>
  <c r="J1432" i="3" s="1"/>
  <c r="I1034" i="3"/>
  <c r="I514" i="3"/>
  <c r="J514" i="3" s="1"/>
  <c r="I1181" i="3"/>
  <c r="J1181" i="3" s="1"/>
  <c r="I265" i="3"/>
  <c r="J265" i="3" s="1"/>
  <c r="I1195" i="3"/>
  <c r="J1195" i="3" s="1"/>
  <c r="I1328" i="3"/>
  <c r="J1328" i="3" s="1"/>
  <c r="I10" i="4"/>
  <c r="H194" i="5"/>
  <c r="I12" i="4"/>
  <c r="I18" i="4"/>
  <c r="I7" i="4"/>
  <c r="I1423" i="3"/>
  <c r="J1423" i="3" s="1"/>
  <c r="I1347" i="3"/>
  <c r="J1347" i="3" s="1"/>
  <c r="I1311" i="3"/>
  <c r="J1311" i="3" s="1"/>
  <c r="I1290" i="3"/>
  <c r="J1290" i="3" s="1"/>
  <c r="I1245" i="3"/>
  <c r="J1245" i="3" s="1"/>
  <c r="I1135" i="3"/>
  <c r="I1101" i="3"/>
  <c r="J389" i="5"/>
  <c r="I16" i="4"/>
  <c r="I475" i="3"/>
  <c r="J475" i="3" s="1"/>
  <c r="I1281" i="3"/>
  <c r="J1281" i="3" s="1"/>
  <c r="I25" i="2"/>
  <c r="J25" i="2" s="1"/>
  <c r="I1399" i="3"/>
  <c r="J1399" i="3" s="1"/>
  <c r="I1000" i="3"/>
  <c r="J1000" i="3" s="1"/>
  <c r="I648" i="3"/>
  <c r="J648" i="3" s="1"/>
  <c r="I14" i="4" l="1"/>
  <c r="I15" i="4"/>
  <c r="I13" i="4"/>
  <c r="I1168" i="3"/>
  <c r="J1168" i="3" s="1"/>
  <c r="I541" i="3"/>
  <c r="J541" i="3" s="1"/>
  <c r="J816" i="3"/>
  <c r="I854" i="3"/>
  <c r="J854" i="3" s="1"/>
  <c r="J833" i="3"/>
  <c r="I394" i="3"/>
  <c r="J394" i="3" s="1"/>
  <c r="I1234" i="3"/>
  <c r="J1234" i="3" s="1"/>
  <c r="I313" i="3"/>
  <c r="J313" i="3" s="1"/>
  <c r="I1030" i="3"/>
  <c r="J1030" i="3" s="1"/>
  <c r="J1017" i="3"/>
  <c r="I568" i="3"/>
  <c r="J568" i="3" s="1"/>
  <c r="J565" i="3"/>
  <c r="I602" i="3"/>
  <c r="J602" i="3" s="1"/>
  <c r="J594" i="3"/>
  <c r="I638" i="3"/>
  <c r="J638" i="3" s="1"/>
  <c r="J619" i="3"/>
  <c r="I899" i="3"/>
  <c r="J899" i="3" s="1"/>
  <c r="J883" i="3"/>
  <c r="I1464" i="3"/>
  <c r="J1464" i="3" s="1"/>
  <c r="J1462" i="3"/>
  <c r="I1113" i="3"/>
  <c r="J1113" i="3" s="1"/>
  <c r="J1101" i="3"/>
  <c r="I1143" i="3"/>
  <c r="J1143" i="3" s="1"/>
  <c r="J1135" i="3"/>
  <c r="I1066" i="3"/>
  <c r="J1066" i="3" s="1"/>
  <c r="J1049" i="3"/>
  <c r="I490" i="3"/>
  <c r="J490" i="3" s="1"/>
  <c r="J479" i="3"/>
  <c r="I1121" i="3"/>
  <c r="J1121" i="3" s="1"/>
  <c r="J1115" i="3"/>
  <c r="I589" i="3"/>
  <c r="J589" i="3" s="1"/>
  <c r="J583" i="3"/>
  <c r="I574" i="3"/>
  <c r="J574" i="3" s="1"/>
  <c r="J570" i="3"/>
  <c r="I610" i="3"/>
  <c r="J610" i="3" s="1"/>
  <c r="J604" i="3"/>
  <c r="I1373" i="3"/>
  <c r="J1373" i="3" s="1"/>
  <c r="J1360" i="3"/>
  <c r="I1131" i="3"/>
  <c r="J1131" i="3" s="1"/>
  <c r="J1125" i="3"/>
  <c r="I1045" i="3"/>
  <c r="J1045" i="3" s="1"/>
  <c r="J1034" i="3"/>
  <c r="I1097" i="3"/>
  <c r="J1097" i="3" s="1"/>
  <c r="J1079" i="3"/>
  <c r="I722" i="3"/>
  <c r="J722" i="3" s="1"/>
  <c r="J708" i="3"/>
  <c r="I879" i="3"/>
  <c r="J879" i="3" s="1"/>
  <c r="J858" i="3"/>
  <c r="I580" i="3"/>
  <c r="J580" i="3" s="1"/>
  <c r="J576" i="3"/>
  <c r="I199" i="3"/>
  <c r="J199" i="3" s="1"/>
  <c r="I79" i="3"/>
  <c r="I994" i="3"/>
  <c r="I141" i="3"/>
  <c r="J141" i="3" s="1"/>
  <c r="I364" i="3"/>
  <c r="J364" i="3" s="1"/>
  <c r="I452" i="3"/>
  <c r="J452" i="3" s="1"/>
  <c r="I794" i="3"/>
  <c r="I1489" i="3"/>
  <c r="I683" i="3"/>
  <c r="J683" i="3" s="1"/>
  <c r="I1291" i="3"/>
  <c r="J488" i="5"/>
  <c r="I19" i="4" l="1"/>
  <c r="I21" i="2" s="1"/>
  <c r="J21" i="2" s="1"/>
  <c r="I1067" i="3"/>
  <c r="J1067" i="3" s="1"/>
  <c r="I1374" i="3"/>
  <c r="J1374" i="3" s="1"/>
  <c r="I931" i="3"/>
  <c r="I16" i="2"/>
  <c r="J16" i="2" s="1"/>
  <c r="J1291" i="3"/>
  <c r="I18" i="2"/>
  <c r="J18" i="2" s="1"/>
  <c r="J1489" i="3"/>
  <c r="I82" i="3"/>
  <c r="J79" i="3"/>
  <c r="J794" i="3"/>
  <c r="I14" i="2"/>
  <c r="J14" i="2" s="1"/>
  <c r="I1144" i="3"/>
  <c r="I698" i="3"/>
  <c r="I995" i="3"/>
  <c r="J994" i="3"/>
  <c r="I347" i="3"/>
  <c r="J347" i="3" s="1"/>
  <c r="I542" i="3"/>
  <c r="I17" i="2" l="1"/>
  <c r="J17" i="2" s="1"/>
  <c r="I8" i="2"/>
  <c r="J8" i="2" s="1"/>
  <c r="I15" i="2"/>
  <c r="J15" i="2" s="1"/>
  <c r="J1144" i="3"/>
  <c r="I11" i="2"/>
  <c r="J11" i="2" s="1"/>
  <c r="J825" i="3"/>
  <c r="I13" i="2"/>
  <c r="J13" i="2" s="1"/>
  <c r="J995" i="3"/>
  <c r="I7" i="2"/>
  <c r="J7" i="2" s="1"/>
  <c r="J82" i="3"/>
  <c r="I9" i="2"/>
  <c r="J9" i="2" s="1"/>
  <c r="J542" i="3"/>
  <c r="I10" i="2"/>
  <c r="J10" i="2" s="1"/>
  <c r="J698" i="3"/>
  <c r="I12" i="2"/>
  <c r="J12" i="2" s="1"/>
  <c r="J931" i="3"/>
  <c r="I1490" i="3"/>
  <c r="J1490" i="3" s="1"/>
  <c r="I19" i="2" l="1"/>
  <c r="J19" i="2" s="1"/>
  <c r="I23" i="2"/>
  <c r="I28" i="2" s="1"/>
  <c r="J28" i="2" s="1"/>
  <c r="I27" i="2" l="1"/>
  <c r="J27" i="2" s="1"/>
  <c r="I26" i="2"/>
  <c r="J26" i="2" s="1"/>
  <c r="J23" i="2"/>
  <c r="K39" i="1"/>
  <c r="F34" i="1"/>
  <c r="C48" i="1" l="1"/>
  <c r="C45" i="1"/>
  <c r="F39" i="1"/>
  <c r="G35" i="1"/>
  <c r="F36" i="1"/>
  <c r="F40" i="1" l="1"/>
  <c r="F43" i="1" s="1"/>
  <c r="C46" i="1" s="1"/>
  <c r="C49" i="1"/>
  <c r="C47" i="1"/>
  <c r="D47" i="1" s="1"/>
  <c r="F32" i="1"/>
  <c r="F37" i="1"/>
  <c r="G36" i="1"/>
  <c r="F998" i="3"/>
  <c r="G848" i="3" l="1"/>
  <c r="F1463" i="3"/>
  <c r="I6" i="5"/>
  <c r="I7" i="5"/>
  <c r="I8" i="5"/>
  <c r="I9" i="5"/>
  <c r="I10" i="5"/>
  <c r="I11" i="5"/>
  <c r="I152" i="5"/>
  <c r="I113" i="5" l="1"/>
  <c r="I459" i="5"/>
  <c r="I156" i="5"/>
  <c r="I157" i="5"/>
  <c r="H487" i="5"/>
  <c r="K487" i="5" s="1"/>
  <c r="I485" i="5"/>
  <c r="I486" i="5"/>
  <c r="H461" i="5"/>
  <c r="K461" i="5" s="1"/>
  <c r="I458" i="5"/>
  <c r="I460" i="5"/>
  <c r="H413" i="5"/>
  <c r="K413" i="5" s="1"/>
  <c r="I408" i="5"/>
  <c r="I409" i="5"/>
  <c r="I410" i="5"/>
  <c r="I411" i="5"/>
  <c r="I412" i="5"/>
  <c r="H389" i="5"/>
  <c r="K389" i="5" s="1"/>
  <c r="I386" i="5"/>
  <c r="I387" i="5"/>
  <c r="I222" i="5"/>
  <c r="I223" i="5"/>
  <c r="I225" i="5"/>
  <c r="G815" i="3"/>
  <c r="I110" i="5"/>
  <c r="I111" i="5"/>
  <c r="I112" i="5"/>
  <c r="I224" i="5" l="1"/>
  <c r="F29" i="1" l="1"/>
  <c r="G81" i="3"/>
  <c r="E80" i="3"/>
  <c r="F73" i="3"/>
  <c r="E73" i="3"/>
  <c r="F71" i="3"/>
  <c r="E71" i="3"/>
  <c r="F69" i="3"/>
  <c r="E69" i="3"/>
  <c r="F63" i="3"/>
  <c r="E63" i="3"/>
  <c r="F61" i="3"/>
  <c r="E61" i="3"/>
  <c r="F57" i="3"/>
  <c r="E57" i="3"/>
  <c r="F55" i="3"/>
  <c r="E55" i="3"/>
  <c r="F50" i="3"/>
  <c r="E50" i="3"/>
  <c r="F46" i="3"/>
  <c r="E46" i="3"/>
  <c r="F42" i="3"/>
  <c r="E42" i="3"/>
  <c r="F38" i="3"/>
  <c r="E38" i="3"/>
  <c r="F31" i="3"/>
  <c r="E31" i="3"/>
  <c r="F28" i="3"/>
  <c r="E28" i="3"/>
  <c r="F22" i="3"/>
  <c r="E22" i="3"/>
  <c r="F18" i="3"/>
  <c r="E18" i="3"/>
  <c r="F15" i="3"/>
  <c r="E15" i="3"/>
  <c r="F13" i="3"/>
  <c r="E13" i="3"/>
  <c r="E12" i="3" s="1"/>
  <c r="F11" i="3"/>
  <c r="E11" i="3"/>
  <c r="E9" i="3" s="1"/>
  <c r="F7" i="3"/>
  <c r="E7" i="3"/>
  <c r="F12" i="3" l="1"/>
  <c r="F9" i="3"/>
  <c r="G80" i="3"/>
  <c r="E79" i="3"/>
  <c r="E82" i="3" s="1"/>
  <c r="I55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5" i="5"/>
  <c r="I116" i="5"/>
  <c r="I117" i="5"/>
  <c r="I118" i="5"/>
  <c r="I119" i="5"/>
  <c r="I144" i="5"/>
  <c r="I145" i="5"/>
  <c r="I146" i="5"/>
  <c r="I147" i="5"/>
  <c r="I148" i="5"/>
  <c r="I149" i="5"/>
  <c r="I150" i="5"/>
  <c r="I151" i="5"/>
  <c r="I153" i="5"/>
  <c r="I154" i="5"/>
  <c r="I155" i="5"/>
  <c r="I159" i="5"/>
  <c r="I160" i="5"/>
  <c r="I161" i="5"/>
  <c r="I162" i="5"/>
  <c r="I163" i="5"/>
  <c r="I164" i="5"/>
  <c r="I165" i="5"/>
  <c r="I166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92" i="5"/>
  <c r="I400" i="5"/>
  <c r="D1416" i="3"/>
  <c r="E1416" i="3"/>
  <c r="F1416" i="3"/>
  <c r="K1416" i="3"/>
  <c r="L1416" i="3"/>
  <c r="C1416" i="3"/>
  <c r="G1486" i="3"/>
  <c r="G1487" i="3"/>
  <c r="F1458" i="3"/>
  <c r="E1412" i="3"/>
  <c r="G1412" i="3" s="1"/>
  <c r="G1409" i="3"/>
  <c r="G1410" i="3"/>
  <c r="G1411" i="3"/>
  <c r="G1413" i="3"/>
  <c r="C1412" i="3"/>
  <c r="I463" i="5"/>
  <c r="I475" i="5"/>
  <c r="I462" i="5"/>
  <c r="I416" i="5"/>
  <c r="I417" i="5"/>
  <c r="F79" i="3" l="1"/>
  <c r="F82" i="3" s="1"/>
  <c r="F7" i="2" s="1"/>
  <c r="I199" i="5"/>
  <c r="I200" i="5"/>
  <c r="I180" i="5"/>
  <c r="G28" i="1"/>
  <c r="G16" i="1"/>
  <c r="I14" i="5"/>
  <c r="I16" i="5"/>
  <c r="I17" i="5"/>
  <c r="I18" i="5"/>
  <c r="I20" i="5"/>
  <c r="I22" i="5"/>
  <c r="I23" i="5"/>
  <c r="I24" i="5"/>
  <c r="I26" i="5"/>
  <c r="I27" i="5"/>
  <c r="I28" i="5"/>
  <c r="I29" i="5"/>
  <c r="I30" i="5"/>
  <c r="I32" i="5"/>
  <c r="I33" i="5"/>
  <c r="I34" i="5"/>
  <c r="I35" i="5"/>
  <c r="I36" i="5"/>
  <c r="I37" i="5"/>
  <c r="I38" i="5"/>
  <c r="I45" i="5"/>
  <c r="I46" i="5"/>
  <c r="I47" i="5"/>
  <c r="I48" i="5"/>
  <c r="I50" i="5"/>
  <c r="I51" i="5"/>
  <c r="I52" i="5"/>
  <c r="I53" i="5"/>
  <c r="I54" i="5"/>
  <c r="I181" i="5"/>
  <c r="I182" i="5"/>
  <c r="I183" i="5"/>
  <c r="I184" i="5"/>
  <c r="I185" i="5"/>
  <c r="I186" i="5"/>
  <c r="I187" i="5"/>
  <c r="I195" i="5"/>
  <c r="I196" i="5"/>
  <c r="I197" i="5"/>
  <c r="I198" i="5"/>
  <c r="I219" i="5"/>
  <c r="I220" i="5"/>
  <c r="I221" i="5"/>
  <c r="I227" i="5"/>
  <c r="I228" i="5"/>
  <c r="I231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90" i="5"/>
  <c r="I391" i="5"/>
  <c r="I402" i="5"/>
  <c r="I403" i="5"/>
  <c r="I404" i="5"/>
  <c r="I405" i="5"/>
  <c r="I406" i="5"/>
  <c r="I407" i="5"/>
  <c r="I414" i="5"/>
  <c r="I415" i="5"/>
  <c r="I456" i="5"/>
  <c r="I457" i="5"/>
  <c r="I476" i="5"/>
  <c r="I477" i="5"/>
  <c r="I478" i="5"/>
  <c r="I479" i="5"/>
  <c r="I480" i="5"/>
  <c r="I481" i="5"/>
  <c r="I482" i="5"/>
  <c r="I483" i="5"/>
  <c r="I484" i="5"/>
  <c r="I13" i="5" l="1"/>
  <c r="F7" i="4" l="1"/>
  <c r="F8" i="4"/>
  <c r="J8" i="4" s="1"/>
  <c r="F9" i="4"/>
  <c r="J9" i="4" s="1"/>
  <c r="F10" i="4"/>
  <c r="J10" i="4" s="1"/>
  <c r="F11" i="4"/>
  <c r="J11" i="4" s="1"/>
  <c r="F13" i="4"/>
  <c r="J13" i="4" s="1"/>
  <c r="F14" i="4"/>
  <c r="J14" i="4" s="1"/>
  <c r="F15" i="4"/>
  <c r="J15" i="4" s="1"/>
  <c r="F16" i="4"/>
  <c r="J16" i="4" s="1"/>
  <c r="F17" i="4"/>
  <c r="J17" i="4" s="1"/>
  <c r="F18" i="4"/>
  <c r="J18" i="4" s="1"/>
  <c r="G10" i="3"/>
  <c r="G11" i="3"/>
  <c r="G13" i="3"/>
  <c r="G14" i="3"/>
  <c r="G16" i="3"/>
  <c r="G17" i="3"/>
  <c r="G19" i="3"/>
  <c r="G20" i="3"/>
  <c r="G21" i="3"/>
  <c r="G23" i="3"/>
  <c r="G24" i="3"/>
  <c r="G25" i="3"/>
  <c r="G26" i="3"/>
  <c r="G27" i="3"/>
  <c r="G29" i="3"/>
  <c r="G30" i="3"/>
  <c r="G32" i="3"/>
  <c r="G33" i="3"/>
  <c r="G34" i="3"/>
  <c r="G35" i="3"/>
  <c r="G36" i="3"/>
  <c r="G37" i="3"/>
  <c r="G39" i="3"/>
  <c r="G40" i="3"/>
  <c r="G41" i="3"/>
  <c r="G43" i="3"/>
  <c r="G44" i="3"/>
  <c r="G45" i="3"/>
  <c r="G47" i="3"/>
  <c r="G48" i="3"/>
  <c r="G49" i="3"/>
  <c r="G51" i="3"/>
  <c r="G52" i="3"/>
  <c r="G53" i="3"/>
  <c r="G54" i="3"/>
  <c r="G56" i="3"/>
  <c r="G58" i="3"/>
  <c r="G59" i="3"/>
  <c r="G60" i="3"/>
  <c r="G62" i="3"/>
  <c r="G64" i="3"/>
  <c r="G65" i="3"/>
  <c r="G66" i="3"/>
  <c r="G68" i="3"/>
  <c r="G70" i="3"/>
  <c r="G72" i="3"/>
  <c r="G74" i="3"/>
  <c r="G75" i="3"/>
  <c r="G76" i="3"/>
  <c r="G78" i="3"/>
  <c r="G83" i="3"/>
  <c r="G84" i="3"/>
  <c r="G86" i="3"/>
  <c r="G88" i="3"/>
  <c r="G90" i="3"/>
  <c r="G92" i="3"/>
  <c r="G93" i="3"/>
  <c r="G95" i="3"/>
  <c r="G96" i="3"/>
  <c r="G98" i="3"/>
  <c r="G99" i="3"/>
  <c r="G101" i="3"/>
  <c r="G102" i="3"/>
  <c r="G103" i="3"/>
  <c r="G105" i="3"/>
  <c r="G106" i="3"/>
  <c r="G108" i="3"/>
  <c r="G110" i="3"/>
  <c r="G112" i="3"/>
  <c r="G114" i="3"/>
  <c r="G116" i="3"/>
  <c r="G118" i="3"/>
  <c r="G120" i="3"/>
  <c r="G121" i="3"/>
  <c r="G122" i="3"/>
  <c r="G124" i="3"/>
  <c r="G125" i="3"/>
  <c r="G127" i="3"/>
  <c r="G129" i="3"/>
  <c r="G130" i="3"/>
  <c r="G132" i="3"/>
  <c r="G136" i="3"/>
  <c r="G138" i="3"/>
  <c r="G140" i="3"/>
  <c r="G142" i="3"/>
  <c r="G144" i="3"/>
  <c r="G146" i="3"/>
  <c r="G148" i="3"/>
  <c r="G149" i="3"/>
  <c r="G150" i="3"/>
  <c r="G152" i="3"/>
  <c r="G154" i="3"/>
  <c r="G155" i="3"/>
  <c r="G157" i="3"/>
  <c r="G160" i="3"/>
  <c r="G162" i="3"/>
  <c r="G163" i="3"/>
  <c r="G164" i="3"/>
  <c r="G166" i="3"/>
  <c r="G167" i="3"/>
  <c r="G168" i="3"/>
  <c r="G170" i="3"/>
  <c r="G171" i="3"/>
  <c r="G173" i="3"/>
  <c r="G174" i="3"/>
  <c r="G175" i="3"/>
  <c r="G177" i="3"/>
  <c r="G178" i="3"/>
  <c r="G179" i="3"/>
  <c r="G180" i="3"/>
  <c r="G182" i="3"/>
  <c r="G183" i="3"/>
  <c r="G184" i="3"/>
  <c r="G188" i="3"/>
  <c r="G189" i="3"/>
  <c r="G190" i="3"/>
  <c r="G191" i="3"/>
  <c r="G195" i="3"/>
  <c r="G197" i="3"/>
  <c r="G198" i="3"/>
  <c r="G200" i="3"/>
  <c r="G202" i="3"/>
  <c r="G203" i="3"/>
  <c r="G204" i="3"/>
  <c r="G206" i="3"/>
  <c r="G207" i="3"/>
  <c r="G208" i="3"/>
  <c r="G209" i="3"/>
  <c r="G210" i="3"/>
  <c r="G212" i="3"/>
  <c r="G214" i="3"/>
  <c r="G216" i="3"/>
  <c r="G217" i="3"/>
  <c r="G218" i="3"/>
  <c r="G220" i="3"/>
  <c r="G224" i="3"/>
  <c r="G225" i="3"/>
  <c r="G227" i="3"/>
  <c r="G228" i="3"/>
  <c r="G230" i="3"/>
  <c r="G232" i="3"/>
  <c r="G234" i="3"/>
  <c r="G235" i="3"/>
  <c r="G237" i="3"/>
  <c r="G239" i="3"/>
  <c r="G241" i="3"/>
  <c r="G242" i="3"/>
  <c r="G243" i="3"/>
  <c r="G245" i="3"/>
  <c r="G247" i="3"/>
  <c r="G248" i="3"/>
  <c r="G249" i="3"/>
  <c r="G251" i="3"/>
  <c r="G252" i="3"/>
  <c r="G254" i="3"/>
  <c r="G255" i="3"/>
  <c r="G256" i="3"/>
  <c r="G258" i="3"/>
  <c r="G260" i="3"/>
  <c r="G261" i="3"/>
  <c r="G262" i="3"/>
  <c r="G263" i="3"/>
  <c r="G264" i="3"/>
  <c r="G266" i="3"/>
  <c r="G268" i="3"/>
  <c r="G269" i="3"/>
  <c r="G270" i="3"/>
  <c r="G271" i="3"/>
  <c r="G272" i="3"/>
  <c r="G273" i="3"/>
  <c r="G274" i="3"/>
  <c r="G275" i="3"/>
  <c r="G276" i="3"/>
  <c r="G278" i="3"/>
  <c r="G280" i="3"/>
  <c r="G281" i="3"/>
  <c r="G283" i="3"/>
  <c r="G285" i="3"/>
  <c r="G287" i="3"/>
  <c r="G288" i="3"/>
  <c r="G290" i="3"/>
  <c r="G292" i="3"/>
  <c r="G294" i="3"/>
  <c r="G296" i="3"/>
  <c r="G298" i="3"/>
  <c r="G300" i="3"/>
  <c r="G302" i="3"/>
  <c r="G304" i="3"/>
  <c r="G305" i="3"/>
  <c r="G307" i="3"/>
  <c r="G309" i="3"/>
  <c r="G311" i="3"/>
  <c r="G314" i="3"/>
  <c r="G316" i="3"/>
  <c r="G318" i="3"/>
  <c r="G319" i="3"/>
  <c r="G321" i="3"/>
  <c r="G323" i="3"/>
  <c r="G325" i="3"/>
  <c r="G326" i="3"/>
  <c r="G328" i="3"/>
  <c r="G330" i="3"/>
  <c r="G332" i="3"/>
  <c r="G334" i="3"/>
  <c r="G336" i="3"/>
  <c r="G337" i="3"/>
  <c r="G339" i="3"/>
  <c r="G341" i="3"/>
  <c r="G343" i="3"/>
  <c r="G345" i="3"/>
  <c r="G348" i="3"/>
  <c r="G350" i="3"/>
  <c r="G352" i="3"/>
  <c r="G354" i="3"/>
  <c r="G357" i="3"/>
  <c r="G358" i="3"/>
  <c r="G360" i="3"/>
  <c r="G361" i="3"/>
  <c r="G363" i="3"/>
  <c r="G365" i="3"/>
  <c r="G367" i="3"/>
  <c r="G369" i="3"/>
  <c r="G370" i="3"/>
  <c r="G371" i="3"/>
  <c r="G373" i="3"/>
  <c r="G374" i="3"/>
  <c r="G376" i="3"/>
  <c r="G378" i="3"/>
  <c r="G380" i="3"/>
  <c r="G381" i="3"/>
  <c r="G383" i="3"/>
  <c r="G384" i="3"/>
  <c r="G390" i="3"/>
  <c r="G391" i="3"/>
  <c r="G393" i="3"/>
  <c r="G395" i="3"/>
  <c r="G397" i="3"/>
  <c r="G399" i="3"/>
  <c r="G400" i="3"/>
  <c r="G402" i="3"/>
  <c r="G403" i="3"/>
  <c r="G404" i="3"/>
  <c r="G406" i="3"/>
  <c r="G407" i="3"/>
  <c r="G408" i="3"/>
  <c r="G410" i="3"/>
  <c r="G411" i="3"/>
  <c r="G413" i="3"/>
  <c r="G415" i="3"/>
  <c r="G416" i="3"/>
  <c r="G417" i="3"/>
  <c r="G419" i="3"/>
  <c r="G420" i="3"/>
  <c r="G421" i="3"/>
  <c r="G423" i="3"/>
  <c r="G425" i="3"/>
  <c r="G426" i="3"/>
  <c r="G429" i="3"/>
  <c r="G431" i="3"/>
  <c r="G433" i="3"/>
  <c r="G434" i="3"/>
  <c r="G435" i="3"/>
  <c r="G437" i="3"/>
  <c r="G438" i="3"/>
  <c r="G440" i="3"/>
  <c r="G443" i="3"/>
  <c r="G448" i="3"/>
  <c r="G450" i="3"/>
  <c r="G451" i="3"/>
  <c r="G453" i="3"/>
  <c r="G455" i="3"/>
  <c r="G457" i="3"/>
  <c r="G458" i="3"/>
  <c r="G459" i="3"/>
  <c r="G461" i="3"/>
  <c r="G463" i="3"/>
  <c r="G464" i="3"/>
  <c r="G466" i="3"/>
  <c r="G467" i="3"/>
  <c r="G469" i="3"/>
  <c r="G471" i="3"/>
  <c r="G472" i="3"/>
  <c r="G474" i="3"/>
  <c r="G476" i="3"/>
  <c r="G478" i="3"/>
  <c r="G480" i="3"/>
  <c r="G482" i="3"/>
  <c r="G483" i="3"/>
  <c r="G485" i="3"/>
  <c r="G487" i="3"/>
  <c r="G489" i="3"/>
  <c r="G491" i="3"/>
  <c r="G493" i="3"/>
  <c r="G495" i="3"/>
  <c r="G496" i="3"/>
  <c r="G497" i="3"/>
  <c r="G498" i="3"/>
  <c r="G500" i="3"/>
  <c r="G502" i="3"/>
  <c r="G503" i="3"/>
  <c r="G505" i="3"/>
  <c r="G507" i="3"/>
  <c r="G508" i="3"/>
  <c r="G510" i="3"/>
  <c r="G511" i="3"/>
  <c r="G512" i="3"/>
  <c r="G513" i="3"/>
  <c r="G515" i="3"/>
  <c r="G517" i="3"/>
  <c r="G519" i="3"/>
  <c r="G520" i="3"/>
  <c r="G522" i="3"/>
  <c r="G523" i="3"/>
  <c r="G525" i="3"/>
  <c r="G527" i="3"/>
  <c r="G530" i="3"/>
  <c r="G534" i="3"/>
  <c r="G536" i="3"/>
  <c r="G537" i="3"/>
  <c r="G538" i="3"/>
  <c r="G540" i="3"/>
  <c r="G543" i="3"/>
  <c r="G544" i="3"/>
  <c r="G546" i="3"/>
  <c r="G548" i="3"/>
  <c r="G550" i="3"/>
  <c r="G552" i="3"/>
  <c r="G554" i="3"/>
  <c r="G556" i="3"/>
  <c r="G557" i="3"/>
  <c r="G559" i="3"/>
  <c r="G561" i="3"/>
  <c r="G563" i="3"/>
  <c r="G564" i="3"/>
  <c r="G566" i="3"/>
  <c r="G567" i="3"/>
  <c r="G569" i="3"/>
  <c r="G571" i="3"/>
  <c r="G573" i="3"/>
  <c r="G575" i="3"/>
  <c r="G577" i="3"/>
  <c r="G579" i="3"/>
  <c r="G581" i="3"/>
  <c r="G582" i="3"/>
  <c r="G584" i="3"/>
  <c r="G586" i="3"/>
  <c r="G588" i="3"/>
  <c r="G590" i="3"/>
  <c r="G591" i="3"/>
  <c r="G592" i="3"/>
  <c r="G593" i="3"/>
  <c r="G595" i="3"/>
  <c r="G596" i="3"/>
  <c r="G598" i="3"/>
  <c r="G599" i="3"/>
  <c r="G601" i="3"/>
  <c r="G603" i="3"/>
  <c r="G605" i="3"/>
  <c r="G607" i="3"/>
  <c r="G609" i="3"/>
  <c r="G611" i="3"/>
  <c r="G613" i="3"/>
  <c r="G615" i="3"/>
  <c r="G616" i="3"/>
  <c r="G618" i="3"/>
  <c r="G620" i="3"/>
  <c r="G621" i="3"/>
  <c r="G623" i="3"/>
  <c r="G624" i="3"/>
  <c r="G626" i="3"/>
  <c r="G628" i="3"/>
  <c r="G629" i="3"/>
  <c r="G631" i="3"/>
  <c r="G632" i="3"/>
  <c r="G634" i="3"/>
  <c r="G636" i="3"/>
  <c r="G637" i="3"/>
  <c r="G639" i="3"/>
  <c r="G640" i="3"/>
  <c r="G642" i="3"/>
  <c r="G644" i="3"/>
  <c r="G645" i="3"/>
  <c r="G647" i="3"/>
  <c r="G650" i="3"/>
  <c r="G652" i="3"/>
  <c r="G653" i="3"/>
  <c r="G655" i="3"/>
  <c r="G657" i="3"/>
  <c r="G659" i="3"/>
  <c r="G660" i="3"/>
  <c r="G662" i="3"/>
  <c r="G664" i="3"/>
  <c r="G666" i="3"/>
  <c r="G667" i="3"/>
  <c r="G669" i="3"/>
  <c r="G671" i="3"/>
  <c r="G672" i="3"/>
  <c r="G674" i="3"/>
  <c r="G675" i="3"/>
  <c r="G677" i="3"/>
  <c r="G679" i="3"/>
  <c r="G681" i="3"/>
  <c r="G684" i="3"/>
  <c r="G686" i="3"/>
  <c r="G687" i="3"/>
  <c r="G688" i="3"/>
  <c r="G690" i="3"/>
  <c r="G692" i="3"/>
  <c r="G694" i="3"/>
  <c r="G696" i="3"/>
  <c r="G699" i="3"/>
  <c r="G701" i="3"/>
  <c r="G703" i="3"/>
  <c r="G705" i="3"/>
  <c r="G707" i="3"/>
  <c r="G709" i="3"/>
  <c r="G711" i="3"/>
  <c r="G713" i="3"/>
  <c r="G714" i="3"/>
  <c r="G716" i="3"/>
  <c r="G720" i="3"/>
  <c r="G721" i="3"/>
  <c r="G723" i="3"/>
  <c r="G724" i="3"/>
  <c r="G741" i="3"/>
  <c r="G742" i="3"/>
  <c r="G743" i="3"/>
  <c r="G745" i="3"/>
  <c r="G746" i="3"/>
  <c r="G748" i="3"/>
  <c r="G750" i="3"/>
  <c r="G752" i="3"/>
  <c r="G754" i="3"/>
  <c r="G756" i="3"/>
  <c r="G758" i="3"/>
  <c r="G759" i="3"/>
  <c r="G760" i="3"/>
  <c r="G761" i="3"/>
  <c r="G763" i="3"/>
  <c r="G765" i="3"/>
  <c r="G766" i="3"/>
  <c r="G768" i="3"/>
  <c r="G770" i="3"/>
  <c r="G772" i="3"/>
  <c r="G773" i="3"/>
  <c r="G774" i="3"/>
  <c r="G776" i="3"/>
  <c r="G778" i="3"/>
  <c r="G780" i="3"/>
  <c r="G781" i="3"/>
  <c r="G782" i="3"/>
  <c r="G784" i="3"/>
  <c r="G786" i="3"/>
  <c r="G788" i="3"/>
  <c r="G790" i="3"/>
  <c r="G792" i="3"/>
  <c r="G795" i="3"/>
  <c r="G797" i="3"/>
  <c r="G799" i="3"/>
  <c r="G801" i="3"/>
  <c r="G803" i="3"/>
  <c r="G805" i="3"/>
  <c r="G807" i="3"/>
  <c r="G809" i="3"/>
  <c r="G811" i="3"/>
  <c r="G813" i="3"/>
  <c r="G817" i="3"/>
  <c r="G818" i="3"/>
  <c r="G819" i="3"/>
  <c r="G820" i="3"/>
  <c r="G821" i="3"/>
  <c r="G822" i="3"/>
  <c r="G823" i="3"/>
  <c r="G824" i="3"/>
  <c r="G826" i="3"/>
  <c r="G827" i="3"/>
  <c r="G829" i="3"/>
  <c r="G832" i="3"/>
  <c r="G834" i="3"/>
  <c r="G836" i="3"/>
  <c r="G838" i="3"/>
  <c r="G840" i="3"/>
  <c r="G842" i="3"/>
  <c r="G843" i="3"/>
  <c r="G844" i="3"/>
  <c r="G850" i="3"/>
  <c r="G852" i="3"/>
  <c r="G853" i="3"/>
  <c r="G855" i="3"/>
  <c r="G857" i="3"/>
  <c r="G859" i="3"/>
  <c r="G861" i="3"/>
  <c r="G863" i="3"/>
  <c r="G864" i="3"/>
  <c r="G866" i="3"/>
  <c r="G868" i="3"/>
  <c r="G870" i="3"/>
  <c r="G872" i="3"/>
  <c r="G873" i="3"/>
  <c r="G874" i="3"/>
  <c r="G875" i="3"/>
  <c r="G876" i="3"/>
  <c r="G878" i="3"/>
  <c r="G880" i="3"/>
  <c r="G882" i="3"/>
  <c r="G884" i="3"/>
  <c r="G885" i="3"/>
  <c r="G888" i="3"/>
  <c r="G891" i="3"/>
  <c r="G893" i="3"/>
  <c r="G895" i="3"/>
  <c r="G896" i="3"/>
  <c r="G898" i="3"/>
  <c r="G900" i="3"/>
  <c r="G902" i="3"/>
  <c r="G903" i="3"/>
  <c r="G904" i="3"/>
  <c r="G905" i="3"/>
  <c r="G906" i="3"/>
  <c r="G907" i="3"/>
  <c r="G908" i="3"/>
  <c r="G909" i="3"/>
  <c r="G910" i="3"/>
  <c r="G911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2" i="3"/>
  <c r="G934" i="3"/>
  <c r="G935" i="3"/>
  <c r="G936" i="3"/>
  <c r="G939" i="3"/>
  <c r="G941" i="3"/>
  <c r="G942" i="3"/>
  <c r="G944" i="3"/>
  <c r="G945" i="3"/>
  <c r="G947" i="3"/>
  <c r="G948" i="3"/>
  <c r="G950" i="3"/>
  <c r="G951" i="3"/>
  <c r="G953" i="3"/>
  <c r="G954" i="3"/>
  <c r="G956" i="3"/>
  <c r="G958" i="3"/>
  <c r="G959" i="3"/>
  <c r="G960" i="3"/>
  <c r="G961" i="3"/>
  <c r="G962" i="3"/>
  <c r="G963" i="3"/>
  <c r="G964" i="3"/>
  <c r="G965" i="3"/>
  <c r="G966" i="3"/>
  <c r="G968" i="3"/>
  <c r="G969" i="3"/>
  <c r="G972" i="3"/>
  <c r="G974" i="3"/>
  <c r="G976" i="3"/>
  <c r="G978" i="3"/>
  <c r="G979" i="3"/>
  <c r="G980" i="3"/>
  <c r="G981" i="3"/>
  <c r="G983" i="3"/>
  <c r="G984" i="3"/>
  <c r="G985" i="3"/>
  <c r="G986" i="3"/>
  <c r="G988" i="3"/>
  <c r="G990" i="3"/>
  <c r="G991" i="3"/>
  <c r="G993" i="3"/>
  <c r="G996" i="3"/>
  <c r="G999" i="3"/>
  <c r="G1001" i="3"/>
  <c r="G1013" i="3"/>
  <c r="G1014" i="3"/>
  <c r="G1016" i="3"/>
  <c r="G1018" i="3"/>
  <c r="G1019" i="3"/>
  <c r="G1020" i="3"/>
  <c r="G1021" i="3"/>
  <c r="G1023" i="3"/>
  <c r="G1025" i="3"/>
  <c r="G1027" i="3"/>
  <c r="G1029" i="3"/>
  <c r="G1031" i="3"/>
  <c r="G1033" i="3"/>
  <c r="G1035" i="3"/>
  <c r="G1036" i="3"/>
  <c r="G1037" i="3"/>
  <c r="G1039" i="3"/>
  <c r="G1041" i="3"/>
  <c r="G1043" i="3"/>
  <c r="G1044" i="3"/>
  <c r="G1046" i="3"/>
  <c r="G1048" i="3"/>
  <c r="G1050" i="3"/>
  <c r="G1051" i="3"/>
  <c r="G1052" i="3"/>
  <c r="G1054" i="3"/>
  <c r="G1056" i="3"/>
  <c r="G1058" i="3"/>
  <c r="G1062" i="3"/>
  <c r="G1064" i="3"/>
  <c r="G1065" i="3"/>
  <c r="G1068" i="3"/>
  <c r="G1070" i="3"/>
  <c r="G1072" i="3"/>
  <c r="G1074" i="3"/>
  <c r="G1076" i="3"/>
  <c r="G1078" i="3"/>
  <c r="G1080" i="3"/>
  <c r="G1081" i="3"/>
  <c r="G1082" i="3"/>
  <c r="G1083" i="3"/>
  <c r="G1085" i="3"/>
  <c r="G1087" i="3"/>
  <c r="G1089" i="3"/>
  <c r="G1090" i="3"/>
  <c r="G1092" i="3"/>
  <c r="G1094" i="3"/>
  <c r="G1096" i="3"/>
  <c r="G1098" i="3"/>
  <c r="G1100" i="3"/>
  <c r="G1102" i="3"/>
  <c r="G1103" i="3"/>
  <c r="G1105" i="3"/>
  <c r="G1107" i="3"/>
  <c r="G1108" i="3"/>
  <c r="G1110" i="3"/>
  <c r="G1112" i="3"/>
  <c r="G1114" i="3"/>
  <c r="G1116" i="3"/>
  <c r="G1117" i="3"/>
  <c r="G1118" i="3"/>
  <c r="G1120" i="3"/>
  <c r="G1122" i="3"/>
  <c r="G1126" i="3"/>
  <c r="G1128" i="3"/>
  <c r="G1130" i="3"/>
  <c r="G1132" i="3"/>
  <c r="G1134" i="3"/>
  <c r="G1136" i="3"/>
  <c r="G1137" i="3"/>
  <c r="G1138" i="3"/>
  <c r="G1140" i="3"/>
  <c r="G1142" i="3"/>
  <c r="G1145" i="3"/>
  <c r="G1147" i="3"/>
  <c r="G1148" i="3"/>
  <c r="G1150" i="3"/>
  <c r="G1152" i="3"/>
  <c r="G1154" i="3"/>
  <c r="G1155" i="3"/>
  <c r="G1156" i="3"/>
  <c r="G1158" i="3"/>
  <c r="G1159" i="3"/>
  <c r="G1161" i="3"/>
  <c r="G1165" i="3"/>
  <c r="G1167" i="3"/>
  <c r="G1169" i="3"/>
  <c r="G1170" i="3"/>
  <c r="G1172" i="3"/>
  <c r="G1174" i="3"/>
  <c r="G1175" i="3"/>
  <c r="G1176" i="3"/>
  <c r="G1178" i="3"/>
  <c r="G1180" i="3"/>
  <c r="G1182" i="3"/>
  <c r="G1184" i="3"/>
  <c r="G1185" i="3"/>
  <c r="G1186" i="3"/>
  <c r="G1188" i="3"/>
  <c r="G1189" i="3"/>
  <c r="G1190" i="3"/>
  <c r="G1191" i="3"/>
  <c r="G1192" i="3"/>
  <c r="G1193" i="3"/>
  <c r="G1194" i="3"/>
  <c r="G1196" i="3"/>
  <c r="G1197" i="3"/>
  <c r="G1199" i="3"/>
  <c r="G1200" i="3"/>
  <c r="G1202" i="3"/>
  <c r="G1203" i="3"/>
  <c r="G1204" i="3"/>
  <c r="G1205" i="3"/>
  <c r="G1207" i="3"/>
  <c r="G1209" i="3"/>
  <c r="G1210" i="3"/>
  <c r="G1211" i="3"/>
  <c r="G1212" i="3"/>
  <c r="G1213" i="3"/>
  <c r="G1214" i="3"/>
  <c r="G1216" i="3"/>
  <c r="G1217" i="3"/>
  <c r="G1219" i="3"/>
  <c r="G1221" i="3"/>
  <c r="G1222" i="3"/>
  <c r="G1223" i="3"/>
  <c r="G1225" i="3"/>
  <c r="G1227" i="3"/>
  <c r="G1228" i="3"/>
  <c r="G1230" i="3"/>
  <c r="G1231" i="3"/>
  <c r="G1235" i="3"/>
  <c r="G1236" i="3"/>
  <c r="G1238" i="3"/>
  <c r="G1240" i="3"/>
  <c r="G1241" i="3"/>
  <c r="G1242" i="3"/>
  <c r="G1244" i="3"/>
  <c r="G1246" i="3"/>
  <c r="G1247" i="3"/>
  <c r="G1249" i="3"/>
  <c r="G1250" i="3"/>
  <c r="G1251" i="3"/>
  <c r="G1253" i="3"/>
  <c r="G1255" i="3"/>
  <c r="G1257" i="3"/>
  <c r="G1258" i="3"/>
  <c r="G1259" i="3"/>
  <c r="G1261" i="3"/>
  <c r="G1263" i="3"/>
  <c r="G1264" i="3"/>
  <c r="G1266" i="3"/>
  <c r="G1268" i="3"/>
  <c r="G1269" i="3"/>
  <c r="G1271" i="3"/>
  <c r="G1272" i="3"/>
  <c r="G1274" i="3"/>
  <c r="G1276" i="3"/>
  <c r="G1278" i="3"/>
  <c r="G1280" i="3"/>
  <c r="G1282" i="3"/>
  <c r="G1284" i="3"/>
  <c r="G1285" i="3"/>
  <c r="G1287" i="3"/>
  <c r="G1289" i="3"/>
  <c r="G1292" i="3"/>
  <c r="G1294" i="3"/>
  <c r="G1296" i="3"/>
  <c r="G1298" i="3"/>
  <c r="G1300" i="3"/>
  <c r="G1301" i="3"/>
  <c r="G1302" i="3"/>
  <c r="G1304" i="3"/>
  <c r="G1306" i="3"/>
  <c r="G1308" i="3"/>
  <c r="G1309" i="3"/>
  <c r="G1310" i="3"/>
  <c r="G1312" i="3"/>
  <c r="G1314" i="3"/>
  <c r="G1316" i="3"/>
  <c r="G1317" i="3"/>
  <c r="G1318" i="3"/>
  <c r="G1320" i="3"/>
  <c r="G1322" i="3"/>
  <c r="G1324" i="3"/>
  <c r="G1327" i="3"/>
  <c r="G1329" i="3"/>
  <c r="G1331" i="3"/>
  <c r="G1333" i="3"/>
  <c r="G1334" i="3"/>
  <c r="G1335" i="3"/>
  <c r="G1337" i="3"/>
  <c r="G1338" i="3"/>
  <c r="G1340" i="3"/>
  <c r="G1342" i="3"/>
  <c r="G1344" i="3"/>
  <c r="G1345" i="3"/>
  <c r="G1346" i="3"/>
  <c r="G1348" i="3"/>
  <c r="G1350" i="3"/>
  <c r="G1352" i="3"/>
  <c r="G1353" i="3"/>
  <c r="G1355" i="3"/>
  <c r="G1356" i="3"/>
  <c r="G1357" i="3"/>
  <c r="G1358" i="3"/>
  <c r="G1359" i="3"/>
  <c r="G1361" i="3"/>
  <c r="G1363" i="3"/>
  <c r="G1365" i="3"/>
  <c r="G1366" i="3"/>
  <c r="G1367" i="3"/>
  <c r="G1368" i="3"/>
  <c r="G1369" i="3"/>
  <c r="G1370" i="3"/>
  <c r="G1372" i="3"/>
  <c r="G1375" i="3"/>
  <c r="G1376" i="3"/>
  <c r="G1378" i="3"/>
  <c r="G1380" i="3"/>
  <c r="G1382" i="3"/>
  <c r="G1384" i="3"/>
  <c r="G1385" i="3"/>
  <c r="G1386" i="3"/>
  <c r="G1388" i="3"/>
  <c r="G1390" i="3"/>
  <c r="G1391" i="3"/>
  <c r="G1393" i="3"/>
  <c r="G1394" i="3"/>
  <c r="G1396" i="3"/>
  <c r="G1398" i="3"/>
  <c r="G1400" i="3"/>
  <c r="G1402" i="3"/>
  <c r="G1404" i="3"/>
  <c r="G1405" i="3"/>
  <c r="G1406" i="3"/>
  <c r="G1408" i="3"/>
  <c r="G1415" i="3"/>
  <c r="G1420" i="3"/>
  <c r="G1422" i="3"/>
  <c r="G1424" i="3"/>
  <c r="G1426" i="3"/>
  <c r="G1428" i="3"/>
  <c r="G1429" i="3"/>
  <c r="G1431" i="3"/>
  <c r="G1433" i="3"/>
  <c r="G1435" i="3"/>
  <c r="G1436" i="3"/>
  <c r="G1438" i="3"/>
  <c r="G1440" i="3"/>
  <c r="G1441" i="3"/>
  <c r="G1442" i="3"/>
  <c r="G1443" i="3"/>
  <c r="G1444" i="3"/>
  <c r="G1446" i="3"/>
  <c r="G1448" i="3"/>
  <c r="G1449" i="3"/>
  <c r="G1450" i="3"/>
  <c r="G1452" i="3"/>
  <c r="G1453" i="3"/>
  <c r="G1454" i="3"/>
  <c r="G1455" i="3"/>
  <c r="G1457" i="3"/>
  <c r="G1459" i="3"/>
  <c r="G1461" i="3"/>
  <c r="G1466" i="3"/>
  <c r="G1468" i="3"/>
  <c r="G1469" i="3"/>
  <c r="G1470" i="3"/>
  <c r="G1471" i="3"/>
  <c r="G1473" i="3"/>
  <c r="G1474" i="3"/>
  <c r="G1476" i="3"/>
  <c r="G1478" i="3"/>
  <c r="G1479" i="3"/>
  <c r="G1481" i="3"/>
  <c r="G1483" i="3"/>
  <c r="G1485" i="3"/>
  <c r="F1484" i="3" l="1"/>
  <c r="F1482" i="3"/>
  <c r="F1480" i="3"/>
  <c r="F1477" i="3"/>
  <c r="F1475" i="3"/>
  <c r="F1472" i="3"/>
  <c r="F1467" i="3"/>
  <c r="F1465" i="3"/>
  <c r="F1462" i="3"/>
  <c r="F1464" i="3" s="1"/>
  <c r="F1456" i="3"/>
  <c r="F1451" i="3"/>
  <c r="F1447" i="3"/>
  <c r="F1445" i="3"/>
  <c r="F1439" i="3"/>
  <c r="F1437" i="3"/>
  <c r="F1434" i="3"/>
  <c r="F1430" i="3"/>
  <c r="F1427" i="3"/>
  <c r="F1425" i="3"/>
  <c r="F1421" i="3"/>
  <c r="F1419" i="3"/>
  <c r="F1414" i="3"/>
  <c r="F1407" i="3"/>
  <c r="F1403" i="3"/>
  <c r="F1401" i="3"/>
  <c r="F1395" i="3"/>
  <c r="F1392" i="3"/>
  <c r="F1389" i="3"/>
  <c r="F1387" i="3"/>
  <c r="F1383" i="3"/>
  <c r="F1381" i="3"/>
  <c r="F1379" i="3"/>
  <c r="F1377" i="3"/>
  <c r="F1371" i="3"/>
  <c r="F1364" i="3"/>
  <c r="F1362" i="3"/>
  <c r="F1360" i="3"/>
  <c r="F1354" i="3"/>
  <c r="F1351" i="3"/>
  <c r="F1349" i="3"/>
  <c r="F1343" i="3"/>
  <c r="F1341" i="3"/>
  <c r="F1339" i="3"/>
  <c r="F1336" i="3"/>
  <c r="F1332" i="3"/>
  <c r="F1330" i="3"/>
  <c r="F1326" i="3"/>
  <c r="F1323" i="3"/>
  <c r="F1321" i="3"/>
  <c r="F1319" i="3"/>
  <c r="F1315" i="3"/>
  <c r="F1313" i="3"/>
  <c r="F1307" i="3"/>
  <c r="F1305" i="3"/>
  <c r="F1303" i="3"/>
  <c r="F1299" i="3"/>
  <c r="F1297" i="3"/>
  <c r="F1293" i="3"/>
  <c r="F1288" i="3"/>
  <c r="F1286" i="3"/>
  <c r="F1283" i="3"/>
  <c r="F1279" i="3"/>
  <c r="F1277" i="3"/>
  <c r="F1275" i="3"/>
  <c r="F1273" i="3"/>
  <c r="F1270" i="3"/>
  <c r="F1267" i="3"/>
  <c r="F1265" i="3"/>
  <c r="F1260" i="3"/>
  <c r="F1256" i="3"/>
  <c r="F1252" i="3"/>
  <c r="F1248" i="3"/>
  <c r="F1243" i="3"/>
  <c r="F1239" i="3"/>
  <c r="F1237" i="3"/>
  <c r="F1233" i="3"/>
  <c r="F1229" i="3"/>
  <c r="F1226" i="3"/>
  <c r="F1220" i="3"/>
  <c r="F1218" i="3"/>
  <c r="F1208" i="3"/>
  <c r="F1215" i="3" s="1"/>
  <c r="F1201" i="3"/>
  <c r="F1198" i="3"/>
  <c r="F1187" i="3"/>
  <c r="F1183" i="3"/>
  <c r="F1179" i="3"/>
  <c r="F1177" i="3"/>
  <c r="F1173" i="3"/>
  <c r="F1171" i="3"/>
  <c r="F1166" i="3"/>
  <c r="F1164" i="3"/>
  <c r="F1163" i="3"/>
  <c r="F1160" i="3"/>
  <c r="F1157" i="3"/>
  <c r="F1153" i="3"/>
  <c r="F1151" i="3"/>
  <c r="F1146" i="3"/>
  <c r="F1149" i="3" s="1"/>
  <c r="F1141" i="3"/>
  <c r="F1139" i="3"/>
  <c r="F1135" i="3"/>
  <c r="F1133" i="3"/>
  <c r="F1129" i="3"/>
  <c r="F1127" i="3"/>
  <c r="F1125" i="3"/>
  <c r="F1124" i="3"/>
  <c r="F1119" i="3"/>
  <c r="F1115" i="3"/>
  <c r="F1111" i="3"/>
  <c r="F1109" i="3"/>
  <c r="F1106" i="3"/>
  <c r="F1104" i="3"/>
  <c r="F1101" i="3"/>
  <c r="F1099" i="3"/>
  <c r="F1095" i="3"/>
  <c r="F1093" i="3"/>
  <c r="F1091" i="3"/>
  <c r="F1088" i="3"/>
  <c r="F1086" i="3"/>
  <c r="F1084" i="3"/>
  <c r="F1079" i="3"/>
  <c r="F1077" i="3"/>
  <c r="F1075" i="3"/>
  <c r="F1073" i="3"/>
  <c r="F1069" i="3"/>
  <c r="F1071" i="3" s="1"/>
  <c r="F1063" i="3"/>
  <c r="F1061" i="3"/>
  <c r="F1060" i="3"/>
  <c r="F1057" i="3"/>
  <c r="F1055" i="3"/>
  <c r="F1053" i="3"/>
  <c r="F1049" i="3"/>
  <c r="F1047" i="3"/>
  <c r="F1042" i="3"/>
  <c r="F1040" i="3"/>
  <c r="F1038" i="3"/>
  <c r="F1034" i="3"/>
  <c r="F1032" i="3"/>
  <c r="F1028" i="3"/>
  <c r="F1026" i="3"/>
  <c r="F1024" i="3"/>
  <c r="F1022" i="3"/>
  <c r="F1017" i="3"/>
  <c r="F1015" i="3"/>
  <c r="F997" i="3"/>
  <c r="F1000" i="3" s="1"/>
  <c r="F992" i="3"/>
  <c r="F989" i="3"/>
  <c r="F987" i="3"/>
  <c r="F982" i="3"/>
  <c r="F977" i="3"/>
  <c r="F975" i="3"/>
  <c r="F973" i="3"/>
  <c r="F971" i="3"/>
  <c r="F967" i="3"/>
  <c r="F957" i="3"/>
  <c r="F952" i="3"/>
  <c r="F949" i="3"/>
  <c r="F946" i="3"/>
  <c r="F943" i="3"/>
  <c r="F940" i="3"/>
  <c r="F938" i="3"/>
  <c r="F933" i="3"/>
  <c r="F901" i="3"/>
  <c r="F897" i="3"/>
  <c r="F894" i="3"/>
  <c r="F892" i="3"/>
  <c r="F890" i="3"/>
  <c r="F889" i="3" s="1"/>
  <c r="F887" i="3"/>
  <c r="F886" i="3"/>
  <c r="F881" i="3"/>
  <c r="F877" i="3"/>
  <c r="F871" i="3"/>
  <c r="F869" i="3"/>
  <c r="F867" i="3"/>
  <c r="F865" i="3"/>
  <c r="F862" i="3"/>
  <c r="F860" i="3"/>
  <c r="F856" i="3"/>
  <c r="F851" i="3"/>
  <c r="F849" i="3"/>
  <c r="F847" i="3"/>
  <c r="F846" i="3"/>
  <c r="F841" i="3"/>
  <c r="F839" i="3"/>
  <c r="F837" i="3"/>
  <c r="F835" i="3"/>
  <c r="F831" i="3"/>
  <c r="F828" i="3"/>
  <c r="F812" i="3"/>
  <c r="F808" i="3"/>
  <c r="F810" i="3" s="1"/>
  <c r="F804" i="3"/>
  <c r="F802" i="3"/>
  <c r="F800" i="3"/>
  <c r="F798" i="3"/>
  <c r="F796" i="3"/>
  <c r="F791" i="3"/>
  <c r="F789" i="3"/>
  <c r="F787" i="3"/>
  <c r="F783" i="3"/>
  <c r="F779" i="3"/>
  <c r="F777" i="3"/>
  <c r="F771" i="3"/>
  <c r="F769" i="3"/>
  <c r="F764" i="3"/>
  <c r="F767" i="3" s="1"/>
  <c r="F757" i="3"/>
  <c r="F755" i="3"/>
  <c r="F753" i="3"/>
  <c r="F751" i="3"/>
  <c r="F749" i="3"/>
  <c r="F747" i="3"/>
  <c r="F744" i="3"/>
  <c r="F740" i="3"/>
  <c r="F726" i="3"/>
  <c r="F719" i="3"/>
  <c r="F718" i="3"/>
  <c r="F717" i="3" s="1"/>
  <c r="F715" i="3"/>
  <c r="F712" i="3"/>
  <c r="F710" i="3"/>
  <c r="F708" i="3"/>
  <c r="F706" i="3"/>
  <c r="F704" i="3"/>
  <c r="F700" i="3"/>
  <c r="F695" i="3"/>
  <c r="F691" i="3"/>
  <c r="F693" i="3" s="1"/>
  <c r="F685" i="3"/>
  <c r="F680" i="3"/>
  <c r="F678" i="3"/>
  <c r="F676" i="3"/>
  <c r="F670" i="3"/>
  <c r="F668" i="3"/>
  <c r="F663" i="3"/>
  <c r="F661" i="3"/>
  <c r="F656" i="3"/>
  <c r="F651" i="3"/>
  <c r="F649" i="3"/>
  <c r="F646" i="3"/>
  <c r="F648" i="3" s="1"/>
  <c r="F641" i="3"/>
  <c r="F635" i="3"/>
  <c r="F633" i="3"/>
  <c r="F630" i="3"/>
  <c r="F627" i="3"/>
  <c r="F625" i="3"/>
  <c r="F622" i="3"/>
  <c r="F619" i="3"/>
  <c r="F617" i="3"/>
  <c r="F614" i="3"/>
  <c r="F612" i="3"/>
  <c r="F608" i="3"/>
  <c r="F606" i="3"/>
  <c r="F604" i="3"/>
  <c r="F600" i="3"/>
  <c r="F597" i="3"/>
  <c r="F594" i="3"/>
  <c r="F587" i="3"/>
  <c r="F585" i="3"/>
  <c r="F583" i="3"/>
  <c r="F578" i="3"/>
  <c r="F576" i="3"/>
  <c r="F572" i="3"/>
  <c r="F570" i="3"/>
  <c r="F565" i="3"/>
  <c r="F568" i="3" s="1"/>
  <c r="F560" i="3"/>
  <c r="F558" i="3"/>
  <c r="F555" i="3"/>
  <c r="F553" i="3"/>
  <c r="F551" i="3"/>
  <c r="F549" i="3"/>
  <c r="F545" i="3"/>
  <c r="F547" i="3" s="1"/>
  <c r="F539" i="3"/>
  <c r="F535" i="3"/>
  <c r="F533" i="3"/>
  <c r="F532" i="3"/>
  <c r="F529" i="3"/>
  <c r="F528" i="3" s="1"/>
  <c r="F526" i="3"/>
  <c r="F524" i="3"/>
  <c r="F521" i="3"/>
  <c r="F518" i="3"/>
  <c r="F516" i="3"/>
  <c r="F509" i="3"/>
  <c r="F506" i="3"/>
  <c r="F504" i="3"/>
  <c r="F501" i="3"/>
  <c r="F499" i="3"/>
  <c r="F494" i="3"/>
  <c r="F492" i="3"/>
  <c r="F488" i="3"/>
  <c r="F486" i="3"/>
  <c r="F484" i="3"/>
  <c r="F481" i="3"/>
  <c r="F479" i="3"/>
  <c r="F477" i="3"/>
  <c r="F473" i="3"/>
  <c r="F470" i="3"/>
  <c r="F468" i="3"/>
  <c r="F465" i="3"/>
  <c r="F462" i="3"/>
  <c r="F460" i="3"/>
  <c r="F456" i="3"/>
  <c r="F454" i="3"/>
  <c r="F449" i="3"/>
  <c r="F447" i="3"/>
  <c r="F446" i="3"/>
  <c r="F445" i="3"/>
  <c r="F442" i="3"/>
  <c r="F441" i="3"/>
  <c r="F436" i="3"/>
  <c r="F432" i="3"/>
  <c r="F430" i="3"/>
  <c r="F424" i="3"/>
  <c r="F422" i="3"/>
  <c r="F418" i="3"/>
  <c r="F414" i="3"/>
  <c r="F412" i="3"/>
  <c r="F409" i="3"/>
  <c r="F405" i="3"/>
  <c r="F401" i="3"/>
  <c r="F398" i="3"/>
  <c r="F396" i="3"/>
  <c r="F392" i="3"/>
  <c r="F389" i="3"/>
  <c r="F388" i="3"/>
  <c r="F386" i="3"/>
  <c r="F385" i="3" s="1"/>
  <c r="F382" i="3"/>
  <c r="F379" i="3"/>
  <c r="F377" i="3"/>
  <c r="F375" i="3"/>
  <c r="F372" i="3"/>
  <c r="F368" i="3"/>
  <c r="F366" i="3"/>
  <c r="F362" i="3"/>
  <c r="F359" i="3"/>
  <c r="F356" i="3"/>
  <c r="F355" i="3"/>
  <c r="F353" i="3"/>
  <c r="F349" i="3"/>
  <c r="F344" i="3"/>
  <c r="F342" i="3"/>
  <c r="F340" i="3"/>
  <c r="F338" i="3"/>
  <c r="F335" i="3"/>
  <c r="F331" i="3"/>
  <c r="F329" i="3"/>
  <c r="F327" i="3"/>
  <c r="F324" i="3"/>
  <c r="F322" i="3"/>
  <c r="F320" i="3"/>
  <c r="F317" i="3"/>
  <c r="F315" i="3"/>
  <c r="F312" i="3"/>
  <c r="F308" i="3"/>
  <c r="F306" i="3"/>
  <c r="F303" i="3"/>
  <c r="F301" i="3"/>
  <c r="F299" i="3"/>
  <c r="F297" i="3"/>
  <c r="F293" i="3"/>
  <c r="F291" i="3"/>
  <c r="F289" i="3"/>
  <c r="F286" i="3"/>
  <c r="F284" i="3"/>
  <c r="F282" i="3"/>
  <c r="F279" i="3"/>
  <c r="F267" i="3"/>
  <c r="F259" i="3"/>
  <c r="F257" i="3"/>
  <c r="F253" i="3"/>
  <c r="F250" i="3"/>
  <c r="F246" i="3"/>
  <c r="F244" i="3"/>
  <c r="F240" i="3"/>
  <c r="F238" i="3"/>
  <c r="F233" i="3"/>
  <c r="F231" i="3"/>
  <c r="F229" i="3"/>
  <c r="F226" i="3"/>
  <c r="F223" i="3"/>
  <c r="F222" i="3"/>
  <c r="F219" i="3"/>
  <c r="F215" i="3"/>
  <c r="F213" i="3"/>
  <c r="F205" i="3"/>
  <c r="F201" i="3"/>
  <c r="F196" i="3"/>
  <c r="F194" i="3"/>
  <c r="F193" i="3"/>
  <c r="F186" i="3"/>
  <c r="F181" i="3"/>
  <c r="F176" i="3"/>
  <c r="F172" i="3"/>
  <c r="F169" i="3"/>
  <c r="F165" i="3"/>
  <c r="F161" i="3"/>
  <c r="F159" i="3"/>
  <c r="F153" i="3"/>
  <c r="F151" i="3"/>
  <c r="F147" i="3"/>
  <c r="F145" i="3"/>
  <c r="F143" i="3"/>
  <c r="F139" i="3"/>
  <c r="F137" i="3"/>
  <c r="F135" i="3"/>
  <c r="F134" i="3"/>
  <c r="F131" i="3"/>
  <c r="F128" i="3"/>
  <c r="F126" i="3"/>
  <c r="F123" i="3"/>
  <c r="F119" i="3"/>
  <c r="F117" i="3"/>
  <c r="F113" i="3"/>
  <c r="F111" i="3"/>
  <c r="F109" i="3"/>
  <c r="F107" i="3"/>
  <c r="F104" i="3"/>
  <c r="F100" i="3"/>
  <c r="F97" i="3"/>
  <c r="F94" i="3"/>
  <c r="F91" i="3"/>
  <c r="F89" i="3"/>
  <c r="F85" i="3"/>
  <c r="F1195" i="3" l="1"/>
  <c r="F725" i="3"/>
  <c r="F1245" i="3"/>
  <c r="F1262" i="3"/>
  <c r="F1224" i="3"/>
  <c r="F1143" i="3"/>
  <c r="F1181" i="3"/>
  <c r="F1290" i="3"/>
  <c r="F1206" i="3"/>
  <c r="F722" i="3"/>
  <c r="F1460" i="3"/>
  <c r="F185" i="3"/>
  <c r="F310" i="3"/>
  <c r="F883" i="3"/>
  <c r="F899" i="3" s="1"/>
  <c r="F1254" i="3"/>
  <c r="F87" i="3"/>
  <c r="F955" i="3"/>
  <c r="F1121" i="3"/>
  <c r="F1347" i="3"/>
  <c r="F970" i="3"/>
  <c r="F1281" i="3"/>
  <c r="F1311" i="3"/>
  <c r="F1432" i="3"/>
  <c r="F1399" i="3"/>
  <c r="F158" i="3"/>
  <c r="F1295" i="3"/>
  <c r="F1328" i="3"/>
  <c r="F1373" i="3"/>
  <c r="F1097" i="3"/>
  <c r="F1113" i="3"/>
  <c r="F1423" i="3"/>
  <c r="F351" i="3"/>
  <c r="F665" i="3"/>
  <c r="F654" i="3"/>
  <c r="F490" i="3"/>
  <c r="F562" i="3"/>
  <c r="F589" i="3"/>
  <c r="F658" i="3"/>
  <c r="F673" i="3"/>
  <c r="F845" i="3"/>
  <c r="F295" i="3"/>
  <c r="F816" i="3"/>
  <c r="F1059" i="3"/>
  <c r="F1066" i="3" s="1"/>
  <c r="F156" i="3"/>
  <c r="F265" i="3"/>
  <c r="F277" i="3"/>
  <c r="F333" i="3"/>
  <c r="F346" i="3"/>
  <c r="F775" i="3"/>
  <c r="F221" i="3"/>
  <c r="F115" i="3"/>
  <c r="F133" i="3"/>
  <c r="F187" i="3"/>
  <c r="F211" i="3"/>
  <c r="F387" i="3"/>
  <c r="F394" i="3" s="1"/>
  <c r="F439" i="3"/>
  <c r="F1123" i="3"/>
  <c r="F1131" i="3" s="1"/>
  <c r="F580" i="3"/>
  <c r="F697" i="3"/>
  <c r="F806" i="3"/>
  <c r="F830" i="3"/>
  <c r="F858" i="3"/>
  <c r="F930" i="3"/>
  <c r="F1030" i="3"/>
  <c r="F1045" i="3"/>
  <c r="F1162" i="3"/>
  <c r="F1488" i="3"/>
  <c r="F444" i="3"/>
  <c r="F475" i="3"/>
  <c r="F531" i="3"/>
  <c r="F541" i="3" s="1"/>
  <c r="F610" i="3"/>
  <c r="F638" i="3"/>
  <c r="F643" i="3"/>
  <c r="F689" i="3"/>
  <c r="F702" i="3"/>
  <c r="F793" i="3"/>
  <c r="F1232" i="3"/>
  <c r="F1234" i="3" s="1"/>
  <c r="F514" i="3"/>
  <c r="F574" i="3"/>
  <c r="F602" i="3"/>
  <c r="F682" i="3"/>
  <c r="F785" i="3"/>
  <c r="F833" i="3"/>
  <c r="F1012" i="3"/>
  <c r="F428" i="3"/>
  <c r="F937" i="3"/>
  <c r="I25" i="5"/>
  <c r="F762" i="3" l="1"/>
  <c r="F794" i="3" s="1"/>
  <c r="F825" i="3" s="1"/>
  <c r="F994" i="3"/>
  <c r="F995" i="3" s="1"/>
  <c r="F364" i="3"/>
  <c r="F313" i="3"/>
  <c r="F199" i="3"/>
  <c r="F236" i="3"/>
  <c r="F1168" i="3"/>
  <c r="F1291" i="3" s="1"/>
  <c r="F1144" i="3"/>
  <c r="F1374" i="3"/>
  <c r="F1067" i="3"/>
  <c r="F683" i="3"/>
  <c r="F698" i="3" s="1"/>
  <c r="F1489" i="3"/>
  <c r="F452" i="3"/>
  <c r="F141" i="3"/>
  <c r="F879" i="3"/>
  <c r="F854" i="3"/>
  <c r="L15" i="5"/>
  <c r="M15" i="5"/>
  <c r="I15" i="5"/>
  <c r="E886" i="3"/>
  <c r="G886" i="3" s="1"/>
  <c r="D635" i="3"/>
  <c r="E635" i="3"/>
  <c r="G635" i="3" s="1"/>
  <c r="K635" i="3"/>
  <c r="L635" i="3"/>
  <c r="C635" i="3"/>
  <c r="K187" i="3"/>
  <c r="L187" i="3"/>
  <c r="D187" i="3"/>
  <c r="C187" i="3"/>
  <c r="E193" i="3"/>
  <c r="E353" i="3"/>
  <c r="G353" i="3" s="1"/>
  <c r="K810" i="3"/>
  <c r="L810" i="3"/>
  <c r="D719" i="3"/>
  <c r="E719" i="3"/>
  <c r="G719" i="3" s="1"/>
  <c r="K719" i="3"/>
  <c r="L719" i="3"/>
  <c r="C719" i="3"/>
  <c r="D845" i="3"/>
  <c r="K845" i="3"/>
  <c r="L845" i="3"/>
  <c r="D851" i="3"/>
  <c r="E851" i="3"/>
  <c r="G851" i="3" s="1"/>
  <c r="K851" i="3"/>
  <c r="L851" i="3"/>
  <c r="C851" i="3"/>
  <c r="I226" i="5"/>
  <c r="I31" i="5"/>
  <c r="I114" i="5"/>
  <c r="I49" i="5"/>
  <c r="I194" i="5"/>
  <c r="G389" i="5"/>
  <c r="I389" i="5" s="1"/>
  <c r="F542" i="3" l="1"/>
  <c r="F347" i="3"/>
  <c r="E187" i="3"/>
  <c r="G187" i="3" s="1"/>
  <c r="G193" i="3"/>
  <c r="F931" i="3"/>
  <c r="I158" i="5"/>
  <c r="G461" i="5"/>
  <c r="I461" i="5" s="1"/>
  <c r="G487" i="5"/>
  <c r="I487" i="5" s="1"/>
  <c r="G413" i="5"/>
  <c r="I413" i="5" s="1"/>
  <c r="F1490" i="3" l="1"/>
  <c r="D418" i="3"/>
  <c r="E418" i="3"/>
  <c r="G418" i="3" s="1"/>
  <c r="K418" i="3"/>
  <c r="L418" i="3"/>
  <c r="C418" i="3"/>
  <c r="E529" i="3"/>
  <c r="G529" i="3" s="1"/>
  <c r="E532" i="3"/>
  <c r="G532" i="3" s="1"/>
  <c r="E386" i="3"/>
  <c r="G386" i="3" s="1"/>
  <c r="E388" i="3"/>
  <c r="G388" i="3" s="1"/>
  <c r="E186" i="3"/>
  <c r="G186" i="3" s="1"/>
  <c r="E1463" i="3"/>
  <c r="G1463" i="3" s="1"/>
  <c r="D992" i="3"/>
  <c r="E992" i="3"/>
  <c r="G992" i="3" s="1"/>
  <c r="K992" i="3"/>
  <c r="L992" i="3"/>
  <c r="C992" i="3"/>
  <c r="E957" i="3"/>
  <c r="G957" i="3" s="1"/>
  <c r="E1233" i="3"/>
  <c r="G1233" i="3" s="1"/>
  <c r="E312" i="3"/>
  <c r="G312" i="3" s="1"/>
  <c r="E982" i="3"/>
  <c r="G982" i="3" s="1"/>
  <c r="K982" i="3"/>
  <c r="L982" i="3"/>
  <c r="E890" i="3" l="1"/>
  <c r="G890" i="3" s="1"/>
  <c r="E718" i="3"/>
  <c r="G718" i="3" s="1"/>
  <c r="G8" i="3"/>
  <c r="E860" i="3" l="1"/>
  <c r="G860" i="3" s="1"/>
  <c r="E835" i="3"/>
  <c r="G835" i="3" s="1"/>
  <c r="D1141" i="3"/>
  <c r="E1141" i="3"/>
  <c r="G1141" i="3" s="1"/>
  <c r="K1141" i="3"/>
  <c r="L1141" i="3"/>
  <c r="D1139" i="3"/>
  <c r="E1139" i="3"/>
  <c r="G1139" i="3" s="1"/>
  <c r="K1139" i="3"/>
  <c r="L1139" i="3"/>
  <c r="D1135" i="3"/>
  <c r="E1135" i="3"/>
  <c r="G1135" i="3" s="1"/>
  <c r="K1135" i="3"/>
  <c r="L1135" i="3"/>
  <c r="D1133" i="3"/>
  <c r="E1133" i="3"/>
  <c r="K1133" i="3"/>
  <c r="L1133" i="3"/>
  <c r="C1141" i="3"/>
  <c r="C1139" i="3"/>
  <c r="C1135" i="3"/>
  <c r="C1133" i="3"/>
  <c r="E1060" i="3"/>
  <c r="G1060" i="3" s="1"/>
  <c r="E1163" i="3"/>
  <c r="G1163" i="3" s="1"/>
  <c r="E846" i="3"/>
  <c r="E971" i="3"/>
  <c r="G971" i="3" s="1"/>
  <c r="E134" i="3"/>
  <c r="G134" i="3" s="1"/>
  <c r="E159" i="3"/>
  <c r="G159" i="3" s="1"/>
  <c r="E1124" i="3"/>
  <c r="G1124" i="3" s="1"/>
  <c r="E726" i="3"/>
  <c r="G726" i="3" s="1"/>
  <c r="G725" i="3" s="1"/>
  <c r="D804" i="3"/>
  <c r="E804" i="3"/>
  <c r="G804" i="3" s="1"/>
  <c r="K804" i="3"/>
  <c r="K806" i="3" s="1"/>
  <c r="L804" i="3"/>
  <c r="L806" i="3" s="1"/>
  <c r="C804" i="3"/>
  <c r="D802" i="3"/>
  <c r="E802" i="3"/>
  <c r="G802" i="3" s="1"/>
  <c r="C802" i="3"/>
  <c r="D800" i="3"/>
  <c r="E800" i="3"/>
  <c r="G800" i="3" s="1"/>
  <c r="C800" i="3"/>
  <c r="D798" i="3"/>
  <c r="E798" i="3"/>
  <c r="G798" i="3" s="1"/>
  <c r="C798" i="3"/>
  <c r="D796" i="3"/>
  <c r="E796" i="3"/>
  <c r="G796" i="3" s="1"/>
  <c r="C796" i="3"/>
  <c r="E355" i="3"/>
  <c r="G355" i="3" s="1"/>
  <c r="D808" i="3"/>
  <c r="D810" i="3" s="1"/>
  <c r="E808" i="3"/>
  <c r="C808" i="3"/>
  <c r="C810" i="3" s="1"/>
  <c r="E427" i="3"/>
  <c r="G427" i="3" s="1"/>
  <c r="D695" i="3"/>
  <c r="E695" i="3"/>
  <c r="G695" i="3" s="1"/>
  <c r="K695" i="3"/>
  <c r="L695" i="3"/>
  <c r="C695" i="3"/>
  <c r="C697" i="3" s="1"/>
  <c r="D539" i="3"/>
  <c r="E539" i="3"/>
  <c r="G539" i="3" s="1"/>
  <c r="K539" i="3"/>
  <c r="L539" i="3"/>
  <c r="C539" i="3"/>
  <c r="G806" i="3" l="1"/>
  <c r="G1133" i="3"/>
  <c r="G1143" i="3" s="1"/>
  <c r="E1143" i="3"/>
  <c r="E810" i="3"/>
  <c r="G808" i="3"/>
  <c r="G810" i="3" s="1"/>
  <c r="E845" i="3"/>
  <c r="G845" i="3" s="1"/>
  <c r="G846" i="3"/>
  <c r="C806" i="3"/>
  <c r="E806" i="3"/>
  <c r="D806" i="3"/>
  <c r="L1143" i="3"/>
  <c r="K1143" i="3"/>
  <c r="D1143" i="3"/>
  <c r="C1143" i="3"/>
  <c r="K933" i="3"/>
  <c r="L933" i="3"/>
  <c r="C933" i="3"/>
  <c r="D933" i="3"/>
  <c r="E933" i="3"/>
  <c r="G933" i="3" s="1"/>
  <c r="L29" i="1" l="1"/>
  <c r="L25" i="2" s="1"/>
  <c r="F25" i="2"/>
  <c r="G5" i="1"/>
  <c r="C29" i="1"/>
  <c r="C25" i="2" s="1"/>
  <c r="D812" i="3"/>
  <c r="D816" i="3" s="1"/>
  <c r="E812" i="3"/>
  <c r="K812" i="3"/>
  <c r="K816" i="3" s="1"/>
  <c r="L812" i="3"/>
  <c r="L816" i="3" s="1"/>
  <c r="C812" i="3"/>
  <c r="C816" i="3" s="1"/>
  <c r="D791" i="3"/>
  <c r="E791" i="3"/>
  <c r="G791" i="3" s="1"/>
  <c r="K791" i="3"/>
  <c r="L791" i="3"/>
  <c r="C791" i="3"/>
  <c r="D789" i="3"/>
  <c r="E789" i="3"/>
  <c r="G789" i="3" s="1"/>
  <c r="K789" i="3"/>
  <c r="L789" i="3"/>
  <c r="C789" i="3"/>
  <c r="D787" i="3"/>
  <c r="E787" i="3"/>
  <c r="G787" i="3" s="1"/>
  <c r="K787" i="3"/>
  <c r="L787" i="3"/>
  <c r="C787" i="3"/>
  <c r="D783" i="3"/>
  <c r="E783" i="3"/>
  <c r="G783" i="3" s="1"/>
  <c r="K783" i="3"/>
  <c r="L783" i="3"/>
  <c r="C783" i="3"/>
  <c r="D779" i="3"/>
  <c r="E779" i="3"/>
  <c r="G779" i="3" s="1"/>
  <c r="K779" i="3"/>
  <c r="L779" i="3"/>
  <c r="C779" i="3"/>
  <c r="D777" i="3"/>
  <c r="E777" i="3"/>
  <c r="K777" i="3"/>
  <c r="L777" i="3"/>
  <c r="C777" i="3"/>
  <c r="D771" i="3"/>
  <c r="E771" i="3"/>
  <c r="G771" i="3" s="1"/>
  <c r="K771" i="3"/>
  <c r="L771" i="3"/>
  <c r="C771" i="3"/>
  <c r="D769" i="3"/>
  <c r="E769" i="3"/>
  <c r="G769" i="3" s="1"/>
  <c r="K769" i="3"/>
  <c r="L769" i="3"/>
  <c r="C769" i="3"/>
  <c r="D764" i="3"/>
  <c r="D767" i="3" s="1"/>
  <c r="E764" i="3"/>
  <c r="K764" i="3"/>
  <c r="K767" i="3" s="1"/>
  <c r="L764" i="3"/>
  <c r="L767" i="3" s="1"/>
  <c r="C764" i="3"/>
  <c r="C767" i="3" s="1"/>
  <c r="D757" i="3"/>
  <c r="E757" i="3"/>
  <c r="G757" i="3" s="1"/>
  <c r="K757" i="3"/>
  <c r="L757" i="3"/>
  <c r="C757" i="3"/>
  <c r="D755" i="3"/>
  <c r="E755" i="3"/>
  <c r="G755" i="3" s="1"/>
  <c r="K755" i="3"/>
  <c r="L755" i="3"/>
  <c r="C755" i="3"/>
  <c r="D753" i="3"/>
  <c r="E753" i="3"/>
  <c r="G753" i="3" s="1"/>
  <c r="K753" i="3"/>
  <c r="L753" i="3"/>
  <c r="C753" i="3"/>
  <c r="D751" i="3"/>
  <c r="E751" i="3"/>
  <c r="G751" i="3" s="1"/>
  <c r="K751" i="3"/>
  <c r="L751" i="3"/>
  <c r="C751" i="3"/>
  <c r="D749" i="3"/>
  <c r="E749" i="3"/>
  <c r="G749" i="3" s="1"/>
  <c r="K749" i="3"/>
  <c r="L749" i="3"/>
  <c r="C749" i="3"/>
  <c r="D747" i="3"/>
  <c r="E747" i="3"/>
  <c r="G747" i="3" s="1"/>
  <c r="K747" i="3"/>
  <c r="L747" i="3"/>
  <c r="C747" i="3"/>
  <c r="D744" i="3"/>
  <c r="E744" i="3"/>
  <c r="G744" i="3" s="1"/>
  <c r="K744" i="3"/>
  <c r="L744" i="3"/>
  <c r="C744" i="3"/>
  <c r="D740" i="3"/>
  <c r="E740" i="3"/>
  <c r="G740" i="3" s="1"/>
  <c r="K740" i="3"/>
  <c r="L740" i="3"/>
  <c r="C740" i="3"/>
  <c r="D725" i="3"/>
  <c r="E725" i="3"/>
  <c r="K725" i="3"/>
  <c r="L725" i="3"/>
  <c r="C725" i="3"/>
  <c r="D717" i="3"/>
  <c r="E717" i="3"/>
  <c r="G717" i="3" s="1"/>
  <c r="K717" i="3"/>
  <c r="L717" i="3"/>
  <c r="C717" i="3"/>
  <c r="D715" i="3"/>
  <c r="E715" i="3"/>
  <c r="G715" i="3" s="1"/>
  <c r="K715" i="3"/>
  <c r="L715" i="3"/>
  <c r="C715" i="3"/>
  <c r="D712" i="3"/>
  <c r="E712" i="3"/>
  <c r="G712" i="3" s="1"/>
  <c r="K712" i="3"/>
  <c r="L712" i="3"/>
  <c r="C712" i="3"/>
  <c r="D710" i="3"/>
  <c r="E710" i="3"/>
  <c r="G710" i="3" s="1"/>
  <c r="K710" i="3"/>
  <c r="L710" i="3"/>
  <c r="C710" i="3"/>
  <c r="D708" i="3"/>
  <c r="E708" i="3"/>
  <c r="G708" i="3" s="1"/>
  <c r="K708" i="3"/>
  <c r="L708" i="3"/>
  <c r="C708" i="3"/>
  <c r="D706" i="3"/>
  <c r="E706" i="3"/>
  <c r="G706" i="3" s="1"/>
  <c r="K706" i="3"/>
  <c r="L706" i="3"/>
  <c r="C706" i="3"/>
  <c r="D704" i="3"/>
  <c r="E704" i="3"/>
  <c r="G704" i="3" s="1"/>
  <c r="K704" i="3"/>
  <c r="L704" i="3"/>
  <c r="C704" i="3"/>
  <c r="D700" i="3"/>
  <c r="D702" i="3" s="1"/>
  <c r="E700" i="3"/>
  <c r="K700" i="3"/>
  <c r="K702" i="3" s="1"/>
  <c r="L700" i="3"/>
  <c r="L702" i="3" s="1"/>
  <c r="C700" i="3"/>
  <c r="C702" i="3" s="1"/>
  <c r="D901" i="3"/>
  <c r="D930" i="3" s="1"/>
  <c r="E901" i="3"/>
  <c r="K901" i="3"/>
  <c r="K930" i="3" s="1"/>
  <c r="L901" i="3"/>
  <c r="L930" i="3" s="1"/>
  <c r="C901" i="3"/>
  <c r="C930" i="3" s="1"/>
  <c r="D897" i="3"/>
  <c r="E897" i="3"/>
  <c r="G897" i="3" s="1"/>
  <c r="K897" i="3"/>
  <c r="L897" i="3"/>
  <c r="C897" i="3"/>
  <c r="D894" i="3"/>
  <c r="E894" i="3"/>
  <c r="G894" i="3" s="1"/>
  <c r="K894" i="3"/>
  <c r="L894" i="3"/>
  <c r="C894" i="3"/>
  <c r="D892" i="3"/>
  <c r="E892" i="3"/>
  <c r="G892" i="3" s="1"/>
  <c r="K892" i="3"/>
  <c r="L892" i="3"/>
  <c r="C892" i="3"/>
  <c r="D889" i="3"/>
  <c r="E889" i="3"/>
  <c r="G889" i="3" s="1"/>
  <c r="K889" i="3"/>
  <c r="L889" i="3"/>
  <c r="C889" i="3"/>
  <c r="D887" i="3"/>
  <c r="E887" i="3"/>
  <c r="G887" i="3" s="1"/>
  <c r="K887" i="3"/>
  <c r="L887" i="3"/>
  <c r="C887" i="3"/>
  <c r="D883" i="3"/>
  <c r="E883" i="3"/>
  <c r="G883" i="3" s="1"/>
  <c r="K883" i="3"/>
  <c r="L883" i="3"/>
  <c r="C883" i="3"/>
  <c r="D881" i="3"/>
  <c r="E881" i="3"/>
  <c r="G881" i="3" s="1"/>
  <c r="K881" i="3"/>
  <c r="L881" i="3"/>
  <c r="C881" i="3"/>
  <c r="D877" i="3"/>
  <c r="E877" i="3"/>
  <c r="G877" i="3" s="1"/>
  <c r="K877" i="3"/>
  <c r="L877" i="3"/>
  <c r="C877" i="3"/>
  <c r="D871" i="3"/>
  <c r="E871" i="3"/>
  <c r="G871" i="3" s="1"/>
  <c r="K871" i="3"/>
  <c r="L871" i="3"/>
  <c r="C871" i="3"/>
  <c r="D869" i="3"/>
  <c r="E869" i="3"/>
  <c r="G869" i="3" s="1"/>
  <c r="K869" i="3"/>
  <c r="L869" i="3"/>
  <c r="C869" i="3"/>
  <c r="D867" i="3"/>
  <c r="E867" i="3"/>
  <c r="G867" i="3" s="1"/>
  <c r="K867" i="3"/>
  <c r="L867" i="3"/>
  <c r="C867" i="3"/>
  <c r="D865" i="3"/>
  <c r="E865" i="3"/>
  <c r="G865" i="3" s="1"/>
  <c r="K865" i="3"/>
  <c r="L865" i="3"/>
  <c r="C865" i="3"/>
  <c r="D862" i="3"/>
  <c r="E862" i="3"/>
  <c r="G862" i="3" s="1"/>
  <c r="K862" i="3"/>
  <c r="L862" i="3"/>
  <c r="C862" i="3"/>
  <c r="D858" i="3"/>
  <c r="E858" i="3"/>
  <c r="G858" i="3" s="1"/>
  <c r="K858" i="3"/>
  <c r="L858" i="3"/>
  <c r="C858" i="3"/>
  <c r="D856" i="3"/>
  <c r="E856" i="3"/>
  <c r="G856" i="3" s="1"/>
  <c r="K856" i="3"/>
  <c r="L856" i="3"/>
  <c r="C856" i="3"/>
  <c r="D849" i="3"/>
  <c r="E849" i="3"/>
  <c r="G849" i="3" s="1"/>
  <c r="K849" i="3"/>
  <c r="L849" i="3"/>
  <c r="C849" i="3"/>
  <c r="D847" i="3"/>
  <c r="E847" i="3"/>
  <c r="G847" i="3" s="1"/>
  <c r="K847" i="3"/>
  <c r="L847" i="3"/>
  <c r="C847" i="3"/>
  <c r="C845" i="3"/>
  <c r="D841" i="3"/>
  <c r="E841" i="3"/>
  <c r="G841" i="3" s="1"/>
  <c r="K841" i="3"/>
  <c r="L841" i="3"/>
  <c r="C841" i="3"/>
  <c r="D839" i="3"/>
  <c r="E839" i="3"/>
  <c r="G839" i="3" s="1"/>
  <c r="K839" i="3"/>
  <c r="L839" i="3"/>
  <c r="C839" i="3"/>
  <c r="D837" i="3"/>
  <c r="E837" i="3"/>
  <c r="G837" i="3" s="1"/>
  <c r="K837" i="3"/>
  <c r="L837" i="3"/>
  <c r="C837" i="3"/>
  <c r="D833" i="3"/>
  <c r="E833" i="3"/>
  <c r="G833" i="3" s="1"/>
  <c r="K833" i="3"/>
  <c r="L833" i="3"/>
  <c r="C833" i="3"/>
  <c r="D831" i="3"/>
  <c r="E831" i="3"/>
  <c r="G831" i="3" s="1"/>
  <c r="K831" i="3"/>
  <c r="L831" i="3"/>
  <c r="C831" i="3"/>
  <c r="D828" i="3"/>
  <c r="D830" i="3" s="1"/>
  <c r="E828" i="3"/>
  <c r="K828" i="3"/>
  <c r="L828" i="3"/>
  <c r="L830" i="3" s="1"/>
  <c r="C828" i="3"/>
  <c r="D1288" i="3"/>
  <c r="E1288" i="3"/>
  <c r="G1288" i="3" s="1"/>
  <c r="K1288" i="3"/>
  <c r="L1288" i="3"/>
  <c r="C1288" i="3"/>
  <c r="D1286" i="3"/>
  <c r="E1286" i="3"/>
  <c r="G1286" i="3" s="1"/>
  <c r="K1286" i="3"/>
  <c r="L1286" i="3"/>
  <c r="C1286" i="3"/>
  <c r="D1283" i="3"/>
  <c r="E1283" i="3"/>
  <c r="K1283" i="3"/>
  <c r="L1283" i="3"/>
  <c r="C1283" i="3"/>
  <c r="D1279" i="3"/>
  <c r="E1279" i="3"/>
  <c r="G1279" i="3" s="1"/>
  <c r="K1279" i="3"/>
  <c r="L1279" i="3"/>
  <c r="C1279" i="3"/>
  <c r="D1277" i="3"/>
  <c r="E1277" i="3"/>
  <c r="G1277" i="3" s="1"/>
  <c r="K1277" i="3"/>
  <c r="L1277" i="3"/>
  <c r="C1277" i="3"/>
  <c r="D1275" i="3"/>
  <c r="E1275" i="3"/>
  <c r="G1275" i="3" s="1"/>
  <c r="K1275" i="3"/>
  <c r="L1275" i="3"/>
  <c r="C1275" i="3"/>
  <c r="D1273" i="3"/>
  <c r="E1273" i="3"/>
  <c r="G1273" i="3" s="1"/>
  <c r="K1273" i="3"/>
  <c r="L1273" i="3"/>
  <c r="C1273" i="3"/>
  <c r="D1270" i="3"/>
  <c r="E1270" i="3"/>
  <c r="G1270" i="3" s="1"/>
  <c r="K1270" i="3"/>
  <c r="L1270" i="3"/>
  <c r="C1270" i="3"/>
  <c r="D1267" i="3"/>
  <c r="E1267" i="3"/>
  <c r="G1267" i="3" s="1"/>
  <c r="K1267" i="3"/>
  <c r="L1267" i="3"/>
  <c r="C1267" i="3"/>
  <c r="D1265" i="3"/>
  <c r="E1265" i="3"/>
  <c r="K1265" i="3"/>
  <c r="L1265" i="3"/>
  <c r="C1265" i="3"/>
  <c r="D1260" i="3"/>
  <c r="E1260" i="3"/>
  <c r="G1260" i="3" s="1"/>
  <c r="K1260" i="3"/>
  <c r="L1260" i="3"/>
  <c r="C1260" i="3"/>
  <c r="D1256" i="3"/>
  <c r="E1256" i="3"/>
  <c r="K1256" i="3"/>
  <c r="L1256" i="3"/>
  <c r="C1256" i="3"/>
  <c r="D1252" i="3"/>
  <c r="E1252" i="3"/>
  <c r="G1252" i="3" s="1"/>
  <c r="K1252" i="3"/>
  <c r="L1252" i="3"/>
  <c r="C1252" i="3"/>
  <c r="D1248" i="3"/>
  <c r="E1248" i="3"/>
  <c r="K1248" i="3"/>
  <c r="L1248" i="3"/>
  <c r="C1248" i="3"/>
  <c r="D1243" i="3"/>
  <c r="E1243" i="3"/>
  <c r="G1243" i="3" s="1"/>
  <c r="K1243" i="3"/>
  <c r="L1243" i="3"/>
  <c r="C1243" i="3"/>
  <c r="D1239" i="3"/>
  <c r="E1239" i="3"/>
  <c r="G1239" i="3" s="1"/>
  <c r="L1239" i="3"/>
  <c r="C1239" i="3"/>
  <c r="D1237" i="3"/>
  <c r="E1237" i="3"/>
  <c r="K1237" i="3"/>
  <c r="C1237" i="3"/>
  <c r="D1232" i="3"/>
  <c r="E1232" i="3"/>
  <c r="G1232" i="3" s="1"/>
  <c r="K1232" i="3"/>
  <c r="L1232" i="3"/>
  <c r="C1232" i="3"/>
  <c r="D1229" i="3"/>
  <c r="E1229" i="3"/>
  <c r="G1229" i="3" s="1"/>
  <c r="K1229" i="3"/>
  <c r="L1229" i="3"/>
  <c r="C1229" i="3"/>
  <c r="D1226" i="3"/>
  <c r="E1226" i="3"/>
  <c r="K1226" i="3"/>
  <c r="L1226" i="3"/>
  <c r="C1226" i="3"/>
  <c r="D1220" i="3"/>
  <c r="E1220" i="3"/>
  <c r="G1220" i="3" s="1"/>
  <c r="K1220" i="3"/>
  <c r="L1220" i="3"/>
  <c r="C1220" i="3"/>
  <c r="D1218" i="3"/>
  <c r="E1218" i="3"/>
  <c r="K1218" i="3"/>
  <c r="L1218" i="3"/>
  <c r="C1218" i="3"/>
  <c r="D1208" i="3"/>
  <c r="D1215" i="3" s="1"/>
  <c r="E1208" i="3"/>
  <c r="E1215" i="3" s="1"/>
  <c r="K1208" i="3"/>
  <c r="K1215" i="3" s="1"/>
  <c r="L1208" i="3"/>
  <c r="L1215" i="3" s="1"/>
  <c r="C1208" i="3"/>
  <c r="C1215" i="3" s="1"/>
  <c r="D1201" i="3"/>
  <c r="E1201" i="3"/>
  <c r="G1201" i="3" s="1"/>
  <c r="K1201" i="3"/>
  <c r="L1201" i="3"/>
  <c r="C1201" i="3"/>
  <c r="D1198" i="3"/>
  <c r="E1198" i="3"/>
  <c r="K1198" i="3"/>
  <c r="L1198" i="3"/>
  <c r="C1198" i="3"/>
  <c r="D1187" i="3"/>
  <c r="E1187" i="3"/>
  <c r="G1187" i="3" s="1"/>
  <c r="K1187" i="3"/>
  <c r="L1187" i="3"/>
  <c r="C1187" i="3"/>
  <c r="D1183" i="3"/>
  <c r="E1183" i="3"/>
  <c r="K1183" i="3"/>
  <c r="L1183" i="3"/>
  <c r="C1183" i="3"/>
  <c r="D1179" i="3"/>
  <c r="E1179" i="3"/>
  <c r="G1179" i="3" s="1"/>
  <c r="K1179" i="3"/>
  <c r="L1179" i="3"/>
  <c r="C1179" i="3"/>
  <c r="D1177" i="3"/>
  <c r="E1177" i="3"/>
  <c r="G1177" i="3" s="1"/>
  <c r="K1177" i="3"/>
  <c r="L1177" i="3"/>
  <c r="C1177" i="3"/>
  <c r="D1173" i="3"/>
  <c r="E1173" i="3"/>
  <c r="G1173" i="3" s="1"/>
  <c r="K1173" i="3"/>
  <c r="L1173" i="3"/>
  <c r="C1173" i="3"/>
  <c r="D1171" i="3"/>
  <c r="E1171" i="3"/>
  <c r="K1171" i="3"/>
  <c r="L1171" i="3"/>
  <c r="C1171" i="3"/>
  <c r="D1166" i="3"/>
  <c r="E1166" i="3"/>
  <c r="G1166" i="3" s="1"/>
  <c r="K1166" i="3"/>
  <c r="L1166" i="3"/>
  <c r="C1166" i="3"/>
  <c r="D1164" i="3"/>
  <c r="E1164" i="3"/>
  <c r="G1164" i="3" s="1"/>
  <c r="K1164" i="3"/>
  <c r="L1164" i="3"/>
  <c r="C1164" i="3"/>
  <c r="D1162" i="3"/>
  <c r="E1162" i="3"/>
  <c r="G1162" i="3" s="1"/>
  <c r="K1162" i="3"/>
  <c r="L1162" i="3"/>
  <c r="C1162" i="3"/>
  <c r="D1160" i="3"/>
  <c r="E1160" i="3"/>
  <c r="G1160" i="3" s="1"/>
  <c r="K1160" i="3"/>
  <c r="L1160" i="3"/>
  <c r="C1160" i="3"/>
  <c r="D1157" i="3"/>
  <c r="E1157" i="3"/>
  <c r="G1157" i="3" s="1"/>
  <c r="K1157" i="3"/>
  <c r="L1157" i="3"/>
  <c r="C1157" i="3"/>
  <c r="D1153" i="3"/>
  <c r="E1153" i="3"/>
  <c r="G1153" i="3" s="1"/>
  <c r="K1153" i="3"/>
  <c r="L1153" i="3"/>
  <c r="C1153" i="3"/>
  <c r="D1151" i="3"/>
  <c r="E1151" i="3"/>
  <c r="K1151" i="3"/>
  <c r="L1151" i="3"/>
  <c r="C1151" i="3"/>
  <c r="D1146" i="3"/>
  <c r="E1146" i="3"/>
  <c r="E1149" i="3" s="1"/>
  <c r="K1146" i="3"/>
  <c r="L1146" i="3"/>
  <c r="C1146" i="3"/>
  <c r="D1129" i="3"/>
  <c r="E1129" i="3"/>
  <c r="G1129" i="3" s="1"/>
  <c r="K1129" i="3"/>
  <c r="L1129" i="3"/>
  <c r="C1129" i="3"/>
  <c r="D1127" i="3"/>
  <c r="E1127" i="3"/>
  <c r="G1127" i="3" s="1"/>
  <c r="K1127" i="3"/>
  <c r="L1127" i="3"/>
  <c r="C1127" i="3"/>
  <c r="D1125" i="3"/>
  <c r="E1125" i="3"/>
  <c r="G1125" i="3" s="1"/>
  <c r="K1125" i="3"/>
  <c r="L1125" i="3"/>
  <c r="C1125" i="3"/>
  <c r="D1123" i="3"/>
  <c r="E1123" i="3"/>
  <c r="K1123" i="3"/>
  <c r="L1123" i="3"/>
  <c r="C1123" i="3"/>
  <c r="D1119" i="3"/>
  <c r="E1119" i="3"/>
  <c r="G1119" i="3" s="1"/>
  <c r="K1119" i="3"/>
  <c r="L1119" i="3"/>
  <c r="C1119" i="3"/>
  <c r="D1115" i="3"/>
  <c r="E1115" i="3"/>
  <c r="K1115" i="3"/>
  <c r="L1115" i="3"/>
  <c r="C1115" i="3"/>
  <c r="D1111" i="3"/>
  <c r="E1111" i="3"/>
  <c r="G1111" i="3" s="1"/>
  <c r="K1111" i="3"/>
  <c r="L1111" i="3"/>
  <c r="C1111" i="3"/>
  <c r="D1109" i="3"/>
  <c r="E1109" i="3"/>
  <c r="G1109" i="3" s="1"/>
  <c r="K1109" i="3"/>
  <c r="L1109" i="3"/>
  <c r="C1109" i="3"/>
  <c r="D1106" i="3"/>
  <c r="E1106" i="3"/>
  <c r="G1106" i="3" s="1"/>
  <c r="K1106" i="3"/>
  <c r="L1106" i="3"/>
  <c r="C1106" i="3"/>
  <c r="D1104" i="3"/>
  <c r="E1104" i="3"/>
  <c r="G1104" i="3" s="1"/>
  <c r="K1104" i="3"/>
  <c r="L1104" i="3"/>
  <c r="C1104" i="3"/>
  <c r="D1101" i="3"/>
  <c r="E1101" i="3"/>
  <c r="G1101" i="3" s="1"/>
  <c r="K1101" i="3"/>
  <c r="L1101" i="3"/>
  <c r="C1101" i="3"/>
  <c r="D1099" i="3"/>
  <c r="E1099" i="3"/>
  <c r="K1099" i="3"/>
  <c r="L1099" i="3"/>
  <c r="C1099" i="3"/>
  <c r="D1095" i="3"/>
  <c r="E1095" i="3"/>
  <c r="G1095" i="3" s="1"/>
  <c r="K1095" i="3"/>
  <c r="L1095" i="3"/>
  <c r="C1095" i="3"/>
  <c r="D1093" i="3"/>
  <c r="E1093" i="3"/>
  <c r="G1093" i="3" s="1"/>
  <c r="K1093" i="3"/>
  <c r="L1093" i="3"/>
  <c r="C1093" i="3"/>
  <c r="D1091" i="3"/>
  <c r="E1091" i="3"/>
  <c r="G1091" i="3" s="1"/>
  <c r="K1091" i="3"/>
  <c r="L1091" i="3"/>
  <c r="C1091" i="3"/>
  <c r="D1088" i="3"/>
  <c r="E1088" i="3"/>
  <c r="G1088" i="3" s="1"/>
  <c r="K1088" i="3"/>
  <c r="L1088" i="3"/>
  <c r="C1088" i="3"/>
  <c r="D1086" i="3"/>
  <c r="E1086" i="3"/>
  <c r="G1086" i="3" s="1"/>
  <c r="K1086" i="3"/>
  <c r="L1086" i="3"/>
  <c r="C1086" i="3"/>
  <c r="D1084" i="3"/>
  <c r="E1084" i="3"/>
  <c r="G1084" i="3" s="1"/>
  <c r="K1084" i="3"/>
  <c r="L1084" i="3"/>
  <c r="C1084" i="3"/>
  <c r="D1079" i="3"/>
  <c r="E1079" i="3"/>
  <c r="G1079" i="3" s="1"/>
  <c r="K1079" i="3"/>
  <c r="L1079" i="3"/>
  <c r="C1079" i="3"/>
  <c r="D1077" i="3"/>
  <c r="E1077" i="3"/>
  <c r="G1077" i="3" s="1"/>
  <c r="K1077" i="3"/>
  <c r="L1077" i="3"/>
  <c r="C1077" i="3"/>
  <c r="D1075" i="3"/>
  <c r="E1075" i="3"/>
  <c r="G1075" i="3" s="1"/>
  <c r="K1075" i="3"/>
  <c r="L1075" i="3"/>
  <c r="C1075" i="3"/>
  <c r="D1073" i="3"/>
  <c r="E1073" i="3"/>
  <c r="K1073" i="3"/>
  <c r="L1073" i="3"/>
  <c r="C1073" i="3"/>
  <c r="D1069" i="3"/>
  <c r="E1069" i="3"/>
  <c r="K1069" i="3"/>
  <c r="L1069" i="3"/>
  <c r="C1069" i="3"/>
  <c r="D1063" i="3"/>
  <c r="E1063" i="3"/>
  <c r="G1063" i="3" s="1"/>
  <c r="K1063" i="3"/>
  <c r="L1063" i="3"/>
  <c r="C1063" i="3"/>
  <c r="D1061" i="3"/>
  <c r="E1061" i="3"/>
  <c r="G1061" i="3" s="1"/>
  <c r="K1061" i="3"/>
  <c r="L1061" i="3"/>
  <c r="C1061" i="3"/>
  <c r="D1059" i="3"/>
  <c r="E1059" i="3"/>
  <c r="G1059" i="3" s="1"/>
  <c r="K1059" i="3"/>
  <c r="L1059" i="3"/>
  <c r="C1059" i="3"/>
  <c r="D1057" i="3"/>
  <c r="E1057" i="3"/>
  <c r="G1057" i="3" s="1"/>
  <c r="K1057" i="3"/>
  <c r="L1057" i="3"/>
  <c r="C1057" i="3"/>
  <c r="D1055" i="3"/>
  <c r="E1055" i="3"/>
  <c r="G1055" i="3" s="1"/>
  <c r="K1055" i="3"/>
  <c r="L1055" i="3"/>
  <c r="C1055" i="3"/>
  <c r="D1053" i="3"/>
  <c r="E1053" i="3"/>
  <c r="G1053" i="3" s="1"/>
  <c r="K1053" i="3"/>
  <c r="L1053" i="3"/>
  <c r="C1053" i="3"/>
  <c r="D1049" i="3"/>
  <c r="E1049" i="3"/>
  <c r="G1049" i="3" s="1"/>
  <c r="K1049" i="3"/>
  <c r="L1049" i="3"/>
  <c r="C1049" i="3"/>
  <c r="D1047" i="3"/>
  <c r="E1047" i="3"/>
  <c r="K1047" i="3"/>
  <c r="L1047" i="3"/>
  <c r="C1047" i="3"/>
  <c r="D1042" i="3"/>
  <c r="E1042" i="3"/>
  <c r="G1042" i="3" s="1"/>
  <c r="K1042" i="3"/>
  <c r="L1042" i="3"/>
  <c r="C1042" i="3"/>
  <c r="D1040" i="3"/>
  <c r="E1040" i="3"/>
  <c r="G1040" i="3" s="1"/>
  <c r="K1040" i="3"/>
  <c r="L1040" i="3"/>
  <c r="C1040" i="3"/>
  <c r="D1038" i="3"/>
  <c r="E1038" i="3"/>
  <c r="G1038" i="3" s="1"/>
  <c r="K1038" i="3"/>
  <c r="L1038" i="3"/>
  <c r="C1038" i="3"/>
  <c r="D1034" i="3"/>
  <c r="E1034" i="3"/>
  <c r="G1034" i="3" s="1"/>
  <c r="K1034" i="3"/>
  <c r="L1034" i="3"/>
  <c r="C1034" i="3"/>
  <c r="D1032" i="3"/>
  <c r="E1032" i="3"/>
  <c r="G1032" i="3" s="1"/>
  <c r="K1032" i="3"/>
  <c r="L1032" i="3"/>
  <c r="C1032" i="3"/>
  <c r="D1028" i="3"/>
  <c r="E1028" i="3"/>
  <c r="G1028" i="3" s="1"/>
  <c r="K1028" i="3"/>
  <c r="L1028" i="3"/>
  <c r="C1028" i="3"/>
  <c r="D1026" i="3"/>
  <c r="E1026" i="3"/>
  <c r="G1026" i="3" s="1"/>
  <c r="K1026" i="3"/>
  <c r="L1026" i="3"/>
  <c r="C1026" i="3"/>
  <c r="D1024" i="3"/>
  <c r="E1024" i="3"/>
  <c r="G1024" i="3" s="1"/>
  <c r="K1024" i="3"/>
  <c r="L1024" i="3"/>
  <c r="C1024" i="3"/>
  <c r="D1022" i="3"/>
  <c r="E1022" i="3"/>
  <c r="G1022" i="3" s="1"/>
  <c r="K1022" i="3"/>
  <c r="L1022" i="3"/>
  <c r="C1022" i="3"/>
  <c r="D1017" i="3"/>
  <c r="E1017" i="3"/>
  <c r="G1017" i="3" s="1"/>
  <c r="K1017" i="3"/>
  <c r="L1017" i="3"/>
  <c r="C1017" i="3"/>
  <c r="D1015" i="3"/>
  <c r="E1015" i="3"/>
  <c r="G1015" i="3" s="1"/>
  <c r="K1015" i="3"/>
  <c r="L1015" i="3"/>
  <c r="C1015" i="3"/>
  <c r="D1010" i="3"/>
  <c r="E1010" i="3"/>
  <c r="K1010" i="3"/>
  <c r="L1010" i="3"/>
  <c r="C1010" i="3"/>
  <c r="D1008" i="3"/>
  <c r="E1008" i="3"/>
  <c r="K1008" i="3"/>
  <c r="L1008" i="3"/>
  <c r="C1008" i="3"/>
  <c r="D1004" i="3"/>
  <c r="E1004" i="3"/>
  <c r="K1004" i="3"/>
  <c r="L1004" i="3"/>
  <c r="C1004" i="3"/>
  <c r="D1002" i="3"/>
  <c r="E1002" i="3"/>
  <c r="K1002" i="3"/>
  <c r="L1002" i="3"/>
  <c r="C1002" i="3"/>
  <c r="D997" i="3"/>
  <c r="D1000" i="3" s="1"/>
  <c r="E997" i="3"/>
  <c r="K997" i="3"/>
  <c r="K1000" i="3" s="1"/>
  <c r="L997" i="3"/>
  <c r="C997" i="3"/>
  <c r="D989" i="3"/>
  <c r="E989" i="3"/>
  <c r="G989" i="3" s="1"/>
  <c r="K989" i="3"/>
  <c r="L989" i="3"/>
  <c r="C989" i="3"/>
  <c r="D987" i="3"/>
  <c r="E987" i="3"/>
  <c r="G987" i="3" s="1"/>
  <c r="K987" i="3"/>
  <c r="L987" i="3"/>
  <c r="C987" i="3"/>
  <c r="D982" i="3"/>
  <c r="C982" i="3"/>
  <c r="D977" i="3"/>
  <c r="E977" i="3"/>
  <c r="G977" i="3" s="1"/>
  <c r="K977" i="3"/>
  <c r="L977" i="3"/>
  <c r="C977" i="3"/>
  <c r="D975" i="3"/>
  <c r="E975" i="3"/>
  <c r="G975" i="3" s="1"/>
  <c r="K975" i="3"/>
  <c r="L975" i="3"/>
  <c r="C975" i="3"/>
  <c r="D973" i="3"/>
  <c r="E973" i="3"/>
  <c r="G973" i="3" s="1"/>
  <c r="K973" i="3"/>
  <c r="L973" i="3"/>
  <c r="C973" i="3"/>
  <c r="D970" i="3"/>
  <c r="E970" i="3"/>
  <c r="G970" i="3" s="1"/>
  <c r="K970" i="3"/>
  <c r="L970" i="3"/>
  <c r="C970" i="3"/>
  <c r="D967" i="3"/>
  <c r="E967" i="3"/>
  <c r="G967" i="3" s="1"/>
  <c r="K967" i="3"/>
  <c r="L967" i="3"/>
  <c r="C967" i="3"/>
  <c r="D955" i="3"/>
  <c r="E955" i="3"/>
  <c r="G955" i="3" s="1"/>
  <c r="K955" i="3"/>
  <c r="L955" i="3"/>
  <c r="C955" i="3"/>
  <c r="D952" i="3"/>
  <c r="E952" i="3"/>
  <c r="G952" i="3" s="1"/>
  <c r="K952" i="3"/>
  <c r="L952" i="3"/>
  <c r="C952" i="3"/>
  <c r="D949" i="3"/>
  <c r="E949" i="3"/>
  <c r="G949" i="3" s="1"/>
  <c r="K949" i="3"/>
  <c r="L949" i="3"/>
  <c r="C949" i="3"/>
  <c r="D946" i="3"/>
  <c r="E946" i="3"/>
  <c r="G946" i="3" s="1"/>
  <c r="K946" i="3"/>
  <c r="L946" i="3"/>
  <c r="C946" i="3"/>
  <c r="D943" i="3"/>
  <c r="E943" i="3"/>
  <c r="G943" i="3" s="1"/>
  <c r="K943" i="3"/>
  <c r="L943" i="3"/>
  <c r="C943" i="3"/>
  <c r="D940" i="3"/>
  <c r="E940" i="3"/>
  <c r="G940" i="3" s="1"/>
  <c r="K940" i="3"/>
  <c r="L940" i="3"/>
  <c r="C940" i="3"/>
  <c r="D938" i="3"/>
  <c r="E938" i="3"/>
  <c r="G938" i="3" s="1"/>
  <c r="K938" i="3"/>
  <c r="L938" i="3"/>
  <c r="C938" i="3"/>
  <c r="D937" i="3"/>
  <c r="E937" i="3"/>
  <c r="G937" i="3" s="1"/>
  <c r="K937" i="3"/>
  <c r="L937" i="3"/>
  <c r="C937" i="3"/>
  <c r="D691" i="3"/>
  <c r="D693" i="3" s="1"/>
  <c r="E691" i="3"/>
  <c r="K691" i="3"/>
  <c r="K693" i="3" s="1"/>
  <c r="L691" i="3"/>
  <c r="L693" i="3" s="1"/>
  <c r="C691" i="3"/>
  <c r="C693" i="3" s="1"/>
  <c r="D685" i="3"/>
  <c r="D689" i="3" s="1"/>
  <c r="E685" i="3"/>
  <c r="K685" i="3"/>
  <c r="K689" i="3" s="1"/>
  <c r="L685" i="3"/>
  <c r="L689" i="3" s="1"/>
  <c r="C685" i="3"/>
  <c r="C689" i="3" s="1"/>
  <c r="D680" i="3"/>
  <c r="E680" i="3"/>
  <c r="G680" i="3" s="1"/>
  <c r="K680" i="3"/>
  <c r="L680" i="3"/>
  <c r="C680" i="3"/>
  <c r="D678" i="3"/>
  <c r="E678" i="3"/>
  <c r="G678" i="3" s="1"/>
  <c r="K678" i="3"/>
  <c r="L678" i="3"/>
  <c r="D676" i="3"/>
  <c r="E676" i="3"/>
  <c r="G676" i="3" s="1"/>
  <c r="K676" i="3"/>
  <c r="L676" i="3"/>
  <c r="C678" i="3"/>
  <c r="C676" i="3"/>
  <c r="D670" i="3"/>
  <c r="E670" i="3"/>
  <c r="G670" i="3" s="1"/>
  <c r="K670" i="3"/>
  <c r="L670" i="3"/>
  <c r="C670" i="3"/>
  <c r="D668" i="3"/>
  <c r="E668" i="3"/>
  <c r="G668" i="3" s="1"/>
  <c r="K668" i="3"/>
  <c r="L668" i="3"/>
  <c r="C668" i="3"/>
  <c r="D663" i="3"/>
  <c r="E663" i="3"/>
  <c r="G663" i="3" s="1"/>
  <c r="K663" i="3"/>
  <c r="L663" i="3"/>
  <c r="C663" i="3"/>
  <c r="D661" i="3"/>
  <c r="E661" i="3"/>
  <c r="G661" i="3" s="1"/>
  <c r="K661" i="3"/>
  <c r="L661" i="3"/>
  <c r="C661" i="3"/>
  <c r="D656" i="3"/>
  <c r="D658" i="3" s="1"/>
  <c r="E656" i="3"/>
  <c r="K656" i="3"/>
  <c r="K658" i="3" s="1"/>
  <c r="L656" i="3"/>
  <c r="L658" i="3" s="1"/>
  <c r="C656" i="3"/>
  <c r="C658" i="3" s="1"/>
  <c r="D651" i="3"/>
  <c r="E651" i="3"/>
  <c r="G651" i="3" s="1"/>
  <c r="K651" i="3"/>
  <c r="L651" i="3"/>
  <c r="C651" i="3"/>
  <c r="D649" i="3"/>
  <c r="E649" i="3"/>
  <c r="G649" i="3" s="1"/>
  <c r="K649" i="3"/>
  <c r="L649" i="3"/>
  <c r="C649" i="3"/>
  <c r="D646" i="3"/>
  <c r="D648" i="3" s="1"/>
  <c r="E646" i="3"/>
  <c r="K646" i="3"/>
  <c r="K648" i="3" s="1"/>
  <c r="L646" i="3"/>
  <c r="L648" i="3" s="1"/>
  <c r="C646" i="3"/>
  <c r="C648" i="3" s="1"/>
  <c r="D641" i="3"/>
  <c r="D643" i="3" s="1"/>
  <c r="E641" i="3"/>
  <c r="K641" i="3"/>
  <c r="K643" i="3" s="1"/>
  <c r="L641" i="3"/>
  <c r="L643" i="3" s="1"/>
  <c r="C641" i="3"/>
  <c r="C643" i="3" s="1"/>
  <c r="D633" i="3"/>
  <c r="E633" i="3"/>
  <c r="G633" i="3" s="1"/>
  <c r="K633" i="3"/>
  <c r="L633" i="3"/>
  <c r="C633" i="3"/>
  <c r="D630" i="3"/>
  <c r="E630" i="3"/>
  <c r="G630" i="3" s="1"/>
  <c r="K630" i="3"/>
  <c r="L630" i="3"/>
  <c r="C630" i="3"/>
  <c r="D627" i="3"/>
  <c r="E627" i="3"/>
  <c r="G627" i="3" s="1"/>
  <c r="K627" i="3"/>
  <c r="L627" i="3"/>
  <c r="C627" i="3"/>
  <c r="D625" i="3"/>
  <c r="E625" i="3"/>
  <c r="G625" i="3" s="1"/>
  <c r="K625" i="3"/>
  <c r="L625" i="3"/>
  <c r="C625" i="3"/>
  <c r="D622" i="3"/>
  <c r="E622" i="3"/>
  <c r="G622" i="3" s="1"/>
  <c r="K622" i="3"/>
  <c r="L622" i="3"/>
  <c r="C622" i="3"/>
  <c r="D619" i="3"/>
  <c r="E619" i="3"/>
  <c r="G619" i="3" s="1"/>
  <c r="K619" i="3"/>
  <c r="L619" i="3"/>
  <c r="C619" i="3"/>
  <c r="D617" i="3"/>
  <c r="E617" i="3"/>
  <c r="G617" i="3" s="1"/>
  <c r="K617" i="3"/>
  <c r="L617" i="3"/>
  <c r="C617" i="3"/>
  <c r="D614" i="3"/>
  <c r="E614" i="3"/>
  <c r="G614" i="3" s="1"/>
  <c r="K614" i="3"/>
  <c r="L614" i="3"/>
  <c r="C614" i="3"/>
  <c r="D612" i="3"/>
  <c r="E612" i="3"/>
  <c r="G612" i="3" s="1"/>
  <c r="K612" i="3"/>
  <c r="L612" i="3"/>
  <c r="C612" i="3"/>
  <c r="D608" i="3"/>
  <c r="E608" i="3"/>
  <c r="G608" i="3" s="1"/>
  <c r="K608" i="3"/>
  <c r="L608" i="3"/>
  <c r="C608" i="3"/>
  <c r="D606" i="3"/>
  <c r="E606" i="3"/>
  <c r="G606" i="3" s="1"/>
  <c r="K606" i="3"/>
  <c r="L606" i="3"/>
  <c r="C606" i="3"/>
  <c r="D604" i="3"/>
  <c r="E604" i="3"/>
  <c r="G604" i="3" s="1"/>
  <c r="K604" i="3"/>
  <c r="L604" i="3"/>
  <c r="C604" i="3"/>
  <c r="D600" i="3"/>
  <c r="E600" i="3"/>
  <c r="G600" i="3" s="1"/>
  <c r="K600" i="3"/>
  <c r="L600" i="3"/>
  <c r="C600" i="3"/>
  <c r="D597" i="3"/>
  <c r="E597" i="3"/>
  <c r="G597" i="3" s="1"/>
  <c r="K597" i="3"/>
  <c r="L597" i="3"/>
  <c r="C597" i="3"/>
  <c r="D594" i="3"/>
  <c r="E594" i="3"/>
  <c r="G594" i="3" s="1"/>
  <c r="K594" i="3"/>
  <c r="L594" i="3"/>
  <c r="C594" i="3"/>
  <c r="D587" i="3"/>
  <c r="E587" i="3"/>
  <c r="G587" i="3" s="1"/>
  <c r="K587" i="3"/>
  <c r="L587" i="3"/>
  <c r="C587" i="3"/>
  <c r="D585" i="3"/>
  <c r="E585" i="3"/>
  <c r="G585" i="3" s="1"/>
  <c r="C585" i="3"/>
  <c r="D583" i="3"/>
  <c r="E583" i="3"/>
  <c r="G583" i="3" s="1"/>
  <c r="K583" i="3"/>
  <c r="L583" i="3"/>
  <c r="L589" i="3" s="1"/>
  <c r="C583" i="3"/>
  <c r="D578" i="3"/>
  <c r="E578" i="3"/>
  <c r="G578" i="3" s="1"/>
  <c r="K578" i="3"/>
  <c r="K580" i="3" s="1"/>
  <c r="L578" i="3"/>
  <c r="L580" i="3" s="1"/>
  <c r="C578" i="3"/>
  <c r="D576" i="3"/>
  <c r="E576" i="3"/>
  <c r="G576" i="3" s="1"/>
  <c r="C576" i="3"/>
  <c r="D572" i="3"/>
  <c r="E572" i="3"/>
  <c r="G572" i="3" s="1"/>
  <c r="C572" i="3"/>
  <c r="D570" i="3"/>
  <c r="E570" i="3"/>
  <c r="G570" i="3" s="1"/>
  <c r="C570" i="3"/>
  <c r="D565" i="3"/>
  <c r="D568" i="3" s="1"/>
  <c r="E565" i="3"/>
  <c r="G565" i="3" s="1"/>
  <c r="G568" i="3" s="1"/>
  <c r="C565" i="3"/>
  <c r="C568" i="3" s="1"/>
  <c r="D560" i="3"/>
  <c r="E560" i="3"/>
  <c r="G560" i="3" s="1"/>
  <c r="K560" i="3"/>
  <c r="L560" i="3"/>
  <c r="C560" i="3"/>
  <c r="D558" i="3"/>
  <c r="E558" i="3"/>
  <c r="G558" i="3" s="1"/>
  <c r="K558" i="3"/>
  <c r="L558" i="3"/>
  <c r="C558" i="3"/>
  <c r="D555" i="3"/>
  <c r="E555" i="3"/>
  <c r="G555" i="3" s="1"/>
  <c r="K555" i="3"/>
  <c r="L555" i="3"/>
  <c r="C555" i="3"/>
  <c r="D553" i="3"/>
  <c r="E553" i="3"/>
  <c r="G553" i="3" s="1"/>
  <c r="K553" i="3"/>
  <c r="L553" i="3"/>
  <c r="C553" i="3"/>
  <c r="D551" i="3"/>
  <c r="E551" i="3"/>
  <c r="G551" i="3" s="1"/>
  <c r="K551" i="3"/>
  <c r="L551" i="3"/>
  <c r="C551" i="3"/>
  <c r="D549" i="3"/>
  <c r="E549" i="3"/>
  <c r="G549" i="3" s="1"/>
  <c r="K549" i="3"/>
  <c r="L549" i="3"/>
  <c r="C549" i="3"/>
  <c r="D545" i="3"/>
  <c r="D547" i="3" s="1"/>
  <c r="E545" i="3"/>
  <c r="K545" i="3"/>
  <c r="K547" i="3" s="1"/>
  <c r="L545" i="3"/>
  <c r="L547" i="3" s="1"/>
  <c r="C545" i="3"/>
  <c r="C547" i="3" s="1"/>
  <c r="D535" i="3"/>
  <c r="E535" i="3"/>
  <c r="G535" i="3" s="1"/>
  <c r="K535" i="3"/>
  <c r="L535" i="3"/>
  <c r="C535" i="3"/>
  <c r="D533" i="3"/>
  <c r="E533" i="3"/>
  <c r="G533" i="3" s="1"/>
  <c r="K533" i="3"/>
  <c r="L533" i="3"/>
  <c r="C533" i="3"/>
  <c r="D531" i="3"/>
  <c r="E531" i="3"/>
  <c r="G531" i="3" s="1"/>
  <c r="K531" i="3"/>
  <c r="L531" i="3"/>
  <c r="C531" i="3"/>
  <c r="D528" i="3"/>
  <c r="E528" i="3"/>
  <c r="G528" i="3" s="1"/>
  <c r="K528" i="3"/>
  <c r="L528" i="3"/>
  <c r="C528" i="3"/>
  <c r="D526" i="3"/>
  <c r="E526" i="3"/>
  <c r="G526" i="3" s="1"/>
  <c r="K526" i="3"/>
  <c r="L526" i="3"/>
  <c r="C526" i="3"/>
  <c r="D524" i="3"/>
  <c r="E524" i="3"/>
  <c r="G524" i="3" s="1"/>
  <c r="K524" i="3"/>
  <c r="L524" i="3"/>
  <c r="C524" i="3"/>
  <c r="D521" i="3"/>
  <c r="E521" i="3"/>
  <c r="G521" i="3" s="1"/>
  <c r="K521" i="3"/>
  <c r="L521" i="3"/>
  <c r="C521" i="3"/>
  <c r="D518" i="3"/>
  <c r="E518" i="3"/>
  <c r="G518" i="3" s="1"/>
  <c r="K518" i="3"/>
  <c r="L518" i="3"/>
  <c r="C518" i="3"/>
  <c r="D516" i="3"/>
  <c r="E516" i="3"/>
  <c r="G516" i="3" s="1"/>
  <c r="K516" i="3"/>
  <c r="L516" i="3"/>
  <c r="C516" i="3"/>
  <c r="D509" i="3"/>
  <c r="E509" i="3"/>
  <c r="G509" i="3" s="1"/>
  <c r="K509" i="3"/>
  <c r="L509" i="3"/>
  <c r="C509" i="3"/>
  <c r="D506" i="3"/>
  <c r="E506" i="3"/>
  <c r="G506" i="3" s="1"/>
  <c r="K506" i="3"/>
  <c r="L506" i="3"/>
  <c r="C506" i="3"/>
  <c r="D504" i="3"/>
  <c r="E504" i="3"/>
  <c r="G504" i="3" s="1"/>
  <c r="K504" i="3"/>
  <c r="L504" i="3"/>
  <c r="C504" i="3"/>
  <c r="D501" i="3"/>
  <c r="E501" i="3"/>
  <c r="G501" i="3" s="1"/>
  <c r="K501" i="3"/>
  <c r="L501" i="3"/>
  <c r="C501" i="3"/>
  <c r="D499" i="3"/>
  <c r="E499" i="3"/>
  <c r="G499" i="3" s="1"/>
  <c r="K499" i="3"/>
  <c r="L499" i="3"/>
  <c r="C499" i="3"/>
  <c r="D494" i="3"/>
  <c r="E494" i="3"/>
  <c r="G494" i="3" s="1"/>
  <c r="K494" i="3"/>
  <c r="L494" i="3"/>
  <c r="C494" i="3"/>
  <c r="D492" i="3"/>
  <c r="E492" i="3"/>
  <c r="G492" i="3" s="1"/>
  <c r="K492" i="3"/>
  <c r="L492" i="3"/>
  <c r="C492" i="3"/>
  <c r="D488" i="3"/>
  <c r="E488" i="3"/>
  <c r="G488" i="3" s="1"/>
  <c r="K488" i="3"/>
  <c r="L488" i="3"/>
  <c r="C488" i="3"/>
  <c r="D486" i="3"/>
  <c r="E486" i="3"/>
  <c r="G486" i="3" s="1"/>
  <c r="K486" i="3"/>
  <c r="L486" i="3"/>
  <c r="C486" i="3"/>
  <c r="D484" i="3"/>
  <c r="E484" i="3"/>
  <c r="G484" i="3" s="1"/>
  <c r="K484" i="3"/>
  <c r="L484" i="3"/>
  <c r="C484" i="3"/>
  <c r="D481" i="3"/>
  <c r="E481" i="3"/>
  <c r="G481" i="3" s="1"/>
  <c r="K481" i="3"/>
  <c r="L481" i="3"/>
  <c r="C481" i="3"/>
  <c r="D479" i="3"/>
  <c r="E479" i="3"/>
  <c r="G479" i="3" s="1"/>
  <c r="K479" i="3"/>
  <c r="L479" i="3"/>
  <c r="C479" i="3"/>
  <c r="D477" i="3"/>
  <c r="E477" i="3"/>
  <c r="G477" i="3" s="1"/>
  <c r="K477" i="3"/>
  <c r="L477" i="3"/>
  <c r="C477" i="3"/>
  <c r="D473" i="3"/>
  <c r="E473" i="3"/>
  <c r="G473" i="3" s="1"/>
  <c r="K473" i="3"/>
  <c r="L473" i="3"/>
  <c r="C473" i="3"/>
  <c r="D470" i="3"/>
  <c r="E470" i="3"/>
  <c r="G470" i="3" s="1"/>
  <c r="K470" i="3"/>
  <c r="L470" i="3"/>
  <c r="C470" i="3"/>
  <c r="D468" i="3"/>
  <c r="E468" i="3"/>
  <c r="G468" i="3" s="1"/>
  <c r="K468" i="3"/>
  <c r="L468" i="3"/>
  <c r="C468" i="3"/>
  <c r="D465" i="3"/>
  <c r="E465" i="3"/>
  <c r="G465" i="3" s="1"/>
  <c r="K465" i="3"/>
  <c r="L465" i="3"/>
  <c r="C465" i="3"/>
  <c r="D462" i="3"/>
  <c r="E462" i="3"/>
  <c r="G462" i="3" s="1"/>
  <c r="K462" i="3"/>
  <c r="L462" i="3"/>
  <c r="C462" i="3"/>
  <c r="D460" i="3"/>
  <c r="E460" i="3"/>
  <c r="G460" i="3" s="1"/>
  <c r="K460" i="3"/>
  <c r="L460" i="3"/>
  <c r="C460" i="3"/>
  <c r="D456" i="3"/>
  <c r="E456" i="3"/>
  <c r="G456" i="3" s="1"/>
  <c r="K456" i="3"/>
  <c r="L456" i="3"/>
  <c r="C456" i="3"/>
  <c r="D454" i="3"/>
  <c r="E454" i="3"/>
  <c r="G454" i="3" s="1"/>
  <c r="K454" i="3"/>
  <c r="L454" i="3"/>
  <c r="C454" i="3"/>
  <c r="D449" i="3"/>
  <c r="E449" i="3"/>
  <c r="G449" i="3" s="1"/>
  <c r="K449" i="3"/>
  <c r="L449" i="3"/>
  <c r="C449" i="3"/>
  <c r="E445" i="3"/>
  <c r="G445" i="3" s="1"/>
  <c r="E430" i="3"/>
  <c r="G430" i="3" s="1"/>
  <c r="E446" i="3"/>
  <c r="G446" i="3" s="1"/>
  <c r="E441" i="3"/>
  <c r="D447" i="3"/>
  <c r="E447" i="3"/>
  <c r="G447" i="3" s="1"/>
  <c r="K447" i="3"/>
  <c r="L447" i="3"/>
  <c r="C447" i="3"/>
  <c r="D444" i="3"/>
  <c r="K444" i="3"/>
  <c r="L444" i="3"/>
  <c r="C444" i="3"/>
  <c r="D442" i="3"/>
  <c r="E442" i="3"/>
  <c r="G442" i="3" s="1"/>
  <c r="K442" i="3"/>
  <c r="L442" i="3"/>
  <c r="C442" i="3"/>
  <c r="D439" i="3"/>
  <c r="K439" i="3"/>
  <c r="L439" i="3"/>
  <c r="C439" i="3"/>
  <c r="D436" i="3"/>
  <c r="E436" i="3"/>
  <c r="G436" i="3" s="1"/>
  <c r="K436" i="3"/>
  <c r="L436" i="3"/>
  <c r="C436" i="3"/>
  <c r="D432" i="3"/>
  <c r="E432" i="3"/>
  <c r="G432" i="3" s="1"/>
  <c r="K432" i="3"/>
  <c r="L432" i="3"/>
  <c r="C432" i="3"/>
  <c r="D430" i="3"/>
  <c r="K430" i="3"/>
  <c r="L430" i="3"/>
  <c r="C430" i="3"/>
  <c r="D424" i="3"/>
  <c r="E424" i="3"/>
  <c r="G424" i="3" s="1"/>
  <c r="K424" i="3"/>
  <c r="L424" i="3"/>
  <c r="C424" i="3"/>
  <c r="D422" i="3"/>
  <c r="E422" i="3"/>
  <c r="G422" i="3" s="1"/>
  <c r="K422" i="3"/>
  <c r="L422" i="3"/>
  <c r="C422" i="3"/>
  <c r="D414" i="3"/>
  <c r="E414" i="3"/>
  <c r="G414" i="3" s="1"/>
  <c r="K414" i="3"/>
  <c r="L414" i="3"/>
  <c r="C414" i="3"/>
  <c r="D412" i="3"/>
  <c r="E412" i="3"/>
  <c r="G412" i="3" s="1"/>
  <c r="K412" i="3"/>
  <c r="L412" i="3"/>
  <c r="C412" i="3"/>
  <c r="D409" i="3"/>
  <c r="E409" i="3"/>
  <c r="G409" i="3" s="1"/>
  <c r="K409" i="3"/>
  <c r="L409" i="3"/>
  <c r="C409" i="3"/>
  <c r="D405" i="3"/>
  <c r="E405" i="3"/>
  <c r="G405" i="3" s="1"/>
  <c r="K405" i="3"/>
  <c r="L405" i="3"/>
  <c r="C405" i="3"/>
  <c r="D401" i="3"/>
  <c r="E401" i="3"/>
  <c r="G401" i="3" s="1"/>
  <c r="K401" i="3"/>
  <c r="L401" i="3"/>
  <c r="C401" i="3"/>
  <c r="D398" i="3"/>
  <c r="E398" i="3"/>
  <c r="G398" i="3" s="1"/>
  <c r="K398" i="3"/>
  <c r="L398" i="3"/>
  <c r="C398" i="3"/>
  <c r="D396" i="3"/>
  <c r="E396" i="3"/>
  <c r="G396" i="3" s="1"/>
  <c r="K396" i="3"/>
  <c r="L396" i="3"/>
  <c r="C396" i="3"/>
  <c r="D392" i="3"/>
  <c r="E392" i="3"/>
  <c r="G392" i="3" s="1"/>
  <c r="K392" i="3"/>
  <c r="L392" i="3"/>
  <c r="C392" i="3"/>
  <c r="D389" i="3"/>
  <c r="E389" i="3"/>
  <c r="G389" i="3" s="1"/>
  <c r="K389" i="3"/>
  <c r="L389" i="3"/>
  <c r="C389" i="3"/>
  <c r="D387" i="3"/>
  <c r="E387" i="3"/>
  <c r="G387" i="3" s="1"/>
  <c r="K387" i="3"/>
  <c r="L387" i="3"/>
  <c r="C387" i="3"/>
  <c r="D385" i="3"/>
  <c r="E385" i="3"/>
  <c r="G385" i="3" s="1"/>
  <c r="K385" i="3"/>
  <c r="L385" i="3"/>
  <c r="C385" i="3"/>
  <c r="D382" i="3"/>
  <c r="E382" i="3"/>
  <c r="G382" i="3" s="1"/>
  <c r="K382" i="3"/>
  <c r="L382" i="3"/>
  <c r="C382" i="3"/>
  <c r="D379" i="3"/>
  <c r="E379" i="3"/>
  <c r="G379" i="3" s="1"/>
  <c r="K379" i="3"/>
  <c r="L379" i="3"/>
  <c r="C379" i="3"/>
  <c r="D377" i="3"/>
  <c r="E377" i="3"/>
  <c r="G377" i="3" s="1"/>
  <c r="K377" i="3"/>
  <c r="L377" i="3"/>
  <c r="C377" i="3"/>
  <c r="D375" i="3"/>
  <c r="E375" i="3"/>
  <c r="G375" i="3" s="1"/>
  <c r="K375" i="3"/>
  <c r="L375" i="3"/>
  <c r="C375" i="3"/>
  <c r="D372" i="3"/>
  <c r="E372" i="3"/>
  <c r="G372" i="3" s="1"/>
  <c r="K372" i="3"/>
  <c r="L372" i="3"/>
  <c r="C372" i="3"/>
  <c r="D368" i="3"/>
  <c r="E368" i="3"/>
  <c r="G368" i="3" s="1"/>
  <c r="K368" i="3"/>
  <c r="L368" i="3"/>
  <c r="C368" i="3"/>
  <c r="D366" i="3"/>
  <c r="E366" i="3"/>
  <c r="G366" i="3" s="1"/>
  <c r="K366" i="3"/>
  <c r="L366" i="3"/>
  <c r="C366" i="3"/>
  <c r="D362" i="3"/>
  <c r="E362" i="3"/>
  <c r="G362" i="3" s="1"/>
  <c r="K362" i="3"/>
  <c r="L362" i="3"/>
  <c r="C362" i="3"/>
  <c r="D359" i="3"/>
  <c r="E359" i="3"/>
  <c r="G359" i="3" s="1"/>
  <c r="K359" i="3"/>
  <c r="L359" i="3"/>
  <c r="C359" i="3"/>
  <c r="D356" i="3"/>
  <c r="E356" i="3"/>
  <c r="G356" i="3" s="1"/>
  <c r="K356" i="3"/>
  <c r="L356" i="3"/>
  <c r="C356" i="3"/>
  <c r="D351" i="3"/>
  <c r="E351" i="3"/>
  <c r="G351" i="3" s="1"/>
  <c r="K351" i="3"/>
  <c r="L351" i="3"/>
  <c r="C351" i="3"/>
  <c r="D349" i="3"/>
  <c r="E349" i="3"/>
  <c r="G349" i="3" s="1"/>
  <c r="K349" i="3"/>
  <c r="L349" i="3"/>
  <c r="C349" i="3"/>
  <c r="D342" i="3"/>
  <c r="E342" i="3"/>
  <c r="G342" i="3" s="1"/>
  <c r="K342" i="3"/>
  <c r="L342" i="3"/>
  <c r="C342" i="3"/>
  <c r="D340" i="3"/>
  <c r="E340" i="3"/>
  <c r="G340" i="3" s="1"/>
  <c r="K340" i="3"/>
  <c r="L340" i="3"/>
  <c r="C340" i="3"/>
  <c r="D338" i="3"/>
  <c r="E338" i="3"/>
  <c r="G338" i="3" s="1"/>
  <c r="K338" i="3"/>
  <c r="L338" i="3"/>
  <c r="C338" i="3"/>
  <c r="D335" i="3"/>
  <c r="E335" i="3"/>
  <c r="G335" i="3" s="1"/>
  <c r="K335" i="3"/>
  <c r="L335" i="3"/>
  <c r="C335" i="3"/>
  <c r="D344" i="3"/>
  <c r="E344" i="3"/>
  <c r="G344" i="3" s="1"/>
  <c r="K344" i="3"/>
  <c r="L344" i="3"/>
  <c r="C344" i="3"/>
  <c r="D331" i="3"/>
  <c r="E331" i="3"/>
  <c r="G331" i="3" s="1"/>
  <c r="K331" i="3"/>
  <c r="L331" i="3"/>
  <c r="C331" i="3"/>
  <c r="D329" i="3"/>
  <c r="E329" i="3"/>
  <c r="G329" i="3" s="1"/>
  <c r="K329" i="3"/>
  <c r="L329" i="3"/>
  <c r="C329" i="3"/>
  <c r="D327" i="3"/>
  <c r="E327" i="3"/>
  <c r="G327" i="3" s="1"/>
  <c r="K327" i="3"/>
  <c r="L327" i="3"/>
  <c r="C327" i="3"/>
  <c r="D324" i="3"/>
  <c r="E324" i="3"/>
  <c r="G324" i="3" s="1"/>
  <c r="K324" i="3"/>
  <c r="L324" i="3"/>
  <c r="C324" i="3"/>
  <c r="D322" i="3"/>
  <c r="E322" i="3"/>
  <c r="G322" i="3" s="1"/>
  <c r="K322" i="3"/>
  <c r="L322" i="3"/>
  <c r="C322" i="3"/>
  <c r="D320" i="3"/>
  <c r="E320" i="3"/>
  <c r="G320" i="3" s="1"/>
  <c r="K320" i="3"/>
  <c r="L320" i="3"/>
  <c r="C320" i="3"/>
  <c r="D317" i="3"/>
  <c r="E317" i="3"/>
  <c r="G317" i="3" s="1"/>
  <c r="K317" i="3"/>
  <c r="L317" i="3"/>
  <c r="C317" i="3"/>
  <c r="D315" i="3"/>
  <c r="E315" i="3"/>
  <c r="G315" i="3" s="1"/>
  <c r="K315" i="3"/>
  <c r="L315" i="3"/>
  <c r="C315" i="3"/>
  <c r="D310" i="3"/>
  <c r="E310" i="3"/>
  <c r="G310" i="3" s="1"/>
  <c r="K310" i="3"/>
  <c r="L310" i="3"/>
  <c r="C310" i="3"/>
  <c r="D308" i="3"/>
  <c r="E308" i="3"/>
  <c r="G308" i="3" s="1"/>
  <c r="K308" i="3"/>
  <c r="L308" i="3"/>
  <c r="C308" i="3"/>
  <c r="D306" i="3"/>
  <c r="E306" i="3"/>
  <c r="G306" i="3" s="1"/>
  <c r="K306" i="3"/>
  <c r="L306" i="3"/>
  <c r="C306" i="3"/>
  <c r="D303" i="3"/>
  <c r="E303" i="3"/>
  <c r="G303" i="3" s="1"/>
  <c r="K303" i="3"/>
  <c r="L303" i="3"/>
  <c r="C303" i="3"/>
  <c r="D301" i="3"/>
  <c r="E301" i="3"/>
  <c r="G301" i="3" s="1"/>
  <c r="K301" i="3"/>
  <c r="L301" i="3"/>
  <c r="C301" i="3"/>
  <c r="D299" i="3"/>
  <c r="E299" i="3"/>
  <c r="G299" i="3" s="1"/>
  <c r="K299" i="3"/>
  <c r="L299" i="3"/>
  <c r="C299" i="3"/>
  <c r="D297" i="3"/>
  <c r="E297" i="3"/>
  <c r="G297" i="3" s="1"/>
  <c r="K297" i="3"/>
  <c r="L297" i="3"/>
  <c r="C297" i="3"/>
  <c r="D293" i="3"/>
  <c r="E293" i="3"/>
  <c r="G293" i="3" s="1"/>
  <c r="K293" i="3"/>
  <c r="L293" i="3"/>
  <c r="C293" i="3"/>
  <c r="D291" i="3"/>
  <c r="E291" i="3"/>
  <c r="G291" i="3" s="1"/>
  <c r="K291" i="3"/>
  <c r="L291" i="3"/>
  <c r="C291" i="3"/>
  <c r="D289" i="3"/>
  <c r="E289" i="3"/>
  <c r="G289" i="3" s="1"/>
  <c r="K289" i="3"/>
  <c r="L289" i="3"/>
  <c r="C289" i="3"/>
  <c r="D286" i="3"/>
  <c r="E286" i="3"/>
  <c r="G286" i="3" s="1"/>
  <c r="K286" i="3"/>
  <c r="L286" i="3"/>
  <c r="C286" i="3"/>
  <c r="D284" i="3"/>
  <c r="E284" i="3"/>
  <c r="G284" i="3" s="1"/>
  <c r="K284" i="3"/>
  <c r="L284" i="3"/>
  <c r="C284" i="3"/>
  <c r="D282" i="3"/>
  <c r="E282" i="3"/>
  <c r="G282" i="3" s="1"/>
  <c r="K282" i="3"/>
  <c r="L282" i="3"/>
  <c r="C282" i="3"/>
  <c r="D279" i="3"/>
  <c r="E279" i="3"/>
  <c r="G279" i="3" s="1"/>
  <c r="K279" i="3"/>
  <c r="L279" i="3"/>
  <c r="C279" i="3"/>
  <c r="D267" i="3"/>
  <c r="D277" i="3" s="1"/>
  <c r="E267" i="3"/>
  <c r="K267" i="3"/>
  <c r="K277" i="3" s="1"/>
  <c r="L267" i="3"/>
  <c r="L277" i="3" s="1"/>
  <c r="C267" i="3"/>
  <c r="C277" i="3" s="1"/>
  <c r="D259" i="3"/>
  <c r="E259" i="3"/>
  <c r="G259" i="3" s="1"/>
  <c r="K259" i="3"/>
  <c r="L259" i="3"/>
  <c r="C259" i="3"/>
  <c r="D257" i="3"/>
  <c r="E257" i="3"/>
  <c r="G257" i="3" s="1"/>
  <c r="K257" i="3"/>
  <c r="L257" i="3"/>
  <c r="C257" i="3"/>
  <c r="D253" i="3"/>
  <c r="E253" i="3"/>
  <c r="G253" i="3" s="1"/>
  <c r="K253" i="3"/>
  <c r="L253" i="3"/>
  <c r="C253" i="3"/>
  <c r="D250" i="3"/>
  <c r="E250" i="3"/>
  <c r="G250" i="3" s="1"/>
  <c r="K250" i="3"/>
  <c r="L250" i="3"/>
  <c r="C250" i="3"/>
  <c r="D246" i="3"/>
  <c r="E246" i="3"/>
  <c r="G246" i="3" s="1"/>
  <c r="K246" i="3"/>
  <c r="L246" i="3"/>
  <c r="C246" i="3"/>
  <c r="D244" i="3"/>
  <c r="E244" i="3"/>
  <c r="G244" i="3" s="1"/>
  <c r="K244" i="3"/>
  <c r="L244" i="3"/>
  <c r="C244" i="3"/>
  <c r="D240" i="3"/>
  <c r="E240" i="3"/>
  <c r="G240" i="3" s="1"/>
  <c r="K240" i="3"/>
  <c r="L240" i="3"/>
  <c r="C240" i="3"/>
  <c r="D238" i="3"/>
  <c r="E238" i="3"/>
  <c r="G238" i="3" s="1"/>
  <c r="K238" i="3"/>
  <c r="L238" i="3"/>
  <c r="C238" i="3"/>
  <c r="E222" i="3"/>
  <c r="D233" i="3"/>
  <c r="E233" i="3"/>
  <c r="G233" i="3" s="1"/>
  <c r="K233" i="3"/>
  <c r="L233" i="3"/>
  <c r="C233" i="3"/>
  <c r="D231" i="3"/>
  <c r="E231" i="3"/>
  <c r="G231" i="3" s="1"/>
  <c r="K231" i="3"/>
  <c r="L231" i="3"/>
  <c r="C231" i="3"/>
  <c r="D229" i="3"/>
  <c r="E229" i="3"/>
  <c r="G229" i="3" s="1"/>
  <c r="K229" i="3"/>
  <c r="L229" i="3"/>
  <c r="C229" i="3"/>
  <c r="D226" i="3"/>
  <c r="E226" i="3"/>
  <c r="G226" i="3" s="1"/>
  <c r="K226" i="3"/>
  <c r="L226" i="3"/>
  <c r="C226" i="3"/>
  <c r="D223" i="3"/>
  <c r="E223" i="3"/>
  <c r="G223" i="3" s="1"/>
  <c r="K223" i="3"/>
  <c r="L223" i="3"/>
  <c r="C223" i="3"/>
  <c r="D221" i="3"/>
  <c r="K221" i="3"/>
  <c r="L221" i="3"/>
  <c r="C221" i="3"/>
  <c r="D219" i="3"/>
  <c r="E219" i="3"/>
  <c r="G219" i="3" s="1"/>
  <c r="K219" i="3"/>
  <c r="L219" i="3"/>
  <c r="C219" i="3"/>
  <c r="D215" i="3"/>
  <c r="E215" i="3"/>
  <c r="G215" i="3" s="1"/>
  <c r="K215" i="3"/>
  <c r="L215" i="3"/>
  <c r="C215" i="3"/>
  <c r="D213" i="3"/>
  <c r="E213" i="3"/>
  <c r="G213" i="3" s="1"/>
  <c r="K213" i="3"/>
  <c r="L213" i="3"/>
  <c r="C213" i="3"/>
  <c r="D205" i="3"/>
  <c r="E205" i="3"/>
  <c r="G205" i="3" s="1"/>
  <c r="K205" i="3"/>
  <c r="L205" i="3"/>
  <c r="C205" i="3"/>
  <c r="D201" i="3"/>
  <c r="E201" i="3"/>
  <c r="G201" i="3" s="1"/>
  <c r="K201" i="3"/>
  <c r="L201" i="3"/>
  <c r="C201" i="3"/>
  <c r="D196" i="3"/>
  <c r="E196" i="3"/>
  <c r="G196" i="3" s="1"/>
  <c r="K196" i="3"/>
  <c r="L196" i="3"/>
  <c r="C196" i="3"/>
  <c r="D194" i="3"/>
  <c r="E194" i="3"/>
  <c r="G194" i="3" s="1"/>
  <c r="K194" i="3"/>
  <c r="L194" i="3"/>
  <c r="C194" i="3"/>
  <c r="D185" i="3"/>
  <c r="E185" i="3"/>
  <c r="G185" i="3" s="1"/>
  <c r="K185" i="3"/>
  <c r="L185" i="3"/>
  <c r="C185" i="3"/>
  <c r="D181" i="3"/>
  <c r="E181" i="3"/>
  <c r="G181" i="3" s="1"/>
  <c r="K181" i="3"/>
  <c r="L181" i="3"/>
  <c r="C181" i="3"/>
  <c r="D176" i="3"/>
  <c r="E176" i="3"/>
  <c r="G176" i="3" s="1"/>
  <c r="K176" i="3"/>
  <c r="L176" i="3"/>
  <c r="C176" i="3"/>
  <c r="D172" i="3"/>
  <c r="E172" i="3"/>
  <c r="G172" i="3" s="1"/>
  <c r="K172" i="3"/>
  <c r="L172" i="3"/>
  <c r="C172" i="3"/>
  <c r="D169" i="3"/>
  <c r="E169" i="3"/>
  <c r="G169" i="3" s="1"/>
  <c r="K169" i="3"/>
  <c r="L169" i="3"/>
  <c r="C169" i="3"/>
  <c r="D165" i="3"/>
  <c r="E165" i="3"/>
  <c r="G165" i="3" s="1"/>
  <c r="K165" i="3"/>
  <c r="L165" i="3"/>
  <c r="C165" i="3"/>
  <c r="D161" i="3"/>
  <c r="E161" i="3"/>
  <c r="G161" i="3" s="1"/>
  <c r="K161" i="3"/>
  <c r="L161" i="3"/>
  <c r="C161" i="3"/>
  <c r="D158" i="3"/>
  <c r="E158" i="3"/>
  <c r="G158" i="3" s="1"/>
  <c r="K158" i="3"/>
  <c r="L158" i="3"/>
  <c r="C158" i="3"/>
  <c r="D153" i="3"/>
  <c r="E153" i="3"/>
  <c r="G153" i="3" s="1"/>
  <c r="K153" i="3"/>
  <c r="L153" i="3"/>
  <c r="C153" i="3"/>
  <c r="D151" i="3"/>
  <c r="E151" i="3"/>
  <c r="G151" i="3" s="1"/>
  <c r="K151" i="3"/>
  <c r="L151" i="3"/>
  <c r="C151" i="3"/>
  <c r="D147" i="3"/>
  <c r="E147" i="3"/>
  <c r="G147" i="3" s="1"/>
  <c r="K147" i="3"/>
  <c r="L147" i="3"/>
  <c r="C147" i="3"/>
  <c r="D145" i="3"/>
  <c r="E145" i="3"/>
  <c r="G145" i="3" s="1"/>
  <c r="K145" i="3"/>
  <c r="L145" i="3"/>
  <c r="C145" i="3"/>
  <c r="D143" i="3"/>
  <c r="E143" i="3"/>
  <c r="G143" i="3" s="1"/>
  <c r="K143" i="3"/>
  <c r="L143" i="3"/>
  <c r="C143" i="3"/>
  <c r="D139" i="3"/>
  <c r="E139" i="3"/>
  <c r="G139" i="3" s="1"/>
  <c r="K139" i="3"/>
  <c r="L139" i="3"/>
  <c r="C139" i="3"/>
  <c r="D137" i="3"/>
  <c r="E137" i="3"/>
  <c r="G137" i="3" s="1"/>
  <c r="K137" i="3"/>
  <c r="L137" i="3"/>
  <c r="C137" i="3"/>
  <c r="D135" i="3"/>
  <c r="E135" i="3"/>
  <c r="G135" i="3" s="1"/>
  <c r="K135" i="3"/>
  <c r="L135" i="3"/>
  <c r="C135" i="3"/>
  <c r="D133" i="3"/>
  <c r="E133" i="3"/>
  <c r="G133" i="3" s="1"/>
  <c r="K133" i="3"/>
  <c r="L133" i="3"/>
  <c r="C133" i="3"/>
  <c r="D131" i="3"/>
  <c r="E131" i="3"/>
  <c r="G131" i="3" s="1"/>
  <c r="K131" i="3"/>
  <c r="L131" i="3"/>
  <c r="C131" i="3"/>
  <c r="D128" i="3"/>
  <c r="E128" i="3"/>
  <c r="G128" i="3" s="1"/>
  <c r="K128" i="3"/>
  <c r="L128" i="3"/>
  <c r="C128" i="3"/>
  <c r="D126" i="3"/>
  <c r="E126" i="3"/>
  <c r="G126" i="3" s="1"/>
  <c r="K126" i="3"/>
  <c r="L126" i="3"/>
  <c r="C126" i="3"/>
  <c r="D123" i="3"/>
  <c r="E123" i="3"/>
  <c r="G123" i="3" s="1"/>
  <c r="K123" i="3"/>
  <c r="L123" i="3"/>
  <c r="C123" i="3"/>
  <c r="D119" i="3"/>
  <c r="E119" i="3"/>
  <c r="G119" i="3" s="1"/>
  <c r="K119" i="3"/>
  <c r="L119" i="3"/>
  <c r="C119" i="3"/>
  <c r="D117" i="3"/>
  <c r="E117" i="3"/>
  <c r="G117" i="3" s="1"/>
  <c r="K117" i="3"/>
  <c r="L117" i="3"/>
  <c r="C117" i="3"/>
  <c r="D113" i="3"/>
  <c r="E113" i="3"/>
  <c r="G113" i="3" s="1"/>
  <c r="K113" i="3"/>
  <c r="L113" i="3"/>
  <c r="C113" i="3"/>
  <c r="D111" i="3"/>
  <c r="E111" i="3"/>
  <c r="G111" i="3" s="1"/>
  <c r="K111" i="3"/>
  <c r="L111" i="3"/>
  <c r="C111" i="3"/>
  <c r="D109" i="3"/>
  <c r="E109" i="3"/>
  <c r="G109" i="3" s="1"/>
  <c r="K109" i="3"/>
  <c r="L109" i="3"/>
  <c r="C109" i="3"/>
  <c r="D107" i="3"/>
  <c r="E107" i="3"/>
  <c r="G107" i="3" s="1"/>
  <c r="K107" i="3"/>
  <c r="L107" i="3"/>
  <c r="C107" i="3"/>
  <c r="D104" i="3"/>
  <c r="E104" i="3"/>
  <c r="G104" i="3" s="1"/>
  <c r="K104" i="3"/>
  <c r="L104" i="3"/>
  <c r="C104" i="3"/>
  <c r="D100" i="3"/>
  <c r="E100" i="3"/>
  <c r="G100" i="3" s="1"/>
  <c r="K100" i="3"/>
  <c r="L100" i="3"/>
  <c r="C100" i="3"/>
  <c r="D97" i="3"/>
  <c r="E97" i="3"/>
  <c r="G97" i="3" s="1"/>
  <c r="K97" i="3"/>
  <c r="L97" i="3"/>
  <c r="C97" i="3"/>
  <c r="D94" i="3"/>
  <c r="E94" i="3"/>
  <c r="G94" i="3" s="1"/>
  <c r="K94" i="3"/>
  <c r="L94" i="3"/>
  <c r="C94" i="3"/>
  <c r="D91" i="3"/>
  <c r="E91" i="3"/>
  <c r="G91" i="3" s="1"/>
  <c r="K91" i="3"/>
  <c r="L91" i="3"/>
  <c r="C91" i="3"/>
  <c r="D89" i="3"/>
  <c r="E89" i="3"/>
  <c r="G89" i="3" s="1"/>
  <c r="K89" i="3"/>
  <c r="L89" i="3"/>
  <c r="C89" i="3"/>
  <c r="D85" i="3"/>
  <c r="D87" i="3" s="1"/>
  <c r="E85" i="3"/>
  <c r="K85" i="3"/>
  <c r="K87" i="3" s="1"/>
  <c r="L85" i="3"/>
  <c r="L87" i="3" s="1"/>
  <c r="C85" i="3"/>
  <c r="C87" i="3" s="1"/>
  <c r="D7" i="3"/>
  <c r="G7" i="3"/>
  <c r="K7" i="3"/>
  <c r="L7" i="3"/>
  <c r="C7" i="3"/>
  <c r="D9" i="3"/>
  <c r="G9" i="3"/>
  <c r="K9" i="3"/>
  <c r="L9" i="3"/>
  <c r="C9" i="3"/>
  <c r="D12" i="3"/>
  <c r="G12" i="3"/>
  <c r="K12" i="3"/>
  <c r="L12" i="3"/>
  <c r="C12" i="3"/>
  <c r="D15" i="3"/>
  <c r="G15" i="3"/>
  <c r="K15" i="3"/>
  <c r="L15" i="3"/>
  <c r="C15" i="3"/>
  <c r="D18" i="3"/>
  <c r="G18" i="3"/>
  <c r="K18" i="3"/>
  <c r="L18" i="3"/>
  <c r="C18" i="3"/>
  <c r="D22" i="3"/>
  <c r="G22" i="3"/>
  <c r="K22" i="3"/>
  <c r="L22" i="3"/>
  <c r="C22" i="3"/>
  <c r="D28" i="3"/>
  <c r="G28" i="3"/>
  <c r="K28" i="3"/>
  <c r="L28" i="3"/>
  <c r="C28" i="3"/>
  <c r="D31" i="3"/>
  <c r="G31" i="3"/>
  <c r="K31" i="3"/>
  <c r="L31" i="3"/>
  <c r="C31" i="3"/>
  <c r="D38" i="3"/>
  <c r="G38" i="3"/>
  <c r="K38" i="3"/>
  <c r="L38" i="3"/>
  <c r="C38" i="3"/>
  <c r="D42" i="3"/>
  <c r="G42" i="3"/>
  <c r="K42" i="3"/>
  <c r="L42" i="3"/>
  <c r="C42" i="3"/>
  <c r="D46" i="3"/>
  <c r="G46" i="3"/>
  <c r="K46" i="3"/>
  <c r="L46" i="3"/>
  <c r="C46" i="3"/>
  <c r="D50" i="3"/>
  <c r="G50" i="3"/>
  <c r="K50" i="3"/>
  <c r="L50" i="3"/>
  <c r="C50" i="3"/>
  <c r="D55" i="3"/>
  <c r="G55" i="3"/>
  <c r="K55" i="3"/>
  <c r="L55" i="3"/>
  <c r="C55" i="3"/>
  <c r="D57" i="3"/>
  <c r="G57" i="3"/>
  <c r="K57" i="3"/>
  <c r="L57" i="3"/>
  <c r="C57" i="3"/>
  <c r="D61" i="3"/>
  <c r="G61" i="3"/>
  <c r="K61" i="3"/>
  <c r="L61" i="3"/>
  <c r="C61" i="3"/>
  <c r="D63" i="3"/>
  <c r="G63" i="3"/>
  <c r="K63" i="3"/>
  <c r="L63" i="3"/>
  <c r="C63" i="3"/>
  <c r="D67" i="3"/>
  <c r="G67" i="3"/>
  <c r="K67" i="3"/>
  <c r="L67" i="3"/>
  <c r="C67" i="3"/>
  <c r="D69" i="3"/>
  <c r="G69" i="3"/>
  <c r="K69" i="3"/>
  <c r="L69" i="3"/>
  <c r="C69" i="3"/>
  <c r="D71" i="3"/>
  <c r="G71" i="3"/>
  <c r="K71" i="3"/>
  <c r="L71" i="3"/>
  <c r="C71" i="3"/>
  <c r="D73" i="3"/>
  <c r="G73" i="3"/>
  <c r="K73" i="3"/>
  <c r="L73" i="3"/>
  <c r="C73" i="3"/>
  <c r="G77" i="3"/>
  <c r="K77" i="3"/>
  <c r="L77" i="3"/>
  <c r="C77" i="3"/>
  <c r="D1293" i="3"/>
  <c r="E1293" i="3"/>
  <c r="K1293" i="3"/>
  <c r="L1293" i="3"/>
  <c r="C1293" i="3"/>
  <c r="D1297" i="3"/>
  <c r="E1297" i="3"/>
  <c r="K1297" i="3"/>
  <c r="L1297" i="3"/>
  <c r="C1297" i="3"/>
  <c r="D1299" i="3"/>
  <c r="E1299" i="3"/>
  <c r="G1299" i="3" s="1"/>
  <c r="K1299" i="3"/>
  <c r="L1299" i="3"/>
  <c r="C1299" i="3"/>
  <c r="D1303" i="3"/>
  <c r="E1303" i="3"/>
  <c r="G1303" i="3" s="1"/>
  <c r="K1303" i="3"/>
  <c r="L1303" i="3"/>
  <c r="C1303" i="3"/>
  <c r="D1305" i="3"/>
  <c r="E1305" i="3"/>
  <c r="G1305" i="3" s="1"/>
  <c r="K1305" i="3"/>
  <c r="L1305" i="3"/>
  <c r="C1305" i="3"/>
  <c r="D1307" i="3"/>
  <c r="E1307" i="3"/>
  <c r="G1307" i="3" s="1"/>
  <c r="K1307" i="3"/>
  <c r="L1307" i="3"/>
  <c r="C1307" i="3"/>
  <c r="D1313" i="3"/>
  <c r="E1313" i="3"/>
  <c r="K1313" i="3"/>
  <c r="L1313" i="3"/>
  <c r="C1313" i="3"/>
  <c r="D1315" i="3"/>
  <c r="E1315" i="3"/>
  <c r="G1315" i="3" s="1"/>
  <c r="K1315" i="3"/>
  <c r="L1315" i="3"/>
  <c r="C1315" i="3"/>
  <c r="D1319" i="3"/>
  <c r="E1319" i="3"/>
  <c r="G1319" i="3" s="1"/>
  <c r="K1319" i="3"/>
  <c r="L1319" i="3"/>
  <c r="C1319" i="3"/>
  <c r="D1321" i="3"/>
  <c r="E1321" i="3"/>
  <c r="G1321" i="3" s="1"/>
  <c r="K1321" i="3"/>
  <c r="L1321" i="3"/>
  <c r="C1321" i="3"/>
  <c r="D1323" i="3"/>
  <c r="E1323" i="3"/>
  <c r="G1323" i="3" s="1"/>
  <c r="K1323" i="3"/>
  <c r="L1323" i="3"/>
  <c r="C1323" i="3"/>
  <c r="D1326" i="3"/>
  <c r="E1326" i="3"/>
  <c r="G1326" i="3" s="1"/>
  <c r="K1326" i="3"/>
  <c r="L1326" i="3"/>
  <c r="C1326" i="3"/>
  <c r="D1330" i="3"/>
  <c r="E1330" i="3"/>
  <c r="K1330" i="3"/>
  <c r="L1330" i="3"/>
  <c r="C1330" i="3"/>
  <c r="D1332" i="3"/>
  <c r="E1332" i="3"/>
  <c r="G1332" i="3" s="1"/>
  <c r="K1332" i="3"/>
  <c r="L1332" i="3"/>
  <c r="C1332" i="3"/>
  <c r="D1336" i="3"/>
  <c r="E1336" i="3"/>
  <c r="G1336" i="3" s="1"/>
  <c r="K1336" i="3"/>
  <c r="L1336" i="3"/>
  <c r="C1336" i="3"/>
  <c r="D1339" i="3"/>
  <c r="E1339" i="3"/>
  <c r="G1339" i="3" s="1"/>
  <c r="K1339" i="3"/>
  <c r="L1339" i="3"/>
  <c r="C1339" i="3"/>
  <c r="D1341" i="3"/>
  <c r="E1341" i="3"/>
  <c r="G1341" i="3" s="1"/>
  <c r="K1341" i="3"/>
  <c r="L1341" i="3"/>
  <c r="C1341" i="3"/>
  <c r="D1343" i="3"/>
  <c r="E1343" i="3"/>
  <c r="G1343" i="3" s="1"/>
  <c r="K1343" i="3"/>
  <c r="L1343" i="3"/>
  <c r="C1343" i="3"/>
  <c r="D1364" i="3"/>
  <c r="E1364" i="3"/>
  <c r="G1364" i="3" s="1"/>
  <c r="K1364" i="3"/>
  <c r="L1364" i="3"/>
  <c r="C1364" i="3"/>
  <c r="D1371" i="3"/>
  <c r="E1371" i="3"/>
  <c r="G1371" i="3" s="1"/>
  <c r="K1371" i="3"/>
  <c r="L1371" i="3"/>
  <c r="C1371" i="3"/>
  <c r="D1349" i="3"/>
  <c r="E1349" i="3"/>
  <c r="K1349" i="3"/>
  <c r="L1349" i="3"/>
  <c r="C1349" i="3"/>
  <c r="D1351" i="3"/>
  <c r="E1351" i="3"/>
  <c r="G1351" i="3" s="1"/>
  <c r="K1351" i="3"/>
  <c r="L1351" i="3"/>
  <c r="C1351" i="3"/>
  <c r="D1354" i="3"/>
  <c r="E1354" i="3"/>
  <c r="G1354" i="3" s="1"/>
  <c r="K1354" i="3"/>
  <c r="L1354" i="3"/>
  <c r="C1354" i="3"/>
  <c r="D1360" i="3"/>
  <c r="E1360" i="3"/>
  <c r="G1360" i="3" s="1"/>
  <c r="K1360" i="3"/>
  <c r="L1360" i="3"/>
  <c r="C1360" i="3"/>
  <c r="D1362" i="3"/>
  <c r="E1362" i="3"/>
  <c r="G1362" i="3" s="1"/>
  <c r="K1362" i="3"/>
  <c r="L1362" i="3"/>
  <c r="C1362" i="3"/>
  <c r="D1377" i="3"/>
  <c r="E1377" i="3"/>
  <c r="K1377" i="3"/>
  <c r="L1377" i="3"/>
  <c r="C1377" i="3"/>
  <c r="D1379" i="3"/>
  <c r="E1379" i="3"/>
  <c r="G1379" i="3" s="1"/>
  <c r="K1379" i="3"/>
  <c r="L1379" i="3"/>
  <c r="C1379" i="3"/>
  <c r="D1381" i="3"/>
  <c r="E1381" i="3"/>
  <c r="G1381" i="3" s="1"/>
  <c r="K1381" i="3"/>
  <c r="L1381" i="3"/>
  <c r="C1381" i="3"/>
  <c r="D1383" i="3"/>
  <c r="E1383" i="3"/>
  <c r="G1383" i="3" s="1"/>
  <c r="K1383" i="3"/>
  <c r="L1383" i="3"/>
  <c r="C1383" i="3"/>
  <c r="D1387" i="3"/>
  <c r="E1387" i="3"/>
  <c r="G1387" i="3" s="1"/>
  <c r="K1387" i="3"/>
  <c r="L1387" i="3"/>
  <c r="C1387" i="3"/>
  <c r="D1389" i="3"/>
  <c r="E1389" i="3"/>
  <c r="G1389" i="3" s="1"/>
  <c r="K1389" i="3"/>
  <c r="L1389" i="3"/>
  <c r="C1389" i="3"/>
  <c r="D1392" i="3"/>
  <c r="E1392" i="3"/>
  <c r="G1392" i="3" s="1"/>
  <c r="K1392" i="3"/>
  <c r="L1392" i="3"/>
  <c r="C1392" i="3"/>
  <c r="D1395" i="3"/>
  <c r="E1395" i="3"/>
  <c r="G1395" i="3" s="1"/>
  <c r="K1395" i="3"/>
  <c r="L1395" i="3"/>
  <c r="C1395" i="3"/>
  <c r="D1397" i="3"/>
  <c r="E1397" i="3"/>
  <c r="G1397" i="3" s="1"/>
  <c r="K1397" i="3"/>
  <c r="L1397" i="3"/>
  <c r="C1397" i="3"/>
  <c r="D1401" i="3"/>
  <c r="E1401" i="3"/>
  <c r="K1401" i="3"/>
  <c r="L1401" i="3"/>
  <c r="C1401" i="3"/>
  <c r="D1403" i="3"/>
  <c r="E1403" i="3"/>
  <c r="G1403" i="3" s="1"/>
  <c r="K1403" i="3"/>
  <c r="L1403" i="3"/>
  <c r="C1403" i="3"/>
  <c r="D1407" i="3"/>
  <c r="E1407" i="3"/>
  <c r="G1407" i="3" s="1"/>
  <c r="K1407" i="3"/>
  <c r="L1407" i="3"/>
  <c r="C1407" i="3"/>
  <c r="D1412" i="3"/>
  <c r="K1412" i="3"/>
  <c r="L1412" i="3"/>
  <c r="D1414" i="3"/>
  <c r="E1414" i="3"/>
  <c r="G1414" i="3" s="1"/>
  <c r="K1414" i="3"/>
  <c r="L1414" i="3"/>
  <c r="C1414" i="3"/>
  <c r="D1419" i="3"/>
  <c r="E1419" i="3"/>
  <c r="G1419" i="3" s="1"/>
  <c r="K1419" i="3"/>
  <c r="L1419" i="3"/>
  <c r="C1419" i="3"/>
  <c r="D1421" i="3"/>
  <c r="E1421" i="3"/>
  <c r="G1421" i="3" s="1"/>
  <c r="K1421" i="3"/>
  <c r="L1421" i="3"/>
  <c r="C1421" i="3"/>
  <c r="D1425" i="3"/>
  <c r="E1425" i="3"/>
  <c r="K1425" i="3"/>
  <c r="L1425" i="3"/>
  <c r="C1425" i="3"/>
  <c r="D1427" i="3"/>
  <c r="E1427" i="3"/>
  <c r="G1427" i="3" s="1"/>
  <c r="K1427" i="3"/>
  <c r="L1427" i="3"/>
  <c r="C1427" i="3"/>
  <c r="D1430" i="3"/>
  <c r="E1430" i="3"/>
  <c r="G1430" i="3" s="1"/>
  <c r="K1430" i="3"/>
  <c r="L1430" i="3"/>
  <c r="C1430" i="3"/>
  <c r="D1434" i="3"/>
  <c r="E1434" i="3"/>
  <c r="K1434" i="3"/>
  <c r="L1434" i="3"/>
  <c r="C1434" i="3"/>
  <c r="D1437" i="3"/>
  <c r="E1437" i="3"/>
  <c r="G1437" i="3" s="1"/>
  <c r="K1437" i="3"/>
  <c r="L1437" i="3"/>
  <c r="C1437" i="3"/>
  <c r="D1439" i="3"/>
  <c r="E1439" i="3"/>
  <c r="G1439" i="3" s="1"/>
  <c r="K1439" i="3"/>
  <c r="L1439" i="3"/>
  <c r="C1439" i="3"/>
  <c r="D1445" i="3"/>
  <c r="E1445" i="3"/>
  <c r="G1445" i="3" s="1"/>
  <c r="K1445" i="3"/>
  <c r="L1445" i="3"/>
  <c r="C1445" i="3"/>
  <c r="D1447" i="3"/>
  <c r="E1447" i="3"/>
  <c r="G1447" i="3" s="1"/>
  <c r="K1447" i="3"/>
  <c r="L1447" i="3"/>
  <c r="C1447" i="3"/>
  <c r="D1451" i="3"/>
  <c r="E1451" i="3"/>
  <c r="G1451" i="3" s="1"/>
  <c r="K1451" i="3"/>
  <c r="L1451" i="3"/>
  <c r="C1451" i="3"/>
  <c r="D1456" i="3"/>
  <c r="E1456" i="3"/>
  <c r="G1456" i="3" s="1"/>
  <c r="K1456" i="3"/>
  <c r="L1456" i="3"/>
  <c r="C1456" i="3"/>
  <c r="D1458" i="3"/>
  <c r="E1458" i="3"/>
  <c r="G1458" i="3" s="1"/>
  <c r="K1458" i="3"/>
  <c r="L1458" i="3"/>
  <c r="C1458" i="3"/>
  <c r="D1462" i="3"/>
  <c r="D1464" i="3" s="1"/>
  <c r="E1462" i="3"/>
  <c r="E1464" i="3" s="1"/>
  <c r="K1462" i="3"/>
  <c r="K1464" i="3" s="1"/>
  <c r="L1462" i="3"/>
  <c r="L1464" i="3" s="1"/>
  <c r="C1462" i="3"/>
  <c r="C1464" i="3" s="1"/>
  <c r="D1465" i="3"/>
  <c r="E1465" i="3"/>
  <c r="G1465" i="3" s="1"/>
  <c r="K1465" i="3"/>
  <c r="L1465" i="3"/>
  <c r="C1465" i="3"/>
  <c r="D1467" i="3"/>
  <c r="E1467" i="3"/>
  <c r="G1467" i="3" s="1"/>
  <c r="K1467" i="3"/>
  <c r="L1467" i="3"/>
  <c r="C1467" i="3"/>
  <c r="D1472" i="3"/>
  <c r="E1472" i="3"/>
  <c r="G1472" i="3" s="1"/>
  <c r="K1472" i="3"/>
  <c r="L1472" i="3"/>
  <c r="C1472" i="3"/>
  <c r="D1475" i="3"/>
  <c r="E1475" i="3"/>
  <c r="G1475" i="3" s="1"/>
  <c r="K1475" i="3"/>
  <c r="L1475" i="3"/>
  <c r="C1475" i="3"/>
  <c r="D1477" i="3"/>
  <c r="E1477" i="3"/>
  <c r="G1477" i="3" s="1"/>
  <c r="K1477" i="3"/>
  <c r="L1477" i="3"/>
  <c r="C1477" i="3"/>
  <c r="D1480" i="3"/>
  <c r="E1480" i="3"/>
  <c r="G1480" i="3" s="1"/>
  <c r="K1480" i="3"/>
  <c r="L1480" i="3"/>
  <c r="C1480" i="3"/>
  <c r="D1482" i="3"/>
  <c r="E1482" i="3"/>
  <c r="G1482" i="3" s="1"/>
  <c r="K1482" i="3"/>
  <c r="L1482" i="3"/>
  <c r="C1482" i="3"/>
  <c r="D1484" i="3"/>
  <c r="E1484" i="3"/>
  <c r="G1484" i="3" s="1"/>
  <c r="K1484" i="3"/>
  <c r="L1484" i="3"/>
  <c r="C1484" i="3"/>
  <c r="G762" i="3" l="1"/>
  <c r="G775" i="3"/>
  <c r="G574" i="3"/>
  <c r="G722" i="3"/>
  <c r="K589" i="3"/>
  <c r="G580" i="3"/>
  <c r="G602" i="3"/>
  <c r="L1460" i="3"/>
  <c r="G793" i="3"/>
  <c r="G589" i="3"/>
  <c r="K1460" i="3"/>
  <c r="G1434" i="3"/>
  <c r="G1460" i="3" s="1"/>
  <c r="E1460" i="3"/>
  <c r="G1045" i="3"/>
  <c r="D1460" i="3"/>
  <c r="D1423" i="3"/>
  <c r="G1488" i="3"/>
  <c r="G610" i="3"/>
  <c r="G1256" i="3"/>
  <c r="G1262" i="3" s="1"/>
  <c r="E1262" i="3"/>
  <c r="G1401" i="3"/>
  <c r="G1423" i="3" s="1"/>
  <c r="E1423" i="3"/>
  <c r="G1047" i="3"/>
  <c r="G1066" i="3" s="1"/>
  <c r="E1066" i="3"/>
  <c r="G1218" i="3"/>
  <c r="G1224" i="3" s="1"/>
  <c r="E1224" i="3"/>
  <c r="G1237" i="3"/>
  <c r="G1245" i="3" s="1"/>
  <c r="E1245" i="3"/>
  <c r="G1330" i="3"/>
  <c r="G1347" i="3" s="1"/>
  <c r="E1347" i="3"/>
  <c r="G1293" i="3"/>
  <c r="E1295" i="3"/>
  <c r="G1069" i="3"/>
  <c r="E1071" i="3"/>
  <c r="G1151" i="3"/>
  <c r="G1168" i="3" s="1"/>
  <c r="E1168" i="3"/>
  <c r="G1115" i="3"/>
  <c r="G1121" i="3" s="1"/>
  <c r="E1121" i="3"/>
  <c r="G1313" i="3"/>
  <c r="G1328" i="3" s="1"/>
  <c r="E1328" i="3"/>
  <c r="G1349" i="3"/>
  <c r="G1373" i="3" s="1"/>
  <c r="E1373" i="3"/>
  <c r="G1226" i="3"/>
  <c r="G1234" i="3" s="1"/>
  <c r="E1234" i="3"/>
  <c r="G1283" i="3"/>
  <c r="G1290" i="3" s="1"/>
  <c r="E1290" i="3"/>
  <c r="G1377" i="3"/>
  <c r="E1399" i="3"/>
  <c r="G1297" i="3"/>
  <c r="G1311" i="3" s="1"/>
  <c r="E1311" i="3"/>
  <c r="G1073" i="3"/>
  <c r="G1097" i="3" s="1"/>
  <c r="E1097" i="3"/>
  <c r="G1198" i="3"/>
  <c r="G1206" i="3" s="1"/>
  <c r="E1206" i="3"/>
  <c r="G1099" i="3"/>
  <c r="G1113" i="3" s="1"/>
  <c r="E1113" i="3"/>
  <c r="G1183" i="3"/>
  <c r="G1195" i="3" s="1"/>
  <c r="E1195" i="3"/>
  <c r="G1265" i="3"/>
  <c r="G1281" i="3" s="1"/>
  <c r="E1281" i="3"/>
  <c r="G1425" i="3"/>
  <c r="G1432" i="3" s="1"/>
  <c r="E1432" i="3"/>
  <c r="G1123" i="3"/>
  <c r="G1131" i="3" s="1"/>
  <c r="E1131" i="3"/>
  <c r="G1171" i="3"/>
  <c r="G1181" i="3" s="1"/>
  <c r="E1181" i="3"/>
  <c r="G1248" i="3"/>
  <c r="G1254" i="3" s="1"/>
  <c r="E1254" i="3"/>
  <c r="G29" i="1"/>
  <c r="G25" i="2" s="1"/>
  <c r="D785" i="3"/>
  <c r="E648" i="3"/>
  <c r="G648" i="3" s="1"/>
  <c r="G646" i="3"/>
  <c r="E693" i="3"/>
  <c r="G693" i="3" s="1"/>
  <c r="G691" i="3"/>
  <c r="E702" i="3"/>
  <c r="G702" i="3" s="1"/>
  <c r="G700" i="3"/>
  <c r="E785" i="3"/>
  <c r="G777" i="3"/>
  <c r="G785" i="3" s="1"/>
  <c r="E277" i="3"/>
  <c r="G277" i="3" s="1"/>
  <c r="G267" i="3"/>
  <c r="E547" i="3"/>
  <c r="G547" i="3" s="1"/>
  <c r="G545" i="3"/>
  <c r="G1146" i="3"/>
  <c r="G1208" i="3"/>
  <c r="G1215" i="3" s="1"/>
  <c r="E767" i="3"/>
  <c r="G764" i="3"/>
  <c r="G767" i="3" s="1"/>
  <c r="G1462" i="3"/>
  <c r="G1464" i="3" s="1"/>
  <c r="C1423" i="3"/>
  <c r="E87" i="3"/>
  <c r="G87" i="3" s="1"/>
  <c r="G85" i="3"/>
  <c r="E1000" i="3"/>
  <c r="G1000" i="3" s="1"/>
  <c r="G997" i="3"/>
  <c r="D722" i="3"/>
  <c r="E816" i="3"/>
  <c r="G812" i="3"/>
  <c r="G816" i="3" s="1"/>
  <c r="E221" i="3"/>
  <c r="G221" i="3" s="1"/>
  <c r="G222" i="3"/>
  <c r="E439" i="3"/>
  <c r="G439" i="3" s="1"/>
  <c r="G441" i="3"/>
  <c r="E643" i="3"/>
  <c r="G643" i="3" s="1"/>
  <c r="G641" i="3"/>
  <c r="E658" i="3"/>
  <c r="G658" i="3" s="1"/>
  <c r="G656" i="3"/>
  <c r="E689" i="3"/>
  <c r="G689" i="3" s="1"/>
  <c r="G685" i="3"/>
  <c r="E830" i="3"/>
  <c r="G830" i="3" s="1"/>
  <c r="G828" i="3"/>
  <c r="E930" i="3"/>
  <c r="G901" i="3"/>
  <c r="G930" i="3" s="1"/>
  <c r="L785" i="3"/>
  <c r="E775" i="3"/>
  <c r="C199" i="3"/>
  <c r="K199" i="3"/>
  <c r="L199" i="3"/>
  <c r="L793" i="3"/>
  <c r="E199" i="3"/>
  <c r="G199" i="3" s="1"/>
  <c r="C722" i="3"/>
  <c r="L775" i="3"/>
  <c r="K793" i="3"/>
  <c r="D199" i="3"/>
  <c r="K854" i="3"/>
  <c r="C879" i="3"/>
  <c r="L722" i="3"/>
  <c r="K775" i="3"/>
  <c r="K722" i="3"/>
  <c r="K879" i="3"/>
  <c r="D899" i="3"/>
  <c r="D762" i="3"/>
  <c r="K785" i="3"/>
  <c r="E793" i="3"/>
  <c r="D793" i="3"/>
  <c r="E722" i="3"/>
  <c r="D775" i="3"/>
  <c r="L762" i="3"/>
  <c r="K762" i="3"/>
  <c r="E762" i="3"/>
  <c r="L879" i="3"/>
  <c r="C638" i="3"/>
  <c r="C830" i="3"/>
  <c r="E854" i="3"/>
  <c r="G854" i="3" s="1"/>
  <c r="L638" i="3"/>
  <c r="D854" i="3"/>
  <c r="K638" i="3"/>
  <c r="K830" i="3"/>
  <c r="E879" i="3"/>
  <c r="G879" i="3" s="1"/>
  <c r="D879" i="3"/>
  <c r="E638" i="3"/>
  <c r="G638" i="3" s="1"/>
  <c r="C899" i="3"/>
  <c r="D638" i="3"/>
  <c r="L899" i="3"/>
  <c r="C854" i="3"/>
  <c r="K899" i="3"/>
  <c r="L854" i="3"/>
  <c r="E899" i="3"/>
  <c r="G899" i="3" s="1"/>
  <c r="L79" i="3"/>
  <c r="C1295" i="3"/>
  <c r="L1295" i="3"/>
  <c r="K1295" i="3"/>
  <c r="D994" i="3"/>
  <c r="D995" i="3" s="1"/>
  <c r="G79" i="3"/>
  <c r="K79" i="3"/>
  <c r="C1149" i="3"/>
  <c r="D1295" i="3"/>
  <c r="E994" i="3"/>
  <c r="L1149" i="3"/>
  <c r="K1149" i="3"/>
  <c r="D1149" i="3"/>
  <c r="C994" i="3"/>
  <c r="C995" i="3" s="1"/>
  <c r="D79" i="3"/>
  <c r="D82" i="3" s="1"/>
  <c r="L994" i="3"/>
  <c r="C79" i="3"/>
  <c r="K994" i="3"/>
  <c r="L1131" i="3"/>
  <c r="K1131" i="3"/>
  <c r="L1071" i="3"/>
  <c r="D1071" i="3"/>
  <c r="K1071" i="3"/>
  <c r="C1071" i="3"/>
  <c r="C785" i="3"/>
  <c r="C541" i="3"/>
  <c r="L541" i="3"/>
  <c r="K541" i="3"/>
  <c r="E541" i="3"/>
  <c r="G541" i="3" s="1"/>
  <c r="D541" i="3"/>
  <c r="C793" i="3"/>
  <c r="C775" i="3"/>
  <c r="C762" i="3"/>
  <c r="C1290" i="3"/>
  <c r="D1290" i="3"/>
  <c r="L1290" i="3"/>
  <c r="K1290" i="3"/>
  <c r="D1254" i="3"/>
  <c r="D1281" i="3"/>
  <c r="K1262" i="3"/>
  <c r="C1281" i="3"/>
  <c r="C1254" i="3"/>
  <c r="L1254" i="3"/>
  <c r="K1254" i="3"/>
  <c r="L1281" i="3"/>
  <c r="K1281" i="3"/>
  <c r="L1262" i="3"/>
  <c r="D1262" i="3"/>
  <c r="D1245" i="3"/>
  <c r="L1245" i="3"/>
  <c r="K1245" i="3"/>
  <c r="C1245" i="3"/>
  <c r="D1224" i="3"/>
  <c r="C1234" i="3"/>
  <c r="L1234" i="3"/>
  <c r="D1234" i="3"/>
  <c r="K1234" i="3"/>
  <c r="K1224" i="3"/>
  <c r="L1224" i="3"/>
  <c r="C1206" i="3"/>
  <c r="K1206" i="3"/>
  <c r="D1195" i="3"/>
  <c r="D1181" i="3"/>
  <c r="K1181" i="3"/>
  <c r="D1206" i="3"/>
  <c r="L1195" i="3"/>
  <c r="K1195" i="3"/>
  <c r="D1168" i="3"/>
  <c r="C1195" i="3"/>
  <c r="C1181" i="3"/>
  <c r="L1181" i="3"/>
  <c r="C1224" i="3"/>
  <c r="L1206" i="3"/>
  <c r="C1168" i="3"/>
  <c r="L1168" i="3"/>
  <c r="K1168" i="3"/>
  <c r="L1113" i="3"/>
  <c r="D1113" i="3"/>
  <c r="L1121" i="3"/>
  <c r="K1121" i="3"/>
  <c r="K1113" i="3"/>
  <c r="D1131" i="3"/>
  <c r="C1121" i="3"/>
  <c r="D1121" i="3"/>
  <c r="C1131" i="3"/>
  <c r="C1113" i="3"/>
  <c r="L1097" i="3"/>
  <c r="K1097" i="3"/>
  <c r="D1097" i="3"/>
  <c r="C1097" i="3"/>
  <c r="L1066" i="3"/>
  <c r="K1066" i="3"/>
  <c r="D1066" i="3"/>
  <c r="C1000" i="3"/>
  <c r="L1000" i="3"/>
  <c r="E1030" i="3"/>
  <c r="G1030" i="3" s="1"/>
  <c r="C1066" i="3"/>
  <c r="L1012" i="3"/>
  <c r="K1012" i="3"/>
  <c r="E1012" i="3"/>
  <c r="G1012" i="3" s="1"/>
  <c r="C1045" i="3"/>
  <c r="K1045" i="3"/>
  <c r="E1045" i="3"/>
  <c r="D1045" i="3"/>
  <c r="D1030" i="3"/>
  <c r="L1045" i="3"/>
  <c r="C1030" i="3"/>
  <c r="D1012" i="3"/>
  <c r="L1030" i="3"/>
  <c r="K1030" i="3"/>
  <c r="C1012" i="3"/>
  <c r="L682" i="3"/>
  <c r="C682" i="3"/>
  <c r="E673" i="3"/>
  <c r="G673" i="3" s="1"/>
  <c r="D654" i="3"/>
  <c r="E682" i="3"/>
  <c r="G682" i="3" s="1"/>
  <c r="K682" i="3"/>
  <c r="D682" i="3"/>
  <c r="L673" i="3"/>
  <c r="K673" i="3"/>
  <c r="D673" i="3"/>
  <c r="C673" i="3"/>
  <c r="E665" i="3"/>
  <c r="G665" i="3" s="1"/>
  <c r="C589" i="3"/>
  <c r="D610" i="3"/>
  <c r="D665" i="3"/>
  <c r="C665" i="3"/>
  <c r="L665" i="3"/>
  <c r="K665" i="3"/>
  <c r="D602" i="3"/>
  <c r="C654" i="3"/>
  <c r="L602" i="3"/>
  <c r="C602" i="3"/>
  <c r="K654" i="3"/>
  <c r="L654" i="3"/>
  <c r="E654" i="3"/>
  <c r="G654" i="3" s="1"/>
  <c r="E610" i="3"/>
  <c r="D589" i="3"/>
  <c r="K602" i="3"/>
  <c r="E589" i="3"/>
  <c r="L562" i="3"/>
  <c r="K562" i="3"/>
  <c r="C574" i="3"/>
  <c r="K610" i="3"/>
  <c r="E602" i="3"/>
  <c r="C580" i="3"/>
  <c r="C610" i="3"/>
  <c r="L610" i="3"/>
  <c r="D562" i="3"/>
  <c r="E562" i="3"/>
  <c r="G562" i="3" s="1"/>
  <c r="E574" i="3"/>
  <c r="D574" i="3"/>
  <c r="E580" i="3"/>
  <c r="C562" i="3"/>
  <c r="D580" i="3"/>
  <c r="L452" i="3"/>
  <c r="L514" i="3"/>
  <c r="E514" i="3"/>
  <c r="G514" i="3" s="1"/>
  <c r="K514" i="3"/>
  <c r="D514" i="3"/>
  <c r="C514" i="3"/>
  <c r="K490" i="3"/>
  <c r="L475" i="3"/>
  <c r="D452" i="3"/>
  <c r="K452" i="3"/>
  <c r="C452" i="3"/>
  <c r="K475" i="3"/>
  <c r="C475" i="3"/>
  <c r="E475" i="3"/>
  <c r="G475" i="3" s="1"/>
  <c r="D475" i="3"/>
  <c r="L428" i="3"/>
  <c r="C490" i="3"/>
  <c r="E490" i="3"/>
  <c r="G490" i="3" s="1"/>
  <c r="D490" i="3"/>
  <c r="D428" i="3"/>
  <c r="L490" i="3"/>
  <c r="E444" i="3"/>
  <c r="E428" i="3"/>
  <c r="G428" i="3" s="1"/>
  <c r="K428" i="3"/>
  <c r="C428" i="3"/>
  <c r="C394" i="3"/>
  <c r="E394" i="3"/>
  <c r="G394" i="3" s="1"/>
  <c r="E364" i="3"/>
  <c r="G364" i="3" s="1"/>
  <c r="K394" i="3"/>
  <c r="L394" i="3"/>
  <c r="D394" i="3"/>
  <c r="L364" i="3"/>
  <c r="K364" i="3"/>
  <c r="D364" i="3"/>
  <c r="K346" i="3"/>
  <c r="L346" i="3"/>
  <c r="C364" i="3"/>
  <c r="C346" i="3"/>
  <c r="E346" i="3"/>
  <c r="G346" i="3" s="1"/>
  <c r="D346" i="3"/>
  <c r="E333" i="3"/>
  <c r="G333" i="3" s="1"/>
  <c r="C333" i="3"/>
  <c r="L333" i="3"/>
  <c r="D333" i="3"/>
  <c r="K333" i="3"/>
  <c r="E313" i="3"/>
  <c r="G313" i="3" s="1"/>
  <c r="L295" i="3"/>
  <c r="C313" i="3"/>
  <c r="L313" i="3"/>
  <c r="K313" i="3"/>
  <c r="D313" i="3"/>
  <c r="K295" i="3"/>
  <c r="E295" i="3"/>
  <c r="G295" i="3" s="1"/>
  <c r="D295" i="3"/>
  <c r="C295" i="3"/>
  <c r="K211" i="3"/>
  <c r="E265" i="3"/>
  <c r="G265" i="3" s="1"/>
  <c r="E211" i="3"/>
  <c r="G211" i="3" s="1"/>
  <c r="D211" i="3"/>
  <c r="L236" i="3"/>
  <c r="K236" i="3"/>
  <c r="D236" i="3"/>
  <c r="C236" i="3"/>
  <c r="C211" i="3"/>
  <c r="L211" i="3"/>
  <c r="D265" i="3"/>
  <c r="C265" i="3"/>
  <c r="L265" i="3"/>
  <c r="K265" i="3"/>
  <c r="C156" i="3"/>
  <c r="L156" i="3"/>
  <c r="K156" i="3"/>
  <c r="E156" i="3"/>
  <c r="G156" i="3" s="1"/>
  <c r="D156" i="3"/>
  <c r="C141" i="3"/>
  <c r="E141" i="3"/>
  <c r="G141" i="3" s="1"/>
  <c r="K141" i="3"/>
  <c r="L141" i="3"/>
  <c r="D141" i="3"/>
  <c r="K115" i="3"/>
  <c r="C115" i="3"/>
  <c r="L115" i="3"/>
  <c r="E115" i="3"/>
  <c r="G115" i="3" s="1"/>
  <c r="D115" i="3"/>
  <c r="K1311" i="3"/>
  <c r="D1311" i="3"/>
  <c r="C1311" i="3"/>
  <c r="L1311" i="3"/>
  <c r="D1328" i="3"/>
  <c r="C1328" i="3"/>
  <c r="L1328" i="3"/>
  <c r="K1328" i="3"/>
  <c r="C1347" i="3"/>
  <c r="K1347" i="3"/>
  <c r="L1347" i="3"/>
  <c r="D1347" i="3"/>
  <c r="L1373" i="3"/>
  <c r="K1432" i="3"/>
  <c r="K1373" i="3"/>
  <c r="D1373" i="3"/>
  <c r="C1373" i="3"/>
  <c r="C1432" i="3"/>
  <c r="D1399" i="3"/>
  <c r="C1399" i="3"/>
  <c r="K1399" i="3"/>
  <c r="L1399" i="3"/>
  <c r="K1423" i="3"/>
  <c r="L1423" i="3"/>
  <c r="D1432" i="3"/>
  <c r="L1432" i="3"/>
  <c r="E1488" i="3"/>
  <c r="C1488" i="3"/>
  <c r="L1488" i="3"/>
  <c r="K1488" i="3"/>
  <c r="D1488" i="3"/>
  <c r="G794" i="3" l="1"/>
  <c r="G11" i="2" s="1"/>
  <c r="G931" i="3"/>
  <c r="G12" i="2" s="1"/>
  <c r="G1399" i="3"/>
  <c r="G1489" i="3" s="1"/>
  <c r="G82" i="3"/>
  <c r="G7" i="2"/>
  <c r="E1374" i="3"/>
  <c r="E1144" i="3"/>
  <c r="G1149" i="3"/>
  <c r="G1291" i="3" s="1"/>
  <c r="G16" i="2" s="1"/>
  <c r="E1067" i="3"/>
  <c r="E236" i="3"/>
  <c r="G236" i="3" s="1"/>
  <c r="E1291" i="3"/>
  <c r="G1071" i="3"/>
  <c r="G1144" i="3" s="1"/>
  <c r="G15" i="2" s="1"/>
  <c r="L931" i="3"/>
  <c r="L12" i="2" s="1"/>
  <c r="G1295" i="3"/>
  <c r="G1374" i="3" s="1"/>
  <c r="G17" i="2" s="1"/>
  <c r="G1067" i="3"/>
  <c r="G14" i="2" s="1"/>
  <c r="C7" i="2"/>
  <c r="C82" i="3"/>
  <c r="K7" i="2"/>
  <c r="K82" i="3"/>
  <c r="L7" i="2"/>
  <c r="L82" i="3"/>
  <c r="D7" i="2"/>
  <c r="E995" i="3"/>
  <c r="G995" i="3" s="1"/>
  <c r="G13" i="2" s="1"/>
  <c r="G994" i="3"/>
  <c r="E452" i="3"/>
  <c r="G452" i="3" s="1"/>
  <c r="G444" i="3"/>
  <c r="C794" i="3"/>
  <c r="C825" i="3" s="1"/>
  <c r="C11" i="2" s="1"/>
  <c r="E794" i="3"/>
  <c r="E825" i="3" s="1"/>
  <c r="D794" i="3"/>
  <c r="D825" i="3" s="1"/>
  <c r="F12" i="2"/>
  <c r="D931" i="3"/>
  <c r="D12" i="2" s="1"/>
  <c r="L794" i="3"/>
  <c r="L825" i="3" s="1"/>
  <c r="L11" i="2" s="1"/>
  <c r="C931" i="3"/>
  <c r="C12" i="2" s="1"/>
  <c r="K931" i="3"/>
  <c r="K12" i="2" s="1"/>
  <c r="K794" i="3"/>
  <c r="K825" i="3" s="1"/>
  <c r="E931" i="3"/>
  <c r="D1489" i="3"/>
  <c r="D18" i="2" s="1"/>
  <c r="L1489" i="3"/>
  <c r="L18" i="2" s="1"/>
  <c r="D1067" i="3"/>
  <c r="D14" i="2" s="1"/>
  <c r="C1067" i="3"/>
  <c r="C14" i="2" s="1"/>
  <c r="L1291" i="3"/>
  <c r="L16" i="2" s="1"/>
  <c r="K1291" i="3"/>
  <c r="K16" i="2" s="1"/>
  <c r="L1144" i="3"/>
  <c r="L15" i="2" s="1"/>
  <c r="F16" i="2"/>
  <c r="D1291" i="3"/>
  <c r="D16" i="2" s="1"/>
  <c r="D1374" i="3"/>
  <c r="D17" i="2" s="1"/>
  <c r="K1489" i="3"/>
  <c r="K18" i="2" s="1"/>
  <c r="C1144" i="3"/>
  <c r="C15" i="2" s="1"/>
  <c r="C1489" i="3"/>
  <c r="C18" i="2" s="1"/>
  <c r="F14" i="2"/>
  <c r="L1374" i="3"/>
  <c r="L17" i="2" s="1"/>
  <c r="K1144" i="3"/>
  <c r="K15" i="2" s="1"/>
  <c r="F17" i="2"/>
  <c r="C1374" i="3"/>
  <c r="C17" i="2" s="1"/>
  <c r="K1374" i="3"/>
  <c r="K17" i="2" s="1"/>
  <c r="F15" i="2"/>
  <c r="D1144" i="3"/>
  <c r="D15" i="2" s="1"/>
  <c r="K1067" i="3"/>
  <c r="K14" i="2" s="1"/>
  <c r="L1067" i="3"/>
  <c r="E1489" i="3"/>
  <c r="C13" i="2"/>
  <c r="D13" i="2"/>
  <c r="F13" i="2"/>
  <c r="K995" i="3"/>
  <c r="K13" i="2" s="1"/>
  <c r="L995" i="3"/>
  <c r="L13" i="2" s="1"/>
  <c r="C542" i="3"/>
  <c r="C9" i="2" s="1"/>
  <c r="E7" i="2"/>
  <c r="D683" i="3"/>
  <c r="K683" i="3"/>
  <c r="E683" i="3"/>
  <c r="G683" i="3" s="1"/>
  <c r="L683" i="3"/>
  <c r="C683" i="3"/>
  <c r="C698" i="3" s="1"/>
  <c r="E542" i="3"/>
  <c r="G542" i="3" s="1"/>
  <c r="G9" i="2" s="1"/>
  <c r="D542" i="3"/>
  <c r="D9" i="2" s="1"/>
  <c r="F9" i="2"/>
  <c r="K542" i="3"/>
  <c r="K9" i="2" s="1"/>
  <c r="L542" i="3"/>
  <c r="L9" i="2" s="1"/>
  <c r="D347" i="3"/>
  <c r="D8" i="2" s="1"/>
  <c r="K347" i="3"/>
  <c r="K8" i="2" s="1"/>
  <c r="F8" i="2"/>
  <c r="L347" i="3"/>
  <c r="L8" i="2" s="1"/>
  <c r="C347" i="3"/>
  <c r="C8" i="2" s="1"/>
  <c r="F18" i="2"/>
  <c r="G18" i="4"/>
  <c r="G17" i="4"/>
  <c r="G16" i="4"/>
  <c r="G15" i="4"/>
  <c r="G14" i="4"/>
  <c r="G13" i="4"/>
  <c r="G11" i="4"/>
  <c r="G10" i="4"/>
  <c r="G9" i="4"/>
  <c r="G7" i="4"/>
  <c r="E7" i="4"/>
  <c r="L18" i="4"/>
  <c r="L17" i="4"/>
  <c r="L16" i="4"/>
  <c r="L15" i="4"/>
  <c r="L14" i="4"/>
  <c r="L13" i="4"/>
  <c r="L12" i="4"/>
  <c r="L11" i="4"/>
  <c r="L10" i="4"/>
  <c r="L9" i="4"/>
  <c r="L8" i="4"/>
  <c r="L7" i="4"/>
  <c r="K18" i="4"/>
  <c r="K17" i="4"/>
  <c r="K16" i="4"/>
  <c r="K15" i="4"/>
  <c r="K14" i="4"/>
  <c r="K13" i="4"/>
  <c r="K12" i="4"/>
  <c r="K11" i="4"/>
  <c r="K10" i="4"/>
  <c r="K9" i="4"/>
  <c r="K8" i="4"/>
  <c r="K7" i="4"/>
  <c r="L488" i="5"/>
  <c r="M488" i="5"/>
  <c r="E488" i="5"/>
  <c r="F488" i="5"/>
  <c r="E18" i="4"/>
  <c r="C17" i="4"/>
  <c r="D17" i="4"/>
  <c r="C16" i="4"/>
  <c r="D16" i="4"/>
  <c r="E16" i="4"/>
  <c r="C15" i="4"/>
  <c r="D15" i="4"/>
  <c r="C14" i="4"/>
  <c r="D14" i="4"/>
  <c r="C13" i="4"/>
  <c r="D13" i="4"/>
  <c r="E13" i="4"/>
  <c r="C12" i="4"/>
  <c r="D12" i="4"/>
  <c r="C11" i="4"/>
  <c r="D11" i="4"/>
  <c r="C10" i="4"/>
  <c r="D10" i="4"/>
  <c r="C9" i="4"/>
  <c r="D9" i="4"/>
  <c r="C8" i="4"/>
  <c r="D8" i="4"/>
  <c r="C7" i="4"/>
  <c r="D7" i="4"/>
  <c r="E17" i="4"/>
  <c r="E15" i="4"/>
  <c r="E14" i="4"/>
  <c r="E12" i="4"/>
  <c r="E11" i="4"/>
  <c r="E10" i="4"/>
  <c r="E9" i="4"/>
  <c r="I21" i="5"/>
  <c r="E347" i="3" l="1"/>
  <c r="G347" i="3" s="1"/>
  <c r="G8" i="2" s="1"/>
  <c r="G18" i="2"/>
  <c r="E13" i="2"/>
  <c r="E18" i="2"/>
  <c r="E17" i="2"/>
  <c r="E15" i="2"/>
  <c r="E16" i="2"/>
  <c r="E8" i="4"/>
  <c r="G8" i="4"/>
  <c r="E12" i="2"/>
  <c r="L14" i="2"/>
  <c r="L19" i="4"/>
  <c r="L21" i="2" s="1"/>
  <c r="D11" i="2"/>
  <c r="K11" i="2"/>
  <c r="F11" i="2"/>
  <c r="C10" i="2"/>
  <c r="E9" i="2"/>
  <c r="E14" i="2"/>
  <c r="G488" i="5"/>
  <c r="K19" i="4"/>
  <c r="K21" i="2" s="1"/>
  <c r="J17" i="7"/>
  <c r="J16" i="7"/>
  <c r="F9" i="7"/>
  <c r="H882" i="6"/>
  <c r="H883" i="6" s="1"/>
  <c r="H878" i="6"/>
  <c r="H880" i="6" s="1"/>
  <c r="H877" i="6"/>
  <c r="E877" i="6"/>
  <c r="E878" i="6" s="1"/>
  <c r="E880" i="6" s="1"/>
  <c r="J873" i="6"/>
  <c r="H871" i="6" s="1"/>
  <c r="E872" i="6"/>
  <c r="E874" i="6" s="1"/>
  <c r="E871" i="6"/>
  <c r="J870" i="6"/>
  <c r="D19" i="4"/>
  <c r="D21" i="2" s="1"/>
  <c r="C19" i="4"/>
  <c r="C21" i="2" s="1"/>
  <c r="K29" i="1"/>
  <c r="K25" i="2" s="1"/>
  <c r="E29" i="1"/>
  <c r="E25" i="2" s="1"/>
  <c r="D29" i="1"/>
  <c r="D25" i="2" s="1"/>
  <c r="C1262" i="3"/>
  <c r="E8" i="2" l="1"/>
  <c r="E19" i="4"/>
  <c r="E21" i="2" s="1"/>
  <c r="H870" i="6"/>
  <c r="H872" i="6" s="1"/>
  <c r="H874" i="6" s="1"/>
  <c r="E11" i="2"/>
  <c r="C1291" i="3"/>
  <c r="C1490" i="3" s="1"/>
  <c r="D697" i="3"/>
  <c r="D698" i="3" s="1"/>
  <c r="K697" i="3"/>
  <c r="K698" i="3" s="1"/>
  <c r="E697" i="3"/>
  <c r="L697" i="3"/>
  <c r="L698" i="3" s="1"/>
  <c r="E698" i="3" l="1"/>
  <c r="G698" i="3" s="1"/>
  <c r="G697" i="3"/>
  <c r="C16" i="2"/>
  <c r="C19" i="2" s="1"/>
  <c r="C23" i="2" s="1"/>
  <c r="C28" i="2" s="1"/>
  <c r="L1490" i="3"/>
  <c r="K1490" i="3"/>
  <c r="D1490" i="3"/>
  <c r="G10" i="2" l="1"/>
  <c r="G19" i="2" s="1"/>
  <c r="G1490" i="3"/>
  <c r="E10" i="2"/>
  <c r="D10" i="2"/>
  <c r="D19" i="2" s="1"/>
  <c r="D23" i="2" s="1"/>
  <c r="D28" i="2" s="1"/>
  <c r="K10" i="2"/>
  <c r="K19" i="2" s="1"/>
  <c r="K23" i="2" s="1"/>
  <c r="K27" i="2" s="1"/>
  <c r="C27" i="2"/>
  <c r="L10" i="2"/>
  <c r="L19" i="2" s="1"/>
  <c r="C26" i="2"/>
  <c r="F10" i="2"/>
  <c r="E1490" i="3"/>
  <c r="F19" i="2" l="1"/>
  <c r="E19" i="2"/>
  <c r="E23" i="2" s="1"/>
  <c r="E26" i="2" s="1"/>
  <c r="K26" i="2"/>
  <c r="D27" i="2"/>
  <c r="L23" i="2"/>
  <c r="L27" i="2" s="1"/>
  <c r="K28" i="2"/>
  <c r="D26" i="2"/>
  <c r="E27" i="2" l="1"/>
  <c r="E28" i="2"/>
  <c r="L28" i="2"/>
  <c r="L26" i="2"/>
  <c r="H488" i="5" l="1"/>
  <c r="K488" i="5" s="1"/>
  <c r="G12" i="4"/>
  <c r="F12" i="4"/>
  <c r="J12" i="4" s="1"/>
  <c r="J19" i="4" s="1"/>
  <c r="F19" i="4" l="1"/>
  <c r="F21" i="2" s="1"/>
  <c r="I488" i="5"/>
  <c r="G19" i="4"/>
  <c r="G21" i="2" s="1"/>
  <c r="F23" i="2" l="1"/>
  <c r="G23" i="2"/>
  <c r="G26" i="2" s="1"/>
  <c r="F28" i="2" l="1"/>
  <c r="F27" i="2"/>
  <c r="F26" i="2"/>
  <c r="G28" i="2"/>
  <c r="G27" i="2"/>
</calcChain>
</file>

<file path=xl/sharedStrings.xml><?xml version="1.0" encoding="utf-8"?>
<sst xmlns="http://schemas.openxmlformats.org/spreadsheetml/2006/main" count="5012" uniqueCount="3449">
  <si>
    <t>Courier and Postal Services</t>
  </si>
  <si>
    <t>Accommodation</t>
  </si>
  <si>
    <t>Field Allowance</t>
  </si>
  <si>
    <t>Daily Subsistence Allowances</t>
  </si>
  <si>
    <t>Hire of Transport</t>
  </si>
  <si>
    <t>Boards, Committees, Conferences and Seminars</t>
  </si>
  <si>
    <t>Education and Library Supplies</t>
  </si>
  <si>
    <t>General Office Supplies (Paper</t>
  </si>
  <si>
    <t>Refined Fuels and Lubricants</t>
  </si>
  <si>
    <t>Contracted Guards and Cleaning Services</t>
  </si>
  <si>
    <t>Contracted Professional Services</t>
  </si>
  <si>
    <t>Maintenance of Office Furniture and Equipment</t>
  </si>
  <si>
    <t>Maintenance of Computers, Software, and Networks</t>
  </si>
  <si>
    <t>Purchase of Office Furniture and Fittings</t>
  </si>
  <si>
    <t>Travel Costs (airlines, bus, railway, mileage allowances, etc.)</t>
  </si>
  <si>
    <t>Catering Services (receptions), Accommodation, Gifts, Food and Drinks</t>
  </si>
  <si>
    <t>Purchase of Uniforms and Clothing - Staff</t>
  </si>
  <si>
    <t>General Office Supplies (papers, pencils, forms, small office equipment, photocopier etc)</t>
  </si>
  <si>
    <t>Sanitary and Cleaning Materials, Supplies and Services</t>
  </si>
  <si>
    <t xml:space="preserve">Telephone, Telex, Facsmile and Mobile Phone Services </t>
  </si>
  <si>
    <t>Refined Fuels and Lubricants for Transport</t>
  </si>
  <si>
    <t>Maintenance Expenses - Motor Vehicles</t>
  </si>
  <si>
    <t>Travel Costs (Airlines, Bus, Railways)</t>
  </si>
  <si>
    <t>Tuition Fees</t>
  </si>
  <si>
    <t xml:space="preserve">General Office Supplies (papers, pencils, forms, small office equipment etc) </t>
  </si>
  <si>
    <t>Maintenance Expenses – Floodlights</t>
  </si>
  <si>
    <t>DEPARTMENT TOTAL</t>
  </si>
  <si>
    <t>Electricity</t>
  </si>
  <si>
    <t>Water and sewerage charges</t>
  </si>
  <si>
    <t xml:space="preserve">Telephone, Telex, Facsimile and Mobile Phone Services </t>
  </si>
  <si>
    <t>Internet Connections</t>
  </si>
  <si>
    <t>Domestic Travel and Subsistence, and Other Transportation Costs</t>
  </si>
  <si>
    <t xml:space="preserve">Travel Costs (airlines, bus, railway, mileage allowances, etc.) </t>
  </si>
  <si>
    <t>Accommodation - Domestic Travel</t>
  </si>
  <si>
    <t xml:space="preserve">Daily Subsistence Allowance </t>
  </si>
  <si>
    <t>Subscriptions to Newspapers, Magazines and Periodicals</t>
  </si>
  <si>
    <t>Advertising, Awareness and Publicity Campaigns</t>
  </si>
  <si>
    <t xml:space="preserve">Training Expenses </t>
  </si>
  <si>
    <t>Travel Allowance</t>
  </si>
  <si>
    <t>Accommodation Allowance</t>
  </si>
  <si>
    <t xml:space="preserve">Catering Services (receptions), Accommodation, Gifts, Food and Drinks </t>
  </si>
  <si>
    <t>Supplies and Accessories for Computers and Printers</t>
  </si>
  <si>
    <t>Maintenance Expenses - Motor Vehicles and cycles</t>
  </si>
  <si>
    <t>Maintenance of Plant, Machinery and Equipment (including lifts)</t>
  </si>
  <si>
    <t>Maintenance of Buildings and Stations -- Non-Residential</t>
  </si>
  <si>
    <t>Purchase of Computers, Printers and other IT Equipment</t>
  </si>
  <si>
    <t>Publishing and Printing Services</t>
  </si>
  <si>
    <t>Trade Shows and Exhibitions</t>
  </si>
  <si>
    <t xml:space="preserve">Subsidy for Pre-primary Education Teaching/ learning Resources Programme (SPETL) </t>
  </si>
  <si>
    <t xml:space="preserve">Subsidy for Pre-primary Education General Operations (SPEGO) </t>
  </si>
  <si>
    <t>COUNTY ASSEMBLY</t>
  </si>
  <si>
    <t>Group Personal Insurance</t>
  </si>
  <si>
    <t>Buildings Insurance</t>
  </si>
  <si>
    <t>Contracted Professional Services(Legistrative drafting,legal fees and consultant services)</t>
  </si>
  <si>
    <t>Security Operations</t>
  </si>
  <si>
    <t>Maintenance Expenses-Motor Vehicles</t>
  </si>
  <si>
    <t>Refurbishment of Non-Residential Buildings -County Assembly</t>
  </si>
  <si>
    <t>Purchase of Computers, Printers and other IT Equipments</t>
  </si>
  <si>
    <t>SUB TOTAL</t>
  </si>
  <si>
    <t>MINISTRY OF ENVIRONMENT, WATER AND NATURAL RESOURCES</t>
  </si>
  <si>
    <t>Training Expenses</t>
  </si>
  <si>
    <t>GRAND TOTAL</t>
  </si>
  <si>
    <t>National Celebrations</t>
  </si>
  <si>
    <t>Food and Rations</t>
  </si>
  <si>
    <t>Purchase of Bedding and Linen</t>
  </si>
  <si>
    <t>Hire of Transport, Equipment, Plant and Machinery</t>
  </si>
  <si>
    <t>Agricultural Materials, Supplies and Small Equipment</t>
  </si>
  <si>
    <t>Medical Drugs</t>
  </si>
  <si>
    <t>Printing, Advertising - Other</t>
  </si>
  <si>
    <t>Training Expenses - Other</t>
  </si>
  <si>
    <t>Emergency Relief (food, medicine, blankets, cash grant, tents and other temporary shelter etc.)</t>
  </si>
  <si>
    <t>Car Loan and Mortgage</t>
  </si>
  <si>
    <t>Finance and Economic Planning</t>
  </si>
  <si>
    <t>Agriculture, Livestock and Fisheries</t>
  </si>
  <si>
    <t>Transport and Infrastructure</t>
  </si>
  <si>
    <t>KIRINYAGA COUNTY GOVERNMENT</t>
  </si>
  <si>
    <t>SUMMARY</t>
  </si>
  <si>
    <t>County Assembly</t>
  </si>
  <si>
    <t>County Executive</t>
  </si>
  <si>
    <t>Environment, Water and Natural Resources</t>
  </si>
  <si>
    <t>County Health Services</t>
  </si>
  <si>
    <t>Lands, Housing and Urban Development</t>
  </si>
  <si>
    <t>Trade, Co-operatives, Tourism Industrialization and Enterprise Development</t>
  </si>
  <si>
    <t>County Executive Services</t>
  </si>
  <si>
    <t>Basic Salaries - Civil Service</t>
  </si>
  <si>
    <t>Management of Public Financial Resources</t>
  </si>
  <si>
    <t>Contractual Employees</t>
  </si>
  <si>
    <t>LAND MANAGEMENT</t>
  </si>
  <si>
    <t>MINISTRY OF LANDS,HOUSING AND URBAN DEVELOPMENT</t>
  </si>
  <si>
    <t>DEPARTMENTAL TOTAL</t>
  </si>
  <si>
    <t>Payment of casual workers</t>
  </si>
  <si>
    <t>Airtime/Telephone</t>
  </si>
  <si>
    <t>Water&amp;Sewerage services</t>
  </si>
  <si>
    <t>Accomodation-Domestic travel</t>
  </si>
  <si>
    <t>Daily Subsistence</t>
  </si>
  <si>
    <t>Publishing and printing services (medical records)</t>
  </si>
  <si>
    <t>Subscription to newspaper and periodicals</t>
  </si>
  <si>
    <t>Hospitality</t>
  </si>
  <si>
    <t>Board allowances/committees</t>
  </si>
  <si>
    <t>Purchase Of Medical and Dental Equipments</t>
  </si>
  <si>
    <t>Telephone,Telex,Facsmile and M</t>
  </si>
  <si>
    <t>TravelCosts(Airlines,Bus,Railway)</t>
  </si>
  <si>
    <t>Daily Subsistance Allowances</t>
  </si>
  <si>
    <t>Sanitary and cleaning materials,</t>
  </si>
  <si>
    <t>Refined Fuels &amp; Lubricants</t>
  </si>
  <si>
    <t xml:space="preserve">SUB TOTAL </t>
  </si>
  <si>
    <t xml:space="preserve"> CO-OPERATIVES EXTENSION SERVICES </t>
  </si>
  <si>
    <t>General Office Supplies (Papers,</t>
  </si>
  <si>
    <t>Accomodation</t>
  </si>
  <si>
    <t>Tuition fees</t>
  </si>
  <si>
    <t xml:space="preserve">CO-OPERATIVE AUDIT SERVICES </t>
  </si>
  <si>
    <t>Travel Costs(Airlines,Bus,Railways)</t>
  </si>
  <si>
    <t>Membersip fees(ICPAK),dues and subscriptions professionals and trade bodies</t>
  </si>
  <si>
    <t>Travel Costs</t>
  </si>
  <si>
    <t>Accomodation - Domestic travel</t>
  </si>
  <si>
    <t>Daily Subsistence Allowance</t>
  </si>
  <si>
    <t>General office supplies (paper, pencils, forms, small office equipment, etc)</t>
  </si>
  <si>
    <t>Supplies and accessories for computers and printers</t>
  </si>
  <si>
    <t>Refined fuels and lubricants</t>
  </si>
  <si>
    <t>WEIGHTS &amp; MEASURES SECTION</t>
  </si>
  <si>
    <t>Telephone, Telex, Facsmile and Mobile Phone services</t>
  </si>
  <si>
    <t>TOURISM SECTION</t>
  </si>
  <si>
    <t>Refined Fuels &amp; Lubricants for Transport</t>
  </si>
  <si>
    <t>Tradeshows &amp; Exhibition Expenses</t>
  </si>
  <si>
    <t>Traveling Expenses (Airline, Water, Bus, Railway)</t>
  </si>
  <si>
    <t>Accommodation Expenses</t>
  </si>
  <si>
    <t xml:space="preserve"> INDUSTRIALIZATION SERVICES</t>
  </si>
  <si>
    <t>Office of the County Governor</t>
  </si>
  <si>
    <t>Accomodation - Domestic Travel</t>
  </si>
  <si>
    <t>Accomodation - Foreign Travel</t>
  </si>
  <si>
    <t>Subscriptions to Newspaper</t>
  </si>
  <si>
    <t xml:space="preserve">General Office Supplies (papers, pencils, forms, small office equipment) </t>
  </si>
  <si>
    <t>Office and General Supplies</t>
  </si>
  <si>
    <t>Refined Fuel and lubricants</t>
  </si>
  <si>
    <t>Membership Fees, Dues and Subscriptions to Professional and Trade Bodies</t>
  </si>
  <si>
    <t>Office of the Deputy Governor</t>
  </si>
  <si>
    <t>Travel Costs (airlines, bus, railway, etc.)</t>
  </si>
  <si>
    <t xml:space="preserve">Accommodation </t>
  </si>
  <si>
    <t>Training Expenses - Other (Bud</t>
  </si>
  <si>
    <t>State Hospitality Costs</t>
  </si>
  <si>
    <t xml:space="preserve">Legal Dues, Arbitration and Compensation Payments </t>
  </si>
  <si>
    <t>Maintenance of computers and accessories</t>
  </si>
  <si>
    <t xml:space="preserve">Purchase of Computers, Printers and other IT Equipment </t>
  </si>
  <si>
    <t>Publishing and Publicising</t>
  </si>
  <si>
    <t xml:space="preserve">General Office Supplies (Paper, pencils, forms, small office equipment etc) </t>
  </si>
  <si>
    <t>Supplies for Computers and Accessories</t>
  </si>
  <si>
    <t>Membership Fees and contributions</t>
  </si>
  <si>
    <t>Maintenance of Computers, Software, Networks and Communications Equipment</t>
  </si>
  <si>
    <t>Travel, Accommodation, Tuition Fees, and Training Allowance</t>
  </si>
  <si>
    <t>Training Expense (including capacity building)</t>
  </si>
  <si>
    <t>Sundry Item ( e.g. Airport tax, taxis etc)</t>
  </si>
  <si>
    <t>Printing and Publishing Services</t>
  </si>
  <si>
    <t>Security Operations (Enforcement)</t>
  </si>
  <si>
    <t>COUNTY DEPARTMENT OF AGRICULTURE, LIVESTOCK, VETERINARY  AND FISHERIES</t>
  </si>
  <si>
    <t>Board Allowance</t>
  </si>
  <si>
    <t>SUB-PROGRAMME:LAND AND CROPS DEVELOPMENT</t>
  </si>
  <si>
    <t>SUB-PROGRAMME:AGRICULTURE INFORMATION MANAGEMENT</t>
  </si>
  <si>
    <t>PROGRAMME:LIVESTOCK RESOURCE MANAGEMENT AND DEVELOPMENT</t>
  </si>
  <si>
    <t>Veterinarian Supplies and Materials</t>
  </si>
  <si>
    <t>Purchase of Vaccines and Sera</t>
  </si>
  <si>
    <t>Supplies for Production</t>
  </si>
  <si>
    <t>SUB-PROGRAMME:FISHERIES DEVELOPMENT</t>
  </si>
  <si>
    <t xml:space="preserve"> CO-OPERATIVE,TRADE,TOURISM,AND INDUSTRIALIZATION AND ENTERPRISE  DEVELOPMENT.</t>
  </si>
  <si>
    <t>LIVESTOCK RESOURCE MANAGEMENT AND DEVELOPMENT</t>
  </si>
  <si>
    <t>KIRINYAGA AGRICULTURAL TRAINNING CENTRE (KAMWETI)</t>
  </si>
  <si>
    <t>Motor Vehicle Insurance</t>
  </si>
  <si>
    <t>Medical Insurance</t>
  </si>
  <si>
    <t>Casual Labour - Others</t>
  </si>
  <si>
    <t>DESCRIPTION</t>
  </si>
  <si>
    <t>Equitable Share</t>
  </si>
  <si>
    <t>TOTAL REVENUES</t>
  </si>
  <si>
    <t xml:space="preserve">TRANSPORT AND INFRASTRUCTURE  </t>
  </si>
  <si>
    <t>Other Operating Expenses (Sub-county and Ward Admin Operations)</t>
  </si>
  <si>
    <t>Medical Insurance (NHIF - JG A-N)</t>
  </si>
  <si>
    <t>Development Expenditure</t>
  </si>
  <si>
    <t>TOTAL EXPENDITURE</t>
  </si>
  <si>
    <t>Resource Envelope</t>
  </si>
  <si>
    <t>Recurrent Ratio</t>
  </si>
  <si>
    <t>Development Ratio</t>
  </si>
  <si>
    <t xml:space="preserve">Casual Labour- Others -For use in payment of casuals taking care of coffee,Tea and Horticulture enterprises . </t>
  </si>
  <si>
    <t xml:space="preserve"> Fungicides, Insecticides and Sprays- For purchase of various inputs to be used in management of coffee,Tea and Horticulture enterprises</t>
  </si>
  <si>
    <t xml:space="preserve">Agricultural Materials, Supplies and Small Equipment -For purchase of motorised pumps to be used in coffee,Tea prunning machineto be used in Tea and micro-irrigation system to be used in the Nursery </t>
  </si>
  <si>
    <t>Casual Labour- Others  -For payment of casual labour For Kamweti ATC Farm</t>
  </si>
  <si>
    <t>Casual Labour- Others -For payment of casual labour involved in value addition work at Kamweti ATC</t>
  </si>
  <si>
    <t>Agricultural Materials, Supplies and Small Equipment-For purchase of various materials used in value addition</t>
  </si>
  <si>
    <t>Casual Labour- Others  -For payment of casual labour involved in taking care for the Dairy animals at Kamweti ATC</t>
  </si>
  <si>
    <t xml:space="preserve"> Fungicides, Insecticides and Sprays- For purchase of various inputs to be used in production of animal fodder at Kamweti ATC</t>
  </si>
  <si>
    <t>Agricultural Materials, Supplies and Small Equipment-For purchase of animal feeds ,mineral salts,acaricides and drugs for use in dairy herd management at Kamweti ATC</t>
  </si>
  <si>
    <t>Accommodation-Domestic Travel</t>
  </si>
  <si>
    <t>Accomodation-Domestic Travel</t>
  </si>
  <si>
    <t>Capacity Development/Training for PWDs and through exhibition of their talents and products</t>
  </si>
  <si>
    <t xml:space="preserve">Emergency Fund </t>
  </si>
  <si>
    <t>Publishing and Printing</t>
  </si>
  <si>
    <t>Advertisement and Awareness</t>
  </si>
  <si>
    <t>Purchase of Computers, Printers and IT Equipments</t>
  </si>
  <si>
    <t>Advertising and Awareness</t>
  </si>
  <si>
    <t>General Office supplies</t>
  </si>
  <si>
    <t>Purchase of Workshop Tools, Spares and Small Equipment</t>
  </si>
  <si>
    <t>Maintenance Expenses – Motor Vehicles (Serviceable grounded motor vehicles)</t>
  </si>
  <si>
    <t>Trade Shows and Exhibitions. To cater for Field days,shows,trade fairs&amp; Exhibitions</t>
  </si>
  <si>
    <t>ADMINISTRATIVE SUPPORT SERVICES</t>
  </si>
  <si>
    <t>Contracted guard and cleaning services. for guarding Kamweti ATC,</t>
  </si>
  <si>
    <t xml:space="preserve">Maintenance of  tools and Equipments </t>
  </si>
  <si>
    <t>Purchase of safety Gears ( gloves, gumboots, protective cloths , glasses)</t>
  </si>
  <si>
    <t>SUB - TOTAL</t>
  </si>
  <si>
    <t>General Office Supplies (papers, pencils, forms, small office equipment etc) - HQ offices</t>
  </si>
  <si>
    <t>Contracted Labour Services (Casual Labourers)</t>
  </si>
  <si>
    <t>Contracted technical Services (Exhaustion of Toilets)</t>
  </si>
  <si>
    <t>Maintenance of Plant, Machinery and Equipment (including donkey-cats, wheelbarrows)</t>
  </si>
  <si>
    <t>Membership fees, dues and subscription to trade bodies</t>
  </si>
  <si>
    <t>Other Operating Expenses - Oth</t>
  </si>
  <si>
    <t>Refined Fuels and Lubricants for Transport (graders and trucks)</t>
  </si>
  <si>
    <t>Maintenance Expenses – Motor vehicles (graders and trucks)</t>
  </si>
  <si>
    <t>Office Furniture and Fittings</t>
  </si>
  <si>
    <t xml:space="preserve">Education </t>
  </si>
  <si>
    <t>Purchase of Furniture</t>
  </si>
  <si>
    <t>Membersip fees,dues and subscriptions professionals and trade bodies</t>
  </si>
  <si>
    <t>Accomodation, Travel, Subsistence and other transportation costs</t>
  </si>
  <si>
    <t>Adverts (Newspapers)</t>
  </si>
  <si>
    <t>Purchase of Newspapers, Periodicals and Library materials</t>
  </si>
  <si>
    <t>General supplies of stationery</t>
  </si>
  <si>
    <t>Telephone, Telex, Fax and Mobile services</t>
  </si>
  <si>
    <t>Supplies for Broadcasting and Information Services</t>
  </si>
  <si>
    <t>SUB-TOTAL</t>
  </si>
  <si>
    <t>Training and capacity building</t>
  </si>
  <si>
    <t>Purchase of Airconditionners, Fans and Heating Appliances</t>
  </si>
  <si>
    <t>Maintenance of Motor Vehicles</t>
  </si>
  <si>
    <t>catering services(reception,accomodation,gifts,food and drinks)</t>
  </si>
  <si>
    <t>courier and postal services</t>
  </si>
  <si>
    <t>Training Expenses (including capacity building)</t>
  </si>
  <si>
    <t>VILLAGE POLYTECNIC SUPPORT GRANT</t>
  </si>
  <si>
    <t>Catering Services</t>
  </si>
  <si>
    <t>Travel Costs(Airlines,Bus,Railway)</t>
  </si>
  <si>
    <t>Difference</t>
  </si>
  <si>
    <t>Specialised Materials  and sports gears- Others</t>
  </si>
  <si>
    <t>Purchase of Motor Vehicles (2)</t>
  </si>
  <si>
    <t>Travel Costs (Foreign Travel)</t>
  </si>
  <si>
    <t>Accommodation (Foreign Travel)</t>
  </si>
  <si>
    <t xml:space="preserve">SUB-TOTAL  </t>
  </si>
  <si>
    <t>SUB- TOTAL</t>
  </si>
  <si>
    <t>AGRIBUSINESS AND INFORMATION MANAGEMENT</t>
  </si>
  <si>
    <t>SUB-TOTAL (KAMWETI)</t>
  </si>
  <si>
    <t>Water Bills</t>
  </si>
  <si>
    <t>Other Operating Expenses(PWD Empowerment)</t>
  </si>
  <si>
    <t>Other Operating Expenses(UN International Day)</t>
  </si>
  <si>
    <t>TOTAL FOR ENVIRONMENT</t>
  </si>
  <si>
    <t>County Water &amp; Irrigation Services</t>
  </si>
  <si>
    <t>Sub-County Water Services(Gichugu, Mwea, Kirinyaga Central &amp; Kirinyaga West)</t>
  </si>
  <si>
    <t>Sub-County Irrigation Services(Gichugu, Mwea, Kirinyaga Central &amp; Kirinyaga West)</t>
  </si>
  <si>
    <t>TOTAL FOR WATER</t>
  </si>
  <si>
    <t>Accomodation Allowance</t>
  </si>
  <si>
    <t>TOTAL RECURRENT EXPENDITURE</t>
  </si>
  <si>
    <t>R3961</t>
  </si>
  <si>
    <t>R3962</t>
  </si>
  <si>
    <t>Postal and Courier services</t>
  </si>
  <si>
    <t>R3963</t>
  </si>
  <si>
    <t>R3967</t>
  </si>
  <si>
    <t>EDUCATION</t>
  </si>
  <si>
    <t>R3966</t>
  </si>
  <si>
    <t>R3964</t>
  </si>
  <si>
    <t>R3971</t>
  </si>
  <si>
    <t>R3972</t>
  </si>
  <si>
    <t>R3970</t>
  </si>
  <si>
    <t>R3965</t>
  </si>
  <si>
    <t>R3968</t>
  </si>
  <si>
    <t>R3969</t>
  </si>
  <si>
    <t>Catering Services, Food and drinks(HQ staff )</t>
  </si>
  <si>
    <t>Agricultural Materials, Supplies and Small Equipment (Purchase Cleaning tools and equipments)</t>
  </si>
  <si>
    <t>Purchase of Uniforms and Clothing - Staff (HQ casual labours staff uniforms)</t>
  </si>
  <si>
    <t xml:space="preserve">Maintenance of Plant, Machinery and Equipment (including lifts) </t>
  </si>
  <si>
    <t>TRADE DEPARTMENT</t>
  </si>
  <si>
    <t>Education</t>
  </si>
  <si>
    <t>Other operating expenses</t>
  </si>
  <si>
    <t>Other Operating Expenses</t>
  </si>
  <si>
    <t>Domestic Travel &amp; Subsistence-Others</t>
  </si>
  <si>
    <t>Training Expense</t>
  </si>
  <si>
    <t>Basic Salaries - Permanent Employees</t>
  </si>
  <si>
    <t>Personal Allowance - Paid as Part of Salary</t>
  </si>
  <si>
    <t>Personal Allowances paid - Oth</t>
  </si>
  <si>
    <t>Basic Salaries -County Assembly Service</t>
  </si>
  <si>
    <t>Utilities Supplies and Services</t>
  </si>
  <si>
    <t>Communication, Supplies and Services</t>
  </si>
  <si>
    <t>Telephone, Telex, Facsimile and Mobile Phone Services</t>
  </si>
  <si>
    <t>Travel Costs (airlines, bus, railway, mileage allowances, etc.) (MCAs)</t>
  </si>
  <si>
    <t>Daily Subsistence Allowance(County Assembly Service Board)</t>
  </si>
  <si>
    <t>Foreign Travel and Subsistence, and other transportation costs</t>
  </si>
  <si>
    <t>Printing , Advertising and Information Supplies and Services</t>
  </si>
  <si>
    <t>Publishing and Printing Services (Outreach programmes, Women, Youth &amp; caucus)</t>
  </si>
  <si>
    <t>Publishing and Printing Services (County Assembly outreach programmes)</t>
  </si>
  <si>
    <t>Advertising, Awareness and Publicity Campaigns(Advertisment- Newspapers)</t>
  </si>
  <si>
    <t>Rentals of Produced Assets</t>
  </si>
  <si>
    <t>Rents and Rates - Non-Residential (Ward Offices)</t>
  </si>
  <si>
    <t>Remuneration of Instructors and Contract Based Training Services (STAFF)</t>
  </si>
  <si>
    <t>Production and Printing of Training Materials (Capacity Building-STAFF)</t>
  </si>
  <si>
    <t>Hospitality Supplies and Services</t>
  </si>
  <si>
    <t>Catering Services (receptions), Accommodation, Gifts, Food and Drinks (CANTEEN)</t>
  </si>
  <si>
    <t>Boards, Committees, Conferences and Seminars (Oversight Expenses)</t>
  </si>
  <si>
    <t>Insurance Costs</t>
  </si>
  <si>
    <t>Specialised Materials and Supplies</t>
  </si>
  <si>
    <t>Supplies for Broadcasting and Information Services (HANSARD Equipment)</t>
  </si>
  <si>
    <t>Office and General Supplies and Services</t>
  </si>
  <si>
    <t>General Office Supplies (papers, pencils, forms, small office equipment</t>
  </si>
  <si>
    <t>General Office Supplies (papers, pencils, forms, small office equipment) (Ward Operations)</t>
  </si>
  <si>
    <t>Fuel Oil and Lubricants</t>
  </si>
  <si>
    <t>Routine Maintenance - Vehicles and Other Transport Equipment</t>
  </si>
  <si>
    <t>Routine Maintenance - Other Assets</t>
  </si>
  <si>
    <t>Maintenance of Buildings and Stations -Non-Residential</t>
  </si>
  <si>
    <t>Membership Fees and Dues and Subscriptions to International Organizations</t>
  </si>
  <si>
    <t>Contribution to Other Parliamentary Associations</t>
  </si>
  <si>
    <t>Government Pension and Retirement Benefits</t>
  </si>
  <si>
    <t>Refund Exgratia and Other Service Gratuities (Arrears)</t>
  </si>
  <si>
    <t>Refurbishment of Buildings</t>
  </si>
  <si>
    <t>Purchase of Vehicles and Other Transport Equipment</t>
  </si>
  <si>
    <t>Purchase of Office Furniture and General Equipment</t>
  </si>
  <si>
    <t>Purchase of Airconditioners, Fans and Heating Appliances</t>
  </si>
  <si>
    <t>Basic Wages - Temporary Employees</t>
  </si>
  <si>
    <t>Purchase of Specialised Plant, Equipment and Machinery</t>
  </si>
  <si>
    <t>Electricity (Floodlights &amp; street lights)</t>
  </si>
  <si>
    <t xml:space="preserve"> Office and General Supplies and Services</t>
  </si>
  <si>
    <t>Current Grants to Government Agencies and other Levels of Government</t>
  </si>
  <si>
    <t xml:space="preserve"> Fuel Oil and Lubricants</t>
  </si>
  <si>
    <t xml:space="preserve"> Domestic Travel and Subsistence, and Other Transportation Costs</t>
  </si>
  <si>
    <t xml:space="preserve"> Hospitality Supplies and Services</t>
  </si>
  <si>
    <t xml:space="preserve"> Rentals of Produced Assets</t>
  </si>
  <si>
    <t xml:space="preserve"> Routine Maintenance - Other Assets</t>
  </si>
  <si>
    <t xml:space="preserve"> Purchase of Office Furniture and General Equipment</t>
  </si>
  <si>
    <t>Emergency Relief and Refugee Assistance</t>
  </si>
  <si>
    <t>Other Capital Grants and Transfers</t>
  </si>
  <si>
    <t>Other Capital grants &amp; transfers(Mobilization  &amp; Data collection of Youths)</t>
  </si>
  <si>
    <t>Dressings and Other Non-Pharmaceutical Medical Items</t>
  </si>
  <si>
    <t>Fungicides, Insecticides and Sprays</t>
  </si>
  <si>
    <t>Chemicals and Industrial Gases</t>
  </si>
  <si>
    <t>Purchase of Uniforms and Clothing - Patients</t>
  </si>
  <si>
    <t>Other Fuels (wood, charcoal, cooking gas etc…)</t>
  </si>
  <si>
    <t xml:space="preserve"> Other Operating Expenses</t>
  </si>
  <si>
    <t xml:space="preserve"> Maintenance of Plant, Machinery and Equipment (including lifts)</t>
  </si>
  <si>
    <t>Maintenance of Medical and Dental Equipment</t>
  </si>
  <si>
    <t>Purchase of Household Furniture and Institutional Equipment</t>
  </si>
  <si>
    <t>Purchase of Household and Institutional Appliances</t>
  </si>
  <si>
    <t>Subsidies to Non-Financial Public Enterprises</t>
  </si>
  <si>
    <t>Scholarships and other Educational Benefits</t>
  </si>
  <si>
    <t xml:space="preserve"> Utilities Supplies and Services</t>
  </si>
  <si>
    <t xml:space="preserve">Other Operating Expenses </t>
  </si>
  <si>
    <t>Maintenance of Civil Works(Market maintenance)</t>
  </si>
  <si>
    <t xml:space="preserve"> Basic Salaries - Permanent Employees</t>
  </si>
  <si>
    <t>Fuel Oil Lubricants</t>
  </si>
  <si>
    <t xml:space="preserve"> Specialised Materials and Supplies</t>
  </si>
  <si>
    <t>Refined fuel &amp;Lubricants</t>
  </si>
  <si>
    <t xml:space="preserve"> Basic Wages - Temporary Employees</t>
  </si>
  <si>
    <t xml:space="preserve"> Foreign Travel and Subsistence, and other transportation costs</t>
  </si>
  <si>
    <t>Communication, Supplies - Othe</t>
  </si>
  <si>
    <t>Hospitality Supplies Services</t>
  </si>
  <si>
    <t>Training Expenses-Other</t>
  </si>
  <si>
    <t>Civil Contingency Reserves</t>
  </si>
  <si>
    <t>Refined fuel &amp;Lubricants (For crop extension Services for value chain)</t>
  </si>
  <si>
    <t>Refined Fuels and Lubricants for Transport (garbage trucks and tractors, other service vehicles)</t>
  </si>
  <si>
    <t>D3972</t>
  </si>
  <si>
    <t>D3970</t>
  </si>
  <si>
    <t>D3966</t>
  </si>
  <si>
    <t>D3965</t>
  </si>
  <si>
    <t>D3967</t>
  </si>
  <si>
    <t xml:space="preserve">D3963 </t>
  </si>
  <si>
    <t>D3969</t>
  </si>
  <si>
    <t>D3962</t>
  </si>
  <si>
    <t>VOTE</t>
  </si>
  <si>
    <t>Basic Salaries - Civil Service (Municipal Board)</t>
  </si>
  <si>
    <t>Boards, Committees, Conferences and Seminars (Municipal Board)</t>
  </si>
  <si>
    <t>Catering Services,Receptions,Acccomodations, Gifts, Food and Drinks</t>
  </si>
  <si>
    <t>D3964</t>
  </si>
  <si>
    <t>D3968</t>
  </si>
  <si>
    <t>Gender and Youth</t>
  </si>
  <si>
    <t>Sports, culture &amp;  Social Services</t>
  </si>
  <si>
    <t>D3971</t>
  </si>
  <si>
    <t>DEPARTMENT OF SPORTS CULTURE, SOCIAL SERVICES AND CHILDREN</t>
  </si>
  <si>
    <t>DEPARTMENT OF GENDER AND YOUTH</t>
  </si>
  <si>
    <t>DIRECTORATE OF ENVIROMENT, ENERGY &amp; NATURAL RESOURCES</t>
  </si>
  <si>
    <t>TOTAL  RECURRENT 3966</t>
  </si>
  <si>
    <t>Printing and Publishing Services (Production of a documentary</t>
  </si>
  <si>
    <t>Other Creditors (Pending Bills)</t>
  </si>
  <si>
    <t>Other Creditors</t>
  </si>
  <si>
    <t>Assistive materials (Braille machines, Hearing aids, white canes)</t>
  </si>
  <si>
    <t>Training and Workshops</t>
  </si>
  <si>
    <t xml:space="preserve">Advertising,Awareness and publicity Campaigns. </t>
  </si>
  <si>
    <t>Current Grants to Semi-Autonomous Government Agencies (ASDSP)(County contribution)</t>
  </si>
  <si>
    <t>Current Grants to Semi-Autonomous Government Agencies (ASDSP) (Conditional Grant Swedish Govt)</t>
  </si>
  <si>
    <t>Basic Salaries - Civil Service (KIDA)</t>
  </si>
  <si>
    <t>Boards committees conferences,training and seminars</t>
  </si>
  <si>
    <t xml:space="preserve">Gender and Youth  </t>
  </si>
  <si>
    <t>Sports, Culture, Children and Social Services</t>
  </si>
  <si>
    <t>Purchase of ICT networking and Communications Equipment (Purchase of Firewall, Layer 3 Switch Countywide fibre(NOFBI)integration)</t>
  </si>
  <si>
    <t>Sweden- Agriculture Sector Development Support Programme (ASDSP II)</t>
  </si>
  <si>
    <t xml:space="preserve"> Maintenance Expenses - Motor Vehicles</t>
  </si>
  <si>
    <t>Other Operating Expenses (Setting up of Lactation &amp; Daycare centers)/operating Expenses for Kaitheri Apparel and fabric for ECDE UNIFORMS (For FY 2020</t>
  </si>
  <si>
    <t>3963001001 KDSP Headquarters</t>
  </si>
  <si>
    <t>Bank Service Commission and Charges</t>
  </si>
  <si>
    <t>Maintenance Expenses - Motor Vehicles and cycles (Gabbage trucks, tractors &amp; utility vehicles)</t>
  </si>
  <si>
    <t>#</t>
  </si>
  <si>
    <t>Maintenance of civil works &amp; water works</t>
  </si>
  <si>
    <t>Specialised Materials - Other purchase of Personal Protection Equipment (PPE)</t>
  </si>
  <si>
    <t>Feasibility Studies (Post-COVID-19 Social &amp; Economic Recovery)</t>
  </si>
  <si>
    <t>VOTE/ECONOMIC ITEM</t>
  </si>
  <si>
    <t>DOCKET/ WARD (GEOGRAPHICAL CODE)</t>
  </si>
  <si>
    <t>PROJECT DESCRIPTION/ACTIVITY</t>
  </si>
  <si>
    <t>COUNTY HQS (39600001)</t>
  </si>
  <si>
    <t xml:space="preserve"> DESCRIPTION OF ECONOMIC ITEM</t>
  </si>
  <si>
    <t>Additional Allocation Financed by Grant from Government of Denmark to Supplement Financing of County Health facilities (DANIDA)</t>
  </si>
  <si>
    <t>Food and Rations (Social support and protection to the vulnerable)</t>
  </si>
  <si>
    <t>Domestic Loans to Individuals and Households</t>
  </si>
  <si>
    <t>VARIANCE</t>
  </si>
  <si>
    <t>Parliament allowances-sittings</t>
  </si>
  <si>
    <t>MUKURE</t>
  </si>
  <si>
    <t>MUKURE WARD</t>
  </si>
  <si>
    <t>BARAGWI WARD</t>
  </si>
  <si>
    <t>KARUMANDI</t>
  </si>
  <si>
    <t>KANGAI</t>
  </si>
  <si>
    <t>NGARIAMA</t>
  </si>
  <si>
    <t>NYANGATI</t>
  </si>
  <si>
    <t>KABARE</t>
  </si>
  <si>
    <t>INOI</t>
  </si>
  <si>
    <t>MUTITHI</t>
  </si>
  <si>
    <t>MURINDUKO</t>
  </si>
  <si>
    <t>KARITI</t>
  </si>
  <si>
    <t>THIBA</t>
  </si>
  <si>
    <t>GATHIGIRIRI</t>
  </si>
  <si>
    <t>TEBERE</t>
  </si>
  <si>
    <t>BARAGWI</t>
  </si>
  <si>
    <t>KERUGOYA</t>
  </si>
  <si>
    <t>Subsistence Allowance (Payment of allowances for Pending bills committee and IGCC</t>
  </si>
  <si>
    <t>ECONOMIC ITEM</t>
  </si>
  <si>
    <t>MUTIRA</t>
  </si>
  <si>
    <t>Bursaries for students</t>
  </si>
  <si>
    <t>Kariti</t>
  </si>
  <si>
    <t>Addition of Bursary</t>
  </si>
  <si>
    <t>Mutira</t>
  </si>
  <si>
    <t xml:space="preserve">Enhancement of Mutira Ward Bursary </t>
  </si>
  <si>
    <t xml:space="preserve">Kerugoya </t>
  </si>
  <si>
    <t xml:space="preserve">Enhancemnt of Kerugoya Ward Bursaries </t>
  </si>
  <si>
    <t>Provision of bursary to Needy Students</t>
  </si>
  <si>
    <t>Purchase of X-Rays Supplies</t>
  </si>
  <si>
    <t>Data-Inernet Connectivity(Dataline bundles for PoS and installation of Bespoke Wimax connection for The Revenue Management System)</t>
  </si>
  <si>
    <t>Laboratory Materials, Supplies and Small Equipment</t>
  </si>
  <si>
    <t>1110101 Personal Income Tax - PAYE Government Employees</t>
  </si>
  <si>
    <t>1110102 Personal Income Tax - PAYE Others</t>
  </si>
  <si>
    <t>1110103 Other Income Tax on Individuals</t>
  </si>
  <si>
    <t>1110104 Cess Receipts - Local Authority Tax</t>
  </si>
  <si>
    <t>1110105 Income Tax Refunds</t>
  </si>
  <si>
    <t>1110106 Penalties, Interest and Additional Taxes</t>
  </si>
  <si>
    <t>1110199 Receipt of Income Tax from Indiv. - other</t>
  </si>
  <si>
    <t>1110100 Receipt of Income Tax from Individuals</t>
  </si>
  <si>
    <t>1110201 Corporate Income Tax</t>
  </si>
  <si>
    <t>1110202 Other Income Tax on Corporations</t>
  </si>
  <si>
    <t>1110203 Income Tax Refunds</t>
  </si>
  <si>
    <t>1110204 Penalties, Interest and Additional Taxes</t>
  </si>
  <si>
    <t>1110205 Income Tax Exemptions</t>
  </si>
  <si>
    <t>1110206 Income Tax Exemptions for Government Institutions</t>
  </si>
  <si>
    <t>1110299 Receipt of Income Tax from Corporations</t>
  </si>
  <si>
    <t>1110200 Receipts of Income Tax from Corporations</t>
  </si>
  <si>
    <t>1110301 Withholding Tax</t>
  </si>
  <si>
    <t>1110399 Receipts from Withholding - Others</t>
  </si>
  <si>
    <t>1110300 Receipts from Withholding Tax</t>
  </si>
  <si>
    <t>1110401 Exemptions on Individuals</t>
  </si>
  <si>
    <t>1110402 Exemptions on NGOs</t>
  </si>
  <si>
    <t>1110403 Exemptions on Corporations</t>
  </si>
  <si>
    <t>1110404 Exemptions on Government Institutions</t>
  </si>
  <si>
    <t>1110499 Exemptions on Income Tax - Others</t>
  </si>
  <si>
    <t>1110400 Exemptions on Income Tax</t>
  </si>
  <si>
    <t>1110501 Transfer of Income Tax Share to LATF</t>
  </si>
  <si>
    <t>1110599 Income Tax Share of LATF - Others</t>
  </si>
  <si>
    <t>1110500 Income Tax Share of LATF</t>
  </si>
  <si>
    <t>1110000 Taxes on Income, Profits and Capital Gains</t>
  </si>
  <si>
    <t>1120101 Taxes on Payroll and Workforce</t>
  </si>
  <si>
    <t>1120100 Taxes on Payroll and Workforce</t>
  </si>
  <si>
    <t>1120000 Taxes on Payroll and Workforce</t>
  </si>
  <si>
    <t>1130101 Stand Premia on Town Plots (Land Leasehold Tax)</t>
  </si>
  <si>
    <t>1130102 Plot Rates - Local Authority Taxes</t>
  </si>
  <si>
    <t>1130103 CILOR - Local Authority Revenue</t>
  </si>
  <si>
    <t>1130104 Property Rates - Local Authority Revenue</t>
  </si>
  <si>
    <t>1130105 Other Recurrent Taxes on Immovable Property</t>
  </si>
  <si>
    <t>1130106 Exemptions on Government Institutions</t>
  </si>
  <si>
    <t>1130199 Recurrent Taxes on Immovable - Others</t>
  </si>
  <si>
    <t>1130100 Recurrent Taxes on Immovable Property</t>
  </si>
  <si>
    <t>1130201 Tax on Property Transfers and Sales</t>
  </si>
  <si>
    <t>1130202 Second-Hand Motor Vehicle Purchase Tax</t>
  </si>
  <si>
    <t>1130203 Tax on Payments from Bank Accounts (2 Shs per transaction)</t>
  </si>
  <si>
    <t>1130204 Tax Exemptions for NGOs</t>
  </si>
  <si>
    <t>1130205 Tax Exemption for Government Institutions</t>
  </si>
  <si>
    <t>1130206 Tax Exemption for Corporations</t>
  </si>
  <si>
    <t>1130207 Estate taxes</t>
  </si>
  <si>
    <t>1130208 Inheritance taxes</t>
  </si>
  <si>
    <t>1130200 Receipts from Taxes on Financial and Capital Transactions</t>
  </si>
  <si>
    <t>1130301 Receipts from Other Non-Recurrent Taxes on Property</t>
  </si>
  <si>
    <t>1130302 Receipts from Other Recurrent Taxes on Property</t>
  </si>
  <si>
    <t>1130303 Taxes on the issue of securities</t>
  </si>
  <si>
    <t>1130304 Taxes on sale of securities</t>
  </si>
  <si>
    <t>1130305 Taxes on checks and other forms of payment</t>
  </si>
  <si>
    <t>1130306 Taxes levied on sale of immovable property</t>
  </si>
  <si>
    <t>1130300 Receipts from Other Taxes on Property</t>
  </si>
  <si>
    <t>1130401 Tax on Property Transfers and Sales</t>
  </si>
  <si>
    <t>1130402 Second-Hand Motor Vehicle Purchase Tax</t>
  </si>
  <si>
    <t>1130403 Tax on Payments from Bank Accounts (2 Shs per transaction)</t>
  </si>
  <si>
    <t>1130404 Tax Exemptions for NGOs</t>
  </si>
  <si>
    <t>1130405 Tax Exemption for Government Institutions</t>
  </si>
  <si>
    <t>1130406 Tax Exemption for Corporations</t>
  </si>
  <si>
    <t>1130499 Receipts from Taxes on FinanciL &amp; Capital - Others</t>
  </si>
  <si>
    <t>1130400 Taxes on financial and capital transactions</t>
  </si>
  <si>
    <t>1130000 Taxes on Property</t>
  </si>
  <si>
    <t>1140101 Receipts from VAT on Domestic Goods and Services</t>
  </si>
  <si>
    <t>1140102 Refunds of VAT on Domestic Goods and Services</t>
  </si>
  <si>
    <t>1140103 Penalty Interest and Additional Taxes on VAT on Domestic Goods and Servi</t>
  </si>
  <si>
    <t>1140104 VAT Refund to NGO's</t>
  </si>
  <si>
    <t>1140105 VAT Refund for Corporations</t>
  </si>
  <si>
    <t>1140106 VAT Refund for Individuals</t>
  </si>
  <si>
    <t>1140199 Receipts from VAT on Domestic</t>
  </si>
  <si>
    <t>1140100 Receipts from VAT on Domestic Goods and Services</t>
  </si>
  <si>
    <t>1140201 Receipts from VAT on Imported Goods and Services</t>
  </si>
  <si>
    <t>1140299 Receipts from VAT on Imported Goods and Services - Others</t>
  </si>
  <si>
    <t>1140200 Receipts from VAT on Imported Goods and Services</t>
  </si>
  <si>
    <t>1140301 Excise Receipts on Oil</t>
  </si>
  <si>
    <t>1140302 Excise Receipts on Alcoholic Beverages</t>
  </si>
  <si>
    <t>1140303 Excise Receipts on Cigarettes and Tobacco Products</t>
  </si>
  <si>
    <t>1140304 Excise Receipts on Air Time</t>
  </si>
  <si>
    <t>1140305 Excise Receipts on Imported Motor Vehicles</t>
  </si>
  <si>
    <t>1140306 Excise Receipts on Other Products</t>
  </si>
  <si>
    <t>1140399 Excise Receipts - Other (Budge</t>
  </si>
  <si>
    <t>1140300 Excise Receipts</t>
  </si>
  <si>
    <t>1140401 Betting Tax</t>
  </si>
  <si>
    <t>1140402 Casino Tax</t>
  </si>
  <si>
    <t>1140403 Insurance/Reinsurance Premium Tax</t>
  </si>
  <si>
    <t>1140499 Receipts from Taxes on Specific Services - Others</t>
  </si>
  <si>
    <t>1140400 Receipts from Taxes on Specific Services</t>
  </si>
  <si>
    <t>1140501 Liquor Licences</t>
  </si>
  <si>
    <t>1140502 Electricians Licences</t>
  </si>
  <si>
    <t>1140503 Registration of Banks and Financial Institutions</t>
  </si>
  <si>
    <t>1140504 Licences Under Stage Plays and Cinemas Act</t>
  </si>
  <si>
    <t>1140505 Licence Fee Under Imports, Exports and Essential Supplies Act</t>
  </si>
  <si>
    <t>1140506 Licences Under Traffic Act</t>
  </si>
  <si>
    <t>1140507 Licences under Transport Licensing Act</t>
  </si>
  <si>
    <t>1140508 Air Passenger Service Charge</t>
  </si>
  <si>
    <t>1140509 Exploration and Mining Licence Fees</t>
  </si>
  <si>
    <t>1140510 Aviation Fees</t>
  </si>
  <si>
    <t>1140511 Licences under the Communications Act</t>
  </si>
  <si>
    <t>1140599 Receipts from the Use of Goods</t>
  </si>
  <si>
    <t>1140500 Receipts from Permission to Use the Goods or to Perform Services and Act</t>
  </si>
  <si>
    <t>1140601 Timber Royalties</t>
  </si>
  <si>
    <t>1140602 Royalties on Fuel Wood</t>
  </si>
  <si>
    <t>1140603 Royalty on Carbon Dioxide Gas</t>
  </si>
  <si>
    <t>1140604 Royalties on Extraction of Minerals</t>
  </si>
  <si>
    <t>1140605 Royalties on oil exploration</t>
  </si>
  <si>
    <t>1140606 Royalties on oil exploration training fees</t>
  </si>
  <si>
    <t>1140607 Royalties on Geothermal Development</t>
  </si>
  <si>
    <t>1140699 Receipts from Royalties - Other</t>
  </si>
  <si>
    <t>1140600 Receipt from Royalties</t>
  </si>
  <si>
    <t>1140701 5% Electricity Levy - REP</t>
  </si>
  <si>
    <t>1140702 Consumer Contribution to REP (Maximization Self Help Works) - KPLC</t>
  </si>
  <si>
    <t>1140703 Petroleum Development Levy (PDL)</t>
  </si>
  <si>
    <t>1140704 Road Use Levy</t>
  </si>
  <si>
    <t>1140705 Receipts from Transit/Toll Charges</t>
  </si>
  <si>
    <t>1140706 Road Use Levy</t>
  </si>
  <si>
    <t>1140707 Receipts of Taxes on Goods and Services</t>
  </si>
  <si>
    <t>1140700 Receipts of Taxes on Goods and Services</t>
  </si>
  <si>
    <t>1140801 Entertainment Tax</t>
  </si>
  <si>
    <t>1140802 Other Penalty Interest and Additional Taxes Related to Taxes on Goods an</t>
  </si>
  <si>
    <t>1140803 Other Receipts from Taxes on Goods and Services</t>
  </si>
  <si>
    <t>1140899 Other Receipts from Taxes on Goods and Services</t>
  </si>
  <si>
    <t>1140800 Other Receipts from Taxes on Goods and Services</t>
  </si>
  <si>
    <t>1140000 Taxes on Goods and Services</t>
  </si>
  <si>
    <t>1150101 Receipts from Customs Import Duties</t>
  </si>
  <si>
    <t>1150102 Exemptions on Investment on capital goods</t>
  </si>
  <si>
    <t>1150103 Exemptions on NGOs</t>
  </si>
  <si>
    <t>1150104 Exemptions on International Organizations and Diplomatic Missions Corpor</t>
  </si>
  <si>
    <t>1150105 Exemptions on Government Institutions</t>
  </si>
  <si>
    <t>1150106 Exemptions on Other Goods and Services</t>
  </si>
  <si>
    <t>1150107 Exemption of Import Declaration and Inspection Fees</t>
  </si>
  <si>
    <t>1150108 Receipts from Customs &amp; Other Import Duties - Others</t>
  </si>
  <si>
    <t>1150100 Receipts from Customs and Other Import Duties</t>
  </si>
  <si>
    <t>1150201 Receipt from Export Surcharges on Scrap Metal and Unprocessed Hides</t>
  </si>
  <si>
    <t>1150299 Receipts from Exports - Other</t>
  </si>
  <si>
    <t>1150200 Receipts from Exports</t>
  </si>
  <si>
    <t>1150301 Exemptions on Investment on Capital Goods</t>
  </si>
  <si>
    <t>1150302 Exemptions on NGOs</t>
  </si>
  <si>
    <t>1150303 Exemptions on International Organizations and Diplomatic Missions Corpor</t>
  </si>
  <si>
    <t>1150304 Exemptions on Government Institutions</t>
  </si>
  <si>
    <t>1150305 Exemptions on Other Goods and Services</t>
  </si>
  <si>
    <t>1150306 Exemption of Import Declaration and Inspection Fees</t>
  </si>
  <si>
    <t>1150399 Exemptions on Customs and Other Import duties - Other</t>
  </si>
  <si>
    <t>1150300 Exemptions on Customs and Other Import duties</t>
  </si>
  <si>
    <t>1150401 Import Declaration and Inspection Fees</t>
  </si>
  <si>
    <t>1150499 Receipts from Other Taxes - Others</t>
  </si>
  <si>
    <t>1150400 Receipts from Other Taxes on International Trade and Transactions</t>
  </si>
  <si>
    <t>1150000 Taxes on International Trade and Transactions</t>
  </si>
  <si>
    <t>1160101 Stamp Duty</t>
  </si>
  <si>
    <t>1160102 Other Taxes - Local Authorities</t>
  </si>
  <si>
    <t>1160103 Other Taxes - Local Authorities</t>
  </si>
  <si>
    <t>1160199 Receipts from Other Taxes t</t>
  </si>
  <si>
    <t>1160100 Receipts from Other Taxes Not Elsewhere Classified</t>
  </si>
  <si>
    <t>1160201 Training Levy on Hotels and Institutions</t>
  </si>
  <si>
    <t>1160299 Receipts from Other Taxes t</t>
  </si>
  <si>
    <t>1160200 Receipts from Other Taxes Not Elsewhere Classified</t>
  </si>
  <si>
    <t>1160000 Other Taxes (not elsewhere classified)</t>
  </si>
  <si>
    <t>1100000 TAX REVENUES</t>
  </si>
  <si>
    <t>1210101 Employee Contributions - Government Employees</t>
  </si>
  <si>
    <t>1210102 Employer Contributions - Government Employees</t>
  </si>
  <si>
    <t>1210103 Employee Contributions - Non-Government Employees</t>
  </si>
  <si>
    <t>1210104 Employer Contributions - Non-Government Employees</t>
  </si>
  <si>
    <t>1210105 Voluntary Additional Contributions</t>
  </si>
  <si>
    <t>1210199 Receipts from Health Insurance</t>
  </si>
  <si>
    <t>1210100 Receipts for Health Insurance Contribution</t>
  </si>
  <si>
    <t>1210201 Employee Contributions - Government Employees</t>
  </si>
  <si>
    <t>1210202 Employer Contributions - Government Employees</t>
  </si>
  <si>
    <t>1210203 Employee Contributions - Non-Government Employees</t>
  </si>
  <si>
    <t>1210204 Employer Contributions - Non-Government Employees</t>
  </si>
  <si>
    <t>1210205 Voluntary Additional Contributions</t>
  </si>
  <si>
    <t>1210299 Receipts to NHIF for Health Insurance Contributions</t>
  </si>
  <si>
    <t>1210200 Receipts to NHIF for Health Insurance Contributions</t>
  </si>
  <si>
    <t>1210301 Contributions - Widows and Children Pension Scheme</t>
  </si>
  <si>
    <t>1210302 Contributions - MPs' Pension Scheme</t>
  </si>
  <si>
    <t>1210399 Receipts from Govt. Employees</t>
  </si>
  <si>
    <t>1210300 Receipts from Government Employees to Social and Welfare Schemes within</t>
  </si>
  <si>
    <t>1210000 Social Security Contributions</t>
  </si>
  <si>
    <t>1200000 RECEIPTS OF SOCIAL SECURITY CONTRIBUTIONS</t>
  </si>
  <si>
    <t>1310101 Current Grants from Foreign Governments</t>
  </si>
  <si>
    <t>1310102 Capital Grants from Foreign Governments</t>
  </si>
  <si>
    <t>1310199 Grants from Foreign Govts. - Others</t>
  </si>
  <si>
    <t>1310100 Grants from Foreign Governments - Cash Through Exchequer</t>
  </si>
  <si>
    <t>1310201 Current Grants from Foreign Governments</t>
  </si>
  <si>
    <t>1310202 Capital Grants from Foreign Governments</t>
  </si>
  <si>
    <t>1310299 Grants from Foreign Govts. - Direct Payments treated as AIA</t>
  </si>
  <si>
    <t>1310200 Grants from Foreign Governments - Direct Payments</t>
  </si>
  <si>
    <t>1310000 Grants from Foreign Governments</t>
  </si>
  <si>
    <t>1320101 Current Grants from International Organizations</t>
  </si>
  <si>
    <t>1320102 Capital Grants from International Organizations</t>
  </si>
  <si>
    <t>1320103 Grants from International Orgn</t>
  </si>
  <si>
    <t>1320100 Grants from International Organizations - Cash through Exchequer</t>
  </si>
  <si>
    <t>1320201 Current Grants from International Organizations</t>
  </si>
  <si>
    <t>1320202 Capital Grants from International Organizations</t>
  </si>
  <si>
    <t>1320299 Grants from International Orgn</t>
  </si>
  <si>
    <t>1320200 Grants from International Organizations</t>
  </si>
  <si>
    <t>1320000 Grants from International Organizations</t>
  </si>
  <si>
    <t>1330101 Funds Management Fees Received from Local Authorities Transfer Fund</t>
  </si>
  <si>
    <t>1330102 Funds Received from Road Maintenance Levy Fund</t>
  </si>
  <si>
    <t>1330103 Funds Received from Petroleum Development Fund</t>
  </si>
  <si>
    <t>1330104 Funds Received from Health Care Services Fund</t>
  </si>
  <si>
    <t>1330105 Funds Received from Veterinary Services Fund</t>
  </si>
  <si>
    <t>1330106 Funds Received from Rural Electrification Fund</t>
  </si>
  <si>
    <t>1330100 Grants Received by Central Government Budget from General Government Uni</t>
  </si>
  <si>
    <t>1330201 Funds Received from Local Authorities Transfer Fund</t>
  </si>
  <si>
    <t>1330202 Funds Received from Road Maintenance Levy Fund</t>
  </si>
  <si>
    <t>1330203 Grants rec'd by Local Auth. -</t>
  </si>
  <si>
    <t>1330200 Grants Received by Local Authorities from General Government Units</t>
  </si>
  <si>
    <t>1330301 Funds Received by Local Authorities Transfer Fund</t>
  </si>
  <si>
    <t>1330302 Funds Received by Road Maintenance Levy Fund</t>
  </si>
  <si>
    <t>1330303 Funds Received by Petroleum Development Fund</t>
  </si>
  <si>
    <t>1330304 Funds Received by Rural Electrification Fund</t>
  </si>
  <si>
    <t>1330399 Grants rec'd by Fund Accounts</t>
  </si>
  <si>
    <t>1330300 Grants Received by Fund Accounts from Central Government Budget</t>
  </si>
  <si>
    <t>1330401 Funds Management Fees Received by Ministry of Finance from Local Authori</t>
  </si>
  <si>
    <t>1330402 Funds Received by Ministry of Roads and Public Works from Road Maintenan</t>
  </si>
  <si>
    <t>1330403 Funds Received by Ministry of Energy from Petroleum Development Fund</t>
  </si>
  <si>
    <t>1330404 Funds Received by Hospitals and Clinics from Health Care Services Fund</t>
  </si>
  <si>
    <t>1330405 Funds Received by Ministry of Agriculture from Veterinary Services Fund</t>
  </si>
  <si>
    <t>1330406 Funds Received by Ministry of Energy from Rural Electrification Fund</t>
  </si>
  <si>
    <t>1330499 Funds Received by Ministry of Energy from Rural Electrification Fund</t>
  </si>
  <si>
    <t>1330400 Grants Received by Other General Government Units from Fund Accounts</t>
  </si>
  <si>
    <t>1330500 Grants from Counties</t>
  </si>
  <si>
    <t>1330000 Grants from Other Levels of Government</t>
  </si>
  <si>
    <t>1300000 GRANTS</t>
  </si>
  <si>
    <t>1410101 Interest Receipts on Loans to Government Agencies and Other Levels of Go</t>
  </si>
  <si>
    <t>1410102 Interest Receipts on Loans to Public Non-Financial Enterprises</t>
  </si>
  <si>
    <t>1410103 Interest Receipts on Loans to Domestic Financial Institutions</t>
  </si>
  <si>
    <t>1410104 Interest Receipts on Loans to Individuals and Households</t>
  </si>
  <si>
    <t>1410105 Interest Receipts on Other Domestic Lending and On-Lending</t>
  </si>
  <si>
    <t>1410106 Interest Receipts from Foreign Loans</t>
  </si>
  <si>
    <t>1410199 Interest Received - Other (Budget)</t>
  </si>
  <si>
    <t>1410100 Interest Received</t>
  </si>
  <si>
    <t>1410201 Profits and Dividends from Public Financial Enterprise</t>
  </si>
  <si>
    <t>1410202 Profits and Dividends from Public Non- Financial Enterprise</t>
  </si>
  <si>
    <t>1410203 Profits and Dividends - Other</t>
  </si>
  <si>
    <t>1410200 Profits and Dividends</t>
  </si>
  <si>
    <t>1410300 Withdrawals from Income of Quasi-corporations</t>
  </si>
  <si>
    <t>1410401 Rent of Land</t>
  </si>
  <si>
    <t>1410402 Rent of Government Buildings and Housing</t>
  </si>
  <si>
    <t>1410403 Webuye Housing Scheme Rents</t>
  </si>
  <si>
    <t>1410404 House Rents - Local Authority Revenue</t>
  </si>
  <si>
    <t>1410499 Rents - Other (Budget)</t>
  </si>
  <si>
    <t>1410400 Rents</t>
  </si>
  <si>
    <t>1410501 Rent of Land and Buildings</t>
  </si>
  <si>
    <t>1410599 Other Property Income collectected as AIA</t>
  </si>
  <si>
    <t>1410500 Other Property Income</t>
  </si>
  <si>
    <t>1410000 Property Income</t>
  </si>
  <si>
    <t>1420101 Sale of Electricity (Turkwell Hydroelectric Power Station)</t>
  </si>
  <si>
    <t>1420102 Other Revenues</t>
  </si>
  <si>
    <t>1420199 Sales of Market Establishment</t>
  </si>
  <si>
    <t>1420100 Sales of Market Establishments</t>
  </si>
  <si>
    <t>1420201 Fees under Traffic Act</t>
  </si>
  <si>
    <t>1420202 Motor Driver Licences</t>
  </si>
  <si>
    <t>1420203 Other Land Revenue</t>
  </si>
  <si>
    <t>1420204 Land Adjudication and Case Fees</t>
  </si>
  <si>
    <t>1420205 Calibration of Navigational Aids</t>
  </si>
  <si>
    <t>1420206 Transit Toll Charges</t>
  </si>
  <si>
    <t>1420207 Auctioneers Registration Fees</t>
  </si>
  <si>
    <t>1420208 Officeial Receiver's Fees</t>
  </si>
  <si>
    <t>1420209 Registration of Companies</t>
  </si>
  <si>
    <t>1420210 Registration of Trade Unions</t>
  </si>
  <si>
    <t>1420211 Registration of Coat of Arms</t>
  </si>
  <si>
    <t>1420212 Registration of Business Names</t>
  </si>
  <si>
    <t>1420213 Registration of Marriages</t>
  </si>
  <si>
    <t>1420214 Registration of Hire Purchase Agreement</t>
  </si>
  <si>
    <t>1420215 Registration of Societies</t>
  </si>
  <si>
    <t>1420216 Examination and Tuition Fees</t>
  </si>
  <si>
    <t>1420217 Conveyancing Fees</t>
  </si>
  <si>
    <t>1420218 Registration of Newspapers, Books and Periodicals</t>
  </si>
  <si>
    <t>1420219 Land Valuation Fees</t>
  </si>
  <si>
    <t>1420220 Land Registration Fees</t>
  </si>
  <si>
    <t>1420221 Land Search Fees</t>
  </si>
  <si>
    <t>1420222 Land Boundry Disputes Fees</t>
  </si>
  <si>
    <t>1420223 Licence Fees</t>
  </si>
  <si>
    <t>1420224 Registration of Births and Deaths</t>
  </si>
  <si>
    <t>1420225 Immigration Visas and Other Consular Fees</t>
  </si>
  <si>
    <t>1420226 Passport Fees</t>
  </si>
  <si>
    <t>1420227 Work Permit Fees</t>
  </si>
  <si>
    <t>1420228 Identity Cards Fees</t>
  </si>
  <si>
    <t>1420229 Other Immigration Fees</t>
  </si>
  <si>
    <t>1420230 Estate Duty Fees</t>
  </si>
  <si>
    <t>1420231 Public Trustees Fees</t>
  </si>
  <si>
    <t>1420232 Business Names Search Fees</t>
  </si>
  <si>
    <t>1420233 Surcharge Fees</t>
  </si>
  <si>
    <t>1420234 Certificate of Good Conduct Fees</t>
  </si>
  <si>
    <t>1420235 Hire of Security Services fees</t>
  </si>
  <si>
    <t>1420236 Agency Fees</t>
  </si>
  <si>
    <t>1420237 Lottery Permit Fee</t>
  </si>
  <si>
    <t>1420299 Other Receipts from Administrative Fees and Charges</t>
  </si>
  <si>
    <t>1420200 Receipts from Administrative Fees and Charges</t>
  </si>
  <si>
    <t>1420301 Auctioneers Registration Fees</t>
  </si>
  <si>
    <t>1420302 Official Receiver's Fees</t>
  </si>
  <si>
    <t>1420303 Registration of Companies</t>
  </si>
  <si>
    <t>1420304 Registration of Trade Unions</t>
  </si>
  <si>
    <t>1420305 Registration of Coat of Arms</t>
  </si>
  <si>
    <t>1420306 Registration of Business Names</t>
  </si>
  <si>
    <t>1420307 Registration of Marriages</t>
  </si>
  <si>
    <t>1420308 Registration of Hire Purchase Agreement</t>
  </si>
  <si>
    <t>1420309 Registration of Societies</t>
  </si>
  <si>
    <t>1420310 Examination and Tuition Fees</t>
  </si>
  <si>
    <t>1420311 Conveyance Fees</t>
  </si>
  <si>
    <t>1420312 Registration of Newspapers, Books and Periodicals</t>
  </si>
  <si>
    <t>1420313 Land Valuation Fees</t>
  </si>
  <si>
    <t>1420314 Land Registration Fees</t>
  </si>
  <si>
    <t>1420315 Land Search Fees</t>
  </si>
  <si>
    <t>1420316 Land Boundary Dispute Fees</t>
  </si>
  <si>
    <t>1420317 KEBS Inspection Levy Fees</t>
  </si>
  <si>
    <t>1420318 Licence Fees</t>
  </si>
  <si>
    <t>1420319 Tourist Operator Licences</t>
  </si>
  <si>
    <t>1420320 Registration of Building Societies</t>
  </si>
  <si>
    <t>1420321 Registration of Births and Deaths</t>
  </si>
  <si>
    <t>1420322 Immigration Visas and Other Consular Fees</t>
  </si>
  <si>
    <t>1420323 Passport Fees</t>
  </si>
  <si>
    <t>1420324 Work Permit Fees</t>
  </si>
  <si>
    <t>1420325 Identity Card Fees</t>
  </si>
  <si>
    <t>1420326 Other Immigration Fees</t>
  </si>
  <si>
    <t>1420327 Game Park Fees - Local Authority Revenue</t>
  </si>
  <si>
    <t>1420328 Single Business Licences - Local Authority Revenue</t>
  </si>
  <si>
    <t>1420329 Educational Visits Fee</t>
  </si>
  <si>
    <t>1420330 Specialized Weather Products Charges</t>
  </si>
  <si>
    <t>1420331 Import Inspection Fees</t>
  </si>
  <si>
    <t>1420332 Export Inspection Fees</t>
  </si>
  <si>
    <t>1420333 Estate Duty Fees</t>
  </si>
  <si>
    <t>1420334 Public Trustee Fees</t>
  </si>
  <si>
    <t>1420335 Business Names Search Fees</t>
  </si>
  <si>
    <t>1420336 Nomination Fees</t>
  </si>
  <si>
    <t>1420337 Surcharge Fees</t>
  </si>
  <si>
    <t>1420338 Bill of Cost (Petition Fees)</t>
  </si>
  <si>
    <t>1420339 Certificate of Good Conduct Fees</t>
  </si>
  <si>
    <t>1420340 Hire of Security Services fees</t>
  </si>
  <si>
    <t>1420341 Agency Fees</t>
  </si>
  <si>
    <t>1420342 Training Levy</t>
  </si>
  <si>
    <t>1420343 Lottery Permit Fee</t>
  </si>
  <si>
    <t>1420344 Audit Fees</t>
  </si>
  <si>
    <t>1420345 Agricultural Cess</t>
  </si>
  <si>
    <t>1420346 Tribunal Fees</t>
  </si>
  <si>
    <t>1420399 Receipts from Administrative Fees and Charges</t>
  </si>
  <si>
    <t>1420300 Receipts from Administrative Fees and Charges - Collected as AIA</t>
  </si>
  <si>
    <t>1420401 Forest Receipts</t>
  </si>
  <si>
    <t>1420402 Air Navigation Charges and Sundry Aviation Revenue</t>
  </si>
  <si>
    <t>1420403 Water and Sewerage Rates - Local Authority Revenue</t>
  </si>
  <si>
    <t>1420404 Parking Fees - Local Authority Revenue</t>
  </si>
  <si>
    <t>1420405 Market Fees - Local Authority Revenue</t>
  </si>
  <si>
    <t>1420406 KOSF Storage Charges</t>
  </si>
  <si>
    <t>1420499 Receipts from Incidental Sales</t>
  </si>
  <si>
    <t>1420400 Receipts from Incidental Sales by Non-Market Establishments</t>
  </si>
  <si>
    <t>1420501 KOSF Storage Charges</t>
  </si>
  <si>
    <t>1420502 Water Rates</t>
  </si>
  <si>
    <t>1420503 Aviation Fees and Air Navigation Charges.</t>
  </si>
  <si>
    <t>1420504 Course Fees and Hostel Charges</t>
  </si>
  <si>
    <t>1420505 Limuru Sewerage Connection Fees</t>
  </si>
  <si>
    <t>1420506 UN Refunds Related to Kenya's Contributions to Peacekeeping Missions</t>
  </si>
  <si>
    <t>1420507 Receipts from Sale of Agricultural Goods</t>
  </si>
  <si>
    <t>1420599 Receipts from Incidental Sales</t>
  </si>
  <si>
    <t>1420500 Receipts from Sales by Non-Market Establishments</t>
  </si>
  <si>
    <t>1420601 Sale of Tender Documents</t>
  </si>
  <si>
    <t>1420600 Receipts from Sale of Incidental Goods</t>
  </si>
  <si>
    <t>1420000 Sales of Goods and Services</t>
  </si>
  <si>
    <t>1430101 Court Imposed Fines and Forfeitures</t>
  </si>
  <si>
    <t>1430199 Receipts from Fines, Penalties, Forfeitures and other Charges</t>
  </si>
  <si>
    <t>1430100 Receipts from Fines, Penalties and Forfeitures and Other Charges</t>
  </si>
  <si>
    <t>1430000 Fines Penalties and Forfeitures</t>
  </si>
  <si>
    <t>1440101 Aga Khan Foundation</t>
  </si>
  <si>
    <t>1440102 Ford Foundation</t>
  </si>
  <si>
    <t>1440199 Current Grants from International NGOs</t>
  </si>
  <si>
    <t>1440100 Current Grants from International NGOs - paid through Exchequer</t>
  </si>
  <si>
    <t>1440201 Aga Khan Foundation</t>
  </si>
  <si>
    <t>1440202 Ford Foundation</t>
  </si>
  <si>
    <t>1440203 Capital Grants from International NGOs</t>
  </si>
  <si>
    <t>1440200 Capital Grants from International NGOs - paid through Exchequer</t>
  </si>
  <si>
    <t>1440301 Aga Khan Foundation</t>
  </si>
  <si>
    <t>1440302 Ford Foundation</t>
  </si>
  <si>
    <t>1440399 Current Grants from International NGOs</t>
  </si>
  <si>
    <t>1440300 Current Grants from International NGOs</t>
  </si>
  <si>
    <t>1440401 Aga Khan Foundation</t>
  </si>
  <si>
    <t>1440402 Ford Foundation</t>
  </si>
  <si>
    <t>1440499 Capital Grants from International NGOs</t>
  </si>
  <si>
    <t>1440400 Capital Grants from International NGOs</t>
  </si>
  <si>
    <t>1440501 Other Voluntary Transfers for</t>
  </si>
  <si>
    <t>1440500 Other Voluntary Transfers for Current purposes</t>
  </si>
  <si>
    <t>1440601 Other Voluntary Transfers for Capital purposes</t>
  </si>
  <si>
    <t>1440600 Other Voluntary Transfers for Capital purposes</t>
  </si>
  <si>
    <t>1440000 Receipts from Voluntary transfers other than grants</t>
  </si>
  <si>
    <t>1450101 Sundry Revenue</t>
  </si>
  <si>
    <t>1450102 Refund related to Insurance Premium Commission TSC</t>
  </si>
  <si>
    <t>1450103 Refunds related to Other Insurance Premium Commissions</t>
  </si>
  <si>
    <t>1450104 Surplus AIA Receipts Transferred to Exchequer</t>
  </si>
  <si>
    <t>1450105 Other Local Authority Revenue (Slaughterhouses, Stage Fees, etc…)</t>
  </si>
  <si>
    <t>1450199 Receipts not classified elsewhere classified</t>
  </si>
  <si>
    <t>1450100 Receipts Not Classified Elsewhere</t>
  </si>
  <si>
    <t>1450201 Jomo Kenyatta Foundation Royalties</t>
  </si>
  <si>
    <t>1450202 Receipts from Solid Waste Management</t>
  </si>
  <si>
    <t>1450203 Direct Payment - KENGEN</t>
  </si>
  <si>
    <t>1450204 Direct Payment - KPLC</t>
  </si>
  <si>
    <t>1450205 National Strategy on Solid Waste Management</t>
  </si>
  <si>
    <t>1450206 Receipts from Emergency Electricity Sales</t>
  </si>
  <si>
    <t>1450207 Electricity Bills</t>
  </si>
  <si>
    <t>1450208 Interest Received from Financial Institutions</t>
  </si>
  <si>
    <t>1450209 Refund from Insurance Providers</t>
  </si>
  <si>
    <t>1450210 Refund of VAT</t>
  </si>
  <si>
    <t>1450211 Refund of over Payments</t>
  </si>
  <si>
    <t>1450212 Direct Payment - Maintenance of Airstrips</t>
  </si>
  <si>
    <t>1450213 Receipts nott classified elsewhere classified</t>
  </si>
  <si>
    <t>1450214 Surplus AIA Receipts Transfered</t>
  </si>
  <si>
    <t>1450215 Other Local Authority Revenue</t>
  </si>
  <si>
    <t>1450216 Coffee Board of Kenya</t>
  </si>
  <si>
    <t>1450200 Receipts Not Classified Elsewhere</t>
  </si>
  <si>
    <t>1450000 Other Receipts Not Classified Elsewhere</t>
  </si>
  <si>
    <t>1400000 OTHER REVENUE</t>
  </si>
  <si>
    <t>1510101 LATF Current Year</t>
  </si>
  <si>
    <t>1510102 LATF Other Years</t>
  </si>
  <si>
    <t>1510100 LOCAL AUTHORITIES TRANSFER FUND (LATF)</t>
  </si>
  <si>
    <t>1510201 CILOR Current Year</t>
  </si>
  <si>
    <t>1510202 CILOR Other Years</t>
  </si>
  <si>
    <t>1510203 CILOR Penalties</t>
  </si>
  <si>
    <t>1510200 CONTRIBUTION IN LIEU OF RATES (CILOR)</t>
  </si>
  <si>
    <t>1510301 RMLF Current Year</t>
  </si>
  <si>
    <t>1510302 RMLF Other Years</t>
  </si>
  <si>
    <t>1510300 ROAD MAINTENANCE LEVY FUND (RMLF)</t>
  </si>
  <si>
    <t>1510000 CENTRAL FUNDS TRANSFERS</t>
  </si>
  <si>
    <t>1520101 Land Rates Current Year</t>
  </si>
  <si>
    <t>1520102 Land Rates Penalties</t>
  </si>
  <si>
    <t>1520103 Land Rates Other Years</t>
  </si>
  <si>
    <t>1520104 Other Property Charges</t>
  </si>
  <si>
    <t>1520100 LAND RATES</t>
  </si>
  <si>
    <t>1520201 Business Permits, Current Year</t>
  </si>
  <si>
    <t>1520202 Business Permits Late Payment Penalties, Current Year</t>
  </si>
  <si>
    <t>1520203 Business Permits, Other Years (Including Penalties)</t>
  </si>
  <si>
    <t>1520200 BUSINESS PERMITS</t>
  </si>
  <si>
    <t>1520301 Tea Cess</t>
  </si>
  <si>
    <t>1520302 Coffee Cess</t>
  </si>
  <si>
    <t>1520303 Rice Cess</t>
  </si>
  <si>
    <t>1520304 Wheat &amp; Maize Cess</t>
  </si>
  <si>
    <t>1520311 Fruits &amp; Vegetables / Produce Cess</t>
  </si>
  <si>
    <t>1520312 Pyrethum Cess</t>
  </si>
  <si>
    <t>1520313 Wattle Bark Cess</t>
  </si>
  <si>
    <t>1520314 Log Cess</t>
  </si>
  <si>
    <t>1520315 Charcoal Cess</t>
  </si>
  <si>
    <t>1520321 Livestock Cess</t>
  </si>
  <si>
    <t>1520300 CESSES</t>
  </si>
  <si>
    <t>1520401 Poll Rates, Current Year</t>
  </si>
  <si>
    <t>1520402 Poll Rates Late Payment Penalties, Current Year</t>
  </si>
  <si>
    <t>1520403 Poll Rates, Other Years (Including Penalties)</t>
  </si>
  <si>
    <t>1520400 POLL RATES</t>
  </si>
  <si>
    <t>1520501 Ground Rent - Current Year</t>
  </si>
  <si>
    <t>1520502 Ground Rent - Other Years</t>
  </si>
  <si>
    <t>1520503 Stand Premium</t>
  </si>
  <si>
    <t>1520504 Temporary Occupation License (TOL)</t>
  </si>
  <si>
    <t>1520500 PLOT RENTS</t>
  </si>
  <si>
    <t>1520600 OTHER LOCAL LEVIES</t>
  </si>
  <si>
    <t>1520000 LOCAL LEVIES</t>
  </si>
  <si>
    <t>1530101 Debts Cleareance Certificate Fee</t>
  </si>
  <si>
    <t>1530102 Application Fee</t>
  </si>
  <si>
    <t>1530103 Plot Transfer Fee</t>
  </si>
  <si>
    <t>1530104 Plot Subdivision Fee</t>
  </si>
  <si>
    <t>1530105 Business Subletting / Transfer Fee</t>
  </si>
  <si>
    <t>1530106 Isolation Fee (Surcharge on Business Permit)</t>
  </si>
  <si>
    <t>1530107 Document Search Fee</t>
  </si>
  <si>
    <t>1530111 Agency Fee (Fees from KHC, Insurance Firms, etc.)</t>
  </si>
  <si>
    <t>1530121 Customers Deposits (Other than Water &amp; Sewerage)</t>
  </si>
  <si>
    <t>1530122 Cheque Clearance Fee</t>
  </si>
  <si>
    <t>1530100 ADMINISTRATIVE SERVICES FEES</t>
  </si>
  <si>
    <t>1530201 Ambulant Hawkers Licences (Other than BSS Permits)</t>
  </si>
  <si>
    <t>1530202 Court Fines</t>
  </si>
  <si>
    <t>1530203 Impounding Charges</t>
  </si>
  <si>
    <t>1530204 Sales of Council's Minutes / Bylaws</t>
  </si>
  <si>
    <t>1530205 Tender Documents Sale</t>
  </si>
  <si>
    <t>1530221 Telephone Calls Reimbursement</t>
  </si>
  <si>
    <t>1530200 VARIOUS FEES</t>
  </si>
  <si>
    <t>1530301 Sand, Gravel, and Ballast Extraction Fees</t>
  </si>
  <si>
    <t>1530302 Quarry Extraction Fees</t>
  </si>
  <si>
    <t>1530303 Mineral Extraction Royalties (Cement, Silica, etc.)</t>
  </si>
  <si>
    <t>1530311 Sales of Flowers, Plants, Firewood, Produce, etc.</t>
  </si>
  <si>
    <t>1530321 Garbage Dumping Fee</t>
  </si>
  <si>
    <t>1530331 Game and Nature Park Fee</t>
  </si>
  <si>
    <t>1530300 COUNCIL'S NATURAL RESOURCES EXPLOITATION</t>
  </si>
  <si>
    <t>1530401 Sale of Old Vehicles &amp; Machinery</t>
  </si>
  <si>
    <t>1530402 Sale of Old Office Equipment and Furnuture</t>
  </si>
  <si>
    <t>1530403 Sale of Type 3 Council Assets</t>
  </si>
  <si>
    <t>1530400 SALES OF COUNCIL ASSETS</t>
  </si>
  <si>
    <t>1530501 Lease of Water Distribution Network</t>
  </si>
  <si>
    <t>1530511 Chamber Hire</t>
  </si>
  <si>
    <t>1530502 Lease of Sewerage Collection / Treatment Facilities</t>
  </si>
  <si>
    <t>1530512 Council Premises Occasional Hire (Offices, etc.)</t>
  </si>
  <si>
    <t>1530600 OTHER MISCELLANEOUS REVENUES</t>
  </si>
  <si>
    <t>1530521 Council Vehicles Hire</t>
  </si>
  <si>
    <t>1530500 LEASE / RENTAL OF COUNCIL'S INFRASTRUCTURE ASSETS</t>
  </si>
  <si>
    <t>1530000 MISCELLANEOUS FEES &amp; CHARGES</t>
  </si>
  <si>
    <t>1540101 Interests from Time Deposits</t>
  </si>
  <si>
    <t>1540102 Interests from Savings Accounts</t>
  </si>
  <si>
    <t>1540103 Revenue from Other Financial Investments</t>
  </si>
  <si>
    <t>1540104 Consent to Charge Fee/Property Certification Fee (Use as Collateral)</t>
  </si>
  <si>
    <t>1540100 OTHER MISCELLANEOUS REVENUES</t>
  </si>
  <si>
    <t>1540201 Building and Structure Insurance Recovery</t>
  </si>
  <si>
    <t>1540202 Vehicle Insurance Recovery</t>
  </si>
  <si>
    <t>1540203 Office Equipment &amp; Computer Insurance Recovery</t>
  </si>
  <si>
    <t>1540204 Public Liability Insurance Recovery</t>
  </si>
  <si>
    <t>1540205 Money Policy &amp; Burglary Insurance Recovery</t>
  </si>
  <si>
    <t>1540206 Workman's Compensation Claims Recovery</t>
  </si>
  <si>
    <t>1540200 INSURANCE CLAIMS RECOVERY</t>
  </si>
  <si>
    <t>1540301 Medium-Term Loan {Name} in Current FY</t>
  </si>
  <si>
    <t>1540300 MEDIUM TERM LOANS (1-3 YR REPAYMENT)</t>
  </si>
  <si>
    <t>1540401 Medium-Term Loan {Name} in Current FY</t>
  </si>
  <si>
    <t>1540400 LONG TERM LOANS (OVER 3 YR RPAYMENT)</t>
  </si>
  <si>
    <t>1540501 Funds Transferred from {Fund Name}</t>
  </si>
  <si>
    <t>1540500 TRANSFERS FROM RESERVE FUNDS</t>
  </si>
  <si>
    <t>1540601 Donation from Donor {Name} for Purpose {Description}</t>
  </si>
  <si>
    <t>1540600 DONATIONS</t>
  </si>
  <si>
    <t>1540701 Fund Raising Event for Purpose {Description}</t>
  </si>
  <si>
    <t>1540700 FUND RAISING EVENTS</t>
  </si>
  <si>
    <t>1540800 OTHER REVENUES FROM FINANCIAL ASSETS, LOANS, AND DONATIONS</t>
  </si>
  <si>
    <t>1540000 FINANCIAL ASSETS, LOANS, AND DONATIONS</t>
  </si>
  <si>
    <t>1550101 Market Entrance / Gate Fee</t>
  </si>
  <si>
    <t>1550102 Market Plots Rent</t>
  </si>
  <si>
    <t>1550103 Market Shops Rent</t>
  </si>
  <si>
    <t>1550104 Market Kiosks Rent</t>
  </si>
  <si>
    <t>1550105 Market Stalls Rent</t>
  </si>
  <si>
    <t>1550106 Market Shelters Fee</t>
  </si>
  <si>
    <t>1550121 Produce Inspection Fee</t>
  </si>
  <si>
    <t>1550100 MARKET/TRADE CENTRE FEE</t>
  </si>
  <si>
    <t>1550201 Enclosed Bus Park Fee</t>
  </si>
  <si>
    <t>1550211 Other Vehicles Enclosed Park Fees (Cars, Lorries, etc.)</t>
  </si>
  <si>
    <t>1550221 Street Parking Fee</t>
  </si>
  <si>
    <t>1550225 Clamping Fee</t>
  </si>
  <si>
    <t>1550226 Towing Fee</t>
  </si>
  <si>
    <t>1550227 Storage Fee</t>
  </si>
  <si>
    <t>1550228 Clamping Tampering Fee</t>
  </si>
  <si>
    <t>1550200 VEHICLE PARKING FEES</t>
  </si>
  <si>
    <t>1550000 MARKET/TRADE CENTRE &amp; VEHICLE PARKING FEES</t>
  </si>
  <si>
    <t>1560101 Housing Estates Monthly Rent</t>
  </si>
  <si>
    <t>1560102 NHC Loan Repayments</t>
  </si>
  <si>
    <t>1560103 Damages Recovery / Eviction Fee</t>
  </si>
  <si>
    <t>1560104 Advertisement Charges Recovery</t>
  </si>
  <si>
    <t>1560100 HOUSING</t>
  </si>
  <si>
    <t>1560201 Social Hall Hire</t>
  </si>
  <si>
    <t>1560211 Stadium Hire</t>
  </si>
  <si>
    <t>1560212 Stadium Entrance Fee</t>
  </si>
  <si>
    <t>1560213 Training/Learning Centre Fee</t>
  </si>
  <si>
    <t>1560200 SOCIAL PREMISES USE CHARGES</t>
  </si>
  <si>
    <t>1560000 HOUSING &amp; SOCIAL PREMISES USE</t>
  </si>
  <si>
    <t>1570101 Nursery Schools Fee</t>
  </si>
  <si>
    <t>1570111 Primary School Fee</t>
  </si>
  <si>
    <t>1570121 Secondary School Fee</t>
  </si>
  <si>
    <t>1570131 Vocational/Training School Fee</t>
  </si>
  <si>
    <t>1570100 SCHOOL FEES</t>
  </si>
  <si>
    <t>1570201 Library Services Fee</t>
  </si>
  <si>
    <t>1570202 Education Sponsorship Fee</t>
  </si>
  <si>
    <t>1570211 Children Alimentation Fee (Porridge Fee)</t>
  </si>
  <si>
    <t>1570200 OTHER EDUCATION-RELATED FEES</t>
  </si>
  <si>
    <t>1570300 OTHER EDUCATION REVENUES</t>
  </si>
  <si>
    <t>1570000 EDUCATION FEES</t>
  </si>
  <si>
    <t>1580101 Malaria Prevention Services Fee</t>
  </si>
  <si>
    <t>1580102 Innoculation Fee</t>
  </si>
  <si>
    <t>1580111 Food Quality Inspection Fee</t>
  </si>
  <si>
    <t>1580112 Food Preparation Premises Hygenization Services Fee</t>
  </si>
  <si>
    <t>1580100 PUBLIC HEALTH SERVICES</t>
  </si>
  <si>
    <t>1580211 Health Centres Services Fee</t>
  </si>
  <si>
    <t>1580212 Maternities Services Fee</t>
  </si>
  <si>
    <t>1580213 Laboratory Services Fee</t>
  </si>
  <si>
    <t>1580231 Public Toilets Fee</t>
  </si>
  <si>
    <t>1580241 Burial Fees</t>
  </si>
  <si>
    <t>1580242 Hearse Services Fee</t>
  </si>
  <si>
    <t>1580200 PUBLIC HEALTH FACILITIES OPERATIONS</t>
  </si>
  <si>
    <t>1580301 Refuse Collection Fee</t>
  </si>
  <si>
    <t>1580311 Desinfestation Fee (Insects, Worms, Rodents, etc.)</t>
  </si>
  <si>
    <t>1580321 Sale of Trees-Seedlings-Firewood-Flowers-Produce, etc.</t>
  </si>
  <si>
    <t>1580300 ENVIRONMENT &amp; CONSERVANCY ADMINISTRATION</t>
  </si>
  <si>
    <t>1580401 Slaughtering Fee</t>
  </si>
  <si>
    <t>1580402 Hides &amp; Skins Fee</t>
  </si>
  <si>
    <t>1580403 Manure Sale</t>
  </si>
  <si>
    <t>1580411 Slaughter Houses Inspection Fee</t>
  </si>
  <si>
    <t>1580400 SLAUGHTER HOUSES ADMINISTRATION</t>
  </si>
  <si>
    <t>1580501 Water Connection Deposit</t>
  </si>
  <si>
    <t>1580502 Industrial Water Connection Charge</t>
  </si>
  <si>
    <t>1580503 Metered Water Charge</t>
  </si>
  <si>
    <t>1580504 Meter Rent</t>
  </si>
  <si>
    <t>1580505 Meter Sales</t>
  </si>
  <si>
    <t>1580506 Meter Cleaning Service</t>
  </si>
  <si>
    <t>1580507 Reconnection Fee</t>
  </si>
  <si>
    <t>1580508 Connection Separation Charge</t>
  </si>
  <si>
    <t>1580509 Penalties for Ilegal Connections</t>
  </si>
  <si>
    <t>1580521 Water Kiosks Sales</t>
  </si>
  <si>
    <t>1580500 WATER SUPPLY ADMINISTRATION</t>
  </si>
  <si>
    <t>1580601 Sewer Connection Deposit</t>
  </si>
  <si>
    <t>1580602 Sewer Connection Charge</t>
  </si>
  <si>
    <t>1580603 Sewer Use Charge</t>
  </si>
  <si>
    <t>1580604 Exhauster Services Charge</t>
  </si>
  <si>
    <t>1580600 SEWERAGE ADMINISTRATION</t>
  </si>
  <si>
    <t>1580700 OTHER HEALTH &amp; SANITATION REVENUES</t>
  </si>
  <si>
    <t>1580000 PUBLIC HEALTH &amp; SANITATION SERVICES FEES</t>
  </si>
  <si>
    <t>1590101 Beacon Search Pointing Fee</t>
  </si>
  <si>
    <t>1590102 Survey Fee</t>
  </si>
  <si>
    <t>1590111 Buildings Plan Preparation Fee</t>
  </si>
  <si>
    <t>1590112 Buildings Plan Approval Fee</t>
  </si>
  <si>
    <t>1590113 Buildings Inspection Fee</t>
  </si>
  <si>
    <t>1590121 Right-of-Way / Way-Leave Fee (KPLN, Telkom, etc.)</t>
  </si>
  <si>
    <t>1590132 Sign Boards &amp; Advertisement Fee</t>
  </si>
  <si>
    <t>1590100 TECHNICAL SERVICES FEES</t>
  </si>
  <si>
    <t>1590201 Fire-Fighting Services</t>
  </si>
  <si>
    <t>1590211 Ambulance Services</t>
  </si>
  <si>
    <t>1590200 EXTERNAL SERVICES FEES</t>
  </si>
  <si>
    <t>1590000 TECHNICAL ASSISTANCE FEES</t>
  </si>
  <si>
    <t>1500000 REVENUES FOR COUNTY GOVERNMENTS</t>
  </si>
  <si>
    <t>1990101 PO Rate Variance Gain/Loss</t>
  </si>
  <si>
    <t>1990102 Realized Gain/Loss</t>
  </si>
  <si>
    <t>1990103 Discount Taken</t>
  </si>
  <si>
    <t>1990100 System Required Revenue A/cs</t>
  </si>
  <si>
    <t>1990000 System Required Revenue</t>
  </si>
  <si>
    <t>1900000 OTHER REVENUES</t>
  </si>
  <si>
    <t>2110101 Basic Salaries - Civil Service</t>
  </si>
  <si>
    <t>2110102 Basic Salaries - Teachers</t>
  </si>
  <si>
    <t>2110103 Basic Salaries - Judiciary</t>
  </si>
  <si>
    <t>2110104 Basic Salaries - External Auditors</t>
  </si>
  <si>
    <t>2110105 Basic Salaries - Members of Parliament</t>
  </si>
  <si>
    <t>2110106 Basic Salaries - Commissioners</t>
  </si>
  <si>
    <t>2110107 Basic Salaries - Police, Prison Officers and National Youth Service</t>
  </si>
  <si>
    <t>2110108 Basic Salaries - Military</t>
  </si>
  <si>
    <t>2110109 Basic Salaries - National Intelligence Service</t>
  </si>
  <si>
    <t>2110110 Basic Salaries - Constitutional Office Holders</t>
  </si>
  <si>
    <t>2110111 Basic Salaries - Electoral Commission Of Kenya</t>
  </si>
  <si>
    <t>2110112 Basic Salaries - National Assembly</t>
  </si>
  <si>
    <t>2110113 Basic Salaries - Teachers Service Commission Secretariat</t>
  </si>
  <si>
    <t>2110114 Basic Salaries - Kenya Anti-Corruption Commission</t>
  </si>
  <si>
    <t>2110115 Basic Salaries -Parliamentary Service</t>
  </si>
  <si>
    <t>2110116 Basic Salaries - County Assembly Service</t>
  </si>
  <si>
    <t>2110117 Basic Salaries County Executive Service</t>
  </si>
  <si>
    <t>2110199 Basic Salaries - Permanent - Others</t>
  </si>
  <si>
    <t>2110100 Basic Salaries - Permanent Employees</t>
  </si>
  <si>
    <t>2110201 Contractual Employees</t>
  </si>
  <si>
    <t>2110202 Casual Labour - Others</t>
  </si>
  <si>
    <t>2110203 Casual Labour - Teachers</t>
  </si>
  <si>
    <t>2110299 Basic Wages - Temporary -Other</t>
  </si>
  <si>
    <t>2110200 Basic Wages - Temporary Employees</t>
  </si>
  <si>
    <t>2110301 House Allowance</t>
  </si>
  <si>
    <t>2110302 Honoraria</t>
  </si>
  <si>
    <t>2110303 Acting Allowance</t>
  </si>
  <si>
    <t>2110304 Overtime - Civil Service</t>
  </si>
  <si>
    <t>2110306 Foreign Service Allowance (Overseas Addition)</t>
  </si>
  <si>
    <t>2110307 Hardship Allowance</t>
  </si>
  <si>
    <t>2110308 Medical Allowance</t>
  </si>
  <si>
    <t>2110309 Special Duty Allowance</t>
  </si>
  <si>
    <t>2110310 Top-up Allowance</t>
  </si>
  <si>
    <t>2110311 Transfer Allowance</t>
  </si>
  <si>
    <t>2110312 Responsibility Allowance</t>
  </si>
  <si>
    <t>2110313 Entertainment Allowance</t>
  </si>
  <si>
    <t>2110314 Transport Allowance</t>
  </si>
  <si>
    <t>2110315 Extraneous Allowance</t>
  </si>
  <si>
    <t>2110316 Security Allowance</t>
  </si>
  <si>
    <t>2110317 Domestic Servant Allowance</t>
  </si>
  <si>
    <t>2110318 Non- Practicing Allowance</t>
  </si>
  <si>
    <t>2110319 Top-up House Allowance</t>
  </si>
  <si>
    <t>2110320 Leave Allowance</t>
  </si>
  <si>
    <t>2110321 Administrative Allowance</t>
  </si>
  <si>
    <t>2110322 Risk Allowance</t>
  </si>
  <si>
    <t>2110323 Late Duty Allowance</t>
  </si>
  <si>
    <t>2110324 Constituency Allowance</t>
  </si>
  <si>
    <t>2110325 Car Maintenance Allowance</t>
  </si>
  <si>
    <t>2110326 Alimentary Allowance</t>
  </si>
  <si>
    <t>2110327 Ministerial Allowance</t>
  </si>
  <si>
    <t>2110328 National Assembly Attendance Allowance</t>
  </si>
  <si>
    <t>2110329 Parliamentary Office Holders Allowance</t>
  </si>
  <si>
    <t>2110330 Clerical Trainers Allowance</t>
  </si>
  <si>
    <t>2110331 Out of Office Allowance</t>
  </si>
  <si>
    <t>2110332 Allowance for Books &amp; Research for Non-Students</t>
  </si>
  <si>
    <t>2110333 Management Support Allowance</t>
  </si>
  <si>
    <t>2110334 Instructors Allowance</t>
  </si>
  <si>
    <t>2110335 Emergency Call  Allowance</t>
  </si>
  <si>
    <t>2110336 Car Purchase allowance</t>
  </si>
  <si>
    <t>2110337 Police/Prison Allowance</t>
  </si>
  <si>
    <t>2110399 Personal Allowances paid - Oth</t>
  </si>
  <si>
    <t>2110300 Personal Allowance - Paid as Part of Salary</t>
  </si>
  <si>
    <t>2110401 Refund of Medical Expenses - Outpatient</t>
  </si>
  <si>
    <t>2110402 Refund of Medical Expenses - Inpatient</t>
  </si>
  <si>
    <t>2110403 Refund of Medical Expenses - Ex-Gratia</t>
  </si>
  <si>
    <t>2110404 Leave Expenses</t>
  </si>
  <si>
    <t>2110405 Telephone Allowance</t>
  </si>
  <si>
    <t>2110499 Personal Allowances paid as Reimbursements</t>
  </si>
  <si>
    <t>2110400 Personal Allowances paid as Reimbursements</t>
  </si>
  <si>
    <t>2110501 Payment of Duty (Civil Servants)</t>
  </si>
  <si>
    <t>2110502 Payment of Duty (University Lecturers)</t>
  </si>
  <si>
    <t>2110503 Payment of Duty (Commissioners)</t>
  </si>
  <si>
    <t>2110504 Payment of Duty (Members of Parliament)</t>
  </si>
  <si>
    <t>2110599 Personal Allowances provided in Kind - Others</t>
  </si>
  <si>
    <t>2110500 Personal Allowances provided in Kind</t>
  </si>
  <si>
    <t>2110000 Wages and Salary Contributions</t>
  </si>
  <si>
    <t>2120101 Employer Contributions to National Social Security Fund</t>
  </si>
  <si>
    <t>2120102 Employer Contributions to Local Government Security Fund</t>
  </si>
  <si>
    <t>2120103 Employer Contribution to Staff Pensions Scheme</t>
  </si>
  <si>
    <t>2120199 Employer Contributions to Compulsory National Social Security Schemes</t>
  </si>
  <si>
    <t>2120100 Employer Contributions to Compulsory National Social Security Schemes</t>
  </si>
  <si>
    <t>2120201 Employer Contributions to National Social and Health Insurance Scheme</t>
  </si>
  <si>
    <t>2120299 Employer Contributions to Compulsory Health Insurance Schemes</t>
  </si>
  <si>
    <t>2120200 Employer Contributions to Compulsory Health Insurance Schemes</t>
  </si>
  <si>
    <t>2120301 Employer Contributions to Private Social Security Funds and Schemes</t>
  </si>
  <si>
    <t>2120399 Employer Contributions to Social Security Funds and Schemes</t>
  </si>
  <si>
    <t>2120300 Employer Contributions to Social Benefit Schemes Outside Government</t>
  </si>
  <si>
    <t>2120000 Social Contributions</t>
  </si>
  <si>
    <t>2100000 COMPENSATION OF EMPLOYEES</t>
  </si>
  <si>
    <t>2210101 Electricity</t>
  </si>
  <si>
    <t>2210102 Water and sewerage charges</t>
  </si>
  <si>
    <t>2210103 Gas expenses</t>
  </si>
  <si>
    <t>2210104 Electricity expenses(Pending Bills)</t>
  </si>
  <si>
    <t>2210105 Water and Sewarage expenses(Pending Bills)</t>
  </si>
  <si>
    <t>2210106 Utilities, Supplies- Other (</t>
  </si>
  <si>
    <t>2210100 Utilities Supplies and Services</t>
  </si>
  <si>
    <t>2210201 Telephone, Telex, Facsimile and Mobile Phone Services</t>
  </si>
  <si>
    <t>2210202 Internet Connections</t>
  </si>
  <si>
    <t>2210203 Courier and Postal Services</t>
  </si>
  <si>
    <t>2210204 Leased Communication Lines</t>
  </si>
  <si>
    <t>2210205 Satellite Access Services</t>
  </si>
  <si>
    <t>2210206 Licencing fees for Communication</t>
  </si>
  <si>
    <t>2210207 Purchase of bandwith capacity</t>
  </si>
  <si>
    <t>2210299 Communication, Supplies - Othe</t>
  </si>
  <si>
    <t>2210200 Communication, Supplies and Services</t>
  </si>
  <si>
    <t>2210301 Travel Costs (airlines, bus, railway, mileage allowances, etc.)</t>
  </si>
  <si>
    <t>2210302 Accommodation - Domestic Travel</t>
  </si>
  <si>
    <t>2210303 Daily Subsistence Allowance</t>
  </si>
  <si>
    <t>2210304 Sundry Items (e.g. airport tax, taxis, etc…)</t>
  </si>
  <si>
    <t>2210305 Shipment of Personal and Household Effects</t>
  </si>
  <si>
    <t>2210306 Repatriation Costs</t>
  </si>
  <si>
    <t>2210307 Passage and Transfer Expenses</t>
  </si>
  <si>
    <t>2210308 Local Presidential Visits</t>
  </si>
  <si>
    <t>2210309 Field Allowance</t>
  </si>
  <si>
    <t>2210310 Field Operational Allowance</t>
  </si>
  <si>
    <t>2210399 Domestic Travel and Subs. - Others</t>
  </si>
  <si>
    <t>2210300 Domestic Travel and Subsistence, and Other Transportation Costs</t>
  </si>
  <si>
    <t>2210401 Travel Costs (airlines, bus, railway, etc.)</t>
  </si>
  <si>
    <t>2210402 Accommodation</t>
  </si>
  <si>
    <t>2210403 Daily Subsistence Allowance</t>
  </si>
  <si>
    <t>2210404 Sundry Items (e.g. airport tax, taxis, etc…)</t>
  </si>
  <si>
    <t>2210405 Shipment of Personal and Household Effects</t>
  </si>
  <si>
    <t>2210406 Repatriation Costs</t>
  </si>
  <si>
    <t>2210407 State Visits Abroad</t>
  </si>
  <si>
    <t>2210499 Foreign Travel and Subs.- Others</t>
  </si>
  <si>
    <t>2210400 Foreign Travel and Subsistence, and other transportation costs</t>
  </si>
  <si>
    <t>2210501 International News Services</t>
  </si>
  <si>
    <t>2210502 Publishing and Printing Services</t>
  </si>
  <si>
    <t>2210503 Subscriptions to Newspapers, Magazines and Periodicals</t>
  </si>
  <si>
    <t>2210504 Advertising, Awareness and Publicity Campaigns</t>
  </si>
  <si>
    <t>2210505 Trade Shows and Exhibitions</t>
  </si>
  <si>
    <t>2210506 Purchase of Curios</t>
  </si>
  <si>
    <t>2210599 Printing, Advertising - Other</t>
  </si>
  <si>
    <t>2210500 Printing , Advertising and Information Supplies and Services</t>
  </si>
  <si>
    <t>2210601 Rent of Vehicles</t>
  </si>
  <si>
    <t>2210602 Payment of Rents and Rates - Residential</t>
  </si>
  <si>
    <t>2210603 Rents and Rates - Non-Residential</t>
  </si>
  <si>
    <t>2210604 Hire of Transport</t>
  </si>
  <si>
    <t>2210605 Contribution in Lieu of Rates</t>
  </si>
  <si>
    <t>2210606 Hire of Equipment, Plant and Machinery</t>
  </si>
  <si>
    <t>2210607 Contribution in Lieu of Rates(Pending Bills)</t>
  </si>
  <si>
    <t>2210699 Rentals of Produced Assets- Others</t>
  </si>
  <si>
    <t>2210600 Rentals of Produced Assets</t>
  </si>
  <si>
    <t>2210701 Travel Allowance</t>
  </si>
  <si>
    <t>2210702 Remuneration of Instructors and Contract Based Training Services</t>
  </si>
  <si>
    <t>2210703 Production and Printing of Training Materials</t>
  </si>
  <si>
    <t>2210704 Hire of Training Facilities and Equipment</t>
  </si>
  <si>
    <t>2210705 Field Training Attachments</t>
  </si>
  <si>
    <t>2210706 Book Allowance</t>
  </si>
  <si>
    <t>2210707 Project Allowance</t>
  </si>
  <si>
    <t>2210708 Trainer Allowance</t>
  </si>
  <si>
    <t>2210709 Research Allowance</t>
  </si>
  <si>
    <t>2210710 Accommodation Allowance</t>
  </si>
  <si>
    <t>2210711 Tuition Fees</t>
  </si>
  <si>
    <t>2210712 Trainee Allowance</t>
  </si>
  <si>
    <t>2210713 Physical Fitness and Aptitude Assessment and Training</t>
  </si>
  <si>
    <t>2210714 Gender Mainstreaming</t>
  </si>
  <si>
    <t>2210715 Kenya School of Government</t>
  </si>
  <si>
    <t>2210716 Human Resource Reforms</t>
  </si>
  <si>
    <t>2210799 Training Expenses - Other (Bud</t>
  </si>
  <si>
    <t>2210700 Training Expenses</t>
  </si>
  <si>
    <t>2210801 Catering Services (receptions), Accommodation, Gifts, Food and Drinks</t>
  </si>
  <si>
    <t>2210802 Boards, Committees, Conferences and Seminars</t>
  </si>
  <si>
    <t>2210803 State Hospitality Costs</t>
  </si>
  <si>
    <t>2210804 Tribunals Costs</t>
  </si>
  <si>
    <t>2210805 National Celebrations</t>
  </si>
  <si>
    <t>2210806 Expenses of President's Household</t>
  </si>
  <si>
    <t>2210807 Medals, Awards and Honors</t>
  </si>
  <si>
    <t>2210808 Purchase of Coffins</t>
  </si>
  <si>
    <t>2210809 Board Allowance</t>
  </si>
  <si>
    <t>2210810 Conference of African Ministers of Public/Civil Service</t>
  </si>
  <si>
    <t>2210899 Hospitality Supplies - other (</t>
  </si>
  <si>
    <t>2210800 Hospitality Supplies and Services</t>
  </si>
  <si>
    <t>2210901 Group Personal Insurance</t>
  </si>
  <si>
    <t>2210902 Buildings Insurance</t>
  </si>
  <si>
    <t>2210903 Plant, Equipment and Machinery Insurance</t>
  </si>
  <si>
    <t>2210904 Motor Vehicle Insurance</t>
  </si>
  <si>
    <t>2210905 Aircraft, Boats and Other Transport Equipment Insurance</t>
  </si>
  <si>
    <t>2210906 Insurance for Board Members</t>
  </si>
  <si>
    <t>2210907 Insurance for cash</t>
  </si>
  <si>
    <t>2210908 Insurance of Exhibits</t>
  </si>
  <si>
    <t>2210909 Insurance of Spare Parts</t>
  </si>
  <si>
    <t>2210910 Medical Insurance</t>
  </si>
  <si>
    <t>2210999 Insurance Costs - Other (Budge</t>
  </si>
  <si>
    <t>2210900 Insurance Costs</t>
  </si>
  <si>
    <t>2211001 Medical Drugs</t>
  </si>
  <si>
    <t>2211002 Dressings and Other Non-Pharmaceutical Medical Items</t>
  </si>
  <si>
    <t>2211003 Veterinarian Supplies and Materials</t>
  </si>
  <si>
    <t>2211004 Fungicides, Insecticides and Sprays</t>
  </si>
  <si>
    <t>2211005 Chemicals and Industrial Gases</t>
  </si>
  <si>
    <t>2211006 Purchase of Workshop Tools, Spares and Small Equipment</t>
  </si>
  <si>
    <t>2211007 Agricultural Materials, Supplies and Small Equipment</t>
  </si>
  <si>
    <t>2211008 Laboratory Materials, Supplies and Small Equipment</t>
  </si>
  <si>
    <t>2211009 Education and Library Supplies</t>
  </si>
  <si>
    <t>2211010 Supplies for Broadcasting and Information Services</t>
  </si>
  <si>
    <t>2211011 Purchase/Production of Photographic and Audio-Visual Materials</t>
  </si>
  <si>
    <t>2211012 Purchase of Police, Prisons, and NYS Small Equipment and Supplies</t>
  </si>
  <si>
    <t>2211013 Military and Security Supplies and Equipment</t>
  </si>
  <si>
    <t>2211014 Barracks and other Military Purpose Buildings and Constructions</t>
  </si>
  <si>
    <t>2211015 Food and Rations</t>
  </si>
  <si>
    <t>2211016 Purchase of Uniforms and Clothing - Staff</t>
  </si>
  <si>
    <t>2211017 Purchase of Uniforms and Clothing - Inmates</t>
  </si>
  <si>
    <t>2211018 Purchase of Uniforms and Clothing - Trainees</t>
  </si>
  <si>
    <t>2211019 Purchase of Uniforms and Clothing - Patients</t>
  </si>
  <si>
    <t>2211020 Uniform and Clothing Allowances</t>
  </si>
  <si>
    <t>2211021 Purchase of Bedding and Linen</t>
  </si>
  <si>
    <t>2211022 Supplies for Women Inmates</t>
  </si>
  <si>
    <t>2211023 Supplies for Production</t>
  </si>
  <si>
    <t>2211024 Purchase of Election materials- Ballot Boxes, Polling Booths, Security R</t>
  </si>
  <si>
    <t>2211025 Purchase of Voter Registration materials- Lamination Pouches</t>
  </si>
  <si>
    <t>2211026 Purchase of Vaccines and Sera</t>
  </si>
  <si>
    <t>2211027 Maintenance of Police Animals</t>
  </si>
  <si>
    <t>2211028 Purchase of X-Rays Supplies</t>
  </si>
  <si>
    <t>2211029 Purchase of Safety Gear</t>
  </si>
  <si>
    <t>2211030 Supplies for Women Trainees</t>
  </si>
  <si>
    <t>2211031 Specialised Materials - Other</t>
  </si>
  <si>
    <t>2211000 Specialised Materials and Supplies</t>
  </si>
  <si>
    <t>2211101 General Office Supplies (papers, pencils, forms, small office equipment</t>
  </si>
  <si>
    <t>2211102 Supplies and Accessories for Computers and Printers</t>
  </si>
  <si>
    <t>2211103 Sanitary and Cleaning Materials, Supplies and Services</t>
  </si>
  <si>
    <t>2211199 Office and General Supplies -</t>
  </si>
  <si>
    <t>2211100 Office and General Supplies and Services</t>
  </si>
  <si>
    <t>2211201 Refined Fuels and Lubricants for Transport</t>
  </si>
  <si>
    <t>2211202 Refined Fuels and Lubricants for Production</t>
  </si>
  <si>
    <t>2211203 Refined Fuels and Lubricants -- Other</t>
  </si>
  <si>
    <t>2211204 Other Fuels (wood, charcoal, cooking gas etc…)</t>
  </si>
  <si>
    <t>2211206 Loan Management Expenses</t>
  </si>
  <si>
    <t>2211236 ASAL Expenditure</t>
  </si>
  <si>
    <t>2211299 Fuel Oil and Lubricants - Othe</t>
  </si>
  <si>
    <t>2211200 Fuel Oil and Lubricants</t>
  </si>
  <si>
    <t>2211301 Bank Service Commission and Charges</t>
  </si>
  <si>
    <t>2211302 School Examination and Invigilation Fees</t>
  </si>
  <si>
    <t>2211303 Inmate Allowance</t>
  </si>
  <si>
    <t>2211304 Medical Expenses</t>
  </si>
  <si>
    <t>2211305 Contracted Guards and Cleaning Services</t>
  </si>
  <si>
    <t>2211306 Membership Fees, Dues and Subscriptions to Professional and Trade Bodies</t>
  </si>
  <si>
    <t>2211307 Transport Costs and Charges ( freight, loading/unloading, clearing and s</t>
  </si>
  <si>
    <t>2211308 Legal Dues/fees, Arbitration and Compensation Payments</t>
  </si>
  <si>
    <t>2211309 Management Fees</t>
  </si>
  <si>
    <t>2211310 Contracted Professional Services</t>
  </si>
  <si>
    <t>2211311 Contracted Technical Services</t>
  </si>
  <si>
    <t>2211312 Confidential Expenditures</t>
  </si>
  <si>
    <t>2211313 Security Operations</t>
  </si>
  <si>
    <t>2211314 Write Offs/ Bad Debt Expenses from Previous Years</t>
  </si>
  <si>
    <t>2211315 Foreign Cash Write Offs</t>
  </si>
  <si>
    <t>2211316 Domestic Cash Write Offs</t>
  </si>
  <si>
    <t>2211317 Witness Allowances</t>
  </si>
  <si>
    <t>2211318 Witness Expenses</t>
  </si>
  <si>
    <t>2211319 Fertilizer Clearance</t>
  </si>
  <si>
    <t>2211320 Temporary Committees Expenses</t>
  </si>
  <si>
    <t>2211321 Parking charges</t>
  </si>
  <si>
    <t>2211322 Binding of Records</t>
  </si>
  <si>
    <t>2211323 Laundry Expenses</t>
  </si>
  <si>
    <t>2211324 Registration of Land</t>
  </si>
  <si>
    <t>2211325 Constituency Office Expenses</t>
  </si>
  <si>
    <t>2211326 ASAL Expenditure</t>
  </si>
  <si>
    <t>2211327 Payment of Duty</t>
  </si>
  <si>
    <t>2211328 Counselling Services</t>
  </si>
  <si>
    <t>2211329 HIV AIDS Secretariat workplace Policy Development</t>
  </si>
  <si>
    <t>2211330 Administration of Superannuation Pension Scheme</t>
  </si>
  <si>
    <t>2211331 Refund of Passport, Work Permit and Citizenship Fees</t>
  </si>
  <si>
    <t>2211332 Emergency Medical Expenses</t>
  </si>
  <si>
    <t>2211399 Other Operating Expenses - Oth</t>
  </si>
  <si>
    <t>2211300 Other Operating Expenses</t>
  </si>
  <si>
    <t>2210000 Goods and Services</t>
  </si>
  <si>
    <t>2220101 Maintenance Expenses - Motor Vehicles</t>
  </si>
  <si>
    <t>2220102 Maintenance Expenses - Aircraft</t>
  </si>
  <si>
    <t>2220103 Maintenance Expenses - Boats and Ferries</t>
  </si>
  <si>
    <t>2220105 Routine Maintenance - Vehicles</t>
  </si>
  <si>
    <t>2220149 International Red Locust Control Organization for Central and Southern A</t>
  </si>
  <si>
    <t>2220100 Routine Maintenance - Vehicles and Other Transport Equipment</t>
  </si>
  <si>
    <t>2220201 Maintenance of Plant, Machinery and Equipment (including lifts)</t>
  </si>
  <si>
    <t>2220202 Maintenance of Office Furniture and Equipment</t>
  </si>
  <si>
    <t>2220203 Maintenance of Medical and Dental Equipment</t>
  </si>
  <si>
    <t>2220204 Maintenance of Buildings -- Residential</t>
  </si>
  <si>
    <t>2220205 Maintenance of Buildings and Stations -- Non-Residential</t>
  </si>
  <si>
    <t>2220206 Maintenance of Civil Works</t>
  </si>
  <si>
    <t>2220207 Maintenance of Roads, Ports and Jetties</t>
  </si>
  <si>
    <t>2220208 Maintenance of Aerodromes and Airstrips</t>
  </si>
  <si>
    <t>2220209 Minor Alterations to Buildings and Civil Works</t>
  </si>
  <si>
    <t>2220210 Maintenance of Computers, Software, and Networks</t>
  </si>
  <si>
    <t>2220211 Maintenance of Police and Security Equipment</t>
  </si>
  <si>
    <t>2220212 Maintenance of Communications Equipment</t>
  </si>
  <si>
    <t>2220213 Maintenance of Civil Works Equipment</t>
  </si>
  <si>
    <t>2220299 Routine Maintenance - Other As</t>
  </si>
  <si>
    <t>2220200 Routine Maintenance - Other Assets</t>
  </si>
  <si>
    <t>2220000 Routine Maintenance</t>
  </si>
  <si>
    <t>2230101 Domestic Exchange Loss</t>
  </si>
  <si>
    <t>2230102 Foreign exchange rate loss</t>
  </si>
  <si>
    <t>2230199 Exchange Rate Losses - Other</t>
  </si>
  <si>
    <t>2230100 Exchange Rates Losses</t>
  </si>
  <si>
    <t>2230000 Other Charges</t>
  </si>
  <si>
    <t>2200000 Use Of Goods And Servcies</t>
  </si>
  <si>
    <t>2300100 Consumption of fixed capital</t>
  </si>
  <si>
    <t>2300000 Consumption of fixed capital</t>
  </si>
  <si>
    <t>2410101 Foreign Governments</t>
  </si>
  <si>
    <t>2410102 International Organizations</t>
  </si>
  <si>
    <t>2410103 Financial Corporations and other International Financial Institutions</t>
  </si>
  <si>
    <t>2410104 Suppliers Credits</t>
  </si>
  <si>
    <t>2410105 Assumed Guarantees on Foreign Debt</t>
  </si>
  <si>
    <t>2410199 Interest Payments on Foreign Borrowing</t>
  </si>
  <si>
    <t>2410100 Interest Payments on Foreign Borrowing</t>
  </si>
  <si>
    <t>2410201 Interest on Foreign Guaranteed Debt Taken Over</t>
  </si>
  <si>
    <t>2410299 Interest Payments on Guarantee</t>
  </si>
  <si>
    <t>2410200 Interest Payments on Guaranteed Debt Taken over by Government</t>
  </si>
  <si>
    <t>2410000 Interest Payments on Foreign Borrowing</t>
  </si>
  <si>
    <t>2420101 Short-term Treasury Bills</t>
  </si>
  <si>
    <t>2420102 Long-term Securities and bonds</t>
  </si>
  <si>
    <t>2420103 Overdraft</t>
  </si>
  <si>
    <t>2420104 Interest on IMF Loans</t>
  </si>
  <si>
    <t>2420199 Monetary Authorities (Central</t>
  </si>
  <si>
    <t>2420100 Monetary Authorities (Central Bank)</t>
  </si>
  <si>
    <t>2420201 Short-term Treasury Bills</t>
  </si>
  <si>
    <t>2420202 Long-term Securities and bonds</t>
  </si>
  <si>
    <t>2420203 Loans and Other Instruments</t>
  </si>
  <si>
    <t>2420299 Other Depository Corp. Other</t>
  </si>
  <si>
    <t>2420200 Other Depository Corporations (Commercial Banks)</t>
  </si>
  <si>
    <t>2420301 Short-term Treasury Bills</t>
  </si>
  <si>
    <t>2420302 Long-term Securities and bonds</t>
  </si>
  <si>
    <t>2420303 Loans and Other Instruments</t>
  </si>
  <si>
    <t>2420399 Other Financial Institutions-</t>
  </si>
  <si>
    <t>2420300 Other Financial Institutions</t>
  </si>
  <si>
    <t>2420401 Public Enterprises</t>
  </si>
  <si>
    <t>2420402 Private Enterprises</t>
  </si>
  <si>
    <t>2420403 Households and Individuals</t>
  </si>
  <si>
    <t>2420499 Other Creditors - Other (Budge</t>
  </si>
  <si>
    <t>2420400 Other Creditors</t>
  </si>
  <si>
    <t>2420501 Interest on Domestic Guaranteed Debt Taken Over</t>
  </si>
  <si>
    <t>2420599 Interest Payments on Guarantee</t>
  </si>
  <si>
    <t>2420500 Interest Payments on Guaranteed Debt Taken over by Government</t>
  </si>
  <si>
    <t>2420000 Interest on Domestic Borrowing (Non-Government)</t>
  </si>
  <si>
    <t>2430101 National Health Insurance Fund</t>
  </si>
  <si>
    <t>2430102 National Social Security Fund</t>
  </si>
  <si>
    <t>2430103 Retirements Benefits Authority</t>
  </si>
  <si>
    <t>2430199 General Government - Other (Bu</t>
  </si>
  <si>
    <t>2430100 General Government</t>
  </si>
  <si>
    <t>2430000 Interest on Borrowing From Other Government Units</t>
  </si>
  <si>
    <t>2400000 INTEREST PAYMENTS</t>
  </si>
  <si>
    <t>2510101 National Irrigation Board</t>
  </si>
  <si>
    <t>2510102 Tana River Development Authority</t>
  </si>
  <si>
    <t>2510103 Sugar Industries</t>
  </si>
  <si>
    <t>2510104 Kenya Electricity Generating Company</t>
  </si>
  <si>
    <t>2510105 Cereals Board</t>
  </si>
  <si>
    <t>2510106 Kenya Broadcasting Corporation</t>
  </si>
  <si>
    <t>2510107 Primary Teachers Training College</t>
  </si>
  <si>
    <t>2510108 Board of Governors Maintained Schools</t>
  </si>
  <si>
    <t>2510109 University of Nairobi</t>
  </si>
  <si>
    <t>2510110 Egerton University</t>
  </si>
  <si>
    <t>2510111 Jomo Kenyatta University of Agriculture and Technology</t>
  </si>
  <si>
    <t>2510112 Moi University</t>
  </si>
  <si>
    <t>2510113 Maseno University</t>
  </si>
  <si>
    <t>2510114 Western University College of Science and Technology</t>
  </si>
  <si>
    <t>2510115 African Institute for Capacity and Development</t>
  </si>
  <si>
    <t>2510116 Commission for Higher Education</t>
  </si>
  <si>
    <t>2510117 Kenyatta University</t>
  </si>
  <si>
    <t>2510118 Grants to Youth Polytechnics</t>
  </si>
  <si>
    <t>2510199 Subsidies to Non-Financial - Other (Budget)</t>
  </si>
  <si>
    <t>2510100 Subsidies to Non-Financial Public Enterprises</t>
  </si>
  <si>
    <t>2510201 Consolidated Bank</t>
  </si>
  <si>
    <t>2510202 IDB Capital Limited</t>
  </si>
  <si>
    <t>2510203 National Housing Corporation</t>
  </si>
  <si>
    <t>2510204 Agricultural Finance Corporation</t>
  </si>
  <si>
    <t>2510205 Kenya National Assurance 2001 Ltd</t>
  </si>
  <si>
    <t>2510206 Kenya Reinsurance Corporation Ltd</t>
  </si>
  <si>
    <t>2510207 Kenya Post Office Savings Bank</t>
  </si>
  <si>
    <t>2510208 Industrial &amp; Commercial Development Corporation</t>
  </si>
  <si>
    <t>2510200 Subsidies to Financial Institutions</t>
  </si>
  <si>
    <t>2510000 Subsidies to Public Corporations</t>
  </si>
  <si>
    <t>2520199 Subsidies to Non- Financial Private Enterp</t>
  </si>
  <si>
    <t>2520100 Subsidies to Non- Financial Private Enterprises</t>
  </si>
  <si>
    <t>2520201 Subsidies to Financial Private Enterprises</t>
  </si>
  <si>
    <t>2520299 Subsidies to Financial Priv. - Other (Budget)</t>
  </si>
  <si>
    <t>2520200 Subsidies to Financial Private Enterprises</t>
  </si>
  <si>
    <t>2520000 Subsidies to Private Enterprises</t>
  </si>
  <si>
    <t>2500000 SUBSIDIES</t>
  </si>
  <si>
    <t>2610101 Grants for Management of Natural Disasters</t>
  </si>
  <si>
    <t>2610116 Current Grants to Registration</t>
  </si>
  <si>
    <t>2610100 Grants and Transfers to Foreign Governments</t>
  </si>
  <si>
    <t>2610000 Grants and Other Transfers</t>
  </si>
  <si>
    <t>2620101 Africa Capacity Building Foundation (ACBF)</t>
  </si>
  <si>
    <t>2620102 African Centre for Meteorological Applications for Development</t>
  </si>
  <si>
    <t>2620103 African Association of Public Administration (AAPAM)/CAAPAM/CLGF</t>
  </si>
  <si>
    <t>2620104 African Caribbean and Pacific Group of States Secretariat</t>
  </si>
  <si>
    <t>2620105 African Civil Aviation Commission (AFCAC)</t>
  </si>
  <si>
    <t>2620106 African Institute for Economic Development and Planning</t>
  </si>
  <si>
    <t>2620107 African Institute for Higher Technical Training and Research</t>
  </si>
  <si>
    <t>2620108 African Regional Centre for Technology</t>
  </si>
  <si>
    <t>2620109 African Regional Centre for Technology (ARCEDEM)</t>
  </si>
  <si>
    <t>2620110 Asian-African Legal Consultative Organization</t>
  </si>
  <si>
    <t>2620111 Common Market for East and Southern Africa (COMESA)</t>
  </si>
  <si>
    <t>2620112 Commonwealth Air Transport Council (CATC)</t>
  </si>
  <si>
    <t>2620113 Commonwealth of Learning (COL)</t>
  </si>
  <si>
    <t>2620114 Consultative Group of International Agriculture Research</t>
  </si>
  <si>
    <t>2620115 Commonwealth Foundation</t>
  </si>
  <si>
    <t>2620116 Commonwealth Region Health Community Secretariat</t>
  </si>
  <si>
    <t>2620117 Commonwealth Scientific Committee</t>
  </si>
  <si>
    <t>2620118 Commonwealth Secretariat</t>
  </si>
  <si>
    <t>2620119 Commonwealth Technical Assistance Fund</t>
  </si>
  <si>
    <t>2620120 Eastern and Southern Africa Anti-Money Laundering Group</t>
  </si>
  <si>
    <t>2620121 East African Community Secretariat</t>
  </si>
  <si>
    <t>2620122 East African Court of Justice</t>
  </si>
  <si>
    <t>2620123 East African Legislative Assembly (Parliament)</t>
  </si>
  <si>
    <t>2620124 Eastern and Southern African Management Institute</t>
  </si>
  <si>
    <t>2620125 Eastern and Southern African Trade</t>
  </si>
  <si>
    <t>2620126 FAO/Desert Locust International Trust Fund</t>
  </si>
  <si>
    <t>2620127 G77 Development Bank</t>
  </si>
  <si>
    <t>2620128 GATT/World Trade Organization</t>
  </si>
  <si>
    <t>2620129 Group of Fifteen (G15)</t>
  </si>
  <si>
    <t>2620130 International Atomic Energy Agency (IAEA)</t>
  </si>
  <si>
    <t>2620131 International Bank for Reconstruction and Development (IBRD)</t>
  </si>
  <si>
    <t>2620132 International Authority on Development (IGAD)</t>
  </si>
  <si>
    <t>2620133 International Bar Association</t>
  </si>
  <si>
    <t>2620134 International Wildlife Agencies</t>
  </si>
  <si>
    <t>2620135 International Commission on Irrigation</t>
  </si>
  <si>
    <t>2620136 International Fund for Agricultural Development</t>
  </si>
  <si>
    <t>2620137 International Institute of Molecular and Cellular Biology</t>
  </si>
  <si>
    <t>2620138 International Labour Organization</t>
  </si>
  <si>
    <t>2620139 International Nations Educational, Scientific and Cultural Organization</t>
  </si>
  <si>
    <t>2620140 International Organization of Legal Metrology</t>
  </si>
  <si>
    <t>2620141 International Organizations</t>
  </si>
  <si>
    <t>2620142 International Seed Testing Association</t>
  </si>
  <si>
    <t>2620143 International Water Supply Association</t>
  </si>
  <si>
    <t>2620144 Inter-Governmental Standing Commission on Shipping (ISCOS)</t>
  </si>
  <si>
    <t>2620145 International Centre for Cinema and Television</t>
  </si>
  <si>
    <t>2620146 International Centre for Insect Physiology and Ecology</t>
  </si>
  <si>
    <t>2620147 International Civil Aviation Organization (ICAO)</t>
  </si>
  <si>
    <t>2620148 Indian Ocean Rim Association for Regional Co-operation</t>
  </si>
  <si>
    <t>2620149 International Red Locust Control Organization for Central and Southern A</t>
  </si>
  <si>
    <t>2620150 International Olympic Commission</t>
  </si>
  <si>
    <t>2620151 Institute of International and Comparative Law</t>
  </si>
  <si>
    <t>2620152 International Monetary Fund</t>
  </si>
  <si>
    <t>2620153 Lake Victoria Fisheries Organization</t>
  </si>
  <si>
    <t>2620154 Multilateral Investment Guarantee Agency (MIGA)</t>
  </si>
  <si>
    <t>2620155 National Commission on Science and Technology (NCST)</t>
  </si>
  <si>
    <t>2620156 NEPAD Africa’s Contribution</t>
  </si>
  <si>
    <t>2620157 Other African Organizations</t>
  </si>
  <si>
    <t>2620158 Organization of African Union Secretariat</t>
  </si>
  <si>
    <t>2620159 Rehabilitation International</t>
  </si>
  <si>
    <t>2620160 Statutory Organizations (IOTC, SW10, INFO)</t>
  </si>
  <si>
    <t>2620161 Supreme Sports Council of Africa</t>
  </si>
  <si>
    <t>2620162 International Organization of Supreme Audit Institutions</t>
  </si>
  <si>
    <t>2620163 UN Habitat and Human Settlement</t>
  </si>
  <si>
    <t>2620164 United Nations Development Programme (UNDP)</t>
  </si>
  <si>
    <t>2620165 UN Missions</t>
  </si>
  <si>
    <t>2620166 UN Voluntary Fund for Victims of Torture</t>
  </si>
  <si>
    <t>2620167 United Nations Industrial Development Fund</t>
  </si>
  <si>
    <t>2620168 UNFPA and Regional Institute for Population Studies</t>
  </si>
  <si>
    <t>2620169 UN Regular Budget</t>
  </si>
  <si>
    <t>2620170 UN African Institute for Prevention of Crime</t>
  </si>
  <si>
    <t>2620171 UN Emergency Fund (Middle East)</t>
  </si>
  <si>
    <t>2620172 UN Fund for Development in Science and Technology</t>
  </si>
  <si>
    <t>2620173 UN International Fund for Training and Research</t>
  </si>
  <si>
    <t>2620174 UNESCO Centre for Science and Technology</t>
  </si>
  <si>
    <t>2620175 World Meteorological Organization</t>
  </si>
  <si>
    <t>2620176 World Intellectual Property Organization</t>
  </si>
  <si>
    <t>2620177 International Criminal Court</t>
  </si>
  <si>
    <t>2620178 International Court of Justice</t>
  </si>
  <si>
    <t>2620179 International Tribunal for the Law of the Sea</t>
  </si>
  <si>
    <t>2620180 Commonwealth Lawyers Association</t>
  </si>
  <si>
    <t>2620181 Contributions to Interpol</t>
  </si>
  <si>
    <t>2620182 Contribution to Commonwealth Parliamentary Association</t>
  </si>
  <si>
    <t>2620183 Contribution to African Parliamentary Association</t>
  </si>
  <si>
    <t>2620184 Contribution to Other Parliamentary Associations</t>
  </si>
  <si>
    <t>2620185 Microeconomic andFinancial Management Institute of Eastern and Southern</t>
  </si>
  <si>
    <t>2620186 World Association of Debt Management Offices</t>
  </si>
  <si>
    <t>2620187 African Intellectual Property Organization</t>
  </si>
  <si>
    <t>2620188 Shelter Afrique</t>
  </si>
  <si>
    <t>2620189 Architectural Heritage Fund (AHF)</t>
  </si>
  <si>
    <t>2620190 African Regional Labour Administration Center</t>
  </si>
  <si>
    <t>2620191 International Organization for Migrants</t>
  </si>
  <si>
    <t>2620192 World Association of Small and Micro Enterprises</t>
  </si>
  <si>
    <t>2620193 World Association of Private Employment Services</t>
  </si>
  <si>
    <t>2620194 Customs Union</t>
  </si>
  <si>
    <t>2620195 Regional Center on Small and Light Weapon</t>
  </si>
  <si>
    <t>2620196 African Economic Research Consortium</t>
  </si>
  <si>
    <t>2620197 International Tribunal for former Yugoslavia and Rwanda</t>
  </si>
  <si>
    <t>2620198 Regional Arbitration Centre (E.A)</t>
  </si>
  <si>
    <t>2620199 Permanent Court of Arbitration</t>
  </si>
  <si>
    <t>2620100 Membership Fees and Dues and Subscriptions to International Organization</t>
  </si>
  <si>
    <t>2620201 International Conference on Great Lakes Region (IGCLR)</t>
  </si>
  <si>
    <t>2620202 African Ministers Council on Water</t>
  </si>
  <si>
    <t>2620203 Southern and Eastern Africa Mineral Centre (SEAMIC)</t>
  </si>
  <si>
    <t>2620204 International Union of Geological Sciences (IUGS)</t>
  </si>
  <si>
    <t>2620205 Commission for the Geological Map of the World (CGMW)</t>
  </si>
  <si>
    <t>2620206 Geologists Registration Board</t>
  </si>
  <si>
    <t>2620207 Regional Disaster Management Centre</t>
  </si>
  <si>
    <t>2620208 World Tourism Organization</t>
  </si>
  <si>
    <t>2620210 United Nations Environment Progrtamme (UNEP)</t>
  </si>
  <si>
    <t>2620211 East and Southern African Association of Accountants General-ESAAG</t>
  </si>
  <si>
    <t>2620212 Subscription to Platts</t>
  </si>
  <si>
    <t>2620213 Collaborative Africa Budget Reform Initiative</t>
  </si>
  <si>
    <t>2620214 Inter University Council for East Africa (IUCEA)</t>
  </si>
  <si>
    <t>2620200 Membership Fees and Dues and Subscriptions to International Organization</t>
  </si>
  <si>
    <t>2620000 Grants and Other Transfers to International Organizations</t>
  </si>
  <si>
    <t>2630101 Current Grants to Semi-Autonomous Government Agencies</t>
  </si>
  <si>
    <t>2630102 Current Grants to Local Authorities - LATF</t>
  </si>
  <si>
    <t>2630103 Boarding Expenses Low Cost Boarding Primary Schools</t>
  </si>
  <si>
    <t>2630104 Grant to Kenya Revenue Authority</t>
  </si>
  <si>
    <t>2630105 Compensation to RML - KRA</t>
  </si>
  <si>
    <t>2630106 Grant to Retirement Benefits Authority</t>
  </si>
  <si>
    <t>2630107 Additional Cash Fund</t>
  </si>
  <si>
    <t>2630108 Current Grants to Communication Appeals Tribunal</t>
  </si>
  <si>
    <t>2630109 Current Grants to National Communications Tribunal</t>
  </si>
  <si>
    <t>2630110 Current Grants to Kenya Film Commission</t>
  </si>
  <si>
    <t>2630111 Current Grants to National Steering Committee on Conflict</t>
  </si>
  <si>
    <t>2630112 Current Grants to TSC Tribunal</t>
  </si>
  <si>
    <t>2630113 Grants to Privatization Commission</t>
  </si>
  <si>
    <t>2630114 Current grants to Policy Holders Compensation Fund</t>
  </si>
  <si>
    <t>2630115 Current Grants to State Corporations Tribunal</t>
  </si>
  <si>
    <t>2630116 Current Grants to Registration of Accountants Board</t>
  </si>
  <si>
    <t>2630117 Current Grants to Copyright Board</t>
  </si>
  <si>
    <t>2630118 Current Grants to National Crime Research Center</t>
  </si>
  <si>
    <t>2630119 Current Grants to Insurance Regulation Authority</t>
  </si>
  <si>
    <t>2630120 Current Grants to Public Procurement Oversight Authority</t>
  </si>
  <si>
    <t>2630121 Current Grants to Telkom Kenya</t>
  </si>
  <si>
    <t>2630122 Current Grants to Coffee Board of Kenya</t>
  </si>
  <si>
    <t>2630123 Current Grants to Pyrethrum Board of Kenya</t>
  </si>
  <si>
    <t>2630124 Current Grants to Kenya Broadcasting Corporation</t>
  </si>
  <si>
    <t>2630125 Current Grants to Reform Committees</t>
  </si>
  <si>
    <t>2630141 Kenya Agricultural Research Institute</t>
  </si>
  <si>
    <t>2630142 Kenya Plant Health Inspectorate Service</t>
  </si>
  <si>
    <t>2630143 Horticultural Crop Development Authority</t>
  </si>
  <si>
    <t>2630144 Pesticide Control Products Board</t>
  </si>
  <si>
    <t>2630146 Coconut Development Authority</t>
  </si>
  <si>
    <t>2630147 Cotton Development Authority</t>
  </si>
  <si>
    <t>2630148 Kenya Sugar Reasearch Foundation</t>
  </si>
  <si>
    <t>2630149 Tea Research Foundation</t>
  </si>
  <si>
    <t>2630150 Coffee Development Fund</t>
  </si>
  <si>
    <t>2630151 Coffee Research Foundation</t>
  </si>
  <si>
    <t>2630152 Bukura Agricultural College</t>
  </si>
  <si>
    <t>2630154 Tea Board of Kenya</t>
  </si>
  <si>
    <t>2630170 Kenya Meat Commission</t>
  </si>
  <si>
    <t>2630171 Kenya Railways</t>
  </si>
  <si>
    <t>2630175 National Environmental Trust Fund</t>
  </si>
  <si>
    <t>2630176 Mechanical and Transport Fund</t>
  </si>
  <si>
    <t>2630178 Engineers Registration Board</t>
  </si>
  <si>
    <t>2630100 Current Grants to Government Agencies and other Levels of Government</t>
  </si>
  <si>
    <t>2630201 Capital Grants to Semi-Autonomous Government Agencies</t>
  </si>
  <si>
    <t>2630202 Capital Grants to Local Authorities</t>
  </si>
  <si>
    <t>2630203 Capital Grants to Other levels of government</t>
  </si>
  <si>
    <t>2630204 Capital Grant to the civil servants housing scheme</t>
  </si>
  <si>
    <t>2630205 Current Grants to Insurance Regulation Authority</t>
  </si>
  <si>
    <t>2630206 Current Grants to Public Procurement Oversight Authority</t>
  </si>
  <si>
    <t>2630207 Capital Grants to Kenya Broadcasting Coorporation</t>
  </si>
  <si>
    <t>2630208 Capital Grants to Privatization Commission</t>
  </si>
  <si>
    <t>2630227 Kenya Sugar Research Foundation</t>
  </si>
  <si>
    <t>2630229 Coffee Development Fund</t>
  </si>
  <si>
    <t>2630230 Coffee Research Foundation</t>
  </si>
  <si>
    <t>2630231 Capital Grants to National irrigation Board</t>
  </si>
  <si>
    <t>2630200 Capital Grants to Government Agencies and other Levels of Government</t>
  </si>
  <si>
    <t>2630000 Grants and Other Transfers to Other Government Units</t>
  </si>
  <si>
    <t>2640101 Scholarships and other Educational Benefits - Secondary Education</t>
  </si>
  <si>
    <t>2640102 Scholarships and other Educational Benefits - Tertiary Education</t>
  </si>
  <si>
    <t>2640103 Educational Allowance</t>
  </si>
  <si>
    <t>2640104 Scholarships and other Educational Benefits -- Primary Education</t>
  </si>
  <si>
    <t>2640105 Scholarships and other Educational Benefits -- Pre-Primary Education</t>
  </si>
  <si>
    <t>2649999 Scholarships and Other Educ. -</t>
  </si>
  <si>
    <t>2640100 Scholarships and other Educational Benefits</t>
  </si>
  <si>
    <t>2640201 Emergency Relief (food, medicine, blankets, cash grant, tents and other</t>
  </si>
  <si>
    <t>2640202 Food and Rations for Refugees</t>
  </si>
  <si>
    <t>2640203 Drought Contingency</t>
  </si>
  <si>
    <t>2640299 Emergency Relief and Ref. - Ot</t>
  </si>
  <si>
    <t>2640200 Emergency Relief and Refugee Assistance</t>
  </si>
  <si>
    <t>2640301 Ferry Services</t>
  </si>
  <si>
    <t>2640302 Medium and Small Enterprises</t>
  </si>
  <si>
    <t>2640303 Co-operative Societies</t>
  </si>
  <si>
    <t>2640304 ICT Enterpreneurs</t>
  </si>
  <si>
    <t>2640399 Subsidies to Small Busn. - Oth</t>
  </si>
  <si>
    <t>2640300 Subsidies to Small Businesses, Cooperatives, and Self Employed</t>
  </si>
  <si>
    <t>2640401 Non-Profit Non - Governmental Organizations</t>
  </si>
  <si>
    <t>2640402 Donations</t>
  </si>
  <si>
    <t>2640403 Burial Grants for Destitutes</t>
  </si>
  <si>
    <t>2640404 Regional Disaster Management Centre</t>
  </si>
  <si>
    <t>2640405 Grant to Scouts and Girl Guides Association</t>
  </si>
  <si>
    <t>2640499 Other Current Transfers - Othe</t>
  </si>
  <si>
    <t>2640400 Other Current Transfers, Grants and Subsidies</t>
  </si>
  <si>
    <t>2640501 Capital Transfers to Non-Profit Organizations and Associations</t>
  </si>
  <si>
    <t>2640502 Capital Transfers to Individuals and Households</t>
  </si>
  <si>
    <t>2640503 Other Capital Grants and Transfers</t>
  </si>
  <si>
    <t>2640504 Capital Transfers to KenGen</t>
  </si>
  <si>
    <t>2640505 Micro-Finance Youth Programme</t>
  </si>
  <si>
    <t>2640599 Other Capital Grants and Trans</t>
  </si>
  <si>
    <t>2640500 Other Capital Grants and Transfers</t>
  </si>
  <si>
    <t>2640000 Other Transfers and Emergency Relief</t>
  </si>
  <si>
    <t>2600000 Grants And Other Transfers</t>
  </si>
  <si>
    <t>2710101 Early Retirement</t>
  </si>
  <si>
    <t>2710102 Gratuity - Civil Servants</t>
  </si>
  <si>
    <t>2710103 Gratuity - Members of Parliament</t>
  </si>
  <si>
    <t>2710104 Gratuity - Military</t>
  </si>
  <si>
    <t>2710105 Gratuity - Ministers</t>
  </si>
  <si>
    <t>2710106 Gratuity - Retired Presidents</t>
  </si>
  <si>
    <t>2710107 Monthly Pension - Civil Servants</t>
  </si>
  <si>
    <t>2710108 Monthly Pension - Members of Parliament</t>
  </si>
  <si>
    <t>2710109 Monthly Pension - Military</t>
  </si>
  <si>
    <t>2710110 Monthly Pension - Retired Presidents</t>
  </si>
  <si>
    <t>2710111 NSSF Pensions</t>
  </si>
  <si>
    <t>2710112 Pensions - Dependants</t>
  </si>
  <si>
    <t>2710113 Quarterly Injury - Military</t>
  </si>
  <si>
    <t>2710114 Refund of Contributions- Members of Parliament</t>
  </si>
  <si>
    <t>2710115 Refund Exgratia and Other Service Gratuities</t>
  </si>
  <si>
    <t>2710116 Widows and Children - Military</t>
  </si>
  <si>
    <t>2710117 Widows and Children's Pensions -Civil Servants</t>
  </si>
  <si>
    <t>2710118 Gratuity - Electoral Commission of Kenya</t>
  </si>
  <si>
    <t>2710119 Gratuity - Kenya Anti Corruption Commission</t>
  </si>
  <si>
    <t>2710120 Govt. Pension and Retire - Oth</t>
  </si>
  <si>
    <t>2710100 Government Pension and Retirement Benefits</t>
  </si>
  <si>
    <t>2710201 Social Security Benefits in Cash</t>
  </si>
  <si>
    <t>2710202 Social Security Benefits in Kind</t>
  </si>
  <si>
    <t>2710299 Social Security Benefits - Other (Budget)</t>
  </si>
  <si>
    <t>2710200 Social Security Benefits</t>
  </si>
  <si>
    <t>2710301 Employer Social Benefits in Cash</t>
  </si>
  <si>
    <t>2710302 Employer Social Benefits in Kind</t>
  </si>
  <si>
    <t>2710399 Employer Social Benefits - Other (Budget)</t>
  </si>
  <si>
    <t>2710300 Employer Social Benefits</t>
  </si>
  <si>
    <t>2720201 Refund of Contributions to WCPS and other Ex-Gratia</t>
  </si>
  <si>
    <t>2720100 Refund of Pension to UK Government</t>
  </si>
  <si>
    <t>2710000 Social Security Benefits</t>
  </si>
  <si>
    <t>2700000 SOCIAL BENEFITS</t>
  </si>
  <si>
    <t>2810101 Budgetary Reserves</t>
  </si>
  <si>
    <t>2810199 Budget Reserves - Other (Budget)</t>
  </si>
  <si>
    <t>2810100 Budget Reserves</t>
  </si>
  <si>
    <t>2810201 Contingency Fund</t>
  </si>
  <si>
    <t>2810205 Emergency Fund</t>
  </si>
  <si>
    <t>2810299 Civil Contingency Reserves - Other (Budget)</t>
  </si>
  <si>
    <t>2810200 Civil Contingency Reserves</t>
  </si>
  <si>
    <t>2810000 Budget Contingency Reserve</t>
  </si>
  <si>
    <t>2820101 Kenya Railways</t>
  </si>
  <si>
    <t>2820102 Kenya Ports Authority</t>
  </si>
  <si>
    <t>2820103 Long-Term Losses of Public Enterprises</t>
  </si>
  <si>
    <t>2820104 National Oil Corporation of Kenya</t>
  </si>
  <si>
    <t>2820105 Kenya Meat Commission</t>
  </si>
  <si>
    <t>2820106 Kenya Pipeline Company</t>
  </si>
  <si>
    <t>2820199 Capital Transfer - Other (Budg</t>
  </si>
  <si>
    <t>2820100 Capital Transfer to Non Financial Public Enterprises</t>
  </si>
  <si>
    <t>2820201 Long-Term Losses of Public Financial Institutions</t>
  </si>
  <si>
    <t>2820202 Consolidated Bank of Kenya</t>
  </si>
  <si>
    <t>2820203 Post Office Bank</t>
  </si>
  <si>
    <t>2820204 Agricultural Finance Company</t>
  </si>
  <si>
    <t>2820206 Kenya Commercial Bank</t>
  </si>
  <si>
    <t>2820299 Capital Transfer to Public Fin</t>
  </si>
  <si>
    <t>2820200 Capital Transfer to Public Financial Institutions and Enterprises</t>
  </si>
  <si>
    <t>2820301 Kenya Farmers Association (KFA)</t>
  </si>
  <si>
    <t>2820300 Capital Transfer to Private Non-Financial Enterprises</t>
  </si>
  <si>
    <t>2820000 Other Expenses</t>
  </si>
  <si>
    <t>2800000 OTHER EXPENSES</t>
  </si>
  <si>
    <t>2990101 Outside Processing</t>
  </si>
  <si>
    <t>2990102 Materials Overhead</t>
  </si>
  <si>
    <t>2990103 Overhead</t>
  </si>
  <si>
    <t>2990104 Resource</t>
  </si>
  <si>
    <t>2990105 Expenses</t>
  </si>
  <si>
    <t>2990106 Cost Variance Account</t>
  </si>
  <si>
    <t>2990107 Purchase Price Variance</t>
  </si>
  <si>
    <t>2990108 Invoice Price Variance</t>
  </si>
  <si>
    <t>2990109 Encumbrance Account</t>
  </si>
  <si>
    <t>2990110 Cost of Goods Sold</t>
  </si>
  <si>
    <t>2990111 Rounding</t>
  </si>
  <si>
    <t>2990112 Clearing Account</t>
  </si>
  <si>
    <t>2990100 System Required Expenses</t>
  </si>
  <si>
    <t>2990000 System Required Expense A/cs</t>
  </si>
  <si>
    <t>2900000 OTHER EXPENSES</t>
  </si>
  <si>
    <t>3110101 Purchase of Residential Buildings</t>
  </si>
  <si>
    <t>3110102 Purchase of Non-Residential Buildings</t>
  </si>
  <si>
    <t>3110103 Purchase of Military Buildings with Potential Dual Use</t>
  </si>
  <si>
    <t>3110199 Purchase of Buildings - Other</t>
  </si>
  <si>
    <t>3110100 Purchase of Buildings</t>
  </si>
  <si>
    <t>3110201 Residential Buildings (including hostels)</t>
  </si>
  <si>
    <t>3110202 Non-Residential Buildings (offices, schools, hospitals, etc..)</t>
  </si>
  <si>
    <t>3110299 Construction of Buildings - Ot</t>
  </si>
  <si>
    <t>3110200 Construction of Building</t>
  </si>
  <si>
    <t>3110301 Refurbishment of Residential Buildings</t>
  </si>
  <si>
    <t>3110302 Refurbishment of Non-Residential Buildings</t>
  </si>
  <si>
    <t>3110303 Refurbishment of Military Buildings with Potential Dual Use</t>
  </si>
  <si>
    <t>3110399 Refurbishment of Buildgs - Oth</t>
  </si>
  <si>
    <t>3110300 Refurbishment of Buildings</t>
  </si>
  <si>
    <t>3110401 Major Roads</t>
  </si>
  <si>
    <t>3110402 Access Roads</t>
  </si>
  <si>
    <t>3110499 Construction of Roads - Other</t>
  </si>
  <si>
    <t>3110400 Construction of Roads</t>
  </si>
  <si>
    <t>3110501 Bridges</t>
  </si>
  <si>
    <t>3110502 Water Supplies and Sewerage</t>
  </si>
  <si>
    <t>3110503 Aerodromes and Airstrips</t>
  </si>
  <si>
    <t>3110504 Other Infrastructure and Civil Works</t>
  </si>
  <si>
    <t>3110505 Sea Walls and Jetties</t>
  </si>
  <si>
    <t>3110506 Railways</t>
  </si>
  <si>
    <t>3110599 Other Infrastructure and Civil Works</t>
  </si>
  <si>
    <t>3110500 Construction and Civil Works</t>
  </si>
  <si>
    <t>3110601 Overhaul of Roads and Bridges</t>
  </si>
  <si>
    <t>3110602 Overhaul of Water Supplies and Sewerage</t>
  </si>
  <si>
    <t>3110603 Overhaul and Refurbishment of Aerodromes and Airstrips</t>
  </si>
  <si>
    <t>3110604 Overhaul of Other Infrastructure and Civil Works</t>
  </si>
  <si>
    <t>3110699 Overhaul of Other Infrastructure and Civil Works</t>
  </si>
  <si>
    <t>3110600 Overhaul and Refurbishment of Construction and Civil Works</t>
  </si>
  <si>
    <t>3110701 Purchase of Motor Vehicles</t>
  </si>
  <si>
    <t>3110702 Purchase of Boats</t>
  </si>
  <si>
    <t>3110703 Purchase of Aircraft and Hopers</t>
  </si>
  <si>
    <t>3110704 Purchase of Bicycles and Motorcycles</t>
  </si>
  <si>
    <t>3110705 Purchase of Trucks and Trailers</t>
  </si>
  <si>
    <t>3110706 Purchase of Tractors</t>
  </si>
  <si>
    <t>3110707 Purchase of Ambulances</t>
  </si>
  <si>
    <t>3110708 Purchase of Minibuses and Buses</t>
  </si>
  <si>
    <t>3110799 Purchase of Vehicles &amp; Other T</t>
  </si>
  <si>
    <t>3110700 Purchase of Vehicles and Other Transport Equipment</t>
  </si>
  <si>
    <t>3110801 Overhaul of Vehicles</t>
  </si>
  <si>
    <t>3110802 Overhaul of Aircraft</t>
  </si>
  <si>
    <t>3110803 Overhaul of Boats</t>
  </si>
  <si>
    <t>3110899 Overhaul of Vehicles - Other (</t>
  </si>
  <si>
    <t>3110800 Overhaul of Vehicles and Other Transport Equipment</t>
  </si>
  <si>
    <t>3110901 Purchase of Household and Institutional Furniture and Fittings</t>
  </si>
  <si>
    <t>3110902 Purchase of Household and Institutional Appliances</t>
  </si>
  <si>
    <t>3110999 Purch. of Household Furn. - Ot</t>
  </si>
  <si>
    <t>3110900 Purchase of Household Furniture and Institutional Equipment</t>
  </si>
  <si>
    <t>3111001 Purchase of Office Furniture and Fittings</t>
  </si>
  <si>
    <t>3111002 Purchase of Computers, Printers and other IT Equipment</t>
  </si>
  <si>
    <t>3111003 Purchase of Airconditioners, Fans and Heating Appliances</t>
  </si>
  <si>
    <t>3111004 Purchase of Exchanges and other Communications Equipment</t>
  </si>
  <si>
    <t>3111005 Purchase of Photocopiers</t>
  </si>
  <si>
    <t>3111006 Purchase of Cash Boxes</t>
  </si>
  <si>
    <t>3111008 Purchase of Printing Equipment</t>
  </si>
  <si>
    <t>3111009 Purchase of other Office Equipment</t>
  </si>
  <si>
    <t>3111010 Purchase of Weights and Measures Equipments</t>
  </si>
  <si>
    <t>3111011 Purchase of Lighting Equipment</t>
  </si>
  <si>
    <t>3111099 Purch. of Office Furn. &amp; Gen. - Other (Budget)</t>
  </si>
  <si>
    <t>3111000 Purchase of Office Furniture and General Equipment</t>
  </si>
  <si>
    <t>3111101 Purchase of Medical and Dental Equipment</t>
  </si>
  <si>
    <t>3111102 Purchase of Boilers, Refrigeration and Air-conditioning Plant</t>
  </si>
  <si>
    <t>3111103 Purchase of Agricultural Machinery and Equipment</t>
  </si>
  <si>
    <t>3111104 Purchase of Instrumentation and Calibration Equipment</t>
  </si>
  <si>
    <t>3111105 Purchase of Navigational and Traffic Control Equipment</t>
  </si>
  <si>
    <t>3111106 Purchase of Fire fighting Vehicles and Equipment</t>
  </si>
  <si>
    <t>3111107 Purchase of Laboratory Equipment</t>
  </si>
  <si>
    <t>3111108 Purchase of Police and Security Equipment</t>
  </si>
  <si>
    <t>3111109 Purchase of Educational Aids and Related Equipment</t>
  </si>
  <si>
    <t>3111110 Purchase of Generators</t>
  </si>
  <si>
    <t>3111111 Purchase of ICT networking and Communications Equipment</t>
  </si>
  <si>
    <t>3111112 Purchase of Software</t>
  </si>
  <si>
    <t>3111113 Purchase of Musical Instruments</t>
  </si>
  <si>
    <t>3111114 Purchase of  Survey Equipment</t>
  </si>
  <si>
    <t>3111115 Purchase of Drilling Rig</t>
  </si>
  <si>
    <t>3111116 Purchase of Graders</t>
  </si>
  <si>
    <t>3111117 Purchase of Earthquake Data Measuring Equipment</t>
  </si>
  <si>
    <t>3111118 Purchase of Undersea Investigation and Data gathering Equipment</t>
  </si>
  <si>
    <t>3111119 Purchase of Lifts</t>
  </si>
  <si>
    <t>3111120 Purch. of Specialised Plant. -</t>
  </si>
  <si>
    <t>3111100 Purchase of Specialised Plant, Equipment and Machinery</t>
  </si>
  <si>
    <t>3111201 Overhaul of Plant, Machinery and Equipment</t>
  </si>
  <si>
    <t>3111299 Rehabilitation &amp; Revation -</t>
  </si>
  <si>
    <t>3111200 Rehabilitation and Renovation of Plant, Machinery and Equipment</t>
  </si>
  <si>
    <t>3111301 Purchase of Certified Crop Seed</t>
  </si>
  <si>
    <t>3111302 Purchase of Animals and Breeding Stock</t>
  </si>
  <si>
    <t>3111303 Purchase of Police Horses and Dogs</t>
  </si>
  <si>
    <t>3111304 Purchase of Zoo Animals</t>
  </si>
  <si>
    <t>3111305 Purchase of tree seeds and seedlings</t>
  </si>
  <si>
    <t>3111399 Purch. of Certified Seeds - Ot</t>
  </si>
  <si>
    <t>3111300 Purchase of Certified Seeds, Breeding Stock and Live Animals</t>
  </si>
  <si>
    <t>3111401 Pre-feasibility, Feasibility and Appraisal Studies</t>
  </si>
  <si>
    <t>3111402 Engineering and Design Plans</t>
  </si>
  <si>
    <t>3111403 Research</t>
  </si>
  <si>
    <t>3111404 Research Allowance</t>
  </si>
  <si>
    <t>3111499 Research, Feasibility Studies</t>
  </si>
  <si>
    <t>3111400 Research, Feasibility Studies, Project Preparation and Design, Project S</t>
  </si>
  <si>
    <t>3111501 Bridges</t>
  </si>
  <si>
    <t>3111502 Water Supplies and Sewerage</t>
  </si>
  <si>
    <t>3111503 Aerodromes and Airstrips</t>
  </si>
  <si>
    <t>3111504 Other Infrastructure and Civil Works</t>
  </si>
  <si>
    <t>3111500 Rehabilitation of Civil Works</t>
  </si>
  <si>
    <t>3112299 Purchase of Specialised Plant</t>
  </si>
  <si>
    <t>3112200 Purchase of Specialised Plant</t>
  </si>
  <si>
    <t>3110000 Acquisition of Fixed Capital Assets</t>
  </si>
  <si>
    <t>3120101 Maize and Beans</t>
  </si>
  <si>
    <t>3120102 Purchase of Milk</t>
  </si>
  <si>
    <t>3120199 Acquisition of Strategic Stock</t>
  </si>
  <si>
    <t>3120100 Acquisition of Strategic Stocks</t>
  </si>
  <si>
    <t>3120200 Acquisition of Other Inventori</t>
  </si>
  <si>
    <t>3120000 Acquisition of Inventories, Stock and Commodities</t>
  </si>
  <si>
    <t>3130101 Acquisition of Land</t>
  </si>
  <si>
    <t>3130199 Acquisition of Land - Other (B</t>
  </si>
  <si>
    <t>3130100 Acquisition of Land</t>
  </si>
  <si>
    <t>3130201 Acquisition of Sub Soil Deposits/Assets</t>
  </si>
  <si>
    <t>3130202 Acquisition of Other Naturally Occurring Assets</t>
  </si>
  <si>
    <t>3130299 Acquisition of Other Intangibl</t>
  </si>
  <si>
    <t>3130200 Acquisition of Other Intangible Assets</t>
  </si>
  <si>
    <t>3130000 Acquisition of Land and Intangible Assets</t>
  </si>
  <si>
    <t>3100000 Acquisition Of Non-Financial Assets</t>
  </si>
  <si>
    <t>3510101 Receipts from the Sale of Buildings - Residential</t>
  </si>
  <si>
    <t>3510102 Receipts from the Sale of Buildings - Non-Residential</t>
  </si>
  <si>
    <t>3510199 Receipts from the sale of Buil</t>
  </si>
  <si>
    <t>3510100 Receipts from the Sale of Buildings - Paid to Exchequer</t>
  </si>
  <si>
    <t>3510201 AIA Receipts from the Sale of Buildings - Residential</t>
  </si>
  <si>
    <t>3510202 AIA Receipts from the Sale of Buildings - Non-Residential</t>
  </si>
  <si>
    <t>3510299 Receipts from the sale of Buil</t>
  </si>
  <si>
    <t>3510200 Receipts from the Sale of Buildings</t>
  </si>
  <si>
    <t>3510300 Receipts from sale of other st</t>
  </si>
  <si>
    <t>3510400 Receipts from sale of other st</t>
  </si>
  <si>
    <t>3510501 Sale of Motor Vehicles</t>
  </si>
  <si>
    <t>3510502 Sale of Boats</t>
  </si>
  <si>
    <t>3510503 Sale of Aircraft and Helicopters</t>
  </si>
  <si>
    <t>3510599 Receipts from sale of Vehicles</t>
  </si>
  <si>
    <t>3510500 Receipts from the Sale of Vehicles and Transport Equipment - Paid to Exc</t>
  </si>
  <si>
    <t>3510601 Sale of Motor Vehicles</t>
  </si>
  <si>
    <t>3510602 Sale of boats</t>
  </si>
  <si>
    <t>3510603 Sale of aircraft and helicopters</t>
  </si>
  <si>
    <t>3510699 Receipts from sale of Veh. - O</t>
  </si>
  <si>
    <t>3510600 Receipts from the Sale of Vehicles and Transport Equipment</t>
  </si>
  <si>
    <t>3510701 Receipts from the Sale of Plant, Machinery and Equipment</t>
  </si>
  <si>
    <t>3510702 Receipts from the Sale of household Furniture and Institutional Equipmen</t>
  </si>
  <si>
    <t>3510703 Receipts from the Sale of Office and General Equipment</t>
  </si>
  <si>
    <t>3510799 Receipts from sale of Plant -</t>
  </si>
  <si>
    <t>3510700 Receipts from the Sale of Plant Machinery and Equipment - Paid to Excheq</t>
  </si>
  <si>
    <t>3510801 Receipts from the Sale of Plant, Machinery and Equipment</t>
  </si>
  <si>
    <t>3510802 Receipts from the Sale of household Furniture and Institutional Equipmen</t>
  </si>
  <si>
    <t>3510803 Receipts from the Sale of Office and General Equipment</t>
  </si>
  <si>
    <t>3510899 Receipts from sale of Plant, M</t>
  </si>
  <si>
    <t>3510800 Receipts from the Sale Plant Machinery and Equipment</t>
  </si>
  <si>
    <t>3510901 Receipts from the Sale of Cultivated Assets (Livestock)</t>
  </si>
  <si>
    <t>3510902 Receipt from the Sale of Cultivated Assets (Plants and Crops)</t>
  </si>
  <si>
    <t>3510999 Receipts from sale of certifie</t>
  </si>
  <si>
    <t>3510900 Receipts from Sale of Certified Seeds and Breeding Stock - Paid to Exche</t>
  </si>
  <si>
    <t>3511001 Receipts from the Sale of Cultivated Assets (Livestock)</t>
  </si>
  <si>
    <t>3511002 Receipt from the Sale of Cultivated Assets (Plants and Crops)</t>
  </si>
  <si>
    <t>3511099 Receipts from sale of certifie</t>
  </si>
  <si>
    <t>3511000 Receipts from Sale of Certified Seeds and Breeding Stock</t>
  </si>
  <si>
    <t>3510000 Receipts from the Sale of Fixed Assets</t>
  </si>
  <si>
    <t>3520101 Sales of Maize and Beans</t>
  </si>
  <si>
    <t>3520199 Receipts from Sales of Strategic Reserve - Other (Budget)</t>
  </si>
  <si>
    <t>3520100 Receipts from the Sale of Strategic Reserves Stocks</t>
  </si>
  <si>
    <t>3520201 Sale of Capital Goods</t>
  </si>
  <si>
    <t>3520202 Sale of Equipment, Plant and Machinery</t>
  </si>
  <si>
    <t>3520203 Sale of Non-Capital Goods</t>
  </si>
  <si>
    <t>3520204 Sale of Goods and Fees for Services</t>
  </si>
  <si>
    <t>3520205 Sale of Woodfuel Burners (JIKOS)</t>
  </si>
  <si>
    <t>3520299 Receipts from Sales of Other Inventories, Stocks and Commodities- Other</t>
  </si>
  <si>
    <t>3520200 Receipts from the Sale of Other Inventories, Stocks, and Commodities</t>
  </si>
  <si>
    <t>3520301 Sale of Capital Goods</t>
  </si>
  <si>
    <t>3520302 Sale of Equipment, Plant and Machinery</t>
  </si>
  <si>
    <t>3520303 Sale of Non-Capital Goods</t>
  </si>
  <si>
    <t>3520304 Sale of Goods and Fees for Services</t>
  </si>
  <si>
    <t>3520305 Sale of Woodfuel Burners (JIKOS)</t>
  </si>
  <si>
    <t>3520306 Sale of Textile Products</t>
  </si>
  <si>
    <t>3520307 Sale of Forest Produce</t>
  </si>
  <si>
    <t>3520308 Sale of Timber and Houses</t>
  </si>
  <si>
    <t>3520309 Sale of Seedlings, Cuttings and Licences</t>
  </si>
  <si>
    <t>3520310 Receipts from Sales of Inv. - Other (Budget)</t>
  </si>
  <si>
    <t>3520300 Receipts from the Sale of Inventories, Stocks and Commodities</t>
  </si>
  <si>
    <t>3520000 Receipts from the Sales of Inventories, Stocks, and Commodities</t>
  </si>
  <si>
    <t>3540101 Receipts from the Sale of Urban Residential Land</t>
  </si>
  <si>
    <t>3540102 Receipts from the Sale of Urban Commercial and Industrial Land</t>
  </si>
  <si>
    <t>3540103 Receipts from the Sale of Rural and Agricultural Land</t>
  </si>
  <si>
    <t>3540199 Receipts from Sale of Land - Other (Budget)</t>
  </si>
  <si>
    <t>3540100 Receipts from the Sale of Land</t>
  </si>
  <si>
    <t>3540201 Receipts from the Sale of Sub-Soil Deposits</t>
  </si>
  <si>
    <t>3540299 Receipts from Sale of Other Nat. - Other (Budget)- Naturally Occuring No</t>
  </si>
  <si>
    <t>3540200 Receipts from the Sale of Other Naturally Occurring Non-Produced Assets</t>
  </si>
  <si>
    <t>3540301 Land Development Rights</t>
  </si>
  <si>
    <t>3540302 Fishing Rights</t>
  </si>
  <si>
    <t>3540399 Receipts from Sale of Intan. - Other (Budget)</t>
  </si>
  <si>
    <t>3540300 Receipts from the Sale of Intangible Non-Produced Assets</t>
  </si>
  <si>
    <t>3540401 Receipts from sale of non produced assets</t>
  </si>
  <si>
    <t>3540499 Receipts from Sale of Non- Produced Assets - collected as AIA - Other (B</t>
  </si>
  <si>
    <t>3540400 Receipts from the Sale of Non-Produced Assets</t>
  </si>
  <si>
    <t>3540000 Disposal and Sales of Non-Produced Assets</t>
  </si>
  <si>
    <t>3500000 Receipts From The Sale Of Non-Financial Assets</t>
  </si>
  <si>
    <t>4110101 Urban Transport Infrastructure -- Local Authorities</t>
  </si>
  <si>
    <t>4110102 Local Government Loans Authority</t>
  </si>
  <si>
    <t>4110199 Domestic Loans to Other Levels</t>
  </si>
  <si>
    <t>4110100 Domestic Loans to Other Level of Government</t>
  </si>
  <si>
    <t>4110201 Loans to Public Universities</t>
  </si>
  <si>
    <t>4110203 Loans to Coffee Board of Kenya</t>
  </si>
  <si>
    <t>4110204 Loans Grants to Pyrethrum Board of Kenya</t>
  </si>
  <si>
    <t>4110205 Domestic Loans to Kenya Meat Commission</t>
  </si>
  <si>
    <t>4110200 Domestic Loans to Non-Financial Public Enterprises</t>
  </si>
  <si>
    <t>4110301 Micro Finance Institutions</t>
  </si>
  <si>
    <t>4110300 Domestic Loans to Financial Institutions</t>
  </si>
  <si>
    <t>4110401 Car loans to Members of Parliament</t>
  </si>
  <si>
    <t>4110402 House loans to Members of Parliament and their staff</t>
  </si>
  <si>
    <t>4110403 Housing loans to public servants</t>
  </si>
  <si>
    <t>4110404 Loans from the Higher Education Loans Board</t>
  </si>
  <si>
    <t>4110405 Car loans to Public Servants</t>
  </si>
  <si>
    <t>4110400 Domestic Loans to Individuals and Households</t>
  </si>
  <si>
    <t>4110501 Loans to Semi Autonomouse Government Agencies</t>
  </si>
  <si>
    <t>4110502 Loans to affiliate companies of Parastatals</t>
  </si>
  <si>
    <t>4110503 Telcom Kenya</t>
  </si>
  <si>
    <t>4110500 Other Domestic Lending and On-Lending</t>
  </si>
  <si>
    <t>4110000 Domestic Lending and On-lending</t>
  </si>
  <si>
    <t>4120101 Kenya Petroleum Refineries Limited</t>
  </si>
  <si>
    <t>4120102 National Housing Corporation</t>
  </si>
  <si>
    <t>4120103 Pan African Paper Mills</t>
  </si>
  <si>
    <t>4120104 National Oil Corporation of Kenya</t>
  </si>
  <si>
    <t>4120105 Safaricom (Telkom Kenya)</t>
  </si>
  <si>
    <t>4120106 Kenya Commercial Bank</t>
  </si>
  <si>
    <t>4120107 National Optic Fiber Backbone Infrastructure (NOFBI)</t>
  </si>
  <si>
    <t>4120108 Equity Participation in Telkom(K) Ltd</t>
  </si>
  <si>
    <t>4120109 Kenya Airways</t>
  </si>
  <si>
    <t>4120100 Equity Participation in Domestic Public Non-Financial Enterprises</t>
  </si>
  <si>
    <t>4120201 Kenya Commercial Bank</t>
  </si>
  <si>
    <t>4120202 Consolidated Bank</t>
  </si>
  <si>
    <t>4120200 Equity Participation in Domestic Public Financial Institutions</t>
  </si>
  <si>
    <t>4120300 Other Domestic Equity Particip</t>
  </si>
  <si>
    <t>4120000 Domestic Equity Participation</t>
  </si>
  <si>
    <t>4130101 Bicycle Advances</t>
  </si>
  <si>
    <t>4130102 Salary Advances</t>
  </si>
  <si>
    <t>4130103 Equipment Advances</t>
  </si>
  <si>
    <t>4130199 Advances to Govt. Employees- Other (Budget)</t>
  </si>
  <si>
    <t>4130100 Advances to Government Employees</t>
  </si>
  <si>
    <t>4130201 Domestic Payables - from Previous Financial Years</t>
  </si>
  <si>
    <t>4130299 Payables from Previous Financial Period - Other (Budget)s</t>
  </si>
  <si>
    <t>4130200 Payable from Previous Financial Periods</t>
  </si>
  <si>
    <t>4130000 Other Domestic Accounts Receivable</t>
  </si>
  <si>
    <t>4140100 Lending to Foreign Government (future use)</t>
  </si>
  <si>
    <t>4140200 Lending to International Organization (future use)</t>
  </si>
  <si>
    <t>4140300 Lending to Foreign Non-Financial Enterprises and Financial Institutions</t>
  </si>
  <si>
    <t>4140400 Other Foreign Lending (future use)</t>
  </si>
  <si>
    <t>4140500 Foreign Equity Participation</t>
  </si>
  <si>
    <t>4140000 Foreign Lending and On- Lending</t>
  </si>
  <si>
    <t>4150101 Foreign Payables - from Previous Years</t>
  </si>
  <si>
    <t>4150199 Equity Participation - Other (Budget)</t>
  </si>
  <si>
    <t>4150100 Equity Participation in International Instns.</t>
  </si>
  <si>
    <t>4150201 Equity Participation in African Development Bank</t>
  </si>
  <si>
    <t>4150202 Equity Participation in East Africa Development Bank</t>
  </si>
  <si>
    <t>4150203 Equity Participation in East  and Southern Africa Trade and Development</t>
  </si>
  <si>
    <t>4150204 Equity Participation in Africa Reinsurance Corporation</t>
  </si>
  <si>
    <t>4150200 Equity Participation in Foreign financial Institutions operating Abroad</t>
  </si>
  <si>
    <t>4150301 De La Rue</t>
  </si>
  <si>
    <t>4150300 Equity Participation in Other Foreign Enterprises</t>
  </si>
  <si>
    <t>4150400 Acquisition of Other Financial Assets</t>
  </si>
  <si>
    <t>4150500 Bonds Paid for Guarantee Agreements</t>
  </si>
  <si>
    <t>4150701 Foreign Payables - From Previous Years</t>
  </si>
  <si>
    <t>4150700 Payable from Previous Financial Periods</t>
  </si>
  <si>
    <t>4150000 Foreign Equity Participation</t>
  </si>
  <si>
    <t>4160101 Foreign Payables - From Previous Years</t>
  </si>
  <si>
    <t>4160102 Equity participation in EAD Bank</t>
  </si>
  <si>
    <t>4160100 Payable from Previous Financial Periods</t>
  </si>
  <si>
    <t>4160000 Other Foreign Accounts Receivable</t>
  </si>
  <si>
    <t>4100000 Acquisition Of Financial Assets</t>
  </si>
  <si>
    <t>4510101 Repayments from Loans to Domestic Non-Financial Public Enterprises</t>
  </si>
  <si>
    <t>4510102 Repayments from Loans to Domestic Financial Institutions</t>
  </si>
  <si>
    <t>4510199 Repayments from Loans to Govt.</t>
  </si>
  <si>
    <t>4510100 Repayments from Loans to Government Agencies and Other Levels of Governm</t>
  </si>
  <si>
    <t>4510201 Loans to n-Financial Public</t>
  </si>
  <si>
    <t>4510200 Loans to Non-Financial Public Enterprises</t>
  </si>
  <si>
    <t>4510301 Loans to Financial Institution</t>
  </si>
  <si>
    <t>4510300 Loans to Financial Institutions</t>
  </si>
  <si>
    <t>4510401 Car loans to Members of Parliament</t>
  </si>
  <si>
    <t>4510402 House loans to Members of Parliament and their Staff</t>
  </si>
  <si>
    <t>4510403 House loans to civil servants</t>
  </si>
  <si>
    <t>4510404 Loans from the Higher Education Loans Board</t>
  </si>
  <si>
    <t>4510405 Car loans to civil servants</t>
  </si>
  <si>
    <t>4510499 Repayments from Domestic Loans - Other (Budget)</t>
  </si>
  <si>
    <t>4510400 Repayments from Domestic Loans to Individuals and Households</t>
  </si>
  <si>
    <t>4510000 Repayments of Principal from Domestic Lending and On-Lending</t>
  </si>
  <si>
    <t>4520100 Repayments from lending to Foreign Govts.</t>
  </si>
  <si>
    <t>4520200 Repayments from lending to International Orgns.</t>
  </si>
  <si>
    <t>4520300 Repayments from lending to Foreign Non - Financial Enterps. &amp; Financial</t>
  </si>
  <si>
    <t>4520400 Repayments from Other Foreign Lending</t>
  </si>
  <si>
    <t>4520000 Repayment of Principal from Foreign Lending &amp; On - Lending</t>
  </si>
  <si>
    <t>4530100 Sales and Disposals of Equity Holdings in Domestic Public Non - Financia</t>
  </si>
  <si>
    <t>4530200 Sales and Disposals of Equity Holdings in Domestic Public  Financial Ins</t>
  </si>
  <si>
    <t>4530300 Sales and Disposals of Other Equity Holdings</t>
  </si>
  <si>
    <t>4530400 Sales and Disposals of Equity Holdings in Foreign Financial Instns. and</t>
  </si>
  <si>
    <t>4530500 Sales and Disposals of Equity Holdings in Foreign Enterps.</t>
  </si>
  <si>
    <t>4530600 Redemption/ Disposal of Other Financial Assets</t>
  </si>
  <si>
    <t>4530700 Refund of Bonds paid as Deposits for Guarantees</t>
  </si>
  <si>
    <t>4530000 Sales and Disposals of Equity Holdings</t>
  </si>
  <si>
    <t>4540101 Refund from World Food Programme (WFP)</t>
  </si>
  <si>
    <t>4540102 Reimbursement of Audit Fees</t>
  </si>
  <si>
    <t>4540103 Reimbursement on Messing Charges (UNICEF)</t>
  </si>
  <si>
    <t>4540104 Reimbursement from World Bank - ECD</t>
  </si>
  <si>
    <t>4540105 Reimbursement from Individuals and Private Organizations</t>
  </si>
  <si>
    <t>4540106 Reimbursement from Local Government Authorities</t>
  </si>
  <si>
    <t>4540107 Reimbursement from Statutory Organizations</t>
  </si>
  <si>
    <t>4540108 Reimbursement within Central Government</t>
  </si>
  <si>
    <t>4540109 Reimbursement Using Bonds</t>
  </si>
  <si>
    <t>4540199 Reimbursements and Refunds - Other (Budget)</t>
  </si>
  <si>
    <t>4540100 Reimbursements and Refund</t>
  </si>
  <si>
    <t>4540000 Reimbursements and Refunds</t>
  </si>
  <si>
    <t>4550201 World Bank</t>
  </si>
  <si>
    <t>4550202 African Development Bank</t>
  </si>
  <si>
    <t>4550203 International Fund for Agriculture Development (IFAD)</t>
  </si>
  <si>
    <t>4550204 Global Environment Fund</t>
  </si>
  <si>
    <t>4550299 Returns of Equity Holdings - Other (Budget)</t>
  </si>
  <si>
    <t>4550200 Returns of Equity Holdings in International Organizations</t>
  </si>
  <si>
    <t>4550000 Returns of Equity Holdings</t>
  </si>
  <si>
    <t>4500000 DISPOSAL OF FINANCIAL ASSETS</t>
  </si>
  <si>
    <t>4610202  4610202 DISTRICT RECCURRENT REIMBURSEM</t>
  </si>
  <si>
    <t>4610203  4610203 DISTRICT CASH FUND DEPOSIT A/C</t>
  </si>
  <si>
    <t>4610204  4610204 DISTRICT DEVELOPMENT REIMBURSE</t>
  </si>
  <si>
    <t>4610205  4610205 Contingency Fund Bank A/C</t>
  </si>
  <si>
    <t>4610221  4610221 PRESHIPMENT INSPECTION FUND A/</t>
  </si>
  <si>
    <t>4610253  4610253CFS PUBLIC DEBT</t>
  </si>
  <si>
    <t>4610254  4610254CFS PUBLIC DEBT DEPOSIT A/C</t>
  </si>
  <si>
    <t>4610100  46101 Special Accounts</t>
  </si>
  <si>
    <t>4610301  4610301 Recurrent Bank A/C</t>
  </si>
  <si>
    <t>4610300  46103 Recurrent Bank Accounts</t>
  </si>
  <si>
    <t>4610401  4610401 Development Bank A/C</t>
  </si>
  <si>
    <t>4610400  46104 Development Bank Accounts</t>
  </si>
  <si>
    <t>4610501  4610501 Deposit Bank A/C</t>
  </si>
  <si>
    <t>4610500  46105 Deposit Bank Accounts</t>
  </si>
  <si>
    <t>4610600  46106 District - Development Bank Ac</t>
  </si>
  <si>
    <t>4610700  46107 Project Specific Bank Accounts</t>
  </si>
  <si>
    <t>4610000 Returns of Equity Holdings</t>
  </si>
  <si>
    <t>5110101 National Health Insurance Fund</t>
  </si>
  <si>
    <t>5110102 National Social Security Fund</t>
  </si>
  <si>
    <t>5110103 Retirements Benefits Authority</t>
  </si>
  <si>
    <t>5110100 Borrowing within General Government</t>
  </si>
  <si>
    <t>5110201 Short-term Treasury Bills</t>
  </si>
  <si>
    <t>5110202 Long-term Securities and Bonds</t>
  </si>
  <si>
    <t>5110203 Overdraft</t>
  </si>
  <si>
    <t>5110204 Proceeds of IMF Lending</t>
  </si>
  <si>
    <t>5110200 Borrowing from Monetary Authorities (Central Bank)</t>
  </si>
  <si>
    <t>5110301 Short-term Treasury Bills</t>
  </si>
  <si>
    <t>5110302 Long-term Securities and Bonds</t>
  </si>
  <si>
    <t>5110303 Loans and Other Instruments</t>
  </si>
  <si>
    <t>5110300 Other Domestic Depository Corporations (Commercial Banks)</t>
  </si>
  <si>
    <t>5110401 Short-term Treasury Bills</t>
  </si>
  <si>
    <t>5110402 Long-term Securities and Bonds</t>
  </si>
  <si>
    <t>5110403 Loans and Other Instruments</t>
  </si>
  <si>
    <t>5110400 Borrowing from Other Domestic Financial Institutions</t>
  </si>
  <si>
    <t>5110501 Public Enterprises</t>
  </si>
  <si>
    <t>5110502 Private Enterprises</t>
  </si>
  <si>
    <t>5110503 Households and Individuals</t>
  </si>
  <si>
    <t>5110504 Other Domestic Creditors</t>
  </si>
  <si>
    <t>5110500 Borrowing from Other Domestic Creditors</t>
  </si>
  <si>
    <t>5110601 Domestic Currency</t>
  </si>
  <si>
    <t>5110602 Domestic Deposits</t>
  </si>
  <si>
    <t>5110603 Borrowing from Foreign Financi</t>
  </si>
  <si>
    <t>5110604 Borrowing under Foreign Suppli</t>
  </si>
  <si>
    <t>5110600 Domestic Currency and Domestic Deposits</t>
  </si>
  <si>
    <t>5110701 Domestic Trade Creditors</t>
  </si>
  <si>
    <t>5110702 Domestic Commercial Creditors (Accruals)</t>
  </si>
  <si>
    <t>5110703 Domestic Accountable Advances</t>
  </si>
  <si>
    <t>5110704 Other Domestic Accounts Payable</t>
  </si>
  <si>
    <t>5110700 Domestic Accounts Payable</t>
  </si>
  <si>
    <t>5110000 Domestic Borrowing</t>
  </si>
  <si>
    <t>5120101 Borrowing under Foreign Suppliers Credits</t>
  </si>
  <si>
    <t>5120102 Borrowing from International Organizations</t>
  </si>
  <si>
    <t>5120103 Borrowing from Foreign Financial Corporations and other International Fi</t>
  </si>
  <si>
    <t>5120104 Borrowing from International Organizations</t>
  </si>
  <si>
    <t>5120100 Foreign Borrowing - Drawdowns Through Exchequer</t>
  </si>
  <si>
    <t>5120201 Borrowing from Foreign Governments</t>
  </si>
  <si>
    <t>5120202 Borrowing from International Organizations</t>
  </si>
  <si>
    <t>5120200 Foreign Borrowing - Direct Payments</t>
  </si>
  <si>
    <t>5120301 Foreign Currency</t>
  </si>
  <si>
    <t>5120302 Foreign Deposits</t>
  </si>
  <si>
    <t>5120300 Foreign Currency and Foreign Deposits</t>
  </si>
  <si>
    <t>5120400 Other Foreign Accounts Payable</t>
  </si>
  <si>
    <t>5120000 Currency and Deposits, Accounts Payable, Clearing Transfers and Other Li</t>
  </si>
  <si>
    <t>5100000 Incurrence Of Financial Liabilities</t>
  </si>
  <si>
    <t>5510101 National Health Insurance Fund</t>
  </si>
  <si>
    <t>5510102 National Social Security Fund</t>
  </si>
  <si>
    <t>5510103 Retirements Benefits Authority</t>
  </si>
  <si>
    <t>5510100 Repayments on Borrowings from General Government</t>
  </si>
  <si>
    <t>5510201 Short-term Treasury Bills</t>
  </si>
  <si>
    <t>5510202 Long-term Securities and Bonds</t>
  </si>
  <si>
    <t>5510203 Overdraft</t>
  </si>
  <si>
    <t>5510204 Interest on IMF Loans</t>
  </si>
  <si>
    <t>5510200 Repayments on Borrowings from Monetary Authorities (Central Bank)</t>
  </si>
  <si>
    <t>5510301 Short-term Treasury Bills</t>
  </si>
  <si>
    <t>5510302 Long-term Securities and Bonds</t>
  </si>
  <si>
    <t>5510303 Loans and Other Instruments</t>
  </si>
  <si>
    <t>5510300 Repayments on Borrowings from Other Domestic Depository Corporations (Co</t>
  </si>
  <si>
    <t>5510401 Short-term Treasury Bills</t>
  </si>
  <si>
    <t>5510402 Long-term Securities and Bonds</t>
  </si>
  <si>
    <t>5510403 Loans and Other Instruments</t>
  </si>
  <si>
    <t>5510499 Repayments on Borrowings from</t>
  </si>
  <si>
    <t>5510400 Repayments on Borrowings from Other Domestic Financial Institutions</t>
  </si>
  <si>
    <t>5510501 Public Enterprises</t>
  </si>
  <si>
    <t>5510502 Private Enterprises</t>
  </si>
  <si>
    <t>5510503 Households and Individuals</t>
  </si>
  <si>
    <t>5510500 Repayments on Borrowings from Other Domestic Creditors</t>
  </si>
  <si>
    <t>5510601 Repayments on Borrowings from Foreign Governments</t>
  </si>
  <si>
    <t>5510602 Repayments on Borrowings from International Organizations</t>
  </si>
  <si>
    <t>5510603 Repayments on Borrowings from Foreign Financial Corporations and other I</t>
  </si>
  <si>
    <t>5510604 Repayments on Borrowings from Foreign Suppliers credits</t>
  </si>
  <si>
    <t>5510605 Repayments on Assumed Guarantees on Foreign Debt</t>
  </si>
  <si>
    <t>5510600 Principal Repayments on Foreign Borrowing</t>
  </si>
  <si>
    <t>5510000 Repayments on Borrowings from Domestic</t>
  </si>
  <si>
    <t>5520100 Principal Repayments on Guaranteed Domestic Debt Taken over by Governmen</t>
  </si>
  <si>
    <t>5520200 Principal Repayments on Guaranteed Foreign Debt Taken over by Government</t>
  </si>
  <si>
    <t>5520000 Principal Repayments on Guaranteed Debt Taken over by Government</t>
  </si>
  <si>
    <t>5610502 Private Enterprises</t>
  </si>
  <si>
    <t>5610500 Repayments on Borrowings from Other Domestic Creditors - Private Enterpr</t>
  </si>
  <si>
    <t>5620101 Co-operative Bank of Kenya</t>
  </si>
  <si>
    <t>5620102 National Bank of Kenya</t>
  </si>
  <si>
    <t>5620103 Kenya Pipeline Company</t>
  </si>
  <si>
    <t>5620100 Repayments on Borrowings from Other Domestic Creditors - Public Enterpri</t>
  </si>
  <si>
    <t>5610000 Repayments on Borrowings from Other Domestic Creditors</t>
  </si>
  <si>
    <t>5500000 Repayments on Borrowings</t>
  </si>
  <si>
    <t>6100000  61 FIXED ASSETS</t>
  </si>
  <si>
    <t>6200000  62 INVENTORIES</t>
  </si>
  <si>
    <t>6300000  63 VALUABLES</t>
  </si>
  <si>
    <t>6400000  64 N - PRODUCED ASSETS</t>
  </si>
  <si>
    <t>6510101  6510101 CIDA GRANTS</t>
  </si>
  <si>
    <t>6510102  6510102 Japanese Rice</t>
  </si>
  <si>
    <t>6510103  6510103 FINLAND FERTILISER</t>
  </si>
  <si>
    <t>6510104  6510104 JAPANESE N PROJECT GRANT TO</t>
  </si>
  <si>
    <t>6510105  6510105 USAID FY 1989</t>
  </si>
  <si>
    <t>6510106  6510106 USAID HEALTH FINANCING 1989</t>
  </si>
  <si>
    <t>6510107  6510107 UNICEF-CHILD SURVIVAL &amp; DEVELO</t>
  </si>
  <si>
    <t>6510108  6510108 BELGIUM RURAL ENT. FUND PRO. 1</t>
  </si>
  <si>
    <t>6510109  6510109 IFAD DRY AREA S. HOLDER &amp; C.S.</t>
  </si>
  <si>
    <t>6510110  6510110 USAID KENYA MKT. DEV. PROJ. (1</t>
  </si>
  <si>
    <t>6510111  6510111 WORLD BANK SPECIAL A/CS INTERE</t>
  </si>
  <si>
    <t>6510112  6510112 IFAD FARMERS COMMUNITY SUPPORT</t>
  </si>
  <si>
    <t>6510113  6510113 EEC MIN. COMMERCE TRADE FAIRS</t>
  </si>
  <si>
    <t>6510114  6510114 IFAD COASTAL ASAL PROJ. LOAN</t>
  </si>
  <si>
    <t>6510115  6510115 SIDA SOIL CONSEVATION NATIONAL</t>
  </si>
  <si>
    <t>6510116  6510116 ADB NYAYO TEA ZONES CONS. PROJ</t>
  </si>
  <si>
    <t>6510117  6510117 SALE OF GOVT SHARES IN PARASTA</t>
  </si>
  <si>
    <t>6510118  6510118 EECMICRO PROJECTS PROGRAMME</t>
  </si>
  <si>
    <t>6510119  6510119 IFAD-EASTERN PROJ. HORT. &amp; TRA</t>
  </si>
  <si>
    <t>6510120  6510120 KENYA GLOBAL PRIV. ENTERPRISE</t>
  </si>
  <si>
    <t>6510121  6510121 UNDP-I.S.T.P.O. OZONE D.S.U.TN</t>
  </si>
  <si>
    <t>6510122  6510122 IFAD-WESTERN KENYA DISTRICT BA</t>
  </si>
  <si>
    <t>6510123  6510123 JAPANESE N-PROJECT GRANT (19</t>
  </si>
  <si>
    <t>6510124  6510124 EC MICRO-ENTERP. PILOT LENDING</t>
  </si>
  <si>
    <t>6510125  6510125 HORTICULTURE &amp; TRADITIONAL CRO</t>
  </si>
  <si>
    <t>6510126  6510126 NETHERLANDS CO-FIN FOR CIVIL S</t>
  </si>
  <si>
    <t>6510127  6510127 SEXUALLY TRANSMITTED INECTIOUS</t>
  </si>
  <si>
    <t>6510128  6510128 UNDP-SUPPORT TO THE PROG. FOR</t>
  </si>
  <si>
    <t>6510129  6510129 ITALIAN COMMODITY AID PROGRAMM</t>
  </si>
  <si>
    <t>6510130  6510130 GOK/KPLC-BELGIUN WINDPOWER PRO</t>
  </si>
  <si>
    <t>6510131  6510131 SUPPORT FOR FINANCIAL &amp; ECOM</t>
  </si>
  <si>
    <t>6510132  6510132 UK/KENYA STRENGTHENING OF PRI.</t>
  </si>
  <si>
    <t>6510133  6510133 USAID-RPE REOW A/C</t>
  </si>
  <si>
    <t>6510134  6510134 DATA COLL &amp; DATA BASE DEVELOPM</t>
  </si>
  <si>
    <t>6510135  6510135 ROAD MAINTENANCE LEVY FUND</t>
  </si>
  <si>
    <t>6510136  6510136 RED BIODIV. LOSS AT CROSS BORD</t>
  </si>
  <si>
    <t>6510137  6510137 JAPANESE EMERGENY ASSIST. TO B</t>
  </si>
  <si>
    <t>6510138  6510138 THE RURAL HEALTH PROJECT</t>
  </si>
  <si>
    <t>6510139  6510139 KENYA GLOBAL PRIV. ENTERP. EIB</t>
  </si>
  <si>
    <t>6510140  6510140 KENYA GLOBAL PRIV. ENTERP. GPE</t>
  </si>
  <si>
    <t>6510141  6510141 GOK/NETHERLANDS TEXTBOOK PROJ.</t>
  </si>
  <si>
    <t>6510142  6510142 ENAB. ACTS PREP. INT. NATI. CO</t>
  </si>
  <si>
    <t>6510143  6510143 JAPAN KR2 GRANT 1998 A/C</t>
  </si>
  <si>
    <t>6510144  6510144 LOCAL AUTHORITIES TRANSFER FUN</t>
  </si>
  <si>
    <t>6510145  6510145 SIDA ROADS 2000 KIRINYAGA DIST</t>
  </si>
  <si>
    <t>6510146  6510146 SIDA ROADS 2000 NYERI DISTRICT</t>
  </si>
  <si>
    <t>6510147  6510147 UNFPA-KEN/99/POL-COORD OF POP</t>
  </si>
  <si>
    <t>6510148  6510148 UNFPA-KEN/99/POL-COORD OF POP</t>
  </si>
  <si>
    <t>6510149  6510149 SMALL ARMS A/C</t>
  </si>
  <si>
    <t>6510150  6510150 351 0 CBS/DFID/CENCUS PROJ.</t>
  </si>
  <si>
    <t>6510151  6510151 NAIROBI - MOMBASA ROAD PROJ.</t>
  </si>
  <si>
    <t>6510152  6510152 JAPANESE KR II 1998</t>
  </si>
  <si>
    <t>6510153  6510153 DANIDA ROADS 2000 PROJ. COAST</t>
  </si>
  <si>
    <t>6510154  6510154 RESCHEDULED PARASTATAL LOANS</t>
  </si>
  <si>
    <t>6510155  6510155 EC POVERTY REDUCTION BUDGET SU</t>
  </si>
  <si>
    <t>6510156  6510156 CENTRAL KENYA DRY AREAS IFAD G</t>
  </si>
  <si>
    <t>6510157  6510157 CENTRAL KENYA DRY AREAS IFAD L</t>
  </si>
  <si>
    <t>6510158  6510158 CENTRAL KENYA DRY AREAS IFAD S</t>
  </si>
  <si>
    <t>6510159  6510159 NRB. PROV. ROAD MAINTENANCE FU</t>
  </si>
  <si>
    <t>6510160  6510160 MRPW/ACU/KHADREP</t>
  </si>
  <si>
    <t>6510161  6510161 JAPANESE KR II GRANT 1999</t>
  </si>
  <si>
    <t>6510162  6510162 EPH &amp; TFCP KEN-96 FOL/IFAD LOA</t>
  </si>
  <si>
    <t>6510163  6510163 SIDA RURAL INTEGRATED HEALTH S</t>
  </si>
  <si>
    <t>6510164  6510164 UNDP MGT. OF VEG. FOR REH. OF</t>
  </si>
  <si>
    <t>6510165  6510165 UNEP-DEV. OF NAT. PLAN FOR IMP</t>
  </si>
  <si>
    <t>6510166  6510166 STRATEGIC GRAIN RESERVE TRUST</t>
  </si>
  <si>
    <t>6510167  6510167 JAPANESE KR II - 2000</t>
  </si>
  <si>
    <t>6510168  6510168 UNDP Disaster Preparedness &amp; M</t>
  </si>
  <si>
    <t>6510169  6510169 IDA- Ecomic &amp; Public Sector</t>
  </si>
  <si>
    <t>6510170  6510170 NRB-THIKA HIGH WAY IMPROVEMENT</t>
  </si>
  <si>
    <t>6510171  6510171 01-010-E275-ENERGY SECTOR RECO</t>
  </si>
  <si>
    <t>6510172  6510172 01-010-E334-PPF LVEMP2 : Q56</t>
  </si>
  <si>
    <t>6510173  6510173 01-010-E359-UNDP GENDER MAINST</t>
  </si>
  <si>
    <t>6510174  6510174 01-010-E360-ADF STRUCTURAL ADJ</t>
  </si>
  <si>
    <t>6510175  6510175 01-010-E368-IFAD SPECIAL OPERA</t>
  </si>
  <si>
    <t>6510176  6510176 01-010-E373-UNDP HIV/AIDS &amp;DEV</t>
  </si>
  <si>
    <t>6510177  6510177 01-010-E377-IFAD EASTERN PROVI</t>
  </si>
  <si>
    <t>6510178  6510178 01-010-E386-CHINESE GOVNT ASST</t>
  </si>
  <si>
    <t>6510179  6510179 01-010-E387-THE OPEC PROJ.ON I</t>
  </si>
  <si>
    <t>6510180  6510180 01-010-E388-ROADS 2000 DISTRCT</t>
  </si>
  <si>
    <t>6510181  6510181 01-010-E390-IFAD  LN .599-KE</t>
  </si>
  <si>
    <t>6510182  6510182 01-010-E391-IFAD GRANT .RR-S</t>
  </si>
  <si>
    <t>6510183  6510183 01-010-E392-EIB KENYA GLOBAL P</t>
  </si>
  <si>
    <t>6510184  6510184 01-010-E393-CAPACITY BUILDING</t>
  </si>
  <si>
    <t>6510185  6510185 01-010-E394-U.S.A.I.D [2003]UN</t>
  </si>
  <si>
    <t>6510186  6510186 01-010-E395-JAPANESE GRANT KR</t>
  </si>
  <si>
    <t>6510187  6510187 01-010-E397-KENYA TRUST FUND D</t>
  </si>
  <si>
    <t>6510188  6510188 01-010-E398-GRANTS FOR E-GOVER</t>
  </si>
  <si>
    <t>6510189  6510189 01-010-E403-SOUTHERN NYANZA CO</t>
  </si>
  <si>
    <t>6510190  6510190 01-010-E404-SOUTHERN NYANZA CO</t>
  </si>
  <si>
    <t>6510191  6510191 01-010-E407-REPRODUCTIVE HEALT</t>
  </si>
  <si>
    <t>6510192  6510192 01-010-E408-JAPANSE N PROJEC</t>
  </si>
  <si>
    <t>6510193  6510193 01-010-E410-PASTORAL DEVELOPME</t>
  </si>
  <si>
    <t>6510194  6510194 01-010-E411-UNICEF EMERGENCY N</t>
  </si>
  <si>
    <t>6510195  6510195 01-010-E412-UNICEF PROGRAMME-M</t>
  </si>
  <si>
    <t>6510196  6510196 01-010-E413-UNICEF PROGRAMME-M</t>
  </si>
  <si>
    <t>6510197  6510197 01-010-E414-UNICEF PROGRAMME-M</t>
  </si>
  <si>
    <t>6510198  6510198 01-010-E415-UNICEF PROGRAMME-M</t>
  </si>
  <si>
    <t>6510199  6510199 01-010-E416-UNICEF PROGRAMME-M</t>
  </si>
  <si>
    <t>6510100  65101 Special Project Bank Accounts</t>
  </si>
  <si>
    <t>6510201  6510201 01-010-E419-UNICEF PROGRAMME-M</t>
  </si>
  <si>
    <t>6510202  6510202 01-010-E421-UNICEF-NUTRITION P</t>
  </si>
  <si>
    <t>6510203  6510203 01-010-E422-UNICEF-SANITATION</t>
  </si>
  <si>
    <t>6510204  6510204 01-010-E424-SIDA ROADS 2000-NY</t>
  </si>
  <si>
    <t>6510205  6510205 01-010-E425-JAPANESE N-PROJE</t>
  </si>
  <si>
    <t>6510206  6510206 01-010-E426-STABIX 1999 GOK/EC</t>
  </si>
  <si>
    <t>6510207  6510207 01-010-E427-DANIDA AGRICULTURA</t>
  </si>
  <si>
    <t>6510208  6510208 01-010-E428-ACP KE-003  POVERT</t>
  </si>
  <si>
    <t>6510209  6510209 01-010-E429-SUPPORT OF THE KEN</t>
  </si>
  <si>
    <t>6510210  6510210 01-010-E430-LAND AND URBAN SEC</t>
  </si>
  <si>
    <t>6510211  6510211 01-010-E431-HEALTH SECTOR PROG</t>
  </si>
  <si>
    <t>6510212  6510212 01-010-E432-CLINTON FOUDATION</t>
  </si>
  <si>
    <t>6510213  6510213 01-010-E434-UK/KENYA EDUCATION</t>
  </si>
  <si>
    <t>6510214  6510214 01-010-E435-UK/KENYA FINANCIAL</t>
  </si>
  <si>
    <t>6510215  6510215 01-010-E436-UK/KENYA SUPPORT T</t>
  </si>
  <si>
    <t>6510216  6510216 01-010-E437-UK/KENYA TRADE AND</t>
  </si>
  <si>
    <t>6510217  6510217 01-010-E438-JAPANESE N-PROJE</t>
  </si>
  <si>
    <t>6510218  6510218 01-010-E439-KENYA ROADS BOARD</t>
  </si>
  <si>
    <t>6510219  6510219 01-010-E440-SMALLHOLDER DAIRY</t>
  </si>
  <si>
    <t>6510220  6510220 01-010-E441-SMALLHOLDER DAIRY</t>
  </si>
  <si>
    <t>6510221  6510221 01-010-E442-DANIDA BUSINESS SE</t>
  </si>
  <si>
    <t>6510222  6510222 01-010-E443-GREAT LAKES INITIA</t>
  </si>
  <si>
    <t>6510223  6510223 01-010-E444-JAPANESE 2KR 2006</t>
  </si>
  <si>
    <t>6510224  6510224 01-010-E445-KENYA RAILWAYS COR</t>
  </si>
  <si>
    <t>6510225  6510225 01-010-E446-HEALTH SECTOR PROG</t>
  </si>
  <si>
    <t>6510226  6510226 01-010-E447-ITALIAN MALINDI IN</t>
  </si>
  <si>
    <t>6510227  6510227 01-010-E448-ITALIAN DEBT FOR D</t>
  </si>
  <si>
    <t>6510228  6510228 01-010-E449-JAPANESE N-PROJE</t>
  </si>
  <si>
    <t>6510229  6510229 01-010-E450-NALEP-SIDA PHASE I</t>
  </si>
  <si>
    <t>6510230  6510230 01-010-E451-DANIDA PFMR PROGRA</t>
  </si>
  <si>
    <t>6510231  6510231 01-010-E452-STRENG. NAT. CAPAC</t>
  </si>
  <si>
    <t>6510232  6510232 01-010-E453-GAVI HEALTH SYSTEM</t>
  </si>
  <si>
    <t>6510233  6510233 01-010-E454-AFD GRANT FOR ITE</t>
  </si>
  <si>
    <t>6510234  6510234 01-010-E455-EMERGENCY RESPONSE</t>
  </si>
  <si>
    <t>6510235  6510235 01-010-E456-MT. ELGON REGIONAL</t>
  </si>
  <si>
    <t>6510236  6510236 01-010-E458-UNICEF PROGRAMME -</t>
  </si>
  <si>
    <t>6510237  6510237 01-010-E459-SOUTH WEST INDIAN</t>
  </si>
  <si>
    <t>6510238  6510238 01-010-E461-JAPANESE N PROJE</t>
  </si>
  <si>
    <t>6510239  6510239 01-010-E462-SUPPORT PROGRAM TO</t>
  </si>
  <si>
    <t>6510240  6510240 01-010-E463-UNFPA MIN OF GENDE</t>
  </si>
  <si>
    <t>6510241  6510241 01-010-E464-EC STABEX ROADS 20</t>
  </si>
  <si>
    <t>6510242  6510242 01-010-E465-DANISH CLIMATE CHA</t>
  </si>
  <si>
    <t>6510243  6510243 01-010-E466-CHINESE SOCIAL ECO</t>
  </si>
  <si>
    <t>6510244  6510244 01-010-E467-THE IGAD REGIONAL</t>
  </si>
  <si>
    <t>6510245  6510245 01-010-E468-SOMALI ECOSYSTEM R</t>
  </si>
  <si>
    <t>6510246  6510246 01-010-E470-JAPANESE KR 2 2007</t>
  </si>
  <si>
    <t>6510247  6510247 01-010-E471-CHINESE EMERGENCY</t>
  </si>
  <si>
    <t>6510248  6510248 01-010-E475-DENMARK ASSISTANCE</t>
  </si>
  <si>
    <t>6510249  6510249 01-010-E479-STRATEGIC MANAGEME</t>
  </si>
  <si>
    <t>6510250  6510250 01-010-E483-FOOD AID (2KR) 200</t>
  </si>
  <si>
    <t>6510251  6510251 01-010-E484-UNDP - STANDARD AN</t>
  </si>
  <si>
    <t>6510252  6510252 01-010-E485-JAPANESE 2KR 2008</t>
  </si>
  <si>
    <t>6510253  6510253 01-010-E486-JAPANESE N-PROJE</t>
  </si>
  <si>
    <t>6510254  6510254 01-010-E487-TRADE-MARK EAST AF</t>
  </si>
  <si>
    <t>6510255  6510255 01-010-E488-URBAN SLUM DEVELOP</t>
  </si>
  <si>
    <t>6510299  6510999 ERD-CBK Special Account</t>
  </si>
  <si>
    <t>6510200  6510200 01-010-E418-UNICEF PROGRAMME-M</t>
  </si>
  <si>
    <t>6510000  651 Special Accounts</t>
  </si>
  <si>
    <t>6520101  6520101 Exchequer Account</t>
  </si>
  <si>
    <t>6520102  6520102 DISTRICT RECCURRENT REIMBURSEM</t>
  </si>
  <si>
    <t>6520103  6520103 DISTRICT CASH FUND DEPOSIT A/C</t>
  </si>
  <si>
    <t>6520104  6520104 DISTRICT DEVELOPMENT REIMBURSE</t>
  </si>
  <si>
    <t>6520105  6520105 Contingency Fund Bank A/C</t>
  </si>
  <si>
    <t>6520106  6520106 PRESHIPMENT INSPECTION FUND A/</t>
  </si>
  <si>
    <t>6520107  6520107 PETROLEUM DEVELOPMENT LEVY FUN</t>
  </si>
  <si>
    <t>6520108  6520108 TREASURY BILLS A/C public debt</t>
  </si>
  <si>
    <t>6520109  6520109 TREASURY BONDS A/C public debt</t>
  </si>
  <si>
    <t>6520110  6520110 CFS PUBLIC DEBT</t>
  </si>
  <si>
    <t>6520111  6520111 CFS PUBLIC DEBT DEPOSIT A/C</t>
  </si>
  <si>
    <t>6520100  65201 Treasury Bank Accounts</t>
  </si>
  <si>
    <t>6520000  652 Treasury Bank Accounts</t>
  </si>
  <si>
    <t>6530101  6530101 Ministry HQ Recurrent Bank A/C</t>
  </si>
  <si>
    <t>6530102  6530102 Revenue Deposit E-312 A/C</t>
  </si>
  <si>
    <t>6530103  6530103 RECURRENT DEPARTMENT BANK ACCO 06-FEB-09</t>
  </si>
  <si>
    <t>6530111  6530111 District - Recurrent Bank A/c</t>
  </si>
  <si>
    <t>6530112  6530112 LATF Deposit A/C- E 341</t>
  </si>
  <si>
    <t>6530100  65301 Recurrent  Bank Accounts</t>
  </si>
  <si>
    <t>6530000  653 Recurrent  Bank Accounts</t>
  </si>
  <si>
    <t>6540101  6540101 Ministry HQ Development Bank A</t>
  </si>
  <si>
    <t>6540102  6540102 DEVELOPMENT DEPARTMENT BANK AC 06-FEB-09</t>
  </si>
  <si>
    <t>6540111  6540111 District - Development Bank Ac</t>
  </si>
  <si>
    <t>6541101  6541101 Judicial Performance Improveme</t>
  </si>
  <si>
    <t>6540100  65401 Development Bank Accounts</t>
  </si>
  <si>
    <t>6540000  654 Development Bank Accounts</t>
  </si>
  <si>
    <t>6550101  6550101 Ministry HQ Deposit Bank A/C</t>
  </si>
  <si>
    <t>6550102  6550102 DEPOSIT DEPARTMENT BANK ACCOUN 06-FEB-09</t>
  </si>
  <si>
    <t>6550111  6550111 District - Deposit Bank A/C</t>
  </si>
  <si>
    <t>6550100  65501 Deposit Bank Accounts</t>
  </si>
  <si>
    <t>6550000  655 Deposit Bank Account</t>
  </si>
  <si>
    <t>6560000  656 District - Development Bank Ac</t>
  </si>
  <si>
    <t>6570101  6570101 Co-Operative Bank of Kenya (He</t>
  </si>
  <si>
    <t>6570102  6570102 Kenya Commercial Bank (KICC)</t>
  </si>
  <si>
    <t>6570103  6570103 Kenya Commercial Bank (Univers</t>
  </si>
  <si>
    <t>6570100  65701 Project Specific Bank Accounts</t>
  </si>
  <si>
    <t>6570000  657 Project Specific Bank Accounts</t>
  </si>
  <si>
    <t>6580101  6580101 Cash</t>
  </si>
  <si>
    <t>6580102  6580102 Cash at Hand - imprest</t>
  </si>
  <si>
    <t>6580103  6580103 Cash in Other Bank (for Missio</t>
  </si>
  <si>
    <t>6580104  6580104 Cash in Transit</t>
  </si>
  <si>
    <t>6580105  6580105 CASH IN DEPARTMENT06-FEB-09</t>
  </si>
  <si>
    <t>6580100  65801 Cash in Hand</t>
  </si>
  <si>
    <t>6580000  658 Cash in Hand</t>
  </si>
  <si>
    <t>6590101  6590101 Missions' Bank Accounts</t>
  </si>
  <si>
    <t>6590100  65901 Foreign Bank Accounts</t>
  </si>
  <si>
    <t>6590201  6590201 Cash in Hand - Missions</t>
  </si>
  <si>
    <t>6590200  65902 Foreign Cash Holdings</t>
  </si>
  <si>
    <t>6590000  659 Foreign Currency and Foreign D</t>
  </si>
  <si>
    <t>6500000  65 BANK ACCOUNTS</t>
  </si>
  <si>
    <t>6610000  661 Securities other than shares</t>
  </si>
  <si>
    <t>6620000  662 Lending and Onlending</t>
  </si>
  <si>
    <t>6630000  663 Equity Participation</t>
  </si>
  <si>
    <t>6600000  6600000 INVESTMENTS (ACCRUAL USE)</t>
  </si>
  <si>
    <t>6710101  6710101 Staff Loans - General</t>
  </si>
  <si>
    <t>6710102  6710102 Salary Paid in Advance</t>
  </si>
  <si>
    <t>6710103  6710103 Salary advance</t>
  </si>
  <si>
    <t>6710100  67101 Debtors &amp; Advances - Employees</t>
  </si>
  <si>
    <t>6710000  671 Domestic Debtors &amp; Advances</t>
  </si>
  <si>
    <t>6720101  6720101 Advances - Govt. Organisations</t>
  </si>
  <si>
    <t>6720100  67201 Debtors &amp; Advances - Governmen</t>
  </si>
  <si>
    <t>6720000  672 Debtors &amp; Advances - Govt Owne</t>
  </si>
  <si>
    <t>6730101  6730101 Advances - Overseas Government</t>
  </si>
  <si>
    <t>6730100  67301 Debtors &amp; Advances - O'Seas Go</t>
  </si>
  <si>
    <t>6730000  673 Foreign Debtors &amp; Advances</t>
  </si>
  <si>
    <t>6740101  6740101 Prepayment</t>
  </si>
  <si>
    <t>6740102  6740102 R/D Cheques</t>
  </si>
  <si>
    <t>6740103  6740103 Loss of Cash</t>
  </si>
  <si>
    <t>6740104  6740104 Ministry of Works</t>
  </si>
  <si>
    <t>6740100  67401 Other Debtors &amp; Pre-payments</t>
  </si>
  <si>
    <t>6740000  674 Other Debtors &amp; Pre-payments</t>
  </si>
  <si>
    <t>6760101  6760101 Standing Imprests</t>
  </si>
  <si>
    <t>6760102  6760102 Special Imprests</t>
  </si>
  <si>
    <t>6760103  6760103 Temporary Imprests</t>
  </si>
  <si>
    <t>6760100  67601 Imprests</t>
  </si>
  <si>
    <t>6760000  676 Government Imprests</t>
  </si>
  <si>
    <t>6770101  6770101 Inter-Ministerial Agency A/C</t>
  </si>
  <si>
    <t>6770100  67701 Ministerial Agency Accounts</t>
  </si>
  <si>
    <t>6770000  677 Agency Accounts</t>
  </si>
  <si>
    <t>6780101  6780101 General Suspense A/C</t>
  </si>
  <si>
    <t>6780102  6780102 General Suspense - Retrenchmen</t>
  </si>
  <si>
    <t>6780103  6780103 District Suspense A/c</t>
  </si>
  <si>
    <t>6780104  6780104 Govt. Agency Clearances - GCA</t>
  </si>
  <si>
    <t>6780105  6780105 Stale Cheques (Receipts)</t>
  </si>
  <si>
    <t>6780106  6780106 PMG Reimbursement Susp. A/c</t>
  </si>
  <si>
    <t>6780107  6780107 Missions Cash Float Fund</t>
  </si>
  <si>
    <t>6780108  6780108 Referendum Costs(ECK)</t>
  </si>
  <si>
    <t>6780109  6780109 Civil Contingency Fund</t>
  </si>
  <si>
    <t>6780100  67801 Suspense &amp; Clearance Account</t>
  </si>
  <si>
    <t>6780000  678 Suspense &amp; Clearance Account</t>
  </si>
  <si>
    <t>6790001  6790001 Materials A/C</t>
  </si>
  <si>
    <t>6790002  6790002 Receiving Inventory A/C</t>
  </si>
  <si>
    <t>6790101  6790101 Materials A/C</t>
  </si>
  <si>
    <t>6790102  6790102 Receiving Inventory A/C</t>
  </si>
  <si>
    <t>6790100  67901 Other Current System A/cs</t>
  </si>
  <si>
    <t>6790000  679 Other Current Assets (System r</t>
  </si>
  <si>
    <t>6700000  67 ACCOUNTS RECEIVABLE</t>
  </si>
  <si>
    <t>7110100  71101 Securities other than shares,e</t>
  </si>
  <si>
    <t>7110000  711 SECURITIES</t>
  </si>
  <si>
    <t>7100000  71 LONG TERM LIABILITIES (For fut</t>
  </si>
  <si>
    <t>7210101 Bank Overdrafts</t>
  </si>
  <si>
    <t>7210100  72101 Bank Overdrafts</t>
  </si>
  <si>
    <t>7200000  72 CURRENCY (OVERDRAFTS)</t>
  </si>
  <si>
    <t>7310101  7310101 General Deposits</t>
  </si>
  <si>
    <t>7310102  7310102 Personal Accidents Scheme</t>
  </si>
  <si>
    <t>7310103  7310103 Fuel Levy</t>
  </si>
  <si>
    <t>7310107  7310107 10% Retention Money</t>
  </si>
  <si>
    <t>7310108  7310108 Professional Fees ( Survey)</t>
  </si>
  <si>
    <t>7310110  7310110 Professional Fees ( Estate)</t>
  </si>
  <si>
    <t>7310111  7310111 Miscellaneous Deposits ( Surve</t>
  </si>
  <si>
    <t>7310112  7310112 E.A.L.S. EXAM BOARD</t>
  </si>
  <si>
    <t>7310113  7310113 Students Welfare</t>
  </si>
  <si>
    <t>7310114  7310114 Sports Activity</t>
  </si>
  <si>
    <t>7310115  7310115 Caution Money</t>
  </si>
  <si>
    <t>7310116  7310116 Project/ Examination Fee</t>
  </si>
  <si>
    <t>7310117  7310117 Registration/ Library (KISM)</t>
  </si>
  <si>
    <t>7310118  7310118 JICA Funded Projects</t>
  </si>
  <si>
    <t>7310120  7310120 Professional Fees ( Valuer)</t>
  </si>
  <si>
    <t>7310122  7310122 Personal Deposits</t>
  </si>
  <si>
    <t>7310123  7310123 Deposit For Plots</t>
  </si>
  <si>
    <t>7310100  73101 General Deposits Items</t>
  </si>
  <si>
    <t>7310000  731 Deposits</t>
  </si>
  <si>
    <t>7320001  7320001 PAYE</t>
  </si>
  <si>
    <t>7320002  7320002 NHIF</t>
  </si>
  <si>
    <t>7320003  7320003 House Rent</t>
  </si>
  <si>
    <t>7320004  7320004 Car Loans</t>
  </si>
  <si>
    <t>7320005  7320005 Income Tax</t>
  </si>
  <si>
    <t>7320006  7320006 NSSF</t>
  </si>
  <si>
    <t>7320007  7320007 Co-operatives</t>
  </si>
  <si>
    <t>7320008  7320008 Insurances</t>
  </si>
  <si>
    <t>7320009  7320009 Hire Purchases</t>
  </si>
  <si>
    <t>7320010  7320010 Court Attachments</t>
  </si>
  <si>
    <t>7320011  7320011 WCPS</t>
  </si>
  <si>
    <t>7320012  7320012 Staff Welfare Associations</t>
  </si>
  <si>
    <t>7320013  7320013 HELB Deductions</t>
  </si>
  <si>
    <t>7320014  7320014 Union Dues</t>
  </si>
  <si>
    <t>7320015  7320015 Save As You Earn (SAYE)</t>
  </si>
  <si>
    <t>7320016  7320016 Mortgages</t>
  </si>
  <si>
    <t>7320017  7320017 Govt. Liability Attachments</t>
  </si>
  <si>
    <t>7320018  7320018 Salary Control Account</t>
  </si>
  <si>
    <t>7320019  7320019 RTD Salary - held for officer</t>
  </si>
  <si>
    <t>7320101  7320101 PAYE</t>
  </si>
  <si>
    <t>7320102  7320102 NHIF</t>
  </si>
  <si>
    <t>7320103  7320103 House Rent</t>
  </si>
  <si>
    <t>7320104  7320104 Car Loans</t>
  </si>
  <si>
    <t>7320106  7320106 NSSF</t>
  </si>
  <si>
    <t>7320107  7320107 Co-operatives</t>
  </si>
  <si>
    <t>7320108  7320108 Insurances</t>
  </si>
  <si>
    <t>7320109  7320109 Hire Purchases</t>
  </si>
  <si>
    <t>7320110  7320110 Court Attachments</t>
  </si>
  <si>
    <t>7320111  7320111 WCPS</t>
  </si>
  <si>
    <t>7320112  7320112 Staff Welfare Associations</t>
  </si>
  <si>
    <t>7320113  7320113 HELB Deductions</t>
  </si>
  <si>
    <t>7320114  7320114 Union Dues</t>
  </si>
  <si>
    <t>7320115  7320115 Save As You Earn (SAYE)</t>
  </si>
  <si>
    <t>7320116  7320116 Mortgages / Bank Loans</t>
  </si>
  <si>
    <t>7320117  7320117 Govt. Liability Attachments</t>
  </si>
  <si>
    <t>7320118  7320118 Provident Fund</t>
  </si>
  <si>
    <t>7320119  7320119 RTD Salary - held for officer</t>
  </si>
  <si>
    <t>7320120  7320120 Staff Contribution - Pension S</t>
  </si>
  <si>
    <t>7320121  7320121 Salary Overpayment Refunds</t>
  </si>
  <si>
    <t>7320123  7320123 Civil Service Housing Fund</t>
  </si>
  <si>
    <t>7320199  7320199 Salary Control Account</t>
  </si>
  <si>
    <t>7320100  7320100 Salary Deductions</t>
  </si>
  <si>
    <t>7320201  7320201 Contractors Retention Money</t>
  </si>
  <si>
    <t>7320202  7320202 Special Offshore Liability A/C</t>
  </si>
  <si>
    <t>7320203  7320203 Inter Bank Transfers</t>
  </si>
  <si>
    <t>7320204  7320204 Government Press Deposits</t>
  </si>
  <si>
    <t>7320206  7320206 Capital Fund</t>
  </si>
  <si>
    <t>7320200  73202 Other General Liabilities</t>
  </si>
  <si>
    <t>7320301  7320301 District Development Fund</t>
  </si>
  <si>
    <t>7320302  7320302 Veterinary Services Fund</t>
  </si>
  <si>
    <t>7320303  7320303 Students Welfare Fund</t>
  </si>
  <si>
    <t>7320300  73203 Revolving Funds</t>
  </si>
  <si>
    <t>7320401  7320401 General Withholding Tax</t>
  </si>
  <si>
    <t>7320402  7320402 Vat Withholding Tax</t>
  </si>
  <si>
    <t>7320400  73204 Withholding Taxes</t>
  </si>
  <si>
    <t>7320000  732 Other Liabilities</t>
  </si>
  <si>
    <t>7330101 Contractors Retention Money</t>
  </si>
  <si>
    <t>7330001 Contractors Retention Money</t>
  </si>
  <si>
    <t>7330002  7330002 Special Offshore Liability A/C</t>
  </si>
  <si>
    <t>7330003  7330003 Inter Bank Transfers</t>
  </si>
  <si>
    <t>7340101 General Withholding Tax</t>
  </si>
  <si>
    <t>7340102 VAT Withholding</t>
  </si>
  <si>
    <t>7330000  733 Other General Liabilities</t>
  </si>
  <si>
    <t>7350001  7350001 District Development Fund</t>
  </si>
  <si>
    <t>7350002  7350002 Veterinary Services Fund</t>
  </si>
  <si>
    <t>7350005  7350105 Income Tax</t>
  </si>
  <si>
    <t>7350101 Inventory AP Accrual</t>
  </si>
  <si>
    <t>7350102 Expense AP Acrual</t>
  </si>
  <si>
    <t>7350103 AP Liabilities</t>
  </si>
  <si>
    <t>7350104 Employee Liabilities</t>
  </si>
  <si>
    <t>7359999 Employee Liabilities</t>
  </si>
  <si>
    <t>7350000  735 Revolving Funds</t>
  </si>
  <si>
    <t>7380001  7380001 General Withholding Tax</t>
  </si>
  <si>
    <t>7380002  7380002 VAT Withholding Tax</t>
  </si>
  <si>
    <t>7380101  7380101 General Withholding Tax</t>
  </si>
  <si>
    <t>7380102  7380102 VAT Withholding</t>
  </si>
  <si>
    <t>7380000  738 Withholding Taxes</t>
  </si>
  <si>
    <t>7390001  7390001 Inventory AP Accrual</t>
  </si>
  <si>
    <t>7390002  7390002 Expense AP Acrual</t>
  </si>
  <si>
    <t>7390003  7390003 AP Liabilities</t>
  </si>
  <si>
    <t>7390004  7390004 Employee Liabilities</t>
  </si>
  <si>
    <t>7390005  7390005 Special Offshore Liability A/C</t>
  </si>
  <si>
    <t>7390101  7390101 Inventory AP Accrual</t>
  </si>
  <si>
    <t>7390102  7390102 Expense AP Acrual</t>
  </si>
  <si>
    <t>7390103  7390103 AP Liabilities</t>
  </si>
  <si>
    <t>7390104  7390104 Employee Liabilities</t>
  </si>
  <si>
    <t>7399999  7399999 Cash Clearing A/c</t>
  </si>
  <si>
    <t>7390100  73901 System Required Liabilities</t>
  </si>
  <si>
    <t>7390000  739 System Required Liabilities A/</t>
  </si>
  <si>
    <t>7300000  73 CURRENT LIABILITIES</t>
  </si>
  <si>
    <t>9910101  9910001 Exchequer Releases/ Provisioni</t>
  </si>
  <si>
    <t>9910102  9910002 District Reimbursement Release</t>
  </si>
  <si>
    <t>9910103  9910003 Remittances to Exchequer</t>
  </si>
  <si>
    <t>9910100  991 Provisions</t>
  </si>
  <si>
    <t>9910201  9910101 Provision for Encumbrance</t>
  </si>
  <si>
    <t>9910200  99101 General Provisions</t>
  </si>
  <si>
    <t>9910301 Exchequer Releases/ Provisioning Account</t>
  </si>
  <si>
    <t>9910302 District Reimbursement Releases</t>
  </si>
  <si>
    <t>9910303 Remittances to Exchequer Excise Taxes</t>
  </si>
  <si>
    <t>9910304 Remittances to Exchequer Income Tax</t>
  </si>
  <si>
    <t>9910305 Remittances to Exchequer VATon Domestic goods &amp; Services</t>
  </si>
  <si>
    <t>9910306 Remittances to Exchequer Other Taxes</t>
  </si>
  <si>
    <t>9910307 Remittances to Exchequer Traffic Revenue</t>
  </si>
  <si>
    <t>9910308 Remittances to Exchequer VAT on Imported Goods</t>
  </si>
  <si>
    <t>9910309 Remittances to Exchequer Miscellaneous Revenue</t>
  </si>
  <si>
    <t>9910310 Remittances to Exchequer Income tax from Corporations</t>
  </si>
  <si>
    <t>9910311 Remittances to Exchequer Royalties</t>
  </si>
  <si>
    <t>9910312 Remittances to Exchequer Pre- shipment Inspection Fee(Other taxes on Int</t>
  </si>
  <si>
    <t>9910313 Remittances to Exchequer Loan Interests Receipts</t>
  </si>
  <si>
    <t>9910314 Remittances to Exchequer Stamp Duty</t>
  </si>
  <si>
    <t>9910315 Remittances to Exchequer Dividends &amp; Other Profits</t>
  </si>
  <si>
    <t>9910316 Remittances to Exchequer On Loan to Non-Financial Public Enterprise</t>
  </si>
  <si>
    <t>9910317 Remittances to Exchequer On Loan to Financial Institutions</t>
  </si>
  <si>
    <t>9910318 Remittances to Exchequer Land Rent</t>
  </si>
  <si>
    <t>9910319 Remittances to Exchequer Custom duties</t>
  </si>
  <si>
    <t>9910320 Remittances to Exchequer on Profits &amp; Dividends from C.B.K</t>
  </si>
  <si>
    <t>9910321 Remittances to Exchequer Fines,Penalties &amp; Forfutures &amp; Other charges</t>
  </si>
  <si>
    <t>9999998  9999998 Vote Control Account</t>
  </si>
  <si>
    <t>9999999  9999999 Consolidated Fund</t>
  </si>
  <si>
    <t>9910300  99102 Exchequer Provisions</t>
  </si>
  <si>
    <t>9910000  9900001 Provision for Encumbrance</t>
  </si>
  <si>
    <t>9900000  99 RESERVES</t>
  </si>
  <si>
    <t>S.No</t>
  </si>
  <si>
    <t>ward</t>
  </si>
  <si>
    <t>Code</t>
  </si>
  <si>
    <t>WAMUMU</t>
  </si>
  <si>
    <t>NJUKI-INI</t>
  </si>
  <si>
    <t>KIINI</t>
  </si>
  <si>
    <t>KANYEKI-INI</t>
  </si>
  <si>
    <t>Karumandi</t>
  </si>
  <si>
    <t>Upgrading of Kimbimbi level 4 Hospital</t>
  </si>
  <si>
    <t>Upgrading of Kianyaga level 4 Hospital</t>
  </si>
  <si>
    <t>Road Maintenance Levy Fund (RMLF)</t>
  </si>
  <si>
    <t>Combined allocation for Ward Based Projects</t>
  </si>
  <si>
    <t xml:space="preserve">Contracted Professional services </t>
  </si>
  <si>
    <t>Maintenance for roads Equipment (Purchase of Tyres, service Parts)</t>
  </si>
  <si>
    <t>Accomodations Allowances</t>
  </si>
  <si>
    <t>Training Expense-CASA</t>
  </si>
  <si>
    <t>Sanitary and Cleaning ,Materials,supplies and services</t>
  </si>
  <si>
    <t xml:space="preserve">Other Operating-Casuals </t>
  </si>
  <si>
    <t>DANIDA Grant-Primary Health Care in Devolved Context (FY 2021/2022)</t>
  </si>
  <si>
    <t xml:space="preserve">KERUGOYA WARD </t>
  </si>
  <si>
    <t>Enhacement of Baragwi bursary kitty</t>
  </si>
  <si>
    <t>Enhancement of Kerugoya bursary kitty</t>
  </si>
  <si>
    <t>Supply of ECDE Furniture and Learning Materials</t>
  </si>
  <si>
    <t>COUNTY HQS 39600001</t>
  </si>
  <si>
    <t>Construction of Non-Residential Buildings (offices, schools, hospitals, etc..)</t>
  </si>
  <si>
    <t>Access Roads</t>
  </si>
  <si>
    <t>National Celebrations ( Assumption of Office for Governor and Deputy Governor)</t>
  </si>
  <si>
    <t>Water &amp; Sewarage</t>
  </si>
  <si>
    <t xml:space="preserve"> Purchase of Computers, Printers and other IT Equipment</t>
  </si>
  <si>
    <t>Research, Feasibility Studies, Project Preparation and Design, Project S</t>
  </si>
  <si>
    <r>
      <t>Training Expense (including capacity building) (</t>
    </r>
    <r>
      <rPr>
        <b/>
        <i/>
        <u/>
        <sz val="11"/>
        <rFont val="Times New Roman"/>
        <family val="1"/>
      </rPr>
      <t>Training on system adminstration to support the HMIS and RMS Systems)</t>
    </r>
  </si>
  <si>
    <t xml:space="preserve"> Other Infrastructure and Civil Works</t>
  </si>
  <si>
    <t xml:space="preserve"> Capital Grants to Other levels of government</t>
  </si>
  <si>
    <t>Boards, Committees, Conferences and Seminars (for payment of allowances/perdiems to mebmers of the Land Board)</t>
  </si>
  <si>
    <t>Plant, Equipment and Machinery Insurance (For medical equipment at the hospital Complex)</t>
  </si>
  <si>
    <t>Refined Fuels and Lubricants for Transport (for Monitoring &amp; Evaluation Activities)</t>
  </si>
  <si>
    <t>Purchase of Office Furniture and Fittings (For newly recruited officers in FY 2022/2023)</t>
  </si>
  <si>
    <t>KIINE WARD</t>
  </si>
  <si>
    <t>NJUKIINI</t>
  </si>
  <si>
    <t>INOI WARD</t>
  </si>
  <si>
    <t>KARITI WARD</t>
  </si>
  <si>
    <t>NGARIAMA WARD</t>
  </si>
  <si>
    <t>GATHIGIRIRI WARD</t>
  </si>
  <si>
    <t>MUTIRA WARD</t>
  </si>
  <si>
    <t xml:space="preserve">NGARIAMA WARD </t>
  </si>
  <si>
    <t>KERUGOYA WARD</t>
  </si>
  <si>
    <t>Access roads</t>
  </si>
  <si>
    <t>Contractual grading</t>
  </si>
  <si>
    <t>lenard junction to ngira road</t>
  </si>
  <si>
    <t>grading and murraming</t>
  </si>
  <si>
    <t>maburu to kathandeu road</t>
  </si>
  <si>
    <t>kiambatha trading center</t>
  </si>
  <si>
    <t>floodlight</t>
  </si>
  <si>
    <t>gakuyuni to rwigi junction</t>
  </si>
  <si>
    <t>Purchase and installation of Flood light</t>
  </si>
  <si>
    <t>Murramming of access roads in Mutira ward</t>
  </si>
  <si>
    <t>Access raads in Njukiini</t>
  </si>
  <si>
    <t>Grading and murramming access road in Njukiini</t>
  </si>
  <si>
    <t>Access roads in Mukure</t>
  </si>
  <si>
    <t>purchase of murram</t>
  </si>
  <si>
    <t>Karani bridge</t>
  </si>
  <si>
    <t>roads,public works and infrastructure</t>
  </si>
  <si>
    <t>Streetlight Kabare to Ithareini road</t>
  </si>
  <si>
    <t xml:space="preserve">purchase of streetlight </t>
  </si>
  <si>
    <t>Supply of Murrum</t>
  </si>
  <si>
    <t>Murraming of access roads in Kabare</t>
  </si>
  <si>
    <t>Access roads in Murinduko</t>
  </si>
  <si>
    <t>supply of murram for various access road</t>
  </si>
  <si>
    <t>Kerugoya Ward Access roads maintenance</t>
  </si>
  <si>
    <t>Supply of murrum</t>
  </si>
  <si>
    <t>Kiangondi road</t>
  </si>
  <si>
    <t>grading and murramming</t>
  </si>
  <si>
    <t>Kamangi and karani road</t>
  </si>
  <si>
    <t>Bahati Shopping Centre</t>
  </si>
  <si>
    <t>Kirogo Shopping Centre</t>
  </si>
  <si>
    <t>Murruming of Kabatiro Village access Roads</t>
  </si>
  <si>
    <t>Culvert installation in Nyangati</t>
  </si>
  <si>
    <t xml:space="preserve"> 3962-000201-070601 EXECUTIVE</t>
  </si>
  <si>
    <t>000401-020202  Communications and Media</t>
  </si>
  <si>
    <t>000401-070801 County Administration Services</t>
  </si>
  <si>
    <t>000301-070901 County Executive Committee Affairs</t>
  </si>
  <si>
    <t>000501-071001 County Public Service Board</t>
  </si>
  <si>
    <t>000401-071001 Human Resource and Payroll Section</t>
  </si>
  <si>
    <t>000401-070413 ICT Infrastructure Development Management</t>
  </si>
  <si>
    <t>000401-070414 ICT Systems Development Management</t>
  </si>
  <si>
    <t>000401-020701 HQ Infrastructure and Mgt of Non-Residential Buildings</t>
  </si>
  <si>
    <t>000401-070412 COUNTY ENFORCEMENT ACTIVITIES</t>
  </si>
  <si>
    <t>000401-070411 Audit Committee Services</t>
  </si>
  <si>
    <t>000101-070401 FINANCE AND ECONOMIC PLANNING</t>
  </si>
  <si>
    <t>000201-070501 Economic Planning Services</t>
  </si>
  <si>
    <t>000301-070408 Budget Formulation, Coordination and Management</t>
  </si>
  <si>
    <t>000401-070409  Accounting Services</t>
  </si>
  <si>
    <t>000501-070404 Procurement Services</t>
  </si>
  <si>
    <t>000601-070405 Internal Audit Services</t>
  </si>
  <si>
    <t>000701-070402 Resource Mobilization (Revenue)</t>
  </si>
  <si>
    <t>000101-011001 POLICY,STRATEGY AND MANAGEMENT OF AGRICULTURE</t>
  </si>
  <si>
    <t>000101-010801 DEVELOPMENT/REVIEW OF AGRICULTURAL POLICY, LEGAL AND REGULATORY FRAMEWORKS</t>
  </si>
  <si>
    <t>000701-010206 CROPS DEVELOPMENT AND MANAGEMENT</t>
  </si>
  <si>
    <t>000701-010207 SUB-PROGRAMME: FOOD SECURITY INTIATIVE</t>
  </si>
  <si>
    <t>000701-010202 SUB-PROGRAMME:AGRICULTURE EXTENSION SERVICES</t>
  </si>
  <si>
    <t>000101-010203 AGRIBUSINESS AND MARKET DEVELOPMENT</t>
  </si>
  <si>
    <t>000201-010106 SUB-PROGRAMME:Livestock Disease Management and Control (Veterinary)</t>
  </si>
  <si>
    <t>000201-010102 SUB-PROGRAMME:LIVESTOCK EXTENSION AND CAPACITY BUILDING(Livestock)</t>
  </si>
  <si>
    <t>000101-011001 SUB-PROGRAMME: GENERAL ADMINISTRATION SERVICES</t>
  </si>
  <si>
    <t>001001-010402 SUB-PROGRAMME:AQUACULTURE DEVELOPMENT</t>
  </si>
  <si>
    <t>001101-010206 LAND AND CROPS DEVELOPMENT</t>
  </si>
  <si>
    <t>001101-010202 AGRICULTURE EXTENSION SERVICES</t>
  </si>
  <si>
    <t>001101-010203 AGRIBUSINESS AND MARKET DEVELOPMENT</t>
  </si>
  <si>
    <t>001101-010105 Livestock production and Management</t>
  </si>
  <si>
    <t>001101-011001 General Administration Services</t>
  </si>
  <si>
    <t>000101-011001 AGRICULTURE SECTOR  DEVELOPMENT SUPPORT PROGRAMME (ASDSP)</t>
  </si>
  <si>
    <t>000101-011001 NATIONAL AGRICULTURAL &amp; RURAL INCLUSIVITY PROJECT(NARIGP)</t>
  </si>
  <si>
    <t>000101-090401 General Administration Services</t>
  </si>
  <si>
    <t>000101-090401 Solid Waste Management Services</t>
  </si>
  <si>
    <t>000101-090502 Enviromental Controls Enforcement Services</t>
  </si>
  <si>
    <t>000101-090502 Natural Resources Management</t>
  </si>
  <si>
    <t>000101- 090301 County Energy Services</t>
  </si>
  <si>
    <t>000101-090502 Sub-County Enviromental  Services(Gichugu, Mwea, Kirinyaga Central &amp; Kirinyaga West)</t>
  </si>
  <si>
    <t>000101-050101  GENERAL ADMINISTRATION</t>
  </si>
  <si>
    <t>000201-050102 PRE-PRIMARY EDUCATION &amp; CHILD-DAY-CARE SERVICES</t>
  </si>
  <si>
    <t>000401-050301 COUNTY OWNED TVET &amp; HOME CRAFT CENTRE DEVELOPMENT</t>
  </si>
  <si>
    <t>000101-050101 STATE EDUCATION FUNCTION SUPPORT PROGRAMME</t>
  </si>
  <si>
    <t>000101-040301 HEALTH SECTOR</t>
  </si>
  <si>
    <t>000101-010701 HOUSING MANAGEMENT</t>
  </si>
  <si>
    <t>000301-010604 Spatial Planning</t>
  </si>
  <si>
    <t>000301-010607 Land Survey and Mapping</t>
  </si>
  <si>
    <t>000101-010601 GENERAL ADMINISTRATION AND PLANNING</t>
  </si>
  <si>
    <t>000101-020301 General administration services</t>
  </si>
  <si>
    <t>000101-020401 Fire Fighting and Disaster Management</t>
  </si>
  <si>
    <t xml:space="preserve">000201-020601 Roads Development, Maintenance and Management </t>
  </si>
  <si>
    <t xml:space="preserve">000101-020801 Infrastructure Development, Maintenance and Management </t>
  </si>
  <si>
    <t>000101-030401 General administration and planning</t>
  </si>
  <si>
    <t>000901-030405 Cooperative Advisory &amp; Extension Services</t>
  </si>
  <si>
    <t>000901-030406 Co-operative Education and training</t>
  </si>
  <si>
    <t>000901-030407 Auditing  of financial statement for co-operative societies</t>
  </si>
  <si>
    <t>000901-030603 Inspections and investigations of co-operatives societies</t>
  </si>
  <si>
    <t>000401-030104 Promotion,Development and growth of trade</t>
  </si>
  <si>
    <t>000401-030103 Education and Training For SMEs</t>
  </si>
  <si>
    <t>000601-030105 Fair trade practices and Consumer protection</t>
  </si>
  <si>
    <t>000701-030302 Tourism Development and marketing</t>
  </si>
  <si>
    <t>000701-030304 International Tourism development  and marketing</t>
  </si>
  <si>
    <t>000101-030305 Promotion of Industrial Development</t>
  </si>
  <si>
    <t>000101-030306 Provision of Industrial Training</t>
  </si>
  <si>
    <t>000101-091201 General Administration and Planning</t>
  </si>
  <si>
    <t>000101-091301 Gender and Social Development</t>
  </si>
  <si>
    <t>000101-090901 Youth Development and Empowerment</t>
  </si>
  <si>
    <t>000101-090702 Persons Living with Disability</t>
  </si>
  <si>
    <t>000101-090701 General Administration and Planning</t>
  </si>
  <si>
    <t>000101-091401 Sports Development and Management</t>
  </si>
  <si>
    <t>000101-091701 Preservation and Promotion of Culture</t>
  </si>
  <si>
    <t>000101-091101 Children Services</t>
  </si>
  <si>
    <t>091601  Alcoholic Drinks Control Fund</t>
  </si>
  <si>
    <t>000101-070201 COUNTY ASSEMBLY</t>
  </si>
  <si>
    <t>000201-070701 COUNTY EXECUTIVE</t>
  </si>
  <si>
    <t>000101-070401 FINANCE &amp; ECONOMIC PLANNING</t>
  </si>
  <si>
    <t>000101-011001 AGRICULTURE</t>
  </si>
  <si>
    <t>000101-090101 ENVIRONMENT, WATER &amp; NATURAL RESOURCES</t>
  </si>
  <si>
    <t>000401-050203 EDUCATION</t>
  </si>
  <si>
    <t>000101-040301 HEALTH</t>
  </si>
  <si>
    <t>000101-010605 MINISTRY OF LANDS,HOUSING AND URBAN DEVELOPMENT</t>
  </si>
  <si>
    <t>000201-020601 TRANSPORT AND INFRASTRUCTURE</t>
  </si>
  <si>
    <t>000101-030101 TRADE, COOPERATIVES AND ENTERPRISE DEVELOPMENT</t>
  </si>
  <si>
    <t>000101-091301 GENDER &amp; YOUTH</t>
  </si>
  <si>
    <t xml:space="preserve">000201-090801 SPORTS, CULTURE SOCIAL SERVICES &amp; CHILDREN </t>
  </si>
  <si>
    <t>Rolled over Funds</t>
  </si>
  <si>
    <t>Allocation Financed by Grant from DANIDA to finance Universal Healthcare in Devolved System</t>
  </si>
  <si>
    <t>IDA- (World Bank)Credit National Agricultural and Rural Inclusive Growth Project (NARIGP) FY2022/23</t>
  </si>
  <si>
    <t>Transforming Healthcare Systems for Universal Care Project (THSUCP) Roll-Over from FY 2021/2022</t>
  </si>
  <si>
    <t>Membership Fees, Dues and Subscriptions to Professional and Trade Bodies (CoG &amp; CEREB)</t>
  </si>
  <si>
    <t>Capacity building and Technical Assistance (KDSP) (3963001001) (roll-over from FY 2018-2019)(County Contribution)</t>
  </si>
  <si>
    <t>DIRECTORATE OF WATER &amp; IRRIGATION SERVICES</t>
  </si>
  <si>
    <t>Transforming Healthcare Systems for Universal Care Project (THSUCP) (ROLL-OVER FY 2021/2022)</t>
  </si>
  <si>
    <t>Contractual services (Casual employees for Kianyaga Children's home)</t>
  </si>
  <si>
    <t>Tuition Fees (Schools fees for Children from the Kianyaga Children's home enrolled in other schools</t>
  </si>
  <si>
    <t>Scholarships and other Educational Benefits(KCBF Partial-scholarship Ward Bursary For Needy Children divided among the 20 electoral wards)</t>
  </si>
  <si>
    <t>DEPARTMENT</t>
  </si>
  <si>
    <t>KES</t>
  </si>
  <si>
    <t>Grading and murraming of Maburu to Kathandeu Road</t>
  </si>
  <si>
    <t>Purchase and installation of floodlight Kamuchege Shopping Centre</t>
  </si>
  <si>
    <t>Purchase and installation of Flood light at Block/Kamuchege Shopping Centre</t>
  </si>
  <si>
    <t>Purchase and installation of Flood light Mahigaini Shopping Centre</t>
  </si>
  <si>
    <t xml:space="preserve">Murraming of Mutithi-Kianjiru Primary road </t>
  </si>
  <si>
    <t>Current Grants to Semi-Autonomous Government Agencies (World Bank (Finance Locally-Led Climate Program (FLLoCA) for County Climate Resilience Investment (CCRI) Grant)</t>
  </si>
  <si>
    <t>World Bank (Finance Locally-Led Climate Program (FLLoCA) for County Climate Resilience Investment (CCRI) Grant</t>
  </si>
  <si>
    <t>TOTAL FOR 3962</t>
  </si>
  <si>
    <t>TOTAL FOR 3963</t>
  </si>
  <si>
    <t>TOTAL FOR 3965</t>
  </si>
  <si>
    <t>TOTAL FOR 3966</t>
  </si>
  <si>
    <t>TOTAL FOR 3964</t>
  </si>
  <si>
    <t>TOTAL FOR 3967</t>
  </si>
  <si>
    <t>TOTAL FOR 3968</t>
  </si>
  <si>
    <t>TOTAL FOR 3969</t>
  </si>
  <si>
    <t>TOTAL FOR 3970</t>
  </si>
  <si>
    <t>ROLL-OVER FY 2021/2022</t>
  </si>
  <si>
    <t>TOTAL FOR 3972</t>
  </si>
  <si>
    <t>TOTAL FOR 3971</t>
  </si>
  <si>
    <t>Publicity &amp; Advertising</t>
  </si>
  <si>
    <t>Casual Labour- Others (For Labor for Wezesha projects production units (Skilled &amp; Unskilled)</t>
  </si>
  <si>
    <t>Refined fuel &amp;Lubricants (For NARIGP Co-financing)</t>
  </si>
  <si>
    <t>Purchase of Motor Vehicles (3 Utility Vehicles )</t>
  </si>
  <si>
    <t>Telephone,Telex,Facsmile</t>
  </si>
  <si>
    <t>KABARE WARD</t>
  </si>
  <si>
    <t>TEBERE WARD</t>
  </si>
  <si>
    <t>Bursary enhancement</t>
  </si>
  <si>
    <t>enhancement of Inoi ward Bursary Kitty</t>
  </si>
  <si>
    <t>Enhancement of Bursary</t>
  </si>
  <si>
    <t>bursary enhancement</t>
  </si>
  <si>
    <t>THIBA WARD</t>
  </si>
  <si>
    <t>WAMUMU WARD</t>
  </si>
  <si>
    <t>Grading and murraming of lenard junction to ngira road</t>
  </si>
  <si>
    <t>Floodlight at Kiambatha trading center</t>
  </si>
  <si>
    <t>Grading and murraming of gakuyuni to rwigi junction</t>
  </si>
  <si>
    <t>3965000101  100401</t>
  </si>
  <si>
    <t>IDA- (World Bank)Credit National Agricultural Value Chain Development Project (NAVCDP) FY2022/23</t>
  </si>
  <si>
    <t>PROPOSED SUPPLEMENTARY BUDGET NO.2 FY 2022/23</t>
  </si>
  <si>
    <t>IDA- World Bank Credit (Kenya Urban Support Project (KUSP)-UIG</t>
  </si>
  <si>
    <t>IDA-(World Bank Credit)( Kenya Urban Support Project (KUSP) UDG</t>
  </si>
  <si>
    <t>Additional cash fund (Kirinyaga- Kutus Municipality)</t>
  </si>
  <si>
    <t>Current Grants to Semi-Autonomous Government Agencies IDA-(World Bank Credit)( Kenya Urban Support Project (KUSP) UDG</t>
  </si>
  <si>
    <t xml:space="preserve"> Current Grants to Semi-Autonomous Government Agencies (Operationalization of KIDA requisitioned on its behalf by Department of Trade)</t>
  </si>
  <si>
    <t>Preparation, equiping and hosting of County SportsTournament</t>
  </si>
  <si>
    <t>COUNTY HQS</t>
  </si>
  <si>
    <t>IDA (World Bank) credit National Agricultural Value Chain Development Project (NAVCDP)</t>
  </si>
  <si>
    <t>IDA (World Bank) Credit (Financing Locally- Led Climate Action (FLLoCA) Program – County Climate Resilience Investment Grant (CCRIG)</t>
  </si>
  <si>
    <t>PROJECTED BUDGET FY 2025/26</t>
  </si>
  <si>
    <t>Daily Subsistence Allowance (allowances for committee members working in Various Committees</t>
  </si>
  <si>
    <t>Purchase of Computers, Printers and other IT Equipment (Implementing an e-cabinet solution)</t>
  </si>
  <si>
    <t>Other Capital Grants and Trans (County Contribution)</t>
  </si>
  <si>
    <t>PROJECTED BUDGET FY 2025/2026</t>
  </si>
  <si>
    <t>SUPPLEMENTARY BUDGET NO.2 FY 2022/23</t>
  </si>
  <si>
    <t>County Assembly Development Projects</t>
  </si>
  <si>
    <t>CIDP</t>
  </si>
  <si>
    <t>VAT</t>
  </si>
  <si>
    <t>Merchant</t>
  </si>
  <si>
    <t>ADP</t>
  </si>
  <si>
    <t>NET VAT</t>
  </si>
  <si>
    <t>Amount</t>
  </si>
  <si>
    <t xml:space="preserve"> Trainee Allowance</t>
  </si>
  <si>
    <t>Establishing of a Gender-Based Violence recovery centre</t>
  </si>
  <si>
    <t>ECDE school feeding program</t>
  </si>
  <si>
    <t>Other Operating Expenses (Celebration of UN International Days)</t>
  </si>
  <si>
    <t>Assistive devices (Celebration of UN International Days)</t>
  </si>
  <si>
    <t>KANGAI WARD</t>
  </si>
  <si>
    <t>MURINDUKO WARD</t>
  </si>
  <si>
    <t>NJUKI-INI WARD</t>
  </si>
  <si>
    <t>NYANGATI WARD</t>
  </si>
  <si>
    <t>KARUMANDI WARD</t>
  </si>
  <si>
    <t>MUTITHI WARD</t>
  </si>
  <si>
    <t>KANYEKI-INI WARD</t>
  </si>
  <si>
    <t>Enhancement Kangai Bursary Kitty</t>
  </si>
  <si>
    <t>Enhancement of Mukure Bursary Kitty</t>
  </si>
  <si>
    <t>Enhancement of Murinduko Bursary Kitty</t>
  </si>
  <si>
    <t xml:space="preserve">Enhancement of Mutira  Bursary Kitty </t>
  </si>
  <si>
    <t>Enhancement of Njuki-ini Bursary Kitty</t>
  </si>
  <si>
    <t>Enhancement of Nyangati Bursary Kitty</t>
  </si>
  <si>
    <t>Enhancement of Karumandi Bursary Kitty</t>
  </si>
  <si>
    <t>Enhancement of Kariti Bursary Kitty</t>
  </si>
  <si>
    <t>Enhancement of Ngariama Bursary Kitty</t>
  </si>
  <si>
    <t>Enhancement of Kanyeki-ini Bursary Kitty</t>
  </si>
  <si>
    <t>Enhancement of Mutithi Bursary Kitty</t>
  </si>
  <si>
    <t>Legislation and Oversight</t>
  </si>
  <si>
    <t>Accommodation - Domestic Travel (STAFFS)</t>
  </si>
  <si>
    <t>Physical Fitness and Aptitude Assessment and Training (CASA)</t>
  </si>
  <si>
    <t>State Hospitality Costs (Oversight Expenses-STAFFS)</t>
  </si>
  <si>
    <t xml:space="preserve">GRAND TOTAL FOR COUNTY ASSEMBLY </t>
  </si>
  <si>
    <t>TOTAL DEVELOPMENT FOR COUNTY ASSEMBLY</t>
  </si>
  <si>
    <t>Youth empowerement (establishment of a revolving fund for the youth)</t>
  </si>
  <si>
    <t>APPROVED BUDGET FY 2023/24</t>
  </si>
  <si>
    <t>APPROVED BUDGET FY 2023/2024</t>
  </si>
  <si>
    <t>APPROVED BUDGET FY 2023-2024</t>
  </si>
  <si>
    <t>REVENUE SOURCES FOR 2022-2027 MTEF</t>
  </si>
  <si>
    <t>PROPOSED BUDGET FY 2024/2025</t>
  </si>
  <si>
    <t>PROJECTED BUDGET FY 2026/2027</t>
  </si>
  <si>
    <t>RECURRENT BUDGET ESTIMATES</t>
  </si>
  <si>
    <t>3960 KIRINYAGA COUNTY FY 2024/2025</t>
  </si>
  <si>
    <t>DEVELOPMENT EXPENDITURE ESTIMATES FOR FINANCIAL YEAR 2024/2025</t>
  </si>
  <si>
    <t>PROPOSED SUPPLEMENTARY BUDGET NO.2 FY 2022/2023</t>
  </si>
  <si>
    <t>KIRINYAGA COUNTY DEVELOPMENT BUDGET FOR FY 2024/2025</t>
  </si>
  <si>
    <t>D3961</t>
  </si>
  <si>
    <t xml:space="preserve">TOTAL </t>
  </si>
  <si>
    <t>County Contribution for the National Agricultural Value Chain Development Project (NAVCDP)</t>
  </si>
  <si>
    <t>County Climate Change Fund(CCCF)</t>
  </si>
  <si>
    <t>Grants to County Vocational Training Institutions</t>
  </si>
  <si>
    <t>Implementation of pilot of GIS mapping of propeties project</t>
  </si>
  <si>
    <t>APPROVED BUDGET FY 2024/2025</t>
  </si>
  <si>
    <t>Acquisition of Land for Mukinduri market</t>
  </si>
  <si>
    <t>Completion of EDCE classes and purchase of furniture for 5 (Five number) ECDE classes</t>
  </si>
  <si>
    <t>Kenya Water, Sanitation and Hygiene (K-WASH) Program</t>
  </si>
  <si>
    <t>IDA (World Bank)-Kenya Devolution Support Programme Grant (KDSP II) Level 1 Grant</t>
  </si>
  <si>
    <t>Allocation of Roads Maintenance Fuel Levy Fund(RMLF)</t>
  </si>
  <si>
    <t>IDA(World Bank) Credit Allocation for Kenya Water, Sanitation and Hygiene (K-WASH) Program</t>
  </si>
  <si>
    <t>Allocation from the National Government for Community Health Promoters (CHPs) Project</t>
  </si>
  <si>
    <t>International Fund for Agricultural Development (IFAD) Aquaculture Business Development Project (ABDP)</t>
  </si>
  <si>
    <t>Contractual Employees (Allocation from the National Government for Community Health Promoters (CHPs) Project)</t>
  </si>
  <si>
    <t>Aquaculture Business Development Project (ABDP)</t>
  </si>
  <si>
    <t xml:space="preserve">Current Grants to Semi-Autonomous Government Agencies </t>
  </si>
  <si>
    <t>Completion of dispensaries and Health centers</t>
  </si>
  <si>
    <t>County Contribution to Kenya Water, Sanitation and Hygiene (K-WASH) Program</t>
  </si>
  <si>
    <t>Construction of Eco-toilet at Mathangauta ECDE</t>
  </si>
  <si>
    <t>COUNTY CLIMATE CHANGE CONTROL UNIT(CCCCU)</t>
  </si>
  <si>
    <t xml:space="preserve"> Other Operating Expenses - Oth</t>
  </si>
  <si>
    <t>Maintenance of Buildings and Stations -- Non-Residential (Refurbishment of County Headquarters offices)</t>
  </si>
  <si>
    <t>Grants to Youth Polytechnics</t>
  </si>
  <si>
    <t>DIRECTORATE OF WATER &amp; IRRIGATION</t>
  </si>
  <si>
    <t>Refined Fuels and Lubricants for Transport (for water projects supervision and implementation management)</t>
  </si>
  <si>
    <t>Other operating Expenses(purchase of learning materials &amp; Co-curricular activities)</t>
  </si>
  <si>
    <t>General Office Supplies (papers, pencils, forms, small office equipment etc) (For Processing bursaries &amp; Scholarships documentation)</t>
  </si>
  <si>
    <t>Other capital Grants and Transfers (DANIDA Grant)</t>
  </si>
  <si>
    <t>DANIDA Grant-Primary Health Care in Devolved Context(County Co-Financing)</t>
  </si>
  <si>
    <t xml:space="preserve"> Capital Grants to Local Authorities</t>
  </si>
  <si>
    <t>Refurbishment of the County Headquarters Offices</t>
  </si>
  <si>
    <t xml:space="preserve"> Refurbishment of Non-Residential Buildings</t>
  </si>
  <si>
    <t>Refurbishment of various markets and aggregation centers</t>
  </si>
  <si>
    <t>Revenue</t>
  </si>
  <si>
    <t>Ordinary revenue</t>
  </si>
  <si>
    <t>(A-i-A) Revenue from Alcoholic Drinks licensing</t>
  </si>
  <si>
    <t>(A-i-A)Revenue raised from Kamweti Agricultural Traning Center</t>
  </si>
  <si>
    <t>Current Grants to Semi-Autonomous Government Agencies(Transfer to Facility Improvement Fund (FIF)</t>
  </si>
  <si>
    <t>A-i-A in repsect to County Health Services (Facility Improvement Fund)</t>
  </si>
  <si>
    <t>Current Grants to Semi-Autonomous Government Agencies(Transfer to Alcoholic Drinks Control  Fund</t>
  </si>
  <si>
    <t>Current Grants to Semi-Autonomous Government Agencies(Transfer to Kamweti Agricultural Training Center Fund)</t>
  </si>
  <si>
    <t>Settlement of pending Bills (As per OAG report 1)</t>
  </si>
  <si>
    <t>Settlement of pending Bills (As per OAG report 2)</t>
  </si>
  <si>
    <t>Other Operating Expenses-other (County Budget &amp; Economic Planning (CBEF)</t>
  </si>
  <si>
    <r>
      <t xml:space="preserve">Demolition of KIFCO Warehouse </t>
    </r>
    <r>
      <rPr>
        <sz val="12"/>
        <color rgb="FFFF0000"/>
        <rFont val="Bookman Old Style"/>
        <family val="1"/>
      </rPr>
      <t>(</t>
    </r>
    <r>
      <rPr>
        <i/>
        <sz val="12"/>
        <color rgb="FFFF0000"/>
        <rFont val="Bookman Old Style"/>
        <family val="1"/>
      </rPr>
      <t>Funded By June 2024 Exchequer)</t>
    </r>
  </si>
  <si>
    <r>
      <t xml:space="preserve">Construction of modern fire-station and purchase of modern fire engines </t>
    </r>
    <r>
      <rPr>
        <sz val="12"/>
        <color rgb="FFFF0000"/>
        <rFont val="Bookman Old Style"/>
        <family val="1"/>
      </rPr>
      <t>(</t>
    </r>
    <r>
      <rPr>
        <i/>
        <sz val="12"/>
        <color rgb="FFFF0000"/>
        <rFont val="Bookman Old Style"/>
        <family val="1"/>
      </rPr>
      <t>Funded By June 2024 Exchequer)</t>
    </r>
  </si>
  <si>
    <r>
      <t xml:space="preserve">Purchase of land for Cemetry in NYANGATI Ward </t>
    </r>
    <r>
      <rPr>
        <sz val="12"/>
        <color rgb="FFFF0000"/>
        <rFont val="Bookman Old Style"/>
        <family val="1"/>
      </rPr>
      <t>(</t>
    </r>
    <r>
      <rPr>
        <i/>
        <sz val="12"/>
        <color rgb="FFFF0000"/>
        <rFont val="Bookman Old Style"/>
        <family val="1"/>
      </rPr>
      <t>Funded by June 2024 Excehequer</t>
    </r>
    <r>
      <rPr>
        <sz val="12"/>
        <color rgb="FFFF0000"/>
        <rFont val="Bookman Old Style"/>
        <family val="1"/>
      </rPr>
      <t>)</t>
    </r>
  </si>
  <si>
    <r>
      <t xml:space="preserve">Payment for acquisition of land inoi/kamondo/7745 access road in kerugoya ward </t>
    </r>
    <r>
      <rPr>
        <sz val="12"/>
        <color rgb="FFFF0000"/>
        <rFont val="Bookman Old Style"/>
        <family val="1"/>
      </rPr>
      <t>(</t>
    </r>
    <r>
      <rPr>
        <i/>
        <sz val="12"/>
        <color rgb="FFFF0000"/>
        <rFont val="Bookman Old Style"/>
        <family val="1"/>
      </rPr>
      <t>Funded by June 2024 Exchequer)</t>
    </r>
  </si>
  <si>
    <r>
      <t xml:space="preserve">Compensation of Kirinyaga/Gathigiriri/3325 Parcel for mikimaini water project in Tebere ward </t>
    </r>
    <r>
      <rPr>
        <sz val="12"/>
        <color rgb="FFFF0000"/>
        <rFont val="Bookman Old Style"/>
        <family val="1"/>
      </rPr>
      <t>(</t>
    </r>
    <r>
      <rPr>
        <i/>
        <sz val="12"/>
        <color rgb="FFFF0000"/>
        <rFont val="Bookman Old Style"/>
        <family val="1"/>
      </rPr>
      <t>Funded By June 2024 Exchequer</t>
    </r>
    <r>
      <rPr>
        <sz val="12"/>
        <color rgb="FFFF0000"/>
        <rFont val="Bookman Old Style"/>
        <family val="1"/>
      </rPr>
      <t>)</t>
    </r>
  </si>
  <si>
    <r>
      <t xml:space="preserve">Compensation of kabare/Ngiroche/1041 for kimeria mbogo bridge access road in kabare ward </t>
    </r>
    <r>
      <rPr>
        <sz val="12"/>
        <color rgb="FFFF0000"/>
        <rFont val="Bookman Old Style"/>
        <family val="1"/>
      </rPr>
      <t>(</t>
    </r>
    <r>
      <rPr>
        <i/>
        <sz val="12"/>
        <color rgb="FFFF0000"/>
        <rFont val="Bookman Old Style"/>
        <family val="1"/>
      </rPr>
      <t>Funded by June 2024 Exchequer)</t>
    </r>
  </si>
  <si>
    <r>
      <t>Payment for acquisition of inoi/Ndimi/4140 parcel for the proposed access road in inoi ward</t>
    </r>
    <r>
      <rPr>
        <i/>
        <sz val="12"/>
        <color rgb="FFFF0000"/>
        <rFont val="Bookman Old Style"/>
        <family val="1"/>
      </rPr>
      <t xml:space="preserve"> (Funded By June 2024 Exchequer)</t>
    </r>
  </si>
  <si>
    <r>
      <t xml:space="preserve">Compensation of inoi kiamburi/3305 parcel for proposed Nyaga primary access road in Kangai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</si>
  <si>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Payment for acquisition of Kiine/Kibingoti/Nguguine/6403 for the proposed Kiangoma Cemetery in Kiine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</si>
  <si>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Payment for Mutira/Kirunda/3120 access road in mutira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</si>
  <si>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Supply,Delivery,Installation,testing and commissioning of 20m high floodlight mast at Kamagambo in Karumandi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</si>
  <si>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Construction of Kiangai Water Project </t>
    </r>
    <r>
      <rPr>
        <i/>
        <sz val="12"/>
        <color rgb="FFFF0000"/>
        <rFont val="Bookman Old Style"/>
        <family val="1"/>
      </rPr>
      <t>(Funded By June 2024 Exchequer)</t>
    </r>
  </si>
  <si>
    <r>
      <t>Construction of poultry shed at Kerugoya Market</t>
    </r>
    <r>
      <rPr>
        <i/>
        <sz val="12"/>
        <color rgb="FFFF0000"/>
        <rFont val="Bookman Old Style"/>
        <family val="1"/>
      </rPr>
      <t xml:space="preserve"> (Funded By June 2024 Exchequer)</t>
    </r>
  </si>
  <si>
    <r>
      <t xml:space="preserve">Proposed Sunroof sheds 12000X2500X2400MM high at kwa Eliud in Inoi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</si>
  <si>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Construction of 2 boda boda shed size 6000X3000X2500MM high at spring board Junction Kibingo and Gitwe -Karaini Junction-Inoi Ward </t>
    </r>
    <r>
      <rPr>
        <i/>
        <sz val="12"/>
        <color rgb="FFFF0000"/>
        <rFont val="Bookman Old Style"/>
        <family val="1"/>
      </rPr>
      <t>(Funded By June 2024 Exchequer)</t>
    </r>
  </si>
  <si>
    <t>COUNTY HQs</t>
  </si>
  <si>
    <r>
      <t xml:space="preserve">Maintenance for roads Equipment Purchase of Tyres, service Parts BEING PAYMENT FOR  DELIVERY AND SUPPLY OF TYRES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</si>
  <si>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SUPPLY AND DELIVERY OF PIPES &amp; FITTINGS FOR NYARU WATER PROJECT </t>
    </r>
    <r>
      <rPr>
        <i/>
        <sz val="12"/>
        <color rgb="FFFF0000"/>
        <rFont val="Bookman Old Style"/>
        <family val="1"/>
      </rPr>
      <t>(Funded By June 2024 Exchequer)</t>
    </r>
  </si>
  <si>
    <t>VARIOUS WARDS</t>
  </si>
  <si>
    <r>
      <t xml:space="preserve">BEING PAYMENT FOR SUPPLY &amp; DELIVERY OF WATER PIPES&amp; FITTINGS FOR VARIOUS WARDS.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</si>
  <si>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SUPPLY &amp; DELIVERY OF WATER PIPES&amp; FITTINGS FOR THIBA WARD.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</si>
  <si>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REHABILITATION OF GATEGI B BOREHOLE IN WAMUMU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</si>
  <si>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MICRO-TUNNELLING  &amp; PURCHASE OF PIPES,FITTINGS FOR KIAMUKA,GATWE WATER PROJECTS MUTIRA WARD.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</si>
  <si>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DRILLING AND EQUIPPING OF BOREHOLES VARIOUS WARDS IN KIRINYAGA.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</si>
  <si>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LINING OF FURROW FOR KUKIKIRI WATER PROJECT IN NYANGATI WARD.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</si>
  <si>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REHABILITATION OF KIANDEGWA BOREHOLE IN WAMUMU WARD. </t>
    </r>
    <r>
      <rPr>
        <i/>
        <sz val="12"/>
        <color rgb="FFFF0000"/>
        <rFont val="Bookman Old Style"/>
        <family val="1"/>
      </rPr>
      <t>(Funded By June 2024 Exchequer)</t>
    </r>
  </si>
  <si>
    <t>VARIOUS WARDS (TEBERE &amp; KERUGOYA)</t>
  </si>
  <si>
    <r>
      <t>SUPPLY AND INSTALLATION OF TWO ,10</t>
    </r>
    <r>
      <rPr>
        <vertAlign val="superscript"/>
        <sz val="12"/>
        <color theme="1"/>
        <rFont val="Bookman Old Style"/>
        <family val="1"/>
      </rPr>
      <t>M3</t>
    </r>
    <r>
      <rPr>
        <sz val="12"/>
        <rFont val="Bookman Old Style"/>
        <family val="1"/>
      </rPr>
      <t xml:space="preserve"> TANKS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</si>
  <si>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SUPPLY &amp; DELIVERY OF PIPES AND FITTINGS FOR VARIOUS PROJECTS.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</si>
  <si>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REHABILITATION OF KIBURU BOREHOLE IN MUKURE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</si>
  <si>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Maintenance for roads Equipment Purchase of Tyres, service Parts BEING PAYMENT FOR PROVISION OF MAINTENANCE &amp; REPAIR OF VARIOUS MOTOR VEHICLES.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</si>
  <si>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SUPPLY &amp; DELIVERY OF CHAIRS AND TENTS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</si>
  <si>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SUPPLY &amp; DELIVERY OF SPORTS EQUIPMENT AND GEARS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</si>
  <si>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SUPPLY &amp; DELIVERY OF MEDIA ACCESSORIES FOR KANYEKIINI YOUTH GROUP IN KANYEKIINI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</si>
  <si>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12 NO BODA BODA SHEDS </t>
    </r>
    <r>
      <rPr>
        <i/>
        <sz val="12"/>
        <color rgb="FFFF0000"/>
        <rFont val="Bookman Old Style"/>
        <family val="1"/>
      </rPr>
      <t>(Funded By June 2024 Exchequer)</t>
    </r>
  </si>
  <si>
    <t>KANYEKIINE WARD</t>
  </si>
  <si>
    <r>
      <t xml:space="preserve">PROPOSED 3 NO BODA BODA SHEDS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</si>
  <si>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KIANDEGWA SOCIAL HALL IN WAMUMU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</si>
  <si>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A TOILET BLOCK AT MURUBARA SOCIAL HALL IN TEBERE WARD </t>
    </r>
    <r>
      <rPr>
        <i/>
        <sz val="12"/>
        <color rgb="FFFF0000"/>
        <rFont val="Bookman Old Style"/>
        <family val="1"/>
      </rPr>
      <t>(Funded By June 2024 Exchequer)</t>
    </r>
  </si>
  <si>
    <t>VARIOUS WARDS (MUKURE &amp; INOI)</t>
  </si>
  <si>
    <r>
      <t xml:space="preserve">SUPPLY AND DELIVERY OF VARIOUS BRANDED ITEMS </t>
    </r>
    <r>
      <rPr>
        <i/>
        <sz val="11"/>
        <color rgb="FFFF0000"/>
        <rFont val="Bookman Old Style"/>
        <family val="1"/>
      </rPr>
      <t>(Funded By June 2024 Exchequer)</t>
    </r>
  </si>
  <si>
    <r>
      <t xml:space="preserve">Purchase of mekos for women in Ngariama Ward SUPPLY &amp; DELIVERY OF COMPLETE GAS CYLINDERS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</si>
  <si>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1 NO.ECDE CLASSROOM BLOCK AT KIBOYA ECDE CENTRE-KARUMANDI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</si>
  <si>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SUPPLY AND DELIVERY OF ECDE FURNITURE FOR KAGIO,KANDONGU,RWANG'ONDU AND MUGAA ECDE CENTRES IN MUTITHI WARD </t>
    </r>
    <r>
      <rPr>
        <i/>
        <sz val="12"/>
        <color rgb="FFFF0000"/>
        <rFont val="Bookman Old Style"/>
        <family val="1"/>
      </rPr>
      <t>(Funded By June 2024 Exchequer)</t>
    </r>
  </si>
  <si>
    <t>VARIOUS</t>
  </si>
  <si>
    <r>
      <t xml:space="preserve">PROPOSED  RENOVATION OF ECDE CLASSROOMS BLOCK AT GATHAMBI,KABONGE AND NDIGARU ECDE CENTRE MUKURE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</si>
  <si>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RENOVATION OF ECDE CLASSROOMS BLOCK AT GATHAMBI,KABONGE,AND NDIGARU ECDE CENTRE MUKURE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</si>
  <si>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COMPLETION OF 4 NO.ECDE CLASSROM BLOCKS(PHASE 2) ONE EACH AT MUGAA,KANDONGU.RWANG'ONDU AND KAGIO ECDE CENTRE MUTITHI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</si>
  <si>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1 NO.ECDE CLASSROOM BLOCK AT GATHIGIRIRI ECDE CENTRE(PHASE 1) AND PROPOSED CONSTRUCTION OF 1 NO.ECDE CLASSROOM BLOCK AT MURUBARA ECDE CENTRE (PHASE 1) GATHIGIRIRI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</si>
  <si>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3 NO.ECDE CLASSROOM BLOCK AT KIANDIERI ECDE CENTRE KERUGOYA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</si>
  <si>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3 NO.CLASSROOMS AND KITCHEN FOR NGUKA YOUTH POLYTECHNIC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</si>
  <si>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INO.ECDE CLASSROOM AT KIABARIKIRI ECDE CENTRE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</si>
  <si>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INSTALLATION OF CULVERT LINES IN VARIOUS SPOTS WITHIN MWEA SUB COUNTY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</si>
  <si>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SUPPLY AND DELIVERY OF CULVERTS MAKING MATERIALS </t>
    </r>
    <r>
      <rPr>
        <i/>
        <sz val="12"/>
        <color rgb="FFFF0000"/>
        <rFont val="Bookman Old Style"/>
        <family val="1"/>
      </rPr>
      <t>(Funded By June 2024 Exchequer)</t>
    </r>
  </si>
  <si>
    <r>
      <t>PROPOSED CONSTRUCTION OF 2NO. SHOE SHINERS SHED SIZE 2800X2000X2400MM HIGH AT WANGURU TOWN (</t>
    </r>
    <r>
      <rPr>
        <i/>
        <sz val="12"/>
        <color rgb="FFFF0000"/>
        <rFont val="Bookman Old Style"/>
        <family val="1"/>
      </rPr>
      <t>Funded By June 2024 Exchequer)</t>
    </r>
  </si>
  <si>
    <r>
      <t xml:space="preserve">SPOT IMPROVEMENT OF MITONDO COFFEE FACTORY MWERU FARM KWA CAXTON ROAD AND KIANGIGE KWA MBUITO KARIKO ROAD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</si>
  <si>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SPOT IMPROVEMENT OF A2-GAKINDU PRIMARY SCHOOL C73 ROAD GITUMBI NGOKA GACHARU ROAD AND KAGUMO CATHOLIC DISPENSARY ACK CHURCH ST JOHN TOWARDS FULL GOSPEL CHURCH NJOGUINI ROAD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</si>
  <si>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5NO. BODABODA SHEDS ( 1NO. EACH AT MURURI, DARASA NJERU, DIFATHAS, KATHOGE AND PI CENTRES IN NJUKIINI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</si>
  <si>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SUPPLY AND DELIVERY OF FLOODLIGHTS MAINTENANCE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</si>
  <si>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TENDER FOR PROPOSED CONSTRUCTION OF 5 NO. BODABODA SHEDS AND BRANDING 1NO. EACH AT NDINDIRUKU NGURUBANI KWA MAINA WANGURU STADIUM KIARUKUNGU AND KIAMENYEKI CENTRES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</si>
  <si>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SUPPLY AND DELIVERY AND INSTALLATION TESTING AND COMMISSIONING OF 20M HIGH FLOOD LIGHTS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</si>
  <si>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5NO. BODABODA SHEDS ( 1NO. EACH AT TOGONYE ITANGI MUMBUINI DIFATHAS AND PI </t>
    </r>
    <r>
      <rPr>
        <i/>
        <sz val="12"/>
        <color rgb="FFFF0000"/>
        <rFont val="Bookman Old Style"/>
        <family val="1"/>
      </rPr>
      <t>(Funded By June 2024 Exchequer)</t>
    </r>
  </si>
  <si>
    <r>
      <t>PROVISION OF SERVICES FOR VARIOUS VEHICLES IN TRANSPORT DEPARTMENT</t>
    </r>
    <r>
      <rPr>
        <i/>
        <sz val="12"/>
        <color rgb="FFFF0000"/>
        <rFont val="Bookman Old Style"/>
        <family val="1"/>
      </rPr>
      <t xml:space="preserve"> (Funded By June 2024 Exchequer)</t>
    </r>
  </si>
  <si>
    <r>
      <t xml:space="preserve">SPOT IMRPOVEMENT OF VARIOUS ACCESS ROADS IN KIRINYAGA WEST SUB COUNTY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</si>
  <si>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SUPPLY AND DELIVERY OF TYRES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</si>
  <si>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IMPROVEMENT OF VARIOUS ACCESS ROADS IN GICHUGU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</si>
  <si>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SUPPLY AND DELIVERY OF SPARE PARTS FOR VARIOUS VEHICLES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</si>
  <si>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SPOT IMPROVEMENT OF VARIOUS ACCESS ROADS IN KIRINYAGA CENRTAL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</si>
  <si>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SUPPLY AND DELIVERY OF TYRES AND SPARE PARTS FOR VARIOUS MACHINES </t>
    </r>
    <r>
      <rPr>
        <i/>
        <sz val="12"/>
        <color rgb="FFFF0000"/>
        <rFont val="Bookman Old Style"/>
        <family val="1"/>
      </rPr>
      <t>(Funded By June 2024 Exchequer)</t>
    </r>
  </si>
  <si>
    <r>
      <t>INSTALLATION OF CULVERTS LINES IN VARIOUS SPOTS WITHIN KIRINYAGA WEST</t>
    </r>
    <r>
      <rPr>
        <i/>
        <sz val="12"/>
        <color rgb="FFFF0000"/>
        <rFont val="Bookman Old Style"/>
        <family val="1"/>
      </rPr>
      <t xml:space="preserve"> (Funded By June 2024 Exchequer)</t>
    </r>
  </si>
  <si>
    <r>
      <t xml:space="preserve">SPOT IMPROVEMENT OF VARIOUS ACCESS ROADS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</si>
  <si>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REPAIRS ON KAGIO KUTUS AND KIANYAGA TOWN PAVINGS AND ASSOCIATED WORKS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</si>
  <si>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SUPPLY AND DELIVERY FOR SPARE PARTS FOR VARIOUS VEHICLES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</si>
  <si>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SPOT IMPROVEMENT OF VAROUS ACCESS ROADS IN MWEA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</si>
  <si>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LEASE OF LAND FOR EXCAVATION OF HIGH QUALITY GRAVEL WASTE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</si>
  <si>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Paving of kagumo town and other associated works - Flagship </t>
    </r>
    <r>
      <rPr>
        <i/>
        <sz val="11"/>
        <color rgb="FFFF0000"/>
        <rFont val="Bookman Old Style"/>
        <family val="1"/>
      </rPr>
      <t>(Funded By June 2024 Exchequer)</t>
    </r>
  </si>
  <si>
    <r>
      <t xml:space="preserve">Building fixtures and joinery works at  residential buildings - Flagship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</si>
  <si>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Construction of Kianyaga Medical complex - Flagship </t>
    </r>
    <r>
      <rPr>
        <i/>
        <sz val="11"/>
        <color rgb="FFFF0000"/>
        <rFont val="Bookman Old Style"/>
        <family val="1"/>
      </rPr>
      <t>(Funded By June 2024 Exchequer)</t>
    </r>
  </si>
  <si>
    <r>
      <t xml:space="preserve">Construction of Kimbimbi Medical complex - Flagship </t>
    </r>
    <r>
      <rPr>
        <i/>
        <sz val="11"/>
        <color rgb="FFFF0000"/>
        <rFont val="Bookman Old Style"/>
        <family val="1"/>
      </rPr>
      <t>(Funded By June 2024 Exchequer)</t>
    </r>
  </si>
  <si>
    <r>
      <t xml:space="preserve">Completion of 220 bed Kerugoya Medical Complex Being payment for tender for supply and delivery of commercial washer extractor 55kg high spin electrically heated </t>
    </r>
    <r>
      <rPr>
        <i/>
        <sz val="11"/>
        <color rgb="FFFF0000"/>
        <rFont val="Bookman Old Style"/>
        <family val="1"/>
      </rPr>
      <t>(Funded By June 2024 Exchequer)</t>
    </r>
  </si>
  <si>
    <r>
      <t xml:space="preserve">Completion of 220 bed Kerugoya Medical Complex Being payment for tender for supply and delivery of 200No. hospital beds with mattress and bedside cabinet with castor siderails 2crank siderail castor &amp; ABS plastic 2 drawer castor </t>
    </r>
    <r>
      <rPr>
        <i/>
        <sz val="11"/>
        <color rgb="FFFF0000"/>
        <rFont val="Bookman Old Style"/>
        <family val="1"/>
      </rPr>
      <t>(Funded By June 2024 Exchequer)</t>
    </r>
  </si>
  <si>
    <r>
      <t xml:space="preserve">Being payment for provision for supply and installation of network and hardware infrastructure for hospital management information systems Design and Development of Hospital Management Information System (HMIS) </t>
    </r>
    <r>
      <rPr>
        <i/>
        <sz val="12"/>
        <color rgb="FFFF0000"/>
        <rFont val="Bookman Old Style"/>
        <family val="1"/>
      </rPr>
      <t>(Funded By June 2024 Exchequer)</t>
    </r>
  </si>
  <si>
    <t>Wezesha Kirinyaga</t>
  </si>
  <si>
    <r>
      <t xml:space="preserve">Goods, services, supplies and works for Wezesha Kirinyaga Program </t>
    </r>
    <r>
      <rPr>
        <i/>
        <sz val="12"/>
        <color rgb="FFFF0000"/>
        <rFont val="Bookman Old Style"/>
        <family val="1"/>
      </rPr>
      <t>(Funded By June 2024 Exchequer)</t>
    </r>
  </si>
  <si>
    <t>Suppliers Credit (KRA Tax assessment dues)</t>
  </si>
  <si>
    <r>
      <t xml:space="preserve">Being payment for provision of maintenance and repair of various motor vehicles in environment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</si>
  <si>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major repairs for backhoe loader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</si>
  <si>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provision of maintenance and repair of various county motor vehicles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</si>
  <si>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provision of office partitioning and window graphics for lands department </t>
    </r>
    <r>
      <rPr>
        <i/>
        <sz val="11"/>
        <color rgb="FFFF0000"/>
        <rFont val="Bookman Old Style"/>
        <family val="1"/>
      </rPr>
      <t>(Funded By June 2024 Exchequer)</t>
    </r>
  </si>
  <si>
    <r>
      <t xml:space="preserve">Refurbishment of K.I.D.A offices at Baricho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</si>
  <si>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Other Operating Expenses - Oth </t>
    </r>
    <r>
      <rPr>
        <i/>
        <sz val="11"/>
        <color rgb="FFFF0000"/>
        <rFont val="Times New Roman"/>
        <family val="1"/>
      </rPr>
      <t>(Funded By June 2024 Exchequer)</t>
    </r>
  </si>
  <si>
    <r>
      <t xml:space="preserve">Other Operating Expenses </t>
    </r>
    <r>
      <rPr>
        <i/>
        <sz val="11"/>
        <color rgb="FFFF0000"/>
        <rFont val="Times New Roman"/>
        <family val="1"/>
      </rPr>
      <t>(to be funded by June 2024 Exchequer</t>
    </r>
  </si>
  <si>
    <r>
      <t>Other Operating Expenses (</t>
    </r>
    <r>
      <rPr>
        <b/>
        <i/>
        <sz val="11"/>
        <color rgb="FFFF0000"/>
        <rFont val="Times New Roman"/>
        <family val="1"/>
      </rPr>
      <t>To be Funded By June 2024 Exchequer)</t>
    </r>
  </si>
  <si>
    <r>
      <t xml:space="preserve">Other Operating Expenses-other </t>
    </r>
    <r>
      <rPr>
        <b/>
        <i/>
        <sz val="11"/>
        <color rgb="FFFF0000"/>
        <rFont val="Times New Roman"/>
        <family val="1"/>
      </rPr>
      <t>(Funded By June 2024 Exchequer)</t>
    </r>
  </si>
  <si>
    <r>
      <t>Other operating Expenses</t>
    </r>
    <r>
      <rPr>
        <i/>
        <sz val="11"/>
        <color rgb="FFFF0000"/>
        <rFont val="Times New Roman"/>
        <family val="1"/>
      </rPr>
      <t>(Funded by June 2024 Exchequer)</t>
    </r>
  </si>
  <si>
    <r>
      <t>BEING PAYMENT FOR SUPPLY AND DELIVERY FOR LUBRICANTS FOR ROAD MACHINERY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</si>
  <si>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BEING PAYMENT FOR SUPPLY AND DELIVERY OF SPARE PARTS FOR FLOODLIGHT MAINTENANCE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</si>
  <si>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SUPPLY &amp; DELIVERY OF LITTER BINS ACROSS THE COUNTY </t>
    </r>
    <r>
      <rPr>
        <i/>
        <sz val="12"/>
        <color rgb="FFFF0000"/>
        <rFont val="Bookman Old Style"/>
        <family val="1"/>
      </rPr>
      <t>(Funded By June 2024 Exchequer)</t>
    </r>
  </si>
  <si>
    <t>Delayed Exchequer June 2024</t>
  </si>
  <si>
    <r>
      <t xml:space="preserve">Laboratory Completion atRurii- Kiandegwa Health Center </t>
    </r>
    <r>
      <rPr>
        <i/>
        <sz val="11"/>
        <color rgb="FFFF0000"/>
        <rFont val="Bookman Old Style"/>
        <family val="1"/>
      </rPr>
      <t>(Funded By June 2024 Exchequer)</t>
    </r>
  </si>
  <si>
    <r>
      <t xml:space="preserve">Purchase of Furniture and equipping the Centre </t>
    </r>
    <r>
      <rPr>
        <i/>
        <sz val="11"/>
        <color rgb="FFFF0000"/>
        <rFont val="Bookman Old Style"/>
        <family val="1"/>
      </rPr>
      <t>(Funded By June 2024 Exchequer)</t>
    </r>
  </si>
  <si>
    <r>
      <t xml:space="preserve">Completion </t>
    </r>
    <r>
      <rPr>
        <i/>
        <sz val="11"/>
        <color rgb="FFFF0000"/>
        <rFont val="Bookman Old Style"/>
        <family val="1"/>
      </rPr>
      <t>(Funded By June 2024 Exchequer)</t>
    </r>
  </si>
  <si>
    <t>WARD BASED PROJECTS</t>
  </si>
  <si>
    <t>Mubethu Tea Buying Center</t>
  </si>
  <si>
    <t>Kirima Slopes Dairy</t>
  </si>
  <si>
    <t xml:space="preserve">Purchase of laboratory equipment for Kirima Slopes Dairy </t>
  </si>
  <si>
    <t>Kimiri Tea Buying Center</t>
  </si>
  <si>
    <t>Construction of Kimiri Buying Center</t>
  </si>
  <si>
    <t>Mutithi</t>
  </si>
  <si>
    <t>Thiba</t>
  </si>
  <si>
    <t>Kavote Dispensary</t>
  </si>
  <si>
    <t xml:space="preserve">Fencing of the dispensary and Construction of a sewer system </t>
  </si>
  <si>
    <t>Ngugu-ini Dispensary</t>
  </si>
  <si>
    <t>Electric wiring  and power connection in the dispensary</t>
  </si>
  <si>
    <t>Mathia Dispensary</t>
  </si>
  <si>
    <t>Completion and equipping of the dispensary</t>
  </si>
  <si>
    <t>Murinduko</t>
  </si>
  <si>
    <t xml:space="preserve">South Ngariama Dispensary </t>
  </si>
  <si>
    <t>Construction of a waiting bay at the dispensary</t>
  </si>
  <si>
    <t>Kagumo Dispensary Borehole</t>
  </si>
  <si>
    <t>Repair and maintenance of the borehole</t>
  </si>
  <si>
    <t>Gathuthuma Dispensary, Kamuiru Dispensary,Kagumo and Gatwe Health Centers</t>
  </si>
  <si>
    <t>Transfer support for GathuthummaDispensary, Kamuiru Dispensary,Kagumo and Gatwe Health Centers</t>
  </si>
  <si>
    <t>Kiamugumo Dispensary</t>
  </si>
  <si>
    <t>Construction of the Dispensary</t>
  </si>
  <si>
    <t>Njuki-ini</t>
  </si>
  <si>
    <t>Kimweas Dispenary</t>
  </si>
  <si>
    <t>Roofing and fencing of the dispensary</t>
  </si>
  <si>
    <t>Tebere</t>
  </si>
  <si>
    <t>Ndindiruku Dispensary</t>
  </si>
  <si>
    <t>Construction of Ndindiruku Dispensary phase 2</t>
  </si>
  <si>
    <t>WARD BASED</t>
  </si>
  <si>
    <t>Acquistion of land for access roads (11 parcels of land)</t>
  </si>
  <si>
    <t>Kathirathiru-Kangaita access road compensation</t>
  </si>
  <si>
    <t>Muratiri-Gathiringo access road</t>
  </si>
  <si>
    <t>Land compensation to construct an access road</t>
  </si>
  <si>
    <t>Access Road</t>
  </si>
  <si>
    <t>Acquisition of land to create an access roads</t>
  </si>
  <si>
    <t>Gakuyu Bridge access road</t>
  </si>
  <si>
    <t>Cultural Activities Land</t>
  </si>
  <si>
    <t>Land compensation</t>
  </si>
  <si>
    <t>Compensation of land for road construction in Kimiri-Gakarara.</t>
  </si>
  <si>
    <t>Compensation of land for road construction of at Gakoigo-Gititu-Kiritura</t>
  </si>
  <si>
    <t>Kanjinji colonial village</t>
  </si>
  <si>
    <t>Planning,surveying and registration(Titling)</t>
  </si>
  <si>
    <t>Various land compensation to create  access roads</t>
  </si>
  <si>
    <t>Gathigiriri ward tents and chairs</t>
  </si>
  <si>
    <t>Purchase of tents and chairs</t>
  </si>
  <si>
    <t>boda boda sheds</t>
  </si>
  <si>
    <t>Inoi Welfare Groups</t>
  </si>
  <si>
    <t>Kathini Welfare Group</t>
  </si>
  <si>
    <t>Purchase of the Public Address for Kathini welfare group</t>
  </si>
  <si>
    <t>Women empowerment</t>
  </si>
  <si>
    <t>Purchase of tents and chairs for various women and welfare groups</t>
  </si>
  <si>
    <t>Tents and Chairs</t>
  </si>
  <si>
    <t>Youth Empowerment</t>
  </si>
  <si>
    <t>Kiahiti Youth Group</t>
  </si>
  <si>
    <t>Purchase of a concrete mixture,2 balloon 600MM and 450MM( Compressor and Vibrator)</t>
  </si>
  <si>
    <t>Empowering the youth in Murinduko Ward</t>
  </si>
  <si>
    <t>Women, youth and PWD Empowerment</t>
  </si>
  <si>
    <t>Vulnerable groups empowerment programmes and supply of materials</t>
  </si>
  <si>
    <t>Mekos</t>
  </si>
  <si>
    <t>Purchase of mekos for various groups of people in Ngariama</t>
  </si>
  <si>
    <t xml:space="preserve">Fuel </t>
  </si>
  <si>
    <t>Purchase of Fuel</t>
  </si>
  <si>
    <t xml:space="preserve"> Nyangati dimples,  kimbimbi town,kutus near market ,mururi town,kithiriti junction,kimbimbi junction</t>
  </si>
  <si>
    <t xml:space="preserve">                                             Construction of bodaboda shades</t>
  </si>
  <si>
    <t xml:space="preserve"> Youth empowerment </t>
  </si>
  <si>
    <t>Disabled wheel chairs</t>
  </si>
  <si>
    <t>Purchasing of the wheel chairs</t>
  </si>
  <si>
    <t>Nyangati ward tents and chairs</t>
  </si>
  <si>
    <t>Purchasing of tents and chairs</t>
  </si>
  <si>
    <t>Nyangati Springs SACCO office</t>
  </si>
  <si>
    <t>Tents and chairs</t>
  </si>
  <si>
    <t>Youth empowerment</t>
  </si>
  <si>
    <t>Women Groups empowerment</t>
  </si>
  <si>
    <t>Matandara Social Hall</t>
  </si>
  <si>
    <t>Construction of Matandara Social Hall</t>
  </si>
  <si>
    <t>Sports Equipments</t>
  </si>
  <si>
    <t>Karia Stadium</t>
  </si>
  <si>
    <t>Fencing of the public stadium</t>
  </si>
  <si>
    <t>Boda Boda cultural  infrastructure</t>
  </si>
  <si>
    <t>Construction of Bodaboda Cultural support infrastructure in Kanyeki-ini ward</t>
  </si>
  <si>
    <t>Purchase of sporting equipments</t>
  </si>
  <si>
    <t>Gatwe Public Playground</t>
  </si>
  <si>
    <t>Levelling, Manure application, grass planting and watering, fixing of goal posts for the play ground</t>
  </si>
  <si>
    <t>Buying of uniform, balls and other sport equipment, organizing of ward football and volley ball leagues</t>
  </si>
  <si>
    <t xml:space="preserve">Kangu hall </t>
  </si>
  <si>
    <t>Sports equipments</t>
  </si>
  <si>
    <t>Purchasing of volleyball/football equipments</t>
  </si>
  <si>
    <t xml:space="preserve">Githogondo Social Hall </t>
  </si>
  <si>
    <t>Construction of the social hall phase 2</t>
  </si>
  <si>
    <t>Boda boda sheds</t>
  </si>
  <si>
    <t>Gatugura cattle dip</t>
  </si>
  <si>
    <t>Installation of cabros at Gatugura cattle dip for market purposes</t>
  </si>
  <si>
    <t>Kutus Old Market</t>
  </si>
  <si>
    <t>Infrastructural improvements for the Kutus Old Market</t>
  </si>
  <si>
    <t>Kiang'ombe Market</t>
  </si>
  <si>
    <t>Installation of cabros within the market</t>
  </si>
  <si>
    <t>Beauty and cutex parlor at kerugoya buspark stage</t>
  </si>
  <si>
    <t>Construction of a beauty and cutex parlor shade at Kerugoya buspark stage</t>
  </si>
  <si>
    <t>Poultry sheds in Kerugoya market</t>
  </si>
  <si>
    <t>Gathigiriri Access Roads</t>
  </si>
  <si>
    <t>Supply of murram to Gathigiriri ward feeder roads</t>
  </si>
  <si>
    <t>supply of murram</t>
  </si>
  <si>
    <t>Grading and murraming of access roads across the ward</t>
  </si>
  <si>
    <t>Kianjiru Access Roads</t>
  </si>
  <si>
    <t>Thimu Access Roads</t>
  </si>
  <si>
    <t>Murraming of various Thimu access roads</t>
  </si>
  <si>
    <t>Gatu Access Roads</t>
  </si>
  <si>
    <t>Murraming of various Access Roads at Gatu</t>
  </si>
  <si>
    <t>Boda Boda Sheds</t>
  </si>
  <si>
    <t>Construction of Bodaboda shed across baragwi ward</t>
  </si>
  <si>
    <t>Baragwi Ward Fuel</t>
  </si>
  <si>
    <t>Gathigiriri ward Fuel</t>
  </si>
  <si>
    <t>Purchase of fuel for murraming works</t>
  </si>
  <si>
    <t>Culverts</t>
  </si>
  <si>
    <t>Purchase and installation of Culverts</t>
  </si>
  <si>
    <t>Rutui sloppy staircases</t>
  </si>
  <si>
    <t>Construction of a foot path for pedestrians</t>
  </si>
  <si>
    <t>Flood lights repair</t>
  </si>
  <si>
    <t xml:space="preserve">Mini Flood lights </t>
  </si>
  <si>
    <t>Inoi ward access roads</t>
  </si>
  <si>
    <t>Murraming and grading of roads in various parts in Inoi ward</t>
  </si>
  <si>
    <t>Kabare Access Roads</t>
  </si>
  <si>
    <t>Supply of murram to various roads within Thumari Sublocation</t>
  </si>
  <si>
    <t>Access Roads Improvement</t>
  </si>
  <si>
    <t>Lease of land for murram within Kabare ward</t>
  </si>
  <si>
    <t>Supply of fuel</t>
  </si>
  <si>
    <t>Fuelling the lorries for grading and murraming</t>
  </si>
  <si>
    <t>Hiring of trucks</t>
  </si>
  <si>
    <t>Kibukure Bridge</t>
  </si>
  <si>
    <t>Construction of Kibukure Bridge and back filling</t>
  </si>
  <si>
    <t>Flood lights -mlika mwizi</t>
  </si>
  <si>
    <t>Ndaba Dispensary</t>
  </si>
  <si>
    <t>Kanyeki-ini ward fuel</t>
  </si>
  <si>
    <t>Murram Leasing</t>
  </si>
  <si>
    <t>Leasing of murram for access roads improvement in Kanyeki-ini</t>
  </si>
  <si>
    <t>Access Roads Zone C and D</t>
  </si>
  <si>
    <t>Grading and murraming of access roads in Zone D and C</t>
  </si>
  <si>
    <t>Kariti ward fuel</t>
  </si>
  <si>
    <t>Purchase of fuel for grading and murraming works</t>
  </si>
  <si>
    <t>Flood lights</t>
  </si>
  <si>
    <t>maintainance of flood lights at Buruburu Sagana</t>
  </si>
  <si>
    <t>Materials for  construction of culverts lines</t>
  </si>
  <si>
    <t>Supply of Portland cement 50KG - 710 Bags</t>
  </si>
  <si>
    <t>Supply of High Quality Machine Ballast M3 Size ¼  20 Tonnes</t>
  </si>
  <si>
    <t>Supply of High Quality Size  ½ M3 Ballast 40 Tonnes</t>
  </si>
  <si>
    <t>Supply of High Quality Size  ¾ 20 Tonnes Ballast</t>
  </si>
  <si>
    <t>Supply of High quality crusher Dust m cubic 60 Tonnes</t>
  </si>
  <si>
    <t>Supply of 8*4 high quality Marina Boards for form works</t>
  </si>
  <si>
    <t>Supply 6*1 high quality dense foamwork timber 600 fts</t>
  </si>
  <si>
    <t>Labour Cost</t>
  </si>
  <si>
    <t>Labour cost for installation of culverts lines within Kariti Ward</t>
  </si>
  <si>
    <t>Kariti ward access roads improvement</t>
  </si>
  <si>
    <t>Grading and Murraming for various roads at Kariti ward</t>
  </si>
  <si>
    <t>Karumandi Access roads</t>
  </si>
  <si>
    <t>Grading and murraming of the access roads</t>
  </si>
  <si>
    <t>Purchase and Supply of murram</t>
  </si>
  <si>
    <t>Grading and Murraming of various access roads within Kerugoya Ward</t>
  </si>
  <si>
    <t>Kerugoya ward Fuel</t>
  </si>
  <si>
    <t>Kerugoya Bus park</t>
  </si>
  <si>
    <t>Culverts Installation</t>
  </si>
  <si>
    <t>Kiine Access roads</t>
  </si>
  <si>
    <t>Murraming and grading of roads within Kiine ward</t>
  </si>
  <si>
    <t>Purchase of fuel</t>
  </si>
  <si>
    <t>Fuelling the lorries  and graders for grading and murraming</t>
  </si>
  <si>
    <t>Access roads maintenance</t>
  </si>
  <si>
    <t>Grading,Murraming and compacting of access roads across mukure ward</t>
  </si>
  <si>
    <t>Mukure ward Fuel</t>
  </si>
  <si>
    <t>Purchase of fuel for the machinery</t>
  </si>
  <si>
    <t>Flood lights mast</t>
  </si>
  <si>
    <t>Installation of 4 small floodlight masts across the ward</t>
  </si>
  <si>
    <t>Supply of murram</t>
  </si>
  <si>
    <t>Supply of murrum to Murinduko ward access roads</t>
  </si>
  <si>
    <t>Purchase and installation of culverts</t>
  </si>
  <si>
    <t>Itangi and Ikurungu Flood lights</t>
  </si>
  <si>
    <t>Purchase and installation of the flood light</t>
  </si>
  <si>
    <t>Mini Flood lights</t>
  </si>
  <si>
    <t>Supply of Fuel</t>
  </si>
  <si>
    <t xml:space="preserve">Supply of fuel to grading and murraming machinery within Murinduko ward </t>
  </si>
  <si>
    <t>Supply of murram for various access roads in Kirunda sublocation.</t>
  </si>
  <si>
    <t>Supply of murram for various access roads in Kagumo  sublocation.</t>
  </si>
  <si>
    <t>Fuel for road maintenance</t>
  </si>
  <si>
    <t>Supply of murram for various access roads in Kiratina  sublocation.</t>
  </si>
  <si>
    <t>Mutithi Ward Fuel</t>
  </si>
  <si>
    <t>Supply of fuel for road improvement in Mutithi Ward</t>
  </si>
  <si>
    <t>Supply of Murram for spot improvement of various roads within Mutithi</t>
  </si>
  <si>
    <t>Njuki-ini ward Fuel</t>
  </si>
  <si>
    <t>purchase of fuel for the lorries and graders</t>
  </si>
  <si>
    <t>Grading and murraming of various access roads within Njuki-ini ward</t>
  </si>
  <si>
    <t>Construction of bodaboda shades for motor bike riders in Njuki-ini</t>
  </si>
  <si>
    <t>Installation of the flood lights</t>
  </si>
  <si>
    <t>Purchase of Fuel for grading and murraming</t>
  </si>
  <si>
    <t>Nyangati access roads</t>
  </si>
  <si>
    <t>Grading ,murraming ,hardcore and copmacting</t>
  </si>
  <si>
    <t>Nyangati dimples flood light</t>
  </si>
  <si>
    <t>Installation of floodlights</t>
  </si>
  <si>
    <t>Murram supply</t>
  </si>
  <si>
    <t>Supply of murram for various acces roads in Tebere</t>
  </si>
  <si>
    <t>Thoome Bridge</t>
  </si>
  <si>
    <t>Gitoboto-Kiumbu Footbridge</t>
  </si>
  <si>
    <t>Repair and repainting of the footbridge</t>
  </si>
  <si>
    <t>Lower Sagana Primary school ECDE</t>
  </si>
  <si>
    <t>Construction of an ECDE Classroom</t>
  </si>
  <si>
    <t>ECDE Thanju Primary</t>
  </si>
  <si>
    <t xml:space="preserve">Renovation of ECDE classes </t>
  </si>
  <si>
    <t>Kiboya ECDE Center</t>
  </si>
  <si>
    <t>Purchase of Furniture for Kiboya ECDE Center</t>
  </si>
  <si>
    <t>Kiabarikiri ECDE Classroom</t>
  </si>
  <si>
    <t>Kaitheri ECDE classroom</t>
  </si>
  <si>
    <t>Ngugu-ini ECDE Classroom</t>
  </si>
  <si>
    <t>Purchase of Furniture of an ECDE class at Ngugu-ini</t>
  </si>
  <si>
    <t>ECDE Classrooms Equippng and refurbishment</t>
  </si>
  <si>
    <t>Fixing of tiles,roofing, plastering and painting</t>
  </si>
  <si>
    <t>Kianjogu ECDE center</t>
  </si>
  <si>
    <t>Construction of 2  classes  at Kianjogu ECDE Centre</t>
  </si>
  <si>
    <t>Kangondo ECD class</t>
  </si>
  <si>
    <t>Ndomba ECD class</t>
  </si>
  <si>
    <t>Nguka Polytechnic</t>
  </si>
  <si>
    <t>Gathigiriri water projects</t>
  </si>
  <si>
    <t>Purchase of pipes and fittings of various water projects within Gathigiriri Ward</t>
  </si>
  <si>
    <t>Gaturu Water Project</t>
  </si>
  <si>
    <t>Purchase of pipes and fittings for the water project</t>
  </si>
  <si>
    <t>Gakui Water Project</t>
  </si>
  <si>
    <t>Rukenya Iirigation Project</t>
  </si>
  <si>
    <t>Purchase of water pipes and fittings</t>
  </si>
  <si>
    <t>Muratiri Water project</t>
  </si>
  <si>
    <t>Kangai water projects</t>
  </si>
  <si>
    <t>Wakigo Water Project</t>
  </si>
  <si>
    <t xml:space="preserve">Purchase of 2'' pipes and master meter </t>
  </si>
  <si>
    <t>Kinya kiiru Water Project</t>
  </si>
  <si>
    <t>Purchase of pipes for the water project</t>
  </si>
  <si>
    <t>Karumandi Water Projects</t>
  </si>
  <si>
    <t xml:space="preserve">Purchase of water pipes </t>
  </si>
  <si>
    <t>Kaitheri bore hole Water Project</t>
  </si>
  <si>
    <t>Dustbin skips</t>
  </si>
  <si>
    <t>Kiangai Irrigation Water Project</t>
  </si>
  <si>
    <t>Purchase of pipes and accessories</t>
  </si>
  <si>
    <t>Kibugu-ini water intake</t>
  </si>
  <si>
    <t>supply of materials and pipes for the water intake</t>
  </si>
  <si>
    <t>Teithateithia water project</t>
  </si>
  <si>
    <t>Supply of water pipes for the project</t>
  </si>
  <si>
    <t>Kugeria water project</t>
  </si>
  <si>
    <t>Purchase of pipes and fittings</t>
  </si>
  <si>
    <t>Garbage skips</t>
  </si>
  <si>
    <t>Purchase and supply of garbage skips for Kagumo and Gatwe towns</t>
  </si>
  <si>
    <t>Rehabilition and maintenance of water solar system in Mutithi Ward offices</t>
  </si>
  <si>
    <t>Kianduro water projects</t>
  </si>
  <si>
    <t>purchase of pipes</t>
  </si>
  <si>
    <t>Kengekeki water project</t>
  </si>
  <si>
    <t>Ongoing Construction of the intake works</t>
  </si>
  <si>
    <t>Mocangondi pipes</t>
  </si>
  <si>
    <t>Rurii pipes</t>
  </si>
  <si>
    <t>Purchasing of 2 inches pipes</t>
  </si>
  <si>
    <t>Purchasing of ½ inches pipes</t>
  </si>
  <si>
    <t xml:space="preserve">Murubara borehole </t>
  </si>
  <si>
    <t>Purchase of a submassive pump and mortar for the bore hole</t>
  </si>
  <si>
    <t>TOTAL FOR COUNTY ASSEMBLY</t>
  </si>
  <si>
    <t>Travel Allowance (Capacity Building )</t>
  </si>
  <si>
    <t>COUNTY ASSEMBLY HQS (39600404)</t>
  </si>
  <si>
    <t>Non-Residential Buildings Offices-fabricated office</t>
  </si>
  <si>
    <t>HQ Building</t>
  </si>
  <si>
    <t>Non-Residential Buildings (Offices, Schools, hospitals e.t.c.)</t>
  </si>
  <si>
    <t>Purchase of ICT Networking &amp; Communication Equipment</t>
  </si>
  <si>
    <t>Installations of Hansard and purchases, Eparliaments and live streaming of reports</t>
  </si>
  <si>
    <t>Non-Residential Buildings Offices</t>
  </si>
  <si>
    <t>Purchase of generator and installation</t>
  </si>
  <si>
    <t>Construction and renovations of Administration offices(HQ)-Air conditioner</t>
  </si>
  <si>
    <t>ROLL OVERS</t>
  </si>
  <si>
    <t>CONDITIONAL GRANT</t>
  </si>
  <si>
    <r>
      <t xml:space="preserve">IDA (World Bank) Credit (Financing Locally- Led Climate Action (FLLoCA) Program – County Climate Institutional Support (CCIS) Grant </t>
    </r>
    <r>
      <rPr>
        <b/>
        <i/>
        <u/>
        <sz val="11"/>
        <color rgb="FFFF0000"/>
        <rFont val="Times New Roman"/>
        <family val="1"/>
      </rPr>
      <t>(RECURRENT)</t>
    </r>
  </si>
  <si>
    <t>ROLL OVER</t>
  </si>
  <si>
    <t>FLAGSHIP/COUNTYWIDE</t>
  </si>
  <si>
    <t>HEALTH</t>
  </si>
  <si>
    <t>Design and Development of Hospital Management Information System (HMIS)</t>
  </si>
  <si>
    <t>Completion of Ndaba Dispensary</t>
  </si>
  <si>
    <t>Kimweas Dispensary</t>
  </si>
  <si>
    <t>Roofing of Kimweas Dispensary</t>
  </si>
  <si>
    <t>Construction of modern fire-station and purchase of modern fire engines</t>
  </si>
  <si>
    <t>Development of Kerugoya-Kutus Municpality Urban Development Plan</t>
  </si>
  <si>
    <t>Acquisition of  3 acres of land for the construction of the County Official functions &amp; Events facility</t>
  </si>
  <si>
    <t>Installation of flood lights at Muthigiini</t>
  </si>
  <si>
    <t>WARD-BASED</t>
  </si>
  <si>
    <t>Mini -Floodlights in Thiba Ward</t>
  </si>
  <si>
    <t>Installation of mini floodlights in Thiba Ward</t>
  </si>
  <si>
    <t>Development of Sagana Agro-industrial park (EPZ &amp; CAIPS), feasibility studies, Branding , Marketing and other Infrastructures.</t>
  </si>
  <si>
    <t>FLAGHSIP/COUNTY WIDE</t>
  </si>
  <si>
    <t>Kiine Ward</t>
  </si>
  <si>
    <t>Kiangai Market</t>
  </si>
  <si>
    <t>Connection of water &amp; electricity for Kiangai Market</t>
  </si>
  <si>
    <t>Difathas Market</t>
  </si>
  <si>
    <t>Fencing of the Market and Construction of a toilet at Difathas Market</t>
  </si>
  <si>
    <t xml:space="preserve">Women Empowerment </t>
  </si>
  <si>
    <t>Purchase of 7 pieces of Chafing Dishes for 2 SHG(s)Chafing Dishes Bought @ 60000</t>
  </si>
  <si>
    <t>Partioning and branding of pwds office container at Nano Grounds Ngurubani</t>
  </si>
  <si>
    <t>ECDE Digital Learning programme</t>
  </si>
  <si>
    <t>Construction of Nguka Polytechnic</t>
  </si>
  <si>
    <r>
      <t xml:space="preserve">PROPOSED CONSTRUCTION OF 1 NO.ECDE CLASSROOM BLOCK AT KANYEKI-INI FOR ECDE KIRIMA </t>
    </r>
    <r>
      <rPr>
        <i/>
        <sz val="12"/>
        <color rgb="FFFF0000"/>
        <rFont val="Bookman Old Style"/>
        <family val="1"/>
      </rPr>
      <t>(Funded By June 2024 Exchequer)</t>
    </r>
  </si>
  <si>
    <t>Purchase of culverts materials and equipments</t>
  </si>
  <si>
    <t>Development of a Social Empowerment center Programme</t>
  </si>
  <si>
    <t xml:space="preserve">Development of Sagana industrial City (SAIC) incorporating CAIPs  (Construction works to include coonstruction of dykes to secure site) </t>
  </si>
  <si>
    <t xml:space="preserve"> </t>
  </si>
  <si>
    <t>Other Operating Expenses ( Sbu-County and Ward Admin Operations)</t>
  </si>
  <si>
    <t>3966000201- 050501 GATHIGIRIRI WARD</t>
  </si>
  <si>
    <t>3966000201- 050501 COUNTY HQS</t>
  </si>
  <si>
    <t>Equitable share in the approved budget (400BN)</t>
  </si>
  <si>
    <t>County Allocation</t>
  </si>
  <si>
    <t>Equitable share in the proposed Supplementary budget 1 (387BN)</t>
  </si>
  <si>
    <t>Equitable share FY 2023/2024</t>
  </si>
  <si>
    <t>PROPOSED SUPPLEMENTARY BUDGET FY 2024/2025</t>
  </si>
  <si>
    <r>
      <t>County Assembly Development Projects (</t>
    </r>
    <r>
      <rPr>
        <i/>
        <sz val="12"/>
        <color rgb="FFFF0000"/>
        <rFont val="Bookman Old Style"/>
        <family val="1"/>
      </rPr>
      <t>Funded By June 2024 Exchequer)</t>
    </r>
  </si>
  <si>
    <r>
      <t xml:space="preserve">Pending Bills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</si>
  <si>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1 NO ECDE CLASSROOM AT NGUGUINI ECDE CENTRE-KIINE WARD AND PROPOSED CONSTRUCTION OF CLASSROOM AT GATUTO ECDE CENTRE -KANYEKIINE WARD </t>
    </r>
    <r>
      <rPr>
        <i/>
        <sz val="12"/>
        <color rgb="FFFF0000"/>
        <rFont val="Bookman Old Style"/>
        <family val="1"/>
      </rPr>
      <t>(Funded By June 2024 Exchequer)</t>
    </r>
  </si>
  <si>
    <r>
      <t xml:space="preserve">PROPOSED CONSTRUCTION OF 1 NO.ECDE CLASSROOM BLOCK AT THOME ECDE CENTRE WAMUMU WARD </t>
    </r>
    <r>
      <rPr>
        <i/>
        <sz val="12"/>
        <color rgb="FFFF0000"/>
        <rFont val="Bookman Old Style"/>
        <family val="1"/>
      </rPr>
      <t>(Funded By June 2024 Exchequer)</t>
    </r>
  </si>
  <si>
    <t>COUNTY HQS 39600002</t>
  </si>
  <si>
    <t>Renovation of county residential houses</t>
  </si>
  <si>
    <t>Design and Development of Hospital Management Information System (HMIS)(Extension of the system to Kimbimbi &amp; Kianyaga) to include maintenance of RMS</t>
  </si>
  <si>
    <t>Allocation from National Government as Condtional Grant for Aggregated Indutrial Parks Programme CAIPS</t>
  </si>
  <si>
    <t>County Contribution to the County Aggregation and Industrial Parks (CAIP) Programme</t>
  </si>
  <si>
    <t>RECURRENT EXPENDITURE SUMMARY FOR FINANCIAL YEAR 2024/25 AND PROJECTIONS FOR 2025/2026 FY, 2026/2027FY</t>
  </si>
  <si>
    <t>PROJECTED BUDGET FY 2026/27</t>
  </si>
  <si>
    <t>Advertising, Awareness and Publicity Campaigns (Public Participation on CIDP)(County contribution to KDSP II)</t>
  </si>
  <si>
    <t>Advertising, Awareness and Publicity Campaigns (Public Participation)(COUNTY contribution to KDSP II)</t>
  </si>
  <si>
    <t>Research, Feasibility Studies (development of a County Statitiscal Abstract)(County contribution to KDSP II)</t>
  </si>
  <si>
    <t>Pre-feasibility, Feasibility and Appraisal Studies (Monitoring &amp; Evaluation of County Projects)(County Contribution to KDSP II)</t>
  </si>
  <si>
    <t>Pre-feasibility, Feasibility and Appraisal Studies Preparation of ADP (County contribution to KDSP II)</t>
  </si>
  <si>
    <t>Wezesha Kirinyaga Empowerment Programme</t>
  </si>
  <si>
    <t>In- house fuel for routine road maintenance to include purchase of murram for emergency roads maintenance</t>
  </si>
  <si>
    <t>WARD OFFICES</t>
  </si>
  <si>
    <t>Landscapping and rehabilitation of the borehole at the ward offices</t>
  </si>
  <si>
    <t xml:space="preserve">INOI </t>
  </si>
  <si>
    <t>Construction of the tea Buying center Phase 1</t>
  </si>
  <si>
    <t>Bee hives</t>
  </si>
  <si>
    <t>Purchase of 16 bee hives</t>
  </si>
  <si>
    <t>Ng'othi Dispensary</t>
  </si>
  <si>
    <t>Purchase of Furniture and equipments</t>
  </si>
  <si>
    <t>Completion of Ndaba dispensary</t>
  </si>
  <si>
    <t>Equipping of Ndaba Dispensary</t>
  </si>
  <si>
    <t>KIINE</t>
  </si>
  <si>
    <t>Rurii Dispensary</t>
  </si>
  <si>
    <t>Completion</t>
  </si>
  <si>
    <t>Water Projects in Thiba ward</t>
  </si>
  <si>
    <t>Kamucege Borehole</t>
  </si>
  <si>
    <t>Completion of Kamucege borehole</t>
  </si>
  <si>
    <t>Mbeti A Water Project</t>
  </si>
  <si>
    <t>Tanks and additional works</t>
  </si>
  <si>
    <t>Purchase of a tanks and construction of a water tower</t>
  </si>
  <si>
    <t>skip kits</t>
  </si>
  <si>
    <t>Purchase of 2 skip kits</t>
  </si>
  <si>
    <t>Construction of a water tank at Muratiri water project</t>
  </si>
  <si>
    <t>Additional of water points ,connection of water PPR  pipes and fitting of a water tank in Kaitheri Village</t>
  </si>
  <si>
    <t>Kiaritha Primary and Secondary School</t>
  </si>
  <si>
    <t>Installation of pipes, tanks and water points at Kiaritha primary and Secondary  School</t>
  </si>
  <si>
    <t>Purchase of 3 dustbin skips</t>
  </si>
  <si>
    <t>Riagicheru B Irrigation project</t>
  </si>
  <si>
    <t>Purchase of pipes for Riagicheru B irragation Project</t>
  </si>
  <si>
    <t>Nyangati -Ngomano intake  water project</t>
  </si>
  <si>
    <t>Purchasing of pipes 4 and 6 inches</t>
  </si>
  <si>
    <t>Maintenance Kutus Market</t>
  </si>
  <si>
    <t>Electricity wiring of stalls and roof repairs</t>
  </si>
  <si>
    <t>Rurii/ Nyakangu pipes</t>
  </si>
  <si>
    <t>water projects in Wamumu</t>
  </si>
  <si>
    <t>Land compensation to construct andn access road</t>
  </si>
  <si>
    <t>Payment for acquisition of land Kiine/Ruiru 1143 and Kiine/Ruiru 745 for Gakuyu bridge access road in Kariti Ward</t>
  </si>
  <si>
    <t>Payment of acquisition of land Kiine/Sagana 8204 of land for Kikuyu cultural activities Irungu na Maina</t>
  </si>
  <si>
    <r>
      <t xml:space="preserve">Murraming of various Access </t>
    </r>
    <r>
      <rPr>
        <sz val="11"/>
        <rFont val="Calibri"/>
        <family val="2"/>
        <scheme val="minor"/>
      </rPr>
      <t>Roads at Kianjiru</t>
    </r>
  </si>
  <si>
    <t>Repair of 5 floodlights at Kibingo,Karaini,Kiawakara, Kangaita and Gitumbi</t>
  </si>
  <si>
    <t>Karikure sloppy stair cases</t>
  </si>
  <si>
    <t>Construction of stair cases and water source</t>
  </si>
  <si>
    <t>Purchase of two mini floodlights in block and Mukithi</t>
  </si>
  <si>
    <t>Hiring of trucks for ferrying murram</t>
  </si>
  <si>
    <t>Construction and installation of the flood lights at Marura A</t>
  </si>
  <si>
    <t>Supply of high quality murram</t>
  </si>
  <si>
    <t>Supply of high quality murram for various roads within Kangai Ward</t>
  </si>
  <si>
    <t>Lease of Murram</t>
  </si>
  <si>
    <t>Lease of land for murram within Kariti ward</t>
  </si>
  <si>
    <t>Equipments and supply of culverts</t>
  </si>
  <si>
    <t xml:space="preserve">Supply of fuel to machineries for grading and murraming of access roads within kerugoya ward </t>
  </si>
  <si>
    <t>Rehabilitation of drainage tunnel/cabro paving and construction of a TukTuk shade at Kerugoya buspark</t>
  </si>
  <si>
    <t>Construction, rehabilitation of culverts and back filling of various old bridges within Kerugoya Ward</t>
  </si>
  <si>
    <t xml:space="preserve">Purchase of materials for Culverts Installation </t>
  </si>
  <si>
    <t>bodaboda shade</t>
  </si>
  <si>
    <t>Construction of 2 Boda boda shades</t>
  </si>
  <si>
    <t>Gwa cui Road</t>
  </si>
  <si>
    <t>Concrete Installation</t>
  </si>
  <si>
    <t>Machinery</t>
  </si>
  <si>
    <t>Hire of machinery for road maintenance</t>
  </si>
  <si>
    <t>Fuel</t>
  </si>
  <si>
    <t>fuel for hired machinery for road maintenance</t>
  </si>
  <si>
    <t>Muthigii flood light</t>
  </si>
  <si>
    <t>Purchase of culvert line machinery</t>
  </si>
  <si>
    <t>Materials for construction of culvert lines</t>
  </si>
  <si>
    <t>Labour</t>
  </si>
  <si>
    <t>Labour for culverts installation</t>
  </si>
  <si>
    <t>Nyangati ward fuel</t>
  </si>
  <si>
    <t>Mini floodlights</t>
  </si>
  <si>
    <t>Purchase and installation of mini flood lights</t>
  </si>
  <si>
    <t>Supply of Murram</t>
  </si>
  <si>
    <t>Supply of Murram for spot improvement of various roads within Thiba Ward</t>
  </si>
  <si>
    <t>Thiba Ward Fuel</t>
  </si>
  <si>
    <t>Supply of fuel for road improvement in Thiba Ward</t>
  </si>
  <si>
    <t xml:space="preserve"> Mini Floodlight</t>
  </si>
  <si>
    <t>Mini Flood lights installation</t>
  </si>
  <si>
    <t>Wamumu ward fuel</t>
  </si>
  <si>
    <t>Purchase and installation of 6 unit mini floodlights within Wamumu villages each at 500,000</t>
  </si>
  <si>
    <t>Construction of the bridge</t>
  </si>
  <si>
    <t>MCA Ward Office</t>
  </si>
  <si>
    <t>Wiring and Electricity connection, CCTV and Internet installation</t>
  </si>
  <si>
    <t>Munyaka and Kabuhiro market</t>
  </si>
  <si>
    <t>construction of an ablution block at Munyaka and Kabuhiro market</t>
  </si>
  <si>
    <t>Construction of boda boda shades at Kangaita, Mukiithi, Kiamuruga and Kwa Anest</t>
  </si>
  <si>
    <t>Completion works of the poultry shed in Kerugoya market</t>
  </si>
  <si>
    <t>Empowering the youths of Gathigiriri for various courses</t>
  </si>
  <si>
    <t>Construction of boda boda sheds</t>
  </si>
  <si>
    <t>Purchase and supply of 10 pieces tents for various welfare groups in Inoi</t>
  </si>
  <si>
    <t>Purchase and supply of 1000 pieces of chairs for various welfare groups in Inoi</t>
  </si>
  <si>
    <t>Blankets</t>
  </si>
  <si>
    <t>Purchase of blankets for the aged and physically challenged people</t>
  </si>
  <si>
    <t>fuel</t>
  </si>
  <si>
    <t>Purchase of fuel for machineries</t>
  </si>
  <si>
    <t>Car Wash</t>
  </si>
  <si>
    <t>Construction of a modern carwash and equipping</t>
  </si>
  <si>
    <t>Empowerment of youths across the ward; Tuition fees</t>
  </si>
  <si>
    <t>Purchase of house hold items for women empowerment</t>
  </si>
  <si>
    <t>Women and youth Empowerment</t>
  </si>
  <si>
    <t>Empowering the youth and women in Ngariama Ward</t>
  </si>
  <si>
    <t>Enrollment of driving school</t>
  </si>
  <si>
    <t>Karoti and Rurii car wash</t>
  </si>
  <si>
    <t>Purchasing of car wash machines</t>
  </si>
  <si>
    <t>Karoti and Rurii car wash shades</t>
  </si>
  <si>
    <t>Construction of Rurii and Karoti car wash shades</t>
  </si>
  <si>
    <t>Purchasing of Office equipments</t>
  </si>
  <si>
    <t>Purchase of  tents and chairs</t>
  </si>
  <si>
    <t>Construction of Boda Boda Sheds</t>
  </si>
  <si>
    <t>Public Address</t>
  </si>
  <si>
    <t>Purchase of a public address system</t>
  </si>
  <si>
    <t>Empowering youths in Thiba ward</t>
  </si>
  <si>
    <t>Empowering women within Thiba ward</t>
  </si>
  <si>
    <t>Kiandegwa social hall</t>
  </si>
  <si>
    <t>Wiring and Electricity connection</t>
  </si>
  <si>
    <t>Purchase of sports Equipment and Materials for footballs,volley ball, boots for youth empowerment</t>
  </si>
  <si>
    <t>Construction of a social hall- Phase 1</t>
  </si>
  <si>
    <t xml:space="preserve">Murubara </t>
  </si>
  <si>
    <t>Installation of  toilets and septic tanks</t>
  </si>
  <si>
    <t>Murubara and Gathigiriri ECD Classes</t>
  </si>
  <si>
    <t>Completion of Murubara and Gathigiriri ECD Classes</t>
  </si>
  <si>
    <t>Completion of Kiboya ECD Center</t>
  </si>
  <si>
    <t>Equipping of one ECDE Classroom at Kiabarikiri</t>
  </si>
  <si>
    <t>Kiandieri ECDE Classroom</t>
  </si>
  <si>
    <t xml:space="preserve">Equpping of 3 ECDE classrooms at Kiandieri  </t>
  </si>
  <si>
    <t>Completion and equipping of 2 ECDE Classrooms in Kaitheri Primary School</t>
  </si>
  <si>
    <t>Muragara and Kairungu ECDE Classes</t>
  </si>
  <si>
    <t xml:space="preserve">Renovation of  the ECDE classes </t>
  </si>
  <si>
    <t>Equiping of kangondo ECDE classroom</t>
  </si>
  <si>
    <t>Construction of ECD classroom</t>
  </si>
  <si>
    <t>Thiba Ward</t>
  </si>
  <si>
    <t>Gathigiriri Ward</t>
  </si>
  <si>
    <t>Inoi Ward</t>
  </si>
  <si>
    <t>Kabare Ward</t>
  </si>
  <si>
    <t>Kangai Ward</t>
  </si>
  <si>
    <t>Kariti Ward</t>
  </si>
  <si>
    <t>Kerugoya Ward</t>
  </si>
  <si>
    <t>Murinduko Ward</t>
  </si>
  <si>
    <t>Mutithi Ward</t>
  </si>
  <si>
    <t>Njuki-ini Ward</t>
  </si>
  <si>
    <t>Nyangati Ward</t>
  </si>
  <si>
    <t>Tebere Ward</t>
  </si>
  <si>
    <t>Wamumu Ward</t>
  </si>
  <si>
    <t>Car loan &amp; Mortgage Rovolving fund [outside the ceiling]</t>
  </si>
  <si>
    <t>Operational expenses for community Development Assistants CDAs</t>
  </si>
  <si>
    <t>Ward Offices - Mutithi</t>
  </si>
  <si>
    <t>Ward Office - KABARE</t>
  </si>
  <si>
    <t>PROPOSED SUPPLEMENTARY BUDGET FY 2024/25</t>
  </si>
  <si>
    <t>APPROVED SUPPLEMENTARY BUDGET FY 2024/25</t>
  </si>
  <si>
    <t>APPROVED SUPPLEMENTARY BUDGET FY 2024/2025</t>
  </si>
  <si>
    <t xml:space="preserve">Ward Office Construction and purchase of land </t>
  </si>
  <si>
    <t>Ward based Kanyeki-ini</t>
  </si>
  <si>
    <t>Kiorugari water project</t>
  </si>
  <si>
    <t>Supply of water meters</t>
  </si>
  <si>
    <t>Purchase of Office Equipments</t>
  </si>
  <si>
    <t>Supply and Installation of 10,000 Litres water tank, pipes and fittings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</si>
</sst>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  <numFmt numFmtId="167" formatCode="#,##0;[Red]#,##0"/>
    <numFmt numFmtId="168" formatCode="_(* #,##0.00000000_);_(* \(#,##0.00000000\);_(* &quot;-&quot;??_);_(@_)"/>
  </numFmts>
  <fonts count="73" x14ac:knownFonts="1">
    <font>
      <sz val="11"/>
      <name val="Calibri"/>
    </font>
    <font>
      <sz val="12"/>
      <color rgb="FF000000"/>
      <name val="Times New Roman"/>
      <family val="1"/>
    </font>
    <font>
      <sz val="12"/>
      <name val="Times New Roman"/>
      <family val="1"/>
    </font>
    <font>
      <b/>
      <sz val="12"/>
      <color rgb="FF00000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9"/>
      <name val="Calibri"/>
      <family val="2"/>
    </font>
    <font>
      <b/>
      <sz val="16"/>
      <name val="Times New Roman"/>
      <family val="1"/>
    </font>
    <font>
      <b/>
      <sz val="14"/>
      <name val="Times New Roman"/>
      <family val="1"/>
    </font>
    <font>
      <sz val="10"/>
      <name val="Calibri"/>
      <family val="2"/>
    </font>
    <font>
      <b/>
      <sz val="10"/>
      <name val="Times New Roman"/>
      <family val="1"/>
    </font>
    <font>
      <b/>
      <sz val="10"/>
      <color rgb="FF000000"/>
      <name val="Times New Roman"/>
      <family val="1"/>
    </font>
    <font>
      <sz val="11"/>
      <name val="Times New Roman"/>
      <family val="1"/>
    </font>
    <font>
      <b/>
      <sz val="11"/>
      <color rgb="FF000000"/>
      <name val="Times New Roman"/>
      <family val="1"/>
    </font>
    <font>
      <b/>
      <sz val="11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rgb="FF00B0F0"/>
      <name val="Times New Roman"/>
      <family val="1"/>
    </font>
    <font>
      <sz val="12"/>
      <color rgb="FF000000"/>
      <name val="Garamond"/>
      <family val="1"/>
    </font>
    <font>
      <sz val="11"/>
      <color rgb="FFFFFF00"/>
      <name val="Times New Roman"/>
      <family val="1"/>
    </font>
    <font>
      <u/>
      <sz val="11"/>
      <name val="Times New Roman"/>
      <family val="1"/>
    </font>
    <font>
      <b/>
      <u/>
      <sz val="11"/>
      <name val="Times New Roman"/>
      <family val="1"/>
    </font>
    <font>
      <sz val="10"/>
      <color rgb="FF000000"/>
      <name val="Times New Roman"/>
      <family val="1"/>
    </font>
    <font>
      <b/>
      <sz val="22"/>
      <color rgb="FF000000"/>
      <name val="Times New Roman"/>
      <family val="1"/>
    </font>
    <font>
      <b/>
      <sz val="20"/>
      <color rgb="FF000000"/>
      <name val="Times New Roman"/>
      <family val="1"/>
    </font>
    <font>
      <sz val="10"/>
      <name val="Times New Roman"/>
      <family val="1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9"/>
      <color rgb="FF000000"/>
      <name val="Times New Roman"/>
      <family val="1"/>
    </font>
    <font>
      <sz val="9"/>
      <color rgb="FF0000FF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name val="Times New Roman"/>
      <family val="1"/>
    </font>
    <font>
      <sz val="12"/>
      <color rgb="FF00000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name val="Times New Roman"/>
      <family val="1"/>
    </font>
    <font>
      <b/>
      <sz val="20"/>
      <color rgb="FF000000"/>
      <name val="Times New Roman"/>
      <family val="1"/>
    </font>
    <font>
      <b/>
      <sz val="12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sz val="11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FF0000"/>
      <name val="Times New Roman"/>
      <family val="1"/>
    </font>
    <font>
      <sz val="9"/>
      <color rgb="FF000000"/>
      <name val="Times New Roman"/>
      <family val="1"/>
    </font>
    <font>
      <sz val="9"/>
      <color rgb="FF0000FF"/>
      <name val="Times New Roman"/>
      <family val="1"/>
    </font>
    <font>
      <sz val="12"/>
      <color theme="1"/>
      <name val="Bookman Old Style"/>
      <family val="1"/>
    </font>
    <font>
      <sz val="12"/>
      <color rgb="FF000000"/>
      <name val="Bookman Old Style"/>
      <family val="1"/>
    </font>
    <font>
      <sz val="12"/>
      <name val="Bookman Old Style"/>
      <family val="1"/>
    </font>
    <font>
      <sz val="12"/>
      <color rgb="FFFF0000"/>
      <name val="Bookman Old Style"/>
      <family val="1"/>
    </font>
    <font>
      <i/>
      <sz val="12"/>
      <color rgb="FFFF0000"/>
      <name val="Bookman Old Style"/>
      <family val="1"/>
    </font>
    <font>
      <vertAlign val="superscript"/>
      <sz val="12"/>
      <color theme="1"/>
      <name val="Bookman Old Style"/>
      <family val="1"/>
    </font>
    <font>
      <sz val="11"/>
      <name val="Bookman Old Style"/>
      <family val="1"/>
    </font>
    <font>
      <i/>
      <sz val="11"/>
      <color rgb="FFFF0000"/>
      <name val="Bookman Old Style"/>
      <family val="1"/>
    </font>
    <font>
      <sz val="11"/>
      <color rgb="FF000000"/>
      <name val="Bookman Old Style"/>
      <family val="1"/>
    </font>
    <font>
      <i/>
      <sz val="11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b/>
      <sz val="12"/>
      <name val="Bookman Old Style"/>
      <family val="1"/>
    </font>
    <font>
      <sz val="11"/>
      <color rgb="FFC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u/>
      <sz val="11"/>
      <color rgb="FFFF0000"/>
      <name val="Times New Roman"/>
      <family val="1"/>
    </font>
    <font>
      <b/>
      <sz val="11"/>
      <color rgb="FF000000"/>
      <name val="Bookman Old Style"/>
      <family val="1"/>
    </font>
    <font>
      <b/>
      <sz val="12"/>
      <color theme="1"/>
      <name val="Bookman Old Style"/>
      <family val="1"/>
    </font>
    <font>
      <b/>
      <sz val="16"/>
      <color rgb="FF000000"/>
      <name val="Bookman Old Style"/>
      <family val="1"/>
    </font>
    <font>
      <sz val="20"/>
      <color rgb="FF000000"/>
      <name val="Bookman Old Style"/>
      <family val="1"/>
    </font>
    <font>
      <b/>
      <sz val="12"/>
      <color rgb="FF000000"/>
      <name val="Bookman Old Style"/>
      <family val="1"/>
    </font>
    <font>
      <b/>
      <sz val="11"/>
      <name val="Bookman Old Style"/>
      <family val="1"/>
    </font>
    <font>
      <b/>
      <sz val="22"/>
      <name val="Bookman Old Style"/>
      <family val="1"/>
    </font>
    <font>
      <b/>
      <i/>
      <sz val="12"/>
      <name val="Bookman Old Style"/>
      <family val="1"/>
    </font>
    <font>
      <sz val="11"/>
      <name val="Calibri"/>
      <family val="2"/>
      <scheme val="minor"/>
    </font>
    <font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7DDE8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164" fontId="31" fillId="0" borderId="0">
      <alignment vertical="top"/>
      <protection locked="0"/>
    </xf>
    <xf numFmtId="9" fontId="31" fillId="0" borderId="0">
      <alignment vertical="top"/>
      <protection locked="0"/>
    </xf>
    <xf numFmtId="43" fontId="31" fillId="0" borderId="0">
      <alignment vertical="top"/>
      <protection locked="0"/>
    </xf>
    <xf numFmtId="0" fontId="32" fillId="0" borderId="0">
      <protection locked="0"/>
    </xf>
    <xf numFmtId="0" fontId="31" fillId="6" borderId="0">
      <alignment vertical="top"/>
      <protection locked="0"/>
    </xf>
    <xf numFmtId="0" fontId="32" fillId="0" borderId="0">
      <protection locked="0"/>
    </xf>
    <xf numFmtId="0" fontId="32" fillId="0" borderId="0">
      <protection locked="0"/>
    </xf>
  </cellStyleXfs>
  <cellXfs count="745">
    <xf numFmtId="0" fontId="0" fillId="0" borderId="0" xfId="0">
      <alignment vertical="center"/>
    </xf>
    <xf numFmtId="0" fontId="1" fillId="0" borderId="1" xfId="0" applyFont="1" applyBorder="1" applyAlignment="1">
      <alignment wrapText="1"/>
    </xf>
    <xf numFmtId="165" fontId="2" fillId="2" borderId="1" xfId="1" applyNumberFormat="1" applyFont="1" applyFill="1" applyBorder="1" applyAlignment="1" applyProtection="1">
      <alignment horizontal="right" wrapText="1"/>
    </xf>
    <xf numFmtId="165" fontId="2" fillId="0" borderId="1" xfId="1" applyNumberFormat="1" applyFont="1" applyBorder="1" applyAlignment="1" applyProtection="1">
      <alignment horizontal="right" wrapText="1"/>
    </xf>
    <xf numFmtId="165" fontId="1" fillId="0" borderId="1" xfId="1" applyNumberFormat="1" applyFont="1" applyBorder="1" applyAlignment="1" applyProtection="1">
      <alignment horizontal="right" wrapText="1"/>
    </xf>
    <xf numFmtId="0" fontId="3" fillId="0" borderId="1" xfId="0" applyFont="1" applyBorder="1" applyAlignment="1">
      <alignment wrapText="1"/>
    </xf>
    <xf numFmtId="165" fontId="4" fillId="2" borderId="1" xfId="1" applyNumberFormat="1" applyFont="1" applyFill="1" applyBorder="1" applyAlignment="1" applyProtection="1">
      <alignment horizontal="right" wrapText="1"/>
    </xf>
    <xf numFmtId="0" fontId="2" fillId="0" borderId="0" xfId="0" applyFont="1" applyAlignment="1"/>
    <xf numFmtId="164" fontId="6" fillId="0" borderId="0" xfId="1" applyFont="1" applyAlignment="1" applyProtection="1"/>
    <xf numFmtId="0" fontId="6" fillId="0" borderId="0" xfId="0" applyFont="1" applyAlignment="1"/>
    <xf numFmtId="0" fontId="6" fillId="0" borderId="0" xfId="0" applyFont="1" applyAlignment="1"/>
    <xf numFmtId="0" fontId="9" fillId="0" borderId="0" xfId="0" applyFont="1" applyAlignment="1"/>
    <xf numFmtId="0" fontId="10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4" fontId="2" fillId="0" borderId="1" xfId="1" applyFont="1" applyBorder="1" applyAlignment="1" applyProtection="1">
      <alignment horizontal="left" wrapText="1"/>
    </xf>
    <xf numFmtId="165" fontId="2" fillId="2" borderId="1" xfId="0" applyNumberFormat="1" applyFont="1" applyFill="1" applyBorder="1" applyAlignment="1">
      <alignment horizontal="right" wrapText="1"/>
    </xf>
    <xf numFmtId="0" fontId="2" fillId="0" borderId="1" xfId="0" applyFont="1" applyBorder="1" applyAlignment="1"/>
    <xf numFmtId="164" fontId="4" fillId="0" borderId="1" xfId="1" applyFont="1" applyBorder="1" applyAlignment="1" applyProtection="1"/>
    <xf numFmtId="164" fontId="2" fillId="0" borderId="1" xfId="1" applyFont="1" applyBorder="1" applyAlignment="1" applyProtection="1"/>
    <xf numFmtId="0" fontId="6" fillId="2" borderId="1" xfId="0" applyFont="1" applyFill="1" applyBorder="1" applyAlignment="1">
      <alignment horizontal="right" wrapText="1"/>
    </xf>
    <xf numFmtId="0" fontId="6" fillId="0" borderId="1" xfId="0" applyFont="1" applyBorder="1" applyAlignment="1">
      <alignment horizontal="right" wrapText="1"/>
    </xf>
    <xf numFmtId="164" fontId="2" fillId="0" borderId="1" xfId="1" applyFont="1" applyFill="1" applyBorder="1" applyAlignment="1" applyProtection="1"/>
    <xf numFmtId="0" fontId="6" fillId="0" borderId="1" xfId="0" applyFont="1" applyBorder="1" applyAlignment="1"/>
    <xf numFmtId="0" fontId="6" fillId="0" borderId="0" xfId="0" applyFont="1" applyFill="1" applyAlignment="1"/>
    <xf numFmtId="0" fontId="2" fillId="0" borderId="1" xfId="0" applyFont="1" applyFill="1" applyBorder="1" applyAlignment="1"/>
    <xf numFmtId="0" fontId="2" fillId="2" borderId="1" xfId="0" applyFont="1" applyFill="1" applyBorder="1" applyAlignment="1"/>
    <xf numFmtId="164" fontId="2" fillId="2" borderId="1" xfId="1" applyFont="1" applyFill="1" applyBorder="1" applyAlignment="1" applyProtection="1"/>
    <xf numFmtId="9" fontId="2" fillId="2" borderId="1" xfId="2" applyFont="1" applyFill="1" applyBorder="1" applyAlignment="1" applyProtection="1"/>
    <xf numFmtId="0" fontId="12" fillId="0" borderId="0" xfId="0" applyFont="1" applyAlignment="1">
      <alignment horizontal="right" wrapText="1" shrinkToFit="1"/>
    </xf>
    <xf numFmtId="0" fontId="12" fillId="0" borderId="0" xfId="0" applyFont="1" applyAlignment="1">
      <alignment wrapText="1"/>
    </xf>
    <xf numFmtId="0" fontId="12" fillId="0" borderId="0" xfId="0" applyFont="1" applyAlignment="1"/>
    <xf numFmtId="0" fontId="12" fillId="2" borderId="0" xfId="0" applyFont="1" applyFill="1" applyAlignment="1"/>
    <xf numFmtId="0" fontId="12" fillId="0" borderId="0" xfId="0" applyFont="1" applyBorder="1" applyAlignment="1"/>
    <xf numFmtId="165" fontId="12" fillId="0" borderId="0" xfId="1" applyNumberFormat="1" applyFont="1" applyAlignment="1" applyProtection="1">
      <alignment horizontal="right" wrapText="1"/>
    </xf>
    <xf numFmtId="0" fontId="5" fillId="0" borderId="0" xfId="0" applyFont="1" applyAlignment="1">
      <alignment wrapText="1"/>
    </xf>
    <xf numFmtId="0" fontId="5" fillId="2" borderId="1" xfId="0" applyFont="1" applyFill="1" applyBorder="1" applyAlignment="1">
      <alignment horizontal="left" wrapText="1"/>
    </xf>
    <xf numFmtId="0" fontId="13" fillId="2" borderId="1" xfId="0" applyFont="1" applyFill="1" applyBorder="1" applyAlignment="1">
      <alignment horizontal="center" wrapText="1"/>
    </xf>
    <xf numFmtId="165" fontId="5" fillId="2" borderId="1" xfId="1" applyNumberFormat="1" applyFont="1" applyFill="1" applyBorder="1" applyAlignment="1" applyProtection="1">
      <alignment horizontal="right" wrapText="1"/>
    </xf>
    <xf numFmtId="0" fontId="5" fillId="2" borderId="1" xfId="0" applyFont="1" applyFill="1" applyBorder="1" applyAlignment="1">
      <alignment horizontal="right" wrapText="1"/>
    </xf>
    <xf numFmtId="0" fontId="5" fillId="0" borderId="1" xfId="0" applyFont="1" applyBorder="1" applyAlignment="1">
      <alignment horizontal="right" wrapText="1"/>
    </xf>
    <xf numFmtId="165" fontId="5" fillId="0" borderId="1" xfId="1" applyNumberFormat="1" applyFont="1" applyBorder="1" applyAlignment="1" applyProtection="1">
      <alignment horizontal="right" wrapText="1"/>
    </xf>
    <xf numFmtId="0" fontId="5" fillId="0" borderId="1" xfId="0" applyFont="1" applyBorder="1" applyAlignment="1">
      <alignment horizontal="right" wrapText="1" shrinkToFit="1"/>
    </xf>
    <xf numFmtId="0" fontId="5" fillId="0" borderId="1" xfId="0" applyFont="1" applyFill="1" applyBorder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0" borderId="0" xfId="0" applyFont="1" applyAlignment="1"/>
    <xf numFmtId="0" fontId="5" fillId="2" borderId="1" xfId="0" applyFont="1" applyFill="1" applyBorder="1" applyAlignment="1"/>
    <xf numFmtId="0" fontId="5" fillId="0" borderId="1" xfId="0" applyFont="1" applyBorder="1" applyAlignment="1"/>
    <xf numFmtId="0" fontId="5" fillId="0" borderId="1" xfId="0" applyNumberFormat="1" applyFont="1" applyFill="1" applyBorder="1" applyAlignment="1">
      <alignment horizontal="right" wrapText="1" shrinkToFit="1"/>
    </xf>
    <xf numFmtId="0" fontId="14" fillId="0" borderId="1" xfId="0" applyNumberFormat="1" applyFont="1" applyFill="1" applyBorder="1" applyAlignment="1">
      <alignment horizontal="right" wrapText="1" shrinkToFit="1"/>
    </xf>
    <xf numFmtId="0" fontId="14" fillId="0" borderId="1" xfId="0" applyFont="1" applyFill="1" applyBorder="1" applyAlignment="1">
      <alignment wrapText="1"/>
    </xf>
    <xf numFmtId="165" fontId="14" fillId="2" borderId="1" xfId="1" applyNumberFormat="1" applyFont="1" applyFill="1" applyBorder="1" applyAlignment="1" applyProtection="1">
      <alignment horizontal="right" wrapText="1"/>
    </xf>
    <xf numFmtId="0" fontId="15" fillId="0" borderId="1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1" xfId="0" applyFont="1" applyBorder="1" applyAlignment="1">
      <alignment horizontal="right" wrapText="1"/>
    </xf>
    <xf numFmtId="0" fontId="14" fillId="0" borderId="1" xfId="0" applyFont="1" applyBorder="1" applyAlignment="1">
      <alignment wrapText="1"/>
    </xf>
    <xf numFmtId="0" fontId="12" fillId="0" borderId="1" xfId="0" applyFont="1" applyBorder="1" applyAlignment="1">
      <alignment horizontal="right" wrapText="1"/>
    </xf>
    <xf numFmtId="0" fontId="12" fillId="0" borderId="1" xfId="0" applyFont="1" applyBorder="1" applyAlignment="1">
      <alignment wrapText="1"/>
    </xf>
    <xf numFmtId="0" fontId="5" fillId="0" borderId="0" xfId="0" applyFont="1" applyFill="1" applyAlignment="1"/>
    <xf numFmtId="0" fontId="14" fillId="0" borderId="1" xfId="0" applyFont="1" applyBorder="1" applyAlignment="1"/>
    <xf numFmtId="0" fontId="14" fillId="0" borderId="1" xfId="0" applyFont="1" applyBorder="1" applyAlignment="1">
      <alignment horizontal="left" wrapText="1"/>
    </xf>
    <xf numFmtId="165" fontId="5" fillId="3" borderId="1" xfId="1" applyNumberFormat="1" applyFont="1" applyFill="1" applyBorder="1" applyAlignment="1" applyProtection="1">
      <alignment horizontal="right" wrapText="1"/>
    </xf>
    <xf numFmtId="0" fontId="5" fillId="0" borderId="1" xfId="0" applyFont="1" applyBorder="1" applyAlignment="1">
      <alignment horizontal="center" wrapText="1"/>
    </xf>
    <xf numFmtId="165" fontId="12" fillId="2" borderId="1" xfId="0" applyNumberFormat="1" applyFont="1" applyFill="1" applyBorder="1" applyAlignment="1">
      <alignment horizontal="right" wrapText="1"/>
    </xf>
    <xf numFmtId="165" fontId="12" fillId="0" borderId="1" xfId="1" applyNumberFormat="1" applyFont="1" applyBorder="1" applyAlignment="1" applyProtection="1">
      <alignment horizontal="right" wrapText="1"/>
    </xf>
    <xf numFmtId="0" fontId="5" fillId="3" borderId="1" xfId="0" applyNumberFormat="1" applyFont="1" applyFill="1" applyBorder="1" applyAlignment="1">
      <alignment horizontal="right" wrapText="1" shrinkToFit="1"/>
    </xf>
    <xf numFmtId="0" fontId="5" fillId="3" borderId="1" xfId="0" applyFont="1" applyFill="1" applyBorder="1" applyAlignment="1">
      <alignment wrapText="1"/>
    </xf>
    <xf numFmtId="165" fontId="12" fillId="2" borderId="1" xfId="1" applyNumberFormat="1" applyFont="1" applyFill="1" applyBorder="1" applyAlignment="1" applyProtection="1">
      <alignment horizontal="right" wrapText="1"/>
    </xf>
    <xf numFmtId="0" fontId="12" fillId="0" borderId="1" xfId="0" applyNumberFormat="1" applyFont="1" applyFill="1" applyBorder="1" applyAlignment="1">
      <alignment horizontal="right" wrapText="1" shrinkToFit="1"/>
    </xf>
    <xf numFmtId="165" fontId="12" fillId="0" borderId="1" xfId="3" applyNumberFormat="1" applyFont="1" applyFill="1" applyBorder="1" applyAlignment="1" applyProtection="1">
      <alignment horizontal="left" wrapText="1"/>
    </xf>
    <xf numFmtId="165" fontId="14" fillId="0" borderId="1" xfId="3" applyNumberFormat="1" applyFont="1" applyFill="1" applyBorder="1" applyAlignment="1" applyProtection="1">
      <alignment horizontal="left" wrapText="1"/>
    </xf>
    <xf numFmtId="0" fontId="12" fillId="0" borderId="1" xfId="0" applyFont="1" applyFill="1" applyBorder="1" applyAlignment="1">
      <alignment horizontal="left" wrapText="1"/>
    </xf>
    <xf numFmtId="165" fontId="12" fillId="0" borderId="1" xfId="1" applyNumberFormat="1" applyFont="1" applyFill="1" applyBorder="1" applyAlignment="1" applyProtection="1">
      <alignment horizontal="right" wrapText="1"/>
    </xf>
    <xf numFmtId="0" fontId="12" fillId="2" borderId="1" xfId="0" applyNumberFormat="1" applyFont="1" applyFill="1" applyBorder="1" applyAlignment="1">
      <alignment horizontal="right" wrapText="1" shrinkToFit="1"/>
    </xf>
    <xf numFmtId="0" fontId="14" fillId="0" borderId="1" xfId="0" applyFont="1" applyFill="1" applyBorder="1" applyAlignment="1">
      <alignment horizontal="left" wrapText="1"/>
    </xf>
    <xf numFmtId="164" fontId="12" fillId="0" borderId="1" xfId="0" applyNumberFormat="1" applyFont="1" applyFill="1" applyBorder="1" applyAlignment="1">
      <alignment horizontal="left" wrapText="1"/>
    </xf>
    <xf numFmtId="164" fontId="14" fillId="0" borderId="1" xfId="0" applyNumberFormat="1" applyFont="1" applyFill="1" applyBorder="1" applyAlignment="1">
      <alignment horizontal="left" wrapText="1"/>
    </xf>
    <xf numFmtId="0" fontId="12" fillId="0" borderId="1" xfId="0" applyFont="1" applyBorder="1" applyAlignment="1">
      <alignment horizontal="right" wrapText="1" shrinkToFit="1"/>
    </xf>
    <xf numFmtId="0" fontId="14" fillId="0" borderId="1" xfId="0" quotePrefix="1" applyNumberFormat="1" applyFont="1" applyFill="1" applyBorder="1" applyAlignment="1">
      <alignment horizontal="right" wrapText="1" shrinkToFit="1"/>
    </xf>
    <xf numFmtId="0" fontId="14" fillId="2" borderId="1" xfId="0" applyFont="1" applyFill="1" applyBorder="1" applyAlignment="1">
      <alignment horizontal="left" wrapText="1"/>
    </xf>
    <xf numFmtId="164" fontId="12" fillId="2" borderId="1" xfId="0" applyNumberFormat="1" applyFont="1" applyFill="1" applyBorder="1" applyAlignment="1">
      <alignment horizontal="left" wrapText="1"/>
    </xf>
    <xf numFmtId="0" fontId="12" fillId="3" borderId="1" xfId="0" applyFont="1" applyFill="1" applyBorder="1" applyAlignment="1">
      <alignment horizontal="right" wrapText="1" shrinkToFit="1"/>
    </xf>
    <xf numFmtId="0" fontId="5" fillId="3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0" fontId="14" fillId="0" borderId="1" xfId="0" applyFont="1" applyBorder="1" applyAlignment="1">
      <alignment horizontal="right" wrapText="1" shrinkToFit="1"/>
    </xf>
    <xf numFmtId="0" fontId="12" fillId="0" borderId="1" xfId="0" applyNumberFormat="1" applyFont="1" applyFill="1" applyBorder="1" applyAlignment="1">
      <alignment horizontal="left" wrapText="1"/>
    </xf>
    <xf numFmtId="0" fontId="14" fillId="2" borderId="1" xfId="0" applyNumberFormat="1" applyFont="1" applyFill="1" applyBorder="1" applyAlignment="1">
      <alignment horizontal="right" wrapText="1" shrinkToFit="1"/>
    </xf>
    <xf numFmtId="164" fontId="14" fillId="2" borderId="1" xfId="0" applyNumberFormat="1" applyFont="1" applyFill="1" applyBorder="1" applyAlignment="1">
      <alignment horizontal="left" wrapText="1"/>
    </xf>
    <xf numFmtId="0" fontId="12" fillId="2" borderId="1" xfId="0" applyFont="1" applyFill="1" applyBorder="1" applyAlignment="1">
      <alignment horizontal="left" wrapText="1"/>
    </xf>
    <xf numFmtId="0" fontId="12" fillId="2" borderId="1" xfId="0" applyFont="1" applyFill="1" applyBorder="1" applyAlignment="1">
      <alignment horizontal="right" wrapText="1" shrinkToFit="1"/>
    </xf>
    <xf numFmtId="0" fontId="12" fillId="2" borderId="1" xfId="0" applyFont="1" applyFill="1" applyBorder="1" applyAlignment="1">
      <alignment wrapText="1"/>
    </xf>
    <xf numFmtId="0" fontId="12" fillId="0" borderId="1" xfId="4" applyFont="1" applyFill="1" applyBorder="1" applyAlignment="1" applyProtection="1">
      <alignment horizontal="right" wrapText="1" shrinkToFit="1"/>
    </xf>
    <xf numFmtId="0" fontId="12" fillId="0" borderId="1" xfId="4" applyFont="1" applyFill="1" applyBorder="1" applyAlignment="1" applyProtection="1">
      <alignment wrapText="1"/>
    </xf>
    <xf numFmtId="0" fontId="14" fillId="0" borderId="1" xfId="4" applyFont="1" applyFill="1" applyBorder="1" applyAlignment="1" applyProtection="1">
      <alignment horizontal="right" wrapText="1" shrinkToFit="1"/>
    </xf>
    <xf numFmtId="0" fontId="14" fillId="0" borderId="1" xfId="4" applyFont="1" applyFill="1" applyBorder="1" applyAlignment="1" applyProtection="1">
      <alignment wrapText="1"/>
    </xf>
    <xf numFmtId="164" fontId="12" fillId="0" borderId="1" xfId="0" applyNumberFormat="1" applyFont="1" applyFill="1" applyBorder="1" applyAlignment="1">
      <alignment wrapText="1"/>
    </xf>
    <xf numFmtId="0" fontId="12" fillId="0" borderId="1" xfId="0" quotePrefix="1" applyNumberFormat="1" applyFont="1" applyFill="1" applyBorder="1" applyAlignment="1">
      <alignment horizontal="right" wrapText="1" shrinkToFit="1"/>
    </xf>
    <xf numFmtId="0" fontId="5" fillId="0" borderId="1" xfId="0" applyFont="1" applyBorder="1" applyAlignment="1">
      <alignment wrapText="1"/>
    </xf>
    <xf numFmtId="0" fontId="12" fillId="0" borderId="1" xfId="0" applyFont="1" applyFill="1" applyBorder="1" applyAlignment="1">
      <alignment horizontal="right" wrapText="1" shrinkToFit="1"/>
    </xf>
    <xf numFmtId="0" fontId="12" fillId="0" borderId="1" xfId="0" applyFont="1" applyFill="1" applyBorder="1" applyAlignment="1">
      <alignment wrapText="1"/>
    </xf>
    <xf numFmtId="0" fontId="12" fillId="0" borderId="1" xfId="4" applyFont="1" applyFill="1" applyBorder="1" applyAlignment="1" applyProtection="1">
      <alignment horizontal="left" wrapText="1"/>
    </xf>
    <xf numFmtId="0" fontId="14" fillId="0" borderId="1" xfId="4" applyFont="1" applyFill="1" applyBorder="1" applyAlignment="1" applyProtection="1">
      <alignment horizontal="left" wrapText="1"/>
    </xf>
    <xf numFmtId="0" fontId="12" fillId="2" borderId="1" xfId="4" applyFont="1" applyFill="1" applyBorder="1" applyAlignment="1" applyProtection="1">
      <alignment horizontal="right" wrapText="1" shrinkToFit="1"/>
    </xf>
    <xf numFmtId="0" fontId="12" fillId="2" borderId="1" xfId="4" applyFont="1" applyFill="1" applyBorder="1" applyAlignment="1" applyProtection="1">
      <alignment wrapText="1"/>
    </xf>
    <xf numFmtId="0" fontId="12" fillId="3" borderId="1" xfId="4" applyFont="1" applyFill="1" applyBorder="1" applyAlignment="1" applyProtection="1">
      <alignment horizontal="right" wrapText="1" shrinkToFit="1"/>
    </xf>
    <xf numFmtId="0" fontId="12" fillId="0" borderId="1" xfId="0" applyNumberFormat="1" applyFont="1" applyBorder="1" applyAlignment="1">
      <alignment horizontal="right" wrapText="1" shrinkToFit="1"/>
    </xf>
    <xf numFmtId="0" fontId="14" fillId="0" borderId="1" xfId="0" applyNumberFormat="1" applyFont="1" applyBorder="1" applyAlignment="1">
      <alignment horizontal="right" wrapText="1" shrinkToFit="1"/>
    </xf>
    <xf numFmtId="0" fontId="5" fillId="3" borderId="1" xfId="0" applyFont="1" applyFill="1" applyBorder="1" applyAlignment="1">
      <alignment horizontal="right" wrapText="1" shrinkToFit="1"/>
    </xf>
    <xf numFmtId="0" fontId="12" fillId="0" borderId="1" xfId="0" applyFont="1" applyBorder="1" applyAlignment="1">
      <alignment horizontal="left" wrapText="1"/>
    </xf>
    <xf numFmtId="0" fontId="5" fillId="0" borderId="1" xfId="0" applyNumberFormat="1" applyFont="1" applyBorder="1" applyAlignment="1">
      <alignment horizontal="right" wrapText="1" shrinkToFit="1"/>
    </xf>
    <xf numFmtId="164" fontId="5" fillId="0" borderId="1" xfId="0" applyNumberFormat="1" applyFont="1" applyFill="1" applyBorder="1" applyAlignment="1">
      <alignment wrapText="1"/>
    </xf>
    <xf numFmtId="165" fontId="5" fillId="2" borderId="1" xfId="0" applyNumberFormat="1" applyFont="1" applyFill="1" applyBorder="1" applyAlignment="1">
      <alignment horizontal="right" wrapText="1"/>
    </xf>
    <xf numFmtId="164" fontId="14" fillId="0" borderId="1" xfId="0" applyNumberFormat="1" applyFont="1" applyFill="1" applyBorder="1" applyAlignment="1">
      <alignment wrapText="1"/>
    </xf>
    <xf numFmtId="0" fontId="5" fillId="0" borderId="1" xfId="4" applyFont="1" applyFill="1" applyBorder="1" applyAlignment="1" applyProtection="1">
      <alignment horizontal="right" wrapText="1" shrinkToFit="1"/>
    </xf>
    <xf numFmtId="0" fontId="5" fillId="0" borderId="1" xfId="4" applyFont="1" applyFill="1" applyBorder="1" applyAlignment="1" applyProtection="1">
      <alignment horizontal="left" wrapText="1"/>
    </xf>
    <xf numFmtId="165" fontId="12" fillId="2" borderId="1" xfId="3" applyNumberFormat="1" applyFont="1" applyFill="1" applyBorder="1" applyAlignment="1" applyProtection="1">
      <alignment horizontal="left" wrapText="1"/>
    </xf>
    <xf numFmtId="0" fontId="14" fillId="0" borderId="1" xfId="0" applyFont="1" applyFill="1" applyBorder="1" applyAlignment="1">
      <alignment horizontal="right" wrapText="1"/>
    </xf>
    <xf numFmtId="0" fontId="12" fillId="0" borderId="1" xfId="0" applyFont="1" applyFill="1" applyBorder="1" applyAlignment="1">
      <alignment horizontal="right" wrapText="1"/>
    </xf>
    <xf numFmtId="0" fontId="12" fillId="0" borderId="1" xfId="3" applyNumberFormat="1" applyFont="1" applyFill="1" applyBorder="1" applyAlignment="1" applyProtection="1">
      <alignment horizontal="left" wrapText="1"/>
    </xf>
    <xf numFmtId="0" fontId="14" fillId="0" borderId="1" xfId="3" applyNumberFormat="1" applyFont="1" applyFill="1" applyBorder="1" applyAlignment="1" applyProtection="1">
      <alignment horizontal="left" wrapText="1"/>
    </xf>
    <xf numFmtId="0" fontId="12" fillId="2" borderId="1" xfId="0" applyFont="1" applyFill="1" applyBorder="1" applyAlignment="1">
      <alignment horizontal="right" wrapText="1"/>
    </xf>
    <xf numFmtId="0" fontId="5" fillId="3" borderId="1" xfId="4" applyFont="1" applyFill="1" applyBorder="1" applyAlignment="1" applyProtection="1">
      <alignment horizontal="right" wrapText="1" shrinkToFit="1"/>
    </xf>
    <xf numFmtId="0" fontId="5" fillId="3" borderId="1" xfId="4" applyFont="1" applyFill="1" applyBorder="1" applyAlignment="1" applyProtection="1">
      <alignment wrapText="1"/>
    </xf>
    <xf numFmtId="0" fontId="14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/>
    </xf>
    <xf numFmtId="49" fontId="5" fillId="0" borderId="1" xfId="0" applyNumberFormat="1" applyFont="1" applyFill="1" applyBorder="1" applyAlignment="1">
      <alignment vertical="center" wrapText="1"/>
    </xf>
    <xf numFmtId="165" fontId="14" fillId="2" borderId="1" xfId="0" applyNumberFormat="1" applyFont="1" applyFill="1" applyBorder="1" applyAlignment="1">
      <alignment horizontal="right" wrapText="1"/>
    </xf>
    <xf numFmtId="0" fontId="2" fillId="0" borderId="1" xfId="0" applyFont="1" applyBorder="1" applyAlignment="1">
      <alignment wrapText="1"/>
    </xf>
    <xf numFmtId="0" fontId="14" fillId="2" borderId="1" xfId="0" applyFont="1" applyFill="1" applyBorder="1" applyAlignment="1">
      <alignment horizontal="right" wrapText="1" shrinkToFit="1"/>
    </xf>
    <xf numFmtId="0" fontId="17" fillId="2" borderId="1" xfId="0" applyFont="1" applyFill="1" applyBorder="1" applyAlignment="1">
      <alignment horizontal="right" wrapText="1" shrinkToFit="1"/>
    </xf>
    <xf numFmtId="0" fontId="12" fillId="0" borderId="1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horizontal="right" wrapText="1" shrinkToFit="1"/>
    </xf>
    <xf numFmtId="0" fontId="5" fillId="2" borderId="1" xfId="0" applyFont="1" applyFill="1" applyBorder="1" applyAlignment="1">
      <alignment wrapText="1"/>
    </xf>
    <xf numFmtId="0" fontId="14" fillId="2" borderId="1" xfId="0" applyFont="1" applyFill="1" applyBorder="1" applyAlignment="1">
      <alignment wrapText="1"/>
    </xf>
    <xf numFmtId="0" fontId="5" fillId="0" borderId="1" xfId="0" applyFont="1" applyBorder="1" applyAlignment="1">
      <alignment horizontal="left" wrapText="1"/>
    </xf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left" shrinkToFit="1"/>
    </xf>
    <xf numFmtId="0" fontId="5" fillId="0" borderId="0" xfId="0" applyFont="1" applyAlignment="1"/>
    <xf numFmtId="0" fontId="5" fillId="0" borderId="1" xfId="0" applyFont="1" applyBorder="1" applyAlignment="1">
      <alignment horizontal="right" shrinkToFit="1"/>
    </xf>
    <xf numFmtId="0" fontId="12" fillId="3" borderId="1" xfId="0" applyFont="1" applyFill="1" applyBorder="1" applyAlignment="1">
      <alignment wrapText="1"/>
    </xf>
    <xf numFmtId="165" fontId="5" fillId="3" borderId="1" xfId="0" applyNumberFormat="1" applyFont="1" applyFill="1" applyBorder="1" applyAlignment="1">
      <alignment horizontal="right" wrapText="1"/>
    </xf>
    <xf numFmtId="0" fontId="12" fillId="0" borderId="1" xfId="0" applyFont="1" applyBorder="1" applyAlignment="1">
      <alignment horizontal="right" shrinkToFit="1"/>
    </xf>
    <xf numFmtId="0" fontId="5" fillId="0" borderId="1" xfId="0" applyFont="1" applyFill="1" applyBorder="1" applyAlignment="1">
      <alignment horizontal="right" wrapText="1"/>
    </xf>
    <xf numFmtId="0" fontId="5" fillId="3" borderId="1" xfId="0" applyFont="1" applyFill="1" applyBorder="1" applyAlignment="1">
      <alignment horizontal="right" wrapText="1"/>
    </xf>
    <xf numFmtId="0" fontId="14" fillId="0" borderId="1" xfId="0" applyNumberFormat="1" applyFont="1" applyBorder="1" applyAlignment="1">
      <alignment horizontal="right" wrapText="1"/>
    </xf>
    <xf numFmtId="0" fontId="12" fillId="3" borderId="1" xfId="0" applyFont="1" applyFill="1" applyBorder="1" applyAlignment="1">
      <alignment horizontal="right" wrapText="1"/>
    </xf>
    <xf numFmtId="165" fontId="12" fillId="3" borderId="1" xfId="1" applyNumberFormat="1" applyFont="1" applyFill="1" applyBorder="1" applyAlignment="1" applyProtection="1">
      <alignment horizontal="right" wrapText="1"/>
    </xf>
    <xf numFmtId="0" fontId="5" fillId="3" borderId="1" xfId="0" applyFont="1" applyFill="1" applyBorder="1" applyAlignment="1">
      <alignment horizontal="left" wrapText="1"/>
    </xf>
    <xf numFmtId="0" fontId="12" fillId="3" borderId="1" xfId="0" applyFont="1" applyFill="1" applyBorder="1" applyAlignment="1"/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wrapText="1"/>
    </xf>
    <xf numFmtId="0" fontId="15" fillId="0" borderId="1" xfId="0" applyFont="1" applyFill="1" applyBorder="1" applyAlignment="1">
      <alignment horizontal="left" wrapText="1"/>
    </xf>
    <xf numFmtId="0" fontId="1" fillId="0" borderId="1" xfId="0" applyFont="1" applyBorder="1" applyAlignment="1">
      <alignment horizontal="left" wrapText="1"/>
    </xf>
    <xf numFmtId="165" fontId="1" fillId="2" borderId="1" xfId="1" applyNumberFormat="1" applyFont="1" applyFill="1" applyBorder="1" applyAlignment="1" applyProtection="1">
      <alignment horizontal="right" wrapText="1"/>
    </xf>
    <xf numFmtId="0" fontId="2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 vertical="center" wrapText="1"/>
    </xf>
    <xf numFmtId="165" fontId="1" fillId="2" borderId="1" xfId="1" applyNumberFormat="1" applyFont="1" applyFill="1" applyBorder="1" applyAlignment="1" applyProtection="1">
      <alignment horizontal="right" vertical="center" wrapText="1"/>
    </xf>
    <xf numFmtId="0" fontId="18" fillId="0" borderId="1" xfId="0" applyFont="1" applyBorder="1" applyAlignment="1">
      <alignment horizontal="left" vertical="center" wrapText="1"/>
    </xf>
    <xf numFmtId="165" fontId="18" fillId="2" borderId="1" xfId="1" applyNumberFormat="1" applyFont="1" applyFill="1" applyBorder="1" applyAlignment="1" applyProtection="1">
      <alignment horizontal="right" vertical="center" wrapText="1"/>
    </xf>
    <xf numFmtId="0" fontId="4" fillId="0" borderId="0" xfId="0" applyFont="1" applyAlignment="1"/>
    <xf numFmtId="0" fontId="5" fillId="0" borderId="1" xfId="0" applyFont="1" applyBorder="1" applyAlignment="1">
      <alignment horizontal="center" vertical="top" wrapText="1"/>
    </xf>
    <xf numFmtId="0" fontId="5" fillId="3" borderId="1" xfId="0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vertical="top" wrapText="1"/>
    </xf>
    <xf numFmtId="0" fontId="12" fillId="2" borderId="1" xfId="5" applyFont="1" applyFill="1" applyBorder="1" applyAlignment="1" applyProtection="1">
      <alignment horizontal="right" wrapText="1" shrinkToFit="1"/>
    </xf>
    <xf numFmtId="0" fontId="12" fillId="2" borderId="1" xfId="5" applyFont="1" applyFill="1" applyBorder="1" applyAlignment="1" applyProtection="1">
      <alignment wrapText="1"/>
    </xf>
    <xf numFmtId="0" fontId="14" fillId="2" borderId="1" xfId="5" applyFont="1" applyFill="1" applyBorder="1" applyAlignment="1" applyProtection="1">
      <alignment horizontal="right" wrapText="1" shrinkToFit="1"/>
    </xf>
    <xf numFmtId="0" fontId="14" fillId="2" borderId="1" xfId="5" applyFont="1" applyFill="1" applyBorder="1" applyAlignment="1" applyProtection="1">
      <alignment wrapText="1"/>
    </xf>
    <xf numFmtId="0" fontId="12" fillId="0" borderId="1" xfId="5" applyFont="1" applyFill="1" applyBorder="1" applyAlignment="1" applyProtection="1">
      <alignment horizontal="right" wrapText="1" shrinkToFit="1"/>
    </xf>
    <xf numFmtId="0" fontId="12" fillId="0" borderId="1" xfId="5" applyFont="1" applyFill="1" applyBorder="1" applyAlignment="1" applyProtection="1">
      <alignment wrapText="1"/>
    </xf>
    <xf numFmtId="0" fontId="14" fillId="2" borderId="1" xfId="5" quotePrefix="1" applyFont="1" applyFill="1" applyBorder="1" applyAlignment="1" applyProtection="1">
      <alignment horizontal="right" wrapText="1" shrinkToFit="1"/>
    </xf>
    <xf numFmtId="0" fontId="12" fillId="2" borderId="1" xfId="5" applyFont="1" applyFill="1" applyBorder="1" applyAlignment="1" applyProtection="1">
      <alignment vertical="top" wrapText="1"/>
    </xf>
    <xf numFmtId="0" fontId="5" fillId="3" borderId="1" xfId="5" applyFont="1" applyFill="1" applyBorder="1" applyAlignment="1" applyProtection="1">
      <alignment horizontal="right" wrapText="1" shrinkToFit="1"/>
    </xf>
    <xf numFmtId="0" fontId="5" fillId="3" borderId="1" xfId="5" applyFont="1" applyFill="1" applyBorder="1" applyAlignment="1" applyProtection="1">
      <alignment wrapText="1"/>
    </xf>
    <xf numFmtId="0" fontId="12" fillId="0" borderId="1" xfId="6" applyFont="1" applyFill="1" applyBorder="1" applyAlignment="1" applyProtection="1">
      <alignment horizontal="right" wrapText="1" shrinkToFit="1"/>
    </xf>
    <xf numFmtId="0" fontId="12" fillId="0" borderId="1" xfId="6" applyFont="1" applyFill="1" applyBorder="1" applyAlignment="1" applyProtection="1">
      <alignment horizontal="left" wrapText="1"/>
    </xf>
    <xf numFmtId="0" fontId="14" fillId="0" borderId="1" xfId="6" applyFont="1" applyFill="1" applyBorder="1" applyAlignment="1" applyProtection="1">
      <alignment horizontal="right" wrapText="1" shrinkToFit="1"/>
    </xf>
    <xf numFmtId="0" fontId="14" fillId="0" borderId="1" xfId="6" applyFont="1" applyFill="1" applyBorder="1" applyAlignment="1" applyProtection="1">
      <alignment horizontal="left" wrapText="1"/>
    </xf>
    <xf numFmtId="0" fontId="12" fillId="0" borderId="1" xfId="4" applyFont="1" applyFill="1" applyBorder="1" applyAlignment="1" applyProtection="1">
      <alignment horizontal="right" wrapText="1" shrinkToFit="1"/>
    </xf>
    <xf numFmtId="0" fontId="12" fillId="0" borderId="1" xfId="4" applyFont="1" applyFill="1" applyBorder="1" applyAlignment="1" applyProtection="1">
      <alignment horizontal="left" wrapText="1"/>
    </xf>
    <xf numFmtId="0" fontId="12" fillId="0" borderId="1" xfId="6" applyFont="1" applyFill="1" applyBorder="1" applyAlignment="1" applyProtection="1">
      <alignment wrapText="1"/>
    </xf>
    <xf numFmtId="0" fontId="14" fillId="0" borderId="1" xfId="4" applyFont="1" applyFill="1" applyBorder="1" applyAlignment="1" applyProtection="1">
      <alignment horizontal="right" wrapText="1" shrinkToFit="1"/>
    </xf>
    <xf numFmtId="0" fontId="14" fillId="0" borderId="1" xfId="4" applyFont="1" applyFill="1" applyBorder="1" applyAlignment="1" applyProtection="1">
      <alignment horizontal="left" wrapText="1"/>
    </xf>
    <xf numFmtId="0" fontId="12" fillId="0" borderId="1" xfId="4" applyFont="1" applyFill="1" applyBorder="1" applyAlignment="1" applyProtection="1">
      <alignment wrapText="1"/>
    </xf>
    <xf numFmtId="0" fontId="14" fillId="0" borderId="1" xfId="4" applyFont="1" applyFill="1" applyBorder="1" applyAlignment="1" applyProtection="1">
      <alignment wrapText="1"/>
    </xf>
    <xf numFmtId="0" fontId="12" fillId="3" borderId="1" xfId="4" applyNumberFormat="1" applyFont="1" applyFill="1" applyBorder="1" applyAlignment="1" applyProtection="1">
      <alignment horizontal="right" wrapText="1" shrinkToFit="1"/>
    </xf>
    <xf numFmtId="0" fontId="5" fillId="3" borderId="1" xfId="4" applyFont="1" applyFill="1" applyBorder="1" applyAlignment="1" applyProtection="1">
      <alignment horizontal="left" vertical="top" wrapText="1"/>
    </xf>
    <xf numFmtId="0" fontId="12" fillId="3" borderId="1" xfId="6" applyNumberFormat="1" applyFont="1" applyFill="1" applyBorder="1" applyAlignment="1" applyProtection="1">
      <alignment horizontal="right" wrapText="1" shrinkToFit="1"/>
    </xf>
    <xf numFmtId="0" fontId="5" fillId="0" borderId="1" xfId="0" applyFont="1" applyBorder="1" applyAlignment="1">
      <alignment horizontal="center"/>
    </xf>
    <xf numFmtId="0" fontId="12" fillId="0" borderId="1" xfId="0" applyNumberFormat="1" applyFont="1" applyBorder="1" applyAlignment="1" applyProtection="1">
      <alignment horizontal="right" wrapText="1" shrinkToFit="1"/>
      <protection locked="0"/>
    </xf>
    <xf numFmtId="0" fontId="12" fillId="0" borderId="1" xfId="0" applyFont="1" applyBorder="1" applyAlignment="1" applyProtection="1">
      <alignment vertical="top" wrapText="1"/>
      <protection locked="0"/>
    </xf>
    <xf numFmtId="0" fontId="14" fillId="0" borderId="1" xfId="0" applyNumberFormat="1" applyFont="1" applyBorder="1" applyAlignment="1" applyProtection="1">
      <alignment horizontal="right" wrapText="1" shrinkToFit="1"/>
      <protection locked="0"/>
    </xf>
    <xf numFmtId="0" fontId="14" fillId="0" borderId="1" xfId="0" applyFont="1" applyBorder="1" applyAlignment="1" applyProtection="1">
      <alignment vertical="top" wrapText="1"/>
      <protection locked="0"/>
    </xf>
    <xf numFmtId="0" fontId="5" fillId="3" borderId="1" xfId="0" applyFont="1" applyFill="1" applyBorder="1" applyAlignment="1" applyProtection="1">
      <alignment vertical="top" wrapText="1"/>
      <protection locked="0"/>
    </xf>
    <xf numFmtId="0" fontId="12" fillId="3" borderId="1" xfId="0" applyFont="1" applyFill="1" applyBorder="1" applyAlignment="1" applyProtection="1">
      <alignment horizontal="right" wrapText="1" shrinkToFit="1"/>
      <protection locked="0"/>
    </xf>
    <xf numFmtId="0" fontId="12" fillId="0" borderId="1" xfId="0" applyFont="1" applyBorder="1" applyAlignment="1" applyProtection="1">
      <alignment horizontal="right" wrapText="1" shrinkToFit="1"/>
      <protection locked="0"/>
    </xf>
    <xf numFmtId="0" fontId="12" fillId="0" borderId="1" xfId="0" applyFont="1" applyBorder="1" applyAlignment="1" applyProtection="1">
      <alignment wrapText="1"/>
      <protection locked="0"/>
    </xf>
    <xf numFmtId="0" fontId="19" fillId="3" borderId="1" xfId="0" applyFont="1" applyFill="1" applyBorder="1" applyAlignment="1" applyProtection="1">
      <alignment horizontal="right" wrapText="1" shrinkToFit="1"/>
      <protection locked="0"/>
    </xf>
    <xf numFmtId="0" fontId="20" fillId="0" borderId="1" xfId="0" applyFont="1" applyBorder="1" applyAlignment="1">
      <alignment horizontal="right" wrapText="1" shrinkToFit="1"/>
    </xf>
    <xf numFmtId="0" fontId="21" fillId="0" borderId="1" xfId="0" applyFont="1" applyBorder="1" applyAlignment="1">
      <alignment horizontal="right" wrapText="1" shrinkToFit="1"/>
    </xf>
    <xf numFmtId="0" fontId="5" fillId="0" borderId="1" xfId="0" applyFont="1" applyBorder="1" applyAlignment="1">
      <alignment horizontal="left" vertical="center" shrinkToFit="1"/>
    </xf>
    <xf numFmtId="0" fontId="5" fillId="0" borderId="1" xfId="7" applyFont="1" applyBorder="1" applyAlignment="1">
      <alignment wrapText="1"/>
      <protection locked="0"/>
    </xf>
    <xf numFmtId="0" fontId="5" fillId="0" borderId="1" xfId="0" applyFont="1" applyBorder="1" applyAlignment="1">
      <alignment horizontal="left" wrapText="1" shrinkToFit="1"/>
    </xf>
    <xf numFmtId="0" fontId="5" fillId="0" borderId="1" xfId="0" applyFont="1" applyBorder="1" applyAlignment="1">
      <alignment horizontal="left" vertical="top" wrapText="1" shrinkToFit="1"/>
    </xf>
    <xf numFmtId="0" fontId="14" fillId="0" borderId="1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5" fillId="0" borderId="1" xfId="7" applyFont="1" applyBorder="1" applyAlignment="1">
      <alignment vertical="top" wrapText="1"/>
      <protection locked="0"/>
    </xf>
    <xf numFmtId="0" fontId="14" fillId="0" borderId="1" xfId="7" applyFont="1" applyBorder="1" applyAlignment="1">
      <alignment vertical="top" wrapText="1"/>
      <protection locked="0"/>
    </xf>
    <xf numFmtId="0" fontId="5" fillId="0" borderId="1" xfId="7" applyFont="1" applyBorder="1" applyAlignment="1">
      <alignment horizontal="left" wrapText="1"/>
      <protection locked="0"/>
    </xf>
    <xf numFmtId="165" fontId="15" fillId="2" borderId="1" xfId="0" applyNumberFormat="1" applyFont="1" applyFill="1" applyBorder="1" applyAlignment="1">
      <alignment horizontal="right" wrapText="1"/>
    </xf>
    <xf numFmtId="0" fontId="15" fillId="3" borderId="1" xfId="0" applyFont="1" applyFill="1" applyBorder="1" applyAlignment="1">
      <alignment horizontal="right" wrapText="1" shrinkToFit="1"/>
    </xf>
    <xf numFmtId="0" fontId="13" fillId="3" borderId="1" xfId="0" applyFont="1" applyFill="1" applyBorder="1" applyAlignment="1">
      <alignment wrapText="1"/>
    </xf>
    <xf numFmtId="165" fontId="13" fillId="3" borderId="1" xfId="1" applyNumberFormat="1" applyFont="1" applyFill="1" applyBorder="1" applyAlignment="1" applyProtection="1">
      <alignment horizontal="right" wrapText="1"/>
    </xf>
    <xf numFmtId="165" fontId="12" fillId="0" borderId="0" xfId="0" applyNumberFormat="1" applyFont="1" applyAlignment="1"/>
    <xf numFmtId="165" fontId="12" fillId="2" borderId="0" xfId="0" applyNumberFormat="1" applyFont="1" applyFill="1" applyAlignment="1"/>
    <xf numFmtId="0" fontId="22" fillId="0" borderId="0" xfId="0" applyFont="1" applyBorder="1" applyAlignment="1"/>
    <xf numFmtId="0" fontId="22" fillId="0" borderId="0" xfId="0" applyFont="1" applyBorder="1" applyAlignment="1">
      <alignment wrapText="1"/>
    </xf>
    <xf numFmtId="165" fontId="22" fillId="0" borderId="0" xfId="1" applyNumberFormat="1" applyFont="1" applyBorder="1" applyAlignment="1" applyProtection="1"/>
    <xf numFmtId="165" fontId="22" fillId="2" borderId="0" xfId="1" applyNumberFormat="1" applyFont="1" applyFill="1" applyBorder="1" applyAlignment="1" applyProtection="1"/>
    <xf numFmtId="0" fontId="3" fillId="0" borderId="0" xfId="0" applyFont="1" applyBorder="1" applyAlignment="1"/>
    <xf numFmtId="164" fontId="3" fillId="2" borderId="1" xfId="1" applyFont="1" applyFill="1" applyBorder="1" applyAlignment="1" applyProtection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1" fillId="0" borderId="1" xfId="0" applyFont="1" applyBorder="1" applyAlignment="1"/>
    <xf numFmtId="0" fontId="25" fillId="0" borderId="0" xfId="0" applyFont="1" applyBorder="1" applyAlignment="1"/>
    <xf numFmtId="0" fontId="22" fillId="0" borderId="0" xfId="0" applyFont="1" applyBorder="1" applyAlignment="1"/>
    <xf numFmtId="0" fontId="1" fillId="0" borderId="1" xfId="0" applyFont="1" applyBorder="1" applyAlignment="1"/>
    <xf numFmtId="0" fontId="3" fillId="0" borderId="1" xfId="0" applyFont="1" applyBorder="1" applyAlignment="1"/>
    <xf numFmtId="165" fontId="3" fillId="2" borderId="1" xfId="1" applyNumberFormat="1" applyFont="1" applyFill="1" applyBorder="1" applyAlignment="1" applyProtection="1">
      <alignment horizontal="right" wrapText="1"/>
    </xf>
    <xf numFmtId="0" fontId="11" fillId="0" borderId="0" xfId="0" applyFont="1" applyBorder="1" applyAlignment="1">
      <alignment wrapText="1"/>
    </xf>
    <xf numFmtId="165" fontId="22" fillId="0" borderId="0" xfId="1" applyNumberFormat="1" applyFont="1" applyBorder="1" applyAlignment="1" applyProtection="1">
      <alignment wrapText="1"/>
    </xf>
    <xf numFmtId="165" fontId="22" fillId="2" borderId="0" xfId="1" applyNumberFormat="1" applyFont="1" applyFill="1" applyBorder="1" applyAlignment="1" applyProtection="1">
      <alignment horizontal="right" wrapText="1"/>
    </xf>
    <xf numFmtId="3" fontId="26" fillId="0" borderId="0" xfId="0" applyNumberFormat="1" applyFont="1" applyAlignment="1"/>
    <xf numFmtId="165" fontId="22" fillId="0" borderId="0" xfId="0" applyNumberFormat="1" applyFont="1" applyBorder="1" applyAlignment="1">
      <alignment horizontal="right" wrapText="1"/>
    </xf>
    <xf numFmtId="0" fontId="27" fillId="0" borderId="1" xfId="0" applyFont="1" applyBorder="1" applyAlignment="1"/>
    <xf numFmtId="165" fontId="27" fillId="0" borderId="0" xfId="1" applyNumberFormat="1" applyFont="1" applyAlignment="1" applyProtection="1">
      <alignment horizontal="right" wrapText="1"/>
    </xf>
    <xf numFmtId="0" fontId="28" fillId="0" borderId="8" xfId="0" applyFont="1" applyBorder="1" applyAlignment="1">
      <alignment horizontal="left" vertical="top"/>
    </xf>
    <xf numFmtId="0" fontId="29" fillId="0" borderId="8" xfId="0" applyFont="1" applyBorder="1" applyAlignment="1">
      <alignment horizontal="left" vertical="top"/>
    </xf>
    <xf numFmtId="165" fontId="27" fillId="0" borderId="1" xfId="1" applyNumberFormat="1" applyFont="1" applyBorder="1" applyAlignment="1" applyProtection="1">
      <alignment horizontal="right" wrapText="1"/>
    </xf>
    <xf numFmtId="0" fontId="30" fillId="0" borderId="1" xfId="0" applyFont="1" applyBorder="1" applyAlignment="1"/>
    <xf numFmtId="165" fontId="27" fillId="0" borderId="1" xfId="0" applyNumberFormat="1" applyFont="1" applyBorder="1" applyAlignment="1">
      <alignment horizontal="right" wrapText="1"/>
    </xf>
    <xf numFmtId="165" fontId="27" fillId="0" borderId="2" xfId="0" applyNumberFormat="1" applyFont="1" applyBorder="1" applyAlignment="1">
      <alignment horizontal="right" wrapText="1"/>
    </xf>
    <xf numFmtId="0" fontId="29" fillId="5" borderId="8" xfId="0" applyFont="1" applyFill="1" applyBorder="1" applyAlignment="1">
      <alignment horizontal="left" vertical="top"/>
    </xf>
    <xf numFmtId="0" fontId="28" fillId="3" borderId="8" xfId="0" applyFont="1" applyFill="1" applyBorder="1" applyAlignment="1">
      <alignment horizontal="left" vertical="top"/>
    </xf>
    <xf numFmtId="0" fontId="15" fillId="0" borderId="0" xfId="0" applyFont="1" applyAlignment="1"/>
    <xf numFmtId="0" fontId="13" fillId="0" borderId="1" xfId="0" applyFont="1" applyBorder="1" applyAlignment="1"/>
    <xf numFmtId="0" fontId="15" fillId="0" borderId="1" xfId="0" applyFont="1" applyBorder="1" applyAlignment="1"/>
    <xf numFmtId="0" fontId="5" fillId="7" borderId="1" xfId="0" applyFont="1" applyFill="1" applyBorder="1" applyAlignment="1"/>
    <xf numFmtId="0" fontId="35" fillId="0" borderId="1" xfId="0" applyFont="1" applyBorder="1" applyAlignment="1">
      <alignment horizontal="center" wrapText="1"/>
    </xf>
    <xf numFmtId="0" fontId="35" fillId="2" borderId="1" xfId="0" applyFont="1" applyFill="1" applyBorder="1" applyAlignment="1">
      <alignment horizontal="center" wrapText="1"/>
    </xf>
    <xf numFmtId="0" fontId="36" fillId="0" borderId="1" xfId="0" applyFont="1" applyBorder="1" applyAlignment="1">
      <alignment horizontal="right" wrapText="1"/>
    </xf>
    <xf numFmtId="165" fontId="36" fillId="0" borderId="1" xfId="1" applyNumberFormat="1" applyFont="1" applyBorder="1" applyAlignment="1" applyProtection="1">
      <alignment horizontal="right" wrapText="1"/>
    </xf>
    <xf numFmtId="165" fontId="5" fillId="7" borderId="1" xfId="1" applyNumberFormat="1" applyFont="1" applyFill="1" applyBorder="1" applyAlignment="1" applyProtection="1">
      <alignment horizontal="right" wrapText="1"/>
    </xf>
    <xf numFmtId="165" fontId="14" fillId="7" borderId="1" xfId="1" applyNumberFormat="1" applyFont="1" applyFill="1" applyBorder="1" applyAlignment="1" applyProtection="1">
      <alignment horizontal="right" wrapText="1"/>
    </xf>
    <xf numFmtId="0" fontId="12" fillId="2" borderId="0" xfId="0" applyFont="1" applyFill="1" applyAlignment="1">
      <alignment horizontal="right" wrapText="1"/>
    </xf>
    <xf numFmtId="165" fontId="12" fillId="2" borderId="0" xfId="0" applyNumberFormat="1" applyFont="1" applyFill="1" applyAlignment="1">
      <alignment horizontal="right" wrapText="1"/>
    </xf>
    <xf numFmtId="165" fontId="41" fillId="0" borderId="1" xfId="1" applyNumberFormat="1" applyFont="1" applyFill="1" applyBorder="1" applyAlignment="1" applyProtection="1">
      <alignment horizontal="right" wrapText="1"/>
    </xf>
    <xf numFmtId="165" fontId="41" fillId="7" borderId="1" xfId="1" applyNumberFormat="1" applyFont="1" applyFill="1" applyBorder="1" applyAlignment="1" applyProtection="1">
      <alignment horizontal="right" wrapText="1"/>
    </xf>
    <xf numFmtId="0" fontId="41" fillId="0" borderId="1" xfId="0" applyFont="1" applyBorder="1" applyAlignment="1">
      <alignment horizontal="right" wrapText="1"/>
    </xf>
    <xf numFmtId="165" fontId="41" fillId="2" borderId="1" xfId="0" applyNumberFormat="1" applyFont="1" applyFill="1" applyBorder="1" applyAlignment="1">
      <alignment horizontal="right" wrapText="1"/>
    </xf>
    <xf numFmtId="165" fontId="42" fillId="2" borderId="1" xfId="0" applyNumberFormat="1" applyFont="1" applyFill="1" applyBorder="1" applyAlignment="1">
      <alignment horizontal="right" wrapText="1"/>
    </xf>
    <xf numFmtId="165" fontId="42" fillId="2" borderId="1" xfId="1" applyNumberFormat="1" applyFont="1" applyFill="1" applyBorder="1" applyAlignment="1" applyProtection="1">
      <alignment horizontal="right" wrapText="1"/>
    </xf>
    <xf numFmtId="0" fontId="15" fillId="4" borderId="1" xfId="0" applyFont="1" applyFill="1" applyBorder="1" applyAlignment="1">
      <alignment horizontal="right" wrapText="1"/>
    </xf>
    <xf numFmtId="0" fontId="13" fillId="4" borderId="1" xfId="0" applyFont="1" applyFill="1" applyBorder="1" applyAlignment="1"/>
    <xf numFmtId="165" fontId="5" fillId="4" borderId="1" xfId="1" applyNumberFormat="1" applyFont="1" applyFill="1" applyBorder="1" applyAlignment="1" applyProtection="1">
      <alignment horizontal="right" wrapText="1"/>
    </xf>
    <xf numFmtId="165" fontId="42" fillId="0" borderId="1" xfId="1" applyNumberFormat="1" applyFont="1" applyFill="1" applyBorder="1" applyAlignment="1" applyProtection="1">
      <alignment horizontal="right" wrapText="1"/>
    </xf>
    <xf numFmtId="165" fontId="42" fillId="0" borderId="1" xfId="1" applyNumberFormat="1" applyFont="1" applyBorder="1" applyAlignment="1" applyProtection="1">
      <alignment horizontal="right" wrapText="1"/>
    </xf>
    <xf numFmtId="0" fontId="12" fillId="7" borderId="1" xfId="0" applyNumberFormat="1" applyFont="1" applyFill="1" applyBorder="1" applyAlignment="1">
      <alignment horizontal="right" wrapText="1" shrinkToFit="1"/>
    </xf>
    <xf numFmtId="165" fontId="12" fillId="7" borderId="1" xfId="3" applyNumberFormat="1" applyFont="1" applyFill="1" applyBorder="1" applyAlignment="1" applyProtection="1">
      <alignment horizontal="left" wrapText="1"/>
    </xf>
    <xf numFmtId="165" fontId="12" fillId="7" borderId="1" xfId="0" applyNumberFormat="1" applyFont="1" applyFill="1" applyBorder="1" applyAlignment="1">
      <alignment horizontal="right" wrapText="1"/>
    </xf>
    <xf numFmtId="165" fontId="12" fillId="7" borderId="1" xfId="1" applyNumberFormat="1" applyFont="1" applyFill="1" applyBorder="1" applyAlignment="1" applyProtection="1">
      <alignment horizontal="right" wrapText="1"/>
    </xf>
    <xf numFmtId="0" fontId="13" fillId="4" borderId="1" xfId="0" applyFont="1" applyFill="1" applyBorder="1" applyAlignment="1">
      <alignment horizontal="right" wrapText="1" shrinkToFit="1"/>
    </xf>
    <xf numFmtId="0" fontId="13" fillId="4" borderId="1" xfId="0" applyFont="1" applyFill="1" applyBorder="1" applyAlignment="1">
      <alignment wrapText="1"/>
    </xf>
    <xf numFmtId="165" fontId="13" fillId="4" borderId="1" xfId="1" applyNumberFormat="1" applyFont="1" applyFill="1" applyBorder="1" applyAlignment="1" applyProtection="1">
      <alignment horizontal="right" wrapText="1"/>
    </xf>
    <xf numFmtId="0" fontId="12" fillId="7" borderId="1" xfId="0" applyFont="1" applyFill="1" applyBorder="1" applyAlignment="1">
      <alignment horizontal="right" wrapText="1" shrinkToFit="1"/>
    </xf>
    <xf numFmtId="0" fontId="12" fillId="7" borderId="1" xfId="0" applyFont="1" applyFill="1" applyBorder="1" applyAlignment="1">
      <alignment wrapText="1"/>
    </xf>
    <xf numFmtId="0" fontId="12" fillId="7" borderId="0" xfId="0" applyFont="1" applyFill="1" applyAlignment="1"/>
    <xf numFmtId="0" fontId="5" fillId="4" borderId="1" xfId="0" applyFont="1" applyFill="1" applyBorder="1" applyAlignment="1">
      <alignment horizontal="right" wrapText="1" shrinkToFit="1"/>
    </xf>
    <xf numFmtId="0" fontId="5" fillId="4" borderId="1" xfId="0" applyFont="1" applyFill="1" applyBorder="1" applyAlignment="1">
      <alignment wrapText="1"/>
    </xf>
    <xf numFmtId="0" fontId="12" fillId="4" borderId="1" xfId="0" applyFont="1" applyFill="1" applyBorder="1" applyAlignment="1">
      <alignment horizontal="right" wrapText="1" shrinkToFit="1"/>
    </xf>
    <xf numFmtId="0" fontId="42" fillId="0" borderId="1" xfId="0" applyFont="1" applyBorder="1" applyAlignment="1">
      <alignment wrapText="1"/>
    </xf>
    <xf numFmtId="0" fontId="36" fillId="0" borderId="1" xfId="0" applyFont="1" applyBorder="1" applyAlignment="1">
      <alignment wrapText="1"/>
    </xf>
    <xf numFmtId="0" fontId="41" fillId="0" borderId="1" xfId="0" applyFont="1" applyBorder="1" applyAlignment="1">
      <alignment horizontal="right" wrapText="1" shrinkToFit="1"/>
    </xf>
    <xf numFmtId="0" fontId="41" fillId="0" borderId="1" xfId="0" applyFont="1" applyBorder="1" applyAlignment="1">
      <alignment wrapText="1"/>
    </xf>
    <xf numFmtId="164" fontId="12" fillId="7" borderId="1" xfId="0" applyNumberFormat="1" applyFont="1" applyFill="1" applyBorder="1" applyAlignment="1">
      <alignment horizontal="left" wrapText="1"/>
    </xf>
    <xf numFmtId="0" fontId="12" fillId="7" borderId="1" xfId="0" applyFont="1" applyFill="1" applyBorder="1" applyAlignment="1">
      <alignment horizontal="left" wrapText="1"/>
    </xf>
    <xf numFmtId="0" fontId="42" fillId="3" borderId="1" xfId="0" applyFont="1" applyFill="1" applyBorder="1" applyAlignment="1">
      <alignment horizontal="right" wrapText="1" shrinkToFit="1"/>
    </xf>
    <xf numFmtId="165" fontId="36" fillId="3" borderId="1" xfId="1" applyNumberFormat="1" applyFont="1" applyFill="1" applyBorder="1" applyAlignment="1" applyProtection="1">
      <alignment horizontal="right" wrapText="1"/>
    </xf>
    <xf numFmtId="0" fontId="36" fillId="3" borderId="1" xfId="0" applyFont="1" applyFill="1" applyBorder="1" applyAlignment="1">
      <alignment wrapText="1"/>
    </xf>
    <xf numFmtId="0" fontId="41" fillId="0" borderId="1" xfId="0" applyNumberFormat="1" applyFont="1" applyBorder="1" applyAlignment="1">
      <alignment horizontal="right" wrapText="1" shrinkToFit="1"/>
    </xf>
    <xf numFmtId="164" fontId="41" fillId="0" borderId="1" xfId="0" applyNumberFormat="1" applyFont="1" applyFill="1" applyBorder="1" applyAlignment="1">
      <alignment wrapText="1"/>
    </xf>
    <xf numFmtId="0" fontId="12" fillId="4" borderId="1" xfId="4" applyFont="1" applyFill="1" applyBorder="1" applyAlignment="1" applyProtection="1">
      <alignment horizontal="right" wrapText="1" shrinkToFit="1"/>
    </xf>
    <xf numFmtId="165" fontId="36" fillId="3" borderId="1" xfId="3" applyNumberFormat="1" applyFont="1" applyFill="1" applyBorder="1" applyAlignment="1" applyProtection="1">
      <alignment horizontal="left" wrapText="1"/>
    </xf>
    <xf numFmtId="0" fontId="5" fillId="4" borderId="1" xfId="0" applyFont="1" applyFill="1" applyBorder="1" applyAlignment="1">
      <alignment vertical="center" wrapText="1"/>
    </xf>
    <xf numFmtId="165" fontId="39" fillId="2" borderId="1" xfId="0" applyNumberFormat="1" applyFont="1" applyFill="1" applyBorder="1" applyAlignment="1">
      <alignment horizontal="right" wrapText="1"/>
    </xf>
    <xf numFmtId="0" fontId="34" fillId="0" borderId="1" xfId="0" applyFont="1" applyBorder="1" applyAlignment="1">
      <alignment horizontal="left" wrapText="1"/>
    </xf>
    <xf numFmtId="0" fontId="43" fillId="0" borderId="1" xfId="0" applyFont="1" applyBorder="1" applyAlignment="1">
      <alignment wrapText="1"/>
    </xf>
    <xf numFmtId="0" fontId="42" fillId="0" borderId="1" xfId="4" applyFont="1" applyFill="1" applyBorder="1" applyAlignment="1" applyProtection="1">
      <alignment wrapText="1"/>
    </xf>
    <xf numFmtId="0" fontId="44" fillId="0" borderId="1" xfId="0" applyFont="1" applyBorder="1" applyAlignment="1">
      <alignment wrapText="1"/>
    </xf>
    <xf numFmtId="0" fontId="41" fillId="0" borderId="1" xfId="4" applyFont="1" applyFill="1" applyBorder="1" applyAlignment="1" applyProtection="1">
      <alignment horizontal="right" wrapText="1" shrinkToFit="1"/>
    </xf>
    <xf numFmtId="0" fontId="36" fillId="7" borderId="1" xfId="0" applyFont="1" applyFill="1" applyBorder="1" applyAlignment="1">
      <alignment horizontal="left" wrapText="1"/>
    </xf>
    <xf numFmtId="165" fontId="40" fillId="7" borderId="1" xfId="1" applyNumberFormat="1" applyFont="1" applyFill="1" applyBorder="1" applyAlignment="1" applyProtection="1">
      <alignment horizontal="right" wrapText="1"/>
    </xf>
    <xf numFmtId="0" fontId="36" fillId="7" borderId="1" xfId="0" applyFont="1" applyFill="1" applyBorder="1" applyAlignment="1">
      <alignment wrapText="1"/>
    </xf>
    <xf numFmtId="165" fontId="42" fillId="7" borderId="1" xfId="1" applyNumberFormat="1" applyFont="1" applyFill="1" applyBorder="1" applyAlignment="1" applyProtection="1">
      <alignment horizontal="right" wrapText="1"/>
    </xf>
    <xf numFmtId="0" fontId="5" fillId="7" borderId="1" xfId="0" applyFont="1" applyFill="1" applyBorder="1" applyAlignment="1">
      <alignment horizontal="right" wrapText="1"/>
    </xf>
    <xf numFmtId="0" fontId="41" fillId="7" borderId="1" xfId="0" applyFont="1" applyFill="1" applyBorder="1" applyAlignment="1">
      <alignment wrapText="1"/>
    </xf>
    <xf numFmtId="0" fontId="41" fillId="7" borderId="1" xfId="0" applyFont="1" applyFill="1" applyBorder="1" applyAlignment="1">
      <alignment horizontal="right" wrapText="1"/>
    </xf>
    <xf numFmtId="0" fontId="42" fillId="7" borderId="1" xfId="0" applyFont="1" applyFill="1" applyBorder="1" applyAlignment="1">
      <alignment wrapText="1"/>
    </xf>
    <xf numFmtId="0" fontId="42" fillId="7" borderId="1" xfId="0" applyFont="1" applyFill="1" applyBorder="1" applyAlignment="1">
      <alignment horizontal="right" wrapText="1"/>
    </xf>
    <xf numFmtId="0" fontId="41" fillId="0" borderId="1" xfId="0" applyNumberFormat="1" applyFont="1" applyBorder="1" applyAlignment="1">
      <alignment horizontal="right" wrapText="1"/>
    </xf>
    <xf numFmtId="0" fontId="42" fillId="0" borderId="1" xfId="0" applyFont="1" applyBorder="1" applyAlignment="1">
      <alignment horizontal="right" wrapText="1"/>
    </xf>
    <xf numFmtId="0" fontId="41" fillId="0" borderId="1" xfId="6" applyFont="1" applyFill="1" applyBorder="1" applyAlignment="1" applyProtection="1">
      <alignment horizontal="right" wrapText="1" shrinkToFit="1"/>
    </xf>
    <xf numFmtId="0" fontId="41" fillId="0" borderId="1" xfId="6" applyFont="1" applyFill="1" applyBorder="1" applyAlignment="1" applyProtection="1">
      <alignment horizontal="left" wrapText="1"/>
    </xf>
    <xf numFmtId="0" fontId="41" fillId="0" borderId="1" xfId="4" applyFont="1" applyFill="1" applyBorder="1" applyAlignment="1" applyProtection="1">
      <alignment horizontal="left" wrapText="1"/>
    </xf>
    <xf numFmtId="0" fontId="41" fillId="0" borderId="1" xfId="4" applyFont="1" applyFill="1" applyBorder="1" applyAlignment="1" applyProtection="1">
      <alignment wrapText="1"/>
    </xf>
    <xf numFmtId="0" fontId="42" fillId="2" borderId="1" xfId="5" applyFont="1" applyFill="1" applyBorder="1" applyAlignment="1" applyProtection="1">
      <alignment wrapText="1"/>
    </xf>
    <xf numFmtId="0" fontId="45" fillId="0" borderId="8" xfId="0" applyFont="1" applyBorder="1" applyAlignment="1">
      <alignment horizontal="left" vertical="top"/>
    </xf>
    <xf numFmtId="0" fontId="42" fillId="2" borderId="1" xfId="5" applyFont="1" applyFill="1" applyBorder="1" applyAlignment="1" applyProtection="1">
      <alignment vertical="top" wrapText="1"/>
    </xf>
    <xf numFmtId="0" fontId="46" fillId="0" borderId="8" xfId="0" applyFont="1" applyBorder="1" applyAlignment="1">
      <alignment horizontal="left" vertical="top"/>
    </xf>
    <xf numFmtId="0" fontId="41" fillId="2" borderId="1" xfId="5" applyFont="1" applyFill="1" applyBorder="1" applyAlignment="1" applyProtection="1">
      <alignment horizontal="right" wrapText="1" shrinkToFit="1"/>
    </xf>
    <xf numFmtId="0" fontId="41" fillId="2" borderId="1" xfId="5" applyFont="1" applyFill="1" applyBorder="1" applyAlignment="1" applyProtection="1">
      <alignment vertical="top" wrapText="1"/>
    </xf>
    <xf numFmtId="0" fontId="36" fillId="7" borderId="1" xfId="0" applyFont="1" applyFill="1" applyBorder="1" applyAlignment="1">
      <alignment horizontal="right" wrapText="1"/>
    </xf>
    <xf numFmtId="165" fontId="42" fillId="7" borderId="1" xfId="0" applyNumberFormat="1" applyFont="1" applyFill="1" applyBorder="1" applyAlignment="1">
      <alignment horizontal="right" wrapText="1"/>
    </xf>
    <xf numFmtId="165" fontId="5" fillId="7" borderId="1" xfId="0" applyNumberFormat="1" applyFont="1" applyFill="1" applyBorder="1" applyAlignment="1">
      <alignment horizontal="right" wrapText="1"/>
    </xf>
    <xf numFmtId="165" fontId="41" fillId="7" borderId="1" xfId="0" applyNumberFormat="1" applyFont="1" applyFill="1" applyBorder="1" applyAlignment="1">
      <alignment horizontal="right" wrapText="1"/>
    </xf>
    <xf numFmtId="165" fontId="14" fillId="7" borderId="1" xfId="0" applyNumberFormat="1" applyFont="1" applyFill="1" applyBorder="1" applyAlignment="1">
      <alignment horizontal="right" wrapText="1"/>
    </xf>
    <xf numFmtId="0" fontId="12" fillId="7" borderId="1" xfId="0" applyFont="1" applyFill="1" applyBorder="1" applyAlignment="1">
      <alignment horizontal="right" wrapText="1"/>
    </xf>
    <xf numFmtId="165" fontId="1" fillId="7" borderId="1" xfId="1" applyNumberFormat="1" applyFont="1" applyFill="1" applyBorder="1" applyAlignment="1" applyProtection="1">
      <alignment horizontal="right" wrapText="1"/>
    </xf>
    <xf numFmtId="0" fontId="12" fillId="7" borderId="0" xfId="0" applyFont="1" applyFill="1" applyAlignment="1">
      <alignment horizontal="right" wrapText="1"/>
    </xf>
    <xf numFmtId="165" fontId="15" fillId="7" borderId="1" xfId="0" applyNumberFormat="1" applyFont="1" applyFill="1" applyBorder="1" applyAlignment="1">
      <alignment horizontal="right" wrapText="1"/>
    </xf>
    <xf numFmtId="165" fontId="12" fillId="7" borderId="0" xfId="0" applyNumberFormat="1" applyFont="1" applyFill="1" applyAlignment="1">
      <alignment horizontal="right" wrapText="1"/>
    </xf>
    <xf numFmtId="0" fontId="15" fillId="9" borderId="1" xfId="0" applyFont="1" applyFill="1" applyBorder="1" applyAlignment="1">
      <alignment horizontal="right" wrapText="1" shrinkToFit="1"/>
    </xf>
    <xf numFmtId="0" fontId="13" fillId="9" borderId="1" xfId="0" applyFont="1" applyFill="1" applyBorder="1" applyAlignment="1">
      <alignment wrapText="1"/>
    </xf>
    <xf numFmtId="165" fontId="13" fillId="9" borderId="1" xfId="1" applyNumberFormat="1" applyFont="1" applyFill="1" applyBorder="1" applyAlignment="1" applyProtection="1">
      <alignment horizontal="right" wrapText="1"/>
    </xf>
    <xf numFmtId="0" fontId="36" fillId="3" borderId="1" xfId="0" applyFont="1" applyFill="1" applyBorder="1" applyAlignment="1">
      <alignment horizontal="left" wrapText="1"/>
    </xf>
    <xf numFmtId="9" fontId="2" fillId="2" borderId="1" xfId="2" applyNumberFormat="1" applyFont="1" applyFill="1" applyBorder="1" applyAlignment="1" applyProtection="1"/>
    <xf numFmtId="165" fontId="31" fillId="0" borderId="0" xfId="1" applyNumberFormat="1" applyAlignment="1">
      <alignment horizontal="right" wrapText="1"/>
      <protection locked="0"/>
    </xf>
    <xf numFmtId="164" fontId="31" fillId="0" borderId="0" xfId="1">
      <alignment vertical="top"/>
      <protection locked="0"/>
    </xf>
    <xf numFmtId="0" fontId="47" fillId="0" borderId="1" xfId="0" applyFont="1" applyBorder="1" applyAlignment="1">
      <alignment wrapText="1"/>
    </xf>
    <xf numFmtId="0" fontId="48" fillId="7" borderId="1" xfId="0" applyFont="1" applyFill="1" applyBorder="1" applyAlignment="1">
      <alignment wrapText="1"/>
    </xf>
    <xf numFmtId="0" fontId="49" fillId="2" borderId="1" xfId="0" applyFont="1" applyFill="1" applyBorder="1" applyAlignment="1">
      <alignment horizontal="left" wrapText="1"/>
    </xf>
    <xf numFmtId="0" fontId="49" fillId="0" borderId="1" xfId="0" applyFont="1" applyBorder="1" applyAlignment="1">
      <alignment vertical="center" wrapText="1"/>
    </xf>
    <xf numFmtId="0" fontId="49" fillId="0" borderId="1" xfId="0" applyFont="1" applyBorder="1" applyAlignment="1">
      <alignment wrapText="1"/>
    </xf>
    <xf numFmtId="0" fontId="47" fillId="0" borderId="1" xfId="0" applyFont="1" applyBorder="1" applyAlignment="1">
      <alignment horizontal="left" wrapText="1"/>
    </xf>
    <xf numFmtId="0" fontId="53" fillId="0" borderId="0" xfId="0" applyFont="1" applyAlignment="1">
      <alignment horizontal="left" vertical="center" wrapText="1"/>
    </xf>
    <xf numFmtId="0" fontId="48" fillId="0" borderId="1" xfId="0" applyFont="1" applyBorder="1" applyAlignment="1">
      <alignment wrapText="1"/>
    </xf>
    <xf numFmtId="0" fontId="48" fillId="0" borderId="1" xfId="0" applyFont="1" applyBorder="1" applyAlignment="1">
      <alignment horizontal="justify" wrapText="1"/>
    </xf>
    <xf numFmtId="0" fontId="55" fillId="0" borderId="1" xfId="0" applyFont="1" applyFill="1" applyBorder="1" applyAlignment="1">
      <alignment horizontal="left" wrapText="1"/>
    </xf>
    <xf numFmtId="0" fontId="48" fillId="0" borderId="1" xfId="0" applyFont="1" applyFill="1" applyBorder="1" applyAlignment="1">
      <alignment horizontal="left" wrapText="1"/>
    </xf>
    <xf numFmtId="0" fontId="53" fillId="7" borderId="1" xfId="0" applyFont="1" applyFill="1" applyBorder="1" applyAlignment="1">
      <alignment horizontal="left" wrapText="1"/>
    </xf>
    <xf numFmtId="0" fontId="49" fillId="2" borderId="0" xfId="0" applyFont="1" applyFill="1" applyBorder="1" applyAlignment="1">
      <alignment horizontal="left" wrapText="1"/>
    </xf>
    <xf numFmtId="0" fontId="49" fillId="2" borderId="2" xfId="0" applyFont="1" applyFill="1" applyBorder="1" applyAlignment="1">
      <alignment wrapText="1"/>
    </xf>
    <xf numFmtId="165" fontId="49" fillId="8" borderId="1" xfId="1" applyNumberFormat="1" applyFont="1" applyFill="1" applyBorder="1" applyAlignment="1" applyProtection="1">
      <alignment horizontal="right" wrapText="1"/>
    </xf>
    <xf numFmtId="165" fontId="49" fillId="8" borderId="2" xfId="1" applyNumberFormat="1" applyFont="1" applyFill="1" applyBorder="1" applyAlignment="1" applyProtection="1">
      <alignment horizontal="right" wrapText="1"/>
    </xf>
    <xf numFmtId="0" fontId="49" fillId="2" borderId="2" xfId="0" applyFont="1" applyFill="1" applyBorder="1" applyAlignment="1">
      <alignment horizontal="left" wrapText="1"/>
    </xf>
    <xf numFmtId="0" fontId="55" fillId="0" borderId="2" xfId="0" applyFont="1" applyFill="1" applyBorder="1" applyAlignment="1">
      <alignment horizontal="left" wrapText="1"/>
    </xf>
    <xf numFmtId="0" fontId="48" fillId="0" borderId="7" xfId="0" applyFont="1" applyFill="1" applyBorder="1" applyAlignment="1">
      <alignment horizontal="left" wrapText="1"/>
    </xf>
    <xf numFmtId="0" fontId="48" fillId="0" borderId="2" xfId="0" applyFont="1" applyBorder="1" applyAlignment="1">
      <alignment wrapText="1"/>
    </xf>
    <xf numFmtId="0" fontId="58" fillId="2" borderId="2" xfId="0" applyFont="1" applyFill="1" applyBorder="1" applyAlignment="1">
      <alignment horizontal="left" wrapText="1"/>
    </xf>
    <xf numFmtId="165" fontId="12" fillId="0" borderId="1" xfId="0" applyNumberFormat="1" applyFont="1" applyBorder="1" applyAlignment="1"/>
    <xf numFmtId="165" fontId="59" fillId="0" borderId="1" xfId="0" applyNumberFormat="1" applyFont="1" applyFill="1" applyBorder="1" applyAlignment="1"/>
    <xf numFmtId="0" fontId="14" fillId="7" borderId="1" xfId="0" applyFont="1" applyFill="1" applyBorder="1" applyAlignment="1">
      <alignment horizontal="right" wrapText="1"/>
    </xf>
    <xf numFmtId="0" fontId="44" fillId="7" borderId="1" xfId="0" applyFont="1" applyFill="1" applyBorder="1" applyAlignment="1">
      <alignment horizontal="left" wrapText="1"/>
    </xf>
    <xf numFmtId="0" fontId="60" fillId="3" borderId="1" xfId="0" applyFont="1" applyFill="1" applyBorder="1" applyAlignment="1"/>
    <xf numFmtId="0" fontId="61" fillId="0" borderId="1" xfId="0" applyFont="1" applyBorder="1" applyAlignment="1">
      <alignment horizontal="right" wrapText="1"/>
    </xf>
    <xf numFmtId="0" fontId="61" fillId="0" borderId="1" xfId="0" applyFont="1" applyBorder="1" applyAlignment="1">
      <alignment wrapText="1"/>
    </xf>
    <xf numFmtId="0" fontId="61" fillId="0" borderId="1" xfId="0" applyFont="1" applyFill="1" applyBorder="1" applyAlignment="1">
      <alignment horizontal="right" wrapText="1"/>
    </xf>
    <xf numFmtId="0" fontId="61" fillId="0" borderId="1" xfId="0" applyFont="1" applyFill="1" applyBorder="1" applyAlignment="1">
      <alignment wrapText="1"/>
    </xf>
    <xf numFmtId="0" fontId="59" fillId="0" borderId="1" xfId="0" applyFont="1" applyFill="1" applyBorder="1" applyAlignment="1">
      <alignment wrapText="1"/>
    </xf>
    <xf numFmtId="0" fontId="49" fillId="7" borderId="1" xfId="0" applyFont="1" applyFill="1" applyBorder="1" applyAlignment="1">
      <alignment wrapText="1"/>
    </xf>
    <xf numFmtId="0" fontId="48" fillId="10" borderId="7" xfId="0" applyFont="1" applyFill="1" applyBorder="1" applyAlignment="1">
      <alignment horizontal="left" wrapText="1"/>
    </xf>
    <xf numFmtId="0" fontId="48" fillId="0" borderId="7" xfId="0" applyFont="1" applyBorder="1" applyAlignment="1">
      <alignment wrapText="1"/>
    </xf>
    <xf numFmtId="0" fontId="48" fillId="10" borderId="7" xfId="0" applyFont="1" applyFill="1" applyBorder="1" applyAlignment="1">
      <alignment wrapText="1"/>
    </xf>
    <xf numFmtId="0" fontId="49" fillId="7" borderId="1" xfId="0" applyFont="1" applyFill="1" applyBorder="1" applyAlignment="1">
      <alignment horizontal="left" wrapText="1"/>
    </xf>
    <xf numFmtId="0" fontId="49" fillId="7" borderId="4" xfId="0" applyFont="1" applyFill="1" applyBorder="1" applyAlignment="1">
      <alignment horizontal="left" wrapText="1"/>
    </xf>
    <xf numFmtId="0" fontId="49" fillId="7" borderId="4" xfId="0" applyFont="1" applyFill="1" applyBorder="1" applyAlignment="1">
      <alignment wrapText="1"/>
    </xf>
    <xf numFmtId="167" fontId="49" fillId="7" borderId="13" xfId="1" applyNumberFormat="1" applyFont="1" applyFill="1" applyBorder="1" applyAlignment="1" applyProtection="1"/>
    <xf numFmtId="0" fontId="55" fillId="10" borderId="12" xfId="0" applyFont="1" applyFill="1" applyBorder="1" applyAlignment="1">
      <alignment horizontal="left" wrapText="1"/>
    </xf>
    <xf numFmtId="0" fontId="63" fillId="10" borderId="7" xfId="0" applyFont="1" applyFill="1" applyBorder="1" applyAlignment="1">
      <alignment horizontal="left" wrapText="1"/>
    </xf>
    <xf numFmtId="0" fontId="49" fillId="7" borderId="1" xfId="0" applyFont="1" applyFill="1" applyBorder="1" applyAlignment="1">
      <alignment horizontal="right"/>
    </xf>
    <xf numFmtId="0" fontId="53" fillId="7" borderId="1" xfId="0" applyFont="1" applyFill="1" applyBorder="1" applyAlignment="1">
      <alignment wrapText="1"/>
    </xf>
    <xf numFmtId="0" fontId="53" fillId="7" borderId="1" xfId="0" applyFont="1" applyFill="1" applyBorder="1" applyAlignment="1">
      <alignment vertical="top" wrapText="1"/>
    </xf>
    <xf numFmtId="165" fontId="49" fillId="8" borderId="3" xfId="1" applyNumberFormat="1" applyFont="1" applyFill="1" applyBorder="1" applyAlignment="1" applyProtection="1">
      <alignment horizontal="right" wrapText="1"/>
    </xf>
    <xf numFmtId="0" fontId="64" fillId="10" borderId="12" xfId="0" applyFont="1" applyFill="1" applyBorder="1" applyAlignment="1">
      <alignment wrapText="1"/>
    </xf>
    <xf numFmtId="165" fontId="58" fillId="10" borderId="3" xfId="1" applyNumberFormat="1" applyFont="1" applyFill="1" applyBorder="1" applyAlignment="1" applyProtection="1">
      <alignment horizontal="right" wrapText="1"/>
    </xf>
    <xf numFmtId="0" fontId="58" fillId="7" borderId="1" xfId="0" applyFont="1" applyFill="1" applyBorder="1" applyAlignment="1">
      <alignment horizontal="center" wrapText="1"/>
    </xf>
    <xf numFmtId="0" fontId="49" fillId="0" borderId="1" xfId="0" applyFont="1" applyBorder="1" applyAlignment="1">
      <alignment horizontal="left" wrapText="1"/>
    </xf>
    <xf numFmtId="165" fontId="49" fillId="0" borderId="1" xfId="1" applyNumberFormat="1" applyFont="1" applyBorder="1" applyAlignment="1" applyProtection="1">
      <alignment horizontal="right" wrapText="1"/>
    </xf>
    <xf numFmtId="165" fontId="49" fillId="7" borderId="1" xfId="1" applyNumberFormat="1" applyFont="1" applyFill="1" applyBorder="1" applyAlignment="1" applyProtection="1">
      <alignment horizontal="right" wrapText="1"/>
    </xf>
    <xf numFmtId="0" fontId="49" fillId="7" borderId="1" xfId="0" applyFont="1" applyFill="1" applyBorder="1" applyAlignment="1">
      <alignment vertical="center" wrapText="1"/>
    </xf>
    <xf numFmtId="0" fontId="47" fillId="10" borderId="7" xfId="0" applyFont="1" applyFill="1" applyBorder="1" applyAlignment="1">
      <alignment wrapText="1"/>
    </xf>
    <xf numFmtId="0" fontId="49" fillId="7" borderId="1" xfId="0" applyFont="1" applyFill="1" applyBorder="1" applyAlignment="1">
      <alignment horizontal="right" wrapText="1"/>
    </xf>
    <xf numFmtId="0" fontId="3" fillId="0" borderId="3" xfId="0" applyFont="1" applyBorder="1" applyAlignment="1">
      <alignment horizontal="center" wrapText="1"/>
    </xf>
    <xf numFmtId="0" fontId="11" fillId="0" borderId="0" xfId="0" applyFont="1" applyBorder="1" applyAlignment="1"/>
    <xf numFmtId="165" fontId="11" fillId="0" borderId="0" xfId="1" applyNumberFormat="1" applyFont="1" applyBorder="1" applyAlignment="1" applyProtection="1"/>
    <xf numFmtId="165" fontId="11" fillId="2" borderId="0" xfId="1" applyNumberFormat="1" applyFont="1" applyFill="1" applyBorder="1" applyAlignment="1" applyProtection="1">
      <alignment horizontal="right" wrapText="1"/>
    </xf>
    <xf numFmtId="164" fontId="5" fillId="2" borderId="1" xfId="1" applyFont="1" applyFill="1" applyBorder="1" applyAlignment="1" applyProtection="1">
      <alignment horizontal="center" wrapText="1"/>
    </xf>
    <xf numFmtId="0" fontId="5" fillId="0" borderId="3" xfId="0" applyFont="1" applyBorder="1" applyAlignment="1">
      <alignment horizontal="right" wrapText="1" shrinkToFit="1"/>
    </xf>
    <xf numFmtId="0" fontId="5" fillId="0" borderId="3" xfId="0" applyFont="1" applyBorder="1" applyAlignment="1">
      <alignment horizontal="left" wrapText="1"/>
    </xf>
    <xf numFmtId="165" fontId="12" fillId="2" borderId="3" xfId="0" applyNumberFormat="1" applyFont="1" applyFill="1" applyBorder="1" applyAlignment="1">
      <alignment horizontal="right" wrapText="1"/>
    </xf>
    <xf numFmtId="165" fontId="12" fillId="7" borderId="3" xfId="0" applyNumberFormat="1" applyFont="1" applyFill="1" applyBorder="1" applyAlignment="1">
      <alignment horizontal="right" wrapText="1"/>
    </xf>
    <xf numFmtId="165" fontId="14" fillId="2" borderId="3" xfId="1" applyNumberFormat="1" applyFont="1" applyFill="1" applyBorder="1" applyAlignment="1" applyProtection="1">
      <alignment horizontal="right" wrapText="1"/>
    </xf>
    <xf numFmtId="165" fontId="12" fillId="0" borderId="3" xfId="1" applyNumberFormat="1" applyFont="1" applyBorder="1" applyAlignment="1" applyProtection="1">
      <alignment horizontal="right" wrapText="1"/>
    </xf>
    <xf numFmtId="0" fontId="5" fillId="0" borderId="0" xfId="0" applyFont="1" applyBorder="1" applyAlignment="1"/>
    <xf numFmtId="165" fontId="14" fillId="3" borderId="1" xfId="1" applyNumberFormat="1" applyFont="1" applyFill="1" applyBorder="1" applyAlignment="1" applyProtection="1">
      <alignment horizontal="right" wrapText="1"/>
    </xf>
    <xf numFmtId="0" fontId="5" fillId="7" borderId="1" xfId="0" applyFont="1" applyFill="1" applyBorder="1" applyAlignment="1">
      <alignment horizontal="center" wrapText="1"/>
    </xf>
    <xf numFmtId="164" fontId="3" fillId="7" borderId="1" xfId="1" applyFont="1" applyFill="1" applyBorder="1" applyAlignment="1" applyProtection="1">
      <alignment horizontal="center" wrapText="1"/>
    </xf>
    <xf numFmtId="165" fontId="3" fillId="7" borderId="1" xfId="1" applyNumberFormat="1" applyFont="1" applyFill="1" applyBorder="1" applyAlignment="1" applyProtection="1">
      <alignment horizontal="right" wrapText="1"/>
    </xf>
    <xf numFmtId="165" fontId="22" fillId="7" borderId="0" xfId="1" applyNumberFormat="1" applyFont="1" applyFill="1" applyBorder="1" applyAlignment="1" applyProtection="1">
      <alignment horizontal="right" wrapText="1"/>
    </xf>
    <xf numFmtId="165" fontId="11" fillId="7" borderId="0" xfId="1" applyNumberFormat="1" applyFont="1" applyFill="1" applyBorder="1" applyAlignment="1" applyProtection="1">
      <alignment horizontal="right" wrapText="1"/>
    </xf>
    <xf numFmtId="165" fontId="22" fillId="7" borderId="0" xfId="1" applyNumberFormat="1" applyFont="1" applyFill="1" applyBorder="1" applyAlignment="1" applyProtection="1"/>
    <xf numFmtId="165" fontId="12" fillId="0" borderId="1" xfId="0" applyNumberFormat="1" applyFont="1" applyBorder="1" applyAlignment="1">
      <alignment horizontal="right" wrapText="1"/>
    </xf>
    <xf numFmtId="0" fontId="48" fillId="0" borderId="0" xfId="0" applyFont="1" applyAlignment="1"/>
    <xf numFmtId="0" fontId="66" fillId="0" borderId="0" xfId="0" applyFont="1" applyAlignment="1"/>
    <xf numFmtId="165" fontId="58" fillId="0" borderId="1" xfId="1" applyNumberFormat="1" applyFont="1" applyBorder="1" applyAlignment="1" applyProtection="1">
      <alignment horizontal="center" wrapText="1"/>
    </xf>
    <xf numFmtId="0" fontId="67" fillId="0" borderId="0" xfId="0" applyFont="1" applyAlignment="1"/>
    <xf numFmtId="1" fontId="48" fillId="0" borderId="1" xfId="0" applyNumberFormat="1" applyFont="1" applyBorder="1" applyAlignment="1"/>
    <xf numFmtId="165" fontId="49" fillId="2" borderId="1" xfId="1" applyNumberFormat="1" applyFont="1" applyFill="1" applyBorder="1" applyAlignment="1" applyProtection="1">
      <alignment horizontal="right" wrapText="1"/>
    </xf>
    <xf numFmtId="165" fontId="55" fillId="0" borderId="0" xfId="1" applyNumberFormat="1" applyFont="1" applyAlignment="1">
      <alignment horizontal="right" wrapText="1"/>
      <protection locked="0"/>
    </xf>
    <xf numFmtId="165" fontId="48" fillId="0" borderId="1" xfId="1" applyNumberFormat="1" applyFont="1" applyBorder="1" applyAlignment="1" applyProtection="1">
      <alignment horizontal="right" wrapText="1"/>
    </xf>
    <xf numFmtId="0" fontId="67" fillId="0" borderId="1" xfId="0" applyFont="1" applyBorder="1" applyAlignment="1">
      <alignment wrapText="1"/>
    </xf>
    <xf numFmtId="1" fontId="48" fillId="0" borderId="1" xfId="0" applyNumberFormat="1" applyFont="1" applyFill="1" applyBorder="1" applyAlignment="1"/>
    <xf numFmtId="165" fontId="58" fillId="2" borderId="1" xfId="1" applyNumberFormat="1" applyFont="1" applyFill="1" applyBorder="1" applyAlignment="1" applyProtection="1">
      <alignment horizontal="right" wrapText="1"/>
    </xf>
    <xf numFmtId="165" fontId="58" fillId="7" borderId="1" xfId="1" applyNumberFormat="1" applyFont="1" applyFill="1" applyBorder="1" applyAlignment="1" applyProtection="1">
      <alignment horizontal="right" wrapText="1"/>
    </xf>
    <xf numFmtId="0" fontId="48" fillId="0" borderId="0" xfId="0" applyFont="1" applyAlignment="1">
      <alignment wrapText="1"/>
    </xf>
    <xf numFmtId="165" fontId="49" fillId="0" borderId="0" xfId="1" applyNumberFormat="1" applyFont="1" applyAlignment="1" applyProtection="1">
      <alignment horizontal="right" wrapText="1"/>
    </xf>
    <xf numFmtId="165" fontId="49" fillId="2" borderId="0" xfId="1" applyNumberFormat="1" applyFont="1" applyFill="1" applyAlignment="1" applyProtection="1">
      <alignment horizontal="right" wrapText="1"/>
    </xf>
    <xf numFmtId="165" fontId="49" fillId="7" borderId="0" xfId="1" applyNumberFormat="1" applyFont="1" applyFill="1" applyAlignment="1" applyProtection="1">
      <alignment horizontal="right" wrapText="1"/>
    </xf>
    <xf numFmtId="165" fontId="63" fillId="0" borderId="0" xfId="1" applyNumberFormat="1" applyFont="1" applyAlignment="1">
      <alignment horizontal="right" wrapText="1"/>
      <protection locked="0"/>
    </xf>
    <xf numFmtId="168" fontId="49" fillId="2" borderId="0" xfId="1" applyNumberFormat="1" applyFont="1" applyFill="1" applyAlignment="1" applyProtection="1">
      <alignment horizontal="right" wrapText="1"/>
    </xf>
    <xf numFmtId="165" fontId="58" fillId="0" borderId="1" xfId="1" applyNumberFormat="1" applyFont="1" applyBorder="1" applyAlignment="1" applyProtection="1">
      <alignment horizontal="right" wrapText="1"/>
    </xf>
    <xf numFmtId="164" fontId="49" fillId="2" borderId="0" xfId="1" applyNumberFormat="1" applyFont="1" applyFill="1" applyAlignment="1" applyProtection="1">
      <alignment horizontal="right" wrapText="1"/>
    </xf>
    <xf numFmtId="165" fontId="58" fillId="0" borderId="0" xfId="1" applyNumberFormat="1" applyFont="1" applyAlignment="1" applyProtection="1">
      <alignment horizontal="right" wrapText="1"/>
    </xf>
    <xf numFmtId="0" fontId="14" fillId="2" borderId="1" xfId="1" applyNumberFormat="1" applyFont="1" applyFill="1" applyBorder="1" applyAlignment="1" applyProtection="1">
      <alignment horizontal="right" wrapText="1"/>
    </xf>
    <xf numFmtId="0" fontId="49" fillId="2" borderId="0" xfId="0" applyFont="1" applyFill="1" applyBorder="1" applyAlignment="1"/>
    <xf numFmtId="0" fontId="49" fillId="2" borderId="1" xfId="0" applyFont="1" applyFill="1" applyBorder="1" applyAlignment="1">
      <alignment horizontal="center" wrapText="1"/>
    </xf>
    <xf numFmtId="0" fontId="58" fillId="2" borderId="1" xfId="0" applyFont="1" applyFill="1" applyBorder="1" applyAlignment="1">
      <alignment horizontal="left" wrapText="1"/>
    </xf>
    <xf numFmtId="0" fontId="58" fillId="2" borderId="1" xfId="0" applyFont="1" applyFill="1" applyBorder="1" applyAlignment="1">
      <alignment horizontal="center" wrapText="1"/>
    </xf>
    <xf numFmtId="0" fontId="68" fillId="2" borderId="1" xfId="0" applyFont="1" applyFill="1" applyBorder="1" applyAlignment="1">
      <alignment horizontal="center" wrapText="1"/>
    </xf>
    <xf numFmtId="0" fontId="68" fillId="8" borderId="1" xfId="0" applyFont="1" applyFill="1" applyBorder="1" applyAlignment="1">
      <alignment horizontal="center" wrapText="1"/>
    </xf>
    <xf numFmtId="165" fontId="58" fillId="2" borderId="1" xfId="1" applyNumberFormat="1" applyFont="1" applyFill="1" applyBorder="1" applyAlignment="1" applyProtection="1">
      <alignment horizontal="center" wrapText="1"/>
    </xf>
    <xf numFmtId="0" fontId="58" fillId="2" borderId="0" xfId="0" applyFont="1" applyFill="1" applyBorder="1" applyAlignment="1"/>
    <xf numFmtId="0" fontId="49" fillId="2" borderId="1" xfId="0" applyFont="1" applyFill="1" applyBorder="1" applyAlignment="1">
      <alignment horizontal="right"/>
    </xf>
    <xf numFmtId="0" fontId="58" fillId="2" borderId="1" xfId="0" applyFont="1" applyFill="1" applyBorder="1" applyAlignment="1">
      <alignment horizontal="right" wrapText="1"/>
    </xf>
    <xf numFmtId="165" fontId="58" fillId="8" borderId="1" xfId="1" applyNumberFormat="1" applyFont="1" applyFill="1" applyBorder="1" applyAlignment="1" applyProtection="1">
      <alignment horizontal="center" wrapText="1"/>
    </xf>
    <xf numFmtId="0" fontId="58" fillId="2" borderId="1" xfId="0" applyFont="1" applyFill="1" applyBorder="1" applyAlignment="1">
      <alignment horizontal="right"/>
    </xf>
    <xf numFmtId="165" fontId="49" fillId="2" borderId="1" xfId="1" applyNumberFormat="1" applyFont="1" applyFill="1" applyBorder="1" applyAlignment="1" applyProtection="1"/>
    <xf numFmtId="165" fontId="49" fillId="8" borderId="1" xfId="1" applyNumberFormat="1" applyFont="1" applyFill="1" applyBorder="1" applyAlignment="1" applyProtection="1"/>
    <xf numFmtId="0" fontId="58" fillId="2" borderId="1" xfId="0" applyFont="1" applyFill="1" applyBorder="1" applyAlignment="1"/>
    <xf numFmtId="0" fontId="47" fillId="0" borderId="1" xfId="0" applyFont="1" applyFill="1" applyBorder="1" applyAlignment="1"/>
    <xf numFmtId="0" fontId="47" fillId="0" borderId="1" xfId="0" applyFont="1" applyFill="1" applyBorder="1" applyAlignment="1">
      <alignment wrapText="1"/>
    </xf>
    <xf numFmtId="165" fontId="47" fillId="0" borderId="1" xfId="1" applyNumberFormat="1" applyFont="1" applyFill="1" applyBorder="1" applyAlignment="1" applyProtection="1">
      <alignment horizontal="right" wrapText="1"/>
    </xf>
    <xf numFmtId="165" fontId="49" fillId="0" borderId="1" xfId="1" applyNumberFormat="1" applyFont="1" applyFill="1" applyBorder="1" applyAlignment="1" applyProtection="1">
      <alignment horizontal="center" wrapText="1"/>
    </xf>
    <xf numFmtId="3" fontId="49" fillId="0" borderId="1" xfId="0" applyNumberFormat="1" applyFont="1" applyBorder="1" applyAlignment="1"/>
    <xf numFmtId="3" fontId="49" fillId="2" borderId="1" xfId="1" applyNumberFormat="1" applyFont="1" applyFill="1" applyBorder="1" applyAlignment="1" applyProtection="1">
      <alignment horizontal="right" wrapText="1"/>
    </xf>
    <xf numFmtId="0" fontId="49" fillId="0" borderId="1" xfId="0" applyFont="1" applyFill="1" applyBorder="1" applyAlignment="1"/>
    <xf numFmtId="0" fontId="48" fillId="0" borderId="1" xfId="0" applyFont="1" applyFill="1" applyBorder="1" applyAlignment="1">
      <alignment wrapText="1"/>
    </xf>
    <xf numFmtId="164" fontId="58" fillId="2" borderId="1" xfId="0" applyNumberFormat="1" applyFont="1" applyFill="1" applyBorder="1" applyAlignment="1"/>
    <xf numFmtId="0" fontId="48" fillId="0" borderId="6" xfId="0" applyFont="1" applyFill="1" applyBorder="1" applyAlignment="1">
      <alignment wrapText="1"/>
    </xf>
    <xf numFmtId="0" fontId="48" fillId="0" borderId="7" xfId="0" applyFont="1" applyFill="1" applyBorder="1" applyAlignment="1">
      <alignment wrapText="1"/>
    </xf>
    <xf numFmtId="0" fontId="49" fillId="4" borderId="1" xfId="0" applyFont="1" applyFill="1" applyBorder="1" applyAlignment="1">
      <alignment horizontal="right"/>
    </xf>
    <xf numFmtId="165" fontId="58" fillId="4" borderId="1" xfId="1" applyNumberFormat="1" applyFont="1" applyFill="1" applyBorder="1" applyAlignment="1" applyProtection="1">
      <alignment horizontal="right" wrapText="1"/>
    </xf>
    <xf numFmtId="0" fontId="49" fillId="2" borderId="1" xfId="0" applyFont="1" applyFill="1" applyBorder="1" applyAlignment="1">
      <alignment horizontal="right" wrapText="1"/>
    </xf>
    <xf numFmtId="165" fontId="49" fillId="2" borderId="1" xfId="1" applyNumberFormat="1" applyFont="1" applyFill="1" applyBorder="1" applyAlignment="1" applyProtection="1">
      <alignment wrapText="1"/>
    </xf>
    <xf numFmtId="0" fontId="58" fillId="2" borderId="1" xfId="0" applyFont="1" applyFill="1" applyBorder="1" applyAlignment="1">
      <alignment wrapText="1"/>
    </xf>
    <xf numFmtId="0" fontId="58" fillId="2" borderId="0" xfId="0" applyFont="1" applyFill="1" applyBorder="1" applyAlignment="1">
      <alignment wrapText="1"/>
    </xf>
    <xf numFmtId="1" fontId="49" fillId="2" borderId="1" xfId="4" applyNumberFormat="1" applyFont="1" applyFill="1" applyBorder="1" applyAlignment="1" applyProtection="1">
      <alignment horizontal="right" wrapText="1"/>
    </xf>
    <xf numFmtId="1" fontId="49" fillId="2" borderId="1" xfId="0" applyNumberFormat="1" applyFont="1" applyFill="1" applyBorder="1" applyAlignment="1">
      <alignment horizontal="left" wrapText="1"/>
    </xf>
    <xf numFmtId="49" fontId="49" fillId="2" borderId="1" xfId="4" applyNumberFormat="1" applyFont="1" applyFill="1" applyBorder="1" applyAlignment="1" applyProtection="1">
      <alignment horizontal="left" wrapText="1"/>
    </xf>
    <xf numFmtId="0" fontId="49" fillId="0" borderId="1" xfId="0" applyFont="1" applyFill="1" applyBorder="1" applyAlignment="1">
      <alignment wrapText="1"/>
    </xf>
    <xf numFmtId="0" fontId="58" fillId="0" borderId="0" xfId="0" applyFont="1" applyFill="1" applyBorder="1" applyAlignment="1"/>
    <xf numFmtId="0" fontId="49" fillId="2" borderId="1" xfId="0" applyFont="1" applyFill="1" applyBorder="1" applyAlignment="1">
      <alignment wrapText="1"/>
    </xf>
    <xf numFmtId="0" fontId="49" fillId="2" borderId="1" xfId="0" applyFont="1" applyFill="1" applyBorder="1" applyAlignment="1"/>
    <xf numFmtId="165" fontId="58" fillId="8" borderId="1" xfId="1" applyNumberFormat="1" applyFont="1" applyFill="1" applyBorder="1" applyAlignment="1" applyProtection="1">
      <alignment horizontal="right" wrapText="1"/>
    </xf>
    <xf numFmtId="0" fontId="49" fillId="2" borderId="0" xfId="0" applyFont="1" applyFill="1" applyBorder="1" applyAlignment="1">
      <alignment wrapText="1"/>
    </xf>
    <xf numFmtId="0" fontId="58" fillId="4" borderId="1" xfId="0" applyFont="1" applyFill="1" applyBorder="1" applyAlignment="1">
      <alignment horizontal="left" vertical="top" wrapText="1"/>
    </xf>
    <xf numFmtId="0" fontId="58" fillId="4" borderId="1" xfId="0" applyFont="1" applyFill="1" applyBorder="1" applyAlignment="1">
      <alignment horizontal="center" vertical="top" wrapText="1"/>
    </xf>
    <xf numFmtId="1" fontId="49" fillId="0" borderId="4" xfId="0" applyNumberFormat="1" applyFont="1" applyFill="1" applyBorder="1" applyAlignment="1">
      <alignment horizontal="left" wrapText="1"/>
    </xf>
    <xf numFmtId="3" fontId="58" fillId="2" borderId="1" xfId="1" applyNumberFormat="1" applyFont="1" applyFill="1" applyBorder="1" applyAlignment="1" applyProtection="1">
      <alignment horizontal="right" wrapText="1"/>
    </xf>
    <xf numFmtId="0" fontId="49" fillId="2" borderId="6" xfId="0" applyFont="1" applyFill="1" applyBorder="1" applyAlignment="1">
      <alignment horizontal="left" wrapText="1"/>
    </xf>
    <xf numFmtId="0" fontId="53" fillId="2" borderId="1" xfId="5" applyFont="1" applyFill="1" applyBorder="1" applyAlignment="1" applyProtection="1">
      <alignment horizontal="right" wrapText="1" shrinkToFit="1"/>
    </xf>
    <xf numFmtId="1" fontId="49" fillId="0" borderId="1" xfId="0" applyNumberFormat="1" applyFont="1" applyFill="1" applyBorder="1" applyAlignment="1">
      <alignment horizontal="left" wrapText="1"/>
    </xf>
    <xf numFmtId="166" fontId="49" fillId="0" borderId="1" xfId="1" applyNumberFormat="1" applyFont="1" applyBorder="1" applyAlignment="1" applyProtection="1"/>
    <xf numFmtId="166" fontId="58" fillId="2" borderId="1" xfId="1" applyNumberFormat="1" applyFont="1" applyFill="1" applyBorder="1" applyAlignment="1" applyProtection="1">
      <alignment horizontal="right" wrapText="1"/>
    </xf>
    <xf numFmtId="0" fontId="58" fillId="0" borderId="1" xfId="0" applyFont="1" applyBorder="1" applyAlignment="1">
      <alignment horizontal="left" wrapText="1"/>
    </xf>
    <xf numFmtId="0" fontId="48" fillId="0" borderId="6" xfId="0" applyFont="1" applyBorder="1" applyAlignment="1">
      <alignment wrapText="1"/>
    </xf>
    <xf numFmtId="0" fontId="49" fillId="10" borderId="1" xfId="0" applyFont="1" applyFill="1" applyBorder="1" applyAlignment="1">
      <alignment horizontal="right"/>
    </xf>
    <xf numFmtId="0" fontId="58" fillId="10" borderId="4" xfId="0" applyFont="1" applyFill="1" applyBorder="1" applyAlignment="1">
      <alignment horizontal="left" wrapText="1"/>
    </xf>
    <xf numFmtId="0" fontId="48" fillId="10" borderId="6" xfId="0" applyFont="1" applyFill="1" applyBorder="1" applyAlignment="1">
      <alignment wrapText="1"/>
    </xf>
    <xf numFmtId="165" fontId="49" fillId="10" borderId="1" xfId="1" applyNumberFormat="1" applyFont="1" applyFill="1" applyBorder="1" applyAlignment="1" applyProtection="1">
      <alignment horizontal="right" wrapText="1"/>
    </xf>
    <xf numFmtId="165" fontId="58" fillId="10" borderId="1" xfId="1" applyNumberFormat="1" applyFont="1" applyFill="1" applyBorder="1" applyAlignment="1" applyProtection="1">
      <alignment horizontal="right" wrapText="1"/>
    </xf>
    <xf numFmtId="164" fontId="58" fillId="10" borderId="1" xfId="0" applyNumberFormat="1" applyFont="1" applyFill="1" applyBorder="1" applyAlignment="1"/>
    <xf numFmtId="0" fontId="58" fillId="10" borderId="1" xfId="0" applyFont="1" applyFill="1" applyBorder="1" applyAlignment="1"/>
    <xf numFmtId="0" fontId="58" fillId="7" borderId="0" xfId="0" applyFont="1" applyFill="1" applyBorder="1" applyAlignment="1"/>
    <xf numFmtId="0" fontId="49" fillId="4" borderId="1" xfId="0" applyFont="1" applyFill="1" applyBorder="1" applyAlignment="1">
      <alignment horizontal="right" wrapText="1"/>
    </xf>
    <xf numFmtId="164" fontId="49" fillId="2" borderId="1" xfId="1" applyFont="1" applyFill="1" applyBorder="1" applyAlignment="1" applyProtection="1"/>
    <xf numFmtId="0" fontId="58" fillId="0" borderId="1" xfId="0" applyFont="1" applyBorder="1" applyAlignment="1">
      <alignment horizontal="left"/>
    </xf>
    <xf numFmtId="0" fontId="58" fillId="10" borderId="1" xfId="0" applyFont="1" applyFill="1" applyBorder="1" applyAlignment="1">
      <alignment horizontal="right"/>
    </xf>
    <xf numFmtId="0" fontId="58" fillId="10" borderId="4" xfId="0" applyFont="1" applyFill="1" applyBorder="1" applyAlignment="1">
      <alignment horizontal="center" wrapText="1"/>
    </xf>
    <xf numFmtId="0" fontId="58" fillId="10" borderId="6" xfId="0" applyFont="1" applyFill="1" applyBorder="1" applyAlignment="1">
      <alignment horizontal="center" wrapText="1"/>
    </xf>
    <xf numFmtId="165" fontId="49" fillId="10" borderId="1" xfId="1" applyNumberFormat="1" applyFont="1" applyFill="1" applyBorder="1" applyAlignment="1" applyProtection="1"/>
    <xf numFmtId="164" fontId="49" fillId="10" borderId="1" xfId="1" applyFont="1" applyFill="1" applyBorder="1" applyAlignment="1" applyProtection="1"/>
    <xf numFmtId="0" fontId="49" fillId="10" borderId="1" xfId="0" applyFont="1" applyFill="1" applyBorder="1" applyAlignment="1"/>
    <xf numFmtId="0" fontId="49" fillId="7" borderId="0" xfId="0" applyFont="1" applyFill="1" applyBorder="1" applyAlignment="1"/>
    <xf numFmtId="0" fontId="58" fillId="2" borderId="4" xfId="0" applyFont="1" applyFill="1" applyBorder="1" applyAlignment="1">
      <alignment horizontal="center" wrapText="1"/>
    </xf>
    <xf numFmtId="0" fontId="58" fillId="2" borderId="6" xfId="0" applyFont="1" applyFill="1" applyBorder="1" applyAlignment="1">
      <alignment horizontal="center" wrapText="1"/>
    </xf>
    <xf numFmtId="0" fontId="53" fillId="2" borderId="1" xfId="5" applyFont="1" applyFill="1" applyBorder="1" applyAlignment="1" applyProtection="1">
      <alignment horizontal="left" wrapText="1"/>
    </xf>
    <xf numFmtId="165" fontId="53" fillId="7" borderId="1" xfId="0" applyNumberFormat="1" applyFont="1" applyFill="1" applyBorder="1" applyAlignment="1">
      <alignment horizontal="right" wrapText="1"/>
    </xf>
    <xf numFmtId="0" fontId="53" fillId="0" borderId="1" xfId="0" applyFont="1" applyBorder="1" applyAlignment="1">
      <alignment horizontal="left" wrapText="1"/>
    </xf>
    <xf numFmtId="165" fontId="53" fillId="7" borderId="1" xfId="1" applyNumberFormat="1" applyFont="1" applyFill="1" applyBorder="1" applyAlignment="1" applyProtection="1">
      <alignment horizontal="right" wrapText="1"/>
    </xf>
    <xf numFmtId="0" fontId="48" fillId="0" borderId="1" xfId="0" applyFont="1" applyBorder="1" applyAlignment="1">
      <alignment horizontal="left" wrapText="1"/>
    </xf>
    <xf numFmtId="0" fontId="58" fillId="2" borderId="4" xfId="0" applyFont="1" applyFill="1" applyBorder="1" applyAlignment="1">
      <alignment horizontal="left" wrapText="1"/>
    </xf>
    <xf numFmtId="0" fontId="48" fillId="0" borderId="6" xfId="0" applyFont="1" applyBorder="1" applyAlignment="1">
      <alignment horizontal="left" wrapText="1"/>
    </xf>
    <xf numFmtId="0" fontId="49" fillId="2" borderId="4" xfId="0" applyFont="1" applyFill="1" applyBorder="1" applyAlignment="1">
      <alignment horizontal="left" wrapText="1"/>
    </xf>
    <xf numFmtId="0" fontId="48" fillId="10" borderId="6" xfId="0" applyFont="1" applyFill="1" applyBorder="1" applyAlignment="1">
      <alignment horizontal="left" wrapText="1"/>
    </xf>
    <xf numFmtId="167" fontId="49" fillId="2" borderId="1" xfId="1" applyNumberFormat="1" applyFont="1" applyFill="1" applyBorder="1" applyAlignment="1" applyProtection="1">
      <alignment horizontal="right" wrapText="1"/>
    </xf>
    <xf numFmtId="0" fontId="58" fillId="2" borderId="1" xfId="0" applyFont="1" applyFill="1" applyBorder="1" applyAlignment="1">
      <alignment horizontal="right" wrapText="1" shrinkToFit="1"/>
    </xf>
    <xf numFmtId="0" fontId="58" fillId="7" borderId="1" xfId="0" applyFont="1" applyFill="1" applyBorder="1" applyAlignment="1">
      <alignment horizontal="left" wrapText="1"/>
    </xf>
    <xf numFmtId="0" fontId="67" fillId="7" borderId="1" xfId="0" applyFont="1" applyFill="1" applyBorder="1" applyAlignment="1">
      <alignment wrapText="1"/>
    </xf>
    <xf numFmtId="0" fontId="48" fillId="7" borderId="1" xfId="0" applyFont="1" applyFill="1" applyBorder="1" applyAlignment="1">
      <alignment horizontal="left" wrapText="1"/>
    </xf>
    <xf numFmtId="164" fontId="58" fillId="7" borderId="1" xfId="0" applyNumberFormat="1" applyFont="1" applyFill="1" applyBorder="1" applyAlignment="1">
      <alignment wrapText="1"/>
    </xf>
    <xf numFmtId="0" fontId="58" fillId="7" borderId="1" xfId="0" applyFont="1" applyFill="1" applyBorder="1" applyAlignment="1">
      <alignment wrapText="1"/>
    </xf>
    <xf numFmtId="0" fontId="48" fillId="7" borderId="1" xfId="0" applyFont="1" applyFill="1" applyBorder="1" applyAlignment="1"/>
    <xf numFmtId="0" fontId="48" fillId="7" borderId="7" xfId="0" applyFont="1" applyFill="1" applyBorder="1" applyAlignment="1">
      <alignment horizontal="left" wrapText="1"/>
    </xf>
    <xf numFmtId="0" fontId="49" fillId="7" borderId="2" xfId="0" applyFont="1" applyFill="1" applyBorder="1" applyAlignment="1">
      <alignment wrapText="1"/>
    </xf>
    <xf numFmtId="0" fontId="67" fillId="7" borderId="2" xfId="0" applyFont="1" applyFill="1" applyBorder="1" applyAlignment="1">
      <alignment wrapText="1"/>
    </xf>
    <xf numFmtId="0" fontId="48" fillId="7" borderId="9" xfId="0" applyFont="1" applyFill="1" applyBorder="1" applyAlignment="1">
      <alignment wrapText="1"/>
    </xf>
    <xf numFmtId="165" fontId="49" fillId="7" borderId="2" xfId="1" applyNumberFormat="1" applyFont="1" applyFill="1" applyBorder="1" applyAlignment="1" applyProtection="1">
      <alignment horizontal="right" wrapText="1"/>
    </xf>
    <xf numFmtId="165" fontId="58" fillId="2" borderId="2" xfId="1" applyNumberFormat="1" applyFont="1" applyFill="1" applyBorder="1" applyAlignment="1" applyProtection="1">
      <alignment horizontal="right" wrapText="1"/>
    </xf>
    <xf numFmtId="164" fontId="58" fillId="7" borderId="2" xfId="0" applyNumberFormat="1" applyFont="1" applyFill="1" applyBorder="1" applyAlignment="1">
      <alignment wrapText="1"/>
    </xf>
    <xf numFmtId="0" fontId="58" fillId="7" borderId="2" xfId="0" applyFont="1" applyFill="1" applyBorder="1" applyAlignment="1">
      <alignment wrapText="1"/>
    </xf>
    <xf numFmtId="0" fontId="58" fillId="7" borderId="2" xfId="0" applyFont="1" applyFill="1" applyBorder="1" applyAlignment="1">
      <alignment horizontal="left" wrapText="1"/>
    </xf>
    <xf numFmtId="3" fontId="58" fillId="2" borderId="2" xfId="1" applyNumberFormat="1" applyFont="1" applyFill="1" applyBorder="1" applyAlignment="1" applyProtection="1">
      <alignment horizontal="right" wrapText="1"/>
    </xf>
    <xf numFmtId="0" fontId="49" fillId="7" borderId="3" xfId="0" applyFont="1" applyFill="1" applyBorder="1" applyAlignment="1">
      <alignment wrapText="1"/>
    </xf>
    <xf numFmtId="0" fontId="58" fillId="7" borderId="10" xfId="0" applyFont="1" applyFill="1" applyBorder="1" applyAlignment="1">
      <alignment horizontal="left" wrapText="1"/>
    </xf>
    <xf numFmtId="0" fontId="67" fillId="7" borderId="11" xfId="0" applyFont="1" applyFill="1" applyBorder="1" applyAlignment="1">
      <alignment wrapText="1"/>
    </xf>
    <xf numFmtId="165" fontId="49" fillId="7" borderId="3" xfId="1" applyNumberFormat="1" applyFont="1" applyFill="1" applyBorder="1" applyAlignment="1" applyProtection="1">
      <alignment horizontal="right" wrapText="1"/>
    </xf>
    <xf numFmtId="165" fontId="58" fillId="2" borderId="3" xfId="1" applyNumberFormat="1" applyFont="1" applyFill="1" applyBorder="1" applyAlignment="1" applyProtection="1">
      <alignment horizontal="right" wrapText="1"/>
    </xf>
    <xf numFmtId="164" fontId="58" fillId="7" borderId="3" xfId="0" applyNumberFormat="1" applyFont="1" applyFill="1" applyBorder="1" applyAlignment="1">
      <alignment wrapText="1"/>
    </xf>
    <xf numFmtId="0" fontId="58" fillId="7" borderId="3" xfId="0" applyFont="1" applyFill="1" applyBorder="1" applyAlignment="1">
      <alignment wrapText="1"/>
    </xf>
    <xf numFmtId="0" fontId="49" fillId="10" borderId="3" xfId="0" applyFont="1" applyFill="1" applyBorder="1" applyAlignment="1">
      <alignment wrapText="1"/>
    </xf>
    <xf numFmtId="0" fontId="58" fillId="10" borderId="10" xfId="0" applyFont="1" applyFill="1" applyBorder="1" applyAlignment="1">
      <alignment horizontal="left" wrapText="1"/>
    </xf>
    <xf numFmtId="0" fontId="67" fillId="10" borderId="11" xfId="0" applyFont="1" applyFill="1" applyBorder="1" applyAlignment="1">
      <alignment wrapText="1"/>
    </xf>
    <xf numFmtId="165" fontId="49" fillId="10" borderId="3" xfId="1" applyNumberFormat="1" applyFont="1" applyFill="1" applyBorder="1" applyAlignment="1" applyProtection="1">
      <alignment horizontal="right" wrapText="1"/>
    </xf>
    <xf numFmtId="164" fontId="58" fillId="10" borderId="3" xfId="0" applyNumberFormat="1" applyFont="1" applyFill="1" applyBorder="1" applyAlignment="1">
      <alignment wrapText="1"/>
    </xf>
    <xf numFmtId="0" fontId="58" fillId="10" borderId="3" xfId="0" applyFont="1" applyFill="1" applyBorder="1" applyAlignment="1">
      <alignment wrapText="1"/>
    </xf>
    <xf numFmtId="167" fontId="58" fillId="2" borderId="3" xfId="1" applyNumberFormat="1" applyFont="1" applyFill="1" applyBorder="1" applyAlignment="1" applyProtection="1">
      <alignment horizontal="right" wrapText="1"/>
    </xf>
    <xf numFmtId="0" fontId="49" fillId="4" borderId="3" xfId="0" applyFont="1" applyFill="1" applyBorder="1" applyAlignment="1">
      <alignment horizontal="right" wrapText="1" shrinkToFit="1"/>
    </xf>
    <xf numFmtId="165" fontId="58" fillId="4" borderId="3" xfId="1" applyNumberFormat="1" applyFont="1" applyFill="1" applyBorder="1" applyAlignment="1" applyProtection="1">
      <alignment horizontal="right" wrapText="1"/>
    </xf>
    <xf numFmtId="165" fontId="58" fillId="4" borderId="3" xfId="0" applyNumberFormat="1" applyFont="1" applyFill="1" applyBorder="1" applyAlignment="1">
      <alignment horizontal="right" wrapText="1"/>
    </xf>
    <xf numFmtId="164" fontId="70" fillId="2" borderId="1" xfId="0" applyNumberFormat="1" applyFont="1" applyFill="1" applyBorder="1" applyAlignment="1"/>
    <xf numFmtId="0" fontId="70" fillId="2" borderId="1" xfId="0" applyFont="1" applyFill="1" applyBorder="1" applyAlignment="1"/>
    <xf numFmtId="0" fontId="48" fillId="0" borderId="1" xfId="0" applyFont="1" applyFill="1" applyBorder="1" applyAlignment="1">
      <alignment horizontal="left" vertical="center" wrapText="1"/>
    </xf>
    <xf numFmtId="0" fontId="48" fillId="0" borderId="1" xfId="0" applyFont="1" applyFill="1" applyBorder="1" applyAlignment="1">
      <alignment horizontal="justify" wrapText="1"/>
    </xf>
    <xf numFmtId="166" fontId="49" fillId="0" borderId="1" xfId="1" applyNumberFormat="1" applyFont="1" applyBorder="1" applyAlignment="1" applyProtection="1">
      <alignment horizontal="right" wrapText="1"/>
    </xf>
    <xf numFmtId="0" fontId="48" fillId="0" borderId="4" xfId="0" applyFont="1" applyBorder="1" applyAlignment="1">
      <alignment horizontal="left" wrapText="1"/>
    </xf>
    <xf numFmtId="0" fontId="67" fillId="0" borderId="1" xfId="0" applyFont="1" applyBorder="1" applyAlignment="1">
      <alignment horizontal="left" wrapText="1"/>
    </xf>
    <xf numFmtId="0" fontId="67" fillId="0" borderId="1" xfId="0" applyFont="1" applyBorder="1" applyAlignment="1">
      <alignment horizontal="center" wrapText="1"/>
    </xf>
    <xf numFmtId="0" fontId="58" fillId="10" borderId="1" xfId="0" applyFont="1" applyFill="1" applyBorder="1" applyAlignment="1">
      <alignment horizontal="right" wrapText="1"/>
    </xf>
    <xf numFmtId="0" fontId="67" fillId="10" borderId="4" xfId="0" applyFont="1" applyFill="1" applyBorder="1" applyAlignment="1">
      <alignment horizontal="left" wrapText="1"/>
    </xf>
    <xf numFmtId="0" fontId="67" fillId="10" borderId="6" xfId="0" applyFont="1" applyFill="1" applyBorder="1" applyAlignment="1">
      <alignment horizontal="left" wrapText="1"/>
    </xf>
    <xf numFmtId="0" fontId="58" fillId="10" borderId="0" xfId="0" applyFont="1" applyFill="1" applyBorder="1" applyAlignment="1"/>
    <xf numFmtId="0" fontId="49" fillId="2" borderId="2" xfId="0" applyFont="1" applyFill="1" applyBorder="1" applyAlignment="1">
      <alignment horizontal="right"/>
    </xf>
    <xf numFmtId="165" fontId="49" fillId="2" borderId="2" xfId="1" applyNumberFormat="1" applyFont="1" applyFill="1" applyBorder="1" applyAlignment="1" applyProtection="1">
      <alignment horizontal="right" wrapText="1"/>
    </xf>
    <xf numFmtId="0" fontId="58" fillId="2" borderId="2" xfId="0" applyFont="1" applyFill="1" applyBorder="1" applyAlignment="1"/>
    <xf numFmtId="0" fontId="49" fillId="2" borderId="2" xfId="0" applyFont="1" applyFill="1" applyBorder="1" applyAlignment="1"/>
    <xf numFmtId="0" fontId="49" fillId="2" borderId="2" xfId="0" applyFont="1" applyFill="1" applyBorder="1" applyAlignment="1">
      <alignment horizontal="left" wrapText="1" shrinkToFit="1"/>
    </xf>
    <xf numFmtId="0" fontId="49" fillId="2" borderId="1" xfId="0" applyFont="1" applyFill="1" applyBorder="1" applyAlignment="1">
      <alignment horizontal="left" wrapText="1" shrinkToFit="1"/>
    </xf>
    <xf numFmtId="0" fontId="58" fillId="10" borderId="3" xfId="0" applyFont="1" applyFill="1" applyBorder="1" applyAlignment="1"/>
    <xf numFmtId="0" fontId="58" fillId="10" borderId="11" xfId="0" applyFont="1" applyFill="1" applyBorder="1" applyAlignment="1">
      <alignment horizontal="left" wrapText="1" shrinkToFit="1"/>
    </xf>
    <xf numFmtId="0" fontId="49" fillId="2" borderId="3" xfId="0" applyFont="1" applyFill="1" applyBorder="1" applyAlignment="1"/>
    <xf numFmtId="165" fontId="49" fillId="2" borderId="3" xfId="1" applyNumberFormat="1" applyFont="1" applyFill="1" applyBorder="1" applyAlignment="1" applyProtection="1">
      <alignment horizontal="right" wrapText="1"/>
    </xf>
    <xf numFmtId="0" fontId="58" fillId="2" borderId="3" xfId="0" applyFont="1" applyFill="1" applyBorder="1" applyAlignment="1"/>
    <xf numFmtId="0" fontId="49" fillId="4" borderId="3" xfId="0" applyFont="1" applyFill="1" applyBorder="1" applyAlignment="1">
      <alignment horizontal="right"/>
    </xf>
    <xf numFmtId="0" fontId="48" fillId="0" borderId="1" xfId="0" applyFont="1" applyBorder="1" applyAlignment="1"/>
    <xf numFmtId="0" fontId="58" fillId="2" borderId="1" xfId="1" applyNumberFormat="1" applyFont="1" applyFill="1" applyBorder="1" applyAlignment="1" applyProtection="1">
      <alignment horizontal="right" wrapText="1"/>
    </xf>
    <xf numFmtId="164" fontId="49" fillId="2" borderId="1" xfId="0" applyNumberFormat="1" applyFont="1" applyFill="1" applyBorder="1" applyAlignment="1"/>
    <xf numFmtId="164" fontId="49" fillId="2" borderId="1" xfId="0" applyNumberFormat="1" applyFont="1" applyFill="1" applyBorder="1" applyAlignment="1">
      <alignment wrapText="1"/>
    </xf>
    <xf numFmtId="164" fontId="49" fillId="10" borderId="1" xfId="0" applyNumberFormat="1" applyFont="1" applyFill="1" applyBorder="1" applyAlignment="1"/>
    <xf numFmtId="0" fontId="49" fillId="2" borderId="0" xfId="0" applyFont="1" applyFill="1" applyBorder="1" applyAlignment="1">
      <alignment horizontal="right"/>
    </xf>
    <xf numFmtId="165" fontId="49" fillId="2" borderId="0" xfId="1" applyNumberFormat="1" applyFont="1" applyFill="1" applyBorder="1" applyAlignment="1" applyProtection="1"/>
    <xf numFmtId="165" fontId="49" fillId="2" borderId="0" xfId="0" applyNumberFormat="1" applyFont="1" applyFill="1" applyBorder="1" applyAlignment="1"/>
    <xf numFmtId="0" fontId="58" fillId="7" borderId="0" xfId="0" applyFont="1" applyFill="1" applyBorder="1" applyAlignment="1">
      <alignment wrapText="1"/>
    </xf>
    <xf numFmtId="0" fontId="58" fillId="7" borderId="4" xfId="0" applyFont="1" applyFill="1" applyBorder="1" applyAlignment="1">
      <alignment wrapText="1"/>
    </xf>
    <xf numFmtId="165" fontId="14" fillId="4" borderId="1" xfId="1" applyNumberFormat="1" applyFont="1" applyFill="1" applyBorder="1" applyAlignment="1" applyProtection="1">
      <alignment horizontal="right" wrapText="1"/>
    </xf>
    <xf numFmtId="0" fontId="2" fillId="3" borderId="1" xfId="0" applyNumberFormat="1" applyFont="1" applyFill="1" applyBorder="1" applyAlignment="1">
      <alignment horizontal="right" wrapText="1" shrinkToFit="1"/>
    </xf>
    <xf numFmtId="165" fontId="5" fillId="3" borderId="4" xfId="1" applyNumberFormat="1" applyFont="1" applyFill="1" applyBorder="1" applyAlignment="1" applyProtection="1">
      <alignment horizontal="right" wrapText="1"/>
    </xf>
    <xf numFmtId="0" fontId="68" fillId="2" borderId="1" xfId="0" applyFont="1" applyFill="1" applyBorder="1" applyAlignment="1">
      <alignment wrapText="1"/>
    </xf>
    <xf numFmtId="0" fontId="68" fillId="7" borderId="1" xfId="0" applyFont="1" applyFill="1" applyBorder="1" applyAlignment="1">
      <alignment wrapText="1"/>
    </xf>
    <xf numFmtId="165" fontId="58" fillId="7" borderId="1" xfId="1" applyNumberFormat="1" applyFont="1" applyFill="1" applyBorder="1" applyAlignment="1" applyProtection="1">
      <alignment horizontal="center" wrapText="1"/>
    </xf>
    <xf numFmtId="3" fontId="55" fillId="7" borderId="1" xfId="0" applyNumberFormat="1" applyFont="1" applyFill="1" applyBorder="1" applyAlignment="1">
      <alignment horizontal="right" vertical="center" wrapText="1"/>
    </xf>
    <xf numFmtId="3" fontId="55" fillId="0" borderId="1" xfId="0" applyNumberFormat="1" applyFont="1" applyBorder="1" applyAlignment="1">
      <alignment horizontal="right" vertical="center" wrapText="1"/>
    </xf>
    <xf numFmtId="165" fontId="55" fillId="0" borderId="1" xfId="1" applyNumberFormat="1" applyFont="1" applyBorder="1" applyAlignment="1">
      <alignment horizontal="right" wrapText="1"/>
      <protection locked="0"/>
    </xf>
    <xf numFmtId="0" fontId="5" fillId="7" borderId="0" xfId="0" applyFont="1" applyFill="1" applyAlignment="1"/>
    <xf numFmtId="0" fontId="5" fillId="7" borderId="1" xfId="0" applyFont="1" applyFill="1" applyBorder="1" applyAlignment="1">
      <alignment horizontal="left" wrapText="1"/>
    </xf>
    <xf numFmtId="0" fontId="12" fillId="11" borderId="1" xfId="0" applyFont="1" applyFill="1" applyBorder="1" applyAlignment="1">
      <alignment horizontal="right" wrapText="1" shrinkToFit="1"/>
    </xf>
    <xf numFmtId="0" fontId="12" fillId="11" borderId="1" xfId="0" applyFont="1" applyFill="1" applyBorder="1" applyAlignment="1">
      <alignment wrapText="1"/>
    </xf>
    <xf numFmtId="165" fontId="12" fillId="11" borderId="1" xfId="0" applyNumberFormat="1" applyFont="1" applyFill="1" applyBorder="1" applyAlignment="1">
      <alignment horizontal="right" wrapText="1"/>
    </xf>
    <xf numFmtId="165" fontId="14" fillId="11" borderId="1" xfId="1" applyNumberFormat="1" applyFont="1" applyFill="1" applyBorder="1" applyAlignment="1" applyProtection="1">
      <alignment horizontal="right" wrapText="1"/>
    </xf>
    <xf numFmtId="165" fontId="12" fillId="11" borderId="1" xfId="1" applyNumberFormat="1" applyFont="1" applyFill="1" applyBorder="1" applyAlignment="1" applyProtection="1">
      <alignment horizontal="right" wrapText="1"/>
    </xf>
    <xf numFmtId="165" fontId="15" fillId="11" borderId="1" xfId="0" applyNumberFormat="1" applyFont="1" applyFill="1" applyBorder="1" applyAlignment="1">
      <alignment horizontal="right" wrapText="1"/>
    </xf>
    <xf numFmtId="0" fontId="12" fillId="11" borderId="1" xfId="0" applyFont="1" applyFill="1" applyBorder="1" applyAlignment="1">
      <alignment horizontal="right" wrapText="1"/>
    </xf>
    <xf numFmtId="0" fontId="12" fillId="11" borderId="1" xfId="0" applyFont="1" applyFill="1" applyBorder="1" applyAlignment="1">
      <alignment horizontal="left" wrapText="1"/>
    </xf>
    <xf numFmtId="0" fontId="12" fillId="11" borderId="1" xfId="0" applyFont="1" applyFill="1" applyBorder="1" applyAlignment="1">
      <alignment vertical="top" wrapText="1"/>
    </xf>
    <xf numFmtId="0" fontId="12" fillId="11" borderId="1" xfId="4" applyFont="1" applyFill="1" applyBorder="1" applyAlignment="1" applyProtection="1">
      <alignment horizontal="right" wrapText="1" shrinkToFit="1"/>
    </xf>
    <xf numFmtId="0" fontId="12" fillId="11" borderId="1" xfId="4" applyFont="1" applyFill="1" applyBorder="1" applyAlignment="1" applyProtection="1">
      <alignment horizontal="left" wrapText="1"/>
    </xf>
    <xf numFmtId="165" fontId="42" fillId="11" borderId="1" xfId="1" applyNumberFormat="1" applyFont="1" applyFill="1" applyBorder="1" applyAlignment="1" applyProtection="1">
      <alignment horizontal="right" wrapText="1"/>
    </xf>
    <xf numFmtId="0" fontId="12" fillId="11" borderId="1" xfId="6" applyFont="1" applyFill="1" applyBorder="1" applyAlignment="1" applyProtection="1">
      <alignment horizontal="right" wrapText="1" shrinkToFit="1"/>
    </xf>
    <xf numFmtId="0" fontId="12" fillId="11" borderId="1" xfId="6" applyFont="1" applyFill="1" applyBorder="1" applyAlignment="1" applyProtection="1">
      <alignment wrapText="1"/>
    </xf>
    <xf numFmtId="0" fontId="12" fillId="11" borderId="1" xfId="6" applyFont="1" applyFill="1" applyBorder="1" applyAlignment="1" applyProtection="1">
      <alignment horizontal="left" wrapText="1"/>
    </xf>
    <xf numFmtId="0" fontId="12" fillId="11" borderId="1" xfId="5" applyFont="1" applyFill="1" applyBorder="1" applyAlignment="1" applyProtection="1">
      <alignment horizontal="right" wrapText="1" shrinkToFit="1"/>
    </xf>
    <xf numFmtId="0" fontId="12" fillId="11" borderId="1" xfId="5" applyFont="1" applyFill="1" applyBorder="1" applyAlignment="1" applyProtection="1">
      <alignment wrapText="1"/>
    </xf>
    <xf numFmtId="0" fontId="2" fillId="11" borderId="1" xfId="0" applyFont="1" applyFill="1" applyBorder="1" applyAlignment="1">
      <alignment horizontal="left" wrapText="1" shrinkToFit="1"/>
    </xf>
    <xf numFmtId="0" fontId="2" fillId="11" borderId="1" xfId="0" applyFont="1" applyFill="1" applyBorder="1" applyAlignment="1">
      <alignment horizontal="left" wrapText="1"/>
    </xf>
    <xf numFmtId="165" fontId="2" fillId="11" borderId="1" xfId="0" applyNumberFormat="1" applyFont="1" applyFill="1" applyBorder="1" applyAlignment="1">
      <alignment horizontal="right" wrapText="1"/>
    </xf>
    <xf numFmtId="165" fontId="2" fillId="11" borderId="1" xfId="1" applyNumberFormat="1" applyFont="1" applyFill="1" applyBorder="1" applyAlignment="1" applyProtection="1">
      <alignment horizontal="right" wrapText="1"/>
    </xf>
    <xf numFmtId="0" fontId="1" fillId="11" borderId="1" xfId="0" applyFont="1" applyFill="1" applyBorder="1" applyAlignment="1">
      <alignment horizontal="left" vertical="center" wrapText="1"/>
    </xf>
    <xf numFmtId="165" fontId="1" fillId="11" borderId="1" xfId="1" applyNumberFormat="1" applyFont="1" applyFill="1" applyBorder="1" applyAlignment="1" applyProtection="1">
      <alignment horizontal="right" vertical="center" wrapText="1"/>
    </xf>
    <xf numFmtId="0" fontId="42" fillId="11" borderId="1" xfId="0" applyFont="1" applyFill="1" applyBorder="1" applyAlignment="1">
      <alignment wrapText="1"/>
    </xf>
    <xf numFmtId="0" fontId="42" fillId="11" borderId="1" xfId="0" applyFont="1" applyFill="1" applyBorder="1" applyAlignment="1">
      <alignment horizontal="right" wrapText="1"/>
    </xf>
    <xf numFmtId="0" fontId="12" fillId="11" borderId="1" xfId="4" applyFont="1" applyFill="1" applyBorder="1" applyAlignment="1" applyProtection="1">
      <alignment wrapText="1"/>
    </xf>
    <xf numFmtId="0" fontId="12" fillId="11" borderId="1" xfId="3" applyNumberFormat="1" applyFont="1" applyFill="1" applyBorder="1" applyAlignment="1" applyProtection="1">
      <alignment horizontal="left" wrapText="1"/>
    </xf>
    <xf numFmtId="0" fontId="12" fillId="11" borderId="1" xfId="0" applyNumberFormat="1" applyFont="1" applyFill="1" applyBorder="1" applyAlignment="1">
      <alignment horizontal="right" wrapText="1" shrinkToFit="1"/>
    </xf>
    <xf numFmtId="0" fontId="2" fillId="11" borderId="1" xfId="0" applyNumberFormat="1" applyFont="1" applyFill="1" applyBorder="1" applyAlignment="1">
      <alignment horizontal="right" wrapText="1" shrinkToFit="1"/>
    </xf>
    <xf numFmtId="0" fontId="2" fillId="11" borderId="1" xfId="0" applyFont="1" applyFill="1" applyBorder="1" applyAlignment="1">
      <alignment wrapText="1"/>
    </xf>
    <xf numFmtId="165" fontId="5" fillId="11" borderId="1" xfId="1" applyNumberFormat="1" applyFont="1" applyFill="1" applyBorder="1" applyAlignment="1" applyProtection="1">
      <alignment horizontal="right" wrapText="1"/>
    </xf>
    <xf numFmtId="165" fontId="12" fillId="11" borderId="1" xfId="0" applyNumberFormat="1" applyFont="1" applyFill="1" applyBorder="1" applyAlignment="1"/>
    <xf numFmtId="0" fontId="61" fillId="11" borderId="1" xfId="0" applyFont="1" applyFill="1" applyBorder="1" applyAlignment="1">
      <alignment horizontal="right" wrapText="1"/>
    </xf>
    <xf numFmtId="0" fontId="61" fillId="11" borderId="1" xfId="0" applyFont="1" applyFill="1" applyBorder="1" applyAlignment="1">
      <alignment wrapText="1"/>
    </xf>
    <xf numFmtId="0" fontId="49" fillId="11" borderId="1" xfId="0" applyFont="1" applyFill="1" applyBorder="1" applyAlignment="1">
      <alignment horizontal="right"/>
    </xf>
    <xf numFmtId="0" fontId="49" fillId="11" borderId="1" xfId="0" applyFont="1" applyFill="1" applyBorder="1" applyAlignment="1">
      <alignment horizontal="center" wrapText="1"/>
    </xf>
    <xf numFmtId="165" fontId="49" fillId="11" borderId="1" xfId="1" applyNumberFormat="1" applyFont="1" applyFill="1" applyBorder="1" applyAlignment="1" applyProtection="1"/>
    <xf numFmtId="165" fontId="49" fillId="11" borderId="1" xfId="1" applyNumberFormat="1" applyFont="1" applyFill="1" applyBorder="1" applyAlignment="1" applyProtection="1">
      <alignment horizontal="right" wrapText="1"/>
    </xf>
    <xf numFmtId="0" fontId="58" fillId="11" borderId="1" xfId="0" applyFont="1" applyFill="1" applyBorder="1" applyAlignment="1"/>
    <xf numFmtId="0" fontId="49" fillId="11" borderId="1" xfId="0" applyFont="1" applyFill="1" applyBorder="1" applyAlignment="1">
      <alignment wrapText="1"/>
    </xf>
    <xf numFmtId="3" fontId="49" fillId="11" borderId="1" xfId="0" applyNumberFormat="1" applyFont="1" applyFill="1" applyBorder="1" applyAlignment="1"/>
    <xf numFmtId="165" fontId="58" fillId="11" borderId="1" xfId="1" applyNumberFormat="1" applyFont="1" applyFill="1" applyBorder="1" applyAlignment="1" applyProtection="1">
      <alignment horizontal="right" wrapText="1"/>
    </xf>
    <xf numFmtId="3" fontId="58" fillId="11" borderId="1" xfId="1" applyNumberFormat="1" applyFont="1" applyFill="1" applyBorder="1" applyAlignment="1" applyProtection="1">
      <alignment horizontal="right" wrapText="1"/>
    </xf>
    <xf numFmtId="164" fontId="58" fillId="11" borderId="1" xfId="0" applyNumberFormat="1" applyFont="1" applyFill="1" applyBorder="1" applyAlignment="1"/>
    <xf numFmtId="0" fontId="49" fillId="11" borderId="1" xfId="0" applyFont="1" applyFill="1" applyBorder="1" applyAlignment="1">
      <alignment horizontal="left" wrapText="1"/>
    </xf>
    <xf numFmtId="0" fontId="48" fillId="11" borderId="1" xfId="0" applyFont="1" applyFill="1" applyBorder="1" applyAlignment="1">
      <alignment horizontal="left" wrapText="1"/>
    </xf>
    <xf numFmtId="0" fontId="48" fillId="11" borderId="1" xfId="0" applyFont="1" applyFill="1" applyBorder="1" applyAlignment="1">
      <alignment wrapText="1"/>
    </xf>
    <xf numFmtId="0" fontId="49" fillId="11" borderId="2" xfId="0" applyFont="1" applyFill="1" applyBorder="1" applyAlignment="1">
      <alignment wrapText="1"/>
    </xf>
    <xf numFmtId="165" fontId="49" fillId="11" borderId="2" xfId="1" applyNumberFormat="1" applyFont="1" applyFill="1" applyBorder="1" applyAlignment="1" applyProtection="1">
      <alignment horizontal="right" wrapText="1"/>
    </xf>
    <xf numFmtId="164" fontId="58" fillId="11" borderId="2" xfId="0" applyNumberFormat="1" applyFont="1" applyFill="1" applyBorder="1" applyAlignment="1">
      <alignment wrapText="1"/>
    </xf>
    <xf numFmtId="0" fontId="58" fillId="11" borderId="2" xfId="0" applyFont="1" applyFill="1" applyBorder="1" applyAlignment="1">
      <alignment wrapText="1"/>
    </xf>
    <xf numFmtId="0" fontId="49" fillId="11" borderId="1" xfId="0" applyFont="1" applyFill="1" applyBorder="1" applyAlignment="1">
      <alignment horizontal="right" wrapText="1"/>
    </xf>
    <xf numFmtId="0" fontId="49" fillId="11" borderId="1" xfId="0" applyFont="1" applyFill="1" applyBorder="1" applyAlignment="1"/>
    <xf numFmtId="166" fontId="49" fillId="11" borderId="1" xfId="1" applyNumberFormat="1" applyFont="1" applyFill="1" applyBorder="1" applyAlignment="1" applyProtection="1">
      <alignment horizontal="right" wrapText="1"/>
    </xf>
    <xf numFmtId="166" fontId="58" fillId="11" borderId="1" xfId="1" applyNumberFormat="1" applyFont="1" applyFill="1" applyBorder="1" applyAlignment="1" applyProtection="1">
      <alignment horizontal="right" wrapText="1"/>
    </xf>
    <xf numFmtId="166" fontId="49" fillId="11" borderId="1" xfId="1" applyNumberFormat="1" applyFont="1" applyFill="1" applyBorder="1" applyAlignment="1" applyProtection="1"/>
    <xf numFmtId="0" fontId="49" fillId="11" borderId="2" xfId="0" applyFont="1" applyFill="1" applyBorder="1" applyAlignment="1">
      <alignment horizontal="right"/>
    </xf>
    <xf numFmtId="0" fontId="58" fillId="11" borderId="2" xfId="0" applyFont="1" applyFill="1" applyBorder="1" applyAlignment="1"/>
    <xf numFmtId="165" fontId="58" fillId="2" borderId="0" xfId="0" applyNumberFormat="1" applyFont="1" applyFill="1" applyBorder="1" applyAlignment="1"/>
    <xf numFmtId="1" fontId="48" fillId="12" borderId="1" xfId="0" applyNumberFormat="1" applyFont="1" applyFill="1" applyBorder="1" applyAlignment="1"/>
    <xf numFmtId="0" fontId="48" fillId="12" borderId="1" xfId="0" applyFont="1" applyFill="1" applyBorder="1" applyAlignment="1">
      <alignment wrapText="1"/>
    </xf>
    <xf numFmtId="165" fontId="49" fillId="12" borderId="1" xfId="1" applyNumberFormat="1" applyFont="1" applyFill="1" applyBorder="1" applyAlignment="1" applyProtection="1">
      <alignment horizontal="right" wrapText="1"/>
    </xf>
    <xf numFmtId="165" fontId="48" fillId="12" borderId="1" xfId="1" applyNumberFormat="1" applyFont="1" applyFill="1" applyBorder="1" applyAlignment="1" applyProtection="1">
      <alignment horizontal="right" wrapText="1"/>
    </xf>
    <xf numFmtId="0" fontId="49" fillId="12" borderId="2" xfId="0" applyFont="1" applyFill="1" applyBorder="1" applyAlignment="1">
      <alignment horizontal="right"/>
    </xf>
    <xf numFmtId="0" fontId="49" fillId="12" borderId="2" xfId="0" applyFont="1" applyFill="1" applyBorder="1" applyAlignment="1">
      <alignment horizontal="left" wrapText="1"/>
    </xf>
    <xf numFmtId="0" fontId="48" fillId="12" borderId="2" xfId="0" applyFont="1" applyFill="1" applyBorder="1" applyAlignment="1">
      <alignment horizontal="left" wrapText="1"/>
    </xf>
    <xf numFmtId="165" fontId="49" fillId="12" borderId="2" xfId="1" applyNumberFormat="1" applyFont="1" applyFill="1" applyBorder="1" applyAlignment="1" applyProtection="1">
      <alignment horizontal="right" wrapText="1"/>
    </xf>
    <xf numFmtId="165" fontId="58" fillId="12" borderId="1" xfId="1" applyNumberFormat="1" applyFont="1" applyFill="1" applyBorder="1" applyAlignment="1" applyProtection="1">
      <alignment horizontal="right" wrapText="1"/>
    </xf>
    <xf numFmtId="165" fontId="58" fillId="12" borderId="2" xfId="1" applyNumberFormat="1" applyFont="1" applyFill="1" applyBorder="1" applyAlignment="1" applyProtection="1">
      <alignment horizontal="right" wrapText="1"/>
    </xf>
    <xf numFmtId="0" fontId="58" fillId="12" borderId="2" xfId="0" applyFont="1" applyFill="1" applyBorder="1" applyAlignment="1"/>
    <xf numFmtId="0" fontId="49" fillId="12" borderId="1" xfId="0" applyFont="1" applyFill="1" applyBorder="1" applyAlignment="1">
      <alignment horizontal="right"/>
    </xf>
    <xf numFmtId="0" fontId="49" fillId="12" borderId="1" xfId="0" applyFont="1" applyFill="1" applyBorder="1" applyAlignment="1">
      <alignment horizontal="left" wrapText="1"/>
    </xf>
    <xf numFmtId="0" fontId="49" fillId="12" borderId="1" xfId="0" applyFont="1" applyFill="1" applyBorder="1" applyAlignment="1">
      <alignment wrapText="1"/>
    </xf>
    <xf numFmtId="0" fontId="49" fillId="12" borderId="4" xfId="0" applyFont="1" applyFill="1" applyBorder="1" applyAlignment="1">
      <alignment horizontal="left" wrapText="1"/>
    </xf>
    <xf numFmtId="167" fontId="49" fillId="12" borderId="13" xfId="1" applyNumberFormat="1" applyFont="1" applyFill="1" applyBorder="1" applyAlignment="1" applyProtection="1"/>
    <xf numFmtId="167" fontId="49" fillId="12" borderId="1" xfId="1" applyNumberFormat="1" applyFont="1" applyFill="1" applyBorder="1" applyAlignment="1" applyProtection="1">
      <alignment horizontal="right" wrapText="1"/>
    </xf>
    <xf numFmtId="164" fontId="58" fillId="12" borderId="1" xfId="0" applyNumberFormat="1" applyFont="1" applyFill="1" applyBorder="1" applyAlignment="1"/>
    <xf numFmtId="0" fontId="58" fillId="12" borderId="1" xfId="0" applyFont="1" applyFill="1" applyBorder="1" applyAlignment="1"/>
    <xf numFmtId="165" fontId="40" fillId="2" borderId="1" xfId="1" applyNumberFormat="1" applyFont="1" applyFill="1" applyBorder="1" applyAlignment="1" applyProtection="1">
      <alignment horizontal="right" wrapText="1"/>
    </xf>
    <xf numFmtId="165" fontId="61" fillId="2" borderId="1" xfId="1" applyNumberFormat="1" applyFont="1" applyFill="1" applyBorder="1" applyAlignment="1" applyProtection="1">
      <alignment horizontal="right" wrapText="1"/>
    </xf>
    <xf numFmtId="0" fontId="49" fillId="12" borderId="3" xfId="0" applyFont="1" applyFill="1" applyBorder="1" applyAlignment="1"/>
    <xf numFmtId="0" fontId="49" fillId="12" borderId="1" xfId="0" applyFont="1" applyFill="1" applyBorder="1" applyAlignment="1">
      <alignment horizontal="justify" wrapText="1"/>
    </xf>
    <xf numFmtId="0" fontId="49" fillId="12" borderId="1" xfId="0" applyFont="1" applyFill="1" applyBorder="1" applyAlignment="1">
      <alignment horizontal="justify" vertical="center" wrapText="1"/>
    </xf>
    <xf numFmtId="165" fontId="49" fillId="12" borderId="3" xfId="1" applyNumberFormat="1" applyFont="1" applyFill="1" applyBorder="1" applyAlignment="1" applyProtection="1">
      <alignment horizontal="right" wrapText="1"/>
    </xf>
    <xf numFmtId="167" fontId="58" fillId="12" borderId="3" xfId="1" applyNumberFormat="1" applyFont="1" applyFill="1" applyBorder="1" applyAlignment="1" applyProtection="1">
      <alignment horizontal="right" wrapText="1"/>
    </xf>
    <xf numFmtId="0" fontId="58" fillId="12" borderId="3" xfId="0" applyFont="1" applyFill="1" applyBorder="1" applyAlignment="1"/>
    <xf numFmtId="0" fontId="53" fillId="12" borderId="1" xfId="5" applyFont="1" applyFill="1" applyBorder="1" applyAlignment="1" applyProtection="1">
      <alignment horizontal="right" wrapText="1" shrinkToFit="1"/>
    </xf>
    <xf numFmtId="1" fontId="49" fillId="12" borderId="1" xfId="0" applyNumberFormat="1" applyFont="1" applyFill="1" applyBorder="1" applyAlignment="1">
      <alignment horizontal="left" wrapText="1"/>
    </xf>
    <xf numFmtId="165" fontId="31" fillId="0" borderId="0" xfId="1" applyNumberFormat="1">
      <alignment vertical="top"/>
      <protection locked="0"/>
    </xf>
    <xf numFmtId="0" fontId="12" fillId="12" borderId="1" xfId="5" applyFont="1" applyFill="1" applyBorder="1" applyAlignment="1" applyProtection="1">
      <alignment horizontal="right" wrapText="1" shrinkToFit="1"/>
    </xf>
    <xf numFmtId="0" fontId="42" fillId="12" borderId="1" xfId="5" applyFont="1" applyFill="1" applyBorder="1" applyAlignment="1" applyProtection="1">
      <alignment vertical="top" wrapText="1"/>
    </xf>
    <xf numFmtId="165" fontId="12" fillId="12" borderId="1" xfId="0" applyNumberFormat="1" applyFont="1" applyFill="1" applyBorder="1" applyAlignment="1">
      <alignment horizontal="right" wrapText="1"/>
    </xf>
    <xf numFmtId="165" fontId="14" fillId="12" borderId="1" xfId="1" applyNumberFormat="1" applyFont="1" applyFill="1" applyBorder="1" applyAlignment="1" applyProtection="1">
      <alignment horizontal="right" wrapText="1"/>
    </xf>
    <xf numFmtId="165" fontId="12" fillId="12" borderId="1" xfId="1" applyNumberFormat="1" applyFont="1" applyFill="1" applyBorder="1" applyAlignment="1" applyProtection="1">
      <alignment horizontal="right" wrapText="1"/>
    </xf>
    <xf numFmtId="0" fontId="71" fillId="0" borderId="1" xfId="0" applyFont="1" applyBorder="1" applyAlignment="1">
      <alignment wrapText="1"/>
    </xf>
    <xf numFmtId="0" fontId="72" fillId="0" borderId="1" xfId="0" applyFont="1" applyBorder="1" applyAlignment="1">
      <alignment wrapText="1"/>
    </xf>
    <xf numFmtId="3" fontId="71" fillId="0" borderId="1" xfId="0" applyNumberFormat="1" applyFont="1" applyBorder="1" applyAlignment="1"/>
    <xf numFmtId="166" fontId="71" fillId="0" borderId="1" xfId="1" applyNumberFormat="1" applyFont="1" applyBorder="1" applyAlignment="1" applyProtection="1"/>
    <xf numFmtId="165" fontId="4" fillId="2" borderId="1" xfId="0" applyNumberFormat="1" applyFont="1" applyFill="1" applyBorder="1" applyAlignment="1">
      <alignment horizontal="right" wrapText="1"/>
    </xf>
    <xf numFmtId="0" fontId="65" fillId="0" borderId="1" xfId="0" applyFont="1" applyBorder="1" applyAlignment="1">
      <alignment horizontal="center"/>
    </xf>
    <xf numFmtId="0" fontId="6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0" fontId="11" fillId="0" borderId="1" xfId="0" applyFont="1" applyBorder="1" applyAlignment="1">
      <alignment wrapText="1"/>
    </xf>
    <xf numFmtId="164" fontId="10" fillId="2" borderId="2" xfId="1" applyFont="1" applyFill="1" applyBorder="1" applyAlignment="1" applyProtection="1">
      <alignment horizontal="center" wrapText="1"/>
    </xf>
    <xf numFmtId="164" fontId="10" fillId="2" borderId="5" xfId="1" applyFont="1" applyFill="1" applyBorder="1" applyAlignment="1" applyProtection="1">
      <alignment horizontal="center" wrapText="1"/>
    </xf>
    <xf numFmtId="164" fontId="10" fillId="2" borderId="3" xfId="1" applyFont="1" applyFill="1" applyBorder="1" applyAlignment="1" applyProtection="1">
      <alignment horizontal="center" wrapText="1"/>
    </xf>
    <xf numFmtId="0" fontId="35" fillId="2" borderId="2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10" fillId="2" borderId="2" xfId="0" applyFont="1" applyFill="1" applyBorder="1" applyAlignment="1">
      <alignment horizontal="center" wrapText="1"/>
    </xf>
    <xf numFmtId="0" fontId="35" fillId="2" borderId="3" xfId="0" applyFont="1" applyFill="1" applyBorder="1" applyAlignment="1">
      <alignment horizontal="center" wrapText="1"/>
    </xf>
    <xf numFmtId="0" fontId="3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23" fillId="0" borderId="4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38" fillId="0" borderId="4" xfId="0" applyFont="1" applyBorder="1" applyAlignment="1">
      <alignment horizontal="center" wrapText="1"/>
    </xf>
    <xf numFmtId="0" fontId="24" fillId="0" borderId="6" xfId="0" applyFont="1" applyBorder="1" applyAlignment="1">
      <alignment horizontal="center" wrapText="1"/>
    </xf>
    <xf numFmtId="0" fontId="24" fillId="0" borderId="7" xfId="0" applyFont="1" applyBorder="1" applyAlignment="1">
      <alignment horizontal="center" wrapText="1"/>
    </xf>
    <xf numFmtId="0" fontId="24" fillId="0" borderId="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58" fillId="4" borderId="4" xfId="0" applyFont="1" applyFill="1" applyBorder="1" applyAlignment="1">
      <alignment horizontal="center"/>
    </xf>
    <xf numFmtId="0" fontId="58" fillId="4" borderId="6" xfId="0" applyFont="1" applyFill="1" applyBorder="1" applyAlignment="1">
      <alignment horizontal="center"/>
    </xf>
    <xf numFmtId="0" fontId="58" fillId="4" borderId="7" xfId="0" applyFont="1" applyFill="1" applyBorder="1" applyAlignment="1">
      <alignment horizontal="center"/>
    </xf>
    <xf numFmtId="0" fontId="58" fillId="4" borderId="4" xfId="0" applyFont="1" applyFill="1" applyBorder="1" applyAlignment="1">
      <alignment horizontal="center" wrapText="1"/>
    </xf>
    <xf numFmtId="0" fontId="58" fillId="4" borderId="6" xfId="0" applyFont="1" applyFill="1" applyBorder="1" applyAlignment="1">
      <alignment horizontal="center" wrapText="1"/>
    </xf>
    <xf numFmtId="0" fontId="58" fillId="4" borderId="7" xfId="0" applyFont="1" applyFill="1" applyBorder="1" applyAlignment="1">
      <alignment horizontal="center" wrapText="1"/>
    </xf>
    <xf numFmtId="0" fontId="58" fillId="4" borderId="10" xfId="0" applyFont="1" applyFill="1" applyBorder="1" applyAlignment="1">
      <alignment horizontal="center"/>
    </xf>
    <xf numFmtId="0" fontId="58" fillId="4" borderId="11" xfId="0" applyFont="1" applyFill="1" applyBorder="1" applyAlignment="1">
      <alignment horizontal="center"/>
    </xf>
    <xf numFmtId="0" fontId="58" fillId="4" borderId="12" xfId="0" applyFont="1" applyFill="1" applyBorder="1" applyAlignment="1">
      <alignment horizontal="center"/>
    </xf>
    <xf numFmtId="0" fontId="58" fillId="2" borderId="4" xfId="0" applyFont="1" applyFill="1" applyBorder="1" applyAlignment="1">
      <alignment horizontal="center" wrapText="1"/>
    </xf>
    <xf numFmtId="0" fontId="58" fillId="2" borderId="6" xfId="0" applyFont="1" applyFill="1" applyBorder="1" applyAlignment="1">
      <alignment horizontal="center" wrapText="1"/>
    </xf>
    <xf numFmtId="0" fontId="58" fillId="2" borderId="7" xfId="0" applyFont="1" applyFill="1" applyBorder="1" applyAlignment="1">
      <alignment horizontal="center" wrapText="1"/>
    </xf>
    <xf numFmtId="0" fontId="58" fillId="4" borderId="10" xfId="0" applyFont="1" applyFill="1" applyBorder="1" applyAlignment="1">
      <alignment horizontal="center" wrapText="1"/>
    </xf>
    <xf numFmtId="0" fontId="58" fillId="4" borderId="11" xfId="0" applyFont="1" applyFill="1" applyBorder="1" applyAlignment="1">
      <alignment horizontal="center" wrapText="1"/>
    </xf>
    <xf numFmtId="0" fontId="58" fillId="4" borderId="12" xfId="0" applyFont="1" applyFill="1" applyBorder="1" applyAlignment="1">
      <alignment horizontal="center" wrapText="1"/>
    </xf>
    <xf numFmtId="0" fontId="69" fillId="2" borderId="1" xfId="0" applyFont="1" applyFill="1" applyBorder="1" applyAlignment="1">
      <alignment horizontal="center"/>
    </xf>
    <xf numFmtId="0" fontId="58" fillId="2" borderId="4" xfId="0" applyFont="1" applyFill="1" applyBorder="1" applyAlignment="1">
      <alignment horizontal="left"/>
    </xf>
    <xf numFmtId="0" fontId="58" fillId="2" borderId="6" xfId="0" applyFont="1" applyFill="1" applyBorder="1" applyAlignment="1">
      <alignment horizontal="left"/>
    </xf>
    <xf numFmtId="0" fontId="58" fillId="2" borderId="7" xfId="0" applyFont="1" applyFill="1" applyBorder="1" applyAlignment="1">
      <alignment horizontal="left"/>
    </xf>
    <xf numFmtId="0" fontId="58" fillId="4" borderId="1" xfId="0" applyFont="1" applyFill="1" applyBorder="1" applyAlignment="1">
      <alignment horizontal="center" wrapText="1"/>
    </xf>
    <xf numFmtId="0" fontId="58" fillId="2" borderId="1" xfId="0" applyFont="1" applyFill="1" applyBorder="1" applyAlignment="1">
      <alignment horizontal="center"/>
    </xf>
    <xf numFmtId="0" fontId="58" fillId="2" borderId="1" xfId="0" applyFont="1" applyFill="1" applyBorder="1" applyAlignment="1">
      <alignment horizontal="center" wrapText="1"/>
    </xf>
  </cellXfs>
  <cellStyles count="8">
    <cellStyle name="40% - Accent5" xfId="5"/>
    <cellStyle name="Comma" xfId="1" builtinId="3"/>
    <cellStyle name="Comma 2" xfId="3"/>
    <cellStyle name="Normal" xfId="0" builtinId="0"/>
    <cellStyle name="Normal 2" xfId="4"/>
    <cellStyle name="Normal 2 2" xfId="7"/>
    <cellStyle name="Normal 3" xfId="6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www.wps.cn/officeDocument/2020/cellImage" Target="NUL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KIRINYAGA%20COUNTY%20PROPOSED%20SUPPLEMENTARY%20BUDGET%20NO.1%20FOR%20THE%202024-2025%20to%20CA(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 Envelope"/>
      <sheetName val="SUMMARY(REC)"/>
      <sheetName val="LINE BUDGET(R)"/>
      <sheetName val="SUMMARY(D)"/>
      <sheetName val="DEVELOPMENT BUDGET"/>
      <sheetName val="E. ITEM"/>
      <sheetName val="WARD CODES"/>
    </sheetNames>
    <sheetDataSet>
      <sheetData sheetId="0">
        <row r="29">
          <cell r="H29">
            <v>7925714395</v>
          </cell>
        </row>
      </sheetData>
      <sheetData sheetId="1"/>
      <sheetData sheetId="2">
        <row r="85">
          <cell r="H85">
            <v>658637101</v>
          </cell>
        </row>
        <row r="350">
          <cell r="H350">
            <v>513714569</v>
          </cell>
        </row>
        <row r="545">
          <cell r="H545">
            <v>652443592</v>
          </cell>
        </row>
        <row r="701">
          <cell r="H701">
            <v>211926648</v>
          </cell>
        </row>
        <row r="815">
          <cell r="H815">
            <v>135092799</v>
          </cell>
        </row>
        <row r="921">
          <cell r="H921">
            <v>333514905</v>
          </cell>
        </row>
        <row r="985">
          <cell r="H985">
            <v>2190327259</v>
          </cell>
        </row>
        <row r="1057">
          <cell r="H1057">
            <v>34143028</v>
          </cell>
        </row>
        <row r="1134">
          <cell r="H1134">
            <v>76668368</v>
          </cell>
        </row>
        <row r="1281">
          <cell r="H1281">
            <v>43794441</v>
          </cell>
        </row>
        <row r="1363">
          <cell r="H1363">
            <v>39290651</v>
          </cell>
        </row>
        <row r="1478">
          <cell r="H1478">
            <v>36408017</v>
          </cell>
        </row>
      </sheetData>
      <sheetData sheetId="3">
        <row r="19">
          <cell r="H19">
            <v>2999753017</v>
          </cell>
        </row>
      </sheetData>
      <sheetData sheetId="4">
        <row r="14">
          <cell r="J14">
            <v>139118716</v>
          </cell>
        </row>
        <row r="20">
          <cell r="J20">
            <v>6000000</v>
          </cell>
        </row>
        <row r="35">
          <cell r="J35">
            <v>145764035</v>
          </cell>
        </row>
        <row r="54">
          <cell r="J54">
            <v>218953971</v>
          </cell>
        </row>
        <row r="130">
          <cell r="J130">
            <v>633125766</v>
          </cell>
        </row>
        <row r="174">
          <cell r="J174">
            <v>65831052</v>
          </cell>
        </row>
        <row r="207">
          <cell r="J207">
            <v>376662036</v>
          </cell>
        </row>
        <row r="243">
          <cell r="J243">
            <v>102530548</v>
          </cell>
        </row>
        <row r="402">
          <cell r="J402">
            <v>576960863</v>
          </cell>
        </row>
        <row r="431">
          <cell r="J431">
            <v>616853872</v>
          </cell>
        </row>
        <row r="478">
          <cell r="J478">
            <v>73571020</v>
          </cell>
        </row>
        <row r="517">
          <cell r="J517">
            <v>44381138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"/>
  <sheetViews>
    <sheetView zoomScale="89" zoomScaleNormal="89" workbookViewId="0">
      <selection activeCell="B3" sqref="B3:B4"/>
    </sheetView>
  </sheetViews>
  <sheetFormatPr defaultColWidth="9.33203125" defaultRowHeight="15.6" x14ac:dyDescent="0.3"/>
  <cols>
    <col min="1" max="1" width="4.33203125" style="411" customWidth="1"/>
    <col min="2" max="2" width="46.44140625" style="423" customWidth="1"/>
    <col min="3" max="3" width="17.109375" style="424" hidden="1" customWidth="1"/>
    <col min="4" max="4" width="20.44140625" style="425" customWidth="1"/>
    <col min="5" max="5" width="28.44140625" style="426" customWidth="1"/>
    <col min="6" max="6" width="21.5546875" style="425" customWidth="1"/>
    <col min="7" max="7" width="17.88671875" style="425" customWidth="1"/>
    <col min="8" max="8" width="19.5546875" style="425" customWidth="1"/>
    <col min="9" max="9" width="20.44140625" style="425" customWidth="1"/>
    <col min="10" max="10" width="14.44140625" style="425" customWidth="1"/>
    <col min="11" max="11" width="20" style="424" customWidth="1"/>
    <col min="12" max="12" width="19.5546875" style="411" customWidth="1"/>
    <col min="13" max="16384" width="9.33203125" style="411"/>
  </cols>
  <sheetData>
    <row r="1" spans="1:12" ht="21" x14ac:dyDescent="0.4">
      <c r="A1" s="693" t="s">
        <v>75</v>
      </c>
      <c r="B1" s="693"/>
      <c r="C1" s="693"/>
      <c r="D1" s="693"/>
      <c r="E1" s="693"/>
      <c r="F1" s="693"/>
      <c r="G1" s="693"/>
      <c r="H1" s="693"/>
      <c r="I1" s="693"/>
      <c r="J1" s="693"/>
      <c r="K1" s="693"/>
      <c r="L1" s="693"/>
    </row>
    <row r="2" spans="1:12" s="412" customFormat="1" ht="26.4" x14ac:dyDescent="0.5">
      <c r="A2" s="693" t="s">
        <v>2813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</row>
    <row r="3" spans="1:12" s="414" customFormat="1" ht="75" customHeight="1" x14ac:dyDescent="0.3">
      <c r="A3" s="694" t="s">
        <v>396</v>
      </c>
      <c r="B3" s="694" t="s">
        <v>168</v>
      </c>
      <c r="C3" s="586" t="s">
        <v>2757</v>
      </c>
      <c r="D3" s="586" t="s">
        <v>2811</v>
      </c>
      <c r="E3" s="587" t="s">
        <v>2814</v>
      </c>
      <c r="F3" s="587" t="s">
        <v>2827</v>
      </c>
      <c r="G3" s="586" t="s">
        <v>408</v>
      </c>
      <c r="H3" s="586" t="s">
        <v>3277</v>
      </c>
      <c r="I3" s="586" t="s">
        <v>3441</v>
      </c>
      <c r="J3" s="586" t="s">
        <v>408</v>
      </c>
      <c r="K3" s="413" t="s">
        <v>2771</v>
      </c>
      <c r="L3" s="413" t="s">
        <v>2815</v>
      </c>
    </row>
    <row r="4" spans="1:12" ht="19.95" customHeight="1" x14ac:dyDescent="0.3">
      <c r="A4" s="694"/>
      <c r="B4" s="694"/>
      <c r="C4" s="439" t="s">
        <v>2719</v>
      </c>
      <c r="D4" s="439" t="s">
        <v>2719</v>
      </c>
      <c r="E4" s="588" t="s">
        <v>2719</v>
      </c>
      <c r="F4" s="588" t="s">
        <v>2719</v>
      </c>
      <c r="G4" s="588" t="s">
        <v>2719</v>
      </c>
      <c r="H4" s="588" t="s">
        <v>2719</v>
      </c>
      <c r="I4" s="588"/>
      <c r="J4" s="588" t="s">
        <v>2719</v>
      </c>
      <c r="K4" s="413" t="s">
        <v>2719</v>
      </c>
      <c r="L4" s="413" t="s">
        <v>2719</v>
      </c>
    </row>
    <row r="5" spans="1:12" ht="18" customHeight="1" x14ac:dyDescent="0.3">
      <c r="A5" s="415"/>
      <c r="B5" s="344" t="s">
        <v>169</v>
      </c>
      <c r="C5" s="416">
        <v>5196177952</v>
      </c>
      <c r="D5" s="416">
        <v>5420217528</v>
      </c>
      <c r="E5" s="589">
        <v>5502895819</v>
      </c>
      <c r="F5" s="589">
        <v>5633619143</v>
      </c>
      <c r="G5" s="590">
        <f>F5-E5</f>
        <v>130723324</v>
      </c>
      <c r="H5" s="590">
        <v>5449273298</v>
      </c>
      <c r="I5" s="590">
        <v>5449273298</v>
      </c>
      <c r="J5" s="591">
        <f>I5-H5</f>
        <v>0</v>
      </c>
      <c r="K5" s="416">
        <v>5502895819</v>
      </c>
      <c r="L5" s="590">
        <v>5502895819</v>
      </c>
    </row>
    <row r="6" spans="1:12" ht="46.8" x14ac:dyDescent="0.3">
      <c r="A6" s="415"/>
      <c r="B6" s="344" t="s">
        <v>2710</v>
      </c>
      <c r="C6" s="416">
        <v>22272716</v>
      </c>
      <c r="D6" s="416">
        <v>0</v>
      </c>
      <c r="E6" s="387">
        <v>0</v>
      </c>
      <c r="F6" s="387">
        <v>0</v>
      </c>
      <c r="G6" s="416">
        <v>0</v>
      </c>
      <c r="H6" s="416">
        <v>0</v>
      </c>
      <c r="I6" s="416">
        <v>0</v>
      </c>
      <c r="J6" s="591">
        <f t="shared" ref="J6:J29" si="0">I6-H6</f>
        <v>0</v>
      </c>
      <c r="K6" s="416">
        <v>0</v>
      </c>
      <c r="L6" s="418">
        <v>0</v>
      </c>
    </row>
    <row r="7" spans="1:12" ht="31.2" x14ac:dyDescent="0.3">
      <c r="A7" s="415"/>
      <c r="B7" s="344" t="s">
        <v>2832</v>
      </c>
      <c r="C7" s="416"/>
      <c r="D7" s="416"/>
      <c r="E7" s="387">
        <v>194894333</v>
      </c>
      <c r="F7" s="387">
        <v>194894333</v>
      </c>
      <c r="G7" s="416">
        <v>0</v>
      </c>
      <c r="H7" s="416">
        <v>194894333</v>
      </c>
      <c r="I7" s="416">
        <v>194894333</v>
      </c>
      <c r="J7" s="591">
        <f t="shared" si="0"/>
        <v>0</v>
      </c>
      <c r="K7" s="416">
        <v>0</v>
      </c>
      <c r="L7" s="418">
        <v>0</v>
      </c>
    </row>
    <row r="8" spans="1:12" x14ac:dyDescent="0.3">
      <c r="A8" s="415"/>
      <c r="B8" s="344" t="s">
        <v>2965</v>
      </c>
      <c r="C8" s="416"/>
      <c r="D8" s="416"/>
      <c r="E8" s="387">
        <v>433617400</v>
      </c>
      <c r="F8" s="387">
        <v>433617400</v>
      </c>
      <c r="G8" s="416"/>
      <c r="H8" s="416">
        <v>433617400</v>
      </c>
      <c r="I8" s="416">
        <v>433617400</v>
      </c>
      <c r="J8" s="591">
        <f t="shared" si="0"/>
        <v>0</v>
      </c>
      <c r="K8" s="416"/>
      <c r="L8" s="418"/>
    </row>
    <row r="9" spans="1:12" ht="46.8" x14ac:dyDescent="0.3">
      <c r="A9" s="415"/>
      <c r="B9" s="344" t="s">
        <v>2708</v>
      </c>
      <c r="C9" s="416">
        <v>13642875</v>
      </c>
      <c r="D9" s="416">
        <v>7738499.9315933716</v>
      </c>
      <c r="E9" s="387">
        <v>6532500</v>
      </c>
      <c r="F9" s="387">
        <v>6532500</v>
      </c>
      <c r="G9" s="416">
        <v>0</v>
      </c>
      <c r="H9" s="416">
        <f>6532500+301500</f>
        <v>6834000</v>
      </c>
      <c r="I9" s="416">
        <f>6532500+301500</f>
        <v>6834000</v>
      </c>
      <c r="J9" s="591">
        <f t="shared" si="0"/>
        <v>0</v>
      </c>
      <c r="K9" s="416">
        <v>0</v>
      </c>
      <c r="L9" s="418">
        <v>0</v>
      </c>
    </row>
    <row r="10" spans="1:12" ht="62.4" x14ac:dyDescent="0.3">
      <c r="A10" s="415"/>
      <c r="B10" s="344" t="s">
        <v>405</v>
      </c>
      <c r="C10" s="416"/>
      <c r="D10" s="416"/>
      <c r="E10" s="387">
        <v>0</v>
      </c>
      <c r="F10" s="387">
        <v>0</v>
      </c>
      <c r="G10" s="416">
        <v>0</v>
      </c>
      <c r="H10" s="416">
        <v>0</v>
      </c>
      <c r="I10" s="416">
        <v>0</v>
      </c>
      <c r="J10" s="591">
        <f t="shared" si="0"/>
        <v>0</v>
      </c>
      <c r="K10" s="416">
        <v>0</v>
      </c>
      <c r="L10" s="418">
        <v>0</v>
      </c>
    </row>
    <row r="11" spans="1:12" ht="15.75" customHeight="1" x14ac:dyDescent="0.3">
      <c r="A11" s="415"/>
      <c r="B11" s="419" t="s">
        <v>2856</v>
      </c>
      <c r="C11" s="416">
        <v>550000000</v>
      </c>
      <c r="D11" s="416">
        <v>550000000</v>
      </c>
      <c r="E11" s="387">
        <v>600000000</v>
      </c>
      <c r="F11" s="387"/>
      <c r="G11" s="387"/>
      <c r="H11" s="387"/>
      <c r="I11" s="387"/>
      <c r="J11" s="591">
        <f t="shared" si="0"/>
        <v>0</v>
      </c>
      <c r="K11" s="416">
        <v>600000000</v>
      </c>
      <c r="L11" s="418">
        <v>600000000</v>
      </c>
    </row>
    <row r="12" spans="1:12" ht="15.75" customHeight="1" x14ac:dyDescent="0.3">
      <c r="A12" s="653"/>
      <c r="B12" s="654" t="s">
        <v>2857</v>
      </c>
      <c r="C12" s="655"/>
      <c r="D12" s="655"/>
      <c r="E12" s="655"/>
      <c r="F12" s="655">
        <v>410451000</v>
      </c>
      <c r="G12" s="655"/>
      <c r="H12" s="655">
        <v>430451000</v>
      </c>
      <c r="I12" s="655">
        <v>430451000</v>
      </c>
      <c r="J12" s="591">
        <f t="shared" si="0"/>
        <v>0</v>
      </c>
      <c r="K12" s="655"/>
      <c r="L12" s="656"/>
    </row>
    <row r="13" spans="1:12" ht="15.75" customHeight="1" x14ac:dyDescent="0.3">
      <c r="A13" s="653"/>
      <c r="B13" s="654" t="s">
        <v>2861</v>
      </c>
      <c r="C13" s="655"/>
      <c r="D13" s="655"/>
      <c r="E13" s="655"/>
      <c r="F13" s="655">
        <v>200000000</v>
      </c>
      <c r="G13" s="655"/>
      <c r="H13" s="655">
        <f>200000000+18000000</f>
        <v>218000000</v>
      </c>
      <c r="I13" s="655">
        <f>200000000+18000000</f>
        <v>218000000</v>
      </c>
      <c r="J13" s="591">
        <f t="shared" si="0"/>
        <v>0</v>
      </c>
      <c r="K13" s="655"/>
      <c r="L13" s="656"/>
    </row>
    <row r="14" spans="1:12" ht="15.75" customHeight="1" x14ac:dyDescent="0.3">
      <c r="A14" s="415"/>
      <c r="B14" s="344" t="s">
        <v>2858</v>
      </c>
      <c r="C14" s="416"/>
      <c r="D14" s="416"/>
      <c r="E14" s="387"/>
      <c r="F14" s="387">
        <v>14549000</v>
      </c>
      <c r="G14" s="416"/>
      <c r="H14" s="416">
        <v>14549000</v>
      </c>
      <c r="I14" s="416">
        <v>14549000</v>
      </c>
      <c r="J14" s="591">
        <f t="shared" si="0"/>
        <v>0</v>
      </c>
      <c r="K14" s="416"/>
      <c r="L14" s="418"/>
    </row>
    <row r="15" spans="1:12" ht="15.75" customHeight="1" x14ac:dyDescent="0.3">
      <c r="A15" s="653"/>
      <c r="B15" s="654" t="s">
        <v>2859</v>
      </c>
      <c r="C15" s="655"/>
      <c r="D15" s="655"/>
      <c r="E15" s="655"/>
      <c r="F15" s="655">
        <v>25000000</v>
      </c>
      <c r="G15" s="655"/>
      <c r="H15" s="655">
        <f>25000000-20000000</f>
        <v>5000000</v>
      </c>
      <c r="I15" s="655">
        <f>25000000-20000000</f>
        <v>5000000</v>
      </c>
      <c r="J15" s="591">
        <f t="shared" si="0"/>
        <v>0</v>
      </c>
      <c r="K15" s="655"/>
      <c r="L15" s="656"/>
    </row>
    <row r="16" spans="1:12" ht="46.8" x14ac:dyDescent="0.3">
      <c r="A16" s="415"/>
      <c r="B16" s="344" t="s">
        <v>2835</v>
      </c>
      <c r="C16" s="416">
        <v>0</v>
      </c>
      <c r="D16" s="416">
        <v>0</v>
      </c>
      <c r="E16" s="387">
        <v>13779259</v>
      </c>
      <c r="F16" s="387">
        <v>13779259</v>
      </c>
      <c r="G16" s="416">
        <f>F16-E16</f>
        <v>0</v>
      </c>
      <c r="H16" s="416">
        <v>13779259</v>
      </c>
      <c r="I16" s="416">
        <v>13779259</v>
      </c>
      <c r="J16" s="591">
        <f t="shared" si="0"/>
        <v>0</v>
      </c>
      <c r="K16" s="416"/>
      <c r="L16" s="418"/>
    </row>
    <row r="17" spans="1:12" ht="45.75" customHeight="1" x14ac:dyDescent="0.3">
      <c r="A17" s="415"/>
      <c r="B17" s="344" t="s">
        <v>2831</v>
      </c>
      <c r="C17" s="416">
        <v>41078830</v>
      </c>
      <c r="D17" s="416">
        <v>0</v>
      </c>
      <c r="E17" s="387">
        <v>37500000</v>
      </c>
      <c r="F17" s="387">
        <v>37500000</v>
      </c>
      <c r="G17" s="416">
        <v>0</v>
      </c>
      <c r="H17" s="416">
        <v>37500000</v>
      </c>
      <c r="I17" s="416">
        <v>37500000</v>
      </c>
      <c r="J17" s="591">
        <f t="shared" si="0"/>
        <v>0</v>
      </c>
      <c r="K17" s="416">
        <v>0</v>
      </c>
      <c r="L17" s="418">
        <v>0</v>
      </c>
    </row>
    <row r="18" spans="1:12" ht="31.2" x14ac:dyDescent="0.3">
      <c r="A18" s="415"/>
      <c r="B18" s="344" t="s">
        <v>2759</v>
      </c>
      <c r="C18" s="416">
        <v>2339915</v>
      </c>
      <c r="D18" s="416">
        <v>0</v>
      </c>
      <c r="E18" s="387">
        <v>35000000</v>
      </c>
      <c r="F18" s="387">
        <v>35000000</v>
      </c>
      <c r="G18" s="416">
        <v>0</v>
      </c>
      <c r="H18" s="416">
        <v>35000000</v>
      </c>
      <c r="I18" s="416">
        <v>35000000</v>
      </c>
      <c r="J18" s="591">
        <f t="shared" si="0"/>
        <v>0</v>
      </c>
      <c r="K18" s="416">
        <v>0</v>
      </c>
      <c r="L18" s="418">
        <v>0</v>
      </c>
    </row>
    <row r="19" spans="1:12" ht="52.2" customHeight="1" x14ac:dyDescent="0.3">
      <c r="A19" s="420"/>
      <c r="B19" s="344" t="s">
        <v>2726</v>
      </c>
      <c r="C19" s="416">
        <v>22000000</v>
      </c>
      <c r="D19" s="416">
        <v>11000000</v>
      </c>
      <c r="E19" s="387">
        <v>0</v>
      </c>
      <c r="F19" s="387">
        <v>0</v>
      </c>
      <c r="G19" s="416">
        <v>0</v>
      </c>
      <c r="H19" s="416">
        <v>0</v>
      </c>
      <c r="I19" s="416">
        <v>0</v>
      </c>
      <c r="J19" s="591">
        <f t="shared" si="0"/>
        <v>0</v>
      </c>
      <c r="K19" s="416"/>
      <c r="L19" s="418">
        <v>0</v>
      </c>
    </row>
    <row r="20" spans="1:12" ht="62.4" x14ac:dyDescent="0.3">
      <c r="A20" s="420"/>
      <c r="B20" s="344" t="s">
        <v>2766</v>
      </c>
      <c r="C20" s="416">
        <v>0</v>
      </c>
      <c r="D20" s="416">
        <v>131648937.74999999</v>
      </c>
      <c r="E20" s="387">
        <v>0</v>
      </c>
      <c r="F20" s="387">
        <v>0</v>
      </c>
      <c r="G20" s="416">
        <v>0</v>
      </c>
      <c r="H20" s="416">
        <v>0</v>
      </c>
      <c r="I20" s="416">
        <v>0</v>
      </c>
      <c r="J20" s="591">
        <f t="shared" si="0"/>
        <v>0</v>
      </c>
      <c r="K20" s="416"/>
      <c r="L20" s="418">
        <v>0</v>
      </c>
    </row>
    <row r="21" spans="1:12" ht="31.2" x14ac:dyDescent="0.3">
      <c r="A21" s="415"/>
      <c r="B21" s="344" t="s">
        <v>2758</v>
      </c>
      <c r="C21" s="416">
        <v>51104534</v>
      </c>
      <c r="D21" s="416">
        <v>0</v>
      </c>
      <c r="E21" s="387">
        <v>0</v>
      </c>
      <c r="F21" s="387">
        <v>0</v>
      </c>
      <c r="G21" s="416">
        <v>0</v>
      </c>
      <c r="H21" s="416">
        <v>0</v>
      </c>
      <c r="I21" s="416">
        <v>0</v>
      </c>
      <c r="J21" s="591">
        <f t="shared" si="0"/>
        <v>0</v>
      </c>
      <c r="K21" s="416">
        <v>0</v>
      </c>
      <c r="L21" s="418">
        <v>0</v>
      </c>
    </row>
    <row r="22" spans="1:12" ht="46.8" x14ac:dyDescent="0.3">
      <c r="A22" s="415"/>
      <c r="B22" s="344" t="s">
        <v>2709</v>
      </c>
      <c r="C22" s="416">
        <v>178744304</v>
      </c>
      <c r="D22" s="416">
        <v>144370399.38461539</v>
      </c>
      <c r="E22" s="387">
        <v>0</v>
      </c>
      <c r="F22" s="387">
        <v>0</v>
      </c>
      <c r="G22" s="416">
        <v>0</v>
      </c>
      <c r="H22" s="416">
        <v>0</v>
      </c>
      <c r="I22" s="416">
        <v>0</v>
      </c>
      <c r="J22" s="591">
        <f t="shared" si="0"/>
        <v>0</v>
      </c>
      <c r="K22" s="416"/>
      <c r="L22" s="418">
        <v>0</v>
      </c>
    </row>
    <row r="23" spans="1:12" ht="46.8" x14ac:dyDescent="0.3">
      <c r="A23" s="653"/>
      <c r="B23" s="654" t="s">
        <v>3285</v>
      </c>
      <c r="C23" s="655"/>
      <c r="D23" s="655">
        <v>0</v>
      </c>
      <c r="E23" s="655"/>
      <c r="F23" s="655">
        <v>0</v>
      </c>
      <c r="G23" s="655"/>
      <c r="H23" s="655">
        <v>250000000</v>
      </c>
      <c r="I23" s="655">
        <v>250000000</v>
      </c>
      <c r="J23" s="591">
        <f t="shared" si="0"/>
        <v>0</v>
      </c>
      <c r="K23" s="655"/>
      <c r="L23" s="656"/>
    </row>
    <row r="24" spans="1:12" ht="46.8" x14ac:dyDescent="0.3">
      <c r="A24" s="415"/>
      <c r="B24" s="344" t="s">
        <v>2756</v>
      </c>
      <c r="C24" s="416">
        <v>70000000</v>
      </c>
      <c r="D24" s="416">
        <v>317307692.30769235</v>
      </c>
      <c r="E24" s="387">
        <v>151515152</v>
      </c>
      <c r="F24" s="387">
        <v>151515152</v>
      </c>
      <c r="G24" s="416">
        <v>0</v>
      </c>
      <c r="H24" s="416">
        <v>151515152</v>
      </c>
      <c r="I24" s="416">
        <v>151515152</v>
      </c>
      <c r="J24" s="591">
        <f t="shared" si="0"/>
        <v>0</v>
      </c>
      <c r="K24" s="416"/>
      <c r="L24" s="418">
        <v>0</v>
      </c>
    </row>
    <row r="25" spans="1:12" ht="46.8" x14ac:dyDescent="0.3">
      <c r="A25" s="415"/>
      <c r="B25" s="344" t="s">
        <v>2834</v>
      </c>
      <c r="C25" s="416"/>
      <c r="D25" s="416"/>
      <c r="E25" s="387">
        <v>36660000</v>
      </c>
      <c r="F25" s="387">
        <v>36660000</v>
      </c>
      <c r="G25" s="416"/>
      <c r="H25" s="416">
        <v>36660000</v>
      </c>
      <c r="I25" s="416">
        <v>36660000</v>
      </c>
      <c r="J25" s="591">
        <f t="shared" si="0"/>
        <v>0</v>
      </c>
      <c r="K25" s="416"/>
      <c r="L25" s="418"/>
    </row>
    <row r="26" spans="1:12" ht="46.8" x14ac:dyDescent="0.3">
      <c r="A26" s="415"/>
      <c r="B26" s="344" t="s">
        <v>2833</v>
      </c>
      <c r="C26" s="416">
        <v>0</v>
      </c>
      <c r="D26" s="416">
        <v>0</v>
      </c>
      <c r="E26" s="387">
        <v>366729808</v>
      </c>
      <c r="F26" s="387">
        <v>366729808</v>
      </c>
      <c r="G26" s="416"/>
      <c r="H26" s="416">
        <v>366729808</v>
      </c>
      <c r="I26" s="416">
        <v>366729808</v>
      </c>
      <c r="J26" s="591">
        <f t="shared" si="0"/>
        <v>0</v>
      </c>
      <c r="K26" s="416"/>
      <c r="L26" s="418"/>
    </row>
    <row r="27" spans="1:12" ht="36" customHeight="1" x14ac:dyDescent="0.3">
      <c r="A27" s="415"/>
      <c r="B27" s="344" t="s">
        <v>390</v>
      </c>
      <c r="C27" s="416">
        <v>8108733</v>
      </c>
      <c r="D27" s="416">
        <v>900970.337458811</v>
      </c>
      <c r="E27" s="387">
        <v>0</v>
      </c>
      <c r="F27" s="387">
        <v>0</v>
      </c>
      <c r="G27" s="416">
        <v>0</v>
      </c>
      <c r="H27" s="416">
        <v>0</v>
      </c>
      <c r="I27" s="416">
        <v>0</v>
      </c>
      <c r="J27" s="591">
        <f t="shared" si="0"/>
        <v>0</v>
      </c>
      <c r="K27" s="416">
        <v>0</v>
      </c>
      <c r="L27" s="418">
        <v>0</v>
      </c>
    </row>
    <row r="28" spans="1:12" x14ac:dyDescent="0.3">
      <c r="A28" s="415"/>
      <c r="B28" s="654" t="s">
        <v>2707</v>
      </c>
      <c r="C28" s="655">
        <v>877039114</v>
      </c>
      <c r="D28" s="655">
        <v>657363378</v>
      </c>
      <c r="E28" s="655">
        <v>0</v>
      </c>
      <c r="F28" s="655">
        <v>519319345</v>
      </c>
      <c r="G28" s="655">
        <f>F28-E28</f>
        <v>519319345</v>
      </c>
      <c r="H28" s="655">
        <f>519319345-232784305+32876105-37500000</f>
        <v>281911145</v>
      </c>
      <c r="I28" s="655">
        <f>519319345-232784305+32876105-37500000</f>
        <v>281911145</v>
      </c>
      <c r="J28" s="591">
        <f t="shared" si="0"/>
        <v>0</v>
      </c>
      <c r="K28" s="655">
        <v>0</v>
      </c>
      <c r="L28" s="656">
        <v>0</v>
      </c>
    </row>
    <row r="29" spans="1:12" x14ac:dyDescent="0.3">
      <c r="A29" s="420"/>
      <c r="B29" s="419" t="s">
        <v>170</v>
      </c>
      <c r="C29" s="421">
        <f t="shared" ref="C29:L29" si="1">SUM(C5:C28)</f>
        <v>7032508973</v>
      </c>
      <c r="D29" s="421">
        <f t="shared" si="1"/>
        <v>7240547405.711359</v>
      </c>
      <c r="E29" s="422">
        <f t="shared" si="1"/>
        <v>7379124271</v>
      </c>
      <c r="F29" s="422">
        <f>SUM(F5:F28)</f>
        <v>8079166940</v>
      </c>
      <c r="G29" s="422">
        <f t="shared" si="1"/>
        <v>650042669</v>
      </c>
      <c r="H29" s="422">
        <f>SUM(H5:H28)</f>
        <v>7925714395</v>
      </c>
      <c r="I29" s="422">
        <f>SUM(I5:I28)</f>
        <v>7925714395</v>
      </c>
      <c r="J29" s="591">
        <f t="shared" si="0"/>
        <v>0</v>
      </c>
      <c r="K29" s="421">
        <f t="shared" si="1"/>
        <v>6102895819</v>
      </c>
      <c r="L29" s="421">
        <f t="shared" si="1"/>
        <v>6102895819</v>
      </c>
    </row>
    <row r="30" spans="1:12" hidden="1" x14ac:dyDescent="0.3">
      <c r="J30" s="417">
        <f>H30-F30</f>
        <v>0</v>
      </c>
      <c r="K30" s="424">
        <v>1</v>
      </c>
    </row>
    <row r="31" spans="1:12" hidden="1" x14ac:dyDescent="0.3"/>
    <row r="32" spans="1:12" hidden="1" x14ac:dyDescent="0.3">
      <c r="F32" s="425">
        <f>1.452481*F36</f>
        <v>332872333175</v>
      </c>
    </row>
    <row r="33" spans="2:12" hidden="1" x14ac:dyDescent="0.3">
      <c r="L33" s="417"/>
    </row>
    <row r="34" spans="2:12" hidden="1" x14ac:dyDescent="0.3">
      <c r="F34" s="425">
        <f>387425000000</f>
        <v>387425000000</v>
      </c>
      <c r="L34" s="417"/>
    </row>
    <row r="35" spans="2:12" hidden="1" x14ac:dyDescent="0.3">
      <c r="F35" s="425">
        <v>-158250000000</v>
      </c>
      <c r="G35" s="425">
        <f>158250000000</f>
        <v>158250000000</v>
      </c>
      <c r="L35" s="417"/>
    </row>
    <row r="36" spans="2:12" hidden="1" x14ac:dyDescent="0.3">
      <c r="F36" s="425">
        <f>F34+F35</f>
        <v>229175000000</v>
      </c>
      <c r="G36" s="425">
        <f>G35+F36</f>
        <v>387425000000</v>
      </c>
      <c r="L36" s="417"/>
    </row>
    <row r="37" spans="2:12" hidden="1" x14ac:dyDescent="0.3">
      <c r="F37" s="425">
        <f>1.452481*F36</f>
        <v>332872333175</v>
      </c>
      <c r="L37" s="417"/>
    </row>
    <row r="38" spans="2:12" hidden="1" x14ac:dyDescent="0.3">
      <c r="L38" s="427"/>
    </row>
    <row r="39" spans="2:12" hidden="1" x14ac:dyDescent="0.3">
      <c r="F39" s="428">
        <f>1.452481/100</f>
        <v>1.4524809999999999E-2</v>
      </c>
      <c r="K39" s="424">
        <f>F26+F25+F24+F18+F17+F16+F9+F7+F8</f>
        <v>1276228452</v>
      </c>
      <c r="L39" s="417"/>
    </row>
    <row r="40" spans="2:12" hidden="1" x14ac:dyDescent="0.3">
      <c r="F40" s="425">
        <f>F39*F36</f>
        <v>3328723331.75</v>
      </c>
      <c r="L40" s="417"/>
    </row>
    <row r="41" spans="2:12" hidden="1" x14ac:dyDescent="0.3">
      <c r="L41" s="417"/>
    </row>
    <row r="42" spans="2:12" hidden="1" x14ac:dyDescent="0.3">
      <c r="F42" s="425">
        <v>2120550000</v>
      </c>
      <c r="L42" s="417"/>
    </row>
    <row r="43" spans="2:12" hidden="1" x14ac:dyDescent="0.3">
      <c r="F43" s="425">
        <f>F42+F40</f>
        <v>5449273331.75</v>
      </c>
      <c r="L43" s="417"/>
    </row>
    <row r="44" spans="2:12" ht="31.2" hidden="1" x14ac:dyDescent="0.3">
      <c r="B44" s="344"/>
      <c r="C44" s="429" t="s">
        <v>3274</v>
      </c>
      <c r="L44" s="417"/>
    </row>
    <row r="45" spans="2:12" ht="31.2" hidden="1" x14ac:dyDescent="0.3">
      <c r="B45" s="344" t="s">
        <v>3273</v>
      </c>
      <c r="C45" s="386">
        <f>F5</f>
        <v>5633619143</v>
      </c>
      <c r="L45" s="417"/>
    </row>
    <row r="46" spans="2:12" ht="31.2" hidden="1" x14ac:dyDescent="0.3">
      <c r="B46" s="344" t="s">
        <v>3275</v>
      </c>
      <c r="C46" s="386">
        <f>F43</f>
        <v>5449273331.75</v>
      </c>
      <c r="L46" s="417"/>
    </row>
    <row r="47" spans="2:12" hidden="1" x14ac:dyDescent="0.3">
      <c r="B47" s="344" t="s">
        <v>233</v>
      </c>
      <c r="C47" s="386">
        <f>C45-C46</f>
        <v>184345811.25</v>
      </c>
      <c r="D47" s="430">
        <f>C47/2</f>
        <v>92172905.625</v>
      </c>
      <c r="L47" s="417"/>
    </row>
    <row r="48" spans="2:12" hidden="1" x14ac:dyDescent="0.3">
      <c r="B48" s="344" t="s">
        <v>3276</v>
      </c>
      <c r="C48" s="386">
        <f>D5</f>
        <v>5420217528</v>
      </c>
      <c r="L48" s="417"/>
    </row>
    <row r="49" spans="3:12" x14ac:dyDescent="0.3">
      <c r="C49" s="431">
        <f>C46-C48</f>
        <v>29055803.75</v>
      </c>
      <c r="L49" s="417"/>
    </row>
    <row r="50" spans="3:12" x14ac:dyDescent="0.3">
      <c r="L50" s="417"/>
    </row>
    <row r="51" spans="3:12" x14ac:dyDescent="0.3">
      <c r="L51" s="427"/>
    </row>
    <row r="52" spans="3:12" x14ac:dyDescent="0.3">
      <c r="L52" s="417"/>
    </row>
  </sheetData>
  <mergeCells count="4">
    <mergeCell ref="A1:L1"/>
    <mergeCell ref="A2:L2"/>
    <mergeCell ref="B3:B4"/>
    <mergeCell ref="A3:A4"/>
  </mergeCells>
  <pageMargins left="0.25" right="0.25" top="0.75" bottom="0.75" header="0.3" footer="0.3"/>
  <pageSetup paperSize="9" scale="47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3"/>
  <sheetViews>
    <sheetView topLeftCell="A8" zoomScale="106" workbookViewId="0">
      <selection activeCell="J11" sqref="J11"/>
    </sheetView>
  </sheetViews>
  <sheetFormatPr defaultColWidth="9.33203125" defaultRowHeight="15.6" x14ac:dyDescent="0.3"/>
  <cols>
    <col min="1" max="1" width="9.33203125" style="7"/>
    <col min="2" max="2" width="34.44140625" style="8" customWidth="1"/>
    <col min="3" max="3" width="17.88671875" style="9" hidden="1" customWidth="1"/>
    <col min="4" max="4" width="17.88671875" style="9" customWidth="1"/>
    <col min="5" max="5" width="17.88671875" style="10" hidden="1" customWidth="1"/>
    <col min="6" max="6" width="17.88671875" style="10" customWidth="1"/>
    <col min="7" max="7" width="17.88671875" style="9" hidden="1" customWidth="1"/>
    <col min="8" max="10" width="17.88671875" style="10" customWidth="1"/>
    <col min="11" max="11" width="18.6640625" style="9" customWidth="1"/>
    <col min="12" max="12" width="18.44140625" style="9" customWidth="1"/>
    <col min="13" max="13" width="14.33203125" style="336" bestFit="1" customWidth="1"/>
    <col min="14" max="16384" width="9.33203125" style="9"/>
  </cols>
  <sheetData>
    <row r="1" spans="1:13" ht="20.399999999999999" hidden="1" customHeight="1" x14ac:dyDescent="0.35">
      <c r="A1" s="695" t="s">
        <v>75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</row>
    <row r="2" spans="1:13" s="10" customFormat="1" ht="17.399999999999999" x14ac:dyDescent="0.3">
      <c r="A2" s="696" t="s">
        <v>3287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336"/>
    </row>
    <row r="3" spans="1:13" ht="17.25" customHeight="1" x14ac:dyDescent="0.25">
      <c r="A3" s="704" t="s">
        <v>76</v>
      </c>
      <c r="B3" s="704"/>
      <c r="C3" s="704"/>
      <c r="D3" s="704"/>
      <c r="E3" s="704"/>
      <c r="F3" s="704"/>
      <c r="G3" s="704"/>
      <c r="H3" s="704"/>
      <c r="I3" s="704"/>
      <c r="J3" s="704"/>
      <c r="K3" s="704"/>
      <c r="L3" s="704"/>
    </row>
    <row r="4" spans="1:13" s="11" customFormat="1" ht="28.5" customHeight="1" x14ac:dyDescent="0.3">
      <c r="A4" s="705" t="s">
        <v>364</v>
      </c>
      <c r="B4" s="699" t="s">
        <v>2718</v>
      </c>
      <c r="C4" s="708" t="s">
        <v>2757</v>
      </c>
      <c r="D4" s="708" t="s">
        <v>2810</v>
      </c>
      <c r="E4" s="702" t="s">
        <v>2814</v>
      </c>
      <c r="F4" s="708" t="s">
        <v>2827</v>
      </c>
      <c r="G4" s="708" t="s">
        <v>408</v>
      </c>
      <c r="H4" s="708" t="s">
        <v>3440</v>
      </c>
      <c r="I4" s="708" t="s">
        <v>3441</v>
      </c>
      <c r="J4" s="708" t="str">
        <f>'Resource Envelope'!J3</f>
        <v>VARIANCE</v>
      </c>
      <c r="K4" s="706" t="s">
        <v>2767</v>
      </c>
      <c r="L4" s="697" t="s">
        <v>3288</v>
      </c>
      <c r="M4" s="336"/>
    </row>
    <row r="5" spans="1:13" s="11" customFormat="1" ht="28.5" customHeight="1" x14ac:dyDescent="0.3">
      <c r="A5" s="705"/>
      <c r="B5" s="700"/>
      <c r="C5" s="703"/>
      <c r="D5" s="703"/>
      <c r="E5" s="703"/>
      <c r="F5" s="709"/>
      <c r="G5" s="703"/>
      <c r="H5" s="703"/>
      <c r="I5" s="703"/>
      <c r="J5" s="703"/>
      <c r="K5" s="707"/>
      <c r="L5" s="698"/>
      <c r="M5" s="336"/>
    </row>
    <row r="6" spans="1:13" s="11" customFormat="1" ht="15" customHeight="1" x14ac:dyDescent="0.3">
      <c r="A6" s="705"/>
      <c r="B6" s="701"/>
      <c r="C6" s="12" t="s">
        <v>2719</v>
      </c>
      <c r="D6" s="12" t="s">
        <v>2719</v>
      </c>
      <c r="E6" s="248" t="s">
        <v>2719</v>
      </c>
      <c r="F6" s="248" t="s">
        <v>2719</v>
      </c>
      <c r="G6" s="12" t="s">
        <v>2719</v>
      </c>
      <c r="H6" s="12" t="s">
        <v>2719</v>
      </c>
      <c r="I6" s="248" t="s">
        <v>2719</v>
      </c>
      <c r="J6" s="248" t="s">
        <v>2719</v>
      </c>
      <c r="K6" s="247" t="s">
        <v>2719</v>
      </c>
      <c r="L6" s="247" t="s">
        <v>2719</v>
      </c>
      <c r="M6" s="336"/>
    </row>
    <row r="7" spans="1:13" x14ac:dyDescent="0.3">
      <c r="A7" s="13">
        <v>3961</v>
      </c>
      <c r="B7" s="14" t="s">
        <v>77</v>
      </c>
      <c r="C7" s="15">
        <f>'LINE BUDGET(R)'!C79</f>
        <v>606065925</v>
      </c>
      <c r="D7" s="15">
        <f>'LINE BUDGET(R)'!D79</f>
        <v>584439674</v>
      </c>
      <c r="E7" s="15">
        <f>'LINE BUDGET(R)'!E79</f>
        <v>664439674</v>
      </c>
      <c r="F7" s="15">
        <f>'LINE BUDGET(R)'!F82</f>
        <v>687609542</v>
      </c>
      <c r="G7" s="15">
        <f>'LINE BUDGET(R)'!G79</f>
        <v>3169868</v>
      </c>
      <c r="H7" s="15">
        <f>'[1]LINE BUDGET(R)'!H85</f>
        <v>658637101</v>
      </c>
      <c r="I7" s="15">
        <f>'LINE BUDGET(R)'!I82</f>
        <v>676637101</v>
      </c>
      <c r="J7" s="15">
        <f>I7-H7</f>
        <v>18000000</v>
      </c>
      <c r="K7" s="15">
        <f>'LINE BUDGET(R)'!K79</f>
        <v>655319674</v>
      </c>
      <c r="L7" s="15">
        <f>'LINE BUDGET(R)'!L79</f>
        <v>655319674</v>
      </c>
    </row>
    <row r="8" spans="1:13" x14ac:dyDescent="0.3">
      <c r="A8" s="13">
        <v>3962</v>
      </c>
      <c r="B8" s="14" t="s">
        <v>78</v>
      </c>
      <c r="C8" s="15">
        <f>'LINE BUDGET(R)'!C347</f>
        <v>531484508</v>
      </c>
      <c r="D8" s="15">
        <f>'LINE BUDGET(R)'!D347</f>
        <v>502023805</v>
      </c>
      <c r="E8" s="15">
        <f>'LINE BUDGET(R)'!E347</f>
        <v>516064569</v>
      </c>
      <c r="F8" s="15">
        <f>'LINE BUDGET(R)'!F347</f>
        <v>522064569</v>
      </c>
      <c r="G8" s="15">
        <f>'LINE BUDGET(R)'!G347</f>
        <v>6000000</v>
      </c>
      <c r="H8" s="15">
        <f>'[1]LINE BUDGET(R)'!H350</f>
        <v>513714569</v>
      </c>
      <c r="I8" s="15">
        <f>'LINE BUDGET(R)'!I347</f>
        <v>516214569</v>
      </c>
      <c r="J8" s="15">
        <f t="shared" ref="J8:J28" si="0">I8-H8</f>
        <v>2500000</v>
      </c>
      <c r="K8" s="15">
        <f>'LINE BUDGET(R)'!K347</f>
        <v>496023805</v>
      </c>
      <c r="L8" s="15">
        <f>'LINE BUDGET(R)'!L347</f>
        <v>496023805</v>
      </c>
    </row>
    <row r="9" spans="1:13" x14ac:dyDescent="0.3">
      <c r="A9" s="13">
        <v>3963</v>
      </c>
      <c r="B9" s="14" t="s">
        <v>72</v>
      </c>
      <c r="C9" s="15">
        <f>'LINE BUDGET(R)'!C542</f>
        <v>608652670</v>
      </c>
      <c r="D9" s="15">
        <f>'LINE BUDGET(R)'!D542</f>
        <v>573091610</v>
      </c>
      <c r="E9" s="15">
        <f>'LINE BUDGET(R)'!E542</f>
        <v>671556031</v>
      </c>
      <c r="F9" s="15">
        <f>'LINE BUDGET(R)'!F542</f>
        <v>660640863</v>
      </c>
      <c r="G9" s="15">
        <f>'LINE BUDGET(R)'!G542</f>
        <v>-10915168</v>
      </c>
      <c r="H9" s="15">
        <f>'[1]LINE BUDGET(R)'!H545</f>
        <v>652443592</v>
      </c>
      <c r="I9" s="15">
        <f>'LINE BUDGET(R)'!I542</f>
        <v>652443592</v>
      </c>
      <c r="J9" s="15">
        <f t="shared" si="0"/>
        <v>0</v>
      </c>
      <c r="K9" s="15">
        <f>'LINE BUDGET(R)'!K542</f>
        <v>576205072</v>
      </c>
      <c r="L9" s="15">
        <f>'LINE BUDGET(R)'!L542</f>
        <v>576205072</v>
      </c>
    </row>
    <row r="10" spans="1:13" x14ac:dyDescent="0.3">
      <c r="A10" s="13">
        <v>3964</v>
      </c>
      <c r="B10" s="14" t="s">
        <v>73</v>
      </c>
      <c r="C10" s="15">
        <f>'LINE BUDGET(R)'!C698</f>
        <v>231686389</v>
      </c>
      <c r="D10" s="15">
        <f>'LINE BUDGET(R)'!D698</f>
        <v>217978626.33745882</v>
      </c>
      <c r="E10" s="15">
        <f>'LINE BUDGET(R)'!E698</f>
        <v>212609148</v>
      </c>
      <c r="F10" s="15">
        <f>'LINE BUDGET(R)'!F698</f>
        <v>212609148</v>
      </c>
      <c r="G10" s="15">
        <f>'LINE BUDGET(R)'!G698</f>
        <v>0</v>
      </c>
      <c r="H10" s="15">
        <f>'[1]LINE BUDGET(R)'!H701</f>
        <v>211926648</v>
      </c>
      <c r="I10" s="15">
        <f>'LINE BUDGET(R)'!I698</f>
        <v>211926648</v>
      </c>
      <c r="J10" s="15">
        <f t="shared" si="0"/>
        <v>0</v>
      </c>
      <c r="K10" s="15">
        <f>'LINE BUDGET(R)'!K698</f>
        <v>217978626.33745882</v>
      </c>
      <c r="L10" s="15">
        <f>'LINE BUDGET(R)'!L698</f>
        <v>217978628.33745882</v>
      </c>
    </row>
    <row r="11" spans="1:13" ht="31.2" x14ac:dyDescent="0.3">
      <c r="A11" s="13">
        <v>3965</v>
      </c>
      <c r="B11" s="14" t="s">
        <v>79</v>
      </c>
      <c r="C11" s="15">
        <f>'LINE BUDGET(R)'!C825</f>
        <v>130489239</v>
      </c>
      <c r="D11" s="15">
        <f>'LINE BUDGET(R)'!D825</f>
        <v>119489239</v>
      </c>
      <c r="E11" s="15">
        <f>'LINE BUDGET(R)'!E825</f>
        <v>124882799</v>
      </c>
      <c r="F11" s="15">
        <f>'LINE BUDGET(R)'!F825</f>
        <v>124882799</v>
      </c>
      <c r="G11" s="15">
        <f>'LINE BUDGET(R)'!G825</f>
        <v>0</v>
      </c>
      <c r="H11" s="15">
        <f>'[1]LINE BUDGET(R)'!H815</f>
        <v>135092799</v>
      </c>
      <c r="I11" s="15">
        <f>'LINE BUDGET(R)'!I825</f>
        <v>140222799</v>
      </c>
      <c r="J11" s="15">
        <f t="shared" si="0"/>
        <v>5130000</v>
      </c>
      <c r="K11" s="15">
        <f>'LINE BUDGET(R)'!K825</f>
        <v>127697239</v>
      </c>
      <c r="L11" s="15">
        <f>'LINE BUDGET(R)'!L825</f>
        <v>127697239</v>
      </c>
    </row>
    <row r="12" spans="1:13" x14ac:dyDescent="0.3">
      <c r="A12" s="13">
        <v>3966</v>
      </c>
      <c r="B12" s="14" t="s">
        <v>214</v>
      </c>
      <c r="C12" s="15">
        <f>'LINE BUDGET(R)'!C931</f>
        <v>302233405</v>
      </c>
      <c r="D12" s="15">
        <f>'LINE BUDGET(R)'!D931</f>
        <v>350633405</v>
      </c>
      <c r="E12" s="15">
        <f>'LINE BUDGET(R)'!E931</f>
        <v>326474905</v>
      </c>
      <c r="F12" s="15">
        <f>'LINE BUDGET(R)'!F931</f>
        <v>391844905</v>
      </c>
      <c r="G12" s="15">
        <f>'LINE BUDGET(R)'!G931</f>
        <v>65370000</v>
      </c>
      <c r="H12" s="15">
        <f>'[1]LINE BUDGET(R)'!H921</f>
        <v>333514905</v>
      </c>
      <c r="I12" s="15">
        <f>'LINE BUDGET(R)'!I931</f>
        <v>312514905</v>
      </c>
      <c r="J12" s="15">
        <f t="shared" si="0"/>
        <v>-21000000</v>
      </c>
      <c r="K12" s="15">
        <f>'LINE BUDGET(R)'!K931</f>
        <v>356633405</v>
      </c>
      <c r="L12" s="15">
        <f>'LINE BUDGET(R)'!L931</f>
        <v>356633405</v>
      </c>
    </row>
    <row r="13" spans="1:13" x14ac:dyDescent="0.3">
      <c r="A13" s="13">
        <v>3967</v>
      </c>
      <c r="B13" s="14" t="s">
        <v>80</v>
      </c>
      <c r="C13" s="15">
        <f>'LINE BUDGET(R)'!C995</f>
        <v>2116310238</v>
      </c>
      <c r="D13" s="15">
        <f>'LINE BUDGET(R)'!D995</f>
        <v>2116489801.8631866</v>
      </c>
      <c r="E13" s="15">
        <f>'LINE BUDGET(R)'!E995</f>
        <v>2192948509</v>
      </c>
      <c r="F13" s="15">
        <f>'LINE BUDGET(R)'!F995</f>
        <v>2180798509</v>
      </c>
      <c r="G13" s="15">
        <f>'LINE BUDGET(R)'!G995</f>
        <v>-12150000</v>
      </c>
      <c r="H13" s="15">
        <f>'[1]LINE BUDGET(R)'!H985</f>
        <v>2190327259</v>
      </c>
      <c r="I13" s="15">
        <f>'LINE BUDGET(R)'!I995</f>
        <v>2190327259</v>
      </c>
      <c r="J13" s="15">
        <f t="shared" si="0"/>
        <v>0</v>
      </c>
      <c r="K13" s="15">
        <f>'LINE BUDGET(R)'!K995</f>
        <v>2116489801.8631866</v>
      </c>
      <c r="L13" s="15">
        <f>'LINE BUDGET(R)'!L995</f>
        <v>2116489801.8631866</v>
      </c>
    </row>
    <row r="14" spans="1:13" ht="14.25" customHeight="1" x14ac:dyDescent="0.3">
      <c r="A14" s="13">
        <v>3968</v>
      </c>
      <c r="B14" s="14" t="s">
        <v>81</v>
      </c>
      <c r="C14" s="15">
        <f>'LINE BUDGET(R)'!C1067</f>
        <v>36307943</v>
      </c>
      <c r="D14" s="15">
        <f>'LINE BUDGET(R)'!D1067</f>
        <v>33968028</v>
      </c>
      <c r="E14" s="15">
        <f>'LINE BUDGET(R)'!E1067</f>
        <v>34468028</v>
      </c>
      <c r="F14" s="15">
        <f>'LINE BUDGET(R)'!F1067</f>
        <v>34468028</v>
      </c>
      <c r="G14" s="15">
        <f>'LINE BUDGET(R)'!G1067</f>
        <v>140000</v>
      </c>
      <c r="H14" s="15">
        <f>'[1]LINE BUDGET(R)'!H1057</f>
        <v>34143028</v>
      </c>
      <c r="I14" s="15">
        <f>'LINE BUDGET(R)'!I1067</f>
        <v>34143028</v>
      </c>
      <c r="J14" s="15">
        <f t="shared" si="0"/>
        <v>0</v>
      </c>
      <c r="K14" s="15">
        <f>'LINE BUDGET(R)'!K1067</f>
        <v>33968028</v>
      </c>
      <c r="L14" s="15">
        <f>'LINE BUDGET(R)'!L1067</f>
        <v>33968028</v>
      </c>
    </row>
    <row r="15" spans="1:13" x14ac:dyDescent="0.3">
      <c r="A15" s="13">
        <v>3969</v>
      </c>
      <c r="B15" s="14" t="s">
        <v>74</v>
      </c>
      <c r="C15" s="15">
        <f>'LINE BUDGET(R)'!C1144</f>
        <v>74733368</v>
      </c>
      <c r="D15" s="15">
        <f>'LINE BUDGET(R)'!D1144</f>
        <v>74733368</v>
      </c>
      <c r="E15" s="15">
        <f>'LINE BUDGET(R)'!E1144</f>
        <v>77153368</v>
      </c>
      <c r="F15" s="15">
        <f>'LINE BUDGET(R)'!F1144</f>
        <v>77153368</v>
      </c>
      <c r="G15" s="15">
        <f>'LINE BUDGET(R)'!G1144</f>
        <v>0</v>
      </c>
      <c r="H15" s="15">
        <f>'[1]LINE BUDGET(R)'!H1134</f>
        <v>76668368</v>
      </c>
      <c r="I15" s="15">
        <f>'LINE BUDGET(R)'!I1144</f>
        <v>76668368</v>
      </c>
      <c r="J15" s="15">
        <f t="shared" si="0"/>
        <v>0</v>
      </c>
      <c r="K15" s="15">
        <f>'LINE BUDGET(R)'!K1144</f>
        <v>77153368</v>
      </c>
      <c r="L15" s="15">
        <f>'LINE BUDGET(R)'!L1144</f>
        <v>77153368</v>
      </c>
    </row>
    <row r="16" spans="1:13" ht="46.8" x14ac:dyDescent="0.3">
      <c r="A16" s="13">
        <v>3970</v>
      </c>
      <c r="B16" s="14" t="s">
        <v>82</v>
      </c>
      <c r="C16" s="15">
        <f>'LINE BUDGET(R)'!C1291</f>
        <v>47839441</v>
      </c>
      <c r="D16" s="15">
        <f>'LINE BUDGET(R)'!D1291</f>
        <v>47839441</v>
      </c>
      <c r="E16" s="15">
        <f>'LINE BUDGET(R)'!E1291</f>
        <v>48339441</v>
      </c>
      <c r="F16" s="15">
        <f>'LINE BUDGET(R)'!F1291</f>
        <v>48339441</v>
      </c>
      <c r="G16" s="15">
        <f>'LINE BUDGET(R)'!G1291</f>
        <v>0</v>
      </c>
      <c r="H16" s="15">
        <f>'[1]LINE BUDGET(R)'!H1281</f>
        <v>43794441</v>
      </c>
      <c r="I16" s="15">
        <f>'LINE BUDGET(R)'!I1291</f>
        <v>43794441</v>
      </c>
      <c r="J16" s="15">
        <f t="shared" si="0"/>
        <v>0</v>
      </c>
      <c r="K16" s="15">
        <f>'LINE BUDGET(R)'!K1291</f>
        <v>47839441</v>
      </c>
      <c r="L16" s="15">
        <f>'LINE BUDGET(R)'!L1291</f>
        <v>47839441</v>
      </c>
    </row>
    <row r="17" spans="1:13" x14ac:dyDescent="0.3">
      <c r="A17" s="13">
        <v>3971</v>
      </c>
      <c r="B17" s="14" t="s">
        <v>387</v>
      </c>
      <c r="C17" s="15">
        <f>'LINE BUDGET(R)'!C1374</f>
        <v>51668210</v>
      </c>
      <c r="D17" s="15">
        <f>'LINE BUDGET(R)'!D1374</f>
        <v>43668210</v>
      </c>
      <c r="E17" s="15">
        <f>'LINE BUDGET(R)'!E1374</f>
        <v>43668210</v>
      </c>
      <c r="F17" s="15">
        <f>'LINE BUDGET(R)'!F1374</f>
        <v>43668210</v>
      </c>
      <c r="G17" s="15">
        <f>'LINE BUDGET(R)'!G1374</f>
        <v>0</v>
      </c>
      <c r="H17" s="15">
        <f>'[1]LINE BUDGET(R)'!H1363</f>
        <v>39290651</v>
      </c>
      <c r="I17" s="15">
        <f>'LINE BUDGET(R)'!I1374</f>
        <v>41290651</v>
      </c>
      <c r="J17" s="15">
        <f t="shared" si="0"/>
        <v>2000000</v>
      </c>
      <c r="K17" s="15">
        <f>'LINE BUDGET(R)'!K1374</f>
        <v>43668210</v>
      </c>
      <c r="L17" s="15">
        <f>'LINE BUDGET(R)'!L1374</f>
        <v>43668210</v>
      </c>
    </row>
    <row r="18" spans="1:13" ht="31.2" x14ac:dyDescent="0.3">
      <c r="A18" s="13">
        <v>3972</v>
      </c>
      <c r="B18" s="14" t="s">
        <v>388</v>
      </c>
      <c r="C18" s="15">
        <f>'LINE BUDGET(R)'!C1489</f>
        <v>36208017</v>
      </c>
      <c r="D18" s="15">
        <f>'LINE BUDGET(R)'!D1489</f>
        <v>38208017</v>
      </c>
      <c r="E18" s="15">
        <f>'LINE BUDGET(R)'!E1489</f>
        <v>36208017</v>
      </c>
      <c r="F18" s="15">
        <f>'LINE BUDGET(R)'!F1489</f>
        <v>36208017</v>
      </c>
      <c r="G18" s="15">
        <f>'LINE BUDGET(R)'!G1489</f>
        <v>980000</v>
      </c>
      <c r="H18" s="15">
        <f>'[1]LINE BUDGET(R)'!H1478</f>
        <v>36408017</v>
      </c>
      <c r="I18" s="15">
        <f>'LINE BUDGET(R)'!I1489</f>
        <v>35408017</v>
      </c>
      <c r="J18" s="15">
        <f t="shared" si="0"/>
        <v>-1000000</v>
      </c>
      <c r="K18" s="15">
        <f>'LINE BUDGET(R)'!K1489</f>
        <v>38208017</v>
      </c>
      <c r="L18" s="15">
        <f>'LINE BUDGET(R)'!L1489</f>
        <v>38208017</v>
      </c>
    </row>
    <row r="19" spans="1:13" x14ac:dyDescent="0.3">
      <c r="A19" s="16"/>
      <c r="B19" s="17" t="s">
        <v>61</v>
      </c>
      <c r="C19" s="6">
        <f>SUM(C7:C18)</f>
        <v>4773679353</v>
      </c>
      <c r="D19" s="6">
        <f t="shared" ref="D19:L19" si="1">SUM(D7:D18)</f>
        <v>4702563225.2006454</v>
      </c>
      <c r="E19" s="6">
        <f t="shared" si="1"/>
        <v>4948812699</v>
      </c>
      <c r="F19" s="6">
        <f t="shared" si="1"/>
        <v>5020287399</v>
      </c>
      <c r="G19" s="6">
        <f t="shared" si="1"/>
        <v>52594700</v>
      </c>
      <c r="H19" s="6">
        <f>SUM(H7:H18)</f>
        <v>4925961378</v>
      </c>
      <c r="I19" s="6">
        <f>SUM(I7:I18)</f>
        <v>4931591378</v>
      </c>
      <c r="J19" s="15">
        <f t="shared" si="0"/>
        <v>5630000</v>
      </c>
      <c r="K19" s="6">
        <f t="shared" si="1"/>
        <v>4787184687.2006454</v>
      </c>
      <c r="L19" s="6">
        <f t="shared" si="1"/>
        <v>4787184689.2006454</v>
      </c>
    </row>
    <row r="20" spans="1:13" x14ac:dyDescent="0.3">
      <c r="A20" s="16"/>
      <c r="B20" s="18"/>
      <c r="C20" s="15"/>
      <c r="D20" s="15"/>
      <c r="E20" s="15"/>
      <c r="F20" s="15"/>
      <c r="G20" s="15"/>
      <c r="H20" s="15"/>
      <c r="I20" s="15"/>
      <c r="J20" s="15">
        <f t="shared" si="0"/>
        <v>0</v>
      </c>
      <c r="K20" s="19"/>
      <c r="L20" s="20"/>
    </row>
    <row r="21" spans="1:13" x14ac:dyDescent="0.3">
      <c r="A21" s="16"/>
      <c r="B21" s="21" t="s">
        <v>174</v>
      </c>
      <c r="C21" s="293">
        <f>'SUMMARY(D)'!C19</f>
        <v>2183259922.7200003</v>
      </c>
      <c r="D21" s="293">
        <f>'SUMMARY(D)'!D19</f>
        <v>2449104180.4423075</v>
      </c>
      <c r="E21" s="293">
        <f>'SUMMARY(D)'!E19</f>
        <v>2412311572</v>
      </c>
      <c r="F21" s="293">
        <f>'SUMMARY(D)'!F19</f>
        <v>2581249541</v>
      </c>
      <c r="G21" s="293">
        <f>'SUMMARY(D)'!G19</f>
        <v>168937969</v>
      </c>
      <c r="H21" s="692">
        <f>'[1]SUMMARY(D)'!H19</f>
        <v>2999753017</v>
      </c>
      <c r="I21" s="293">
        <f>'SUMMARY(D)'!I19</f>
        <v>2994123017</v>
      </c>
      <c r="J21" s="15">
        <f t="shared" si="0"/>
        <v>-5630000</v>
      </c>
      <c r="K21" s="293">
        <f>'SUMMARY(D)'!K19</f>
        <v>1775663188</v>
      </c>
      <c r="L21" s="293">
        <f>'SUMMARY(D)'!L19</f>
        <v>1775663188</v>
      </c>
    </row>
    <row r="22" spans="1:13" x14ac:dyDescent="0.3">
      <c r="A22" s="16"/>
      <c r="B22" s="18"/>
      <c r="C22" s="15"/>
      <c r="D22" s="15"/>
      <c r="E22" s="15"/>
      <c r="F22" s="15"/>
      <c r="G22" s="15"/>
      <c r="H22" s="15"/>
      <c r="I22" s="15"/>
      <c r="J22" s="15">
        <f t="shared" si="0"/>
        <v>0</v>
      </c>
      <c r="K22" s="19"/>
      <c r="L22" s="20"/>
    </row>
    <row r="23" spans="1:13" x14ac:dyDescent="0.3">
      <c r="A23" s="16"/>
      <c r="B23" s="17" t="s">
        <v>175</v>
      </c>
      <c r="C23" s="6">
        <f>C19+C21</f>
        <v>6956939275.7200003</v>
      </c>
      <c r="D23" s="6">
        <f t="shared" ref="D23:L23" si="2">D19+D21</f>
        <v>7151667405.6429529</v>
      </c>
      <c r="E23" s="6">
        <f t="shared" si="2"/>
        <v>7361124271</v>
      </c>
      <c r="F23" s="6">
        <f>F19+F21</f>
        <v>7601536940</v>
      </c>
      <c r="G23" s="6">
        <f t="shared" si="2"/>
        <v>221532669</v>
      </c>
      <c r="H23" s="6">
        <f t="shared" si="2"/>
        <v>7925714395</v>
      </c>
      <c r="I23" s="6">
        <f t="shared" si="2"/>
        <v>7925714395</v>
      </c>
      <c r="J23" s="15">
        <f t="shared" si="0"/>
        <v>0</v>
      </c>
      <c r="K23" s="6">
        <f t="shared" si="2"/>
        <v>6562847875.2006454</v>
      </c>
      <c r="L23" s="6">
        <f t="shared" si="2"/>
        <v>6562847877.2006454</v>
      </c>
    </row>
    <row r="24" spans="1:13" x14ac:dyDescent="0.3">
      <c r="A24" s="16"/>
      <c r="B24" s="18"/>
      <c r="C24" s="15"/>
      <c r="D24" s="15"/>
      <c r="E24" s="15"/>
      <c r="F24" s="15"/>
      <c r="G24" s="15"/>
      <c r="H24" s="15"/>
      <c r="I24" s="15"/>
      <c r="J24" s="15">
        <f t="shared" si="0"/>
        <v>0</v>
      </c>
      <c r="K24" s="22"/>
      <c r="L24" s="22"/>
    </row>
    <row r="25" spans="1:13" s="23" customFormat="1" x14ac:dyDescent="0.3">
      <c r="A25" s="24"/>
      <c r="B25" s="21" t="s">
        <v>176</v>
      </c>
      <c r="C25" s="15">
        <f>'Resource Envelope'!C29</f>
        <v>7032508973</v>
      </c>
      <c r="D25" s="15">
        <f>'Resource Envelope'!D29</f>
        <v>7240547405.711359</v>
      </c>
      <c r="E25" s="15">
        <f>'Resource Envelope'!E29</f>
        <v>7379124271</v>
      </c>
      <c r="F25" s="15">
        <f>'Resource Envelope'!F29</f>
        <v>8079166940</v>
      </c>
      <c r="G25" s="15">
        <f>'Resource Envelope'!G29</f>
        <v>650042669</v>
      </c>
      <c r="H25" s="15">
        <f>'[1]Resource Envelope'!H29</f>
        <v>7925714395</v>
      </c>
      <c r="I25" s="15">
        <f>'Resource Envelope'!H29</f>
        <v>7925714395</v>
      </c>
      <c r="J25" s="15">
        <f t="shared" si="0"/>
        <v>0</v>
      </c>
      <c r="K25" s="15">
        <f>'Resource Envelope'!K29</f>
        <v>6102895819</v>
      </c>
      <c r="L25" s="15">
        <f>'Resource Envelope'!L29</f>
        <v>6102895819</v>
      </c>
      <c r="M25" s="336"/>
    </row>
    <row r="26" spans="1:13" s="23" customFormat="1" ht="18" customHeight="1" x14ac:dyDescent="0.3">
      <c r="A26" s="25"/>
      <c r="B26" s="26" t="s">
        <v>233</v>
      </c>
      <c r="C26" s="2">
        <f>C25-C23</f>
        <v>75569697.279999733</v>
      </c>
      <c r="D26" s="2">
        <f t="shared" ref="D26:L26" si="3">D25-D23</f>
        <v>88880000.068406105</v>
      </c>
      <c r="E26" s="2">
        <f t="shared" si="3"/>
        <v>18000000</v>
      </c>
      <c r="F26" s="2">
        <f t="shared" si="3"/>
        <v>477630000</v>
      </c>
      <c r="G26" s="2">
        <f t="shared" si="3"/>
        <v>428510000</v>
      </c>
      <c r="H26" s="2">
        <f>H25-H23</f>
        <v>0</v>
      </c>
      <c r="I26" s="2">
        <f>I25-I23</f>
        <v>0</v>
      </c>
      <c r="J26" s="15">
        <f t="shared" si="0"/>
        <v>0</v>
      </c>
      <c r="K26" s="2">
        <f t="shared" si="3"/>
        <v>-459952056.20064545</v>
      </c>
      <c r="L26" s="2">
        <f t="shared" si="3"/>
        <v>-459952058.20064545</v>
      </c>
      <c r="M26" s="336"/>
    </row>
    <row r="27" spans="1:13" s="23" customFormat="1" x14ac:dyDescent="0.3">
      <c r="A27" s="24"/>
      <c r="B27" s="21" t="s">
        <v>177</v>
      </c>
      <c r="C27" s="27">
        <f>C19/C23</f>
        <v>0.68617522214982296</v>
      </c>
      <c r="D27" s="27">
        <f t="shared" ref="D27:L27" si="4">D19/D23</f>
        <v>0.65754780787067002</v>
      </c>
      <c r="E27" s="334">
        <f t="shared" si="4"/>
        <v>0.67229033457517073</v>
      </c>
      <c r="F27" s="27">
        <f>F19/F23</f>
        <v>0.66043057326772658</v>
      </c>
      <c r="G27" s="27">
        <f t="shared" ref="G27:I27" si="5">G19/G23</f>
        <v>0.23741283954828352</v>
      </c>
      <c r="H27" s="334">
        <f t="shared" si="5"/>
        <v>0.62151638735652426</v>
      </c>
      <c r="I27" s="334">
        <f t="shared" si="5"/>
        <v>0.62222673341738555</v>
      </c>
      <c r="J27" s="15">
        <f t="shared" si="0"/>
        <v>7.1034606086128882E-4</v>
      </c>
      <c r="K27" s="27">
        <f t="shared" si="4"/>
        <v>0.72943709472380347</v>
      </c>
      <c r="L27" s="27">
        <f t="shared" si="4"/>
        <v>0.7294370948062564</v>
      </c>
      <c r="M27" s="336"/>
    </row>
    <row r="28" spans="1:13" s="23" customFormat="1" ht="16.5" customHeight="1" x14ac:dyDescent="0.3">
      <c r="A28" s="24"/>
      <c r="B28" s="21" t="s">
        <v>178</v>
      </c>
      <c r="C28" s="27">
        <f>C21/C23</f>
        <v>0.31382477785017698</v>
      </c>
      <c r="D28" s="27">
        <f t="shared" ref="D28:L28" si="6">D21/D23</f>
        <v>0.34245219212932998</v>
      </c>
      <c r="E28" s="334">
        <f t="shared" si="6"/>
        <v>0.32770966542482921</v>
      </c>
      <c r="F28" s="27">
        <f>F21/F23</f>
        <v>0.33956942673227342</v>
      </c>
      <c r="G28" s="27">
        <f t="shared" ref="G28:I28" si="7">G21/G23</f>
        <v>0.76258716045171648</v>
      </c>
      <c r="H28" s="334">
        <f t="shared" si="7"/>
        <v>0.3784836126434758</v>
      </c>
      <c r="I28" s="334">
        <f t="shared" si="7"/>
        <v>0.37777326658261445</v>
      </c>
      <c r="J28" s="15">
        <f t="shared" si="0"/>
        <v>-7.1034606086134433E-4</v>
      </c>
      <c r="K28" s="27">
        <f t="shared" si="6"/>
        <v>0.27056290527619653</v>
      </c>
      <c r="L28" s="27">
        <f t="shared" si="6"/>
        <v>0.27056290519374365</v>
      </c>
      <c r="M28" s="336"/>
    </row>
    <row r="29" spans="1:13" x14ac:dyDescent="0.3">
      <c r="I29" s="335"/>
    </row>
    <row r="33" spans="5:5" x14ac:dyDescent="0.3">
      <c r="E33" s="10" t="s">
        <v>3269</v>
      </c>
    </row>
  </sheetData>
  <mergeCells count="15">
    <mergeCell ref="A1:L1"/>
    <mergeCell ref="A2:L2"/>
    <mergeCell ref="L4:L5"/>
    <mergeCell ref="B4:B6"/>
    <mergeCell ref="E4:E5"/>
    <mergeCell ref="A3:L3"/>
    <mergeCell ref="A4:A6"/>
    <mergeCell ref="K4:K5"/>
    <mergeCell ref="C4:C5"/>
    <mergeCell ref="D4:D5"/>
    <mergeCell ref="G4:G5"/>
    <mergeCell ref="F4:F5"/>
    <mergeCell ref="I4:I5"/>
    <mergeCell ref="J4:J5"/>
    <mergeCell ref="H4:H5"/>
  </mergeCells>
  <pageMargins left="1.05" right="0.7" top="0.75" bottom="0.75" header="0.3" footer="0.3"/>
  <pageSetup paperSize="9" scale="74" orientation="landscape" r:id="rId1"/>
  <headerFooter>
    <oddFooter>&amp;R&amp;T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493"/>
  <sheetViews>
    <sheetView zoomScale="98" zoomScaleNormal="98" zoomScaleSheetLayoutView="100" workbookViewId="0">
      <pane xSplit="2" ySplit="4" topLeftCell="D838" activePane="bottomRight" state="frozen"/>
      <selection pane="topRight" activeCell="C1" sqref="C1"/>
      <selection pane="bottomLeft" activeCell="A5" sqref="A5"/>
      <selection pane="bottomRight" activeCell="J851" sqref="J851"/>
    </sheetView>
  </sheetViews>
  <sheetFormatPr defaultColWidth="9.33203125" defaultRowHeight="13.8" x14ac:dyDescent="0.25"/>
  <cols>
    <col min="1" max="1" width="20.44140625" style="28" customWidth="1"/>
    <col min="2" max="2" width="41" style="29" customWidth="1"/>
    <col min="3" max="3" width="18.88671875" style="30" hidden="1" customWidth="1"/>
    <col min="4" max="4" width="18.5546875" style="253" customWidth="1"/>
    <col min="5" max="5" width="18.5546875" style="327" hidden="1" customWidth="1"/>
    <col min="6" max="6" width="18.5546875" style="327" customWidth="1"/>
    <col min="7" max="7" width="18.5546875" style="31" hidden="1" customWidth="1"/>
    <col min="8" max="8" width="18.5546875" style="31" customWidth="1"/>
    <col min="9" max="9" width="20.44140625" style="31" customWidth="1"/>
    <col min="10" max="10" width="18.5546875" style="31" customWidth="1"/>
    <col min="11" max="11" width="15.44140625" style="32" customWidth="1"/>
    <col min="12" max="12" width="15.109375" style="33" customWidth="1"/>
    <col min="13" max="16384" width="9.33203125" style="30"/>
  </cols>
  <sheetData>
    <row r="1" spans="1:12" ht="28.5" customHeight="1" x14ac:dyDescent="0.35">
      <c r="A1" s="710" t="s">
        <v>2817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</row>
    <row r="2" spans="1:12" ht="20.399999999999999" customHeight="1" x14ac:dyDescent="0.35">
      <c r="A2" s="710" t="s">
        <v>2816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</row>
    <row r="3" spans="1:12" s="34" customFormat="1" ht="66.75" customHeight="1" x14ac:dyDescent="0.25">
      <c r="A3" s="35" t="s">
        <v>428</v>
      </c>
      <c r="B3" s="36" t="s">
        <v>168</v>
      </c>
      <c r="C3" s="38" t="s">
        <v>2772</v>
      </c>
      <c r="D3" s="38" t="s">
        <v>2811</v>
      </c>
      <c r="E3" s="320" t="s">
        <v>2814</v>
      </c>
      <c r="F3" s="303" t="s">
        <v>2827</v>
      </c>
      <c r="G3" s="38" t="s">
        <v>408</v>
      </c>
      <c r="H3" s="38" t="s">
        <v>3277</v>
      </c>
      <c r="I3" s="38" t="s">
        <v>3442</v>
      </c>
      <c r="J3" s="38" t="s">
        <v>408</v>
      </c>
      <c r="K3" s="249" t="s">
        <v>2771</v>
      </c>
      <c r="L3" s="250" t="s">
        <v>2815</v>
      </c>
    </row>
    <row r="4" spans="1:12" s="34" customFormat="1" x14ac:dyDescent="0.25">
      <c r="A4" s="41"/>
      <c r="B4" s="42"/>
      <c r="C4" s="43" t="s">
        <v>2719</v>
      </c>
      <c r="D4" s="38" t="s">
        <v>2719</v>
      </c>
      <c r="E4" s="320" t="s">
        <v>2719</v>
      </c>
      <c r="F4" s="320" t="s">
        <v>2719</v>
      </c>
      <c r="G4" s="38" t="s">
        <v>2719</v>
      </c>
      <c r="H4" s="38"/>
      <c r="I4" s="320" t="s">
        <v>2719</v>
      </c>
      <c r="J4" s="320" t="s">
        <v>2719</v>
      </c>
      <c r="K4" s="44" t="s">
        <v>2719</v>
      </c>
      <c r="L4" s="44" t="s">
        <v>2719</v>
      </c>
    </row>
    <row r="5" spans="1:12" s="45" customFormat="1" x14ac:dyDescent="0.25">
      <c r="A5" s="41" t="s">
        <v>252</v>
      </c>
      <c r="B5" s="83" t="s">
        <v>50</v>
      </c>
      <c r="C5" s="46"/>
      <c r="D5" s="38"/>
      <c r="E5" s="303"/>
      <c r="F5" s="303"/>
      <c r="G5" s="46"/>
      <c r="H5" s="46"/>
      <c r="I5" s="46"/>
      <c r="J5" s="46"/>
      <c r="K5" s="47"/>
      <c r="L5" s="40"/>
    </row>
    <row r="6" spans="1:12" s="45" customFormat="1" ht="18" customHeight="1" x14ac:dyDescent="0.25">
      <c r="A6" s="48"/>
      <c r="B6" s="42" t="s">
        <v>2803</v>
      </c>
      <c r="C6" s="246"/>
      <c r="D6" s="38"/>
      <c r="E6" s="303"/>
      <c r="F6" s="303"/>
      <c r="G6" s="46"/>
      <c r="H6" s="46"/>
      <c r="I6" s="46"/>
      <c r="J6" s="46"/>
      <c r="K6" s="47"/>
      <c r="L6" s="40"/>
    </row>
    <row r="7" spans="1:12" s="45" customFormat="1" x14ac:dyDescent="0.25">
      <c r="A7" s="49">
        <v>2110100</v>
      </c>
      <c r="B7" s="50" t="s">
        <v>276</v>
      </c>
      <c r="C7" s="51">
        <f>SUM(C8)</f>
        <v>176159670</v>
      </c>
      <c r="D7" s="51">
        <f t="shared" ref="D7:L7" si="0">SUM(D8)</f>
        <v>195494015</v>
      </c>
      <c r="E7" s="252">
        <f>SUM(E8)</f>
        <v>210877450</v>
      </c>
      <c r="F7" s="252">
        <f>SUM(F8)</f>
        <v>214047318</v>
      </c>
      <c r="G7" s="51">
        <f>F7-E7</f>
        <v>3169868</v>
      </c>
      <c r="H7" s="51">
        <f>SUM(H8)</f>
        <v>214047318</v>
      </c>
      <c r="I7" s="51">
        <f>SUM(I8)</f>
        <v>214047318</v>
      </c>
      <c r="J7" s="51">
        <f>I7-H7</f>
        <v>0</v>
      </c>
      <c r="K7" s="51">
        <f t="shared" si="0"/>
        <v>195494015</v>
      </c>
      <c r="L7" s="51">
        <f t="shared" si="0"/>
        <v>195494015</v>
      </c>
    </row>
    <row r="8" spans="1:12" s="45" customFormat="1" x14ac:dyDescent="0.25">
      <c r="A8" s="363">
        <v>2110116</v>
      </c>
      <c r="B8" s="364" t="s">
        <v>279</v>
      </c>
      <c r="C8" s="265">
        <v>176159670</v>
      </c>
      <c r="D8" s="63">
        <v>195494015</v>
      </c>
      <c r="E8" s="358">
        <v>210877450</v>
      </c>
      <c r="F8" s="358">
        <v>214047318</v>
      </c>
      <c r="G8" s="51">
        <f t="shared" ref="G8:G68" si="1">F8-E8</f>
        <v>3169868</v>
      </c>
      <c r="H8" s="67">
        <v>214047318</v>
      </c>
      <c r="I8" s="67">
        <v>214047318</v>
      </c>
      <c r="J8" s="51">
        <f t="shared" ref="J8:J71" si="2">I8-H8</f>
        <v>0</v>
      </c>
      <c r="K8" s="265">
        <v>195494015</v>
      </c>
      <c r="L8" s="265">
        <v>195494015</v>
      </c>
    </row>
    <row r="9" spans="1:12" s="45" customFormat="1" x14ac:dyDescent="0.25">
      <c r="A9" s="54">
        <v>2110300</v>
      </c>
      <c r="B9" s="55" t="s">
        <v>277</v>
      </c>
      <c r="C9" s="51">
        <f>SUM(C10:C11)</f>
        <v>114022609</v>
      </c>
      <c r="D9" s="51">
        <f t="shared" ref="D9:L9" si="3">SUM(D10:D11)</f>
        <v>122717289</v>
      </c>
      <c r="E9" s="252">
        <f>SUM(E10:E11)</f>
        <v>122717290</v>
      </c>
      <c r="F9" s="252">
        <f>SUM(F10:F11)</f>
        <v>122717290</v>
      </c>
      <c r="G9" s="51">
        <f t="shared" si="1"/>
        <v>0</v>
      </c>
      <c r="H9" s="51">
        <f>SUM(H10:H11)</f>
        <v>122717290</v>
      </c>
      <c r="I9" s="51">
        <f>SUM(I10:I11)</f>
        <v>122717290</v>
      </c>
      <c r="J9" s="51">
        <f t="shared" si="2"/>
        <v>0</v>
      </c>
      <c r="K9" s="51">
        <f t="shared" si="3"/>
        <v>122717289</v>
      </c>
      <c r="L9" s="51">
        <f t="shared" si="3"/>
        <v>122717289</v>
      </c>
    </row>
    <row r="10" spans="1:12" s="45" customFormat="1" x14ac:dyDescent="0.25">
      <c r="A10" s="56">
        <v>2110328</v>
      </c>
      <c r="B10" s="57" t="s">
        <v>409</v>
      </c>
      <c r="C10" s="265">
        <v>61846400</v>
      </c>
      <c r="D10" s="63">
        <v>68232944</v>
      </c>
      <c r="E10" s="358">
        <v>68232945</v>
      </c>
      <c r="F10" s="358">
        <v>68232945</v>
      </c>
      <c r="G10" s="51">
        <f t="shared" si="1"/>
        <v>0</v>
      </c>
      <c r="H10" s="67">
        <v>68232945</v>
      </c>
      <c r="I10" s="67">
        <v>68232945</v>
      </c>
      <c r="J10" s="51">
        <f t="shared" si="2"/>
        <v>0</v>
      </c>
      <c r="K10" s="265">
        <v>68232944</v>
      </c>
      <c r="L10" s="265">
        <v>68232944</v>
      </c>
    </row>
    <row r="11" spans="1:12" s="45" customFormat="1" x14ac:dyDescent="0.25">
      <c r="A11" s="363">
        <v>2110399</v>
      </c>
      <c r="B11" s="364" t="s">
        <v>278</v>
      </c>
      <c r="C11" s="265">
        <v>52176209</v>
      </c>
      <c r="D11" s="63">
        <v>54484345</v>
      </c>
      <c r="E11" s="358">
        <f>54484345</f>
        <v>54484345</v>
      </c>
      <c r="F11" s="358">
        <f>54484345</f>
        <v>54484345</v>
      </c>
      <c r="G11" s="51">
        <f t="shared" si="1"/>
        <v>0</v>
      </c>
      <c r="H11" s="67">
        <f>54484345</f>
        <v>54484345</v>
      </c>
      <c r="I11" s="67">
        <f>54484345</f>
        <v>54484345</v>
      </c>
      <c r="J11" s="51">
        <f t="shared" si="2"/>
        <v>0</v>
      </c>
      <c r="K11" s="265">
        <v>54484345</v>
      </c>
      <c r="L11" s="265">
        <v>54484345</v>
      </c>
    </row>
    <row r="12" spans="1:12" s="45" customFormat="1" x14ac:dyDescent="0.25">
      <c r="A12" s="54">
        <v>2210100</v>
      </c>
      <c r="B12" s="55" t="s">
        <v>280</v>
      </c>
      <c r="C12" s="51">
        <f>SUM(C13:C14)</f>
        <v>1160000</v>
      </c>
      <c r="D12" s="51">
        <f t="shared" ref="D12:L12" si="4">SUM(D13:D14)</f>
        <v>1160000</v>
      </c>
      <c r="E12" s="252">
        <f>SUM(E13:E14)</f>
        <v>1160000</v>
      </c>
      <c r="F12" s="252">
        <f>SUM(F13:F14)</f>
        <v>1160000</v>
      </c>
      <c r="G12" s="51">
        <f t="shared" si="1"/>
        <v>0</v>
      </c>
      <c r="H12" s="51">
        <f>SUM(H13:H14)</f>
        <v>1160000</v>
      </c>
      <c r="I12" s="51">
        <f>SUM(I13:I14)</f>
        <v>1160000</v>
      </c>
      <c r="J12" s="51">
        <f t="shared" si="2"/>
        <v>0</v>
      </c>
      <c r="K12" s="51">
        <f t="shared" si="4"/>
        <v>1160000</v>
      </c>
      <c r="L12" s="51">
        <f t="shared" si="4"/>
        <v>1160000</v>
      </c>
    </row>
    <row r="13" spans="1:12" s="45" customFormat="1" x14ac:dyDescent="0.25">
      <c r="A13" s="363">
        <v>2210101</v>
      </c>
      <c r="B13" s="364" t="s">
        <v>27</v>
      </c>
      <c r="C13" s="265">
        <v>800000</v>
      </c>
      <c r="D13" s="63">
        <v>800000</v>
      </c>
      <c r="E13" s="358">
        <f>800000</f>
        <v>800000</v>
      </c>
      <c r="F13" s="358">
        <f>800000</f>
        <v>800000</v>
      </c>
      <c r="G13" s="51">
        <f t="shared" si="1"/>
        <v>0</v>
      </c>
      <c r="H13" s="67">
        <f>800000</f>
        <v>800000</v>
      </c>
      <c r="I13" s="67">
        <f>800000</f>
        <v>800000</v>
      </c>
      <c r="J13" s="51">
        <f t="shared" si="2"/>
        <v>0</v>
      </c>
      <c r="K13" s="265">
        <v>800000</v>
      </c>
      <c r="L13" s="265">
        <v>800000</v>
      </c>
    </row>
    <row r="14" spans="1:12" s="45" customFormat="1" x14ac:dyDescent="0.25">
      <c r="A14" s="363">
        <v>2210102</v>
      </c>
      <c r="B14" s="364" t="s">
        <v>28</v>
      </c>
      <c r="C14" s="265">
        <v>360000</v>
      </c>
      <c r="D14" s="63">
        <v>360000</v>
      </c>
      <c r="E14" s="358">
        <v>360000</v>
      </c>
      <c r="F14" s="358">
        <v>360000</v>
      </c>
      <c r="G14" s="51">
        <f t="shared" si="1"/>
        <v>0</v>
      </c>
      <c r="H14" s="67">
        <v>360000</v>
      </c>
      <c r="I14" s="67">
        <v>360000</v>
      </c>
      <c r="J14" s="51">
        <f t="shared" si="2"/>
        <v>0</v>
      </c>
      <c r="K14" s="265">
        <v>360000</v>
      </c>
      <c r="L14" s="265">
        <v>360000</v>
      </c>
    </row>
    <row r="15" spans="1:12" s="45" customFormat="1" x14ac:dyDescent="0.25">
      <c r="A15" s="54">
        <v>2210200</v>
      </c>
      <c r="B15" s="55" t="s">
        <v>281</v>
      </c>
      <c r="C15" s="51">
        <f>SUM(C16:C17)</f>
        <v>4000000</v>
      </c>
      <c r="D15" s="51">
        <f t="shared" ref="D15:L15" si="5">SUM(D16:D17)</f>
        <v>4000000</v>
      </c>
      <c r="E15" s="252">
        <f t="shared" si="5"/>
        <v>4000000</v>
      </c>
      <c r="F15" s="252">
        <f t="shared" si="5"/>
        <v>4000000</v>
      </c>
      <c r="G15" s="51">
        <f t="shared" si="1"/>
        <v>0</v>
      </c>
      <c r="H15" s="51">
        <f t="shared" ref="H15:I15" si="6">SUM(H16:H17)</f>
        <v>4000000</v>
      </c>
      <c r="I15" s="51">
        <f t="shared" si="6"/>
        <v>4000000</v>
      </c>
      <c r="J15" s="51">
        <f t="shared" si="2"/>
        <v>0</v>
      </c>
      <c r="K15" s="51">
        <f t="shared" si="5"/>
        <v>4000000</v>
      </c>
      <c r="L15" s="51">
        <f t="shared" si="5"/>
        <v>4000000</v>
      </c>
    </row>
    <row r="16" spans="1:12" s="45" customFormat="1" ht="27.6" x14ac:dyDescent="0.25">
      <c r="A16" s="363">
        <v>2210201</v>
      </c>
      <c r="B16" s="364" t="s">
        <v>282</v>
      </c>
      <c r="C16" s="265">
        <v>3980000</v>
      </c>
      <c r="D16" s="63">
        <v>3980000</v>
      </c>
      <c r="E16" s="358">
        <v>3980000</v>
      </c>
      <c r="F16" s="358">
        <v>3980000</v>
      </c>
      <c r="G16" s="51">
        <f t="shared" si="1"/>
        <v>0</v>
      </c>
      <c r="H16" s="67">
        <v>3980000</v>
      </c>
      <c r="I16" s="67">
        <v>3980000</v>
      </c>
      <c r="J16" s="51">
        <f t="shared" si="2"/>
        <v>0</v>
      </c>
      <c r="K16" s="265">
        <v>3980000</v>
      </c>
      <c r="L16" s="265">
        <v>3980000</v>
      </c>
    </row>
    <row r="17" spans="1:12" s="45" customFormat="1" x14ac:dyDescent="0.25">
      <c r="A17" s="363">
        <v>2210203</v>
      </c>
      <c r="B17" s="364" t="s">
        <v>0</v>
      </c>
      <c r="C17" s="265">
        <v>20000</v>
      </c>
      <c r="D17" s="63">
        <v>20000</v>
      </c>
      <c r="E17" s="358">
        <v>20000</v>
      </c>
      <c r="F17" s="358">
        <v>20000</v>
      </c>
      <c r="G17" s="51">
        <f t="shared" si="1"/>
        <v>0</v>
      </c>
      <c r="H17" s="67">
        <v>20000</v>
      </c>
      <c r="I17" s="67">
        <v>20000</v>
      </c>
      <c r="J17" s="51">
        <f t="shared" si="2"/>
        <v>0</v>
      </c>
      <c r="K17" s="265">
        <v>20000</v>
      </c>
      <c r="L17" s="265">
        <v>20000</v>
      </c>
    </row>
    <row r="18" spans="1:12" s="45" customFormat="1" ht="27.6" x14ac:dyDescent="0.25">
      <c r="A18" s="54">
        <v>2210300</v>
      </c>
      <c r="B18" s="55" t="s">
        <v>31</v>
      </c>
      <c r="C18" s="51">
        <f>SUM(C19:C21)</f>
        <v>80000000</v>
      </c>
      <c r="D18" s="51">
        <f t="shared" ref="D18:L18" si="7">SUM(D19:D21)</f>
        <v>81000000</v>
      </c>
      <c r="E18" s="252">
        <f t="shared" ref="E18:F18" si="8">SUM(E19:E21)</f>
        <v>165000000</v>
      </c>
      <c r="F18" s="252">
        <f t="shared" si="8"/>
        <v>165000000</v>
      </c>
      <c r="G18" s="51">
        <f t="shared" si="1"/>
        <v>0</v>
      </c>
      <c r="H18" s="51">
        <v>106027559</v>
      </c>
      <c r="I18" s="51">
        <f t="shared" ref="I18" si="9">SUM(I19:I21)</f>
        <v>124027559</v>
      </c>
      <c r="J18" s="51">
        <f t="shared" si="2"/>
        <v>18000000</v>
      </c>
      <c r="K18" s="51">
        <f t="shared" si="7"/>
        <v>81000000</v>
      </c>
      <c r="L18" s="51">
        <f t="shared" si="7"/>
        <v>81000000</v>
      </c>
    </row>
    <row r="19" spans="1:12" s="45" customFormat="1" ht="27.6" x14ac:dyDescent="0.25">
      <c r="A19" s="626">
        <v>2210301</v>
      </c>
      <c r="B19" s="627" t="s">
        <v>283</v>
      </c>
      <c r="C19" s="605">
        <v>65000000</v>
      </c>
      <c r="D19" s="596">
        <v>60000000</v>
      </c>
      <c r="E19" s="625">
        <v>144000000</v>
      </c>
      <c r="F19" s="596">
        <v>144000000</v>
      </c>
      <c r="G19" s="597">
        <f t="shared" si="1"/>
        <v>0</v>
      </c>
      <c r="H19" s="598">
        <f>144000000-58972441</f>
        <v>85027559</v>
      </c>
      <c r="I19" s="598">
        <f>144000000-58972441</f>
        <v>85027559</v>
      </c>
      <c r="J19" s="51">
        <f t="shared" si="2"/>
        <v>0</v>
      </c>
      <c r="K19" s="605">
        <v>60000000</v>
      </c>
      <c r="L19" s="605">
        <v>60000000</v>
      </c>
    </row>
    <row r="20" spans="1:12" s="45" customFormat="1" x14ac:dyDescent="0.25">
      <c r="A20" s="363">
        <v>2210302</v>
      </c>
      <c r="B20" s="364" t="s">
        <v>2804</v>
      </c>
      <c r="C20" s="265">
        <v>5000000</v>
      </c>
      <c r="D20" s="63">
        <v>13000000</v>
      </c>
      <c r="E20" s="358">
        <v>13000000</v>
      </c>
      <c r="F20" s="410">
        <v>13000000</v>
      </c>
      <c r="G20" s="51">
        <f t="shared" si="1"/>
        <v>0</v>
      </c>
      <c r="H20" s="67">
        <v>13000000</v>
      </c>
      <c r="I20" s="67">
        <f>13000000+18000000</f>
        <v>31000000</v>
      </c>
      <c r="J20" s="51">
        <f t="shared" si="2"/>
        <v>18000000</v>
      </c>
      <c r="K20" s="265">
        <v>13000000</v>
      </c>
      <c r="L20" s="265">
        <v>13000000</v>
      </c>
    </row>
    <row r="21" spans="1:12" s="45" customFormat="1" ht="27.6" x14ac:dyDescent="0.25">
      <c r="A21" s="363">
        <v>2210303</v>
      </c>
      <c r="B21" s="364" t="s">
        <v>284</v>
      </c>
      <c r="C21" s="265">
        <v>10000000</v>
      </c>
      <c r="D21" s="63">
        <v>8000000</v>
      </c>
      <c r="E21" s="358">
        <v>8000000</v>
      </c>
      <c r="F21" s="410">
        <v>8000000</v>
      </c>
      <c r="G21" s="51">
        <f t="shared" si="1"/>
        <v>0</v>
      </c>
      <c r="H21" s="67">
        <v>8000000</v>
      </c>
      <c r="I21" s="67">
        <v>8000000</v>
      </c>
      <c r="J21" s="51">
        <f t="shared" si="2"/>
        <v>0</v>
      </c>
      <c r="K21" s="265">
        <v>8000000</v>
      </c>
      <c r="L21" s="265">
        <v>8000000</v>
      </c>
    </row>
    <row r="22" spans="1:12" s="45" customFormat="1" ht="27.6" x14ac:dyDescent="0.25">
      <c r="A22" s="54">
        <v>2210500</v>
      </c>
      <c r="B22" s="55" t="s">
        <v>286</v>
      </c>
      <c r="C22" s="51">
        <f>SUM(C23:C27)</f>
        <v>32200000</v>
      </c>
      <c r="D22" s="51">
        <f t="shared" ref="D22:L22" si="10">SUM(D23:D27)</f>
        <v>23200000</v>
      </c>
      <c r="E22" s="252">
        <f t="shared" si="10"/>
        <v>23200000</v>
      </c>
      <c r="F22" s="252">
        <f t="shared" si="10"/>
        <v>23200000</v>
      </c>
      <c r="G22" s="51">
        <f t="shared" si="1"/>
        <v>0</v>
      </c>
      <c r="H22" s="51">
        <f t="shared" ref="H22:I22" si="11">SUM(H23:H27)</f>
        <v>23200000</v>
      </c>
      <c r="I22" s="51">
        <f t="shared" si="11"/>
        <v>23200000</v>
      </c>
      <c r="J22" s="51">
        <f t="shared" si="2"/>
        <v>0</v>
      </c>
      <c r="K22" s="51">
        <f t="shared" si="10"/>
        <v>23200000</v>
      </c>
      <c r="L22" s="51">
        <f t="shared" si="10"/>
        <v>23200000</v>
      </c>
    </row>
    <row r="23" spans="1:12" s="45" customFormat="1" ht="27.6" x14ac:dyDescent="0.25">
      <c r="A23" s="363">
        <v>2210502</v>
      </c>
      <c r="B23" s="364" t="s">
        <v>287</v>
      </c>
      <c r="C23" s="265">
        <v>23000000</v>
      </c>
      <c r="D23" s="63">
        <v>15000000</v>
      </c>
      <c r="E23" s="358">
        <v>15000000</v>
      </c>
      <c r="F23" s="358">
        <v>15000000</v>
      </c>
      <c r="G23" s="51">
        <f t="shared" si="1"/>
        <v>0</v>
      </c>
      <c r="H23" s="51">
        <v>15000000</v>
      </c>
      <c r="I23" s="51">
        <v>15000000</v>
      </c>
      <c r="J23" s="51">
        <f t="shared" si="2"/>
        <v>0</v>
      </c>
      <c r="K23" s="265">
        <v>15000000</v>
      </c>
      <c r="L23" s="265">
        <v>15000000</v>
      </c>
    </row>
    <row r="24" spans="1:12" s="45" customFormat="1" ht="27.6" x14ac:dyDescent="0.25">
      <c r="A24" s="363">
        <v>2210502</v>
      </c>
      <c r="B24" s="364" t="s">
        <v>287</v>
      </c>
      <c r="C24" s="265">
        <v>2000000</v>
      </c>
      <c r="D24" s="63">
        <v>2000000</v>
      </c>
      <c r="E24" s="358">
        <v>2000000</v>
      </c>
      <c r="F24" s="358">
        <v>2000000</v>
      </c>
      <c r="G24" s="51">
        <f t="shared" si="1"/>
        <v>0</v>
      </c>
      <c r="H24" s="51">
        <v>2000000</v>
      </c>
      <c r="I24" s="51">
        <v>2000000</v>
      </c>
      <c r="J24" s="51">
        <f t="shared" si="2"/>
        <v>0</v>
      </c>
      <c r="K24" s="265">
        <v>2000000</v>
      </c>
      <c r="L24" s="265">
        <v>2000000</v>
      </c>
    </row>
    <row r="25" spans="1:12" s="45" customFormat="1" ht="27.6" x14ac:dyDescent="0.25">
      <c r="A25" s="363">
        <v>2210502</v>
      </c>
      <c r="B25" s="364" t="s">
        <v>288</v>
      </c>
      <c r="C25" s="265">
        <v>1000000</v>
      </c>
      <c r="D25" s="63">
        <v>1000000</v>
      </c>
      <c r="E25" s="358">
        <v>1000000</v>
      </c>
      <c r="F25" s="358">
        <v>1000000</v>
      </c>
      <c r="G25" s="51">
        <f t="shared" si="1"/>
        <v>0</v>
      </c>
      <c r="H25" s="51">
        <v>1000000</v>
      </c>
      <c r="I25" s="51">
        <v>1000000</v>
      </c>
      <c r="J25" s="51">
        <f t="shared" si="2"/>
        <v>0</v>
      </c>
      <c r="K25" s="265">
        <v>1000000</v>
      </c>
      <c r="L25" s="265">
        <v>1000000</v>
      </c>
    </row>
    <row r="26" spans="1:12" s="45" customFormat="1" ht="27.6" x14ac:dyDescent="0.25">
      <c r="A26" s="363">
        <v>2210503</v>
      </c>
      <c r="B26" s="364" t="s">
        <v>35</v>
      </c>
      <c r="C26" s="265">
        <v>200000</v>
      </c>
      <c r="D26" s="63">
        <v>200000</v>
      </c>
      <c r="E26" s="358">
        <v>200000</v>
      </c>
      <c r="F26" s="358">
        <v>200000</v>
      </c>
      <c r="G26" s="51">
        <f t="shared" si="1"/>
        <v>0</v>
      </c>
      <c r="H26" s="51">
        <v>200000</v>
      </c>
      <c r="I26" s="51">
        <v>200000</v>
      </c>
      <c r="J26" s="51">
        <f t="shared" si="2"/>
        <v>0</v>
      </c>
      <c r="K26" s="265">
        <v>200000</v>
      </c>
      <c r="L26" s="265">
        <v>200000</v>
      </c>
    </row>
    <row r="27" spans="1:12" s="45" customFormat="1" ht="27.6" x14ac:dyDescent="0.25">
      <c r="A27" s="363">
        <v>2210504</v>
      </c>
      <c r="B27" s="364" t="s">
        <v>289</v>
      </c>
      <c r="C27" s="265">
        <v>6000000</v>
      </c>
      <c r="D27" s="63">
        <v>5000000</v>
      </c>
      <c r="E27" s="358">
        <v>5000000</v>
      </c>
      <c r="F27" s="358">
        <v>5000000</v>
      </c>
      <c r="G27" s="51">
        <f t="shared" si="1"/>
        <v>0</v>
      </c>
      <c r="H27" s="51">
        <v>5000000</v>
      </c>
      <c r="I27" s="51">
        <v>5000000</v>
      </c>
      <c r="J27" s="51">
        <f t="shared" si="2"/>
        <v>0</v>
      </c>
      <c r="K27" s="265">
        <v>5000000</v>
      </c>
      <c r="L27" s="265">
        <v>5000000</v>
      </c>
    </row>
    <row r="28" spans="1:12" s="45" customFormat="1" x14ac:dyDescent="0.25">
      <c r="A28" s="54">
        <v>2210600</v>
      </c>
      <c r="B28" s="55" t="s">
        <v>290</v>
      </c>
      <c r="C28" s="51">
        <f>SUM(C29:C30)</f>
        <v>1000000</v>
      </c>
      <c r="D28" s="51">
        <f t="shared" ref="D28:L28" si="12">SUM(D29:D30)</f>
        <v>1000000</v>
      </c>
      <c r="E28" s="252">
        <f t="shared" si="12"/>
        <v>1000000</v>
      </c>
      <c r="F28" s="252">
        <f t="shared" si="12"/>
        <v>1000000</v>
      </c>
      <c r="G28" s="51">
        <f t="shared" si="1"/>
        <v>0</v>
      </c>
      <c r="H28" s="51">
        <f t="shared" ref="H28:I28" si="13">SUM(H29:H30)</f>
        <v>1000000</v>
      </c>
      <c r="I28" s="51">
        <f t="shared" si="13"/>
        <v>1000000</v>
      </c>
      <c r="J28" s="51">
        <f t="shared" si="2"/>
        <v>0</v>
      </c>
      <c r="K28" s="51">
        <f t="shared" si="12"/>
        <v>1000000</v>
      </c>
      <c r="L28" s="51">
        <f t="shared" si="12"/>
        <v>1000000</v>
      </c>
    </row>
    <row r="29" spans="1:12" s="45" customFormat="1" ht="16.2" customHeight="1" x14ac:dyDescent="0.25">
      <c r="A29" s="363">
        <v>2210603</v>
      </c>
      <c r="B29" s="364" t="s">
        <v>291</v>
      </c>
      <c r="C29" s="265">
        <v>0</v>
      </c>
      <c r="D29" s="63"/>
      <c r="E29" s="358"/>
      <c r="F29" s="358"/>
      <c r="G29" s="51">
        <f t="shared" si="1"/>
        <v>0</v>
      </c>
      <c r="H29" s="51"/>
      <c r="I29" s="51"/>
      <c r="J29" s="51">
        <f t="shared" si="2"/>
        <v>0</v>
      </c>
      <c r="K29" s="265"/>
      <c r="L29" s="265"/>
    </row>
    <row r="30" spans="1:12" s="45" customFormat="1" x14ac:dyDescent="0.25">
      <c r="A30" s="363">
        <v>2210604</v>
      </c>
      <c r="B30" s="364" t="s">
        <v>4</v>
      </c>
      <c r="C30" s="265">
        <v>1000000</v>
      </c>
      <c r="D30" s="63">
        <v>1000000</v>
      </c>
      <c r="E30" s="358">
        <v>1000000</v>
      </c>
      <c r="F30" s="358">
        <v>1000000</v>
      </c>
      <c r="G30" s="51">
        <f t="shared" si="1"/>
        <v>0</v>
      </c>
      <c r="H30" s="51">
        <v>1000000</v>
      </c>
      <c r="I30" s="51">
        <v>1000000</v>
      </c>
      <c r="J30" s="51">
        <f t="shared" si="2"/>
        <v>0</v>
      </c>
      <c r="K30" s="265">
        <v>1000000</v>
      </c>
      <c r="L30" s="265">
        <v>1000000</v>
      </c>
    </row>
    <row r="31" spans="1:12" s="45" customFormat="1" x14ac:dyDescent="0.25">
      <c r="A31" s="54">
        <v>2210700</v>
      </c>
      <c r="B31" s="55" t="s">
        <v>60</v>
      </c>
      <c r="C31" s="51">
        <f>SUM(C32:C37)</f>
        <v>46500000</v>
      </c>
      <c r="D31" s="51">
        <f t="shared" ref="D31:L31" si="14">SUM(D32:D37)</f>
        <v>28000000</v>
      </c>
      <c r="E31" s="252">
        <f t="shared" si="14"/>
        <v>15000000</v>
      </c>
      <c r="F31" s="252">
        <f t="shared" si="14"/>
        <v>15000000</v>
      </c>
      <c r="G31" s="51">
        <f t="shared" si="1"/>
        <v>0</v>
      </c>
      <c r="H31" s="51">
        <f t="shared" ref="H31:I31" si="15">SUM(H32:H37)</f>
        <v>15000000</v>
      </c>
      <c r="I31" s="51">
        <f t="shared" si="15"/>
        <v>15000000</v>
      </c>
      <c r="J31" s="51">
        <f t="shared" si="2"/>
        <v>0</v>
      </c>
      <c r="K31" s="51">
        <f t="shared" si="14"/>
        <v>28000000</v>
      </c>
      <c r="L31" s="51">
        <f t="shared" si="14"/>
        <v>28000000</v>
      </c>
    </row>
    <row r="32" spans="1:12" s="45" customFormat="1" x14ac:dyDescent="0.25">
      <c r="A32" s="363">
        <v>2210701</v>
      </c>
      <c r="B32" s="364" t="s">
        <v>3226</v>
      </c>
      <c r="C32" s="265">
        <v>22000000</v>
      </c>
      <c r="D32" s="63">
        <v>10000000</v>
      </c>
      <c r="E32" s="358">
        <v>0</v>
      </c>
      <c r="F32" s="358">
        <v>0</v>
      </c>
      <c r="G32" s="51">
        <f t="shared" si="1"/>
        <v>0</v>
      </c>
      <c r="H32" s="51">
        <v>0</v>
      </c>
      <c r="I32" s="51">
        <v>0</v>
      </c>
      <c r="J32" s="51">
        <f t="shared" si="2"/>
        <v>0</v>
      </c>
      <c r="K32" s="265">
        <v>10000000</v>
      </c>
      <c r="L32" s="265">
        <v>10000000</v>
      </c>
    </row>
    <row r="33" spans="1:12" s="58" customFormat="1" ht="27.6" x14ac:dyDescent="0.25">
      <c r="A33" s="365">
        <v>2210702</v>
      </c>
      <c r="B33" s="366" t="s">
        <v>292</v>
      </c>
      <c r="C33" s="264">
        <v>6000000</v>
      </c>
      <c r="D33" s="63">
        <v>5000000</v>
      </c>
      <c r="E33" s="358">
        <v>5000000</v>
      </c>
      <c r="F33" s="358">
        <v>5000000</v>
      </c>
      <c r="G33" s="51">
        <f t="shared" si="1"/>
        <v>0</v>
      </c>
      <c r="H33" s="51">
        <v>5000000</v>
      </c>
      <c r="I33" s="51">
        <v>5000000</v>
      </c>
      <c r="J33" s="51">
        <f t="shared" si="2"/>
        <v>0</v>
      </c>
      <c r="K33" s="264">
        <v>5000000</v>
      </c>
      <c r="L33" s="264">
        <v>5000000</v>
      </c>
    </row>
    <row r="34" spans="1:12" s="58" customFormat="1" ht="27.6" x14ac:dyDescent="0.25">
      <c r="A34" s="365">
        <v>2210703</v>
      </c>
      <c r="B34" s="366" t="s">
        <v>293</v>
      </c>
      <c r="C34" s="264">
        <v>3000000</v>
      </c>
      <c r="D34" s="63">
        <v>3000000</v>
      </c>
      <c r="E34" s="358">
        <v>3000000</v>
      </c>
      <c r="F34" s="358">
        <v>3000000</v>
      </c>
      <c r="G34" s="51">
        <f t="shared" si="1"/>
        <v>0</v>
      </c>
      <c r="H34" s="51">
        <v>3000000</v>
      </c>
      <c r="I34" s="51">
        <v>3000000</v>
      </c>
      <c r="J34" s="51">
        <f t="shared" si="2"/>
        <v>0</v>
      </c>
      <c r="K34" s="264">
        <v>3000000</v>
      </c>
      <c r="L34" s="264">
        <v>3000000</v>
      </c>
    </row>
    <row r="35" spans="1:12" s="58" customFormat="1" x14ac:dyDescent="0.25">
      <c r="A35" s="365">
        <v>2210710</v>
      </c>
      <c r="B35" s="366" t="s">
        <v>2557</v>
      </c>
      <c r="C35" s="264">
        <v>4000000</v>
      </c>
      <c r="D35" s="63"/>
      <c r="E35" s="358"/>
      <c r="F35" s="358"/>
      <c r="G35" s="51">
        <f t="shared" si="1"/>
        <v>0</v>
      </c>
      <c r="H35" s="51"/>
      <c r="I35" s="51"/>
      <c r="J35" s="51">
        <f t="shared" si="2"/>
        <v>0</v>
      </c>
      <c r="K35" s="264"/>
      <c r="L35" s="264"/>
    </row>
    <row r="36" spans="1:12" s="45" customFormat="1" ht="27.6" x14ac:dyDescent="0.25">
      <c r="A36" s="363">
        <v>2210713</v>
      </c>
      <c r="B36" s="364" t="s">
        <v>2805</v>
      </c>
      <c r="C36" s="265">
        <v>10000000</v>
      </c>
      <c r="D36" s="63">
        <v>8500000</v>
      </c>
      <c r="E36" s="358">
        <v>5500000</v>
      </c>
      <c r="F36" s="358">
        <v>5500000</v>
      </c>
      <c r="G36" s="51">
        <f t="shared" si="1"/>
        <v>0</v>
      </c>
      <c r="H36" s="51">
        <v>5500000</v>
      </c>
      <c r="I36" s="51">
        <v>5500000</v>
      </c>
      <c r="J36" s="51">
        <f t="shared" si="2"/>
        <v>0</v>
      </c>
      <c r="K36" s="265">
        <v>8500000</v>
      </c>
      <c r="L36" s="265">
        <v>8500000</v>
      </c>
    </row>
    <row r="37" spans="1:12" s="58" customFormat="1" x14ac:dyDescent="0.25">
      <c r="A37" s="365">
        <v>2210799</v>
      </c>
      <c r="B37" s="366" t="s">
        <v>2558</v>
      </c>
      <c r="C37" s="264">
        <v>1500000</v>
      </c>
      <c r="D37" s="63">
        <v>1500000</v>
      </c>
      <c r="E37" s="358">
        <v>1500000</v>
      </c>
      <c r="F37" s="358">
        <v>1500000</v>
      </c>
      <c r="G37" s="51">
        <f t="shared" si="1"/>
        <v>0</v>
      </c>
      <c r="H37" s="51">
        <v>1500000</v>
      </c>
      <c r="I37" s="51">
        <v>1500000</v>
      </c>
      <c r="J37" s="51">
        <f t="shared" si="2"/>
        <v>0</v>
      </c>
      <c r="K37" s="264">
        <v>1500000</v>
      </c>
      <c r="L37" s="264">
        <v>1500000</v>
      </c>
    </row>
    <row r="38" spans="1:12" s="45" customFormat="1" x14ac:dyDescent="0.25">
      <c r="A38" s="54">
        <v>2210800</v>
      </c>
      <c r="B38" s="55" t="s">
        <v>294</v>
      </c>
      <c r="C38" s="51">
        <f>SUM(C39:C41)</f>
        <v>19500000</v>
      </c>
      <c r="D38" s="51">
        <f t="shared" ref="D38:L38" si="16">SUM(D39:D41)</f>
        <v>16500000</v>
      </c>
      <c r="E38" s="252">
        <f t="shared" si="16"/>
        <v>19500000</v>
      </c>
      <c r="F38" s="252">
        <f t="shared" si="16"/>
        <v>19500000</v>
      </c>
      <c r="G38" s="51">
        <f t="shared" si="1"/>
        <v>0</v>
      </c>
      <c r="H38" s="51">
        <f t="shared" ref="H38:I38" si="17">SUM(H39:H41)</f>
        <v>19500000</v>
      </c>
      <c r="I38" s="51">
        <f t="shared" si="17"/>
        <v>19500000</v>
      </c>
      <c r="J38" s="51">
        <f t="shared" si="2"/>
        <v>0</v>
      </c>
      <c r="K38" s="51">
        <f t="shared" si="16"/>
        <v>16500000</v>
      </c>
      <c r="L38" s="51">
        <f t="shared" si="16"/>
        <v>16500000</v>
      </c>
    </row>
    <row r="39" spans="1:12" s="45" customFormat="1" ht="27.6" x14ac:dyDescent="0.25">
      <c r="A39" s="363">
        <v>2210801</v>
      </c>
      <c r="B39" s="364" t="s">
        <v>295</v>
      </c>
      <c r="C39" s="265">
        <v>1500000</v>
      </c>
      <c r="D39" s="63">
        <v>1500000</v>
      </c>
      <c r="E39" s="358">
        <v>1500000</v>
      </c>
      <c r="F39" s="358">
        <v>1500000</v>
      </c>
      <c r="G39" s="51">
        <f t="shared" si="1"/>
        <v>0</v>
      </c>
      <c r="H39" s="51">
        <v>1500000</v>
      </c>
      <c r="I39" s="51">
        <v>1500000</v>
      </c>
      <c r="J39" s="51">
        <f t="shared" si="2"/>
        <v>0</v>
      </c>
      <c r="K39" s="265">
        <v>1500000</v>
      </c>
      <c r="L39" s="265">
        <v>1500000</v>
      </c>
    </row>
    <row r="40" spans="1:12" s="45" customFormat="1" ht="27.6" x14ac:dyDescent="0.25">
      <c r="A40" s="363">
        <v>2210802</v>
      </c>
      <c r="B40" s="364" t="s">
        <v>296</v>
      </c>
      <c r="C40" s="265">
        <v>10000000</v>
      </c>
      <c r="D40" s="63">
        <v>10000000</v>
      </c>
      <c r="E40" s="358">
        <v>10000000</v>
      </c>
      <c r="F40" s="358">
        <v>10000000</v>
      </c>
      <c r="G40" s="51">
        <f t="shared" si="1"/>
        <v>0</v>
      </c>
      <c r="H40" s="51">
        <v>10000000</v>
      </c>
      <c r="I40" s="51">
        <v>10000000</v>
      </c>
      <c r="J40" s="51">
        <f t="shared" si="2"/>
        <v>0</v>
      </c>
      <c r="K40" s="265">
        <v>10000000</v>
      </c>
      <c r="L40" s="265">
        <v>10000000</v>
      </c>
    </row>
    <row r="41" spans="1:12" s="58" customFormat="1" ht="27.6" x14ac:dyDescent="0.25">
      <c r="A41" s="365">
        <v>2210803</v>
      </c>
      <c r="B41" s="366" t="s">
        <v>2806</v>
      </c>
      <c r="C41" s="264">
        <v>8000000</v>
      </c>
      <c r="D41" s="63">
        <v>5000000</v>
      </c>
      <c r="E41" s="358">
        <v>8000000</v>
      </c>
      <c r="F41" s="358">
        <v>8000000</v>
      </c>
      <c r="G41" s="51">
        <f t="shared" si="1"/>
        <v>0</v>
      </c>
      <c r="H41" s="51">
        <v>8000000</v>
      </c>
      <c r="I41" s="51">
        <v>8000000</v>
      </c>
      <c r="J41" s="51">
        <f t="shared" si="2"/>
        <v>0</v>
      </c>
      <c r="K41" s="264">
        <v>5000000</v>
      </c>
      <c r="L41" s="264">
        <v>5000000</v>
      </c>
    </row>
    <row r="42" spans="1:12" s="45" customFormat="1" x14ac:dyDescent="0.25">
      <c r="A42" s="54">
        <v>2210900</v>
      </c>
      <c r="B42" s="55" t="s">
        <v>297</v>
      </c>
      <c r="C42" s="51">
        <f>SUM(C43:C45)</f>
        <v>20900000</v>
      </c>
      <c r="D42" s="51">
        <f t="shared" ref="D42:L42" si="18">SUM(D43:D45)</f>
        <v>29000000</v>
      </c>
      <c r="E42" s="252">
        <f t="shared" si="18"/>
        <v>28000000</v>
      </c>
      <c r="F42" s="252">
        <f t="shared" si="18"/>
        <v>28000000</v>
      </c>
      <c r="G42" s="51">
        <f t="shared" si="1"/>
        <v>0</v>
      </c>
      <c r="H42" s="51">
        <f t="shared" ref="H42:I42" si="19">SUM(H43:H45)</f>
        <v>28000000</v>
      </c>
      <c r="I42" s="51">
        <f t="shared" si="19"/>
        <v>28000000</v>
      </c>
      <c r="J42" s="51">
        <f t="shared" si="2"/>
        <v>0</v>
      </c>
      <c r="K42" s="51">
        <f t="shared" si="18"/>
        <v>29000000</v>
      </c>
      <c r="L42" s="51">
        <f t="shared" si="18"/>
        <v>29000000</v>
      </c>
    </row>
    <row r="43" spans="1:12" s="45" customFormat="1" x14ac:dyDescent="0.25">
      <c r="A43" s="363">
        <v>2210901</v>
      </c>
      <c r="B43" s="364" t="s">
        <v>51</v>
      </c>
      <c r="C43" s="265">
        <v>17900000</v>
      </c>
      <c r="D43" s="63">
        <v>25000000</v>
      </c>
      <c r="E43" s="358">
        <v>25000000</v>
      </c>
      <c r="F43" s="358">
        <v>25000000</v>
      </c>
      <c r="G43" s="51">
        <f t="shared" si="1"/>
        <v>0</v>
      </c>
      <c r="H43" s="51">
        <v>25000000</v>
      </c>
      <c r="I43" s="51">
        <v>25000000</v>
      </c>
      <c r="J43" s="51">
        <f t="shared" si="2"/>
        <v>0</v>
      </c>
      <c r="K43" s="265">
        <v>25000000</v>
      </c>
      <c r="L43" s="265">
        <v>25000000</v>
      </c>
    </row>
    <row r="44" spans="1:12" s="45" customFormat="1" x14ac:dyDescent="0.25">
      <c r="A44" s="363">
        <v>2210902</v>
      </c>
      <c r="B44" s="364" t="s">
        <v>52</v>
      </c>
      <c r="C44" s="265">
        <v>0</v>
      </c>
      <c r="D44" s="63"/>
      <c r="E44" s="358"/>
      <c r="F44" s="358"/>
      <c r="G44" s="51">
        <f t="shared" si="1"/>
        <v>0</v>
      </c>
      <c r="H44" s="51"/>
      <c r="I44" s="51"/>
      <c r="J44" s="51">
        <f t="shared" si="2"/>
        <v>0</v>
      </c>
      <c r="K44" s="40"/>
      <c r="L44" s="40"/>
    </row>
    <row r="45" spans="1:12" s="45" customFormat="1" x14ac:dyDescent="0.25">
      <c r="A45" s="363">
        <v>2210904</v>
      </c>
      <c r="B45" s="364" t="s">
        <v>165</v>
      </c>
      <c r="C45" s="265">
        <v>3000000</v>
      </c>
      <c r="D45" s="63">
        <v>4000000</v>
      </c>
      <c r="E45" s="358">
        <v>3000000</v>
      </c>
      <c r="F45" s="358">
        <v>3000000</v>
      </c>
      <c r="G45" s="51">
        <f t="shared" si="1"/>
        <v>0</v>
      </c>
      <c r="H45" s="51">
        <v>3000000</v>
      </c>
      <c r="I45" s="51">
        <v>3000000</v>
      </c>
      <c r="J45" s="51">
        <f t="shared" si="2"/>
        <v>0</v>
      </c>
      <c r="K45" s="265">
        <v>4000000</v>
      </c>
      <c r="L45" s="265">
        <v>4000000</v>
      </c>
    </row>
    <row r="46" spans="1:12" s="45" customFormat="1" x14ac:dyDescent="0.25">
      <c r="A46" s="54">
        <v>2211000</v>
      </c>
      <c r="B46" s="59" t="s">
        <v>298</v>
      </c>
      <c r="C46" s="51">
        <f>SUM(C47:C49)</f>
        <v>4550000</v>
      </c>
      <c r="D46" s="51">
        <f t="shared" ref="D46:L46" si="20">SUM(D47:D49)</f>
        <v>3550000</v>
      </c>
      <c r="E46" s="252">
        <f t="shared" si="20"/>
        <v>3550000</v>
      </c>
      <c r="F46" s="252">
        <f t="shared" si="20"/>
        <v>3550000</v>
      </c>
      <c r="G46" s="51">
        <f t="shared" si="1"/>
        <v>0</v>
      </c>
      <c r="H46" s="51">
        <f t="shared" ref="H46:I46" si="21">SUM(H47:H49)</f>
        <v>3550000</v>
      </c>
      <c r="I46" s="51">
        <f t="shared" si="21"/>
        <v>3550000</v>
      </c>
      <c r="J46" s="51">
        <f t="shared" si="2"/>
        <v>0</v>
      </c>
      <c r="K46" s="51">
        <f t="shared" si="20"/>
        <v>3550000</v>
      </c>
      <c r="L46" s="51">
        <f t="shared" si="20"/>
        <v>3550000</v>
      </c>
    </row>
    <row r="47" spans="1:12" s="45" customFormat="1" x14ac:dyDescent="0.25">
      <c r="A47" s="363">
        <v>2211009</v>
      </c>
      <c r="B47" s="364" t="s">
        <v>6</v>
      </c>
      <c r="C47" s="265">
        <v>1250000</v>
      </c>
      <c r="D47" s="63">
        <v>1250000</v>
      </c>
      <c r="E47" s="358">
        <v>1250000</v>
      </c>
      <c r="F47" s="358">
        <v>1250000</v>
      </c>
      <c r="G47" s="51">
        <f t="shared" si="1"/>
        <v>0</v>
      </c>
      <c r="H47" s="51">
        <v>1250000</v>
      </c>
      <c r="I47" s="51">
        <v>1250000</v>
      </c>
      <c r="J47" s="51">
        <f t="shared" si="2"/>
        <v>0</v>
      </c>
      <c r="K47" s="265">
        <v>1250000</v>
      </c>
      <c r="L47" s="265">
        <v>1250000</v>
      </c>
    </row>
    <row r="48" spans="1:12" s="45" customFormat="1" ht="27.6" x14ac:dyDescent="0.25">
      <c r="A48" s="363">
        <v>2211010</v>
      </c>
      <c r="B48" s="364" t="s">
        <v>299</v>
      </c>
      <c r="C48" s="265">
        <v>1800000</v>
      </c>
      <c r="D48" s="63">
        <v>1300000</v>
      </c>
      <c r="E48" s="358">
        <v>1300000</v>
      </c>
      <c r="F48" s="358">
        <v>1300000</v>
      </c>
      <c r="G48" s="51">
        <f t="shared" si="1"/>
        <v>0</v>
      </c>
      <c r="H48" s="51">
        <v>1300000</v>
      </c>
      <c r="I48" s="51">
        <v>1300000</v>
      </c>
      <c r="J48" s="51">
        <f t="shared" si="2"/>
        <v>0</v>
      </c>
      <c r="K48" s="265">
        <v>1300000</v>
      </c>
      <c r="L48" s="265">
        <v>1300000</v>
      </c>
    </row>
    <row r="49" spans="1:12" s="45" customFormat="1" x14ac:dyDescent="0.25">
      <c r="A49" s="363">
        <v>2211016</v>
      </c>
      <c r="B49" s="364" t="s">
        <v>16</v>
      </c>
      <c r="C49" s="265">
        <v>1500000</v>
      </c>
      <c r="D49" s="63">
        <v>1000000</v>
      </c>
      <c r="E49" s="358">
        <v>1000000</v>
      </c>
      <c r="F49" s="358">
        <v>1000000</v>
      </c>
      <c r="G49" s="51">
        <f t="shared" si="1"/>
        <v>0</v>
      </c>
      <c r="H49" s="51">
        <v>1000000</v>
      </c>
      <c r="I49" s="51">
        <v>1000000</v>
      </c>
      <c r="J49" s="51">
        <f t="shared" si="2"/>
        <v>0</v>
      </c>
      <c r="K49" s="265">
        <v>1000000</v>
      </c>
      <c r="L49" s="265">
        <v>1000000</v>
      </c>
    </row>
    <row r="50" spans="1:12" s="45" customFormat="1" ht="18.75" customHeight="1" x14ac:dyDescent="0.25">
      <c r="A50" s="54">
        <v>2211100</v>
      </c>
      <c r="B50" s="55" t="s">
        <v>300</v>
      </c>
      <c r="C50" s="51">
        <f>SUM(C51:C54)</f>
        <v>39760000</v>
      </c>
      <c r="D50" s="51">
        <f t="shared" ref="D50:L50" si="22">SUM(D51:D54)</f>
        <v>21000000</v>
      </c>
      <c r="E50" s="252">
        <f t="shared" si="22"/>
        <v>20764000</v>
      </c>
      <c r="F50" s="252">
        <f t="shared" si="22"/>
        <v>20764000</v>
      </c>
      <c r="G50" s="51">
        <f t="shared" si="1"/>
        <v>0</v>
      </c>
      <c r="H50" s="51">
        <f t="shared" ref="H50:I50" si="23">SUM(H51:H54)</f>
        <v>20764000</v>
      </c>
      <c r="I50" s="51">
        <f t="shared" si="23"/>
        <v>20764000</v>
      </c>
      <c r="J50" s="51">
        <f t="shared" si="2"/>
        <v>0</v>
      </c>
      <c r="K50" s="51">
        <f t="shared" si="22"/>
        <v>21000000</v>
      </c>
      <c r="L50" s="51">
        <f t="shared" si="22"/>
        <v>21000000</v>
      </c>
    </row>
    <row r="51" spans="1:12" s="45" customFormat="1" ht="34.5" customHeight="1" x14ac:dyDescent="0.25">
      <c r="A51" s="363">
        <v>2211101</v>
      </c>
      <c r="B51" s="364" t="s">
        <v>302</v>
      </c>
      <c r="C51" s="265">
        <v>23760000</v>
      </c>
      <c r="D51" s="63">
        <v>13000000</v>
      </c>
      <c r="E51" s="358">
        <v>13764000</v>
      </c>
      <c r="F51" s="358">
        <v>13764000</v>
      </c>
      <c r="G51" s="51">
        <f t="shared" si="1"/>
        <v>0</v>
      </c>
      <c r="H51" s="51">
        <v>13764000</v>
      </c>
      <c r="I51" s="51">
        <v>13764000</v>
      </c>
      <c r="J51" s="51">
        <f t="shared" si="2"/>
        <v>0</v>
      </c>
      <c r="K51" s="265">
        <v>13000000</v>
      </c>
      <c r="L51" s="265">
        <v>13000000</v>
      </c>
    </row>
    <row r="52" spans="1:12" s="58" customFormat="1" ht="30.75" customHeight="1" x14ac:dyDescent="0.25">
      <c r="A52" s="365">
        <v>2211101</v>
      </c>
      <c r="B52" s="366" t="s">
        <v>205</v>
      </c>
      <c r="C52" s="264">
        <v>10000000</v>
      </c>
      <c r="D52" s="63">
        <v>5000000</v>
      </c>
      <c r="E52" s="358">
        <v>5000000</v>
      </c>
      <c r="F52" s="358">
        <v>5000000</v>
      </c>
      <c r="G52" s="51">
        <f t="shared" si="1"/>
        <v>0</v>
      </c>
      <c r="H52" s="51">
        <v>5000000</v>
      </c>
      <c r="I52" s="51">
        <v>5000000</v>
      </c>
      <c r="J52" s="51">
        <f t="shared" si="2"/>
        <v>0</v>
      </c>
      <c r="K52" s="264">
        <v>5000000</v>
      </c>
      <c r="L52" s="264">
        <v>5000000</v>
      </c>
    </row>
    <row r="53" spans="1:12" s="45" customFormat="1" ht="27.6" x14ac:dyDescent="0.25">
      <c r="A53" s="363">
        <v>2211102</v>
      </c>
      <c r="B53" s="364" t="s">
        <v>41</v>
      </c>
      <c r="C53" s="265">
        <v>3500000</v>
      </c>
      <c r="D53" s="63">
        <v>2000000</v>
      </c>
      <c r="E53" s="358">
        <v>1000000</v>
      </c>
      <c r="F53" s="358">
        <v>1000000</v>
      </c>
      <c r="G53" s="51">
        <f t="shared" si="1"/>
        <v>0</v>
      </c>
      <c r="H53" s="51">
        <v>1000000</v>
      </c>
      <c r="I53" s="51">
        <v>1000000</v>
      </c>
      <c r="J53" s="51">
        <f t="shared" si="2"/>
        <v>0</v>
      </c>
      <c r="K53" s="265">
        <v>2000000</v>
      </c>
      <c r="L53" s="265">
        <v>2000000</v>
      </c>
    </row>
    <row r="54" spans="1:12" s="58" customFormat="1" ht="27.6" x14ac:dyDescent="0.25">
      <c r="A54" s="365">
        <v>2211103</v>
      </c>
      <c r="B54" s="366" t="s">
        <v>2559</v>
      </c>
      <c r="C54" s="264">
        <v>2500000</v>
      </c>
      <c r="D54" s="63">
        <v>1000000</v>
      </c>
      <c r="E54" s="358">
        <v>1000000</v>
      </c>
      <c r="F54" s="358">
        <v>1000000</v>
      </c>
      <c r="G54" s="51">
        <f t="shared" si="1"/>
        <v>0</v>
      </c>
      <c r="H54" s="51">
        <v>1000000</v>
      </c>
      <c r="I54" s="51">
        <v>1000000</v>
      </c>
      <c r="J54" s="51">
        <f t="shared" si="2"/>
        <v>0</v>
      </c>
      <c r="K54" s="264">
        <v>1000000</v>
      </c>
      <c r="L54" s="264">
        <v>1000000</v>
      </c>
    </row>
    <row r="55" spans="1:12" s="45" customFormat="1" x14ac:dyDescent="0.25">
      <c r="A55" s="54">
        <v>2211200</v>
      </c>
      <c r="B55" s="55" t="s">
        <v>303</v>
      </c>
      <c r="C55" s="51">
        <f>SUM(C56)</f>
        <v>6000000</v>
      </c>
      <c r="D55" s="51">
        <f t="shared" ref="D55:L55" si="24">SUM(D56)</f>
        <v>9000000</v>
      </c>
      <c r="E55" s="252">
        <f t="shared" si="24"/>
        <v>10000000</v>
      </c>
      <c r="F55" s="252">
        <f t="shared" si="24"/>
        <v>10000000</v>
      </c>
      <c r="G55" s="51">
        <f t="shared" si="1"/>
        <v>0</v>
      </c>
      <c r="H55" s="51">
        <f t="shared" si="24"/>
        <v>10000000</v>
      </c>
      <c r="I55" s="51">
        <f t="shared" si="24"/>
        <v>10000000</v>
      </c>
      <c r="J55" s="51">
        <f t="shared" si="2"/>
        <v>0</v>
      </c>
      <c r="K55" s="51">
        <f t="shared" si="24"/>
        <v>9000000</v>
      </c>
      <c r="L55" s="51">
        <f t="shared" si="24"/>
        <v>9000000</v>
      </c>
    </row>
    <row r="56" spans="1:12" s="45" customFormat="1" x14ac:dyDescent="0.25">
      <c r="A56" s="363">
        <v>2211201</v>
      </c>
      <c r="B56" s="364" t="s">
        <v>20</v>
      </c>
      <c r="C56" s="265">
        <v>6000000</v>
      </c>
      <c r="D56" s="63">
        <v>9000000</v>
      </c>
      <c r="E56" s="358">
        <v>10000000</v>
      </c>
      <c r="F56" s="358">
        <v>10000000</v>
      </c>
      <c r="G56" s="51">
        <f t="shared" si="1"/>
        <v>0</v>
      </c>
      <c r="H56" s="51">
        <v>10000000</v>
      </c>
      <c r="I56" s="51">
        <v>10000000</v>
      </c>
      <c r="J56" s="51">
        <f t="shared" si="2"/>
        <v>0</v>
      </c>
      <c r="K56" s="265">
        <v>9000000</v>
      </c>
      <c r="L56" s="265">
        <v>9000000</v>
      </c>
    </row>
    <row r="57" spans="1:12" s="45" customFormat="1" x14ac:dyDescent="0.25">
      <c r="A57" s="54">
        <v>2211300</v>
      </c>
      <c r="B57" s="55" t="s">
        <v>273</v>
      </c>
      <c r="C57" s="51">
        <f>SUM(C58:C60)</f>
        <v>17900000</v>
      </c>
      <c r="D57" s="51">
        <f t="shared" ref="D57:L57" si="25">SUM(D58:D60)</f>
        <v>10900000</v>
      </c>
      <c r="E57" s="252">
        <f t="shared" si="25"/>
        <v>11400000</v>
      </c>
      <c r="F57" s="252">
        <f t="shared" si="25"/>
        <v>11400000</v>
      </c>
      <c r="G57" s="51">
        <f t="shared" si="1"/>
        <v>0</v>
      </c>
      <c r="H57" s="51">
        <f t="shared" ref="H57:I57" si="26">SUM(H58:H60)</f>
        <v>11400000</v>
      </c>
      <c r="I57" s="51">
        <f t="shared" si="26"/>
        <v>11400000</v>
      </c>
      <c r="J57" s="51">
        <f t="shared" si="2"/>
        <v>0</v>
      </c>
      <c r="K57" s="51">
        <f t="shared" si="25"/>
        <v>10900000</v>
      </c>
      <c r="L57" s="51">
        <f t="shared" si="25"/>
        <v>10900000</v>
      </c>
    </row>
    <row r="58" spans="1:12" s="58" customFormat="1" ht="27.6" x14ac:dyDescent="0.25">
      <c r="A58" s="365">
        <v>2211308</v>
      </c>
      <c r="B58" s="366" t="s">
        <v>53</v>
      </c>
      <c r="C58" s="264">
        <v>14000000</v>
      </c>
      <c r="D58" s="63">
        <v>7500000</v>
      </c>
      <c r="E58" s="358">
        <v>10000000</v>
      </c>
      <c r="F58" s="358">
        <v>10000000</v>
      </c>
      <c r="G58" s="51">
        <f t="shared" si="1"/>
        <v>0</v>
      </c>
      <c r="H58" s="51">
        <v>10000000</v>
      </c>
      <c r="I58" s="51">
        <v>10000000</v>
      </c>
      <c r="J58" s="51">
        <f t="shared" si="2"/>
        <v>0</v>
      </c>
      <c r="K58" s="264">
        <v>7500000</v>
      </c>
      <c r="L58" s="264">
        <v>7500000</v>
      </c>
    </row>
    <row r="59" spans="1:12" s="45" customFormat="1" x14ac:dyDescent="0.25">
      <c r="A59" s="363">
        <v>2211313</v>
      </c>
      <c r="B59" s="364" t="s">
        <v>54</v>
      </c>
      <c r="C59" s="265">
        <v>2400000</v>
      </c>
      <c r="D59" s="63">
        <v>2400000</v>
      </c>
      <c r="E59" s="358">
        <v>1400000</v>
      </c>
      <c r="F59" s="358">
        <v>1400000</v>
      </c>
      <c r="G59" s="51">
        <f t="shared" si="1"/>
        <v>0</v>
      </c>
      <c r="H59" s="51">
        <v>1400000</v>
      </c>
      <c r="I59" s="51">
        <v>1400000</v>
      </c>
      <c r="J59" s="51">
        <f t="shared" si="2"/>
        <v>0</v>
      </c>
      <c r="K59" s="265">
        <v>2400000</v>
      </c>
      <c r="L59" s="265">
        <v>2400000</v>
      </c>
    </row>
    <row r="60" spans="1:12" s="58" customFormat="1" x14ac:dyDescent="0.25">
      <c r="A60" s="365">
        <v>2211399</v>
      </c>
      <c r="B60" s="366" t="s">
        <v>2560</v>
      </c>
      <c r="C60" s="264">
        <v>1500000</v>
      </c>
      <c r="D60" s="63">
        <v>1000000</v>
      </c>
      <c r="E60" s="358"/>
      <c r="F60" s="358"/>
      <c r="G60" s="51">
        <f t="shared" si="1"/>
        <v>0</v>
      </c>
      <c r="H60" s="51"/>
      <c r="I60" s="51"/>
      <c r="J60" s="51">
        <f t="shared" si="2"/>
        <v>0</v>
      </c>
      <c r="K60" s="264">
        <v>1000000</v>
      </c>
      <c r="L60" s="264">
        <v>1000000</v>
      </c>
    </row>
    <row r="61" spans="1:12" s="45" customFormat="1" ht="27.6" x14ac:dyDescent="0.25">
      <c r="A61" s="54">
        <v>2220100</v>
      </c>
      <c r="B61" s="55" t="s">
        <v>304</v>
      </c>
      <c r="C61" s="51">
        <f>SUM(C62)</f>
        <v>3000000</v>
      </c>
      <c r="D61" s="51">
        <f t="shared" ref="D61:L61" si="27">SUM(D62)</f>
        <v>5000000</v>
      </c>
      <c r="E61" s="252">
        <f>E62</f>
        <v>4000000</v>
      </c>
      <c r="F61" s="252">
        <f>F62</f>
        <v>4000000</v>
      </c>
      <c r="G61" s="51">
        <f t="shared" si="1"/>
        <v>0</v>
      </c>
      <c r="H61" s="51">
        <f>H62</f>
        <v>4000000</v>
      </c>
      <c r="I61" s="51">
        <f>I62</f>
        <v>4000000</v>
      </c>
      <c r="J61" s="51">
        <f t="shared" si="2"/>
        <v>0</v>
      </c>
      <c r="K61" s="51">
        <f t="shared" si="27"/>
        <v>5000000</v>
      </c>
      <c r="L61" s="51">
        <f t="shared" si="27"/>
        <v>5000000</v>
      </c>
    </row>
    <row r="62" spans="1:12" s="45" customFormat="1" x14ac:dyDescent="0.25">
      <c r="A62" s="363">
        <v>2220101</v>
      </c>
      <c r="B62" s="364" t="s">
        <v>55</v>
      </c>
      <c r="C62" s="265">
        <v>3000000</v>
      </c>
      <c r="D62" s="63">
        <v>5000000</v>
      </c>
      <c r="E62" s="358">
        <v>4000000</v>
      </c>
      <c r="F62" s="358">
        <v>4000000</v>
      </c>
      <c r="G62" s="51">
        <f t="shared" si="1"/>
        <v>0</v>
      </c>
      <c r="H62" s="51">
        <v>4000000</v>
      </c>
      <c r="I62" s="51">
        <v>4000000</v>
      </c>
      <c r="J62" s="51">
        <f t="shared" si="2"/>
        <v>0</v>
      </c>
      <c r="K62" s="265">
        <v>5000000</v>
      </c>
      <c r="L62" s="265">
        <v>5000000</v>
      </c>
    </row>
    <row r="63" spans="1:12" s="45" customFormat="1" x14ac:dyDescent="0.25">
      <c r="A63" s="54">
        <v>2220200</v>
      </c>
      <c r="B63" s="55" t="s">
        <v>305</v>
      </c>
      <c r="C63" s="51">
        <f>SUM(C64:C66)</f>
        <v>1750000</v>
      </c>
      <c r="D63" s="51">
        <f t="shared" ref="D63:L63" si="28">SUM(D64:D66)</f>
        <v>750000</v>
      </c>
      <c r="E63" s="252">
        <f t="shared" ref="E63:F63" si="29">SUM(E64:E66)</f>
        <v>750000</v>
      </c>
      <c r="F63" s="252">
        <f t="shared" si="29"/>
        <v>750000</v>
      </c>
      <c r="G63" s="51">
        <f t="shared" si="1"/>
        <v>0</v>
      </c>
      <c r="H63" s="51">
        <f t="shared" ref="H63:I63" si="30">SUM(H64:H66)</f>
        <v>750000</v>
      </c>
      <c r="I63" s="51">
        <f t="shared" si="30"/>
        <v>750000</v>
      </c>
      <c r="J63" s="51">
        <f t="shared" si="2"/>
        <v>0</v>
      </c>
      <c r="K63" s="51">
        <f t="shared" si="28"/>
        <v>750000</v>
      </c>
      <c r="L63" s="51">
        <f t="shared" si="28"/>
        <v>750000</v>
      </c>
    </row>
    <row r="64" spans="1:12" s="45" customFormat="1" ht="27.6" x14ac:dyDescent="0.25">
      <c r="A64" s="363">
        <v>2220201</v>
      </c>
      <c r="B64" s="364" t="s">
        <v>43</v>
      </c>
      <c r="C64" s="265">
        <v>1250000</v>
      </c>
      <c r="D64" s="63">
        <v>250000</v>
      </c>
      <c r="E64" s="358">
        <v>250000</v>
      </c>
      <c r="F64" s="358">
        <v>250000</v>
      </c>
      <c r="G64" s="51">
        <f t="shared" si="1"/>
        <v>0</v>
      </c>
      <c r="H64" s="51">
        <v>250000</v>
      </c>
      <c r="I64" s="51">
        <v>250000</v>
      </c>
      <c r="J64" s="51">
        <f t="shared" si="2"/>
        <v>0</v>
      </c>
      <c r="K64" s="265">
        <v>250000</v>
      </c>
      <c r="L64" s="265">
        <v>250000</v>
      </c>
    </row>
    <row r="65" spans="1:12" s="45" customFormat="1" x14ac:dyDescent="0.25">
      <c r="A65" s="363">
        <v>2220202</v>
      </c>
      <c r="B65" s="364" t="s">
        <v>11</v>
      </c>
      <c r="C65" s="265">
        <v>250000</v>
      </c>
      <c r="D65" s="63">
        <v>250000</v>
      </c>
      <c r="E65" s="358">
        <v>250000</v>
      </c>
      <c r="F65" s="358">
        <v>250000</v>
      </c>
      <c r="G65" s="51">
        <f t="shared" si="1"/>
        <v>0</v>
      </c>
      <c r="H65" s="51">
        <v>250000</v>
      </c>
      <c r="I65" s="51">
        <v>250000</v>
      </c>
      <c r="J65" s="51">
        <f t="shared" si="2"/>
        <v>0</v>
      </c>
      <c r="K65" s="265">
        <v>250000</v>
      </c>
      <c r="L65" s="265">
        <v>250000</v>
      </c>
    </row>
    <row r="66" spans="1:12" s="45" customFormat="1" ht="27.6" x14ac:dyDescent="0.25">
      <c r="A66" s="363">
        <v>2220205</v>
      </c>
      <c r="B66" s="364" t="s">
        <v>306</v>
      </c>
      <c r="C66" s="265">
        <v>250000</v>
      </c>
      <c r="D66" s="63">
        <v>250000</v>
      </c>
      <c r="E66" s="358">
        <v>250000</v>
      </c>
      <c r="F66" s="358">
        <v>250000</v>
      </c>
      <c r="G66" s="51">
        <f t="shared" si="1"/>
        <v>0</v>
      </c>
      <c r="H66" s="51">
        <v>250000</v>
      </c>
      <c r="I66" s="51">
        <v>250000</v>
      </c>
      <c r="J66" s="51">
        <f t="shared" si="2"/>
        <v>0</v>
      </c>
      <c r="K66" s="265">
        <v>250000</v>
      </c>
      <c r="L66" s="265">
        <v>250000</v>
      </c>
    </row>
    <row r="67" spans="1:12" s="45" customFormat="1" ht="27.6" x14ac:dyDescent="0.25">
      <c r="A67" s="54">
        <v>2211306</v>
      </c>
      <c r="B67" s="55" t="s">
        <v>307</v>
      </c>
      <c r="C67" s="51">
        <f>SUM(C68)</f>
        <v>5000000</v>
      </c>
      <c r="D67" s="51">
        <f t="shared" ref="D67:L67" si="31">SUM(D68)</f>
        <v>4000000</v>
      </c>
      <c r="E67" s="252">
        <v>2000000</v>
      </c>
      <c r="F67" s="252">
        <v>2000000</v>
      </c>
      <c r="G67" s="51">
        <f t="shared" si="1"/>
        <v>0</v>
      </c>
      <c r="H67" s="51">
        <v>2000000</v>
      </c>
      <c r="I67" s="51">
        <v>2000000</v>
      </c>
      <c r="J67" s="51">
        <f t="shared" si="2"/>
        <v>0</v>
      </c>
      <c r="K67" s="51">
        <f t="shared" si="31"/>
        <v>4000000</v>
      </c>
      <c r="L67" s="51">
        <f t="shared" si="31"/>
        <v>4000000</v>
      </c>
    </row>
    <row r="68" spans="1:12" s="58" customFormat="1" x14ac:dyDescent="0.25">
      <c r="A68" s="365">
        <v>2211306</v>
      </c>
      <c r="B68" s="366" t="s">
        <v>308</v>
      </c>
      <c r="C68" s="264">
        <v>5000000</v>
      </c>
      <c r="D68" s="63">
        <v>4000000</v>
      </c>
      <c r="E68" s="358">
        <v>2000000</v>
      </c>
      <c r="F68" s="358">
        <v>2000000</v>
      </c>
      <c r="G68" s="51">
        <f t="shared" si="1"/>
        <v>0</v>
      </c>
      <c r="H68" s="51">
        <v>2000000</v>
      </c>
      <c r="I68" s="51">
        <v>2000000</v>
      </c>
      <c r="J68" s="51">
        <f t="shared" si="2"/>
        <v>0</v>
      </c>
      <c r="K68" s="264">
        <v>4000000</v>
      </c>
      <c r="L68" s="264">
        <v>4000000</v>
      </c>
    </row>
    <row r="69" spans="1:12" s="45" customFormat="1" ht="13.2" customHeight="1" x14ac:dyDescent="0.25">
      <c r="A69" s="54">
        <v>2710100</v>
      </c>
      <c r="B69" s="55" t="s">
        <v>309</v>
      </c>
      <c r="C69" s="51">
        <f>SUM(C70)</f>
        <v>26481449</v>
      </c>
      <c r="D69" s="51">
        <f t="shared" ref="D69:L69" si="32">SUM(D70)</f>
        <v>20364285</v>
      </c>
      <c r="E69" s="252">
        <f t="shared" si="32"/>
        <v>16000000</v>
      </c>
      <c r="F69" s="252">
        <f t="shared" si="32"/>
        <v>16000000</v>
      </c>
      <c r="G69" s="51">
        <f t="shared" ref="G69:G135" si="33">F69-E69</f>
        <v>0</v>
      </c>
      <c r="H69" s="51">
        <f t="shared" si="32"/>
        <v>16000000</v>
      </c>
      <c r="I69" s="51">
        <f t="shared" si="32"/>
        <v>16000000</v>
      </c>
      <c r="J69" s="51">
        <f t="shared" si="2"/>
        <v>0</v>
      </c>
      <c r="K69" s="51">
        <f t="shared" si="32"/>
        <v>20364285</v>
      </c>
      <c r="L69" s="51">
        <f t="shared" si="32"/>
        <v>20364285</v>
      </c>
    </row>
    <row r="70" spans="1:12" s="45" customFormat="1" ht="27.6" x14ac:dyDescent="0.25">
      <c r="A70" s="363">
        <v>2710115</v>
      </c>
      <c r="B70" s="364" t="s">
        <v>310</v>
      </c>
      <c r="C70" s="265">
        <v>26481449</v>
      </c>
      <c r="D70" s="63">
        <v>20364285</v>
      </c>
      <c r="E70" s="358">
        <v>16000000</v>
      </c>
      <c r="F70" s="358">
        <v>16000000</v>
      </c>
      <c r="G70" s="51">
        <f t="shared" si="33"/>
        <v>0</v>
      </c>
      <c r="H70" s="51">
        <v>16000000</v>
      </c>
      <c r="I70" s="51">
        <v>16000000</v>
      </c>
      <c r="J70" s="51">
        <f t="shared" si="2"/>
        <v>0</v>
      </c>
      <c r="K70" s="265">
        <v>20364285</v>
      </c>
      <c r="L70" s="265">
        <v>20364285</v>
      </c>
    </row>
    <row r="71" spans="1:12" s="45" customFormat="1" x14ac:dyDescent="0.25">
      <c r="A71" s="54">
        <v>3110300</v>
      </c>
      <c r="B71" s="55" t="s">
        <v>311</v>
      </c>
      <c r="C71" s="51">
        <f>SUM(C72)</f>
        <v>500000</v>
      </c>
      <c r="D71" s="51">
        <f t="shared" ref="D71:L71" si="34">SUM(D72)</f>
        <v>500000</v>
      </c>
      <c r="E71" s="252">
        <f t="shared" si="34"/>
        <v>500000</v>
      </c>
      <c r="F71" s="252">
        <f t="shared" si="34"/>
        <v>500000</v>
      </c>
      <c r="G71" s="51">
        <f t="shared" si="33"/>
        <v>0</v>
      </c>
      <c r="H71" s="51">
        <f t="shared" si="34"/>
        <v>500000</v>
      </c>
      <c r="I71" s="51">
        <f t="shared" si="34"/>
        <v>500000</v>
      </c>
      <c r="J71" s="51">
        <f t="shared" si="2"/>
        <v>0</v>
      </c>
      <c r="K71" s="51">
        <f t="shared" si="34"/>
        <v>500000</v>
      </c>
      <c r="L71" s="51">
        <f t="shared" si="34"/>
        <v>500000</v>
      </c>
    </row>
    <row r="72" spans="1:12" s="45" customFormat="1" ht="27.6" x14ac:dyDescent="0.25">
      <c r="A72" s="363">
        <v>3110302</v>
      </c>
      <c r="B72" s="364" t="s">
        <v>56</v>
      </c>
      <c r="C72" s="265">
        <v>500000</v>
      </c>
      <c r="D72" s="63">
        <v>500000</v>
      </c>
      <c r="E72" s="358">
        <v>500000</v>
      </c>
      <c r="F72" s="358">
        <v>500000</v>
      </c>
      <c r="G72" s="51">
        <f t="shared" si="33"/>
        <v>0</v>
      </c>
      <c r="H72" s="51">
        <v>500000</v>
      </c>
      <c r="I72" s="51">
        <v>500000</v>
      </c>
      <c r="J72" s="51">
        <f t="shared" ref="J72:J135" si="35">I72-H72</f>
        <v>0</v>
      </c>
      <c r="K72" s="265">
        <v>500000</v>
      </c>
      <c r="L72" s="265">
        <v>500000</v>
      </c>
    </row>
    <row r="73" spans="1:12" s="45" customFormat="1" ht="27.6" x14ac:dyDescent="0.25">
      <c r="A73" s="54">
        <v>3111000</v>
      </c>
      <c r="B73" s="60" t="s">
        <v>313</v>
      </c>
      <c r="C73" s="51">
        <f>SUM(C74:C76)</f>
        <v>5682197</v>
      </c>
      <c r="D73" s="51">
        <f t="shared" ref="D73:L73" si="36">SUM(D74:D76)</f>
        <v>7304085</v>
      </c>
      <c r="E73" s="252">
        <f>SUM(E74:E76)</f>
        <v>5020934</v>
      </c>
      <c r="F73" s="252">
        <f>SUM(F74:F76)</f>
        <v>5020934</v>
      </c>
      <c r="G73" s="51">
        <f t="shared" si="33"/>
        <v>0</v>
      </c>
      <c r="H73" s="51">
        <f>SUM(H74:H76)</f>
        <v>5020934</v>
      </c>
      <c r="I73" s="51">
        <f>SUM(I74:I76)</f>
        <v>5020934</v>
      </c>
      <c r="J73" s="51">
        <f t="shared" si="35"/>
        <v>0</v>
      </c>
      <c r="K73" s="51">
        <f t="shared" si="36"/>
        <v>7304085</v>
      </c>
      <c r="L73" s="51">
        <f t="shared" si="36"/>
        <v>7304085</v>
      </c>
    </row>
    <row r="74" spans="1:12" s="58" customFormat="1" x14ac:dyDescent="0.25">
      <c r="A74" s="365">
        <v>3111001</v>
      </c>
      <c r="B74" s="366" t="s">
        <v>13</v>
      </c>
      <c r="C74" s="264">
        <v>2299958</v>
      </c>
      <c r="D74" s="63">
        <v>5000000</v>
      </c>
      <c r="E74" s="358">
        <v>3000000</v>
      </c>
      <c r="F74" s="358">
        <v>3000000</v>
      </c>
      <c r="G74" s="51">
        <f t="shared" si="33"/>
        <v>0</v>
      </c>
      <c r="H74" s="51">
        <v>3000000</v>
      </c>
      <c r="I74" s="51">
        <v>3000000</v>
      </c>
      <c r="J74" s="51">
        <f t="shared" si="35"/>
        <v>0</v>
      </c>
      <c r="K74" s="264">
        <v>5000000</v>
      </c>
      <c r="L74" s="264">
        <v>5000000</v>
      </c>
    </row>
    <row r="75" spans="1:12" s="58" customFormat="1" ht="26.25" customHeight="1" x14ac:dyDescent="0.25">
      <c r="A75" s="365">
        <v>3111002</v>
      </c>
      <c r="B75" s="366" t="s">
        <v>57</v>
      </c>
      <c r="C75" s="264">
        <v>2582239</v>
      </c>
      <c r="D75" s="63">
        <v>2000000</v>
      </c>
      <c r="E75" s="358">
        <v>2000000</v>
      </c>
      <c r="F75" s="358">
        <v>2000000</v>
      </c>
      <c r="G75" s="51">
        <f t="shared" si="33"/>
        <v>0</v>
      </c>
      <c r="H75" s="51">
        <v>2000000</v>
      </c>
      <c r="I75" s="51">
        <v>2000000</v>
      </c>
      <c r="J75" s="51">
        <f t="shared" si="35"/>
        <v>0</v>
      </c>
      <c r="K75" s="264">
        <v>2000000</v>
      </c>
      <c r="L75" s="264">
        <v>2000000</v>
      </c>
    </row>
    <row r="76" spans="1:12" s="45" customFormat="1" ht="28.5" customHeight="1" x14ac:dyDescent="0.25">
      <c r="A76" s="363">
        <v>3111003</v>
      </c>
      <c r="B76" s="364" t="s">
        <v>314</v>
      </c>
      <c r="C76" s="265">
        <v>800000</v>
      </c>
      <c r="D76" s="63">
        <v>304085</v>
      </c>
      <c r="E76" s="358">
        <v>20934</v>
      </c>
      <c r="F76" s="358">
        <v>20934</v>
      </c>
      <c r="G76" s="51">
        <f t="shared" si="33"/>
        <v>0</v>
      </c>
      <c r="H76" s="51">
        <v>20934</v>
      </c>
      <c r="I76" s="51">
        <v>20934</v>
      </c>
      <c r="J76" s="51">
        <f t="shared" si="35"/>
        <v>0</v>
      </c>
      <c r="K76" s="265">
        <v>304085</v>
      </c>
      <c r="L76" s="265">
        <v>304085</v>
      </c>
    </row>
    <row r="77" spans="1:12" ht="13.2" customHeight="1" x14ac:dyDescent="0.25">
      <c r="A77" s="363"/>
      <c r="B77" s="367"/>
      <c r="C77" s="255">
        <f>SUM(C78)</f>
        <v>0</v>
      </c>
      <c r="D77" s="255">
        <v>0</v>
      </c>
      <c r="E77" s="359"/>
      <c r="F77" s="359"/>
      <c r="G77" s="51">
        <f t="shared" si="33"/>
        <v>0</v>
      </c>
      <c r="H77" s="51"/>
      <c r="I77" s="51"/>
      <c r="J77" s="51">
        <f t="shared" si="35"/>
        <v>0</v>
      </c>
      <c r="K77" s="255">
        <f t="shared" ref="K77:L77" si="37">SUM(K78)</f>
        <v>70880000</v>
      </c>
      <c r="L77" s="255">
        <f t="shared" si="37"/>
        <v>70880000</v>
      </c>
    </row>
    <row r="78" spans="1:12" s="45" customFormat="1" ht="11.4" customHeight="1" x14ac:dyDescent="0.25">
      <c r="A78" s="363"/>
      <c r="B78" s="364"/>
      <c r="C78" s="40">
        <v>0</v>
      </c>
      <c r="D78" s="259">
        <v>0</v>
      </c>
      <c r="E78" s="358"/>
      <c r="F78" s="358"/>
      <c r="G78" s="51">
        <f t="shared" si="33"/>
        <v>0</v>
      </c>
      <c r="H78" s="51"/>
      <c r="I78" s="51"/>
      <c r="J78" s="51">
        <f t="shared" si="35"/>
        <v>0</v>
      </c>
      <c r="K78" s="260">
        <v>70880000</v>
      </c>
      <c r="L78" s="260">
        <v>70880000</v>
      </c>
    </row>
    <row r="79" spans="1:12" s="45" customFormat="1" x14ac:dyDescent="0.25">
      <c r="A79" s="261"/>
      <c r="B79" s="262" t="s">
        <v>2807</v>
      </c>
      <c r="C79" s="263">
        <f>SUM(C7:C78)/2</f>
        <v>606065925</v>
      </c>
      <c r="D79" s="263">
        <f>SUM(D7:D78)/2</f>
        <v>584439674</v>
      </c>
      <c r="E79" s="263">
        <f>SUM(E7:E76)/2+E77</f>
        <v>664439674</v>
      </c>
      <c r="F79" s="263">
        <f>SUM(F7:F76)/2+F77</f>
        <v>667609542</v>
      </c>
      <c r="G79" s="583">
        <f t="shared" si="33"/>
        <v>3169868</v>
      </c>
      <c r="H79" s="263">
        <f>SUM(H7:H76)/2+H77</f>
        <v>608637101</v>
      </c>
      <c r="I79" s="263">
        <f>SUM(I7:I76)/2+I77</f>
        <v>626637101</v>
      </c>
      <c r="J79" s="51">
        <f t="shared" si="35"/>
        <v>18000000</v>
      </c>
      <c r="K79" s="263">
        <f>SUM(K7:K78)/2</f>
        <v>655319674</v>
      </c>
      <c r="L79" s="263">
        <f>SUM(L7:L78)/2</f>
        <v>655319674</v>
      </c>
    </row>
    <row r="80" spans="1:12" s="137" customFormat="1" ht="31.2" x14ac:dyDescent="0.3">
      <c r="A80" s="360">
        <v>6590229</v>
      </c>
      <c r="B80" s="361" t="s">
        <v>407</v>
      </c>
      <c r="C80" s="263"/>
      <c r="D80" s="251"/>
      <c r="E80" s="252">
        <f t="shared" ref="E80" si="38">SUM(E81)</f>
        <v>0</v>
      </c>
      <c r="F80" s="252">
        <f>F81</f>
        <v>20000000</v>
      </c>
      <c r="G80" s="252">
        <f t="shared" si="33"/>
        <v>20000000</v>
      </c>
      <c r="H80" s="252">
        <f>H81</f>
        <v>50000000</v>
      </c>
      <c r="I80" s="252">
        <f>I81</f>
        <v>50000000</v>
      </c>
      <c r="J80" s="51">
        <f t="shared" si="35"/>
        <v>0</v>
      </c>
      <c r="K80" s="252">
        <f t="shared" ref="K80" si="39">J80-I80</f>
        <v>-50000000</v>
      </c>
      <c r="L80" s="252">
        <f>L81</f>
        <v>0</v>
      </c>
    </row>
    <row r="81" spans="1:12" s="137" customFormat="1" ht="31.2" x14ac:dyDescent="0.3">
      <c r="A81" s="622">
        <v>6590229</v>
      </c>
      <c r="B81" s="623" t="s">
        <v>3436</v>
      </c>
      <c r="C81" s="624"/>
      <c r="D81" s="624"/>
      <c r="E81" s="625">
        <v>0</v>
      </c>
      <c r="F81" s="596">
        <v>20000000</v>
      </c>
      <c r="G81" s="597">
        <f t="shared" si="33"/>
        <v>20000000</v>
      </c>
      <c r="H81" s="598">
        <f>20000000+30000000</f>
        <v>50000000</v>
      </c>
      <c r="I81" s="598">
        <f>20000000+30000000</f>
        <v>50000000</v>
      </c>
      <c r="J81" s="51">
        <f t="shared" si="35"/>
        <v>0</v>
      </c>
      <c r="K81" s="598"/>
      <c r="L81" s="598"/>
    </row>
    <row r="82" spans="1:12" s="402" customFormat="1" ht="15.6" x14ac:dyDescent="0.3">
      <c r="A82" s="584"/>
      <c r="B82" s="362" t="s">
        <v>3225</v>
      </c>
      <c r="C82" s="61">
        <f t="shared" ref="C82:L82" si="40">C79+C80</f>
        <v>606065925</v>
      </c>
      <c r="D82" s="61">
        <f t="shared" si="40"/>
        <v>584439674</v>
      </c>
      <c r="E82" s="61">
        <f t="shared" si="40"/>
        <v>664439674</v>
      </c>
      <c r="F82" s="61">
        <f>F79+F80</f>
        <v>687609542</v>
      </c>
      <c r="G82" s="61">
        <f t="shared" si="40"/>
        <v>23169868</v>
      </c>
      <c r="H82" s="61">
        <f>H79+H80</f>
        <v>658637101</v>
      </c>
      <c r="I82" s="61">
        <f>I79+I80</f>
        <v>676637101</v>
      </c>
      <c r="J82" s="51">
        <f t="shared" si="35"/>
        <v>18000000</v>
      </c>
      <c r="K82" s="61">
        <f t="shared" si="40"/>
        <v>605319674</v>
      </c>
      <c r="L82" s="585">
        <f t="shared" si="40"/>
        <v>655319674</v>
      </c>
    </row>
    <row r="83" spans="1:12" x14ac:dyDescent="0.25">
      <c r="A83" s="396" t="s">
        <v>253</v>
      </c>
      <c r="B83" s="397" t="s">
        <v>2620</v>
      </c>
      <c r="C83" s="398"/>
      <c r="D83" s="398"/>
      <c r="E83" s="399"/>
      <c r="F83" s="399"/>
      <c r="G83" s="400">
        <f t="shared" si="33"/>
        <v>0</v>
      </c>
      <c r="H83" s="400"/>
      <c r="I83" s="400"/>
      <c r="J83" s="51">
        <f t="shared" si="35"/>
        <v>0</v>
      </c>
      <c r="K83" s="401"/>
      <c r="L83" s="401"/>
    </row>
    <row r="84" spans="1:12" x14ac:dyDescent="0.25">
      <c r="A84" s="48"/>
      <c r="B84" s="42" t="s">
        <v>83</v>
      </c>
      <c r="C84" s="63"/>
      <c r="D84" s="63"/>
      <c r="E84" s="268"/>
      <c r="F84" s="268"/>
      <c r="G84" s="51">
        <f t="shared" si="33"/>
        <v>0</v>
      </c>
      <c r="H84" s="51"/>
      <c r="I84" s="51"/>
      <c r="J84" s="51">
        <f t="shared" si="35"/>
        <v>0</v>
      </c>
      <c r="K84" s="64"/>
      <c r="L84" s="64"/>
    </row>
    <row r="85" spans="1:12" x14ac:dyDescent="0.25">
      <c r="A85" s="49">
        <v>2110100</v>
      </c>
      <c r="B85" s="50" t="s">
        <v>276</v>
      </c>
      <c r="C85" s="51">
        <f>SUM(C86)</f>
        <v>279175668</v>
      </c>
      <c r="D85" s="51">
        <f t="shared" ref="D85:L85" si="41">SUM(D86)</f>
        <v>279175668</v>
      </c>
      <c r="E85" s="252">
        <f t="shared" si="41"/>
        <v>279175668</v>
      </c>
      <c r="F85" s="252">
        <f t="shared" si="41"/>
        <v>279175668</v>
      </c>
      <c r="G85" s="51">
        <f t="shared" si="33"/>
        <v>0</v>
      </c>
      <c r="H85" s="51">
        <f t="shared" ref="H85" si="42">SUM(H86)</f>
        <v>279175668</v>
      </c>
      <c r="I85" s="51">
        <f t="shared" si="41"/>
        <v>279175668</v>
      </c>
      <c r="J85" s="51">
        <f t="shared" si="35"/>
        <v>0</v>
      </c>
      <c r="K85" s="51">
        <f t="shared" si="41"/>
        <v>279175668</v>
      </c>
      <c r="L85" s="51">
        <f t="shared" si="41"/>
        <v>279175668</v>
      </c>
    </row>
    <row r="86" spans="1:12" x14ac:dyDescent="0.25">
      <c r="A86" s="266">
        <v>2110101</v>
      </c>
      <c r="B86" s="267" t="s">
        <v>84</v>
      </c>
      <c r="C86" s="268">
        <v>279175668</v>
      </c>
      <c r="D86" s="268">
        <v>279175668</v>
      </c>
      <c r="E86" s="268">
        <v>279175668</v>
      </c>
      <c r="F86" s="268">
        <v>279175668</v>
      </c>
      <c r="G86" s="51">
        <f t="shared" si="33"/>
        <v>0</v>
      </c>
      <c r="H86" s="51">
        <v>279175668</v>
      </c>
      <c r="I86" s="51">
        <v>279175668</v>
      </c>
      <c r="J86" s="51">
        <f t="shared" si="35"/>
        <v>0</v>
      </c>
      <c r="K86" s="269">
        <v>279175668</v>
      </c>
      <c r="L86" s="269">
        <v>279175668</v>
      </c>
    </row>
    <row r="87" spans="1:12" s="45" customFormat="1" x14ac:dyDescent="0.25">
      <c r="A87" s="65"/>
      <c r="B87" s="66" t="s">
        <v>223</v>
      </c>
      <c r="C87" s="61">
        <f>SUM(C85:C86)/2</f>
        <v>279175668</v>
      </c>
      <c r="D87" s="61">
        <f t="shared" ref="D87:L87" si="43">SUM(D85:D86)/2</f>
        <v>279175668</v>
      </c>
      <c r="E87" s="61">
        <f t="shared" si="43"/>
        <v>279175668</v>
      </c>
      <c r="F87" s="61">
        <f t="shared" ref="F87:I87" si="44">SUM(F85:F86)/2</f>
        <v>279175668</v>
      </c>
      <c r="G87" s="51">
        <f t="shared" si="33"/>
        <v>0</v>
      </c>
      <c r="H87" s="51">
        <f t="shared" ref="H87" si="45">SUM(H85:H86)/2</f>
        <v>279175668</v>
      </c>
      <c r="I87" s="51">
        <f t="shared" si="44"/>
        <v>279175668</v>
      </c>
      <c r="J87" s="51">
        <f t="shared" si="35"/>
        <v>0</v>
      </c>
      <c r="K87" s="61">
        <f t="shared" si="43"/>
        <v>279175668</v>
      </c>
      <c r="L87" s="61">
        <f t="shared" si="43"/>
        <v>279175668</v>
      </c>
    </row>
    <row r="88" spans="1:12" x14ac:dyDescent="0.25">
      <c r="A88" s="48"/>
      <c r="B88" s="42" t="s">
        <v>127</v>
      </c>
      <c r="C88" s="63"/>
      <c r="D88" s="63"/>
      <c r="E88" s="268"/>
      <c r="F88" s="268"/>
      <c r="G88" s="51">
        <f t="shared" si="33"/>
        <v>0</v>
      </c>
      <c r="H88" s="51"/>
      <c r="I88" s="51"/>
      <c r="J88" s="51">
        <f t="shared" si="35"/>
        <v>0</v>
      </c>
      <c r="K88" s="64"/>
      <c r="L88" s="64"/>
    </row>
    <row r="89" spans="1:12" x14ac:dyDescent="0.25">
      <c r="A89" s="49">
        <v>2210200</v>
      </c>
      <c r="B89" s="50" t="s">
        <v>280</v>
      </c>
      <c r="C89" s="51">
        <f>SUM(C90)</f>
        <v>140000</v>
      </c>
      <c r="D89" s="51">
        <f t="shared" ref="D89:L89" si="46">SUM(D90)</f>
        <v>140000</v>
      </c>
      <c r="E89" s="252">
        <f t="shared" si="46"/>
        <v>140000</v>
      </c>
      <c r="F89" s="252">
        <f t="shared" si="46"/>
        <v>140000</v>
      </c>
      <c r="G89" s="51">
        <f t="shared" si="33"/>
        <v>0</v>
      </c>
      <c r="H89" s="51">
        <f t="shared" ref="H89" si="47">SUM(H90)</f>
        <v>140000</v>
      </c>
      <c r="I89" s="51">
        <f t="shared" si="46"/>
        <v>140000</v>
      </c>
      <c r="J89" s="51">
        <f t="shared" si="35"/>
        <v>0</v>
      </c>
      <c r="K89" s="51">
        <f t="shared" si="46"/>
        <v>140000</v>
      </c>
      <c r="L89" s="51">
        <f t="shared" si="46"/>
        <v>140000</v>
      </c>
    </row>
    <row r="90" spans="1:12" ht="27.6" x14ac:dyDescent="0.25">
      <c r="A90" s="68">
        <v>2210201</v>
      </c>
      <c r="B90" s="69" t="s">
        <v>19</v>
      </c>
      <c r="C90" s="63">
        <v>140000</v>
      </c>
      <c r="D90" s="63">
        <v>140000</v>
      </c>
      <c r="E90" s="268">
        <v>140000</v>
      </c>
      <c r="F90" s="268">
        <v>140000</v>
      </c>
      <c r="G90" s="51">
        <f t="shared" si="33"/>
        <v>0</v>
      </c>
      <c r="H90" s="51">
        <v>140000</v>
      </c>
      <c r="I90" s="51">
        <v>140000</v>
      </c>
      <c r="J90" s="51">
        <f t="shared" si="35"/>
        <v>0</v>
      </c>
      <c r="K90" s="64">
        <v>140000</v>
      </c>
      <c r="L90" s="64">
        <v>140000</v>
      </c>
    </row>
    <row r="91" spans="1:12" customFormat="1" ht="27.6" x14ac:dyDescent="0.25">
      <c r="A91" s="49">
        <v>2210300</v>
      </c>
      <c r="B91" s="70" t="s">
        <v>31</v>
      </c>
      <c r="C91" s="51">
        <f>SUM(C92)</f>
        <v>7549000</v>
      </c>
      <c r="D91" s="51">
        <f t="shared" ref="D91:L91" si="48">SUM(D92)</f>
        <v>7549000</v>
      </c>
      <c r="E91" s="252">
        <f t="shared" si="48"/>
        <v>7549000</v>
      </c>
      <c r="F91" s="252">
        <f t="shared" si="48"/>
        <v>7549000</v>
      </c>
      <c r="G91" s="51">
        <f t="shared" si="33"/>
        <v>0</v>
      </c>
      <c r="H91" s="51">
        <f t="shared" ref="H91" si="49">SUM(H92)</f>
        <v>7549000</v>
      </c>
      <c r="I91" s="51">
        <f t="shared" si="48"/>
        <v>7549000</v>
      </c>
      <c r="J91" s="51">
        <f t="shared" si="35"/>
        <v>0</v>
      </c>
      <c r="K91" s="51">
        <f t="shared" si="48"/>
        <v>7549000</v>
      </c>
      <c r="L91" s="51">
        <f t="shared" si="48"/>
        <v>7549000</v>
      </c>
    </row>
    <row r="92" spans="1:12" customFormat="1" ht="14.4" x14ac:dyDescent="0.25">
      <c r="A92" s="68">
        <v>2210302</v>
      </c>
      <c r="B92" s="71" t="s">
        <v>128</v>
      </c>
      <c r="C92" s="63">
        <v>7549000</v>
      </c>
      <c r="D92" s="63">
        <v>7549000</v>
      </c>
      <c r="E92" s="268">
        <v>7549000</v>
      </c>
      <c r="F92" s="268">
        <v>7549000</v>
      </c>
      <c r="G92" s="51">
        <f t="shared" si="33"/>
        <v>0</v>
      </c>
      <c r="H92" s="51">
        <v>7549000</v>
      </c>
      <c r="I92" s="51">
        <v>7549000</v>
      </c>
      <c r="J92" s="51">
        <f t="shared" si="35"/>
        <v>0</v>
      </c>
      <c r="K92" s="72">
        <v>7549000</v>
      </c>
      <c r="L92" s="72">
        <v>7549000</v>
      </c>
    </row>
    <row r="93" spans="1:12" customFormat="1" ht="27.6" x14ac:dyDescent="0.25">
      <c r="A93" s="73">
        <v>2210303</v>
      </c>
      <c r="B93" s="71" t="s">
        <v>427</v>
      </c>
      <c r="C93" s="63">
        <v>0</v>
      </c>
      <c r="D93" s="63">
        <v>0</v>
      </c>
      <c r="E93" s="268">
        <v>0</v>
      </c>
      <c r="F93" s="268">
        <v>0</v>
      </c>
      <c r="G93" s="51">
        <f t="shared" si="33"/>
        <v>0</v>
      </c>
      <c r="H93" s="51">
        <v>0</v>
      </c>
      <c r="I93" s="51">
        <v>0</v>
      </c>
      <c r="J93" s="51">
        <f t="shared" si="35"/>
        <v>0</v>
      </c>
      <c r="K93" s="72">
        <v>0</v>
      </c>
      <c r="L93" s="72">
        <v>0</v>
      </c>
    </row>
    <row r="94" spans="1:12" ht="27.6" x14ac:dyDescent="0.25">
      <c r="A94" s="49">
        <v>2210400</v>
      </c>
      <c r="B94" s="74" t="s">
        <v>285</v>
      </c>
      <c r="C94" s="51">
        <f>SUM(C95:C96)</f>
        <v>4000000</v>
      </c>
      <c r="D94" s="51">
        <f t="shared" ref="D94:L94" si="50">SUM(D95:D96)</f>
        <v>4000000</v>
      </c>
      <c r="E94" s="252">
        <f t="shared" si="50"/>
        <v>4000000</v>
      </c>
      <c r="F94" s="252">
        <f t="shared" ref="F94:I94" si="51">SUM(F95:F96)</f>
        <v>4000000</v>
      </c>
      <c r="G94" s="51">
        <f t="shared" si="33"/>
        <v>0</v>
      </c>
      <c r="H94" s="51">
        <f t="shared" ref="H94" si="52">SUM(H95:H96)</f>
        <v>4000000</v>
      </c>
      <c r="I94" s="51">
        <f t="shared" si="51"/>
        <v>4000000</v>
      </c>
      <c r="J94" s="51">
        <f t="shared" si="35"/>
        <v>0</v>
      </c>
      <c r="K94" s="51">
        <f t="shared" si="50"/>
        <v>4000000</v>
      </c>
      <c r="L94" s="51">
        <f t="shared" si="50"/>
        <v>4000000</v>
      </c>
    </row>
    <row r="95" spans="1:12" x14ac:dyDescent="0.25">
      <c r="A95" s="68">
        <v>2210401</v>
      </c>
      <c r="B95" s="71" t="s">
        <v>136</v>
      </c>
      <c r="C95" s="63">
        <v>2000000</v>
      </c>
      <c r="D95" s="63">
        <v>2000000</v>
      </c>
      <c r="E95" s="268">
        <v>2000000</v>
      </c>
      <c r="F95" s="268">
        <v>2000000</v>
      </c>
      <c r="G95" s="51">
        <f t="shared" si="33"/>
        <v>0</v>
      </c>
      <c r="H95" s="51">
        <v>2000000</v>
      </c>
      <c r="I95" s="51">
        <v>2000000</v>
      </c>
      <c r="J95" s="51">
        <f t="shared" si="35"/>
        <v>0</v>
      </c>
      <c r="K95" s="64">
        <v>2000000</v>
      </c>
      <c r="L95" s="64">
        <v>2000000</v>
      </c>
    </row>
    <row r="96" spans="1:12" x14ac:dyDescent="0.25">
      <c r="A96" s="68">
        <v>2210402</v>
      </c>
      <c r="B96" s="71" t="s">
        <v>129</v>
      </c>
      <c r="C96" s="63">
        <v>2000000</v>
      </c>
      <c r="D96" s="63">
        <v>2000000</v>
      </c>
      <c r="E96" s="268">
        <v>2000000</v>
      </c>
      <c r="F96" s="268">
        <v>2000000</v>
      </c>
      <c r="G96" s="51">
        <f t="shared" si="33"/>
        <v>0</v>
      </c>
      <c r="H96" s="51">
        <v>2000000</v>
      </c>
      <c r="I96" s="51">
        <v>2000000</v>
      </c>
      <c r="J96" s="51">
        <f t="shared" si="35"/>
        <v>0</v>
      </c>
      <c r="K96" s="64">
        <v>2000000</v>
      </c>
      <c r="L96" s="64">
        <v>2000000</v>
      </c>
    </row>
    <row r="97" spans="1:12" ht="27.6" x14ac:dyDescent="0.25">
      <c r="A97" s="49">
        <v>2210500</v>
      </c>
      <c r="B97" s="74" t="s">
        <v>286</v>
      </c>
      <c r="C97" s="51">
        <f>SUM(C98:C99)</f>
        <v>6130000</v>
      </c>
      <c r="D97" s="51">
        <f t="shared" ref="D97:L97" si="53">SUM(D98:D99)</f>
        <v>6130000</v>
      </c>
      <c r="E97" s="252">
        <f t="shared" si="53"/>
        <v>6130000</v>
      </c>
      <c r="F97" s="252">
        <f t="shared" ref="F97:I97" si="54">SUM(F98:F99)</f>
        <v>6130000</v>
      </c>
      <c r="G97" s="51">
        <f t="shared" si="33"/>
        <v>0</v>
      </c>
      <c r="H97" s="51">
        <f t="shared" ref="H97" si="55">SUM(H98:H99)</f>
        <v>6130000</v>
      </c>
      <c r="I97" s="51">
        <f t="shared" si="54"/>
        <v>6130000</v>
      </c>
      <c r="J97" s="51">
        <f t="shared" si="35"/>
        <v>0</v>
      </c>
      <c r="K97" s="51">
        <f t="shared" si="53"/>
        <v>6130000</v>
      </c>
      <c r="L97" s="51">
        <f t="shared" si="53"/>
        <v>6130000</v>
      </c>
    </row>
    <row r="98" spans="1:12" x14ac:dyDescent="0.25">
      <c r="A98" s="68">
        <v>2210503</v>
      </c>
      <c r="B98" s="75" t="s">
        <v>130</v>
      </c>
      <c r="C98" s="63">
        <v>80000</v>
      </c>
      <c r="D98" s="63">
        <v>80000</v>
      </c>
      <c r="E98" s="268">
        <v>80000</v>
      </c>
      <c r="F98" s="268">
        <v>80000</v>
      </c>
      <c r="G98" s="51">
        <f t="shared" si="33"/>
        <v>0</v>
      </c>
      <c r="H98" s="51">
        <v>80000</v>
      </c>
      <c r="I98" s="51">
        <v>80000</v>
      </c>
      <c r="J98" s="51">
        <f t="shared" si="35"/>
        <v>0</v>
      </c>
      <c r="K98" s="64">
        <v>80000</v>
      </c>
      <c r="L98" s="64">
        <v>80000</v>
      </c>
    </row>
    <row r="99" spans="1:12" ht="14.4" customHeight="1" x14ac:dyDescent="0.25">
      <c r="A99" s="68">
        <v>2210504</v>
      </c>
      <c r="B99" s="75" t="s">
        <v>36</v>
      </c>
      <c r="C99" s="63">
        <v>6050000</v>
      </c>
      <c r="D99" s="63">
        <v>6050000</v>
      </c>
      <c r="E99" s="268">
        <v>6050000</v>
      </c>
      <c r="F99" s="268">
        <v>6050000</v>
      </c>
      <c r="G99" s="51">
        <f t="shared" si="33"/>
        <v>0</v>
      </c>
      <c r="H99" s="51">
        <v>6050000</v>
      </c>
      <c r="I99" s="51">
        <v>6050000</v>
      </c>
      <c r="J99" s="51">
        <f t="shared" si="35"/>
        <v>0</v>
      </c>
      <c r="K99" s="64">
        <v>6050000</v>
      </c>
      <c r="L99" s="64">
        <v>6050000</v>
      </c>
    </row>
    <row r="100" spans="1:12" x14ac:dyDescent="0.25">
      <c r="A100" s="49">
        <v>2210800</v>
      </c>
      <c r="B100" s="76" t="s">
        <v>294</v>
      </c>
      <c r="C100" s="51">
        <f>SUM(C101:C103)</f>
        <v>19200000</v>
      </c>
      <c r="D100" s="51">
        <f t="shared" ref="D100:L100" si="56">SUM(D101:D103)</f>
        <v>4200000</v>
      </c>
      <c r="E100" s="252">
        <f t="shared" si="56"/>
        <v>4200000</v>
      </c>
      <c r="F100" s="252">
        <f t="shared" ref="F100:I100" si="57">SUM(F101:F103)</f>
        <v>4200000</v>
      </c>
      <c r="G100" s="51">
        <f t="shared" si="33"/>
        <v>0</v>
      </c>
      <c r="H100" s="51">
        <f t="shared" ref="H100" si="58">SUM(H101:H103)</f>
        <v>4200000</v>
      </c>
      <c r="I100" s="51">
        <f t="shared" si="57"/>
        <v>4200000</v>
      </c>
      <c r="J100" s="51">
        <f t="shared" si="35"/>
        <v>0</v>
      </c>
      <c r="K100" s="51">
        <f t="shared" si="56"/>
        <v>4200000</v>
      </c>
      <c r="L100" s="51">
        <f t="shared" si="56"/>
        <v>4200000</v>
      </c>
    </row>
    <row r="101" spans="1:12" ht="27.6" x14ac:dyDescent="0.25">
      <c r="A101" s="68">
        <v>2210801</v>
      </c>
      <c r="B101" s="75" t="s">
        <v>40</v>
      </c>
      <c r="C101" s="63">
        <v>4000000</v>
      </c>
      <c r="D101" s="63">
        <v>4000000</v>
      </c>
      <c r="E101" s="268">
        <v>4000000</v>
      </c>
      <c r="F101" s="268">
        <v>4000000</v>
      </c>
      <c r="G101" s="51">
        <f t="shared" si="33"/>
        <v>0</v>
      </c>
      <c r="H101" s="51">
        <v>4000000</v>
      </c>
      <c r="I101" s="51">
        <v>4000000</v>
      </c>
      <c r="J101" s="51">
        <f t="shared" si="35"/>
        <v>0</v>
      </c>
      <c r="K101" s="64">
        <v>4000000</v>
      </c>
      <c r="L101" s="64">
        <v>4000000</v>
      </c>
    </row>
    <row r="102" spans="1:12" x14ac:dyDescent="0.25">
      <c r="A102" s="68">
        <v>2210802</v>
      </c>
      <c r="B102" s="75" t="s">
        <v>5</v>
      </c>
      <c r="C102" s="63">
        <v>200000</v>
      </c>
      <c r="D102" s="63">
        <v>200000</v>
      </c>
      <c r="E102" s="268">
        <v>200000</v>
      </c>
      <c r="F102" s="268">
        <v>200000</v>
      </c>
      <c r="G102" s="51">
        <f t="shared" si="33"/>
        <v>0</v>
      </c>
      <c r="H102" s="51">
        <v>200000</v>
      </c>
      <c r="I102" s="51">
        <v>200000</v>
      </c>
      <c r="J102" s="51">
        <f t="shared" si="35"/>
        <v>0</v>
      </c>
      <c r="K102" s="64">
        <v>200000</v>
      </c>
      <c r="L102" s="64">
        <v>200000</v>
      </c>
    </row>
    <row r="103" spans="1:12" ht="27.6" x14ac:dyDescent="0.25">
      <c r="A103" s="77">
        <v>2210805</v>
      </c>
      <c r="B103" s="57" t="s">
        <v>2569</v>
      </c>
      <c r="C103" s="63">
        <v>15000000</v>
      </c>
      <c r="D103" s="63">
        <v>0</v>
      </c>
      <c r="E103" s="268">
        <v>0</v>
      </c>
      <c r="F103" s="268">
        <v>0</v>
      </c>
      <c r="G103" s="51">
        <f t="shared" si="33"/>
        <v>0</v>
      </c>
      <c r="H103" s="51">
        <v>0</v>
      </c>
      <c r="I103" s="51">
        <v>0</v>
      </c>
      <c r="J103" s="51">
        <f t="shared" si="35"/>
        <v>0</v>
      </c>
      <c r="K103" s="64">
        <v>0</v>
      </c>
      <c r="L103" s="64">
        <v>0</v>
      </c>
    </row>
    <row r="104" spans="1:12" x14ac:dyDescent="0.25">
      <c r="A104" s="49">
        <v>2211100</v>
      </c>
      <c r="B104" s="76" t="s">
        <v>300</v>
      </c>
      <c r="C104" s="51">
        <f>SUM(C105:C106)</f>
        <v>550000</v>
      </c>
      <c r="D104" s="51">
        <f t="shared" ref="D104:L104" si="59">SUM(D105:D106)</f>
        <v>550000</v>
      </c>
      <c r="E104" s="252">
        <f t="shared" si="59"/>
        <v>550000</v>
      </c>
      <c r="F104" s="252">
        <f t="shared" ref="F104:I104" si="60">SUM(F105:F106)</f>
        <v>550000</v>
      </c>
      <c r="G104" s="51">
        <f t="shared" si="33"/>
        <v>0</v>
      </c>
      <c r="H104" s="51">
        <f t="shared" ref="H104" si="61">SUM(H105:H106)</f>
        <v>550000</v>
      </c>
      <c r="I104" s="51">
        <f t="shared" si="60"/>
        <v>550000</v>
      </c>
      <c r="J104" s="51">
        <f t="shared" si="35"/>
        <v>0</v>
      </c>
      <c r="K104" s="51">
        <f t="shared" si="59"/>
        <v>550000</v>
      </c>
      <c r="L104" s="51">
        <f t="shared" si="59"/>
        <v>550000</v>
      </c>
    </row>
    <row r="105" spans="1:12" ht="27.6" x14ac:dyDescent="0.25">
      <c r="A105" s="68">
        <v>2211101</v>
      </c>
      <c r="B105" s="75" t="s">
        <v>131</v>
      </c>
      <c r="C105" s="63">
        <v>350000</v>
      </c>
      <c r="D105" s="63">
        <v>350000</v>
      </c>
      <c r="E105" s="268">
        <v>350000</v>
      </c>
      <c r="F105" s="268">
        <v>350000</v>
      </c>
      <c r="G105" s="51">
        <f t="shared" si="33"/>
        <v>0</v>
      </c>
      <c r="H105" s="51">
        <v>350000</v>
      </c>
      <c r="I105" s="51">
        <v>350000</v>
      </c>
      <c r="J105" s="51">
        <f t="shared" si="35"/>
        <v>0</v>
      </c>
      <c r="K105" s="64">
        <v>350000</v>
      </c>
      <c r="L105" s="64">
        <v>350000</v>
      </c>
    </row>
    <row r="106" spans="1:12" ht="27.6" x14ac:dyDescent="0.25">
      <c r="A106" s="68">
        <v>2211102</v>
      </c>
      <c r="B106" s="75" t="s">
        <v>41</v>
      </c>
      <c r="C106" s="63">
        <v>200000</v>
      </c>
      <c r="D106" s="63">
        <v>200000</v>
      </c>
      <c r="E106" s="268">
        <v>200000</v>
      </c>
      <c r="F106" s="268">
        <v>200000</v>
      </c>
      <c r="G106" s="51">
        <f t="shared" si="33"/>
        <v>0</v>
      </c>
      <c r="H106" s="51">
        <v>200000</v>
      </c>
      <c r="I106" s="51">
        <v>200000</v>
      </c>
      <c r="J106" s="51">
        <f t="shared" si="35"/>
        <v>0</v>
      </c>
      <c r="K106" s="64">
        <v>200000</v>
      </c>
      <c r="L106" s="64">
        <v>200000</v>
      </c>
    </row>
    <row r="107" spans="1:12" x14ac:dyDescent="0.25">
      <c r="A107" s="49">
        <v>2211200</v>
      </c>
      <c r="B107" s="76" t="s">
        <v>345</v>
      </c>
      <c r="C107" s="51">
        <f>SUM(C108)</f>
        <v>4300000</v>
      </c>
      <c r="D107" s="51">
        <f t="shared" ref="D107:L107" si="62">SUM(D108)</f>
        <v>4300000</v>
      </c>
      <c r="E107" s="252">
        <f t="shared" si="62"/>
        <v>4300000</v>
      </c>
      <c r="F107" s="252">
        <f t="shared" si="62"/>
        <v>4300000</v>
      </c>
      <c r="G107" s="51">
        <f t="shared" si="33"/>
        <v>0</v>
      </c>
      <c r="H107" s="51">
        <f t="shared" ref="H107" si="63">SUM(H108)</f>
        <v>4300000</v>
      </c>
      <c r="I107" s="51">
        <f t="shared" si="62"/>
        <v>4300000</v>
      </c>
      <c r="J107" s="51">
        <f t="shared" si="35"/>
        <v>0</v>
      </c>
      <c r="K107" s="51">
        <f t="shared" si="62"/>
        <v>4300000</v>
      </c>
      <c r="L107" s="51">
        <f t="shared" si="62"/>
        <v>4300000</v>
      </c>
    </row>
    <row r="108" spans="1:12" x14ac:dyDescent="0.25">
      <c r="A108" s="68">
        <v>2211201</v>
      </c>
      <c r="B108" s="75" t="s">
        <v>133</v>
      </c>
      <c r="C108" s="63">
        <v>4300000</v>
      </c>
      <c r="D108" s="63">
        <v>4300000</v>
      </c>
      <c r="E108" s="268">
        <v>4300000</v>
      </c>
      <c r="F108" s="268">
        <v>4300000</v>
      </c>
      <c r="G108" s="51">
        <f t="shared" si="33"/>
        <v>0</v>
      </c>
      <c r="H108" s="51">
        <v>4300000</v>
      </c>
      <c r="I108" s="51">
        <v>4300000</v>
      </c>
      <c r="J108" s="51">
        <f t="shared" si="35"/>
        <v>0</v>
      </c>
      <c r="K108" s="64">
        <v>4300000</v>
      </c>
      <c r="L108" s="64">
        <v>4300000</v>
      </c>
    </row>
    <row r="109" spans="1:12" ht="27.6" x14ac:dyDescent="0.25">
      <c r="A109" s="78">
        <v>2220100</v>
      </c>
      <c r="B109" s="76" t="s">
        <v>304</v>
      </c>
      <c r="C109" s="51">
        <f>SUM(C110)</f>
        <v>1500000</v>
      </c>
      <c r="D109" s="51">
        <f t="shared" ref="D109:L109" si="64">SUM(D110)</f>
        <v>1500000</v>
      </c>
      <c r="E109" s="252">
        <f t="shared" si="64"/>
        <v>1500000</v>
      </c>
      <c r="F109" s="252">
        <f t="shared" si="64"/>
        <v>1500000</v>
      </c>
      <c r="G109" s="51">
        <f t="shared" si="33"/>
        <v>0</v>
      </c>
      <c r="H109" s="51">
        <f t="shared" ref="H109" si="65">SUM(H110)</f>
        <v>1500000</v>
      </c>
      <c r="I109" s="51">
        <f t="shared" si="64"/>
        <v>1500000</v>
      </c>
      <c r="J109" s="51">
        <f t="shared" si="35"/>
        <v>0</v>
      </c>
      <c r="K109" s="51">
        <f t="shared" si="64"/>
        <v>1500000</v>
      </c>
      <c r="L109" s="51">
        <f t="shared" si="64"/>
        <v>1500000</v>
      </c>
    </row>
    <row r="110" spans="1:12" x14ac:dyDescent="0.25">
      <c r="A110" s="68">
        <v>2220101</v>
      </c>
      <c r="B110" s="75" t="s">
        <v>21</v>
      </c>
      <c r="C110" s="63">
        <v>1500000</v>
      </c>
      <c r="D110" s="63">
        <v>1500000</v>
      </c>
      <c r="E110" s="268">
        <v>1500000</v>
      </c>
      <c r="F110" s="268">
        <v>1500000</v>
      </c>
      <c r="G110" s="51">
        <f t="shared" si="33"/>
        <v>0</v>
      </c>
      <c r="H110" s="51">
        <v>1500000</v>
      </c>
      <c r="I110" s="51">
        <v>1500000</v>
      </c>
      <c r="J110" s="51">
        <f t="shared" si="35"/>
        <v>0</v>
      </c>
      <c r="K110" s="64">
        <v>1500000</v>
      </c>
      <c r="L110" s="64">
        <v>1500000</v>
      </c>
    </row>
    <row r="111" spans="1:12" ht="27.6" x14ac:dyDescent="0.25">
      <c r="A111" s="49">
        <v>3111000</v>
      </c>
      <c r="B111" s="76" t="s">
        <v>313</v>
      </c>
      <c r="C111" s="51">
        <f>SUM(C112)</f>
        <v>1000000</v>
      </c>
      <c r="D111" s="51">
        <f t="shared" ref="D111:L111" si="66">SUM(D112)</f>
        <v>1000000</v>
      </c>
      <c r="E111" s="252">
        <f t="shared" si="66"/>
        <v>1000000</v>
      </c>
      <c r="F111" s="252">
        <f t="shared" si="66"/>
        <v>1000000</v>
      </c>
      <c r="G111" s="51">
        <f t="shared" si="33"/>
        <v>0</v>
      </c>
      <c r="H111" s="51">
        <f t="shared" ref="H111" si="67">SUM(H112)</f>
        <v>1000000</v>
      </c>
      <c r="I111" s="51">
        <f t="shared" si="66"/>
        <v>1000000</v>
      </c>
      <c r="J111" s="51">
        <f t="shared" si="35"/>
        <v>0</v>
      </c>
      <c r="K111" s="51">
        <f t="shared" si="66"/>
        <v>1000000</v>
      </c>
      <c r="L111" s="51">
        <f t="shared" si="66"/>
        <v>1000000</v>
      </c>
    </row>
    <row r="112" spans="1:12" x14ac:dyDescent="0.25">
      <c r="A112" s="68">
        <v>3111001</v>
      </c>
      <c r="B112" s="75" t="s">
        <v>13</v>
      </c>
      <c r="C112" s="63">
        <v>1000000</v>
      </c>
      <c r="D112" s="63">
        <v>1000000</v>
      </c>
      <c r="E112" s="268">
        <v>1000000</v>
      </c>
      <c r="F112" s="268">
        <v>1000000</v>
      </c>
      <c r="G112" s="51">
        <f t="shared" si="33"/>
        <v>0</v>
      </c>
      <c r="H112" s="51">
        <v>1000000</v>
      </c>
      <c r="I112" s="51">
        <v>1000000</v>
      </c>
      <c r="J112" s="51">
        <f t="shared" si="35"/>
        <v>0</v>
      </c>
      <c r="K112" s="64">
        <v>1000000</v>
      </c>
      <c r="L112" s="64">
        <v>1000000</v>
      </c>
    </row>
    <row r="113" spans="1:12" ht="27.6" x14ac:dyDescent="0.25">
      <c r="A113" s="49">
        <v>3110700</v>
      </c>
      <c r="B113" s="79" t="s">
        <v>312</v>
      </c>
      <c r="C113" s="51">
        <f>SUM(C114)</f>
        <v>21000000</v>
      </c>
      <c r="D113" s="51">
        <f t="shared" ref="D113:L113" si="68">SUM(D114)</f>
        <v>0</v>
      </c>
      <c r="E113" s="252">
        <f t="shared" si="68"/>
        <v>0</v>
      </c>
      <c r="F113" s="252">
        <f t="shared" si="68"/>
        <v>0</v>
      </c>
      <c r="G113" s="51">
        <f t="shared" si="33"/>
        <v>0</v>
      </c>
      <c r="H113" s="51">
        <f t="shared" ref="H113" si="69">SUM(H114)</f>
        <v>0</v>
      </c>
      <c r="I113" s="51">
        <f t="shared" si="68"/>
        <v>0</v>
      </c>
      <c r="J113" s="51">
        <f t="shared" si="35"/>
        <v>0</v>
      </c>
      <c r="K113" s="51">
        <f t="shared" si="68"/>
        <v>0</v>
      </c>
      <c r="L113" s="51">
        <f t="shared" si="68"/>
        <v>0</v>
      </c>
    </row>
    <row r="114" spans="1:12" x14ac:dyDescent="0.25">
      <c r="A114" s="73">
        <v>3110701</v>
      </c>
      <c r="B114" s="80" t="s">
        <v>2742</v>
      </c>
      <c r="C114" s="63">
        <v>21000000</v>
      </c>
      <c r="D114" s="63">
        <v>0</v>
      </c>
      <c r="E114" s="268">
        <v>0</v>
      </c>
      <c r="F114" s="268">
        <v>0</v>
      </c>
      <c r="G114" s="51">
        <f t="shared" si="33"/>
        <v>0</v>
      </c>
      <c r="H114" s="51">
        <v>0</v>
      </c>
      <c r="I114" s="51">
        <v>0</v>
      </c>
      <c r="J114" s="51">
        <f t="shared" si="35"/>
        <v>0</v>
      </c>
      <c r="K114" s="67">
        <v>0</v>
      </c>
      <c r="L114" s="67">
        <v>0</v>
      </c>
    </row>
    <row r="115" spans="1:12" x14ac:dyDescent="0.25">
      <c r="A115" s="81"/>
      <c r="B115" s="82" t="s">
        <v>223</v>
      </c>
      <c r="C115" s="61">
        <f>SUM(C88:C114)/2</f>
        <v>65369000</v>
      </c>
      <c r="D115" s="61">
        <f t="shared" ref="D115:L115" si="70">SUM(D88:D114)/2</f>
        <v>29369000</v>
      </c>
      <c r="E115" s="61">
        <f t="shared" si="70"/>
        <v>29369000</v>
      </c>
      <c r="F115" s="251">
        <f t="shared" ref="F115:I115" si="71">SUM(F88:F114)/2</f>
        <v>29369000</v>
      </c>
      <c r="G115" s="51">
        <f t="shared" si="33"/>
        <v>0</v>
      </c>
      <c r="H115" s="51">
        <f t="shared" ref="H115" si="72">SUM(H88:H114)/2</f>
        <v>29369000</v>
      </c>
      <c r="I115" s="51">
        <f t="shared" si="71"/>
        <v>29369000</v>
      </c>
      <c r="J115" s="51">
        <f t="shared" si="35"/>
        <v>0</v>
      </c>
      <c r="K115" s="61">
        <f t="shared" si="70"/>
        <v>29369000</v>
      </c>
      <c r="L115" s="61">
        <f t="shared" si="70"/>
        <v>29369000</v>
      </c>
    </row>
    <row r="116" spans="1:12" x14ac:dyDescent="0.25">
      <c r="A116" s="77"/>
      <c r="B116" s="83" t="s">
        <v>135</v>
      </c>
      <c r="C116" s="63"/>
      <c r="D116" s="63"/>
      <c r="E116" s="268"/>
      <c r="F116" s="268"/>
      <c r="G116" s="51">
        <f t="shared" si="33"/>
        <v>0</v>
      </c>
      <c r="H116" s="51"/>
      <c r="I116" s="51"/>
      <c r="J116" s="51">
        <f t="shared" si="35"/>
        <v>0</v>
      </c>
      <c r="K116" s="64"/>
      <c r="L116" s="64"/>
    </row>
    <row r="117" spans="1:12" x14ac:dyDescent="0.25">
      <c r="A117" s="84">
        <v>2210200</v>
      </c>
      <c r="B117" s="50" t="s">
        <v>281</v>
      </c>
      <c r="C117" s="51">
        <f>SUM(C118)</f>
        <v>150000</v>
      </c>
      <c r="D117" s="51">
        <f t="shared" ref="D117:L117" si="73">SUM(D118)</f>
        <v>150000</v>
      </c>
      <c r="E117" s="252">
        <f t="shared" si="73"/>
        <v>150000</v>
      </c>
      <c r="F117" s="252">
        <f t="shared" si="73"/>
        <v>150000</v>
      </c>
      <c r="G117" s="51">
        <f t="shared" si="33"/>
        <v>0</v>
      </c>
      <c r="H117" s="51">
        <f t="shared" ref="H117" si="74">SUM(H118)</f>
        <v>150000</v>
      </c>
      <c r="I117" s="51">
        <f t="shared" si="73"/>
        <v>150000</v>
      </c>
      <c r="J117" s="51">
        <f t="shared" si="35"/>
        <v>0</v>
      </c>
      <c r="K117" s="51">
        <f t="shared" si="73"/>
        <v>150000</v>
      </c>
      <c r="L117" s="51">
        <f t="shared" si="73"/>
        <v>150000</v>
      </c>
    </row>
    <row r="118" spans="1:12" ht="27.6" x14ac:dyDescent="0.25">
      <c r="A118" s="68">
        <v>2210201</v>
      </c>
      <c r="B118" s="69" t="s">
        <v>19</v>
      </c>
      <c r="C118" s="63">
        <v>150000</v>
      </c>
      <c r="D118" s="63">
        <v>150000</v>
      </c>
      <c r="E118" s="268">
        <v>150000</v>
      </c>
      <c r="F118" s="268">
        <v>150000</v>
      </c>
      <c r="G118" s="51">
        <f t="shared" si="33"/>
        <v>0</v>
      </c>
      <c r="H118" s="51">
        <v>150000</v>
      </c>
      <c r="I118" s="51">
        <v>150000</v>
      </c>
      <c r="J118" s="51">
        <f t="shared" si="35"/>
        <v>0</v>
      </c>
      <c r="K118" s="64">
        <v>150000</v>
      </c>
      <c r="L118" s="64">
        <v>150000</v>
      </c>
    </row>
    <row r="119" spans="1:12" ht="27.6" x14ac:dyDescent="0.25">
      <c r="A119" s="49">
        <v>2210300</v>
      </c>
      <c r="B119" s="70" t="s">
        <v>31</v>
      </c>
      <c r="C119" s="51">
        <f>SUM(C120:C122)</f>
        <v>7000000</v>
      </c>
      <c r="D119" s="51">
        <f t="shared" ref="D119:L119" si="75">SUM(D120:D122)</f>
        <v>7000000</v>
      </c>
      <c r="E119" s="252">
        <f t="shared" si="75"/>
        <v>7000000</v>
      </c>
      <c r="F119" s="252">
        <f t="shared" ref="F119:I119" si="76">SUM(F120:F122)</f>
        <v>7000000</v>
      </c>
      <c r="G119" s="51">
        <f t="shared" si="33"/>
        <v>0</v>
      </c>
      <c r="H119" s="51">
        <f t="shared" ref="H119" si="77">SUM(H120:H122)</f>
        <v>7000000</v>
      </c>
      <c r="I119" s="51">
        <f t="shared" si="76"/>
        <v>7000000</v>
      </c>
      <c r="J119" s="51">
        <f t="shared" si="35"/>
        <v>0</v>
      </c>
      <c r="K119" s="51">
        <f t="shared" si="75"/>
        <v>7000000</v>
      </c>
      <c r="L119" s="51">
        <f t="shared" si="75"/>
        <v>7000000</v>
      </c>
    </row>
    <row r="120" spans="1:12" ht="27.6" x14ac:dyDescent="0.25">
      <c r="A120" s="68">
        <v>2210301</v>
      </c>
      <c r="B120" s="71" t="s">
        <v>32</v>
      </c>
      <c r="C120" s="63">
        <v>6000000</v>
      </c>
      <c r="D120" s="63">
        <v>6000000</v>
      </c>
      <c r="E120" s="268">
        <v>6000000</v>
      </c>
      <c r="F120" s="268">
        <v>6000000</v>
      </c>
      <c r="G120" s="51">
        <f t="shared" si="33"/>
        <v>0</v>
      </c>
      <c r="H120" s="51">
        <v>6000000</v>
      </c>
      <c r="I120" s="51">
        <v>6000000</v>
      </c>
      <c r="J120" s="51">
        <f t="shared" si="35"/>
        <v>0</v>
      </c>
      <c r="K120" s="64">
        <v>6000000</v>
      </c>
      <c r="L120" s="64">
        <v>6000000</v>
      </c>
    </row>
    <row r="121" spans="1:12" x14ac:dyDescent="0.25">
      <c r="A121" s="68">
        <v>2210302</v>
      </c>
      <c r="B121" s="71" t="s">
        <v>128</v>
      </c>
      <c r="C121" s="63">
        <v>500000</v>
      </c>
      <c r="D121" s="63">
        <v>500000</v>
      </c>
      <c r="E121" s="268">
        <v>500000</v>
      </c>
      <c r="F121" s="268">
        <v>500000</v>
      </c>
      <c r="G121" s="51">
        <f t="shared" si="33"/>
        <v>0</v>
      </c>
      <c r="H121" s="51">
        <v>500000</v>
      </c>
      <c r="I121" s="51">
        <v>500000</v>
      </c>
      <c r="J121" s="51">
        <f t="shared" si="35"/>
        <v>0</v>
      </c>
      <c r="K121" s="64">
        <v>500000</v>
      </c>
      <c r="L121" s="64">
        <v>500000</v>
      </c>
    </row>
    <row r="122" spans="1:12" x14ac:dyDescent="0.25">
      <c r="A122" s="68">
        <v>2210303</v>
      </c>
      <c r="B122" s="71" t="s">
        <v>34</v>
      </c>
      <c r="C122" s="63">
        <v>500000</v>
      </c>
      <c r="D122" s="63">
        <v>500000</v>
      </c>
      <c r="E122" s="268">
        <v>500000</v>
      </c>
      <c r="F122" s="268">
        <v>500000</v>
      </c>
      <c r="G122" s="51">
        <f t="shared" si="33"/>
        <v>0</v>
      </c>
      <c r="H122" s="51">
        <v>500000</v>
      </c>
      <c r="I122" s="51">
        <v>500000</v>
      </c>
      <c r="J122" s="51">
        <f t="shared" si="35"/>
        <v>0</v>
      </c>
      <c r="K122" s="64">
        <v>500000</v>
      </c>
      <c r="L122" s="64">
        <v>500000</v>
      </c>
    </row>
    <row r="123" spans="1:12" ht="27.6" x14ac:dyDescent="0.25">
      <c r="A123" s="49">
        <v>2210400</v>
      </c>
      <c r="B123" s="74" t="s">
        <v>285</v>
      </c>
      <c r="C123" s="51">
        <f>SUM(C124:C125)</f>
        <v>9700000</v>
      </c>
      <c r="D123" s="51">
        <f t="shared" ref="D123:L123" si="78">SUM(D124:D125)</f>
        <v>9700000</v>
      </c>
      <c r="E123" s="252">
        <f t="shared" si="78"/>
        <v>9700000</v>
      </c>
      <c r="F123" s="252">
        <f t="shared" ref="F123:I123" si="79">SUM(F124:F125)</f>
        <v>9700000</v>
      </c>
      <c r="G123" s="51">
        <f t="shared" si="33"/>
        <v>0</v>
      </c>
      <c r="H123" s="51">
        <f t="shared" ref="H123" si="80">SUM(H124:H125)</f>
        <v>4850000</v>
      </c>
      <c r="I123" s="51">
        <f t="shared" si="79"/>
        <v>4850000</v>
      </c>
      <c r="J123" s="51">
        <f t="shared" si="35"/>
        <v>0</v>
      </c>
      <c r="K123" s="51">
        <f t="shared" si="78"/>
        <v>9700000</v>
      </c>
      <c r="L123" s="51">
        <f t="shared" si="78"/>
        <v>9700000</v>
      </c>
    </row>
    <row r="124" spans="1:12" x14ac:dyDescent="0.25">
      <c r="A124" s="621">
        <v>2210401</v>
      </c>
      <c r="B124" s="601" t="s">
        <v>136</v>
      </c>
      <c r="C124" s="596">
        <v>4700000</v>
      </c>
      <c r="D124" s="596">
        <v>4700000</v>
      </c>
      <c r="E124" s="596">
        <v>4700000</v>
      </c>
      <c r="F124" s="596">
        <v>4700000</v>
      </c>
      <c r="G124" s="597">
        <f t="shared" si="33"/>
        <v>0</v>
      </c>
      <c r="H124" s="598">
        <v>2350000</v>
      </c>
      <c r="I124" s="598">
        <v>2350000</v>
      </c>
      <c r="J124" s="51">
        <f t="shared" si="35"/>
        <v>0</v>
      </c>
      <c r="K124" s="598">
        <v>4700000</v>
      </c>
      <c r="L124" s="598">
        <v>4700000</v>
      </c>
    </row>
    <row r="125" spans="1:12" x14ac:dyDescent="0.25">
      <c r="A125" s="621">
        <v>2210402</v>
      </c>
      <c r="B125" s="601" t="s">
        <v>129</v>
      </c>
      <c r="C125" s="596">
        <v>5000000</v>
      </c>
      <c r="D125" s="596">
        <v>5000000</v>
      </c>
      <c r="E125" s="596">
        <v>5000000</v>
      </c>
      <c r="F125" s="596">
        <v>5000000</v>
      </c>
      <c r="G125" s="597">
        <f t="shared" si="33"/>
        <v>0</v>
      </c>
      <c r="H125" s="598">
        <v>2500000</v>
      </c>
      <c r="I125" s="598">
        <v>2500000</v>
      </c>
      <c r="J125" s="51">
        <f t="shared" si="35"/>
        <v>0</v>
      </c>
      <c r="K125" s="598">
        <v>5000000</v>
      </c>
      <c r="L125" s="598">
        <v>5000000</v>
      </c>
    </row>
    <row r="126" spans="1:12" ht="27.6" x14ac:dyDescent="0.25">
      <c r="A126" s="49">
        <v>2210500</v>
      </c>
      <c r="B126" s="74" t="s">
        <v>286</v>
      </c>
      <c r="C126" s="51">
        <f>SUM(C127)</f>
        <v>80000</v>
      </c>
      <c r="D126" s="51">
        <f t="shared" ref="D126:L126" si="81">SUM(D127)</f>
        <v>80000</v>
      </c>
      <c r="E126" s="252">
        <f t="shared" si="81"/>
        <v>80000</v>
      </c>
      <c r="F126" s="252">
        <f t="shared" si="81"/>
        <v>80000</v>
      </c>
      <c r="G126" s="51">
        <f t="shared" si="33"/>
        <v>0</v>
      </c>
      <c r="H126" s="51">
        <f t="shared" ref="H126" si="82">SUM(H127)</f>
        <v>80000</v>
      </c>
      <c r="I126" s="51">
        <f t="shared" si="81"/>
        <v>80000</v>
      </c>
      <c r="J126" s="51">
        <f t="shared" si="35"/>
        <v>0</v>
      </c>
      <c r="K126" s="51">
        <f t="shared" si="81"/>
        <v>80000</v>
      </c>
      <c r="L126" s="51">
        <f t="shared" si="81"/>
        <v>80000</v>
      </c>
    </row>
    <row r="127" spans="1:12" ht="15" customHeight="1" x14ac:dyDescent="0.25">
      <c r="A127" s="68">
        <v>2210503</v>
      </c>
      <c r="B127" s="75" t="s">
        <v>130</v>
      </c>
      <c r="C127" s="63">
        <v>80000</v>
      </c>
      <c r="D127" s="63">
        <v>80000</v>
      </c>
      <c r="E127" s="268">
        <v>80000</v>
      </c>
      <c r="F127" s="268">
        <v>80000</v>
      </c>
      <c r="G127" s="51">
        <f t="shared" si="33"/>
        <v>0</v>
      </c>
      <c r="H127" s="51">
        <v>80000</v>
      </c>
      <c r="I127" s="51">
        <v>80000</v>
      </c>
      <c r="J127" s="51">
        <f t="shared" si="35"/>
        <v>0</v>
      </c>
      <c r="K127" s="64">
        <v>80000</v>
      </c>
      <c r="L127" s="64">
        <v>80000</v>
      </c>
    </row>
    <row r="128" spans="1:12" x14ac:dyDescent="0.25">
      <c r="A128" s="49">
        <v>2210800</v>
      </c>
      <c r="B128" s="76" t="s">
        <v>294</v>
      </c>
      <c r="C128" s="51">
        <f>SUM(C129)</f>
        <v>800000</v>
      </c>
      <c r="D128" s="51">
        <f t="shared" ref="D128:L128" si="83">SUM(D129)</f>
        <v>800000</v>
      </c>
      <c r="E128" s="252">
        <f t="shared" si="83"/>
        <v>800000</v>
      </c>
      <c r="F128" s="252">
        <f t="shared" si="83"/>
        <v>800000</v>
      </c>
      <c r="G128" s="51">
        <f t="shared" si="33"/>
        <v>0</v>
      </c>
      <c r="H128" s="51">
        <f t="shared" ref="H128" si="84">SUM(H129)</f>
        <v>800000</v>
      </c>
      <c r="I128" s="51">
        <f t="shared" si="83"/>
        <v>800000</v>
      </c>
      <c r="J128" s="51">
        <f t="shared" si="35"/>
        <v>0</v>
      </c>
      <c r="K128" s="51">
        <f t="shared" si="83"/>
        <v>800000</v>
      </c>
      <c r="L128" s="51">
        <f t="shared" si="83"/>
        <v>800000</v>
      </c>
    </row>
    <row r="129" spans="1:12" ht="27.6" x14ac:dyDescent="0.25">
      <c r="A129" s="68">
        <v>2210801</v>
      </c>
      <c r="B129" s="75" t="s">
        <v>40</v>
      </c>
      <c r="C129" s="63">
        <v>800000</v>
      </c>
      <c r="D129" s="63">
        <v>800000</v>
      </c>
      <c r="E129" s="268">
        <v>800000</v>
      </c>
      <c r="F129" s="268">
        <v>800000</v>
      </c>
      <c r="G129" s="51">
        <f t="shared" si="33"/>
        <v>0</v>
      </c>
      <c r="H129" s="51">
        <v>800000</v>
      </c>
      <c r="I129" s="51">
        <v>800000</v>
      </c>
      <c r="J129" s="51">
        <f t="shared" si="35"/>
        <v>0</v>
      </c>
      <c r="K129" s="64">
        <v>800000</v>
      </c>
      <c r="L129" s="64">
        <v>800000</v>
      </c>
    </row>
    <row r="130" spans="1:12" hidden="1" x14ac:dyDescent="0.25">
      <c r="A130" s="68">
        <v>2210802</v>
      </c>
      <c r="B130" s="75" t="s">
        <v>5</v>
      </c>
      <c r="C130" s="63">
        <v>0</v>
      </c>
      <c r="D130" s="63">
        <v>0</v>
      </c>
      <c r="E130" s="268">
        <v>0</v>
      </c>
      <c r="F130" s="268">
        <v>0</v>
      </c>
      <c r="G130" s="51">
        <f t="shared" si="33"/>
        <v>0</v>
      </c>
      <c r="H130" s="51">
        <v>0</v>
      </c>
      <c r="I130" s="51">
        <v>0</v>
      </c>
      <c r="J130" s="51">
        <f t="shared" si="35"/>
        <v>0</v>
      </c>
      <c r="K130" s="64">
        <v>0</v>
      </c>
      <c r="L130" s="64">
        <v>0</v>
      </c>
    </row>
    <row r="131" spans="1:12" x14ac:dyDescent="0.25">
      <c r="A131" s="49">
        <v>2211100</v>
      </c>
      <c r="B131" s="76" t="s">
        <v>300</v>
      </c>
      <c r="C131" s="51">
        <f>SUM(C132)</f>
        <v>250000</v>
      </c>
      <c r="D131" s="51">
        <f t="shared" ref="D131:L131" si="85">SUM(D132)</f>
        <v>750000</v>
      </c>
      <c r="E131" s="252">
        <f t="shared" si="85"/>
        <v>750000</v>
      </c>
      <c r="F131" s="252">
        <f t="shared" si="85"/>
        <v>750000</v>
      </c>
      <c r="G131" s="51">
        <f t="shared" si="33"/>
        <v>0</v>
      </c>
      <c r="H131" s="51">
        <f t="shared" ref="H131" si="86">SUM(H132)</f>
        <v>750000</v>
      </c>
      <c r="I131" s="51">
        <f t="shared" si="85"/>
        <v>750000</v>
      </c>
      <c r="J131" s="51">
        <f t="shared" si="35"/>
        <v>0</v>
      </c>
      <c r="K131" s="51">
        <f t="shared" si="85"/>
        <v>750000</v>
      </c>
      <c r="L131" s="51">
        <f t="shared" si="85"/>
        <v>750000</v>
      </c>
    </row>
    <row r="132" spans="1:12" ht="27.6" x14ac:dyDescent="0.25">
      <c r="A132" s="68">
        <v>2211101</v>
      </c>
      <c r="B132" s="85" t="s">
        <v>131</v>
      </c>
      <c r="C132" s="63">
        <v>250000</v>
      </c>
      <c r="D132" s="63">
        <v>750000</v>
      </c>
      <c r="E132" s="268">
        <v>750000</v>
      </c>
      <c r="F132" s="268">
        <v>750000</v>
      </c>
      <c r="G132" s="51">
        <f t="shared" si="33"/>
        <v>0</v>
      </c>
      <c r="H132" s="51">
        <v>750000</v>
      </c>
      <c r="I132" s="51">
        <v>750000</v>
      </c>
      <c r="J132" s="51">
        <f t="shared" si="35"/>
        <v>0</v>
      </c>
      <c r="K132" s="64">
        <v>750000</v>
      </c>
      <c r="L132" s="64">
        <v>750000</v>
      </c>
    </row>
    <row r="133" spans="1:12" x14ac:dyDescent="0.25">
      <c r="A133" s="49">
        <v>2211200</v>
      </c>
      <c r="B133" s="76" t="s">
        <v>303</v>
      </c>
      <c r="C133" s="51">
        <f>SUM(C134)</f>
        <v>2600000</v>
      </c>
      <c r="D133" s="51">
        <f t="shared" ref="D133:L133" si="87">SUM(D134)</f>
        <v>2600000</v>
      </c>
      <c r="E133" s="252">
        <f t="shared" si="87"/>
        <v>3600000</v>
      </c>
      <c r="F133" s="252">
        <f t="shared" si="87"/>
        <v>3600000</v>
      </c>
      <c r="G133" s="51">
        <f t="shared" si="33"/>
        <v>0</v>
      </c>
      <c r="H133" s="51">
        <f t="shared" ref="H133" si="88">SUM(H134)</f>
        <v>3600000</v>
      </c>
      <c r="I133" s="51">
        <f t="shared" si="87"/>
        <v>3600000</v>
      </c>
      <c r="J133" s="51">
        <f t="shared" si="35"/>
        <v>0</v>
      </c>
      <c r="K133" s="51">
        <f t="shared" si="87"/>
        <v>2600000</v>
      </c>
      <c r="L133" s="51">
        <f t="shared" si="87"/>
        <v>2600000</v>
      </c>
    </row>
    <row r="134" spans="1:12" s="275" customFormat="1" x14ac:dyDescent="0.25">
      <c r="A134" s="266">
        <v>2211201</v>
      </c>
      <c r="B134" s="283" t="s">
        <v>133</v>
      </c>
      <c r="C134" s="268">
        <v>2600000</v>
      </c>
      <c r="D134" s="268">
        <v>2600000</v>
      </c>
      <c r="E134" s="268">
        <f>2600000+1000000</f>
        <v>3600000</v>
      </c>
      <c r="F134" s="268">
        <f>2600000+1000000</f>
        <v>3600000</v>
      </c>
      <c r="G134" s="51">
        <f t="shared" si="33"/>
        <v>0</v>
      </c>
      <c r="H134" s="51">
        <f>2600000+1000000</f>
        <v>3600000</v>
      </c>
      <c r="I134" s="51">
        <f>2600000+1000000</f>
        <v>3600000</v>
      </c>
      <c r="J134" s="51">
        <f t="shared" si="35"/>
        <v>0</v>
      </c>
      <c r="K134" s="269">
        <v>2600000</v>
      </c>
      <c r="L134" s="269">
        <v>2600000</v>
      </c>
    </row>
    <row r="135" spans="1:12" x14ac:dyDescent="0.25">
      <c r="A135" s="86">
        <v>2211300</v>
      </c>
      <c r="B135" s="87" t="s">
        <v>273</v>
      </c>
      <c r="C135" s="51">
        <f>SUM(C136)</f>
        <v>4470000</v>
      </c>
      <c r="D135" s="51">
        <f t="shared" ref="D135:L135" si="89">SUM(D136)</f>
        <v>4470000</v>
      </c>
      <c r="E135" s="252">
        <f t="shared" si="89"/>
        <v>4470000</v>
      </c>
      <c r="F135" s="252">
        <f t="shared" si="89"/>
        <v>4470000</v>
      </c>
      <c r="G135" s="51">
        <f t="shared" si="33"/>
        <v>0</v>
      </c>
      <c r="H135" s="51">
        <f t="shared" ref="H135" si="90">SUM(H136)</f>
        <v>4470000</v>
      </c>
      <c r="I135" s="51">
        <f t="shared" si="89"/>
        <v>4470000</v>
      </c>
      <c r="J135" s="51">
        <f t="shared" si="35"/>
        <v>0</v>
      </c>
      <c r="K135" s="51">
        <f t="shared" si="89"/>
        <v>4470000</v>
      </c>
      <c r="L135" s="51">
        <f t="shared" si="89"/>
        <v>4470000</v>
      </c>
    </row>
    <row r="136" spans="1:12" s="275" customFormat="1" x14ac:dyDescent="0.25">
      <c r="A136" s="266">
        <v>2211313</v>
      </c>
      <c r="B136" s="284" t="s">
        <v>54</v>
      </c>
      <c r="C136" s="268">
        <v>4470000</v>
      </c>
      <c r="D136" s="268">
        <v>4470000</v>
      </c>
      <c r="E136" s="268">
        <v>4470000</v>
      </c>
      <c r="F136" s="268">
        <v>4470000</v>
      </c>
      <c r="G136" s="51">
        <f t="shared" ref="G136:G200" si="91">F136-E136</f>
        <v>0</v>
      </c>
      <c r="H136" s="51">
        <v>4470000</v>
      </c>
      <c r="I136" s="51">
        <v>4470000</v>
      </c>
      <c r="J136" s="51">
        <f t="shared" ref="J136:J199" si="92">I136-H136</f>
        <v>0</v>
      </c>
      <c r="K136" s="269">
        <v>4470000</v>
      </c>
      <c r="L136" s="269">
        <v>4470000</v>
      </c>
    </row>
    <row r="137" spans="1:12" ht="27.6" x14ac:dyDescent="0.25">
      <c r="A137" s="49">
        <v>2220100</v>
      </c>
      <c r="B137" s="74" t="s">
        <v>304</v>
      </c>
      <c r="C137" s="51">
        <f>SUM(C138)</f>
        <v>300000</v>
      </c>
      <c r="D137" s="51">
        <f t="shared" ref="D137:L137" si="93">SUM(D138)</f>
        <v>300000</v>
      </c>
      <c r="E137" s="252">
        <f t="shared" si="93"/>
        <v>300000</v>
      </c>
      <c r="F137" s="252">
        <f t="shared" si="93"/>
        <v>300000</v>
      </c>
      <c r="G137" s="51">
        <f t="shared" si="91"/>
        <v>0</v>
      </c>
      <c r="H137" s="51">
        <f t="shared" ref="H137" si="94">SUM(H138)</f>
        <v>300000</v>
      </c>
      <c r="I137" s="51">
        <f t="shared" si="93"/>
        <v>300000</v>
      </c>
      <c r="J137" s="51">
        <f t="shared" si="92"/>
        <v>0</v>
      </c>
      <c r="K137" s="51">
        <f t="shared" si="93"/>
        <v>300000</v>
      </c>
      <c r="L137" s="51">
        <f t="shared" si="93"/>
        <v>300000</v>
      </c>
    </row>
    <row r="138" spans="1:12" x14ac:dyDescent="0.25">
      <c r="A138" s="77">
        <v>2220101</v>
      </c>
      <c r="B138" s="57" t="s">
        <v>21</v>
      </c>
      <c r="C138" s="63">
        <v>300000</v>
      </c>
      <c r="D138" s="63">
        <v>300000</v>
      </c>
      <c r="E138" s="268">
        <v>300000</v>
      </c>
      <c r="F138" s="268">
        <v>300000</v>
      </c>
      <c r="G138" s="51">
        <f t="shared" si="91"/>
        <v>0</v>
      </c>
      <c r="H138" s="51">
        <v>300000</v>
      </c>
      <c r="I138" s="51">
        <v>300000</v>
      </c>
      <c r="J138" s="51">
        <f t="shared" si="92"/>
        <v>0</v>
      </c>
      <c r="K138" s="64">
        <v>300000</v>
      </c>
      <c r="L138" s="64">
        <v>300000</v>
      </c>
    </row>
    <row r="139" spans="1:12" ht="27.6" x14ac:dyDescent="0.25">
      <c r="A139" s="49">
        <v>3111000</v>
      </c>
      <c r="B139" s="74" t="s">
        <v>313</v>
      </c>
      <c r="C139" s="51">
        <f>SUM(C140)</f>
        <v>700000</v>
      </c>
      <c r="D139" s="51">
        <f t="shared" ref="D139:L139" si="95">SUM(D140)</f>
        <v>200000</v>
      </c>
      <c r="E139" s="252">
        <f t="shared" si="95"/>
        <v>200000</v>
      </c>
      <c r="F139" s="252">
        <f t="shared" si="95"/>
        <v>200000</v>
      </c>
      <c r="G139" s="51">
        <f t="shared" si="91"/>
        <v>0</v>
      </c>
      <c r="H139" s="51">
        <f t="shared" ref="H139" si="96">SUM(H140)</f>
        <v>200000</v>
      </c>
      <c r="I139" s="51">
        <f t="shared" si="95"/>
        <v>200000</v>
      </c>
      <c r="J139" s="51">
        <f t="shared" si="92"/>
        <v>0</v>
      </c>
      <c r="K139" s="51">
        <f t="shared" si="95"/>
        <v>200000</v>
      </c>
      <c r="L139" s="51">
        <f t="shared" si="95"/>
        <v>200000</v>
      </c>
    </row>
    <row r="140" spans="1:12" ht="27.6" x14ac:dyDescent="0.25">
      <c r="A140" s="89">
        <v>3111002</v>
      </c>
      <c r="B140" s="90" t="s">
        <v>45</v>
      </c>
      <c r="C140" s="63">
        <v>700000</v>
      </c>
      <c r="D140" s="63">
        <v>200000</v>
      </c>
      <c r="E140" s="268">
        <v>200000</v>
      </c>
      <c r="F140" s="268">
        <v>200000</v>
      </c>
      <c r="G140" s="51">
        <f t="shared" si="91"/>
        <v>0</v>
      </c>
      <c r="H140" s="51">
        <v>200000</v>
      </c>
      <c r="I140" s="51">
        <v>200000</v>
      </c>
      <c r="J140" s="51">
        <f t="shared" si="92"/>
        <v>0</v>
      </c>
      <c r="K140" s="67">
        <v>200000</v>
      </c>
      <c r="L140" s="67">
        <v>200000</v>
      </c>
    </row>
    <row r="141" spans="1:12" x14ac:dyDescent="0.25">
      <c r="A141" s="285"/>
      <c r="B141" s="333" t="s">
        <v>223</v>
      </c>
      <c r="C141" s="286">
        <f>SUM(C116:C140)/2</f>
        <v>26050000</v>
      </c>
      <c r="D141" s="286">
        <f t="shared" ref="D141:L141" si="97">SUM(D116:D140)/2</f>
        <v>26050000</v>
      </c>
      <c r="E141" s="286">
        <f t="shared" si="97"/>
        <v>27050000</v>
      </c>
      <c r="F141" s="286">
        <f t="shared" ref="F141:I141" si="98">SUM(F116:F140)/2</f>
        <v>27050000</v>
      </c>
      <c r="G141" s="51">
        <f t="shared" si="91"/>
        <v>0</v>
      </c>
      <c r="H141" s="51">
        <f t="shared" ref="H141" si="99">SUM(H116:H140)/2</f>
        <v>22200000</v>
      </c>
      <c r="I141" s="51">
        <f t="shared" si="98"/>
        <v>22200000</v>
      </c>
      <c r="J141" s="51">
        <f t="shared" si="92"/>
        <v>0</v>
      </c>
      <c r="K141" s="286">
        <f t="shared" si="97"/>
        <v>26050000</v>
      </c>
      <c r="L141" s="286">
        <f t="shared" si="97"/>
        <v>26050000</v>
      </c>
    </row>
    <row r="142" spans="1:12" x14ac:dyDescent="0.25">
      <c r="A142" s="77"/>
      <c r="B142" s="62" t="s">
        <v>2621</v>
      </c>
      <c r="C142" s="63"/>
      <c r="D142" s="63"/>
      <c r="E142" s="268"/>
      <c r="F142" s="268"/>
      <c r="G142" s="51">
        <f t="shared" si="91"/>
        <v>0</v>
      </c>
      <c r="H142" s="51"/>
      <c r="I142" s="51"/>
      <c r="J142" s="51">
        <f t="shared" si="92"/>
        <v>0</v>
      </c>
      <c r="K142" s="64"/>
      <c r="L142" s="64"/>
    </row>
    <row r="143" spans="1:12" x14ac:dyDescent="0.25">
      <c r="A143" s="84">
        <v>2210200</v>
      </c>
      <c r="B143" s="55" t="s">
        <v>281</v>
      </c>
      <c r="C143" s="51">
        <f>SUM(C144)</f>
        <v>200000</v>
      </c>
      <c r="D143" s="51">
        <f t="shared" ref="D143:L143" si="100">SUM(D144)</f>
        <v>200000</v>
      </c>
      <c r="E143" s="252">
        <f t="shared" si="100"/>
        <v>200000</v>
      </c>
      <c r="F143" s="252">
        <f t="shared" si="100"/>
        <v>200000</v>
      </c>
      <c r="G143" s="51">
        <f t="shared" si="91"/>
        <v>0</v>
      </c>
      <c r="H143" s="51">
        <f t="shared" ref="H143" si="101">SUM(H144)</f>
        <v>200000</v>
      </c>
      <c r="I143" s="51">
        <f t="shared" si="100"/>
        <v>200000</v>
      </c>
      <c r="J143" s="51">
        <f t="shared" si="92"/>
        <v>0</v>
      </c>
      <c r="K143" s="51">
        <f t="shared" si="100"/>
        <v>200000</v>
      </c>
      <c r="L143" s="51">
        <f t="shared" si="100"/>
        <v>200000</v>
      </c>
    </row>
    <row r="144" spans="1:12" x14ac:dyDescent="0.25">
      <c r="A144" s="77">
        <v>2210201</v>
      </c>
      <c r="B144" s="57" t="s">
        <v>221</v>
      </c>
      <c r="C144" s="63">
        <v>200000</v>
      </c>
      <c r="D144" s="63">
        <v>200000</v>
      </c>
      <c r="E144" s="268">
        <v>200000</v>
      </c>
      <c r="F144" s="268">
        <v>200000</v>
      </c>
      <c r="G144" s="51">
        <f t="shared" si="91"/>
        <v>0</v>
      </c>
      <c r="H144" s="51">
        <v>200000</v>
      </c>
      <c r="I144" s="51">
        <v>200000</v>
      </c>
      <c r="J144" s="51">
        <f t="shared" si="92"/>
        <v>0</v>
      </c>
      <c r="K144" s="64">
        <v>200000</v>
      </c>
      <c r="L144" s="64">
        <v>200000</v>
      </c>
    </row>
    <row r="145" spans="1:12" ht="27.6" x14ac:dyDescent="0.25">
      <c r="A145" s="84">
        <v>2210300</v>
      </c>
      <c r="B145" s="55" t="s">
        <v>31</v>
      </c>
      <c r="C145" s="51">
        <f>SUM(C146)</f>
        <v>1000000</v>
      </c>
      <c r="D145" s="51">
        <f t="shared" ref="D145:L145" si="102">SUM(D146)</f>
        <v>1000000</v>
      </c>
      <c r="E145" s="252">
        <f t="shared" si="102"/>
        <v>1000000</v>
      </c>
      <c r="F145" s="252">
        <f t="shared" si="102"/>
        <v>1000000</v>
      </c>
      <c r="G145" s="51">
        <f t="shared" si="91"/>
        <v>0</v>
      </c>
      <c r="H145" s="51">
        <f t="shared" ref="H145" si="103">SUM(H146)</f>
        <v>1000000</v>
      </c>
      <c r="I145" s="51">
        <f t="shared" si="102"/>
        <v>1000000</v>
      </c>
      <c r="J145" s="51">
        <f t="shared" si="92"/>
        <v>0</v>
      </c>
      <c r="K145" s="51">
        <f t="shared" si="102"/>
        <v>1000000</v>
      </c>
      <c r="L145" s="51">
        <f t="shared" si="102"/>
        <v>1000000</v>
      </c>
    </row>
    <row r="146" spans="1:12" ht="27.6" x14ac:dyDescent="0.25">
      <c r="A146" s="77">
        <v>2210302</v>
      </c>
      <c r="B146" s="57" t="s">
        <v>217</v>
      </c>
      <c r="C146" s="63">
        <v>1000000</v>
      </c>
      <c r="D146" s="63">
        <v>1000000</v>
      </c>
      <c r="E146" s="268">
        <v>1000000</v>
      </c>
      <c r="F146" s="268">
        <v>1000000</v>
      </c>
      <c r="G146" s="51">
        <f t="shared" si="91"/>
        <v>0</v>
      </c>
      <c r="H146" s="51">
        <v>1000000</v>
      </c>
      <c r="I146" s="51">
        <v>1000000</v>
      </c>
      <c r="J146" s="51">
        <f t="shared" si="92"/>
        <v>0</v>
      </c>
      <c r="K146" s="64">
        <v>1000000</v>
      </c>
      <c r="L146" s="64">
        <v>1000000</v>
      </c>
    </row>
    <row r="147" spans="1:12" ht="27.6" x14ac:dyDescent="0.25">
      <c r="A147" s="84">
        <v>2210500</v>
      </c>
      <c r="B147" s="55" t="s">
        <v>286</v>
      </c>
      <c r="C147" s="51">
        <f>SUM(C148:C150)</f>
        <v>1380000</v>
      </c>
      <c r="D147" s="51">
        <f t="shared" ref="D147:L147" si="104">SUM(D148:D150)</f>
        <v>1380000</v>
      </c>
      <c r="E147" s="252">
        <f t="shared" si="104"/>
        <v>1380000</v>
      </c>
      <c r="F147" s="252">
        <f t="shared" ref="F147:I147" si="105">SUM(F148:F150)</f>
        <v>1380000</v>
      </c>
      <c r="G147" s="51">
        <f t="shared" si="91"/>
        <v>0</v>
      </c>
      <c r="H147" s="51">
        <f t="shared" ref="H147" si="106">SUM(H148:H150)</f>
        <v>1380000</v>
      </c>
      <c r="I147" s="51">
        <f t="shared" si="105"/>
        <v>1380000</v>
      </c>
      <c r="J147" s="51">
        <f t="shared" si="92"/>
        <v>0</v>
      </c>
      <c r="K147" s="51">
        <f t="shared" si="104"/>
        <v>1380000</v>
      </c>
      <c r="L147" s="51">
        <f t="shared" si="104"/>
        <v>1380000</v>
      </c>
    </row>
    <row r="148" spans="1:12" ht="27.6" x14ac:dyDescent="0.25">
      <c r="A148" s="77">
        <v>2210502</v>
      </c>
      <c r="B148" s="57" t="s">
        <v>377</v>
      </c>
      <c r="C148" s="63">
        <v>500000</v>
      </c>
      <c r="D148" s="63">
        <v>500000</v>
      </c>
      <c r="E148" s="268">
        <v>500000</v>
      </c>
      <c r="F148" s="268">
        <v>500000</v>
      </c>
      <c r="G148" s="51">
        <f t="shared" si="91"/>
        <v>0</v>
      </c>
      <c r="H148" s="51">
        <v>500000</v>
      </c>
      <c r="I148" s="51">
        <v>500000</v>
      </c>
      <c r="J148" s="51">
        <f t="shared" si="92"/>
        <v>0</v>
      </c>
      <c r="K148" s="64">
        <v>500000</v>
      </c>
      <c r="L148" s="64">
        <v>500000</v>
      </c>
    </row>
    <row r="149" spans="1:12" ht="27.6" x14ac:dyDescent="0.25">
      <c r="A149" s="89">
        <v>2210503</v>
      </c>
      <c r="B149" s="57" t="s">
        <v>219</v>
      </c>
      <c r="C149" s="63">
        <v>100000</v>
      </c>
      <c r="D149" s="63">
        <v>100000</v>
      </c>
      <c r="E149" s="268">
        <v>100000</v>
      </c>
      <c r="F149" s="268">
        <v>100000</v>
      </c>
      <c r="G149" s="51">
        <f t="shared" si="91"/>
        <v>0</v>
      </c>
      <c r="H149" s="51">
        <v>100000</v>
      </c>
      <c r="I149" s="51">
        <v>100000</v>
      </c>
      <c r="J149" s="51">
        <f t="shared" si="92"/>
        <v>0</v>
      </c>
      <c r="K149" s="64">
        <v>100000</v>
      </c>
      <c r="L149" s="64">
        <v>100000</v>
      </c>
    </row>
    <row r="150" spans="1:12" x14ac:dyDescent="0.25">
      <c r="A150" s="77">
        <v>2210504</v>
      </c>
      <c r="B150" s="57" t="s">
        <v>218</v>
      </c>
      <c r="C150" s="63">
        <v>780000</v>
      </c>
      <c r="D150" s="63">
        <v>780000</v>
      </c>
      <c r="E150" s="268">
        <v>780000</v>
      </c>
      <c r="F150" s="268">
        <v>780000</v>
      </c>
      <c r="G150" s="51">
        <f t="shared" si="91"/>
        <v>0</v>
      </c>
      <c r="H150" s="51">
        <v>780000</v>
      </c>
      <c r="I150" s="51">
        <v>780000</v>
      </c>
      <c r="J150" s="51">
        <f t="shared" si="92"/>
        <v>0</v>
      </c>
      <c r="K150" s="64">
        <v>780000</v>
      </c>
      <c r="L150" s="64">
        <v>780000</v>
      </c>
    </row>
    <row r="151" spans="1:12" x14ac:dyDescent="0.25">
      <c r="A151" s="84">
        <v>2211000</v>
      </c>
      <c r="B151" s="55" t="s">
        <v>298</v>
      </c>
      <c r="C151" s="51">
        <f>SUM(C152)</f>
        <v>600000</v>
      </c>
      <c r="D151" s="51">
        <f t="shared" ref="D151:L151" si="107">SUM(D152)</f>
        <v>600000</v>
      </c>
      <c r="E151" s="252">
        <f t="shared" si="107"/>
        <v>600000</v>
      </c>
      <c r="F151" s="252">
        <f t="shared" si="107"/>
        <v>600000</v>
      </c>
      <c r="G151" s="51">
        <f t="shared" si="91"/>
        <v>0</v>
      </c>
      <c r="H151" s="51">
        <f t="shared" ref="H151" si="108">SUM(H152)</f>
        <v>600000</v>
      </c>
      <c r="I151" s="51">
        <f t="shared" si="107"/>
        <v>600000</v>
      </c>
      <c r="J151" s="51">
        <f t="shared" si="92"/>
        <v>0</v>
      </c>
      <c r="K151" s="51">
        <f t="shared" si="107"/>
        <v>600000</v>
      </c>
      <c r="L151" s="51">
        <f t="shared" si="107"/>
        <v>600000</v>
      </c>
    </row>
    <row r="152" spans="1:12" ht="13.5" customHeight="1" x14ac:dyDescent="0.25">
      <c r="A152" s="89">
        <v>2211010</v>
      </c>
      <c r="B152" s="57" t="s">
        <v>222</v>
      </c>
      <c r="C152" s="63">
        <v>600000</v>
      </c>
      <c r="D152" s="63">
        <v>600000</v>
      </c>
      <c r="E152" s="268">
        <v>600000</v>
      </c>
      <c r="F152" s="268">
        <v>600000</v>
      </c>
      <c r="G152" s="51">
        <f t="shared" si="91"/>
        <v>0</v>
      </c>
      <c r="H152" s="51">
        <v>600000</v>
      </c>
      <c r="I152" s="51">
        <v>600000</v>
      </c>
      <c r="J152" s="51">
        <f t="shared" si="92"/>
        <v>0</v>
      </c>
      <c r="K152" s="64">
        <v>600000</v>
      </c>
      <c r="L152" s="64">
        <v>600000</v>
      </c>
    </row>
    <row r="153" spans="1:12" x14ac:dyDescent="0.25">
      <c r="A153" s="84">
        <v>2211100</v>
      </c>
      <c r="B153" s="55" t="s">
        <v>300</v>
      </c>
      <c r="C153" s="51">
        <f>SUM(C154:C155)</f>
        <v>300000</v>
      </c>
      <c r="D153" s="51">
        <f t="shared" ref="D153:L153" si="109">SUM(D154:D155)</f>
        <v>300000</v>
      </c>
      <c r="E153" s="252">
        <f t="shared" si="109"/>
        <v>300000</v>
      </c>
      <c r="F153" s="252">
        <f t="shared" ref="F153:I153" si="110">SUM(F154:F155)</f>
        <v>300000</v>
      </c>
      <c r="G153" s="51">
        <f t="shared" si="91"/>
        <v>0</v>
      </c>
      <c r="H153" s="51">
        <f t="shared" ref="H153" si="111">SUM(H154:H155)</f>
        <v>300000</v>
      </c>
      <c r="I153" s="51">
        <f t="shared" si="110"/>
        <v>300000</v>
      </c>
      <c r="J153" s="51">
        <f t="shared" si="92"/>
        <v>0</v>
      </c>
      <c r="K153" s="51">
        <f t="shared" si="109"/>
        <v>300000</v>
      </c>
      <c r="L153" s="51">
        <f t="shared" si="109"/>
        <v>300000</v>
      </c>
    </row>
    <row r="154" spans="1:12" x14ac:dyDescent="0.25">
      <c r="A154" s="77">
        <v>2211101</v>
      </c>
      <c r="B154" s="57" t="s">
        <v>220</v>
      </c>
      <c r="C154" s="63">
        <v>200000</v>
      </c>
      <c r="D154" s="63">
        <v>200000</v>
      </c>
      <c r="E154" s="268">
        <v>200000</v>
      </c>
      <c r="F154" s="268">
        <v>200000</v>
      </c>
      <c r="G154" s="51">
        <f t="shared" si="91"/>
        <v>0</v>
      </c>
      <c r="H154" s="51">
        <v>200000</v>
      </c>
      <c r="I154" s="51">
        <v>200000</v>
      </c>
      <c r="J154" s="51">
        <f t="shared" si="92"/>
        <v>0</v>
      </c>
      <c r="K154" s="64">
        <v>200000</v>
      </c>
      <c r="L154" s="64">
        <v>200000</v>
      </c>
    </row>
    <row r="155" spans="1:12" ht="27.6" x14ac:dyDescent="0.25">
      <c r="A155" s="77">
        <v>2211102</v>
      </c>
      <c r="B155" s="57" t="s">
        <v>117</v>
      </c>
      <c r="C155" s="63">
        <v>100000</v>
      </c>
      <c r="D155" s="63">
        <v>100000</v>
      </c>
      <c r="E155" s="268">
        <v>100000</v>
      </c>
      <c r="F155" s="268">
        <v>100000</v>
      </c>
      <c r="G155" s="51">
        <f t="shared" si="91"/>
        <v>0</v>
      </c>
      <c r="H155" s="51">
        <v>100000</v>
      </c>
      <c r="I155" s="51">
        <v>100000</v>
      </c>
      <c r="J155" s="51">
        <f t="shared" si="92"/>
        <v>0</v>
      </c>
      <c r="K155" s="64">
        <v>100000</v>
      </c>
      <c r="L155" s="64">
        <v>100000</v>
      </c>
    </row>
    <row r="156" spans="1:12" x14ac:dyDescent="0.25">
      <c r="A156" s="81"/>
      <c r="B156" s="66" t="s">
        <v>223</v>
      </c>
      <c r="C156" s="61">
        <f>SUM(C142:C155)/2</f>
        <v>3480000</v>
      </c>
      <c r="D156" s="61">
        <f t="shared" ref="D156:L156" si="112">SUM(D142:D155)/2</f>
        <v>3480000</v>
      </c>
      <c r="E156" s="61">
        <f t="shared" si="112"/>
        <v>3480000</v>
      </c>
      <c r="F156" s="61">
        <f t="shared" ref="F156:I156" si="113">SUM(F142:F155)/2</f>
        <v>3480000</v>
      </c>
      <c r="G156" s="51">
        <f t="shared" si="91"/>
        <v>0</v>
      </c>
      <c r="H156" s="51">
        <f t="shared" ref="H156" si="114">SUM(H142:H155)/2</f>
        <v>3480000</v>
      </c>
      <c r="I156" s="51">
        <f t="shared" si="113"/>
        <v>3480000</v>
      </c>
      <c r="J156" s="51">
        <f t="shared" si="92"/>
        <v>0</v>
      </c>
      <c r="K156" s="61">
        <f t="shared" si="112"/>
        <v>3480000</v>
      </c>
      <c r="L156" s="61">
        <f t="shared" si="112"/>
        <v>3480000</v>
      </c>
    </row>
    <row r="157" spans="1:12" ht="27.6" x14ac:dyDescent="0.25">
      <c r="A157" s="77"/>
      <c r="B157" s="42" t="s">
        <v>2622</v>
      </c>
      <c r="C157" s="63"/>
      <c r="D157" s="63"/>
      <c r="E157" s="268"/>
      <c r="F157" s="268"/>
      <c r="G157" s="51">
        <f t="shared" si="91"/>
        <v>0</v>
      </c>
      <c r="H157" s="51"/>
      <c r="I157" s="51"/>
      <c r="J157" s="51">
        <f t="shared" si="92"/>
        <v>0</v>
      </c>
      <c r="K157" s="64"/>
      <c r="L157" s="64"/>
    </row>
    <row r="158" spans="1:12" x14ac:dyDescent="0.25">
      <c r="A158" s="84">
        <v>2210100</v>
      </c>
      <c r="B158" s="50" t="s">
        <v>341</v>
      </c>
      <c r="C158" s="51">
        <f>SUM(C159:C160)</f>
        <v>17400000</v>
      </c>
      <c r="D158" s="51">
        <f t="shared" ref="D158:L158" si="115">SUM(D159:D160)</f>
        <v>27439297</v>
      </c>
      <c r="E158" s="252">
        <f t="shared" si="115"/>
        <v>35439297</v>
      </c>
      <c r="F158" s="252">
        <f t="shared" ref="F158:I158" si="116">SUM(F159:F160)</f>
        <v>35439297</v>
      </c>
      <c r="G158" s="51">
        <f t="shared" si="91"/>
        <v>0</v>
      </c>
      <c r="H158" s="51">
        <f t="shared" ref="H158" si="117">SUM(H159:H160)</f>
        <v>35439297</v>
      </c>
      <c r="I158" s="51">
        <f t="shared" si="116"/>
        <v>35439297</v>
      </c>
      <c r="J158" s="51">
        <f t="shared" si="92"/>
        <v>0</v>
      </c>
      <c r="K158" s="51">
        <f t="shared" si="115"/>
        <v>27439297</v>
      </c>
      <c r="L158" s="51">
        <f t="shared" si="115"/>
        <v>27439297</v>
      </c>
    </row>
    <row r="159" spans="1:12" x14ac:dyDescent="0.25">
      <c r="A159" s="89">
        <v>2210101</v>
      </c>
      <c r="B159" s="90" t="s">
        <v>27</v>
      </c>
      <c r="C159" s="63">
        <v>12400000</v>
      </c>
      <c r="D159" s="63">
        <v>22439297</v>
      </c>
      <c r="E159" s="268">
        <f>22439297+8000000</f>
        <v>30439297</v>
      </c>
      <c r="F159" s="268">
        <f>22439297+8000000</f>
        <v>30439297</v>
      </c>
      <c r="G159" s="51">
        <f t="shared" si="91"/>
        <v>0</v>
      </c>
      <c r="H159" s="51">
        <f>22439297+8000000</f>
        <v>30439297</v>
      </c>
      <c r="I159" s="51">
        <f>22439297+8000000</f>
        <v>30439297</v>
      </c>
      <c r="J159" s="51">
        <f t="shared" si="92"/>
        <v>0</v>
      </c>
      <c r="K159" s="67">
        <v>22439297</v>
      </c>
      <c r="L159" s="67">
        <v>22439297</v>
      </c>
    </row>
    <row r="160" spans="1:12" x14ac:dyDescent="0.25">
      <c r="A160" s="77">
        <v>2210102</v>
      </c>
      <c r="B160" s="57" t="s">
        <v>2570</v>
      </c>
      <c r="C160" s="63">
        <v>5000000</v>
      </c>
      <c r="D160" s="63">
        <v>5000000</v>
      </c>
      <c r="E160" s="268">
        <v>5000000</v>
      </c>
      <c r="F160" s="268">
        <v>5000000</v>
      </c>
      <c r="G160" s="51">
        <f t="shared" si="91"/>
        <v>0</v>
      </c>
      <c r="H160" s="51">
        <v>5000000</v>
      </c>
      <c r="I160" s="51">
        <v>5000000</v>
      </c>
      <c r="J160" s="51">
        <f t="shared" si="92"/>
        <v>0</v>
      </c>
      <c r="K160" s="64">
        <v>5000000</v>
      </c>
      <c r="L160" s="64">
        <v>5000000</v>
      </c>
    </row>
    <row r="161" spans="1:12" x14ac:dyDescent="0.25">
      <c r="A161" s="84">
        <v>2210200</v>
      </c>
      <c r="B161" s="55" t="s">
        <v>281</v>
      </c>
      <c r="C161" s="51">
        <f>SUM(C162:C164)</f>
        <v>870000</v>
      </c>
      <c r="D161" s="51">
        <f t="shared" ref="D161:L161" si="118">SUM(D162:D164)</f>
        <v>870000</v>
      </c>
      <c r="E161" s="252">
        <f t="shared" si="118"/>
        <v>870000</v>
      </c>
      <c r="F161" s="252">
        <f t="shared" ref="F161:I161" si="119">SUM(F162:F164)</f>
        <v>870000</v>
      </c>
      <c r="G161" s="51">
        <f t="shared" si="91"/>
        <v>0</v>
      </c>
      <c r="H161" s="51">
        <f t="shared" ref="H161" si="120">SUM(H162:H164)</f>
        <v>870000</v>
      </c>
      <c r="I161" s="51">
        <f t="shared" si="119"/>
        <v>870000</v>
      </c>
      <c r="J161" s="51">
        <f t="shared" si="92"/>
        <v>0</v>
      </c>
      <c r="K161" s="51">
        <f t="shared" si="118"/>
        <v>870000</v>
      </c>
      <c r="L161" s="51">
        <f t="shared" si="118"/>
        <v>870000</v>
      </c>
    </row>
    <row r="162" spans="1:12" ht="27.6" x14ac:dyDescent="0.25">
      <c r="A162" s="77">
        <v>2210201</v>
      </c>
      <c r="B162" s="57" t="s">
        <v>19</v>
      </c>
      <c r="C162" s="63">
        <v>490000</v>
      </c>
      <c r="D162" s="63">
        <v>490000</v>
      </c>
      <c r="E162" s="268">
        <v>490000</v>
      </c>
      <c r="F162" s="268">
        <v>490000</v>
      </c>
      <c r="G162" s="51">
        <f t="shared" si="91"/>
        <v>0</v>
      </c>
      <c r="H162" s="51">
        <v>490000</v>
      </c>
      <c r="I162" s="51">
        <v>490000</v>
      </c>
      <c r="J162" s="51">
        <f t="shared" si="92"/>
        <v>0</v>
      </c>
      <c r="K162" s="64">
        <v>490000</v>
      </c>
      <c r="L162" s="64">
        <v>490000</v>
      </c>
    </row>
    <row r="163" spans="1:12" x14ac:dyDescent="0.25">
      <c r="A163" s="77">
        <v>2210202</v>
      </c>
      <c r="B163" s="57" t="s">
        <v>30</v>
      </c>
      <c r="C163" s="63">
        <v>280000</v>
      </c>
      <c r="D163" s="63">
        <v>280000</v>
      </c>
      <c r="E163" s="268">
        <v>280000</v>
      </c>
      <c r="F163" s="268">
        <v>280000</v>
      </c>
      <c r="G163" s="51">
        <f t="shared" si="91"/>
        <v>0</v>
      </c>
      <c r="H163" s="51">
        <v>280000</v>
      </c>
      <c r="I163" s="51">
        <v>280000</v>
      </c>
      <c r="J163" s="51">
        <f t="shared" si="92"/>
        <v>0</v>
      </c>
      <c r="K163" s="64">
        <v>280000</v>
      </c>
      <c r="L163" s="64">
        <v>280000</v>
      </c>
    </row>
    <row r="164" spans="1:12" x14ac:dyDescent="0.25">
      <c r="A164" s="77">
        <v>2210203</v>
      </c>
      <c r="B164" s="57" t="s">
        <v>228</v>
      </c>
      <c r="C164" s="63">
        <v>100000</v>
      </c>
      <c r="D164" s="63">
        <v>100000</v>
      </c>
      <c r="E164" s="268">
        <v>100000</v>
      </c>
      <c r="F164" s="268">
        <v>100000</v>
      </c>
      <c r="G164" s="51">
        <f t="shared" si="91"/>
        <v>0</v>
      </c>
      <c r="H164" s="51">
        <v>100000</v>
      </c>
      <c r="I164" s="51">
        <v>100000</v>
      </c>
      <c r="J164" s="51">
        <f t="shared" si="92"/>
        <v>0</v>
      </c>
      <c r="K164" s="64">
        <v>100000</v>
      </c>
      <c r="L164" s="64">
        <v>100000</v>
      </c>
    </row>
    <row r="165" spans="1:12" ht="27.6" x14ac:dyDescent="0.25">
      <c r="A165" s="84">
        <v>2210300</v>
      </c>
      <c r="B165" s="55" t="s">
        <v>31</v>
      </c>
      <c r="C165" s="51">
        <f>SUM(C166:C168)</f>
        <v>9100000</v>
      </c>
      <c r="D165" s="51">
        <f t="shared" ref="D165:L165" si="121">SUM(D166:D168)</f>
        <v>9100000</v>
      </c>
      <c r="E165" s="252">
        <f t="shared" si="121"/>
        <v>9100000</v>
      </c>
      <c r="F165" s="252">
        <f t="shared" ref="F165:I165" si="122">SUM(F166:F168)</f>
        <v>9100000</v>
      </c>
      <c r="G165" s="51">
        <f t="shared" si="91"/>
        <v>0</v>
      </c>
      <c r="H165" s="51">
        <f t="shared" ref="H165" si="123">SUM(H166:H168)</f>
        <v>9100000</v>
      </c>
      <c r="I165" s="51">
        <f t="shared" si="122"/>
        <v>9100000</v>
      </c>
      <c r="J165" s="51">
        <f t="shared" si="92"/>
        <v>0</v>
      </c>
      <c r="K165" s="51">
        <f t="shared" si="121"/>
        <v>9100000</v>
      </c>
      <c r="L165" s="51">
        <f t="shared" si="121"/>
        <v>9100000</v>
      </c>
    </row>
    <row r="166" spans="1:12" ht="27.6" x14ac:dyDescent="0.25">
      <c r="A166" s="68">
        <v>2210301</v>
      </c>
      <c r="B166" s="71" t="s">
        <v>32</v>
      </c>
      <c r="C166" s="63">
        <v>800000</v>
      </c>
      <c r="D166" s="63">
        <v>800000</v>
      </c>
      <c r="E166" s="268">
        <v>800000</v>
      </c>
      <c r="F166" s="268">
        <v>800000</v>
      </c>
      <c r="G166" s="51">
        <f t="shared" si="91"/>
        <v>0</v>
      </c>
      <c r="H166" s="51">
        <v>800000</v>
      </c>
      <c r="I166" s="51">
        <v>800000</v>
      </c>
      <c r="J166" s="51">
        <f t="shared" si="92"/>
        <v>0</v>
      </c>
      <c r="K166" s="64">
        <v>800000</v>
      </c>
      <c r="L166" s="64">
        <v>800000</v>
      </c>
    </row>
    <row r="167" spans="1:12" x14ac:dyDescent="0.25">
      <c r="A167" s="68">
        <v>2210302</v>
      </c>
      <c r="B167" s="71" t="s">
        <v>128</v>
      </c>
      <c r="C167" s="63">
        <v>4500000</v>
      </c>
      <c r="D167" s="63">
        <v>4500000</v>
      </c>
      <c r="E167" s="268">
        <v>4500000</v>
      </c>
      <c r="F167" s="268">
        <v>4500000</v>
      </c>
      <c r="G167" s="51">
        <f t="shared" si="91"/>
        <v>0</v>
      </c>
      <c r="H167" s="51">
        <v>4500000</v>
      </c>
      <c r="I167" s="51">
        <v>4500000</v>
      </c>
      <c r="J167" s="51">
        <f t="shared" si="92"/>
        <v>0</v>
      </c>
      <c r="K167" s="64">
        <v>4500000</v>
      </c>
      <c r="L167" s="64">
        <v>4500000</v>
      </c>
    </row>
    <row r="168" spans="1:12" ht="41.4" x14ac:dyDescent="0.25">
      <c r="A168" s="68">
        <v>2210303</v>
      </c>
      <c r="B168" s="71" t="s">
        <v>2768</v>
      </c>
      <c r="C168" s="63">
        <v>3800000</v>
      </c>
      <c r="D168" s="63">
        <v>3800000</v>
      </c>
      <c r="E168" s="268">
        <v>3800000</v>
      </c>
      <c r="F168" s="268">
        <v>3800000</v>
      </c>
      <c r="G168" s="51">
        <f t="shared" si="91"/>
        <v>0</v>
      </c>
      <c r="H168" s="51">
        <v>3800000</v>
      </c>
      <c r="I168" s="51">
        <v>3800000</v>
      </c>
      <c r="J168" s="51">
        <f t="shared" si="92"/>
        <v>0</v>
      </c>
      <c r="K168" s="64">
        <v>3800000</v>
      </c>
      <c r="L168" s="64">
        <v>3800000</v>
      </c>
    </row>
    <row r="169" spans="1:12" ht="27.6" x14ac:dyDescent="0.25">
      <c r="A169" s="49">
        <v>2210400</v>
      </c>
      <c r="B169" s="74" t="s">
        <v>285</v>
      </c>
      <c r="C169" s="51">
        <f>SUM(C170:C171)</f>
        <v>1000000</v>
      </c>
      <c r="D169" s="51">
        <f t="shared" ref="D169:L169" si="124">SUM(D170:D171)</f>
        <v>1000000</v>
      </c>
      <c r="E169" s="252">
        <f t="shared" si="124"/>
        <v>1000000</v>
      </c>
      <c r="F169" s="252">
        <f t="shared" ref="F169:I169" si="125">SUM(F170:F171)</f>
        <v>1000000</v>
      </c>
      <c r="G169" s="51">
        <f t="shared" si="91"/>
        <v>0</v>
      </c>
      <c r="H169" s="51">
        <f t="shared" ref="H169" si="126">SUM(H170:H171)</f>
        <v>500000</v>
      </c>
      <c r="I169" s="51">
        <f t="shared" si="125"/>
        <v>500000</v>
      </c>
      <c r="J169" s="51">
        <f t="shared" si="92"/>
        <v>0</v>
      </c>
      <c r="K169" s="51">
        <f t="shared" si="124"/>
        <v>1000000</v>
      </c>
      <c r="L169" s="51">
        <f t="shared" si="124"/>
        <v>1000000</v>
      </c>
    </row>
    <row r="170" spans="1:12" x14ac:dyDescent="0.25">
      <c r="A170" s="594">
        <v>2210401</v>
      </c>
      <c r="B170" s="595" t="s">
        <v>136</v>
      </c>
      <c r="C170" s="596">
        <v>1000000</v>
      </c>
      <c r="D170" s="596">
        <v>1000000</v>
      </c>
      <c r="E170" s="596">
        <v>1000000</v>
      </c>
      <c r="F170" s="596">
        <v>1000000</v>
      </c>
      <c r="G170" s="597">
        <f t="shared" si="91"/>
        <v>0</v>
      </c>
      <c r="H170" s="598">
        <v>500000</v>
      </c>
      <c r="I170" s="598">
        <v>500000</v>
      </c>
      <c r="J170" s="51">
        <f t="shared" si="92"/>
        <v>0</v>
      </c>
      <c r="K170" s="598">
        <v>1000000</v>
      </c>
      <c r="L170" s="598">
        <v>1000000</v>
      </c>
    </row>
    <row r="171" spans="1:12" x14ac:dyDescent="0.25">
      <c r="A171" s="77">
        <v>2210402</v>
      </c>
      <c r="B171" s="57" t="s">
        <v>137</v>
      </c>
      <c r="C171" s="63"/>
      <c r="D171" s="63"/>
      <c r="E171" s="268"/>
      <c r="F171" s="268"/>
      <c r="G171" s="51">
        <f t="shared" si="91"/>
        <v>0</v>
      </c>
      <c r="H171" s="37">
        <v>0</v>
      </c>
      <c r="I171" s="37">
        <v>0</v>
      </c>
      <c r="J171" s="51">
        <f t="shared" si="92"/>
        <v>0</v>
      </c>
      <c r="K171" s="64"/>
      <c r="L171" s="64"/>
    </row>
    <row r="172" spans="1:12" ht="27.6" x14ac:dyDescent="0.25">
      <c r="A172" s="84">
        <v>2210500</v>
      </c>
      <c r="B172" s="55" t="s">
        <v>286</v>
      </c>
      <c r="C172" s="51">
        <f>SUM(C173:C175)</f>
        <v>3350000</v>
      </c>
      <c r="D172" s="51">
        <f t="shared" ref="D172:L172" si="127">SUM(D173:D175)</f>
        <v>3350000</v>
      </c>
      <c r="E172" s="252">
        <f t="shared" si="127"/>
        <v>3350000</v>
      </c>
      <c r="F172" s="252">
        <f t="shared" ref="F172:I172" si="128">SUM(F173:F175)</f>
        <v>3350000</v>
      </c>
      <c r="G172" s="51">
        <f t="shared" si="91"/>
        <v>0</v>
      </c>
      <c r="H172" s="51">
        <f t="shared" ref="H172" si="129">SUM(H173:H175)</f>
        <v>3350000</v>
      </c>
      <c r="I172" s="51">
        <f t="shared" si="128"/>
        <v>3350000</v>
      </c>
      <c r="J172" s="51">
        <f t="shared" si="92"/>
        <v>0</v>
      </c>
      <c r="K172" s="51">
        <f t="shared" si="127"/>
        <v>3350000</v>
      </c>
      <c r="L172" s="51">
        <f t="shared" si="127"/>
        <v>3350000</v>
      </c>
    </row>
    <row r="173" spans="1:12" x14ac:dyDescent="0.25">
      <c r="A173" s="77">
        <v>2210502</v>
      </c>
      <c r="B173" s="57" t="s">
        <v>46</v>
      </c>
      <c r="C173" s="63">
        <v>300000</v>
      </c>
      <c r="D173" s="63">
        <v>300000</v>
      </c>
      <c r="E173" s="268">
        <v>300000</v>
      </c>
      <c r="F173" s="268">
        <v>300000</v>
      </c>
      <c r="G173" s="51">
        <f t="shared" si="91"/>
        <v>0</v>
      </c>
      <c r="H173" s="51">
        <v>300000</v>
      </c>
      <c r="I173" s="51">
        <v>300000</v>
      </c>
      <c r="J173" s="51">
        <f t="shared" si="92"/>
        <v>0</v>
      </c>
      <c r="K173" s="64">
        <v>300000</v>
      </c>
      <c r="L173" s="64">
        <v>300000</v>
      </c>
    </row>
    <row r="174" spans="1:12" ht="27.6" x14ac:dyDescent="0.25">
      <c r="A174" s="77">
        <v>2210503</v>
      </c>
      <c r="B174" s="57" t="s">
        <v>35</v>
      </c>
      <c r="C174" s="63">
        <v>50000</v>
      </c>
      <c r="D174" s="63">
        <v>50000</v>
      </c>
      <c r="E174" s="268">
        <v>50000</v>
      </c>
      <c r="F174" s="268">
        <v>50000</v>
      </c>
      <c r="G174" s="51">
        <f t="shared" si="91"/>
        <v>0</v>
      </c>
      <c r="H174" s="51">
        <v>50000</v>
      </c>
      <c r="I174" s="51">
        <v>50000</v>
      </c>
      <c r="J174" s="51">
        <f t="shared" si="92"/>
        <v>0</v>
      </c>
      <c r="K174" s="64">
        <v>50000</v>
      </c>
      <c r="L174" s="64">
        <v>50000</v>
      </c>
    </row>
    <row r="175" spans="1:12" x14ac:dyDescent="0.25">
      <c r="A175" s="91">
        <v>2210504</v>
      </c>
      <c r="B175" s="92" t="s">
        <v>36</v>
      </c>
      <c r="C175" s="63">
        <v>3000000</v>
      </c>
      <c r="D175" s="63">
        <v>3000000</v>
      </c>
      <c r="E175" s="268">
        <v>3000000</v>
      </c>
      <c r="F175" s="268">
        <v>3000000</v>
      </c>
      <c r="G175" s="51">
        <f t="shared" si="91"/>
        <v>0</v>
      </c>
      <c r="H175" s="51">
        <v>3000000</v>
      </c>
      <c r="I175" s="51">
        <v>3000000</v>
      </c>
      <c r="J175" s="51">
        <f t="shared" si="92"/>
        <v>0</v>
      </c>
      <c r="K175" s="64">
        <v>3000000</v>
      </c>
      <c r="L175" s="64">
        <v>3000000</v>
      </c>
    </row>
    <row r="176" spans="1:12" x14ac:dyDescent="0.25">
      <c r="A176" s="84">
        <v>2210800</v>
      </c>
      <c r="B176" s="55" t="s">
        <v>294</v>
      </c>
      <c r="C176" s="51">
        <f>SUM(C177:C180)</f>
        <v>5700000</v>
      </c>
      <c r="D176" s="51">
        <f t="shared" ref="D176:L176" si="130">SUM(D177:D180)</f>
        <v>5700000</v>
      </c>
      <c r="E176" s="252">
        <f t="shared" si="130"/>
        <v>5700000</v>
      </c>
      <c r="F176" s="252">
        <f t="shared" ref="F176:I176" si="131">SUM(F177:F180)</f>
        <v>5700000</v>
      </c>
      <c r="G176" s="51">
        <f t="shared" si="91"/>
        <v>0</v>
      </c>
      <c r="H176" s="51">
        <f t="shared" ref="H176" si="132">SUM(H177:H180)</f>
        <v>5700000</v>
      </c>
      <c r="I176" s="51">
        <f t="shared" si="131"/>
        <v>5700000</v>
      </c>
      <c r="J176" s="51">
        <f t="shared" si="92"/>
        <v>0</v>
      </c>
      <c r="K176" s="51">
        <f t="shared" si="130"/>
        <v>5700000</v>
      </c>
      <c r="L176" s="51">
        <f t="shared" si="130"/>
        <v>5700000</v>
      </c>
    </row>
    <row r="177" spans="1:12" ht="27.6" x14ac:dyDescent="0.25">
      <c r="A177" s="68">
        <v>2210801</v>
      </c>
      <c r="B177" s="75" t="s">
        <v>40</v>
      </c>
      <c r="C177" s="63">
        <v>420000</v>
      </c>
      <c r="D177" s="63">
        <v>420000</v>
      </c>
      <c r="E177" s="268">
        <v>420000</v>
      </c>
      <c r="F177" s="268">
        <v>420000</v>
      </c>
      <c r="G177" s="51">
        <f t="shared" si="91"/>
        <v>0</v>
      </c>
      <c r="H177" s="51">
        <v>420000</v>
      </c>
      <c r="I177" s="51">
        <v>420000</v>
      </c>
      <c r="J177" s="51">
        <f t="shared" si="92"/>
        <v>0</v>
      </c>
      <c r="K177" s="64">
        <v>420000</v>
      </c>
      <c r="L177" s="64">
        <v>420000</v>
      </c>
    </row>
    <row r="178" spans="1:12" ht="15" customHeight="1" x14ac:dyDescent="0.25">
      <c r="A178" s="68">
        <v>2210802</v>
      </c>
      <c r="B178" s="95" t="s">
        <v>5</v>
      </c>
      <c r="C178" s="63">
        <v>280000</v>
      </c>
      <c r="D178" s="63">
        <v>280000</v>
      </c>
      <c r="E178" s="268">
        <v>280000</v>
      </c>
      <c r="F178" s="268">
        <v>280000</v>
      </c>
      <c r="G178" s="51">
        <f t="shared" si="91"/>
        <v>0</v>
      </c>
      <c r="H178" s="51">
        <v>280000</v>
      </c>
      <c r="I178" s="51">
        <v>280000</v>
      </c>
      <c r="J178" s="51">
        <f t="shared" si="92"/>
        <v>0</v>
      </c>
      <c r="K178" s="64">
        <v>280000</v>
      </c>
      <c r="L178" s="64">
        <v>280000</v>
      </c>
    </row>
    <row r="179" spans="1:12" x14ac:dyDescent="0.25">
      <c r="A179" s="77">
        <v>2210803</v>
      </c>
      <c r="B179" s="57" t="s">
        <v>139</v>
      </c>
      <c r="C179" s="63">
        <v>1000000</v>
      </c>
      <c r="D179" s="63">
        <v>1000000</v>
      </c>
      <c r="E179" s="268">
        <v>1000000</v>
      </c>
      <c r="F179" s="268">
        <v>1000000</v>
      </c>
      <c r="G179" s="51">
        <f t="shared" si="91"/>
        <v>0</v>
      </c>
      <c r="H179" s="51">
        <v>1000000</v>
      </c>
      <c r="I179" s="51">
        <v>1000000</v>
      </c>
      <c r="J179" s="51">
        <f t="shared" si="92"/>
        <v>0</v>
      </c>
      <c r="K179" s="64">
        <v>1000000</v>
      </c>
      <c r="L179" s="64">
        <v>1000000</v>
      </c>
    </row>
    <row r="180" spans="1:12" x14ac:dyDescent="0.25">
      <c r="A180" s="77">
        <v>2210805</v>
      </c>
      <c r="B180" s="57" t="s">
        <v>62</v>
      </c>
      <c r="C180" s="63">
        <v>4000000</v>
      </c>
      <c r="D180" s="63">
        <v>4000000</v>
      </c>
      <c r="E180" s="268">
        <v>4000000</v>
      </c>
      <c r="F180" s="268">
        <v>4000000</v>
      </c>
      <c r="G180" s="51">
        <f t="shared" si="91"/>
        <v>0</v>
      </c>
      <c r="H180" s="51">
        <v>4000000</v>
      </c>
      <c r="I180" s="51">
        <v>4000000</v>
      </c>
      <c r="J180" s="51">
        <f t="shared" si="92"/>
        <v>0</v>
      </c>
      <c r="K180" s="64">
        <v>4000000</v>
      </c>
      <c r="L180" s="64">
        <v>4000000</v>
      </c>
    </row>
    <row r="181" spans="1:12" ht="17.25" customHeight="1" x14ac:dyDescent="0.25">
      <c r="A181" s="84">
        <v>2211101</v>
      </c>
      <c r="B181" s="55" t="s">
        <v>300</v>
      </c>
      <c r="C181" s="51">
        <f>SUM(C182:C184)</f>
        <v>600000</v>
      </c>
      <c r="D181" s="51">
        <f t="shared" ref="D181:L181" si="133">SUM(D182:D184)</f>
        <v>600000</v>
      </c>
      <c r="E181" s="252">
        <f t="shared" si="133"/>
        <v>600000</v>
      </c>
      <c r="F181" s="252">
        <f t="shared" ref="F181:I181" si="134">SUM(F182:F184)</f>
        <v>600000</v>
      </c>
      <c r="G181" s="51">
        <f t="shared" si="91"/>
        <v>0</v>
      </c>
      <c r="H181" s="51">
        <f t="shared" ref="H181" si="135">SUM(H182:H184)</f>
        <v>600000</v>
      </c>
      <c r="I181" s="51">
        <f t="shared" si="134"/>
        <v>600000</v>
      </c>
      <c r="J181" s="51">
        <f t="shared" si="92"/>
        <v>0</v>
      </c>
      <c r="K181" s="51">
        <f t="shared" si="133"/>
        <v>600000</v>
      </c>
      <c r="L181" s="51">
        <f t="shared" si="133"/>
        <v>600000</v>
      </c>
    </row>
    <row r="182" spans="1:12" ht="27.6" x14ac:dyDescent="0.25">
      <c r="A182" s="77">
        <v>2211101</v>
      </c>
      <c r="B182" s="57" t="s">
        <v>24</v>
      </c>
      <c r="C182" s="63">
        <v>200000</v>
      </c>
      <c r="D182" s="63">
        <v>200000</v>
      </c>
      <c r="E182" s="268">
        <v>200000</v>
      </c>
      <c r="F182" s="268">
        <v>200000</v>
      </c>
      <c r="G182" s="51">
        <f t="shared" si="91"/>
        <v>0</v>
      </c>
      <c r="H182" s="51">
        <v>200000</v>
      </c>
      <c r="I182" s="51">
        <v>200000</v>
      </c>
      <c r="J182" s="51">
        <f t="shared" si="92"/>
        <v>0</v>
      </c>
      <c r="K182" s="64">
        <v>200000</v>
      </c>
      <c r="L182" s="64">
        <v>200000</v>
      </c>
    </row>
    <row r="183" spans="1:12" ht="27.6" x14ac:dyDescent="0.25">
      <c r="A183" s="77">
        <v>2211102</v>
      </c>
      <c r="B183" s="57" t="s">
        <v>41</v>
      </c>
      <c r="C183" s="63">
        <v>200000</v>
      </c>
      <c r="D183" s="63">
        <v>200000</v>
      </c>
      <c r="E183" s="268">
        <v>200000</v>
      </c>
      <c r="F183" s="268">
        <v>200000</v>
      </c>
      <c r="G183" s="51">
        <f t="shared" si="91"/>
        <v>0</v>
      </c>
      <c r="H183" s="51">
        <v>200000</v>
      </c>
      <c r="I183" s="51">
        <v>200000</v>
      </c>
      <c r="J183" s="51">
        <f t="shared" si="92"/>
        <v>0</v>
      </c>
      <c r="K183" s="64">
        <v>200000</v>
      </c>
      <c r="L183" s="64">
        <v>200000</v>
      </c>
    </row>
    <row r="184" spans="1:12" ht="27.6" x14ac:dyDescent="0.25">
      <c r="A184" s="77">
        <v>2211103</v>
      </c>
      <c r="B184" s="57" t="s">
        <v>18</v>
      </c>
      <c r="C184" s="63">
        <v>200000</v>
      </c>
      <c r="D184" s="63">
        <v>200000</v>
      </c>
      <c r="E184" s="268">
        <v>200000</v>
      </c>
      <c r="F184" s="268">
        <v>200000</v>
      </c>
      <c r="G184" s="51">
        <f t="shared" si="91"/>
        <v>0</v>
      </c>
      <c r="H184" s="51">
        <v>200000</v>
      </c>
      <c r="I184" s="51">
        <v>200000</v>
      </c>
      <c r="J184" s="51">
        <f t="shared" si="92"/>
        <v>0</v>
      </c>
      <c r="K184" s="64">
        <v>200000</v>
      </c>
      <c r="L184" s="64">
        <v>200000</v>
      </c>
    </row>
    <row r="185" spans="1:12" x14ac:dyDescent="0.25">
      <c r="A185" s="84">
        <v>2211200</v>
      </c>
      <c r="B185" s="55" t="s">
        <v>303</v>
      </c>
      <c r="C185" s="51">
        <f>SUM(C186)</f>
        <v>2800000</v>
      </c>
      <c r="D185" s="51">
        <f t="shared" ref="D185:L185" si="136">SUM(D186)</f>
        <v>2800000</v>
      </c>
      <c r="E185" s="252">
        <f t="shared" si="136"/>
        <v>2800000</v>
      </c>
      <c r="F185" s="252">
        <f t="shared" si="136"/>
        <v>2800000</v>
      </c>
      <c r="G185" s="51">
        <f t="shared" si="91"/>
        <v>0</v>
      </c>
      <c r="H185" s="51">
        <f t="shared" ref="H185" si="137">SUM(H186)</f>
        <v>2800000</v>
      </c>
      <c r="I185" s="51">
        <f t="shared" si="136"/>
        <v>2800000</v>
      </c>
      <c r="J185" s="51">
        <f t="shared" si="92"/>
        <v>0</v>
      </c>
      <c r="K185" s="51">
        <f t="shared" si="136"/>
        <v>2800000</v>
      </c>
      <c r="L185" s="51">
        <f t="shared" si="136"/>
        <v>2800000</v>
      </c>
    </row>
    <row r="186" spans="1:12" x14ac:dyDescent="0.25">
      <c r="A186" s="77">
        <v>2211201</v>
      </c>
      <c r="B186" s="57" t="s">
        <v>20</v>
      </c>
      <c r="C186" s="63">
        <v>2800000</v>
      </c>
      <c r="D186" s="63">
        <v>2800000</v>
      </c>
      <c r="E186" s="268">
        <f>2800000</f>
        <v>2800000</v>
      </c>
      <c r="F186" s="268">
        <f>2800000</f>
        <v>2800000</v>
      </c>
      <c r="G186" s="51">
        <f t="shared" si="91"/>
        <v>0</v>
      </c>
      <c r="H186" s="51">
        <f>2800000</f>
        <v>2800000</v>
      </c>
      <c r="I186" s="51">
        <f>2800000</f>
        <v>2800000</v>
      </c>
      <c r="J186" s="51">
        <f t="shared" si="92"/>
        <v>0</v>
      </c>
      <c r="K186" s="64">
        <v>2800000</v>
      </c>
      <c r="L186" s="64">
        <v>2800000</v>
      </c>
    </row>
    <row r="187" spans="1:12" x14ac:dyDescent="0.25">
      <c r="A187" s="84">
        <v>2211300</v>
      </c>
      <c r="B187" s="55" t="s">
        <v>273</v>
      </c>
      <c r="C187" s="51">
        <f>SUM(C188:C193)</f>
        <v>71732000</v>
      </c>
      <c r="D187" s="51">
        <f t="shared" ref="D187:E187" si="138">SUM(D188:D193)</f>
        <v>71732000</v>
      </c>
      <c r="E187" s="51">
        <f t="shared" si="138"/>
        <v>74772764</v>
      </c>
      <c r="F187" s="51">
        <f t="shared" ref="F187:I187" si="139">SUM(F188:F193)</f>
        <v>80772764</v>
      </c>
      <c r="G187" s="51">
        <f t="shared" si="91"/>
        <v>6000000</v>
      </c>
      <c r="H187" s="51">
        <f t="shared" ref="H187" si="140">SUM(H188:H193)</f>
        <v>80772764</v>
      </c>
      <c r="I187" s="51">
        <f t="shared" si="139"/>
        <v>78272764</v>
      </c>
      <c r="J187" s="51">
        <f t="shared" si="92"/>
        <v>-2500000</v>
      </c>
      <c r="K187" s="51">
        <f t="shared" ref="K187:L187" si="141">SUM(K188:K193)</f>
        <v>65732000</v>
      </c>
      <c r="L187" s="51">
        <f t="shared" si="141"/>
        <v>65732000</v>
      </c>
    </row>
    <row r="188" spans="1:12" x14ac:dyDescent="0.25">
      <c r="A188" s="91">
        <v>2211305</v>
      </c>
      <c r="B188" s="92" t="s">
        <v>9</v>
      </c>
      <c r="C188" s="63">
        <v>10032000</v>
      </c>
      <c r="D188" s="63">
        <v>10032000</v>
      </c>
      <c r="E188" s="268">
        <v>10032000</v>
      </c>
      <c r="F188" s="268">
        <v>10032000</v>
      </c>
      <c r="G188" s="51">
        <f t="shared" si="91"/>
        <v>0</v>
      </c>
      <c r="H188" s="51">
        <v>10032000</v>
      </c>
      <c r="I188" s="51">
        <v>10032000</v>
      </c>
      <c r="J188" s="51">
        <f t="shared" si="92"/>
        <v>0</v>
      </c>
      <c r="K188" s="64">
        <v>10032000</v>
      </c>
      <c r="L188" s="64">
        <v>10032000</v>
      </c>
    </row>
    <row r="189" spans="1:12" customFormat="1" ht="29.4" customHeight="1" x14ac:dyDescent="0.25">
      <c r="A189" s="96">
        <v>2211306</v>
      </c>
      <c r="B189" s="75" t="s">
        <v>2711</v>
      </c>
      <c r="C189" s="63">
        <v>4200000</v>
      </c>
      <c r="D189" s="63">
        <v>4200000</v>
      </c>
      <c r="E189" s="268">
        <v>4200000</v>
      </c>
      <c r="F189" s="268">
        <v>4200000</v>
      </c>
      <c r="G189" s="51">
        <f t="shared" si="91"/>
        <v>0</v>
      </c>
      <c r="H189" s="51">
        <v>4200000</v>
      </c>
      <c r="I189" s="51">
        <v>4200000</v>
      </c>
      <c r="J189" s="51">
        <f t="shared" si="92"/>
        <v>0</v>
      </c>
      <c r="K189" s="64">
        <v>4200000</v>
      </c>
      <c r="L189" s="64">
        <v>4200000</v>
      </c>
    </row>
    <row r="190" spans="1:12" ht="27.6" x14ac:dyDescent="0.25">
      <c r="A190" s="91">
        <v>2211308</v>
      </c>
      <c r="B190" s="92" t="s">
        <v>140</v>
      </c>
      <c r="C190" s="63">
        <v>40000000</v>
      </c>
      <c r="D190" s="63">
        <v>40000000</v>
      </c>
      <c r="E190" s="268">
        <v>40000000</v>
      </c>
      <c r="F190" s="268">
        <v>40000000</v>
      </c>
      <c r="G190" s="51">
        <f t="shared" si="91"/>
        <v>0</v>
      </c>
      <c r="H190" s="51">
        <v>40000000</v>
      </c>
      <c r="I190" s="51">
        <v>37500000</v>
      </c>
      <c r="J190" s="51">
        <f t="shared" si="92"/>
        <v>-2500000</v>
      </c>
      <c r="K190" s="64">
        <v>40000000</v>
      </c>
      <c r="L190" s="64">
        <v>40000000</v>
      </c>
    </row>
    <row r="191" spans="1:12" x14ac:dyDescent="0.25">
      <c r="A191" s="68">
        <v>2211313</v>
      </c>
      <c r="B191" s="71" t="s">
        <v>54</v>
      </c>
      <c r="C191" s="63">
        <v>11500000</v>
      </c>
      <c r="D191" s="63">
        <v>11500000</v>
      </c>
      <c r="E191" s="268">
        <v>11500000</v>
      </c>
      <c r="F191" s="268">
        <v>11500000</v>
      </c>
      <c r="G191" s="51">
        <f t="shared" si="91"/>
        <v>0</v>
      </c>
      <c r="H191" s="51">
        <v>11500000</v>
      </c>
      <c r="I191" s="51">
        <v>11500000</v>
      </c>
      <c r="J191" s="51">
        <f t="shared" si="92"/>
        <v>0</v>
      </c>
      <c r="K191" s="64">
        <v>11500000</v>
      </c>
      <c r="L191" s="64">
        <v>11500000</v>
      </c>
    </row>
    <row r="192" spans="1:12" ht="27.6" x14ac:dyDescent="0.25">
      <c r="A192" s="56">
        <v>2211399</v>
      </c>
      <c r="B192" s="57" t="s">
        <v>172</v>
      </c>
      <c r="C192" s="63">
        <v>6000000</v>
      </c>
      <c r="D192" s="63">
        <v>6000000</v>
      </c>
      <c r="E192" s="268">
        <v>0</v>
      </c>
      <c r="F192" s="268">
        <v>6000000</v>
      </c>
      <c r="G192" s="51"/>
      <c r="H192" s="51">
        <v>6000000</v>
      </c>
      <c r="I192" s="51">
        <v>6000000</v>
      </c>
      <c r="J192" s="51">
        <f t="shared" si="92"/>
        <v>0</v>
      </c>
      <c r="K192" s="64"/>
      <c r="L192" s="64"/>
    </row>
    <row r="193" spans="1:12" ht="27.6" x14ac:dyDescent="0.25">
      <c r="A193" s="68">
        <v>2410104</v>
      </c>
      <c r="B193" s="71" t="s">
        <v>2961</v>
      </c>
      <c r="C193" s="63">
        <v>0</v>
      </c>
      <c r="D193" s="63">
        <v>0</v>
      </c>
      <c r="E193" s="268">
        <f>8815764+225000</f>
        <v>9040764</v>
      </c>
      <c r="F193" s="268">
        <f>8815764+225000</f>
        <v>9040764</v>
      </c>
      <c r="G193" s="51">
        <f t="shared" si="91"/>
        <v>0</v>
      </c>
      <c r="H193" s="51">
        <f>8815764+225000</f>
        <v>9040764</v>
      </c>
      <c r="I193" s="51">
        <f>8815764+225000</f>
        <v>9040764</v>
      </c>
      <c r="J193" s="51">
        <f t="shared" si="92"/>
        <v>0</v>
      </c>
      <c r="K193" s="64"/>
      <c r="L193" s="64"/>
    </row>
    <row r="194" spans="1:12" ht="27.6" x14ac:dyDescent="0.25">
      <c r="A194" s="84">
        <v>2220100</v>
      </c>
      <c r="B194" s="55" t="s">
        <v>304</v>
      </c>
      <c r="C194" s="51">
        <f>SUM(C195)</f>
        <v>350000</v>
      </c>
      <c r="D194" s="51">
        <f t="shared" ref="D194:L194" si="142">SUM(D195)</f>
        <v>350000</v>
      </c>
      <c r="E194" s="252">
        <f t="shared" si="142"/>
        <v>350000</v>
      </c>
      <c r="F194" s="252">
        <f t="shared" si="142"/>
        <v>350000</v>
      </c>
      <c r="G194" s="51">
        <f t="shared" si="91"/>
        <v>0</v>
      </c>
      <c r="H194" s="51">
        <f t="shared" ref="H194" si="143">SUM(H195)</f>
        <v>350000</v>
      </c>
      <c r="I194" s="51">
        <f t="shared" si="142"/>
        <v>350000</v>
      </c>
      <c r="J194" s="51">
        <f t="shared" si="92"/>
        <v>0</v>
      </c>
      <c r="K194" s="51">
        <f t="shared" si="142"/>
        <v>350000</v>
      </c>
      <c r="L194" s="51">
        <f t="shared" si="142"/>
        <v>350000</v>
      </c>
    </row>
    <row r="195" spans="1:12" x14ac:dyDescent="0.25">
      <c r="A195" s="77">
        <v>2220101</v>
      </c>
      <c r="B195" s="57" t="s">
        <v>21</v>
      </c>
      <c r="C195" s="63">
        <v>350000</v>
      </c>
      <c r="D195" s="63">
        <v>350000</v>
      </c>
      <c r="E195" s="268">
        <v>350000</v>
      </c>
      <c r="F195" s="268">
        <v>350000</v>
      </c>
      <c r="G195" s="51">
        <f t="shared" si="91"/>
        <v>0</v>
      </c>
      <c r="H195" s="51">
        <v>350000</v>
      </c>
      <c r="I195" s="51">
        <v>350000</v>
      </c>
      <c r="J195" s="51">
        <f t="shared" si="92"/>
        <v>0</v>
      </c>
      <c r="K195" s="64">
        <v>350000</v>
      </c>
      <c r="L195" s="64">
        <v>350000</v>
      </c>
    </row>
    <row r="196" spans="1:12" ht="27.6" x14ac:dyDescent="0.25">
      <c r="A196" s="84">
        <v>3111000</v>
      </c>
      <c r="B196" s="55" t="s">
        <v>313</v>
      </c>
      <c r="C196" s="51">
        <f>SUM(C197:C198)</f>
        <v>750000</v>
      </c>
      <c r="D196" s="51">
        <f t="shared" ref="D196:L196" si="144">SUM(D197:D198)</f>
        <v>750000</v>
      </c>
      <c r="E196" s="252">
        <f t="shared" si="144"/>
        <v>750000</v>
      </c>
      <c r="F196" s="252">
        <f t="shared" ref="F196:I196" si="145">SUM(F197:F198)</f>
        <v>750000</v>
      </c>
      <c r="G196" s="51">
        <f t="shared" si="91"/>
        <v>0</v>
      </c>
      <c r="H196" s="51">
        <f t="shared" ref="H196" si="146">SUM(H197:H198)</f>
        <v>750000</v>
      </c>
      <c r="I196" s="51">
        <f t="shared" si="145"/>
        <v>750000</v>
      </c>
      <c r="J196" s="51">
        <f t="shared" si="92"/>
        <v>0</v>
      </c>
      <c r="K196" s="51">
        <f t="shared" si="144"/>
        <v>750000</v>
      </c>
      <c r="L196" s="51">
        <f t="shared" si="144"/>
        <v>750000</v>
      </c>
    </row>
    <row r="197" spans="1:12" x14ac:dyDescent="0.25">
      <c r="A197" s="77">
        <v>3111001</v>
      </c>
      <c r="B197" s="57" t="s">
        <v>13</v>
      </c>
      <c r="C197" s="63">
        <v>500000</v>
      </c>
      <c r="D197" s="63">
        <v>500000</v>
      </c>
      <c r="E197" s="268">
        <v>500000</v>
      </c>
      <c r="F197" s="268">
        <v>500000</v>
      </c>
      <c r="G197" s="51">
        <f t="shared" si="91"/>
        <v>0</v>
      </c>
      <c r="H197" s="51">
        <v>500000</v>
      </c>
      <c r="I197" s="51">
        <v>500000</v>
      </c>
      <c r="J197" s="51">
        <f t="shared" si="92"/>
        <v>0</v>
      </c>
      <c r="K197" s="64">
        <v>500000</v>
      </c>
      <c r="L197" s="64">
        <v>500000</v>
      </c>
    </row>
    <row r="198" spans="1:12" ht="27.6" x14ac:dyDescent="0.25">
      <c r="A198" s="89">
        <v>3111002</v>
      </c>
      <c r="B198" s="90" t="s">
        <v>2769</v>
      </c>
      <c r="C198" s="63">
        <v>250000</v>
      </c>
      <c r="D198" s="63">
        <v>250000</v>
      </c>
      <c r="E198" s="268">
        <v>250000</v>
      </c>
      <c r="F198" s="268">
        <v>250000</v>
      </c>
      <c r="G198" s="51">
        <f t="shared" si="91"/>
        <v>0</v>
      </c>
      <c r="H198" s="51">
        <v>250000</v>
      </c>
      <c r="I198" s="51">
        <v>250000</v>
      </c>
      <c r="J198" s="51">
        <f t="shared" si="92"/>
        <v>0</v>
      </c>
      <c r="K198" s="67">
        <v>250000</v>
      </c>
      <c r="L198" s="67">
        <v>250000</v>
      </c>
    </row>
    <row r="199" spans="1:12" x14ac:dyDescent="0.25">
      <c r="A199" s="81"/>
      <c r="B199" s="66" t="s">
        <v>223</v>
      </c>
      <c r="C199" s="61">
        <f>SUM(C157:C198)/2</f>
        <v>113652000</v>
      </c>
      <c r="D199" s="61">
        <f t="shared" ref="D199:L199" si="147">SUM(D157:D198)/2</f>
        <v>123691297</v>
      </c>
      <c r="E199" s="61">
        <f t="shared" si="147"/>
        <v>134732061</v>
      </c>
      <c r="F199" s="61">
        <f t="shared" ref="F199:I199" si="148">SUM(F157:F198)/2</f>
        <v>140732061</v>
      </c>
      <c r="G199" s="51">
        <f t="shared" si="91"/>
        <v>6000000</v>
      </c>
      <c r="H199" s="51">
        <f t="shared" ref="H199" si="149">SUM(H157:H198)/2</f>
        <v>140232061</v>
      </c>
      <c r="I199" s="51">
        <f t="shared" si="148"/>
        <v>137732061</v>
      </c>
      <c r="J199" s="51">
        <f t="shared" si="92"/>
        <v>-2500000</v>
      </c>
      <c r="K199" s="61">
        <f t="shared" si="147"/>
        <v>117691297</v>
      </c>
      <c r="L199" s="61">
        <f t="shared" si="147"/>
        <v>117691297</v>
      </c>
    </row>
    <row r="200" spans="1:12" ht="27.6" x14ac:dyDescent="0.25">
      <c r="A200" s="77"/>
      <c r="B200" s="97" t="s">
        <v>2623</v>
      </c>
      <c r="C200" s="63"/>
      <c r="D200" s="63"/>
      <c r="E200" s="268"/>
      <c r="F200" s="268"/>
      <c r="G200" s="51">
        <f t="shared" si="91"/>
        <v>0</v>
      </c>
      <c r="H200" s="51"/>
      <c r="I200" s="51"/>
      <c r="J200" s="51">
        <f t="shared" ref="J200:J263" si="150">I200-H200</f>
        <v>0</v>
      </c>
      <c r="K200" s="64"/>
      <c r="L200" s="64"/>
    </row>
    <row r="201" spans="1:12" ht="27.6" x14ac:dyDescent="0.25">
      <c r="A201" s="84">
        <v>2210300</v>
      </c>
      <c r="B201" s="55" t="s">
        <v>31</v>
      </c>
      <c r="C201" s="51">
        <f>SUM(C202:C204)</f>
        <v>3200000</v>
      </c>
      <c r="D201" s="51">
        <f t="shared" ref="D201:L201" si="151">SUM(D202:D204)</f>
        <v>3200000</v>
      </c>
      <c r="E201" s="252">
        <f t="shared" si="151"/>
        <v>3200000</v>
      </c>
      <c r="F201" s="252">
        <f t="shared" ref="F201:I201" si="152">SUM(F202:F204)</f>
        <v>3200000</v>
      </c>
      <c r="G201" s="51">
        <f t="shared" ref="G201:G264" si="153">F201-E201</f>
        <v>0</v>
      </c>
      <c r="H201" s="51">
        <f t="shared" ref="H201" si="154">SUM(H202:H204)</f>
        <v>3200000</v>
      </c>
      <c r="I201" s="51">
        <f t="shared" si="152"/>
        <v>3200000</v>
      </c>
      <c r="J201" s="51">
        <f t="shared" si="150"/>
        <v>0</v>
      </c>
      <c r="K201" s="51">
        <f t="shared" si="151"/>
        <v>3200000</v>
      </c>
      <c r="L201" s="51">
        <f t="shared" si="151"/>
        <v>3200000</v>
      </c>
    </row>
    <row r="202" spans="1:12" ht="27.6" x14ac:dyDescent="0.25">
      <c r="A202" s="91">
        <v>2210301</v>
      </c>
      <c r="B202" s="92" t="s">
        <v>32</v>
      </c>
      <c r="C202" s="63">
        <v>1100000</v>
      </c>
      <c r="D202" s="63">
        <v>1100000</v>
      </c>
      <c r="E202" s="268">
        <v>1100000</v>
      </c>
      <c r="F202" s="268">
        <v>1100000</v>
      </c>
      <c r="G202" s="51">
        <f t="shared" si="153"/>
        <v>0</v>
      </c>
      <c r="H202" s="51">
        <v>1100000</v>
      </c>
      <c r="I202" s="51">
        <v>1100000</v>
      </c>
      <c r="J202" s="51">
        <f t="shared" si="150"/>
        <v>0</v>
      </c>
      <c r="K202" s="64">
        <v>1100000</v>
      </c>
      <c r="L202" s="64">
        <v>1100000</v>
      </c>
    </row>
    <row r="203" spans="1:12" x14ac:dyDescent="0.25">
      <c r="A203" s="91">
        <v>2210302</v>
      </c>
      <c r="B203" s="92" t="s">
        <v>33</v>
      </c>
      <c r="C203" s="63">
        <v>1000000</v>
      </c>
      <c r="D203" s="63">
        <v>1000000</v>
      </c>
      <c r="E203" s="268">
        <v>1000000</v>
      </c>
      <c r="F203" s="268">
        <v>1000000</v>
      </c>
      <c r="G203" s="51">
        <f t="shared" si="153"/>
        <v>0</v>
      </c>
      <c r="H203" s="51">
        <v>1000000</v>
      </c>
      <c r="I203" s="51">
        <v>1000000</v>
      </c>
      <c r="J203" s="51">
        <f t="shared" si="150"/>
        <v>0</v>
      </c>
      <c r="K203" s="64">
        <v>1000000</v>
      </c>
      <c r="L203" s="64">
        <v>1000000</v>
      </c>
    </row>
    <row r="204" spans="1:12" x14ac:dyDescent="0.25">
      <c r="A204" s="91">
        <v>2210303</v>
      </c>
      <c r="B204" s="92" t="s">
        <v>34</v>
      </c>
      <c r="C204" s="63">
        <v>1100000</v>
      </c>
      <c r="D204" s="63">
        <v>1100000</v>
      </c>
      <c r="E204" s="268">
        <v>1100000</v>
      </c>
      <c r="F204" s="268">
        <v>1100000</v>
      </c>
      <c r="G204" s="51">
        <f t="shared" si="153"/>
        <v>0</v>
      </c>
      <c r="H204" s="51">
        <v>1100000</v>
      </c>
      <c r="I204" s="51">
        <v>1100000</v>
      </c>
      <c r="J204" s="51">
        <f t="shared" si="150"/>
        <v>0</v>
      </c>
      <c r="K204" s="64">
        <v>1100000</v>
      </c>
      <c r="L204" s="64">
        <v>1100000</v>
      </c>
    </row>
    <row r="205" spans="1:12" ht="27.6" x14ac:dyDescent="0.25">
      <c r="A205" s="93">
        <v>2210400</v>
      </c>
      <c r="B205" s="94" t="s">
        <v>349</v>
      </c>
      <c r="C205" s="51">
        <f>SUM(C206:C208)</f>
        <v>3000000</v>
      </c>
      <c r="D205" s="51">
        <f t="shared" ref="D205:L205" si="155">SUM(D206:D208)</f>
        <v>3000000</v>
      </c>
      <c r="E205" s="252">
        <f t="shared" si="155"/>
        <v>3000000</v>
      </c>
      <c r="F205" s="252">
        <f t="shared" ref="F205:I205" si="156">SUM(F206:F208)</f>
        <v>3000000</v>
      </c>
      <c r="G205" s="51">
        <f t="shared" si="153"/>
        <v>0</v>
      </c>
      <c r="H205" s="51">
        <f t="shared" ref="H205" si="157">SUM(H206:H208)</f>
        <v>0</v>
      </c>
      <c r="I205" s="51">
        <f t="shared" si="156"/>
        <v>0</v>
      </c>
      <c r="J205" s="51">
        <f t="shared" si="150"/>
        <v>0</v>
      </c>
      <c r="K205" s="51">
        <f t="shared" si="155"/>
        <v>3000000</v>
      </c>
      <c r="L205" s="51">
        <f t="shared" si="155"/>
        <v>3000000</v>
      </c>
    </row>
    <row r="206" spans="1:12" x14ac:dyDescent="0.25">
      <c r="A206" s="594">
        <v>2210401</v>
      </c>
      <c r="B206" s="595" t="s">
        <v>136</v>
      </c>
      <c r="C206" s="596">
        <v>1000000</v>
      </c>
      <c r="D206" s="596">
        <v>1000000</v>
      </c>
      <c r="E206" s="596">
        <v>1000000</v>
      </c>
      <c r="F206" s="596">
        <v>1000000</v>
      </c>
      <c r="G206" s="597">
        <f t="shared" si="153"/>
        <v>0</v>
      </c>
      <c r="H206" s="598">
        <v>0</v>
      </c>
      <c r="I206" s="598">
        <v>0</v>
      </c>
      <c r="J206" s="51">
        <f t="shared" si="150"/>
        <v>0</v>
      </c>
      <c r="K206" s="598">
        <v>1000000</v>
      </c>
      <c r="L206" s="598">
        <v>1000000</v>
      </c>
    </row>
    <row r="207" spans="1:12" x14ac:dyDescent="0.25">
      <c r="A207" s="594">
        <v>2210402</v>
      </c>
      <c r="B207" s="595" t="s">
        <v>137</v>
      </c>
      <c r="C207" s="596">
        <v>1000000</v>
      </c>
      <c r="D207" s="596">
        <v>1000000</v>
      </c>
      <c r="E207" s="596">
        <v>1000000</v>
      </c>
      <c r="F207" s="596">
        <v>1000000</v>
      </c>
      <c r="G207" s="597">
        <f t="shared" si="153"/>
        <v>0</v>
      </c>
      <c r="H207" s="598">
        <v>0</v>
      </c>
      <c r="I207" s="598">
        <v>0</v>
      </c>
      <c r="J207" s="51">
        <f t="shared" si="150"/>
        <v>0</v>
      </c>
      <c r="K207" s="598">
        <v>1000000</v>
      </c>
      <c r="L207" s="598">
        <v>1000000</v>
      </c>
    </row>
    <row r="208" spans="1:12" x14ac:dyDescent="0.25">
      <c r="A208" s="594">
        <v>2210403</v>
      </c>
      <c r="B208" s="595" t="s">
        <v>34</v>
      </c>
      <c r="C208" s="596">
        <v>1000000</v>
      </c>
      <c r="D208" s="596">
        <v>1000000</v>
      </c>
      <c r="E208" s="596">
        <v>1000000</v>
      </c>
      <c r="F208" s="596">
        <v>1000000</v>
      </c>
      <c r="G208" s="597">
        <f t="shared" si="153"/>
        <v>0</v>
      </c>
      <c r="H208" s="598">
        <v>0</v>
      </c>
      <c r="I208" s="598">
        <v>0</v>
      </c>
      <c r="J208" s="51">
        <f t="shared" si="150"/>
        <v>0</v>
      </c>
      <c r="K208" s="598">
        <v>1000000</v>
      </c>
      <c r="L208" s="598">
        <v>1000000</v>
      </c>
    </row>
    <row r="209" spans="1:12" ht="27.6" hidden="1" x14ac:dyDescent="0.25">
      <c r="A209" s="84">
        <v>3110700</v>
      </c>
      <c r="B209" s="55" t="s">
        <v>312</v>
      </c>
      <c r="C209" s="51">
        <v>0</v>
      </c>
      <c r="D209" s="51">
        <v>0</v>
      </c>
      <c r="E209" s="252">
        <v>0</v>
      </c>
      <c r="F209" s="252">
        <v>0</v>
      </c>
      <c r="G209" s="51">
        <f t="shared" si="153"/>
        <v>0</v>
      </c>
      <c r="H209" s="51">
        <v>0</v>
      </c>
      <c r="I209" s="51">
        <v>0</v>
      </c>
      <c r="J209" s="51">
        <f t="shared" si="150"/>
        <v>0</v>
      </c>
      <c r="K209" s="51">
        <v>0</v>
      </c>
      <c r="L209" s="51">
        <v>0</v>
      </c>
    </row>
    <row r="210" spans="1:12" customFormat="1" ht="14.4" hidden="1" x14ac:dyDescent="0.25">
      <c r="A210" s="98">
        <v>3110701</v>
      </c>
      <c r="B210" s="99" t="s">
        <v>235</v>
      </c>
      <c r="C210" s="63">
        <v>0</v>
      </c>
      <c r="D210" s="63">
        <v>0</v>
      </c>
      <c r="E210" s="268">
        <v>0</v>
      </c>
      <c r="F210" s="268">
        <v>0</v>
      </c>
      <c r="G210" s="51">
        <f t="shared" si="153"/>
        <v>0</v>
      </c>
      <c r="H210" s="51">
        <v>0</v>
      </c>
      <c r="I210" s="51">
        <v>0</v>
      </c>
      <c r="J210" s="51">
        <f t="shared" si="150"/>
        <v>0</v>
      </c>
      <c r="K210" s="64">
        <v>0</v>
      </c>
      <c r="L210" s="64">
        <v>0</v>
      </c>
    </row>
    <row r="211" spans="1:12" x14ac:dyDescent="0.25">
      <c r="A211" s="81"/>
      <c r="B211" s="66" t="s">
        <v>223</v>
      </c>
      <c r="C211" s="61">
        <f>SUM(C201:C210)/2</f>
        <v>6200000</v>
      </c>
      <c r="D211" s="61">
        <f t="shared" ref="D211:L211" si="158">SUM(D201:D210)/2</f>
        <v>6200000</v>
      </c>
      <c r="E211" s="61">
        <f t="shared" si="158"/>
        <v>6200000</v>
      </c>
      <c r="F211" s="61">
        <f t="shared" ref="F211:I211" si="159">SUM(F201:F210)/2</f>
        <v>6200000</v>
      </c>
      <c r="G211" s="51">
        <f t="shared" si="153"/>
        <v>0</v>
      </c>
      <c r="H211" s="51">
        <f t="shared" ref="H211" si="160">SUM(H201:H210)/2</f>
        <v>3200000</v>
      </c>
      <c r="I211" s="51">
        <f t="shared" si="159"/>
        <v>3200000</v>
      </c>
      <c r="J211" s="51">
        <f t="shared" si="150"/>
        <v>0</v>
      </c>
      <c r="K211" s="61">
        <f t="shared" si="158"/>
        <v>6200000</v>
      </c>
      <c r="L211" s="61">
        <f t="shared" si="158"/>
        <v>6200000</v>
      </c>
    </row>
    <row r="212" spans="1:12" x14ac:dyDescent="0.25">
      <c r="A212" s="77"/>
      <c r="B212" s="97" t="s">
        <v>2624</v>
      </c>
      <c r="C212" s="63"/>
      <c r="D212" s="63"/>
      <c r="E212" s="268"/>
      <c r="F212" s="268"/>
      <c r="G212" s="51">
        <f t="shared" si="153"/>
        <v>0</v>
      </c>
      <c r="H212" s="51"/>
      <c r="I212" s="51"/>
      <c r="J212" s="51">
        <f t="shared" si="150"/>
        <v>0</v>
      </c>
      <c r="K212" s="64"/>
      <c r="L212" s="64"/>
    </row>
    <row r="213" spans="1:12" x14ac:dyDescent="0.25">
      <c r="A213" s="84">
        <v>2210200</v>
      </c>
      <c r="B213" s="55" t="s">
        <v>281</v>
      </c>
      <c r="C213" s="51">
        <f>SUM(C214)</f>
        <v>800000</v>
      </c>
      <c r="D213" s="51">
        <f t="shared" ref="D213:L213" si="161">SUM(D214)</f>
        <v>800000</v>
      </c>
      <c r="E213" s="252">
        <f t="shared" si="161"/>
        <v>800000</v>
      </c>
      <c r="F213" s="252">
        <f t="shared" si="161"/>
        <v>800000</v>
      </c>
      <c r="G213" s="51">
        <f t="shared" si="153"/>
        <v>0</v>
      </c>
      <c r="H213" s="51">
        <f t="shared" ref="H213" si="162">SUM(H214)</f>
        <v>800000</v>
      </c>
      <c r="I213" s="51">
        <f t="shared" si="161"/>
        <v>800000</v>
      </c>
      <c r="J213" s="51">
        <f t="shared" si="150"/>
        <v>0</v>
      </c>
      <c r="K213" s="51">
        <f t="shared" si="161"/>
        <v>800000</v>
      </c>
      <c r="L213" s="51">
        <f t="shared" si="161"/>
        <v>800000</v>
      </c>
    </row>
    <row r="214" spans="1:12" x14ac:dyDescent="0.25">
      <c r="A214" s="77">
        <v>2210201</v>
      </c>
      <c r="B214" s="57" t="s">
        <v>350</v>
      </c>
      <c r="C214" s="63">
        <v>800000</v>
      </c>
      <c r="D214" s="63">
        <v>800000</v>
      </c>
      <c r="E214" s="268">
        <v>800000</v>
      </c>
      <c r="F214" s="268">
        <v>800000</v>
      </c>
      <c r="G214" s="51">
        <f t="shared" si="153"/>
        <v>0</v>
      </c>
      <c r="H214" s="51">
        <v>800000</v>
      </c>
      <c r="I214" s="51">
        <v>800000</v>
      </c>
      <c r="J214" s="51">
        <f t="shared" si="150"/>
        <v>0</v>
      </c>
      <c r="K214" s="64">
        <v>800000</v>
      </c>
      <c r="L214" s="64">
        <v>800000</v>
      </c>
    </row>
    <row r="215" spans="1:12" ht="27.6" x14ac:dyDescent="0.25">
      <c r="A215" s="84">
        <v>2210300</v>
      </c>
      <c r="B215" s="55" t="s">
        <v>31</v>
      </c>
      <c r="C215" s="51">
        <f>SUM(C216)</f>
        <v>5000000</v>
      </c>
      <c r="D215" s="51">
        <f t="shared" ref="D215:L215" si="163">SUM(D216)</f>
        <v>5000000</v>
      </c>
      <c r="E215" s="252">
        <f t="shared" si="163"/>
        <v>5000000</v>
      </c>
      <c r="F215" s="252">
        <f t="shared" si="163"/>
        <v>5000000</v>
      </c>
      <c r="G215" s="51">
        <f t="shared" si="153"/>
        <v>0</v>
      </c>
      <c r="H215" s="51">
        <f t="shared" ref="H215" si="164">SUM(H216)</f>
        <v>5000000</v>
      </c>
      <c r="I215" s="51">
        <f t="shared" si="163"/>
        <v>5000000</v>
      </c>
      <c r="J215" s="51">
        <f t="shared" si="150"/>
        <v>0</v>
      </c>
      <c r="K215" s="51">
        <f t="shared" si="163"/>
        <v>5000000</v>
      </c>
      <c r="L215" s="51">
        <f t="shared" si="163"/>
        <v>5000000</v>
      </c>
    </row>
    <row r="216" spans="1:12" x14ac:dyDescent="0.25">
      <c r="A216" s="77">
        <v>2210302</v>
      </c>
      <c r="B216" s="57" t="s">
        <v>33</v>
      </c>
      <c r="C216" s="63">
        <v>5000000</v>
      </c>
      <c r="D216" s="63">
        <v>5000000</v>
      </c>
      <c r="E216" s="268">
        <v>5000000</v>
      </c>
      <c r="F216" s="268">
        <v>5000000</v>
      </c>
      <c r="G216" s="51">
        <f t="shared" si="153"/>
        <v>0</v>
      </c>
      <c r="H216" s="51">
        <v>5000000</v>
      </c>
      <c r="I216" s="51">
        <v>5000000</v>
      </c>
      <c r="J216" s="51">
        <f t="shared" si="150"/>
        <v>0</v>
      </c>
      <c r="K216" s="64">
        <v>5000000</v>
      </c>
      <c r="L216" s="64">
        <v>5000000</v>
      </c>
    </row>
    <row r="217" spans="1:12" ht="27.6" hidden="1" x14ac:dyDescent="0.25">
      <c r="A217" s="84">
        <v>2210400</v>
      </c>
      <c r="B217" s="55" t="s">
        <v>285</v>
      </c>
      <c r="C217" s="51">
        <v>0</v>
      </c>
      <c r="D217" s="51">
        <v>0</v>
      </c>
      <c r="E217" s="252">
        <v>0</v>
      </c>
      <c r="F217" s="252">
        <v>0</v>
      </c>
      <c r="G217" s="51">
        <f t="shared" si="153"/>
        <v>0</v>
      </c>
      <c r="H217" s="51">
        <v>0</v>
      </c>
      <c r="I217" s="51">
        <v>0</v>
      </c>
      <c r="J217" s="51">
        <f t="shared" si="150"/>
        <v>0</v>
      </c>
      <c r="K217" s="51">
        <v>0</v>
      </c>
      <c r="L217" s="51">
        <v>0</v>
      </c>
    </row>
    <row r="218" spans="1:12" hidden="1" x14ac:dyDescent="0.25">
      <c r="A218" s="91">
        <v>2210402</v>
      </c>
      <c r="B218" s="100" t="s">
        <v>137</v>
      </c>
      <c r="C218" s="63"/>
      <c r="D218" s="63"/>
      <c r="E218" s="268"/>
      <c r="F218" s="268"/>
      <c r="G218" s="51">
        <f t="shared" si="153"/>
        <v>0</v>
      </c>
      <c r="H218" s="51"/>
      <c r="I218" s="51"/>
      <c r="J218" s="51">
        <f t="shared" si="150"/>
        <v>0</v>
      </c>
      <c r="K218" s="64"/>
      <c r="L218" s="64"/>
    </row>
    <row r="219" spans="1:12" ht="27.6" x14ac:dyDescent="0.25">
      <c r="A219" s="93">
        <v>2210500</v>
      </c>
      <c r="B219" s="101" t="s">
        <v>286</v>
      </c>
      <c r="C219" s="51">
        <f>SUM(C220)</f>
        <v>400000</v>
      </c>
      <c r="D219" s="51">
        <f t="shared" ref="D219:L219" si="165">SUM(D220)</f>
        <v>400000</v>
      </c>
      <c r="E219" s="252">
        <f t="shared" si="165"/>
        <v>400000</v>
      </c>
      <c r="F219" s="252">
        <f t="shared" si="165"/>
        <v>400000</v>
      </c>
      <c r="G219" s="51">
        <f t="shared" si="153"/>
        <v>0</v>
      </c>
      <c r="H219" s="51">
        <f t="shared" ref="H219" si="166">SUM(H220)</f>
        <v>400000</v>
      </c>
      <c r="I219" s="51">
        <f t="shared" si="165"/>
        <v>2400000</v>
      </c>
      <c r="J219" s="51">
        <f t="shared" si="150"/>
        <v>2000000</v>
      </c>
      <c r="K219" s="51">
        <f t="shared" si="165"/>
        <v>400000</v>
      </c>
      <c r="L219" s="51">
        <f t="shared" si="165"/>
        <v>400000</v>
      </c>
    </row>
    <row r="220" spans="1:12" x14ac:dyDescent="0.25">
      <c r="A220" s="91">
        <v>2210502</v>
      </c>
      <c r="B220" s="100" t="s">
        <v>46</v>
      </c>
      <c r="C220" s="63">
        <v>400000</v>
      </c>
      <c r="D220" s="63">
        <v>400000</v>
      </c>
      <c r="E220" s="268">
        <v>400000</v>
      </c>
      <c r="F220" s="268">
        <v>400000</v>
      </c>
      <c r="G220" s="51">
        <f t="shared" si="153"/>
        <v>0</v>
      </c>
      <c r="H220" s="51">
        <v>400000</v>
      </c>
      <c r="I220" s="51">
        <v>2400000</v>
      </c>
      <c r="J220" s="51">
        <f t="shared" si="150"/>
        <v>2000000</v>
      </c>
      <c r="K220" s="64">
        <v>400000</v>
      </c>
      <c r="L220" s="64">
        <v>400000</v>
      </c>
    </row>
    <row r="221" spans="1:12" x14ac:dyDescent="0.25">
      <c r="A221" s="93">
        <v>2210700</v>
      </c>
      <c r="B221" s="101" t="s">
        <v>60</v>
      </c>
      <c r="C221" s="51">
        <f>SUM(C222)</f>
        <v>1200000</v>
      </c>
      <c r="D221" s="51">
        <f t="shared" ref="D221:L221" si="167">SUM(D222)</f>
        <v>1200000</v>
      </c>
      <c r="E221" s="252">
        <f t="shared" si="167"/>
        <v>2200000</v>
      </c>
      <c r="F221" s="252">
        <f t="shared" si="167"/>
        <v>2200000</v>
      </c>
      <c r="G221" s="51">
        <f t="shared" si="153"/>
        <v>0</v>
      </c>
      <c r="H221" s="51">
        <f t="shared" ref="H221" si="168">SUM(H222)</f>
        <v>2200000</v>
      </c>
      <c r="I221" s="51">
        <f t="shared" si="167"/>
        <v>4700000</v>
      </c>
      <c r="J221" s="51">
        <f t="shared" si="150"/>
        <v>2500000</v>
      </c>
      <c r="K221" s="51">
        <f t="shared" si="167"/>
        <v>1200000</v>
      </c>
      <c r="L221" s="51">
        <f t="shared" si="167"/>
        <v>1200000</v>
      </c>
    </row>
    <row r="222" spans="1:12" x14ac:dyDescent="0.25">
      <c r="A222" s="77">
        <v>2210799</v>
      </c>
      <c r="B222" s="57" t="s">
        <v>381</v>
      </c>
      <c r="C222" s="63">
        <v>1200000</v>
      </c>
      <c r="D222" s="63">
        <v>1200000</v>
      </c>
      <c r="E222" s="268">
        <f>1200000+1000000</f>
        <v>2200000</v>
      </c>
      <c r="F222" s="268">
        <f>1200000+1000000</f>
        <v>2200000</v>
      </c>
      <c r="G222" s="51">
        <f t="shared" si="153"/>
        <v>0</v>
      </c>
      <c r="H222" s="51">
        <f>1200000+1000000</f>
        <v>2200000</v>
      </c>
      <c r="I222" s="51">
        <v>4700000</v>
      </c>
      <c r="J222" s="51">
        <f t="shared" si="150"/>
        <v>2500000</v>
      </c>
      <c r="K222" s="64">
        <v>1200000</v>
      </c>
      <c r="L222" s="64">
        <v>1200000</v>
      </c>
    </row>
    <row r="223" spans="1:12" x14ac:dyDescent="0.25">
      <c r="A223" s="84">
        <v>2210800</v>
      </c>
      <c r="B223" s="55" t="s">
        <v>294</v>
      </c>
      <c r="C223" s="51">
        <f>SUM(C224:C225)</f>
        <v>1040000</v>
      </c>
      <c r="D223" s="51">
        <f t="shared" ref="D223:L223" si="169">SUM(D224:D225)</f>
        <v>1040000</v>
      </c>
      <c r="E223" s="252">
        <f t="shared" si="169"/>
        <v>1040000</v>
      </c>
      <c r="F223" s="252">
        <f t="shared" ref="F223:I223" si="170">SUM(F224:F225)</f>
        <v>1040000</v>
      </c>
      <c r="G223" s="51">
        <f t="shared" si="153"/>
        <v>0</v>
      </c>
      <c r="H223" s="51">
        <f t="shared" ref="H223" si="171">SUM(H224:H225)</f>
        <v>1040000</v>
      </c>
      <c r="I223" s="51">
        <f t="shared" si="170"/>
        <v>1040000</v>
      </c>
      <c r="J223" s="51">
        <f t="shared" si="150"/>
        <v>0</v>
      </c>
      <c r="K223" s="51">
        <f t="shared" si="169"/>
        <v>1040000</v>
      </c>
      <c r="L223" s="51">
        <f t="shared" si="169"/>
        <v>1040000</v>
      </c>
    </row>
    <row r="224" spans="1:12" ht="27.6" x14ac:dyDescent="0.25">
      <c r="A224" s="91">
        <v>2210801</v>
      </c>
      <c r="B224" s="92" t="s">
        <v>40</v>
      </c>
      <c r="C224" s="63">
        <v>160000</v>
      </c>
      <c r="D224" s="63">
        <v>160000</v>
      </c>
      <c r="E224" s="268">
        <v>160000</v>
      </c>
      <c r="F224" s="268">
        <v>160000</v>
      </c>
      <c r="G224" s="51">
        <f t="shared" si="153"/>
        <v>0</v>
      </c>
      <c r="H224" s="51">
        <v>160000</v>
      </c>
      <c r="I224" s="51">
        <v>160000</v>
      </c>
      <c r="J224" s="51">
        <f t="shared" si="150"/>
        <v>0</v>
      </c>
      <c r="K224" s="64">
        <v>160000</v>
      </c>
      <c r="L224" s="64">
        <v>160000</v>
      </c>
    </row>
    <row r="225" spans="1:12" x14ac:dyDescent="0.25">
      <c r="A225" s="91">
        <v>2210802</v>
      </c>
      <c r="B225" s="92" t="s">
        <v>5</v>
      </c>
      <c r="C225" s="63">
        <v>880000</v>
      </c>
      <c r="D225" s="63">
        <v>880000</v>
      </c>
      <c r="E225" s="268">
        <v>880000</v>
      </c>
      <c r="F225" s="268">
        <v>880000</v>
      </c>
      <c r="G225" s="51">
        <f t="shared" si="153"/>
        <v>0</v>
      </c>
      <c r="H225" s="51">
        <v>880000</v>
      </c>
      <c r="I225" s="51">
        <v>880000</v>
      </c>
      <c r="J225" s="51">
        <f t="shared" si="150"/>
        <v>0</v>
      </c>
      <c r="K225" s="64">
        <v>880000</v>
      </c>
      <c r="L225" s="64">
        <v>880000</v>
      </c>
    </row>
    <row r="226" spans="1:12" ht="18" customHeight="1" x14ac:dyDescent="0.25">
      <c r="A226" s="93">
        <v>2211100</v>
      </c>
      <c r="B226" s="94" t="s">
        <v>300</v>
      </c>
      <c r="C226" s="51">
        <f>SUM(C227:C228)</f>
        <v>350000</v>
      </c>
      <c r="D226" s="51">
        <f t="shared" ref="D226:L226" si="172">SUM(D227:D228)</f>
        <v>350000</v>
      </c>
      <c r="E226" s="252">
        <f t="shared" si="172"/>
        <v>350000</v>
      </c>
      <c r="F226" s="252">
        <f t="shared" ref="F226:I226" si="173">SUM(F227:F228)</f>
        <v>350000</v>
      </c>
      <c r="G226" s="51">
        <f t="shared" si="153"/>
        <v>0</v>
      </c>
      <c r="H226" s="51">
        <f t="shared" ref="H226" si="174">SUM(H227:H228)</f>
        <v>350000</v>
      </c>
      <c r="I226" s="51">
        <f t="shared" si="173"/>
        <v>850000</v>
      </c>
      <c r="J226" s="51">
        <f t="shared" si="150"/>
        <v>500000</v>
      </c>
      <c r="K226" s="51">
        <f t="shared" si="172"/>
        <v>350000</v>
      </c>
      <c r="L226" s="51">
        <f t="shared" si="172"/>
        <v>350000</v>
      </c>
    </row>
    <row r="227" spans="1:12" ht="27.6" x14ac:dyDescent="0.25">
      <c r="A227" s="91">
        <v>2211101</v>
      </c>
      <c r="B227" s="92" t="s">
        <v>24</v>
      </c>
      <c r="C227" s="63">
        <v>200000</v>
      </c>
      <c r="D227" s="63">
        <v>200000</v>
      </c>
      <c r="E227" s="268">
        <v>200000</v>
      </c>
      <c r="F227" s="268">
        <v>200000</v>
      </c>
      <c r="G227" s="51">
        <f t="shared" si="153"/>
        <v>0</v>
      </c>
      <c r="H227" s="51">
        <v>200000</v>
      </c>
      <c r="I227" s="51">
        <v>200000</v>
      </c>
      <c r="J227" s="51">
        <f t="shared" si="150"/>
        <v>0</v>
      </c>
      <c r="K227" s="64">
        <v>200000</v>
      </c>
      <c r="L227" s="64">
        <v>200000</v>
      </c>
    </row>
    <row r="228" spans="1:12" ht="27.6" x14ac:dyDescent="0.25">
      <c r="A228" s="91">
        <v>2211102</v>
      </c>
      <c r="B228" s="92" t="s">
        <v>41</v>
      </c>
      <c r="C228" s="63">
        <v>150000</v>
      </c>
      <c r="D228" s="63">
        <v>150000</v>
      </c>
      <c r="E228" s="268">
        <v>150000</v>
      </c>
      <c r="F228" s="268">
        <v>150000</v>
      </c>
      <c r="G228" s="51">
        <f t="shared" si="153"/>
        <v>0</v>
      </c>
      <c r="H228" s="51">
        <v>150000</v>
      </c>
      <c r="I228" s="51">
        <v>650000</v>
      </c>
      <c r="J228" s="51">
        <f t="shared" si="150"/>
        <v>500000</v>
      </c>
      <c r="K228" s="64">
        <v>150000</v>
      </c>
      <c r="L228" s="64">
        <v>150000</v>
      </c>
    </row>
    <row r="229" spans="1:12" x14ac:dyDescent="0.25">
      <c r="A229" s="93">
        <v>2211200</v>
      </c>
      <c r="B229" s="94" t="s">
        <v>320</v>
      </c>
      <c r="C229" s="51">
        <f>SUM(C230)</f>
        <v>50000</v>
      </c>
      <c r="D229" s="51">
        <f t="shared" ref="D229:L229" si="175">SUM(D230)</f>
        <v>50000</v>
      </c>
      <c r="E229" s="252">
        <f t="shared" si="175"/>
        <v>50000</v>
      </c>
      <c r="F229" s="252">
        <f t="shared" si="175"/>
        <v>50000</v>
      </c>
      <c r="G229" s="51">
        <f t="shared" si="153"/>
        <v>0</v>
      </c>
      <c r="H229" s="51">
        <f t="shared" ref="H229" si="176">SUM(H230)</f>
        <v>50000</v>
      </c>
      <c r="I229" s="51">
        <f t="shared" si="175"/>
        <v>50000</v>
      </c>
      <c r="J229" s="51">
        <f t="shared" si="150"/>
        <v>0</v>
      </c>
      <c r="K229" s="51">
        <f t="shared" si="175"/>
        <v>50000</v>
      </c>
      <c r="L229" s="51">
        <f t="shared" si="175"/>
        <v>50000</v>
      </c>
    </row>
    <row r="230" spans="1:12" x14ac:dyDescent="0.25">
      <c r="A230" s="91">
        <v>2211201</v>
      </c>
      <c r="B230" s="92" t="s">
        <v>20</v>
      </c>
      <c r="C230" s="63">
        <v>50000</v>
      </c>
      <c r="D230" s="63">
        <v>50000</v>
      </c>
      <c r="E230" s="268">
        <v>50000</v>
      </c>
      <c r="F230" s="268">
        <v>50000</v>
      </c>
      <c r="G230" s="51">
        <f t="shared" si="153"/>
        <v>0</v>
      </c>
      <c r="H230" s="51">
        <v>50000</v>
      </c>
      <c r="I230" s="51">
        <v>50000</v>
      </c>
      <c r="J230" s="51">
        <f t="shared" si="150"/>
        <v>0</v>
      </c>
      <c r="K230" s="64">
        <v>50000</v>
      </c>
      <c r="L230" s="64">
        <v>50000</v>
      </c>
    </row>
    <row r="231" spans="1:12" x14ac:dyDescent="0.25">
      <c r="A231" s="93">
        <v>2211300</v>
      </c>
      <c r="B231" s="94" t="s">
        <v>273</v>
      </c>
      <c r="C231" s="51">
        <f>SUM(C232)</f>
        <v>1000000</v>
      </c>
      <c r="D231" s="51">
        <f t="shared" ref="D231:L231" si="177">SUM(D232)</f>
        <v>1000000</v>
      </c>
      <c r="E231" s="252">
        <f t="shared" si="177"/>
        <v>1000000</v>
      </c>
      <c r="F231" s="252">
        <f t="shared" si="177"/>
        <v>1000000</v>
      </c>
      <c r="G231" s="51">
        <f t="shared" si="153"/>
        <v>0</v>
      </c>
      <c r="H231" s="51">
        <f t="shared" ref="H231" si="178">SUM(H232)</f>
        <v>1000000</v>
      </c>
      <c r="I231" s="51">
        <f t="shared" si="177"/>
        <v>1000000</v>
      </c>
      <c r="J231" s="51">
        <f t="shared" si="150"/>
        <v>0</v>
      </c>
      <c r="K231" s="51">
        <f t="shared" si="177"/>
        <v>1000000</v>
      </c>
      <c r="L231" s="51">
        <f t="shared" si="177"/>
        <v>1000000</v>
      </c>
    </row>
    <row r="232" spans="1:12" ht="14.25" customHeight="1" x14ac:dyDescent="0.25">
      <c r="A232" s="91">
        <v>2211306</v>
      </c>
      <c r="B232" s="92" t="s">
        <v>209</v>
      </c>
      <c r="C232" s="63">
        <v>1000000</v>
      </c>
      <c r="D232" s="63">
        <v>1000000</v>
      </c>
      <c r="E232" s="268">
        <v>1000000</v>
      </c>
      <c r="F232" s="268">
        <v>1000000</v>
      </c>
      <c r="G232" s="51">
        <f t="shared" si="153"/>
        <v>0</v>
      </c>
      <c r="H232" s="51">
        <v>1000000</v>
      </c>
      <c r="I232" s="51">
        <v>1000000</v>
      </c>
      <c r="J232" s="51">
        <f t="shared" si="150"/>
        <v>0</v>
      </c>
      <c r="K232" s="64">
        <v>1000000</v>
      </c>
      <c r="L232" s="64">
        <v>1000000</v>
      </c>
    </row>
    <row r="233" spans="1:12" ht="27.6" x14ac:dyDescent="0.25">
      <c r="A233" s="93">
        <v>3111000</v>
      </c>
      <c r="B233" s="94" t="s">
        <v>313</v>
      </c>
      <c r="C233" s="51">
        <f>SUM(C234:C235)</f>
        <v>3000000</v>
      </c>
      <c r="D233" s="51">
        <f t="shared" ref="D233:L233" si="179">SUM(D234:D235)</f>
        <v>1000000</v>
      </c>
      <c r="E233" s="252">
        <f t="shared" si="179"/>
        <v>2000000</v>
      </c>
      <c r="F233" s="252">
        <f t="shared" ref="F233:I233" si="180">SUM(F234:F235)</f>
        <v>2000000</v>
      </c>
      <c r="G233" s="51">
        <f t="shared" si="153"/>
        <v>0</v>
      </c>
      <c r="H233" s="51">
        <f t="shared" ref="H233" si="181">SUM(H234:H235)</f>
        <v>2000000</v>
      </c>
      <c r="I233" s="51">
        <f t="shared" si="180"/>
        <v>2000000</v>
      </c>
      <c r="J233" s="51">
        <f t="shared" si="150"/>
        <v>0</v>
      </c>
      <c r="K233" s="51">
        <f t="shared" si="179"/>
        <v>1000000</v>
      </c>
      <c r="L233" s="51">
        <f t="shared" si="179"/>
        <v>1000000</v>
      </c>
    </row>
    <row r="234" spans="1:12" x14ac:dyDescent="0.25">
      <c r="A234" s="91">
        <v>3111001</v>
      </c>
      <c r="B234" s="92" t="s">
        <v>213</v>
      </c>
      <c r="C234" s="63">
        <v>0</v>
      </c>
      <c r="D234" s="63">
        <v>1000000</v>
      </c>
      <c r="E234" s="268">
        <v>0</v>
      </c>
      <c r="F234" s="268">
        <v>0</v>
      </c>
      <c r="G234" s="51">
        <f t="shared" si="153"/>
        <v>0</v>
      </c>
      <c r="H234" s="51">
        <v>0</v>
      </c>
      <c r="I234" s="51">
        <v>0</v>
      </c>
      <c r="J234" s="51">
        <f t="shared" si="150"/>
        <v>0</v>
      </c>
      <c r="K234" s="64">
        <v>1000000</v>
      </c>
      <c r="L234" s="64">
        <v>1000000</v>
      </c>
    </row>
    <row r="235" spans="1:12" ht="27.6" x14ac:dyDescent="0.25">
      <c r="A235" s="102">
        <v>3111002</v>
      </c>
      <c r="B235" s="103" t="s">
        <v>2571</v>
      </c>
      <c r="C235" s="63">
        <v>3000000</v>
      </c>
      <c r="D235" s="63">
        <v>0</v>
      </c>
      <c r="E235" s="268">
        <v>2000000</v>
      </c>
      <c r="F235" s="268">
        <v>2000000</v>
      </c>
      <c r="G235" s="51">
        <f t="shared" si="153"/>
        <v>0</v>
      </c>
      <c r="H235" s="51">
        <v>2000000</v>
      </c>
      <c r="I235" s="51">
        <v>2000000</v>
      </c>
      <c r="J235" s="51">
        <f t="shared" si="150"/>
        <v>0</v>
      </c>
      <c r="K235" s="67">
        <v>0</v>
      </c>
      <c r="L235" s="67">
        <v>0</v>
      </c>
    </row>
    <row r="236" spans="1:12" x14ac:dyDescent="0.25">
      <c r="A236" s="104"/>
      <c r="B236" s="66" t="s">
        <v>223</v>
      </c>
      <c r="C236" s="61">
        <f>SUM(C212:C235)/2</f>
        <v>12840000</v>
      </c>
      <c r="D236" s="61">
        <f t="shared" ref="D236:L236" si="182">SUM(D212:D235)/2</f>
        <v>10840000</v>
      </c>
      <c r="E236" s="61">
        <f t="shared" si="182"/>
        <v>12840000</v>
      </c>
      <c r="F236" s="61">
        <f t="shared" ref="F236:I236" si="183">SUM(F212:F235)/2</f>
        <v>12840000</v>
      </c>
      <c r="G236" s="51">
        <f t="shared" si="153"/>
        <v>0</v>
      </c>
      <c r="H236" s="51">
        <f t="shared" ref="H236" si="184">SUM(H212:H235)/2</f>
        <v>12840000</v>
      </c>
      <c r="I236" s="51">
        <f t="shared" si="183"/>
        <v>17840000</v>
      </c>
      <c r="J236" s="51">
        <f t="shared" si="150"/>
        <v>5000000</v>
      </c>
      <c r="K236" s="61">
        <f t="shared" si="182"/>
        <v>10840000</v>
      </c>
      <c r="L236" s="61">
        <f t="shared" si="182"/>
        <v>10840000</v>
      </c>
    </row>
    <row r="237" spans="1:12" ht="27.6" x14ac:dyDescent="0.25">
      <c r="A237" s="91"/>
      <c r="B237" s="97" t="s">
        <v>2625</v>
      </c>
      <c r="C237" s="63"/>
      <c r="D237" s="63"/>
      <c r="E237" s="268"/>
      <c r="F237" s="268"/>
      <c r="G237" s="51">
        <f t="shared" si="153"/>
        <v>0</v>
      </c>
      <c r="H237" s="51"/>
      <c r="I237" s="51"/>
      <c r="J237" s="51">
        <f t="shared" si="150"/>
        <v>0</v>
      </c>
      <c r="K237" s="64"/>
      <c r="L237" s="64"/>
    </row>
    <row r="238" spans="1:12" x14ac:dyDescent="0.25">
      <c r="A238" s="93">
        <v>2210200</v>
      </c>
      <c r="B238" s="55" t="s">
        <v>281</v>
      </c>
      <c r="C238" s="51">
        <f>SUM(C239)</f>
        <v>75600</v>
      </c>
      <c r="D238" s="51">
        <f t="shared" ref="D238:L238" si="185">SUM(D239)</f>
        <v>75600</v>
      </c>
      <c r="E238" s="252">
        <f t="shared" si="185"/>
        <v>75600</v>
      </c>
      <c r="F238" s="252">
        <f t="shared" si="185"/>
        <v>75600</v>
      </c>
      <c r="G238" s="51">
        <f t="shared" si="153"/>
        <v>0</v>
      </c>
      <c r="H238" s="51">
        <f t="shared" ref="H238" si="186">SUM(H239)</f>
        <v>75600</v>
      </c>
      <c r="I238" s="51">
        <f t="shared" si="185"/>
        <v>75600</v>
      </c>
      <c r="J238" s="51">
        <f t="shared" si="150"/>
        <v>0</v>
      </c>
      <c r="K238" s="51">
        <f t="shared" si="185"/>
        <v>75600</v>
      </c>
      <c r="L238" s="51">
        <f t="shared" si="185"/>
        <v>75600</v>
      </c>
    </row>
    <row r="239" spans="1:12" ht="27.6" x14ac:dyDescent="0.25">
      <c r="A239" s="105">
        <v>2210201</v>
      </c>
      <c r="B239" s="57" t="s">
        <v>29</v>
      </c>
      <c r="C239" s="63">
        <v>75600</v>
      </c>
      <c r="D239" s="63">
        <v>75600</v>
      </c>
      <c r="E239" s="268">
        <v>75600</v>
      </c>
      <c r="F239" s="268">
        <v>75600</v>
      </c>
      <c r="G239" s="51">
        <f t="shared" si="153"/>
        <v>0</v>
      </c>
      <c r="H239" s="51">
        <v>75600</v>
      </c>
      <c r="I239" s="51">
        <v>75600</v>
      </c>
      <c r="J239" s="51">
        <f t="shared" si="150"/>
        <v>0</v>
      </c>
      <c r="K239" s="64">
        <v>75600</v>
      </c>
      <c r="L239" s="64">
        <v>75600</v>
      </c>
    </row>
    <row r="240" spans="1:12" ht="27.6" x14ac:dyDescent="0.25">
      <c r="A240" s="106">
        <v>2210300</v>
      </c>
      <c r="B240" s="55" t="s">
        <v>31</v>
      </c>
      <c r="C240" s="51">
        <f>SUM(C241:C243)</f>
        <v>700000</v>
      </c>
      <c r="D240" s="51">
        <f t="shared" ref="D240:L240" si="187">SUM(D241:D243)</f>
        <v>700000</v>
      </c>
      <c r="E240" s="252">
        <f t="shared" si="187"/>
        <v>700000</v>
      </c>
      <c r="F240" s="252">
        <f t="shared" ref="F240:I240" si="188">SUM(F241:F243)</f>
        <v>700000</v>
      </c>
      <c r="G240" s="51">
        <f t="shared" si="153"/>
        <v>0</v>
      </c>
      <c r="H240" s="51">
        <f t="shared" ref="H240" si="189">SUM(H241:H243)</f>
        <v>700000</v>
      </c>
      <c r="I240" s="51">
        <f t="shared" si="188"/>
        <v>700000</v>
      </c>
      <c r="J240" s="51">
        <f t="shared" si="150"/>
        <v>0</v>
      </c>
      <c r="K240" s="51">
        <f t="shared" si="187"/>
        <v>700000</v>
      </c>
      <c r="L240" s="51">
        <f t="shared" si="187"/>
        <v>700000</v>
      </c>
    </row>
    <row r="241" spans="1:12" ht="27.6" x14ac:dyDescent="0.25">
      <c r="A241" s="105">
        <v>2210301</v>
      </c>
      <c r="B241" s="57" t="s">
        <v>32</v>
      </c>
      <c r="C241" s="63">
        <v>150000</v>
      </c>
      <c r="D241" s="63">
        <v>150000</v>
      </c>
      <c r="E241" s="268">
        <v>150000</v>
      </c>
      <c r="F241" s="268">
        <v>150000</v>
      </c>
      <c r="G241" s="51">
        <f t="shared" si="153"/>
        <v>0</v>
      </c>
      <c r="H241" s="51">
        <v>150000</v>
      </c>
      <c r="I241" s="51">
        <v>150000</v>
      </c>
      <c r="J241" s="51">
        <f t="shared" si="150"/>
        <v>0</v>
      </c>
      <c r="K241" s="64">
        <v>150000</v>
      </c>
      <c r="L241" s="64">
        <v>150000</v>
      </c>
    </row>
    <row r="242" spans="1:12" x14ac:dyDescent="0.25">
      <c r="A242" s="77">
        <v>2210302</v>
      </c>
      <c r="B242" s="57" t="s">
        <v>33</v>
      </c>
      <c r="C242" s="63">
        <v>500000</v>
      </c>
      <c r="D242" s="63">
        <v>500000</v>
      </c>
      <c r="E242" s="268">
        <v>500000</v>
      </c>
      <c r="F242" s="268">
        <v>500000</v>
      </c>
      <c r="G242" s="51">
        <f t="shared" si="153"/>
        <v>0</v>
      </c>
      <c r="H242" s="51">
        <v>500000</v>
      </c>
      <c r="I242" s="51">
        <v>500000</v>
      </c>
      <c r="J242" s="51">
        <f t="shared" si="150"/>
        <v>0</v>
      </c>
      <c r="K242" s="64">
        <v>500000</v>
      </c>
      <c r="L242" s="64">
        <v>500000</v>
      </c>
    </row>
    <row r="243" spans="1:12" x14ac:dyDescent="0.25">
      <c r="A243" s="77">
        <v>2210303</v>
      </c>
      <c r="B243" s="57" t="s">
        <v>3</v>
      </c>
      <c r="C243" s="63">
        <v>50000</v>
      </c>
      <c r="D243" s="63">
        <v>50000</v>
      </c>
      <c r="E243" s="268">
        <v>50000</v>
      </c>
      <c r="F243" s="268">
        <v>50000</v>
      </c>
      <c r="G243" s="51">
        <f t="shared" si="153"/>
        <v>0</v>
      </c>
      <c r="H243" s="51">
        <v>50000</v>
      </c>
      <c r="I243" s="51">
        <v>50000</v>
      </c>
      <c r="J243" s="51">
        <f t="shared" si="150"/>
        <v>0</v>
      </c>
      <c r="K243" s="64">
        <v>50000</v>
      </c>
      <c r="L243" s="64">
        <v>50000</v>
      </c>
    </row>
    <row r="244" spans="1:12" ht="27.6" x14ac:dyDescent="0.25">
      <c r="A244" s="84">
        <v>2210500</v>
      </c>
      <c r="B244" s="55" t="s">
        <v>286</v>
      </c>
      <c r="C244" s="51">
        <f>SUM(C245)</f>
        <v>23040</v>
      </c>
      <c r="D244" s="51">
        <f t="shared" ref="D244:L244" si="190">SUM(D245)</f>
        <v>23040</v>
      </c>
      <c r="E244" s="252">
        <f t="shared" si="190"/>
        <v>23040</v>
      </c>
      <c r="F244" s="252">
        <f t="shared" si="190"/>
        <v>23040</v>
      </c>
      <c r="G244" s="51">
        <f t="shared" si="153"/>
        <v>0</v>
      </c>
      <c r="H244" s="51">
        <f t="shared" ref="H244" si="191">SUM(H245)</f>
        <v>23040</v>
      </c>
      <c r="I244" s="51">
        <f t="shared" si="190"/>
        <v>23040</v>
      </c>
      <c r="J244" s="51">
        <f t="shared" si="150"/>
        <v>0</v>
      </c>
      <c r="K244" s="51">
        <f t="shared" si="190"/>
        <v>23040</v>
      </c>
      <c r="L244" s="51">
        <f t="shared" si="190"/>
        <v>23040</v>
      </c>
    </row>
    <row r="245" spans="1:12" ht="27.6" x14ac:dyDescent="0.25">
      <c r="A245" s="77">
        <v>2210503</v>
      </c>
      <c r="B245" s="57" t="s">
        <v>35</v>
      </c>
      <c r="C245" s="63">
        <v>23040</v>
      </c>
      <c r="D245" s="63">
        <v>23040</v>
      </c>
      <c r="E245" s="268">
        <v>23040</v>
      </c>
      <c r="F245" s="268">
        <v>23040</v>
      </c>
      <c r="G245" s="51">
        <f t="shared" si="153"/>
        <v>0</v>
      </c>
      <c r="H245" s="51">
        <v>23040</v>
      </c>
      <c r="I245" s="51">
        <v>23040</v>
      </c>
      <c r="J245" s="51">
        <f t="shared" si="150"/>
        <v>0</v>
      </c>
      <c r="K245" s="64">
        <v>23040</v>
      </c>
      <c r="L245" s="64">
        <v>23040</v>
      </c>
    </row>
    <row r="246" spans="1:12" x14ac:dyDescent="0.25">
      <c r="A246" s="84">
        <v>2210700</v>
      </c>
      <c r="B246" s="55" t="s">
        <v>60</v>
      </c>
      <c r="C246" s="51">
        <f>SUM(C247:C249)</f>
        <v>810000</v>
      </c>
      <c r="D246" s="51">
        <f t="shared" ref="D246:L246" si="192">SUM(D247:D249)</f>
        <v>810000</v>
      </c>
      <c r="E246" s="252">
        <f t="shared" si="192"/>
        <v>810000</v>
      </c>
      <c r="F246" s="252">
        <f t="shared" ref="F246:I246" si="193">SUM(F247:F249)</f>
        <v>810000</v>
      </c>
      <c r="G246" s="51">
        <f t="shared" si="153"/>
        <v>0</v>
      </c>
      <c r="H246" s="51">
        <f t="shared" ref="H246" si="194">SUM(H247:H249)</f>
        <v>810000</v>
      </c>
      <c r="I246" s="51">
        <f t="shared" si="193"/>
        <v>810000</v>
      </c>
      <c r="J246" s="51">
        <f t="shared" si="150"/>
        <v>0</v>
      </c>
      <c r="K246" s="51">
        <f t="shared" si="192"/>
        <v>810000</v>
      </c>
      <c r="L246" s="51">
        <f t="shared" si="192"/>
        <v>810000</v>
      </c>
    </row>
    <row r="247" spans="1:12" x14ac:dyDescent="0.25">
      <c r="A247" s="77">
        <v>2210701</v>
      </c>
      <c r="B247" s="57" t="s">
        <v>38</v>
      </c>
      <c r="C247" s="63">
        <v>360000</v>
      </c>
      <c r="D247" s="63">
        <v>360000</v>
      </c>
      <c r="E247" s="268">
        <v>360000</v>
      </c>
      <c r="F247" s="268">
        <v>360000</v>
      </c>
      <c r="G247" s="51">
        <f t="shared" si="153"/>
        <v>0</v>
      </c>
      <c r="H247" s="51">
        <v>360000</v>
      </c>
      <c r="I247" s="51">
        <v>360000</v>
      </c>
      <c r="J247" s="51">
        <f t="shared" si="150"/>
        <v>0</v>
      </c>
      <c r="K247" s="64">
        <v>360000</v>
      </c>
      <c r="L247" s="64">
        <v>360000</v>
      </c>
    </row>
    <row r="248" spans="1:12" x14ac:dyDescent="0.25">
      <c r="A248" s="77">
        <v>2210711</v>
      </c>
      <c r="B248" s="57" t="s">
        <v>23</v>
      </c>
      <c r="C248" s="63">
        <v>250000</v>
      </c>
      <c r="D248" s="63">
        <v>250000</v>
      </c>
      <c r="E248" s="268">
        <v>250000</v>
      </c>
      <c r="F248" s="268">
        <v>250000</v>
      </c>
      <c r="G248" s="51">
        <f t="shared" si="153"/>
        <v>0</v>
      </c>
      <c r="H248" s="51">
        <v>250000</v>
      </c>
      <c r="I248" s="51">
        <v>250000</v>
      </c>
      <c r="J248" s="51">
        <f t="shared" si="150"/>
        <v>0</v>
      </c>
      <c r="K248" s="64">
        <v>250000</v>
      </c>
      <c r="L248" s="64">
        <v>250000</v>
      </c>
    </row>
    <row r="249" spans="1:12" x14ac:dyDescent="0.25">
      <c r="A249" s="77">
        <v>2210799</v>
      </c>
      <c r="B249" s="57" t="s">
        <v>224</v>
      </c>
      <c r="C249" s="63">
        <v>200000</v>
      </c>
      <c r="D249" s="63">
        <v>200000</v>
      </c>
      <c r="E249" s="268">
        <v>200000</v>
      </c>
      <c r="F249" s="268">
        <v>200000</v>
      </c>
      <c r="G249" s="51">
        <f t="shared" si="153"/>
        <v>0</v>
      </c>
      <c r="H249" s="51">
        <v>200000</v>
      </c>
      <c r="I249" s="51">
        <v>200000</v>
      </c>
      <c r="J249" s="51">
        <f t="shared" si="150"/>
        <v>0</v>
      </c>
      <c r="K249" s="64">
        <v>200000</v>
      </c>
      <c r="L249" s="64">
        <v>200000</v>
      </c>
    </row>
    <row r="250" spans="1:12" x14ac:dyDescent="0.25">
      <c r="A250" s="84">
        <v>2210800</v>
      </c>
      <c r="B250" s="55" t="s">
        <v>294</v>
      </c>
      <c r="C250" s="51">
        <f>SUM(C251:C252)</f>
        <v>60000</v>
      </c>
      <c r="D250" s="51">
        <f t="shared" ref="D250:L250" si="195">SUM(D251:D252)</f>
        <v>60000</v>
      </c>
      <c r="E250" s="252">
        <f t="shared" si="195"/>
        <v>60000</v>
      </c>
      <c r="F250" s="252">
        <f t="shared" ref="F250:I250" si="196">SUM(F251:F252)</f>
        <v>60000</v>
      </c>
      <c r="G250" s="51">
        <f t="shared" si="153"/>
        <v>0</v>
      </c>
      <c r="H250" s="51">
        <f t="shared" ref="H250" si="197">SUM(H251:H252)</f>
        <v>60000</v>
      </c>
      <c r="I250" s="51">
        <f t="shared" si="196"/>
        <v>60000</v>
      </c>
      <c r="J250" s="51">
        <f t="shared" si="150"/>
        <v>0</v>
      </c>
      <c r="K250" s="51">
        <f t="shared" si="195"/>
        <v>60000</v>
      </c>
      <c r="L250" s="51">
        <f t="shared" si="195"/>
        <v>60000</v>
      </c>
    </row>
    <row r="251" spans="1:12" ht="27.6" x14ac:dyDescent="0.25">
      <c r="A251" s="77">
        <v>2210801</v>
      </c>
      <c r="B251" s="57" t="s">
        <v>40</v>
      </c>
      <c r="C251" s="63">
        <v>20000</v>
      </c>
      <c r="D251" s="63">
        <v>20000</v>
      </c>
      <c r="E251" s="268">
        <v>20000</v>
      </c>
      <c r="F251" s="268">
        <v>20000</v>
      </c>
      <c r="G251" s="51">
        <f t="shared" si="153"/>
        <v>0</v>
      </c>
      <c r="H251" s="51">
        <v>20000</v>
      </c>
      <c r="I251" s="51">
        <v>20000</v>
      </c>
      <c r="J251" s="51">
        <f t="shared" si="150"/>
        <v>0</v>
      </c>
      <c r="K251" s="64">
        <v>20000</v>
      </c>
      <c r="L251" s="64">
        <v>20000</v>
      </c>
    </row>
    <row r="252" spans="1:12" x14ac:dyDescent="0.25">
      <c r="A252" s="77">
        <v>2210802</v>
      </c>
      <c r="B252" s="57" t="s">
        <v>5</v>
      </c>
      <c r="C252" s="63">
        <v>40000</v>
      </c>
      <c r="D252" s="63">
        <v>40000</v>
      </c>
      <c r="E252" s="268">
        <v>40000</v>
      </c>
      <c r="F252" s="268">
        <v>40000</v>
      </c>
      <c r="G252" s="51">
        <f t="shared" si="153"/>
        <v>0</v>
      </c>
      <c r="H252" s="51">
        <v>40000</v>
      </c>
      <c r="I252" s="51">
        <v>40000</v>
      </c>
      <c r="J252" s="51">
        <f t="shared" si="150"/>
        <v>0</v>
      </c>
      <c r="K252" s="64">
        <v>40000</v>
      </c>
      <c r="L252" s="64">
        <v>40000</v>
      </c>
    </row>
    <row r="253" spans="1:12" x14ac:dyDescent="0.25">
      <c r="A253" s="84">
        <v>2211100</v>
      </c>
      <c r="B253" s="55" t="s">
        <v>300</v>
      </c>
      <c r="C253" s="51">
        <f>SUM(C254:C256)</f>
        <v>275000</v>
      </c>
      <c r="D253" s="51">
        <f t="shared" ref="D253:L253" si="198">SUM(D254:D256)</f>
        <v>275000</v>
      </c>
      <c r="E253" s="252">
        <f t="shared" si="198"/>
        <v>275000</v>
      </c>
      <c r="F253" s="252">
        <f t="shared" ref="F253:I253" si="199">SUM(F254:F256)</f>
        <v>275000</v>
      </c>
      <c r="G253" s="51">
        <f t="shared" si="153"/>
        <v>0</v>
      </c>
      <c r="H253" s="51">
        <f t="shared" ref="H253" si="200">SUM(H254:H256)</f>
        <v>275000</v>
      </c>
      <c r="I253" s="51">
        <f t="shared" si="199"/>
        <v>275000</v>
      </c>
      <c r="J253" s="51">
        <f t="shared" si="150"/>
        <v>0</v>
      </c>
      <c r="K253" s="51">
        <f t="shared" si="198"/>
        <v>275000</v>
      </c>
      <c r="L253" s="51">
        <f t="shared" si="198"/>
        <v>275000</v>
      </c>
    </row>
    <row r="254" spans="1:12" ht="27.6" x14ac:dyDescent="0.25">
      <c r="A254" s="105">
        <v>2211101</v>
      </c>
      <c r="B254" s="57" t="s">
        <v>131</v>
      </c>
      <c r="C254" s="63">
        <v>100000</v>
      </c>
      <c r="D254" s="63">
        <v>100000</v>
      </c>
      <c r="E254" s="268">
        <v>100000</v>
      </c>
      <c r="F254" s="268">
        <v>100000</v>
      </c>
      <c r="G254" s="51">
        <f t="shared" si="153"/>
        <v>0</v>
      </c>
      <c r="H254" s="51">
        <v>100000</v>
      </c>
      <c r="I254" s="51">
        <v>100000</v>
      </c>
      <c r="J254" s="51">
        <f t="shared" si="150"/>
        <v>0</v>
      </c>
      <c r="K254" s="64">
        <v>100000</v>
      </c>
      <c r="L254" s="64">
        <v>100000</v>
      </c>
    </row>
    <row r="255" spans="1:12" ht="27.6" x14ac:dyDescent="0.25">
      <c r="A255" s="105">
        <v>2211102</v>
      </c>
      <c r="B255" s="57" t="s">
        <v>41</v>
      </c>
      <c r="C255" s="63">
        <v>125000</v>
      </c>
      <c r="D255" s="63">
        <v>125000</v>
      </c>
      <c r="E255" s="268">
        <v>125000</v>
      </c>
      <c r="F255" s="268">
        <v>125000</v>
      </c>
      <c r="G255" s="51">
        <f t="shared" si="153"/>
        <v>0</v>
      </c>
      <c r="H255" s="51">
        <v>125000</v>
      </c>
      <c r="I255" s="51">
        <v>125000</v>
      </c>
      <c r="J255" s="51">
        <f t="shared" si="150"/>
        <v>0</v>
      </c>
      <c r="K255" s="64">
        <v>125000</v>
      </c>
      <c r="L255" s="64">
        <v>125000</v>
      </c>
    </row>
    <row r="256" spans="1:12" x14ac:dyDescent="0.25">
      <c r="A256" s="77">
        <v>2211199</v>
      </c>
      <c r="B256" s="57" t="s">
        <v>132</v>
      </c>
      <c r="C256" s="63">
        <v>50000</v>
      </c>
      <c r="D256" s="63">
        <v>50000</v>
      </c>
      <c r="E256" s="268">
        <v>50000</v>
      </c>
      <c r="F256" s="268">
        <v>50000</v>
      </c>
      <c r="G256" s="51">
        <f t="shared" si="153"/>
        <v>0</v>
      </c>
      <c r="H256" s="51">
        <v>50000</v>
      </c>
      <c r="I256" s="51">
        <v>50000</v>
      </c>
      <c r="J256" s="51">
        <f t="shared" si="150"/>
        <v>0</v>
      </c>
      <c r="K256" s="64">
        <v>50000</v>
      </c>
      <c r="L256" s="64">
        <v>50000</v>
      </c>
    </row>
    <row r="257" spans="1:12" x14ac:dyDescent="0.25">
      <c r="A257" s="106">
        <v>2211300</v>
      </c>
      <c r="B257" s="55" t="s">
        <v>273</v>
      </c>
      <c r="C257" s="51">
        <f>SUM(C258)</f>
        <v>42400</v>
      </c>
      <c r="D257" s="51">
        <f t="shared" ref="D257:L257" si="201">SUM(D258)</f>
        <v>42400</v>
      </c>
      <c r="E257" s="252">
        <f t="shared" si="201"/>
        <v>42400</v>
      </c>
      <c r="F257" s="252">
        <f t="shared" si="201"/>
        <v>42400</v>
      </c>
      <c r="G257" s="51">
        <f t="shared" si="153"/>
        <v>0</v>
      </c>
      <c r="H257" s="51">
        <f t="shared" ref="H257" si="202">SUM(H258)</f>
        <v>42400</v>
      </c>
      <c r="I257" s="51">
        <f t="shared" si="201"/>
        <v>42400</v>
      </c>
      <c r="J257" s="51">
        <f t="shared" si="150"/>
        <v>0</v>
      </c>
      <c r="K257" s="51">
        <f t="shared" si="201"/>
        <v>42400</v>
      </c>
      <c r="L257" s="51">
        <f t="shared" si="201"/>
        <v>42400</v>
      </c>
    </row>
    <row r="258" spans="1:12" ht="27.6" x14ac:dyDescent="0.25">
      <c r="A258" s="105">
        <v>2211306</v>
      </c>
      <c r="B258" s="57" t="s">
        <v>134</v>
      </c>
      <c r="C258" s="63">
        <v>42400</v>
      </c>
      <c r="D258" s="63">
        <v>42400</v>
      </c>
      <c r="E258" s="268">
        <v>42400</v>
      </c>
      <c r="F258" s="268">
        <v>42400</v>
      </c>
      <c r="G258" s="51">
        <f t="shared" si="153"/>
        <v>0</v>
      </c>
      <c r="H258" s="51">
        <v>42400</v>
      </c>
      <c r="I258" s="51">
        <v>42400</v>
      </c>
      <c r="J258" s="51">
        <f t="shared" si="150"/>
        <v>0</v>
      </c>
      <c r="K258" s="64">
        <v>42400</v>
      </c>
      <c r="L258" s="64">
        <v>42400</v>
      </c>
    </row>
    <row r="259" spans="1:12" x14ac:dyDescent="0.25">
      <c r="A259" s="84">
        <v>2220200</v>
      </c>
      <c r="B259" s="55" t="s">
        <v>324</v>
      </c>
      <c r="C259" s="51">
        <f>SUM(C260)</f>
        <v>80000</v>
      </c>
      <c r="D259" s="51">
        <f t="shared" ref="D259:L259" si="203">SUM(D260)</f>
        <v>80000</v>
      </c>
      <c r="E259" s="252">
        <f t="shared" si="203"/>
        <v>80000</v>
      </c>
      <c r="F259" s="252">
        <f t="shared" si="203"/>
        <v>80000</v>
      </c>
      <c r="G259" s="51">
        <f t="shared" si="153"/>
        <v>0</v>
      </c>
      <c r="H259" s="51">
        <f t="shared" ref="H259" si="204">SUM(H260)</f>
        <v>80000</v>
      </c>
      <c r="I259" s="51">
        <f t="shared" si="203"/>
        <v>80000</v>
      </c>
      <c r="J259" s="51">
        <f t="shared" si="150"/>
        <v>0</v>
      </c>
      <c r="K259" s="51">
        <f t="shared" si="203"/>
        <v>80000</v>
      </c>
      <c r="L259" s="51">
        <f t="shared" si="203"/>
        <v>80000</v>
      </c>
    </row>
    <row r="260" spans="1:12" x14ac:dyDescent="0.25">
      <c r="A260" s="77">
        <v>2220210</v>
      </c>
      <c r="B260" s="57" t="s">
        <v>141</v>
      </c>
      <c r="C260" s="63">
        <v>80000</v>
      </c>
      <c r="D260" s="63">
        <v>80000</v>
      </c>
      <c r="E260" s="268">
        <v>80000</v>
      </c>
      <c r="F260" s="268">
        <v>80000</v>
      </c>
      <c r="G260" s="51">
        <f t="shared" si="153"/>
        <v>0</v>
      </c>
      <c r="H260" s="51">
        <v>80000</v>
      </c>
      <c r="I260" s="51">
        <v>80000</v>
      </c>
      <c r="J260" s="51">
        <f t="shared" si="150"/>
        <v>0</v>
      </c>
      <c r="K260" s="64">
        <v>80000</v>
      </c>
      <c r="L260" s="64">
        <v>80000</v>
      </c>
    </row>
    <row r="261" spans="1:12" ht="27.6" hidden="1" x14ac:dyDescent="0.25">
      <c r="A261" s="84">
        <v>3111000</v>
      </c>
      <c r="B261" s="55" t="s">
        <v>313</v>
      </c>
      <c r="C261" s="51">
        <v>0</v>
      </c>
      <c r="D261" s="51">
        <v>0</v>
      </c>
      <c r="E261" s="252">
        <v>0</v>
      </c>
      <c r="F261" s="252">
        <v>0</v>
      </c>
      <c r="G261" s="51">
        <f t="shared" si="153"/>
        <v>0</v>
      </c>
      <c r="H261" s="51">
        <v>0</v>
      </c>
      <c r="I261" s="51">
        <v>0</v>
      </c>
      <c r="J261" s="51">
        <f t="shared" si="150"/>
        <v>0</v>
      </c>
      <c r="K261" s="51">
        <v>0</v>
      </c>
      <c r="L261" s="51">
        <v>0</v>
      </c>
    </row>
    <row r="262" spans="1:12" hidden="1" x14ac:dyDescent="0.25">
      <c r="A262" s="105">
        <v>3111001</v>
      </c>
      <c r="B262" s="57" t="s">
        <v>13</v>
      </c>
      <c r="C262" s="63"/>
      <c r="D262" s="63"/>
      <c r="E262" s="268"/>
      <c r="F262" s="268"/>
      <c r="G262" s="51">
        <f t="shared" si="153"/>
        <v>0</v>
      </c>
      <c r="H262" s="51"/>
      <c r="I262" s="51"/>
      <c r="J262" s="51">
        <f t="shared" si="150"/>
        <v>0</v>
      </c>
      <c r="K262" s="64"/>
      <c r="L262" s="64"/>
    </row>
    <row r="263" spans="1:12" ht="27.6" hidden="1" x14ac:dyDescent="0.25">
      <c r="A263" s="105">
        <v>3111002</v>
      </c>
      <c r="B263" s="57" t="s">
        <v>142</v>
      </c>
      <c r="C263" s="63"/>
      <c r="D263" s="63"/>
      <c r="E263" s="268"/>
      <c r="F263" s="268"/>
      <c r="G263" s="51">
        <f t="shared" si="153"/>
        <v>0</v>
      </c>
      <c r="H263" s="51"/>
      <c r="I263" s="51"/>
      <c r="J263" s="51">
        <f t="shared" si="150"/>
        <v>0</v>
      </c>
      <c r="K263" s="64"/>
      <c r="L263" s="64"/>
    </row>
    <row r="264" spans="1:12" ht="27.6" hidden="1" x14ac:dyDescent="0.25">
      <c r="A264" s="77">
        <v>3111003</v>
      </c>
      <c r="B264" s="57" t="s">
        <v>225</v>
      </c>
      <c r="C264" s="63"/>
      <c r="D264" s="63"/>
      <c r="E264" s="268"/>
      <c r="F264" s="268"/>
      <c r="G264" s="51">
        <f t="shared" si="153"/>
        <v>0</v>
      </c>
      <c r="H264" s="51"/>
      <c r="I264" s="51"/>
      <c r="J264" s="51">
        <f t="shared" ref="J264:J327" si="205">I264-H264</f>
        <v>0</v>
      </c>
      <c r="K264" s="64"/>
      <c r="L264" s="64"/>
    </row>
    <row r="265" spans="1:12" x14ac:dyDescent="0.25">
      <c r="A265" s="104"/>
      <c r="B265" s="66" t="s">
        <v>223</v>
      </c>
      <c r="C265" s="61">
        <f t="shared" ref="C265:L265" si="206">SUM(C237:C264)/2</f>
        <v>2066040</v>
      </c>
      <c r="D265" s="61">
        <f t="shared" si="206"/>
        <v>2066040</v>
      </c>
      <c r="E265" s="61">
        <f t="shared" si="206"/>
        <v>2066040</v>
      </c>
      <c r="F265" s="61">
        <f t="shared" ref="F265:I265" si="207">SUM(F237:F264)/2</f>
        <v>2066040</v>
      </c>
      <c r="G265" s="51">
        <f t="shared" ref="G265:G328" si="208">F265-E265</f>
        <v>0</v>
      </c>
      <c r="H265" s="51">
        <f t="shared" ref="H265" si="209">SUM(H237:H264)/2</f>
        <v>2066040</v>
      </c>
      <c r="I265" s="51">
        <f t="shared" si="207"/>
        <v>2066040</v>
      </c>
      <c r="J265" s="51">
        <f t="shared" si="205"/>
        <v>0</v>
      </c>
      <c r="K265" s="61">
        <f t="shared" si="206"/>
        <v>2066040</v>
      </c>
      <c r="L265" s="61">
        <f t="shared" si="206"/>
        <v>2066040</v>
      </c>
    </row>
    <row r="266" spans="1:12" ht="27.6" x14ac:dyDescent="0.25">
      <c r="A266" s="77"/>
      <c r="B266" s="97" t="s">
        <v>2626</v>
      </c>
      <c r="C266" s="63"/>
      <c r="D266" s="63"/>
      <c r="E266" s="268"/>
      <c r="F266" s="268"/>
      <c r="G266" s="51">
        <f t="shared" si="208"/>
        <v>0</v>
      </c>
      <c r="H266" s="51"/>
      <c r="I266" s="51"/>
      <c r="J266" s="51">
        <f t="shared" si="205"/>
        <v>0</v>
      </c>
      <c r="K266" s="64"/>
      <c r="L266" s="64"/>
    </row>
    <row r="267" spans="1:12" ht="15.75" customHeight="1" x14ac:dyDescent="0.25">
      <c r="A267" s="84">
        <v>2210200</v>
      </c>
      <c r="B267" s="55" t="s">
        <v>281</v>
      </c>
      <c r="C267" s="51">
        <f>SUM(C268:C270)</f>
        <v>6858800</v>
      </c>
      <c r="D267" s="51">
        <f t="shared" ref="D267:L267" si="210">SUM(D268:D270)</f>
        <v>6858800</v>
      </c>
      <c r="E267" s="252">
        <f t="shared" si="210"/>
        <v>6858800</v>
      </c>
      <c r="F267" s="252">
        <f t="shared" ref="F267:I267" si="211">SUM(F268:F270)</f>
        <v>6858800</v>
      </c>
      <c r="G267" s="51">
        <f t="shared" si="208"/>
        <v>0</v>
      </c>
      <c r="H267" s="51">
        <f t="shared" ref="H267" si="212">SUM(H268:H270)</f>
        <v>6858800</v>
      </c>
      <c r="I267" s="51">
        <f t="shared" si="211"/>
        <v>6858800</v>
      </c>
      <c r="J267" s="51">
        <f t="shared" si="205"/>
        <v>0</v>
      </c>
      <c r="K267" s="51">
        <f t="shared" si="210"/>
        <v>6858800</v>
      </c>
      <c r="L267" s="51">
        <f t="shared" si="210"/>
        <v>6858800</v>
      </c>
    </row>
    <row r="268" spans="1:12" ht="27.6" x14ac:dyDescent="0.25">
      <c r="A268" s="91">
        <v>2210201</v>
      </c>
      <c r="B268" s="100" t="s">
        <v>19</v>
      </c>
      <c r="C268" s="63">
        <v>58800</v>
      </c>
      <c r="D268" s="63">
        <v>58800</v>
      </c>
      <c r="E268" s="268">
        <v>58800</v>
      </c>
      <c r="F268" s="268">
        <v>58800</v>
      </c>
      <c r="G268" s="51">
        <f t="shared" si="208"/>
        <v>0</v>
      </c>
      <c r="H268" s="51">
        <v>58800</v>
      </c>
      <c r="I268" s="51">
        <v>58800</v>
      </c>
      <c r="J268" s="51">
        <f t="shared" si="205"/>
        <v>0</v>
      </c>
      <c r="K268" s="64">
        <v>58800</v>
      </c>
      <c r="L268" s="64">
        <v>58800</v>
      </c>
    </row>
    <row r="269" spans="1:12" x14ac:dyDescent="0.25">
      <c r="A269" s="91">
        <v>2210202</v>
      </c>
      <c r="B269" s="100" t="s">
        <v>30</v>
      </c>
      <c r="C269" s="63">
        <v>1000000</v>
      </c>
      <c r="D269" s="63">
        <v>1000000</v>
      </c>
      <c r="E269" s="268">
        <v>1000000</v>
      </c>
      <c r="F269" s="268">
        <v>1000000</v>
      </c>
      <c r="G269" s="51">
        <f t="shared" si="208"/>
        <v>0</v>
      </c>
      <c r="H269" s="51">
        <v>1000000</v>
      </c>
      <c r="I269" s="51">
        <v>1000000</v>
      </c>
      <c r="J269" s="51">
        <f t="shared" si="205"/>
        <v>0</v>
      </c>
      <c r="K269" s="64">
        <v>1000000</v>
      </c>
      <c r="L269" s="64">
        <v>1000000</v>
      </c>
    </row>
    <row r="270" spans="1:12" ht="40.950000000000003" customHeight="1" x14ac:dyDescent="0.25">
      <c r="A270" s="102">
        <v>2210202</v>
      </c>
      <c r="B270" s="100" t="s">
        <v>439</v>
      </c>
      <c r="C270" s="63">
        <v>5800000</v>
      </c>
      <c r="D270" s="63">
        <v>5800000</v>
      </c>
      <c r="E270" s="268">
        <v>5800000</v>
      </c>
      <c r="F270" s="268">
        <v>5800000</v>
      </c>
      <c r="G270" s="51">
        <f t="shared" si="208"/>
        <v>0</v>
      </c>
      <c r="H270" s="51">
        <v>5800000</v>
      </c>
      <c r="I270" s="51">
        <v>5800000</v>
      </c>
      <c r="J270" s="51">
        <f t="shared" si="205"/>
        <v>0</v>
      </c>
      <c r="K270" s="64">
        <v>5800000</v>
      </c>
      <c r="L270" s="64">
        <v>5800000</v>
      </c>
    </row>
    <row r="271" spans="1:12" ht="15" customHeight="1" x14ac:dyDescent="0.25">
      <c r="A271" s="93">
        <v>2210300</v>
      </c>
      <c r="B271" s="101" t="s">
        <v>31</v>
      </c>
      <c r="C271" s="51">
        <v>400000</v>
      </c>
      <c r="D271" s="51">
        <v>400000</v>
      </c>
      <c r="E271" s="252">
        <v>400000</v>
      </c>
      <c r="F271" s="252">
        <v>400000</v>
      </c>
      <c r="G271" s="51">
        <f t="shared" si="208"/>
        <v>0</v>
      </c>
      <c r="H271" s="51">
        <v>400000</v>
      </c>
      <c r="I271" s="51">
        <v>400000</v>
      </c>
      <c r="J271" s="51">
        <f t="shared" si="205"/>
        <v>0</v>
      </c>
      <c r="K271" s="51">
        <v>400000</v>
      </c>
      <c r="L271" s="51">
        <v>400000</v>
      </c>
    </row>
    <row r="272" spans="1:12" ht="27.6" x14ac:dyDescent="0.25">
      <c r="A272" s="91">
        <v>2210301</v>
      </c>
      <c r="B272" s="92" t="s">
        <v>31</v>
      </c>
      <c r="C272" s="63">
        <v>400000</v>
      </c>
      <c r="D272" s="63">
        <v>400000</v>
      </c>
      <c r="E272" s="268">
        <v>400000</v>
      </c>
      <c r="F272" s="268">
        <v>400000</v>
      </c>
      <c r="G272" s="51">
        <f t="shared" si="208"/>
        <v>0</v>
      </c>
      <c r="H272" s="51">
        <v>400000</v>
      </c>
      <c r="I272" s="51">
        <v>400000</v>
      </c>
      <c r="J272" s="51">
        <f t="shared" si="205"/>
        <v>0</v>
      </c>
      <c r="K272" s="64">
        <v>400000</v>
      </c>
      <c r="L272" s="64">
        <v>400000</v>
      </c>
    </row>
    <row r="273" spans="1:12" ht="27.6" x14ac:dyDescent="0.25">
      <c r="A273" s="93">
        <v>2210500</v>
      </c>
      <c r="B273" s="94" t="s">
        <v>286</v>
      </c>
      <c r="C273" s="51">
        <v>200000</v>
      </c>
      <c r="D273" s="51">
        <v>200000</v>
      </c>
      <c r="E273" s="252">
        <v>200000</v>
      </c>
      <c r="F273" s="252">
        <v>200000</v>
      </c>
      <c r="G273" s="51">
        <f t="shared" si="208"/>
        <v>0</v>
      </c>
      <c r="H273" s="51">
        <v>200000</v>
      </c>
      <c r="I273" s="51">
        <v>200000</v>
      </c>
      <c r="J273" s="51">
        <f t="shared" si="205"/>
        <v>0</v>
      </c>
      <c r="K273" s="51">
        <v>200000</v>
      </c>
      <c r="L273" s="51">
        <v>200000</v>
      </c>
    </row>
    <row r="274" spans="1:12" x14ac:dyDescent="0.25">
      <c r="A274" s="91">
        <v>2210504</v>
      </c>
      <c r="B274" s="92" t="s">
        <v>36</v>
      </c>
      <c r="C274" s="63">
        <v>200000</v>
      </c>
      <c r="D274" s="63">
        <v>200000</v>
      </c>
      <c r="E274" s="268">
        <v>200000</v>
      </c>
      <c r="F274" s="268">
        <v>200000</v>
      </c>
      <c r="G274" s="51">
        <f t="shared" si="208"/>
        <v>0</v>
      </c>
      <c r="H274" s="51">
        <v>200000</v>
      </c>
      <c r="I274" s="51">
        <v>200000</v>
      </c>
      <c r="J274" s="51">
        <f t="shared" si="205"/>
        <v>0</v>
      </c>
      <c r="K274" s="64">
        <v>200000</v>
      </c>
      <c r="L274" s="64">
        <v>200000</v>
      </c>
    </row>
    <row r="275" spans="1:12" x14ac:dyDescent="0.25">
      <c r="A275" s="93">
        <v>2210700</v>
      </c>
      <c r="B275" s="94" t="s">
        <v>275</v>
      </c>
      <c r="C275" s="51">
        <v>3500000</v>
      </c>
      <c r="D275" s="51">
        <v>3500000</v>
      </c>
      <c r="E275" s="252">
        <v>3500000</v>
      </c>
      <c r="F275" s="252">
        <v>3500000</v>
      </c>
      <c r="G275" s="51">
        <f t="shared" si="208"/>
        <v>0</v>
      </c>
      <c r="H275" s="51">
        <v>3500000</v>
      </c>
      <c r="I275" s="51">
        <v>3500000</v>
      </c>
      <c r="J275" s="51">
        <f t="shared" si="205"/>
        <v>0</v>
      </c>
      <c r="K275" s="51">
        <v>3500000</v>
      </c>
      <c r="L275" s="51">
        <v>3500000</v>
      </c>
    </row>
    <row r="276" spans="1:12" ht="42.6" x14ac:dyDescent="0.3">
      <c r="A276" s="91">
        <v>2210799</v>
      </c>
      <c r="B276" s="92" t="s">
        <v>2573</v>
      </c>
      <c r="C276" s="63">
        <v>3500000</v>
      </c>
      <c r="D276" s="63">
        <v>3500000</v>
      </c>
      <c r="E276" s="268">
        <v>3500000</v>
      </c>
      <c r="F276" s="268">
        <v>3500000</v>
      </c>
      <c r="G276" s="51">
        <f t="shared" si="208"/>
        <v>0</v>
      </c>
      <c r="H276" s="51">
        <v>3500000</v>
      </c>
      <c r="I276" s="51">
        <v>3500000</v>
      </c>
      <c r="J276" s="51">
        <f t="shared" si="205"/>
        <v>0</v>
      </c>
      <c r="K276" s="64">
        <v>3500000</v>
      </c>
      <c r="L276" s="64">
        <v>3500000</v>
      </c>
    </row>
    <row r="277" spans="1:12" s="45" customFormat="1" x14ac:dyDescent="0.25">
      <c r="A277" s="107"/>
      <c r="B277" s="66" t="s">
        <v>239</v>
      </c>
      <c r="C277" s="61">
        <f>SUM(C266:C276)/2</f>
        <v>10958800</v>
      </c>
      <c r="D277" s="61">
        <f t="shared" ref="D277:L277" si="213">SUM(D266:D276)/2</f>
        <v>10958800</v>
      </c>
      <c r="E277" s="61">
        <f t="shared" si="213"/>
        <v>10958800</v>
      </c>
      <c r="F277" s="61">
        <f t="shared" ref="F277:I277" si="214">SUM(F266:F276)/2</f>
        <v>10958800</v>
      </c>
      <c r="G277" s="51">
        <f t="shared" si="208"/>
        <v>0</v>
      </c>
      <c r="H277" s="51">
        <f t="shared" ref="H277" si="215">SUM(H266:H276)/2</f>
        <v>10958800</v>
      </c>
      <c r="I277" s="51">
        <f t="shared" si="214"/>
        <v>10958800</v>
      </c>
      <c r="J277" s="51">
        <f t="shared" si="205"/>
        <v>0</v>
      </c>
      <c r="K277" s="61">
        <f t="shared" si="213"/>
        <v>10958800</v>
      </c>
      <c r="L277" s="61">
        <f t="shared" si="213"/>
        <v>10958800</v>
      </c>
    </row>
    <row r="278" spans="1:12" ht="27.6" x14ac:dyDescent="0.25">
      <c r="A278" s="77"/>
      <c r="B278" s="97" t="s">
        <v>2627</v>
      </c>
      <c r="C278" s="63"/>
      <c r="D278" s="63"/>
      <c r="E278" s="268"/>
      <c r="F278" s="268"/>
      <c r="G278" s="51">
        <f t="shared" si="208"/>
        <v>0</v>
      </c>
      <c r="H278" s="51"/>
      <c r="I278" s="51"/>
      <c r="J278" s="51">
        <f t="shared" si="205"/>
        <v>0</v>
      </c>
      <c r="K278" s="64"/>
      <c r="L278" s="64"/>
    </row>
    <row r="279" spans="1:12" x14ac:dyDescent="0.25">
      <c r="A279" s="84">
        <v>2210200</v>
      </c>
      <c r="B279" s="55" t="s">
        <v>281</v>
      </c>
      <c r="C279" s="51">
        <f>SUM(C280:C281)</f>
        <v>77000</v>
      </c>
      <c r="D279" s="51">
        <f t="shared" ref="D279:L279" si="216">SUM(D280:D281)</f>
        <v>77000</v>
      </c>
      <c r="E279" s="252">
        <f t="shared" si="216"/>
        <v>77000</v>
      </c>
      <c r="F279" s="252">
        <f t="shared" ref="F279:I279" si="217">SUM(F280:F281)</f>
        <v>77000</v>
      </c>
      <c r="G279" s="51">
        <f t="shared" si="208"/>
        <v>0</v>
      </c>
      <c r="H279" s="51">
        <f t="shared" ref="H279" si="218">SUM(H280:H281)</f>
        <v>77000</v>
      </c>
      <c r="I279" s="51">
        <f t="shared" si="217"/>
        <v>77000</v>
      </c>
      <c r="J279" s="51">
        <f t="shared" si="205"/>
        <v>0</v>
      </c>
      <c r="K279" s="51">
        <f t="shared" si="216"/>
        <v>77000</v>
      </c>
      <c r="L279" s="51">
        <f t="shared" si="216"/>
        <v>77000</v>
      </c>
    </row>
    <row r="280" spans="1:12" ht="27.6" x14ac:dyDescent="0.25">
      <c r="A280" s="77">
        <v>2210201</v>
      </c>
      <c r="B280" s="57" t="s">
        <v>19</v>
      </c>
      <c r="C280" s="63">
        <v>42000</v>
      </c>
      <c r="D280" s="63">
        <v>42000</v>
      </c>
      <c r="E280" s="268">
        <v>42000</v>
      </c>
      <c r="F280" s="268">
        <v>42000</v>
      </c>
      <c r="G280" s="51">
        <f t="shared" si="208"/>
        <v>0</v>
      </c>
      <c r="H280" s="51">
        <v>42000</v>
      </c>
      <c r="I280" s="51">
        <v>42000</v>
      </c>
      <c r="J280" s="51">
        <f t="shared" si="205"/>
        <v>0</v>
      </c>
      <c r="K280" s="64">
        <v>42000</v>
      </c>
      <c r="L280" s="64">
        <v>42000</v>
      </c>
    </row>
    <row r="281" spans="1:12" x14ac:dyDescent="0.25">
      <c r="A281" s="77">
        <v>2210202</v>
      </c>
      <c r="B281" s="57" t="s">
        <v>30</v>
      </c>
      <c r="C281" s="63">
        <v>35000</v>
      </c>
      <c r="D281" s="63">
        <v>35000</v>
      </c>
      <c r="E281" s="268">
        <v>35000</v>
      </c>
      <c r="F281" s="268">
        <v>35000</v>
      </c>
      <c r="G281" s="51">
        <f t="shared" si="208"/>
        <v>0</v>
      </c>
      <c r="H281" s="51">
        <v>35000</v>
      </c>
      <c r="I281" s="51">
        <v>35000</v>
      </c>
      <c r="J281" s="51">
        <f t="shared" si="205"/>
        <v>0</v>
      </c>
      <c r="K281" s="64">
        <v>35000</v>
      </c>
      <c r="L281" s="64">
        <v>35000</v>
      </c>
    </row>
    <row r="282" spans="1:12" ht="27.6" x14ac:dyDescent="0.25">
      <c r="A282" s="84">
        <v>2210300</v>
      </c>
      <c r="B282" s="55" t="s">
        <v>31</v>
      </c>
      <c r="C282" s="51">
        <f>SUM(C283)</f>
        <v>400000</v>
      </c>
      <c r="D282" s="51">
        <f t="shared" ref="D282:L282" si="219">SUM(D283)</f>
        <v>400000</v>
      </c>
      <c r="E282" s="252">
        <f t="shared" si="219"/>
        <v>400000</v>
      </c>
      <c r="F282" s="252">
        <f t="shared" si="219"/>
        <v>400000</v>
      </c>
      <c r="G282" s="51">
        <f t="shared" si="208"/>
        <v>0</v>
      </c>
      <c r="H282" s="51">
        <f t="shared" ref="H282" si="220">SUM(H283)</f>
        <v>400000</v>
      </c>
      <c r="I282" s="51">
        <f t="shared" si="219"/>
        <v>400000</v>
      </c>
      <c r="J282" s="51">
        <f t="shared" si="205"/>
        <v>0</v>
      </c>
      <c r="K282" s="51">
        <f t="shared" si="219"/>
        <v>400000</v>
      </c>
      <c r="L282" s="51">
        <f t="shared" si="219"/>
        <v>400000</v>
      </c>
    </row>
    <row r="283" spans="1:12" ht="27.6" x14ac:dyDescent="0.25">
      <c r="A283" s="77">
        <v>2210301</v>
      </c>
      <c r="B283" s="57" t="s">
        <v>31</v>
      </c>
      <c r="C283" s="63">
        <v>400000</v>
      </c>
      <c r="D283" s="63">
        <v>400000</v>
      </c>
      <c r="E283" s="268">
        <v>400000</v>
      </c>
      <c r="F283" s="268">
        <v>400000</v>
      </c>
      <c r="G283" s="51">
        <f t="shared" si="208"/>
        <v>0</v>
      </c>
      <c r="H283" s="51">
        <v>400000</v>
      </c>
      <c r="I283" s="51">
        <v>400000</v>
      </c>
      <c r="J283" s="51">
        <f t="shared" si="205"/>
        <v>0</v>
      </c>
      <c r="K283" s="64">
        <v>400000</v>
      </c>
      <c r="L283" s="64">
        <v>400000</v>
      </c>
    </row>
    <row r="284" spans="1:12" x14ac:dyDescent="0.25">
      <c r="A284" s="84">
        <v>2210800</v>
      </c>
      <c r="B284" s="55" t="s">
        <v>351</v>
      </c>
      <c r="C284" s="51">
        <f>SUM(C285)</f>
        <v>20000</v>
      </c>
      <c r="D284" s="51">
        <f t="shared" ref="D284:L284" si="221">SUM(D285)</f>
        <v>20000</v>
      </c>
      <c r="E284" s="252">
        <f t="shared" si="221"/>
        <v>20000</v>
      </c>
      <c r="F284" s="252">
        <f t="shared" si="221"/>
        <v>20000</v>
      </c>
      <c r="G284" s="51">
        <f t="shared" si="208"/>
        <v>0</v>
      </c>
      <c r="H284" s="51">
        <f t="shared" ref="H284" si="222">SUM(H285)</f>
        <v>20000</v>
      </c>
      <c r="I284" s="51">
        <f t="shared" si="221"/>
        <v>20000</v>
      </c>
      <c r="J284" s="51">
        <f t="shared" si="205"/>
        <v>0</v>
      </c>
      <c r="K284" s="51">
        <f t="shared" si="221"/>
        <v>20000</v>
      </c>
      <c r="L284" s="51">
        <f t="shared" si="221"/>
        <v>20000</v>
      </c>
    </row>
    <row r="285" spans="1:12" ht="27.6" x14ac:dyDescent="0.25">
      <c r="A285" s="91">
        <v>2210801</v>
      </c>
      <c r="B285" s="92" t="s">
        <v>40</v>
      </c>
      <c r="C285" s="63">
        <v>20000</v>
      </c>
      <c r="D285" s="63">
        <v>20000</v>
      </c>
      <c r="E285" s="268">
        <v>20000</v>
      </c>
      <c r="F285" s="268">
        <v>20000</v>
      </c>
      <c r="G285" s="51">
        <f t="shared" si="208"/>
        <v>0</v>
      </c>
      <c r="H285" s="51">
        <v>20000</v>
      </c>
      <c r="I285" s="51">
        <v>20000</v>
      </c>
      <c r="J285" s="51">
        <f t="shared" si="205"/>
        <v>0</v>
      </c>
      <c r="K285" s="64">
        <v>20000</v>
      </c>
      <c r="L285" s="64">
        <v>20000</v>
      </c>
    </row>
    <row r="286" spans="1:12" x14ac:dyDescent="0.25">
      <c r="A286" s="93">
        <v>2211100</v>
      </c>
      <c r="B286" s="94" t="s">
        <v>300</v>
      </c>
      <c r="C286" s="51">
        <f>SUM(C287:C288)</f>
        <v>55000</v>
      </c>
      <c r="D286" s="51">
        <f t="shared" ref="D286:L286" si="223">SUM(D287:D288)</f>
        <v>55000</v>
      </c>
      <c r="E286" s="252">
        <f t="shared" si="223"/>
        <v>55000</v>
      </c>
      <c r="F286" s="252">
        <f t="shared" ref="F286:I286" si="224">SUM(F287:F288)</f>
        <v>55000</v>
      </c>
      <c r="G286" s="51">
        <f t="shared" si="208"/>
        <v>0</v>
      </c>
      <c r="H286" s="51">
        <f t="shared" ref="H286" si="225">SUM(H287:H288)</f>
        <v>55000</v>
      </c>
      <c r="I286" s="51">
        <f t="shared" si="224"/>
        <v>55000</v>
      </c>
      <c r="J286" s="51">
        <f t="shared" si="205"/>
        <v>0</v>
      </c>
      <c r="K286" s="51">
        <f t="shared" si="223"/>
        <v>55000</v>
      </c>
      <c r="L286" s="51">
        <f t="shared" si="223"/>
        <v>55000</v>
      </c>
    </row>
    <row r="287" spans="1:12" ht="27.6" x14ac:dyDescent="0.25">
      <c r="A287" s="77">
        <v>2211101</v>
      </c>
      <c r="B287" s="57" t="s">
        <v>24</v>
      </c>
      <c r="C287" s="63">
        <v>25000</v>
      </c>
      <c r="D287" s="63">
        <v>25000</v>
      </c>
      <c r="E287" s="268">
        <v>25000</v>
      </c>
      <c r="F287" s="268">
        <v>25000</v>
      </c>
      <c r="G287" s="51">
        <f t="shared" si="208"/>
        <v>0</v>
      </c>
      <c r="H287" s="51">
        <v>25000</v>
      </c>
      <c r="I287" s="51">
        <v>25000</v>
      </c>
      <c r="J287" s="51">
        <f t="shared" si="205"/>
        <v>0</v>
      </c>
      <c r="K287" s="64">
        <v>25000</v>
      </c>
      <c r="L287" s="64">
        <v>25000</v>
      </c>
    </row>
    <row r="288" spans="1:12" ht="27.6" x14ac:dyDescent="0.25">
      <c r="A288" s="77">
        <v>2211102</v>
      </c>
      <c r="B288" s="57" t="s">
        <v>41</v>
      </c>
      <c r="C288" s="63">
        <v>30000</v>
      </c>
      <c r="D288" s="63">
        <v>30000</v>
      </c>
      <c r="E288" s="268">
        <v>30000</v>
      </c>
      <c r="F288" s="268">
        <v>30000</v>
      </c>
      <c r="G288" s="51">
        <f t="shared" si="208"/>
        <v>0</v>
      </c>
      <c r="H288" s="51">
        <v>30000</v>
      </c>
      <c r="I288" s="51">
        <v>30000</v>
      </c>
      <c r="J288" s="51">
        <f t="shared" si="205"/>
        <v>0</v>
      </c>
      <c r="K288" s="64">
        <v>30000</v>
      </c>
      <c r="L288" s="64">
        <v>30000</v>
      </c>
    </row>
    <row r="289" spans="1:12" x14ac:dyDescent="0.25">
      <c r="A289" s="84">
        <v>2211200</v>
      </c>
      <c r="B289" s="55" t="s">
        <v>345</v>
      </c>
      <c r="C289" s="51">
        <f>SUM(C290)</f>
        <v>70000</v>
      </c>
      <c r="D289" s="51">
        <f t="shared" ref="D289:L289" si="226">SUM(D290)</f>
        <v>70000</v>
      </c>
      <c r="E289" s="252">
        <f t="shared" si="226"/>
        <v>70000</v>
      </c>
      <c r="F289" s="252">
        <f t="shared" si="226"/>
        <v>70000</v>
      </c>
      <c r="G289" s="51">
        <f t="shared" si="208"/>
        <v>0</v>
      </c>
      <c r="H289" s="51">
        <f t="shared" ref="H289" si="227">SUM(H290)</f>
        <v>70000</v>
      </c>
      <c r="I289" s="51">
        <f t="shared" si="226"/>
        <v>70000</v>
      </c>
      <c r="J289" s="51">
        <f t="shared" si="205"/>
        <v>0</v>
      </c>
      <c r="K289" s="51">
        <f t="shared" si="226"/>
        <v>70000</v>
      </c>
      <c r="L289" s="51">
        <f t="shared" si="226"/>
        <v>70000</v>
      </c>
    </row>
    <row r="290" spans="1:12" x14ac:dyDescent="0.25">
      <c r="A290" s="77">
        <v>2211201</v>
      </c>
      <c r="B290" s="57" t="s">
        <v>20</v>
      </c>
      <c r="C290" s="63">
        <v>70000</v>
      </c>
      <c r="D290" s="63">
        <v>70000</v>
      </c>
      <c r="E290" s="268">
        <v>70000</v>
      </c>
      <c r="F290" s="268">
        <v>70000</v>
      </c>
      <c r="G290" s="51">
        <f t="shared" si="208"/>
        <v>0</v>
      </c>
      <c r="H290" s="51">
        <v>70000</v>
      </c>
      <c r="I290" s="51">
        <v>70000</v>
      </c>
      <c r="J290" s="51">
        <f t="shared" si="205"/>
        <v>0</v>
      </c>
      <c r="K290" s="64">
        <v>70000</v>
      </c>
      <c r="L290" s="64">
        <v>70000</v>
      </c>
    </row>
    <row r="291" spans="1:12" x14ac:dyDescent="0.25">
      <c r="A291" s="84">
        <v>2220200</v>
      </c>
      <c r="B291" s="55" t="s">
        <v>305</v>
      </c>
      <c r="C291" s="51">
        <f>SUM(C292)</f>
        <v>100000</v>
      </c>
      <c r="D291" s="51">
        <f t="shared" ref="D291:L291" si="228">SUM(D292)</f>
        <v>100000</v>
      </c>
      <c r="E291" s="252">
        <f t="shared" si="228"/>
        <v>100000</v>
      </c>
      <c r="F291" s="252">
        <f t="shared" si="228"/>
        <v>100000</v>
      </c>
      <c r="G291" s="51">
        <f t="shared" si="208"/>
        <v>0</v>
      </c>
      <c r="H291" s="51">
        <f t="shared" ref="H291" si="229">SUM(H292)</f>
        <v>100000</v>
      </c>
      <c r="I291" s="51">
        <f t="shared" si="228"/>
        <v>100000</v>
      </c>
      <c r="J291" s="51">
        <f t="shared" si="205"/>
        <v>0</v>
      </c>
      <c r="K291" s="51">
        <f t="shared" si="228"/>
        <v>100000</v>
      </c>
      <c r="L291" s="51">
        <f t="shared" si="228"/>
        <v>100000</v>
      </c>
    </row>
    <row r="292" spans="1:12" ht="27.6" x14ac:dyDescent="0.25">
      <c r="A292" s="77">
        <v>2220210</v>
      </c>
      <c r="B292" s="57" t="s">
        <v>12</v>
      </c>
      <c r="C292" s="63">
        <v>100000</v>
      </c>
      <c r="D292" s="63">
        <v>100000</v>
      </c>
      <c r="E292" s="268">
        <v>100000</v>
      </c>
      <c r="F292" s="268">
        <v>100000</v>
      </c>
      <c r="G292" s="51">
        <f t="shared" si="208"/>
        <v>0</v>
      </c>
      <c r="H292" s="51">
        <v>100000</v>
      </c>
      <c r="I292" s="51">
        <v>100000</v>
      </c>
      <c r="J292" s="51">
        <f t="shared" si="205"/>
        <v>0</v>
      </c>
      <c r="K292" s="64">
        <v>100000</v>
      </c>
      <c r="L292" s="64">
        <v>100000</v>
      </c>
    </row>
    <row r="293" spans="1:12" ht="27.6" x14ac:dyDescent="0.25">
      <c r="A293" s="84">
        <v>3111100</v>
      </c>
      <c r="B293" s="55" t="s">
        <v>316</v>
      </c>
      <c r="C293" s="51">
        <f>SUM(C294)</f>
        <v>800000</v>
      </c>
      <c r="D293" s="51">
        <f t="shared" ref="D293:L293" si="230">SUM(D294)</f>
        <v>800000</v>
      </c>
      <c r="E293" s="252">
        <f t="shared" si="230"/>
        <v>800000</v>
      </c>
      <c r="F293" s="252">
        <f t="shared" si="230"/>
        <v>800000</v>
      </c>
      <c r="G293" s="51">
        <f t="shared" si="208"/>
        <v>0</v>
      </c>
      <c r="H293" s="51">
        <f t="shared" ref="H293" si="231">SUM(H294)</f>
        <v>800000</v>
      </c>
      <c r="I293" s="51">
        <f t="shared" si="230"/>
        <v>800000</v>
      </c>
      <c r="J293" s="51">
        <f t="shared" si="205"/>
        <v>0</v>
      </c>
      <c r="K293" s="51">
        <f t="shared" si="230"/>
        <v>800000</v>
      </c>
      <c r="L293" s="51">
        <f t="shared" si="230"/>
        <v>800000</v>
      </c>
    </row>
    <row r="294" spans="1:12" ht="39" customHeight="1" x14ac:dyDescent="0.25">
      <c r="A294" s="89">
        <v>3111111</v>
      </c>
      <c r="B294" s="57" t="s">
        <v>389</v>
      </c>
      <c r="C294" s="63">
        <v>800000</v>
      </c>
      <c r="D294" s="63">
        <v>800000</v>
      </c>
      <c r="E294" s="268">
        <v>800000</v>
      </c>
      <c r="F294" s="268">
        <v>800000</v>
      </c>
      <c r="G294" s="51">
        <f t="shared" si="208"/>
        <v>0</v>
      </c>
      <c r="H294" s="51">
        <v>800000</v>
      </c>
      <c r="I294" s="51">
        <v>800000</v>
      </c>
      <c r="J294" s="51">
        <f t="shared" si="205"/>
        <v>0</v>
      </c>
      <c r="K294" s="64">
        <v>800000</v>
      </c>
      <c r="L294" s="64">
        <v>800000</v>
      </c>
    </row>
    <row r="295" spans="1:12" x14ac:dyDescent="0.25">
      <c r="A295" s="81"/>
      <c r="B295" s="287" t="s">
        <v>223</v>
      </c>
      <c r="C295" s="61">
        <f>SUM(C278:C294)/2</f>
        <v>1522000</v>
      </c>
      <c r="D295" s="61">
        <f t="shared" ref="D295:L295" si="232">SUM(D278:D294)/2</f>
        <v>1522000</v>
      </c>
      <c r="E295" s="61">
        <f t="shared" si="232"/>
        <v>1522000</v>
      </c>
      <c r="F295" s="61">
        <f t="shared" ref="F295:I295" si="233">SUM(F278:F294)/2</f>
        <v>1522000</v>
      </c>
      <c r="G295" s="51">
        <f t="shared" si="208"/>
        <v>0</v>
      </c>
      <c r="H295" s="51">
        <f t="shared" ref="H295" si="234">SUM(H278:H294)/2</f>
        <v>1522000</v>
      </c>
      <c r="I295" s="51">
        <f t="shared" si="233"/>
        <v>1522000</v>
      </c>
      <c r="J295" s="51">
        <f t="shared" si="205"/>
        <v>0</v>
      </c>
      <c r="K295" s="61">
        <f t="shared" si="232"/>
        <v>1522000</v>
      </c>
      <c r="L295" s="61">
        <f t="shared" si="232"/>
        <v>1522000</v>
      </c>
    </row>
    <row r="296" spans="1:12" ht="27.6" x14ac:dyDescent="0.25">
      <c r="A296" s="77"/>
      <c r="B296" s="97" t="s">
        <v>2628</v>
      </c>
      <c r="C296" s="63"/>
      <c r="D296" s="63"/>
      <c r="E296" s="268"/>
      <c r="F296" s="268"/>
      <c r="G296" s="51">
        <f t="shared" si="208"/>
        <v>0</v>
      </c>
      <c r="H296" s="51"/>
      <c r="I296" s="51"/>
      <c r="J296" s="51">
        <f t="shared" si="205"/>
        <v>0</v>
      </c>
      <c r="K296" s="64"/>
      <c r="L296" s="64"/>
    </row>
    <row r="297" spans="1:12" x14ac:dyDescent="0.25">
      <c r="A297" s="84">
        <v>2210200</v>
      </c>
      <c r="B297" s="55" t="s">
        <v>281</v>
      </c>
      <c r="C297" s="51">
        <f>SUM(C298)</f>
        <v>42000</v>
      </c>
      <c r="D297" s="51">
        <f t="shared" ref="D297:L297" si="235">SUM(D298)</f>
        <v>42000</v>
      </c>
      <c r="E297" s="252">
        <f t="shared" si="235"/>
        <v>42000</v>
      </c>
      <c r="F297" s="252">
        <f t="shared" si="235"/>
        <v>42000</v>
      </c>
      <c r="G297" s="51">
        <f t="shared" si="208"/>
        <v>0</v>
      </c>
      <c r="H297" s="51">
        <f t="shared" ref="H297" si="236">SUM(H298)</f>
        <v>42000</v>
      </c>
      <c r="I297" s="51">
        <f t="shared" si="235"/>
        <v>42000</v>
      </c>
      <c r="J297" s="51">
        <f t="shared" si="205"/>
        <v>0</v>
      </c>
      <c r="K297" s="51">
        <f t="shared" si="235"/>
        <v>42000</v>
      </c>
      <c r="L297" s="51">
        <f t="shared" si="235"/>
        <v>42000</v>
      </c>
    </row>
    <row r="298" spans="1:12" ht="27.75" customHeight="1" x14ac:dyDescent="0.25">
      <c r="A298" s="77">
        <v>2210201</v>
      </c>
      <c r="B298" s="108" t="s">
        <v>282</v>
      </c>
      <c r="C298" s="63">
        <v>42000</v>
      </c>
      <c r="D298" s="63">
        <v>42000</v>
      </c>
      <c r="E298" s="268">
        <v>42000</v>
      </c>
      <c r="F298" s="268">
        <v>42000</v>
      </c>
      <c r="G298" s="51">
        <f t="shared" si="208"/>
        <v>0</v>
      </c>
      <c r="H298" s="51">
        <v>42000</v>
      </c>
      <c r="I298" s="51">
        <v>42000</v>
      </c>
      <c r="J298" s="51">
        <f t="shared" si="205"/>
        <v>0</v>
      </c>
      <c r="K298" s="64">
        <v>42000</v>
      </c>
      <c r="L298" s="64">
        <v>42000</v>
      </c>
    </row>
    <row r="299" spans="1:12" ht="27.6" x14ac:dyDescent="0.25">
      <c r="A299" s="84">
        <v>2210300</v>
      </c>
      <c r="B299" s="60" t="s">
        <v>31</v>
      </c>
      <c r="C299" s="51">
        <f>SUM(C300)</f>
        <v>100000</v>
      </c>
      <c r="D299" s="51">
        <f t="shared" ref="D299:L299" si="237">SUM(D300)</f>
        <v>100000</v>
      </c>
      <c r="E299" s="252">
        <f t="shared" si="237"/>
        <v>100000</v>
      </c>
      <c r="F299" s="252">
        <f t="shared" si="237"/>
        <v>100000</v>
      </c>
      <c r="G299" s="51">
        <f t="shared" si="208"/>
        <v>0</v>
      </c>
      <c r="H299" s="51">
        <f t="shared" ref="H299" si="238">SUM(H300)</f>
        <v>100000</v>
      </c>
      <c r="I299" s="51">
        <f t="shared" si="237"/>
        <v>100000</v>
      </c>
      <c r="J299" s="51">
        <f t="shared" si="205"/>
        <v>0</v>
      </c>
      <c r="K299" s="51">
        <f t="shared" si="237"/>
        <v>100000</v>
      </c>
      <c r="L299" s="51">
        <f t="shared" si="237"/>
        <v>100000</v>
      </c>
    </row>
    <row r="300" spans="1:12" x14ac:dyDescent="0.25">
      <c r="A300" s="77">
        <v>2210302</v>
      </c>
      <c r="B300" s="57" t="s">
        <v>33</v>
      </c>
      <c r="C300" s="63">
        <v>100000</v>
      </c>
      <c r="D300" s="63">
        <v>100000</v>
      </c>
      <c r="E300" s="268">
        <v>100000</v>
      </c>
      <c r="F300" s="268">
        <v>100000</v>
      </c>
      <c r="G300" s="51">
        <f t="shared" si="208"/>
        <v>0</v>
      </c>
      <c r="H300" s="51">
        <v>100000</v>
      </c>
      <c r="I300" s="51">
        <v>100000</v>
      </c>
      <c r="J300" s="51">
        <f t="shared" si="205"/>
        <v>0</v>
      </c>
      <c r="K300" s="64">
        <v>100000</v>
      </c>
      <c r="L300" s="64">
        <v>100000</v>
      </c>
    </row>
    <row r="301" spans="1:12" x14ac:dyDescent="0.25">
      <c r="A301" s="84">
        <v>2210800</v>
      </c>
      <c r="B301" s="55" t="s">
        <v>294</v>
      </c>
      <c r="C301" s="51">
        <f>SUM(C302)</f>
        <v>40000</v>
      </c>
      <c r="D301" s="51">
        <f t="shared" ref="D301:L301" si="239">SUM(D302)</f>
        <v>40000</v>
      </c>
      <c r="E301" s="252">
        <f t="shared" si="239"/>
        <v>40000</v>
      </c>
      <c r="F301" s="252">
        <f t="shared" si="239"/>
        <v>40000</v>
      </c>
      <c r="G301" s="51">
        <f t="shared" si="208"/>
        <v>0</v>
      </c>
      <c r="H301" s="51">
        <f t="shared" ref="H301" si="240">SUM(H302)</f>
        <v>40000</v>
      </c>
      <c r="I301" s="51">
        <f t="shared" si="239"/>
        <v>40000</v>
      </c>
      <c r="J301" s="51">
        <f t="shared" si="205"/>
        <v>0</v>
      </c>
      <c r="K301" s="51">
        <f t="shared" si="239"/>
        <v>40000</v>
      </c>
      <c r="L301" s="51">
        <f t="shared" si="239"/>
        <v>40000</v>
      </c>
    </row>
    <row r="302" spans="1:12" x14ac:dyDescent="0.25">
      <c r="A302" s="77">
        <v>2210801</v>
      </c>
      <c r="B302" s="57" t="s">
        <v>266</v>
      </c>
      <c r="C302" s="63">
        <v>40000</v>
      </c>
      <c r="D302" s="63">
        <v>40000</v>
      </c>
      <c r="E302" s="268">
        <v>40000</v>
      </c>
      <c r="F302" s="268">
        <v>40000</v>
      </c>
      <c r="G302" s="51">
        <f t="shared" si="208"/>
        <v>0</v>
      </c>
      <c r="H302" s="51">
        <v>40000</v>
      </c>
      <c r="I302" s="51">
        <v>40000</v>
      </c>
      <c r="J302" s="51">
        <f t="shared" si="205"/>
        <v>0</v>
      </c>
      <c r="K302" s="64">
        <v>40000</v>
      </c>
      <c r="L302" s="64">
        <v>40000</v>
      </c>
    </row>
    <row r="303" spans="1:12" x14ac:dyDescent="0.25">
      <c r="A303" s="84">
        <v>2211000</v>
      </c>
      <c r="B303" s="55" t="s">
        <v>298</v>
      </c>
      <c r="C303" s="51">
        <f>SUM(C304:C305)</f>
        <v>500000</v>
      </c>
      <c r="D303" s="51">
        <f t="shared" ref="D303:L303" si="241">SUM(D304:D305)</f>
        <v>500000</v>
      </c>
      <c r="E303" s="252">
        <f t="shared" si="241"/>
        <v>500000</v>
      </c>
      <c r="F303" s="252">
        <f t="shared" ref="F303:I303" si="242">SUM(F304:F305)</f>
        <v>500000</v>
      </c>
      <c r="G303" s="51">
        <f t="shared" si="208"/>
        <v>0</v>
      </c>
      <c r="H303" s="51">
        <f t="shared" ref="H303" si="243">SUM(H304:H305)</f>
        <v>500000</v>
      </c>
      <c r="I303" s="51">
        <f t="shared" si="242"/>
        <v>500000</v>
      </c>
      <c r="J303" s="51">
        <f t="shared" si="205"/>
        <v>0</v>
      </c>
      <c r="K303" s="51">
        <f t="shared" si="241"/>
        <v>500000</v>
      </c>
      <c r="L303" s="51">
        <f t="shared" si="241"/>
        <v>500000</v>
      </c>
    </row>
    <row r="304" spans="1:12" ht="41.4" x14ac:dyDescent="0.25">
      <c r="A304" s="77">
        <v>2211007</v>
      </c>
      <c r="B304" s="57" t="s">
        <v>267</v>
      </c>
      <c r="C304" s="63">
        <v>400000</v>
      </c>
      <c r="D304" s="63">
        <v>400000</v>
      </c>
      <c r="E304" s="268">
        <v>400000</v>
      </c>
      <c r="F304" s="268">
        <v>400000</v>
      </c>
      <c r="G304" s="51">
        <f t="shared" si="208"/>
        <v>0</v>
      </c>
      <c r="H304" s="51">
        <v>400000</v>
      </c>
      <c r="I304" s="51">
        <v>400000</v>
      </c>
      <c r="J304" s="51">
        <f t="shared" si="205"/>
        <v>0</v>
      </c>
      <c r="K304" s="64">
        <v>400000</v>
      </c>
      <c r="L304" s="64">
        <v>400000</v>
      </c>
    </row>
    <row r="305" spans="1:12" ht="27.6" x14ac:dyDescent="0.25">
      <c r="A305" s="77">
        <v>2211016</v>
      </c>
      <c r="B305" s="57" t="s">
        <v>268</v>
      </c>
      <c r="C305" s="63">
        <v>100000</v>
      </c>
      <c r="D305" s="63">
        <v>100000</v>
      </c>
      <c r="E305" s="268">
        <v>100000</v>
      </c>
      <c r="F305" s="268">
        <v>100000</v>
      </c>
      <c r="G305" s="51">
        <f t="shared" si="208"/>
        <v>0</v>
      </c>
      <c r="H305" s="51">
        <v>100000</v>
      </c>
      <c r="I305" s="51">
        <v>100000</v>
      </c>
      <c r="J305" s="51">
        <f t="shared" si="205"/>
        <v>0</v>
      </c>
      <c r="K305" s="64">
        <v>100000</v>
      </c>
      <c r="L305" s="64">
        <v>100000</v>
      </c>
    </row>
    <row r="306" spans="1:12" x14ac:dyDescent="0.25">
      <c r="A306" s="84">
        <v>2211100</v>
      </c>
      <c r="B306" s="55" t="s">
        <v>300</v>
      </c>
      <c r="C306" s="51">
        <f>SUM(C307)</f>
        <v>700000</v>
      </c>
      <c r="D306" s="51">
        <f t="shared" ref="D306:L306" si="244">SUM(D307)</f>
        <v>700000</v>
      </c>
      <c r="E306" s="252">
        <f t="shared" si="244"/>
        <v>700000</v>
      </c>
      <c r="F306" s="252">
        <f t="shared" si="244"/>
        <v>700000</v>
      </c>
      <c r="G306" s="51">
        <f t="shared" si="208"/>
        <v>0</v>
      </c>
      <c r="H306" s="51">
        <f t="shared" ref="H306" si="245">SUM(H307)</f>
        <v>700000</v>
      </c>
      <c r="I306" s="51">
        <f t="shared" si="244"/>
        <v>700000</v>
      </c>
      <c r="J306" s="51">
        <f t="shared" si="205"/>
        <v>0</v>
      </c>
      <c r="K306" s="51">
        <f t="shared" si="244"/>
        <v>700000</v>
      </c>
      <c r="L306" s="51">
        <f t="shared" si="244"/>
        <v>700000</v>
      </c>
    </row>
    <row r="307" spans="1:12" ht="27.6" x14ac:dyDescent="0.25">
      <c r="A307" s="77">
        <v>2211103</v>
      </c>
      <c r="B307" s="57" t="s">
        <v>18</v>
      </c>
      <c r="C307" s="63">
        <v>700000</v>
      </c>
      <c r="D307" s="63">
        <v>700000</v>
      </c>
      <c r="E307" s="268">
        <v>700000</v>
      </c>
      <c r="F307" s="268">
        <v>700000</v>
      </c>
      <c r="G307" s="51">
        <f t="shared" si="208"/>
        <v>0</v>
      </c>
      <c r="H307" s="51">
        <v>700000</v>
      </c>
      <c r="I307" s="51">
        <v>700000</v>
      </c>
      <c r="J307" s="51">
        <f t="shared" si="205"/>
        <v>0</v>
      </c>
      <c r="K307" s="64">
        <v>700000</v>
      </c>
      <c r="L307" s="64">
        <v>700000</v>
      </c>
    </row>
    <row r="308" spans="1:12" x14ac:dyDescent="0.25">
      <c r="A308" s="84">
        <v>2211300</v>
      </c>
      <c r="B308" s="55" t="s">
        <v>273</v>
      </c>
      <c r="C308" s="51">
        <f>SUM(C309)</f>
        <v>800000</v>
      </c>
      <c r="D308" s="51">
        <f t="shared" ref="D308:L308" si="246">SUM(D309)</f>
        <v>800000</v>
      </c>
      <c r="E308" s="252">
        <f t="shared" si="246"/>
        <v>800000</v>
      </c>
      <c r="F308" s="252">
        <f t="shared" si="246"/>
        <v>800000</v>
      </c>
      <c r="G308" s="51">
        <f t="shared" si="208"/>
        <v>0</v>
      </c>
      <c r="H308" s="51">
        <f t="shared" ref="H308" si="247">SUM(H309)</f>
        <v>800000</v>
      </c>
      <c r="I308" s="51">
        <f t="shared" si="246"/>
        <v>800000</v>
      </c>
      <c r="J308" s="51">
        <f t="shared" si="205"/>
        <v>0</v>
      </c>
      <c r="K308" s="51">
        <f t="shared" si="246"/>
        <v>800000</v>
      </c>
      <c r="L308" s="51">
        <f t="shared" si="246"/>
        <v>800000</v>
      </c>
    </row>
    <row r="309" spans="1:12" x14ac:dyDescent="0.25">
      <c r="A309" s="77">
        <v>2211399</v>
      </c>
      <c r="B309" s="57" t="s">
        <v>273</v>
      </c>
      <c r="C309" s="63">
        <v>800000</v>
      </c>
      <c r="D309" s="63">
        <v>800000</v>
      </c>
      <c r="E309" s="268">
        <v>800000</v>
      </c>
      <c r="F309" s="268">
        <v>800000</v>
      </c>
      <c r="G309" s="51">
        <f t="shared" si="208"/>
        <v>0</v>
      </c>
      <c r="H309" s="51">
        <v>800000</v>
      </c>
      <c r="I309" s="51">
        <v>800000</v>
      </c>
      <c r="J309" s="51">
        <f t="shared" si="205"/>
        <v>0</v>
      </c>
      <c r="K309" s="64">
        <v>800000</v>
      </c>
      <c r="L309" s="64">
        <v>800000</v>
      </c>
    </row>
    <row r="310" spans="1:12" x14ac:dyDescent="0.25">
      <c r="A310" s="84">
        <v>2220200</v>
      </c>
      <c r="B310" s="55" t="s">
        <v>305</v>
      </c>
      <c r="C310" s="51">
        <f>SUM(C311:C312)</f>
        <v>1885000</v>
      </c>
      <c r="D310" s="51">
        <f t="shared" ref="D310:L310" si="248">SUM(D311:D312)</f>
        <v>385000</v>
      </c>
      <c r="E310" s="252">
        <f t="shared" si="248"/>
        <v>385000</v>
      </c>
      <c r="F310" s="252">
        <f t="shared" ref="F310:I310" si="249">SUM(F311:F312)</f>
        <v>385000</v>
      </c>
      <c r="G310" s="51">
        <f t="shared" si="208"/>
        <v>0</v>
      </c>
      <c r="H310" s="51">
        <f t="shared" ref="H310" si="250">SUM(H311:H312)</f>
        <v>385000</v>
      </c>
      <c r="I310" s="51">
        <f t="shared" si="249"/>
        <v>385000</v>
      </c>
      <c r="J310" s="51">
        <f t="shared" si="205"/>
        <v>0</v>
      </c>
      <c r="K310" s="51">
        <f t="shared" si="248"/>
        <v>385000</v>
      </c>
      <c r="L310" s="51">
        <f t="shared" si="248"/>
        <v>385000</v>
      </c>
    </row>
    <row r="311" spans="1:12" ht="27.6" x14ac:dyDescent="0.25">
      <c r="A311" s="77">
        <v>2220201</v>
      </c>
      <c r="B311" s="108" t="s">
        <v>269</v>
      </c>
      <c r="C311" s="63">
        <v>280000</v>
      </c>
      <c r="D311" s="63">
        <v>280000</v>
      </c>
      <c r="E311" s="268">
        <v>280000</v>
      </c>
      <c r="F311" s="268">
        <v>280000</v>
      </c>
      <c r="G311" s="51">
        <f t="shared" si="208"/>
        <v>0</v>
      </c>
      <c r="H311" s="51">
        <v>280000</v>
      </c>
      <c r="I311" s="51">
        <v>280000</v>
      </c>
      <c r="J311" s="51">
        <f t="shared" si="205"/>
        <v>0</v>
      </c>
      <c r="K311" s="64">
        <v>280000</v>
      </c>
      <c r="L311" s="64">
        <v>280000</v>
      </c>
    </row>
    <row r="312" spans="1:12" s="275" customFormat="1" ht="41.4" x14ac:dyDescent="0.25">
      <c r="A312" s="273">
        <v>2220205</v>
      </c>
      <c r="B312" s="306" t="s">
        <v>2844</v>
      </c>
      <c r="C312" s="268">
        <v>1605000</v>
      </c>
      <c r="D312" s="268">
        <v>105000</v>
      </c>
      <c r="E312" s="268">
        <f>105000</f>
        <v>105000</v>
      </c>
      <c r="F312" s="268">
        <f>105000</f>
        <v>105000</v>
      </c>
      <c r="G312" s="51">
        <f t="shared" si="208"/>
        <v>0</v>
      </c>
      <c r="H312" s="51">
        <f>105000</f>
        <v>105000</v>
      </c>
      <c r="I312" s="51">
        <f>105000</f>
        <v>105000</v>
      </c>
      <c r="J312" s="51">
        <f t="shared" si="205"/>
        <v>0</v>
      </c>
      <c r="K312" s="269">
        <v>105000</v>
      </c>
      <c r="L312" s="269">
        <v>105000</v>
      </c>
    </row>
    <row r="313" spans="1:12" x14ac:dyDescent="0.25">
      <c r="A313" s="81"/>
      <c r="B313" s="66" t="s">
        <v>223</v>
      </c>
      <c r="C313" s="61">
        <f>SUM(C296:C312)/2</f>
        <v>4067000</v>
      </c>
      <c r="D313" s="61">
        <f t="shared" ref="D313:L313" si="251">SUM(D296:D312)/2</f>
        <v>2567000</v>
      </c>
      <c r="E313" s="61">
        <f t="shared" si="251"/>
        <v>2567000</v>
      </c>
      <c r="F313" s="61">
        <f t="shared" ref="F313:I313" si="252">SUM(F296:F312)/2</f>
        <v>2567000</v>
      </c>
      <c r="G313" s="51">
        <f t="shared" si="208"/>
        <v>0</v>
      </c>
      <c r="H313" s="51">
        <f t="shared" ref="H313" si="253">SUM(H296:H312)/2</f>
        <v>2567000</v>
      </c>
      <c r="I313" s="51">
        <f t="shared" si="252"/>
        <v>2567000</v>
      </c>
      <c r="J313" s="51">
        <f t="shared" si="205"/>
        <v>0</v>
      </c>
      <c r="K313" s="61">
        <f t="shared" si="251"/>
        <v>2567000</v>
      </c>
      <c r="L313" s="61">
        <f t="shared" si="251"/>
        <v>2567000</v>
      </c>
    </row>
    <row r="314" spans="1:12" ht="27.6" x14ac:dyDescent="0.25">
      <c r="A314" s="91"/>
      <c r="B314" s="97" t="s">
        <v>2629</v>
      </c>
      <c r="C314" s="63"/>
      <c r="D314" s="63"/>
      <c r="E314" s="268"/>
      <c r="F314" s="268"/>
      <c r="G314" s="51">
        <f t="shared" si="208"/>
        <v>0</v>
      </c>
      <c r="H314" s="51"/>
      <c r="I314" s="51"/>
      <c r="J314" s="51">
        <f t="shared" si="205"/>
        <v>0</v>
      </c>
      <c r="K314" s="64"/>
      <c r="L314" s="64"/>
    </row>
    <row r="315" spans="1:12" x14ac:dyDescent="0.25">
      <c r="A315" s="93">
        <v>2210200</v>
      </c>
      <c r="B315" s="55" t="s">
        <v>281</v>
      </c>
      <c r="C315" s="51">
        <f>SUM(C316)</f>
        <v>105000</v>
      </c>
      <c r="D315" s="51">
        <f t="shared" ref="D315:L315" si="254">SUM(D316)</f>
        <v>105000</v>
      </c>
      <c r="E315" s="252">
        <f t="shared" si="254"/>
        <v>105000</v>
      </c>
      <c r="F315" s="252">
        <f t="shared" si="254"/>
        <v>105000</v>
      </c>
      <c r="G315" s="51">
        <f t="shared" si="208"/>
        <v>0</v>
      </c>
      <c r="H315" s="51">
        <f t="shared" ref="H315" si="255">SUM(H316)</f>
        <v>105000</v>
      </c>
      <c r="I315" s="51">
        <f t="shared" si="254"/>
        <v>105000</v>
      </c>
      <c r="J315" s="51">
        <f t="shared" si="205"/>
        <v>0</v>
      </c>
      <c r="K315" s="51">
        <f t="shared" si="254"/>
        <v>105000</v>
      </c>
      <c r="L315" s="51">
        <f t="shared" si="254"/>
        <v>105000</v>
      </c>
    </row>
    <row r="316" spans="1:12" ht="13.5" customHeight="1" x14ac:dyDescent="0.25">
      <c r="A316" s="77">
        <v>2210201</v>
      </c>
      <c r="B316" s="57" t="s">
        <v>29</v>
      </c>
      <c r="C316" s="63">
        <v>105000</v>
      </c>
      <c r="D316" s="63">
        <v>105000</v>
      </c>
      <c r="E316" s="268">
        <v>105000</v>
      </c>
      <c r="F316" s="268">
        <v>105000</v>
      </c>
      <c r="G316" s="51">
        <f t="shared" si="208"/>
        <v>0</v>
      </c>
      <c r="H316" s="51">
        <v>105000</v>
      </c>
      <c r="I316" s="51">
        <v>105000</v>
      </c>
      <c r="J316" s="51">
        <f t="shared" si="205"/>
        <v>0</v>
      </c>
      <c r="K316" s="64">
        <v>105000</v>
      </c>
      <c r="L316" s="64">
        <v>105000</v>
      </c>
    </row>
    <row r="317" spans="1:12" ht="27.6" x14ac:dyDescent="0.25">
      <c r="A317" s="84">
        <v>2210300</v>
      </c>
      <c r="B317" s="55" t="s">
        <v>31</v>
      </c>
      <c r="C317" s="51">
        <f>SUM(C318:C319)</f>
        <v>800000</v>
      </c>
      <c r="D317" s="51">
        <f t="shared" ref="D317:L317" si="256">SUM(D318:D319)</f>
        <v>800000</v>
      </c>
      <c r="E317" s="252">
        <f t="shared" si="256"/>
        <v>800000</v>
      </c>
      <c r="F317" s="252">
        <f t="shared" ref="F317:I317" si="257">SUM(F318:F319)</f>
        <v>800000</v>
      </c>
      <c r="G317" s="51">
        <f t="shared" si="208"/>
        <v>0</v>
      </c>
      <c r="H317" s="51">
        <f t="shared" ref="H317" si="258">SUM(H318:H319)</f>
        <v>800000</v>
      </c>
      <c r="I317" s="51">
        <f t="shared" si="257"/>
        <v>800000</v>
      </c>
      <c r="J317" s="51">
        <f t="shared" si="205"/>
        <v>0</v>
      </c>
      <c r="K317" s="51">
        <f t="shared" si="256"/>
        <v>800000</v>
      </c>
      <c r="L317" s="51">
        <f t="shared" si="256"/>
        <v>800000</v>
      </c>
    </row>
    <row r="318" spans="1:12" ht="27.6" x14ac:dyDescent="0.25">
      <c r="A318" s="105">
        <v>2210301</v>
      </c>
      <c r="B318" s="57" t="s">
        <v>32</v>
      </c>
      <c r="C318" s="63">
        <v>300000</v>
      </c>
      <c r="D318" s="63">
        <v>300000</v>
      </c>
      <c r="E318" s="268">
        <v>300000</v>
      </c>
      <c r="F318" s="268">
        <v>300000</v>
      </c>
      <c r="G318" s="51">
        <f t="shared" si="208"/>
        <v>0</v>
      </c>
      <c r="H318" s="51">
        <v>300000</v>
      </c>
      <c r="I318" s="51">
        <v>300000</v>
      </c>
      <c r="J318" s="51">
        <f t="shared" si="205"/>
        <v>0</v>
      </c>
      <c r="K318" s="64">
        <v>300000</v>
      </c>
      <c r="L318" s="64">
        <v>300000</v>
      </c>
    </row>
    <row r="319" spans="1:12" x14ac:dyDescent="0.25">
      <c r="A319" s="77">
        <v>2210303</v>
      </c>
      <c r="B319" s="57" t="s">
        <v>3</v>
      </c>
      <c r="C319" s="63">
        <v>500000</v>
      </c>
      <c r="D319" s="63">
        <v>500000</v>
      </c>
      <c r="E319" s="268">
        <v>500000</v>
      </c>
      <c r="F319" s="268">
        <v>500000</v>
      </c>
      <c r="G319" s="51">
        <f t="shared" si="208"/>
        <v>0</v>
      </c>
      <c r="H319" s="51">
        <v>500000</v>
      </c>
      <c r="I319" s="51">
        <v>500000</v>
      </c>
      <c r="J319" s="51">
        <f t="shared" si="205"/>
        <v>0</v>
      </c>
      <c r="K319" s="64">
        <v>500000</v>
      </c>
      <c r="L319" s="64">
        <v>500000</v>
      </c>
    </row>
    <row r="320" spans="1:12" x14ac:dyDescent="0.25">
      <c r="A320" s="93">
        <v>2210700</v>
      </c>
      <c r="B320" s="55" t="s">
        <v>60</v>
      </c>
      <c r="C320" s="51">
        <f>SUM(C321)</f>
        <v>800000</v>
      </c>
      <c r="D320" s="51">
        <f t="shared" ref="D320:L320" si="259">SUM(D321)</f>
        <v>800000</v>
      </c>
      <c r="E320" s="252">
        <f t="shared" si="259"/>
        <v>800000</v>
      </c>
      <c r="F320" s="252">
        <f t="shared" si="259"/>
        <v>800000</v>
      </c>
      <c r="G320" s="51">
        <f t="shared" si="208"/>
        <v>0</v>
      </c>
      <c r="H320" s="51">
        <f t="shared" ref="H320" si="260">SUM(H321)</f>
        <v>800000</v>
      </c>
      <c r="I320" s="51">
        <f t="shared" si="259"/>
        <v>800000</v>
      </c>
      <c r="J320" s="51">
        <f t="shared" si="205"/>
        <v>0</v>
      </c>
      <c r="K320" s="51">
        <f t="shared" si="259"/>
        <v>800000</v>
      </c>
      <c r="L320" s="51">
        <f t="shared" si="259"/>
        <v>800000</v>
      </c>
    </row>
    <row r="321" spans="1:12" x14ac:dyDescent="0.25">
      <c r="A321" s="77">
        <v>2210799</v>
      </c>
      <c r="B321" s="57" t="s">
        <v>229</v>
      </c>
      <c r="C321" s="63">
        <v>800000</v>
      </c>
      <c r="D321" s="63">
        <v>800000</v>
      </c>
      <c r="E321" s="268">
        <v>800000</v>
      </c>
      <c r="F321" s="268">
        <v>800000</v>
      </c>
      <c r="G321" s="51">
        <f t="shared" si="208"/>
        <v>0</v>
      </c>
      <c r="H321" s="51">
        <v>800000</v>
      </c>
      <c r="I321" s="51">
        <v>800000</v>
      </c>
      <c r="J321" s="51">
        <f t="shared" si="205"/>
        <v>0</v>
      </c>
      <c r="K321" s="64">
        <v>800000</v>
      </c>
      <c r="L321" s="64">
        <v>800000</v>
      </c>
    </row>
    <row r="322" spans="1:12" x14ac:dyDescent="0.25">
      <c r="A322" s="93">
        <v>2210800</v>
      </c>
      <c r="B322" s="94" t="s">
        <v>294</v>
      </c>
      <c r="C322" s="51">
        <f>SUM(C323)</f>
        <v>80000</v>
      </c>
      <c r="D322" s="51">
        <f t="shared" ref="D322:L322" si="261">SUM(D323)</f>
        <v>80000</v>
      </c>
      <c r="E322" s="252">
        <f t="shared" si="261"/>
        <v>80000</v>
      </c>
      <c r="F322" s="252">
        <f t="shared" si="261"/>
        <v>80000</v>
      </c>
      <c r="G322" s="51">
        <f t="shared" si="208"/>
        <v>0</v>
      </c>
      <c r="H322" s="51">
        <f t="shared" ref="H322" si="262">SUM(H323)</f>
        <v>80000</v>
      </c>
      <c r="I322" s="51">
        <f t="shared" si="261"/>
        <v>80000</v>
      </c>
      <c r="J322" s="51">
        <f t="shared" si="205"/>
        <v>0</v>
      </c>
      <c r="K322" s="51">
        <f t="shared" si="261"/>
        <v>80000</v>
      </c>
      <c r="L322" s="51">
        <f t="shared" si="261"/>
        <v>80000</v>
      </c>
    </row>
    <row r="323" spans="1:12" x14ac:dyDescent="0.25">
      <c r="A323" s="91">
        <v>2210802</v>
      </c>
      <c r="B323" s="57" t="s">
        <v>5</v>
      </c>
      <c r="C323" s="63">
        <v>80000</v>
      </c>
      <c r="D323" s="63">
        <v>80000</v>
      </c>
      <c r="E323" s="268">
        <v>80000</v>
      </c>
      <c r="F323" s="268">
        <v>80000</v>
      </c>
      <c r="G323" s="51">
        <f t="shared" si="208"/>
        <v>0</v>
      </c>
      <c r="H323" s="51">
        <v>80000</v>
      </c>
      <c r="I323" s="51">
        <v>80000</v>
      </c>
      <c r="J323" s="51">
        <f t="shared" si="205"/>
        <v>0</v>
      </c>
      <c r="K323" s="64">
        <v>80000</v>
      </c>
      <c r="L323" s="64">
        <v>80000</v>
      </c>
    </row>
    <row r="324" spans="1:12" x14ac:dyDescent="0.25">
      <c r="A324" s="84">
        <v>2211100</v>
      </c>
      <c r="B324" s="55" t="s">
        <v>300</v>
      </c>
      <c r="C324" s="51">
        <f>SUM(C325:C326)</f>
        <v>50000</v>
      </c>
      <c r="D324" s="51">
        <f t="shared" ref="D324:L324" si="263">SUM(D325:D326)</f>
        <v>50000</v>
      </c>
      <c r="E324" s="252">
        <f t="shared" si="263"/>
        <v>50000</v>
      </c>
      <c r="F324" s="252">
        <f t="shared" ref="F324:I324" si="264">SUM(F325:F326)</f>
        <v>50000</v>
      </c>
      <c r="G324" s="51">
        <f t="shared" si="208"/>
        <v>0</v>
      </c>
      <c r="H324" s="51">
        <f t="shared" ref="H324" si="265">SUM(H325:H326)</f>
        <v>50000</v>
      </c>
      <c r="I324" s="51">
        <f t="shared" si="264"/>
        <v>50000</v>
      </c>
      <c r="J324" s="51">
        <f t="shared" si="205"/>
        <v>0</v>
      </c>
      <c r="K324" s="51">
        <f t="shared" si="263"/>
        <v>50000</v>
      </c>
      <c r="L324" s="51">
        <f t="shared" si="263"/>
        <v>50000</v>
      </c>
    </row>
    <row r="325" spans="1:12" ht="27.6" x14ac:dyDescent="0.25">
      <c r="A325" s="105">
        <v>2211101</v>
      </c>
      <c r="B325" s="57" t="s">
        <v>131</v>
      </c>
      <c r="C325" s="63">
        <v>25000</v>
      </c>
      <c r="D325" s="63">
        <v>25000</v>
      </c>
      <c r="E325" s="268">
        <v>25000</v>
      </c>
      <c r="F325" s="268">
        <v>25000</v>
      </c>
      <c r="G325" s="51">
        <f t="shared" si="208"/>
        <v>0</v>
      </c>
      <c r="H325" s="51">
        <v>25000</v>
      </c>
      <c r="I325" s="51">
        <v>25000</v>
      </c>
      <c r="J325" s="51">
        <f t="shared" si="205"/>
        <v>0</v>
      </c>
      <c r="K325" s="64">
        <v>25000</v>
      </c>
      <c r="L325" s="64">
        <v>25000</v>
      </c>
    </row>
    <row r="326" spans="1:12" ht="27.6" x14ac:dyDescent="0.25">
      <c r="A326" s="105">
        <v>2211102</v>
      </c>
      <c r="B326" s="57" t="s">
        <v>41</v>
      </c>
      <c r="C326" s="63">
        <v>25000</v>
      </c>
      <c r="D326" s="63">
        <v>25000</v>
      </c>
      <c r="E326" s="268">
        <v>25000</v>
      </c>
      <c r="F326" s="268">
        <v>25000</v>
      </c>
      <c r="G326" s="51">
        <f t="shared" si="208"/>
        <v>0</v>
      </c>
      <c r="H326" s="51">
        <v>25000</v>
      </c>
      <c r="I326" s="51">
        <v>25000</v>
      </c>
      <c r="J326" s="51">
        <f t="shared" si="205"/>
        <v>0</v>
      </c>
      <c r="K326" s="64">
        <v>25000</v>
      </c>
      <c r="L326" s="64">
        <v>25000</v>
      </c>
    </row>
    <row r="327" spans="1:12" x14ac:dyDescent="0.25">
      <c r="A327" s="106">
        <v>2211200</v>
      </c>
      <c r="B327" s="55" t="s">
        <v>345</v>
      </c>
      <c r="C327" s="51">
        <f>SUM(C328)</f>
        <v>350000</v>
      </c>
      <c r="D327" s="51">
        <f t="shared" ref="D327:L327" si="266">SUM(D328)</f>
        <v>350000</v>
      </c>
      <c r="E327" s="252">
        <f t="shared" si="266"/>
        <v>0</v>
      </c>
      <c r="F327" s="252">
        <f t="shared" si="266"/>
        <v>0</v>
      </c>
      <c r="G327" s="51">
        <f t="shared" si="208"/>
        <v>0</v>
      </c>
      <c r="H327" s="51">
        <f t="shared" ref="H327" si="267">SUM(H328)</f>
        <v>0</v>
      </c>
      <c r="I327" s="51">
        <f t="shared" si="266"/>
        <v>0</v>
      </c>
      <c r="J327" s="51">
        <f t="shared" si="205"/>
        <v>0</v>
      </c>
      <c r="K327" s="51">
        <f t="shared" si="266"/>
        <v>350000</v>
      </c>
      <c r="L327" s="51">
        <f t="shared" si="266"/>
        <v>350000</v>
      </c>
    </row>
    <row r="328" spans="1:12" x14ac:dyDescent="0.25">
      <c r="A328" s="105">
        <v>2211201</v>
      </c>
      <c r="B328" s="57" t="s">
        <v>20</v>
      </c>
      <c r="C328" s="63">
        <v>350000</v>
      </c>
      <c r="D328" s="63">
        <v>350000</v>
      </c>
      <c r="E328" s="268">
        <v>0</v>
      </c>
      <c r="F328" s="268">
        <v>0</v>
      </c>
      <c r="G328" s="51">
        <f t="shared" si="208"/>
        <v>0</v>
      </c>
      <c r="H328" s="51">
        <v>0</v>
      </c>
      <c r="I328" s="51">
        <v>0</v>
      </c>
      <c r="J328" s="51">
        <f t="shared" ref="J328:J391" si="268">I328-H328</f>
        <v>0</v>
      </c>
      <c r="K328" s="64">
        <v>350000</v>
      </c>
      <c r="L328" s="64">
        <v>350000</v>
      </c>
    </row>
    <row r="329" spans="1:12" x14ac:dyDescent="0.25">
      <c r="A329" s="106">
        <v>2211300</v>
      </c>
      <c r="B329" s="55" t="s">
        <v>273</v>
      </c>
      <c r="C329" s="51">
        <f>SUM(C330)</f>
        <v>2000000</v>
      </c>
      <c r="D329" s="51">
        <f t="shared" ref="D329:L329" si="269">SUM(D330)</f>
        <v>2000000</v>
      </c>
      <c r="E329" s="252">
        <f t="shared" si="269"/>
        <v>1500000</v>
      </c>
      <c r="F329" s="252">
        <f t="shared" si="269"/>
        <v>1500000</v>
      </c>
      <c r="G329" s="51">
        <f t="shared" ref="G329:G392" si="270">F329-E329</f>
        <v>0</v>
      </c>
      <c r="H329" s="51">
        <f t="shared" ref="H329" si="271">SUM(H330)</f>
        <v>1500000</v>
      </c>
      <c r="I329" s="51">
        <f t="shared" si="269"/>
        <v>1500000</v>
      </c>
      <c r="J329" s="51">
        <f t="shared" si="268"/>
        <v>0</v>
      </c>
      <c r="K329" s="51">
        <f t="shared" si="269"/>
        <v>2000000</v>
      </c>
      <c r="L329" s="51">
        <f t="shared" si="269"/>
        <v>2000000</v>
      </c>
    </row>
    <row r="330" spans="1:12" ht="12.6" customHeight="1" x14ac:dyDescent="0.25">
      <c r="A330" s="105">
        <v>2211313</v>
      </c>
      <c r="B330" s="57" t="s">
        <v>54</v>
      </c>
      <c r="C330" s="63">
        <v>2000000</v>
      </c>
      <c r="D330" s="63">
        <v>2000000</v>
      </c>
      <c r="E330" s="268">
        <v>1500000</v>
      </c>
      <c r="F330" s="268">
        <v>1500000</v>
      </c>
      <c r="G330" s="51">
        <f t="shared" si="270"/>
        <v>0</v>
      </c>
      <c r="H330" s="51">
        <v>1500000</v>
      </c>
      <c r="I330" s="51">
        <v>1500000</v>
      </c>
      <c r="J330" s="51">
        <f t="shared" si="268"/>
        <v>0</v>
      </c>
      <c r="K330" s="64">
        <v>2000000</v>
      </c>
      <c r="L330" s="64">
        <v>2000000</v>
      </c>
    </row>
    <row r="331" spans="1:12" ht="27.6" x14ac:dyDescent="0.25">
      <c r="A331" s="106">
        <v>3111000</v>
      </c>
      <c r="B331" s="55" t="s">
        <v>313</v>
      </c>
      <c r="C331" s="51">
        <f>SUM(C332)</f>
        <v>0</v>
      </c>
      <c r="D331" s="51">
        <f t="shared" ref="D331:L331" si="272">SUM(D332)</f>
        <v>0</v>
      </c>
      <c r="E331" s="252">
        <f t="shared" si="272"/>
        <v>350000</v>
      </c>
      <c r="F331" s="252">
        <f t="shared" si="272"/>
        <v>350000</v>
      </c>
      <c r="G331" s="51">
        <f t="shared" si="270"/>
        <v>0</v>
      </c>
      <c r="H331" s="51">
        <f t="shared" ref="H331" si="273">SUM(H332)</f>
        <v>350000</v>
      </c>
      <c r="I331" s="51">
        <f t="shared" si="272"/>
        <v>350000</v>
      </c>
      <c r="J331" s="51">
        <f t="shared" si="268"/>
        <v>0</v>
      </c>
      <c r="K331" s="51">
        <f t="shared" si="272"/>
        <v>0</v>
      </c>
      <c r="L331" s="51">
        <f t="shared" si="272"/>
        <v>0</v>
      </c>
    </row>
    <row r="332" spans="1:12" ht="27.6" x14ac:dyDescent="0.25">
      <c r="A332" s="105">
        <v>3111002</v>
      </c>
      <c r="B332" s="57" t="s">
        <v>142</v>
      </c>
      <c r="C332" s="63">
        <v>0</v>
      </c>
      <c r="D332" s="63">
        <v>0</v>
      </c>
      <c r="E332" s="268">
        <v>350000</v>
      </c>
      <c r="F332" s="268">
        <v>350000</v>
      </c>
      <c r="G332" s="51">
        <f t="shared" si="270"/>
        <v>0</v>
      </c>
      <c r="H332" s="51">
        <v>350000</v>
      </c>
      <c r="I332" s="51">
        <v>350000</v>
      </c>
      <c r="J332" s="51">
        <f t="shared" si="268"/>
        <v>0</v>
      </c>
      <c r="K332" s="64"/>
      <c r="L332" s="64"/>
    </row>
    <row r="333" spans="1:12" x14ac:dyDescent="0.25">
      <c r="A333" s="104"/>
      <c r="B333" s="66" t="s">
        <v>223</v>
      </c>
      <c r="C333" s="61">
        <f>SUM(C315:C332)/2</f>
        <v>4185000</v>
      </c>
      <c r="D333" s="61">
        <f t="shared" ref="D333:L333" si="274">SUM(D315:D332)/2</f>
        <v>4185000</v>
      </c>
      <c r="E333" s="61">
        <f t="shared" si="274"/>
        <v>3685000</v>
      </c>
      <c r="F333" s="61">
        <f t="shared" ref="F333:I333" si="275">SUM(F315:F332)/2</f>
        <v>3685000</v>
      </c>
      <c r="G333" s="403">
        <f t="shared" si="270"/>
        <v>0</v>
      </c>
      <c r="H333" s="403">
        <f t="shared" ref="H333" si="276">SUM(H315:H332)/2</f>
        <v>3685000</v>
      </c>
      <c r="I333" s="403">
        <f t="shared" si="275"/>
        <v>3685000</v>
      </c>
      <c r="J333" s="51">
        <f t="shared" si="268"/>
        <v>0</v>
      </c>
      <c r="K333" s="61">
        <f t="shared" si="274"/>
        <v>4185000</v>
      </c>
      <c r="L333" s="61">
        <f t="shared" si="274"/>
        <v>4185000</v>
      </c>
    </row>
    <row r="334" spans="1:12" s="45" customFormat="1" x14ac:dyDescent="0.25">
      <c r="A334" s="109"/>
      <c r="B334" s="110" t="s">
        <v>2630</v>
      </c>
      <c r="C334" s="111"/>
      <c r="D334" s="111"/>
      <c r="E334" s="322"/>
      <c r="F334" s="322"/>
      <c r="G334" s="51">
        <f t="shared" si="270"/>
        <v>0</v>
      </c>
      <c r="H334" s="51"/>
      <c r="I334" s="51"/>
      <c r="J334" s="51">
        <f t="shared" si="268"/>
        <v>0</v>
      </c>
      <c r="K334" s="64"/>
      <c r="L334" s="64"/>
    </row>
    <row r="335" spans="1:12" s="45" customFormat="1" ht="27.6" x14ac:dyDescent="0.25">
      <c r="A335" s="106">
        <v>2210300</v>
      </c>
      <c r="B335" s="112" t="s">
        <v>31</v>
      </c>
      <c r="C335" s="51">
        <f>SUM(C336:C337)</f>
        <v>1690000</v>
      </c>
      <c r="D335" s="51">
        <f t="shared" ref="D335:L335" si="277">SUM(D336:D337)</f>
        <v>1690000</v>
      </c>
      <c r="E335" s="252">
        <f t="shared" si="277"/>
        <v>1690000</v>
      </c>
      <c r="F335" s="252">
        <f t="shared" ref="F335:I335" si="278">SUM(F336:F337)</f>
        <v>1690000</v>
      </c>
      <c r="G335" s="51">
        <f t="shared" si="270"/>
        <v>0</v>
      </c>
      <c r="H335" s="51">
        <f t="shared" ref="H335" si="279">SUM(H336:H337)</f>
        <v>1690000</v>
      </c>
      <c r="I335" s="51">
        <f t="shared" si="278"/>
        <v>1690000</v>
      </c>
      <c r="J335" s="51">
        <f t="shared" si="268"/>
        <v>0</v>
      </c>
      <c r="K335" s="51">
        <f t="shared" si="277"/>
        <v>1690000</v>
      </c>
      <c r="L335" s="51">
        <f t="shared" si="277"/>
        <v>1690000</v>
      </c>
    </row>
    <row r="336" spans="1:12" ht="27.6" x14ac:dyDescent="0.25">
      <c r="A336" s="105">
        <v>2210301</v>
      </c>
      <c r="B336" s="95" t="s">
        <v>32</v>
      </c>
      <c r="C336" s="63">
        <v>500000</v>
      </c>
      <c r="D336" s="63">
        <v>500000</v>
      </c>
      <c r="E336" s="268">
        <v>500000</v>
      </c>
      <c r="F336" s="268">
        <v>500000</v>
      </c>
      <c r="G336" s="51">
        <f t="shared" si="270"/>
        <v>0</v>
      </c>
      <c r="H336" s="51">
        <v>500000</v>
      </c>
      <c r="I336" s="51">
        <v>500000</v>
      </c>
      <c r="J336" s="51">
        <f t="shared" si="268"/>
        <v>0</v>
      </c>
      <c r="K336" s="64">
        <v>500000</v>
      </c>
      <c r="L336" s="64">
        <v>500000</v>
      </c>
    </row>
    <row r="337" spans="1:12" x14ac:dyDescent="0.25">
      <c r="A337" s="105">
        <v>2210302</v>
      </c>
      <c r="B337" s="95" t="s">
        <v>1</v>
      </c>
      <c r="C337" s="63">
        <v>1190000</v>
      </c>
      <c r="D337" s="63">
        <v>1190000</v>
      </c>
      <c r="E337" s="268">
        <v>1190000</v>
      </c>
      <c r="F337" s="268">
        <v>1190000</v>
      </c>
      <c r="G337" s="51">
        <f t="shared" si="270"/>
        <v>0</v>
      </c>
      <c r="H337" s="51">
        <v>1190000</v>
      </c>
      <c r="I337" s="51">
        <v>1190000</v>
      </c>
      <c r="J337" s="51">
        <f t="shared" si="268"/>
        <v>0</v>
      </c>
      <c r="K337" s="64">
        <v>1190000</v>
      </c>
      <c r="L337" s="64">
        <v>1190000</v>
      </c>
    </row>
    <row r="338" spans="1:12" ht="27.6" x14ac:dyDescent="0.25">
      <c r="A338" s="106">
        <v>2210500</v>
      </c>
      <c r="B338" s="112" t="s">
        <v>286</v>
      </c>
      <c r="C338" s="51">
        <f>SUM(C339)</f>
        <v>100000</v>
      </c>
      <c r="D338" s="51">
        <f t="shared" ref="D338:L338" si="280">SUM(D339)</f>
        <v>100000</v>
      </c>
      <c r="E338" s="252">
        <f t="shared" si="280"/>
        <v>100000</v>
      </c>
      <c r="F338" s="252">
        <f t="shared" si="280"/>
        <v>100000</v>
      </c>
      <c r="G338" s="51">
        <f t="shared" si="270"/>
        <v>0</v>
      </c>
      <c r="H338" s="51">
        <f t="shared" ref="H338" si="281">SUM(H339)</f>
        <v>100000</v>
      </c>
      <c r="I338" s="51">
        <f t="shared" si="280"/>
        <v>100000</v>
      </c>
      <c r="J338" s="51">
        <f t="shared" si="268"/>
        <v>0</v>
      </c>
      <c r="K338" s="51">
        <f t="shared" si="280"/>
        <v>100000</v>
      </c>
      <c r="L338" s="51">
        <f t="shared" si="280"/>
        <v>100000</v>
      </c>
    </row>
    <row r="339" spans="1:12" x14ac:dyDescent="0.25">
      <c r="A339" s="105">
        <v>2210502</v>
      </c>
      <c r="B339" s="95" t="s">
        <v>151</v>
      </c>
      <c r="C339" s="63">
        <v>100000</v>
      </c>
      <c r="D339" s="63">
        <v>100000</v>
      </c>
      <c r="E339" s="268">
        <v>100000</v>
      </c>
      <c r="F339" s="268">
        <v>100000</v>
      </c>
      <c r="G339" s="51">
        <f t="shared" si="270"/>
        <v>0</v>
      </c>
      <c r="H339" s="51">
        <v>100000</v>
      </c>
      <c r="I339" s="51">
        <v>100000</v>
      </c>
      <c r="J339" s="51">
        <f t="shared" si="268"/>
        <v>0</v>
      </c>
      <c r="K339" s="64">
        <v>100000</v>
      </c>
      <c r="L339" s="64">
        <v>100000</v>
      </c>
    </row>
    <row r="340" spans="1:12" x14ac:dyDescent="0.25">
      <c r="A340" s="93">
        <v>2210800</v>
      </c>
      <c r="B340" s="94" t="s">
        <v>351</v>
      </c>
      <c r="C340" s="51">
        <f>SUM(C341)</f>
        <v>104000</v>
      </c>
      <c r="D340" s="51">
        <f t="shared" ref="D340:L340" si="282">SUM(D341)</f>
        <v>104000</v>
      </c>
      <c r="E340" s="252">
        <f t="shared" si="282"/>
        <v>104000</v>
      </c>
      <c r="F340" s="252">
        <f t="shared" si="282"/>
        <v>104000</v>
      </c>
      <c r="G340" s="51">
        <f t="shared" si="270"/>
        <v>0</v>
      </c>
      <c r="H340" s="51">
        <f t="shared" ref="H340" si="283">SUM(H341)</f>
        <v>104000</v>
      </c>
      <c r="I340" s="51">
        <f t="shared" si="282"/>
        <v>104000</v>
      </c>
      <c r="J340" s="51">
        <f t="shared" si="268"/>
        <v>0</v>
      </c>
      <c r="K340" s="51">
        <f t="shared" si="282"/>
        <v>104000</v>
      </c>
      <c r="L340" s="51">
        <f t="shared" si="282"/>
        <v>104000</v>
      </c>
    </row>
    <row r="341" spans="1:12" ht="19.95" customHeight="1" x14ac:dyDescent="0.25">
      <c r="A341" s="105">
        <v>2210802</v>
      </c>
      <c r="B341" s="95" t="s">
        <v>5</v>
      </c>
      <c r="C341" s="63">
        <v>104000</v>
      </c>
      <c r="D341" s="63">
        <v>104000</v>
      </c>
      <c r="E341" s="268">
        <v>104000</v>
      </c>
      <c r="F341" s="268">
        <v>104000</v>
      </c>
      <c r="G341" s="51">
        <f t="shared" si="270"/>
        <v>0</v>
      </c>
      <c r="H341" s="51">
        <v>104000</v>
      </c>
      <c r="I341" s="51">
        <v>104000</v>
      </c>
      <c r="J341" s="51">
        <f t="shared" si="268"/>
        <v>0</v>
      </c>
      <c r="K341" s="64">
        <v>104000</v>
      </c>
      <c r="L341" s="64">
        <v>104000</v>
      </c>
    </row>
    <row r="342" spans="1:12" x14ac:dyDescent="0.25">
      <c r="A342" s="106">
        <v>2211100</v>
      </c>
      <c r="B342" s="112" t="s">
        <v>300</v>
      </c>
      <c r="C342" s="51">
        <f>SUM(C343)</f>
        <v>25000</v>
      </c>
      <c r="D342" s="51">
        <f t="shared" ref="D342:L342" si="284">SUM(D343)</f>
        <v>25000</v>
      </c>
      <c r="E342" s="252">
        <f t="shared" si="284"/>
        <v>25000</v>
      </c>
      <c r="F342" s="252">
        <f t="shared" si="284"/>
        <v>25000</v>
      </c>
      <c r="G342" s="51">
        <f t="shared" si="270"/>
        <v>0</v>
      </c>
      <c r="H342" s="51">
        <f t="shared" ref="H342" si="285">SUM(H343)</f>
        <v>25000</v>
      </c>
      <c r="I342" s="51">
        <f t="shared" si="284"/>
        <v>25000</v>
      </c>
      <c r="J342" s="51">
        <f t="shared" si="268"/>
        <v>0</v>
      </c>
      <c r="K342" s="51">
        <f t="shared" si="284"/>
        <v>25000</v>
      </c>
      <c r="L342" s="51">
        <f t="shared" si="284"/>
        <v>25000</v>
      </c>
    </row>
    <row r="343" spans="1:12" ht="27.6" x14ac:dyDescent="0.25">
      <c r="A343" s="105">
        <v>2211101</v>
      </c>
      <c r="B343" s="95" t="s">
        <v>131</v>
      </c>
      <c r="C343" s="63">
        <v>25000</v>
      </c>
      <c r="D343" s="63">
        <v>25000</v>
      </c>
      <c r="E343" s="268">
        <v>25000</v>
      </c>
      <c r="F343" s="268">
        <v>25000</v>
      </c>
      <c r="G343" s="51">
        <f t="shared" si="270"/>
        <v>0</v>
      </c>
      <c r="H343" s="51">
        <v>25000</v>
      </c>
      <c r="I343" s="51">
        <v>25000</v>
      </c>
      <c r="J343" s="51">
        <f t="shared" si="268"/>
        <v>0</v>
      </c>
      <c r="K343" s="64">
        <v>25000</v>
      </c>
      <c r="L343" s="64">
        <v>25000</v>
      </c>
    </row>
    <row r="344" spans="1:12" ht="27.6" x14ac:dyDescent="0.25">
      <c r="A344" s="288">
        <v>3111000</v>
      </c>
      <c r="B344" s="289" t="s">
        <v>313</v>
      </c>
      <c r="C344" s="258">
        <f>SUM(C345)</f>
        <v>0</v>
      </c>
      <c r="D344" s="258">
        <f t="shared" ref="D344:L344" si="286">SUM(D345)</f>
        <v>0</v>
      </c>
      <c r="E344" s="323">
        <f t="shared" si="286"/>
        <v>500000</v>
      </c>
      <c r="F344" s="323">
        <f t="shared" si="286"/>
        <v>500000</v>
      </c>
      <c r="G344" s="51">
        <f t="shared" si="270"/>
        <v>0</v>
      </c>
      <c r="H344" s="51">
        <f t="shared" ref="H344" si="287">SUM(H345)</f>
        <v>500000</v>
      </c>
      <c r="I344" s="51">
        <f t="shared" si="286"/>
        <v>500000</v>
      </c>
      <c r="J344" s="51">
        <f t="shared" si="268"/>
        <v>0</v>
      </c>
      <c r="K344" s="258">
        <f t="shared" si="286"/>
        <v>0</v>
      </c>
      <c r="L344" s="258">
        <f t="shared" si="286"/>
        <v>0</v>
      </c>
    </row>
    <row r="345" spans="1:12" ht="27.6" x14ac:dyDescent="0.25">
      <c r="A345" s="105">
        <v>3111002</v>
      </c>
      <c r="B345" s="95" t="s">
        <v>142</v>
      </c>
      <c r="C345" s="63">
        <v>0</v>
      </c>
      <c r="D345" s="63">
        <v>0</v>
      </c>
      <c r="E345" s="268">
        <v>500000</v>
      </c>
      <c r="F345" s="268">
        <v>500000</v>
      </c>
      <c r="G345" s="51">
        <f t="shared" si="270"/>
        <v>0</v>
      </c>
      <c r="H345" s="51">
        <v>500000</v>
      </c>
      <c r="I345" s="51">
        <v>500000</v>
      </c>
      <c r="J345" s="51">
        <f t="shared" si="268"/>
        <v>0</v>
      </c>
      <c r="K345" s="64"/>
      <c r="L345" s="64"/>
    </row>
    <row r="346" spans="1:12" x14ac:dyDescent="0.25">
      <c r="A346" s="104"/>
      <c r="B346" s="66" t="s">
        <v>223</v>
      </c>
      <c r="C346" s="61">
        <f>SUM(C335:C345)/2</f>
        <v>1919000</v>
      </c>
      <c r="D346" s="61">
        <f t="shared" ref="D346:L346" si="288">SUM(D335:D345)/2</f>
        <v>1919000</v>
      </c>
      <c r="E346" s="61">
        <f t="shared" si="288"/>
        <v>2419000</v>
      </c>
      <c r="F346" s="61">
        <f t="shared" ref="F346:I346" si="289">SUM(F335:F345)/2</f>
        <v>2419000</v>
      </c>
      <c r="G346" s="51">
        <f t="shared" si="270"/>
        <v>0</v>
      </c>
      <c r="H346" s="51">
        <f t="shared" ref="H346" si="290">SUM(H335:H345)/2</f>
        <v>2419000</v>
      </c>
      <c r="I346" s="51">
        <f t="shared" si="289"/>
        <v>2419000</v>
      </c>
      <c r="J346" s="51">
        <f t="shared" si="268"/>
        <v>0</v>
      </c>
      <c r="K346" s="61">
        <f t="shared" si="288"/>
        <v>1919000</v>
      </c>
      <c r="L346" s="61">
        <f t="shared" si="288"/>
        <v>1919000</v>
      </c>
    </row>
    <row r="347" spans="1:12" x14ac:dyDescent="0.25">
      <c r="A347" s="290"/>
      <c r="B347" s="277" t="s">
        <v>26</v>
      </c>
      <c r="C347" s="263">
        <f>SUM(C83:C346)/3</f>
        <v>531484508</v>
      </c>
      <c r="D347" s="263">
        <f t="shared" ref="D347:L347" si="291">SUM(D83:D346)/3</f>
        <v>502023805</v>
      </c>
      <c r="E347" s="263">
        <f>SUM(E83:E346)/3</f>
        <v>516064569</v>
      </c>
      <c r="F347" s="263">
        <f>SUM(F83:F346)/3</f>
        <v>522064569</v>
      </c>
      <c r="G347" s="51">
        <f t="shared" si="270"/>
        <v>6000000</v>
      </c>
      <c r="H347" s="51">
        <f>SUM(H83:H346)/3</f>
        <v>513714569</v>
      </c>
      <c r="I347" s="51">
        <f>SUM(I83:I346)/3</f>
        <v>516214569</v>
      </c>
      <c r="J347" s="51">
        <f t="shared" si="268"/>
        <v>2500000</v>
      </c>
      <c r="K347" s="263">
        <f t="shared" si="291"/>
        <v>496023805</v>
      </c>
      <c r="L347" s="263">
        <f t="shared" si="291"/>
        <v>496023805</v>
      </c>
    </row>
    <row r="348" spans="1:12" ht="27.6" x14ac:dyDescent="0.25">
      <c r="A348" s="113" t="s">
        <v>255</v>
      </c>
      <c r="B348" s="114" t="s">
        <v>2631</v>
      </c>
      <c r="C348" s="63"/>
      <c r="D348" s="63"/>
      <c r="E348" s="268"/>
      <c r="F348" s="268"/>
      <c r="G348" s="51">
        <f t="shared" si="270"/>
        <v>0</v>
      </c>
      <c r="H348" s="51"/>
      <c r="I348" s="51"/>
      <c r="J348" s="51">
        <f t="shared" si="268"/>
        <v>0</v>
      </c>
      <c r="K348" s="64"/>
      <c r="L348" s="64"/>
    </row>
    <row r="349" spans="1:12" x14ac:dyDescent="0.25">
      <c r="A349" s="93">
        <v>2110100</v>
      </c>
      <c r="B349" s="101" t="s">
        <v>276</v>
      </c>
      <c r="C349" s="51">
        <f>SUM(C350)</f>
        <v>242628083</v>
      </c>
      <c r="D349" s="51">
        <f t="shared" ref="D349:L349" si="292">SUM(D350)</f>
        <v>242628083</v>
      </c>
      <c r="E349" s="252">
        <f t="shared" si="292"/>
        <v>242628083</v>
      </c>
      <c r="F349" s="252">
        <f t="shared" si="292"/>
        <v>242628083</v>
      </c>
      <c r="G349" s="51">
        <f t="shared" si="270"/>
        <v>0</v>
      </c>
      <c r="H349" s="51">
        <f t="shared" ref="H349" si="293">SUM(H350)</f>
        <v>242628083</v>
      </c>
      <c r="I349" s="51">
        <f t="shared" si="292"/>
        <v>242628083</v>
      </c>
      <c r="J349" s="51">
        <f t="shared" si="268"/>
        <v>0</v>
      </c>
      <c r="K349" s="51">
        <f t="shared" si="292"/>
        <v>242628083</v>
      </c>
      <c r="L349" s="51">
        <f t="shared" si="292"/>
        <v>242628083</v>
      </c>
    </row>
    <row r="350" spans="1:12" x14ac:dyDescent="0.25">
      <c r="A350" s="68">
        <v>2110101</v>
      </c>
      <c r="B350" s="69" t="s">
        <v>84</v>
      </c>
      <c r="C350" s="63">
        <v>242628083</v>
      </c>
      <c r="D350" s="63">
        <v>242628083</v>
      </c>
      <c r="E350" s="268">
        <v>242628083</v>
      </c>
      <c r="F350" s="268">
        <v>242628083</v>
      </c>
      <c r="G350" s="51">
        <f t="shared" si="270"/>
        <v>0</v>
      </c>
      <c r="H350" s="51">
        <v>242628083</v>
      </c>
      <c r="I350" s="51">
        <v>242628083</v>
      </c>
      <c r="J350" s="51">
        <f t="shared" si="268"/>
        <v>0</v>
      </c>
      <c r="K350" s="64">
        <v>242628083</v>
      </c>
      <c r="L350" s="64">
        <v>242628083</v>
      </c>
    </row>
    <row r="351" spans="1:12" x14ac:dyDescent="0.25">
      <c r="A351" s="49">
        <v>2210900</v>
      </c>
      <c r="B351" s="70" t="s">
        <v>297</v>
      </c>
      <c r="C351" s="51">
        <f>SUM(C352:C355)</f>
        <v>126520841</v>
      </c>
      <c r="D351" s="51">
        <f t="shared" ref="D351:L351" si="294">SUM(D352:D355)</f>
        <v>126520841</v>
      </c>
      <c r="E351" s="252">
        <f t="shared" si="294"/>
        <v>206852800</v>
      </c>
      <c r="F351" s="252">
        <f t="shared" ref="F351:I351" si="295">SUM(F352:F355)</f>
        <v>206852800</v>
      </c>
      <c r="G351" s="51">
        <f t="shared" si="270"/>
        <v>0</v>
      </c>
      <c r="H351" s="51">
        <f t="shared" ref="H351" si="296">SUM(H352:H355)</f>
        <v>206852800</v>
      </c>
      <c r="I351" s="51">
        <f t="shared" si="295"/>
        <v>206852800</v>
      </c>
      <c r="J351" s="51">
        <f t="shared" si="268"/>
        <v>0</v>
      </c>
      <c r="K351" s="51">
        <f t="shared" si="294"/>
        <v>126520841</v>
      </c>
      <c r="L351" s="51">
        <f t="shared" si="294"/>
        <v>126520841</v>
      </c>
    </row>
    <row r="352" spans="1:12" ht="27.6" x14ac:dyDescent="0.25">
      <c r="A352" s="68">
        <v>2210903</v>
      </c>
      <c r="B352" s="69" t="s">
        <v>2577</v>
      </c>
      <c r="C352" s="67">
        <v>5000000</v>
      </c>
      <c r="D352" s="67">
        <v>5000000</v>
      </c>
      <c r="E352" s="269">
        <v>5000000</v>
      </c>
      <c r="F352" s="269">
        <v>5000000</v>
      </c>
      <c r="G352" s="51">
        <f t="shared" si="270"/>
        <v>0</v>
      </c>
      <c r="H352" s="51">
        <v>5000000</v>
      </c>
      <c r="I352" s="51">
        <v>5000000</v>
      </c>
      <c r="J352" s="51">
        <f t="shared" si="268"/>
        <v>0</v>
      </c>
      <c r="K352" s="67">
        <v>5000000</v>
      </c>
      <c r="L352" s="67">
        <v>5000000</v>
      </c>
    </row>
    <row r="353" spans="1:12" x14ac:dyDescent="0.25">
      <c r="A353" s="68">
        <v>2210904</v>
      </c>
      <c r="B353" s="69" t="s">
        <v>165</v>
      </c>
      <c r="C353" s="63">
        <v>22000000</v>
      </c>
      <c r="D353" s="63">
        <v>22000000</v>
      </c>
      <c r="E353" s="268">
        <f>22000000+331959</f>
        <v>22331959</v>
      </c>
      <c r="F353" s="268">
        <f>22000000+331959</f>
        <v>22331959</v>
      </c>
      <c r="G353" s="51">
        <f t="shared" si="270"/>
        <v>0</v>
      </c>
      <c r="H353" s="51">
        <f>22000000+331959</f>
        <v>22331959</v>
      </c>
      <c r="I353" s="51">
        <f>22000000+331959</f>
        <v>22331959</v>
      </c>
      <c r="J353" s="51">
        <f t="shared" si="268"/>
        <v>0</v>
      </c>
      <c r="K353" s="64">
        <v>22000000</v>
      </c>
      <c r="L353" s="64">
        <v>22000000</v>
      </c>
    </row>
    <row r="354" spans="1:12" x14ac:dyDescent="0.25">
      <c r="A354" s="68">
        <v>2210910</v>
      </c>
      <c r="B354" s="69" t="s">
        <v>166</v>
      </c>
      <c r="C354" s="63">
        <v>48000000</v>
      </c>
      <c r="D354" s="63">
        <v>48000000</v>
      </c>
      <c r="E354" s="268">
        <v>48000000</v>
      </c>
      <c r="F354" s="268">
        <v>48000000</v>
      </c>
      <c r="G354" s="51">
        <f t="shared" si="270"/>
        <v>0</v>
      </c>
      <c r="H354" s="51">
        <v>48000000</v>
      </c>
      <c r="I354" s="51">
        <v>48000000</v>
      </c>
      <c r="J354" s="51">
        <f t="shared" si="268"/>
        <v>0</v>
      </c>
      <c r="K354" s="64">
        <v>48000000</v>
      </c>
      <c r="L354" s="64">
        <v>48000000</v>
      </c>
    </row>
    <row r="355" spans="1:12" ht="15.75" customHeight="1" x14ac:dyDescent="0.25">
      <c r="A355" s="73">
        <v>2210910</v>
      </c>
      <c r="B355" s="115" t="s">
        <v>173</v>
      </c>
      <c r="C355" s="63">
        <v>51520841</v>
      </c>
      <c r="D355" s="63">
        <v>51520841</v>
      </c>
      <c r="E355" s="268">
        <f>51520841+80000000</f>
        <v>131520841</v>
      </c>
      <c r="F355" s="268">
        <f>51520841+80000000</f>
        <v>131520841</v>
      </c>
      <c r="G355" s="51">
        <f t="shared" si="270"/>
        <v>0</v>
      </c>
      <c r="H355" s="51">
        <f>51520841+80000000</f>
        <v>131520841</v>
      </c>
      <c r="I355" s="51">
        <f>51520841+80000000</f>
        <v>131520841</v>
      </c>
      <c r="J355" s="51">
        <f t="shared" si="268"/>
        <v>0</v>
      </c>
      <c r="K355" s="67">
        <v>51520841</v>
      </c>
      <c r="L355" s="67">
        <v>51520841</v>
      </c>
    </row>
    <row r="356" spans="1:12" ht="15.75" customHeight="1" x14ac:dyDescent="0.25">
      <c r="A356" s="49">
        <v>2420400</v>
      </c>
      <c r="B356" s="70" t="s">
        <v>379</v>
      </c>
      <c r="C356" s="51">
        <f>SUM(C357:C358)</f>
        <v>75778687</v>
      </c>
      <c r="D356" s="51">
        <f t="shared" ref="D356:L356" si="297">SUM(D357:D358)</f>
        <v>78781289</v>
      </c>
      <c r="E356" s="252">
        <f t="shared" si="297"/>
        <v>78781289</v>
      </c>
      <c r="F356" s="252">
        <f t="shared" ref="F356:I356" si="298">SUM(F357:F358)</f>
        <v>78781289</v>
      </c>
      <c r="G356" s="51">
        <f t="shared" si="270"/>
        <v>0</v>
      </c>
      <c r="H356" s="51">
        <f t="shared" ref="H356" si="299">SUM(H357:H358)</f>
        <v>78781289</v>
      </c>
      <c r="I356" s="51">
        <f t="shared" si="298"/>
        <v>78781289</v>
      </c>
      <c r="J356" s="51">
        <f t="shared" si="268"/>
        <v>0</v>
      </c>
      <c r="K356" s="51">
        <f t="shared" si="297"/>
        <v>78781289</v>
      </c>
      <c r="L356" s="51">
        <f t="shared" si="297"/>
        <v>78781289</v>
      </c>
    </row>
    <row r="357" spans="1:12" ht="15.75" customHeight="1" x14ac:dyDescent="0.25">
      <c r="A357" s="68">
        <v>2410104</v>
      </c>
      <c r="B357" s="69" t="s">
        <v>2951</v>
      </c>
      <c r="C357" s="63">
        <v>45778687</v>
      </c>
      <c r="D357" s="63">
        <v>78781289</v>
      </c>
      <c r="E357" s="268">
        <v>78781289</v>
      </c>
      <c r="F357" s="268">
        <v>78781289</v>
      </c>
      <c r="G357" s="51">
        <f t="shared" si="270"/>
        <v>0</v>
      </c>
      <c r="H357" s="51">
        <v>78781289</v>
      </c>
      <c r="I357" s="51">
        <v>78781289</v>
      </c>
      <c r="J357" s="51">
        <f t="shared" si="268"/>
        <v>0</v>
      </c>
      <c r="K357" s="64">
        <v>78781289</v>
      </c>
      <c r="L357" s="64">
        <v>78781289</v>
      </c>
    </row>
    <row r="358" spans="1:12" ht="15.75" customHeight="1" x14ac:dyDescent="0.25">
      <c r="A358" s="73">
        <v>2420499</v>
      </c>
      <c r="B358" s="115" t="s">
        <v>378</v>
      </c>
      <c r="C358" s="63">
        <v>30000000</v>
      </c>
      <c r="D358" s="63">
        <v>0</v>
      </c>
      <c r="E358" s="268">
        <v>0</v>
      </c>
      <c r="F358" s="268">
        <v>0</v>
      </c>
      <c r="G358" s="51">
        <f t="shared" si="270"/>
        <v>0</v>
      </c>
      <c r="H358" s="51">
        <v>0</v>
      </c>
      <c r="I358" s="51">
        <v>0</v>
      </c>
      <c r="J358" s="51">
        <f t="shared" si="268"/>
        <v>0</v>
      </c>
      <c r="K358" s="67">
        <v>0</v>
      </c>
      <c r="L358" s="67">
        <v>0</v>
      </c>
    </row>
    <row r="359" spans="1:12" customFormat="1" ht="14.4" x14ac:dyDescent="0.25">
      <c r="A359" s="116">
        <v>2810200</v>
      </c>
      <c r="B359" s="70" t="s">
        <v>353</v>
      </c>
      <c r="C359" s="51">
        <f>SUM(C360:C361)</f>
        <v>18000000</v>
      </c>
      <c r="D359" s="51">
        <f t="shared" ref="D359:L359" si="300">SUM(D360:D361)</f>
        <v>18000000</v>
      </c>
      <c r="E359" s="252">
        <f t="shared" si="300"/>
        <v>18000000</v>
      </c>
      <c r="F359" s="252">
        <f t="shared" ref="F359:I359" si="301">SUM(F360:F361)</f>
        <v>13000000</v>
      </c>
      <c r="G359" s="51">
        <f t="shared" si="270"/>
        <v>-5000000</v>
      </c>
      <c r="H359" s="51">
        <f t="shared" ref="H359" si="302">SUM(H360:H361)</f>
        <v>8000000</v>
      </c>
      <c r="I359" s="51">
        <f t="shared" si="301"/>
        <v>8000000</v>
      </c>
      <c r="J359" s="51">
        <f t="shared" si="268"/>
        <v>0</v>
      </c>
      <c r="K359" s="51">
        <f t="shared" si="300"/>
        <v>18000000</v>
      </c>
      <c r="L359" s="51">
        <f t="shared" si="300"/>
        <v>18000000</v>
      </c>
    </row>
    <row r="360" spans="1:12" customFormat="1" ht="27.6" x14ac:dyDescent="0.25">
      <c r="A360" s="600">
        <v>3111499</v>
      </c>
      <c r="B360" s="620" t="s">
        <v>399</v>
      </c>
      <c r="C360" s="596">
        <v>10000000</v>
      </c>
      <c r="D360" s="596">
        <v>10000000</v>
      </c>
      <c r="E360" s="596">
        <v>10000000</v>
      </c>
      <c r="F360" s="596">
        <v>5000000</v>
      </c>
      <c r="G360" s="597">
        <f t="shared" si="270"/>
        <v>-5000000</v>
      </c>
      <c r="H360" s="598">
        <v>0</v>
      </c>
      <c r="I360" s="598">
        <v>0</v>
      </c>
      <c r="J360" s="51">
        <f t="shared" si="268"/>
        <v>0</v>
      </c>
      <c r="K360" s="598">
        <v>10000000</v>
      </c>
      <c r="L360" s="598">
        <v>10000000</v>
      </c>
    </row>
    <row r="361" spans="1:12" customFormat="1" ht="14.4" x14ac:dyDescent="0.25">
      <c r="A361" s="117">
        <v>2810205</v>
      </c>
      <c r="B361" s="118" t="s">
        <v>191</v>
      </c>
      <c r="C361" s="63">
        <v>8000000</v>
      </c>
      <c r="D361" s="63">
        <v>8000000</v>
      </c>
      <c r="E361" s="268">
        <v>8000000</v>
      </c>
      <c r="F361" s="268">
        <v>8000000</v>
      </c>
      <c r="G361" s="51">
        <f t="shared" si="270"/>
        <v>0</v>
      </c>
      <c r="H361" s="51">
        <v>8000000</v>
      </c>
      <c r="I361" s="51">
        <v>8000000</v>
      </c>
      <c r="J361" s="51">
        <f t="shared" si="268"/>
        <v>0</v>
      </c>
      <c r="K361" s="64">
        <v>8000000</v>
      </c>
      <c r="L361" s="64">
        <v>8000000</v>
      </c>
    </row>
    <row r="362" spans="1:12" customFormat="1" ht="11.4" customHeight="1" x14ac:dyDescent="0.25">
      <c r="A362" s="116">
        <v>4110400</v>
      </c>
      <c r="B362" s="119" t="s">
        <v>407</v>
      </c>
      <c r="C362" s="51">
        <f>SUM(C363)</f>
        <v>31300000</v>
      </c>
      <c r="D362" s="51">
        <f t="shared" ref="D362:L362" si="303">SUM(D363)</f>
        <v>31300000</v>
      </c>
      <c r="E362" s="252">
        <f t="shared" si="303"/>
        <v>31300000</v>
      </c>
      <c r="F362" s="252">
        <f t="shared" si="303"/>
        <v>31300000</v>
      </c>
      <c r="G362" s="51">
        <f t="shared" si="270"/>
        <v>0</v>
      </c>
      <c r="H362" s="51">
        <f t="shared" ref="H362" si="304">SUM(H363)</f>
        <v>31300000</v>
      </c>
      <c r="I362" s="51">
        <f t="shared" si="303"/>
        <v>31300000</v>
      </c>
      <c r="J362" s="51">
        <f t="shared" si="268"/>
        <v>0</v>
      </c>
      <c r="K362" s="51">
        <f t="shared" si="303"/>
        <v>31300000</v>
      </c>
      <c r="L362" s="51">
        <f t="shared" si="303"/>
        <v>31300000</v>
      </c>
    </row>
    <row r="363" spans="1:12" ht="12" customHeight="1" x14ac:dyDescent="0.25">
      <c r="A363" s="120">
        <v>4110405</v>
      </c>
      <c r="B363" s="115" t="s">
        <v>71</v>
      </c>
      <c r="C363" s="63">
        <v>31300000</v>
      </c>
      <c r="D363" s="63">
        <v>31300000</v>
      </c>
      <c r="E363" s="268">
        <v>31300000</v>
      </c>
      <c r="F363" s="268">
        <v>31300000</v>
      </c>
      <c r="G363" s="51">
        <f t="shared" si="270"/>
        <v>0</v>
      </c>
      <c r="H363" s="67">
        <v>31300000</v>
      </c>
      <c r="I363" s="67">
        <v>31300000</v>
      </c>
      <c r="J363" s="51">
        <f t="shared" si="268"/>
        <v>0</v>
      </c>
      <c r="K363" s="67">
        <v>31300000</v>
      </c>
      <c r="L363" s="67">
        <v>31300000</v>
      </c>
    </row>
    <row r="364" spans="1:12" s="45" customFormat="1" x14ac:dyDescent="0.25">
      <c r="A364" s="121"/>
      <c r="B364" s="122" t="s">
        <v>223</v>
      </c>
      <c r="C364" s="61">
        <f>SUM(C348:C363)/2</f>
        <v>494227611</v>
      </c>
      <c r="D364" s="61">
        <f t="shared" ref="D364:L364" si="305">SUM(D348:D363)/2</f>
        <v>497230213</v>
      </c>
      <c r="E364" s="61">
        <f t="shared" si="305"/>
        <v>577562172</v>
      </c>
      <c r="F364" s="61">
        <f t="shared" ref="F364:I364" si="306">SUM(F348:F363)/2</f>
        <v>572562172</v>
      </c>
      <c r="G364" s="403">
        <f t="shared" si="270"/>
        <v>-5000000</v>
      </c>
      <c r="H364" s="61">
        <f t="shared" ref="H364" si="307">SUM(H348:H363)/2</f>
        <v>567562172</v>
      </c>
      <c r="I364" s="61">
        <f t="shared" si="306"/>
        <v>567562172</v>
      </c>
      <c r="J364" s="51">
        <f t="shared" si="268"/>
        <v>0</v>
      </c>
      <c r="K364" s="61">
        <f t="shared" si="305"/>
        <v>497230213</v>
      </c>
      <c r="L364" s="61">
        <f t="shared" si="305"/>
        <v>497230213</v>
      </c>
    </row>
    <row r="365" spans="1:12" x14ac:dyDescent="0.25">
      <c r="A365" s="77"/>
      <c r="B365" s="97" t="s">
        <v>85</v>
      </c>
      <c r="C365" s="63"/>
      <c r="D365" s="63"/>
      <c r="E365" s="268"/>
      <c r="F365" s="268"/>
      <c r="G365" s="51">
        <f t="shared" si="270"/>
        <v>0</v>
      </c>
      <c r="H365" s="51"/>
      <c r="I365" s="51"/>
      <c r="J365" s="51">
        <f t="shared" si="268"/>
        <v>0</v>
      </c>
      <c r="K365" s="64"/>
      <c r="L365" s="64"/>
    </row>
    <row r="366" spans="1:12" x14ac:dyDescent="0.25">
      <c r="A366" s="84">
        <v>2210200</v>
      </c>
      <c r="B366" s="55" t="s">
        <v>281</v>
      </c>
      <c r="C366" s="51">
        <f>SUM(C367)</f>
        <v>84000</v>
      </c>
      <c r="D366" s="51">
        <f t="shared" ref="D366:L366" si="308">SUM(D367)</f>
        <v>84000</v>
      </c>
      <c r="E366" s="252">
        <f t="shared" si="308"/>
        <v>84000</v>
      </c>
      <c r="F366" s="252">
        <f t="shared" si="308"/>
        <v>84000</v>
      </c>
      <c r="G366" s="51">
        <f t="shared" si="270"/>
        <v>0</v>
      </c>
      <c r="H366" s="51">
        <f t="shared" ref="H366" si="309">SUM(H367)</f>
        <v>84000</v>
      </c>
      <c r="I366" s="51">
        <f t="shared" si="308"/>
        <v>84000</v>
      </c>
      <c r="J366" s="51">
        <f t="shared" si="268"/>
        <v>0</v>
      </c>
      <c r="K366" s="51">
        <f t="shared" si="308"/>
        <v>84000</v>
      </c>
      <c r="L366" s="51">
        <f t="shared" si="308"/>
        <v>84000</v>
      </c>
    </row>
    <row r="367" spans="1:12" ht="28.5" customHeight="1" x14ac:dyDescent="0.25">
      <c r="A367" s="105">
        <v>2210201</v>
      </c>
      <c r="B367" s="57" t="s">
        <v>29</v>
      </c>
      <c r="C367" s="63">
        <v>84000</v>
      </c>
      <c r="D367" s="63">
        <v>84000</v>
      </c>
      <c r="E367" s="268">
        <v>84000</v>
      </c>
      <c r="F367" s="268">
        <v>84000</v>
      </c>
      <c r="G367" s="51">
        <f t="shared" si="270"/>
        <v>0</v>
      </c>
      <c r="H367" s="51">
        <v>84000</v>
      </c>
      <c r="I367" s="51">
        <v>84000</v>
      </c>
      <c r="J367" s="51">
        <f t="shared" si="268"/>
        <v>0</v>
      </c>
      <c r="K367" s="64">
        <v>84000</v>
      </c>
      <c r="L367" s="64">
        <v>84000</v>
      </c>
    </row>
    <row r="368" spans="1:12" ht="27.6" x14ac:dyDescent="0.25">
      <c r="A368" s="106">
        <v>2210300</v>
      </c>
      <c r="B368" s="55" t="s">
        <v>31</v>
      </c>
      <c r="C368" s="51">
        <f>SUM(C369:C371)</f>
        <v>1600000</v>
      </c>
      <c r="D368" s="51">
        <f t="shared" ref="D368:L368" si="310">SUM(D369:D371)</f>
        <v>1600000</v>
      </c>
      <c r="E368" s="252">
        <f t="shared" si="310"/>
        <v>1600000</v>
      </c>
      <c r="F368" s="252">
        <f t="shared" ref="F368:I368" si="311">SUM(F369:F371)</f>
        <v>1600000</v>
      </c>
      <c r="G368" s="51">
        <f t="shared" si="270"/>
        <v>0</v>
      </c>
      <c r="H368" s="51">
        <f t="shared" ref="H368" si="312">SUM(H369:H371)</f>
        <v>1600000</v>
      </c>
      <c r="I368" s="51">
        <f t="shared" si="311"/>
        <v>1600000</v>
      </c>
      <c r="J368" s="51">
        <f t="shared" si="268"/>
        <v>0</v>
      </c>
      <c r="K368" s="51">
        <f t="shared" si="310"/>
        <v>1600000</v>
      </c>
      <c r="L368" s="51">
        <f t="shared" si="310"/>
        <v>1600000</v>
      </c>
    </row>
    <row r="369" spans="1:12" x14ac:dyDescent="0.25">
      <c r="A369" s="77">
        <v>2210301</v>
      </c>
      <c r="B369" s="57" t="s">
        <v>22</v>
      </c>
      <c r="C369" s="63">
        <v>800000</v>
      </c>
      <c r="D369" s="63">
        <v>800000</v>
      </c>
      <c r="E369" s="268">
        <v>800000</v>
      </c>
      <c r="F369" s="268">
        <v>800000</v>
      </c>
      <c r="G369" s="51">
        <f t="shared" si="270"/>
        <v>0</v>
      </c>
      <c r="H369" s="51">
        <v>800000</v>
      </c>
      <c r="I369" s="51">
        <v>800000</v>
      </c>
      <c r="J369" s="51">
        <f t="shared" si="268"/>
        <v>0</v>
      </c>
      <c r="K369" s="64">
        <v>800000</v>
      </c>
      <c r="L369" s="64">
        <v>800000</v>
      </c>
    </row>
    <row r="370" spans="1:12" x14ac:dyDescent="0.25">
      <c r="A370" s="77">
        <v>2210302</v>
      </c>
      <c r="B370" s="57" t="s">
        <v>33</v>
      </c>
      <c r="C370" s="63">
        <v>500000</v>
      </c>
      <c r="D370" s="63">
        <v>500000</v>
      </c>
      <c r="E370" s="268">
        <v>500000</v>
      </c>
      <c r="F370" s="268">
        <v>500000</v>
      </c>
      <c r="G370" s="51">
        <f t="shared" si="270"/>
        <v>0</v>
      </c>
      <c r="H370" s="51">
        <v>500000</v>
      </c>
      <c r="I370" s="51">
        <v>500000</v>
      </c>
      <c r="J370" s="51">
        <f t="shared" si="268"/>
        <v>0</v>
      </c>
      <c r="K370" s="64">
        <v>500000</v>
      </c>
      <c r="L370" s="64">
        <v>500000</v>
      </c>
    </row>
    <row r="371" spans="1:12" x14ac:dyDescent="0.25">
      <c r="A371" s="77">
        <v>2210303</v>
      </c>
      <c r="B371" s="57" t="s">
        <v>3</v>
      </c>
      <c r="C371" s="63">
        <v>300000</v>
      </c>
      <c r="D371" s="63">
        <v>300000</v>
      </c>
      <c r="E371" s="268">
        <v>300000</v>
      </c>
      <c r="F371" s="268">
        <v>300000</v>
      </c>
      <c r="G371" s="51">
        <f t="shared" si="270"/>
        <v>0</v>
      </c>
      <c r="H371" s="51">
        <v>300000</v>
      </c>
      <c r="I371" s="51">
        <v>300000</v>
      </c>
      <c r="J371" s="51">
        <f t="shared" si="268"/>
        <v>0</v>
      </c>
      <c r="K371" s="64">
        <v>300000</v>
      </c>
      <c r="L371" s="64">
        <v>300000</v>
      </c>
    </row>
    <row r="372" spans="1:12" ht="27.6" x14ac:dyDescent="0.25">
      <c r="A372" s="84">
        <v>2210400</v>
      </c>
      <c r="B372" s="55" t="s">
        <v>285</v>
      </c>
      <c r="C372" s="51">
        <f>SUM(C373:C374)</f>
        <v>2000000</v>
      </c>
      <c r="D372" s="51">
        <f t="shared" ref="D372:L372" si="313">SUM(D373:D374)</f>
        <v>2000000</v>
      </c>
      <c r="E372" s="252">
        <f t="shared" si="313"/>
        <v>2000000</v>
      </c>
      <c r="F372" s="252">
        <f t="shared" ref="F372:I372" si="314">SUM(F373:F374)</f>
        <v>2000000</v>
      </c>
      <c r="G372" s="51">
        <f t="shared" si="270"/>
        <v>0</v>
      </c>
      <c r="H372" s="51">
        <f t="shared" ref="H372" si="315">SUM(H373:H374)</f>
        <v>1000000</v>
      </c>
      <c r="I372" s="51">
        <f t="shared" si="314"/>
        <v>1000000</v>
      </c>
      <c r="J372" s="51">
        <f t="shared" si="268"/>
        <v>0</v>
      </c>
      <c r="K372" s="51">
        <f t="shared" si="313"/>
        <v>2000000</v>
      </c>
      <c r="L372" s="51">
        <f t="shared" si="313"/>
        <v>2000000</v>
      </c>
    </row>
    <row r="373" spans="1:12" x14ac:dyDescent="0.25">
      <c r="A373" s="594">
        <v>2210401</v>
      </c>
      <c r="B373" s="595" t="s">
        <v>236</v>
      </c>
      <c r="C373" s="596">
        <v>2000000</v>
      </c>
      <c r="D373" s="596">
        <v>2000000</v>
      </c>
      <c r="E373" s="596">
        <v>2000000</v>
      </c>
      <c r="F373" s="596">
        <v>2000000</v>
      </c>
      <c r="G373" s="597">
        <f t="shared" si="270"/>
        <v>0</v>
      </c>
      <c r="H373" s="598">
        <v>1000000</v>
      </c>
      <c r="I373" s="598">
        <v>1000000</v>
      </c>
      <c r="J373" s="51">
        <f t="shared" si="268"/>
        <v>0</v>
      </c>
      <c r="K373" s="598">
        <v>2000000</v>
      </c>
      <c r="L373" s="598">
        <v>2000000</v>
      </c>
    </row>
    <row r="374" spans="1:12" x14ac:dyDescent="0.25">
      <c r="A374" s="91">
        <v>2210402</v>
      </c>
      <c r="B374" s="100" t="s">
        <v>237</v>
      </c>
      <c r="C374" s="63">
        <v>0</v>
      </c>
      <c r="D374" s="63">
        <v>0</v>
      </c>
      <c r="E374" s="268">
        <v>0</v>
      </c>
      <c r="F374" s="268">
        <v>0</v>
      </c>
      <c r="G374" s="51">
        <f t="shared" si="270"/>
        <v>0</v>
      </c>
      <c r="H374" s="51">
        <v>0</v>
      </c>
      <c r="I374" s="51">
        <v>0</v>
      </c>
      <c r="J374" s="51">
        <f t="shared" si="268"/>
        <v>0</v>
      </c>
      <c r="K374" s="64">
        <v>0</v>
      </c>
      <c r="L374" s="64">
        <v>0</v>
      </c>
    </row>
    <row r="375" spans="1:12" ht="27.6" x14ac:dyDescent="0.25">
      <c r="A375" s="93">
        <v>2210500</v>
      </c>
      <c r="B375" s="101" t="s">
        <v>286</v>
      </c>
      <c r="C375" s="51">
        <f>SUM(C376)</f>
        <v>2250000</v>
      </c>
      <c r="D375" s="51">
        <f t="shared" ref="D375:L375" si="316">SUM(D376)</f>
        <v>2250000</v>
      </c>
      <c r="E375" s="252">
        <f t="shared" si="316"/>
        <v>2250000</v>
      </c>
      <c r="F375" s="252">
        <f t="shared" si="316"/>
        <v>2250000</v>
      </c>
      <c r="G375" s="51">
        <f t="shared" si="270"/>
        <v>0</v>
      </c>
      <c r="H375" s="51">
        <f t="shared" ref="H375" si="317">SUM(H376)</f>
        <v>2250000</v>
      </c>
      <c r="I375" s="51">
        <f t="shared" si="316"/>
        <v>2250000</v>
      </c>
      <c r="J375" s="51">
        <f t="shared" si="268"/>
        <v>0</v>
      </c>
      <c r="K375" s="51">
        <f t="shared" si="316"/>
        <v>2250000</v>
      </c>
      <c r="L375" s="51">
        <f t="shared" si="316"/>
        <v>2250000</v>
      </c>
    </row>
    <row r="376" spans="1:12" s="275" customFormat="1" x14ac:dyDescent="0.25">
      <c r="A376" s="273">
        <v>2210504</v>
      </c>
      <c r="B376" s="274" t="s">
        <v>143</v>
      </c>
      <c r="C376" s="268">
        <v>2250000</v>
      </c>
      <c r="D376" s="268">
        <v>2250000</v>
      </c>
      <c r="E376" s="268">
        <v>2250000</v>
      </c>
      <c r="F376" s="268">
        <v>2250000</v>
      </c>
      <c r="G376" s="51">
        <f t="shared" si="270"/>
        <v>0</v>
      </c>
      <c r="H376" s="51">
        <v>2250000</v>
      </c>
      <c r="I376" s="51">
        <v>2250000</v>
      </c>
      <c r="J376" s="51">
        <f t="shared" si="268"/>
        <v>0</v>
      </c>
      <c r="K376" s="269">
        <v>2250000</v>
      </c>
      <c r="L376" s="269">
        <v>2250000</v>
      </c>
    </row>
    <row r="377" spans="1:12" x14ac:dyDescent="0.25">
      <c r="A377" s="84">
        <v>2210700</v>
      </c>
      <c r="B377" s="55" t="s">
        <v>60</v>
      </c>
      <c r="C377" s="51">
        <f>SUM(C378)</f>
        <v>400000</v>
      </c>
      <c r="D377" s="51">
        <f t="shared" ref="D377:L377" si="318">SUM(D378)</f>
        <v>400000</v>
      </c>
      <c r="E377" s="252">
        <f t="shared" si="318"/>
        <v>400000</v>
      </c>
      <c r="F377" s="252">
        <f t="shared" si="318"/>
        <v>400000</v>
      </c>
      <c r="G377" s="51">
        <f t="shared" si="270"/>
        <v>0</v>
      </c>
      <c r="H377" s="51">
        <f t="shared" ref="H377" si="319">SUM(H378)</f>
        <v>400000</v>
      </c>
      <c r="I377" s="51">
        <f t="shared" si="318"/>
        <v>400000</v>
      </c>
      <c r="J377" s="51">
        <f t="shared" si="268"/>
        <v>0</v>
      </c>
      <c r="K377" s="51">
        <f t="shared" si="318"/>
        <v>400000</v>
      </c>
      <c r="L377" s="51">
        <f t="shared" si="318"/>
        <v>400000</v>
      </c>
    </row>
    <row r="378" spans="1:12" x14ac:dyDescent="0.25">
      <c r="A378" s="77">
        <v>2210799</v>
      </c>
      <c r="B378" s="57" t="s">
        <v>352</v>
      </c>
      <c r="C378" s="63">
        <v>400000</v>
      </c>
      <c r="D378" s="63">
        <v>400000</v>
      </c>
      <c r="E378" s="268">
        <v>400000</v>
      </c>
      <c r="F378" s="268">
        <v>400000</v>
      </c>
      <c r="G378" s="51">
        <f t="shared" si="270"/>
        <v>0</v>
      </c>
      <c r="H378" s="51">
        <v>400000</v>
      </c>
      <c r="I378" s="51">
        <v>400000</v>
      </c>
      <c r="J378" s="51">
        <f t="shared" si="268"/>
        <v>0</v>
      </c>
      <c r="K378" s="64">
        <v>400000</v>
      </c>
      <c r="L378" s="64">
        <v>400000</v>
      </c>
    </row>
    <row r="379" spans="1:12" x14ac:dyDescent="0.25">
      <c r="A379" s="84">
        <v>2210800</v>
      </c>
      <c r="B379" s="55" t="s">
        <v>322</v>
      </c>
      <c r="C379" s="51">
        <f>SUM(C380:C381)</f>
        <v>2100000</v>
      </c>
      <c r="D379" s="51">
        <f t="shared" ref="D379:L379" si="320">SUM(D380:D381)</f>
        <v>2100000</v>
      </c>
      <c r="E379" s="252">
        <f t="shared" si="320"/>
        <v>2100000</v>
      </c>
      <c r="F379" s="252">
        <f t="shared" ref="F379:I379" si="321">SUM(F380:F381)</f>
        <v>2100000</v>
      </c>
      <c r="G379" s="51">
        <f t="shared" si="270"/>
        <v>0</v>
      </c>
      <c r="H379" s="51">
        <f t="shared" ref="H379" si="322">SUM(H380:H381)</f>
        <v>2100000</v>
      </c>
      <c r="I379" s="51">
        <f t="shared" si="321"/>
        <v>2100000</v>
      </c>
      <c r="J379" s="51">
        <f t="shared" si="268"/>
        <v>0</v>
      </c>
      <c r="K379" s="51">
        <f t="shared" si="320"/>
        <v>2100000</v>
      </c>
      <c r="L379" s="51">
        <f t="shared" si="320"/>
        <v>2100000</v>
      </c>
    </row>
    <row r="380" spans="1:12" ht="27.6" x14ac:dyDescent="0.25">
      <c r="A380" s="77">
        <v>2210801</v>
      </c>
      <c r="B380" s="57" t="s">
        <v>40</v>
      </c>
      <c r="C380" s="67">
        <v>2000000</v>
      </c>
      <c r="D380" s="67">
        <v>2000000</v>
      </c>
      <c r="E380" s="269">
        <v>2000000</v>
      </c>
      <c r="F380" s="269">
        <v>2000000</v>
      </c>
      <c r="G380" s="51">
        <f t="shared" si="270"/>
        <v>0</v>
      </c>
      <c r="H380" s="51">
        <v>2000000</v>
      </c>
      <c r="I380" s="51">
        <v>2000000</v>
      </c>
      <c r="J380" s="51">
        <f t="shared" si="268"/>
        <v>0</v>
      </c>
      <c r="K380" s="67">
        <v>2000000</v>
      </c>
      <c r="L380" s="67">
        <v>2000000</v>
      </c>
    </row>
    <row r="381" spans="1:12" x14ac:dyDescent="0.25">
      <c r="A381" s="77">
        <v>2210802</v>
      </c>
      <c r="B381" s="57" t="s">
        <v>5</v>
      </c>
      <c r="C381" s="63">
        <v>100000</v>
      </c>
      <c r="D381" s="63">
        <v>100000</v>
      </c>
      <c r="E381" s="268">
        <v>100000</v>
      </c>
      <c r="F381" s="268">
        <v>100000</v>
      </c>
      <c r="G381" s="51">
        <f t="shared" si="270"/>
        <v>0</v>
      </c>
      <c r="H381" s="51">
        <v>100000</v>
      </c>
      <c r="I381" s="51">
        <v>100000</v>
      </c>
      <c r="J381" s="51">
        <f t="shared" si="268"/>
        <v>0</v>
      </c>
      <c r="K381" s="64">
        <v>100000</v>
      </c>
      <c r="L381" s="64">
        <v>100000</v>
      </c>
    </row>
    <row r="382" spans="1:12" x14ac:dyDescent="0.25">
      <c r="A382" s="84">
        <v>2211100</v>
      </c>
      <c r="B382" s="55" t="s">
        <v>300</v>
      </c>
      <c r="C382" s="51">
        <f>SUM(C383:C384)</f>
        <v>150000</v>
      </c>
      <c r="D382" s="51">
        <f t="shared" ref="D382:L382" si="323">SUM(D383:D384)</f>
        <v>150000</v>
      </c>
      <c r="E382" s="252">
        <f t="shared" si="323"/>
        <v>150000</v>
      </c>
      <c r="F382" s="252">
        <f t="shared" ref="F382:I382" si="324">SUM(F383:F384)</f>
        <v>150000</v>
      </c>
      <c r="G382" s="51">
        <f t="shared" si="270"/>
        <v>0</v>
      </c>
      <c r="H382" s="51">
        <f t="shared" ref="H382" si="325">SUM(H383:H384)</f>
        <v>150000</v>
      </c>
      <c r="I382" s="51">
        <f t="shared" si="324"/>
        <v>150000</v>
      </c>
      <c r="J382" s="51">
        <f t="shared" si="268"/>
        <v>0</v>
      </c>
      <c r="K382" s="51">
        <f t="shared" si="323"/>
        <v>150000</v>
      </c>
      <c r="L382" s="51">
        <f t="shared" si="323"/>
        <v>150000</v>
      </c>
    </row>
    <row r="383" spans="1:12" ht="27.6" x14ac:dyDescent="0.25">
      <c r="A383" s="77">
        <v>2211101</v>
      </c>
      <c r="B383" s="57" t="s">
        <v>144</v>
      </c>
      <c r="C383" s="63">
        <v>125000</v>
      </c>
      <c r="D383" s="63">
        <v>125000</v>
      </c>
      <c r="E383" s="268">
        <v>125000</v>
      </c>
      <c r="F383" s="268">
        <v>125000</v>
      </c>
      <c r="G383" s="51">
        <f t="shared" si="270"/>
        <v>0</v>
      </c>
      <c r="H383" s="51">
        <v>125000</v>
      </c>
      <c r="I383" s="51">
        <v>125000</v>
      </c>
      <c r="J383" s="51">
        <f t="shared" si="268"/>
        <v>0</v>
      </c>
      <c r="K383" s="64">
        <v>125000</v>
      </c>
      <c r="L383" s="64">
        <v>125000</v>
      </c>
    </row>
    <row r="384" spans="1:12" x14ac:dyDescent="0.25">
      <c r="A384" s="77">
        <v>2211102</v>
      </c>
      <c r="B384" s="57" t="s">
        <v>145</v>
      </c>
      <c r="C384" s="63">
        <v>25000</v>
      </c>
      <c r="D384" s="63">
        <v>25000</v>
      </c>
      <c r="E384" s="268">
        <v>25000</v>
      </c>
      <c r="F384" s="268">
        <v>25000</v>
      </c>
      <c r="G384" s="51">
        <f t="shared" si="270"/>
        <v>0</v>
      </c>
      <c r="H384" s="51">
        <v>25000</v>
      </c>
      <c r="I384" s="51">
        <v>25000</v>
      </c>
      <c r="J384" s="51">
        <f t="shared" si="268"/>
        <v>0</v>
      </c>
      <c r="K384" s="64">
        <v>25000</v>
      </c>
      <c r="L384" s="64">
        <v>25000</v>
      </c>
    </row>
    <row r="385" spans="1:12" x14ac:dyDescent="0.25">
      <c r="A385" s="84">
        <v>2211200</v>
      </c>
      <c r="B385" s="55" t="s">
        <v>303</v>
      </c>
      <c r="C385" s="51">
        <f>SUM(C386)</f>
        <v>1000000</v>
      </c>
      <c r="D385" s="51">
        <f t="shared" ref="D385:L385" si="326">SUM(D386)</f>
        <v>1000000</v>
      </c>
      <c r="E385" s="252">
        <f t="shared" si="326"/>
        <v>2000000</v>
      </c>
      <c r="F385" s="252">
        <f t="shared" si="326"/>
        <v>2000000</v>
      </c>
      <c r="G385" s="51">
        <f t="shared" si="270"/>
        <v>0</v>
      </c>
      <c r="H385" s="51">
        <f t="shared" ref="H385" si="327">SUM(H386)</f>
        <v>2000000</v>
      </c>
      <c r="I385" s="51">
        <f t="shared" si="326"/>
        <v>2000000</v>
      </c>
      <c r="J385" s="51">
        <f t="shared" si="268"/>
        <v>0</v>
      </c>
      <c r="K385" s="51">
        <f t="shared" si="326"/>
        <v>1000000</v>
      </c>
      <c r="L385" s="51">
        <f t="shared" si="326"/>
        <v>1000000</v>
      </c>
    </row>
    <row r="386" spans="1:12" x14ac:dyDescent="0.25">
      <c r="A386" s="77">
        <v>2211201</v>
      </c>
      <c r="B386" s="57" t="s">
        <v>8</v>
      </c>
      <c r="C386" s="63">
        <v>1000000</v>
      </c>
      <c r="D386" s="63">
        <v>1000000</v>
      </c>
      <c r="E386" s="268">
        <f>1000000+2500000-500000-1000000</f>
        <v>2000000</v>
      </c>
      <c r="F386" s="268">
        <f>1000000+2500000-500000-1000000</f>
        <v>2000000</v>
      </c>
      <c r="G386" s="51">
        <f t="shared" si="270"/>
        <v>0</v>
      </c>
      <c r="H386" s="51">
        <f>1000000+2500000-500000-1000000</f>
        <v>2000000</v>
      </c>
      <c r="I386" s="51">
        <f>1000000+2500000-500000-1000000</f>
        <v>2000000</v>
      </c>
      <c r="J386" s="51">
        <f t="shared" si="268"/>
        <v>0</v>
      </c>
      <c r="K386" s="64">
        <v>1000000</v>
      </c>
      <c r="L386" s="64">
        <v>1000000</v>
      </c>
    </row>
    <row r="387" spans="1:12" ht="27.6" x14ac:dyDescent="0.25">
      <c r="A387" s="84">
        <v>2220100</v>
      </c>
      <c r="B387" s="123" t="s">
        <v>304</v>
      </c>
      <c r="C387" s="51">
        <f>SUM(C388)</f>
        <v>800000</v>
      </c>
      <c r="D387" s="51">
        <f t="shared" ref="D387:L387" si="328">SUM(D388)</f>
        <v>800000</v>
      </c>
      <c r="E387" s="252">
        <f t="shared" si="328"/>
        <v>2800000</v>
      </c>
      <c r="F387" s="252">
        <f t="shared" si="328"/>
        <v>2800000</v>
      </c>
      <c r="G387" s="51">
        <f t="shared" si="270"/>
        <v>0</v>
      </c>
      <c r="H387" s="51">
        <f t="shared" ref="H387" si="329">SUM(H388)</f>
        <v>2800000</v>
      </c>
      <c r="I387" s="51">
        <f t="shared" si="328"/>
        <v>2800000</v>
      </c>
      <c r="J387" s="51">
        <f t="shared" si="268"/>
        <v>0</v>
      </c>
      <c r="K387" s="51">
        <f t="shared" si="328"/>
        <v>800000</v>
      </c>
      <c r="L387" s="51">
        <f t="shared" si="328"/>
        <v>800000</v>
      </c>
    </row>
    <row r="388" spans="1:12" x14ac:dyDescent="0.25">
      <c r="A388" s="77">
        <v>2220101</v>
      </c>
      <c r="B388" s="124" t="s">
        <v>391</v>
      </c>
      <c r="C388" s="63">
        <v>800000</v>
      </c>
      <c r="D388" s="63">
        <v>800000</v>
      </c>
      <c r="E388" s="268">
        <f>800000+2000000</f>
        <v>2800000</v>
      </c>
      <c r="F388" s="268">
        <f>800000+2000000</f>
        <v>2800000</v>
      </c>
      <c r="G388" s="51">
        <f t="shared" si="270"/>
        <v>0</v>
      </c>
      <c r="H388" s="51">
        <f>800000+2000000</f>
        <v>2800000</v>
      </c>
      <c r="I388" s="51">
        <f>800000+2000000</f>
        <v>2800000</v>
      </c>
      <c r="J388" s="51">
        <f t="shared" si="268"/>
        <v>0</v>
      </c>
      <c r="K388" s="64">
        <v>800000</v>
      </c>
      <c r="L388" s="64">
        <v>800000</v>
      </c>
    </row>
    <row r="389" spans="1:12" x14ac:dyDescent="0.25">
      <c r="A389" s="84">
        <v>2220200</v>
      </c>
      <c r="B389" s="55" t="s">
        <v>305</v>
      </c>
      <c r="C389" s="51">
        <f>SUM(C390)</f>
        <v>559109</v>
      </c>
      <c r="D389" s="51">
        <f t="shared" ref="D389:L389" si="330">SUM(D390)</f>
        <v>559109</v>
      </c>
      <c r="E389" s="252">
        <f t="shared" si="330"/>
        <v>559109</v>
      </c>
      <c r="F389" s="252">
        <f t="shared" si="330"/>
        <v>559109</v>
      </c>
      <c r="G389" s="51">
        <f t="shared" si="270"/>
        <v>0</v>
      </c>
      <c r="H389" s="51">
        <f t="shared" ref="H389" si="331">SUM(H390)</f>
        <v>559109</v>
      </c>
      <c r="I389" s="51">
        <f t="shared" si="330"/>
        <v>559109</v>
      </c>
      <c r="J389" s="51">
        <f t="shared" si="268"/>
        <v>0</v>
      </c>
      <c r="K389" s="51">
        <f t="shared" si="330"/>
        <v>559109</v>
      </c>
      <c r="L389" s="51">
        <f t="shared" si="330"/>
        <v>559109</v>
      </c>
    </row>
    <row r="390" spans="1:12" x14ac:dyDescent="0.25">
      <c r="A390" s="77">
        <v>2220210</v>
      </c>
      <c r="B390" s="57" t="s">
        <v>141</v>
      </c>
      <c r="C390" s="63">
        <v>559109</v>
      </c>
      <c r="D390" s="63">
        <v>559109</v>
      </c>
      <c r="E390" s="268">
        <v>559109</v>
      </c>
      <c r="F390" s="268">
        <v>559109</v>
      </c>
      <c r="G390" s="51">
        <f t="shared" si="270"/>
        <v>0</v>
      </c>
      <c r="H390" s="51">
        <v>559109</v>
      </c>
      <c r="I390" s="51">
        <v>559109</v>
      </c>
      <c r="J390" s="51">
        <f t="shared" si="268"/>
        <v>0</v>
      </c>
      <c r="K390" s="64">
        <v>559109</v>
      </c>
      <c r="L390" s="64">
        <v>559109</v>
      </c>
    </row>
    <row r="391" spans="1:12" x14ac:dyDescent="0.25">
      <c r="A391" s="77"/>
      <c r="B391" s="125" t="s">
        <v>393</v>
      </c>
      <c r="C391" s="63"/>
      <c r="D391" s="63"/>
      <c r="E391" s="268"/>
      <c r="F391" s="268"/>
      <c r="G391" s="51">
        <f t="shared" si="270"/>
        <v>0</v>
      </c>
      <c r="H391" s="51"/>
      <c r="I391" s="51"/>
      <c r="J391" s="51">
        <f t="shared" si="268"/>
        <v>0</v>
      </c>
      <c r="K391" s="64"/>
      <c r="L391" s="64"/>
    </row>
    <row r="392" spans="1:12" x14ac:dyDescent="0.25">
      <c r="A392" s="84">
        <v>2210700</v>
      </c>
      <c r="B392" s="55" t="s">
        <v>60</v>
      </c>
      <c r="C392" s="126">
        <f>SUM(C393)</f>
        <v>41078830</v>
      </c>
      <c r="D392" s="126">
        <f t="shared" ref="D392:L392" si="332">SUM(D393)</f>
        <v>0</v>
      </c>
      <c r="E392" s="324">
        <f t="shared" si="332"/>
        <v>0</v>
      </c>
      <c r="F392" s="324">
        <f t="shared" si="332"/>
        <v>0</v>
      </c>
      <c r="G392" s="51">
        <f t="shared" si="270"/>
        <v>0</v>
      </c>
      <c r="H392" s="51">
        <f t="shared" ref="H392" si="333">SUM(H393)</f>
        <v>0</v>
      </c>
      <c r="I392" s="51">
        <f t="shared" si="332"/>
        <v>0</v>
      </c>
      <c r="J392" s="51">
        <f t="shared" ref="J392:J455" si="334">I392-H392</f>
        <v>0</v>
      </c>
      <c r="K392" s="126">
        <f t="shared" si="332"/>
        <v>0</v>
      </c>
      <c r="L392" s="126">
        <f t="shared" si="332"/>
        <v>0</v>
      </c>
    </row>
    <row r="393" spans="1:12" ht="41.4" x14ac:dyDescent="0.25">
      <c r="A393" s="77">
        <v>2210799</v>
      </c>
      <c r="B393" s="57" t="s">
        <v>2712</v>
      </c>
      <c r="C393" s="63">
        <v>41078830</v>
      </c>
      <c r="D393" s="63">
        <v>0</v>
      </c>
      <c r="E393" s="268">
        <v>0</v>
      </c>
      <c r="F393" s="268">
        <v>0</v>
      </c>
      <c r="G393" s="51">
        <f t="shared" ref="G393:G456" si="335">F393-E393</f>
        <v>0</v>
      </c>
      <c r="H393" s="51">
        <v>0</v>
      </c>
      <c r="I393" s="51">
        <v>0</v>
      </c>
      <c r="J393" s="51">
        <f t="shared" si="334"/>
        <v>0</v>
      </c>
      <c r="K393" s="64">
        <v>0</v>
      </c>
      <c r="L393" s="64">
        <v>0</v>
      </c>
    </row>
    <row r="394" spans="1:12" s="45" customFormat="1" x14ac:dyDescent="0.25">
      <c r="A394" s="107"/>
      <c r="B394" s="66" t="s">
        <v>223</v>
      </c>
      <c r="C394" s="61">
        <f>SUM(C365:C393)/2</f>
        <v>52021939</v>
      </c>
      <c r="D394" s="61">
        <f t="shared" ref="D394:L394" si="336">SUM(D365:D393)/2</f>
        <v>10943109</v>
      </c>
      <c r="E394" s="61">
        <f t="shared" si="336"/>
        <v>13943109</v>
      </c>
      <c r="F394" s="61">
        <f t="shared" ref="F394:I394" si="337">SUM(F365:F393)/2</f>
        <v>13943109</v>
      </c>
      <c r="G394" s="403">
        <f t="shared" si="335"/>
        <v>0</v>
      </c>
      <c r="H394" s="61">
        <f t="shared" ref="H394" si="338">SUM(H365:H393)/2</f>
        <v>12943109</v>
      </c>
      <c r="I394" s="61">
        <f t="shared" si="337"/>
        <v>12943109</v>
      </c>
      <c r="J394" s="51">
        <f t="shared" si="334"/>
        <v>0</v>
      </c>
      <c r="K394" s="61">
        <f t="shared" si="336"/>
        <v>10943109</v>
      </c>
      <c r="L394" s="61">
        <f t="shared" si="336"/>
        <v>10943109</v>
      </c>
    </row>
    <row r="395" spans="1:12" x14ac:dyDescent="0.25">
      <c r="A395" s="77"/>
      <c r="B395" s="97" t="s">
        <v>2632</v>
      </c>
      <c r="C395" s="63"/>
      <c r="D395" s="63"/>
      <c r="E395" s="268"/>
      <c r="F395" s="268"/>
      <c r="G395" s="51">
        <f t="shared" si="335"/>
        <v>0</v>
      </c>
      <c r="H395" s="51"/>
      <c r="I395" s="51"/>
      <c r="J395" s="51">
        <f t="shared" si="334"/>
        <v>0</v>
      </c>
      <c r="K395" s="64"/>
      <c r="L395" s="64"/>
    </row>
    <row r="396" spans="1:12" x14ac:dyDescent="0.25">
      <c r="A396" s="84">
        <v>2110200</v>
      </c>
      <c r="B396" s="55" t="s">
        <v>315</v>
      </c>
      <c r="C396" s="51">
        <f>SUM(C397)</f>
        <v>120000</v>
      </c>
      <c r="D396" s="51">
        <f t="shared" ref="D396:L396" si="339">SUM(D397)</f>
        <v>120000</v>
      </c>
      <c r="E396" s="252">
        <f t="shared" si="339"/>
        <v>120000</v>
      </c>
      <c r="F396" s="252">
        <f t="shared" si="339"/>
        <v>120000</v>
      </c>
      <c r="G396" s="51">
        <f t="shared" si="335"/>
        <v>0</v>
      </c>
      <c r="H396" s="51">
        <f t="shared" ref="H396" si="340">SUM(H397)</f>
        <v>120000</v>
      </c>
      <c r="I396" s="51">
        <f t="shared" si="339"/>
        <v>120000</v>
      </c>
      <c r="J396" s="51">
        <f t="shared" si="334"/>
        <v>0</v>
      </c>
      <c r="K396" s="51">
        <f t="shared" si="339"/>
        <v>120000</v>
      </c>
      <c r="L396" s="51">
        <f t="shared" si="339"/>
        <v>120000</v>
      </c>
    </row>
    <row r="397" spans="1:12" x14ac:dyDescent="0.25">
      <c r="A397" s="77">
        <v>2110201</v>
      </c>
      <c r="B397" s="57" t="s">
        <v>86</v>
      </c>
      <c r="C397" s="63">
        <v>120000</v>
      </c>
      <c r="D397" s="63">
        <v>120000</v>
      </c>
      <c r="E397" s="268">
        <v>120000</v>
      </c>
      <c r="F397" s="268">
        <v>120000</v>
      </c>
      <c r="G397" s="51">
        <f t="shared" si="335"/>
        <v>0</v>
      </c>
      <c r="H397" s="51">
        <v>120000</v>
      </c>
      <c r="I397" s="51">
        <v>120000</v>
      </c>
      <c r="J397" s="51">
        <f t="shared" si="334"/>
        <v>0</v>
      </c>
      <c r="K397" s="64">
        <v>120000</v>
      </c>
      <c r="L397" s="64">
        <v>120000</v>
      </c>
    </row>
    <row r="398" spans="1:12" x14ac:dyDescent="0.25">
      <c r="A398" s="84">
        <v>2210200</v>
      </c>
      <c r="B398" s="55" t="s">
        <v>281</v>
      </c>
      <c r="C398" s="51">
        <f>SUM(C399:C400)</f>
        <v>84000</v>
      </c>
      <c r="D398" s="51">
        <f t="shared" ref="D398:L398" si="341">SUM(D399:D400)</f>
        <v>84000</v>
      </c>
      <c r="E398" s="252">
        <f t="shared" si="341"/>
        <v>84000</v>
      </c>
      <c r="F398" s="252">
        <f t="shared" ref="F398:I398" si="342">SUM(F399:F400)</f>
        <v>84000</v>
      </c>
      <c r="G398" s="51">
        <f t="shared" si="335"/>
        <v>0</v>
      </c>
      <c r="H398" s="51">
        <f t="shared" ref="H398" si="343">SUM(H399:H400)</f>
        <v>84000</v>
      </c>
      <c r="I398" s="51">
        <f t="shared" si="342"/>
        <v>84000</v>
      </c>
      <c r="J398" s="51">
        <f t="shared" si="334"/>
        <v>0</v>
      </c>
      <c r="K398" s="51">
        <f t="shared" si="341"/>
        <v>84000</v>
      </c>
      <c r="L398" s="51">
        <f t="shared" si="341"/>
        <v>84000</v>
      </c>
    </row>
    <row r="399" spans="1:12" ht="27.6" x14ac:dyDescent="0.25">
      <c r="A399" s="77">
        <v>2210201</v>
      </c>
      <c r="B399" s="57" t="s">
        <v>19</v>
      </c>
      <c r="C399" s="63">
        <v>84000</v>
      </c>
      <c r="D399" s="63">
        <v>84000</v>
      </c>
      <c r="E399" s="268">
        <v>84000</v>
      </c>
      <c r="F399" s="268">
        <v>84000</v>
      </c>
      <c r="G399" s="51">
        <f t="shared" si="335"/>
        <v>0</v>
      </c>
      <c r="H399" s="51">
        <v>84000</v>
      </c>
      <c r="I399" s="51">
        <v>84000</v>
      </c>
      <c r="J399" s="51">
        <f t="shared" si="334"/>
        <v>0</v>
      </c>
      <c r="K399" s="64">
        <v>84000</v>
      </c>
      <c r="L399" s="64">
        <v>84000</v>
      </c>
    </row>
    <row r="400" spans="1:12" x14ac:dyDescent="0.25">
      <c r="A400" s="77">
        <v>2210202</v>
      </c>
      <c r="B400" s="57" t="s">
        <v>30</v>
      </c>
      <c r="C400" s="63">
        <v>0</v>
      </c>
      <c r="D400" s="63">
        <v>0</v>
      </c>
      <c r="E400" s="268">
        <v>0</v>
      </c>
      <c r="F400" s="268">
        <v>0</v>
      </c>
      <c r="G400" s="51">
        <f t="shared" si="335"/>
        <v>0</v>
      </c>
      <c r="H400" s="51">
        <v>0</v>
      </c>
      <c r="I400" s="51">
        <v>0</v>
      </c>
      <c r="J400" s="51">
        <f t="shared" si="334"/>
        <v>0</v>
      </c>
      <c r="K400" s="64">
        <v>0</v>
      </c>
      <c r="L400" s="64">
        <v>0</v>
      </c>
    </row>
    <row r="401" spans="1:12" ht="27.6" x14ac:dyDescent="0.25">
      <c r="A401" s="84">
        <v>2210300</v>
      </c>
      <c r="B401" s="55" t="s">
        <v>31</v>
      </c>
      <c r="C401" s="51">
        <f>SUM(C402:C404)</f>
        <v>1100000</v>
      </c>
      <c r="D401" s="51">
        <f t="shared" ref="D401:L401" si="344">SUM(D402:D404)</f>
        <v>1100000</v>
      </c>
      <c r="E401" s="252">
        <f t="shared" si="344"/>
        <v>1100000</v>
      </c>
      <c r="F401" s="252">
        <f t="shared" ref="F401:I401" si="345">SUM(F402:F404)</f>
        <v>1100000</v>
      </c>
      <c r="G401" s="51">
        <f t="shared" si="335"/>
        <v>0</v>
      </c>
      <c r="H401" s="51">
        <f t="shared" ref="H401" si="346">SUM(H402:H404)</f>
        <v>1100000</v>
      </c>
      <c r="I401" s="51">
        <f t="shared" si="345"/>
        <v>1100000</v>
      </c>
      <c r="J401" s="51">
        <f t="shared" si="334"/>
        <v>0</v>
      </c>
      <c r="K401" s="51">
        <f t="shared" si="344"/>
        <v>1100000</v>
      </c>
      <c r="L401" s="51">
        <f t="shared" si="344"/>
        <v>1100000</v>
      </c>
    </row>
    <row r="402" spans="1:12" ht="27.6" x14ac:dyDescent="0.25">
      <c r="A402" s="77">
        <v>2210301</v>
      </c>
      <c r="B402" s="57" t="s">
        <v>32</v>
      </c>
      <c r="C402" s="63">
        <v>100000</v>
      </c>
      <c r="D402" s="63">
        <v>100000</v>
      </c>
      <c r="E402" s="268">
        <v>100000</v>
      </c>
      <c r="F402" s="268">
        <v>100000</v>
      </c>
      <c r="G402" s="51">
        <f t="shared" si="335"/>
        <v>0</v>
      </c>
      <c r="H402" s="51">
        <v>100000</v>
      </c>
      <c r="I402" s="51">
        <v>100000</v>
      </c>
      <c r="J402" s="51">
        <f t="shared" si="334"/>
        <v>0</v>
      </c>
      <c r="K402" s="64">
        <v>100000</v>
      </c>
      <c r="L402" s="64">
        <v>100000</v>
      </c>
    </row>
    <row r="403" spans="1:12" x14ac:dyDescent="0.25">
      <c r="A403" s="77">
        <v>2210302</v>
      </c>
      <c r="B403" s="57" t="s">
        <v>33</v>
      </c>
      <c r="C403" s="63">
        <v>500000</v>
      </c>
      <c r="D403" s="63">
        <v>500000</v>
      </c>
      <c r="E403" s="268">
        <v>500000</v>
      </c>
      <c r="F403" s="268">
        <v>500000</v>
      </c>
      <c r="G403" s="51">
        <f t="shared" si="335"/>
        <v>0</v>
      </c>
      <c r="H403" s="51">
        <v>500000</v>
      </c>
      <c r="I403" s="51">
        <v>500000</v>
      </c>
      <c r="J403" s="51">
        <f t="shared" si="334"/>
        <v>0</v>
      </c>
      <c r="K403" s="64">
        <v>500000</v>
      </c>
      <c r="L403" s="64">
        <v>500000</v>
      </c>
    </row>
    <row r="404" spans="1:12" x14ac:dyDescent="0.25">
      <c r="A404" s="77">
        <v>2210303</v>
      </c>
      <c r="B404" s="57" t="s">
        <v>34</v>
      </c>
      <c r="C404" s="63">
        <v>500000</v>
      </c>
      <c r="D404" s="63">
        <v>500000</v>
      </c>
      <c r="E404" s="268">
        <v>500000</v>
      </c>
      <c r="F404" s="268">
        <v>500000</v>
      </c>
      <c r="G404" s="51">
        <f t="shared" si="335"/>
        <v>0</v>
      </c>
      <c r="H404" s="51">
        <v>500000</v>
      </c>
      <c r="I404" s="51">
        <v>500000</v>
      </c>
      <c r="J404" s="51">
        <f t="shared" si="334"/>
        <v>0</v>
      </c>
      <c r="K404" s="64">
        <v>500000</v>
      </c>
      <c r="L404" s="64">
        <v>500000</v>
      </c>
    </row>
    <row r="405" spans="1:12" ht="27.6" x14ac:dyDescent="0.25">
      <c r="A405" s="84">
        <v>2210500</v>
      </c>
      <c r="B405" s="55" t="s">
        <v>286</v>
      </c>
      <c r="C405" s="51">
        <f>SUM(C406:C408)</f>
        <v>5700000</v>
      </c>
      <c r="D405" s="51">
        <f t="shared" ref="D405:L405" si="347">SUM(D406:D408)</f>
        <v>5700000</v>
      </c>
      <c r="E405" s="252">
        <f t="shared" si="347"/>
        <v>5700000</v>
      </c>
      <c r="F405" s="252">
        <f t="shared" ref="F405:I405" si="348">SUM(F406:F408)</f>
        <v>5700000</v>
      </c>
      <c r="G405" s="51">
        <f t="shared" si="335"/>
        <v>0</v>
      </c>
      <c r="H405" s="51">
        <f t="shared" ref="H405" si="349">SUM(H406:H408)</f>
        <v>5700000</v>
      </c>
      <c r="I405" s="51">
        <f t="shared" si="348"/>
        <v>5700000</v>
      </c>
      <c r="J405" s="51">
        <f t="shared" si="334"/>
        <v>0</v>
      </c>
      <c r="K405" s="51">
        <f t="shared" si="347"/>
        <v>5700000</v>
      </c>
      <c r="L405" s="51">
        <f t="shared" si="347"/>
        <v>5700000</v>
      </c>
    </row>
    <row r="406" spans="1:12" x14ac:dyDescent="0.25">
      <c r="A406" s="77">
        <v>2210502</v>
      </c>
      <c r="B406" s="57" t="s">
        <v>46</v>
      </c>
      <c r="C406" s="63">
        <v>100000</v>
      </c>
      <c r="D406" s="63">
        <v>100000</v>
      </c>
      <c r="E406" s="268">
        <v>100000</v>
      </c>
      <c r="F406" s="268">
        <v>100000</v>
      </c>
      <c r="G406" s="51">
        <f t="shared" si="335"/>
        <v>0</v>
      </c>
      <c r="H406" s="51">
        <v>100000</v>
      </c>
      <c r="I406" s="51">
        <v>100000</v>
      </c>
      <c r="J406" s="51">
        <f t="shared" si="334"/>
        <v>0</v>
      </c>
      <c r="K406" s="64">
        <v>100000</v>
      </c>
      <c r="L406" s="64">
        <v>100000</v>
      </c>
    </row>
    <row r="407" spans="1:12" ht="41.4" x14ac:dyDescent="0.25">
      <c r="A407" s="77">
        <v>2210504</v>
      </c>
      <c r="B407" s="57" t="s">
        <v>3289</v>
      </c>
      <c r="C407" s="63">
        <v>2600000</v>
      </c>
      <c r="D407" s="63">
        <v>2600000</v>
      </c>
      <c r="E407" s="268">
        <v>2600000</v>
      </c>
      <c r="F407" s="268">
        <v>2600000</v>
      </c>
      <c r="G407" s="51">
        <f t="shared" si="335"/>
        <v>0</v>
      </c>
      <c r="H407" s="51">
        <v>2600000</v>
      </c>
      <c r="I407" s="51">
        <v>2600000</v>
      </c>
      <c r="J407" s="51">
        <f t="shared" si="334"/>
        <v>0</v>
      </c>
      <c r="K407" s="64">
        <v>2600000</v>
      </c>
      <c r="L407" s="64">
        <v>2600000</v>
      </c>
    </row>
    <row r="408" spans="1:12" ht="41.4" x14ac:dyDescent="0.25">
      <c r="A408" s="77">
        <v>2210504</v>
      </c>
      <c r="B408" s="57" t="s">
        <v>3290</v>
      </c>
      <c r="C408" s="63">
        <v>3000000</v>
      </c>
      <c r="D408" s="63">
        <v>3000000</v>
      </c>
      <c r="E408" s="268">
        <v>3000000</v>
      </c>
      <c r="F408" s="268">
        <v>3000000</v>
      </c>
      <c r="G408" s="51">
        <f t="shared" si="335"/>
        <v>0</v>
      </c>
      <c r="H408" s="51">
        <v>3000000</v>
      </c>
      <c r="I408" s="51">
        <v>3000000</v>
      </c>
      <c r="J408" s="51">
        <f t="shared" si="334"/>
        <v>0</v>
      </c>
      <c r="K408" s="64">
        <v>3000000</v>
      </c>
      <c r="L408" s="64">
        <v>3000000</v>
      </c>
    </row>
    <row r="409" spans="1:12" x14ac:dyDescent="0.25">
      <c r="A409" s="84">
        <v>2210800</v>
      </c>
      <c r="B409" s="55" t="s">
        <v>322</v>
      </c>
      <c r="C409" s="51">
        <f>SUM(C410:C411)</f>
        <v>80000</v>
      </c>
      <c r="D409" s="51">
        <f t="shared" ref="D409:L409" si="350">SUM(D410:D411)</f>
        <v>80000</v>
      </c>
      <c r="E409" s="252">
        <f t="shared" si="350"/>
        <v>80000</v>
      </c>
      <c r="F409" s="252">
        <f t="shared" ref="F409:I409" si="351">SUM(F410:F411)</f>
        <v>80000</v>
      </c>
      <c r="G409" s="51">
        <f t="shared" si="335"/>
        <v>0</v>
      </c>
      <c r="H409" s="51">
        <f t="shared" ref="H409" si="352">SUM(H410:H411)</f>
        <v>80000</v>
      </c>
      <c r="I409" s="51">
        <f t="shared" si="351"/>
        <v>80000</v>
      </c>
      <c r="J409" s="51">
        <f t="shared" si="334"/>
        <v>0</v>
      </c>
      <c r="K409" s="51">
        <f t="shared" si="350"/>
        <v>80000</v>
      </c>
      <c r="L409" s="51">
        <f t="shared" si="350"/>
        <v>80000</v>
      </c>
    </row>
    <row r="410" spans="1:12" ht="27.6" x14ac:dyDescent="0.25">
      <c r="A410" s="77">
        <v>2210801</v>
      </c>
      <c r="B410" s="57" t="s">
        <v>40</v>
      </c>
      <c r="C410" s="63">
        <v>40000</v>
      </c>
      <c r="D410" s="63">
        <v>40000</v>
      </c>
      <c r="E410" s="268">
        <v>40000</v>
      </c>
      <c r="F410" s="268">
        <v>40000</v>
      </c>
      <c r="G410" s="51">
        <f t="shared" si="335"/>
        <v>0</v>
      </c>
      <c r="H410" s="51">
        <v>40000</v>
      </c>
      <c r="I410" s="51">
        <v>40000</v>
      </c>
      <c r="J410" s="51">
        <f t="shared" si="334"/>
        <v>0</v>
      </c>
      <c r="K410" s="64">
        <v>40000</v>
      </c>
      <c r="L410" s="64">
        <v>40000</v>
      </c>
    </row>
    <row r="411" spans="1:12" x14ac:dyDescent="0.25">
      <c r="A411" s="77">
        <v>2210802</v>
      </c>
      <c r="B411" s="57" t="s">
        <v>5</v>
      </c>
      <c r="C411" s="63">
        <v>40000</v>
      </c>
      <c r="D411" s="63">
        <v>40000</v>
      </c>
      <c r="E411" s="268">
        <v>40000</v>
      </c>
      <c r="F411" s="268">
        <v>40000</v>
      </c>
      <c r="G411" s="51">
        <f t="shared" si="335"/>
        <v>0</v>
      </c>
      <c r="H411" s="51">
        <v>40000</v>
      </c>
      <c r="I411" s="51">
        <v>40000</v>
      </c>
      <c r="J411" s="51">
        <f t="shared" si="334"/>
        <v>0</v>
      </c>
      <c r="K411" s="64">
        <v>40000</v>
      </c>
      <c r="L411" s="64">
        <v>40000</v>
      </c>
    </row>
    <row r="412" spans="1:12" x14ac:dyDescent="0.25">
      <c r="A412" s="84">
        <v>2211000</v>
      </c>
      <c r="B412" s="55" t="s">
        <v>298</v>
      </c>
      <c r="C412" s="51">
        <f>SUM(C413)</f>
        <v>30000</v>
      </c>
      <c r="D412" s="51">
        <f t="shared" ref="D412:L412" si="353">SUM(D413)</f>
        <v>30000</v>
      </c>
      <c r="E412" s="252">
        <f t="shared" si="353"/>
        <v>30000</v>
      </c>
      <c r="F412" s="252">
        <f t="shared" si="353"/>
        <v>30000</v>
      </c>
      <c r="G412" s="51">
        <f t="shared" si="335"/>
        <v>0</v>
      </c>
      <c r="H412" s="51">
        <f t="shared" ref="H412" si="354">SUM(H413)</f>
        <v>30000</v>
      </c>
      <c r="I412" s="51">
        <f t="shared" si="353"/>
        <v>30000</v>
      </c>
      <c r="J412" s="51">
        <f t="shared" si="334"/>
        <v>0</v>
      </c>
      <c r="K412" s="51">
        <f t="shared" si="353"/>
        <v>30000</v>
      </c>
      <c r="L412" s="51">
        <f t="shared" si="353"/>
        <v>30000</v>
      </c>
    </row>
    <row r="413" spans="1:12" x14ac:dyDescent="0.25">
      <c r="A413" s="77">
        <v>2211009</v>
      </c>
      <c r="B413" s="57" t="s">
        <v>6</v>
      </c>
      <c r="C413" s="63">
        <v>30000</v>
      </c>
      <c r="D413" s="63">
        <v>30000</v>
      </c>
      <c r="E413" s="268">
        <v>30000</v>
      </c>
      <c r="F413" s="268">
        <v>30000</v>
      </c>
      <c r="G413" s="51">
        <f t="shared" si="335"/>
        <v>0</v>
      </c>
      <c r="H413" s="51">
        <v>30000</v>
      </c>
      <c r="I413" s="51">
        <v>30000</v>
      </c>
      <c r="J413" s="51">
        <f t="shared" si="334"/>
        <v>0</v>
      </c>
      <c r="K413" s="64">
        <v>30000</v>
      </c>
      <c r="L413" s="64">
        <v>30000</v>
      </c>
    </row>
    <row r="414" spans="1:12" x14ac:dyDescent="0.25">
      <c r="A414" s="84">
        <v>2211100</v>
      </c>
      <c r="B414" s="55" t="s">
        <v>300</v>
      </c>
      <c r="C414" s="51">
        <f>SUM(C415:C417)</f>
        <v>685000</v>
      </c>
      <c r="D414" s="51">
        <f t="shared" ref="D414:L414" si="355">SUM(D415:D417)</f>
        <v>685000</v>
      </c>
      <c r="E414" s="252">
        <f t="shared" si="355"/>
        <v>685000</v>
      </c>
      <c r="F414" s="252">
        <f t="shared" ref="F414:I414" si="356">SUM(F415:F417)</f>
        <v>685000</v>
      </c>
      <c r="G414" s="51">
        <f t="shared" si="335"/>
        <v>0</v>
      </c>
      <c r="H414" s="51">
        <f t="shared" ref="H414" si="357">SUM(H415:H417)</f>
        <v>685000</v>
      </c>
      <c r="I414" s="51">
        <f t="shared" si="356"/>
        <v>685000</v>
      </c>
      <c r="J414" s="51">
        <f t="shared" si="334"/>
        <v>0</v>
      </c>
      <c r="K414" s="51">
        <f t="shared" si="355"/>
        <v>685000</v>
      </c>
      <c r="L414" s="51">
        <f t="shared" si="355"/>
        <v>685000</v>
      </c>
    </row>
    <row r="415" spans="1:12" ht="27.6" x14ac:dyDescent="0.25">
      <c r="A415" s="77">
        <v>2211101</v>
      </c>
      <c r="B415" s="57" t="s">
        <v>24</v>
      </c>
      <c r="C415" s="63">
        <v>600000</v>
      </c>
      <c r="D415" s="63">
        <v>600000</v>
      </c>
      <c r="E415" s="268">
        <v>600000</v>
      </c>
      <c r="F415" s="268">
        <v>600000</v>
      </c>
      <c r="G415" s="51">
        <f t="shared" si="335"/>
        <v>0</v>
      </c>
      <c r="H415" s="51">
        <v>600000</v>
      </c>
      <c r="I415" s="51">
        <v>600000</v>
      </c>
      <c r="J415" s="51">
        <f t="shared" si="334"/>
        <v>0</v>
      </c>
      <c r="K415" s="64">
        <v>600000</v>
      </c>
      <c r="L415" s="64">
        <v>600000</v>
      </c>
    </row>
    <row r="416" spans="1:12" ht="27.6" x14ac:dyDescent="0.25">
      <c r="A416" s="77">
        <v>2211102</v>
      </c>
      <c r="B416" s="57" t="s">
        <v>41</v>
      </c>
      <c r="C416" s="63">
        <v>85000</v>
      </c>
      <c r="D416" s="63">
        <v>85000</v>
      </c>
      <c r="E416" s="268">
        <v>85000</v>
      </c>
      <c r="F416" s="268">
        <v>85000</v>
      </c>
      <c r="G416" s="51">
        <f t="shared" si="335"/>
        <v>0</v>
      </c>
      <c r="H416" s="51">
        <v>85000</v>
      </c>
      <c r="I416" s="51">
        <v>85000</v>
      </c>
      <c r="J416" s="51">
        <f t="shared" si="334"/>
        <v>0</v>
      </c>
      <c r="K416" s="64">
        <v>85000</v>
      </c>
      <c r="L416" s="64">
        <v>85000</v>
      </c>
    </row>
    <row r="417" spans="1:12" ht="27.6" x14ac:dyDescent="0.25">
      <c r="A417" s="77">
        <v>2211103</v>
      </c>
      <c r="B417" s="57" t="s">
        <v>18</v>
      </c>
      <c r="C417" s="63">
        <v>0</v>
      </c>
      <c r="D417" s="63">
        <v>0</v>
      </c>
      <c r="E417" s="268">
        <v>0</v>
      </c>
      <c r="F417" s="268">
        <v>0</v>
      </c>
      <c r="G417" s="51">
        <f t="shared" si="335"/>
        <v>0</v>
      </c>
      <c r="H417" s="51">
        <v>0</v>
      </c>
      <c r="I417" s="51">
        <v>0</v>
      </c>
      <c r="J417" s="51">
        <f t="shared" si="334"/>
        <v>0</v>
      </c>
      <c r="K417" s="64">
        <v>0</v>
      </c>
      <c r="L417" s="64">
        <v>0</v>
      </c>
    </row>
    <row r="418" spans="1:12" x14ac:dyDescent="0.25">
      <c r="A418" s="84">
        <v>2211200</v>
      </c>
      <c r="B418" s="55" t="s">
        <v>303</v>
      </c>
      <c r="C418" s="51">
        <f>SUM(C419:C421)</f>
        <v>500000</v>
      </c>
      <c r="D418" s="51">
        <f t="shared" ref="D418:L418" si="358">SUM(D419:D421)</f>
        <v>500000</v>
      </c>
      <c r="E418" s="51">
        <f t="shared" si="358"/>
        <v>5548462</v>
      </c>
      <c r="F418" s="51">
        <f t="shared" ref="F418:I418" si="359">SUM(F419:F421)</f>
        <v>3648462</v>
      </c>
      <c r="G418" s="51">
        <f t="shared" si="335"/>
        <v>-1900000</v>
      </c>
      <c r="H418" s="51">
        <f t="shared" ref="H418" si="360">SUM(H419:H421)</f>
        <v>3648462</v>
      </c>
      <c r="I418" s="51">
        <f t="shared" si="359"/>
        <v>3648462</v>
      </c>
      <c r="J418" s="51">
        <f t="shared" si="334"/>
        <v>0</v>
      </c>
      <c r="K418" s="51">
        <f t="shared" si="358"/>
        <v>3613462</v>
      </c>
      <c r="L418" s="51">
        <f t="shared" si="358"/>
        <v>3613462</v>
      </c>
    </row>
    <row r="419" spans="1:12" ht="27.6" x14ac:dyDescent="0.25">
      <c r="A419" s="77">
        <v>2211201</v>
      </c>
      <c r="B419" s="57" t="s">
        <v>2578</v>
      </c>
      <c r="C419" s="63">
        <v>500000</v>
      </c>
      <c r="D419" s="63">
        <v>500000</v>
      </c>
      <c r="E419" s="268">
        <v>500000</v>
      </c>
      <c r="F419" s="268">
        <v>500000</v>
      </c>
      <c r="G419" s="51">
        <f t="shared" si="335"/>
        <v>0</v>
      </c>
      <c r="H419" s="51">
        <v>500000</v>
      </c>
      <c r="I419" s="51">
        <v>500000</v>
      </c>
      <c r="J419" s="51">
        <f t="shared" si="334"/>
        <v>0</v>
      </c>
      <c r="K419" s="64">
        <v>500000</v>
      </c>
      <c r="L419" s="64">
        <v>500000</v>
      </c>
    </row>
    <row r="420" spans="1:12" ht="28.8" x14ac:dyDescent="0.3">
      <c r="A420" s="77">
        <v>2410104</v>
      </c>
      <c r="B420" s="57" t="s">
        <v>2960</v>
      </c>
      <c r="C420" s="63">
        <v>0</v>
      </c>
      <c r="D420" s="63">
        <v>0</v>
      </c>
      <c r="E420" s="268">
        <v>1935000</v>
      </c>
      <c r="F420" s="268">
        <v>1935000</v>
      </c>
      <c r="G420" s="51">
        <f t="shared" si="335"/>
        <v>0</v>
      </c>
      <c r="H420" s="51">
        <v>1935000</v>
      </c>
      <c r="I420" s="51">
        <v>1935000</v>
      </c>
      <c r="J420" s="51">
        <f t="shared" si="334"/>
        <v>0</v>
      </c>
      <c r="K420" s="64"/>
      <c r="L420" s="64"/>
    </row>
    <row r="421" spans="1:12" ht="27.6" x14ac:dyDescent="0.25">
      <c r="A421" s="77">
        <v>2211399</v>
      </c>
      <c r="B421" s="57" t="s">
        <v>2866</v>
      </c>
      <c r="C421" s="63">
        <v>0</v>
      </c>
      <c r="D421" s="63">
        <v>0</v>
      </c>
      <c r="E421" s="268">
        <v>3113462</v>
      </c>
      <c r="F421" s="268">
        <v>1213462</v>
      </c>
      <c r="G421" s="51">
        <f t="shared" si="335"/>
        <v>-1900000</v>
      </c>
      <c r="H421" s="51">
        <v>1213462</v>
      </c>
      <c r="I421" s="51">
        <v>1213462</v>
      </c>
      <c r="J421" s="51">
        <f t="shared" si="334"/>
        <v>0</v>
      </c>
      <c r="K421" s="64">
        <v>3113462</v>
      </c>
      <c r="L421" s="64">
        <v>3113462</v>
      </c>
    </row>
    <row r="422" spans="1:12" x14ac:dyDescent="0.25">
      <c r="A422" s="84">
        <v>2220200</v>
      </c>
      <c r="B422" s="55" t="s">
        <v>305</v>
      </c>
      <c r="C422" s="51">
        <f>SUM(C423)</f>
        <v>900000</v>
      </c>
      <c r="D422" s="51">
        <f t="shared" ref="D422:L422" si="361">SUM(D423)</f>
        <v>900000</v>
      </c>
      <c r="E422" s="252">
        <f t="shared" si="361"/>
        <v>900000</v>
      </c>
      <c r="F422" s="252">
        <f t="shared" si="361"/>
        <v>900000</v>
      </c>
      <c r="G422" s="51">
        <f t="shared" si="335"/>
        <v>0</v>
      </c>
      <c r="H422" s="51">
        <f t="shared" ref="H422" si="362">SUM(H423)</f>
        <v>900000</v>
      </c>
      <c r="I422" s="51">
        <f t="shared" si="361"/>
        <v>900000</v>
      </c>
      <c r="J422" s="51">
        <f t="shared" si="334"/>
        <v>0</v>
      </c>
      <c r="K422" s="51">
        <f t="shared" si="361"/>
        <v>900000</v>
      </c>
      <c r="L422" s="51">
        <f t="shared" si="361"/>
        <v>900000</v>
      </c>
    </row>
    <row r="423" spans="1:12" ht="27.6" x14ac:dyDescent="0.25">
      <c r="A423" s="89">
        <v>2220210</v>
      </c>
      <c r="B423" s="57" t="s">
        <v>147</v>
      </c>
      <c r="C423" s="63">
        <v>900000</v>
      </c>
      <c r="D423" s="63">
        <v>900000</v>
      </c>
      <c r="E423" s="268">
        <v>900000</v>
      </c>
      <c r="F423" s="268">
        <v>900000</v>
      </c>
      <c r="G423" s="51">
        <f t="shared" si="335"/>
        <v>0</v>
      </c>
      <c r="H423" s="51">
        <v>900000</v>
      </c>
      <c r="I423" s="51">
        <v>900000</v>
      </c>
      <c r="J423" s="51">
        <f t="shared" si="334"/>
        <v>0</v>
      </c>
      <c r="K423" s="64">
        <v>900000</v>
      </c>
      <c r="L423" s="64">
        <v>900000</v>
      </c>
    </row>
    <row r="424" spans="1:12" ht="27.6" x14ac:dyDescent="0.25">
      <c r="A424" s="128">
        <v>3111400</v>
      </c>
      <c r="B424" s="55" t="s">
        <v>2572</v>
      </c>
      <c r="C424" s="51">
        <f>SUM(C425:C427)</f>
        <v>7500000</v>
      </c>
      <c r="D424" s="51">
        <f t="shared" ref="D424:L424" si="363">SUM(D425:D427)</f>
        <v>10515168</v>
      </c>
      <c r="E424" s="252">
        <f t="shared" si="363"/>
        <v>18515168</v>
      </c>
      <c r="F424" s="252">
        <f t="shared" ref="F424:I424" si="364">SUM(F425:F427)</f>
        <v>14500000</v>
      </c>
      <c r="G424" s="51">
        <f t="shared" si="335"/>
        <v>-4015168</v>
      </c>
      <c r="H424" s="51">
        <f t="shared" ref="H424" si="365">SUM(H425:H427)</f>
        <v>14500000</v>
      </c>
      <c r="I424" s="51">
        <f t="shared" si="364"/>
        <v>14500000</v>
      </c>
      <c r="J424" s="51">
        <f t="shared" si="334"/>
        <v>0</v>
      </c>
      <c r="K424" s="51">
        <f t="shared" si="363"/>
        <v>10515168</v>
      </c>
      <c r="L424" s="51">
        <f t="shared" si="363"/>
        <v>10515168</v>
      </c>
    </row>
    <row r="425" spans="1:12" ht="41.4" x14ac:dyDescent="0.25">
      <c r="A425" s="129">
        <v>3111401</v>
      </c>
      <c r="B425" s="57" t="s">
        <v>3292</v>
      </c>
      <c r="C425" s="67">
        <v>3000000</v>
      </c>
      <c r="D425" s="67">
        <v>3000000</v>
      </c>
      <c r="E425" s="269">
        <v>3000000</v>
      </c>
      <c r="F425" s="269">
        <v>3000000</v>
      </c>
      <c r="G425" s="51">
        <f t="shared" si="335"/>
        <v>0</v>
      </c>
      <c r="H425" s="51">
        <v>3000000</v>
      </c>
      <c r="I425" s="51">
        <v>3000000</v>
      </c>
      <c r="J425" s="51">
        <f t="shared" si="334"/>
        <v>0</v>
      </c>
      <c r="K425" s="67">
        <v>3000000</v>
      </c>
      <c r="L425" s="67">
        <v>3000000</v>
      </c>
    </row>
    <row r="426" spans="1:12" ht="41.4" x14ac:dyDescent="0.25">
      <c r="A426" s="89">
        <v>3111401</v>
      </c>
      <c r="B426" s="57" t="s">
        <v>3293</v>
      </c>
      <c r="C426" s="63">
        <v>1500000</v>
      </c>
      <c r="D426" s="63">
        <v>1500000</v>
      </c>
      <c r="E426" s="268">
        <v>1500000</v>
      </c>
      <c r="F426" s="268">
        <v>1500000</v>
      </c>
      <c r="G426" s="51">
        <f t="shared" si="335"/>
        <v>0</v>
      </c>
      <c r="H426" s="51">
        <v>1500000</v>
      </c>
      <c r="I426" s="51">
        <v>1500000</v>
      </c>
      <c r="J426" s="51">
        <f t="shared" si="334"/>
        <v>0</v>
      </c>
      <c r="K426" s="64">
        <v>1500000</v>
      </c>
      <c r="L426" s="64">
        <v>1500000</v>
      </c>
    </row>
    <row r="427" spans="1:12" ht="41.4" x14ac:dyDescent="0.25">
      <c r="A427" s="89">
        <v>3111499</v>
      </c>
      <c r="B427" s="57" t="s">
        <v>3291</v>
      </c>
      <c r="C427" s="63">
        <v>3000000</v>
      </c>
      <c r="D427" s="63">
        <v>6015168</v>
      </c>
      <c r="E427" s="268">
        <f>6015168+8000000</f>
        <v>14015168</v>
      </c>
      <c r="F427" s="268">
        <v>10000000</v>
      </c>
      <c r="G427" s="51">
        <f t="shared" si="335"/>
        <v>-4015168</v>
      </c>
      <c r="H427" s="51">
        <v>10000000</v>
      </c>
      <c r="I427" s="51">
        <v>10000000</v>
      </c>
      <c r="J427" s="51">
        <f t="shared" si="334"/>
        <v>0</v>
      </c>
      <c r="K427" s="64">
        <v>6015168</v>
      </c>
      <c r="L427" s="64">
        <v>6015168</v>
      </c>
    </row>
    <row r="428" spans="1:12" s="45" customFormat="1" x14ac:dyDescent="0.25">
      <c r="A428" s="107"/>
      <c r="B428" s="66" t="s">
        <v>223</v>
      </c>
      <c r="C428" s="61">
        <f t="shared" ref="C428:L428" si="366">SUM(C395:C427)/2</f>
        <v>16699000</v>
      </c>
      <c r="D428" s="61">
        <f t="shared" si="366"/>
        <v>19714168</v>
      </c>
      <c r="E428" s="61">
        <f t="shared" si="366"/>
        <v>32762630</v>
      </c>
      <c r="F428" s="61">
        <f t="shared" ref="F428:I428" si="367">SUM(F395:F427)/2</f>
        <v>26847462</v>
      </c>
      <c r="G428" s="51">
        <f t="shared" si="335"/>
        <v>-5915168</v>
      </c>
      <c r="H428" s="51">
        <f t="shared" ref="H428" si="368">SUM(H395:H427)/2</f>
        <v>26847462</v>
      </c>
      <c r="I428" s="51">
        <f t="shared" si="367"/>
        <v>26847462</v>
      </c>
      <c r="J428" s="51">
        <f t="shared" si="334"/>
        <v>0</v>
      </c>
      <c r="K428" s="61">
        <f t="shared" si="366"/>
        <v>22827630</v>
      </c>
      <c r="L428" s="61">
        <f t="shared" si="366"/>
        <v>22827630</v>
      </c>
    </row>
    <row r="429" spans="1:12" ht="27.6" x14ac:dyDescent="0.25">
      <c r="A429" s="77"/>
      <c r="B429" s="97" t="s">
        <v>2633</v>
      </c>
      <c r="C429" s="63"/>
      <c r="D429" s="63"/>
      <c r="E429" s="268"/>
      <c r="F429" s="268"/>
      <c r="G429" s="51">
        <f t="shared" si="335"/>
        <v>0</v>
      </c>
      <c r="H429" s="51"/>
      <c r="I429" s="51"/>
      <c r="J429" s="51">
        <f t="shared" si="334"/>
        <v>0</v>
      </c>
      <c r="K429" s="64"/>
      <c r="L429" s="64"/>
    </row>
    <row r="430" spans="1:12" x14ac:dyDescent="0.25">
      <c r="A430" s="84">
        <v>2210200</v>
      </c>
      <c r="B430" s="55" t="s">
        <v>281</v>
      </c>
      <c r="C430" s="51">
        <f>SUM(C431)</f>
        <v>168000</v>
      </c>
      <c r="D430" s="51">
        <f t="shared" ref="D430:L430" si="369">SUM(D431)</f>
        <v>168000</v>
      </c>
      <c r="E430" s="252">
        <f t="shared" si="369"/>
        <v>336000</v>
      </c>
      <c r="F430" s="252">
        <f t="shared" si="369"/>
        <v>336000</v>
      </c>
      <c r="G430" s="51">
        <f t="shared" si="335"/>
        <v>0</v>
      </c>
      <c r="H430" s="51">
        <f t="shared" ref="H430" si="370">SUM(H431)</f>
        <v>336000</v>
      </c>
      <c r="I430" s="51">
        <f t="shared" si="369"/>
        <v>336000</v>
      </c>
      <c r="J430" s="51">
        <f t="shared" si="334"/>
        <v>0</v>
      </c>
      <c r="K430" s="51">
        <f t="shared" si="369"/>
        <v>168000</v>
      </c>
      <c r="L430" s="51">
        <f t="shared" si="369"/>
        <v>168000</v>
      </c>
    </row>
    <row r="431" spans="1:12" ht="27.6" x14ac:dyDescent="0.25">
      <c r="A431" s="105">
        <v>2210201</v>
      </c>
      <c r="B431" s="57" t="s">
        <v>29</v>
      </c>
      <c r="C431" s="63">
        <v>168000</v>
      </c>
      <c r="D431" s="63">
        <v>168000</v>
      </c>
      <c r="E431" s="268">
        <v>336000</v>
      </c>
      <c r="F431" s="268">
        <v>336000</v>
      </c>
      <c r="G431" s="51">
        <f t="shared" si="335"/>
        <v>0</v>
      </c>
      <c r="H431" s="51">
        <v>336000</v>
      </c>
      <c r="I431" s="51">
        <v>336000</v>
      </c>
      <c r="J431" s="51">
        <f t="shared" si="334"/>
        <v>0</v>
      </c>
      <c r="K431" s="64">
        <v>168000</v>
      </c>
      <c r="L431" s="64">
        <v>168000</v>
      </c>
    </row>
    <row r="432" spans="1:12" ht="27.6" x14ac:dyDescent="0.25">
      <c r="A432" s="106">
        <v>2210300</v>
      </c>
      <c r="B432" s="55" t="s">
        <v>31</v>
      </c>
      <c r="C432" s="51">
        <f>SUM(C433:C435)</f>
        <v>1321120</v>
      </c>
      <c r="D432" s="51">
        <f t="shared" ref="D432:L432" si="371">SUM(D433:D435)</f>
        <v>1321120</v>
      </c>
      <c r="E432" s="252">
        <f t="shared" si="371"/>
        <v>1321120</v>
      </c>
      <c r="F432" s="252">
        <f t="shared" ref="F432:I432" si="372">SUM(F433:F435)</f>
        <v>1321120</v>
      </c>
      <c r="G432" s="51">
        <f t="shared" si="335"/>
        <v>0</v>
      </c>
      <c r="H432" s="51">
        <f t="shared" ref="H432" si="373">SUM(H433:H435)</f>
        <v>1321120</v>
      </c>
      <c r="I432" s="51">
        <f t="shared" si="372"/>
        <v>1321120</v>
      </c>
      <c r="J432" s="51">
        <f t="shared" si="334"/>
        <v>0</v>
      </c>
      <c r="K432" s="51">
        <f t="shared" si="371"/>
        <v>1321120</v>
      </c>
      <c r="L432" s="51">
        <f t="shared" si="371"/>
        <v>1321120</v>
      </c>
    </row>
    <row r="433" spans="1:12" x14ac:dyDescent="0.25">
      <c r="A433" s="77">
        <v>2210301</v>
      </c>
      <c r="B433" s="57" t="s">
        <v>22</v>
      </c>
      <c r="C433" s="63">
        <v>321120</v>
      </c>
      <c r="D433" s="63">
        <v>321120</v>
      </c>
      <c r="E433" s="268">
        <v>321120</v>
      </c>
      <c r="F433" s="268">
        <v>321120</v>
      </c>
      <c r="G433" s="51">
        <f t="shared" si="335"/>
        <v>0</v>
      </c>
      <c r="H433" s="51">
        <f>321120</f>
        <v>321120</v>
      </c>
      <c r="I433" s="51">
        <f>321120</f>
        <v>321120</v>
      </c>
      <c r="J433" s="51">
        <f t="shared" si="334"/>
        <v>0</v>
      </c>
      <c r="K433" s="64">
        <v>321120</v>
      </c>
      <c r="L433" s="64">
        <v>321120</v>
      </c>
    </row>
    <row r="434" spans="1:12" x14ac:dyDescent="0.25">
      <c r="A434" s="77">
        <v>2210302</v>
      </c>
      <c r="B434" s="57" t="s">
        <v>33</v>
      </c>
      <c r="C434" s="63">
        <v>800000</v>
      </c>
      <c r="D434" s="63">
        <v>800000</v>
      </c>
      <c r="E434" s="268">
        <v>800000</v>
      </c>
      <c r="F434" s="268">
        <v>800000</v>
      </c>
      <c r="G434" s="51">
        <f t="shared" si="335"/>
        <v>0</v>
      </c>
      <c r="H434" s="51">
        <v>800000</v>
      </c>
      <c r="I434" s="51">
        <v>800000</v>
      </c>
      <c r="J434" s="51">
        <f t="shared" si="334"/>
        <v>0</v>
      </c>
      <c r="K434" s="64">
        <v>800000</v>
      </c>
      <c r="L434" s="64">
        <v>800000</v>
      </c>
    </row>
    <row r="435" spans="1:12" x14ac:dyDescent="0.25">
      <c r="A435" s="77">
        <v>2210303</v>
      </c>
      <c r="B435" s="57" t="s">
        <v>3</v>
      </c>
      <c r="C435" s="63">
        <v>200000</v>
      </c>
      <c r="D435" s="63">
        <v>200000</v>
      </c>
      <c r="E435" s="268">
        <v>200000</v>
      </c>
      <c r="F435" s="268">
        <v>200000</v>
      </c>
      <c r="G435" s="51">
        <f t="shared" si="335"/>
        <v>0</v>
      </c>
      <c r="H435" s="51">
        <v>200000</v>
      </c>
      <c r="I435" s="51">
        <v>200000</v>
      </c>
      <c r="J435" s="51">
        <f t="shared" si="334"/>
        <v>0</v>
      </c>
      <c r="K435" s="64">
        <v>200000</v>
      </c>
      <c r="L435" s="64">
        <v>200000</v>
      </c>
    </row>
    <row r="436" spans="1:12" ht="27.6" x14ac:dyDescent="0.25">
      <c r="A436" s="84">
        <v>2210500</v>
      </c>
      <c r="B436" s="55" t="s">
        <v>286</v>
      </c>
      <c r="C436" s="51">
        <f>SUM(C437:C438)</f>
        <v>5200000</v>
      </c>
      <c r="D436" s="51">
        <f t="shared" ref="D436:L436" si="374">SUM(D437:D438)</f>
        <v>5200000</v>
      </c>
      <c r="E436" s="252">
        <f t="shared" si="374"/>
        <v>5200000</v>
      </c>
      <c r="F436" s="252">
        <f t="shared" ref="F436:I436" si="375">SUM(F437:F438)</f>
        <v>5200000</v>
      </c>
      <c r="G436" s="51">
        <f t="shared" si="335"/>
        <v>0</v>
      </c>
      <c r="H436" s="51">
        <f t="shared" ref="H436" si="376">SUM(H437:H438)</f>
        <v>5200000</v>
      </c>
      <c r="I436" s="51">
        <f t="shared" si="375"/>
        <v>5200000</v>
      </c>
      <c r="J436" s="51">
        <f t="shared" si="334"/>
        <v>0</v>
      </c>
      <c r="K436" s="51">
        <f t="shared" si="374"/>
        <v>5200000</v>
      </c>
      <c r="L436" s="51">
        <f t="shared" si="374"/>
        <v>5200000</v>
      </c>
    </row>
    <row r="437" spans="1:12" x14ac:dyDescent="0.25">
      <c r="A437" s="77">
        <v>2210504</v>
      </c>
      <c r="B437" s="57" t="s">
        <v>143</v>
      </c>
      <c r="C437" s="63">
        <v>200000</v>
      </c>
      <c r="D437" s="63">
        <v>200000</v>
      </c>
      <c r="E437" s="268">
        <v>200000</v>
      </c>
      <c r="F437" s="268">
        <v>200000</v>
      </c>
      <c r="G437" s="51">
        <f t="shared" si="335"/>
        <v>0</v>
      </c>
      <c r="H437" s="51">
        <v>200000</v>
      </c>
      <c r="I437" s="51">
        <v>200000</v>
      </c>
      <c r="J437" s="51">
        <f t="shared" si="334"/>
        <v>0</v>
      </c>
      <c r="K437" s="64">
        <v>200000</v>
      </c>
      <c r="L437" s="64">
        <v>200000</v>
      </c>
    </row>
    <row r="438" spans="1:12" ht="41.4" x14ac:dyDescent="0.25">
      <c r="A438" s="77">
        <v>2210504</v>
      </c>
      <c r="B438" s="57" t="s">
        <v>3290</v>
      </c>
      <c r="C438" s="63">
        <v>5000000</v>
      </c>
      <c r="D438" s="63">
        <v>5000000</v>
      </c>
      <c r="E438" s="268">
        <v>5000000</v>
      </c>
      <c r="F438" s="268">
        <v>5000000</v>
      </c>
      <c r="G438" s="51">
        <f t="shared" si="335"/>
        <v>0</v>
      </c>
      <c r="H438" s="51">
        <v>5000000</v>
      </c>
      <c r="I438" s="51">
        <v>5000000</v>
      </c>
      <c r="J438" s="51">
        <f t="shared" si="334"/>
        <v>0</v>
      </c>
      <c r="K438" s="64">
        <v>5000000</v>
      </c>
      <c r="L438" s="64">
        <v>5000000</v>
      </c>
    </row>
    <row r="439" spans="1:12" x14ac:dyDescent="0.25">
      <c r="A439" s="84">
        <v>2210700</v>
      </c>
      <c r="B439" s="55" t="s">
        <v>60</v>
      </c>
      <c r="C439" s="51">
        <f>SUM(C440:C441)</f>
        <v>832000</v>
      </c>
      <c r="D439" s="51">
        <f t="shared" ref="D439:L439" si="377">SUM(D440:D441)</f>
        <v>832000</v>
      </c>
      <c r="E439" s="252">
        <f t="shared" si="377"/>
        <v>932000</v>
      </c>
      <c r="F439" s="252">
        <f t="shared" ref="F439:I439" si="378">SUM(F440:F441)</f>
        <v>932000</v>
      </c>
      <c r="G439" s="51">
        <f t="shared" si="335"/>
        <v>0</v>
      </c>
      <c r="H439" s="51">
        <f t="shared" ref="H439" si="379">SUM(H440:H441)</f>
        <v>932000</v>
      </c>
      <c r="I439" s="51">
        <f t="shared" si="378"/>
        <v>932000</v>
      </c>
      <c r="J439" s="51">
        <f t="shared" si="334"/>
        <v>0</v>
      </c>
      <c r="K439" s="51">
        <f t="shared" si="377"/>
        <v>832000</v>
      </c>
      <c r="L439" s="51">
        <f t="shared" si="377"/>
        <v>832000</v>
      </c>
    </row>
    <row r="440" spans="1:12" x14ac:dyDescent="0.25">
      <c r="A440" s="77">
        <v>2210710</v>
      </c>
      <c r="B440" s="57" t="s">
        <v>39</v>
      </c>
      <c r="C440" s="63">
        <v>512000</v>
      </c>
      <c r="D440" s="63">
        <v>512000</v>
      </c>
      <c r="E440" s="268">
        <v>512000</v>
      </c>
      <c r="F440" s="268">
        <v>512000</v>
      </c>
      <c r="G440" s="51">
        <f t="shared" si="335"/>
        <v>0</v>
      </c>
      <c r="H440" s="51">
        <v>512000</v>
      </c>
      <c r="I440" s="51">
        <v>512000</v>
      </c>
      <c r="J440" s="51">
        <f t="shared" si="334"/>
        <v>0</v>
      </c>
      <c r="K440" s="64">
        <v>512000</v>
      </c>
      <c r="L440" s="64">
        <v>512000</v>
      </c>
    </row>
    <row r="441" spans="1:12" x14ac:dyDescent="0.25">
      <c r="A441" s="77">
        <v>2210711</v>
      </c>
      <c r="B441" s="57" t="s">
        <v>23</v>
      </c>
      <c r="C441" s="63">
        <v>320000</v>
      </c>
      <c r="D441" s="63">
        <v>320000</v>
      </c>
      <c r="E441" s="268">
        <f>320000+100000</f>
        <v>420000</v>
      </c>
      <c r="F441" s="268">
        <f>320000+100000</f>
        <v>420000</v>
      </c>
      <c r="G441" s="51">
        <f t="shared" si="335"/>
        <v>0</v>
      </c>
      <c r="H441" s="51">
        <f>320000+100000</f>
        <v>420000</v>
      </c>
      <c r="I441" s="51">
        <f>320000+100000</f>
        <v>420000</v>
      </c>
      <c r="J441" s="51">
        <f t="shared" si="334"/>
        <v>0</v>
      </c>
      <c r="K441" s="64">
        <v>320000</v>
      </c>
      <c r="L441" s="64">
        <v>320000</v>
      </c>
    </row>
    <row r="442" spans="1:12" x14ac:dyDescent="0.25">
      <c r="A442" s="84">
        <v>2210800</v>
      </c>
      <c r="B442" s="55" t="s">
        <v>322</v>
      </c>
      <c r="C442" s="51">
        <f>SUM(C443)</f>
        <v>80000</v>
      </c>
      <c r="D442" s="51">
        <f t="shared" ref="D442:L442" si="380">SUM(D443)</f>
        <v>80000</v>
      </c>
      <c r="E442" s="252">
        <f t="shared" si="380"/>
        <v>80000</v>
      </c>
      <c r="F442" s="252">
        <f t="shared" si="380"/>
        <v>80000</v>
      </c>
      <c r="G442" s="51">
        <f t="shared" si="335"/>
        <v>0</v>
      </c>
      <c r="H442" s="51">
        <f t="shared" ref="H442" si="381">SUM(H443)</f>
        <v>80000</v>
      </c>
      <c r="I442" s="51">
        <f t="shared" si="380"/>
        <v>80000</v>
      </c>
      <c r="J442" s="51">
        <f t="shared" si="334"/>
        <v>0</v>
      </c>
      <c r="K442" s="51">
        <f t="shared" si="380"/>
        <v>80000</v>
      </c>
      <c r="L442" s="51">
        <f t="shared" si="380"/>
        <v>80000</v>
      </c>
    </row>
    <row r="443" spans="1:12" x14ac:dyDescent="0.25">
      <c r="A443" s="77">
        <v>2210802</v>
      </c>
      <c r="B443" s="57" t="s">
        <v>5</v>
      </c>
      <c r="C443" s="63">
        <v>80000</v>
      </c>
      <c r="D443" s="63">
        <v>80000</v>
      </c>
      <c r="E443" s="268">
        <v>80000</v>
      </c>
      <c r="F443" s="268">
        <v>80000</v>
      </c>
      <c r="G443" s="51">
        <f t="shared" si="335"/>
        <v>0</v>
      </c>
      <c r="H443" s="51">
        <v>80000</v>
      </c>
      <c r="I443" s="51">
        <v>80000</v>
      </c>
      <c r="J443" s="51">
        <f t="shared" si="334"/>
        <v>0</v>
      </c>
      <c r="K443" s="64">
        <v>80000</v>
      </c>
      <c r="L443" s="64">
        <v>80000</v>
      </c>
    </row>
    <row r="444" spans="1:12" x14ac:dyDescent="0.25">
      <c r="A444" s="84">
        <v>2211100</v>
      </c>
      <c r="B444" s="55" t="s">
        <v>300</v>
      </c>
      <c r="C444" s="51">
        <f>SUM(C445:C446)</f>
        <v>125000</v>
      </c>
      <c r="D444" s="51">
        <f t="shared" ref="D444:L444" si="382">SUM(D445:D446)</f>
        <v>125000</v>
      </c>
      <c r="E444" s="252">
        <f t="shared" si="382"/>
        <v>1141000</v>
      </c>
      <c r="F444" s="252">
        <f t="shared" ref="F444:I444" si="383">SUM(F445:F446)</f>
        <v>1141000</v>
      </c>
      <c r="G444" s="51">
        <f t="shared" si="335"/>
        <v>0</v>
      </c>
      <c r="H444" s="51">
        <f t="shared" ref="H444" si="384">SUM(H445:H446)</f>
        <v>1141000</v>
      </c>
      <c r="I444" s="51">
        <f t="shared" si="383"/>
        <v>1141000</v>
      </c>
      <c r="J444" s="51">
        <f t="shared" si="334"/>
        <v>0</v>
      </c>
      <c r="K444" s="51">
        <f t="shared" si="382"/>
        <v>125000</v>
      </c>
      <c r="L444" s="51">
        <f t="shared" si="382"/>
        <v>125000</v>
      </c>
    </row>
    <row r="445" spans="1:12" ht="27.6" x14ac:dyDescent="0.25">
      <c r="A445" s="77">
        <v>2211101</v>
      </c>
      <c r="B445" s="57" t="s">
        <v>144</v>
      </c>
      <c r="C445" s="63">
        <v>50000</v>
      </c>
      <c r="D445" s="63">
        <v>50000</v>
      </c>
      <c r="E445" s="268">
        <f>50000+716000</f>
        <v>766000</v>
      </c>
      <c r="F445" s="268">
        <f>50000+716000</f>
        <v>766000</v>
      </c>
      <c r="G445" s="51">
        <f t="shared" si="335"/>
        <v>0</v>
      </c>
      <c r="H445" s="51">
        <f>50000+716000</f>
        <v>766000</v>
      </c>
      <c r="I445" s="51">
        <f>50000+716000</f>
        <v>766000</v>
      </c>
      <c r="J445" s="51">
        <f t="shared" si="334"/>
        <v>0</v>
      </c>
      <c r="K445" s="64">
        <v>50000</v>
      </c>
      <c r="L445" s="64">
        <v>50000</v>
      </c>
    </row>
    <row r="446" spans="1:12" x14ac:dyDescent="0.25">
      <c r="A446" s="77">
        <v>2211102</v>
      </c>
      <c r="B446" s="57" t="s">
        <v>145</v>
      </c>
      <c r="C446" s="63">
        <v>75000</v>
      </c>
      <c r="D446" s="63">
        <v>75000</v>
      </c>
      <c r="E446" s="268">
        <f>75000+300000</f>
        <v>375000</v>
      </c>
      <c r="F446" s="268">
        <f>75000+300000</f>
        <v>375000</v>
      </c>
      <c r="G446" s="51">
        <f t="shared" si="335"/>
        <v>0</v>
      </c>
      <c r="H446" s="51">
        <f>75000+300000</f>
        <v>375000</v>
      </c>
      <c r="I446" s="51">
        <f>75000+300000</f>
        <v>375000</v>
      </c>
      <c r="J446" s="51">
        <f t="shared" si="334"/>
        <v>0</v>
      </c>
      <c r="K446" s="64">
        <v>75000</v>
      </c>
      <c r="L446" s="64">
        <v>75000</v>
      </c>
    </row>
    <row r="447" spans="1:12" x14ac:dyDescent="0.25">
      <c r="A447" s="84">
        <v>2211300</v>
      </c>
      <c r="B447" s="55" t="s">
        <v>273</v>
      </c>
      <c r="C447" s="51">
        <f>SUM(C448)</f>
        <v>44800</v>
      </c>
      <c r="D447" s="51">
        <f t="shared" ref="D447:L447" si="385">SUM(D448)</f>
        <v>44800</v>
      </c>
      <c r="E447" s="252">
        <f t="shared" si="385"/>
        <v>44800</v>
      </c>
      <c r="F447" s="252">
        <f t="shared" si="385"/>
        <v>44800</v>
      </c>
      <c r="G447" s="51">
        <f t="shared" si="335"/>
        <v>0</v>
      </c>
      <c r="H447" s="51">
        <f t="shared" ref="H447" si="386">SUM(H448)</f>
        <v>44800</v>
      </c>
      <c r="I447" s="51">
        <f t="shared" si="385"/>
        <v>44800</v>
      </c>
      <c r="J447" s="51">
        <f t="shared" si="334"/>
        <v>0</v>
      </c>
      <c r="K447" s="51">
        <f t="shared" si="385"/>
        <v>44800</v>
      </c>
      <c r="L447" s="51">
        <f t="shared" si="385"/>
        <v>44800</v>
      </c>
    </row>
    <row r="448" spans="1:12" x14ac:dyDescent="0.25">
      <c r="A448" s="77">
        <v>2211306</v>
      </c>
      <c r="B448" s="57" t="s">
        <v>146</v>
      </c>
      <c r="C448" s="63">
        <v>44800</v>
      </c>
      <c r="D448" s="63">
        <v>44800</v>
      </c>
      <c r="E448" s="268">
        <v>44800</v>
      </c>
      <c r="F448" s="268">
        <v>44800</v>
      </c>
      <c r="G448" s="51">
        <f t="shared" si="335"/>
        <v>0</v>
      </c>
      <c r="H448" s="51">
        <v>44800</v>
      </c>
      <c r="I448" s="51">
        <v>44800</v>
      </c>
      <c r="J448" s="51">
        <f t="shared" si="334"/>
        <v>0</v>
      </c>
      <c r="K448" s="64">
        <v>44800</v>
      </c>
      <c r="L448" s="64">
        <v>44800</v>
      </c>
    </row>
    <row r="449" spans="1:12" ht="27.6" x14ac:dyDescent="0.25">
      <c r="A449" s="84">
        <v>3111000</v>
      </c>
      <c r="B449" s="55" t="s">
        <v>313</v>
      </c>
      <c r="C449" s="51">
        <f>SUM(C450)</f>
        <v>1200000</v>
      </c>
      <c r="D449" s="51">
        <f t="shared" ref="D449:L449" si="387">SUM(D450)</f>
        <v>1200000</v>
      </c>
      <c r="E449" s="252">
        <f t="shared" si="387"/>
        <v>0</v>
      </c>
      <c r="F449" s="252">
        <f t="shared" si="387"/>
        <v>0</v>
      </c>
      <c r="G449" s="51">
        <f t="shared" si="335"/>
        <v>0</v>
      </c>
      <c r="H449" s="51">
        <f t="shared" ref="H449" si="388">SUM(H450)</f>
        <v>0</v>
      </c>
      <c r="I449" s="51">
        <f t="shared" si="387"/>
        <v>0</v>
      </c>
      <c r="J449" s="51">
        <f t="shared" si="334"/>
        <v>0</v>
      </c>
      <c r="K449" s="51">
        <f t="shared" si="387"/>
        <v>1200000</v>
      </c>
      <c r="L449" s="51">
        <f t="shared" si="387"/>
        <v>1200000</v>
      </c>
    </row>
    <row r="450" spans="1:12" x14ac:dyDescent="0.25">
      <c r="A450" s="89">
        <v>3111001</v>
      </c>
      <c r="B450" s="57" t="s">
        <v>13</v>
      </c>
      <c r="C450" s="63">
        <v>1200000</v>
      </c>
      <c r="D450" s="63">
        <v>1200000</v>
      </c>
      <c r="E450" s="268">
        <v>0</v>
      </c>
      <c r="F450" s="268">
        <v>0</v>
      </c>
      <c r="G450" s="51">
        <f t="shared" si="335"/>
        <v>0</v>
      </c>
      <c r="H450" s="51">
        <v>0</v>
      </c>
      <c r="I450" s="51">
        <v>0</v>
      </c>
      <c r="J450" s="51">
        <f t="shared" si="334"/>
        <v>0</v>
      </c>
      <c r="K450" s="64">
        <v>1200000</v>
      </c>
      <c r="L450" s="64">
        <v>1200000</v>
      </c>
    </row>
    <row r="451" spans="1:12" ht="27.6" hidden="1" x14ac:dyDescent="0.25">
      <c r="A451" s="89">
        <v>3111002</v>
      </c>
      <c r="B451" s="57" t="s">
        <v>45</v>
      </c>
      <c r="C451" s="63">
        <v>0</v>
      </c>
      <c r="D451" s="63">
        <v>0</v>
      </c>
      <c r="E451" s="268">
        <v>0</v>
      </c>
      <c r="F451" s="268">
        <v>0</v>
      </c>
      <c r="G451" s="51">
        <f t="shared" si="335"/>
        <v>0</v>
      </c>
      <c r="H451" s="51">
        <v>0</v>
      </c>
      <c r="I451" s="51">
        <v>0</v>
      </c>
      <c r="J451" s="51">
        <f t="shared" si="334"/>
        <v>0</v>
      </c>
      <c r="K451" s="64">
        <v>0</v>
      </c>
      <c r="L451" s="64">
        <v>0</v>
      </c>
    </row>
    <row r="452" spans="1:12" s="45" customFormat="1" x14ac:dyDescent="0.25">
      <c r="A452" s="107"/>
      <c r="B452" s="66" t="s">
        <v>223</v>
      </c>
      <c r="C452" s="61">
        <f>SUM(C429:C451)/2</f>
        <v>8970920</v>
      </c>
      <c r="D452" s="61">
        <f t="shared" ref="D452:L452" si="389">SUM(D429:D451)/2</f>
        <v>8970920</v>
      </c>
      <c r="E452" s="61">
        <f t="shared" si="389"/>
        <v>9054920</v>
      </c>
      <c r="F452" s="61">
        <f t="shared" ref="F452:I452" si="390">SUM(F429:F451)/2</f>
        <v>9054920</v>
      </c>
      <c r="G452" s="403">
        <f t="shared" si="335"/>
        <v>0</v>
      </c>
      <c r="H452" s="403">
        <f t="shared" ref="H452" si="391">SUM(H429:H451)/2</f>
        <v>9054920</v>
      </c>
      <c r="I452" s="403">
        <f t="shared" si="390"/>
        <v>9054920</v>
      </c>
      <c r="J452" s="51">
        <f t="shared" si="334"/>
        <v>0</v>
      </c>
      <c r="K452" s="61">
        <f t="shared" si="389"/>
        <v>8970920</v>
      </c>
      <c r="L452" s="61">
        <f t="shared" si="389"/>
        <v>8970920</v>
      </c>
    </row>
    <row r="453" spans="1:12" x14ac:dyDescent="0.25">
      <c r="A453" s="77"/>
      <c r="B453" s="97" t="s">
        <v>2634</v>
      </c>
      <c r="C453" s="63"/>
      <c r="D453" s="63"/>
      <c r="E453" s="268"/>
      <c r="F453" s="268"/>
      <c r="G453" s="51">
        <f t="shared" si="335"/>
        <v>0</v>
      </c>
      <c r="H453" s="51"/>
      <c r="I453" s="51"/>
      <c r="J453" s="51">
        <f t="shared" si="334"/>
        <v>0</v>
      </c>
      <c r="K453" s="64"/>
      <c r="L453" s="64"/>
    </row>
    <row r="454" spans="1:12" x14ac:dyDescent="0.25">
      <c r="A454" s="49">
        <v>2210200</v>
      </c>
      <c r="B454" s="70" t="s">
        <v>281</v>
      </c>
      <c r="C454" s="51">
        <f>SUM(C455)</f>
        <v>105000</v>
      </c>
      <c r="D454" s="51">
        <f t="shared" ref="D454:L454" si="392">SUM(D455)</f>
        <v>105000</v>
      </c>
      <c r="E454" s="252">
        <f t="shared" si="392"/>
        <v>105000</v>
      </c>
      <c r="F454" s="252">
        <f t="shared" si="392"/>
        <v>105000</v>
      </c>
      <c r="G454" s="51">
        <f t="shared" si="335"/>
        <v>0</v>
      </c>
      <c r="H454" s="51">
        <f t="shared" ref="H454" si="393">SUM(H455)</f>
        <v>105000</v>
      </c>
      <c r="I454" s="51">
        <f t="shared" si="392"/>
        <v>105000</v>
      </c>
      <c r="J454" s="51">
        <f t="shared" si="334"/>
        <v>0</v>
      </c>
      <c r="K454" s="51">
        <f t="shared" si="392"/>
        <v>105000</v>
      </c>
      <c r="L454" s="51">
        <f t="shared" si="392"/>
        <v>105000</v>
      </c>
    </row>
    <row r="455" spans="1:12" ht="27.6" x14ac:dyDescent="0.25">
      <c r="A455" s="68">
        <v>2210201</v>
      </c>
      <c r="B455" s="69" t="s">
        <v>19</v>
      </c>
      <c r="C455" s="63">
        <v>105000</v>
      </c>
      <c r="D455" s="63">
        <v>105000</v>
      </c>
      <c r="E455" s="268">
        <v>105000</v>
      </c>
      <c r="F455" s="268">
        <v>105000</v>
      </c>
      <c r="G455" s="51">
        <f t="shared" si="335"/>
        <v>0</v>
      </c>
      <c r="H455" s="51">
        <v>105000</v>
      </c>
      <c r="I455" s="51">
        <v>105000</v>
      </c>
      <c r="J455" s="51">
        <f t="shared" si="334"/>
        <v>0</v>
      </c>
      <c r="K455" s="64">
        <v>105000</v>
      </c>
      <c r="L455" s="64">
        <v>105000</v>
      </c>
    </row>
    <row r="456" spans="1:12" ht="27.6" x14ac:dyDescent="0.25">
      <c r="A456" s="49">
        <v>2210300</v>
      </c>
      <c r="B456" s="70" t="s">
        <v>31</v>
      </c>
      <c r="C456" s="51">
        <f>SUM(C457:C459)</f>
        <v>3000000</v>
      </c>
      <c r="D456" s="51">
        <f t="shared" ref="D456:L456" si="394">SUM(D457:D459)</f>
        <v>3000000</v>
      </c>
      <c r="E456" s="252">
        <f t="shared" si="394"/>
        <v>3000000</v>
      </c>
      <c r="F456" s="252">
        <f t="shared" ref="F456:I456" si="395">SUM(F457:F459)</f>
        <v>3000000</v>
      </c>
      <c r="G456" s="51">
        <f t="shared" si="335"/>
        <v>0</v>
      </c>
      <c r="H456" s="51">
        <f t="shared" ref="H456" si="396">SUM(H457:H459)</f>
        <v>3000000</v>
      </c>
      <c r="I456" s="51">
        <f t="shared" si="395"/>
        <v>3000000</v>
      </c>
      <c r="J456" s="51">
        <f t="shared" ref="J456:J519" si="397">I456-H456</f>
        <v>0</v>
      </c>
      <c r="K456" s="51">
        <f t="shared" si="394"/>
        <v>3000000</v>
      </c>
      <c r="L456" s="51">
        <f t="shared" si="394"/>
        <v>3000000</v>
      </c>
    </row>
    <row r="457" spans="1:12" ht="27.6" x14ac:dyDescent="0.25">
      <c r="A457" s="68">
        <v>2210301</v>
      </c>
      <c r="B457" s="69" t="s">
        <v>32</v>
      </c>
      <c r="C457" s="63">
        <v>1000000</v>
      </c>
      <c r="D457" s="63">
        <v>1000000</v>
      </c>
      <c r="E457" s="268">
        <v>1000000</v>
      </c>
      <c r="F457" s="268">
        <v>1000000</v>
      </c>
      <c r="G457" s="51">
        <f t="shared" ref="G457:G520" si="398">F457-E457</f>
        <v>0</v>
      </c>
      <c r="H457" s="67">
        <v>1000000</v>
      </c>
      <c r="I457" s="67">
        <v>1000000</v>
      </c>
      <c r="J457" s="51">
        <f t="shared" si="397"/>
        <v>0</v>
      </c>
      <c r="K457" s="64">
        <v>1000000</v>
      </c>
      <c r="L457" s="64">
        <v>1000000</v>
      </c>
    </row>
    <row r="458" spans="1:12" x14ac:dyDescent="0.25">
      <c r="A458" s="68">
        <v>2210302</v>
      </c>
      <c r="B458" s="69" t="s">
        <v>33</v>
      </c>
      <c r="C458" s="63">
        <v>1000000</v>
      </c>
      <c r="D458" s="63">
        <v>1000000</v>
      </c>
      <c r="E458" s="268">
        <v>1000000</v>
      </c>
      <c r="F458" s="268">
        <v>1000000</v>
      </c>
      <c r="G458" s="51">
        <f t="shared" si="398"/>
        <v>0</v>
      </c>
      <c r="H458" s="67">
        <v>1000000</v>
      </c>
      <c r="I458" s="67">
        <v>1000000</v>
      </c>
      <c r="J458" s="51">
        <f t="shared" si="397"/>
        <v>0</v>
      </c>
      <c r="K458" s="64">
        <v>1000000</v>
      </c>
      <c r="L458" s="64">
        <v>1000000</v>
      </c>
    </row>
    <row r="459" spans="1:12" x14ac:dyDescent="0.25">
      <c r="A459" s="68">
        <v>2210303</v>
      </c>
      <c r="B459" s="69" t="s">
        <v>34</v>
      </c>
      <c r="C459" s="63">
        <v>1000000</v>
      </c>
      <c r="D459" s="63">
        <v>1000000</v>
      </c>
      <c r="E459" s="268">
        <v>1000000</v>
      </c>
      <c r="F459" s="268">
        <v>1000000</v>
      </c>
      <c r="G459" s="51">
        <f t="shared" si="398"/>
        <v>0</v>
      </c>
      <c r="H459" s="67">
        <v>1000000</v>
      </c>
      <c r="I459" s="67">
        <v>1000000</v>
      </c>
      <c r="J459" s="51">
        <f t="shared" si="397"/>
        <v>0</v>
      </c>
      <c r="K459" s="64">
        <v>1000000</v>
      </c>
      <c r="L459" s="64">
        <v>1000000</v>
      </c>
    </row>
    <row r="460" spans="1:12" ht="27.6" x14ac:dyDescent="0.25">
      <c r="A460" s="49">
        <v>2210500</v>
      </c>
      <c r="B460" s="70" t="s">
        <v>286</v>
      </c>
      <c r="C460" s="51">
        <f>SUM(C461)</f>
        <v>200000</v>
      </c>
      <c r="D460" s="51">
        <f t="shared" ref="D460:L460" si="399">SUM(D461)</f>
        <v>200000</v>
      </c>
      <c r="E460" s="252">
        <f t="shared" si="399"/>
        <v>200000</v>
      </c>
      <c r="F460" s="252">
        <f t="shared" si="399"/>
        <v>200000</v>
      </c>
      <c r="G460" s="51">
        <f t="shared" si="398"/>
        <v>0</v>
      </c>
      <c r="H460" s="51">
        <f t="shared" ref="H460" si="400">SUM(H461)</f>
        <v>200000</v>
      </c>
      <c r="I460" s="51">
        <f t="shared" si="399"/>
        <v>200000</v>
      </c>
      <c r="J460" s="51">
        <f t="shared" si="397"/>
        <v>0</v>
      </c>
      <c r="K460" s="51">
        <f t="shared" si="399"/>
        <v>200000</v>
      </c>
      <c r="L460" s="51">
        <f t="shared" si="399"/>
        <v>200000</v>
      </c>
    </row>
    <row r="461" spans="1:12" x14ac:dyDescent="0.25">
      <c r="A461" s="68">
        <v>2210502</v>
      </c>
      <c r="B461" s="69" t="s">
        <v>46</v>
      </c>
      <c r="C461" s="63">
        <v>200000</v>
      </c>
      <c r="D461" s="63">
        <v>200000</v>
      </c>
      <c r="E461" s="268">
        <v>200000</v>
      </c>
      <c r="F461" s="268">
        <v>200000</v>
      </c>
      <c r="G461" s="51">
        <f t="shared" si="398"/>
        <v>0</v>
      </c>
      <c r="H461" s="51">
        <v>200000</v>
      </c>
      <c r="I461" s="51">
        <v>200000</v>
      </c>
      <c r="J461" s="51">
        <f t="shared" si="397"/>
        <v>0</v>
      </c>
      <c r="K461" s="64">
        <v>200000</v>
      </c>
      <c r="L461" s="64">
        <v>200000</v>
      </c>
    </row>
    <row r="462" spans="1:12" x14ac:dyDescent="0.25">
      <c r="A462" s="49">
        <v>2210700</v>
      </c>
      <c r="B462" s="70" t="s">
        <v>60</v>
      </c>
      <c r="C462" s="51">
        <f>SUM(C463:C464)</f>
        <v>2500000</v>
      </c>
      <c r="D462" s="51">
        <f t="shared" ref="D462:L462" si="401">SUM(D463:D464)</f>
        <v>2500000</v>
      </c>
      <c r="E462" s="252">
        <f t="shared" si="401"/>
        <v>2500000</v>
      </c>
      <c r="F462" s="252">
        <f t="shared" ref="F462:I462" si="402">SUM(F463:F464)</f>
        <v>2500000</v>
      </c>
      <c r="G462" s="51">
        <f t="shared" si="398"/>
        <v>0</v>
      </c>
      <c r="H462" s="51">
        <f t="shared" ref="H462" si="403">SUM(H463:H464)</f>
        <v>2500000</v>
      </c>
      <c r="I462" s="51">
        <f t="shared" si="402"/>
        <v>2500000</v>
      </c>
      <c r="J462" s="51">
        <f t="shared" si="397"/>
        <v>0</v>
      </c>
      <c r="K462" s="51">
        <f t="shared" si="401"/>
        <v>2500000</v>
      </c>
      <c r="L462" s="51">
        <f t="shared" si="401"/>
        <v>2500000</v>
      </c>
    </row>
    <row r="463" spans="1:12" ht="27.6" x14ac:dyDescent="0.25">
      <c r="A463" s="68">
        <v>2210701</v>
      </c>
      <c r="B463" s="69" t="s">
        <v>148</v>
      </c>
      <c r="C463" s="63">
        <v>1000000</v>
      </c>
      <c r="D463" s="63">
        <v>1000000</v>
      </c>
      <c r="E463" s="268">
        <v>1000000</v>
      </c>
      <c r="F463" s="268">
        <v>1000000</v>
      </c>
      <c r="G463" s="51">
        <f t="shared" si="398"/>
        <v>0</v>
      </c>
      <c r="H463" s="673">
        <v>1000000</v>
      </c>
      <c r="I463" s="673">
        <v>1000000</v>
      </c>
      <c r="J463" s="51">
        <f t="shared" si="397"/>
        <v>0</v>
      </c>
      <c r="K463" s="64">
        <v>1000000</v>
      </c>
      <c r="L463" s="64">
        <v>1000000</v>
      </c>
    </row>
    <row r="464" spans="1:12" x14ac:dyDescent="0.25">
      <c r="A464" s="77">
        <v>2210799</v>
      </c>
      <c r="B464" s="57" t="s">
        <v>138</v>
      </c>
      <c r="C464" s="63">
        <v>1500000</v>
      </c>
      <c r="D464" s="63">
        <v>1500000</v>
      </c>
      <c r="E464" s="268">
        <v>1500000</v>
      </c>
      <c r="F464" s="268">
        <v>1500000</v>
      </c>
      <c r="G464" s="51">
        <f t="shared" si="398"/>
        <v>0</v>
      </c>
      <c r="H464" s="673">
        <v>1500000</v>
      </c>
      <c r="I464" s="673">
        <v>1500000</v>
      </c>
      <c r="J464" s="51">
        <f t="shared" si="397"/>
        <v>0</v>
      </c>
      <c r="K464" s="64">
        <v>1500000</v>
      </c>
      <c r="L464" s="64">
        <v>1500000</v>
      </c>
    </row>
    <row r="465" spans="1:12" ht="15.75" customHeight="1" x14ac:dyDescent="0.25">
      <c r="A465" s="84">
        <v>2211100</v>
      </c>
      <c r="B465" s="55" t="s">
        <v>300</v>
      </c>
      <c r="C465" s="51">
        <f>SUM(C466:C467)</f>
        <v>1500000</v>
      </c>
      <c r="D465" s="51">
        <f t="shared" ref="D465:L465" si="404">SUM(D466:D467)</f>
        <v>1500000</v>
      </c>
      <c r="E465" s="252">
        <f t="shared" si="404"/>
        <v>1500000</v>
      </c>
      <c r="F465" s="252">
        <f t="shared" ref="F465:I465" si="405">SUM(F466:F467)</f>
        <v>1500000</v>
      </c>
      <c r="G465" s="51">
        <f t="shared" si="398"/>
        <v>0</v>
      </c>
      <c r="H465" s="51">
        <f t="shared" ref="H465" si="406">SUM(H466:H467)</f>
        <v>1500000</v>
      </c>
      <c r="I465" s="51">
        <f t="shared" si="405"/>
        <v>1500000</v>
      </c>
      <c r="J465" s="51">
        <f t="shared" si="397"/>
        <v>0</v>
      </c>
      <c r="K465" s="51">
        <f t="shared" si="404"/>
        <v>1500000</v>
      </c>
      <c r="L465" s="51">
        <f t="shared" si="404"/>
        <v>1500000</v>
      </c>
    </row>
    <row r="466" spans="1:12" ht="27.6" x14ac:dyDescent="0.25">
      <c r="A466" s="77">
        <v>2211101</v>
      </c>
      <c r="B466" s="57" t="s">
        <v>24</v>
      </c>
      <c r="C466" s="63">
        <v>1000000</v>
      </c>
      <c r="D466" s="63">
        <v>1000000</v>
      </c>
      <c r="E466" s="268">
        <v>1000000</v>
      </c>
      <c r="F466" s="268">
        <v>1000000</v>
      </c>
      <c r="G466" s="51">
        <f t="shared" si="398"/>
        <v>0</v>
      </c>
      <c r="H466" s="673">
        <v>1000000</v>
      </c>
      <c r="I466" s="673">
        <v>1000000</v>
      </c>
      <c r="J466" s="51">
        <f t="shared" si="397"/>
        <v>0</v>
      </c>
      <c r="K466" s="64">
        <v>1000000</v>
      </c>
      <c r="L466" s="64">
        <v>1000000</v>
      </c>
    </row>
    <row r="467" spans="1:12" ht="27.6" x14ac:dyDescent="0.25">
      <c r="A467" s="77">
        <v>2211102</v>
      </c>
      <c r="B467" s="57" t="s">
        <v>41</v>
      </c>
      <c r="C467" s="63">
        <v>500000</v>
      </c>
      <c r="D467" s="63">
        <v>500000</v>
      </c>
      <c r="E467" s="268">
        <v>500000</v>
      </c>
      <c r="F467" s="268">
        <v>500000</v>
      </c>
      <c r="G467" s="51">
        <f t="shared" si="398"/>
        <v>0</v>
      </c>
      <c r="H467" s="673">
        <v>500000</v>
      </c>
      <c r="I467" s="673">
        <v>500000</v>
      </c>
      <c r="J467" s="51">
        <f t="shared" si="397"/>
        <v>0</v>
      </c>
      <c r="K467" s="64">
        <v>500000</v>
      </c>
      <c r="L467" s="64">
        <v>500000</v>
      </c>
    </row>
    <row r="468" spans="1:12" x14ac:dyDescent="0.25">
      <c r="A468" s="84">
        <v>2211200</v>
      </c>
      <c r="B468" s="55" t="s">
        <v>345</v>
      </c>
      <c r="C468" s="51">
        <f>SUM(C469)</f>
        <v>500000</v>
      </c>
      <c r="D468" s="51">
        <f t="shared" ref="D468:L468" si="407">SUM(D469)</f>
        <v>0</v>
      </c>
      <c r="E468" s="252">
        <f t="shared" si="407"/>
        <v>0</v>
      </c>
      <c r="F468" s="252">
        <f t="shared" si="407"/>
        <v>0</v>
      </c>
      <c r="G468" s="51">
        <f t="shared" si="398"/>
        <v>0</v>
      </c>
      <c r="H468" s="51">
        <f t="shared" ref="H468" si="408">SUM(H469)</f>
        <v>0</v>
      </c>
      <c r="I468" s="51">
        <f t="shared" si="407"/>
        <v>0</v>
      </c>
      <c r="J468" s="51">
        <f t="shared" si="397"/>
        <v>0</v>
      </c>
      <c r="K468" s="51">
        <f t="shared" si="407"/>
        <v>0</v>
      </c>
      <c r="L468" s="51">
        <f t="shared" si="407"/>
        <v>0</v>
      </c>
    </row>
    <row r="469" spans="1:12" x14ac:dyDescent="0.25">
      <c r="A469" s="77">
        <v>2211201</v>
      </c>
      <c r="B469" s="57" t="s">
        <v>20</v>
      </c>
      <c r="C469" s="63">
        <v>500000</v>
      </c>
      <c r="D469" s="63">
        <v>0</v>
      </c>
      <c r="E469" s="268">
        <v>0</v>
      </c>
      <c r="F469" s="268">
        <v>0</v>
      </c>
      <c r="G469" s="51">
        <f t="shared" si="398"/>
        <v>0</v>
      </c>
      <c r="H469" s="51">
        <v>0</v>
      </c>
      <c r="I469" s="51">
        <v>0</v>
      </c>
      <c r="J469" s="51">
        <f t="shared" si="397"/>
        <v>0</v>
      </c>
      <c r="K469" s="64">
        <v>0</v>
      </c>
      <c r="L469" s="64">
        <v>0</v>
      </c>
    </row>
    <row r="470" spans="1:12" x14ac:dyDescent="0.25">
      <c r="A470" s="84">
        <v>2211300</v>
      </c>
      <c r="B470" s="55" t="s">
        <v>273</v>
      </c>
      <c r="C470" s="51">
        <f>SUM(C472)</f>
        <v>140000</v>
      </c>
      <c r="D470" s="51">
        <f t="shared" ref="D470:L470" si="409">SUM(D472)</f>
        <v>140000</v>
      </c>
      <c r="E470" s="252">
        <f t="shared" si="409"/>
        <v>140000</v>
      </c>
      <c r="F470" s="252">
        <f t="shared" ref="F470:I470" si="410">SUM(F472)</f>
        <v>140000</v>
      </c>
      <c r="G470" s="51">
        <f t="shared" si="398"/>
        <v>0</v>
      </c>
      <c r="H470" s="51">
        <f t="shared" ref="H470" si="411">SUM(H472)</f>
        <v>140000</v>
      </c>
      <c r="I470" s="51">
        <f t="shared" si="410"/>
        <v>140000</v>
      </c>
      <c r="J470" s="51">
        <f t="shared" si="397"/>
        <v>0</v>
      </c>
      <c r="K470" s="51">
        <f t="shared" si="409"/>
        <v>140000</v>
      </c>
      <c r="L470" s="51">
        <f t="shared" si="409"/>
        <v>140000</v>
      </c>
    </row>
    <row r="471" spans="1:12" hidden="1" x14ac:dyDescent="0.25">
      <c r="A471" s="89">
        <v>2211301</v>
      </c>
      <c r="B471" s="57" t="s">
        <v>394</v>
      </c>
      <c r="C471" s="63">
        <v>0</v>
      </c>
      <c r="D471" s="63">
        <v>0</v>
      </c>
      <c r="E471" s="268">
        <v>0</v>
      </c>
      <c r="F471" s="268">
        <v>0</v>
      </c>
      <c r="G471" s="51">
        <f t="shared" si="398"/>
        <v>0</v>
      </c>
      <c r="H471" s="51">
        <v>0</v>
      </c>
      <c r="I471" s="51">
        <v>0</v>
      </c>
      <c r="J471" s="51">
        <f t="shared" si="397"/>
        <v>0</v>
      </c>
      <c r="K471" s="64">
        <v>0</v>
      </c>
      <c r="L471" s="64">
        <v>0</v>
      </c>
    </row>
    <row r="472" spans="1:12" ht="27.6" x14ac:dyDescent="0.25">
      <c r="A472" s="77">
        <v>2211306</v>
      </c>
      <c r="B472" s="57" t="s">
        <v>134</v>
      </c>
      <c r="C472" s="63">
        <v>140000</v>
      </c>
      <c r="D472" s="63">
        <v>140000</v>
      </c>
      <c r="E472" s="268">
        <v>140000</v>
      </c>
      <c r="F472" s="268">
        <v>140000</v>
      </c>
      <c r="G472" s="51">
        <f t="shared" si="398"/>
        <v>0</v>
      </c>
      <c r="H472" s="51">
        <v>140000</v>
      </c>
      <c r="I472" s="51">
        <v>140000</v>
      </c>
      <c r="J472" s="51">
        <f t="shared" si="397"/>
        <v>0</v>
      </c>
      <c r="K472" s="64">
        <v>140000</v>
      </c>
      <c r="L472" s="64">
        <v>140000</v>
      </c>
    </row>
    <row r="473" spans="1:12" ht="27.6" x14ac:dyDescent="0.25">
      <c r="A473" s="84">
        <v>3111000</v>
      </c>
      <c r="B473" s="55" t="s">
        <v>313</v>
      </c>
      <c r="C473" s="51">
        <f>SUM(C474)</f>
        <v>0</v>
      </c>
      <c r="D473" s="51">
        <f t="shared" ref="D473:L473" si="412">SUM(D474)</f>
        <v>0</v>
      </c>
      <c r="E473" s="252">
        <f t="shared" si="412"/>
        <v>0</v>
      </c>
      <c r="F473" s="252">
        <f t="shared" si="412"/>
        <v>0</v>
      </c>
      <c r="G473" s="51">
        <f t="shared" si="398"/>
        <v>0</v>
      </c>
      <c r="H473" s="51">
        <f t="shared" ref="H473" si="413">SUM(H474)</f>
        <v>0</v>
      </c>
      <c r="I473" s="51">
        <f t="shared" si="412"/>
        <v>0</v>
      </c>
      <c r="J473" s="51">
        <f t="shared" si="397"/>
        <v>0</v>
      </c>
      <c r="K473" s="51">
        <f t="shared" si="412"/>
        <v>0</v>
      </c>
      <c r="L473" s="51">
        <f t="shared" si="412"/>
        <v>0</v>
      </c>
    </row>
    <row r="474" spans="1:12" ht="27.6" x14ac:dyDescent="0.25">
      <c r="A474" s="77">
        <v>3111001</v>
      </c>
      <c r="B474" s="57" t="s">
        <v>2579</v>
      </c>
      <c r="C474" s="63">
        <v>0</v>
      </c>
      <c r="D474" s="63">
        <v>0</v>
      </c>
      <c r="E474" s="268">
        <v>0</v>
      </c>
      <c r="F474" s="268">
        <v>0</v>
      </c>
      <c r="G474" s="51">
        <f t="shared" si="398"/>
        <v>0</v>
      </c>
      <c r="H474" s="51">
        <v>0</v>
      </c>
      <c r="I474" s="51">
        <v>0</v>
      </c>
      <c r="J474" s="51">
        <f t="shared" si="397"/>
        <v>0</v>
      </c>
      <c r="K474" s="64">
        <v>0</v>
      </c>
      <c r="L474" s="64">
        <v>0</v>
      </c>
    </row>
    <row r="475" spans="1:12" x14ac:dyDescent="0.25">
      <c r="A475" s="81"/>
      <c r="B475" s="66" t="s">
        <v>223</v>
      </c>
      <c r="C475" s="61">
        <f>SUM(C453:C474)/2</f>
        <v>7945000</v>
      </c>
      <c r="D475" s="61">
        <f t="shared" ref="D475:L475" si="414">SUM(D453:D474)/2</f>
        <v>7445000</v>
      </c>
      <c r="E475" s="61">
        <f t="shared" si="414"/>
        <v>7445000</v>
      </c>
      <c r="F475" s="61">
        <f t="shared" ref="F475:I475" si="415">SUM(F453:F474)/2</f>
        <v>7445000</v>
      </c>
      <c r="G475" s="403">
        <f t="shared" si="398"/>
        <v>0</v>
      </c>
      <c r="H475" s="403">
        <f t="shared" ref="H475" si="416">SUM(H453:H474)/2</f>
        <v>7445000</v>
      </c>
      <c r="I475" s="403">
        <f t="shared" si="415"/>
        <v>7445000</v>
      </c>
      <c r="J475" s="51">
        <f t="shared" si="397"/>
        <v>0</v>
      </c>
      <c r="K475" s="61">
        <f t="shared" si="414"/>
        <v>7445000</v>
      </c>
      <c r="L475" s="61">
        <f t="shared" si="414"/>
        <v>7445000</v>
      </c>
    </row>
    <row r="476" spans="1:12" ht="13.95" customHeight="1" x14ac:dyDescent="0.25">
      <c r="A476" s="77"/>
      <c r="B476" s="97" t="s">
        <v>2635</v>
      </c>
      <c r="C476" s="63"/>
      <c r="D476" s="63"/>
      <c r="E476" s="268"/>
      <c r="F476" s="268"/>
      <c r="G476" s="51">
        <f t="shared" si="398"/>
        <v>0</v>
      </c>
      <c r="H476" s="51"/>
      <c r="I476" s="51"/>
      <c r="J476" s="51">
        <f t="shared" si="397"/>
        <v>0</v>
      </c>
      <c r="K476" s="64"/>
      <c r="L476" s="64"/>
    </row>
    <row r="477" spans="1:12" x14ac:dyDescent="0.25">
      <c r="A477" s="84">
        <v>2210200</v>
      </c>
      <c r="B477" s="55" t="s">
        <v>281</v>
      </c>
      <c r="C477" s="51">
        <f>SUM(C478)</f>
        <v>70000</v>
      </c>
      <c r="D477" s="51">
        <f t="shared" ref="D477:L477" si="417">SUM(D478)</f>
        <v>70000</v>
      </c>
      <c r="E477" s="252">
        <f t="shared" si="417"/>
        <v>70000</v>
      </c>
      <c r="F477" s="252">
        <f t="shared" si="417"/>
        <v>70000</v>
      </c>
      <c r="G477" s="51">
        <f t="shared" si="398"/>
        <v>0</v>
      </c>
      <c r="H477" s="51">
        <f t="shared" ref="H477" si="418">SUM(H478)</f>
        <v>70000</v>
      </c>
      <c r="I477" s="51">
        <f t="shared" si="417"/>
        <v>70000</v>
      </c>
      <c r="J477" s="51">
        <f t="shared" si="397"/>
        <v>0</v>
      </c>
      <c r="K477" s="51">
        <f t="shared" si="417"/>
        <v>70000</v>
      </c>
      <c r="L477" s="51">
        <f t="shared" si="417"/>
        <v>70000</v>
      </c>
    </row>
    <row r="478" spans="1:12" ht="27.6" x14ac:dyDescent="0.25">
      <c r="A478" s="105">
        <v>2210201</v>
      </c>
      <c r="B478" s="57" t="s">
        <v>29</v>
      </c>
      <c r="C478" s="63">
        <v>70000</v>
      </c>
      <c r="D478" s="63">
        <v>70000</v>
      </c>
      <c r="E478" s="268">
        <v>70000</v>
      </c>
      <c r="F478" s="268">
        <v>70000</v>
      </c>
      <c r="G478" s="51">
        <f t="shared" si="398"/>
        <v>0</v>
      </c>
      <c r="H478" s="51">
        <v>70000</v>
      </c>
      <c r="I478" s="51">
        <v>70000</v>
      </c>
      <c r="J478" s="51">
        <f t="shared" si="397"/>
        <v>0</v>
      </c>
      <c r="K478" s="64">
        <v>70000</v>
      </c>
      <c r="L478" s="64">
        <v>70000</v>
      </c>
    </row>
    <row r="479" spans="1:12" ht="27.6" x14ac:dyDescent="0.25">
      <c r="A479" s="106">
        <v>2210300</v>
      </c>
      <c r="B479" s="55" t="s">
        <v>31</v>
      </c>
      <c r="C479" s="51">
        <f>SUM(C480)</f>
        <v>1500000</v>
      </c>
      <c r="D479" s="51">
        <f t="shared" ref="D479:L479" si="419">SUM(D480)</f>
        <v>1500000</v>
      </c>
      <c r="E479" s="252">
        <f t="shared" si="419"/>
        <v>1500000</v>
      </c>
      <c r="F479" s="252">
        <f t="shared" si="419"/>
        <v>1500000</v>
      </c>
      <c r="G479" s="51">
        <f t="shared" si="398"/>
        <v>0</v>
      </c>
      <c r="H479" s="51">
        <f t="shared" ref="H479" si="420">SUM(H480)</f>
        <v>1302729</v>
      </c>
      <c r="I479" s="51">
        <f t="shared" si="419"/>
        <v>1302729</v>
      </c>
      <c r="J479" s="51">
        <f t="shared" si="397"/>
        <v>0</v>
      </c>
      <c r="K479" s="51">
        <f t="shared" si="419"/>
        <v>1500000</v>
      </c>
      <c r="L479" s="51">
        <f t="shared" si="419"/>
        <v>1500000</v>
      </c>
    </row>
    <row r="480" spans="1:12" ht="27.6" x14ac:dyDescent="0.25">
      <c r="A480" s="603">
        <v>2210301</v>
      </c>
      <c r="B480" s="604" t="s">
        <v>32</v>
      </c>
      <c r="C480" s="596">
        <v>1500000</v>
      </c>
      <c r="D480" s="596">
        <v>1500000</v>
      </c>
      <c r="E480" s="596">
        <v>1500000</v>
      </c>
      <c r="F480" s="596">
        <v>1500000</v>
      </c>
      <c r="G480" s="597">
        <f t="shared" si="398"/>
        <v>0</v>
      </c>
      <c r="H480" s="598">
        <f>1500000-197271</f>
        <v>1302729</v>
      </c>
      <c r="I480" s="598">
        <f>1500000-197271</f>
        <v>1302729</v>
      </c>
      <c r="J480" s="51">
        <f t="shared" si="397"/>
        <v>0</v>
      </c>
      <c r="K480" s="598">
        <v>1500000</v>
      </c>
      <c r="L480" s="598">
        <v>1500000</v>
      </c>
    </row>
    <row r="481" spans="1:12" ht="27.6" x14ac:dyDescent="0.25">
      <c r="A481" s="93">
        <v>2210500</v>
      </c>
      <c r="B481" s="101" t="s">
        <v>286</v>
      </c>
      <c r="C481" s="51">
        <f>SUM(C482:C483)</f>
        <v>6200000</v>
      </c>
      <c r="D481" s="51">
        <f t="shared" ref="D481:L481" si="421">SUM(D482:D483)</f>
        <v>6200000</v>
      </c>
      <c r="E481" s="252">
        <f t="shared" si="421"/>
        <v>6200000</v>
      </c>
      <c r="F481" s="252">
        <f t="shared" ref="F481:I481" si="422">SUM(F482:F483)</f>
        <v>6200000</v>
      </c>
      <c r="G481" s="51">
        <f t="shared" si="398"/>
        <v>0</v>
      </c>
      <c r="H481" s="51">
        <f t="shared" ref="H481" si="423">SUM(H482:H483)</f>
        <v>6200000</v>
      </c>
      <c r="I481" s="51">
        <f t="shared" si="422"/>
        <v>6200000</v>
      </c>
      <c r="J481" s="51">
        <f t="shared" si="397"/>
        <v>0</v>
      </c>
      <c r="K481" s="51">
        <f t="shared" si="421"/>
        <v>6200000</v>
      </c>
      <c r="L481" s="51">
        <f t="shared" si="421"/>
        <v>6200000</v>
      </c>
    </row>
    <row r="482" spans="1:12" x14ac:dyDescent="0.25">
      <c r="A482" s="77">
        <v>2210502</v>
      </c>
      <c r="B482" s="57" t="s">
        <v>46</v>
      </c>
      <c r="C482" s="63">
        <v>5000000</v>
      </c>
      <c r="D482" s="63">
        <v>5000000</v>
      </c>
      <c r="E482" s="268">
        <v>5000000</v>
      </c>
      <c r="F482" s="268">
        <v>5000000</v>
      </c>
      <c r="G482" s="51">
        <f t="shared" si="398"/>
        <v>0</v>
      </c>
      <c r="H482" s="51">
        <v>5000000</v>
      </c>
      <c r="I482" s="51">
        <v>5000000</v>
      </c>
      <c r="J482" s="51">
        <f t="shared" si="397"/>
        <v>0</v>
      </c>
      <c r="K482" s="64">
        <v>5000000</v>
      </c>
      <c r="L482" s="64">
        <v>5000000</v>
      </c>
    </row>
    <row r="483" spans="1:12" x14ac:dyDescent="0.25">
      <c r="A483" s="77">
        <v>2210504</v>
      </c>
      <c r="B483" s="57" t="s">
        <v>2739</v>
      </c>
      <c r="C483" s="63">
        <v>1200000</v>
      </c>
      <c r="D483" s="63">
        <v>1200000</v>
      </c>
      <c r="E483" s="268">
        <v>1200000</v>
      </c>
      <c r="F483" s="268">
        <v>1200000</v>
      </c>
      <c r="G483" s="51">
        <f t="shared" si="398"/>
        <v>0</v>
      </c>
      <c r="H483" s="51">
        <v>1200000</v>
      </c>
      <c r="I483" s="51">
        <v>1200000</v>
      </c>
      <c r="J483" s="51">
        <f t="shared" si="397"/>
        <v>0</v>
      </c>
      <c r="K483" s="64">
        <v>1200000</v>
      </c>
      <c r="L483" s="64">
        <v>1200000</v>
      </c>
    </row>
    <row r="484" spans="1:12" x14ac:dyDescent="0.25">
      <c r="A484" s="84">
        <v>2210700</v>
      </c>
      <c r="B484" s="55" t="s">
        <v>60</v>
      </c>
      <c r="C484" s="126">
        <f>SUM(C485)</f>
        <v>0</v>
      </c>
      <c r="D484" s="126">
        <f t="shared" ref="D484:L484" si="424">SUM(D485)</f>
        <v>1000000</v>
      </c>
      <c r="E484" s="324">
        <f t="shared" si="424"/>
        <v>1000000</v>
      </c>
      <c r="F484" s="324">
        <f t="shared" si="424"/>
        <v>1000000</v>
      </c>
      <c r="G484" s="51">
        <f t="shared" si="398"/>
        <v>0</v>
      </c>
      <c r="H484" s="51">
        <f t="shared" ref="H484" si="425">SUM(H485)</f>
        <v>1000000</v>
      </c>
      <c r="I484" s="51">
        <f t="shared" si="424"/>
        <v>1000000</v>
      </c>
      <c r="J484" s="51">
        <f t="shared" si="397"/>
        <v>0</v>
      </c>
      <c r="K484" s="126">
        <f t="shared" si="424"/>
        <v>1000000</v>
      </c>
      <c r="L484" s="126">
        <f t="shared" si="424"/>
        <v>1000000</v>
      </c>
    </row>
    <row r="485" spans="1:12" x14ac:dyDescent="0.25">
      <c r="A485" s="77">
        <v>2210712</v>
      </c>
      <c r="B485" s="57" t="s">
        <v>2780</v>
      </c>
      <c r="C485" s="63">
        <v>0</v>
      </c>
      <c r="D485" s="63">
        <v>1000000</v>
      </c>
      <c r="E485" s="268">
        <v>1000000</v>
      </c>
      <c r="F485" s="268">
        <v>1000000</v>
      </c>
      <c r="G485" s="51">
        <f t="shared" si="398"/>
        <v>0</v>
      </c>
      <c r="H485" s="51">
        <v>1000000</v>
      </c>
      <c r="I485" s="51">
        <v>1000000</v>
      </c>
      <c r="J485" s="51">
        <f t="shared" si="397"/>
        <v>0</v>
      </c>
      <c r="K485" s="64">
        <v>1000000</v>
      </c>
      <c r="L485" s="64">
        <v>1000000</v>
      </c>
    </row>
    <row r="486" spans="1:12" x14ac:dyDescent="0.25">
      <c r="A486" s="93">
        <v>2211100</v>
      </c>
      <c r="B486" s="94" t="s">
        <v>300</v>
      </c>
      <c r="C486" s="51">
        <f>SUM(C487)</f>
        <v>1000000</v>
      </c>
      <c r="D486" s="51">
        <f t="shared" ref="D486:L486" si="426">SUM(D487)</f>
        <v>1000000</v>
      </c>
      <c r="E486" s="252">
        <f t="shared" si="426"/>
        <v>1000000</v>
      </c>
      <c r="F486" s="252">
        <f t="shared" si="426"/>
        <v>1000000</v>
      </c>
      <c r="G486" s="51">
        <f t="shared" si="398"/>
        <v>0</v>
      </c>
      <c r="H486" s="51">
        <f t="shared" ref="H486" si="427">SUM(H487)</f>
        <v>1000000</v>
      </c>
      <c r="I486" s="51">
        <f t="shared" si="426"/>
        <v>1000000</v>
      </c>
      <c r="J486" s="51">
        <f t="shared" si="397"/>
        <v>0</v>
      </c>
      <c r="K486" s="51">
        <f t="shared" si="426"/>
        <v>1000000</v>
      </c>
      <c r="L486" s="51">
        <f t="shared" si="426"/>
        <v>1000000</v>
      </c>
    </row>
    <row r="487" spans="1:12" ht="27.6" x14ac:dyDescent="0.25">
      <c r="A487" s="77">
        <v>2211101</v>
      </c>
      <c r="B487" s="57" t="s">
        <v>24</v>
      </c>
      <c r="C487" s="63">
        <v>1000000</v>
      </c>
      <c r="D487" s="63">
        <v>1000000</v>
      </c>
      <c r="E487" s="268">
        <v>1000000</v>
      </c>
      <c r="F487" s="268">
        <v>1000000</v>
      </c>
      <c r="G487" s="51">
        <f t="shared" si="398"/>
        <v>0</v>
      </c>
      <c r="H487" s="51">
        <v>1000000</v>
      </c>
      <c r="I487" s="51">
        <v>1000000</v>
      </c>
      <c r="J487" s="51">
        <f t="shared" si="397"/>
        <v>0</v>
      </c>
      <c r="K487" s="64">
        <v>1000000</v>
      </c>
      <c r="L487" s="64">
        <v>1000000</v>
      </c>
    </row>
    <row r="488" spans="1:12" ht="27.6" x14ac:dyDescent="0.25">
      <c r="A488" s="84">
        <v>3111000</v>
      </c>
      <c r="B488" s="55" t="s">
        <v>313</v>
      </c>
      <c r="C488" s="51">
        <f>SUM(C489)</f>
        <v>1000000</v>
      </c>
      <c r="D488" s="51">
        <f t="shared" ref="D488:L488" si="428">SUM(D489)</f>
        <v>0</v>
      </c>
      <c r="E488" s="252">
        <f t="shared" si="428"/>
        <v>0</v>
      </c>
      <c r="F488" s="252">
        <f t="shared" si="428"/>
        <v>0</v>
      </c>
      <c r="G488" s="51">
        <f t="shared" si="398"/>
        <v>0</v>
      </c>
      <c r="H488" s="51">
        <f t="shared" ref="H488" si="429">SUM(H489)</f>
        <v>0</v>
      </c>
      <c r="I488" s="51">
        <f t="shared" si="428"/>
        <v>0</v>
      </c>
      <c r="J488" s="51">
        <f t="shared" si="397"/>
        <v>0</v>
      </c>
      <c r="K488" s="51">
        <f t="shared" si="428"/>
        <v>0</v>
      </c>
      <c r="L488" s="51">
        <f t="shared" si="428"/>
        <v>0</v>
      </c>
    </row>
    <row r="489" spans="1:12" ht="27.6" x14ac:dyDescent="0.25">
      <c r="A489" s="77">
        <v>3111001</v>
      </c>
      <c r="B489" s="57" t="s">
        <v>2579</v>
      </c>
      <c r="C489" s="63">
        <v>1000000</v>
      </c>
      <c r="D489" s="63">
        <v>0</v>
      </c>
      <c r="E489" s="268">
        <v>0</v>
      </c>
      <c r="F489" s="268">
        <v>0</v>
      </c>
      <c r="G489" s="51">
        <f t="shared" si="398"/>
        <v>0</v>
      </c>
      <c r="H489" s="51">
        <v>0</v>
      </c>
      <c r="I489" s="51">
        <v>0</v>
      </c>
      <c r="J489" s="51">
        <f t="shared" si="397"/>
        <v>0</v>
      </c>
      <c r="K489" s="64">
        <v>0</v>
      </c>
      <c r="L489" s="64">
        <v>0</v>
      </c>
    </row>
    <row r="490" spans="1:12" x14ac:dyDescent="0.25">
      <c r="A490" s="81"/>
      <c r="B490" s="66" t="s">
        <v>238</v>
      </c>
      <c r="C490" s="61">
        <f t="shared" ref="C490:L490" si="430">SUM(C476:C489)/2</f>
        <v>9770000</v>
      </c>
      <c r="D490" s="61">
        <f t="shared" si="430"/>
        <v>9770000</v>
      </c>
      <c r="E490" s="61">
        <f t="shared" si="430"/>
        <v>9770000</v>
      </c>
      <c r="F490" s="61">
        <f t="shared" ref="F490:I490" si="431">SUM(F476:F489)/2</f>
        <v>9770000</v>
      </c>
      <c r="G490" s="61">
        <f t="shared" si="398"/>
        <v>0</v>
      </c>
      <c r="H490" s="61">
        <f t="shared" ref="H490" si="432">SUM(H476:H489)/2</f>
        <v>9572729</v>
      </c>
      <c r="I490" s="61">
        <f t="shared" si="431"/>
        <v>9572729</v>
      </c>
      <c r="J490" s="51">
        <f t="shared" si="397"/>
        <v>0</v>
      </c>
      <c r="K490" s="61">
        <f t="shared" si="430"/>
        <v>9770000</v>
      </c>
      <c r="L490" s="61">
        <f t="shared" si="430"/>
        <v>9770000</v>
      </c>
    </row>
    <row r="491" spans="1:12" x14ac:dyDescent="0.25">
      <c r="A491" s="77"/>
      <c r="B491" s="97" t="s">
        <v>2636</v>
      </c>
      <c r="C491" s="63"/>
      <c r="D491" s="63"/>
      <c r="E491" s="268"/>
      <c r="F491" s="268"/>
      <c r="G491" s="51">
        <f t="shared" si="398"/>
        <v>0</v>
      </c>
      <c r="H491" s="51"/>
      <c r="I491" s="51"/>
      <c r="J491" s="51">
        <f t="shared" si="397"/>
        <v>0</v>
      </c>
      <c r="K491" s="64"/>
      <c r="L491" s="64"/>
    </row>
    <row r="492" spans="1:12" x14ac:dyDescent="0.25">
      <c r="A492" s="84">
        <v>2210200</v>
      </c>
      <c r="B492" s="55" t="s">
        <v>281</v>
      </c>
      <c r="C492" s="51">
        <f>SUM(C493)</f>
        <v>84000</v>
      </c>
      <c r="D492" s="51">
        <f t="shared" ref="D492:L492" si="433">SUM(D493)</f>
        <v>84000</v>
      </c>
      <c r="E492" s="252">
        <f t="shared" si="433"/>
        <v>84000</v>
      </c>
      <c r="F492" s="252">
        <f t="shared" si="433"/>
        <v>84000</v>
      </c>
      <c r="G492" s="51">
        <f t="shared" si="398"/>
        <v>0</v>
      </c>
      <c r="H492" s="51">
        <f t="shared" ref="H492" si="434">SUM(H493)</f>
        <v>84000</v>
      </c>
      <c r="I492" s="51">
        <f t="shared" si="433"/>
        <v>84000</v>
      </c>
      <c r="J492" s="51">
        <f t="shared" si="397"/>
        <v>0</v>
      </c>
      <c r="K492" s="51">
        <f t="shared" si="433"/>
        <v>84000</v>
      </c>
      <c r="L492" s="51">
        <f t="shared" si="433"/>
        <v>84000</v>
      </c>
    </row>
    <row r="493" spans="1:12" ht="27.6" x14ac:dyDescent="0.25">
      <c r="A493" s="105">
        <v>2210201</v>
      </c>
      <c r="B493" s="130" t="s">
        <v>29</v>
      </c>
      <c r="C493" s="63">
        <v>84000</v>
      </c>
      <c r="D493" s="63">
        <v>84000</v>
      </c>
      <c r="E493" s="268">
        <v>84000</v>
      </c>
      <c r="F493" s="268">
        <v>84000</v>
      </c>
      <c r="G493" s="51">
        <f t="shared" si="398"/>
        <v>0</v>
      </c>
      <c r="H493" s="51">
        <v>84000</v>
      </c>
      <c r="I493" s="51">
        <v>84000</v>
      </c>
      <c r="J493" s="51">
        <f t="shared" si="397"/>
        <v>0</v>
      </c>
      <c r="K493" s="64">
        <v>84000</v>
      </c>
      <c r="L493" s="64">
        <v>84000</v>
      </c>
    </row>
    <row r="494" spans="1:12" ht="27.6" x14ac:dyDescent="0.25">
      <c r="A494" s="106">
        <v>2210300</v>
      </c>
      <c r="B494" s="112" t="s">
        <v>31</v>
      </c>
      <c r="C494" s="51">
        <f>SUM(C495:C498)</f>
        <v>1000000</v>
      </c>
      <c r="D494" s="51">
        <f t="shared" ref="D494:L494" si="435">SUM(D495:D498)</f>
        <v>1000000</v>
      </c>
      <c r="E494" s="252">
        <f t="shared" si="435"/>
        <v>1000000</v>
      </c>
      <c r="F494" s="252">
        <f t="shared" ref="F494:I494" si="436">SUM(F495:F498)</f>
        <v>1000000</v>
      </c>
      <c r="G494" s="51">
        <f t="shared" si="398"/>
        <v>0</v>
      </c>
      <c r="H494" s="51">
        <f t="shared" ref="H494" si="437">SUM(H495:H498)</f>
        <v>1000000</v>
      </c>
      <c r="I494" s="51">
        <f t="shared" si="436"/>
        <v>1000000</v>
      </c>
      <c r="J494" s="51">
        <f t="shared" si="397"/>
        <v>0</v>
      </c>
      <c r="K494" s="51">
        <f t="shared" si="435"/>
        <v>1000000</v>
      </c>
      <c r="L494" s="51">
        <f t="shared" si="435"/>
        <v>1000000</v>
      </c>
    </row>
    <row r="495" spans="1:12" ht="27.6" x14ac:dyDescent="0.25">
      <c r="A495" s="105">
        <v>2210301</v>
      </c>
      <c r="B495" s="130" t="s">
        <v>32</v>
      </c>
      <c r="C495" s="63">
        <v>300000</v>
      </c>
      <c r="D495" s="63">
        <v>300000</v>
      </c>
      <c r="E495" s="268">
        <v>300000</v>
      </c>
      <c r="F495" s="268">
        <v>300000</v>
      </c>
      <c r="G495" s="51">
        <f t="shared" si="398"/>
        <v>0</v>
      </c>
      <c r="H495" s="51">
        <v>300000</v>
      </c>
      <c r="I495" s="51">
        <v>300000</v>
      </c>
      <c r="J495" s="51">
        <f t="shared" si="397"/>
        <v>0</v>
      </c>
      <c r="K495" s="64">
        <v>300000</v>
      </c>
      <c r="L495" s="64">
        <v>300000</v>
      </c>
    </row>
    <row r="496" spans="1:12" x14ac:dyDescent="0.25">
      <c r="A496" s="105">
        <v>2210302</v>
      </c>
      <c r="B496" s="95" t="s">
        <v>1</v>
      </c>
      <c r="C496" s="63">
        <v>300000</v>
      </c>
      <c r="D496" s="63">
        <v>300000</v>
      </c>
      <c r="E496" s="268">
        <v>300000</v>
      </c>
      <c r="F496" s="268">
        <v>300000</v>
      </c>
      <c r="G496" s="51">
        <f t="shared" si="398"/>
        <v>0</v>
      </c>
      <c r="H496" s="51">
        <v>300000</v>
      </c>
      <c r="I496" s="51">
        <v>300000</v>
      </c>
      <c r="J496" s="51">
        <f t="shared" si="397"/>
        <v>0</v>
      </c>
      <c r="K496" s="64">
        <v>300000</v>
      </c>
      <c r="L496" s="64">
        <v>300000</v>
      </c>
    </row>
    <row r="497" spans="1:12" x14ac:dyDescent="0.25">
      <c r="A497" s="105">
        <v>2210303</v>
      </c>
      <c r="B497" s="95" t="s">
        <v>3</v>
      </c>
      <c r="C497" s="63">
        <v>300000</v>
      </c>
      <c r="D497" s="63">
        <v>300000</v>
      </c>
      <c r="E497" s="268">
        <v>300000</v>
      </c>
      <c r="F497" s="268">
        <v>300000</v>
      </c>
      <c r="G497" s="51">
        <f t="shared" si="398"/>
        <v>0</v>
      </c>
      <c r="H497" s="51">
        <v>300000</v>
      </c>
      <c r="I497" s="51">
        <v>300000</v>
      </c>
      <c r="J497" s="51">
        <f t="shared" si="397"/>
        <v>0</v>
      </c>
      <c r="K497" s="64">
        <v>300000</v>
      </c>
      <c r="L497" s="64">
        <v>300000</v>
      </c>
    </row>
    <row r="498" spans="1:12" x14ac:dyDescent="0.25">
      <c r="A498" s="105">
        <v>2210304</v>
      </c>
      <c r="B498" s="95" t="s">
        <v>150</v>
      </c>
      <c r="C498" s="63">
        <v>100000</v>
      </c>
      <c r="D498" s="63">
        <v>100000</v>
      </c>
      <c r="E498" s="268">
        <v>100000</v>
      </c>
      <c r="F498" s="268">
        <v>100000</v>
      </c>
      <c r="G498" s="51">
        <f t="shared" si="398"/>
        <v>0</v>
      </c>
      <c r="H498" s="51">
        <v>100000</v>
      </c>
      <c r="I498" s="51">
        <v>100000</v>
      </c>
      <c r="J498" s="51">
        <f t="shared" si="397"/>
        <v>0</v>
      </c>
      <c r="K498" s="64">
        <v>100000</v>
      </c>
      <c r="L498" s="64">
        <v>100000</v>
      </c>
    </row>
    <row r="499" spans="1:12" ht="27.6" x14ac:dyDescent="0.25">
      <c r="A499" s="106">
        <v>2210500</v>
      </c>
      <c r="B499" s="112" t="s">
        <v>286</v>
      </c>
      <c r="C499" s="51">
        <f>SUM(C500)</f>
        <v>100000</v>
      </c>
      <c r="D499" s="51">
        <f t="shared" ref="D499:L499" si="438">SUM(D500)</f>
        <v>100000</v>
      </c>
      <c r="E499" s="252">
        <f t="shared" si="438"/>
        <v>100000</v>
      </c>
      <c r="F499" s="252">
        <f t="shared" si="438"/>
        <v>100000</v>
      </c>
      <c r="G499" s="51">
        <f t="shared" si="398"/>
        <v>0</v>
      </c>
      <c r="H499" s="51">
        <f t="shared" ref="H499" si="439">SUM(H500)</f>
        <v>100000</v>
      </c>
      <c r="I499" s="51">
        <f t="shared" si="438"/>
        <v>100000</v>
      </c>
      <c r="J499" s="51">
        <f t="shared" si="397"/>
        <v>0</v>
      </c>
      <c r="K499" s="51">
        <f t="shared" si="438"/>
        <v>100000</v>
      </c>
      <c r="L499" s="51">
        <f t="shared" si="438"/>
        <v>100000</v>
      </c>
    </row>
    <row r="500" spans="1:12" x14ac:dyDescent="0.25">
      <c r="A500" s="105">
        <v>2210502</v>
      </c>
      <c r="B500" s="95" t="s">
        <v>151</v>
      </c>
      <c r="C500" s="63">
        <v>100000</v>
      </c>
      <c r="D500" s="63">
        <v>100000</v>
      </c>
      <c r="E500" s="268">
        <v>100000</v>
      </c>
      <c r="F500" s="268">
        <v>100000</v>
      </c>
      <c r="G500" s="51">
        <f t="shared" si="398"/>
        <v>0</v>
      </c>
      <c r="H500" s="51">
        <v>100000</v>
      </c>
      <c r="I500" s="51">
        <v>100000</v>
      </c>
      <c r="J500" s="51">
        <f t="shared" si="397"/>
        <v>0</v>
      </c>
      <c r="K500" s="64">
        <v>100000</v>
      </c>
      <c r="L500" s="64">
        <v>100000</v>
      </c>
    </row>
    <row r="501" spans="1:12" x14ac:dyDescent="0.25">
      <c r="A501" s="106">
        <v>2210700</v>
      </c>
      <c r="B501" s="112" t="s">
        <v>275</v>
      </c>
      <c r="C501" s="51">
        <f>SUM(C502:C503)</f>
        <v>400000</v>
      </c>
      <c r="D501" s="51">
        <f t="shared" ref="D501:L501" si="440">SUM(D502:D503)</f>
        <v>400000</v>
      </c>
      <c r="E501" s="252">
        <f t="shared" si="440"/>
        <v>400000</v>
      </c>
      <c r="F501" s="252">
        <f t="shared" ref="F501:I501" si="441">SUM(F502:F503)</f>
        <v>400000</v>
      </c>
      <c r="G501" s="51">
        <f t="shared" si="398"/>
        <v>0</v>
      </c>
      <c r="H501" s="51">
        <f t="shared" ref="H501" si="442">SUM(H502:H503)</f>
        <v>400000</v>
      </c>
      <c r="I501" s="51">
        <f t="shared" si="441"/>
        <v>400000</v>
      </c>
      <c r="J501" s="51">
        <f t="shared" si="397"/>
        <v>0</v>
      </c>
      <c r="K501" s="51">
        <f t="shared" si="440"/>
        <v>400000</v>
      </c>
      <c r="L501" s="51">
        <f t="shared" si="440"/>
        <v>400000</v>
      </c>
    </row>
    <row r="502" spans="1:12" x14ac:dyDescent="0.25">
      <c r="A502" s="77">
        <v>2210710</v>
      </c>
      <c r="B502" s="99" t="s">
        <v>1</v>
      </c>
      <c r="C502" s="63">
        <v>300000</v>
      </c>
      <c r="D502" s="63">
        <v>300000</v>
      </c>
      <c r="E502" s="268">
        <v>300000</v>
      </c>
      <c r="F502" s="268">
        <v>300000</v>
      </c>
      <c r="G502" s="51">
        <f t="shared" si="398"/>
        <v>0</v>
      </c>
      <c r="H502" s="51">
        <v>300000</v>
      </c>
      <c r="I502" s="51">
        <v>300000</v>
      </c>
      <c r="J502" s="51">
        <f t="shared" si="397"/>
        <v>0</v>
      </c>
      <c r="K502" s="64">
        <v>300000</v>
      </c>
      <c r="L502" s="64">
        <v>300000</v>
      </c>
    </row>
    <row r="503" spans="1:12" x14ac:dyDescent="0.25">
      <c r="A503" s="91">
        <v>2210799</v>
      </c>
      <c r="B503" s="92" t="s">
        <v>149</v>
      </c>
      <c r="C503" s="63">
        <v>100000</v>
      </c>
      <c r="D503" s="63">
        <v>100000</v>
      </c>
      <c r="E503" s="268">
        <v>100000</v>
      </c>
      <c r="F503" s="268">
        <v>100000</v>
      </c>
      <c r="G503" s="51">
        <f t="shared" si="398"/>
        <v>0</v>
      </c>
      <c r="H503" s="51">
        <v>100000</v>
      </c>
      <c r="I503" s="51">
        <v>100000</v>
      </c>
      <c r="J503" s="51">
        <f t="shared" si="397"/>
        <v>0</v>
      </c>
      <c r="K503" s="64">
        <v>100000</v>
      </c>
      <c r="L503" s="64">
        <v>100000</v>
      </c>
    </row>
    <row r="504" spans="1:12" x14ac:dyDescent="0.25">
      <c r="A504" s="93">
        <v>2210800</v>
      </c>
      <c r="B504" s="94" t="s">
        <v>294</v>
      </c>
      <c r="C504" s="51">
        <f>SUM(C505)</f>
        <v>40000</v>
      </c>
      <c r="D504" s="51">
        <f t="shared" ref="D504:L504" si="443">SUM(D505)</f>
        <v>40000</v>
      </c>
      <c r="E504" s="252">
        <f t="shared" si="443"/>
        <v>40000</v>
      </c>
      <c r="F504" s="252">
        <f t="shared" si="443"/>
        <v>40000</v>
      </c>
      <c r="G504" s="51">
        <f t="shared" si="398"/>
        <v>0</v>
      </c>
      <c r="H504" s="51">
        <f t="shared" ref="H504" si="444">SUM(H505)</f>
        <v>40000</v>
      </c>
      <c r="I504" s="51">
        <f t="shared" si="443"/>
        <v>40000</v>
      </c>
      <c r="J504" s="51">
        <f t="shared" si="397"/>
        <v>0</v>
      </c>
      <c r="K504" s="51">
        <f t="shared" si="443"/>
        <v>40000</v>
      </c>
      <c r="L504" s="51">
        <f t="shared" si="443"/>
        <v>40000</v>
      </c>
    </row>
    <row r="505" spans="1:12" ht="13.2" customHeight="1" x14ac:dyDescent="0.25">
      <c r="A505" s="105">
        <v>2210802</v>
      </c>
      <c r="B505" s="95" t="s">
        <v>5</v>
      </c>
      <c r="C505" s="63">
        <v>40000</v>
      </c>
      <c r="D505" s="63">
        <v>40000</v>
      </c>
      <c r="E505" s="268">
        <v>40000</v>
      </c>
      <c r="F505" s="268">
        <v>40000</v>
      </c>
      <c r="G505" s="51">
        <f t="shared" si="398"/>
        <v>0</v>
      </c>
      <c r="H505" s="51">
        <v>40000</v>
      </c>
      <c r="I505" s="51">
        <v>40000</v>
      </c>
      <c r="J505" s="51">
        <f t="shared" si="397"/>
        <v>0</v>
      </c>
      <c r="K505" s="64">
        <v>40000</v>
      </c>
      <c r="L505" s="64">
        <v>40000</v>
      </c>
    </row>
    <row r="506" spans="1:12" x14ac:dyDescent="0.25">
      <c r="A506" s="106">
        <v>2211100</v>
      </c>
      <c r="B506" s="112" t="s">
        <v>300</v>
      </c>
      <c r="C506" s="51">
        <f>SUM(C507:C508)</f>
        <v>75000</v>
      </c>
      <c r="D506" s="51">
        <f t="shared" ref="D506:L506" si="445">SUM(D507:D508)</f>
        <v>75000</v>
      </c>
      <c r="E506" s="252">
        <f t="shared" si="445"/>
        <v>75000</v>
      </c>
      <c r="F506" s="252">
        <f t="shared" ref="F506:I506" si="446">SUM(F507:F508)</f>
        <v>75000</v>
      </c>
      <c r="G506" s="51">
        <f t="shared" si="398"/>
        <v>0</v>
      </c>
      <c r="H506" s="51">
        <f t="shared" ref="H506" si="447">SUM(H507:H508)</f>
        <v>75000</v>
      </c>
      <c r="I506" s="51">
        <f t="shared" si="446"/>
        <v>75000</v>
      </c>
      <c r="J506" s="51">
        <f t="shared" si="397"/>
        <v>0</v>
      </c>
      <c r="K506" s="51">
        <f t="shared" si="445"/>
        <v>75000</v>
      </c>
      <c r="L506" s="51">
        <f t="shared" si="445"/>
        <v>75000</v>
      </c>
    </row>
    <row r="507" spans="1:12" ht="27.6" x14ac:dyDescent="0.25">
      <c r="A507" s="105">
        <v>2211101</v>
      </c>
      <c r="B507" s="95" t="s">
        <v>131</v>
      </c>
      <c r="C507" s="63">
        <v>50000</v>
      </c>
      <c r="D507" s="63">
        <v>50000</v>
      </c>
      <c r="E507" s="268">
        <v>50000</v>
      </c>
      <c r="F507" s="268">
        <v>50000</v>
      </c>
      <c r="G507" s="51">
        <f t="shared" si="398"/>
        <v>0</v>
      </c>
      <c r="H507" s="51">
        <v>50000</v>
      </c>
      <c r="I507" s="51">
        <v>50000</v>
      </c>
      <c r="J507" s="51">
        <f t="shared" si="397"/>
        <v>0</v>
      </c>
      <c r="K507" s="64">
        <v>50000</v>
      </c>
      <c r="L507" s="64">
        <v>50000</v>
      </c>
    </row>
    <row r="508" spans="1:12" ht="27.6" x14ac:dyDescent="0.25">
      <c r="A508" s="105">
        <v>2211102</v>
      </c>
      <c r="B508" s="95" t="s">
        <v>41</v>
      </c>
      <c r="C508" s="63">
        <v>25000</v>
      </c>
      <c r="D508" s="63">
        <v>25000</v>
      </c>
      <c r="E508" s="268">
        <v>25000</v>
      </c>
      <c r="F508" s="268">
        <v>25000</v>
      </c>
      <c r="G508" s="51">
        <f t="shared" si="398"/>
        <v>0</v>
      </c>
      <c r="H508" s="51">
        <v>25000</v>
      </c>
      <c r="I508" s="51">
        <v>25000</v>
      </c>
      <c r="J508" s="51">
        <f t="shared" si="397"/>
        <v>0</v>
      </c>
      <c r="K508" s="64">
        <v>25000</v>
      </c>
      <c r="L508" s="64">
        <v>25000</v>
      </c>
    </row>
    <row r="509" spans="1:12" x14ac:dyDescent="0.25">
      <c r="A509" s="106">
        <v>2211300</v>
      </c>
      <c r="B509" s="50" t="s">
        <v>273</v>
      </c>
      <c r="C509" s="51">
        <f>SUM(C510)</f>
        <v>19200</v>
      </c>
      <c r="D509" s="51">
        <f t="shared" ref="D509:L509" si="448">SUM(D510)</f>
        <v>19200</v>
      </c>
      <c r="E509" s="252">
        <f t="shared" si="448"/>
        <v>19200</v>
      </c>
      <c r="F509" s="252">
        <f t="shared" si="448"/>
        <v>19200</v>
      </c>
      <c r="G509" s="51">
        <f t="shared" si="398"/>
        <v>0</v>
      </c>
      <c r="H509" s="51">
        <f t="shared" ref="H509" si="449">SUM(H510)</f>
        <v>19200</v>
      </c>
      <c r="I509" s="51">
        <f t="shared" si="448"/>
        <v>19200</v>
      </c>
      <c r="J509" s="51">
        <f t="shared" si="397"/>
        <v>0</v>
      </c>
      <c r="K509" s="51">
        <f t="shared" si="448"/>
        <v>19200</v>
      </c>
      <c r="L509" s="51">
        <f t="shared" si="448"/>
        <v>19200</v>
      </c>
    </row>
    <row r="510" spans="1:12" ht="27.6" x14ac:dyDescent="0.25">
      <c r="A510" s="77">
        <v>2211306</v>
      </c>
      <c r="B510" s="99" t="s">
        <v>134</v>
      </c>
      <c r="C510" s="63">
        <v>19200</v>
      </c>
      <c r="D510" s="63">
        <v>19200</v>
      </c>
      <c r="E510" s="268">
        <v>19200</v>
      </c>
      <c r="F510" s="268">
        <v>19200</v>
      </c>
      <c r="G510" s="51">
        <f t="shared" si="398"/>
        <v>0</v>
      </c>
      <c r="H510" s="51">
        <v>19200</v>
      </c>
      <c r="I510" s="51">
        <v>19200</v>
      </c>
      <c r="J510" s="51">
        <f t="shared" si="397"/>
        <v>0</v>
      </c>
      <c r="K510" s="64">
        <v>19200</v>
      </c>
      <c r="L510" s="64">
        <v>19200</v>
      </c>
    </row>
    <row r="511" spans="1:12" ht="27.6" hidden="1" x14ac:dyDescent="0.25">
      <c r="A511" s="84">
        <v>3111000</v>
      </c>
      <c r="B511" s="50" t="s">
        <v>313</v>
      </c>
      <c r="C511" s="51">
        <v>0</v>
      </c>
      <c r="D511" s="51">
        <v>0</v>
      </c>
      <c r="E511" s="252">
        <v>0</v>
      </c>
      <c r="F511" s="252">
        <v>0</v>
      </c>
      <c r="G511" s="51">
        <f t="shared" si="398"/>
        <v>0</v>
      </c>
      <c r="H511" s="51">
        <v>0</v>
      </c>
      <c r="I511" s="51">
        <v>0</v>
      </c>
      <c r="J511" s="51">
        <f t="shared" si="397"/>
        <v>0</v>
      </c>
      <c r="K511" s="51">
        <v>0</v>
      </c>
      <c r="L511" s="51">
        <v>0</v>
      </c>
    </row>
    <row r="512" spans="1:12" hidden="1" x14ac:dyDescent="0.25">
      <c r="A512" s="105">
        <v>3111001</v>
      </c>
      <c r="B512" s="95" t="s">
        <v>13</v>
      </c>
      <c r="C512" s="63"/>
      <c r="D512" s="63"/>
      <c r="E512" s="268"/>
      <c r="F512" s="268"/>
      <c r="G512" s="51">
        <f t="shared" si="398"/>
        <v>0</v>
      </c>
      <c r="H512" s="51"/>
      <c r="I512" s="51"/>
      <c r="J512" s="51">
        <f t="shared" si="397"/>
        <v>0</v>
      </c>
      <c r="K512" s="64"/>
      <c r="L512" s="64"/>
    </row>
    <row r="513" spans="1:12" ht="27.6" hidden="1" x14ac:dyDescent="0.25">
      <c r="A513" s="105">
        <v>3111002</v>
      </c>
      <c r="B513" s="95" t="s">
        <v>142</v>
      </c>
      <c r="C513" s="63"/>
      <c r="D513" s="63"/>
      <c r="E513" s="268"/>
      <c r="F513" s="268"/>
      <c r="G513" s="51">
        <f t="shared" si="398"/>
        <v>0</v>
      </c>
      <c r="H513" s="51"/>
      <c r="I513" s="51"/>
      <c r="J513" s="51">
        <f t="shared" si="397"/>
        <v>0</v>
      </c>
      <c r="K513" s="64"/>
      <c r="L513" s="64"/>
    </row>
    <row r="514" spans="1:12" x14ac:dyDescent="0.25">
      <c r="A514" s="81"/>
      <c r="B514" s="66" t="s">
        <v>223</v>
      </c>
      <c r="C514" s="61">
        <f t="shared" ref="C514:L514" si="450">SUM(C491:C513)/2</f>
        <v>1718200</v>
      </c>
      <c r="D514" s="61">
        <f t="shared" si="450"/>
        <v>1718200</v>
      </c>
      <c r="E514" s="61">
        <f t="shared" si="450"/>
        <v>1718200</v>
      </c>
      <c r="F514" s="61">
        <f t="shared" ref="F514:I514" si="451">SUM(F491:F513)/2</f>
        <v>1718200</v>
      </c>
      <c r="G514" s="403">
        <f t="shared" si="398"/>
        <v>0</v>
      </c>
      <c r="H514" s="403">
        <f t="shared" ref="H514" si="452">SUM(H491:H513)/2</f>
        <v>1718200</v>
      </c>
      <c r="I514" s="403">
        <f t="shared" si="451"/>
        <v>1718200</v>
      </c>
      <c r="J514" s="51">
        <f t="shared" si="397"/>
        <v>0</v>
      </c>
      <c r="K514" s="61">
        <f t="shared" si="450"/>
        <v>1718200</v>
      </c>
      <c r="L514" s="61">
        <f t="shared" si="450"/>
        <v>1718200</v>
      </c>
    </row>
    <row r="515" spans="1:12" ht="27.6" x14ac:dyDescent="0.25">
      <c r="A515" s="77"/>
      <c r="B515" s="97" t="s">
        <v>2637</v>
      </c>
      <c r="C515" s="63"/>
      <c r="D515" s="63"/>
      <c r="E515" s="268"/>
      <c r="F515" s="268"/>
      <c r="G515" s="51">
        <f t="shared" si="398"/>
        <v>0</v>
      </c>
      <c r="H515" s="51"/>
      <c r="I515" s="51"/>
      <c r="J515" s="51">
        <f t="shared" si="397"/>
        <v>0</v>
      </c>
      <c r="K515" s="64"/>
      <c r="L515" s="64"/>
    </row>
    <row r="516" spans="1:12" x14ac:dyDescent="0.25">
      <c r="A516" s="84">
        <v>2210200</v>
      </c>
      <c r="B516" s="55" t="s">
        <v>281</v>
      </c>
      <c r="C516" s="51">
        <f>SUM(C517)</f>
        <v>50000</v>
      </c>
      <c r="D516" s="51">
        <f t="shared" ref="D516:L516" si="453">SUM(D517)</f>
        <v>50000</v>
      </c>
      <c r="E516" s="252">
        <f t="shared" si="453"/>
        <v>50000</v>
      </c>
      <c r="F516" s="252">
        <f t="shared" si="453"/>
        <v>50000</v>
      </c>
      <c r="G516" s="51">
        <f t="shared" si="398"/>
        <v>0</v>
      </c>
      <c r="H516" s="51">
        <f t="shared" ref="H516" si="454">SUM(H517)</f>
        <v>50000</v>
      </c>
      <c r="I516" s="51">
        <f t="shared" si="453"/>
        <v>50000</v>
      </c>
      <c r="J516" s="51">
        <f t="shared" si="397"/>
        <v>0</v>
      </c>
      <c r="K516" s="51">
        <f t="shared" si="453"/>
        <v>50000</v>
      </c>
      <c r="L516" s="51">
        <f t="shared" si="453"/>
        <v>50000</v>
      </c>
    </row>
    <row r="517" spans="1:12" ht="27.6" x14ac:dyDescent="0.25">
      <c r="A517" s="91">
        <v>2210201</v>
      </c>
      <c r="B517" s="100" t="s">
        <v>19</v>
      </c>
      <c r="C517" s="63">
        <v>50000</v>
      </c>
      <c r="D517" s="63">
        <v>50000</v>
      </c>
      <c r="E517" s="268">
        <v>50000</v>
      </c>
      <c r="F517" s="268">
        <v>50000</v>
      </c>
      <c r="G517" s="51">
        <f t="shared" si="398"/>
        <v>0</v>
      </c>
      <c r="H517" s="51">
        <v>50000</v>
      </c>
      <c r="I517" s="51">
        <v>50000</v>
      </c>
      <c r="J517" s="51">
        <f t="shared" si="397"/>
        <v>0</v>
      </c>
      <c r="K517" s="64">
        <v>50000</v>
      </c>
      <c r="L517" s="64">
        <v>50000</v>
      </c>
    </row>
    <row r="518" spans="1:12" ht="27.6" x14ac:dyDescent="0.25">
      <c r="A518" s="93">
        <v>2210300</v>
      </c>
      <c r="B518" s="101" t="s">
        <v>31</v>
      </c>
      <c r="C518" s="51">
        <f>SUM(C519:C520)</f>
        <v>4800000</v>
      </c>
      <c r="D518" s="51">
        <f t="shared" ref="D518:L518" si="455">SUM(D519:D520)</f>
        <v>4800000</v>
      </c>
      <c r="E518" s="252">
        <f t="shared" si="455"/>
        <v>4800000</v>
      </c>
      <c r="F518" s="252">
        <f t="shared" ref="F518:I518" si="456">SUM(F519:F520)</f>
        <v>4800000</v>
      </c>
      <c r="G518" s="51">
        <f t="shared" si="398"/>
        <v>0</v>
      </c>
      <c r="H518" s="51">
        <f t="shared" ref="H518" si="457">SUM(H519:H520)</f>
        <v>2800000</v>
      </c>
      <c r="I518" s="51">
        <f t="shared" si="456"/>
        <v>2800000</v>
      </c>
      <c r="J518" s="51">
        <f t="shared" si="397"/>
        <v>0</v>
      </c>
      <c r="K518" s="51">
        <f t="shared" si="455"/>
        <v>4800000</v>
      </c>
      <c r="L518" s="51">
        <f t="shared" si="455"/>
        <v>4800000</v>
      </c>
    </row>
    <row r="519" spans="1:12" ht="27.6" x14ac:dyDescent="0.25">
      <c r="A519" s="91">
        <v>2210301</v>
      </c>
      <c r="B519" s="100" t="s">
        <v>32</v>
      </c>
      <c r="C519" s="63">
        <v>800000</v>
      </c>
      <c r="D519" s="63">
        <v>800000</v>
      </c>
      <c r="E519" s="268">
        <v>800000</v>
      </c>
      <c r="F519" s="268">
        <v>800000</v>
      </c>
      <c r="G519" s="51">
        <f t="shared" si="398"/>
        <v>0</v>
      </c>
      <c r="H519" s="51">
        <v>800000</v>
      </c>
      <c r="I519" s="51">
        <v>800000</v>
      </c>
      <c r="J519" s="51">
        <f t="shared" si="397"/>
        <v>0</v>
      </c>
      <c r="K519" s="64">
        <v>800000</v>
      </c>
      <c r="L519" s="64">
        <v>800000</v>
      </c>
    </row>
    <row r="520" spans="1:12" x14ac:dyDescent="0.25">
      <c r="A520" s="603">
        <v>2210303</v>
      </c>
      <c r="B520" s="619" t="s">
        <v>34</v>
      </c>
      <c r="C520" s="596">
        <v>4000000</v>
      </c>
      <c r="D520" s="596">
        <v>4000000</v>
      </c>
      <c r="E520" s="596">
        <v>4000000</v>
      </c>
      <c r="F520" s="596">
        <v>4000000</v>
      </c>
      <c r="G520" s="597">
        <f t="shared" si="398"/>
        <v>0</v>
      </c>
      <c r="H520" s="598">
        <v>2000000</v>
      </c>
      <c r="I520" s="598">
        <v>2000000</v>
      </c>
      <c r="J520" s="51">
        <f t="shared" ref="J520:J583" si="458">I520-H520</f>
        <v>0</v>
      </c>
      <c r="K520" s="598">
        <v>4000000</v>
      </c>
      <c r="L520" s="598">
        <v>4000000</v>
      </c>
    </row>
    <row r="521" spans="1:12" ht="27.6" x14ac:dyDescent="0.25">
      <c r="A521" s="93">
        <v>2210500</v>
      </c>
      <c r="B521" s="94" t="s">
        <v>286</v>
      </c>
      <c r="C521" s="51">
        <f>SUM(C522:C523)</f>
        <v>5700000</v>
      </c>
      <c r="D521" s="51">
        <f t="shared" ref="D521:L521" si="459">SUM(D522:D523)</f>
        <v>5700000</v>
      </c>
      <c r="E521" s="252">
        <f t="shared" si="459"/>
        <v>5700000</v>
      </c>
      <c r="F521" s="252">
        <f t="shared" ref="F521:I521" si="460">SUM(F522:F523)</f>
        <v>5700000</v>
      </c>
      <c r="G521" s="51">
        <f t="shared" ref="G521:G584" si="461">F521-E521</f>
        <v>0</v>
      </c>
      <c r="H521" s="51">
        <f t="shared" ref="H521" si="462">SUM(H522:H523)</f>
        <v>5700000</v>
      </c>
      <c r="I521" s="51">
        <f t="shared" si="460"/>
        <v>5700000</v>
      </c>
      <c r="J521" s="51">
        <f t="shared" si="458"/>
        <v>0</v>
      </c>
      <c r="K521" s="51">
        <f t="shared" si="459"/>
        <v>5700000</v>
      </c>
      <c r="L521" s="51">
        <f t="shared" si="459"/>
        <v>5700000</v>
      </c>
    </row>
    <row r="522" spans="1:12" x14ac:dyDescent="0.25">
      <c r="A522" s="91">
        <v>2210502</v>
      </c>
      <c r="B522" s="100" t="s">
        <v>46</v>
      </c>
      <c r="C522" s="63">
        <v>5000000</v>
      </c>
      <c r="D522" s="63">
        <v>5000000</v>
      </c>
      <c r="E522" s="268">
        <v>5000000</v>
      </c>
      <c r="F522" s="268">
        <v>5000000</v>
      </c>
      <c r="G522" s="51">
        <f t="shared" si="461"/>
        <v>0</v>
      </c>
      <c r="H522" s="673">
        <v>5000000</v>
      </c>
      <c r="I522" s="673">
        <v>5000000</v>
      </c>
      <c r="J522" s="51">
        <f t="shared" si="458"/>
        <v>0</v>
      </c>
      <c r="K522" s="64">
        <v>5000000</v>
      </c>
      <c r="L522" s="64">
        <v>5000000</v>
      </c>
    </row>
    <row r="523" spans="1:12" x14ac:dyDescent="0.25">
      <c r="A523" s="91">
        <v>2210504</v>
      </c>
      <c r="B523" s="92" t="s">
        <v>36</v>
      </c>
      <c r="C523" s="63">
        <v>700000</v>
      </c>
      <c r="D523" s="63">
        <v>700000</v>
      </c>
      <c r="E523" s="268">
        <v>700000</v>
      </c>
      <c r="F523" s="268">
        <v>700000</v>
      </c>
      <c r="G523" s="51">
        <f t="shared" si="461"/>
        <v>0</v>
      </c>
      <c r="H523" s="673">
        <v>700000</v>
      </c>
      <c r="I523" s="673">
        <v>700000</v>
      </c>
      <c r="J523" s="51">
        <f t="shared" si="458"/>
        <v>0</v>
      </c>
      <c r="K523" s="64">
        <v>700000</v>
      </c>
      <c r="L523" s="64">
        <v>700000</v>
      </c>
    </row>
    <row r="524" spans="1:12" x14ac:dyDescent="0.25">
      <c r="A524" s="93">
        <v>2210700</v>
      </c>
      <c r="B524" s="94" t="s">
        <v>275</v>
      </c>
      <c r="C524" s="51">
        <f>SUM(C525)</f>
        <v>400000</v>
      </c>
      <c r="D524" s="51">
        <f t="shared" ref="D524:L524" si="463">SUM(D525)</f>
        <v>400000</v>
      </c>
      <c r="E524" s="252">
        <f t="shared" si="463"/>
        <v>400000</v>
      </c>
      <c r="F524" s="252">
        <f t="shared" si="463"/>
        <v>400000</v>
      </c>
      <c r="G524" s="51">
        <f t="shared" si="461"/>
        <v>0</v>
      </c>
      <c r="H524" s="51">
        <f t="shared" ref="H524" si="464">SUM(H525)</f>
        <v>400000</v>
      </c>
      <c r="I524" s="51">
        <f t="shared" si="463"/>
        <v>400000</v>
      </c>
      <c r="J524" s="51">
        <f t="shared" si="458"/>
        <v>0</v>
      </c>
      <c r="K524" s="51">
        <f t="shared" si="463"/>
        <v>400000</v>
      </c>
      <c r="L524" s="51">
        <f t="shared" si="463"/>
        <v>400000</v>
      </c>
    </row>
    <row r="525" spans="1:12" x14ac:dyDescent="0.25">
      <c r="A525" s="91">
        <v>2210799</v>
      </c>
      <c r="B525" s="92" t="s">
        <v>149</v>
      </c>
      <c r="C525" s="63">
        <v>400000</v>
      </c>
      <c r="D525" s="63">
        <v>400000</v>
      </c>
      <c r="E525" s="268">
        <v>400000</v>
      </c>
      <c r="F525" s="268">
        <v>400000</v>
      </c>
      <c r="G525" s="51">
        <f t="shared" si="461"/>
        <v>0</v>
      </c>
      <c r="H525" s="51">
        <v>400000</v>
      </c>
      <c r="I525" s="51">
        <v>400000</v>
      </c>
      <c r="J525" s="51">
        <f t="shared" si="458"/>
        <v>0</v>
      </c>
      <c r="K525" s="64">
        <v>400000</v>
      </c>
      <c r="L525" s="64">
        <v>400000</v>
      </c>
    </row>
    <row r="526" spans="1:12" ht="15.75" customHeight="1" x14ac:dyDescent="0.25">
      <c r="A526" s="93">
        <v>2211000</v>
      </c>
      <c r="B526" s="94" t="s">
        <v>298</v>
      </c>
      <c r="C526" s="51">
        <f>SUM(C527)</f>
        <v>300000</v>
      </c>
      <c r="D526" s="51">
        <f t="shared" ref="D526:L526" si="465">SUM(D527)</f>
        <v>300000</v>
      </c>
      <c r="E526" s="252">
        <f t="shared" si="465"/>
        <v>300000</v>
      </c>
      <c r="F526" s="252">
        <f t="shared" si="465"/>
        <v>300000</v>
      </c>
      <c r="G526" s="51">
        <f t="shared" si="461"/>
        <v>0</v>
      </c>
      <c r="H526" s="51">
        <f t="shared" ref="H526" si="466">SUM(H527)</f>
        <v>300000</v>
      </c>
      <c r="I526" s="51">
        <f t="shared" si="465"/>
        <v>300000</v>
      </c>
      <c r="J526" s="51">
        <f t="shared" si="458"/>
        <v>0</v>
      </c>
      <c r="K526" s="51">
        <f t="shared" si="465"/>
        <v>300000</v>
      </c>
      <c r="L526" s="51">
        <f t="shared" si="465"/>
        <v>300000</v>
      </c>
    </row>
    <row r="527" spans="1:12" x14ac:dyDescent="0.25">
      <c r="A527" s="91">
        <v>2211016</v>
      </c>
      <c r="B527" s="92" t="s">
        <v>16</v>
      </c>
      <c r="C527" s="63">
        <v>300000</v>
      </c>
      <c r="D527" s="63">
        <v>300000</v>
      </c>
      <c r="E527" s="268">
        <v>300000</v>
      </c>
      <c r="F527" s="268">
        <v>300000</v>
      </c>
      <c r="G527" s="51">
        <f t="shared" si="461"/>
        <v>0</v>
      </c>
      <c r="H527" s="51">
        <v>300000</v>
      </c>
      <c r="I527" s="51">
        <v>300000</v>
      </c>
      <c r="J527" s="51">
        <f t="shared" si="458"/>
        <v>0</v>
      </c>
      <c r="K527" s="64">
        <v>300000</v>
      </c>
      <c r="L527" s="64">
        <v>300000</v>
      </c>
    </row>
    <row r="528" spans="1:12" x14ac:dyDescent="0.25">
      <c r="A528" s="93">
        <v>2211100</v>
      </c>
      <c r="B528" s="94" t="s">
        <v>300</v>
      </c>
      <c r="C528" s="51">
        <f>SUM(C529:C530)</f>
        <v>100000</v>
      </c>
      <c r="D528" s="51">
        <f t="shared" ref="D528:L528" si="467">SUM(D529:D530)</f>
        <v>100000</v>
      </c>
      <c r="E528" s="252">
        <f t="shared" si="467"/>
        <v>1100000</v>
      </c>
      <c r="F528" s="252">
        <f t="shared" ref="F528:I528" si="468">SUM(F529:F530)</f>
        <v>1100000</v>
      </c>
      <c r="G528" s="51">
        <f t="shared" si="461"/>
        <v>0</v>
      </c>
      <c r="H528" s="51">
        <f t="shared" ref="H528" si="469">SUM(H529:H530)</f>
        <v>1100000</v>
      </c>
      <c r="I528" s="51">
        <f t="shared" si="468"/>
        <v>1100000</v>
      </c>
      <c r="J528" s="51">
        <f t="shared" si="458"/>
        <v>0</v>
      </c>
      <c r="K528" s="51">
        <f t="shared" si="467"/>
        <v>100000</v>
      </c>
      <c r="L528" s="51">
        <f t="shared" si="467"/>
        <v>100000</v>
      </c>
    </row>
    <row r="529" spans="1:12" ht="27.6" x14ac:dyDescent="0.25">
      <c r="A529" s="91">
        <v>2211101</v>
      </c>
      <c r="B529" s="92" t="s">
        <v>24</v>
      </c>
      <c r="C529" s="63">
        <v>50000</v>
      </c>
      <c r="D529" s="63">
        <v>50000</v>
      </c>
      <c r="E529" s="268">
        <f>50000+1000000</f>
        <v>1050000</v>
      </c>
      <c r="F529" s="268">
        <f>50000+1000000</f>
        <v>1050000</v>
      </c>
      <c r="G529" s="51">
        <f t="shared" si="461"/>
        <v>0</v>
      </c>
      <c r="H529" s="673">
        <f>50000+1000000</f>
        <v>1050000</v>
      </c>
      <c r="I529" s="673">
        <f>50000+1000000</f>
        <v>1050000</v>
      </c>
      <c r="J529" s="51">
        <f t="shared" si="458"/>
        <v>0</v>
      </c>
      <c r="K529" s="64">
        <v>50000</v>
      </c>
      <c r="L529" s="64">
        <v>50000</v>
      </c>
    </row>
    <row r="530" spans="1:12" ht="27.6" x14ac:dyDescent="0.25">
      <c r="A530" s="91">
        <v>2211102</v>
      </c>
      <c r="B530" s="92" t="s">
        <v>41</v>
      </c>
      <c r="C530" s="63">
        <v>50000</v>
      </c>
      <c r="D530" s="63">
        <v>50000</v>
      </c>
      <c r="E530" s="268">
        <v>50000</v>
      </c>
      <c r="F530" s="268">
        <v>50000</v>
      </c>
      <c r="G530" s="51">
        <f t="shared" si="461"/>
        <v>0</v>
      </c>
      <c r="H530" s="673">
        <v>50000</v>
      </c>
      <c r="I530" s="673">
        <v>50000</v>
      </c>
      <c r="J530" s="51">
        <f t="shared" si="458"/>
        <v>0</v>
      </c>
      <c r="K530" s="64">
        <v>50000</v>
      </c>
      <c r="L530" s="64">
        <v>50000</v>
      </c>
    </row>
    <row r="531" spans="1:12" x14ac:dyDescent="0.25">
      <c r="A531" s="93">
        <v>2211200</v>
      </c>
      <c r="B531" s="94" t="s">
        <v>345</v>
      </c>
      <c r="C531" s="51">
        <f>SUM(C532)</f>
        <v>2000000</v>
      </c>
      <c r="D531" s="51">
        <f t="shared" ref="D531:L531" si="470">SUM(D532)</f>
        <v>2000000</v>
      </c>
      <c r="E531" s="252">
        <f t="shared" si="470"/>
        <v>3000000</v>
      </c>
      <c r="F531" s="252">
        <f t="shared" si="470"/>
        <v>3000000</v>
      </c>
      <c r="G531" s="51">
        <f t="shared" si="461"/>
        <v>0</v>
      </c>
      <c r="H531" s="51">
        <f t="shared" ref="H531" si="471">SUM(H532)</f>
        <v>3000000</v>
      </c>
      <c r="I531" s="51">
        <f t="shared" si="470"/>
        <v>3000000</v>
      </c>
      <c r="J531" s="51">
        <f t="shared" si="458"/>
        <v>0</v>
      </c>
      <c r="K531" s="51">
        <f t="shared" si="470"/>
        <v>2000000</v>
      </c>
      <c r="L531" s="51">
        <f t="shared" si="470"/>
        <v>2000000</v>
      </c>
    </row>
    <row r="532" spans="1:12" x14ac:dyDescent="0.25">
      <c r="A532" s="91">
        <v>2211201</v>
      </c>
      <c r="B532" s="92" t="s">
        <v>20</v>
      </c>
      <c r="C532" s="63">
        <v>2000000</v>
      </c>
      <c r="D532" s="63">
        <v>2000000</v>
      </c>
      <c r="E532" s="268">
        <f>2000000+1000000</f>
        <v>3000000</v>
      </c>
      <c r="F532" s="268">
        <f>2000000+1000000</f>
        <v>3000000</v>
      </c>
      <c r="G532" s="51">
        <f t="shared" si="461"/>
        <v>0</v>
      </c>
      <c r="H532" s="51">
        <f>2000000+1000000</f>
        <v>3000000</v>
      </c>
      <c r="I532" s="51">
        <f>2000000+1000000</f>
        <v>3000000</v>
      </c>
      <c r="J532" s="51">
        <f t="shared" si="458"/>
        <v>0</v>
      </c>
      <c r="K532" s="64">
        <v>2000000</v>
      </c>
      <c r="L532" s="64">
        <v>2000000</v>
      </c>
    </row>
    <row r="533" spans="1:12" x14ac:dyDescent="0.25">
      <c r="A533" s="93">
        <v>2211300</v>
      </c>
      <c r="B533" s="94" t="s">
        <v>273</v>
      </c>
      <c r="C533" s="51">
        <f>SUM(C534)</f>
        <v>1500000</v>
      </c>
      <c r="D533" s="51">
        <f t="shared" ref="D533:L533" si="472">SUM(D534)</f>
        <v>1500000</v>
      </c>
      <c r="E533" s="252">
        <f t="shared" si="472"/>
        <v>1500000</v>
      </c>
      <c r="F533" s="252">
        <f t="shared" si="472"/>
        <v>1500000</v>
      </c>
      <c r="G533" s="51">
        <f t="shared" si="461"/>
        <v>0</v>
      </c>
      <c r="H533" s="51">
        <f t="shared" ref="H533" si="473">SUM(H534)</f>
        <v>1500000</v>
      </c>
      <c r="I533" s="51">
        <f t="shared" si="472"/>
        <v>1500000</v>
      </c>
      <c r="J533" s="51">
        <f t="shared" si="458"/>
        <v>0</v>
      </c>
      <c r="K533" s="51">
        <f t="shared" si="472"/>
        <v>1500000</v>
      </c>
      <c r="L533" s="51">
        <f t="shared" si="472"/>
        <v>1500000</v>
      </c>
    </row>
    <row r="534" spans="1:12" x14ac:dyDescent="0.25">
      <c r="A534" s="91">
        <v>2211313</v>
      </c>
      <c r="B534" s="92" t="s">
        <v>152</v>
      </c>
      <c r="C534" s="63">
        <v>1500000</v>
      </c>
      <c r="D534" s="63">
        <v>1500000</v>
      </c>
      <c r="E534" s="268">
        <v>1500000</v>
      </c>
      <c r="F534" s="268">
        <v>1500000</v>
      </c>
      <c r="G534" s="51">
        <f t="shared" si="461"/>
        <v>0</v>
      </c>
      <c r="H534" s="51">
        <v>1500000</v>
      </c>
      <c r="I534" s="51">
        <v>1500000</v>
      </c>
      <c r="J534" s="51">
        <f t="shared" si="458"/>
        <v>0</v>
      </c>
      <c r="K534" s="64">
        <v>1500000</v>
      </c>
      <c r="L534" s="64">
        <v>1500000</v>
      </c>
    </row>
    <row r="535" spans="1:12" ht="27.6" x14ac:dyDescent="0.25">
      <c r="A535" s="93">
        <v>2220100</v>
      </c>
      <c r="B535" s="94" t="s">
        <v>304</v>
      </c>
      <c r="C535" s="51">
        <f>SUM(C536)</f>
        <v>2450000</v>
      </c>
      <c r="D535" s="51">
        <f t="shared" ref="D535:L535" si="474">SUM(D536)</f>
        <v>2450000</v>
      </c>
      <c r="E535" s="252">
        <f t="shared" si="474"/>
        <v>2450000</v>
      </c>
      <c r="F535" s="252">
        <f t="shared" si="474"/>
        <v>2450000</v>
      </c>
      <c r="G535" s="51">
        <f t="shared" si="461"/>
        <v>0</v>
      </c>
      <c r="H535" s="51">
        <f t="shared" ref="H535" si="475">SUM(H536)</f>
        <v>2450000</v>
      </c>
      <c r="I535" s="51">
        <f t="shared" si="474"/>
        <v>2450000</v>
      </c>
      <c r="J535" s="51">
        <f t="shared" si="458"/>
        <v>0</v>
      </c>
      <c r="K535" s="51">
        <f t="shared" si="474"/>
        <v>2450000</v>
      </c>
      <c r="L535" s="51">
        <f t="shared" si="474"/>
        <v>2450000</v>
      </c>
    </row>
    <row r="536" spans="1:12" x14ac:dyDescent="0.25">
      <c r="A536" s="91">
        <v>2220101</v>
      </c>
      <c r="B536" s="92" t="s">
        <v>21</v>
      </c>
      <c r="C536" s="63">
        <v>2450000</v>
      </c>
      <c r="D536" s="63">
        <v>2450000</v>
      </c>
      <c r="E536" s="268">
        <v>2450000</v>
      </c>
      <c r="F536" s="268">
        <v>2450000</v>
      </c>
      <c r="G536" s="51">
        <f t="shared" si="461"/>
        <v>0</v>
      </c>
      <c r="H536" s="51">
        <v>2450000</v>
      </c>
      <c r="I536" s="51">
        <v>2450000</v>
      </c>
      <c r="J536" s="51">
        <f t="shared" si="458"/>
        <v>0</v>
      </c>
      <c r="K536" s="64">
        <v>2450000</v>
      </c>
      <c r="L536" s="64">
        <v>2450000</v>
      </c>
    </row>
    <row r="537" spans="1:12" hidden="1" x14ac:dyDescent="0.25">
      <c r="A537" s="177"/>
      <c r="B537" s="182"/>
      <c r="C537" s="63"/>
      <c r="D537" s="63"/>
      <c r="E537" s="268"/>
      <c r="F537" s="268"/>
      <c r="G537" s="51">
        <f t="shared" si="461"/>
        <v>0</v>
      </c>
      <c r="H537" s="51"/>
      <c r="I537" s="51"/>
      <c r="J537" s="51">
        <f t="shared" si="458"/>
        <v>0</v>
      </c>
      <c r="K537" s="64"/>
      <c r="L537" s="64"/>
    </row>
    <row r="538" spans="1:12" ht="15.6" hidden="1" x14ac:dyDescent="0.3">
      <c r="A538" s="177"/>
      <c r="B538" s="295" t="s">
        <v>393</v>
      </c>
      <c r="C538" s="63"/>
      <c r="D538" s="63"/>
      <c r="E538" s="268"/>
      <c r="F538" s="268"/>
      <c r="G538" s="51">
        <f t="shared" si="461"/>
        <v>0</v>
      </c>
      <c r="H538" s="51"/>
      <c r="I538" s="51"/>
      <c r="J538" s="51">
        <f t="shared" si="458"/>
        <v>0</v>
      </c>
      <c r="K538" s="64"/>
      <c r="L538" s="64"/>
    </row>
    <row r="539" spans="1:12" ht="15.6" hidden="1" x14ac:dyDescent="0.3">
      <c r="A539" s="298">
        <v>2211300</v>
      </c>
      <c r="B539" s="297" t="s">
        <v>334</v>
      </c>
      <c r="C539" s="258">
        <f t="shared" ref="C539:L539" si="476">SUM(C540:C540)</f>
        <v>0</v>
      </c>
      <c r="D539" s="258">
        <f t="shared" si="476"/>
        <v>0</v>
      </c>
      <c r="E539" s="323">
        <f t="shared" si="476"/>
        <v>0</v>
      </c>
      <c r="F539" s="323">
        <f t="shared" si="476"/>
        <v>0</v>
      </c>
      <c r="G539" s="51">
        <f t="shared" si="461"/>
        <v>0</v>
      </c>
      <c r="H539" s="51">
        <f t="shared" ref="H539" si="477">SUM(H540:H540)</f>
        <v>0</v>
      </c>
      <c r="I539" s="51">
        <f t="shared" si="476"/>
        <v>0</v>
      </c>
      <c r="J539" s="51">
        <f t="shared" si="458"/>
        <v>0</v>
      </c>
      <c r="K539" s="258">
        <f t="shared" si="476"/>
        <v>0</v>
      </c>
      <c r="L539" s="258">
        <f t="shared" si="476"/>
        <v>0</v>
      </c>
    </row>
    <row r="540" spans="1:12" hidden="1" x14ac:dyDescent="0.25">
      <c r="A540" s="177">
        <v>2211399</v>
      </c>
      <c r="B540" s="296" t="s">
        <v>210</v>
      </c>
      <c r="C540" s="63">
        <v>0</v>
      </c>
      <c r="D540" s="63">
        <v>0</v>
      </c>
      <c r="E540" s="268">
        <v>0</v>
      </c>
      <c r="F540" s="268">
        <v>0</v>
      </c>
      <c r="G540" s="51">
        <f t="shared" si="461"/>
        <v>0</v>
      </c>
      <c r="H540" s="51">
        <v>0</v>
      </c>
      <c r="I540" s="51">
        <v>0</v>
      </c>
      <c r="J540" s="51">
        <f t="shared" si="458"/>
        <v>0</v>
      </c>
      <c r="K540" s="64"/>
      <c r="L540" s="64"/>
    </row>
    <row r="541" spans="1:12" x14ac:dyDescent="0.25">
      <c r="A541" s="81"/>
      <c r="B541" s="66" t="s">
        <v>223</v>
      </c>
      <c r="C541" s="61">
        <f>SUM(C515:C540)/2</f>
        <v>17300000</v>
      </c>
      <c r="D541" s="61">
        <f t="shared" ref="D541:L541" si="478">SUM(D515:D540)/2</f>
        <v>17300000</v>
      </c>
      <c r="E541" s="61">
        <f t="shared" si="478"/>
        <v>19300000</v>
      </c>
      <c r="F541" s="61">
        <f t="shared" ref="F541:I541" si="479">SUM(F515:F540)/2</f>
        <v>19300000</v>
      </c>
      <c r="G541" s="403">
        <f t="shared" si="461"/>
        <v>0</v>
      </c>
      <c r="H541" s="403">
        <f t="shared" ref="H541" si="480">SUM(H515:H540)/2</f>
        <v>17300000</v>
      </c>
      <c r="I541" s="403">
        <f t="shared" si="479"/>
        <v>17300000</v>
      </c>
      <c r="J541" s="51">
        <f t="shared" si="458"/>
        <v>0</v>
      </c>
      <c r="K541" s="61">
        <f t="shared" si="478"/>
        <v>17300000</v>
      </c>
      <c r="L541" s="61">
        <f t="shared" si="478"/>
        <v>17300000</v>
      </c>
    </row>
    <row r="542" spans="1:12" s="45" customFormat="1" x14ac:dyDescent="0.25">
      <c r="A542" s="276"/>
      <c r="B542" s="277" t="s">
        <v>26</v>
      </c>
      <c r="C542" s="263">
        <f t="shared" ref="C542:L542" si="481">SUM(C348:C541)/3</f>
        <v>608652670</v>
      </c>
      <c r="D542" s="263">
        <f t="shared" si="481"/>
        <v>573091610</v>
      </c>
      <c r="E542" s="251">
        <f t="shared" si="481"/>
        <v>671556031</v>
      </c>
      <c r="F542" s="251">
        <f t="shared" ref="F542:I542" si="482">SUM(F348:F541)/3</f>
        <v>660640863</v>
      </c>
      <c r="G542" s="51">
        <f t="shared" si="461"/>
        <v>-10915168</v>
      </c>
      <c r="H542" s="51">
        <f t="shared" ref="H542" si="483">SUM(H348:H541)/3</f>
        <v>652443592</v>
      </c>
      <c r="I542" s="51">
        <f t="shared" si="482"/>
        <v>652443592</v>
      </c>
      <c r="J542" s="51">
        <f t="shared" si="458"/>
        <v>0</v>
      </c>
      <c r="K542" s="263">
        <f t="shared" si="481"/>
        <v>576205072</v>
      </c>
      <c r="L542" s="263">
        <f t="shared" si="481"/>
        <v>576205072</v>
      </c>
    </row>
    <row r="543" spans="1:12" s="45" customFormat="1" ht="47.25" customHeight="1" x14ac:dyDescent="0.25">
      <c r="A543" s="131" t="s">
        <v>259</v>
      </c>
      <c r="B543" s="132" t="s">
        <v>153</v>
      </c>
      <c r="C543" s="111"/>
      <c r="D543" s="111"/>
      <c r="E543" s="322"/>
      <c r="F543" s="322"/>
      <c r="G543" s="51">
        <f t="shared" si="461"/>
        <v>0</v>
      </c>
      <c r="H543" s="51"/>
      <c r="I543" s="51"/>
      <c r="J543" s="51">
        <f t="shared" si="458"/>
        <v>0</v>
      </c>
      <c r="K543" s="64"/>
      <c r="L543" s="64"/>
    </row>
    <row r="544" spans="1:12" s="45" customFormat="1" ht="27.6" x14ac:dyDescent="0.25">
      <c r="A544" s="131"/>
      <c r="B544" s="132" t="s">
        <v>2638</v>
      </c>
      <c r="C544" s="111"/>
      <c r="D544" s="111"/>
      <c r="E544" s="322"/>
      <c r="F544" s="322"/>
      <c r="G544" s="51">
        <f t="shared" si="461"/>
        <v>0</v>
      </c>
      <c r="H544" s="51"/>
      <c r="I544" s="51"/>
      <c r="J544" s="51">
        <f t="shared" si="458"/>
        <v>0</v>
      </c>
      <c r="K544" s="64"/>
      <c r="L544" s="64"/>
    </row>
    <row r="545" spans="1:12" s="45" customFormat="1" x14ac:dyDescent="0.25">
      <c r="A545" s="128">
        <v>2110100</v>
      </c>
      <c r="B545" s="133" t="s">
        <v>276</v>
      </c>
      <c r="C545" s="51">
        <f>SUM(C546)</f>
        <v>180633435</v>
      </c>
      <c r="D545" s="51">
        <f t="shared" ref="D545:L545" si="484">SUM(D546)</f>
        <v>180633435</v>
      </c>
      <c r="E545" s="252">
        <f t="shared" si="484"/>
        <v>180633435</v>
      </c>
      <c r="F545" s="252">
        <f t="shared" si="484"/>
        <v>180633435</v>
      </c>
      <c r="G545" s="51">
        <f t="shared" si="461"/>
        <v>0</v>
      </c>
      <c r="H545" s="51">
        <f t="shared" ref="H545" si="485">SUM(H546)</f>
        <v>180633435</v>
      </c>
      <c r="I545" s="51">
        <f t="shared" si="484"/>
        <v>180633435</v>
      </c>
      <c r="J545" s="51">
        <f t="shared" si="458"/>
        <v>0</v>
      </c>
      <c r="K545" s="51">
        <f t="shared" si="484"/>
        <v>180633435</v>
      </c>
      <c r="L545" s="51">
        <f t="shared" si="484"/>
        <v>180633435</v>
      </c>
    </row>
    <row r="546" spans="1:12" s="45" customFormat="1" x14ac:dyDescent="0.25">
      <c r="A546" s="73">
        <v>2110101</v>
      </c>
      <c r="B546" s="115" t="s">
        <v>84</v>
      </c>
      <c r="C546" s="63">
        <v>180633435</v>
      </c>
      <c r="D546" s="63">
        <v>180633435</v>
      </c>
      <c r="E546" s="268">
        <v>180633435</v>
      </c>
      <c r="F546" s="268">
        <v>180633435</v>
      </c>
      <c r="G546" s="51">
        <f t="shared" si="461"/>
        <v>0</v>
      </c>
      <c r="H546" s="51">
        <v>180633435</v>
      </c>
      <c r="I546" s="51">
        <v>180633435</v>
      </c>
      <c r="J546" s="51">
        <f t="shared" si="458"/>
        <v>0</v>
      </c>
      <c r="K546" s="64">
        <v>180633435</v>
      </c>
      <c r="L546" s="64">
        <v>180633435</v>
      </c>
    </row>
    <row r="547" spans="1:12" s="45" customFormat="1" x14ac:dyDescent="0.25">
      <c r="A547" s="107"/>
      <c r="B547" s="66" t="s">
        <v>223</v>
      </c>
      <c r="C547" s="61">
        <f>SUM(C545:C546)/2</f>
        <v>180633435</v>
      </c>
      <c r="D547" s="61">
        <f t="shared" ref="D547:L547" si="486">SUM(D545:D546)/2</f>
        <v>180633435</v>
      </c>
      <c r="E547" s="61">
        <f t="shared" si="486"/>
        <v>180633435</v>
      </c>
      <c r="F547" s="61">
        <f t="shared" ref="F547:I547" si="487">SUM(F545:F546)/2</f>
        <v>180633435</v>
      </c>
      <c r="G547" s="403">
        <f t="shared" si="461"/>
        <v>0</v>
      </c>
      <c r="H547" s="403">
        <f t="shared" ref="H547" si="488">SUM(H545:H546)/2</f>
        <v>180633435</v>
      </c>
      <c r="I547" s="403">
        <f t="shared" si="487"/>
        <v>180633435</v>
      </c>
      <c r="J547" s="51">
        <f t="shared" si="458"/>
        <v>0</v>
      </c>
      <c r="K547" s="61">
        <f t="shared" si="486"/>
        <v>180633435</v>
      </c>
      <c r="L547" s="61">
        <f t="shared" si="486"/>
        <v>180633435</v>
      </c>
    </row>
    <row r="548" spans="1:12" s="45" customFormat="1" ht="41.4" x14ac:dyDescent="0.25">
      <c r="A548" s="41">
        <v>10101</v>
      </c>
      <c r="B548" s="134" t="s">
        <v>2639</v>
      </c>
      <c r="C548" s="111"/>
      <c r="D548" s="111"/>
      <c r="E548" s="322"/>
      <c r="F548" s="322"/>
      <c r="G548" s="51">
        <f t="shared" si="461"/>
        <v>0</v>
      </c>
      <c r="H548" s="51"/>
      <c r="I548" s="51"/>
      <c r="J548" s="51">
        <f t="shared" si="458"/>
        <v>0</v>
      </c>
      <c r="K548" s="64"/>
      <c r="L548" s="64"/>
    </row>
    <row r="549" spans="1:12" s="45" customFormat="1" ht="27.6" x14ac:dyDescent="0.25">
      <c r="A549" s="84">
        <v>2210300</v>
      </c>
      <c r="B549" s="60" t="s">
        <v>31</v>
      </c>
      <c r="C549" s="51">
        <f>SUM(C550)</f>
        <v>100000</v>
      </c>
      <c r="D549" s="51">
        <f t="shared" ref="D549:L549" si="489">SUM(D550)</f>
        <v>100000</v>
      </c>
      <c r="E549" s="252">
        <f t="shared" si="489"/>
        <v>100000</v>
      </c>
      <c r="F549" s="252">
        <f t="shared" si="489"/>
        <v>100000</v>
      </c>
      <c r="G549" s="51">
        <f t="shared" si="461"/>
        <v>0</v>
      </c>
      <c r="H549" s="51">
        <f t="shared" ref="H549" si="490">SUM(H550)</f>
        <v>100000</v>
      </c>
      <c r="I549" s="51">
        <f t="shared" si="489"/>
        <v>100000</v>
      </c>
      <c r="J549" s="51">
        <f t="shared" si="458"/>
        <v>0</v>
      </c>
      <c r="K549" s="51">
        <f t="shared" si="489"/>
        <v>100000</v>
      </c>
      <c r="L549" s="51">
        <f t="shared" si="489"/>
        <v>100000</v>
      </c>
    </row>
    <row r="550" spans="1:12" s="45" customFormat="1" x14ac:dyDescent="0.25">
      <c r="A550" s="77">
        <v>2210303</v>
      </c>
      <c r="B550" s="57" t="s">
        <v>34</v>
      </c>
      <c r="C550" s="63">
        <v>100000</v>
      </c>
      <c r="D550" s="63">
        <v>100000</v>
      </c>
      <c r="E550" s="268">
        <v>100000</v>
      </c>
      <c r="F550" s="268">
        <v>100000</v>
      </c>
      <c r="G550" s="51">
        <f t="shared" si="461"/>
        <v>0</v>
      </c>
      <c r="H550" s="51">
        <v>100000</v>
      </c>
      <c r="I550" s="51">
        <v>100000</v>
      </c>
      <c r="J550" s="51">
        <f t="shared" si="458"/>
        <v>0</v>
      </c>
      <c r="K550" s="64">
        <v>100000</v>
      </c>
      <c r="L550" s="64">
        <v>100000</v>
      </c>
    </row>
    <row r="551" spans="1:12" s="45" customFormat="1" ht="27.6" x14ac:dyDescent="0.25">
      <c r="A551" s="84">
        <v>2210500</v>
      </c>
      <c r="B551" s="55" t="s">
        <v>286</v>
      </c>
      <c r="C551" s="51">
        <f>SUM(C552)</f>
        <v>20000</v>
      </c>
      <c r="D551" s="51">
        <f t="shared" ref="D551:L551" si="491">SUM(D552)</f>
        <v>20000</v>
      </c>
      <c r="E551" s="252">
        <f t="shared" si="491"/>
        <v>20000</v>
      </c>
      <c r="F551" s="252">
        <f t="shared" si="491"/>
        <v>20000</v>
      </c>
      <c r="G551" s="51">
        <f t="shared" si="461"/>
        <v>0</v>
      </c>
      <c r="H551" s="51">
        <f t="shared" ref="H551" si="492">SUM(H552)</f>
        <v>20000</v>
      </c>
      <c r="I551" s="51">
        <f t="shared" si="491"/>
        <v>20000</v>
      </c>
      <c r="J551" s="51">
        <f t="shared" si="458"/>
        <v>0</v>
      </c>
      <c r="K551" s="51">
        <f t="shared" si="491"/>
        <v>20000</v>
      </c>
      <c r="L551" s="51">
        <f t="shared" si="491"/>
        <v>20000</v>
      </c>
    </row>
    <row r="552" spans="1:12" s="45" customFormat="1" x14ac:dyDescent="0.25">
      <c r="A552" s="77">
        <v>2210502</v>
      </c>
      <c r="B552" s="57" t="s">
        <v>46</v>
      </c>
      <c r="C552" s="63">
        <v>20000</v>
      </c>
      <c r="D552" s="63">
        <v>20000</v>
      </c>
      <c r="E552" s="268">
        <v>20000</v>
      </c>
      <c r="F552" s="268">
        <v>20000</v>
      </c>
      <c r="G552" s="51">
        <f t="shared" si="461"/>
        <v>0</v>
      </c>
      <c r="H552" s="51">
        <v>20000</v>
      </c>
      <c r="I552" s="51">
        <v>20000</v>
      </c>
      <c r="J552" s="51">
        <f t="shared" si="458"/>
        <v>0</v>
      </c>
      <c r="K552" s="64">
        <v>20000</v>
      </c>
      <c r="L552" s="64">
        <v>20000</v>
      </c>
    </row>
    <row r="553" spans="1:12" s="45" customFormat="1" x14ac:dyDescent="0.25">
      <c r="A553" s="84">
        <v>2210700</v>
      </c>
      <c r="B553" s="55" t="s">
        <v>60</v>
      </c>
      <c r="C553" s="51">
        <f>SUM(C554)</f>
        <v>300000</v>
      </c>
      <c r="D553" s="51">
        <f t="shared" ref="D553:L553" si="493">SUM(D554)</f>
        <v>300000</v>
      </c>
      <c r="E553" s="252">
        <f t="shared" si="493"/>
        <v>300000</v>
      </c>
      <c r="F553" s="252">
        <f t="shared" si="493"/>
        <v>300000</v>
      </c>
      <c r="G553" s="51">
        <f t="shared" si="461"/>
        <v>0</v>
      </c>
      <c r="H553" s="51">
        <f t="shared" ref="H553" si="494">SUM(H554)</f>
        <v>300000</v>
      </c>
      <c r="I553" s="51">
        <f t="shared" si="493"/>
        <v>300000</v>
      </c>
      <c r="J553" s="51">
        <f t="shared" si="458"/>
        <v>0</v>
      </c>
      <c r="K553" s="51">
        <f t="shared" si="493"/>
        <v>300000</v>
      </c>
      <c r="L553" s="51">
        <f t="shared" si="493"/>
        <v>300000</v>
      </c>
    </row>
    <row r="554" spans="1:12" s="45" customFormat="1" x14ac:dyDescent="0.25">
      <c r="A554" s="77">
        <v>2210799</v>
      </c>
      <c r="B554" s="57" t="s">
        <v>138</v>
      </c>
      <c r="C554" s="63">
        <v>300000</v>
      </c>
      <c r="D554" s="63">
        <v>300000</v>
      </c>
      <c r="E554" s="268">
        <v>300000</v>
      </c>
      <c r="F554" s="268">
        <v>300000</v>
      </c>
      <c r="G554" s="51">
        <f t="shared" si="461"/>
        <v>0</v>
      </c>
      <c r="H554" s="51">
        <v>300000</v>
      </c>
      <c r="I554" s="51">
        <v>300000</v>
      </c>
      <c r="J554" s="51">
        <f t="shared" si="458"/>
        <v>0</v>
      </c>
      <c r="K554" s="64">
        <v>300000</v>
      </c>
      <c r="L554" s="64">
        <v>300000</v>
      </c>
    </row>
    <row r="555" spans="1:12" s="45" customFormat="1" x14ac:dyDescent="0.25">
      <c r="A555" s="84">
        <v>2210800</v>
      </c>
      <c r="B555" s="55" t="s">
        <v>294</v>
      </c>
      <c r="C555" s="51">
        <f>SUM(C556:C557)</f>
        <v>28000</v>
      </c>
      <c r="D555" s="51">
        <f t="shared" ref="D555:L555" si="495">SUM(D556:D557)</f>
        <v>28000</v>
      </c>
      <c r="E555" s="252">
        <f t="shared" si="495"/>
        <v>28000</v>
      </c>
      <c r="F555" s="252">
        <f t="shared" ref="F555:I555" si="496">SUM(F556:F557)</f>
        <v>28000</v>
      </c>
      <c r="G555" s="51">
        <f t="shared" si="461"/>
        <v>0</v>
      </c>
      <c r="H555" s="51">
        <f t="shared" ref="H555" si="497">SUM(H556:H557)</f>
        <v>28000</v>
      </c>
      <c r="I555" s="51">
        <f t="shared" si="496"/>
        <v>28000</v>
      </c>
      <c r="J555" s="51">
        <f t="shared" si="458"/>
        <v>0</v>
      </c>
      <c r="K555" s="51">
        <f t="shared" si="495"/>
        <v>28000</v>
      </c>
      <c r="L555" s="51">
        <f t="shared" si="495"/>
        <v>28000</v>
      </c>
    </row>
    <row r="556" spans="1:12" s="45" customFormat="1" x14ac:dyDescent="0.25">
      <c r="A556" s="77">
        <v>2210802</v>
      </c>
      <c r="B556" s="57" t="s">
        <v>5</v>
      </c>
      <c r="C556" s="63">
        <v>8000</v>
      </c>
      <c r="D556" s="63">
        <v>8000</v>
      </c>
      <c r="E556" s="268">
        <v>8000</v>
      </c>
      <c r="F556" s="268">
        <v>8000</v>
      </c>
      <c r="G556" s="51">
        <f t="shared" si="461"/>
        <v>0</v>
      </c>
      <c r="H556" s="51">
        <v>8000</v>
      </c>
      <c r="I556" s="51">
        <v>8000</v>
      </c>
      <c r="J556" s="51">
        <f t="shared" si="458"/>
        <v>0</v>
      </c>
      <c r="K556" s="64">
        <v>8000</v>
      </c>
      <c r="L556" s="64">
        <v>8000</v>
      </c>
    </row>
    <row r="557" spans="1:12" s="45" customFormat="1" x14ac:dyDescent="0.25">
      <c r="A557" s="77">
        <v>2210809</v>
      </c>
      <c r="B557" s="57" t="s">
        <v>154</v>
      </c>
      <c r="C557" s="63">
        <v>20000</v>
      </c>
      <c r="D557" s="63">
        <v>20000</v>
      </c>
      <c r="E557" s="268">
        <v>20000</v>
      </c>
      <c r="F557" s="268">
        <v>20000</v>
      </c>
      <c r="G557" s="51">
        <f t="shared" si="461"/>
        <v>0</v>
      </c>
      <c r="H557" s="51">
        <v>20000</v>
      </c>
      <c r="I557" s="51">
        <v>20000</v>
      </c>
      <c r="J557" s="51">
        <f t="shared" si="458"/>
        <v>0</v>
      </c>
      <c r="K557" s="64">
        <v>20000</v>
      </c>
      <c r="L557" s="64">
        <v>20000</v>
      </c>
    </row>
    <row r="558" spans="1:12" s="45" customFormat="1" x14ac:dyDescent="0.25">
      <c r="A558" s="84">
        <v>2211100</v>
      </c>
      <c r="B558" s="55" t="s">
        <v>300</v>
      </c>
      <c r="C558" s="51">
        <f>SUM(C559)</f>
        <v>25000</v>
      </c>
      <c r="D558" s="51">
        <f t="shared" ref="D558:L558" si="498">SUM(D559)</f>
        <v>25000</v>
      </c>
      <c r="E558" s="252">
        <f t="shared" si="498"/>
        <v>25000</v>
      </c>
      <c r="F558" s="252">
        <f t="shared" si="498"/>
        <v>25000</v>
      </c>
      <c r="G558" s="51">
        <f t="shared" si="461"/>
        <v>0</v>
      </c>
      <c r="H558" s="51">
        <f t="shared" ref="H558" si="499">SUM(H559)</f>
        <v>25000</v>
      </c>
      <c r="I558" s="51">
        <f t="shared" si="498"/>
        <v>25000</v>
      </c>
      <c r="J558" s="51">
        <f t="shared" si="458"/>
        <v>0</v>
      </c>
      <c r="K558" s="51">
        <f t="shared" si="498"/>
        <v>25000</v>
      </c>
      <c r="L558" s="51">
        <f t="shared" si="498"/>
        <v>25000</v>
      </c>
    </row>
    <row r="559" spans="1:12" s="45" customFormat="1" ht="27.6" x14ac:dyDescent="0.25">
      <c r="A559" s="77">
        <v>2211101</v>
      </c>
      <c r="B559" s="57" t="s">
        <v>24</v>
      </c>
      <c r="C559" s="63">
        <v>25000</v>
      </c>
      <c r="D559" s="63">
        <v>25000</v>
      </c>
      <c r="E559" s="268">
        <v>25000</v>
      </c>
      <c r="F559" s="268">
        <v>25000</v>
      </c>
      <c r="G559" s="51">
        <f t="shared" si="461"/>
        <v>0</v>
      </c>
      <c r="H559" s="51">
        <v>25000</v>
      </c>
      <c r="I559" s="51">
        <v>25000</v>
      </c>
      <c r="J559" s="51">
        <f t="shared" si="458"/>
        <v>0</v>
      </c>
      <c r="K559" s="64">
        <v>25000</v>
      </c>
      <c r="L559" s="64">
        <v>25000</v>
      </c>
    </row>
    <row r="560" spans="1:12" s="45" customFormat="1" x14ac:dyDescent="0.25">
      <c r="A560" s="84">
        <v>2211200</v>
      </c>
      <c r="B560" s="55" t="s">
        <v>345</v>
      </c>
      <c r="C560" s="51">
        <f>SUM(C561)</f>
        <v>70000</v>
      </c>
      <c r="D560" s="51">
        <f t="shared" ref="D560:L560" si="500">SUM(D561)</f>
        <v>70000</v>
      </c>
      <c r="E560" s="252">
        <f t="shared" si="500"/>
        <v>70000</v>
      </c>
      <c r="F560" s="252">
        <f t="shared" si="500"/>
        <v>70000</v>
      </c>
      <c r="G560" s="51">
        <f t="shared" si="461"/>
        <v>0</v>
      </c>
      <c r="H560" s="51">
        <f t="shared" ref="H560" si="501">SUM(H561)</f>
        <v>70000</v>
      </c>
      <c r="I560" s="51">
        <f t="shared" si="500"/>
        <v>70000</v>
      </c>
      <c r="J560" s="51">
        <f t="shared" si="458"/>
        <v>0</v>
      </c>
      <c r="K560" s="51">
        <f t="shared" si="500"/>
        <v>70000</v>
      </c>
      <c r="L560" s="51">
        <f t="shared" si="500"/>
        <v>70000</v>
      </c>
    </row>
    <row r="561" spans="1:12" s="45" customFormat="1" x14ac:dyDescent="0.25">
      <c r="A561" s="77">
        <v>2211201</v>
      </c>
      <c r="B561" s="57" t="s">
        <v>347</v>
      </c>
      <c r="C561" s="63">
        <v>70000</v>
      </c>
      <c r="D561" s="63">
        <v>70000</v>
      </c>
      <c r="E561" s="268">
        <v>70000</v>
      </c>
      <c r="F561" s="268">
        <v>70000</v>
      </c>
      <c r="G561" s="51">
        <f t="shared" si="461"/>
        <v>0</v>
      </c>
      <c r="H561" s="51">
        <v>70000</v>
      </c>
      <c r="I561" s="51">
        <v>70000</v>
      </c>
      <c r="J561" s="51">
        <f t="shared" si="458"/>
        <v>0</v>
      </c>
      <c r="K561" s="64">
        <v>70000</v>
      </c>
      <c r="L561" s="64">
        <v>70000</v>
      </c>
    </row>
    <row r="562" spans="1:12" s="45" customFormat="1" x14ac:dyDescent="0.25">
      <c r="A562" s="81"/>
      <c r="B562" s="66" t="s">
        <v>223</v>
      </c>
      <c r="C562" s="61">
        <f>SUM(C548:C561)/2</f>
        <v>543000</v>
      </c>
      <c r="D562" s="61">
        <f t="shared" ref="D562:L562" si="502">SUM(D548:D561)/2</f>
        <v>543000</v>
      </c>
      <c r="E562" s="61">
        <f t="shared" si="502"/>
        <v>543000</v>
      </c>
      <c r="F562" s="61">
        <f t="shared" ref="F562:I562" si="503">SUM(F548:F561)/2</f>
        <v>543000</v>
      </c>
      <c r="G562" s="403">
        <f t="shared" si="461"/>
        <v>0</v>
      </c>
      <c r="H562" s="403">
        <f t="shared" ref="H562" si="504">SUM(H548:H561)/2</f>
        <v>543000</v>
      </c>
      <c r="I562" s="403">
        <f t="shared" si="503"/>
        <v>543000</v>
      </c>
      <c r="J562" s="51">
        <f t="shared" si="458"/>
        <v>0</v>
      </c>
      <c r="K562" s="61">
        <f t="shared" si="502"/>
        <v>543000</v>
      </c>
      <c r="L562" s="61">
        <f t="shared" si="502"/>
        <v>543000</v>
      </c>
    </row>
    <row r="563" spans="1:12" s="135" customFormat="1" ht="29.25" customHeight="1" x14ac:dyDescent="0.25">
      <c r="A563" s="136"/>
      <c r="B563" s="134" t="s">
        <v>2640</v>
      </c>
      <c r="C563" s="111"/>
      <c r="D563" s="111"/>
      <c r="E563" s="322"/>
      <c r="F563" s="322"/>
      <c r="G563" s="51">
        <f t="shared" si="461"/>
        <v>0</v>
      </c>
      <c r="H563" s="51"/>
      <c r="I563" s="51"/>
      <c r="J563" s="51">
        <f t="shared" si="458"/>
        <v>0</v>
      </c>
      <c r="K563" s="64"/>
      <c r="L563" s="64"/>
    </row>
    <row r="564" spans="1:12" s="45" customFormat="1" ht="27.6" x14ac:dyDescent="0.25">
      <c r="A564" s="41"/>
      <c r="B564" s="97" t="s">
        <v>155</v>
      </c>
      <c r="C564" s="111"/>
      <c r="D564" s="111"/>
      <c r="E564" s="322"/>
      <c r="F564" s="322"/>
      <c r="G564" s="51">
        <f t="shared" si="461"/>
        <v>0</v>
      </c>
      <c r="H564" s="51"/>
      <c r="I564" s="51"/>
      <c r="J564" s="51">
        <f t="shared" si="458"/>
        <v>0</v>
      </c>
      <c r="K564" s="64"/>
      <c r="L564" s="64"/>
    </row>
    <row r="565" spans="1:12" s="45" customFormat="1" ht="27.6" x14ac:dyDescent="0.25">
      <c r="A565" s="84">
        <v>2210300</v>
      </c>
      <c r="B565" s="55" t="s">
        <v>31</v>
      </c>
      <c r="C565" s="51">
        <f>SUM(C566:C567)</f>
        <v>70000</v>
      </c>
      <c r="D565" s="51">
        <f t="shared" ref="D565:K565" si="505">SUM(D566:D567)</f>
        <v>70000</v>
      </c>
      <c r="E565" s="252">
        <f t="shared" si="505"/>
        <v>70000</v>
      </c>
      <c r="F565" s="252">
        <f t="shared" ref="F565:L565" si="506">SUM(F566:F567)</f>
        <v>70000</v>
      </c>
      <c r="G565" s="51">
        <f t="shared" si="461"/>
        <v>0</v>
      </c>
      <c r="H565" s="51">
        <f t="shared" ref="H565" si="507">SUM(H566:H567)</f>
        <v>35000</v>
      </c>
      <c r="I565" s="51">
        <f t="shared" si="506"/>
        <v>35000</v>
      </c>
      <c r="J565" s="51">
        <f t="shared" si="458"/>
        <v>0</v>
      </c>
      <c r="K565" s="252">
        <f t="shared" si="505"/>
        <v>70000</v>
      </c>
      <c r="L565" s="252">
        <f t="shared" si="506"/>
        <v>70000</v>
      </c>
    </row>
    <row r="566" spans="1:12" s="45" customFormat="1" x14ac:dyDescent="0.25">
      <c r="A566" s="594">
        <v>2210302</v>
      </c>
      <c r="B566" s="595" t="s">
        <v>33</v>
      </c>
      <c r="C566" s="596">
        <v>20000</v>
      </c>
      <c r="D566" s="596">
        <v>20000</v>
      </c>
      <c r="E566" s="596">
        <v>20000</v>
      </c>
      <c r="F566" s="596">
        <v>20000</v>
      </c>
      <c r="G566" s="597">
        <f t="shared" si="461"/>
        <v>0</v>
      </c>
      <c r="H566" s="598">
        <f>20000-10000</f>
        <v>10000</v>
      </c>
      <c r="I566" s="598">
        <f>20000-10000</f>
        <v>10000</v>
      </c>
      <c r="J566" s="51">
        <f t="shared" si="458"/>
        <v>0</v>
      </c>
      <c r="K566" s="598">
        <v>20000</v>
      </c>
      <c r="L566" s="598">
        <v>20000</v>
      </c>
    </row>
    <row r="567" spans="1:12" s="45" customFormat="1" x14ac:dyDescent="0.25">
      <c r="A567" s="594">
        <v>2210303</v>
      </c>
      <c r="B567" s="595" t="s">
        <v>34</v>
      </c>
      <c r="C567" s="596">
        <v>50000</v>
      </c>
      <c r="D567" s="596">
        <v>50000</v>
      </c>
      <c r="E567" s="596">
        <v>50000</v>
      </c>
      <c r="F567" s="596">
        <v>50000</v>
      </c>
      <c r="G567" s="597">
        <f t="shared" si="461"/>
        <v>0</v>
      </c>
      <c r="H567" s="598">
        <f>50000-25000</f>
        <v>25000</v>
      </c>
      <c r="I567" s="598">
        <f>50000-25000</f>
        <v>25000</v>
      </c>
      <c r="J567" s="51">
        <f t="shared" si="458"/>
        <v>0</v>
      </c>
      <c r="K567" s="598">
        <v>50000</v>
      </c>
      <c r="L567" s="598">
        <v>50000</v>
      </c>
    </row>
    <row r="568" spans="1:12" s="45" customFormat="1" x14ac:dyDescent="0.25">
      <c r="A568" s="81"/>
      <c r="B568" s="66" t="s">
        <v>223</v>
      </c>
      <c r="C568" s="61">
        <f>SUM(C565:C567)/2</f>
        <v>70000</v>
      </c>
      <c r="D568" s="61">
        <f>SUM(D565:D567)/2</f>
        <v>70000</v>
      </c>
      <c r="E568" s="61">
        <v>70000</v>
      </c>
      <c r="F568" s="61">
        <f>SUM(F565:F567)/2</f>
        <v>70000</v>
      </c>
      <c r="G568" s="61">
        <f>SUM(G565:G567)/2</f>
        <v>0</v>
      </c>
      <c r="H568" s="61">
        <f>SUM(H565:H567)/2</f>
        <v>35000</v>
      </c>
      <c r="I568" s="61">
        <f>SUM(I565:I567)/2</f>
        <v>35000</v>
      </c>
      <c r="J568" s="51">
        <f t="shared" si="458"/>
        <v>0</v>
      </c>
      <c r="K568" s="61">
        <f t="shared" ref="K568" si="508">SUM(K565:K567)/2</f>
        <v>70000</v>
      </c>
      <c r="L568" s="61">
        <v>70002</v>
      </c>
    </row>
    <row r="569" spans="1:12" s="45" customFormat="1" ht="27.6" x14ac:dyDescent="0.25">
      <c r="A569" s="41">
        <v>10202</v>
      </c>
      <c r="B569" s="97" t="s">
        <v>2641</v>
      </c>
      <c r="C569" s="111"/>
      <c r="D569" s="111"/>
      <c r="E569" s="322"/>
      <c r="F569" s="322"/>
      <c r="G569" s="51">
        <f t="shared" si="461"/>
        <v>0</v>
      </c>
      <c r="H569" s="51"/>
      <c r="I569" s="51"/>
      <c r="J569" s="51">
        <f t="shared" si="458"/>
        <v>0</v>
      </c>
      <c r="K569" s="64"/>
      <c r="L569" s="64"/>
    </row>
    <row r="570" spans="1:12" s="45" customFormat="1" ht="27.6" x14ac:dyDescent="0.25">
      <c r="A570" s="84">
        <v>2210300</v>
      </c>
      <c r="B570" s="55" t="s">
        <v>321</v>
      </c>
      <c r="C570" s="51">
        <f>SUM(C571)</f>
        <v>100000</v>
      </c>
      <c r="D570" s="51">
        <f t="shared" ref="D570:L570" si="509">SUM(D571)</f>
        <v>100000</v>
      </c>
      <c r="E570" s="252">
        <f t="shared" si="509"/>
        <v>100000</v>
      </c>
      <c r="F570" s="252">
        <f t="shared" si="509"/>
        <v>100000</v>
      </c>
      <c r="G570" s="51">
        <f t="shared" si="461"/>
        <v>0</v>
      </c>
      <c r="H570" s="51">
        <f t="shared" ref="H570" si="510">SUM(H571)</f>
        <v>50000</v>
      </c>
      <c r="I570" s="51">
        <f t="shared" si="509"/>
        <v>50000</v>
      </c>
      <c r="J570" s="51">
        <f t="shared" si="458"/>
        <v>0</v>
      </c>
      <c r="K570" s="252">
        <f t="shared" si="509"/>
        <v>100000</v>
      </c>
      <c r="L570" s="252">
        <f t="shared" si="509"/>
        <v>100000</v>
      </c>
    </row>
    <row r="571" spans="1:12" s="45" customFormat="1" x14ac:dyDescent="0.25">
      <c r="A571" s="594">
        <v>2210303</v>
      </c>
      <c r="B571" s="595" t="s">
        <v>34</v>
      </c>
      <c r="C571" s="596">
        <v>100000</v>
      </c>
      <c r="D571" s="596">
        <v>100000</v>
      </c>
      <c r="E571" s="596">
        <v>100000</v>
      </c>
      <c r="F571" s="596">
        <v>100000</v>
      </c>
      <c r="G571" s="597">
        <f t="shared" si="461"/>
        <v>0</v>
      </c>
      <c r="H571" s="598">
        <f>100000-50000</f>
        <v>50000</v>
      </c>
      <c r="I571" s="598">
        <f>100000-50000</f>
        <v>50000</v>
      </c>
      <c r="J571" s="51">
        <f t="shared" si="458"/>
        <v>0</v>
      </c>
      <c r="K571" s="598">
        <v>100000</v>
      </c>
      <c r="L571" s="598">
        <v>100000</v>
      </c>
    </row>
    <row r="572" spans="1:12" s="45" customFormat="1" x14ac:dyDescent="0.25">
      <c r="A572" s="84">
        <v>2211200</v>
      </c>
      <c r="B572" s="55" t="s">
        <v>345</v>
      </c>
      <c r="C572" s="51">
        <f>SUM(C573)</f>
        <v>300000</v>
      </c>
      <c r="D572" s="51">
        <f t="shared" ref="D572:L572" si="511">SUM(D573)</f>
        <v>300000</v>
      </c>
      <c r="E572" s="252">
        <f t="shared" si="511"/>
        <v>300000</v>
      </c>
      <c r="F572" s="252">
        <f t="shared" si="511"/>
        <v>300000</v>
      </c>
      <c r="G572" s="51">
        <f t="shared" si="461"/>
        <v>0</v>
      </c>
      <c r="H572" s="51">
        <f t="shared" ref="H572" si="512">SUM(H573)</f>
        <v>300000</v>
      </c>
      <c r="I572" s="51">
        <f t="shared" si="511"/>
        <v>300000</v>
      </c>
      <c r="J572" s="51">
        <f t="shared" si="458"/>
        <v>0</v>
      </c>
      <c r="K572" s="252">
        <f t="shared" si="511"/>
        <v>300000</v>
      </c>
      <c r="L572" s="252">
        <f t="shared" si="511"/>
        <v>300000</v>
      </c>
    </row>
    <row r="573" spans="1:12" s="45" customFormat="1" ht="27.6" x14ac:dyDescent="0.25">
      <c r="A573" s="77">
        <v>2211201</v>
      </c>
      <c r="B573" s="57" t="s">
        <v>354</v>
      </c>
      <c r="C573" s="63">
        <v>300000</v>
      </c>
      <c r="D573" s="63">
        <v>300000</v>
      </c>
      <c r="E573" s="268">
        <v>300000</v>
      </c>
      <c r="F573" s="268">
        <v>300000</v>
      </c>
      <c r="G573" s="51">
        <f t="shared" si="461"/>
        <v>0</v>
      </c>
      <c r="H573" s="67">
        <v>300000</v>
      </c>
      <c r="I573" s="67">
        <v>300000</v>
      </c>
      <c r="J573" s="51">
        <f t="shared" si="458"/>
        <v>0</v>
      </c>
      <c r="K573" s="64">
        <v>300000</v>
      </c>
      <c r="L573" s="64">
        <v>300000</v>
      </c>
    </row>
    <row r="574" spans="1:12" s="45" customFormat="1" x14ac:dyDescent="0.25">
      <c r="A574" s="81"/>
      <c r="B574" s="66" t="s">
        <v>223</v>
      </c>
      <c r="C574" s="61">
        <f>SUM(C569:C573)/2</f>
        <v>400000</v>
      </c>
      <c r="D574" s="61">
        <f t="shared" ref="D574:L574" si="513">SUM(D569:D573)/2</f>
        <v>400000</v>
      </c>
      <c r="E574" s="61">
        <f t="shared" si="513"/>
        <v>400000</v>
      </c>
      <c r="F574" s="61">
        <f t="shared" ref="F574" si="514">SUM(F569:F573)/2</f>
        <v>400000</v>
      </c>
      <c r="G574" s="61">
        <f t="shared" si="513"/>
        <v>0</v>
      </c>
      <c r="H574" s="61">
        <f t="shared" si="513"/>
        <v>350000</v>
      </c>
      <c r="I574" s="61">
        <f t="shared" si="513"/>
        <v>350000</v>
      </c>
      <c r="J574" s="51">
        <f t="shared" si="458"/>
        <v>0</v>
      </c>
      <c r="K574" s="61">
        <f t="shared" si="513"/>
        <v>400000</v>
      </c>
      <c r="L574" s="61">
        <f t="shared" si="513"/>
        <v>400000</v>
      </c>
    </row>
    <row r="575" spans="1:12" s="45" customFormat="1" ht="41.4" x14ac:dyDescent="0.25">
      <c r="A575" s="41">
        <v>10203</v>
      </c>
      <c r="B575" s="97" t="s">
        <v>2642</v>
      </c>
      <c r="C575" s="111"/>
      <c r="D575" s="111"/>
      <c r="E575" s="322"/>
      <c r="F575" s="322"/>
      <c r="G575" s="51">
        <f t="shared" si="461"/>
        <v>0</v>
      </c>
      <c r="H575" s="51"/>
      <c r="I575" s="51"/>
      <c r="J575" s="51">
        <f t="shared" si="458"/>
        <v>0</v>
      </c>
      <c r="K575" s="64"/>
      <c r="L575" s="64"/>
    </row>
    <row r="576" spans="1:12" s="45" customFormat="1" ht="27.6" x14ac:dyDescent="0.25">
      <c r="A576" s="84">
        <v>2210300</v>
      </c>
      <c r="B576" s="55" t="s">
        <v>31</v>
      </c>
      <c r="C576" s="51">
        <f>SUM(C577)</f>
        <v>700000</v>
      </c>
      <c r="D576" s="51">
        <f t="shared" ref="D576:L576" si="515">SUM(D577)</f>
        <v>700000</v>
      </c>
      <c r="E576" s="252">
        <f t="shared" si="515"/>
        <v>700000</v>
      </c>
      <c r="F576" s="252">
        <f t="shared" si="515"/>
        <v>700000</v>
      </c>
      <c r="G576" s="51">
        <f t="shared" si="461"/>
        <v>0</v>
      </c>
      <c r="H576" s="51">
        <f t="shared" ref="H576" si="516">SUM(H577)</f>
        <v>300000</v>
      </c>
      <c r="I576" s="51">
        <f t="shared" si="515"/>
        <v>300000</v>
      </c>
      <c r="J576" s="51">
        <f t="shared" si="458"/>
        <v>0</v>
      </c>
      <c r="K576" s="252">
        <f t="shared" si="515"/>
        <v>700000</v>
      </c>
      <c r="L576" s="252">
        <f t="shared" si="515"/>
        <v>700000</v>
      </c>
    </row>
    <row r="577" spans="1:12" s="45" customFormat="1" x14ac:dyDescent="0.25">
      <c r="A577" s="594">
        <v>2210303</v>
      </c>
      <c r="B577" s="595" t="s">
        <v>34</v>
      </c>
      <c r="C577" s="596">
        <v>700000</v>
      </c>
      <c r="D577" s="596">
        <v>700000</v>
      </c>
      <c r="E577" s="596">
        <v>700000</v>
      </c>
      <c r="F577" s="596">
        <v>700000</v>
      </c>
      <c r="G577" s="597">
        <f t="shared" si="461"/>
        <v>0</v>
      </c>
      <c r="H577" s="598">
        <f>700000-350000-50000</f>
        <v>300000</v>
      </c>
      <c r="I577" s="598">
        <f>700000-350000-50000</f>
        <v>300000</v>
      </c>
      <c r="J577" s="51">
        <f t="shared" si="458"/>
        <v>0</v>
      </c>
      <c r="K577" s="598">
        <v>700000</v>
      </c>
      <c r="L577" s="598">
        <v>700000</v>
      </c>
    </row>
    <row r="578" spans="1:12" s="45" customFormat="1" ht="27.6" x14ac:dyDescent="0.25">
      <c r="A578" s="84">
        <v>2210500</v>
      </c>
      <c r="B578" s="55" t="s">
        <v>286</v>
      </c>
      <c r="C578" s="51">
        <f>SUM(C579)</f>
        <v>300000</v>
      </c>
      <c r="D578" s="51">
        <f t="shared" ref="D578:L578" si="517">SUM(D579)</f>
        <v>300000</v>
      </c>
      <c r="E578" s="252">
        <f t="shared" si="517"/>
        <v>300000</v>
      </c>
      <c r="F578" s="252">
        <f t="shared" si="517"/>
        <v>300000</v>
      </c>
      <c r="G578" s="51">
        <f t="shared" si="461"/>
        <v>0</v>
      </c>
      <c r="H578" s="51">
        <f t="shared" ref="H578" si="518">SUM(H579)</f>
        <v>300000</v>
      </c>
      <c r="I578" s="51">
        <f t="shared" si="517"/>
        <v>300000</v>
      </c>
      <c r="J578" s="51">
        <f t="shared" si="458"/>
        <v>0</v>
      </c>
      <c r="K578" s="51">
        <f t="shared" si="517"/>
        <v>300000</v>
      </c>
      <c r="L578" s="51">
        <f t="shared" si="517"/>
        <v>300000</v>
      </c>
    </row>
    <row r="579" spans="1:12" s="45" customFormat="1" ht="27.6" x14ac:dyDescent="0.25">
      <c r="A579" s="77">
        <v>2210505</v>
      </c>
      <c r="B579" s="57" t="s">
        <v>199</v>
      </c>
      <c r="C579" s="63">
        <v>300000</v>
      </c>
      <c r="D579" s="63">
        <v>300000</v>
      </c>
      <c r="E579" s="268">
        <v>300000</v>
      </c>
      <c r="F579" s="268">
        <v>300000</v>
      </c>
      <c r="G579" s="51">
        <f t="shared" si="461"/>
        <v>0</v>
      </c>
      <c r="H579" s="67">
        <v>300000</v>
      </c>
      <c r="I579" s="67">
        <v>300000</v>
      </c>
      <c r="J579" s="51">
        <f t="shared" si="458"/>
        <v>0</v>
      </c>
      <c r="K579" s="64">
        <v>300000</v>
      </c>
      <c r="L579" s="64">
        <v>300000</v>
      </c>
    </row>
    <row r="580" spans="1:12" s="45" customFormat="1" x14ac:dyDescent="0.25">
      <c r="A580" s="81"/>
      <c r="B580" s="66" t="s">
        <v>223</v>
      </c>
      <c r="C580" s="61">
        <f>SUM(C575:C579)/2</f>
        <v>1000000</v>
      </c>
      <c r="D580" s="61">
        <f t="shared" ref="D580:L580" si="519">SUM(D575:D579)/2</f>
        <v>1000000</v>
      </c>
      <c r="E580" s="61">
        <f t="shared" si="519"/>
        <v>1000000</v>
      </c>
      <c r="F580" s="61">
        <f t="shared" ref="F580" si="520">SUM(F575:F579)/2</f>
        <v>1000000</v>
      </c>
      <c r="G580" s="61">
        <f t="shared" si="519"/>
        <v>0</v>
      </c>
      <c r="H580" s="61">
        <f t="shared" si="519"/>
        <v>600000</v>
      </c>
      <c r="I580" s="61">
        <f t="shared" si="519"/>
        <v>600000</v>
      </c>
      <c r="J580" s="51">
        <f t="shared" si="458"/>
        <v>0</v>
      </c>
      <c r="K580" s="61">
        <f t="shared" si="519"/>
        <v>1000000</v>
      </c>
      <c r="L580" s="61">
        <f t="shared" si="519"/>
        <v>1000000</v>
      </c>
    </row>
    <row r="581" spans="1:12" s="45" customFormat="1" ht="27.6" x14ac:dyDescent="0.25">
      <c r="A581" s="41"/>
      <c r="B581" s="134" t="s">
        <v>240</v>
      </c>
      <c r="C581" s="111"/>
      <c r="D581" s="111"/>
      <c r="E581" s="322"/>
      <c r="F581" s="322"/>
      <c r="G581" s="51">
        <f t="shared" si="461"/>
        <v>0</v>
      </c>
      <c r="H581" s="51"/>
      <c r="I581" s="51"/>
      <c r="J581" s="51">
        <f t="shared" si="458"/>
        <v>0</v>
      </c>
      <c r="K581" s="64"/>
      <c r="L581" s="64"/>
    </row>
    <row r="582" spans="1:12" s="137" customFormat="1" ht="27.6" x14ac:dyDescent="0.25">
      <c r="A582" s="138"/>
      <c r="B582" s="97" t="s">
        <v>2643</v>
      </c>
      <c r="C582" s="111"/>
      <c r="D582" s="111"/>
      <c r="E582" s="322"/>
      <c r="F582" s="322"/>
      <c r="G582" s="51">
        <f t="shared" si="461"/>
        <v>0</v>
      </c>
      <c r="H582" s="51"/>
      <c r="I582" s="51"/>
      <c r="J582" s="51">
        <f t="shared" si="458"/>
        <v>0</v>
      </c>
      <c r="K582" s="64"/>
      <c r="L582" s="64"/>
    </row>
    <row r="583" spans="1:12" s="45" customFormat="1" ht="27.6" x14ac:dyDescent="0.25">
      <c r="A583" s="84">
        <v>2210300</v>
      </c>
      <c r="B583" s="55" t="s">
        <v>31</v>
      </c>
      <c r="C583" s="51">
        <f>SUM(C584)</f>
        <v>20000</v>
      </c>
      <c r="D583" s="51">
        <f t="shared" ref="D583:L583" si="521">SUM(D584)</f>
        <v>20000</v>
      </c>
      <c r="E583" s="252">
        <f t="shared" si="521"/>
        <v>20000</v>
      </c>
      <c r="F583" s="252">
        <f t="shared" si="521"/>
        <v>20000</v>
      </c>
      <c r="G583" s="51">
        <f t="shared" si="461"/>
        <v>0</v>
      </c>
      <c r="H583" s="51">
        <f t="shared" ref="H583" si="522">SUM(H584)</f>
        <v>10000</v>
      </c>
      <c r="I583" s="51">
        <f t="shared" si="521"/>
        <v>10000</v>
      </c>
      <c r="J583" s="51">
        <f t="shared" si="458"/>
        <v>0</v>
      </c>
      <c r="K583" s="51">
        <f t="shared" si="521"/>
        <v>20000</v>
      </c>
      <c r="L583" s="51">
        <f t="shared" si="521"/>
        <v>20000</v>
      </c>
    </row>
    <row r="584" spans="1:12" s="45" customFormat="1" x14ac:dyDescent="0.25">
      <c r="A584" s="594">
        <v>2210302</v>
      </c>
      <c r="B584" s="595" t="s">
        <v>33</v>
      </c>
      <c r="C584" s="596">
        <v>20000</v>
      </c>
      <c r="D584" s="596">
        <v>20000</v>
      </c>
      <c r="E584" s="596">
        <v>20000</v>
      </c>
      <c r="F584" s="596">
        <v>20000</v>
      </c>
      <c r="G584" s="597">
        <f t="shared" si="461"/>
        <v>0</v>
      </c>
      <c r="H584" s="598">
        <f>20000-10000</f>
        <v>10000</v>
      </c>
      <c r="I584" s="598">
        <f>20000-10000</f>
        <v>10000</v>
      </c>
      <c r="J584" s="51">
        <f t="shared" ref="J584:J647" si="523">I584-H584</f>
        <v>0</v>
      </c>
      <c r="K584" s="598">
        <v>20000</v>
      </c>
      <c r="L584" s="598">
        <v>20000</v>
      </c>
    </row>
    <row r="585" spans="1:12" s="45" customFormat="1" x14ac:dyDescent="0.25">
      <c r="A585" s="84">
        <v>2211100</v>
      </c>
      <c r="B585" s="55" t="s">
        <v>300</v>
      </c>
      <c r="C585" s="51">
        <f>SUM(C586)</f>
        <v>15000</v>
      </c>
      <c r="D585" s="51">
        <f t="shared" ref="D585:L585" si="524">SUM(D586)</f>
        <v>15000</v>
      </c>
      <c r="E585" s="252">
        <f t="shared" si="524"/>
        <v>15000</v>
      </c>
      <c r="F585" s="252">
        <f t="shared" si="524"/>
        <v>15000</v>
      </c>
      <c r="G585" s="51">
        <f t="shared" ref="G585:G648" si="525">F585-E585</f>
        <v>0</v>
      </c>
      <c r="H585" s="51">
        <f t="shared" ref="H585" si="526">SUM(H586)</f>
        <v>15000</v>
      </c>
      <c r="I585" s="51">
        <f t="shared" si="524"/>
        <v>15000</v>
      </c>
      <c r="J585" s="51">
        <f t="shared" si="523"/>
        <v>0</v>
      </c>
      <c r="K585" s="252">
        <f t="shared" si="524"/>
        <v>15000</v>
      </c>
      <c r="L585" s="252">
        <f t="shared" si="524"/>
        <v>15000</v>
      </c>
    </row>
    <row r="586" spans="1:12" s="45" customFormat="1" ht="27.6" x14ac:dyDescent="0.25">
      <c r="A586" s="77">
        <v>2211101</v>
      </c>
      <c r="B586" s="57" t="s">
        <v>24</v>
      </c>
      <c r="C586" s="63">
        <v>15000</v>
      </c>
      <c r="D586" s="63">
        <v>15000</v>
      </c>
      <c r="E586" s="268">
        <v>15000</v>
      </c>
      <c r="F586" s="268">
        <v>15000</v>
      </c>
      <c r="G586" s="51">
        <f t="shared" si="525"/>
        <v>0</v>
      </c>
      <c r="H586" s="67">
        <v>15000</v>
      </c>
      <c r="I586" s="67">
        <v>15000</v>
      </c>
      <c r="J586" s="51">
        <f t="shared" si="523"/>
        <v>0</v>
      </c>
      <c r="K586" s="64">
        <v>15000</v>
      </c>
      <c r="L586" s="64">
        <v>15000</v>
      </c>
    </row>
    <row r="587" spans="1:12" s="45" customFormat="1" x14ac:dyDescent="0.25">
      <c r="A587" s="84">
        <v>2211200</v>
      </c>
      <c r="B587" s="55" t="s">
        <v>345</v>
      </c>
      <c r="C587" s="51">
        <f>SUM(C588)</f>
        <v>65000</v>
      </c>
      <c r="D587" s="51">
        <f t="shared" ref="D587:L587" si="527">SUM(D588)</f>
        <v>65000</v>
      </c>
      <c r="E587" s="252">
        <f t="shared" si="527"/>
        <v>65000</v>
      </c>
      <c r="F587" s="252">
        <f t="shared" si="527"/>
        <v>65000</v>
      </c>
      <c r="G587" s="51">
        <f t="shared" si="525"/>
        <v>0</v>
      </c>
      <c r="H587" s="51">
        <f t="shared" ref="H587" si="528">SUM(H588)</f>
        <v>65000</v>
      </c>
      <c r="I587" s="51">
        <f t="shared" si="527"/>
        <v>65000</v>
      </c>
      <c r="J587" s="51">
        <f t="shared" si="523"/>
        <v>0</v>
      </c>
      <c r="K587" s="51">
        <f t="shared" si="527"/>
        <v>65000</v>
      </c>
      <c r="L587" s="51">
        <f t="shared" si="527"/>
        <v>65000</v>
      </c>
    </row>
    <row r="588" spans="1:12" s="45" customFormat="1" x14ac:dyDescent="0.25">
      <c r="A588" s="77">
        <v>2211201</v>
      </c>
      <c r="B588" s="57" t="s">
        <v>347</v>
      </c>
      <c r="C588" s="63">
        <v>65000</v>
      </c>
      <c r="D588" s="63">
        <v>65000</v>
      </c>
      <c r="E588" s="268">
        <v>65000</v>
      </c>
      <c r="F588" s="268">
        <v>65000</v>
      </c>
      <c r="G588" s="51">
        <f t="shared" si="525"/>
        <v>0</v>
      </c>
      <c r="H588" s="51">
        <v>65000</v>
      </c>
      <c r="I588" s="51">
        <v>65000</v>
      </c>
      <c r="J588" s="51">
        <f t="shared" si="523"/>
        <v>0</v>
      </c>
      <c r="K588" s="64">
        <v>65000</v>
      </c>
      <c r="L588" s="64">
        <v>65000</v>
      </c>
    </row>
    <row r="589" spans="1:12" s="45" customFormat="1" x14ac:dyDescent="0.25">
      <c r="A589" s="81"/>
      <c r="B589" s="66" t="s">
        <v>223</v>
      </c>
      <c r="C589" s="61">
        <f>SUM(C581:C588)/2</f>
        <v>100000</v>
      </c>
      <c r="D589" s="61">
        <f t="shared" ref="D589:L589" si="529">SUM(D581:D588)/2</f>
        <v>100000</v>
      </c>
      <c r="E589" s="61">
        <f t="shared" si="529"/>
        <v>100000</v>
      </c>
      <c r="F589" s="61">
        <f t="shared" ref="F589" si="530">SUM(F581:F588)/2</f>
        <v>100000</v>
      </c>
      <c r="G589" s="61">
        <f t="shared" si="529"/>
        <v>0</v>
      </c>
      <c r="H589" s="61">
        <f t="shared" si="529"/>
        <v>90000</v>
      </c>
      <c r="I589" s="61">
        <f t="shared" si="529"/>
        <v>90000</v>
      </c>
      <c r="J589" s="51">
        <f t="shared" si="523"/>
        <v>0</v>
      </c>
      <c r="K589" s="61">
        <f t="shared" si="529"/>
        <v>100000</v>
      </c>
      <c r="L589" s="61">
        <f t="shared" si="529"/>
        <v>100000</v>
      </c>
    </row>
    <row r="590" spans="1:12" s="45" customFormat="1" ht="27.6" hidden="1" x14ac:dyDescent="0.25">
      <c r="A590" s="41">
        <v>10302</v>
      </c>
      <c r="B590" s="97" t="s">
        <v>156</v>
      </c>
      <c r="C590" s="111"/>
      <c r="D590" s="111"/>
      <c r="E590" s="322"/>
      <c r="F590" s="322"/>
      <c r="G590" s="51">
        <f t="shared" si="525"/>
        <v>0</v>
      </c>
      <c r="H590" s="51"/>
      <c r="I590" s="51"/>
      <c r="J590" s="51">
        <f t="shared" si="523"/>
        <v>0</v>
      </c>
      <c r="K590" s="64"/>
      <c r="L590" s="64"/>
    </row>
    <row r="591" spans="1:12" s="45" customFormat="1" hidden="1" x14ac:dyDescent="0.25">
      <c r="A591" s="81"/>
      <c r="B591" s="66" t="s">
        <v>223</v>
      </c>
      <c r="C591" s="37"/>
      <c r="D591" s="37"/>
      <c r="E591" s="251"/>
      <c r="F591" s="251"/>
      <c r="G591" s="51">
        <f t="shared" si="525"/>
        <v>0</v>
      </c>
      <c r="H591" s="51"/>
      <c r="I591" s="51"/>
      <c r="J591" s="51">
        <f t="shared" si="523"/>
        <v>0</v>
      </c>
      <c r="K591" s="61"/>
      <c r="L591" s="61"/>
    </row>
    <row r="592" spans="1:12" s="45" customFormat="1" ht="27.6" x14ac:dyDescent="0.25">
      <c r="A592" s="41">
        <v>104</v>
      </c>
      <c r="B592" s="97" t="s">
        <v>157</v>
      </c>
      <c r="C592" s="111"/>
      <c r="D592" s="111"/>
      <c r="E592" s="322"/>
      <c r="F592" s="322"/>
      <c r="G592" s="51">
        <f t="shared" si="525"/>
        <v>0</v>
      </c>
      <c r="H592" s="51"/>
      <c r="I592" s="51"/>
      <c r="J592" s="51">
        <f t="shared" si="523"/>
        <v>0</v>
      </c>
      <c r="K592" s="64"/>
      <c r="L592" s="64"/>
    </row>
    <row r="593" spans="1:12" s="45" customFormat="1" ht="41.4" x14ac:dyDescent="0.25">
      <c r="A593" s="41">
        <v>10401</v>
      </c>
      <c r="B593" s="97" t="s">
        <v>2644</v>
      </c>
      <c r="C593" s="111"/>
      <c r="D593" s="111"/>
      <c r="E593" s="322"/>
      <c r="F593" s="322"/>
      <c r="G593" s="51">
        <f t="shared" si="525"/>
        <v>0</v>
      </c>
      <c r="H593" s="51"/>
      <c r="I593" s="51"/>
      <c r="J593" s="51">
        <f t="shared" si="523"/>
        <v>0</v>
      </c>
      <c r="K593" s="64"/>
      <c r="L593" s="64"/>
    </row>
    <row r="594" spans="1:12" s="45" customFormat="1" ht="27.6" x14ac:dyDescent="0.25">
      <c r="A594" s="84">
        <v>2210300</v>
      </c>
      <c r="B594" s="55" t="s">
        <v>31</v>
      </c>
      <c r="C594" s="51">
        <f>SUM(C595:C596)</f>
        <v>120000</v>
      </c>
      <c r="D594" s="51">
        <f t="shared" ref="D594:L594" si="531">SUM(D595:D596)</f>
        <v>120000</v>
      </c>
      <c r="E594" s="252">
        <f t="shared" si="531"/>
        <v>120000</v>
      </c>
      <c r="F594" s="252">
        <f t="shared" ref="F594:I594" si="532">SUM(F595:F596)</f>
        <v>120000</v>
      </c>
      <c r="G594" s="51">
        <f t="shared" si="525"/>
        <v>0</v>
      </c>
      <c r="H594" s="51">
        <f t="shared" ref="H594" si="533">SUM(H595:H596)</f>
        <v>60000</v>
      </c>
      <c r="I594" s="51">
        <f t="shared" si="532"/>
        <v>60000</v>
      </c>
      <c r="J594" s="51">
        <f t="shared" si="523"/>
        <v>0</v>
      </c>
      <c r="K594" s="51">
        <f t="shared" si="531"/>
        <v>120000</v>
      </c>
      <c r="L594" s="51">
        <f t="shared" si="531"/>
        <v>120000</v>
      </c>
    </row>
    <row r="595" spans="1:12" s="45" customFormat="1" x14ac:dyDescent="0.25">
      <c r="A595" s="594">
        <v>2210302</v>
      </c>
      <c r="B595" s="595" t="s">
        <v>188</v>
      </c>
      <c r="C595" s="596">
        <v>50000</v>
      </c>
      <c r="D595" s="596">
        <v>50000</v>
      </c>
      <c r="E595" s="596">
        <v>50000</v>
      </c>
      <c r="F595" s="596">
        <v>50000</v>
      </c>
      <c r="G595" s="597">
        <f t="shared" si="525"/>
        <v>0</v>
      </c>
      <c r="H595" s="598">
        <f>50000-25000</f>
        <v>25000</v>
      </c>
      <c r="I595" s="598">
        <f>50000-25000</f>
        <v>25000</v>
      </c>
      <c r="J595" s="51">
        <f t="shared" si="523"/>
        <v>0</v>
      </c>
      <c r="K595" s="598">
        <v>50000</v>
      </c>
      <c r="L595" s="598">
        <v>50000</v>
      </c>
    </row>
    <row r="596" spans="1:12" s="45" customFormat="1" x14ac:dyDescent="0.25">
      <c r="A596" s="594">
        <v>2210303</v>
      </c>
      <c r="B596" s="595" t="s">
        <v>34</v>
      </c>
      <c r="C596" s="596">
        <v>70000</v>
      </c>
      <c r="D596" s="596">
        <v>70000</v>
      </c>
      <c r="E596" s="596">
        <v>70000</v>
      </c>
      <c r="F596" s="596">
        <v>70000</v>
      </c>
      <c r="G596" s="597">
        <f t="shared" si="525"/>
        <v>0</v>
      </c>
      <c r="H596" s="598">
        <f>70000-35000</f>
        <v>35000</v>
      </c>
      <c r="I596" s="598">
        <f>70000-35000</f>
        <v>35000</v>
      </c>
      <c r="J596" s="51">
        <f t="shared" si="523"/>
        <v>0</v>
      </c>
      <c r="K596" s="598">
        <v>70000</v>
      </c>
      <c r="L596" s="598">
        <v>70000</v>
      </c>
    </row>
    <row r="597" spans="1:12" s="45" customFormat="1" x14ac:dyDescent="0.25">
      <c r="A597" s="84">
        <v>2211000</v>
      </c>
      <c r="B597" s="55" t="s">
        <v>346</v>
      </c>
      <c r="C597" s="51">
        <f>SUM(C598:C599)</f>
        <v>880000</v>
      </c>
      <c r="D597" s="51">
        <f t="shared" ref="D597:L597" si="534">SUM(D598:D599)</f>
        <v>880000</v>
      </c>
      <c r="E597" s="252">
        <f t="shared" si="534"/>
        <v>880000</v>
      </c>
      <c r="F597" s="252">
        <f t="shared" ref="F597:I597" si="535">SUM(F598:F599)</f>
        <v>880000</v>
      </c>
      <c r="G597" s="51">
        <f t="shared" si="525"/>
        <v>0</v>
      </c>
      <c r="H597" s="51">
        <f t="shared" ref="H597" si="536">SUM(H598:H599)</f>
        <v>880000</v>
      </c>
      <c r="I597" s="51">
        <f t="shared" si="535"/>
        <v>880000</v>
      </c>
      <c r="J597" s="51">
        <f t="shared" si="523"/>
        <v>0</v>
      </c>
      <c r="K597" s="51">
        <f t="shared" si="534"/>
        <v>880000</v>
      </c>
      <c r="L597" s="51">
        <f t="shared" si="534"/>
        <v>880000</v>
      </c>
    </row>
    <row r="598" spans="1:12" s="45" customFormat="1" x14ac:dyDescent="0.25">
      <c r="A598" s="77">
        <v>2211003</v>
      </c>
      <c r="B598" s="57" t="s">
        <v>158</v>
      </c>
      <c r="C598" s="63">
        <v>240000</v>
      </c>
      <c r="D598" s="63">
        <v>240000</v>
      </c>
      <c r="E598" s="268">
        <v>240000</v>
      </c>
      <c r="F598" s="268">
        <v>240000</v>
      </c>
      <c r="G598" s="51">
        <f t="shared" si="525"/>
        <v>0</v>
      </c>
      <c r="H598" s="51">
        <v>240000</v>
      </c>
      <c r="I598" s="51">
        <v>240000</v>
      </c>
      <c r="J598" s="51">
        <f t="shared" si="523"/>
        <v>0</v>
      </c>
      <c r="K598" s="64">
        <v>240000</v>
      </c>
      <c r="L598" s="64">
        <v>240000</v>
      </c>
    </row>
    <row r="599" spans="1:12" s="45" customFormat="1" x14ac:dyDescent="0.25">
      <c r="A599" s="77">
        <v>2211026</v>
      </c>
      <c r="B599" s="57" t="s">
        <v>159</v>
      </c>
      <c r="C599" s="63">
        <v>640000</v>
      </c>
      <c r="D599" s="63">
        <v>640000</v>
      </c>
      <c r="E599" s="268">
        <v>640000</v>
      </c>
      <c r="F599" s="268">
        <v>640000</v>
      </c>
      <c r="G599" s="51">
        <f t="shared" si="525"/>
        <v>0</v>
      </c>
      <c r="H599" s="51">
        <v>640000</v>
      </c>
      <c r="I599" s="51">
        <v>640000</v>
      </c>
      <c r="J599" s="51">
        <f t="shared" si="523"/>
        <v>0</v>
      </c>
      <c r="K599" s="64">
        <v>640000</v>
      </c>
      <c r="L599" s="64">
        <v>640000</v>
      </c>
    </row>
    <row r="600" spans="1:12" s="45" customFormat="1" x14ac:dyDescent="0.25">
      <c r="A600" s="84">
        <v>2211200</v>
      </c>
      <c r="B600" s="55" t="s">
        <v>345</v>
      </c>
      <c r="C600" s="51">
        <f>SUM(C601)</f>
        <v>200000</v>
      </c>
      <c r="D600" s="51">
        <f t="shared" ref="D600:L600" si="537">SUM(D601)</f>
        <v>200000</v>
      </c>
      <c r="E600" s="252">
        <f t="shared" si="537"/>
        <v>200000</v>
      </c>
      <c r="F600" s="252">
        <f t="shared" si="537"/>
        <v>200000</v>
      </c>
      <c r="G600" s="51">
        <f t="shared" si="525"/>
        <v>0</v>
      </c>
      <c r="H600" s="51">
        <f t="shared" ref="H600" si="538">SUM(H601)</f>
        <v>200000</v>
      </c>
      <c r="I600" s="51">
        <f t="shared" si="537"/>
        <v>200000</v>
      </c>
      <c r="J600" s="51">
        <f t="shared" si="523"/>
        <v>0</v>
      </c>
      <c r="K600" s="51">
        <f t="shared" si="537"/>
        <v>200000</v>
      </c>
      <c r="L600" s="51">
        <f t="shared" si="537"/>
        <v>200000</v>
      </c>
    </row>
    <row r="601" spans="1:12" s="45" customFormat="1" x14ac:dyDescent="0.25">
      <c r="A601" s="77">
        <v>2211201</v>
      </c>
      <c r="B601" s="57" t="s">
        <v>347</v>
      </c>
      <c r="C601" s="63">
        <v>200000</v>
      </c>
      <c r="D601" s="63">
        <v>200000</v>
      </c>
      <c r="E601" s="268">
        <v>200000</v>
      </c>
      <c r="F601" s="268">
        <v>200000</v>
      </c>
      <c r="G601" s="51">
        <f t="shared" si="525"/>
        <v>0</v>
      </c>
      <c r="H601" s="51">
        <v>200000</v>
      </c>
      <c r="I601" s="51">
        <v>200000</v>
      </c>
      <c r="J601" s="51">
        <f t="shared" si="523"/>
        <v>0</v>
      </c>
      <c r="K601" s="64">
        <v>200000</v>
      </c>
      <c r="L601" s="64">
        <v>200000</v>
      </c>
    </row>
    <row r="602" spans="1:12" s="45" customFormat="1" x14ac:dyDescent="0.25">
      <c r="A602" s="81"/>
      <c r="B602" s="66" t="s">
        <v>223</v>
      </c>
      <c r="C602" s="61">
        <f>SUM(C592:C601)/2</f>
        <v>1200000</v>
      </c>
      <c r="D602" s="61">
        <f t="shared" ref="D602:L602" si="539">SUM(D592:D601)/2</f>
        <v>1200000</v>
      </c>
      <c r="E602" s="61">
        <f t="shared" si="539"/>
        <v>1200000</v>
      </c>
      <c r="F602" s="61">
        <f t="shared" ref="F602" si="540">SUM(F592:F601)/2</f>
        <v>1200000</v>
      </c>
      <c r="G602" s="61">
        <f t="shared" si="539"/>
        <v>0</v>
      </c>
      <c r="H602" s="61">
        <f t="shared" si="539"/>
        <v>1140000</v>
      </c>
      <c r="I602" s="61">
        <f t="shared" si="539"/>
        <v>1140000</v>
      </c>
      <c r="J602" s="51">
        <f t="shared" si="523"/>
        <v>0</v>
      </c>
      <c r="K602" s="61">
        <f t="shared" si="539"/>
        <v>1200000</v>
      </c>
      <c r="L602" s="61">
        <f t="shared" si="539"/>
        <v>1200000</v>
      </c>
    </row>
    <row r="603" spans="1:12" s="45" customFormat="1" ht="41.4" x14ac:dyDescent="0.25">
      <c r="A603" s="41">
        <v>10402</v>
      </c>
      <c r="B603" s="97" t="s">
        <v>2645</v>
      </c>
      <c r="C603" s="111"/>
      <c r="D603" s="111"/>
      <c r="E603" s="322"/>
      <c r="F603" s="322"/>
      <c r="G603" s="51">
        <f t="shared" si="525"/>
        <v>0</v>
      </c>
      <c r="H603" s="51"/>
      <c r="I603" s="51"/>
      <c r="J603" s="51">
        <f t="shared" si="523"/>
        <v>0</v>
      </c>
      <c r="K603" s="64"/>
      <c r="L603" s="64"/>
    </row>
    <row r="604" spans="1:12" s="45" customFormat="1" ht="27.6" x14ac:dyDescent="0.25">
      <c r="A604" s="84">
        <v>2210300</v>
      </c>
      <c r="B604" s="55" t="s">
        <v>31</v>
      </c>
      <c r="C604" s="51">
        <f>SUM(C605)</f>
        <v>55000</v>
      </c>
      <c r="D604" s="51">
        <f t="shared" ref="D604:L604" si="541">SUM(D605)</f>
        <v>55000</v>
      </c>
      <c r="E604" s="252">
        <f t="shared" si="541"/>
        <v>55000</v>
      </c>
      <c r="F604" s="252">
        <f t="shared" si="541"/>
        <v>55000</v>
      </c>
      <c r="G604" s="51">
        <f t="shared" si="525"/>
        <v>0</v>
      </c>
      <c r="H604" s="51">
        <f t="shared" ref="H604" si="542">SUM(H605)</f>
        <v>27500</v>
      </c>
      <c r="I604" s="51">
        <f t="shared" si="541"/>
        <v>27500</v>
      </c>
      <c r="J604" s="51">
        <f t="shared" si="523"/>
        <v>0</v>
      </c>
      <c r="K604" s="51">
        <f t="shared" si="541"/>
        <v>55000</v>
      </c>
      <c r="L604" s="51">
        <f t="shared" si="541"/>
        <v>55000</v>
      </c>
    </row>
    <row r="605" spans="1:12" s="45" customFormat="1" x14ac:dyDescent="0.25">
      <c r="A605" s="594">
        <v>2210302</v>
      </c>
      <c r="B605" s="595" t="s">
        <v>188</v>
      </c>
      <c r="C605" s="596">
        <v>55000</v>
      </c>
      <c r="D605" s="596">
        <v>55000</v>
      </c>
      <c r="E605" s="596">
        <v>55000</v>
      </c>
      <c r="F605" s="596">
        <v>55000</v>
      </c>
      <c r="G605" s="597">
        <f t="shared" si="525"/>
        <v>0</v>
      </c>
      <c r="H605" s="598">
        <f>55000-27500</f>
        <v>27500</v>
      </c>
      <c r="I605" s="598">
        <f>55000-27500</f>
        <v>27500</v>
      </c>
      <c r="J605" s="51">
        <f t="shared" si="523"/>
        <v>0</v>
      </c>
      <c r="K605" s="598">
        <v>55000</v>
      </c>
      <c r="L605" s="598">
        <v>55000</v>
      </c>
    </row>
    <row r="606" spans="1:12" s="45" customFormat="1" x14ac:dyDescent="0.25">
      <c r="A606" s="84">
        <v>2211000</v>
      </c>
      <c r="B606" s="55" t="s">
        <v>298</v>
      </c>
      <c r="C606" s="51">
        <f>SUM(C607)</f>
        <v>200000</v>
      </c>
      <c r="D606" s="51">
        <f t="shared" ref="D606:L606" si="543">SUM(D607)</f>
        <v>200000</v>
      </c>
      <c r="E606" s="252">
        <f t="shared" si="543"/>
        <v>200000</v>
      </c>
      <c r="F606" s="252">
        <f t="shared" si="543"/>
        <v>200000</v>
      </c>
      <c r="G606" s="51">
        <f t="shared" si="525"/>
        <v>0</v>
      </c>
      <c r="H606" s="51">
        <f t="shared" ref="H606" si="544">SUM(H607)</f>
        <v>200000</v>
      </c>
      <c r="I606" s="51">
        <f t="shared" si="543"/>
        <v>200000</v>
      </c>
      <c r="J606" s="51">
        <f t="shared" si="523"/>
        <v>0</v>
      </c>
      <c r="K606" s="51">
        <f t="shared" si="543"/>
        <v>200000</v>
      </c>
      <c r="L606" s="51">
        <f t="shared" si="543"/>
        <v>200000</v>
      </c>
    </row>
    <row r="607" spans="1:12" s="45" customFormat="1" x14ac:dyDescent="0.25">
      <c r="A607" s="77">
        <v>2211023</v>
      </c>
      <c r="B607" s="57" t="s">
        <v>160</v>
      </c>
      <c r="C607" s="63">
        <v>200000</v>
      </c>
      <c r="D607" s="63">
        <v>200000</v>
      </c>
      <c r="E607" s="268">
        <v>200000</v>
      </c>
      <c r="F607" s="268">
        <v>200000</v>
      </c>
      <c r="G607" s="51">
        <f t="shared" si="525"/>
        <v>0</v>
      </c>
      <c r="H607" s="67">
        <v>200000</v>
      </c>
      <c r="I607" s="67">
        <v>200000</v>
      </c>
      <c r="J607" s="51">
        <f t="shared" si="523"/>
        <v>0</v>
      </c>
      <c r="K607" s="64">
        <v>200000</v>
      </c>
      <c r="L607" s="64">
        <v>200000</v>
      </c>
    </row>
    <row r="608" spans="1:12" s="45" customFormat="1" x14ac:dyDescent="0.25">
      <c r="A608" s="84">
        <v>2211200</v>
      </c>
      <c r="B608" s="55" t="s">
        <v>345</v>
      </c>
      <c r="C608" s="51">
        <f>SUM(C609)</f>
        <v>50000</v>
      </c>
      <c r="D608" s="51">
        <f t="shared" ref="D608:L608" si="545">SUM(D609)</f>
        <v>50000</v>
      </c>
      <c r="E608" s="252">
        <f t="shared" si="545"/>
        <v>50000</v>
      </c>
      <c r="F608" s="252">
        <f t="shared" si="545"/>
        <v>50000</v>
      </c>
      <c r="G608" s="51">
        <f t="shared" si="525"/>
        <v>0</v>
      </c>
      <c r="H608" s="51">
        <f t="shared" ref="H608" si="546">SUM(H609)</f>
        <v>50000</v>
      </c>
      <c r="I608" s="51">
        <f t="shared" si="545"/>
        <v>50000</v>
      </c>
      <c r="J608" s="51">
        <f t="shared" si="523"/>
        <v>0</v>
      </c>
      <c r="K608" s="51">
        <f t="shared" si="545"/>
        <v>50000</v>
      </c>
      <c r="L608" s="51">
        <f t="shared" si="545"/>
        <v>50000</v>
      </c>
    </row>
    <row r="609" spans="1:12" s="45" customFormat="1" x14ac:dyDescent="0.25">
      <c r="A609" s="77">
        <v>2211201</v>
      </c>
      <c r="B609" s="57" t="s">
        <v>347</v>
      </c>
      <c r="C609" s="63">
        <v>50000</v>
      </c>
      <c r="D609" s="63">
        <v>50000</v>
      </c>
      <c r="E609" s="268">
        <v>50000</v>
      </c>
      <c r="F609" s="268">
        <v>50000</v>
      </c>
      <c r="G609" s="51">
        <f t="shared" si="525"/>
        <v>0</v>
      </c>
      <c r="H609" s="67">
        <v>50000</v>
      </c>
      <c r="I609" s="67">
        <v>50000</v>
      </c>
      <c r="J609" s="51">
        <f t="shared" si="523"/>
        <v>0</v>
      </c>
      <c r="K609" s="64">
        <v>50000</v>
      </c>
      <c r="L609" s="64">
        <v>50000</v>
      </c>
    </row>
    <row r="610" spans="1:12" s="45" customFormat="1" x14ac:dyDescent="0.25">
      <c r="A610" s="81"/>
      <c r="B610" s="66" t="s">
        <v>223</v>
      </c>
      <c r="C610" s="61">
        <f>SUM(C603:C609)/2</f>
        <v>305000</v>
      </c>
      <c r="D610" s="61">
        <f t="shared" ref="D610:L610" si="547">SUM(D603:D609)/2</f>
        <v>305000</v>
      </c>
      <c r="E610" s="61">
        <f t="shared" si="547"/>
        <v>305000</v>
      </c>
      <c r="F610" s="61">
        <f t="shared" ref="F610" si="548">SUM(F603:F609)/2</f>
        <v>305000</v>
      </c>
      <c r="G610" s="61">
        <f t="shared" si="547"/>
        <v>0</v>
      </c>
      <c r="H610" s="61">
        <f t="shared" si="547"/>
        <v>277500</v>
      </c>
      <c r="I610" s="61">
        <f t="shared" si="547"/>
        <v>277500</v>
      </c>
      <c r="J610" s="51">
        <f t="shared" si="523"/>
        <v>0</v>
      </c>
      <c r="K610" s="61">
        <f t="shared" si="547"/>
        <v>305000</v>
      </c>
      <c r="L610" s="61">
        <f t="shared" si="547"/>
        <v>305000</v>
      </c>
    </row>
    <row r="611" spans="1:12" s="45" customFormat="1" ht="27.6" x14ac:dyDescent="0.25">
      <c r="A611" s="41">
        <v>10501</v>
      </c>
      <c r="B611" s="97" t="s">
        <v>2646</v>
      </c>
      <c r="C611" s="111"/>
      <c r="D611" s="111"/>
      <c r="E611" s="322"/>
      <c r="F611" s="322"/>
      <c r="G611" s="51">
        <f t="shared" si="525"/>
        <v>0</v>
      </c>
      <c r="H611" s="51"/>
      <c r="I611" s="51"/>
      <c r="J611" s="51">
        <f t="shared" si="523"/>
        <v>0</v>
      </c>
      <c r="K611" s="64"/>
      <c r="L611" s="64"/>
    </row>
    <row r="612" spans="1:12" s="45" customFormat="1" x14ac:dyDescent="0.25">
      <c r="A612" s="84">
        <v>2110200</v>
      </c>
      <c r="B612" s="55" t="s">
        <v>315</v>
      </c>
      <c r="C612" s="51">
        <f>SUM(C613)</f>
        <v>18000000</v>
      </c>
      <c r="D612" s="51">
        <f t="shared" ref="D612:L612" si="549">SUM(D613)</f>
        <v>18000000</v>
      </c>
      <c r="E612" s="252">
        <f t="shared" si="549"/>
        <v>18000000</v>
      </c>
      <c r="F612" s="252">
        <f t="shared" si="549"/>
        <v>18000000</v>
      </c>
      <c r="G612" s="51">
        <f t="shared" si="525"/>
        <v>0</v>
      </c>
      <c r="H612" s="51">
        <f t="shared" ref="H612" si="550">SUM(H613)</f>
        <v>18000000</v>
      </c>
      <c r="I612" s="51">
        <f t="shared" si="549"/>
        <v>18000000</v>
      </c>
      <c r="J612" s="51">
        <f t="shared" si="523"/>
        <v>0</v>
      </c>
      <c r="K612" s="51">
        <f t="shared" si="549"/>
        <v>18000000</v>
      </c>
      <c r="L612" s="51">
        <f t="shared" si="549"/>
        <v>18000000</v>
      </c>
    </row>
    <row r="613" spans="1:12" s="45" customFormat="1" ht="27.6" x14ac:dyDescent="0.25">
      <c r="A613" s="77">
        <v>2110202</v>
      </c>
      <c r="B613" s="57" t="s">
        <v>2740</v>
      </c>
      <c r="C613" s="63">
        <v>18000000</v>
      </c>
      <c r="D613" s="63">
        <v>18000000</v>
      </c>
      <c r="E613" s="268">
        <v>18000000</v>
      </c>
      <c r="F613" s="268">
        <v>18000000</v>
      </c>
      <c r="G613" s="51">
        <f t="shared" si="525"/>
        <v>0</v>
      </c>
      <c r="H613" s="51">
        <v>18000000</v>
      </c>
      <c r="I613" s="51">
        <v>18000000</v>
      </c>
      <c r="J613" s="51">
        <f t="shared" si="523"/>
        <v>0</v>
      </c>
      <c r="K613" s="64">
        <v>18000000</v>
      </c>
      <c r="L613" s="64">
        <v>18000000</v>
      </c>
    </row>
    <row r="614" spans="1:12" s="45" customFormat="1" x14ac:dyDescent="0.25">
      <c r="A614" s="84">
        <v>2210100</v>
      </c>
      <c r="B614" s="55" t="s">
        <v>280</v>
      </c>
      <c r="C614" s="51">
        <f>SUM(C615:C616)</f>
        <v>230000</v>
      </c>
      <c r="D614" s="51">
        <f t="shared" ref="D614:L614" si="551">SUM(D615:D616)</f>
        <v>230000</v>
      </c>
      <c r="E614" s="252">
        <f t="shared" si="551"/>
        <v>230000</v>
      </c>
      <c r="F614" s="252">
        <f t="shared" ref="F614:I614" si="552">SUM(F615:F616)</f>
        <v>230000</v>
      </c>
      <c r="G614" s="51">
        <f t="shared" si="525"/>
        <v>0</v>
      </c>
      <c r="H614" s="51">
        <f t="shared" ref="H614" si="553">SUM(H615:H616)</f>
        <v>230000</v>
      </c>
      <c r="I614" s="51">
        <f t="shared" si="552"/>
        <v>230000</v>
      </c>
      <c r="J614" s="51">
        <f t="shared" si="523"/>
        <v>0</v>
      </c>
      <c r="K614" s="51">
        <f t="shared" si="551"/>
        <v>230000</v>
      </c>
      <c r="L614" s="51">
        <f t="shared" si="551"/>
        <v>230000</v>
      </c>
    </row>
    <row r="615" spans="1:12" s="45" customFormat="1" x14ac:dyDescent="0.25">
      <c r="A615" s="77">
        <v>2210101</v>
      </c>
      <c r="B615" s="57" t="s">
        <v>27</v>
      </c>
      <c r="C615" s="63">
        <v>100000</v>
      </c>
      <c r="D615" s="63">
        <v>100000</v>
      </c>
      <c r="E615" s="268">
        <v>100000</v>
      </c>
      <c r="F615" s="268">
        <v>100000</v>
      </c>
      <c r="G615" s="51">
        <f t="shared" si="525"/>
        <v>0</v>
      </c>
      <c r="H615" s="51">
        <v>100000</v>
      </c>
      <c r="I615" s="51">
        <v>100000</v>
      </c>
      <c r="J615" s="51">
        <f t="shared" si="523"/>
        <v>0</v>
      </c>
      <c r="K615" s="64">
        <v>100000</v>
      </c>
      <c r="L615" s="64">
        <v>100000</v>
      </c>
    </row>
    <row r="616" spans="1:12" s="45" customFormat="1" x14ac:dyDescent="0.25">
      <c r="A616" s="77">
        <v>2210102</v>
      </c>
      <c r="B616" s="57" t="s">
        <v>28</v>
      </c>
      <c r="C616" s="63">
        <v>130000</v>
      </c>
      <c r="D616" s="63">
        <v>130000</v>
      </c>
      <c r="E616" s="268">
        <v>130000</v>
      </c>
      <c r="F616" s="268">
        <v>130000</v>
      </c>
      <c r="G616" s="51">
        <f t="shared" si="525"/>
        <v>0</v>
      </c>
      <c r="H616" s="51">
        <v>130000</v>
      </c>
      <c r="I616" s="51">
        <v>130000</v>
      </c>
      <c r="J616" s="51">
        <f t="shared" si="523"/>
        <v>0</v>
      </c>
      <c r="K616" s="64">
        <v>130000</v>
      </c>
      <c r="L616" s="64">
        <v>130000</v>
      </c>
    </row>
    <row r="617" spans="1:12" s="45" customFormat="1" x14ac:dyDescent="0.25">
      <c r="A617" s="84">
        <v>2210200</v>
      </c>
      <c r="B617" s="55" t="s">
        <v>281</v>
      </c>
      <c r="C617" s="51">
        <f>SUM(C618)</f>
        <v>150000</v>
      </c>
      <c r="D617" s="51">
        <f t="shared" ref="D617:L617" si="554">SUM(D618)</f>
        <v>150000</v>
      </c>
      <c r="E617" s="252">
        <f t="shared" si="554"/>
        <v>150000</v>
      </c>
      <c r="F617" s="252">
        <f t="shared" si="554"/>
        <v>150000</v>
      </c>
      <c r="G617" s="51">
        <f t="shared" si="525"/>
        <v>0</v>
      </c>
      <c r="H617" s="51">
        <f t="shared" ref="H617" si="555">SUM(H618)</f>
        <v>150000</v>
      </c>
      <c r="I617" s="51">
        <f t="shared" si="554"/>
        <v>150000</v>
      </c>
      <c r="J617" s="51">
        <f t="shared" si="523"/>
        <v>0</v>
      </c>
      <c r="K617" s="51">
        <f t="shared" si="554"/>
        <v>150000</v>
      </c>
      <c r="L617" s="51">
        <f t="shared" si="554"/>
        <v>150000</v>
      </c>
    </row>
    <row r="618" spans="1:12" s="45" customFormat="1" ht="27.6" x14ac:dyDescent="0.25">
      <c r="A618" s="77">
        <v>2210201</v>
      </c>
      <c r="B618" s="57" t="s">
        <v>19</v>
      </c>
      <c r="C618" s="63">
        <v>150000</v>
      </c>
      <c r="D618" s="63">
        <v>150000</v>
      </c>
      <c r="E618" s="268">
        <v>150000</v>
      </c>
      <c r="F618" s="268">
        <v>150000</v>
      </c>
      <c r="G618" s="51">
        <f t="shared" si="525"/>
        <v>0</v>
      </c>
      <c r="H618" s="51">
        <v>150000</v>
      </c>
      <c r="I618" s="51">
        <v>150000</v>
      </c>
      <c r="J618" s="51">
        <f t="shared" si="523"/>
        <v>0</v>
      </c>
      <c r="K618" s="64">
        <v>150000</v>
      </c>
      <c r="L618" s="64">
        <v>150000</v>
      </c>
    </row>
    <row r="619" spans="1:12" s="45" customFormat="1" ht="27.6" x14ac:dyDescent="0.25">
      <c r="A619" s="84">
        <v>2210300</v>
      </c>
      <c r="B619" s="55" t="s">
        <v>31</v>
      </c>
      <c r="C619" s="51">
        <f>SUM(C620:C621)</f>
        <v>200000</v>
      </c>
      <c r="D619" s="51">
        <f t="shared" ref="D619:L619" si="556">SUM(D620:D621)</f>
        <v>200000</v>
      </c>
      <c r="E619" s="252">
        <f t="shared" si="556"/>
        <v>200000</v>
      </c>
      <c r="F619" s="252">
        <f t="shared" ref="F619:I619" si="557">SUM(F620:F621)</f>
        <v>200000</v>
      </c>
      <c r="G619" s="51">
        <f t="shared" si="525"/>
        <v>0</v>
      </c>
      <c r="H619" s="51">
        <f t="shared" ref="H619" si="558">SUM(H620:H621)</f>
        <v>100000</v>
      </c>
      <c r="I619" s="51">
        <f t="shared" si="557"/>
        <v>100000</v>
      </c>
      <c r="J619" s="51">
        <f t="shared" si="523"/>
        <v>0</v>
      </c>
      <c r="K619" s="51">
        <f t="shared" si="556"/>
        <v>200000</v>
      </c>
      <c r="L619" s="51">
        <f t="shared" si="556"/>
        <v>200000</v>
      </c>
    </row>
    <row r="620" spans="1:12" s="45" customFormat="1" x14ac:dyDescent="0.25">
      <c r="A620" s="594">
        <v>2210302</v>
      </c>
      <c r="B620" s="595" t="s">
        <v>33</v>
      </c>
      <c r="C620" s="596">
        <v>100000</v>
      </c>
      <c r="D620" s="596">
        <v>100000</v>
      </c>
      <c r="E620" s="596">
        <v>100000</v>
      </c>
      <c r="F620" s="596">
        <v>100000</v>
      </c>
      <c r="G620" s="597">
        <f t="shared" si="525"/>
        <v>0</v>
      </c>
      <c r="H620" s="598">
        <f>100000-50000</f>
        <v>50000</v>
      </c>
      <c r="I620" s="598">
        <f>100000-50000</f>
        <v>50000</v>
      </c>
      <c r="J620" s="51">
        <f t="shared" si="523"/>
        <v>0</v>
      </c>
      <c r="K620" s="598">
        <v>100000</v>
      </c>
      <c r="L620" s="598">
        <v>100000</v>
      </c>
    </row>
    <row r="621" spans="1:12" s="45" customFormat="1" x14ac:dyDescent="0.25">
      <c r="A621" s="594">
        <v>2210303</v>
      </c>
      <c r="B621" s="595" t="s">
        <v>34</v>
      </c>
      <c r="C621" s="596">
        <v>100000</v>
      </c>
      <c r="D621" s="596">
        <v>100000</v>
      </c>
      <c r="E621" s="596">
        <v>100000</v>
      </c>
      <c r="F621" s="596">
        <v>100000</v>
      </c>
      <c r="G621" s="597">
        <f t="shared" si="525"/>
        <v>0</v>
      </c>
      <c r="H621" s="598">
        <f>100000-50000</f>
        <v>50000</v>
      </c>
      <c r="I621" s="598">
        <f>100000-50000</f>
        <v>50000</v>
      </c>
      <c r="J621" s="51">
        <f t="shared" si="523"/>
        <v>0</v>
      </c>
      <c r="K621" s="598">
        <v>100000</v>
      </c>
      <c r="L621" s="598">
        <v>100000</v>
      </c>
    </row>
    <row r="622" spans="1:12" s="45" customFormat="1" ht="27.6" x14ac:dyDescent="0.25">
      <c r="A622" s="84">
        <v>2210500</v>
      </c>
      <c r="B622" s="55" t="s">
        <v>286</v>
      </c>
      <c r="C622" s="51">
        <f>SUM(C623:C624)</f>
        <v>105000</v>
      </c>
      <c r="D622" s="51">
        <f t="shared" ref="D622:L622" si="559">SUM(D623:D624)</f>
        <v>105000</v>
      </c>
      <c r="E622" s="252">
        <f t="shared" si="559"/>
        <v>105000</v>
      </c>
      <c r="F622" s="252">
        <f t="shared" ref="F622:I622" si="560">SUM(F623:F624)</f>
        <v>105000</v>
      </c>
      <c r="G622" s="51">
        <f t="shared" si="525"/>
        <v>0</v>
      </c>
      <c r="H622" s="51">
        <f t="shared" ref="H622" si="561">SUM(H623:H624)</f>
        <v>105000</v>
      </c>
      <c r="I622" s="51">
        <f t="shared" si="560"/>
        <v>105000</v>
      </c>
      <c r="J622" s="51">
        <f t="shared" si="523"/>
        <v>0</v>
      </c>
      <c r="K622" s="51">
        <f t="shared" si="559"/>
        <v>105000</v>
      </c>
      <c r="L622" s="51">
        <f t="shared" si="559"/>
        <v>105000</v>
      </c>
    </row>
    <row r="623" spans="1:12" s="45" customFormat="1" ht="27.6" x14ac:dyDescent="0.25">
      <c r="A623" s="77">
        <v>2210503</v>
      </c>
      <c r="B623" s="57" t="s">
        <v>35</v>
      </c>
      <c r="C623" s="63">
        <v>24000</v>
      </c>
      <c r="D623" s="63">
        <v>24000</v>
      </c>
      <c r="E623" s="268">
        <v>24000</v>
      </c>
      <c r="F623" s="268">
        <v>24000</v>
      </c>
      <c r="G623" s="51">
        <f t="shared" si="525"/>
        <v>0</v>
      </c>
      <c r="H623" s="51">
        <v>24000</v>
      </c>
      <c r="I623" s="51">
        <v>24000</v>
      </c>
      <c r="J623" s="51">
        <f t="shared" si="523"/>
        <v>0</v>
      </c>
      <c r="K623" s="64">
        <v>24000</v>
      </c>
      <c r="L623" s="64">
        <v>24000</v>
      </c>
    </row>
    <row r="624" spans="1:12" s="45" customFormat="1" x14ac:dyDescent="0.25">
      <c r="A624" s="77">
        <v>2210505</v>
      </c>
      <c r="B624" s="57" t="s">
        <v>47</v>
      </c>
      <c r="C624" s="63">
        <v>81000</v>
      </c>
      <c r="D624" s="63">
        <v>81000</v>
      </c>
      <c r="E624" s="268">
        <v>81000</v>
      </c>
      <c r="F624" s="268">
        <v>81000</v>
      </c>
      <c r="G624" s="51">
        <f t="shared" si="525"/>
        <v>0</v>
      </c>
      <c r="H624" s="51">
        <v>81000</v>
      </c>
      <c r="I624" s="51">
        <v>81000</v>
      </c>
      <c r="J624" s="51">
        <f t="shared" si="523"/>
        <v>0</v>
      </c>
      <c r="K624" s="64">
        <v>81000</v>
      </c>
      <c r="L624" s="64">
        <v>81000</v>
      </c>
    </row>
    <row r="625" spans="1:12" s="45" customFormat="1" x14ac:dyDescent="0.25">
      <c r="A625" s="84">
        <v>2210800</v>
      </c>
      <c r="B625" s="55" t="s">
        <v>294</v>
      </c>
      <c r="C625" s="51">
        <f>SUM(C626)</f>
        <v>26000</v>
      </c>
      <c r="D625" s="51">
        <f t="shared" ref="D625:L625" si="562">SUM(D626)</f>
        <v>26000</v>
      </c>
      <c r="E625" s="252">
        <f t="shared" si="562"/>
        <v>26000</v>
      </c>
      <c r="F625" s="252">
        <f t="shared" si="562"/>
        <v>26000</v>
      </c>
      <c r="G625" s="51">
        <f t="shared" si="525"/>
        <v>0</v>
      </c>
      <c r="H625" s="51">
        <f t="shared" ref="H625" si="563">SUM(H626)</f>
        <v>26000</v>
      </c>
      <c r="I625" s="51">
        <f t="shared" si="562"/>
        <v>26000</v>
      </c>
      <c r="J625" s="51">
        <f t="shared" si="523"/>
        <v>0</v>
      </c>
      <c r="K625" s="51">
        <f t="shared" si="562"/>
        <v>26000</v>
      </c>
      <c r="L625" s="51">
        <f t="shared" si="562"/>
        <v>26000</v>
      </c>
    </row>
    <row r="626" spans="1:12" s="45" customFormat="1" ht="27.6" x14ac:dyDescent="0.25">
      <c r="A626" s="77">
        <v>2210801</v>
      </c>
      <c r="B626" s="57" t="s">
        <v>40</v>
      </c>
      <c r="C626" s="63">
        <v>26000</v>
      </c>
      <c r="D626" s="63">
        <v>26000</v>
      </c>
      <c r="E626" s="268">
        <v>26000</v>
      </c>
      <c r="F626" s="268">
        <v>26000</v>
      </c>
      <c r="G626" s="51">
        <f t="shared" si="525"/>
        <v>0</v>
      </c>
      <c r="H626" s="51">
        <v>26000</v>
      </c>
      <c r="I626" s="51">
        <v>26000</v>
      </c>
      <c r="J626" s="51">
        <f t="shared" si="523"/>
        <v>0</v>
      </c>
      <c r="K626" s="64">
        <v>26000</v>
      </c>
      <c r="L626" s="64">
        <v>26000</v>
      </c>
    </row>
    <row r="627" spans="1:12" s="45" customFormat="1" x14ac:dyDescent="0.25">
      <c r="A627" s="84">
        <v>2211100</v>
      </c>
      <c r="B627" s="55" t="s">
        <v>300</v>
      </c>
      <c r="C627" s="51">
        <f>SUM(C628:C629)</f>
        <v>172500</v>
      </c>
      <c r="D627" s="51">
        <f t="shared" ref="D627:L627" si="564">SUM(D628:D629)</f>
        <v>172500</v>
      </c>
      <c r="E627" s="252">
        <f t="shared" si="564"/>
        <v>172500</v>
      </c>
      <c r="F627" s="252">
        <f t="shared" ref="F627:I627" si="565">SUM(F628:F629)</f>
        <v>172500</v>
      </c>
      <c r="G627" s="51">
        <f t="shared" si="525"/>
        <v>0</v>
      </c>
      <c r="H627" s="51">
        <f t="shared" ref="H627" si="566">SUM(H628:H629)</f>
        <v>172500</v>
      </c>
      <c r="I627" s="51">
        <f t="shared" si="565"/>
        <v>172500</v>
      </c>
      <c r="J627" s="51">
        <f t="shared" si="523"/>
        <v>0</v>
      </c>
      <c r="K627" s="51">
        <f t="shared" si="564"/>
        <v>172500</v>
      </c>
      <c r="L627" s="51">
        <f t="shared" si="564"/>
        <v>172500</v>
      </c>
    </row>
    <row r="628" spans="1:12" s="45" customFormat="1" ht="27.6" x14ac:dyDescent="0.25">
      <c r="A628" s="77">
        <v>2211101</v>
      </c>
      <c r="B628" s="57" t="s">
        <v>24</v>
      </c>
      <c r="C628" s="63">
        <v>142500</v>
      </c>
      <c r="D628" s="63">
        <v>142500</v>
      </c>
      <c r="E628" s="268">
        <v>142500</v>
      </c>
      <c r="F628" s="268">
        <v>142500</v>
      </c>
      <c r="G628" s="51">
        <f t="shared" si="525"/>
        <v>0</v>
      </c>
      <c r="H628" s="51">
        <v>142500</v>
      </c>
      <c r="I628" s="51">
        <v>142500</v>
      </c>
      <c r="J628" s="51">
        <f t="shared" si="523"/>
        <v>0</v>
      </c>
      <c r="K628" s="64">
        <v>142500</v>
      </c>
      <c r="L628" s="64">
        <v>142500</v>
      </c>
    </row>
    <row r="629" spans="1:12" s="45" customFormat="1" ht="27.6" x14ac:dyDescent="0.25">
      <c r="A629" s="77">
        <v>2211103</v>
      </c>
      <c r="B629" s="57" t="s">
        <v>18</v>
      </c>
      <c r="C629" s="63">
        <v>30000</v>
      </c>
      <c r="D629" s="63">
        <v>30000</v>
      </c>
      <c r="E629" s="268">
        <v>30000</v>
      </c>
      <c r="F629" s="268">
        <v>30000</v>
      </c>
      <c r="G629" s="51">
        <f t="shared" si="525"/>
        <v>0</v>
      </c>
      <c r="H629" s="51">
        <v>30000</v>
      </c>
      <c r="I629" s="51">
        <v>30000</v>
      </c>
      <c r="J629" s="51">
        <f t="shared" si="523"/>
        <v>0</v>
      </c>
      <c r="K629" s="64">
        <v>30000</v>
      </c>
      <c r="L629" s="64">
        <v>30000</v>
      </c>
    </row>
    <row r="630" spans="1:12" s="45" customFormat="1" x14ac:dyDescent="0.25">
      <c r="A630" s="84">
        <v>2211200</v>
      </c>
      <c r="B630" s="55" t="s">
        <v>345</v>
      </c>
      <c r="C630" s="51">
        <f>SUM(C631:C632)</f>
        <v>2900000</v>
      </c>
      <c r="D630" s="51">
        <f t="shared" ref="D630:L630" si="567">SUM(D631:D632)</f>
        <v>2900000</v>
      </c>
      <c r="E630" s="252">
        <f t="shared" si="567"/>
        <v>2900000</v>
      </c>
      <c r="F630" s="252">
        <f t="shared" ref="F630:I630" si="568">SUM(F631:F632)</f>
        <v>2900000</v>
      </c>
      <c r="G630" s="51">
        <f t="shared" si="525"/>
        <v>0</v>
      </c>
      <c r="H630" s="51">
        <f t="shared" ref="H630" si="569">SUM(H631:H632)</f>
        <v>2900000</v>
      </c>
      <c r="I630" s="51">
        <f t="shared" si="568"/>
        <v>2900000</v>
      </c>
      <c r="J630" s="51">
        <f t="shared" si="523"/>
        <v>0</v>
      </c>
      <c r="K630" s="51">
        <f t="shared" si="567"/>
        <v>2900000</v>
      </c>
      <c r="L630" s="51">
        <f t="shared" si="567"/>
        <v>2900000</v>
      </c>
    </row>
    <row r="631" spans="1:12" s="45" customFormat="1" ht="27.6" x14ac:dyDescent="0.25">
      <c r="A631" s="77">
        <v>2211202</v>
      </c>
      <c r="B631" s="108" t="s">
        <v>2741</v>
      </c>
      <c r="C631" s="63">
        <v>2500000</v>
      </c>
      <c r="D631" s="63">
        <v>2500000</v>
      </c>
      <c r="E631" s="268">
        <v>2500000</v>
      </c>
      <c r="F631" s="268">
        <v>2500000</v>
      </c>
      <c r="G631" s="51">
        <f t="shared" si="525"/>
        <v>0</v>
      </c>
      <c r="H631" s="51">
        <v>2500000</v>
      </c>
      <c r="I631" s="51">
        <v>2500000</v>
      </c>
      <c r="J631" s="51">
        <f t="shared" si="523"/>
        <v>0</v>
      </c>
      <c r="K631" s="64">
        <v>2500000</v>
      </c>
      <c r="L631" s="64">
        <v>2500000</v>
      </c>
    </row>
    <row r="632" spans="1:12" s="45" customFormat="1" x14ac:dyDescent="0.25">
      <c r="A632" s="77">
        <v>2211201</v>
      </c>
      <c r="B632" s="57" t="s">
        <v>118</v>
      </c>
      <c r="C632" s="63">
        <v>400000</v>
      </c>
      <c r="D632" s="63">
        <v>400000</v>
      </c>
      <c r="E632" s="268">
        <v>400000</v>
      </c>
      <c r="F632" s="268">
        <v>400000</v>
      </c>
      <c r="G632" s="51">
        <f t="shared" si="525"/>
        <v>0</v>
      </c>
      <c r="H632" s="51">
        <v>400000</v>
      </c>
      <c r="I632" s="51">
        <v>400000</v>
      </c>
      <c r="J632" s="51">
        <f t="shared" si="523"/>
        <v>0</v>
      </c>
      <c r="K632" s="64">
        <v>400000</v>
      </c>
      <c r="L632" s="64">
        <v>400000</v>
      </c>
    </row>
    <row r="633" spans="1:12" s="45" customFormat="1" ht="27.6" x14ac:dyDescent="0.25">
      <c r="A633" s="84">
        <v>2220100</v>
      </c>
      <c r="B633" s="55" t="s">
        <v>304</v>
      </c>
      <c r="C633" s="51">
        <f>SUM(C634)</f>
        <v>213721</v>
      </c>
      <c r="D633" s="51">
        <f t="shared" ref="D633:L633" si="570">SUM(D634)</f>
        <v>213721</v>
      </c>
      <c r="E633" s="252">
        <f t="shared" si="570"/>
        <v>213721</v>
      </c>
      <c r="F633" s="252">
        <f t="shared" si="570"/>
        <v>213721</v>
      </c>
      <c r="G633" s="51">
        <f t="shared" si="525"/>
        <v>0</v>
      </c>
      <c r="H633" s="51">
        <f t="shared" ref="H633" si="571">SUM(H634)</f>
        <v>213721</v>
      </c>
      <c r="I633" s="51">
        <f t="shared" si="570"/>
        <v>213721</v>
      </c>
      <c r="J633" s="51">
        <f t="shared" si="523"/>
        <v>0</v>
      </c>
      <c r="K633" s="51">
        <f t="shared" si="570"/>
        <v>213721</v>
      </c>
      <c r="L633" s="51">
        <f t="shared" si="570"/>
        <v>213721</v>
      </c>
    </row>
    <row r="634" spans="1:12" s="45" customFormat="1" x14ac:dyDescent="0.25">
      <c r="A634" s="77">
        <v>2220101</v>
      </c>
      <c r="B634" s="57" t="s">
        <v>21</v>
      </c>
      <c r="C634" s="63">
        <v>213721</v>
      </c>
      <c r="D634" s="63">
        <v>213721</v>
      </c>
      <c r="E634" s="268">
        <v>213721</v>
      </c>
      <c r="F634" s="268">
        <v>213721</v>
      </c>
      <c r="G634" s="51">
        <f t="shared" si="525"/>
        <v>0</v>
      </c>
      <c r="H634" s="51">
        <v>213721</v>
      </c>
      <c r="I634" s="51">
        <v>213721</v>
      </c>
      <c r="J634" s="51">
        <f t="shared" si="523"/>
        <v>0</v>
      </c>
      <c r="K634" s="64">
        <v>213721</v>
      </c>
      <c r="L634" s="64">
        <v>213721</v>
      </c>
    </row>
    <row r="635" spans="1:12" s="45" customFormat="1" x14ac:dyDescent="0.25">
      <c r="A635" s="84">
        <v>2220200</v>
      </c>
      <c r="B635" s="55" t="s">
        <v>305</v>
      </c>
      <c r="C635" s="51">
        <f>SUM(C636:C637)</f>
        <v>50000</v>
      </c>
      <c r="D635" s="51">
        <f t="shared" ref="D635:L635" si="572">SUM(D636:D637)</f>
        <v>50000</v>
      </c>
      <c r="E635" s="51">
        <f t="shared" si="572"/>
        <v>1160492</v>
      </c>
      <c r="F635" s="51">
        <f t="shared" ref="F635:I635" si="573">SUM(F636:F637)</f>
        <v>1160492</v>
      </c>
      <c r="G635" s="51">
        <f t="shared" si="525"/>
        <v>0</v>
      </c>
      <c r="H635" s="51">
        <f t="shared" ref="H635" si="574">SUM(H636:H637)</f>
        <v>1160492</v>
      </c>
      <c r="I635" s="51">
        <f t="shared" si="573"/>
        <v>1160492</v>
      </c>
      <c r="J635" s="51">
        <f t="shared" si="523"/>
        <v>0</v>
      </c>
      <c r="K635" s="51">
        <f t="shared" si="572"/>
        <v>50000</v>
      </c>
      <c r="L635" s="51">
        <f t="shared" si="572"/>
        <v>50000</v>
      </c>
    </row>
    <row r="636" spans="1:12" s="45" customFormat="1" ht="27.6" x14ac:dyDescent="0.25">
      <c r="A636" s="77">
        <v>2220210</v>
      </c>
      <c r="B636" s="57" t="s">
        <v>147</v>
      </c>
      <c r="C636" s="63">
        <v>50000</v>
      </c>
      <c r="D636" s="63">
        <v>50000</v>
      </c>
      <c r="E636" s="268">
        <v>50000</v>
      </c>
      <c r="F636" s="268">
        <v>50000</v>
      </c>
      <c r="G636" s="51">
        <f t="shared" si="525"/>
        <v>0</v>
      </c>
      <c r="H636" s="51">
        <v>50000</v>
      </c>
      <c r="I636" s="51">
        <v>50000</v>
      </c>
      <c r="J636" s="51">
        <f t="shared" si="523"/>
        <v>0</v>
      </c>
      <c r="K636" s="64">
        <v>50000</v>
      </c>
      <c r="L636" s="64">
        <v>50000</v>
      </c>
    </row>
    <row r="637" spans="1:12" s="137" customFormat="1" ht="27.6" x14ac:dyDescent="0.25">
      <c r="A637" s="77">
        <v>2410104</v>
      </c>
      <c r="B637" s="57" t="s">
        <v>2957</v>
      </c>
      <c r="C637" s="63">
        <v>0</v>
      </c>
      <c r="D637" s="63">
        <v>0</v>
      </c>
      <c r="E637" s="268">
        <v>1110492</v>
      </c>
      <c r="F637" s="268">
        <v>1110492</v>
      </c>
      <c r="G637" s="51">
        <f t="shared" si="525"/>
        <v>0</v>
      </c>
      <c r="H637" s="51">
        <v>1110492</v>
      </c>
      <c r="I637" s="51">
        <v>1110492</v>
      </c>
      <c r="J637" s="51">
        <f t="shared" si="523"/>
        <v>0</v>
      </c>
      <c r="K637" s="64"/>
      <c r="L637" s="64"/>
    </row>
    <row r="638" spans="1:12" s="45" customFormat="1" x14ac:dyDescent="0.25">
      <c r="A638" s="107"/>
      <c r="B638" s="66" t="s">
        <v>223</v>
      </c>
      <c r="C638" s="61">
        <f>SUM(C611:C637)/2</f>
        <v>22047221</v>
      </c>
      <c r="D638" s="61">
        <f t="shared" ref="D638:L638" si="575">SUM(D611:D637)/2</f>
        <v>22047221</v>
      </c>
      <c r="E638" s="61">
        <f t="shared" si="575"/>
        <v>23157713</v>
      </c>
      <c r="F638" s="61">
        <f t="shared" ref="F638:I638" si="576">SUM(F611:F637)/2</f>
        <v>23157713</v>
      </c>
      <c r="G638" s="61">
        <f t="shared" si="525"/>
        <v>0</v>
      </c>
      <c r="H638" s="61">
        <f t="shared" ref="H638" si="577">SUM(H611:H637)/2</f>
        <v>23057713</v>
      </c>
      <c r="I638" s="61">
        <f t="shared" si="576"/>
        <v>23057713</v>
      </c>
      <c r="J638" s="51">
        <f t="shared" si="523"/>
        <v>0</v>
      </c>
      <c r="K638" s="61">
        <f t="shared" si="575"/>
        <v>22047221</v>
      </c>
      <c r="L638" s="61">
        <f t="shared" si="575"/>
        <v>22047221</v>
      </c>
    </row>
    <row r="639" spans="1:12" s="45" customFormat="1" ht="27.6" x14ac:dyDescent="0.25">
      <c r="A639" s="41">
        <v>112</v>
      </c>
      <c r="B639" s="97" t="s">
        <v>161</v>
      </c>
      <c r="C639" s="111"/>
      <c r="D639" s="111"/>
      <c r="E639" s="322"/>
      <c r="F639" s="322"/>
      <c r="G639" s="51">
        <f t="shared" si="525"/>
        <v>0</v>
      </c>
      <c r="H639" s="51"/>
      <c r="I639" s="51"/>
      <c r="J639" s="51">
        <f t="shared" si="523"/>
        <v>0</v>
      </c>
      <c r="K639" s="64"/>
      <c r="L639" s="64"/>
    </row>
    <row r="640" spans="1:12" s="45" customFormat="1" ht="41.4" x14ac:dyDescent="0.25">
      <c r="A640" s="41">
        <v>11201</v>
      </c>
      <c r="B640" s="97" t="s">
        <v>2647</v>
      </c>
      <c r="C640" s="111"/>
      <c r="D640" s="111"/>
      <c r="E640" s="322"/>
      <c r="F640" s="322"/>
      <c r="G640" s="51">
        <f t="shared" si="525"/>
        <v>0</v>
      </c>
      <c r="H640" s="51"/>
      <c r="I640" s="51"/>
      <c r="J640" s="51">
        <f t="shared" si="523"/>
        <v>0</v>
      </c>
      <c r="K640" s="64"/>
      <c r="L640" s="64"/>
    </row>
    <row r="641" spans="1:12" s="45" customFormat="1" x14ac:dyDescent="0.25">
      <c r="A641" s="84">
        <v>2211000</v>
      </c>
      <c r="B641" s="55" t="s">
        <v>298</v>
      </c>
      <c r="C641" s="51">
        <f>SUM(C642)</f>
        <v>200000</v>
      </c>
      <c r="D641" s="51">
        <f t="shared" ref="D641:L641" si="578">SUM(D642)</f>
        <v>200000</v>
      </c>
      <c r="E641" s="252">
        <f t="shared" si="578"/>
        <v>200000</v>
      </c>
      <c r="F641" s="252">
        <f t="shared" si="578"/>
        <v>200000</v>
      </c>
      <c r="G641" s="51">
        <f t="shared" si="525"/>
        <v>0</v>
      </c>
      <c r="H641" s="51">
        <f t="shared" ref="H641" si="579">SUM(H642)</f>
        <v>200000</v>
      </c>
      <c r="I641" s="51">
        <f t="shared" si="578"/>
        <v>200000</v>
      </c>
      <c r="J641" s="51">
        <f t="shared" si="523"/>
        <v>0</v>
      </c>
      <c r="K641" s="51">
        <f t="shared" si="578"/>
        <v>200000</v>
      </c>
      <c r="L641" s="51">
        <f t="shared" si="578"/>
        <v>200000</v>
      </c>
    </row>
    <row r="642" spans="1:12" s="45" customFormat="1" ht="27.6" x14ac:dyDescent="0.25">
      <c r="A642" s="77">
        <v>2211007</v>
      </c>
      <c r="B642" s="57" t="s">
        <v>66</v>
      </c>
      <c r="C642" s="259">
        <v>200000</v>
      </c>
      <c r="D642" s="259">
        <v>200000</v>
      </c>
      <c r="E642" s="321">
        <v>200000</v>
      </c>
      <c r="F642" s="321">
        <v>200000</v>
      </c>
      <c r="G642" s="51">
        <f t="shared" si="525"/>
        <v>0</v>
      </c>
      <c r="H642" s="51">
        <v>200000</v>
      </c>
      <c r="I642" s="51">
        <v>200000</v>
      </c>
      <c r="J642" s="51">
        <f t="shared" si="523"/>
        <v>0</v>
      </c>
      <c r="K642" s="64">
        <v>200000</v>
      </c>
      <c r="L642" s="64">
        <v>200000</v>
      </c>
    </row>
    <row r="643" spans="1:12" s="45" customFormat="1" x14ac:dyDescent="0.25">
      <c r="A643" s="81"/>
      <c r="B643" s="66" t="s">
        <v>223</v>
      </c>
      <c r="C643" s="61">
        <f>SUM(C639:C642)/2</f>
        <v>200000</v>
      </c>
      <c r="D643" s="61">
        <f t="shared" ref="D643:L643" si="580">SUM(D639:D642)/2</f>
        <v>200000</v>
      </c>
      <c r="E643" s="61">
        <f t="shared" si="580"/>
        <v>200000</v>
      </c>
      <c r="F643" s="61">
        <f t="shared" ref="F643:I643" si="581">SUM(F639:F642)/2</f>
        <v>200000</v>
      </c>
      <c r="G643" s="51">
        <f t="shared" si="525"/>
        <v>0</v>
      </c>
      <c r="H643" s="51">
        <f t="shared" ref="H643" si="582">SUM(H639:H642)/2</f>
        <v>200000</v>
      </c>
      <c r="I643" s="51">
        <f t="shared" si="581"/>
        <v>200000</v>
      </c>
      <c r="J643" s="51">
        <f t="shared" si="523"/>
        <v>0</v>
      </c>
      <c r="K643" s="61">
        <f t="shared" si="580"/>
        <v>200000</v>
      </c>
      <c r="L643" s="61">
        <f t="shared" si="580"/>
        <v>200000</v>
      </c>
    </row>
    <row r="644" spans="1:12" s="45" customFormat="1" ht="27.6" x14ac:dyDescent="0.25">
      <c r="A644" s="77"/>
      <c r="B644" s="134" t="s">
        <v>164</v>
      </c>
      <c r="C644" s="111"/>
      <c r="D644" s="111"/>
      <c r="E644" s="322"/>
      <c r="F644" s="322"/>
      <c r="G644" s="51">
        <f t="shared" si="525"/>
        <v>0</v>
      </c>
      <c r="H644" s="51"/>
      <c r="I644" s="51"/>
      <c r="J644" s="51">
        <f t="shared" si="523"/>
        <v>0</v>
      </c>
      <c r="K644" s="64"/>
      <c r="L644" s="64"/>
    </row>
    <row r="645" spans="1:12" s="45" customFormat="1" ht="27.6" x14ac:dyDescent="0.25">
      <c r="A645" s="77"/>
      <c r="B645" s="97" t="s">
        <v>2648</v>
      </c>
      <c r="C645" s="111"/>
      <c r="D645" s="111"/>
      <c r="E645" s="322"/>
      <c r="F645" s="322"/>
      <c r="G645" s="51">
        <f t="shared" si="525"/>
        <v>0</v>
      </c>
      <c r="H645" s="51"/>
      <c r="I645" s="51"/>
      <c r="J645" s="51">
        <f t="shared" si="523"/>
        <v>0</v>
      </c>
      <c r="K645" s="64"/>
      <c r="L645" s="64"/>
    </row>
    <row r="646" spans="1:12" s="45" customFormat="1" ht="27.6" x14ac:dyDescent="0.25">
      <c r="A646" s="318">
        <v>2630100</v>
      </c>
      <c r="B646" s="319" t="s">
        <v>319</v>
      </c>
      <c r="C646" s="126">
        <f>SUM(C647)</f>
        <v>0</v>
      </c>
      <c r="D646" s="126">
        <f t="shared" ref="D646:L646" si="583">SUM(D647)</f>
        <v>5079000</v>
      </c>
      <c r="E646" s="324">
        <f t="shared" si="583"/>
        <v>5000000</v>
      </c>
      <c r="F646" s="324">
        <f t="shared" si="583"/>
        <v>5000000</v>
      </c>
      <c r="G646" s="51">
        <f t="shared" si="525"/>
        <v>0</v>
      </c>
      <c r="H646" s="51">
        <f t="shared" ref="H646" si="584">SUM(H647)</f>
        <v>5000000</v>
      </c>
      <c r="I646" s="51">
        <f t="shared" si="583"/>
        <v>5000000</v>
      </c>
      <c r="J646" s="51">
        <f t="shared" si="523"/>
        <v>0</v>
      </c>
      <c r="K646" s="126">
        <f t="shared" si="583"/>
        <v>5079000</v>
      </c>
      <c r="L646" s="126">
        <f t="shared" si="583"/>
        <v>5079000</v>
      </c>
    </row>
    <row r="647" spans="1:12" s="45" customFormat="1" ht="41.4" x14ac:dyDescent="0.25">
      <c r="A647" s="163">
        <v>2630101</v>
      </c>
      <c r="B647" s="316" t="s">
        <v>2863</v>
      </c>
      <c r="C647" s="63">
        <v>0</v>
      </c>
      <c r="D647" s="63">
        <v>5079000</v>
      </c>
      <c r="E647" s="268">
        <v>5000000</v>
      </c>
      <c r="F647" s="268">
        <v>5000000</v>
      </c>
      <c r="G647" s="51">
        <f t="shared" si="525"/>
        <v>0</v>
      </c>
      <c r="H647" s="51">
        <v>5000000</v>
      </c>
      <c r="I647" s="51">
        <v>5000000</v>
      </c>
      <c r="J647" s="51">
        <f t="shared" si="523"/>
        <v>0</v>
      </c>
      <c r="K647" s="63">
        <v>5079000</v>
      </c>
      <c r="L647" s="63">
        <v>5079000</v>
      </c>
    </row>
    <row r="648" spans="1:12" s="45" customFormat="1" x14ac:dyDescent="0.25">
      <c r="A648" s="81"/>
      <c r="B648" s="139"/>
      <c r="C648" s="140">
        <f>SUM(C644:C647)/2</f>
        <v>0</v>
      </c>
      <c r="D648" s="140">
        <f t="shared" ref="D648:L648" si="585">SUM(D644:D647)/2</f>
        <v>5079000</v>
      </c>
      <c r="E648" s="140">
        <f t="shared" si="585"/>
        <v>5000000</v>
      </c>
      <c r="F648" s="140">
        <f t="shared" ref="F648:I648" si="586">SUM(F644:F647)/2</f>
        <v>5000000</v>
      </c>
      <c r="G648" s="51">
        <f t="shared" si="525"/>
        <v>0</v>
      </c>
      <c r="H648" s="51">
        <f t="shared" ref="H648" si="587">SUM(H644:H647)/2</f>
        <v>5000000</v>
      </c>
      <c r="I648" s="51">
        <f t="shared" si="586"/>
        <v>5000000</v>
      </c>
      <c r="J648" s="51">
        <f t="shared" ref="J648:J711" si="588">I648-H648</f>
        <v>0</v>
      </c>
      <c r="K648" s="140">
        <f t="shared" si="585"/>
        <v>5079000</v>
      </c>
      <c r="L648" s="140">
        <f t="shared" si="585"/>
        <v>5079000</v>
      </c>
    </row>
    <row r="649" spans="1:12" s="45" customFormat="1" x14ac:dyDescent="0.25">
      <c r="A649" s="84">
        <v>2110200</v>
      </c>
      <c r="B649" s="55" t="s">
        <v>348</v>
      </c>
      <c r="C649" s="51">
        <f>SUM(C650)</f>
        <v>811000</v>
      </c>
      <c r="D649" s="51">
        <f t="shared" ref="D649:L649" si="589">SUM(D650)</f>
        <v>0</v>
      </c>
      <c r="E649" s="252">
        <f t="shared" si="589"/>
        <v>0</v>
      </c>
      <c r="F649" s="252">
        <f t="shared" si="589"/>
        <v>0</v>
      </c>
      <c r="G649" s="51">
        <f t="shared" ref="G649:G712" si="590">F649-E649</f>
        <v>0</v>
      </c>
      <c r="H649" s="51">
        <f t="shared" ref="H649" si="591">SUM(H650)</f>
        <v>0</v>
      </c>
      <c r="I649" s="51">
        <f t="shared" si="589"/>
        <v>0</v>
      </c>
      <c r="J649" s="51">
        <f t="shared" si="588"/>
        <v>0</v>
      </c>
      <c r="K649" s="51">
        <f t="shared" si="589"/>
        <v>0</v>
      </c>
      <c r="L649" s="51">
        <f t="shared" si="589"/>
        <v>0</v>
      </c>
    </row>
    <row r="650" spans="1:12" s="45" customFormat="1" ht="41.4" x14ac:dyDescent="0.25">
      <c r="A650" s="77">
        <v>2110202</v>
      </c>
      <c r="B650" s="57" t="s">
        <v>179</v>
      </c>
      <c r="C650" s="63">
        <v>811000</v>
      </c>
      <c r="D650" s="63"/>
      <c r="E650" s="268"/>
      <c r="F650" s="268"/>
      <c r="G650" s="51">
        <f t="shared" si="590"/>
        <v>0</v>
      </c>
      <c r="H650" s="51"/>
      <c r="I650" s="51"/>
      <c r="J650" s="51">
        <f t="shared" si="588"/>
        <v>0</v>
      </c>
      <c r="K650" s="64"/>
      <c r="L650" s="64"/>
    </row>
    <row r="651" spans="1:12" s="45" customFormat="1" x14ac:dyDescent="0.25">
      <c r="A651" s="84">
        <v>2211000</v>
      </c>
      <c r="B651" s="55" t="s">
        <v>298</v>
      </c>
      <c r="C651" s="51">
        <f>SUM(C652:C653)</f>
        <v>450000</v>
      </c>
      <c r="D651" s="51">
        <f t="shared" ref="D651:L651" si="592">SUM(D652:D653)</f>
        <v>0</v>
      </c>
      <c r="E651" s="252">
        <f t="shared" si="592"/>
        <v>0</v>
      </c>
      <c r="F651" s="252">
        <f t="shared" ref="F651:I651" si="593">SUM(F652:F653)</f>
        <v>0</v>
      </c>
      <c r="G651" s="51">
        <f t="shared" si="590"/>
        <v>0</v>
      </c>
      <c r="H651" s="51">
        <f t="shared" ref="H651" si="594">SUM(H652:H653)</f>
        <v>0</v>
      </c>
      <c r="I651" s="51">
        <f t="shared" si="593"/>
        <v>0</v>
      </c>
      <c r="J651" s="51">
        <f t="shared" si="588"/>
        <v>0</v>
      </c>
      <c r="K651" s="51">
        <f t="shared" si="592"/>
        <v>0</v>
      </c>
      <c r="L651" s="51">
        <f t="shared" si="592"/>
        <v>0</v>
      </c>
    </row>
    <row r="652" spans="1:12" s="45" customFormat="1" ht="55.2" x14ac:dyDescent="0.25">
      <c r="A652" s="77">
        <v>2211004</v>
      </c>
      <c r="B652" s="57" t="s">
        <v>180</v>
      </c>
      <c r="C652" s="63">
        <v>150000</v>
      </c>
      <c r="D652" s="63"/>
      <c r="E652" s="268"/>
      <c r="F652" s="268"/>
      <c r="G652" s="51">
        <f t="shared" si="590"/>
        <v>0</v>
      </c>
      <c r="H652" s="51"/>
      <c r="I652" s="51"/>
      <c r="J652" s="51">
        <f t="shared" si="588"/>
        <v>0</v>
      </c>
      <c r="K652" s="64"/>
      <c r="L652" s="64"/>
    </row>
    <row r="653" spans="1:12" s="45" customFormat="1" ht="69" x14ac:dyDescent="0.25">
      <c r="A653" s="77">
        <v>2211007</v>
      </c>
      <c r="B653" s="57" t="s">
        <v>181</v>
      </c>
      <c r="C653" s="63">
        <v>300000</v>
      </c>
      <c r="D653" s="63"/>
      <c r="E653" s="268"/>
      <c r="F653" s="268"/>
      <c r="G653" s="51">
        <f t="shared" si="590"/>
        <v>0</v>
      </c>
      <c r="H653" s="51"/>
      <c r="I653" s="51"/>
      <c r="J653" s="51">
        <f t="shared" si="588"/>
        <v>0</v>
      </c>
      <c r="K653" s="64"/>
      <c r="L653" s="64"/>
    </row>
    <row r="654" spans="1:12" s="45" customFormat="1" x14ac:dyDescent="0.25">
      <c r="A654" s="81"/>
      <c r="B654" s="66" t="s">
        <v>223</v>
      </c>
      <c r="C654" s="61">
        <f>SUM(C649:C653)/2</f>
        <v>1261000</v>
      </c>
      <c r="D654" s="61">
        <f t="shared" ref="D654:L654" si="595">SUM(D649:D653)/2</f>
        <v>0</v>
      </c>
      <c r="E654" s="251">
        <f t="shared" si="595"/>
        <v>0</v>
      </c>
      <c r="F654" s="251">
        <f t="shared" ref="F654:I654" si="596">SUM(F649:F653)/2</f>
        <v>0</v>
      </c>
      <c r="G654" s="51">
        <f t="shared" si="590"/>
        <v>0</v>
      </c>
      <c r="H654" s="51">
        <f t="shared" ref="H654" si="597">SUM(H649:H653)/2</f>
        <v>0</v>
      </c>
      <c r="I654" s="51">
        <f t="shared" si="596"/>
        <v>0</v>
      </c>
      <c r="J654" s="51">
        <f t="shared" si="588"/>
        <v>0</v>
      </c>
      <c r="K654" s="61">
        <f t="shared" si="595"/>
        <v>0</v>
      </c>
      <c r="L654" s="61">
        <f t="shared" si="595"/>
        <v>0</v>
      </c>
    </row>
    <row r="655" spans="1:12" s="45" customFormat="1" ht="27.6" x14ac:dyDescent="0.25">
      <c r="A655" s="77"/>
      <c r="B655" s="97" t="s">
        <v>2649</v>
      </c>
      <c r="C655" s="111"/>
      <c r="D655" s="111"/>
      <c r="E655" s="322"/>
      <c r="F655" s="322"/>
      <c r="G655" s="51">
        <f t="shared" si="590"/>
        <v>0</v>
      </c>
      <c r="H655" s="51"/>
      <c r="I655" s="51"/>
      <c r="J655" s="51">
        <f t="shared" si="588"/>
        <v>0</v>
      </c>
      <c r="K655" s="64"/>
      <c r="L655" s="64"/>
    </row>
    <row r="656" spans="1:12" s="45" customFormat="1" x14ac:dyDescent="0.25">
      <c r="A656" s="84">
        <v>2110200</v>
      </c>
      <c r="B656" s="55" t="s">
        <v>348</v>
      </c>
      <c r="C656" s="51">
        <f>SUM(C657)</f>
        <v>500000</v>
      </c>
      <c r="D656" s="51">
        <f t="shared" ref="D656:L656" si="598">SUM(D657)</f>
        <v>0</v>
      </c>
      <c r="E656" s="252">
        <f t="shared" si="598"/>
        <v>0</v>
      </c>
      <c r="F656" s="252">
        <f t="shared" si="598"/>
        <v>0</v>
      </c>
      <c r="G656" s="51">
        <f t="shared" si="590"/>
        <v>0</v>
      </c>
      <c r="H656" s="51">
        <f t="shared" ref="H656" si="599">SUM(H657)</f>
        <v>0</v>
      </c>
      <c r="I656" s="51">
        <f t="shared" si="598"/>
        <v>0</v>
      </c>
      <c r="J656" s="51">
        <f t="shared" si="588"/>
        <v>0</v>
      </c>
      <c r="K656" s="51">
        <f t="shared" si="598"/>
        <v>0</v>
      </c>
      <c r="L656" s="51">
        <f t="shared" si="598"/>
        <v>0</v>
      </c>
    </row>
    <row r="657" spans="1:12" s="45" customFormat="1" ht="27.6" x14ac:dyDescent="0.25">
      <c r="A657" s="77">
        <v>2110202</v>
      </c>
      <c r="B657" s="57" t="s">
        <v>182</v>
      </c>
      <c r="C657" s="63">
        <v>500000</v>
      </c>
      <c r="D657" s="63"/>
      <c r="E657" s="268"/>
      <c r="F657" s="268"/>
      <c r="G657" s="51">
        <f t="shared" si="590"/>
        <v>0</v>
      </c>
      <c r="H657" s="51"/>
      <c r="I657" s="51"/>
      <c r="J657" s="51">
        <f t="shared" si="588"/>
        <v>0</v>
      </c>
      <c r="K657" s="64"/>
      <c r="L657" s="64"/>
    </row>
    <row r="658" spans="1:12" s="45" customFormat="1" x14ac:dyDescent="0.25">
      <c r="A658" s="81"/>
      <c r="B658" s="66" t="s">
        <v>223</v>
      </c>
      <c r="C658" s="61">
        <f>SUM(C655:C657)/2</f>
        <v>500000</v>
      </c>
      <c r="D658" s="61">
        <f t="shared" ref="D658:L658" si="600">SUM(D655:D657)/2</f>
        <v>0</v>
      </c>
      <c r="E658" s="251">
        <f t="shared" si="600"/>
        <v>0</v>
      </c>
      <c r="F658" s="251">
        <f t="shared" ref="F658:I658" si="601">SUM(F655:F657)/2</f>
        <v>0</v>
      </c>
      <c r="G658" s="51">
        <f t="shared" si="590"/>
        <v>0</v>
      </c>
      <c r="H658" s="51">
        <f t="shared" ref="H658" si="602">SUM(H655:H657)/2</f>
        <v>0</v>
      </c>
      <c r="I658" s="51">
        <f t="shared" si="601"/>
        <v>0</v>
      </c>
      <c r="J658" s="51">
        <f t="shared" si="588"/>
        <v>0</v>
      </c>
      <c r="K658" s="61">
        <f t="shared" si="600"/>
        <v>0</v>
      </c>
      <c r="L658" s="61">
        <f t="shared" si="600"/>
        <v>0</v>
      </c>
    </row>
    <row r="659" spans="1:12" s="45" customFormat="1" ht="27.6" hidden="1" x14ac:dyDescent="0.25">
      <c r="A659" s="77"/>
      <c r="B659" s="97" t="s">
        <v>240</v>
      </c>
      <c r="C659" s="111"/>
      <c r="D659" s="111"/>
      <c r="E659" s="322"/>
      <c r="F659" s="322"/>
      <c r="G659" s="51">
        <f t="shared" si="590"/>
        <v>0</v>
      </c>
      <c r="H659" s="51"/>
      <c r="I659" s="51"/>
      <c r="J659" s="51">
        <f t="shared" si="588"/>
        <v>0</v>
      </c>
      <c r="K659" s="64"/>
      <c r="L659" s="64"/>
    </row>
    <row r="660" spans="1:12" s="137" customFormat="1" ht="27.6" x14ac:dyDescent="0.25">
      <c r="A660" s="141"/>
      <c r="B660" s="97" t="s">
        <v>2650</v>
      </c>
      <c r="C660" s="111"/>
      <c r="D660" s="111"/>
      <c r="E660" s="322"/>
      <c r="F660" s="322"/>
      <c r="G660" s="51">
        <f t="shared" si="590"/>
        <v>0</v>
      </c>
      <c r="H660" s="51"/>
      <c r="I660" s="51"/>
      <c r="J660" s="51">
        <f t="shared" si="588"/>
        <v>0</v>
      </c>
      <c r="K660" s="64"/>
      <c r="L660" s="64"/>
    </row>
    <row r="661" spans="1:12" s="45" customFormat="1" x14ac:dyDescent="0.25">
      <c r="A661" s="84">
        <v>2110200</v>
      </c>
      <c r="B661" s="55" t="s">
        <v>348</v>
      </c>
      <c r="C661" s="51">
        <f>SUM(C662)</f>
        <v>120000</v>
      </c>
      <c r="D661" s="51">
        <f t="shared" ref="D661:L661" si="603">SUM(D662)</f>
        <v>0</v>
      </c>
      <c r="E661" s="252">
        <f t="shared" si="603"/>
        <v>0</v>
      </c>
      <c r="F661" s="252">
        <f t="shared" si="603"/>
        <v>0</v>
      </c>
      <c r="G661" s="51">
        <f t="shared" si="590"/>
        <v>0</v>
      </c>
      <c r="H661" s="51">
        <f t="shared" ref="H661" si="604">SUM(H662)</f>
        <v>0</v>
      </c>
      <c r="I661" s="51">
        <f t="shared" si="603"/>
        <v>0</v>
      </c>
      <c r="J661" s="51">
        <f t="shared" si="588"/>
        <v>0</v>
      </c>
      <c r="K661" s="51">
        <f t="shared" si="603"/>
        <v>0</v>
      </c>
      <c r="L661" s="51">
        <f t="shared" si="603"/>
        <v>0</v>
      </c>
    </row>
    <row r="662" spans="1:12" s="45" customFormat="1" ht="41.4" x14ac:dyDescent="0.25">
      <c r="A662" s="77">
        <v>2110202</v>
      </c>
      <c r="B662" s="57" t="s">
        <v>183</v>
      </c>
      <c r="C662" s="63">
        <v>120000</v>
      </c>
      <c r="D662" s="63"/>
      <c r="E662" s="268"/>
      <c r="F662" s="268"/>
      <c r="G662" s="51">
        <f t="shared" si="590"/>
        <v>0</v>
      </c>
      <c r="H662" s="51"/>
      <c r="I662" s="51"/>
      <c r="J662" s="51">
        <f t="shared" si="588"/>
        <v>0</v>
      </c>
      <c r="K662" s="64"/>
      <c r="L662" s="64"/>
    </row>
    <row r="663" spans="1:12" s="45" customFormat="1" x14ac:dyDescent="0.25">
      <c r="A663" s="84">
        <v>2211000</v>
      </c>
      <c r="B663" s="55" t="s">
        <v>298</v>
      </c>
      <c r="C663" s="51">
        <f>SUM(C664)</f>
        <v>100000</v>
      </c>
      <c r="D663" s="51">
        <f t="shared" ref="D663:L663" si="605">SUM(D664)</f>
        <v>0</v>
      </c>
      <c r="E663" s="252">
        <f t="shared" si="605"/>
        <v>0</v>
      </c>
      <c r="F663" s="252">
        <f t="shared" si="605"/>
        <v>0</v>
      </c>
      <c r="G663" s="51">
        <f t="shared" si="590"/>
        <v>0</v>
      </c>
      <c r="H663" s="51">
        <f t="shared" ref="H663" si="606">SUM(H664)</f>
        <v>0</v>
      </c>
      <c r="I663" s="51">
        <f t="shared" si="605"/>
        <v>0</v>
      </c>
      <c r="J663" s="51">
        <f t="shared" si="588"/>
        <v>0</v>
      </c>
      <c r="K663" s="51">
        <f t="shared" si="605"/>
        <v>0</v>
      </c>
      <c r="L663" s="51">
        <f t="shared" si="605"/>
        <v>0</v>
      </c>
    </row>
    <row r="664" spans="1:12" s="45" customFormat="1" ht="41.4" x14ac:dyDescent="0.25">
      <c r="A664" s="77">
        <v>2211007</v>
      </c>
      <c r="B664" s="57" t="s">
        <v>184</v>
      </c>
      <c r="C664" s="63">
        <v>100000</v>
      </c>
      <c r="D664" s="63"/>
      <c r="E664" s="268"/>
      <c r="F664" s="268"/>
      <c r="G664" s="51">
        <f t="shared" si="590"/>
        <v>0</v>
      </c>
      <c r="H664" s="51"/>
      <c r="I664" s="51"/>
      <c r="J664" s="51">
        <f t="shared" si="588"/>
        <v>0</v>
      </c>
      <c r="K664" s="64"/>
      <c r="L664" s="64"/>
    </row>
    <row r="665" spans="1:12" s="45" customFormat="1" x14ac:dyDescent="0.25">
      <c r="A665" s="81"/>
      <c r="B665" s="66" t="s">
        <v>223</v>
      </c>
      <c r="C665" s="61">
        <f>SUM(C660:C664)/2</f>
        <v>220000</v>
      </c>
      <c r="D665" s="61">
        <f t="shared" ref="D665:L665" si="607">SUM(D660:D664)/2</f>
        <v>0</v>
      </c>
      <c r="E665" s="251">
        <f t="shared" si="607"/>
        <v>0</v>
      </c>
      <c r="F665" s="251">
        <f t="shared" ref="F665:I665" si="608">SUM(F660:F664)/2</f>
        <v>0</v>
      </c>
      <c r="G665" s="51">
        <f t="shared" si="590"/>
        <v>0</v>
      </c>
      <c r="H665" s="51">
        <f t="shared" ref="H665" si="609">SUM(H660:H664)/2</f>
        <v>0</v>
      </c>
      <c r="I665" s="51">
        <f t="shared" si="608"/>
        <v>0</v>
      </c>
      <c r="J665" s="51">
        <f t="shared" si="588"/>
        <v>0</v>
      </c>
      <c r="K665" s="61">
        <f t="shared" si="607"/>
        <v>0</v>
      </c>
      <c r="L665" s="61">
        <f t="shared" si="607"/>
        <v>0</v>
      </c>
    </row>
    <row r="666" spans="1:12" s="45" customFormat="1" ht="31.2" customHeight="1" x14ac:dyDescent="0.25">
      <c r="A666" s="41"/>
      <c r="B666" s="97" t="s">
        <v>163</v>
      </c>
      <c r="C666" s="111"/>
      <c r="D666" s="111"/>
      <c r="E666" s="322"/>
      <c r="F666" s="322"/>
      <c r="G666" s="51">
        <f t="shared" si="590"/>
        <v>0</v>
      </c>
      <c r="H666" s="51"/>
      <c r="I666" s="51"/>
      <c r="J666" s="51">
        <f t="shared" si="588"/>
        <v>0</v>
      </c>
      <c r="K666" s="64"/>
      <c r="L666" s="64"/>
    </row>
    <row r="667" spans="1:12" s="45" customFormat="1" ht="27.6" x14ac:dyDescent="0.25">
      <c r="A667" s="77"/>
      <c r="B667" s="97" t="s">
        <v>2651</v>
      </c>
      <c r="C667" s="111"/>
      <c r="D667" s="111"/>
      <c r="E667" s="322"/>
      <c r="F667" s="322"/>
      <c r="G667" s="51">
        <f t="shared" si="590"/>
        <v>0</v>
      </c>
      <c r="H667" s="51"/>
      <c r="I667" s="51"/>
      <c r="J667" s="51">
        <f t="shared" si="588"/>
        <v>0</v>
      </c>
      <c r="K667" s="64"/>
      <c r="L667" s="64"/>
    </row>
    <row r="668" spans="1:12" s="45" customFormat="1" x14ac:dyDescent="0.25">
      <c r="A668" s="84">
        <v>2110200</v>
      </c>
      <c r="B668" s="55" t="s">
        <v>348</v>
      </c>
      <c r="C668" s="51">
        <f>SUM(C669)</f>
        <v>1100000</v>
      </c>
      <c r="D668" s="51">
        <f t="shared" ref="D668:L668" si="610">SUM(D669)</f>
        <v>0</v>
      </c>
      <c r="E668" s="252">
        <f t="shared" si="610"/>
        <v>0</v>
      </c>
      <c r="F668" s="252">
        <f t="shared" si="610"/>
        <v>0</v>
      </c>
      <c r="G668" s="51">
        <f t="shared" si="590"/>
        <v>0</v>
      </c>
      <c r="H668" s="51">
        <f t="shared" ref="H668" si="611">SUM(H669)</f>
        <v>0</v>
      </c>
      <c r="I668" s="51">
        <f t="shared" si="610"/>
        <v>0</v>
      </c>
      <c r="J668" s="51">
        <f t="shared" si="588"/>
        <v>0</v>
      </c>
      <c r="K668" s="51">
        <f t="shared" si="610"/>
        <v>0</v>
      </c>
      <c r="L668" s="51">
        <f t="shared" si="610"/>
        <v>0</v>
      </c>
    </row>
    <row r="669" spans="1:12" s="45" customFormat="1" ht="41.4" x14ac:dyDescent="0.25">
      <c r="A669" s="77">
        <v>2110202</v>
      </c>
      <c r="B669" s="57" t="s">
        <v>185</v>
      </c>
      <c r="C669" s="63">
        <v>1100000</v>
      </c>
      <c r="D669" s="63"/>
      <c r="E669" s="268"/>
      <c r="F669" s="268"/>
      <c r="G669" s="51">
        <f t="shared" si="590"/>
        <v>0</v>
      </c>
      <c r="H669" s="51"/>
      <c r="I669" s="51"/>
      <c r="J669" s="51">
        <f t="shared" si="588"/>
        <v>0</v>
      </c>
      <c r="K669" s="64"/>
      <c r="L669" s="64"/>
    </row>
    <row r="670" spans="1:12" s="45" customFormat="1" x14ac:dyDescent="0.25">
      <c r="A670" s="84">
        <v>2211000</v>
      </c>
      <c r="B670" s="55" t="s">
        <v>298</v>
      </c>
      <c r="C670" s="51">
        <f>SUM(C671:C672)</f>
        <v>1380000</v>
      </c>
      <c r="D670" s="51">
        <f t="shared" ref="D670:L670" si="612">SUM(D671:D672)</f>
        <v>0</v>
      </c>
      <c r="E670" s="252">
        <f t="shared" si="612"/>
        <v>0</v>
      </c>
      <c r="F670" s="252">
        <f t="shared" ref="F670:I670" si="613">SUM(F671:F672)</f>
        <v>0</v>
      </c>
      <c r="G670" s="51">
        <f t="shared" si="590"/>
        <v>0</v>
      </c>
      <c r="H670" s="51">
        <f t="shared" ref="H670" si="614">SUM(H671:H672)</f>
        <v>0</v>
      </c>
      <c r="I670" s="51">
        <f t="shared" si="613"/>
        <v>0</v>
      </c>
      <c r="J670" s="51">
        <f t="shared" si="588"/>
        <v>0</v>
      </c>
      <c r="K670" s="51">
        <f t="shared" si="612"/>
        <v>0</v>
      </c>
      <c r="L670" s="51">
        <f t="shared" si="612"/>
        <v>0</v>
      </c>
    </row>
    <row r="671" spans="1:12" s="45" customFormat="1" ht="41.4" x14ac:dyDescent="0.25">
      <c r="A671" s="77">
        <v>2211004</v>
      </c>
      <c r="B671" s="57" t="s">
        <v>186</v>
      </c>
      <c r="C671" s="63">
        <v>80000</v>
      </c>
      <c r="D671" s="63"/>
      <c r="E671" s="268"/>
      <c r="F671" s="268"/>
      <c r="G671" s="51">
        <f t="shared" si="590"/>
        <v>0</v>
      </c>
      <c r="H671" s="51"/>
      <c r="I671" s="51"/>
      <c r="J671" s="51">
        <f t="shared" si="588"/>
        <v>0</v>
      </c>
      <c r="K671" s="64"/>
      <c r="L671" s="64"/>
    </row>
    <row r="672" spans="1:12" s="45" customFormat="1" ht="55.2" x14ac:dyDescent="0.25">
      <c r="A672" s="77">
        <v>2211007</v>
      </c>
      <c r="B672" s="57" t="s">
        <v>187</v>
      </c>
      <c r="C672" s="63">
        <v>1300000</v>
      </c>
      <c r="D672" s="63"/>
      <c r="E672" s="268"/>
      <c r="F672" s="268"/>
      <c r="G672" s="51">
        <f t="shared" si="590"/>
        <v>0</v>
      </c>
      <c r="H672" s="51"/>
      <c r="I672" s="51"/>
      <c r="J672" s="51">
        <f t="shared" si="588"/>
        <v>0</v>
      </c>
      <c r="K672" s="64"/>
      <c r="L672" s="64"/>
    </row>
    <row r="673" spans="1:12" s="45" customFormat="1" x14ac:dyDescent="0.25">
      <c r="A673" s="81"/>
      <c r="B673" s="66" t="s">
        <v>223</v>
      </c>
      <c r="C673" s="61">
        <f>SUM(C666:C672)/2</f>
        <v>2480000</v>
      </c>
      <c r="D673" s="61">
        <f t="shared" ref="D673:L673" si="615">SUM(D666:D672)/2</f>
        <v>0</v>
      </c>
      <c r="E673" s="251">
        <f t="shared" si="615"/>
        <v>0</v>
      </c>
      <c r="F673" s="251">
        <f t="shared" ref="F673:I673" si="616">SUM(F666:F672)/2</f>
        <v>0</v>
      </c>
      <c r="G673" s="51">
        <f t="shared" si="590"/>
        <v>0</v>
      </c>
      <c r="H673" s="51">
        <f t="shared" ref="H673" si="617">SUM(H666:H672)/2</f>
        <v>0</v>
      </c>
      <c r="I673" s="51">
        <f t="shared" si="616"/>
        <v>0</v>
      </c>
      <c r="J673" s="51">
        <f t="shared" si="588"/>
        <v>0</v>
      </c>
      <c r="K673" s="61">
        <f t="shared" si="615"/>
        <v>0</v>
      </c>
      <c r="L673" s="61">
        <f t="shared" si="615"/>
        <v>0</v>
      </c>
    </row>
    <row r="674" spans="1:12" s="45" customFormat="1" x14ac:dyDescent="0.25">
      <c r="A674" s="77"/>
      <c r="B674" s="97" t="s">
        <v>200</v>
      </c>
      <c r="C674" s="111"/>
      <c r="D674" s="111"/>
      <c r="E674" s="322"/>
      <c r="F674" s="322"/>
      <c r="G674" s="51">
        <f t="shared" si="590"/>
        <v>0</v>
      </c>
      <c r="H674" s="51"/>
      <c r="I674" s="51"/>
      <c r="J674" s="51">
        <f t="shared" si="588"/>
        <v>0</v>
      </c>
      <c r="K674" s="64"/>
      <c r="L674" s="64"/>
    </row>
    <row r="675" spans="1:12" s="45" customFormat="1" ht="27.6" x14ac:dyDescent="0.25">
      <c r="A675" s="77"/>
      <c r="B675" s="97" t="s">
        <v>2652</v>
      </c>
      <c r="C675" s="111"/>
      <c r="D675" s="111"/>
      <c r="E675" s="322"/>
      <c r="F675" s="322"/>
      <c r="G675" s="51">
        <f t="shared" si="590"/>
        <v>0</v>
      </c>
      <c r="H675" s="51"/>
      <c r="I675" s="51"/>
      <c r="J675" s="51">
        <f t="shared" si="588"/>
        <v>0</v>
      </c>
      <c r="K675" s="64"/>
      <c r="L675" s="64"/>
    </row>
    <row r="676" spans="1:12" s="45" customFormat="1" x14ac:dyDescent="0.25">
      <c r="A676" s="84">
        <v>2210100</v>
      </c>
      <c r="B676" s="55" t="s">
        <v>280</v>
      </c>
      <c r="C676" s="51">
        <f>SUM(C677)</f>
        <v>20000</v>
      </c>
      <c r="D676" s="51">
        <f t="shared" ref="D676:L676" si="618">SUM(D677)</f>
        <v>0</v>
      </c>
      <c r="E676" s="252">
        <f t="shared" si="618"/>
        <v>0</v>
      </c>
      <c r="F676" s="252">
        <f t="shared" si="618"/>
        <v>0</v>
      </c>
      <c r="G676" s="51">
        <f t="shared" si="590"/>
        <v>0</v>
      </c>
      <c r="H676" s="51">
        <f t="shared" ref="H676" si="619">SUM(H677)</f>
        <v>0</v>
      </c>
      <c r="I676" s="51">
        <f t="shared" si="618"/>
        <v>0</v>
      </c>
      <c r="J676" s="51">
        <f t="shared" si="588"/>
        <v>0</v>
      </c>
      <c r="K676" s="51">
        <f t="shared" si="618"/>
        <v>0</v>
      </c>
      <c r="L676" s="51">
        <f t="shared" si="618"/>
        <v>0</v>
      </c>
    </row>
    <row r="677" spans="1:12" s="45" customFormat="1" x14ac:dyDescent="0.25">
      <c r="A677" s="77">
        <v>2210102</v>
      </c>
      <c r="B677" s="57" t="s">
        <v>242</v>
      </c>
      <c r="C677" s="63">
        <v>20000</v>
      </c>
      <c r="D677" s="63"/>
      <c r="E677" s="268"/>
      <c r="F677" s="268"/>
      <c r="G677" s="51">
        <f t="shared" si="590"/>
        <v>0</v>
      </c>
      <c r="H677" s="51"/>
      <c r="I677" s="51"/>
      <c r="J677" s="51">
        <f t="shared" si="588"/>
        <v>0</v>
      </c>
      <c r="K677" s="64"/>
      <c r="L677" s="64"/>
    </row>
    <row r="678" spans="1:12" s="45" customFormat="1" ht="27.6" x14ac:dyDescent="0.25">
      <c r="A678" s="84">
        <v>2210500</v>
      </c>
      <c r="B678" s="55" t="s">
        <v>286</v>
      </c>
      <c r="C678" s="51">
        <f>SUM(C679)</f>
        <v>20000</v>
      </c>
      <c r="D678" s="51">
        <f t="shared" ref="D678:L678" si="620">SUM(D679)</f>
        <v>0</v>
      </c>
      <c r="E678" s="252">
        <f t="shared" si="620"/>
        <v>0</v>
      </c>
      <c r="F678" s="252">
        <f t="shared" si="620"/>
        <v>0</v>
      </c>
      <c r="G678" s="51">
        <f t="shared" si="590"/>
        <v>0</v>
      </c>
      <c r="H678" s="51">
        <f t="shared" ref="H678" si="621">SUM(H679)</f>
        <v>0</v>
      </c>
      <c r="I678" s="51">
        <f t="shared" si="620"/>
        <v>0</v>
      </c>
      <c r="J678" s="51">
        <f t="shared" si="588"/>
        <v>0</v>
      </c>
      <c r="K678" s="51">
        <f t="shared" si="620"/>
        <v>0</v>
      </c>
      <c r="L678" s="51">
        <f t="shared" si="620"/>
        <v>0</v>
      </c>
    </row>
    <row r="679" spans="1:12" s="45" customFormat="1" x14ac:dyDescent="0.25">
      <c r="A679" s="77">
        <v>2210504</v>
      </c>
      <c r="B679" s="57" t="s">
        <v>382</v>
      </c>
      <c r="C679" s="63">
        <v>20000</v>
      </c>
      <c r="D679" s="63"/>
      <c r="E679" s="268"/>
      <c r="F679" s="268"/>
      <c r="G679" s="51">
        <f t="shared" si="590"/>
        <v>0</v>
      </c>
      <c r="H679" s="51"/>
      <c r="I679" s="51"/>
      <c r="J679" s="51">
        <f t="shared" si="588"/>
        <v>0</v>
      </c>
      <c r="K679" s="64"/>
      <c r="L679" s="64"/>
    </row>
    <row r="680" spans="1:12" s="45" customFormat="1" x14ac:dyDescent="0.25">
      <c r="A680" s="84">
        <v>2211300</v>
      </c>
      <c r="B680" s="55" t="s">
        <v>273</v>
      </c>
      <c r="C680" s="51">
        <f>SUM(C681)</f>
        <v>578000</v>
      </c>
      <c r="D680" s="51">
        <f t="shared" ref="D680:L680" si="622">SUM(D681)</f>
        <v>0</v>
      </c>
      <c r="E680" s="252">
        <f t="shared" si="622"/>
        <v>0</v>
      </c>
      <c r="F680" s="252">
        <f t="shared" si="622"/>
        <v>0</v>
      </c>
      <c r="G680" s="51">
        <f t="shared" si="590"/>
        <v>0</v>
      </c>
      <c r="H680" s="51">
        <f t="shared" ref="H680" si="623">SUM(H681)</f>
        <v>0</v>
      </c>
      <c r="I680" s="51">
        <f t="shared" si="622"/>
        <v>0</v>
      </c>
      <c r="J680" s="51">
        <f t="shared" si="588"/>
        <v>0</v>
      </c>
      <c r="K680" s="51">
        <f t="shared" si="622"/>
        <v>0</v>
      </c>
      <c r="L680" s="51">
        <f t="shared" si="622"/>
        <v>0</v>
      </c>
    </row>
    <row r="681" spans="1:12" s="45" customFormat="1" ht="27.6" x14ac:dyDescent="0.25">
      <c r="A681" s="77">
        <v>2211305</v>
      </c>
      <c r="B681" s="57" t="s">
        <v>201</v>
      </c>
      <c r="C681" s="63">
        <v>578000</v>
      </c>
      <c r="D681" s="63"/>
      <c r="E681" s="268"/>
      <c r="F681" s="268"/>
      <c r="G681" s="51">
        <f t="shared" si="590"/>
        <v>0</v>
      </c>
      <c r="H681" s="51"/>
      <c r="I681" s="51"/>
      <c r="J681" s="51">
        <f t="shared" si="588"/>
        <v>0</v>
      </c>
      <c r="K681" s="64"/>
      <c r="L681" s="64"/>
    </row>
    <row r="682" spans="1:12" s="45" customFormat="1" x14ac:dyDescent="0.25">
      <c r="A682" s="81"/>
      <c r="B682" s="66" t="s">
        <v>223</v>
      </c>
      <c r="C682" s="61">
        <f t="shared" ref="C682:L682" si="624">SUM(C674:C681)/2</f>
        <v>618000</v>
      </c>
      <c r="D682" s="61">
        <f t="shared" si="624"/>
        <v>0</v>
      </c>
      <c r="E682" s="61">
        <f t="shared" si="624"/>
        <v>0</v>
      </c>
      <c r="F682" s="61">
        <f t="shared" ref="F682:I682" si="625">SUM(F674:F681)/2</f>
        <v>0</v>
      </c>
      <c r="G682" s="403">
        <f t="shared" si="590"/>
        <v>0</v>
      </c>
      <c r="H682" s="403">
        <f t="shared" ref="H682" si="626">SUM(H674:H681)/2</f>
        <v>0</v>
      </c>
      <c r="I682" s="403">
        <f t="shared" si="625"/>
        <v>0</v>
      </c>
      <c r="J682" s="51">
        <f t="shared" si="588"/>
        <v>0</v>
      </c>
      <c r="K682" s="61">
        <f t="shared" si="624"/>
        <v>0</v>
      </c>
      <c r="L682" s="61">
        <f t="shared" si="624"/>
        <v>0</v>
      </c>
    </row>
    <row r="683" spans="1:12" s="45" customFormat="1" x14ac:dyDescent="0.25">
      <c r="A683" s="107"/>
      <c r="B683" s="66" t="s">
        <v>241</v>
      </c>
      <c r="C683" s="61">
        <f>SUM(C644:C682)/3</f>
        <v>5079000</v>
      </c>
      <c r="D683" s="61">
        <f t="shared" ref="D683:L683" si="627">SUM(D644:D682)/3</f>
        <v>5079000</v>
      </c>
      <c r="E683" s="61">
        <f t="shared" si="627"/>
        <v>5000000</v>
      </c>
      <c r="F683" s="61">
        <f t="shared" ref="F683:I683" si="628">SUM(F644:F682)/3</f>
        <v>5000000</v>
      </c>
      <c r="G683" s="403">
        <f t="shared" si="590"/>
        <v>0</v>
      </c>
      <c r="H683" s="61">
        <f t="shared" ref="H683" si="629">SUM(H644:H682)/3</f>
        <v>5000000</v>
      </c>
      <c r="I683" s="61">
        <f t="shared" si="628"/>
        <v>5000000</v>
      </c>
      <c r="J683" s="51">
        <f t="shared" si="588"/>
        <v>0</v>
      </c>
      <c r="K683" s="61">
        <f t="shared" si="627"/>
        <v>5079000</v>
      </c>
      <c r="L683" s="61">
        <f t="shared" si="627"/>
        <v>5079000</v>
      </c>
    </row>
    <row r="684" spans="1:12" s="45" customFormat="1" ht="41.4" x14ac:dyDescent="0.25">
      <c r="A684" s="41"/>
      <c r="B684" s="280" t="s">
        <v>2653</v>
      </c>
      <c r="C684" s="111"/>
      <c r="D684" s="111"/>
      <c r="E684" s="322"/>
      <c r="F684" s="322"/>
      <c r="G684" s="51">
        <f t="shared" si="590"/>
        <v>0</v>
      </c>
      <c r="H684" s="51"/>
      <c r="I684" s="51"/>
      <c r="J684" s="51">
        <f t="shared" si="588"/>
        <v>0</v>
      </c>
      <c r="K684" s="64"/>
      <c r="L684" s="64"/>
    </row>
    <row r="685" spans="1:12" s="45" customFormat="1" ht="30" customHeight="1" x14ac:dyDescent="0.25">
      <c r="A685" s="84">
        <v>2630100</v>
      </c>
      <c r="B685" s="55" t="s">
        <v>319</v>
      </c>
      <c r="C685" s="51">
        <f>SUM(C687:C688)</f>
        <v>13608733</v>
      </c>
      <c r="D685" s="51">
        <f t="shared" ref="D685:L685" si="630">SUM(D687:D688)</f>
        <v>6400970.3374588108</v>
      </c>
      <c r="E685" s="252">
        <f t="shared" si="630"/>
        <v>0</v>
      </c>
      <c r="F685" s="252">
        <f t="shared" ref="F685:I685" si="631">SUM(F687:F688)</f>
        <v>0</v>
      </c>
      <c r="G685" s="51">
        <f t="shared" si="590"/>
        <v>0</v>
      </c>
      <c r="H685" s="51">
        <f t="shared" ref="H685" si="632">SUM(H687:H688)</f>
        <v>0</v>
      </c>
      <c r="I685" s="51">
        <f t="shared" si="631"/>
        <v>0</v>
      </c>
      <c r="J685" s="51">
        <f t="shared" si="588"/>
        <v>0</v>
      </c>
      <c r="K685" s="51">
        <f t="shared" si="630"/>
        <v>6400970.3374588108</v>
      </c>
      <c r="L685" s="51">
        <f t="shared" si="630"/>
        <v>6400970.3374588108</v>
      </c>
    </row>
    <row r="686" spans="1:12" s="45" customFormat="1" ht="30" hidden="1" customHeight="1" x14ac:dyDescent="0.25">
      <c r="A686" s="77">
        <v>2630101</v>
      </c>
      <c r="B686" s="57" t="s">
        <v>384</v>
      </c>
      <c r="C686" s="111"/>
      <c r="D686" s="111"/>
      <c r="E686" s="322"/>
      <c r="F686" s="322"/>
      <c r="G686" s="51">
        <f t="shared" si="590"/>
        <v>0</v>
      </c>
      <c r="H686" s="51"/>
      <c r="I686" s="51"/>
      <c r="J686" s="51">
        <f t="shared" si="588"/>
        <v>0</v>
      </c>
      <c r="K686" s="64"/>
      <c r="L686" s="64"/>
    </row>
    <row r="687" spans="1:12" s="45" customFormat="1" ht="41.4" x14ac:dyDescent="0.25">
      <c r="A687" s="89">
        <v>2630101</v>
      </c>
      <c r="B687" s="90" t="s">
        <v>384</v>
      </c>
      <c r="C687" s="63">
        <v>8108733</v>
      </c>
      <c r="D687" s="63">
        <v>900970.337458811</v>
      </c>
      <c r="E687" s="268">
        <v>0</v>
      </c>
      <c r="F687" s="268">
        <v>0</v>
      </c>
      <c r="G687" s="51">
        <f t="shared" si="590"/>
        <v>0</v>
      </c>
      <c r="H687" s="51">
        <v>0</v>
      </c>
      <c r="I687" s="51">
        <v>0</v>
      </c>
      <c r="J687" s="51">
        <f t="shared" si="588"/>
        <v>0</v>
      </c>
      <c r="K687" s="67">
        <v>900970.337458811</v>
      </c>
      <c r="L687" s="67">
        <v>900970.337458811</v>
      </c>
    </row>
    <row r="688" spans="1:12" s="45" customFormat="1" ht="41.4" x14ac:dyDescent="0.25">
      <c r="A688" s="77">
        <v>2630101</v>
      </c>
      <c r="B688" s="57" t="s">
        <v>383</v>
      </c>
      <c r="C688" s="63">
        <v>5500000</v>
      </c>
      <c r="D688" s="63">
        <v>5500000</v>
      </c>
      <c r="E688" s="268">
        <v>0</v>
      </c>
      <c r="F688" s="268">
        <v>0</v>
      </c>
      <c r="G688" s="51">
        <f t="shared" si="590"/>
        <v>0</v>
      </c>
      <c r="H688" s="51">
        <v>0</v>
      </c>
      <c r="I688" s="51">
        <v>0</v>
      </c>
      <c r="J688" s="51">
        <f t="shared" si="588"/>
        <v>0</v>
      </c>
      <c r="K688" s="64">
        <v>5500000</v>
      </c>
      <c r="L688" s="64">
        <v>5500000</v>
      </c>
    </row>
    <row r="689" spans="1:12" s="45" customFormat="1" x14ac:dyDescent="0.25">
      <c r="A689" s="107"/>
      <c r="B689" s="66" t="s">
        <v>223</v>
      </c>
      <c r="C689" s="61">
        <f>SUM(C684:C688)/2</f>
        <v>13608733</v>
      </c>
      <c r="D689" s="61">
        <f t="shared" ref="D689:L689" si="633">SUM(D684:D688)/2</f>
        <v>6400970.3374588108</v>
      </c>
      <c r="E689" s="61">
        <f>SUM(E684:E688)/2</f>
        <v>0</v>
      </c>
      <c r="F689" s="61">
        <f>SUM(F684:F688)/2</f>
        <v>0</v>
      </c>
      <c r="G689" s="403">
        <f t="shared" si="590"/>
        <v>0</v>
      </c>
      <c r="H689" s="403">
        <f>SUM(H684:H688)/2</f>
        <v>0</v>
      </c>
      <c r="I689" s="403">
        <f>SUM(I684:I688)/2</f>
        <v>0</v>
      </c>
      <c r="J689" s="51">
        <f t="shared" si="588"/>
        <v>0</v>
      </c>
      <c r="K689" s="61">
        <f t="shared" si="633"/>
        <v>6400970.3374588108</v>
      </c>
      <c r="L689" s="61">
        <f t="shared" si="633"/>
        <v>6400970.3374588108</v>
      </c>
    </row>
    <row r="690" spans="1:12" s="45" customFormat="1" ht="41.4" x14ac:dyDescent="0.25">
      <c r="A690" s="142"/>
      <c r="B690" s="97" t="s">
        <v>2654</v>
      </c>
      <c r="C690" s="111"/>
      <c r="D690" s="111"/>
      <c r="E690" s="322"/>
      <c r="F690" s="322"/>
      <c r="G690" s="51">
        <f t="shared" si="590"/>
        <v>0</v>
      </c>
      <c r="H690" s="51"/>
      <c r="I690" s="51"/>
      <c r="J690" s="51">
        <f t="shared" si="588"/>
        <v>0</v>
      </c>
      <c r="K690" s="64"/>
      <c r="L690" s="64"/>
    </row>
    <row r="691" spans="1:12" s="45" customFormat="1" ht="18" customHeight="1" x14ac:dyDescent="0.25">
      <c r="A691" s="116">
        <v>2640500</v>
      </c>
      <c r="B691" s="55" t="s">
        <v>327</v>
      </c>
      <c r="C691" s="51">
        <f>SUM(C692)</f>
        <v>6500000</v>
      </c>
      <c r="D691" s="51">
        <f t="shared" ref="D691:L691" si="634">SUM(D692)</f>
        <v>0</v>
      </c>
      <c r="E691" s="252">
        <f t="shared" si="634"/>
        <v>0</v>
      </c>
      <c r="F691" s="252">
        <f t="shared" si="634"/>
        <v>0</v>
      </c>
      <c r="G691" s="51">
        <f t="shared" si="590"/>
        <v>0</v>
      </c>
      <c r="H691" s="51">
        <f t="shared" ref="H691" si="635">SUM(H692)</f>
        <v>0</v>
      </c>
      <c r="I691" s="51">
        <f t="shared" si="634"/>
        <v>0</v>
      </c>
      <c r="J691" s="51">
        <f t="shared" si="588"/>
        <v>0</v>
      </c>
      <c r="K691" s="51">
        <f t="shared" si="634"/>
        <v>0</v>
      </c>
      <c r="L691" s="51">
        <f t="shared" si="634"/>
        <v>0</v>
      </c>
    </row>
    <row r="692" spans="1:12" s="45" customFormat="1" ht="27.6" x14ac:dyDescent="0.25">
      <c r="A692" s="89">
        <v>2640599</v>
      </c>
      <c r="B692" s="90" t="s">
        <v>2770</v>
      </c>
      <c r="C692" s="63">
        <v>6500000</v>
      </c>
      <c r="D692" s="63">
        <v>0</v>
      </c>
      <c r="E692" s="268">
        <v>0</v>
      </c>
      <c r="F692" s="268">
        <v>0</v>
      </c>
      <c r="G692" s="51">
        <f t="shared" si="590"/>
        <v>0</v>
      </c>
      <c r="H692" s="51">
        <v>0</v>
      </c>
      <c r="I692" s="51">
        <v>0</v>
      </c>
      <c r="J692" s="51">
        <f t="shared" si="588"/>
        <v>0</v>
      </c>
      <c r="K692" s="67">
        <v>0</v>
      </c>
      <c r="L692" s="67">
        <v>0</v>
      </c>
    </row>
    <row r="693" spans="1:12" s="58" customFormat="1" x14ac:dyDescent="0.25">
      <c r="A693" s="81"/>
      <c r="B693" s="66" t="s">
        <v>223</v>
      </c>
      <c r="C693" s="61">
        <f>SUM(C690:C692)/2</f>
        <v>6500000</v>
      </c>
      <c r="D693" s="61">
        <f t="shared" ref="D693:L693" si="636">SUM(D690:D692)/2</f>
        <v>0</v>
      </c>
      <c r="E693" s="61">
        <f t="shared" si="636"/>
        <v>0</v>
      </c>
      <c r="F693" s="61">
        <f t="shared" ref="F693:I693" si="637">SUM(F690:F692)/2</f>
        <v>0</v>
      </c>
      <c r="G693" s="403">
        <f t="shared" si="590"/>
        <v>0</v>
      </c>
      <c r="H693" s="403">
        <f t="shared" ref="H693" si="638">SUM(H690:H692)/2</f>
        <v>0</v>
      </c>
      <c r="I693" s="403">
        <f t="shared" si="637"/>
        <v>0</v>
      </c>
      <c r="J693" s="51">
        <f t="shared" si="588"/>
        <v>0</v>
      </c>
      <c r="K693" s="61">
        <f t="shared" si="636"/>
        <v>0</v>
      </c>
      <c r="L693" s="61">
        <f t="shared" si="636"/>
        <v>0</v>
      </c>
    </row>
    <row r="694" spans="1:12" s="58" customFormat="1" ht="27.6" hidden="1" x14ac:dyDescent="0.25">
      <c r="A694" s="273"/>
      <c r="B694" s="299" t="s">
        <v>2837</v>
      </c>
      <c r="C694" s="251"/>
      <c r="D694" s="251"/>
      <c r="E694" s="251"/>
      <c r="F694" s="251"/>
      <c r="G694" s="51">
        <f t="shared" si="590"/>
        <v>0</v>
      </c>
      <c r="H694" s="51"/>
      <c r="I694" s="51"/>
      <c r="J694" s="51">
        <f t="shared" si="588"/>
        <v>0</v>
      </c>
      <c r="K694" s="251"/>
      <c r="L694" s="251"/>
    </row>
    <row r="695" spans="1:12" s="58" customFormat="1" ht="27.6" hidden="1" x14ac:dyDescent="0.25">
      <c r="A695" s="281">
        <v>2630100</v>
      </c>
      <c r="B695" s="282" t="s">
        <v>319</v>
      </c>
      <c r="C695" s="256">
        <f>SUM(C696)</f>
        <v>0</v>
      </c>
      <c r="D695" s="256">
        <f t="shared" ref="D695:L695" si="639">SUM(D696)</f>
        <v>0</v>
      </c>
      <c r="E695" s="256">
        <f t="shared" si="639"/>
        <v>0</v>
      </c>
      <c r="F695" s="256">
        <f t="shared" si="639"/>
        <v>0</v>
      </c>
      <c r="G695" s="51">
        <f t="shared" si="590"/>
        <v>0</v>
      </c>
      <c r="H695" s="51">
        <f t="shared" ref="H695" si="640">SUM(H696)</f>
        <v>0</v>
      </c>
      <c r="I695" s="51">
        <f t="shared" si="639"/>
        <v>0</v>
      </c>
      <c r="J695" s="51">
        <f t="shared" si="588"/>
        <v>0</v>
      </c>
      <c r="K695" s="256">
        <f t="shared" si="639"/>
        <v>0</v>
      </c>
      <c r="L695" s="256">
        <f t="shared" si="639"/>
        <v>0</v>
      </c>
    </row>
    <row r="696" spans="1:12" s="58" customFormat="1" ht="27.6" hidden="1" x14ac:dyDescent="0.25">
      <c r="A696" s="77">
        <v>2630101</v>
      </c>
      <c r="B696" s="279" t="s">
        <v>2838</v>
      </c>
      <c r="C696" s="302">
        <v>0</v>
      </c>
      <c r="D696" s="302">
        <v>0</v>
      </c>
      <c r="E696" s="302">
        <v>0</v>
      </c>
      <c r="F696" s="302">
        <v>0</v>
      </c>
      <c r="G696" s="51">
        <f t="shared" si="590"/>
        <v>0</v>
      </c>
      <c r="H696" s="51">
        <v>0</v>
      </c>
      <c r="I696" s="51">
        <v>0</v>
      </c>
      <c r="J696" s="51">
        <f t="shared" si="588"/>
        <v>0</v>
      </c>
      <c r="K696" s="302"/>
      <c r="L696" s="302"/>
    </row>
    <row r="697" spans="1:12" s="58" customFormat="1" hidden="1" x14ac:dyDescent="0.25">
      <c r="A697" s="81"/>
      <c r="B697" s="287" t="s">
        <v>223</v>
      </c>
      <c r="C697" s="61">
        <f>SUM(C695:C696)/2</f>
        <v>0</v>
      </c>
      <c r="D697" s="61">
        <f t="shared" ref="D697:L697" si="641">SUM(D695:D696)/2</f>
        <v>0</v>
      </c>
      <c r="E697" s="251">
        <f t="shared" si="641"/>
        <v>0</v>
      </c>
      <c r="F697" s="251">
        <f t="shared" ref="F697:I697" si="642">SUM(F695:F696)/2</f>
        <v>0</v>
      </c>
      <c r="G697" s="51">
        <f t="shared" si="590"/>
        <v>0</v>
      </c>
      <c r="H697" s="51">
        <f t="shared" ref="H697" si="643">SUM(H695:H696)/2</f>
        <v>0</v>
      </c>
      <c r="I697" s="51">
        <f t="shared" si="642"/>
        <v>0</v>
      </c>
      <c r="J697" s="51">
        <f t="shared" si="588"/>
        <v>0</v>
      </c>
      <c r="K697" s="61">
        <f t="shared" si="641"/>
        <v>0</v>
      </c>
      <c r="L697" s="61">
        <f t="shared" si="641"/>
        <v>0</v>
      </c>
    </row>
    <row r="698" spans="1:12" x14ac:dyDescent="0.25">
      <c r="A698" s="278"/>
      <c r="B698" s="277" t="s">
        <v>26</v>
      </c>
      <c r="C698" s="263">
        <f>C693+C689+C683+C643+C638+C610+C602+C589+C580+C574+C568+C562+C547+C697</f>
        <v>231686389</v>
      </c>
      <c r="D698" s="263">
        <f t="shared" ref="D698:L698" si="644">D693+D689+D683+D643+D638+D610+D602+D589+D580+D574+D568+D562+D547+D697</f>
        <v>217978626.33745882</v>
      </c>
      <c r="E698" s="263">
        <f t="shared" si="644"/>
        <v>212609148</v>
      </c>
      <c r="F698" s="263">
        <f t="shared" ref="F698:I698" si="645">F693+F689+F683+F643+F638+F610+F602+F589+F580+F574+F568+F562+F547+F697</f>
        <v>212609148</v>
      </c>
      <c r="G698" s="583">
        <f t="shared" si="590"/>
        <v>0</v>
      </c>
      <c r="H698" s="263">
        <f t="shared" ref="H698" si="646">H693+H689+H683+H643+H638+H610+H602+H589+H580+H574+H568+H562+H547+H697</f>
        <v>211926648</v>
      </c>
      <c r="I698" s="263">
        <f t="shared" si="645"/>
        <v>211926648</v>
      </c>
      <c r="J698" s="51">
        <f t="shared" si="588"/>
        <v>0</v>
      </c>
      <c r="K698" s="263">
        <f t="shared" si="644"/>
        <v>217978626.33745882</v>
      </c>
      <c r="L698" s="263">
        <f t="shared" si="644"/>
        <v>217978628.33745882</v>
      </c>
    </row>
    <row r="699" spans="1:12" ht="27.6" x14ac:dyDescent="0.25">
      <c r="A699" s="41" t="s">
        <v>263</v>
      </c>
      <c r="B699" s="97" t="s">
        <v>59</v>
      </c>
      <c r="C699" s="63"/>
      <c r="D699" s="63"/>
      <c r="E699" s="268"/>
      <c r="F699" s="268"/>
      <c r="G699" s="51">
        <f t="shared" si="590"/>
        <v>0</v>
      </c>
      <c r="H699" s="51"/>
      <c r="I699" s="51"/>
      <c r="J699" s="51">
        <f t="shared" si="588"/>
        <v>0</v>
      </c>
      <c r="K699" s="64"/>
      <c r="L699" s="64"/>
    </row>
    <row r="700" spans="1:12" x14ac:dyDescent="0.25">
      <c r="A700" s="84">
        <v>2110100</v>
      </c>
      <c r="B700" s="55" t="s">
        <v>344</v>
      </c>
      <c r="C700" s="51">
        <f>SUM(C701)</f>
        <v>52855839</v>
      </c>
      <c r="D700" s="51">
        <f t="shared" ref="D700:L700" si="647">SUM(D701)</f>
        <v>52855839</v>
      </c>
      <c r="E700" s="252">
        <f t="shared" si="647"/>
        <v>52855839</v>
      </c>
      <c r="F700" s="252">
        <f t="shared" si="647"/>
        <v>52855839</v>
      </c>
      <c r="G700" s="51">
        <f t="shared" si="590"/>
        <v>0</v>
      </c>
      <c r="H700" s="51">
        <f t="shared" ref="H700" si="648">SUM(H701)</f>
        <v>52855839</v>
      </c>
      <c r="I700" s="51">
        <f t="shared" si="647"/>
        <v>52855839</v>
      </c>
      <c r="J700" s="51">
        <f t="shared" si="588"/>
        <v>0</v>
      </c>
      <c r="K700" s="51">
        <f t="shared" si="647"/>
        <v>52855839</v>
      </c>
      <c r="L700" s="51">
        <f t="shared" si="647"/>
        <v>52855839</v>
      </c>
    </row>
    <row r="701" spans="1:12" s="45" customFormat="1" x14ac:dyDescent="0.25">
      <c r="A701" s="68">
        <v>2110101</v>
      </c>
      <c r="B701" s="69" t="s">
        <v>84</v>
      </c>
      <c r="C701" s="63">
        <v>52855839</v>
      </c>
      <c r="D701" s="63">
        <v>52855839</v>
      </c>
      <c r="E701" s="268">
        <v>52855839</v>
      </c>
      <c r="F701" s="268">
        <v>52855839</v>
      </c>
      <c r="G701" s="51">
        <f t="shared" si="590"/>
        <v>0</v>
      </c>
      <c r="H701" s="51">
        <v>52855839</v>
      </c>
      <c r="I701" s="51">
        <v>52855839</v>
      </c>
      <c r="J701" s="51">
        <f t="shared" si="588"/>
        <v>0</v>
      </c>
      <c r="K701" s="64">
        <v>52855839</v>
      </c>
      <c r="L701" s="64">
        <v>52855839</v>
      </c>
    </row>
    <row r="702" spans="1:12" s="45" customFormat="1" x14ac:dyDescent="0.25">
      <c r="A702" s="107"/>
      <c r="B702" s="66" t="s">
        <v>58</v>
      </c>
      <c r="C702" s="61">
        <f>SUM(C699:C701)/2</f>
        <v>52855839</v>
      </c>
      <c r="D702" s="61">
        <f t="shared" ref="D702:L702" si="649">SUM(D699:D701)/2</f>
        <v>52855839</v>
      </c>
      <c r="E702" s="61">
        <f t="shared" si="649"/>
        <v>52855839</v>
      </c>
      <c r="F702" s="61">
        <f t="shared" ref="F702:I702" si="650">SUM(F699:F701)/2</f>
        <v>52855839</v>
      </c>
      <c r="G702" s="403">
        <f t="shared" si="590"/>
        <v>0</v>
      </c>
      <c r="H702" s="403">
        <f t="shared" ref="H702" si="651">SUM(H699:H701)/2</f>
        <v>52855839</v>
      </c>
      <c r="I702" s="403">
        <f t="shared" si="650"/>
        <v>52855839</v>
      </c>
      <c r="J702" s="51">
        <f t="shared" si="588"/>
        <v>0</v>
      </c>
      <c r="K702" s="61">
        <f t="shared" si="649"/>
        <v>52855839</v>
      </c>
      <c r="L702" s="61">
        <f t="shared" si="649"/>
        <v>52855839</v>
      </c>
    </row>
    <row r="703" spans="1:12" s="45" customFormat="1" ht="27.6" x14ac:dyDescent="0.25">
      <c r="A703" s="41"/>
      <c r="B703" s="97" t="s">
        <v>2655</v>
      </c>
      <c r="C703" s="111"/>
      <c r="D703" s="111"/>
      <c r="E703" s="322"/>
      <c r="F703" s="322"/>
      <c r="G703" s="51">
        <f t="shared" si="590"/>
        <v>0</v>
      </c>
      <c r="H703" s="51"/>
      <c r="I703" s="51"/>
      <c r="J703" s="51">
        <f t="shared" si="588"/>
        <v>0</v>
      </c>
      <c r="K703" s="64"/>
      <c r="L703" s="64"/>
    </row>
    <row r="704" spans="1:12" s="45" customFormat="1" x14ac:dyDescent="0.25">
      <c r="A704" s="84">
        <v>2210100</v>
      </c>
      <c r="B704" s="55" t="s">
        <v>280</v>
      </c>
      <c r="C704" s="51">
        <f>SUM(C705)</f>
        <v>60000</v>
      </c>
      <c r="D704" s="51">
        <f t="shared" ref="D704:L704" si="652">SUM(D705)</f>
        <v>60000</v>
      </c>
      <c r="E704" s="252">
        <f t="shared" si="652"/>
        <v>60000</v>
      </c>
      <c r="F704" s="252">
        <f t="shared" si="652"/>
        <v>60000</v>
      </c>
      <c r="G704" s="51">
        <f t="shared" si="590"/>
        <v>0</v>
      </c>
      <c r="H704" s="51">
        <f t="shared" ref="H704" si="653">SUM(H705)</f>
        <v>60000</v>
      </c>
      <c r="I704" s="51">
        <f t="shared" si="652"/>
        <v>60000</v>
      </c>
      <c r="J704" s="51">
        <f t="shared" si="588"/>
        <v>0</v>
      </c>
      <c r="K704" s="51">
        <f t="shared" si="652"/>
        <v>60000</v>
      </c>
      <c r="L704" s="51">
        <f t="shared" si="652"/>
        <v>60000</v>
      </c>
    </row>
    <row r="705" spans="1:12" s="45" customFormat="1" x14ac:dyDescent="0.25">
      <c r="A705" s="56">
        <v>2210101</v>
      </c>
      <c r="B705" s="57" t="s">
        <v>27</v>
      </c>
      <c r="C705" s="63">
        <v>60000</v>
      </c>
      <c r="D705" s="63">
        <v>60000</v>
      </c>
      <c r="E705" s="268">
        <v>60000</v>
      </c>
      <c r="F705" s="268">
        <v>60000</v>
      </c>
      <c r="G705" s="51">
        <f t="shared" si="590"/>
        <v>0</v>
      </c>
      <c r="H705" s="51">
        <v>60000</v>
      </c>
      <c r="I705" s="51">
        <v>60000</v>
      </c>
      <c r="J705" s="51">
        <f t="shared" si="588"/>
        <v>0</v>
      </c>
      <c r="K705" s="64">
        <v>60000</v>
      </c>
      <c r="L705" s="64">
        <v>60000</v>
      </c>
    </row>
    <row r="706" spans="1:12" s="45" customFormat="1" x14ac:dyDescent="0.25">
      <c r="A706" s="54">
        <v>2210200</v>
      </c>
      <c r="B706" s="55" t="s">
        <v>281</v>
      </c>
      <c r="C706" s="51">
        <f>SUM(C707)</f>
        <v>70000</v>
      </c>
      <c r="D706" s="51">
        <f t="shared" ref="D706:L706" si="654">SUM(D707)</f>
        <v>70000</v>
      </c>
      <c r="E706" s="252">
        <f t="shared" si="654"/>
        <v>70000</v>
      </c>
      <c r="F706" s="252">
        <f t="shared" si="654"/>
        <v>70000</v>
      </c>
      <c r="G706" s="51">
        <f t="shared" si="590"/>
        <v>0</v>
      </c>
      <c r="H706" s="51">
        <f t="shared" ref="H706" si="655">SUM(H707)</f>
        <v>70000</v>
      </c>
      <c r="I706" s="51">
        <f t="shared" si="654"/>
        <v>70000</v>
      </c>
      <c r="J706" s="51">
        <f t="shared" si="588"/>
        <v>0</v>
      </c>
      <c r="K706" s="51">
        <f t="shared" si="654"/>
        <v>70000</v>
      </c>
      <c r="L706" s="51">
        <f t="shared" si="654"/>
        <v>70000</v>
      </c>
    </row>
    <row r="707" spans="1:12" s="45" customFormat="1" ht="27.6" x14ac:dyDescent="0.25">
      <c r="A707" s="56">
        <v>2210201</v>
      </c>
      <c r="B707" s="57" t="s">
        <v>29</v>
      </c>
      <c r="C707" s="63">
        <v>70000</v>
      </c>
      <c r="D707" s="63">
        <v>70000</v>
      </c>
      <c r="E707" s="268">
        <v>70000</v>
      </c>
      <c r="F707" s="268">
        <v>70000</v>
      </c>
      <c r="G707" s="51">
        <f t="shared" si="590"/>
        <v>0</v>
      </c>
      <c r="H707" s="51">
        <v>70000</v>
      </c>
      <c r="I707" s="51">
        <v>70000</v>
      </c>
      <c r="J707" s="51">
        <f t="shared" si="588"/>
        <v>0</v>
      </c>
      <c r="K707" s="64">
        <v>70000</v>
      </c>
      <c r="L707" s="64">
        <v>70000</v>
      </c>
    </row>
    <row r="708" spans="1:12" s="45" customFormat="1" ht="27.6" x14ac:dyDescent="0.25">
      <c r="A708" s="54">
        <v>2210300</v>
      </c>
      <c r="B708" s="55" t="s">
        <v>31</v>
      </c>
      <c r="C708" s="51">
        <f>SUM(C709)</f>
        <v>100000</v>
      </c>
      <c r="D708" s="51">
        <f t="shared" ref="D708:L708" si="656">SUM(D709)</f>
        <v>100000</v>
      </c>
      <c r="E708" s="252">
        <f t="shared" si="656"/>
        <v>100000</v>
      </c>
      <c r="F708" s="252">
        <f t="shared" si="656"/>
        <v>100000</v>
      </c>
      <c r="G708" s="51">
        <f t="shared" si="590"/>
        <v>0</v>
      </c>
      <c r="H708" s="51">
        <f t="shared" ref="H708" si="657">SUM(H709)</f>
        <v>50000</v>
      </c>
      <c r="I708" s="51">
        <f t="shared" si="656"/>
        <v>50000</v>
      </c>
      <c r="J708" s="51">
        <f t="shared" si="588"/>
        <v>0</v>
      </c>
      <c r="K708" s="51">
        <f t="shared" si="656"/>
        <v>100000</v>
      </c>
      <c r="L708" s="51">
        <f t="shared" si="656"/>
        <v>100000</v>
      </c>
    </row>
    <row r="709" spans="1:12" s="45" customFormat="1" x14ac:dyDescent="0.25">
      <c r="A709" s="600">
        <v>2210302</v>
      </c>
      <c r="B709" s="595" t="s">
        <v>33</v>
      </c>
      <c r="C709" s="596">
        <v>100000</v>
      </c>
      <c r="D709" s="596">
        <v>100000</v>
      </c>
      <c r="E709" s="596">
        <v>100000</v>
      </c>
      <c r="F709" s="596">
        <v>100000</v>
      </c>
      <c r="G709" s="597">
        <f t="shared" si="590"/>
        <v>0</v>
      </c>
      <c r="H709" s="598">
        <f>100000-50000</f>
        <v>50000</v>
      </c>
      <c r="I709" s="598">
        <f>100000-50000</f>
        <v>50000</v>
      </c>
      <c r="J709" s="51">
        <f t="shared" si="588"/>
        <v>0</v>
      </c>
      <c r="K709" s="598">
        <v>100000</v>
      </c>
      <c r="L709" s="598">
        <v>100000</v>
      </c>
    </row>
    <row r="710" spans="1:12" s="45" customFormat="1" ht="27.6" x14ac:dyDescent="0.25">
      <c r="A710" s="54">
        <v>2210500</v>
      </c>
      <c r="B710" s="55" t="s">
        <v>286</v>
      </c>
      <c r="C710" s="51">
        <f>SUM(C711)</f>
        <v>30000</v>
      </c>
      <c r="D710" s="51">
        <f t="shared" ref="D710:L710" si="658">SUM(D711)</f>
        <v>30000</v>
      </c>
      <c r="E710" s="252">
        <f t="shared" si="658"/>
        <v>30000</v>
      </c>
      <c r="F710" s="252">
        <f t="shared" si="658"/>
        <v>30000</v>
      </c>
      <c r="G710" s="51">
        <f t="shared" si="590"/>
        <v>0</v>
      </c>
      <c r="H710" s="51">
        <f t="shared" ref="H710" si="659">SUM(H711)</f>
        <v>30000</v>
      </c>
      <c r="I710" s="51">
        <f t="shared" si="658"/>
        <v>30000</v>
      </c>
      <c r="J710" s="51">
        <f t="shared" si="588"/>
        <v>0</v>
      </c>
      <c r="K710" s="51">
        <f t="shared" si="658"/>
        <v>30000</v>
      </c>
      <c r="L710" s="51">
        <f t="shared" si="658"/>
        <v>30000</v>
      </c>
    </row>
    <row r="711" spans="1:12" s="45" customFormat="1" ht="27.6" x14ac:dyDescent="0.25">
      <c r="A711" s="56">
        <v>2210503</v>
      </c>
      <c r="B711" s="57" t="s">
        <v>35</v>
      </c>
      <c r="C711" s="63">
        <v>30000</v>
      </c>
      <c r="D711" s="63">
        <v>30000</v>
      </c>
      <c r="E711" s="268">
        <v>30000</v>
      </c>
      <c r="F711" s="268">
        <v>30000</v>
      </c>
      <c r="G711" s="51">
        <f t="shared" si="590"/>
        <v>0</v>
      </c>
      <c r="H711" s="51">
        <v>30000</v>
      </c>
      <c r="I711" s="51">
        <v>30000</v>
      </c>
      <c r="J711" s="51">
        <f t="shared" si="588"/>
        <v>0</v>
      </c>
      <c r="K711" s="64">
        <v>30000</v>
      </c>
      <c r="L711" s="64">
        <v>30000</v>
      </c>
    </row>
    <row r="712" spans="1:12" s="45" customFormat="1" x14ac:dyDescent="0.25">
      <c r="A712" s="54">
        <v>2210800</v>
      </c>
      <c r="B712" s="55" t="s">
        <v>294</v>
      </c>
      <c r="C712" s="51">
        <f>SUM(C713:C714)</f>
        <v>30000</v>
      </c>
      <c r="D712" s="51">
        <f t="shared" ref="D712:L712" si="660">SUM(D713:D714)</f>
        <v>30000</v>
      </c>
      <c r="E712" s="252">
        <f t="shared" si="660"/>
        <v>30000</v>
      </c>
      <c r="F712" s="252">
        <f t="shared" ref="F712:I712" si="661">SUM(F713:F714)</f>
        <v>30000</v>
      </c>
      <c r="G712" s="51">
        <f t="shared" si="590"/>
        <v>0</v>
      </c>
      <c r="H712" s="51">
        <f t="shared" ref="H712" si="662">SUM(H713:H714)</f>
        <v>30000</v>
      </c>
      <c r="I712" s="51">
        <f t="shared" si="661"/>
        <v>30000</v>
      </c>
      <c r="J712" s="51">
        <f t="shared" ref="J712:J775" si="663">I712-H712</f>
        <v>0</v>
      </c>
      <c r="K712" s="51">
        <f t="shared" si="660"/>
        <v>30000</v>
      </c>
      <c r="L712" s="51">
        <f t="shared" si="660"/>
        <v>30000</v>
      </c>
    </row>
    <row r="713" spans="1:12" s="45" customFormat="1" ht="27.6" x14ac:dyDescent="0.25">
      <c r="A713" s="56">
        <v>2210801</v>
      </c>
      <c r="B713" s="57" t="s">
        <v>40</v>
      </c>
      <c r="C713" s="63">
        <v>6000</v>
      </c>
      <c r="D713" s="63">
        <v>6000</v>
      </c>
      <c r="E713" s="268">
        <v>6000</v>
      </c>
      <c r="F713" s="268">
        <v>6000</v>
      </c>
      <c r="G713" s="51">
        <f t="shared" ref="G713:G789" si="664">F713-E713</f>
        <v>0</v>
      </c>
      <c r="H713" s="51">
        <v>6000</v>
      </c>
      <c r="I713" s="51">
        <v>6000</v>
      </c>
      <c r="J713" s="51">
        <f t="shared" si="663"/>
        <v>0</v>
      </c>
      <c r="K713" s="64">
        <v>6000</v>
      </c>
      <c r="L713" s="64">
        <v>6000</v>
      </c>
    </row>
    <row r="714" spans="1:12" s="45" customFormat="1" x14ac:dyDescent="0.25">
      <c r="A714" s="56">
        <v>2210802</v>
      </c>
      <c r="B714" s="57" t="s">
        <v>5</v>
      </c>
      <c r="C714" s="63">
        <v>24000</v>
      </c>
      <c r="D714" s="63">
        <v>24000</v>
      </c>
      <c r="E714" s="268">
        <v>24000</v>
      </c>
      <c r="F714" s="268">
        <v>24000</v>
      </c>
      <c r="G714" s="51">
        <f t="shared" si="664"/>
        <v>0</v>
      </c>
      <c r="H714" s="51">
        <v>24000</v>
      </c>
      <c r="I714" s="51">
        <v>24000</v>
      </c>
      <c r="J714" s="51">
        <f t="shared" si="663"/>
        <v>0</v>
      </c>
      <c r="K714" s="64">
        <v>24000</v>
      </c>
      <c r="L714" s="64">
        <v>24000</v>
      </c>
    </row>
    <row r="715" spans="1:12" s="45" customFormat="1" x14ac:dyDescent="0.25">
      <c r="A715" s="54">
        <v>2211100</v>
      </c>
      <c r="B715" s="55" t="s">
        <v>318</v>
      </c>
      <c r="C715" s="51">
        <f>SUM(C716)</f>
        <v>20000</v>
      </c>
      <c r="D715" s="51">
        <f t="shared" ref="D715:L715" si="665">SUM(D716)</f>
        <v>20000</v>
      </c>
      <c r="E715" s="252">
        <f t="shared" si="665"/>
        <v>20000</v>
      </c>
      <c r="F715" s="252">
        <f t="shared" si="665"/>
        <v>20000</v>
      </c>
      <c r="G715" s="51">
        <f t="shared" si="664"/>
        <v>0</v>
      </c>
      <c r="H715" s="51">
        <f t="shared" ref="H715" si="666">SUM(H716)</f>
        <v>20000</v>
      </c>
      <c r="I715" s="51">
        <f t="shared" si="665"/>
        <v>20000</v>
      </c>
      <c r="J715" s="51">
        <f t="shared" si="663"/>
        <v>0</v>
      </c>
      <c r="K715" s="51">
        <f t="shared" si="665"/>
        <v>20000</v>
      </c>
      <c r="L715" s="51">
        <f t="shared" si="665"/>
        <v>20000</v>
      </c>
    </row>
    <row r="716" spans="1:12" s="45" customFormat="1" ht="27.6" x14ac:dyDescent="0.25">
      <c r="A716" s="56">
        <v>2211103</v>
      </c>
      <c r="B716" s="57" t="s">
        <v>18</v>
      </c>
      <c r="C716" s="63">
        <v>20000</v>
      </c>
      <c r="D716" s="63">
        <v>20000</v>
      </c>
      <c r="E716" s="268">
        <v>20000</v>
      </c>
      <c r="F716" s="268">
        <v>20000</v>
      </c>
      <c r="G716" s="51">
        <f t="shared" si="664"/>
        <v>0</v>
      </c>
      <c r="H716" s="51">
        <v>20000</v>
      </c>
      <c r="I716" s="51">
        <v>20000</v>
      </c>
      <c r="J716" s="51">
        <f t="shared" si="663"/>
        <v>0</v>
      </c>
      <c r="K716" s="64">
        <v>20000</v>
      </c>
      <c r="L716" s="64">
        <v>20000</v>
      </c>
    </row>
    <row r="717" spans="1:12" s="45" customFormat="1" x14ac:dyDescent="0.25">
      <c r="A717" s="54">
        <v>2211200</v>
      </c>
      <c r="B717" s="55" t="s">
        <v>303</v>
      </c>
      <c r="C717" s="51">
        <f>SUM(C718)</f>
        <v>2000000</v>
      </c>
      <c r="D717" s="51">
        <f t="shared" ref="D717:L717" si="667">SUM(D718)</f>
        <v>2000000</v>
      </c>
      <c r="E717" s="252">
        <f t="shared" si="667"/>
        <v>2500000</v>
      </c>
      <c r="F717" s="252">
        <f t="shared" si="667"/>
        <v>2500000</v>
      </c>
      <c r="G717" s="51">
        <f t="shared" si="664"/>
        <v>0</v>
      </c>
      <c r="H717" s="51">
        <f t="shared" ref="H717" si="668">SUM(H718)</f>
        <v>2500000</v>
      </c>
      <c r="I717" s="51">
        <f t="shared" si="667"/>
        <v>2500000</v>
      </c>
      <c r="J717" s="51">
        <f t="shared" si="663"/>
        <v>0</v>
      </c>
      <c r="K717" s="51">
        <f t="shared" si="667"/>
        <v>2000000</v>
      </c>
      <c r="L717" s="51">
        <f t="shared" si="667"/>
        <v>2000000</v>
      </c>
    </row>
    <row r="718" spans="1:12" s="45" customFormat="1" x14ac:dyDescent="0.25">
      <c r="A718" s="56">
        <v>2211201</v>
      </c>
      <c r="B718" s="57" t="s">
        <v>20</v>
      </c>
      <c r="C718" s="63">
        <v>2000000</v>
      </c>
      <c r="D718" s="63">
        <v>2000000</v>
      </c>
      <c r="E718" s="268">
        <f>2000000+500000</f>
        <v>2500000</v>
      </c>
      <c r="F718" s="268">
        <f>2000000+500000</f>
        <v>2500000</v>
      </c>
      <c r="G718" s="51">
        <f t="shared" si="664"/>
        <v>0</v>
      </c>
      <c r="H718" s="51">
        <f>2000000+500000</f>
        <v>2500000</v>
      </c>
      <c r="I718" s="51">
        <f>2000000+500000</f>
        <v>2500000</v>
      </c>
      <c r="J718" s="51">
        <f t="shared" si="663"/>
        <v>0</v>
      </c>
      <c r="K718" s="64">
        <v>2000000</v>
      </c>
      <c r="L718" s="64">
        <v>2000000</v>
      </c>
    </row>
    <row r="719" spans="1:12" s="45" customFormat="1" ht="27.6" x14ac:dyDescent="0.25">
      <c r="A719" s="54">
        <v>2220100</v>
      </c>
      <c r="B719" s="55" t="s">
        <v>304</v>
      </c>
      <c r="C719" s="51">
        <f>SUM(C720:C721)</f>
        <v>2220000</v>
      </c>
      <c r="D719" s="51">
        <f t="shared" ref="D719:L719" si="669">SUM(D720:D721)</f>
        <v>2220000</v>
      </c>
      <c r="E719" s="51">
        <f t="shared" si="669"/>
        <v>7873560</v>
      </c>
      <c r="F719" s="51">
        <f t="shared" ref="F719:I719" si="670">SUM(F720:F721)</f>
        <v>7873560</v>
      </c>
      <c r="G719" s="51">
        <f t="shared" si="664"/>
        <v>0</v>
      </c>
      <c r="H719" s="51">
        <f t="shared" ref="H719" si="671">SUM(H720:H721)</f>
        <v>7873560</v>
      </c>
      <c r="I719" s="51">
        <f t="shared" si="670"/>
        <v>7873560</v>
      </c>
      <c r="J719" s="51">
        <f t="shared" si="663"/>
        <v>0</v>
      </c>
      <c r="K719" s="51">
        <f t="shared" si="669"/>
        <v>2220000</v>
      </c>
      <c r="L719" s="51">
        <f t="shared" si="669"/>
        <v>2220000</v>
      </c>
    </row>
    <row r="720" spans="1:12" s="45" customFormat="1" ht="27.6" x14ac:dyDescent="0.25">
      <c r="A720" s="56">
        <v>2220101</v>
      </c>
      <c r="B720" s="57" t="s">
        <v>42</v>
      </c>
      <c r="C720" s="63">
        <v>2220000</v>
      </c>
      <c r="D720" s="63">
        <v>2220000</v>
      </c>
      <c r="E720" s="268">
        <v>2220000</v>
      </c>
      <c r="F720" s="268">
        <v>2220000</v>
      </c>
      <c r="G720" s="51">
        <f t="shared" si="664"/>
        <v>0</v>
      </c>
      <c r="H720" s="51">
        <v>2220000</v>
      </c>
      <c r="I720" s="51">
        <v>2220000</v>
      </c>
      <c r="J720" s="51">
        <f t="shared" si="663"/>
        <v>0</v>
      </c>
      <c r="K720" s="64">
        <v>2220000</v>
      </c>
      <c r="L720" s="64">
        <v>2220000</v>
      </c>
    </row>
    <row r="721" spans="1:12" s="137" customFormat="1" ht="28.8" x14ac:dyDescent="0.3">
      <c r="A721" s="56">
        <v>2410104</v>
      </c>
      <c r="B721" s="57" t="s">
        <v>2959</v>
      </c>
      <c r="C721" s="63">
        <v>0</v>
      </c>
      <c r="D721" s="63">
        <v>0</v>
      </c>
      <c r="E721" s="268">
        <v>5653560</v>
      </c>
      <c r="F721" s="268">
        <v>5653560</v>
      </c>
      <c r="G721" s="51">
        <f t="shared" si="664"/>
        <v>0</v>
      </c>
      <c r="H721" s="51">
        <v>5653560</v>
      </c>
      <c r="I721" s="51">
        <v>5653560</v>
      </c>
      <c r="J721" s="51">
        <f t="shared" si="663"/>
        <v>0</v>
      </c>
      <c r="K721" s="64"/>
      <c r="L721" s="64"/>
    </row>
    <row r="722" spans="1:12" s="45" customFormat="1" x14ac:dyDescent="0.25">
      <c r="A722" s="143"/>
      <c r="B722" s="66" t="s">
        <v>223</v>
      </c>
      <c r="C722" s="61">
        <f>SUM(C703:C721)/2</f>
        <v>4530000</v>
      </c>
      <c r="D722" s="61">
        <f t="shared" ref="D722:L722" si="672">SUM(D703:D721)/2</f>
        <v>4530000</v>
      </c>
      <c r="E722" s="61">
        <f t="shared" si="672"/>
        <v>10683560</v>
      </c>
      <c r="F722" s="61">
        <f>SUM(F703:F721)/2</f>
        <v>10683560</v>
      </c>
      <c r="G722" s="61">
        <f t="shared" si="672"/>
        <v>0</v>
      </c>
      <c r="H722" s="61">
        <f t="shared" si="672"/>
        <v>10633560</v>
      </c>
      <c r="I722" s="61">
        <f t="shared" si="672"/>
        <v>10633560</v>
      </c>
      <c r="J722" s="51">
        <f t="shared" si="663"/>
        <v>0</v>
      </c>
      <c r="K722" s="61">
        <f t="shared" si="672"/>
        <v>4530000</v>
      </c>
      <c r="L722" s="61">
        <f t="shared" si="672"/>
        <v>4530000</v>
      </c>
    </row>
    <row r="723" spans="1:12" s="45" customFormat="1" ht="27.6" x14ac:dyDescent="0.25">
      <c r="A723" s="39"/>
      <c r="B723" s="134" t="s">
        <v>375</v>
      </c>
      <c r="C723" s="111"/>
      <c r="D723" s="111"/>
      <c r="E723" s="322"/>
      <c r="F723" s="322"/>
      <c r="G723" s="51">
        <f t="shared" si="664"/>
        <v>0</v>
      </c>
      <c r="H723" s="51"/>
      <c r="I723" s="51"/>
      <c r="J723" s="51">
        <f t="shared" si="663"/>
        <v>0</v>
      </c>
      <c r="K723" s="64"/>
      <c r="L723" s="64"/>
    </row>
    <row r="724" spans="1:12" s="45" customFormat="1" ht="27.6" x14ac:dyDescent="0.25">
      <c r="A724" s="39"/>
      <c r="B724" s="134" t="s">
        <v>2656</v>
      </c>
      <c r="C724" s="111"/>
      <c r="D724" s="111"/>
      <c r="E724" s="322"/>
      <c r="F724" s="322"/>
      <c r="G724" s="51">
        <f t="shared" si="664"/>
        <v>0</v>
      </c>
      <c r="H724" s="51"/>
      <c r="I724" s="51"/>
      <c r="J724" s="51">
        <f t="shared" si="663"/>
        <v>0</v>
      </c>
      <c r="K724" s="64"/>
      <c r="L724" s="64"/>
    </row>
    <row r="725" spans="1:12" s="45" customFormat="1" x14ac:dyDescent="0.25">
      <c r="A725" s="54">
        <v>2110200</v>
      </c>
      <c r="B725" s="60" t="s">
        <v>315</v>
      </c>
      <c r="C725" s="51">
        <f>SUM(C726)</f>
        <v>37144600</v>
      </c>
      <c r="D725" s="51">
        <f t="shared" ref="D725:L725" si="673">SUM(D726)</f>
        <v>37144600</v>
      </c>
      <c r="E725" s="252">
        <f t="shared" si="673"/>
        <v>40144600</v>
      </c>
      <c r="F725" s="252">
        <f t="shared" si="673"/>
        <v>40144600</v>
      </c>
      <c r="G725" s="252">
        <f t="shared" si="673"/>
        <v>0</v>
      </c>
      <c r="H725" s="252">
        <f t="shared" si="673"/>
        <v>40144600</v>
      </c>
      <c r="I725" s="51">
        <f>SUM(I726+I727+I728+I729+I730+I731+I732+I733+I734+I735+I736+I737+I738+I739)</f>
        <v>45274600</v>
      </c>
      <c r="J725" s="51">
        <f t="shared" si="663"/>
        <v>5130000</v>
      </c>
      <c r="K725" s="51">
        <f t="shared" si="673"/>
        <v>37144600</v>
      </c>
      <c r="L725" s="51">
        <f t="shared" si="673"/>
        <v>37144600</v>
      </c>
    </row>
    <row r="726" spans="1:12" s="45" customFormat="1" x14ac:dyDescent="0.25">
      <c r="A726" s="56">
        <v>2110202</v>
      </c>
      <c r="B726" s="108" t="s">
        <v>206</v>
      </c>
      <c r="C726" s="63">
        <v>37144600</v>
      </c>
      <c r="D726" s="63">
        <v>37144600</v>
      </c>
      <c r="E726" s="268">
        <f>37144600+3000000</f>
        <v>40144600</v>
      </c>
      <c r="F726" s="268">
        <f>37144600+3000000</f>
        <v>40144600</v>
      </c>
      <c r="G726" s="51">
        <f t="shared" si="664"/>
        <v>0</v>
      </c>
      <c r="H726" s="51">
        <f>37144600+3000000</f>
        <v>40144600</v>
      </c>
      <c r="I726" s="51">
        <f>37144600+3000000</f>
        <v>40144600</v>
      </c>
      <c r="J726" s="51">
        <f t="shared" si="663"/>
        <v>0</v>
      </c>
      <c r="K726" s="64">
        <v>37144600</v>
      </c>
      <c r="L726" s="64">
        <v>37144600</v>
      </c>
    </row>
    <row r="727" spans="1:12" s="137" customFormat="1" x14ac:dyDescent="0.25">
      <c r="A727" s="56"/>
      <c r="B727" s="108" t="s">
        <v>3423</v>
      </c>
      <c r="C727" s="63"/>
      <c r="D727" s="63"/>
      <c r="E727" s="268"/>
      <c r="F727" s="268"/>
      <c r="G727" s="51"/>
      <c r="H727" s="51"/>
      <c r="I727" s="51">
        <v>200000</v>
      </c>
      <c r="J727" s="51">
        <f t="shared" si="663"/>
        <v>200000</v>
      </c>
      <c r="K727" s="64"/>
      <c r="L727" s="64"/>
    </row>
    <row r="728" spans="1:12" s="137" customFormat="1" x14ac:dyDescent="0.25">
      <c r="A728" s="56"/>
      <c r="B728" s="108" t="s">
        <v>3425</v>
      </c>
      <c r="C728" s="63"/>
      <c r="D728" s="63"/>
      <c r="E728" s="268"/>
      <c r="F728" s="268"/>
      <c r="G728" s="51"/>
      <c r="H728" s="51"/>
      <c r="I728" s="51">
        <v>390000</v>
      </c>
      <c r="J728" s="51">
        <f t="shared" si="663"/>
        <v>390000</v>
      </c>
      <c r="K728" s="64"/>
      <c r="L728" s="64"/>
    </row>
    <row r="729" spans="1:12" s="137" customFormat="1" x14ac:dyDescent="0.25">
      <c r="A729" s="56"/>
      <c r="B729" s="108" t="s">
        <v>3426</v>
      </c>
      <c r="C729" s="63"/>
      <c r="D729" s="63"/>
      <c r="E729" s="268"/>
      <c r="F729" s="268"/>
      <c r="G729" s="51"/>
      <c r="H729" s="51"/>
      <c r="I729" s="51">
        <v>500000</v>
      </c>
      <c r="J729" s="51">
        <f t="shared" si="663"/>
        <v>500000</v>
      </c>
      <c r="K729" s="64"/>
      <c r="L729" s="64"/>
    </row>
    <row r="730" spans="1:12" s="137" customFormat="1" x14ac:dyDescent="0.25">
      <c r="A730" s="56"/>
      <c r="B730" s="108" t="s">
        <v>3427</v>
      </c>
      <c r="C730" s="63"/>
      <c r="D730" s="63"/>
      <c r="E730" s="268"/>
      <c r="F730" s="268"/>
      <c r="G730" s="51"/>
      <c r="H730" s="51"/>
      <c r="I730" s="51">
        <v>480000</v>
      </c>
      <c r="J730" s="51">
        <f t="shared" si="663"/>
        <v>480000</v>
      </c>
      <c r="K730" s="64"/>
      <c r="L730" s="64"/>
    </row>
    <row r="731" spans="1:12" s="137" customFormat="1" x14ac:dyDescent="0.25">
      <c r="A731" s="56"/>
      <c r="B731" s="108" t="s">
        <v>3428</v>
      </c>
      <c r="C731" s="63"/>
      <c r="D731" s="63"/>
      <c r="E731" s="268"/>
      <c r="F731" s="268"/>
      <c r="G731" s="51"/>
      <c r="H731" s="51"/>
      <c r="I731" s="51">
        <v>300000</v>
      </c>
      <c r="J731" s="51">
        <f t="shared" si="663"/>
        <v>300000</v>
      </c>
      <c r="K731" s="64"/>
      <c r="L731" s="64"/>
    </row>
    <row r="732" spans="1:12" s="137" customFormat="1" x14ac:dyDescent="0.25">
      <c r="A732" s="56"/>
      <c r="B732" s="108" t="s">
        <v>3429</v>
      </c>
      <c r="C732" s="63"/>
      <c r="D732" s="63"/>
      <c r="E732" s="268"/>
      <c r="F732" s="268"/>
      <c r="G732" s="51"/>
      <c r="H732" s="51"/>
      <c r="I732" s="51">
        <v>200000</v>
      </c>
      <c r="J732" s="51">
        <f t="shared" si="663"/>
        <v>200000</v>
      </c>
      <c r="K732" s="64"/>
      <c r="L732" s="64"/>
    </row>
    <row r="733" spans="1:12" s="137" customFormat="1" x14ac:dyDescent="0.25">
      <c r="A733" s="56"/>
      <c r="B733" s="108" t="s">
        <v>3430</v>
      </c>
      <c r="C733" s="63"/>
      <c r="D733" s="63"/>
      <c r="E733" s="268"/>
      <c r="F733" s="268"/>
      <c r="G733" s="51"/>
      <c r="H733" s="51"/>
      <c r="I733" s="51">
        <v>400000</v>
      </c>
      <c r="J733" s="51">
        <f t="shared" si="663"/>
        <v>400000</v>
      </c>
      <c r="K733" s="64"/>
      <c r="L733" s="64"/>
    </row>
    <row r="734" spans="1:12" s="137" customFormat="1" x14ac:dyDescent="0.25">
      <c r="A734" s="56"/>
      <c r="B734" s="108" t="s">
        <v>3431</v>
      </c>
      <c r="C734" s="63"/>
      <c r="D734" s="63"/>
      <c r="E734" s="268"/>
      <c r="F734" s="268"/>
      <c r="G734" s="51"/>
      <c r="H734" s="51"/>
      <c r="I734" s="51">
        <v>480000</v>
      </c>
      <c r="J734" s="51">
        <f t="shared" si="663"/>
        <v>480000</v>
      </c>
      <c r="K734" s="64"/>
      <c r="L734" s="64"/>
    </row>
    <row r="735" spans="1:12" s="137" customFormat="1" x14ac:dyDescent="0.25">
      <c r="A735" s="56"/>
      <c r="B735" s="108" t="s">
        <v>3432</v>
      </c>
      <c r="C735" s="63"/>
      <c r="D735" s="63"/>
      <c r="E735" s="268"/>
      <c r="F735" s="268"/>
      <c r="G735" s="51"/>
      <c r="H735" s="51"/>
      <c r="I735" s="51">
        <v>400000</v>
      </c>
      <c r="J735" s="51">
        <f t="shared" si="663"/>
        <v>400000</v>
      </c>
      <c r="K735" s="64"/>
      <c r="L735" s="64"/>
    </row>
    <row r="736" spans="1:12" s="137" customFormat="1" x14ac:dyDescent="0.25">
      <c r="A736" s="56"/>
      <c r="B736" s="108" t="s">
        <v>3433</v>
      </c>
      <c r="C736" s="63"/>
      <c r="D736" s="63"/>
      <c r="E736" s="268"/>
      <c r="F736" s="268"/>
      <c r="G736" s="51"/>
      <c r="H736" s="51"/>
      <c r="I736" s="51">
        <v>480000</v>
      </c>
      <c r="J736" s="51">
        <f t="shared" si="663"/>
        <v>480000</v>
      </c>
      <c r="K736" s="64"/>
      <c r="L736" s="64"/>
    </row>
    <row r="737" spans="1:12" s="137" customFormat="1" x14ac:dyDescent="0.25">
      <c r="A737" s="56"/>
      <c r="B737" s="108" t="s">
        <v>3434</v>
      </c>
      <c r="C737" s="63"/>
      <c r="D737" s="63"/>
      <c r="E737" s="268"/>
      <c r="F737" s="268"/>
      <c r="G737" s="51"/>
      <c r="H737" s="51"/>
      <c r="I737" s="51">
        <v>480000</v>
      </c>
      <c r="J737" s="51">
        <f t="shared" si="663"/>
        <v>480000</v>
      </c>
      <c r="K737" s="64"/>
      <c r="L737" s="64"/>
    </row>
    <row r="738" spans="1:12" s="137" customFormat="1" x14ac:dyDescent="0.25">
      <c r="A738" s="56"/>
      <c r="B738" s="108" t="s">
        <v>3435</v>
      </c>
      <c r="C738" s="63"/>
      <c r="D738" s="63"/>
      <c r="E738" s="268"/>
      <c r="F738" s="268"/>
      <c r="G738" s="51"/>
      <c r="H738" s="51"/>
      <c r="I738" s="51">
        <v>320000</v>
      </c>
      <c r="J738" s="51">
        <f t="shared" si="663"/>
        <v>320000</v>
      </c>
      <c r="K738" s="64"/>
      <c r="L738" s="64"/>
    </row>
    <row r="739" spans="1:12" s="137" customFormat="1" x14ac:dyDescent="0.25">
      <c r="A739" s="56"/>
      <c r="B739" s="108" t="s">
        <v>3424</v>
      </c>
      <c r="C739" s="63"/>
      <c r="D739" s="63"/>
      <c r="E739" s="268"/>
      <c r="F739" s="268"/>
      <c r="G739" s="51"/>
      <c r="H739" s="51"/>
      <c r="I739" s="51">
        <v>500000</v>
      </c>
      <c r="J739" s="51">
        <f t="shared" si="663"/>
        <v>500000</v>
      </c>
      <c r="K739" s="64"/>
      <c r="L739" s="64"/>
    </row>
    <row r="740" spans="1:12" s="45" customFormat="1" ht="27.6" x14ac:dyDescent="0.25">
      <c r="A740" s="54">
        <v>2210300</v>
      </c>
      <c r="B740" s="55" t="s">
        <v>31</v>
      </c>
      <c r="C740" s="51">
        <f>SUM(C741:C743)</f>
        <v>300000</v>
      </c>
      <c r="D740" s="51">
        <f t="shared" ref="D740:L740" si="674">SUM(D741:D743)</f>
        <v>300000</v>
      </c>
      <c r="E740" s="252">
        <f t="shared" si="674"/>
        <v>300000</v>
      </c>
      <c r="F740" s="252">
        <f t="shared" ref="F740:I740" si="675">SUM(F741:F743)</f>
        <v>300000</v>
      </c>
      <c r="G740" s="51">
        <f t="shared" si="664"/>
        <v>0</v>
      </c>
      <c r="H740" s="51">
        <f t="shared" ref="H740" si="676">SUM(H741:H743)</f>
        <v>150000</v>
      </c>
      <c r="I740" s="51">
        <f t="shared" si="675"/>
        <v>150000</v>
      </c>
      <c r="J740" s="51">
        <f t="shared" si="663"/>
        <v>0</v>
      </c>
      <c r="K740" s="51">
        <f t="shared" si="674"/>
        <v>300000</v>
      </c>
      <c r="L740" s="51">
        <f t="shared" si="674"/>
        <v>300000</v>
      </c>
    </row>
    <row r="741" spans="1:12" s="45" customFormat="1" ht="27.6" x14ac:dyDescent="0.25">
      <c r="A741" s="600">
        <v>2210301</v>
      </c>
      <c r="B741" s="595" t="s">
        <v>32</v>
      </c>
      <c r="C741" s="596">
        <v>100000</v>
      </c>
      <c r="D741" s="596">
        <v>100000</v>
      </c>
      <c r="E741" s="596">
        <v>100000</v>
      </c>
      <c r="F741" s="596">
        <v>100000</v>
      </c>
      <c r="G741" s="597">
        <f t="shared" si="664"/>
        <v>0</v>
      </c>
      <c r="H741" s="598">
        <v>50000</v>
      </c>
      <c r="I741" s="598">
        <v>50000</v>
      </c>
      <c r="J741" s="51">
        <f t="shared" si="663"/>
        <v>0</v>
      </c>
      <c r="K741" s="598">
        <v>100000</v>
      </c>
      <c r="L741" s="598">
        <v>100000</v>
      </c>
    </row>
    <row r="742" spans="1:12" s="45" customFormat="1" x14ac:dyDescent="0.25">
      <c r="A742" s="600">
        <v>2210302</v>
      </c>
      <c r="B742" s="595" t="s">
        <v>33</v>
      </c>
      <c r="C742" s="596">
        <v>100000</v>
      </c>
      <c r="D742" s="596">
        <v>100000</v>
      </c>
      <c r="E742" s="596">
        <v>100000</v>
      </c>
      <c r="F742" s="596">
        <v>100000</v>
      </c>
      <c r="G742" s="597">
        <f t="shared" si="664"/>
        <v>0</v>
      </c>
      <c r="H742" s="598">
        <v>50000</v>
      </c>
      <c r="I742" s="598">
        <v>50000</v>
      </c>
      <c r="J742" s="51">
        <f t="shared" si="663"/>
        <v>0</v>
      </c>
      <c r="K742" s="598">
        <v>100000</v>
      </c>
      <c r="L742" s="598">
        <v>100000</v>
      </c>
    </row>
    <row r="743" spans="1:12" s="45" customFormat="1" ht="14.4" customHeight="1" x14ac:dyDescent="0.25">
      <c r="A743" s="600">
        <v>2210303</v>
      </c>
      <c r="B743" s="595" t="s">
        <v>34</v>
      </c>
      <c r="C743" s="596">
        <v>100000</v>
      </c>
      <c r="D743" s="596">
        <v>100000</v>
      </c>
      <c r="E743" s="596">
        <v>100000</v>
      </c>
      <c r="F743" s="596">
        <v>100000</v>
      </c>
      <c r="G743" s="597">
        <f t="shared" si="664"/>
        <v>0</v>
      </c>
      <c r="H743" s="598">
        <v>50000</v>
      </c>
      <c r="I743" s="598">
        <v>50000</v>
      </c>
      <c r="J743" s="51">
        <f t="shared" si="663"/>
        <v>0</v>
      </c>
      <c r="K743" s="598">
        <v>100000</v>
      </c>
      <c r="L743" s="598">
        <v>100000</v>
      </c>
    </row>
    <row r="744" spans="1:12" s="45" customFormat="1" x14ac:dyDescent="0.25">
      <c r="A744" s="144">
        <v>2210800</v>
      </c>
      <c r="B744" s="55" t="s">
        <v>294</v>
      </c>
      <c r="C744" s="51">
        <f>SUM(C745:C746)</f>
        <v>20000</v>
      </c>
      <c r="D744" s="51">
        <f t="shared" ref="D744:L744" si="677">SUM(D745:D746)</f>
        <v>20000</v>
      </c>
      <c r="E744" s="252">
        <f t="shared" si="677"/>
        <v>20000</v>
      </c>
      <c r="F744" s="252">
        <f t="shared" ref="F744:I744" si="678">SUM(F745:F746)</f>
        <v>20000</v>
      </c>
      <c r="G744" s="51">
        <f t="shared" si="664"/>
        <v>0</v>
      </c>
      <c r="H744" s="51">
        <f t="shared" ref="H744" si="679">SUM(H745:H746)</f>
        <v>20000</v>
      </c>
      <c r="I744" s="51">
        <f t="shared" si="678"/>
        <v>20000</v>
      </c>
      <c r="J744" s="51">
        <f t="shared" si="663"/>
        <v>0</v>
      </c>
      <c r="K744" s="51">
        <f t="shared" si="677"/>
        <v>20000</v>
      </c>
      <c r="L744" s="51">
        <f t="shared" si="677"/>
        <v>20000</v>
      </c>
    </row>
    <row r="745" spans="1:12" s="45" customFormat="1" ht="27.6" x14ac:dyDescent="0.25">
      <c r="A745" s="56">
        <v>2210801</v>
      </c>
      <c r="B745" s="57" t="s">
        <v>40</v>
      </c>
      <c r="C745" s="63">
        <v>16000</v>
      </c>
      <c r="D745" s="63">
        <v>16000</v>
      </c>
      <c r="E745" s="268">
        <v>16000</v>
      </c>
      <c r="F745" s="268">
        <v>16000</v>
      </c>
      <c r="G745" s="51">
        <f t="shared" si="664"/>
        <v>0</v>
      </c>
      <c r="H745" s="51">
        <v>16000</v>
      </c>
      <c r="I745" s="51">
        <v>16000</v>
      </c>
      <c r="J745" s="51">
        <f t="shared" si="663"/>
        <v>0</v>
      </c>
      <c r="K745" s="64">
        <v>16000</v>
      </c>
      <c r="L745" s="64">
        <v>16000</v>
      </c>
    </row>
    <row r="746" spans="1:12" s="45" customFormat="1" x14ac:dyDescent="0.25">
      <c r="A746" s="56">
        <v>2210802</v>
      </c>
      <c r="B746" s="57" t="s">
        <v>5</v>
      </c>
      <c r="C746" s="63">
        <v>4000</v>
      </c>
      <c r="D746" s="63">
        <v>4000</v>
      </c>
      <c r="E746" s="268">
        <v>4000</v>
      </c>
      <c r="F746" s="268">
        <v>4000</v>
      </c>
      <c r="G746" s="51">
        <f t="shared" si="664"/>
        <v>0</v>
      </c>
      <c r="H746" s="51">
        <v>4000</v>
      </c>
      <c r="I746" s="51">
        <v>4000</v>
      </c>
      <c r="J746" s="51">
        <f t="shared" si="663"/>
        <v>0</v>
      </c>
      <c r="K746" s="64">
        <v>4000</v>
      </c>
      <c r="L746" s="64">
        <v>4000</v>
      </c>
    </row>
    <row r="747" spans="1:12" s="45" customFormat="1" x14ac:dyDescent="0.25">
      <c r="A747" s="54">
        <v>2211000</v>
      </c>
      <c r="B747" s="55" t="s">
        <v>298</v>
      </c>
      <c r="C747" s="51">
        <f>SUM(C748)</f>
        <v>3200000</v>
      </c>
      <c r="D747" s="51">
        <f t="shared" ref="D747:L747" si="680">SUM(D748)</f>
        <v>3200000</v>
      </c>
      <c r="E747" s="252">
        <f t="shared" si="680"/>
        <v>3200000</v>
      </c>
      <c r="F747" s="252">
        <f t="shared" si="680"/>
        <v>3200000</v>
      </c>
      <c r="G747" s="51">
        <f t="shared" si="664"/>
        <v>0</v>
      </c>
      <c r="H747" s="51">
        <f t="shared" ref="H747" si="681">SUM(H748)</f>
        <v>3200000</v>
      </c>
      <c r="I747" s="51">
        <f t="shared" si="680"/>
        <v>3200000</v>
      </c>
      <c r="J747" s="51">
        <f t="shared" si="663"/>
        <v>0</v>
      </c>
      <c r="K747" s="51">
        <f t="shared" si="680"/>
        <v>3200000</v>
      </c>
      <c r="L747" s="51">
        <f t="shared" si="680"/>
        <v>3200000</v>
      </c>
    </row>
    <row r="748" spans="1:12" s="45" customFormat="1" ht="27.6" x14ac:dyDescent="0.25">
      <c r="A748" s="56">
        <v>2211029</v>
      </c>
      <c r="B748" s="57" t="s">
        <v>203</v>
      </c>
      <c r="C748" s="63">
        <v>3200000</v>
      </c>
      <c r="D748" s="63">
        <v>3200000</v>
      </c>
      <c r="E748" s="268">
        <v>3200000</v>
      </c>
      <c r="F748" s="268">
        <v>3200000</v>
      </c>
      <c r="G748" s="51">
        <f t="shared" si="664"/>
        <v>0</v>
      </c>
      <c r="H748" s="51">
        <v>3200000</v>
      </c>
      <c r="I748" s="51">
        <v>3200000</v>
      </c>
      <c r="J748" s="51">
        <f t="shared" si="663"/>
        <v>0</v>
      </c>
      <c r="K748" s="64">
        <v>3200000</v>
      </c>
      <c r="L748" s="64">
        <v>3200000</v>
      </c>
    </row>
    <row r="749" spans="1:12" s="45" customFormat="1" x14ac:dyDescent="0.25">
      <c r="A749" s="54">
        <v>2211100</v>
      </c>
      <c r="B749" s="55" t="s">
        <v>300</v>
      </c>
      <c r="C749" s="51">
        <f>SUM(C750)</f>
        <v>15000</v>
      </c>
      <c r="D749" s="51">
        <f t="shared" ref="D749:L749" si="682">SUM(D750)</f>
        <v>15000</v>
      </c>
      <c r="E749" s="252">
        <f t="shared" si="682"/>
        <v>15000</v>
      </c>
      <c r="F749" s="252">
        <f t="shared" si="682"/>
        <v>15000</v>
      </c>
      <c r="G749" s="51">
        <f t="shared" si="664"/>
        <v>0</v>
      </c>
      <c r="H749" s="51">
        <f t="shared" ref="H749" si="683">SUM(H750)</f>
        <v>15000</v>
      </c>
      <c r="I749" s="51">
        <f t="shared" si="682"/>
        <v>15000</v>
      </c>
      <c r="J749" s="51">
        <f t="shared" si="663"/>
        <v>0</v>
      </c>
      <c r="K749" s="51">
        <f t="shared" si="682"/>
        <v>15000</v>
      </c>
      <c r="L749" s="51">
        <f t="shared" si="682"/>
        <v>15000</v>
      </c>
    </row>
    <row r="750" spans="1:12" s="45" customFormat="1" ht="27.6" x14ac:dyDescent="0.25">
      <c r="A750" s="56">
        <v>2211102</v>
      </c>
      <c r="B750" s="57" t="s">
        <v>41</v>
      </c>
      <c r="C750" s="63">
        <v>15000</v>
      </c>
      <c r="D750" s="63">
        <v>15000</v>
      </c>
      <c r="E750" s="268">
        <v>15000</v>
      </c>
      <c r="F750" s="268">
        <v>15000</v>
      </c>
      <c r="G750" s="51">
        <f t="shared" si="664"/>
        <v>0</v>
      </c>
      <c r="H750" s="51">
        <v>15000</v>
      </c>
      <c r="I750" s="51">
        <v>15000</v>
      </c>
      <c r="J750" s="51">
        <f t="shared" si="663"/>
        <v>0</v>
      </c>
      <c r="K750" s="64">
        <v>15000</v>
      </c>
      <c r="L750" s="64">
        <v>15000</v>
      </c>
    </row>
    <row r="751" spans="1:12" s="45" customFormat="1" x14ac:dyDescent="0.25">
      <c r="A751" s="54">
        <v>2211200</v>
      </c>
      <c r="B751" s="55" t="s">
        <v>345</v>
      </c>
      <c r="C751" s="51">
        <f>SUM(C752)</f>
        <v>7000000</v>
      </c>
      <c r="D751" s="51">
        <f t="shared" ref="D751:L751" si="684">SUM(D752)</f>
        <v>7000000</v>
      </c>
      <c r="E751" s="252">
        <f t="shared" si="684"/>
        <v>7000000</v>
      </c>
      <c r="F751" s="252">
        <f t="shared" si="684"/>
        <v>7000000</v>
      </c>
      <c r="G751" s="51">
        <f t="shared" si="664"/>
        <v>0</v>
      </c>
      <c r="H751" s="51">
        <f t="shared" ref="H751" si="685">SUM(H752)</f>
        <v>7000000</v>
      </c>
      <c r="I751" s="51">
        <f t="shared" si="684"/>
        <v>7000000</v>
      </c>
      <c r="J751" s="51">
        <f t="shared" si="663"/>
        <v>0</v>
      </c>
      <c r="K751" s="51">
        <f t="shared" si="684"/>
        <v>7000000</v>
      </c>
      <c r="L751" s="51">
        <f t="shared" si="684"/>
        <v>7000000</v>
      </c>
    </row>
    <row r="752" spans="1:12" s="45" customFormat="1" ht="41.4" x14ac:dyDescent="0.25">
      <c r="A752" s="56">
        <v>2211201</v>
      </c>
      <c r="B752" s="57" t="s">
        <v>355</v>
      </c>
      <c r="C752" s="63">
        <v>7000000</v>
      </c>
      <c r="D752" s="63">
        <v>7000000</v>
      </c>
      <c r="E752" s="268">
        <v>7000000</v>
      </c>
      <c r="F752" s="268">
        <v>7000000</v>
      </c>
      <c r="G752" s="51">
        <f t="shared" si="664"/>
        <v>0</v>
      </c>
      <c r="H752" s="51">
        <v>7000000</v>
      </c>
      <c r="I752" s="51">
        <v>7000000</v>
      </c>
      <c r="J752" s="51">
        <f t="shared" si="663"/>
        <v>0</v>
      </c>
      <c r="K752" s="64">
        <v>7000000</v>
      </c>
      <c r="L752" s="64">
        <v>7000000</v>
      </c>
    </row>
    <row r="753" spans="1:12" s="45" customFormat="1" ht="17.25" customHeight="1" x14ac:dyDescent="0.25">
      <c r="A753" s="54">
        <v>2211300</v>
      </c>
      <c r="B753" s="55" t="s">
        <v>273</v>
      </c>
      <c r="C753" s="51">
        <f>SUM(C754)</f>
        <v>300000</v>
      </c>
      <c r="D753" s="51">
        <f t="shared" ref="D753:L753" si="686">SUM(D754)</f>
        <v>300000</v>
      </c>
      <c r="E753" s="252">
        <f t="shared" si="686"/>
        <v>300000</v>
      </c>
      <c r="F753" s="252">
        <f t="shared" si="686"/>
        <v>300000</v>
      </c>
      <c r="G753" s="51">
        <f t="shared" si="664"/>
        <v>0</v>
      </c>
      <c r="H753" s="51">
        <f t="shared" ref="H753" si="687">SUM(H754)</f>
        <v>300000</v>
      </c>
      <c r="I753" s="51">
        <f t="shared" si="686"/>
        <v>300000</v>
      </c>
      <c r="J753" s="51">
        <f t="shared" si="663"/>
        <v>0</v>
      </c>
      <c r="K753" s="51">
        <f t="shared" si="686"/>
        <v>300000</v>
      </c>
      <c r="L753" s="51">
        <f t="shared" si="686"/>
        <v>300000</v>
      </c>
    </row>
    <row r="754" spans="1:12" s="45" customFormat="1" ht="27.6" x14ac:dyDescent="0.25">
      <c r="A754" s="56">
        <v>2211311</v>
      </c>
      <c r="B754" s="57" t="s">
        <v>207</v>
      </c>
      <c r="C754" s="63">
        <v>300000</v>
      </c>
      <c r="D754" s="63">
        <v>300000</v>
      </c>
      <c r="E754" s="268">
        <v>300000</v>
      </c>
      <c r="F754" s="268">
        <v>300000</v>
      </c>
      <c r="G754" s="51">
        <f t="shared" si="664"/>
        <v>0</v>
      </c>
      <c r="H754" s="51">
        <v>300000</v>
      </c>
      <c r="I754" s="51">
        <v>300000</v>
      </c>
      <c r="J754" s="51">
        <f t="shared" si="663"/>
        <v>0</v>
      </c>
      <c r="K754" s="64">
        <v>300000</v>
      </c>
      <c r="L754" s="64">
        <v>300000</v>
      </c>
    </row>
    <row r="755" spans="1:12" s="45" customFormat="1" ht="27.6" x14ac:dyDescent="0.25">
      <c r="A755" s="54">
        <v>2220100</v>
      </c>
      <c r="B755" s="55" t="s">
        <v>304</v>
      </c>
      <c r="C755" s="51">
        <f>SUM(C756)</f>
        <v>1400000</v>
      </c>
      <c r="D755" s="51">
        <f t="shared" ref="D755:L755" si="688">SUM(D756)</f>
        <v>1400000</v>
      </c>
      <c r="E755" s="252">
        <f t="shared" si="688"/>
        <v>1400000</v>
      </c>
      <c r="F755" s="252">
        <f t="shared" si="688"/>
        <v>1400000</v>
      </c>
      <c r="G755" s="51">
        <f t="shared" si="664"/>
        <v>0</v>
      </c>
      <c r="H755" s="51">
        <f t="shared" ref="H755" si="689">SUM(H756)</f>
        <v>1400000</v>
      </c>
      <c r="I755" s="51">
        <f t="shared" si="688"/>
        <v>1400000</v>
      </c>
      <c r="J755" s="51">
        <f t="shared" si="663"/>
        <v>0</v>
      </c>
      <c r="K755" s="51">
        <f t="shared" si="688"/>
        <v>1400000</v>
      </c>
      <c r="L755" s="51">
        <f t="shared" si="688"/>
        <v>1400000</v>
      </c>
    </row>
    <row r="756" spans="1:12" s="45" customFormat="1" ht="41.4" x14ac:dyDescent="0.25">
      <c r="A756" s="56">
        <v>2220101</v>
      </c>
      <c r="B756" s="57" t="s">
        <v>395</v>
      </c>
      <c r="C756" s="63">
        <v>1400000</v>
      </c>
      <c r="D756" s="63">
        <v>1400000</v>
      </c>
      <c r="E756" s="268">
        <v>1400000</v>
      </c>
      <c r="F756" s="268">
        <v>1400000</v>
      </c>
      <c r="G756" s="51">
        <f t="shared" si="664"/>
        <v>0</v>
      </c>
      <c r="H756" s="51">
        <v>1400000</v>
      </c>
      <c r="I756" s="51">
        <v>1400000</v>
      </c>
      <c r="J756" s="51">
        <f t="shared" si="663"/>
        <v>0</v>
      </c>
      <c r="K756" s="64">
        <v>1400000</v>
      </c>
      <c r="L756" s="64">
        <v>1400000</v>
      </c>
    </row>
    <row r="757" spans="1:12" s="45" customFormat="1" x14ac:dyDescent="0.25">
      <c r="A757" s="54">
        <v>2220200</v>
      </c>
      <c r="B757" s="55" t="s">
        <v>305</v>
      </c>
      <c r="C757" s="51">
        <f>SUM(C758:C760)</f>
        <v>643000</v>
      </c>
      <c r="D757" s="51">
        <f t="shared" ref="D757:L757" si="690">SUM(D758:D760)</f>
        <v>643000</v>
      </c>
      <c r="E757" s="252">
        <f t="shared" si="690"/>
        <v>643000</v>
      </c>
      <c r="F757" s="252">
        <f t="shared" ref="F757:I757" si="691">SUM(F758:F760)</f>
        <v>643000</v>
      </c>
      <c r="G757" s="51">
        <f t="shared" si="664"/>
        <v>0</v>
      </c>
      <c r="H757" s="51">
        <f t="shared" ref="H757" si="692">SUM(H758:H760)</f>
        <v>643000</v>
      </c>
      <c r="I757" s="51">
        <f t="shared" si="691"/>
        <v>643000</v>
      </c>
      <c r="J757" s="51">
        <f t="shared" si="663"/>
        <v>0</v>
      </c>
      <c r="K757" s="51">
        <f t="shared" si="690"/>
        <v>643000</v>
      </c>
      <c r="L757" s="51">
        <f t="shared" si="690"/>
        <v>643000</v>
      </c>
    </row>
    <row r="758" spans="1:12" s="45" customFormat="1" ht="41.4" x14ac:dyDescent="0.25">
      <c r="A758" s="56">
        <v>2220201</v>
      </c>
      <c r="B758" s="57" t="s">
        <v>208</v>
      </c>
      <c r="C758" s="63">
        <v>13000</v>
      </c>
      <c r="D758" s="63">
        <v>13000</v>
      </c>
      <c r="E758" s="268">
        <v>13000</v>
      </c>
      <c r="F758" s="268">
        <v>13000</v>
      </c>
      <c r="G758" s="51">
        <f t="shared" si="664"/>
        <v>0</v>
      </c>
      <c r="H758" s="51">
        <v>13000</v>
      </c>
      <c r="I758" s="51">
        <v>13000</v>
      </c>
      <c r="J758" s="51">
        <f t="shared" si="663"/>
        <v>0</v>
      </c>
      <c r="K758" s="64">
        <v>13000</v>
      </c>
      <c r="L758" s="64">
        <v>13000</v>
      </c>
    </row>
    <row r="759" spans="1:12" s="45" customFormat="1" x14ac:dyDescent="0.25">
      <c r="A759" s="56">
        <v>2220202</v>
      </c>
      <c r="B759" s="57" t="s">
        <v>202</v>
      </c>
      <c r="C759" s="63">
        <v>60000</v>
      </c>
      <c r="D759" s="63">
        <v>60000</v>
      </c>
      <c r="E759" s="268">
        <v>60000</v>
      </c>
      <c r="F759" s="268">
        <v>60000</v>
      </c>
      <c r="G759" s="51">
        <f t="shared" si="664"/>
        <v>0</v>
      </c>
      <c r="H759" s="51">
        <v>60000</v>
      </c>
      <c r="I759" s="51">
        <v>60000</v>
      </c>
      <c r="J759" s="51">
        <f t="shared" si="663"/>
        <v>0</v>
      </c>
      <c r="K759" s="64">
        <v>60000</v>
      </c>
      <c r="L759" s="64">
        <v>60000</v>
      </c>
    </row>
    <row r="760" spans="1:12" s="45" customFormat="1" x14ac:dyDescent="0.25">
      <c r="A760" s="56">
        <v>2220206</v>
      </c>
      <c r="B760" s="57" t="s">
        <v>397</v>
      </c>
      <c r="C760" s="63">
        <v>570000</v>
      </c>
      <c r="D760" s="63">
        <v>570000</v>
      </c>
      <c r="E760" s="268">
        <v>570000</v>
      </c>
      <c r="F760" s="268">
        <v>570000</v>
      </c>
      <c r="G760" s="51">
        <f t="shared" si="664"/>
        <v>0</v>
      </c>
      <c r="H760" s="51">
        <v>570000</v>
      </c>
      <c r="I760" s="51">
        <v>570000</v>
      </c>
      <c r="J760" s="51">
        <f t="shared" si="663"/>
        <v>0</v>
      </c>
      <c r="K760" s="64">
        <v>570000</v>
      </c>
      <c r="L760" s="64">
        <v>570000</v>
      </c>
    </row>
    <row r="761" spans="1:12" s="45" customFormat="1" ht="27.6" x14ac:dyDescent="0.25">
      <c r="A761" s="56">
        <v>2220210</v>
      </c>
      <c r="B761" s="57" t="s">
        <v>12</v>
      </c>
      <c r="C761" s="63"/>
      <c r="D761" s="63"/>
      <c r="E761" s="268"/>
      <c r="F761" s="268"/>
      <c r="G761" s="51">
        <f t="shared" si="664"/>
        <v>0</v>
      </c>
      <c r="H761" s="51"/>
      <c r="I761" s="51"/>
      <c r="J761" s="51">
        <f t="shared" si="663"/>
        <v>0</v>
      </c>
      <c r="K761" s="64"/>
      <c r="L761" s="64"/>
    </row>
    <row r="762" spans="1:12" s="45" customFormat="1" x14ac:dyDescent="0.25">
      <c r="A762" s="143"/>
      <c r="B762" s="66" t="s">
        <v>223</v>
      </c>
      <c r="C762" s="61">
        <f>SUM(C723:C761)/2</f>
        <v>50022600</v>
      </c>
      <c r="D762" s="61">
        <f t="shared" ref="D762:L762" si="693">SUM(D723:D761)/2</f>
        <v>50022600</v>
      </c>
      <c r="E762" s="61">
        <f t="shared" si="693"/>
        <v>53022600</v>
      </c>
      <c r="F762" s="61">
        <f t="shared" ref="F762:I762" si="694">SUM(F723:F761)/2</f>
        <v>53022600</v>
      </c>
      <c r="G762" s="61">
        <f t="shared" si="694"/>
        <v>0</v>
      </c>
      <c r="H762" s="61">
        <f t="shared" si="694"/>
        <v>52872600</v>
      </c>
      <c r="I762" s="403">
        <f t="shared" si="694"/>
        <v>58002600</v>
      </c>
      <c r="J762" s="51">
        <f t="shared" si="663"/>
        <v>5130000</v>
      </c>
      <c r="K762" s="61">
        <f t="shared" si="693"/>
        <v>50022600</v>
      </c>
      <c r="L762" s="61">
        <f t="shared" si="693"/>
        <v>50022600</v>
      </c>
    </row>
    <row r="763" spans="1:12" s="45" customFormat="1" ht="27.6" x14ac:dyDescent="0.25">
      <c r="A763" s="142"/>
      <c r="B763" s="83" t="s">
        <v>2657</v>
      </c>
      <c r="C763" s="111"/>
      <c r="D763" s="111"/>
      <c r="E763" s="322"/>
      <c r="F763" s="322"/>
      <c r="G763" s="51">
        <f t="shared" si="664"/>
        <v>0</v>
      </c>
      <c r="H763" s="51"/>
      <c r="I763" s="51"/>
      <c r="J763" s="51">
        <f t="shared" si="663"/>
        <v>0</v>
      </c>
      <c r="K763" s="64"/>
      <c r="L763" s="64"/>
    </row>
    <row r="764" spans="1:12" s="45" customFormat="1" ht="27.6" x14ac:dyDescent="0.25">
      <c r="A764" s="54">
        <v>2210300</v>
      </c>
      <c r="B764" s="55" t="s">
        <v>31</v>
      </c>
      <c r="C764" s="51">
        <f>SUM(C765:C766)</f>
        <v>200000</v>
      </c>
      <c r="D764" s="51">
        <f t="shared" ref="D764:L764" si="695">SUM(D765:D766)</f>
        <v>200000</v>
      </c>
      <c r="E764" s="252">
        <f t="shared" si="695"/>
        <v>200000</v>
      </c>
      <c r="F764" s="252">
        <f t="shared" ref="F764:I764" si="696">SUM(F765:F766)</f>
        <v>200000</v>
      </c>
      <c r="G764" s="51">
        <f t="shared" si="664"/>
        <v>0</v>
      </c>
      <c r="H764" s="51">
        <f t="shared" ref="H764" si="697">SUM(H765:H766)</f>
        <v>100000</v>
      </c>
      <c r="I764" s="51">
        <f t="shared" si="696"/>
        <v>100000</v>
      </c>
      <c r="J764" s="51">
        <f t="shared" si="663"/>
        <v>0</v>
      </c>
      <c r="K764" s="51">
        <f t="shared" si="695"/>
        <v>200000</v>
      </c>
      <c r="L764" s="51">
        <f t="shared" si="695"/>
        <v>200000</v>
      </c>
    </row>
    <row r="765" spans="1:12" s="45" customFormat="1" ht="27.6" x14ac:dyDescent="0.25">
      <c r="A765" s="600">
        <v>2210301</v>
      </c>
      <c r="B765" s="595" t="s">
        <v>32</v>
      </c>
      <c r="C765" s="596">
        <v>100000</v>
      </c>
      <c r="D765" s="596">
        <v>100000</v>
      </c>
      <c r="E765" s="596">
        <v>100000</v>
      </c>
      <c r="F765" s="596">
        <v>100000</v>
      </c>
      <c r="G765" s="597">
        <f t="shared" si="664"/>
        <v>0</v>
      </c>
      <c r="H765" s="598">
        <v>50000</v>
      </c>
      <c r="I765" s="598">
        <v>50000</v>
      </c>
      <c r="J765" s="51">
        <f t="shared" si="663"/>
        <v>0</v>
      </c>
      <c r="K765" s="598">
        <v>100000</v>
      </c>
      <c r="L765" s="598">
        <v>100000</v>
      </c>
    </row>
    <row r="766" spans="1:12" s="45" customFormat="1" x14ac:dyDescent="0.25">
      <c r="A766" s="600">
        <v>2210303</v>
      </c>
      <c r="B766" s="595" t="s">
        <v>34</v>
      </c>
      <c r="C766" s="596">
        <v>100000</v>
      </c>
      <c r="D766" s="596">
        <v>100000</v>
      </c>
      <c r="E766" s="596">
        <v>100000</v>
      </c>
      <c r="F766" s="596">
        <v>100000</v>
      </c>
      <c r="G766" s="597">
        <f t="shared" si="664"/>
        <v>0</v>
      </c>
      <c r="H766" s="598">
        <v>50000</v>
      </c>
      <c r="I766" s="598">
        <v>50000</v>
      </c>
      <c r="J766" s="51">
        <f t="shared" si="663"/>
        <v>0</v>
      </c>
      <c r="K766" s="598">
        <v>100000</v>
      </c>
      <c r="L766" s="598">
        <v>100000</v>
      </c>
    </row>
    <row r="767" spans="1:12" s="45" customFormat="1" x14ac:dyDescent="0.25">
      <c r="A767" s="145"/>
      <c r="B767" s="66" t="s">
        <v>223</v>
      </c>
      <c r="C767" s="61">
        <f>SUM(C763:C766)/2</f>
        <v>200000</v>
      </c>
      <c r="D767" s="61">
        <f t="shared" ref="D767:L767" si="698">SUM(D763:D766)/2</f>
        <v>200000</v>
      </c>
      <c r="E767" s="61">
        <f t="shared" si="698"/>
        <v>200000</v>
      </c>
      <c r="F767" s="61">
        <f t="shared" ref="F767" si="699">SUM(F763:F766)/2</f>
        <v>200000</v>
      </c>
      <c r="G767" s="61">
        <f t="shared" si="698"/>
        <v>0</v>
      </c>
      <c r="H767" s="61">
        <f t="shared" si="698"/>
        <v>100000</v>
      </c>
      <c r="I767" s="61">
        <f t="shared" si="698"/>
        <v>100000</v>
      </c>
      <c r="J767" s="51">
        <f t="shared" si="663"/>
        <v>0</v>
      </c>
      <c r="K767" s="61">
        <f t="shared" si="698"/>
        <v>200000</v>
      </c>
      <c r="L767" s="61">
        <f t="shared" si="698"/>
        <v>200000</v>
      </c>
    </row>
    <row r="768" spans="1:12" s="45" customFormat="1" ht="27.6" x14ac:dyDescent="0.25">
      <c r="A768" s="56"/>
      <c r="B768" s="42" t="s">
        <v>2658</v>
      </c>
      <c r="C768" s="111"/>
      <c r="D768" s="111"/>
      <c r="E768" s="322"/>
      <c r="F768" s="322"/>
      <c r="G768" s="51">
        <f t="shared" si="664"/>
        <v>0</v>
      </c>
      <c r="H768" s="51"/>
      <c r="I768" s="51"/>
      <c r="J768" s="51">
        <f t="shared" si="663"/>
        <v>0</v>
      </c>
      <c r="K768" s="64"/>
      <c r="L768" s="64"/>
    </row>
    <row r="769" spans="1:12" s="45" customFormat="1" x14ac:dyDescent="0.25">
      <c r="A769" s="54">
        <v>2210200</v>
      </c>
      <c r="B769" s="50" t="s">
        <v>281</v>
      </c>
      <c r="C769" s="51">
        <f>SUM(C770)</f>
        <v>35000</v>
      </c>
      <c r="D769" s="51">
        <f t="shared" ref="D769:L769" si="700">SUM(D770)</f>
        <v>35000</v>
      </c>
      <c r="E769" s="252">
        <f t="shared" si="700"/>
        <v>35000</v>
      </c>
      <c r="F769" s="252">
        <f t="shared" si="700"/>
        <v>35000</v>
      </c>
      <c r="G769" s="51">
        <f t="shared" si="664"/>
        <v>0</v>
      </c>
      <c r="H769" s="51">
        <f t="shared" ref="H769" si="701">SUM(H770)</f>
        <v>35000</v>
      </c>
      <c r="I769" s="51">
        <f t="shared" si="700"/>
        <v>35000</v>
      </c>
      <c r="J769" s="51">
        <f t="shared" si="663"/>
        <v>0</v>
      </c>
      <c r="K769" s="51">
        <f t="shared" si="700"/>
        <v>35000</v>
      </c>
      <c r="L769" s="51">
        <f t="shared" si="700"/>
        <v>35000</v>
      </c>
    </row>
    <row r="770" spans="1:12" s="45" customFormat="1" ht="27.6" x14ac:dyDescent="0.25">
      <c r="A770" s="56">
        <v>2210201</v>
      </c>
      <c r="B770" s="108" t="s">
        <v>29</v>
      </c>
      <c r="C770" s="63">
        <v>35000</v>
      </c>
      <c r="D770" s="63">
        <v>35000</v>
      </c>
      <c r="E770" s="268">
        <v>35000</v>
      </c>
      <c r="F770" s="268">
        <v>35000</v>
      </c>
      <c r="G770" s="51">
        <f t="shared" si="664"/>
        <v>0</v>
      </c>
      <c r="H770" s="67">
        <v>35000</v>
      </c>
      <c r="I770" s="67">
        <v>35000</v>
      </c>
      <c r="J770" s="51">
        <f t="shared" si="663"/>
        <v>0</v>
      </c>
      <c r="K770" s="64">
        <v>35000</v>
      </c>
      <c r="L770" s="64">
        <v>35000</v>
      </c>
    </row>
    <row r="771" spans="1:12" s="45" customFormat="1" ht="27.6" x14ac:dyDescent="0.25">
      <c r="A771" s="54">
        <v>2210300</v>
      </c>
      <c r="B771" s="55" t="s">
        <v>31</v>
      </c>
      <c r="C771" s="51">
        <f>SUM(C772:C774)</f>
        <v>300000</v>
      </c>
      <c r="D771" s="51">
        <f t="shared" ref="D771:L771" si="702">SUM(D772:D774)</f>
        <v>300000</v>
      </c>
      <c r="E771" s="252">
        <f t="shared" si="702"/>
        <v>300000</v>
      </c>
      <c r="F771" s="252">
        <f t="shared" ref="F771:I771" si="703">SUM(F772:F774)</f>
        <v>300000</v>
      </c>
      <c r="G771" s="51">
        <f t="shared" si="664"/>
        <v>0</v>
      </c>
      <c r="H771" s="51">
        <f t="shared" ref="H771" si="704">SUM(H772:H774)</f>
        <v>150000</v>
      </c>
      <c r="I771" s="51">
        <f t="shared" si="703"/>
        <v>150000</v>
      </c>
      <c r="J771" s="51">
        <f t="shared" si="663"/>
        <v>0</v>
      </c>
      <c r="K771" s="51">
        <f t="shared" si="702"/>
        <v>300000</v>
      </c>
      <c r="L771" s="51">
        <f t="shared" si="702"/>
        <v>300000</v>
      </c>
    </row>
    <row r="772" spans="1:12" s="45" customFormat="1" ht="27.6" x14ac:dyDescent="0.25">
      <c r="A772" s="600">
        <v>2210301</v>
      </c>
      <c r="B772" s="595" t="s">
        <v>32</v>
      </c>
      <c r="C772" s="596">
        <v>100000</v>
      </c>
      <c r="D772" s="596">
        <v>100000</v>
      </c>
      <c r="E772" s="596">
        <v>100000</v>
      </c>
      <c r="F772" s="596">
        <v>100000</v>
      </c>
      <c r="G772" s="597">
        <f t="shared" si="664"/>
        <v>0</v>
      </c>
      <c r="H772" s="598">
        <v>50000</v>
      </c>
      <c r="I772" s="598">
        <v>50000</v>
      </c>
      <c r="J772" s="51">
        <f t="shared" si="663"/>
        <v>0</v>
      </c>
      <c r="K772" s="598">
        <v>100000</v>
      </c>
      <c r="L772" s="598">
        <v>100000</v>
      </c>
    </row>
    <row r="773" spans="1:12" s="45" customFormat="1" x14ac:dyDescent="0.25">
      <c r="A773" s="600">
        <v>2210302</v>
      </c>
      <c r="B773" s="595" t="s">
        <v>33</v>
      </c>
      <c r="C773" s="596">
        <v>100000</v>
      </c>
      <c r="D773" s="596">
        <v>100000</v>
      </c>
      <c r="E773" s="596">
        <v>100000</v>
      </c>
      <c r="F773" s="596">
        <v>100000</v>
      </c>
      <c r="G773" s="597">
        <f t="shared" si="664"/>
        <v>0</v>
      </c>
      <c r="H773" s="598">
        <v>50000</v>
      </c>
      <c r="I773" s="598">
        <v>50000</v>
      </c>
      <c r="J773" s="51">
        <f t="shared" si="663"/>
        <v>0</v>
      </c>
      <c r="K773" s="598">
        <v>100000</v>
      </c>
      <c r="L773" s="598">
        <v>100000</v>
      </c>
    </row>
    <row r="774" spans="1:12" s="45" customFormat="1" x14ac:dyDescent="0.25">
      <c r="A774" s="600">
        <v>2210303</v>
      </c>
      <c r="B774" s="595" t="s">
        <v>34</v>
      </c>
      <c r="C774" s="596">
        <v>100000</v>
      </c>
      <c r="D774" s="596">
        <v>100000</v>
      </c>
      <c r="E774" s="596">
        <v>100000</v>
      </c>
      <c r="F774" s="596">
        <v>100000</v>
      </c>
      <c r="G774" s="597">
        <f t="shared" si="664"/>
        <v>0</v>
      </c>
      <c r="H774" s="598">
        <v>50000</v>
      </c>
      <c r="I774" s="598">
        <v>50000</v>
      </c>
      <c r="J774" s="51">
        <f t="shared" si="663"/>
        <v>0</v>
      </c>
      <c r="K774" s="598">
        <v>100000</v>
      </c>
      <c r="L774" s="598">
        <v>100000</v>
      </c>
    </row>
    <row r="775" spans="1:12" s="45" customFormat="1" x14ac:dyDescent="0.25">
      <c r="A775" s="145"/>
      <c r="B775" s="66" t="s">
        <v>223</v>
      </c>
      <c r="C775" s="61">
        <f>SUM(C768:C774)/2</f>
        <v>335000</v>
      </c>
      <c r="D775" s="61">
        <f t="shared" ref="D775:L775" si="705">SUM(D768:D774)/2</f>
        <v>335000</v>
      </c>
      <c r="E775" s="61">
        <f t="shared" si="705"/>
        <v>335000</v>
      </c>
      <c r="F775" s="61">
        <f t="shared" ref="F775" si="706">SUM(F768:F774)/2</f>
        <v>335000</v>
      </c>
      <c r="G775" s="61">
        <f t="shared" si="705"/>
        <v>0</v>
      </c>
      <c r="H775" s="61">
        <f>SUM(H768:H774)/2</f>
        <v>185000</v>
      </c>
      <c r="I775" s="61">
        <f>SUM(I768:I774)/2</f>
        <v>185000</v>
      </c>
      <c r="J775" s="51">
        <f t="shared" si="663"/>
        <v>0</v>
      </c>
      <c r="K775" s="61">
        <f t="shared" si="705"/>
        <v>335000</v>
      </c>
      <c r="L775" s="61">
        <f t="shared" si="705"/>
        <v>335000</v>
      </c>
    </row>
    <row r="776" spans="1:12" s="45" customFormat="1" x14ac:dyDescent="0.25">
      <c r="A776" s="56"/>
      <c r="B776" s="42" t="s">
        <v>2659</v>
      </c>
      <c r="C776" s="111"/>
      <c r="D776" s="111"/>
      <c r="E776" s="322"/>
      <c r="F776" s="322"/>
      <c r="G776" s="51">
        <f t="shared" si="664"/>
        <v>0</v>
      </c>
      <c r="H776" s="51"/>
      <c r="I776" s="51"/>
      <c r="J776" s="51">
        <f t="shared" ref="J776:J839" si="707">I776-H776</f>
        <v>0</v>
      </c>
      <c r="K776" s="64"/>
      <c r="L776" s="64"/>
    </row>
    <row r="777" spans="1:12" s="45" customFormat="1" x14ac:dyDescent="0.25">
      <c r="A777" s="54">
        <v>2210200</v>
      </c>
      <c r="B777" s="50" t="s">
        <v>281</v>
      </c>
      <c r="C777" s="51">
        <f>SUM(C778)</f>
        <v>35000</v>
      </c>
      <c r="D777" s="51">
        <f t="shared" ref="D777:L777" si="708">SUM(D778)</f>
        <v>35000</v>
      </c>
      <c r="E777" s="252">
        <f t="shared" si="708"/>
        <v>35000</v>
      </c>
      <c r="F777" s="252">
        <f t="shared" si="708"/>
        <v>35000</v>
      </c>
      <c r="G777" s="51">
        <f t="shared" si="664"/>
        <v>0</v>
      </c>
      <c r="H777" s="51">
        <f t="shared" ref="H777" si="709">SUM(H778)</f>
        <v>35000</v>
      </c>
      <c r="I777" s="51">
        <f t="shared" si="708"/>
        <v>35000</v>
      </c>
      <c r="J777" s="51">
        <f t="shared" si="707"/>
        <v>0</v>
      </c>
      <c r="K777" s="51">
        <f t="shared" si="708"/>
        <v>35000</v>
      </c>
      <c r="L777" s="51">
        <f t="shared" si="708"/>
        <v>35000</v>
      </c>
    </row>
    <row r="778" spans="1:12" s="45" customFormat="1" ht="27.6" x14ac:dyDescent="0.25">
      <c r="A778" s="56">
        <v>2210201</v>
      </c>
      <c r="B778" s="57" t="s">
        <v>29</v>
      </c>
      <c r="C778" s="63">
        <v>35000</v>
      </c>
      <c r="D778" s="63">
        <v>35000</v>
      </c>
      <c r="E778" s="268">
        <v>35000</v>
      </c>
      <c r="F778" s="268">
        <v>35000</v>
      </c>
      <c r="G778" s="51">
        <f t="shared" si="664"/>
        <v>0</v>
      </c>
      <c r="H778" s="51">
        <v>35000</v>
      </c>
      <c r="I778" s="51">
        <v>35000</v>
      </c>
      <c r="J778" s="51">
        <f t="shared" si="707"/>
        <v>0</v>
      </c>
      <c r="K778" s="64">
        <v>35000</v>
      </c>
      <c r="L778" s="64">
        <v>35000</v>
      </c>
    </row>
    <row r="779" spans="1:12" s="45" customFormat="1" ht="27.6" x14ac:dyDescent="0.25">
      <c r="A779" s="54">
        <v>2210300</v>
      </c>
      <c r="B779" s="55" t="s">
        <v>31</v>
      </c>
      <c r="C779" s="51">
        <f>SUM(C780:C782)</f>
        <v>300000</v>
      </c>
      <c r="D779" s="51">
        <f t="shared" ref="D779:L779" si="710">SUM(D780:D782)</f>
        <v>300000</v>
      </c>
      <c r="E779" s="252">
        <f t="shared" si="710"/>
        <v>300000</v>
      </c>
      <c r="F779" s="252">
        <f t="shared" ref="F779:I779" si="711">SUM(F780:F782)</f>
        <v>300000</v>
      </c>
      <c r="G779" s="51">
        <f t="shared" si="664"/>
        <v>0</v>
      </c>
      <c r="H779" s="51">
        <f t="shared" ref="H779" si="712">SUM(H780:H782)</f>
        <v>150000</v>
      </c>
      <c r="I779" s="51">
        <f t="shared" si="711"/>
        <v>150000</v>
      </c>
      <c r="J779" s="51">
        <f t="shared" si="707"/>
        <v>0</v>
      </c>
      <c r="K779" s="51">
        <f t="shared" si="710"/>
        <v>300000</v>
      </c>
      <c r="L779" s="51">
        <f t="shared" si="710"/>
        <v>300000</v>
      </c>
    </row>
    <row r="780" spans="1:12" s="45" customFormat="1" ht="27.6" x14ac:dyDescent="0.25">
      <c r="A780" s="600">
        <v>2210301</v>
      </c>
      <c r="B780" s="595" t="s">
        <v>32</v>
      </c>
      <c r="C780" s="596">
        <v>100000</v>
      </c>
      <c r="D780" s="596">
        <v>100000</v>
      </c>
      <c r="E780" s="596">
        <v>100000</v>
      </c>
      <c r="F780" s="596">
        <v>100000</v>
      </c>
      <c r="G780" s="597">
        <f t="shared" si="664"/>
        <v>0</v>
      </c>
      <c r="H780" s="598">
        <v>50000</v>
      </c>
      <c r="I780" s="598">
        <v>50000</v>
      </c>
      <c r="J780" s="51">
        <f t="shared" si="707"/>
        <v>0</v>
      </c>
      <c r="K780" s="598">
        <v>100000</v>
      </c>
      <c r="L780" s="598">
        <v>100000</v>
      </c>
    </row>
    <row r="781" spans="1:12" s="45" customFormat="1" x14ac:dyDescent="0.25">
      <c r="A781" s="600">
        <v>2210302</v>
      </c>
      <c r="B781" s="595" t="s">
        <v>33</v>
      </c>
      <c r="C781" s="596">
        <v>100000</v>
      </c>
      <c r="D781" s="596">
        <v>100000</v>
      </c>
      <c r="E781" s="596">
        <v>100000</v>
      </c>
      <c r="F781" s="596">
        <v>100000</v>
      </c>
      <c r="G781" s="597">
        <f t="shared" si="664"/>
        <v>0</v>
      </c>
      <c r="H781" s="598">
        <v>50000</v>
      </c>
      <c r="I781" s="598">
        <v>50000</v>
      </c>
      <c r="J781" s="51">
        <f t="shared" si="707"/>
        <v>0</v>
      </c>
      <c r="K781" s="598">
        <v>100000</v>
      </c>
      <c r="L781" s="598">
        <v>100000</v>
      </c>
    </row>
    <row r="782" spans="1:12" s="45" customFormat="1" x14ac:dyDescent="0.25">
      <c r="A782" s="600">
        <v>2210303</v>
      </c>
      <c r="B782" s="595" t="s">
        <v>34</v>
      </c>
      <c r="C782" s="596">
        <v>100000</v>
      </c>
      <c r="D782" s="596">
        <v>100000</v>
      </c>
      <c r="E782" s="596">
        <v>100000</v>
      </c>
      <c r="F782" s="596">
        <v>100000</v>
      </c>
      <c r="G782" s="597">
        <f t="shared" si="664"/>
        <v>0</v>
      </c>
      <c r="H782" s="598">
        <v>50000</v>
      </c>
      <c r="I782" s="598">
        <v>50000</v>
      </c>
      <c r="J782" s="51">
        <f t="shared" si="707"/>
        <v>0</v>
      </c>
      <c r="K782" s="598">
        <v>100000</v>
      </c>
      <c r="L782" s="598">
        <v>100000</v>
      </c>
    </row>
    <row r="783" spans="1:12" s="45" customFormat="1" ht="27.6" x14ac:dyDescent="0.25">
      <c r="A783" s="54">
        <v>2210500</v>
      </c>
      <c r="B783" s="55" t="s">
        <v>286</v>
      </c>
      <c r="C783" s="51">
        <f>SUM(C784)</f>
        <v>70000</v>
      </c>
      <c r="D783" s="51">
        <f t="shared" ref="D783:L783" si="713">SUM(D784)</f>
        <v>70000</v>
      </c>
      <c r="E783" s="252">
        <f t="shared" si="713"/>
        <v>70000</v>
      </c>
      <c r="F783" s="252">
        <f t="shared" si="713"/>
        <v>70000</v>
      </c>
      <c r="G783" s="51">
        <f t="shared" si="664"/>
        <v>0</v>
      </c>
      <c r="H783" s="51">
        <f t="shared" ref="H783" si="714">SUM(H784)</f>
        <v>70000</v>
      </c>
      <c r="I783" s="51">
        <f t="shared" si="713"/>
        <v>70000</v>
      </c>
      <c r="J783" s="51">
        <f t="shared" si="707"/>
        <v>0</v>
      </c>
      <c r="K783" s="51">
        <f t="shared" si="713"/>
        <v>70000</v>
      </c>
      <c r="L783" s="51">
        <f t="shared" si="713"/>
        <v>70000</v>
      </c>
    </row>
    <row r="784" spans="1:12" s="45" customFormat="1" x14ac:dyDescent="0.25">
      <c r="A784" s="56">
        <v>2210502</v>
      </c>
      <c r="B784" s="57" t="s">
        <v>46</v>
      </c>
      <c r="C784" s="63">
        <v>70000</v>
      </c>
      <c r="D784" s="63">
        <v>70000</v>
      </c>
      <c r="E784" s="268">
        <v>70000</v>
      </c>
      <c r="F784" s="268">
        <v>70000</v>
      </c>
      <c r="G784" s="51">
        <f t="shared" si="664"/>
        <v>0</v>
      </c>
      <c r="H784" s="51">
        <v>70000</v>
      </c>
      <c r="I784" s="51">
        <v>70000</v>
      </c>
      <c r="J784" s="51">
        <f t="shared" si="707"/>
        <v>0</v>
      </c>
      <c r="K784" s="64">
        <v>70000</v>
      </c>
      <c r="L784" s="64">
        <v>70000</v>
      </c>
    </row>
    <row r="785" spans="1:12" s="45" customFormat="1" x14ac:dyDescent="0.25">
      <c r="A785" s="145"/>
      <c r="B785" s="66" t="s">
        <v>223</v>
      </c>
      <c r="C785" s="61">
        <f>SUM(C776:C784)/2</f>
        <v>405000</v>
      </c>
      <c r="D785" s="61">
        <f t="shared" ref="D785:L785" si="715">SUM(D776:D784)/2</f>
        <v>405000</v>
      </c>
      <c r="E785" s="61">
        <f t="shared" si="715"/>
        <v>405000</v>
      </c>
      <c r="F785" s="61">
        <f t="shared" ref="F785" si="716">SUM(F776:F784)/2</f>
        <v>405000</v>
      </c>
      <c r="G785" s="61">
        <f t="shared" si="715"/>
        <v>0</v>
      </c>
      <c r="H785" s="61">
        <f t="shared" si="715"/>
        <v>255000</v>
      </c>
      <c r="I785" s="61">
        <f t="shared" si="715"/>
        <v>255000</v>
      </c>
      <c r="J785" s="51">
        <f t="shared" si="707"/>
        <v>0</v>
      </c>
      <c r="K785" s="61">
        <f t="shared" si="715"/>
        <v>405000</v>
      </c>
      <c r="L785" s="61">
        <f t="shared" si="715"/>
        <v>405000</v>
      </c>
    </row>
    <row r="786" spans="1:12" s="45" customFormat="1" ht="41.4" x14ac:dyDescent="0.25">
      <c r="A786" s="39"/>
      <c r="B786" s="134" t="s">
        <v>2660</v>
      </c>
      <c r="C786" s="111"/>
      <c r="D786" s="111"/>
      <c r="E786" s="322"/>
      <c r="F786" s="322"/>
      <c r="G786" s="51">
        <f t="shared" si="664"/>
        <v>0</v>
      </c>
      <c r="H786" s="51"/>
      <c r="I786" s="51"/>
      <c r="J786" s="51">
        <f t="shared" si="707"/>
        <v>0</v>
      </c>
      <c r="K786" s="64"/>
      <c r="L786" s="64"/>
    </row>
    <row r="787" spans="1:12" s="45" customFormat="1" x14ac:dyDescent="0.25">
      <c r="A787" s="54">
        <v>2210200</v>
      </c>
      <c r="B787" s="55" t="s">
        <v>281</v>
      </c>
      <c r="C787" s="51">
        <f>SUM(C788)</f>
        <v>30800</v>
      </c>
      <c r="D787" s="51">
        <f t="shared" ref="D787:L787" si="717">SUM(D788)</f>
        <v>30800</v>
      </c>
      <c r="E787" s="252">
        <f t="shared" si="717"/>
        <v>30800</v>
      </c>
      <c r="F787" s="252">
        <f t="shared" si="717"/>
        <v>30800</v>
      </c>
      <c r="G787" s="51">
        <f t="shared" si="664"/>
        <v>0</v>
      </c>
      <c r="H787" s="51">
        <f t="shared" ref="H787" si="718">SUM(H788)</f>
        <v>30800</v>
      </c>
      <c r="I787" s="51">
        <f t="shared" si="717"/>
        <v>30800</v>
      </c>
      <c r="J787" s="51">
        <f t="shared" si="707"/>
        <v>0</v>
      </c>
      <c r="K787" s="51">
        <f t="shared" si="717"/>
        <v>30800</v>
      </c>
      <c r="L787" s="51">
        <f t="shared" si="717"/>
        <v>30800</v>
      </c>
    </row>
    <row r="788" spans="1:12" s="45" customFormat="1" ht="27.6" x14ac:dyDescent="0.25">
      <c r="A788" s="56">
        <v>2210201</v>
      </c>
      <c r="B788" s="57" t="s">
        <v>29</v>
      </c>
      <c r="C788" s="63">
        <v>30800</v>
      </c>
      <c r="D788" s="63">
        <v>30800</v>
      </c>
      <c r="E788" s="268">
        <v>30800</v>
      </c>
      <c r="F788" s="268">
        <v>30800</v>
      </c>
      <c r="G788" s="51">
        <f t="shared" si="664"/>
        <v>0</v>
      </c>
      <c r="H788" s="51">
        <v>30800</v>
      </c>
      <c r="I788" s="51">
        <v>30800</v>
      </c>
      <c r="J788" s="51">
        <f t="shared" si="707"/>
        <v>0</v>
      </c>
      <c r="K788" s="64">
        <v>30800</v>
      </c>
      <c r="L788" s="64">
        <v>30800</v>
      </c>
    </row>
    <row r="789" spans="1:12" s="45" customFormat="1" ht="27.6" x14ac:dyDescent="0.25">
      <c r="A789" s="54">
        <v>2210300</v>
      </c>
      <c r="B789" s="55" t="s">
        <v>31</v>
      </c>
      <c r="C789" s="51">
        <f>SUM(C790)</f>
        <v>80000</v>
      </c>
      <c r="D789" s="51">
        <f t="shared" ref="D789:L789" si="719">SUM(D790)</f>
        <v>80000</v>
      </c>
      <c r="E789" s="252">
        <f t="shared" si="719"/>
        <v>80000</v>
      </c>
      <c r="F789" s="252">
        <f t="shared" si="719"/>
        <v>80000</v>
      </c>
      <c r="G789" s="51">
        <f t="shared" si="664"/>
        <v>0</v>
      </c>
      <c r="H789" s="51">
        <f t="shared" ref="H789" si="720">SUM(H790)</f>
        <v>40000</v>
      </c>
      <c r="I789" s="51">
        <f t="shared" si="719"/>
        <v>40000</v>
      </c>
      <c r="J789" s="51">
        <f t="shared" si="707"/>
        <v>0</v>
      </c>
      <c r="K789" s="51">
        <f t="shared" si="719"/>
        <v>80000</v>
      </c>
      <c r="L789" s="51">
        <f t="shared" si="719"/>
        <v>80000</v>
      </c>
    </row>
    <row r="790" spans="1:12" s="45" customFormat="1" x14ac:dyDescent="0.25">
      <c r="A790" s="600">
        <v>2210303</v>
      </c>
      <c r="B790" s="595" t="s">
        <v>34</v>
      </c>
      <c r="C790" s="596">
        <v>80000</v>
      </c>
      <c r="D790" s="596">
        <v>80000</v>
      </c>
      <c r="E790" s="596">
        <v>80000</v>
      </c>
      <c r="F790" s="596">
        <v>80000</v>
      </c>
      <c r="G790" s="597">
        <f t="shared" ref="G790:G855" si="721">F790-E790</f>
        <v>0</v>
      </c>
      <c r="H790" s="598">
        <v>40000</v>
      </c>
      <c r="I790" s="598">
        <v>40000</v>
      </c>
      <c r="J790" s="51">
        <f t="shared" si="707"/>
        <v>0</v>
      </c>
      <c r="K790" s="598">
        <v>80000</v>
      </c>
      <c r="L790" s="598">
        <v>80000</v>
      </c>
    </row>
    <row r="791" spans="1:12" s="45" customFormat="1" x14ac:dyDescent="0.25">
      <c r="A791" s="54">
        <v>2211100</v>
      </c>
      <c r="B791" s="55" t="s">
        <v>300</v>
      </c>
      <c r="C791" s="51">
        <f>SUM(C792)</f>
        <v>30000</v>
      </c>
      <c r="D791" s="51">
        <f t="shared" ref="D791:L791" si="722">SUM(D792)</f>
        <v>30000</v>
      </c>
      <c r="E791" s="252">
        <f t="shared" si="722"/>
        <v>30000</v>
      </c>
      <c r="F791" s="252">
        <f t="shared" si="722"/>
        <v>30000</v>
      </c>
      <c r="G791" s="51">
        <f t="shared" si="721"/>
        <v>0</v>
      </c>
      <c r="H791" s="51">
        <f t="shared" ref="H791" si="723">SUM(H792)</f>
        <v>30000</v>
      </c>
      <c r="I791" s="51">
        <f t="shared" si="722"/>
        <v>30000</v>
      </c>
      <c r="J791" s="51">
        <f t="shared" si="707"/>
        <v>0</v>
      </c>
      <c r="K791" s="51">
        <f t="shared" si="722"/>
        <v>30000</v>
      </c>
      <c r="L791" s="51">
        <f t="shared" si="722"/>
        <v>30000</v>
      </c>
    </row>
    <row r="792" spans="1:12" s="45" customFormat="1" ht="27.6" x14ac:dyDescent="0.25">
      <c r="A792" s="56">
        <v>2211101</v>
      </c>
      <c r="B792" s="57" t="s">
        <v>24</v>
      </c>
      <c r="C792" s="63">
        <v>30000</v>
      </c>
      <c r="D792" s="63">
        <v>30000</v>
      </c>
      <c r="E792" s="268">
        <v>30000</v>
      </c>
      <c r="F792" s="268">
        <v>30000</v>
      </c>
      <c r="G792" s="51">
        <f t="shared" si="721"/>
        <v>0</v>
      </c>
      <c r="H792" s="51">
        <v>30000</v>
      </c>
      <c r="I792" s="51">
        <v>30000</v>
      </c>
      <c r="J792" s="51">
        <f t="shared" si="707"/>
        <v>0</v>
      </c>
      <c r="K792" s="64">
        <v>30000</v>
      </c>
      <c r="L792" s="64">
        <v>30000</v>
      </c>
    </row>
    <row r="793" spans="1:12" s="45" customFormat="1" x14ac:dyDescent="0.25">
      <c r="A793" s="143"/>
      <c r="B793" s="66" t="s">
        <v>223</v>
      </c>
      <c r="C793" s="61">
        <f t="shared" ref="C793:L793" si="724">SUM(C786:C792)/2</f>
        <v>140800</v>
      </c>
      <c r="D793" s="61">
        <f t="shared" si="724"/>
        <v>140800</v>
      </c>
      <c r="E793" s="61">
        <f t="shared" si="724"/>
        <v>140800</v>
      </c>
      <c r="F793" s="61">
        <f t="shared" ref="F793" si="725">SUM(F786:F792)/2</f>
        <v>140800</v>
      </c>
      <c r="G793" s="61">
        <f t="shared" si="724"/>
        <v>0</v>
      </c>
      <c r="H793" s="61">
        <f t="shared" si="724"/>
        <v>100800</v>
      </c>
      <c r="I793" s="61">
        <f t="shared" si="724"/>
        <v>100800</v>
      </c>
      <c r="J793" s="51">
        <f t="shared" si="707"/>
        <v>0</v>
      </c>
      <c r="K793" s="61">
        <f t="shared" si="724"/>
        <v>140800</v>
      </c>
      <c r="L793" s="61">
        <f t="shared" si="724"/>
        <v>140800</v>
      </c>
    </row>
    <row r="794" spans="1:12" s="45" customFormat="1" x14ac:dyDescent="0.25">
      <c r="A794" s="143"/>
      <c r="B794" s="66" t="s">
        <v>245</v>
      </c>
      <c r="C794" s="61">
        <f>SUM(C723:C793)/3</f>
        <v>51103400</v>
      </c>
      <c r="D794" s="61">
        <f t="shared" ref="D794:L794" si="726">SUM(D723:D793)/3</f>
        <v>51103400</v>
      </c>
      <c r="E794" s="61">
        <f t="shared" si="726"/>
        <v>54103400</v>
      </c>
      <c r="F794" s="61">
        <f>SUM(F723:F793)/3</f>
        <v>54103400</v>
      </c>
      <c r="G794" s="61">
        <f t="shared" ref="G794:H794" si="727">SUM(G723:G793)/3</f>
        <v>0</v>
      </c>
      <c r="H794" s="61">
        <f t="shared" si="727"/>
        <v>53513400</v>
      </c>
      <c r="I794" s="61">
        <f>SUM(I723:I793)/3</f>
        <v>58643400</v>
      </c>
      <c r="J794" s="51">
        <f t="shared" si="707"/>
        <v>5130000</v>
      </c>
      <c r="K794" s="61">
        <f t="shared" si="726"/>
        <v>51103400</v>
      </c>
      <c r="L794" s="61">
        <f t="shared" si="726"/>
        <v>51103400</v>
      </c>
    </row>
    <row r="795" spans="1:12" s="137" customFormat="1" ht="27.6" x14ac:dyDescent="0.25">
      <c r="A795" s="303"/>
      <c r="B795" s="301" t="s">
        <v>2846</v>
      </c>
      <c r="C795" s="251"/>
      <c r="D795" s="251"/>
      <c r="E795" s="251"/>
      <c r="F795" s="251"/>
      <c r="G795" s="51">
        <f t="shared" si="721"/>
        <v>0</v>
      </c>
      <c r="H795" s="51"/>
      <c r="I795" s="51"/>
      <c r="J795" s="51">
        <f t="shared" si="707"/>
        <v>0</v>
      </c>
      <c r="K795" s="251"/>
      <c r="L795" s="251"/>
    </row>
    <row r="796" spans="1:12" s="137" customFormat="1" x14ac:dyDescent="0.25">
      <c r="A796" s="257">
        <v>2210200</v>
      </c>
      <c r="B796" s="282" t="s">
        <v>281</v>
      </c>
      <c r="C796" s="256">
        <f>SUM(C797)</f>
        <v>0</v>
      </c>
      <c r="D796" s="256">
        <f t="shared" ref="D796:I796" si="728">SUM(D797)</f>
        <v>0</v>
      </c>
      <c r="E796" s="256">
        <f t="shared" si="728"/>
        <v>200000</v>
      </c>
      <c r="F796" s="256">
        <f t="shared" si="728"/>
        <v>200000</v>
      </c>
      <c r="G796" s="51">
        <f t="shared" si="721"/>
        <v>0</v>
      </c>
      <c r="H796" s="51">
        <f t="shared" ref="H796" si="729">SUM(H797)</f>
        <v>200000</v>
      </c>
      <c r="I796" s="51">
        <f t="shared" si="728"/>
        <v>200000</v>
      </c>
      <c r="J796" s="51">
        <f t="shared" si="707"/>
        <v>0</v>
      </c>
      <c r="K796" s="300">
        <v>168000</v>
      </c>
      <c r="L796" s="256">
        <v>168000</v>
      </c>
    </row>
    <row r="797" spans="1:12" s="137" customFormat="1" ht="27.6" x14ac:dyDescent="0.25">
      <c r="A797" s="309">
        <v>2210201</v>
      </c>
      <c r="B797" s="279" t="s">
        <v>29</v>
      </c>
      <c r="C797" s="302"/>
      <c r="D797" s="302"/>
      <c r="E797" s="302">
        <v>200000</v>
      </c>
      <c r="F797" s="302">
        <v>200000</v>
      </c>
      <c r="G797" s="51">
        <f t="shared" si="721"/>
        <v>0</v>
      </c>
      <c r="H797" s="51">
        <v>200000</v>
      </c>
      <c r="I797" s="51">
        <v>200000</v>
      </c>
      <c r="J797" s="51">
        <f t="shared" si="707"/>
        <v>0</v>
      </c>
      <c r="K797" s="302">
        <v>168000</v>
      </c>
      <c r="L797" s="302">
        <v>168000</v>
      </c>
    </row>
    <row r="798" spans="1:12" s="137" customFormat="1" ht="27.6" x14ac:dyDescent="0.25">
      <c r="A798" s="257">
        <v>2210300</v>
      </c>
      <c r="B798" s="282" t="s">
        <v>31</v>
      </c>
      <c r="C798" s="256">
        <f>SUM(C799)</f>
        <v>0</v>
      </c>
      <c r="D798" s="256">
        <f t="shared" ref="D798:I798" si="730">SUM(D799)</f>
        <v>0</v>
      </c>
      <c r="E798" s="256">
        <f t="shared" si="730"/>
        <v>300000</v>
      </c>
      <c r="F798" s="256">
        <f t="shared" si="730"/>
        <v>300000</v>
      </c>
      <c r="G798" s="51">
        <f t="shared" si="721"/>
        <v>0</v>
      </c>
      <c r="H798" s="51">
        <f t="shared" ref="H798" si="731">SUM(H799)</f>
        <v>150000</v>
      </c>
      <c r="I798" s="51">
        <f t="shared" si="730"/>
        <v>150000</v>
      </c>
      <c r="J798" s="51">
        <f t="shared" si="707"/>
        <v>0</v>
      </c>
      <c r="K798" s="300">
        <v>1000000</v>
      </c>
      <c r="L798" s="256">
        <v>1000000</v>
      </c>
    </row>
    <row r="799" spans="1:12" s="137" customFormat="1" x14ac:dyDescent="0.25">
      <c r="A799" s="618">
        <v>2210303</v>
      </c>
      <c r="B799" s="617" t="s">
        <v>34</v>
      </c>
      <c r="C799" s="605"/>
      <c r="D799" s="605"/>
      <c r="E799" s="605">
        <v>300000</v>
      </c>
      <c r="F799" s="605">
        <v>300000</v>
      </c>
      <c r="G799" s="597">
        <f t="shared" si="721"/>
        <v>0</v>
      </c>
      <c r="H799" s="598">
        <v>150000</v>
      </c>
      <c r="I799" s="598">
        <v>150000</v>
      </c>
      <c r="J799" s="51">
        <f t="shared" si="707"/>
        <v>0</v>
      </c>
      <c r="K799" s="605">
        <v>1000000</v>
      </c>
      <c r="L799" s="605">
        <v>1000000</v>
      </c>
    </row>
    <row r="800" spans="1:12" s="137" customFormat="1" x14ac:dyDescent="0.25">
      <c r="A800" s="308">
        <v>2210800</v>
      </c>
      <c r="B800" s="282" t="s">
        <v>294</v>
      </c>
      <c r="C800" s="256">
        <f>SUM(C801)</f>
        <v>0</v>
      </c>
      <c r="D800" s="256">
        <f t="shared" ref="D800:I800" si="732">SUM(D801)</f>
        <v>0</v>
      </c>
      <c r="E800" s="256">
        <f t="shared" si="732"/>
        <v>500000</v>
      </c>
      <c r="F800" s="256">
        <f t="shared" si="732"/>
        <v>500000</v>
      </c>
      <c r="G800" s="51">
        <f t="shared" si="721"/>
        <v>0</v>
      </c>
      <c r="H800" s="51">
        <f t="shared" ref="H800" si="733">SUM(H801)</f>
        <v>500000</v>
      </c>
      <c r="I800" s="51">
        <f t="shared" si="732"/>
        <v>500000</v>
      </c>
      <c r="J800" s="51">
        <f t="shared" si="707"/>
        <v>0</v>
      </c>
      <c r="K800" s="300">
        <v>500000</v>
      </c>
      <c r="L800" s="256">
        <v>500000</v>
      </c>
    </row>
    <row r="801" spans="1:12" s="137" customFormat="1" ht="27.6" x14ac:dyDescent="0.25">
      <c r="A801" s="56">
        <v>2210801</v>
      </c>
      <c r="B801" s="57" t="s">
        <v>40</v>
      </c>
      <c r="C801" s="251"/>
      <c r="D801" s="251"/>
      <c r="E801" s="302">
        <v>500000</v>
      </c>
      <c r="F801" s="302">
        <v>500000</v>
      </c>
      <c r="G801" s="51">
        <f t="shared" si="721"/>
        <v>0</v>
      </c>
      <c r="H801" s="51">
        <v>500000</v>
      </c>
      <c r="I801" s="51">
        <v>500000</v>
      </c>
      <c r="J801" s="51">
        <f t="shared" si="707"/>
        <v>0</v>
      </c>
      <c r="K801" s="302">
        <v>500000</v>
      </c>
      <c r="L801" s="251">
        <v>500000</v>
      </c>
    </row>
    <row r="802" spans="1:12" s="137" customFormat="1" x14ac:dyDescent="0.25">
      <c r="A802" s="257">
        <v>2211100</v>
      </c>
      <c r="B802" s="282" t="s">
        <v>300</v>
      </c>
      <c r="C802" s="256">
        <f>SUM(C803)</f>
        <v>0</v>
      </c>
      <c r="D802" s="256">
        <f t="shared" ref="D802:I802" si="734">SUM(D803)</f>
        <v>0</v>
      </c>
      <c r="E802" s="256">
        <f t="shared" si="734"/>
        <v>500000</v>
      </c>
      <c r="F802" s="256">
        <f t="shared" si="734"/>
        <v>500000</v>
      </c>
      <c r="G802" s="51">
        <f t="shared" si="721"/>
        <v>0</v>
      </c>
      <c r="H802" s="51">
        <f t="shared" ref="H802" si="735">SUM(H803)</f>
        <v>500000</v>
      </c>
      <c r="I802" s="51">
        <f t="shared" si="734"/>
        <v>500000</v>
      </c>
      <c r="J802" s="51">
        <f t="shared" si="707"/>
        <v>0</v>
      </c>
      <c r="K802" s="300">
        <v>500000</v>
      </c>
      <c r="L802" s="256">
        <v>500000</v>
      </c>
    </row>
    <row r="803" spans="1:12" s="137" customFormat="1" ht="27.6" x14ac:dyDescent="0.25">
      <c r="A803" s="56">
        <v>2211101</v>
      </c>
      <c r="B803" s="57" t="s">
        <v>24</v>
      </c>
      <c r="C803" s="251"/>
      <c r="D803" s="251"/>
      <c r="E803" s="302">
        <v>500000</v>
      </c>
      <c r="F803" s="302">
        <v>500000</v>
      </c>
      <c r="G803" s="51">
        <f t="shared" si="721"/>
        <v>0</v>
      </c>
      <c r="H803" s="51">
        <v>500000</v>
      </c>
      <c r="I803" s="51">
        <v>500000</v>
      </c>
      <c r="J803" s="51">
        <f t="shared" si="707"/>
        <v>0</v>
      </c>
      <c r="K803" s="302">
        <v>500000</v>
      </c>
      <c r="L803" s="251">
        <v>500000</v>
      </c>
    </row>
    <row r="804" spans="1:12" s="137" customFormat="1" x14ac:dyDescent="0.25">
      <c r="A804" s="257">
        <v>2211200</v>
      </c>
      <c r="B804" s="282" t="s">
        <v>345</v>
      </c>
      <c r="C804" s="256">
        <f>SUM(C805)</f>
        <v>0</v>
      </c>
      <c r="D804" s="256">
        <f t="shared" ref="D804:L804" si="736">SUM(D805)</f>
        <v>0</v>
      </c>
      <c r="E804" s="256">
        <f t="shared" si="736"/>
        <v>500000</v>
      </c>
      <c r="F804" s="256">
        <f t="shared" si="736"/>
        <v>500000</v>
      </c>
      <c r="G804" s="51">
        <f t="shared" si="721"/>
        <v>0</v>
      </c>
      <c r="H804" s="51">
        <f t="shared" ref="H804" si="737">SUM(H805)</f>
        <v>500000</v>
      </c>
      <c r="I804" s="51">
        <f t="shared" si="736"/>
        <v>500000</v>
      </c>
      <c r="J804" s="51">
        <f t="shared" si="707"/>
        <v>0</v>
      </c>
      <c r="K804" s="256">
        <f t="shared" si="736"/>
        <v>800000</v>
      </c>
      <c r="L804" s="256">
        <f t="shared" si="736"/>
        <v>800000</v>
      </c>
    </row>
    <row r="805" spans="1:12" s="137" customFormat="1" ht="41.4" x14ac:dyDescent="0.25">
      <c r="A805" s="56">
        <v>2211201</v>
      </c>
      <c r="B805" s="279" t="s">
        <v>2847</v>
      </c>
      <c r="C805" s="251">
        <v>0</v>
      </c>
      <c r="D805" s="251">
        <v>0</v>
      </c>
      <c r="E805" s="302">
        <v>500000</v>
      </c>
      <c r="F805" s="302">
        <v>500000</v>
      </c>
      <c r="G805" s="51">
        <f t="shared" si="721"/>
        <v>0</v>
      </c>
      <c r="H805" s="51">
        <v>500000</v>
      </c>
      <c r="I805" s="51">
        <v>500000</v>
      </c>
      <c r="J805" s="51">
        <f t="shared" si="707"/>
        <v>0</v>
      </c>
      <c r="K805" s="302">
        <v>800000</v>
      </c>
      <c r="L805" s="251">
        <v>800000</v>
      </c>
    </row>
    <row r="806" spans="1:12" s="137" customFormat="1" x14ac:dyDescent="0.25">
      <c r="A806" s="143"/>
      <c r="B806" s="287" t="s">
        <v>223</v>
      </c>
      <c r="C806" s="61">
        <f>SUM(C795:C805)/2</f>
        <v>0</v>
      </c>
      <c r="D806" s="61">
        <f t="shared" ref="D806:L806" si="738">SUM(D795:D805)/2</f>
        <v>0</v>
      </c>
      <c r="E806" s="61">
        <f t="shared" si="738"/>
        <v>2000000</v>
      </c>
      <c r="F806" s="61">
        <f t="shared" ref="F806:I806" si="739">SUM(F795:F805)/2</f>
        <v>2000000</v>
      </c>
      <c r="G806" s="61">
        <f t="shared" si="739"/>
        <v>0</v>
      </c>
      <c r="H806" s="61">
        <f t="shared" si="739"/>
        <v>1850000</v>
      </c>
      <c r="I806" s="61">
        <f t="shared" si="739"/>
        <v>1850000</v>
      </c>
      <c r="J806" s="51">
        <f t="shared" si="707"/>
        <v>0</v>
      </c>
      <c r="K806" s="61">
        <f t="shared" si="738"/>
        <v>2968000</v>
      </c>
      <c r="L806" s="61">
        <f t="shared" si="738"/>
        <v>2968000</v>
      </c>
    </row>
    <row r="807" spans="1:12" s="137" customFormat="1" ht="27.6" x14ac:dyDescent="0.25">
      <c r="A807" s="303"/>
      <c r="B807" s="301" t="s">
        <v>2842</v>
      </c>
      <c r="C807" s="251"/>
      <c r="D807" s="251"/>
      <c r="E807" s="251"/>
      <c r="F807" s="251"/>
      <c r="G807" s="51">
        <f t="shared" si="721"/>
        <v>0</v>
      </c>
      <c r="H807" s="51"/>
      <c r="I807" s="51"/>
      <c r="J807" s="51">
        <f t="shared" si="707"/>
        <v>0</v>
      </c>
      <c r="K807" s="251"/>
      <c r="L807" s="251"/>
    </row>
    <row r="808" spans="1:12" s="137" customFormat="1" x14ac:dyDescent="0.25">
      <c r="A808" s="305">
        <v>2211300</v>
      </c>
      <c r="B808" s="304" t="s">
        <v>334</v>
      </c>
      <c r="C808" s="256">
        <f>SUM(C809)</f>
        <v>0</v>
      </c>
      <c r="D808" s="256">
        <f t="shared" ref="D808:I808" si="740">SUM(D809)</f>
        <v>0</v>
      </c>
      <c r="E808" s="256">
        <f t="shared" si="740"/>
        <v>5240000</v>
      </c>
      <c r="F808" s="256">
        <f t="shared" si="740"/>
        <v>5240000</v>
      </c>
      <c r="G808" s="51">
        <f t="shared" si="721"/>
        <v>0</v>
      </c>
      <c r="H808" s="51">
        <f t="shared" ref="H808" si="741">SUM(H809)</f>
        <v>5240000</v>
      </c>
      <c r="I808" s="51">
        <f t="shared" si="740"/>
        <v>5240000</v>
      </c>
      <c r="J808" s="51">
        <f t="shared" si="707"/>
        <v>0</v>
      </c>
      <c r="K808" s="256">
        <v>5240000</v>
      </c>
      <c r="L808" s="256">
        <v>5240000</v>
      </c>
    </row>
    <row r="809" spans="1:12" s="137" customFormat="1" x14ac:dyDescent="0.25">
      <c r="A809" s="307">
        <v>2211399</v>
      </c>
      <c r="B809" s="306" t="s">
        <v>2843</v>
      </c>
      <c r="C809" s="302">
        <v>0</v>
      </c>
      <c r="D809" s="302">
        <v>0</v>
      </c>
      <c r="E809" s="302">
        <v>5240000</v>
      </c>
      <c r="F809" s="302">
        <v>5240000</v>
      </c>
      <c r="G809" s="51">
        <f t="shared" si="721"/>
        <v>0</v>
      </c>
      <c r="H809" s="67">
        <v>5240000</v>
      </c>
      <c r="I809" s="67">
        <v>5240000</v>
      </c>
      <c r="J809" s="51">
        <f t="shared" si="707"/>
        <v>0</v>
      </c>
      <c r="K809" s="302">
        <v>5240000</v>
      </c>
      <c r="L809" s="302">
        <v>5240000</v>
      </c>
    </row>
    <row r="810" spans="1:12" s="137" customFormat="1" x14ac:dyDescent="0.25">
      <c r="A810" s="143"/>
      <c r="B810" s="287" t="s">
        <v>223</v>
      </c>
      <c r="C810" s="61">
        <f>SUM(C807:C809)/2</f>
        <v>0</v>
      </c>
      <c r="D810" s="61">
        <f t="shared" ref="D810:L810" si="742">SUM(D807:D809)/2</f>
        <v>0</v>
      </c>
      <c r="E810" s="61">
        <f t="shared" si="742"/>
        <v>5240000</v>
      </c>
      <c r="F810" s="61">
        <f t="shared" ref="F810:I810" si="743">SUM(F807:F809)/2</f>
        <v>5240000</v>
      </c>
      <c r="G810" s="61">
        <f t="shared" si="743"/>
        <v>0</v>
      </c>
      <c r="H810" s="61">
        <f t="shared" si="743"/>
        <v>5240000</v>
      </c>
      <c r="I810" s="61">
        <f t="shared" si="743"/>
        <v>5240000</v>
      </c>
      <c r="J810" s="51">
        <f t="shared" si="707"/>
        <v>0</v>
      </c>
      <c r="K810" s="61">
        <f t="shared" si="742"/>
        <v>5240000</v>
      </c>
      <c r="L810" s="61">
        <f t="shared" si="742"/>
        <v>5240000</v>
      </c>
    </row>
    <row r="811" spans="1:12" s="45" customFormat="1" x14ac:dyDescent="0.25">
      <c r="A811" s="38"/>
      <c r="B811" s="132" t="s">
        <v>2755</v>
      </c>
      <c r="C811" s="37"/>
      <c r="D811" s="37"/>
      <c r="E811" s="251"/>
      <c r="F811" s="251"/>
      <c r="G811" s="51">
        <f t="shared" si="721"/>
        <v>0</v>
      </c>
      <c r="H811" s="51"/>
      <c r="I811" s="51"/>
      <c r="J811" s="51">
        <f t="shared" si="707"/>
        <v>0</v>
      </c>
      <c r="K811" s="37"/>
      <c r="L811" s="37"/>
    </row>
    <row r="812" spans="1:12" s="45" customFormat="1" ht="27.6" x14ac:dyDescent="0.25">
      <c r="A812" s="54">
        <v>2630100</v>
      </c>
      <c r="B812" s="60" t="s">
        <v>319</v>
      </c>
      <c r="C812" s="126">
        <f>SUM(C813)</f>
        <v>22000000</v>
      </c>
      <c r="D812" s="126">
        <f t="shared" ref="D812:L812" si="744">SUM(D813)</f>
        <v>11000000</v>
      </c>
      <c r="E812" s="324">
        <f t="shared" si="744"/>
        <v>0</v>
      </c>
      <c r="F812" s="324">
        <f t="shared" si="744"/>
        <v>0</v>
      </c>
      <c r="G812" s="51">
        <f t="shared" si="721"/>
        <v>0</v>
      </c>
      <c r="H812" s="51">
        <f t="shared" ref="H812" si="745">SUM(H813)</f>
        <v>0</v>
      </c>
      <c r="I812" s="51">
        <f t="shared" si="744"/>
        <v>0</v>
      </c>
      <c r="J812" s="51">
        <f t="shared" si="707"/>
        <v>0</v>
      </c>
      <c r="K812" s="126">
        <f t="shared" si="744"/>
        <v>11000000</v>
      </c>
      <c r="L812" s="126">
        <f t="shared" si="744"/>
        <v>11000000</v>
      </c>
    </row>
    <row r="813" spans="1:12" s="45" customFormat="1" ht="59.4" customHeight="1" x14ac:dyDescent="0.25">
      <c r="A813" s="120">
        <v>2630101</v>
      </c>
      <c r="B813" s="88" t="s">
        <v>2725</v>
      </c>
      <c r="C813" s="63">
        <v>22000000</v>
      </c>
      <c r="D813" s="63">
        <v>11000000</v>
      </c>
      <c r="E813" s="268">
        <v>0</v>
      </c>
      <c r="F813" s="268">
        <v>0</v>
      </c>
      <c r="G813" s="51">
        <f t="shared" si="721"/>
        <v>0</v>
      </c>
      <c r="H813" s="51">
        <v>0</v>
      </c>
      <c r="I813" s="51">
        <v>0</v>
      </c>
      <c r="J813" s="51">
        <f t="shared" si="707"/>
        <v>0</v>
      </c>
      <c r="K813" s="67">
        <v>11000000</v>
      </c>
      <c r="L813" s="67">
        <v>11000000</v>
      </c>
    </row>
    <row r="814" spans="1:12" s="592" customFormat="1" x14ac:dyDescent="0.25">
      <c r="A814" s="325"/>
      <c r="B814" s="593" t="s">
        <v>3239</v>
      </c>
      <c r="C814" s="268"/>
      <c r="D814" s="268"/>
      <c r="E814" s="268"/>
      <c r="F814" s="268"/>
      <c r="G814" s="252"/>
      <c r="H814" s="252"/>
      <c r="I814" s="252"/>
      <c r="J814" s="51">
        <f t="shared" si="707"/>
        <v>0</v>
      </c>
      <c r="K814" s="269"/>
      <c r="L814" s="269"/>
    </row>
    <row r="815" spans="1:12" s="592" customFormat="1" ht="59.4" customHeight="1" x14ac:dyDescent="0.3">
      <c r="A815" s="348" t="s">
        <v>403</v>
      </c>
      <c r="B815" s="274" t="s">
        <v>3238</v>
      </c>
      <c r="C815" s="368"/>
      <c r="D815" s="268"/>
      <c r="E815" s="268"/>
      <c r="F815" s="268">
        <v>11000000</v>
      </c>
      <c r="G815" s="252">
        <f t="shared" si="721"/>
        <v>11000000</v>
      </c>
      <c r="H815" s="269">
        <v>11000000</v>
      </c>
      <c r="I815" s="269">
        <v>11000000</v>
      </c>
      <c r="J815" s="51">
        <f t="shared" si="707"/>
        <v>0</v>
      </c>
      <c r="K815" s="269"/>
      <c r="L815" s="269"/>
    </row>
    <row r="816" spans="1:12" s="45" customFormat="1" x14ac:dyDescent="0.25">
      <c r="A816" s="143"/>
      <c r="B816" s="287" t="s">
        <v>223</v>
      </c>
      <c r="C816" s="61">
        <f>SUM(C811:C813)/2</f>
        <v>22000000</v>
      </c>
      <c r="D816" s="61">
        <f t="shared" ref="D816:L816" si="746">SUM(D811:D813)/2</f>
        <v>11000000</v>
      </c>
      <c r="E816" s="61">
        <f t="shared" si="746"/>
        <v>0</v>
      </c>
      <c r="F816" s="61">
        <f t="shared" ref="F816" si="747">SUM(F811:F813)/2</f>
        <v>0</v>
      </c>
      <c r="G816" s="61">
        <f t="shared" si="746"/>
        <v>0</v>
      </c>
      <c r="H816" s="61">
        <f t="shared" si="746"/>
        <v>0</v>
      </c>
      <c r="I816" s="61">
        <f t="shared" si="746"/>
        <v>0</v>
      </c>
      <c r="J816" s="51">
        <f t="shared" si="707"/>
        <v>0</v>
      </c>
      <c r="K816" s="61">
        <f t="shared" si="746"/>
        <v>11000000</v>
      </c>
      <c r="L816" s="61">
        <f t="shared" si="746"/>
        <v>11000000</v>
      </c>
    </row>
    <row r="817" spans="1:12" s="45" customFormat="1" ht="27.6" hidden="1" x14ac:dyDescent="0.25">
      <c r="A817" s="145"/>
      <c r="B817" s="66" t="s">
        <v>2713</v>
      </c>
      <c r="C817" s="111"/>
      <c r="D817" s="111"/>
      <c r="E817" s="322"/>
      <c r="F817" s="322"/>
      <c r="G817" s="51">
        <f t="shared" si="721"/>
        <v>0</v>
      </c>
      <c r="H817" s="51"/>
      <c r="I817" s="51"/>
      <c r="J817" s="51">
        <f t="shared" si="707"/>
        <v>0</v>
      </c>
      <c r="K817" s="146"/>
      <c r="L817" s="146"/>
    </row>
    <row r="818" spans="1:12" s="45" customFormat="1" hidden="1" x14ac:dyDescent="0.25">
      <c r="A818" s="145"/>
      <c r="B818" s="66" t="s">
        <v>246</v>
      </c>
      <c r="C818" s="111"/>
      <c r="D818" s="111"/>
      <c r="E818" s="322"/>
      <c r="F818" s="322"/>
      <c r="G818" s="51">
        <f t="shared" si="721"/>
        <v>0</v>
      </c>
      <c r="H818" s="51"/>
      <c r="I818" s="51"/>
      <c r="J818" s="51">
        <f t="shared" si="707"/>
        <v>0</v>
      </c>
      <c r="K818" s="146"/>
      <c r="L818" s="146"/>
    </row>
    <row r="819" spans="1:12" s="45" customFormat="1" ht="27.75" hidden="1" customHeight="1" x14ac:dyDescent="0.25">
      <c r="A819" s="143"/>
      <c r="B819" s="147" t="s">
        <v>247</v>
      </c>
      <c r="C819" s="111"/>
      <c r="D819" s="111"/>
      <c r="E819" s="322"/>
      <c r="F819" s="322"/>
      <c r="G819" s="51">
        <f t="shared" si="721"/>
        <v>0</v>
      </c>
      <c r="H819" s="51"/>
      <c r="I819" s="51"/>
      <c r="J819" s="51">
        <f t="shared" si="707"/>
        <v>0</v>
      </c>
      <c r="K819" s="146"/>
      <c r="L819" s="146"/>
    </row>
    <row r="820" spans="1:12" s="45" customFormat="1" ht="27.6" hidden="1" x14ac:dyDescent="0.25">
      <c r="A820" s="143"/>
      <c r="B820" s="147" t="s">
        <v>248</v>
      </c>
      <c r="C820" s="111"/>
      <c r="D820" s="111"/>
      <c r="E820" s="322"/>
      <c r="F820" s="322"/>
      <c r="G820" s="51">
        <f t="shared" si="721"/>
        <v>0</v>
      </c>
      <c r="H820" s="51"/>
      <c r="I820" s="51"/>
      <c r="J820" s="51">
        <f t="shared" si="707"/>
        <v>0</v>
      </c>
      <c r="K820" s="146"/>
      <c r="L820" s="146"/>
    </row>
    <row r="821" spans="1:12" s="45" customFormat="1" hidden="1" x14ac:dyDescent="0.25">
      <c r="A821" s="143"/>
      <c r="B821" s="147"/>
      <c r="C821" s="111"/>
      <c r="D821" s="111"/>
      <c r="E821" s="322"/>
      <c r="F821" s="322"/>
      <c r="G821" s="51">
        <f t="shared" si="721"/>
        <v>0</v>
      </c>
      <c r="H821" s="51"/>
      <c r="I821" s="51"/>
      <c r="J821" s="51">
        <f t="shared" si="707"/>
        <v>0</v>
      </c>
      <c r="K821" s="146"/>
      <c r="L821" s="146"/>
    </row>
    <row r="822" spans="1:12" hidden="1" x14ac:dyDescent="0.25">
      <c r="A822" s="81"/>
      <c r="B822" s="139"/>
      <c r="C822" s="120"/>
      <c r="D822" s="120"/>
      <c r="E822" s="325"/>
      <c r="F822" s="325"/>
      <c r="G822" s="51">
        <f t="shared" si="721"/>
        <v>0</v>
      </c>
      <c r="H822" s="432"/>
      <c r="I822" s="432"/>
      <c r="J822" s="51">
        <f t="shared" si="707"/>
        <v>0</v>
      </c>
      <c r="K822" s="148"/>
      <c r="L822" s="146"/>
    </row>
    <row r="823" spans="1:12" hidden="1" x14ac:dyDescent="0.25">
      <c r="A823" s="81"/>
      <c r="B823" s="139"/>
      <c r="C823" s="120"/>
      <c r="D823" s="120"/>
      <c r="E823" s="325"/>
      <c r="F823" s="325"/>
      <c r="G823" s="51">
        <f t="shared" si="721"/>
        <v>0</v>
      </c>
      <c r="H823" s="432"/>
      <c r="I823" s="432"/>
      <c r="J823" s="51">
        <f t="shared" si="707"/>
        <v>0</v>
      </c>
      <c r="K823" s="148"/>
      <c r="L823" s="146"/>
    </row>
    <row r="824" spans="1:12" hidden="1" x14ac:dyDescent="0.25">
      <c r="A824" s="143"/>
      <c r="B824" s="66" t="s">
        <v>249</v>
      </c>
      <c r="C824" s="37"/>
      <c r="D824" s="37"/>
      <c r="E824" s="251"/>
      <c r="F824" s="251"/>
      <c r="G824" s="51">
        <f t="shared" si="721"/>
        <v>0</v>
      </c>
      <c r="H824" s="51"/>
      <c r="I824" s="51"/>
      <c r="J824" s="51">
        <f t="shared" si="707"/>
        <v>0</v>
      </c>
      <c r="K824" s="61"/>
      <c r="L824" s="61"/>
    </row>
    <row r="825" spans="1:12" s="45" customFormat="1" x14ac:dyDescent="0.25">
      <c r="A825" s="278"/>
      <c r="B825" s="277" t="s">
        <v>61</v>
      </c>
      <c r="C825" s="263">
        <f>C816+C794+C722+C702+C806+C810</f>
        <v>130489239</v>
      </c>
      <c r="D825" s="263">
        <f>D816+D794+D722+D702+D806+D810</f>
        <v>119489239</v>
      </c>
      <c r="E825" s="263">
        <f t="shared" ref="E825:H825" si="748">E816+E794+E722+E702+E806+E810</f>
        <v>124882799</v>
      </c>
      <c r="F825" s="263">
        <f t="shared" si="748"/>
        <v>124882799</v>
      </c>
      <c r="G825" s="263">
        <f t="shared" si="748"/>
        <v>0</v>
      </c>
      <c r="H825" s="263">
        <f t="shared" si="748"/>
        <v>124092799</v>
      </c>
      <c r="I825" s="263">
        <f>I816+I794+I722+I702+I806+I810+I815</f>
        <v>140222799</v>
      </c>
      <c r="J825" s="51">
        <f t="shared" si="707"/>
        <v>16130000</v>
      </c>
      <c r="K825" s="263">
        <f t="shared" ref="K825:L825" si="749">K816+K794+K722+K702+K806+K810</f>
        <v>127697239</v>
      </c>
      <c r="L825" s="263">
        <f t="shared" si="749"/>
        <v>127697239</v>
      </c>
    </row>
    <row r="826" spans="1:12" s="45" customFormat="1" x14ac:dyDescent="0.25">
      <c r="A826" s="41" t="s">
        <v>258</v>
      </c>
      <c r="B826" s="62" t="s">
        <v>257</v>
      </c>
      <c r="C826" s="111"/>
      <c r="D826" s="111"/>
      <c r="E826" s="322"/>
      <c r="F826" s="322"/>
      <c r="G826" s="51">
        <f t="shared" si="721"/>
        <v>0</v>
      </c>
      <c r="H826" s="51"/>
      <c r="I826" s="51"/>
      <c r="J826" s="51">
        <f t="shared" si="707"/>
        <v>0</v>
      </c>
      <c r="K826" s="64"/>
      <c r="L826" s="64"/>
    </row>
    <row r="827" spans="1:12" s="45" customFormat="1" ht="27.6" x14ac:dyDescent="0.25">
      <c r="A827" s="41"/>
      <c r="B827" s="97" t="s">
        <v>2661</v>
      </c>
      <c r="C827" s="111"/>
      <c r="D827" s="111"/>
      <c r="E827" s="322"/>
      <c r="F827" s="322"/>
      <c r="G827" s="51">
        <f t="shared" si="721"/>
        <v>0</v>
      </c>
      <c r="H827" s="51"/>
      <c r="I827" s="51"/>
      <c r="J827" s="51">
        <f t="shared" si="707"/>
        <v>0</v>
      </c>
      <c r="K827" s="64"/>
      <c r="L827" s="64"/>
    </row>
    <row r="828" spans="1:12" s="45" customFormat="1" x14ac:dyDescent="0.25">
      <c r="A828" s="84">
        <v>2110100</v>
      </c>
      <c r="B828" s="55" t="s">
        <v>276</v>
      </c>
      <c r="C828" s="51">
        <f>SUM(C829)</f>
        <v>183932905</v>
      </c>
      <c r="D828" s="51">
        <f t="shared" ref="D828:L828" si="750">SUM(D829)</f>
        <v>183932905</v>
      </c>
      <c r="E828" s="252">
        <f t="shared" si="750"/>
        <v>183932905</v>
      </c>
      <c r="F828" s="252">
        <f t="shared" si="750"/>
        <v>183932905</v>
      </c>
      <c r="G828" s="51">
        <f t="shared" si="721"/>
        <v>0</v>
      </c>
      <c r="H828" s="51">
        <f t="shared" ref="H828" si="751">SUM(H829)</f>
        <v>183932905</v>
      </c>
      <c r="I828" s="51">
        <f t="shared" si="750"/>
        <v>183932905</v>
      </c>
      <c r="J828" s="51">
        <f t="shared" si="707"/>
        <v>0</v>
      </c>
      <c r="K828" s="51">
        <f t="shared" si="750"/>
        <v>183932905</v>
      </c>
      <c r="L828" s="51">
        <f t="shared" si="750"/>
        <v>183932905</v>
      </c>
    </row>
    <row r="829" spans="1:12" s="45" customFormat="1" x14ac:dyDescent="0.25">
      <c r="A829" s="68">
        <v>2110101</v>
      </c>
      <c r="B829" s="69" t="s">
        <v>84</v>
      </c>
      <c r="C829" s="63">
        <v>183932905</v>
      </c>
      <c r="D829" s="63">
        <v>183932905</v>
      </c>
      <c r="E829" s="268">
        <v>183932905</v>
      </c>
      <c r="F829" s="268">
        <v>183932905</v>
      </c>
      <c r="G829" s="51">
        <f t="shared" si="721"/>
        <v>0</v>
      </c>
      <c r="H829" s="51">
        <v>183932905</v>
      </c>
      <c r="I829" s="51">
        <v>183932905</v>
      </c>
      <c r="J829" s="51">
        <f t="shared" si="707"/>
        <v>0</v>
      </c>
      <c r="K829" s="64">
        <v>183932905</v>
      </c>
      <c r="L829" s="64">
        <v>183932905</v>
      </c>
    </row>
    <row r="830" spans="1:12" s="45" customFormat="1" x14ac:dyDescent="0.25">
      <c r="A830" s="107"/>
      <c r="B830" s="66" t="s">
        <v>223</v>
      </c>
      <c r="C830" s="61">
        <f>SUM(C826:C829)/2</f>
        <v>183932905</v>
      </c>
      <c r="D830" s="61">
        <f t="shared" ref="D830:L830" si="752">SUM(D826:D829)/2</f>
        <v>183932905</v>
      </c>
      <c r="E830" s="61">
        <f t="shared" si="752"/>
        <v>183932905</v>
      </c>
      <c r="F830" s="61">
        <f t="shared" ref="F830:I830" si="753">SUM(F826:F829)/2</f>
        <v>183932905</v>
      </c>
      <c r="G830" s="51">
        <f t="shared" si="721"/>
        <v>0</v>
      </c>
      <c r="H830" s="51">
        <f t="shared" ref="H830" si="754">SUM(H826:H829)/2</f>
        <v>183932905</v>
      </c>
      <c r="I830" s="51">
        <f t="shared" si="753"/>
        <v>183932905</v>
      </c>
      <c r="J830" s="51">
        <f t="shared" si="707"/>
        <v>0</v>
      </c>
      <c r="K830" s="61">
        <f t="shared" si="752"/>
        <v>183932905</v>
      </c>
      <c r="L830" s="61">
        <f t="shared" si="752"/>
        <v>183932905</v>
      </c>
    </row>
    <row r="831" spans="1:12" s="137" customFormat="1" x14ac:dyDescent="0.25">
      <c r="A831" s="84">
        <v>2210200</v>
      </c>
      <c r="B831" s="55" t="s">
        <v>281</v>
      </c>
      <c r="C831" s="51">
        <f>SUM(C832)</f>
        <v>170000</v>
      </c>
      <c r="D831" s="51">
        <f t="shared" ref="D831:L831" si="755">SUM(D832)</f>
        <v>170000</v>
      </c>
      <c r="E831" s="252">
        <f t="shared" si="755"/>
        <v>170000</v>
      </c>
      <c r="F831" s="252">
        <f t="shared" si="755"/>
        <v>170000</v>
      </c>
      <c r="G831" s="51">
        <f t="shared" si="721"/>
        <v>0</v>
      </c>
      <c r="H831" s="51">
        <f t="shared" ref="H831" si="756">SUM(H832)</f>
        <v>170000</v>
      </c>
      <c r="I831" s="51">
        <f t="shared" si="755"/>
        <v>170000</v>
      </c>
      <c r="J831" s="51">
        <f t="shared" si="707"/>
        <v>0</v>
      </c>
      <c r="K831" s="51">
        <f t="shared" si="755"/>
        <v>170000</v>
      </c>
      <c r="L831" s="51">
        <f t="shared" si="755"/>
        <v>170000</v>
      </c>
    </row>
    <row r="832" spans="1:12" s="45" customFormat="1" ht="27.6" x14ac:dyDescent="0.25">
      <c r="A832" s="141">
        <v>2210201</v>
      </c>
      <c r="B832" s="57" t="s">
        <v>29</v>
      </c>
      <c r="C832" s="63">
        <v>170000</v>
      </c>
      <c r="D832" s="63">
        <v>170000</v>
      </c>
      <c r="E832" s="268">
        <v>170000</v>
      </c>
      <c r="F832" s="268">
        <v>170000</v>
      </c>
      <c r="G832" s="51">
        <f t="shared" si="721"/>
        <v>0</v>
      </c>
      <c r="H832" s="51">
        <v>170000</v>
      </c>
      <c r="I832" s="51">
        <v>170000</v>
      </c>
      <c r="J832" s="51">
        <f t="shared" si="707"/>
        <v>0</v>
      </c>
      <c r="K832" s="64">
        <v>170000</v>
      </c>
      <c r="L832" s="64">
        <v>170000</v>
      </c>
    </row>
    <row r="833" spans="1:12" s="45" customFormat="1" ht="27.6" x14ac:dyDescent="0.25">
      <c r="A833" s="84">
        <v>2210300</v>
      </c>
      <c r="B833" s="55" t="s">
        <v>31</v>
      </c>
      <c r="C833" s="51">
        <f>SUM(C834:C836)</f>
        <v>810000</v>
      </c>
      <c r="D833" s="51">
        <f t="shared" ref="D833:L833" si="757">SUM(D834:D836)</f>
        <v>810000</v>
      </c>
      <c r="E833" s="252">
        <f t="shared" si="757"/>
        <v>1110000</v>
      </c>
      <c r="F833" s="252">
        <f t="shared" ref="F833:I833" si="758">SUM(F834:F836)</f>
        <v>1110000</v>
      </c>
      <c r="G833" s="51">
        <f t="shared" si="721"/>
        <v>0</v>
      </c>
      <c r="H833" s="51">
        <f t="shared" ref="H833" si="759">SUM(H834:H836)</f>
        <v>555000</v>
      </c>
      <c r="I833" s="51">
        <f t="shared" si="758"/>
        <v>555000</v>
      </c>
      <c r="J833" s="51">
        <f t="shared" si="707"/>
        <v>0</v>
      </c>
      <c r="K833" s="51">
        <f t="shared" si="757"/>
        <v>810000</v>
      </c>
      <c r="L833" s="51">
        <f t="shared" si="757"/>
        <v>810000</v>
      </c>
    </row>
    <row r="834" spans="1:12" s="45" customFormat="1" ht="27.6" x14ac:dyDescent="0.25">
      <c r="A834" s="594">
        <v>2210301</v>
      </c>
      <c r="B834" s="595" t="s">
        <v>32</v>
      </c>
      <c r="C834" s="596">
        <v>220000</v>
      </c>
      <c r="D834" s="596">
        <v>220000</v>
      </c>
      <c r="E834" s="596">
        <v>220000</v>
      </c>
      <c r="F834" s="596">
        <v>220000</v>
      </c>
      <c r="G834" s="597">
        <f t="shared" si="721"/>
        <v>0</v>
      </c>
      <c r="H834" s="598">
        <f>220000-110000</f>
        <v>110000</v>
      </c>
      <c r="I834" s="598">
        <f>220000-110000</f>
        <v>110000</v>
      </c>
      <c r="J834" s="51">
        <f t="shared" si="707"/>
        <v>0</v>
      </c>
      <c r="K834" s="598">
        <v>220000</v>
      </c>
      <c r="L834" s="598">
        <v>220000</v>
      </c>
    </row>
    <row r="835" spans="1:12" s="45" customFormat="1" x14ac:dyDescent="0.25">
      <c r="A835" s="594">
        <v>2210302</v>
      </c>
      <c r="B835" s="595" t="s">
        <v>33</v>
      </c>
      <c r="C835" s="596">
        <v>340000</v>
      </c>
      <c r="D835" s="596">
        <v>340000</v>
      </c>
      <c r="E835" s="596">
        <f>340000+300000</f>
        <v>640000</v>
      </c>
      <c r="F835" s="596">
        <f>340000+300000</f>
        <v>640000</v>
      </c>
      <c r="G835" s="597">
        <f t="shared" si="721"/>
        <v>0</v>
      </c>
      <c r="H835" s="598">
        <f>340000+300000-320000</f>
        <v>320000</v>
      </c>
      <c r="I835" s="598">
        <f>340000+300000-320000</f>
        <v>320000</v>
      </c>
      <c r="J835" s="51">
        <f t="shared" si="707"/>
        <v>0</v>
      </c>
      <c r="K835" s="598">
        <v>340000</v>
      </c>
      <c r="L835" s="598">
        <v>340000</v>
      </c>
    </row>
    <row r="836" spans="1:12" s="45" customFormat="1" x14ac:dyDescent="0.25">
      <c r="A836" s="594">
        <v>2210303</v>
      </c>
      <c r="B836" s="595" t="s">
        <v>34</v>
      </c>
      <c r="C836" s="596">
        <v>250000</v>
      </c>
      <c r="D836" s="596">
        <v>250000</v>
      </c>
      <c r="E836" s="596">
        <v>250000</v>
      </c>
      <c r="F836" s="596">
        <v>250000</v>
      </c>
      <c r="G836" s="597">
        <f t="shared" si="721"/>
        <v>0</v>
      </c>
      <c r="H836" s="598">
        <f>250000-125000</f>
        <v>125000</v>
      </c>
      <c r="I836" s="598">
        <f>250000-125000</f>
        <v>125000</v>
      </c>
      <c r="J836" s="51">
        <f t="shared" si="707"/>
        <v>0</v>
      </c>
      <c r="K836" s="598">
        <v>250000</v>
      </c>
      <c r="L836" s="598">
        <v>250000</v>
      </c>
    </row>
    <row r="837" spans="1:12" s="45" customFormat="1" ht="28.95" customHeight="1" x14ac:dyDescent="0.25">
      <c r="A837" s="84">
        <v>2210500</v>
      </c>
      <c r="B837" s="55" t="s">
        <v>286</v>
      </c>
      <c r="C837" s="51">
        <f>SUM(C838)</f>
        <v>35000</v>
      </c>
      <c r="D837" s="51">
        <f t="shared" ref="D837:L837" si="760">SUM(D838)</f>
        <v>35000</v>
      </c>
      <c r="E837" s="252">
        <f t="shared" si="760"/>
        <v>35000</v>
      </c>
      <c r="F837" s="252">
        <f t="shared" si="760"/>
        <v>35000</v>
      </c>
      <c r="G837" s="51">
        <f t="shared" si="721"/>
        <v>0</v>
      </c>
      <c r="H837" s="51">
        <f t="shared" ref="H837" si="761">SUM(H838)</f>
        <v>35000</v>
      </c>
      <c r="I837" s="51">
        <f t="shared" si="760"/>
        <v>35000</v>
      </c>
      <c r="J837" s="51">
        <f t="shared" si="707"/>
        <v>0</v>
      </c>
      <c r="K837" s="51">
        <f t="shared" si="760"/>
        <v>35000</v>
      </c>
      <c r="L837" s="51">
        <f t="shared" si="760"/>
        <v>35000</v>
      </c>
    </row>
    <row r="838" spans="1:12" s="45" customFormat="1" x14ac:dyDescent="0.25">
      <c r="A838" s="77">
        <v>2210502</v>
      </c>
      <c r="B838" s="57" t="s">
        <v>46</v>
      </c>
      <c r="C838" s="63">
        <v>35000</v>
      </c>
      <c r="D838" s="63">
        <v>35000</v>
      </c>
      <c r="E838" s="268">
        <v>35000</v>
      </c>
      <c r="F838" s="268">
        <v>35000</v>
      </c>
      <c r="G838" s="51">
        <f t="shared" si="721"/>
        <v>0</v>
      </c>
      <c r="H838" s="51">
        <v>35000</v>
      </c>
      <c r="I838" s="51">
        <v>35000</v>
      </c>
      <c r="J838" s="51">
        <f t="shared" si="707"/>
        <v>0</v>
      </c>
      <c r="K838" s="64">
        <v>35000</v>
      </c>
      <c r="L838" s="64">
        <v>35000</v>
      </c>
    </row>
    <row r="839" spans="1:12" s="45" customFormat="1" x14ac:dyDescent="0.25">
      <c r="A839" s="84">
        <v>2210800</v>
      </c>
      <c r="B839" s="55" t="s">
        <v>294</v>
      </c>
      <c r="C839" s="51">
        <f>SUM(C840)</f>
        <v>40000</v>
      </c>
      <c r="D839" s="51">
        <f t="shared" ref="D839:L839" si="762">SUM(D840)</f>
        <v>40000</v>
      </c>
      <c r="E839" s="252">
        <f t="shared" si="762"/>
        <v>40000</v>
      </c>
      <c r="F839" s="252">
        <f t="shared" si="762"/>
        <v>40000</v>
      </c>
      <c r="G839" s="51">
        <f t="shared" si="721"/>
        <v>0</v>
      </c>
      <c r="H839" s="51">
        <f t="shared" ref="H839" si="763">SUM(H840)</f>
        <v>40000</v>
      </c>
      <c r="I839" s="51">
        <f t="shared" si="762"/>
        <v>40000</v>
      </c>
      <c r="J839" s="51">
        <f t="shared" si="707"/>
        <v>0</v>
      </c>
      <c r="K839" s="51">
        <f t="shared" si="762"/>
        <v>40000</v>
      </c>
      <c r="L839" s="51">
        <f t="shared" si="762"/>
        <v>40000</v>
      </c>
    </row>
    <row r="840" spans="1:12" s="45" customFormat="1" x14ac:dyDescent="0.25">
      <c r="A840" s="77">
        <v>2210802</v>
      </c>
      <c r="B840" s="57" t="s">
        <v>5</v>
      </c>
      <c r="C840" s="63">
        <v>40000</v>
      </c>
      <c r="D840" s="63">
        <v>40000</v>
      </c>
      <c r="E840" s="268">
        <v>40000</v>
      </c>
      <c r="F840" s="268">
        <v>40000</v>
      </c>
      <c r="G840" s="51">
        <f t="shared" si="721"/>
        <v>0</v>
      </c>
      <c r="H840" s="51">
        <v>40000</v>
      </c>
      <c r="I840" s="51">
        <v>40000</v>
      </c>
      <c r="J840" s="51">
        <f t="shared" ref="J840:J903" si="764">I840-H840</f>
        <v>0</v>
      </c>
      <c r="K840" s="64">
        <v>40000</v>
      </c>
      <c r="L840" s="64">
        <v>40000</v>
      </c>
    </row>
    <row r="841" spans="1:12" s="45" customFormat="1" x14ac:dyDescent="0.25">
      <c r="A841" s="84">
        <v>2211100</v>
      </c>
      <c r="B841" s="55" t="s">
        <v>300</v>
      </c>
      <c r="C841" s="51">
        <f>SUM(C842:C844)</f>
        <v>135000</v>
      </c>
      <c r="D841" s="51">
        <f t="shared" ref="D841:L841" si="765">SUM(D842:D844)</f>
        <v>135000</v>
      </c>
      <c r="E841" s="252">
        <f t="shared" si="765"/>
        <v>135000</v>
      </c>
      <c r="F841" s="252">
        <f t="shared" ref="F841:I841" si="766">SUM(F842:F844)</f>
        <v>135000</v>
      </c>
      <c r="G841" s="51">
        <f t="shared" si="721"/>
        <v>0</v>
      </c>
      <c r="H841" s="51">
        <f t="shared" ref="H841" si="767">SUM(H842:H844)</f>
        <v>135000</v>
      </c>
      <c r="I841" s="51">
        <f t="shared" si="766"/>
        <v>135000</v>
      </c>
      <c r="J841" s="51">
        <f t="shared" si="764"/>
        <v>0</v>
      </c>
      <c r="K841" s="51">
        <f t="shared" si="765"/>
        <v>135000</v>
      </c>
      <c r="L841" s="51">
        <f t="shared" si="765"/>
        <v>135000</v>
      </c>
    </row>
    <row r="842" spans="1:12" s="45" customFormat="1" ht="27.6" x14ac:dyDescent="0.25">
      <c r="A842" s="77">
        <v>2211101</v>
      </c>
      <c r="B842" s="57" t="s">
        <v>24</v>
      </c>
      <c r="C842" s="63">
        <v>75000</v>
      </c>
      <c r="D842" s="63">
        <v>75000</v>
      </c>
      <c r="E842" s="268">
        <v>75000</v>
      </c>
      <c r="F842" s="268">
        <v>75000</v>
      </c>
      <c r="G842" s="51">
        <f t="shared" si="721"/>
        <v>0</v>
      </c>
      <c r="H842" s="51">
        <v>75000</v>
      </c>
      <c r="I842" s="51">
        <v>75000</v>
      </c>
      <c r="J842" s="51">
        <f t="shared" si="764"/>
        <v>0</v>
      </c>
      <c r="K842" s="64">
        <v>75000</v>
      </c>
      <c r="L842" s="64">
        <v>75000</v>
      </c>
    </row>
    <row r="843" spans="1:12" s="45" customFormat="1" ht="27.6" x14ac:dyDescent="0.25">
      <c r="A843" s="77">
        <v>2211102</v>
      </c>
      <c r="B843" s="57" t="s">
        <v>41</v>
      </c>
      <c r="C843" s="63">
        <v>50000</v>
      </c>
      <c r="D843" s="63">
        <v>50000</v>
      </c>
      <c r="E843" s="268">
        <v>50000</v>
      </c>
      <c r="F843" s="268">
        <v>50000</v>
      </c>
      <c r="G843" s="51">
        <f t="shared" si="721"/>
        <v>0</v>
      </c>
      <c r="H843" s="51">
        <v>50000</v>
      </c>
      <c r="I843" s="51">
        <v>50000</v>
      </c>
      <c r="J843" s="51">
        <f t="shared" si="764"/>
        <v>0</v>
      </c>
      <c r="K843" s="64">
        <v>50000</v>
      </c>
      <c r="L843" s="64">
        <v>50000</v>
      </c>
    </row>
    <row r="844" spans="1:12" s="45" customFormat="1" ht="27.6" x14ac:dyDescent="0.25">
      <c r="A844" s="77">
        <v>2211103</v>
      </c>
      <c r="B844" s="57" t="s">
        <v>18</v>
      </c>
      <c r="C844" s="63">
        <v>10000</v>
      </c>
      <c r="D844" s="63">
        <v>10000</v>
      </c>
      <c r="E844" s="268">
        <v>10000</v>
      </c>
      <c r="F844" s="268">
        <v>10000</v>
      </c>
      <c r="G844" s="51">
        <f t="shared" si="721"/>
        <v>0</v>
      </c>
      <c r="H844" s="51">
        <v>10000</v>
      </c>
      <c r="I844" s="51">
        <v>10000</v>
      </c>
      <c r="J844" s="51">
        <f t="shared" si="764"/>
        <v>0</v>
      </c>
      <c r="K844" s="64">
        <v>10000</v>
      </c>
      <c r="L844" s="64">
        <v>10000</v>
      </c>
    </row>
    <row r="845" spans="1:12" s="45" customFormat="1" x14ac:dyDescent="0.25">
      <c r="A845" s="84">
        <v>2211200</v>
      </c>
      <c r="B845" s="55" t="s">
        <v>303</v>
      </c>
      <c r="C845" s="51">
        <f>SUM(C846)</f>
        <v>250000</v>
      </c>
      <c r="D845" s="51">
        <f t="shared" ref="D845:L845" si="768">SUM(D846)</f>
        <v>250000</v>
      </c>
      <c r="E845" s="51">
        <f t="shared" si="768"/>
        <v>750000</v>
      </c>
      <c r="F845" s="51">
        <f t="shared" si="768"/>
        <v>750000</v>
      </c>
      <c r="G845" s="51">
        <f t="shared" si="721"/>
        <v>0</v>
      </c>
      <c r="H845" s="51">
        <f t="shared" ref="H845" si="769">SUM(H846)</f>
        <v>750000</v>
      </c>
      <c r="I845" s="51">
        <f t="shared" si="768"/>
        <v>750000</v>
      </c>
      <c r="J845" s="51">
        <f t="shared" si="764"/>
        <v>0</v>
      </c>
      <c r="K845" s="51">
        <f t="shared" si="768"/>
        <v>250000</v>
      </c>
      <c r="L845" s="51">
        <f t="shared" si="768"/>
        <v>250000</v>
      </c>
    </row>
    <row r="846" spans="1:12" s="45" customFormat="1" x14ac:dyDescent="0.25">
      <c r="A846" s="77">
        <v>2211201</v>
      </c>
      <c r="B846" s="57" t="s">
        <v>20</v>
      </c>
      <c r="C846" s="63">
        <v>250000</v>
      </c>
      <c r="D846" s="63">
        <v>250000</v>
      </c>
      <c r="E846" s="268">
        <f>250000+500000</f>
        <v>750000</v>
      </c>
      <c r="F846" s="268">
        <f>250000+500000</f>
        <v>750000</v>
      </c>
      <c r="G846" s="51">
        <f t="shared" si="721"/>
        <v>0</v>
      </c>
      <c r="H846" s="51">
        <f>250000+500000</f>
        <v>750000</v>
      </c>
      <c r="I846" s="51">
        <f>250000+500000</f>
        <v>750000</v>
      </c>
      <c r="J846" s="51">
        <f t="shared" si="764"/>
        <v>0</v>
      </c>
      <c r="K846" s="64">
        <v>250000</v>
      </c>
      <c r="L846" s="64">
        <v>250000</v>
      </c>
    </row>
    <row r="847" spans="1:12" s="45" customFormat="1" x14ac:dyDescent="0.25">
      <c r="A847" s="84">
        <v>2211300</v>
      </c>
      <c r="B847" s="55" t="s">
        <v>273</v>
      </c>
      <c r="C847" s="51">
        <f>SUM(C848)</f>
        <v>0</v>
      </c>
      <c r="D847" s="51">
        <f>SUM(D848)</f>
        <v>0</v>
      </c>
      <c r="E847" s="252">
        <f>SUM(E848)</f>
        <v>6000000</v>
      </c>
      <c r="F847" s="252">
        <f>SUM(F848)</f>
        <v>0</v>
      </c>
      <c r="G847" s="51">
        <f t="shared" si="721"/>
        <v>-6000000</v>
      </c>
      <c r="H847" s="51">
        <f>SUM(H848)</f>
        <v>0</v>
      </c>
      <c r="I847" s="51">
        <f>SUM(I848)</f>
        <v>0</v>
      </c>
      <c r="J847" s="51">
        <f t="shared" si="764"/>
        <v>0</v>
      </c>
      <c r="K847" s="51">
        <f>SUM(K848)</f>
        <v>6000000</v>
      </c>
      <c r="L847" s="51">
        <f>SUM(L848)</f>
        <v>6000000</v>
      </c>
    </row>
    <row r="848" spans="1:12" s="45" customFormat="1" ht="27.6" x14ac:dyDescent="0.25">
      <c r="A848" s="56"/>
      <c r="B848" s="97" t="s">
        <v>3270</v>
      </c>
      <c r="C848" s="63"/>
      <c r="D848" s="63"/>
      <c r="E848" s="268">
        <v>6000000</v>
      </c>
      <c r="F848" s="268"/>
      <c r="G848" s="51">
        <f t="shared" si="721"/>
        <v>-6000000</v>
      </c>
      <c r="H848" s="51"/>
      <c r="I848" s="51"/>
      <c r="J848" s="51">
        <f t="shared" si="764"/>
        <v>0</v>
      </c>
      <c r="K848" s="64">
        <v>6000000</v>
      </c>
      <c r="L848" s="64">
        <v>6000000</v>
      </c>
    </row>
    <row r="849" spans="1:12" s="45" customFormat="1" ht="27.6" x14ac:dyDescent="0.25">
      <c r="A849" s="54">
        <v>2220100</v>
      </c>
      <c r="B849" s="55" t="s">
        <v>304</v>
      </c>
      <c r="C849" s="51">
        <f>SUM(C850)</f>
        <v>42000</v>
      </c>
      <c r="D849" s="51">
        <f t="shared" ref="D849:L849" si="770">SUM(D850)</f>
        <v>42000</v>
      </c>
      <c r="E849" s="252">
        <f t="shared" si="770"/>
        <v>42000</v>
      </c>
      <c r="F849" s="252">
        <f t="shared" si="770"/>
        <v>42000</v>
      </c>
      <c r="G849" s="51">
        <f t="shared" si="721"/>
        <v>0</v>
      </c>
      <c r="H849" s="51">
        <f t="shared" ref="H849" si="771">SUM(H850)</f>
        <v>42000</v>
      </c>
      <c r="I849" s="51">
        <f t="shared" si="770"/>
        <v>42000</v>
      </c>
      <c r="J849" s="51">
        <f t="shared" si="764"/>
        <v>0</v>
      </c>
      <c r="K849" s="51">
        <f t="shared" si="770"/>
        <v>42000</v>
      </c>
      <c r="L849" s="51">
        <f t="shared" si="770"/>
        <v>42000</v>
      </c>
    </row>
    <row r="850" spans="1:12" s="45" customFormat="1" ht="27.6" x14ac:dyDescent="0.25">
      <c r="A850" s="77">
        <v>2220101</v>
      </c>
      <c r="B850" s="57" t="s">
        <v>42</v>
      </c>
      <c r="C850" s="63">
        <v>42000</v>
      </c>
      <c r="D850" s="63">
        <v>42000</v>
      </c>
      <c r="E850" s="268">
        <v>42000</v>
      </c>
      <c r="F850" s="268">
        <v>42000</v>
      </c>
      <c r="G850" s="51">
        <f t="shared" si="721"/>
        <v>0</v>
      </c>
      <c r="H850" s="51">
        <v>42000</v>
      </c>
      <c r="I850" s="51">
        <v>42000</v>
      </c>
      <c r="J850" s="51">
        <f t="shared" si="764"/>
        <v>0</v>
      </c>
      <c r="K850" s="64">
        <v>42000</v>
      </c>
      <c r="L850" s="64">
        <v>42000</v>
      </c>
    </row>
    <row r="851" spans="1:12" s="45" customFormat="1" ht="27.6" x14ac:dyDescent="0.25">
      <c r="A851" s="84">
        <v>3111000</v>
      </c>
      <c r="B851" s="55" t="s">
        <v>313</v>
      </c>
      <c r="C851" s="51">
        <f>SUM(C852:C853)</f>
        <v>500000</v>
      </c>
      <c r="D851" s="51">
        <f t="shared" ref="D851:L851" si="772">SUM(D852:D853)</f>
        <v>500000</v>
      </c>
      <c r="E851" s="51">
        <f t="shared" si="772"/>
        <v>8541500</v>
      </c>
      <c r="F851" s="51">
        <f t="shared" ref="F851:I851" si="773">SUM(F852:F853)</f>
        <v>8541500</v>
      </c>
      <c r="G851" s="51">
        <f t="shared" si="721"/>
        <v>0</v>
      </c>
      <c r="H851" s="51">
        <f t="shared" ref="H851" si="774">SUM(H852:H853)</f>
        <v>8541500</v>
      </c>
      <c r="I851" s="51">
        <f t="shared" si="773"/>
        <v>8541500</v>
      </c>
      <c r="J851" s="51">
        <f t="shared" si="764"/>
        <v>0</v>
      </c>
      <c r="K851" s="51">
        <f t="shared" si="772"/>
        <v>500000</v>
      </c>
      <c r="L851" s="51">
        <f t="shared" si="772"/>
        <v>500000</v>
      </c>
    </row>
    <row r="852" spans="1:12" s="45" customFormat="1" x14ac:dyDescent="0.25">
      <c r="A852" s="77">
        <v>3111001</v>
      </c>
      <c r="B852" s="57" t="s">
        <v>13</v>
      </c>
      <c r="C852" s="63">
        <v>500000</v>
      </c>
      <c r="D852" s="63">
        <v>500000</v>
      </c>
      <c r="E852" s="268">
        <v>500000</v>
      </c>
      <c r="F852" s="268">
        <v>500000</v>
      </c>
      <c r="G852" s="51">
        <f t="shared" si="721"/>
        <v>0</v>
      </c>
      <c r="H852" s="51">
        <v>500000</v>
      </c>
      <c r="I852" s="51">
        <v>500000</v>
      </c>
      <c r="J852" s="51">
        <f t="shared" si="764"/>
        <v>0</v>
      </c>
      <c r="K852" s="64">
        <v>500000</v>
      </c>
      <c r="L852" s="64">
        <v>500000</v>
      </c>
    </row>
    <row r="853" spans="1:12" s="137" customFormat="1" ht="27.6" x14ac:dyDescent="0.25">
      <c r="A853" s="77">
        <v>2410104</v>
      </c>
      <c r="B853" s="57" t="s">
        <v>2958</v>
      </c>
      <c r="C853" s="63">
        <v>0</v>
      </c>
      <c r="D853" s="63">
        <v>0</v>
      </c>
      <c r="E853" s="268">
        <v>8041500</v>
      </c>
      <c r="F853" s="268">
        <v>8041500</v>
      </c>
      <c r="G853" s="51">
        <f t="shared" si="721"/>
        <v>0</v>
      </c>
      <c r="H853" s="51">
        <v>8041500</v>
      </c>
      <c r="I853" s="51">
        <v>8041500</v>
      </c>
      <c r="J853" s="51">
        <f t="shared" si="764"/>
        <v>0</v>
      </c>
      <c r="K853" s="64"/>
      <c r="L853" s="64"/>
    </row>
    <row r="854" spans="1:12" s="45" customFormat="1" x14ac:dyDescent="0.25">
      <c r="A854" s="107"/>
      <c r="B854" s="66" t="s">
        <v>223</v>
      </c>
      <c r="C854" s="61">
        <f>SUM(C831:C853)/2</f>
        <v>1982000</v>
      </c>
      <c r="D854" s="61">
        <f>SUM(D831:D853)/2</f>
        <v>1982000</v>
      </c>
      <c r="E854" s="61">
        <f>SUM(E831:E853)/2</f>
        <v>16823500</v>
      </c>
      <c r="F854" s="61">
        <f>SUM(F831:F853)/2</f>
        <v>10823500</v>
      </c>
      <c r="G854" s="51">
        <f t="shared" si="721"/>
        <v>-6000000</v>
      </c>
      <c r="H854" s="51">
        <f>SUM(H831:H853)/2</f>
        <v>10268500</v>
      </c>
      <c r="I854" s="51">
        <f>SUM(I831:I853)/2</f>
        <v>10268500</v>
      </c>
      <c r="J854" s="51">
        <f t="shared" si="764"/>
        <v>0</v>
      </c>
      <c r="K854" s="61">
        <f>SUM(K831:K853)/2</f>
        <v>7982000</v>
      </c>
      <c r="L854" s="61">
        <f>SUM(L831:L853)/2</f>
        <v>7982000</v>
      </c>
    </row>
    <row r="855" spans="1:12" s="45" customFormat="1" ht="31.95" customHeight="1" x14ac:dyDescent="0.25">
      <c r="A855" s="41"/>
      <c r="B855" s="134" t="s">
        <v>2662</v>
      </c>
      <c r="C855" s="111"/>
      <c r="D855" s="111"/>
      <c r="E855" s="322"/>
      <c r="F855" s="322"/>
      <c r="G855" s="51">
        <f t="shared" si="721"/>
        <v>0</v>
      </c>
      <c r="H855" s="51"/>
      <c r="I855" s="51"/>
      <c r="J855" s="51">
        <f t="shared" si="764"/>
        <v>0</v>
      </c>
      <c r="K855" s="64"/>
      <c r="L855" s="64"/>
    </row>
    <row r="856" spans="1:12" s="45" customFormat="1" ht="13.5" customHeight="1" x14ac:dyDescent="0.25">
      <c r="A856" s="84">
        <v>2210200</v>
      </c>
      <c r="B856" s="60" t="s">
        <v>281</v>
      </c>
      <c r="C856" s="51">
        <f>SUM(C857)</f>
        <v>30000</v>
      </c>
      <c r="D856" s="51">
        <f t="shared" ref="D856:L856" si="775">SUM(D857)</f>
        <v>30000</v>
      </c>
      <c r="E856" s="252">
        <f t="shared" si="775"/>
        <v>30000</v>
      </c>
      <c r="F856" s="252">
        <f t="shared" si="775"/>
        <v>30000</v>
      </c>
      <c r="G856" s="51">
        <f t="shared" ref="G856:G919" si="776">F856-E856</f>
        <v>0</v>
      </c>
      <c r="H856" s="51">
        <f t="shared" ref="H856" si="777">SUM(H857)</f>
        <v>30000</v>
      </c>
      <c r="I856" s="51">
        <f t="shared" si="775"/>
        <v>30000</v>
      </c>
      <c r="J856" s="51">
        <f t="shared" si="764"/>
        <v>0</v>
      </c>
      <c r="K856" s="51">
        <f t="shared" si="775"/>
        <v>30000</v>
      </c>
      <c r="L856" s="51">
        <f t="shared" si="775"/>
        <v>30000</v>
      </c>
    </row>
    <row r="857" spans="1:12" s="45" customFormat="1" ht="27.6" x14ac:dyDescent="0.25">
      <c r="A857" s="77">
        <v>2210201</v>
      </c>
      <c r="B857" s="57" t="s">
        <v>29</v>
      </c>
      <c r="C857" s="63">
        <v>30000</v>
      </c>
      <c r="D857" s="63">
        <v>30000</v>
      </c>
      <c r="E857" s="268">
        <v>30000</v>
      </c>
      <c r="F857" s="268">
        <v>30000</v>
      </c>
      <c r="G857" s="51">
        <f t="shared" si="776"/>
        <v>0</v>
      </c>
      <c r="H857" s="51">
        <v>30000</v>
      </c>
      <c r="I857" s="51">
        <v>30000</v>
      </c>
      <c r="J857" s="51">
        <f t="shared" si="764"/>
        <v>0</v>
      </c>
      <c r="K857" s="64">
        <v>30000</v>
      </c>
      <c r="L857" s="64">
        <v>30000</v>
      </c>
    </row>
    <row r="858" spans="1:12" s="45" customFormat="1" ht="27.6" x14ac:dyDescent="0.25">
      <c r="A858" s="84">
        <v>2210300</v>
      </c>
      <c r="B858" s="55" t="s">
        <v>321</v>
      </c>
      <c r="C858" s="51">
        <f>SUM(C859:C861)</f>
        <v>600000</v>
      </c>
      <c r="D858" s="51">
        <f t="shared" ref="D858:L858" si="778">SUM(D859:D861)</f>
        <v>600000</v>
      </c>
      <c r="E858" s="252">
        <f t="shared" si="778"/>
        <v>900000</v>
      </c>
      <c r="F858" s="252">
        <f t="shared" ref="F858:I858" si="779">SUM(F859:F861)</f>
        <v>900000</v>
      </c>
      <c r="G858" s="51">
        <f t="shared" si="776"/>
        <v>0</v>
      </c>
      <c r="H858" s="51">
        <f t="shared" ref="H858" si="780">SUM(H859:H861)</f>
        <v>450000</v>
      </c>
      <c r="I858" s="51">
        <f t="shared" si="779"/>
        <v>450000</v>
      </c>
      <c r="J858" s="51">
        <f t="shared" si="764"/>
        <v>0</v>
      </c>
      <c r="K858" s="51">
        <f t="shared" si="778"/>
        <v>600000</v>
      </c>
      <c r="L858" s="51">
        <f t="shared" si="778"/>
        <v>600000</v>
      </c>
    </row>
    <row r="859" spans="1:12" s="45" customFormat="1" ht="27.6" x14ac:dyDescent="0.25">
      <c r="A859" s="594">
        <v>2210301</v>
      </c>
      <c r="B859" s="595" t="s">
        <v>32</v>
      </c>
      <c r="C859" s="596">
        <v>100000</v>
      </c>
      <c r="D859" s="596">
        <v>100000</v>
      </c>
      <c r="E859" s="596">
        <v>100000</v>
      </c>
      <c r="F859" s="596">
        <v>100000</v>
      </c>
      <c r="G859" s="597">
        <f t="shared" si="776"/>
        <v>0</v>
      </c>
      <c r="H859" s="598">
        <f>100000-50000</f>
        <v>50000</v>
      </c>
      <c r="I859" s="598">
        <f>100000-50000</f>
        <v>50000</v>
      </c>
      <c r="J859" s="51">
        <f t="shared" si="764"/>
        <v>0</v>
      </c>
      <c r="K859" s="598">
        <v>100000</v>
      </c>
      <c r="L859" s="598">
        <v>100000</v>
      </c>
    </row>
    <row r="860" spans="1:12" s="45" customFormat="1" x14ac:dyDescent="0.25">
      <c r="A860" s="594">
        <v>2210302</v>
      </c>
      <c r="B860" s="595" t="s">
        <v>33</v>
      </c>
      <c r="C860" s="596">
        <v>300000</v>
      </c>
      <c r="D860" s="596">
        <v>300000</v>
      </c>
      <c r="E860" s="596">
        <f>300000+300000</f>
        <v>600000</v>
      </c>
      <c r="F860" s="596">
        <f>300000+300000</f>
        <v>600000</v>
      </c>
      <c r="G860" s="597">
        <f t="shared" si="776"/>
        <v>0</v>
      </c>
      <c r="H860" s="598">
        <f>300000+300000-300000</f>
        <v>300000</v>
      </c>
      <c r="I860" s="598">
        <f>300000+300000-300000</f>
        <v>300000</v>
      </c>
      <c r="J860" s="51">
        <f t="shared" si="764"/>
        <v>0</v>
      </c>
      <c r="K860" s="598">
        <v>300000</v>
      </c>
      <c r="L860" s="598">
        <v>300000</v>
      </c>
    </row>
    <row r="861" spans="1:12" s="45" customFormat="1" x14ac:dyDescent="0.25">
      <c r="A861" s="594">
        <v>2210303</v>
      </c>
      <c r="B861" s="595" t="s">
        <v>34</v>
      </c>
      <c r="C861" s="596">
        <v>200000</v>
      </c>
      <c r="D861" s="596">
        <v>200000</v>
      </c>
      <c r="E861" s="596">
        <v>200000</v>
      </c>
      <c r="F861" s="596">
        <v>200000</v>
      </c>
      <c r="G861" s="597">
        <f t="shared" si="776"/>
        <v>0</v>
      </c>
      <c r="H861" s="598">
        <f>200000-100000</f>
        <v>100000</v>
      </c>
      <c r="I861" s="598">
        <f>200000-100000</f>
        <v>100000</v>
      </c>
      <c r="J861" s="51">
        <f t="shared" si="764"/>
        <v>0</v>
      </c>
      <c r="K861" s="598">
        <v>200000</v>
      </c>
      <c r="L861" s="598">
        <v>200000</v>
      </c>
    </row>
    <row r="862" spans="1:12" s="45" customFormat="1" ht="27.6" x14ac:dyDescent="0.25">
      <c r="A862" s="84">
        <v>2210500</v>
      </c>
      <c r="B862" s="55" t="s">
        <v>286</v>
      </c>
      <c r="C862" s="51">
        <f>SUM(C863:C864)</f>
        <v>115000</v>
      </c>
      <c r="D862" s="51">
        <f t="shared" ref="D862:L862" si="781">SUM(D863:D864)</f>
        <v>115000</v>
      </c>
      <c r="E862" s="252">
        <f t="shared" si="781"/>
        <v>115000</v>
      </c>
      <c r="F862" s="252">
        <f t="shared" ref="F862:I862" si="782">SUM(F863:F864)</f>
        <v>115000</v>
      </c>
      <c r="G862" s="51">
        <f t="shared" si="776"/>
        <v>0</v>
      </c>
      <c r="H862" s="51">
        <f t="shared" ref="H862" si="783">SUM(H863:H864)</f>
        <v>115000</v>
      </c>
      <c r="I862" s="51">
        <f t="shared" si="782"/>
        <v>115000</v>
      </c>
      <c r="J862" s="51">
        <f t="shared" si="764"/>
        <v>0</v>
      </c>
      <c r="K862" s="51">
        <f t="shared" si="781"/>
        <v>115000</v>
      </c>
      <c r="L862" s="51">
        <f t="shared" si="781"/>
        <v>115000</v>
      </c>
    </row>
    <row r="863" spans="1:12" s="45" customFormat="1" x14ac:dyDescent="0.25">
      <c r="A863" s="77">
        <v>2210502</v>
      </c>
      <c r="B863" s="57" t="s">
        <v>46</v>
      </c>
      <c r="C863" s="63">
        <v>50000</v>
      </c>
      <c r="D863" s="63">
        <v>50000</v>
      </c>
      <c r="E863" s="268">
        <v>50000</v>
      </c>
      <c r="F863" s="268">
        <v>50000</v>
      </c>
      <c r="G863" s="51">
        <f t="shared" si="776"/>
        <v>0</v>
      </c>
      <c r="H863" s="51">
        <v>50000</v>
      </c>
      <c r="I863" s="51">
        <v>50000</v>
      </c>
      <c r="J863" s="51">
        <f t="shared" si="764"/>
        <v>0</v>
      </c>
      <c r="K863" s="64">
        <v>50000</v>
      </c>
      <c r="L863" s="64">
        <v>50000</v>
      </c>
    </row>
    <row r="864" spans="1:12" s="45" customFormat="1" x14ac:dyDescent="0.25">
      <c r="A864" s="77">
        <v>2210504</v>
      </c>
      <c r="B864" s="57" t="s">
        <v>36</v>
      </c>
      <c r="C864" s="63">
        <v>65000</v>
      </c>
      <c r="D864" s="63">
        <v>65000</v>
      </c>
      <c r="E864" s="268">
        <v>65000</v>
      </c>
      <c r="F864" s="268">
        <v>65000</v>
      </c>
      <c r="G864" s="51">
        <f t="shared" si="776"/>
        <v>0</v>
      </c>
      <c r="H864" s="51">
        <v>65000</v>
      </c>
      <c r="I864" s="51">
        <v>65000</v>
      </c>
      <c r="J864" s="51">
        <f t="shared" si="764"/>
        <v>0</v>
      </c>
      <c r="K864" s="64">
        <v>65000</v>
      </c>
      <c r="L864" s="64">
        <v>65000</v>
      </c>
    </row>
    <row r="865" spans="1:12" s="45" customFormat="1" x14ac:dyDescent="0.25">
      <c r="A865" s="84">
        <v>2210700</v>
      </c>
      <c r="B865" s="55" t="s">
        <v>60</v>
      </c>
      <c r="C865" s="51">
        <f>SUM(C866)</f>
        <v>200000</v>
      </c>
      <c r="D865" s="51">
        <f t="shared" ref="D865:L865" si="784">SUM(D866)</f>
        <v>200000</v>
      </c>
      <c r="E865" s="252">
        <f t="shared" si="784"/>
        <v>200000</v>
      </c>
      <c r="F865" s="252">
        <f t="shared" si="784"/>
        <v>200000</v>
      </c>
      <c r="G865" s="51">
        <f t="shared" si="776"/>
        <v>0</v>
      </c>
      <c r="H865" s="51">
        <f t="shared" ref="H865" si="785">SUM(H866)</f>
        <v>200000</v>
      </c>
      <c r="I865" s="51">
        <f t="shared" si="784"/>
        <v>200000</v>
      </c>
      <c r="J865" s="51">
        <f t="shared" si="764"/>
        <v>0</v>
      </c>
      <c r="K865" s="51">
        <f t="shared" si="784"/>
        <v>200000</v>
      </c>
      <c r="L865" s="51">
        <f t="shared" si="784"/>
        <v>200000</v>
      </c>
    </row>
    <row r="866" spans="1:12" s="45" customFormat="1" x14ac:dyDescent="0.25">
      <c r="A866" s="77">
        <v>2210701</v>
      </c>
      <c r="B866" s="57" t="s">
        <v>38</v>
      </c>
      <c r="C866" s="63">
        <v>200000</v>
      </c>
      <c r="D866" s="63">
        <v>200000</v>
      </c>
      <c r="E866" s="268">
        <v>200000</v>
      </c>
      <c r="F866" s="268">
        <v>200000</v>
      </c>
      <c r="G866" s="51">
        <f t="shared" si="776"/>
        <v>0</v>
      </c>
      <c r="H866" s="51">
        <v>200000</v>
      </c>
      <c r="I866" s="51">
        <v>200000</v>
      </c>
      <c r="J866" s="51">
        <f t="shared" si="764"/>
        <v>0</v>
      </c>
      <c r="K866" s="64">
        <v>200000</v>
      </c>
      <c r="L866" s="64">
        <v>200000</v>
      </c>
    </row>
    <row r="867" spans="1:12" s="45" customFormat="1" ht="16.5" customHeight="1" x14ac:dyDescent="0.25">
      <c r="A867" s="84">
        <v>2211100</v>
      </c>
      <c r="B867" s="55" t="s">
        <v>300</v>
      </c>
      <c r="C867" s="51">
        <f>SUM(C868)</f>
        <v>5000</v>
      </c>
      <c r="D867" s="51">
        <f t="shared" ref="D867:L867" si="786">SUM(D868)</f>
        <v>5000</v>
      </c>
      <c r="E867" s="252">
        <f t="shared" si="786"/>
        <v>5000</v>
      </c>
      <c r="F867" s="252">
        <f t="shared" si="786"/>
        <v>5000</v>
      </c>
      <c r="G867" s="51">
        <f t="shared" si="776"/>
        <v>0</v>
      </c>
      <c r="H867" s="51">
        <f t="shared" ref="H867" si="787">SUM(H868)</f>
        <v>5000</v>
      </c>
      <c r="I867" s="51">
        <f t="shared" si="786"/>
        <v>5000</v>
      </c>
      <c r="J867" s="51">
        <f t="shared" si="764"/>
        <v>0</v>
      </c>
      <c r="K867" s="51">
        <f t="shared" si="786"/>
        <v>5000</v>
      </c>
      <c r="L867" s="51">
        <f t="shared" si="786"/>
        <v>5000</v>
      </c>
    </row>
    <row r="868" spans="1:12" s="45" customFormat="1" ht="27.6" x14ac:dyDescent="0.25">
      <c r="A868" s="77">
        <v>2211103</v>
      </c>
      <c r="B868" s="57" t="s">
        <v>18</v>
      </c>
      <c r="C868" s="63">
        <v>5000</v>
      </c>
      <c r="D868" s="63">
        <v>5000</v>
      </c>
      <c r="E868" s="268">
        <v>5000</v>
      </c>
      <c r="F868" s="268">
        <v>5000</v>
      </c>
      <c r="G868" s="51">
        <f t="shared" si="776"/>
        <v>0</v>
      </c>
      <c r="H868" s="51">
        <v>5000</v>
      </c>
      <c r="I868" s="51">
        <v>5000</v>
      </c>
      <c r="J868" s="51">
        <f t="shared" si="764"/>
        <v>0</v>
      </c>
      <c r="K868" s="64">
        <v>5000</v>
      </c>
      <c r="L868" s="64">
        <v>5000</v>
      </c>
    </row>
    <row r="869" spans="1:12" s="45" customFormat="1" x14ac:dyDescent="0.25">
      <c r="A869" s="84">
        <v>2211200</v>
      </c>
      <c r="B869" s="55" t="s">
        <v>303</v>
      </c>
      <c r="C869" s="51">
        <f>SUM(C870)</f>
        <v>210000</v>
      </c>
      <c r="D869" s="51">
        <f t="shared" ref="D869:L869" si="788">SUM(D870)</f>
        <v>210000</v>
      </c>
      <c r="E869" s="252">
        <f t="shared" si="788"/>
        <v>210000</v>
      </c>
      <c r="F869" s="252">
        <f t="shared" si="788"/>
        <v>210000</v>
      </c>
      <c r="G869" s="51">
        <f t="shared" si="776"/>
        <v>0</v>
      </c>
      <c r="H869" s="51">
        <f t="shared" ref="H869" si="789">SUM(H870)</f>
        <v>210000</v>
      </c>
      <c r="I869" s="51">
        <f t="shared" si="788"/>
        <v>210000</v>
      </c>
      <c r="J869" s="51">
        <f t="shared" si="764"/>
        <v>0</v>
      </c>
      <c r="K869" s="51">
        <f t="shared" si="788"/>
        <v>210000</v>
      </c>
      <c r="L869" s="51">
        <f t="shared" si="788"/>
        <v>210000</v>
      </c>
    </row>
    <row r="870" spans="1:12" s="45" customFormat="1" x14ac:dyDescent="0.25">
      <c r="A870" s="77">
        <v>2211201</v>
      </c>
      <c r="B870" s="57" t="s">
        <v>20</v>
      </c>
      <c r="C870" s="63">
        <v>210000</v>
      </c>
      <c r="D870" s="63">
        <v>210000</v>
      </c>
      <c r="E870" s="268">
        <v>210000</v>
      </c>
      <c r="F870" s="268">
        <v>210000</v>
      </c>
      <c r="G870" s="51">
        <f t="shared" si="776"/>
        <v>0</v>
      </c>
      <c r="H870" s="51">
        <v>210000</v>
      </c>
      <c r="I870" s="51">
        <v>210000</v>
      </c>
      <c r="J870" s="51">
        <f t="shared" si="764"/>
        <v>0</v>
      </c>
      <c r="K870" s="64">
        <v>210000</v>
      </c>
      <c r="L870" s="64">
        <v>210000</v>
      </c>
    </row>
    <row r="871" spans="1:12" s="45" customFormat="1" x14ac:dyDescent="0.25">
      <c r="A871" s="84">
        <v>2211300</v>
      </c>
      <c r="B871" s="55" t="s">
        <v>273</v>
      </c>
      <c r="C871" s="51">
        <f>SUM(C872:C876)</f>
        <v>5780000</v>
      </c>
      <c r="D871" s="51">
        <f t="shared" ref="D871:L871" si="790">SUM(D872:D876)</f>
        <v>5780000</v>
      </c>
      <c r="E871" s="252">
        <f t="shared" si="790"/>
        <v>4720000</v>
      </c>
      <c r="F871" s="252">
        <f t="shared" ref="F871:I871" si="791">SUM(F872:F876)</f>
        <v>4720000</v>
      </c>
      <c r="G871" s="51">
        <f t="shared" si="776"/>
        <v>0</v>
      </c>
      <c r="H871" s="51">
        <f t="shared" ref="H871" si="792">SUM(H872:H876)</f>
        <v>4720000</v>
      </c>
      <c r="I871" s="51">
        <f t="shared" si="791"/>
        <v>4720000</v>
      </c>
      <c r="J871" s="51">
        <f t="shared" si="764"/>
        <v>0</v>
      </c>
      <c r="K871" s="51">
        <f t="shared" si="790"/>
        <v>5780000</v>
      </c>
      <c r="L871" s="51">
        <f t="shared" si="790"/>
        <v>5780000</v>
      </c>
    </row>
    <row r="872" spans="1:12" s="45" customFormat="1" x14ac:dyDescent="0.25">
      <c r="A872" s="56">
        <v>2211399</v>
      </c>
      <c r="B872" s="57" t="s">
        <v>210</v>
      </c>
      <c r="C872" s="63">
        <v>50000</v>
      </c>
      <c r="D872" s="63">
        <v>50000</v>
      </c>
      <c r="E872" s="268">
        <v>50000</v>
      </c>
      <c r="F872" s="268">
        <v>50000</v>
      </c>
      <c r="G872" s="51">
        <f t="shared" si="776"/>
        <v>0</v>
      </c>
      <c r="H872" s="51">
        <v>50000</v>
      </c>
      <c r="I872" s="51">
        <v>50000</v>
      </c>
      <c r="J872" s="51">
        <f t="shared" si="764"/>
        <v>0</v>
      </c>
      <c r="K872" s="64">
        <v>50000</v>
      </c>
      <c r="L872" s="64">
        <v>50000</v>
      </c>
    </row>
    <row r="873" spans="1:12" s="45" customFormat="1" ht="27.6" x14ac:dyDescent="0.25">
      <c r="A873" s="77">
        <v>2211399</v>
      </c>
      <c r="B873" s="279" t="s">
        <v>2848</v>
      </c>
      <c r="C873" s="63">
        <v>4670000</v>
      </c>
      <c r="D873" s="63">
        <v>4670000</v>
      </c>
      <c r="E873" s="268">
        <v>4670000</v>
      </c>
      <c r="F873" s="268">
        <v>4670000</v>
      </c>
      <c r="G873" s="51">
        <f t="shared" si="776"/>
        <v>0</v>
      </c>
      <c r="H873" s="51">
        <v>4670000</v>
      </c>
      <c r="I873" s="51">
        <v>4670000</v>
      </c>
      <c r="J873" s="51">
        <f t="shared" si="764"/>
        <v>0</v>
      </c>
      <c r="K873" s="64">
        <v>4670000</v>
      </c>
      <c r="L873" s="64">
        <v>4670000</v>
      </c>
    </row>
    <row r="874" spans="1:12" s="45" customFormat="1" ht="27.6" x14ac:dyDescent="0.25">
      <c r="A874" s="77">
        <v>2211399</v>
      </c>
      <c r="B874" s="279" t="s">
        <v>48</v>
      </c>
      <c r="C874" s="63">
        <v>200000</v>
      </c>
      <c r="D874" s="63">
        <v>200000</v>
      </c>
      <c r="E874" s="268">
        <v>0</v>
      </c>
      <c r="F874" s="268">
        <v>0</v>
      </c>
      <c r="G874" s="51">
        <f t="shared" si="776"/>
        <v>0</v>
      </c>
      <c r="H874" s="51">
        <v>0</v>
      </c>
      <c r="I874" s="51">
        <v>0</v>
      </c>
      <c r="J874" s="51">
        <f t="shared" si="764"/>
        <v>0</v>
      </c>
      <c r="K874" s="64">
        <v>200000</v>
      </c>
      <c r="L874" s="64">
        <v>200000</v>
      </c>
    </row>
    <row r="875" spans="1:12" s="45" customFormat="1" ht="27.6" x14ac:dyDescent="0.25">
      <c r="A875" s="77">
        <v>2211399</v>
      </c>
      <c r="B875" s="57" t="s">
        <v>2565</v>
      </c>
      <c r="C875" s="63">
        <v>0</v>
      </c>
      <c r="D875" s="63">
        <v>0</v>
      </c>
      <c r="E875" s="268">
        <v>0</v>
      </c>
      <c r="F875" s="268">
        <v>0</v>
      </c>
      <c r="G875" s="51">
        <f t="shared" si="776"/>
        <v>0</v>
      </c>
      <c r="H875" s="51">
        <v>0</v>
      </c>
      <c r="I875" s="51">
        <v>0</v>
      </c>
      <c r="J875" s="51">
        <f t="shared" si="764"/>
        <v>0</v>
      </c>
      <c r="K875" s="64">
        <v>0</v>
      </c>
      <c r="L875" s="64">
        <v>0</v>
      </c>
    </row>
    <row r="876" spans="1:12" s="45" customFormat="1" ht="27.6" x14ac:dyDescent="0.25">
      <c r="A876" s="77">
        <v>2211399</v>
      </c>
      <c r="B876" s="57" t="s">
        <v>49</v>
      </c>
      <c r="C876" s="63">
        <v>860000</v>
      </c>
      <c r="D876" s="63">
        <v>860000</v>
      </c>
      <c r="E876" s="268">
        <v>0</v>
      </c>
      <c r="F876" s="268">
        <v>0</v>
      </c>
      <c r="G876" s="51">
        <f t="shared" si="776"/>
        <v>0</v>
      </c>
      <c r="H876" s="51">
        <v>0</v>
      </c>
      <c r="I876" s="51">
        <v>0</v>
      </c>
      <c r="J876" s="51">
        <f t="shared" si="764"/>
        <v>0</v>
      </c>
      <c r="K876" s="64">
        <v>860000</v>
      </c>
      <c r="L876" s="64">
        <v>860000</v>
      </c>
    </row>
    <row r="877" spans="1:12" s="45" customFormat="1" ht="27.6" x14ac:dyDescent="0.25">
      <c r="A877" s="54">
        <v>3111000</v>
      </c>
      <c r="B877" s="55" t="s">
        <v>313</v>
      </c>
      <c r="C877" s="51">
        <f>SUM(C878)</f>
        <v>500000</v>
      </c>
      <c r="D877" s="51">
        <f t="shared" ref="D877:L877" si="793">SUM(D878)</f>
        <v>500000</v>
      </c>
      <c r="E877" s="252">
        <f t="shared" si="793"/>
        <v>500000</v>
      </c>
      <c r="F877" s="252">
        <f t="shared" si="793"/>
        <v>500000</v>
      </c>
      <c r="G877" s="51">
        <f t="shared" si="776"/>
        <v>0</v>
      </c>
      <c r="H877" s="51">
        <f t="shared" ref="H877" si="794">SUM(H878)</f>
        <v>500000</v>
      </c>
      <c r="I877" s="51">
        <f t="shared" si="793"/>
        <v>500000</v>
      </c>
      <c r="J877" s="51">
        <f t="shared" si="764"/>
        <v>0</v>
      </c>
      <c r="K877" s="51">
        <f t="shared" si="793"/>
        <v>500000</v>
      </c>
      <c r="L877" s="51">
        <f t="shared" si="793"/>
        <v>500000</v>
      </c>
    </row>
    <row r="878" spans="1:12" s="45" customFormat="1" x14ac:dyDescent="0.25">
      <c r="A878" s="77">
        <v>3111001</v>
      </c>
      <c r="B878" s="57" t="s">
        <v>13</v>
      </c>
      <c r="C878" s="63">
        <v>500000</v>
      </c>
      <c r="D878" s="63">
        <v>500000</v>
      </c>
      <c r="E878" s="268">
        <v>500000</v>
      </c>
      <c r="F878" s="268">
        <v>500000</v>
      </c>
      <c r="G878" s="51">
        <f t="shared" si="776"/>
        <v>0</v>
      </c>
      <c r="H878" s="51">
        <v>500000</v>
      </c>
      <c r="I878" s="51">
        <v>500000</v>
      </c>
      <c r="J878" s="51">
        <f t="shared" si="764"/>
        <v>0</v>
      </c>
      <c r="K878" s="64">
        <v>500000</v>
      </c>
      <c r="L878" s="64">
        <v>500000</v>
      </c>
    </row>
    <row r="879" spans="1:12" s="45" customFormat="1" x14ac:dyDescent="0.25">
      <c r="A879" s="107"/>
      <c r="B879" s="66" t="s">
        <v>223</v>
      </c>
      <c r="C879" s="61">
        <f>SUM(C855:C878)/2</f>
        <v>7440000</v>
      </c>
      <c r="D879" s="61">
        <f t="shared" ref="D879:L879" si="795">SUM(D855:D878)/2</f>
        <v>7440000</v>
      </c>
      <c r="E879" s="61">
        <f t="shared" si="795"/>
        <v>6680000</v>
      </c>
      <c r="F879" s="61">
        <f t="shared" ref="F879:I879" si="796">SUM(F855:F878)/2</f>
        <v>6680000</v>
      </c>
      <c r="G879" s="51">
        <f t="shared" si="776"/>
        <v>0</v>
      </c>
      <c r="H879" s="51">
        <f t="shared" ref="H879" si="797">SUM(H855:H878)/2</f>
        <v>6230000</v>
      </c>
      <c r="I879" s="51">
        <f t="shared" si="796"/>
        <v>6230000</v>
      </c>
      <c r="J879" s="51">
        <f t="shared" si="764"/>
        <v>0</v>
      </c>
      <c r="K879" s="61">
        <f t="shared" si="795"/>
        <v>7440000</v>
      </c>
      <c r="L879" s="61">
        <f t="shared" si="795"/>
        <v>7440000</v>
      </c>
    </row>
    <row r="880" spans="1:12" s="45" customFormat="1" ht="27.6" x14ac:dyDescent="0.25">
      <c r="A880" s="41"/>
      <c r="B880" s="83" t="s">
        <v>2663</v>
      </c>
      <c r="C880" s="111"/>
      <c r="D880" s="111"/>
      <c r="E880" s="322"/>
      <c r="F880" s="322"/>
      <c r="G880" s="51">
        <f t="shared" si="776"/>
        <v>0</v>
      </c>
      <c r="H880" s="51"/>
      <c r="I880" s="51"/>
      <c r="J880" s="51">
        <f t="shared" si="764"/>
        <v>0</v>
      </c>
      <c r="K880" s="64"/>
      <c r="L880" s="64"/>
    </row>
    <row r="881" spans="1:12" s="45" customFormat="1" x14ac:dyDescent="0.25">
      <c r="A881" s="84">
        <v>2210200</v>
      </c>
      <c r="B881" s="74" t="s">
        <v>281</v>
      </c>
      <c r="C881" s="51">
        <f>SUM(C882)</f>
        <v>60000</v>
      </c>
      <c r="D881" s="51">
        <f t="shared" ref="D881:L881" si="798">SUM(D882)</f>
        <v>60000</v>
      </c>
      <c r="E881" s="252">
        <f t="shared" si="798"/>
        <v>60000</v>
      </c>
      <c r="F881" s="252">
        <f t="shared" si="798"/>
        <v>60000</v>
      </c>
      <c r="G881" s="51">
        <f t="shared" si="776"/>
        <v>0</v>
      </c>
      <c r="H881" s="51">
        <f t="shared" ref="H881" si="799">SUM(H882)</f>
        <v>60000</v>
      </c>
      <c r="I881" s="51">
        <f t="shared" si="798"/>
        <v>60000</v>
      </c>
      <c r="J881" s="51">
        <f t="shared" si="764"/>
        <v>0</v>
      </c>
      <c r="K881" s="51">
        <f t="shared" si="798"/>
        <v>60000</v>
      </c>
      <c r="L881" s="51">
        <f t="shared" si="798"/>
        <v>60000</v>
      </c>
    </row>
    <row r="882" spans="1:12" s="45" customFormat="1" ht="27.6" x14ac:dyDescent="0.25">
      <c r="A882" s="77">
        <v>2210201</v>
      </c>
      <c r="B882" s="57" t="s">
        <v>29</v>
      </c>
      <c r="C882" s="63">
        <v>60000</v>
      </c>
      <c r="D882" s="63">
        <v>60000</v>
      </c>
      <c r="E882" s="268">
        <v>60000</v>
      </c>
      <c r="F882" s="268">
        <v>60000</v>
      </c>
      <c r="G882" s="51">
        <f t="shared" si="776"/>
        <v>0</v>
      </c>
      <c r="H882" s="51">
        <v>60000</v>
      </c>
      <c r="I882" s="51">
        <v>60000</v>
      </c>
      <c r="J882" s="51">
        <f t="shared" si="764"/>
        <v>0</v>
      </c>
      <c r="K882" s="64">
        <v>60000</v>
      </c>
      <c r="L882" s="64">
        <v>60000</v>
      </c>
    </row>
    <row r="883" spans="1:12" s="45" customFormat="1" ht="27.6" x14ac:dyDescent="0.25">
      <c r="A883" s="84">
        <v>2210300</v>
      </c>
      <c r="B883" s="55" t="s">
        <v>31</v>
      </c>
      <c r="C883" s="51">
        <f>SUM(C884:C886)</f>
        <v>350000</v>
      </c>
      <c r="D883" s="51">
        <f t="shared" ref="D883:L883" si="800">SUM(D884:D886)</f>
        <v>350000</v>
      </c>
      <c r="E883" s="252">
        <f t="shared" si="800"/>
        <v>650000</v>
      </c>
      <c r="F883" s="252">
        <f t="shared" ref="F883:I883" si="801">SUM(F884:F886)</f>
        <v>650000</v>
      </c>
      <c r="G883" s="51">
        <f t="shared" si="776"/>
        <v>0</v>
      </c>
      <c r="H883" s="51">
        <f t="shared" ref="H883" si="802">SUM(H884:H886)</f>
        <v>325000</v>
      </c>
      <c r="I883" s="51">
        <f t="shared" si="801"/>
        <v>325000</v>
      </c>
      <c r="J883" s="51">
        <f t="shared" si="764"/>
        <v>0</v>
      </c>
      <c r="K883" s="51">
        <f t="shared" si="800"/>
        <v>350000</v>
      </c>
      <c r="L883" s="51">
        <f t="shared" si="800"/>
        <v>350000</v>
      </c>
    </row>
    <row r="884" spans="1:12" s="45" customFormat="1" ht="27.6" x14ac:dyDescent="0.25">
      <c r="A884" s="594">
        <v>2210301</v>
      </c>
      <c r="B884" s="595" t="s">
        <v>32</v>
      </c>
      <c r="C884" s="596">
        <v>100000</v>
      </c>
      <c r="D884" s="596">
        <v>100000</v>
      </c>
      <c r="E884" s="596">
        <v>100000</v>
      </c>
      <c r="F884" s="596">
        <v>100000</v>
      </c>
      <c r="G884" s="597">
        <f t="shared" si="776"/>
        <v>0</v>
      </c>
      <c r="H884" s="598">
        <f>100000-50000</f>
        <v>50000</v>
      </c>
      <c r="I884" s="598">
        <f>100000-50000</f>
        <v>50000</v>
      </c>
      <c r="J884" s="51">
        <f t="shared" si="764"/>
        <v>0</v>
      </c>
      <c r="K884" s="598">
        <v>100000</v>
      </c>
      <c r="L884" s="598">
        <v>100000</v>
      </c>
    </row>
    <row r="885" spans="1:12" s="45" customFormat="1" x14ac:dyDescent="0.25">
      <c r="A885" s="594">
        <v>2210302</v>
      </c>
      <c r="B885" s="617" t="s">
        <v>33</v>
      </c>
      <c r="C885" s="596">
        <v>150000</v>
      </c>
      <c r="D885" s="596">
        <v>150000</v>
      </c>
      <c r="E885" s="596">
        <v>150000</v>
      </c>
      <c r="F885" s="596">
        <v>150000</v>
      </c>
      <c r="G885" s="597">
        <f t="shared" si="776"/>
        <v>0</v>
      </c>
      <c r="H885" s="598">
        <f>150000-75000</f>
        <v>75000</v>
      </c>
      <c r="I885" s="598">
        <f>150000-75000</f>
        <v>75000</v>
      </c>
      <c r="J885" s="51">
        <f t="shared" si="764"/>
        <v>0</v>
      </c>
      <c r="K885" s="598">
        <v>150000</v>
      </c>
      <c r="L885" s="598">
        <v>150000</v>
      </c>
    </row>
    <row r="886" spans="1:12" s="45" customFormat="1" x14ac:dyDescent="0.25">
      <c r="A886" s="594">
        <v>2210303</v>
      </c>
      <c r="B886" s="595" t="s">
        <v>34</v>
      </c>
      <c r="C886" s="596">
        <v>100000</v>
      </c>
      <c r="D886" s="596">
        <v>100000</v>
      </c>
      <c r="E886" s="596">
        <f>100000+300000</f>
        <v>400000</v>
      </c>
      <c r="F886" s="596">
        <f>100000+300000</f>
        <v>400000</v>
      </c>
      <c r="G886" s="597">
        <f t="shared" si="776"/>
        <v>0</v>
      </c>
      <c r="H886" s="598">
        <f>100000+300000-200000</f>
        <v>200000</v>
      </c>
      <c r="I886" s="598">
        <f>100000+300000-200000</f>
        <v>200000</v>
      </c>
      <c r="J886" s="51">
        <f t="shared" si="764"/>
        <v>0</v>
      </c>
      <c r="K886" s="598">
        <v>100000</v>
      </c>
      <c r="L886" s="598">
        <v>100000</v>
      </c>
    </row>
    <row r="887" spans="1:12" s="45" customFormat="1" ht="27.6" x14ac:dyDescent="0.25">
      <c r="A887" s="84">
        <v>2210500</v>
      </c>
      <c r="B887" s="55" t="s">
        <v>286</v>
      </c>
      <c r="C887" s="51">
        <f>SUM(C888)</f>
        <v>25000</v>
      </c>
      <c r="D887" s="51">
        <f t="shared" ref="D887:L887" si="803">SUM(D888)</f>
        <v>25000</v>
      </c>
      <c r="E887" s="252">
        <f t="shared" si="803"/>
        <v>25000</v>
      </c>
      <c r="F887" s="252">
        <f t="shared" si="803"/>
        <v>25000</v>
      </c>
      <c r="G887" s="51">
        <f t="shared" si="776"/>
        <v>0</v>
      </c>
      <c r="H887" s="51">
        <f t="shared" ref="H887" si="804">SUM(H888)</f>
        <v>25000</v>
      </c>
      <c r="I887" s="51">
        <f t="shared" si="803"/>
        <v>25000</v>
      </c>
      <c r="J887" s="51">
        <f t="shared" si="764"/>
        <v>0</v>
      </c>
      <c r="K887" s="51">
        <f t="shared" si="803"/>
        <v>25000</v>
      </c>
      <c r="L887" s="51">
        <f t="shared" si="803"/>
        <v>25000</v>
      </c>
    </row>
    <row r="888" spans="1:12" s="45" customFormat="1" x14ac:dyDescent="0.25">
      <c r="A888" s="77">
        <v>2210502</v>
      </c>
      <c r="B888" s="57" t="s">
        <v>46</v>
      </c>
      <c r="C888" s="63">
        <v>25000</v>
      </c>
      <c r="D888" s="63">
        <v>25000</v>
      </c>
      <c r="E888" s="268">
        <v>25000</v>
      </c>
      <c r="F888" s="268">
        <v>25000</v>
      </c>
      <c r="G888" s="51">
        <f t="shared" si="776"/>
        <v>0</v>
      </c>
      <c r="H888" s="51">
        <v>25000</v>
      </c>
      <c r="I888" s="51">
        <v>25000</v>
      </c>
      <c r="J888" s="51">
        <f t="shared" si="764"/>
        <v>0</v>
      </c>
      <c r="K888" s="64">
        <v>25000</v>
      </c>
      <c r="L888" s="64">
        <v>25000</v>
      </c>
    </row>
    <row r="889" spans="1:12" s="45" customFormat="1" x14ac:dyDescent="0.25">
      <c r="A889" s="84">
        <v>2211100</v>
      </c>
      <c r="B889" s="55" t="s">
        <v>300</v>
      </c>
      <c r="C889" s="51">
        <f>SUM(C890:C891)</f>
        <v>12500</v>
      </c>
      <c r="D889" s="51">
        <f t="shared" ref="D889:L889" si="805">SUM(D890:D891)</f>
        <v>12500</v>
      </c>
      <c r="E889" s="252">
        <f t="shared" si="805"/>
        <v>1072500</v>
      </c>
      <c r="F889" s="252">
        <f t="shared" ref="F889:I889" si="806">SUM(F890:F891)</f>
        <v>1072500</v>
      </c>
      <c r="G889" s="51">
        <f t="shared" si="776"/>
        <v>0</v>
      </c>
      <c r="H889" s="51">
        <f t="shared" ref="H889" si="807">SUM(H890:H891)</f>
        <v>1072500</v>
      </c>
      <c r="I889" s="51">
        <f t="shared" si="806"/>
        <v>1072500</v>
      </c>
      <c r="J889" s="51">
        <f t="shared" si="764"/>
        <v>0</v>
      </c>
      <c r="K889" s="51">
        <f t="shared" si="805"/>
        <v>12500</v>
      </c>
      <c r="L889" s="51">
        <f t="shared" si="805"/>
        <v>12500</v>
      </c>
    </row>
    <row r="890" spans="1:12" s="45" customFormat="1" ht="41.4" x14ac:dyDescent="0.25">
      <c r="A890" s="77">
        <v>2211101</v>
      </c>
      <c r="B890" s="279" t="s">
        <v>2849</v>
      </c>
      <c r="C890" s="63">
        <v>5000</v>
      </c>
      <c r="D890" s="63">
        <v>5000</v>
      </c>
      <c r="E890" s="268">
        <f>5000+1060000</f>
        <v>1065000</v>
      </c>
      <c r="F890" s="268">
        <f>5000+1060000</f>
        <v>1065000</v>
      </c>
      <c r="G890" s="51">
        <f t="shared" si="776"/>
        <v>0</v>
      </c>
      <c r="H890" s="51">
        <f>5000+1060000</f>
        <v>1065000</v>
      </c>
      <c r="I890" s="51">
        <f>5000+1060000</f>
        <v>1065000</v>
      </c>
      <c r="J890" s="51">
        <f t="shared" si="764"/>
        <v>0</v>
      </c>
      <c r="K890" s="64">
        <v>5000</v>
      </c>
      <c r="L890" s="64">
        <v>5000</v>
      </c>
    </row>
    <row r="891" spans="1:12" s="45" customFormat="1" ht="27.6" x14ac:dyDescent="0.25">
      <c r="A891" s="77">
        <v>2211103</v>
      </c>
      <c r="B891" s="57" t="s">
        <v>18</v>
      </c>
      <c r="C891" s="63">
        <v>7500</v>
      </c>
      <c r="D891" s="63">
        <v>7500</v>
      </c>
      <c r="E891" s="268">
        <v>7500</v>
      </c>
      <c r="F891" s="268">
        <v>7500</v>
      </c>
      <c r="G891" s="51">
        <f t="shared" si="776"/>
        <v>0</v>
      </c>
      <c r="H891" s="51">
        <v>7500</v>
      </c>
      <c r="I891" s="51">
        <v>7500</v>
      </c>
      <c r="J891" s="51">
        <f t="shared" si="764"/>
        <v>0</v>
      </c>
      <c r="K891" s="64">
        <v>7500</v>
      </c>
      <c r="L891" s="64">
        <v>7500</v>
      </c>
    </row>
    <row r="892" spans="1:12" s="45" customFormat="1" x14ac:dyDescent="0.25">
      <c r="A892" s="84">
        <v>2211200</v>
      </c>
      <c r="B892" s="55" t="s">
        <v>303</v>
      </c>
      <c r="C892" s="51">
        <f>SUM(C893)</f>
        <v>210000</v>
      </c>
      <c r="D892" s="51">
        <f t="shared" ref="D892:L892" si="808">SUM(D893)</f>
        <v>210000</v>
      </c>
      <c r="E892" s="252">
        <f t="shared" si="808"/>
        <v>210000</v>
      </c>
      <c r="F892" s="252">
        <f t="shared" si="808"/>
        <v>210000</v>
      </c>
      <c r="G892" s="51">
        <f t="shared" si="776"/>
        <v>0</v>
      </c>
      <c r="H892" s="51">
        <f t="shared" ref="H892" si="809">SUM(H893)</f>
        <v>210000</v>
      </c>
      <c r="I892" s="51">
        <f t="shared" si="808"/>
        <v>210000</v>
      </c>
      <c r="J892" s="51">
        <f t="shared" si="764"/>
        <v>0</v>
      </c>
      <c r="K892" s="51">
        <f t="shared" si="808"/>
        <v>210000</v>
      </c>
      <c r="L892" s="51">
        <f t="shared" si="808"/>
        <v>210000</v>
      </c>
    </row>
    <row r="893" spans="1:12" s="45" customFormat="1" x14ac:dyDescent="0.25">
      <c r="A893" s="77">
        <v>2211201</v>
      </c>
      <c r="B893" s="57" t="s">
        <v>20</v>
      </c>
      <c r="C893" s="63">
        <v>210000</v>
      </c>
      <c r="D893" s="63">
        <v>210000</v>
      </c>
      <c r="E893" s="268">
        <v>210000</v>
      </c>
      <c r="F893" s="268">
        <v>210000</v>
      </c>
      <c r="G893" s="51">
        <f t="shared" si="776"/>
        <v>0</v>
      </c>
      <c r="H893" s="51">
        <v>210000</v>
      </c>
      <c r="I893" s="51">
        <v>210000</v>
      </c>
      <c r="J893" s="51">
        <f t="shared" si="764"/>
        <v>0</v>
      </c>
      <c r="K893" s="64">
        <v>210000</v>
      </c>
      <c r="L893" s="64">
        <v>210000</v>
      </c>
    </row>
    <row r="894" spans="1:12" s="45" customFormat="1" ht="27.6" x14ac:dyDescent="0.25">
      <c r="A894" s="84">
        <v>2220100</v>
      </c>
      <c r="B894" s="55" t="s">
        <v>304</v>
      </c>
      <c r="C894" s="51">
        <f>SUM(C895)</f>
        <v>21000</v>
      </c>
      <c r="D894" s="51">
        <f t="shared" ref="D894:L894" si="810">SUM(D895)</f>
        <v>21000</v>
      </c>
      <c r="E894" s="252">
        <f t="shared" si="810"/>
        <v>21000</v>
      </c>
      <c r="F894" s="252">
        <f t="shared" si="810"/>
        <v>21000</v>
      </c>
      <c r="G894" s="51">
        <f t="shared" si="776"/>
        <v>0</v>
      </c>
      <c r="H894" s="51">
        <f t="shared" ref="H894" si="811">SUM(H895)</f>
        <v>21000</v>
      </c>
      <c r="I894" s="51">
        <f t="shared" si="810"/>
        <v>21000</v>
      </c>
      <c r="J894" s="51">
        <f t="shared" si="764"/>
        <v>0</v>
      </c>
      <c r="K894" s="51">
        <f t="shared" si="810"/>
        <v>21000</v>
      </c>
      <c r="L894" s="51">
        <f t="shared" si="810"/>
        <v>21000</v>
      </c>
    </row>
    <row r="895" spans="1:12" s="45" customFormat="1" ht="27.6" x14ac:dyDescent="0.25">
      <c r="A895" s="77">
        <v>2220101</v>
      </c>
      <c r="B895" s="57" t="s">
        <v>42</v>
      </c>
      <c r="C895" s="63">
        <v>21000</v>
      </c>
      <c r="D895" s="63">
        <v>21000</v>
      </c>
      <c r="E895" s="268">
        <v>21000</v>
      </c>
      <c r="F895" s="268">
        <v>21000</v>
      </c>
      <c r="G895" s="51">
        <f t="shared" si="776"/>
        <v>0</v>
      </c>
      <c r="H895" s="51">
        <v>21000</v>
      </c>
      <c r="I895" s="51">
        <v>21000</v>
      </c>
      <c r="J895" s="51">
        <f t="shared" si="764"/>
        <v>0</v>
      </c>
      <c r="K895" s="64">
        <v>21000</v>
      </c>
      <c r="L895" s="64">
        <v>21000</v>
      </c>
    </row>
    <row r="896" spans="1:12" s="45" customFormat="1" ht="17.399999999999999" customHeight="1" x14ac:dyDescent="0.25">
      <c r="A896" s="41"/>
      <c r="B896" s="97" t="s">
        <v>230</v>
      </c>
      <c r="C896" s="111"/>
      <c r="D896" s="111"/>
      <c r="E896" s="322"/>
      <c r="F896" s="322"/>
      <c r="G896" s="51">
        <f t="shared" si="776"/>
        <v>0</v>
      </c>
      <c r="H896" s="51"/>
      <c r="I896" s="51"/>
      <c r="J896" s="51">
        <f t="shared" si="764"/>
        <v>0</v>
      </c>
      <c r="K896" s="64"/>
      <c r="L896" s="64"/>
    </row>
    <row r="897" spans="1:12" s="45" customFormat="1" x14ac:dyDescent="0.25">
      <c r="A897" s="84">
        <v>2510100</v>
      </c>
      <c r="B897" s="55" t="s">
        <v>339</v>
      </c>
      <c r="C897" s="51">
        <f>SUM(C898)</f>
        <v>0</v>
      </c>
      <c r="D897" s="51">
        <f t="shared" ref="D897:L897" si="812">SUM(D898)</f>
        <v>0</v>
      </c>
      <c r="E897" s="252">
        <f t="shared" si="812"/>
        <v>0</v>
      </c>
      <c r="F897" s="252">
        <f t="shared" si="812"/>
        <v>0</v>
      </c>
      <c r="G897" s="51">
        <f t="shared" si="776"/>
        <v>0</v>
      </c>
      <c r="H897" s="51">
        <f t="shared" ref="H897" si="813">SUM(H898)</f>
        <v>0</v>
      </c>
      <c r="I897" s="51">
        <f t="shared" si="812"/>
        <v>0</v>
      </c>
      <c r="J897" s="51">
        <f t="shared" si="764"/>
        <v>0</v>
      </c>
      <c r="K897" s="51">
        <f t="shared" si="812"/>
        <v>0</v>
      </c>
      <c r="L897" s="51">
        <f t="shared" si="812"/>
        <v>0</v>
      </c>
    </row>
    <row r="898" spans="1:12" s="45" customFormat="1" x14ac:dyDescent="0.25">
      <c r="A898" s="77">
        <v>2510118</v>
      </c>
      <c r="B898" s="279" t="s">
        <v>2845</v>
      </c>
      <c r="C898" s="63"/>
      <c r="D898" s="63"/>
      <c r="E898" s="268">
        <v>0</v>
      </c>
      <c r="F898" s="268">
        <v>0</v>
      </c>
      <c r="G898" s="51">
        <f t="shared" si="776"/>
        <v>0</v>
      </c>
      <c r="H898" s="51">
        <v>0</v>
      </c>
      <c r="I898" s="51">
        <v>0</v>
      </c>
      <c r="J898" s="51">
        <f t="shared" si="764"/>
        <v>0</v>
      </c>
      <c r="K898" s="64"/>
      <c r="L898" s="64"/>
    </row>
    <row r="899" spans="1:12" s="45" customFormat="1" x14ac:dyDescent="0.25">
      <c r="A899" s="107"/>
      <c r="B899" s="66" t="s">
        <v>223</v>
      </c>
      <c r="C899" s="61">
        <f>SUM(C880:C898)/2</f>
        <v>678500</v>
      </c>
      <c r="D899" s="61">
        <f t="shared" ref="D899:L899" si="814">SUM(D880:D898)/2</f>
        <v>678500</v>
      </c>
      <c r="E899" s="61">
        <f t="shared" si="814"/>
        <v>2038500</v>
      </c>
      <c r="F899" s="61">
        <f t="shared" ref="F899:I899" si="815">SUM(F880:F898)/2</f>
        <v>2038500</v>
      </c>
      <c r="G899" s="51">
        <f t="shared" si="776"/>
        <v>0</v>
      </c>
      <c r="H899" s="51">
        <f t="shared" ref="H899" si="816">SUM(H880:H898)/2</f>
        <v>1713500</v>
      </c>
      <c r="I899" s="51">
        <f t="shared" si="815"/>
        <v>1713500</v>
      </c>
      <c r="J899" s="51">
        <f t="shared" si="764"/>
        <v>0</v>
      </c>
      <c r="K899" s="61">
        <f t="shared" si="814"/>
        <v>678500</v>
      </c>
      <c r="L899" s="61">
        <f t="shared" si="814"/>
        <v>678500</v>
      </c>
    </row>
    <row r="900" spans="1:12" s="45" customFormat="1" ht="27.6" x14ac:dyDescent="0.25">
      <c r="A900" s="41"/>
      <c r="B900" s="42" t="s">
        <v>2664</v>
      </c>
      <c r="C900" s="111"/>
      <c r="D900" s="111"/>
      <c r="E900" s="322"/>
      <c r="F900" s="322"/>
      <c r="G900" s="51">
        <f t="shared" si="776"/>
        <v>0</v>
      </c>
      <c r="H900" s="51"/>
      <c r="I900" s="51"/>
      <c r="J900" s="51">
        <f t="shared" si="764"/>
        <v>0</v>
      </c>
      <c r="K900" s="64"/>
      <c r="L900" s="64"/>
    </row>
    <row r="901" spans="1:12" s="45" customFormat="1" x14ac:dyDescent="0.25">
      <c r="A901" s="84">
        <v>2640100</v>
      </c>
      <c r="B901" s="50" t="s">
        <v>340</v>
      </c>
      <c r="C901" s="51">
        <f>SUM(C908:C929)</f>
        <v>108200000</v>
      </c>
      <c r="D901" s="51">
        <f t="shared" ref="D901:L901" si="817">SUM(D908:D929)</f>
        <v>156600000</v>
      </c>
      <c r="E901" s="252">
        <f t="shared" si="817"/>
        <v>117000000</v>
      </c>
      <c r="F901" s="252">
        <f t="shared" ref="F901:I901" si="818">SUM(F908:F929)</f>
        <v>188370000</v>
      </c>
      <c r="G901" s="51">
        <f t="shared" si="776"/>
        <v>71370000</v>
      </c>
      <c r="H901" s="51">
        <f t="shared" ref="H901" si="819">SUM(H908:H929)</f>
        <v>131370000</v>
      </c>
      <c r="I901" s="51">
        <f t="shared" si="818"/>
        <v>110370000</v>
      </c>
      <c r="J901" s="51">
        <f t="shared" si="764"/>
        <v>-21000000</v>
      </c>
      <c r="K901" s="51">
        <f t="shared" si="817"/>
        <v>156600000</v>
      </c>
      <c r="L901" s="51">
        <f t="shared" si="817"/>
        <v>156600000</v>
      </c>
    </row>
    <row r="902" spans="1:12" s="45" customFormat="1" hidden="1" x14ac:dyDescent="0.25">
      <c r="A902" s="149" t="s">
        <v>425</v>
      </c>
      <c r="B902" s="150" t="s">
        <v>430</v>
      </c>
      <c r="C902" s="111"/>
      <c r="D902" s="111"/>
      <c r="E902" s="322"/>
      <c r="F902" s="322"/>
      <c r="G902" s="51">
        <f t="shared" si="776"/>
        <v>0</v>
      </c>
      <c r="H902" s="51"/>
      <c r="I902" s="51"/>
      <c r="J902" s="51">
        <f t="shared" si="764"/>
        <v>0</v>
      </c>
      <c r="K902" s="64"/>
      <c r="L902" s="64"/>
    </row>
    <row r="903" spans="1:12" s="45" customFormat="1" hidden="1" x14ac:dyDescent="0.25">
      <c r="A903" s="53" t="s">
        <v>431</v>
      </c>
      <c r="B903" s="53" t="s">
        <v>432</v>
      </c>
      <c r="C903" s="111"/>
      <c r="D903" s="111"/>
      <c r="E903" s="322"/>
      <c r="F903" s="322"/>
      <c r="G903" s="51">
        <f t="shared" si="776"/>
        <v>0</v>
      </c>
      <c r="H903" s="51"/>
      <c r="I903" s="51"/>
      <c r="J903" s="51">
        <f t="shared" si="764"/>
        <v>0</v>
      </c>
      <c r="K903" s="64"/>
      <c r="L903" s="64"/>
    </row>
    <row r="904" spans="1:12" s="45" customFormat="1" hidden="1" x14ac:dyDescent="0.25">
      <c r="A904" s="53" t="s">
        <v>433</v>
      </c>
      <c r="B904" s="53" t="s">
        <v>434</v>
      </c>
      <c r="C904" s="111"/>
      <c r="D904" s="111"/>
      <c r="E904" s="322"/>
      <c r="F904" s="322"/>
      <c r="G904" s="51">
        <f t="shared" si="776"/>
        <v>0</v>
      </c>
      <c r="H904" s="51"/>
      <c r="I904" s="51"/>
      <c r="J904" s="51">
        <f t="shared" ref="J904:J967" si="820">I904-H904</f>
        <v>0</v>
      </c>
      <c r="K904" s="64"/>
      <c r="L904" s="64"/>
    </row>
    <row r="905" spans="1:12" s="45" customFormat="1" hidden="1" x14ac:dyDescent="0.25">
      <c r="A905" s="151" t="s">
        <v>435</v>
      </c>
      <c r="B905" s="53" t="s">
        <v>436</v>
      </c>
      <c r="C905" s="111"/>
      <c r="D905" s="111"/>
      <c r="E905" s="322"/>
      <c r="F905" s="322"/>
      <c r="G905" s="51">
        <f t="shared" si="776"/>
        <v>0</v>
      </c>
      <c r="H905" s="51"/>
      <c r="I905" s="51"/>
      <c r="J905" s="51">
        <f t="shared" si="820"/>
        <v>0</v>
      </c>
      <c r="K905" s="64"/>
      <c r="L905" s="64"/>
    </row>
    <row r="906" spans="1:12" s="58" customFormat="1" hidden="1" x14ac:dyDescent="0.25">
      <c r="A906" s="149" t="s">
        <v>411</v>
      </c>
      <c r="B906" s="150" t="s">
        <v>437</v>
      </c>
      <c r="C906" s="111"/>
      <c r="D906" s="111"/>
      <c r="E906" s="322"/>
      <c r="F906" s="322"/>
      <c r="G906" s="51">
        <f t="shared" si="776"/>
        <v>0</v>
      </c>
      <c r="H906" s="51"/>
      <c r="I906" s="51"/>
      <c r="J906" s="51">
        <f t="shared" si="820"/>
        <v>0</v>
      </c>
      <c r="K906" s="64"/>
      <c r="L906" s="64"/>
    </row>
    <row r="907" spans="1:12" s="58" customFormat="1" hidden="1" x14ac:dyDescent="0.25">
      <c r="A907" s="149"/>
      <c r="B907" s="150"/>
      <c r="C907" s="111"/>
      <c r="D907" s="111"/>
      <c r="E907" s="322"/>
      <c r="F907" s="322"/>
      <c r="G907" s="51">
        <f t="shared" si="776"/>
        <v>0</v>
      </c>
      <c r="H907" s="51"/>
      <c r="I907" s="51"/>
      <c r="J907" s="51">
        <f t="shared" si="820"/>
        <v>0</v>
      </c>
      <c r="K907" s="64"/>
      <c r="L907" s="64"/>
    </row>
    <row r="908" spans="1:12" s="58" customFormat="1" ht="15.6" x14ac:dyDescent="0.3">
      <c r="A908" s="108" t="s">
        <v>412</v>
      </c>
      <c r="B908" s="152" t="s">
        <v>2563</v>
      </c>
      <c r="C908" s="153">
        <v>3000000</v>
      </c>
      <c r="D908" s="153">
        <v>6500000</v>
      </c>
      <c r="E908" s="326"/>
      <c r="F908" s="326">
        <v>9900000</v>
      </c>
      <c r="G908" s="51">
        <f t="shared" si="776"/>
        <v>9900000</v>
      </c>
      <c r="H908" s="51">
        <v>9900000</v>
      </c>
      <c r="I908" s="51">
        <v>7000000</v>
      </c>
      <c r="J908" s="51">
        <f t="shared" si="820"/>
        <v>-2900000</v>
      </c>
      <c r="K908" s="64">
        <v>6500000</v>
      </c>
      <c r="L908" s="64">
        <v>6500000</v>
      </c>
    </row>
    <row r="909" spans="1:12" s="58" customFormat="1" ht="15.6" x14ac:dyDescent="0.3">
      <c r="A909" s="108" t="s">
        <v>2585</v>
      </c>
      <c r="B909" s="154" t="s">
        <v>2746</v>
      </c>
      <c r="C909" s="2">
        <v>1000000</v>
      </c>
      <c r="D909" s="153">
        <v>3000000</v>
      </c>
      <c r="E909" s="326"/>
      <c r="F909" s="326">
        <v>4000000</v>
      </c>
      <c r="G909" s="51">
        <f t="shared" si="776"/>
        <v>4000000</v>
      </c>
      <c r="H909" s="51">
        <v>4000000</v>
      </c>
      <c r="I909" s="51">
        <v>3000000</v>
      </c>
      <c r="J909" s="51">
        <f t="shared" si="820"/>
        <v>-1000000</v>
      </c>
      <c r="K909" s="64">
        <v>3000000</v>
      </c>
      <c r="L909" s="64">
        <v>3000000</v>
      </c>
    </row>
    <row r="910" spans="1:12" s="58" customFormat="1" ht="15.6" x14ac:dyDescent="0.3">
      <c r="A910" s="108" t="s">
        <v>2582</v>
      </c>
      <c r="B910" s="155" t="s">
        <v>2747</v>
      </c>
      <c r="C910" s="156">
        <v>3000000</v>
      </c>
      <c r="D910" s="153">
        <v>3300000</v>
      </c>
      <c r="E910" s="326"/>
      <c r="F910" s="326">
        <v>5000000</v>
      </c>
      <c r="G910" s="51">
        <f t="shared" si="776"/>
        <v>5000000</v>
      </c>
      <c r="H910" s="51">
        <v>5000000</v>
      </c>
      <c r="I910" s="51">
        <v>3000000</v>
      </c>
      <c r="J910" s="51">
        <f t="shared" si="820"/>
        <v>-2000000</v>
      </c>
      <c r="K910" s="64">
        <v>3300000</v>
      </c>
      <c r="L910" s="64">
        <v>3300000</v>
      </c>
    </row>
    <row r="911" spans="1:12" s="58" customFormat="1" ht="15.6" x14ac:dyDescent="0.3">
      <c r="A911" s="108" t="s">
        <v>2744</v>
      </c>
      <c r="B911" s="155" t="s">
        <v>2746</v>
      </c>
      <c r="C911" s="156">
        <v>700000</v>
      </c>
      <c r="D911" s="153">
        <v>2000000</v>
      </c>
      <c r="E911" s="326"/>
      <c r="F911" s="326">
        <v>1000000</v>
      </c>
      <c r="G911" s="51">
        <f t="shared" si="776"/>
        <v>1000000</v>
      </c>
      <c r="H911" s="51">
        <v>1000000</v>
      </c>
      <c r="I911" s="51">
        <v>1000000</v>
      </c>
      <c r="J911" s="51">
        <f t="shared" si="820"/>
        <v>0</v>
      </c>
      <c r="K911" s="64">
        <v>2000000</v>
      </c>
      <c r="L911" s="64">
        <v>2000000</v>
      </c>
    </row>
    <row r="912" spans="1:12" s="58" customFormat="1" ht="15.6" x14ac:dyDescent="0.3">
      <c r="A912" s="108" t="s">
        <v>2562</v>
      </c>
      <c r="B912" s="152" t="s">
        <v>2564</v>
      </c>
      <c r="C912" s="153">
        <v>2000000</v>
      </c>
      <c r="D912" s="153">
        <v>2800000</v>
      </c>
      <c r="E912" s="326"/>
      <c r="F912" s="326">
        <v>6000000</v>
      </c>
      <c r="G912" s="51">
        <v>6000000</v>
      </c>
      <c r="H912" s="51">
        <v>6000000</v>
      </c>
      <c r="I912" s="51">
        <v>5000000</v>
      </c>
      <c r="J912" s="51">
        <f t="shared" si="820"/>
        <v>-1000000</v>
      </c>
      <c r="K912" s="64">
        <v>2800000</v>
      </c>
      <c r="L912" s="64">
        <v>2800000</v>
      </c>
    </row>
    <row r="913" spans="1:12" s="58" customFormat="1" ht="15.6" x14ac:dyDescent="0.3">
      <c r="A913" s="108" t="s">
        <v>2580</v>
      </c>
      <c r="B913" s="152" t="s">
        <v>2748</v>
      </c>
      <c r="C913" s="153">
        <v>500000</v>
      </c>
      <c r="D913" s="153">
        <v>3000000</v>
      </c>
      <c r="E913" s="326"/>
      <c r="F913" s="326">
        <v>4000000</v>
      </c>
      <c r="G913" s="51">
        <f t="shared" si="776"/>
        <v>4000000</v>
      </c>
      <c r="H913" s="51">
        <v>4000000</v>
      </c>
      <c r="I913" s="51">
        <v>2900000</v>
      </c>
      <c r="J913" s="51">
        <f t="shared" si="820"/>
        <v>-1100000</v>
      </c>
      <c r="K913" s="64">
        <v>3000000</v>
      </c>
      <c r="L913" s="64">
        <v>3000000</v>
      </c>
    </row>
    <row r="914" spans="1:12" s="58" customFormat="1" ht="15.6" x14ac:dyDescent="0.3">
      <c r="A914" s="108" t="s">
        <v>2745</v>
      </c>
      <c r="B914" s="152" t="s">
        <v>2749</v>
      </c>
      <c r="C914" s="153">
        <v>1000000</v>
      </c>
      <c r="D914" s="153">
        <v>3500000</v>
      </c>
      <c r="E914" s="326"/>
      <c r="F914" s="326">
        <v>5000000</v>
      </c>
      <c r="G914" s="51">
        <f t="shared" si="776"/>
        <v>5000000</v>
      </c>
      <c r="H914" s="51">
        <v>5000000</v>
      </c>
      <c r="I914" s="51">
        <v>3700000</v>
      </c>
      <c r="J914" s="51">
        <f t="shared" si="820"/>
        <v>-1300000</v>
      </c>
      <c r="K914" s="64">
        <v>3500000</v>
      </c>
      <c r="L914" s="64">
        <v>3500000</v>
      </c>
    </row>
    <row r="915" spans="1:12" s="58" customFormat="1" ht="15.6" x14ac:dyDescent="0.3">
      <c r="A915" s="108" t="s">
        <v>2750</v>
      </c>
      <c r="B915" s="157" t="s">
        <v>2749</v>
      </c>
      <c r="C915" s="158">
        <v>1000000</v>
      </c>
      <c r="D915" s="153">
        <v>3000000</v>
      </c>
      <c r="E915" s="326"/>
      <c r="F915" s="326">
        <v>5000000</v>
      </c>
      <c r="G915" s="51">
        <f t="shared" si="776"/>
        <v>5000000</v>
      </c>
      <c r="H915" s="51">
        <v>5000000</v>
      </c>
      <c r="I915" s="51">
        <v>3500000</v>
      </c>
      <c r="J915" s="51">
        <f t="shared" si="820"/>
        <v>-1500000</v>
      </c>
      <c r="K915" s="64">
        <v>3000000</v>
      </c>
      <c r="L915" s="64">
        <v>3000000</v>
      </c>
    </row>
    <row r="916" spans="1:12" s="58" customFormat="1" ht="15.6" x14ac:dyDescent="0.3">
      <c r="A916" s="108" t="s">
        <v>2751</v>
      </c>
      <c r="B916" s="155" t="s">
        <v>2748</v>
      </c>
      <c r="C916" s="156">
        <v>1000000</v>
      </c>
      <c r="D916" s="153">
        <v>2000000</v>
      </c>
      <c r="E916" s="326"/>
      <c r="F916" s="326"/>
      <c r="G916" s="51">
        <f t="shared" si="776"/>
        <v>0</v>
      </c>
      <c r="H916" s="51"/>
      <c r="I916" s="51">
        <v>2000000</v>
      </c>
      <c r="J916" s="51">
        <f t="shared" si="820"/>
        <v>2000000</v>
      </c>
      <c r="K916" s="64">
        <v>2000000</v>
      </c>
      <c r="L916" s="64">
        <v>2000000</v>
      </c>
    </row>
    <row r="917" spans="1:12" s="58" customFormat="1" ht="15.6" x14ac:dyDescent="0.3">
      <c r="A917" s="108" t="s">
        <v>2785</v>
      </c>
      <c r="B917" s="155" t="s">
        <v>2792</v>
      </c>
      <c r="C917" s="156"/>
      <c r="D917" s="153">
        <v>2000000</v>
      </c>
      <c r="E917" s="326"/>
      <c r="F917" s="326">
        <v>4000000</v>
      </c>
      <c r="G917" s="51">
        <f t="shared" si="776"/>
        <v>4000000</v>
      </c>
      <c r="H917" s="51">
        <v>4000000</v>
      </c>
      <c r="I917" s="51">
        <v>1520000</v>
      </c>
      <c r="J917" s="51">
        <f t="shared" si="820"/>
        <v>-2480000</v>
      </c>
      <c r="K917" s="64">
        <v>2000000</v>
      </c>
      <c r="L917" s="64">
        <v>2000000</v>
      </c>
    </row>
    <row r="918" spans="1:12" s="58" customFormat="1" ht="15.6" x14ac:dyDescent="0.3">
      <c r="A918" s="108" t="s">
        <v>411</v>
      </c>
      <c r="B918" s="155" t="s">
        <v>2793</v>
      </c>
      <c r="C918" s="156"/>
      <c r="D918" s="153">
        <v>2000000</v>
      </c>
      <c r="E918" s="326"/>
      <c r="F918" s="326">
        <v>4000000</v>
      </c>
      <c r="G918" s="51">
        <f t="shared" si="776"/>
        <v>4000000</v>
      </c>
      <c r="H918" s="51">
        <v>4000000</v>
      </c>
      <c r="I918" s="51">
        <v>3000000</v>
      </c>
      <c r="J918" s="51">
        <f t="shared" si="820"/>
        <v>-1000000</v>
      </c>
      <c r="K918" s="64">
        <v>2000000</v>
      </c>
      <c r="L918" s="64">
        <v>2000000</v>
      </c>
    </row>
    <row r="919" spans="1:12" s="58" customFormat="1" ht="15.6" x14ac:dyDescent="0.3">
      <c r="A919" s="108" t="s">
        <v>2786</v>
      </c>
      <c r="B919" s="155" t="s">
        <v>2794</v>
      </c>
      <c r="C919" s="156"/>
      <c r="D919" s="153">
        <v>2000000</v>
      </c>
      <c r="E919" s="326"/>
      <c r="F919" s="326">
        <v>1500000</v>
      </c>
      <c r="G919" s="51">
        <f t="shared" si="776"/>
        <v>1500000</v>
      </c>
      <c r="H919" s="51">
        <v>1500000</v>
      </c>
      <c r="I919" s="51">
        <v>1500000</v>
      </c>
      <c r="J919" s="51">
        <f t="shared" si="820"/>
        <v>0</v>
      </c>
      <c r="K919" s="64">
        <v>2000000</v>
      </c>
      <c r="L919" s="64">
        <v>2000000</v>
      </c>
    </row>
    <row r="920" spans="1:12" s="58" customFormat="1" ht="15.6" x14ac:dyDescent="0.3">
      <c r="A920" s="108" t="s">
        <v>2586</v>
      </c>
      <c r="B920" s="155" t="s">
        <v>2795</v>
      </c>
      <c r="C920" s="156"/>
      <c r="D920" s="153">
        <v>2500000</v>
      </c>
      <c r="E920" s="326"/>
      <c r="F920" s="326">
        <v>4450000</v>
      </c>
      <c r="G920" s="51">
        <f t="shared" ref="G920:G983" si="821">F920-E920</f>
        <v>4450000</v>
      </c>
      <c r="H920" s="51">
        <v>4450000</v>
      </c>
      <c r="I920" s="51">
        <v>3250000</v>
      </c>
      <c r="J920" s="51">
        <f t="shared" si="820"/>
        <v>-1200000</v>
      </c>
      <c r="K920" s="64">
        <v>2500000</v>
      </c>
      <c r="L920" s="64">
        <v>2500000</v>
      </c>
    </row>
    <row r="921" spans="1:12" s="58" customFormat="1" ht="15.6" x14ac:dyDescent="0.3">
      <c r="A921" s="108" t="s">
        <v>2787</v>
      </c>
      <c r="B921" s="155" t="s">
        <v>2796</v>
      </c>
      <c r="C921" s="156"/>
      <c r="D921" s="153">
        <v>3000000</v>
      </c>
      <c r="E921" s="326"/>
      <c r="F921" s="326">
        <v>3500000</v>
      </c>
      <c r="G921" s="51">
        <f t="shared" si="821"/>
        <v>3500000</v>
      </c>
      <c r="H921" s="51">
        <v>3500000</v>
      </c>
      <c r="I921" s="51">
        <v>1600000</v>
      </c>
      <c r="J921" s="51">
        <f t="shared" si="820"/>
        <v>-1900000</v>
      </c>
      <c r="K921" s="64">
        <v>3000000</v>
      </c>
      <c r="L921" s="64">
        <v>3000000</v>
      </c>
    </row>
    <row r="922" spans="1:12" s="58" customFormat="1" ht="15.6" x14ac:dyDescent="0.3">
      <c r="A922" s="108" t="s">
        <v>2788</v>
      </c>
      <c r="B922" s="155" t="s">
        <v>2797</v>
      </c>
      <c r="C922" s="156"/>
      <c r="D922" s="153">
        <v>2000000</v>
      </c>
      <c r="E922" s="326"/>
      <c r="F922" s="326">
        <v>1500000</v>
      </c>
      <c r="G922" s="51">
        <f t="shared" si="821"/>
        <v>1500000</v>
      </c>
      <c r="H922" s="51">
        <v>1500000</v>
      </c>
      <c r="I922" s="51">
        <v>900000</v>
      </c>
      <c r="J922" s="51">
        <f t="shared" si="820"/>
        <v>-600000</v>
      </c>
      <c r="K922" s="64">
        <v>2000000</v>
      </c>
      <c r="L922" s="64">
        <v>2000000</v>
      </c>
    </row>
    <row r="923" spans="1:12" s="58" customFormat="1" ht="15.6" x14ac:dyDescent="0.3">
      <c r="A923" s="108" t="s">
        <v>2789</v>
      </c>
      <c r="B923" s="155" t="s">
        <v>2798</v>
      </c>
      <c r="C923" s="156"/>
      <c r="D923" s="153">
        <v>2000000</v>
      </c>
      <c r="E923" s="326"/>
      <c r="F923" s="326">
        <v>2520000</v>
      </c>
      <c r="G923" s="51">
        <f t="shared" si="821"/>
        <v>2520000</v>
      </c>
      <c r="H923" s="51">
        <v>2520000</v>
      </c>
      <c r="I923" s="51">
        <v>2000000</v>
      </c>
      <c r="J923" s="51">
        <f t="shared" si="820"/>
        <v>-520000</v>
      </c>
      <c r="K923" s="64">
        <v>2000000</v>
      </c>
      <c r="L923" s="64">
        <v>2000000</v>
      </c>
    </row>
    <row r="924" spans="1:12" s="58" customFormat="1" ht="15.6" x14ac:dyDescent="0.3">
      <c r="A924" s="108" t="s">
        <v>2583</v>
      </c>
      <c r="B924" s="155" t="s">
        <v>2799</v>
      </c>
      <c r="C924" s="156"/>
      <c r="D924" s="153">
        <v>4000000</v>
      </c>
      <c r="E924" s="326"/>
      <c r="F924" s="326">
        <v>3000000</v>
      </c>
      <c r="G924" s="51">
        <f t="shared" si="821"/>
        <v>3000000</v>
      </c>
      <c r="H924" s="51">
        <v>3000000</v>
      </c>
      <c r="I924" s="51"/>
      <c r="J924" s="51">
        <f t="shared" si="820"/>
        <v>-3000000</v>
      </c>
      <c r="K924" s="64">
        <v>4000000</v>
      </c>
      <c r="L924" s="64">
        <v>4000000</v>
      </c>
    </row>
    <row r="925" spans="1:12" s="58" customFormat="1" ht="15.6" x14ac:dyDescent="0.3">
      <c r="A925" s="108" t="s">
        <v>2584</v>
      </c>
      <c r="B925" s="155" t="s">
        <v>2800</v>
      </c>
      <c r="C925" s="156"/>
      <c r="D925" s="153">
        <v>2000000</v>
      </c>
      <c r="E925" s="326"/>
      <c r="F925" s="326">
        <v>3000000</v>
      </c>
      <c r="G925" s="51">
        <f t="shared" si="821"/>
        <v>3000000</v>
      </c>
      <c r="H925" s="51">
        <v>3000000</v>
      </c>
      <c r="I925" s="51"/>
      <c r="J925" s="51">
        <f t="shared" si="820"/>
        <v>-3000000</v>
      </c>
      <c r="K925" s="64">
        <v>2000000</v>
      </c>
      <c r="L925" s="64">
        <v>2000000</v>
      </c>
    </row>
    <row r="926" spans="1:12" s="58" customFormat="1" ht="15.6" x14ac:dyDescent="0.3">
      <c r="A926" s="108" t="s">
        <v>2791</v>
      </c>
      <c r="B926" s="155" t="s">
        <v>2801</v>
      </c>
      <c r="C926" s="156"/>
      <c r="D926" s="153">
        <v>1000000</v>
      </c>
      <c r="E926" s="326"/>
      <c r="F926" s="326">
        <v>1000000</v>
      </c>
      <c r="G926" s="51">
        <f t="shared" si="821"/>
        <v>1000000</v>
      </c>
      <c r="H926" s="51">
        <v>1000000</v>
      </c>
      <c r="I926" s="51">
        <v>2500000</v>
      </c>
      <c r="J926" s="51">
        <f t="shared" si="820"/>
        <v>1500000</v>
      </c>
      <c r="K926" s="64">
        <v>1000000</v>
      </c>
      <c r="L926" s="64">
        <v>1000000</v>
      </c>
    </row>
    <row r="927" spans="1:12" s="58" customFormat="1" ht="15.6" x14ac:dyDescent="0.3">
      <c r="A927" s="108" t="s">
        <v>2790</v>
      </c>
      <c r="B927" s="155" t="s">
        <v>2802</v>
      </c>
      <c r="C927" s="156"/>
      <c r="D927" s="153">
        <v>2000000</v>
      </c>
      <c r="E927" s="326"/>
      <c r="F927" s="326">
        <v>3000000</v>
      </c>
      <c r="G927" s="51">
        <f t="shared" si="821"/>
        <v>3000000</v>
      </c>
      <c r="H927" s="51">
        <v>3000000</v>
      </c>
      <c r="I927" s="51">
        <v>3000000</v>
      </c>
      <c r="J927" s="51">
        <f t="shared" si="820"/>
        <v>0</v>
      </c>
      <c r="K927" s="64">
        <v>2000000</v>
      </c>
      <c r="L927" s="64">
        <v>2000000</v>
      </c>
    </row>
    <row r="928" spans="1:12" s="58" customFormat="1" ht="15.6" x14ac:dyDescent="0.25">
      <c r="A928" s="601"/>
      <c r="B928" s="615" t="s">
        <v>2782</v>
      </c>
      <c r="C928" s="616"/>
      <c r="D928" s="616">
        <v>8000000</v>
      </c>
      <c r="E928" s="616">
        <v>22000000</v>
      </c>
      <c r="F928" s="616">
        <v>22000000</v>
      </c>
      <c r="G928" s="597">
        <f t="shared" si="821"/>
        <v>0</v>
      </c>
      <c r="H928" s="597">
        <v>0</v>
      </c>
      <c r="I928" s="597">
        <v>0</v>
      </c>
      <c r="J928" s="51">
        <f t="shared" si="820"/>
        <v>0</v>
      </c>
      <c r="K928" s="598">
        <v>8000000</v>
      </c>
      <c r="L928" s="598">
        <v>8000000</v>
      </c>
    </row>
    <row r="929" spans="1:12" s="159" customFormat="1" ht="62.4" x14ac:dyDescent="0.3">
      <c r="A929" s="611">
        <v>2649999</v>
      </c>
      <c r="B929" s="612" t="s">
        <v>2717</v>
      </c>
      <c r="C929" s="613">
        <v>95000000</v>
      </c>
      <c r="D929" s="613">
        <v>95000000</v>
      </c>
      <c r="E929" s="613">
        <v>95000000</v>
      </c>
      <c r="F929" s="613">
        <v>95000000</v>
      </c>
      <c r="G929" s="597">
        <f t="shared" si="821"/>
        <v>0</v>
      </c>
      <c r="H929" s="598">
        <v>60000000</v>
      </c>
      <c r="I929" s="598">
        <v>60000000</v>
      </c>
      <c r="J929" s="51">
        <f t="shared" si="820"/>
        <v>0</v>
      </c>
      <c r="K929" s="614">
        <v>95000000</v>
      </c>
      <c r="L929" s="614">
        <v>95000000</v>
      </c>
    </row>
    <row r="930" spans="1:12" s="45" customFormat="1" x14ac:dyDescent="0.25">
      <c r="A930" s="107"/>
      <c r="B930" s="66" t="s">
        <v>223</v>
      </c>
      <c r="C930" s="61">
        <f>SUM(C900:C929)/2</f>
        <v>108200000</v>
      </c>
      <c r="D930" s="61">
        <f t="shared" ref="D930:L930" si="822">SUM(D900:D929)/2</f>
        <v>156600000</v>
      </c>
      <c r="E930" s="61">
        <f t="shared" si="822"/>
        <v>117000000</v>
      </c>
      <c r="F930" s="61">
        <f t="shared" ref="F930:I930" si="823">SUM(F900:F929)/2</f>
        <v>188370000</v>
      </c>
      <c r="G930" s="61">
        <f t="shared" si="823"/>
        <v>71370000</v>
      </c>
      <c r="H930" s="61">
        <f t="shared" si="823"/>
        <v>131370000</v>
      </c>
      <c r="I930" s="61">
        <f t="shared" si="823"/>
        <v>110370000</v>
      </c>
      <c r="J930" s="51">
        <f t="shared" si="820"/>
        <v>-21000000</v>
      </c>
      <c r="K930" s="61">
        <f t="shared" si="822"/>
        <v>156600000</v>
      </c>
      <c r="L930" s="61">
        <f t="shared" si="822"/>
        <v>156600000</v>
      </c>
    </row>
    <row r="931" spans="1:12" s="45" customFormat="1" x14ac:dyDescent="0.25">
      <c r="A931" s="276"/>
      <c r="B931" s="277" t="s">
        <v>376</v>
      </c>
      <c r="C931" s="263">
        <f>SUM(C827:C930)/3</f>
        <v>302233405</v>
      </c>
      <c r="D931" s="263">
        <f>SUM(D827:D930)/3</f>
        <v>350633405</v>
      </c>
      <c r="E931" s="263">
        <f>SUM(E827:E930)/3</f>
        <v>326474905</v>
      </c>
      <c r="F931" s="263">
        <f>SUM(F827:F930)/3</f>
        <v>391844905</v>
      </c>
      <c r="G931" s="263">
        <f t="shared" ref="G931:I931" si="824">SUM(G827:G930)/3</f>
        <v>65370000</v>
      </c>
      <c r="H931" s="263">
        <f t="shared" si="824"/>
        <v>333514905</v>
      </c>
      <c r="I931" s="263">
        <f t="shared" si="824"/>
        <v>312514905</v>
      </c>
      <c r="J931" s="51">
        <f t="shared" si="820"/>
        <v>-21000000</v>
      </c>
      <c r="K931" s="263">
        <f>SUM(K827:K930)/3</f>
        <v>356633405</v>
      </c>
      <c r="L931" s="263">
        <f>SUM(L827:L930)/3</f>
        <v>356633405</v>
      </c>
    </row>
    <row r="932" spans="1:12" s="45" customFormat="1" x14ac:dyDescent="0.25">
      <c r="A932" s="41" t="s">
        <v>256</v>
      </c>
      <c r="B932" s="160" t="s">
        <v>2665</v>
      </c>
      <c r="C932" s="111"/>
      <c r="D932" s="111"/>
      <c r="E932" s="322"/>
      <c r="F932" s="322"/>
      <c r="G932" s="51">
        <f t="shared" si="821"/>
        <v>0</v>
      </c>
      <c r="H932" s="51"/>
      <c r="I932" s="51"/>
      <c r="J932" s="51">
        <f t="shared" si="820"/>
        <v>0</v>
      </c>
      <c r="K932" s="64"/>
      <c r="L932" s="64"/>
    </row>
    <row r="933" spans="1:12" s="45" customFormat="1" x14ac:dyDescent="0.25">
      <c r="A933" s="84">
        <v>2110100</v>
      </c>
      <c r="B933" s="123" t="s">
        <v>276</v>
      </c>
      <c r="C933" s="51">
        <f t="shared" ref="C933:D933" si="825">SUM(C934:C935)</f>
        <v>1389849197</v>
      </c>
      <c r="D933" s="51">
        <f t="shared" si="825"/>
        <v>1425912197</v>
      </c>
      <c r="E933" s="252">
        <f>SUM(E934:E935)</f>
        <v>1462572197</v>
      </c>
      <c r="F933" s="252">
        <f>SUM(F934:F935)</f>
        <v>1462572197</v>
      </c>
      <c r="G933" s="51">
        <f t="shared" si="821"/>
        <v>0</v>
      </c>
      <c r="H933" s="51">
        <f>SUM(H934:H935)</f>
        <v>1462572197</v>
      </c>
      <c r="I933" s="51">
        <f>SUM(I934:I935)</f>
        <v>1462572197</v>
      </c>
      <c r="J933" s="51">
        <f t="shared" si="820"/>
        <v>0</v>
      </c>
      <c r="K933" s="51">
        <f t="shared" ref="K933" si="826">SUM(K934:K935)</f>
        <v>1425912197</v>
      </c>
      <c r="L933" s="51">
        <f t="shared" ref="L933" si="827">SUM(L934:L935)</f>
        <v>1425912197</v>
      </c>
    </row>
    <row r="934" spans="1:12" s="137" customFormat="1" ht="46.8" x14ac:dyDescent="0.3">
      <c r="A934" s="68">
        <v>2110201</v>
      </c>
      <c r="B934" s="294" t="s">
        <v>2836</v>
      </c>
      <c r="C934" s="260">
        <v>0</v>
      </c>
      <c r="D934" s="260">
        <v>0</v>
      </c>
      <c r="E934" s="302">
        <v>36660000</v>
      </c>
      <c r="F934" s="302">
        <v>36660000</v>
      </c>
      <c r="G934" s="51">
        <f t="shared" si="821"/>
        <v>0</v>
      </c>
      <c r="H934" s="51">
        <v>36660000</v>
      </c>
      <c r="I934" s="51">
        <v>36660000</v>
      </c>
      <c r="J934" s="51">
        <f t="shared" si="820"/>
        <v>0</v>
      </c>
      <c r="K934" s="260"/>
      <c r="L934" s="260"/>
    </row>
    <row r="935" spans="1:12" s="45" customFormat="1" x14ac:dyDescent="0.25">
      <c r="A935" s="68">
        <v>2110101</v>
      </c>
      <c r="B935" s="69" t="s">
        <v>84</v>
      </c>
      <c r="C935" s="63">
        <v>1389849197</v>
      </c>
      <c r="D935" s="63">
        <v>1425912197</v>
      </c>
      <c r="E935" s="268">
        <v>1425912197</v>
      </c>
      <c r="F935" s="268">
        <v>1425912197</v>
      </c>
      <c r="G935" s="51">
        <f t="shared" si="821"/>
        <v>0</v>
      </c>
      <c r="H935" s="51">
        <v>1425912197</v>
      </c>
      <c r="I935" s="51">
        <v>1425912197</v>
      </c>
      <c r="J935" s="51">
        <f t="shared" si="820"/>
        <v>0</v>
      </c>
      <c r="K935" s="64">
        <v>1425912197</v>
      </c>
      <c r="L935" s="64">
        <v>1425912197</v>
      </c>
    </row>
    <row r="936" spans="1:12" s="45" customFormat="1" hidden="1" x14ac:dyDescent="0.25">
      <c r="A936" s="52">
        <v>2110399</v>
      </c>
      <c r="B936" s="53" t="s">
        <v>278</v>
      </c>
      <c r="C936" s="111"/>
      <c r="D936" s="111"/>
      <c r="E936" s="322"/>
      <c r="F936" s="322"/>
      <c r="G936" s="51">
        <f t="shared" si="821"/>
        <v>0</v>
      </c>
      <c r="H936" s="51"/>
      <c r="I936" s="51"/>
      <c r="J936" s="51">
        <f t="shared" si="820"/>
        <v>0</v>
      </c>
      <c r="K936" s="64"/>
      <c r="L936" s="64"/>
    </row>
    <row r="937" spans="1:12" s="45" customFormat="1" x14ac:dyDescent="0.25">
      <c r="A937" s="107"/>
      <c r="B937" s="161" t="s">
        <v>239</v>
      </c>
      <c r="C937" s="61">
        <f>SUM(C933:C936)/2</f>
        <v>1389849197</v>
      </c>
      <c r="D937" s="61">
        <f t="shared" ref="D937:L937" si="828">SUM(D933:D936)/2</f>
        <v>1425912197</v>
      </c>
      <c r="E937" s="61">
        <f t="shared" si="828"/>
        <v>1462572197</v>
      </c>
      <c r="F937" s="61">
        <f t="shared" ref="F937:I937" si="829">SUM(F933:F936)/2</f>
        <v>1462572197</v>
      </c>
      <c r="G937" s="51">
        <f t="shared" si="821"/>
        <v>0</v>
      </c>
      <c r="H937" s="51">
        <f t="shared" ref="H937" si="830">SUM(H933:H936)/2</f>
        <v>1462572197</v>
      </c>
      <c r="I937" s="51">
        <f t="shared" si="829"/>
        <v>1462572197</v>
      </c>
      <c r="J937" s="51">
        <f t="shared" si="820"/>
        <v>0</v>
      </c>
      <c r="K937" s="61">
        <f t="shared" si="828"/>
        <v>1425912197</v>
      </c>
      <c r="L937" s="61">
        <f t="shared" si="828"/>
        <v>1425912197</v>
      </c>
    </row>
    <row r="938" spans="1:12" x14ac:dyDescent="0.25">
      <c r="A938" s="128">
        <v>2110200</v>
      </c>
      <c r="B938" s="162" t="s">
        <v>315</v>
      </c>
      <c r="C938" s="51">
        <f>SUM(C939)</f>
        <v>36771230</v>
      </c>
      <c r="D938" s="51">
        <f t="shared" ref="D938:L938" si="831">SUM(D939)</f>
        <v>36771230</v>
      </c>
      <c r="E938" s="252">
        <f t="shared" si="831"/>
        <v>0</v>
      </c>
      <c r="F938" s="252">
        <f t="shared" si="831"/>
        <v>0</v>
      </c>
      <c r="G938" s="51">
        <f t="shared" si="821"/>
        <v>0</v>
      </c>
      <c r="H938" s="51">
        <f t="shared" ref="H938" si="832">SUM(H939)</f>
        <v>0</v>
      </c>
      <c r="I938" s="51">
        <f t="shared" si="831"/>
        <v>0</v>
      </c>
      <c r="J938" s="51">
        <f t="shared" si="820"/>
        <v>0</v>
      </c>
      <c r="K938" s="51">
        <f t="shared" si="831"/>
        <v>36771230</v>
      </c>
      <c r="L938" s="51">
        <f t="shared" si="831"/>
        <v>36771230</v>
      </c>
    </row>
    <row r="939" spans="1:12" x14ac:dyDescent="0.25">
      <c r="A939" s="163">
        <v>2110202</v>
      </c>
      <c r="B939" s="164" t="s">
        <v>90</v>
      </c>
      <c r="C939" s="63">
        <v>36771230</v>
      </c>
      <c r="D939" s="63">
        <v>36771230</v>
      </c>
      <c r="E939" s="268">
        <v>0</v>
      </c>
      <c r="F939" s="268">
        <v>0</v>
      </c>
      <c r="G939" s="51">
        <f t="shared" si="821"/>
        <v>0</v>
      </c>
      <c r="H939" s="51">
        <v>0</v>
      </c>
      <c r="I939" s="51">
        <v>0</v>
      </c>
      <c r="J939" s="51">
        <f t="shared" si="820"/>
        <v>0</v>
      </c>
      <c r="K939" s="64">
        <v>36771230</v>
      </c>
      <c r="L939" s="64">
        <v>36771230</v>
      </c>
    </row>
    <row r="940" spans="1:12" x14ac:dyDescent="0.25">
      <c r="A940" s="165">
        <v>2210100</v>
      </c>
      <c r="B940" s="166" t="s">
        <v>280</v>
      </c>
      <c r="C940" s="51">
        <f>SUM(C941:C942)</f>
        <v>27801340</v>
      </c>
      <c r="D940" s="51">
        <f t="shared" ref="D940:L940" si="833">SUM(D941:D942)</f>
        <v>27801340</v>
      </c>
      <c r="E940" s="252">
        <f t="shared" si="833"/>
        <v>0</v>
      </c>
      <c r="F940" s="252">
        <f t="shared" ref="F940:I940" si="834">SUM(F941:F942)</f>
        <v>0</v>
      </c>
      <c r="G940" s="51">
        <f t="shared" si="821"/>
        <v>0</v>
      </c>
      <c r="H940" s="51">
        <f t="shared" ref="H940" si="835">SUM(H941:H942)</f>
        <v>0</v>
      </c>
      <c r="I940" s="51">
        <f t="shared" si="834"/>
        <v>0</v>
      </c>
      <c r="J940" s="51">
        <f t="shared" si="820"/>
        <v>0</v>
      </c>
      <c r="K940" s="51">
        <f t="shared" si="833"/>
        <v>27801340</v>
      </c>
      <c r="L940" s="51">
        <f t="shared" si="833"/>
        <v>27801340</v>
      </c>
    </row>
    <row r="941" spans="1:12" x14ac:dyDescent="0.25">
      <c r="A941" s="163">
        <v>2210101</v>
      </c>
      <c r="B941" s="164" t="s">
        <v>27</v>
      </c>
      <c r="C941" s="63">
        <v>19351340</v>
      </c>
      <c r="D941" s="63">
        <v>19351340</v>
      </c>
      <c r="E941" s="268">
        <v>0</v>
      </c>
      <c r="F941" s="268">
        <v>0</v>
      </c>
      <c r="G941" s="51">
        <f t="shared" si="821"/>
        <v>0</v>
      </c>
      <c r="H941" s="51">
        <v>0</v>
      </c>
      <c r="I941" s="51">
        <v>0</v>
      </c>
      <c r="J941" s="51">
        <f t="shared" si="820"/>
        <v>0</v>
      </c>
      <c r="K941" s="64">
        <v>19351340</v>
      </c>
      <c r="L941" s="64">
        <v>19351340</v>
      </c>
    </row>
    <row r="942" spans="1:12" x14ac:dyDescent="0.25">
      <c r="A942" s="163">
        <v>2210102</v>
      </c>
      <c r="B942" s="164" t="s">
        <v>92</v>
      </c>
      <c r="C942" s="63">
        <v>8450000</v>
      </c>
      <c r="D942" s="63">
        <v>8450000</v>
      </c>
      <c r="E942" s="268">
        <v>0</v>
      </c>
      <c r="F942" s="268">
        <v>0</v>
      </c>
      <c r="G942" s="51">
        <f t="shared" si="821"/>
        <v>0</v>
      </c>
      <c r="H942" s="51">
        <v>0</v>
      </c>
      <c r="I942" s="51">
        <v>0</v>
      </c>
      <c r="J942" s="51">
        <f t="shared" si="820"/>
        <v>0</v>
      </c>
      <c r="K942" s="64">
        <v>8450000</v>
      </c>
      <c r="L942" s="64">
        <v>8450000</v>
      </c>
    </row>
    <row r="943" spans="1:12" x14ac:dyDescent="0.25">
      <c r="A943" s="165">
        <v>2210200</v>
      </c>
      <c r="B943" s="166" t="s">
        <v>281</v>
      </c>
      <c r="C943" s="51">
        <f>SUM(C944:C945)</f>
        <v>160000</v>
      </c>
      <c r="D943" s="51">
        <f t="shared" ref="D943:L943" si="836">SUM(D944:D945)</f>
        <v>160000</v>
      </c>
      <c r="E943" s="252">
        <f t="shared" si="836"/>
        <v>160000</v>
      </c>
      <c r="F943" s="252">
        <f t="shared" ref="F943:I943" si="837">SUM(F944:F945)</f>
        <v>160000</v>
      </c>
      <c r="G943" s="51">
        <f t="shared" si="821"/>
        <v>0</v>
      </c>
      <c r="H943" s="51">
        <f t="shared" ref="H943" si="838">SUM(H944:H945)</f>
        <v>160000</v>
      </c>
      <c r="I943" s="51">
        <f t="shared" si="837"/>
        <v>160000</v>
      </c>
      <c r="J943" s="51">
        <f t="shared" si="820"/>
        <v>0</v>
      </c>
      <c r="K943" s="51">
        <f t="shared" si="836"/>
        <v>160000</v>
      </c>
      <c r="L943" s="51">
        <f t="shared" si="836"/>
        <v>160000</v>
      </c>
    </row>
    <row r="944" spans="1:12" x14ac:dyDescent="0.25">
      <c r="A944" s="163">
        <v>2210201</v>
      </c>
      <c r="B944" s="164" t="s">
        <v>91</v>
      </c>
      <c r="C944" s="63">
        <v>150000</v>
      </c>
      <c r="D944" s="63">
        <v>150000</v>
      </c>
      <c r="E944" s="268">
        <v>150000</v>
      </c>
      <c r="F944" s="268">
        <v>150000</v>
      </c>
      <c r="G944" s="51">
        <f t="shared" si="821"/>
        <v>0</v>
      </c>
      <c r="H944" s="51">
        <v>150000</v>
      </c>
      <c r="I944" s="51">
        <v>150000</v>
      </c>
      <c r="J944" s="51">
        <f t="shared" si="820"/>
        <v>0</v>
      </c>
      <c r="K944" s="64">
        <v>150000</v>
      </c>
      <c r="L944" s="64">
        <v>150000</v>
      </c>
    </row>
    <row r="945" spans="1:12" x14ac:dyDescent="0.25">
      <c r="A945" s="163">
        <v>2210203</v>
      </c>
      <c r="B945" s="164" t="s">
        <v>254</v>
      </c>
      <c r="C945" s="63">
        <v>10000</v>
      </c>
      <c r="D945" s="63">
        <v>10000</v>
      </c>
      <c r="E945" s="268">
        <v>10000</v>
      </c>
      <c r="F945" s="268">
        <v>10000</v>
      </c>
      <c r="G945" s="51">
        <f t="shared" si="821"/>
        <v>0</v>
      </c>
      <c r="H945" s="51">
        <v>10000</v>
      </c>
      <c r="I945" s="51">
        <v>10000</v>
      </c>
      <c r="J945" s="51">
        <f t="shared" si="820"/>
        <v>0</v>
      </c>
      <c r="K945" s="64">
        <v>10000</v>
      </c>
      <c r="L945" s="64">
        <v>10000</v>
      </c>
    </row>
    <row r="946" spans="1:12" ht="27.6" x14ac:dyDescent="0.25">
      <c r="A946" s="165">
        <v>2210300</v>
      </c>
      <c r="B946" s="166" t="s">
        <v>31</v>
      </c>
      <c r="C946" s="51">
        <f>SUM(C947:C948)</f>
        <v>1800000</v>
      </c>
      <c r="D946" s="51">
        <f t="shared" ref="D946:L946" si="839">SUM(D947:D948)</f>
        <v>1800000</v>
      </c>
      <c r="E946" s="252">
        <f t="shared" si="839"/>
        <v>1800000</v>
      </c>
      <c r="F946" s="252">
        <f t="shared" ref="F946:I946" si="840">SUM(F947:F948)</f>
        <v>1800000</v>
      </c>
      <c r="G946" s="51">
        <f t="shared" si="821"/>
        <v>0</v>
      </c>
      <c r="H946" s="51">
        <f t="shared" ref="H946" si="841">SUM(H947:H948)</f>
        <v>900000</v>
      </c>
      <c r="I946" s="51">
        <f t="shared" si="840"/>
        <v>900000</v>
      </c>
      <c r="J946" s="51">
        <f t="shared" si="820"/>
        <v>0</v>
      </c>
      <c r="K946" s="51">
        <f t="shared" si="839"/>
        <v>1800000</v>
      </c>
      <c r="L946" s="51">
        <f t="shared" si="839"/>
        <v>1800000</v>
      </c>
    </row>
    <row r="947" spans="1:12" x14ac:dyDescent="0.25">
      <c r="A947" s="609">
        <v>2210302</v>
      </c>
      <c r="B947" s="610" t="s">
        <v>93</v>
      </c>
      <c r="C947" s="596">
        <v>900000</v>
      </c>
      <c r="D947" s="596">
        <v>900000</v>
      </c>
      <c r="E947" s="596">
        <v>900000</v>
      </c>
      <c r="F947" s="596">
        <v>900000</v>
      </c>
      <c r="G947" s="597">
        <f t="shared" si="821"/>
        <v>0</v>
      </c>
      <c r="H947" s="598">
        <f>900000-450000</f>
        <v>450000</v>
      </c>
      <c r="I947" s="598">
        <f>900000-450000</f>
        <v>450000</v>
      </c>
      <c r="J947" s="51">
        <f t="shared" si="820"/>
        <v>0</v>
      </c>
      <c r="K947" s="598">
        <v>900000</v>
      </c>
      <c r="L947" s="598">
        <v>900000</v>
      </c>
    </row>
    <row r="948" spans="1:12" x14ac:dyDescent="0.25">
      <c r="A948" s="609">
        <v>2210303</v>
      </c>
      <c r="B948" s="610" t="s">
        <v>94</v>
      </c>
      <c r="C948" s="596">
        <v>900000</v>
      </c>
      <c r="D948" s="596">
        <v>900000</v>
      </c>
      <c r="E948" s="596">
        <v>900000</v>
      </c>
      <c r="F948" s="596">
        <v>900000</v>
      </c>
      <c r="G948" s="597">
        <f t="shared" si="821"/>
        <v>0</v>
      </c>
      <c r="H948" s="598">
        <f>900000-450000</f>
        <v>450000</v>
      </c>
      <c r="I948" s="598">
        <f>900000-450000</f>
        <v>450000</v>
      </c>
      <c r="J948" s="51">
        <f t="shared" si="820"/>
        <v>0</v>
      </c>
      <c r="K948" s="598">
        <v>900000</v>
      </c>
      <c r="L948" s="598">
        <v>900000</v>
      </c>
    </row>
    <row r="949" spans="1:12" ht="27.6" x14ac:dyDescent="0.25">
      <c r="A949" s="165">
        <v>2210500</v>
      </c>
      <c r="B949" s="166" t="s">
        <v>286</v>
      </c>
      <c r="C949" s="51">
        <f>SUM(C950:C951)</f>
        <v>12050000</v>
      </c>
      <c r="D949" s="51">
        <f t="shared" ref="D949:L949" si="842">SUM(D950:D951)</f>
        <v>2050000</v>
      </c>
      <c r="E949" s="252">
        <f t="shared" si="842"/>
        <v>2050000</v>
      </c>
      <c r="F949" s="252">
        <f t="shared" ref="F949:I949" si="843">SUM(F950:F951)</f>
        <v>2050000</v>
      </c>
      <c r="G949" s="51">
        <f t="shared" si="821"/>
        <v>0</v>
      </c>
      <c r="H949" s="51">
        <f t="shared" ref="H949" si="844">SUM(H950:H951)</f>
        <v>1346500</v>
      </c>
      <c r="I949" s="51">
        <f t="shared" si="843"/>
        <v>1346500</v>
      </c>
      <c r="J949" s="51">
        <f t="shared" si="820"/>
        <v>0</v>
      </c>
      <c r="K949" s="51">
        <f t="shared" si="842"/>
        <v>2050000</v>
      </c>
      <c r="L949" s="51">
        <f t="shared" si="842"/>
        <v>2050000</v>
      </c>
    </row>
    <row r="950" spans="1:12" ht="27.6" x14ac:dyDescent="0.25">
      <c r="A950" s="163">
        <v>2210502</v>
      </c>
      <c r="B950" s="164" t="s">
        <v>95</v>
      </c>
      <c r="C950" s="63">
        <v>12000000</v>
      </c>
      <c r="D950" s="63">
        <v>2000000</v>
      </c>
      <c r="E950" s="268">
        <v>2000000</v>
      </c>
      <c r="F950" s="268">
        <v>2000000</v>
      </c>
      <c r="G950" s="51">
        <f t="shared" si="821"/>
        <v>0</v>
      </c>
      <c r="H950" s="672">
        <f>2000000-703500</f>
        <v>1296500</v>
      </c>
      <c r="I950" s="672">
        <f>2000000-703500</f>
        <v>1296500</v>
      </c>
      <c r="J950" s="51">
        <f t="shared" si="820"/>
        <v>0</v>
      </c>
      <c r="K950" s="64">
        <v>2000000</v>
      </c>
      <c r="L950" s="64">
        <v>2000000</v>
      </c>
    </row>
    <row r="951" spans="1:12" x14ac:dyDescent="0.25">
      <c r="A951" s="163">
        <v>2210503</v>
      </c>
      <c r="B951" s="164" t="s">
        <v>96</v>
      </c>
      <c r="C951" s="63">
        <v>50000</v>
      </c>
      <c r="D951" s="63">
        <v>50000</v>
      </c>
      <c r="E951" s="268">
        <v>50000</v>
      </c>
      <c r="F951" s="268">
        <v>50000</v>
      </c>
      <c r="G951" s="51">
        <f t="shared" si="821"/>
        <v>0</v>
      </c>
      <c r="H951" s="672">
        <v>50000</v>
      </c>
      <c r="I951" s="672">
        <v>50000</v>
      </c>
      <c r="J951" s="51">
        <f t="shared" si="820"/>
        <v>0</v>
      </c>
      <c r="K951" s="64">
        <v>50000</v>
      </c>
      <c r="L951" s="64">
        <v>50000</v>
      </c>
    </row>
    <row r="952" spans="1:12" x14ac:dyDescent="0.25">
      <c r="A952" s="165">
        <v>2210800</v>
      </c>
      <c r="B952" s="166" t="s">
        <v>294</v>
      </c>
      <c r="C952" s="51">
        <f>SUM(C953:C954)</f>
        <v>200000</v>
      </c>
      <c r="D952" s="51">
        <f t="shared" ref="D952:L952" si="845">SUM(D953:D954)</f>
        <v>200000</v>
      </c>
      <c r="E952" s="252">
        <f t="shared" si="845"/>
        <v>200000</v>
      </c>
      <c r="F952" s="252">
        <f t="shared" ref="F952:I952" si="846">SUM(F953:F954)</f>
        <v>200000</v>
      </c>
      <c r="G952" s="51">
        <f t="shared" si="821"/>
        <v>0</v>
      </c>
      <c r="H952" s="51">
        <f t="shared" ref="H952" si="847">SUM(H953:H954)</f>
        <v>200000</v>
      </c>
      <c r="I952" s="51">
        <f t="shared" si="846"/>
        <v>200000</v>
      </c>
      <c r="J952" s="51">
        <f t="shared" si="820"/>
        <v>0</v>
      </c>
      <c r="K952" s="51">
        <f t="shared" si="845"/>
        <v>200000</v>
      </c>
      <c r="L952" s="51">
        <f t="shared" si="845"/>
        <v>200000</v>
      </c>
    </row>
    <row r="953" spans="1:12" customFormat="1" ht="14.4" x14ac:dyDescent="0.25">
      <c r="A953" s="167">
        <v>2210801</v>
      </c>
      <c r="B953" s="168" t="s">
        <v>97</v>
      </c>
      <c r="C953" s="63">
        <v>40000</v>
      </c>
      <c r="D953" s="63">
        <v>40000</v>
      </c>
      <c r="E953" s="268">
        <v>40000</v>
      </c>
      <c r="F953" s="268">
        <v>40000</v>
      </c>
      <c r="G953" s="51">
        <f t="shared" si="821"/>
        <v>0</v>
      </c>
      <c r="H953" s="51">
        <v>40000</v>
      </c>
      <c r="I953" s="51">
        <v>40000</v>
      </c>
      <c r="J953" s="51">
        <f t="shared" si="820"/>
        <v>0</v>
      </c>
      <c r="K953" s="64">
        <v>40000</v>
      </c>
      <c r="L953" s="64">
        <v>40000</v>
      </c>
    </row>
    <row r="954" spans="1:12" customFormat="1" ht="14.4" x14ac:dyDescent="0.25">
      <c r="A954" s="163">
        <v>2210802</v>
      </c>
      <c r="B954" s="164" t="s">
        <v>98</v>
      </c>
      <c r="C954" s="63">
        <v>160000</v>
      </c>
      <c r="D954" s="63">
        <v>160000</v>
      </c>
      <c r="E954" s="268">
        <v>160000</v>
      </c>
      <c r="F954" s="268">
        <v>160000</v>
      </c>
      <c r="G954" s="51">
        <f t="shared" si="821"/>
        <v>0</v>
      </c>
      <c r="H954" s="51">
        <v>160000</v>
      </c>
      <c r="I954" s="51">
        <v>160000</v>
      </c>
      <c r="J954" s="51">
        <f t="shared" si="820"/>
        <v>0</v>
      </c>
      <c r="K954" s="64">
        <v>160000</v>
      </c>
      <c r="L954" s="64">
        <v>160000</v>
      </c>
    </row>
    <row r="955" spans="1:12" x14ac:dyDescent="0.25">
      <c r="A955" s="165">
        <v>2211000</v>
      </c>
      <c r="B955" s="166" t="s">
        <v>298</v>
      </c>
      <c r="C955" s="51">
        <f>SUM(C956:C966)</f>
        <v>561350285</v>
      </c>
      <c r="D955" s="51">
        <f t="shared" ref="D955:L955" si="848">SUM(D956:D966)</f>
        <v>563350285</v>
      </c>
      <c r="E955" s="252">
        <f t="shared" si="848"/>
        <v>487198562</v>
      </c>
      <c r="F955" s="252">
        <f t="shared" ref="F955:I955" si="849">SUM(F956:F966)</f>
        <v>487198562</v>
      </c>
      <c r="G955" s="51">
        <f t="shared" si="821"/>
        <v>0</v>
      </c>
      <c r="H955" s="51">
        <f t="shared" ref="H955" si="850">SUM(H956:H966)</f>
        <v>487198562</v>
      </c>
      <c r="I955" s="51">
        <f t="shared" si="849"/>
        <v>487198562</v>
      </c>
      <c r="J955" s="51">
        <f t="shared" si="820"/>
        <v>0</v>
      </c>
      <c r="K955" s="51">
        <f t="shared" si="848"/>
        <v>563350285</v>
      </c>
      <c r="L955" s="51">
        <f t="shared" si="848"/>
        <v>563350285</v>
      </c>
    </row>
    <row r="956" spans="1:12" x14ac:dyDescent="0.25">
      <c r="A956" s="163">
        <v>2211001</v>
      </c>
      <c r="B956" s="164" t="s">
        <v>67</v>
      </c>
      <c r="C956" s="63">
        <v>282029401</v>
      </c>
      <c r="D956" s="63">
        <v>287029401</v>
      </c>
      <c r="E956" s="268">
        <v>287029401</v>
      </c>
      <c r="F956" s="268">
        <v>287029401</v>
      </c>
      <c r="G956" s="51">
        <f t="shared" si="821"/>
        <v>0</v>
      </c>
      <c r="H956" s="51">
        <v>287029401</v>
      </c>
      <c r="I956" s="51">
        <v>287029401</v>
      </c>
      <c r="J956" s="51">
        <f t="shared" si="820"/>
        <v>0</v>
      </c>
      <c r="K956" s="64">
        <v>287029401</v>
      </c>
      <c r="L956" s="64">
        <v>287029401</v>
      </c>
    </row>
    <row r="957" spans="1:12" ht="27.6" x14ac:dyDescent="0.25">
      <c r="A957" s="163">
        <v>2211002</v>
      </c>
      <c r="B957" s="164" t="s">
        <v>329</v>
      </c>
      <c r="C957" s="63">
        <v>157448847</v>
      </c>
      <c r="D957" s="63">
        <v>157448847</v>
      </c>
      <c r="E957" s="268">
        <f>157448847</f>
        <v>157448847</v>
      </c>
      <c r="F957" s="268">
        <f>157448847</f>
        <v>157448847</v>
      </c>
      <c r="G957" s="51">
        <f t="shared" si="821"/>
        <v>0</v>
      </c>
      <c r="H957" s="51">
        <f>157448847</f>
        <v>157448847</v>
      </c>
      <c r="I957" s="51">
        <f>157448847</f>
        <v>157448847</v>
      </c>
      <c r="J957" s="51">
        <f t="shared" si="820"/>
        <v>0</v>
      </c>
      <c r="K957" s="64">
        <v>157448847</v>
      </c>
      <c r="L957" s="64">
        <v>157448847</v>
      </c>
    </row>
    <row r="958" spans="1:12" x14ac:dyDescent="0.25">
      <c r="A958" s="163">
        <v>2211004</v>
      </c>
      <c r="B958" s="164" t="s">
        <v>330</v>
      </c>
      <c r="C958" s="63">
        <v>300000</v>
      </c>
      <c r="D958" s="63">
        <v>300000</v>
      </c>
      <c r="E958" s="268">
        <v>300000</v>
      </c>
      <c r="F958" s="268">
        <v>300000</v>
      </c>
      <c r="G958" s="51">
        <f t="shared" si="821"/>
        <v>0</v>
      </c>
      <c r="H958" s="51">
        <v>300000</v>
      </c>
      <c r="I958" s="51">
        <v>300000</v>
      </c>
      <c r="J958" s="51">
        <f t="shared" si="820"/>
        <v>0</v>
      </c>
      <c r="K958" s="64">
        <v>300000</v>
      </c>
      <c r="L958" s="64">
        <v>300000</v>
      </c>
    </row>
    <row r="959" spans="1:12" x14ac:dyDescent="0.25">
      <c r="A959" s="163">
        <v>2211005</v>
      </c>
      <c r="B959" s="164" t="s">
        <v>331</v>
      </c>
      <c r="C959" s="63">
        <v>10031609</v>
      </c>
      <c r="D959" s="63">
        <v>10031609</v>
      </c>
      <c r="E959" s="268">
        <v>10031609</v>
      </c>
      <c r="F959" s="268">
        <v>10031609</v>
      </c>
      <c r="G959" s="51">
        <f t="shared" si="821"/>
        <v>0</v>
      </c>
      <c r="H959" s="51">
        <v>10031609</v>
      </c>
      <c r="I959" s="51">
        <v>10031609</v>
      </c>
      <c r="J959" s="51">
        <f t="shared" si="820"/>
        <v>0</v>
      </c>
      <c r="K959" s="64">
        <v>10031609</v>
      </c>
      <c r="L959" s="64">
        <v>10031609</v>
      </c>
    </row>
    <row r="960" spans="1:12" ht="27.6" x14ac:dyDescent="0.25">
      <c r="A960" s="163">
        <v>2211008</v>
      </c>
      <c r="B960" s="164" t="s">
        <v>440</v>
      </c>
      <c r="C960" s="63">
        <v>17088705</v>
      </c>
      <c r="D960" s="63">
        <v>22088705</v>
      </c>
      <c r="E960" s="268">
        <v>22088705</v>
      </c>
      <c r="F960" s="268">
        <v>22088705</v>
      </c>
      <c r="G960" s="51">
        <f t="shared" si="821"/>
        <v>0</v>
      </c>
      <c r="H960" s="51">
        <v>22088705</v>
      </c>
      <c r="I960" s="51">
        <v>22088705</v>
      </c>
      <c r="J960" s="51">
        <f t="shared" si="820"/>
        <v>0</v>
      </c>
      <c r="K960" s="64">
        <v>22088705</v>
      </c>
      <c r="L960" s="64">
        <v>22088705</v>
      </c>
    </row>
    <row r="961" spans="1:12" x14ac:dyDescent="0.25">
      <c r="A961" s="163">
        <v>2211015</v>
      </c>
      <c r="B961" s="164" t="s">
        <v>63</v>
      </c>
      <c r="C961" s="63">
        <v>48151723</v>
      </c>
      <c r="D961" s="63">
        <v>48151723</v>
      </c>
      <c r="E961" s="268">
        <v>0</v>
      </c>
      <c r="F961" s="268">
        <v>0</v>
      </c>
      <c r="G961" s="51">
        <f t="shared" si="821"/>
        <v>0</v>
      </c>
      <c r="H961" s="51">
        <v>0</v>
      </c>
      <c r="I961" s="51">
        <v>0</v>
      </c>
      <c r="J961" s="51">
        <f t="shared" si="820"/>
        <v>0</v>
      </c>
      <c r="K961" s="64">
        <v>48151723</v>
      </c>
      <c r="L961" s="64">
        <v>48151723</v>
      </c>
    </row>
    <row r="962" spans="1:12" x14ac:dyDescent="0.25">
      <c r="A962" s="163">
        <v>2211019</v>
      </c>
      <c r="B962" s="164" t="s">
        <v>332</v>
      </c>
      <c r="C962" s="63">
        <v>2300000</v>
      </c>
      <c r="D962" s="63">
        <v>2300000</v>
      </c>
      <c r="E962" s="268">
        <v>2300000</v>
      </c>
      <c r="F962" s="268">
        <v>2300000</v>
      </c>
      <c r="G962" s="51">
        <f t="shared" si="821"/>
        <v>0</v>
      </c>
      <c r="H962" s="51">
        <v>2300000</v>
      </c>
      <c r="I962" s="51">
        <v>2300000</v>
      </c>
      <c r="J962" s="51">
        <f t="shared" si="820"/>
        <v>0</v>
      </c>
      <c r="K962" s="64">
        <v>2300000</v>
      </c>
      <c r="L962" s="64">
        <v>2300000</v>
      </c>
    </row>
    <row r="963" spans="1:12" x14ac:dyDescent="0.25">
      <c r="A963" s="163">
        <v>2211021</v>
      </c>
      <c r="B963" s="164" t="s">
        <v>64</v>
      </c>
      <c r="C963" s="63">
        <v>18000000</v>
      </c>
      <c r="D963" s="63">
        <v>18000000</v>
      </c>
      <c r="E963" s="268">
        <v>0</v>
      </c>
      <c r="F963" s="268">
        <v>0</v>
      </c>
      <c r="G963" s="51">
        <f t="shared" si="821"/>
        <v>0</v>
      </c>
      <c r="H963" s="51">
        <v>0</v>
      </c>
      <c r="I963" s="51">
        <v>0</v>
      </c>
      <c r="J963" s="51">
        <f t="shared" si="820"/>
        <v>0</v>
      </c>
      <c r="K963" s="64">
        <v>18000000</v>
      </c>
      <c r="L963" s="64">
        <v>18000000</v>
      </c>
    </row>
    <row r="964" spans="1:12" x14ac:dyDescent="0.25">
      <c r="A964" s="163">
        <v>2211026</v>
      </c>
      <c r="B964" s="164" t="s">
        <v>159</v>
      </c>
      <c r="C964" s="63">
        <v>10000000</v>
      </c>
      <c r="D964" s="63">
        <v>10000000</v>
      </c>
      <c r="E964" s="268">
        <v>0</v>
      </c>
      <c r="F964" s="268">
        <v>0</v>
      </c>
      <c r="G964" s="51">
        <f t="shared" si="821"/>
        <v>0</v>
      </c>
      <c r="H964" s="51">
        <v>0</v>
      </c>
      <c r="I964" s="51">
        <v>0</v>
      </c>
      <c r="J964" s="51">
        <f t="shared" si="820"/>
        <v>0</v>
      </c>
      <c r="K964" s="64">
        <v>10000000</v>
      </c>
      <c r="L964" s="64">
        <v>10000000</v>
      </c>
    </row>
    <row r="965" spans="1:12" x14ac:dyDescent="0.25">
      <c r="A965" s="163">
        <v>2211028</v>
      </c>
      <c r="B965" s="164" t="s">
        <v>438</v>
      </c>
      <c r="C965" s="63">
        <v>8000000</v>
      </c>
      <c r="D965" s="63">
        <v>8000000</v>
      </c>
      <c r="E965" s="268">
        <v>8000000</v>
      </c>
      <c r="F965" s="268">
        <v>8000000</v>
      </c>
      <c r="G965" s="51">
        <f t="shared" si="821"/>
        <v>0</v>
      </c>
      <c r="H965" s="51">
        <v>8000000</v>
      </c>
      <c r="I965" s="51">
        <v>8000000</v>
      </c>
      <c r="J965" s="51">
        <f t="shared" si="820"/>
        <v>0</v>
      </c>
      <c r="K965" s="64">
        <v>8000000</v>
      </c>
      <c r="L965" s="64">
        <v>8000000</v>
      </c>
    </row>
    <row r="966" spans="1:12" ht="27.6" x14ac:dyDescent="0.25">
      <c r="A966" s="163">
        <v>2211031</v>
      </c>
      <c r="B966" s="164" t="s">
        <v>398</v>
      </c>
      <c r="C966" s="63">
        <v>8000000</v>
      </c>
      <c r="D966" s="63">
        <v>0</v>
      </c>
      <c r="E966" s="268">
        <v>0</v>
      </c>
      <c r="F966" s="268">
        <v>0</v>
      </c>
      <c r="G966" s="51">
        <f t="shared" si="821"/>
        <v>0</v>
      </c>
      <c r="H966" s="51">
        <v>0</v>
      </c>
      <c r="I966" s="51">
        <v>0</v>
      </c>
      <c r="J966" s="51">
        <f t="shared" si="820"/>
        <v>0</v>
      </c>
      <c r="K966" s="64">
        <v>0</v>
      </c>
      <c r="L966" s="64">
        <v>0</v>
      </c>
    </row>
    <row r="967" spans="1:12" x14ac:dyDescent="0.25">
      <c r="A967" s="165">
        <v>2211100</v>
      </c>
      <c r="B967" s="166" t="s">
        <v>300</v>
      </c>
      <c r="C967" s="51">
        <f>SUM(C968:C969)</f>
        <v>4900000</v>
      </c>
      <c r="D967" s="51">
        <f t="shared" ref="D967:L967" si="851">SUM(D968:D969)</f>
        <v>4900000</v>
      </c>
      <c r="E967" s="252">
        <f t="shared" si="851"/>
        <v>4900000</v>
      </c>
      <c r="F967" s="252">
        <f t="shared" ref="F967:I967" si="852">SUM(F968:F969)</f>
        <v>4900000</v>
      </c>
      <c r="G967" s="51">
        <f t="shared" si="821"/>
        <v>0</v>
      </c>
      <c r="H967" s="51">
        <f t="shared" ref="H967" si="853">SUM(H968:H969)</f>
        <v>4900000</v>
      </c>
      <c r="I967" s="51">
        <f t="shared" si="852"/>
        <v>4900000</v>
      </c>
      <c r="J967" s="51">
        <f t="shared" si="820"/>
        <v>0</v>
      </c>
      <c r="K967" s="51">
        <f t="shared" si="851"/>
        <v>4900000</v>
      </c>
      <c r="L967" s="51">
        <f t="shared" si="851"/>
        <v>4900000</v>
      </c>
    </row>
    <row r="968" spans="1:12" ht="27.6" x14ac:dyDescent="0.25">
      <c r="A968" s="163">
        <v>2211101</v>
      </c>
      <c r="B968" s="164" t="s">
        <v>301</v>
      </c>
      <c r="C968" s="63">
        <v>500000</v>
      </c>
      <c r="D968" s="63">
        <v>500000</v>
      </c>
      <c r="E968" s="268">
        <v>500000</v>
      </c>
      <c r="F968" s="268">
        <v>500000</v>
      </c>
      <c r="G968" s="51">
        <f t="shared" si="821"/>
        <v>0</v>
      </c>
      <c r="H968" s="51">
        <v>500000</v>
      </c>
      <c r="I968" s="51">
        <v>500000</v>
      </c>
      <c r="J968" s="51">
        <f t="shared" ref="J968:J1031" si="854">I968-H968</f>
        <v>0</v>
      </c>
      <c r="K968" s="64">
        <v>500000</v>
      </c>
      <c r="L968" s="64">
        <v>500000</v>
      </c>
    </row>
    <row r="969" spans="1:12" ht="27.6" x14ac:dyDescent="0.25">
      <c r="A969" s="163">
        <v>2211103</v>
      </c>
      <c r="B969" s="164" t="s">
        <v>18</v>
      </c>
      <c r="C969" s="63">
        <v>4400000</v>
      </c>
      <c r="D969" s="63">
        <v>4400000</v>
      </c>
      <c r="E969" s="268">
        <v>4400000</v>
      </c>
      <c r="F969" s="268">
        <v>4400000</v>
      </c>
      <c r="G969" s="51">
        <f t="shared" si="821"/>
        <v>0</v>
      </c>
      <c r="H969" s="51">
        <v>4400000</v>
      </c>
      <c r="I969" s="51">
        <v>4400000</v>
      </c>
      <c r="J969" s="51">
        <f t="shared" si="854"/>
        <v>0</v>
      </c>
      <c r="K969" s="64">
        <v>4400000</v>
      </c>
      <c r="L969" s="64">
        <v>4400000</v>
      </c>
    </row>
    <row r="970" spans="1:12" x14ac:dyDescent="0.25">
      <c r="A970" s="165">
        <v>2211200</v>
      </c>
      <c r="B970" s="166" t="s">
        <v>303</v>
      </c>
      <c r="C970" s="51">
        <f>SUM(C971:C972)</f>
        <v>15000000</v>
      </c>
      <c r="D970" s="51">
        <f t="shared" ref="D970:L970" si="855">SUM(D971:D972)</f>
        <v>15000000</v>
      </c>
      <c r="E970" s="252">
        <f t="shared" si="855"/>
        <v>18000000</v>
      </c>
      <c r="F970" s="252">
        <f t="shared" ref="F970:I970" si="856">SUM(F971:F972)</f>
        <v>15000000</v>
      </c>
      <c r="G970" s="51">
        <f t="shared" si="821"/>
        <v>-3000000</v>
      </c>
      <c r="H970" s="51">
        <f t="shared" ref="H970" si="857">SUM(H971:H972)</f>
        <v>15000000</v>
      </c>
      <c r="I970" s="51">
        <f t="shared" si="856"/>
        <v>15000000</v>
      </c>
      <c r="J970" s="51">
        <f t="shared" si="854"/>
        <v>0</v>
      </c>
      <c r="K970" s="51">
        <f t="shared" si="855"/>
        <v>15000000</v>
      </c>
      <c r="L970" s="51">
        <f t="shared" si="855"/>
        <v>15000000</v>
      </c>
    </row>
    <row r="971" spans="1:12" x14ac:dyDescent="0.25">
      <c r="A971" s="163">
        <v>2211201</v>
      </c>
      <c r="B971" s="164" t="s">
        <v>20</v>
      </c>
      <c r="C971" s="63">
        <v>12000000</v>
      </c>
      <c r="D971" s="63">
        <v>12000000</v>
      </c>
      <c r="E971" s="268">
        <f>12000000+3000000</f>
        <v>15000000</v>
      </c>
      <c r="F971" s="268">
        <f>12000000+3000000</f>
        <v>15000000</v>
      </c>
      <c r="G971" s="51">
        <f t="shared" si="821"/>
        <v>0</v>
      </c>
      <c r="H971" s="51">
        <f>12000000+3000000</f>
        <v>15000000</v>
      </c>
      <c r="I971" s="51">
        <f>12000000+3000000</f>
        <v>15000000</v>
      </c>
      <c r="J971" s="51">
        <f t="shared" si="854"/>
        <v>0</v>
      </c>
      <c r="K971" s="64">
        <v>12000000</v>
      </c>
      <c r="L971" s="64">
        <v>12000000</v>
      </c>
    </row>
    <row r="972" spans="1:12" x14ac:dyDescent="0.25">
      <c r="A972" s="163">
        <v>2211204</v>
      </c>
      <c r="B972" s="164" t="s">
        <v>333</v>
      </c>
      <c r="C972" s="63">
        <v>3000000</v>
      </c>
      <c r="D972" s="63">
        <v>3000000</v>
      </c>
      <c r="E972" s="268">
        <v>3000000</v>
      </c>
      <c r="F972" s="268">
        <v>0</v>
      </c>
      <c r="G972" s="51">
        <f t="shared" si="821"/>
        <v>-3000000</v>
      </c>
      <c r="H972" s="51">
        <v>0</v>
      </c>
      <c r="I972" s="51">
        <v>0</v>
      </c>
      <c r="J972" s="51">
        <f t="shared" si="854"/>
        <v>0</v>
      </c>
      <c r="K972" s="64">
        <v>3000000</v>
      </c>
      <c r="L972" s="64">
        <v>3000000</v>
      </c>
    </row>
    <row r="973" spans="1:12" x14ac:dyDescent="0.25">
      <c r="A973" s="165">
        <v>2211300</v>
      </c>
      <c r="B973" s="166" t="s">
        <v>334</v>
      </c>
      <c r="C973" s="51">
        <f>SUM(C974)</f>
        <v>6867750</v>
      </c>
      <c r="D973" s="51">
        <f t="shared" ref="D973:L973" si="858">SUM(D974)</f>
        <v>6867750</v>
      </c>
      <c r="E973" s="252">
        <f t="shared" si="858"/>
        <v>6867750</v>
      </c>
      <c r="F973" s="252">
        <f t="shared" si="858"/>
        <v>6867750</v>
      </c>
      <c r="G973" s="51">
        <f t="shared" si="821"/>
        <v>0</v>
      </c>
      <c r="H973" s="51">
        <f t="shared" ref="H973" si="859">SUM(H974)</f>
        <v>0</v>
      </c>
      <c r="I973" s="51">
        <f t="shared" si="858"/>
        <v>0</v>
      </c>
      <c r="J973" s="51">
        <f t="shared" si="854"/>
        <v>0</v>
      </c>
      <c r="K973" s="51">
        <f t="shared" si="858"/>
        <v>6867750</v>
      </c>
      <c r="L973" s="51">
        <f t="shared" si="858"/>
        <v>6867750</v>
      </c>
    </row>
    <row r="974" spans="1:12" x14ac:dyDescent="0.25">
      <c r="A974" s="609">
        <v>2211310</v>
      </c>
      <c r="B974" s="610" t="s">
        <v>2555</v>
      </c>
      <c r="C974" s="596">
        <v>6867750</v>
      </c>
      <c r="D974" s="596">
        <v>6867750</v>
      </c>
      <c r="E974" s="596">
        <v>6867750</v>
      </c>
      <c r="F974" s="596">
        <v>6867750</v>
      </c>
      <c r="G974" s="597">
        <f t="shared" si="821"/>
        <v>0</v>
      </c>
      <c r="H974" s="597">
        <v>0</v>
      </c>
      <c r="I974" s="597">
        <v>0</v>
      </c>
      <c r="J974" s="51">
        <f t="shared" si="854"/>
        <v>0</v>
      </c>
      <c r="K974" s="598">
        <v>6867750</v>
      </c>
      <c r="L974" s="598">
        <v>6867750</v>
      </c>
    </row>
    <row r="975" spans="1:12" ht="27.6" x14ac:dyDescent="0.25">
      <c r="A975" s="169">
        <v>2220100</v>
      </c>
      <c r="B975" s="55" t="s">
        <v>304</v>
      </c>
      <c r="C975" s="51">
        <f>SUM(C976)</f>
        <v>4500000</v>
      </c>
      <c r="D975" s="51">
        <f t="shared" ref="D975:L975" si="860">SUM(D976)</f>
        <v>4500000</v>
      </c>
      <c r="E975" s="252">
        <f t="shared" si="860"/>
        <v>4500000</v>
      </c>
      <c r="F975" s="252">
        <f t="shared" si="860"/>
        <v>0</v>
      </c>
      <c r="G975" s="51">
        <f t="shared" si="821"/>
        <v>-4500000</v>
      </c>
      <c r="H975" s="51">
        <f t="shared" ref="H975" si="861">SUM(H976)</f>
        <v>0</v>
      </c>
      <c r="I975" s="51">
        <f t="shared" si="860"/>
        <v>0</v>
      </c>
      <c r="J975" s="51">
        <f t="shared" si="854"/>
        <v>0</v>
      </c>
      <c r="K975" s="51">
        <f t="shared" si="860"/>
        <v>4500000</v>
      </c>
      <c r="L975" s="51">
        <f t="shared" si="860"/>
        <v>4500000</v>
      </c>
    </row>
    <row r="976" spans="1:12" x14ac:dyDescent="0.25">
      <c r="A976" s="163">
        <v>2220101</v>
      </c>
      <c r="B976" s="164" t="s">
        <v>226</v>
      </c>
      <c r="C976" s="63">
        <v>4500000</v>
      </c>
      <c r="D976" s="63">
        <v>4500000</v>
      </c>
      <c r="E976" s="268">
        <v>4500000</v>
      </c>
      <c r="F976" s="268">
        <v>0</v>
      </c>
      <c r="G976" s="51">
        <f t="shared" si="821"/>
        <v>-4500000</v>
      </c>
      <c r="H976" s="51">
        <v>0</v>
      </c>
      <c r="I976" s="51">
        <v>0</v>
      </c>
      <c r="J976" s="51">
        <f t="shared" si="854"/>
        <v>0</v>
      </c>
      <c r="K976" s="64">
        <v>4500000</v>
      </c>
      <c r="L976" s="64">
        <v>4500000</v>
      </c>
    </row>
    <row r="977" spans="1:12" x14ac:dyDescent="0.25">
      <c r="A977" s="165">
        <v>2220200</v>
      </c>
      <c r="B977" s="166" t="s">
        <v>305</v>
      </c>
      <c r="C977" s="51">
        <f>SUM(C978:C981)</f>
        <v>8550000</v>
      </c>
      <c r="D977" s="51">
        <f t="shared" ref="D977:L977" si="862">SUM(D978:D981)</f>
        <v>8550000</v>
      </c>
      <c r="E977" s="252">
        <f t="shared" si="862"/>
        <v>1550000</v>
      </c>
      <c r="F977" s="252">
        <f t="shared" ref="F977:I977" si="863">SUM(F978:F981)</f>
        <v>50000</v>
      </c>
      <c r="G977" s="51">
        <f t="shared" si="821"/>
        <v>-1500000</v>
      </c>
      <c r="H977" s="51">
        <f t="shared" ref="H977" si="864">SUM(H978:H981)</f>
        <v>50000</v>
      </c>
      <c r="I977" s="51">
        <f t="shared" si="863"/>
        <v>50000</v>
      </c>
      <c r="J977" s="51">
        <f t="shared" si="854"/>
        <v>0</v>
      </c>
      <c r="K977" s="51">
        <f t="shared" si="862"/>
        <v>8550000</v>
      </c>
      <c r="L977" s="51">
        <f t="shared" si="862"/>
        <v>8550000</v>
      </c>
    </row>
    <row r="978" spans="1:12" ht="27.6" x14ac:dyDescent="0.25">
      <c r="A978" s="163">
        <v>2220201</v>
      </c>
      <c r="B978" s="164" t="s">
        <v>335</v>
      </c>
      <c r="C978" s="63">
        <v>1500000</v>
      </c>
      <c r="D978" s="63">
        <v>1500000</v>
      </c>
      <c r="E978" s="268">
        <v>1500000</v>
      </c>
      <c r="F978" s="268">
        <v>0</v>
      </c>
      <c r="G978" s="51">
        <f t="shared" si="821"/>
        <v>-1500000</v>
      </c>
      <c r="H978" s="51">
        <v>0</v>
      </c>
      <c r="I978" s="51">
        <v>0</v>
      </c>
      <c r="J978" s="51">
        <f t="shared" si="854"/>
        <v>0</v>
      </c>
      <c r="K978" s="64">
        <v>1500000</v>
      </c>
      <c r="L978" s="64">
        <v>1500000</v>
      </c>
    </row>
    <row r="979" spans="1:12" x14ac:dyDescent="0.25">
      <c r="A979" s="163">
        <v>2220203</v>
      </c>
      <c r="B979" s="164" t="s">
        <v>336</v>
      </c>
      <c r="C979" s="63">
        <v>0</v>
      </c>
      <c r="D979" s="63">
        <v>0</v>
      </c>
      <c r="E979" s="268">
        <v>0</v>
      </c>
      <c r="F979" s="268">
        <v>0</v>
      </c>
      <c r="G979" s="51">
        <f t="shared" si="821"/>
        <v>0</v>
      </c>
      <c r="H979" s="51">
        <v>0</v>
      </c>
      <c r="I979" s="51">
        <v>0</v>
      </c>
      <c r="J979" s="51">
        <f t="shared" si="854"/>
        <v>0</v>
      </c>
      <c r="K979" s="64">
        <v>0</v>
      </c>
      <c r="L979" s="64">
        <v>0</v>
      </c>
    </row>
    <row r="980" spans="1:12" ht="27.6" x14ac:dyDescent="0.25">
      <c r="A980" s="163">
        <v>2220205</v>
      </c>
      <c r="B980" s="164" t="s">
        <v>44</v>
      </c>
      <c r="C980" s="63">
        <v>7000000</v>
      </c>
      <c r="D980" s="63">
        <v>7000000</v>
      </c>
      <c r="E980" s="268">
        <v>0</v>
      </c>
      <c r="F980" s="268">
        <v>0</v>
      </c>
      <c r="G980" s="51">
        <f t="shared" si="821"/>
        <v>0</v>
      </c>
      <c r="H980" s="51">
        <v>0</v>
      </c>
      <c r="I980" s="51">
        <v>0</v>
      </c>
      <c r="J980" s="51">
        <f t="shared" si="854"/>
        <v>0</v>
      </c>
      <c r="K980" s="64">
        <v>7000000</v>
      </c>
      <c r="L980" s="64">
        <v>7000000</v>
      </c>
    </row>
    <row r="981" spans="1:12" ht="27.6" x14ac:dyDescent="0.25">
      <c r="A981" s="163">
        <v>2220210</v>
      </c>
      <c r="B981" s="164" t="s">
        <v>12</v>
      </c>
      <c r="C981" s="63">
        <v>50000</v>
      </c>
      <c r="D981" s="63">
        <v>50000</v>
      </c>
      <c r="E981" s="268">
        <v>50000</v>
      </c>
      <c r="F981" s="268">
        <v>50000</v>
      </c>
      <c r="G981" s="51">
        <f t="shared" si="821"/>
        <v>0</v>
      </c>
      <c r="H981" s="51">
        <v>50000</v>
      </c>
      <c r="I981" s="51">
        <v>50000</v>
      </c>
      <c r="J981" s="51">
        <f t="shared" si="854"/>
        <v>0</v>
      </c>
      <c r="K981" s="64">
        <v>50000</v>
      </c>
      <c r="L981" s="64">
        <v>50000</v>
      </c>
    </row>
    <row r="982" spans="1:12" hidden="1" x14ac:dyDescent="0.25">
      <c r="A982" s="165">
        <v>2640500</v>
      </c>
      <c r="B982" s="166" t="s">
        <v>327</v>
      </c>
      <c r="C982" s="51">
        <f>SUM(C983:C986)</f>
        <v>43360436</v>
      </c>
      <c r="D982" s="51">
        <f>SUM(D983:D986)</f>
        <v>15476999.863186743</v>
      </c>
      <c r="E982" s="252">
        <f t="shared" ref="E982:L982" si="865">SUM(E983:E986)</f>
        <v>0</v>
      </c>
      <c r="F982" s="252">
        <f t="shared" ref="F982:I982" si="866">SUM(F983:F986)</f>
        <v>0</v>
      </c>
      <c r="G982" s="51">
        <f t="shared" si="821"/>
        <v>0</v>
      </c>
      <c r="H982" s="51">
        <f t="shared" ref="H982" si="867">SUM(H983:H986)</f>
        <v>0</v>
      </c>
      <c r="I982" s="51">
        <f t="shared" si="866"/>
        <v>0</v>
      </c>
      <c r="J982" s="51">
        <f t="shared" si="854"/>
        <v>0</v>
      </c>
      <c r="K982" s="51">
        <f t="shared" si="865"/>
        <v>15476999.863186743</v>
      </c>
      <c r="L982" s="51">
        <f t="shared" si="865"/>
        <v>15476999.863186743</v>
      </c>
    </row>
    <row r="983" spans="1:12" ht="27.6" hidden="1" x14ac:dyDescent="0.25">
      <c r="A983" s="163">
        <v>2640503</v>
      </c>
      <c r="B983" s="314" t="s">
        <v>2850</v>
      </c>
      <c r="C983" s="63">
        <v>13642875</v>
      </c>
      <c r="D983" s="63">
        <v>7738499.9315933716</v>
      </c>
      <c r="G983" s="51">
        <f t="shared" si="821"/>
        <v>0</v>
      </c>
      <c r="H983" s="432"/>
      <c r="I983" s="432"/>
      <c r="J983" s="51">
        <f t="shared" si="854"/>
        <v>0</v>
      </c>
      <c r="K983" s="64">
        <v>7738499.9315933716</v>
      </c>
      <c r="L983" s="64">
        <v>7738499.9315933716</v>
      </c>
    </row>
    <row r="984" spans="1:12" ht="27.6" hidden="1" x14ac:dyDescent="0.25">
      <c r="A984" s="163">
        <v>2640503</v>
      </c>
      <c r="B984" s="279" t="s">
        <v>2851</v>
      </c>
      <c r="C984" s="67">
        <v>5958533</v>
      </c>
      <c r="D984" s="67">
        <v>7738499.9315933716</v>
      </c>
      <c r="G984" s="51">
        <f t="shared" ref="G984:G1047" si="868">F984-E984</f>
        <v>0</v>
      </c>
      <c r="H984" s="432"/>
      <c r="I984" s="432"/>
      <c r="J984" s="51">
        <f t="shared" si="854"/>
        <v>0</v>
      </c>
      <c r="K984" s="64">
        <v>7738499.9315933716</v>
      </c>
      <c r="L984" s="64">
        <v>7738499.9315933716</v>
      </c>
    </row>
    <row r="985" spans="1:12" ht="32.25" hidden="1" customHeight="1" x14ac:dyDescent="0.25">
      <c r="A985" s="163">
        <v>2640503</v>
      </c>
      <c r="B985" s="57" t="s">
        <v>2561</v>
      </c>
      <c r="C985" s="63">
        <v>1486312</v>
      </c>
      <c r="D985" s="63"/>
      <c r="E985" s="268"/>
      <c r="F985" s="268"/>
      <c r="G985" s="51">
        <f t="shared" si="868"/>
        <v>0</v>
      </c>
      <c r="H985" s="51"/>
      <c r="I985" s="51"/>
      <c r="J985" s="51">
        <f t="shared" si="854"/>
        <v>0</v>
      </c>
      <c r="K985" s="64"/>
      <c r="L985" s="64"/>
    </row>
    <row r="986" spans="1:12" ht="46.8" hidden="1" x14ac:dyDescent="0.3">
      <c r="A986" s="163">
        <v>2640503</v>
      </c>
      <c r="B986" s="1" t="s">
        <v>2714</v>
      </c>
      <c r="C986" s="63">
        <v>22272716</v>
      </c>
      <c r="D986" s="63">
        <v>0</v>
      </c>
      <c r="E986" s="268">
        <v>0</v>
      </c>
      <c r="F986" s="268">
        <v>0</v>
      </c>
      <c r="G986" s="51">
        <f t="shared" si="868"/>
        <v>0</v>
      </c>
      <c r="H986" s="51">
        <v>0</v>
      </c>
      <c r="I986" s="51">
        <v>0</v>
      </c>
      <c r="J986" s="51">
        <f t="shared" si="854"/>
        <v>0</v>
      </c>
      <c r="K986" s="64">
        <v>0</v>
      </c>
      <c r="L986" s="64">
        <v>0</v>
      </c>
    </row>
    <row r="987" spans="1:12" ht="27.6" x14ac:dyDescent="0.25">
      <c r="A987" s="165">
        <v>3110900</v>
      </c>
      <c r="B987" s="55" t="s">
        <v>337</v>
      </c>
      <c r="C987" s="51">
        <f>SUM(C988)</f>
        <v>1150000</v>
      </c>
      <c r="D987" s="51">
        <f t="shared" ref="D987:L987" si="869">SUM(D988)</f>
        <v>1150000</v>
      </c>
      <c r="E987" s="252">
        <f t="shared" si="869"/>
        <v>1150000</v>
      </c>
      <c r="F987" s="252">
        <f t="shared" si="869"/>
        <v>0</v>
      </c>
      <c r="G987" s="51">
        <f t="shared" si="868"/>
        <v>-1150000</v>
      </c>
      <c r="H987" s="51">
        <f t="shared" ref="H987" si="870">SUM(H988)</f>
        <v>0</v>
      </c>
      <c r="I987" s="51">
        <f t="shared" si="869"/>
        <v>0</v>
      </c>
      <c r="J987" s="51">
        <f t="shared" si="854"/>
        <v>0</v>
      </c>
      <c r="K987" s="51">
        <f t="shared" si="869"/>
        <v>1150000</v>
      </c>
      <c r="L987" s="51">
        <f t="shared" si="869"/>
        <v>1150000</v>
      </c>
    </row>
    <row r="988" spans="1:12" ht="27.6" x14ac:dyDescent="0.25">
      <c r="A988" s="163">
        <v>3110902</v>
      </c>
      <c r="B988" s="164" t="s">
        <v>338</v>
      </c>
      <c r="C988" s="63">
        <v>1150000</v>
      </c>
      <c r="D988" s="63">
        <v>1150000</v>
      </c>
      <c r="E988" s="268">
        <v>1150000</v>
      </c>
      <c r="F988" s="268">
        <v>0</v>
      </c>
      <c r="G988" s="51">
        <f t="shared" si="868"/>
        <v>-1150000</v>
      </c>
      <c r="H988" s="51">
        <v>0</v>
      </c>
      <c r="I988" s="51">
        <v>0</v>
      </c>
      <c r="J988" s="51">
        <f t="shared" si="854"/>
        <v>0</v>
      </c>
      <c r="K988" s="64">
        <v>1150000</v>
      </c>
      <c r="L988" s="64">
        <v>1150000</v>
      </c>
    </row>
    <row r="989" spans="1:12" ht="27.6" x14ac:dyDescent="0.25">
      <c r="A989" s="165">
        <v>3111100</v>
      </c>
      <c r="B989" s="166" t="s">
        <v>316</v>
      </c>
      <c r="C989" s="51">
        <f>SUM(C990)</f>
        <v>2000000</v>
      </c>
      <c r="D989" s="51">
        <f t="shared" ref="D989:L989" si="871">SUM(D990)</f>
        <v>2000000</v>
      </c>
      <c r="E989" s="252">
        <f t="shared" si="871"/>
        <v>2000000</v>
      </c>
      <c r="F989" s="252">
        <f t="shared" si="871"/>
        <v>0</v>
      </c>
      <c r="G989" s="51">
        <f t="shared" si="868"/>
        <v>-2000000</v>
      </c>
      <c r="H989" s="51">
        <f t="shared" ref="H989" si="872">SUM(H990)</f>
        <v>0</v>
      </c>
      <c r="I989" s="51">
        <f t="shared" si="871"/>
        <v>0</v>
      </c>
      <c r="J989" s="51">
        <f t="shared" si="854"/>
        <v>0</v>
      </c>
      <c r="K989" s="51">
        <f t="shared" si="871"/>
        <v>2000000</v>
      </c>
      <c r="L989" s="51">
        <f t="shared" si="871"/>
        <v>2000000</v>
      </c>
    </row>
    <row r="990" spans="1:12" x14ac:dyDescent="0.25">
      <c r="A990" s="163">
        <v>3111101</v>
      </c>
      <c r="B990" s="170" t="s">
        <v>99</v>
      </c>
      <c r="C990" s="63">
        <v>2000000</v>
      </c>
      <c r="D990" s="63">
        <v>2000000</v>
      </c>
      <c r="E990" s="268">
        <v>2000000</v>
      </c>
      <c r="F990" s="268">
        <v>0</v>
      </c>
      <c r="G990" s="51">
        <f t="shared" si="868"/>
        <v>-2000000</v>
      </c>
      <c r="H990" s="51">
        <v>0</v>
      </c>
      <c r="I990" s="51">
        <v>0</v>
      </c>
      <c r="J990" s="51">
        <f t="shared" si="854"/>
        <v>0</v>
      </c>
      <c r="K990" s="64">
        <v>2000000</v>
      </c>
      <c r="L990" s="64">
        <v>2000000</v>
      </c>
    </row>
    <row r="991" spans="1:12" x14ac:dyDescent="0.25">
      <c r="A991" s="163"/>
      <c r="B991" s="170"/>
      <c r="C991" s="63"/>
      <c r="D991" s="63"/>
      <c r="E991" s="268"/>
      <c r="F991" s="268"/>
      <c r="G991" s="51">
        <f t="shared" si="868"/>
        <v>0</v>
      </c>
      <c r="H991" s="51"/>
      <c r="I991" s="51"/>
      <c r="J991" s="51">
        <f t="shared" si="854"/>
        <v>0</v>
      </c>
      <c r="K991" s="64"/>
      <c r="L991" s="64"/>
    </row>
    <row r="992" spans="1:12" ht="27.6" x14ac:dyDescent="0.25">
      <c r="A992" s="318">
        <v>2630100</v>
      </c>
      <c r="B992" s="319" t="s">
        <v>319</v>
      </c>
      <c r="C992" s="258">
        <f>SUM(C993)</f>
        <v>0</v>
      </c>
      <c r="D992" s="258">
        <f t="shared" ref="D992:L992" si="873">SUM(D993)</f>
        <v>0</v>
      </c>
      <c r="E992" s="323">
        <f t="shared" si="873"/>
        <v>200000000</v>
      </c>
      <c r="F992" s="323">
        <f t="shared" si="873"/>
        <v>200000000</v>
      </c>
      <c r="G992" s="51">
        <f t="shared" si="868"/>
        <v>0</v>
      </c>
      <c r="H992" s="51">
        <f t="shared" ref="H992" si="874">SUM(H993)</f>
        <v>218000000</v>
      </c>
      <c r="I992" s="51">
        <f t="shared" si="873"/>
        <v>218000000</v>
      </c>
      <c r="J992" s="51">
        <f t="shared" si="854"/>
        <v>0</v>
      </c>
      <c r="K992" s="258">
        <f t="shared" si="873"/>
        <v>0</v>
      </c>
      <c r="L992" s="258">
        <f t="shared" si="873"/>
        <v>0</v>
      </c>
    </row>
    <row r="993" spans="1:12" ht="41.4" x14ac:dyDescent="0.25">
      <c r="A993" s="683">
        <v>2630101</v>
      </c>
      <c r="B993" s="684" t="s">
        <v>2860</v>
      </c>
      <c r="C993" s="685">
        <v>0</v>
      </c>
      <c r="D993" s="685">
        <v>0</v>
      </c>
      <c r="E993" s="685">
        <v>200000000</v>
      </c>
      <c r="F993" s="685">
        <v>200000000</v>
      </c>
      <c r="G993" s="686">
        <f t="shared" si="868"/>
        <v>0</v>
      </c>
      <c r="H993" s="686">
        <f>200000000+18000000</f>
        <v>218000000</v>
      </c>
      <c r="I993" s="686">
        <f>200000000+18000000</f>
        <v>218000000</v>
      </c>
      <c r="J993" s="51">
        <f t="shared" si="854"/>
        <v>0</v>
      </c>
      <c r="K993" s="687"/>
      <c r="L993" s="687"/>
    </row>
    <row r="994" spans="1:12" x14ac:dyDescent="0.25">
      <c r="A994" s="171"/>
      <c r="B994" s="172" t="s">
        <v>204</v>
      </c>
      <c r="C994" s="61">
        <f>SUM(C938:C993)/2</f>
        <v>726461041</v>
      </c>
      <c r="D994" s="61">
        <f t="shared" ref="D994:L994" si="875">SUM(D938:D993)/2</f>
        <v>690577604.86318684</v>
      </c>
      <c r="E994" s="61">
        <f t="shared" si="875"/>
        <v>730376312</v>
      </c>
      <c r="F994" s="61">
        <f t="shared" ref="F994:I994" si="876">SUM(F938:F993)/2</f>
        <v>718226312</v>
      </c>
      <c r="G994" s="403">
        <f t="shared" si="868"/>
        <v>-12150000</v>
      </c>
      <c r="H994" s="403">
        <f t="shared" ref="H994" si="877">SUM(H938:H993)/2</f>
        <v>727755062</v>
      </c>
      <c r="I994" s="403">
        <f t="shared" si="876"/>
        <v>727755062</v>
      </c>
      <c r="J994" s="51">
        <f t="shared" si="854"/>
        <v>0</v>
      </c>
      <c r="K994" s="61">
        <f t="shared" si="875"/>
        <v>690577604.86318684</v>
      </c>
      <c r="L994" s="61">
        <f t="shared" si="875"/>
        <v>690577604.86318684</v>
      </c>
    </row>
    <row r="995" spans="1:12" x14ac:dyDescent="0.25">
      <c r="A995" s="276"/>
      <c r="B995" s="277" t="s">
        <v>89</v>
      </c>
      <c r="C995" s="263">
        <f t="shared" ref="C995:L995" si="878">SUM(C933:C994)/3</f>
        <v>2116310238</v>
      </c>
      <c r="D995" s="263">
        <f t="shared" si="878"/>
        <v>2116489801.8631866</v>
      </c>
      <c r="E995" s="263">
        <f t="shared" si="878"/>
        <v>2192948509</v>
      </c>
      <c r="F995" s="263">
        <f t="shared" ref="F995:I995" si="879">SUM(F933:F994)/3</f>
        <v>2180798509</v>
      </c>
      <c r="G995" s="583">
        <f t="shared" si="868"/>
        <v>-12150000</v>
      </c>
      <c r="H995" s="583">
        <f t="shared" ref="H995" si="880">SUM(H933:H994)/3</f>
        <v>2190327259</v>
      </c>
      <c r="I995" s="583">
        <f t="shared" si="879"/>
        <v>2190327259</v>
      </c>
      <c r="J995" s="51">
        <f t="shared" si="854"/>
        <v>0</v>
      </c>
      <c r="K995" s="263">
        <f t="shared" si="878"/>
        <v>2116489801.8631866</v>
      </c>
      <c r="L995" s="263">
        <f t="shared" si="878"/>
        <v>2116489801.8631866</v>
      </c>
    </row>
    <row r="996" spans="1:12" ht="27.6" x14ac:dyDescent="0.25">
      <c r="A996" s="41" t="s">
        <v>264</v>
      </c>
      <c r="B996" s="134" t="s">
        <v>88</v>
      </c>
      <c r="C996" s="63"/>
      <c r="D996" s="63"/>
      <c r="E996" s="268"/>
      <c r="F996" s="268"/>
      <c r="G996" s="51">
        <f t="shared" si="868"/>
        <v>0</v>
      </c>
      <c r="H996" s="51"/>
      <c r="I996" s="51"/>
      <c r="J996" s="51">
        <f t="shared" si="854"/>
        <v>0</v>
      </c>
      <c r="K996" s="64"/>
      <c r="L996" s="64"/>
    </row>
    <row r="997" spans="1:12" x14ac:dyDescent="0.25">
      <c r="A997" s="84">
        <v>2110100</v>
      </c>
      <c r="B997" s="55" t="s">
        <v>276</v>
      </c>
      <c r="C997" s="51">
        <f>SUM(C998:C999)</f>
        <v>25638028</v>
      </c>
      <c r="D997" s="51">
        <f t="shared" ref="D997:L997" si="881">SUM(D998:D999)</f>
        <v>25638028</v>
      </c>
      <c r="E997" s="252">
        <f t="shared" si="881"/>
        <v>25638028</v>
      </c>
      <c r="F997" s="252">
        <f t="shared" ref="F997:I997" si="882">SUM(F998:F999)</f>
        <v>26058028</v>
      </c>
      <c r="G997" s="51">
        <f t="shared" si="868"/>
        <v>420000</v>
      </c>
      <c r="H997" s="51">
        <f t="shared" ref="H997" si="883">SUM(H998:H999)</f>
        <v>26058028</v>
      </c>
      <c r="I997" s="51">
        <f t="shared" si="882"/>
        <v>26058028</v>
      </c>
      <c r="J997" s="51">
        <f t="shared" si="854"/>
        <v>0</v>
      </c>
      <c r="K997" s="51">
        <f t="shared" si="881"/>
        <v>25638028</v>
      </c>
      <c r="L997" s="51">
        <f t="shared" si="881"/>
        <v>25638028</v>
      </c>
    </row>
    <row r="998" spans="1:12" x14ac:dyDescent="0.25">
      <c r="A998" s="68">
        <v>2110101</v>
      </c>
      <c r="B998" s="69" t="s">
        <v>84</v>
      </c>
      <c r="C998" s="63">
        <v>24033924</v>
      </c>
      <c r="D998" s="63">
        <v>24033924</v>
      </c>
      <c r="E998" s="268">
        <v>24033924</v>
      </c>
      <c r="F998" s="268">
        <f>24033924+420000</f>
        <v>24453924</v>
      </c>
      <c r="G998" s="51"/>
      <c r="H998" s="51">
        <f>24033924+420000</f>
        <v>24453924</v>
      </c>
      <c r="I998" s="51">
        <f>24033924+420000</f>
        <v>24453924</v>
      </c>
      <c r="J998" s="51">
        <f t="shared" si="854"/>
        <v>0</v>
      </c>
      <c r="K998" s="64">
        <v>24033924</v>
      </c>
      <c r="L998" s="64">
        <v>24033924</v>
      </c>
    </row>
    <row r="999" spans="1:12" ht="13.5" customHeight="1" x14ac:dyDescent="0.25">
      <c r="A999" s="68">
        <v>2110101</v>
      </c>
      <c r="B999" s="69" t="s">
        <v>365</v>
      </c>
      <c r="C999" s="63">
        <v>1604104</v>
      </c>
      <c r="D999" s="63">
        <v>1604104</v>
      </c>
      <c r="E999" s="268">
        <v>1604104</v>
      </c>
      <c r="F999" s="268">
        <v>1604104</v>
      </c>
      <c r="G999" s="51">
        <f t="shared" si="868"/>
        <v>0</v>
      </c>
      <c r="H999" s="51">
        <v>1604104</v>
      </c>
      <c r="I999" s="51">
        <v>1604104</v>
      </c>
      <c r="J999" s="51">
        <f t="shared" si="854"/>
        <v>0</v>
      </c>
      <c r="K999" s="64">
        <v>1604104</v>
      </c>
      <c r="L999" s="64">
        <v>1604104</v>
      </c>
    </row>
    <row r="1000" spans="1:12" x14ac:dyDescent="0.25">
      <c r="A1000" s="65"/>
      <c r="B1000" s="291" t="s">
        <v>223</v>
      </c>
      <c r="C1000" s="61">
        <f>SUM(C997:C999)/2</f>
        <v>25638028</v>
      </c>
      <c r="D1000" s="61">
        <f t="shared" ref="D1000:L1000" si="884">SUM(D997:D999)/2</f>
        <v>25638028</v>
      </c>
      <c r="E1000" s="61">
        <f t="shared" si="884"/>
        <v>25638028</v>
      </c>
      <c r="F1000" s="61">
        <f t="shared" ref="F1000:I1000" si="885">SUM(F997:F999)/2</f>
        <v>26058028</v>
      </c>
      <c r="G1000" s="403">
        <f t="shared" si="868"/>
        <v>420000</v>
      </c>
      <c r="H1000" s="403">
        <f t="shared" ref="H1000" si="886">SUM(H997:H999)/2</f>
        <v>26058028</v>
      </c>
      <c r="I1000" s="403">
        <f t="shared" si="885"/>
        <v>26058028</v>
      </c>
      <c r="J1000" s="51">
        <f t="shared" si="854"/>
        <v>0</v>
      </c>
      <c r="K1000" s="61">
        <f t="shared" si="884"/>
        <v>25638028</v>
      </c>
      <c r="L1000" s="61">
        <f t="shared" si="884"/>
        <v>25638028</v>
      </c>
    </row>
    <row r="1001" spans="1:12" x14ac:dyDescent="0.25">
      <c r="A1001" s="41"/>
      <c r="B1001" s="97" t="s">
        <v>2666</v>
      </c>
      <c r="C1001" s="63"/>
      <c r="D1001" s="63"/>
      <c r="E1001" s="268"/>
      <c r="F1001" s="268"/>
      <c r="G1001" s="51">
        <f t="shared" si="868"/>
        <v>0</v>
      </c>
      <c r="H1001" s="51"/>
      <c r="I1001" s="51"/>
      <c r="J1001" s="51">
        <f t="shared" si="854"/>
        <v>0</v>
      </c>
      <c r="K1001" s="64"/>
      <c r="L1001" s="64"/>
    </row>
    <row r="1002" spans="1:12" x14ac:dyDescent="0.25">
      <c r="A1002" s="84">
        <v>2210200</v>
      </c>
      <c r="B1002" s="55" t="s">
        <v>281</v>
      </c>
      <c r="C1002" s="51">
        <f>SUM(C1003)</f>
        <v>80000</v>
      </c>
      <c r="D1002" s="51">
        <f t="shared" ref="D1002:L1002" si="887">SUM(D1003)</f>
        <v>80000</v>
      </c>
      <c r="E1002" s="252">
        <f t="shared" si="887"/>
        <v>80000</v>
      </c>
      <c r="F1002" s="252"/>
      <c r="G1002" s="51"/>
      <c r="H1002" s="51"/>
      <c r="I1002" s="51"/>
      <c r="J1002" s="51">
        <f t="shared" si="854"/>
        <v>0</v>
      </c>
      <c r="K1002" s="51">
        <f t="shared" si="887"/>
        <v>80000</v>
      </c>
      <c r="L1002" s="51">
        <f t="shared" si="887"/>
        <v>80000</v>
      </c>
    </row>
    <row r="1003" spans="1:12" ht="27.6" x14ac:dyDescent="0.25">
      <c r="A1003" s="173">
        <v>2210201</v>
      </c>
      <c r="B1003" s="174" t="s">
        <v>29</v>
      </c>
      <c r="C1003" s="63">
        <v>80000</v>
      </c>
      <c r="D1003" s="63">
        <v>80000</v>
      </c>
      <c r="E1003" s="268">
        <v>80000</v>
      </c>
      <c r="F1003" s="268"/>
      <c r="G1003" s="51"/>
      <c r="H1003" s="51"/>
      <c r="I1003" s="51"/>
      <c r="J1003" s="51">
        <f t="shared" si="854"/>
        <v>0</v>
      </c>
      <c r="K1003" s="64">
        <v>80000</v>
      </c>
      <c r="L1003" s="64">
        <v>80000</v>
      </c>
    </row>
    <row r="1004" spans="1:12" ht="27.6" x14ac:dyDescent="0.25">
      <c r="A1004" s="175">
        <v>2210300</v>
      </c>
      <c r="B1004" s="176" t="s">
        <v>31</v>
      </c>
      <c r="C1004" s="51">
        <f>SUM(C1005:C1007)</f>
        <v>280000</v>
      </c>
      <c r="D1004" s="51">
        <f t="shared" ref="D1004:L1004" si="888">SUM(D1005:D1007)</f>
        <v>280000</v>
      </c>
      <c r="E1004" s="252">
        <f t="shared" si="888"/>
        <v>280000</v>
      </c>
      <c r="F1004" s="252"/>
      <c r="G1004" s="51"/>
      <c r="H1004" s="51"/>
      <c r="I1004" s="51"/>
      <c r="J1004" s="51">
        <f t="shared" si="854"/>
        <v>0</v>
      </c>
      <c r="K1004" s="51">
        <f t="shared" si="888"/>
        <v>280000</v>
      </c>
      <c r="L1004" s="51">
        <f t="shared" si="888"/>
        <v>280000</v>
      </c>
    </row>
    <row r="1005" spans="1:12" x14ac:dyDescent="0.25">
      <c r="A1005" s="177">
        <v>2210302</v>
      </c>
      <c r="B1005" s="178" t="s">
        <v>33</v>
      </c>
      <c r="C1005" s="63">
        <v>100000</v>
      </c>
      <c r="D1005" s="63">
        <v>100000</v>
      </c>
      <c r="E1005" s="268">
        <v>100000</v>
      </c>
      <c r="F1005" s="268"/>
      <c r="G1005" s="51"/>
      <c r="H1005" s="51"/>
      <c r="I1005" s="51"/>
      <c r="J1005" s="51">
        <f t="shared" si="854"/>
        <v>0</v>
      </c>
      <c r="K1005" s="64">
        <v>100000</v>
      </c>
      <c r="L1005" s="64">
        <v>100000</v>
      </c>
    </row>
    <row r="1006" spans="1:12" x14ac:dyDescent="0.25">
      <c r="A1006" s="173">
        <v>2210303</v>
      </c>
      <c r="B1006" s="179" t="s">
        <v>34</v>
      </c>
      <c r="C1006" s="63">
        <v>100000</v>
      </c>
      <c r="D1006" s="63">
        <v>100000</v>
      </c>
      <c r="E1006" s="268">
        <v>100000</v>
      </c>
      <c r="F1006" s="268"/>
      <c r="G1006" s="51"/>
      <c r="H1006" s="51"/>
      <c r="I1006" s="51"/>
      <c r="J1006" s="51">
        <f t="shared" si="854"/>
        <v>0</v>
      </c>
      <c r="K1006" s="64">
        <v>100000</v>
      </c>
      <c r="L1006" s="64">
        <v>100000</v>
      </c>
    </row>
    <row r="1007" spans="1:12" x14ac:dyDescent="0.25">
      <c r="A1007" s="173">
        <v>2210309</v>
      </c>
      <c r="B1007" s="174" t="s">
        <v>2</v>
      </c>
      <c r="C1007" s="63">
        <v>80000</v>
      </c>
      <c r="D1007" s="63">
        <v>80000</v>
      </c>
      <c r="E1007" s="268">
        <v>80000</v>
      </c>
      <c r="F1007" s="268"/>
      <c r="G1007" s="51"/>
      <c r="H1007" s="51"/>
      <c r="I1007" s="51"/>
      <c r="J1007" s="51">
        <f t="shared" si="854"/>
        <v>0</v>
      </c>
      <c r="K1007" s="64">
        <v>80000</v>
      </c>
      <c r="L1007" s="64">
        <v>80000</v>
      </c>
    </row>
    <row r="1008" spans="1:12" x14ac:dyDescent="0.25">
      <c r="A1008" s="180">
        <v>2211100</v>
      </c>
      <c r="B1008" s="181" t="s">
        <v>300</v>
      </c>
      <c r="C1008" s="51">
        <f>SUM(C1009)</f>
        <v>50000</v>
      </c>
      <c r="D1008" s="51">
        <f t="shared" ref="D1008:L1008" si="889">SUM(D1009)</f>
        <v>50000</v>
      </c>
      <c r="E1008" s="252">
        <f t="shared" si="889"/>
        <v>50000</v>
      </c>
      <c r="F1008" s="252"/>
      <c r="G1008" s="51"/>
      <c r="H1008" s="51"/>
      <c r="I1008" s="51"/>
      <c r="J1008" s="51">
        <f t="shared" si="854"/>
        <v>0</v>
      </c>
      <c r="K1008" s="51">
        <f t="shared" si="889"/>
        <v>50000</v>
      </c>
      <c r="L1008" s="51">
        <f t="shared" si="889"/>
        <v>50000</v>
      </c>
    </row>
    <row r="1009" spans="1:12" ht="27.6" x14ac:dyDescent="0.25">
      <c r="A1009" s="177">
        <v>2211102</v>
      </c>
      <c r="B1009" s="182" t="s">
        <v>41</v>
      </c>
      <c r="C1009" s="63">
        <v>50000</v>
      </c>
      <c r="D1009" s="63">
        <v>50000</v>
      </c>
      <c r="E1009" s="268">
        <v>50000</v>
      </c>
      <c r="F1009" s="268"/>
      <c r="G1009" s="51"/>
      <c r="H1009" s="51"/>
      <c r="I1009" s="51"/>
      <c r="J1009" s="51">
        <f t="shared" si="854"/>
        <v>0</v>
      </c>
      <c r="K1009" s="64">
        <v>50000</v>
      </c>
      <c r="L1009" s="64">
        <v>50000</v>
      </c>
    </row>
    <row r="1010" spans="1:12" x14ac:dyDescent="0.25">
      <c r="A1010" s="180">
        <v>2220200</v>
      </c>
      <c r="B1010" s="183" t="s">
        <v>305</v>
      </c>
      <c r="C1010" s="51">
        <f>SUM(C1011)</f>
        <v>10000</v>
      </c>
      <c r="D1010" s="51">
        <f t="shared" ref="D1010:L1010" si="890">SUM(D1011)</f>
        <v>10000</v>
      </c>
      <c r="E1010" s="252">
        <f t="shared" si="890"/>
        <v>10000</v>
      </c>
      <c r="F1010" s="252"/>
      <c r="G1010" s="51"/>
      <c r="H1010" s="51"/>
      <c r="I1010" s="51"/>
      <c r="J1010" s="51">
        <f t="shared" si="854"/>
        <v>0</v>
      </c>
      <c r="K1010" s="51">
        <f t="shared" si="890"/>
        <v>10000</v>
      </c>
      <c r="L1010" s="51">
        <f t="shared" si="890"/>
        <v>10000</v>
      </c>
    </row>
    <row r="1011" spans="1:12" ht="27.6" x14ac:dyDescent="0.25">
      <c r="A1011" s="177">
        <v>2220210</v>
      </c>
      <c r="B1011" s="182" t="s">
        <v>12</v>
      </c>
      <c r="C1011" s="63">
        <v>10000</v>
      </c>
      <c r="D1011" s="63">
        <v>10000</v>
      </c>
      <c r="E1011" s="268">
        <v>10000</v>
      </c>
      <c r="F1011" s="268"/>
      <c r="G1011" s="51"/>
      <c r="H1011" s="51"/>
      <c r="I1011" s="51"/>
      <c r="J1011" s="51">
        <f t="shared" si="854"/>
        <v>0</v>
      </c>
      <c r="K1011" s="64">
        <v>10000</v>
      </c>
      <c r="L1011" s="64">
        <v>10000</v>
      </c>
    </row>
    <row r="1012" spans="1:12" ht="17.25" customHeight="1" x14ac:dyDescent="0.25">
      <c r="A1012" s="184"/>
      <c r="B1012" s="185" t="s">
        <v>223</v>
      </c>
      <c r="C1012" s="61">
        <f>SUM(C1001:C1011)/2</f>
        <v>420000</v>
      </c>
      <c r="D1012" s="61">
        <f t="shared" ref="D1012:L1012" si="891">SUM(D1001:D1011)/2</f>
        <v>420000</v>
      </c>
      <c r="E1012" s="61">
        <f t="shared" si="891"/>
        <v>420000</v>
      </c>
      <c r="F1012" s="61">
        <f t="shared" ref="F1012:I1012" si="892">SUM(F1001:F1011)/2</f>
        <v>0</v>
      </c>
      <c r="G1012" s="403">
        <f t="shared" si="868"/>
        <v>-420000</v>
      </c>
      <c r="H1012" s="403">
        <f t="shared" ref="H1012" si="893">SUM(H1001:H1011)/2</f>
        <v>0</v>
      </c>
      <c r="I1012" s="403">
        <f t="shared" si="892"/>
        <v>0</v>
      </c>
      <c r="J1012" s="51">
        <f t="shared" si="854"/>
        <v>0</v>
      </c>
      <c r="K1012" s="61">
        <f t="shared" si="891"/>
        <v>420000</v>
      </c>
      <c r="L1012" s="61">
        <f t="shared" si="891"/>
        <v>420000</v>
      </c>
    </row>
    <row r="1013" spans="1:12" x14ac:dyDescent="0.25">
      <c r="A1013" s="77"/>
      <c r="B1013" s="97" t="s">
        <v>87</v>
      </c>
      <c r="C1013" s="63"/>
      <c r="D1013" s="63"/>
      <c r="E1013" s="268"/>
      <c r="F1013" s="268"/>
      <c r="G1013" s="51">
        <f t="shared" si="868"/>
        <v>0</v>
      </c>
      <c r="H1013" s="51"/>
      <c r="I1013" s="51"/>
      <c r="J1013" s="51">
        <f t="shared" si="854"/>
        <v>0</v>
      </c>
      <c r="K1013" s="64"/>
      <c r="L1013" s="64"/>
    </row>
    <row r="1014" spans="1:12" x14ac:dyDescent="0.25">
      <c r="A1014" s="41"/>
      <c r="B1014" s="97" t="s">
        <v>2667</v>
      </c>
      <c r="C1014" s="63"/>
      <c r="D1014" s="63"/>
      <c r="E1014" s="268"/>
      <c r="F1014" s="268"/>
      <c r="G1014" s="51">
        <f t="shared" si="868"/>
        <v>0</v>
      </c>
      <c r="H1014" s="51"/>
      <c r="I1014" s="51"/>
      <c r="J1014" s="51">
        <f t="shared" si="854"/>
        <v>0</v>
      </c>
      <c r="K1014" s="64"/>
      <c r="L1014" s="64"/>
    </row>
    <row r="1015" spans="1:12" x14ac:dyDescent="0.25">
      <c r="A1015" s="84">
        <v>2210200</v>
      </c>
      <c r="B1015" s="55" t="s">
        <v>281</v>
      </c>
      <c r="C1015" s="51">
        <f>SUM(C1016)</f>
        <v>50000</v>
      </c>
      <c r="D1015" s="51">
        <f t="shared" ref="D1015:L1015" si="894">SUM(D1016)</f>
        <v>50000</v>
      </c>
      <c r="E1015" s="252">
        <f t="shared" si="894"/>
        <v>50000</v>
      </c>
      <c r="F1015" s="252">
        <f t="shared" si="894"/>
        <v>50000</v>
      </c>
      <c r="G1015" s="51">
        <f t="shared" si="868"/>
        <v>0</v>
      </c>
      <c r="H1015" s="51">
        <f t="shared" ref="H1015" si="895">SUM(H1016)</f>
        <v>50000</v>
      </c>
      <c r="I1015" s="51">
        <f t="shared" si="894"/>
        <v>50000</v>
      </c>
      <c r="J1015" s="51">
        <f t="shared" si="854"/>
        <v>0</v>
      </c>
      <c r="K1015" s="51">
        <f t="shared" si="894"/>
        <v>50000</v>
      </c>
      <c r="L1015" s="51">
        <f t="shared" si="894"/>
        <v>50000</v>
      </c>
    </row>
    <row r="1016" spans="1:12" ht="27.6" x14ac:dyDescent="0.25">
      <c r="A1016" s="173">
        <v>2210201</v>
      </c>
      <c r="B1016" s="174" t="s">
        <v>29</v>
      </c>
      <c r="C1016" s="63">
        <v>50000</v>
      </c>
      <c r="D1016" s="63">
        <v>50000</v>
      </c>
      <c r="E1016" s="268">
        <v>50000</v>
      </c>
      <c r="F1016" s="268">
        <v>50000</v>
      </c>
      <c r="G1016" s="51">
        <f t="shared" si="868"/>
        <v>0</v>
      </c>
      <c r="H1016" s="51">
        <v>50000</v>
      </c>
      <c r="I1016" s="51">
        <v>50000</v>
      </c>
      <c r="J1016" s="51">
        <f t="shared" si="854"/>
        <v>0</v>
      </c>
      <c r="K1016" s="64">
        <v>50000</v>
      </c>
      <c r="L1016" s="64">
        <v>50000</v>
      </c>
    </row>
    <row r="1017" spans="1:12" ht="27.6" x14ac:dyDescent="0.25">
      <c r="A1017" s="175">
        <v>2210300</v>
      </c>
      <c r="B1017" s="176" t="s">
        <v>31</v>
      </c>
      <c r="C1017" s="51">
        <f>SUM(C1018:C1021)</f>
        <v>350000</v>
      </c>
      <c r="D1017" s="51">
        <f t="shared" ref="D1017:L1017" si="896">SUM(D1018:D1021)</f>
        <v>350000</v>
      </c>
      <c r="E1017" s="252">
        <f t="shared" si="896"/>
        <v>350000</v>
      </c>
      <c r="F1017" s="252">
        <f t="shared" ref="F1017:I1017" si="897">SUM(F1018:F1021)</f>
        <v>350000</v>
      </c>
      <c r="G1017" s="51">
        <f t="shared" si="868"/>
        <v>0</v>
      </c>
      <c r="H1017" s="51">
        <f t="shared" ref="H1017" si="898">SUM(H1018:H1021)</f>
        <v>225000</v>
      </c>
      <c r="I1017" s="51">
        <f t="shared" si="897"/>
        <v>225000</v>
      </c>
      <c r="J1017" s="51">
        <f t="shared" si="854"/>
        <v>0</v>
      </c>
      <c r="K1017" s="51">
        <f t="shared" si="896"/>
        <v>350000</v>
      </c>
      <c r="L1017" s="51">
        <f t="shared" si="896"/>
        <v>350000</v>
      </c>
    </row>
    <row r="1018" spans="1:12" ht="27.6" x14ac:dyDescent="0.25">
      <c r="A1018" s="603">
        <v>2210301</v>
      </c>
      <c r="B1018" s="604" t="s">
        <v>32</v>
      </c>
      <c r="C1018" s="596">
        <v>50000</v>
      </c>
      <c r="D1018" s="596">
        <v>50000</v>
      </c>
      <c r="E1018" s="596">
        <v>50000</v>
      </c>
      <c r="F1018" s="596">
        <v>50000</v>
      </c>
      <c r="G1018" s="597">
        <f t="shared" si="868"/>
        <v>0</v>
      </c>
      <c r="H1018" s="598">
        <f>50000-25000</f>
        <v>25000</v>
      </c>
      <c r="I1018" s="598">
        <f>50000-25000</f>
        <v>25000</v>
      </c>
      <c r="J1018" s="51">
        <f t="shared" si="854"/>
        <v>0</v>
      </c>
      <c r="K1018" s="598">
        <v>50000</v>
      </c>
      <c r="L1018" s="598">
        <v>50000</v>
      </c>
    </row>
    <row r="1019" spans="1:12" x14ac:dyDescent="0.25">
      <c r="A1019" s="603">
        <v>2210302</v>
      </c>
      <c r="B1019" s="604" t="s">
        <v>33</v>
      </c>
      <c r="C1019" s="596">
        <v>100000</v>
      </c>
      <c r="D1019" s="596">
        <v>100000</v>
      </c>
      <c r="E1019" s="596">
        <v>100000</v>
      </c>
      <c r="F1019" s="596">
        <v>100000</v>
      </c>
      <c r="G1019" s="597">
        <f t="shared" si="868"/>
        <v>0</v>
      </c>
      <c r="H1019" s="598">
        <f>100000-50000</f>
        <v>50000</v>
      </c>
      <c r="I1019" s="598">
        <f>100000-50000</f>
        <v>50000</v>
      </c>
      <c r="J1019" s="51">
        <f t="shared" si="854"/>
        <v>0</v>
      </c>
      <c r="K1019" s="598">
        <v>100000</v>
      </c>
      <c r="L1019" s="598">
        <v>100000</v>
      </c>
    </row>
    <row r="1020" spans="1:12" x14ac:dyDescent="0.25">
      <c r="A1020" s="606">
        <v>2210303</v>
      </c>
      <c r="B1020" s="607" t="s">
        <v>34</v>
      </c>
      <c r="C1020" s="596">
        <v>100000</v>
      </c>
      <c r="D1020" s="596">
        <v>100000</v>
      </c>
      <c r="E1020" s="596">
        <v>100000</v>
      </c>
      <c r="F1020" s="596">
        <v>100000</v>
      </c>
      <c r="G1020" s="597">
        <f t="shared" si="868"/>
        <v>0</v>
      </c>
      <c r="H1020" s="598">
        <f>100000-50000</f>
        <v>50000</v>
      </c>
      <c r="I1020" s="598">
        <f>100000-50000</f>
        <v>50000</v>
      </c>
      <c r="J1020" s="51">
        <f t="shared" si="854"/>
        <v>0</v>
      </c>
      <c r="K1020" s="598">
        <v>100000</v>
      </c>
      <c r="L1020" s="598">
        <v>100000</v>
      </c>
    </row>
    <row r="1021" spans="1:12" x14ac:dyDescent="0.25">
      <c r="A1021" s="173">
        <v>2210309</v>
      </c>
      <c r="B1021" s="174" t="s">
        <v>2</v>
      </c>
      <c r="C1021" s="63">
        <v>100000</v>
      </c>
      <c r="D1021" s="63">
        <v>100000</v>
      </c>
      <c r="E1021" s="268">
        <v>100000</v>
      </c>
      <c r="F1021" s="268">
        <v>100000</v>
      </c>
      <c r="G1021" s="51">
        <f t="shared" si="868"/>
        <v>0</v>
      </c>
      <c r="H1021" s="67">
        <v>100000</v>
      </c>
      <c r="I1021" s="67">
        <v>100000</v>
      </c>
      <c r="J1021" s="51">
        <f t="shared" si="854"/>
        <v>0</v>
      </c>
      <c r="K1021" s="64">
        <v>100000</v>
      </c>
      <c r="L1021" s="64">
        <v>100000</v>
      </c>
    </row>
    <row r="1022" spans="1:12" ht="27.6" x14ac:dyDescent="0.25">
      <c r="A1022" s="175">
        <v>2210500</v>
      </c>
      <c r="B1022" s="176" t="s">
        <v>286</v>
      </c>
      <c r="C1022" s="51">
        <f>SUM(C1023)</f>
        <v>25000</v>
      </c>
      <c r="D1022" s="51">
        <f t="shared" ref="D1022:L1022" si="899">SUM(D1023)</f>
        <v>25000</v>
      </c>
      <c r="E1022" s="252">
        <f t="shared" si="899"/>
        <v>25000</v>
      </c>
      <c r="F1022" s="252">
        <f t="shared" si="899"/>
        <v>25000</v>
      </c>
      <c r="G1022" s="51">
        <f t="shared" si="868"/>
        <v>0</v>
      </c>
      <c r="H1022" s="51">
        <f t="shared" ref="H1022" si="900">SUM(H1023)</f>
        <v>25000</v>
      </c>
      <c r="I1022" s="51">
        <f t="shared" si="899"/>
        <v>25000</v>
      </c>
      <c r="J1022" s="51">
        <f t="shared" si="854"/>
        <v>0</v>
      </c>
      <c r="K1022" s="51">
        <f t="shared" si="899"/>
        <v>25000</v>
      </c>
      <c r="L1022" s="51">
        <f t="shared" si="899"/>
        <v>25000</v>
      </c>
    </row>
    <row r="1023" spans="1:12" x14ac:dyDescent="0.25">
      <c r="A1023" s="177">
        <v>2210502</v>
      </c>
      <c r="B1023" s="178" t="s">
        <v>46</v>
      </c>
      <c r="C1023" s="63">
        <v>25000</v>
      </c>
      <c r="D1023" s="63">
        <v>25000</v>
      </c>
      <c r="E1023" s="268">
        <v>25000</v>
      </c>
      <c r="F1023" s="268">
        <v>25000</v>
      </c>
      <c r="G1023" s="51">
        <f t="shared" si="868"/>
        <v>0</v>
      </c>
      <c r="H1023" s="51">
        <v>25000</v>
      </c>
      <c r="I1023" s="51">
        <v>25000</v>
      </c>
      <c r="J1023" s="51">
        <f t="shared" si="854"/>
        <v>0</v>
      </c>
      <c r="K1023" s="64">
        <v>25000</v>
      </c>
      <c r="L1023" s="64">
        <v>25000</v>
      </c>
    </row>
    <row r="1024" spans="1:12" x14ac:dyDescent="0.25">
      <c r="A1024" s="180">
        <v>2210800</v>
      </c>
      <c r="B1024" s="181" t="s">
        <v>294</v>
      </c>
      <c r="C1024" s="51">
        <f>SUM(C1025)</f>
        <v>2700000</v>
      </c>
      <c r="D1024" s="51">
        <f t="shared" ref="D1024:L1024" si="901">SUM(D1025)</f>
        <v>2700000</v>
      </c>
      <c r="E1024" s="252">
        <f t="shared" si="901"/>
        <v>2700000</v>
      </c>
      <c r="F1024" s="252">
        <f t="shared" si="901"/>
        <v>2700000</v>
      </c>
      <c r="G1024" s="51">
        <f t="shared" si="868"/>
        <v>0</v>
      </c>
      <c r="H1024" s="51">
        <f t="shared" ref="H1024" si="902">SUM(H1025)</f>
        <v>2700000</v>
      </c>
      <c r="I1024" s="51">
        <f t="shared" si="901"/>
        <v>2700000</v>
      </c>
      <c r="J1024" s="51">
        <f t="shared" si="854"/>
        <v>0</v>
      </c>
      <c r="K1024" s="51">
        <f t="shared" si="901"/>
        <v>2700000</v>
      </c>
      <c r="L1024" s="51">
        <f t="shared" si="901"/>
        <v>2700000</v>
      </c>
    </row>
    <row r="1025" spans="1:12" ht="41.25" customHeight="1" x14ac:dyDescent="0.25">
      <c r="A1025" s="177">
        <v>2210802</v>
      </c>
      <c r="B1025" s="182" t="s">
        <v>2576</v>
      </c>
      <c r="C1025" s="63">
        <v>2700000</v>
      </c>
      <c r="D1025" s="63">
        <v>2700000</v>
      </c>
      <c r="E1025" s="268">
        <v>2700000</v>
      </c>
      <c r="F1025" s="268">
        <v>2700000</v>
      </c>
      <c r="G1025" s="51">
        <f t="shared" si="868"/>
        <v>0</v>
      </c>
      <c r="H1025" s="51">
        <v>2700000</v>
      </c>
      <c r="I1025" s="51">
        <v>2700000</v>
      </c>
      <c r="J1025" s="51">
        <f t="shared" si="854"/>
        <v>0</v>
      </c>
      <c r="K1025" s="64">
        <v>2700000</v>
      </c>
      <c r="L1025" s="64">
        <v>2700000</v>
      </c>
    </row>
    <row r="1026" spans="1:12" x14ac:dyDescent="0.25">
      <c r="A1026" s="180">
        <v>2211100</v>
      </c>
      <c r="B1026" s="183" t="s">
        <v>300</v>
      </c>
      <c r="C1026" s="51">
        <f>SUM(C1027)</f>
        <v>25000</v>
      </c>
      <c r="D1026" s="51">
        <f t="shared" ref="D1026:L1026" si="903">SUM(D1027)</f>
        <v>25000</v>
      </c>
      <c r="E1026" s="252">
        <f t="shared" si="903"/>
        <v>25000</v>
      </c>
      <c r="F1026" s="252">
        <f t="shared" si="903"/>
        <v>25000</v>
      </c>
      <c r="G1026" s="51">
        <f t="shared" si="868"/>
        <v>0</v>
      </c>
      <c r="H1026" s="51">
        <f t="shared" ref="H1026" si="904">SUM(H1027)</f>
        <v>25000</v>
      </c>
      <c r="I1026" s="51">
        <f t="shared" si="903"/>
        <v>25000</v>
      </c>
      <c r="J1026" s="51">
        <f t="shared" si="854"/>
        <v>0</v>
      </c>
      <c r="K1026" s="51">
        <f t="shared" si="903"/>
        <v>25000</v>
      </c>
      <c r="L1026" s="51">
        <f t="shared" si="903"/>
        <v>25000</v>
      </c>
    </row>
    <row r="1027" spans="1:12" ht="27.6" x14ac:dyDescent="0.25">
      <c r="A1027" s="177">
        <v>2211102</v>
      </c>
      <c r="B1027" s="182" t="s">
        <v>41</v>
      </c>
      <c r="C1027" s="63">
        <v>25000</v>
      </c>
      <c r="D1027" s="63">
        <v>25000</v>
      </c>
      <c r="E1027" s="268">
        <v>25000</v>
      </c>
      <c r="F1027" s="268">
        <v>25000</v>
      </c>
      <c r="G1027" s="51">
        <f t="shared" si="868"/>
        <v>0</v>
      </c>
      <c r="H1027" s="51">
        <v>25000</v>
      </c>
      <c r="I1027" s="51">
        <v>25000</v>
      </c>
      <c r="J1027" s="51">
        <f t="shared" si="854"/>
        <v>0</v>
      </c>
      <c r="K1027" s="64">
        <v>25000</v>
      </c>
      <c r="L1027" s="64">
        <v>25000</v>
      </c>
    </row>
    <row r="1028" spans="1:12" x14ac:dyDescent="0.25">
      <c r="A1028" s="180">
        <v>2220200</v>
      </c>
      <c r="B1028" s="183" t="s">
        <v>305</v>
      </c>
      <c r="C1028" s="51">
        <f>SUM(C1029)</f>
        <v>40000</v>
      </c>
      <c r="D1028" s="51">
        <f t="shared" ref="D1028:L1028" si="905">SUM(D1029)</f>
        <v>40000</v>
      </c>
      <c r="E1028" s="252">
        <f t="shared" si="905"/>
        <v>40000</v>
      </c>
      <c r="F1028" s="252">
        <f t="shared" si="905"/>
        <v>40000</v>
      </c>
      <c r="G1028" s="51">
        <f t="shared" si="868"/>
        <v>0</v>
      </c>
      <c r="H1028" s="51">
        <f t="shared" ref="H1028" si="906">SUM(H1029)</f>
        <v>40000</v>
      </c>
      <c r="I1028" s="51">
        <f t="shared" si="905"/>
        <v>40000</v>
      </c>
      <c r="J1028" s="51">
        <f t="shared" si="854"/>
        <v>0</v>
      </c>
      <c r="K1028" s="51">
        <f t="shared" si="905"/>
        <v>40000</v>
      </c>
      <c r="L1028" s="51">
        <f t="shared" si="905"/>
        <v>40000</v>
      </c>
    </row>
    <row r="1029" spans="1:12" ht="27.6" x14ac:dyDescent="0.25">
      <c r="A1029" s="177">
        <v>2220210</v>
      </c>
      <c r="B1029" s="182" t="s">
        <v>12</v>
      </c>
      <c r="C1029" s="63">
        <v>40000</v>
      </c>
      <c r="D1029" s="63">
        <v>40000</v>
      </c>
      <c r="E1029" s="268">
        <v>40000</v>
      </c>
      <c r="F1029" s="268">
        <v>40000</v>
      </c>
      <c r="G1029" s="51">
        <f t="shared" si="868"/>
        <v>0</v>
      </c>
      <c r="H1029" s="51">
        <v>40000</v>
      </c>
      <c r="I1029" s="51">
        <v>40000</v>
      </c>
      <c r="J1029" s="51">
        <f t="shared" si="854"/>
        <v>0</v>
      </c>
      <c r="K1029" s="64">
        <v>40000</v>
      </c>
      <c r="L1029" s="64">
        <v>40000</v>
      </c>
    </row>
    <row r="1030" spans="1:12" x14ac:dyDescent="0.25">
      <c r="A1030" s="184"/>
      <c r="B1030" s="185" t="s">
        <v>223</v>
      </c>
      <c r="C1030" s="61">
        <f>SUM(C1013:C1029)/2</f>
        <v>3190000</v>
      </c>
      <c r="D1030" s="61">
        <f t="shared" ref="D1030:L1030" si="907">SUM(D1013:D1029)/2</f>
        <v>3190000</v>
      </c>
      <c r="E1030" s="61">
        <f t="shared" si="907"/>
        <v>3190000</v>
      </c>
      <c r="F1030" s="61">
        <f t="shared" ref="F1030:I1030" si="908">SUM(F1013:F1029)/2</f>
        <v>3190000</v>
      </c>
      <c r="G1030" s="403">
        <f t="shared" si="868"/>
        <v>0</v>
      </c>
      <c r="H1030" s="403">
        <f t="shared" ref="H1030" si="909">SUM(H1013:H1029)/2</f>
        <v>3065000</v>
      </c>
      <c r="I1030" s="403">
        <f t="shared" si="908"/>
        <v>3065000</v>
      </c>
      <c r="J1030" s="51">
        <f t="shared" si="854"/>
        <v>0</v>
      </c>
      <c r="K1030" s="61">
        <f t="shared" si="907"/>
        <v>3190000</v>
      </c>
      <c r="L1030" s="61">
        <f t="shared" si="907"/>
        <v>3190000</v>
      </c>
    </row>
    <row r="1031" spans="1:12" x14ac:dyDescent="0.25">
      <c r="A1031" s="41"/>
      <c r="B1031" s="97" t="s">
        <v>2668</v>
      </c>
      <c r="C1031" s="63"/>
      <c r="D1031" s="63"/>
      <c r="E1031" s="268"/>
      <c r="F1031" s="268"/>
      <c r="G1031" s="51">
        <f t="shared" si="868"/>
        <v>0</v>
      </c>
      <c r="H1031" s="51"/>
      <c r="I1031" s="51"/>
      <c r="J1031" s="51">
        <f t="shared" si="854"/>
        <v>0</v>
      </c>
      <c r="K1031" s="64"/>
      <c r="L1031" s="64"/>
    </row>
    <row r="1032" spans="1:12" x14ac:dyDescent="0.25">
      <c r="A1032" s="84">
        <v>2210200</v>
      </c>
      <c r="B1032" s="55" t="s">
        <v>281</v>
      </c>
      <c r="C1032" s="51">
        <f>SUM(C1033)</f>
        <v>60000</v>
      </c>
      <c r="D1032" s="51">
        <f t="shared" ref="D1032:L1032" si="910">SUM(D1033)</f>
        <v>60000</v>
      </c>
      <c r="E1032" s="252">
        <f t="shared" si="910"/>
        <v>60000</v>
      </c>
      <c r="F1032" s="252">
        <f t="shared" si="910"/>
        <v>60000</v>
      </c>
      <c r="G1032" s="51">
        <f t="shared" si="868"/>
        <v>0</v>
      </c>
      <c r="H1032" s="51">
        <f t="shared" ref="H1032" si="911">SUM(H1033)</f>
        <v>60000</v>
      </c>
      <c r="I1032" s="51">
        <f t="shared" si="910"/>
        <v>60000</v>
      </c>
      <c r="J1032" s="51">
        <f t="shared" ref="J1032:J1095" si="912">I1032-H1032</f>
        <v>0</v>
      </c>
      <c r="K1032" s="51">
        <f t="shared" si="910"/>
        <v>60000</v>
      </c>
      <c r="L1032" s="51">
        <f t="shared" si="910"/>
        <v>60000</v>
      </c>
    </row>
    <row r="1033" spans="1:12" ht="27.6" x14ac:dyDescent="0.25">
      <c r="A1033" s="173">
        <v>2210201</v>
      </c>
      <c r="B1033" s="174" t="s">
        <v>29</v>
      </c>
      <c r="C1033" s="63">
        <v>60000</v>
      </c>
      <c r="D1033" s="63">
        <v>60000</v>
      </c>
      <c r="E1033" s="268">
        <v>60000</v>
      </c>
      <c r="F1033" s="268">
        <v>60000</v>
      </c>
      <c r="G1033" s="51">
        <f t="shared" si="868"/>
        <v>0</v>
      </c>
      <c r="H1033" s="51">
        <v>60000</v>
      </c>
      <c r="I1033" s="51">
        <v>60000</v>
      </c>
      <c r="J1033" s="51">
        <f t="shared" si="912"/>
        <v>0</v>
      </c>
      <c r="K1033" s="64">
        <v>60000</v>
      </c>
      <c r="L1033" s="64">
        <v>60000</v>
      </c>
    </row>
    <row r="1034" spans="1:12" ht="27.6" x14ac:dyDescent="0.25">
      <c r="A1034" s="175">
        <v>2210300</v>
      </c>
      <c r="B1034" s="176" t="s">
        <v>31</v>
      </c>
      <c r="C1034" s="51">
        <f>SUM(C1035:C1037)</f>
        <v>300000</v>
      </c>
      <c r="D1034" s="51">
        <f t="shared" ref="D1034:L1034" si="913">SUM(D1035:D1037)</f>
        <v>300000</v>
      </c>
      <c r="E1034" s="252">
        <f t="shared" si="913"/>
        <v>300000</v>
      </c>
      <c r="F1034" s="252">
        <f t="shared" ref="F1034:I1034" si="914">SUM(F1035:F1037)</f>
        <v>300000</v>
      </c>
      <c r="G1034" s="51">
        <f t="shared" si="868"/>
        <v>0</v>
      </c>
      <c r="H1034" s="51">
        <f t="shared" ref="H1034" si="915">SUM(H1035:H1037)</f>
        <v>200000</v>
      </c>
      <c r="I1034" s="51">
        <f t="shared" si="914"/>
        <v>200000</v>
      </c>
      <c r="J1034" s="51">
        <f t="shared" si="912"/>
        <v>0</v>
      </c>
      <c r="K1034" s="51">
        <f t="shared" si="913"/>
        <v>300000</v>
      </c>
      <c r="L1034" s="51">
        <f t="shared" si="913"/>
        <v>300000</v>
      </c>
    </row>
    <row r="1035" spans="1:12" x14ac:dyDescent="0.25">
      <c r="A1035" s="603">
        <v>2210302</v>
      </c>
      <c r="B1035" s="604" t="s">
        <v>33</v>
      </c>
      <c r="C1035" s="596">
        <v>100000</v>
      </c>
      <c r="D1035" s="596">
        <v>100000</v>
      </c>
      <c r="E1035" s="596">
        <v>100000</v>
      </c>
      <c r="F1035" s="596">
        <v>100000</v>
      </c>
      <c r="G1035" s="597">
        <f t="shared" si="868"/>
        <v>0</v>
      </c>
      <c r="H1035" s="598">
        <f>100000-50000</f>
        <v>50000</v>
      </c>
      <c r="I1035" s="598">
        <f>100000-50000</f>
        <v>50000</v>
      </c>
      <c r="J1035" s="51">
        <f t="shared" si="912"/>
        <v>0</v>
      </c>
      <c r="K1035" s="598">
        <v>100000</v>
      </c>
      <c r="L1035" s="598">
        <v>100000</v>
      </c>
    </row>
    <row r="1036" spans="1:12" x14ac:dyDescent="0.25">
      <c r="A1036" s="606">
        <v>2210303</v>
      </c>
      <c r="B1036" s="607" t="s">
        <v>34</v>
      </c>
      <c r="C1036" s="596">
        <v>100000</v>
      </c>
      <c r="D1036" s="596">
        <v>100000</v>
      </c>
      <c r="E1036" s="596">
        <v>100000</v>
      </c>
      <c r="F1036" s="596">
        <v>100000</v>
      </c>
      <c r="G1036" s="597">
        <f t="shared" si="868"/>
        <v>0</v>
      </c>
      <c r="H1036" s="598">
        <f>100000-50000</f>
        <v>50000</v>
      </c>
      <c r="I1036" s="598">
        <f>100000-50000</f>
        <v>50000</v>
      </c>
      <c r="J1036" s="51">
        <f t="shared" si="912"/>
        <v>0</v>
      </c>
      <c r="K1036" s="598">
        <v>100000</v>
      </c>
      <c r="L1036" s="598">
        <v>100000</v>
      </c>
    </row>
    <row r="1037" spans="1:12" x14ac:dyDescent="0.25">
      <c r="A1037" s="173">
        <v>2210309</v>
      </c>
      <c r="B1037" s="174" t="s">
        <v>2</v>
      </c>
      <c r="C1037" s="63">
        <v>100000</v>
      </c>
      <c r="D1037" s="63">
        <v>100000</v>
      </c>
      <c r="E1037" s="268">
        <v>100000</v>
      </c>
      <c r="F1037" s="268">
        <v>100000</v>
      </c>
      <c r="G1037" s="51">
        <f t="shared" si="868"/>
        <v>0</v>
      </c>
      <c r="H1037" s="67">
        <f>100000</f>
        <v>100000</v>
      </c>
      <c r="I1037" s="67">
        <f>100000</f>
        <v>100000</v>
      </c>
      <c r="J1037" s="51">
        <f t="shared" si="912"/>
        <v>0</v>
      </c>
      <c r="K1037" s="64">
        <v>100000</v>
      </c>
      <c r="L1037" s="64">
        <v>100000</v>
      </c>
    </row>
    <row r="1038" spans="1:12" ht="27.6" x14ac:dyDescent="0.25">
      <c r="A1038" s="175">
        <v>2210500</v>
      </c>
      <c r="B1038" s="176" t="s">
        <v>286</v>
      </c>
      <c r="C1038" s="51">
        <f>SUM(C1039)</f>
        <v>25000</v>
      </c>
      <c r="D1038" s="51">
        <f t="shared" ref="D1038:L1038" si="916">SUM(D1039)</f>
        <v>25000</v>
      </c>
      <c r="E1038" s="252">
        <f t="shared" si="916"/>
        <v>25000</v>
      </c>
      <c r="F1038" s="252">
        <f t="shared" si="916"/>
        <v>25000</v>
      </c>
      <c r="G1038" s="51">
        <f t="shared" si="868"/>
        <v>0</v>
      </c>
      <c r="H1038" s="51">
        <f t="shared" ref="H1038" si="917">SUM(H1039)</f>
        <v>25000</v>
      </c>
      <c r="I1038" s="51">
        <f t="shared" si="916"/>
        <v>25000</v>
      </c>
      <c r="J1038" s="51">
        <f t="shared" si="912"/>
        <v>0</v>
      </c>
      <c r="K1038" s="51">
        <f t="shared" si="916"/>
        <v>25000</v>
      </c>
      <c r="L1038" s="51">
        <f t="shared" si="916"/>
        <v>25000</v>
      </c>
    </row>
    <row r="1039" spans="1:12" x14ac:dyDescent="0.25">
      <c r="A1039" s="177">
        <v>2210502</v>
      </c>
      <c r="B1039" s="178" t="s">
        <v>46</v>
      </c>
      <c r="C1039" s="63">
        <v>25000</v>
      </c>
      <c r="D1039" s="63">
        <v>25000</v>
      </c>
      <c r="E1039" s="268">
        <v>25000</v>
      </c>
      <c r="F1039" s="268">
        <v>25000</v>
      </c>
      <c r="G1039" s="51">
        <f t="shared" si="868"/>
        <v>0</v>
      </c>
      <c r="H1039" s="51">
        <v>25000</v>
      </c>
      <c r="I1039" s="51">
        <v>25000</v>
      </c>
      <c r="J1039" s="51">
        <f t="shared" si="912"/>
        <v>0</v>
      </c>
      <c r="K1039" s="64">
        <v>25000</v>
      </c>
      <c r="L1039" s="64">
        <v>25000</v>
      </c>
    </row>
    <row r="1040" spans="1:12" x14ac:dyDescent="0.25">
      <c r="A1040" s="180">
        <v>2210800</v>
      </c>
      <c r="B1040" s="181" t="s">
        <v>294</v>
      </c>
      <c r="C1040" s="51">
        <f>SUM(C1041)</f>
        <v>60000</v>
      </c>
      <c r="D1040" s="51">
        <f t="shared" ref="D1040:L1040" si="918">SUM(D1041)</f>
        <v>60000</v>
      </c>
      <c r="E1040" s="252">
        <f t="shared" si="918"/>
        <v>60000</v>
      </c>
      <c r="F1040" s="252">
        <f t="shared" si="918"/>
        <v>60000</v>
      </c>
      <c r="G1040" s="51">
        <f t="shared" si="868"/>
        <v>0</v>
      </c>
      <c r="H1040" s="51">
        <f t="shared" ref="H1040" si="919">SUM(H1041)</f>
        <v>60000</v>
      </c>
      <c r="I1040" s="51">
        <f t="shared" si="918"/>
        <v>60000</v>
      </c>
      <c r="J1040" s="51">
        <f t="shared" si="912"/>
        <v>0</v>
      </c>
      <c r="K1040" s="51">
        <f t="shared" si="918"/>
        <v>60000</v>
      </c>
      <c r="L1040" s="51">
        <f t="shared" si="918"/>
        <v>60000</v>
      </c>
    </row>
    <row r="1041" spans="1:12" ht="27.6" x14ac:dyDescent="0.25">
      <c r="A1041" s="177">
        <v>2210802</v>
      </c>
      <c r="B1041" s="182" t="s">
        <v>366</v>
      </c>
      <c r="C1041" s="63">
        <v>60000</v>
      </c>
      <c r="D1041" s="63">
        <v>60000</v>
      </c>
      <c r="E1041" s="268">
        <v>60000</v>
      </c>
      <c r="F1041" s="268">
        <v>60000</v>
      </c>
      <c r="G1041" s="51">
        <f t="shared" si="868"/>
        <v>0</v>
      </c>
      <c r="H1041" s="51">
        <v>60000</v>
      </c>
      <c r="I1041" s="51">
        <v>60000</v>
      </c>
      <c r="J1041" s="51">
        <f t="shared" si="912"/>
        <v>0</v>
      </c>
      <c r="K1041" s="64">
        <v>60000</v>
      </c>
      <c r="L1041" s="64">
        <v>60000</v>
      </c>
    </row>
    <row r="1042" spans="1:12" x14ac:dyDescent="0.25">
      <c r="A1042" s="180">
        <v>2211100</v>
      </c>
      <c r="B1042" s="183" t="s">
        <v>300</v>
      </c>
      <c r="C1042" s="51">
        <f>SUM(C1043:C1044)</f>
        <v>60000</v>
      </c>
      <c r="D1042" s="51">
        <f t="shared" ref="D1042:L1042" si="920">SUM(D1043:D1044)</f>
        <v>60000</v>
      </c>
      <c r="E1042" s="252">
        <f t="shared" si="920"/>
        <v>60000</v>
      </c>
      <c r="F1042" s="252">
        <f t="shared" ref="F1042:I1042" si="921">SUM(F1043:F1044)</f>
        <v>60000</v>
      </c>
      <c r="G1042" s="51">
        <f t="shared" si="868"/>
        <v>0</v>
      </c>
      <c r="H1042" s="51">
        <f t="shared" ref="H1042" si="922">SUM(H1043:H1044)</f>
        <v>60000</v>
      </c>
      <c r="I1042" s="51">
        <f t="shared" si="921"/>
        <v>60000</v>
      </c>
      <c r="J1042" s="51">
        <f t="shared" si="912"/>
        <v>0</v>
      </c>
      <c r="K1042" s="51">
        <f t="shared" si="920"/>
        <v>60000</v>
      </c>
      <c r="L1042" s="51">
        <f t="shared" si="920"/>
        <v>60000</v>
      </c>
    </row>
    <row r="1043" spans="1:12" ht="27.6" x14ac:dyDescent="0.25">
      <c r="A1043" s="177">
        <v>2211102</v>
      </c>
      <c r="B1043" s="182" t="s">
        <v>41</v>
      </c>
      <c r="C1043" s="63">
        <v>40000</v>
      </c>
      <c r="D1043" s="63">
        <v>40000</v>
      </c>
      <c r="E1043" s="268">
        <v>40000</v>
      </c>
      <c r="F1043" s="268">
        <v>40000</v>
      </c>
      <c r="G1043" s="51">
        <f t="shared" si="868"/>
        <v>0</v>
      </c>
      <c r="H1043" s="51">
        <v>40000</v>
      </c>
      <c r="I1043" s="51">
        <v>40000</v>
      </c>
      <c r="J1043" s="51">
        <f t="shared" si="912"/>
        <v>0</v>
      </c>
      <c r="K1043" s="64">
        <v>40000</v>
      </c>
      <c r="L1043" s="64">
        <v>40000</v>
      </c>
    </row>
    <row r="1044" spans="1:12" ht="27.6" x14ac:dyDescent="0.25">
      <c r="A1044" s="177">
        <v>2211103</v>
      </c>
      <c r="B1044" s="99" t="s">
        <v>18</v>
      </c>
      <c r="C1044" s="63">
        <v>20000</v>
      </c>
      <c r="D1044" s="63">
        <v>20000</v>
      </c>
      <c r="E1044" s="268">
        <v>20000</v>
      </c>
      <c r="F1044" s="268">
        <v>20000</v>
      </c>
      <c r="G1044" s="51">
        <f t="shared" si="868"/>
        <v>0</v>
      </c>
      <c r="H1044" s="51">
        <v>20000</v>
      </c>
      <c r="I1044" s="51">
        <v>20000</v>
      </c>
      <c r="J1044" s="51">
        <f t="shared" si="912"/>
        <v>0</v>
      </c>
      <c r="K1044" s="64">
        <v>20000</v>
      </c>
      <c r="L1044" s="64">
        <v>20000</v>
      </c>
    </row>
    <row r="1045" spans="1:12" x14ac:dyDescent="0.25">
      <c r="A1045" s="184"/>
      <c r="B1045" s="185" t="s">
        <v>223</v>
      </c>
      <c r="C1045" s="61">
        <f>SUM(C1031:C1044)/2</f>
        <v>505000</v>
      </c>
      <c r="D1045" s="61">
        <f t="shared" ref="D1045:L1045" si="923">SUM(D1031:D1044)/2</f>
        <v>505000</v>
      </c>
      <c r="E1045" s="61">
        <f t="shared" si="923"/>
        <v>505000</v>
      </c>
      <c r="F1045" s="61">
        <f t="shared" ref="F1045" si="924">SUM(F1031:F1044)/2</f>
        <v>505000</v>
      </c>
      <c r="G1045" s="61">
        <f t="shared" si="923"/>
        <v>0</v>
      </c>
      <c r="H1045" s="61">
        <f t="shared" si="923"/>
        <v>405000</v>
      </c>
      <c r="I1045" s="61">
        <f t="shared" si="923"/>
        <v>405000</v>
      </c>
      <c r="J1045" s="51">
        <f t="shared" si="912"/>
        <v>0</v>
      </c>
      <c r="K1045" s="61">
        <f t="shared" si="923"/>
        <v>505000</v>
      </c>
      <c r="L1045" s="61">
        <f t="shared" si="923"/>
        <v>505000</v>
      </c>
    </row>
    <row r="1046" spans="1:12" ht="27.6" x14ac:dyDescent="0.25">
      <c r="A1046" s="77"/>
      <c r="B1046" s="134" t="s">
        <v>2669</v>
      </c>
      <c r="C1046" s="63"/>
      <c r="D1046" s="63"/>
      <c r="E1046" s="268"/>
      <c r="F1046" s="268"/>
      <c r="G1046" s="51">
        <f t="shared" si="868"/>
        <v>0</v>
      </c>
      <c r="H1046" s="51"/>
      <c r="I1046" s="51"/>
      <c r="J1046" s="51">
        <f t="shared" si="912"/>
        <v>0</v>
      </c>
      <c r="K1046" s="64"/>
      <c r="L1046" s="64"/>
    </row>
    <row r="1047" spans="1:12" x14ac:dyDescent="0.25">
      <c r="A1047" s="175">
        <v>2210200</v>
      </c>
      <c r="B1047" s="176" t="s">
        <v>281</v>
      </c>
      <c r="C1047" s="51">
        <f>SUM(C1048)</f>
        <v>80000</v>
      </c>
      <c r="D1047" s="51">
        <f t="shared" ref="D1047:L1047" si="925">SUM(D1048)</f>
        <v>80000</v>
      </c>
      <c r="E1047" s="252">
        <f t="shared" si="925"/>
        <v>80000</v>
      </c>
      <c r="F1047" s="252">
        <f t="shared" si="925"/>
        <v>80000</v>
      </c>
      <c r="G1047" s="51">
        <f t="shared" si="868"/>
        <v>0</v>
      </c>
      <c r="H1047" s="51">
        <f t="shared" ref="H1047" si="926">SUM(H1048)</f>
        <v>80000</v>
      </c>
      <c r="I1047" s="51">
        <f t="shared" si="925"/>
        <v>80000</v>
      </c>
      <c r="J1047" s="51">
        <f t="shared" si="912"/>
        <v>0</v>
      </c>
      <c r="K1047" s="51">
        <f t="shared" si="925"/>
        <v>80000</v>
      </c>
      <c r="L1047" s="51">
        <f t="shared" si="925"/>
        <v>80000</v>
      </c>
    </row>
    <row r="1048" spans="1:12" ht="27.6" x14ac:dyDescent="0.25">
      <c r="A1048" s="173">
        <v>2210201</v>
      </c>
      <c r="B1048" s="174" t="s">
        <v>29</v>
      </c>
      <c r="C1048" s="63">
        <v>80000</v>
      </c>
      <c r="D1048" s="63">
        <v>80000</v>
      </c>
      <c r="E1048" s="268">
        <v>80000</v>
      </c>
      <c r="F1048" s="268">
        <v>80000</v>
      </c>
      <c r="G1048" s="51">
        <f t="shared" ref="G1048:G1111" si="927">F1048-E1048</f>
        <v>0</v>
      </c>
      <c r="H1048" s="51">
        <v>80000</v>
      </c>
      <c r="I1048" s="51">
        <v>80000</v>
      </c>
      <c r="J1048" s="51">
        <f t="shared" si="912"/>
        <v>0</v>
      </c>
      <c r="K1048" s="64">
        <v>80000</v>
      </c>
      <c r="L1048" s="64">
        <v>80000</v>
      </c>
    </row>
    <row r="1049" spans="1:12" ht="27.6" x14ac:dyDescent="0.25">
      <c r="A1049" s="175">
        <v>2210300</v>
      </c>
      <c r="B1049" s="176" t="s">
        <v>31</v>
      </c>
      <c r="C1049" s="51">
        <f>SUM(C1050:C1052)</f>
        <v>300000</v>
      </c>
      <c r="D1049" s="51">
        <f t="shared" ref="D1049:L1049" si="928">SUM(D1050:D1052)</f>
        <v>300000</v>
      </c>
      <c r="E1049" s="252">
        <f t="shared" si="928"/>
        <v>300000</v>
      </c>
      <c r="F1049" s="252">
        <f t="shared" ref="F1049:I1049" si="929">SUM(F1050:F1052)</f>
        <v>300000</v>
      </c>
      <c r="G1049" s="51">
        <f t="shared" si="927"/>
        <v>0</v>
      </c>
      <c r="H1049" s="51">
        <f t="shared" ref="H1049" si="930">SUM(H1050:H1052)</f>
        <v>200000</v>
      </c>
      <c r="I1049" s="51">
        <f t="shared" si="929"/>
        <v>200000</v>
      </c>
      <c r="J1049" s="51">
        <f t="shared" si="912"/>
        <v>0</v>
      </c>
      <c r="K1049" s="51">
        <f t="shared" si="928"/>
        <v>300000</v>
      </c>
      <c r="L1049" s="51">
        <f t="shared" si="928"/>
        <v>300000</v>
      </c>
    </row>
    <row r="1050" spans="1:12" x14ac:dyDescent="0.25">
      <c r="A1050" s="606">
        <v>2210302</v>
      </c>
      <c r="B1050" s="608" t="s">
        <v>33</v>
      </c>
      <c r="C1050" s="596">
        <v>100000</v>
      </c>
      <c r="D1050" s="596">
        <v>100000</v>
      </c>
      <c r="E1050" s="596">
        <v>100000</v>
      </c>
      <c r="F1050" s="596">
        <v>100000</v>
      </c>
      <c r="G1050" s="597">
        <f t="shared" si="927"/>
        <v>0</v>
      </c>
      <c r="H1050" s="598">
        <f>100000-50000</f>
        <v>50000</v>
      </c>
      <c r="I1050" s="598">
        <f>100000-50000</f>
        <v>50000</v>
      </c>
      <c r="J1050" s="51">
        <f t="shared" si="912"/>
        <v>0</v>
      </c>
      <c r="K1050" s="598">
        <v>100000</v>
      </c>
      <c r="L1050" s="598">
        <v>100000</v>
      </c>
    </row>
    <row r="1051" spans="1:12" x14ac:dyDescent="0.25">
      <c r="A1051" s="606">
        <v>2210303</v>
      </c>
      <c r="B1051" s="607" t="s">
        <v>34</v>
      </c>
      <c r="C1051" s="596">
        <v>100000</v>
      </c>
      <c r="D1051" s="596">
        <v>100000</v>
      </c>
      <c r="E1051" s="596">
        <v>100000</v>
      </c>
      <c r="F1051" s="596">
        <v>100000</v>
      </c>
      <c r="G1051" s="597">
        <f t="shared" si="927"/>
        <v>0</v>
      </c>
      <c r="H1051" s="598">
        <f>100000-50000</f>
        <v>50000</v>
      </c>
      <c r="I1051" s="598">
        <f>100000-50000</f>
        <v>50000</v>
      </c>
      <c r="J1051" s="51">
        <f t="shared" si="912"/>
        <v>0</v>
      </c>
      <c r="K1051" s="598">
        <v>100000</v>
      </c>
      <c r="L1051" s="598">
        <v>100000</v>
      </c>
    </row>
    <row r="1052" spans="1:12" x14ac:dyDescent="0.25">
      <c r="A1052" s="173">
        <v>2210309</v>
      </c>
      <c r="B1052" s="174" t="s">
        <v>2</v>
      </c>
      <c r="C1052" s="63">
        <v>100000</v>
      </c>
      <c r="D1052" s="63">
        <v>100000</v>
      </c>
      <c r="E1052" s="268">
        <v>100000</v>
      </c>
      <c r="F1052" s="268">
        <v>100000</v>
      </c>
      <c r="G1052" s="51">
        <f t="shared" si="927"/>
        <v>0</v>
      </c>
      <c r="H1052" s="67">
        <f>100000</f>
        <v>100000</v>
      </c>
      <c r="I1052" s="67">
        <f>100000</f>
        <v>100000</v>
      </c>
      <c r="J1052" s="51">
        <f t="shared" si="912"/>
        <v>0</v>
      </c>
      <c r="K1052" s="64">
        <v>100000</v>
      </c>
      <c r="L1052" s="64">
        <v>100000</v>
      </c>
    </row>
    <row r="1053" spans="1:12" ht="27.6" x14ac:dyDescent="0.25">
      <c r="A1053" s="175">
        <v>2210500</v>
      </c>
      <c r="B1053" s="176" t="s">
        <v>286</v>
      </c>
      <c r="C1053" s="51">
        <f>SUM(C1054)</f>
        <v>20000</v>
      </c>
      <c r="D1053" s="51">
        <f t="shared" ref="D1053:L1053" si="931">SUM(D1054)</f>
        <v>20000</v>
      </c>
      <c r="E1053" s="252">
        <f t="shared" si="931"/>
        <v>20000</v>
      </c>
      <c r="F1053" s="252">
        <f t="shared" si="931"/>
        <v>20000</v>
      </c>
      <c r="G1053" s="51">
        <f t="shared" si="927"/>
        <v>0</v>
      </c>
      <c r="H1053" s="51">
        <f t="shared" ref="H1053" si="932">SUM(H1054)</f>
        <v>20000</v>
      </c>
      <c r="I1053" s="51">
        <f t="shared" si="931"/>
        <v>20000</v>
      </c>
      <c r="J1053" s="51">
        <f t="shared" si="912"/>
        <v>0</v>
      </c>
      <c r="K1053" s="51">
        <f t="shared" si="931"/>
        <v>20000</v>
      </c>
      <c r="L1053" s="51">
        <f t="shared" si="931"/>
        <v>20000</v>
      </c>
    </row>
    <row r="1054" spans="1:12" x14ac:dyDescent="0.25">
      <c r="A1054" s="177">
        <v>2210502</v>
      </c>
      <c r="B1054" s="178" t="s">
        <v>46</v>
      </c>
      <c r="C1054" s="63">
        <v>20000</v>
      </c>
      <c r="D1054" s="63">
        <v>20000</v>
      </c>
      <c r="E1054" s="268">
        <v>20000</v>
      </c>
      <c r="F1054" s="268">
        <v>20000</v>
      </c>
      <c r="G1054" s="51">
        <f t="shared" si="927"/>
        <v>0</v>
      </c>
      <c r="H1054" s="51">
        <v>20000</v>
      </c>
      <c r="I1054" s="51">
        <v>20000</v>
      </c>
      <c r="J1054" s="51">
        <f t="shared" si="912"/>
        <v>0</v>
      </c>
      <c r="K1054" s="64">
        <v>20000</v>
      </c>
      <c r="L1054" s="64">
        <v>20000</v>
      </c>
    </row>
    <row r="1055" spans="1:12" x14ac:dyDescent="0.25">
      <c r="A1055" s="180">
        <v>2210800</v>
      </c>
      <c r="B1055" s="181" t="s">
        <v>294</v>
      </c>
      <c r="C1055" s="51">
        <f>SUM(C1056)</f>
        <v>40000</v>
      </c>
      <c r="D1055" s="51">
        <f t="shared" ref="D1055:L1055" si="933">SUM(D1056)</f>
        <v>40000</v>
      </c>
      <c r="E1055" s="252">
        <f t="shared" si="933"/>
        <v>40000</v>
      </c>
      <c r="F1055" s="252">
        <f t="shared" si="933"/>
        <v>40000</v>
      </c>
      <c r="G1055" s="51">
        <f t="shared" si="927"/>
        <v>0</v>
      </c>
      <c r="H1055" s="51">
        <f t="shared" ref="H1055" si="934">SUM(H1056)</f>
        <v>40000</v>
      </c>
      <c r="I1055" s="51">
        <f t="shared" si="933"/>
        <v>40000</v>
      </c>
      <c r="J1055" s="51">
        <f t="shared" si="912"/>
        <v>0</v>
      </c>
      <c r="K1055" s="51">
        <f t="shared" si="933"/>
        <v>40000</v>
      </c>
      <c r="L1055" s="51">
        <f t="shared" si="933"/>
        <v>40000</v>
      </c>
    </row>
    <row r="1056" spans="1:12" x14ac:dyDescent="0.25">
      <c r="A1056" s="177">
        <v>2210802</v>
      </c>
      <c r="B1056" s="182" t="s">
        <v>5</v>
      </c>
      <c r="C1056" s="63">
        <v>40000</v>
      </c>
      <c r="D1056" s="63">
        <v>40000</v>
      </c>
      <c r="E1056" s="268">
        <v>40000</v>
      </c>
      <c r="F1056" s="268">
        <v>40000</v>
      </c>
      <c r="G1056" s="51">
        <f t="shared" si="927"/>
        <v>0</v>
      </c>
      <c r="H1056" s="51">
        <v>40000</v>
      </c>
      <c r="I1056" s="51">
        <v>40000</v>
      </c>
      <c r="J1056" s="51">
        <f t="shared" si="912"/>
        <v>0</v>
      </c>
      <c r="K1056" s="64">
        <v>40000</v>
      </c>
      <c r="L1056" s="64">
        <v>40000</v>
      </c>
    </row>
    <row r="1057" spans="1:12" x14ac:dyDescent="0.25">
      <c r="A1057" s="180">
        <v>2211100</v>
      </c>
      <c r="B1057" s="183" t="s">
        <v>318</v>
      </c>
      <c r="C1057" s="51">
        <f>SUM(C1058)</f>
        <v>35000</v>
      </c>
      <c r="D1057" s="51">
        <f t="shared" ref="D1057:L1057" si="935">SUM(D1058)</f>
        <v>35000</v>
      </c>
      <c r="E1057" s="252">
        <f t="shared" si="935"/>
        <v>35000</v>
      </c>
      <c r="F1057" s="252">
        <f t="shared" si="935"/>
        <v>35000</v>
      </c>
      <c r="G1057" s="51">
        <f t="shared" si="927"/>
        <v>0</v>
      </c>
      <c r="H1057" s="51">
        <f t="shared" ref="H1057" si="936">SUM(H1058)</f>
        <v>35000</v>
      </c>
      <c r="I1057" s="51">
        <f t="shared" si="935"/>
        <v>35000</v>
      </c>
      <c r="J1057" s="51">
        <f t="shared" si="912"/>
        <v>0</v>
      </c>
      <c r="K1057" s="51">
        <f t="shared" si="935"/>
        <v>35000</v>
      </c>
      <c r="L1057" s="51">
        <f t="shared" si="935"/>
        <v>35000</v>
      </c>
    </row>
    <row r="1058" spans="1:12" ht="27.6" x14ac:dyDescent="0.25">
      <c r="A1058" s="177">
        <v>2211101</v>
      </c>
      <c r="B1058" s="182" t="s">
        <v>24</v>
      </c>
      <c r="C1058" s="63">
        <v>35000</v>
      </c>
      <c r="D1058" s="63">
        <v>35000</v>
      </c>
      <c r="E1058" s="268">
        <v>35000</v>
      </c>
      <c r="F1058" s="268">
        <v>35000</v>
      </c>
      <c r="G1058" s="51">
        <f t="shared" si="927"/>
        <v>0</v>
      </c>
      <c r="H1058" s="51">
        <v>35000</v>
      </c>
      <c r="I1058" s="51">
        <v>35000</v>
      </c>
      <c r="J1058" s="51">
        <f t="shared" si="912"/>
        <v>0</v>
      </c>
      <c r="K1058" s="64">
        <v>35000</v>
      </c>
      <c r="L1058" s="64">
        <v>35000</v>
      </c>
    </row>
    <row r="1059" spans="1:12" x14ac:dyDescent="0.25">
      <c r="A1059" s="180">
        <v>2211200</v>
      </c>
      <c r="B1059" s="183" t="s">
        <v>303</v>
      </c>
      <c r="C1059" s="51">
        <f>SUM(C1060)</f>
        <v>600000</v>
      </c>
      <c r="D1059" s="51">
        <f t="shared" ref="D1059:L1059" si="937">SUM(D1060)</f>
        <v>600000</v>
      </c>
      <c r="E1059" s="252">
        <f t="shared" si="937"/>
        <v>1100000</v>
      </c>
      <c r="F1059" s="252">
        <f t="shared" si="937"/>
        <v>1100000</v>
      </c>
      <c r="G1059" s="51">
        <f t="shared" si="927"/>
        <v>0</v>
      </c>
      <c r="H1059" s="51">
        <f t="shared" ref="H1059" si="938">SUM(H1060)</f>
        <v>1100000</v>
      </c>
      <c r="I1059" s="51">
        <f t="shared" si="937"/>
        <v>1100000</v>
      </c>
      <c r="J1059" s="51">
        <f t="shared" si="912"/>
        <v>0</v>
      </c>
      <c r="K1059" s="51">
        <f t="shared" si="937"/>
        <v>600000</v>
      </c>
      <c r="L1059" s="51">
        <f t="shared" si="937"/>
        <v>600000</v>
      </c>
    </row>
    <row r="1060" spans="1:12" x14ac:dyDescent="0.25">
      <c r="A1060" s="177">
        <v>2211201</v>
      </c>
      <c r="B1060" s="182" t="s">
        <v>20</v>
      </c>
      <c r="C1060" s="63">
        <v>600000</v>
      </c>
      <c r="D1060" s="63">
        <v>600000</v>
      </c>
      <c r="E1060" s="268">
        <f>600000+500000</f>
        <v>1100000</v>
      </c>
      <c r="F1060" s="268">
        <f>600000+500000</f>
        <v>1100000</v>
      </c>
      <c r="G1060" s="51">
        <f t="shared" si="927"/>
        <v>0</v>
      </c>
      <c r="H1060" s="51">
        <f>600000+500000</f>
        <v>1100000</v>
      </c>
      <c r="I1060" s="51">
        <f>600000+500000</f>
        <v>1100000</v>
      </c>
      <c r="J1060" s="51">
        <f t="shared" si="912"/>
        <v>0</v>
      </c>
      <c r="K1060" s="64">
        <v>600000</v>
      </c>
      <c r="L1060" s="64">
        <v>600000</v>
      </c>
    </row>
    <row r="1061" spans="1:12" ht="27.6" x14ac:dyDescent="0.25">
      <c r="A1061" s="180">
        <v>2220100</v>
      </c>
      <c r="B1061" s="183" t="s">
        <v>304</v>
      </c>
      <c r="C1061" s="51">
        <f>SUM(C1062)</f>
        <v>140000</v>
      </c>
      <c r="D1061" s="51">
        <f t="shared" ref="D1061:L1061" si="939">SUM(D1062)</f>
        <v>140000</v>
      </c>
      <c r="E1061" s="252">
        <f t="shared" si="939"/>
        <v>140000</v>
      </c>
      <c r="F1061" s="252">
        <f t="shared" si="939"/>
        <v>140000</v>
      </c>
      <c r="G1061" s="51">
        <f t="shared" si="927"/>
        <v>0</v>
      </c>
      <c r="H1061" s="51">
        <f t="shared" ref="H1061" si="940">SUM(H1062)</f>
        <v>140000</v>
      </c>
      <c r="I1061" s="51">
        <f t="shared" si="939"/>
        <v>140000</v>
      </c>
      <c r="J1061" s="51">
        <f t="shared" si="912"/>
        <v>0</v>
      </c>
      <c r="K1061" s="51">
        <f t="shared" si="939"/>
        <v>140000</v>
      </c>
      <c r="L1061" s="51">
        <f t="shared" si="939"/>
        <v>140000</v>
      </c>
    </row>
    <row r="1062" spans="1:12" ht="27.6" x14ac:dyDescent="0.25">
      <c r="A1062" s="177">
        <v>2220101</v>
      </c>
      <c r="B1062" s="182" t="s">
        <v>42</v>
      </c>
      <c r="C1062" s="63">
        <v>140000</v>
      </c>
      <c r="D1062" s="63">
        <v>140000</v>
      </c>
      <c r="E1062" s="268">
        <v>140000</v>
      </c>
      <c r="F1062" s="268">
        <v>140000</v>
      </c>
      <c r="G1062" s="51">
        <f t="shared" si="927"/>
        <v>0</v>
      </c>
      <c r="H1062" s="51">
        <v>140000</v>
      </c>
      <c r="I1062" s="51">
        <v>140000</v>
      </c>
      <c r="J1062" s="51">
        <f t="shared" si="912"/>
        <v>0</v>
      </c>
      <c r="K1062" s="64">
        <v>140000</v>
      </c>
      <c r="L1062" s="64">
        <v>140000</v>
      </c>
    </row>
    <row r="1063" spans="1:12" s="45" customFormat="1" ht="27.6" x14ac:dyDescent="0.25">
      <c r="A1063" s="180">
        <v>2630100</v>
      </c>
      <c r="B1063" s="183" t="s">
        <v>319</v>
      </c>
      <c r="C1063" s="51">
        <f>SUM(C1064:C1065)</f>
        <v>5339915</v>
      </c>
      <c r="D1063" s="51">
        <f t="shared" ref="D1063:L1063" si="941">SUM(D1064:D1065)</f>
        <v>3000000</v>
      </c>
      <c r="E1063" s="252">
        <f t="shared" si="941"/>
        <v>3000000</v>
      </c>
      <c r="F1063" s="252">
        <f t="shared" ref="F1063:I1063" si="942">SUM(F1064:F1065)</f>
        <v>3000000</v>
      </c>
      <c r="G1063" s="51">
        <f t="shared" si="927"/>
        <v>0</v>
      </c>
      <c r="H1063" s="51">
        <f t="shared" ref="H1063" si="943">SUM(H1064:H1065)</f>
        <v>3000000</v>
      </c>
      <c r="I1063" s="51">
        <f t="shared" si="942"/>
        <v>3000000</v>
      </c>
      <c r="J1063" s="51">
        <f t="shared" si="912"/>
        <v>0</v>
      </c>
      <c r="K1063" s="51">
        <f t="shared" si="941"/>
        <v>3000000</v>
      </c>
      <c r="L1063" s="51">
        <f t="shared" si="941"/>
        <v>3000000</v>
      </c>
    </row>
    <row r="1064" spans="1:12" ht="28.95" customHeight="1" x14ac:dyDescent="0.25">
      <c r="A1064" s="177">
        <v>2630107</v>
      </c>
      <c r="B1064" s="182" t="s">
        <v>2760</v>
      </c>
      <c r="C1064" s="63">
        <v>3000000</v>
      </c>
      <c r="D1064" s="63">
        <v>3000000</v>
      </c>
      <c r="E1064" s="268">
        <v>3000000</v>
      </c>
      <c r="F1064" s="268">
        <v>3000000</v>
      </c>
      <c r="G1064" s="51">
        <f t="shared" si="927"/>
        <v>0</v>
      </c>
      <c r="H1064" s="51">
        <v>3000000</v>
      </c>
      <c r="I1064" s="51">
        <v>3000000</v>
      </c>
      <c r="J1064" s="51">
        <f t="shared" si="912"/>
        <v>0</v>
      </c>
      <c r="K1064" s="64">
        <v>3000000</v>
      </c>
      <c r="L1064" s="64">
        <v>3000000</v>
      </c>
    </row>
    <row r="1065" spans="1:12" ht="55.2" hidden="1" x14ac:dyDescent="0.25">
      <c r="A1065" s="177">
        <v>2630101</v>
      </c>
      <c r="B1065" s="296" t="s">
        <v>2761</v>
      </c>
      <c r="C1065" s="63">
        <v>2339915</v>
      </c>
      <c r="D1065" s="63">
        <v>0</v>
      </c>
      <c r="E1065" s="268">
        <v>0</v>
      </c>
      <c r="F1065" s="268">
        <v>0</v>
      </c>
      <c r="G1065" s="51">
        <f t="shared" si="927"/>
        <v>0</v>
      </c>
      <c r="H1065" s="51">
        <v>0</v>
      </c>
      <c r="I1065" s="51">
        <v>0</v>
      </c>
      <c r="J1065" s="51">
        <f t="shared" si="912"/>
        <v>0</v>
      </c>
      <c r="K1065" s="64">
        <v>0</v>
      </c>
      <c r="L1065" s="64">
        <v>0</v>
      </c>
    </row>
    <row r="1066" spans="1:12" x14ac:dyDescent="0.25">
      <c r="A1066" s="186"/>
      <c r="B1066" s="185" t="s">
        <v>223</v>
      </c>
      <c r="C1066" s="61">
        <f>SUM(C1046:C1065)/2</f>
        <v>6554915</v>
      </c>
      <c r="D1066" s="61">
        <f t="shared" ref="D1066:L1066" si="944">SUM(D1046:D1065)/2</f>
        <v>4215000</v>
      </c>
      <c r="E1066" s="61">
        <f t="shared" ref="E1066:H1066" si="945">SUM(E1046:E1065)/2</f>
        <v>4715000</v>
      </c>
      <c r="F1066" s="61">
        <f t="shared" si="945"/>
        <v>4715000</v>
      </c>
      <c r="G1066" s="61">
        <f t="shared" si="945"/>
        <v>0</v>
      </c>
      <c r="H1066" s="61">
        <f t="shared" si="945"/>
        <v>4615000</v>
      </c>
      <c r="I1066" s="61">
        <f t="shared" ref="I1066" si="946">SUM(I1046:I1065)/2</f>
        <v>4615000</v>
      </c>
      <c r="J1066" s="51">
        <f t="shared" si="912"/>
        <v>0</v>
      </c>
      <c r="K1066" s="61">
        <f t="shared" si="944"/>
        <v>4215000</v>
      </c>
      <c r="L1066" s="61">
        <f t="shared" si="944"/>
        <v>4215000</v>
      </c>
    </row>
    <row r="1067" spans="1:12" x14ac:dyDescent="0.25">
      <c r="A1067" s="276"/>
      <c r="B1067" s="292" t="s">
        <v>89</v>
      </c>
      <c r="C1067" s="263">
        <f>SUM(C996:C1066)/3</f>
        <v>36307943</v>
      </c>
      <c r="D1067" s="263">
        <f t="shared" ref="D1067:L1067" si="947">SUM(D996:D1066)/3</f>
        <v>33968028</v>
      </c>
      <c r="E1067" s="263">
        <f t="shared" ref="E1067:H1067" si="948">SUM(E996:E1066)/3</f>
        <v>34468028</v>
      </c>
      <c r="F1067" s="263">
        <f t="shared" si="948"/>
        <v>34468028</v>
      </c>
      <c r="G1067" s="263">
        <f t="shared" si="948"/>
        <v>140000</v>
      </c>
      <c r="H1067" s="263">
        <f t="shared" si="948"/>
        <v>34143028</v>
      </c>
      <c r="I1067" s="263">
        <f t="shared" ref="I1067" si="949">SUM(I996:I1066)/3</f>
        <v>34143028</v>
      </c>
      <c r="J1067" s="51">
        <f t="shared" si="912"/>
        <v>0</v>
      </c>
      <c r="K1067" s="263">
        <f t="shared" si="947"/>
        <v>33968028</v>
      </c>
      <c r="L1067" s="263">
        <f t="shared" si="947"/>
        <v>33968028</v>
      </c>
    </row>
    <row r="1068" spans="1:12" x14ac:dyDescent="0.25">
      <c r="A1068" s="39" t="s">
        <v>265</v>
      </c>
      <c r="B1068" s="187" t="s">
        <v>171</v>
      </c>
      <c r="C1068" s="63"/>
      <c r="D1068" s="63"/>
      <c r="E1068" s="268"/>
      <c r="F1068" s="268"/>
      <c r="G1068" s="51">
        <f t="shared" si="927"/>
        <v>0</v>
      </c>
      <c r="H1068" s="51"/>
      <c r="I1068" s="51"/>
      <c r="J1068" s="51">
        <f t="shared" si="912"/>
        <v>0</v>
      </c>
      <c r="K1068" s="64"/>
      <c r="L1068" s="64"/>
    </row>
    <row r="1069" spans="1:12" x14ac:dyDescent="0.25">
      <c r="A1069" s="84">
        <v>2110100</v>
      </c>
      <c r="B1069" s="55" t="s">
        <v>276</v>
      </c>
      <c r="C1069" s="51">
        <f>SUM(C1070)</f>
        <v>58068285</v>
      </c>
      <c r="D1069" s="51">
        <f t="shared" ref="D1069:L1069" si="950">SUM(D1070)</f>
        <v>58068285</v>
      </c>
      <c r="E1069" s="252">
        <f t="shared" si="950"/>
        <v>58068285</v>
      </c>
      <c r="F1069" s="252">
        <f t="shared" si="950"/>
        <v>58068285</v>
      </c>
      <c r="G1069" s="51">
        <f t="shared" si="927"/>
        <v>0</v>
      </c>
      <c r="H1069" s="51">
        <f t="shared" ref="H1069" si="951">SUM(H1070)</f>
        <v>58068285</v>
      </c>
      <c r="I1069" s="51">
        <f t="shared" si="950"/>
        <v>58068285</v>
      </c>
      <c r="J1069" s="51">
        <f t="shared" si="912"/>
        <v>0</v>
      </c>
      <c r="K1069" s="51">
        <f t="shared" si="950"/>
        <v>58068285</v>
      </c>
      <c r="L1069" s="51">
        <f t="shared" si="950"/>
        <v>58068285</v>
      </c>
    </row>
    <row r="1070" spans="1:12" x14ac:dyDescent="0.25">
      <c r="A1070" s="68">
        <v>2110101</v>
      </c>
      <c r="B1070" s="69" t="s">
        <v>84</v>
      </c>
      <c r="C1070" s="63">
        <v>58068285</v>
      </c>
      <c r="D1070" s="63">
        <v>58068285</v>
      </c>
      <c r="E1070" s="268">
        <v>58068285</v>
      </c>
      <c r="F1070" s="268">
        <v>58068285</v>
      </c>
      <c r="G1070" s="51">
        <f t="shared" si="927"/>
        <v>0</v>
      </c>
      <c r="H1070" s="51">
        <v>58068285</v>
      </c>
      <c r="I1070" s="51">
        <v>58068285</v>
      </c>
      <c r="J1070" s="51">
        <f t="shared" si="912"/>
        <v>0</v>
      </c>
      <c r="K1070" s="64">
        <v>58068285</v>
      </c>
      <c r="L1070" s="64">
        <v>58068285</v>
      </c>
    </row>
    <row r="1071" spans="1:12" x14ac:dyDescent="0.25">
      <c r="A1071" s="107"/>
      <c r="B1071" s="287" t="s">
        <v>223</v>
      </c>
      <c r="C1071" s="61">
        <f>SUM(C1068:C1070)/2</f>
        <v>58068285</v>
      </c>
      <c r="D1071" s="61">
        <f t="shared" ref="D1071:L1071" si="952">SUM(D1068:D1070)/2</f>
        <v>58068285</v>
      </c>
      <c r="E1071" s="61">
        <f t="shared" si="952"/>
        <v>58068285</v>
      </c>
      <c r="F1071" s="61">
        <f t="shared" si="952"/>
        <v>58068285</v>
      </c>
      <c r="G1071" s="61">
        <f t="shared" si="952"/>
        <v>0</v>
      </c>
      <c r="H1071" s="61">
        <f t="shared" si="952"/>
        <v>58068285</v>
      </c>
      <c r="I1071" s="61">
        <f t="shared" ref="I1071" si="953">SUM(I1068:I1070)/2</f>
        <v>58068285</v>
      </c>
      <c r="J1071" s="51">
        <f t="shared" si="912"/>
        <v>0</v>
      </c>
      <c r="K1071" s="61">
        <f t="shared" si="952"/>
        <v>58068285</v>
      </c>
      <c r="L1071" s="61">
        <f t="shared" si="952"/>
        <v>58068285</v>
      </c>
    </row>
    <row r="1072" spans="1:12" ht="13.2" customHeight="1" x14ac:dyDescent="0.25">
      <c r="A1072" s="41"/>
      <c r="B1072" s="97" t="s">
        <v>2670</v>
      </c>
      <c r="C1072" s="63"/>
      <c r="D1072" s="63"/>
      <c r="E1072" s="268"/>
      <c r="F1072" s="268"/>
      <c r="G1072" s="51">
        <f t="shared" si="927"/>
        <v>0</v>
      </c>
      <c r="H1072" s="51"/>
      <c r="I1072" s="51"/>
      <c r="J1072" s="51">
        <f t="shared" si="912"/>
        <v>0</v>
      </c>
      <c r="K1072" s="64"/>
      <c r="L1072" s="64"/>
    </row>
    <row r="1073" spans="1:12" x14ac:dyDescent="0.25">
      <c r="A1073" s="84">
        <v>2110200</v>
      </c>
      <c r="B1073" s="55" t="s">
        <v>315</v>
      </c>
      <c r="C1073" s="51">
        <f>SUM(C1074)</f>
        <v>1500000</v>
      </c>
      <c r="D1073" s="51">
        <f t="shared" ref="D1073:L1073" si="954">SUM(D1074)</f>
        <v>1500000</v>
      </c>
      <c r="E1073" s="252">
        <f t="shared" si="954"/>
        <v>1500000</v>
      </c>
      <c r="F1073" s="252">
        <f t="shared" si="954"/>
        <v>1500000</v>
      </c>
      <c r="G1073" s="51">
        <f t="shared" si="927"/>
        <v>0</v>
      </c>
      <c r="H1073" s="51">
        <f t="shared" ref="H1073" si="955">SUM(H1074)</f>
        <v>1500000</v>
      </c>
      <c r="I1073" s="51">
        <f t="shared" si="954"/>
        <v>1500000</v>
      </c>
      <c r="J1073" s="51">
        <f t="shared" si="912"/>
        <v>0</v>
      </c>
      <c r="K1073" s="51">
        <f t="shared" si="954"/>
        <v>1500000</v>
      </c>
      <c r="L1073" s="51">
        <f t="shared" si="954"/>
        <v>1500000</v>
      </c>
    </row>
    <row r="1074" spans="1:12" ht="15" customHeight="1" x14ac:dyDescent="0.25">
      <c r="A1074" s="77">
        <v>2110202</v>
      </c>
      <c r="B1074" s="57" t="s">
        <v>167</v>
      </c>
      <c r="C1074" s="63">
        <v>1500000</v>
      </c>
      <c r="D1074" s="63">
        <v>1500000</v>
      </c>
      <c r="E1074" s="268">
        <v>1500000</v>
      </c>
      <c r="F1074" s="268">
        <v>1500000</v>
      </c>
      <c r="G1074" s="51">
        <f t="shared" si="927"/>
        <v>0</v>
      </c>
      <c r="H1074" s="51">
        <v>1500000</v>
      </c>
      <c r="I1074" s="51">
        <v>1500000</v>
      </c>
      <c r="J1074" s="51">
        <f t="shared" si="912"/>
        <v>0</v>
      </c>
      <c r="K1074" s="64">
        <v>1500000</v>
      </c>
      <c r="L1074" s="64">
        <v>1500000</v>
      </c>
    </row>
    <row r="1075" spans="1:12" x14ac:dyDescent="0.25">
      <c r="A1075" s="84">
        <v>2210100</v>
      </c>
      <c r="B1075" s="55" t="s">
        <v>280</v>
      </c>
      <c r="C1075" s="51">
        <f>SUM(C1076)</f>
        <v>120000</v>
      </c>
      <c r="D1075" s="51">
        <f t="shared" ref="D1075:L1075" si="956">SUM(D1076)</f>
        <v>120000</v>
      </c>
      <c r="E1075" s="252">
        <f t="shared" si="956"/>
        <v>120000</v>
      </c>
      <c r="F1075" s="252">
        <f t="shared" si="956"/>
        <v>120000</v>
      </c>
      <c r="G1075" s="51">
        <f t="shared" si="927"/>
        <v>0</v>
      </c>
      <c r="H1075" s="51">
        <f t="shared" ref="H1075" si="957">SUM(H1076)</f>
        <v>120000</v>
      </c>
      <c r="I1075" s="51">
        <f t="shared" si="956"/>
        <v>120000</v>
      </c>
      <c r="J1075" s="51">
        <f t="shared" si="912"/>
        <v>0</v>
      </c>
      <c r="K1075" s="51">
        <f t="shared" si="956"/>
        <v>120000</v>
      </c>
      <c r="L1075" s="51">
        <f t="shared" si="956"/>
        <v>120000</v>
      </c>
    </row>
    <row r="1076" spans="1:12" s="29" customFormat="1" x14ac:dyDescent="0.25">
      <c r="A1076" s="77">
        <v>2210101</v>
      </c>
      <c r="B1076" s="57" t="s">
        <v>27</v>
      </c>
      <c r="C1076" s="63">
        <v>120000</v>
      </c>
      <c r="D1076" s="63">
        <v>120000</v>
      </c>
      <c r="E1076" s="268">
        <v>120000</v>
      </c>
      <c r="F1076" s="268">
        <v>120000</v>
      </c>
      <c r="G1076" s="51">
        <f t="shared" si="927"/>
        <v>0</v>
      </c>
      <c r="H1076" s="51">
        <v>120000</v>
      </c>
      <c r="I1076" s="51">
        <v>120000</v>
      </c>
      <c r="J1076" s="51">
        <f t="shared" si="912"/>
        <v>0</v>
      </c>
      <c r="K1076" s="64">
        <v>120000</v>
      </c>
      <c r="L1076" s="64">
        <v>120000</v>
      </c>
    </row>
    <row r="1077" spans="1:12" x14ac:dyDescent="0.25">
      <c r="A1077" s="84">
        <v>2210200</v>
      </c>
      <c r="B1077" s="55" t="s">
        <v>281</v>
      </c>
      <c r="C1077" s="51">
        <f>SUM(C1078)</f>
        <v>70000</v>
      </c>
      <c r="D1077" s="51">
        <f t="shared" ref="D1077:L1077" si="958">SUM(D1078)</f>
        <v>70000</v>
      </c>
      <c r="E1077" s="252">
        <f t="shared" si="958"/>
        <v>70000</v>
      </c>
      <c r="F1077" s="252">
        <f t="shared" si="958"/>
        <v>70000</v>
      </c>
      <c r="G1077" s="51">
        <f t="shared" si="927"/>
        <v>0</v>
      </c>
      <c r="H1077" s="51">
        <f t="shared" ref="H1077" si="959">SUM(H1078)</f>
        <v>70000</v>
      </c>
      <c r="I1077" s="51">
        <f t="shared" si="958"/>
        <v>70000</v>
      </c>
      <c r="J1077" s="51">
        <f t="shared" si="912"/>
        <v>0</v>
      </c>
      <c r="K1077" s="51">
        <f t="shared" si="958"/>
        <v>70000</v>
      </c>
      <c r="L1077" s="51">
        <f t="shared" si="958"/>
        <v>70000</v>
      </c>
    </row>
    <row r="1078" spans="1:12" ht="27.6" x14ac:dyDescent="0.25">
      <c r="A1078" s="77">
        <v>2210201</v>
      </c>
      <c r="B1078" s="57" t="s">
        <v>282</v>
      </c>
      <c r="C1078" s="63">
        <v>70000</v>
      </c>
      <c r="D1078" s="63">
        <v>70000</v>
      </c>
      <c r="E1078" s="268">
        <v>70000</v>
      </c>
      <c r="F1078" s="268">
        <v>70000</v>
      </c>
      <c r="G1078" s="51">
        <f t="shared" si="927"/>
        <v>0</v>
      </c>
      <c r="H1078" s="51">
        <v>70000</v>
      </c>
      <c r="I1078" s="51">
        <v>70000</v>
      </c>
      <c r="J1078" s="51">
        <f t="shared" si="912"/>
        <v>0</v>
      </c>
      <c r="K1078" s="64">
        <v>70000</v>
      </c>
      <c r="L1078" s="64">
        <v>70000</v>
      </c>
    </row>
    <row r="1079" spans="1:12" ht="27.6" x14ac:dyDescent="0.25">
      <c r="A1079" s="84">
        <v>2210300</v>
      </c>
      <c r="B1079" s="55" t="s">
        <v>31</v>
      </c>
      <c r="C1079" s="51">
        <f>SUM(C1080:C1083)</f>
        <v>420000</v>
      </c>
      <c r="D1079" s="51">
        <f t="shared" ref="D1079:L1079" si="960">SUM(D1080:D1083)</f>
        <v>420000</v>
      </c>
      <c r="E1079" s="252">
        <f t="shared" si="960"/>
        <v>420000</v>
      </c>
      <c r="F1079" s="252">
        <f t="shared" ref="F1079:I1079" si="961">SUM(F1080:F1083)</f>
        <v>420000</v>
      </c>
      <c r="G1079" s="51">
        <f t="shared" si="927"/>
        <v>0</v>
      </c>
      <c r="H1079" s="51">
        <f t="shared" ref="H1079" si="962">SUM(H1080:H1083)</f>
        <v>285000</v>
      </c>
      <c r="I1079" s="51">
        <f t="shared" si="961"/>
        <v>285000</v>
      </c>
      <c r="J1079" s="51">
        <f t="shared" si="912"/>
        <v>0</v>
      </c>
      <c r="K1079" s="51">
        <f t="shared" si="960"/>
        <v>420000</v>
      </c>
      <c r="L1079" s="51">
        <f t="shared" si="960"/>
        <v>420000</v>
      </c>
    </row>
    <row r="1080" spans="1:12" ht="27.6" x14ac:dyDescent="0.25">
      <c r="A1080" s="594">
        <v>2210301</v>
      </c>
      <c r="B1080" s="595" t="s">
        <v>14</v>
      </c>
      <c r="C1080" s="596">
        <v>80000</v>
      </c>
      <c r="D1080" s="596">
        <v>80000</v>
      </c>
      <c r="E1080" s="596">
        <v>80000</v>
      </c>
      <c r="F1080" s="596">
        <v>80000</v>
      </c>
      <c r="G1080" s="597">
        <f t="shared" si="927"/>
        <v>0</v>
      </c>
      <c r="H1080" s="598">
        <f>80000-40000</f>
        <v>40000</v>
      </c>
      <c r="I1080" s="598">
        <f>80000-40000</f>
        <v>40000</v>
      </c>
      <c r="J1080" s="51">
        <f t="shared" si="912"/>
        <v>0</v>
      </c>
      <c r="K1080" s="598">
        <v>80000</v>
      </c>
      <c r="L1080" s="598">
        <v>80000</v>
      </c>
    </row>
    <row r="1081" spans="1:12" x14ac:dyDescent="0.25">
      <c r="A1081" s="594">
        <v>2210302</v>
      </c>
      <c r="B1081" s="595" t="s">
        <v>33</v>
      </c>
      <c r="C1081" s="596">
        <v>140000</v>
      </c>
      <c r="D1081" s="596">
        <v>140000</v>
      </c>
      <c r="E1081" s="596">
        <v>140000</v>
      </c>
      <c r="F1081" s="596">
        <v>140000</v>
      </c>
      <c r="G1081" s="597">
        <f t="shared" si="927"/>
        <v>0</v>
      </c>
      <c r="H1081" s="598">
        <f>140000-70000</f>
        <v>70000</v>
      </c>
      <c r="I1081" s="598">
        <f>140000-70000</f>
        <v>70000</v>
      </c>
      <c r="J1081" s="51">
        <f t="shared" si="912"/>
        <v>0</v>
      </c>
      <c r="K1081" s="598">
        <v>140000</v>
      </c>
      <c r="L1081" s="598">
        <v>140000</v>
      </c>
    </row>
    <row r="1082" spans="1:12" x14ac:dyDescent="0.25">
      <c r="A1082" s="594">
        <v>2210303</v>
      </c>
      <c r="B1082" s="595" t="s">
        <v>115</v>
      </c>
      <c r="C1082" s="596">
        <v>50000</v>
      </c>
      <c r="D1082" s="596">
        <v>50000</v>
      </c>
      <c r="E1082" s="596">
        <v>50000</v>
      </c>
      <c r="F1082" s="596">
        <v>50000</v>
      </c>
      <c r="G1082" s="597">
        <f t="shared" si="927"/>
        <v>0</v>
      </c>
      <c r="H1082" s="598">
        <f>50000-25000</f>
        <v>25000</v>
      </c>
      <c r="I1082" s="598">
        <f>50000-25000</f>
        <v>25000</v>
      </c>
      <c r="J1082" s="51">
        <f t="shared" si="912"/>
        <v>0</v>
      </c>
      <c r="K1082" s="598">
        <v>50000</v>
      </c>
      <c r="L1082" s="598">
        <v>50000</v>
      </c>
    </row>
    <row r="1083" spans="1:12" x14ac:dyDescent="0.25">
      <c r="A1083" s="77">
        <v>2210309</v>
      </c>
      <c r="B1083" s="57" t="s">
        <v>2</v>
      </c>
      <c r="C1083" s="63">
        <v>150000</v>
      </c>
      <c r="D1083" s="63">
        <v>150000</v>
      </c>
      <c r="E1083" s="268">
        <v>150000</v>
      </c>
      <c r="F1083" s="268">
        <v>150000</v>
      </c>
      <c r="G1083" s="51">
        <f t="shared" si="927"/>
        <v>0</v>
      </c>
      <c r="H1083" s="67">
        <v>150000</v>
      </c>
      <c r="I1083" s="67">
        <v>150000</v>
      </c>
      <c r="J1083" s="51">
        <f t="shared" si="912"/>
        <v>0</v>
      </c>
      <c r="K1083" s="64">
        <v>150000</v>
      </c>
      <c r="L1083" s="64">
        <v>150000</v>
      </c>
    </row>
    <row r="1084" spans="1:12" ht="30" customHeight="1" x14ac:dyDescent="0.25">
      <c r="A1084" s="84">
        <v>2210500</v>
      </c>
      <c r="B1084" s="55" t="s">
        <v>286</v>
      </c>
      <c r="C1084" s="51">
        <f>SUM(C1085)</f>
        <v>25000</v>
      </c>
      <c r="D1084" s="51">
        <f t="shared" ref="D1084:L1084" si="963">SUM(D1085)</f>
        <v>25000</v>
      </c>
      <c r="E1084" s="252">
        <f t="shared" si="963"/>
        <v>25000</v>
      </c>
      <c r="F1084" s="252">
        <f t="shared" si="963"/>
        <v>25000</v>
      </c>
      <c r="G1084" s="51">
        <f t="shared" si="927"/>
        <v>0</v>
      </c>
      <c r="H1084" s="51">
        <f t="shared" ref="H1084" si="964">SUM(H1085)</f>
        <v>25000</v>
      </c>
      <c r="I1084" s="51">
        <f t="shared" si="963"/>
        <v>25000</v>
      </c>
      <c r="J1084" s="51">
        <f t="shared" si="912"/>
        <v>0</v>
      </c>
      <c r="K1084" s="51">
        <f t="shared" si="963"/>
        <v>25000</v>
      </c>
      <c r="L1084" s="51">
        <f t="shared" si="963"/>
        <v>25000</v>
      </c>
    </row>
    <row r="1085" spans="1:12" x14ac:dyDescent="0.25">
      <c r="A1085" s="77">
        <v>2210504</v>
      </c>
      <c r="B1085" s="108" t="s">
        <v>36</v>
      </c>
      <c r="C1085" s="63">
        <v>25000</v>
      </c>
      <c r="D1085" s="63">
        <v>25000</v>
      </c>
      <c r="E1085" s="268">
        <v>25000</v>
      </c>
      <c r="F1085" s="268">
        <v>25000</v>
      </c>
      <c r="G1085" s="51">
        <f t="shared" si="927"/>
        <v>0</v>
      </c>
      <c r="H1085" s="51">
        <v>25000</v>
      </c>
      <c r="I1085" s="51">
        <v>25000</v>
      </c>
      <c r="J1085" s="51">
        <f t="shared" si="912"/>
        <v>0</v>
      </c>
      <c r="K1085" s="64">
        <v>25000</v>
      </c>
      <c r="L1085" s="64">
        <v>25000</v>
      </c>
    </row>
    <row r="1086" spans="1:12" x14ac:dyDescent="0.25">
      <c r="A1086" s="84">
        <v>2210800</v>
      </c>
      <c r="B1086" s="55" t="s">
        <v>294</v>
      </c>
      <c r="C1086" s="51">
        <f>SUM(C1087)</f>
        <v>48000</v>
      </c>
      <c r="D1086" s="51">
        <f t="shared" ref="D1086:L1086" si="965">SUM(D1087)</f>
        <v>48000</v>
      </c>
      <c r="E1086" s="252">
        <f t="shared" si="965"/>
        <v>48000</v>
      </c>
      <c r="F1086" s="252">
        <f t="shared" si="965"/>
        <v>48000</v>
      </c>
      <c r="G1086" s="51">
        <f t="shared" si="927"/>
        <v>0</v>
      </c>
      <c r="H1086" s="51">
        <f t="shared" ref="H1086" si="966">SUM(H1087)</f>
        <v>48000</v>
      </c>
      <c r="I1086" s="51">
        <f t="shared" si="965"/>
        <v>48000</v>
      </c>
      <c r="J1086" s="51">
        <f t="shared" si="912"/>
        <v>0</v>
      </c>
      <c r="K1086" s="51">
        <f t="shared" si="965"/>
        <v>48000</v>
      </c>
      <c r="L1086" s="51">
        <f t="shared" si="965"/>
        <v>48000</v>
      </c>
    </row>
    <row r="1087" spans="1:12" x14ac:dyDescent="0.25">
      <c r="A1087" s="77">
        <v>2210802</v>
      </c>
      <c r="B1087" s="57" t="s">
        <v>5</v>
      </c>
      <c r="C1087" s="63">
        <v>48000</v>
      </c>
      <c r="D1087" s="63">
        <v>48000</v>
      </c>
      <c r="E1087" s="268">
        <v>48000</v>
      </c>
      <c r="F1087" s="268">
        <v>48000</v>
      </c>
      <c r="G1087" s="51">
        <f t="shared" si="927"/>
        <v>0</v>
      </c>
      <c r="H1087" s="51">
        <v>48000</v>
      </c>
      <c r="I1087" s="51">
        <v>48000</v>
      </c>
      <c r="J1087" s="51">
        <f t="shared" si="912"/>
        <v>0</v>
      </c>
      <c r="K1087" s="64">
        <v>48000</v>
      </c>
      <c r="L1087" s="64">
        <v>48000</v>
      </c>
    </row>
    <row r="1088" spans="1:12" x14ac:dyDescent="0.25">
      <c r="A1088" s="84">
        <v>2211000</v>
      </c>
      <c r="B1088" s="55" t="s">
        <v>298</v>
      </c>
      <c r="C1088" s="51">
        <f>SUM(C1089:C1090)</f>
        <v>160000</v>
      </c>
      <c r="D1088" s="51">
        <f t="shared" ref="D1088:L1088" si="967">SUM(D1089:D1090)</f>
        <v>160000</v>
      </c>
      <c r="E1088" s="252">
        <f t="shared" si="967"/>
        <v>160000</v>
      </c>
      <c r="F1088" s="252">
        <f t="shared" ref="F1088:I1088" si="968">SUM(F1089:F1090)</f>
        <v>160000</v>
      </c>
      <c r="G1088" s="51">
        <f t="shared" si="927"/>
        <v>0</v>
      </c>
      <c r="H1088" s="51">
        <f t="shared" ref="H1088" si="969">SUM(H1089:H1090)</f>
        <v>160000</v>
      </c>
      <c r="I1088" s="51">
        <f t="shared" si="968"/>
        <v>160000</v>
      </c>
      <c r="J1088" s="51">
        <f t="shared" si="912"/>
        <v>0</v>
      </c>
      <c r="K1088" s="51">
        <f t="shared" si="967"/>
        <v>160000</v>
      </c>
      <c r="L1088" s="51">
        <f t="shared" si="967"/>
        <v>160000</v>
      </c>
    </row>
    <row r="1089" spans="1:12" ht="27.6" x14ac:dyDescent="0.25">
      <c r="A1089" s="77">
        <v>2211006</v>
      </c>
      <c r="B1089" s="57" t="s">
        <v>197</v>
      </c>
      <c r="C1089" s="63">
        <v>80000</v>
      </c>
      <c r="D1089" s="63">
        <v>80000</v>
      </c>
      <c r="E1089" s="268">
        <v>80000</v>
      </c>
      <c r="F1089" s="268">
        <v>80000</v>
      </c>
      <c r="G1089" s="51">
        <f t="shared" si="927"/>
        <v>0</v>
      </c>
      <c r="H1089" s="51">
        <v>80000</v>
      </c>
      <c r="I1089" s="51">
        <v>80000</v>
      </c>
      <c r="J1089" s="51">
        <f t="shared" si="912"/>
        <v>0</v>
      </c>
      <c r="K1089" s="64">
        <v>80000</v>
      </c>
      <c r="L1089" s="64">
        <v>80000</v>
      </c>
    </row>
    <row r="1090" spans="1:12" ht="27.6" x14ac:dyDescent="0.25">
      <c r="A1090" s="77">
        <v>2211007</v>
      </c>
      <c r="B1090" s="57" t="s">
        <v>66</v>
      </c>
      <c r="C1090" s="63">
        <v>80000</v>
      </c>
      <c r="D1090" s="63">
        <v>80000</v>
      </c>
      <c r="E1090" s="268">
        <v>80000</v>
      </c>
      <c r="F1090" s="268">
        <v>80000</v>
      </c>
      <c r="G1090" s="51">
        <f t="shared" si="927"/>
        <v>0</v>
      </c>
      <c r="H1090" s="51">
        <v>80000</v>
      </c>
      <c r="I1090" s="51">
        <v>80000</v>
      </c>
      <c r="J1090" s="51">
        <f t="shared" si="912"/>
        <v>0</v>
      </c>
      <c r="K1090" s="64">
        <v>80000</v>
      </c>
      <c r="L1090" s="64">
        <v>80000</v>
      </c>
    </row>
    <row r="1091" spans="1:12" x14ac:dyDescent="0.25">
      <c r="A1091" s="84">
        <v>2211100</v>
      </c>
      <c r="B1091" s="55" t="s">
        <v>300</v>
      </c>
      <c r="C1091" s="51">
        <f>SUM(C1092)</f>
        <v>50000</v>
      </c>
      <c r="D1091" s="51">
        <f t="shared" ref="D1091:L1091" si="970">SUM(D1092)</f>
        <v>50000</v>
      </c>
      <c r="E1091" s="252">
        <f t="shared" si="970"/>
        <v>50000</v>
      </c>
      <c r="F1091" s="252">
        <f t="shared" si="970"/>
        <v>50000</v>
      </c>
      <c r="G1091" s="51">
        <f t="shared" si="927"/>
        <v>0</v>
      </c>
      <c r="H1091" s="51">
        <f t="shared" ref="H1091" si="971">SUM(H1092)</f>
        <v>50000</v>
      </c>
      <c r="I1091" s="51">
        <f t="shared" si="970"/>
        <v>50000</v>
      </c>
      <c r="J1091" s="51">
        <f t="shared" si="912"/>
        <v>0</v>
      </c>
      <c r="K1091" s="51">
        <f t="shared" si="970"/>
        <v>50000</v>
      </c>
      <c r="L1091" s="51">
        <f t="shared" si="970"/>
        <v>50000</v>
      </c>
    </row>
    <row r="1092" spans="1:12" ht="27.6" x14ac:dyDescent="0.25">
      <c r="A1092" s="77">
        <v>2211101</v>
      </c>
      <c r="B1092" s="57" t="s">
        <v>301</v>
      </c>
      <c r="C1092" s="63">
        <v>50000</v>
      </c>
      <c r="D1092" s="63">
        <v>50000</v>
      </c>
      <c r="E1092" s="268">
        <v>50000</v>
      </c>
      <c r="F1092" s="268">
        <v>50000</v>
      </c>
      <c r="G1092" s="51">
        <f t="shared" si="927"/>
        <v>0</v>
      </c>
      <c r="H1092" s="51">
        <v>50000</v>
      </c>
      <c r="I1092" s="51">
        <v>50000</v>
      </c>
      <c r="J1092" s="51">
        <f t="shared" si="912"/>
        <v>0</v>
      </c>
      <c r="K1092" s="64">
        <v>50000</v>
      </c>
      <c r="L1092" s="64">
        <v>50000</v>
      </c>
    </row>
    <row r="1093" spans="1:12" ht="27.6" x14ac:dyDescent="0.25">
      <c r="A1093" s="84">
        <v>2220100</v>
      </c>
      <c r="B1093" s="55" t="s">
        <v>304</v>
      </c>
      <c r="C1093" s="51">
        <f>SUM(C1094)</f>
        <v>750000</v>
      </c>
      <c r="D1093" s="51">
        <f t="shared" ref="D1093:L1093" si="972">SUM(D1094)</f>
        <v>750000</v>
      </c>
      <c r="E1093" s="252">
        <f t="shared" si="972"/>
        <v>750000</v>
      </c>
      <c r="F1093" s="252">
        <f t="shared" si="972"/>
        <v>750000</v>
      </c>
      <c r="G1093" s="51">
        <f t="shared" si="927"/>
        <v>0</v>
      </c>
      <c r="H1093" s="51">
        <f t="shared" ref="H1093" si="973">SUM(H1094)</f>
        <v>750000</v>
      </c>
      <c r="I1093" s="51">
        <f t="shared" si="972"/>
        <v>750000</v>
      </c>
      <c r="J1093" s="51">
        <f t="shared" si="912"/>
        <v>0</v>
      </c>
      <c r="K1093" s="51">
        <f t="shared" si="972"/>
        <v>750000</v>
      </c>
      <c r="L1093" s="51">
        <f t="shared" si="972"/>
        <v>750000</v>
      </c>
    </row>
    <row r="1094" spans="1:12" ht="27.6" x14ac:dyDescent="0.25">
      <c r="A1094" s="77">
        <v>2220101</v>
      </c>
      <c r="B1094" s="57" t="s">
        <v>198</v>
      </c>
      <c r="C1094" s="63">
        <v>750000</v>
      </c>
      <c r="D1094" s="63">
        <v>750000</v>
      </c>
      <c r="E1094" s="268">
        <v>750000</v>
      </c>
      <c r="F1094" s="268">
        <v>750000</v>
      </c>
      <c r="G1094" s="51">
        <f t="shared" si="927"/>
        <v>0</v>
      </c>
      <c r="H1094" s="51">
        <v>750000</v>
      </c>
      <c r="I1094" s="51">
        <v>750000</v>
      </c>
      <c r="J1094" s="51">
        <f t="shared" si="912"/>
        <v>0</v>
      </c>
      <c r="K1094" s="64">
        <v>750000</v>
      </c>
      <c r="L1094" s="64">
        <v>750000</v>
      </c>
    </row>
    <row r="1095" spans="1:12" ht="27.6" x14ac:dyDescent="0.25">
      <c r="A1095" s="84">
        <v>3111000</v>
      </c>
      <c r="B1095" s="55" t="s">
        <v>313</v>
      </c>
      <c r="C1095" s="51">
        <f>SUM(C1096)</f>
        <v>300000</v>
      </c>
      <c r="D1095" s="51">
        <f t="shared" ref="D1095:L1095" si="974">SUM(D1096)</f>
        <v>300000</v>
      </c>
      <c r="E1095" s="252">
        <f t="shared" si="974"/>
        <v>300000</v>
      </c>
      <c r="F1095" s="252">
        <f t="shared" si="974"/>
        <v>300000</v>
      </c>
      <c r="G1095" s="51">
        <f t="shared" si="927"/>
        <v>0</v>
      </c>
      <c r="H1095" s="51">
        <f t="shared" ref="H1095" si="975">SUM(H1096)</f>
        <v>300000</v>
      </c>
      <c r="I1095" s="51">
        <f t="shared" si="974"/>
        <v>300000</v>
      </c>
      <c r="J1095" s="51">
        <f t="shared" si="912"/>
        <v>0</v>
      </c>
      <c r="K1095" s="51">
        <f t="shared" si="974"/>
        <v>300000</v>
      </c>
      <c r="L1095" s="51">
        <f t="shared" si="974"/>
        <v>300000</v>
      </c>
    </row>
    <row r="1096" spans="1:12" ht="27.6" x14ac:dyDescent="0.25">
      <c r="A1096" s="77">
        <v>3111002</v>
      </c>
      <c r="B1096" s="57" t="s">
        <v>45</v>
      </c>
      <c r="C1096" s="63">
        <v>300000</v>
      </c>
      <c r="D1096" s="63">
        <v>300000</v>
      </c>
      <c r="E1096" s="268">
        <v>300000</v>
      </c>
      <c r="F1096" s="268">
        <v>300000</v>
      </c>
      <c r="G1096" s="51">
        <f t="shared" si="927"/>
        <v>0</v>
      </c>
      <c r="H1096" s="51">
        <v>300000</v>
      </c>
      <c r="I1096" s="51">
        <v>300000</v>
      </c>
      <c r="J1096" s="51">
        <f t="shared" ref="J1096:J1159" si="976">I1096-H1096</f>
        <v>0</v>
      </c>
      <c r="K1096" s="64">
        <v>300000</v>
      </c>
      <c r="L1096" s="64">
        <v>300000</v>
      </c>
    </row>
    <row r="1097" spans="1:12" x14ac:dyDescent="0.25">
      <c r="A1097" s="81"/>
      <c r="B1097" s="66" t="s">
        <v>223</v>
      </c>
      <c r="C1097" s="61">
        <f>SUM(C1072:C1096)/2</f>
        <v>3443000</v>
      </c>
      <c r="D1097" s="61">
        <f t="shared" ref="D1097:L1097" si="977">SUM(D1072:D1096)/2</f>
        <v>3443000</v>
      </c>
      <c r="E1097" s="61">
        <f t="shared" si="977"/>
        <v>3443000</v>
      </c>
      <c r="F1097" s="61">
        <f t="shared" si="977"/>
        <v>3443000</v>
      </c>
      <c r="G1097" s="61">
        <f t="shared" si="977"/>
        <v>0</v>
      </c>
      <c r="H1097" s="61">
        <f t="shared" ref="H1097" si="978">SUM(H1072:H1096)/2</f>
        <v>3308000</v>
      </c>
      <c r="I1097" s="61">
        <f t="shared" ref="I1097" si="979">SUM(I1072:I1096)/2</f>
        <v>3308000</v>
      </c>
      <c r="J1097" s="51">
        <f t="shared" si="976"/>
        <v>0</v>
      </c>
      <c r="K1097" s="61">
        <f t="shared" si="977"/>
        <v>3443000</v>
      </c>
      <c r="L1097" s="61">
        <f t="shared" si="977"/>
        <v>3443000</v>
      </c>
    </row>
    <row r="1098" spans="1:12" ht="27.6" x14ac:dyDescent="0.25">
      <c r="A1098" s="77"/>
      <c r="B1098" s="97" t="s">
        <v>2671</v>
      </c>
      <c r="C1098" s="63"/>
      <c r="D1098" s="63"/>
      <c r="E1098" s="268"/>
      <c r="F1098" s="268"/>
      <c r="G1098" s="51">
        <f t="shared" si="927"/>
        <v>0</v>
      </c>
      <c r="H1098" s="51"/>
      <c r="I1098" s="51"/>
      <c r="J1098" s="51">
        <f t="shared" si="976"/>
        <v>0</v>
      </c>
      <c r="K1098" s="64"/>
      <c r="L1098" s="64"/>
    </row>
    <row r="1099" spans="1:12" x14ac:dyDescent="0.25">
      <c r="A1099" s="84">
        <v>2210200</v>
      </c>
      <c r="B1099" s="55" t="s">
        <v>281</v>
      </c>
      <c r="C1099" s="51">
        <f>SUM(C1100)</f>
        <v>35000</v>
      </c>
      <c r="D1099" s="51">
        <f t="shared" ref="D1099:L1099" si="980">SUM(D1100)</f>
        <v>35000</v>
      </c>
      <c r="E1099" s="252">
        <f t="shared" si="980"/>
        <v>35000</v>
      </c>
      <c r="F1099" s="252">
        <f t="shared" si="980"/>
        <v>35000</v>
      </c>
      <c r="G1099" s="51">
        <f t="shared" si="927"/>
        <v>0</v>
      </c>
      <c r="H1099" s="51">
        <f t="shared" ref="H1099" si="981">SUM(H1100)</f>
        <v>35000</v>
      </c>
      <c r="I1099" s="51">
        <f t="shared" si="980"/>
        <v>35000</v>
      </c>
      <c r="J1099" s="51">
        <f t="shared" si="976"/>
        <v>0</v>
      </c>
      <c r="K1099" s="51">
        <f t="shared" si="980"/>
        <v>35000</v>
      </c>
      <c r="L1099" s="51">
        <f t="shared" si="980"/>
        <v>35000</v>
      </c>
    </row>
    <row r="1100" spans="1:12" ht="27.6" x14ac:dyDescent="0.25">
      <c r="A1100" s="77">
        <v>2210201</v>
      </c>
      <c r="B1100" s="57" t="s">
        <v>19</v>
      </c>
      <c r="C1100" s="63">
        <v>35000</v>
      </c>
      <c r="D1100" s="63">
        <v>35000</v>
      </c>
      <c r="E1100" s="268">
        <v>35000</v>
      </c>
      <c r="F1100" s="268">
        <v>35000</v>
      </c>
      <c r="G1100" s="51">
        <f t="shared" si="927"/>
        <v>0</v>
      </c>
      <c r="H1100" s="51">
        <v>35000</v>
      </c>
      <c r="I1100" s="51">
        <v>35000</v>
      </c>
      <c r="J1100" s="51">
        <f t="shared" si="976"/>
        <v>0</v>
      </c>
      <c r="K1100" s="64">
        <v>35000</v>
      </c>
      <c r="L1100" s="64">
        <v>35000</v>
      </c>
    </row>
    <row r="1101" spans="1:12" ht="27.6" x14ac:dyDescent="0.25">
      <c r="A1101" s="84">
        <v>2210300</v>
      </c>
      <c r="B1101" s="55" t="s">
        <v>31</v>
      </c>
      <c r="C1101" s="51">
        <f>SUM(C1102:C1103)</f>
        <v>200000</v>
      </c>
      <c r="D1101" s="51">
        <f t="shared" ref="D1101:L1101" si="982">SUM(D1102:D1103)</f>
        <v>200000</v>
      </c>
      <c r="E1101" s="252">
        <f t="shared" si="982"/>
        <v>200000</v>
      </c>
      <c r="F1101" s="252">
        <f t="shared" ref="F1101:I1101" si="983">SUM(F1102:F1103)</f>
        <v>200000</v>
      </c>
      <c r="G1101" s="51">
        <f t="shared" si="927"/>
        <v>0</v>
      </c>
      <c r="H1101" s="51">
        <f t="shared" ref="H1101" si="984">SUM(H1102:H1103)</f>
        <v>100000</v>
      </c>
      <c r="I1101" s="51">
        <f t="shared" si="983"/>
        <v>100000</v>
      </c>
      <c r="J1101" s="51">
        <f t="shared" si="976"/>
        <v>0</v>
      </c>
      <c r="K1101" s="51">
        <f t="shared" si="982"/>
        <v>200000</v>
      </c>
      <c r="L1101" s="51">
        <f t="shared" si="982"/>
        <v>200000</v>
      </c>
    </row>
    <row r="1102" spans="1:12" ht="27.6" x14ac:dyDescent="0.25">
      <c r="A1102" s="594">
        <v>2210301</v>
      </c>
      <c r="B1102" s="595" t="s">
        <v>14</v>
      </c>
      <c r="C1102" s="596">
        <v>100000</v>
      </c>
      <c r="D1102" s="596">
        <v>100000</v>
      </c>
      <c r="E1102" s="596">
        <v>100000</v>
      </c>
      <c r="F1102" s="596">
        <v>100000</v>
      </c>
      <c r="G1102" s="597">
        <f t="shared" si="927"/>
        <v>0</v>
      </c>
      <c r="H1102" s="598">
        <f>100000-50000</f>
        <v>50000</v>
      </c>
      <c r="I1102" s="598">
        <f>100000-50000</f>
        <v>50000</v>
      </c>
      <c r="J1102" s="51">
        <f t="shared" si="976"/>
        <v>0</v>
      </c>
      <c r="K1102" s="598">
        <v>100000</v>
      </c>
      <c r="L1102" s="598">
        <v>100000</v>
      </c>
    </row>
    <row r="1103" spans="1:12" x14ac:dyDescent="0.25">
      <c r="A1103" s="594">
        <v>2210303</v>
      </c>
      <c r="B1103" s="595" t="s">
        <v>34</v>
      </c>
      <c r="C1103" s="596">
        <v>100000</v>
      </c>
      <c r="D1103" s="596">
        <v>100000</v>
      </c>
      <c r="E1103" s="596">
        <v>100000</v>
      </c>
      <c r="F1103" s="596">
        <v>100000</v>
      </c>
      <c r="G1103" s="597">
        <f t="shared" si="927"/>
        <v>0</v>
      </c>
      <c r="H1103" s="598">
        <f>100000-50000</f>
        <v>50000</v>
      </c>
      <c r="I1103" s="598">
        <f>100000-50000</f>
        <v>50000</v>
      </c>
      <c r="J1103" s="51">
        <f t="shared" si="976"/>
        <v>0</v>
      </c>
      <c r="K1103" s="598">
        <v>100000</v>
      </c>
      <c r="L1103" s="598">
        <v>100000</v>
      </c>
    </row>
    <row r="1104" spans="1:12" x14ac:dyDescent="0.25">
      <c r="A1104" s="84">
        <v>2210800</v>
      </c>
      <c r="B1104" s="55" t="s">
        <v>294</v>
      </c>
      <c r="C1104" s="51">
        <f>SUM(C1105)</f>
        <v>20000</v>
      </c>
      <c r="D1104" s="51">
        <f t="shared" ref="D1104:L1104" si="985">SUM(D1105)</f>
        <v>20000</v>
      </c>
      <c r="E1104" s="252">
        <f t="shared" si="985"/>
        <v>20000</v>
      </c>
      <c r="F1104" s="252">
        <f t="shared" si="985"/>
        <v>20000</v>
      </c>
      <c r="G1104" s="51">
        <f t="shared" si="927"/>
        <v>0</v>
      </c>
      <c r="H1104" s="51">
        <f t="shared" ref="H1104" si="986">SUM(H1105)</f>
        <v>20000</v>
      </c>
      <c r="I1104" s="51">
        <f t="shared" si="985"/>
        <v>20000</v>
      </c>
      <c r="J1104" s="51">
        <f t="shared" si="976"/>
        <v>0</v>
      </c>
      <c r="K1104" s="51">
        <f t="shared" si="985"/>
        <v>20000</v>
      </c>
      <c r="L1104" s="51">
        <f t="shared" si="985"/>
        <v>20000</v>
      </c>
    </row>
    <row r="1105" spans="1:12" ht="27.6" x14ac:dyDescent="0.25">
      <c r="A1105" s="77">
        <v>2210801</v>
      </c>
      <c r="B1105" s="57" t="s">
        <v>15</v>
      </c>
      <c r="C1105" s="63">
        <v>20000</v>
      </c>
      <c r="D1105" s="63">
        <v>20000</v>
      </c>
      <c r="E1105" s="268">
        <v>20000</v>
      </c>
      <c r="F1105" s="268">
        <v>20000</v>
      </c>
      <c r="G1105" s="51">
        <f t="shared" si="927"/>
        <v>0</v>
      </c>
      <c r="H1105" s="67">
        <v>20000</v>
      </c>
      <c r="I1105" s="67">
        <v>20000</v>
      </c>
      <c r="J1105" s="51">
        <f t="shared" si="976"/>
        <v>0</v>
      </c>
      <c r="K1105" s="64">
        <v>20000</v>
      </c>
      <c r="L1105" s="64">
        <v>20000</v>
      </c>
    </row>
    <row r="1106" spans="1:12" x14ac:dyDescent="0.25">
      <c r="A1106" s="84">
        <v>2211100</v>
      </c>
      <c r="B1106" s="55" t="s">
        <v>300</v>
      </c>
      <c r="C1106" s="51">
        <f>SUM(C1107:C1108)</f>
        <v>40000</v>
      </c>
      <c r="D1106" s="51">
        <f t="shared" ref="D1106:L1106" si="987">SUM(D1107:D1108)</f>
        <v>40000</v>
      </c>
      <c r="E1106" s="252">
        <f t="shared" si="987"/>
        <v>40000</v>
      </c>
      <c r="F1106" s="252">
        <f t="shared" ref="F1106:I1106" si="988">SUM(F1107:F1108)</f>
        <v>40000</v>
      </c>
      <c r="G1106" s="51">
        <f t="shared" si="927"/>
        <v>0</v>
      </c>
      <c r="H1106" s="51">
        <f t="shared" ref="H1106" si="989">SUM(H1107:H1108)</f>
        <v>40000</v>
      </c>
      <c r="I1106" s="51">
        <f t="shared" si="988"/>
        <v>40000</v>
      </c>
      <c r="J1106" s="51">
        <f t="shared" si="976"/>
        <v>0</v>
      </c>
      <c r="K1106" s="51">
        <f t="shared" si="987"/>
        <v>40000</v>
      </c>
      <c r="L1106" s="51">
        <f t="shared" si="987"/>
        <v>40000</v>
      </c>
    </row>
    <row r="1107" spans="1:12" ht="27.6" x14ac:dyDescent="0.25">
      <c r="A1107" s="77">
        <v>2211101</v>
      </c>
      <c r="B1107" s="57" t="s">
        <v>17</v>
      </c>
      <c r="C1107" s="63">
        <v>25000</v>
      </c>
      <c r="D1107" s="63">
        <v>25000</v>
      </c>
      <c r="E1107" s="268">
        <v>25000</v>
      </c>
      <c r="F1107" s="268">
        <v>25000</v>
      </c>
      <c r="G1107" s="51">
        <f t="shared" si="927"/>
        <v>0</v>
      </c>
      <c r="H1107" s="51">
        <v>25000</v>
      </c>
      <c r="I1107" s="51">
        <v>25000</v>
      </c>
      <c r="J1107" s="51">
        <f t="shared" si="976"/>
        <v>0</v>
      </c>
      <c r="K1107" s="64">
        <v>25000</v>
      </c>
      <c r="L1107" s="64">
        <v>25000</v>
      </c>
    </row>
    <row r="1108" spans="1:12" ht="27.6" x14ac:dyDescent="0.25">
      <c r="A1108" s="77">
        <v>2211103</v>
      </c>
      <c r="B1108" s="57" t="s">
        <v>18</v>
      </c>
      <c r="C1108" s="63">
        <v>15000</v>
      </c>
      <c r="D1108" s="63">
        <v>15000</v>
      </c>
      <c r="E1108" s="268">
        <v>15000</v>
      </c>
      <c r="F1108" s="268">
        <v>15000</v>
      </c>
      <c r="G1108" s="51">
        <f t="shared" si="927"/>
        <v>0</v>
      </c>
      <c r="H1108" s="51">
        <v>15000</v>
      </c>
      <c r="I1108" s="51">
        <v>15000</v>
      </c>
      <c r="J1108" s="51">
        <f t="shared" si="976"/>
        <v>0</v>
      </c>
      <c r="K1108" s="64">
        <v>15000</v>
      </c>
      <c r="L1108" s="64">
        <v>15000</v>
      </c>
    </row>
    <row r="1109" spans="1:12" x14ac:dyDescent="0.25">
      <c r="A1109" s="84">
        <v>2211200</v>
      </c>
      <c r="B1109" s="55" t="s">
        <v>303</v>
      </c>
      <c r="C1109" s="51">
        <f>SUM(C1110)</f>
        <v>1727083</v>
      </c>
      <c r="D1109" s="51">
        <f t="shared" ref="D1109:L1109" si="990">SUM(D1110)</f>
        <v>1727083</v>
      </c>
      <c r="E1109" s="252">
        <f t="shared" si="990"/>
        <v>1727083</v>
      </c>
      <c r="F1109" s="252">
        <f t="shared" si="990"/>
        <v>1727083</v>
      </c>
      <c r="G1109" s="51">
        <f t="shared" si="927"/>
        <v>0</v>
      </c>
      <c r="H1109" s="51">
        <f t="shared" ref="H1109" si="991">SUM(H1110)</f>
        <v>1727083</v>
      </c>
      <c r="I1109" s="51">
        <f t="shared" si="990"/>
        <v>1727083</v>
      </c>
      <c r="J1109" s="51">
        <f t="shared" si="976"/>
        <v>0</v>
      </c>
      <c r="K1109" s="51">
        <f t="shared" si="990"/>
        <v>1727083</v>
      </c>
      <c r="L1109" s="51">
        <f t="shared" si="990"/>
        <v>1727083</v>
      </c>
    </row>
    <row r="1110" spans="1:12" x14ac:dyDescent="0.25">
      <c r="A1110" s="77">
        <v>2211201</v>
      </c>
      <c r="B1110" s="57" t="s">
        <v>20</v>
      </c>
      <c r="C1110" s="63">
        <v>1727083</v>
      </c>
      <c r="D1110" s="63">
        <v>1727083</v>
      </c>
      <c r="E1110" s="268">
        <v>1727083</v>
      </c>
      <c r="F1110" s="268">
        <v>1727083</v>
      </c>
      <c r="G1110" s="51">
        <f t="shared" si="927"/>
        <v>0</v>
      </c>
      <c r="H1110" s="51">
        <v>1727083</v>
      </c>
      <c r="I1110" s="51">
        <v>1727083</v>
      </c>
      <c r="J1110" s="51">
        <f t="shared" si="976"/>
        <v>0</v>
      </c>
      <c r="K1110" s="64">
        <v>1727083</v>
      </c>
      <c r="L1110" s="64">
        <v>1727083</v>
      </c>
    </row>
    <row r="1111" spans="1:12" ht="27.6" x14ac:dyDescent="0.25">
      <c r="A1111" s="84">
        <v>2220100</v>
      </c>
      <c r="B1111" s="55" t="s">
        <v>304</v>
      </c>
      <c r="C1111" s="51">
        <f>SUM(C1112)</f>
        <v>200000</v>
      </c>
      <c r="D1111" s="51">
        <f t="shared" ref="D1111:L1111" si="992">SUM(D1112)</f>
        <v>200000</v>
      </c>
      <c r="E1111" s="252">
        <f t="shared" si="992"/>
        <v>200000</v>
      </c>
      <c r="F1111" s="252">
        <f t="shared" si="992"/>
        <v>200000</v>
      </c>
      <c r="G1111" s="51">
        <f t="shared" si="927"/>
        <v>0</v>
      </c>
      <c r="H1111" s="51">
        <f t="shared" ref="H1111" si="993">SUM(H1112)</f>
        <v>200000</v>
      </c>
      <c r="I1111" s="51">
        <f t="shared" si="992"/>
        <v>200000</v>
      </c>
      <c r="J1111" s="51">
        <f t="shared" si="976"/>
        <v>0</v>
      </c>
      <c r="K1111" s="51">
        <f t="shared" si="992"/>
        <v>200000</v>
      </c>
      <c r="L1111" s="51">
        <f t="shared" si="992"/>
        <v>200000</v>
      </c>
    </row>
    <row r="1112" spans="1:12" x14ac:dyDescent="0.25">
      <c r="A1112" s="77">
        <v>2220101</v>
      </c>
      <c r="B1112" s="57" t="s">
        <v>21</v>
      </c>
      <c r="C1112" s="63">
        <v>200000</v>
      </c>
      <c r="D1112" s="63">
        <v>200000</v>
      </c>
      <c r="E1112" s="268">
        <v>200000</v>
      </c>
      <c r="F1112" s="268">
        <v>200000</v>
      </c>
      <c r="G1112" s="51">
        <f t="shared" ref="G1112:G1175" si="994">F1112-E1112</f>
        <v>0</v>
      </c>
      <c r="H1112" s="51">
        <v>200000</v>
      </c>
      <c r="I1112" s="51">
        <v>200000</v>
      </c>
      <c r="J1112" s="51">
        <f t="shared" si="976"/>
        <v>0</v>
      </c>
      <c r="K1112" s="64">
        <v>200000</v>
      </c>
      <c r="L1112" s="64">
        <v>200000</v>
      </c>
    </row>
    <row r="1113" spans="1:12" x14ac:dyDescent="0.25">
      <c r="A1113" s="81"/>
      <c r="B1113" s="66" t="s">
        <v>223</v>
      </c>
      <c r="C1113" s="61">
        <f>SUM(C1098:C1112)/2</f>
        <v>2222083</v>
      </c>
      <c r="D1113" s="61">
        <f t="shared" ref="D1113:L1113" si="995">SUM(D1098:D1112)/2</f>
        <v>2222083</v>
      </c>
      <c r="E1113" s="61">
        <f t="shared" si="995"/>
        <v>2222083</v>
      </c>
      <c r="F1113" s="61">
        <f t="shared" si="995"/>
        <v>2222083</v>
      </c>
      <c r="G1113" s="61">
        <f t="shared" si="995"/>
        <v>0</v>
      </c>
      <c r="H1113" s="61">
        <f t="shared" si="995"/>
        <v>2122083</v>
      </c>
      <c r="I1113" s="61">
        <f t="shared" ref="I1113" si="996">SUM(I1098:I1112)/2</f>
        <v>2122083</v>
      </c>
      <c r="J1113" s="51">
        <f t="shared" si="976"/>
        <v>0</v>
      </c>
      <c r="K1113" s="61">
        <f t="shared" si="995"/>
        <v>2222083</v>
      </c>
      <c r="L1113" s="61">
        <f t="shared" si="995"/>
        <v>2222083</v>
      </c>
    </row>
    <row r="1114" spans="1:12" ht="27.6" x14ac:dyDescent="0.25">
      <c r="A1114" s="77"/>
      <c r="B1114" s="134" t="s">
        <v>2672</v>
      </c>
      <c r="C1114" s="63"/>
      <c r="D1114" s="63"/>
      <c r="E1114" s="268"/>
      <c r="F1114" s="268"/>
      <c r="G1114" s="51">
        <f t="shared" si="994"/>
        <v>0</v>
      </c>
      <c r="H1114" s="51"/>
      <c r="I1114" s="51"/>
      <c r="J1114" s="51">
        <f t="shared" si="976"/>
        <v>0</v>
      </c>
      <c r="K1114" s="64"/>
      <c r="L1114" s="64"/>
    </row>
    <row r="1115" spans="1:12" ht="27.6" x14ac:dyDescent="0.25">
      <c r="A1115" s="84">
        <v>2210300</v>
      </c>
      <c r="B1115" s="60" t="s">
        <v>31</v>
      </c>
      <c r="C1115" s="51">
        <f>SUM(C1116:C1118)</f>
        <v>300000</v>
      </c>
      <c r="D1115" s="51">
        <f t="shared" ref="D1115:L1115" si="997">SUM(D1116:D1118)</f>
        <v>300000</v>
      </c>
      <c r="E1115" s="252">
        <f t="shared" si="997"/>
        <v>300000</v>
      </c>
      <c r="F1115" s="252">
        <f t="shared" ref="F1115:I1115" si="998">SUM(F1116:F1118)</f>
        <v>300000</v>
      </c>
      <c r="G1115" s="51">
        <f t="shared" si="994"/>
        <v>0</v>
      </c>
      <c r="H1115" s="51">
        <f t="shared" ref="H1115" si="999">SUM(H1116:H1118)</f>
        <v>200000</v>
      </c>
      <c r="I1115" s="51">
        <f t="shared" si="998"/>
        <v>200000</v>
      </c>
      <c r="J1115" s="51">
        <f t="shared" si="976"/>
        <v>0</v>
      </c>
      <c r="K1115" s="51">
        <f t="shared" si="997"/>
        <v>300000</v>
      </c>
      <c r="L1115" s="51">
        <f t="shared" si="997"/>
        <v>300000</v>
      </c>
    </row>
    <row r="1116" spans="1:12" x14ac:dyDescent="0.25">
      <c r="A1116" s="594">
        <v>2210302</v>
      </c>
      <c r="B1116" s="595" t="s">
        <v>33</v>
      </c>
      <c r="C1116" s="596">
        <v>100000</v>
      </c>
      <c r="D1116" s="596">
        <v>100000</v>
      </c>
      <c r="E1116" s="596">
        <v>100000</v>
      </c>
      <c r="F1116" s="596">
        <v>100000</v>
      </c>
      <c r="G1116" s="597">
        <f t="shared" si="994"/>
        <v>0</v>
      </c>
      <c r="H1116" s="598">
        <f>100000-50000</f>
        <v>50000</v>
      </c>
      <c r="I1116" s="598">
        <f>100000-50000</f>
        <v>50000</v>
      </c>
      <c r="J1116" s="51">
        <f t="shared" si="976"/>
        <v>0</v>
      </c>
      <c r="K1116" s="598">
        <v>100000</v>
      </c>
      <c r="L1116" s="598">
        <v>100000</v>
      </c>
    </row>
    <row r="1117" spans="1:12" x14ac:dyDescent="0.25">
      <c r="A1117" s="594">
        <v>2210303</v>
      </c>
      <c r="B1117" s="595" t="s">
        <v>115</v>
      </c>
      <c r="C1117" s="596">
        <v>100000</v>
      </c>
      <c r="D1117" s="596">
        <v>100000</v>
      </c>
      <c r="E1117" s="596">
        <v>100000</v>
      </c>
      <c r="F1117" s="596">
        <v>100000</v>
      </c>
      <c r="G1117" s="597">
        <f t="shared" si="994"/>
        <v>0</v>
      </c>
      <c r="H1117" s="598">
        <f>100000-50000</f>
        <v>50000</v>
      </c>
      <c r="I1117" s="598">
        <f>100000-50000</f>
        <v>50000</v>
      </c>
      <c r="J1117" s="51">
        <f t="shared" si="976"/>
        <v>0</v>
      </c>
      <c r="K1117" s="598">
        <v>100000</v>
      </c>
      <c r="L1117" s="598">
        <v>100000</v>
      </c>
    </row>
    <row r="1118" spans="1:12" x14ac:dyDescent="0.25">
      <c r="A1118" s="77">
        <v>2210309</v>
      </c>
      <c r="B1118" s="57" t="s">
        <v>2</v>
      </c>
      <c r="C1118" s="63">
        <v>100000</v>
      </c>
      <c r="D1118" s="63">
        <v>100000</v>
      </c>
      <c r="E1118" s="268">
        <v>100000</v>
      </c>
      <c r="F1118" s="268">
        <v>100000</v>
      </c>
      <c r="G1118" s="51">
        <f t="shared" si="994"/>
        <v>0</v>
      </c>
      <c r="H1118" s="67">
        <v>100000</v>
      </c>
      <c r="I1118" s="67">
        <v>100000</v>
      </c>
      <c r="J1118" s="51">
        <f t="shared" si="976"/>
        <v>0</v>
      </c>
      <c r="K1118" s="64">
        <v>100000</v>
      </c>
      <c r="L1118" s="64">
        <v>100000</v>
      </c>
    </row>
    <row r="1119" spans="1:12" ht="27.6" x14ac:dyDescent="0.25">
      <c r="A1119" s="84">
        <v>2220100</v>
      </c>
      <c r="B1119" s="55" t="s">
        <v>304</v>
      </c>
      <c r="C1119" s="51">
        <f>SUM(C1120)</f>
        <v>1000000</v>
      </c>
      <c r="D1119" s="51">
        <f t="shared" ref="D1119:L1119" si="1000">SUM(D1120)</f>
        <v>1000000</v>
      </c>
      <c r="E1119" s="252">
        <f t="shared" si="1000"/>
        <v>1000000</v>
      </c>
      <c r="F1119" s="252">
        <f t="shared" si="1000"/>
        <v>1000000</v>
      </c>
      <c r="G1119" s="51">
        <f t="shared" si="994"/>
        <v>0</v>
      </c>
      <c r="H1119" s="51">
        <f t="shared" ref="H1119" si="1001">SUM(H1120)</f>
        <v>1000000</v>
      </c>
      <c r="I1119" s="51">
        <f t="shared" si="1000"/>
        <v>1000000</v>
      </c>
      <c r="J1119" s="51">
        <f t="shared" si="976"/>
        <v>0</v>
      </c>
      <c r="K1119" s="51">
        <f t="shared" si="1000"/>
        <v>1000000</v>
      </c>
      <c r="L1119" s="51">
        <f t="shared" si="1000"/>
        <v>1000000</v>
      </c>
    </row>
    <row r="1120" spans="1:12" ht="27.6" x14ac:dyDescent="0.25">
      <c r="A1120" s="77">
        <v>2220101</v>
      </c>
      <c r="B1120" s="57" t="s">
        <v>212</v>
      </c>
      <c r="C1120" s="63">
        <v>1000000</v>
      </c>
      <c r="D1120" s="63">
        <v>1000000</v>
      </c>
      <c r="E1120" s="268">
        <v>1000000</v>
      </c>
      <c r="F1120" s="268">
        <v>1000000</v>
      </c>
      <c r="G1120" s="51">
        <f t="shared" si="994"/>
        <v>0</v>
      </c>
      <c r="H1120" s="51">
        <v>1000000</v>
      </c>
      <c r="I1120" s="51">
        <v>1000000</v>
      </c>
      <c r="J1120" s="51">
        <f t="shared" si="976"/>
        <v>0</v>
      </c>
      <c r="K1120" s="64">
        <v>1000000</v>
      </c>
      <c r="L1120" s="64">
        <v>1000000</v>
      </c>
    </row>
    <row r="1121" spans="1:12" x14ac:dyDescent="0.25">
      <c r="A1121" s="81"/>
      <c r="B1121" s="66" t="s">
        <v>223</v>
      </c>
      <c r="C1121" s="61">
        <f>SUM(C1114:C1120)/2</f>
        <v>1300000</v>
      </c>
      <c r="D1121" s="61">
        <f t="shared" ref="D1121:L1121" si="1002">SUM(D1114:D1120)/2</f>
        <v>1300000</v>
      </c>
      <c r="E1121" s="61">
        <f t="shared" si="1002"/>
        <v>1300000</v>
      </c>
      <c r="F1121" s="61">
        <f t="shared" si="1002"/>
        <v>1300000</v>
      </c>
      <c r="G1121" s="61">
        <f t="shared" si="1002"/>
        <v>0</v>
      </c>
      <c r="H1121" s="61">
        <f t="shared" si="1002"/>
        <v>1200000</v>
      </c>
      <c r="I1121" s="61">
        <f t="shared" ref="I1121" si="1003">SUM(I1114:I1120)/2</f>
        <v>1200000</v>
      </c>
      <c r="J1121" s="51">
        <f t="shared" si="976"/>
        <v>0</v>
      </c>
      <c r="K1121" s="61">
        <f t="shared" si="1002"/>
        <v>1300000</v>
      </c>
      <c r="L1121" s="61">
        <f t="shared" si="1002"/>
        <v>1300000</v>
      </c>
    </row>
    <row r="1122" spans="1:12" ht="27.6" x14ac:dyDescent="0.25">
      <c r="A1122" s="77"/>
      <c r="B1122" s="97" t="s">
        <v>2673</v>
      </c>
      <c r="C1122" s="63"/>
      <c r="D1122" s="63"/>
      <c r="E1122" s="268"/>
      <c r="F1122" s="268"/>
      <c r="G1122" s="51">
        <f t="shared" si="994"/>
        <v>0</v>
      </c>
      <c r="H1122" s="51"/>
      <c r="I1122" s="51"/>
      <c r="J1122" s="51">
        <f t="shared" si="976"/>
        <v>0</v>
      </c>
      <c r="K1122" s="64"/>
      <c r="L1122" s="64"/>
    </row>
    <row r="1123" spans="1:12" x14ac:dyDescent="0.25">
      <c r="A1123" s="84">
        <v>2210100</v>
      </c>
      <c r="B1123" s="55" t="s">
        <v>280</v>
      </c>
      <c r="C1123" s="51">
        <f>SUM(C1124)</f>
        <v>8000000</v>
      </c>
      <c r="D1123" s="51">
        <f t="shared" ref="D1123:L1123" si="1004">SUM(D1124)</f>
        <v>8000000</v>
      </c>
      <c r="E1123" s="252">
        <f t="shared" si="1004"/>
        <v>10000000</v>
      </c>
      <c r="F1123" s="252">
        <f t="shared" si="1004"/>
        <v>10000000</v>
      </c>
      <c r="G1123" s="51">
        <f t="shared" si="994"/>
        <v>0</v>
      </c>
      <c r="H1123" s="51">
        <f t="shared" ref="H1123" si="1005">SUM(H1124)</f>
        <v>10000000</v>
      </c>
      <c r="I1123" s="51">
        <f t="shared" si="1004"/>
        <v>10000000</v>
      </c>
      <c r="J1123" s="51">
        <f t="shared" si="976"/>
        <v>0</v>
      </c>
      <c r="K1123" s="51">
        <f t="shared" si="1004"/>
        <v>10000000</v>
      </c>
      <c r="L1123" s="51">
        <f t="shared" si="1004"/>
        <v>10000000</v>
      </c>
    </row>
    <row r="1124" spans="1:12" x14ac:dyDescent="0.25">
      <c r="A1124" s="77">
        <v>2210101</v>
      </c>
      <c r="B1124" s="57" t="s">
        <v>317</v>
      </c>
      <c r="C1124" s="63">
        <v>8000000</v>
      </c>
      <c r="D1124" s="63">
        <v>8000000</v>
      </c>
      <c r="E1124" s="268">
        <f>8000000+2000000</f>
        <v>10000000</v>
      </c>
      <c r="F1124" s="268">
        <f>8000000+2000000</f>
        <v>10000000</v>
      </c>
      <c r="G1124" s="51">
        <f t="shared" si="994"/>
        <v>0</v>
      </c>
      <c r="H1124" s="51">
        <f>8000000+2000000</f>
        <v>10000000</v>
      </c>
      <c r="I1124" s="51">
        <f>8000000+2000000</f>
        <v>10000000</v>
      </c>
      <c r="J1124" s="51">
        <f t="shared" si="976"/>
        <v>0</v>
      </c>
      <c r="K1124" s="64">
        <v>10000000</v>
      </c>
      <c r="L1124" s="64">
        <v>10000000</v>
      </c>
    </row>
    <row r="1125" spans="1:12" ht="27.6" x14ac:dyDescent="0.25">
      <c r="A1125" s="84">
        <v>2210300</v>
      </c>
      <c r="B1125" s="55" t="s">
        <v>31</v>
      </c>
      <c r="C1125" s="51">
        <f>SUM(C1126)</f>
        <v>100000</v>
      </c>
      <c r="D1125" s="51">
        <f t="shared" ref="D1125:L1125" si="1006">SUM(D1126)</f>
        <v>100000</v>
      </c>
      <c r="E1125" s="252">
        <f t="shared" si="1006"/>
        <v>100000</v>
      </c>
      <c r="F1125" s="252">
        <f t="shared" si="1006"/>
        <v>100000</v>
      </c>
      <c r="G1125" s="51">
        <f t="shared" si="994"/>
        <v>0</v>
      </c>
      <c r="H1125" s="51">
        <f t="shared" ref="H1125" si="1007">SUM(H1126)</f>
        <v>50000</v>
      </c>
      <c r="I1125" s="51">
        <f t="shared" si="1006"/>
        <v>50000</v>
      </c>
      <c r="J1125" s="51">
        <f t="shared" si="976"/>
        <v>0</v>
      </c>
      <c r="K1125" s="51">
        <f t="shared" si="1006"/>
        <v>100000</v>
      </c>
      <c r="L1125" s="51">
        <f t="shared" si="1006"/>
        <v>100000</v>
      </c>
    </row>
    <row r="1126" spans="1:12" x14ac:dyDescent="0.25">
      <c r="A1126" s="594">
        <v>2210302</v>
      </c>
      <c r="B1126" s="595" t="s">
        <v>33</v>
      </c>
      <c r="C1126" s="596">
        <v>100000</v>
      </c>
      <c r="D1126" s="596">
        <v>100000</v>
      </c>
      <c r="E1126" s="596">
        <v>100000</v>
      </c>
      <c r="F1126" s="596">
        <v>100000</v>
      </c>
      <c r="G1126" s="597">
        <f t="shared" si="994"/>
        <v>0</v>
      </c>
      <c r="H1126" s="598">
        <f>100000-50000</f>
        <v>50000</v>
      </c>
      <c r="I1126" s="598">
        <f>100000-50000</f>
        <v>50000</v>
      </c>
      <c r="J1126" s="51">
        <f t="shared" si="976"/>
        <v>0</v>
      </c>
      <c r="K1126" s="598">
        <v>100000</v>
      </c>
      <c r="L1126" s="598">
        <v>100000</v>
      </c>
    </row>
    <row r="1127" spans="1:12" x14ac:dyDescent="0.25">
      <c r="A1127" s="84">
        <v>2211200</v>
      </c>
      <c r="B1127" s="55" t="s">
        <v>303</v>
      </c>
      <c r="C1127" s="51">
        <f>SUM(C1128)</f>
        <v>900000</v>
      </c>
      <c r="D1127" s="51">
        <f t="shared" ref="D1127:L1127" si="1008">SUM(D1128)</f>
        <v>900000</v>
      </c>
      <c r="E1127" s="252">
        <f t="shared" si="1008"/>
        <v>900000</v>
      </c>
      <c r="F1127" s="252">
        <f t="shared" si="1008"/>
        <v>900000</v>
      </c>
      <c r="G1127" s="51">
        <f t="shared" si="994"/>
        <v>0</v>
      </c>
      <c r="H1127" s="51">
        <f t="shared" ref="H1127" si="1009">SUM(H1128)</f>
        <v>900000</v>
      </c>
      <c r="I1127" s="51">
        <f t="shared" si="1008"/>
        <v>900000</v>
      </c>
      <c r="J1127" s="51">
        <f t="shared" si="976"/>
        <v>0</v>
      </c>
      <c r="K1127" s="51">
        <f t="shared" si="1008"/>
        <v>900000</v>
      </c>
      <c r="L1127" s="51">
        <f t="shared" si="1008"/>
        <v>900000</v>
      </c>
    </row>
    <row r="1128" spans="1:12" ht="27.6" x14ac:dyDescent="0.25">
      <c r="A1128" s="77">
        <v>2211201</v>
      </c>
      <c r="B1128" s="57" t="s">
        <v>211</v>
      </c>
      <c r="C1128" s="63">
        <v>900000</v>
      </c>
      <c r="D1128" s="63">
        <v>900000</v>
      </c>
      <c r="E1128" s="268">
        <v>900000</v>
      </c>
      <c r="F1128" s="268">
        <v>900000</v>
      </c>
      <c r="G1128" s="51">
        <f t="shared" si="994"/>
        <v>0</v>
      </c>
      <c r="H1128" s="51">
        <v>900000</v>
      </c>
      <c r="I1128" s="51">
        <v>900000</v>
      </c>
      <c r="J1128" s="51">
        <f t="shared" si="976"/>
        <v>0</v>
      </c>
      <c r="K1128" s="64">
        <v>900000</v>
      </c>
      <c r="L1128" s="64">
        <v>900000</v>
      </c>
    </row>
    <row r="1129" spans="1:12" s="29" customFormat="1" x14ac:dyDescent="0.25">
      <c r="A1129" s="84">
        <v>2220200</v>
      </c>
      <c r="B1129" s="55" t="s">
        <v>305</v>
      </c>
      <c r="C1129" s="51">
        <f>SUM(C1130)</f>
        <v>700000</v>
      </c>
      <c r="D1129" s="51">
        <f t="shared" ref="D1129:L1129" si="1010">SUM(D1130)</f>
        <v>700000</v>
      </c>
      <c r="E1129" s="252">
        <f t="shared" si="1010"/>
        <v>700000</v>
      </c>
      <c r="F1129" s="252">
        <f t="shared" si="1010"/>
        <v>700000</v>
      </c>
      <c r="G1129" s="51">
        <f t="shared" si="994"/>
        <v>0</v>
      </c>
      <c r="H1129" s="51">
        <f t="shared" ref="H1129" si="1011">SUM(H1130)</f>
        <v>700000</v>
      </c>
      <c r="I1129" s="51">
        <f t="shared" si="1010"/>
        <v>700000</v>
      </c>
      <c r="J1129" s="51">
        <f t="shared" si="976"/>
        <v>0</v>
      </c>
      <c r="K1129" s="51">
        <f t="shared" si="1010"/>
        <v>700000</v>
      </c>
      <c r="L1129" s="51">
        <f t="shared" si="1010"/>
        <v>700000</v>
      </c>
    </row>
    <row r="1130" spans="1:12" x14ac:dyDescent="0.25">
      <c r="A1130" s="77">
        <v>2220201</v>
      </c>
      <c r="B1130" s="57" t="s">
        <v>25</v>
      </c>
      <c r="C1130" s="63">
        <v>700000</v>
      </c>
      <c r="D1130" s="63">
        <v>700000</v>
      </c>
      <c r="E1130" s="268">
        <v>700000</v>
      </c>
      <c r="F1130" s="268">
        <v>700000</v>
      </c>
      <c r="G1130" s="51">
        <f t="shared" si="994"/>
        <v>0</v>
      </c>
      <c r="H1130" s="51">
        <v>700000</v>
      </c>
      <c r="I1130" s="51">
        <v>700000</v>
      </c>
      <c r="J1130" s="51">
        <f t="shared" si="976"/>
        <v>0</v>
      </c>
      <c r="K1130" s="64">
        <v>700000</v>
      </c>
      <c r="L1130" s="64">
        <v>700000</v>
      </c>
    </row>
    <row r="1131" spans="1:12" x14ac:dyDescent="0.25">
      <c r="A1131" s="81"/>
      <c r="B1131" s="66" t="s">
        <v>223</v>
      </c>
      <c r="C1131" s="61">
        <f>SUM(C1122:C1130)/2</f>
        <v>9700000</v>
      </c>
      <c r="D1131" s="61">
        <f t="shared" ref="D1131:G1131" si="1012">SUM(D1122:D1130)/2</f>
        <v>9700000</v>
      </c>
      <c r="E1131" s="61">
        <f t="shared" si="1012"/>
        <v>11700000</v>
      </c>
      <c r="F1131" s="61">
        <f t="shared" si="1012"/>
        <v>11700000</v>
      </c>
      <c r="G1131" s="61">
        <f t="shared" si="1012"/>
        <v>0</v>
      </c>
      <c r="H1131" s="61">
        <f t="shared" ref="H1131" si="1013">SUM(H1122:H1130)/2</f>
        <v>11650000</v>
      </c>
      <c r="I1131" s="61">
        <f t="shared" ref="I1131" si="1014">SUM(I1122:I1130)/2</f>
        <v>11650000</v>
      </c>
      <c r="J1131" s="51">
        <f t="shared" si="976"/>
        <v>0</v>
      </c>
      <c r="K1131" s="61">
        <f t="shared" ref="K1131:L1131" si="1015">SUM(K1122:K1130)/2</f>
        <v>11700000</v>
      </c>
      <c r="L1131" s="61">
        <f t="shared" si="1015"/>
        <v>11700000</v>
      </c>
    </row>
    <row r="1132" spans="1:12" x14ac:dyDescent="0.25">
      <c r="A1132" s="41"/>
      <c r="B1132" s="97" t="s">
        <v>2666</v>
      </c>
      <c r="C1132" s="251"/>
      <c r="D1132" s="251"/>
      <c r="E1132" s="251"/>
      <c r="F1132" s="251"/>
      <c r="G1132" s="51">
        <f t="shared" si="994"/>
        <v>0</v>
      </c>
      <c r="H1132" s="51"/>
      <c r="I1132" s="51"/>
      <c r="J1132" s="51">
        <f t="shared" si="976"/>
        <v>0</v>
      </c>
      <c r="K1132" s="251"/>
      <c r="L1132" s="251"/>
    </row>
    <row r="1133" spans="1:12" x14ac:dyDescent="0.25">
      <c r="A1133" s="281">
        <v>2210200</v>
      </c>
      <c r="B1133" s="282" t="s">
        <v>281</v>
      </c>
      <c r="C1133" s="256">
        <f>SUM(C1134)</f>
        <v>0</v>
      </c>
      <c r="D1133" s="256">
        <f t="shared" ref="D1133:L1133" si="1016">SUM(D1134)</f>
        <v>0</v>
      </c>
      <c r="E1133" s="256">
        <f t="shared" si="1016"/>
        <v>80000</v>
      </c>
      <c r="F1133" s="256">
        <f t="shared" si="1016"/>
        <v>80000</v>
      </c>
      <c r="G1133" s="51">
        <f t="shared" si="994"/>
        <v>0</v>
      </c>
      <c r="H1133" s="51">
        <f t="shared" ref="H1133" si="1017">SUM(H1134)</f>
        <v>80000</v>
      </c>
      <c r="I1133" s="51">
        <f t="shared" si="1016"/>
        <v>80000</v>
      </c>
      <c r="J1133" s="51">
        <f t="shared" si="976"/>
        <v>0</v>
      </c>
      <c r="K1133" s="256">
        <f t="shared" si="1016"/>
        <v>80000</v>
      </c>
      <c r="L1133" s="256">
        <f t="shared" si="1016"/>
        <v>80000</v>
      </c>
    </row>
    <row r="1134" spans="1:12" ht="27.6" x14ac:dyDescent="0.25">
      <c r="A1134" s="173">
        <v>2210201</v>
      </c>
      <c r="B1134" s="174" t="s">
        <v>29</v>
      </c>
      <c r="C1134" s="302">
        <v>0</v>
      </c>
      <c r="D1134" s="302">
        <v>0</v>
      </c>
      <c r="E1134" s="268">
        <v>80000</v>
      </c>
      <c r="F1134" s="268">
        <v>80000</v>
      </c>
      <c r="G1134" s="51">
        <f t="shared" si="994"/>
        <v>0</v>
      </c>
      <c r="H1134" s="51">
        <v>80000</v>
      </c>
      <c r="I1134" s="51">
        <v>80000</v>
      </c>
      <c r="J1134" s="51">
        <f t="shared" si="976"/>
        <v>0</v>
      </c>
      <c r="K1134" s="302">
        <v>80000</v>
      </c>
      <c r="L1134" s="302">
        <v>80000</v>
      </c>
    </row>
    <row r="1135" spans="1:12" ht="27.6" x14ac:dyDescent="0.25">
      <c r="A1135" s="310">
        <v>2210300</v>
      </c>
      <c r="B1135" s="311" t="s">
        <v>31</v>
      </c>
      <c r="C1135" s="256">
        <f>SUM(C1136:C1138)</f>
        <v>0</v>
      </c>
      <c r="D1135" s="256">
        <f t="shared" ref="D1135:L1135" si="1018">SUM(D1136:D1138)</f>
        <v>0</v>
      </c>
      <c r="E1135" s="256">
        <f t="shared" si="1018"/>
        <v>280000</v>
      </c>
      <c r="F1135" s="256">
        <f t="shared" ref="F1135:I1135" si="1019">SUM(F1136:F1138)</f>
        <v>280000</v>
      </c>
      <c r="G1135" s="51">
        <f t="shared" si="994"/>
        <v>0</v>
      </c>
      <c r="H1135" s="51">
        <f t="shared" ref="H1135" si="1020">SUM(H1136:H1138)</f>
        <v>180000</v>
      </c>
      <c r="I1135" s="51">
        <f t="shared" si="1019"/>
        <v>180000</v>
      </c>
      <c r="J1135" s="51">
        <f t="shared" si="976"/>
        <v>0</v>
      </c>
      <c r="K1135" s="256">
        <f t="shared" si="1018"/>
        <v>280000</v>
      </c>
      <c r="L1135" s="256">
        <f t="shared" si="1018"/>
        <v>280000</v>
      </c>
    </row>
    <row r="1136" spans="1:12" x14ac:dyDescent="0.25">
      <c r="A1136" s="603">
        <v>2210302</v>
      </c>
      <c r="B1136" s="604" t="s">
        <v>33</v>
      </c>
      <c r="C1136" s="605">
        <v>0</v>
      </c>
      <c r="D1136" s="605">
        <v>0</v>
      </c>
      <c r="E1136" s="596">
        <v>100000</v>
      </c>
      <c r="F1136" s="596">
        <v>100000</v>
      </c>
      <c r="G1136" s="597">
        <f t="shared" si="994"/>
        <v>0</v>
      </c>
      <c r="H1136" s="598">
        <f>100000-50000</f>
        <v>50000</v>
      </c>
      <c r="I1136" s="598">
        <f>100000-50000</f>
        <v>50000</v>
      </c>
      <c r="J1136" s="51">
        <f t="shared" si="976"/>
        <v>0</v>
      </c>
      <c r="K1136" s="605">
        <v>100000</v>
      </c>
      <c r="L1136" s="605">
        <v>100000</v>
      </c>
    </row>
    <row r="1137" spans="1:12" x14ac:dyDescent="0.25">
      <c r="A1137" s="606">
        <v>2210303</v>
      </c>
      <c r="B1137" s="607" t="s">
        <v>34</v>
      </c>
      <c r="C1137" s="605">
        <v>0</v>
      </c>
      <c r="D1137" s="605">
        <v>0</v>
      </c>
      <c r="E1137" s="596">
        <v>100000</v>
      </c>
      <c r="F1137" s="596">
        <v>100000</v>
      </c>
      <c r="G1137" s="597">
        <f t="shared" si="994"/>
        <v>0</v>
      </c>
      <c r="H1137" s="598">
        <f>100000-50000</f>
        <v>50000</v>
      </c>
      <c r="I1137" s="598">
        <f>100000-50000</f>
        <v>50000</v>
      </c>
      <c r="J1137" s="51">
        <f t="shared" si="976"/>
        <v>0</v>
      </c>
      <c r="K1137" s="605">
        <v>100000</v>
      </c>
      <c r="L1137" s="605">
        <v>100000</v>
      </c>
    </row>
    <row r="1138" spans="1:12" x14ac:dyDescent="0.25">
      <c r="A1138" s="173">
        <v>2210309</v>
      </c>
      <c r="B1138" s="174" t="s">
        <v>2</v>
      </c>
      <c r="C1138" s="302">
        <v>0</v>
      </c>
      <c r="D1138" s="302">
        <v>0</v>
      </c>
      <c r="E1138" s="268">
        <v>80000</v>
      </c>
      <c r="F1138" s="268">
        <v>80000</v>
      </c>
      <c r="G1138" s="51">
        <f t="shared" si="994"/>
        <v>0</v>
      </c>
      <c r="H1138" s="67">
        <v>80000</v>
      </c>
      <c r="I1138" s="67">
        <v>80000</v>
      </c>
      <c r="J1138" s="51">
        <f t="shared" si="976"/>
        <v>0</v>
      </c>
      <c r="K1138" s="302">
        <v>80000</v>
      </c>
      <c r="L1138" s="302">
        <v>80000</v>
      </c>
    </row>
    <row r="1139" spans="1:12" x14ac:dyDescent="0.25">
      <c r="A1139" s="298">
        <v>2211100</v>
      </c>
      <c r="B1139" s="312" t="s">
        <v>300</v>
      </c>
      <c r="C1139" s="256">
        <f>SUM(C1140)</f>
        <v>0</v>
      </c>
      <c r="D1139" s="256">
        <f t="shared" ref="D1139:L1139" si="1021">SUM(D1140)</f>
        <v>0</v>
      </c>
      <c r="E1139" s="256">
        <f t="shared" si="1021"/>
        <v>50000</v>
      </c>
      <c r="F1139" s="256">
        <f t="shared" si="1021"/>
        <v>50000</v>
      </c>
      <c r="G1139" s="51">
        <f t="shared" si="994"/>
        <v>0</v>
      </c>
      <c r="H1139" s="51">
        <f t="shared" ref="H1139" si="1022">SUM(H1140)</f>
        <v>50000</v>
      </c>
      <c r="I1139" s="51">
        <f t="shared" si="1021"/>
        <v>50000</v>
      </c>
      <c r="J1139" s="51">
        <f t="shared" si="976"/>
        <v>0</v>
      </c>
      <c r="K1139" s="256">
        <f t="shared" si="1021"/>
        <v>50000</v>
      </c>
      <c r="L1139" s="256">
        <f t="shared" si="1021"/>
        <v>50000</v>
      </c>
    </row>
    <row r="1140" spans="1:12" ht="27.6" x14ac:dyDescent="0.25">
      <c r="A1140" s="177">
        <v>2211102</v>
      </c>
      <c r="B1140" s="182" t="s">
        <v>41</v>
      </c>
      <c r="C1140" s="302">
        <v>0</v>
      </c>
      <c r="D1140" s="302">
        <v>0</v>
      </c>
      <c r="E1140" s="268">
        <v>50000</v>
      </c>
      <c r="F1140" s="268">
        <v>50000</v>
      </c>
      <c r="G1140" s="51">
        <f t="shared" si="994"/>
        <v>0</v>
      </c>
      <c r="H1140" s="51">
        <v>50000</v>
      </c>
      <c r="I1140" s="51">
        <v>50000</v>
      </c>
      <c r="J1140" s="51">
        <f t="shared" si="976"/>
        <v>0</v>
      </c>
      <c r="K1140" s="251">
        <v>50000</v>
      </c>
      <c r="L1140" s="251">
        <v>50000</v>
      </c>
    </row>
    <row r="1141" spans="1:12" x14ac:dyDescent="0.25">
      <c r="A1141" s="298">
        <v>2220200</v>
      </c>
      <c r="B1141" s="313" t="s">
        <v>305</v>
      </c>
      <c r="C1141" s="256">
        <f>SUM(C1142)</f>
        <v>0</v>
      </c>
      <c r="D1141" s="256">
        <f t="shared" ref="D1141:L1141" si="1023">SUM(D1142)</f>
        <v>0</v>
      </c>
      <c r="E1141" s="256">
        <f t="shared" si="1023"/>
        <v>10000</v>
      </c>
      <c r="F1141" s="256">
        <f t="shared" si="1023"/>
        <v>10000</v>
      </c>
      <c r="G1141" s="51">
        <f t="shared" si="994"/>
        <v>0</v>
      </c>
      <c r="H1141" s="51">
        <f t="shared" ref="H1141" si="1024">SUM(H1142)</f>
        <v>10000</v>
      </c>
      <c r="I1141" s="51">
        <f t="shared" si="1023"/>
        <v>10000</v>
      </c>
      <c r="J1141" s="51">
        <f t="shared" si="976"/>
        <v>0</v>
      </c>
      <c r="K1141" s="256">
        <f t="shared" si="1023"/>
        <v>10000</v>
      </c>
      <c r="L1141" s="256">
        <f t="shared" si="1023"/>
        <v>10000</v>
      </c>
    </row>
    <row r="1142" spans="1:12" ht="27.6" x14ac:dyDescent="0.25">
      <c r="A1142" s="177">
        <v>2220210</v>
      </c>
      <c r="B1142" s="182" t="s">
        <v>12</v>
      </c>
      <c r="C1142" s="302">
        <v>0</v>
      </c>
      <c r="D1142" s="302">
        <v>0</v>
      </c>
      <c r="E1142" s="268">
        <v>10000</v>
      </c>
      <c r="F1142" s="268">
        <v>10000</v>
      </c>
      <c r="G1142" s="51">
        <f t="shared" si="994"/>
        <v>0</v>
      </c>
      <c r="H1142" s="51">
        <v>10000</v>
      </c>
      <c r="I1142" s="51">
        <v>10000</v>
      </c>
      <c r="J1142" s="51">
        <f t="shared" si="976"/>
        <v>0</v>
      </c>
      <c r="K1142" s="251">
        <v>10000</v>
      </c>
      <c r="L1142" s="251">
        <v>10000</v>
      </c>
    </row>
    <row r="1143" spans="1:12" x14ac:dyDescent="0.25">
      <c r="A1143" s="81"/>
      <c r="B1143" s="287" t="s">
        <v>223</v>
      </c>
      <c r="C1143" s="61">
        <f>SUM(C1132:C1142)/2</f>
        <v>0</v>
      </c>
      <c r="D1143" s="61">
        <f t="shared" ref="D1143:L1143" si="1025">SUM(D1132:D1142)/2</f>
        <v>0</v>
      </c>
      <c r="E1143" s="61">
        <f t="shared" ref="E1143:H1143" si="1026">SUM(E1132:E1142)/2</f>
        <v>420000</v>
      </c>
      <c r="F1143" s="61">
        <f t="shared" si="1026"/>
        <v>420000</v>
      </c>
      <c r="G1143" s="61">
        <f t="shared" si="1026"/>
        <v>0</v>
      </c>
      <c r="H1143" s="61">
        <f t="shared" si="1026"/>
        <v>320000</v>
      </c>
      <c r="I1143" s="61">
        <f t="shared" ref="I1143" si="1027">SUM(I1132:I1142)/2</f>
        <v>320000</v>
      </c>
      <c r="J1143" s="51">
        <f t="shared" si="976"/>
        <v>0</v>
      </c>
      <c r="K1143" s="61">
        <f t="shared" si="1025"/>
        <v>420000</v>
      </c>
      <c r="L1143" s="61">
        <f t="shared" si="1025"/>
        <v>420000</v>
      </c>
    </row>
    <row r="1144" spans="1:12" x14ac:dyDescent="0.25">
      <c r="A1144" s="278"/>
      <c r="B1144" s="277" t="s">
        <v>26</v>
      </c>
      <c r="C1144" s="263">
        <f>SUM(C1068:C1143)/3</f>
        <v>74733368</v>
      </c>
      <c r="D1144" s="263">
        <f t="shared" ref="D1144:L1144" si="1028">SUM(D1068:D1143)/3</f>
        <v>74733368</v>
      </c>
      <c r="E1144" s="263">
        <f t="shared" ref="E1144:H1144" si="1029">SUM(E1068:E1143)/3</f>
        <v>77153368</v>
      </c>
      <c r="F1144" s="263">
        <f t="shared" si="1029"/>
        <v>77153368</v>
      </c>
      <c r="G1144" s="263">
        <f t="shared" si="1029"/>
        <v>0</v>
      </c>
      <c r="H1144" s="263">
        <f t="shared" si="1029"/>
        <v>76668368</v>
      </c>
      <c r="I1144" s="263">
        <f t="shared" ref="I1144" si="1030">SUM(I1068:I1143)/3</f>
        <v>76668368</v>
      </c>
      <c r="J1144" s="51">
        <f t="shared" si="976"/>
        <v>0</v>
      </c>
      <c r="K1144" s="263">
        <f t="shared" si="1028"/>
        <v>77153368</v>
      </c>
      <c r="L1144" s="263">
        <f t="shared" si="1028"/>
        <v>77153368</v>
      </c>
    </row>
    <row r="1145" spans="1:12" s="45" customFormat="1" ht="41.4" x14ac:dyDescent="0.25">
      <c r="A1145" s="41" t="s">
        <v>262</v>
      </c>
      <c r="B1145" s="134" t="s">
        <v>162</v>
      </c>
      <c r="C1145" s="111"/>
      <c r="D1145" s="111"/>
      <c r="E1145" s="322"/>
      <c r="F1145" s="322"/>
      <c r="G1145" s="51">
        <f t="shared" si="994"/>
        <v>0</v>
      </c>
      <c r="H1145" s="51"/>
      <c r="I1145" s="51"/>
      <c r="J1145" s="51">
        <f t="shared" si="976"/>
        <v>0</v>
      </c>
      <c r="K1145" s="64"/>
      <c r="L1145" s="64"/>
    </row>
    <row r="1146" spans="1:12" x14ac:dyDescent="0.25">
      <c r="A1146" s="84">
        <v>2110100</v>
      </c>
      <c r="B1146" s="55" t="s">
        <v>276</v>
      </c>
      <c r="C1146" s="51">
        <f>SUM(C1147:C1148)</f>
        <v>36867741</v>
      </c>
      <c r="D1146" s="51">
        <f t="shared" ref="D1146:L1146" si="1031">SUM(D1147:D1148)</f>
        <v>36867741</v>
      </c>
      <c r="E1146" s="252">
        <f t="shared" si="1031"/>
        <v>36867741</v>
      </c>
      <c r="F1146" s="252">
        <f t="shared" ref="F1146:I1146" si="1032">SUM(F1147:F1148)</f>
        <v>36867741</v>
      </c>
      <c r="G1146" s="51">
        <f t="shared" si="994"/>
        <v>0</v>
      </c>
      <c r="H1146" s="51">
        <f t="shared" ref="H1146" si="1033">SUM(H1147:H1148)</f>
        <v>36867741</v>
      </c>
      <c r="I1146" s="51">
        <f t="shared" si="1032"/>
        <v>36867741</v>
      </c>
      <c r="J1146" s="51">
        <f t="shared" si="976"/>
        <v>0</v>
      </c>
      <c r="K1146" s="51">
        <f t="shared" si="1031"/>
        <v>36867741</v>
      </c>
      <c r="L1146" s="51">
        <f t="shared" si="1031"/>
        <v>36867741</v>
      </c>
    </row>
    <row r="1147" spans="1:12" x14ac:dyDescent="0.25">
      <c r="A1147" s="68">
        <v>2110101</v>
      </c>
      <c r="B1147" s="69" t="s">
        <v>385</v>
      </c>
      <c r="C1147" s="63">
        <v>10000000</v>
      </c>
      <c r="D1147" s="63">
        <v>10000000</v>
      </c>
      <c r="E1147" s="268">
        <v>10000000</v>
      </c>
      <c r="F1147" s="268">
        <v>10000000</v>
      </c>
      <c r="G1147" s="51">
        <f t="shared" si="994"/>
        <v>0</v>
      </c>
      <c r="H1147" s="51">
        <v>10000000</v>
      </c>
      <c r="I1147" s="51">
        <v>10000000</v>
      </c>
      <c r="J1147" s="51">
        <f t="shared" si="976"/>
        <v>0</v>
      </c>
      <c r="K1147" s="64">
        <v>10000000</v>
      </c>
      <c r="L1147" s="64">
        <v>10000000</v>
      </c>
    </row>
    <row r="1148" spans="1:12" x14ac:dyDescent="0.25">
      <c r="A1148" s="68">
        <v>2110101</v>
      </c>
      <c r="B1148" s="69" t="s">
        <v>84</v>
      </c>
      <c r="C1148" s="63">
        <v>26867741</v>
      </c>
      <c r="D1148" s="63">
        <v>26867741</v>
      </c>
      <c r="E1148" s="268">
        <v>26867741</v>
      </c>
      <c r="F1148" s="268">
        <v>26867741</v>
      </c>
      <c r="G1148" s="51">
        <f t="shared" si="994"/>
        <v>0</v>
      </c>
      <c r="H1148" s="51">
        <v>26867741</v>
      </c>
      <c r="I1148" s="51">
        <v>26867741</v>
      </c>
      <c r="J1148" s="51">
        <f t="shared" si="976"/>
        <v>0</v>
      </c>
      <c r="K1148" s="64">
        <v>26867741</v>
      </c>
      <c r="L1148" s="64">
        <v>26867741</v>
      </c>
    </row>
    <row r="1149" spans="1:12" x14ac:dyDescent="0.25">
      <c r="A1149" s="107"/>
      <c r="B1149" s="66" t="s">
        <v>223</v>
      </c>
      <c r="C1149" s="61">
        <f>SUM(C1145:C1148)/2</f>
        <v>36867741</v>
      </c>
      <c r="D1149" s="61">
        <f t="shared" ref="D1149:L1149" si="1034">SUM(D1145:D1148)/2</f>
        <v>36867741</v>
      </c>
      <c r="E1149" s="61">
        <f t="shared" si="1034"/>
        <v>36867741</v>
      </c>
      <c r="F1149" s="61">
        <f t="shared" si="1034"/>
        <v>36867741</v>
      </c>
      <c r="G1149" s="61">
        <f t="shared" si="1034"/>
        <v>0</v>
      </c>
      <c r="H1149" s="61">
        <f t="shared" si="1034"/>
        <v>36867741</v>
      </c>
      <c r="I1149" s="61">
        <f t="shared" ref="I1149" si="1035">SUM(I1145:I1148)/2</f>
        <v>36867741</v>
      </c>
      <c r="J1149" s="51">
        <f t="shared" si="976"/>
        <v>0</v>
      </c>
      <c r="K1149" s="61">
        <f t="shared" si="1034"/>
        <v>36867741</v>
      </c>
      <c r="L1149" s="61">
        <f t="shared" si="1034"/>
        <v>36867741</v>
      </c>
    </row>
    <row r="1150" spans="1:12" ht="27.6" x14ac:dyDescent="0.25">
      <c r="A1150" s="41"/>
      <c r="B1150" s="97" t="s">
        <v>2674</v>
      </c>
      <c r="C1150" s="63"/>
      <c r="D1150" s="63"/>
      <c r="E1150" s="268"/>
      <c r="F1150" s="268"/>
      <c r="G1150" s="51">
        <f t="shared" si="994"/>
        <v>0</v>
      </c>
      <c r="H1150" s="51"/>
      <c r="I1150" s="51"/>
      <c r="J1150" s="51">
        <f t="shared" si="976"/>
        <v>0</v>
      </c>
      <c r="K1150" s="64"/>
      <c r="L1150" s="64"/>
    </row>
    <row r="1151" spans="1:12" x14ac:dyDescent="0.25">
      <c r="A1151" s="84">
        <v>2210200</v>
      </c>
      <c r="B1151" s="60" t="s">
        <v>281</v>
      </c>
      <c r="C1151" s="51">
        <f>SUM(C1152)</f>
        <v>100000</v>
      </c>
      <c r="D1151" s="51">
        <f t="shared" ref="D1151:L1151" si="1036">SUM(D1152)</f>
        <v>100000</v>
      </c>
      <c r="E1151" s="252">
        <f t="shared" si="1036"/>
        <v>100000</v>
      </c>
      <c r="F1151" s="252">
        <f t="shared" si="1036"/>
        <v>100000</v>
      </c>
      <c r="G1151" s="51">
        <f t="shared" si="994"/>
        <v>0</v>
      </c>
      <c r="H1151" s="51">
        <f t="shared" ref="H1151" si="1037">SUM(H1152)</f>
        <v>100000</v>
      </c>
      <c r="I1151" s="51">
        <f t="shared" si="1036"/>
        <v>100000</v>
      </c>
      <c r="J1151" s="51">
        <f t="shared" si="976"/>
        <v>0</v>
      </c>
      <c r="K1151" s="51">
        <f t="shared" si="1036"/>
        <v>100000</v>
      </c>
      <c r="L1151" s="51">
        <f t="shared" si="1036"/>
        <v>100000</v>
      </c>
    </row>
    <row r="1152" spans="1:12" x14ac:dyDescent="0.25">
      <c r="A1152" s="77">
        <v>2210201</v>
      </c>
      <c r="B1152" s="57" t="s">
        <v>100</v>
      </c>
      <c r="C1152" s="63">
        <v>100000</v>
      </c>
      <c r="D1152" s="63">
        <v>100000</v>
      </c>
      <c r="E1152" s="268">
        <v>100000</v>
      </c>
      <c r="F1152" s="268">
        <v>100000</v>
      </c>
      <c r="G1152" s="51">
        <f t="shared" si="994"/>
        <v>0</v>
      </c>
      <c r="H1152" s="51">
        <v>100000</v>
      </c>
      <c r="I1152" s="51">
        <v>100000</v>
      </c>
      <c r="J1152" s="51">
        <f t="shared" si="976"/>
        <v>0</v>
      </c>
      <c r="K1152" s="64">
        <v>100000</v>
      </c>
      <c r="L1152" s="64">
        <v>100000</v>
      </c>
    </row>
    <row r="1153" spans="1:12" ht="27.6" x14ac:dyDescent="0.25">
      <c r="A1153" s="84">
        <v>2210300</v>
      </c>
      <c r="B1153" s="55" t="s">
        <v>31</v>
      </c>
      <c r="C1153" s="51">
        <f>SUM(C1154:C1156)</f>
        <v>500000</v>
      </c>
      <c r="D1153" s="51">
        <f t="shared" ref="D1153:L1153" si="1038">SUM(D1154:D1156)</f>
        <v>500000</v>
      </c>
      <c r="E1153" s="252">
        <f t="shared" si="1038"/>
        <v>500000</v>
      </c>
      <c r="F1153" s="252">
        <f t="shared" ref="F1153:I1153" si="1039">SUM(F1154:F1156)</f>
        <v>500000</v>
      </c>
      <c r="G1153" s="51">
        <f t="shared" si="994"/>
        <v>0</v>
      </c>
      <c r="H1153" s="51">
        <f t="shared" ref="H1153" si="1040">SUM(H1154:H1156)</f>
        <v>250000</v>
      </c>
      <c r="I1153" s="51">
        <f t="shared" si="1039"/>
        <v>250000</v>
      </c>
      <c r="J1153" s="51">
        <f t="shared" si="976"/>
        <v>0</v>
      </c>
      <c r="K1153" s="51">
        <f t="shared" si="1038"/>
        <v>500000</v>
      </c>
      <c r="L1153" s="51">
        <f t="shared" si="1038"/>
        <v>500000</v>
      </c>
    </row>
    <row r="1154" spans="1:12" x14ac:dyDescent="0.25">
      <c r="A1154" s="594">
        <v>2210301</v>
      </c>
      <c r="B1154" s="595" t="s">
        <v>101</v>
      </c>
      <c r="C1154" s="596">
        <v>200000</v>
      </c>
      <c r="D1154" s="596">
        <v>200000</v>
      </c>
      <c r="E1154" s="596">
        <v>200000</v>
      </c>
      <c r="F1154" s="596">
        <v>200000</v>
      </c>
      <c r="G1154" s="597">
        <f t="shared" si="994"/>
        <v>0</v>
      </c>
      <c r="H1154" s="598">
        <v>100000</v>
      </c>
      <c r="I1154" s="598">
        <v>100000</v>
      </c>
      <c r="J1154" s="51">
        <f t="shared" si="976"/>
        <v>0</v>
      </c>
      <c r="K1154" s="598">
        <v>200000</v>
      </c>
      <c r="L1154" s="598">
        <v>200000</v>
      </c>
    </row>
    <row r="1155" spans="1:12" x14ac:dyDescent="0.25">
      <c r="A1155" s="594">
        <v>2210302</v>
      </c>
      <c r="B1155" s="595" t="s">
        <v>128</v>
      </c>
      <c r="C1155" s="596">
        <v>100000</v>
      </c>
      <c r="D1155" s="596">
        <v>100000</v>
      </c>
      <c r="E1155" s="596">
        <v>100000</v>
      </c>
      <c r="F1155" s="596">
        <v>100000</v>
      </c>
      <c r="G1155" s="597">
        <f t="shared" si="994"/>
        <v>0</v>
      </c>
      <c r="H1155" s="598">
        <v>50000</v>
      </c>
      <c r="I1155" s="598">
        <v>50000</v>
      </c>
      <c r="J1155" s="51">
        <f t="shared" si="976"/>
        <v>0</v>
      </c>
      <c r="K1155" s="598">
        <v>100000</v>
      </c>
      <c r="L1155" s="598">
        <v>100000</v>
      </c>
    </row>
    <row r="1156" spans="1:12" x14ac:dyDescent="0.25">
      <c r="A1156" s="594">
        <v>2210303</v>
      </c>
      <c r="B1156" s="595" t="s">
        <v>102</v>
      </c>
      <c r="C1156" s="596">
        <v>200000</v>
      </c>
      <c r="D1156" s="596">
        <v>200000</v>
      </c>
      <c r="E1156" s="596">
        <v>200000</v>
      </c>
      <c r="F1156" s="596">
        <v>200000</v>
      </c>
      <c r="G1156" s="597">
        <f t="shared" si="994"/>
        <v>0</v>
      </c>
      <c r="H1156" s="598">
        <v>100000</v>
      </c>
      <c r="I1156" s="598">
        <v>100000</v>
      </c>
      <c r="J1156" s="51">
        <f t="shared" si="976"/>
        <v>0</v>
      </c>
      <c r="K1156" s="598">
        <v>200000</v>
      </c>
      <c r="L1156" s="598">
        <v>200000</v>
      </c>
    </row>
    <row r="1157" spans="1:12" x14ac:dyDescent="0.25">
      <c r="A1157" s="84">
        <v>2210800</v>
      </c>
      <c r="B1157" s="55" t="s">
        <v>294</v>
      </c>
      <c r="C1157" s="51">
        <f>SUM(C1158:C1159)</f>
        <v>60000</v>
      </c>
      <c r="D1157" s="51">
        <f t="shared" ref="D1157:L1157" si="1041">SUM(D1158:D1159)</f>
        <v>60000</v>
      </c>
      <c r="E1157" s="252">
        <f t="shared" si="1041"/>
        <v>60000</v>
      </c>
      <c r="F1157" s="252">
        <f t="shared" ref="F1157:I1157" si="1042">SUM(F1158:F1159)</f>
        <v>60000</v>
      </c>
      <c r="G1157" s="51">
        <f t="shared" si="994"/>
        <v>0</v>
      </c>
      <c r="H1157" s="51">
        <f t="shared" ref="H1157" si="1043">SUM(H1158:H1159)</f>
        <v>60000</v>
      </c>
      <c r="I1157" s="51">
        <f t="shared" si="1042"/>
        <v>60000</v>
      </c>
      <c r="J1157" s="51">
        <f t="shared" si="976"/>
        <v>0</v>
      </c>
      <c r="K1157" s="51">
        <f t="shared" si="1041"/>
        <v>60000</v>
      </c>
      <c r="L1157" s="51">
        <f t="shared" si="1041"/>
        <v>60000</v>
      </c>
    </row>
    <row r="1158" spans="1:12" ht="27.6" x14ac:dyDescent="0.25">
      <c r="A1158" s="77">
        <v>2210801</v>
      </c>
      <c r="B1158" s="57" t="s">
        <v>367</v>
      </c>
      <c r="C1158" s="63">
        <v>40000</v>
      </c>
      <c r="D1158" s="63">
        <v>40000</v>
      </c>
      <c r="E1158" s="268">
        <v>40000</v>
      </c>
      <c r="F1158" s="268">
        <v>40000</v>
      </c>
      <c r="G1158" s="51">
        <f t="shared" si="994"/>
        <v>0</v>
      </c>
      <c r="H1158" s="51">
        <v>40000</v>
      </c>
      <c r="I1158" s="51">
        <v>40000</v>
      </c>
      <c r="J1158" s="51">
        <f t="shared" si="976"/>
        <v>0</v>
      </c>
      <c r="K1158" s="64">
        <v>40000</v>
      </c>
      <c r="L1158" s="64">
        <v>40000</v>
      </c>
    </row>
    <row r="1159" spans="1:12" ht="14.25" customHeight="1" x14ac:dyDescent="0.25">
      <c r="A1159" s="77">
        <v>2210802</v>
      </c>
      <c r="B1159" s="57" t="s">
        <v>5</v>
      </c>
      <c r="C1159" s="63">
        <v>20000</v>
      </c>
      <c r="D1159" s="63">
        <v>20000</v>
      </c>
      <c r="E1159" s="268">
        <v>20000</v>
      </c>
      <c r="F1159" s="268">
        <v>20000</v>
      </c>
      <c r="G1159" s="51">
        <f t="shared" si="994"/>
        <v>0</v>
      </c>
      <c r="H1159" s="51">
        <v>20000</v>
      </c>
      <c r="I1159" s="51">
        <v>20000</v>
      </c>
      <c r="J1159" s="51">
        <f t="shared" si="976"/>
        <v>0</v>
      </c>
      <c r="K1159" s="64">
        <v>20000</v>
      </c>
      <c r="L1159" s="64">
        <v>20000</v>
      </c>
    </row>
    <row r="1160" spans="1:12" ht="14.25" customHeight="1" x14ac:dyDescent="0.25">
      <c r="A1160" s="84">
        <v>2211100</v>
      </c>
      <c r="B1160" s="60" t="s">
        <v>318</v>
      </c>
      <c r="C1160" s="51">
        <f>SUM(C1161)</f>
        <v>35000</v>
      </c>
      <c r="D1160" s="51">
        <f t="shared" ref="D1160:L1160" si="1044">SUM(D1161)</f>
        <v>35000</v>
      </c>
      <c r="E1160" s="252">
        <f t="shared" si="1044"/>
        <v>35000</v>
      </c>
      <c r="F1160" s="252">
        <f t="shared" si="1044"/>
        <v>35000</v>
      </c>
      <c r="G1160" s="51">
        <f t="shared" si="994"/>
        <v>0</v>
      </c>
      <c r="H1160" s="51">
        <f t="shared" ref="H1160" si="1045">SUM(H1161)</f>
        <v>35000</v>
      </c>
      <c r="I1160" s="51">
        <f t="shared" si="1044"/>
        <v>35000</v>
      </c>
      <c r="J1160" s="51">
        <f t="shared" ref="J1160:J1223" si="1046">I1160-H1160</f>
        <v>0</v>
      </c>
      <c r="K1160" s="51">
        <f t="shared" si="1044"/>
        <v>35000</v>
      </c>
      <c r="L1160" s="51">
        <f t="shared" si="1044"/>
        <v>35000</v>
      </c>
    </row>
    <row r="1161" spans="1:12" ht="27.6" x14ac:dyDescent="0.25">
      <c r="A1161" s="77">
        <v>2211101</v>
      </c>
      <c r="B1161" s="57" t="s">
        <v>301</v>
      </c>
      <c r="C1161" s="63">
        <v>35000</v>
      </c>
      <c r="D1161" s="63">
        <v>35000</v>
      </c>
      <c r="E1161" s="268">
        <v>35000</v>
      </c>
      <c r="F1161" s="268">
        <v>35000</v>
      </c>
      <c r="G1161" s="51">
        <f t="shared" si="994"/>
        <v>0</v>
      </c>
      <c r="H1161" s="51">
        <v>35000</v>
      </c>
      <c r="I1161" s="51">
        <v>35000</v>
      </c>
      <c r="J1161" s="51">
        <f t="shared" si="1046"/>
        <v>0</v>
      </c>
      <c r="K1161" s="64">
        <v>35000</v>
      </c>
      <c r="L1161" s="64">
        <v>35000</v>
      </c>
    </row>
    <row r="1162" spans="1:12" ht="14.25" customHeight="1" x14ac:dyDescent="0.25">
      <c r="A1162" s="84">
        <v>2211200</v>
      </c>
      <c r="B1162" s="55" t="s">
        <v>303</v>
      </c>
      <c r="C1162" s="51">
        <f>SUM(C1163)</f>
        <v>126700</v>
      </c>
      <c r="D1162" s="51">
        <f t="shared" ref="D1162:L1162" si="1047">SUM(D1163)</f>
        <v>126700</v>
      </c>
      <c r="E1162" s="252">
        <f t="shared" si="1047"/>
        <v>626700</v>
      </c>
      <c r="F1162" s="252">
        <f t="shared" si="1047"/>
        <v>626700</v>
      </c>
      <c r="G1162" s="51">
        <f t="shared" si="994"/>
        <v>0</v>
      </c>
      <c r="H1162" s="51">
        <f t="shared" ref="H1162" si="1048">SUM(H1163)</f>
        <v>626700</v>
      </c>
      <c r="I1162" s="51">
        <f t="shared" si="1047"/>
        <v>626700</v>
      </c>
      <c r="J1162" s="51">
        <f t="shared" si="1046"/>
        <v>0</v>
      </c>
      <c r="K1162" s="51">
        <f t="shared" si="1047"/>
        <v>126700</v>
      </c>
      <c r="L1162" s="51">
        <f t="shared" si="1047"/>
        <v>126700</v>
      </c>
    </row>
    <row r="1163" spans="1:12" x14ac:dyDescent="0.25">
      <c r="A1163" s="77">
        <v>2211201</v>
      </c>
      <c r="B1163" s="57" t="s">
        <v>104</v>
      </c>
      <c r="C1163" s="63">
        <v>126700</v>
      </c>
      <c r="D1163" s="63">
        <v>126700</v>
      </c>
      <c r="E1163" s="268">
        <f>126700+500000</f>
        <v>626700</v>
      </c>
      <c r="F1163" s="268">
        <f>126700+500000</f>
        <v>626700</v>
      </c>
      <c r="G1163" s="51">
        <f t="shared" si="994"/>
        <v>0</v>
      </c>
      <c r="H1163" s="51">
        <f>126700+500000</f>
        <v>626700</v>
      </c>
      <c r="I1163" s="51">
        <f>126700+500000</f>
        <v>626700</v>
      </c>
      <c r="J1163" s="51">
        <f t="shared" si="1046"/>
        <v>0</v>
      </c>
      <c r="K1163" s="64">
        <v>126700</v>
      </c>
      <c r="L1163" s="64">
        <v>126700</v>
      </c>
    </row>
    <row r="1164" spans="1:12" ht="27.6" x14ac:dyDescent="0.25">
      <c r="A1164" s="84">
        <v>2220100</v>
      </c>
      <c r="B1164" s="55" t="s">
        <v>304</v>
      </c>
      <c r="C1164" s="51">
        <f>SUM(C1165)</f>
        <v>84000</v>
      </c>
      <c r="D1164" s="51">
        <f t="shared" ref="D1164:L1164" si="1049">SUM(D1165)</f>
        <v>84000</v>
      </c>
      <c r="E1164" s="252">
        <f t="shared" si="1049"/>
        <v>84000</v>
      </c>
      <c r="F1164" s="252">
        <f t="shared" si="1049"/>
        <v>84000</v>
      </c>
      <c r="G1164" s="51">
        <f t="shared" si="994"/>
        <v>0</v>
      </c>
      <c r="H1164" s="51">
        <f t="shared" ref="H1164" si="1050">SUM(H1165)</f>
        <v>84000</v>
      </c>
      <c r="I1164" s="51">
        <f t="shared" si="1049"/>
        <v>84000</v>
      </c>
      <c r="J1164" s="51">
        <f t="shared" si="1046"/>
        <v>0</v>
      </c>
      <c r="K1164" s="51">
        <f t="shared" si="1049"/>
        <v>84000</v>
      </c>
      <c r="L1164" s="51">
        <f t="shared" si="1049"/>
        <v>84000</v>
      </c>
    </row>
    <row r="1165" spans="1:12" x14ac:dyDescent="0.25">
      <c r="A1165" s="188">
        <v>2220101</v>
      </c>
      <c r="B1165" s="189" t="s">
        <v>21</v>
      </c>
      <c r="C1165" s="63">
        <v>84000</v>
      </c>
      <c r="D1165" s="63">
        <v>84000</v>
      </c>
      <c r="E1165" s="268">
        <v>84000</v>
      </c>
      <c r="F1165" s="268">
        <v>84000</v>
      </c>
      <c r="G1165" s="51">
        <f t="shared" si="994"/>
        <v>0</v>
      </c>
      <c r="H1165" s="51">
        <v>84000</v>
      </c>
      <c r="I1165" s="51">
        <v>84000</v>
      </c>
      <c r="J1165" s="51">
        <f t="shared" si="1046"/>
        <v>0</v>
      </c>
      <c r="K1165" s="64">
        <v>84000</v>
      </c>
      <c r="L1165" s="64">
        <v>84000</v>
      </c>
    </row>
    <row r="1166" spans="1:12" x14ac:dyDescent="0.25">
      <c r="A1166" s="190">
        <v>2220200</v>
      </c>
      <c r="B1166" s="191" t="s">
        <v>305</v>
      </c>
      <c r="C1166" s="51">
        <f>SUM(C1167)</f>
        <v>676000</v>
      </c>
      <c r="D1166" s="51">
        <f t="shared" ref="D1166:L1166" si="1051">SUM(D1167)</f>
        <v>676000</v>
      </c>
      <c r="E1166" s="252">
        <f t="shared" si="1051"/>
        <v>676000</v>
      </c>
      <c r="F1166" s="252">
        <f t="shared" si="1051"/>
        <v>676000</v>
      </c>
      <c r="G1166" s="51">
        <f t="shared" si="994"/>
        <v>0</v>
      </c>
      <c r="H1166" s="51">
        <f t="shared" ref="H1166" si="1052">SUM(H1167)</f>
        <v>676000</v>
      </c>
      <c r="I1166" s="51">
        <f t="shared" si="1051"/>
        <v>676000</v>
      </c>
      <c r="J1166" s="51">
        <f t="shared" si="1046"/>
        <v>0</v>
      </c>
      <c r="K1166" s="51">
        <f t="shared" si="1051"/>
        <v>676000</v>
      </c>
      <c r="L1166" s="51">
        <f t="shared" si="1051"/>
        <v>676000</v>
      </c>
    </row>
    <row r="1167" spans="1:12" ht="27.6" x14ac:dyDescent="0.25">
      <c r="A1167" s="188">
        <v>2220210</v>
      </c>
      <c r="B1167" s="189" t="s">
        <v>12</v>
      </c>
      <c r="C1167" s="63">
        <v>676000</v>
      </c>
      <c r="D1167" s="63">
        <v>676000</v>
      </c>
      <c r="E1167" s="268">
        <v>676000</v>
      </c>
      <c r="F1167" s="268">
        <v>676000</v>
      </c>
      <c r="G1167" s="51">
        <f t="shared" si="994"/>
        <v>0</v>
      </c>
      <c r="H1167" s="51">
        <v>676000</v>
      </c>
      <c r="I1167" s="51">
        <v>676000</v>
      </c>
      <c r="J1167" s="51">
        <f t="shared" si="1046"/>
        <v>0</v>
      </c>
      <c r="K1167" s="64">
        <v>676000</v>
      </c>
      <c r="L1167" s="64">
        <v>676000</v>
      </c>
    </row>
    <row r="1168" spans="1:12" x14ac:dyDescent="0.25">
      <c r="A1168" s="81"/>
      <c r="B1168" s="192" t="s">
        <v>105</v>
      </c>
      <c r="C1168" s="61">
        <f>SUM(C1150:C1167)/2</f>
        <v>1581700</v>
      </c>
      <c r="D1168" s="61">
        <f t="shared" ref="D1168:L1168" si="1053">SUM(D1150:D1167)/2</f>
        <v>1581700</v>
      </c>
      <c r="E1168" s="61">
        <f t="shared" si="1053"/>
        <v>2081700</v>
      </c>
      <c r="F1168" s="61">
        <f t="shared" si="1053"/>
        <v>2081700</v>
      </c>
      <c r="G1168" s="61">
        <f t="shared" si="1053"/>
        <v>0</v>
      </c>
      <c r="H1168" s="61">
        <f t="shared" ref="H1168" si="1054">SUM(H1150:H1167)/2</f>
        <v>1831700</v>
      </c>
      <c r="I1168" s="61">
        <f t="shared" ref="I1168" si="1055">SUM(I1150:I1167)/2</f>
        <v>1831700</v>
      </c>
      <c r="J1168" s="51">
        <f t="shared" si="1046"/>
        <v>0</v>
      </c>
      <c r="K1168" s="61">
        <f t="shared" si="1053"/>
        <v>1581700</v>
      </c>
      <c r="L1168" s="61">
        <f t="shared" si="1053"/>
        <v>1581700</v>
      </c>
    </row>
    <row r="1169" spans="1:12" x14ac:dyDescent="0.25">
      <c r="A1169" s="56"/>
      <c r="B1169" s="136" t="s">
        <v>106</v>
      </c>
      <c r="C1169" s="63"/>
      <c r="D1169" s="63"/>
      <c r="E1169" s="268"/>
      <c r="F1169" s="268"/>
      <c r="G1169" s="51">
        <f t="shared" si="994"/>
        <v>0</v>
      </c>
      <c r="H1169" s="51"/>
      <c r="I1169" s="51"/>
      <c r="J1169" s="51">
        <f t="shared" si="1046"/>
        <v>0</v>
      </c>
      <c r="K1169" s="64"/>
      <c r="L1169" s="64"/>
    </row>
    <row r="1170" spans="1:12" ht="27.6" x14ac:dyDescent="0.25">
      <c r="A1170" s="41"/>
      <c r="B1170" s="97" t="s">
        <v>2675</v>
      </c>
      <c r="C1170" s="63"/>
      <c r="D1170" s="63"/>
      <c r="E1170" s="268"/>
      <c r="F1170" s="268"/>
      <c r="G1170" s="51">
        <f t="shared" si="994"/>
        <v>0</v>
      </c>
      <c r="H1170" s="51"/>
      <c r="I1170" s="51"/>
      <c r="J1170" s="51">
        <f t="shared" si="1046"/>
        <v>0</v>
      </c>
      <c r="K1170" s="64"/>
      <c r="L1170" s="64"/>
    </row>
    <row r="1171" spans="1:12" x14ac:dyDescent="0.25">
      <c r="A1171" s="84">
        <v>2210200</v>
      </c>
      <c r="B1171" s="60" t="s">
        <v>281</v>
      </c>
      <c r="C1171" s="51">
        <f>SUM(C1172)</f>
        <v>40000</v>
      </c>
      <c r="D1171" s="51">
        <f t="shared" ref="D1171:L1171" si="1056">SUM(D1172)</f>
        <v>40000</v>
      </c>
      <c r="E1171" s="252">
        <f t="shared" si="1056"/>
        <v>40000</v>
      </c>
      <c r="F1171" s="252">
        <f t="shared" si="1056"/>
        <v>40000</v>
      </c>
      <c r="G1171" s="51">
        <f t="shared" si="994"/>
        <v>0</v>
      </c>
      <c r="H1171" s="51">
        <f t="shared" ref="H1171" si="1057">SUM(H1172)</f>
        <v>40000</v>
      </c>
      <c r="I1171" s="51">
        <f t="shared" si="1056"/>
        <v>40000</v>
      </c>
      <c r="J1171" s="51">
        <f t="shared" si="1046"/>
        <v>0</v>
      </c>
      <c r="K1171" s="51">
        <f t="shared" si="1056"/>
        <v>40000</v>
      </c>
      <c r="L1171" s="51">
        <f t="shared" si="1056"/>
        <v>40000</v>
      </c>
    </row>
    <row r="1172" spans="1:12" ht="27.6" x14ac:dyDescent="0.25">
      <c r="A1172" s="77">
        <v>2210201</v>
      </c>
      <c r="B1172" s="57" t="s">
        <v>282</v>
      </c>
      <c r="C1172" s="63">
        <v>40000</v>
      </c>
      <c r="D1172" s="63">
        <v>40000</v>
      </c>
      <c r="E1172" s="268">
        <v>40000</v>
      </c>
      <c r="F1172" s="268">
        <v>40000</v>
      </c>
      <c r="G1172" s="51">
        <f t="shared" si="994"/>
        <v>0</v>
      </c>
      <c r="H1172" s="51">
        <v>40000</v>
      </c>
      <c r="I1172" s="51">
        <v>40000</v>
      </c>
      <c r="J1172" s="51">
        <f t="shared" si="1046"/>
        <v>0</v>
      </c>
      <c r="K1172" s="64">
        <v>40000</v>
      </c>
      <c r="L1172" s="64">
        <v>40000</v>
      </c>
    </row>
    <row r="1173" spans="1:12" ht="27.6" x14ac:dyDescent="0.25">
      <c r="A1173" s="84">
        <v>2210300</v>
      </c>
      <c r="B1173" s="55" t="s">
        <v>31</v>
      </c>
      <c r="C1173" s="51">
        <f>SUM(C1174:C1176)</f>
        <v>200000</v>
      </c>
      <c r="D1173" s="51">
        <f t="shared" ref="D1173:L1173" si="1058">SUM(D1174:D1176)</f>
        <v>200000</v>
      </c>
      <c r="E1173" s="252">
        <f t="shared" si="1058"/>
        <v>200000</v>
      </c>
      <c r="F1173" s="252">
        <f t="shared" ref="F1173:I1173" si="1059">SUM(F1174:F1176)</f>
        <v>200000</v>
      </c>
      <c r="G1173" s="51">
        <f t="shared" si="994"/>
        <v>0</v>
      </c>
      <c r="H1173" s="51">
        <f t="shared" ref="H1173" si="1060">SUM(H1174:H1176)</f>
        <v>100000</v>
      </c>
      <c r="I1173" s="51">
        <f t="shared" si="1059"/>
        <v>100000</v>
      </c>
      <c r="J1173" s="51">
        <f t="shared" si="1046"/>
        <v>0</v>
      </c>
      <c r="K1173" s="51">
        <f t="shared" si="1058"/>
        <v>200000</v>
      </c>
      <c r="L1173" s="51">
        <f t="shared" si="1058"/>
        <v>200000</v>
      </c>
    </row>
    <row r="1174" spans="1:12" x14ac:dyDescent="0.25">
      <c r="A1174" s="594">
        <v>2210301</v>
      </c>
      <c r="B1174" s="595" t="s">
        <v>101</v>
      </c>
      <c r="C1174" s="596">
        <v>50000</v>
      </c>
      <c r="D1174" s="596">
        <v>50000</v>
      </c>
      <c r="E1174" s="596">
        <v>50000</v>
      </c>
      <c r="F1174" s="596">
        <v>50000</v>
      </c>
      <c r="G1174" s="597">
        <f t="shared" si="994"/>
        <v>0</v>
      </c>
      <c r="H1174" s="598">
        <v>25000</v>
      </c>
      <c r="I1174" s="598">
        <v>25000</v>
      </c>
      <c r="J1174" s="51">
        <f t="shared" si="1046"/>
        <v>0</v>
      </c>
      <c r="K1174" s="598">
        <v>50000</v>
      </c>
      <c r="L1174" s="598">
        <v>50000</v>
      </c>
    </row>
    <row r="1175" spans="1:12" x14ac:dyDescent="0.25">
      <c r="A1175" s="594">
        <v>2210302</v>
      </c>
      <c r="B1175" s="595" t="s">
        <v>188</v>
      </c>
      <c r="C1175" s="596">
        <v>100000</v>
      </c>
      <c r="D1175" s="596">
        <v>100000</v>
      </c>
      <c r="E1175" s="596">
        <v>100000</v>
      </c>
      <c r="F1175" s="596">
        <v>100000</v>
      </c>
      <c r="G1175" s="597">
        <f t="shared" si="994"/>
        <v>0</v>
      </c>
      <c r="H1175" s="598">
        <v>50000</v>
      </c>
      <c r="I1175" s="598">
        <v>50000</v>
      </c>
      <c r="J1175" s="51">
        <f t="shared" si="1046"/>
        <v>0</v>
      </c>
      <c r="K1175" s="598">
        <v>100000</v>
      </c>
      <c r="L1175" s="598">
        <v>100000</v>
      </c>
    </row>
    <row r="1176" spans="1:12" x14ac:dyDescent="0.25">
      <c r="A1176" s="594">
        <v>2210303</v>
      </c>
      <c r="B1176" s="595" t="s">
        <v>102</v>
      </c>
      <c r="C1176" s="596">
        <v>50000</v>
      </c>
      <c r="D1176" s="596">
        <v>50000</v>
      </c>
      <c r="E1176" s="596">
        <v>50000</v>
      </c>
      <c r="F1176" s="596">
        <v>50000</v>
      </c>
      <c r="G1176" s="597">
        <f t="shared" ref="G1176:G1239" si="1061">F1176-E1176</f>
        <v>0</v>
      </c>
      <c r="H1176" s="598">
        <v>25000</v>
      </c>
      <c r="I1176" s="598">
        <v>25000</v>
      </c>
      <c r="J1176" s="51">
        <f t="shared" si="1046"/>
        <v>0</v>
      </c>
      <c r="K1176" s="598">
        <v>50000</v>
      </c>
      <c r="L1176" s="598">
        <v>50000</v>
      </c>
    </row>
    <row r="1177" spans="1:12" x14ac:dyDescent="0.25">
      <c r="A1177" s="84">
        <v>2211100</v>
      </c>
      <c r="B1177" s="55" t="s">
        <v>318</v>
      </c>
      <c r="C1177" s="51">
        <f>SUM(C1178)</f>
        <v>35000</v>
      </c>
      <c r="D1177" s="51">
        <f t="shared" ref="D1177:L1177" si="1062">SUM(D1178)</f>
        <v>35000</v>
      </c>
      <c r="E1177" s="252">
        <f t="shared" si="1062"/>
        <v>35000</v>
      </c>
      <c r="F1177" s="252">
        <f t="shared" si="1062"/>
        <v>35000</v>
      </c>
      <c r="G1177" s="51">
        <f t="shared" si="1061"/>
        <v>0</v>
      </c>
      <c r="H1177" s="51">
        <f t="shared" ref="H1177" si="1063">SUM(H1178)</f>
        <v>35000</v>
      </c>
      <c r="I1177" s="51">
        <f t="shared" si="1062"/>
        <v>35000</v>
      </c>
      <c r="J1177" s="51">
        <f t="shared" si="1046"/>
        <v>0</v>
      </c>
      <c r="K1177" s="51">
        <f t="shared" si="1062"/>
        <v>35000</v>
      </c>
      <c r="L1177" s="51">
        <f t="shared" si="1062"/>
        <v>35000</v>
      </c>
    </row>
    <row r="1178" spans="1:12" x14ac:dyDescent="0.25">
      <c r="A1178" s="77">
        <v>2211101</v>
      </c>
      <c r="B1178" s="57" t="s">
        <v>107</v>
      </c>
      <c r="C1178" s="63">
        <v>35000</v>
      </c>
      <c r="D1178" s="63">
        <v>35000</v>
      </c>
      <c r="E1178" s="268">
        <v>35000</v>
      </c>
      <c r="F1178" s="268">
        <v>35000</v>
      </c>
      <c r="G1178" s="51">
        <f t="shared" si="1061"/>
        <v>0</v>
      </c>
      <c r="H1178" s="51">
        <v>35000</v>
      </c>
      <c r="I1178" s="51">
        <v>35000</v>
      </c>
      <c r="J1178" s="51">
        <f t="shared" si="1046"/>
        <v>0</v>
      </c>
      <c r="K1178" s="64">
        <v>35000</v>
      </c>
      <c r="L1178" s="64">
        <v>35000</v>
      </c>
    </row>
    <row r="1179" spans="1:12" x14ac:dyDescent="0.25">
      <c r="A1179" s="84">
        <v>2211300</v>
      </c>
      <c r="B1179" s="55" t="s">
        <v>342</v>
      </c>
      <c r="C1179" s="51">
        <f>SUM(C1180)</f>
        <v>20000</v>
      </c>
      <c r="D1179" s="51">
        <f t="shared" ref="D1179:L1179" si="1064">SUM(D1180)</f>
        <v>20000</v>
      </c>
      <c r="E1179" s="252">
        <f t="shared" si="1064"/>
        <v>20000</v>
      </c>
      <c r="F1179" s="252">
        <f t="shared" si="1064"/>
        <v>20000</v>
      </c>
      <c r="G1179" s="51">
        <f t="shared" si="1061"/>
        <v>0</v>
      </c>
      <c r="H1179" s="51">
        <f t="shared" ref="H1179" si="1065">SUM(H1180)</f>
        <v>20000</v>
      </c>
      <c r="I1179" s="51">
        <f t="shared" si="1064"/>
        <v>20000</v>
      </c>
      <c r="J1179" s="51">
        <f t="shared" si="1046"/>
        <v>0</v>
      </c>
      <c r="K1179" s="51">
        <f t="shared" si="1064"/>
        <v>20000</v>
      </c>
      <c r="L1179" s="51">
        <f t="shared" si="1064"/>
        <v>20000</v>
      </c>
    </row>
    <row r="1180" spans="1:12" ht="27.6" x14ac:dyDescent="0.25">
      <c r="A1180" s="77">
        <v>2211306</v>
      </c>
      <c r="B1180" s="57" t="s">
        <v>216</v>
      </c>
      <c r="C1180" s="63">
        <v>20000</v>
      </c>
      <c r="D1180" s="63">
        <v>20000</v>
      </c>
      <c r="E1180" s="268">
        <v>20000</v>
      </c>
      <c r="F1180" s="268">
        <v>20000</v>
      </c>
      <c r="G1180" s="51">
        <f t="shared" si="1061"/>
        <v>0</v>
      </c>
      <c r="H1180" s="51">
        <v>20000</v>
      </c>
      <c r="I1180" s="51">
        <v>20000</v>
      </c>
      <c r="J1180" s="51">
        <f t="shared" si="1046"/>
        <v>0</v>
      </c>
      <c r="K1180" s="64">
        <v>20000</v>
      </c>
      <c r="L1180" s="64">
        <v>20000</v>
      </c>
    </row>
    <row r="1181" spans="1:12" x14ac:dyDescent="0.25">
      <c r="A1181" s="193"/>
      <c r="B1181" s="66" t="s">
        <v>223</v>
      </c>
      <c r="C1181" s="61">
        <f>SUM(C1169:C1180)/2</f>
        <v>295000</v>
      </c>
      <c r="D1181" s="61">
        <f t="shared" ref="D1181:L1181" si="1066">SUM(D1169:D1180)/2</f>
        <v>295000</v>
      </c>
      <c r="E1181" s="61">
        <f t="shared" si="1066"/>
        <v>295000</v>
      </c>
      <c r="F1181" s="61">
        <f t="shared" si="1066"/>
        <v>295000</v>
      </c>
      <c r="G1181" s="61">
        <f t="shared" si="1066"/>
        <v>0</v>
      </c>
      <c r="H1181" s="61">
        <f t="shared" si="1066"/>
        <v>195000</v>
      </c>
      <c r="I1181" s="61">
        <f t="shared" ref="I1181" si="1067">SUM(I1169:I1180)/2</f>
        <v>195000</v>
      </c>
      <c r="J1181" s="51">
        <f t="shared" si="1046"/>
        <v>0</v>
      </c>
      <c r="K1181" s="61">
        <f t="shared" si="1066"/>
        <v>295000</v>
      </c>
      <c r="L1181" s="61">
        <f t="shared" si="1066"/>
        <v>295000</v>
      </c>
    </row>
    <row r="1182" spans="1:12" ht="27.6" x14ac:dyDescent="0.25">
      <c r="A1182" s="41"/>
      <c r="B1182" s="134" t="s">
        <v>2676</v>
      </c>
      <c r="C1182" s="63"/>
      <c r="D1182" s="63"/>
      <c r="E1182" s="268"/>
      <c r="F1182" s="268"/>
      <c r="G1182" s="51">
        <f t="shared" si="1061"/>
        <v>0</v>
      </c>
      <c r="H1182" s="51"/>
      <c r="I1182" s="51"/>
      <c r="J1182" s="51">
        <f t="shared" si="1046"/>
        <v>0</v>
      </c>
      <c r="K1182" s="64"/>
      <c r="L1182" s="64"/>
    </row>
    <row r="1183" spans="1:12" ht="27.6" x14ac:dyDescent="0.25">
      <c r="A1183" s="84">
        <v>2210300</v>
      </c>
      <c r="B1183" s="60" t="s">
        <v>31</v>
      </c>
      <c r="C1183" s="51">
        <f>SUM(C1184:C1186)</f>
        <v>290000</v>
      </c>
      <c r="D1183" s="51">
        <f t="shared" ref="D1183:L1183" si="1068">SUM(D1184:D1186)</f>
        <v>290000</v>
      </c>
      <c r="E1183" s="252">
        <f t="shared" si="1068"/>
        <v>290000</v>
      </c>
      <c r="F1183" s="252">
        <f t="shared" ref="F1183:I1183" si="1069">SUM(F1184:F1186)</f>
        <v>290000</v>
      </c>
      <c r="G1183" s="51">
        <f t="shared" si="1061"/>
        <v>0</v>
      </c>
      <c r="H1183" s="51">
        <f t="shared" ref="H1183" si="1070">SUM(H1184:H1186)</f>
        <v>145000</v>
      </c>
      <c r="I1183" s="51">
        <f t="shared" si="1069"/>
        <v>145000</v>
      </c>
      <c r="J1183" s="51">
        <f t="shared" si="1046"/>
        <v>0</v>
      </c>
      <c r="K1183" s="51">
        <f t="shared" si="1068"/>
        <v>290000</v>
      </c>
      <c r="L1183" s="51">
        <f t="shared" si="1068"/>
        <v>290000</v>
      </c>
    </row>
    <row r="1184" spans="1:12" x14ac:dyDescent="0.25">
      <c r="A1184" s="594">
        <v>2210301</v>
      </c>
      <c r="B1184" s="595" t="s">
        <v>101</v>
      </c>
      <c r="C1184" s="596">
        <v>90000</v>
      </c>
      <c r="D1184" s="596">
        <v>90000</v>
      </c>
      <c r="E1184" s="596">
        <v>90000</v>
      </c>
      <c r="F1184" s="596">
        <v>90000</v>
      </c>
      <c r="G1184" s="597">
        <f t="shared" si="1061"/>
        <v>0</v>
      </c>
      <c r="H1184" s="598">
        <v>45000</v>
      </c>
      <c r="I1184" s="598">
        <v>45000</v>
      </c>
      <c r="J1184" s="51">
        <f t="shared" si="1046"/>
        <v>0</v>
      </c>
      <c r="K1184" s="598">
        <v>90000</v>
      </c>
      <c r="L1184" s="598">
        <v>90000</v>
      </c>
    </row>
    <row r="1185" spans="1:12" x14ac:dyDescent="0.25">
      <c r="A1185" s="594">
        <v>2210302</v>
      </c>
      <c r="B1185" s="595" t="s">
        <v>108</v>
      </c>
      <c r="C1185" s="596">
        <v>50000</v>
      </c>
      <c r="D1185" s="596">
        <v>50000</v>
      </c>
      <c r="E1185" s="596">
        <v>50000</v>
      </c>
      <c r="F1185" s="596">
        <v>50000</v>
      </c>
      <c r="G1185" s="597">
        <f t="shared" si="1061"/>
        <v>0</v>
      </c>
      <c r="H1185" s="598">
        <v>25000</v>
      </c>
      <c r="I1185" s="598">
        <v>25000</v>
      </c>
      <c r="J1185" s="51">
        <f t="shared" si="1046"/>
        <v>0</v>
      </c>
      <c r="K1185" s="598">
        <v>50000</v>
      </c>
      <c r="L1185" s="598">
        <v>50000</v>
      </c>
    </row>
    <row r="1186" spans="1:12" x14ac:dyDescent="0.25">
      <c r="A1186" s="594">
        <v>2210303</v>
      </c>
      <c r="B1186" s="595" t="s">
        <v>102</v>
      </c>
      <c r="C1186" s="596">
        <v>150000</v>
      </c>
      <c r="D1186" s="596">
        <v>150000</v>
      </c>
      <c r="E1186" s="596">
        <v>150000</v>
      </c>
      <c r="F1186" s="596">
        <v>150000</v>
      </c>
      <c r="G1186" s="597">
        <f t="shared" si="1061"/>
        <v>0</v>
      </c>
      <c r="H1186" s="598">
        <v>75000</v>
      </c>
      <c r="I1186" s="598">
        <v>75000</v>
      </c>
      <c r="J1186" s="51">
        <f t="shared" si="1046"/>
        <v>0</v>
      </c>
      <c r="K1186" s="598">
        <v>150000</v>
      </c>
      <c r="L1186" s="598">
        <v>150000</v>
      </c>
    </row>
    <row r="1187" spans="1:12" x14ac:dyDescent="0.25">
      <c r="A1187" s="84">
        <v>2210800</v>
      </c>
      <c r="B1187" s="55" t="s">
        <v>294</v>
      </c>
      <c r="C1187" s="51">
        <f>SUM(C1188)</f>
        <v>126000</v>
      </c>
      <c r="D1187" s="51">
        <f t="shared" ref="D1187:L1187" si="1071">SUM(D1188)</f>
        <v>126000</v>
      </c>
      <c r="E1187" s="252">
        <f t="shared" si="1071"/>
        <v>126000</v>
      </c>
      <c r="F1187" s="252">
        <f t="shared" si="1071"/>
        <v>126000</v>
      </c>
      <c r="G1187" s="51">
        <f t="shared" si="1061"/>
        <v>0</v>
      </c>
      <c r="H1187" s="51">
        <f t="shared" ref="H1187" si="1072">SUM(H1188)</f>
        <v>126000</v>
      </c>
      <c r="I1187" s="51">
        <f t="shared" si="1071"/>
        <v>126000</v>
      </c>
      <c r="J1187" s="51">
        <f t="shared" si="1046"/>
        <v>0</v>
      </c>
      <c r="K1187" s="51">
        <f t="shared" si="1071"/>
        <v>126000</v>
      </c>
      <c r="L1187" s="51">
        <f t="shared" si="1071"/>
        <v>126000</v>
      </c>
    </row>
    <row r="1188" spans="1:12" ht="27.6" x14ac:dyDescent="0.25">
      <c r="A1188" s="194">
        <v>2210802</v>
      </c>
      <c r="B1188" s="189" t="s">
        <v>386</v>
      </c>
      <c r="C1188" s="63">
        <v>126000</v>
      </c>
      <c r="D1188" s="63">
        <v>126000</v>
      </c>
      <c r="E1188" s="268">
        <v>126000</v>
      </c>
      <c r="F1188" s="268">
        <v>126000</v>
      </c>
      <c r="G1188" s="51">
        <f t="shared" si="1061"/>
        <v>0</v>
      </c>
      <c r="H1188" s="51">
        <v>126000</v>
      </c>
      <c r="I1188" s="51">
        <v>126000</v>
      </c>
      <c r="J1188" s="51">
        <f t="shared" si="1046"/>
        <v>0</v>
      </c>
      <c r="K1188" s="64">
        <v>126000</v>
      </c>
      <c r="L1188" s="64">
        <v>126000</v>
      </c>
    </row>
    <row r="1189" spans="1:12" hidden="1" x14ac:dyDescent="0.25">
      <c r="A1189" s="190">
        <v>2211200</v>
      </c>
      <c r="B1189" s="191" t="s">
        <v>303</v>
      </c>
      <c r="C1189" s="51">
        <v>0</v>
      </c>
      <c r="D1189" s="51">
        <v>0</v>
      </c>
      <c r="E1189" s="252">
        <v>0</v>
      </c>
      <c r="F1189" s="252">
        <v>0</v>
      </c>
      <c r="G1189" s="51">
        <f t="shared" si="1061"/>
        <v>0</v>
      </c>
      <c r="H1189" s="51">
        <v>0</v>
      </c>
      <c r="I1189" s="51">
        <v>0</v>
      </c>
      <c r="J1189" s="51">
        <f t="shared" si="1046"/>
        <v>0</v>
      </c>
      <c r="K1189" s="51">
        <v>0</v>
      </c>
      <c r="L1189" s="51">
        <v>0</v>
      </c>
    </row>
    <row r="1190" spans="1:12" hidden="1" x14ac:dyDescent="0.25">
      <c r="A1190" s="77">
        <v>2211201</v>
      </c>
      <c r="B1190" s="57" t="s">
        <v>104</v>
      </c>
      <c r="C1190" s="63"/>
      <c r="D1190" s="63"/>
      <c r="E1190" s="268"/>
      <c r="F1190" s="268"/>
      <c r="G1190" s="51">
        <f t="shared" si="1061"/>
        <v>0</v>
      </c>
      <c r="H1190" s="51"/>
      <c r="I1190" s="51"/>
      <c r="J1190" s="51">
        <f t="shared" si="1046"/>
        <v>0</v>
      </c>
      <c r="K1190" s="64"/>
      <c r="L1190" s="64"/>
    </row>
    <row r="1191" spans="1:12" hidden="1" x14ac:dyDescent="0.25">
      <c r="A1191" s="84">
        <v>2211300</v>
      </c>
      <c r="B1191" s="55" t="s">
        <v>273</v>
      </c>
      <c r="C1191" s="51">
        <v>0</v>
      </c>
      <c r="D1191" s="51">
        <v>0</v>
      </c>
      <c r="E1191" s="252">
        <v>0</v>
      </c>
      <c r="F1191" s="252">
        <v>0</v>
      </c>
      <c r="G1191" s="51">
        <f t="shared" si="1061"/>
        <v>0</v>
      </c>
      <c r="H1191" s="51">
        <v>0</v>
      </c>
      <c r="I1191" s="51">
        <v>0</v>
      </c>
      <c r="J1191" s="51">
        <f t="shared" si="1046"/>
        <v>0</v>
      </c>
      <c r="K1191" s="51">
        <v>0</v>
      </c>
      <c r="L1191" s="51">
        <v>0</v>
      </c>
    </row>
    <row r="1192" spans="1:12" hidden="1" x14ac:dyDescent="0.25">
      <c r="A1192" s="188">
        <v>2211310</v>
      </c>
      <c r="B1192" s="189" t="s">
        <v>10</v>
      </c>
      <c r="C1192" s="63"/>
      <c r="D1192" s="63"/>
      <c r="E1192" s="268"/>
      <c r="F1192" s="268"/>
      <c r="G1192" s="51">
        <f t="shared" si="1061"/>
        <v>0</v>
      </c>
      <c r="H1192" s="51"/>
      <c r="I1192" s="51"/>
      <c r="J1192" s="51">
        <f t="shared" si="1046"/>
        <v>0</v>
      </c>
      <c r="K1192" s="64"/>
      <c r="L1192" s="64"/>
    </row>
    <row r="1193" spans="1:12" hidden="1" x14ac:dyDescent="0.25">
      <c r="A1193" s="190">
        <v>2220200</v>
      </c>
      <c r="B1193" s="191" t="s">
        <v>305</v>
      </c>
      <c r="C1193" s="51">
        <v>0</v>
      </c>
      <c r="D1193" s="51">
        <v>0</v>
      </c>
      <c r="E1193" s="252">
        <v>0</v>
      </c>
      <c r="F1193" s="252">
        <v>0</v>
      </c>
      <c r="G1193" s="51">
        <f t="shared" si="1061"/>
        <v>0</v>
      </c>
      <c r="H1193" s="51">
        <v>0</v>
      </c>
      <c r="I1193" s="51">
        <v>0</v>
      </c>
      <c r="J1193" s="51">
        <f t="shared" si="1046"/>
        <v>0</v>
      </c>
      <c r="K1193" s="51">
        <v>0</v>
      </c>
      <c r="L1193" s="51">
        <v>0</v>
      </c>
    </row>
    <row r="1194" spans="1:12" hidden="1" x14ac:dyDescent="0.25">
      <c r="A1194" s="188">
        <v>2220202</v>
      </c>
      <c r="B1194" s="195" t="s">
        <v>11</v>
      </c>
      <c r="C1194" s="63"/>
      <c r="D1194" s="63"/>
      <c r="E1194" s="268"/>
      <c r="F1194" s="268"/>
      <c r="G1194" s="51">
        <f t="shared" si="1061"/>
        <v>0</v>
      </c>
      <c r="H1194" s="51"/>
      <c r="I1194" s="51"/>
      <c r="J1194" s="51">
        <f t="shared" si="1046"/>
        <v>0</v>
      </c>
      <c r="K1194" s="64"/>
      <c r="L1194" s="64"/>
    </row>
    <row r="1195" spans="1:12" x14ac:dyDescent="0.25">
      <c r="A1195" s="107"/>
      <c r="B1195" s="66" t="s">
        <v>223</v>
      </c>
      <c r="C1195" s="61">
        <f>SUM(C1182:C1188)/2</f>
        <v>416000</v>
      </c>
      <c r="D1195" s="61">
        <f t="shared" ref="D1195:L1195" si="1073">SUM(D1182:D1188)/2</f>
        <v>416000</v>
      </c>
      <c r="E1195" s="61">
        <f t="shared" si="1073"/>
        <v>416000</v>
      </c>
      <c r="F1195" s="61">
        <f t="shared" si="1073"/>
        <v>416000</v>
      </c>
      <c r="G1195" s="61">
        <f t="shared" si="1073"/>
        <v>0</v>
      </c>
      <c r="H1195" s="61">
        <f t="shared" si="1073"/>
        <v>271000</v>
      </c>
      <c r="I1195" s="61">
        <f t="shared" ref="I1195" si="1074">SUM(I1182:I1188)/2</f>
        <v>271000</v>
      </c>
      <c r="J1195" s="51">
        <f t="shared" si="1046"/>
        <v>0</v>
      </c>
      <c r="K1195" s="61">
        <f t="shared" si="1073"/>
        <v>416000</v>
      </c>
      <c r="L1195" s="61">
        <f t="shared" si="1073"/>
        <v>416000</v>
      </c>
    </row>
    <row r="1196" spans="1:12" x14ac:dyDescent="0.25">
      <c r="A1196" s="77"/>
      <c r="B1196" s="136" t="s">
        <v>110</v>
      </c>
      <c r="C1196" s="63"/>
      <c r="D1196" s="63"/>
      <c r="E1196" s="268"/>
      <c r="F1196" s="268"/>
      <c r="G1196" s="51">
        <f t="shared" si="1061"/>
        <v>0</v>
      </c>
      <c r="H1196" s="51"/>
      <c r="I1196" s="51"/>
      <c r="J1196" s="51">
        <f t="shared" si="1046"/>
        <v>0</v>
      </c>
      <c r="K1196" s="64"/>
      <c r="L1196" s="64"/>
    </row>
    <row r="1197" spans="1:12" ht="27.6" x14ac:dyDescent="0.25">
      <c r="A1197" s="41"/>
      <c r="B1197" s="134" t="s">
        <v>2677</v>
      </c>
      <c r="C1197" s="63"/>
      <c r="D1197" s="63"/>
      <c r="E1197" s="268"/>
      <c r="F1197" s="268"/>
      <c r="G1197" s="51">
        <f t="shared" si="1061"/>
        <v>0</v>
      </c>
      <c r="H1197" s="51"/>
      <c r="I1197" s="51"/>
      <c r="J1197" s="51">
        <f t="shared" si="1046"/>
        <v>0</v>
      </c>
      <c r="K1197" s="64"/>
      <c r="L1197" s="64"/>
    </row>
    <row r="1198" spans="1:12" ht="27.6" x14ac:dyDescent="0.25">
      <c r="A1198" s="84">
        <v>2210300</v>
      </c>
      <c r="B1198" s="55" t="s">
        <v>31</v>
      </c>
      <c r="C1198" s="51">
        <f>SUM(C1199:C1200)</f>
        <v>100000</v>
      </c>
      <c r="D1198" s="51">
        <f t="shared" ref="D1198:L1198" si="1075">SUM(D1199:D1200)</f>
        <v>100000</v>
      </c>
      <c r="E1198" s="252">
        <f t="shared" si="1075"/>
        <v>100000</v>
      </c>
      <c r="F1198" s="252">
        <f t="shared" ref="F1198:I1198" si="1076">SUM(F1199:F1200)</f>
        <v>100000</v>
      </c>
      <c r="G1198" s="51">
        <f t="shared" si="1061"/>
        <v>0</v>
      </c>
      <c r="H1198" s="51">
        <f t="shared" ref="H1198" si="1077">SUM(H1199:H1200)</f>
        <v>50000</v>
      </c>
      <c r="I1198" s="51">
        <f t="shared" si="1076"/>
        <v>50000</v>
      </c>
      <c r="J1198" s="51">
        <f t="shared" si="1046"/>
        <v>0</v>
      </c>
      <c r="K1198" s="51">
        <f t="shared" si="1075"/>
        <v>100000</v>
      </c>
      <c r="L1198" s="51">
        <f t="shared" si="1075"/>
        <v>100000</v>
      </c>
    </row>
    <row r="1199" spans="1:12" x14ac:dyDescent="0.25">
      <c r="A1199" s="594">
        <v>2210301</v>
      </c>
      <c r="B1199" s="595" t="s">
        <v>111</v>
      </c>
      <c r="C1199" s="596">
        <v>50000</v>
      </c>
      <c r="D1199" s="596">
        <v>50000</v>
      </c>
      <c r="E1199" s="596">
        <v>50000</v>
      </c>
      <c r="F1199" s="596">
        <v>50000</v>
      </c>
      <c r="G1199" s="597">
        <f t="shared" si="1061"/>
        <v>0</v>
      </c>
      <c r="H1199" s="598">
        <v>25000</v>
      </c>
      <c r="I1199" s="598">
        <v>25000</v>
      </c>
      <c r="J1199" s="51">
        <f t="shared" si="1046"/>
        <v>0</v>
      </c>
      <c r="K1199" s="598">
        <v>50000</v>
      </c>
      <c r="L1199" s="598">
        <v>50000</v>
      </c>
    </row>
    <row r="1200" spans="1:12" x14ac:dyDescent="0.25">
      <c r="A1200" s="594">
        <v>2210303</v>
      </c>
      <c r="B1200" s="595" t="s">
        <v>102</v>
      </c>
      <c r="C1200" s="596">
        <v>50000</v>
      </c>
      <c r="D1200" s="596">
        <v>50000</v>
      </c>
      <c r="E1200" s="596">
        <v>50000</v>
      </c>
      <c r="F1200" s="596">
        <v>50000</v>
      </c>
      <c r="G1200" s="597">
        <f t="shared" si="1061"/>
        <v>0</v>
      </c>
      <c r="H1200" s="598">
        <v>25000</v>
      </c>
      <c r="I1200" s="598">
        <v>25000</v>
      </c>
      <c r="J1200" s="51">
        <f t="shared" si="1046"/>
        <v>0</v>
      </c>
      <c r="K1200" s="598">
        <v>50000</v>
      </c>
      <c r="L1200" s="598">
        <v>50000</v>
      </c>
    </row>
    <row r="1201" spans="1:12" x14ac:dyDescent="0.25">
      <c r="A1201" s="190">
        <v>2211100</v>
      </c>
      <c r="B1201" s="191" t="s">
        <v>300</v>
      </c>
      <c r="C1201" s="51">
        <f>SUM(C1202:C1203)</f>
        <v>59000</v>
      </c>
      <c r="D1201" s="51">
        <f t="shared" ref="D1201:L1201" si="1078">SUM(D1202:D1203)</f>
        <v>59000</v>
      </c>
      <c r="E1201" s="252">
        <f t="shared" si="1078"/>
        <v>59000</v>
      </c>
      <c r="F1201" s="252">
        <f t="shared" ref="F1201:I1201" si="1079">SUM(F1202:F1203)</f>
        <v>59000</v>
      </c>
      <c r="G1201" s="51">
        <f t="shared" si="1061"/>
        <v>0</v>
      </c>
      <c r="H1201" s="51">
        <f t="shared" ref="H1201" si="1080">SUM(H1202:H1203)</f>
        <v>59000</v>
      </c>
      <c r="I1201" s="51">
        <f t="shared" si="1079"/>
        <v>59000</v>
      </c>
      <c r="J1201" s="51">
        <f t="shared" si="1046"/>
        <v>0</v>
      </c>
      <c r="K1201" s="51">
        <f t="shared" si="1078"/>
        <v>59000</v>
      </c>
      <c r="L1201" s="51">
        <f t="shared" si="1078"/>
        <v>59000</v>
      </c>
    </row>
    <row r="1202" spans="1:12" x14ac:dyDescent="0.25">
      <c r="A1202" s="77">
        <v>2211101</v>
      </c>
      <c r="B1202" s="57" t="s">
        <v>7</v>
      </c>
      <c r="C1202" s="63">
        <v>50000</v>
      </c>
      <c r="D1202" s="63">
        <v>50000</v>
      </c>
      <c r="E1202" s="268">
        <v>50000</v>
      </c>
      <c r="F1202" s="268">
        <v>50000</v>
      </c>
      <c r="G1202" s="51">
        <f t="shared" si="1061"/>
        <v>0</v>
      </c>
      <c r="H1202" s="51">
        <v>50000</v>
      </c>
      <c r="I1202" s="51">
        <v>50000</v>
      </c>
      <c r="J1202" s="51">
        <f t="shared" si="1046"/>
        <v>0</v>
      </c>
      <c r="K1202" s="64">
        <v>50000</v>
      </c>
      <c r="L1202" s="64">
        <v>50000</v>
      </c>
    </row>
    <row r="1203" spans="1:12" x14ac:dyDescent="0.25">
      <c r="A1203" s="77">
        <v>2211103</v>
      </c>
      <c r="B1203" s="57" t="s">
        <v>103</v>
      </c>
      <c r="C1203" s="63">
        <v>9000</v>
      </c>
      <c r="D1203" s="63">
        <v>9000</v>
      </c>
      <c r="E1203" s="268">
        <v>9000</v>
      </c>
      <c r="F1203" s="268">
        <v>9000</v>
      </c>
      <c r="G1203" s="51">
        <f t="shared" si="1061"/>
        <v>0</v>
      </c>
      <c r="H1203" s="51">
        <v>9000</v>
      </c>
      <c r="I1203" s="51">
        <v>9000</v>
      </c>
      <c r="J1203" s="51">
        <f t="shared" si="1046"/>
        <v>0</v>
      </c>
      <c r="K1203" s="64">
        <v>9000</v>
      </c>
      <c r="L1203" s="64">
        <v>9000</v>
      </c>
    </row>
    <row r="1204" spans="1:12" hidden="1" x14ac:dyDescent="0.25">
      <c r="A1204" s="84">
        <v>2211200</v>
      </c>
      <c r="B1204" s="55" t="s">
        <v>303</v>
      </c>
      <c r="C1204" s="51">
        <v>0</v>
      </c>
      <c r="D1204" s="51">
        <v>0</v>
      </c>
      <c r="E1204" s="252">
        <v>0</v>
      </c>
      <c r="F1204" s="252">
        <v>0</v>
      </c>
      <c r="G1204" s="51">
        <f t="shared" si="1061"/>
        <v>0</v>
      </c>
      <c r="H1204" s="51"/>
      <c r="I1204" s="51">
        <v>0</v>
      </c>
      <c r="J1204" s="51">
        <f t="shared" si="1046"/>
        <v>0</v>
      </c>
      <c r="K1204" s="51">
        <v>0</v>
      </c>
      <c r="L1204" s="51">
        <v>0</v>
      </c>
    </row>
    <row r="1205" spans="1:12" hidden="1" x14ac:dyDescent="0.25">
      <c r="A1205" s="77">
        <v>2211201</v>
      </c>
      <c r="B1205" s="57" t="s">
        <v>104</v>
      </c>
      <c r="C1205" s="63"/>
      <c r="D1205" s="63"/>
      <c r="E1205" s="268"/>
      <c r="F1205" s="268"/>
      <c r="G1205" s="51">
        <f t="shared" si="1061"/>
        <v>0</v>
      </c>
      <c r="H1205" s="51"/>
      <c r="I1205" s="51"/>
      <c r="J1205" s="51">
        <f t="shared" si="1046"/>
        <v>0</v>
      </c>
      <c r="K1205" s="64"/>
      <c r="L1205" s="64"/>
    </row>
    <row r="1206" spans="1:12" x14ac:dyDescent="0.25">
      <c r="A1206" s="196"/>
      <c r="B1206" s="287" t="s">
        <v>223</v>
      </c>
      <c r="C1206" s="61">
        <f>SUM(C1196:C1205)/2</f>
        <v>159000</v>
      </c>
      <c r="D1206" s="61">
        <f t="shared" ref="D1206:L1206" si="1081">SUM(D1196:D1205)/2</f>
        <v>159000</v>
      </c>
      <c r="E1206" s="61">
        <f t="shared" si="1081"/>
        <v>159000</v>
      </c>
      <c r="F1206" s="61">
        <f t="shared" si="1081"/>
        <v>159000</v>
      </c>
      <c r="G1206" s="61">
        <f t="shared" si="1081"/>
        <v>0</v>
      </c>
      <c r="H1206" s="61">
        <f t="shared" si="1081"/>
        <v>109000</v>
      </c>
      <c r="I1206" s="61">
        <f t="shared" ref="I1206" si="1082">SUM(I1196:I1205)/2</f>
        <v>109000</v>
      </c>
      <c r="J1206" s="51">
        <f t="shared" si="1046"/>
        <v>0</v>
      </c>
      <c r="K1206" s="61">
        <f t="shared" si="1081"/>
        <v>159000</v>
      </c>
      <c r="L1206" s="61">
        <f t="shared" si="1081"/>
        <v>159000</v>
      </c>
    </row>
    <row r="1207" spans="1:12" ht="27.6" x14ac:dyDescent="0.25">
      <c r="A1207" s="41"/>
      <c r="B1207" s="134" t="s">
        <v>2678</v>
      </c>
      <c r="C1207" s="63"/>
      <c r="D1207" s="63"/>
      <c r="E1207" s="268"/>
      <c r="F1207" s="268"/>
      <c r="G1207" s="51">
        <f t="shared" si="1061"/>
        <v>0</v>
      </c>
      <c r="H1207" s="51"/>
      <c r="I1207" s="51"/>
      <c r="J1207" s="51">
        <f t="shared" si="1046"/>
        <v>0</v>
      </c>
      <c r="K1207" s="64"/>
      <c r="L1207" s="64"/>
    </row>
    <row r="1208" spans="1:12" ht="27.6" x14ac:dyDescent="0.25">
      <c r="A1208" s="84">
        <v>2210300</v>
      </c>
      <c r="B1208" s="60" t="s">
        <v>31</v>
      </c>
      <c r="C1208" s="51">
        <f>SUM(C1209:C1210)</f>
        <v>70000</v>
      </c>
      <c r="D1208" s="51">
        <f t="shared" ref="D1208:L1208" si="1083">SUM(D1209:D1210)</f>
        <v>70000</v>
      </c>
      <c r="E1208" s="252">
        <f t="shared" si="1083"/>
        <v>70000</v>
      </c>
      <c r="F1208" s="252">
        <f t="shared" ref="F1208:I1208" si="1084">SUM(F1209:F1210)</f>
        <v>70000</v>
      </c>
      <c r="G1208" s="51">
        <f t="shared" si="1061"/>
        <v>0</v>
      </c>
      <c r="H1208" s="51">
        <f t="shared" ref="H1208" si="1085">SUM(H1209:H1210)</f>
        <v>35000</v>
      </c>
      <c r="I1208" s="51">
        <f t="shared" si="1084"/>
        <v>35000</v>
      </c>
      <c r="J1208" s="51">
        <f t="shared" si="1046"/>
        <v>0</v>
      </c>
      <c r="K1208" s="51">
        <f t="shared" si="1083"/>
        <v>70000</v>
      </c>
      <c r="L1208" s="51">
        <f t="shared" si="1083"/>
        <v>70000</v>
      </c>
    </row>
    <row r="1209" spans="1:12" x14ac:dyDescent="0.25">
      <c r="A1209" s="594">
        <v>2210301</v>
      </c>
      <c r="B1209" s="595" t="s">
        <v>111</v>
      </c>
      <c r="C1209" s="596">
        <v>40000</v>
      </c>
      <c r="D1209" s="596">
        <v>40000</v>
      </c>
      <c r="E1209" s="596">
        <v>40000</v>
      </c>
      <c r="F1209" s="596">
        <v>40000</v>
      </c>
      <c r="G1209" s="597">
        <f t="shared" si="1061"/>
        <v>0</v>
      </c>
      <c r="H1209" s="598">
        <v>20000</v>
      </c>
      <c r="I1209" s="598">
        <v>20000</v>
      </c>
      <c r="J1209" s="51">
        <f t="shared" si="1046"/>
        <v>0</v>
      </c>
      <c r="K1209" s="598">
        <v>40000</v>
      </c>
      <c r="L1209" s="598">
        <v>40000</v>
      </c>
    </row>
    <row r="1210" spans="1:12" x14ac:dyDescent="0.25">
      <c r="A1210" s="594">
        <v>2210303</v>
      </c>
      <c r="B1210" s="595" t="s">
        <v>102</v>
      </c>
      <c r="C1210" s="596">
        <v>30000</v>
      </c>
      <c r="D1210" s="596">
        <v>30000</v>
      </c>
      <c r="E1210" s="596">
        <v>30000</v>
      </c>
      <c r="F1210" s="596">
        <v>30000</v>
      </c>
      <c r="G1210" s="597">
        <f t="shared" si="1061"/>
        <v>0</v>
      </c>
      <c r="H1210" s="598">
        <v>15000</v>
      </c>
      <c r="I1210" s="598">
        <v>15000</v>
      </c>
      <c r="J1210" s="51">
        <f t="shared" si="1046"/>
        <v>0</v>
      </c>
      <c r="K1210" s="598">
        <v>30000</v>
      </c>
      <c r="L1210" s="598">
        <v>30000</v>
      </c>
    </row>
    <row r="1211" spans="1:12" hidden="1" x14ac:dyDescent="0.25">
      <c r="A1211" s="84">
        <v>2211200</v>
      </c>
      <c r="B1211" s="55" t="s">
        <v>303</v>
      </c>
      <c r="C1211" s="51">
        <v>0</v>
      </c>
      <c r="D1211" s="51">
        <v>0</v>
      </c>
      <c r="E1211" s="252">
        <v>0</v>
      </c>
      <c r="F1211" s="252">
        <v>0</v>
      </c>
      <c r="G1211" s="51">
        <f t="shared" si="1061"/>
        <v>0</v>
      </c>
      <c r="H1211" s="51">
        <v>0</v>
      </c>
      <c r="I1211" s="51">
        <v>0</v>
      </c>
      <c r="J1211" s="51">
        <f t="shared" si="1046"/>
        <v>0</v>
      </c>
      <c r="K1211" s="51">
        <v>0</v>
      </c>
      <c r="L1211" s="51">
        <v>0</v>
      </c>
    </row>
    <row r="1212" spans="1:12" ht="16.5" hidden="1" customHeight="1" x14ac:dyDescent="0.25">
      <c r="A1212" s="77">
        <v>2211201</v>
      </c>
      <c r="B1212" s="57" t="s">
        <v>104</v>
      </c>
      <c r="C1212" s="63"/>
      <c r="D1212" s="63"/>
      <c r="E1212" s="268"/>
      <c r="F1212" s="268"/>
      <c r="G1212" s="51">
        <f t="shared" si="1061"/>
        <v>0</v>
      </c>
      <c r="H1212" s="51"/>
      <c r="I1212" s="51"/>
      <c r="J1212" s="51">
        <f t="shared" si="1046"/>
        <v>0</v>
      </c>
      <c r="K1212" s="64"/>
      <c r="L1212" s="64"/>
    </row>
    <row r="1213" spans="1:12" ht="17.25" hidden="1" customHeight="1" x14ac:dyDescent="0.25">
      <c r="A1213" s="84">
        <v>2211300</v>
      </c>
      <c r="B1213" s="55" t="s">
        <v>273</v>
      </c>
      <c r="C1213" s="51">
        <v>0</v>
      </c>
      <c r="D1213" s="51">
        <v>0</v>
      </c>
      <c r="E1213" s="252">
        <v>0</v>
      </c>
      <c r="F1213" s="252">
        <v>0</v>
      </c>
      <c r="G1213" s="51">
        <f t="shared" si="1061"/>
        <v>0</v>
      </c>
      <c r="H1213" s="51">
        <v>0</v>
      </c>
      <c r="I1213" s="51">
        <v>0</v>
      </c>
      <c r="J1213" s="51">
        <f t="shared" si="1046"/>
        <v>0</v>
      </c>
      <c r="K1213" s="51">
        <v>0</v>
      </c>
      <c r="L1213" s="51">
        <v>0</v>
      </c>
    </row>
    <row r="1214" spans="1:12" ht="27.6" hidden="1" x14ac:dyDescent="0.25">
      <c r="A1214" s="77">
        <v>2211306</v>
      </c>
      <c r="B1214" s="57" t="s">
        <v>112</v>
      </c>
      <c r="C1214" s="63"/>
      <c r="D1214" s="63"/>
      <c r="E1214" s="268"/>
      <c r="F1214" s="268"/>
      <c r="G1214" s="51">
        <f t="shared" si="1061"/>
        <v>0</v>
      </c>
      <c r="H1214" s="51"/>
      <c r="I1214" s="51"/>
      <c r="J1214" s="51">
        <f t="shared" si="1046"/>
        <v>0</v>
      </c>
      <c r="K1214" s="64"/>
      <c r="L1214" s="64"/>
    </row>
    <row r="1215" spans="1:12" x14ac:dyDescent="0.25">
      <c r="A1215" s="81"/>
      <c r="B1215" s="66" t="s">
        <v>223</v>
      </c>
      <c r="C1215" s="61">
        <f>SUM(C1207:C1210)/2</f>
        <v>70000</v>
      </c>
      <c r="D1215" s="61">
        <f t="shared" ref="D1215:L1215" si="1086">SUM(D1207:D1210)/2</f>
        <v>70000</v>
      </c>
      <c r="E1215" s="61">
        <f t="shared" si="1086"/>
        <v>70000</v>
      </c>
      <c r="F1215" s="61">
        <f t="shared" si="1086"/>
        <v>70000</v>
      </c>
      <c r="G1215" s="61">
        <f t="shared" si="1086"/>
        <v>0</v>
      </c>
      <c r="H1215" s="61">
        <f t="shared" si="1086"/>
        <v>35000</v>
      </c>
      <c r="I1215" s="61">
        <f t="shared" ref="I1215" si="1087">SUM(I1207:I1210)/2</f>
        <v>35000</v>
      </c>
      <c r="J1215" s="51">
        <f t="shared" si="1046"/>
        <v>0</v>
      </c>
      <c r="K1215" s="61">
        <f t="shared" si="1086"/>
        <v>70000</v>
      </c>
      <c r="L1215" s="61">
        <f t="shared" si="1086"/>
        <v>70000</v>
      </c>
    </row>
    <row r="1216" spans="1:12" x14ac:dyDescent="0.25">
      <c r="A1216" s="197"/>
      <c r="B1216" s="97" t="s">
        <v>270</v>
      </c>
      <c r="C1216" s="63"/>
      <c r="D1216" s="63"/>
      <c r="E1216" s="268"/>
      <c r="F1216" s="268"/>
      <c r="G1216" s="51">
        <f t="shared" si="1061"/>
        <v>0</v>
      </c>
      <c r="H1216" s="51"/>
      <c r="I1216" s="51"/>
      <c r="J1216" s="51">
        <f t="shared" si="1046"/>
        <v>0</v>
      </c>
      <c r="K1216" s="64"/>
      <c r="L1216" s="64"/>
    </row>
    <row r="1217" spans="1:12" ht="27.6" x14ac:dyDescent="0.25">
      <c r="A1217" s="198"/>
      <c r="B1217" s="97" t="s">
        <v>2679</v>
      </c>
      <c r="C1217" s="63"/>
      <c r="D1217" s="63"/>
      <c r="E1217" s="268"/>
      <c r="F1217" s="268"/>
      <c r="G1217" s="51">
        <f t="shared" si="1061"/>
        <v>0</v>
      </c>
      <c r="H1217" s="51"/>
      <c r="I1217" s="51"/>
      <c r="J1217" s="51">
        <f t="shared" si="1046"/>
        <v>0</v>
      </c>
      <c r="K1217" s="64"/>
      <c r="L1217" s="64"/>
    </row>
    <row r="1218" spans="1:12" x14ac:dyDescent="0.25">
      <c r="A1218" s="84">
        <v>2210200</v>
      </c>
      <c r="B1218" s="55" t="s">
        <v>281</v>
      </c>
      <c r="C1218" s="51">
        <f>SUM(C1219)</f>
        <v>84000</v>
      </c>
      <c r="D1218" s="51">
        <f t="shared" ref="D1218:L1218" si="1088">SUM(D1219)</f>
        <v>84000</v>
      </c>
      <c r="E1218" s="252">
        <f t="shared" si="1088"/>
        <v>84000</v>
      </c>
      <c r="F1218" s="252">
        <f t="shared" si="1088"/>
        <v>84000</v>
      </c>
      <c r="G1218" s="51">
        <f t="shared" si="1061"/>
        <v>0</v>
      </c>
      <c r="H1218" s="51">
        <f t="shared" ref="H1218" si="1089">SUM(H1219)</f>
        <v>84000</v>
      </c>
      <c r="I1218" s="51">
        <f t="shared" si="1088"/>
        <v>84000</v>
      </c>
      <c r="J1218" s="51">
        <f t="shared" si="1046"/>
        <v>0</v>
      </c>
      <c r="K1218" s="51">
        <f t="shared" si="1088"/>
        <v>84000</v>
      </c>
      <c r="L1218" s="51">
        <f t="shared" si="1088"/>
        <v>84000</v>
      </c>
    </row>
    <row r="1219" spans="1:12" ht="27.6" x14ac:dyDescent="0.25">
      <c r="A1219" s="77">
        <v>2210201</v>
      </c>
      <c r="B1219" s="57" t="s">
        <v>120</v>
      </c>
      <c r="C1219" s="63">
        <v>84000</v>
      </c>
      <c r="D1219" s="63">
        <v>84000</v>
      </c>
      <c r="E1219" s="268">
        <v>84000</v>
      </c>
      <c r="F1219" s="268">
        <v>84000</v>
      </c>
      <c r="G1219" s="51">
        <f t="shared" si="1061"/>
        <v>0</v>
      </c>
      <c r="H1219" s="51">
        <v>84000</v>
      </c>
      <c r="I1219" s="51">
        <v>84000</v>
      </c>
      <c r="J1219" s="51">
        <f t="shared" si="1046"/>
        <v>0</v>
      </c>
      <c r="K1219" s="64">
        <v>84000</v>
      </c>
      <c r="L1219" s="64">
        <v>84000</v>
      </c>
    </row>
    <row r="1220" spans="1:12" ht="27.6" x14ac:dyDescent="0.25">
      <c r="A1220" s="84">
        <v>2210300</v>
      </c>
      <c r="B1220" s="55" t="s">
        <v>321</v>
      </c>
      <c r="C1220" s="51">
        <f>SUM(C1221:C1223)</f>
        <v>270000</v>
      </c>
      <c r="D1220" s="51">
        <f t="shared" ref="D1220:L1220" si="1090">SUM(D1221:D1223)</f>
        <v>270000</v>
      </c>
      <c r="E1220" s="252">
        <f t="shared" si="1090"/>
        <v>270000</v>
      </c>
      <c r="F1220" s="252">
        <f t="shared" ref="F1220:I1220" si="1091">SUM(F1221:F1223)</f>
        <v>270000</v>
      </c>
      <c r="G1220" s="51">
        <f t="shared" si="1061"/>
        <v>0</v>
      </c>
      <c r="H1220" s="51">
        <f t="shared" ref="H1220" si="1092">SUM(H1221:H1223)</f>
        <v>135000</v>
      </c>
      <c r="I1220" s="51">
        <f t="shared" si="1091"/>
        <v>135000</v>
      </c>
      <c r="J1220" s="51">
        <f t="shared" si="1046"/>
        <v>0</v>
      </c>
      <c r="K1220" s="51">
        <f t="shared" si="1090"/>
        <v>270000</v>
      </c>
      <c r="L1220" s="51">
        <f t="shared" si="1090"/>
        <v>270000</v>
      </c>
    </row>
    <row r="1221" spans="1:12" x14ac:dyDescent="0.25">
      <c r="A1221" s="594">
        <v>2210301</v>
      </c>
      <c r="B1221" s="595" t="s">
        <v>113</v>
      </c>
      <c r="C1221" s="596">
        <v>100000</v>
      </c>
      <c r="D1221" s="596">
        <v>100000</v>
      </c>
      <c r="E1221" s="596">
        <v>100000</v>
      </c>
      <c r="F1221" s="596">
        <v>100000</v>
      </c>
      <c r="G1221" s="597">
        <f t="shared" si="1061"/>
        <v>0</v>
      </c>
      <c r="H1221" s="598">
        <v>50000</v>
      </c>
      <c r="I1221" s="598">
        <v>50000</v>
      </c>
      <c r="J1221" s="51">
        <f t="shared" si="1046"/>
        <v>0</v>
      </c>
      <c r="K1221" s="598">
        <v>100000</v>
      </c>
      <c r="L1221" s="598">
        <v>100000</v>
      </c>
    </row>
    <row r="1222" spans="1:12" x14ac:dyDescent="0.25">
      <c r="A1222" s="594">
        <v>2210302</v>
      </c>
      <c r="B1222" s="595" t="s">
        <v>114</v>
      </c>
      <c r="C1222" s="596">
        <v>100000</v>
      </c>
      <c r="D1222" s="596">
        <v>100000</v>
      </c>
      <c r="E1222" s="596">
        <v>100000</v>
      </c>
      <c r="F1222" s="596">
        <v>100000</v>
      </c>
      <c r="G1222" s="597">
        <f t="shared" si="1061"/>
        <v>0</v>
      </c>
      <c r="H1222" s="598">
        <v>50000</v>
      </c>
      <c r="I1222" s="598">
        <v>50000</v>
      </c>
      <c r="J1222" s="51">
        <f t="shared" si="1046"/>
        <v>0</v>
      </c>
      <c r="K1222" s="598">
        <v>100000</v>
      </c>
      <c r="L1222" s="598">
        <v>100000</v>
      </c>
    </row>
    <row r="1223" spans="1:12" x14ac:dyDescent="0.25">
      <c r="A1223" s="594">
        <v>2210303</v>
      </c>
      <c r="B1223" s="595" t="s">
        <v>115</v>
      </c>
      <c r="C1223" s="596">
        <v>70000</v>
      </c>
      <c r="D1223" s="596">
        <v>70000</v>
      </c>
      <c r="E1223" s="596">
        <v>70000</v>
      </c>
      <c r="F1223" s="596">
        <v>70000</v>
      </c>
      <c r="G1223" s="597">
        <f t="shared" si="1061"/>
        <v>0</v>
      </c>
      <c r="H1223" s="598">
        <v>35000</v>
      </c>
      <c r="I1223" s="598">
        <v>35000</v>
      </c>
      <c r="J1223" s="51">
        <f t="shared" si="1046"/>
        <v>0</v>
      </c>
      <c r="K1223" s="598">
        <v>70000</v>
      </c>
      <c r="L1223" s="598">
        <v>70000</v>
      </c>
    </row>
    <row r="1224" spans="1:12" x14ac:dyDescent="0.25">
      <c r="A1224" s="81"/>
      <c r="B1224" s="66" t="s">
        <v>223</v>
      </c>
      <c r="C1224" s="61">
        <f>SUM(C1216:C1223)/2</f>
        <v>354000</v>
      </c>
      <c r="D1224" s="61">
        <f t="shared" ref="D1224:L1224" si="1093">SUM(D1216:D1223)/2</f>
        <v>354000</v>
      </c>
      <c r="E1224" s="61">
        <f t="shared" si="1093"/>
        <v>354000</v>
      </c>
      <c r="F1224" s="61">
        <f t="shared" si="1093"/>
        <v>354000</v>
      </c>
      <c r="G1224" s="61">
        <f t="shared" si="1093"/>
        <v>0</v>
      </c>
      <c r="H1224" s="61">
        <f t="shared" si="1093"/>
        <v>219000</v>
      </c>
      <c r="I1224" s="61">
        <f t="shared" ref="I1224" si="1094">SUM(I1216:I1223)/2</f>
        <v>219000</v>
      </c>
      <c r="J1224" s="51">
        <f t="shared" ref="J1224:J1287" si="1095">I1224-H1224</f>
        <v>0</v>
      </c>
      <c r="K1224" s="61">
        <f t="shared" si="1093"/>
        <v>354000</v>
      </c>
      <c r="L1224" s="61">
        <f t="shared" si="1093"/>
        <v>354000</v>
      </c>
    </row>
    <row r="1225" spans="1:12" ht="27.6" x14ac:dyDescent="0.25">
      <c r="A1225" s="41"/>
      <c r="B1225" s="97" t="s">
        <v>2680</v>
      </c>
      <c r="C1225" s="63"/>
      <c r="D1225" s="63"/>
      <c r="E1225" s="268"/>
      <c r="F1225" s="268"/>
      <c r="G1225" s="51">
        <f t="shared" si="1061"/>
        <v>0</v>
      </c>
      <c r="H1225" s="51"/>
      <c r="I1225" s="51"/>
      <c r="J1225" s="51">
        <f t="shared" si="1095"/>
        <v>0</v>
      </c>
      <c r="K1225" s="64"/>
      <c r="L1225" s="64"/>
    </row>
    <row r="1226" spans="1:12" x14ac:dyDescent="0.25">
      <c r="A1226" s="84">
        <v>2210700</v>
      </c>
      <c r="B1226" s="55" t="s">
        <v>60</v>
      </c>
      <c r="C1226" s="51">
        <f>SUM(C1227:C1228)</f>
        <v>200000</v>
      </c>
      <c r="D1226" s="51">
        <f t="shared" ref="D1226:L1226" si="1096">SUM(D1227:D1228)</f>
        <v>200000</v>
      </c>
      <c r="E1226" s="252">
        <f t="shared" si="1096"/>
        <v>200000</v>
      </c>
      <c r="F1226" s="252">
        <f t="shared" ref="F1226:I1226" si="1097">SUM(F1227:F1228)</f>
        <v>200000</v>
      </c>
      <c r="G1226" s="51">
        <f t="shared" si="1061"/>
        <v>0</v>
      </c>
      <c r="H1226" s="51">
        <f t="shared" ref="H1226" si="1098">SUM(H1227:H1228)</f>
        <v>200000</v>
      </c>
      <c r="I1226" s="51">
        <f t="shared" si="1097"/>
        <v>200000</v>
      </c>
      <c r="J1226" s="51">
        <f t="shared" si="1095"/>
        <v>0</v>
      </c>
      <c r="K1226" s="51">
        <f t="shared" si="1096"/>
        <v>200000</v>
      </c>
      <c r="L1226" s="51">
        <f t="shared" si="1096"/>
        <v>200000</v>
      </c>
    </row>
    <row r="1227" spans="1:12" x14ac:dyDescent="0.25">
      <c r="A1227" s="77">
        <v>2210710</v>
      </c>
      <c r="B1227" s="57" t="s">
        <v>250</v>
      </c>
      <c r="C1227" s="63">
        <v>100000</v>
      </c>
      <c r="D1227" s="63">
        <v>100000</v>
      </c>
      <c r="E1227" s="268">
        <v>100000</v>
      </c>
      <c r="F1227" s="268">
        <v>100000</v>
      </c>
      <c r="G1227" s="51">
        <f t="shared" si="1061"/>
        <v>0</v>
      </c>
      <c r="H1227" s="51">
        <v>100000</v>
      </c>
      <c r="I1227" s="51">
        <v>100000</v>
      </c>
      <c r="J1227" s="51">
        <f t="shared" si="1095"/>
        <v>0</v>
      </c>
      <c r="K1227" s="64">
        <v>100000</v>
      </c>
      <c r="L1227" s="64">
        <v>100000</v>
      </c>
    </row>
    <row r="1228" spans="1:12" x14ac:dyDescent="0.25">
      <c r="A1228" s="77">
        <v>2210711</v>
      </c>
      <c r="B1228" s="57" t="s">
        <v>109</v>
      </c>
      <c r="C1228" s="63">
        <v>100000</v>
      </c>
      <c r="D1228" s="63">
        <v>100000</v>
      </c>
      <c r="E1228" s="268">
        <v>100000</v>
      </c>
      <c r="F1228" s="268">
        <v>100000</v>
      </c>
      <c r="G1228" s="51">
        <f t="shared" si="1061"/>
        <v>0</v>
      </c>
      <c r="H1228" s="51">
        <v>100000</v>
      </c>
      <c r="I1228" s="51">
        <v>100000</v>
      </c>
      <c r="J1228" s="51">
        <f t="shared" si="1095"/>
        <v>0</v>
      </c>
      <c r="K1228" s="64">
        <v>100000</v>
      </c>
      <c r="L1228" s="64">
        <v>100000</v>
      </c>
    </row>
    <row r="1229" spans="1:12" x14ac:dyDescent="0.25">
      <c r="A1229" s="84">
        <v>2211100</v>
      </c>
      <c r="B1229" s="55" t="s">
        <v>300</v>
      </c>
      <c r="C1229" s="51">
        <f>SUM(C1230:C1231)</f>
        <v>65000</v>
      </c>
      <c r="D1229" s="51">
        <f t="shared" ref="D1229:L1229" si="1099">SUM(D1230:D1231)</f>
        <v>65000</v>
      </c>
      <c r="E1229" s="252">
        <f t="shared" si="1099"/>
        <v>65000</v>
      </c>
      <c r="F1229" s="252">
        <f t="shared" ref="F1229:I1229" si="1100">SUM(F1230:F1231)</f>
        <v>65000</v>
      </c>
      <c r="G1229" s="51">
        <f t="shared" si="1061"/>
        <v>0</v>
      </c>
      <c r="H1229" s="51">
        <f t="shared" ref="H1229" si="1101">SUM(H1230:H1231)</f>
        <v>65000</v>
      </c>
      <c r="I1229" s="51">
        <f t="shared" si="1100"/>
        <v>65000</v>
      </c>
      <c r="J1229" s="51">
        <f t="shared" si="1095"/>
        <v>0</v>
      </c>
      <c r="K1229" s="51">
        <f t="shared" si="1099"/>
        <v>65000</v>
      </c>
      <c r="L1229" s="51">
        <f t="shared" si="1099"/>
        <v>65000</v>
      </c>
    </row>
    <row r="1230" spans="1:12" ht="27.6" x14ac:dyDescent="0.25">
      <c r="A1230" s="89">
        <v>2211101</v>
      </c>
      <c r="B1230" s="90" t="s">
        <v>116</v>
      </c>
      <c r="C1230" s="63">
        <v>30000</v>
      </c>
      <c r="D1230" s="63">
        <v>30000</v>
      </c>
      <c r="E1230" s="268">
        <v>30000</v>
      </c>
      <c r="F1230" s="268">
        <v>30000</v>
      </c>
      <c r="G1230" s="51">
        <f t="shared" si="1061"/>
        <v>0</v>
      </c>
      <c r="H1230" s="51">
        <v>30000</v>
      </c>
      <c r="I1230" s="51">
        <v>30000</v>
      </c>
      <c r="J1230" s="51">
        <f t="shared" si="1095"/>
        <v>0</v>
      </c>
      <c r="K1230" s="64">
        <v>30000</v>
      </c>
      <c r="L1230" s="64">
        <v>30000</v>
      </c>
    </row>
    <row r="1231" spans="1:12" ht="27.6" x14ac:dyDescent="0.25">
      <c r="A1231" s="89">
        <v>2211102</v>
      </c>
      <c r="B1231" s="90" t="s">
        <v>117</v>
      </c>
      <c r="C1231" s="63">
        <v>35000</v>
      </c>
      <c r="D1231" s="63">
        <v>35000</v>
      </c>
      <c r="E1231" s="268">
        <v>35000</v>
      </c>
      <c r="F1231" s="268">
        <v>35000</v>
      </c>
      <c r="G1231" s="51">
        <f t="shared" si="1061"/>
        <v>0</v>
      </c>
      <c r="H1231" s="51">
        <v>35000</v>
      </c>
      <c r="I1231" s="51">
        <v>35000</v>
      </c>
      <c r="J1231" s="51">
        <f t="shared" si="1095"/>
        <v>0</v>
      </c>
      <c r="K1231" s="64">
        <v>35000</v>
      </c>
      <c r="L1231" s="64">
        <v>35000</v>
      </c>
    </row>
    <row r="1232" spans="1:12" x14ac:dyDescent="0.25">
      <c r="A1232" s="54">
        <v>2220200</v>
      </c>
      <c r="B1232" s="55" t="s">
        <v>305</v>
      </c>
      <c r="C1232" s="51">
        <f>SUM(C1233)</f>
        <v>712000</v>
      </c>
      <c r="D1232" s="51">
        <f t="shared" ref="D1232:L1232" si="1102">SUM(D1233)</f>
        <v>712000</v>
      </c>
      <c r="E1232" s="252">
        <f t="shared" si="1102"/>
        <v>712000</v>
      </c>
      <c r="F1232" s="252">
        <f t="shared" si="1102"/>
        <v>712000</v>
      </c>
      <c r="G1232" s="51">
        <f t="shared" si="1061"/>
        <v>0</v>
      </c>
      <c r="H1232" s="51">
        <f t="shared" ref="H1232" si="1103">SUM(H1233)</f>
        <v>712000</v>
      </c>
      <c r="I1232" s="51">
        <f t="shared" si="1102"/>
        <v>712000</v>
      </c>
      <c r="J1232" s="51">
        <f t="shared" si="1095"/>
        <v>0</v>
      </c>
      <c r="K1232" s="51">
        <f t="shared" si="1102"/>
        <v>712000</v>
      </c>
      <c r="L1232" s="51">
        <f t="shared" si="1102"/>
        <v>712000</v>
      </c>
    </row>
    <row r="1233" spans="1:12" ht="25.95" customHeight="1" x14ac:dyDescent="0.25">
      <c r="A1233" s="56">
        <v>2220206</v>
      </c>
      <c r="B1233" s="57" t="s">
        <v>343</v>
      </c>
      <c r="C1233" s="63">
        <v>712000</v>
      </c>
      <c r="D1233" s="63">
        <v>712000</v>
      </c>
      <c r="E1233" s="268">
        <f>712000</f>
        <v>712000</v>
      </c>
      <c r="F1233" s="268">
        <f>712000</f>
        <v>712000</v>
      </c>
      <c r="G1233" s="51">
        <f t="shared" si="1061"/>
        <v>0</v>
      </c>
      <c r="H1233" s="51">
        <f>712000</f>
        <v>712000</v>
      </c>
      <c r="I1233" s="51">
        <f>712000</f>
        <v>712000</v>
      </c>
      <c r="J1233" s="51">
        <f t="shared" si="1095"/>
        <v>0</v>
      </c>
      <c r="K1233" s="64">
        <v>712000</v>
      </c>
      <c r="L1233" s="64">
        <v>712000</v>
      </c>
    </row>
    <row r="1234" spans="1:12" x14ac:dyDescent="0.25">
      <c r="A1234" s="107"/>
      <c r="B1234" s="66" t="s">
        <v>223</v>
      </c>
      <c r="C1234" s="61">
        <f>SUM(C1225:C1233)/2</f>
        <v>977000</v>
      </c>
      <c r="D1234" s="61">
        <f t="shared" ref="D1234:L1234" si="1104">SUM(D1225:D1233)/2</f>
        <v>977000</v>
      </c>
      <c r="E1234" s="61">
        <f t="shared" si="1104"/>
        <v>977000</v>
      </c>
      <c r="F1234" s="61">
        <f t="shared" si="1104"/>
        <v>977000</v>
      </c>
      <c r="G1234" s="61">
        <f t="shared" si="1104"/>
        <v>0</v>
      </c>
      <c r="H1234" s="61">
        <f t="shared" si="1104"/>
        <v>977000</v>
      </c>
      <c r="I1234" s="61">
        <f t="shared" ref="I1234" si="1105">SUM(I1225:I1233)/2</f>
        <v>977000</v>
      </c>
      <c r="J1234" s="51">
        <f t="shared" si="1095"/>
        <v>0</v>
      </c>
      <c r="K1234" s="61">
        <f t="shared" si="1104"/>
        <v>977000</v>
      </c>
      <c r="L1234" s="61">
        <f t="shared" si="1104"/>
        <v>977000</v>
      </c>
    </row>
    <row r="1235" spans="1:12" x14ac:dyDescent="0.25">
      <c r="A1235" s="198"/>
      <c r="B1235" s="199" t="s">
        <v>119</v>
      </c>
      <c r="C1235" s="63"/>
      <c r="D1235" s="63"/>
      <c r="E1235" s="268"/>
      <c r="F1235" s="268"/>
      <c r="G1235" s="51">
        <f t="shared" si="1061"/>
        <v>0</v>
      </c>
      <c r="H1235" s="51"/>
      <c r="I1235" s="51"/>
      <c r="J1235" s="51">
        <f t="shared" si="1095"/>
        <v>0</v>
      </c>
      <c r="K1235" s="64"/>
      <c r="L1235" s="64"/>
    </row>
    <row r="1236" spans="1:12" ht="27.6" x14ac:dyDescent="0.25">
      <c r="A1236" s="198"/>
      <c r="B1236" s="200" t="s">
        <v>2681</v>
      </c>
      <c r="C1236" s="63"/>
      <c r="D1236" s="63"/>
      <c r="E1236" s="268"/>
      <c r="F1236" s="268"/>
      <c r="G1236" s="51">
        <f t="shared" si="1061"/>
        <v>0</v>
      </c>
      <c r="H1236" s="51"/>
      <c r="I1236" s="51"/>
      <c r="J1236" s="51">
        <f t="shared" si="1095"/>
        <v>0</v>
      </c>
      <c r="K1236" s="64"/>
      <c r="L1236" s="64"/>
    </row>
    <row r="1237" spans="1:12" x14ac:dyDescent="0.25">
      <c r="A1237" s="84">
        <v>2210200</v>
      </c>
      <c r="B1237" s="55" t="s">
        <v>281</v>
      </c>
      <c r="C1237" s="51">
        <f>SUM(C1238)</f>
        <v>30000</v>
      </c>
      <c r="D1237" s="51">
        <f t="shared" ref="D1237:K1237" si="1106">SUM(D1238)</f>
        <v>30000</v>
      </c>
      <c r="E1237" s="252">
        <f t="shared" si="1106"/>
        <v>30000</v>
      </c>
      <c r="F1237" s="252">
        <f t="shared" si="1106"/>
        <v>30000</v>
      </c>
      <c r="G1237" s="51">
        <f t="shared" si="1061"/>
        <v>0</v>
      </c>
      <c r="H1237" s="51">
        <f t="shared" ref="H1237" si="1107">SUM(H1238)</f>
        <v>30000</v>
      </c>
      <c r="I1237" s="51">
        <f t="shared" si="1106"/>
        <v>30000</v>
      </c>
      <c r="J1237" s="51">
        <f t="shared" si="1095"/>
        <v>0</v>
      </c>
      <c r="K1237" s="51">
        <f t="shared" si="1106"/>
        <v>30000</v>
      </c>
      <c r="L1237" s="51">
        <v>30000</v>
      </c>
    </row>
    <row r="1238" spans="1:12" ht="27.6" x14ac:dyDescent="0.25">
      <c r="A1238" s="77">
        <v>2210201</v>
      </c>
      <c r="B1238" s="57" t="s">
        <v>120</v>
      </c>
      <c r="C1238" s="63">
        <v>30000</v>
      </c>
      <c r="D1238" s="63">
        <v>30000</v>
      </c>
      <c r="E1238" s="268">
        <v>30000</v>
      </c>
      <c r="F1238" s="268">
        <v>30000</v>
      </c>
      <c r="G1238" s="51">
        <f t="shared" si="1061"/>
        <v>0</v>
      </c>
      <c r="H1238" s="51">
        <v>30000</v>
      </c>
      <c r="I1238" s="51">
        <v>30000</v>
      </c>
      <c r="J1238" s="51">
        <f t="shared" si="1095"/>
        <v>0</v>
      </c>
      <c r="K1238" s="64">
        <v>30000</v>
      </c>
      <c r="L1238" s="64">
        <v>30000</v>
      </c>
    </row>
    <row r="1239" spans="1:12" ht="27.6" x14ac:dyDescent="0.25">
      <c r="A1239" s="84">
        <v>2210300</v>
      </c>
      <c r="B1239" s="55" t="s">
        <v>321</v>
      </c>
      <c r="C1239" s="51">
        <f>SUM(C1240:C1242)</f>
        <v>150000</v>
      </c>
      <c r="D1239" s="51">
        <f t="shared" ref="D1239:L1239" si="1108">SUM(D1240:D1242)</f>
        <v>150000</v>
      </c>
      <c r="E1239" s="252">
        <f t="shared" si="1108"/>
        <v>150000</v>
      </c>
      <c r="F1239" s="252">
        <f t="shared" ref="F1239:I1239" si="1109">SUM(F1240:F1242)</f>
        <v>150000</v>
      </c>
      <c r="G1239" s="51">
        <f t="shared" si="1061"/>
        <v>0</v>
      </c>
      <c r="H1239" s="51">
        <f t="shared" ref="H1239" si="1110">SUM(H1240:H1242)</f>
        <v>75000</v>
      </c>
      <c r="I1239" s="51">
        <f t="shared" si="1109"/>
        <v>75000</v>
      </c>
      <c r="J1239" s="51">
        <f t="shared" si="1095"/>
        <v>0</v>
      </c>
      <c r="K1239" s="51">
        <f t="shared" si="1108"/>
        <v>150000</v>
      </c>
      <c r="L1239" s="51">
        <f t="shared" si="1108"/>
        <v>150000</v>
      </c>
    </row>
    <row r="1240" spans="1:12" x14ac:dyDescent="0.25">
      <c r="A1240" s="594">
        <v>2210301</v>
      </c>
      <c r="B1240" s="595" t="s">
        <v>113</v>
      </c>
      <c r="C1240" s="596">
        <v>50000</v>
      </c>
      <c r="D1240" s="596">
        <v>50000</v>
      </c>
      <c r="E1240" s="596">
        <v>50000</v>
      </c>
      <c r="F1240" s="596">
        <v>50000</v>
      </c>
      <c r="G1240" s="597">
        <f t="shared" ref="G1240:G1303" si="1111">F1240-E1240</f>
        <v>0</v>
      </c>
      <c r="H1240" s="598">
        <v>25000</v>
      </c>
      <c r="I1240" s="598">
        <v>25000</v>
      </c>
      <c r="J1240" s="51">
        <f t="shared" si="1095"/>
        <v>0</v>
      </c>
      <c r="K1240" s="598">
        <v>50000</v>
      </c>
      <c r="L1240" s="598">
        <v>50000</v>
      </c>
    </row>
    <row r="1241" spans="1:12" x14ac:dyDescent="0.25">
      <c r="A1241" s="594">
        <v>2210302</v>
      </c>
      <c r="B1241" s="595" t="s">
        <v>108</v>
      </c>
      <c r="C1241" s="596">
        <v>50000</v>
      </c>
      <c r="D1241" s="596">
        <v>50000</v>
      </c>
      <c r="E1241" s="596">
        <v>50000</v>
      </c>
      <c r="F1241" s="596">
        <v>50000</v>
      </c>
      <c r="G1241" s="597">
        <f t="shared" si="1111"/>
        <v>0</v>
      </c>
      <c r="H1241" s="598">
        <v>25000</v>
      </c>
      <c r="I1241" s="598">
        <v>25000</v>
      </c>
      <c r="J1241" s="51">
        <f t="shared" si="1095"/>
        <v>0</v>
      </c>
      <c r="K1241" s="598">
        <v>50000</v>
      </c>
      <c r="L1241" s="598">
        <v>50000</v>
      </c>
    </row>
    <row r="1242" spans="1:12" x14ac:dyDescent="0.25">
      <c r="A1242" s="594">
        <v>2210303</v>
      </c>
      <c r="B1242" s="595" t="s">
        <v>115</v>
      </c>
      <c r="C1242" s="596">
        <v>50000</v>
      </c>
      <c r="D1242" s="596">
        <v>50000</v>
      </c>
      <c r="E1242" s="596">
        <v>50000</v>
      </c>
      <c r="F1242" s="596">
        <v>50000</v>
      </c>
      <c r="G1242" s="597">
        <f t="shared" si="1111"/>
        <v>0</v>
      </c>
      <c r="H1242" s="598">
        <v>25000</v>
      </c>
      <c r="I1242" s="598">
        <v>25000</v>
      </c>
      <c r="J1242" s="51">
        <f t="shared" si="1095"/>
        <v>0</v>
      </c>
      <c r="K1242" s="598">
        <v>50000</v>
      </c>
      <c r="L1242" s="598">
        <v>50000</v>
      </c>
    </row>
    <row r="1243" spans="1:12" x14ac:dyDescent="0.25">
      <c r="A1243" s="84">
        <v>2211100</v>
      </c>
      <c r="B1243" s="55" t="s">
        <v>300</v>
      </c>
      <c r="C1243" s="51">
        <f>SUM(C1244)</f>
        <v>25000</v>
      </c>
      <c r="D1243" s="51">
        <f t="shared" ref="D1243:L1243" si="1112">SUM(D1244)</f>
        <v>25000</v>
      </c>
      <c r="E1243" s="252">
        <f t="shared" si="1112"/>
        <v>25000</v>
      </c>
      <c r="F1243" s="252">
        <f t="shared" si="1112"/>
        <v>25000</v>
      </c>
      <c r="G1243" s="51">
        <f t="shared" si="1111"/>
        <v>0</v>
      </c>
      <c r="H1243" s="51">
        <f t="shared" ref="H1243" si="1113">SUM(H1244)</f>
        <v>25000</v>
      </c>
      <c r="I1243" s="51">
        <f t="shared" si="1112"/>
        <v>25000</v>
      </c>
      <c r="J1243" s="51">
        <f t="shared" si="1095"/>
        <v>0</v>
      </c>
      <c r="K1243" s="51">
        <f t="shared" si="1112"/>
        <v>25000</v>
      </c>
      <c r="L1243" s="51">
        <f t="shared" si="1112"/>
        <v>25000</v>
      </c>
    </row>
    <row r="1244" spans="1:12" ht="27.6" x14ac:dyDescent="0.25">
      <c r="A1244" s="89">
        <v>2211101</v>
      </c>
      <c r="B1244" s="90" t="s">
        <v>116</v>
      </c>
      <c r="C1244" s="63">
        <v>25000</v>
      </c>
      <c r="D1244" s="63">
        <v>25000</v>
      </c>
      <c r="E1244" s="268">
        <v>25000</v>
      </c>
      <c r="F1244" s="268">
        <v>25000</v>
      </c>
      <c r="G1244" s="51">
        <f t="shared" si="1111"/>
        <v>0</v>
      </c>
      <c r="H1244" s="51">
        <v>25000</v>
      </c>
      <c r="I1244" s="51">
        <v>25000</v>
      </c>
      <c r="J1244" s="51">
        <f t="shared" si="1095"/>
        <v>0</v>
      </c>
      <c r="K1244" s="64">
        <v>25000</v>
      </c>
      <c r="L1244" s="64">
        <v>25000</v>
      </c>
    </row>
    <row r="1245" spans="1:12" x14ac:dyDescent="0.25">
      <c r="A1245" s="81"/>
      <c r="B1245" s="66" t="s">
        <v>223</v>
      </c>
      <c r="C1245" s="61">
        <f>SUM(C1235:C1244)/2</f>
        <v>205000</v>
      </c>
      <c r="D1245" s="61">
        <f t="shared" ref="D1245:L1245" si="1114">SUM(D1235:D1244)/2</f>
        <v>205000</v>
      </c>
      <c r="E1245" s="61">
        <f t="shared" si="1114"/>
        <v>205000</v>
      </c>
      <c r="F1245" s="61">
        <f t="shared" si="1114"/>
        <v>205000</v>
      </c>
      <c r="G1245" s="61">
        <f t="shared" si="1114"/>
        <v>0</v>
      </c>
      <c r="H1245" s="61">
        <f t="shared" si="1114"/>
        <v>130000</v>
      </c>
      <c r="I1245" s="61">
        <f t="shared" ref="I1245" si="1115">SUM(I1235:I1244)/2</f>
        <v>130000</v>
      </c>
      <c r="J1245" s="51">
        <f t="shared" si="1095"/>
        <v>0</v>
      </c>
      <c r="K1245" s="61">
        <f t="shared" si="1114"/>
        <v>205000</v>
      </c>
      <c r="L1245" s="61">
        <f t="shared" si="1114"/>
        <v>205000</v>
      </c>
    </row>
    <row r="1246" spans="1:12" x14ac:dyDescent="0.25">
      <c r="A1246" s="198"/>
      <c r="B1246" s="201" t="s">
        <v>121</v>
      </c>
      <c r="C1246" s="63"/>
      <c r="D1246" s="63"/>
      <c r="E1246" s="268"/>
      <c r="F1246" s="268"/>
      <c r="G1246" s="51">
        <f t="shared" si="1111"/>
        <v>0</v>
      </c>
      <c r="H1246" s="51"/>
      <c r="I1246" s="51"/>
      <c r="J1246" s="51">
        <f t="shared" si="1095"/>
        <v>0</v>
      </c>
      <c r="K1246" s="64"/>
      <c r="L1246" s="64"/>
    </row>
    <row r="1247" spans="1:12" ht="27.6" x14ac:dyDescent="0.25">
      <c r="A1247" s="198"/>
      <c r="B1247" s="202" t="s">
        <v>2682</v>
      </c>
      <c r="C1247" s="63"/>
      <c r="D1247" s="63"/>
      <c r="E1247" s="268"/>
      <c r="F1247" s="268"/>
      <c r="G1247" s="51">
        <f t="shared" si="1111"/>
        <v>0</v>
      </c>
      <c r="H1247" s="51"/>
      <c r="I1247" s="51"/>
      <c r="J1247" s="51">
        <f t="shared" si="1095"/>
        <v>0</v>
      </c>
      <c r="K1247" s="64"/>
      <c r="L1247" s="64"/>
    </row>
    <row r="1248" spans="1:12" ht="27.6" x14ac:dyDescent="0.25">
      <c r="A1248" s="84">
        <v>2210300</v>
      </c>
      <c r="B1248" s="203" t="s">
        <v>31</v>
      </c>
      <c r="C1248" s="51">
        <f>SUM(C1249:C1251)</f>
        <v>150000</v>
      </c>
      <c r="D1248" s="51">
        <f t="shared" ref="D1248:L1248" si="1116">SUM(D1249:D1251)</f>
        <v>150000</v>
      </c>
      <c r="E1248" s="252">
        <f t="shared" si="1116"/>
        <v>150000</v>
      </c>
      <c r="F1248" s="252">
        <f t="shared" ref="F1248:I1248" si="1117">SUM(F1249:F1251)</f>
        <v>150000</v>
      </c>
      <c r="G1248" s="51">
        <f t="shared" si="1111"/>
        <v>0</v>
      </c>
      <c r="H1248" s="51">
        <f t="shared" ref="H1248" si="1118">SUM(H1249:H1251)</f>
        <v>75000</v>
      </c>
      <c r="I1248" s="51">
        <f t="shared" si="1117"/>
        <v>75000</v>
      </c>
      <c r="J1248" s="51">
        <f t="shared" si="1095"/>
        <v>0</v>
      </c>
      <c r="K1248" s="51">
        <f t="shared" si="1116"/>
        <v>150000</v>
      </c>
      <c r="L1248" s="51">
        <f t="shared" si="1116"/>
        <v>150000</v>
      </c>
    </row>
    <row r="1249" spans="1:12" x14ac:dyDescent="0.25">
      <c r="A1249" s="594">
        <v>2210301</v>
      </c>
      <c r="B1249" s="595" t="s">
        <v>113</v>
      </c>
      <c r="C1249" s="596">
        <v>50000</v>
      </c>
      <c r="D1249" s="596">
        <v>50000</v>
      </c>
      <c r="E1249" s="596">
        <v>50000</v>
      </c>
      <c r="F1249" s="596">
        <v>50000</v>
      </c>
      <c r="G1249" s="597">
        <f t="shared" si="1111"/>
        <v>0</v>
      </c>
      <c r="H1249" s="598">
        <v>25000</v>
      </c>
      <c r="I1249" s="598">
        <v>25000</v>
      </c>
      <c r="J1249" s="51">
        <f t="shared" si="1095"/>
        <v>0</v>
      </c>
      <c r="K1249" s="598">
        <v>50000</v>
      </c>
      <c r="L1249" s="598">
        <v>50000</v>
      </c>
    </row>
    <row r="1250" spans="1:12" x14ac:dyDescent="0.25">
      <c r="A1250" s="594">
        <v>2210302</v>
      </c>
      <c r="B1250" s="595" t="s">
        <v>108</v>
      </c>
      <c r="C1250" s="596">
        <v>50000</v>
      </c>
      <c r="D1250" s="596">
        <v>50000</v>
      </c>
      <c r="E1250" s="596">
        <v>50000</v>
      </c>
      <c r="F1250" s="596">
        <v>50000</v>
      </c>
      <c r="G1250" s="597">
        <f t="shared" si="1111"/>
        <v>0</v>
      </c>
      <c r="H1250" s="598">
        <v>25000</v>
      </c>
      <c r="I1250" s="598">
        <v>25000</v>
      </c>
      <c r="J1250" s="51">
        <f t="shared" si="1095"/>
        <v>0</v>
      </c>
      <c r="K1250" s="598">
        <v>50000</v>
      </c>
      <c r="L1250" s="598">
        <v>50000</v>
      </c>
    </row>
    <row r="1251" spans="1:12" x14ac:dyDescent="0.25">
      <c r="A1251" s="594">
        <v>2210303</v>
      </c>
      <c r="B1251" s="595" t="s">
        <v>115</v>
      </c>
      <c r="C1251" s="596">
        <v>50000</v>
      </c>
      <c r="D1251" s="596">
        <v>50000</v>
      </c>
      <c r="E1251" s="596">
        <v>50000</v>
      </c>
      <c r="F1251" s="596">
        <v>50000</v>
      </c>
      <c r="G1251" s="597">
        <f t="shared" si="1111"/>
        <v>0</v>
      </c>
      <c r="H1251" s="598">
        <v>25000</v>
      </c>
      <c r="I1251" s="598">
        <v>25000</v>
      </c>
      <c r="J1251" s="51">
        <f t="shared" si="1095"/>
        <v>0</v>
      </c>
      <c r="K1251" s="598">
        <v>50000</v>
      </c>
      <c r="L1251" s="598">
        <v>50000</v>
      </c>
    </row>
    <row r="1252" spans="1:12" x14ac:dyDescent="0.25">
      <c r="A1252" s="84">
        <v>2211200</v>
      </c>
      <c r="B1252" s="203" t="s">
        <v>303</v>
      </c>
      <c r="C1252" s="51">
        <f>SUM(C1253)</f>
        <v>45500</v>
      </c>
      <c r="D1252" s="51">
        <f t="shared" ref="D1252:L1252" si="1119">SUM(D1253)</f>
        <v>45500</v>
      </c>
      <c r="E1252" s="252">
        <f t="shared" si="1119"/>
        <v>45500</v>
      </c>
      <c r="F1252" s="252">
        <f t="shared" si="1119"/>
        <v>45500</v>
      </c>
      <c r="G1252" s="51">
        <f t="shared" si="1111"/>
        <v>0</v>
      </c>
      <c r="H1252" s="51">
        <f t="shared" ref="H1252" si="1120">SUM(H1253)</f>
        <v>45500</v>
      </c>
      <c r="I1252" s="51">
        <f t="shared" si="1119"/>
        <v>45500</v>
      </c>
      <c r="J1252" s="51">
        <f t="shared" si="1095"/>
        <v>0</v>
      </c>
      <c r="K1252" s="51">
        <f t="shared" si="1119"/>
        <v>45500</v>
      </c>
      <c r="L1252" s="51">
        <f t="shared" si="1119"/>
        <v>45500</v>
      </c>
    </row>
    <row r="1253" spans="1:12" x14ac:dyDescent="0.25">
      <c r="A1253" s="77">
        <v>2211201</v>
      </c>
      <c r="B1253" s="204" t="s">
        <v>122</v>
      </c>
      <c r="C1253" s="63">
        <v>45500</v>
      </c>
      <c r="D1253" s="63">
        <v>45500</v>
      </c>
      <c r="E1253" s="268">
        <v>45500</v>
      </c>
      <c r="F1253" s="268">
        <v>45500</v>
      </c>
      <c r="G1253" s="51">
        <f t="shared" si="1111"/>
        <v>0</v>
      </c>
      <c r="H1253" s="51">
        <v>45500</v>
      </c>
      <c r="I1253" s="51">
        <v>45500</v>
      </c>
      <c r="J1253" s="51">
        <f t="shared" si="1095"/>
        <v>0</v>
      </c>
      <c r="K1253" s="64">
        <v>45500</v>
      </c>
      <c r="L1253" s="64">
        <v>45500</v>
      </c>
    </row>
    <row r="1254" spans="1:12" x14ac:dyDescent="0.25">
      <c r="A1254" s="81"/>
      <c r="B1254" s="66" t="s">
        <v>223</v>
      </c>
      <c r="C1254" s="61">
        <f>SUM(C1246:C1253)/2</f>
        <v>195500</v>
      </c>
      <c r="D1254" s="61">
        <f t="shared" ref="D1254:L1254" si="1121">SUM(D1246:D1253)/2</f>
        <v>195500</v>
      </c>
      <c r="E1254" s="61">
        <f t="shared" si="1121"/>
        <v>195500</v>
      </c>
      <c r="F1254" s="61">
        <f t="shared" si="1121"/>
        <v>195500</v>
      </c>
      <c r="G1254" s="61">
        <f t="shared" si="1121"/>
        <v>0</v>
      </c>
      <c r="H1254" s="61">
        <f t="shared" si="1121"/>
        <v>120500</v>
      </c>
      <c r="I1254" s="61">
        <f t="shared" ref="I1254" si="1122">SUM(I1246:I1253)/2</f>
        <v>120500</v>
      </c>
      <c r="J1254" s="51">
        <f t="shared" si="1095"/>
        <v>0</v>
      </c>
      <c r="K1254" s="61">
        <f t="shared" si="1121"/>
        <v>195500</v>
      </c>
      <c r="L1254" s="61">
        <f t="shared" si="1121"/>
        <v>195500</v>
      </c>
    </row>
    <row r="1255" spans="1:12" ht="27.6" x14ac:dyDescent="0.25">
      <c r="A1255" s="198"/>
      <c r="B1255" s="205" t="s">
        <v>2683</v>
      </c>
      <c r="C1255" s="63"/>
      <c r="D1255" s="63"/>
      <c r="E1255" s="268"/>
      <c r="F1255" s="268"/>
      <c r="G1255" s="51">
        <f t="shared" si="1111"/>
        <v>0</v>
      </c>
      <c r="H1255" s="51"/>
      <c r="I1255" s="51"/>
      <c r="J1255" s="51">
        <f t="shared" si="1095"/>
        <v>0</v>
      </c>
      <c r="K1255" s="64"/>
      <c r="L1255" s="64"/>
    </row>
    <row r="1256" spans="1:12" ht="27.6" x14ac:dyDescent="0.25">
      <c r="A1256" s="84">
        <v>2210300</v>
      </c>
      <c r="B1256" s="203" t="s">
        <v>31</v>
      </c>
      <c r="C1256" s="51">
        <f>SUM(C1257:C1259)</f>
        <v>210000</v>
      </c>
      <c r="D1256" s="51">
        <f t="shared" ref="D1256:L1256" si="1123">SUM(D1257:D1259)</f>
        <v>210000</v>
      </c>
      <c r="E1256" s="252">
        <f t="shared" si="1123"/>
        <v>210000</v>
      </c>
      <c r="F1256" s="252">
        <f t="shared" ref="F1256:I1256" si="1124">SUM(F1257:F1259)</f>
        <v>210000</v>
      </c>
      <c r="G1256" s="51">
        <f t="shared" si="1111"/>
        <v>0</v>
      </c>
      <c r="H1256" s="51">
        <f t="shared" ref="H1256" si="1125">SUM(H1257:H1259)</f>
        <v>105000</v>
      </c>
      <c r="I1256" s="51">
        <f t="shared" si="1124"/>
        <v>105000</v>
      </c>
      <c r="J1256" s="51">
        <f t="shared" si="1095"/>
        <v>0</v>
      </c>
      <c r="K1256" s="51">
        <f t="shared" si="1123"/>
        <v>210000</v>
      </c>
      <c r="L1256" s="51">
        <f t="shared" si="1123"/>
        <v>210000</v>
      </c>
    </row>
    <row r="1257" spans="1:12" ht="27.6" x14ac:dyDescent="0.25">
      <c r="A1257" s="594">
        <v>2210301</v>
      </c>
      <c r="B1257" s="595" t="s">
        <v>124</v>
      </c>
      <c r="C1257" s="596">
        <v>100000</v>
      </c>
      <c r="D1257" s="596">
        <v>100000</v>
      </c>
      <c r="E1257" s="596">
        <v>100000</v>
      </c>
      <c r="F1257" s="596">
        <v>100000</v>
      </c>
      <c r="G1257" s="597">
        <f t="shared" si="1111"/>
        <v>0</v>
      </c>
      <c r="H1257" s="598">
        <v>50000</v>
      </c>
      <c r="I1257" s="598">
        <v>50000</v>
      </c>
      <c r="J1257" s="51">
        <f t="shared" si="1095"/>
        <v>0</v>
      </c>
      <c r="K1257" s="598">
        <v>100000</v>
      </c>
      <c r="L1257" s="598">
        <v>100000</v>
      </c>
    </row>
    <row r="1258" spans="1:12" x14ac:dyDescent="0.25">
      <c r="A1258" s="594">
        <v>2210302</v>
      </c>
      <c r="B1258" s="602" t="s">
        <v>125</v>
      </c>
      <c r="C1258" s="596">
        <v>100000</v>
      </c>
      <c r="D1258" s="596">
        <v>100000</v>
      </c>
      <c r="E1258" s="596">
        <v>100000</v>
      </c>
      <c r="F1258" s="596">
        <v>100000</v>
      </c>
      <c r="G1258" s="597">
        <f t="shared" si="1111"/>
        <v>0</v>
      </c>
      <c r="H1258" s="598">
        <v>50000</v>
      </c>
      <c r="I1258" s="598">
        <v>50000</v>
      </c>
      <c r="J1258" s="51">
        <f t="shared" si="1095"/>
        <v>0</v>
      </c>
      <c r="K1258" s="598">
        <v>100000</v>
      </c>
      <c r="L1258" s="598">
        <v>100000</v>
      </c>
    </row>
    <row r="1259" spans="1:12" x14ac:dyDescent="0.25">
      <c r="A1259" s="594">
        <v>2210303</v>
      </c>
      <c r="B1259" s="602" t="s">
        <v>115</v>
      </c>
      <c r="C1259" s="596">
        <v>10000</v>
      </c>
      <c r="D1259" s="596">
        <v>10000</v>
      </c>
      <c r="E1259" s="596">
        <v>10000</v>
      </c>
      <c r="F1259" s="596">
        <v>10000</v>
      </c>
      <c r="G1259" s="597">
        <f t="shared" si="1111"/>
        <v>0</v>
      </c>
      <c r="H1259" s="598">
        <v>5000</v>
      </c>
      <c r="I1259" s="598">
        <v>5000</v>
      </c>
      <c r="J1259" s="51">
        <f t="shared" si="1095"/>
        <v>0</v>
      </c>
      <c r="K1259" s="598">
        <v>10000</v>
      </c>
      <c r="L1259" s="598">
        <v>10000</v>
      </c>
    </row>
    <row r="1260" spans="1:12" ht="27.6" x14ac:dyDescent="0.25">
      <c r="A1260" s="84">
        <v>2210500</v>
      </c>
      <c r="B1260" s="203" t="s">
        <v>286</v>
      </c>
      <c r="C1260" s="51">
        <f>SUM(C1261)</f>
        <v>100000</v>
      </c>
      <c r="D1260" s="51">
        <f t="shared" ref="D1260:L1260" si="1126">SUM(D1261)</f>
        <v>100000</v>
      </c>
      <c r="E1260" s="252">
        <f t="shared" si="1126"/>
        <v>100000</v>
      </c>
      <c r="F1260" s="252">
        <f t="shared" si="1126"/>
        <v>100000</v>
      </c>
      <c r="G1260" s="51">
        <f t="shared" si="1111"/>
        <v>0</v>
      </c>
      <c r="H1260" s="51">
        <f t="shared" ref="H1260" si="1127">SUM(H1261)</f>
        <v>100000</v>
      </c>
      <c r="I1260" s="51">
        <f t="shared" si="1126"/>
        <v>100000</v>
      </c>
      <c r="J1260" s="51">
        <f t="shared" si="1095"/>
        <v>0</v>
      </c>
      <c r="K1260" s="51">
        <f t="shared" si="1126"/>
        <v>100000</v>
      </c>
      <c r="L1260" s="51">
        <f t="shared" si="1126"/>
        <v>100000</v>
      </c>
    </row>
    <row r="1261" spans="1:12" x14ac:dyDescent="0.25">
      <c r="A1261" s="77">
        <v>2210505</v>
      </c>
      <c r="B1261" s="204" t="s">
        <v>123</v>
      </c>
      <c r="C1261" s="63">
        <v>100000</v>
      </c>
      <c r="D1261" s="63">
        <v>100000</v>
      </c>
      <c r="E1261" s="268">
        <v>100000</v>
      </c>
      <c r="F1261" s="268">
        <v>100000</v>
      </c>
      <c r="G1261" s="51">
        <f t="shared" si="1111"/>
        <v>0</v>
      </c>
      <c r="H1261" s="51">
        <v>100000</v>
      </c>
      <c r="I1261" s="51">
        <v>100000</v>
      </c>
      <c r="J1261" s="51">
        <f t="shared" si="1095"/>
        <v>0</v>
      </c>
      <c r="K1261" s="64">
        <v>100000</v>
      </c>
      <c r="L1261" s="64">
        <v>100000</v>
      </c>
    </row>
    <row r="1262" spans="1:12" x14ac:dyDescent="0.25">
      <c r="A1262" s="81"/>
      <c r="B1262" s="66" t="s">
        <v>223</v>
      </c>
      <c r="C1262" s="61">
        <f>SUM(C1255:C1261)/2</f>
        <v>310000</v>
      </c>
      <c r="D1262" s="61">
        <f t="shared" ref="D1262:L1262" si="1128">SUM(D1255:D1261)/2</f>
        <v>310000</v>
      </c>
      <c r="E1262" s="61">
        <f t="shared" si="1128"/>
        <v>310000</v>
      </c>
      <c r="F1262" s="61">
        <f t="shared" si="1128"/>
        <v>310000</v>
      </c>
      <c r="G1262" s="61">
        <f t="shared" si="1128"/>
        <v>0</v>
      </c>
      <c r="H1262" s="61">
        <f t="shared" si="1128"/>
        <v>205000</v>
      </c>
      <c r="I1262" s="61">
        <f t="shared" ref="I1262" si="1129">SUM(I1255:I1261)/2</f>
        <v>205000</v>
      </c>
      <c r="J1262" s="51">
        <f t="shared" si="1095"/>
        <v>0</v>
      </c>
      <c r="K1262" s="61">
        <f t="shared" si="1128"/>
        <v>310000</v>
      </c>
      <c r="L1262" s="61">
        <f t="shared" si="1128"/>
        <v>310000</v>
      </c>
    </row>
    <row r="1263" spans="1:12" x14ac:dyDescent="0.25">
      <c r="A1263" s="198"/>
      <c r="B1263" s="136" t="s">
        <v>126</v>
      </c>
      <c r="C1263" s="63"/>
      <c r="D1263" s="63"/>
      <c r="E1263" s="268"/>
      <c r="F1263" s="268"/>
      <c r="G1263" s="51">
        <f t="shared" si="1111"/>
        <v>0</v>
      </c>
      <c r="H1263" s="51"/>
      <c r="I1263" s="51"/>
      <c r="J1263" s="51">
        <f t="shared" si="1095"/>
        <v>0</v>
      </c>
      <c r="K1263" s="64"/>
      <c r="L1263" s="64"/>
    </row>
    <row r="1264" spans="1:12" ht="27.6" x14ac:dyDescent="0.25">
      <c r="A1264" s="41"/>
      <c r="B1264" s="206" t="s">
        <v>2684</v>
      </c>
      <c r="C1264" s="63"/>
      <c r="D1264" s="63"/>
      <c r="E1264" s="268"/>
      <c r="F1264" s="268"/>
      <c r="G1264" s="51">
        <f t="shared" si="1111"/>
        <v>0</v>
      </c>
      <c r="H1264" s="51"/>
      <c r="I1264" s="51"/>
      <c r="J1264" s="51">
        <f t="shared" si="1095"/>
        <v>0</v>
      </c>
      <c r="K1264" s="64"/>
      <c r="L1264" s="64"/>
    </row>
    <row r="1265" spans="1:12" x14ac:dyDescent="0.25">
      <c r="A1265" s="84">
        <v>2210200</v>
      </c>
      <c r="B1265" s="207" t="s">
        <v>281</v>
      </c>
      <c r="C1265" s="51">
        <f>SUM(C1266)</f>
        <v>21000</v>
      </c>
      <c r="D1265" s="51">
        <f t="shared" ref="D1265:L1265" si="1130">SUM(D1266)</f>
        <v>21000</v>
      </c>
      <c r="E1265" s="252">
        <f t="shared" si="1130"/>
        <v>21000</v>
      </c>
      <c r="F1265" s="252">
        <f t="shared" si="1130"/>
        <v>21000</v>
      </c>
      <c r="G1265" s="51">
        <f t="shared" si="1111"/>
        <v>0</v>
      </c>
      <c r="H1265" s="51">
        <f t="shared" ref="H1265" si="1131">SUM(H1266)</f>
        <v>21000</v>
      </c>
      <c r="I1265" s="51">
        <f t="shared" si="1130"/>
        <v>21000</v>
      </c>
      <c r="J1265" s="51">
        <f t="shared" si="1095"/>
        <v>0</v>
      </c>
      <c r="K1265" s="51">
        <f t="shared" si="1130"/>
        <v>21000</v>
      </c>
      <c r="L1265" s="51">
        <f t="shared" si="1130"/>
        <v>21000</v>
      </c>
    </row>
    <row r="1266" spans="1:12" x14ac:dyDescent="0.25">
      <c r="A1266" s="77">
        <v>2210201</v>
      </c>
      <c r="B1266" s="57" t="s">
        <v>2743</v>
      </c>
      <c r="C1266" s="63">
        <v>21000</v>
      </c>
      <c r="D1266" s="63">
        <v>21000</v>
      </c>
      <c r="E1266" s="268">
        <v>21000</v>
      </c>
      <c r="F1266" s="268">
        <v>21000</v>
      </c>
      <c r="G1266" s="51">
        <f t="shared" si="1111"/>
        <v>0</v>
      </c>
      <c r="H1266" s="67">
        <v>21000</v>
      </c>
      <c r="I1266" s="67">
        <v>21000</v>
      </c>
      <c r="J1266" s="51">
        <f t="shared" si="1095"/>
        <v>0</v>
      </c>
      <c r="K1266" s="64">
        <v>21000</v>
      </c>
      <c r="L1266" s="64">
        <v>21000</v>
      </c>
    </row>
    <row r="1267" spans="1:12" ht="27.6" x14ac:dyDescent="0.25">
      <c r="A1267" s="84">
        <v>2210300</v>
      </c>
      <c r="B1267" s="55" t="s">
        <v>31</v>
      </c>
      <c r="C1267" s="51">
        <f>SUM(C1268:C1269)</f>
        <v>100000</v>
      </c>
      <c r="D1267" s="51">
        <f t="shared" ref="D1267:L1267" si="1132">SUM(D1268:D1269)</f>
        <v>100000</v>
      </c>
      <c r="E1267" s="252">
        <f t="shared" si="1132"/>
        <v>100000</v>
      </c>
      <c r="F1267" s="252">
        <f t="shared" ref="F1267:I1267" si="1133">SUM(F1268:F1269)</f>
        <v>100000</v>
      </c>
      <c r="G1267" s="51">
        <f t="shared" si="1111"/>
        <v>0</v>
      </c>
      <c r="H1267" s="51">
        <f t="shared" ref="H1267" si="1134">SUM(H1268:H1269)</f>
        <v>50000</v>
      </c>
      <c r="I1267" s="51">
        <f t="shared" si="1133"/>
        <v>50000</v>
      </c>
      <c r="J1267" s="51">
        <f t="shared" si="1095"/>
        <v>0</v>
      </c>
      <c r="K1267" s="51">
        <f t="shared" si="1132"/>
        <v>100000</v>
      </c>
      <c r="L1267" s="51">
        <f t="shared" si="1132"/>
        <v>100000</v>
      </c>
    </row>
    <row r="1268" spans="1:12" x14ac:dyDescent="0.25">
      <c r="A1268" s="594">
        <v>2210301</v>
      </c>
      <c r="B1268" s="595" t="s">
        <v>232</v>
      </c>
      <c r="C1268" s="596">
        <v>50000</v>
      </c>
      <c r="D1268" s="596">
        <v>50000</v>
      </c>
      <c r="E1268" s="596">
        <v>50000</v>
      </c>
      <c r="F1268" s="596">
        <v>50000</v>
      </c>
      <c r="G1268" s="597">
        <f t="shared" si="1111"/>
        <v>0</v>
      </c>
      <c r="H1268" s="598">
        <v>25000</v>
      </c>
      <c r="I1268" s="598">
        <v>25000</v>
      </c>
      <c r="J1268" s="51">
        <f t="shared" si="1095"/>
        <v>0</v>
      </c>
      <c r="K1268" s="598">
        <v>50000</v>
      </c>
      <c r="L1268" s="598">
        <v>50000</v>
      </c>
    </row>
    <row r="1269" spans="1:12" x14ac:dyDescent="0.25">
      <c r="A1269" s="594">
        <v>2210302</v>
      </c>
      <c r="B1269" s="595" t="s">
        <v>189</v>
      </c>
      <c r="C1269" s="596">
        <v>50000</v>
      </c>
      <c r="D1269" s="596">
        <v>50000</v>
      </c>
      <c r="E1269" s="596">
        <v>50000</v>
      </c>
      <c r="F1269" s="596">
        <v>50000</v>
      </c>
      <c r="G1269" s="597">
        <f t="shared" si="1111"/>
        <v>0</v>
      </c>
      <c r="H1269" s="598">
        <v>25000</v>
      </c>
      <c r="I1269" s="598">
        <v>25000</v>
      </c>
      <c r="J1269" s="51">
        <f t="shared" si="1095"/>
        <v>0</v>
      </c>
      <c r="K1269" s="598">
        <v>50000</v>
      </c>
      <c r="L1269" s="598">
        <v>50000</v>
      </c>
    </row>
    <row r="1270" spans="1:12" ht="27.6" x14ac:dyDescent="0.25">
      <c r="A1270" s="84">
        <v>2210400</v>
      </c>
      <c r="B1270" s="55" t="s">
        <v>285</v>
      </c>
      <c r="C1270" s="51">
        <f>SUM(C1271:C1272)</f>
        <v>1000000</v>
      </c>
      <c r="D1270" s="51">
        <f t="shared" ref="D1270:L1270" si="1135">SUM(D1271:D1272)</f>
        <v>1000000</v>
      </c>
      <c r="E1270" s="252">
        <f t="shared" si="1135"/>
        <v>1000000</v>
      </c>
      <c r="F1270" s="252">
        <f t="shared" ref="F1270:I1270" si="1136">SUM(F1271:F1272)</f>
        <v>1000000</v>
      </c>
      <c r="G1270" s="51">
        <f t="shared" si="1111"/>
        <v>0</v>
      </c>
      <c r="H1270" s="51">
        <f t="shared" ref="H1270" si="1137">SUM(H1271:H1272)</f>
        <v>0</v>
      </c>
      <c r="I1270" s="51">
        <f t="shared" si="1136"/>
        <v>0</v>
      </c>
      <c r="J1270" s="51">
        <f t="shared" si="1095"/>
        <v>0</v>
      </c>
      <c r="K1270" s="51">
        <f t="shared" si="1135"/>
        <v>1000000</v>
      </c>
      <c r="L1270" s="51">
        <f t="shared" si="1135"/>
        <v>1000000</v>
      </c>
    </row>
    <row r="1271" spans="1:12" x14ac:dyDescent="0.25">
      <c r="A1271" s="594">
        <v>2210402</v>
      </c>
      <c r="B1271" s="595" t="s">
        <v>189</v>
      </c>
      <c r="C1271" s="596">
        <v>500000</v>
      </c>
      <c r="D1271" s="596">
        <v>500000</v>
      </c>
      <c r="E1271" s="596">
        <v>500000</v>
      </c>
      <c r="F1271" s="596">
        <v>500000</v>
      </c>
      <c r="G1271" s="597">
        <f t="shared" si="1111"/>
        <v>0</v>
      </c>
      <c r="H1271" s="598">
        <v>0</v>
      </c>
      <c r="I1271" s="598">
        <v>0</v>
      </c>
      <c r="J1271" s="51">
        <f t="shared" si="1095"/>
        <v>0</v>
      </c>
      <c r="K1271" s="598">
        <v>500000</v>
      </c>
      <c r="L1271" s="598">
        <v>500000</v>
      </c>
    </row>
    <row r="1272" spans="1:12" x14ac:dyDescent="0.25">
      <c r="A1272" s="594">
        <v>2210403</v>
      </c>
      <c r="B1272" s="595" t="s">
        <v>102</v>
      </c>
      <c r="C1272" s="596">
        <v>500000</v>
      </c>
      <c r="D1272" s="596">
        <v>500000</v>
      </c>
      <c r="E1272" s="596">
        <v>500000</v>
      </c>
      <c r="F1272" s="596">
        <v>500000</v>
      </c>
      <c r="G1272" s="597">
        <f t="shared" si="1111"/>
        <v>0</v>
      </c>
      <c r="H1272" s="598">
        <v>0</v>
      </c>
      <c r="I1272" s="598">
        <v>0</v>
      </c>
      <c r="J1272" s="51">
        <f t="shared" si="1095"/>
        <v>0</v>
      </c>
      <c r="K1272" s="598">
        <v>500000</v>
      </c>
      <c r="L1272" s="598">
        <v>500000</v>
      </c>
    </row>
    <row r="1273" spans="1:12" ht="27.6" x14ac:dyDescent="0.25">
      <c r="A1273" s="84">
        <v>2210500</v>
      </c>
      <c r="B1273" s="55" t="s">
        <v>286</v>
      </c>
      <c r="C1273" s="51">
        <f>SUM(C1274)</f>
        <v>100000</v>
      </c>
      <c r="D1273" s="51">
        <f t="shared" ref="D1273:L1273" si="1138">SUM(D1274)</f>
        <v>100000</v>
      </c>
      <c r="E1273" s="252">
        <f t="shared" si="1138"/>
        <v>100000</v>
      </c>
      <c r="F1273" s="252">
        <f t="shared" si="1138"/>
        <v>100000</v>
      </c>
      <c r="G1273" s="51">
        <f t="shared" si="1111"/>
        <v>0</v>
      </c>
      <c r="H1273" s="51">
        <f t="shared" ref="H1273" si="1139">SUM(H1274)</f>
        <v>100000</v>
      </c>
      <c r="I1273" s="51">
        <f t="shared" si="1138"/>
        <v>100000</v>
      </c>
      <c r="J1273" s="51">
        <f t="shared" si="1095"/>
        <v>0</v>
      </c>
      <c r="K1273" s="51">
        <f t="shared" si="1138"/>
        <v>100000</v>
      </c>
      <c r="L1273" s="51">
        <f t="shared" si="1138"/>
        <v>100000</v>
      </c>
    </row>
    <row r="1274" spans="1:12" x14ac:dyDescent="0.25">
      <c r="A1274" s="77">
        <v>2210505</v>
      </c>
      <c r="B1274" s="57" t="s">
        <v>123</v>
      </c>
      <c r="C1274" s="63">
        <v>100000</v>
      </c>
      <c r="D1274" s="63">
        <v>100000</v>
      </c>
      <c r="E1274" s="268">
        <v>100000</v>
      </c>
      <c r="F1274" s="268">
        <v>100000</v>
      </c>
      <c r="G1274" s="51">
        <f t="shared" si="1111"/>
        <v>0</v>
      </c>
      <c r="H1274" s="67">
        <v>100000</v>
      </c>
      <c r="I1274" s="67">
        <v>100000</v>
      </c>
      <c r="J1274" s="51">
        <f t="shared" si="1095"/>
        <v>0</v>
      </c>
      <c r="K1274" s="64">
        <v>100000</v>
      </c>
      <c r="L1274" s="64">
        <v>100000</v>
      </c>
    </row>
    <row r="1275" spans="1:12" x14ac:dyDescent="0.25">
      <c r="A1275" s="84">
        <v>2211100</v>
      </c>
      <c r="B1275" s="55" t="s">
        <v>300</v>
      </c>
      <c r="C1275" s="51">
        <f>SUM(C1276)</f>
        <v>12500</v>
      </c>
      <c r="D1275" s="51">
        <f t="shared" ref="D1275:L1275" si="1140">SUM(D1276)</f>
        <v>12500</v>
      </c>
      <c r="E1275" s="252">
        <f t="shared" si="1140"/>
        <v>12500</v>
      </c>
      <c r="F1275" s="252">
        <f t="shared" si="1140"/>
        <v>12500</v>
      </c>
      <c r="G1275" s="51">
        <f t="shared" si="1111"/>
        <v>0</v>
      </c>
      <c r="H1275" s="51">
        <f t="shared" ref="H1275" si="1141">SUM(H1276)</f>
        <v>12500</v>
      </c>
      <c r="I1275" s="51">
        <f t="shared" si="1140"/>
        <v>12500</v>
      </c>
      <c r="J1275" s="51">
        <f t="shared" si="1095"/>
        <v>0</v>
      </c>
      <c r="K1275" s="51">
        <f t="shared" si="1140"/>
        <v>12500</v>
      </c>
      <c r="L1275" s="51">
        <f t="shared" si="1140"/>
        <v>12500</v>
      </c>
    </row>
    <row r="1276" spans="1:12" x14ac:dyDescent="0.25">
      <c r="A1276" s="77">
        <v>2211101</v>
      </c>
      <c r="B1276" s="57" t="s">
        <v>7</v>
      </c>
      <c r="C1276" s="63">
        <v>12500</v>
      </c>
      <c r="D1276" s="63">
        <v>12500</v>
      </c>
      <c r="E1276" s="268">
        <v>12500</v>
      </c>
      <c r="F1276" s="268">
        <v>12500</v>
      </c>
      <c r="G1276" s="51">
        <f t="shared" si="1111"/>
        <v>0</v>
      </c>
      <c r="H1276" s="67">
        <v>12500</v>
      </c>
      <c r="I1276" s="67">
        <v>12500</v>
      </c>
      <c r="J1276" s="51">
        <f t="shared" si="1095"/>
        <v>0</v>
      </c>
      <c r="K1276" s="64">
        <v>12500</v>
      </c>
      <c r="L1276" s="64">
        <v>12500</v>
      </c>
    </row>
    <row r="1277" spans="1:12" x14ac:dyDescent="0.25">
      <c r="A1277" s="84">
        <v>2211200</v>
      </c>
      <c r="B1277" s="55" t="s">
        <v>303</v>
      </c>
      <c r="C1277" s="51">
        <f>SUM(C1278)</f>
        <v>35000</v>
      </c>
      <c r="D1277" s="51">
        <f t="shared" ref="D1277:L1277" si="1142">SUM(D1278)</f>
        <v>35000</v>
      </c>
      <c r="E1277" s="252">
        <f t="shared" si="1142"/>
        <v>35000</v>
      </c>
      <c r="F1277" s="252">
        <f t="shared" si="1142"/>
        <v>35000</v>
      </c>
      <c r="G1277" s="51">
        <f t="shared" si="1111"/>
        <v>0</v>
      </c>
      <c r="H1277" s="51">
        <f t="shared" ref="H1277" si="1143">SUM(H1278)</f>
        <v>35000</v>
      </c>
      <c r="I1277" s="51">
        <f t="shared" si="1142"/>
        <v>35000</v>
      </c>
      <c r="J1277" s="51">
        <f t="shared" si="1095"/>
        <v>0</v>
      </c>
      <c r="K1277" s="51">
        <f t="shared" si="1142"/>
        <v>35000</v>
      </c>
      <c r="L1277" s="51">
        <f t="shared" si="1142"/>
        <v>35000</v>
      </c>
    </row>
    <row r="1278" spans="1:12" x14ac:dyDescent="0.25">
      <c r="A1278" s="77">
        <v>2211201</v>
      </c>
      <c r="B1278" s="57" t="s">
        <v>20</v>
      </c>
      <c r="C1278" s="63">
        <v>35000</v>
      </c>
      <c r="D1278" s="63">
        <v>35000</v>
      </c>
      <c r="E1278" s="268">
        <v>35000</v>
      </c>
      <c r="F1278" s="268">
        <v>35000</v>
      </c>
      <c r="G1278" s="51">
        <f t="shared" si="1111"/>
        <v>0</v>
      </c>
      <c r="H1278" s="67">
        <v>35000</v>
      </c>
      <c r="I1278" s="67">
        <v>35000</v>
      </c>
      <c r="J1278" s="51">
        <f t="shared" si="1095"/>
        <v>0</v>
      </c>
      <c r="K1278" s="64">
        <v>35000</v>
      </c>
      <c r="L1278" s="64">
        <v>35000</v>
      </c>
    </row>
    <row r="1279" spans="1:12" ht="27.6" x14ac:dyDescent="0.25">
      <c r="A1279" s="84">
        <v>2630100</v>
      </c>
      <c r="B1279" s="55" t="s">
        <v>319</v>
      </c>
      <c r="C1279" s="51">
        <f>SUM(C1280)</f>
        <v>5000000</v>
      </c>
      <c r="D1279" s="51">
        <f t="shared" ref="D1279:L1279" si="1144">SUM(D1280)</f>
        <v>5000000</v>
      </c>
      <c r="E1279" s="252">
        <f t="shared" si="1144"/>
        <v>5000000</v>
      </c>
      <c r="F1279" s="252">
        <f t="shared" si="1144"/>
        <v>5000000</v>
      </c>
      <c r="G1279" s="51">
        <f t="shared" si="1111"/>
        <v>0</v>
      </c>
      <c r="H1279" s="51">
        <f t="shared" ref="H1279" si="1145">SUM(H1280)</f>
        <v>2500000</v>
      </c>
      <c r="I1279" s="51">
        <f t="shared" si="1144"/>
        <v>2500000</v>
      </c>
      <c r="J1279" s="51">
        <f t="shared" si="1095"/>
        <v>0</v>
      </c>
      <c r="K1279" s="51">
        <f t="shared" si="1144"/>
        <v>5000000</v>
      </c>
      <c r="L1279" s="51">
        <f t="shared" si="1144"/>
        <v>5000000</v>
      </c>
    </row>
    <row r="1280" spans="1:12" ht="38.4" customHeight="1" x14ac:dyDescent="0.25">
      <c r="A1280" s="594">
        <v>2630101</v>
      </c>
      <c r="B1280" s="595" t="s">
        <v>2762</v>
      </c>
      <c r="C1280" s="596">
        <v>5000000</v>
      </c>
      <c r="D1280" s="596">
        <v>5000000</v>
      </c>
      <c r="E1280" s="596">
        <v>5000000</v>
      </c>
      <c r="F1280" s="596">
        <v>5000000</v>
      </c>
      <c r="G1280" s="597">
        <f t="shared" si="1111"/>
        <v>0</v>
      </c>
      <c r="H1280" s="598">
        <v>2500000</v>
      </c>
      <c r="I1280" s="598">
        <v>2500000</v>
      </c>
      <c r="J1280" s="51">
        <f t="shared" si="1095"/>
        <v>0</v>
      </c>
      <c r="K1280" s="598">
        <v>5000000</v>
      </c>
      <c r="L1280" s="598">
        <v>5000000</v>
      </c>
    </row>
    <row r="1281" spans="1:12" x14ac:dyDescent="0.25">
      <c r="A1281" s="81"/>
      <c r="B1281" s="66" t="s">
        <v>223</v>
      </c>
      <c r="C1281" s="61">
        <f>SUM(C1263:C1280)/2</f>
        <v>6268500</v>
      </c>
      <c r="D1281" s="61">
        <f t="shared" ref="D1281:L1281" si="1146">SUM(D1263:D1280)/2</f>
        <v>6268500</v>
      </c>
      <c r="E1281" s="61">
        <f t="shared" si="1146"/>
        <v>6268500</v>
      </c>
      <c r="F1281" s="61">
        <f t="shared" si="1146"/>
        <v>6268500</v>
      </c>
      <c r="G1281" s="61">
        <f t="shared" si="1146"/>
        <v>0</v>
      </c>
      <c r="H1281" s="61">
        <f t="shared" si="1146"/>
        <v>2718500</v>
      </c>
      <c r="I1281" s="61">
        <f t="shared" ref="I1281" si="1147">SUM(I1263:I1280)/2</f>
        <v>2718500</v>
      </c>
      <c r="J1281" s="51">
        <f t="shared" si="1095"/>
        <v>0</v>
      </c>
      <c r="K1281" s="61">
        <f t="shared" si="1146"/>
        <v>6268500</v>
      </c>
      <c r="L1281" s="61">
        <f t="shared" si="1146"/>
        <v>6268500</v>
      </c>
    </row>
    <row r="1282" spans="1:12" ht="27.6" x14ac:dyDescent="0.25">
      <c r="A1282" s="41"/>
      <c r="B1282" s="208" t="s">
        <v>2685</v>
      </c>
      <c r="C1282" s="63"/>
      <c r="D1282" s="63"/>
      <c r="E1282" s="268"/>
      <c r="F1282" s="268"/>
      <c r="G1282" s="51">
        <f t="shared" si="1111"/>
        <v>0</v>
      </c>
      <c r="H1282" s="51"/>
      <c r="I1282" s="51"/>
      <c r="J1282" s="51">
        <f t="shared" si="1095"/>
        <v>0</v>
      </c>
      <c r="K1282" s="64"/>
      <c r="L1282" s="64"/>
    </row>
    <row r="1283" spans="1:12" ht="27.6" x14ac:dyDescent="0.25">
      <c r="A1283" s="84">
        <v>2210300</v>
      </c>
      <c r="B1283" s="55" t="s">
        <v>31</v>
      </c>
      <c r="C1283" s="51">
        <f>SUM(C1284:C1285)</f>
        <v>100000</v>
      </c>
      <c r="D1283" s="51">
        <f t="shared" ref="D1283:L1283" si="1148">SUM(D1284:D1285)</f>
        <v>100000</v>
      </c>
      <c r="E1283" s="252">
        <f t="shared" si="1148"/>
        <v>100000</v>
      </c>
      <c r="F1283" s="252">
        <f t="shared" ref="F1283:I1283" si="1149">SUM(F1284:F1285)</f>
        <v>100000</v>
      </c>
      <c r="G1283" s="51">
        <f t="shared" si="1111"/>
        <v>0</v>
      </c>
      <c r="H1283" s="51">
        <f t="shared" ref="H1283" si="1150">SUM(H1284:H1285)</f>
        <v>75000</v>
      </c>
      <c r="I1283" s="51">
        <f t="shared" si="1149"/>
        <v>75000</v>
      </c>
      <c r="J1283" s="51">
        <f t="shared" si="1095"/>
        <v>0</v>
      </c>
      <c r="K1283" s="51">
        <f t="shared" si="1148"/>
        <v>100000</v>
      </c>
      <c r="L1283" s="51">
        <f t="shared" si="1148"/>
        <v>100000</v>
      </c>
    </row>
    <row r="1284" spans="1:12" x14ac:dyDescent="0.25">
      <c r="A1284" s="594">
        <v>2210301</v>
      </c>
      <c r="B1284" s="595" t="s">
        <v>101</v>
      </c>
      <c r="C1284" s="596">
        <v>50000</v>
      </c>
      <c r="D1284" s="596">
        <v>50000</v>
      </c>
      <c r="E1284" s="596">
        <v>50000</v>
      </c>
      <c r="F1284" s="596">
        <v>50000</v>
      </c>
      <c r="G1284" s="597">
        <f t="shared" si="1111"/>
        <v>0</v>
      </c>
      <c r="H1284" s="598">
        <v>25000</v>
      </c>
      <c r="I1284" s="598">
        <v>25000</v>
      </c>
      <c r="J1284" s="51">
        <f t="shared" si="1095"/>
        <v>0</v>
      </c>
      <c r="K1284" s="598">
        <v>50000</v>
      </c>
      <c r="L1284" s="598">
        <v>50000</v>
      </c>
    </row>
    <row r="1285" spans="1:12" x14ac:dyDescent="0.25">
      <c r="A1285" s="77">
        <v>2210303</v>
      </c>
      <c r="B1285" s="57" t="s">
        <v>102</v>
      </c>
      <c r="C1285" s="63">
        <v>50000</v>
      </c>
      <c r="D1285" s="63">
        <v>50000</v>
      </c>
      <c r="E1285" s="268">
        <v>50000</v>
      </c>
      <c r="F1285" s="268">
        <v>50000</v>
      </c>
      <c r="G1285" s="51">
        <f t="shared" si="1111"/>
        <v>0</v>
      </c>
      <c r="H1285" s="67">
        <v>50000</v>
      </c>
      <c r="I1285" s="67">
        <v>50000</v>
      </c>
      <c r="J1285" s="51">
        <f t="shared" si="1095"/>
        <v>0</v>
      </c>
      <c r="K1285" s="64">
        <v>50000</v>
      </c>
      <c r="L1285" s="64">
        <v>50000</v>
      </c>
    </row>
    <row r="1286" spans="1:12" x14ac:dyDescent="0.25">
      <c r="A1286" s="84">
        <v>2211100</v>
      </c>
      <c r="B1286" s="55" t="s">
        <v>318</v>
      </c>
      <c r="C1286" s="51">
        <f>SUM(C1287)</f>
        <v>20000</v>
      </c>
      <c r="D1286" s="51">
        <f t="shared" ref="D1286:L1286" si="1151">SUM(D1287)</f>
        <v>20000</v>
      </c>
      <c r="E1286" s="252">
        <f t="shared" si="1151"/>
        <v>20000</v>
      </c>
      <c r="F1286" s="252">
        <f t="shared" si="1151"/>
        <v>20000</v>
      </c>
      <c r="G1286" s="51">
        <f t="shared" si="1111"/>
        <v>0</v>
      </c>
      <c r="H1286" s="51">
        <f t="shared" ref="H1286" si="1152">SUM(H1287)</f>
        <v>20000</v>
      </c>
      <c r="I1286" s="51">
        <f t="shared" si="1151"/>
        <v>20000</v>
      </c>
      <c r="J1286" s="51">
        <f t="shared" si="1095"/>
        <v>0</v>
      </c>
      <c r="K1286" s="51">
        <f t="shared" si="1151"/>
        <v>20000</v>
      </c>
      <c r="L1286" s="51">
        <f t="shared" si="1151"/>
        <v>20000</v>
      </c>
    </row>
    <row r="1287" spans="1:12" x14ac:dyDescent="0.25">
      <c r="A1287" s="77">
        <v>2211101</v>
      </c>
      <c r="B1287" s="57" t="s">
        <v>7</v>
      </c>
      <c r="C1287" s="63">
        <v>20000</v>
      </c>
      <c r="D1287" s="63">
        <v>20000</v>
      </c>
      <c r="E1287" s="268">
        <v>20000</v>
      </c>
      <c r="F1287" s="268">
        <v>20000</v>
      </c>
      <c r="G1287" s="51">
        <f t="shared" si="1111"/>
        <v>0</v>
      </c>
      <c r="H1287" s="51">
        <v>20000</v>
      </c>
      <c r="I1287" s="51">
        <v>20000</v>
      </c>
      <c r="J1287" s="51">
        <f t="shared" si="1095"/>
        <v>0</v>
      </c>
      <c r="K1287" s="64">
        <v>20000</v>
      </c>
      <c r="L1287" s="64">
        <v>20000</v>
      </c>
    </row>
    <row r="1288" spans="1:12" x14ac:dyDescent="0.25">
      <c r="A1288" s="84">
        <v>2211200</v>
      </c>
      <c r="B1288" s="55" t="s">
        <v>320</v>
      </c>
      <c r="C1288" s="51">
        <f>SUM(C1289)</f>
        <v>20000</v>
      </c>
      <c r="D1288" s="51">
        <f t="shared" ref="D1288:L1288" si="1153">SUM(D1289)</f>
        <v>20000</v>
      </c>
      <c r="E1288" s="252">
        <f t="shared" si="1153"/>
        <v>20000</v>
      </c>
      <c r="F1288" s="252">
        <f t="shared" si="1153"/>
        <v>20000</v>
      </c>
      <c r="G1288" s="51">
        <f t="shared" si="1111"/>
        <v>0</v>
      </c>
      <c r="H1288" s="51">
        <f t="shared" ref="H1288" si="1154">SUM(H1289)</f>
        <v>20000</v>
      </c>
      <c r="I1288" s="51">
        <f t="shared" si="1153"/>
        <v>20000</v>
      </c>
      <c r="J1288" s="51">
        <f t="shared" ref="J1288:J1351" si="1155">I1288-H1288</f>
        <v>0</v>
      </c>
      <c r="K1288" s="51">
        <f t="shared" si="1153"/>
        <v>20000</v>
      </c>
      <c r="L1288" s="51">
        <f t="shared" si="1153"/>
        <v>20000</v>
      </c>
    </row>
    <row r="1289" spans="1:12" x14ac:dyDescent="0.25">
      <c r="A1289" s="77">
        <v>2211201</v>
      </c>
      <c r="B1289" s="57" t="s">
        <v>104</v>
      </c>
      <c r="C1289" s="63">
        <v>20000</v>
      </c>
      <c r="D1289" s="63">
        <v>20000</v>
      </c>
      <c r="E1289" s="268">
        <v>20000</v>
      </c>
      <c r="F1289" s="268">
        <v>20000</v>
      </c>
      <c r="G1289" s="51">
        <f t="shared" si="1111"/>
        <v>0</v>
      </c>
      <c r="H1289" s="51">
        <v>20000</v>
      </c>
      <c r="I1289" s="51">
        <v>20000</v>
      </c>
      <c r="J1289" s="51">
        <f t="shared" si="1155"/>
        <v>0</v>
      </c>
      <c r="K1289" s="64">
        <v>20000</v>
      </c>
      <c r="L1289" s="64">
        <v>20000</v>
      </c>
    </row>
    <row r="1290" spans="1:12" s="45" customFormat="1" x14ac:dyDescent="0.25">
      <c r="A1290" s="81"/>
      <c r="B1290" s="66" t="s">
        <v>223</v>
      </c>
      <c r="C1290" s="61">
        <f t="shared" ref="C1290:L1290" si="1156">SUM(C1282:C1289)/2</f>
        <v>140000</v>
      </c>
      <c r="D1290" s="61">
        <f t="shared" si="1156"/>
        <v>140000</v>
      </c>
      <c r="E1290" s="61">
        <f t="shared" ref="E1290:H1290" si="1157">SUM(E1282:E1289)/2</f>
        <v>140000</v>
      </c>
      <c r="F1290" s="61">
        <f t="shared" si="1157"/>
        <v>140000</v>
      </c>
      <c r="G1290" s="61">
        <f t="shared" si="1157"/>
        <v>0</v>
      </c>
      <c r="H1290" s="61">
        <f t="shared" si="1157"/>
        <v>115000</v>
      </c>
      <c r="I1290" s="61">
        <f t="shared" ref="I1290" si="1158">SUM(I1282:I1289)/2</f>
        <v>115000</v>
      </c>
      <c r="J1290" s="51">
        <f t="shared" si="1155"/>
        <v>0</v>
      </c>
      <c r="K1290" s="61">
        <f t="shared" si="1156"/>
        <v>140000</v>
      </c>
      <c r="L1290" s="61">
        <f t="shared" si="1156"/>
        <v>140000</v>
      </c>
    </row>
    <row r="1291" spans="1:12" s="45" customFormat="1" x14ac:dyDescent="0.25">
      <c r="A1291" s="278"/>
      <c r="B1291" s="277" t="s">
        <v>61</v>
      </c>
      <c r="C1291" s="263">
        <f>SUM(C1145:C1290)/3</f>
        <v>47839441</v>
      </c>
      <c r="D1291" s="263">
        <f t="shared" ref="D1291:L1291" si="1159">SUM(D1145:D1290)/3</f>
        <v>47839441</v>
      </c>
      <c r="E1291" s="263">
        <f t="shared" ref="E1291:H1291" si="1160">SUM(E1145:E1290)/3</f>
        <v>48339441</v>
      </c>
      <c r="F1291" s="263">
        <f t="shared" si="1160"/>
        <v>48339441</v>
      </c>
      <c r="G1291" s="263">
        <f t="shared" si="1160"/>
        <v>0</v>
      </c>
      <c r="H1291" s="263">
        <f t="shared" si="1160"/>
        <v>43794441</v>
      </c>
      <c r="I1291" s="263">
        <f t="shared" ref="I1291" si="1161">SUM(I1145:I1290)/3</f>
        <v>43794441</v>
      </c>
      <c r="J1291" s="51">
        <f t="shared" si="1155"/>
        <v>0</v>
      </c>
      <c r="K1291" s="263">
        <f t="shared" si="1159"/>
        <v>47839441</v>
      </c>
      <c r="L1291" s="263">
        <f t="shared" si="1159"/>
        <v>47839441</v>
      </c>
    </row>
    <row r="1292" spans="1:12" s="45" customFormat="1" x14ac:dyDescent="0.25">
      <c r="A1292" s="41" t="s">
        <v>260</v>
      </c>
      <c r="B1292" s="62" t="s">
        <v>374</v>
      </c>
      <c r="C1292" s="111"/>
      <c r="D1292" s="111"/>
      <c r="E1292" s="322"/>
      <c r="F1292" s="322"/>
      <c r="G1292" s="51">
        <f t="shared" si="1111"/>
        <v>0</v>
      </c>
      <c r="H1292" s="51"/>
      <c r="I1292" s="51"/>
      <c r="J1292" s="51">
        <f t="shared" si="1155"/>
        <v>0</v>
      </c>
      <c r="K1292" s="64"/>
      <c r="L1292" s="64"/>
    </row>
    <row r="1293" spans="1:12" s="45" customFormat="1" x14ac:dyDescent="0.25">
      <c r="A1293" s="84">
        <v>2110100</v>
      </c>
      <c r="B1293" s="55" t="s">
        <v>276</v>
      </c>
      <c r="C1293" s="51">
        <f>SUM(C1294)</f>
        <v>29571210</v>
      </c>
      <c r="D1293" s="51">
        <f t="shared" ref="D1293:L1293" si="1162">SUM(D1294)</f>
        <v>29571210</v>
      </c>
      <c r="E1293" s="252">
        <f t="shared" si="1162"/>
        <v>29571210</v>
      </c>
      <c r="F1293" s="252">
        <f t="shared" si="1162"/>
        <v>29571210</v>
      </c>
      <c r="G1293" s="51">
        <f t="shared" si="1111"/>
        <v>0</v>
      </c>
      <c r="H1293" s="51">
        <f t="shared" ref="H1293" si="1163">SUM(H1294)</f>
        <v>29571210</v>
      </c>
      <c r="I1293" s="51">
        <f t="shared" si="1162"/>
        <v>29571210</v>
      </c>
      <c r="J1293" s="51">
        <f t="shared" si="1155"/>
        <v>0</v>
      </c>
      <c r="K1293" s="51">
        <f t="shared" si="1162"/>
        <v>29571210</v>
      </c>
      <c r="L1293" s="51">
        <f t="shared" si="1162"/>
        <v>29571210</v>
      </c>
    </row>
    <row r="1294" spans="1:12" s="45" customFormat="1" x14ac:dyDescent="0.25">
      <c r="A1294" s="77">
        <v>2110101</v>
      </c>
      <c r="B1294" s="57" t="s">
        <v>84</v>
      </c>
      <c r="C1294" s="259">
        <v>29571210</v>
      </c>
      <c r="D1294" s="259">
        <v>29571210</v>
      </c>
      <c r="E1294" s="321">
        <v>29571210</v>
      </c>
      <c r="F1294" s="321">
        <v>29571210</v>
      </c>
      <c r="G1294" s="51">
        <f t="shared" si="1111"/>
        <v>0</v>
      </c>
      <c r="H1294" s="51">
        <v>29571210</v>
      </c>
      <c r="I1294" s="51">
        <v>29571210</v>
      </c>
      <c r="J1294" s="51">
        <f t="shared" si="1155"/>
        <v>0</v>
      </c>
      <c r="K1294" s="64">
        <v>29571210</v>
      </c>
      <c r="L1294" s="64">
        <v>29571210</v>
      </c>
    </row>
    <row r="1295" spans="1:12" s="45" customFormat="1" x14ac:dyDescent="0.25">
      <c r="A1295" s="107"/>
      <c r="B1295" s="66" t="s">
        <v>223</v>
      </c>
      <c r="C1295" s="61">
        <f>SUM(C1293:C1294)/2</f>
        <v>29571210</v>
      </c>
      <c r="D1295" s="61">
        <f t="shared" ref="D1295:L1295" si="1164">SUM(D1293:D1294)/2</f>
        <v>29571210</v>
      </c>
      <c r="E1295" s="61">
        <f t="shared" si="1164"/>
        <v>29571210</v>
      </c>
      <c r="F1295" s="61">
        <f t="shared" si="1164"/>
        <v>29571210</v>
      </c>
      <c r="G1295" s="61">
        <f t="shared" si="1164"/>
        <v>0</v>
      </c>
      <c r="H1295" s="61">
        <f t="shared" si="1164"/>
        <v>29571210</v>
      </c>
      <c r="I1295" s="61">
        <f t="shared" ref="I1295" si="1165">SUM(I1293:I1294)/2</f>
        <v>29571210</v>
      </c>
      <c r="J1295" s="51">
        <f t="shared" si="1155"/>
        <v>0</v>
      </c>
      <c r="K1295" s="61">
        <f t="shared" si="1164"/>
        <v>29571210</v>
      </c>
      <c r="L1295" s="61">
        <f t="shared" si="1164"/>
        <v>29571210</v>
      </c>
    </row>
    <row r="1296" spans="1:12" s="45" customFormat="1" ht="27.6" x14ac:dyDescent="0.25">
      <c r="A1296" s="77"/>
      <c r="B1296" s="97" t="s">
        <v>2686</v>
      </c>
      <c r="C1296" s="111"/>
      <c r="D1296" s="111"/>
      <c r="E1296" s="322"/>
      <c r="F1296" s="322"/>
      <c r="G1296" s="51">
        <f t="shared" si="1111"/>
        <v>0</v>
      </c>
      <c r="H1296" s="51"/>
      <c r="I1296" s="51"/>
      <c r="J1296" s="51">
        <f t="shared" si="1155"/>
        <v>0</v>
      </c>
      <c r="K1296" s="64"/>
      <c r="L1296" s="64"/>
    </row>
    <row r="1297" spans="1:12" s="45" customFormat="1" x14ac:dyDescent="0.25">
      <c r="A1297" s="84">
        <v>2210200</v>
      </c>
      <c r="B1297" s="55" t="s">
        <v>281</v>
      </c>
      <c r="C1297" s="51">
        <f>SUM(C1298)</f>
        <v>150000</v>
      </c>
      <c r="D1297" s="51">
        <f t="shared" ref="D1297:L1297" si="1166">SUM(D1298)</f>
        <v>150000</v>
      </c>
      <c r="E1297" s="252">
        <f t="shared" si="1166"/>
        <v>150000</v>
      </c>
      <c r="F1297" s="252">
        <f t="shared" si="1166"/>
        <v>150000</v>
      </c>
      <c r="G1297" s="51">
        <f t="shared" si="1111"/>
        <v>0</v>
      </c>
      <c r="H1297" s="51">
        <f t="shared" ref="H1297" si="1167">SUM(H1298)</f>
        <v>150000</v>
      </c>
      <c r="I1297" s="51">
        <f t="shared" si="1166"/>
        <v>150000</v>
      </c>
      <c r="J1297" s="51">
        <f t="shared" si="1155"/>
        <v>0</v>
      </c>
      <c r="K1297" s="51">
        <f t="shared" si="1166"/>
        <v>150000</v>
      </c>
      <c r="L1297" s="51">
        <f t="shared" si="1166"/>
        <v>150000</v>
      </c>
    </row>
    <row r="1298" spans="1:12" ht="27.6" x14ac:dyDescent="0.25">
      <c r="A1298" s="77">
        <v>2210201</v>
      </c>
      <c r="B1298" s="57" t="s">
        <v>19</v>
      </c>
      <c r="C1298" s="63">
        <v>150000</v>
      </c>
      <c r="D1298" s="63">
        <v>150000</v>
      </c>
      <c r="E1298" s="268">
        <v>150000</v>
      </c>
      <c r="F1298" s="268">
        <v>150000</v>
      </c>
      <c r="G1298" s="51">
        <f t="shared" si="1111"/>
        <v>0</v>
      </c>
      <c r="H1298" s="51">
        <v>150000</v>
      </c>
      <c r="I1298" s="51">
        <v>150000</v>
      </c>
      <c r="J1298" s="51">
        <f t="shared" si="1155"/>
        <v>0</v>
      </c>
      <c r="K1298" s="64">
        <v>150000</v>
      </c>
      <c r="L1298" s="64">
        <v>150000</v>
      </c>
    </row>
    <row r="1299" spans="1:12" ht="27.6" x14ac:dyDescent="0.25">
      <c r="A1299" s="84">
        <v>2210300</v>
      </c>
      <c r="B1299" s="55" t="s">
        <v>31</v>
      </c>
      <c r="C1299" s="51">
        <f>SUM(C1300:C1302)</f>
        <v>650000</v>
      </c>
      <c r="D1299" s="51">
        <f t="shared" ref="D1299:L1299" si="1168">SUM(D1300:D1302)</f>
        <v>650000</v>
      </c>
      <c r="E1299" s="252">
        <f t="shared" si="1168"/>
        <v>650000</v>
      </c>
      <c r="F1299" s="252">
        <f t="shared" ref="F1299:I1299" si="1169">SUM(F1300:F1302)</f>
        <v>650000</v>
      </c>
      <c r="G1299" s="51">
        <f t="shared" si="1111"/>
        <v>0</v>
      </c>
      <c r="H1299" s="51">
        <f t="shared" ref="H1299" si="1170">SUM(H1300:H1302)</f>
        <v>325000</v>
      </c>
      <c r="I1299" s="51">
        <f t="shared" si="1169"/>
        <v>325000</v>
      </c>
      <c r="J1299" s="51">
        <f t="shared" si="1155"/>
        <v>0</v>
      </c>
      <c r="K1299" s="51">
        <f t="shared" si="1168"/>
        <v>650000</v>
      </c>
      <c r="L1299" s="51">
        <f t="shared" si="1168"/>
        <v>650000</v>
      </c>
    </row>
    <row r="1300" spans="1:12" ht="27.6" x14ac:dyDescent="0.25">
      <c r="A1300" s="594">
        <v>2210301</v>
      </c>
      <c r="B1300" s="595" t="s">
        <v>32</v>
      </c>
      <c r="C1300" s="596">
        <v>200000</v>
      </c>
      <c r="D1300" s="596">
        <v>200000</v>
      </c>
      <c r="E1300" s="596">
        <v>200000</v>
      </c>
      <c r="F1300" s="596">
        <v>200000</v>
      </c>
      <c r="G1300" s="597">
        <f t="shared" si="1111"/>
        <v>0</v>
      </c>
      <c r="H1300" s="598">
        <v>100000</v>
      </c>
      <c r="I1300" s="598">
        <v>100000</v>
      </c>
      <c r="J1300" s="51">
        <f t="shared" si="1155"/>
        <v>0</v>
      </c>
      <c r="K1300" s="598">
        <v>200000</v>
      </c>
      <c r="L1300" s="598">
        <v>200000</v>
      </c>
    </row>
    <row r="1301" spans="1:12" x14ac:dyDescent="0.25">
      <c r="A1301" s="594">
        <v>2210302</v>
      </c>
      <c r="B1301" s="595" t="s">
        <v>33</v>
      </c>
      <c r="C1301" s="596">
        <v>200000</v>
      </c>
      <c r="D1301" s="596">
        <v>200000</v>
      </c>
      <c r="E1301" s="596">
        <v>200000</v>
      </c>
      <c r="F1301" s="596">
        <v>200000</v>
      </c>
      <c r="G1301" s="597">
        <f t="shared" si="1111"/>
        <v>0</v>
      </c>
      <c r="H1301" s="598">
        <v>100000</v>
      </c>
      <c r="I1301" s="598">
        <v>100000</v>
      </c>
      <c r="J1301" s="51">
        <f t="shared" si="1155"/>
        <v>0</v>
      </c>
      <c r="K1301" s="598">
        <v>200000</v>
      </c>
      <c r="L1301" s="598">
        <v>200000</v>
      </c>
    </row>
    <row r="1302" spans="1:12" x14ac:dyDescent="0.25">
      <c r="A1302" s="594">
        <v>2210303</v>
      </c>
      <c r="B1302" s="595" t="s">
        <v>34</v>
      </c>
      <c r="C1302" s="596">
        <v>250000</v>
      </c>
      <c r="D1302" s="596">
        <v>250000</v>
      </c>
      <c r="E1302" s="596">
        <v>250000</v>
      </c>
      <c r="F1302" s="596">
        <v>250000</v>
      </c>
      <c r="G1302" s="597">
        <f t="shared" si="1111"/>
        <v>0</v>
      </c>
      <c r="H1302" s="598">
        <v>125000</v>
      </c>
      <c r="I1302" s="598">
        <v>125000</v>
      </c>
      <c r="J1302" s="51">
        <f t="shared" si="1155"/>
        <v>0</v>
      </c>
      <c r="K1302" s="598">
        <v>250000</v>
      </c>
      <c r="L1302" s="598">
        <v>250000</v>
      </c>
    </row>
    <row r="1303" spans="1:12" x14ac:dyDescent="0.25">
      <c r="A1303" s="84">
        <v>2211100</v>
      </c>
      <c r="B1303" s="55" t="s">
        <v>300</v>
      </c>
      <c r="C1303" s="51">
        <f>SUM(C1304)</f>
        <v>100000</v>
      </c>
      <c r="D1303" s="51">
        <f t="shared" ref="D1303:L1303" si="1171">SUM(D1304)</f>
        <v>100000</v>
      </c>
      <c r="E1303" s="252">
        <f t="shared" si="1171"/>
        <v>100000</v>
      </c>
      <c r="F1303" s="252">
        <f t="shared" si="1171"/>
        <v>100000</v>
      </c>
      <c r="G1303" s="51">
        <f t="shared" si="1111"/>
        <v>0</v>
      </c>
      <c r="H1303" s="51">
        <f t="shared" ref="H1303" si="1172">SUM(H1304)</f>
        <v>100000</v>
      </c>
      <c r="I1303" s="51">
        <f t="shared" si="1171"/>
        <v>100000</v>
      </c>
      <c r="J1303" s="51">
        <f t="shared" si="1155"/>
        <v>0</v>
      </c>
      <c r="K1303" s="51">
        <f t="shared" si="1171"/>
        <v>100000</v>
      </c>
      <c r="L1303" s="51">
        <f t="shared" si="1171"/>
        <v>100000</v>
      </c>
    </row>
    <row r="1304" spans="1:12" ht="27.6" x14ac:dyDescent="0.25">
      <c r="A1304" s="77">
        <v>2211101</v>
      </c>
      <c r="B1304" s="57" t="s">
        <v>24</v>
      </c>
      <c r="C1304" s="63">
        <v>100000</v>
      </c>
      <c r="D1304" s="63">
        <v>100000</v>
      </c>
      <c r="E1304" s="268">
        <v>100000</v>
      </c>
      <c r="F1304" s="268">
        <v>100000</v>
      </c>
      <c r="G1304" s="51">
        <f t="shared" ref="G1304:G1368" si="1173">F1304-E1304</f>
        <v>0</v>
      </c>
      <c r="H1304" s="51">
        <v>100000</v>
      </c>
      <c r="I1304" s="51">
        <v>100000</v>
      </c>
      <c r="J1304" s="51">
        <f t="shared" si="1155"/>
        <v>0</v>
      </c>
      <c r="K1304" s="64">
        <v>100000</v>
      </c>
      <c r="L1304" s="64">
        <v>100000</v>
      </c>
    </row>
    <row r="1305" spans="1:12" x14ac:dyDescent="0.25">
      <c r="A1305" s="84">
        <v>2211200</v>
      </c>
      <c r="B1305" s="55" t="s">
        <v>320</v>
      </c>
      <c r="C1305" s="51">
        <f>SUM(C1306)</f>
        <v>210000</v>
      </c>
      <c r="D1305" s="51">
        <f t="shared" ref="D1305:L1305" si="1174">SUM(D1306)</f>
        <v>210000</v>
      </c>
      <c r="E1305" s="252">
        <f t="shared" si="1174"/>
        <v>210000</v>
      </c>
      <c r="F1305" s="252">
        <f t="shared" si="1174"/>
        <v>210000</v>
      </c>
      <c r="G1305" s="51">
        <f t="shared" si="1173"/>
        <v>0</v>
      </c>
      <c r="H1305" s="51">
        <f t="shared" ref="H1305" si="1175">SUM(H1306)</f>
        <v>210000</v>
      </c>
      <c r="I1305" s="51">
        <f t="shared" si="1174"/>
        <v>210000</v>
      </c>
      <c r="J1305" s="51">
        <f t="shared" si="1155"/>
        <v>0</v>
      </c>
      <c r="K1305" s="51">
        <f t="shared" si="1174"/>
        <v>210000</v>
      </c>
      <c r="L1305" s="51">
        <f t="shared" si="1174"/>
        <v>210000</v>
      </c>
    </row>
    <row r="1306" spans="1:12" x14ac:dyDescent="0.25">
      <c r="A1306" s="77">
        <v>2211201</v>
      </c>
      <c r="B1306" s="57" t="s">
        <v>20</v>
      </c>
      <c r="C1306" s="63">
        <v>210000</v>
      </c>
      <c r="D1306" s="63">
        <v>210000</v>
      </c>
      <c r="E1306" s="268">
        <v>210000</v>
      </c>
      <c r="F1306" s="268">
        <v>210000</v>
      </c>
      <c r="G1306" s="51">
        <f t="shared" si="1173"/>
        <v>0</v>
      </c>
      <c r="H1306" s="51">
        <v>210000</v>
      </c>
      <c r="I1306" s="51">
        <v>210000</v>
      </c>
      <c r="J1306" s="51">
        <f t="shared" si="1155"/>
        <v>0</v>
      </c>
      <c r="K1306" s="64">
        <v>210000</v>
      </c>
      <c r="L1306" s="64">
        <v>210000</v>
      </c>
    </row>
    <row r="1307" spans="1:12" ht="27.6" x14ac:dyDescent="0.25">
      <c r="A1307" s="84">
        <v>2220100</v>
      </c>
      <c r="B1307" s="55" t="s">
        <v>304</v>
      </c>
      <c r="C1307" s="51">
        <f>SUM(C1308)</f>
        <v>140000</v>
      </c>
      <c r="D1307" s="51">
        <f t="shared" ref="D1307:L1307" si="1176">SUM(D1308)</f>
        <v>140000</v>
      </c>
      <c r="E1307" s="252">
        <f t="shared" si="1176"/>
        <v>140000</v>
      </c>
      <c r="F1307" s="252">
        <f t="shared" si="1176"/>
        <v>140000</v>
      </c>
      <c r="G1307" s="51">
        <f t="shared" si="1173"/>
        <v>0</v>
      </c>
      <c r="H1307" s="51">
        <f t="shared" ref="H1307" si="1177">SUM(H1308)</f>
        <v>140000</v>
      </c>
      <c r="I1307" s="51">
        <f t="shared" si="1176"/>
        <v>140000</v>
      </c>
      <c r="J1307" s="51">
        <f t="shared" si="1155"/>
        <v>0</v>
      </c>
      <c r="K1307" s="51">
        <f t="shared" si="1176"/>
        <v>140000</v>
      </c>
      <c r="L1307" s="51">
        <f t="shared" si="1176"/>
        <v>140000</v>
      </c>
    </row>
    <row r="1308" spans="1:12" x14ac:dyDescent="0.25">
      <c r="A1308" s="77">
        <v>2220101</v>
      </c>
      <c r="B1308" s="57" t="s">
        <v>21</v>
      </c>
      <c r="C1308" s="63">
        <v>140000</v>
      </c>
      <c r="D1308" s="63">
        <v>140000</v>
      </c>
      <c r="E1308" s="268">
        <v>140000</v>
      </c>
      <c r="F1308" s="268">
        <v>140000</v>
      </c>
      <c r="G1308" s="51">
        <f t="shared" si="1173"/>
        <v>0</v>
      </c>
      <c r="H1308" s="51">
        <v>140000</v>
      </c>
      <c r="I1308" s="51">
        <v>140000</v>
      </c>
      <c r="J1308" s="51">
        <f t="shared" si="1155"/>
        <v>0</v>
      </c>
      <c r="K1308" s="64">
        <v>140000</v>
      </c>
      <c r="L1308" s="64">
        <v>140000</v>
      </c>
    </row>
    <row r="1309" spans="1:12" ht="27.6" hidden="1" x14ac:dyDescent="0.25">
      <c r="A1309" s="84">
        <v>3111000</v>
      </c>
      <c r="B1309" s="55" t="s">
        <v>313</v>
      </c>
      <c r="C1309" s="51">
        <v>0</v>
      </c>
      <c r="D1309" s="51">
        <v>0</v>
      </c>
      <c r="E1309" s="252">
        <v>0</v>
      </c>
      <c r="F1309" s="252">
        <v>0</v>
      </c>
      <c r="G1309" s="51">
        <f t="shared" si="1173"/>
        <v>0</v>
      </c>
      <c r="H1309" s="51">
        <v>0</v>
      </c>
      <c r="I1309" s="51">
        <v>0</v>
      </c>
      <c r="J1309" s="51">
        <f t="shared" si="1155"/>
        <v>0</v>
      </c>
      <c r="K1309" s="51">
        <v>0</v>
      </c>
      <c r="L1309" s="51">
        <v>0</v>
      </c>
    </row>
    <row r="1310" spans="1:12" ht="14.25" hidden="1" customHeight="1" x14ac:dyDescent="0.25">
      <c r="A1310" s="77">
        <v>3111001</v>
      </c>
      <c r="B1310" s="57" t="s">
        <v>13</v>
      </c>
      <c r="C1310" s="63"/>
      <c r="D1310" s="63"/>
      <c r="E1310" s="268"/>
      <c r="F1310" s="268"/>
      <c r="G1310" s="51">
        <f t="shared" si="1173"/>
        <v>0</v>
      </c>
      <c r="H1310" s="51"/>
      <c r="I1310" s="51"/>
      <c r="J1310" s="51">
        <f t="shared" si="1155"/>
        <v>0</v>
      </c>
      <c r="K1310" s="64"/>
      <c r="L1310" s="64"/>
    </row>
    <row r="1311" spans="1:12" x14ac:dyDescent="0.25">
      <c r="A1311" s="81"/>
      <c r="B1311" s="66" t="s">
        <v>223</v>
      </c>
      <c r="C1311" s="61">
        <f>SUM(C1297:C1310)/2</f>
        <v>1250000</v>
      </c>
      <c r="D1311" s="61">
        <f t="shared" ref="D1311:L1311" si="1178">SUM(D1297:D1310)/2</f>
        <v>1250000</v>
      </c>
      <c r="E1311" s="61">
        <f t="shared" si="1178"/>
        <v>1250000</v>
      </c>
      <c r="F1311" s="61">
        <f t="shared" si="1178"/>
        <v>1250000</v>
      </c>
      <c r="G1311" s="61">
        <f t="shared" si="1178"/>
        <v>0</v>
      </c>
      <c r="H1311" s="61">
        <f t="shared" si="1178"/>
        <v>925000</v>
      </c>
      <c r="I1311" s="61">
        <f t="shared" ref="I1311" si="1179">SUM(I1297:I1310)/2</f>
        <v>925000</v>
      </c>
      <c r="J1311" s="51">
        <f t="shared" si="1155"/>
        <v>0</v>
      </c>
      <c r="K1311" s="61">
        <f t="shared" si="1178"/>
        <v>1250000</v>
      </c>
      <c r="L1311" s="61">
        <f t="shared" si="1178"/>
        <v>1250000</v>
      </c>
    </row>
    <row r="1312" spans="1:12" ht="27.6" x14ac:dyDescent="0.25">
      <c r="A1312" s="77"/>
      <c r="B1312" s="97" t="s">
        <v>2687</v>
      </c>
      <c r="C1312" s="63"/>
      <c r="D1312" s="63"/>
      <c r="E1312" s="268"/>
      <c r="F1312" s="268"/>
      <c r="G1312" s="51">
        <f t="shared" si="1173"/>
        <v>0</v>
      </c>
      <c r="H1312" s="51"/>
      <c r="I1312" s="51"/>
      <c r="J1312" s="51">
        <f t="shared" si="1155"/>
        <v>0</v>
      </c>
      <c r="K1312" s="64"/>
      <c r="L1312" s="64"/>
    </row>
    <row r="1313" spans="1:12" x14ac:dyDescent="0.25">
      <c r="A1313" s="84">
        <v>2210200</v>
      </c>
      <c r="B1313" s="55" t="s">
        <v>281</v>
      </c>
      <c r="C1313" s="51">
        <f>SUM(C1314)</f>
        <v>84000</v>
      </c>
      <c r="D1313" s="51">
        <f t="shared" ref="D1313:L1313" si="1180">SUM(D1314)</f>
        <v>84000</v>
      </c>
      <c r="E1313" s="252">
        <f t="shared" si="1180"/>
        <v>84000</v>
      </c>
      <c r="F1313" s="252">
        <f t="shared" si="1180"/>
        <v>84000</v>
      </c>
      <c r="G1313" s="51">
        <f t="shared" si="1173"/>
        <v>0</v>
      </c>
      <c r="H1313" s="51">
        <f t="shared" ref="H1313" si="1181">SUM(H1314)</f>
        <v>84000</v>
      </c>
      <c r="I1313" s="51">
        <f t="shared" si="1180"/>
        <v>84000</v>
      </c>
      <c r="J1313" s="51">
        <f t="shared" si="1155"/>
        <v>0</v>
      </c>
      <c r="K1313" s="51">
        <f t="shared" si="1180"/>
        <v>84000</v>
      </c>
      <c r="L1313" s="51">
        <f t="shared" si="1180"/>
        <v>84000</v>
      </c>
    </row>
    <row r="1314" spans="1:12" ht="27.6" x14ac:dyDescent="0.25">
      <c r="A1314" s="77">
        <v>2210201</v>
      </c>
      <c r="B1314" s="57" t="s">
        <v>19</v>
      </c>
      <c r="C1314" s="63">
        <v>84000</v>
      </c>
      <c r="D1314" s="63">
        <v>84000</v>
      </c>
      <c r="E1314" s="268">
        <v>84000</v>
      </c>
      <c r="F1314" s="268">
        <v>84000</v>
      </c>
      <c r="G1314" s="51">
        <f t="shared" si="1173"/>
        <v>0</v>
      </c>
      <c r="H1314" s="51">
        <v>84000</v>
      </c>
      <c r="I1314" s="51">
        <v>84000</v>
      </c>
      <c r="J1314" s="51">
        <f t="shared" si="1155"/>
        <v>0</v>
      </c>
      <c r="K1314" s="64">
        <v>84000</v>
      </c>
      <c r="L1314" s="64">
        <v>84000</v>
      </c>
    </row>
    <row r="1315" spans="1:12" ht="27.6" x14ac:dyDescent="0.25">
      <c r="A1315" s="84">
        <v>2210300</v>
      </c>
      <c r="B1315" s="55" t="s">
        <v>31</v>
      </c>
      <c r="C1315" s="51">
        <f>SUM(C1316:C1318)</f>
        <v>600000</v>
      </c>
      <c r="D1315" s="51">
        <f t="shared" ref="D1315:L1315" si="1182">SUM(D1316:D1318)</f>
        <v>600000</v>
      </c>
      <c r="E1315" s="252">
        <f t="shared" si="1182"/>
        <v>600000</v>
      </c>
      <c r="F1315" s="252">
        <f t="shared" ref="F1315:I1315" si="1183">SUM(F1316:F1318)</f>
        <v>600000</v>
      </c>
      <c r="G1315" s="51">
        <f t="shared" si="1173"/>
        <v>0</v>
      </c>
      <c r="H1315" s="51">
        <f t="shared" ref="H1315" si="1184">SUM(H1316:H1318)</f>
        <v>450000</v>
      </c>
      <c r="I1315" s="51">
        <f t="shared" si="1183"/>
        <v>450000</v>
      </c>
      <c r="J1315" s="51">
        <f t="shared" si="1155"/>
        <v>0</v>
      </c>
      <c r="K1315" s="51">
        <f t="shared" si="1182"/>
        <v>600000</v>
      </c>
      <c r="L1315" s="51">
        <f t="shared" si="1182"/>
        <v>600000</v>
      </c>
    </row>
    <row r="1316" spans="1:12" x14ac:dyDescent="0.25">
      <c r="A1316" s="594">
        <v>2210302</v>
      </c>
      <c r="B1316" s="595" t="s">
        <v>33</v>
      </c>
      <c r="C1316" s="596">
        <v>100000</v>
      </c>
      <c r="D1316" s="596">
        <v>100000</v>
      </c>
      <c r="E1316" s="596">
        <v>100000</v>
      </c>
      <c r="F1316" s="596">
        <v>100000</v>
      </c>
      <c r="G1316" s="597">
        <f t="shared" si="1173"/>
        <v>0</v>
      </c>
      <c r="H1316" s="598">
        <v>50000</v>
      </c>
      <c r="I1316" s="598">
        <v>50000</v>
      </c>
      <c r="J1316" s="51">
        <f t="shared" si="1155"/>
        <v>0</v>
      </c>
      <c r="K1316" s="598">
        <v>100000</v>
      </c>
      <c r="L1316" s="598">
        <v>100000</v>
      </c>
    </row>
    <row r="1317" spans="1:12" x14ac:dyDescent="0.25">
      <c r="A1317" s="594">
        <v>2210303</v>
      </c>
      <c r="B1317" s="595" t="s">
        <v>34</v>
      </c>
      <c r="C1317" s="596">
        <v>200000</v>
      </c>
      <c r="D1317" s="596">
        <v>200000</v>
      </c>
      <c r="E1317" s="596">
        <v>200000</v>
      </c>
      <c r="F1317" s="596">
        <v>200000</v>
      </c>
      <c r="G1317" s="597">
        <f t="shared" si="1173"/>
        <v>0</v>
      </c>
      <c r="H1317" s="598">
        <v>100000</v>
      </c>
      <c r="I1317" s="598">
        <v>100000</v>
      </c>
      <c r="J1317" s="51">
        <f t="shared" si="1155"/>
        <v>0</v>
      </c>
      <c r="K1317" s="598">
        <v>200000</v>
      </c>
      <c r="L1317" s="598">
        <v>200000</v>
      </c>
    </row>
    <row r="1318" spans="1:12" x14ac:dyDescent="0.25">
      <c r="A1318" s="77">
        <v>2210399</v>
      </c>
      <c r="B1318" s="57" t="s">
        <v>274</v>
      </c>
      <c r="C1318" s="63">
        <v>300000</v>
      </c>
      <c r="D1318" s="63">
        <v>300000</v>
      </c>
      <c r="E1318" s="268">
        <v>300000</v>
      </c>
      <c r="F1318" s="268">
        <v>300000</v>
      </c>
      <c r="G1318" s="51">
        <f t="shared" si="1173"/>
        <v>0</v>
      </c>
      <c r="H1318" s="67">
        <v>300000</v>
      </c>
      <c r="I1318" s="67">
        <v>300000</v>
      </c>
      <c r="J1318" s="51">
        <f t="shared" si="1155"/>
        <v>0</v>
      </c>
      <c r="K1318" s="64">
        <v>300000</v>
      </c>
      <c r="L1318" s="64">
        <v>300000</v>
      </c>
    </row>
    <row r="1319" spans="1:12" x14ac:dyDescent="0.25">
      <c r="A1319" s="84">
        <v>2210800</v>
      </c>
      <c r="B1319" s="55" t="s">
        <v>294</v>
      </c>
      <c r="C1319" s="51">
        <f>SUM(C1320)</f>
        <v>40000</v>
      </c>
      <c r="D1319" s="51">
        <f t="shared" ref="D1319:L1319" si="1185">SUM(D1320)</f>
        <v>40000</v>
      </c>
      <c r="E1319" s="252">
        <f t="shared" si="1185"/>
        <v>40000</v>
      </c>
      <c r="F1319" s="252">
        <f t="shared" si="1185"/>
        <v>40000</v>
      </c>
      <c r="G1319" s="51">
        <f t="shared" si="1173"/>
        <v>0</v>
      </c>
      <c r="H1319" s="51">
        <f t="shared" ref="H1319" si="1186">SUM(H1320)</f>
        <v>40000</v>
      </c>
      <c r="I1319" s="51">
        <f t="shared" si="1185"/>
        <v>40000</v>
      </c>
      <c r="J1319" s="51">
        <f t="shared" si="1155"/>
        <v>0</v>
      </c>
      <c r="K1319" s="51">
        <f t="shared" si="1185"/>
        <v>40000</v>
      </c>
      <c r="L1319" s="51">
        <f t="shared" si="1185"/>
        <v>40000</v>
      </c>
    </row>
    <row r="1320" spans="1:12" x14ac:dyDescent="0.25">
      <c r="A1320" s="77">
        <v>2210802</v>
      </c>
      <c r="B1320" s="57" t="s">
        <v>5</v>
      </c>
      <c r="C1320" s="63">
        <v>40000</v>
      </c>
      <c r="D1320" s="63">
        <v>40000</v>
      </c>
      <c r="E1320" s="268">
        <v>40000</v>
      </c>
      <c r="F1320" s="268">
        <v>40000</v>
      </c>
      <c r="G1320" s="51">
        <f t="shared" si="1173"/>
        <v>0</v>
      </c>
      <c r="H1320" s="51">
        <v>40000</v>
      </c>
      <c r="I1320" s="51">
        <v>40000</v>
      </c>
      <c r="J1320" s="51">
        <f t="shared" si="1155"/>
        <v>0</v>
      </c>
      <c r="K1320" s="64">
        <v>40000</v>
      </c>
      <c r="L1320" s="64">
        <v>40000</v>
      </c>
    </row>
    <row r="1321" spans="1:12" x14ac:dyDescent="0.25">
      <c r="A1321" s="84">
        <v>2211100</v>
      </c>
      <c r="B1321" s="55" t="s">
        <v>300</v>
      </c>
      <c r="C1321" s="51">
        <f>SUM(C1322)</f>
        <v>50000</v>
      </c>
      <c r="D1321" s="51">
        <f t="shared" ref="D1321:L1321" si="1187">SUM(D1322)</f>
        <v>50000</v>
      </c>
      <c r="E1321" s="252">
        <f t="shared" si="1187"/>
        <v>50000</v>
      </c>
      <c r="F1321" s="252">
        <f t="shared" si="1187"/>
        <v>50000</v>
      </c>
      <c r="G1321" s="51">
        <f t="shared" si="1173"/>
        <v>0</v>
      </c>
      <c r="H1321" s="51">
        <f t="shared" ref="H1321" si="1188">SUM(H1322)</f>
        <v>50000</v>
      </c>
      <c r="I1321" s="51">
        <f t="shared" si="1187"/>
        <v>50000</v>
      </c>
      <c r="J1321" s="51">
        <f t="shared" si="1155"/>
        <v>0</v>
      </c>
      <c r="K1321" s="51">
        <f t="shared" si="1187"/>
        <v>50000</v>
      </c>
      <c r="L1321" s="51">
        <f t="shared" si="1187"/>
        <v>50000</v>
      </c>
    </row>
    <row r="1322" spans="1:12" ht="27.6" x14ac:dyDescent="0.25">
      <c r="A1322" s="77">
        <v>2211101</v>
      </c>
      <c r="B1322" s="57" t="s">
        <v>24</v>
      </c>
      <c r="C1322" s="63">
        <v>50000</v>
      </c>
      <c r="D1322" s="63">
        <v>50000</v>
      </c>
      <c r="E1322" s="268">
        <v>50000</v>
      </c>
      <c r="F1322" s="268">
        <v>50000</v>
      </c>
      <c r="G1322" s="51">
        <f t="shared" si="1173"/>
        <v>0</v>
      </c>
      <c r="H1322" s="51">
        <v>50000</v>
      </c>
      <c r="I1322" s="51">
        <v>50000</v>
      </c>
      <c r="J1322" s="51">
        <f t="shared" si="1155"/>
        <v>0</v>
      </c>
      <c r="K1322" s="64">
        <v>50000</v>
      </c>
      <c r="L1322" s="64">
        <v>50000</v>
      </c>
    </row>
    <row r="1323" spans="1:12" s="45" customFormat="1" x14ac:dyDescent="0.25">
      <c r="A1323" s="84">
        <v>2211300</v>
      </c>
      <c r="B1323" s="55" t="s">
        <v>272</v>
      </c>
      <c r="C1323" s="51">
        <f>SUM(C1324)</f>
        <v>416000</v>
      </c>
      <c r="D1323" s="51">
        <f>SUM(D1324)</f>
        <v>416000</v>
      </c>
      <c r="E1323" s="252">
        <f>SUM(E1324)</f>
        <v>416000</v>
      </c>
      <c r="F1323" s="252">
        <f>SUM(F1324)</f>
        <v>416000</v>
      </c>
      <c r="G1323" s="51">
        <f t="shared" si="1173"/>
        <v>0</v>
      </c>
      <c r="H1323" s="51">
        <v>416000</v>
      </c>
      <c r="I1323" s="51">
        <f>SUM(I1324+I1325)</f>
        <v>2416000</v>
      </c>
      <c r="J1323" s="51">
        <f t="shared" si="1155"/>
        <v>2000000</v>
      </c>
      <c r="K1323" s="51">
        <f>SUM(K1324)</f>
        <v>416000</v>
      </c>
      <c r="L1323" s="51">
        <f>SUM(L1324)</f>
        <v>416000</v>
      </c>
    </row>
    <row r="1324" spans="1:12" ht="55.2" x14ac:dyDescent="0.25">
      <c r="A1324" s="77">
        <v>2211399</v>
      </c>
      <c r="B1324" s="57" t="s">
        <v>392</v>
      </c>
      <c r="C1324" s="63">
        <v>416000</v>
      </c>
      <c r="D1324" s="63">
        <v>416000</v>
      </c>
      <c r="E1324" s="268">
        <v>416000</v>
      </c>
      <c r="F1324" s="268">
        <v>416000</v>
      </c>
      <c r="G1324" s="51">
        <f t="shared" si="1173"/>
        <v>0</v>
      </c>
      <c r="H1324" s="51">
        <v>416000</v>
      </c>
      <c r="I1324" s="51">
        <v>416000</v>
      </c>
      <c r="J1324" s="51">
        <f t="shared" si="1155"/>
        <v>0</v>
      </c>
      <c r="K1324" s="64">
        <v>416000</v>
      </c>
      <c r="L1324" s="64">
        <v>416000</v>
      </c>
    </row>
    <row r="1325" spans="1:12" ht="27.6" x14ac:dyDescent="0.25">
      <c r="A1325" s="77">
        <v>2211399</v>
      </c>
      <c r="B1325" s="57" t="s">
        <v>3437</v>
      </c>
      <c r="C1325" s="63"/>
      <c r="D1325" s="63"/>
      <c r="E1325" s="268"/>
      <c r="F1325" s="268"/>
      <c r="G1325" s="51"/>
      <c r="H1325" s="51"/>
      <c r="I1325" s="51">
        <v>2000000</v>
      </c>
      <c r="J1325" s="51">
        <f t="shared" si="1155"/>
        <v>2000000</v>
      </c>
      <c r="K1325" s="64"/>
      <c r="L1325" s="64"/>
    </row>
    <row r="1326" spans="1:12" ht="27.6" x14ac:dyDescent="0.25">
      <c r="A1326" s="84">
        <v>3111000</v>
      </c>
      <c r="B1326" s="55" t="s">
        <v>313</v>
      </c>
      <c r="C1326" s="51">
        <f>SUM(C1327)</f>
        <v>300000</v>
      </c>
      <c r="D1326" s="51">
        <f t="shared" ref="D1326:L1326" si="1189">SUM(D1327)</f>
        <v>300000</v>
      </c>
      <c r="E1326" s="252">
        <f t="shared" si="1189"/>
        <v>300000</v>
      </c>
      <c r="F1326" s="252">
        <f t="shared" si="1189"/>
        <v>300000</v>
      </c>
      <c r="G1326" s="51">
        <f t="shared" si="1173"/>
        <v>0</v>
      </c>
      <c r="H1326" s="51">
        <v>300000</v>
      </c>
      <c r="I1326" s="51">
        <f t="shared" si="1189"/>
        <v>300000</v>
      </c>
      <c r="J1326" s="51">
        <f t="shared" si="1155"/>
        <v>0</v>
      </c>
      <c r="K1326" s="51">
        <f t="shared" si="1189"/>
        <v>300000</v>
      </c>
      <c r="L1326" s="51">
        <f t="shared" si="1189"/>
        <v>300000</v>
      </c>
    </row>
    <row r="1327" spans="1:12" ht="27.6" x14ac:dyDescent="0.25">
      <c r="A1327" s="77">
        <v>3111002</v>
      </c>
      <c r="B1327" s="57" t="s">
        <v>194</v>
      </c>
      <c r="C1327" s="63">
        <v>300000</v>
      </c>
      <c r="D1327" s="63">
        <v>300000</v>
      </c>
      <c r="E1327" s="268">
        <v>300000</v>
      </c>
      <c r="F1327" s="268">
        <v>300000</v>
      </c>
      <c r="G1327" s="51">
        <f t="shared" si="1173"/>
        <v>0</v>
      </c>
      <c r="H1327" s="61">
        <v>300000</v>
      </c>
      <c r="I1327" s="51">
        <v>300000</v>
      </c>
      <c r="J1327" s="51">
        <f t="shared" si="1155"/>
        <v>0</v>
      </c>
      <c r="K1327" s="64">
        <v>300000</v>
      </c>
      <c r="L1327" s="64">
        <v>300000</v>
      </c>
    </row>
    <row r="1328" spans="1:12" x14ac:dyDescent="0.25">
      <c r="A1328" s="107"/>
      <c r="B1328" s="66" t="s">
        <v>223</v>
      </c>
      <c r="C1328" s="61">
        <f>SUM(C1313:C1327)/2</f>
        <v>1490000</v>
      </c>
      <c r="D1328" s="61">
        <f>SUM(D1313:D1327)/2</f>
        <v>1490000</v>
      </c>
      <c r="E1328" s="61">
        <f>SUM(E1313:E1327)/2</f>
        <v>1490000</v>
      </c>
      <c r="F1328" s="61">
        <f>SUM(F1313:F1327)/2</f>
        <v>1490000</v>
      </c>
      <c r="G1328" s="61">
        <f t="shared" ref="G1328:H1328" si="1190">SUM(G1313:G1327)/2</f>
        <v>0</v>
      </c>
      <c r="H1328" s="61">
        <f t="shared" si="1190"/>
        <v>1340000</v>
      </c>
      <c r="I1328" s="61">
        <f>SUM(I1313:I1327)/2</f>
        <v>3340000</v>
      </c>
      <c r="J1328" s="51">
        <f t="shared" si="1155"/>
        <v>2000000</v>
      </c>
      <c r="K1328" s="61">
        <f>SUM(K1313:K1327)/2</f>
        <v>1490000</v>
      </c>
      <c r="L1328" s="61">
        <f>SUM(L1313:L1327)/2</f>
        <v>1490000</v>
      </c>
    </row>
    <row r="1329" spans="1:12" ht="27.6" x14ac:dyDescent="0.25">
      <c r="A1329" s="77"/>
      <c r="B1329" s="97" t="s">
        <v>2688</v>
      </c>
      <c r="C1329" s="63"/>
      <c r="D1329" s="63"/>
      <c r="E1329" s="268"/>
      <c r="F1329" s="268"/>
      <c r="G1329" s="51">
        <f t="shared" si="1173"/>
        <v>0</v>
      </c>
      <c r="H1329" s="51"/>
      <c r="I1329" s="51"/>
      <c r="J1329" s="51">
        <f t="shared" si="1155"/>
        <v>0</v>
      </c>
      <c r="K1329" s="64"/>
      <c r="L1329" s="64"/>
    </row>
    <row r="1330" spans="1:12" x14ac:dyDescent="0.25">
      <c r="A1330" s="84">
        <v>2210200</v>
      </c>
      <c r="B1330" s="55" t="s">
        <v>281</v>
      </c>
      <c r="C1330" s="51">
        <f>SUM(C1331)</f>
        <v>50000</v>
      </c>
      <c r="D1330" s="51">
        <f t="shared" ref="D1330:L1330" si="1191">SUM(D1331)</f>
        <v>50000</v>
      </c>
      <c r="E1330" s="252">
        <f t="shared" si="1191"/>
        <v>50000</v>
      </c>
      <c r="F1330" s="252">
        <f t="shared" si="1191"/>
        <v>50000</v>
      </c>
      <c r="G1330" s="51">
        <f t="shared" si="1173"/>
        <v>0</v>
      </c>
      <c r="H1330" s="51">
        <f t="shared" ref="H1330" si="1192">SUM(H1331)</f>
        <v>50000</v>
      </c>
      <c r="I1330" s="51">
        <f t="shared" si="1191"/>
        <v>50000</v>
      </c>
      <c r="J1330" s="51">
        <f t="shared" si="1155"/>
        <v>0</v>
      </c>
      <c r="K1330" s="51">
        <f t="shared" si="1191"/>
        <v>50000</v>
      </c>
      <c r="L1330" s="51">
        <f t="shared" si="1191"/>
        <v>50000</v>
      </c>
    </row>
    <row r="1331" spans="1:12" ht="27.6" x14ac:dyDescent="0.25">
      <c r="A1331" s="77">
        <v>2210201</v>
      </c>
      <c r="B1331" s="57" t="s">
        <v>19</v>
      </c>
      <c r="C1331" s="63">
        <v>50000</v>
      </c>
      <c r="D1331" s="63">
        <v>50000</v>
      </c>
      <c r="E1331" s="268">
        <v>50000</v>
      </c>
      <c r="F1331" s="268">
        <v>50000</v>
      </c>
      <c r="G1331" s="51">
        <f t="shared" si="1173"/>
        <v>0</v>
      </c>
      <c r="H1331" s="51">
        <v>50000</v>
      </c>
      <c r="I1331" s="51">
        <v>50000</v>
      </c>
      <c r="J1331" s="51">
        <f t="shared" si="1155"/>
        <v>0</v>
      </c>
      <c r="K1331" s="64">
        <v>50000</v>
      </c>
      <c r="L1331" s="64">
        <v>50000</v>
      </c>
    </row>
    <row r="1332" spans="1:12" ht="27.6" x14ac:dyDescent="0.25">
      <c r="A1332" s="84">
        <v>2210300</v>
      </c>
      <c r="B1332" s="55" t="s">
        <v>321</v>
      </c>
      <c r="C1332" s="51">
        <f>SUM(C1333:C1335)</f>
        <v>350000</v>
      </c>
      <c r="D1332" s="51">
        <f t="shared" ref="D1332:L1332" si="1193">SUM(D1333:D1335)</f>
        <v>350000</v>
      </c>
      <c r="E1332" s="252">
        <f t="shared" si="1193"/>
        <v>350000</v>
      </c>
      <c r="F1332" s="252">
        <f t="shared" ref="F1332:I1332" si="1194">SUM(F1333:F1335)</f>
        <v>350000</v>
      </c>
      <c r="G1332" s="51">
        <f t="shared" si="1173"/>
        <v>0</v>
      </c>
      <c r="H1332" s="51">
        <f t="shared" ref="H1332" si="1195">SUM(H1333:H1335)</f>
        <v>175000</v>
      </c>
      <c r="I1332" s="51">
        <f t="shared" si="1194"/>
        <v>175000</v>
      </c>
      <c r="J1332" s="51">
        <f t="shared" si="1155"/>
        <v>0</v>
      </c>
      <c r="K1332" s="51">
        <f t="shared" si="1193"/>
        <v>350000</v>
      </c>
      <c r="L1332" s="51">
        <f t="shared" si="1193"/>
        <v>350000</v>
      </c>
    </row>
    <row r="1333" spans="1:12" ht="27.6" x14ac:dyDescent="0.25">
      <c r="A1333" s="594">
        <v>2210301</v>
      </c>
      <c r="B1333" s="595" t="s">
        <v>32</v>
      </c>
      <c r="C1333" s="596">
        <v>100000</v>
      </c>
      <c r="D1333" s="596">
        <v>100000</v>
      </c>
      <c r="E1333" s="596">
        <v>100000</v>
      </c>
      <c r="F1333" s="596">
        <v>100000</v>
      </c>
      <c r="G1333" s="597">
        <f t="shared" si="1173"/>
        <v>0</v>
      </c>
      <c r="H1333" s="598">
        <v>50000</v>
      </c>
      <c r="I1333" s="598">
        <v>50000</v>
      </c>
      <c r="J1333" s="51">
        <f t="shared" si="1155"/>
        <v>0</v>
      </c>
      <c r="K1333" s="598">
        <v>100000</v>
      </c>
      <c r="L1333" s="598">
        <v>100000</v>
      </c>
    </row>
    <row r="1334" spans="1:12" x14ac:dyDescent="0.25">
      <c r="A1334" s="594">
        <v>2210302</v>
      </c>
      <c r="B1334" s="595" t="s">
        <v>33</v>
      </c>
      <c r="C1334" s="596">
        <v>150000</v>
      </c>
      <c r="D1334" s="596">
        <v>150000</v>
      </c>
      <c r="E1334" s="596">
        <v>150000</v>
      </c>
      <c r="F1334" s="596">
        <v>150000</v>
      </c>
      <c r="G1334" s="597">
        <f t="shared" si="1173"/>
        <v>0</v>
      </c>
      <c r="H1334" s="598">
        <v>75000</v>
      </c>
      <c r="I1334" s="598">
        <v>75000</v>
      </c>
      <c r="J1334" s="51">
        <f t="shared" si="1155"/>
        <v>0</v>
      </c>
      <c r="K1334" s="598">
        <v>150000</v>
      </c>
      <c r="L1334" s="598">
        <v>150000</v>
      </c>
    </row>
    <row r="1335" spans="1:12" x14ac:dyDescent="0.25">
      <c r="A1335" s="594">
        <v>2210303</v>
      </c>
      <c r="B1335" s="595" t="s">
        <v>34</v>
      </c>
      <c r="C1335" s="596">
        <v>100000</v>
      </c>
      <c r="D1335" s="596">
        <v>100000</v>
      </c>
      <c r="E1335" s="596">
        <v>100000</v>
      </c>
      <c r="F1335" s="596">
        <v>100000</v>
      </c>
      <c r="G1335" s="597">
        <f t="shared" si="1173"/>
        <v>0</v>
      </c>
      <c r="H1335" s="598">
        <v>50000</v>
      </c>
      <c r="I1335" s="598">
        <v>50000</v>
      </c>
      <c r="J1335" s="51">
        <f t="shared" si="1155"/>
        <v>0</v>
      </c>
      <c r="K1335" s="598">
        <v>100000</v>
      </c>
      <c r="L1335" s="598">
        <v>100000</v>
      </c>
    </row>
    <row r="1336" spans="1:12" ht="27.6" x14ac:dyDescent="0.25">
      <c r="A1336" s="84">
        <v>2210500</v>
      </c>
      <c r="B1336" s="55" t="s">
        <v>286</v>
      </c>
      <c r="C1336" s="51">
        <f>SUM(C1337:C1338)</f>
        <v>75000</v>
      </c>
      <c r="D1336" s="51">
        <f t="shared" ref="D1336:L1336" si="1196">SUM(D1337:D1338)</f>
        <v>75000</v>
      </c>
      <c r="E1336" s="252">
        <f t="shared" si="1196"/>
        <v>75000</v>
      </c>
      <c r="F1336" s="252">
        <f t="shared" ref="F1336:I1336" si="1197">SUM(F1337:F1338)</f>
        <v>75000</v>
      </c>
      <c r="G1336" s="51">
        <f t="shared" si="1173"/>
        <v>0</v>
      </c>
      <c r="H1336" s="51">
        <f t="shared" ref="H1336" si="1198">SUM(H1337:H1338)</f>
        <v>75000</v>
      </c>
      <c r="I1336" s="51">
        <f t="shared" si="1197"/>
        <v>75000</v>
      </c>
      <c r="J1336" s="51">
        <f t="shared" si="1155"/>
        <v>0</v>
      </c>
      <c r="K1336" s="51">
        <f t="shared" si="1196"/>
        <v>75000</v>
      </c>
      <c r="L1336" s="51">
        <f t="shared" si="1196"/>
        <v>75000</v>
      </c>
    </row>
    <row r="1337" spans="1:12" x14ac:dyDescent="0.25">
      <c r="A1337" s="77">
        <v>2210502</v>
      </c>
      <c r="B1337" s="57" t="s">
        <v>46</v>
      </c>
      <c r="C1337" s="63">
        <v>25000</v>
      </c>
      <c r="D1337" s="63">
        <v>25000</v>
      </c>
      <c r="E1337" s="268">
        <v>25000</v>
      </c>
      <c r="F1337" s="268">
        <v>25000</v>
      </c>
      <c r="G1337" s="51">
        <f t="shared" si="1173"/>
        <v>0</v>
      </c>
      <c r="H1337" s="51">
        <v>25000</v>
      </c>
      <c r="I1337" s="51">
        <v>25000</v>
      </c>
      <c r="J1337" s="51">
        <f t="shared" si="1155"/>
        <v>0</v>
      </c>
      <c r="K1337" s="64">
        <v>25000</v>
      </c>
      <c r="L1337" s="64">
        <v>25000</v>
      </c>
    </row>
    <row r="1338" spans="1:12" x14ac:dyDescent="0.25">
      <c r="A1338" s="77">
        <v>2210503</v>
      </c>
      <c r="B1338" s="57" t="s">
        <v>195</v>
      </c>
      <c r="C1338" s="63">
        <v>50000</v>
      </c>
      <c r="D1338" s="63">
        <v>50000</v>
      </c>
      <c r="E1338" s="268">
        <v>50000</v>
      </c>
      <c r="F1338" s="268">
        <v>50000</v>
      </c>
      <c r="G1338" s="51">
        <f t="shared" si="1173"/>
        <v>0</v>
      </c>
      <c r="H1338" s="51">
        <v>50000</v>
      </c>
      <c r="I1338" s="51">
        <v>50000</v>
      </c>
      <c r="J1338" s="51">
        <f t="shared" si="1155"/>
        <v>0</v>
      </c>
      <c r="K1338" s="64">
        <v>50000</v>
      </c>
      <c r="L1338" s="64">
        <v>50000</v>
      </c>
    </row>
    <row r="1339" spans="1:12" x14ac:dyDescent="0.25">
      <c r="A1339" s="84">
        <v>2210800</v>
      </c>
      <c r="B1339" s="55" t="s">
        <v>294</v>
      </c>
      <c r="C1339" s="51">
        <f>SUM(C1340)</f>
        <v>40000</v>
      </c>
      <c r="D1339" s="51">
        <f t="shared" ref="D1339:L1339" si="1199">SUM(D1340)</f>
        <v>40000</v>
      </c>
      <c r="E1339" s="252">
        <f t="shared" si="1199"/>
        <v>40000</v>
      </c>
      <c r="F1339" s="252">
        <f t="shared" si="1199"/>
        <v>40000</v>
      </c>
      <c r="G1339" s="51">
        <f t="shared" si="1173"/>
        <v>0</v>
      </c>
      <c r="H1339" s="51">
        <f t="shared" ref="H1339" si="1200">SUM(H1340)</f>
        <v>40000</v>
      </c>
      <c r="I1339" s="51">
        <f t="shared" si="1199"/>
        <v>40000</v>
      </c>
      <c r="J1339" s="51">
        <f t="shared" si="1155"/>
        <v>0</v>
      </c>
      <c r="K1339" s="51">
        <f t="shared" si="1199"/>
        <v>40000</v>
      </c>
      <c r="L1339" s="51">
        <f t="shared" si="1199"/>
        <v>40000</v>
      </c>
    </row>
    <row r="1340" spans="1:12" x14ac:dyDescent="0.25">
      <c r="A1340" s="77">
        <v>2210802</v>
      </c>
      <c r="B1340" s="57" t="s">
        <v>5</v>
      </c>
      <c r="C1340" s="63">
        <v>40000</v>
      </c>
      <c r="D1340" s="63">
        <v>40000</v>
      </c>
      <c r="E1340" s="268">
        <v>40000</v>
      </c>
      <c r="F1340" s="268">
        <v>40000</v>
      </c>
      <c r="G1340" s="51">
        <f t="shared" si="1173"/>
        <v>0</v>
      </c>
      <c r="H1340" s="51">
        <v>40000</v>
      </c>
      <c r="I1340" s="51">
        <v>40000</v>
      </c>
      <c r="J1340" s="51">
        <f t="shared" si="1155"/>
        <v>0</v>
      </c>
      <c r="K1340" s="64">
        <v>40000</v>
      </c>
      <c r="L1340" s="64">
        <v>40000</v>
      </c>
    </row>
    <row r="1341" spans="1:12" x14ac:dyDescent="0.25">
      <c r="A1341" s="84">
        <v>2211100</v>
      </c>
      <c r="B1341" s="55" t="s">
        <v>300</v>
      </c>
      <c r="C1341" s="51">
        <f>SUM(C1342)</f>
        <v>50000</v>
      </c>
      <c r="D1341" s="51">
        <f t="shared" ref="D1341:L1341" si="1201">SUM(D1342)</f>
        <v>50000</v>
      </c>
      <c r="E1341" s="252">
        <f t="shared" si="1201"/>
        <v>50000</v>
      </c>
      <c r="F1341" s="252">
        <f t="shared" si="1201"/>
        <v>50000</v>
      </c>
      <c r="G1341" s="51">
        <f t="shared" si="1173"/>
        <v>0</v>
      </c>
      <c r="H1341" s="51">
        <f t="shared" ref="H1341" si="1202">SUM(H1342)</f>
        <v>50000</v>
      </c>
      <c r="I1341" s="51">
        <f t="shared" si="1201"/>
        <v>50000</v>
      </c>
      <c r="J1341" s="51">
        <f t="shared" si="1155"/>
        <v>0</v>
      </c>
      <c r="K1341" s="51">
        <f t="shared" si="1201"/>
        <v>50000</v>
      </c>
      <c r="L1341" s="51">
        <f t="shared" si="1201"/>
        <v>50000</v>
      </c>
    </row>
    <row r="1342" spans="1:12" ht="27.6" x14ac:dyDescent="0.25">
      <c r="A1342" s="77">
        <v>2211101</v>
      </c>
      <c r="B1342" s="57" t="s">
        <v>24</v>
      </c>
      <c r="C1342" s="63">
        <v>50000</v>
      </c>
      <c r="D1342" s="63">
        <v>50000</v>
      </c>
      <c r="E1342" s="268">
        <v>50000</v>
      </c>
      <c r="F1342" s="268">
        <v>50000</v>
      </c>
      <c r="G1342" s="51">
        <f t="shared" si="1173"/>
        <v>0</v>
      </c>
      <c r="H1342" s="51">
        <v>50000</v>
      </c>
      <c r="I1342" s="51">
        <v>50000</v>
      </c>
      <c r="J1342" s="51">
        <f t="shared" si="1155"/>
        <v>0</v>
      </c>
      <c r="K1342" s="64">
        <v>50000</v>
      </c>
      <c r="L1342" s="64">
        <v>50000</v>
      </c>
    </row>
    <row r="1343" spans="1:12" x14ac:dyDescent="0.25">
      <c r="A1343" s="84">
        <v>2211200</v>
      </c>
      <c r="B1343" s="55" t="s">
        <v>303</v>
      </c>
      <c r="C1343" s="51">
        <f>SUM(C1344)</f>
        <v>105000</v>
      </c>
      <c r="D1343" s="51">
        <f t="shared" ref="D1343:L1343" si="1203">SUM(D1344)</f>
        <v>105000</v>
      </c>
      <c r="E1343" s="252">
        <f t="shared" si="1203"/>
        <v>105000</v>
      </c>
      <c r="F1343" s="252">
        <f t="shared" si="1203"/>
        <v>105000</v>
      </c>
      <c r="G1343" s="51">
        <f t="shared" si="1173"/>
        <v>0</v>
      </c>
      <c r="H1343" s="51">
        <f t="shared" ref="H1343" si="1204">SUM(H1344)</f>
        <v>105000</v>
      </c>
      <c r="I1343" s="51">
        <f t="shared" si="1203"/>
        <v>105000</v>
      </c>
      <c r="J1343" s="51">
        <f t="shared" si="1155"/>
        <v>0</v>
      </c>
      <c r="K1343" s="51">
        <f t="shared" si="1203"/>
        <v>105000</v>
      </c>
      <c r="L1343" s="51">
        <f t="shared" si="1203"/>
        <v>105000</v>
      </c>
    </row>
    <row r="1344" spans="1:12" x14ac:dyDescent="0.25">
      <c r="A1344" s="77">
        <v>2211201</v>
      </c>
      <c r="B1344" s="57" t="s">
        <v>8</v>
      </c>
      <c r="C1344" s="63">
        <v>105000</v>
      </c>
      <c r="D1344" s="63">
        <v>105000</v>
      </c>
      <c r="E1344" s="268">
        <v>105000</v>
      </c>
      <c r="F1344" s="268">
        <v>105000</v>
      </c>
      <c r="G1344" s="51">
        <f t="shared" si="1173"/>
        <v>0</v>
      </c>
      <c r="H1344" s="51">
        <v>105000</v>
      </c>
      <c r="I1344" s="51">
        <v>105000</v>
      </c>
      <c r="J1344" s="51">
        <f t="shared" si="1155"/>
        <v>0</v>
      </c>
      <c r="K1344" s="64">
        <v>105000</v>
      </c>
      <c r="L1344" s="64">
        <v>105000</v>
      </c>
    </row>
    <row r="1345" spans="1:12" hidden="1" x14ac:dyDescent="0.25">
      <c r="A1345" s="84">
        <v>2640500</v>
      </c>
      <c r="B1345" s="55" t="s">
        <v>327</v>
      </c>
      <c r="C1345" s="51">
        <v>0</v>
      </c>
      <c r="D1345" s="51">
        <v>0</v>
      </c>
      <c r="E1345" s="252">
        <v>0</v>
      </c>
      <c r="F1345" s="252">
        <v>0</v>
      </c>
      <c r="G1345" s="51">
        <f t="shared" si="1173"/>
        <v>0</v>
      </c>
      <c r="H1345" s="51">
        <v>0</v>
      </c>
      <c r="I1345" s="51">
        <v>0</v>
      </c>
      <c r="J1345" s="51">
        <f t="shared" si="1155"/>
        <v>0</v>
      </c>
      <c r="K1345" s="51">
        <v>0</v>
      </c>
      <c r="L1345" s="51">
        <v>0</v>
      </c>
    </row>
    <row r="1346" spans="1:12" ht="27.6" hidden="1" x14ac:dyDescent="0.25">
      <c r="A1346" s="77">
        <v>2640599</v>
      </c>
      <c r="B1346" s="57" t="s">
        <v>328</v>
      </c>
      <c r="C1346" s="63"/>
      <c r="D1346" s="63"/>
      <c r="E1346" s="268"/>
      <c r="F1346" s="268"/>
      <c r="G1346" s="51">
        <f t="shared" si="1173"/>
        <v>0</v>
      </c>
      <c r="H1346" s="51"/>
      <c r="I1346" s="51"/>
      <c r="J1346" s="51">
        <f t="shared" si="1155"/>
        <v>0</v>
      </c>
      <c r="K1346" s="64"/>
      <c r="L1346" s="64"/>
    </row>
    <row r="1347" spans="1:12" x14ac:dyDescent="0.25">
      <c r="A1347" s="81"/>
      <c r="B1347" s="66" t="s">
        <v>223</v>
      </c>
      <c r="C1347" s="61">
        <f>SUM(C1330:C1346)/2</f>
        <v>670000</v>
      </c>
      <c r="D1347" s="61">
        <f t="shared" ref="D1347:L1347" si="1205">SUM(D1330:D1346)/2</f>
        <v>670000</v>
      </c>
      <c r="E1347" s="61">
        <f t="shared" si="1205"/>
        <v>670000</v>
      </c>
      <c r="F1347" s="61">
        <f t="shared" si="1205"/>
        <v>670000</v>
      </c>
      <c r="G1347" s="61">
        <f t="shared" si="1205"/>
        <v>0</v>
      </c>
      <c r="H1347" s="61">
        <f t="shared" si="1205"/>
        <v>495000</v>
      </c>
      <c r="I1347" s="61">
        <f t="shared" ref="I1347" si="1206">SUM(I1330:I1346)/2</f>
        <v>495000</v>
      </c>
      <c r="J1347" s="51">
        <f t="shared" si="1155"/>
        <v>0</v>
      </c>
      <c r="K1347" s="61">
        <f t="shared" si="1205"/>
        <v>670000</v>
      </c>
      <c r="L1347" s="61">
        <f t="shared" si="1205"/>
        <v>670000</v>
      </c>
    </row>
    <row r="1348" spans="1:12" x14ac:dyDescent="0.25">
      <c r="A1348" s="77"/>
      <c r="B1348" s="97" t="s">
        <v>2689</v>
      </c>
      <c r="C1348" s="63"/>
      <c r="D1348" s="63"/>
      <c r="E1348" s="268"/>
      <c r="F1348" s="268"/>
      <c r="G1348" s="51">
        <f t="shared" si="1173"/>
        <v>0</v>
      </c>
      <c r="H1348" s="51"/>
      <c r="I1348" s="51"/>
      <c r="J1348" s="51">
        <f t="shared" si="1155"/>
        <v>0</v>
      </c>
      <c r="K1348" s="64"/>
      <c r="L1348" s="64"/>
    </row>
    <row r="1349" spans="1:12" x14ac:dyDescent="0.25">
      <c r="A1349" s="84">
        <v>2210200</v>
      </c>
      <c r="B1349" s="55" t="s">
        <v>281</v>
      </c>
      <c r="C1349" s="51">
        <f>SUM(C1350)</f>
        <v>84000</v>
      </c>
      <c r="D1349" s="51">
        <f t="shared" ref="D1349:L1349" si="1207">SUM(D1350)</f>
        <v>84000</v>
      </c>
      <c r="E1349" s="252">
        <f t="shared" si="1207"/>
        <v>84000</v>
      </c>
      <c r="F1349" s="252">
        <f t="shared" si="1207"/>
        <v>84000</v>
      </c>
      <c r="G1349" s="51">
        <f t="shared" si="1173"/>
        <v>0</v>
      </c>
      <c r="H1349" s="51">
        <f t="shared" ref="H1349" si="1208">SUM(H1350)</f>
        <v>84000</v>
      </c>
      <c r="I1349" s="51">
        <f t="shared" si="1207"/>
        <v>84000</v>
      </c>
      <c r="J1349" s="51">
        <f t="shared" si="1155"/>
        <v>0</v>
      </c>
      <c r="K1349" s="51">
        <f t="shared" si="1207"/>
        <v>84000</v>
      </c>
      <c r="L1349" s="51">
        <f t="shared" si="1207"/>
        <v>84000</v>
      </c>
    </row>
    <row r="1350" spans="1:12" ht="27.6" x14ac:dyDescent="0.25">
      <c r="A1350" s="77">
        <v>2210201</v>
      </c>
      <c r="B1350" s="57" t="s">
        <v>19</v>
      </c>
      <c r="C1350" s="63">
        <v>84000</v>
      </c>
      <c r="D1350" s="63">
        <v>84000</v>
      </c>
      <c r="E1350" s="268">
        <v>84000</v>
      </c>
      <c r="F1350" s="268">
        <v>84000</v>
      </c>
      <c r="G1350" s="51">
        <f t="shared" si="1173"/>
        <v>0</v>
      </c>
      <c r="H1350" s="51">
        <v>84000</v>
      </c>
      <c r="I1350" s="51">
        <v>84000</v>
      </c>
      <c r="J1350" s="51">
        <f t="shared" si="1155"/>
        <v>0</v>
      </c>
      <c r="K1350" s="64">
        <v>84000</v>
      </c>
      <c r="L1350" s="64">
        <v>84000</v>
      </c>
    </row>
    <row r="1351" spans="1:12" ht="27.6" x14ac:dyDescent="0.25">
      <c r="A1351" s="84">
        <v>2210300</v>
      </c>
      <c r="B1351" s="55" t="s">
        <v>31</v>
      </c>
      <c r="C1351" s="51">
        <f>SUM(C1352:C1353)</f>
        <v>400000</v>
      </c>
      <c r="D1351" s="51">
        <f t="shared" ref="D1351:L1351" si="1209">SUM(D1352:D1353)</f>
        <v>400000</v>
      </c>
      <c r="E1351" s="252">
        <f t="shared" si="1209"/>
        <v>400000</v>
      </c>
      <c r="F1351" s="252">
        <f t="shared" ref="F1351:I1351" si="1210">SUM(F1352:F1353)</f>
        <v>400000</v>
      </c>
      <c r="G1351" s="51">
        <f t="shared" si="1173"/>
        <v>0</v>
      </c>
      <c r="H1351" s="51">
        <f t="shared" ref="H1351" si="1211">SUM(H1352:H1353)</f>
        <v>200000</v>
      </c>
      <c r="I1351" s="51">
        <f t="shared" si="1210"/>
        <v>200000</v>
      </c>
      <c r="J1351" s="51">
        <f t="shared" si="1155"/>
        <v>0</v>
      </c>
      <c r="K1351" s="51">
        <f t="shared" si="1209"/>
        <v>400000</v>
      </c>
      <c r="L1351" s="51">
        <f t="shared" si="1209"/>
        <v>400000</v>
      </c>
    </row>
    <row r="1352" spans="1:12" x14ac:dyDescent="0.25">
      <c r="A1352" s="594">
        <v>2210302</v>
      </c>
      <c r="B1352" s="595" t="s">
        <v>33</v>
      </c>
      <c r="C1352" s="596">
        <v>200000</v>
      </c>
      <c r="D1352" s="596">
        <v>200000</v>
      </c>
      <c r="E1352" s="596">
        <v>200000</v>
      </c>
      <c r="F1352" s="596">
        <v>200000</v>
      </c>
      <c r="G1352" s="597">
        <f t="shared" si="1173"/>
        <v>0</v>
      </c>
      <c r="H1352" s="598">
        <v>100000</v>
      </c>
      <c r="I1352" s="598">
        <v>100000</v>
      </c>
      <c r="J1352" s="51">
        <f t="shared" ref="J1352:J1415" si="1212">I1352-H1352</f>
        <v>0</v>
      </c>
      <c r="K1352" s="598">
        <v>200000</v>
      </c>
      <c r="L1352" s="598">
        <v>200000</v>
      </c>
    </row>
    <row r="1353" spans="1:12" x14ac:dyDescent="0.25">
      <c r="A1353" s="594">
        <v>2210303</v>
      </c>
      <c r="B1353" s="595" t="s">
        <v>34</v>
      </c>
      <c r="C1353" s="596">
        <v>200000</v>
      </c>
      <c r="D1353" s="596">
        <v>200000</v>
      </c>
      <c r="E1353" s="596">
        <v>200000</v>
      </c>
      <c r="F1353" s="596">
        <v>200000</v>
      </c>
      <c r="G1353" s="597">
        <f t="shared" si="1173"/>
        <v>0</v>
      </c>
      <c r="H1353" s="598">
        <v>100000</v>
      </c>
      <c r="I1353" s="598">
        <v>100000</v>
      </c>
      <c r="J1353" s="51">
        <f t="shared" si="1212"/>
        <v>0</v>
      </c>
      <c r="K1353" s="598">
        <v>200000</v>
      </c>
      <c r="L1353" s="598">
        <v>200000</v>
      </c>
    </row>
    <row r="1354" spans="1:12" ht="27.6" x14ac:dyDescent="0.25">
      <c r="A1354" s="84">
        <v>2210500</v>
      </c>
      <c r="B1354" s="55" t="s">
        <v>286</v>
      </c>
      <c r="C1354" s="51">
        <f>SUM(C1355)</f>
        <v>10000</v>
      </c>
      <c r="D1354" s="51">
        <f t="shared" ref="D1354:L1354" si="1213">SUM(D1355)</f>
        <v>10000</v>
      </c>
      <c r="E1354" s="252">
        <f t="shared" si="1213"/>
        <v>10000</v>
      </c>
      <c r="F1354" s="252">
        <f t="shared" si="1213"/>
        <v>10000</v>
      </c>
      <c r="G1354" s="51">
        <f t="shared" si="1173"/>
        <v>0</v>
      </c>
      <c r="H1354" s="51">
        <f t="shared" ref="H1354" si="1214">SUM(H1355)</f>
        <v>10000</v>
      </c>
      <c r="I1354" s="51">
        <f t="shared" si="1213"/>
        <v>10000</v>
      </c>
      <c r="J1354" s="51">
        <f t="shared" si="1212"/>
        <v>0</v>
      </c>
      <c r="K1354" s="51">
        <f t="shared" si="1213"/>
        <v>10000</v>
      </c>
      <c r="L1354" s="51">
        <f t="shared" si="1213"/>
        <v>10000</v>
      </c>
    </row>
    <row r="1355" spans="1:12" x14ac:dyDescent="0.25">
      <c r="A1355" s="77">
        <v>2210503</v>
      </c>
      <c r="B1355" s="57" t="s">
        <v>192</v>
      </c>
      <c r="C1355" s="63">
        <v>10000</v>
      </c>
      <c r="D1355" s="63">
        <v>10000</v>
      </c>
      <c r="E1355" s="268">
        <v>10000</v>
      </c>
      <c r="F1355" s="268">
        <v>10000</v>
      </c>
      <c r="G1355" s="51">
        <f t="shared" si="1173"/>
        <v>0</v>
      </c>
      <c r="H1355" s="51">
        <v>10000</v>
      </c>
      <c r="I1355" s="51">
        <v>10000</v>
      </c>
      <c r="J1355" s="51">
        <f t="shared" si="1212"/>
        <v>0</v>
      </c>
      <c r="K1355" s="64">
        <v>10000</v>
      </c>
      <c r="L1355" s="64">
        <v>10000</v>
      </c>
    </row>
    <row r="1356" spans="1:12" hidden="1" x14ac:dyDescent="0.25">
      <c r="A1356" s="84">
        <v>2210700</v>
      </c>
      <c r="B1356" s="55" t="s">
        <v>37</v>
      </c>
      <c r="C1356" s="51">
        <v>0</v>
      </c>
      <c r="D1356" s="51">
        <v>0</v>
      </c>
      <c r="E1356" s="252">
        <v>0</v>
      </c>
      <c r="F1356" s="252">
        <v>0</v>
      </c>
      <c r="G1356" s="51">
        <f t="shared" si="1173"/>
        <v>0</v>
      </c>
      <c r="H1356" s="51">
        <v>0</v>
      </c>
      <c r="I1356" s="51">
        <v>0</v>
      </c>
      <c r="J1356" s="51">
        <f t="shared" si="1212"/>
        <v>0</v>
      </c>
      <c r="K1356" s="51">
        <v>0</v>
      </c>
      <c r="L1356" s="51">
        <v>0</v>
      </c>
    </row>
    <row r="1357" spans="1:12" ht="27.6" hidden="1" x14ac:dyDescent="0.25">
      <c r="A1357" s="77">
        <v>2210799</v>
      </c>
      <c r="B1357" s="57" t="s">
        <v>190</v>
      </c>
      <c r="C1357" s="63"/>
      <c r="D1357" s="63"/>
      <c r="E1357" s="268"/>
      <c r="F1357" s="268"/>
      <c r="G1357" s="51">
        <f t="shared" si="1173"/>
        <v>0</v>
      </c>
      <c r="H1357" s="51"/>
      <c r="I1357" s="51"/>
      <c r="J1357" s="51">
        <f t="shared" si="1212"/>
        <v>0</v>
      </c>
      <c r="K1357" s="64"/>
      <c r="L1357" s="64"/>
    </row>
    <row r="1358" spans="1:12" hidden="1" x14ac:dyDescent="0.25">
      <c r="A1358" s="84">
        <v>2210800</v>
      </c>
      <c r="B1358" s="55" t="s">
        <v>294</v>
      </c>
      <c r="C1358" s="51">
        <v>0</v>
      </c>
      <c r="D1358" s="51">
        <v>0</v>
      </c>
      <c r="E1358" s="252">
        <v>0</v>
      </c>
      <c r="F1358" s="252">
        <v>0</v>
      </c>
      <c r="G1358" s="51">
        <f t="shared" si="1173"/>
        <v>0</v>
      </c>
      <c r="H1358" s="51">
        <v>0</v>
      </c>
      <c r="I1358" s="51">
        <v>0</v>
      </c>
      <c r="J1358" s="51">
        <f t="shared" si="1212"/>
        <v>0</v>
      </c>
      <c r="K1358" s="51">
        <v>0</v>
      </c>
      <c r="L1358" s="51">
        <v>0</v>
      </c>
    </row>
    <row r="1359" spans="1:12" hidden="1" x14ac:dyDescent="0.25">
      <c r="A1359" s="77">
        <v>2210802</v>
      </c>
      <c r="B1359" s="57" t="s">
        <v>5</v>
      </c>
      <c r="C1359" s="63"/>
      <c r="D1359" s="63"/>
      <c r="E1359" s="268"/>
      <c r="F1359" s="268"/>
      <c r="G1359" s="51">
        <f t="shared" si="1173"/>
        <v>0</v>
      </c>
      <c r="H1359" s="51"/>
      <c r="I1359" s="51"/>
      <c r="J1359" s="51">
        <f t="shared" si="1212"/>
        <v>0</v>
      </c>
      <c r="K1359" s="64"/>
      <c r="L1359" s="64"/>
    </row>
    <row r="1360" spans="1:12" x14ac:dyDescent="0.25">
      <c r="A1360" s="281">
        <v>2211000</v>
      </c>
      <c r="B1360" s="282" t="s">
        <v>298</v>
      </c>
      <c r="C1360" s="258">
        <f>SUM(C1361)</f>
        <v>8000000</v>
      </c>
      <c r="D1360" s="258">
        <f t="shared" ref="D1360:L1360" si="1215">SUM(D1361)</f>
        <v>8000000</v>
      </c>
      <c r="E1360" s="323">
        <f t="shared" si="1215"/>
        <v>8000000</v>
      </c>
      <c r="F1360" s="323">
        <f t="shared" si="1215"/>
        <v>8000000</v>
      </c>
      <c r="G1360" s="51">
        <f t="shared" si="1173"/>
        <v>0</v>
      </c>
      <c r="H1360" s="51">
        <f t="shared" ref="H1360" si="1216">SUM(H1361)</f>
        <v>4472441</v>
      </c>
      <c r="I1360" s="51">
        <f t="shared" si="1215"/>
        <v>4472441</v>
      </c>
      <c r="J1360" s="51">
        <f t="shared" si="1212"/>
        <v>0</v>
      </c>
      <c r="K1360" s="258">
        <f t="shared" si="1215"/>
        <v>8000000</v>
      </c>
      <c r="L1360" s="258">
        <f t="shared" si="1215"/>
        <v>8000000</v>
      </c>
    </row>
    <row r="1361" spans="1:12" ht="27.6" x14ac:dyDescent="0.25">
      <c r="A1361" s="594">
        <v>2211015</v>
      </c>
      <c r="B1361" s="595" t="s">
        <v>406</v>
      </c>
      <c r="C1361" s="596">
        <v>8000000</v>
      </c>
      <c r="D1361" s="596">
        <v>8000000</v>
      </c>
      <c r="E1361" s="596">
        <v>8000000</v>
      </c>
      <c r="F1361" s="596">
        <v>8000000</v>
      </c>
      <c r="G1361" s="597">
        <f t="shared" si="1173"/>
        <v>0</v>
      </c>
      <c r="H1361" s="598">
        <f>8000000-3527559</f>
        <v>4472441</v>
      </c>
      <c r="I1361" s="598">
        <f>8000000-3527559</f>
        <v>4472441</v>
      </c>
      <c r="J1361" s="51">
        <f t="shared" si="1212"/>
        <v>0</v>
      </c>
      <c r="K1361" s="598">
        <v>8000000</v>
      </c>
      <c r="L1361" s="598">
        <v>8000000</v>
      </c>
    </row>
    <row r="1362" spans="1:12" x14ac:dyDescent="0.25">
      <c r="A1362" s="84">
        <v>2211100</v>
      </c>
      <c r="B1362" s="55" t="s">
        <v>300</v>
      </c>
      <c r="C1362" s="51">
        <f>SUM(C1363)</f>
        <v>43000</v>
      </c>
      <c r="D1362" s="51">
        <f t="shared" ref="D1362:L1362" si="1217">SUM(D1363)</f>
        <v>43000</v>
      </c>
      <c r="E1362" s="252">
        <f t="shared" si="1217"/>
        <v>43000</v>
      </c>
      <c r="F1362" s="252">
        <f t="shared" si="1217"/>
        <v>43000</v>
      </c>
      <c r="G1362" s="51">
        <f t="shared" si="1173"/>
        <v>0</v>
      </c>
      <c r="H1362" s="51">
        <f t="shared" ref="H1362" si="1218">SUM(H1363)</f>
        <v>43000</v>
      </c>
      <c r="I1362" s="51">
        <f t="shared" si="1217"/>
        <v>43000</v>
      </c>
      <c r="J1362" s="51">
        <f t="shared" si="1212"/>
        <v>0</v>
      </c>
      <c r="K1362" s="51">
        <f t="shared" si="1217"/>
        <v>43000</v>
      </c>
      <c r="L1362" s="51">
        <f t="shared" si="1217"/>
        <v>43000</v>
      </c>
    </row>
    <row r="1363" spans="1:12" x14ac:dyDescent="0.25">
      <c r="A1363" s="77">
        <v>2211101</v>
      </c>
      <c r="B1363" s="57" t="s">
        <v>196</v>
      </c>
      <c r="C1363" s="63">
        <v>43000</v>
      </c>
      <c r="D1363" s="63">
        <v>43000</v>
      </c>
      <c r="E1363" s="268">
        <v>43000</v>
      </c>
      <c r="F1363" s="268">
        <v>43000</v>
      </c>
      <c r="G1363" s="51">
        <f t="shared" si="1173"/>
        <v>0</v>
      </c>
      <c r="H1363" s="51">
        <v>43000</v>
      </c>
      <c r="I1363" s="51">
        <v>43000</v>
      </c>
      <c r="J1363" s="51">
        <f t="shared" si="1212"/>
        <v>0</v>
      </c>
      <c r="K1363" s="64">
        <v>43000</v>
      </c>
      <c r="L1363" s="64">
        <v>43000</v>
      </c>
    </row>
    <row r="1364" spans="1:12" x14ac:dyDescent="0.25">
      <c r="A1364" s="84">
        <v>2211300</v>
      </c>
      <c r="B1364" s="55" t="s">
        <v>273</v>
      </c>
      <c r="C1364" s="51">
        <f>SUM(C1365:C1370)</f>
        <v>2150000</v>
      </c>
      <c r="D1364" s="51">
        <f t="shared" ref="D1364:L1364" si="1219">SUM(D1365:D1370)</f>
        <v>2150000</v>
      </c>
      <c r="E1364" s="252">
        <f t="shared" si="1219"/>
        <v>2150000</v>
      </c>
      <c r="F1364" s="252">
        <f t="shared" ref="F1364:I1364" si="1220">SUM(F1365:F1370)</f>
        <v>2150000</v>
      </c>
      <c r="G1364" s="51">
        <f t="shared" si="1173"/>
        <v>0</v>
      </c>
      <c r="H1364" s="51">
        <f t="shared" ref="H1364" si="1221">SUM(H1365:H1370)</f>
        <v>2150000</v>
      </c>
      <c r="I1364" s="51">
        <f t="shared" si="1220"/>
        <v>2150000</v>
      </c>
      <c r="J1364" s="51">
        <f t="shared" si="1212"/>
        <v>0</v>
      </c>
      <c r="K1364" s="51">
        <f t="shared" si="1219"/>
        <v>2150000</v>
      </c>
      <c r="L1364" s="51">
        <f t="shared" si="1219"/>
        <v>2150000</v>
      </c>
    </row>
    <row r="1365" spans="1:12" ht="27.6" x14ac:dyDescent="0.25">
      <c r="A1365" s="77">
        <v>2211399</v>
      </c>
      <c r="B1365" s="57" t="s">
        <v>2783</v>
      </c>
      <c r="C1365" s="63">
        <v>300000</v>
      </c>
      <c r="D1365" s="63">
        <v>300000</v>
      </c>
      <c r="E1365" s="268">
        <v>300000</v>
      </c>
      <c r="F1365" s="268">
        <v>300000</v>
      </c>
      <c r="G1365" s="51">
        <f t="shared" si="1173"/>
        <v>0</v>
      </c>
      <c r="H1365" s="51">
        <v>300000</v>
      </c>
      <c r="I1365" s="51">
        <v>300000</v>
      </c>
      <c r="J1365" s="51">
        <f t="shared" si="1212"/>
        <v>0</v>
      </c>
      <c r="K1365" s="64">
        <v>300000</v>
      </c>
      <c r="L1365" s="64">
        <v>300000</v>
      </c>
    </row>
    <row r="1366" spans="1:12" ht="27.6" x14ac:dyDescent="0.25">
      <c r="A1366" s="77">
        <v>2211031</v>
      </c>
      <c r="B1366" s="57" t="s">
        <v>2784</v>
      </c>
      <c r="C1366" s="63">
        <v>1250000</v>
      </c>
      <c r="D1366" s="63">
        <v>1250000</v>
      </c>
      <c r="E1366" s="268">
        <v>1250000</v>
      </c>
      <c r="F1366" s="268">
        <v>1250000</v>
      </c>
      <c r="G1366" s="51">
        <f t="shared" si="1173"/>
        <v>0</v>
      </c>
      <c r="H1366" s="51">
        <v>1250000</v>
      </c>
      <c r="I1366" s="51">
        <v>1250000</v>
      </c>
      <c r="J1366" s="51">
        <f t="shared" si="1212"/>
        <v>0</v>
      </c>
      <c r="K1366" s="64">
        <v>1250000</v>
      </c>
      <c r="L1366" s="64">
        <v>1250000</v>
      </c>
    </row>
    <row r="1367" spans="1:12" ht="27.6" x14ac:dyDescent="0.25">
      <c r="A1367" s="77">
        <v>2211031</v>
      </c>
      <c r="B1367" s="57" t="s">
        <v>380</v>
      </c>
      <c r="C1367" s="63">
        <v>600000</v>
      </c>
      <c r="D1367" s="63">
        <v>600000</v>
      </c>
      <c r="E1367" s="268">
        <v>600000</v>
      </c>
      <c r="F1367" s="268">
        <v>600000</v>
      </c>
      <c r="G1367" s="51">
        <f t="shared" si="1173"/>
        <v>0</v>
      </c>
      <c r="H1367" s="51">
        <v>600000</v>
      </c>
      <c r="I1367" s="51">
        <v>600000</v>
      </c>
      <c r="J1367" s="51">
        <f t="shared" si="1212"/>
        <v>0</v>
      </c>
      <c r="K1367" s="64">
        <v>600000</v>
      </c>
      <c r="L1367" s="64">
        <v>600000</v>
      </c>
    </row>
    <row r="1368" spans="1:12" s="45" customFormat="1" ht="27.75" hidden="1" customHeight="1" x14ac:dyDescent="0.25">
      <c r="A1368" s="77">
        <v>2211399</v>
      </c>
      <c r="B1368" s="57" t="s">
        <v>243</v>
      </c>
      <c r="C1368" s="111"/>
      <c r="D1368" s="111"/>
      <c r="E1368" s="322"/>
      <c r="F1368" s="322"/>
      <c r="G1368" s="51">
        <f t="shared" si="1173"/>
        <v>0</v>
      </c>
      <c r="H1368" s="51"/>
      <c r="I1368" s="51"/>
      <c r="J1368" s="51">
        <f t="shared" si="1212"/>
        <v>0</v>
      </c>
      <c r="K1368" s="64"/>
      <c r="L1368" s="64"/>
    </row>
    <row r="1369" spans="1:12" ht="27.6" hidden="1" x14ac:dyDescent="0.25">
      <c r="A1369" s="77">
        <v>2211399</v>
      </c>
      <c r="B1369" s="57" t="s">
        <v>244</v>
      </c>
      <c r="C1369" s="63"/>
      <c r="D1369" s="63"/>
      <c r="E1369" s="268"/>
      <c r="F1369" s="268"/>
      <c r="G1369" s="51">
        <f t="shared" ref="G1369:G1433" si="1222">F1369-E1369</f>
        <v>0</v>
      </c>
      <c r="H1369" s="51"/>
      <c r="I1369" s="51"/>
      <c r="J1369" s="51">
        <f t="shared" si="1212"/>
        <v>0</v>
      </c>
      <c r="K1369" s="64"/>
      <c r="L1369" s="64"/>
    </row>
    <row r="1370" spans="1:12" x14ac:dyDescent="0.25">
      <c r="A1370" s="89"/>
      <c r="B1370" s="132" t="s">
        <v>2736</v>
      </c>
      <c r="C1370" s="63"/>
      <c r="D1370" s="63"/>
      <c r="E1370" s="268"/>
      <c r="F1370" s="268"/>
      <c r="G1370" s="51">
        <f t="shared" si="1222"/>
        <v>0</v>
      </c>
      <c r="H1370" s="51"/>
      <c r="I1370" s="51"/>
      <c r="J1370" s="51">
        <f t="shared" si="1212"/>
        <v>0</v>
      </c>
      <c r="K1370" s="67"/>
      <c r="L1370" s="67"/>
    </row>
    <row r="1371" spans="1:12" x14ac:dyDescent="0.25">
      <c r="A1371" s="281">
        <v>2211000</v>
      </c>
      <c r="B1371" s="282" t="s">
        <v>298</v>
      </c>
      <c r="C1371" s="258">
        <f>SUM(C1372)</f>
        <v>8000000</v>
      </c>
      <c r="D1371" s="258">
        <f t="shared" ref="D1371:L1371" si="1223">SUM(D1372)</f>
        <v>0</v>
      </c>
      <c r="E1371" s="323">
        <f t="shared" si="1223"/>
        <v>0</v>
      </c>
      <c r="F1371" s="323">
        <f t="shared" si="1223"/>
        <v>0</v>
      </c>
      <c r="G1371" s="51">
        <f t="shared" si="1222"/>
        <v>0</v>
      </c>
      <c r="H1371" s="51">
        <f t="shared" ref="H1371" si="1224">SUM(H1372)</f>
        <v>0</v>
      </c>
      <c r="I1371" s="51">
        <f t="shared" si="1223"/>
        <v>0</v>
      </c>
      <c r="J1371" s="51">
        <f t="shared" si="1212"/>
        <v>0</v>
      </c>
      <c r="K1371" s="258">
        <f t="shared" si="1223"/>
        <v>0</v>
      </c>
      <c r="L1371" s="258">
        <f t="shared" si="1223"/>
        <v>0</v>
      </c>
    </row>
    <row r="1372" spans="1:12" ht="27.6" x14ac:dyDescent="0.25">
      <c r="A1372" s="77">
        <v>2211015</v>
      </c>
      <c r="B1372" s="57" t="s">
        <v>406</v>
      </c>
      <c r="C1372" s="63">
        <v>8000000</v>
      </c>
      <c r="D1372" s="63">
        <v>0</v>
      </c>
      <c r="E1372" s="268">
        <v>0</v>
      </c>
      <c r="F1372" s="268">
        <v>0</v>
      </c>
      <c r="G1372" s="51">
        <f t="shared" si="1222"/>
        <v>0</v>
      </c>
      <c r="H1372" s="51">
        <v>0</v>
      </c>
      <c r="I1372" s="51">
        <v>0</v>
      </c>
      <c r="J1372" s="51">
        <f t="shared" si="1212"/>
        <v>0</v>
      </c>
      <c r="K1372" s="64">
        <v>0</v>
      </c>
      <c r="L1372" s="64">
        <v>0</v>
      </c>
    </row>
    <row r="1373" spans="1:12" x14ac:dyDescent="0.25">
      <c r="A1373" s="81"/>
      <c r="B1373" s="66" t="s">
        <v>223</v>
      </c>
      <c r="C1373" s="61">
        <f>SUM(C1349:C1372)/2</f>
        <v>18687000</v>
      </c>
      <c r="D1373" s="61">
        <f t="shared" ref="D1373:L1373" si="1225">SUM(D1349:D1372)/2</f>
        <v>10687000</v>
      </c>
      <c r="E1373" s="61">
        <f t="shared" ref="E1373:H1373" si="1226">SUM(E1349:E1372)/2</f>
        <v>10687000</v>
      </c>
      <c r="F1373" s="61">
        <f t="shared" si="1226"/>
        <v>10687000</v>
      </c>
      <c r="G1373" s="61">
        <f t="shared" si="1226"/>
        <v>0</v>
      </c>
      <c r="H1373" s="61">
        <f t="shared" si="1226"/>
        <v>6959441</v>
      </c>
      <c r="I1373" s="61">
        <f t="shared" ref="I1373" si="1227">SUM(I1349:I1372)/2</f>
        <v>6959441</v>
      </c>
      <c r="J1373" s="51">
        <f t="shared" si="1212"/>
        <v>0</v>
      </c>
      <c r="K1373" s="61">
        <f t="shared" si="1225"/>
        <v>10687000</v>
      </c>
      <c r="L1373" s="61">
        <f t="shared" si="1225"/>
        <v>10687000</v>
      </c>
    </row>
    <row r="1374" spans="1:12" x14ac:dyDescent="0.25">
      <c r="A1374" s="276"/>
      <c r="B1374" s="277" t="s">
        <v>26</v>
      </c>
      <c r="C1374" s="263">
        <f>SUM(C1292:C1373)/3</f>
        <v>51668210</v>
      </c>
      <c r="D1374" s="263">
        <f>SUM(D1292:D1373)/3</f>
        <v>43668210</v>
      </c>
      <c r="E1374" s="263">
        <f>SUM(E1292:E1373)/3</f>
        <v>43668210</v>
      </c>
      <c r="F1374" s="263">
        <f>SUM(F1292:F1373)/3</f>
        <v>43668210</v>
      </c>
      <c r="G1374" s="263">
        <f>SUM(G1292:G1373)/3</f>
        <v>0</v>
      </c>
      <c r="H1374" s="263">
        <f t="shared" ref="H1374" si="1228">SUM(H1293:H1373)/3</f>
        <v>39290651</v>
      </c>
      <c r="I1374" s="263">
        <f>SUM(I1292:I1373)/3</f>
        <v>41290651</v>
      </c>
      <c r="J1374" s="51">
        <f t="shared" si="1212"/>
        <v>2000000</v>
      </c>
      <c r="K1374" s="263">
        <f>SUM(K1292:K1373)/3</f>
        <v>43668210</v>
      </c>
      <c r="L1374" s="263">
        <f>SUM(L1292:L1373)/3</f>
        <v>43668210</v>
      </c>
    </row>
    <row r="1375" spans="1:12" s="45" customFormat="1" ht="27.6" x14ac:dyDescent="0.25">
      <c r="A1375" s="39" t="s">
        <v>261</v>
      </c>
      <c r="B1375" s="134" t="s">
        <v>373</v>
      </c>
      <c r="C1375" s="111"/>
      <c r="D1375" s="111"/>
      <c r="E1375" s="322"/>
      <c r="F1375" s="322"/>
      <c r="G1375" s="51">
        <f t="shared" si="1222"/>
        <v>0</v>
      </c>
      <c r="H1375" s="51"/>
      <c r="I1375" s="51"/>
      <c r="J1375" s="51">
        <f t="shared" si="1212"/>
        <v>0</v>
      </c>
      <c r="K1375" s="64"/>
      <c r="L1375" s="64"/>
    </row>
    <row r="1376" spans="1:12" s="45" customFormat="1" ht="27.6" x14ac:dyDescent="0.25">
      <c r="A1376" s="56"/>
      <c r="B1376" s="134" t="s">
        <v>2690</v>
      </c>
      <c r="C1376" s="111"/>
      <c r="D1376" s="111"/>
      <c r="E1376" s="322"/>
      <c r="F1376" s="322"/>
      <c r="G1376" s="51">
        <f t="shared" si="1222"/>
        <v>0</v>
      </c>
      <c r="H1376" s="51"/>
      <c r="I1376" s="51"/>
      <c r="J1376" s="51">
        <f t="shared" si="1212"/>
        <v>0</v>
      </c>
      <c r="K1376" s="64"/>
      <c r="L1376" s="64"/>
    </row>
    <row r="1377" spans="1:12" x14ac:dyDescent="0.25">
      <c r="A1377" s="54">
        <v>2110100</v>
      </c>
      <c r="B1377" s="60" t="s">
        <v>276</v>
      </c>
      <c r="C1377" s="51">
        <f>SUM(C1378)</f>
        <v>10221467</v>
      </c>
      <c r="D1377" s="51">
        <f t="shared" ref="D1377:L1377" si="1229">SUM(D1378)</f>
        <v>10221467</v>
      </c>
      <c r="E1377" s="252">
        <f t="shared" si="1229"/>
        <v>10221467</v>
      </c>
      <c r="F1377" s="252">
        <f t="shared" si="1229"/>
        <v>10221467</v>
      </c>
      <c r="G1377" s="51">
        <f t="shared" si="1222"/>
        <v>0</v>
      </c>
      <c r="H1377" s="51">
        <f t="shared" ref="H1377" si="1230">SUM(H1378)</f>
        <v>10221467</v>
      </c>
      <c r="I1377" s="51">
        <f t="shared" si="1229"/>
        <v>10221467</v>
      </c>
      <c r="J1377" s="51">
        <f t="shared" si="1212"/>
        <v>0</v>
      </c>
      <c r="K1377" s="51">
        <f t="shared" si="1229"/>
        <v>10221467</v>
      </c>
      <c r="L1377" s="51">
        <f t="shared" si="1229"/>
        <v>10221467</v>
      </c>
    </row>
    <row r="1378" spans="1:12" ht="16.5" customHeight="1" x14ac:dyDescent="0.25">
      <c r="A1378" s="77">
        <v>2110101</v>
      </c>
      <c r="B1378" s="57" t="s">
        <v>84</v>
      </c>
      <c r="C1378" s="63">
        <v>10221467</v>
      </c>
      <c r="D1378" s="63">
        <v>10221467</v>
      </c>
      <c r="E1378" s="268">
        <v>10221467</v>
      </c>
      <c r="F1378" s="268">
        <v>10221467</v>
      </c>
      <c r="G1378" s="51">
        <f t="shared" si="1222"/>
        <v>0</v>
      </c>
      <c r="H1378" s="51">
        <v>10221467</v>
      </c>
      <c r="I1378" s="51">
        <v>10221467</v>
      </c>
      <c r="J1378" s="51">
        <f t="shared" si="1212"/>
        <v>0</v>
      </c>
      <c r="K1378" s="64">
        <v>10221467</v>
      </c>
      <c r="L1378" s="64">
        <v>10221467</v>
      </c>
    </row>
    <row r="1379" spans="1:12" x14ac:dyDescent="0.25">
      <c r="A1379" s="84">
        <v>2110200</v>
      </c>
      <c r="B1379" s="55" t="s">
        <v>315</v>
      </c>
      <c r="C1379" s="51">
        <f>SUM(C1380)</f>
        <v>700000</v>
      </c>
      <c r="D1379" s="51">
        <f t="shared" ref="D1379:L1379" si="1231">SUM(D1380)</f>
        <v>700000</v>
      </c>
      <c r="E1379" s="252">
        <f t="shared" si="1231"/>
        <v>700000</v>
      </c>
      <c r="F1379" s="252">
        <f t="shared" si="1231"/>
        <v>700000</v>
      </c>
      <c r="G1379" s="51">
        <f t="shared" si="1222"/>
        <v>0</v>
      </c>
      <c r="H1379" s="51">
        <f t="shared" ref="H1379" si="1232">SUM(H1380)</f>
        <v>700000</v>
      </c>
      <c r="I1379" s="51">
        <f t="shared" si="1231"/>
        <v>700000</v>
      </c>
      <c r="J1379" s="51">
        <f t="shared" si="1212"/>
        <v>0</v>
      </c>
      <c r="K1379" s="51">
        <f t="shared" si="1231"/>
        <v>700000</v>
      </c>
      <c r="L1379" s="51">
        <f t="shared" si="1231"/>
        <v>700000</v>
      </c>
    </row>
    <row r="1380" spans="1:12" ht="27.6" x14ac:dyDescent="0.25">
      <c r="A1380" s="77">
        <v>2110201</v>
      </c>
      <c r="B1380" s="57" t="s">
        <v>2715</v>
      </c>
      <c r="C1380" s="63">
        <v>700000</v>
      </c>
      <c r="D1380" s="63">
        <v>700000</v>
      </c>
      <c r="E1380" s="268">
        <v>700000</v>
      </c>
      <c r="F1380" s="268">
        <v>700000</v>
      </c>
      <c r="G1380" s="51">
        <f t="shared" si="1222"/>
        <v>0</v>
      </c>
      <c r="H1380" s="51">
        <v>700000</v>
      </c>
      <c r="I1380" s="51">
        <v>700000</v>
      </c>
      <c r="J1380" s="51">
        <f t="shared" si="1212"/>
        <v>0</v>
      </c>
      <c r="K1380" s="64">
        <v>700000</v>
      </c>
      <c r="L1380" s="64">
        <v>700000</v>
      </c>
    </row>
    <row r="1381" spans="1:12" x14ac:dyDescent="0.25">
      <c r="A1381" s="84">
        <v>2210200</v>
      </c>
      <c r="B1381" s="55" t="s">
        <v>281</v>
      </c>
      <c r="C1381" s="51">
        <f>SUM(C1382)</f>
        <v>100000</v>
      </c>
      <c r="D1381" s="51">
        <f t="shared" ref="D1381:L1381" si="1233">SUM(D1382)</f>
        <v>100000</v>
      </c>
      <c r="E1381" s="252">
        <f t="shared" si="1233"/>
        <v>100000</v>
      </c>
      <c r="F1381" s="252">
        <f t="shared" si="1233"/>
        <v>100000</v>
      </c>
      <c r="G1381" s="51">
        <f t="shared" si="1222"/>
        <v>0</v>
      </c>
      <c r="H1381" s="51">
        <f t="shared" ref="H1381" si="1234">SUM(H1382)</f>
        <v>100000</v>
      </c>
      <c r="I1381" s="51">
        <f t="shared" si="1233"/>
        <v>100000</v>
      </c>
      <c r="J1381" s="51">
        <f t="shared" si="1212"/>
        <v>0</v>
      </c>
      <c r="K1381" s="51">
        <f t="shared" si="1233"/>
        <v>100000</v>
      </c>
      <c r="L1381" s="51">
        <f t="shared" si="1233"/>
        <v>100000</v>
      </c>
    </row>
    <row r="1382" spans="1:12" ht="27.6" x14ac:dyDescent="0.25">
      <c r="A1382" s="56">
        <v>2210201</v>
      </c>
      <c r="B1382" s="108" t="s">
        <v>19</v>
      </c>
      <c r="C1382" s="63">
        <v>100000</v>
      </c>
      <c r="D1382" s="63">
        <v>100000</v>
      </c>
      <c r="E1382" s="268">
        <v>100000</v>
      </c>
      <c r="F1382" s="268">
        <v>100000</v>
      </c>
      <c r="G1382" s="51">
        <f t="shared" si="1222"/>
        <v>0</v>
      </c>
      <c r="H1382" s="51">
        <v>100000</v>
      </c>
      <c r="I1382" s="51">
        <v>100000</v>
      </c>
      <c r="J1382" s="51">
        <f t="shared" si="1212"/>
        <v>0</v>
      </c>
      <c r="K1382" s="64">
        <v>100000</v>
      </c>
      <c r="L1382" s="64">
        <v>100000</v>
      </c>
    </row>
    <row r="1383" spans="1:12" ht="27.6" x14ac:dyDescent="0.25">
      <c r="A1383" s="54">
        <v>2210300</v>
      </c>
      <c r="B1383" s="60" t="s">
        <v>31</v>
      </c>
      <c r="C1383" s="51">
        <f>SUM(C1384:C1386)</f>
        <v>900000</v>
      </c>
      <c r="D1383" s="51">
        <f t="shared" ref="D1383:L1383" si="1235">SUM(D1384:D1386)</f>
        <v>900000</v>
      </c>
      <c r="E1383" s="252">
        <f t="shared" si="1235"/>
        <v>900000</v>
      </c>
      <c r="F1383" s="252">
        <f t="shared" ref="F1383:I1383" si="1236">SUM(F1384:F1386)</f>
        <v>900000</v>
      </c>
      <c r="G1383" s="51">
        <f t="shared" si="1222"/>
        <v>0</v>
      </c>
      <c r="H1383" s="51">
        <f t="shared" ref="H1383" si="1237">SUM(H1384:H1386)</f>
        <v>450000</v>
      </c>
      <c r="I1383" s="51">
        <f t="shared" si="1236"/>
        <v>450000</v>
      </c>
      <c r="J1383" s="51">
        <f t="shared" si="1212"/>
        <v>0</v>
      </c>
      <c r="K1383" s="51">
        <f t="shared" si="1235"/>
        <v>900000</v>
      </c>
      <c r="L1383" s="51">
        <f t="shared" si="1235"/>
        <v>900000</v>
      </c>
    </row>
    <row r="1384" spans="1:12" ht="27.6" x14ac:dyDescent="0.25">
      <c r="A1384" s="600">
        <v>2210301</v>
      </c>
      <c r="B1384" s="601" t="s">
        <v>32</v>
      </c>
      <c r="C1384" s="596">
        <v>300000</v>
      </c>
      <c r="D1384" s="596">
        <v>300000</v>
      </c>
      <c r="E1384" s="596">
        <v>300000</v>
      </c>
      <c r="F1384" s="596">
        <v>300000</v>
      </c>
      <c r="G1384" s="597">
        <f t="shared" si="1222"/>
        <v>0</v>
      </c>
      <c r="H1384" s="598">
        <v>150000</v>
      </c>
      <c r="I1384" s="598">
        <v>150000</v>
      </c>
      <c r="J1384" s="51">
        <f t="shared" si="1212"/>
        <v>0</v>
      </c>
      <c r="K1384" s="598">
        <v>300000</v>
      </c>
      <c r="L1384" s="598">
        <v>300000</v>
      </c>
    </row>
    <row r="1385" spans="1:12" x14ac:dyDescent="0.25">
      <c r="A1385" s="600">
        <v>2210302</v>
      </c>
      <c r="B1385" s="601" t="s">
        <v>33</v>
      </c>
      <c r="C1385" s="596">
        <v>300000</v>
      </c>
      <c r="D1385" s="596">
        <v>300000</v>
      </c>
      <c r="E1385" s="596">
        <v>300000</v>
      </c>
      <c r="F1385" s="596">
        <v>300000</v>
      </c>
      <c r="G1385" s="597">
        <f t="shared" si="1222"/>
        <v>0</v>
      </c>
      <c r="H1385" s="598">
        <v>150000</v>
      </c>
      <c r="I1385" s="598">
        <v>150000</v>
      </c>
      <c r="J1385" s="51">
        <f t="shared" si="1212"/>
        <v>0</v>
      </c>
      <c r="K1385" s="598">
        <v>300000</v>
      </c>
      <c r="L1385" s="598">
        <v>300000</v>
      </c>
    </row>
    <row r="1386" spans="1:12" x14ac:dyDescent="0.25">
      <c r="A1386" s="600">
        <v>2210303</v>
      </c>
      <c r="B1386" s="601" t="s">
        <v>34</v>
      </c>
      <c r="C1386" s="596">
        <v>300000</v>
      </c>
      <c r="D1386" s="596">
        <v>300000</v>
      </c>
      <c r="E1386" s="596">
        <v>300000</v>
      </c>
      <c r="F1386" s="596">
        <v>300000</v>
      </c>
      <c r="G1386" s="597">
        <f t="shared" si="1222"/>
        <v>0</v>
      </c>
      <c r="H1386" s="598">
        <v>150000</v>
      </c>
      <c r="I1386" s="598">
        <v>150000</v>
      </c>
      <c r="J1386" s="51">
        <f t="shared" si="1212"/>
        <v>0</v>
      </c>
      <c r="K1386" s="598">
        <v>300000</v>
      </c>
      <c r="L1386" s="598">
        <v>300000</v>
      </c>
    </row>
    <row r="1387" spans="1:12" ht="27.6" x14ac:dyDescent="0.25">
      <c r="A1387" s="54">
        <v>2210500</v>
      </c>
      <c r="B1387" s="60" t="s">
        <v>286</v>
      </c>
      <c r="C1387" s="51">
        <f>SUM(C1388)</f>
        <v>30000</v>
      </c>
      <c r="D1387" s="51">
        <f t="shared" ref="D1387:L1387" si="1238">SUM(D1388)</f>
        <v>30000</v>
      </c>
      <c r="E1387" s="252">
        <f t="shared" si="1238"/>
        <v>30000</v>
      </c>
      <c r="F1387" s="252">
        <f t="shared" si="1238"/>
        <v>30000</v>
      </c>
      <c r="G1387" s="51">
        <f t="shared" si="1222"/>
        <v>0</v>
      </c>
      <c r="H1387" s="51">
        <f t="shared" ref="H1387" si="1239">SUM(H1388)</f>
        <v>30000</v>
      </c>
      <c r="I1387" s="51">
        <f t="shared" si="1238"/>
        <v>30000</v>
      </c>
      <c r="J1387" s="51">
        <f t="shared" si="1212"/>
        <v>0</v>
      </c>
      <c r="K1387" s="51">
        <f t="shared" si="1238"/>
        <v>30000</v>
      </c>
      <c r="L1387" s="51">
        <f t="shared" si="1238"/>
        <v>30000</v>
      </c>
    </row>
    <row r="1388" spans="1:12" x14ac:dyDescent="0.25">
      <c r="A1388" s="56">
        <v>2210502</v>
      </c>
      <c r="B1388" s="108" t="s">
        <v>192</v>
      </c>
      <c r="C1388" s="63">
        <v>30000</v>
      </c>
      <c r="D1388" s="63">
        <v>30000</v>
      </c>
      <c r="E1388" s="268">
        <v>30000</v>
      </c>
      <c r="F1388" s="268">
        <v>30000</v>
      </c>
      <c r="G1388" s="51">
        <f t="shared" si="1222"/>
        <v>0</v>
      </c>
      <c r="H1388" s="51">
        <v>30000</v>
      </c>
      <c r="I1388" s="51">
        <v>30000</v>
      </c>
      <c r="J1388" s="51">
        <f t="shared" si="1212"/>
        <v>0</v>
      </c>
      <c r="K1388" s="64">
        <v>30000</v>
      </c>
      <c r="L1388" s="64">
        <v>30000</v>
      </c>
    </row>
    <row r="1389" spans="1:12" x14ac:dyDescent="0.25">
      <c r="A1389" s="54">
        <v>2210800</v>
      </c>
      <c r="B1389" s="60" t="s">
        <v>294</v>
      </c>
      <c r="C1389" s="51">
        <f>SUM(C1390:C1391)</f>
        <v>155000</v>
      </c>
      <c r="D1389" s="51">
        <f t="shared" ref="D1389:L1389" si="1240">SUM(D1390:D1391)</f>
        <v>155000</v>
      </c>
      <c r="E1389" s="252">
        <f t="shared" si="1240"/>
        <v>155000</v>
      </c>
      <c r="F1389" s="252">
        <f t="shared" ref="F1389:I1389" si="1241">SUM(F1390:F1391)</f>
        <v>155000</v>
      </c>
      <c r="G1389" s="51">
        <f t="shared" si="1222"/>
        <v>0</v>
      </c>
      <c r="H1389" s="51">
        <f t="shared" ref="H1389" si="1242">SUM(H1390:H1391)</f>
        <v>155000</v>
      </c>
      <c r="I1389" s="51">
        <f t="shared" si="1241"/>
        <v>155000</v>
      </c>
      <c r="J1389" s="51">
        <f t="shared" si="1212"/>
        <v>0</v>
      </c>
      <c r="K1389" s="51">
        <f t="shared" si="1240"/>
        <v>155000</v>
      </c>
      <c r="L1389" s="51">
        <f t="shared" si="1240"/>
        <v>155000</v>
      </c>
    </row>
    <row r="1390" spans="1:12" ht="41.4" x14ac:dyDescent="0.25">
      <c r="A1390" s="56">
        <v>2210801</v>
      </c>
      <c r="B1390" s="108" t="s">
        <v>227</v>
      </c>
      <c r="C1390" s="63">
        <v>80000</v>
      </c>
      <c r="D1390" s="63">
        <v>80000</v>
      </c>
      <c r="E1390" s="268">
        <v>80000</v>
      </c>
      <c r="F1390" s="268">
        <v>80000</v>
      </c>
      <c r="G1390" s="51">
        <f t="shared" si="1222"/>
        <v>0</v>
      </c>
      <c r="H1390" s="51">
        <v>80000</v>
      </c>
      <c r="I1390" s="51">
        <v>80000</v>
      </c>
      <c r="J1390" s="51">
        <f t="shared" si="1212"/>
        <v>0</v>
      </c>
      <c r="K1390" s="64">
        <v>80000</v>
      </c>
      <c r="L1390" s="64">
        <v>80000</v>
      </c>
    </row>
    <row r="1391" spans="1:12" x14ac:dyDescent="0.25">
      <c r="A1391" s="56">
        <v>2210802</v>
      </c>
      <c r="B1391" s="108" t="s">
        <v>5</v>
      </c>
      <c r="C1391" s="63">
        <v>75000</v>
      </c>
      <c r="D1391" s="63">
        <v>75000</v>
      </c>
      <c r="E1391" s="268">
        <v>75000</v>
      </c>
      <c r="F1391" s="268">
        <v>75000</v>
      </c>
      <c r="G1391" s="51">
        <f t="shared" si="1222"/>
        <v>0</v>
      </c>
      <c r="H1391" s="51">
        <v>75000</v>
      </c>
      <c r="I1391" s="51">
        <v>75000</v>
      </c>
      <c r="J1391" s="51">
        <f t="shared" si="1212"/>
        <v>0</v>
      </c>
      <c r="K1391" s="64">
        <v>75000</v>
      </c>
      <c r="L1391" s="64">
        <v>75000</v>
      </c>
    </row>
    <row r="1392" spans="1:12" x14ac:dyDescent="0.25">
      <c r="A1392" s="54">
        <v>2211100</v>
      </c>
      <c r="B1392" s="60" t="s">
        <v>300</v>
      </c>
      <c r="C1392" s="51">
        <f>SUM(C1393:C1394)</f>
        <v>474750</v>
      </c>
      <c r="D1392" s="51">
        <f t="shared" ref="D1392:L1392" si="1243">SUM(D1393:D1394)</f>
        <v>474750</v>
      </c>
      <c r="E1392" s="252">
        <f t="shared" si="1243"/>
        <v>474750</v>
      </c>
      <c r="F1392" s="252">
        <f t="shared" ref="F1392:I1392" si="1244">SUM(F1393:F1394)</f>
        <v>474750</v>
      </c>
      <c r="G1392" s="51">
        <f t="shared" si="1222"/>
        <v>0</v>
      </c>
      <c r="H1392" s="51">
        <f t="shared" ref="H1392" si="1245">SUM(H1393:H1394)</f>
        <v>474750</v>
      </c>
      <c r="I1392" s="51">
        <f t="shared" si="1244"/>
        <v>474750</v>
      </c>
      <c r="J1392" s="51">
        <f t="shared" si="1212"/>
        <v>0</v>
      </c>
      <c r="K1392" s="51">
        <f t="shared" si="1243"/>
        <v>474750</v>
      </c>
      <c r="L1392" s="51">
        <f t="shared" si="1243"/>
        <v>474750</v>
      </c>
    </row>
    <row r="1393" spans="1:12" ht="27.6" x14ac:dyDescent="0.25">
      <c r="A1393" s="56">
        <v>2211101</v>
      </c>
      <c r="B1393" s="108" t="s">
        <v>24</v>
      </c>
      <c r="C1393" s="63">
        <v>24750</v>
      </c>
      <c r="D1393" s="63">
        <v>24750</v>
      </c>
      <c r="E1393" s="268">
        <v>24750</v>
      </c>
      <c r="F1393" s="268">
        <v>24750</v>
      </c>
      <c r="G1393" s="51">
        <f t="shared" si="1222"/>
        <v>0</v>
      </c>
      <c r="H1393" s="51">
        <v>24750</v>
      </c>
      <c r="I1393" s="51">
        <v>24750</v>
      </c>
      <c r="J1393" s="51">
        <f t="shared" si="1212"/>
        <v>0</v>
      </c>
      <c r="K1393" s="64">
        <v>24750</v>
      </c>
      <c r="L1393" s="64">
        <v>24750</v>
      </c>
    </row>
    <row r="1394" spans="1:12" ht="27.6" x14ac:dyDescent="0.25">
      <c r="A1394" s="56">
        <v>2211102</v>
      </c>
      <c r="B1394" s="108" t="s">
        <v>41</v>
      </c>
      <c r="C1394" s="63">
        <v>450000</v>
      </c>
      <c r="D1394" s="63">
        <v>450000</v>
      </c>
      <c r="E1394" s="268">
        <v>450000</v>
      </c>
      <c r="F1394" s="268">
        <v>450000</v>
      </c>
      <c r="G1394" s="51">
        <f t="shared" si="1222"/>
        <v>0</v>
      </c>
      <c r="H1394" s="51">
        <v>450000</v>
      </c>
      <c r="I1394" s="51">
        <v>450000</v>
      </c>
      <c r="J1394" s="51">
        <f t="shared" si="1212"/>
        <v>0</v>
      </c>
      <c r="K1394" s="64">
        <v>450000</v>
      </c>
      <c r="L1394" s="64">
        <v>450000</v>
      </c>
    </row>
    <row r="1395" spans="1:12" x14ac:dyDescent="0.25">
      <c r="A1395" s="54">
        <v>2211200</v>
      </c>
      <c r="B1395" s="60" t="s">
        <v>303</v>
      </c>
      <c r="C1395" s="51">
        <f>SUM(C1396)</f>
        <v>140000</v>
      </c>
      <c r="D1395" s="51">
        <f t="shared" ref="D1395:L1395" si="1246">SUM(D1396)</f>
        <v>140000</v>
      </c>
      <c r="E1395" s="252">
        <f t="shared" si="1246"/>
        <v>140000</v>
      </c>
      <c r="F1395" s="252">
        <f t="shared" si="1246"/>
        <v>140000</v>
      </c>
      <c r="G1395" s="51">
        <f t="shared" si="1222"/>
        <v>0</v>
      </c>
      <c r="H1395" s="51">
        <f t="shared" ref="H1395" si="1247">SUM(H1396)</f>
        <v>140000</v>
      </c>
      <c r="I1395" s="51">
        <f t="shared" si="1246"/>
        <v>140000</v>
      </c>
      <c r="J1395" s="51">
        <f t="shared" si="1212"/>
        <v>0</v>
      </c>
      <c r="K1395" s="51">
        <f t="shared" si="1246"/>
        <v>140000</v>
      </c>
      <c r="L1395" s="51">
        <f t="shared" si="1246"/>
        <v>140000</v>
      </c>
    </row>
    <row r="1396" spans="1:12" x14ac:dyDescent="0.25">
      <c r="A1396" s="56">
        <v>2211201</v>
      </c>
      <c r="B1396" s="108" t="s">
        <v>20</v>
      </c>
      <c r="C1396" s="63">
        <v>140000</v>
      </c>
      <c r="D1396" s="63">
        <v>140000</v>
      </c>
      <c r="E1396" s="268">
        <v>140000</v>
      </c>
      <c r="F1396" s="268">
        <v>140000</v>
      </c>
      <c r="G1396" s="51">
        <f t="shared" si="1222"/>
        <v>0</v>
      </c>
      <c r="H1396" s="51">
        <v>140000</v>
      </c>
      <c r="I1396" s="51">
        <v>140000</v>
      </c>
      <c r="J1396" s="51">
        <f t="shared" si="1212"/>
        <v>0</v>
      </c>
      <c r="K1396" s="64">
        <v>140000</v>
      </c>
      <c r="L1396" s="64">
        <v>140000</v>
      </c>
    </row>
    <row r="1397" spans="1:12" ht="27.6" x14ac:dyDescent="0.25">
      <c r="A1397" s="54">
        <v>3111000</v>
      </c>
      <c r="B1397" s="60" t="s">
        <v>325</v>
      </c>
      <c r="C1397" s="51">
        <f>SUM(C1398)</f>
        <v>0</v>
      </c>
      <c r="D1397" s="51">
        <f t="shared" ref="D1397:L1397" si="1248">SUM(D1398)</f>
        <v>0</v>
      </c>
      <c r="E1397" s="252">
        <f t="shared" si="1248"/>
        <v>0</v>
      </c>
      <c r="F1397" s="252"/>
      <c r="G1397" s="51">
        <f t="shared" si="1222"/>
        <v>0</v>
      </c>
      <c r="H1397" s="51"/>
      <c r="I1397" s="51"/>
      <c r="J1397" s="51">
        <f t="shared" si="1212"/>
        <v>0</v>
      </c>
      <c r="K1397" s="51">
        <f t="shared" si="1248"/>
        <v>0</v>
      </c>
      <c r="L1397" s="51">
        <f t="shared" si="1248"/>
        <v>0</v>
      </c>
    </row>
    <row r="1398" spans="1:12" ht="14.25" customHeight="1" x14ac:dyDescent="0.25">
      <c r="A1398" s="56">
        <v>3111001</v>
      </c>
      <c r="B1398" s="108" t="s">
        <v>13</v>
      </c>
      <c r="C1398" s="63">
        <v>0</v>
      </c>
      <c r="D1398" s="63">
        <v>0</v>
      </c>
      <c r="E1398" s="268">
        <v>0</v>
      </c>
      <c r="F1398" s="268">
        <v>0</v>
      </c>
      <c r="G1398" s="51">
        <f t="shared" si="1222"/>
        <v>0</v>
      </c>
      <c r="H1398" s="51">
        <v>0</v>
      </c>
      <c r="I1398" s="51">
        <v>0</v>
      </c>
      <c r="J1398" s="51">
        <f t="shared" si="1212"/>
        <v>0</v>
      </c>
      <c r="K1398" s="64">
        <v>0</v>
      </c>
      <c r="L1398" s="64">
        <v>0</v>
      </c>
    </row>
    <row r="1399" spans="1:12" x14ac:dyDescent="0.25">
      <c r="A1399" s="145"/>
      <c r="B1399" s="147" t="s">
        <v>223</v>
      </c>
      <c r="C1399" s="61">
        <f>SUM(C1377:C1398)/2</f>
        <v>12721217</v>
      </c>
      <c r="D1399" s="61">
        <f t="shared" ref="D1399:L1399" si="1249">SUM(D1377:D1398)/2</f>
        <v>12721217</v>
      </c>
      <c r="E1399" s="61">
        <f t="shared" si="1249"/>
        <v>12721217</v>
      </c>
      <c r="F1399" s="61">
        <f t="shared" si="1249"/>
        <v>12721217</v>
      </c>
      <c r="G1399" s="61">
        <f t="shared" si="1249"/>
        <v>0</v>
      </c>
      <c r="H1399" s="61">
        <f t="shared" si="1249"/>
        <v>12271217</v>
      </c>
      <c r="I1399" s="61">
        <f t="shared" ref="I1399" si="1250">SUM(I1377:I1398)/2</f>
        <v>12271217</v>
      </c>
      <c r="J1399" s="51">
        <f t="shared" si="1212"/>
        <v>0</v>
      </c>
      <c r="K1399" s="61">
        <f t="shared" si="1249"/>
        <v>12721217</v>
      </c>
      <c r="L1399" s="61">
        <f t="shared" si="1249"/>
        <v>12721217</v>
      </c>
    </row>
    <row r="1400" spans="1:12" ht="27.6" x14ac:dyDescent="0.25">
      <c r="A1400" s="77"/>
      <c r="B1400" s="97" t="s">
        <v>2691</v>
      </c>
      <c r="C1400" s="63"/>
      <c r="D1400" s="63"/>
      <c r="E1400" s="268"/>
      <c r="F1400" s="268"/>
      <c r="G1400" s="51">
        <f t="shared" si="1222"/>
        <v>0</v>
      </c>
      <c r="H1400" s="51"/>
      <c r="I1400" s="51"/>
      <c r="J1400" s="51">
        <f t="shared" si="1212"/>
        <v>0</v>
      </c>
      <c r="K1400" s="64"/>
      <c r="L1400" s="64"/>
    </row>
    <row r="1401" spans="1:12" x14ac:dyDescent="0.25">
      <c r="A1401" s="84">
        <v>2210200</v>
      </c>
      <c r="B1401" s="55" t="s">
        <v>281</v>
      </c>
      <c r="C1401" s="51">
        <f>SUM(C1402)</f>
        <v>50000</v>
      </c>
      <c r="D1401" s="51">
        <f t="shared" ref="D1401:L1401" si="1251">SUM(D1402)</f>
        <v>50000</v>
      </c>
      <c r="E1401" s="252">
        <f t="shared" si="1251"/>
        <v>50000</v>
      </c>
      <c r="F1401" s="252">
        <f t="shared" si="1251"/>
        <v>50000</v>
      </c>
      <c r="G1401" s="51">
        <f t="shared" si="1222"/>
        <v>0</v>
      </c>
      <c r="H1401" s="51">
        <f t="shared" ref="H1401" si="1252">SUM(H1402)</f>
        <v>50000</v>
      </c>
      <c r="I1401" s="51">
        <f t="shared" si="1251"/>
        <v>50000</v>
      </c>
      <c r="J1401" s="51">
        <f t="shared" si="1212"/>
        <v>0</v>
      </c>
      <c r="K1401" s="51">
        <f t="shared" si="1251"/>
        <v>50000</v>
      </c>
      <c r="L1401" s="51">
        <f t="shared" si="1251"/>
        <v>50000</v>
      </c>
    </row>
    <row r="1402" spans="1:12" ht="27.6" x14ac:dyDescent="0.25">
      <c r="A1402" s="77">
        <v>2210201</v>
      </c>
      <c r="B1402" s="57" t="s">
        <v>19</v>
      </c>
      <c r="C1402" s="209">
        <v>50000</v>
      </c>
      <c r="D1402" s="209">
        <v>50000</v>
      </c>
      <c r="E1402" s="328">
        <v>50000</v>
      </c>
      <c r="F1402" s="328">
        <v>50000</v>
      </c>
      <c r="G1402" s="51">
        <f t="shared" si="1222"/>
        <v>0</v>
      </c>
      <c r="H1402" s="51">
        <v>50000</v>
      </c>
      <c r="I1402" s="51">
        <v>50000</v>
      </c>
      <c r="J1402" s="51">
        <f t="shared" si="1212"/>
        <v>0</v>
      </c>
      <c r="K1402" s="64">
        <v>50000</v>
      </c>
      <c r="L1402" s="64">
        <v>50000</v>
      </c>
    </row>
    <row r="1403" spans="1:12" ht="27.6" x14ac:dyDescent="0.25">
      <c r="A1403" s="84">
        <v>2210300</v>
      </c>
      <c r="B1403" s="55" t="s">
        <v>31</v>
      </c>
      <c r="C1403" s="51">
        <f>SUM(C1404:C1406)</f>
        <v>300000</v>
      </c>
      <c r="D1403" s="51">
        <f t="shared" ref="D1403:L1403" si="1253">SUM(D1404:D1406)</f>
        <v>300000</v>
      </c>
      <c r="E1403" s="252">
        <f t="shared" si="1253"/>
        <v>300000</v>
      </c>
      <c r="F1403" s="252">
        <f t="shared" ref="F1403:I1403" si="1254">SUM(F1404:F1406)</f>
        <v>300000</v>
      </c>
      <c r="G1403" s="51">
        <f t="shared" si="1222"/>
        <v>0</v>
      </c>
      <c r="H1403" s="51">
        <f t="shared" ref="H1403" si="1255">SUM(H1404:H1406)</f>
        <v>150000</v>
      </c>
      <c r="I1403" s="51">
        <f t="shared" si="1254"/>
        <v>150000</v>
      </c>
      <c r="J1403" s="51">
        <f t="shared" si="1212"/>
        <v>0</v>
      </c>
      <c r="K1403" s="51">
        <f t="shared" si="1253"/>
        <v>300000</v>
      </c>
      <c r="L1403" s="51">
        <f t="shared" si="1253"/>
        <v>300000</v>
      </c>
    </row>
    <row r="1404" spans="1:12" ht="27.6" x14ac:dyDescent="0.25">
      <c r="A1404" s="594">
        <v>2210301</v>
      </c>
      <c r="B1404" s="595" t="s">
        <v>32</v>
      </c>
      <c r="C1404" s="599">
        <v>100000</v>
      </c>
      <c r="D1404" s="599">
        <v>100000</v>
      </c>
      <c r="E1404" s="599">
        <v>100000</v>
      </c>
      <c r="F1404" s="599">
        <v>100000</v>
      </c>
      <c r="G1404" s="597">
        <f t="shared" si="1222"/>
        <v>0</v>
      </c>
      <c r="H1404" s="598">
        <v>50000</v>
      </c>
      <c r="I1404" s="598">
        <v>50000</v>
      </c>
      <c r="J1404" s="51">
        <f t="shared" si="1212"/>
        <v>0</v>
      </c>
      <c r="K1404" s="598">
        <v>100000</v>
      </c>
      <c r="L1404" s="598">
        <v>100000</v>
      </c>
    </row>
    <row r="1405" spans="1:12" x14ac:dyDescent="0.25">
      <c r="A1405" s="594">
        <v>2210302</v>
      </c>
      <c r="B1405" s="595" t="s">
        <v>33</v>
      </c>
      <c r="C1405" s="599">
        <v>100000</v>
      </c>
      <c r="D1405" s="599">
        <v>100000</v>
      </c>
      <c r="E1405" s="599">
        <v>100000</v>
      </c>
      <c r="F1405" s="599">
        <v>100000</v>
      </c>
      <c r="G1405" s="597">
        <f t="shared" si="1222"/>
        <v>0</v>
      </c>
      <c r="H1405" s="598">
        <v>50000</v>
      </c>
      <c r="I1405" s="598">
        <v>50000</v>
      </c>
      <c r="J1405" s="51">
        <f t="shared" si="1212"/>
        <v>0</v>
      </c>
      <c r="K1405" s="598">
        <v>100000</v>
      </c>
      <c r="L1405" s="598">
        <v>100000</v>
      </c>
    </row>
    <row r="1406" spans="1:12" x14ac:dyDescent="0.25">
      <c r="A1406" s="594">
        <v>2210303</v>
      </c>
      <c r="B1406" s="595" t="s">
        <v>34</v>
      </c>
      <c r="C1406" s="599">
        <v>100000</v>
      </c>
      <c r="D1406" s="599">
        <v>100000</v>
      </c>
      <c r="E1406" s="599">
        <v>100000</v>
      </c>
      <c r="F1406" s="599">
        <v>100000</v>
      </c>
      <c r="G1406" s="597">
        <f t="shared" si="1222"/>
        <v>0</v>
      </c>
      <c r="H1406" s="598">
        <v>50000</v>
      </c>
      <c r="I1406" s="598">
        <v>50000</v>
      </c>
      <c r="J1406" s="51">
        <f t="shared" si="1212"/>
        <v>0</v>
      </c>
      <c r="K1406" s="598">
        <v>100000</v>
      </c>
      <c r="L1406" s="598">
        <v>100000</v>
      </c>
    </row>
    <row r="1407" spans="1:12" ht="27.6" x14ac:dyDescent="0.25">
      <c r="A1407" s="84">
        <v>2210500</v>
      </c>
      <c r="B1407" s="55" t="s">
        <v>286</v>
      </c>
      <c r="C1407" s="51">
        <f>SUM(C1408:C1409)</f>
        <v>80000</v>
      </c>
      <c r="D1407" s="51">
        <f t="shared" ref="D1407:L1407" si="1256">SUM(D1408:D1409)</f>
        <v>80000</v>
      </c>
      <c r="E1407" s="252">
        <f t="shared" si="1256"/>
        <v>80000</v>
      </c>
      <c r="F1407" s="252">
        <f t="shared" ref="F1407:I1407" si="1257">SUM(F1408:F1409)</f>
        <v>80000</v>
      </c>
      <c r="G1407" s="51">
        <f t="shared" si="1222"/>
        <v>0</v>
      </c>
      <c r="H1407" s="51">
        <f t="shared" ref="H1407" si="1258">SUM(H1408:H1409)</f>
        <v>80000</v>
      </c>
      <c r="I1407" s="51">
        <f t="shared" si="1257"/>
        <v>80000</v>
      </c>
      <c r="J1407" s="51">
        <f t="shared" si="1212"/>
        <v>0</v>
      </c>
      <c r="K1407" s="51">
        <f t="shared" si="1256"/>
        <v>80000</v>
      </c>
      <c r="L1407" s="51">
        <f t="shared" si="1256"/>
        <v>80000</v>
      </c>
    </row>
    <row r="1408" spans="1:12" x14ac:dyDescent="0.25">
      <c r="A1408" s="77">
        <v>2210502</v>
      </c>
      <c r="B1408" s="57" t="s">
        <v>46</v>
      </c>
      <c r="C1408" s="63">
        <v>50000</v>
      </c>
      <c r="D1408" s="63">
        <v>50000</v>
      </c>
      <c r="E1408" s="268">
        <v>50000</v>
      </c>
      <c r="F1408" s="268">
        <v>50000</v>
      </c>
      <c r="G1408" s="51">
        <f t="shared" si="1222"/>
        <v>0</v>
      </c>
      <c r="H1408" s="51">
        <v>50000</v>
      </c>
      <c r="I1408" s="51">
        <v>50000</v>
      </c>
      <c r="J1408" s="51">
        <f t="shared" si="1212"/>
        <v>0</v>
      </c>
      <c r="K1408" s="64">
        <v>50000</v>
      </c>
      <c r="L1408" s="64">
        <v>50000</v>
      </c>
    </row>
    <row r="1409" spans="1:12" x14ac:dyDescent="0.25">
      <c r="A1409" s="77">
        <v>2210503</v>
      </c>
      <c r="B1409" s="57" t="s">
        <v>193</v>
      </c>
      <c r="C1409" s="63">
        <v>30000</v>
      </c>
      <c r="D1409" s="63">
        <v>30000</v>
      </c>
      <c r="E1409" s="268">
        <v>30000</v>
      </c>
      <c r="F1409" s="268">
        <v>30000</v>
      </c>
      <c r="G1409" s="51">
        <f t="shared" si="1222"/>
        <v>0</v>
      </c>
      <c r="H1409" s="51">
        <v>30000</v>
      </c>
      <c r="I1409" s="51">
        <v>30000</v>
      </c>
      <c r="J1409" s="51">
        <f t="shared" si="1212"/>
        <v>0</v>
      </c>
      <c r="K1409" s="64">
        <v>30000</v>
      </c>
      <c r="L1409" s="64">
        <v>30000</v>
      </c>
    </row>
    <row r="1410" spans="1:12" ht="17.25" hidden="1" customHeight="1" x14ac:dyDescent="0.25">
      <c r="A1410" s="84">
        <v>2210600</v>
      </c>
      <c r="B1410" s="55" t="s">
        <v>290</v>
      </c>
      <c r="C1410" s="51">
        <v>0</v>
      </c>
      <c r="D1410" s="51">
        <v>0</v>
      </c>
      <c r="E1410" s="252">
        <v>0</v>
      </c>
      <c r="F1410" s="252">
        <v>0</v>
      </c>
      <c r="G1410" s="51">
        <f t="shared" si="1222"/>
        <v>0</v>
      </c>
      <c r="H1410" s="51">
        <v>0</v>
      </c>
      <c r="I1410" s="51">
        <v>0</v>
      </c>
      <c r="J1410" s="51">
        <f t="shared" si="1212"/>
        <v>0</v>
      </c>
      <c r="K1410" s="51">
        <v>0</v>
      </c>
      <c r="L1410" s="51">
        <v>0</v>
      </c>
    </row>
    <row r="1411" spans="1:12" ht="27.6" hidden="1" x14ac:dyDescent="0.25">
      <c r="A1411" s="77">
        <v>2210604</v>
      </c>
      <c r="B1411" s="57" t="s">
        <v>65</v>
      </c>
      <c r="C1411" s="63"/>
      <c r="D1411" s="63"/>
      <c r="E1411" s="268"/>
      <c r="F1411" s="268"/>
      <c r="G1411" s="51">
        <f t="shared" si="1222"/>
        <v>0</v>
      </c>
      <c r="H1411" s="51"/>
      <c r="I1411" s="51"/>
      <c r="J1411" s="51">
        <f t="shared" si="1212"/>
        <v>0</v>
      </c>
      <c r="K1411" s="64"/>
      <c r="L1411" s="64"/>
    </row>
    <row r="1412" spans="1:12" x14ac:dyDescent="0.25">
      <c r="A1412" s="84">
        <v>2210700</v>
      </c>
      <c r="B1412" s="55" t="s">
        <v>60</v>
      </c>
      <c r="C1412" s="51">
        <f>SUM(C1413)</f>
        <v>15000000</v>
      </c>
      <c r="D1412" s="51">
        <f t="shared" ref="D1412:L1412" si="1259">SUM(D1413)</f>
        <v>15000000</v>
      </c>
      <c r="E1412" s="252">
        <f t="shared" si="1259"/>
        <v>0</v>
      </c>
      <c r="F1412" s="252"/>
      <c r="G1412" s="51">
        <f t="shared" si="1222"/>
        <v>0</v>
      </c>
      <c r="H1412" s="51"/>
      <c r="I1412" s="51"/>
      <c r="J1412" s="51">
        <f t="shared" si="1212"/>
        <v>0</v>
      </c>
      <c r="K1412" s="51">
        <f t="shared" si="1259"/>
        <v>15000000</v>
      </c>
      <c r="L1412" s="51">
        <f t="shared" si="1259"/>
        <v>15000000</v>
      </c>
    </row>
    <row r="1413" spans="1:12" s="275" customFormat="1" ht="27.6" x14ac:dyDescent="0.25">
      <c r="A1413" s="273">
        <v>2210712</v>
      </c>
      <c r="B1413" s="274" t="s">
        <v>2763</v>
      </c>
      <c r="C1413" s="268">
        <v>15000000</v>
      </c>
      <c r="D1413" s="268">
        <v>15000000</v>
      </c>
      <c r="E1413" s="268">
        <v>0</v>
      </c>
      <c r="F1413" s="268">
        <v>0</v>
      </c>
      <c r="G1413" s="51">
        <f t="shared" si="1222"/>
        <v>0</v>
      </c>
      <c r="H1413" s="51"/>
      <c r="I1413" s="51">
        <v>0</v>
      </c>
      <c r="J1413" s="51">
        <f t="shared" si="1212"/>
        <v>0</v>
      </c>
      <c r="K1413" s="269">
        <v>15000000</v>
      </c>
      <c r="L1413" s="269">
        <v>15000000</v>
      </c>
    </row>
    <row r="1414" spans="1:12" x14ac:dyDescent="0.25">
      <c r="A1414" s="84">
        <v>2210800</v>
      </c>
      <c r="B1414" s="55" t="s">
        <v>294</v>
      </c>
      <c r="C1414" s="51">
        <f>SUM(C1415)</f>
        <v>40000</v>
      </c>
      <c r="D1414" s="51">
        <f t="shared" ref="D1414:L1414" si="1260">SUM(D1415)</f>
        <v>40000</v>
      </c>
      <c r="E1414" s="252">
        <f t="shared" si="1260"/>
        <v>40000</v>
      </c>
      <c r="F1414" s="252">
        <f t="shared" si="1260"/>
        <v>40000</v>
      </c>
      <c r="G1414" s="51">
        <f t="shared" si="1222"/>
        <v>0</v>
      </c>
      <c r="H1414" s="51">
        <v>40000</v>
      </c>
      <c r="I1414" s="51">
        <f t="shared" si="1260"/>
        <v>40000</v>
      </c>
      <c r="J1414" s="51">
        <f t="shared" si="1212"/>
        <v>0</v>
      </c>
      <c r="K1414" s="51">
        <f t="shared" si="1260"/>
        <v>40000</v>
      </c>
      <c r="L1414" s="51">
        <f t="shared" si="1260"/>
        <v>40000</v>
      </c>
    </row>
    <row r="1415" spans="1:12" x14ac:dyDescent="0.25">
      <c r="A1415" s="77">
        <v>2210802</v>
      </c>
      <c r="B1415" s="57" t="s">
        <v>5</v>
      </c>
      <c r="C1415" s="63">
        <v>40000</v>
      </c>
      <c r="D1415" s="63">
        <v>40000</v>
      </c>
      <c r="E1415" s="268">
        <v>40000</v>
      </c>
      <c r="F1415" s="268">
        <v>40000</v>
      </c>
      <c r="G1415" s="51">
        <f t="shared" si="1222"/>
        <v>0</v>
      </c>
      <c r="H1415" s="51">
        <v>40000</v>
      </c>
      <c r="I1415" s="51">
        <v>40000</v>
      </c>
      <c r="J1415" s="51">
        <f t="shared" si="1212"/>
        <v>0</v>
      </c>
      <c r="K1415" s="64">
        <v>40000</v>
      </c>
      <c r="L1415" s="64">
        <v>40000</v>
      </c>
    </row>
    <row r="1416" spans="1:12" x14ac:dyDescent="0.25">
      <c r="A1416" s="84">
        <v>2211000</v>
      </c>
      <c r="B1416" s="55" t="s">
        <v>298</v>
      </c>
      <c r="C1416" s="51">
        <f>SUM(C1417:C1417)</f>
        <v>980000</v>
      </c>
      <c r="D1416" s="51">
        <f>SUM(D1417:D1417)</f>
        <v>2980000</v>
      </c>
      <c r="E1416" s="51">
        <f>SUM(E1417:E1417)</f>
        <v>980000</v>
      </c>
      <c r="F1416" s="51">
        <f>SUM(F1417:F1417)</f>
        <v>2980000</v>
      </c>
      <c r="G1416" s="51">
        <f t="shared" ref="G1416" si="1261">SUM(G1417:G1417)</f>
        <v>2980000</v>
      </c>
      <c r="H1416" s="51">
        <f>SUM(H1417:H1418)</f>
        <v>3980000</v>
      </c>
      <c r="I1416" s="51">
        <f>SUM(I1417:I1417)</f>
        <v>2980000</v>
      </c>
      <c r="J1416" s="51">
        <f t="shared" ref="J1416:J1480" si="1262">I1416-H1416</f>
        <v>-1000000</v>
      </c>
      <c r="K1416" s="51">
        <f>SUM(K1417:K1417)</f>
        <v>2980000</v>
      </c>
      <c r="L1416" s="51">
        <f>SUM(L1417:L1417)</f>
        <v>2980000</v>
      </c>
    </row>
    <row r="1417" spans="1:12" x14ac:dyDescent="0.25">
      <c r="A1417" s="77">
        <v>2211031</v>
      </c>
      <c r="B1417" s="57" t="s">
        <v>234</v>
      </c>
      <c r="C1417" s="63">
        <v>980000</v>
      </c>
      <c r="D1417" s="63">
        <v>2980000</v>
      </c>
      <c r="E1417" s="268">
        <v>980000</v>
      </c>
      <c r="F1417" s="268">
        <v>2980000</v>
      </c>
      <c r="G1417" s="268">
        <v>2980000</v>
      </c>
      <c r="H1417" s="268">
        <v>2980000</v>
      </c>
      <c r="I1417" s="51">
        <v>2980000</v>
      </c>
      <c r="J1417" s="51">
        <f t="shared" si="1262"/>
        <v>0</v>
      </c>
      <c r="K1417" s="64">
        <v>2980000</v>
      </c>
      <c r="L1417" s="64">
        <v>2980000</v>
      </c>
    </row>
    <row r="1418" spans="1:12" x14ac:dyDescent="0.25">
      <c r="A1418" s="77"/>
      <c r="B1418" s="57" t="s">
        <v>3444</v>
      </c>
      <c r="C1418" s="63"/>
      <c r="D1418" s="63"/>
      <c r="E1418" s="268"/>
      <c r="F1418" s="268"/>
      <c r="G1418" s="51"/>
      <c r="H1418" s="67">
        <v>1000000</v>
      </c>
      <c r="I1418" s="51"/>
      <c r="J1418" s="51"/>
      <c r="K1418" s="64"/>
      <c r="L1418" s="64"/>
    </row>
    <row r="1419" spans="1:12" x14ac:dyDescent="0.25">
      <c r="A1419" s="84">
        <v>2211100</v>
      </c>
      <c r="B1419" s="55" t="s">
        <v>300</v>
      </c>
      <c r="C1419" s="51">
        <f>SUM(C1420)</f>
        <v>350000</v>
      </c>
      <c r="D1419" s="51">
        <f t="shared" ref="D1419:L1419" si="1263">SUM(D1420)</f>
        <v>350000</v>
      </c>
      <c r="E1419" s="252">
        <f t="shared" si="1263"/>
        <v>350000</v>
      </c>
      <c r="F1419" s="252">
        <f t="shared" si="1263"/>
        <v>350000</v>
      </c>
      <c r="G1419" s="51">
        <f t="shared" si="1222"/>
        <v>0</v>
      </c>
      <c r="H1419" s="51">
        <f t="shared" ref="H1419" si="1264">SUM(H1420)</f>
        <v>350000</v>
      </c>
      <c r="I1419" s="51">
        <f t="shared" si="1263"/>
        <v>350000</v>
      </c>
      <c r="J1419" s="51">
        <f t="shared" si="1262"/>
        <v>0</v>
      </c>
      <c r="K1419" s="51">
        <f t="shared" si="1263"/>
        <v>350000</v>
      </c>
      <c r="L1419" s="51">
        <f t="shared" si="1263"/>
        <v>350000</v>
      </c>
    </row>
    <row r="1420" spans="1:12" ht="27.6" x14ac:dyDescent="0.25">
      <c r="A1420" s="77">
        <v>2211101</v>
      </c>
      <c r="B1420" s="57" t="s">
        <v>24</v>
      </c>
      <c r="C1420" s="63">
        <v>350000</v>
      </c>
      <c r="D1420" s="63">
        <v>350000</v>
      </c>
      <c r="E1420" s="268">
        <v>350000</v>
      </c>
      <c r="F1420" s="268">
        <v>350000</v>
      </c>
      <c r="G1420" s="51">
        <f t="shared" si="1222"/>
        <v>0</v>
      </c>
      <c r="H1420" s="51">
        <v>350000</v>
      </c>
      <c r="I1420" s="51">
        <v>350000</v>
      </c>
      <c r="J1420" s="51">
        <f t="shared" si="1262"/>
        <v>0</v>
      </c>
      <c r="K1420" s="64">
        <v>350000</v>
      </c>
      <c r="L1420" s="64">
        <v>350000</v>
      </c>
    </row>
    <row r="1421" spans="1:12" x14ac:dyDescent="0.25">
      <c r="A1421" s="84">
        <v>2211200</v>
      </c>
      <c r="B1421" s="55" t="s">
        <v>303</v>
      </c>
      <c r="C1421" s="51">
        <f>SUM(C1422)</f>
        <v>105000</v>
      </c>
      <c r="D1421" s="51">
        <f t="shared" ref="D1421:L1421" si="1265">SUM(D1422)</f>
        <v>105000</v>
      </c>
      <c r="E1421" s="252">
        <f t="shared" si="1265"/>
        <v>105000</v>
      </c>
      <c r="F1421" s="252">
        <f t="shared" si="1265"/>
        <v>105000</v>
      </c>
      <c r="G1421" s="51">
        <f t="shared" si="1222"/>
        <v>0</v>
      </c>
      <c r="H1421" s="51">
        <f t="shared" ref="H1421" si="1266">SUM(H1422)</f>
        <v>105000</v>
      </c>
      <c r="I1421" s="51">
        <f t="shared" si="1265"/>
        <v>105000</v>
      </c>
      <c r="J1421" s="51">
        <f t="shared" si="1262"/>
        <v>0</v>
      </c>
      <c r="K1421" s="51">
        <f t="shared" si="1265"/>
        <v>105000</v>
      </c>
      <c r="L1421" s="51">
        <f t="shared" si="1265"/>
        <v>105000</v>
      </c>
    </row>
    <row r="1422" spans="1:12" ht="13.5" customHeight="1" x14ac:dyDescent="0.25">
      <c r="A1422" s="77">
        <v>2211201</v>
      </c>
      <c r="B1422" s="57" t="s">
        <v>8</v>
      </c>
      <c r="C1422" s="63">
        <v>105000</v>
      </c>
      <c r="D1422" s="63">
        <v>105000</v>
      </c>
      <c r="E1422" s="268">
        <v>105000</v>
      </c>
      <c r="F1422" s="268">
        <v>105000</v>
      </c>
      <c r="G1422" s="51">
        <f t="shared" si="1222"/>
        <v>0</v>
      </c>
      <c r="H1422" s="51">
        <v>105000</v>
      </c>
      <c r="I1422" s="51">
        <v>105000</v>
      </c>
      <c r="J1422" s="51">
        <f t="shared" si="1262"/>
        <v>0</v>
      </c>
      <c r="K1422" s="64">
        <v>105000</v>
      </c>
      <c r="L1422" s="64">
        <v>105000</v>
      </c>
    </row>
    <row r="1423" spans="1:12" x14ac:dyDescent="0.25">
      <c r="A1423" s="107"/>
      <c r="B1423" s="66" t="s">
        <v>223</v>
      </c>
      <c r="C1423" s="61">
        <f>SUM(C1401:C1422)/2</f>
        <v>16905000</v>
      </c>
      <c r="D1423" s="61">
        <f>SUM(D1401:D1422)/2</f>
        <v>18905000</v>
      </c>
      <c r="E1423" s="61">
        <f>SUM(E1401:E1422)/2</f>
        <v>1905000</v>
      </c>
      <c r="F1423" s="61">
        <f>SUM(F1401:F1422)/2</f>
        <v>3905000</v>
      </c>
      <c r="G1423" s="61">
        <f>SUM(G1401:G1422)/2</f>
        <v>2980000</v>
      </c>
      <c r="H1423" s="61">
        <f t="shared" ref="H1423" si="1267">SUM(H1401:H1422)/2</f>
        <v>4755000</v>
      </c>
      <c r="I1423" s="61">
        <f>SUM(I1401:I1422)/2</f>
        <v>3755000</v>
      </c>
      <c r="J1423" s="51">
        <f t="shared" si="1262"/>
        <v>-1000000</v>
      </c>
      <c r="K1423" s="61">
        <f>SUM(K1401:K1422)/2</f>
        <v>18905000</v>
      </c>
      <c r="L1423" s="61">
        <f>SUM(L1401:L1422)/2</f>
        <v>18905000</v>
      </c>
    </row>
    <row r="1424" spans="1:12" ht="27.6" x14ac:dyDescent="0.25">
      <c r="A1424" s="77"/>
      <c r="B1424" s="97" t="s">
        <v>2692</v>
      </c>
      <c r="C1424" s="63"/>
      <c r="D1424" s="63"/>
      <c r="E1424" s="268"/>
      <c r="F1424" s="268"/>
      <c r="G1424" s="51">
        <f t="shared" si="1222"/>
        <v>0</v>
      </c>
      <c r="H1424" s="51"/>
      <c r="I1424" s="51"/>
      <c r="J1424" s="51">
        <f t="shared" si="1262"/>
        <v>0</v>
      </c>
      <c r="K1424" s="64"/>
      <c r="L1424" s="64"/>
    </row>
    <row r="1425" spans="1:12" ht="17.25" customHeight="1" x14ac:dyDescent="0.25">
      <c r="A1425" s="84">
        <v>2210200</v>
      </c>
      <c r="B1425" s="55" t="s">
        <v>281</v>
      </c>
      <c r="C1425" s="51">
        <f>SUM(C1426)</f>
        <v>58800</v>
      </c>
      <c r="D1425" s="51">
        <f t="shared" ref="D1425:L1425" si="1268">SUM(D1426)</f>
        <v>58800</v>
      </c>
      <c r="E1425" s="252">
        <f t="shared" si="1268"/>
        <v>58800</v>
      </c>
      <c r="F1425" s="252">
        <f t="shared" si="1268"/>
        <v>58800</v>
      </c>
      <c r="G1425" s="51">
        <f t="shared" si="1222"/>
        <v>0</v>
      </c>
      <c r="H1425" s="51">
        <f t="shared" ref="H1425" si="1269">SUM(H1426)</f>
        <v>58800</v>
      </c>
      <c r="I1425" s="51">
        <f t="shared" si="1268"/>
        <v>58800</v>
      </c>
      <c r="J1425" s="51">
        <f t="shared" si="1262"/>
        <v>0</v>
      </c>
      <c r="K1425" s="51">
        <f t="shared" si="1268"/>
        <v>58800</v>
      </c>
      <c r="L1425" s="51">
        <f t="shared" si="1268"/>
        <v>58800</v>
      </c>
    </row>
    <row r="1426" spans="1:12" ht="27.6" x14ac:dyDescent="0.25">
      <c r="A1426" s="77">
        <v>2210201</v>
      </c>
      <c r="B1426" s="57" t="s">
        <v>19</v>
      </c>
      <c r="C1426" s="209">
        <v>58800</v>
      </c>
      <c r="D1426" s="209">
        <v>58800</v>
      </c>
      <c r="E1426" s="328">
        <v>58800</v>
      </c>
      <c r="F1426" s="328">
        <v>58800</v>
      </c>
      <c r="G1426" s="51">
        <f t="shared" si="1222"/>
        <v>0</v>
      </c>
      <c r="H1426" s="51">
        <v>58800</v>
      </c>
      <c r="I1426" s="51">
        <v>58800</v>
      </c>
      <c r="J1426" s="51">
        <f t="shared" si="1262"/>
        <v>0</v>
      </c>
      <c r="K1426" s="64">
        <v>58800</v>
      </c>
      <c r="L1426" s="64">
        <v>58800</v>
      </c>
    </row>
    <row r="1427" spans="1:12" ht="27.6" x14ac:dyDescent="0.25">
      <c r="A1427" s="84">
        <v>2210300</v>
      </c>
      <c r="B1427" s="55" t="s">
        <v>321</v>
      </c>
      <c r="C1427" s="51">
        <f>SUM(C1428:C1429)</f>
        <v>150000</v>
      </c>
      <c r="D1427" s="51">
        <f t="shared" ref="D1427:L1427" si="1270">SUM(D1428:D1429)</f>
        <v>150000</v>
      </c>
      <c r="E1427" s="252">
        <f t="shared" si="1270"/>
        <v>150000</v>
      </c>
      <c r="F1427" s="252">
        <f t="shared" ref="F1427:I1427" si="1271">SUM(F1428:F1429)</f>
        <v>150000</v>
      </c>
      <c r="G1427" s="51">
        <f t="shared" si="1222"/>
        <v>0</v>
      </c>
      <c r="H1427" s="51">
        <f t="shared" ref="H1427" si="1272">SUM(H1428:H1429)</f>
        <v>75000</v>
      </c>
      <c r="I1427" s="51">
        <f t="shared" si="1271"/>
        <v>75000</v>
      </c>
      <c r="J1427" s="51">
        <f t="shared" si="1262"/>
        <v>0</v>
      </c>
      <c r="K1427" s="51">
        <f t="shared" si="1270"/>
        <v>150000</v>
      </c>
      <c r="L1427" s="51">
        <f t="shared" si="1270"/>
        <v>150000</v>
      </c>
    </row>
    <row r="1428" spans="1:12" x14ac:dyDescent="0.25">
      <c r="A1428" s="594">
        <v>2210302</v>
      </c>
      <c r="B1428" s="595" t="s">
        <v>33</v>
      </c>
      <c r="C1428" s="596">
        <v>50000</v>
      </c>
      <c r="D1428" s="596">
        <v>50000</v>
      </c>
      <c r="E1428" s="596">
        <v>50000</v>
      </c>
      <c r="F1428" s="596">
        <v>50000</v>
      </c>
      <c r="G1428" s="597">
        <f t="shared" si="1222"/>
        <v>0</v>
      </c>
      <c r="H1428" s="598">
        <v>25000</v>
      </c>
      <c r="I1428" s="598">
        <v>25000</v>
      </c>
      <c r="J1428" s="51">
        <f t="shared" si="1262"/>
        <v>0</v>
      </c>
      <c r="K1428" s="598">
        <v>50000</v>
      </c>
      <c r="L1428" s="598">
        <v>50000</v>
      </c>
    </row>
    <row r="1429" spans="1:12" x14ac:dyDescent="0.25">
      <c r="A1429" s="594">
        <v>2210303</v>
      </c>
      <c r="B1429" s="595" t="s">
        <v>34</v>
      </c>
      <c r="C1429" s="596">
        <v>100000</v>
      </c>
      <c r="D1429" s="596">
        <v>100000</v>
      </c>
      <c r="E1429" s="596">
        <v>100000</v>
      </c>
      <c r="F1429" s="596">
        <v>100000</v>
      </c>
      <c r="G1429" s="597">
        <f t="shared" si="1222"/>
        <v>0</v>
      </c>
      <c r="H1429" s="598">
        <v>50000</v>
      </c>
      <c r="I1429" s="598">
        <v>50000</v>
      </c>
      <c r="J1429" s="51">
        <f t="shared" si="1262"/>
        <v>0</v>
      </c>
      <c r="K1429" s="598">
        <v>100000</v>
      </c>
      <c r="L1429" s="598">
        <v>100000</v>
      </c>
    </row>
    <row r="1430" spans="1:12" x14ac:dyDescent="0.25">
      <c r="A1430" s="84">
        <v>2210800</v>
      </c>
      <c r="B1430" s="55" t="s">
        <v>322</v>
      </c>
      <c r="C1430" s="51">
        <f>SUM(C1431)</f>
        <v>40000</v>
      </c>
      <c r="D1430" s="51">
        <f t="shared" ref="D1430:L1430" si="1273">SUM(D1431)</f>
        <v>40000</v>
      </c>
      <c r="E1430" s="252">
        <f t="shared" si="1273"/>
        <v>40000</v>
      </c>
      <c r="F1430" s="252">
        <f t="shared" si="1273"/>
        <v>40000</v>
      </c>
      <c r="G1430" s="51">
        <f t="shared" si="1222"/>
        <v>0</v>
      </c>
      <c r="H1430" s="51">
        <f t="shared" ref="H1430" si="1274">SUM(H1431)</f>
        <v>40000</v>
      </c>
      <c r="I1430" s="51">
        <f t="shared" si="1273"/>
        <v>40000</v>
      </c>
      <c r="J1430" s="51">
        <f t="shared" si="1262"/>
        <v>0</v>
      </c>
      <c r="K1430" s="51">
        <f t="shared" si="1273"/>
        <v>40000</v>
      </c>
      <c r="L1430" s="51">
        <f t="shared" si="1273"/>
        <v>40000</v>
      </c>
    </row>
    <row r="1431" spans="1:12" x14ac:dyDescent="0.25">
      <c r="A1431" s="77">
        <v>2210801</v>
      </c>
      <c r="B1431" s="57" t="s">
        <v>231</v>
      </c>
      <c r="C1431" s="63">
        <v>40000</v>
      </c>
      <c r="D1431" s="63">
        <v>40000</v>
      </c>
      <c r="E1431" s="268">
        <v>40000</v>
      </c>
      <c r="F1431" s="268">
        <v>40000</v>
      </c>
      <c r="G1431" s="51">
        <f t="shared" si="1222"/>
        <v>0</v>
      </c>
      <c r="H1431" s="51">
        <v>40000</v>
      </c>
      <c r="I1431" s="51">
        <v>40000</v>
      </c>
      <c r="J1431" s="51">
        <f t="shared" si="1262"/>
        <v>0</v>
      </c>
      <c r="K1431" s="64">
        <v>40000</v>
      </c>
      <c r="L1431" s="64">
        <v>40000</v>
      </c>
    </row>
    <row r="1432" spans="1:12" x14ac:dyDescent="0.25">
      <c r="A1432" s="210"/>
      <c r="B1432" s="211" t="s">
        <v>223</v>
      </c>
      <c r="C1432" s="212">
        <f>SUM(C1425:C1431)/2</f>
        <v>248800</v>
      </c>
      <c r="D1432" s="212">
        <f>SUM(D1425:D1431)/2</f>
        <v>248800</v>
      </c>
      <c r="E1432" s="212">
        <f t="shared" ref="E1432:H1432" si="1275">SUM(E1425:E1431)/2</f>
        <v>248800</v>
      </c>
      <c r="F1432" s="212">
        <f t="shared" si="1275"/>
        <v>248800</v>
      </c>
      <c r="G1432" s="212">
        <f t="shared" si="1275"/>
        <v>0</v>
      </c>
      <c r="H1432" s="212">
        <f t="shared" si="1275"/>
        <v>173800</v>
      </c>
      <c r="I1432" s="212">
        <f t="shared" ref="I1432" si="1276">SUM(I1425:I1431)/2</f>
        <v>173800</v>
      </c>
      <c r="J1432" s="51">
        <f t="shared" si="1262"/>
        <v>0</v>
      </c>
      <c r="K1432" s="212">
        <f>SUM(K1425:K1431)/2</f>
        <v>248800</v>
      </c>
      <c r="L1432" s="212">
        <f>SUM(L1425:L1431)/2</f>
        <v>248800</v>
      </c>
    </row>
    <row r="1433" spans="1:12" x14ac:dyDescent="0.25">
      <c r="A1433" s="77"/>
      <c r="B1433" s="97" t="s">
        <v>2693</v>
      </c>
      <c r="C1433" s="63"/>
      <c r="D1433" s="63"/>
      <c r="E1433" s="268"/>
      <c r="F1433" s="268"/>
      <c r="G1433" s="51">
        <f t="shared" si="1222"/>
        <v>0</v>
      </c>
      <c r="H1433" s="51"/>
      <c r="I1433" s="51"/>
      <c r="J1433" s="51">
        <f t="shared" si="1262"/>
        <v>0</v>
      </c>
      <c r="K1433" s="64"/>
      <c r="L1433" s="64"/>
    </row>
    <row r="1434" spans="1:12" x14ac:dyDescent="0.25">
      <c r="A1434" s="84">
        <v>2210100</v>
      </c>
      <c r="B1434" s="55" t="s">
        <v>280</v>
      </c>
      <c r="C1434" s="51">
        <f>SUM(C1435:C1436)</f>
        <v>100000</v>
      </c>
      <c r="D1434" s="51">
        <f t="shared" ref="D1434:L1434" si="1277">SUM(D1435:D1436)</f>
        <v>100000</v>
      </c>
      <c r="E1434" s="252">
        <f t="shared" si="1277"/>
        <v>100000</v>
      </c>
      <c r="F1434" s="252">
        <f t="shared" ref="F1434:I1434" si="1278">SUM(F1435:F1436)</f>
        <v>100000</v>
      </c>
      <c r="G1434" s="51">
        <f t="shared" ref="G1434:G1487" si="1279">F1434-E1434</f>
        <v>0</v>
      </c>
      <c r="H1434" s="51">
        <f t="shared" ref="H1434" si="1280">SUM(H1435:H1436)</f>
        <v>100000</v>
      </c>
      <c r="I1434" s="51">
        <f t="shared" si="1278"/>
        <v>100000</v>
      </c>
      <c r="J1434" s="51">
        <f t="shared" si="1262"/>
        <v>0</v>
      </c>
      <c r="K1434" s="51">
        <f t="shared" si="1277"/>
        <v>100000</v>
      </c>
      <c r="L1434" s="51">
        <f t="shared" si="1277"/>
        <v>100000</v>
      </c>
    </row>
    <row r="1435" spans="1:12" x14ac:dyDescent="0.25">
      <c r="A1435" s="77">
        <v>2210101</v>
      </c>
      <c r="B1435" s="57" t="s">
        <v>27</v>
      </c>
      <c r="C1435" s="63">
        <v>50000</v>
      </c>
      <c r="D1435" s="63">
        <v>50000</v>
      </c>
      <c r="E1435" s="268">
        <v>50000</v>
      </c>
      <c r="F1435" s="268">
        <v>50000</v>
      </c>
      <c r="G1435" s="51">
        <f t="shared" si="1279"/>
        <v>0</v>
      </c>
      <c r="H1435" s="51">
        <v>50000</v>
      </c>
      <c r="I1435" s="51">
        <v>50000</v>
      </c>
      <c r="J1435" s="51">
        <f t="shared" si="1262"/>
        <v>0</v>
      </c>
      <c r="K1435" s="64">
        <v>50000</v>
      </c>
      <c r="L1435" s="64">
        <v>50000</v>
      </c>
    </row>
    <row r="1436" spans="1:12" x14ac:dyDescent="0.25">
      <c r="A1436" s="77">
        <v>2210102</v>
      </c>
      <c r="B1436" s="57" t="s">
        <v>28</v>
      </c>
      <c r="C1436" s="63">
        <v>50000</v>
      </c>
      <c r="D1436" s="63">
        <v>50000</v>
      </c>
      <c r="E1436" s="268">
        <v>50000</v>
      </c>
      <c r="F1436" s="268">
        <v>50000</v>
      </c>
      <c r="G1436" s="51">
        <f t="shared" si="1279"/>
        <v>0</v>
      </c>
      <c r="H1436" s="51">
        <v>50000</v>
      </c>
      <c r="I1436" s="51">
        <v>50000</v>
      </c>
      <c r="J1436" s="51">
        <f t="shared" si="1262"/>
        <v>0</v>
      </c>
      <c r="K1436" s="64">
        <v>50000</v>
      </c>
      <c r="L1436" s="64">
        <v>50000</v>
      </c>
    </row>
    <row r="1437" spans="1:12" x14ac:dyDescent="0.25">
      <c r="A1437" s="84">
        <v>2210200</v>
      </c>
      <c r="B1437" s="55" t="s">
        <v>281</v>
      </c>
      <c r="C1437" s="51">
        <f>SUM(C1438)</f>
        <v>12000</v>
      </c>
      <c r="D1437" s="51">
        <f t="shared" ref="D1437:L1437" si="1281">SUM(D1438)</f>
        <v>12000</v>
      </c>
      <c r="E1437" s="252">
        <f t="shared" si="1281"/>
        <v>12000</v>
      </c>
      <c r="F1437" s="252">
        <f t="shared" si="1281"/>
        <v>12000</v>
      </c>
      <c r="G1437" s="51">
        <f t="shared" si="1279"/>
        <v>0</v>
      </c>
      <c r="H1437" s="51">
        <f t="shared" ref="H1437" si="1282">SUM(H1438)</f>
        <v>12000</v>
      </c>
      <c r="I1437" s="51">
        <f t="shared" si="1281"/>
        <v>12000</v>
      </c>
      <c r="J1437" s="51">
        <f t="shared" si="1262"/>
        <v>0</v>
      </c>
      <c r="K1437" s="51">
        <f t="shared" si="1281"/>
        <v>12000</v>
      </c>
      <c r="L1437" s="51">
        <f t="shared" si="1281"/>
        <v>12000</v>
      </c>
    </row>
    <row r="1438" spans="1:12" ht="27.6" x14ac:dyDescent="0.25">
      <c r="A1438" s="77">
        <v>2210201</v>
      </c>
      <c r="B1438" s="57" t="s">
        <v>19</v>
      </c>
      <c r="C1438" s="63">
        <v>12000</v>
      </c>
      <c r="D1438" s="63">
        <v>12000</v>
      </c>
      <c r="E1438" s="268">
        <v>12000</v>
      </c>
      <c r="F1438" s="268">
        <v>12000</v>
      </c>
      <c r="G1438" s="51">
        <f t="shared" si="1279"/>
        <v>0</v>
      </c>
      <c r="H1438" s="51">
        <v>12000</v>
      </c>
      <c r="I1438" s="51">
        <v>12000</v>
      </c>
      <c r="J1438" s="51">
        <f t="shared" si="1262"/>
        <v>0</v>
      </c>
      <c r="K1438" s="64">
        <v>12000</v>
      </c>
      <c r="L1438" s="64">
        <v>12000</v>
      </c>
    </row>
    <row r="1439" spans="1:12" ht="27.6" x14ac:dyDescent="0.25">
      <c r="A1439" s="84">
        <v>2210300</v>
      </c>
      <c r="B1439" s="55" t="s">
        <v>31</v>
      </c>
      <c r="C1439" s="51">
        <f>SUM(C1440:C1442)</f>
        <v>250000</v>
      </c>
      <c r="D1439" s="51">
        <f t="shared" ref="D1439:L1439" si="1283">SUM(D1440:D1442)</f>
        <v>250000</v>
      </c>
      <c r="E1439" s="252">
        <f t="shared" si="1283"/>
        <v>250000</v>
      </c>
      <c r="F1439" s="252">
        <f t="shared" ref="F1439:I1439" si="1284">SUM(F1440:F1442)</f>
        <v>250000</v>
      </c>
      <c r="G1439" s="51">
        <f t="shared" si="1279"/>
        <v>0</v>
      </c>
      <c r="H1439" s="51">
        <f t="shared" ref="H1439" si="1285">SUM(H1440:H1442)</f>
        <v>125000</v>
      </c>
      <c r="I1439" s="51">
        <f t="shared" si="1284"/>
        <v>125000</v>
      </c>
      <c r="J1439" s="51">
        <f t="shared" si="1262"/>
        <v>0</v>
      </c>
      <c r="K1439" s="51">
        <f t="shared" si="1283"/>
        <v>250000</v>
      </c>
      <c r="L1439" s="51">
        <f t="shared" si="1283"/>
        <v>250000</v>
      </c>
    </row>
    <row r="1440" spans="1:12" ht="27.6" x14ac:dyDescent="0.25">
      <c r="A1440" s="594">
        <v>2210301</v>
      </c>
      <c r="B1440" s="595" t="s">
        <v>32</v>
      </c>
      <c r="C1440" s="596">
        <v>100000</v>
      </c>
      <c r="D1440" s="596">
        <v>100000</v>
      </c>
      <c r="E1440" s="596">
        <v>100000</v>
      </c>
      <c r="F1440" s="596">
        <v>100000</v>
      </c>
      <c r="G1440" s="597">
        <f t="shared" si="1279"/>
        <v>0</v>
      </c>
      <c r="H1440" s="598">
        <v>50000</v>
      </c>
      <c r="I1440" s="598">
        <v>50000</v>
      </c>
      <c r="J1440" s="51">
        <f t="shared" si="1262"/>
        <v>0</v>
      </c>
      <c r="K1440" s="598">
        <v>100000</v>
      </c>
      <c r="L1440" s="598">
        <v>100000</v>
      </c>
    </row>
    <row r="1441" spans="1:12" x14ac:dyDescent="0.25">
      <c r="A1441" s="594">
        <v>2210302</v>
      </c>
      <c r="B1441" s="595" t="s">
        <v>33</v>
      </c>
      <c r="C1441" s="596">
        <v>50000</v>
      </c>
      <c r="D1441" s="596">
        <v>50000</v>
      </c>
      <c r="E1441" s="596">
        <v>50000</v>
      </c>
      <c r="F1441" s="596">
        <v>50000</v>
      </c>
      <c r="G1441" s="597">
        <f t="shared" si="1279"/>
        <v>0</v>
      </c>
      <c r="H1441" s="598">
        <v>25000</v>
      </c>
      <c r="I1441" s="598">
        <v>25000</v>
      </c>
      <c r="J1441" s="51">
        <f t="shared" si="1262"/>
        <v>0</v>
      </c>
      <c r="K1441" s="598">
        <v>50000</v>
      </c>
      <c r="L1441" s="598">
        <v>50000</v>
      </c>
    </row>
    <row r="1442" spans="1:12" x14ac:dyDescent="0.25">
      <c r="A1442" s="594">
        <v>2210303</v>
      </c>
      <c r="B1442" s="595" t="s">
        <v>34</v>
      </c>
      <c r="C1442" s="596">
        <v>100000</v>
      </c>
      <c r="D1442" s="596">
        <v>100000</v>
      </c>
      <c r="E1442" s="596">
        <v>100000</v>
      </c>
      <c r="F1442" s="596">
        <v>100000</v>
      </c>
      <c r="G1442" s="597">
        <f t="shared" si="1279"/>
        <v>0</v>
      </c>
      <c r="H1442" s="598">
        <v>50000</v>
      </c>
      <c r="I1442" s="598">
        <v>50000</v>
      </c>
      <c r="J1442" s="51">
        <f t="shared" si="1262"/>
        <v>0</v>
      </c>
      <c r="K1442" s="598">
        <v>100000</v>
      </c>
      <c r="L1442" s="598">
        <v>100000</v>
      </c>
    </row>
    <row r="1443" spans="1:12" x14ac:dyDescent="0.25">
      <c r="A1443" s="84">
        <v>2210600</v>
      </c>
      <c r="B1443" s="55" t="s">
        <v>323</v>
      </c>
      <c r="C1443" s="51">
        <v>0</v>
      </c>
      <c r="D1443" s="51">
        <v>0</v>
      </c>
      <c r="E1443" s="252">
        <v>0</v>
      </c>
      <c r="F1443" s="252">
        <v>0</v>
      </c>
      <c r="G1443" s="51">
        <f t="shared" si="1279"/>
        <v>0</v>
      </c>
      <c r="H1443" s="51">
        <v>0</v>
      </c>
      <c r="I1443" s="51">
        <v>0</v>
      </c>
      <c r="J1443" s="51">
        <f t="shared" si="1262"/>
        <v>0</v>
      </c>
      <c r="K1443" s="51">
        <v>0</v>
      </c>
      <c r="L1443" s="51">
        <v>0</v>
      </c>
    </row>
    <row r="1444" spans="1:12" ht="27.6" x14ac:dyDescent="0.25">
      <c r="A1444" s="77">
        <v>2210604</v>
      </c>
      <c r="B1444" s="57" t="s">
        <v>65</v>
      </c>
      <c r="C1444" s="63"/>
      <c r="D1444" s="63"/>
      <c r="E1444" s="268"/>
      <c r="F1444" s="268"/>
      <c r="G1444" s="51">
        <f t="shared" si="1279"/>
        <v>0</v>
      </c>
      <c r="H1444" s="51"/>
      <c r="I1444" s="51"/>
      <c r="J1444" s="51">
        <f t="shared" si="1262"/>
        <v>0</v>
      </c>
      <c r="K1444" s="64"/>
      <c r="L1444" s="64"/>
    </row>
    <row r="1445" spans="1:12" x14ac:dyDescent="0.25">
      <c r="A1445" s="84">
        <v>2210700</v>
      </c>
      <c r="B1445" s="55" t="s">
        <v>60</v>
      </c>
      <c r="C1445" s="51">
        <f>SUM(C1446)</f>
        <v>1000000</v>
      </c>
      <c r="D1445" s="51">
        <f t="shared" ref="D1445:L1445" si="1286">SUM(D1446)</f>
        <v>1000000</v>
      </c>
      <c r="E1445" s="252">
        <f t="shared" si="1286"/>
        <v>1000000</v>
      </c>
      <c r="F1445" s="252">
        <f t="shared" si="1286"/>
        <v>1000000</v>
      </c>
      <c r="G1445" s="51">
        <f t="shared" si="1279"/>
        <v>0</v>
      </c>
      <c r="H1445" s="51">
        <f t="shared" ref="H1445" si="1287">SUM(H1446)</f>
        <v>1000000</v>
      </c>
      <c r="I1445" s="51">
        <f t="shared" si="1286"/>
        <v>1000000</v>
      </c>
      <c r="J1445" s="51">
        <f t="shared" si="1262"/>
        <v>0</v>
      </c>
      <c r="K1445" s="51">
        <f t="shared" si="1286"/>
        <v>1000000</v>
      </c>
      <c r="L1445" s="51">
        <f t="shared" si="1286"/>
        <v>1000000</v>
      </c>
    </row>
    <row r="1446" spans="1:12" ht="26.4" customHeight="1" x14ac:dyDescent="0.25">
      <c r="A1446" s="77">
        <v>2210711</v>
      </c>
      <c r="B1446" s="57" t="s">
        <v>2716</v>
      </c>
      <c r="C1446" s="63">
        <v>1000000</v>
      </c>
      <c r="D1446" s="63">
        <v>1000000</v>
      </c>
      <c r="E1446" s="268">
        <v>1000000</v>
      </c>
      <c r="F1446" s="268">
        <v>1000000</v>
      </c>
      <c r="G1446" s="51">
        <f t="shared" si="1279"/>
        <v>0</v>
      </c>
      <c r="H1446" s="51">
        <v>1000000</v>
      </c>
      <c r="I1446" s="51">
        <v>1000000</v>
      </c>
      <c r="J1446" s="51">
        <f t="shared" si="1262"/>
        <v>0</v>
      </c>
      <c r="K1446" s="64">
        <v>1000000</v>
      </c>
      <c r="L1446" s="64">
        <v>1000000</v>
      </c>
    </row>
    <row r="1447" spans="1:12" x14ac:dyDescent="0.25">
      <c r="A1447" s="84">
        <v>2210800</v>
      </c>
      <c r="B1447" s="55" t="s">
        <v>294</v>
      </c>
      <c r="C1447" s="51">
        <f>SUM(C1448:C1450)</f>
        <v>212000</v>
      </c>
      <c r="D1447" s="51">
        <f t="shared" ref="D1447:L1447" si="1288">SUM(D1448:D1450)</f>
        <v>212000</v>
      </c>
      <c r="E1447" s="252">
        <f t="shared" si="1288"/>
        <v>212000</v>
      </c>
      <c r="F1447" s="252">
        <f t="shared" ref="F1447:I1447" si="1289">SUM(F1448:F1450)</f>
        <v>212000</v>
      </c>
      <c r="G1447" s="51">
        <f t="shared" si="1279"/>
        <v>0</v>
      </c>
      <c r="H1447" s="51">
        <f t="shared" ref="H1447" si="1290">SUM(H1448:H1450)</f>
        <v>212000</v>
      </c>
      <c r="I1447" s="51">
        <f t="shared" si="1289"/>
        <v>212000</v>
      </c>
      <c r="J1447" s="51">
        <f t="shared" si="1262"/>
        <v>0</v>
      </c>
      <c r="K1447" s="51">
        <f t="shared" si="1288"/>
        <v>212000</v>
      </c>
      <c r="L1447" s="51">
        <f t="shared" si="1288"/>
        <v>212000</v>
      </c>
    </row>
    <row r="1448" spans="1:12" ht="27.6" x14ac:dyDescent="0.25">
      <c r="A1448" s="77">
        <v>2210801</v>
      </c>
      <c r="B1448" s="57" t="s">
        <v>40</v>
      </c>
      <c r="C1448" s="209">
        <v>200000</v>
      </c>
      <c r="D1448" s="209">
        <v>200000</v>
      </c>
      <c r="E1448" s="328">
        <v>200000</v>
      </c>
      <c r="F1448" s="328">
        <v>200000</v>
      </c>
      <c r="G1448" s="51">
        <f t="shared" si="1279"/>
        <v>0</v>
      </c>
      <c r="H1448" s="51">
        <v>200000</v>
      </c>
      <c r="I1448" s="51">
        <v>200000</v>
      </c>
      <c r="J1448" s="51">
        <f t="shared" si="1262"/>
        <v>0</v>
      </c>
      <c r="K1448" s="64">
        <v>200000</v>
      </c>
      <c r="L1448" s="64">
        <v>200000</v>
      </c>
    </row>
    <row r="1449" spans="1:12" x14ac:dyDescent="0.25">
      <c r="A1449" s="77">
        <v>2210802</v>
      </c>
      <c r="B1449" s="57" t="s">
        <v>5</v>
      </c>
      <c r="C1449" s="209">
        <v>12000</v>
      </c>
      <c r="D1449" s="209">
        <v>12000</v>
      </c>
      <c r="E1449" s="328">
        <v>12000</v>
      </c>
      <c r="F1449" s="328">
        <v>12000</v>
      </c>
      <c r="G1449" s="51">
        <f t="shared" si="1279"/>
        <v>0</v>
      </c>
      <c r="H1449" s="51">
        <v>12000</v>
      </c>
      <c r="I1449" s="51">
        <v>12000</v>
      </c>
      <c r="J1449" s="51">
        <f t="shared" si="1262"/>
        <v>0</v>
      </c>
      <c r="K1449" s="64">
        <v>12000</v>
      </c>
      <c r="L1449" s="64">
        <v>12000</v>
      </c>
    </row>
    <row r="1450" spans="1:12" x14ac:dyDescent="0.25">
      <c r="A1450" s="77">
        <v>2210805</v>
      </c>
      <c r="B1450" s="57" t="s">
        <v>62</v>
      </c>
      <c r="C1450" s="63">
        <v>0</v>
      </c>
      <c r="D1450" s="63">
        <v>0</v>
      </c>
      <c r="E1450" s="268">
        <v>0</v>
      </c>
      <c r="F1450" s="268">
        <v>0</v>
      </c>
      <c r="G1450" s="51">
        <f t="shared" si="1279"/>
        <v>0</v>
      </c>
      <c r="H1450" s="51">
        <v>0</v>
      </c>
      <c r="I1450" s="51">
        <v>0</v>
      </c>
      <c r="J1450" s="51">
        <f t="shared" si="1262"/>
        <v>0</v>
      </c>
      <c r="K1450" s="64">
        <v>0</v>
      </c>
      <c r="L1450" s="64">
        <v>0</v>
      </c>
    </row>
    <row r="1451" spans="1:12" x14ac:dyDescent="0.25">
      <c r="A1451" s="84">
        <v>2211000</v>
      </c>
      <c r="B1451" s="55" t="s">
        <v>298</v>
      </c>
      <c r="C1451" s="51">
        <f>SUM(C1452:C1455)</f>
        <v>3000000</v>
      </c>
      <c r="D1451" s="51">
        <f t="shared" ref="D1451:L1451" si="1291">SUM(D1452:D1455)</f>
        <v>3000000</v>
      </c>
      <c r="E1451" s="252">
        <f t="shared" si="1291"/>
        <v>3000000</v>
      </c>
      <c r="F1451" s="252">
        <f t="shared" ref="F1451:I1451" si="1292">SUM(F1452:F1455)</f>
        <v>3000000</v>
      </c>
      <c r="G1451" s="51">
        <f t="shared" si="1279"/>
        <v>0</v>
      </c>
      <c r="H1451" s="51">
        <f t="shared" ref="H1451" si="1293">SUM(H1452:H1455)</f>
        <v>3000000</v>
      </c>
      <c r="I1451" s="51">
        <f t="shared" si="1292"/>
        <v>3000000</v>
      </c>
      <c r="J1451" s="51">
        <f t="shared" si="1262"/>
        <v>0</v>
      </c>
      <c r="K1451" s="51">
        <f t="shared" si="1291"/>
        <v>3000000</v>
      </c>
      <c r="L1451" s="51">
        <f t="shared" si="1291"/>
        <v>3000000</v>
      </c>
    </row>
    <row r="1452" spans="1:12" x14ac:dyDescent="0.25">
      <c r="A1452" s="77">
        <v>2211001</v>
      </c>
      <c r="B1452" s="57" t="s">
        <v>67</v>
      </c>
      <c r="C1452" s="63">
        <v>100000</v>
      </c>
      <c r="D1452" s="63">
        <v>100000</v>
      </c>
      <c r="E1452" s="268">
        <v>100000</v>
      </c>
      <c r="F1452" s="268">
        <v>100000</v>
      </c>
      <c r="G1452" s="51">
        <f t="shared" si="1279"/>
        <v>0</v>
      </c>
      <c r="H1452" s="51">
        <v>100000</v>
      </c>
      <c r="I1452" s="51">
        <v>100000</v>
      </c>
      <c r="J1452" s="51">
        <f t="shared" si="1262"/>
        <v>0</v>
      </c>
      <c r="K1452" s="64">
        <v>100000</v>
      </c>
      <c r="L1452" s="64">
        <v>100000</v>
      </c>
    </row>
    <row r="1453" spans="1:12" ht="27.6" x14ac:dyDescent="0.25">
      <c r="A1453" s="77">
        <v>2211007</v>
      </c>
      <c r="B1453" s="57" t="s">
        <v>66</v>
      </c>
      <c r="C1453" s="63">
        <v>100000</v>
      </c>
      <c r="D1453" s="63">
        <v>100000</v>
      </c>
      <c r="E1453" s="268">
        <v>100000</v>
      </c>
      <c r="F1453" s="268">
        <v>100000</v>
      </c>
      <c r="G1453" s="51">
        <f t="shared" si="1279"/>
        <v>0</v>
      </c>
      <c r="H1453" s="51">
        <v>100000</v>
      </c>
      <c r="I1453" s="51">
        <v>100000</v>
      </c>
      <c r="J1453" s="51">
        <f t="shared" si="1262"/>
        <v>0</v>
      </c>
      <c r="K1453" s="64">
        <v>100000</v>
      </c>
      <c r="L1453" s="64">
        <v>100000</v>
      </c>
    </row>
    <row r="1454" spans="1:12" x14ac:dyDescent="0.25">
      <c r="A1454" s="77">
        <v>2211015</v>
      </c>
      <c r="B1454" s="57" t="s">
        <v>63</v>
      </c>
      <c r="C1454" s="63">
        <v>2400000</v>
      </c>
      <c r="D1454" s="63">
        <v>2400000</v>
      </c>
      <c r="E1454" s="268">
        <v>2400000</v>
      </c>
      <c r="F1454" s="268">
        <v>2400000</v>
      </c>
      <c r="G1454" s="51">
        <f t="shared" si="1279"/>
        <v>0</v>
      </c>
      <c r="H1454" s="51">
        <v>2400000</v>
      </c>
      <c r="I1454" s="51">
        <v>2400000</v>
      </c>
      <c r="J1454" s="51">
        <f t="shared" si="1262"/>
        <v>0</v>
      </c>
      <c r="K1454" s="64">
        <v>2400000</v>
      </c>
      <c r="L1454" s="64">
        <v>2400000</v>
      </c>
    </row>
    <row r="1455" spans="1:12" x14ac:dyDescent="0.25">
      <c r="A1455" s="77">
        <v>2211021</v>
      </c>
      <c r="B1455" s="57" t="s">
        <v>64</v>
      </c>
      <c r="C1455" s="63">
        <v>400000</v>
      </c>
      <c r="D1455" s="63">
        <v>400000</v>
      </c>
      <c r="E1455" s="268">
        <v>400000</v>
      </c>
      <c r="F1455" s="268">
        <v>400000</v>
      </c>
      <c r="G1455" s="51">
        <f t="shared" si="1279"/>
        <v>0</v>
      </c>
      <c r="H1455" s="51">
        <v>400000</v>
      </c>
      <c r="I1455" s="51">
        <v>400000</v>
      </c>
      <c r="J1455" s="51">
        <f t="shared" si="1262"/>
        <v>0</v>
      </c>
      <c r="K1455" s="64">
        <v>400000</v>
      </c>
      <c r="L1455" s="64">
        <v>400000</v>
      </c>
    </row>
    <row r="1456" spans="1:12" x14ac:dyDescent="0.25">
      <c r="A1456" s="84">
        <v>2211100</v>
      </c>
      <c r="B1456" s="55" t="s">
        <v>300</v>
      </c>
      <c r="C1456" s="51">
        <f>SUM(C1457)</f>
        <v>100000</v>
      </c>
      <c r="D1456" s="51">
        <f t="shared" ref="D1456:L1456" si="1294">SUM(D1457)</f>
        <v>100000</v>
      </c>
      <c r="E1456" s="252">
        <f t="shared" si="1294"/>
        <v>100000</v>
      </c>
      <c r="F1456" s="252">
        <f t="shared" si="1294"/>
        <v>100000</v>
      </c>
      <c r="G1456" s="51">
        <f t="shared" si="1279"/>
        <v>0</v>
      </c>
      <c r="H1456" s="51">
        <f t="shared" ref="H1456" si="1295">SUM(H1457)</f>
        <v>100000</v>
      </c>
      <c r="I1456" s="51">
        <f t="shared" si="1294"/>
        <v>100000</v>
      </c>
      <c r="J1456" s="51">
        <f t="shared" si="1262"/>
        <v>0</v>
      </c>
      <c r="K1456" s="51">
        <f t="shared" si="1294"/>
        <v>100000</v>
      </c>
      <c r="L1456" s="51">
        <f t="shared" si="1294"/>
        <v>100000</v>
      </c>
    </row>
    <row r="1457" spans="1:12" ht="27.6" x14ac:dyDescent="0.25">
      <c r="A1457" s="77">
        <v>2211103</v>
      </c>
      <c r="B1457" s="57" t="s">
        <v>18</v>
      </c>
      <c r="C1457" s="63">
        <v>100000</v>
      </c>
      <c r="D1457" s="63">
        <v>100000</v>
      </c>
      <c r="E1457" s="268">
        <v>100000</v>
      </c>
      <c r="F1457" s="268">
        <v>100000</v>
      </c>
      <c r="G1457" s="51">
        <f t="shared" si="1279"/>
        <v>0</v>
      </c>
      <c r="H1457" s="51">
        <v>100000</v>
      </c>
      <c r="I1457" s="51">
        <v>100000</v>
      </c>
      <c r="J1457" s="51">
        <f t="shared" si="1262"/>
        <v>0</v>
      </c>
      <c r="K1457" s="64">
        <v>100000</v>
      </c>
      <c r="L1457" s="64">
        <v>100000</v>
      </c>
    </row>
    <row r="1458" spans="1:12" x14ac:dyDescent="0.25">
      <c r="A1458" s="84">
        <v>2220200</v>
      </c>
      <c r="B1458" s="55" t="s">
        <v>324</v>
      </c>
      <c r="C1458" s="51">
        <f>SUM(C1459)</f>
        <v>110000</v>
      </c>
      <c r="D1458" s="51">
        <f t="shared" ref="D1458:L1458" si="1296">SUM(D1459)</f>
        <v>110000</v>
      </c>
      <c r="E1458" s="252">
        <f t="shared" si="1296"/>
        <v>110000</v>
      </c>
      <c r="F1458" s="252">
        <f t="shared" si="1296"/>
        <v>110000</v>
      </c>
      <c r="G1458" s="51">
        <f t="shared" si="1279"/>
        <v>0</v>
      </c>
      <c r="H1458" s="51">
        <f t="shared" ref="H1458" si="1297">SUM(H1459)</f>
        <v>110000</v>
      </c>
      <c r="I1458" s="51">
        <f t="shared" si="1296"/>
        <v>110000</v>
      </c>
      <c r="J1458" s="51">
        <f t="shared" si="1262"/>
        <v>0</v>
      </c>
      <c r="K1458" s="51">
        <f t="shared" si="1296"/>
        <v>110000</v>
      </c>
      <c r="L1458" s="51">
        <f t="shared" si="1296"/>
        <v>110000</v>
      </c>
    </row>
    <row r="1459" spans="1:12" ht="27.6" x14ac:dyDescent="0.25">
      <c r="A1459" s="77">
        <v>2220205</v>
      </c>
      <c r="B1459" s="57" t="s">
        <v>44</v>
      </c>
      <c r="C1459" s="63">
        <v>110000</v>
      </c>
      <c r="D1459" s="63">
        <v>110000</v>
      </c>
      <c r="E1459" s="268">
        <v>110000</v>
      </c>
      <c r="F1459" s="268">
        <v>110000</v>
      </c>
      <c r="G1459" s="51">
        <f t="shared" si="1279"/>
        <v>0</v>
      </c>
      <c r="H1459" s="51">
        <v>110000</v>
      </c>
      <c r="I1459" s="51">
        <v>110000</v>
      </c>
      <c r="J1459" s="51">
        <f t="shared" si="1262"/>
        <v>0</v>
      </c>
      <c r="K1459" s="64">
        <v>110000</v>
      </c>
      <c r="L1459" s="64">
        <v>110000</v>
      </c>
    </row>
    <row r="1460" spans="1:12" x14ac:dyDescent="0.25">
      <c r="A1460" s="81"/>
      <c r="B1460" s="66" t="s">
        <v>223</v>
      </c>
      <c r="C1460" s="61">
        <v>4784000</v>
      </c>
      <c r="D1460" s="61">
        <f>SUM(D1433:D1459)/2</f>
        <v>4784000</v>
      </c>
      <c r="E1460" s="61">
        <f t="shared" ref="E1460:L1460" si="1298">SUM(E1433:E1459)/2</f>
        <v>4784000</v>
      </c>
      <c r="F1460" s="61">
        <f t="shared" si="1298"/>
        <v>4784000</v>
      </c>
      <c r="G1460" s="61">
        <f t="shared" si="1298"/>
        <v>0</v>
      </c>
      <c r="H1460" s="61">
        <f t="shared" si="1298"/>
        <v>4659000</v>
      </c>
      <c r="I1460" s="61">
        <f t="shared" si="1298"/>
        <v>4659000</v>
      </c>
      <c r="J1460" s="51">
        <f t="shared" si="1262"/>
        <v>0</v>
      </c>
      <c r="K1460" s="61">
        <f t="shared" si="1298"/>
        <v>4784000</v>
      </c>
      <c r="L1460" s="61">
        <f t="shared" si="1298"/>
        <v>4784000</v>
      </c>
    </row>
    <row r="1461" spans="1:12" x14ac:dyDescent="0.25">
      <c r="A1461" s="77"/>
      <c r="B1461" s="97" t="s">
        <v>2694</v>
      </c>
      <c r="C1461" s="63"/>
      <c r="D1461" s="63"/>
      <c r="E1461" s="268"/>
      <c r="F1461" s="268"/>
      <c r="G1461" s="51">
        <f t="shared" si="1279"/>
        <v>0</v>
      </c>
      <c r="H1461" s="51"/>
      <c r="I1461" s="51"/>
      <c r="J1461" s="51">
        <f t="shared" si="1262"/>
        <v>0</v>
      </c>
      <c r="K1461" s="64"/>
      <c r="L1461" s="64"/>
    </row>
    <row r="1462" spans="1:12" ht="27.6" x14ac:dyDescent="0.25">
      <c r="A1462" s="318">
        <v>2630100</v>
      </c>
      <c r="B1462" s="319" t="s">
        <v>319</v>
      </c>
      <c r="C1462" s="126">
        <f>SUM(C1463)</f>
        <v>0</v>
      </c>
      <c r="D1462" s="126">
        <f t="shared" ref="D1462:L1462" si="1299">SUM(D1463)</f>
        <v>1549000</v>
      </c>
      <c r="E1462" s="324">
        <f t="shared" si="1299"/>
        <v>16549000</v>
      </c>
      <c r="F1462" s="324">
        <f t="shared" si="1299"/>
        <v>14549000</v>
      </c>
      <c r="G1462" s="51">
        <f t="shared" si="1279"/>
        <v>-2000000</v>
      </c>
      <c r="H1462" s="51">
        <f t="shared" ref="H1462" si="1300">SUM(H1463)</f>
        <v>14549000</v>
      </c>
      <c r="I1462" s="51">
        <f t="shared" si="1299"/>
        <v>14549000</v>
      </c>
      <c r="J1462" s="51">
        <f t="shared" si="1262"/>
        <v>0</v>
      </c>
      <c r="K1462" s="126">
        <f t="shared" si="1299"/>
        <v>1549000</v>
      </c>
      <c r="L1462" s="126">
        <f t="shared" si="1299"/>
        <v>1549000</v>
      </c>
    </row>
    <row r="1463" spans="1:12" ht="41.4" x14ac:dyDescent="0.25">
      <c r="A1463" s="163">
        <v>2630101</v>
      </c>
      <c r="B1463" s="170" t="s">
        <v>2862</v>
      </c>
      <c r="C1463" s="63">
        <v>0</v>
      </c>
      <c r="D1463" s="63">
        <v>1549000</v>
      </c>
      <c r="E1463" s="268">
        <f>1549000+15000000</f>
        <v>16549000</v>
      </c>
      <c r="F1463" s="268">
        <f>1549000+15000000-2000000</f>
        <v>14549000</v>
      </c>
      <c r="G1463" s="51">
        <f t="shared" si="1279"/>
        <v>-2000000</v>
      </c>
      <c r="H1463" s="51">
        <f>1549000+15000000-2000000</f>
        <v>14549000</v>
      </c>
      <c r="I1463" s="51">
        <f>1549000+15000000-2000000</f>
        <v>14549000</v>
      </c>
      <c r="J1463" s="51">
        <f t="shared" si="1262"/>
        <v>0</v>
      </c>
      <c r="K1463" s="63">
        <v>1549000</v>
      </c>
      <c r="L1463" s="63">
        <v>1549000</v>
      </c>
    </row>
    <row r="1464" spans="1:12" x14ac:dyDescent="0.25">
      <c r="A1464" s="107"/>
      <c r="B1464" s="66" t="s">
        <v>223</v>
      </c>
      <c r="C1464" s="140">
        <f>SUM(C1462:C1463)/2</f>
        <v>0</v>
      </c>
      <c r="D1464" s="140">
        <f t="shared" ref="D1464:L1464" si="1301">SUM(D1462:D1463)/2</f>
        <v>1549000</v>
      </c>
      <c r="E1464" s="140">
        <f t="shared" si="1301"/>
        <v>16549000</v>
      </c>
      <c r="F1464" s="140">
        <f t="shared" si="1301"/>
        <v>14549000</v>
      </c>
      <c r="G1464" s="140">
        <f t="shared" si="1301"/>
        <v>-2000000</v>
      </c>
      <c r="H1464" s="140">
        <f t="shared" ref="H1464" si="1302">SUM(H1462:H1463)/2</f>
        <v>14549000</v>
      </c>
      <c r="I1464" s="140">
        <f t="shared" ref="I1464" si="1303">SUM(I1462:I1463)/2</f>
        <v>14549000</v>
      </c>
      <c r="J1464" s="51">
        <f t="shared" si="1262"/>
        <v>0</v>
      </c>
      <c r="K1464" s="140">
        <f t="shared" si="1301"/>
        <v>1549000</v>
      </c>
      <c r="L1464" s="140">
        <f t="shared" si="1301"/>
        <v>1549000</v>
      </c>
    </row>
    <row r="1465" spans="1:12" x14ac:dyDescent="0.25">
      <c r="A1465" s="84">
        <v>2210200</v>
      </c>
      <c r="B1465" s="55" t="s">
        <v>281</v>
      </c>
      <c r="C1465" s="51">
        <f>SUM(C1466)</f>
        <v>84000</v>
      </c>
      <c r="D1465" s="51">
        <f t="shared" ref="D1465:L1465" si="1304">SUM(D1466)</f>
        <v>0</v>
      </c>
      <c r="E1465" s="252">
        <f t="shared" si="1304"/>
        <v>0</v>
      </c>
      <c r="F1465" s="252">
        <f t="shared" si="1304"/>
        <v>0</v>
      </c>
      <c r="G1465" s="51">
        <f t="shared" si="1279"/>
        <v>0</v>
      </c>
      <c r="H1465" s="51">
        <f t="shared" ref="H1465" si="1305">SUM(H1466)</f>
        <v>0</v>
      </c>
      <c r="I1465" s="51">
        <f t="shared" si="1304"/>
        <v>0</v>
      </c>
      <c r="J1465" s="51">
        <f t="shared" si="1262"/>
        <v>0</v>
      </c>
      <c r="K1465" s="51">
        <f t="shared" si="1304"/>
        <v>0</v>
      </c>
      <c r="L1465" s="51">
        <f t="shared" si="1304"/>
        <v>0</v>
      </c>
    </row>
    <row r="1466" spans="1:12" ht="27.6" x14ac:dyDescent="0.25">
      <c r="A1466" s="77">
        <v>2210201</v>
      </c>
      <c r="B1466" s="57" t="s">
        <v>19</v>
      </c>
      <c r="C1466" s="63">
        <v>84000</v>
      </c>
      <c r="D1466" s="63"/>
      <c r="E1466" s="268"/>
      <c r="F1466" s="268"/>
      <c r="G1466" s="51">
        <f t="shared" si="1279"/>
        <v>0</v>
      </c>
      <c r="H1466" s="51"/>
      <c r="I1466" s="51"/>
      <c r="J1466" s="51">
        <f t="shared" si="1262"/>
        <v>0</v>
      </c>
      <c r="K1466" s="64"/>
      <c r="L1466" s="64"/>
    </row>
    <row r="1467" spans="1:12" ht="27.6" x14ac:dyDescent="0.25">
      <c r="A1467" s="84">
        <v>2210300</v>
      </c>
      <c r="B1467" s="55" t="s">
        <v>31</v>
      </c>
      <c r="C1467" s="51">
        <f>SUM(C1468:C1471)</f>
        <v>550000</v>
      </c>
      <c r="D1467" s="51">
        <f t="shared" ref="D1467:L1467" si="1306">SUM(D1468:D1471)</f>
        <v>0</v>
      </c>
      <c r="E1467" s="252">
        <f t="shared" si="1306"/>
        <v>0</v>
      </c>
      <c r="F1467" s="252">
        <f t="shared" ref="F1467:I1467" si="1307">SUM(F1468:F1471)</f>
        <v>0</v>
      </c>
      <c r="G1467" s="51">
        <f t="shared" si="1279"/>
        <v>0</v>
      </c>
      <c r="H1467" s="51">
        <f t="shared" ref="H1467" si="1308">SUM(H1468:H1471)</f>
        <v>0</v>
      </c>
      <c r="I1467" s="51">
        <f t="shared" si="1307"/>
        <v>0</v>
      </c>
      <c r="J1467" s="51">
        <f t="shared" si="1262"/>
        <v>0</v>
      </c>
      <c r="K1467" s="51">
        <f t="shared" si="1306"/>
        <v>0</v>
      </c>
      <c r="L1467" s="51">
        <f t="shared" si="1306"/>
        <v>0</v>
      </c>
    </row>
    <row r="1468" spans="1:12" ht="27.6" x14ac:dyDescent="0.25">
      <c r="A1468" s="77">
        <v>2210301</v>
      </c>
      <c r="B1468" s="57" t="s">
        <v>32</v>
      </c>
      <c r="C1468" s="63">
        <v>50000</v>
      </c>
      <c r="D1468" s="63"/>
      <c r="E1468" s="268"/>
      <c r="F1468" s="268"/>
      <c r="G1468" s="51">
        <f t="shared" si="1279"/>
        <v>0</v>
      </c>
      <c r="H1468" s="51"/>
      <c r="I1468" s="51"/>
      <c r="J1468" s="51">
        <f t="shared" si="1262"/>
        <v>0</v>
      </c>
      <c r="K1468" s="64"/>
      <c r="L1468" s="64"/>
    </row>
    <row r="1469" spans="1:12" ht="18.75" customHeight="1" x14ac:dyDescent="0.25">
      <c r="A1469" s="77">
        <v>2210302</v>
      </c>
      <c r="B1469" s="57" t="s">
        <v>33</v>
      </c>
      <c r="C1469" s="63">
        <v>200000</v>
      </c>
      <c r="D1469" s="63"/>
      <c r="E1469" s="268"/>
      <c r="F1469" s="268"/>
      <c r="G1469" s="51">
        <f t="shared" si="1279"/>
        <v>0</v>
      </c>
      <c r="H1469" s="51"/>
      <c r="I1469" s="51"/>
      <c r="J1469" s="51">
        <f t="shared" si="1262"/>
        <v>0</v>
      </c>
      <c r="K1469" s="64"/>
      <c r="L1469" s="64"/>
    </row>
    <row r="1470" spans="1:12" x14ac:dyDescent="0.25">
      <c r="A1470" s="77">
        <v>2210303</v>
      </c>
      <c r="B1470" s="57" t="s">
        <v>34</v>
      </c>
      <c r="C1470" s="63">
        <v>100000</v>
      </c>
      <c r="D1470" s="63"/>
      <c r="E1470" s="268"/>
      <c r="F1470" s="268"/>
      <c r="G1470" s="51">
        <f t="shared" si="1279"/>
        <v>0</v>
      </c>
      <c r="H1470" s="51"/>
      <c r="I1470" s="51"/>
      <c r="J1470" s="51">
        <f t="shared" si="1262"/>
        <v>0</v>
      </c>
      <c r="K1470" s="64"/>
      <c r="L1470" s="64"/>
    </row>
    <row r="1471" spans="1:12" x14ac:dyDescent="0.25">
      <c r="A1471" s="77">
        <v>2210309</v>
      </c>
      <c r="B1471" s="57" t="s">
        <v>2</v>
      </c>
      <c r="C1471" s="63">
        <v>200000</v>
      </c>
      <c r="D1471" s="63"/>
      <c r="E1471" s="268"/>
      <c r="F1471" s="268"/>
      <c r="G1471" s="51">
        <f t="shared" si="1279"/>
        <v>0</v>
      </c>
      <c r="H1471" s="51"/>
      <c r="I1471" s="51"/>
      <c r="J1471" s="51">
        <f t="shared" si="1262"/>
        <v>0</v>
      </c>
      <c r="K1471" s="64"/>
      <c r="L1471" s="64"/>
    </row>
    <row r="1472" spans="1:12" ht="27.6" x14ac:dyDescent="0.25">
      <c r="A1472" s="84">
        <v>2210500</v>
      </c>
      <c r="B1472" s="55" t="s">
        <v>286</v>
      </c>
      <c r="C1472" s="51">
        <f>SUM(C1473:C1474)</f>
        <v>150000</v>
      </c>
      <c r="D1472" s="51">
        <f t="shared" ref="D1472:L1472" si="1309">SUM(D1473:D1474)</f>
        <v>0</v>
      </c>
      <c r="E1472" s="252">
        <f t="shared" si="1309"/>
        <v>0</v>
      </c>
      <c r="F1472" s="252">
        <f t="shared" ref="F1472:I1472" si="1310">SUM(F1473:F1474)</f>
        <v>0</v>
      </c>
      <c r="G1472" s="51">
        <f t="shared" si="1279"/>
        <v>0</v>
      </c>
      <c r="H1472" s="51">
        <f t="shared" ref="H1472" si="1311">SUM(H1473:H1474)</f>
        <v>0</v>
      </c>
      <c r="I1472" s="51">
        <f t="shared" si="1310"/>
        <v>0</v>
      </c>
      <c r="J1472" s="51">
        <f t="shared" si="1262"/>
        <v>0</v>
      </c>
      <c r="K1472" s="51">
        <f t="shared" si="1309"/>
        <v>0</v>
      </c>
      <c r="L1472" s="51">
        <f t="shared" si="1309"/>
        <v>0</v>
      </c>
    </row>
    <row r="1473" spans="1:12" x14ac:dyDescent="0.25">
      <c r="A1473" s="77">
        <v>2210504</v>
      </c>
      <c r="B1473" s="57" t="s">
        <v>36</v>
      </c>
      <c r="C1473" s="63">
        <v>50000</v>
      </c>
      <c r="D1473" s="63"/>
      <c r="E1473" s="268"/>
      <c r="F1473" s="268"/>
      <c r="G1473" s="51">
        <f t="shared" si="1279"/>
        <v>0</v>
      </c>
      <c r="H1473" s="51"/>
      <c r="I1473" s="51"/>
      <c r="J1473" s="51">
        <f t="shared" si="1262"/>
        <v>0</v>
      </c>
      <c r="K1473" s="64"/>
      <c r="L1473" s="64"/>
    </row>
    <row r="1474" spans="1:12" x14ac:dyDescent="0.25">
      <c r="A1474" s="77">
        <v>2210599</v>
      </c>
      <c r="B1474" s="57" t="s">
        <v>68</v>
      </c>
      <c r="C1474" s="63">
        <v>100000</v>
      </c>
      <c r="D1474" s="63"/>
      <c r="E1474" s="268"/>
      <c r="F1474" s="268"/>
      <c r="G1474" s="51">
        <f t="shared" si="1279"/>
        <v>0</v>
      </c>
      <c r="H1474" s="51"/>
      <c r="I1474" s="51"/>
      <c r="J1474" s="51">
        <f t="shared" si="1262"/>
        <v>0</v>
      </c>
      <c r="K1474" s="64"/>
      <c r="L1474" s="64"/>
    </row>
    <row r="1475" spans="1:12" x14ac:dyDescent="0.25">
      <c r="A1475" s="84">
        <v>2210700</v>
      </c>
      <c r="B1475" s="55" t="s">
        <v>60</v>
      </c>
      <c r="C1475" s="51">
        <f>SUM(C1476)</f>
        <v>300000</v>
      </c>
      <c r="D1475" s="51">
        <f t="shared" ref="D1475:L1475" si="1312">SUM(D1476)</f>
        <v>0</v>
      </c>
      <c r="E1475" s="252">
        <f t="shared" si="1312"/>
        <v>0</v>
      </c>
      <c r="F1475" s="252">
        <f t="shared" si="1312"/>
        <v>0</v>
      </c>
      <c r="G1475" s="51">
        <f t="shared" si="1279"/>
        <v>0</v>
      </c>
      <c r="H1475" s="51">
        <f t="shared" ref="H1475" si="1313">SUM(H1476)</f>
        <v>0</v>
      </c>
      <c r="I1475" s="51">
        <f t="shared" si="1312"/>
        <v>0</v>
      </c>
      <c r="J1475" s="51">
        <f t="shared" si="1262"/>
        <v>0</v>
      </c>
      <c r="K1475" s="51">
        <f t="shared" si="1312"/>
        <v>0</v>
      </c>
      <c r="L1475" s="51">
        <f t="shared" si="1312"/>
        <v>0</v>
      </c>
    </row>
    <row r="1476" spans="1:12" x14ac:dyDescent="0.25">
      <c r="A1476" s="77">
        <v>2210799</v>
      </c>
      <c r="B1476" s="57" t="s">
        <v>69</v>
      </c>
      <c r="C1476" s="63">
        <v>300000</v>
      </c>
      <c r="D1476" s="63"/>
      <c r="E1476" s="268"/>
      <c r="F1476" s="268"/>
      <c r="G1476" s="51">
        <f t="shared" si="1279"/>
        <v>0</v>
      </c>
      <c r="H1476" s="51"/>
      <c r="I1476" s="51"/>
      <c r="J1476" s="51">
        <f t="shared" si="1262"/>
        <v>0</v>
      </c>
      <c r="K1476" s="64"/>
      <c r="L1476" s="64"/>
    </row>
    <row r="1477" spans="1:12" x14ac:dyDescent="0.25">
      <c r="A1477" s="84">
        <v>2210800</v>
      </c>
      <c r="B1477" s="55" t="s">
        <v>294</v>
      </c>
      <c r="C1477" s="51">
        <f>SUM(C1478:C1479)</f>
        <v>200000</v>
      </c>
      <c r="D1477" s="51">
        <f t="shared" ref="D1477:L1477" si="1314">SUM(D1478:D1479)</f>
        <v>0</v>
      </c>
      <c r="E1477" s="252">
        <f t="shared" si="1314"/>
        <v>0</v>
      </c>
      <c r="F1477" s="252">
        <f t="shared" ref="F1477:I1477" si="1315">SUM(F1478:F1479)</f>
        <v>0</v>
      </c>
      <c r="G1477" s="51">
        <f t="shared" si="1279"/>
        <v>0</v>
      </c>
      <c r="H1477" s="51">
        <f t="shared" ref="H1477" si="1316">SUM(H1478:H1479)</f>
        <v>0</v>
      </c>
      <c r="I1477" s="51">
        <f t="shared" si="1315"/>
        <v>0</v>
      </c>
      <c r="J1477" s="51">
        <f t="shared" si="1262"/>
        <v>0</v>
      </c>
      <c r="K1477" s="51">
        <f t="shared" si="1314"/>
        <v>0</v>
      </c>
      <c r="L1477" s="51">
        <f t="shared" si="1314"/>
        <v>0</v>
      </c>
    </row>
    <row r="1478" spans="1:12" ht="27.6" x14ac:dyDescent="0.25">
      <c r="A1478" s="77">
        <v>2210801</v>
      </c>
      <c r="B1478" s="57" t="s">
        <v>40</v>
      </c>
      <c r="C1478" s="63">
        <v>40000</v>
      </c>
      <c r="D1478" s="63"/>
      <c r="E1478" s="268"/>
      <c r="F1478" s="268"/>
      <c r="G1478" s="51">
        <f t="shared" si="1279"/>
        <v>0</v>
      </c>
      <c r="H1478" s="51"/>
      <c r="I1478" s="51"/>
      <c r="J1478" s="51">
        <f t="shared" si="1262"/>
        <v>0</v>
      </c>
      <c r="K1478" s="64"/>
      <c r="L1478" s="64"/>
    </row>
    <row r="1479" spans="1:12" x14ac:dyDescent="0.25">
      <c r="A1479" s="77">
        <v>2210802</v>
      </c>
      <c r="B1479" s="57" t="s">
        <v>5</v>
      </c>
      <c r="C1479" s="63">
        <v>160000</v>
      </c>
      <c r="D1479" s="63"/>
      <c r="E1479" s="268"/>
      <c r="F1479" s="268"/>
      <c r="G1479" s="51">
        <f t="shared" si="1279"/>
        <v>0</v>
      </c>
      <c r="H1479" s="51"/>
      <c r="I1479" s="51"/>
      <c r="J1479" s="51">
        <f t="shared" si="1262"/>
        <v>0</v>
      </c>
      <c r="K1479" s="64"/>
      <c r="L1479" s="64"/>
    </row>
    <row r="1480" spans="1:12" x14ac:dyDescent="0.25">
      <c r="A1480" s="84">
        <v>2211100</v>
      </c>
      <c r="B1480" s="55" t="s">
        <v>300</v>
      </c>
      <c r="C1480" s="51">
        <f>SUM(C1481)</f>
        <v>25000</v>
      </c>
      <c r="D1480" s="51">
        <f t="shared" ref="D1480:L1480" si="1317">SUM(D1481)</f>
        <v>0</v>
      </c>
      <c r="E1480" s="252">
        <f t="shared" si="1317"/>
        <v>0</v>
      </c>
      <c r="F1480" s="252">
        <f t="shared" si="1317"/>
        <v>0</v>
      </c>
      <c r="G1480" s="51">
        <f t="shared" si="1279"/>
        <v>0</v>
      </c>
      <c r="H1480" s="51">
        <f t="shared" ref="H1480" si="1318">SUM(H1481)</f>
        <v>0</v>
      </c>
      <c r="I1480" s="51">
        <f t="shared" si="1317"/>
        <v>0</v>
      </c>
      <c r="J1480" s="51">
        <f t="shared" si="1262"/>
        <v>0</v>
      </c>
      <c r="K1480" s="51">
        <f t="shared" si="1317"/>
        <v>0</v>
      </c>
      <c r="L1480" s="51">
        <f t="shared" si="1317"/>
        <v>0</v>
      </c>
    </row>
    <row r="1481" spans="1:12" ht="27.6" x14ac:dyDescent="0.25">
      <c r="A1481" s="77">
        <v>2211101</v>
      </c>
      <c r="B1481" s="57" t="s">
        <v>24</v>
      </c>
      <c r="C1481" s="63">
        <v>25000</v>
      </c>
      <c r="D1481" s="63"/>
      <c r="E1481" s="268"/>
      <c r="F1481" s="268"/>
      <c r="G1481" s="51">
        <f t="shared" si="1279"/>
        <v>0</v>
      </c>
      <c r="H1481" s="51"/>
      <c r="I1481" s="51"/>
      <c r="J1481" s="51">
        <f t="shared" ref="J1481:J1490" si="1319">I1481-H1481</f>
        <v>0</v>
      </c>
      <c r="K1481" s="64"/>
      <c r="L1481" s="64"/>
    </row>
    <row r="1482" spans="1:12" ht="16.5" customHeight="1" x14ac:dyDescent="0.25">
      <c r="A1482" s="84">
        <v>2211200</v>
      </c>
      <c r="B1482" s="55" t="s">
        <v>320</v>
      </c>
      <c r="C1482" s="51">
        <f>SUM(C1483)</f>
        <v>140000</v>
      </c>
      <c r="D1482" s="51">
        <f t="shared" ref="D1482:L1482" si="1320">SUM(D1483)</f>
        <v>0</v>
      </c>
      <c r="E1482" s="252">
        <f t="shared" si="1320"/>
        <v>0</v>
      </c>
      <c r="F1482" s="252">
        <f t="shared" si="1320"/>
        <v>0</v>
      </c>
      <c r="G1482" s="51">
        <f t="shared" si="1279"/>
        <v>0</v>
      </c>
      <c r="H1482" s="51">
        <f t="shared" ref="H1482" si="1321">SUM(H1483)</f>
        <v>0</v>
      </c>
      <c r="I1482" s="51">
        <f t="shared" si="1320"/>
        <v>0</v>
      </c>
      <c r="J1482" s="51">
        <f t="shared" si="1319"/>
        <v>0</v>
      </c>
      <c r="K1482" s="51">
        <f t="shared" si="1320"/>
        <v>0</v>
      </c>
      <c r="L1482" s="51">
        <f t="shared" si="1320"/>
        <v>0</v>
      </c>
    </row>
    <row r="1483" spans="1:12" x14ac:dyDescent="0.25">
      <c r="A1483" s="77">
        <v>2211201</v>
      </c>
      <c r="B1483" s="57" t="s">
        <v>20</v>
      </c>
      <c r="C1483" s="63">
        <v>140000</v>
      </c>
      <c r="D1483" s="63"/>
      <c r="E1483" s="268"/>
      <c r="F1483" s="268"/>
      <c r="G1483" s="51">
        <f t="shared" si="1279"/>
        <v>0</v>
      </c>
      <c r="H1483" s="51"/>
      <c r="I1483" s="51"/>
      <c r="J1483" s="51">
        <f t="shared" si="1319"/>
        <v>0</v>
      </c>
      <c r="K1483" s="64"/>
      <c r="L1483" s="64"/>
    </row>
    <row r="1484" spans="1:12" x14ac:dyDescent="0.25">
      <c r="A1484" s="84">
        <v>2640200</v>
      </c>
      <c r="B1484" s="55" t="s">
        <v>326</v>
      </c>
      <c r="C1484" s="51">
        <f>SUM(C1485)</f>
        <v>100000</v>
      </c>
      <c r="D1484" s="51">
        <f t="shared" ref="D1484:L1484" si="1322">SUM(D1485)</f>
        <v>0</v>
      </c>
      <c r="E1484" s="252">
        <f t="shared" si="1322"/>
        <v>0</v>
      </c>
      <c r="F1484" s="252">
        <f t="shared" si="1322"/>
        <v>0</v>
      </c>
      <c r="G1484" s="51">
        <f t="shared" si="1279"/>
        <v>0</v>
      </c>
      <c r="H1484" s="51">
        <f t="shared" ref="H1484" si="1323">SUM(H1485)</f>
        <v>0</v>
      </c>
      <c r="I1484" s="51">
        <f t="shared" si="1322"/>
        <v>0</v>
      </c>
      <c r="J1484" s="51">
        <f t="shared" si="1319"/>
        <v>0</v>
      </c>
      <c r="K1484" s="51">
        <f t="shared" si="1322"/>
        <v>0</v>
      </c>
      <c r="L1484" s="51">
        <f t="shared" si="1322"/>
        <v>0</v>
      </c>
    </row>
    <row r="1485" spans="1:12" ht="27" customHeight="1" x14ac:dyDescent="0.25">
      <c r="A1485" s="77">
        <v>2640201</v>
      </c>
      <c r="B1485" s="57" t="s">
        <v>70</v>
      </c>
      <c r="C1485" s="63">
        <v>100000</v>
      </c>
      <c r="D1485" s="63"/>
      <c r="E1485" s="268"/>
      <c r="F1485" s="268"/>
      <c r="G1485" s="51">
        <f t="shared" si="1279"/>
        <v>0</v>
      </c>
      <c r="H1485" s="51"/>
      <c r="I1485" s="51"/>
      <c r="J1485" s="51">
        <f t="shared" si="1319"/>
        <v>0</v>
      </c>
      <c r="K1485" s="64"/>
      <c r="L1485" s="64"/>
    </row>
    <row r="1486" spans="1:12" ht="27.6" hidden="1" x14ac:dyDescent="0.25">
      <c r="A1486" s="84">
        <v>3111000</v>
      </c>
      <c r="B1486" s="55" t="s">
        <v>313</v>
      </c>
      <c r="C1486" s="51">
        <v>0</v>
      </c>
      <c r="D1486" s="51">
        <v>0</v>
      </c>
      <c r="E1486" s="252">
        <v>0</v>
      </c>
      <c r="F1486" s="252">
        <v>0</v>
      </c>
      <c r="G1486" s="51">
        <f t="shared" si="1279"/>
        <v>0</v>
      </c>
      <c r="H1486" s="51">
        <v>0</v>
      </c>
      <c r="I1486" s="51">
        <v>0</v>
      </c>
      <c r="J1486" s="51">
        <f t="shared" si="1319"/>
        <v>0</v>
      </c>
      <c r="K1486" s="51">
        <v>0</v>
      </c>
      <c r="L1486" s="51">
        <v>0</v>
      </c>
    </row>
    <row r="1487" spans="1:12" hidden="1" x14ac:dyDescent="0.25">
      <c r="A1487" s="77">
        <v>3111001</v>
      </c>
      <c r="B1487" s="57" t="s">
        <v>215</v>
      </c>
      <c r="C1487" s="63"/>
      <c r="D1487" s="63"/>
      <c r="E1487" s="268"/>
      <c r="F1487" s="268"/>
      <c r="G1487" s="51">
        <f t="shared" si="1279"/>
        <v>0</v>
      </c>
      <c r="H1487" s="51"/>
      <c r="I1487" s="51"/>
      <c r="J1487" s="51">
        <f t="shared" si="1319"/>
        <v>0</v>
      </c>
      <c r="K1487" s="64"/>
      <c r="L1487" s="64"/>
    </row>
    <row r="1488" spans="1:12" x14ac:dyDescent="0.25">
      <c r="A1488" s="210"/>
      <c r="B1488" s="211" t="s">
        <v>223</v>
      </c>
      <c r="C1488" s="212">
        <f t="shared" ref="C1488:L1488" si="1324">SUM(C1465:C1487)/2</f>
        <v>1549000</v>
      </c>
      <c r="D1488" s="212">
        <f t="shared" si="1324"/>
        <v>0</v>
      </c>
      <c r="E1488" s="212">
        <f t="shared" si="1324"/>
        <v>0</v>
      </c>
      <c r="F1488" s="212">
        <f t="shared" si="1324"/>
        <v>0</v>
      </c>
      <c r="G1488" s="212">
        <f t="shared" si="1324"/>
        <v>0</v>
      </c>
      <c r="H1488" s="212">
        <f t="shared" si="1324"/>
        <v>0</v>
      </c>
      <c r="I1488" s="212">
        <f t="shared" si="1324"/>
        <v>0</v>
      </c>
      <c r="J1488" s="51">
        <f t="shared" si="1319"/>
        <v>0</v>
      </c>
      <c r="K1488" s="212">
        <f t="shared" si="1324"/>
        <v>0</v>
      </c>
      <c r="L1488" s="212">
        <f t="shared" si="1324"/>
        <v>0</v>
      </c>
    </row>
    <row r="1489" spans="1:12" x14ac:dyDescent="0.25">
      <c r="A1489" s="270"/>
      <c r="B1489" s="271" t="s">
        <v>26</v>
      </c>
      <c r="C1489" s="272">
        <f>SUM(C1376:C1488)/3</f>
        <v>36208017</v>
      </c>
      <c r="D1489" s="272">
        <f>SUM(D1376:D1488)/3</f>
        <v>38208017</v>
      </c>
      <c r="E1489" s="272">
        <f>SUM(E1376:E1488)/3</f>
        <v>36208017</v>
      </c>
      <c r="F1489" s="272">
        <f>SUM(F1376:F1488)/3</f>
        <v>36208017</v>
      </c>
      <c r="G1489" s="272">
        <f>SUM(G1376:G1488)/3</f>
        <v>980000</v>
      </c>
      <c r="H1489" s="272">
        <f t="shared" ref="H1489" si="1325">SUM(H1376:H1488)/3</f>
        <v>36408017</v>
      </c>
      <c r="I1489" s="272">
        <f>SUM(I1376:I1488)/3</f>
        <v>35408017</v>
      </c>
      <c r="J1489" s="51">
        <f t="shared" si="1319"/>
        <v>-1000000</v>
      </c>
      <c r="K1489" s="272">
        <f>SUM(K1376:K1488)/3</f>
        <v>38208017</v>
      </c>
      <c r="L1489" s="272">
        <f>SUM(L1376:L1488)/3</f>
        <v>38208017</v>
      </c>
    </row>
    <row r="1490" spans="1:12" x14ac:dyDescent="0.25">
      <c r="A1490" s="330"/>
      <c r="B1490" s="331" t="s">
        <v>251</v>
      </c>
      <c r="C1490" s="332">
        <f>C1489+C1374+C1291+C1144+C1067+C995+C931+C825+C698+C542+C347+C79</f>
        <v>4773679353</v>
      </c>
      <c r="D1490" s="332">
        <f>D1489+D1374+D1291+D1144+D1067+D995+D931+D825+D698+D542+D347+D79</f>
        <v>4702563225.2006454</v>
      </c>
      <c r="E1490" s="332">
        <f>E1489+E1374+E1291+E1144+E1067+E995+E931+E825+E698+E542+E347+E79</f>
        <v>4948812699</v>
      </c>
      <c r="F1490" s="332">
        <f>F1489+F1374+F1291+F1144+F1067+F995+F931+F825+F698+F542+F347+F82</f>
        <v>5020287399</v>
      </c>
      <c r="G1490" s="332">
        <f>G1489+G1374+G1291+G1144+G1067+G995+G931+G825+G698+G542+G347+G79</f>
        <v>52594700</v>
      </c>
      <c r="H1490" s="332">
        <f>H1489+H1374+H1292+H1145+H1068+H996+H932+H826+H712+H556+H361+H93</f>
        <v>83736668</v>
      </c>
      <c r="I1490" s="332">
        <f>I1489+I1374+I1291+I1144+I1067+I995+I931+I825+I698+I542+I347+I79</f>
        <v>4881591378</v>
      </c>
      <c r="J1490" s="51">
        <f t="shared" si="1319"/>
        <v>4797854710</v>
      </c>
      <c r="K1490" s="332">
        <f>K1489+K1374+K1291+K1144+K1067+K995+K931+K825+K698+K542+K347+K79</f>
        <v>4787184687.2006454</v>
      </c>
      <c r="L1490" s="332">
        <f>L1489+L1374+L1291+L1144+L1067+L995+L931+L825+L698+L542+L347+L79</f>
        <v>4787184689.2006454</v>
      </c>
    </row>
    <row r="1491" spans="1:12" x14ac:dyDescent="0.25">
      <c r="H1491" s="332">
        <f>H1490+H1374+H1292+H1145+H1068+H996+H932+H826+H712+H556+H361+H93</f>
        <v>131065319</v>
      </c>
    </row>
    <row r="1492" spans="1:12" x14ac:dyDescent="0.25">
      <c r="C1492" s="213"/>
      <c r="D1492" s="254">
        <v>0</v>
      </c>
      <c r="E1492" s="329"/>
      <c r="F1492" s="329"/>
      <c r="G1492" s="214"/>
      <c r="H1492" s="214"/>
      <c r="I1492" s="214"/>
      <c r="J1492" s="214"/>
    </row>
    <row r="1493" spans="1:12" x14ac:dyDescent="0.25">
      <c r="C1493" s="33"/>
    </row>
  </sheetData>
  <mergeCells count="2">
    <mergeCell ref="A1:L1"/>
    <mergeCell ref="A2:L2"/>
  </mergeCells>
  <pageMargins left="0.23622047244094491" right="0.23622047244094491" top="0.74803149606299213" bottom="0.59055118110236227" header="0.31496062992125984" footer="0.51181102362204722"/>
  <pageSetup paperSize="9" scale="76" fitToHeight="0" orientation="landscape" r:id="rId1"/>
  <headerFooter>
    <oddFooter>&amp;CPage &amp;P</oddFooter>
  </headerFooter>
  <ignoredErrors>
    <ignoredError sqref="C1439:E1439 C1407:E1407 C1336:E1336 C1315:E1315 C1299:E1299 C94:E94 C97:E97 C100:E100 C104:E104 C119:E119 C123:E123 C147:E147 C153:E153 C158:E158 C161:E161 C165:E165 C169:E169 C172:E172 C176:E176 C181:E181 C196:E196 C201:E201 C205:E205 C223:E223 C226:E226 C233:E233 C240:E240 C246:E246 C250:E250 C253:E253 C267:E267 C279:E279 C286:E286 C303:E303 C310:E310 C317:E317 C324:E324 C335:E335 C351:E351 C356:E356 C359:E359 C368:E368 C372:E372 C379:E379 C382:E382 C398:E398 C401:E401 C405:E405 C409:E409 C414:E414 C424:E424 C432:E432 C436:E436 C439:E439 C456:E456 C462:E462 C465:E465 C481:E481 C494:E494 C501:E501 C506:E506 C518:E518 C521:E521 C528:E528 C555:E555 D565:E565 C594:E594 C597:E597 C614:E614 C619:E619 C622:E622 C627:E627 C630:E630 C651:E651 C670:E670 C685:E685 C940:E940 C943:E943 C946:E946 C949:E949 C952:E952 C955:E955 C967:E967 C970:E970 C977:E977 C982:D982 C997:E997 C1004:E1004 C1017 D1017:E1017 C1034:E1034 C1042:E1042 C1049:E1049 C1063:E1063 C1079:E1079 C1088:E1088 C1101:E1101 C1106:E1106 C1115:E1115 C1146:E1146 C1153:E1153 C1157:E1157 C1173:E1173 C1183:E1183 C1198:E1198 C1201:E1201 C1208:E1208 C1220:E1220 C1226:E1226 C1229:E1229 C1239:E1239 C1248:E1248 C1256:E1256 C1267:E1267 C1270:E1270 C1283:E1283 C833:E833 C841:E841 C858:E858 C862:E862 C871:E871 C883:E883 C889:E889 C901:E901 C712:E712 C740:E740 C744:E744 C764:E764 C771:E771 C779:E779 K1439:L1439 K1407:L1407 K1336:L1336 K1315:L1315 K1299:L1299 K94:L94 K97:L97 K100:L100 K104:L104 K119:L119 K123:L123 K147:L147 K153:L153 K158:L158 K161:L161 K165:L165 K169:L169 K172:L172 K176:L176 K181:L181 K196:L196 K201:L201 K205:L205 K223:L223 K226:L226 K233:L233 K240:L240 K246:L246 K250:L250 K253:L253 K267:L267 K279:L279 K286:L286 K303:L303 K310:L310 K317:L317 K324:L324 K335:L335 K351:L351 K356:L356 K359:L359 K368:L368 K372:L372 K379:L379 K382:L382 K398:L398 K401:L401 K405:L405 K409:L409 K414:L414 K424:L424 K432:L432 K436:L436 K439:L439 K456:L456 K462:L462 K465:L465 K481:L481 K494:L494 K501:L501 K506:L506 K518:L518 K521:L521 K528:L528 K555:L555 K594:L594 K597:L597 K614:L614 K619:L619 K622:L622 K627:L627 K630:L630 K651:L651 K670:L670 K685:L685 K940:L940 K943:L943 K946:L946 K949:L949 K952:L952 K955:L955 K967:L967 K970:L970 K977:L977 K997:L997 K1004:L1004 K1017:L1017 K1034:L1034 K1042:L1042 K1049:L1049 K1063:L1063 K1079:L1079 K1088:L1088 K1101:L1101 K1106:L1106 K1115:L1115 K1146:L1146 K1153:L1153 K1157:L1157 K1173:L1173 K1183:L1183 K1198:L1198 K1201:L1201 K1208:L1208 K1220:L1220 K1226:L1226 K1229:L1229 K1239:L1239 K1248:L1248 K1256:L1256 K1267:L1267 K1270:L1270 K1283:L1283 K833:L833 K841:L841 K858:L858 K862:L862 K871:L871 K883:L883 K889:L889 K901:L901 K712:L712 K740:L740 K744:L744 K764:L764 K771:L771 K779:L779" formulaRange="1"/>
    <ignoredError sqref="E1124 E134 E386 E388 E532 E718 I571 I584 I70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topLeftCell="A3" workbookViewId="0">
      <pane xSplit="2" ySplit="3" topLeftCell="D6" activePane="bottomRight" state="frozen"/>
      <selection activeCell="A3" sqref="A3"/>
      <selection pane="topRight" activeCell="C3" sqref="C3"/>
      <selection pane="bottomLeft" activeCell="A6" sqref="A6"/>
      <selection pane="bottomRight" activeCell="H7" sqref="H7:H19"/>
    </sheetView>
  </sheetViews>
  <sheetFormatPr defaultColWidth="9.33203125" defaultRowHeight="13.2" x14ac:dyDescent="0.25"/>
  <cols>
    <col min="1" max="1" width="7.109375" style="215" customWidth="1"/>
    <col min="2" max="2" width="41.6640625" style="216" customWidth="1"/>
    <col min="3" max="3" width="15.44140625" style="217" hidden="1" customWidth="1"/>
    <col min="4" max="4" width="15.109375" style="218" customWidth="1"/>
    <col min="5" max="5" width="15.6640625" style="409" hidden="1" customWidth="1"/>
    <col min="6" max="6" width="16.109375" style="218" customWidth="1"/>
    <col min="7" max="7" width="15.6640625" style="218" hidden="1" customWidth="1"/>
    <col min="8" max="10" width="15.6640625" style="218" customWidth="1"/>
    <col min="11" max="11" width="16.33203125" style="215" customWidth="1"/>
    <col min="12" max="12" width="16.5546875" style="215" customWidth="1"/>
    <col min="13" max="16384" width="9.33203125" style="215"/>
  </cols>
  <sheetData>
    <row r="1" spans="1:12" ht="36.75" customHeight="1" x14ac:dyDescent="0.45">
      <c r="A1" s="712" t="s">
        <v>75</v>
      </c>
      <c r="B1" s="713"/>
      <c r="C1" s="713"/>
      <c r="D1" s="713"/>
      <c r="E1" s="713"/>
      <c r="F1" s="713"/>
      <c r="G1" s="713"/>
      <c r="H1" s="713"/>
      <c r="I1" s="713"/>
      <c r="J1" s="713"/>
      <c r="K1" s="713"/>
      <c r="L1" s="714"/>
    </row>
    <row r="2" spans="1:12" ht="31.2" customHeight="1" x14ac:dyDescent="0.4">
      <c r="A2" s="715" t="s">
        <v>2818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7"/>
    </row>
    <row r="3" spans="1:12" ht="24.6" x14ac:dyDescent="0.25">
      <c r="A3" s="718" t="s">
        <v>76</v>
      </c>
      <c r="B3" s="719"/>
      <c r="C3" s="719"/>
      <c r="D3" s="719"/>
      <c r="E3" s="719"/>
      <c r="F3" s="719"/>
      <c r="G3" s="719"/>
      <c r="H3" s="719"/>
      <c r="I3" s="719"/>
      <c r="J3" s="719"/>
      <c r="K3" s="719"/>
      <c r="L3" s="720"/>
    </row>
    <row r="4" spans="1:12" s="219" customFormat="1" ht="72.599999999999994" customHeight="1" x14ac:dyDescent="0.3">
      <c r="A4" s="721" t="s">
        <v>364</v>
      </c>
      <c r="B4" s="721" t="s">
        <v>2718</v>
      </c>
      <c r="C4" s="44" t="s">
        <v>2819</v>
      </c>
      <c r="D4" s="44" t="s">
        <v>2811</v>
      </c>
      <c r="E4" s="404" t="s">
        <v>2814</v>
      </c>
      <c r="F4" s="44" t="s">
        <v>2827</v>
      </c>
      <c r="G4" s="44" t="s">
        <v>408</v>
      </c>
      <c r="H4" s="44" t="str">
        <f>'LINE BUDGET(R)'!H3</f>
        <v>PROPOSED SUPPLEMENTARY BUDGET FY 2024/2025</v>
      </c>
      <c r="I4" s="44" t="str">
        <f>'LINE BUDGET(R)'!I3</f>
        <v>APPROVED SUPPLEMENTARY BUDGET FY 2024/2025</v>
      </c>
      <c r="J4" s="44" t="str">
        <f>'LINE BUDGET(R)'!J3</f>
        <v>VARIANCE</v>
      </c>
      <c r="K4" s="395" t="s">
        <v>2771</v>
      </c>
      <c r="L4" s="395" t="s">
        <v>2815</v>
      </c>
    </row>
    <row r="5" spans="1:12" s="392" customFormat="1" ht="15.6" x14ac:dyDescent="0.3">
      <c r="A5" s="722"/>
      <c r="B5" s="722"/>
      <c r="C5" s="220" t="s">
        <v>2719</v>
      </c>
      <c r="D5" s="220" t="s">
        <v>2719</v>
      </c>
      <c r="E5" s="405" t="s">
        <v>2719</v>
      </c>
      <c r="F5" s="220" t="s">
        <v>2719</v>
      </c>
      <c r="G5" s="220" t="s">
        <v>2719</v>
      </c>
      <c r="H5" s="220" t="s">
        <v>2719</v>
      </c>
      <c r="I5" s="405" t="s">
        <v>2719</v>
      </c>
      <c r="J5" s="220" t="s">
        <v>2719</v>
      </c>
      <c r="K5" s="221" t="s">
        <v>2719</v>
      </c>
      <c r="L5" s="220" t="s">
        <v>2719</v>
      </c>
    </row>
    <row r="6" spans="1:12" s="224" customFormat="1" ht="15.6" hidden="1" x14ac:dyDescent="0.3">
      <c r="A6" s="391"/>
      <c r="B6" s="391"/>
      <c r="C6" s="220"/>
      <c r="D6" s="220"/>
      <c r="E6" s="405"/>
      <c r="F6" s="220"/>
      <c r="G6" s="220"/>
      <c r="H6" s="220"/>
      <c r="I6" s="220"/>
      <c r="J6" s="220"/>
      <c r="K6" s="221"/>
      <c r="L6" s="220"/>
    </row>
    <row r="7" spans="1:12" ht="15.6" x14ac:dyDescent="0.3">
      <c r="A7" s="222">
        <v>3961</v>
      </c>
      <c r="B7" s="1" t="s">
        <v>77</v>
      </c>
      <c r="C7" s="153">
        <f>'DEVELOPMENT BUDGET'!E15</f>
        <v>60417240</v>
      </c>
      <c r="D7" s="153">
        <f>'DEVELOPMENT BUDGET'!F15</f>
        <v>85229460</v>
      </c>
      <c r="E7" s="326">
        <f>'DEVELOPMENT BUDGET'!G15</f>
        <v>103668060</v>
      </c>
      <c r="F7" s="153">
        <f>'DEVELOPMENT BUDGET'!H15</f>
        <v>139786684</v>
      </c>
      <c r="G7" s="153">
        <f>'DEVELOPMENT BUDGET'!I15</f>
        <v>36118624</v>
      </c>
      <c r="H7" s="153">
        <f>'[1]DEVELOPMENT BUDGET'!J14</f>
        <v>139118716</v>
      </c>
      <c r="I7" s="153">
        <f>'DEVELOPMENT BUDGET'!J15</f>
        <v>130855694</v>
      </c>
      <c r="J7" s="153">
        <f>'DEVELOPMENT BUDGET'!K15</f>
        <v>-8930990</v>
      </c>
      <c r="K7" s="4">
        <f>'DEVELOPMENT BUDGET'!L15</f>
        <v>0</v>
      </c>
      <c r="L7" s="4">
        <f>'DEVELOPMENT BUDGET'!M15</f>
        <v>0</v>
      </c>
    </row>
    <row r="8" spans="1:12" ht="15.6" x14ac:dyDescent="0.3">
      <c r="A8" s="222">
        <v>3962</v>
      </c>
      <c r="B8" s="1" t="s">
        <v>78</v>
      </c>
      <c r="C8" s="153">
        <f>'DEVELOPMENT BUDGET'!E21</f>
        <v>193228291</v>
      </c>
      <c r="D8" s="153">
        <f>'DEVELOPMENT BUDGET'!F21</f>
        <v>0</v>
      </c>
      <c r="E8" s="326">
        <f>'DEVELOPMENT BUDGET'!G21</f>
        <v>306000000</v>
      </c>
      <c r="F8" s="153">
        <f>'DEVELOPMENT BUDGET'!H21</f>
        <v>6000000</v>
      </c>
      <c r="G8" s="153">
        <f>'DEVELOPMENT BUDGET'!I21</f>
        <v>-300000000</v>
      </c>
      <c r="H8" s="153">
        <f>'[1]DEVELOPMENT BUDGET'!J20</f>
        <v>6000000</v>
      </c>
      <c r="I8" s="153">
        <f>'DEVELOPMENT BUDGET'!J21</f>
        <v>6000000</v>
      </c>
      <c r="J8" s="153">
        <f>I8-F8</f>
        <v>0</v>
      </c>
      <c r="K8" s="4">
        <f>'DEVELOPMENT BUDGET'!L21</f>
        <v>300000000</v>
      </c>
      <c r="L8" s="4">
        <f>'DEVELOPMENT BUDGET'!M21</f>
        <v>300000000</v>
      </c>
    </row>
    <row r="9" spans="1:12" ht="15.6" x14ac:dyDescent="0.3">
      <c r="A9" s="222">
        <v>3963</v>
      </c>
      <c r="B9" s="1" t="s">
        <v>72</v>
      </c>
      <c r="C9" s="153">
        <f>'DEVELOPMENT BUDGET'!E31</f>
        <v>19210510</v>
      </c>
      <c r="D9" s="153">
        <f>'DEVELOPMENT BUDGET'!F31</f>
        <v>126000000</v>
      </c>
      <c r="E9" s="326">
        <f>'DEVELOPMENT BUDGET'!G31</f>
        <v>145384035</v>
      </c>
      <c r="F9" s="153">
        <f>'DEVELOPMENT BUDGET'!H31</f>
        <v>144184035</v>
      </c>
      <c r="G9" s="153">
        <f>'DEVELOPMENT BUDGET'!I31</f>
        <v>-1200000</v>
      </c>
      <c r="H9" s="153">
        <f>'[1]DEVELOPMENT BUDGET'!J35</f>
        <v>145764035</v>
      </c>
      <c r="I9" s="153">
        <f>'DEVELOPMENT BUDGET'!J31</f>
        <v>144184035</v>
      </c>
      <c r="J9" s="153">
        <f>I9-F9</f>
        <v>0</v>
      </c>
      <c r="K9" s="4">
        <f>'DEVELOPMENT BUDGET'!L31</f>
        <v>100000000</v>
      </c>
      <c r="L9" s="4">
        <f>'DEVELOPMENT BUDGET'!M31</f>
        <v>100000000</v>
      </c>
    </row>
    <row r="10" spans="1:12" ht="15.6" x14ac:dyDescent="0.3">
      <c r="A10" s="222">
        <v>3964</v>
      </c>
      <c r="B10" s="1" t="s">
        <v>73</v>
      </c>
      <c r="C10" s="153">
        <f>'DEVELOPMENT BUDGET'!E49</f>
        <v>315162993</v>
      </c>
      <c r="D10" s="153">
        <f>'DEVELOPMENT BUDGET'!F49</f>
        <v>524997953.69230771</v>
      </c>
      <c r="E10" s="326">
        <f>'DEVELOPMENT BUDGET'!G49</f>
        <v>215753971</v>
      </c>
      <c r="F10" s="153">
        <f>'DEVELOPMENT BUDGET'!H49</f>
        <v>215753971</v>
      </c>
      <c r="G10" s="153">
        <f>'DEVELOPMENT BUDGET'!I49</f>
        <v>0</v>
      </c>
      <c r="H10" s="153">
        <f>'[1]DEVELOPMENT BUDGET'!J54</f>
        <v>218953971</v>
      </c>
      <c r="I10" s="153">
        <f>'DEVELOPMENT BUDGET'!J49</f>
        <v>218713971</v>
      </c>
      <c r="J10" s="153">
        <f t="shared" ref="J10:J18" si="0">I10-F10</f>
        <v>2960000</v>
      </c>
      <c r="K10" s="4">
        <f>'DEVELOPMENT BUDGET'!L49</f>
        <v>171515152</v>
      </c>
      <c r="L10" s="4">
        <f>'DEVELOPMENT BUDGET'!M49</f>
        <v>171515152</v>
      </c>
    </row>
    <row r="11" spans="1:12" ht="15.6" x14ac:dyDescent="0.3">
      <c r="A11" s="222">
        <v>3965</v>
      </c>
      <c r="B11" s="1" t="s">
        <v>79</v>
      </c>
      <c r="C11" s="153">
        <f>'DEVELOPMENT BUDGET'!E114</f>
        <v>148229999</v>
      </c>
      <c r="D11" s="153">
        <f>'DEVELOPMENT BUDGET'!F114</f>
        <v>293492270.75</v>
      </c>
      <c r="E11" s="326">
        <f>'DEVELOPMENT BUDGET'!G114</f>
        <v>464342313</v>
      </c>
      <c r="F11" s="153">
        <f>'DEVELOPMENT BUDGET'!H114</f>
        <v>588064988</v>
      </c>
      <c r="G11" s="153">
        <f>'DEVELOPMENT BUDGET'!I114</f>
        <v>123722675</v>
      </c>
      <c r="H11" s="153">
        <f>'[1]DEVELOPMENT BUDGET'!J130</f>
        <v>633125766</v>
      </c>
      <c r="I11" s="153">
        <f>'DEVELOPMENT BUDGET'!J114</f>
        <v>630034988</v>
      </c>
      <c r="J11" s="153">
        <f t="shared" si="0"/>
        <v>41970000</v>
      </c>
      <c r="K11" s="4">
        <f>'DEVELOPMENT BUDGET'!L114</f>
        <v>406729808</v>
      </c>
      <c r="L11" s="4">
        <f>'DEVELOPMENT BUDGET'!M114</f>
        <v>406729808</v>
      </c>
    </row>
    <row r="12" spans="1:12" ht="15.6" x14ac:dyDescent="0.3">
      <c r="A12" s="222">
        <v>3966</v>
      </c>
      <c r="B12" s="1" t="s">
        <v>271</v>
      </c>
      <c r="C12" s="153">
        <f>'DEVELOPMENT BUDGET'!E158</f>
        <v>4300000</v>
      </c>
      <c r="D12" s="153">
        <f>'DEVELOPMENT BUDGET'!F158</f>
        <v>50900000</v>
      </c>
      <c r="E12" s="326">
        <f>'DEVELOPMENT BUDGET'!G158</f>
        <v>56047186</v>
      </c>
      <c r="F12" s="153">
        <f>'DEVELOPMENT BUDGET'!H158</f>
        <v>40247186</v>
      </c>
      <c r="G12" s="153">
        <f>'DEVELOPMENT BUDGET'!I158</f>
        <v>-15800000</v>
      </c>
      <c r="H12" s="153">
        <f>'[1]DEVELOPMENT BUDGET'!J174</f>
        <v>65831052</v>
      </c>
      <c r="I12" s="153">
        <f>'DEVELOPMENT BUDGET'!J158</f>
        <v>52531052</v>
      </c>
      <c r="J12" s="153">
        <f t="shared" si="0"/>
        <v>12283866</v>
      </c>
      <c r="K12" s="4">
        <f>'DEVELOPMENT BUDGET'!L158</f>
        <v>40000000</v>
      </c>
      <c r="L12" s="4">
        <f>'DEVELOPMENT BUDGET'!M158</f>
        <v>40000000</v>
      </c>
    </row>
    <row r="13" spans="1:12" ht="15.6" x14ac:dyDescent="0.3">
      <c r="A13" s="222">
        <v>3967</v>
      </c>
      <c r="B13" s="1" t="s">
        <v>80</v>
      </c>
      <c r="C13" s="153">
        <f>'DEVELOPMENT BUDGET'!E194</f>
        <v>782650068</v>
      </c>
      <c r="D13" s="153">
        <f>'DEVELOPMENT BUDGET'!F194</f>
        <v>605258331</v>
      </c>
      <c r="E13" s="326">
        <f>'DEVELOPMENT BUDGET'!G194</f>
        <v>351789195</v>
      </c>
      <c r="F13" s="153">
        <f>'DEVELOPMENT BUDGET'!H194</f>
        <v>549115236</v>
      </c>
      <c r="G13" s="153">
        <f>'DEVELOPMENT BUDGET'!I194</f>
        <v>197326041</v>
      </c>
      <c r="H13" s="153">
        <f>'[1]DEVELOPMENT BUDGET'!J207</f>
        <v>376662036</v>
      </c>
      <c r="I13" s="153">
        <f>'DEVELOPMENT BUDGET'!J194</f>
        <v>379362036</v>
      </c>
      <c r="J13" s="153">
        <f t="shared" si="0"/>
        <v>-169753200</v>
      </c>
      <c r="K13" s="4">
        <f>'DEVELOPMENT BUDGET'!L194</f>
        <v>232123895</v>
      </c>
      <c r="L13" s="4">
        <f>'DEVELOPMENT BUDGET'!M194</f>
        <v>232123895</v>
      </c>
    </row>
    <row r="14" spans="1:12" ht="15.6" x14ac:dyDescent="0.3">
      <c r="A14" s="16">
        <v>3968</v>
      </c>
      <c r="B14" s="127" t="s">
        <v>81</v>
      </c>
      <c r="C14" s="153">
        <f>'DEVELOPMENT BUDGET'!E226</f>
        <v>106479534</v>
      </c>
      <c r="D14" s="153">
        <f>'DEVELOPMENT BUDGET'!F226</f>
        <v>56433333</v>
      </c>
      <c r="E14" s="326">
        <f>'DEVELOPMENT BUDGET'!G226</f>
        <v>71472846</v>
      </c>
      <c r="F14" s="153">
        <f>'DEVELOPMENT BUDGET'!H226</f>
        <v>84830548</v>
      </c>
      <c r="G14" s="153">
        <f>'DEVELOPMENT BUDGET'!I226</f>
        <v>13357702</v>
      </c>
      <c r="H14" s="153">
        <f>'[1]DEVELOPMENT BUDGET'!J243</f>
        <v>102530548</v>
      </c>
      <c r="I14" s="153">
        <f>'DEVELOPMENT BUDGET'!J226</f>
        <v>100630548</v>
      </c>
      <c r="J14" s="153">
        <f t="shared" si="0"/>
        <v>15800000</v>
      </c>
      <c r="K14" s="4">
        <f>'DEVELOPMENT BUDGET'!L226</f>
        <v>15400000</v>
      </c>
      <c r="L14" s="4">
        <f>'DEVELOPMENT BUDGET'!M226</f>
        <v>15400000</v>
      </c>
    </row>
    <row r="15" spans="1:12" ht="15.6" x14ac:dyDescent="0.3">
      <c r="A15" s="222">
        <v>3969</v>
      </c>
      <c r="B15" s="1" t="s">
        <v>74</v>
      </c>
      <c r="C15" s="153">
        <f>'DEVELOPMENT BUDGET'!E389</f>
        <v>464481287.72000003</v>
      </c>
      <c r="D15" s="153">
        <f>'DEVELOPMENT BUDGET'!F389</f>
        <v>348422832</v>
      </c>
      <c r="E15" s="326">
        <f>'DEVELOPMENT BUDGET'!G389</f>
        <v>353770863</v>
      </c>
      <c r="F15" s="153">
        <f>'DEVELOPMENT BUDGET'!H389</f>
        <v>354770863</v>
      </c>
      <c r="G15" s="153">
        <f>'DEVELOPMENT BUDGET'!I389</f>
        <v>1000000</v>
      </c>
      <c r="H15" s="153">
        <f>'[1]DEVELOPMENT BUDGET'!J402</f>
        <v>576960863</v>
      </c>
      <c r="I15" s="153">
        <f>'DEVELOPMENT BUDGET'!J389</f>
        <v>613004663</v>
      </c>
      <c r="J15" s="153">
        <f t="shared" si="0"/>
        <v>258233800</v>
      </c>
      <c r="K15" s="4">
        <f>'DEVELOPMENT BUDGET'!L389</f>
        <v>204894333</v>
      </c>
      <c r="L15" s="4">
        <f>'DEVELOPMENT BUDGET'!M389</f>
        <v>204894333</v>
      </c>
    </row>
    <row r="16" spans="1:12" s="223" customFormat="1" ht="30" customHeight="1" x14ac:dyDescent="0.3">
      <c r="A16" s="222">
        <v>3970</v>
      </c>
      <c r="B16" s="127" t="s">
        <v>82</v>
      </c>
      <c r="C16" s="153">
        <f>'DEVELOPMENT BUDGET'!E413</f>
        <v>38500000</v>
      </c>
      <c r="D16" s="153">
        <f>'DEVELOPMENT BUDGET'!F413</f>
        <v>285700000</v>
      </c>
      <c r="E16" s="326">
        <f>'DEVELOPMENT BUDGET'!G413</f>
        <v>289634945</v>
      </c>
      <c r="F16" s="153">
        <f>'DEVELOPMENT BUDGET'!H413</f>
        <v>399453872</v>
      </c>
      <c r="G16" s="153">
        <f>'DEVELOPMENT BUDGET'!I413</f>
        <v>109818927</v>
      </c>
      <c r="H16" s="153">
        <f>'[1]DEVELOPMENT BUDGET'!J431</f>
        <v>616853872</v>
      </c>
      <c r="I16" s="153">
        <f>'DEVELOPMENT BUDGET'!J413</f>
        <v>613253872</v>
      </c>
      <c r="J16" s="153">
        <f t="shared" si="0"/>
        <v>213800000</v>
      </c>
      <c r="K16" s="3">
        <f>'DEVELOPMENT BUDGET'!L413</f>
        <v>275000000</v>
      </c>
      <c r="L16" s="3">
        <f>'DEVELOPMENT BUDGET'!M413</f>
        <v>275000000</v>
      </c>
    </row>
    <row r="17" spans="1:12" ht="15.6" x14ac:dyDescent="0.3">
      <c r="A17" s="222">
        <v>3971</v>
      </c>
      <c r="B17" s="1" t="s">
        <v>370</v>
      </c>
      <c r="C17" s="153">
        <f>'DEVELOPMENT BUDGET'!E461</f>
        <v>42133334</v>
      </c>
      <c r="D17" s="153">
        <f>'DEVELOPMENT BUDGET'!F461</f>
        <v>51150000</v>
      </c>
      <c r="E17" s="326">
        <f>'DEVELOPMENT BUDGET'!G461</f>
        <v>33637020</v>
      </c>
      <c r="F17" s="153">
        <f>'DEVELOPMENT BUDGET'!H461</f>
        <v>38111020</v>
      </c>
      <c r="G17" s="153">
        <f>'DEVELOPMENT BUDGET'!I461</f>
        <v>4474000</v>
      </c>
      <c r="H17" s="153">
        <f>'[1]DEVELOPMENT BUDGET'!J478</f>
        <v>73571020</v>
      </c>
      <c r="I17" s="153">
        <f>'DEVELOPMENT BUDGET'!J461</f>
        <v>73521020</v>
      </c>
      <c r="J17" s="153">
        <f t="shared" si="0"/>
        <v>35410000</v>
      </c>
      <c r="K17" s="4">
        <f>'DEVELOPMENT BUDGET'!L461</f>
        <v>30000000</v>
      </c>
      <c r="L17" s="4">
        <f>'DEVELOPMENT BUDGET'!M461</f>
        <v>30000000</v>
      </c>
    </row>
    <row r="18" spans="1:12" s="224" customFormat="1" ht="15.6" x14ac:dyDescent="0.3">
      <c r="A18" s="225">
        <v>3972</v>
      </c>
      <c r="B18" s="225" t="s">
        <v>371</v>
      </c>
      <c r="C18" s="153">
        <v>8466666</v>
      </c>
      <c r="D18" s="153">
        <v>21520000</v>
      </c>
      <c r="E18" s="326">
        <f>'DEVELOPMENT BUDGET'!G487</f>
        <v>20811138</v>
      </c>
      <c r="F18" s="153">
        <f>'DEVELOPMENT BUDGET'!H487</f>
        <v>20931138</v>
      </c>
      <c r="G18" s="153">
        <f>'DEVELOPMENT BUDGET'!I487</f>
        <v>120000</v>
      </c>
      <c r="H18" s="153">
        <f>'[1]DEVELOPMENT BUDGET'!J517</f>
        <v>44381138</v>
      </c>
      <c r="I18" s="153">
        <f>'DEVELOPMENT BUDGET'!J487</f>
        <v>32031138</v>
      </c>
      <c r="J18" s="153">
        <f t="shared" si="0"/>
        <v>11100000</v>
      </c>
      <c r="K18" s="4">
        <f>'DEVELOPMENT BUDGET'!L487</f>
        <v>0</v>
      </c>
      <c r="L18" s="4">
        <f>'DEVELOPMENT BUDGET'!M487</f>
        <v>0</v>
      </c>
    </row>
    <row r="19" spans="1:12" s="219" customFormat="1" ht="15.6" x14ac:dyDescent="0.3">
      <c r="A19" s="226"/>
      <c r="B19" s="5" t="s">
        <v>61</v>
      </c>
      <c r="C19" s="227">
        <f>SUM(C7:C18)</f>
        <v>2183259922.7200003</v>
      </c>
      <c r="D19" s="227">
        <f>SUM(D7:D18)</f>
        <v>2449104180.4423075</v>
      </c>
      <c r="E19" s="406">
        <f>SUM(E7:E18)</f>
        <v>2412311572</v>
      </c>
      <c r="F19" s="227">
        <f t="shared" ref="F19:L19" si="1">SUM(F7:F18)</f>
        <v>2581249541</v>
      </c>
      <c r="G19" s="227">
        <f>SUM(G7:G18)</f>
        <v>168937969</v>
      </c>
      <c r="H19" s="406">
        <f>SUM(H7:H18)</f>
        <v>2999753017</v>
      </c>
      <c r="I19" s="406">
        <f>SUM(I7:I18)</f>
        <v>2994123017</v>
      </c>
      <c r="J19" s="227">
        <f t="shared" si="1"/>
        <v>412873476</v>
      </c>
      <c r="K19" s="227">
        <f t="shared" si="1"/>
        <v>1775663188</v>
      </c>
      <c r="L19" s="227">
        <f t="shared" si="1"/>
        <v>1775663188</v>
      </c>
    </row>
    <row r="20" spans="1:12" x14ac:dyDescent="0.25">
      <c r="B20" s="228"/>
      <c r="C20" s="229"/>
      <c r="D20" s="230"/>
      <c r="E20" s="407"/>
      <c r="F20" s="230"/>
      <c r="G20" s="230"/>
      <c r="H20" s="230"/>
      <c r="I20" s="230"/>
      <c r="J20" s="230"/>
    </row>
    <row r="21" spans="1:12" s="392" customFormat="1" x14ac:dyDescent="0.25">
      <c r="B21" s="228"/>
      <c r="C21" s="393"/>
      <c r="D21" s="394"/>
      <c r="E21" s="408"/>
      <c r="F21" s="394"/>
      <c r="G21" s="394"/>
      <c r="H21" s="394"/>
      <c r="I21" s="394"/>
      <c r="J21" s="394"/>
    </row>
    <row r="22" spans="1:12" x14ac:dyDescent="0.25">
      <c r="C22" s="229"/>
      <c r="D22" s="230"/>
      <c r="E22" s="407"/>
      <c r="F22" s="230"/>
      <c r="G22" s="230"/>
      <c r="H22" s="230"/>
      <c r="I22" s="230"/>
      <c r="J22" s="230"/>
      <c r="K22" s="231"/>
    </row>
    <row r="23" spans="1:12" x14ac:dyDescent="0.25">
      <c r="K23" s="232"/>
    </row>
  </sheetData>
  <mergeCells count="5">
    <mergeCell ref="A1:L1"/>
    <mergeCell ref="A2:L2"/>
    <mergeCell ref="A3:L3"/>
    <mergeCell ref="B4:B5"/>
    <mergeCell ref="A4:A5"/>
  </mergeCells>
  <pageMargins left="1.19" right="0.7" top="0.75" bottom="0.75" header="0.3" footer="0.3"/>
  <pageSetup paperSize="9" scale="78" orientation="landscape" r:id="rId1"/>
  <headerFooter>
    <oddHeader>&amp;C&amp;P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X712"/>
  <sheetViews>
    <sheetView tabSelected="1" view="pageBreakPreview" topLeftCell="A55" zoomScale="65" zoomScaleNormal="85" zoomScaleSheetLayoutView="100" workbookViewId="0">
      <selection activeCell="K84" sqref="K84"/>
    </sheetView>
  </sheetViews>
  <sheetFormatPr defaultColWidth="9.33203125" defaultRowHeight="15.6" x14ac:dyDescent="0.3"/>
  <cols>
    <col min="1" max="1" width="14.109375" style="441" customWidth="1"/>
    <col min="2" max="2" width="29" style="339" customWidth="1"/>
    <col min="3" max="3" width="47.6640625" style="470" customWidth="1"/>
    <col min="4" max="4" width="49.109375" style="470" customWidth="1"/>
    <col min="5" max="5" width="19.33203125" style="445" hidden="1" customWidth="1"/>
    <col min="6" max="6" width="20.6640625" style="445" customWidth="1"/>
    <col min="7" max="7" width="19.88671875" style="445" customWidth="1"/>
    <col min="8" max="8" width="20.33203125" style="445" customWidth="1"/>
    <col min="9" max="9" width="15.33203125" style="445" hidden="1" customWidth="1"/>
    <col min="10" max="10" width="19.77734375" style="445" bestFit="1" customWidth="1"/>
    <col min="11" max="11" width="20" style="445" customWidth="1"/>
    <col min="12" max="13" width="19.77734375" style="471" customWidth="1"/>
    <col min="14" max="14" width="12" style="433" bestFit="1" customWidth="1"/>
    <col min="15" max="16384" width="9.33203125" style="433"/>
  </cols>
  <sheetData>
    <row r="1" spans="1:13" ht="31.2" customHeight="1" x14ac:dyDescent="0.5">
      <c r="A1" s="738" t="s">
        <v>2820</v>
      </c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</row>
    <row r="2" spans="1:13" s="440" customFormat="1" ht="78" customHeight="1" x14ac:dyDescent="0.3">
      <c r="A2" s="434" t="s">
        <v>400</v>
      </c>
      <c r="B2" s="435" t="s">
        <v>401</v>
      </c>
      <c r="C2" s="436" t="s">
        <v>404</v>
      </c>
      <c r="D2" s="436" t="s">
        <v>402</v>
      </c>
      <c r="E2" s="437" t="s">
        <v>2757</v>
      </c>
      <c r="F2" s="437" t="s">
        <v>2812</v>
      </c>
      <c r="G2" s="438" t="s">
        <v>2814</v>
      </c>
      <c r="H2" s="438" t="s">
        <v>2827</v>
      </c>
      <c r="I2" s="437" t="s">
        <v>408</v>
      </c>
      <c r="J2" s="437" t="str">
        <f>'SUMMARY(D)'!I4</f>
        <v>APPROVED SUPPLEMENTARY BUDGET FY 2024/2025</v>
      </c>
      <c r="K2" s="437" t="str">
        <f>'SUMMARY(D)'!J4</f>
        <v>VARIANCE</v>
      </c>
      <c r="L2" s="439" t="s">
        <v>2771</v>
      </c>
      <c r="M2" s="439" t="s">
        <v>2815</v>
      </c>
    </row>
    <row r="3" spans="1:13" s="440" customFormat="1" ht="17.25" customHeight="1" x14ac:dyDescent="0.3">
      <c r="A3" s="441"/>
      <c r="B3" s="435"/>
      <c r="C3" s="442"/>
      <c r="D3" s="442"/>
      <c r="E3" s="439" t="s">
        <v>2719</v>
      </c>
      <c r="F3" s="439" t="s">
        <v>2719</v>
      </c>
      <c r="G3" s="443" t="s">
        <v>2719</v>
      </c>
      <c r="H3" s="443" t="s">
        <v>2719</v>
      </c>
      <c r="I3" s="439" t="s">
        <v>2719</v>
      </c>
      <c r="J3" s="443" t="s">
        <v>2719</v>
      </c>
      <c r="K3" s="443" t="s">
        <v>2719</v>
      </c>
      <c r="L3" s="439" t="s">
        <v>2719</v>
      </c>
      <c r="M3" s="439" t="s">
        <v>2719</v>
      </c>
    </row>
    <row r="4" spans="1:13" s="440" customFormat="1" ht="21.6" customHeight="1" x14ac:dyDescent="0.3">
      <c r="A4" s="444" t="s">
        <v>2821</v>
      </c>
      <c r="B4" s="744" t="s">
        <v>2695</v>
      </c>
      <c r="C4" s="744"/>
      <c r="D4" s="744"/>
      <c r="E4" s="445"/>
      <c r="F4" s="445"/>
      <c r="G4" s="446"/>
      <c r="H4" s="446"/>
      <c r="I4" s="416"/>
      <c r="J4" s="416"/>
      <c r="K4" s="416"/>
      <c r="L4" s="447"/>
      <c r="M4" s="447"/>
    </row>
    <row r="5" spans="1:13" s="440" customFormat="1" ht="32.4" customHeight="1" x14ac:dyDescent="0.3">
      <c r="A5" s="628">
        <v>3110202</v>
      </c>
      <c r="B5" s="629" t="s">
        <v>3227</v>
      </c>
      <c r="C5" s="629" t="s">
        <v>3228</v>
      </c>
      <c r="D5" s="629" t="s">
        <v>3229</v>
      </c>
      <c r="E5" s="630"/>
      <c r="F5" s="630"/>
      <c r="G5" s="630"/>
      <c r="H5" s="631">
        <v>46400000</v>
      </c>
      <c r="I5" s="631">
        <f>H5-G5</f>
        <v>46400000</v>
      </c>
      <c r="J5" s="631">
        <v>39676676</v>
      </c>
      <c r="K5" s="631">
        <f t="shared" ref="K5:K68" si="0">J5-H5</f>
        <v>-6723324</v>
      </c>
      <c r="L5" s="632"/>
      <c r="M5" s="632"/>
    </row>
    <row r="6" spans="1:13" s="440" customFormat="1" ht="34.200000000000003" customHeight="1" x14ac:dyDescent="0.3">
      <c r="A6" s="448">
        <v>3111110</v>
      </c>
      <c r="B6" s="449" t="s">
        <v>3227</v>
      </c>
      <c r="C6" s="449" t="s">
        <v>3230</v>
      </c>
      <c r="D6" s="449" t="s">
        <v>3443</v>
      </c>
      <c r="E6" s="445"/>
      <c r="F6" s="445"/>
      <c r="G6" s="446"/>
      <c r="H6" s="450">
        <v>18118624</v>
      </c>
      <c r="I6" s="416">
        <f t="shared" ref="I6:I11" si="1">H6-G6</f>
        <v>18118624</v>
      </c>
      <c r="J6" s="416">
        <v>18118624</v>
      </c>
      <c r="K6" s="416">
        <f t="shared" si="0"/>
        <v>0</v>
      </c>
      <c r="L6" s="447"/>
      <c r="M6" s="447"/>
    </row>
    <row r="7" spans="1:13" s="440" customFormat="1" ht="54" customHeight="1" x14ac:dyDescent="0.3">
      <c r="A7" s="448">
        <v>3111111</v>
      </c>
      <c r="B7" s="449" t="s">
        <v>3227</v>
      </c>
      <c r="C7" s="449" t="s">
        <v>3231</v>
      </c>
      <c r="D7" s="449" t="s">
        <v>3232</v>
      </c>
      <c r="E7" s="445"/>
      <c r="F7" s="445"/>
      <c r="G7" s="446"/>
      <c r="H7" s="451">
        <v>3600000</v>
      </c>
      <c r="I7" s="416">
        <f t="shared" si="1"/>
        <v>3600000</v>
      </c>
      <c r="J7" s="416">
        <v>3600000</v>
      </c>
      <c r="K7" s="416">
        <f t="shared" si="0"/>
        <v>0</v>
      </c>
      <c r="L7" s="447"/>
      <c r="M7" s="447"/>
    </row>
    <row r="8" spans="1:13" s="440" customFormat="1" ht="45.6" customHeight="1" x14ac:dyDescent="0.3">
      <c r="A8" s="448">
        <v>3110202</v>
      </c>
      <c r="B8" s="449" t="s">
        <v>3227</v>
      </c>
      <c r="C8" s="449" t="s">
        <v>3233</v>
      </c>
      <c r="D8" s="449" t="s">
        <v>3234</v>
      </c>
      <c r="E8" s="445"/>
      <c r="F8" s="445"/>
      <c r="G8" s="446"/>
      <c r="H8" s="450">
        <v>11000000</v>
      </c>
      <c r="I8" s="416">
        <f t="shared" si="1"/>
        <v>11000000</v>
      </c>
      <c r="J8" s="416">
        <v>11000000</v>
      </c>
      <c r="K8" s="416">
        <f t="shared" si="0"/>
        <v>0</v>
      </c>
      <c r="L8" s="447"/>
      <c r="M8" s="447"/>
    </row>
    <row r="9" spans="1:13" s="440" customFormat="1" ht="31.2" x14ac:dyDescent="0.3">
      <c r="A9" s="448">
        <v>3110202</v>
      </c>
      <c r="B9" s="449" t="s">
        <v>3227</v>
      </c>
      <c r="C9" s="449" t="s">
        <v>3230</v>
      </c>
      <c r="D9" s="449" t="s">
        <v>3235</v>
      </c>
      <c r="E9" s="445"/>
      <c r="F9" s="445"/>
      <c r="G9" s="446"/>
      <c r="H9" s="450">
        <v>15000000</v>
      </c>
      <c r="I9" s="416">
        <f t="shared" si="1"/>
        <v>15000000</v>
      </c>
      <c r="J9" s="416">
        <v>15000000</v>
      </c>
      <c r="K9" s="416">
        <f t="shared" si="0"/>
        <v>0</v>
      </c>
      <c r="L9" s="447"/>
      <c r="M9" s="447"/>
    </row>
    <row r="10" spans="1:13" s="440" customFormat="1" ht="31.2" x14ac:dyDescent="0.3">
      <c r="A10" s="448">
        <v>3110202</v>
      </c>
      <c r="B10" s="449" t="s">
        <v>3227</v>
      </c>
      <c r="C10" s="449"/>
      <c r="D10" s="449" t="s">
        <v>3267</v>
      </c>
      <c r="E10" s="445"/>
      <c r="F10" s="445"/>
      <c r="G10" s="446"/>
      <c r="H10" s="450">
        <v>22000000</v>
      </c>
      <c r="I10" s="416">
        <f t="shared" si="1"/>
        <v>22000000</v>
      </c>
      <c r="J10" s="416">
        <v>11000000</v>
      </c>
      <c r="K10" s="416">
        <f t="shared" si="0"/>
        <v>-11000000</v>
      </c>
      <c r="L10" s="447"/>
      <c r="M10" s="447"/>
    </row>
    <row r="11" spans="1:13" s="440" customFormat="1" ht="31.2" x14ac:dyDescent="0.3">
      <c r="A11" s="448">
        <v>3111502</v>
      </c>
      <c r="B11" s="341" t="s">
        <v>3296</v>
      </c>
      <c r="C11" s="341" t="s">
        <v>3438</v>
      </c>
      <c r="D11" s="341" t="s">
        <v>3214</v>
      </c>
      <c r="E11" s="445"/>
      <c r="F11" s="445"/>
      <c r="G11" s="446"/>
      <c r="H11" s="452"/>
      <c r="I11" s="416">
        <f t="shared" si="1"/>
        <v>0</v>
      </c>
      <c r="J11" s="453">
        <v>5292334</v>
      </c>
      <c r="K11" s="416">
        <f t="shared" si="0"/>
        <v>5292334</v>
      </c>
      <c r="L11" s="447"/>
      <c r="M11" s="447"/>
    </row>
    <row r="12" spans="1:13" s="440" customFormat="1" ht="28.8" x14ac:dyDescent="0.3">
      <c r="A12" s="448"/>
      <c r="B12" s="341" t="s">
        <v>3296</v>
      </c>
      <c r="C12" s="341" t="s">
        <v>3439</v>
      </c>
      <c r="D12" s="688" t="s">
        <v>3297</v>
      </c>
      <c r="E12" s="445"/>
      <c r="F12" s="445"/>
      <c r="G12" s="446"/>
      <c r="H12" s="452"/>
      <c r="I12" s="416"/>
      <c r="J12" s="453">
        <v>3500000</v>
      </c>
      <c r="K12" s="416">
        <f t="shared" si="0"/>
        <v>3500000</v>
      </c>
      <c r="L12" s="447"/>
      <c r="M12" s="447"/>
    </row>
    <row r="13" spans="1:13" s="440" customFormat="1" ht="31.2" x14ac:dyDescent="0.3">
      <c r="A13" s="454">
        <v>3110202</v>
      </c>
      <c r="B13" s="449" t="s">
        <v>3227</v>
      </c>
      <c r="C13" s="455"/>
      <c r="D13" s="455" t="s">
        <v>2773</v>
      </c>
      <c r="E13" s="416"/>
      <c r="F13" s="421"/>
      <c r="G13" s="351">
        <v>80000000</v>
      </c>
      <c r="H13" s="351"/>
      <c r="I13" s="421">
        <f>H13-G13</f>
        <v>-80000000</v>
      </c>
      <c r="J13" s="421"/>
      <c r="K13" s="416">
        <f t="shared" si="0"/>
        <v>0</v>
      </c>
      <c r="L13" s="456"/>
      <c r="M13" s="447"/>
    </row>
    <row r="14" spans="1:13" s="440" customFormat="1" ht="31.2" x14ac:dyDescent="0.3">
      <c r="A14" s="454">
        <v>2410104</v>
      </c>
      <c r="B14" s="449" t="s">
        <v>3227</v>
      </c>
      <c r="C14" s="457"/>
      <c r="D14" s="458" t="s">
        <v>3278</v>
      </c>
      <c r="E14" s="416"/>
      <c r="F14" s="421"/>
      <c r="G14" s="351">
        <v>23668060</v>
      </c>
      <c r="H14" s="351">
        <v>23668060</v>
      </c>
      <c r="I14" s="421">
        <f t="shared" ref="I14:I114" si="2">H14-G14</f>
        <v>0</v>
      </c>
      <c r="J14" s="421">
        <v>23668060</v>
      </c>
      <c r="K14" s="416">
        <f t="shared" si="0"/>
        <v>0</v>
      </c>
      <c r="L14" s="456"/>
      <c r="M14" s="447"/>
    </row>
    <row r="15" spans="1:13" ht="15" customHeight="1" x14ac:dyDescent="0.3">
      <c r="A15" s="459"/>
      <c r="B15" s="723" t="s">
        <v>2808</v>
      </c>
      <c r="C15" s="724"/>
      <c r="D15" s="725"/>
      <c r="E15" s="460">
        <v>60417240</v>
      </c>
      <c r="F15" s="460">
        <v>85229460</v>
      </c>
      <c r="G15" s="460">
        <f>SUM(G4:G14)</f>
        <v>103668060</v>
      </c>
      <c r="H15" s="460">
        <f>SUM(H4:H14)</f>
        <v>139786684</v>
      </c>
      <c r="I15" s="460">
        <f t="shared" si="2"/>
        <v>36118624</v>
      </c>
      <c r="J15" s="460">
        <f>SUM(J4:J14)</f>
        <v>130855694</v>
      </c>
      <c r="K15" s="416">
        <f t="shared" si="0"/>
        <v>-8930990</v>
      </c>
      <c r="L15" s="460">
        <f t="shared" ref="L15:M15" si="3">SUM(L4:L14)</f>
        <v>0</v>
      </c>
      <c r="M15" s="460">
        <f t="shared" si="3"/>
        <v>0</v>
      </c>
    </row>
    <row r="16" spans="1:13" s="440" customFormat="1" x14ac:dyDescent="0.3">
      <c r="A16" s="444" t="s">
        <v>363</v>
      </c>
      <c r="B16" s="743" t="s">
        <v>2696</v>
      </c>
      <c r="C16" s="743"/>
      <c r="D16" s="743"/>
      <c r="E16" s="445"/>
      <c r="F16" s="416"/>
      <c r="G16" s="351"/>
      <c r="H16" s="351"/>
      <c r="I16" s="421">
        <f t="shared" si="2"/>
        <v>0</v>
      </c>
      <c r="J16" s="421"/>
      <c r="K16" s="416">
        <f t="shared" si="0"/>
        <v>0</v>
      </c>
      <c r="L16" s="447"/>
      <c r="M16" s="447"/>
    </row>
    <row r="17" spans="1:13" s="464" customFormat="1" ht="31.2" hidden="1" x14ac:dyDescent="0.3">
      <c r="A17" s="461">
        <v>2630203</v>
      </c>
      <c r="B17" s="339" t="s">
        <v>403</v>
      </c>
      <c r="C17" s="339" t="s">
        <v>2575</v>
      </c>
      <c r="D17" s="339" t="s">
        <v>2554</v>
      </c>
      <c r="E17" s="462"/>
      <c r="F17" s="416"/>
      <c r="G17" s="351"/>
      <c r="H17" s="351"/>
      <c r="I17" s="421">
        <f t="shared" si="2"/>
        <v>0</v>
      </c>
      <c r="J17" s="421"/>
      <c r="K17" s="416">
        <f t="shared" si="0"/>
        <v>0</v>
      </c>
      <c r="L17" s="463"/>
      <c r="M17" s="463"/>
    </row>
    <row r="18" spans="1:13" s="469" customFormat="1" ht="31.2" x14ac:dyDescent="0.3">
      <c r="A18" s="465"/>
      <c r="B18" s="466"/>
      <c r="C18" s="467"/>
      <c r="D18" s="468" t="s">
        <v>2554</v>
      </c>
      <c r="E18" s="416"/>
      <c r="F18" s="416">
        <v>0</v>
      </c>
      <c r="G18" s="351">
        <v>300000000</v>
      </c>
      <c r="H18" s="351"/>
      <c r="I18" s="421">
        <f t="shared" si="2"/>
        <v>-300000000</v>
      </c>
      <c r="J18" s="421"/>
      <c r="K18" s="416">
        <f t="shared" si="0"/>
        <v>0</v>
      </c>
      <c r="L18" s="447"/>
      <c r="M18" s="447"/>
    </row>
    <row r="19" spans="1:13" ht="28.2" customHeight="1" x14ac:dyDescent="0.3">
      <c r="A19" s="441">
        <v>3110302</v>
      </c>
      <c r="B19" s="466" t="s">
        <v>403</v>
      </c>
      <c r="C19" s="470" t="s">
        <v>2854</v>
      </c>
      <c r="D19" s="339" t="s">
        <v>2853</v>
      </c>
      <c r="E19" s="416"/>
      <c r="F19" s="416">
        <v>0</v>
      </c>
      <c r="G19" s="351">
        <v>6000000</v>
      </c>
      <c r="H19" s="351">
        <v>6000000</v>
      </c>
      <c r="I19" s="421">
        <f t="shared" si="2"/>
        <v>0</v>
      </c>
      <c r="J19" s="421">
        <v>6000000</v>
      </c>
      <c r="K19" s="416">
        <f t="shared" si="0"/>
        <v>0</v>
      </c>
    </row>
    <row r="20" spans="1:13" s="473" customFormat="1" x14ac:dyDescent="0.3">
      <c r="A20" s="441"/>
      <c r="B20" s="436" t="s">
        <v>223</v>
      </c>
      <c r="C20" s="436"/>
      <c r="D20" s="436"/>
      <c r="E20" s="421"/>
      <c r="F20" s="421">
        <v>0</v>
      </c>
      <c r="G20" s="472">
        <v>0</v>
      </c>
      <c r="H20" s="472">
        <v>0</v>
      </c>
      <c r="I20" s="421">
        <f t="shared" si="2"/>
        <v>0</v>
      </c>
      <c r="J20" s="421">
        <v>0</v>
      </c>
      <c r="K20" s="416">
        <f t="shared" si="0"/>
        <v>0</v>
      </c>
      <c r="L20" s="421"/>
      <c r="M20" s="421"/>
    </row>
    <row r="21" spans="1:13" s="473" customFormat="1" x14ac:dyDescent="0.3">
      <c r="A21" s="459"/>
      <c r="B21" s="474"/>
      <c r="C21" s="475" t="s">
        <v>2727</v>
      </c>
      <c r="D21" s="475"/>
      <c r="E21" s="460">
        <v>193228291</v>
      </c>
      <c r="F21" s="460">
        <v>0</v>
      </c>
      <c r="G21" s="460">
        <f>SUM(G18:G20)</f>
        <v>306000000</v>
      </c>
      <c r="H21" s="460">
        <f>SUM(H18:H20)</f>
        <v>6000000</v>
      </c>
      <c r="I21" s="460">
        <f t="shared" si="2"/>
        <v>-300000000</v>
      </c>
      <c r="J21" s="460">
        <f>SUM(J18:J20)</f>
        <v>6000000</v>
      </c>
      <c r="K21" s="416">
        <f t="shared" si="0"/>
        <v>0</v>
      </c>
      <c r="L21" s="460">
        <v>300000000</v>
      </c>
      <c r="M21" s="460">
        <v>300000000</v>
      </c>
    </row>
    <row r="22" spans="1:13" s="440" customFormat="1" x14ac:dyDescent="0.3">
      <c r="A22" s="444" t="s">
        <v>361</v>
      </c>
      <c r="B22" s="743" t="s">
        <v>2697</v>
      </c>
      <c r="C22" s="743"/>
      <c r="D22" s="743"/>
      <c r="E22" s="445"/>
      <c r="F22" s="416"/>
      <c r="G22" s="351"/>
      <c r="H22" s="351"/>
      <c r="I22" s="421">
        <f t="shared" si="2"/>
        <v>0</v>
      </c>
      <c r="J22" s="421"/>
      <c r="K22" s="416">
        <f t="shared" si="0"/>
        <v>0</v>
      </c>
      <c r="L22" s="447"/>
      <c r="M22" s="447"/>
    </row>
    <row r="23" spans="1:13" s="440" customFormat="1" x14ac:dyDescent="0.3">
      <c r="A23" s="444"/>
      <c r="B23" s="436"/>
      <c r="C23" s="436"/>
      <c r="D23" s="339"/>
      <c r="E23" s="445"/>
      <c r="F23" s="416"/>
      <c r="G23" s="351"/>
      <c r="H23" s="351"/>
      <c r="I23" s="421">
        <f t="shared" si="2"/>
        <v>0</v>
      </c>
      <c r="J23" s="421"/>
      <c r="K23" s="416">
        <f t="shared" si="0"/>
        <v>0</v>
      </c>
      <c r="L23" s="447"/>
      <c r="M23" s="447"/>
    </row>
    <row r="24" spans="1:13" s="440" customFormat="1" x14ac:dyDescent="0.3">
      <c r="A24" s="344">
        <v>2640599</v>
      </c>
      <c r="B24" s="476" t="s">
        <v>2764</v>
      </c>
      <c r="C24" s="339"/>
      <c r="D24" s="344" t="s">
        <v>393</v>
      </c>
      <c r="E24" s="445"/>
      <c r="F24" s="416"/>
      <c r="G24" s="351">
        <v>37500000</v>
      </c>
      <c r="H24" s="351">
        <v>37500000</v>
      </c>
      <c r="I24" s="421">
        <f t="shared" si="2"/>
        <v>0</v>
      </c>
      <c r="J24" s="421">
        <v>37500000</v>
      </c>
      <c r="K24" s="416">
        <f t="shared" si="0"/>
        <v>0</v>
      </c>
      <c r="L24" s="447"/>
      <c r="M24" s="447"/>
    </row>
    <row r="25" spans="1:13" s="440" customFormat="1" ht="31.2" x14ac:dyDescent="0.3">
      <c r="A25" s="344">
        <v>2410104</v>
      </c>
      <c r="B25" s="476" t="s">
        <v>2764</v>
      </c>
      <c r="C25" s="339"/>
      <c r="D25" s="344" t="s">
        <v>3279</v>
      </c>
      <c r="E25" s="445"/>
      <c r="F25" s="416"/>
      <c r="G25" s="351">
        <f>12505278-5262580</f>
        <v>7242698</v>
      </c>
      <c r="H25" s="351">
        <v>6042698</v>
      </c>
      <c r="I25" s="421">
        <f t="shared" si="2"/>
        <v>-1200000</v>
      </c>
      <c r="J25" s="421">
        <v>6042698</v>
      </c>
      <c r="K25" s="416">
        <f t="shared" si="0"/>
        <v>0</v>
      </c>
      <c r="L25" s="447"/>
      <c r="M25" s="447"/>
    </row>
    <row r="26" spans="1:13" s="440" customFormat="1" ht="31.2" x14ac:dyDescent="0.3">
      <c r="A26" s="344">
        <v>2420499</v>
      </c>
      <c r="B26" s="476" t="s">
        <v>2764</v>
      </c>
      <c r="C26" s="339"/>
      <c r="D26" s="339" t="s">
        <v>2865</v>
      </c>
      <c r="E26" s="445"/>
      <c r="F26" s="416"/>
      <c r="G26" s="351">
        <v>55000000</v>
      </c>
      <c r="H26" s="351">
        <v>55000000</v>
      </c>
      <c r="I26" s="421">
        <f t="shared" si="2"/>
        <v>0</v>
      </c>
      <c r="J26" s="421">
        <v>55000000</v>
      </c>
      <c r="K26" s="416">
        <f t="shared" si="0"/>
        <v>0</v>
      </c>
      <c r="L26" s="447"/>
      <c r="M26" s="447"/>
    </row>
    <row r="27" spans="1:13" s="440" customFormat="1" ht="31.2" x14ac:dyDescent="0.3">
      <c r="A27" s="441">
        <v>2420499</v>
      </c>
      <c r="B27" s="476" t="s">
        <v>2764</v>
      </c>
      <c r="C27" s="339"/>
      <c r="D27" s="339" t="s">
        <v>2864</v>
      </c>
      <c r="E27" s="416"/>
      <c r="F27" s="416"/>
      <c r="G27" s="351">
        <v>45000000</v>
      </c>
      <c r="H27" s="351">
        <v>45000000</v>
      </c>
      <c r="I27" s="421">
        <f t="shared" si="2"/>
        <v>0</v>
      </c>
      <c r="J27" s="421">
        <v>45000000</v>
      </c>
      <c r="K27" s="416">
        <f t="shared" si="0"/>
        <v>0</v>
      </c>
      <c r="L27" s="416"/>
      <c r="M27" s="416"/>
    </row>
    <row r="28" spans="1:13" s="440" customFormat="1" ht="55.2" customHeight="1" x14ac:dyDescent="0.3">
      <c r="A28" s="441">
        <v>2410104</v>
      </c>
      <c r="B28" s="476" t="s">
        <v>2764</v>
      </c>
      <c r="C28" s="478"/>
      <c r="D28" s="347" t="s">
        <v>2954</v>
      </c>
      <c r="E28" s="416"/>
      <c r="F28" s="416"/>
      <c r="G28" s="351">
        <v>641337</v>
      </c>
      <c r="H28" s="351">
        <v>641337</v>
      </c>
      <c r="I28" s="421">
        <f t="shared" si="2"/>
        <v>0</v>
      </c>
      <c r="J28" s="421">
        <v>641337</v>
      </c>
      <c r="K28" s="416">
        <f t="shared" si="0"/>
        <v>0</v>
      </c>
      <c r="L28" s="416"/>
      <c r="M28" s="416"/>
    </row>
    <row r="29" spans="1:13" s="440" customFormat="1" x14ac:dyDescent="0.3">
      <c r="A29" s="441"/>
      <c r="B29" s="476"/>
      <c r="C29" s="478"/>
      <c r="D29" s="355"/>
      <c r="E29" s="416"/>
      <c r="F29" s="416"/>
      <c r="G29" s="351"/>
      <c r="H29" s="351"/>
      <c r="I29" s="421">
        <f t="shared" si="2"/>
        <v>0</v>
      </c>
      <c r="J29" s="421"/>
      <c r="K29" s="416">
        <f t="shared" si="0"/>
        <v>0</v>
      </c>
      <c r="L29" s="416"/>
      <c r="M29" s="416"/>
    </row>
    <row r="30" spans="1:13" s="440" customFormat="1" x14ac:dyDescent="0.3">
      <c r="A30" s="441"/>
      <c r="B30" s="476"/>
      <c r="C30" s="478"/>
      <c r="D30" s="355"/>
      <c r="E30" s="416"/>
      <c r="F30" s="416"/>
      <c r="G30" s="351"/>
      <c r="H30" s="351"/>
      <c r="I30" s="421">
        <f t="shared" si="2"/>
        <v>0</v>
      </c>
      <c r="J30" s="421"/>
      <c r="K30" s="416">
        <f t="shared" si="0"/>
        <v>0</v>
      </c>
      <c r="L30" s="416"/>
      <c r="M30" s="416"/>
    </row>
    <row r="31" spans="1:13" s="440" customFormat="1" x14ac:dyDescent="0.3">
      <c r="A31" s="459"/>
      <c r="B31" s="726" t="s">
        <v>2728</v>
      </c>
      <c r="C31" s="727"/>
      <c r="D31" s="728"/>
      <c r="E31" s="460">
        <v>19210510</v>
      </c>
      <c r="F31" s="460">
        <v>126000000</v>
      </c>
      <c r="G31" s="460">
        <f>SUM(G23:G28)</f>
        <v>145384035</v>
      </c>
      <c r="H31" s="460">
        <f>SUM(H23:H28)</f>
        <v>144184035</v>
      </c>
      <c r="I31" s="460">
        <f t="shared" si="2"/>
        <v>-1200000</v>
      </c>
      <c r="J31" s="460">
        <f>SUM(J23:J28)</f>
        <v>144184035</v>
      </c>
      <c r="K31" s="416">
        <f t="shared" si="0"/>
        <v>0</v>
      </c>
      <c r="L31" s="460">
        <v>100000000</v>
      </c>
      <c r="M31" s="460">
        <v>100000000</v>
      </c>
    </row>
    <row r="32" spans="1:13" ht="16.5" customHeight="1" x14ac:dyDescent="0.3">
      <c r="A32" s="444" t="s">
        <v>368</v>
      </c>
      <c r="B32" s="744" t="s">
        <v>2698</v>
      </c>
      <c r="C32" s="744"/>
      <c r="D32" s="744"/>
      <c r="F32" s="416"/>
      <c r="G32" s="351"/>
      <c r="H32" s="351"/>
      <c r="I32" s="421">
        <f t="shared" si="2"/>
        <v>0</v>
      </c>
      <c r="J32" s="421"/>
      <c r="K32" s="416">
        <f t="shared" si="0"/>
        <v>0</v>
      </c>
    </row>
    <row r="33" spans="1:13" s="440" customFormat="1" ht="31.2" x14ac:dyDescent="0.3">
      <c r="A33" s="680">
        <v>2640503</v>
      </c>
      <c r="B33" s="681" t="s">
        <v>2882</v>
      </c>
      <c r="C33" s="665"/>
      <c r="D33" s="665" t="s">
        <v>3294</v>
      </c>
      <c r="E33" s="655"/>
      <c r="F33" s="655"/>
      <c r="G33" s="655">
        <v>20000000</v>
      </c>
      <c r="H33" s="655">
        <v>20000000</v>
      </c>
      <c r="I33" s="661">
        <f t="shared" si="2"/>
        <v>0</v>
      </c>
      <c r="J33" s="661">
        <v>20000000</v>
      </c>
      <c r="K33" s="655">
        <f t="shared" si="0"/>
        <v>0</v>
      </c>
      <c r="L33" s="671"/>
      <c r="M33" s="671"/>
    </row>
    <row r="34" spans="1:13" s="440" customFormat="1" ht="28.2" x14ac:dyDescent="0.3">
      <c r="A34" s="344">
        <v>2640599</v>
      </c>
      <c r="B34" s="480" t="s">
        <v>2882</v>
      </c>
      <c r="C34" s="349"/>
      <c r="D34" s="348" t="s">
        <v>2837</v>
      </c>
      <c r="E34" s="416"/>
      <c r="F34" s="416"/>
      <c r="G34" s="351">
        <v>13779259</v>
      </c>
      <c r="H34" s="351">
        <v>13779259</v>
      </c>
      <c r="I34" s="421">
        <f t="shared" si="2"/>
        <v>0</v>
      </c>
      <c r="J34" s="421">
        <v>13779259</v>
      </c>
      <c r="K34" s="416">
        <f t="shared" si="0"/>
        <v>0</v>
      </c>
      <c r="L34" s="447"/>
      <c r="M34" s="447"/>
    </row>
    <row r="35" spans="1:13" s="440" customFormat="1" ht="46.8" x14ac:dyDescent="0.3">
      <c r="A35" s="344">
        <v>2640599</v>
      </c>
      <c r="B35" s="480" t="s">
        <v>2882</v>
      </c>
      <c r="C35" s="464"/>
      <c r="D35" s="349" t="s">
        <v>2823</v>
      </c>
      <c r="E35" s="416"/>
      <c r="F35" s="416"/>
      <c r="G35" s="351">
        <v>5500000</v>
      </c>
      <c r="H35" s="351">
        <v>5500000</v>
      </c>
      <c r="I35" s="421">
        <f t="shared" si="2"/>
        <v>0</v>
      </c>
      <c r="J35" s="421">
        <v>5500000</v>
      </c>
      <c r="K35" s="416">
        <f t="shared" si="0"/>
        <v>0</v>
      </c>
      <c r="L35" s="447"/>
      <c r="M35" s="447"/>
    </row>
    <row r="36" spans="1:13" s="440" customFormat="1" x14ac:dyDescent="0.3">
      <c r="A36" s="344"/>
      <c r="B36" s="344"/>
      <c r="C36" s="464"/>
      <c r="D36" s="349"/>
      <c r="E36" s="416"/>
      <c r="F36" s="416"/>
      <c r="G36" s="351"/>
      <c r="H36" s="351"/>
      <c r="I36" s="421">
        <f t="shared" si="2"/>
        <v>0</v>
      </c>
      <c r="J36" s="421"/>
      <c r="K36" s="416">
        <f t="shared" si="0"/>
        <v>0</v>
      </c>
      <c r="L36" s="447"/>
      <c r="M36" s="447"/>
    </row>
    <row r="37" spans="1:13" s="440" customFormat="1" ht="46.8" x14ac:dyDescent="0.3">
      <c r="A37" s="344">
        <v>2640599</v>
      </c>
      <c r="B37" s="480" t="s">
        <v>2882</v>
      </c>
      <c r="C37" s="344"/>
      <c r="D37" s="344" t="s">
        <v>2765</v>
      </c>
      <c r="E37" s="416"/>
      <c r="F37" s="416"/>
      <c r="G37" s="351">
        <v>151515152</v>
      </c>
      <c r="H37" s="351">
        <v>151515152</v>
      </c>
      <c r="I37" s="421">
        <f t="shared" si="2"/>
        <v>0</v>
      </c>
      <c r="J37" s="421">
        <v>151515152</v>
      </c>
      <c r="K37" s="416">
        <f t="shared" si="0"/>
        <v>0</v>
      </c>
      <c r="L37" s="447"/>
      <c r="M37" s="447"/>
    </row>
    <row r="38" spans="1:13" s="440" customFormat="1" ht="31.2" x14ac:dyDescent="0.3">
      <c r="A38" s="441"/>
      <c r="B38" s="480" t="s">
        <v>2969</v>
      </c>
      <c r="C38" s="344"/>
      <c r="D38" s="344"/>
      <c r="E38" s="416"/>
      <c r="F38" s="416"/>
      <c r="G38" s="351"/>
      <c r="H38" s="351"/>
      <c r="I38" s="421">
        <f t="shared" si="2"/>
        <v>0</v>
      </c>
      <c r="J38" s="421"/>
      <c r="K38" s="416">
        <f t="shared" si="0"/>
        <v>0</v>
      </c>
      <c r="L38" s="447"/>
      <c r="M38" s="447"/>
    </row>
    <row r="39" spans="1:13" s="440" customFormat="1" x14ac:dyDescent="0.3">
      <c r="A39" s="441"/>
      <c r="B39" s="689" t="s">
        <v>3298</v>
      </c>
      <c r="C39" s="688" t="s">
        <v>2970</v>
      </c>
      <c r="D39" s="688" t="s">
        <v>3299</v>
      </c>
      <c r="E39" s="416"/>
      <c r="F39" s="416"/>
      <c r="G39" s="351"/>
      <c r="H39" s="452"/>
      <c r="I39" s="421"/>
      <c r="J39" s="690">
        <v>800000</v>
      </c>
      <c r="K39" s="416">
        <f t="shared" si="0"/>
        <v>800000</v>
      </c>
      <c r="L39" s="447"/>
      <c r="M39" s="447"/>
    </row>
    <row r="40" spans="1:13" s="440" customFormat="1" x14ac:dyDescent="0.3">
      <c r="A40" s="441"/>
      <c r="B40" s="689" t="s">
        <v>3298</v>
      </c>
      <c r="C40" s="688" t="s">
        <v>3300</v>
      </c>
      <c r="D40" s="688" t="s">
        <v>3301</v>
      </c>
      <c r="E40" s="416"/>
      <c r="F40" s="416"/>
      <c r="G40" s="351"/>
      <c r="H40" s="452"/>
      <c r="I40" s="421"/>
      <c r="J40" s="690">
        <v>160000</v>
      </c>
      <c r="K40" s="416">
        <f t="shared" si="0"/>
        <v>160000</v>
      </c>
      <c r="L40" s="447"/>
      <c r="M40" s="447"/>
    </row>
    <row r="41" spans="1:13" s="440" customFormat="1" x14ac:dyDescent="0.3">
      <c r="A41" s="441"/>
      <c r="B41" s="689" t="s">
        <v>417</v>
      </c>
      <c r="C41" s="688" t="s">
        <v>2971</v>
      </c>
      <c r="D41" s="688" t="s">
        <v>2972</v>
      </c>
      <c r="E41" s="416"/>
      <c r="F41" s="416"/>
      <c r="G41" s="351"/>
      <c r="H41" s="452"/>
      <c r="I41" s="421"/>
      <c r="J41" s="690">
        <v>1000000</v>
      </c>
      <c r="K41" s="416">
        <f t="shared" si="0"/>
        <v>1000000</v>
      </c>
      <c r="L41" s="447"/>
      <c r="M41" s="447"/>
    </row>
    <row r="42" spans="1:13" s="440" customFormat="1" x14ac:dyDescent="0.3">
      <c r="A42" s="441"/>
      <c r="B42" s="689" t="s">
        <v>426</v>
      </c>
      <c r="C42" s="688" t="s">
        <v>2973</v>
      </c>
      <c r="D42" s="688" t="s">
        <v>2974</v>
      </c>
      <c r="E42" s="416"/>
      <c r="F42" s="416"/>
      <c r="G42" s="351"/>
      <c r="H42" s="452"/>
      <c r="I42" s="421"/>
      <c r="J42" s="690">
        <v>1000000</v>
      </c>
      <c r="K42" s="416">
        <f t="shared" si="0"/>
        <v>1000000</v>
      </c>
      <c r="L42" s="447"/>
      <c r="M42" s="447"/>
    </row>
    <row r="43" spans="1:13" s="440" customFormat="1" x14ac:dyDescent="0.3">
      <c r="A43" s="628"/>
      <c r="B43" s="633"/>
      <c r="C43" s="633"/>
      <c r="D43" s="633"/>
      <c r="E43" s="631"/>
      <c r="F43" s="631"/>
      <c r="G43" s="631"/>
      <c r="H43" s="634"/>
      <c r="I43" s="635"/>
      <c r="J43" s="636"/>
      <c r="K43" s="631">
        <f t="shared" si="0"/>
        <v>0</v>
      </c>
      <c r="L43" s="632"/>
      <c r="M43" s="632"/>
    </row>
    <row r="44" spans="1:13" s="440" customFormat="1" x14ac:dyDescent="0.3">
      <c r="A44" s="441"/>
      <c r="B44" s="341"/>
      <c r="C44" s="341"/>
      <c r="D44" s="341"/>
      <c r="E44" s="416"/>
      <c r="F44" s="416"/>
      <c r="G44" s="351"/>
      <c r="H44" s="452"/>
      <c r="I44" s="421"/>
      <c r="J44" s="477"/>
      <c r="K44" s="416">
        <f t="shared" si="0"/>
        <v>0</v>
      </c>
      <c r="L44" s="447"/>
      <c r="M44" s="447"/>
    </row>
    <row r="45" spans="1:13" s="440" customFormat="1" x14ac:dyDescent="0.3">
      <c r="A45" s="441"/>
      <c r="B45" s="480"/>
      <c r="C45" s="344"/>
      <c r="D45" s="344"/>
      <c r="E45" s="416"/>
      <c r="F45" s="416"/>
      <c r="G45" s="351"/>
      <c r="H45" s="351"/>
      <c r="I45" s="421">
        <f t="shared" si="2"/>
        <v>0</v>
      </c>
      <c r="J45" s="421"/>
      <c r="K45" s="416">
        <f t="shared" si="0"/>
        <v>0</v>
      </c>
      <c r="L45" s="447"/>
      <c r="M45" s="447"/>
    </row>
    <row r="46" spans="1:13" s="440" customFormat="1" x14ac:dyDescent="0.3">
      <c r="A46" s="441"/>
      <c r="B46" s="480"/>
      <c r="C46" s="344"/>
      <c r="D46" s="344"/>
      <c r="E46" s="416"/>
      <c r="F46" s="416"/>
      <c r="G46" s="351"/>
      <c r="H46" s="351"/>
      <c r="I46" s="421">
        <f t="shared" si="2"/>
        <v>0</v>
      </c>
      <c r="J46" s="421"/>
      <c r="K46" s="416">
        <f t="shared" si="0"/>
        <v>0</v>
      </c>
      <c r="L46" s="447"/>
      <c r="M46" s="447"/>
    </row>
    <row r="47" spans="1:13" s="440" customFormat="1" ht="46.8" x14ac:dyDescent="0.3">
      <c r="A47" s="441">
        <v>2410104</v>
      </c>
      <c r="B47" s="480" t="s">
        <v>2882</v>
      </c>
      <c r="C47" s="344" t="s">
        <v>2949</v>
      </c>
      <c r="D47" s="344" t="s">
        <v>2950</v>
      </c>
      <c r="E47" s="416"/>
      <c r="F47" s="416"/>
      <c r="G47" s="351">
        <v>24959560</v>
      </c>
      <c r="H47" s="351">
        <v>24959560</v>
      </c>
      <c r="I47" s="421">
        <f t="shared" si="2"/>
        <v>0</v>
      </c>
      <c r="J47" s="421">
        <v>24959560</v>
      </c>
      <c r="K47" s="416">
        <f t="shared" si="0"/>
        <v>0</v>
      </c>
      <c r="L47" s="447"/>
      <c r="M47" s="447"/>
    </row>
    <row r="48" spans="1:13" s="440" customFormat="1" x14ac:dyDescent="0.3">
      <c r="A48" s="441"/>
      <c r="B48" s="480"/>
      <c r="C48" s="344"/>
      <c r="D48" s="344"/>
      <c r="E48" s="416"/>
      <c r="F48" s="416"/>
      <c r="G48" s="351"/>
      <c r="H48" s="351"/>
      <c r="I48" s="421">
        <f t="shared" si="2"/>
        <v>0</v>
      </c>
      <c r="J48" s="421"/>
      <c r="K48" s="416">
        <f t="shared" si="0"/>
        <v>0</v>
      </c>
      <c r="L48" s="447"/>
      <c r="M48" s="447"/>
    </row>
    <row r="49" spans="1:13" s="440" customFormat="1" x14ac:dyDescent="0.3">
      <c r="A49" s="459"/>
      <c r="B49" s="742" t="s">
        <v>2731</v>
      </c>
      <c r="C49" s="742"/>
      <c r="D49" s="742"/>
      <c r="E49" s="460">
        <v>315162993</v>
      </c>
      <c r="F49" s="460">
        <v>524997953.69230771</v>
      </c>
      <c r="G49" s="460">
        <f>SUM(G32:G47)</f>
        <v>215753971</v>
      </c>
      <c r="H49" s="460">
        <f>SUM(H32:H47)</f>
        <v>215753971</v>
      </c>
      <c r="I49" s="460">
        <f t="shared" si="2"/>
        <v>0</v>
      </c>
      <c r="J49" s="460">
        <f>SUM(J32:J47)</f>
        <v>218713971</v>
      </c>
      <c r="K49" s="416">
        <f t="shared" si="0"/>
        <v>2960000</v>
      </c>
      <c r="L49" s="460">
        <v>171515152</v>
      </c>
      <c r="M49" s="460">
        <v>171515152</v>
      </c>
    </row>
    <row r="50" spans="1:13" s="464" customFormat="1" ht="15.6" customHeight="1" x14ac:dyDescent="0.3">
      <c r="A50" s="444" t="s">
        <v>359</v>
      </c>
      <c r="B50" s="744" t="s">
        <v>2699</v>
      </c>
      <c r="C50" s="744"/>
      <c r="D50" s="744"/>
      <c r="E50" s="445"/>
      <c r="F50" s="416"/>
      <c r="G50" s="351"/>
      <c r="H50" s="351"/>
      <c r="I50" s="421">
        <f t="shared" si="2"/>
        <v>0</v>
      </c>
      <c r="J50" s="421"/>
      <c r="K50" s="416">
        <f t="shared" si="0"/>
        <v>0</v>
      </c>
      <c r="L50" s="463"/>
      <c r="M50" s="463"/>
    </row>
    <row r="51" spans="1:13" s="440" customFormat="1" x14ac:dyDescent="0.3">
      <c r="A51" s="441">
        <v>3110599</v>
      </c>
      <c r="B51" s="385" t="s">
        <v>2764</v>
      </c>
      <c r="C51" s="344"/>
      <c r="D51" s="344" t="s">
        <v>2824</v>
      </c>
      <c r="E51" s="416"/>
      <c r="F51" s="416"/>
      <c r="G51" s="351">
        <v>40000000</v>
      </c>
      <c r="H51" s="351">
        <v>40000000</v>
      </c>
      <c r="I51" s="421">
        <f t="shared" si="2"/>
        <v>0</v>
      </c>
      <c r="J51" s="421">
        <v>40000000</v>
      </c>
      <c r="K51" s="416">
        <f t="shared" si="0"/>
        <v>0</v>
      </c>
      <c r="L51" s="456"/>
      <c r="M51" s="447"/>
    </row>
    <row r="52" spans="1:13" s="440" customFormat="1" ht="31.2" x14ac:dyDescent="0.3">
      <c r="A52" s="441">
        <v>2640599</v>
      </c>
      <c r="B52" s="385" t="s">
        <v>2764</v>
      </c>
      <c r="C52" s="344"/>
      <c r="D52" s="344" t="s">
        <v>2830</v>
      </c>
      <c r="E52" s="416"/>
      <c r="F52" s="416"/>
      <c r="G52" s="351">
        <v>366729808</v>
      </c>
      <c r="H52" s="351">
        <v>366729808</v>
      </c>
      <c r="I52" s="421">
        <f t="shared" si="2"/>
        <v>0</v>
      </c>
      <c r="J52" s="421">
        <v>366729808</v>
      </c>
      <c r="K52" s="416">
        <f t="shared" si="0"/>
        <v>0</v>
      </c>
      <c r="L52" s="456"/>
      <c r="M52" s="447"/>
    </row>
    <row r="53" spans="1:13" s="440" customFormat="1" ht="31.2" x14ac:dyDescent="0.3">
      <c r="A53" s="441">
        <v>2640599</v>
      </c>
      <c r="B53" s="385" t="s">
        <v>2764</v>
      </c>
      <c r="C53" s="344"/>
      <c r="D53" s="344" t="s">
        <v>2840</v>
      </c>
      <c r="E53" s="416"/>
      <c r="F53" s="416"/>
      <c r="G53" s="351">
        <v>5800000</v>
      </c>
      <c r="H53" s="351">
        <v>5800000</v>
      </c>
      <c r="I53" s="421">
        <f t="shared" si="2"/>
        <v>0</v>
      </c>
      <c r="J53" s="421">
        <v>5800000</v>
      </c>
      <c r="K53" s="416">
        <f t="shared" si="0"/>
        <v>0</v>
      </c>
      <c r="L53" s="456"/>
      <c r="M53" s="447"/>
    </row>
    <row r="54" spans="1:13" s="440" customFormat="1" ht="62.4" x14ac:dyDescent="0.3">
      <c r="A54" s="441"/>
      <c r="B54" s="385"/>
      <c r="C54" s="344"/>
      <c r="D54" s="344" t="s">
        <v>2766</v>
      </c>
      <c r="E54" s="416"/>
      <c r="F54" s="416"/>
      <c r="G54" s="351">
        <v>0</v>
      </c>
      <c r="H54" s="351">
        <v>0</v>
      </c>
      <c r="I54" s="421">
        <f t="shared" si="2"/>
        <v>0</v>
      </c>
      <c r="J54" s="421">
        <v>0</v>
      </c>
      <c r="K54" s="416">
        <f t="shared" si="0"/>
        <v>0</v>
      </c>
      <c r="L54" s="456"/>
      <c r="M54" s="447"/>
    </row>
    <row r="55" spans="1:13" s="440" customFormat="1" ht="31.2" x14ac:dyDescent="0.3">
      <c r="A55" s="441"/>
      <c r="B55" s="385" t="s">
        <v>2969</v>
      </c>
      <c r="C55" s="344"/>
      <c r="D55" s="344"/>
      <c r="E55" s="416"/>
      <c r="F55" s="416"/>
      <c r="G55" s="351"/>
      <c r="H55" s="351"/>
      <c r="I55" s="421">
        <f t="shared" si="2"/>
        <v>0</v>
      </c>
      <c r="J55" s="421"/>
      <c r="K55" s="416">
        <f t="shared" si="0"/>
        <v>0</v>
      </c>
      <c r="L55" s="456"/>
      <c r="M55" s="447"/>
    </row>
    <row r="56" spans="1:13" s="440" customFormat="1" x14ac:dyDescent="0.3">
      <c r="A56" s="441"/>
      <c r="B56" s="689" t="s">
        <v>422</v>
      </c>
      <c r="C56" s="688" t="s">
        <v>3309</v>
      </c>
      <c r="D56" s="688" t="s">
        <v>3193</v>
      </c>
      <c r="E56" s="416"/>
      <c r="F56" s="416"/>
      <c r="G56" s="351"/>
      <c r="H56" s="452"/>
      <c r="I56" s="421"/>
      <c r="J56" s="691">
        <v>3000000</v>
      </c>
      <c r="K56" s="416">
        <f t="shared" si="0"/>
        <v>3000000</v>
      </c>
      <c r="L56" s="456"/>
      <c r="M56" s="447"/>
    </row>
    <row r="57" spans="1:13" s="440" customFormat="1" ht="28.8" x14ac:dyDescent="0.3">
      <c r="A57" s="441"/>
      <c r="B57" s="689" t="s">
        <v>423</v>
      </c>
      <c r="C57" s="688" t="s">
        <v>3187</v>
      </c>
      <c r="D57" s="688" t="s">
        <v>3188</v>
      </c>
      <c r="E57" s="416"/>
      <c r="F57" s="416"/>
      <c r="G57" s="351"/>
      <c r="H57" s="452"/>
      <c r="I57" s="421"/>
      <c r="J57" s="690">
        <v>2000000</v>
      </c>
      <c r="K57" s="416">
        <f t="shared" si="0"/>
        <v>2000000</v>
      </c>
      <c r="L57" s="456"/>
      <c r="M57" s="447"/>
    </row>
    <row r="58" spans="1:13" s="440" customFormat="1" x14ac:dyDescent="0.3">
      <c r="A58" s="441"/>
      <c r="B58" s="689" t="s">
        <v>423</v>
      </c>
      <c r="C58" s="688" t="s">
        <v>3310</v>
      </c>
      <c r="D58" s="688" t="s">
        <v>3311</v>
      </c>
      <c r="E58" s="416"/>
      <c r="F58" s="416"/>
      <c r="G58" s="351"/>
      <c r="H58" s="452"/>
      <c r="I58" s="421"/>
      <c r="J58" s="690">
        <v>500000</v>
      </c>
      <c r="K58" s="416">
        <f t="shared" si="0"/>
        <v>500000</v>
      </c>
      <c r="L58" s="456"/>
      <c r="M58" s="447"/>
    </row>
    <row r="59" spans="1:13" s="440" customFormat="1" x14ac:dyDescent="0.3">
      <c r="A59" s="441"/>
      <c r="B59" s="689" t="s">
        <v>3298</v>
      </c>
      <c r="C59" s="688" t="s">
        <v>3189</v>
      </c>
      <c r="D59" s="688" t="s">
        <v>3190</v>
      </c>
      <c r="E59" s="416"/>
      <c r="F59" s="416"/>
      <c r="G59" s="351"/>
      <c r="H59" s="452"/>
      <c r="I59" s="421"/>
      <c r="J59" s="690">
        <v>2000000</v>
      </c>
      <c r="K59" s="416">
        <f t="shared" si="0"/>
        <v>2000000</v>
      </c>
      <c r="L59" s="456"/>
      <c r="M59" s="447"/>
    </row>
    <row r="60" spans="1:13" s="440" customFormat="1" x14ac:dyDescent="0.3">
      <c r="A60" s="441"/>
      <c r="B60" s="689" t="s">
        <v>3298</v>
      </c>
      <c r="C60" s="688" t="s">
        <v>3191</v>
      </c>
      <c r="D60" s="688" t="s">
        <v>3190</v>
      </c>
      <c r="E60" s="416"/>
      <c r="F60" s="416"/>
      <c r="G60" s="351"/>
      <c r="H60" s="452"/>
      <c r="I60" s="421"/>
      <c r="J60" s="690">
        <v>800000</v>
      </c>
      <c r="K60" s="416">
        <f t="shared" si="0"/>
        <v>800000</v>
      </c>
      <c r="L60" s="456"/>
      <c r="M60" s="447"/>
    </row>
    <row r="61" spans="1:13" s="440" customFormat="1" x14ac:dyDescent="0.3">
      <c r="A61" s="441"/>
      <c r="B61" s="689" t="s">
        <v>3298</v>
      </c>
      <c r="C61" s="688" t="s">
        <v>3312</v>
      </c>
      <c r="D61" s="688" t="s">
        <v>3190</v>
      </c>
      <c r="E61" s="416"/>
      <c r="F61" s="416"/>
      <c r="G61" s="351"/>
      <c r="H61" s="452"/>
      <c r="I61" s="421"/>
      <c r="J61" s="690">
        <v>1200000</v>
      </c>
      <c r="K61" s="416">
        <f t="shared" si="0"/>
        <v>1200000</v>
      </c>
      <c r="L61" s="456"/>
      <c r="M61" s="447"/>
    </row>
    <row r="62" spans="1:13" s="440" customFormat="1" x14ac:dyDescent="0.3">
      <c r="A62" s="441"/>
      <c r="B62" s="689" t="s">
        <v>3298</v>
      </c>
      <c r="C62" s="688" t="s">
        <v>3313</v>
      </c>
      <c r="D62" s="688" t="s">
        <v>3314</v>
      </c>
      <c r="E62" s="416"/>
      <c r="F62" s="416"/>
      <c r="G62" s="351"/>
      <c r="H62" s="452"/>
      <c r="I62" s="421"/>
      <c r="J62" s="690">
        <v>700000</v>
      </c>
      <c r="K62" s="416">
        <f t="shared" si="0"/>
        <v>700000</v>
      </c>
      <c r="L62" s="456"/>
      <c r="M62" s="447"/>
    </row>
    <row r="63" spans="1:13" s="440" customFormat="1" x14ac:dyDescent="0.3">
      <c r="A63" s="441"/>
      <c r="B63" s="689" t="s">
        <v>3298</v>
      </c>
      <c r="C63" s="688" t="s">
        <v>3315</v>
      </c>
      <c r="D63" s="688" t="s">
        <v>3316</v>
      </c>
      <c r="E63" s="416"/>
      <c r="F63" s="416"/>
      <c r="G63" s="351"/>
      <c r="H63" s="452"/>
      <c r="I63" s="421"/>
      <c r="J63" s="690">
        <v>1000000</v>
      </c>
      <c r="K63" s="416">
        <f t="shared" si="0"/>
        <v>1000000</v>
      </c>
      <c r="L63" s="456"/>
      <c r="M63" s="447"/>
    </row>
    <row r="64" spans="1:13" s="440" customFormat="1" x14ac:dyDescent="0.3">
      <c r="A64" s="441"/>
      <c r="B64" s="689" t="s">
        <v>417</v>
      </c>
      <c r="C64" s="688" t="s">
        <v>3192</v>
      </c>
      <c r="D64" s="688" t="s">
        <v>3193</v>
      </c>
      <c r="E64" s="416"/>
      <c r="F64" s="416"/>
      <c r="G64" s="351"/>
      <c r="H64" s="452"/>
      <c r="I64" s="421"/>
      <c r="J64" s="690">
        <v>2000000</v>
      </c>
      <c r="K64" s="416">
        <f t="shared" si="0"/>
        <v>2000000</v>
      </c>
      <c r="L64" s="456"/>
      <c r="M64" s="447"/>
    </row>
    <row r="65" spans="1:13" s="440" customFormat="1" x14ac:dyDescent="0.3">
      <c r="A65" s="628"/>
      <c r="B65" s="689" t="s">
        <v>417</v>
      </c>
      <c r="C65" s="688" t="s">
        <v>3194</v>
      </c>
      <c r="D65" s="688" t="s">
        <v>3317</v>
      </c>
      <c r="E65" s="631"/>
      <c r="F65" s="631"/>
      <c r="G65" s="631"/>
      <c r="H65" s="634"/>
      <c r="I65" s="635"/>
      <c r="J65" s="690">
        <v>1000000</v>
      </c>
      <c r="K65" s="631">
        <f t="shared" si="0"/>
        <v>1000000</v>
      </c>
      <c r="L65" s="637"/>
      <c r="M65" s="632"/>
    </row>
    <row r="66" spans="1:13" s="440" customFormat="1" x14ac:dyDescent="0.3">
      <c r="A66" s="441"/>
      <c r="B66" s="689" t="s">
        <v>414</v>
      </c>
      <c r="C66" s="688" t="s">
        <v>3195</v>
      </c>
      <c r="D66" s="688" t="s">
        <v>3193</v>
      </c>
      <c r="E66" s="416"/>
      <c r="F66" s="416"/>
      <c r="G66" s="351"/>
      <c r="H66" s="452"/>
      <c r="I66" s="421"/>
      <c r="J66" s="690">
        <v>2000000</v>
      </c>
      <c r="K66" s="416">
        <f t="shared" si="0"/>
        <v>2000000</v>
      </c>
      <c r="L66" s="456"/>
      <c r="M66" s="447"/>
    </row>
    <row r="67" spans="1:13" s="440" customFormat="1" x14ac:dyDescent="0.3">
      <c r="A67" s="441"/>
      <c r="B67" s="689" t="s">
        <v>421</v>
      </c>
      <c r="C67" s="688" t="s">
        <v>3196</v>
      </c>
      <c r="D67" s="688" t="s">
        <v>3197</v>
      </c>
      <c r="E67" s="416"/>
      <c r="F67" s="416"/>
      <c r="G67" s="351"/>
      <c r="H67" s="452"/>
      <c r="I67" s="421"/>
      <c r="J67" s="690">
        <v>1000000</v>
      </c>
      <c r="K67" s="416">
        <f t="shared" si="0"/>
        <v>1000000</v>
      </c>
      <c r="L67" s="456"/>
      <c r="M67" s="447"/>
    </row>
    <row r="68" spans="1:13" s="440" customFormat="1" x14ac:dyDescent="0.3">
      <c r="A68" s="441"/>
      <c r="B68" s="689" t="s">
        <v>421</v>
      </c>
      <c r="C68" s="688" t="s">
        <v>3198</v>
      </c>
      <c r="D68" s="688" t="s">
        <v>3199</v>
      </c>
      <c r="E68" s="416"/>
      <c r="F68" s="416"/>
      <c r="G68" s="351"/>
      <c r="H68" s="452"/>
      <c r="I68" s="421"/>
      <c r="J68" s="690">
        <v>1000000</v>
      </c>
      <c r="K68" s="416">
        <f t="shared" si="0"/>
        <v>1000000</v>
      </c>
      <c r="L68" s="456"/>
      <c r="M68" s="447"/>
    </row>
    <row r="69" spans="1:13" s="440" customFormat="1" x14ac:dyDescent="0.3">
      <c r="A69" s="441"/>
      <c r="B69" s="689" t="s">
        <v>413</v>
      </c>
      <c r="C69" s="688" t="s">
        <v>3200</v>
      </c>
      <c r="D69" s="688" t="s">
        <v>3201</v>
      </c>
      <c r="E69" s="416"/>
      <c r="F69" s="416"/>
      <c r="G69" s="351"/>
      <c r="H69" s="452"/>
      <c r="I69" s="421"/>
      <c r="J69" s="690">
        <v>1100000</v>
      </c>
      <c r="K69" s="416">
        <f t="shared" ref="K69:K134" si="4">J69-H69</f>
        <v>1100000</v>
      </c>
      <c r="L69" s="456"/>
      <c r="M69" s="447"/>
    </row>
    <row r="70" spans="1:13" s="440" customFormat="1" ht="28.8" x14ac:dyDescent="0.3">
      <c r="A70" s="628"/>
      <c r="B70" s="689" t="s">
        <v>426</v>
      </c>
      <c r="C70" s="688" t="s">
        <v>3202</v>
      </c>
      <c r="D70" s="688" t="s">
        <v>3318</v>
      </c>
      <c r="E70" s="631"/>
      <c r="F70" s="631"/>
      <c r="G70" s="631"/>
      <c r="H70" s="634"/>
      <c r="I70" s="635"/>
      <c r="J70" s="690">
        <v>500000</v>
      </c>
      <c r="K70" s="631">
        <f t="shared" si="4"/>
        <v>500000</v>
      </c>
      <c r="L70" s="637"/>
      <c r="M70" s="632"/>
    </row>
    <row r="71" spans="1:13" s="440" customFormat="1" ht="28.8" x14ac:dyDescent="0.3">
      <c r="A71" s="628"/>
      <c r="B71" s="689" t="s">
        <v>426</v>
      </c>
      <c r="C71" s="688" t="s">
        <v>3319</v>
      </c>
      <c r="D71" s="688" t="s">
        <v>3320</v>
      </c>
      <c r="E71" s="631"/>
      <c r="F71" s="631"/>
      <c r="G71" s="631"/>
      <c r="H71" s="634"/>
      <c r="I71" s="635"/>
      <c r="J71" s="690">
        <v>700000</v>
      </c>
      <c r="K71" s="631">
        <f t="shared" si="4"/>
        <v>700000</v>
      </c>
      <c r="L71" s="637"/>
      <c r="M71" s="632"/>
    </row>
    <row r="72" spans="1:13" s="440" customFormat="1" x14ac:dyDescent="0.3">
      <c r="A72" s="441"/>
      <c r="B72" s="689" t="s">
        <v>426</v>
      </c>
      <c r="C72" s="688" t="s">
        <v>3203</v>
      </c>
      <c r="D72" s="688" t="s">
        <v>3321</v>
      </c>
      <c r="E72" s="416"/>
      <c r="F72" s="416"/>
      <c r="G72" s="351"/>
      <c r="H72" s="452"/>
      <c r="I72" s="421"/>
      <c r="J72" s="690">
        <v>1500000</v>
      </c>
      <c r="K72" s="416">
        <f t="shared" si="4"/>
        <v>1500000</v>
      </c>
      <c r="L72" s="456"/>
      <c r="M72" s="447"/>
    </row>
    <row r="73" spans="1:13" s="440" customFormat="1" x14ac:dyDescent="0.3">
      <c r="A73" s="441"/>
      <c r="B73" s="689" t="s">
        <v>3306</v>
      </c>
      <c r="C73" s="688" t="s">
        <v>3204</v>
      </c>
      <c r="D73" s="688" t="s">
        <v>3205</v>
      </c>
      <c r="E73" s="416"/>
      <c r="F73" s="416"/>
      <c r="G73" s="351"/>
      <c r="H73" s="452"/>
      <c r="I73" s="421"/>
      <c r="J73" s="690">
        <v>5000000</v>
      </c>
      <c r="K73" s="416">
        <f t="shared" si="4"/>
        <v>5000000</v>
      </c>
      <c r="L73" s="456"/>
      <c r="M73" s="447"/>
    </row>
    <row r="74" spans="1:13" s="440" customFormat="1" x14ac:dyDescent="0.3">
      <c r="A74" s="441"/>
      <c r="B74" s="689" t="s">
        <v>410</v>
      </c>
      <c r="C74" s="688" t="s">
        <v>3206</v>
      </c>
      <c r="D74" s="688" t="s">
        <v>3207</v>
      </c>
      <c r="E74" s="416"/>
      <c r="F74" s="416"/>
      <c r="G74" s="351"/>
      <c r="H74" s="452"/>
      <c r="I74" s="421"/>
      <c r="J74" s="690">
        <v>3500000</v>
      </c>
      <c r="K74" s="416">
        <f t="shared" si="4"/>
        <v>3500000</v>
      </c>
      <c r="L74" s="456"/>
      <c r="M74" s="447"/>
    </row>
    <row r="75" spans="1:13" s="440" customFormat="1" x14ac:dyDescent="0.3">
      <c r="A75" s="441"/>
      <c r="B75" s="689" t="s">
        <v>420</v>
      </c>
      <c r="C75" s="688" t="s">
        <v>3322</v>
      </c>
      <c r="D75" s="688" t="s">
        <v>3323</v>
      </c>
      <c r="E75" s="416"/>
      <c r="F75" s="416"/>
      <c r="G75" s="351"/>
      <c r="H75" s="452"/>
      <c r="I75" s="421"/>
      <c r="J75" s="690">
        <v>500000</v>
      </c>
      <c r="K75" s="416">
        <f t="shared" si="4"/>
        <v>500000</v>
      </c>
      <c r="L75" s="456"/>
      <c r="M75" s="447"/>
    </row>
    <row r="76" spans="1:13" s="440" customFormat="1" x14ac:dyDescent="0.3">
      <c r="A76" s="441"/>
      <c r="B76" s="689" t="s">
        <v>420</v>
      </c>
      <c r="C76" s="688" t="s">
        <v>3208</v>
      </c>
      <c r="D76" s="688" t="s">
        <v>3209</v>
      </c>
      <c r="E76" s="416"/>
      <c r="F76" s="416"/>
      <c r="G76" s="351"/>
      <c r="H76" s="452"/>
      <c r="I76" s="421"/>
      <c r="J76" s="690">
        <v>500000</v>
      </c>
      <c r="K76" s="416">
        <f t="shared" si="4"/>
        <v>500000</v>
      </c>
      <c r="L76" s="456"/>
      <c r="M76" s="447"/>
    </row>
    <row r="77" spans="1:13" s="440" customFormat="1" x14ac:dyDescent="0.3">
      <c r="A77" s="441"/>
      <c r="B77" s="689" t="s">
        <v>420</v>
      </c>
      <c r="C77" s="688" t="s">
        <v>3210</v>
      </c>
      <c r="D77" s="688" t="s">
        <v>3211</v>
      </c>
      <c r="E77" s="416"/>
      <c r="F77" s="416"/>
      <c r="G77" s="351"/>
      <c r="H77" s="452"/>
      <c r="I77" s="421"/>
      <c r="J77" s="690">
        <v>1000000</v>
      </c>
      <c r="K77" s="416">
        <f t="shared" si="4"/>
        <v>1000000</v>
      </c>
      <c r="L77" s="456"/>
      <c r="M77" s="447"/>
    </row>
    <row r="78" spans="1:13" s="440" customFormat="1" ht="28.8" x14ac:dyDescent="0.3">
      <c r="A78" s="441"/>
      <c r="B78" s="689" t="s">
        <v>429</v>
      </c>
      <c r="C78" s="688" t="s">
        <v>3212</v>
      </c>
      <c r="D78" s="688" t="s">
        <v>3213</v>
      </c>
      <c r="E78" s="416"/>
      <c r="F78" s="416"/>
      <c r="G78" s="351"/>
      <c r="H78" s="452"/>
      <c r="I78" s="421"/>
      <c r="J78" s="690">
        <v>1000000</v>
      </c>
      <c r="K78" s="416">
        <f t="shared" si="4"/>
        <v>1000000</v>
      </c>
      <c r="L78" s="456"/>
      <c r="M78" s="447"/>
    </row>
    <row r="79" spans="1:13" s="440" customFormat="1" x14ac:dyDescent="0.3">
      <c r="A79" s="441"/>
      <c r="B79" s="689" t="s">
        <v>2547</v>
      </c>
      <c r="C79" s="688" t="s">
        <v>3215</v>
      </c>
      <c r="D79" s="688" t="s">
        <v>3216</v>
      </c>
      <c r="E79" s="416"/>
      <c r="F79" s="416"/>
      <c r="G79" s="351"/>
      <c r="H79" s="452"/>
      <c r="I79" s="421"/>
      <c r="J79" s="690">
        <v>2000000</v>
      </c>
      <c r="K79" s="416">
        <f t="shared" si="4"/>
        <v>2000000</v>
      </c>
      <c r="L79" s="456"/>
      <c r="M79" s="447"/>
    </row>
    <row r="80" spans="1:13" s="440" customFormat="1" x14ac:dyDescent="0.3">
      <c r="A80" s="441"/>
      <c r="B80" s="689" t="s">
        <v>2547</v>
      </c>
      <c r="C80" s="688" t="s">
        <v>3217</v>
      </c>
      <c r="D80" s="688" t="s">
        <v>3216</v>
      </c>
      <c r="E80" s="416"/>
      <c r="F80" s="416"/>
      <c r="G80" s="351"/>
      <c r="H80" s="452"/>
      <c r="I80" s="421"/>
      <c r="J80" s="690">
        <v>1000000</v>
      </c>
      <c r="K80" s="416">
        <f t="shared" si="4"/>
        <v>1000000</v>
      </c>
      <c r="L80" s="456"/>
      <c r="M80" s="447"/>
    </row>
    <row r="81" spans="1:13" s="440" customFormat="1" x14ac:dyDescent="0.3">
      <c r="A81" s="441"/>
      <c r="B81" s="689" t="s">
        <v>416</v>
      </c>
      <c r="C81" s="688" t="s">
        <v>3324</v>
      </c>
      <c r="D81" s="688" t="s">
        <v>3218</v>
      </c>
      <c r="E81" s="416"/>
      <c r="F81" s="416"/>
      <c r="G81" s="351"/>
      <c r="H81" s="481"/>
      <c r="I81" s="421"/>
      <c r="J81" s="691">
        <v>1000000</v>
      </c>
      <c r="K81" s="416">
        <f t="shared" si="4"/>
        <v>1000000</v>
      </c>
      <c r="L81" s="456"/>
      <c r="M81" s="447"/>
    </row>
    <row r="82" spans="1:13" s="440" customFormat="1" x14ac:dyDescent="0.3">
      <c r="A82" s="441"/>
      <c r="B82" s="689" t="s">
        <v>416</v>
      </c>
      <c r="C82" s="688" t="s">
        <v>3219</v>
      </c>
      <c r="D82" s="688" t="s">
        <v>3325</v>
      </c>
      <c r="E82" s="416"/>
      <c r="F82" s="416"/>
      <c r="G82" s="351"/>
      <c r="H82" s="481"/>
      <c r="I82" s="421"/>
      <c r="J82" s="691">
        <v>520000</v>
      </c>
      <c r="K82" s="416">
        <f t="shared" si="4"/>
        <v>520000</v>
      </c>
      <c r="L82" s="456"/>
      <c r="M82" s="447"/>
    </row>
    <row r="83" spans="1:13" s="440" customFormat="1" x14ac:dyDescent="0.3">
      <c r="A83" s="441"/>
      <c r="B83" s="689" t="s">
        <v>416</v>
      </c>
      <c r="C83" s="688" t="s">
        <v>3326</v>
      </c>
      <c r="D83" s="688" t="s">
        <v>3327</v>
      </c>
      <c r="E83" s="416"/>
      <c r="F83" s="416"/>
      <c r="G83" s="351"/>
      <c r="H83" s="481"/>
      <c r="I83" s="421"/>
      <c r="J83" s="691">
        <v>200000</v>
      </c>
      <c r="K83" s="416">
        <f t="shared" si="4"/>
        <v>200000</v>
      </c>
      <c r="L83" s="456"/>
      <c r="M83" s="447"/>
    </row>
    <row r="84" spans="1:13" s="440" customFormat="1" ht="28.8" x14ac:dyDescent="0.3">
      <c r="A84" s="441"/>
      <c r="B84" s="689" t="s">
        <v>416</v>
      </c>
      <c r="C84" s="688" t="s">
        <v>3326</v>
      </c>
      <c r="D84" s="688" t="s">
        <v>3448</v>
      </c>
      <c r="E84" s="416"/>
      <c r="F84" s="416"/>
      <c r="G84" s="351"/>
      <c r="H84" s="481"/>
      <c r="I84" s="421"/>
      <c r="J84" s="691">
        <v>500000</v>
      </c>
      <c r="K84" s="416">
        <f t="shared" si="4"/>
        <v>500000</v>
      </c>
      <c r="L84" s="456"/>
      <c r="M84" s="447"/>
    </row>
    <row r="85" spans="1:13" s="440" customFormat="1" x14ac:dyDescent="0.3">
      <c r="A85" s="441"/>
      <c r="B85" s="689" t="s">
        <v>416</v>
      </c>
      <c r="C85" s="688" t="s">
        <v>3220</v>
      </c>
      <c r="D85" s="688" t="s">
        <v>3221</v>
      </c>
      <c r="E85" s="416"/>
      <c r="F85" s="416"/>
      <c r="G85" s="351"/>
      <c r="H85" s="481"/>
      <c r="I85" s="421"/>
      <c r="J85" s="691">
        <v>180000</v>
      </c>
      <c r="K85" s="416">
        <f t="shared" si="4"/>
        <v>180000</v>
      </c>
      <c r="L85" s="456"/>
      <c r="M85" s="447"/>
    </row>
    <row r="86" spans="1:13" s="440" customFormat="1" x14ac:dyDescent="0.3">
      <c r="A86" s="441"/>
      <c r="B86" s="689" t="s">
        <v>416</v>
      </c>
      <c r="C86" s="688" t="s">
        <v>3328</v>
      </c>
      <c r="D86" s="688" t="s">
        <v>3222</v>
      </c>
      <c r="E86" s="416"/>
      <c r="F86" s="416"/>
      <c r="G86" s="351"/>
      <c r="H86" s="481"/>
      <c r="I86" s="421"/>
      <c r="J86" s="691">
        <v>170000</v>
      </c>
      <c r="K86" s="416">
        <f t="shared" si="4"/>
        <v>170000</v>
      </c>
      <c r="L86" s="456"/>
      <c r="M86" s="447"/>
    </row>
    <row r="87" spans="1:13" s="440" customFormat="1" x14ac:dyDescent="0.3">
      <c r="A87" s="441"/>
      <c r="B87" s="689" t="s">
        <v>416</v>
      </c>
      <c r="C87" s="688" t="s">
        <v>3445</v>
      </c>
      <c r="D87" s="688" t="s">
        <v>3446</v>
      </c>
      <c r="E87" s="416"/>
      <c r="F87" s="416"/>
      <c r="G87" s="351"/>
      <c r="H87" s="481"/>
      <c r="I87" s="421"/>
      <c r="J87" s="691">
        <v>450000</v>
      </c>
      <c r="K87" s="416">
        <f t="shared" si="4"/>
        <v>450000</v>
      </c>
      <c r="L87" s="456"/>
      <c r="M87" s="447"/>
    </row>
    <row r="88" spans="1:13" s="440" customFormat="1" x14ac:dyDescent="0.3">
      <c r="A88" s="441"/>
      <c r="B88" s="689" t="s">
        <v>416</v>
      </c>
      <c r="C88" s="688" t="s">
        <v>3039</v>
      </c>
      <c r="D88" s="688" t="s">
        <v>3447</v>
      </c>
      <c r="E88" s="416"/>
      <c r="F88" s="416"/>
      <c r="G88" s="351"/>
      <c r="H88" s="481"/>
      <c r="I88" s="421"/>
      <c r="J88" s="691">
        <v>50000</v>
      </c>
      <c r="K88" s="416">
        <f t="shared" si="4"/>
        <v>50000</v>
      </c>
      <c r="L88" s="456"/>
      <c r="M88" s="447"/>
    </row>
    <row r="89" spans="1:13" s="440" customFormat="1" ht="28.8" x14ac:dyDescent="0.3">
      <c r="A89" s="441"/>
      <c r="B89" s="689" t="s">
        <v>424</v>
      </c>
      <c r="C89" s="688" t="s">
        <v>3223</v>
      </c>
      <c r="D89" s="688" t="s">
        <v>3224</v>
      </c>
      <c r="E89" s="416"/>
      <c r="F89" s="416"/>
      <c r="G89" s="351"/>
      <c r="H89" s="481"/>
      <c r="I89" s="421"/>
      <c r="J89" s="691">
        <v>400000</v>
      </c>
      <c r="K89" s="416">
        <f t="shared" si="4"/>
        <v>400000</v>
      </c>
      <c r="L89" s="456"/>
      <c r="M89" s="447"/>
    </row>
    <row r="90" spans="1:13" s="440" customFormat="1" x14ac:dyDescent="0.3">
      <c r="A90" s="441"/>
      <c r="B90" s="689" t="s">
        <v>2546</v>
      </c>
      <c r="C90" s="688" t="s">
        <v>3329</v>
      </c>
      <c r="D90" s="688" t="s">
        <v>3211</v>
      </c>
      <c r="E90" s="416"/>
      <c r="F90" s="416"/>
      <c r="G90" s="351"/>
      <c r="H90" s="481"/>
      <c r="I90" s="421"/>
      <c r="J90" s="691">
        <v>2000000</v>
      </c>
      <c r="K90" s="416">
        <f t="shared" si="4"/>
        <v>2000000</v>
      </c>
      <c r="L90" s="456"/>
      <c r="M90" s="447"/>
    </row>
    <row r="91" spans="1:13" s="440" customFormat="1" x14ac:dyDescent="0.3">
      <c r="A91" s="441"/>
      <c r="B91" s="341"/>
      <c r="C91" s="341"/>
      <c r="D91" s="341"/>
      <c r="E91" s="416"/>
      <c r="F91" s="416"/>
      <c r="G91" s="351"/>
      <c r="H91" s="481"/>
      <c r="I91" s="421"/>
      <c r="J91" s="482"/>
      <c r="K91" s="416">
        <f t="shared" si="4"/>
        <v>0</v>
      </c>
      <c r="L91" s="456"/>
      <c r="M91" s="447"/>
    </row>
    <row r="92" spans="1:13" s="440" customFormat="1" x14ac:dyDescent="0.3">
      <c r="A92" s="441"/>
      <c r="B92" s="341"/>
      <c r="C92" s="341"/>
      <c r="D92" s="341"/>
      <c r="E92" s="416"/>
      <c r="F92" s="416"/>
      <c r="G92" s="351"/>
      <c r="H92" s="481"/>
      <c r="I92" s="421"/>
      <c r="J92" s="482"/>
      <c r="K92" s="416">
        <f t="shared" si="4"/>
        <v>0</v>
      </c>
      <c r="L92" s="456"/>
      <c r="M92" s="447"/>
    </row>
    <row r="93" spans="1:13" s="440" customFormat="1" ht="78" x14ac:dyDescent="0.3">
      <c r="A93" s="441">
        <v>2410104</v>
      </c>
      <c r="B93" s="483" t="s">
        <v>2882</v>
      </c>
      <c r="C93" s="344"/>
      <c r="D93" s="340" t="s">
        <v>2883</v>
      </c>
      <c r="E93" s="416"/>
      <c r="F93" s="416"/>
      <c r="G93" s="351">
        <v>442200</v>
      </c>
      <c r="H93" s="351">
        <v>442200</v>
      </c>
      <c r="I93" s="421"/>
      <c r="J93" s="421">
        <v>442200</v>
      </c>
      <c r="K93" s="416">
        <f t="shared" si="4"/>
        <v>0</v>
      </c>
      <c r="L93" s="456"/>
      <c r="M93" s="447"/>
    </row>
    <row r="94" spans="1:13" s="440" customFormat="1" ht="62.4" x14ac:dyDescent="0.3">
      <c r="A94" s="441">
        <v>2410104</v>
      </c>
      <c r="B94" s="483" t="s">
        <v>2584</v>
      </c>
      <c r="C94" s="344"/>
      <c r="D94" s="341" t="s">
        <v>2884</v>
      </c>
      <c r="E94" s="416"/>
      <c r="F94" s="416"/>
      <c r="G94" s="351">
        <v>830181</v>
      </c>
      <c r="H94" s="351">
        <v>830181</v>
      </c>
      <c r="I94" s="421">
        <f t="shared" si="2"/>
        <v>0</v>
      </c>
      <c r="J94" s="421">
        <v>830181</v>
      </c>
      <c r="K94" s="416">
        <f t="shared" si="4"/>
        <v>0</v>
      </c>
      <c r="L94" s="456"/>
      <c r="M94" s="447"/>
    </row>
    <row r="95" spans="1:13" s="440" customFormat="1" ht="62.4" x14ac:dyDescent="0.3">
      <c r="A95" s="441">
        <v>2410104</v>
      </c>
      <c r="B95" s="483" t="s">
        <v>2882</v>
      </c>
      <c r="C95" s="344" t="s">
        <v>2885</v>
      </c>
      <c r="D95" s="341" t="s">
        <v>2886</v>
      </c>
      <c r="E95" s="416"/>
      <c r="F95" s="416"/>
      <c r="G95" s="351">
        <v>21750812</v>
      </c>
      <c r="H95" s="351">
        <v>21750812</v>
      </c>
      <c r="I95" s="421">
        <f t="shared" si="2"/>
        <v>0</v>
      </c>
      <c r="J95" s="421">
        <v>21750812</v>
      </c>
      <c r="K95" s="416">
        <f t="shared" si="4"/>
        <v>0</v>
      </c>
      <c r="L95" s="456"/>
      <c r="M95" s="447"/>
    </row>
    <row r="96" spans="1:13" s="440" customFormat="1" ht="62.4" x14ac:dyDescent="0.3">
      <c r="A96" s="441">
        <v>2410104</v>
      </c>
      <c r="B96" s="483" t="s">
        <v>2750</v>
      </c>
      <c r="C96" s="344"/>
      <c r="D96" s="341" t="s">
        <v>2887</v>
      </c>
      <c r="E96" s="416"/>
      <c r="F96" s="416"/>
      <c r="G96" s="351">
        <v>1498568</v>
      </c>
      <c r="H96" s="351">
        <v>1498568</v>
      </c>
      <c r="I96" s="421">
        <f t="shared" si="2"/>
        <v>0</v>
      </c>
      <c r="J96" s="421">
        <v>1498568</v>
      </c>
      <c r="K96" s="416">
        <f t="shared" si="4"/>
        <v>0</v>
      </c>
      <c r="L96" s="456"/>
      <c r="M96" s="447"/>
    </row>
    <row r="97" spans="1:13" s="440" customFormat="1" ht="46.8" x14ac:dyDescent="0.3">
      <c r="A97" s="441">
        <v>2410104</v>
      </c>
      <c r="B97" s="483" t="s">
        <v>2751</v>
      </c>
      <c r="C97" s="344"/>
      <c r="D97" s="341" t="s">
        <v>2888</v>
      </c>
      <c r="E97" s="416"/>
      <c r="F97" s="416"/>
      <c r="G97" s="351">
        <v>400000</v>
      </c>
      <c r="H97" s="351">
        <v>400000</v>
      </c>
      <c r="I97" s="421">
        <f t="shared" si="2"/>
        <v>0</v>
      </c>
      <c r="J97" s="421">
        <v>400000</v>
      </c>
      <c r="K97" s="416">
        <f t="shared" si="4"/>
        <v>0</v>
      </c>
      <c r="L97" s="456"/>
      <c r="M97" s="447"/>
    </row>
    <row r="98" spans="1:13" s="440" customFormat="1" ht="78" x14ac:dyDescent="0.3">
      <c r="A98" s="441">
        <v>2410104</v>
      </c>
      <c r="B98" s="483" t="s">
        <v>2586</v>
      </c>
      <c r="C98" s="344"/>
      <c r="D98" s="340" t="s">
        <v>2889</v>
      </c>
      <c r="E98" s="416"/>
      <c r="F98" s="416"/>
      <c r="G98" s="351">
        <v>3081717</v>
      </c>
      <c r="H98" s="351">
        <v>3081717</v>
      </c>
      <c r="I98" s="421">
        <f t="shared" si="2"/>
        <v>0</v>
      </c>
      <c r="J98" s="421">
        <v>3081717</v>
      </c>
      <c r="K98" s="416">
        <f t="shared" si="4"/>
        <v>0</v>
      </c>
      <c r="L98" s="456"/>
      <c r="M98" s="447"/>
    </row>
    <row r="99" spans="1:13" s="440" customFormat="1" ht="62.4" x14ac:dyDescent="0.3">
      <c r="A99" s="441">
        <v>2410104</v>
      </c>
      <c r="B99" s="483" t="s">
        <v>2764</v>
      </c>
      <c r="C99" s="344" t="s">
        <v>2885</v>
      </c>
      <c r="D99" s="340" t="s">
        <v>2890</v>
      </c>
      <c r="E99" s="416"/>
      <c r="F99" s="416"/>
      <c r="G99" s="351">
        <v>9974160</v>
      </c>
      <c r="H99" s="351">
        <v>9974160</v>
      </c>
      <c r="I99" s="421">
        <f t="shared" si="2"/>
        <v>0</v>
      </c>
      <c r="J99" s="421">
        <v>9974160</v>
      </c>
      <c r="K99" s="416">
        <f t="shared" si="4"/>
        <v>0</v>
      </c>
      <c r="L99" s="456"/>
      <c r="M99" s="447"/>
    </row>
    <row r="100" spans="1:13" s="440" customFormat="1" ht="62.4" x14ac:dyDescent="0.3">
      <c r="A100" s="441">
        <v>2410104</v>
      </c>
      <c r="B100" s="483" t="s">
        <v>2788</v>
      </c>
      <c r="C100" s="344"/>
      <c r="D100" s="340" t="s">
        <v>2891</v>
      </c>
      <c r="E100" s="416"/>
      <c r="F100" s="416"/>
      <c r="G100" s="351">
        <v>999101</v>
      </c>
      <c r="H100" s="351">
        <v>999101</v>
      </c>
      <c r="I100" s="421">
        <f t="shared" si="2"/>
        <v>0</v>
      </c>
      <c r="J100" s="421">
        <v>999101</v>
      </c>
      <c r="K100" s="416">
        <f t="shared" si="4"/>
        <v>0</v>
      </c>
      <c r="L100" s="456"/>
      <c r="M100" s="447"/>
    </row>
    <row r="101" spans="1:13" s="440" customFormat="1" ht="46.8" x14ac:dyDescent="0.3">
      <c r="A101" s="441">
        <v>2410104</v>
      </c>
      <c r="B101" s="483" t="s">
        <v>2751</v>
      </c>
      <c r="C101" s="344"/>
      <c r="D101" s="340" t="s">
        <v>2892</v>
      </c>
      <c r="E101" s="416"/>
      <c r="F101" s="416"/>
      <c r="G101" s="351">
        <v>599235</v>
      </c>
      <c r="H101" s="351">
        <v>599235</v>
      </c>
      <c r="I101" s="421">
        <f t="shared" si="2"/>
        <v>0</v>
      </c>
      <c r="J101" s="421">
        <v>599235</v>
      </c>
      <c r="K101" s="416">
        <f t="shared" si="4"/>
        <v>0</v>
      </c>
      <c r="L101" s="456"/>
      <c r="M101" s="447"/>
    </row>
    <row r="102" spans="1:13" s="440" customFormat="1" ht="50.4" x14ac:dyDescent="0.3">
      <c r="A102" s="441">
        <v>2410104</v>
      </c>
      <c r="B102" s="483" t="s">
        <v>2764</v>
      </c>
      <c r="C102" s="344" t="s">
        <v>2893</v>
      </c>
      <c r="D102" s="340" t="s">
        <v>2894</v>
      </c>
      <c r="E102" s="416"/>
      <c r="F102" s="416"/>
      <c r="G102" s="351">
        <v>1459919</v>
      </c>
      <c r="H102" s="351">
        <v>1459919</v>
      </c>
      <c r="I102" s="421">
        <f t="shared" si="2"/>
        <v>0</v>
      </c>
      <c r="J102" s="421">
        <v>1459919</v>
      </c>
      <c r="K102" s="416">
        <f t="shared" si="4"/>
        <v>0</v>
      </c>
      <c r="L102" s="456"/>
      <c r="M102" s="447"/>
    </row>
    <row r="103" spans="1:13" s="440" customFormat="1" ht="62.4" x14ac:dyDescent="0.3">
      <c r="A103" s="441">
        <v>2410104</v>
      </c>
      <c r="B103" s="483" t="s">
        <v>2764</v>
      </c>
      <c r="C103" s="344" t="s">
        <v>2885</v>
      </c>
      <c r="D103" s="340" t="s">
        <v>2895</v>
      </c>
      <c r="E103" s="416"/>
      <c r="F103" s="416"/>
      <c r="G103" s="351">
        <v>719542</v>
      </c>
      <c r="H103" s="351">
        <v>719542</v>
      </c>
      <c r="I103" s="421">
        <f t="shared" si="2"/>
        <v>0</v>
      </c>
      <c r="J103" s="421">
        <v>719542</v>
      </c>
      <c r="K103" s="416">
        <f t="shared" si="4"/>
        <v>0</v>
      </c>
      <c r="L103" s="456"/>
      <c r="M103" s="447"/>
    </row>
    <row r="104" spans="1:13" s="440" customFormat="1" ht="46.8" x14ac:dyDescent="0.3">
      <c r="A104" s="441">
        <v>2410104</v>
      </c>
      <c r="B104" s="483" t="s">
        <v>411</v>
      </c>
      <c r="C104" s="344"/>
      <c r="D104" s="340" t="s">
        <v>2896</v>
      </c>
      <c r="E104" s="416"/>
      <c r="F104" s="416"/>
      <c r="G104" s="351">
        <v>228900</v>
      </c>
      <c r="H104" s="351">
        <v>228900</v>
      </c>
      <c r="I104" s="421">
        <f t="shared" si="2"/>
        <v>0</v>
      </c>
      <c r="J104" s="421">
        <v>228900</v>
      </c>
      <c r="K104" s="416">
        <f t="shared" si="4"/>
        <v>0</v>
      </c>
      <c r="L104" s="456"/>
      <c r="M104" s="447"/>
    </row>
    <row r="105" spans="1:13" s="440" customFormat="1" ht="93.6" x14ac:dyDescent="0.3">
      <c r="A105" s="441">
        <v>2410104</v>
      </c>
      <c r="B105" s="483" t="s">
        <v>2764</v>
      </c>
      <c r="C105" s="344"/>
      <c r="D105" s="340" t="s">
        <v>2897</v>
      </c>
      <c r="E105" s="416"/>
      <c r="F105" s="416"/>
      <c r="G105" s="351">
        <v>514960</v>
      </c>
      <c r="H105" s="351">
        <v>514960</v>
      </c>
      <c r="I105" s="421">
        <f t="shared" si="2"/>
        <v>0</v>
      </c>
      <c r="J105" s="421">
        <v>514960</v>
      </c>
      <c r="K105" s="416">
        <f t="shared" si="4"/>
        <v>0</v>
      </c>
      <c r="L105" s="456"/>
      <c r="M105" s="447"/>
    </row>
    <row r="106" spans="1:13" s="440" customFormat="1" ht="46.8" x14ac:dyDescent="0.3">
      <c r="A106" s="441">
        <v>2410104</v>
      </c>
      <c r="B106" s="483"/>
      <c r="C106" s="344"/>
      <c r="D106" s="340" t="s">
        <v>2964</v>
      </c>
      <c r="E106" s="416"/>
      <c r="F106" s="416"/>
      <c r="G106" s="351">
        <v>5499000</v>
      </c>
      <c r="H106" s="351">
        <v>5499000</v>
      </c>
      <c r="I106" s="421">
        <f t="shared" si="2"/>
        <v>0</v>
      </c>
      <c r="J106" s="421">
        <v>5499000</v>
      </c>
      <c r="K106" s="416">
        <f t="shared" si="4"/>
        <v>0</v>
      </c>
      <c r="L106" s="456"/>
      <c r="M106" s="447"/>
    </row>
    <row r="107" spans="1:13" s="440" customFormat="1" ht="93.6" x14ac:dyDescent="0.3">
      <c r="A107" s="441">
        <v>2410104</v>
      </c>
      <c r="B107" s="483" t="s">
        <v>2882</v>
      </c>
      <c r="C107" s="344"/>
      <c r="D107" s="340" t="s">
        <v>2897</v>
      </c>
      <c r="E107" s="416"/>
      <c r="F107" s="416"/>
      <c r="G107" s="351">
        <v>480950</v>
      </c>
      <c r="H107" s="351">
        <v>480950</v>
      </c>
      <c r="I107" s="421">
        <f t="shared" si="2"/>
        <v>0</v>
      </c>
      <c r="J107" s="421">
        <v>480950</v>
      </c>
      <c r="K107" s="416">
        <f t="shared" si="4"/>
        <v>0</v>
      </c>
      <c r="L107" s="456"/>
      <c r="M107" s="447"/>
    </row>
    <row r="108" spans="1:13" s="440" customFormat="1" ht="62.4" x14ac:dyDescent="0.3">
      <c r="A108" s="441">
        <v>2410104</v>
      </c>
      <c r="B108" s="483" t="s">
        <v>2882</v>
      </c>
      <c r="C108" s="484"/>
      <c r="D108" s="347" t="s">
        <v>2952</v>
      </c>
      <c r="E108" s="416"/>
      <c r="F108" s="416"/>
      <c r="G108" s="351">
        <v>514960</v>
      </c>
      <c r="H108" s="351">
        <v>514960</v>
      </c>
      <c r="I108" s="421">
        <f t="shared" si="2"/>
        <v>0</v>
      </c>
      <c r="J108" s="421">
        <v>514960</v>
      </c>
      <c r="K108" s="416">
        <f t="shared" si="4"/>
        <v>0</v>
      </c>
      <c r="L108" s="456"/>
      <c r="M108" s="447"/>
    </row>
    <row r="109" spans="1:13" s="440" customFormat="1" ht="62.4" x14ac:dyDescent="0.3">
      <c r="A109" s="441">
        <v>2410104</v>
      </c>
      <c r="B109" s="483" t="s">
        <v>2882</v>
      </c>
      <c r="C109" s="484"/>
      <c r="D109" s="347" t="s">
        <v>2952</v>
      </c>
      <c r="E109" s="416"/>
      <c r="F109" s="416"/>
      <c r="G109" s="351">
        <v>480950</v>
      </c>
      <c r="H109" s="351">
        <v>480950</v>
      </c>
      <c r="I109" s="421">
        <f t="shared" si="2"/>
        <v>0</v>
      </c>
      <c r="J109" s="421">
        <v>480950</v>
      </c>
      <c r="K109" s="416">
        <f t="shared" si="4"/>
        <v>0</v>
      </c>
      <c r="L109" s="456"/>
      <c r="M109" s="447"/>
    </row>
    <row r="110" spans="1:13" s="440" customFormat="1" ht="46.8" x14ac:dyDescent="0.3">
      <c r="A110" s="441">
        <v>2410104</v>
      </c>
      <c r="B110" s="483" t="s">
        <v>2882</v>
      </c>
      <c r="C110" s="484"/>
      <c r="D110" s="347" t="s">
        <v>2953</v>
      </c>
      <c r="E110" s="416"/>
      <c r="F110" s="416"/>
      <c r="G110" s="351">
        <v>2337350</v>
      </c>
      <c r="H110" s="351">
        <v>2337350</v>
      </c>
      <c r="I110" s="421">
        <f t="shared" si="2"/>
        <v>0</v>
      </c>
      <c r="J110" s="421">
        <v>2337350</v>
      </c>
      <c r="K110" s="416">
        <f t="shared" si="4"/>
        <v>0</v>
      </c>
      <c r="L110" s="456"/>
      <c r="M110" s="447"/>
    </row>
    <row r="111" spans="1:13" s="492" customFormat="1" x14ac:dyDescent="0.3">
      <c r="A111" s="485"/>
      <c r="B111" s="486" t="s">
        <v>3236</v>
      </c>
      <c r="C111" s="487"/>
      <c r="D111" s="369"/>
      <c r="E111" s="488"/>
      <c r="F111" s="488"/>
      <c r="G111" s="488"/>
      <c r="H111" s="488"/>
      <c r="I111" s="489">
        <f t="shared" si="2"/>
        <v>0</v>
      </c>
      <c r="J111" s="489"/>
      <c r="K111" s="416">
        <f t="shared" si="4"/>
        <v>0</v>
      </c>
      <c r="L111" s="490"/>
      <c r="M111" s="491"/>
    </row>
    <row r="112" spans="1:13" s="440" customFormat="1" ht="62.4" x14ac:dyDescent="0.3">
      <c r="A112" s="441">
        <v>2640599</v>
      </c>
      <c r="B112" s="372" t="s">
        <v>403</v>
      </c>
      <c r="C112" s="368"/>
      <c r="D112" s="368" t="s">
        <v>2766</v>
      </c>
      <c r="E112" s="368" t="s">
        <v>3237</v>
      </c>
      <c r="F112" s="416"/>
      <c r="G112" s="351"/>
      <c r="H112" s="351">
        <v>122557925</v>
      </c>
      <c r="I112" s="421">
        <f t="shared" si="2"/>
        <v>122557925</v>
      </c>
      <c r="J112" s="421">
        <v>122557925</v>
      </c>
      <c r="K112" s="416">
        <f t="shared" si="4"/>
        <v>0</v>
      </c>
      <c r="L112" s="456"/>
      <c r="M112" s="447"/>
    </row>
    <row r="113" spans="1:13" s="440" customFormat="1" ht="31.2" x14ac:dyDescent="0.3">
      <c r="A113" s="441">
        <v>3110504</v>
      </c>
      <c r="B113" s="372" t="s">
        <v>403</v>
      </c>
      <c r="C113" s="368" t="s">
        <v>3186</v>
      </c>
      <c r="D113" s="372" t="s">
        <v>3264</v>
      </c>
      <c r="E113" s="368"/>
      <c r="F113" s="416"/>
      <c r="G113" s="351"/>
      <c r="H113" s="351">
        <v>1164750</v>
      </c>
      <c r="I113" s="421">
        <f t="shared" si="2"/>
        <v>1164750</v>
      </c>
      <c r="J113" s="421">
        <v>1164750</v>
      </c>
      <c r="K113" s="416">
        <f t="shared" si="4"/>
        <v>0</v>
      </c>
      <c r="L113" s="456"/>
      <c r="M113" s="447"/>
    </row>
    <row r="114" spans="1:13" s="440" customFormat="1" ht="15.6" customHeight="1" x14ac:dyDescent="0.3">
      <c r="A114" s="493"/>
      <c r="B114" s="726" t="s">
        <v>2729</v>
      </c>
      <c r="C114" s="727"/>
      <c r="D114" s="728"/>
      <c r="E114" s="460">
        <v>148229999</v>
      </c>
      <c r="F114" s="460">
        <v>293492270.75</v>
      </c>
      <c r="G114" s="460">
        <f>SUM(G51:G110)</f>
        <v>464342313</v>
      </c>
      <c r="H114" s="460">
        <f>SUM(H51:H113)</f>
        <v>588064988</v>
      </c>
      <c r="I114" s="460">
        <f t="shared" si="2"/>
        <v>123722675</v>
      </c>
      <c r="J114" s="460">
        <f>SUM(J51:J113)</f>
        <v>630034988</v>
      </c>
      <c r="K114" s="416">
        <f t="shared" si="4"/>
        <v>41970000</v>
      </c>
      <c r="L114" s="460">
        <v>406729808</v>
      </c>
      <c r="M114" s="460">
        <v>406729808</v>
      </c>
    </row>
    <row r="115" spans="1:13" ht="15.6" customHeight="1" x14ac:dyDescent="0.3">
      <c r="A115" s="444" t="s">
        <v>358</v>
      </c>
      <c r="B115" s="732" t="s">
        <v>2700</v>
      </c>
      <c r="C115" s="733"/>
      <c r="D115" s="734"/>
      <c r="F115" s="416"/>
      <c r="G115" s="351"/>
      <c r="H115" s="351"/>
      <c r="I115" s="421">
        <f t="shared" ref="I115:I166" si="5">H115-G115</f>
        <v>0</v>
      </c>
      <c r="J115" s="421"/>
      <c r="K115" s="416">
        <f t="shared" si="4"/>
        <v>0</v>
      </c>
      <c r="L115" s="494"/>
    </row>
    <row r="116" spans="1:13" ht="15.6" customHeight="1" x14ac:dyDescent="0.3">
      <c r="A116" s="444">
        <v>2510118</v>
      </c>
      <c r="B116" s="436"/>
      <c r="C116" s="435" t="s">
        <v>2882</v>
      </c>
      <c r="D116" s="339" t="s">
        <v>2825</v>
      </c>
      <c r="E116" s="445">
        <v>0</v>
      </c>
      <c r="F116" s="416">
        <v>0</v>
      </c>
      <c r="G116" s="351">
        <v>20000000</v>
      </c>
      <c r="H116" s="351">
        <v>20000000</v>
      </c>
      <c r="I116" s="421">
        <f t="shared" si="5"/>
        <v>0</v>
      </c>
      <c r="J116" s="421">
        <v>20000000</v>
      </c>
      <c r="K116" s="416">
        <f t="shared" si="4"/>
        <v>0</v>
      </c>
      <c r="L116" s="494"/>
    </row>
    <row r="117" spans="1:13" ht="15.6" customHeight="1" x14ac:dyDescent="0.3">
      <c r="A117" s="444">
        <v>3110202</v>
      </c>
      <c r="B117" s="436"/>
      <c r="C117" s="436" t="s">
        <v>3271</v>
      </c>
      <c r="D117" s="339" t="s">
        <v>2841</v>
      </c>
      <c r="F117" s="416"/>
      <c r="G117" s="351">
        <v>2000000</v>
      </c>
      <c r="H117" s="351">
        <v>0</v>
      </c>
      <c r="I117" s="421">
        <f t="shared" si="5"/>
        <v>-2000000</v>
      </c>
      <c r="J117" s="421">
        <v>0</v>
      </c>
      <c r="K117" s="416">
        <f t="shared" si="4"/>
        <v>0</v>
      </c>
      <c r="L117" s="494"/>
    </row>
    <row r="118" spans="1:13" ht="46.8" x14ac:dyDescent="0.3">
      <c r="A118" s="444">
        <v>3110202</v>
      </c>
      <c r="B118" s="436"/>
      <c r="C118" s="495" t="s">
        <v>3272</v>
      </c>
      <c r="D118" s="339" t="s">
        <v>2829</v>
      </c>
      <c r="F118" s="416"/>
      <c r="G118" s="351">
        <v>20000000</v>
      </c>
      <c r="H118" s="351">
        <v>0</v>
      </c>
      <c r="I118" s="421">
        <f t="shared" si="5"/>
        <v>-20000000</v>
      </c>
      <c r="J118" s="421">
        <v>0</v>
      </c>
      <c r="K118" s="416">
        <f t="shared" si="4"/>
        <v>0</v>
      </c>
      <c r="L118" s="494"/>
    </row>
    <row r="119" spans="1:13" ht="31.2" x14ac:dyDescent="0.3">
      <c r="A119" s="444"/>
      <c r="B119" s="436" t="s">
        <v>2969</v>
      </c>
      <c r="C119" s="436"/>
      <c r="D119" s="339"/>
      <c r="F119" s="416"/>
      <c r="G119" s="351"/>
      <c r="H119" s="351"/>
      <c r="I119" s="421">
        <f t="shared" si="5"/>
        <v>0</v>
      </c>
      <c r="J119" s="421"/>
      <c r="K119" s="416">
        <f t="shared" si="4"/>
        <v>0</v>
      </c>
      <c r="L119" s="494"/>
    </row>
    <row r="120" spans="1:13" x14ac:dyDescent="0.3">
      <c r="A120" s="444"/>
      <c r="B120" s="689" t="s">
        <v>423</v>
      </c>
      <c r="C120" s="688" t="s">
        <v>3412</v>
      </c>
      <c r="D120" s="688" t="s">
        <v>3413</v>
      </c>
      <c r="F120" s="416"/>
      <c r="G120" s="351"/>
      <c r="H120" s="452"/>
      <c r="I120" s="421"/>
      <c r="J120" s="477">
        <v>1000000</v>
      </c>
      <c r="K120" s="416">
        <f t="shared" si="4"/>
        <v>1000000</v>
      </c>
      <c r="L120" s="494"/>
    </row>
    <row r="121" spans="1:13" x14ac:dyDescent="0.3">
      <c r="A121" s="444"/>
      <c r="B121" s="689" t="s">
        <v>421</v>
      </c>
      <c r="C121" s="688" t="s">
        <v>3170</v>
      </c>
      <c r="D121" s="688" t="s">
        <v>3171</v>
      </c>
      <c r="F121" s="416"/>
      <c r="G121" s="351"/>
      <c r="H121" s="452"/>
      <c r="I121" s="421"/>
      <c r="J121" s="477">
        <v>1500000</v>
      </c>
      <c r="K121" s="416">
        <f t="shared" si="4"/>
        <v>1500000</v>
      </c>
      <c r="L121" s="494"/>
    </row>
    <row r="122" spans="1:13" x14ac:dyDescent="0.3">
      <c r="A122" s="444"/>
      <c r="B122" s="689" t="s">
        <v>421</v>
      </c>
      <c r="C122" s="688" t="s">
        <v>3172</v>
      </c>
      <c r="D122" s="688" t="s">
        <v>3173</v>
      </c>
      <c r="F122" s="416"/>
      <c r="G122" s="351"/>
      <c r="H122" s="452"/>
      <c r="I122" s="421"/>
      <c r="J122" s="477">
        <v>1000000</v>
      </c>
      <c r="K122" s="416">
        <f t="shared" si="4"/>
        <v>1000000</v>
      </c>
      <c r="L122" s="494"/>
    </row>
    <row r="123" spans="1:13" x14ac:dyDescent="0.3">
      <c r="A123" s="444"/>
      <c r="B123" s="689" t="s">
        <v>413</v>
      </c>
      <c r="C123" s="688" t="s">
        <v>3174</v>
      </c>
      <c r="D123" s="688" t="s">
        <v>3175</v>
      </c>
      <c r="F123" s="416"/>
      <c r="G123" s="351"/>
      <c r="H123" s="452"/>
      <c r="I123" s="421"/>
      <c r="J123" s="477">
        <v>1100000</v>
      </c>
      <c r="K123" s="416">
        <f t="shared" si="4"/>
        <v>1100000</v>
      </c>
      <c r="L123" s="494"/>
    </row>
    <row r="124" spans="1:13" x14ac:dyDescent="0.3">
      <c r="A124" s="444"/>
      <c r="B124" s="689" t="s">
        <v>413</v>
      </c>
      <c r="C124" s="688" t="s">
        <v>3174</v>
      </c>
      <c r="D124" s="688" t="s">
        <v>3414</v>
      </c>
      <c r="F124" s="416"/>
      <c r="G124" s="351"/>
      <c r="H124" s="452"/>
      <c r="I124" s="421"/>
      <c r="J124" s="477">
        <v>400000</v>
      </c>
      <c r="K124" s="416">
        <f t="shared" si="4"/>
        <v>400000</v>
      </c>
      <c r="L124" s="494"/>
    </row>
    <row r="125" spans="1:13" x14ac:dyDescent="0.3">
      <c r="A125" s="444"/>
      <c r="B125" s="689" t="s">
        <v>426</v>
      </c>
      <c r="C125" s="688" t="s">
        <v>3176</v>
      </c>
      <c r="D125" s="688" t="s">
        <v>3415</v>
      </c>
      <c r="F125" s="416"/>
      <c r="G125" s="351"/>
      <c r="H125" s="452"/>
      <c r="I125" s="421"/>
      <c r="J125" s="690">
        <v>100000</v>
      </c>
      <c r="K125" s="416">
        <f t="shared" si="4"/>
        <v>100000</v>
      </c>
      <c r="L125" s="494"/>
    </row>
    <row r="126" spans="1:13" x14ac:dyDescent="0.3">
      <c r="A126" s="444"/>
      <c r="B126" s="689" t="s">
        <v>426</v>
      </c>
      <c r="C126" s="688" t="s">
        <v>3416</v>
      </c>
      <c r="D126" s="688" t="s">
        <v>3417</v>
      </c>
      <c r="F126" s="416"/>
      <c r="G126" s="351"/>
      <c r="H126" s="452"/>
      <c r="I126" s="421"/>
      <c r="J126" s="690">
        <v>300000</v>
      </c>
      <c r="K126" s="416">
        <f t="shared" si="4"/>
        <v>300000</v>
      </c>
      <c r="L126" s="494"/>
    </row>
    <row r="127" spans="1:13" ht="28.8" x14ac:dyDescent="0.3">
      <c r="A127" s="444"/>
      <c r="B127" s="689" t="s">
        <v>426</v>
      </c>
      <c r="C127" s="688" t="s">
        <v>3177</v>
      </c>
      <c r="D127" s="688" t="s">
        <v>3418</v>
      </c>
      <c r="F127" s="416"/>
      <c r="G127" s="351"/>
      <c r="H127" s="452"/>
      <c r="I127" s="421"/>
      <c r="J127" s="690">
        <v>500000</v>
      </c>
      <c r="K127" s="416">
        <f t="shared" si="4"/>
        <v>500000</v>
      </c>
      <c r="L127" s="494"/>
    </row>
    <row r="128" spans="1:13" x14ac:dyDescent="0.3">
      <c r="A128" s="444"/>
      <c r="B128" s="689" t="s">
        <v>3306</v>
      </c>
      <c r="C128" s="688" t="s">
        <v>3178</v>
      </c>
      <c r="D128" s="688" t="s">
        <v>3179</v>
      </c>
      <c r="F128" s="416"/>
      <c r="G128" s="351"/>
      <c r="H128" s="452"/>
      <c r="I128" s="421"/>
      <c r="J128" s="690">
        <v>100000</v>
      </c>
      <c r="K128" s="416">
        <f t="shared" si="4"/>
        <v>100000</v>
      </c>
      <c r="L128" s="494"/>
    </row>
    <row r="129" spans="1:12" x14ac:dyDescent="0.3">
      <c r="A129" s="444"/>
      <c r="B129" s="689" t="s">
        <v>410</v>
      </c>
      <c r="C129" s="688" t="s">
        <v>3419</v>
      </c>
      <c r="D129" s="688" t="s">
        <v>3420</v>
      </c>
      <c r="F129" s="416"/>
      <c r="G129" s="351"/>
      <c r="H129" s="452"/>
      <c r="I129" s="421"/>
      <c r="J129" s="477">
        <v>1500000</v>
      </c>
      <c r="K129" s="416">
        <f t="shared" si="4"/>
        <v>1500000</v>
      </c>
      <c r="L129" s="494"/>
    </row>
    <row r="130" spans="1:12" x14ac:dyDescent="0.3">
      <c r="A130" s="444"/>
      <c r="B130" s="689" t="s">
        <v>429</v>
      </c>
      <c r="C130" s="688" t="s">
        <v>3180</v>
      </c>
      <c r="D130" s="688" t="s">
        <v>3181</v>
      </c>
      <c r="F130" s="416"/>
      <c r="G130" s="351"/>
      <c r="H130" s="452"/>
      <c r="I130" s="421"/>
      <c r="J130" s="690">
        <v>1400000</v>
      </c>
      <c r="K130" s="416">
        <f t="shared" si="4"/>
        <v>1400000</v>
      </c>
      <c r="L130" s="494"/>
    </row>
    <row r="131" spans="1:12" x14ac:dyDescent="0.3">
      <c r="A131" s="444"/>
      <c r="B131" s="689" t="s">
        <v>419</v>
      </c>
      <c r="C131" s="688" t="s">
        <v>3182</v>
      </c>
      <c r="D131" s="688" t="s">
        <v>3183</v>
      </c>
      <c r="F131" s="416"/>
      <c r="G131" s="351"/>
      <c r="H131" s="351"/>
      <c r="I131" s="421"/>
      <c r="J131" s="690">
        <v>1683866</v>
      </c>
      <c r="K131" s="416">
        <f t="shared" si="4"/>
        <v>1683866</v>
      </c>
      <c r="L131" s="494"/>
    </row>
    <row r="132" spans="1:12" x14ac:dyDescent="0.3">
      <c r="A132" s="444"/>
      <c r="B132" s="689" t="s">
        <v>416</v>
      </c>
      <c r="C132" s="688" t="s">
        <v>3184</v>
      </c>
      <c r="D132" s="688" t="s">
        <v>3421</v>
      </c>
      <c r="F132" s="416"/>
      <c r="G132" s="351"/>
      <c r="H132" s="351"/>
      <c r="I132" s="421"/>
      <c r="J132" s="421">
        <v>300000</v>
      </c>
      <c r="K132" s="416">
        <f t="shared" si="4"/>
        <v>300000</v>
      </c>
      <c r="L132" s="494"/>
    </row>
    <row r="133" spans="1:12" x14ac:dyDescent="0.3">
      <c r="A133" s="444"/>
      <c r="B133" s="689" t="s">
        <v>416</v>
      </c>
      <c r="C133" s="688" t="s">
        <v>3185</v>
      </c>
      <c r="D133" s="688" t="s">
        <v>3422</v>
      </c>
      <c r="F133" s="416"/>
      <c r="G133" s="351"/>
      <c r="H133" s="351"/>
      <c r="I133" s="421"/>
      <c r="J133" s="421">
        <v>1400000</v>
      </c>
      <c r="K133" s="416">
        <f t="shared" si="4"/>
        <v>1400000</v>
      </c>
      <c r="L133" s="494"/>
    </row>
    <row r="134" spans="1:12" x14ac:dyDescent="0.3">
      <c r="A134" s="444"/>
      <c r="B134" s="341"/>
      <c r="C134" s="341"/>
      <c r="D134" s="341"/>
      <c r="F134" s="416"/>
      <c r="G134" s="351"/>
      <c r="H134" s="351"/>
      <c r="I134" s="421"/>
      <c r="J134" s="421"/>
      <c r="K134" s="416">
        <f t="shared" si="4"/>
        <v>0</v>
      </c>
      <c r="L134" s="494"/>
    </row>
    <row r="135" spans="1:12" x14ac:dyDescent="0.3">
      <c r="A135" s="444"/>
      <c r="B135" s="341"/>
      <c r="C135" s="341"/>
      <c r="D135" s="341"/>
      <c r="F135" s="416"/>
      <c r="G135" s="351"/>
      <c r="H135" s="351"/>
      <c r="I135" s="421"/>
      <c r="J135" s="421"/>
      <c r="K135" s="416">
        <f t="shared" ref="K135:K198" si="6">J135-H135</f>
        <v>0</v>
      </c>
      <c r="L135" s="494"/>
    </row>
    <row r="136" spans="1:12" x14ac:dyDescent="0.3">
      <c r="A136" s="444"/>
      <c r="B136" s="341"/>
      <c r="C136" s="341"/>
      <c r="D136" s="341"/>
      <c r="F136" s="416"/>
      <c r="G136" s="351"/>
      <c r="H136" s="351"/>
      <c r="I136" s="421"/>
      <c r="J136" s="421"/>
      <c r="K136" s="416">
        <f t="shared" si="6"/>
        <v>0</v>
      </c>
      <c r="L136" s="494"/>
    </row>
    <row r="137" spans="1:12" x14ac:dyDescent="0.3">
      <c r="A137" s="444"/>
      <c r="B137" s="341"/>
      <c r="C137" s="341"/>
      <c r="D137" s="341"/>
      <c r="F137" s="416"/>
      <c r="G137" s="351"/>
      <c r="H137" s="452"/>
      <c r="I137" s="421"/>
      <c r="J137" s="477"/>
      <c r="K137" s="416">
        <f t="shared" si="6"/>
        <v>0</v>
      </c>
      <c r="L137" s="494"/>
    </row>
    <row r="138" spans="1:12" x14ac:dyDescent="0.3">
      <c r="A138" s="444"/>
      <c r="B138" s="341"/>
      <c r="C138" s="341"/>
      <c r="D138" s="341"/>
      <c r="F138" s="416"/>
      <c r="G138" s="351"/>
      <c r="H138" s="452"/>
      <c r="I138" s="421"/>
      <c r="J138" s="477"/>
      <c r="K138" s="416">
        <f t="shared" si="6"/>
        <v>0</v>
      </c>
      <c r="L138" s="494"/>
    </row>
    <row r="139" spans="1:12" x14ac:dyDescent="0.3">
      <c r="A139" s="444"/>
      <c r="B139" s="341"/>
      <c r="C139" s="341"/>
      <c r="D139" s="341"/>
      <c r="F139" s="416"/>
      <c r="G139" s="351"/>
      <c r="H139" s="452"/>
      <c r="I139" s="421"/>
      <c r="J139" s="477"/>
      <c r="K139" s="416">
        <f t="shared" si="6"/>
        <v>0</v>
      </c>
      <c r="L139" s="494"/>
    </row>
    <row r="140" spans="1:12" x14ac:dyDescent="0.3">
      <c r="A140" s="444"/>
      <c r="B140" s="341"/>
      <c r="C140" s="341"/>
      <c r="D140" s="341"/>
      <c r="F140" s="416"/>
      <c r="G140" s="351"/>
      <c r="H140" s="452"/>
      <c r="I140" s="421"/>
      <c r="J140" s="477"/>
      <c r="K140" s="416">
        <f t="shared" si="6"/>
        <v>0</v>
      </c>
      <c r="L140" s="494"/>
    </row>
    <row r="141" spans="1:12" x14ac:dyDescent="0.3">
      <c r="A141" s="444"/>
      <c r="B141" s="341"/>
      <c r="C141" s="341"/>
      <c r="D141" s="341"/>
      <c r="F141" s="416"/>
      <c r="G141" s="351"/>
      <c r="H141" s="481"/>
      <c r="I141" s="421"/>
      <c r="J141" s="482"/>
      <c r="K141" s="416">
        <f t="shared" si="6"/>
        <v>0</v>
      </c>
      <c r="L141" s="494"/>
    </row>
    <row r="142" spans="1:12" x14ac:dyDescent="0.3">
      <c r="A142" s="444"/>
      <c r="B142" s="341"/>
      <c r="C142" s="341"/>
      <c r="D142" s="341"/>
      <c r="F142" s="416"/>
      <c r="G142" s="351"/>
      <c r="H142" s="481"/>
      <c r="I142" s="421"/>
      <c r="J142" s="482"/>
      <c r="K142" s="416">
        <f t="shared" si="6"/>
        <v>0</v>
      </c>
      <c r="L142" s="494"/>
    </row>
    <row r="143" spans="1:12" x14ac:dyDescent="0.3">
      <c r="A143" s="444"/>
      <c r="B143" s="341"/>
      <c r="C143" s="341"/>
      <c r="D143" s="341"/>
      <c r="F143" s="416"/>
      <c r="G143" s="351"/>
      <c r="H143" s="481"/>
      <c r="I143" s="421"/>
      <c r="J143" s="482"/>
      <c r="K143" s="416">
        <f t="shared" si="6"/>
        <v>0</v>
      </c>
      <c r="L143" s="494"/>
    </row>
    <row r="144" spans="1:12" ht="62.4" x14ac:dyDescent="0.3">
      <c r="A144" s="444">
        <v>2410104</v>
      </c>
      <c r="B144" s="436" t="s">
        <v>2789</v>
      </c>
      <c r="C144" s="436"/>
      <c r="D144" s="337" t="s">
        <v>2909</v>
      </c>
      <c r="F144" s="416"/>
      <c r="G144" s="351">
        <v>1698700</v>
      </c>
      <c r="H144" s="351">
        <v>1698700</v>
      </c>
      <c r="I144" s="421">
        <f t="shared" si="5"/>
        <v>0</v>
      </c>
      <c r="J144" s="421">
        <v>1698700</v>
      </c>
      <c r="K144" s="416">
        <f t="shared" si="6"/>
        <v>0</v>
      </c>
      <c r="L144" s="494"/>
    </row>
    <row r="145" spans="1:13" ht="78" x14ac:dyDescent="0.3">
      <c r="A145" s="444">
        <v>2410104</v>
      </c>
      <c r="B145" s="436" t="s">
        <v>2790</v>
      </c>
      <c r="C145" s="436" t="s">
        <v>2911</v>
      </c>
      <c r="D145" s="337" t="s">
        <v>2910</v>
      </c>
      <c r="F145" s="416"/>
      <c r="G145" s="351">
        <v>1199940</v>
      </c>
      <c r="H145" s="351">
        <v>1199940</v>
      </c>
      <c r="I145" s="421">
        <f t="shared" si="5"/>
        <v>0</v>
      </c>
      <c r="J145" s="421">
        <v>1199940</v>
      </c>
      <c r="K145" s="416">
        <f t="shared" si="6"/>
        <v>0</v>
      </c>
      <c r="L145" s="494"/>
    </row>
    <row r="146" spans="1:13" ht="78" x14ac:dyDescent="0.3">
      <c r="A146" s="444">
        <v>2410104</v>
      </c>
      <c r="B146" s="436" t="s">
        <v>411</v>
      </c>
      <c r="C146" s="436"/>
      <c r="D146" s="337" t="s">
        <v>2912</v>
      </c>
      <c r="F146" s="416"/>
      <c r="G146" s="351">
        <v>959285</v>
      </c>
      <c r="H146" s="351">
        <v>959285</v>
      </c>
      <c r="I146" s="421">
        <f t="shared" si="5"/>
        <v>0</v>
      </c>
      <c r="J146" s="421">
        <v>959285</v>
      </c>
      <c r="K146" s="416">
        <f t="shared" si="6"/>
        <v>0</v>
      </c>
      <c r="L146" s="494"/>
    </row>
    <row r="147" spans="1:13" ht="78" x14ac:dyDescent="0.3">
      <c r="A147" s="444">
        <v>2410104</v>
      </c>
      <c r="B147" s="436" t="s">
        <v>411</v>
      </c>
      <c r="C147" s="436"/>
      <c r="D147" s="337" t="s">
        <v>2913</v>
      </c>
      <c r="F147" s="416"/>
      <c r="G147" s="351">
        <v>1038425</v>
      </c>
      <c r="H147" s="351">
        <v>1038425</v>
      </c>
      <c r="I147" s="421">
        <f t="shared" si="5"/>
        <v>0</v>
      </c>
      <c r="J147" s="421">
        <v>1038425</v>
      </c>
      <c r="K147" s="416">
        <f t="shared" si="6"/>
        <v>0</v>
      </c>
      <c r="L147" s="494"/>
    </row>
    <row r="148" spans="1:13" ht="93.6" x14ac:dyDescent="0.3">
      <c r="A148" s="444">
        <v>2410104</v>
      </c>
      <c r="B148" s="436" t="s">
        <v>2764</v>
      </c>
      <c r="C148" s="436" t="s">
        <v>2911</v>
      </c>
      <c r="D148" s="339" t="s">
        <v>3280</v>
      </c>
      <c r="F148" s="416"/>
      <c r="G148" s="351">
        <v>2698931</v>
      </c>
      <c r="H148" s="351">
        <v>2698931</v>
      </c>
      <c r="I148" s="421">
        <f t="shared" si="5"/>
        <v>0</v>
      </c>
      <c r="J148" s="421">
        <v>2698931</v>
      </c>
      <c r="K148" s="416">
        <f t="shared" si="6"/>
        <v>0</v>
      </c>
      <c r="L148" s="494"/>
    </row>
    <row r="149" spans="1:13" ht="62.4" x14ac:dyDescent="0.3">
      <c r="A149" s="444">
        <v>2410104</v>
      </c>
      <c r="B149" s="436" t="s">
        <v>2751</v>
      </c>
      <c r="C149" s="436"/>
      <c r="D149" s="339" t="s">
        <v>3281</v>
      </c>
      <c r="F149" s="416"/>
      <c r="G149" s="351">
        <v>978000</v>
      </c>
      <c r="H149" s="351">
        <v>978000</v>
      </c>
      <c r="I149" s="421">
        <f t="shared" si="5"/>
        <v>0</v>
      </c>
      <c r="J149" s="421">
        <v>978000</v>
      </c>
      <c r="K149" s="416">
        <f t="shared" si="6"/>
        <v>0</v>
      </c>
      <c r="L149" s="494"/>
    </row>
    <row r="150" spans="1:13" ht="78" x14ac:dyDescent="0.3">
      <c r="A150" s="444">
        <v>2410104</v>
      </c>
      <c r="B150" s="436" t="s">
        <v>2790</v>
      </c>
      <c r="C150" s="436"/>
      <c r="D150" s="337" t="s">
        <v>2914</v>
      </c>
      <c r="F150" s="416"/>
      <c r="G150" s="351">
        <v>600000</v>
      </c>
      <c r="H150" s="351">
        <v>600000</v>
      </c>
      <c r="I150" s="421">
        <f t="shared" si="5"/>
        <v>0</v>
      </c>
      <c r="J150" s="421">
        <v>600000</v>
      </c>
      <c r="K150" s="416">
        <f t="shared" si="6"/>
        <v>0</v>
      </c>
      <c r="L150" s="494"/>
    </row>
    <row r="151" spans="1:13" ht="124.8" x14ac:dyDescent="0.3">
      <c r="A151" s="444">
        <v>2410104</v>
      </c>
      <c r="B151" s="436" t="s">
        <v>2585</v>
      </c>
      <c r="C151" s="436"/>
      <c r="D151" s="337" t="s">
        <v>2915</v>
      </c>
      <c r="F151" s="416"/>
      <c r="G151" s="351">
        <v>1997410</v>
      </c>
      <c r="H151" s="351">
        <v>1997410</v>
      </c>
      <c r="I151" s="421">
        <f t="shared" si="5"/>
        <v>0</v>
      </c>
      <c r="J151" s="421">
        <v>1997410</v>
      </c>
      <c r="K151" s="416">
        <f t="shared" si="6"/>
        <v>0</v>
      </c>
      <c r="L151" s="494"/>
    </row>
    <row r="152" spans="1:13" ht="62.4" x14ac:dyDescent="0.3">
      <c r="A152" s="444">
        <v>2410104</v>
      </c>
      <c r="B152" s="436" t="s">
        <v>2791</v>
      </c>
      <c r="C152" s="436"/>
      <c r="D152" s="337" t="s">
        <v>3265</v>
      </c>
      <c r="F152" s="416"/>
      <c r="G152" s="351">
        <v>0</v>
      </c>
      <c r="H152" s="351">
        <v>1200000</v>
      </c>
      <c r="I152" s="421">
        <f t="shared" si="5"/>
        <v>1200000</v>
      </c>
      <c r="J152" s="421">
        <v>1200000</v>
      </c>
      <c r="K152" s="416">
        <f t="shared" si="6"/>
        <v>0</v>
      </c>
      <c r="L152" s="494"/>
    </row>
    <row r="153" spans="1:13" ht="62.4" x14ac:dyDescent="0.3">
      <c r="A153" s="444">
        <v>2410104</v>
      </c>
      <c r="B153" s="436" t="s">
        <v>2588</v>
      </c>
      <c r="C153" s="436"/>
      <c r="D153" s="337" t="s">
        <v>2916</v>
      </c>
      <c r="F153" s="416"/>
      <c r="G153" s="351">
        <v>499845</v>
      </c>
      <c r="H153" s="351">
        <v>499845</v>
      </c>
      <c r="I153" s="421">
        <f t="shared" si="5"/>
        <v>0</v>
      </c>
      <c r="J153" s="421">
        <v>499845</v>
      </c>
      <c r="K153" s="416">
        <f t="shared" si="6"/>
        <v>0</v>
      </c>
      <c r="L153" s="494"/>
    </row>
    <row r="154" spans="1:13" ht="62.4" x14ac:dyDescent="0.3">
      <c r="A154" s="444">
        <v>2410104</v>
      </c>
      <c r="B154" s="436" t="s">
        <v>2764</v>
      </c>
      <c r="C154" s="436"/>
      <c r="D154" s="337" t="s">
        <v>2917</v>
      </c>
      <c r="F154" s="416"/>
      <c r="G154" s="351">
        <v>877450</v>
      </c>
      <c r="H154" s="351">
        <v>877450</v>
      </c>
      <c r="I154" s="421">
        <f t="shared" si="5"/>
        <v>0</v>
      </c>
      <c r="J154" s="421">
        <v>877450</v>
      </c>
      <c r="K154" s="416">
        <f t="shared" si="6"/>
        <v>0</v>
      </c>
      <c r="L154" s="494"/>
    </row>
    <row r="155" spans="1:13" ht="62.4" x14ac:dyDescent="0.3">
      <c r="A155" s="444">
        <v>2410104</v>
      </c>
      <c r="B155" s="436" t="s">
        <v>2588</v>
      </c>
      <c r="C155" s="436"/>
      <c r="D155" s="337" t="s">
        <v>2918</v>
      </c>
      <c r="F155" s="416"/>
      <c r="G155" s="351">
        <v>1499200</v>
      </c>
      <c r="H155" s="351">
        <v>1499200</v>
      </c>
      <c r="I155" s="421">
        <f t="shared" si="5"/>
        <v>0</v>
      </c>
      <c r="J155" s="421">
        <v>1499200</v>
      </c>
      <c r="K155" s="416">
        <f t="shared" si="6"/>
        <v>0</v>
      </c>
      <c r="L155" s="494"/>
    </row>
    <row r="156" spans="1:13" s="502" customFormat="1" x14ac:dyDescent="0.3">
      <c r="A156" s="496"/>
      <c r="B156" s="497" t="s">
        <v>3239</v>
      </c>
      <c r="C156" s="498"/>
      <c r="D156" s="389"/>
      <c r="E156" s="499"/>
      <c r="F156" s="488"/>
      <c r="G156" s="488"/>
      <c r="H156" s="488"/>
      <c r="I156" s="421">
        <f t="shared" si="5"/>
        <v>0</v>
      </c>
      <c r="J156" s="421"/>
      <c r="K156" s="416">
        <f t="shared" si="6"/>
        <v>0</v>
      </c>
      <c r="L156" s="500"/>
      <c r="M156" s="501"/>
    </row>
    <row r="157" spans="1:13" ht="31.2" x14ac:dyDescent="0.3">
      <c r="A157" s="441">
        <v>2640599</v>
      </c>
      <c r="B157" s="372" t="s">
        <v>403</v>
      </c>
      <c r="C157" s="368"/>
      <c r="D157" s="388" t="s">
        <v>3263</v>
      </c>
      <c r="E157" s="368"/>
      <c r="F157" s="374"/>
      <c r="G157" s="351"/>
      <c r="H157" s="351">
        <v>5000000</v>
      </c>
      <c r="I157" s="421">
        <f t="shared" si="5"/>
        <v>5000000</v>
      </c>
      <c r="J157" s="421">
        <v>5000000</v>
      </c>
      <c r="K157" s="416">
        <f t="shared" si="6"/>
        <v>0</v>
      </c>
      <c r="L157" s="494"/>
    </row>
    <row r="158" spans="1:13" s="440" customFormat="1" ht="15" customHeight="1" x14ac:dyDescent="0.3">
      <c r="A158" s="459"/>
      <c r="B158" s="726" t="s">
        <v>2730</v>
      </c>
      <c r="C158" s="727"/>
      <c r="D158" s="728"/>
      <c r="E158" s="460">
        <v>4300000</v>
      </c>
      <c r="F158" s="460">
        <v>50900000</v>
      </c>
      <c r="G158" s="460">
        <f>SUM(G116:G155)</f>
        <v>56047186</v>
      </c>
      <c r="H158" s="460">
        <f>SUM(H116:H157)</f>
        <v>40247186</v>
      </c>
      <c r="I158" s="460">
        <f t="shared" si="5"/>
        <v>-15800000</v>
      </c>
      <c r="J158" s="460">
        <f>SUM(J116:J157)</f>
        <v>52531052</v>
      </c>
      <c r="K158" s="416">
        <f t="shared" si="6"/>
        <v>12283866</v>
      </c>
      <c r="L158" s="460">
        <v>40000000</v>
      </c>
      <c r="M158" s="460">
        <v>40000000</v>
      </c>
    </row>
    <row r="159" spans="1:13" s="440" customFormat="1" ht="15.6" customHeight="1" x14ac:dyDescent="0.3">
      <c r="A159" s="444" t="s">
        <v>360</v>
      </c>
      <c r="B159" s="732" t="s">
        <v>2701</v>
      </c>
      <c r="C159" s="733"/>
      <c r="D159" s="734"/>
      <c r="E159" s="445"/>
      <c r="F159" s="416"/>
      <c r="G159" s="351"/>
      <c r="H159" s="351"/>
      <c r="I159" s="421">
        <f t="shared" si="5"/>
        <v>0</v>
      </c>
      <c r="J159" s="421"/>
      <c r="K159" s="416">
        <f t="shared" si="6"/>
        <v>0</v>
      </c>
      <c r="L159" s="447"/>
      <c r="M159" s="447"/>
    </row>
    <row r="160" spans="1:13" s="440" customFormat="1" ht="15.6" customHeight="1" x14ac:dyDescent="0.3">
      <c r="A160" s="444"/>
      <c r="B160" s="503"/>
      <c r="C160" s="504"/>
      <c r="D160" s="339" t="s">
        <v>2839</v>
      </c>
      <c r="E160" s="445">
        <v>0</v>
      </c>
      <c r="F160" s="416">
        <v>0</v>
      </c>
      <c r="G160" s="351">
        <v>26500000</v>
      </c>
      <c r="H160" s="351">
        <v>0</v>
      </c>
      <c r="I160" s="421">
        <f t="shared" si="5"/>
        <v>-26500000</v>
      </c>
      <c r="J160" s="421">
        <v>0</v>
      </c>
      <c r="K160" s="416">
        <f t="shared" si="6"/>
        <v>0</v>
      </c>
      <c r="L160" s="447"/>
      <c r="M160" s="447"/>
    </row>
    <row r="161" spans="1:15" s="440" customFormat="1" ht="31.2" x14ac:dyDescent="0.3">
      <c r="A161" s="479">
        <v>2640503</v>
      </c>
      <c r="B161" s="339" t="s">
        <v>403</v>
      </c>
      <c r="C161" s="505" t="s">
        <v>2850</v>
      </c>
      <c r="D161" s="339"/>
      <c r="E161" s="445"/>
      <c r="F161" s="416"/>
      <c r="G161" s="506">
        <v>6532500</v>
      </c>
      <c r="H161" s="506">
        <v>6532500</v>
      </c>
      <c r="I161" s="421">
        <f t="shared" si="5"/>
        <v>0</v>
      </c>
      <c r="J161" s="421">
        <f>6532500+301500</f>
        <v>6834000</v>
      </c>
      <c r="K161" s="416">
        <f t="shared" si="6"/>
        <v>301500</v>
      </c>
      <c r="L161" s="447"/>
      <c r="M161" s="447"/>
    </row>
    <row r="162" spans="1:15" s="440" customFormat="1" ht="31.2" x14ac:dyDescent="0.3">
      <c r="A162" s="479">
        <v>2640503</v>
      </c>
      <c r="B162" s="339" t="s">
        <v>403</v>
      </c>
      <c r="C162" s="507" t="s">
        <v>2851</v>
      </c>
      <c r="D162" s="339"/>
      <c r="E162" s="445"/>
      <c r="F162" s="416"/>
      <c r="G162" s="508">
        <v>6532500</v>
      </c>
      <c r="H162" s="508">
        <v>6532500</v>
      </c>
      <c r="I162" s="421">
        <f t="shared" si="5"/>
        <v>0</v>
      </c>
      <c r="J162" s="421">
        <f>6532500+703500</f>
        <v>7236000</v>
      </c>
      <c r="K162" s="416">
        <f t="shared" si="6"/>
        <v>703500</v>
      </c>
      <c r="L162" s="447"/>
      <c r="M162" s="447"/>
      <c r="N162" s="682">
        <f>6834000-J161</f>
        <v>0</v>
      </c>
    </row>
    <row r="163" spans="1:15" s="440" customFormat="1" ht="31.2" x14ac:dyDescent="0.3">
      <c r="A163" s="378">
        <v>3110202</v>
      </c>
      <c r="B163" s="372" t="s">
        <v>403</v>
      </c>
      <c r="C163" s="368" t="s">
        <v>2567</v>
      </c>
      <c r="D163" s="372" t="s">
        <v>2551</v>
      </c>
      <c r="E163" s="387"/>
      <c r="F163" s="387"/>
      <c r="G163" s="387">
        <v>113930345</v>
      </c>
      <c r="H163" s="387">
        <v>106430345</v>
      </c>
      <c r="I163" s="422">
        <f t="shared" si="5"/>
        <v>-7500000</v>
      </c>
      <c r="J163" s="422">
        <v>103930345</v>
      </c>
      <c r="K163" s="387">
        <f t="shared" si="6"/>
        <v>-2500000</v>
      </c>
      <c r="L163" s="671"/>
      <c r="M163" s="671"/>
      <c r="N163" s="440">
        <v>301500</v>
      </c>
    </row>
    <row r="164" spans="1:15" s="440" customFormat="1" ht="31.2" x14ac:dyDescent="0.3">
      <c r="A164" s="378">
        <v>3110202</v>
      </c>
      <c r="B164" s="372" t="s">
        <v>403</v>
      </c>
      <c r="C164" s="368" t="s">
        <v>2567</v>
      </c>
      <c r="D164" s="372" t="s">
        <v>2552</v>
      </c>
      <c r="E164" s="387"/>
      <c r="F164" s="387"/>
      <c r="G164" s="387">
        <v>108193550</v>
      </c>
      <c r="H164" s="387">
        <v>100693550</v>
      </c>
      <c r="I164" s="422">
        <f t="shared" si="5"/>
        <v>-7500000</v>
      </c>
      <c r="J164" s="422">
        <v>97693550</v>
      </c>
      <c r="K164" s="387">
        <f t="shared" si="6"/>
        <v>-3000000</v>
      </c>
      <c r="L164" s="670"/>
      <c r="M164" s="671"/>
      <c r="N164" s="652">
        <f>7236000-J162</f>
        <v>0</v>
      </c>
      <c r="O164" s="440">
        <v>703500</v>
      </c>
    </row>
    <row r="165" spans="1:15" s="440" customFormat="1" ht="78" x14ac:dyDescent="0.3">
      <c r="A165" s="628">
        <v>3111112</v>
      </c>
      <c r="B165" s="638" t="s">
        <v>403</v>
      </c>
      <c r="C165" s="639"/>
      <c r="D165" s="640" t="s">
        <v>3284</v>
      </c>
      <c r="E165" s="631"/>
      <c r="F165" s="631"/>
      <c r="G165" s="631">
        <v>10000000</v>
      </c>
      <c r="H165" s="631">
        <v>10000000</v>
      </c>
      <c r="I165" s="635">
        <f t="shared" si="5"/>
        <v>0</v>
      </c>
      <c r="J165" s="635">
        <f>10000000+5000000</f>
        <v>15000000</v>
      </c>
      <c r="K165" s="631">
        <f t="shared" si="6"/>
        <v>5000000</v>
      </c>
      <c r="L165" s="637"/>
      <c r="M165" s="632"/>
    </row>
    <row r="166" spans="1:15" s="440" customFormat="1" ht="31.2" x14ac:dyDescent="0.3">
      <c r="A166" s="441"/>
      <c r="B166" s="510" t="s">
        <v>2969</v>
      </c>
      <c r="C166" s="511"/>
      <c r="D166" s="356"/>
      <c r="E166" s="416"/>
      <c r="F166" s="416"/>
      <c r="G166" s="351"/>
      <c r="H166" s="351"/>
      <c r="I166" s="421">
        <f t="shared" si="5"/>
        <v>0</v>
      </c>
      <c r="J166" s="421"/>
      <c r="K166" s="416">
        <f t="shared" si="6"/>
        <v>0</v>
      </c>
      <c r="L166" s="456"/>
      <c r="M166" s="447"/>
    </row>
    <row r="167" spans="1:15" s="440" customFormat="1" x14ac:dyDescent="0.3">
      <c r="A167" s="441"/>
      <c r="B167" s="689" t="s">
        <v>419</v>
      </c>
      <c r="C167" s="688" t="s">
        <v>3302</v>
      </c>
      <c r="D167" s="688" t="s">
        <v>3303</v>
      </c>
      <c r="E167" s="416"/>
      <c r="F167" s="416"/>
      <c r="G167" s="351"/>
      <c r="H167" s="351"/>
      <c r="I167" s="421"/>
      <c r="J167" s="690">
        <v>1500000</v>
      </c>
      <c r="K167" s="416">
        <f t="shared" si="6"/>
        <v>1500000</v>
      </c>
      <c r="L167" s="456"/>
      <c r="M167" s="447"/>
    </row>
    <row r="168" spans="1:15" s="440" customFormat="1" x14ac:dyDescent="0.3">
      <c r="A168" s="441"/>
      <c r="B168" s="689" t="s">
        <v>414</v>
      </c>
      <c r="C168" s="688" t="s">
        <v>3101</v>
      </c>
      <c r="D168" s="688" t="s">
        <v>3304</v>
      </c>
      <c r="E168" s="416"/>
      <c r="F168" s="416"/>
      <c r="G168" s="351"/>
      <c r="H168" s="351"/>
      <c r="I168" s="421"/>
      <c r="J168" s="690">
        <v>1400000</v>
      </c>
      <c r="K168" s="416">
        <f t="shared" si="6"/>
        <v>1400000</v>
      </c>
      <c r="L168" s="456"/>
      <c r="M168" s="447"/>
    </row>
    <row r="169" spans="1:15" s="440" customFormat="1" x14ac:dyDescent="0.3">
      <c r="A169" s="441"/>
      <c r="B169" s="689" t="s">
        <v>414</v>
      </c>
      <c r="C169" s="688" t="s">
        <v>3101</v>
      </c>
      <c r="D169" s="688" t="s">
        <v>3305</v>
      </c>
      <c r="E169" s="416"/>
      <c r="F169" s="416"/>
      <c r="G169" s="351"/>
      <c r="H169" s="452"/>
      <c r="I169" s="421"/>
      <c r="J169" s="690">
        <v>1600000</v>
      </c>
      <c r="K169" s="416">
        <f t="shared" si="6"/>
        <v>1600000</v>
      </c>
      <c r="L169" s="456"/>
      <c r="M169" s="447"/>
    </row>
    <row r="170" spans="1:15" s="440" customFormat="1" ht="28.8" x14ac:dyDescent="0.3">
      <c r="A170" s="441"/>
      <c r="B170" s="689" t="s">
        <v>413</v>
      </c>
      <c r="C170" s="688" t="s">
        <v>2977</v>
      </c>
      <c r="D170" s="688" t="s">
        <v>2978</v>
      </c>
      <c r="E170" s="416"/>
      <c r="F170" s="416"/>
      <c r="G170" s="351"/>
      <c r="H170" s="452"/>
      <c r="I170" s="421"/>
      <c r="J170" s="690">
        <v>4000000</v>
      </c>
      <c r="K170" s="416">
        <f t="shared" si="6"/>
        <v>4000000</v>
      </c>
      <c r="L170" s="456"/>
      <c r="M170" s="447"/>
    </row>
    <row r="171" spans="1:15" s="440" customFormat="1" x14ac:dyDescent="0.3">
      <c r="A171" s="441"/>
      <c r="B171" s="689" t="s">
        <v>3306</v>
      </c>
      <c r="C171" s="688" t="s">
        <v>2979</v>
      </c>
      <c r="D171" s="688" t="s">
        <v>2980</v>
      </c>
      <c r="E171" s="416"/>
      <c r="F171" s="416"/>
      <c r="G171" s="351"/>
      <c r="H171" s="452"/>
      <c r="I171" s="421"/>
      <c r="J171" s="690">
        <v>100000</v>
      </c>
      <c r="K171" s="416">
        <f t="shared" si="6"/>
        <v>100000</v>
      </c>
      <c r="L171" s="456"/>
      <c r="M171" s="447"/>
    </row>
    <row r="172" spans="1:15" s="440" customFormat="1" x14ac:dyDescent="0.3">
      <c r="A172" s="441"/>
      <c r="B172" s="689" t="s">
        <v>3306</v>
      </c>
      <c r="C172" s="688" t="s">
        <v>2981</v>
      </c>
      <c r="D172" s="688" t="s">
        <v>2982</v>
      </c>
      <c r="E172" s="416"/>
      <c r="F172" s="416"/>
      <c r="G172" s="351"/>
      <c r="H172" s="452"/>
      <c r="I172" s="421"/>
      <c r="J172" s="690">
        <v>6000000</v>
      </c>
      <c r="K172" s="416">
        <f t="shared" si="6"/>
        <v>6000000</v>
      </c>
      <c r="L172" s="456"/>
      <c r="M172" s="447"/>
    </row>
    <row r="173" spans="1:15" s="440" customFormat="1" x14ac:dyDescent="0.3">
      <c r="A173" s="441"/>
      <c r="B173" s="689" t="s">
        <v>420</v>
      </c>
      <c r="C173" s="688" t="s">
        <v>2984</v>
      </c>
      <c r="D173" s="688" t="s">
        <v>2985</v>
      </c>
      <c r="E173" s="416"/>
      <c r="F173" s="416"/>
      <c r="G173" s="351"/>
      <c r="H173" s="452"/>
      <c r="I173" s="421"/>
      <c r="J173" s="690">
        <v>500000</v>
      </c>
      <c r="K173" s="416">
        <f t="shared" si="6"/>
        <v>500000</v>
      </c>
      <c r="L173" s="456"/>
      <c r="M173" s="447"/>
    </row>
    <row r="174" spans="1:15" s="440" customFormat="1" x14ac:dyDescent="0.3">
      <c r="A174" s="441"/>
      <c r="B174" s="689" t="s">
        <v>429</v>
      </c>
      <c r="C174" s="688" t="s">
        <v>2986</v>
      </c>
      <c r="D174" s="688" t="s">
        <v>2987</v>
      </c>
      <c r="E174" s="416"/>
      <c r="F174" s="416"/>
      <c r="G174" s="351"/>
      <c r="H174" s="452"/>
      <c r="I174" s="421"/>
      <c r="J174" s="690">
        <v>450000</v>
      </c>
      <c r="K174" s="416">
        <f t="shared" si="6"/>
        <v>450000</v>
      </c>
      <c r="L174" s="456"/>
      <c r="M174" s="447"/>
    </row>
    <row r="175" spans="1:15" s="440" customFormat="1" ht="28.8" x14ac:dyDescent="0.3">
      <c r="A175" s="441"/>
      <c r="B175" s="689" t="s">
        <v>429</v>
      </c>
      <c r="C175" s="688" t="s">
        <v>2988</v>
      </c>
      <c r="D175" s="688" t="s">
        <v>2989</v>
      </c>
      <c r="E175" s="416"/>
      <c r="F175" s="416"/>
      <c r="G175" s="351"/>
      <c r="H175" s="452"/>
      <c r="I175" s="421"/>
      <c r="J175" s="690">
        <v>600000</v>
      </c>
      <c r="K175" s="416">
        <f t="shared" si="6"/>
        <v>600000</v>
      </c>
      <c r="L175" s="456"/>
      <c r="M175" s="447"/>
    </row>
    <row r="176" spans="1:15" s="440" customFormat="1" x14ac:dyDescent="0.3">
      <c r="A176" s="441"/>
      <c r="B176" s="689" t="s">
        <v>415</v>
      </c>
      <c r="C176" s="688" t="s">
        <v>2990</v>
      </c>
      <c r="D176" s="688" t="s">
        <v>2991</v>
      </c>
      <c r="E176" s="416"/>
      <c r="F176" s="416"/>
      <c r="G176" s="351"/>
      <c r="H176" s="452"/>
      <c r="I176" s="421"/>
      <c r="J176" s="690">
        <v>4000000</v>
      </c>
      <c r="K176" s="416">
        <f t="shared" si="6"/>
        <v>4000000</v>
      </c>
      <c r="L176" s="456"/>
      <c r="M176" s="447"/>
    </row>
    <row r="177" spans="1:13" s="440" customFormat="1" x14ac:dyDescent="0.3">
      <c r="A177" s="441"/>
      <c r="B177" s="689" t="s">
        <v>2547</v>
      </c>
      <c r="C177" s="688" t="s">
        <v>2993</v>
      </c>
      <c r="D177" s="688" t="s">
        <v>2994</v>
      </c>
      <c r="E177" s="416"/>
      <c r="F177" s="416"/>
      <c r="G177" s="351"/>
      <c r="H177" s="452"/>
      <c r="I177" s="421"/>
      <c r="J177" s="690">
        <v>5000000</v>
      </c>
      <c r="K177" s="416">
        <f t="shared" si="6"/>
        <v>5000000</v>
      </c>
      <c r="L177" s="456"/>
      <c r="M177" s="447"/>
    </row>
    <row r="178" spans="1:13" s="440" customFormat="1" x14ac:dyDescent="0.3">
      <c r="A178" s="441"/>
      <c r="B178" s="689" t="s">
        <v>424</v>
      </c>
      <c r="C178" s="688" t="s">
        <v>2996</v>
      </c>
      <c r="D178" s="688" t="s">
        <v>2997</v>
      </c>
      <c r="E178" s="416"/>
      <c r="F178" s="416"/>
      <c r="G178" s="351"/>
      <c r="H178" s="452"/>
      <c r="I178" s="421"/>
      <c r="J178" s="691">
        <v>3000000</v>
      </c>
      <c r="K178" s="416">
        <f t="shared" si="6"/>
        <v>3000000</v>
      </c>
      <c r="L178" s="456"/>
      <c r="M178" s="447"/>
    </row>
    <row r="179" spans="1:13" s="440" customFormat="1" x14ac:dyDescent="0.3">
      <c r="A179" s="441"/>
      <c r="B179" s="689" t="s">
        <v>2546</v>
      </c>
      <c r="C179" s="688" t="s">
        <v>3307</v>
      </c>
      <c r="D179" s="688" t="s">
        <v>3308</v>
      </c>
      <c r="E179" s="416"/>
      <c r="F179" s="416"/>
      <c r="G179" s="351"/>
      <c r="H179" s="452"/>
      <c r="I179" s="421"/>
      <c r="J179" s="691">
        <v>1500000</v>
      </c>
      <c r="K179" s="416">
        <f t="shared" si="6"/>
        <v>1500000</v>
      </c>
      <c r="L179" s="456"/>
      <c r="M179" s="447"/>
    </row>
    <row r="180" spans="1:13" s="440" customFormat="1" ht="42.6" x14ac:dyDescent="0.3">
      <c r="A180" s="441">
        <v>2410104</v>
      </c>
      <c r="B180" s="512" t="s">
        <v>2882</v>
      </c>
      <c r="C180" s="511"/>
      <c r="D180" s="354" t="s">
        <v>2966</v>
      </c>
      <c r="E180" s="416"/>
      <c r="F180" s="416"/>
      <c r="G180" s="351">
        <v>999500</v>
      </c>
      <c r="H180" s="351">
        <v>999500</v>
      </c>
      <c r="I180" s="421">
        <f t="shared" ref="I180:I243" si="7">H180-G180</f>
        <v>0</v>
      </c>
      <c r="J180" s="421">
        <v>999500</v>
      </c>
      <c r="K180" s="416">
        <f t="shared" si="6"/>
        <v>0</v>
      </c>
      <c r="L180" s="456"/>
      <c r="M180" s="447"/>
    </row>
    <row r="181" spans="1:13" s="440" customFormat="1" ht="28.2" x14ac:dyDescent="0.3">
      <c r="A181" s="441">
        <v>2410104</v>
      </c>
      <c r="B181" s="512" t="s">
        <v>2882</v>
      </c>
      <c r="C181" s="511"/>
      <c r="D181" s="354" t="s">
        <v>2967</v>
      </c>
      <c r="E181" s="416"/>
      <c r="F181" s="416"/>
      <c r="G181" s="351">
        <v>1263080</v>
      </c>
      <c r="H181" s="351">
        <v>1263080</v>
      </c>
      <c r="I181" s="421">
        <f t="shared" si="7"/>
        <v>0</v>
      </c>
      <c r="J181" s="421">
        <v>1263080</v>
      </c>
      <c r="K181" s="416">
        <f t="shared" si="6"/>
        <v>0</v>
      </c>
      <c r="L181" s="456"/>
      <c r="M181" s="447"/>
    </row>
    <row r="182" spans="1:13" s="440" customFormat="1" x14ac:dyDescent="0.3">
      <c r="A182" s="441">
        <v>2410104</v>
      </c>
      <c r="B182" s="512" t="s">
        <v>2882</v>
      </c>
      <c r="C182" s="511"/>
      <c r="D182" s="354" t="s">
        <v>2968</v>
      </c>
      <c r="E182" s="416"/>
      <c r="F182" s="416"/>
      <c r="G182" s="351">
        <v>3000000</v>
      </c>
      <c r="H182" s="351">
        <v>3000000</v>
      </c>
      <c r="I182" s="421">
        <f t="shared" si="7"/>
        <v>0</v>
      </c>
      <c r="J182" s="421">
        <v>3000000</v>
      </c>
      <c r="K182" s="416">
        <f t="shared" si="6"/>
        <v>0</v>
      </c>
      <c r="L182" s="456"/>
      <c r="M182" s="447"/>
    </row>
    <row r="183" spans="1:13" s="440" customFormat="1" ht="28.2" x14ac:dyDescent="0.3">
      <c r="A183" s="441">
        <v>2410104</v>
      </c>
      <c r="B183" s="512" t="s">
        <v>2882</v>
      </c>
      <c r="C183" s="511"/>
      <c r="D183" s="346" t="s">
        <v>2944</v>
      </c>
      <c r="E183" s="416"/>
      <c r="F183" s="416"/>
      <c r="G183" s="351">
        <v>22057444</v>
      </c>
      <c r="H183" s="351">
        <v>22057444</v>
      </c>
      <c r="I183" s="421">
        <f t="shared" si="7"/>
        <v>0</v>
      </c>
      <c r="J183" s="421">
        <v>22057444</v>
      </c>
      <c r="K183" s="416">
        <f t="shared" si="6"/>
        <v>0</v>
      </c>
      <c r="L183" s="456"/>
      <c r="M183" s="447"/>
    </row>
    <row r="184" spans="1:13" s="440" customFormat="1" ht="28.2" x14ac:dyDescent="0.3">
      <c r="A184" s="441">
        <v>2410104</v>
      </c>
      <c r="B184" s="512" t="s">
        <v>2882</v>
      </c>
      <c r="C184" s="511"/>
      <c r="D184" s="346" t="s">
        <v>2945</v>
      </c>
      <c r="E184" s="416"/>
      <c r="F184" s="416"/>
      <c r="G184" s="351">
        <v>11353111</v>
      </c>
      <c r="H184" s="351">
        <v>11353111</v>
      </c>
      <c r="I184" s="421">
        <f t="shared" si="7"/>
        <v>0</v>
      </c>
      <c r="J184" s="421">
        <v>11353111</v>
      </c>
      <c r="K184" s="416">
        <f t="shared" si="6"/>
        <v>0</v>
      </c>
      <c r="L184" s="456"/>
      <c r="M184" s="447"/>
    </row>
    <row r="185" spans="1:13" s="440" customFormat="1" ht="70.2" x14ac:dyDescent="0.3">
      <c r="A185" s="441">
        <v>2410104</v>
      </c>
      <c r="B185" s="512" t="s">
        <v>2882</v>
      </c>
      <c r="C185" s="511"/>
      <c r="D185" s="346" t="s">
        <v>2946</v>
      </c>
      <c r="E185" s="416"/>
      <c r="F185" s="416"/>
      <c r="G185" s="351">
        <v>16800000</v>
      </c>
      <c r="H185" s="351">
        <v>16800000</v>
      </c>
      <c r="I185" s="421">
        <f t="shared" si="7"/>
        <v>0</v>
      </c>
      <c r="J185" s="421">
        <v>16800000</v>
      </c>
      <c r="K185" s="416">
        <f t="shared" si="6"/>
        <v>0</v>
      </c>
      <c r="L185" s="456"/>
      <c r="M185" s="447"/>
    </row>
    <row r="186" spans="1:13" s="440" customFormat="1" ht="97.8" x14ac:dyDescent="0.3">
      <c r="A186" s="441">
        <v>2410104</v>
      </c>
      <c r="B186" s="512" t="s">
        <v>2882</v>
      </c>
      <c r="C186" s="511"/>
      <c r="D186" s="346" t="s">
        <v>2947</v>
      </c>
      <c r="E186" s="416"/>
      <c r="F186" s="416"/>
      <c r="G186" s="351">
        <v>23629165</v>
      </c>
      <c r="H186" s="351">
        <v>23629165</v>
      </c>
      <c r="I186" s="421">
        <f t="shared" si="7"/>
        <v>0</v>
      </c>
      <c r="J186" s="421">
        <v>23629165</v>
      </c>
      <c r="K186" s="416">
        <f t="shared" si="6"/>
        <v>0</v>
      </c>
      <c r="L186" s="456"/>
      <c r="M186" s="447"/>
    </row>
    <row r="187" spans="1:13" s="440" customFormat="1" ht="109.2" x14ac:dyDescent="0.3">
      <c r="A187" s="441">
        <v>2410104</v>
      </c>
      <c r="B187" s="512" t="s">
        <v>2882</v>
      </c>
      <c r="C187" s="511"/>
      <c r="D187" s="344" t="s">
        <v>2948</v>
      </c>
      <c r="E187" s="416"/>
      <c r="F187" s="416"/>
      <c r="G187" s="351">
        <v>998000</v>
      </c>
      <c r="H187" s="351">
        <v>998000</v>
      </c>
      <c r="I187" s="421">
        <f t="shared" si="7"/>
        <v>0</v>
      </c>
      <c r="J187" s="421">
        <v>998000</v>
      </c>
      <c r="K187" s="416">
        <f t="shared" si="6"/>
        <v>0</v>
      </c>
      <c r="L187" s="456"/>
      <c r="M187" s="447"/>
    </row>
    <row r="188" spans="1:13" s="492" customFormat="1" x14ac:dyDescent="0.3">
      <c r="A188" s="485"/>
      <c r="B188" s="486" t="s">
        <v>3236</v>
      </c>
      <c r="C188" s="513"/>
      <c r="D188" s="371"/>
      <c r="E188" s="488"/>
      <c r="F188" s="488"/>
      <c r="G188" s="488"/>
      <c r="H188" s="488"/>
      <c r="I188" s="489"/>
      <c r="J188" s="489"/>
      <c r="K188" s="416">
        <f t="shared" si="6"/>
        <v>0</v>
      </c>
      <c r="L188" s="490"/>
      <c r="M188" s="491"/>
    </row>
    <row r="189" spans="1:13" s="492" customFormat="1" ht="31.2" x14ac:dyDescent="0.3">
      <c r="A189" s="664">
        <v>3110202</v>
      </c>
      <c r="B189" s="665" t="s">
        <v>403</v>
      </c>
      <c r="C189" s="666" t="s">
        <v>2567</v>
      </c>
      <c r="D189" s="665" t="s">
        <v>2551</v>
      </c>
      <c r="E189" s="665" t="s">
        <v>3240</v>
      </c>
      <c r="F189" s="667" t="s">
        <v>3241</v>
      </c>
      <c r="G189" s="655"/>
      <c r="H189" s="668">
        <f>65271145+45021+59688341</f>
        <v>125004507</v>
      </c>
      <c r="I189" s="661"/>
      <c r="J189" s="669">
        <v>13569655</v>
      </c>
      <c r="K189" s="655">
        <f t="shared" si="6"/>
        <v>-111434852</v>
      </c>
      <c r="L189" s="670"/>
      <c r="M189" s="671"/>
    </row>
    <row r="190" spans="1:13" s="440" customFormat="1" ht="31.2" x14ac:dyDescent="0.3">
      <c r="A190" s="664">
        <v>3110202</v>
      </c>
      <c r="B190" s="665" t="s">
        <v>403</v>
      </c>
      <c r="C190" s="665" t="s">
        <v>2567</v>
      </c>
      <c r="D190" s="665" t="s">
        <v>2552</v>
      </c>
      <c r="E190" s="665" t="s">
        <v>3240</v>
      </c>
      <c r="F190" s="667" t="s">
        <v>3241</v>
      </c>
      <c r="G190" s="655"/>
      <c r="H190" s="668">
        <f>73529101+34250697</f>
        <v>107779798</v>
      </c>
      <c r="I190" s="661"/>
      <c r="J190" s="669">
        <v>19306450</v>
      </c>
      <c r="K190" s="655">
        <f t="shared" si="6"/>
        <v>-88473348</v>
      </c>
      <c r="L190" s="670"/>
      <c r="M190" s="671"/>
    </row>
    <row r="191" spans="1:13" s="440" customFormat="1" ht="31.2" x14ac:dyDescent="0.3">
      <c r="A191" s="441">
        <v>3111111</v>
      </c>
      <c r="B191" s="372" t="s">
        <v>403</v>
      </c>
      <c r="C191" s="372"/>
      <c r="D191" s="368" t="s">
        <v>3242</v>
      </c>
      <c r="E191" s="368" t="s">
        <v>3240</v>
      </c>
      <c r="F191" s="374" t="s">
        <v>3241</v>
      </c>
      <c r="G191" s="351"/>
      <c r="H191" s="375">
        <v>1557310</v>
      </c>
      <c r="I191" s="421"/>
      <c r="J191" s="514">
        <v>1557310</v>
      </c>
      <c r="K191" s="416">
        <f t="shared" si="6"/>
        <v>0</v>
      </c>
      <c r="L191" s="456"/>
      <c r="M191" s="447"/>
    </row>
    <row r="192" spans="1:13" s="440" customFormat="1" ht="31.2" x14ac:dyDescent="0.3">
      <c r="A192" s="441">
        <v>3110202</v>
      </c>
      <c r="B192" s="372" t="s">
        <v>403</v>
      </c>
      <c r="C192" s="372" t="s">
        <v>3101</v>
      </c>
      <c r="D192" s="372" t="s">
        <v>3243</v>
      </c>
      <c r="E192" s="372" t="s">
        <v>3240</v>
      </c>
      <c r="F192" s="373" t="s">
        <v>3241</v>
      </c>
      <c r="G192" s="351"/>
      <c r="H192" s="375">
        <v>2484426</v>
      </c>
      <c r="I192" s="421"/>
      <c r="J192" s="514">
        <v>2484426</v>
      </c>
      <c r="K192" s="416">
        <f t="shared" si="6"/>
        <v>0</v>
      </c>
      <c r="L192" s="456"/>
      <c r="M192" s="447"/>
    </row>
    <row r="193" spans="1:13" s="440" customFormat="1" x14ac:dyDescent="0.3">
      <c r="A193" s="441">
        <v>3110202</v>
      </c>
      <c r="B193" s="512" t="s">
        <v>2992</v>
      </c>
      <c r="C193" s="511" t="s">
        <v>3244</v>
      </c>
      <c r="D193" s="370" t="s">
        <v>3245</v>
      </c>
      <c r="E193" s="416"/>
      <c r="F193" s="416"/>
      <c r="G193" s="351"/>
      <c r="H193" s="351">
        <v>2000000</v>
      </c>
      <c r="I193" s="421"/>
      <c r="J193" s="416">
        <v>2000000</v>
      </c>
      <c r="K193" s="416">
        <f t="shared" si="6"/>
        <v>0</v>
      </c>
      <c r="L193" s="456"/>
      <c r="M193" s="447"/>
    </row>
    <row r="194" spans="1:13" s="440" customFormat="1" x14ac:dyDescent="0.3">
      <c r="A194" s="493"/>
      <c r="B194" s="726" t="s">
        <v>2732</v>
      </c>
      <c r="C194" s="727"/>
      <c r="D194" s="728"/>
      <c r="E194" s="460">
        <v>782650068</v>
      </c>
      <c r="F194" s="460">
        <v>605258331</v>
      </c>
      <c r="G194" s="460">
        <f>SUM(G160:G187)</f>
        <v>351789195</v>
      </c>
      <c r="H194" s="460">
        <f>SUM(H160:H193)</f>
        <v>549115236</v>
      </c>
      <c r="I194" s="460">
        <f t="shared" si="7"/>
        <v>197326041</v>
      </c>
      <c r="J194" s="460">
        <f>SUM(J160:J193)</f>
        <v>379362036</v>
      </c>
      <c r="K194" s="416">
        <f t="shared" si="6"/>
        <v>-169753200</v>
      </c>
      <c r="L194" s="460">
        <v>232123895</v>
      </c>
      <c r="M194" s="460">
        <v>232123895</v>
      </c>
    </row>
    <row r="195" spans="1:13" s="464" customFormat="1" ht="16.5" customHeight="1" x14ac:dyDescent="0.3">
      <c r="A195" s="515" t="s">
        <v>369</v>
      </c>
      <c r="B195" s="732" t="s">
        <v>2702</v>
      </c>
      <c r="C195" s="733"/>
      <c r="D195" s="734"/>
      <c r="E195" s="445"/>
      <c r="F195" s="416"/>
      <c r="G195" s="351"/>
      <c r="H195" s="351"/>
      <c r="I195" s="421">
        <f t="shared" si="7"/>
        <v>0</v>
      </c>
      <c r="J195" s="421"/>
      <c r="K195" s="416">
        <f t="shared" si="6"/>
        <v>0</v>
      </c>
      <c r="L195" s="463"/>
      <c r="M195" s="463"/>
    </row>
    <row r="196" spans="1:13" s="464" customFormat="1" ht="31.2" x14ac:dyDescent="0.3">
      <c r="A196" s="368">
        <v>3111114</v>
      </c>
      <c r="B196" s="516" t="s">
        <v>2764</v>
      </c>
      <c r="C196" s="517"/>
      <c r="D196" s="518" t="s">
        <v>2826</v>
      </c>
      <c r="E196" s="387"/>
      <c r="F196" s="387"/>
      <c r="G196" s="387">
        <v>3400000</v>
      </c>
      <c r="H196" s="387">
        <v>3400000</v>
      </c>
      <c r="I196" s="421">
        <f t="shared" si="7"/>
        <v>0</v>
      </c>
      <c r="J196" s="421">
        <v>3400000</v>
      </c>
      <c r="K196" s="416">
        <f t="shared" si="6"/>
        <v>0</v>
      </c>
      <c r="L196" s="519"/>
      <c r="M196" s="520"/>
    </row>
    <row r="197" spans="1:13" s="464" customFormat="1" x14ac:dyDescent="0.3">
      <c r="A197" s="368">
        <v>3130101</v>
      </c>
      <c r="B197" s="516"/>
      <c r="C197" s="517"/>
      <c r="D197" s="521" t="s">
        <v>2828</v>
      </c>
      <c r="E197" s="387">
        <v>0</v>
      </c>
      <c r="F197" s="387">
        <v>0</v>
      </c>
      <c r="G197" s="387">
        <v>4000000</v>
      </c>
      <c r="H197" s="387">
        <v>0</v>
      </c>
      <c r="I197" s="421">
        <f t="shared" si="7"/>
        <v>-4000000</v>
      </c>
      <c r="J197" s="421">
        <v>0</v>
      </c>
      <c r="K197" s="416">
        <f t="shared" si="6"/>
        <v>0</v>
      </c>
      <c r="L197" s="519"/>
      <c r="M197" s="520"/>
    </row>
    <row r="198" spans="1:13" s="464" customFormat="1" ht="31.2" x14ac:dyDescent="0.3">
      <c r="A198" s="390">
        <v>2630202</v>
      </c>
      <c r="B198" s="516" t="s">
        <v>2764</v>
      </c>
      <c r="C198" s="338" t="s">
        <v>2759</v>
      </c>
      <c r="D198" s="522" t="s">
        <v>2852</v>
      </c>
      <c r="E198" s="387"/>
      <c r="F198" s="387"/>
      <c r="G198" s="387">
        <v>35000000</v>
      </c>
      <c r="H198" s="387">
        <v>35000000</v>
      </c>
      <c r="I198" s="421">
        <f t="shared" si="7"/>
        <v>0</v>
      </c>
      <c r="J198" s="421">
        <v>35000000</v>
      </c>
      <c r="K198" s="416">
        <f t="shared" si="6"/>
        <v>0</v>
      </c>
      <c r="L198" s="519"/>
      <c r="M198" s="520"/>
    </row>
    <row r="199" spans="1:13" s="464" customFormat="1" ht="31.2" x14ac:dyDescent="0.3">
      <c r="A199" s="523">
        <v>3130101</v>
      </c>
      <c r="B199" s="516" t="s">
        <v>2764</v>
      </c>
      <c r="C199" s="524"/>
      <c r="D199" s="525" t="s">
        <v>2999</v>
      </c>
      <c r="E199" s="526"/>
      <c r="F199" s="526"/>
      <c r="G199" s="526">
        <v>8000000</v>
      </c>
      <c r="H199" s="526">
        <v>0</v>
      </c>
      <c r="I199" s="421">
        <f t="shared" si="7"/>
        <v>-8000000</v>
      </c>
      <c r="J199" s="527">
        <v>0</v>
      </c>
      <c r="K199" s="416">
        <f t="shared" ref="K199:K262" si="8">J199-H199</f>
        <v>0</v>
      </c>
      <c r="L199" s="528"/>
      <c r="M199" s="529"/>
    </row>
    <row r="200" spans="1:13" s="464" customFormat="1" ht="31.2" x14ac:dyDescent="0.3">
      <c r="A200" s="523"/>
      <c r="B200" s="530" t="s">
        <v>2969</v>
      </c>
      <c r="C200" s="524"/>
      <c r="D200" s="525"/>
      <c r="E200" s="526"/>
      <c r="F200" s="526"/>
      <c r="G200" s="526"/>
      <c r="H200" s="526"/>
      <c r="I200" s="421">
        <f t="shared" si="7"/>
        <v>0</v>
      </c>
      <c r="J200" s="527"/>
      <c r="K200" s="416">
        <f t="shared" si="8"/>
        <v>0</v>
      </c>
      <c r="L200" s="528"/>
      <c r="M200" s="529"/>
    </row>
    <row r="201" spans="1:13" s="464" customFormat="1" x14ac:dyDescent="0.3">
      <c r="A201" s="641"/>
      <c r="B201" s="689" t="s">
        <v>3298</v>
      </c>
      <c r="C201" s="688" t="s">
        <v>3000</v>
      </c>
      <c r="D201" s="688" t="s">
        <v>3330</v>
      </c>
      <c r="E201" s="642"/>
      <c r="F201" s="642"/>
      <c r="G201" s="642"/>
      <c r="H201" s="634"/>
      <c r="I201" s="635"/>
      <c r="J201" s="690">
        <v>3500000</v>
      </c>
      <c r="K201" s="631">
        <f t="shared" si="8"/>
        <v>3500000</v>
      </c>
      <c r="L201" s="643"/>
      <c r="M201" s="644"/>
    </row>
    <row r="202" spans="1:13" s="464" customFormat="1" x14ac:dyDescent="0.3">
      <c r="A202" s="523"/>
      <c r="B202" s="689" t="s">
        <v>417</v>
      </c>
      <c r="C202" s="688" t="s">
        <v>3001</v>
      </c>
      <c r="D202" s="688" t="s">
        <v>3002</v>
      </c>
      <c r="E202" s="526"/>
      <c r="F202" s="526"/>
      <c r="G202" s="526"/>
      <c r="H202" s="452"/>
      <c r="I202" s="421"/>
      <c r="J202" s="690">
        <v>2000000</v>
      </c>
      <c r="K202" s="416">
        <f t="shared" si="8"/>
        <v>2000000</v>
      </c>
      <c r="L202" s="528"/>
      <c r="M202" s="529"/>
    </row>
    <row r="203" spans="1:13" s="464" customFormat="1" x14ac:dyDescent="0.3">
      <c r="A203" s="641"/>
      <c r="B203" s="689" t="s">
        <v>414</v>
      </c>
      <c r="C203" s="688" t="s">
        <v>3003</v>
      </c>
      <c r="D203" s="688" t="s">
        <v>3004</v>
      </c>
      <c r="E203" s="642"/>
      <c r="F203" s="642"/>
      <c r="G203" s="642"/>
      <c r="H203" s="634"/>
      <c r="I203" s="635"/>
      <c r="J203" s="690">
        <v>2000000</v>
      </c>
      <c r="K203" s="631">
        <f t="shared" si="8"/>
        <v>2000000</v>
      </c>
      <c r="L203" s="643"/>
      <c r="M203" s="644"/>
    </row>
    <row r="204" spans="1:13" s="464" customFormat="1" ht="43.2" x14ac:dyDescent="0.3">
      <c r="A204" s="523"/>
      <c r="B204" s="689" t="s">
        <v>421</v>
      </c>
      <c r="C204" s="688" t="s">
        <v>3005</v>
      </c>
      <c r="D204" s="688" t="s">
        <v>3331</v>
      </c>
      <c r="E204" s="526"/>
      <c r="F204" s="526"/>
      <c r="G204" s="526"/>
      <c r="H204" s="452"/>
      <c r="I204" s="421"/>
      <c r="J204" s="690">
        <v>700000</v>
      </c>
      <c r="K204" s="416">
        <f t="shared" si="8"/>
        <v>700000</v>
      </c>
      <c r="L204" s="528"/>
      <c r="M204" s="529"/>
    </row>
    <row r="205" spans="1:13" s="464" customFormat="1" ht="28.8" x14ac:dyDescent="0.3">
      <c r="A205" s="523"/>
      <c r="B205" s="689" t="s">
        <v>421</v>
      </c>
      <c r="C205" s="688" t="s">
        <v>3006</v>
      </c>
      <c r="D205" s="688" t="s">
        <v>3332</v>
      </c>
      <c r="E205" s="526"/>
      <c r="F205" s="526"/>
      <c r="G205" s="526"/>
      <c r="H205" s="452"/>
      <c r="I205" s="421"/>
      <c r="J205" s="690">
        <v>1700000</v>
      </c>
      <c r="K205" s="416">
        <f t="shared" si="8"/>
        <v>1700000</v>
      </c>
      <c r="L205" s="528"/>
      <c r="M205" s="529"/>
    </row>
    <row r="206" spans="1:13" s="464" customFormat="1" ht="28.8" x14ac:dyDescent="0.3">
      <c r="A206" s="523"/>
      <c r="B206" s="689" t="s">
        <v>426</v>
      </c>
      <c r="C206" s="688" t="s">
        <v>3007</v>
      </c>
      <c r="D206" s="688" t="s">
        <v>3008</v>
      </c>
      <c r="E206" s="526"/>
      <c r="F206" s="526"/>
      <c r="G206" s="526"/>
      <c r="H206" s="452"/>
      <c r="I206" s="421"/>
      <c r="J206" s="690">
        <v>2500000</v>
      </c>
      <c r="K206" s="416">
        <f t="shared" si="8"/>
        <v>2500000</v>
      </c>
      <c r="L206" s="528"/>
      <c r="M206" s="529"/>
    </row>
    <row r="207" spans="1:13" s="464" customFormat="1" ht="28.8" x14ac:dyDescent="0.3">
      <c r="A207" s="523"/>
      <c r="B207" s="689" t="s">
        <v>426</v>
      </c>
      <c r="C207" s="688" t="s">
        <v>3007</v>
      </c>
      <c r="D207" s="688" t="s">
        <v>3009</v>
      </c>
      <c r="E207" s="526"/>
      <c r="F207" s="526"/>
      <c r="G207" s="526"/>
      <c r="H207" s="452"/>
      <c r="I207" s="421"/>
      <c r="J207" s="690">
        <v>900000</v>
      </c>
      <c r="K207" s="416">
        <f t="shared" si="8"/>
        <v>900000</v>
      </c>
      <c r="L207" s="528"/>
      <c r="M207" s="529"/>
    </row>
    <row r="208" spans="1:13" s="464" customFormat="1" x14ac:dyDescent="0.3">
      <c r="A208" s="523"/>
      <c r="B208" s="689" t="s">
        <v>420</v>
      </c>
      <c r="C208" s="688" t="s">
        <v>3010</v>
      </c>
      <c r="D208" s="688" t="s">
        <v>3011</v>
      </c>
      <c r="E208" s="526"/>
      <c r="F208" s="526"/>
      <c r="G208" s="526"/>
      <c r="H208" s="452"/>
      <c r="I208" s="421"/>
      <c r="J208" s="690">
        <v>1500000</v>
      </c>
      <c r="K208" s="416">
        <f t="shared" si="8"/>
        <v>1500000</v>
      </c>
      <c r="L208" s="528"/>
      <c r="M208" s="529"/>
    </row>
    <row r="209" spans="1:16378" s="464" customFormat="1" x14ac:dyDescent="0.3">
      <c r="A209" s="641"/>
      <c r="B209" s="689" t="s">
        <v>425</v>
      </c>
      <c r="C209" s="688" t="s">
        <v>3007</v>
      </c>
      <c r="D209" s="689" t="s">
        <v>3012</v>
      </c>
      <c r="E209" s="642"/>
      <c r="F209" s="642"/>
      <c r="G209" s="642"/>
      <c r="H209" s="634"/>
      <c r="I209" s="635"/>
      <c r="J209" s="690">
        <v>1000000</v>
      </c>
      <c r="K209" s="631">
        <f t="shared" si="8"/>
        <v>1000000</v>
      </c>
      <c r="L209" s="643"/>
      <c r="M209" s="644"/>
    </row>
    <row r="210" spans="1:16378" s="464" customFormat="1" x14ac:dyDescent="0.3">
      <c r="A210" s="523"/>
      <c r="B210" s="341"/>
      <c r="C210" s="341"/>
      <c r="D210" s="341"/>
      <c r="E210" s="526"/>
      <c r="F210" s="526"/>
      <c r="G210" s="526"/>
      <c r="H210" s="452"/>
      <c r="I210" s="421"/>
      <c r="J210" s="531"/>
      <c r="K210" s="416">
        <f t="shared" si="8"/>
        <v>0</v>
      </c>
      <c r="L210" s="528"/>
      <c r="M210" s="529"/>
    </row>
    <row r="211" spans="1:16378" s="463" customFormat="1" ht="31.2" x14ac:dyDescent="0.3">
      <c r="A211" s="368">
        <v>2410104</v>
      </c>
      <c r="B211" s="516" t="s">
        <v>2882</v>
      </c>
      <c r="C211" s="517"/>
      <c r="D211" s="338" t="s">
        <v>2867</v>
      </c>
      <c r="E211" s="387"/>
      <c r="F211" s="387"/>
      <c r="G211" s="387">
        <v>997855</v>
      </c>
      <c r="H211" s="387">
        <v>997855</v>
      </c>
      <c r="I211" s="421">
        <f t="shared" si="7"/>
        <v>0</v>
      </c>
      <c r="J211" s="421">
        <v>997855</v>
      </c>
      <c r="K211" s="416">
        <f t="shared" si="8"/>
        <v>0</v>
      </c>
      <c r="L211" s="519"/>
      <c r="M211" s="520"/>
      <c r="N211" s="464"/>
      <c r="O211" s="464"/>
      <c r="P211" s="464"/>
      <c r="Q211" s="464"/>
      <c r="R211" s="464"/>
      <c r="S211" s="464"/>
      <c r="T211" s="464"/>
      <c r="U211" s="464"/>
      <c r="V211" s="464"/>
      <c r="W211" s="464"/>
      <c r="X211" s="464"/>
      <c r="Y211" s="464"/>
      <c r="Z211" s="464"/>
      <c r="AA211" s="464"/>
      <c r="AB211" s="464"/>
      <c r="AC211" s="464"/>
      <c r="AD211" s="464"/>
      <c r="AE211" s="464"/>
      <c r="AF211" s="464"/>
      <c r="AG211" s="464"/>
      <c r="AH211" s="464"/>
      <c r="AI211" s="464"/>
      <c r="AJ211" s="464"/>
      <c r="AK211" s="464"/>
      <c r="AL211" s="464"/>
      <c r="AM211" s="464"/>
      <c r="AN211" s="464"/>
      <c r="AO211" s="464"/>
      <c r="AP211" s="464"/>
      <c r="AQ211" s="464"/>
      <c r="AR211" s="464"/>
      <c r="AS211" s="464"/>
      <c r="AT211" s="464"/>
      <c r="AU211" s="464"/>
      <c r="AV211" s="464"/>
      <c r="AW211" s="464"/>
      <c r="AX211" s="464"/>
      <c r="AY211" s="464"/>
      <c r="AZ211" s="464"/>
      <c r="BA211" s="464"/>
      <c r="BB211" s="464"/>
      <c r="BC211" s="464"/>
      <c r="BD211" s="464"/>
      <c r="BE211" s="464"/>
      <c r="BF211" s="464"/>
      <c r="BG211" s="464"/>
      <c r="BH211" s="464"/>
      <c r="BI211" s="464"/>
      <c r="BJ211" s="464"/>
      <c r="BK211" s="464"/>
      <c r="BL211" s="464"/>
      <c r="BM211" s="464"/>
      <c r="BN211" s="464"/>
      <c r="BO211" s="464"/>
      <c r="BP211" s="464"/>
      <c r="BQ211" s="464"/>
      <c r="BR211" s="464"/>
      <c r="BS211" s="464"/>
      <c r="BT211" s="464"/>
      <c r="BU211" s="464"/>
      <c r="BV211" s="464"/>
      <c r="BW211" s="464"/>
      <c r="BX211" s="464"/>
      <c r="BY211" s="464"/>
      <c r="BZ211" s="464"/>
      <c r="CA211" s="464"/>
      <c r="CB211" s="464"/>
      <c r="CC211" s="464"/>
      <c r="CD211" s="464"/>
      <c r="CE211" s="464"/>
      <c r="CF211" s="464"/>
      <c r="CG211" s="464"/>
      <c r="CH211" s="464"/>
      <c r="CI211" s="464"/>
      <c r="CJ211" s="464"/>
      <c r="CK211" s="464"/>
      <c r="CL211" s="464"/>
      <c r="CM211" s="464"/>
      <c r="CN211" s="464"/>
      <c r="CO211" s="464"/>
      <c r="CP211" s="464"/>
      <c r="CQ211" s="464"/>
      <c r="CR211" s="464"/>
      <c r="CS211" s="464"/>
      <c r="CT211" s="464"/>
      <c r="CU211" s="464"/>
      <c r="CV211" s="464"/>
      <c r="CW211" s="464"/>
      <c r="CX211" s="464"/>
      <c r="CY211" s="464"/>
      <c r="CZ211" s="464"/>
      <c r="DA211" s="464"/>
      <c r="DB211" s="464"/>
      <c r="DC211" s="464"/>
      <c r="DD211" s="464"/>
      <c r="DE211" s="464"/>
      <c r="DF211" s="464"/>
      <c r="DG211" s="464"/>
      <c r="DH211" s="464"/>
      <c r="DI211" s="464"/>
      <c r="DJ211" s="464"/>
      <c r="DK211" s="464"/>
      <c r="DL211" s="464"/>
      <c r="DM211" s="464"/>
      <c r="DN211" s="464"/>
      <c r="DO211" s="464"/>
      <c r="DP211" s="464"/>
      <c r="DQ211" s="464"/>
      <c r="DR211" s="464"/>
      <c r="DS211" s="464"/>
      <c r="DT211" s="464"/>
      <c r="DU211" s="464"/>
      <c r="DV211" s="464"/>
      <c r="DW211" s="464"/>
      <c r="DX211" s="464"/>
      <c r="DY211" s="464"/>
      <c r="DZ211" s="464"/>
      <c r="EA211" s="464"/>
      <c r="EB211" s="464"/>
      <c r="EC211" s="464"/>
      <c r="ED211" s="464"/>
      <c r="EE211" s="464"/>
      <c r="EF211" s="464"/>
      <c r="EG211" s="464"/>
      <c r="EH211" s="464"/>
      <c r="EI211" s="464"/>
      <c r="EJ211" s="464"/>
      <c r="EK211" s="464"/>
      <c r="EL211" s="464"/>
      <c r="EM211" s="464"/>
      <c r="EN211" s="464"/>
      <c r="EO211" s="464"/>
      <c r="EP211" s="464"/>
      <c r="EQ211" s="464"/>
      <c r="ER211" s="464"/>
      <c r="ES211" s="464"/>
      <c r="ET211" s="464"/>
      <c r="EU211" s="464"/>
      <c r="EV211" s="464"/>
      <c r="EW211" s="464"/>
      <c r="EX211" s="464"/>
      <c r="EY211" s="464"/>
      <c r="EZ211" s="464"/>
      <c r="FA211" s="464"/>
      <c r="FB211" s="464"/>
      <c r="FC211" s="464"/>
      <c r="FD211" s="464"/>
      <c r="FE211" s="464"/>
      <c r="FF211" s="464"/>
      <c r="FG211" s="464"/>
      <c r="FH211" s="464"/>
      <c r="FI211" s="464"/>
      <c r="FJ211" s="464"/>
      <c r="FK211" s="464"/>
      <c r="FL211" s="464"/>
      <c r="FM211" s="464"/>
      <c r="FN211" s="464"/>
      <c r="FO211" s="464"/>
      <c r="FP211" s="464"/>
      <c r="FQ211" s="464"/>
      <c r="FR211" s="464"/>
      <c r="FS211" s="464"/>
      <c r="FT211" s="464"/>
      <c r="FU211" s="464"/>
      <c r="FV211" s="464"/>
      <c r="FW211" s="464"/>
      <c r="FX211" s="464"/>
      <c r="FY211" s="464"/>
      <c r="FZ211" s="464"/>
      <c r="GA211" s="464"/>
      <c r="GB211" s="464"/>
      <c r="GC211" s="464"/>
      <c r="GD211" s="464"/>
      <c r="GE211" s="464"/>
      <c r="GF211" s="464"/>
      <c r="GG211" s="464"/>
      <c r="GH211" s="464"/>
      <c r="GI211" s="464"/>
      <c r="GJ211" s="464"/>
      <c r="GK211" s="464"/>
      <c r="GL211" s="464"/>
      <c r="GM211" s="464"/>
      <c r="GN211" s="464"/>
      <c r="GO211" s="464"/>
      <c r="GP211" s="464"/>
      <c r="GQ211" s="464"/>
      <c r="GR211" s="464"/>
      <c r="GS211" s="464"/>
      <c r="GT211" s="464"/>
      <c r="GU211" s="464"/>
      <c r="GV211" s="464"/>
      <c r="GW211" s="464"/>
      <c r="GX211" s="464"/>
      <c r="GY211" s="464"/>
      <c r="GZ211" s="464"/>
      <c r="HA211" s="464"/>
      <c r="HB211" s="464"/>
      <c r="HC211" s="464"/>
      <c r="HD211" s="464"/>
      <c r="HE211" s="464"/>
      <c r="HF211" s="464"/>
      <c r="HG211" s="464"/>
      <c r="HH211" s="464"/>
      <c r="HI211" s="464"/>
      <c r="HJ211" s="464"/>
      <c r="HK211" s="464"/>
      <c r="HL211" s="464"/>
      <c r="HM211" s="464"/>
      <c r="HN211" s="464"/>
      <c r="HO211" s="464"/>
      <c r="HP211" s="464"/>
      <c r="HQ211" s="464"/>
      <c r="HR211" s="464"/>
      <c r="HS211" s="464"/>
      <c r="HT211" s="464"/>
      <c r="HU211" s="464"/>
      <c r="HV211" s="464"/>
      <c r="HW211" s="464"/>
      <c r="HX211" s="464"/>
      <c r="HY211" s="464"/>
      <c r="HZ211" s="464"/>
      <c r="IA211" s="464"/>
      <c r="IB211" s="464"/>
      <c r="IC211" s="464"/>
      <c r="ID211" s="464"/>
      <c r="IE211" s="464"/>
      <c r="IF211" s="464"/>
      <c r="IG211" s="464"/>
      <c r="IH211" s="464"/>
      <c r="II211" s="464"/>
      <c r="IJ211" s="464"/>
      <c r="IK211" s="464"/>
      <c r="IL211" s="464"/>
      <c r="IM211" s="464"/>
      <c r="IN211" s="464"/>
      <c r="IO211" s="464"/>
      <c r="IP211" s="464"/>
      <c r="IQ211" s="464"/>
      <c r="IR211" s="464"/>
      <c r="IS211" s="464"/>
      <c r="IT211" s="464"/>
      <c r="IU211" s="464"/>
      <c r="IV211" s="464"/>
      <c r="IW211" s="464"/>
      <c r="IX211" s="464"/>
      <c r="IY211" s="464"/>
      <c r="IZ211" s="464"/>
      <c r="JA211" s="464"/>
      <c r="JB211" s="464"/>
      <c r="JC211" s="464"/>
      <c r="JD211" s="464"/>
      <c r="JE211" s="464"/>
      <c r="JF211" s="464"/>
      <c r="JG211" s="464"/>
      <c r="JH211" s="464"/>
      <c r="JI211" s="464"/>
      <c r="JJ211" s="464"/>
      <c r="JK211" s="464"/>
      <c r="JL211" s="464"/>
      <c r="JM211" s="464"/>
      <c r="JN211" s="464"/>
      <c r="JO211" s="464"/>
      <c r="JP211" s="464"/>
      <c r="JQ211" s="464"/>
      <c r="JR211" s="464"/>
      <c r="JS211" s="464"/>
      <c r="JT211" s="464"/>
      <c r="JU211" s="464"/>
      <c r="JV211" s="464"/>
      <c r="JW211" s="464"/>
      <c r="JX211" s="464"/>
      <c r="JY211" s="464"/>
      <c r="JZ211" s="464"/>
      <c r="KA211" s="464"/>
      <c r="KB211" s="464"/>
      <c r="KC211" s="464"/>
      <c r="KD211" s="464"/>
      <c r="KE211" s="464"/>
      <c r="KF211" s="464"/>
      <c r="KG211" s="464"/>
      <c r="KH211" s="464"/>
      <c r="KI211" s="464"/>
      <c r="KJ211" s="464"/>
      <c r="KK211" s="464"/>
      <c r="KL211" s="464"/>
      <c r="KM211" s="464"/>
      <c r="KN211" s="464"/>
      <c r="KO211" s="464"/>
      <c r="KP211" s="464"/>
      <c r="KQ211" s="464"/>
      <c r="KR211" s="464"/>
      <c r="KS211" s="464"/>
      <c r="KT211" s="464"/>
      <c r="KU211" s="464"/>
      <c r="KV211" s="464"/>
      <c r="KW211" s="464"/>
      <c r="KX211" s="464"/>
      <c r="KY211" s="464"/>
      <c r="KZ211" s="464"/>
      <c r="LA211" s="464"/>
      <c r="LB211" s="464"/>
      <c r="LC211" s="464"/>
      <c r="LD211" s="464"/>
      <c r="LE211" s="464"/>
      <c r="LF211" s="464"/>
      <c r="LG211" s="464"/>
      <c r="LH211" s="464"/>
      <c r="LI211" s="464"/>
      <c r="LJ211" s="464"/>
      <c r="LK211" s="464"/>
      <c r="LL211" s="464"/>
      <c r="LM211" s="464"/>
      <c r="LN211" s="464"/>
      <c r="LO211" s="464"/>
      <c r="LP211" s="464"/>
      <c r="LQ211" s="464"/>
      <c r="LR211" s="464"/>
      <c r="LS211" s="464"/>
      <c r="LT211" s="464"/>
      <c r="LU211" s="464"/>
      <c r="LV211" s="464"/>
      <c r="LW211" s="464"/>
      <c r="LX211" s="464"/>
      <c r="LY211" s="464"/>
      <c r="LZ211" s="464"/>
      <c r="MA211" s="464"/>
      <c r="MB211" s="464"/>
      <c r="MC211" s="464"/>
      <c r="MD211" s="464"/>
      <c r="ME211" s="464"/>
      <c r="MF211" s="464"/>
      <c r="MG211" s="464"/>
      <c r="MH211" s="464"/>
      <c r="MI211" s="464"/>
      <c r="MJ211" s="464"/>
      <c r="MK211" s="464"/>
      <c r="ML211" s="464"/>
      <c r="MM211" s="464"/>
      <c r="MN211" s="464"/>
      <c r="MO211" s="464"/>
      <c r="MP211" s="464"/>
      <c r="MQ211" s="464"/>
      <c r="MR211" s="464"/>
      <c r="MS211" s="464"/>
      <c r="MT211" s="464"/>
      <c r="MU211" s="464"/>
      <c r="MV211" s="464"/>
      <c r="MW211" s="464"/>
      <c r="MX211" s="464"/>
      <c r="MY211" s="464"/>
      <c r="MZ211" s="464"/>
      <c r="NA211" s="464"/>
      <c r="NB211" s="464"/>
      <c r="NC211" s="464"/>
      <c r="ND211" s="464"/>
      <c r="NE211" s="464"/>
      <c r="NF211" s="464"/>
      <c r="NG211" s="464"/>
      <c r="NH211" s="464"/>
      <c r="NI211" s="464"/>
      <c r="NJ211" s="464"/>
      <c r="NK211" s="464"/>
      <c r="NL211" s="464"/>
      <c r="NM211" s="464"/>
      <c r="NN211" s="464"/>
      <c r="NO211" s="464"/>
      <c r="NP211" s="464"/>
      <c r="NQ211" s="464"/>
      <c r="NR211" s="464"/>
      <c r="NS211" s="464"/>
      <c r="NT211" s="464"/>
      <c r="NU211" s="464"/>
      <c r="NV211" s="464"/>
      <c r="NW211" s="464"/>
      <c r="NX211" s="464"/>
      <c r="NY211" s="464"/>
      <c r="NZ211" s="464"/>
      <c r="OA211" s="464"/>
      <c r="OB211" s="464"/>
      <c r="OC211" s="464"/>
      <c r="OD211" s="464"/>
      <c r="OE211" s="464"/>
      <c r="OF211" s="464"/>
      <c r="OG211" s="464"/>
      <c r="OH211" s="464"/>
      <c r="OI211" s="464"/>
      <c r="OJ211" s="464"/>
      <c r="OK211" s="464"/>
      <c r="OL211" s="464"/>
      <c r="OM211" s="464"/>
      <c r="ON211" s="464"/>
      <c r="OO211" s="464"/>
      <c r="OP211" s="464"/>
      <c r="OQ211" s="464"/>
      <c r="OR211" s="464"/>
      <c r="OS211" s="464"/>
      <c r="OT211" s="464"/>
      <c r="OU211" s="464"/>
      <c r="OV211" s="464"/>
      <c r="OW211" s="464"/>
      <c r="OX211" s="464"/>
      <c r="OY211" s="464"/>
      <c r="OZ211" s="464"/>
      <c r="PA211" s="464"/>
      <c r="PB211" s="464"/>
      <c r="PC211" s="464"/>
      <c r="PD211" s="464"/>
      <c r="PE211" s="464"/>
      <c r="PF211" s="464"/>
      <c r="PG211" s="464"/>
      <c r="PH211" s="464"/>
      <c r="PI211" s="464"/>
      <c r="PJ211" s="464"/>
      <c r="PK211" s="464"/>
      <c r="PL211" s="464"/>
      <c r="PM211" s="464"/>
      <c r="PN211" s="464"/>
      <c r="PO211" s="464"/>
      <c r="PP211" s="464"/>
      <c r="PQ211" s="464"/>
      <c r="PR211" s="464"/>
      <c r="PS211" s="464"/>
      <c r="PT211" s="464"/>
      <c r="PU211" s="464"/>
      <c r="PV211" s="464"/>
      <c r="PW211" s="464"/>
      <c r="PX211" s="464"/>
      <c r="PY211" s="464"/>
      <c r="PZ211" s="464"/>
      <c r="QA211" s="464"/>
      <c r="QB211" s="464"/>
      <c r="QC211" s="464"/>
      <c r="QD211" s="464"/>
      <c r="QE211" s="464"/>
      <c r="QF211" s="464"/>
      <c r="QG211" s="464"/>
      <c r="QH211" s="464"/>
      <c r="QI211" s="464"/>
      <c r="QJ211" s="464"/>
      <c r="QK211" s="464"/>
      <c r="QL211" s="464"/>
      <c r="QM211" s="464"/>
      <c r="QN211" s="464"/>
      <c r="QO211" s="464"/>
      <c r="QP211" s="464"/>
      <c r="QQ211" s="464"/>
      <c r="QR211" s="464"/>
      <c r="QS211" s="464"/>
      <c r="QT211" s="464"/>
      <c r="QU211" s="464"/>
      <c r="QV211" s="464"/>
      <c r="QW211" s="464"/>
      <c r="QX211" s="464"/>
      <c r="QY211" s="464"/>
      <c r="QZ211" s="464"/>
      <c r="RA211" s="464"/>
      <c r="RB211" s="464"/>
      <c r="RC211" s="464"/>
      <c r="RD211" s="464"/>
      <c r="RE211" s="464"/>
      <c r="RF211" s="464"/>
      <c r="RG211" s="464"/>
      <c r="RH211" s="464"/>
      <c r="RI211" s="464"/>
      <c r="RJ211" s="464"/>
      <c r="RK211" s="464"/>
      <c r="RL211" s="464"/>
      <c r="RM211" s="464"/>
      <c r="RN211" s="464"/>
      <c r="RO211" s="464"/>
      <c r="RP211" s="464"/>
      <c r="RQ211" s="464"/>
      <c r="RR211" s="464"/>
      <c r="RS211" s="464"/>
      <c r="RT211" s="464"/>
      <c r="RU211" s="464"/>
      <c r="RV211" s="464"/>
      <c r="RW211" s="464"/>
      <c r="RX211" s="464"/>
      <c r="RY211" s="464"/>
      <c r="RZ211" s="464"/>
      <c r="SA211" s="464"/>
      <c r="SB211" s="464"/>
      <c r="SC211" s="464"/>
      <c r="SD211" s="464"/>
      <c r="SE211" s="464"/>
      <c r="SF211" s="464"/>
      <c r="SG211" s="464"/>
      <c r="SH211" s="464"/>
      <c r="SI211" s="464"/>
      <c r="SJ211" s="464"/>
      <c r="SK211" s="464"/>
      <c r="SL211" s="464"/>
      <c r="SM211" s="464"/>
      <c r="SN211" s="464"/>
      <c r="SO211" s="464"/>
      <c r="SP211" s="464"/>
      <c r="SQ211" s="464"/>
      <c r="SR211" s="464"/>
      <c r="SS211" s="464"/>
      <c r="ST211" s="464"/>
      <c r="SU211" s="464"/>
      <c r="SV211" s="464"/>
      <c r="SW211" s="464"/>
      <c r="SX211" s="464"/>
      <c r="SY211" s="464"/>
      <c r="SZ211" s="464"/>
      <c r="TA211" s="464"/>
      <c r="TB211" s="464"/>
      <c r="TC211" s="464"/>
      <c r="TD211" s="464"/>
      <c r="TE211" s="464"/>
      <c r="TF211" s="464"/>
      <c r="TG211" s="464"/>
      <c r="TH211" s="464"/>
      <c r="TI211" s="464"/>
      <c r="TJ211" s="464"/>
      <c r="TK211" s="464"/>
      <c r="TL211" s="464"/>
      <c r="TM211" s="464"/>
      <c r="TN211" s="464"/>
      <c r="TO211" s="464"/>
      <c r="TP211" s="464"/>
      <c r="TQ211" s="464"/>
      <c r="TR211" s="464"/>
      <c r="TS211" s="464"/>
      <c r="TT211" s="464"/>
      <c r="TU211" s="464"/>
      <c r="TV211" s="464"/>
      <c r="TW211" s="464"/>
      <c r="TX211" s="464"/>
      <c r="TY211" s="464"/>
      <c r="TZ211" s="464"/>
      <c r="UA211" s="464"/>
      <c r="UB211" s="464"/>
      <c r="UC211" s="464"/>
      <c r="UD211" s="464"/>
      <c r="UE211" s="464"/>
      <c r="UF211" s="464"/>
      <c r="UG211" s="464"/>
      <c r="UH211" s="464"/>
      <c r="UI211" s="464"/>
      <c r="UJ211" s="464"/>
      <c r="UK211" s="464"/>
      <c r="UL211" s="464"/>
      <c r="UM211" s="464"/>
      <c r="UN211" s="464"/>
      <c r="UO211" s="464"/>
      <c r="UP211" s="464"/>
      <c r="UQ211" s="464"/>
      <c r="UR211" s="464"/>
      <c r="US211" s="464"/>
      <c r="UT211" s="464"/>
      <c r="UU211" s="464"/>
      <c r="UV211" s="464"/>
      <c r="UW211" s="464"/>
      <c r="UX211" s="464"/>
      <c r="UY211" s="464"/>
      <c r="UZ211" s="464"/>
      <c r="VA211" s="464"/>
      <c r="VB211" s="464"/>
      <c r="VC211" s="464"/>
      <c r="VD211" s="464"/>
      <c r="VE211" s="464"/>
      <c r="VF211" s="464"/>
      <c r="VG211" s="464"/>
      <c r="VH211" s="464"/>
      <c r="VI211" s="464"/>
      <c r="VJ211" s="464"/>
      <c r="VK211" s="464"/>
      <c r="VL211" s="464"/>
      <c r="VM211" s="464"/>
      <c r="VN211" s="464"/>
      <c r="VO211" s="464"/>
      <c r="VP211" s="464"/>
      <c r="VQ211" s="464"/>
      <c r="VR211" s="464"/>
      <c r="VS211" s="464"/>
      <c r="VT211" s="464"/>
      <c r="VU211" s="464"/>
      <c r="VV211" s="464"/>
      <c r="VW211" s="464"/>
      <c r="VX211" s="464"/>
      <c r="VY211" s="464"/>
      <c r="VZ211" s="464"/>
      <c r="WA211" s="464"/>
      <c r="WB211" s="464"/>
      <c r="WC211" s="464"/>
      <c r="WD211" s="464"/>
      <c r="WE211" s="464"/>
      <c r="WF211" s="464"/>
      <c r="WG211" s="464"/>
      <c r="WH211" s="464"/>
      <c r="WI211" s="464"/>
      <c r="WJ211" s="464"/>
      <c r="WK211" s="464"/>
      <c r="WL211" s="464"/>
      <c r="WM211" s="464"/>
      <c r="WN211" s="464"/>
      <c r="WO211" s="464"/>
      <c r="WP211" s="464"/>
      <c r="WQ211" s="464"/>
      <c r="WR211" s="464"/>
      <c r="WS211" s="464"/>
      <c r="WT211" s="464"/>
      <c r="WU211" s="464"/>
      <c r="WV211" s="464"/>
      <c r="WW211" s="464"/>
      <c r="WX211" s="464"/>
      <c r="WY211" s="464"/>
      <c r="WZ211" s="464"/>
      <c r="XA211" s="464"/>
      <c r="XB211" s="464"/>
      <c r="XC211" s="464"/>
      <c r="XD211" s="464"/>
      <c r="XE211" s="464"/>
      <c r="XF211" s="464"/>
      <c r="XG211" s="464"/>
      <c r="XH211" s="464"/>
      <c r="XI211" s="464"/>
      <c r="XJ211" s="464"/>
      <c r="XK211" s="464"/>
      <c r="XL211" s="464"/>
      <c r="XM211" s="464"/>
      <c r="XN211" s="464"/>
      <c r="XO211" s="464"/>
      <c r="XP211" s="464"/>
      <c r="XQ211" s="464"/>
      <c r="XR211" s="464"/>
      <c r="XS211" s="464"/>
      <c r="XT211" s="464"/>
      <c r="XU211" s="464"/>
      <c r="XV211" s="464"/>
      <c r="XW211" s="464"/>
      <c r="XX211" s="464"/>
      <c r="XY211" s="464"/>
      <c r="XZ211" s="464"/>
      <c r="YA211" s="464"/>
      <c r="YB211" s="464"/>
      <c r="YC211" s="464"/>
      <c r="YD211" s="464"/>
      <c r="YE211" s="464"/>
      <c r="YF211" s="464"/>
      <c r="YG211" s="464"/>
      <c r="YH211" s="464"/>
      <c r="YI211" s="464"/>
      <c r="YJ211" s="464"/>
      <c r="YK211" s="464"/>
      <c r="YL211" s="464"/>
      <c r="YM211" s="464"/>
      <c r="YN211" s="464"/>
      <c r="YO211" s="464"/>
      <c r="YP211" s="464"/>
      <c r="YQ211" s="464"/>
      <c r="YR211" s="464"/>
      <c r="YS211" s="464"/>
      <c r="YT211" s="464"/>
      <c r="YU211" s="464"/>
      <c r="YV211" s="464"/>
      <c r="YW211" s="464"/>
      <c r="YX211" s="464"/>
      <c r="YY211" s="464"/>
      <c r="YZ211" s="464"/>
      <c r="ZA211" s="464"/>
      <c r="ZB211" s="464"/>
      <c r="ZC211" s="464"/>
      <c r="ZD211" s="464"/>
      <c r="ZE211" s="464"/>
      <c r="ZF211" s="464"/>
      <c r="ZG211" s="464"/>
      <c r="ZH211" s="464"/>
      <c r="ZI211" s="464"/>
      <c r="ZJ211" s="464"/>
      <c r="ZK211" s="464"/>
      <c r="ZL211" s="464"/>
      <c r="ZM211" s="464"/>
      <c r="ZN211" s="464"/>
      <c r="ZO211" s="464"/>
      <c r="ZP211" s="464"/>
      <c r="ZQ211" s="464"/>
      <c r="ZR211" s="464"/>
      <c r="ZS211" s="464"/>
      <c r="ZT211" s="464"/>
      <c r="ZU211" s="464"/>
      <c r="ZV211" s="464"/>
      <c r="ZW211" s="464"/>
      <c r="ZX211" s="464"/>
      <c r="ZY211" s="464"/>
      <c r="ZZ211" s="464"/>
      <c r="AAA211" s="464"/>
      <c r="AAB211" s="464"/>
      <c r="AAC211" s="464"/>
      <c r="AAD211" s="464"/>
      <c r="AAE211" s="464"/>
      <c r="AAF211" s="464"/>
      <c r="AAG211" s="464"/>
      <c r="AAH211" s="464"/>
      <c r="AAI211" s="464"/>
      <c r="AAJ211" s="464"/>
      <c r="AAK211" s="464"/>
      <c r="AAL211" s="464"/>
      <c r="AAM211" s="464"/>
      <c r="AAN211" s="464"/>
      <c r="AAO211" s="464"/>
      <c r="AAP211" s="464"/>
      <c r="AAQ211" s="464"/>
      <c r="AAR211" s="464"/>
      <c r="AAS211" s="464"/>
      <c r="AAT211" s="464"/>
      <c r="AAU211" s="464"/>
      <c r="AAV211" s="464"/>
      <c r="AAW211" s="464"/>
      <c r="AAX211" s="464"/>
      <c r="AAY211" s="464"/>
      <c r="AAZ211" s="464"/>
      <c r="ABA211" s="464"/>
      <c r="ABB211" s="464"/>
      <c r="ABC211" s="464"/>
      <c r="ABD211" s="464"/>
      <c r="ABE211" s="464"/>
      <c r="ABF211" s="464"/>
      <c r="ABG211" s="464"/>
      <c r="ABH211" s="464"/>
      <c r="ABI211" s="464"/>
      <c r="ABJ211" s="464"/>
      <c r="ABK211" s="464"/>
      <c r="ABL211" s="464"/>
      <c r="ABM211" s="464"/>
      <c r="ABN211" s="464"/>
      <c r="ABO211" s="464"/>
      <c r="ABP211" s="464"/>
      <c r="ABQ211" s="464"/>
      <c r="ABR211" s="464"/>
      <c r="ABS211" s="464"/>
      <c r="ABT211" s="464"/>
      <c r="ABU211" s="464"/>
      <c r="ABV211" s="464"/>
      <c r="ABW211" s="464"/>
      <c r="ABX211" s="464"/>
      <c r="ABY211" s="464"/>
      <c r="ABZ211" s="464"/>
      <c r="ACA211" s="464"/>
      <c r="ACB211" s="464"/>
      <c r="ACC211" s="464"/>
      <c r="ACD211" s="464"/>
      <c r="ACE211" s="464"/>
      <c r="ACF211" s="464"/>
      <c r="ACG211" s="464"/>
      <c r="ACH211" s="464"/>
      <c r="ACI211" s="464"/>
      <c r="ACJ211" s="464"/>
      <c r="ACK211" s="464"/>
      <c r="ACL211" s="464"/>
      <c r="ACM211" s="464"/>
      <c r="ACN211" s="464"/>
      <c r="ACO211" s="464"/>
      <c r="ACP211" s="464"/>
      <c r="ACQ211" s="464"/>
      <c r="ACR211" s="464"/>
      <c r="ACS211" s="464"/>
      <c r="ACT211" s="464"/>
      <c r="ACU211" s="464"/>
      <c r="ACV211" s="464"/>
      <c r="ACW211" s="464"/>
      <c r="ACX211" s="464"/>
      <c r="ACY211" s="464"/>
      <c r="ACZ211" s="464"/>
      <c r="ADA211" s="464"/>
      <c r="ADB211" s="464"/>
      <c r="ADC211" s="464"/>
      <c r="ADD211" s="464"/>
      <c r="ADE211" s="464"/>
      <c r="ADF211" s="464"/>
      <c r="ADG211" s="464"/>
      <c r="ADH211" s="464"/>
      <c r="ADI211" s="464"/>
      <c r="ADJ211" s="464"/>
      <c r="ADK211" s="464"/>
      <c r="ADL211" s="464"/>
      <c r="ADM211" s="464"/>
      <c r="ADN211" s="464"/>
      <c r="ADO211" s="464"/>
      <c r="ADP211" s="464"/>
      <c r="ADQ211" s="464"/>
      <c r="ADR211" s="464"/>
      <c r="ADS211" s="464"/>
      <c r="ADT211" s="464"/>
      <c r="ADU211" s="464"/>
      <c r="ADV211" s="464"/>
      <c r="ADW211" s="464"/>
      <c r="ADX211" s="464"/>
      <c r="ADY211" s="464"/>
      <c r="ADZ211" s="464"/>
      <c r="AEA211" s="464"/>
      <c r="AEB211" s="464"/>
      <c r="AEC211" s="464"/>
      <c r="AED211" s="464"/>
      <c r="AEE211" s="464"/>
      <c r="AEF211" s="464"/>
      <c r="AEG211" s="464"/>
      <c r="AEH211" s="464"/>
      <c r="AEI211" s="464"/>
      <c r="AEJ211" s="464"/>
      <c r="AEK211" s="464"/>
      <c r="AEL211" s="464"/>
      <c r="AEM211" s="464"/>
      <c r="AEN211" s="464"/>
      <c r="AEO211" s="464"/>
      <c r="AEP211" s="464"/>
      <c r="AEQ211" s="464"/>
      <c r="AER211" s="464"/>
      <c r="AES211" s="464"/>
      <c r="AET211" s="464"/>
      <c r="AEU211" s="464"/>
      <c r="AEV211" s="464"/>
      <c r="AEW211" s="464"/>
      <c r="AEX211" s="464"/>
      <c r="AEY211" s="464"/>
      <c r="AEZ211" s="464"/>
      <c r="AFA211" s="464"/>
      <c r="AFB211" s="464"/>
      <c r="AFC211" s="464"/>
      <c r="AFD211" s="464"/>
      <c r="AFE211" s="464"/>
      <c r="AFF211" s="464"/>
      <c r="AFG211" s="464"/>
      <c r="AFH211" s="464"/>
      <c r="AFI211" s="464"/>
      <c r="AFJ211" s="464"/>
      <c r="AFK211" s="464"/>
      <c r="AFL211" s="464"/>
      <c r="AFM211" s="464"/>
      <c r="AFN211" s="464"/>
      <c r="AFO211" s="464"/>
      <c r="AFP211" s="464"/>
      <c r="AFQ211" s="464"/>
      <c r="AFR211" s="464"/>
      <c r="AFS211" s="464"/>
      <c r="AFT211" s="464"/>
      <c r="AFU211" s="464"/>
      <c r="AFV211" s="464"/>
      <c r="AFW211" s="464"/>
      <c r="AFX211" s="464"/>
      <c r="AFY211" s="464"/>
      <c r="AFZ211" s="464"/>
      <c r="AGA211" s="464"/>
      <c r="AGB211" s="464"/>
      <c r="AGC211" s="464"/>
      <c r="AGD211" s="464"/>
      <c r="AGE211" s="464"/>
      <c r="AGF211" s="464"/>
      <c r="AGG211" s="464"/>
      <c r="AGH211" s="464"/>
      <c r="AGI211" s="464"/>
      <c r="AGJ211" s="464"/>
      <c r="AGK211" s="464"/>
      <c r="AGL211" s="464"/>
      <c r="AGM211" s="464"/>
      <c r="AGN211" s="464"/>
      <c r="AGO211" s="464"/>
      <c r="AGP211" s="464"/>
      <c r="AGQ211" s="464"/>
      <c r="AGR211" s="464"/>
      <c r="AGS211" s="464"/>
      <c r="AGT211" s="464"/>
      <c r="AGU211" s="464"/>
      <c r="AGV211" s="464"/>
      <c r="AGW211" s="464"/>
      <c r="AGX211" s="464"/>
      <c r="AGY211" s="464"/>
      <c r="AGZ211" s="464"/>
      <c r="AHA211" s="464"/>
      <c r="AHB211" s="464"/>
      <c r="AHC211" s="464"/>
      <c r="AHD211" s="464"/>
      <c r="AHE211" s="464"/>
      <c r="AHF211" s="464"/>
      <c r="AHG211" s="464"/>
      <c r="AHH211" s="464"/>
      <c r="AHI211" s="464"/>
      <c r="AHJ211" s="464"/>
      <c r="AHK211" s="464"/>
      <c r="AHL211" s="464"/>
      <c r="AHM211" s="464"/>
      <c r="AHN211" s="464"/>
      <c r="AHO211" s="464"/>
      <c r="AHP211" s="464"/>
      <c r="AHQ211" s="464"/>
      <c r="AHR211" s="464"/>
      <c r="AHS211" s="464"/>
      <c r="AHT211" s="464"/>
      <c r="AHU211" s="464"/>
      <c r="AHV211" s="464"/>
      <c r="AHW211" s="464"/>
      <c r="AHX211" s="464"/>
      <c r="AHY211" s="464"/>
      <c r="AHZ211" s="464"/>
      <c r="AIA211" s="464"/>
      <c r="AIB211" s="464"/>
      <c r="AIC211" s="464"/>
      <c r="AID211" s="464"/>
      <c r="AIE211" s="464"/>
      <c r="AIF211" s="464"/>
      <c r="AIG211" s="464"/>
      <c r="AIH211" s="464"/>
      <c r="AII211" s="464"/>
      <c r="AIJ211" s="464"/>
      <c r="AIK211" s="464"/>
      <c r="AIL211" s="464"/>
      <c r="AIM211" s="464"/>
      <c r="AIN211" s="464"/>
      <c r="AIO211" s="464"/>
      <c r="AIP211" s="464"/>
      <c r="AIQ211" s="464"/>
      <c r="AIR211" s="464"/>
      <c r="AIS211" s="464"/>
      <c r="AIT211" s="464"/>
      <c r="AIU211" s="464"/>
      <c r="AIV211" s="464"/>
      <c r="AIW211" s="464"/>
      <c r="AIX211" s="464"/>
      <c r="AIY211" s="464"/>
      <c r="AIZ211" s="464"/>
      <c r="AJA211" s="464"/>
      <c r="AJB211" s="464"/>
      <c r="AJC211" s="464"/>
      <c r="AJD211" s="464"/>
      <c r="AJE211" s="464"/>
      <c r="AJF211" s="464"/>
      <c r="AJG211" s="464"/>
      <c r="AJH211" s="464"/>
      <c r="AJI211" s="464"/>
      <c r="AJJ211" s="464"/>
      <c r="AJK211" s="464"/>
      <c r="AJL211" s="464"/>
      <c r="AJM211" s="464"/>
      <c r="AJN211" s="464"/>
      <c r="AJO211" s="464"/>
      <c r="AJP211" s="464"/>
      <c r="AJQ211" s="464"/>
      <c r="AJR211" s="464"/>
      <c r="AJS211" s="464"/>
      <c r="AJT211" s="464"/>
      <c r="AJU211" s="464"/>
      <c r="AJV211" s="464"/>
      <c r="AJW211" s="464"/>
      <c r="AJX211" s="464"/>
      <c r="AJY211" s="464"/>
      <c r="AJZ211" s="464"/>
      <c r="AKA211" s="464"/>
      <c r="AKB211" s="464"/>
      <c r="AKC211" s="464"/>
      <c r="AKD211" s="464"/>
      <c r="AKE211" s="464"/>
      <c r="AKF211" s="464"/>
      <c r="AKG211" s="464"/>
      <c r="AKH211" s="464"/>
      <c r="AKI211" s="464"/>
      <c r="AKJ211" s="464"/>
      <c r="AKK211" s="464"/>
      <c r="AKL211" s="464"/>
      <c r="AKM211" s="464"/>
      <c r="AKN211" s="464"/>
      <c r="AKO211" s="464"/>
      <c r="AKP211" s="464"/>
      <c r="AKQ211" s="464"/>
      <c r="AKR211" s="464"/>
      <c r="AKS211" s="464"/>
      <c r="AKT211" s="464"/>
      <c r="AKU211" s="464"/>
      <c r="AKV211" s="464"/>
      <c r="AKW211" s="464"/>
      <c r="AKX211" s="464"/>
      <c r="AKY211" s="464"/>
      <c r="AKZ211" s="464"/>
      <c r="ALA211" s="464"/>
      <c r="ALB211" s="464"/>
      <c r="ALC211" s="464"/>
      <c r="ALD211" s="464"/>
      <c r="ALE211" s="464"/>
      <c r="ALF211" s="464"/>
      <c r="ALG211" s="464"/>
      <c r="ALH211" s="464"/>
      <c r="ALI211" s="464"/>
      <c r="ALJ211" s="464"/>
      <c r="ALK211" s="464"/>
      <c r="ALL211" s="464"/>
      <c r="ALM211" s="464"/>
      <c r="ALN211" s="464"/>
      <c r="ALO211" s="464"/>
      <c r="ALP211" s="464"/>
      <c r="ALQ211" s="464"/>
      <c r="ALR211" s="464"/>
      <c r="ALS211" s="464"/>
      <c r="ALT211" s="464"/>
      <c r="ALU211" s="464"/>
      <c r="ALV211" s="464"/>
      <c r="ALW211" s="464"/>
      <c r="ALX211" s="464"/>
      <c r="ALY211" s="464"/>
      <c r="ALZ211" s="464"/>
      <c r="AMA211" s="464"/>
      <c r="AMB211" s="464"/>
      <c r="AMC211" s="464"/>
      <c r="AMD211" s="464"/>
      <c r="AME211" s="464"/>
      <c r="AMF211" s="464"/>
      <c r="AMG211" s="464"/>
      <c r="AMH211" s="464"/>
      <c r="AMI211" s="464"/>
      <c r="AMJ211" s="464"/>
      <c r="AMK211" s="464"/>
      <c r="AML211" s="464"/>
      <c r="AMM211" s="464"/>
      <c r="AMN211" s="464"/>
      <c r="AMO211" s="464"/>
      <c r="AMP211" s="464"/>
      <c r="AMQ211" s="464"/>
      <c r="AMR211" s="464"/>
      <c r="AMS211" s="464"/>
      <c r="AMT211" s="464"/>
      <c r="AMU211" s="464"/>
      <c r="AMV211" s="464"/>
      <c r="AMW211" s="464"/>
      <c r="AMX211" s="464"/>
      <c r="AMY211" s="464"/>
      <c r="AMZ211" s="464"/>
      <c r="ANA211" s="464"/>
      <c r="ANB211" s="464"/>
      <c r="ANC211" s="464"/>
      <c r="AND211" s="464"/>
      <c r="ANE211" s="464"/>
      <c r="ANF211" s="464"/>
      <c r="ANG211" s="464"/>
      <c r="ANH211" s="464"/>
      <c r="ANI211" s="464"/>
      <c r="ANJ211" s="464"/>
      <c r="ANK211" s="464"/>
      <c r="ANL211" s="464"/>
      <c r="ANM211" s="464"/>
      <c r="ANN211" s="464"/>
      <c r="ANO211" s="464"/>
      <c r="ANP211" s="464"/>
      <c r="ANQ211" s="464"/>
      <c r="ANR211" s="464"/>
      <c r="ANS211" s="464"/>
      <c r="ANT211" s="464"/>
      <c r="ANU211" s="464"/>
      <c r="ANV211" s="464"/>
      <c r="ANW211" s="464"/>
      <c r="ANX211" s="464"/>
      <c r="ANY211" s="464"/>
      <c r="ANZ211" s="464"/>
      <c r="AOA211" s="464"/>
      <c r="AOB211" s="464"/>
      <c r="AOC211" s="464"/>
      <c r="AOD211" s="464"/>
      <c r="AOE211" s="464"/>
      <c r="AOF211" s="464"/>
      <c r="AOG211" s="464"/>
      <c r="AOH211" s="464"/>
      <c r="AOI211" s="464"/>
      <c r="AOJ211" s="464"/>
      <c r="AOK211" s="464"/>
      <c r="AOL211" s="464"/>
      <c r="AOM211" s="464"/>
      <c r="AON211" s="464"/>
      <c r="AOO211" s="464"/>
      <c r="AOP211" s="464"/>
      <c r="AOQ211" s="464"/>
      <c r="AOR211" s="464"/>
      <c r="AOS211" s="464"/>
      <c r="AOT211" s="464"/>
      <c r="AOU211" s="464"/>
      <c r="AOV211" s="464"/>
      <c r="AOW211" s="464"/>
      <c r="AOX211" s="464"/>
      <c r="AOY211" s="464"/>
      <c r="AOZ211" s="464"/>
      <c r="APA211" s="464"/>
      <c r="APB211" s="464"/>
      <c r="APC211" s="464"/>
      <c r="APD211" s="464"/>
      <c r="APE211" s="464"/>
      <c r="APF211" s="464"/>
      <c r="APG211" s="464"/>
      <c r="APH211" s="464"/>
      <c r="API211" s="464"/>
      <c r="APJ211" s="464"/>
      <c r="APK211" s="464"/>
      <c r="APL211" s="464"/>
      <c r="APM211" s="464"/>
      <c r="APN211" s="464"/>
      <c r="APO211" s="464"/>
      <c r="APP211" s="464"/>
      <c r="APQ211" s="464"/>
      <c r="APR211" s="464"/>
      <c r="APS211" s="464"/>
      <c r="APT211" s="464"/>
      <c r="APU211" s="464"/>
      <c r="APV211" s="464"/>
      <c r="APW211" s="464"/>
      <c r="APX211" s="464"/>
      <c r="APY211" s="464"/>
      <c r="APZ211" s="464"/>
      <c r="AQA211" s="464"/>
      <c r="AQB211" s="464"/>
      <c r="AQC211" s="464"/>
      <c r="AQD211" s="464"/>
      <c r="AQE211" s="464"/>
      <c r="AQF211" s="464"/>
      <c r="AQG211" s="464"/>
      <c r="AQH211" s="464"/>
      <c r="AQI211" s="464"/>
      <c r="AQJ211" s="464"/>
      <c r="AQK211" s="464"/>
      <c r="AQL211" s="464"/>
      <c r="AQM211" s="464"/>
      <c r="AQN211" s="464"/>
      <c r="AQO211" s="464"/>
      <c r="AQP211" s="464"/>
      <c r="AQQ211" s="464"/>
      <c r="AQR211" s="464"/>
      <c r="AQS211" s="464"/>
      <c r="AQT211" s="464"/>
      <c r="AQU211" s="464"/>
      <c r="AQV211" s="464"/>
      <c r="AQW211" s="464"/>
      <c r="AQX211" s="464"/>
      <c r="AQY211" s="464"/>
      <c r="AQZ211" s="464"/>
      <c r="ARA211" s="464"/>
      <c r="ARB211" s="464"/>
      <c r="ARC211" s="464"/>
      <c r="ARD211" s="464"/>
      <c r="ARE211" s="464"/>
      <c r="ARF211" s="464"/>
      <c r="ARG211" s="464"/>
      <c r="ARH211" s="464"/>
      <c r="ARI211" s="464"/>
      <c r="ARJ211" s="464"/>
      <c r="ARK211" s="464"/>
      <c r="ARL211" s="464"/>
      <c r="ARM211" s="464"/>
      <c r="ARN211" s="464"/>
      <c r="ARO211" s="464"/>
      <c r="ARP211" s="464"/>
      <c r="ARQ211" s="464"/>
      <c r="ARR211" s="464"/>
      <c r="ARS211" s="464"/>
      <c r="ART211" s="464"/>
      <c r="ARU211" s="464"/>
      <c r="ARV211" s="464"/>
      <c r="ARW211" s="464"/>
      <c r="ARX211" s="464"/>
      <c r="ARY211" s="464"/>
      <c r="ARZ211" s="464"/>
      <c r="ASA211" s="464"/>
      <c r="ASB211" s="464"/>
      <c r="ASC211" s="464"/>
      <c r="ASD211" s="464"/>
      <c r="ASE211" s="464"/>
      <c r="ASF211" s="464"/>
      <c r="ASG211" s="464"/>
      <c r="ASH211" s="464"/>
      <c r="ASI211" s="464"/>
      <c r="ASJ211" s="464"/>
      <c r="ASK211" s="464"/>
      <c r="ASL211" s="464"/>
      <c r="ASM211" s="464"/>
      <c r="ASN211" s="464"/>
      <c r="ASO211" s="464"/>
      <c r="ASP211" s="464"/>
      <c r="ASQ211" s="464"/>
      <c r="ASR211" s="464"/>
      <c r="ASS211" s="464"/>
      <c r="AST211" s="464"/>
      <c r="ASU211" s="464"/>
      <c r="ASV211" s="464"/>
      <c r="ASW211" s="464"/>
      <c r="ASX211" s="464"/>
      <c r="ASY211" s="464"/>
      <c r="ASZ211" s="464"/>
      <c r="ATA211" s="464"/>
      <c r="ATB211" s="464"/>
      <c r="ATC211" s="464"/>
      <c r="ATD211" s="464"/>
      <c r="ATE211" s="464"/>
      <c r="ATF211" s="464"/>
      <c r="ATG211" s="464"/>
      <c r="ATH211" s="464"/>
      <c r="ATI211" s="464"/>
      <c r="ATJ211" s="464"/>
      <c r="ATK211" s="464"/>
      <c r="ATL211" s="464"/>
      <c r="ATM211" s="464"/>
      <c r="ATN211" s="464"/>
      <c r="ATO211" s="464"/>
      <c r="ATP211" s="464"/>
      <c r="ATQ211" s="464"/>
      <c r="ATR211" s="464"/>
      <c r="ATS211" s="464"/>
      <c r="ATT211" s="464"/>
      <c r="ATU211" s="464"/>
      <c r="ATV211" s="464"/>
      <c r="ATW211" s="464"/>
      <c r="ATX211" s="464"/>
      <c r="ATY211" s="464"/>
      <c r="ATZ211" s="464"/>
      <c r="AUA211" s="464"/>
      <c r="AUB211" s="464"/>
      <c r="AUC211" s="464"/>
      <c r="AUD211" s="464"/>
      <c r="AUE211" s="464"/>
      <c r="AUF211" s="464"/>
      <c r="AUG211" s="464"/>
      <c r="AUH211" s="464"/>
      <c r="AUI211" s="464"/>
      <c r="AUJ211" s="464"/>
      <c r="AUK211" s="464"/>
      <c r="AUL211" s="464"/>
      <c r="AUM211" s="464"/>
      <c r="AUN211" s="464"/>
      <c r="AUO211" s="464"/>
      <c r="AUP211" s="464"/>
      <c r="AUQ211" s="464"/>
      <c r="AUR211" s="464"/>
      <c r="AUS211" s="464"/>
      <c r="AUT211" s="464"/>
      <c r="AUU211" s="464"/>
      <c r="AUV211" s="464"/>
      <c r="AUW211" s="464"/>
      <c r="AUX211" s="464"/>
      <c r="AUY211" s="464"/>
      <c r="AUZ211" s="464"/>
      <c r="AVA211" s="464"/>
      <c r="AVB211" s="464"/>
      <c r="AVC211" s="464"/>
      <c r="AVD211" s="464"/>
      <c r="AVE211" s="464"/>
      <c r="AVF211" s="464"/>
      <c r="AVG211" s="464"/>
      <c r="AVH211" s="464"/>
      <c r="AVI211" s="464"/>
      <c r="AVJ211" s="464"/>
      <c r="AVK211" s="464"/>
      <c r="AVL211" s="464"/>
      <c r="AVM211" s="464"/>
      <c r="AVN211" s="464"/>
      <c r="AVO211" s="464"/>
      <c r="AVP211" s="464"/>
      <c r="AVQ211" s="464"/>
      <c r="AVR211" s="464"/>
      <c r="AVS211" s="464"/>
      <c r="AVT211" s="464"/>
      <c r="AVU211" s="464"/>
      <c r="AVV211" s="464"/>
      <c r="AVW211" s="464"/>
      <c r="AVX211" s="464"/>
      <c r="AVY211" s="464"/>
      <c r="AVZ211" s="464"/>
      <c r="AWA211" s="464"/>
      <c r="AWB211" s="464"/>
      <c r="AWC211" s="464"/>
      <c r="AWD211" s="464"/>
      <c r="AWE211" s="464"/>
      <c r="AWF211" s="464"/>
      <c r="AWG211" s="464"/>
      <c r="AWH211" s="464"/>
      <c r="AWI211" s="464"/>
      <c r="AWJ211" s="464"/>
      <c r="AWK211" s="464"/>
      <c r="AWL211" s="464"/>
      <c r="AWM211" s="464"/>
      <c r="AWN211" s="464"/>
      <c r="AWO211" s="464"/>
      <c r="AWP211" s="464"/>
      <c r="AWQ211" s="464"/>
      <c r="AWR211" s="464"/>
      <c r="AWS211" s="464"/>
      <c r="AWT211" s="464"/>
      <c r="AWU211" s="464"/>
      <c r="AWV211" s="464"/>
      <c r="AWW211" s="464"/>
      <c r="AWX211" s="464"/>
      <c r="AWY211" s="464"/>
      <c r="AWZ211" s="464"/>
      <c r="AXA211" s="464"/>
      <c r="AXB211" s="464"/>
      <c r="AXC211" s="464"/>
      <c r="AXD211" s="464"/>
      <c r="AXE211" s="464"/>
      <c r="AXF211" s="464"/>
      <c r="AXG211" s="464"/>
      <c r="AXH211" s="464"/>
      <c r="AXI211" s="464"/>
      <c r="AXJ211" s="464"/>
      <c r="AXK211" s="464"/>
      <c r="AXL211" s="464"/>
      <c r="AXM211" s="464"/>
      <c r="AXN211" s="464"/>
      <c r="AXO211" s="464"/>
      <c r="AXP211" s="464"/>
      <c r="AXQ211" s="464"/>
      <c r="AXR211" s="464"/>
      <c r="AXS211" s="464"/>
      <c r="AXT211" s="464"/>
      <c r="AXU211" s="464"/>
      <c r="AXV211" s="464"/>
      <c r="AXW211" s="464"/>
      <c r="AXX211" s="464"/>
      <c r="AXY211" s="464"/>
      <c r="AXZ211" s="464"/>
      <c r="AYA211" s="464"/>
      <c r="AYB211" s="464"/>
      <c r="AYC211" s="464"/>
      <c r="AYD211" s="464"/>
      <c r="AYE211" s="464"/>
      <c r="AYF211" s="464"/>
      <c r="AYG211" s="464"/>
      <c r="AYH211" s="464"/>
      <c r="AYI211" s="464"/>
      <c r="AYJ211" s="464"/>
      <c r="AYK211" s="464"/>
      <c r="AYL211" s="464"/>
      <c r="AYM211" s="464"/>
      <c r="AYN211" s="464"/>
      <c r="AYO211" s="464"/>
      <c r="AYP211" s="464"/>
      <c r="AYQ211" s="464"/>
      <c r="AYR211" s="464"/>
      <c r="AYS211" s="464"/>
      <c r="AYT211" s="464"/>
      <c r="AYU211" s="464"/>
      <c r="AYV211" s="464"/>
      <c r="AYW211" s="464"/>
      <c r="AYX211" s="464"/>
      <c r="AYY211" s="464"/>
      <c r="AYZ211" s="464"/>
      <c r="AZA211" s="464"/>
      <c r="AZB211" s="464"/>
      <c r="AZC211" s="464"/>
      <c r="AZD211" s="464"/>
      <c r="AZE211" s="464"/>
      <c r="AZF211" s="464"/>
      <c r="AZG211" s="464"/>
      <c r="AZH211" s="464"/>
      <c r="AZI211" s="464"/>
      <c r="AZJ211" s="464"/>
      <c r="AZK211" s="464"/>
      <c r="AZL211" s="464"/>
      <c r="AZM211" s="464"/>
      <c r="AZN211" s="464"/>
      <c r="AZO211" s="464"/>
      <c r="AZP211" s="464"/>
      <c r="AZQ211" s="464"/>
      <c r="AZR211" s="464"/>
      <c r="AZS211" s="464"/>
      <c r="AZT211" s="464"/>
      <c r="AZU211" s="464"/>
      <c r="AZV211" s="464"/>
      <c r="AZW211" s="464"/>
      <c r="AZX211" s="464"/>
      <c r="AZY211" s="464"/>
      <c r="AZZ211" s="464"/>
      <c r="BAA211" s="464"/>
      <c r="BAB211" s="464"/>
      <c r="BAC211" s="464"/>
      <c r="BAD211" s="464"/>
      <c r="BAE211" s="464"/>
      <c r="BAF211" s="464"/>
      <c r="BAG211" s="464"/>
      <c r="BAH211" s="464"/>
      <c r="BAI211" s="464"/>
      <c r="BAJ211" s="464"/>
      <c r="BAK211" s="464"/>
      <c r="BAL211" s="464"/>
      <c r="BAM211" s="464"/>
      <c r="BAN211" s="464"/>
      <c r="BAO211" s="464"/>
      <c r="BAP211" s="464"/>
      <c r="BAQ211" s="464"/>
      <c r="BAR211" s="464"/>
      <c r="BAS211" s="464"/>
      <c r="BAT211" s="464"/>
      <c r="BAU211" s="464"/>
      <c r="BAV211" s="464"/>
      <c r="BAW211" s="464"/>
      <c r="BAX211" s="464"/>
      <c r="BAY211" s="464"/>
      <c r="BAZ211" s="464"/>
      <c r="BBA211" s="464"/>
      <c r="BBB211" s="464"/>
      <c r="BBC211" s="464"/>
      <c r="BBD211" s="464"/>
      <c r="BBE211" s="464"/>
      <c r="BBF211" s="464"/>
      <c r="BBG211" s="464"/>
      <c r="BBH211" s="464"/>
      <c r="BBI211" s="464"/>
      <c r="BBJ211" s="464"/>
      <c r="BBK211" s="464"/>
      <c r="BBL211" s="464"/>
      <c r="BBM211" s="464"/>
      <c r="BBN211" s="464"/>
      <c r="BBO211" s="464"/>
      <c r="BBP211" s="464"/>
      <c r="BBQ211" s="464"/>
      <c r="BBR211" s="464"/>
      <c r="BBS211" s="464"/>
      <c r="BBT211" s="464"/>
      <c r="BBU211" s="464"/>
      <c r="BBV211" s="464"/>
      <c r="BBW211" s="464"/>
      <c r="BBX211" s="464"/>
      <c r="BBY211" s="464"/>
      <c r="BBZ211" s="464"/>
      <c r="BCA211" s="464"/>
      <c r="BCB211" s="464"/>
      <c r="BCC211" s="464"/>
      <c r="BCD211" s="464"/>
      <c r="BCE211" s="464"/>
      <c r="BCF211" s="464"/>
      <c r="BCG211" s="464"/>
      <c r="BCH211" s="464"/>
      <c r="BCI211" s="464"/>
      <c r="BCJ211" s="464"/>
      <c r="BCK211" s="464"/>
      <c r="BCL211" s="464"/>
      <c r="BCM211" s="464"/>
      <c r="BCN211" s="464"/>
      <c r="BCO211" s="464"/>
      <c r="BCP211" s="464"/>
      <c r="BCQ211" s="464"/>
      <c r="BCR211" s="464"/>
      <c r="BCS211" s="464"/>
      <c r="BCT211" s="464"/>
      <c r="BCU211" s="464"/>
      <c r="BCV211" s="464"/>
      <c r="BCW211" s="464"/>
      <c r="BCX211" s="464"/>
      <c r="BCY211" s="464"/>
      <c r="BCZ211" s="464"/>
      <c r="BDA211" s="464"/>
      <c r="BDB211" s="464"/>
      <c r="BDC211" s="464"/>
      <c r="BDD211" s="464"/>
      <c r="BDE211" s="464"/>
      <c r="BDF211" s="464"/>
      <c r="BDG211" s="464"/>
      <c r="BDH211" s="464"/>
      <c r="BDI211" s="464"/>
      <c r="BDJ211" s="464"/>
      <c r="BDK211" s="464"/>
      <c r="BDL211" s="464"/>
      <c r="BDM211" s="464"/>
      <c r="BDN211" s="464"/>
      <c r="BDO211" s="464"/>
      <c r="BDP211" s="464"/>
      <c r="BDQ211" s="464"/>
      <c r="BDR211" s="464"/>
      <c r="BDS211" s="464"/>
      <c r="BDT211" s="464"/>
      <c r="BDU211" s="464"/>
      <c r="BDV211" s="464"/>
      <c r="BDW211" s="464"/>
      <c r="BDX211" s="464"/>
      <c r="BDY211" s="464"/>
      <c r="BDZ211" s="464"/>
      <c r="BEA211" s="464"/>
      <c r="BEB211" s="464"/>
      <c r="BEC211" s="464"/>
      <c r="BED211" s="464"/>
      <c r="BEE211" s="464"/>
      <c r="BEF211" s="464"/>
      <c r="BEG211" s="464"/>
      <c r="BEH211" s="464"/>
      <c r="BEI211" s="464"/>
      <c r="BEJ211" s="464"/>
      <c r="BEK211" s="464"/>
      <c r="BEL211" s="464"/>
      <c r="BEM211" s="464"/>
      <c r="BEN211" s="464"/>
      <c r="BEO211" s="464"/>
      <c r="BEP211" s="464"/>
      <c r="BEQ211" s="464"/>
      <c r="BER211" s="464"/>
      <c r="BES211" s="464"/>
      <c r="BET211" s="464"/>
      <c r="BEU211" s="464"/>
      <c r="BEV211" s="464"/>
      <c r="BEW211" s="464"/>
      <c r="BEX211" s="464"/>
      <c r="BEY211" s="464"/>
      <c r="BEZ211" s="464"/>
      <c r="BFA211" s="464"/>
      <c r="BFB211" s="464"/>
      <c r="BFC211" s="464"/>
      <c r="BFD211" s="464"/>
      <c r="BFE211" s="464"/>
      <c r="BFF211" s="464"/>
      <c r="BFG211" s="464"/>
      <c r="BFH211" s="464"/>
      <c r="BFI211" s="464"/>
      <c r="BFJ211" s="464"/>
      <c r="BFK211" s="464"/>
      <c r="BFL211" s="464"/>
      <c r="BFM211" s="464"/>
      <c r="BFN211" s="464"/>
      <c r="BFO211" s="464"/>
      <c r="BFP211" s="464"/>
      <c r="BFQ211" s="464"/>
      <c r="BFR211" s="464"/>
      <c r="BFS211" s="464"/>
      <c r="BFT211" s="464"/>
      <c r="BFU211" s="464"/>
      <c r="BFV211" s="464"/>
      <c r="BFW211" s="464"/>
      <c r="BFX211" s="464"/>
      <c r="BFY211" s="464"/>
      <c r="BFZ211" s="464"/>
      <c r="BGA211" s="464"/>
      <c r="BGB211" s="464"/>
      <c r="BGC211" s="464"/>
      <c r="BGD211" s="464"/>
      <c r="BGE211" s="464"/>
      <c r="BGF211" s="464"/>
      <c r="BGG211" s="464"/>
      <c r="BGH211" s="464"/>
      <c r="BGI211" s="464"/>
      <c r="BGJ211" s="464"/>
      <c r="BGK211" s="464"/>
      <c r="BGL211" s="464"/>
      <c r="BGM211" s="464"/>
      <c r="BGN211" s="464"/>
      <c r="BGO211" s="464"/>
      <c r="BGP211" s="464"/>
      <c r="BGQ211" s="464"/>
      <c r="BGR211" s="464"/>
      <c r="BGS211" s="464"/>
      <c r="BGT211" s="464"/>
      <c r="BGU211" s="464"/>
      <c r="BGV211" s="464"/>
      <c r="BGW211" s="464"/>
      <c r="BGX211" s="464"/>
      <c r="BGY211" s="464"/>
      <c r="BGZ211" s="464"/>
      <c r="BHA211" s="464"/>
      <c r="BHB211" s="464"/>
      <c r="BHC211" s="464"/>
      <c r="BHD211" s="464"/>
      <c r="BHE211" s="464"/>
      <c r="BHF211" s="464"/>
      <c r="BHG211" s="464"/>
      <c r="BHH211" s="464"/>
      <c r="BHI211" s="464"/>
      <c r="BHJ211" s="464"/>
      <c r="BHK211" s="464"/>
      <c r="BHL211" s="464"/>
      <c r="BHM211" s="464"/>
      <c r="BHN211" s="464"/>
      <c r="BHO211" s="464"/>
      <c r="BHP211" s="464"/>
      <c r="BHQ211" s="464"/>
      <c r="BHR211" s="464"/>
      <c r="BHS211" s="464"/>
      <c r="BHT211" s="464"/>
      <c r="BHU211" s="464"/>
      <c r="BHV211" s="464"/>
      <c r="BHW211" s="464"/>
      <c r="BHX211" s="464"/>
      <c r="BHY211" s="464"/>
      <c r="BHZ211" s="464"/>
      <c r="BIA211" s="464"/>
      <c r="BIB211" s="464"/>
      <c r="BIC211" s="464"/>
      <c r="BID211" s="464"/>
      <c r="BIE211" s="464"/>
      <c r="BIF211" s="464"/>
      <c r="BIG211" s="464"/>
      <c r="BIH211" s="464"/>
      <c r="BII211" s="464"/>
      <c r="BIJ211" s="464"/>
      <c r="BIK211" s="464"/>
      <c r="BIL211" s="464"/>
      <c r="BIM211" s="464"/>
      <c r="BIN211" s="464"/>
      <c r="BIO211" s="464"/>
      <c r="BIP211" s="464"/>
      <c r="BIQ211" s="464"/>
      <c r="BIR211" s="464"/>
      <c r="BIS211" s="464"/>
      <c r="BIT211" s="464"/>
      <c r="BIU211" s="464"/>
      <c r="BIV211" s="464"/>
      <c r="BIW211" s="464"/>
      <c r="BIX211" s="464"/>
      <c r="BIY211" s="464"/>
      <c r="BIZ211" s="464"/>
      <c r="BJA211" s="464"/>
      <c r="BJB211" s="464"/>
      <c r="BJC211" s="464"/>
      <c r="BJD211" s="464"/>
      <c r="BJE211" s="464"/>
      <c r="BJF211" s="464"/>
      <c r="BJG211" s="464"/>
      <c r="BJH211" s="464"/>
      <c r="BJI211" s="464"/>
      <c r="BJJ211" s="464"/>
      <c r="BJK211" s="464"/>
      <c r="BJL211" s="464"/>
      <c r="BJM211" s="464"/>
      <c r="BJN211" s="464"/>
      <c r="BJO211" s="464"/>
      <c r="BJP211" s="464"/>
      <c r="BJQ211" s="464"/>
      <c r="BJR211" s="464"/>
      <c r="BJS211" s="464"/>
      <c r="BJT211" s="464"/>
      <c r="BJU211" s="464"/>
      <c r="BJV211" s="464"/>
      <c r="BJW211" s="464"/>
      <c r="BJX211" s="464"/>
      <c r="BJY211" s="464"/>
      <c r="BJZ211" s="464"/>
      <c r="BKA211" s="464"/>
      <c r="BKB211" s="464"/>
      <c r="BKC211" s="464"/>
      <c r="BKD211" s="464"/>
      <c r="BKE211" s="464"/>
      <c r="BKF211" s="464"/>
      <c r="BKG211" s="464"/>
      <c r="BKH211" s="464"/>
      <c r="BKI211" s="464"/>
      <c r="BKJ211" s="464"/>
      <c r="BKK211" s="464"/>
      <c r="BKL211" s="464"/>
      <c r="BKM211" s="464"/>
      <c r="BKN211" s="464"/>
      <c r="BKO211" s="464"/>
      <c r="BKP211" s="464"/>
      <c r="BKQ211" s="464"/>
      <c r="BKR211" s="464"/>
      <c r="BKS211" s="464"/>
      <c r="BKT211" s="464"/>
      <c r="BKU211" s="464"/>
      <c r="BKV211" s="464"/>
      <c r="BKW211" s="464"/>
      <c r="BKX211" s="464"/>
      <c r="BKY211" s="464"/>
      <c r="BKZ211" s="464"/>
      <c r="BLA211" s="464"/>
      <c r="BLB211" s="464"/>
      <c r="BLC211" s="464"/>
      <c r="BLD211" s="464"/>
      <c r="BLE211" s="464"/>
      <c r="BLF211" s="464"/>
      <c r="BLG211" s="464"/>
      <c r="BLH211" s="464"/>
      <c r="BLI211" s="464"/>
      <c r="BLJ211" s="464"/>
      <c r="BLK211" s="464"/>
      <c r="BLL211" s="464"/>
      <c r="BLM211" s="464"/>
      <c r="BLN211" s="464"/>
      <c r="BLO211" s="464"/>
      <c r="BLP211" s="464"/>
      <c r="BLQ211" s="464"/>
      <c r="BLR211" s="464"/>
      <c r="BLS211" s="464"/>
      <c r="BLT211" s="464"/>
      <c r="BLU211" s="464"/>
      <c r="BLV211" s="464"/>
      <c r="BLW211" s="464"/>
      <c r="BLX211" s="464"/>
      <c r="BLY211" s="464"/>
      <c r="BLZ211" s="464"/>
      <c r="BMA211" s="464"/>
      <c r="BMB211" s="464"/>
      <c r="BMC211" s="464"/>
      <c r="BMD211" s="464"/>
      <c r="BME211" s="464"/>
      <c r="BMF211" s="464"/>
      <c r="BMG211" s="464"/>
      <c r="BMH211" s="464"/>
      <c r="BMI211" s="464"/>
      <c r="BMJ211" s="464"/>
      <c r="BMK211" s="464"/>
      <c r="BML211" s="464"/>
      <c r="BMM211" s="464"/>
      <c r="BMN211" s="464"/>
      <c r="BMO211" s="464"/>
      <c r="BMP211" s="464"/>
      <c r="BMQ211" s="464"/>
      <c r="BMR211" s="464"/>
      <c r="BMS211" s="464"/>
      <c r="BMT211" s="464"/>
      <c r="BMU211" s="464"/>
      <c r="BMV211" s="464"/>
      <c r="BMW211" s="464"/>
      <c r="BMX211" s="464"/>
      <c r="BMY211" s="464"/>
      <c r="BMZ211" s="464"/>
      <c r="BNA211" s="464"/>
      <c r="BNB211" s="464"/>
      <c r="BNC211" s="464"/>
      <c r="BND211" s="464"/>
      <c r="BNE211" s="464"/>
      <c r="BNF211" s="464"/>
      <c r="BNG211" s="464"/>
      <c r="BNH211" s="464"/>
      <c r="BNI211" s="464"/>
      <c r="BNJ211" s="464"/>
      <c r="BNK211" s="464"/>
      <c r="BNL211" s="464"/>
      <c r="BNM211" s="464"/>
      <c r="BNN211" s="464"/>
      <c r="BNO211" s="464"/>
      <c r="BNP211" s="464"/>
      <c r="BNQ211" s="464"/>
      <c r="BNR211" s="464"/>
      <c r="BNS211" s="464"/>
      <c r="BNT211" s="464"/>
      <c r="BNU211" s="464"/>
      <c r="BNV211" s="464"/>
      <c r="BNW211" s="464"/>
      <c r="BNX211" s="464"/>
      <c r="BNY211" s="464"/>
      <c r="BNZ211" s="464"/>
      <c r="BOA211" s="464"/>
      <c r="BOB211" s="464"/>
      <c r="BOC211" s="464"/>
      <c r="BOD211" s="464"/>
      <c r="BOE211" s="464"/>
      <c r="BOF211" s="464"/>
      <c r="BOG211" s="464"/>
      <c r="BOH211" s="464"/>
      <c r="BOI211" s="464"/>
      <c r="BOJ211" s="464"/>
      <c r="BOK211" s="464"/>
      <c r="BOL211" s="464"/>
      <c r="BOM211" s="464"/>
      <c r="BON211" s="464"/>
      <c r="BOO211" s="464"/>
      <c r="BOP211" s="464"/>
      <c r="BOQ211" s="464"/>
      <c r="BOR211" s="464"/>
      <c r="BOS211" s="464"/>
      <c r="BOT211" s="464"/>
      <c r="BOU211" s="464"/>
      <c r="BOV211" s="464"/>
      <c r="BOW211" s="464"/>
      <c r="BOX211" s="464"/>
      <c r="BOY211" s="464"/>
      <c r="BOZ211" s="464"/>
      <c r="BPA211" s="464"/>
      <c r="BPB211" s="464"/>
      <c r="BPC211" s="464"/>
      <c r="BPD211" s="464"/>
      <c r="BPE211" s="464"/>
      <c r="BPF211" s="464"/>
      <c r="BPG211" s="464"/>
      <c r="BPH211" s="464"/>
      <c r="BPI211" s="464"/>
      <c r="BPJ211" s="464"/>
      <c r="BPK211" s="464"/>
      <c r="BPL211" s="464"/>
      <c r="BPM211" s="464"/>
      <c r="BPN211" s="464"/>
      <c r="BPO211" s="464"/>
      <c r="BPP211" s="464"/>
      <c r="BPQ211" s="464"/>
      <c r="BPR211" s="464"/>
      <c r="BPS211" s="464"/>
      <c r="BPT211" s="464"/>
      <c r="BPU211" s="464"/>
      <c r="BPV211" s="464"/>
      <c r="BPW211" s="464"/>
      <c r="BPX211" s="464"/>
      <c r="BPY211" s="464"/>
      <c r="BPZ211" s="464"/>
      <c r="BQA211" s="464"/>
      <c r="BQB211" s="464"/>
      <c r="BQC211" s="464"/>
      <c r="BQD211" s="464"/>
      <c r="BQE211" s="464"/>
      <c r="BQF211" s="464"/>
      <c r="BQG211" s="464"/>
      <c r="BQH211" s="464"/>
      <c r="BQI211" s="464"/>
      <c r="BQJ211" s="464"/>
      <c r="BQK211" s="464"/>
      <c r="BQL211" s="464"/>
      <c r="BQM211" s="464"/>
      <c r="BQN211" s="464"/>
      <c r="BQO211" s="464"/>
      <c r="BQP211" s="464"/>
      <c r="BQQ211" s="464"/>
      <c r="BQR211" s="464"/>
      <c r="BQS211" s="464"/>
      <c r="BQT211" s="464"/>
      <c r="BQU211" s="464"/>
      <c r="BQV211" s="464"/>
      <c r="BQW211" s="464"/>
      <c r="BQX211" s="464"/>
      <c r="BQY211" s="464"/>
      <c r="BQZ211" s="464"/>
      <c r="BRA211" s="464"/>
      <c r="BRB211" s="464"/>
      <c r="BRC211" s="464"/>
      <c r="BRD211" s="464"/>
      <c r="BRE211" s="464"/>
      <c r="BRF211" s="464"/>
      <c r="BRG211" s="464"/>
      <c r="BRH211" s="464"/>
      <c r="BRI211" s="464"/>
      <c r="BRJ211" s="464"/>
      <c r="BRK211" s="464"/>
      <c r="BRL211" s="464"/>
      <c r="BRM211" s="464"/>
      <c r="BRN211" s="464"/>
      <c r="BRO211" s="464"/>
      <c r="BRP211" s="464"/>
      <c r="BRQ211" s="464"/>
      <c r="BRR211" s="464"/>
      <c r="BRS211" s="464"/>
      <c r="BRT211" s="464"/>
      <c r="BRU211" s="464"/>
      <c r="BRV211" s="464"/>
      <c r="BRW211" s="464"/>
      <c r="BRX211" s="464"/>
      <c r="BRY211" s="464"/>
      <c r="BRZ211" s="464"/>
      <c r="BSA211" s="464"/>
      <c r="BSB211" s="464"/>
      <c r="BSC211" s="464"/>
      <c r="BSD211" s="464"/>
      <c r="BSE211" s="464"/>
      <c r="BSF211" s="464"/>
      <c r="BSG211" s="464"/>
      <c r="BSH211" s="464"/>
      <c r="BSI211" s="464"/>
      <c r="BSJ211" s="464"/>
      <c r="BSK211" s="464"/>
      <c r="BSL211" s="464"/>
      <c r="BSM211" s="464"/>
      <c r="BSN211" s="464"/>
      <c r="BSO211" s="464"/>
      <c r="BSP211" s="464"/>
      <c r="BSQ211" s="464"/>
      <c r="BSR211" s="464"/>
      <c r="BSS211" s="464"/>
      <c r="BST211" s="464"/>
      <c r="BSU211" s="464"/>
      <c r="BSV211" s="464"/>
      <c r="BSW211" s="464"/>
      <c r="BSX211" s="464"/>
      <c r="BSY211" s="464"/>
      <c r="BSZ211" s="464"/>
      <c r="BTA211" s="464"/>
      <c r="BTB211" s="464"/>
      <c r="BTC211" s="464"/>
      <c r="BTD211" s="464"/>
      <c r="BTE211" s="464"/>
      <c r="BTF211" s="464"/>
      <c r="BTG211" s="464"/>
      <c r="BTH211" s="464"/>
      <c r="BTI211" s="464"/>
      <c r="BTJ211" s="464"/>
      <c r="BTK211" s="464"/>
      <c r="BTL211" s="464"/>
      <c r="BTM211" s="464"/>
      <c r="BTN211" s="464"/>
      <c r="BTO211" s="464"/>
      <c r="BTP211" s="464"/>
      <c r="BTQ211" s="464"/>
      <c r="BTR211" s="464"/>
      <c r="BTS211" s="464"/>
      <c r="BTT211" s="464"/>
      <c r="BTU211" s="464"/>
      <c r="BTV211" s="464"/>
      <c r="BTW211" s="464"/>
      <c r="BTX211" s="464"/>
      <c r="BTY211" s="464"/>
      <c r="BTZ211" s="464"/>
      <c r="BUA211" s="464"/>
      <c r="BUB211" s="464"/>
      <c r="BUC211" s="464"/>
      <c r="BUD211" s="464"/>
      <c r="BUE211" s="464"/>
      <c r="BUF211" s="464"/>
      <c r="BUG211" s="464"/>
      <c r="BUH211" s="464"/>
      <c r="BUI211" s="464"/>
      <c r="BUJ211" s="464"/>
      <c r="BUK211" s="464"/>
      <c r="BUL211" s="464"/>
      <c r="BUM211" s="464"/>
      <c r="BUN211" s="464"/>
      <c r="BUO211" s="464"/>
      <c r="BUP211" s="464"/>
      <c r="BUQ211" s="464"/>
      <c r="BUR211" s="464"/>
      <c r="BUS211" s="464"/>
      <c r="BUT211" s="464"/>
      <c r="BUU211" s="464"/>
      <c r="BUV211" s="464"/>
      <c r="BUW211" s="464"/>
      <c r="BUX211" s="464"/>
      <c r="BUY211" s="464"/>
      <c r="BUZ211" s="464"/>
      <c r="BVA211" s="464"/>
      <c r="BVB211" s="464"/>
      <c r="BVC211" s="464"/>
      <c r="BVD211" s="464"/>
      <c r="BVE211" s="464"/>
      <c r="BVF211" s="464"/>
      <c r="BVG211" s="464"/>
      <c r="BVH211" s="464"/>
      <c r="BVI211" s="464"/>
      <c r="BVJ211" s="464"/>
      <c r="BVK211" s="464"/>
      <c r="BVL211" s="464"/>
      <c r="BVM211" s="464"/>
      <c r="BVN211" s="464"/>
      <c r="BVO211" s="464"/>
      <c r="BVP211" s="464"/>
      <c r="BVQ211" s="464"/>
      <c r="BVR211" s="464"/>
      <c r="BVS211" s="464"/>
      <c r="BVT211" s="464"/>
      <c r="BVU211" s="464"/>
      <c r="BVV211" s="464"/>
      <c r="BVW211" s="464"/>
      <c r="BVX211" s="464"/>
      <c r="BVY211" s="464"/>
      <c r="BVZ211" s="464"/>
      <c r="BWA211" s="464"/>
      <c r="BWB211" s="464"/>
      <c r="BWC211" s="464"/>
      <c r="BWD211" s="464"/>
      <c r="BWE211" s="464"/>
      <c r="BWF211" s="464"/>
      <c r="BWG211" s="464"/>
      <c r="BWH211" s="464"/>
      <c r="BWI211" s="464"/>
      <c r="BWJ211" s="464"/>
      <c r="BWK211" s="464"/>
      <c r="BWL211" s="464"/>
      <c r="BWM211" s="464"/>
      <c r="BWN211" s="464"/>
      <c r="BWO211" s="464"/>
      <c r="BWP211" s="464"/>
      <c r="BWQ211" s="464"/>
      <c r="BWR211" s="464"/>
      <c r="BWS211" s="464"/>
      <c r="BWT211" s="464"/>
      <c r="BWU211" s="464"/>
      <c r="BWV211" s="464"/>
      <c r="BWW211" s="464"/>
      <c r="BWX211" s="464"/>
      <c r="BWY211" s="464"/>
      <c r="BWZ211" s="464"/>
      <c r="BXA211" s="464"/>
      <c r="BXB211" s="464"/>
      <c r="BXC211" s="464"/>
      <c r="BXD211" s="464"/>
      <c r="BXE211" s="464"/>
      <c r="BXF211" s="464"/>
      <c r="BXG211" s="464"/>
      <c r="BXH211" s="464"/>
      <c r="BXI211" s="464"/>
      <c r="BXJ211" s="464"/>
      <c r="BXK211" s="464"/>
      <c r="BXL211" s="464"/>
      <c r="BXM211" s="464"/>
      <c r="BXN211" s="464"/>
      <c r="BXO211" s="464"/>
      <c r="BXP211" s="464"/>
      <c r="BXQ211" s="464"/>
      <c r="BXR211" s="464"/>
      <c r="BXS211" s="464"/>
      <c r="BXT211" s="464"/>
      <c r="BXU211" s="464"/>
      <c r="BXV211" s="464"/>
      <c r="BXW211" s="464"/>
      <c r="BXX211" s="464"/>
      <c r="BXY211" s="464"/>
      <c r="BXZ211" s="464"/>
      <c r="BYA211" s="464"/>
      <c r="BYB211" s="464"/>
      <c r="BYC211" s="464"/>
      <c r="BYD211" s="464"/>
      <c r="BYE211" s="464"/>
      <c r="BYF211" s="464"/>
      <c r="BYG211" s="464"/>
      <c r="BYH211" s="464"/>
      <c r="BYI211" s="464"/>
      <c r="BYJ211" s="464"/>
      <c r="BYK211" s="464"/>
      <c r="BYL211" s="464"/>
      <c r="BYM211" s="464"/>
      <c r="BYN211" s="464"/>
      <c r="BYO211" s="464"/>
      <c r="BYP211" s="464"/>
      <c r="BYQ211" s="464"/>
      <c r="BYR211" s="464"/>
      <c r="BYS211" s="464"/>
      <c r="BYT211" s="464"/>
      <c r="BYU211" s="464"/>
      <c r="BYV211" s="464"/>
      <c r="BYW211" s="464"/>
      <c r="BYX211" s="464"/>
      <c r="BYY211" s="464"/>
      <c r="BYZ211" s="464"/>
      <c r="BZA211" s="464"/>
      <c r="BZB211" s="464"/>
      <c r="BZC211" s="464"/>
      <c r="BZD211" s="464"/>
      <c r="BZE211" s="464"/>
      <c r="BZF211" s="464"/>
      <c r="BZG211" s="464"/>
      <c r="BZH211" s="464"/>
      <c r="BZI211" s="464"/>
      <c r="BZJ211" s="464"/>
      <c r="BZK211" s="464"/>
      <c r="BZL211" s="464"/>
      <c r="BZM211" s="464"/>
      <c r="BZN211" s="464"/>
      <c r="BZO211" s="464"/>
      <c r="BZP211" s="464"/>
      <c r="BZQ211" s="464"/>
      <c r="BZR211" s="464"/>
      <c r="BZS211" s="464"/>
      <c r="BZT211" s="464"/>
      <c r="BZU211" s="464"/>
      <c r="BZV211" s="464"/>
      <c r="BZW211" s="464"/>
      <c r="BZX211" s="464"/>
      <c r="BZY211" s="464"/>
      <c r="BZZ211" s="464"/>
      <c r="CAA211" s="464"/>
      <c r="CAB211" s="464"/>
      <c r="CAC211" s="464"/>
      <c r="CAD211" s="464"/>
      <c r="CAE211" s="464"/>
      <c r="CAF211" s="464"/>
      <c r="CAG211" s="464"/>
      <c r="CAH211" s="464"/>
      <c r="CAI211" s="464"/>
      <c r="CAJ211" s="464"/>
      <c r="CAK211" s="464"/>
      <c r="CAL211" s="464"/>
      <c r="CAM211" s="464"/>
      <c r="CAN211" s="464"/>
      <c r="CAO211" s="464"/>
      <c r="CAP211" s="464"/>
      <c r="CAQ211" s="464"/>
      <c r="CAR211" s="464"/>
      <c r="CAS211" s="464"/>
      <c r="CAT211" s="464"/>
      <c r="CAU211" s="464"/>
      <c r="CAV211" s="464"/>
      <c r="CAW211" s="464"/>
      <c r="CAX211" s="464"/>
      <c r="CAY211" s="464"/>
      <c r="CAZ211" s="464"/>
      <c r="CBA211" s="464"/>
      <c r="CBB211" s="464"/>
      <c r="CBC211" s="464"/>
      <c r="CBD211" s="464"/>
      <c r="CBE211" s="464"/>
      <c r="CBF211" s="464"/>
      <c r="CBG211" s="464"/>
      <c r="CBH211" s="464"/>
      <c r="CBI211" s="464"/>
      <c r="CBJ211" s="464"/>
      <c r="CBK211" s="464"/>
      <c r="CBL211" s="464"/>
      <c r="CBM211" s="464"/>
      <c r="CBN211" s="464"/>
      <c r="CBO211" s="464"/>
      <c r="CBP211" s="464"/>
      <c r="CBQ211" s="464"/>
      <c r="CBR211" s="464"/>
      <c r="CBS211" s="464"/>
      <c r="CBT211" s="464"/>
      <c r="CBU211" s="464"/>
      <c r="CBV211" s="464"/>
      <c r="CBW211" s="464"/>
      <c r="CBX211" s="464"/>
      <c r="CBY211" s="464"/>
      <c r="CBZ211" s="464"/>
      <c r="CCA211" s="464"/>
      <c r="CCB211" s="464"/>
      <c r="CCC211" s="464"/>
      <c r="CCD211" s="464"/>
      <c r="CCE211" s="464"/>
      <c r="CCF211" s="464"/>
      <c r="CCG211" s="464"/>
      <c r="CCH211" s="464"/>
      <c r="CCI211" s="464"/>
      <c r="CCJ211" s="464"/>
      <c r="CCK211" s="464"/>
      <c r="CCL211" s="464"/>
      <c r="CCM211" s="464"/>
      <c r="CCN211" s="464"/>
      <c r="CCO211" s="464"/>
      <c r="CCP211" s="464"/>
      <c r="CCQ211" s="464"/>
      <c r="CCR211" s="464"/>
      <c r="CCS211" s="464"/>
      <c r="CCT211" s="464"/>
      <c r="CCU211" s="464"/>
      <c r="CCV211" s="464"/>
      <c r="CCW211" s="464"/>
      <c r="CCX211" s="464"/>
      <c r="CCY211" s="464"/>
      <c r="CCZ211" s="464"/>
      <c r="CDA211" s="464"/>
      <c r="CDB211" s="464"/>
      <c r="CDC211" s="464"/>
      <c r="CDD211" s="464"/>
      <c r="CDE211" s="464"/>
      <c r="CDF211" s="464"/>
      <c r="CDG211" s="464"/>
      <c r="CDH211" s="464"/>
      <c r="CDI211" s="464"/>
      <c r="CDJ211" s="464"/>
      <c r="CDK211" s="464"/>
      <c r="CDL211" s="464"/>
      <c r="CDM211" s="464"/>
      <c r="CDN211" s="464"/>
      <c r="CDO211" s="464"/>
      <c r="CDP211" s="464"/>
      <c r="CDQ211" s="464"/>
      <c r="CDR211" s="464"/>
      <c r="CDS211" s="464"/>
      <c r="CDT211" s="464"/>
      <c r="CDU211" s="464"/>
      <c r="CDV211" s="464"/>
      <c r="CDW211" s="464"/>
      <c r="CDX211" s="464"/>
      <c r="CDY211" s="464"/>
      <c r="CDZ211" s="464"/>
      <c r="CEA211" s="464"/>
      <c r="CEB211" s="464"/>
      <c r="CEC211" s="464"/>
      <c r="CED211" s="464"/>
      <c r="CEE211" s="464"/>
      <c r="CEF211" s="464"/>
      <c r="CEG211" s="464"/>
      <c r="CEH211" s="464"/>
      <c r="CEI211" s="464"/>
      <c r="CEJ211" s="464"/>
      <c r="CEK211" s="464"/>
      <c r="CEL211" s="464"/>
      <c r="CEM211" s="464"/>
      <c r="CEN211" s="464"/>
      <c r="CEO211" s="464"/>
      <c r="CEP211" s="464"/>
      <c r="CEQ211" s="464"/>
      <c r="CER211" s="464"/>
      <c r="CES211" s="464"/>
      <c r="CET211" s="464"/>
      <c r="CEU211" s="464"/>
      <c r="CEV211" s="464"/>
      <c r="CEW211" s="464"/>
      <c r="CEX211" s="464"/>
      <c r="CEY211" s="464"/>
      <c r="CEZ211" s="464"/>
      <c r="CFA211" s="464"/>
      <c r="CFB211" s="464"/>
      <c r="CFC211" s="464"/>
      <c r="CFD211" s="464"/>
      <c r="CFE211" s="464"/>
      <c r="CFF211" s="464"/>
      <c r="CFG211" s="464"/>
      <c r="CFH211" s="464"/>
      <c r="CFI211" s="464"/>
      <c r="CFJ211" s="464"/>
      <c r="CFK211" s="464"/>
      <c r="CFL211" s="464"/>
      <c r="CFM211" s="464"/>
      <c r="CFN211" s="464"/>
      <c r="CFO211" s="464"/>
      <c r="CFP211" s="464"/>
      <c r="CFQ211" s="464"/>
      <c r="CFR211" s="464"/>
      <c r="CFS211" s="464"/>
      <c r="CFT211" s="464"/>
      <c r="CFU211" s="464"/>
      <c r="CFV211" s="464"/>
      <c r="CFW211" s="464"/>
      <c r="CFX211" s="464"/>
      <c r="CFY211" s="464"/>
      <c r="CFZ211" s="464"/>
      <c r="CGA211" s="464"/>
      <c r="CGB211" s="464"/>
      <c r="CGC211" s="464"/>
      <c r="CGD211" s="464"/>
      <c r="CGE211" s="464"/>
      <c r="CGF211" s="464"/>
      <c r="CGG211" s="464"/>
      <c r="CGH211" s="464"/>
      <c r="CGI211" s="464"/>
      <c r="CGJ211" s="464"/>
      <c r="CGK211" s="464"/>
      <c r="CGL211" s="464"/>
      <c r="CGM211" s="464"/>
      <c r="CGN211" s="464"/>
      <c r="CGO211" s="464"/>
      <c r="CGP211" s="464"/>
      <c r="CGQ211" s="464"/>
      <c r="CGR211" s="464"/>
      <c r="CGS211" s="464"/>
      <c r="CGT211" s="464"/>
      <c r="CGU211" s="464"/>
      <c r="CGV211" s="464"/>
      <c r="CGW211" s="464"/>
      <c r="CGX211" s="464"/>
      <c r="CGY211" s="464"/>
      <c r="CGZ211" s="464"/>
      <c r="CHA211" s="464"/>
      <c r="CHB211" s="464"/>
      <c r="CHC211" s="464"/>
      <c r="CHD211" s="464"/>
      <c r="CHE211" s="464"/>
      <c r="CHF211" s="464"/>
      <c r="CHG211" s="464"/>
      <c r="CHH211" s="464"/>
      <c r="CHI211" s="464"/>
      <c r="CHJ211" s="464"/>
      <c r="CHK211" s="464"/>
      <c r="CHL211" s="464"/>
      <c r="CHM211" s="464"/>
      <c r="CHN211" s="464"/>
      <c r="CHO211" s="464"/>
      <c r="CHP211" s="464"/>
      <c r="CHQ211" s="464"/>
      <c r="CHR211" s="464"/>
      <c r="CHS211" s="464"/>
      <c r="CHT211" s="464"/>
      <c r="CHU211" s="464"/>
      <c r="CHV211" s="464"/>
      <c r="CHW211" s="464"/>
      <c r="CHX211" s="464"/>
      <c r="CHY211" s="464"/>
      <c r="CHZ211" s="464"/>
      <c r="CIA211" s="464"/>
      <c r="CIB211" s="464"/>
      <c r="CIC211" s="464"/>
      <c r="CID211" s="464"/>
      <c r="CIE211" s="464"/>
      <c r="CIF211" s="464"/>
      <c r="CIG211" s="464"/>
      <c r="CIH211" s="464"/>
      <c r="CII211" s="464"/>
      <c r="CIJ211" s="464"/>
      <c r="CIK211" s="464"/>
      <c r="CIL211" s="464"/>
      <c r="CIM211" s="464"/>
      <c r="CIN211" s="464"/>
      <c r="CIO211" s="464"/>
      <c r="CIP211" s="464"/>
      <c r="CIQ211" s="464"/>
      <c r="CIR211" s="464"/>
      <c r="CIS211" s="464"/>
      <c r="CIT211" s="464"/>
      <c r="CIU211" s="464"/>
      <c r="CIV211" s="464"/>
      <c r="CIW211" s="464"/>
      <c r="CIX211" s="464"/>
      <c r="CIY211" s="464"/>
      <c r="CIZ211" s="464"/>
      <c r="CJA211" s="464"/>
      <c r="CJB211" s="464"/>
      <c r="CJC211" s="464"/>
      <c r="CJD211" s="464"/>
      <c r="CJE211" s="464"/>
      <c r="CJF211" s="464"/>
      <c r="CJG211" s="464"/>
      <c r="CJH211" s="464"/>
      <c r="CJI211" s="464"/>
      <c r="CJJ211" s="464"/>
      <c r="CJK211" s="464"/>
      <c r="CJL211" s="464"/>
      <c r="CJM211" s="464"/>
      <c r="CJN211" s="464"/>
      <c r="CJO211" s="464"/>
      <c r="CJP211" s="464"/>
      <c r="CJQ211" s="464"/>
      <c r="CJR211" s="464"/>
      <c r="CJS211" s="464"/>
      <c r="CJT211" s="464"/>
      <c r="CJU211" s="464"/>
      <c r="CJV211" s="464"/>
      <c r="CJW211" s="464"/>
      <c r="CJX211" s="464"/>
      <c r="CJY211" s="464"/>
      <c r="CJZ211" s="464"/>
      <c r="CKA211" s="464"/>
      <c r="CKB211" s="464"/>
      <c r="CKC211" s="464"/>
      <c r="CKD211" s="464"/>
      <c r="CKE211" s="464"/>
      <c r="CKF211" s="464"/>
      <c r="CKG211" s="464"/>
      <c r="CKH211" s="464"/>
      <c r="CKI211" s="464"/>
      <c r="CKJ211" s="464"/>
      <c r="CKK211" s="464"/>
      <c r="CKL211" s="464"/>
      <c r="CKM211" s="464"/>
      <c r="CKN211" s="464"/>
      <c r="CKO211" s="464"/>
      <c r="CKP211" s="464"/>
      <c r="CKQ211" s="464"/>
      <c r="CKR211" s="464"/>
      <c r="CKS211" s="464"/>
      <c r="CKT211" s="464"/>
      <c r="CKU211" s="464"/>
      <c r="CKV211" s="464"/>
      <c r="CKW211" s="464"/>
      <c r="CKX211" s="464"/>
      <c r="CKY211" s="464"/>
      <c r="CKZ211" s="464"/>
      <c r="CLA211" s="464"/>
      <c r="CLB211" s="464"/>
      <c r="CLC211" s="464"/>
      <c r="CLD211" s="464"/>
      <c r="CLE211" s="464"/>
      <c r="CLF211" s="464"/>
      <c r="CLG211" s="464"/>
      <c r="CLH211" s="464"/>
      <c r="CLI211" s="464"/>
      <c r="CLJ211" s="464"/>
      <c r="CLK211" s="464"/>
      <c r="CLL211" s="464"/>
      <c r="CLM211" s="464"/>
      <c r="CLN211" s="464"/>
      <c r="CLO211" s="464"/>
      <c r="CLP211" s="464"/>
      <c r="CLQ211" s="464"/>
      <c r="CLR211" s="464"/>
      <c r="CLS211" s="464"/>
      <c r="CLT211" s="464"/>
      <c r="CLU211" s="464"/>
      <c r="CLV211" s="464"/>
      <c r="CLW211" s="464"/>
      <c r="CLX211" s="464"/>
      <c r="CLY211" s="464"/>
      <c r="CLZ211" s="464"/>
      <c r="CMA211" s="464"/>
      <c r="CMB211" s="464"/>
      <c r="CMC211" s="464"/>
      <c r="CMD211" s="464"/>
      <c r="CME211" s="464"/>
      <c r="CMF211" s="464"/>
      <c r="CMG211" s="464"/>
      <c r="CMH211" s="464"/>
      <c r="CMI211" s="464"/>
      <c r="CMJ211" s="464"/>
      <c r="CMK211" s="464"/>
      <c r="CML211" s="464"/>
      <c r="CMM211" s="464"/>
      <c r="CMN211" s="464"/>
      <c r="CMO211" s="464"/>
      <c r="CMP211" s="464"/>
      <c r="CMQ211" s="464"/>
      <c r="CMR211" s="464"/>
      <c r="CMS211" s="464"/>
      <c r="CMT211" s="464"/>
      <c r="CMU211" s="464"/>
      <c r="CMV211" s="464"/>
      <c r="CMW211" s="464"/>
      <c r="CMX211" s="464"/>
      <c r="CMY211" s="464"/>
      <c r="CMZ211" s="464"/>
      <c r="CNA211" s="464"/>
      <c r="CNB211" s="464"/>
      <c r="CNC211" s="464"/>
      <c r="CND211" s="464"/>
      <c r="CNE211" s="464"/>
      <c r="CNF211" s="464"/>
      <c r="CNG211" s="464"/>
      <c r="CNH211" s="464"/>
      <c r="CNI211" s="464"/>
      <c r="CNJ211" s="464"/>
      <c r="CNK211" s="464"/>
      <c r="CNL211" s="464"/>
      <c r="CNM211" s="464"/>
      <c r="CNN211" s="464"/>
      <c r="CNO211" s="464"/>
      <c r="CNP211" s="464"/>
      <c r="CNQ211" s="464"/>
      <c r="CNR211" s="464"/>
      <c r="CNS211" s="464"/>
      <c r="CNT211" s="464"/>
      <c r="CNU211" s="464"/>
      <c r="CNV211" s="464"/>
      <c r="CNW211" s="464"/>
      <c r="CNX211" s="464"/>
      <c r="CNY211" s="464"/>
      <c r="CNZ211" s="464"/>
      <c r="COA211" s="464"/>
      <c r="COB211" s="464"/>
      <c r="COC211" s="464"/>
      <c r="COD211" s="464"/>
      <c r="COE211" s="464"/>
      <c r="COF211" s="464"/>
      <c r="COG211" s="464"/>
      <c r="COH211" s="464"/>
      <c r="COI211" s="464"/>
      <c r="COJ211" s="464"/>
      <c r="COK211" s="464"/>
      <c r="COL211" s="464"/>
      <c r="COM211" s="464"/>
      <c r="CON211" s="464"/>
      <c r="COO211" s="464"/>
      <c r="COP211" s="464"/>
      <c r="COQ211" s="464"/>
      <c r="COR211" s="464"/>
      <c r="COS211" s="464"/>
      <c r="COT211" s="464"/>
      <c r="COU211" s="464"/>
      <c r="COV211" s="464"/>
      <c r="COW211" s="464"/>
      <c r="COX211" s="464"/>
      <c r="COY211" s="464"/>
      <c r="COZ211" s="464"/>
      <c r="CPA211" s="464"/>
      <c r="CPB211" s="464"/>
      <c r="CPC211" s="464"/>
      <c r="CPD211" s="464"/>
      <c r="CPE211" s="464"/>
      <c r="CPF211" s="464"/>
      <c r="CPG211" s="464"/>
      <c r="CPH211" s="464"/>
      <c r="CPI211" s="464"/>
      <c r="CPJ211" s="464"/>
      <c r="CPK211" s="464"/>
      <c r="CPL211" s="464"/>
      <c r="CPM211" s="464"/>
      <c r="CPN211" s="464"/>
      <c r="CPO211" s="464"/>
      <c r="CPP211" s="464"/>
      <c r="CPQ211" s="464"/>
      <c r="CPR211" s="464"/>
      <c r="CPS211" s="464"/>
      <c r="CPT211" s="464"/>
      <c r="CPU211" s="464"/>
      <c r="CPV211" s="464"/>
      <c r="CPW211" s="464"/>
      <c r="CPX211" s="464"/>
      <c r="CPY211" s="464"/>
      <c r="CPZ211" s="464"/>
      <c r="CQA211" s="464"/>
      <c r="CQB211" s="464"/>
      <c r="CQC211" s="464"/>
      <c r="CQD211" s="464"/>
      <c r="CQE211" s="464"/>
      <c r="CQF211" s="464"/>
      <c r="CQG211" s="464"/>
      <c r="CQH211" s="464"/>
      <c r="CQI211" s="464"/>
      <c r="CQJ211" s="464"/>
      <c r="CQK211" s="464"/>
      <c r="CQL211" s="464"/>
      <c r="CQM211" s="464"/>
      <c r="CQN211" s="464"/>
      <c r="CQO211" s="464"/>
      <c r="CQP211" s="464"/>
      <c r="CQQ211" s="464"/>
      <c r="CQR211" s="464"/>
      <c r="CQS211" s="464"/>
      <c r="CQT211" s="464"/>
      <c r="CQU211" s="464"/>
      <c r="CQV211" s="464"/>
      <c r="CQW211" s="464"/>
      <c r="CQX211" s="464"/>
      <c r="CQY211" s="464"/>
      <c r="CQZ211" s="464"/>
      <c r="CRA211" s="464"/>
      <c r="CRB211" s="464"/>
      <c r="CRC211" s="464"/>
      <c r="CRD211" s="464"/>
      <c r="CRE211" s="464"/>
      <c r="CRF211" s="464"/>
      <c r="CRG211" s="464"/>
      <c r="CRH211" s="464"/>
      <c r="CRI211" s="464"/>
      <c r="CRJ211" s="464"/>
      <c r="CRK211" s="464"/>
      <c r="CRL211" s="464"/>
      <c r="CRM211" s="464"/>
      <c r="CRN211" s="464"/>
      <c r="CRO211" s="464"/>
      <c r="CRP211" s="464"/>
      <c r="CRQ211" s="464"/>
      <c r="CRR211" s="464"/>
      <c r="CRS211" s="464"/>
      <c r="CRT211" s="464"/>
      <c r="CRU211" s="464"/>
      <c r="CRV211" s="464"/>
      <c r="CRW211" s="464"/>
      <c r="CRX211" s="464"/>
      <c r="CRY211" s="464"/>
      <c r="CRZ211" s="464"/>
      <c r="CSA211" s="464"/>
      <c r="CSB211" s="464"/>
      <c r="CSC211" s="464"/>
      <c r="CSD211" s="464"/>
      <c r="CSE211" s="464"/>
      <c r="CSF211" s="464"/>
      <c r="CSG211" s="464"/>
      <c r="CSH211" s="464"/>
      <c r="CSI211" s="464"/>
      <c r="CSJ211" s="464"/>
      <c r="CSK211" s="464"/>
      <c r="CSL211" s="464"/>
      <c r="CSM211" s="464"/>
      <c r="CSN211" s="464"/>
      <c r="CSO211" s="464"/>
      <c r="CSP211" s="464"/>
      <c r="CSQ211" s="464"/>
      <c r="CSR211" s="464"/>
      <c r="CSS211" s="464"/>
      <c r="CST211" s="464"/>
      <c r="CSU211" s="464"/>
      <c r="CSV211" s="464"/>
      <c r="CSW211" s="464"/>
      <c r="CSX211" s="464"/>
      <c r="CSY211" s="464"/>
      <c r="CSZ211" s="464"/>
      <c r="CTA211" s="464"/>
      <c r="CTB211" s="464"/>
      <c r="CTC211" s="464"/>
      <c r="CTD211" s="464"/>
      <c r="CTE211" s="464"/>
      <c r="CTF211" s="464"/>
      <c r="CTG211" s="464"/>
      <c r="CTH211" s="464"/>
      <c r="CTI211" s="464"/>
      <c r="CTJ211" s="464"/>
      <c r="CTK211" s="464"/>
      <c r="CTL211" s="464"/>
      <c r="CTM211" s="464"/>
      <c r="CTN211" s="464"/>
      <c r="CTO211" s="464"/>
      <c r="CTP211" s="464"/>
      <c r="CTQ211" s="464"/>
      <c r="CTR211" s="464"/>
      <c r="CTS211" s="464"/>
      <c r="CTT211" s="464"/>
      <c r="CTU211" s="464"/>
      <c r="CTV211" s="464"/>
      <c r="CTW211" s="464"/>
      <c r="CTX211" s="464"/>
      <c r="CTY211" s="464"/>
      <c r="CTZ211" s="464"/>
      <c r="CUA211" s="464"/>
      <c r="CUB211" s="464"/>
      <c r="CUC211" s="464"/>
      <c r="CUD211" s="464"/>
      <c r="CUE211" s="464"/>
      <c r="CUF211" s="464"/>
      <c r="CUG211" s="464"/>
      <c r="CUH211" s="464"/>
      <c r="CUI211" s="464"/>
      <c r="CUJ211" s="464"/>
      <c r="CUK211" s="464"/>
      <c r="CUL211" s="464"/>
      <c r="CUM211" s="464"/>
      <c r="CUN211" s="464"/>
      <c r="CUO211" s="464"/>
      <c r="CUP211" s="464"/>
      <c r="CUQ211" s="464"/>
      <c r="CUR211" s="464"/>
      <c r="CUS211" s="464"/>
      <c r="CUT211" s="464"/>
      <c r="CUU211" s="464"/>
      <c r="CUV211" s="464"/>
      <c r="CUW211" s="464"/>
      <c r="CUX211" s="464"/>
      <c r="CUY211" s="464"/>
      <c r="CUZ211" s="464"/>
      <c r="CVA211" s="464"/>
      <c r="CVB211" s="464"/>
      <c r="CVC211" s="464"/>
      <c r="CVD211" s="464"/>
      <c r="CVE211" s="464"/>
      <c r="CVF211" s="464"/>
      <c r="CVG211" s="464"/>
      <c r="CVH211" s="464"/>
      <c r="CVI211" s="464"/>
      <c r="CVJ211" s="464"/>
      <c r="CVK211" s="464"/>
      <c r="CVL211" s="464"/>
      <c r="CVM211" s="464"/>
      <c r="CVN211" s="464"/>
      <c r="CVO211" s="464"/>
      <c r="CVP211" s="464"/>
      <c r="CVQ211" s="464"/>
      <c r="CVR211" s="464"/>
      <c r="CVS211" s="464"/>
      <c r="CVT211" s="464"/>
      <c r="CVU211" s="464"/>
      <c r="CVV211" s="464"/>
      <c r="CVW211" s="464"/>
      <c r="CVX211" s="464"/>
      <c r="CVY211" s="464"/>
      <c r="CVZ211" s="464"/>
      <c r="CWA211" s="464"/>
      <c r="CWB211" s="464"/>
      <c r="CWC211" s="464"/>
      <c r="CWD211" s="464"/>
      <c r="CWE211" s="464"/>
      <c r="CWF211" s="464"/>
      <c r="CWG211" s="464"/>
      <c r="CWH211" s="464"/>
      <c r="CWI211" s="464"/>
      <c r="CWJ211" s="464"/>
      <c r="CWK211" s="464"/>
      <c r="CWL211" s="464"/>
      <c r="CWM211" s="464"/>
      <c r="CWN211" s="464"/>
      <c r="CWO211" s="464"/>
      <c r="CWP211" s="464"/>
      <c r="CWQ211" s="464"/>
      <c r="CWR211" s="464"/>
      <c r="CWS211" s="464"/>
      <c r="CWT211" s="464"/>
      <c r="CWU211" s="464"/>
      <c r="CWV211" s="464"/>
      <c r="CWW211" s="464"/>
      <c r="CWX211" s="464"/>
      <c r="CWY211" s="464"/>
      <c r="CWZ211" s="464"/>
      <c r="CXA211" s="464"/>
      <c r="CXB211" s="464"/>
      <c r="CXC211" s="464"/>
      <c r="CXD211" s="464"/>
      <c r="CXE211" s="464"/>
      <c r="CXF211" s="464"/>
      <c r="CXG211" s="464"/>
      <c r="CXH211" s="464"/>
      <c r="CXI211" s="464"/>
      <c r="CXJ211" s="464"/>
      <c r="CXK211" s="464"/>
      <c r="CXL211" s="464"/>
      <c r="CXM211" s="464"/>
      <c r="CXN211" s="464"/>
      <c r="CXO211" s="464"/>
      <c r="CXP211" s="464"/>
      <c r="CXQ211" s="464"/>
      <c r="CXR211" s="464"/>
      <c r="CXS211" s="464"/>
      <c r="CXT211" s="464"/>
      <c r="CXU211" s="464"/>
      <c r="CXV211" s="464"/>
      <c r="CXW211" s="464"/>
      <c r="CXX211" s="464"/>
      <c r="CXY211" s="464"/>
      <c r="CXZ211" s="464"/>
      <c r="CYA211" s="464"/>
      <c r="CYB211" s="464"/>
      <c r="CYC211" s="464"/>
      <c r="CYD211" s="464"/>
      <c r="CYE211" s="464"/>
      <c r="CYF211" s="464"/>
      <c r="CYG211" s="464"/>
      <c r="CYH211" s="464"/>
      <c r="CYI211" s="464"/>
      <c r="CYJ211" s="464"/>
      <c r="CYK211" s="464"/>
      <c r="CYL211" s="464"/>
      <c r="CYM211" s="464"/>
      <c r="CYN211" s="464"/>
      <c r="CYO211" s="464"/>
      <c r="CYP211" s="464"/>
      <c r="CYQ211" s="464"/>
      <c r="CYR211" s="464"/>
      <c r="CYS211" s="464"/>
      <c r="CYT211" s="464"/>
      <c r="CYU211" s="464"/>
      <c r="CYV211" s="464"/>
      <c r="CYW211" s="464"/>
      <c r="CYX211" s="464"/>
      <c r="CYY211" s="464"/>
      <c r="CYZ211" s="464"/>
      <c r="CZA211" s="464"/>
      <c r="CZB211" s="464"/>
      <c r="CZC211" s="464"/>
      <c r="CZD211" s="464"/>
      <c r="CZE211" s="464"/>
      <c r="CZF211" s="464"/>
      <c r="CZG211" s="464"/>
      <c r="CZH211" s="464"/>
      <c r="CZI211" s="464"/>
      <c r="CZJ211" s="464"/>
      <c r="CZK211" s="464"/>
      <c r="CZL211" s="464"/>
      <c r="CZM211" s="464"/>
      <c r="CZN211" s="464"/>
      <c r="CZO211" s="464"/>
      <c r="CZP211" s="464"/>
      <c r="CZQ211" s="464"/>
      <c r="CZR211" s="464"/>
      <c r="CZS211" s="464"/>
      <c r="CZT211" s="464"/>
      <c r="CZU211" s="464"/>
      <c r="CZV211" s="464"/>
      <c r="CZW211" s="464"/>
      <c r="CZX211" s="464"/>
      <c r="CZY211" s="464"/>
      <c r="CZZ211" s="464"/>
      <c r="DAA211" s="464"/>
      <c r="DAB211" s="464"/>
      <c r="DAC211" s="464"/>
      <c r="DAD211" s="464"/>
      <c r="DAE211" s="464"/>
      <c r="DAF211" s="464"/>
      <c r="DAG211" s="464"/>
      <c r="DAH211" s="464"/>
      <c r="DAI211" s="464"/>
      <c r="DAJ211" s="464"/>
      <c r="DAK211" s="464"/>
      <c r="DAL211" s="464"/>
      <c r="DAM211" s="464"/>
      <c r="DAN211" s="464"/>
      <c r="DAO211" s="464"/>
      <c r="DAP211" s="464"/>
      <c r="DAQ211" s="464"/>
      <c r="DAR211" s="464"/>
      <c r="DAS211" s="464"/>
      <c r="DAT211" s="464"/>
      <c r="DAU211" s="464"/>
      <c r="DAV211" s="464"/>
      <c r="DAW211" s="464"/>
      <c r="DAX211" s="464"/>
      <c r="DAY211" s="464"/>
      <c r="DAZ211" s="464"/>
      <c r="DBA211" s="464"/>
      <c r="DBB211" s="464"/>
      <c r="DBC211" s="464"/>
      <c r="DBD211" s="464"/>
      <c r="DBE211" s="464"/>
      <c r="DBF211" s="464"/>
      <c r="DBG211" s="464"/>
      <c r="DBH211" s="464"/>
      <c r="DBI211" s="464"/>
      <c r="DBJ211" s="464"/>
      <c r="DBK211" s="464"/>
      <c r="DBL211" s="464"/>
      <c r="DBM211" s="464"/>
      <c r="DBN211" s="464"/>
      <c r="DBO211" s="464"/>
      <c r="DBP211" s="464"/>
      <c r="DBQ211" s="464"/>
      <c r="DBR211" s="464"/>
      <c r="DBS211" s="464"/>
      <c r="DBT211" s="464"/>
      <c r="DBU211" s="464"/>
      <c r="DBV211" s="464"/>
      <c r="DBW211" s="464"/>
      <c r="DBX211" s="464"/>
      <c r="DBY211" s="464"/>
      <c r="DBZ211" s="464"/>
      <c r="DCA211" s="464"/>
      <c r="DCB211" s="464"/>
      <c r="DCC211" s="464"/>
      <c r="DCD211" s="464"/>
      <c r="DCE211" s="464"/>
      <c r="DCF211" s="464"/>
      <c r="DCG211" s="464"/>
      <c r="DCH211" s="464"/>
      <c r="DCI211" s="464"/>
      <c r="DCJ211" s="464"/>
      <c r="DCK211" s="464"/>
      <c r="DCL211" s="464"/>
      <c r="DCM211" s="464"/>
      <c r="DCN211" s="464"/>
      <c r="DCO211" s="464"/>
      <c r="DCP211" s="464"/>
      <c r="DCQ211" s="464"/>
      <c r="DCR211" s="464"/>
      <c r="DCS211" s="464"/>
      <c r="DCT211" s="464"/>
      <c r="DCU211" s="464"/>
      <c r="DCV211" s="464"/>
      <c r="DCW211" s="464"/>
      <c r="DCX211" s="464"/>
      <c r="DCY211" s="464"/>
      <c r="DCZ211" s="464"/>
      <c r="DDA211" s="464"/>
      <c r="DDB211" s="464"/>
      <c r="DDC211" s="464"/>
      <c r="DDD211" s="464"/>
      <c r="DDE211" s="464"/>
      <c r="DDF211" s="464"/>
      <c r="DDG211" s="464"/>
      <c r="DDH211" s="464"/>
      <c r="DDI211" s="464"/>
      <c r="DDJ211" s="464"/>
      <c r="DDK211" s="464"/>
      <c r="DDL211" s="464"/>
      <c r="DDM211" s="464"/>
      <c r="DDN211" s="464"/>
      <c r="DDO211" s="464"/>
      <c r="DDP211" s="464"/>
      <c r="DDQ211" s="464"/>
      <c r="DDR211" s="464"/>
      <c r="DDS211" s="464"/>
      <c r="DDT211" s="464"/>
      <c r="DDU211" s="464"/>
      <c r="DDV211" s="464"/>
      <c r="DDW211" s="464"/>
      <c r="DDX211" s="464"/>
      <c r="DDY211" s="464"/>
      <c r="DDZ211" s="464"/>
      <c r="DEA211" s="464"/>
      <c r="DEB211" s="464"/>
      <c r="DEC211" s="464"/>
      <c r="DED211" s="464"/>
      <c r="DEE211" s="464"/>
      <c r="DEF211" s="464"/>
      <c r="DEG211" s="464"/>
      <c r="DEH211" s="464"/>
      <c r="DEI211" s="464"/>
      <c r="DEJ211" s="464"/>
      <c r="DEK211" s="464"/>
      <c r="DEL211" s="464"/>
      <c r="DEM211" s="464"/>
      <c r="DEN211" s="464"/>
      <c r="DEO211" s="464"/>
      <c r="DEP211" s="464"/>
      <c r="DEQ211" s="464"/>
      <c r="DER211" s="464"/>
      <c r="DES211" s="464"/>
      <c r="DET211" s="464"/>
      <c r="DEU211" s="464"/>
      <c r="DEV211" s="464"/>
      <c r="DEW211" s="464"/>
      <c r="DEX211" s="464"/>
      <c r="DEY211" s="464"/>
      <c r="DEZ211" s="464"/>
      <c r="DFA211" s="464"/>
      <c r="DFB211" s="464"/>
      <c r="DFC211" s="464"/>
      <c r="DFD211" s="464"/>
      <c r="DFE211" s="464"/>
      <c r="DFF211" s="464"/>
      <c r="DFG211" s="464"/>
      <c r="DFH211" s="464"/>
      <c r="DFI211" s="464"/>
      <c r="DFJ211" s="464"/>
      <c r="DFK211" s="464"/>
      <c r="DFL211" s="464"/>
      <c r="DFM211" s="464"/>
      <c r="DFN211" s="464"/>
      <c r="DFO211" s="464"/>
      <c r="DFP211" s="464"/>
      <c r="DFQ211" s="464"/>
      <c r="DFR211" s="464"/>
      <c r="DFS211" s="464"/>
      <c r="DFT211" s="464"/>
      <c r="DFU211" s="464"/>
      <c r="DFV211" s="464"/>
      <c r="DFW211" s="464"/>
      <c r="DFX211" s="464"/>
      <c r="DFY211" s="464"/>
      <c r="DFZ211" s="464"/>
      <c r="DGA211" s="464"/>
      <c r="DGB211" s="464"/>
      <c r="DGC211" s="464"/>
      <c r="DGD211" s="464"/>
      <c r="DGE211" s="464"/>
      <c r="DGF211" s="464"/>
      <c r="DGG211" s="464"/>
      <c r="DGH211" s="464"/>
      <c r="DGI211" s="464"/>
      <c r="DGJ211" s="464"/>
      <c r="DGK211" s="464"/>
      <c r="DGL211" s="464"/>
      <c r="DGM211" s="464"/>
      <c r="DGN211" s="464"/>
      <c r="DGO211" s="464"/>
      <c r="DGP211" s="464"/>
      <c r="DGQ211" s="464"/>
      <c r="DGR211" s="464"/>
      <c r="DGS211" s="464"/>
      <c r="DGT211" s="464"/>
      <c r="DGU211" s="464"/>
      <c r="DGV211" s="464"/>
      <c r="DGW211" s="464"/>
      <c r="DGX211" s="464"/>
      <c r="DGY211" s="464"/>
      <c r="DGZ211" s="464"/>
      <c r="DHA211" s="464"/>
      <c r="DHB211" s="464"/>
      <c r="DHC211" s="464"/>
      <c r="DHD211" s="464"/>
      <c r="DHE211" s="464"/>
      <c r="DHF211" s="464"/>
      <c r="DHG211" s="464"/>
      <c r="DHH211" s="464"/>
      <c r="DHI211" s="464"/>
      <c r="DHJ211" s="464"/>
      <c r="DHK211" s="464"/>
      <c r="DHL211" s="464"/>
      <c r="DHM211" s="464"/>
      <c r="DHN211" s="464"/>
      <c r="DHO211" s="464"/>
      <c r="DHP211" s="464"/>
      <c r="DHQ211" s="464"/>
      <c r="DHR211" s="464"/>
      <c r="DHS211" s="464"/>
      <c r="DHT211" s="464"/>
      <c r="DHU211" s="464"/>
      <c r="DHV211" s="464"/>
      <c r="DHW211" s="464"/>
      <c r="DHX211" s="464"/>
      <c r="DHY211" s="464"/>
      <c r="DHZ211" s="464"/>
      <c r="DIA211" s="464"/>
      <c r="DIB211" s="464"/>
      <c r="DIC211" s="464"/>
      <c r="DID211" s="464"/>
      <c r="DIE211" s="464"/>
      <c r="DIF211" s="464"/>
      <c r="DIG211" s="464"/>
      <c r="DIH211" s="464"/>
      <c r="DII211" s="464"/>
      <c r="DIJ211" s="464"/>
      <c r="DIK211" s="464"/>
      <c r="DIL211" s="464"/>
      <c r="DIM211" s="464"/>
      <c r="DIN211" s="464"/>
      <c r="DIO211" s="464"/>
      <c r="DIP211" s="464"/>
      <c r="DIQ211" s="464"/>
      <c r="DIR211" s="464"/>
      <c r="DIS211" s="464"/>
      <c r="DIT211" s="464"/>
      <c r="DIU211" s="464"/>
      <c r="DIV211" s="464"/>
      <c r="DIW211" s="464"/>
      <c r="DIX211" s="464"/>
      <c r="DIY211" s="464"/>
      <c r="DIZ211" s="464"/>
      <c r="DJA211" s="464"/>
      <c r="DJB211" s="464"/>
      <c r="DJC211" s="464"/>
      <c r="DJD211" s="464"/>
      <c r="DJE211" s="464"/>
      <c r="DJF211" s="464"/>
      <c r="DJG211" s="464"/>
      <c r="DJH211" s="464"/>
      <c r="DJI211" s="464"/>
      <c r="DJJ211" s="464"/>
      <c r="DJK211" s="464"/>
      <c r="DJL211" s="464"/>
      <c r="DJM211" s="464"/>
      <c r="DJN211" s="464"/>
      <c r="DJO211" s="464"/>
      <c r="DJP211" s="464"/>
      <c r="DJQ211" s="464"/>
      <c r="DJR211" s="464"/>
      <c r="DJS211" s="464"/>
      <c r="DJT211" s="464"/>
      <c r="DJU211" s="464"/>
      <c r="DJV211" s="464"/>
      <c r="DJW211" s="464"/>
      <c r="DJX211" s="464"/>
      <c r="DJY211" s="464"/>
      <c r="DJZ211" s="464"/>
      <c r="DKA211" s="464"/>
      <c r="DKB211" s="464"/>
      <c r="DKC211" s="464"/>
      <c r="DKD211" s="464"/>
      <c r="DKE211" s="464"/>
      <c r="DKF211" s="464"/>
      <c r="DKG211" s="464"/>
      <c r="DKH211" s="464"/>
      <c r="DKI211" s="464"/>
      <c r="DKJ211" s="464"/>
      <c r="DKK211" s="464"/>
      <c r="DKL211" s="464"/>
      <c r="DKM211" s="464"/>
      <c r="DKN211" s="464"/>
      <c r="DKO211" s="464"/>
      <c r="DKP211" s="464"/>
      <c r="DKQ211" s="464"/>
      <c r="DKR211" s="464"/>
      <c r="DKS211" s="464"/>
      <c r="DKT211" s="464"/>
      <c r="DKU211" s="464"/>
      <c r="DKV211" s="464"/>
      <c r="DKW211" s="464"/>
      <c r="DKX211" s="464"/>
      <c r="DKY211" s="464"/>
      <c r="DKZ211" s="464"/>
      <c r="DLA211" s="464"/>
      <c r="DLB211" s="464"/>
      <c r="DLC211" s="464"/>
      <c r="DLD211" s="464"/>
      <c r="DLE211" s="464"/>
      <c r="DLF211" s="464"/>
      <c r="DLG211" s="464"/>
      <c r="DLH211" s="464"/>
      <c r="DLI211" s="464"/>
      <c r="DLJ211" s="464"/>
      <c r="DLK211" s="464"/>
      <c r="DLL211" s="464"/>
      <c r="DLM211" s="464"/>
      <c r="DLN211" s="464"/>
      <c r="DLO211" s="464"/>
      <c r="DLP211" s="464"/>
      <c r="DLQ211" s="464"/>
      <c r="DLR211" s="464"/>
      <c r="DLS211" s="464"/>
      <c r="DLT211" s="464"/>
      <c r="DLU211" s="464"/>
      <c r="DLV211" s="464"/>
      <c r="DLW211" s="464"/>
      <c r="DLX211" s="464"/>
      <c r="DLY211" s="464"/>
      <c r="DLZ211" s="464"/>
      <c r="DMA211" s="464"/>
      <c r="DMB211" s="464"/>
      <c r="DMC211" s="464"/>
      <c r="DMD211" s="464"/>
      <c r="DME211" s="464"/>
      <c r="DMF211" s="464"/>
      <c r="DMG211" s="464"/>
      <c r="DMH211" s="464"/>
      <c r="DMI211" s="464"/>
      <c r="DMJ211" s="464"/>
      <c r="DMK211" s="464"/>
      <c r="DML211" s="464"/>
      <c r="DMM211" s="464"/>
      <c r="DMN211" s="464"/>
      <c r="DMO211" s="464"/>
      <c r="DMP211" s="464"/>
      <c r="DMQ211" s="464"/>
      <c r="DMR211" s="464"/>
      <c r="DMS211" s="464"/>
      <c r="DMT211" s="464"/>
      <c r="DMU211" s="464"/>
      <c r="DMV211" s="464"/>
      <c r="DMW211" s="464"/>
      <c r="DMX211" s="464"/>
      <c r="DMY211" s="464"/>
      <c r="DMZ211" s="464"/>
      <c r="DNA211" s="464"/>
      <c r="DNB211" s="464"/>
      <c r="DNC211" s="464"/>
      <c r="DND211" s="464"/>
      <c r="DNE211" s="464"/>
      <c r="DNF211" s="464"/>
      <c r="DNG211" s="464"/>
      <c r="DNH211" s="464"/>
      <c r="DNI211" s="464"/>
      <c r="DNJ211" s="464"/>
      <c r="DNK211" s="464"/>
      <c r="DNL211" s="464"/>
      <c r="DNM211" s="464"/>
      <c r="DNN211" s="464"/>
      <c r="DNO211" s="464"/>
      <c r="DNP211" s="464"/>
      <c r="DNQ211" s="464"/>
      <c r="DNR211" s="464"/>
      <c r="DNS211" s="464"/>
      <c r="DNT211" s="464"/>
      <c r="DNU211" s="464"/>
      <c r="DNV211" s="464"/>
      <c r="DNW211" s="464"/>
      <c r="DNX211" s="464"/>
      <c r="DNY211" s="464"/>
      <c r="DNZ211" s="464"/>
      <c r="DOA211" s="464"/>
      <c r="DOB211" s="464"/>
      <c r="DOC211" s="464"/>
      <c r="DOD211" s="464"/>
      <c r="DOE211" s="464"/>
      <c r="DOF211" s="464"/>
      <c r="DOG211" s="464"/>
      <c r="DOH211" s="464"/>
      <c r="DOI211" s="464"/>
      <c r="DOJ211" s="464"/>
      <c r="DOK211" s="464"/>
      <c r="DOL211" s="464"/>
      <c r="DOM211" s="464"/>
      <c r="DON211" s="464"/>
      <c r="DOO211" s="464"/>
      <c r="DOP211" s="464"/>
      <c r="DOQ211" s="464"/>
      <c r="DOR211" s="464"/>
      <c r="DOS211" s="464"/>
      <c r="DOT211" s="464"/>
      <c r="DOU211" s="464"/>
      <c r="DOV211" s="464"/>
      <c r="DOW211" s="464"/>
      <c r="DOX211" s="464"/>
      <c r="DOY211" s="464"/>
      <c r="DOZ211" s="464"/>
      <c r="DPA211" s="464"/>
      <c r="DPB211" s="464"/>
      <c r="DPC211" s="464"/>
      <c r="DPD211" s="464"/>
      <c r="DPE211" s="464"/>
      <c r="DPF211" s="464"/>
      <c r="DPG211" s="464"/>
      <c r="DPH211" s="464"/>
      <c r="DPI211" s="464"/>
      <c r="DPJ211" s="464"/>
      <c r="DPK211" s="464"/>
      <c r="DPL211" s="464"/>
      <c r="DPM211" s="464"/>
      <c r="DPN211" s="464"/>
      <c r="DPO211" s="464"/>
      <c r="DPP211" s="464"/>
      <c r="DPQ211" s="464"/>
      <c r="DPR211" s="464"/>
      <c r="DPS211" s="464"/>
      <c r="DPT211" s="464"/>
      <c r="DPU211" s="464"/>
      <c r="DPV211" s="464"/>
      <c r="DPW211" s="464"/>
      <c r="DPX211" s="464"/>
      <c r="DPY211" s="464"/>
      <c r="DPZ211" s="464"/>
      <c r="DQA211" s="464"/>
      <c r="DQB211" s="464"/>
      <c r="DQC211" s="464"/>
      <c r="DQD211" s="464"/>
      <c r="DQE211" s="464"/>
      <c r="DQF211" s="464"/>
      <c r="DQG211" s="464"/>
      <c r="DQH211" s="464"/>
      <c r="DQI211" s="464"/>
      <c r="DQJ211" s="464"/>
      <c r="DQK211" s="464"/>
      <c r="DQL211" s="464"/>
      <c r="DQM211" s="464"/>
      <c r="DQN211" s="464"/>
      <c r="DQO211" s="464"/>
      <c r="DQP211" s="464"/>
      <c r="DQQ211" s="464"/>
      <c r="DQR211" s="464"/>
      <c r="DQS211" s="464"/>
      <c r="DQT211" s="464"/>
      <c r="DQU211" s="464"/>
      <c r="DQV211" s="464"/>
      <c r="DQW211" s="464"/>
      <c r="DQX211" s="464"/>
      <c r="DQY211" s="464"/>
      <c r="DQZ211" s="464"/>
      <c r="DRA211" s="464"/>
      <c r="DRB211" s="464"/>
      <c r="DRC211" s="464"/>
      <c r="DRD211" s="464"/>
      <c r="DRE211" s="464"/>
      <c r="DRF211" s="464"/>
      <c r="DRG211" s="464"/>
      <c r="DRH211" s="464"/>
      <c r="DRI211" s="464"/>
      <c r="DRJ211" s="464"/>
      <c r="DRK211" s="464"/>
      <c r="DRL211" s="464"/>
      <c r="DRM211" s="464"/>
      <c r="DRN211" s="464"/>
      <c r="DRO211" s="464"/>
      <c r="DRP211" s="464"/>
      <c r="DRQ211" s="464"/>
      <c r="DRR211" s="464"/>
      <c r="DRS211" s="464"/>
      <c r="DRT211" s="464"/>
      <c r="DRU211" s="464"/>
      <c r="DRV211" s="464"/>
      <c r="DRW211" s="464"/>
      <c r="DRX211" s="464"/>
      <c r="DRY211" s="464"/>
      <c r="DRZ211" s="464"/>
      <c r="DSA211" s="464"/>
      <c r="DSB211" s="464"/>
      <c r="DSC211" s="464"/>
      <c r="DSD211" s="464"/>
      <c r="DSE211" s="464"/>
      <c r="DSF211" s="464"/>
      <c r="DSG211" s="464"/>
      <c r="DSH211" s="464"/>
      <c r="DSI211" s="464"/>
      <c r="DSJ211" s="464"/>
      <c r="DSK211" s="464"/>
      <c r="DSL211" s="464"/>
      <c r="DSM211" s="464"/>
      <c r="DSN211" s="464"/>
      <c r="DSO211" s="464"/>
      <c r="DSP211" s="464"/>
      <c r="DSQ211" s="464"/>
      <c r="DSR211" s="464"/>
      <c r="DSS211" s="464"/>
      <c r="DST211" s="464"/>
      <c r="DSU211" s="464"/>
      <c r="DSV211" s="464"/>
      <c r="DSW211" s="464"/>
      <c r="DSX211" s="464"/>
      <c r="DSY211" s="464"/>
      <c r="DSZ211" s="464"/>
      <c r="DTA211" s="464"/>
      <c r="DTB211" s="464"/>
      <c r="DTC211" s="464"/>
      <c r="DTD211" s="464"/>
      <c r="DTE211" s="464"/>
      <c r="DTF211" s="464"/>
      <c r="DTG211" s="464"/>
      <c r="DTH211" s="464"/>
      <c r="DTI211" s="464"/>
      <c r="DTJ211" s="464"/>
      <c r="DTK211" s="464"/>
      <c r="DTL211" s="464"/>
      <c r="DTM211" s="464"/>
      <c r="DTN211" s="464"/>
      <c r="DTO211" s="464"/>
      <c r="DTP211" s="464"/>
      <c r="DTQ211" s="464"/>
      <c r="DTR211" s="464"/>
      <c r="DTS211" s="464"/>
      <c r="DTT211" s="464"/>
      <c r="DTU211" s="464"/>
      <c r="DTV211" s="464"/>
      <c r="DTW211" s="464"/>
      <c r="DTX211" s="464"/>
      <c r="DTY211" s="464"/>
      <c r="DTZ211" s="464"/>
      <c r="DUA211" s="464"/>
      <c r="DUB211" s="464"/>
      <c r="DUC211" s="464"/>
      <c r="DUD211" s="464"/>
      <c r="DUE211" s="464"/>
      <c r="DUF211" s="464"/>
      <c r="DUG211" s="464"/>
      <c r="DUH211" s="464"/>
      <c r="DUI211" s="464"/>
      <c r="DUJ211" s="464"/>
      <c r="DUK211" s="464"/>
      <c r="DUL211" s="464"/>
      <c r="DUM211" s="464"/>
      <c r="DUN211" s="464"/>
      <c r="DUO211" s="464"/>
      <c r="DUP211" s="464"/>
      <c r="DUQ211" s="464"/>
      <c r="DUR211" s="464"/>
      <c r="DUS211" s="464"/>
      <c r="DUT211" s="464"/>
      <c r="DUU211" s="464"/>
      <c r="DUV211" s="464"/>
      <c r="DUW211" s="464"/>
      <c r="DUX211" s="464"/>
      <c r="DUY211" s="464"/>
      <c r="DUZ211" s="464"/>
      <c r="DVA211" s="464"/>
      <c r="DVB211" s="464"/>
      <c r="DVC211" s="464"/>
      <c r="DVD211" s="464"/>
      <c r="DVE211" s="464"/>
      <c r="DVF211" s="464"/>
      <c r="DVG211" s="464"/>
      <c r="DVH211" s="464"/>
      <c r="DVI211" s="464"/>
      <c r="DVJ211" s="464"/>
      <c r="DVK211" s="464"/>
      <c r="DVL211" s="464"/>
      <c r="DVM211" s="464"/>
      <c r="DVN211" s="464"/>
      <c r="DVO211" s="464"/>
      <c r="DVP211" s="464"/>
      <c r="DVQ211" s="464"/>
      <c r="DVR211" s="464"/>
      <c r="DVS211" s="464"/>
      <c r="DVT211" s="464"/>
      <c r="DVU211" s="464"/>
      <c r="DVV211" s="464"/>
      <c r="DVW211" s="464"/>
      <c r="DVX211" s="464"/>
      <c r="DVY211" s="464"/>
      <c r="DVZ211" s="464"/>
      <c r="DWA211" s="464"/>
      <c r="DWB211" s="464"/>
      <c r="DWC211" s="464"/>
      <c r="DWD211" s="464"/>
      <c r="DWE211" s="464"/>
      <c r="DWF211" s="464"/>
      <c r="DWG211" s="464"/>
      <c r="DWH211" s="464"/>
      <c r="DWI211" s="464"/>
      <c r="DWJ211" s="464"/>
      <c r="DWK211" s="464"/>
      <c r="DWL211" s="464"/>
      <c r="DWM211" s="464"/>
      <c r="DWN211" s="464"/>
      <c r="DWO211" s="464"/>
      <c r="DWP211" s="464"/>
      <c r="DWQ211" s="464"/>
      <c r="DWR211" s="464"/>
      <c r="DWS211" s="464"/>
      <c r="DWT211" s="464"/>
      <c r="DWU211" s="464"/>
      <c r="DWV211" s="464"/>
      <c r="DWW211" s="464"/>
      <c r="DWX211" s="464"/>
      <c r="DWY211" s="464"/>
      <c r="DWZ211" s="464"/>
      <c r="DXA211" s="464"/>
      <c r="DXB211" s="464"/>
      <c r="DXC211" s="464"/>
      <c r="DXD211" s="464"/>
      <c r="DXE211" s="464"/>
      <c r="DXF211" s="464"/>
      <c r="DXG211" s="464"/>
      <c r="DXH211" s="464"/>
      <c r="DXI211" s="464"/>
      <c r="DXJ211" s="464"/>
      <c r="DXK211" s="464"/>
      <c r="DXL211" s="464"/>
      <c r="DXM211" s="464"/>
      <c r="DXN211" s="464"/>
      <c r="DXO211" s="464"/>
      <c r="DXP211" s="464"/>
      <c r="DXQ211" s="464"/>
      <c r="DXR211" s="464"/>
      <c r="DXS211" s="464"/>
      <c r="DXT211" s="464"/>
      <c r="DXU211" s="464"/>
      <c r="DXV211" s="464"/>
      <c r="DXW211" s="464"/>
      <c r="DXX211" s="464"/>
      <c r="DXY211" s="464"/>
      <c r="DXZ211" s="464"/>
      <c r="DYA211" s="464"/>
      <c r="DYB211" s="464"/>
      <c r="DYC211" s="464"/>
      <c r="DYD211" s="464"/>
      <c r="DYE211" s="464"/>
      <c r="DYF211" s="464"/>
      <c r="DYG211" s="464"/>
      <c r="DYH211" s="464"/>
      <c r="DYI211" s="464"/>
      <c r="DYJ211" s="464"/>
      <c r="DYK211" s="464"/>
      <c r="DYL211" s="464"/>
      <c r="DYM211" s="464"/>
      <c r="DYN211" s="464"/>
      <c r="DYO211" s="464"/>
      <c r="DYP211" s="464"/>
      <c r="DYQ211" s="464"/>
      <c r="DYR211" s="464"/>
      <c r="DYS211" s="464"/>
      <c r="DYT211" s="464"/>
      <c r="DYU211" s="464"/>
      <c r="DYV211" s="464"/>
      <c r="DYW211" s="464"/>
      <c r="DYX211" s="464"/>
      <c r="DYY211" s="464"/>
      <c r="DYZ211" s="464"/>
      <c r="DZA211" s="464"/>
      <c r="DZB211" s="464"/>
      <c r="DZC211" s="464"/>
      <c r="DZD211" s="464"/>
      <c r="DZE211" s="464"/>
      <c r="DZF211" s="464"/>
      <c r="DZG211" s="464"/>
      <c r="DZH211" s="464"/>
      <c r="DZI211" s="464"/>
      <c r="DZJ211" s="464"/>
      <c r="DZK211" s="464"/>
      <c r="DZL211" s="464"/>
      <c r="DZM211" s="464"/>
      <c r="DZN211" s="464"/>
      <c r="DZO211" s="464"/>
      <c r="DZP211" s="464"/>
      <c r="DZQ211" s="464"/>
      <c r="DZR211" s="464"/>
      <c r="DZS211" s="464"/>
      <c r="DZT211" s="464"/>
      <c r="DZU211" s="464"/>
      <c r="DZV211" s="464"/>
      <c r="DZW211" s="464"/>
      <c r="DZX211" s="464"/>
      <c r="DZY211" s="464"/>
      <c r="DZZ211" s="464"/>
      <c r="EAA211" s="464"/>
      <c r="EAB211" s="464"/>
      <c r="EAC211" s="464"/>
      <c r="EAD211" s="464"/>
      <c r="EAE211" s="464"/>
      <c r="EAF211" s="464"/>
      <c r="EAG211" s="464"/>
      <c r="EAH211" s="464"/>
      <c r="EAI211" s="464"/>
      <c r="EAJ211" s="464"/>
      <c r="EAK211" s="464"/>
      <c r="EAL211" s="464"/>
      <c r="EAM211" s="464"/>
      <c r="EAN211" s="464"/>
      <c r="EAO211" s="464"/>
      <c r="EAP211" s="464"/>
      <c r="EAQ211" s="464"/>
      <c r="EAR211" s="464"/>
      <c r="EAS211" s="464"/>
      <c r="EAT211" s="464"/>
      <c r="EAU211" s="464"/>
      <c r="EAV211" s="464"/>
      <c r="EAW211" s="464"/>
      <c r="EAX211" s="464"/>
      <c r="EAY211" s="464"/>
      <c r="EAZ211" s="464"/>
      <c r="EBA211" s="464"/>
      <c r="EBB211" s="464"/>
      <c r="EBC211" s="464"/>
      <c r="EBD211" s="464"/>
      <c r="EBE211" s="464"/>
      <c r="EBF211" s="464"/>
      <c r="EBG211" s="464"/>
      <c r="EBH211" s="464"/>
      <c r="EBI211" s="464"/>
      <c r="EBJ211" s="464"/>
      <c r="EBK211" s="464"/>
      <c r="EBL211" s="464"/>
      <c r="EBM211" s="464"/>
      <c r="EBN211" s="464"/>
      <c r="EBO211" s="464"/>
      <c r="EBP211" s="464"/>
      <c r="EBQ211" s="464"/>
      <c r="EBR211" s="464"/>
      <c r="EBS211" s="464"/>
      <c r="EBT211" s="464"/>
      <c r="EBU211" s="464"/>
      <c r="EBV211" s="464"/>
      <c r="EBW211" s="464"/>
      <c r="EBX211" s="464"/>
      <c r="EBY211" s="464"/>
      <c r="EBZ211" s="464"/>
      <c r="ECA211" s="464"/>
      <c r="ECB211" s="464"/>
      <c r="ECC211" s="464"/>
      <c r="ECD211" s="464"/>
      <c r="ECE211" s="464"/>
      <c r="ECF211" s="464"/>
      <c r="ECG211" s="464"/>
      <c r="ECH211" s="464"/>
      <c r="ECI211" s="464"/>
      <c r="ECJ211" s="464"/>
      <c r="ECK211" s="464"/>
      <c r="ECL211" s="464"/>
      <c r="ECM211" s="464"/>
      <c r="ECN211" s="464"/>
      <c r="ECO211" s="464"/>
      <c r="ECP211" s="464"/>
      <c r="ECQ211" s="464"/>
      <c r="ECR211" s="464"/>
      <c r="ECS211" s="464"/>
      <c r="ECT211" s="464"/>
      <c r="ECU211" s="464"/>
      <c r="ECV211" s="464"/>
      <c r="ECW211" s="464"/>
      <c r="ECX211" s="464"/>
      <c r="ECY211" s="464"/>
      <c r="ECZ211" s="464"/>
      <c r="EDA211" s="464"/>
      <c r="EDB211" s="464"/>
      <c r="EDC211" s="464"/>
      <c r="EDD211" s="464"/>
      <c r="EDE211" s="464"/>
      <c r="EDF211" s="464"/>
      <c r="EDG211" s="464"/>
      <c r="EDH211" s="464"/>
      <c r="EDI211" s="464"/>
      <c r="EDJ211" s="464"/>
      <c r="EDK211" s="464"/>
      <c r="EDL211" s="464"/>
      <c r="EDM211" s="464"/>
      <c r="EDN211" s="464"/>
      <c r="EDO211" s="464"/>
      <c r="EDP211" s="464"/>
      <c r="EDQ211" s="464"/>
      <c r="EDR211" s="464"/>
      <c r="EDS211" s="464"/>
      <c r="EDT211" s="464"/>
      <c r="EDU211" s="464"/>
      <c r="EDV211" s="464"/>
      <c r="EDW211" s="464"/>
      <c r="EDX211" s="464"/>
      <c r="EDY211" s="464"/>
      <c r="EDZ211" s="464"/>
      <c r="EEA211" s="464"/>
      <c r="EEB211" s="464"/>
      <c r="EEC211" s="464"/>
      <c r="EED211" s="464"/>
      <c r="EEE211" s="464"/>
      <c r="EEF211" s="464"/>
      <c r="EEG211" s="464"/>
      <c r="EEH211" s="464"/>
      <c r="EEI211" s="464"/>
      <c r="EEJ211" s="464"/>
      <c r="EEK211" s="464"/>
      <c r="EEL211" s="464"/>
      <c r="EEM211" s="464"/>
      <c r="EEN211" s="464"/>
      <c r="EEO211" s="464"/>
      <c r="EEP211" s="464"/>
      <c r="EEQ211" s="464"/>
      <c r="EER211" s="464"/>
      <c r="EES211" s="464"/>
      <c r="EET211" s="464"/>
      <c r="EEU211" s="464"/>
      <c r="EEV211" s="464"/>
      <c r="EEW211" s="464"/>
      <c r="EEX211" s="464"/>
      <c r="EEY211" s="464"/>
      <c r="EEZ211" s="464"/>
      <c r="EFA211" s="464"/>
      <c r="EFB211" s="464"/>
      <c r="EFC211" s="464"/>
      <c r="EFD211" s="464"/>
      <c r="EFE211" s="464"/>
      <c r="EFF211" s="464"/>
      <c r="EFG211" s="464"/>
      <c r="EFH211" s="464"/>
      <c r="EFI211" s="464"/>
      <c r="EFJ211" s="464"/>
      <c r="EFK211" s="464"/>
      <c r="EFL211" s="464"/>
      <c r="EFM211" s="464"/>
      <c r="EFN211" s="464"/>
      <c r="EFO211" s="464"/>
      <c r="EFP211" s="464"/>
      <c r="EFQ211" s="464"/>
      <c r="EFR211" s="464"/>
      <c r="EFS211" s="464"/>
      <c r="EFT211" s="464"/>
      <c r="EFU211" s="464"/>
      <c r="EFV211" s="464"/>
      <c r="EFW211" s="464"/>
      <c r="EFX211" s="464"/>
      <c r="EFY211" s="464"/>
      <c r="EFZ211" s="464"/>
      <c r="EGA211" s="464"/>
      <c r="EGB211" s="464"/>
      <c r="EGC211" s="464"/>
      <c r="EGD211" s="464"/>
      <c r="EGE211" s="464"/>
      <c r="EGF211" s="464"/>
      <c r="EGG211" s="464"/>
      <c r="EGH211" s="464"/>
      <c r="EGI211" s="464"/>
      <c r="EGJ211" s="464"/>
      <c r="EGK211" s="464"/>
      <c r="EGL211" s="464"/>
      <c r="EGM211" s="464"/>
      <c r="EGN211" s="464"/>
      <c r="EGO211" s="464"/>
      <c r="EGP211" s="464"/>
      <c r="EGQ211" s="464"/>
      <c r="EGR211" s="464"/>
      <c r="EGS211" s="464"/>
      <c r="EGT211" s="464"/>
      <c r="EGU211" s="464"/>
      <c r="EGV211" s="464"/>
      <c r="EGW211" s="464"/>
      <c r="EGX211" s="464"/>
      <c r="EGY211" s="464"/>
      <c r="EGZ211" s="464"/>
      <c r="EHA211" s="464"/>
      <c r="EHB211" s="464"/>
      <c r="EHC211" s="464"/>
      <c r="EHD211" s="464"/>
      <c r="EHE211" s="464"/>
      <c r="EHF211" s="464"/>
      <c r="EHG211" s="464"/>
      <c r="EHH211" s="464"/>
      <c r="EHI211" s="464"/>
      <c r="EHJ211" s="464"/>
      <c r="EHK211" s="464"/>
      <c r="EHL211" s="464"/>
      <c r="EHM211" s="464"/>
      <c r="EHN211" s="464"/>
      <c r="EHO211" s="464"/>
      <c r="EHP211" s="464"/>
      <c r="EHQ211" s="464"/>
      <c r="EHR211" s="464"/>
      <c r="EHS211" s="464"/>
      <c r="EHT211" s="464"/>
      <c r="EHU211" s="464"/>
      <c r="EHV211" s="464"/>
      <c r="EHW211" s="464"/>
      <c r="EHX211" s="464"/>
      <c r="EHY211" s="464"/>
      <c r="EHZ211" s="464"/>
      <c r="EIA211" s="464"/>
      <c r="EIB211" s="464"/>
      <c r="EIC211" s="464"/>
      <c r="EID211" s="464"/>
      <c r="EIE211" s="464"/>
      <c r="EIF211" s="464"/>
      <c r="EIG211" s="464"/>
      <c r="EIH211" s="464"/>
      <c r="EII211" s="464"/>
      <c r="EIJ211" s="464"/>
      <c r="EIK211" s="464"/>
      <c r="EIL211" s="464"/>
      <c r="EIM211" s="464"/>
      <c r="EIN211" s="464"/>
      <c r="EIO211" s="464"/>
      <c r="EIP211" s="464"/>
      <c r="EIQ211" s="464"/>
      <c r="EIR211" s="464"/>
      <c r="EIS211" s="464"/>
      <c r="EIT211" s="464"/>
      <c r="EIU211" s="464"/>
      <c r="EIV211" s="464"/>
      <c r="EIW211" s="464"/>
      <c r="EIX211" s="464"/>
      <c r="EIY211" s="464"/>
      <c r="EIZ211" s="464"/>
      <c r="EJA211" s="464"/>
      <c r="EJB211" s="464"/>
      <c r="EJC211" s="464"/>
      <c r="EJD211" s="464"/>
      <c r="EJE211" s="464"/>
      <c r="EJF211" s="464"/>
      <c r="EJG211" s="464"/>
      <c r="EJH211" s="464"/>
      <c r="EJI211" s="464"/>
      <c r="EJJ211" s="464"/>
      <c r="EJK211" s="464"/>
      <c r="EJL211" s="464"/>
      <c r="EJM211" s="464"/>
      <c r="EJN211" s="464"/>
      <c r="EJO211" s="464"/>
      <c r="EJP211" s="464"/>
      <c r="EJQ211" s="464"/>
      <c r="EJR211" s="464"/>
      <c r="EJS211" s="464"/>
      <c r="EJT211" s="464"/>
      <c r="EJU211" s="464"/>
      <c r="EJV211" s="464"/>
      <c r="EJW211" s="464"/>
      <c r="EJX211" s="464"/>
      <c r="EJY211" s="464"/>
      <c r="EJZ211" s="464"/>
      <c r="EKA211" s="464"/>
      <c r="EKB211" s="464"/>
      <c r="EKC211" s="464"/>
      <c r="EKD211" s="464"/>
      <c r="EKE211" s="464"/>
      <c r="EKF211" s="464"/>
      <c r="EKG211" s="464"/>
      <c r="EKH211" s="464"/>
      <c r="EKI211" s="464"/>
      <c r="EKJ211" s="464"/>
      <c r="EKK211" s="464"/>
      <c r="EKL211" s="464"/>
      <c r="EKM211" s="464"/>
      <c r="EKN211" s="464"/>
      <c r="EKO211" s="464"/>
      <c r="EKP211" s="464"/>
      <c r="EKQ211" s="464"/>
      <c r="EKR211" s="464"/>
      <c r="EKS211" s="464"/>
      <c r="EKT211" s="464"/>
      <c r="EKU211" s="464"/>
      <c r="EKV211" s="464"/>
      <c r="EKW211" s="464"/>
      <c r="EKX211" s="464"/>
      <c r="EKY211" s="464"/>
      <c r="EKZ211" s="464"/>
      <c r="ELA211" s="464"/>
      <c r="ELB211" s="464"/>
      <c r="ELC211" s="464"/>
      <c r="ELD211" s="464"/>
      <c r="ELE211" s="464"/>
      <c r="ELF211" s="464"/>
      <c r="ELG211" s="464"/>
      <c r="ELH211" s="464"/>
      <c r="ELI211" s="464"/>
      <c r="ELJ211" s="464"/>
      <c r="ELK211" s="464"/>
      <c r="ELL211" s="464"/>
      <c r="ELM211" s="464"/>
      <c r="ELN211" s="464"/>
      <c r="ELO211" s="464"/>
      <c r="ELP211" s="464"/>
      <c r="ELQ211" s="464"/>
      <c r="ELR211" s="464"/>
      <c r="ELS211" s="464"/>
      <c r="ELT211" s="464"/>
      <c r="ELU211" s="464"/>
      <c r="ELV211" s="464"/>
      <c r="ELW211" s="464"/>
      <c r="ELX211" s="464"/>
      <c r="ELY211" s="464"/>
      <c r="ELZ211" s="464"/>
      <c r="EMA211" s="464"/>
      <c r="EMB211" s="464"/>
      <c r="EMC211" s="464"/>
      <c r="EMD211" s="464"/>
      <c r="EME211" s="464"/>
      <c r="EMF211" s="464"/>
      <c r="EMG211" s="464"/>
      <c r="EMH211" s="464"/>
      <c r="EMI211" s="464"/>
      <c r="EMJ211" s="464"/>
      <c r="EMK211" s="464"/>
      <c r="EML211" s="464"/>
      <c r="EMM211" s="464"/>
      <c r="EMN211" s="464"/>
      <c r="EMO211" s="464"/>
      <c r="EMP211" s="464"/>
      <c r="EMQ211" s="464"/>
      <c r="EMR211" s="464"/>
      <c r="EMS211" s="464"/>
      <c r="EMT211" s="464"/>
      <c r="EMU211" s="464"/>
      <c r="EMV211" s="464"/>
      <c r="EMW211" s="464"/>
      <c r="EMX211" s="464"/>
      <c r="EMY211" s="464"/>
      <c r="EMZ211" s="464"/>
      <c r="ENA211" s="464"/>
      <c r="ENB211" s="464"/>
      <c r="ENC211" s="464"/>
      <c r="END211" s="464"/>
      <c r="ENE211" s="464"/>
      <c r="ENF211" s="464"/>
      <c r="ENG211" s="464"/>
      <c r="ENH211" s="464"/>
      <c r="ENI211" s="464"/>
      <c r="ENJ211" s="464"/>
      <c r="ENK211" s="464"/>
      <c r="ENL211" s="464"/>
      <c r="ENM211" s="464"/>
      <c r="ENN211" s="464"/>
      <c r="ENO211" s="464"/>
      <c r="ENP211" s="464"/>
      <c r="ENQ211" s="464"/>
      <c r="ENR211" s="464"/>
      <c r="ENS211" s="464"/>
      <c r="ENT211" s="464"/>
      <c r="ENU211" s="464"/>
      <c r="ENV211" s="464"/>
      <c r="ENW211" s="464"/>
      <c r="ENX211" s="464"/>
      <c r="ENY211" s="464"/>
      <c r="ENZ211" s="464"/>
      <c r="EOA211" s="464"/>
      <c r="EOB211" s="464"/>
      <c r="EOC211" s="464"/>
      <c r="EOD211" s="464"/>
      <c r="EOE211" s="464"/>
      <c r="EOF211" s="464"/>
      <c r="EOG211" s="464"/>
      <c r="EOH211" s="464"/>
      <c r="EOI211" s="464"/>
      <c r="EOJ211" s="464"/>
      <c r="EOK211" s="464"/>
      <c r="EOL211" s="464"/>
      <c r="EOM211" s="464"/>
      <c r="EON211" s="464"/>
      <c r="EOO211" s="464"/>
      <c r="EOP211" s="464"/>
      <c r="EOQ211" s="464"/>
      <c r="EOR211" s="464"/>
      <c r="EOS211" s="464"/>
      <c r="EOT211" s="464"/>
      <c r="EOU211" s="464"/>
      <c r="EOV211" s="464"/>
      <c r="EOW211" s="464"/>
      <c r="EOX211" s="464"/>
      <c r="EOY211" s="464"/>
      <c r="EOZ211" s="464"/>
      <c r="EPA211" s="464"/>
      <c r="EPB211" s="464"/>
      <c r="EPC211" s="464"/>
      <c r="EPD211" s="464"/>
      <c r="EPE211" s="464"/>
      <c r="EPF211" s="464"/>
      <c r="EPG211" s="464"/>
      <c r="EPH211" s="464"/>
      <c r="EPI211" s="464"/>
      <c r="EPJ211" s="464"/>
      <c r="EPK211" s="464"/>
      <c r="EPL211" s="464"/>
      <c r="EPM211" s="464"/>
      <c r="EPN211" s="464"/>
      <c r="EPO211" s="464"/>
      <c r="EPP211" s="464"/>
      <c r="EPQ211" s="464"/>
      <c r="EPR211" s="464"/>
      <c r="EPS211" s="464"/>
      <c r="EPT211" s="464"/>
      <c r="EPU211" s="464"/>
      <c r="EPV211" s="464"/>
      <c r="EPW211" s="464"/>
      <c r="EPX211" s="464"/>
      <c r="EPY211" s="464"/>
      <c r="EPZ211" s="464"/>
      <c r="EQA211" s="464"/>
      <c r="EQB211" s="464"/>
      <c r="EQC211" s="464"/>
      <c r="EQD211" s="464"/>
      <c r="EQE211" s="464"/>
      <c r="EQF211" s="464"/>
      <c r="EQG211" s="464"/>
      <c r="EQH211" s="464"/>
      <c r="EQI211" s="464"/>
      <c r="EQJ211" s="464"/>
      <c r="EQK211" s="464"/>
      <c r="EQL211" s="464"/>
      <c r="EQM211" s="464"/>
      <c r="EQN211" s="464"/>
      <c r="EQO211" s="464"/>
      <c r="EQP211" s="464"/>
      <c r="EQQ211" s="464"/>
      <c r="EQR211" s="464"/>
      <c r="EQS211" s="464"/>
      <c r="EQT211" s="464"/>
      <c r="EQU211" s="464"/>
      <c r="EQV211" s="464"/>
      <c r="EQW211" s="464"/>
      <c r="EQX211" s="464"/>
      <c r="EQY211" s="464"/>
      <c r="EQZ211" s="464"/>
      <c r="ERA211" s="464"/>
      <c r="ERB211" s="464"/>
      <c r="ERC211" s="464"/>
      <c r="ERD211" s="464"/>
      <c r="ERE211" s="464"/>
      <c r="ERF211" s="464"/>
      <c r="ERG211" s="464"/>
      <c r="ERH211" s="464"/>
      <c r="ERI211" s="464"/>
      <c r="ERJ211" s="464"/>
      <c r="ERK211" s="464"/>
      <c r="ERL211" s="464"/>
      <c r="ERM211" s="464"/>
      <c r="ERN211" s="464"/>
      <c r="ERO211" s="464"/>
      <c r="ERP211" s="464"/>
      <c r="ERQ211" s="464"/>
      <c r="ERR211" s="464"/>
      <c r="ERS211" s="464"/>
      <c r="ERT211" s="464"/>
      <c r="ERU211" s="464"/>
      <c r="ERV211" s="464"/>
      <c r="ERW211" s="464"/>
      <c r="ERX211" s="464"/>
      <c r="ERY211" s="464"/>
      <c r="ERZ211" s="464"/>
      <c r="ESA211" s="464"/>
      <c r="ESB211" s="464"/>
      <c r="ESC211" s="464"/>
      <c r="ESD211" s="464"/>
      <c r="ESE211" s="464"/>
      <c r="ESF211" s="464"/>
      <c r="ESG211" s="464"/>
      <c r="ESH211" s="464"/>
      <c r="ESI211" s="464"/>
      <c r="ESJ211" s="464"/>
      <c r="ESK211" s="464"/>
      <c r="ESL211" s="464"/>
      <c r="ESM211" s="464"/>
      <c r="ESN211" s="464"/>
      <c r="ESO211" s="464"/>
      <c r="ESP211" s="464"/>
      <c r="ESQ211" s="464"/>
      <c r="ESR211" s="464"/>
      <c r="ESS211" s="464"/>
      <c r="EST211" s="464"/>
      <c r="ESU211" s="464"/>
      <c r="ESV211" s="464"/>
      <c r="ESW211" s="464"/>
      <c r="ESX211" s="464"/>
      <c r="ESY211" s="464"/>
      <c r="ESZ211" s="464"/>
      <c r="ETA211" s="464"/>
      <c r="ETB211" s="464"/>
      <c r="ETC211" s="464"/>
      <c r="ETD211" s="464"/>
      <c r="ETE211" s="464"/>
      <c r="ETF211" s="464"/>
      <c r="ETG211" s="464"/>
      <c r="ETH211" s="464"/>
      <c r="ETI211" s="464"/>
      <c r="ETJ211" s="464"/>
      <c r="ETK211" s="464"/>
      <c r="ETL211" s="464"/>
      <c r="ETM211" s="464"/>
      <c r="ETN211" s="464"/>
      <c r="ETO211" s="464"/>
      <c r="ETP211" s="464"/>
      <c r="ETQ211" s="464"/>
      <c r="ETR211" s="464"/>
      <c r="ETS211" s="464"/>
      <c r="ETT211" s="464"/>
      <c r="ETU211" s="464"/>
      <c r="ETV211" s="464"/>
      <c r="ETW211" s="464"/>
      <c r="ETX211" s="464"/>
      <c r="ETY211" s="464"/>
      <c r="ETZ211" s="464"/>
      <c r="EUA211" s="464"/>
      <c r="EUB211" s="464"/>
      <c r="EUC211" s="464"/>
      <c r="EUD211" s="464"/>
      <c r="EUE211" s="464"/>
      <c r="EUF211" s="464"/>
      <c r="EUG211" s="464"/>
      <c r="EUH211" s="464"/>
      <c r="EUI211" s="464"/>
      <c r="EUJ211" s="464"/>
      <c r="EUK211" s="464"/>
      <c r="EUL211" s="464"/>
      <c r="EUM211" s="464"/>
      <c r="EUN211" s="464"/>
      <c r="EUO211" s="464"/>
      <c r="EUP211" s="464"/>
      <c r="EUQ211" s="464"/>
      <c r="EUR211" s="464"/>
      <c r="EUS211" s="464"/>
      <c r="EUT211" s="464"/>
      <c r="EUU211" s="464"/>
      <c r="EUV211" s="464"/>
      <c r="EUW211" s="464"/>
      <c r="EUX211" s="464"/>
      <c r="EUY211" s="464"/>
      <c r="EUZ211" s="464"/>
      <c r="EVA211" s="464"/>
      <c r="EVB211" s="464"/>
      <c r="EVC211" s="464"/>
      <c r="EVD211" s="464"/>
      <c r="EVE211" s="464"/>
      <c r="EVF211" s="464"/>
      <c r="EVG211" s="464"/>
      <c r="EVH211" s="464"/>
      <c r="EVI211" s="464"/>
      <c r="EVJ211" s="464"/>
      <c r="EVK211" s="464"/>
      <c r="EVL211" s="464"/>
      <c r="EVM211" s="464"/>
      <c r="EVN211" s="464"/>
      <c r="EVO211" s="464"/>
      <c r="EVP211" s="464"/>
      <c r="EVQ211" s="464"/>
      <c r="EVR211" s="464"/>
      <c r="EVS211" s="464"/>
      <c r="EVT211" s="464"/>
      <c r="EVU211" s="464"/>
      <c r="EVV211" s="464"/>
      <c r="EVW211" s="464"/>
      <c r="EVX211" s="464"/>
      <c r="EVY211" s="464"/>
      <c r="EVZ211" s="464"/>
      <c r="EWA211" s="464"/>
      <c r="EWB211" s="464"/>
      <c r="EWC211" s="464"/>
      <c r="EWD211" s="464"/>
      <c r="EWE211" s="464"/>
      <c r="EWF211" s="464"/>
      <c r="EWG211" s="464"/>
      <c r="EWH211" s="464"/>
      <c r="EWI211" s="464"/>
      <c r="EWJ211" s="464"/>
      <c r="EWK211" s="464"/>
      <c r="EWL211" s="464"/>
      <c r="EWM211" s="464"/>
      <c r="EWN211" s="464"/>
      <c r="EWO211" s="464"/>
      <c r="EWP211" s="464"/>
      <c r="EWQ211" s="464"/>
      <c r="EWR211" s="464"/>
      <c r="EWS211" s="464"/>
      <c r="EWT211" s="464"/>
      <c r="EWU211" s="464"/>
      <c r="EWV211" s="464"/>
      <c r="EWW211" s="464"/>
      <c r="EWX211" s="464"/>
      <c r="EWY211" s="464"/>
      <c r="EWZ211" s="464"/>
      <c r="EXA211" s="464"/>
      <c r="EXB211" s="464"/>
      <c r="EXC211" s="464"/>
      <c r="EXD211" s="464"/>
      <c r="EXE211" s="464"/>
      <c r="EXF211" s="464"/>
      <c r="EXG211" s="464"/>
      <c r="EXH211" s="464"/>
      <c r="EXI211" s="464"/>
      <c r="EXJ211" s="464"/>
      <c r="EXK211" s="464"/>
      <c r="EXL211" s="464"/>
      <c r="EXM211" s="464"/>
      <c r="EXN211" s="464"/>
      <c r="EXO211" s="464"/>
      <c r="EXP211" s="464"/>
      <c r="EXQ211" s="464"/>
      <c r="EXR211" s="464"/>
      <c r="EXS211" s="464"/>
      <c r="EXT211" s="464"/>
      <c r="EXU211" s="464"/>
      <c r="EXV211" s="464"/>
      <c r="EXW211" s="464"/>
      <c r="EXX211" s="464"/>
      <c r="EXY211" s="464"/>
      <c r="EXZ211" s="464"/>
      <c r="EYA211" s="464"/>
      <c r="EYB211" s="464"/>
      <c r="EYC211" s="464"/>
      <c r="EYD211" s="464"/>
      <c r="EYE211" s="464"/>
      <c r="EYF211" s="464"/>
      <c r="EYG211" s="464"/>
      <c r="EYH211" s="464"/>
      <c r="EYI211" s="464"/>
      <c r="EYJ211" s="464"/>
      <c r="EYK211" s="464"/>
      <c r="EYL211" s="464"/>
      <c r="EYM211" s="464"/>
      <c r="EYN211" s="464"/>
      <c r="EYO211" s="464"/>
      <c r="EYP211" s="464"/>
      <c r="EYQ211" s="464"/>
      <c r="EYR211" s="464"/>
      <c r="EYS211" s="464"/>
      <c r="EYT211" s="464"/>
      <c r="EYU211" s="464"/>
      <c r="EYV211" s="464"/>
      <c r="EYW211" s="464"/>
      <c r="EYX211" s="464"/>
      <c r="EYY211" s="464"/>
      <c r="EYZ211" s="464"/>
      <c r="EZA211" s="464"/>
      <c r="EZB211" s="464"/>
      <c r="EZC211" s="464"/>
      <c r="EZD211" s="464"/>
      <c r="EZE211" s="464"/>
      <c r="EZF211" s="464"/>
      <c r="EZG211" s="464"/>
      <c r="EZH211" s="464"/>
      <c r="EZI211" s="464"/>
      <c r="EZJ211" s="464"/>
      <c r="EZK211" s="464"/>
      <c r="EZL211" s="464"/>
      <c r="EZM211" s="464"/>
      <c r="EZN211" s="464"/>
      <c r="EZO211" s="464"/>
      <c r="EZP211" s="464"/>
      <c r="EZQ211" s="464"/>
      <c r="EZR211" s="464"/>
      <c r="EZS211" s="464"/>
      <c r="EZT211" s="464"/>
      <c r="EZU211" s="464"/>
      <c r="EZV211" s="464"/>
      <c r="EZW211" s="464"/>
      <c r="EZX211" s="464"/>
      <c r="EZY211" s="464"/>
      <c r="EZZ211" s="464"/>
      <c r="FAA211" s="464"/>
      <c r="FAB211" s="464"/>
      <c r="FAC211" s="464"/>
      <c r="FAD211" s="464"/>
      <c r="FAE211" s="464"/>
      <c r="FAF211" s="464"/>
      <c r="FAG211" s="464"/>
      <c r="FAH211" s="464"/>
      <c r="FAI211" s="464"/>
      <c r="FAJ211" s="464"/>
      <c r="FAK211" s="464"/>
      <c r="FAL211" s="464"/>
      <c r="FAM211" s="464"/>
      <c r="FAN211" s="464"/>
      <c r="FAO211" s="464"/>
      <c r="FAP211" s="464"/>
      <c r="FAQ211" s="464"/>
      <c r="FAR211" s="464"/>
      <c r="FAS211" s="464"/>
      <c r="FAT211" s="464"/>
      <c r="FAU211" s="464"/>
      <c r="FAV211" s="464"/>
      <c r="FAW211" s="464"/>
      <c r="FAX211" s="464"/>
      <c r="FAY211" s="464"/>
      <c r="FAZ211" s="464"/>
      <c r="FBA211" s="464"/>
      <c r="FBB211" s="464"/>
      <c r="FBC211" s="464"/>
      <c r="FBD211" s="464"/>
      <c r="FBE211" s="464"/>
      <c r="FBF211" s="464"/>
      <c r="FBG211" s="464"/>
      <c r="FBH211" s="464"/>
      <c r="FBI211" s="464"/>
      <c r="FBJ211" s="464"/>
      <c r="FBK211" s="464"/>
      <c r="FBL211" s="464"/>
      <c r="FBM211" s="464"/>
      <c r="FBN211" s="464"/>
      <c r="FBO211" s="464"/>
      <c r="FBP211" s="464"/>
      <c r="FBQ211" s="464"/>
      <c r="FBR211" s="464"/>
      <c r="FBS211" s="464"/>
      <c r="FBT211" s="464"/>
      <c r="FBU211" s="464"/>
      <c r="FBV211" s="464"/>
      <c r="FBW211" s="464"/>
      <c r="FBX211" s="464"/>
      <c r="FBY211" s="464"/>
      <c r="FBZ211" s="464"/>
      <c r="FCA211" s="464"/>
      <c r="FCB211" s="464"/>
      <c r="FCC211" s="464"/>
      <c r="FCD211" s="464"/>
      <c r="FCE211" s="464"/>
      <c r="FCF211" s="464"/>
      <c r="FCG211" s="464"/>
      <c r="FCH211" s="464"/>
      <c r="FCI211" s="464"/>
      <c r="FCJ211" s="464"/>
      <c r="FCK211" s="464"/>
      <c r="FCL211" s="464"/>
      <c r="FCM211" s="464"/>
      <c r="FCN211" s="464"/>
      <c r="FCO211" s="464"/>
      <c r="FCP211" s="464"/>
      <c r="FCQ211" s="464"/>
      <c r="FCR211" s="464"/>
      <c r="FCS211" s="464"/>
      <c r="FCT211" s="464"/>
      <c r="FCU211" s="464"/>
      <c r="FCV211" s="464"/>
      <c r="FCW211" s="464"/>
      <c r="FCX211" s="464"/>
      <c r="FCY211" s="464"/>
      <c r="FCZ211" s="464"/>
      <c r="FDA211" s="464"/>
      <c r="FDB211" s="464"/>
      <c r="FDC211" s="464"/>
      <c r="FDD211" s="464"/>
      <c r="FDE211" s="464"/>
      <c r="FDF211" s="464"/>
      <c r="FDG211" s="464"/>
      <c r="FDH211" s="464"/>
      <c r="FDI211" s="464"/>
      <c r="FDJ211" s="464"/>
      <c r="FDK211" s="464"/>
      <c r="FDL211" s="464"/>
      <c r="FDM211" s="464"/>
      <c r="FDN211" s="464"/>
      <c r="FDO211" s="464"/>
      <c r="FDP211" s="464"/>
      <c r="FDQ211" s="464"/>
      <c r="FDR211" s="464"/>
      <c r="FDS211" s="464"/>
      <c r="FDT211" s="464"/>
      <c r="FDU211" s="464"/>
      <c r="FDV211" s="464"/>
      <c r="FDW211" s="464"/>
      <c r="FDX211" s="464"/>
      <c r="FDY211" s="464"/>
      <c r="FDZ211" s="464"/>
      <c r="FEA211" s="464"/>
      <c r="FEB211" s="464"/>
      <c r="FEC211" s="464"/>
      <c r="FED211" s="464"/>
      <c r="FEE211" s="464"/>
      <c r="FEF211" s="464"/>
      <c r="FEG211" s="464"/>
      <c r="FEH211" s="464"/>
      <c r="FEI211" s="464"/>
      <c r="FEJ211" s="464"/>
      <c r="FEK211" s="464"/>
      <c r="FEL211" s="464"/>
      <c r="FEM211" s="464"/>
      <c r="FEN211" s="464"/>
      <c r="FEO211" s="464"/>
      <c r="FEP211" s="464"/>
      <c r="FEQ211" s="464"/>
      <c r="FER211" s="464"/>
      <c r="FES211" s="464"/>
      <c r="FET211" s="464"/>
      <c r="FEU211" s="464"/>
      <c r="FEV211" s="464"/>
      <c r="FEW211" s="464"/>
      <c r="FEX211" s="464"/>
      <c r="FEY211" s="464"/>
      <c r="FEZ211" s="464"/>
      <c r="FFA211" s="464"/>
      <c r="FFB211" s="464"/>
      <c r="FFC211" s="464"/>
      <c r="FFD211" s="464"/>
      <c r="FFE211" s="464"/>
      <c r="FFF211" s="464"/>
      <c r="FFG211" s="464"/>
      <c r="FFH211" s="464"/>
      <c r="FFI211" s="464"/>
      <c r="FFJ211" s="464"/>
      <c r="FFK211" s="464"/>
      <c r="FFL211" s="464"/>
      <c r="FFM211" s="464"/>
      <c r="FFN211" s="464"/>
      <c r="FFO211" s="464"/>
      <c r="FFP211" s="464"/>
      <c r="FFQ211" s="464"/>
      <c r="FFR211" s="464"/>
      <c r="FFS211" s="464"/>
      <c r="FFT211" s="464"/>
      <c r="FFU211" s="464"/>
      <c r="FFV211" s="464"/>
      <c r="FFW211" s="464"/>
      <c r="FFX211" s="464"/>
      <c r="FFY211" s="464"/>
      <c r="FFZ211" s="464"/>
      <c r="FGA211" s="464"/>
      <c r="FGB211" s="464"/>
      <c r="FGC211" s="464"/>
      <c r="FGD211" s="464"/>
      <c r="FGE211" s="464"/>
      <c r="FGF211" s="464"/>
      <c r="FGG211" s="464"/>
      <c r="FGH211" s="464"/>
      <c r="FGI211" s="464"/>
      <c r="FGJ211" s="464"/>
      <c r="FGK211" s="464"/>
      <c r="FGL211" s="464"/>
      <c r="FGM211" s="464"/>
      <c r="FGN211" s="464"/>
      <c r="FGO211" s="464"/>
      <c r="FGP211" s="464"/>
      <c r="FGQ211" s="464"/>
      <c r="FGR211" s="464"/>
      <c r="FGS211" s="464"/>
      <c r="FGT211" s="464"/>
      <c r="FGU211" s="464"/>
      <c r="FGV211" s="464"/>
      <c r="FGW211" s="464"/>
      <c r="FGX211" s="464"/>
      <c r="FGY211" s="464"/>
      <c r="FGZ211" s="464"/>
      <c r="FHA211" s="464"/>
      <c r="FHB211" s="464"/>
      <c r="FHC211" s="464"/>
      <c r="FHD211" s="464"/>
      <c r="FHE211" s="464"/>
      <c r="FHF211" s="464"/>
      <c r="FHG211" s="464"/>
      <c r="FHH211" s="464"/>
      <c r="FHI211" s="464"/>
      <c r="FHJ211" s="464"/>
      <c r="FHK211" s="464"/>
      <c r="FHL211" s="464"/>
      <c r="FHM211" s="464"/>
      <c r="FHN211" s="464"/>
      <c r="FHO211" s="464"/>
      <c r="FHP211" s="464"/>
      <c r="FHQ211" s="464"/>
      <c r="FHR211" s="464"/>
      <c r="FHS211" s="464"/>
      <c r="FHT211" s="464"/>
      <c r="FHU211" s="464"/>
      <c r="FHV211" s="464"/>
      <c r="FHW211" s="464"/>
      <c r="FHX211" s="464"/>
      <c r="FHY211" s="464"/>
      <c r="FHZ211" s="464"/>
      <c r="FIA211" s="464"/>
      <c r="FIB211" s="464"/>
      <c r="FIC211" s="464"/>
      <c r="FID211" s="464"/>
      <c r="FIE211" s="464"/>
      <c r="FIF211" s="464"/>
      <c r="FIG211" s="464"/>
      <c r="FIH211" s="464"/>
      <c r="FII211" s="464"/>
      <c r="FIJ211" s="464"/>
      <c r="FIK211" s="464"/>
      <c r="FIL211" s="464"/>
      <c r="FIM211" s="464"/>
      <c r="FIN211" s="464"/>
      <c r="FIO211" s="464"/>
      <c r="FIP211" s="464"/>
      <c r="FIQ211" s="464"/>
      <c r="FIR211" s="464"/>
      <c r="FIS211" s="464"/>
      <c r="FIT211" s="464"/>
      <c r="FIU211" s="464"/>
      <c r="FIV211" s="464"/>
      <c r="FIW211" s="464"/>
      <c r="FIX211" s="464"/>
      <c r="FIY211" s="464"/>
      <c r="FIZ211" s="464"/>
      <c r="FJA211" s="464"/>
      <c r="FJB211" s="464"/>
      <c r="FJC211" s="464"/>
      <c r="FJD211" s="464"/>
      <c r="FJE211" s="464"/>
      <c r="FJF211" s="464"/>
      <c r="FJG211" s="464"/>
      <c r="FJH211" s="464"/>
      <c r="FJI211" s="464"/>
      <c r="FJJ211" s="464"/>
      <c r="FJK211" s="464"/>
      <c r="FJL211" s="464"/>
      <c r="FJM211" s="464"/>
      <c r="FJN211" s="464"/>
      <c r="FJO211" s="464"/>
      <c r="FJP211" s="464"/>
      <c r="FJQ211" s="464"/>
      <c r="FJR211" s="464"/>
      <c r="FJS211" s="464"/>
      <c r="FJT211" s="464"/>
      <c r="FJU211" s="464"/>
      <c r="FJV211" s="464"/>
      <c r="FJW211" s="464"/>
      <c r="FJX211" s="464"/>
      <c r="FJY211" s="464"/>
      <c r="FJZ211" s="464"/>
      <c r="FKA211" s="464"/>
      <c r="FKB211" s="464"/>
      <c r="FKC211" s="464"/>
      <c r="FKD211" s="464"/>
      <c r="FKE211" s="464"/>
      <c r="FKF211" s="464"/>
      <c r="FKG211" s="464"/>
      <c r="FKH211" s="464"/>
      <c r="FKI211" s="464"/>
      <c r="FKJ211" s="464"/>
      <c r="FKK211" s="464"/>
      <c r="FKL211" s="464"/>
      <c r="FKM211" s="464"/>
      <c r="FKN211" s="464"/>
      <c r="FKO211" s="464"/>
      <c r="FKP211" s="464"/>
      <c r="FKQ211" s="464"/>
      <c r="FKR211" s="464"/>
      <c r="FKS211" s="464"/>
      <c r="FKT211" s="464"/>
      <c r="FKU211" s="464"/>
      <c r="FKV211" s="464"/>
      <c r="FKW211" s="464"/>
      <c r="FKX211" s="464"/>
      <c r="FKY211" s="464"/>
      <c r="FKZ211" s="464"/>
      <c r="FLA211" s="464"/>
      <c r="FLB211" s="464"/>
      <c r="FLC211" s="464"/>
      <c r="FLD211" s="464"/>
      <c r="FLE211" s="464"/>
      <c r="FLF211" s="464"/>
      <c r="FLG211" s="464"/>
      <c r="FLH211" s="464"/>
      <c r="FLI211" s="464"/>
      <c r="FLJ211" s="464"/>
      <c r="FLK211" s="464"/>
      <c r="FLL211" s="464"/>
      <c r="FLM211" s="464"/>
      <c r="FLN211" s="464"/>
      <c r="FLO211" s="464"/>
      <c r="FLP211" s="464"/>
      <c r="FLQ211" s="464"/>
      <c r="FLR211" s="464"/>
      <c r="FLS211" s="464"/>
      <c r="FLT211" s="464"/>
      <c r="FLU211" s="464"/>
      <c r="FLV211" s="464"/>
      <c r="FLW211" s="464"/>
      <c r="FLX211" s="464"/>
      <c r="FLY211" s="464"/>
      <c r="FLZ211" s="464"/>
      <c r="FMA211" s="464"/>
      <c r="FMB211" s="464"/>
      <c r="FMC211" s="464"/>
      <c r="FMD211" s="464"/>
      <c r="FME211" s="464"/>
      <c r="FMF211" s="464"/>
      <c r="FMG211" s="464"/>
      <c r="FMH211" s="464"/>
      <c r="FMI211" s="464"/>
      <c r="FMJ211" s="464"/>
      <c r="FMK211" s="464"/>
      <c r="FML211" s="464"/>
      <c r="FMM211" s="464"/>
      <c r="FMN211" s="464"/>
      <c r="FMO211" s="464"/>
      <c r="FMP211" s="464"/>
      <c r="FMQ211" s="464"/>
      <c r="FMR211" s="464"/>
      <c r="FMS211" s="464"/>
      <c r="FMT211" s="464"/>
      <c r="FMU211" s="464"/>
      <c r="FMV211" s="464"/>
      <c r="FMW211" s="464"/>
      <c r="FMX211" s="464"/>
      <c r="FMY211" s="464"/>
      <c r="FMZ211" s="464"/>
      <c r="FNA211" s="464"/>
      <c r="FNB211" s="464"/>
      <c r="FNC211" s="464"/>
      <c r="FND211" s="464"/>
      <c r="FNE211" s="464"/>
      <c r="FNF211" s="464"/>
      <c r="FNG211" s="464"/>
      <c r="FNH211" s="464"/>
      <c r="FNI211" s="464"/>
      <c r="FNJ211" s="464"/>
      <c r="FNK211" s="464"/>
      <c r="FNL211" s="464"/>
      <c r="FNM211" s="464"/>
      <c r="FNN211" s="464"/>
      <c r="FNO211" s="464"/>
      <c r="FNP211" s="464"/>
      <c r="FNQ211" s="464"/>
      <c r="FNR211" s="464"/>
      <c r="FNS211" s="464"/>
      <c r="FNT211" s="464"/>
      <c r="FNU211" s="464"/>
      <c r="FNV211" s="464"/>
      <c r="FNW211" s="464"/>
      <c r="FNX211" s="464"/>
      <c r="FNY211" s="464"/>
      <c r="FNZ211" s="464"/>
      <c r="FOA211" s="464"/>
      <c r="FOB211" s="464"/>
      <c r="FOC211" s="464"/>
      <c r="FOD211" s="464"/>
      <c r="FOE211" s="464"/>
      <c r="FOF211" s="464"/>
      <c r="FOG211" s="464"/>
      <c r="FOH211" s="464"/>
      <c r="FOI211" s="464"/>
      <c r="FOJ211" s="464"/>
      <c r="FOK211" s="464"/>
      <c r="FOL211" s="464"/>
      <c r="FOM211" s="464"/>
      <c r="FON211" s="464"/>
      <c r="FOO211" s="464"/>
      <c r="FOP211" s="464"/>
      <c r="FOQ211" s="464"/>
      <c r="FOR211" s="464"/>
      <c r="FOS211" s="464"/>
      <c r="FOT211" s="464"/>
      <c r="FOU211" s="464"/>
      <c r="FOV211" s="464"/>
      <c r="FOW211" s="464"/>
      <c r="FOX211" s="464"/>
      <c r="FOY211" s="464"/>
      <c r="FOZ211" s="464"/>
      <c r="FPA211" s="464"/>
      <c r="FPB211" s="464"/>
      <c r="FPC211" s="464"/>
      <c r="FPD211" s="464"/>
      <c r="FPE211" s="464"/>
      <c r="FPF211" s="464"/>
      <c r="FPG211" s="464"/>
      <c r="FPH211" s="464"/>
      <c r="FPI211" s="464"/>
      <c r="FPJ211" s="464"/>
      <c r="FPK211" s="464"/>
      <c r="FPL211" s="464"/>
      <c r="FPM211" s="464"/>
      <c r="FPN211" s="464"/>
      <c r="FPO211" s="464"/>
      <c r="FPP211" s="464"/>
      <c r="FPQ211" s="464"/>
      <c r="FPR211" s="464"/>
      <c r="FPS211" s="464"/>
      <c r="FPT211" s="464"/>
      <c r="FPU211" s="464"/>
      <c r="FPV211" s="464"/>
      <c r="FPW211" s="464"/>
      <c r="FPX211" s="464"/>
      <c r="FPY211" s="464"/>
      <c r="FPZ211" s="464"/>
      <c r="FQA211" s="464"/>
      <c r="FQB211" s="464"/>
      <c r="FQC211" s="464"/>
      <c r="FQD211" s="464"/>
      <c r="FQE211" s="464"/>
      <c r="FQF211" s="464"/>
      <c r="FQG211" s="464"/>
      <c r="FQH211" s="464"/>
      <c r="FQI211" s="464"/>
      <c r="FQJ211" s="464"/>
      <c r="FQK211" s="464"/>
      <c r="FQL211" s="464"/>
      <c r="FQM211" s="464"/>
      <c r="FQN211" s="464"/>
      <c r="FQO211" s="464"/>
      <c r="FQP211" s="464"/>
      <c r="FQQ211" s="464"/>
      <c r="FQR211" s="464"/>
      <c r="FQS211" s="464"/>
      <c r="FQT211" s="464"/>
      <c r="FQU211" s="464"/>
      <c r="FQV211" s="464"/>
      <c r="FQW211" s="464"/>
      <c r="FQX211" s="464"/>
      <c r="FQY211" s="464"/>
      <c r="FQZ211" s="464"/>
      <c r="FRA211" s="464"/>
      <c r="FRB211" s="464"/>
      <c r="FRC211" s="464"/>
      <c r="FRD211" s="464"/>
      <c r="FRE211" s="464"/>
      <c r="FRF211" s="464"/>
      <c r="FRG211" s="464"/>
      <c r="FRH211" s="464"/>
      <c r="FRI211" s="464"/>
      <c r="FRJ211" s="464"/>
      <c r="FRK211" s="464"/>
      <c r="FRL211" s="464"/>
      <c r="FRM211" s="464"/>
      <c r="FRN211" s="464"/>
      <c r="FRO211" s="464"/>
      <c r="FRP211" s="464"/>
      <c r="FRQ211" s="464"/>
      <c r="FRR211" s="464"/>
      <c r="FRS211" s="464"/>
      <c r="FRT211" s="464"/>
      <c r="FRU211" s="464"/>
      <c r="FRV211" s="464"/>
      <c r="FRW211" s="464"/>
      <c r="FRX211" s="464"/>
      <c r="FRY211" s="464"/>
      <c r="FRZ211" s="464"/>
      <c r="FSA211" s="464"/>
      <c r="FSB211" s="464"/>
      <c r="FSC211" s="464"/>
      <c r="FSD211" s="464"/>
      <c r="FSE211" s="464"/>
      <c r="FSF211" s="464"/>
      <c r="FSG211" s="464"/>
      <c r="FSH211" s="464"/>
      <c r="FSI211" s="464"/>
      <c r="FSJ211" s="464"/>
      <c r="FSK211" s="464"/>
      <c r="FSL211" s="464"/>
      <c r="FSM211" s="464"/>
      <c r="FSN211" s="464"/>
      <c r="FSO211" s="464"/>
      <c r="FSP211" s="464"/>
      <c r="FSQ211" s="464"/>
      <c r="FSR211" s="464"/>
      <c r="FSS211" s="464"/>
      <c r="FST211" s="464"/>
      <c r="FSU211" s="464"/>
      <c r="FSV211" s="464"/>
      <c r="FSW211" s="464"/>
      <c r="FSX211" s="464"/>
      <c r="FSY211" s="464"/>
      <c r="FSZ211" s="464"/>
      <c r="FTA211" s="464"/>
      <c r="FTB211" s="464"/>
      <c r="FTC211" s="464"/>
      <c r="FTD211" s="464"/>
      <c r="FTE211" s="464"/>
      <c r="FTF211" s="464"/>
      <c r="FTG211" s="464"/>
      <c r="FTH211" s="464"/>
      <c r="FTI211" s="464"/>
      <c r="FTJ211" s="464"/>
      <c r="FTK211" s="464"/>
      <c r="FTL211" s="464"/>
      <c r="FTM211" s="464"/>
      <c r="FTN211" s="464"/>
      <c r="FTO211" s="464"/>
      <c r="FTP211" s="464"/>
      <c r="FTQ211" s="464"/>
      <c r="FTR211" s="464"/>
      <c r="FTS211" s="464"/>
      <c r="FTT211" s="464"/>
      <c r="FTU211" s="464"/>
      <c r="FTV211" s="464"/>
      <c r="FTW211" s="464"/>
      <c r="FTX211" s="464"/>
      <c r="FTY211" s="464"/>
      <c r="FTZ211" s="464"/>
      <c r="FUA211" s="464"/>
      <c r="FUB211" s="464"/>
      <c r="FUC211" s="464"/>
      <c r="FUD211" s="464"/>
      <c r="FUE211" s="464"/>
      <c r="FUF211" s="464"/>
      <c r="FUG211" s="464"/>
      <c r="FUH211" s="464"/>
      <c r="FUI211" s="464"/>
      <c r="FUJ211" s="464"/>
      <c r="FUK211" s="464"/>
      <c r="FUL211" s="464"/>
      <c r="FUM211" s="464"/>
      <c r="FUN211" s="464"/>
      <c r="FUO211" s="464"/>
      <c r="FUP211" s="464"/>
      <c r="FUQ211" s="464"/>
      <c r="FUR211" s="464"/>
      <c r="FUS211" s="464"/>
      <c r="FUT211" s="464"/>
      <c r="FUU211" s="464"/>
      <c r="FUV211" s="464"/>
      <c r="FUW211" s="464"/>
      <c r="FUX211" s="464"/>
      <c r="FUY211" s="464"/>
      <c r="FUZ211" s="464"/>
      <c r="FVA211" s="464"/>
      <c r="FVB211" s="464"/>
      <c r="FVC211" s="464"/>
      <c r="FVD211" s="464"/>
      <c r="FVE211" s="464"/>
      <c r="FVF211" s="464"/>
      <c r="FVG211" s="464"/>
      <c r="FVH211" s="464"/>
      <c r="FVI211" s="464"/>
      <c r="FVJ211" s="464"/>
      <c r="FVK211" s="464"/>
      <c r="FVL211" s="464"/>
      <c r="FVM211" s="464"/>
      <c r="FVN211" s="464"/>
      <c r="FVO211" s="464"/>
      <c r="FVP211" s="464"/>
      <c r="FVQ211" s="464"/>
      <c r="FVR211" s="464"/>
      <c r="FVS211" s="464"/>
      <c r="FVT211" s="464"/>
      <c r="FVU211" s="464"/>
      <c r="FVV211" s="464"/>
      <c r="FVW211" s="464"/>
      <c r="FVX211" s="464"/>
      <c r="FVY211" s="464"/>
      <c r="FVZ211" s="464"/>
      <c r="FWA211" s="464"/>
      <c r="FWB211" s="464"/>
      <c r="FWC211" s="464"/>
      <c r="FWD211" s="464"/>
      <c r="FWE211" s="464"/>
      <c r="FWF211" s="464"/>
      <c r="FWG211" s="464"/>
      <c r="FWH211" s="464"/>
      <c r="FWI211" s="464"/>
      <c r="FWJ211" s="464"/>
      <c r="FWK211" s="464"/>
      <c r="FWL211" s="464"/>
      <c r="FWM211" s="464"/>
      <c r="FWN211" s="464"/>
      <c r="FWO211" s="464"/>
      <c r="FWP211" s="464"/>
      <c r="FWQ211" s="464"/>
      <c r="FWR211" s="464"/>
      <c r="FWS211" s="464"/>
      <c r="FWT211" s="464"/>
      <c r="FWU211" s="464"/>
      <c r="FWV211" s="464"/>
      <c r="FWW211" s="464"/>
      <c r="FWX211" s="464"/>
      <c r="FWY211" s="464"/>
      <c r="FWZ211" s="464"/>
      <c r="FXA211" s="464"/>
      <c r="FXB211" s="464"/>
      <c r="FXC211" s="464"/>
      <c r="FXD211" s="464"/>
      <c r="FXE211" s="464"/>
      <c r="FXF211" s="464"/>
      <c r="FXG211" s="464"/>
      <c r="FXH211" s="464"/>
      <c r="FXI211" s="464"/>
      <c r="FXJ211" s="464"/>
      <c r="FXK211" s="464"/>
      <c r="FXL211" s="464"/>
      <c r="FXM211" s="464"/>
      <c r="FXN211" s="464"/>
      <c r="FXO211" s="464"/>
      <c r="FXP211" s="464"/>
      <c r="FXQ211" s="464"/>
      <c r="FXR211" s="464"/>
      <c r="FXS211" s="464"/>
      <c r="FXT211" s="464"/>
      <c r="FXU211" s="464"/>
      <c r="FXV211" s="464"/>
      <c r="FXW211" s="464"/>
      <c r="FXX211" s="464"/>
      <c r="FXY211" s="464"/>
      <c r="FXZ211" s="464"/>
      <c r="FYA211" s="464"/>
      <c r="FYB211" s="464"/>
      <c r="FYC211" s="464"/>
      <c r="FYD211" s="464"/>
      <c r="FYE211" s="464"/>
      <c r="FYF211" s="464"/>
      <c r="FYG211" s="464"/>
      <c r="FYH211" s="464"/>
      <c r="FYI211" s="464"/>
      <c r="FYJ211" s="464"/>
      <c r="FYK211" s="464"/>
      <c r="FYL211" s="464"/>
      <c r="FYM211" s="464"/>
      <c r="FYN211" s="464"/>
      <c r="FYO211" s="464"/>
      <c r="FYP211" s="464"/>
      <c r="FYQ211" s="464"/>
      <c r="FYR211" s="464"/>
      <c r="FYS211" s="464"/>
      <c r="FYT211" s="464"/>
      <c r="FYU211" s="464"/>
      <c r="FYV211" s="464"/>
      <c r="FYW211" s="464"/>
      <c r="FYX211" s="464"/>
      <c r="FYY211" s="464"/>
      <c r="FYZ211" s="464"/>
      <c r="FZA211" s="464"/>
      <c r="FZB211" s="464"/>
      <c r="FZC211" s="464"/>
      <c r="FZD211" s="464"/>
      <c r="FZE211" s="464"/>
      <c r="FZF211" s="464"/>
      <c r="FZG211" s="464"/>
      <c r="FZH211" s="464"/>
      <c r="FZI211" s="464"/>
      <c r="FZJ211" s="464"/>
      <c r="FZK211" s="464"/>
      <c r="FZL211" s="464"/>
      <c r="FZM211" s="464"/>
      <c r="FZN211" s="464"/>
      <c r="FZO211" s="464"/>
      <c r="FZP211" s="464"/>
      <c r="FZQ211" s="464"/>
      <c r="FZR211" s="464"/>
      <c r="FZS211" s="464"/>
      <c r="FZT211" s="464"/>
      <c r="FZU211" s="464"/>
      <c r="FZV211" s="464"/>
      <c r="FZW211" s="464"/>
      <c r="FZX211" s="464"/>
      <c r="FZY211" s="464"/>
      <c r="FZZ211" s="464"/>
      <c r="GAA211" s="464"/>
      <c r="GAB211" s="464"/>
      <c r="GAC211" s="464"/>
      <c r="GAD211" s="464"/>
      <c r="GAE211" s="464"/>
      <c r="GAF211" s="464"/>
      <c r="GAG211" s="464"/>
      <c r="GAH211" s="464"/>
      <c r="GAI211" s="464"/>
      <c r="GAJ211" s="464"/>
      <c r="GAK211" s="464"/>
      <c r="GAL211" s="464"/>
      <c r="GAM211" s="464"/>
      <c r="GAN211" s="464"/>
      <c r="GAO211" s="464"/>
      <c r="GAP211" s="464"/>
      <c r="GAQ211" s="464"/>
      <c r="GAR211" s="464"/>
      <c r="GAS211" s="464"/>
      <c r="GAT211" s="464"/>
      <c r="GAU211" s="464"/>
      <c r="GAV211" s="464"/>
      <c r="GAW211" s="464"/>
      <c r="GAX211" s="464"/>
      <c r="GAY211" s="464"/>
      <c r="GAZ211" s="464"/>
      <c r="GBA211" s="464"/>
      <c r="GBB211" s="464"/>
      <c r="GBC211" s="464"/>
      <c r="GBD211" s="464"/>
      <c r="GBE211" s="464"/>
      <c r="GBF211" s="464"/>
      <c r="GBG211" s="464"/>
      <c r="GBH211" s="464"/>
      <c r="GBI211" s="464"/>
      <c r="GBJ211" s="464"/>
      <c r="GBK211" s="464"/>
      <c r="GBL211" s="464"/>
      <c r="GBM211" s="464"/>
      <c r="GBN211" s="464"/>
      <c r="GBO211" s="464"/>
      <c r="GBP211" s="464"/>
      <c r="GBQ211" s="464"/>
      <c r="GBR211" s="464"/>
      <c r="GBS211" s="464"/>
      <c r="GBT211" s="464"/>
      <c r="GBU211" s="464"/>
      <c r="GBV211" s="464"/>
      <c r="GBW211" s="464"/>
      <c r="GBX211" s="464"/>
      <c r="GBY211" s="464"/>
      <c r="GBZ211" s="464"/>
      <c r="GCA211" s="464"/>
      <c r="GCB211" s="464"/>
      <c r="GCC211" s="464"/>
      <c r="GCD211" s="464"/>
      <c r="GCE211" s="464"/>
      <c r="GCF211" s="464"/>
      <c r="GCG211" s="464"/>
      <c r="GCH211" s="464"/>
      <c r="GCI211" s="464"/>
      <c r="GCJ211" s="464"/>
      <c r="GCK211" s="464"/>
      <c r="GCL211" s="464"/>
      <c r="GCM211" s="464"/>
      <c r="GCN211" s="464"/>
      <c r="GCO211" s="464"/>
      <c r="GCP211" s="464"/>
      <c r="GCQ211" s="464"/>
      <c r="GCR211" s="464"/>
      <c r="GCS211" s="464"/>
      <c r="GCT211" s="464"/>
      <c r="GCU211" s="464"/>
      <c r="GCV211" s="464"/>
      <c r="GCW211" s="464"/>
      <c r="GCX211" s="464"/>
      <c r="GCY211" s="464"/>
      <c r="GCZ211" s="464"/>
      <c r="GDA211" s="464"/>
      <c r="GDB211" s="464"/>
      <c r="GDC211" s="464"/>
      <c r="GDD211" s="464"/>
      <c r="GDE211" s="464"/>
      <c r="GDF211" s="464"/>
      <c r="GDG211" s="464"/>
      <c r="GDH211" s="464"/>
      <c r="GDI211" s="464"/>
      <c r="GDJ211" s="464"/>
      <c r="GDK211" s="464"/>
      <c r="GDL211" s="464"/>
      <c r="GDM211" s="464"/>
      <c r="GDN211" s="464"/>
      <c r="GDO211" s="464"/>
      <c r="GDP211" s="464"/>
      <c r="GDQ211" s="464"/>
      <c r="GDR211" s="464"/>
      <c r="GDS211" s="464"/>
      <c r="GDT211" s="464"/>
      <c r="GDU211" s="464"/>
      <c r="GDV211" s="464"/>
      <c r="GDW211" s="464"/>
      <c r="GDX211" s="464"/>
      <c r="GDY211" s="464"/>
      <c r="GDZ211" s="464"/>
      <c r="GEA211" s="464"/>
      <c r="GEB211" s="464"/>
      <c r="GEC211" s="464"/>
      <c r="GED211" s="464"/>
      <c r="GEE211" s="464"/>
      <c r="GEF211" s="464"/>
      <c r="GEG211" s="464"/>
      <c r="GEH211" s="464"/>
      <c r="GEI211" s="464"/>
      <c r="GEJ211" s="464"/>
      <c r="GEK211" s="464"/>
      <c r="GEL211" s="464"/>
      <c r="GEM211" s="464"/>
      <c r="GEN211" s="464"/>
      <c r="GEO211" s="464"/>
      <c r="GEP211" s="464"/>
      <c r="GEQ211" s="464"/>
      <c r="GER211" s="464"/>
      <c r="GES211" s="464"/>
      <c r="GET211" s="464"/>
      <c r="GEU211" s="464"/>
      <c r="GEV211" s="464"/>
      <c r="GEW211" s="464"/>
      <c r="GEX211" s="464"/>
      <c r="GEY211" s="464"/>
      <c r="GEZ211" s="464"/>
      <c r="GFA211" s="464"/>
      <c r="GFB211" s="464"/>
      <c r="GFC211" s="464"/>
      <c r="GFD211" s="464"/>
      <c r="GFE211" s="464"/>
      <c r="GFF211" s="464"/>
      <c r="GFG211" s="464"/>
      <c r="GFH211" s="464"/>
      <c r="GFI211" s="464"/>
      <c r="GFJ211" s="464"/>
      <c r="GFK211" s="464"/>
      <c r="GFL211" s="464"/>
      <c r="GFM211" s="464"/>
      <c r="GFN211" s="464"/>
      <c r="GFO211" s="464"/>
      <c r="GFP211" s="464"/>
      <c r="GFQ211" s="464"/>
      <c r="GFR211" s="464"/>
      <c r="GFS211" s="464"/>
      <c r="GFT211" s="464"/>
      <c r="GFU211" s="464"/>
      <c r="GFV211" s="464"/>
      <c r="GFW211" s="464"/>
      <c r="GFX211" s="464"/>
      <c r="GFY211" s="464"/>
      <c r="GFZ211" s="464"/>
      <c r="GGA211" s="464"/>
      <c r="GGB211" s="464"/>
      <c r="GGC211" s="464"/>
      <c r="GGD211" s="464"/>
      <c r="GGE211" s="464"/>
      <c r="GGF211" s="464"/>
      <c r="GGG211" s="464"/>
      <c r="GGH211" s="464"/>
      <c r="GGI211" s="464"/>
      <c r="GGJ211" s="464"/>
      <c r="GGK211" s="464"/>
      <c r="GGL211" s="464"/>
      <c r="GGM211" s="464"/>
      <c r="GGN211" s="464"/>
      <c r="GGO211" s="464"/>
      <c r="GGP211" s="464"/>
      <c r="GGQ211" s="464"/>
      <c r="GGR211" s="464"/>
      <c r="GGS211" s="464"/>
      <c r="GGT211" s="464"/>
      <c r="GGU211" s="464"/>
      <c r="GGV211" s="464"/>
      <c r="GGW211" s="464"/>
      <c r="GGX211" s="464"/>
      <c r="GGY211" s="464"/>
      <c r="GGZ211" s="464"/>
      <c r="GHA211" s="464"/>
      <c r="GHB211" s="464"/>
      <c r="GHC211" s="464"/>
      <c r="GHD211" s="464"/>
      <c r="GHE211" s="464"/>
      <c r="GHF211" s="464"/>
      <c r="GHG211" s="464"/>
      <c r="GHH211" s="464"/>
      <c r="GHI211" s="464"/>
      <c r="GHJ211" s="464"/>
      <c r="GHK211" s="464"/>
      <c r="GHL211" s="464"/>
      <c r="GHM211" s="464"/>
      <c r="GHN211" s="464"/>
      <c r="GHO211" s="464"/>
      <c r="GHP211" s="464"/>
      <c r="GHQ211" s="464"/>
      <c r="GHR211" s="464"/>
      <c r="GHS211" s="464"/>
      <c r="GHT211" s="464"/>
      <c r="GHU211" s="464"/>
      <c r="GHV211" s="464"/>
      <c r="GHW211" s="464"/>
      <c r="GHX211" s="464"/>
      <c r="GHY211" s="464"/>
      <c r="GHZ211" s="464"/>
      <c r="GIA211" s="464"/>
      <c r="GIB211" s="464"/>
      <c r="GIC211" s="464"/>
      <c r="GID211" s="464"/>
      <c r="GIE211" s="464"/>
      <c r="GIF211" s="464"/>
      <c r="GIG211" s="464"/>
      <c r="GIH211" s="464"/>
      <c r="GII211" s="464"/>
      <c r="GIJ211" s="464"/>
      <c r="GIK211" s="464"/>
      <c r="GIL211" s="464"/>
      <c r="GIM211" s="464"/>
      <c r="GIN211" s="464"/>
      <c r="GIO211" s="464"/>
      <c r="GIP211" s="464"/>
      <c r="GIQ211" s="464"/>
      <c r="GIR211" s="464"/>
      <c r="GIS211" s="464"/>
      <c r="GIT211" s="464"/>
      <c r="GIU211" s="464"/>
      <c r="GIV211" s="464"/>
      <c r="GIW211" s="464"/>
      <c r="GIX211" s="464"/>
      <c r="GIY211" s="464"/>
      <c r="GIZ211" s="464"/>
      <c r="GJA211" s="464"/>
      <c r="GJB211" s="464"/>
      <c r="GJC211" s="464"/>
      <c r="GJD211" s="464"/>
      <c r="GJE211" s="464"/>
      <c r="GJF211" s="464"/>
      <c r="GJG211" s="464"/>
      <c r="GJH211" s="464"/>
      <c r="GJI211" s="464"/>
      <c r="GJJ211" s="464"/>
      <c r="GJK211" s="464"/>
      <c r="GJL211" s="464"/>
      <c r="GJM211" s="464"/>
      <c r="GJN211" s="464"/>
      <c r="GJO211" s="464"/>
      <c r="GJP211" s="464"/>
      <c r="GJQ211" s="464"/>
      <c r="GJR211" s="464"/>
      <c r="GJS211" s="464"/>
      <c r="GJT211" s="464"/>
      <c r="GJU211" s="464"/>
      <c r="GJV211" s="464"/>
      <c r="GJW211" s="464"/>
      <c r="GJX211" s="464"/>
      <c r="GJY211" s="464"/>
      <c r="GJZ211" s="464"/>
      <c r="GKA211" s="464"/>
      <c r="GKB211" s="464"/>
      <c r="GKC211" s="464"/>
      <c r="GKD211" s="464"/>
      <c r="GKE211" s="464"/>
      <c r="GKF211" s="464"/>
      <c r="GKG211" s="464"/>
      <c r="GKH211" s="464"/>
      <c r="GKI211" s="464"/>
      <c r="GKJ211" s="464"/>
      <c r="GKK211" s="464"/>
      <c r="GKL211" s="464"/>
      <c r="GKM211" s="464"/>
      <c r="GKN211" s="464"/>
      <c r="GKO211" s="464"/>
      <c r="GKP211" s="464"/>
      <c r="GKQ211" s="464"/>
      <c r="GKR211" s="464"/>
      <c r="GKS211" s="464"/>
      <c r="GKT211" s="464"/>
      <c r="GKU211" s="464"/>
      <c r="GKV211" s="464"/>
      <c r="GKW211" s="464"/>
      <c r="GKX211" s="464"/>
      <c r="GKY211" s="464"/>
      <c r="GKZ211" s="464"/>
      <c r="GLA211" s="464"/>
      <c r="GLB211" s="464"/>
      <c r="GLC211" s="464"/>
      <c r="GLD211" s="464"/>
      <c r="GLE211" s="464"/>
      <c r="GLF211" s="464"/>
      <c r="GLG211" s="464"/>
      <c r="GLH211" s="464"/>
      <c r="GLI211" s="464"/>
      <c r="GLJ211" s="464"/>
      <c r="GLK211" s="464"/>
      <c r="GLL211" s="464"/>
      <c r="GLM211" s="464"/>
      <c r="GLN211" s="464"/>
      <c r="GLO211" s="464"/>
      <c r="GLP211" s="464"/>
      <c r="GLQ211" s="464"/>
      <c r="GLR211" s="464"/>
      <c r="GLS211" s="464"/>
      <c r="GLT211" s="464"/>
      <c r="GLU211" s="464"/>
      <c r="GLV211" s="464"/>
      <c r="GLW211" s="464"/>
      <c r="GLX211" s="464"/>
      <c r="GLY211" s="464"/>
      <c r="GLZ211" s="464"/>
      <c r="GMA211" s="464"/>
      <c r="GMB211" s="464"/>
      <c r="GMC211" s="464"/>
      <c r="GMD211" s="464"/>
      <c r="GME211" s="464"/>
      <c r="GMF211" s="464"/>
      <c r="GMG211" s="464"/>
      <c r="GMH211" s="464"/>
      <c r="GMI211" s="464"/>
      <c r="GMJ211" s="464"/>
      <c r="GMK211" s="464"/>
      <c r="GML211" s="464"/>
      <c r="GMM211" s="464"/>
      <c r="GMN211" s="464"/>
      <c r="GMO211" s="464"/>
      <c r="GMP211" s="464"/>
      <c r="GMQ211" s="464"/>
      <c r="GMR211" s="464"/>
      <c r="GMS211" s="464"/>
      <c r="GMT211" s="464"/>
      <c r="GMU211" s="464"/>
      <c r="GMV211" s="464"/>
      <c r="GMW211" s="464"/>
      <c r="GMX211" s="464"/>
      <c r="GMY211" s="464"/>
      <c r="GMZ211" s="464"/>
      <c r="GNA211" s="464"/>
      <c r="GNB211" s="464"/>
      <c r="GNC211" s="464"/>
      <c r="GND211" s="464"/>
      <c r="GNE211" s="464"/>
      <c r="GNF211" s="464"/>
      <c r="GNG211" s="464"/>
      <c r="GNH211" s="464"/>
      <c r="GNI211" s="464"/>
      <c r="GNJ211" s="464"/>
      <c r="GNK211" s="464"/>
      <c r="GNL211" s="464"/>
      <c r="GNM211" s="464"/>
      <c r="GNN211" s="464"/>
      <c r="GNO211" s="464"/>
      <c r="GNP211" s="464"/>
      <c r="GNQ211" s="464"/>
      <c r="GNR211" s="464"/>
      <c r="GNS211" s="464"/>
      <c r="GNT211" s="464"/>
      <c r="GNU211" s="464"/>
      <c r="GNV211" s="464"/>
      <c r="GNW211" s="464"/>
      <c r="GNX211" s="464"/>
      <c r="GNY211" s="464"/>
      <c r="GNZ211" s="464"/>
      <c r="GOA211" s="464"/>
      <c r="GOB211" s="464"/>
      <c r="GOC211" s="464"/>
      <c r="GOD211" s="464"/>
      <c r="GOE211" s="464"/>
      <c r="GOF211" s="464"/>
      <c r="GOG211" s="464"/>
      <c r="GOH211" s="464"/>
      <c r="GOI211" s="464"/>
      <c r="GOJ211" s="464"/>
      <c r="GOK211" s="464"/>
      <c r="GOL211" s="464"/>
      <c r="GOM211" s="464"/>
      <c r="GON211" s="464"/>
      <c r="GOO211" s="464"/>
      <c r="GOP211" s="464"/>
      <c r="GOQ211" s="464"/>
      <c r="GOR211" s="464"/>
      <c r="GOS211" s="464"/>
      <c r="GOT211" s="464"/>
      <c r="GOU211" s="464"/>
      <c r="GOV211" s="464"/>
      <c r="GOW211" s="464"/>
      <c r="GOX211" s="464"/>
      <c r="GOY211" s="464"/>
      <c r="GOZ211" s="464"/>
      <c r="GPA211" s="464"/>
      <c r="GPB211" s="464"/>
      <c r="GPC211" s="464"/>
      <c r="GPD211" s="464"/>
      <c r="GPE211" s="464"/>
      <c r="GPF211" s="464"/>
      <c r="GPG211" s="464"/>
      <c r="GPH211" s="464"/>
      <c r="GPI211" s="464"/>
      <c r="GPJ211" s="464"/>
      <c r="GPK211" s="464"/>
      <c r="GPL211" s="464"/>
      <c r="GPM211" s="464"/>
      <c r="GPN211" s="464"/>
      <c r="GPO211" s="464"/>
      <c r="GPP211" s="464"/>
      <c r="GPQ211" s="464"/>
      <c r="GPR211" s="464"/>
      <c r="GPS211" s="464"/>
      <c r="GPT211" s="464"/>
      <c r="GPU211" s="464"/>
      <c r="GPV211" s="464"/>
      <c r="GPW211" s="464"/>
      <c r="GPX211" s="464"/>
      <c r="GPY211" s="464"/>
      <c r="GPZ211" s="464"/>
      <c r="GQA211" s="464"/>
      <c r="GQB211" s="464"/>
      <c r="GQC211" s="464"/>
      <c r="GQD211" s="464"/>
      <c r="GQE211" s="464"/>
      <c r="GQF211" s="464"/>
      <c r="GQG211" s="464"/>
      <c r="GQH211" s="464"/>
      <c r="GQI211" s="464"/>
      <c r="GQJ211" s="464"/>
      <c r="GQK211" s="464"/>
      <c r="GQL211" s="464"/>
      <c r="GQM211" s="464"/>
      <c r="GQN211" s="464"/>
      <c r="GQO211" s="464"/>
      <c r="GQP211" s="464"/>
      <c r="GQQ211" s="464"/>
      <c r="GQR211" s="464"/>
      <c r="GQS211" s="464"/>
      <c r="GQT211" s="464"/>
      <c r="GQU211" s="464"/>
      <c r="GQV211" s="464"/>
      <c r="GQW211" s="464"/>
      <c r="GQX211" s="464"/>
      <c r="GQY211" s="464"/>
      <c r="GQZ211" s="464"/>
      <c r="GRA211" s="464"/>
      <c r="GRB211" s="464"/>
      <c r="GRC211" s="464"/>
      <c r="GRD211" s="464"/>
      <c r="GRE211" s="464"/>
      <c r="GRF211" s="464"/>
      <c r="GRG211" s="464"/>
      <c r="GRH211" s="464"/>
      <c r="GRI211" s="464"/>
      <c r="GRJ211" s="464"/>
      <c r="GRK211" s="464"/>
      <c r="GRL211" s="464"/>
      <c r="GRM211" s="464"/>
      <c r="GRN211" s="464"/>
      <c r="GRO211" s="464"/>
      <c r="GRP211" s="464"/>
      <c r="GRQ211" s="464"/>
      <c r="GRR211" s="464"/>
      <c r="GRS211" s="464"/>
      <c r="GRT211" s="464"/>
      <c r="GRU211" s="464"/>
      <c r="GRV211" s="464"/>
      <c r="GRW211" s="464"/>
      <c r="GRX211" s="464"/>
      <c r="GRY211" s="464"/>
      <c r="GRZ211" s="464"/>
      <c r="GSA211" s="464"/>
      <c r="GSB211" s="464"/>
      <c r="GSC211" s="464"/>
      <c r="GSD211" s="464"/>
      <c r="GSE211" s="464"/>
      <c r="GSF211" s="464"/>
      <c r="GSG211" s="464"/>
      <c r="GSH211" s="464"/>
      <c r="GSI211" s="464"/>
      <c r="GSJ211" s="464"/>
      <c r="GSK211" s="464"/>
      <c r="GSL211" s="464"/>
      <c r="GSM211" s="464"/>
      <c r="GSN211" s="464"/>
      <c r="GSO211" s="464"/>
      <c r="GSP211" s="464"/>
      <c r="GSQ211" s="464"/>
      <c r="GSR211" s="464"/>
      <c r="GSS211" s="464"/>
      <c r="GST211" s="464"/>
      <c r="GSU211" s="464"/>
      <c r="GSV211" s="464"/>
      <c r="GSW211" s="464"/>
      <c r="GSX211" s="464"/>
      <c r="GSY211" s="464"/>
      <c r="GSZ211" s="464"/>
      <c r="GTA211" s="464"/>
      <c r="GTB211" s="464"/>
      <c r="GTC211" s="464"/>
      <c r="GTD211" s="464"/>
      <c r="GTE211" s="464"/>
      <c r="GTF211" s="464"/>
      <c r="GTG211" s="464"/>
      <c r="GTH211" s="464"/>
      <c r="GTI211" s="464"/>
      <c r="GTJ211" s="464"/>
      <c r="GTK211" s="464"/>
      <c r="GTL211" s="464"/>
      <c r="GTM211" s="464"/>
      <c r="GTN211" s="464"/>
      <c r="GTO211" s="464"/>
      <c r="GTP211" s="464"/>
      <c r="GTQ211" s="464"/>
      <c r="GTR211" s="464"/>
      <c r="GTS211" s="464"/>
      <c r="GTT211" s="464"/>
      <c r="GTU211" s="464"/>
      <c r="GTV211" s="464"/>
      <c r="GTW211" s="464"/>
      <c r="GTX211" s="464"/>
      <c r="GTY211" s="464"/>
      <c r="GTZ211" s="464"/>
      <c r="GUA211" s="464"/>
      <c r="GUB211" s="464"/>
      <c r="GUC211" s="464"/>
      <c r="GUD211" s="464"/>
      <c r="GUE211" s="464"/>
      <c r="GUF211" s="464"/>
      <c r="GUG211" s="464"/>
      <c r="GUH211" s="464"/>
      <c r="GUI211" s="464"/>
      <c r="GUJ211" s="464"/>
      <c r="GUK211" s="464"/>
      <c r="GUL211" s="464"/>
      <c r="GUM211" s="464"/>
      <c r="GUN211" s="464"/>
      <c r="GUO211" s="464"/>
      <c r="GUP211" s="464"/>
      <c r="GUQ211" s="464"/>
      <c r="GUR211" s="464"/>
      <c r="GUS211" s="464"/>
      <c r="GUT211" s="464"/>
      <c r="GUU211" s="464"/>
      <c r="GUV211" s="464"/>
      <c r="GUW211" s="464"/>
      <c r="GUX211" s="464"/>
      <c r="GUY211" s="464"/>
      <c r="GUZ211" s="464"/>
      <c r="GVA211" s="464"/>
      <c r="GVB211" s="464"/>
      <c r="GVC211" s="464"/>
      <c r="GVD211" s="464"/>
      <c r="GVE211" s="464"/>
      <c r="GVF211" s="464"/>
      <c r="GVG211" s="464"/>
      <c r="GVH211" s="464"/>
      <c r="GVI211" s="464"/>
      <c r="GVJ211" s="464"/>
      <c r="GVK211" s="464"/>
      <c r="GVL211" s="464"/>
      <c r="GVM211" s="464"/>
      <c r="GVN211" s="464"/>
      <c r="GVO211" s="464"/>
      <c r="GVP211" s="464"/>
      <c r="GVQ211" s="464"/>
      <c r="GVR211" s="464"/>
      <c r="GVS211" s="464"/>
      <c r="GVT211" s="464"/>
      <c r="GVU211" s="464"/>
      <c r="GVV211" s="464"/>
      <c r="GVW211" s="464"/>
      <c r="GVX211" s="464"/>
      <c r="GVY211" s="464"/>
      <c r="GVZ211" s="464"/>
      <c r="GWA211" s="464"/>
      <c r="GWB211" s="464"/>
      <c r="GWC211" s="464"/>
      <c r="GWD211" s="464"/>
      <c r="GWE211" s="464"/>
      <c r="GWF211" s="464"/>
      <c r="GWG211" s="464"/>
      <c r="GWH211" s="464"/>
      <c r="GWI211" s="464"/>
      <c r="GWJ211" s="464"/>
      <c r="GWK211" s="464"/>
      <c r="GWL211" s="464"/>
      <c r="GWM211" s="464"/>
      <c r="GWN211" s="464"/>
      <c r="GWO211" s="464"/>
      <c r="GWP211" s="464"/>
      <c r="GWQ211" s="464"/>
      <c r="GWR211" s="464"/>
      <c r="GWS211" s="464"/>
      <c r="GWT211" s="464"/>
      <c r="GWU211" s="464"/>
      <c r="GWV211" s="464"/>
      <c r="GWW211" s="464"/>
      <c r="GWX211" s="464"/>
      <c r="GWY211" s="464"/>
      <c r="GWZ211" s="464"/>
      <c r="GXA211" s="464"/>
      <c r="GXB211" s="464"/>
      <c r="GXC211" s="464"/>
      <c r="GXD211" s="464"/>
      <c r="GXE211" s="464"/>
      <c r="GXF211" s="464"/>
      <c r="GXG211" s="464"/>
      <c r="GXH211" s="464"/>
      <c r="GXI211" s="464"/>
      <c r="GXJ211" s="464"/>
      <c r="GXK211" s="464"/>
      <c r="GXL211" s="464"/>
      <c r="GXM211" s="464"/>
      <c r="GXN211" s="464"/>
      <c r="GXO211" s="464"/>
      <c r="GXP211" s="464"/>
      <c r="GXQ211" s="464"/>
      <c r="GXR211" s="464"/>
      <c r="GXS211" s="464"/>
      <c r="GXT211" s="464"/>
      <c r="GXU211" s="464"/>
      <c r="GXV211" s="464"/>
      <c r="GXW211" s="464"/>
      <c r="GXX211" s="464"/>
      <c r="GXY211" s="464"/>
      <c r="GXZ211" s="464"/>
      <c r="GYA211" s="464"/>
      <c r="GYB211" s="464"/>
      <c r="GYC211" s="464"/>
      <c r="GYD211" s="464"/>
      <c r="GYE211" s="464"/>
      <c r="GYF211" s="464"/>
      <c r="GYG211" s="464"/>
      <c r="GYH211" s="464"/>
      <c r="GYI211" s="464"/>
      <c r="GYJ211" s="464"/>
      <c r="GYK211" s="464"/>
      <c r="GYL211" s="464"/>
      <c r="GYM211" s="464"/>
      <c r="GYN211" s="464"/>
      <c r="GYO211" s="464"/>
      <c r="GYP211" s="464"/>
      <c r="GYQ211" s="464"/>
      <c r="GYR211" s="464"/>
      <c r="GYS211" s="464"/>
      <c r="GYT211" s="464"/>
      <c r="GYU211" s="464"/>
      <c r="GYV211" s="464"/>
      <c r="GYW211" s="464"/>
      <c r="GYX211" s="464"/>
      <c r="GYY211" s="464"/>
      <c r="GYZ211" s="464"/>
      <c r="GZA211" s="464"/>
      <c r="GZB211" s="464"/>
      <c r="GZC211" s="464"/>
      <c r="GZD211" s="464"/>
      <c r="GZE211" s="464"/>
      <c r="GZF211" s="464"/>
      <c r="GZG211" s="464"/>
      <c r="GZH211" s="464"/>
      <c r="GZI211" s="464"/>
      <c r="GZJ211" s="464"/>
      <c r="GZK211" s="464"/>
      <c r="GZL211" s="464"/>
      <c r="GZM211" s="464"/>
      <c r="GZN211" s="464"/>
      <c r="GZO211" s="464"/>
      <c r="GZP211" s="464"/>
      <c r="GZQ211" s="464"/>
      <c r="GZR211" s="464"/>
      <c r="GZS211" s="464"/>
      <c r="GZT211" s="464"/>
      <c r="GZU211" s="464"/>
      <c r="GZV211" s="464"/>
      <c r="GZW211" s="464"/>
      <c r="GZX211" s="464"/>
      <c r="GZY211" s="464"/>
      <c r="GZZ211" s="464"/>
      <c r="HAA211" s="464"/>
      <c r="HAB211" s="464"/>
      <c r="HAC211" s="464"/>
      <c r="HAD211" s="464"/>
      <c r="HAE211" s="464"/>
      <c r="HAF211" s="464"/>
      <c r="HAG211" s="464"/>
      <c r="HAH211" s="464"/>
      <c r="HAI211" s="464"/>
      <c r="HAJ211" s="464"/>
      <c r="HAK211" s="464"/>
      <c r="HAL211" s="464"/>
      <c r="HAM211" s="464"/>
      <c r="HAN211" s="464"/>
      <c r="HAO211" s="464"/>
      <c r="HAP211" s="464"/>
      <c r="HAQ211" s="464"/>
      <c r="HAR211" s="464"/>
      <c r="HAS211" s="464"/>
      <c r="HAT211" s="464"/>
      <c r="HAU211" s="464"/>
      <c r="HAV211" s="464"/>
      <c r="HAW211" s="464"/>
      <c r="HAX211" s="464"/>
      <c r="HAY211" s="464"/>
      <c r="HAZ211" s="464"/>
      <c r="HBA211" s="464"/>
      <c r="HBB211" s="464"/>
      <c r="HBC211" s="464"/>
      <c r="HBD211" s="464"/>
      <c r="HBE211" s="464"/>
      <c r="HBF211" s="464"/>
      <c r="HBG211" s="464"/>
      <c r="HBH211" s="464"/>
      <c r="HBI211" s="464"/>
      <c r="HBJ211" s="464"/>
      <c r="HBK211" s="464"/>
      <c r="HBL211" s="464"/>
      <c r="HBM211" s="464"/>
      <c r="HBN211" s="464"/>
      <c r="HBO211" s="464"/>
      <c r="HBP211" s="464"/>
      <c r="HBQ211" s="464"/>
      <c r="HBR211" s="464"/>
      <c r="HBS211" s="464"/>
      <c r="HBT211" s="464"/>
      <c r="HBU211" s="464"/>
      <c r="HBV211" s="464"/>
      <c r="HBW211" s="464"/>
      <c r="HBX211" s="464"/>
      <c r="HBY211" s="464"/>
      <c r="HBZ211" s="464"/>
      <c r="HCA211" s="464"/>
      <c r="HCB211" s="464"/>
      <c r="HCC211" s="464"/>
      <c r="HCD211" s="464"/>
      <c r="HCE211" s="464"/>
      <c r="HCF211" s="464"/>
      <c r="HCG211" s="464"/>
      <c r="HCH211" s="464"/>
      <c r="HCI211" s="464"/>
      <c r="HCJ211" s="464"/>
      <c r="HCK211" s="464"/>
      <c r="HCL211" s="464"/>
      <c r="HCM211" s="464"/>
      <c r="HCN211" s="464"/>
      <c r="HCO211" s="464"/>
      <c r="HCP211" s="464"/>
      <c r="HCQ211" s="464"/>
      <c r="HCR211" s="464"/>
      <c r="HCS211" s="464"/>
      <c r="HCT211" s="464"/>
      <c r="HCU211" s="464"/>
      <c r="HCV211" s="464"/>
      <c r="HCW211" s="464"/>
      <c r="HCX211" s="464"/>
      <c r="HCY211" s="464"/>
      <c r="HCZ211" s="464"/>
      <c r="HDA211" s="464"/>
      <c r="HDB211" s="464"/>
      <c r="HDC211" s="464"/>
      <c r="HDD211" s="464"/>
      <c r="HDE211" s="464"/>
      <c r="HDF211" s="464"/>
      <c r="HDG211" s="464"/>
      <c r="HDH211" s="464"/>
      <c r="HDI211" s="464"/>
      <c r="HDJ211" s="464"/>
      <c r="HDK211" s="464"/>
      <c r="HDL211" s="464"/>
      <c r="HDM211" s="464"/>
      <c r="HDN211" s="464"/>
      <c r="HDO211" s="464"/>
      <c r="HDP211" s="464"/>
      <c r="HDQ211" s="464"/>
      <c r="HDR211" s="464"/>
      <c r="HDS211" s="464"/>
      <c r="HDT211" s="464"/>
      <c r="HDU211" s="464"/>
      <c r="HDV211" s="464"/>
      <c r="HDW211" s="464"/>
      <c r="HDX211" s="464"/>
      <c r="HDY211" s="464"/>
      <c r="HDZ211" s="464"/>
      <c r="HEA211" s="464"/>
      <c r="HEB211" s="464"/>
      <c r="HEC211" s="464"/>
      <c r="HED211" s="464"/>
      <c r="HEE211" s="464"/>
      <c r="HEF211" s="464"/>
      <c r="HEG211" s="464"/>
      <c r="HEH211" s="464"/>
      <c r="HEI211" s="464"/>
      <c r="HEJ211" s="464"/>
      <c r="HEK211" s="464"/>
      <c r="HEL211" s="464"/>
      <c r="HEM211" s="464"/>
      <c r="HEN211" s="464"/>
      <c r="HEO211" s="464"/>
      <c r="HEP211" s="464"/>
      <c r="HEQ211" s="464"/>
      <c r="HER211" s="464"/>
      <c r="HES211" s="464"/>
      <c r="HET211" s="464"/>
      <c r="HEU211" s="464"/>
      <c r="HEV211" s="464"/>
      <c r="HEW211" s="464"/>
      <c r="HEX211" s="464"/>
      <c r="HEY211" s="464"/>
      <c r="HEZ211" s="464"/>
      <c r="HFA211" s="464"/>
      <c r="HFB211" s="464"/>
      <c r="HFC211" s="464"/>
      <c r="HFD211" s="464"/>
      <c r="HFE211" s="464"/>
      <c r="HFF211" s="464"/>
      <c r="HFG211" s="464"/>
      <c r="HFH211" s="464"/>
      <c r="HFI211" s="464"/>
      <c r="HFJ211" s="464"/>
      <c r="HFK211" s="464"/>
      <c r="HFL211" s="464"/>
      <c r="HFM211" s="464"/>
      <c r="HFN211" s="464"/>
      <c r="HFO211" s="464"/>
      <c r="HFP211" s="464"/>
      <c r="HFQ211" s="464"/>
      <c r="HFR211" s="464"/>
      <c r="HFS211" s="464"/>
      <c r="HFT211" s="464"/>
      <c r="HFU211" s="464"/>
      <c r="HFV211" s="464"/>
      <c r="HFW211" s="464"/>
      <c r="HFX211" s="464"/>
      <c r="HFY211" s="464"/>
      <c r="HFZ211" s="464"/>
      <c r="HGA211" s="464"/>
      <c r="HGB211" s="464"/>
      <c r="HGC211" s="464"/>
      <c r="HGD211" s="464"/>
      <c r="HGE211" s="464"/>
      <c r="HGF211" s="464"/>
      <c r="HGG211" s="464"/>
      <c r="HGH211" s="464"/>
      <c r="HGI211" s="464"/>
      <c r="HGJ211" s="464"/>
      <c r="HGK211" s="464"/>
      <c r="HGL211" s="464"/>
      <c r="HGM211" s="464"/>
      <c r="HGN211" s="464"/>
      <c r="HGO211" s="464"/>
      <c r="HGP211" s="464"/>
      <c r="HGQ211" s="464"/>
      <c r="HGR211" s="464"/>
      <c r="HGS211" s="464"/>
      <c r="HGT211" s="464"/>
      <c r="HGU211" s="464"/>
      <c r="HGV211" s="464"/>
      <c r="HGW211" s="464"/>
      <c r="HGX211" s="464"/>
      <c r="HGY211" s="464"/>
      <c r="HGZ211" s="464"/>
      <c r="HHA211" s="464"/>
      <c r="HHB211" s="464"/>
      <c r="HHC211" s="464"/>
      <c r="HHD211" s="464"/>
      <c r="HHE211" s="464"/>
      <c r="HHF211" s="464"/>
      <c r="HHG211" s="464"/>
      <c r="HHH211" s="464"/>
      <c r="HHI211" s="464"/>
      <c r="HHJ211" s="464"/>
      <c r="HHK211" s="464"/>
      <c r="HHL211" s="464"/>
      <c r="HHM211" s="464"/>
      <c r="HHN211" s="464"/>
      <c r="HHO211" s="464"/>
      <c r="HHP211" s="464"/>
      <c r="HHQ211" s="464"/>
      <c r="HHR211" s="464"/>
      <c r="HHS211" s="464"/>
      <c r="HHT211" s="464"/>
      <c r="HHU211" s="464"/>
      <c r="HHV211" s="464"/>
      <c r="HHW211" s="464"/>
      <c r="HHX211" s="464"/>
      <c r="HHY211" s="464"/>
      <c r="HHZ211" s="464"/>
      <c r="HIA211" s="464"/>
      <c r="HIB211" s="464"/>
      <c r="HIC211" s="464"/>
      <c r="HID211" s="464"/>
      <c r="HIE211" s="464"/>
      <c r="HIF211" s="464"/>
      <c r="HIG211" s="464"/>
      <c r="HIH211" s="464"/>
      <c r="HII211" s="464"/>
      <c r="HIJ211" s="464"/>
      <c r="HIK211" s="464"/>
      <c r="HIL211" s="464"/>
      <c r="HIM211" s="464"/>
      <c r="HIN211" s="464"/>
      <c r="HIO211" s="464"/>
      <c r="HIP211" s="464"/>
      <c r="HIQ211" s="464"/>
      <c r="HIR211" s="464"/>
      <c r="HIS211" s="464"/>
      <c r="HIT211" s="464"/>
      <c r="HIU211" s="464"/>
      <c r="HIV211" s="464"/>
      <c r="HIW211" s="464"/>
      <c r="HIX211" s="464"/>
      <c r="HIY211" s="464"/>
      <c r="HIZ211" s="464"/>
      <c r="HJA211" s="464"/>
      <c r="HJB211" s="464"/>
      <c r="HJC211" s="464"/>
      <c r="HJD211" s="464"/>
      <c r="HJE211" s="464"/>
      <c r="HJF211" s="464"/>
      <c r="HJG211" s="464"/>
      <c r="HJH211" s="464"/>
      <c r="HJI211" s="464"/>
      <c r="HJJ211" s="464"/>
      <c r="HJK211" s="464"/>
      <c r="HJL211" s="464"/>
      <c r="HJM211" s="464"/>
      <c r="HJN211" s="464"/>
      <c r="HJO211" s="464"/>
      <c r="HJP211" s="464"/>
      <c r="HJQ211" s="464"/>
      <c r="HJR211" s="464"/>
      <c r="HJS211" s="464"/>
      <c r="HJT211" s="464"/>
      <c r="HJU211" s="464"/>
      <c r="HJV211" s="464"/>
      <c r="HJW211" s="464"/>
      <c r="HJX211" s="464"/>
      <c r="HJY211" s="464"/>
      <c r="HJZ211" s="464"/>
      <c r="HKA211" s="464"/>
      <c r="HKB211" s="464"/>
      <c r="HKC211" s="464"/>
      <c r="HKD211" s="464"/>
      <c r="HKE211" s="464"/>
      <c r="HKF211" s="464"/>
      <c r="HKG211" s="464"/>
      <c r="HKH211" s="464"/>
      <c r="HKI211" s="464"/>
      <c r="HKJ211" s="464"/>
      <c r="HKK211" s="464"/>
      <c r="HKL211" s="464"/>
      <c r="HKM211" s="464"/>
      <c r="HKN211" s="464"/>
      <c r="HKO211" s="464"/>
      <c r="HKP211" s="464"/>
      <c r="HKQ211" s="464"/>
      <c r="HKR211" s="464"/>
      <c r="HKS211" s="464"/>
      <c r="HKT211" s="464"/>
      <c r="HKU211" s="464"/>
      <c r="HKV211" s="464"/>
      <c r="HKW211" s="464"/>
      <c r="HKX211" s="464"/>
      <c r="HKY211" s="464"/>
      <c r="HKZ211" s="464"/>
      <c r="HLA211" s="464"/>
      <c r="HLB211" s="464"/>
      <c r="HLC211" s="464"/>
      <c r="HLD211" s="464"/>
      <c r="HLE211" s="464"/>
      <c r="HLF211" s="464"/>
      <c r="HLG211" s="464"/>
      <c r="HLH211" s="464"/>
      <c r="HLI211" s="464"/>
      <c r="HLJ211" s="464"/>
      <c r="HLK211" s="464"/>
      <c r="HLL211" s="464"/>
      <c r="HLM211" s="464"/>
      <c r="HLN211" s="464"/>
      <c r="HLO211" s="464"/>
      <c r="HLP211" s="464"/>
      <c r="HLQ211" s="464"/>
      <c r="HLR211" s="464"/>
      <c r="HLS211" s="464"/>
      <c r="HLT211" s="464"/>
      <c r="HLU211" s="464"/>
      <c r="HLV211" s="464"/>
      <c r="HLW211" s="464"/>
      <c r="HLX211" s="464"/>
      <c r="HLY211" s="464"/>
      <c r="HLZ211" s="464"/>
      <c r="HMA211" s="464"/>
      <c r="HMB211" s="464"/>
      <c r="HMC211" s="464"/>
      <c r="HMD211" s="464"/>
      <c r="HME211" s="464"/>
      <c r="HMF211" s="464"/>
      <c r="HMG211" s="464"/>
      <c r="HMH211" s="464"/>
      <c r="HMI211" s="464"/>
      <c r="HMJ211" s="464"/>
      <c r="HMK211" s="464"/>
      <c r="HML211" s="464"/>
      <c r="HMM211" s="464"/>
      <c r="HMN211" s="464"/>
      <c r="HMO211" s="464"/>
      <c r="HMP211" s="464"/>
      <c r="HMQ211" s="464"/>
      <c r="HMR211" s="464"/>
      <c r="HMS211" s="464"/>
      <c r="HMT211" s="464"/>
      <c r="HMU211" s="464"/>
      <c r="HMV211" s="464"/>
      <c r="HMW211" s="464"/>
      <c r="HMX211" s="464"/>
      <c r="HMY211" s="464"/>
      <c r="HMZ211" s="464"/>
      <c r="HNA211" s="464"/>
      <c r="HNB211" s="464"/>
      <c r="HNC211" s="464"/>
      <c r="HND211" s="464"/>
      <c r="HNE211" s="464"/>
      <c r="HNF211" s="464"/>
      <c r="HNG211" s="464"/>
      <c r="HNH211" s="464"/>
      <c r="HNI211" s="464"/>
      <c r="HNJ211" s="464"/>
      <c r="HNK211" s="464"/>
      <c r="HNL211" s="464"/>
      <c r="HNM211" s="464"/>
      <c r="HNN211" s="464"/>
      <c r="HNO211" s="464"/>
      <c r="HNP211" s="464"/>
      <c r="HNQ211" s="464"/>
      <c r="HNR211" s="464"/>
      <c r="HNS211" s="464"/>
      <c r="HNT211" s="464"/>
      <c r="HNU211" s="464"/>
      <c r="HNV211" s="464"/>
      <c r="HNW211" s="464"/>
      <c r="HNX211" s="464"/>
      <c r="HNY211" s="464"/>
      <c r="HNZ211" s="464"/>
      <c r="HOA211" s="464"/>
      <c r="HOB211" s="464"/>
      <c r="HOC211" s="464"/>
      <c r="HOD211" s="464"/>
      <c r="HOE211" s="464"/>
      <c r="HOF211" s="464"/>
      <c r="HOG211" s="464"/>
      <c r="HOH211" s="464"/>
      <c r="HOI211" s="464"/>
      <c r="HOJ211" s="464"/>
      <c r="HOK211" s="464"/>
      <c r="HOL211" s="464"/>
      <c r="HOM211" s="464"/>
      <c r="HON211" s="464"/>
      <c r="HOO211" s="464"/>
      <c r="HOP211" s="464"/>
      <c r="HOQ211" s="464"/>
      <c r="HOR211" s="464"/>
      <c r="HOS211" s="464"/>
      <c r="HOT211" s="464"/>
      <c r="HOU211" s="464"/>
      <c r="HOV211" s="464"/>
      <c r="HOW211" s="464"/>
      <c r="HOX211" s="464"/>
      <c r="HOY211" s="464"/>
      <c r="HOZ211" s="464"/>
      <c r="HPA211" s="464"/>
      <c r="HPB211" s="464"/>
      <c r="HPC211" s="464"/>
      <c r="HPD211" s="464"/>
      <c r="HPE211" s="464"/>
      <c r="HPF211" s="464"/>
      <c r="HPG211" s="464"/>
      <c r="HPH211" s="464"/>
      <c r="HPI211" s="464"/>
      <c r="HPJ211" s="464"/>
      <c r="HPK211" s="464"/>
      <c r="HPL211" s="464"/>
      <c r="HPM211" s="464"/>
      <c r="HPN211" s="464"/>
      <c r="HPO211" s="464"/>
      <c r="HPP211" s="464"/>
      <c r="HPQ211" s="464"/>
      <c r="HPR211" s="464"/>
      <c r="HPS211" s="464"/>
      <c r="HPT211" s="464"/>
      <c r="HPU211" s="464"/>
      <c r="HPV211" s="464"/>
      <c r="HPW211" s="464"/>
      <c r="HPX211" s="464"/>
      <c r="HPY211" s="464"/>
      <c r="HPZ211" s="464"/>
      <c r="HQA211" s="464"/>
      <c r="HQB211" s="464"/>
      <c r="HQC211" s="464"/>
      <c r="HQD211" s="464"/>
      <c r="HQE211" s="464"/>
      <c r="HQF211" s="464"/>
      <c r="HQG211" s="464"/>
      <c r="HQH211" s="464"/>
      <c r="HQI211" s="464"/>
      <c r="HQJ211" s="464"/>
      <c r="HQK211" s="464"/>
      <c r="HQL211" s="464"/>
      <c r="HQM211" s="464"/>
      <c r="HQN211" s="464"/>
      <c r="HQO211" s="464"/>
      <c r="HQP211" s="464"/>
      <c r="HQQ211" s="464"/>
      <c r="HQR211" s="464"/>
      <c r="HQS211" s="464"/>
      <c r="HQT211" s="464"/>
      <c r="HQU211" s="464"/>
      <c r="HQV211" s="464"/>
      <c r="HQW211" s="464"/>
      <c r="HQX211" s="464"/>
      <c r="HQY211" s="464"/>
      <c r="HQZ211" s="464"/>
      <c r="HRA211" s="464"/>
      <c r="HRB211" s="464"/>
      <c r="HRC211" s="464"/>
      <c r="HRD211" s="464"/>
      <c r="HRE211" s="464"/>
      <c r="HRF211" s="464"/>
      <c r="HRG211" s="464"/>
      <c r="HRH211" s="464"/>
      <c r="HRI211" s="464"/>
      <c r="HRJ211" s="464"/>
      <c r="HRK211" s="464"/>
      <c r="HRL211" s="464"/>
      <c r="HRM211" s="464"/>
      <c r="HRN211" s="464"/>
      <c r="HRO211" s="464"/>
      <c r="HRP211" s="464"/>
      <c r="HRQ211" s="464"/>
      <c r="HRR211" s="464"/>
      <c r="HRS211" s="464"/>
      <c r="HRT211" s="464"/>
      <c r="HRU211" s="464"/>
      <c r="HRV211" s="464"/>
      <c r="HRW211" s="464"/>
      <c r="HRX211" s="464"/>
      <c r="HRY211" s="464"/>
      <c r="HRZ211" s="464"/>
      <c r="HSA211" s="464"/>
      <c r="HSB211" s="464"/>
      <c r="HSC211" s="464"/>
      <c r="HSD211" s="464"/>
      <c r="HSE211" s="464"/>
      <c r="HSF211" s="464"/>
      <c r="HSG211" s="464"/>
      <c r="HSH211" s="464"/>
      <c r="HSI211" s="464"/>
      <c r="HSJ211" s="464"/>
      <c r="HSK211" s="464"/>
      <c r="HSL211" s="464"/>
      <c r="HSM211" s="464"/>
      <c r="HSN211" s="464"/>
      <c r="HSO211" s="464"/>
      <c r="HSP211" s="464"/>
      <c r="HSQ211" s="464"/>
      <c r="HSR211" s="464"/>
      <c r="HSS211" s="464"/>
      <c r="HST211" s="464"/>
      <c r="HSU211" s="464"/>
      <c r="HSV211" s="464"/>
      <c r="HSW211" s="464"/>
      <c r="HSX211" s="464"/>
      <c r="HSY211" s="464"/>
      <c r="HSZ211" s="464"/>
      <c r="HTA211" s="464"/>
      <c r="HTB211" s="464"/>
      <c r="HTC211" s="464"/>
      <c r="HTD211" s="464"/>
      <c r="HTE211" s="464"/>
      <c r="HTF211" s="464"/>
      <c r="HTG211" s="464"/>
      <c r="HTH211" s="464"/>
      <c r="HTI211" s="464"/>
      <c r="HTJ211" s="464"/>
      <c r="HTK211" s="464"/>
      <c r="HTL211" s="464"/>
      <c r="HTM211" s="464"/>
      <c r="HTN211" s="464"/>
      <c r="HTO211" s="464"/>
      <c r="HTP211" s="464"/>
      <c r="HTQ211" s="464"/>
      <c r="HTR211" s="464"/>
      <c r="HTS211" s="464"/>
      <c r="HTT211" s="464"/>
      <c r="HTU211" s="464"/>
      <c r="HTV211" s="464"/>
      <c r="HTW211" s="464"/>
      <c r="HTX211" s="464"/>
      <c r="HTY211" s="464"/>
      <c r="HTZ211" s="464"/>
      <c r="HUA211" s="464"/>
      <c r="HUB211" s="464"/>
      <c r="HUC211" s="464"/>
      <c r="HUD211" s="464"/>
      <c r="HUE211" s="464"/>
      <c r="HUF211" s="464"/>
      <c r="HUG211" s="464"/>
      <c r="HUH211" s="464"/>
      <c r="HUI211" s="464"/>
      <c r="HUJ211" s="464"/>
      <c r="HUK211" s="464"/>
      <c r="HUL211" s="464"/>
      <c r="HUM211" s="464"/>
      <c r="HUN211" s="464"/>
      <c r="HUO211" s="464"/>
      <c r="HUP211" s="464"/>
      <c r="HUQ211" s="464"/>
      <c r="HUR211" s="464"/>
      <c r="HUS211" s="464"/>
      <c r="HUT211" s="464"/>
      <c r="HUU211" s="464"/>
      <c r="HUV211" s="464"/>
      <c r="HUW211" s="464"/>
      <c r="HUX211" s="464"/>
      <c r="HUY211" s="464"/>
      <c r="HUZ211" s="464"/>
      <c r="HVA211" s="464"/>
      <c r="HVB211" s="464"/>
      <c r="HVC211" s="464"/>
      <c r="HVD211" s="464"/>
      <c r="HVE211" s="464"/>
      <c r="HVF211" s="464"/>
      <c r="HVG211" s="464"/>
      <c r="HVH211" s="464"/>
      <c r="HVI211" s="464"/>
      <c r="HVJ211" s="464"/>
      <c r="HVK211" s="464"/>
      <c r="HVL211" s="464"/>
      <c r="HVM211" s="464"/>
      <c r="HVN211" s="464"/>
      <c r="HVO211" s="464"/>
      <c r="HVP211" s="464"/>
      <c r="HVQ211" s="464"/>
      <c r="HVR211" s="464"/>
      <c r="HVS211" s="464"/>
      <c r="HVT211" s="464"/>
      <c r="HVU211" s="464"/>
      <c r="HVV211" s="464"/>
      <c r="HVW211" s="464"/>
      <c r="HVX211" s="464"/>
      <c r="HVY211" s="464"/>
      <c r="HVZ211" s="464"/>
      <c r="HWA211" s="464"/>
      <c r="HWB211" s="464"/>
      <c r="HWC211" s="464"/>
      <c r="HWD211" s="464"/>
      <c r="HWE211" s="464"/>
      <c r="HWF211" s="464"/>
      <c r="HWG211" s="464"/>
      <c r="HWH211" s="464"/>
      <c r="HWI211" s="464"/>
      <c r="HWJ211" s="464"/>
      <c r="HWK211" s="464"/>
      <c r="HWL211" s="464"/>
      <c r="HWM211" s="464"/>
      <c r="HWN211" s="464"/>
      <c r="HWO211" s="464"/>
      <c r="HWP211" s="464"/>
      <c r="HWQ211" s="464"/>
      <c r="HWR211" s="464"/>
      <c r="HWS211" s="464"/>
      <c r="HWT211" s="464"/>
      <c r="HWU211" s="464"/>
      <c r="HWV211" s="464"/>
      <c r="HWW211" s="464"/>
      <c r="HWX211" s="464"/>
      <c r="HWY211" s="464"/>
      <c r="HWZ211" s="464"/>
      <c r="HXA211" s="464"/>
      <c r="HXB211" s="464"/>
      <c r="HXC211" s="464"/>
      <c r="HXD211" s="464"/>
      <c r="HXE211" s="464"/>
      <c r="HXF211" s="464"/>
      <c r="HXG211" s="464"/>
      <c r="HXH211" s="464"/>
      <c r="HXI211" s="464"/>
      <c r="HXJ211" s="464"/>
      <c r="HXK211" s="464"/>
      <c r="HXL211" s="464"/>
      <c r="HXM211" s="464"/>
      <c r="HXN211" s="464"/>
      <c r="HXO211" s="464"/>
      <c r="HXP211" s="464"/>
      <c r="HXQ211" s="464"/>
      <c r="HXR211" s="464"/>
      <c r="HXS211" s="464"/>
      <c r="HXT211" s="464"/>
      <c r="HXU211" s="464"/>
      <c r="HXV211" s="464"/>
      <c r="HXW211" s="464"/>
      <c r="HXX211" s="464"/>
      <c r="HXY211" s="464"/>
      <c r="HXZ211" s="464"/>
      <c r="HYA211" s="464"/>
      <c r="HYB211" s="464"/>
      <c r="HYC211" s="464"/>
      <c r="HYD211" s="464"/>
      <c r="HYE211" s="464"/>
      <c r="HYF211" s="464"/>
      <c r="HYG211" s="464"/>
      <c r="HYH211" s="464"/>
      <c r="HYI211" s="464"/>
      <c r="HYJ211" s="464"/>
      <c r="HYK211" s="464"/>
      <c r="HYL211" s="464"/>
      <c r="HYM211" s="464"/>
      <c r="HYN211" s="464"/>
      <c r="HYO211" s="464"/>
      <c r="HYP211" s="464"/>
      <c r="HYQ211" s="464"/>
      <c r="HYR211" s="464"/>
      <c r="HYS211" s="464"/>
      <c r="HYT211" s="464"/>
      <c r="HYU211" s="464"/>
      <c r="HYV211" s="464"/>
      <c r="HYW211" s="464"/>
      <c r="HYX211" s="464"/>
      <c r="HYY211" s="464"/>
      <c r="HYZ211" s="464"/>
      <c r="HZA211" s="464"/>
      <c r="HZB211" s="464"/>
      <c r="HZC211" s="464"/>
      <c r="HZD211" s="464"/>
      <c r="HZE211" s="464"/>
      <c r="HZF211" s="464"/>
      <c r="HZG211" s="464"/>
      <c r="HZH211" s="464"/>
      <c r="HZI211" s="464"/>
      <c r="HZJ211" s="464"/>
      <c r="HZK211" s="464"/>
      <c r="HZL211" s="464"/>
      <c r="HZM211" s="464"/>
      <c r="HZN211" s="464"/>
      <c r="HZO211" s="464"/>
      <c r="HZP211" s="464"/>
      <c r="HZQ211" s="464"/>
      <c r="HZR211" s="464"/>
      <c r="HZS211" s="464"/>
      <c r="HZT211" s="464"/>
      <c r="HZU211" s="464"/>
      <c r="HZV211" s="464"/>
      <c r="HZW211" s="464"/>
      <c r="HZX211" s="464"/>
      <c r="HZY211" s="464"/>
      <c r="HZZ211" s="464"/>
      <c r="IAA211" s="464"/>
      <c r="IAB211" s="464"/>
      <c r="IAC211" s="464"/>
      <c r="IAD211" s="464"/>
      <c r="IAE211" s="464"/>
      <c r="IAF211" s="464"/>
      <c r="IAG211" s="464"/>
      <c r="IAH211" s="464"/>
      <c r="IAI211" s="464"/>
      <c r="IAJ211" s="464"/>
      <c r="IAK211" s="464"/>
      <c r="IAL211" s="464"/>
      <c r="IAM211" s="464"/>
      <c r="IAN211" s="464"/>
      <c r="IAO211" s="464"/>
      <c r="IAP211" s="464"/>
      <c r="IAQ211" s="464"/>
      <c r="IAR211" s="464"/>
      <c r="IAS211" s="464"/>
      <c r="IAT211" s="464"/>
      <c r="IAU211" s="464"/>
      <c r="IAV211" s="464"/>
      <c r="IAW211" s="464"/>
      <c r="IAX211" s="464"/>
      <c r="IAY211" s="464"/>
      <c r="IAZ211" s="464"/>
      <c r="IBA211" s="464"/>
      <c r="IBB211" s="464"/>
      <c r="IBC211" s="464"/>
      <c r="IBD211" s="464"/>
      <c r="IBE211" s="464"/>
      <c r="IBF211" s="464"/>
      <c r="IBG211" s="464"/>
      <c r="IBH211" s="464"/>
      <c r="IBI211" s="464"/>
      <c r="IBJ211" s="464"/>
      <c r="IBK211" s="464"/>
      <c r="IBL211" s="464"/>
      <c r="IBM211" s="464"/>
      <c r="IBN211" s="464"/>
      <c r="IBO211" s="464"/>
      <c r="IBP211" s="464"/>
      <c r="IBQ211" s="464"/>
      <c r="IBR211" s="464"/>
      <c r="IBS211" s="464"/>
      <c r="IBT211" s="464"/>
      <c r="IBU211" s="464"/>
      <c r="IBV211" s="464"/>
      <c r="IBW211" s="464"/>
      <c r="IBX211" s="464"/>
      <c r="IBY211" s="464"/>
      <c r="IBZ211" s="464"/>
      <c r="ICA211" s="464"/>
      <c r="ICB211" s="464"/>
      <c r="ICC211" s="464"/>
      <c r="ICD211" s="464"/>
      <c r="ICE211" s="464"/>
      <c r="ICF211" s="464"/>
      <c r="ICG211" s="464"/>
      <c r="ICH211" s="464"/>
      <c r="ICI211" s="464"/>
      <c r="ICJ211" s="464"/>
      <c r="ICK211" s="464"/>
      <c r="ICL211" s="464"/>
      <c r="ICM211" s="464"/>
      <c r="ICN211" s="464"/>
      <c r="ICO211" s="464"/>
      <c r="ICP211" s="464"/>
      <c r="ICQ211" s="464"/>
      <c r="ICR211" s="464"/>
      <c r="ICS211" s="464"/>
      <c r="ICT211" s="464"/>
      <c r="ICU211" s="464"/>
      <c r="ICV211" s="464"/>
      <c r="ICW211" s="464"/>
      <c r="ICX211" s="464"/>
      <c r="ICY211" s="464"/>
      <c r="ICZ211" s="464"/>
      <c r="IDA211" s="464"/>
      <c r="IDB211" s="464"/>
      <c r="IDC211" s="464"/>
      <c r="IDD211" s="464"/>
      <c r="IDE211" s="464"/>
      <c r="IDF211" s="464"/>
      <c r="IDG211" s="464"/>
      <c r="IDH211" s="464"/>
      <c r="IDI211" s="464"/>
      <c r="IDJ211" s="464"/>
      <c r="IDK211" s="464"/>
      <c r="IDL211" s="464"/>
      <c r="IDM211" s="464"/>
      <c r="IDN211" s="464"/>
      <c r="IDO211" s="464"/>
      <c r="IDP211" s="464"/>
      <c r="IDQ211" s="464"/>
      <c r="IDR211" s="464"/>
      <c r="IDS211" s="464"/>
      <c r="IDT211" s="464"/>
      <c r="IDU211" s="464"/>
      <c r="IDV211" s="464"/>
      <c r="IDW211" s="464"/>
      <c r="IDX211" s="464"/>
      <c r="IDY211" s="464"/>
      <c r="IDZ211" s="464"/>
      <c r="IEA211" s="464"/>
      <c r="IEB211" s="464"/>
      <c r="IEC211" s="464"/>
      <c r="IED211" s="464"/>
      <c r="IEE211" s="464"/>
      <c r="IEF211" s="464"/>
      <c r="IEG211" s="464"/>
      <c r="IEH211" s="464"/>
      <c r="IEI211" s="464"/>
      <c r="IEJ211" s="464"/>
      <c r="IEK211" s="464"/>
      <c r="IEL211" s="464"/>
      <c r="IEM211" s="464"/>
      <c r="IEN211" s="464"/>
      <c r="IEO211" s="464"/>
      <c r="IEP211" s="464"/>
      <c r="IEQ211" s="464"/>
      <c r="IER211" s="464"/>
      <c r="IES211" s="464"/>
      <c r="IET211" s="464"/>
      <c r="IEU211" s="464"/>
      <c r="IEV211" s="464"/>
      <c r="IEW211" s="464"/>
      <c r="IEX211" s="464"/>
      <c r="IEY211" s="464"/>
      <c r="IEZ211" s="464"/>
      <c r="IFA211" s="464"/>
      <c r="IFB211" s="464"/>
      <c r="IFC211" s="464"/>
      <c r="IFD211" s="464"/>
      <c r="IFE211" s="464"/>
      <c r="IFF211" s="464"/>
      <c r="IFG211" s="464"/>
      <c r="IFH211" s="464"/>
      <c r="IFI211" s="464"/>
      <c r="IFJ211" s="464"/>
      <c r="IFK211" s="464"/>
      <c r="IFL211" s="464"/>
      <c r="IFM211" s="464"/>
      <c r="IFN211" s="464"/>
      <c r="IFO211" s="464"/>
      <c r="IFP211" s="464"/>
      <c r="IFQ211" s="464"/>
      <c r="IFR211" s="464"/>
      <c r="IFS211" s="464"/>
      <c r="IFT211" s="464"/>
      <c r="IFU211" s="464"/>
      <c r="IFV211" s="464"/>
      <c r="IFW211" s="464"/>
      <c r="IFX211" s="464"/>
      <c r="IFY211" s="464"/>
      <c r="IFZ211" s="464"/>
      <c r="IGA211" s="464"/>
      <c r="IGB211" s="464"/>
      <c r="IGC211" s="464"/>
      <c r="IGD211" s="464"/>
      <c r="IGE211" s="464"/>
      <c r="IGF211" s="464"/>
      <c r="IGG211" s="464"/>
      <c r="IGH211" s="464"/>
      <c r="IGI211" s="464"/>
      <c r="IGJ211" s="464"/>
      <c r="IGK211" s="464"/>
      <c r="IGL211" s="464"/>
      <c r="IGM211" s="464"/>
      <c r="IGN211" s="464"/>
      <c r="IGO211" s="464"/>
      <c r="IGP211" s="464"/>
      <c r="IGQ211" s="464"/>
      <c r="IGR211" s="464"/>
      <c r="IGS211" s="464"/>
      <c r="IGT211" s="464"/>
      <c r="IGU211" s="464"/>
      <c r="IGV211" s="464"/>
      <c r="IGW211" s="464"/>
      <c r="IGX211" s="464"/>
      <c r="IGY211" s="464"/>
      <c r="IGZ211" s="464"/>
      <c r="IHA211" s="464"/>
      <c r="IHB211" s="464"/>
      <c r="IHC211" s="464"/>
      <c r="IHD211" s="464"/>
      <c r="IHE211" s="464"/>
      <c r="IHF211" s="464"/>
      <c r="IHG211" s="464"/>
      <c r="IHH211" s="464"/>
      <c r="IHI211" s="464"/>
      <c r="IHJ211" s="464"/>
      <c r="IHK211" s="464"/>
      <c r="IHL211" s="464"/>
      <c r="IHM211" s="464"/>
      <c r="IHN211" s="464"/>
      <c r="IHO211" s="464"/>
      <c r="IHP211" s="464"/>
      <c r="IHQ211" s="464"/>
      <c r="IHR211" s="464"/>
      <c r="IHS211" s="464"/>
      <c r="IHT211" s="464"/>
      <c r="IHU211" s="464"/>
      <c r="IHV211" s="464"/>
      <c r="IHW211" s="464"/>
      <c r="IHX211" s="464"/>
      <c r="IHY211" s="464"/>
      <c r="IHZ211" s="464"/>
      <c r="IIA211" s="464"/>
      <c r="IIB211" s="464"/>
      <c r="IIC211" s="464"/>
      <c r="IID211" s="464"/>
      <c r="IIE211" s="464"/>
      <c r="IIF211" s="464"/>
      <c r="IIG211" s="464"/>
      <c r="IIH211" s="464"/>
      <c r="III211" s="464"/>
      <c r="IIJ211" s="464"/>
      <c r="IIK211" s="464"/>
      <c r="IIL211" s="464"/>
      <c r="IIM211" s="464"/>
      <c r="IIN211" s="464"/>
      <c r="IIO211" s="464"/>
      <c r="IIP211" s="464"/>
      <c r="IIQ211" s="464"/>
      <c r="IIR211" s="464"/>
      <c r="IIS211" s="464"/>
      <c r="IIT211" s="464"/>
      <c r="IIU211" s="464"/>
      <c r="IIV211" s="464"/>
      <c r="IIW211" s="464"/>
      <c r="IIX211" s="464"/>
      <c r="IIY211" s="464"/>
      <c r="IIZ211" s="464"/>
      <c r="IJA211" s="464"/>
      <c r="IJB211" s="464"/>
      <c r="IJC211" s="464"/>
      <c r="IJD211" s="464"/>
      <c r="IJE211" s="464"/>
      <c r="IJF211" s="464"/>
      <c r="IJG211" s="464"/>
      <c r="IJH211" s="464"/>
      <c r="IJI211" s="464"/>
      <c r="IJJ211" s="464"/>
      <c r="IJK211" s="464"/>
      <c r="IJL211" s="464"/>
      <c r="IJM211" s="464"/>
      <c r="IJN211" s="464"/>
      <c r="IJO211" s="464"/>
      <c r="IJP211" s="464"/>
      <c r="IJQ211" s="464"/>
      <c r="IJR211" s="464"/>
      <c r="IJS211" s="464"/>
      <c r="IJT211" s="464"/>
      <c r="IJU211" s="464"/>
      <c r="IJV211" s="464"/>
      <c r="IJW211" s="464"/>
      <c r="IJX211" s="464"/>
      <c r="IJY211" s="464"/>
      <c r="IJZ211" s="464"/>
      <c r="IKA211" s="464"/>
      <c r="IKB211" s="464"/>
      <c r="IKC211" s="464"/>
      <c r="IKD211" s="464"/>
      <c r="IKE211" s="464"/>
      <c r="IKF211" s="464"/>
      <c r="IKG211" s="464"/>
      <c r="IKH211" s="464"/>
      <c r="IKI211" s="464"/>
      <c r="IKJ211" s="464"/>
      <c r="IKK211" s="464"/>
      <c r="IKL211" s="464"/>
      <c r="IKM211" s="464"/>
      <c r="IKN211" s="464"/>
      <c r="IKO211" s="464"/>
      <c r="IKP211" s="464"/>
      <c r="IKQ211" s="464"/>
      <c r="IKR211" s="464"/>
      <c r="IKS211" s="464"/>
      <c r="IKT211" s="464"/>
      <c r="IKU211" s="464"/>
      <c r="IKV211" s="464"/>
      <c r="IKW211" s="464"/>
      <c r="IKX211" s="464"/>
      <c r="IKY211" s="464"/>
      <c r="IKZ211" s="464"/>
      <c r="ILA211" s="464"/>
      <c r="ILB211" s="464"/>
      <c r="ILC211" s="464"/>
      <c r="ILD211" s="464"/>
      <c r="ILE211" s="464"/>
      <c r="ILF211" s="464"/>
      <c r="ILG211" s="464"/>
      <c r="ILH211" s="464"/>
      <c r="ILI211" s="464"/>
      <c r="ILJ211" s="464"/>
      <c r="ILK211" s="464"/>
      <c r="ILL211" s="464"/>
      <c r="ILM211" s="464"/>
      <c r="ILN211" s="464"/>
      <c r="ILO211" s="464"/>
      <c r="ILP211" s="464"/>
      <c r="ILQ211" s="464"/>
      <c r="ILR211" s="464"/>
      <c r="ILS211" s="464"/>
      <c r="ILT211" s="464"/>
      <c r="ILU211" s="464"/>
      <c r="ILV211" s="464"/>
      <c r="ILW211" s="464"/>
      <c r="ILX211" s="464"/>
      <c r="ILY211" s="464"/>
      <c r="ILZ211" s="464"/>
      <c r="IMA211" s="464"/>
      <c r="IMB211" s="464"/>
      <c r="IMC211" s="464"/>
      <c r="IMD211" s="464"/>
      <c r="IME211" s="464"/>
      <c r="IMF211" s="464"/>
      <c r="IMG211" s="464"/>
      <c r="IMH211" s="464"/>
      <c r="IMI211" s="464"/>
      <c r="IMJ211" s="464"/>
      <c r="IMK211" s="464"/>
      <c r="IML211" s="464"/>
      <c r="IMM211" s="464"/>
      <c r="IMN211" s="464"/>
      <c r="IMO211" s="464"/>
      <c r="IMP211" s="464"/>
      <c r="IMQ211" s="464"/>
      <c r="IMR211" s="464"/>
      <c r="IMS211" s="464"/>
      <c r="IMT211" s="464"/>
      <c r="IMU211" s="464"/>
      <c r="IMV211" s="464"/>
      <c r="IMW211" s="464"/>
      <c r="IMX211" s="464"/>
      <c r="IMY211" s="464"/>
      <c r="IMZ211" s="464"/>
      <c r="INA211" s="464"/>
      <c r="INB211" s="464"/>
      <c r="INC211" s="464"/>
      <c r="IND211" s="464"/>
      <c r="INE211" s="464"/>
      <c r="INF211" s="464"/>
      <c r="ING211" s="464"/>
      <c r="INH211" s="464"/>
      <c r="INI211" s="464"/>
      <c r="INJ211" s="464"/>
      <c r="INK211" s="464"/>
      <c r="INL211" s="464"/>
      <c r="INM211" s="464"/>
      <c r="INN211" s="464"/>
      <c r="INO211" s="464"/>
      <c r="INP211" s="464"/>
      <c r="INQ211" s="464"/>
      <c r="INR211" s="464"/>
      <c r="INS211" s="464"/>
      <c r="INT211" s="464"/>
      <c r="INU211" s="464"/>
      <c r="INV211" s="464"/>
      <c r="INW211" s="464"/>
      <c r="INX211" s="464"/>
      <c r="INY211" s="464"/>
      <c r="INZ211" s="464"/>
      <c r="IOA211" s="464"/>
      <c r="IOB211" s="464"/>
      <c r="IOC211" s="464"/>
      <c r="IOD211" s="464"/>
      <c r="IOE211" s="464"/>
      <c r="IOF211" s="464"/>
      <c r="IOG211" s="464"/>
      <c r="IOH211" s="464"/>
      <c r="IOI211" s="464"/>
      <c r="IOJ211" s="464"/>
      <c r="IOK211" s="464"/>
      <c r="IOL211" s="464"/>
      <c r="IOM211" s="464"/>
      <c r="ION211" s="464"/>
      <c r="IOO211" s="464"/>
      <c r="IOP211" s="464"/>
      <c r="IOQ211" s="464"/>
      <c r="IOR211" s="464"/>
      <c r="IOS211" s="464"/>
      <c r="IOT211" s="464"/>
      <c r="IOU211" s="464"/>
      <c r="IOV211" s="464"/>
      <c r="IOW211" s="464"/>
      <c r="IOX211" s="464"/>
      <c r="IOY211" s="464"/>
      <c r="IOZ211" s="464"/>
      <c r="IPA211" s="464"/>
      <c r="IPB211" s="464"/>
      <c r="IPC211" s="464"/>
      <c r="IPD211" s="464"/>
      <c r="IPE211" s="464"/>
      <c r="IPF211" s="464"/>
      <c r="IPG211" s="464"/>
      <c r="IPH211" s="464"/>
      <c r="IPI211" s="464"/>
      <c r="IPJ211" s="464"/>
      <c r="IPK211" s="464"/>
      <c r="IPL211" s="464"/>
      <c r="IPM211" s="464"/>
      <c r="IPN211" s="464"/>
      <c r="IPO211" s="464"/>
      <c r="IPP211" s="464"/>
      <c r="IPQ211" s="464"/>
      <c r="IPR211" s="464"/>
      <c r="IPS211" s="464"/>
      <c r="IPT211" s="464"/>
      <c r="IPU211" s="464"/>
      <c r="IPV211" s="464"/>
      <c r="IPW211" s="464"/>
      <c r="IPX211" s="464"/>
      <c r="IPY211" s="464"/>
      <c r="IPZ211" s="464"/>
      <c r="IQA211" s="464"/>
      <c r="IQB211" s="464"/>
      <c r="IQC211" s="464"/>
      <c r="IQD211" s="464"/>
      <c r="IQE211" s="464"/>
      <c r="IQF211" s="464"/>
      <c r="IQG211" s="464"/>
      <c r="IQH211" s="464"/>
      <c r="IQI211" s="464"/>
      <c r="IQJ211" s="464"/>
      <c r="IQK211" s="464"/>
      <c r="IQL211" s="464"/>
      <c r="IQM211" s="464"/>
      <c r="IQN211" s="464"/>
      <c r="IQO211" s="464"/>
      <c r="IQP211" s="464"/>
      <c r="IQQ211" s="464"/>
      <c r="IQR211" s="464"/>
      <c r="IQS211" s="464"/>
      <c r="IQT211" s="464"/>
      <c r="IQU211" s="464"/>
      <c r="IQV211" s="464"/>
      <c r="IQW211" s="464"/>
      <c r="IQX211" s="464"/>
      <c r="IQY211" s="464"/>
      <c r="IQZ211" s="464"/>
      <c r="IRA211" s="464"/>
      <c r="IRB211" s="464"/>
      <c r="IRC211" s="464"/>
      <c r="IRD211" s="464"/>
      <c r="IRE211" s="464"/>
      <c r="IRF211" s="464"/>
      <c r="IRG211" s="464"/>
      <c r="IRH211" s="464"/>
      <c r="IRI211" s="464"/>
      <c r="IRJ211" s="464"/>
      <c r="IRK211" s="464"/>
      <c r="IRL211" s="464"/>
      <c r="IRM211" s="464"/>
      <c r="IRN211" s="464"/>
      <c r="IRO211" s="464"/>
      <c r="IRP211" s="464"/>
      <c r="IRQ211" s="464"/>
      <c r="IRR211" s="464"/>
      <c r="IRS211" s="464"/>
      <c r="IRT211" s="464"/>
      <c r="IRU211" s="464"/>
      <c r="IRV211" s="464"/>
      <c r="IRW211" s="464"/>
      <c r="IRX211" s="464"/>
      <c r="IRY211" s="464"/>
      <c r="IRZ211" s="464"/>
      <c r="ISA211" s="464"/>
      <c r="ISB211" s="464"/>
      <c r="ISC211" s="464"/>
      <c r="ISD211" s="464"/>
      <c r="ISE211" s="464"/>
      <c r="ISF211" s="464"/>
      <c r="ISG211" s="464"/>
      <c r="ISH211" s="464"/>
      <c r="ISI211" s="464"/>
      <c r="ISJ211" s="464"/>
      <c r="ISK211" s="464"/>
      <c r="ISL211" s="464"/>
      <c r="ISM211" s="464"/>
      <c r="ISN211" s="464"/>
      <c r="ISO211" s="464"/>
      <c r="ISP211" s="464"/>
      <c r="ISQ211" s="464"/>
      <c r="ISR211" s="464"/>
      <c r="ISS211" s="464"/>
      <c r="IST211" s="464"/>
      <c r="ISU211" s="464"/>
      <c r="ISV211" s="464"/>
      <c r="ISW211" s="464"/>
      <c r="ISX211" s="464"/>
      <c r="ISY211" s="464"/>
      <c r="ISZ211" s="464"/>
      <c r="ITA211" s="464"/>
      <c r="ITB211" s="464"/>
      <c r="ITC211" s="464"/>
      <c r="ITD211" s="464"/>
      <c r="ITE211" s="464"/>
      <c r="ITF211" s="464"/>
      <c r="ITG211" s="464"/>
      <c r="ITH211" s="464"/>
      <c r="ITI211" s="464"/>
      <c r="ITJ211" s="464"/>
      <c r="ITK211" s="464"/>
      <c r="ITL211" s="464"/>
      <c r="ITM211" s="464"/>
      <c r="ITN211" s="464"/>
      <c r="ITO211" s="464"/>
      <c r="ITP211" s="464"/>
      <c r="ITQ211" s="464"/>
      <c r="ITR211" s="464"/>
      <c r="ITS211" s="464"/>
      <c r="ITT211" s="464"/>
      <c r="ITU211" s="464"/>
      <c r="ITV211" s="464"/>
      <c r="ITW211" s="464"/>
      <c r="ITX211" s="464"/>
      <c r="ITY211" s="464"/>
      <c r="ITZ211" s="464"/>
      <c r="IUA211" s="464"/>
      <c r="IUB211" s="464"/>
      <c r="IUC211" s="464"/>
      <c r="IUD211" s="464"/>
      <c r="IUE211" s="464"/>
      <c r="IUF211" s="464"/>
      <c r="IUG211" s="464"/>
      <c r="IUH211" s="464"/>
      <c r="IUI211" s="464"/>
      <c r="IUJ211" s="464"/>
      <c r="IUK211" s="464"/>
      <c r="IUL211" s="464"/>
      <c r="IUM211" s="464"/>
      <c r="IUN211" s="464"/>
      <c r="IUO211" s="464"/>
      <c r="IUP211" s="464"/>
      <c r="IUQ211" s="464"/>
      <c r="IUR211" s="464"/>
      <c r="IUS211" s="464"/>
      <c r="IUT211" s="464"/>
      <c r="IUU211" s="464"/>
      <c r="IUV211" s="464"/>
      <c r="IUW211" s="464"/>
      <c r="IUX211" s="464"/>
      <c r="IUY211" s="464"/>
      <c r="IUZ211" s="464"/>
      <c r="IVA211" s="464"/>
      <c r="IVB211" s="464"/>
      <c r="IVC211" s="464"/>
      <c r="IVD211" s="464"/>
      <c r="IVE211" s="464"/>
      <c r="IVF211" s="464"/>
      <c r="IVG211" s="464"/>
      <c r="IVH211" s="464"/>
      <c r="IVI211" s="464"/>
      <c r="IVJ211" s="464"/>
      <c r="IVK211" s="464"/>
      <c r="IVL211" s="464"/>
      <c r="IVM211" s="464"/>
      <c r="IVN211" s="464"/>
      <c r="IVO211" s="464"/>
      <c r="IVP211" s="464"/>
      <c r="IVQ211" s="464"/>
      <c r="IVR211" s="464"/>
      <c r="IVS211" s="464"/>
      <c r="IVT211" s="464"/>
      <c r="IVU211" s="464"/>
      <c r="IVV211" s="464"/>
      <c r="IVW211" s="464"/>
      <c r="IVX211" s="464"/>
      <c r="IVY211" s="464"/>
      <c r="IVZ211" s="464"/>
      <c r="IWA211" s="464"/>
      <c r="IWB211" s="464"/>
      <c r="IWC211" s="464"/>
      <c r="IWD211" s="464"/>
      <c r="IWE211" s="464"/>
      <c r="IWF211" s="464"/>
      <c r="IWG211" s="464"/>
      <c r="IWH211" s="464"/>
      <c r="IWI211" s="464"/>
      <c r="IWJ211" s="464"/>
      <c r="IWK211" s="464"/>
      <c r="IWL211" s="464"/>
      <c r="IWM211" s="464"/>
      <c r="IWN211" s="464"/>
      <c r="IWO211" s="464"/>
      <c r="IWP211" s="464"/>
      <c r="IWQ211" s="464"/>
      <c r="IWR211" s="464"/>
      <c r="IWS211" s="464"/>
      <c r="IWT211" s="464"/>
      <c r="IWU211" s="464"/>
      <c r="IWV211" s="464"/>
      <c r="IWW211" s="464"/>
      <c r="IWX211" s="464"/>
      <c r="IWY211" s="464"/>
      <c r="IWZ211" s="464"/>
      <c r="IXA211" s="464"/>
      <c r="IXB211" s="464"/>
      <c r="IXC211" s="464"/>
      <c r="IXD211" s="464"/>
      <c r="IXE211" s="464"/>
      <c r="IXF211" s="464"/>
      <c r="IXG211" s="464"/>
      <c r="IXH211" s="464"/>
      <c r="IXI211" s="464"/>
      <c r="IXJ211" s="464"/>
      <c r="IXK211" s="464"/>
      <c r="IXL211" s="464"/>
      <c r="IXM211" s="464"/>
      <c r="IXN211" s="464"/>
      <c r="IXO211" s="464"/>
      <c r="IXP211" s="464"/>
      <c r="IXQ211" s="464"/>
      <c r="IXR211" s="464"/>
      <c r="IXS211" s="464"/>
      <c r="IXT211" s="464"/>
      <c r="IXU211" s="464"/>
      <c r="IXV211" s="464"/>
      <c r="IXW211" s="464"/>
      <c r="IXX211" s="464"/>
      <c r="IXY211" s="464"/>
      <c r="IXZ211" s="464"/>
      <c r="IYA211" s="464"/>
      <c r="IYB211" s="464"/>
      <c r="IYC211" s="464"/>
      <c r="IYD211" s="464"/>
      <c r="IYE211" s="464"/>
      <c r="IYF211" s="464"/>
      <c r="IYG211" s="464"/>
      <c r="IYH211" s="464"/>
      <c r="IYI211" s="464"/>
      <c r="IYJ211" s="464"/>
      <c r="IYK211" s="464"/>
      <c r="IYL211" s="464"/>
      <c r="IYM211" s="464"/>
      <c r="IYN211" s="464"/>
      <c r="IYO211" s="464"/>
      <c r="IYP211" s="464"/>
      <c r="IYQ211" s="464"/>
      <c r="IYR211" s="464"/>
      <c r="IYS211" s="464"/>
      <c r="IYT211" s="464"/>
      <c r="IYU211" s="464"/>
      <c r="IYV211" s="464"/>
      <c r="IYW211" s="464"/>
      <c r="IYX211" s="464"/>
      <c r="IYY211" s="464"/>
      <c r="IYZ211" s="464"/>
      <c r="IZA211" s="464"/>
      <c r="IZB211" s="464"/>
      <c r="IZC211" s="464"/>
      <c r="IZD211" s="464"/>
      <c r="IZE211" s="464"/>
      <c r="IZF211" s="464"/>
      <c r="IZG211" s="464"/>
      <c r="IZH211" s="464"/>
      <c r="IZI211" s="464"/>
      <c r="IZJ211" s="464"/>
      <c r="IZK211" s="464"/>
      <c r="IZL211" s="464"/>
      <c r="IZM211" s="464"/>
      <c r="IZN211" s="464"/>
      <c r="IZO211" s="464"/>
      <c r="IZP211" s="464"/>
      <c r="IZQ211" s="464"/>
      <c r="IZR211" s="464"/>
      <c r="IZS211" s="464"/>
      <c r="IZT211" s="464"/>
      <c r="IZU211" s="464"/>
      <c r="IZV211" s="464"/>
      <c r="IZW211" s="464"/>
      <c r="IZX211" s="464"/>
      <c r="IZY211" s="464"/>
      <c r="IZZ211" s="464"/>
      <c r="JAA211" s="464"/>
      <c r="JAB211" s="464"/>
      <c r="JAC211" s="464"/>
      <c r="JAD211" s="464"/>
      <c r="JAE211" s="464"/>
      <c r="JAF211" s="464"/>
      <c r="JAG211" s="464"/>
      <c r="JAH211" s="464"/>
      <c r="JAI211" s="464"/>
      <c r="JAJ211" s="464"/>
      <c r="JAK211" s="464"/>
      <c r="JAL211" s="464"/>
      <c r="JAM211" s="464"/>
      <c r="JAN211" s="464"/>
      <c r="JAO211" s="464"/>
      <c r="JAP211" s="464"/>
      <c r="JAQ211" s="464"/>
      <c r="JAR211" s="464"/>
      <c r="JAS211" s="464"/>
      <c r="JAT211" s="464"/>
      <c r="JAU211" s="464"/>
      <c r="JAV211" s="464"/>
      <c r="JAW211" s="464"/>
      <c r="JAX211" s="464"/>
      <c r="JAY211" s="464"/>
      <c r="JAZ211" s="464"/>
      <c r="JBA211" s="464"/>
      <c r="JBB211" s="464"/>
      <c r="JBC211" s="464"/>
      <c r="JBD211" s="464"/>
      <c r="JBE211" s="464"/>
      <c r="JBF211" s="464"/>
      <c r="JBG211" s="464"/>
      <c r="JBH211" s="464"/>
      <c r="JBI211" s="464"/>
      <c r="JBJ211" s="464"/>
      <c r="JBK211" s="464"/>
      <c r="JBL211" s="464"/>
      <c r="JBM211" s="464"/>
      <c r="JBN211" s="464"/>
      <c r="JBO211" s="464"/>
      <c r="JBP211" s="464"/>
      <c r="JBQ211" s="464"/>
      <c r="JBR211" s="464"/>
      <c r="JBS211" s="464"/>
      <c r="JBT211" s="464"/>
      <c r="JBU211" s="464"/>
      <c r="JBV211" s="464"/>
      <c r="JBW211" s="464"/>
      <c r="JBX211" s="464"/>
      <c r="JBY211" s="464"/>
      <c r="JBZ211" s="464"/>
      <c r="JCA211" s="464"/>
      <c r="JCB211" s="464"/>
      <c r="JCC211" s="464"/>
      <c r="JCD211" s="464"/>
      <c r="JCE211" s="464"/>
      <c r="JCF211" s="464"/>
      <c r="JCG211" s="464"/>
      <c r="JCH211" s="464"/>
      <c r="JCI211" s="464"/>
      <c r="JCJ211" s="464"/>
      <c r="JCK211" s="464"/>
      <c r="JCL211" s="464"/>
      <c r="JCM211" s="464"/>
      <c r="JCN211" s="464"/>
      <c r="JCO211" s="464"/>
      <c r="JCP211" s="464"/>
      <c r="JCQ211" s="464"/>
      <c r="JCR211" s="464"/>
      <c r="JCS211" s="464"/>
      <c r="JCT211" s="464"/>
      <c r="JCU211" s="464"/>
      <c r="JCV211" s="464"/>
      <c r="JCW211" s="464"/>
      <c r="JCX211" s="464"/>
      <c r="JCY211" s="464"/>
      <c r="JCZ211" s="464"/>
      <c r="JDA211" s="464"/>
      <c r="JDB211" s="464"/>
      <c r="JDC211" s="464"/>
      <c r="JDD211" s="464"/>
      <c r="JDE211" s="464"/>
      <c r="JDF211" s="464"/>
      <c r="JDG211" s="464"/>
      <c r="JDH211" s="464"/>
      <c r="JDI211" s="464"/>
      <c r="JDJ211" s="464"/>
      <c r="JDK211" s="464"/>
      <c r="JDL211" s="464"/>
      <c r="JDM211" s="464"/>
      <c r="JDN211" s="464"/>
      <c r="JDO211" s="464"/>
      <c r="JDP211" s="464"/>
      <c r="JDQ211" s="464"/>
      <c r="JDR211" s="464"/>
      <c r="JDS211" s="464"/>
      <c r="JDT211" s="464"/>
      <c r="JDU211" s="464"/>
      <c r="JDV211" s="464"/>
      <c r="JDW211" s="464"/>
      <c r="JDX211" s="464"/>
      <c r="JDY211" s="464"/>
      <c r="JDZ211" s="464"/>
      <c r="JEA211" s="464"/>
      <c r="JEB211" s="464"/>
      <c r="JEC211" s="464"/>
      <c r="JED211" s="464"/>
      <c r="JEE211" s="464"/>
      <c r="JEF211" s="464"/>
      <c r="JEG211" s="464"/>
      <c r="JEH211" s="464"/>
      <c r="JEI211" s="464"/>
      <c r="JEJ211" s="464"/>
      <c r="JEK211" s="464"/>
      <c r="JEL211" s="464"/>
      <c r="JEM211" s="464"/>
      <c r="JEN211" s="464"/>
      <c r="JEO211" s="464"/>
      <c r="JEP211" s="464"/>
      <c r="JEQ211" s="464"/>
      <c r="JER211" s="464"/>
      <c r="JES211" s="464"/>
      <c r="JET211" s="464"/>
      <c r="JEU211" s="464"/>
      <c r="JEV211" s="464"/>
      <c r="JEW211" s="464"/>
      <c r="JEX211" s="464"/>
      <c r="JEY211" s="464"/>
      <c r="JEZ211" s="464"/>
      <c r="JFA211" s="464"/>
      <c r="JFB211" s="464"/>
      <c r="JFC211" s="464"/>
      <c r="JFD211" s="464"/>
      <c r="JFE211" s="464"/>
      <c r="JFF211" s="464"/>
      <c r="JFG211" s="464"/>
      <c r="JFH211" s="464"/>
      <c r="JFI211" s="464"/>
      <c r="JFJ211" s="464"/>
      <c r="JFK211" s="464"/>
      <c r="JFL211" s="464"/>
      <c r="JFM211" s="464"/>
      <c r="JFN211" s="464"/>
      <c r="JFO211" s="464"/>
      <c r="JFP211" s="464"/>
      <c r="JFQ211" s="464"/>
      <c r="JFR211" s="464"/>
      <c r="JFS211" s="464"/>
      <c r="JFT211" s="464"/>
      <c r="JFU211" s="464"/>
      <c r="JFV211" s="464"/>
      <c r="JFW211" s="464"/>
      <c r="JFX211" s="464"/>
      <c r="JFY211" s="464"/>
      <c r="JFZ211" s="464"/>
      <c r="JGA211" s="464"/>
      <c r="JGB211" s="464"/>
      <c r="JGC211" s="464"/>
      <c r="JGD211" s="464"/>
      <c r="JGE211" s="464"/>
      <c r="JGF211" s="464"/>
      <c r="JGG211" s="464"/>
      <c r="JGH211" s="464"/>
      <c r="JGI211" s="464"/>
      <c r="JGJ211" s="464"/>
      <c r="JGK211" s="464"/>
      <c r="JGL211" s="464"/>
      <c r="JGM211" s="464"/>
      <c r="JGN211" s="464"/>
      <c r="JGO211" s="464"/>
      <c r="JGP211" s="464"/>
      <c r="JGQ211" s="464"/>
      <c r="JGR211" s="464"/>
      <c r="JGS211" s="464"/>
      <c r="JGT211" s="464"/>
      <c r="JGU211" s="464"/>
      <c r="JGV211" s="464"/>
      <c r="JGW211" s="464"/>
      <c r="JGX211" s="464"/>
      <c r="JGY211" s="464"/>
      <c r="JGZ211" s="464"/>
      <c r="JHA211" s="464"/>
      <c r="JHB211" s="464"/>
      <c r="JHC211" s="464"/>
      <c r="JHD211" s="464"/>
      <c r="JHE211" s="464"/>
      <c r="JHF211" s="464"/>
      <c r="JHG211" s="464"/>
      <c r="JHH211" s="464"/>
      <c r="JHI211" s="464"/>
      <c r="JHJ211" s="464"/>
      <c r="JHK211" s="464"/>
      <c r="JHL211" s="464"/>
      <c r="JHM211" s="464"/>
      <c r="JHN211" s="464"/>
      <c r="JHO211" s="464"/>
      <c r="JHP211" s="464"/>
      <c r="JHQ211" s="464"/>
      <c r="JHR211" s="464"/>
      <c r="JHS211" s="464"/>
      <c r="JHT211" s="464"/>
      <c r="JHU211" s="464"/>
      <c r="JHV211" s="464"/>
      <c r="JHW211" s="464"/>
      <c r="JHX211" s="464"/>
      <c r="JHY211" s="464"/>
      <c r="JHZ211" s="464"/>
      <c r="JIA211" s="464"/>
      <c r="JIB211" s="464"/>
      <c r="JIC211" s="464"/>
      <c r="JID211" s="464"/>
      <c r="JIE211" s="464"/>
      <c r="JIF211" s="464"/>
      <c r="JIG211" s="464"/>
      <c r="JIH211" s="464"/>
      <c r="JII211" s="464"/>
      <c r="JIJ211" s="464"/>
      <c r="JIK211" s="464"/>
      <c r="JIL211" s="464"/>
      <c r="JIM211" s="464"/>
      <c r="JIN211" s="464"/>
      <c r="JIO211" s="464"/>
      <c r="JIP211" s="464"/>
      <c r="JIQ211" s="464"/>
      <c r="JIR211" s="464"/>
      <c r="JIS211" s="464"/>
      <c r="JIT211" s="464"/>
      <c r="JIU211" s="464"/>
      <c r="JIV211" s="464"/>
      <c r="JIW211" s="464"/>
      <c r="JIX211" s="464"/>
      <c r="JIY211" s="464"/>
      <c r="JIZ211" s="464"/>
      <c r="JJA211" s="464"/>
      <c r="JJB211" s="464"/>
      <c r="JJC211" s="464"/>
      <c r="JJD211" s="464"/>
      <c r="JJE211" s="464"/>
      <c r="JJF211" s="464"/>
      <c r="JJG211" s="464"/>
      <c r="JJH211" s="464"/>
      <c r="JJI211" s="464"/>
      <c r="JJJ211" s="464"/>
      <c r="JJK211" s="464"/>
      <c r="JJL211" s="464"/>
      <c r="JJM211" s="464"/>
      <c r="JJN211" s="464"/>
      <c r="JJO211" s="464"/>
      <c r="JJP211" s="464"/>
      <c r="JJQ211" s="464"/>
      <c r="JJR211" s="464"/>
      <c r="JJS211" s="464"/>
      <c r="JJT211" s="464"/>
      <c r="JJU211" s="464"/>
      <c r="JJV211" s="464"/>
      <c r="JJW211" s="464"/>
      <c r="JJX211" s="464"/>
      <c r="JJY211" s="464"/>
      <c r="JJZ211" s="464"/>
      <c r="JKA211" s="464"/>
      <c r="JKB211" s="464"/>
      <c r="JKC211" s="464"/>
      <c r="JKD211" s="464"/>
      <c r="JKE211" s="464"/>
      <c r="JKF211" s="464"/>
      <c r="JKG211" s="464"/>
      <c r="JKH211" s="464"/>
      <c r="JKI211" s="464"/>
      <c r="JKJ211" s="464"/>
      <c r="JKK211" s="464"/>
      <c r="JKL211" s="464"/>
      <c r="JKM211" s="464"/>
      <c r="JKN211" s="464"/>
      <c r="JKO211" s="464"/>
      <c r="JKP211" s="464"/>
      <c r="JKQ211" s="464"/>
      <c r="JKR211" s="464"/>
      <c r="JKS211" s="464"/>
      <c r="JKT211" s="464"/>
      <c r="JKU211" s="464"/>
      <c r="JKV211" s="464"/>
      <c r="JKW211" s="464"/>
      <c r="JKX211" s="464"/>
      <c r="JKY211" s="464"/>
      <c r="JKZ211" s="464"/>
      <c r="JLA211" s="464"/>
      <c r="JLB211" s="464"/>
      <c r="JLC211" s="464"/>
      <c r="JLD211" s="464"/>
      <c r="JLE211" s="464"/>
      <c r="JLF211" s="464"/>
      <c r="JLG211" s="464"/>
      <c r="JLH211" s="464"/>
      <c r="JLI211" s="464"/>
      <c r="JLJ211" s="464"/>
      <c r="JLK211" s="464"/>
      <c r="JLL211" s="464"/>
      <c r="JLM211" s="464"/>
      <c r="JLN211" s="464"/>
      <c r="JLO211" s="464"/>
      <c r="JLP211" s="464"/>
      <c r="JLQ211" s="464"/>
      <c r="JLR211" s="464"/>
      <c r="JLS211" s="464"/>
      <c r="JLT211" s="464"/>
      <c r="JLU211" s="464"/>
      <c r="JLV211" s="464"/>
      <c r="JLW211" s="464"/>
      <c r="JLX211" s="464"/>
      <c r="JLY211" s="464"/>
      <c r="JLZ211" s="464"/>
      <c r="JMA211" s="464"/>
      <c r="JMB211" s="464"/>
      <c r="JMC211" s="464"/>
      <c r="JMD211" s="464"/>
      <c r="JME211" s="464"/>
      <c r="JMF211" s="464"/>
      <c r="JMG211" s="464"/>
      <c r="JMH211" s="464"/>
      <c r="JMI211" s="464"/>
      <c r="JMJ211" s="464"/>
      <c r="JMK211" s="464"/>
      <c r="JML211" s="464"/>
      <c r="JMM211" s="464"/>
      <c r="JMN211" s="464"/>
      <c r="JMO211" s="464"/>
      <c r="JMP211" s="464"/>
      <c r="JMQ211" s="464"/>
      <c r="JMR211" s="464"/>
      <c r="JMS211" s="464"/>
      <c r="JMT211" s="464"/>
      <c r="JMU211" s="464"/>
      <c r="JMV211" s="464"/>
      <c r="JMW211" s="464"/>
      <c r="JMX211" s="464"/>
      <c r="JMY211" s="464"/>
      <c r="JMZ211" s="464"/>
      <c r="JNA211" s="464"/>
      <c r="JNB211" s="464"/>
      <c r="JNC211" s="464"/>
      <c r="JND211" s="464"/>
      <c r="JNE211" s="464"/>
      <c r="JNF211" s="464"/>
      <c r="JNG211" s="464"/>
      <c r="JNH211" s="464"/>
      <c r="JNI211" s="464"/>
      <c r="JNJ211" s="464"/>
      <c r="JNK211" s="464"/>
      <c r="JNL211" s="464"/>
      <c r="JNM211" s="464"/>
      <c r="JNN211" s="464"/>
      <c r="JNO211" s="464"/>
      <c r="JNP211" s="464"/>
      <c r="JNQ211" s="464"/>
      <c r="JNR211" s="464"/>
      <c r="JNS211" s="464"/>
      <c r="JNT211" s="464"/>
      <c r="JNU211" s="464"/>
      <c r="JNV211" s="464"/>
      <c r="JNW211" s="464"/>
      <c r="JNX211" s="464"/>
      <c r="JNY211" s="464"/>
      <c r="JNZ211" s="464"/>
      <c r="JOA211" s="464"/>
      <c r="JOB211" s="464"/>
      <c r="JOC211" s="464"/>
      <c r="JOD211" s="464"/>
      <c r="JOE211" s="464"/>
      <c r="JOF211" s="464"/>
      <c r="JOG211" s="464"/>
      <c r="JOH211" s="464"/>
      <c r="JOI211" s="464"/>
      <c r="JOJ211" s="464"/>
      <c r="JOK211" s="464"/>
      <c r="JOL211" s="464"/>
      <c r="JOM211" s="464"/>
      <c r="JON211" s="464"/>
      <c r="JOO211" s="464"/>
      <c r="JOP211" s="464"/>
      <c r="JOQ211" s="464"/>
      <c r="JOR211" s="464"/>
      <c r="JOS211" s="464"/>
      <c r="JOT211" s="464"/>
      <c r="JOU211" s="464"/>
      <c r="JOV211" s="464"/>
      <c r="JOW211" s="464"/>
      <c r="JOX211" s="464"/>
      <c r="JOY211" s="464"/>
      <c r="JOZ211" s="464"/>
      <c r="JPA211" s="464"/>
      <c r="JPB211" s="464"/>
      <c r="JPC211" s="464"/>
      <c r="JPD211" s="464"/>
      <c r="JPE211" s="464"/>
      <c r="JPF211" s="464"/>
      <c r="JPG211" s="464"/>
      <c r="JPH211" s="464"/>
      <c r="JPI211" s="464"/>
      <c r="JPJ211" s="464"/>
      <c r="JPK211" s="464"/>
      <c r="JPL211" s="464"/>
      <c r="JPM211" s="464"/>
      <c r="JPN211" s="464"/>
      <c r="JPO211" s="464"/>
      <c r="JPP211" s="464"/>
      <c r="JPQ211" s="464"/>
      <c r="JPR211" s="464"/>
      <c r="JPS211" s="464"/>
      <c r="JPT211" s="464"/>
      <c r="JPU211" s="464"/>
      <c r="JPV211" s="464"/>
      <c r="JPW211" s="464"/>
      <c r="JPX211" s="464"/>
      <c r="JPY211" s="464"/>
      <c r="JPZ211" s="464"/>
      <c r="JQA211" s="464"/>
      <c r="JQB211" s="464"/>
      <c r="JQC211" s="464"/>
      <c r="JQD211" s="464"/>
      <c r="JQE211" s="464"/>
      <c r="JQF211" s="464"/>
      <c r="JQG211" s="464"/>
      <c r="JQH211" s="464"/>
      <c r="JQI211" s="464"/>
      <c r="JQJ211" s="464"/>
      <c r="JQK211" s="464"/>
      <c r="JQL211" s="464"/>
      <c r="JQM211" s="464"/>
      <c r="JQN211" s="464"/>
      <c r="JQO211" s="464"/>
      <c r="JQP211" s="464"/>
      <c r="JQQ211" s="464"/>
      <c r="JQR211" s="464"/>
      <c r="JQS211" s="464"/>
      <c r="JQT211" s="464"/>
      <c r="JQU211" s="464"/>
      <c r="JQV211" s="464"/>
      <c r="JQW211" s="464"/>
      <c r="JQX211" s="464"/>
      <c r="JQY211" s="464"/>
      <c r="JQZ211" s="464"/>
      <c r="JRA211" s="464"/>
      <c r="JRB211" s="464"/>
      <c r="JRC211" s="464"/>
      <c r="JRD211" s="464"/>
      <c r="JRE211" s="464"/>
      <c r="JRF211" s="464"/>
      <c r="JRG211" s="464"/>
      <c r="JRH211" s="464"/>
      <c r="JRI211" s="464"/>
      <c r="JRJ211" s="464"/>
      <c r="JRK211" s="464"/>
      <c r="JRL211" s="464"/>
      <c r="JRM211" s="464"/>
      <c r="JRN211" s="464"/>
      <c r="JRO211" s="464"/>
      <c r="JRP211" s="464"/>
      <c r="JRQ211" s="464"/>
      <c r="JRR211" s="464"/>
      <c r="JRS211" s="464"/>
      <c r="JRT211" s="464"/>
      <c r="JRU211" s="464"/>
      <c r="JRV211" s="464"/>
      <c r="JRW211" s="464"/>
      <c r="JRX211" s="464"/>
      <c r="JRY211" s="464"/>
      <c r="JRZ211" s="464"/>
      <c r="JSA211" s="464"/>
      <c r="JSB211" s="464"/>
      <c r="JSC211" s="464"/>
      <c r="JSD211" s="464"/>
      <c r="JSE211" s="464"/>
      <c r="JSF211" s="464"/>
      <c r="JSG211" s="464"/>
      <c r="JSH211" s="464"/>
      <c r="JSI211" s="464"/>
      <c r="JSJ211" s="464"/>
      <c r="JSK211" s="464"/>
      <c r="JSL211" s="464"/>
      <c r="JSM211" s="464"/>
      <c r="JSN211" s="464"/>
      <c r="JSO211" s="464"/>
      <c r="JSP211" s="464"/>
      <c r="JSQ211" s="464"/>
      <c r="JSR211" s="464"/>
      <c r="JSS211" s="464"/>
      <c r="JST211" s="464"/>
      <c r="JSU211" s="464"/>
      <c r="JSV211" s="464"/>
      <c r="JSW211" s="464"/>
      <c r="JSX211" s="464"/>
      <c r="JSY211" s="464"/>
      <c r="JSZ211" s="464"/>
      <c r="JTA211" s="464"/>
      <c r="JTB211" s="464"/>
      <c r="JTC211" s="464"/>
      <c r="JTD211" s="464"/>
      <c r="JTE211" s="464"/>
      <c r="JTF211" s="464"/>
      <c r="JTG211" s="464"/>
      <c r="JTH211" s="464"/>
      <c r="JTI211" s="464"/>
      <c r="JTJ211" s="464"/>
      <c r="JTK211" s="464"/>
      <c r="JTL211" s="464"/>
      <c r="JTM211" s="464"/>
      <c r="JTN211" s="464"/>
      <c r="JTO211" s="464"/>
      <c r="JTP211" s="464"/>
      <c r="JTQ211" s="464"/>
      <c r="JTR211" s="464"/>
      <c r="JTS211" s="464"/>
      <c r="JTT211" s="464"/>
      <c r="JTU211" s="464"/>
      <c r="JTV211" s="464"/>
      <c r="JTW211" s="464"/>
      <c r="JTX211" s="464"/>
      <c r="JTY211" s="464"/>
      <c r="JTZ211" s="464"/>
      <c r="JUA211" s="464"/>
      <c r="JUB211" s="464"/>
      <c r="JUC211" s="464"/>
      <c r="JUD211" s="464"/>
      <c r="JUE211" s="464"/>
      <c r="JUF211" s="464"/>
      <c r="JUG211" s="464"/>
      <c r="JUH211" s="464"/>
      <c r="JUI211" s="464"/>
      <c r="JUJ211" s="464"/>
      <c r="JUK211" s="464"/>
      <c r="JUL211" s="464"/>
      <c r="JUM211" s="464"/>
      <c r="JUN211" s="464"/>
      <c r="JUO211" s="464"/>
      <c r="JUP211" s="464"/>
      <c r="JUQ211" s="464"/>
      <c r="JUR211" s="464"/>
      <c r="JUS211" s="464"/>
      <c r="JUT211" s="464"/>
      <c r="JUU211" s="464"/>
      <c r="JUV211" s="464"/>
      <c r="JUW211" s="464"/>
      <c r="JUX211" s="464"/>
      <c r="JUY211" s="464"/>
      <c r="JUZ211" s="464"/>
      <c r="JVA211" s="464"/>
      <c r="JVB211" s="464"/>
      <c r="JVC211" s="464"/>
      <c r="JVD211" s="464"/>
      <c r="JVE211" s="464"/>
      <c r="JVF211" s="464"/>
      <c r="JVG211" s="464"/>
      <c r="JVH211" s="464"/>
      <c r="JVI211" s="464"/>
      <c r="JVJ211" s="464"/>
      <c r="JVK211" s="464"/>
      <c r="JVL211" s="464"/>
      <c r="JVM211" s="464"/>
      <c r="JVN211" s="464"/>
      <c r="JVO211" s="464"/>
      <c r="JVP211" s="464"/>
      <c r="JVQ211" s="464"/>
      <c r="JVR211" s="464"/>
      <c r="JVS211" s="464"/>
      <c r="JVT211" s="464"/>
      <c r="JVU211" s="464"/>
      <c r="JVV211" s="464"/>
      <c r="JVW211" s="464"/>
      <c r="JVX211" s="464"/>
      <c r="JVY211" s="464"/>
      <c r="JVZ211" s="464"/>
      <c r="JWA211" s="464"/>
      <c r="JWB211" s="464"/>
      <c r="JWC211" s="464"/>
      <c r="JWD211" s="464"/>
      <c r="JWE211" s="464"/>
      <c r="JWF211" s="464"/>
      <c r="JWG211" s="464"/>
      <c r="JWH211" s="464"/>
      <c r="JWI211" s="464"/>
      <c r="JWJ211" s="464"/>
      <c r="JWK211" s="464"/>
      <c r="JWL211" s="464"/>
      <c r="JWM211" s="464"/>
      <c r="JWN211" s="464"/>
      <c r="JWO211" s="464"/>
      <c r="JWP211" s="464"/>
      <c r="JWQ211" s="464"/>
      <c r="JWR211" s="464"/>
      <c r="JWS211" s="464"/>
      <c r="JWT211" s="464"/>
      <c r="JWU211" s="464"/>
      <c r="JWV211" s="464"/>
      <c r="JWW211" s="464"/>
      <c r="JWX211" s="464"/>
      <c r="JWY211" s="464"/>
      <c r="JWZ211" s="464"/>
      <c r="JXA211" s="464"/>
      <c r="JXB211" s="464"/>
      <c r="JXC211" s="464"/>
      <c r="JXD211" s="464"/>
      <c r="JXE211" s="464"/>
      <c r="JXF211" s="464"/>
      <c r="JXG211" s="464"/>
      <c r="JXH211" s="464"/>
      <c r="JXI211" s="464"/>
      <c r="JXJ211" s="464"/>
      <c r="JXK211" s="464"/>
      <c r="JXL211" s="464"/>
      <c r="JXM211" s="464"/>
      <c r="JXN211" s="464"/>
      <c r="JXO211" s="464"/>
      <c r="JXP211" s="464"/>
      <c r="JXQ211" s="464"/>
      <c r="JXR211" s="464"/>
      <c r="JXS211" s="464"/>
      <c r="JXT211" s="464"/>
      <c r="JXU211" s="464"/>
      <c r="JXV211" s="464"/>
      <c r="JXW211" s="464"/>
      <c r="JXX211" s="464"/>
      <c r="JXY211" s="464"/>
      <c r="JXZ211" s="464"/>
      <c r="JYA211" s="464"/>
      <c r="JYB211" s="464"/>
      <c r="JYC211" s="464"/>
      <c r="JYD211" s="464"/>
      <c r="JYE211" s="464"/>
      <c r="JYF211" s="464"/>
      <c r="JYG211" s="464"/>
      <c r="JYH211" s="464"/>
      <c r="JYI211" s="464"/>
      <c r="JYJ211" s="464"/>
      <c r="JYK211" s="464"/>
      <c r="JYL211" s="464"/>
      <c r="JYM211" s="464"/>
      <c r="JYN211" s="464"/>
      <c r="JYO211" s="464"/>
      <c r="JYP211" s="464"/>
      <c r="JYQ211" s="464"/>
      <c r="JYR211" s="464"/>
      <c r="JYS211" s="464"/>
      <c r="JYT211" s="464"/>
      <c r="JYU211" s="464"/>
      <c r="JYV211" s="464"/>
      <c r="JYW211" s="464"/>
      <c r="JYX211" s="464"/>
      <c r="JYY211" s="464"/>
      <c r="JYZ211" s="464"/>
      <c r="JZA211" s="464"/>
      <c r="JZB211" s="464"/>
      <c r="JZC211" s="464"/>
      <c r="JZD211" s="464"/>
      <c r="JZE211" s="464"/>
      <c r="JZF211" s="464"/>
      <c r="JZG211" s="464"/>
      <c r="JZH211" s="464"/>
      <c r="JZI211" s="464"/>
      <c r="JZJ211" s="464"/>
      <c r="JZK211" s="464"/>
      <c r="JZL211" s="464"/>
      <c r="JZM211" s="464"/>
      <c r="JZN211" s="464"/>
      <c r="JZO211" s="464"/>
      <c r="JZP211" s="464"/>
      <c r="JZQ211" s="464"/>
      <c r="JZR211" s="464"/>
      <c r="JZS211" s="464"/>
      <c r="JZT211" s="464"/>
      <c r="JZU211" s="464"/>
      <c r="JZV211" s="464"/>
      <c r="JZW211" s="464"/>
      <c r="JZX211" s="464"/>
      <c r="JZY211" s="464"/>
      <c r="JZZ211" s="464"/>
      <c r="KAA211" s="464"/>
      <c r="KAB211" s="464"/>
      <c r="KAC211" s="464"/>
      <c r="KAD211" s="464"/>
      <c r="KAE211" s="464"/>
      <c r="KAF211" s="464"/>
      <c r="KAG211" s="464"/>
      <c r="KAH211" s="464"/>
      <c r="KAI211" s="464"/>
      <c r="KAJ211" s="464"/>
      <c r="KAK211" s="464"/>
      <c r="KAL211" s="464"/>
      <c r="KAM211" s="464"/>
      <c r="KAN211" s="464"/>
      <c r="KAO211" s="464"/>
      <c r="KAP211" s="464"/>
      <c r="KAQ211" s="464"/>
      <c r="KAR211" s="464"/>
      <c r="KAS211" s="464"/>
      <c r="KAT211" s="464"/>
      <c r="KAU211" s="464"/>
      <c r="KAV211" s="464"/>
      <c r="KAW211" s="464"/>
      <c r="KAX211" s="464"/>
      <c r="KAY211" s="464"/>
      <c r="KAZ211" s="464"/>
      <c r="KBA211" s="464"/>
      <c r="KBB211" s="464"/>
      <c r="KBC211" s="464"/>
      <c r="KBD211" s="464"/>
      <c r="KBE211" s="464"/>
      <c r="KBF211" s="464"/>
      <c r="KBG211" s="464"/>
      <c r="KBH211" s="464"/>
      <c r="KBI211" s="464"/>
      <c r="KBJ211" s="464"/>
      <c r="KBK211" s="464"/>
      <c r="KBL211" s="464"/>
      <c r="KBM211" s="464"/>
      <c r="KBN211" s="464"/>
      <c r="KBO211" s="464"/>
      <c r="KBP211" s="464"/>
      <c r="KBQ211" s="464"/>
      <c r="KBR211" s="464"/>
      <c r="KBS211" s="464"/>
      <c r="KBT211" s="464"/>
      <c r="KBU211" s="464"/>
      <c r="KBV211" s="464"/>
      <c r="KBW211" s="464"/>
      <c r="KBX211" s="464"/>
      <c r="KBY211" s="464"/>
      <c r="KBZ211" s="464"/>
      <c r="KCA211" s="464"/>
      <c r="KCB211" s="464"/>
      <c r="KCC211" s="464"/>
      <c r="KCD211" s="464"/>
      <c r="KCE211" s="464"/>
      <c r="KCF211" s="464"/>
      <c r="KCG211" s="464"/>
      <c r="KCH211" s="464"/>
      <c r="KCI211" s="464"/>
      <c r="KCJ211" s="464"/>
      <c r="KCK211" s="464"/>
      <c r="KCL211" s="464"/>
      <c r="KCM211" s="464"/>
      <c r="KCN211" s="464"/>
      <c r="KCO211" s="464"/>
      <c r="KCP211" s="464"/>
      <c r="KCQ211" s="464"/>
      <c r="KCR211" s="464"/>
      <c r="KCS211" s="464"/>
      <c r="KCT211" s="464"/>
      <c r="KCU211" s="464"/>
      <c r="KCV211" s="464"/>
      <c r="KCW211" s="464"/>
      <c r="KCX211" s="464"/>
      <c r="KCY211" s="464"/>
      <c r="KCZ211" s="464"/>
      <c r="KDA211" s="464"/>
      <c r="KDB211" s="464"/>
      <c r="KDC211" s="464"/>
      <c r="KDD211" s="464"/>
      <c r="KDE211" s="464"/>
      <c r="KDF211" s="464"/>
      <c r="KDG211" s="464"/>
      <c r="KDH211" s="464"/>
      <c r="KDI211" s="464"/>
      <c r="KDJ211" s="464"/>
      <c r="KDK211" s="464"/>
      <c r="KDL211" s="464"/>
      <c r="KDM211" s="464"/>
      <c r="KDN211" s="464"/>
      <c r="KDO211" s="464"/>
      <c r="KDP211" s="464"/>
      <c r="KDQ211" s="464"/>
      <c r="KDR211" s="464"/>
      <c r="KDS211" s="464"/>
      <c r="KDT211" s="464"/>
      <c r="KDU211" s="464"/>
      <c r="KDV211" s="464"/>
      <c r="KDW211" s="464"/>
      <c r="KDX211" s="464"/>
      <c r="KDY211" s="464"/>
      <c r="KDZ211" s="464"/>
      <c r="KEA211" s="464"/>
      <c r="KEB211" s="464"/>
      <c r="KEC211" s="464"/>
      <c r="KED211" s="464"/>
      <c r="KEE211" s="464"/>
      <c r="KEF211" s="464"/>
      <c r="KEG211" s="464"/>
      <c r="KEH211" s="464"/>
      <c r="KEI211" s="464"/>
      <c r="KEJ211" s="464"/>
      <c r="KEK211" s="464"/>
      <c r="KEL211" s="464"/>
      <c r="KEM211" s="464"/>
      <c r="KEN211" s="464"/>
      <c r="KEO211" s="464"/>
      <c r="KEP211" s="464"/>
      <c r="KEQ211" s="464"/>
      <c r="KER211" s="464"/>
      <c r="KES211" s="464"/>
      <c r="KET211" s="464"/>
      <c r="KEU211" s="464"/>
      <c r="KEV211" s="464"/>
      <c r="KEW211" s="464"/>
      <c r="KEX211" s="464"/>
      <c r="KEY211" s="464"/>
      <c r="KEZ211" s="464"/>
      <c r="KFA211" s="464"/>
      <c r="KFB211" s="464"/>
      <c r="KFC211" s="464"/>
      <c r="KFD211" s="464"/>
      <c r="KFE211" s="464"/>
      <c r="KFF211" s="464"/>
      <c r="KFG211" s="464"/>
      <c r="KFH211" s="464"/>
      <c r="KFI211" s="464"/>
      <c r="KFJ211" s="464"/>
      <c r="KFK211" s="464"/>
      <c r="KFL211" s="464"/>
      <c r="KFM211" s="464"/>
      <c r="KFN211" s="464"/>
      <c r="KFO211" s="464"/>
      <c r="KFP211" s="464"/>
      <c r="KFQ211" s="464"/>
      <c r="KFR211" s="464"/>
      <c r="KFS211" s="464"/>
      <c r="KFT211" s="464"/>
      <c r="KFU211" s="464"/>
      <c r="KFV211" s="464"/>
      <c r="KFW211" s="464"/>
      <c r="KFX211" s="464"/>
      <c r="KFY211" s="464"/>
      <c r="KFZ211" s="464"/>
      <c r="KGA211" s="464"/>
      <c r="KGB211" s="464"/>
      <c r="KGC211" s="464"/>
      <c r="KGD211" s="464"/>
      <c r="KGE211" s="464"/>
      <c r="KGF211" s="464"/>
      <c r="KGG211" s="464"/>
      <c r="KGH211" s="464"/>
      <c r="KGI211" s="464"/>
      <c r="KGJ211" s="464"/>
      <c r="KGK211" s="464"/>
      <c r="KGL211" s="464"/>
      <c r="KGM211" s="464"/>
      <c r="KGN211" s="464"/>
      <c r="KGO211" s="464"/>
      <c r="KGP211" s="464"/>
      <c r="KGQ211" s="464"/>
      <c r="KGR211" s="464"/>
      <c r="KGS211" s="464"/>
      <c r="KGT211" s="464"/>
      <c r="KGU211" s="464"/>
      <c r="KGV211" s="464"/>
      <c r="KGW211" s="464"/>
      <c r="KGX211" s="464"/>
      <c r="KGY211" s="464"/>
      <c r="KGZ211" s="464"/>
      <c r="KHA211" s="464"/>
      <c r="KHB211" s="464"/>
      <c r="KHC211" s="464"/>
      <c r="KHD211" s="464"/>
      <c r="KHE211" s="464"/>
      <c r="KHF211" s="464"/>
      <c r="KHG211" s="464"/>
      <c r="KHH211" s="464"/>
      <c r="KHI211" s="464"/>
      <c r="KHJ211" s="464"/>
      <c r="KHK211" s="464"/>
      <c r="KHL211" s="464"/>
      <c r="KHM211" s="464"/>
      <c r="KHN211" s="464"/>
      <c r="KHO211" s="464"/>
      <c r="KHP211" s="464"/>
      <c r="KHQ211" s="464"/>
      <c r="KHR211" s="464"/>
      <c r="KHS211" s="464"/>
      <c r="KHT211" s="464"/>
      <c r="KHU211" s="464"/>
      <c r="KHV211" s="464"/>
      <c r="KHW211" s="464"/>
      <c r="KHX211" s="464"/>
      <c r="KHY211" s="464"/>
      <c r="KHZ211" s="464"/>
      <c r="KIA211" s="464"/>
      <c r="KIB211" s="464"/>
      <c r="KIC211" s="464"/>
      <c r="KID211" s="464"/>
      <c r="KIE211" s="464"/>
      <c r="KIF211" s="464"/>
      <c r="KIG211" s="464"/>
      <c r="KIH211" s="464"/>
      <c r="KII211" s="464"/>
      <c r="KIJ211" s="464"/>
      <c r="KIK211" s="464"/>
      <c r="KIL211" s="464"/>
      <c r="KIM211" s="464"/>
      <c r="KIN211" s="464"/>
      <c r="KIO211" s="464"/>
      <c r="KIP211" s="464"/>
      <c r="KIQ211" s="464"/>
      <c r="KIR211" s="464"/>
      <c r="KIS211" s="464"/>
      <c r="KIT211" s="464"/>
      <c r="KIU211" s="464"/>
      <c r="KIV211" s="464"/>
      <c r="KIW211" s="464"/>
      <c r="KIX211" s="464"/>
      <c r="KIY211" s="464"/>
      <c r="KIZ211" s="464"/>
      <c r="KJA211" s="464"/>
      <c r="KJB211" s="464"/>
      <c r="KJC211" s="464"/>
      <c r="KJD211" s="464"/>
      <c r="KJE211" s="464"/>
      <c r="KJF211" s="464"/>
      <c r="KJG211" s="464"/>
      <c r="KJH211" s="464"/>
      <c r="KJI211" s="464"/>
      <c r="KJJ211" s="464"/>
      <c r="KJK211" s="464"/>
      <c r="KJL211" s="464"/>
      <c r="KJM211" s="464"/>
      <c r="KJN211" s="464"/>
      <c r="KJO211" s="464"/>
      <c r="KJP211" s="464"/>
      <c r="KJQ211" s="464"/>
      <c r="KJR211" s="464"/>
      <c r="KJS211" s="464"/>
      <c r="KJT211" s="464"/>
      <c r="KJU211" s="464"/>
      <c r="KJV211" s="464"/>
      <c r="KJW211" s="464"/>
      <c r="KJX211" s="464"/>
      <c r="KJY211" s="464"/>
      <c r="KJZ211" s="464"/>
      <c r="KKA211" s="464"/>
      <c r="KKB211" s="464"/>
      <c r="KKC211" s="464"/>
      <c r="KKD211" s="464"/>
      <c r="KKE211" s="464"/>
      <c r="KKF211" s="464"/>
      <c r="KKG211" s="464"/>
      <c r="KKH211" s="464"/>
      <c r="KKI211" s="464"/>
      <c r="KKJ211" s="464"/>
      <c r="KKK211" s="464"/>
      <c r="KKL211" s="464"/>
      <c r="KKM211" s="464"/>
      <c r="KKN211" s="464"/>
      <c r="KKO211" s="464"/>
      <c r="KKP211" s="464"/>
      <c r="KKQ211" s="464"/>
      <c r="KKR211" s="464"/>
      <c r="KKS211" s="464"/>
      <c r="KKT211" s="464"/>
      <c r="KKU211" s="464"/>
      <c r="KKV211" s="464"/>
      <c r="KKW211" s="464"/>
      <c r="KKX211" s="464"/>
      <c r="KKY211" s="464"/>
      <c r="KKZ211" s="464"/>
      <c r="KLA211" s="464"/>
      <c r="KLB211" s="464"/>
      <c r="KLC211" s="464"/>
      <c r="KLD211" s="464"/>
      <c r="KLE211" s="464"/>
      <c r="KLF211" s="464"/>
      <c r="KLG211" s="464"/>
      <c r="KLH211" s="464"/>
      <c r="KLI211" s="464"/>
      <c r="KLJ211" s="464"/>
      <c r="KLK211" s="464"/>
      <c r="KLL211" s="464"/>
      <c r="KLM211" s="464"/>
      <c r="KLN211" s="464"/>
      <c r="KLO211" s="464"/>
      <c r="KLP211" s="464"/>
      <c r="KLQ211" s="464"/>
      <c r="KLR211" s="464"/>
      <c r="KLS211" s="464"/>
      <c r="KLT211" s="464"/>
      <c r="KLU211" s="464"/>
      <c r="KLV211" s="464"/>
      <c r="KLW211" s="464"/>
      <c r="KLX211" s="464"/>
      <c r="KLY211" s="464"/>
      <c r="KLZ211" s="464"/>
      <c r="KMA211" s="464"/>
      <c r="KMB211" s="464"/>
      <c r="KMC211" s="464"/>
      <c r="KMD211" s="464"/>
      <c r="KME211" s="464"/>
      <c r="KMF211" s="464"/>
      <c r="KMG211" s="464"/>
      <c r="KMH211" s="464"/>
      <c r="KMI211" s="464"/>
      <c r="KMJ211" s="464"/>
      <c r="KMK211" s="464"/>
      <c r="KML211" s="464"/>
      <c r="KMM211" s="464"/>
      <c r="KMN211" s="464"/>
      <c r="KMO211" s="464"/>
      <c r="KMP211" s="464"/>
      <c r="KMQ211" s="464"/>
      <c r="KMR211" s="464"/>
      <c r="KMS211" s="464"/>
      <c r="KMT211" s="464"/>
      <c r="KMU211" s="464"/>
      <c r="KMV211" s="464"/>
      <c r="KMW211" s="464"/>
      <c r="KMX211" s="464"/>
      <c r="KMY211" s="464"/>
      <c r="KMZ211" s="464"/>
      <c r="KNA211" s="464"/>
      <c r="KNB211" s="464"/>
      <c r="KNC211" s="464"/>
      <c r="KND211" s="464"/>
      <c r="KNE211" s="464"/>
      <c r="KNF211" s="464"/>
      <c r="KNG211" s="464"/>
      <c r="KNH211" s="464"/>
      <c r="KNI211" s="464"/>
      <c r="KNJ211" s="464"/>
      <c r="KNK211" s="464"/>
      <c r="KNL211" s="464"/>
      <c r="KNM211" s="464"/>
      <c r="KNN211" s="464"/>
      <c r="KNO211" s="464"/>
      <c r="KNP211" s="464"/>
      <c r="KNQ211" s="464"/>
      <c r="KNR211" s="464"/>
      <c r="KNS211" s="464"/>
      <c r="KNT211" s="464"/>
      <c r="KNU211" s="464"/>
      <c r="KNV211" s="464"/>
      <c r="KNW211" s="464"/>
      <c r="KNX211" s="464"/>
      <c r="KNY211" s="464"/>
      <c r="KNZ211" s="464"/>
      <c r="KOA211" s="464"/>
      <c r="KOB211" s="464"/>
      <c r="KOC211" s="464"/>
      <c r="KOD211" s="464"/>
      <c r="KOE211" s="464"/>
      <c r="KOF211" s="464"/>
      <c r="KOG211" s="464"/>
      <c r="KOH211" s="464"/>
      <c r="KOI211" s="464"/>
      <c r="KOJ211" s="464"/>
      <c r="KOK211" s="464"/>
      <c r="KOL211" s="464"/>
      <c r="KOM211" s="464"/>
      <c r="KON211" s="464"/>
      <c r="KOO211" s="464"/>
      <c r="KOP211" s="464"/>
      <c r="KOQ211" s="464"/>
      <c r="KOR211" s="464"/>
      <c r="KOS211" s="464"/>
      <c r="KOT211" s="464"/>
      <c r="KOU211" s="464"/>
      <c r="KOV211" s="464"/>
      <c r="KOW211" s="464"/>
      <c r="KOX211" s="464"/>
      <c r="KOY211" s="464"/>
      <c r="KOZ211" s="464"/>
      <c r="KPA211" s="464"/>
      <c r="KPB211" s="464"/>
      <c r="KPC211" s="464"/>
      <c r="KPD211" s="464"/>
      <c r="KPE211" s="464"/>
      <c r="KPF211" s="464"/>
      <c r="KPG211" s="464"/>
      <c r="KPH211" s="464"/>
      <c r="KPI211" s="464"/>
      <c r="KPJ211" s="464"/>
      <c r="KPK211" s="464"/>
      <c r="KPL211" s="464"/>
      <c r="KPM211" s="464"/>
      <c r="KPN211" s="464"/>
      <c r="KPO211" s="464"/>
      <c r="KPP211" s="464"/>
      <c r="KPQ211" s="464"/>
      <c r="KPR211" s="464"/>
      <c r="KPS211" s="464"/>
      <c r="KPT211" s="464"/>
      <c r="KPU211" s="464"/>
      <c r="KPV211" s="464"/>
      <c r="KPW211" s="464"/>
      <c r="KPX211" s="464"/>
      <c r="KPY211" s="464"/>
      <c r="KPZ211" s="464"/>
      <c r="KQA211" s="464"/>
      <c r="KQB211" s="464"/>
      <c r="KQC211" s="464"/>
      <c r="KQD211" s="464"/>
      <c r="KQE211" s="464"/>
      <c r="KQF211" s="464"/>
      <c r="KQG211" s="464"/>
      <c r="KQH211" s="464"/>
      <c r="KQI211" s="464"/>
      <c r="KQJ211" s="464"/>
      <c r="KQK211" s="464"/>
      <c r="KQL211" s="464"/>
      <c r="KQM211" s="464"/>
      <c r="KQN211" s="464"/>
      <c r="KQO211" s="464"/>
      <c r="KQP211" s="464"/>
      <c r="KQQ211" s="464"/>
      <c r="KQR211" s="464"/>
      <c r="KQS211" s="464"/>
      <c r="KQT211" s="464"/>
      <c r="KQU211" s="464"/>
      <c r="KQV211" s="464"/>
      <c r="KQW211" s="464"/>
      <c r="KQX211" s="464"/>
      <c r="KQY211" s="464"/>
      <c r="KQZ211" s="464"/>
      <c r="KRA211" s="464"/>
      <c r="KRB211" s="464"/>
      <c r="KRC211" s="464"/>
      <c r="KRD211" s="464"/>
      <c r="KRE211" s="464"/>
      <c r="KRF211" s="464"/>
      <c r="KRG211" s="464"/>
      <c r="KRH211" s="464"/>
      <c r="KRI211" s="464"/>
      <c r="KRJ211" s="464"/>
      <c r="KRK211" s="464"/>
      <c r="KRL211" s="464"/>
      <c r="KRM211" s="464"/>
      <c r="KRN211" s="464"/>
      <c r="KRO211" s="464"/>
      <c r="KRP211" s="464"/>
      <c r="KRQ211" s="464"/>
      <c r="KRR211" s="464"/>
      <c r="KRS211" s="464"/>
      <c r="KRT211" s="464"/>
      <c r="KRU211" s="464"/>
      <c r="KRV211" s="464"/>
      <c r="KRW211" s="464"/>
      <c r="KRX211" s="464"/>
      <c r="KRY211" s="464"/>
      <c r="KRZ211" s="464"/>
      <c r="KSA211" s="464"/>
      <c r="KSB211" s="464"/>
      <c r="KSC211" s="464"/>
      <c r="KSD211" s="464"/>
      <c r="KSE211" s="464"/>
      <c r="KSF211" s="464"/>
      <c r="KSG211" s="464"/>
      <c r="KSH211" s="464"/>
      <c r="KSI211" s="464"/>
      <c r="KSJ211" s="464"/>
      <c r="KSK211" s="464"/>
      <c r="KSL211" s="464"/>
      <c r="KSM211" s="464"/>
      <c r="KSN211" s="464"/>
      <c r="KSO211" s="464"/>
      <c r="KSP211" s="464"/>
      <c r="KSQ211" s="464"/>
      <c r="KSR211" s="464"/>
      <c r="KSS211" s="464"/>
      <c r="KST211" s="464"/>
      <c r="KSU211" s="464"/>
      <c r="KSV211" s="464"/>
      <c r="KSW211" s="464"/>
      <c r="KSX211" s="464"/>
      <c r="KSY211" s="464"/>
      <c r="KSZ211" s="464"/>
      <c r="KTA211" s="464"/>
      <c r="KTB211" s="464"/>
      <c r="KTC211" s="464"/>
      <c r="KTD211" s="464"/>
      <c r="KTE211" s="464"/>
      <c r="KTF211" s="464"/>
      <c r="KTG211" s="464"/>
      <c r="KTH211" s="464"/>
      <c r="KTI211" s="464"/>
      <c r="KTJ211" s="464"/>
      <c r="KTK211" s="464"/>
      <c r="KTL211" s="464"/>
      <c r="KTM211" s="464"/>
      <c r="KTN211" s="464"/>
      <c r="KTO211" s="464"/>
      <c r="KTP211" s="464"/>
      <c r="KTQ211" s="464"/>
      <c r="KTR211" s="464"/>
      <c r="KTS211" s="464"/>
      <c r="KTT211" s="464"/>
      <c r="KTU211" s="464"/>
      <c r="KTV211" s="464"/>
      <c r="KTW211" s="464"/>
      <c r="KTX211" s="464"/>
      <c r="KTY211" s="464"/>
      <c r="KTZ211" s="464"/>
      <c r="KUA211" s="464"/>
      <c r="KUB211" s="464"/>
      <c r="KUC211" s="464"/>
      <c r="KUD211" s="464"/>
      <c r="KUE211" s="464"/>
      <c r="KUF211" s="464"/>
      <c r="KUG211" s="464"/>
      <c r="KUH211" s="464"/>
      <c r="KUI211" s="464"/>
      <c r="KUJ211" s="464"/>
      <c r="KUK211" s="464"/>
      <c r="KUL211" s="464"/>
      <c r="KUM211" s="464"/>
      <c r="KUN211" s="464"/>
      <c r="KUO211" s="464"/>
      <c r="KUP211" s="464"/>
      <c r="KUQ211" s="464"/>
      <c r="KUR211" s="464"/>
      <c r="KUS211" s="464"/>
      <c r="KUT211" s="464"/>
      <c r="KUU211" s="464"/>
      <c r="KUV211" s="464"/>
      <c r="KUW211" s="464"/>
      <c r="KUX211" s="464"/>
      <c r="KUY211" s="464"/>
      <c r="KUZ211" s="464"/>
      <c r="KVA211" s="464"/>
      <c r="KVB211" s="464"/>
      <c r="KVC211" s="464"/>
      <c r="KVD211" s="464"/>
      <c r="KVE211" s="464"/>
      <c r="KVF211" s="464"/>
      <c r="KVG211" s="464"/>
      <c r="KVH211" s="464"/>
      <c r="KVI211" s="464"/>
      <c r="KVJ211" s="464"/>
      <c r="KVK211" s="464"/>
      <c r="KVL211" s="464"/>
      <c r="KVM211" s="464"/>
      <c r="KVN211" s="464"/>
      <c r="KVO211" s="464"/>
      <c r="KVP211" s="464"/>
      <c r="KVQ211" s="464"/>
      <c r="KVR211" s="464"/>
      <c r="KVS211" s="464"/>
      <c r="KVT211" s="464"/>
      <c r="KVU211" s="464"/>
      <c r="KVV211" s="464"/>
      <c r="KVW211" s="464"/>
      <c r="KVX211" s="464"/>
      <c r="KVY211" s="464"/>
      <c r="KVZ211" s="464"/>
      <c r="KWA211" s="464"/>
      <c r="KWB211" s="464"/>
      <c r="KWC211" s="464"/>
      <c r="KWD211" s="464"/>
      <c r="KWE211" s="464"/>
      <c r="KWF211" s="464"/>
      <c r="KWG211" s="464"/>
      <c r="KWH211" s="464"/>
      <c r="KWI211" s="464"/>
      <c r="KWJ211" s="464"/>
      <c r="KWK211" s="464"/>
      <c r="KWL211" s="464"/>
      <c r="KWM211" s="464"/>
      <c r="KWN211" s="464"/>
      <c r="KWO211" s="464"/>
      <c r="KWP211" s="464"/>
      <c r="KWQ211" s="464"/>
      <c r="KWR211" s="464"/>
      <c r="KWS211" s="464"/>
      <c r="KWT211" s="464"/>
      <c r="KWU211" s="464"/>
      <c r="KWV211" s="464"/>
      <c r="KWW211" s="464"/>
      <c r="KWX211" s="464"/>
      <c r="KWY211" s="464"/>
      <c r="KWZ211" s="464"/>
      <c r="KXA211" s="464"/>
      <c r="KXB211" s="464"/>
      <c r="KXC211" s="464"/>
      <c r="KXD211" s="464"/>
      <c r="KXE211" s="464"/>
      <c r="KXF211" s="464"/>
      <c r="KXG211" s="464"/>
      <c r="KXH211" s="464"/>
      <c r="KXI211" s="464"/>
      <c r="KXJ211" s="464"/>
      <c r="KXK211" s="464"/>
      <c r="KXL211" s="464"/>
      <c r="KXM211" s="464"/>
      <c r="KXN211" s="464"/>
      <c r="KXO211" s="464"/>
      <c r="KXP211" s="464"/>
      <c r="KXQ211" s="464"/>
      <c r="KXR211" s="464"/>
      <c r="KXS211" s="464"/>
      <c r="KXT211" s="464"/>
      <c r="KXU211" s="464"/>
      <c r="KXV211" s="464"/>
      <c r="KXW211" s="464"/>
      <c r="KXX211" s="464"/>
      <c r="KXY211" s="464"/>
      <c r="KXZ211" s="464"/>
      <c r="KYA211" s="464"/>
      <c r="KYB211" s="464"/>
      <c r="KYC211" s="464"/>
      <c r="KYD211" s="464"/>
      <c r="KYE211" s="464"/>
      <c r="KYF211" s="464"/>
      <c r="KYG211" s="464"/>
      <c r="KYH211" s="464"/>
      <c r="KYI211" s="464"/>
      <c r="KYJ211" s="464"/>
      <c r="KYK211" s="464"/>
      <c r="KYL211" s="464"/>
      <c r="KYM211" s="464"/>
      <c r="KYN211" s="464"/>
      <c r="KYO211" s="464"/>
      <c r="KYP211" s="464"/>
      <c r="KYQ211" s="464"/>
      <c r="KYR211" s="464"/>
      <c r="KYS211" s="464"/>
      <c r="KYT211" s="464"/>
      <c r="KYU211" s="464"/>
      <c r="KYV211" s="464"/>
      <c r="KYW211" s="464"/>
      <c r="KYX211" s="464"/>
      <c r="KYY211" s="464"/>
      <c r="KYZ211" s="464"/>
      <c r="KZA211" s="464"/>
      <c r="KZB211" s="464"/>
      <c r="KZC211" s="464"/>
      <c r="KZD211" s="464"/>
      <c r="KZE211" s="464"/>
      <c r="KZF211" s="464"/>
      <c r="KZG211" s="464"/>
      <c r="KZH211" s="464"/>
      <c r="KZI211" s="464"/>
      <c r="KZJ211" s="464"/>
      <c r="KZK211" s="464"/>
      <c r="KZL211" s="464"/>
      <c r="KZM211" s="464"/>
      <c r="KZN211" s="464"/>
      <c r="KZO211" s="464"/>
      <c r="KZP211" s="464"/>
      <c r="KZQ211" s="464"/>
      <c r="KZR211" s="464"/>
      <c r="KZS211" s="464"/>
      <c r="KZT211" s="464"/>
      <c r="KZU211" s="464"/>
      <c r="KZV211" s="464"/>
      <c r="KZW211" s="464"/>
      <c r="KZX211" s="464"/>
      <c r="KZY211" s="464"/>
      <c r="KZZ211" s="464"/>
      <c r="LAA211" s="464"/>
      <c r="LAB211" s="464"/>
      <c r="LAC211" s="464"/>
      <c r="LAD211" s="464"/>
      <c r="LAE211" s="464"/>
      <c r="LAF211" s="464"/>
      <c r="LAG211" s="464"/>
      <c r="LAH211" s="464"/>
      <c r="LAI211" s="464"/>
      <c r="LAJ211" s="464"/>
      <c r="LAK211" s="464"/>
      <c r="LAL211" s="464"/>
      <c r="LAM211" s="464"/>
      <c r="LAN211" s="464"/>
      <c r="LAO211" s="464"/>
      <c r="LAP211" s="464"/>
      <c r="LAQ211" s="464"/>
      <c r="LAR211" s="464"/>
      <c r="LAS211" s="464"/>
      <c r="LAT211" s="464"/>
      <c r="LAU211" s="464"/>
      <c r="LAV211" s="464"/>
      <c r="LAW211" s="464"/>
      <c r="LAX211" s="464"/>
      <c r="LAY211" s="464"/>
      <c r="LAZ211" s="464"/>
      <c r="LBA211" s="464"/>
      <c r="LBB211" s="464"/>
      <c r="LBC211" s="464"/>
      <c r="LBD211" s="464"/>
      <c r="LBE211" s="464"/>
      <c r="LBF211" s="464"/>
      <c r="LBG211" s="464"/>
      <c r="LBH211" s="464"/>
      <c r="LBI211" s="464"/>
      <c r="LBJ211" s="464"/>
      <c r="LBK211" s="464"/>
      <c r="LBL211" s="464"/>
      <c r="LBM211" s="464"/>
      <c r="LBN211" s="464"/>
      <c r="LBO211" s="464"/>
      <c r="LBP211" s="464"/>
      <c r="LBQ211" s="464"/>
      <c r="LBR211" s="464"/>
      <c r="LBS211" s="464"/>
      <c r="LBT211" s="464"/>
      <c r="LBU211" s="464"/>
      <c r="LBV211" s="464"/>
      <c r="LBW211" s="464"/>
      <c r="LBX211" s="464"/>
      <c r="LBY211" s="464"/>
      <c r="LBZ211" s="464"/>
      <c r="LCA211" s="464"/>
      <c r="LCB211" s="464"/>
      <c r="LCC211" s="464"/>
      <c r="LCD211" s="464"/>
      <c r="LCE211" s="464"/>
      <c r="LCF211" s="464"/>
      <c r="LCG211" s="464"/>
      <c r="LCH211" s="464"/>
      <c r="LCI211" s="464"/>
      <c r="LCJ211" s="464"/>
      <c r="LCK211" s="464"/>
      <c r="LCL211" s="464"/>
      <c r="LCM211" s="464"/>
      <c r="LCN211" s="464"/>
      <c r="LCO211" s="464"/>
      <c r="LCP211" s="464"/>
      <c r="LCQ211" s="464"/>
      <c r="LCR211" s="464"/>
      <c r="LCS211" s="464"/>
      <c r="LCT211" s="464"/>
      <c r="LCU211" s="464"/>
      <c r="LCV211" s="464"/>
      <c r="LCW211" s="464"/>
      <c r="LCX211" s="464"/>
      <c r="LCY211" s="464"/>
      <c r="LCZ211" s="464"/>
      <c r="LDA211" s="464"/>
      <c r="LDB211" s="464"/>
      <c r="LDC211" s="464"/>
      <c r="LDD211" s="464"/>
      <c r="LDE211" s="464"/>
      <c r="LDF211" s="464"/>
      <c r="LDG211" s="464"/>
      <c r="LDH211" s="464"/>
      <c r="LDI211" s="464"/>
      <c r="LDJ211" s="464"/>
      <c r="LDK211" s="464"/>
      <c r="LDL211" s="464"/>
      <c r="LDM211" s="464"/>
      <c r="LDN211" s="464"/>
      <c r="LDO211" s="464"/>
      <c r="LDP211" s="464"/>
      <c r="LDQ211" s="464"/>
      <c r="LDR211" s="464"/>
      <c r="LDS211" s="464"/>
      <c r="LDT211" s="464"/>
      <c r="LDU211" s="464"/>
      <c r="LDV211" s="464"/>
      <c r="LDW211" s="464"/>
      <c r="LDX211" s="464"/>
      <c r="LDY211" s="464"/>
      <c r="LDZ211" s="464"/>
      <c r="LEA211" s="464"/>
      <c r="LEB211" s="464"/>
      <c r="LEC211" s="464"/>
      <c r="LED211" s="464"/>
      <c r="LEE211" s="464"/>
      <c r="LEF211" s="464"/>
      <c r="LEG211" s="464"/>
      <c r="LEH211" s="464"/>
      <c r="LEI211" s="464"/>
      <c r="LEJ211" s="464"/>
      <c r="LEK211" s="464"/>
      <c r="LEL211" s="464"/>
      <c r="LEM211" s="464"/>
      <c r="LEN211" s="464"/>
      <c r="LEO211" s="464"/>
      <c r="LEP211" s="464"/>
      <c r="LEQ211" s="464"/>
      <c r="LER211" s="464"/>
      <c r="LES211" s="464"/>
      <c r="LET211" s="464"/>
      <c r="LEU211" s="464"/>
      <c r="LEV211" s="464"/>
      <c r="LEW211" s="464"/>
      <c r="LEX211" s="464"/>
      <c r="LEY211" s="464"/>
      <c r="LEZ211" s="464"/>
      <c r="LFA211" s="464"/>
      <c r="LFB211" s="464"/>
      <c r="LFC211" s="464"/>
      <c r="LFD211" s="464"/>
      <c r="LFE211" s="464"/>
      <c r="LFF211" s="464"/>
      <c r="LFG211" s="464"/>
      <c r="LFH211" s="464"/>
      <c r="LFI211" s="464"/>
      <c r="LFJ211" s="464"/>
      <c r="LFK211" s="464"/>
      <c r="LFL211" s="464"/>
      <c r="LFM211" s="464"/>
      <c r="LFN211" s="464"/>
      <c r="LFO211" s="464"/>
      <c r="LFP211" s="464"/>
      <c r="LFQ211" s="464"/>
      <c r="LFR211" s="464"/>
      <c r="LFS211" s="464"/>
      <c r="LFT211" s="464"/>
      <c r="LFU211" s="464"/>
      <c r="LFV211" s="464"/>
      <c r="LFW211" s="464"/>
      <c r="LFX211" s="464"/>
      <c r="LFY211" s="464"/>
      <c r="LFZ211" s="464"/>
      <c r="LGA211" s="464"/>
      <c r="LGB211" s="464"/>
      <c r="LGC211" s="464"/>
      <c r="LGD211" s="464"/>
      <c r="LGE211" s="464"/>
      <c r="LGF211" s="464"/>
      <c r="LGG211" s="464"/>
      <c r="LGH211" s="464"/>
      <c r="LGI211" s="464"/>
      <c r="LGJ211" s="464"/>
      <c r="LGK211" s="464"/>
      <c r="LGL211" s="464"/>
      <c r="LGM211" s="464"/>
      <c r="LGN211" s="464"/>
      <c r="LGO211" s="464"/>
      <c r="LGP211" s="464"/>
      <c r="LGQ211" s="464"/>
      <c r="LGR211" s="464"/>
      <c r="LGS211" s="464"/>
      <c r="LGT211" s="464"/>
      <c r="LGU211" s="464"/>
      <c r="LGV211" s="464"/>
      <c r="LGW211" s="464"/>
      <c r="LGX211" s="464"/>
      <c r="LGY211" s="464"/>
      <c r="LGZ211" s="464"/>
      <c r="LHA211" s="464"/>
      <c r="LHB211" s="464"/>
      <c r="LHC211" s="464"/>
      <c r="LHD211" s="464"/>
      <c r="LHE211" s="464"/>
      <c r="LHF211" s="464"/>
      <c r="LHG211" s="464"/>
      <c r="LHH211" s="464"/>
      <c r="LHI211" s="464"/>
      <c r="LHJ211" s="464"/>
      <c r="LHK211" s="464"/>
      <c r="LHL211" s="464"/>
      <c r="LHM211" s="464"/>
      <c r="LHN211" s="464"/>
      <c r="LHO211" s="464"/>
      <c r="LHP211" s="464"/>
      <c r="LHQ211" s="464"/>
      <c r="LHR211" s="464"/>
      <c r="LHS211" s="464"/>
      <c r="LHT211" s="464"/>
      <c r="LHU211" s="464"/>
      <c r="LHV211" s="464"/>
      <c r="LHW211" s="464"/>
      <c r="LHX211" s="464"/>
      <c r="LHY211" s="464"/>
      <c r="LHZ211" s="464"/>
      <c r="LIA211" s="464"/>
      <c r="LIB211" s="464"/>
      <c r="LIC211" s="464"/>
      <c r="LID211" s="464"/>
      <c r="LIE211" s="464"/>
      <c r="LIF211" s="464"/>
      <c r="LIG211" s="464"/>
      <c r="LIH211" s="464"/>
      <c r="LII211" s="464"/>
      <c r="LIJ211" s="464"/>
      <c r="LIK211" s="464"/>
      <c r="LIL211" s="464"/>
      <c r="LIM211" s="464"/>
      <c r="LIN211" s="464"/>
      <c r="LIO211" s="464"/>
      <c r="LIP211" s="464"/>
      <c r="LIQ211" s="464"/>
      <c r="LIR211" s="464"/>
      <c r="LIS211" s="464"/>
      <c r="LIT211" s="464"/>
      <c r="LIU211" s="464"/>
      <c r="LIV211" s="464"/>
      <c r="LIW211" s="464"/>
      <c r="LIX211" s="464"/>
      <c r="LIY211" s="464"/>
      <c r="LIZ211" s="464"/>
      <c r="LJA211" s="464"/>
      <c r="LJB211" s="464"/>
      <c r="LJC211" s="464"/>
      <c r="LJD211" s="464"/>
      <c r="LJE211" s="464"/>
      <c r="LJF211" s="464"/>
      <c r="LJG211" s="464"/>
      <c r="LJH211" s="464"/>
      <c r="LJI211" s="464"/>
      <c r="LJJ211" s="464"/>
      <c r="LJK211" s="464"/>
      <c r="LJL211" s="464"/>
      <c r="LJM211" s="464"/>
      <c r="LJN211" s="464"/>
      <c r="LJO211" s="464"/>
      <c r="LJP211" s="464"/>
      <c r="LJQ211" s="464"/>
      <c r="LJR211" s="464"/>
      <c r="LJS211" s="464"/>
      <c r="LJT211" s="464"/>
      <c r="LJU211" s="464"/>
      <c r="LJV211" s="464"/>
      <c r="LJW211" s="464"/>
      <c r="LJX211" s="464"/>
      <c r="LJY211" s="464"/>
      <c r="LJZ211" s="464"/>
      <c r="LKA211" s="464"/>
      <c r="LKB211" s="464"/>
      <c r="LKC211" s="464"/>
      <c r="LKD211" s="464"/>
      <c r="LKE211" s="464"/>
      <c r="LKF211" s="464"/>
      <c r="LKG211" s="464"/>
      <c r="LKH211" s="464"/>
      <c r="LKI211" s="464"/>
      <c r="LKJ211" s="464"/>
      <c r="LKK211" s="464"/>
      <c r="LKL211" s="464"/>
      <c r="LKM211" s="464"/>
      <c r="LKN211" s="464"/>
      <c r="LKO211" s="464"/>
      <c r="LKP211" s="464"/>
      <c r="LKQ211" s="464"/>
      <c r="LKR211" s="464"/>
      <c r="LKS211" s="464"/>
      <c r="LKT211" s="464"/>
      <c r="LKU211" s="464"/>
      <c r="LKV211" s="464"/>
      <c r="LKW211" s="464"/>
      <c r="LKX211" s="464"/>
      <c r="LKY211" s="464"/>
      <c r="LKZ211" s="464"/>
      <c r="LLA211" s="464"/>
      <c r="LLB211" s="464"/>
      <c r="LLC211" s="464"/>
      <c r="LLD211" s="464"/>
      <c r="LLE211" s="464"/>
      <c r="LLF211" s="464"/>
      <c r="LLG211" s="464"/>
      <c r="LLH211" s="464"/>
      <c r="LLI211" s="464"/>
      <c r="LLJ211" s="464"/>
      <c r="LLK211" s="464"/>
      <c r="LLL211" s="464"/>
      <c r="LLM211" s="464"/>
      <c r="LLN211" s="464"/>
      <c r="LLO211" s="464"/>
      <c r="LLP211" s="464"/>
      <c r="LLQ211" s="464"/>
      <c r="LLR211" s="464"/>
      <c r="LLS211" s="464"/>
      <c r="LLT211" s="464"/>
      <c r="LLU211" s="464"/>
      <c r="LLV211" s="464"/>
      <c r="LLW211" s="464"/>
      <c r="LLX211" s="464"/>
      <c r="LLY211" s="464"/>
      <c r="LLZ211" s="464"/>
      <c r="LMA211" s="464"/>
      <c r="LMB211" s="464"/>
      <c r="LMC211" s="464"/>
      <c r="LMD211" s="464"/>
      <c r="LME211" s="464"/>
      <c r="LMF211" s="464"/>
      <c r="LMG211" s="464"/>
      <c r="LMH211" s="464"/>
      <c r="LMI211" s="464"/>
      <c r="LMJ211" s="464"/>
      <c r="LMK211" s="464"/>
      <c r="LML211" s="464"/>
      <c r="LMM211" s="464"/>
      <c r="LMN211" s="464"/>
      <c r="LMO211" s="464"/>
      <c r="LMP211" s="464"/>
      <c r="LMQ211" s="464"/>
      <c r="LMR211" s="464"/>
      <c r="LMS211" s="464"/>
      <c r="LMT211" s="464"/>
      <c r="LMU211" s="464"/>
      <c r="LMV211" s="464"/>
      <c r="LMW211" s="464"/>
      <c r="LMX211" s="464"/>
      <c r="LMY211" s="464"/>
      <c r="LMZ211" s="464"/>
      <c r="LNA211" s="464"/>
      <c r="LNB211" s="464"/>
      <c r="LNC211" s="464"/>
      <c r="LND211" s="464"/>
      <c r="LNE211" s="464"/>
      <c r="LNF211" s="464"/>
      <c r="LNG211" s="464"/>
      <c r="LNH211" s="464"/>
      <c r="LNI211" s="464"/>
      <c r="LNJ211" s="464"/>
      <c r="LNK211" s="464"/>
      <c r="LNL211" s="464"/>
      <c r="LNM211" s="464"/>
      <c r="LNN211" s="464"/>
      <c r="LNO211" s="464"/>
      <c r="LNP211" s="464"/>
      <c r="LNQ211" s="464"/>
      <c r="LNR211" s="464"/>
      <c r="LNS211" s="464"/>
      <c r="LNT211" s="464"/>
      <c r="LNU211" s="464"/>
      <c r="LNV211" s="464"/>
      <c r="LNW211" s="464"/>
      <c r="LNX211" s="464"/>
      <c r="LNY211" s="464"/>
      <c r="LNZ211" s="464"/>
      <c r="LOA211" s="464"/>
      <c r="LOB211" s="464"/>
      <c r="LOC211" s="464"/>
      <c r="LOD211" s="464"/>
      <c r="LOE211" s="464"/>
      <c r="LOF211" s="464"/>
      <c r="LOG211" s="464"/>
      <c r="LOH211" s="464"/>
      <c r="LOI211" s="464"/>
      <c r="LOJ211" s="464"/>
      <c r="LOK211" s="464"/>
      <c r="LOL211" s="464"/>
      <c r="LOM211" s="464"/>
      <c r="LON211" s="464"/>
      <c r="LOO211" s="464"/>
      <c r="LOP211" s="464"/>
      <c r="LOQ211" s="464"/>
      <c r="LOR211" s="464"/>
      <c r="LOS211" s="464"/>
      <c r="LOT211" s="464"/>
      <c r="LOU211" s="464"/>
      <c r="LOV211" s="464"/>
      <c r="LOW211" s="464"/>
      <c r="LOX211" s="464"/>
      <c r="LOY211" s="464"/>
      <c r="LOZ211" s="464"/>
      <c r="LPA211" s="464"/>
      <c r="LPB211" s="464"/>
      <c r="LPC211" s="464"/>
      <c r="LPD211" s="464"/>
      <c r="LPE211" s="464"/>
      <c r="LPF211" s="464"/>
      <c r="LPG211" s="464"/>
      <c r="LPH211" s="464"/>
      <c r="LPI211" s="464"/>
      <c r="LPJ211" s="464"/>
      <c r="LPK211" s="464"/>
      <c r="LPL211" s="464"/>
      <c r="LPM211" s="464"/>
      <c r="LPN211" s="464"/>
      <c r="LPO211" s="464"/>
      <c r="LPP211" s="464"/>
      <c r="LPQ211" s="464"/>
      <c r="LPR211" s="464"/>
      <c r="LPS211" s="464"/>
      <c r="LPT211" s="464"/>
      <c r="LPU211" s="464"/>
      <c r="LPV211" s="464"/>
      <c r="LPW211" s="464"/>
      <c r="LPX211" s="464"/>
      <c r="LPY211" s="464"/>
      <c r="LPZ211" s="464"/>
      <c r="LQA211" s="464"/>
      <c r="LQB211" s="464"/>
      <c r="LQC211" s="464"/>
      <c r="LQD211" s="464"/>
      <c r="LQE211" s="464"/>
      <c r="LQF211" s="464"/>
      <c r="LQG211" s="464"/>
      <c r="LQH211" s="464"/>
      <c r="LQI211" s="464"/>
      <c r="LQJ211" s="464"/>
      <c r="LQK211" s="464"/>
      <c r="LQL211" s="464"/>
      <c r="LQM211" s="464"/>
      <c r="LQN211" s="464"/>
      <c r="LQO211" s="464"/>
      <c r="LQP211" s="464"/>
      <c r="LQQ211" s="464"/>
      <c r="LQR211" s="464"/>
      <c r="LQS211" s="464"/>
      <c r="LQT211" s="464"/>
      <c r="LQU211" s="464"/>
      <c r="LQV211" s="464"/>
      <c r="LQW211" s="464"/>
      <c r="LQX211" s="464"/>
      <c r="LQY211" s="464"/>
      <c r="LQZ211" s="464"/>
      <c r="LRA211" s="464"/>
      <c r="LRB211" s="464"/>
      <c r="LRC211" s="464"/>
      <c r="LRD211" s="464"/>
      <c r="LRE211" s="464"/>
      <c r="LRF211" s="464"/>
      <c r="LRG211" s="464"/>
      <c r="LRH211" s="464"/>
      <c r="LRI211" s="464"/>
      <c r="LRJ211" s="464"/>
      <c r="LRK211" s="464"/>
      <c r="LRL211" s="464"/>
      <c r="LRM211" s="464"/>
      <c r="LRN211" s="464"/>
      <c r="LRO211" s="464"/>
      <c r="LRP211" s="464"/>
      <c r="LRQ211" s="464"/>
      <c r="LRR211" s="464"/>
      <c r="LRS211" s="464"/>
      <c r="LRT211" s="464"/>
      <c r="LRU211" s="464"/>
      <c r="LRV211" s="464"/>
      <c r="LRW211" s="464"/>
      <c r="LRX211" s="464"/>
      <c r="LRY211" s="464"/>
      <c r="LRZ211" s="464"/>
      <c r="LSA211" s="464"/>
      <c r="LSB211" s="464"/>
      <c r="LSC211" s="464"/>
      <c r="LSD211" s="464"/>
      <c r="LSE211" s="464"/>
      <c r="LSF211" s="464"/>
      <c r="LSG211" s="464"/>
      <c r="LSH211" s="464"/>
      <c r="LSI211" s="464"/>
      <c r="LSJ211" s="464"/>
      <c r="LSK211" s="464"/>
      <c r="LSL211" s="464"/>
      <c r="LSM211" s="464"/>
      <c r="LSN211" s="464"/>
      <c r="LSO211" s="464"/>
      <c r="LSP211" s="464"/>
      <c r="LSQ211" s="464"/>
      <c r="LSR211" s="464"/>
      <c r="LSS211" s="464"/>
      <c r="LST211" s="464"/>
      <c r="LSU211" s="464"/>
      <c r="LSV211" s="464"/>
      <c r="LSW211" s="464"/>
      <c r="LSX211" s="464"/>
      <c r="LSY211" s="464"/>
      <c r="LSZ211" s="464"/>
      <c r="LTA211" s="464"/>
      <c r="LTB211" s="464"/>
      <c r="LTC211" s="464"/>
      <c r="LTD211" s="464"/>
      <c r="LTE211" s="464"/>
      <c r="LTF211" s="464"/>
      <c r="LTG211" s="464"/>
      <c r="LTH211" s="464"/>
      <c r="LTI211" s="464"/>
      <c r="LTJ211" s="464"/>
      <c r="LTK211" s="464"/>
      <c r="LTL211" s="464"/>
      <c r="LTM211" s="464"/>
      <c r="LTN211" s="464"/>
      <c r="LTO211" s="464"/>
      <c r="LTP211" s="464"/>
      <c r="LTQ211" s="464"/>
      <c r="LTR211" s="464"/>
      <c r="LTS211" s="464"/>
      <c r="LTT211" s="464"/>
      <c r="LTU211" s="464"/>
      <c r="LTV211" s="464"/>
      <c r="LTW211" s="464"/>
      <c r="LTX211" s="464"/>
      <c r="LTY211" s="464"/>
      <c r="LTZ211" s="464"/>
      <c r="LUA211" s="464"/>
      <c r="LUB211" s="464"/>
      <c r="LUC211" s="464"/>
      <c r="LUD211" s="464"/>
      <c r="LUE211" s="464"/>
      <c r="LUF211" s="464"/>
      <c r="LUG211" s="464"/>
      <c r="LUH211" s="464"/>
      <c r="LUI211" s="464"/>
      <c r="LUJ211" s="464"/>
      <c r="LUK211" s="464"/>
      <c r="LUL211" s="464"/>
      <c r="LUM211" s="464"/>
      <c r="LUN211" s="464"/>
      <c r="LUO211" s="464"/>
      <c r="LUP211" s="464"/>
      <c r="LUQ211" s="464"/>
      <c r="LUR211" s="464"/>
      <c r="LUS211" s="464"/>
      <c r="LUT211" s="464"/>
      <c r="LUU211" s="464"/>
      <c r="LUV211" s="464"/>
      <c r="LUW211" s="464"/>
      <c r="LUX211" s="464"/>
      <c r="LUY211" s="464"/>
      <c r="LUZ211" s="464"/>
      <c r="LVA211" s="464"/>
      <c r="LVB211" s="464"/>
      <c r="LVC211" s="464"/>
      <c r="LVD211" s="464"/>
      <c r="LVE211" s="464"/>
      <c r="LVF211" s="464"/>
      <c r="LVG211" s="464"/>
      <c r="LVH211" s="464"/>
      <c r="LVI211" s="464"/>
      <c r="LVJ211" s="464"/>
      <c r="LVK211" s="464"/>
      <c r="LVL211" s="464"/>
      <c r="LVM211" s="464"/>
      <c r="LVN211" s="464"/>
      <c r="LVO211" s="464"/>
      <c r="LVP211" s="464"/>
      <c r="LVQ211" s="464"/>
      <c r="LVR211" s="464"/>
      <c r="LVS211" s="464"/>
      <c r="LVT211" s="464"/>
      <c r="LVU211" s="464"/>
      <c r="LVV211" s="464"/>
      <c r="LVW211" s="464"/>
      <c r="LVX211" s="464"/>
      <c r="LVY211" s="464"/>
      <c r="LVZ211" s="464"/>
      <c r="LWA211" s="464"/>
      <c r="LWB211" s="464"/>
      <c r="LWC211" s="464"/>
      <c r="LWD211" s="464"/>
      <c r="LWE211" s="464"/>
      <c r="LWF211" s="464"/>
      <c r="LWG211" s="464"/>
      <c r="LWH211" s="464"/>
      <c r="LWI211" s="464"/>
      <c r="LWJ211" s="464"/>
      <c r="LWK211" s="464"/>
      <c r="LWL211" s="464"/>
      <c r="LWM211" s="464"/>
      <c r="LWN211" s="464"/>
      <c r="LWO211" s="464"/>
      <c r="LWP211" s="464"/>
      <c r="LWQ211" s="464"/>
      <c r="LWR211" s="464"/>
      <c r="LWS211" s="464"/>
      <c r="LWT211" s="464"/>
      <c r="LWU211" s="464"/>
      <c r="LWV211" s="464"/>
      <c r="LWW211" s="464"/>
      <c r="LWX211" s="464"/>
      <c r="LWY211" s="464"/>
      <c r="LWZ211" s="464"/>
      <c r="LXA211" s="464"/>
      <c r="LXB211" s="464"/>
      <c r="LXC211" s="464"/>
      <c r="LXD211" s="464"/>
      <c r="LXE211" s="464"/>
      <c r="LXF211" s="464"/>
      <c r="LXG211" s="464"/>
      <c r="LXH211" s="464"/>
      <c r="LXI211" s="464"/>
      <c r="LXJ211" s="464"/>
      <c r="LXK211" s="464"/>
      <c r="LXL211" s="464"/>
      <c r="LXM211" s="464"/>
      <c r="LXN211" s="464"/>
      <c r="LXO211" s="464"/>
      <c r="LXP211" s="464"/>
      <c r="LXQ211" s="464"/>
      <c r="LXR211" s="464"/>
      <c r="LXS211" s="464"/>
      <c r="LXT211" s="464"/>
      <c r="LXU211" s="464"/>
      <c r="LXV211" s="464"/>
      <c r="LXW211" s="464"/>
      <c r="LXX211" s="464"/>
      <c r="LXY211" s="464"/>
      <c r="LXZ211" s="464"/>
      <c r="LYA211" s="464"/>
      <c r="LYB211" s="464"/>
      <c r="LYC211" s="464"/>
      <c r="LYD211" s="464"/>
      <c r="LYE211" s="464"/>
      <c r="LYF211" s="464"/>
      <c r="LYG211" s="464"/>
      <c r="LYH211" s="464"/>
      <c r="LYI211" s="464"/>
      <c r="LYJ211" s="464"/>
      <c r="LYK211" s="464"/>
      <c r="LYL211" s="464"/>
      <c r="LYM211" s="464"/>
      <c r="LYN211" s="464"/>
      <c r="LYO211" s="464"/>
      <c r="LYP211" s="464"/>
      <c r="LYQ211" s="464"/>
      <c r="LYR211" s="464"/>
      <c r="LYS211" s="464"/>
      <c r="LYT211" s="464"/>
      <c r="LYU211" s="464"/>
      <c r="LYV211" s="464"/>
      <c r="LYW211" s="464"/>
      <c r="LYX211" s="464"/>
      <c r="LYY211" s="464"/>
      <c r="LYZ211" s="464"/>
      <c r="LZA211" s="464"/>
      <c r="LZB211" s="464"/>
      <c r="LZC211" s="464"/>
      <c r="LZD211" s="464"/>
      <c r="LZE211" s="464"/>
      <c r="LZF211" s="464"/>
      <c r="LZG211" s="464"/>
      <c r="LZH211" s="464"/>
      <c r="LZI211" s="464"/>
      <c r="LZJ211" s="464"/>
      <c r="LZK211" s="464"/>
      <c r="LZL211" s="464"/>
      <c r="LZM211" s="464"/>
      <c r="LZN211" s="464"/>
      <c r="LZO211" s="464"/>
      <c r="LZP211" s="464"/>
      <c r="LZQ211" s="464"/>
      <c r="LZR211" s="464"/>
      <c r="LZS211" s="464"/>
      <c r="LZT211" s="464"/>
      <c r="LZU211" s="464"/>
      <c r="LZV211" s="464"/>
      <c r="LZW211" s="464"/>
      <c r="LZX211" s="464"/>
      <c r="LZY211" s="464"/>
      <c r="LZZ211" s="464"/>
      <c r="MAA211" s="464"/>
      <c r="MAB211" s="464"/>
      <c r="MAC211" s="464"/>
      <c r="MAD211" s="464"/>
      <c r="MAE211" s="464"/>
      <c r="MAF211" s="464"/>
      <c r="MAG211" s="464"/>
      <c r="MAH211" s="464"/>
      <c r="MAI211" s="464"/>
      <c r="MAJ211" s="464"/>
      <c r="MAK211" s="464"/>
      <c r="MAL211" s="464"/>
      <c r="MAM211" s="464"/>
      <c r="MAN211" s="464"/>
      <c r="MAO211" s="464"/>
      <c r="MAP211" s="464"/>
      <c r="MAQ211" s="464"/>
      <c r="MAR211" s="464"/>
      <c r="MAS211" s="464"/>
      <c r="MAT211" s="464"/>
      <c r="MAU211" s="464"/>
      <c r="MAV211" s="464"/>
      <c r="MAW211" s="464"/>
      <c r="MAX211" s="464"/>
      <c r="MAY211" s="464"/>
      <c r="MAZ211" s="464"/>
      <c r="MBA211" s="464"/>
      <c r="MBB211" s="464"/>
      <c r="MBC211" s="464"/>
      <c r="MBD211" s="464"/>
      <c r="MBE211" s="464"/>
      <c r="MBF211" s="464"/>
      <c r="MBG211" s="464"/>
      <c r="MBH211" s="464"/>
      <c r="MBI211" s="464"/>
      <c r="MBJ211" s="464"/>
      <c r="MBK211" s="464"/>
      <c r="MBL211" s="464"/>
      <c r="MBM211" s="464"/>
      <c r="MBN211" s="464"/>
      <c r="MBO211" s="464"/>
      <c r="MBP211" s="464"/>
      <c r="MBQ211" s="464"/>
      <c r="MBR211" s="464"/>
      <c r="MBS211" s="464"/>
      <c r="MBT211" s="464"/>
      <c r="MBU211" s="464"/>
      <c r="MBV211" s="464"/>
      <c r="MBW211" s="464"/>
      <c r="MBX211" s="464"/>
      <c r="MBY211" s="464"/>
      <c r="MBZ211" s="464"/>
      <c r="MCA211" s="464"/>
      <c r="MCB211" s="464"/>
      <c r="MCC211" s="464"/>
      <c r="MCD211" s="464"/>
      <c r="MCE211" s="464"/>
      <c r="MCF211" s="464"/>
      <c r="MCG211" s="464"/>
      <c r="MCH211" s="464"/>
      <c r="MCI211" s="464"/>
      <c r="MCJ211" s="464"/>
      <c r="MCK211" s="464"/>
      <c r="MCL211" s="464"/>
      <c r="MCM211" s="464"/>
      <c r="MCN211" s="464"/>
      <c r="MCO211" s="464"/>
      <c r="MCP211" s="464"/>
      <c r="MCQ211" s="464"/>
      <c r="MCR211" s="464"/>
      <c r="MCS211" s="464"/>
      <c r="MCT211" s="464"/>
      <c r="MCU211" s="464"/>
      <c r="MCV211" s="464"/>
      <c r="MCW211" s="464"/>
      <c r="MCX211" s="464"/>
      <c r="MCY211" s="464"/>
      <c r="MCZ211" s="464"/>
      <c r="MDA211" s="464"/>
      <c r="MDB211" s="464"/>
      <c r="MDC211" s="464"/>
      <c r="MDD211" s="464"/>
      <c r="MDE211" s="464"/>
      <c r="MDF211" s="464"/>
      <c r="MDG211" s="464"/>
      <c r="MDH211" s="464"/>
      <c r="MDI211" s="464"/>
      <c r="MDJ211" s="464"/>
      <c r="MDK211" s="464"/>
      <c r="MDL211" s="464"/>
      <c r="MDM211" s="464"/>
      <c r="MDN211" s="464"/>
      <c r="MDO211" s="464"/>
      <c r="MDP211" s="464"/>
      <c r="MDQ211" s="464"/>
      <c r="MDR211" s="464"/>
      <c r="MDS211" s="464"/>
      <c r="MDT211" s="464"/>
      <c r="MDU211" s="464"/>
      <c r="MDV211" s="464"/>
      <c r="MDW211" s="464"/>
      <c r="MDX211" s="464"/>
      <c r="MDY211" s="464"/>
      <c r="MDZ211" s="464"/>
      <c r="MEA211" s="464"/>
      <c r="MEB211" s="464"/>
      <c r="MEC211" s="464"/>
      <c r="MED211" s="464"/>
      <c r="MEE211" s="464"/>
      <c r="MEF211" s="464"/>
      <c r="MEG211" s="464"/>
      <c r="MEH211" s="464"/>
      <c r="MEI211" s="464"/>
      <c r="MEJ211" s="464"/>
      <c r="MEK211" s="464"/>
      <c r="MEL211" s="464"/>
      <c r="MEM211" s="464"/>
      <c r="MEN211" s="464"/>
      <c r="MEO211" s="464"/>
      <c r="MEP211" s="464"/>
      <c r="MEQ211" s="464"/>
      <c r="MER211" s="464"/>
      <c r="MES211" s="464"/>
      <c r="MET211" s="464"/>
      <c r="MEU211" s="464"/>
      <c r="MEV211" s="464"/>
      <c r="MEW211" s="464"/>
      <c r="MEX211" s="464"/>
      <c r="MEY211" s="464"/>
      <c r="MEZ211" s="464"/>
      <c r="MFA211" s="464"/>
      <c r="MFB211" s="464"/>
      <c r="MFC211" s="464"/>
      <c r="MFD211" s="464"/>
      <c r="MFE211" s="464"/>
      <c r="MFF211" s="464"/>
      <c r="MFG211" s="464"/>
      <c r="MFH211" s="464"/>
      <c r="MFI211" s="464"/>
      <c r="MFJ211" s="464"/>
      <c r="MFK211" s="464"/>
      <c r="MFL211" s="464"/>
      <c r="MFM211" s="464"/>
      <c r="MFN211" s="464"/>
      <c r="MFO211" s="464"/>
      <c r="MFP211" s="464"/>
      <c r="MFQ211" s="464"/>
      <c r="MFR211" s="464"/>
      <c r="MFS211" s="464"/>
      <c r="MFT211" s="464"/>
      <c r="MFU211" s="464"/>
      <c r="MFV211" s="464"/>
      <c r="MFW211" s="464"/>
      <c r="MFX211" s="464"/>
      <c r="MFY211" s="464"/>
      <c r="MFZ211" s="464"/>
      <c r="MGA211" s="464"/>
      <c r="MGB211" s="464"/>
      <c r="MGC211" s="464"/>
      <c r="MGD211" s="464"/>
      <c r="MGE211" s="464"/>
      <c r="MGF211" s="464"/>
      <c r="MGG211" s="464"/>
      <c r="MGH211" s="464"/>
      <c r="MGI211" s="464"/>
      <c r="MGJ211" s="464"/>
      <c r="MGK211" s="464"/>
      <c r="MGL211" s="464"/>
      <c r="MGM211" s="464"/>
      <c r="MGN211" s="464"/>
      <c r="MGO211" s="464"/>
      <c r="MGP211" s="464"/>
      <c r="MGQ211" s="464"/>
      <c r="MGR211" s="464"/>
      <c r="MGS211" s="464"/>
      <c r="MGT211" s="464"/>
      <c r="MGU211" s="464"/>
      <c r="MGV211" s="464"/>
      <c r="MGW211" s="464"/>
      <c r="MGX211" s="464"/>
      <c r="MGY211" s="464"/>
      <c r="MGZ211" s="464"/>
      <c r="MHA211" s="464"/>
      <c r="MHB211" s="464"/>
      <c r="MHC211" s="464"/>
      <c r="MHD211" s="464"/>
      <c r="MHE211" s="464"/>
      <c r="MHF211" s="464"/>
      <c r="MHG211" s="464"/>
      <c r="MHH211" s="464"/>
      <c r="MHI211" s="464"/>
      <c r="MHJ211" s="464"/>
      <c r="MHK211" s="464"/>
      <c r="MHL211" s="464"/>
      <c r="MHM211" s="464"/>
      <c r="MHN211" s="464"/>
      <c r="MHO211" s="464"/>
      <c r="MHP211" s="464"/>
      <c r="MHQ211" s="464"/>
      <c r="MHR211" s="464"/>
      <c r="MHS211" s="464"/>
      <c r="MHT211" s="464"/>
      <c r="MHU211" s="464"/>
      <c r="MHV211" s="464"/>
      <c r="MHW211" s="464"/>
      <c r="MHX211" s="464"/>
      <c r="MHY211" s="464"/>
      <c r="MHZ211" s="464"/>
      <c r="MIA211" s="464"/>
      <c r="MIB211" s="464"/>
      <c r="MIC211" s="464"/>
      <c r="MID211" s="464"/>
      <c r="MIE211" s="464"/>
      <c r="MIF211" s="464"/>
      <c r="MIG211" s="464"/>
      <c r="MIH211" s="464"/>
      <c r="MII211" s="464"/>
      <c r="MIJ211" s="464"/>
      <c r="MIK211" s="464"/>
      <c r="MIL211" s="464"/>
      <c r="MIM211" s="464"/>
      <c r="MIN211" s="464"/>
      <c r="MIO211" s="464"/>
      <c r="MIP211" s="464"/>
      <c r="MIQ211" s="464"/>
      <c r="MIR211" s="464"/>
      <c r="MIS211" s="464"/>
      <c r="MIT211" s="464"/>
      <c r="MIU211" s="464"/>
      <c r="MIV211" s="464"/>
      <c r="MIW211" s="464"/>
      <c r="MIX211" s="464"/>
      <c r="MIY211" s="464"/>
      <c r="MIZ211" s="464"/>
      <c r="MJA211" s="464"/>
      <c r="MJB211" s="464"/>
      <c r="MJC211" s="464"/>
      <c r="MJD211" s="464"/>
      <c r="MJE211" s="464"/>
      <c r="MJF211" s="464"/>
      <c r="MJG211" s="464"/>
      <c r="MJH211" s="464"/>
      <c r="MJI211" s="464"/>
      <c r="MJJ211" s="464"/>
      <c r="MJK211" s="464"/>
      <c r="MJL211" s="464"/>
      <c r="MJM211" s="464"/>
      <c r="MJN211" s="464"/>
      <c r="MJO211" s="464"/>
      <c r="MJP211" s="464"/>
      <c r="MJQ211" s="464"/>
      <c r="MJR211" s="464"/>
      <c r="MJS211" s="464"/>
      <c r="MJT211" s="464"/>
      <c r="MJU211" s="464"/>
      <c r="MJV211" s="464"/>
      <c r="MJW211" s="464"/>
      <c r="MJX211" s="464"/>
      <c r="MJY211" s="464"/>
      <c r="MJZ211" s="464"/>
      <c r="MKA211" s="464"/>
      <c r="MKB211" s="464"/>
      <c r="MKC211" s="464"/>
      <c r="MKD211" s="464"/>
      <c r="MKE211" s="464"/>
      <c r="MKF211" s="464"/>
      <c r="MKG211" s="464"/>
      <c r="MKH211" s="464"/>
      <c r="MKI211" s="464"/>
      <c r="MKJ211" s="464"/>
      <c r="MKK211" s="464"/>
      <c r="MKL211" s="464"/>
      <c r="MKM211" s="464"/>
      <c r="MKN211" s="464"/>
      <c r="MKO211" s="464"/>
      <c r="MKP211" s="464"/>
      <c r="MKQ211" s="464"/>
      <c r="MKR211" s="464"/>
      <c r="MKS211" s="464"/>
      <c r="MKT211" s="464"/>
      <c r="MKU211" s="464"/>
      <c r="MKV211" s="464"/>
      <c r="MKW211" s="464"/>
      <c r="MKX211" s="464"/>
      <c r="MKY211" s="464"/>
      <c r="MKZ211" s="464"/>
      <c r="MLA211" s="464"/>
      <c r="MLB211" s="464"/>
      <c r="MLC211" s="464"/>
      <c r="MLD211" s="464"/>
      <c r="MLE211" s="464"/>
      <c r="MLF211" s="464"/>
      <c r="MLG211" s="464"/>
      <c r="MLH211" s="464"/>
      <c r="MLI211" s="464"/>
      <c r="MLJ211" s="464"/>
      <c r="MLK211" s="464"/>
      <c r="MLL211" s="464"/>
      <c r="MLM211" s="464"/>
      <c r="MLN211" s="464"/>
      <c r="MLO211" s="464"/>
      <c r="MLP211" s="464"/>
      <c r="MLQ211" s="464"/>
      <c r="MLR211" s="464"/>
      <c r="MLS211" s="464"/>
      <c r="MLT211" s="464"/>
      <c r="MLU211" s="464"/>
      <c r="MLV211" s="464"/>
      <c r="MLW211" s="464"/>
      <c r="MLX211" s="464"/>
      <c r="MLY211" s="464"/>
      <c r="MLZ211" s="464"/>
      <c r="MMA211" s="464"/>
      <c r="MMB211" s="464"/>
      <c r="MMC211" s="464"/>
      <c r="MMD211" s="464"/>
      <c r="MME211" s="464"/>
      <c r="MMF211" s="464"/>
      <c r="MMG211" s="464"/>
      <c r="MMH211" s="464"/>
      <c r="MMI211" s="464"/>
      <c r="MMJ211" s="464"/>
      <c r="MMK211" s="464"/>
      <c r="MML211" s="464"/>
      <c r="MMM211" s="464"/>
      <c r="MMN211" s="464"/>
      <c r="MMO211" s="464"/>
      <c r="MMP211" s="464"/>
      <c r="MMQ211" s="464"/>
      <c r="MMR211" s="464"/>
      <c r="MMS211" s="464"/>
      <c r="MMT211" s="464"/>
      <c r="MMU211" s="464"/>
      <c r="MMV211" s="464"/>
      <c r="MMW211" s="464"/>
      <c r="MMX211" s="464"/>
      <c r="MMY211" s="464"/>
      <c r="MMZ211" s="464"/>
      <c r="MNA211" s="464"/>
      <c r="MNB211" s="464"/>
      <c r="MNC211" s="464"/>
      <c r="MND211" s="464"/>
      <c r="MNE211" s="464"/>
      <c r="MNF211" s="464"/>
      <c r="MNG211" s="464"/>
      <c r="MNH211" s="464"/>
      <c r="MNI211" s="464"/>
      <c r="MNJ211" s="464"/>
      <c r="MNK211" s="464"/>
      <c r="MNL211" s="464"/>
      <c r="MNM211" s="464"/>
      <c r="MNN211" s="464"/>
      <c r="MNO211" s="464"/>
      <c r="MNP211" s="464"/>
      <c r="MNQ211" s="464"/>
      <c r="MNR211" s="464"/>
      <c r="MNS211" s="464"/>
      <c r="MNT211" s="464"/>
      <c r="MNU211" s="464"/>
      <c r="MNV211" s="464"/>
      <c r="MNW211" s="464"/>
      <c r="MNX211" s="464"/>
      <c r="MNY211" s="464"/>
      <c r="MNZ211" s="464"/>
      <c r="MOA211" s="464"/>
      <c r="MOB211" s="464"/>
      <c r="MOC211" s="464"/>
      <c r="MOD211" s="464"/>
      <c r="MOE211" s="464"/>
      <c r="MOF211" s="464"/>
      <c r="MOG211" s="464"/>
      <c r="MOH211" s="464"/>
      <c r="MOI211" s="464"/>
      <c r="MOJ211" s="464"/>
      <c r="MOK211" s="464"/>
      <c r="MOL211" s="464"/>
      <c r="MOM211" s="464"/>
      <c r="MON211" s="464"/>
      <c r="MOO211" s="464"/>
      <c r="MOP211" s="464"/>
      <c r="MOQ211" s="464"/>
      <c r="MOR211" s="464"/>
      <c r="MOS211" s="464"/>
      <c r="MOT211" s="464"/>
      <c r="MOU211" s="464"/>
      <c r="MOV211" s="464"/>
      <c r="MOW211" s="464"/>
      <c r="MOX211" s="464"/>
      <c r="MOY211" s="464"/>
      <c r="MOZ211" s="464"/>
      <c r="MPA211" s="464"/>
      <c r="MPB211" s="464"/>
      <c r="MPC211" s="464"/>
      <c r="MPD211" s="464"/>
      <c r="MPE211" s="464"/>
      <c r="MPF211" s="464"/>
      <c r="MPG211" s="464"/>
      <c r="MPH211" s="464"/>
      <c r="MPI211" s="464"/>
      <c r="MPJ211" s="464"/>
      <c r="MPK211" s="464"/>
      <c r="MPL211" s="464"/>
      <c r="MPM211" s="464"/>
      <c r="MPN211" s="464"/>
      <c r="MPO211" s="464"/>
      <c r="MPP211" s="464"/>
      <c r="MPQ211" s="464"/>
      <c r="MPR211" s="464"/>
      <c r="MPS211" s="464"/>
      <c r="MPT211" s="464"/>
      <c r="MPU211" s="464"/>
      <c r="MPV211" s="464"/>
      <c r="MPW211" s="464"/>
      <c r="MPX211" s="464"/>
      <c r="MPY211" s="464"/>
      <c r="MPZ211" s="464"/>
      <c r="MQA211" s="464"/>
      <c r="MQB211" s="464"/>
      <c r="MQC211" s="464"/>
      <c r="MQD211" s="464"/>
      <c r="MQE211" s="464"/>
      <c r="MQF211" s="464"/>
      <c r="MQG211" s="464"/>
      <c r="MQH211" s="464"/>
      <c r="MQI211" s="464"/>
      <c r="MQJ211" s="464"/>
      <c r="MQK211" s="464"/>
      <c r="MQL211" s="464"/>
      <c r="MQM211" s="464"/>
      <c r="MQN211" s="464"/>
      <c r="MQO211" s="464"/>
      <c r="MQP211" s="464"/>
      <c r="MQQ211" s="464"/>
      <c r="MQR211" s="464"/>
      <c r="MQS211" s="464"/>
      <c r="MQT211" s="464"/>
      <c r="MQU211" s="464"/>
      <c r="MQV211" s="464"/>
      <c r="MQW211" s="464"/>
      <c r="MQX211" s="464"/>
      <c r="MQY211" s="464"/>
      <c r="MQZ211" s="464"/>
      <c r="MRA211" s="464"/>
      <c r="MRB211" s="464"/>
      <c r="MRC211" s="464"/>
      <c r="MRD211" s="464"/>
      <c r="MRE211" s="464"/>
      <c r="MRF211" s="464"/>
      <c r="MRG211" s="464"/>
      <c r="MRH211" s="464"/>
      <c r="MRI211" s="464"/>
      <c r="MRJ211" s="464"/>
      <c r="MRK211" s="464"/>
      <c r="MRL211" s="464"/>
      <c r="MRM211" s="464"/>
      <c r="MRN211" s="464"/>
      <c r="MRO211" s="464"/>
      <c r="MRP211" s="464"/>
      <c r="MRQ211" s="464"/>
      <c r="MRR211" s="464"/>
      <c r="MRS211" s="464"/>
      <c r="MRT211" s="464"/>
      <c r="MRU211" s="464"/>
      <c r="MRV211" s="464"/>
      <c r="MRW211" s="464"/>
      <c r="MRX211" s="464"/>
      <c r="MRY211" s="464"/>
      <c r="MRZ211" s="464"/>
      <c r="MSA211" s="464"/>
      <c r="MSB211" s="464"/>
      <c r="MSC211" s="464"/>
      <c r="MSD211" s="464"/>
      <c r="MSE211" s="464"/>
      <c r="MSF211" s="464"/>
      <c r="MSG211" s="464"/>
      <c r="MSH211" s="464"/>
      <c r="MSI211" s="464"/>
      <c r="MSJ211" s="464"/>
      <c r="MSK211" s="464"/>
      <c r="MSL211" s="464"/>
      <c r="MSM211" s="464"/>
      <c r="MSN211" s="464"/>
      <c r="MSO211" s="464"/>
      <c r="MSP211" s="464"/>
      <c r="MSQ211" s="464"/>
      <c r="MSR211" s="464"/>
      <c r="MSS211" s="464"/>
      <c r="MST211" s="464"/>
      <c r="MSU211" s="464"/>
      <c r="MSV211" s="464"/>
      <c r="MSW211" s="464"/>
      <c r="MSX211" s="464"/>
      <c r="MSY211" s="464"/>
      <c r="MSZ211" s="464"/>
      <c r="MTA211" s="464"/>
      <c r="MTB211" s="464"/>
      <c r="MTC211" s="464"/>
      <c r="MTD211" s="464"/>
      <c r="MTE211" s="464"/>
      <c r="MTF211" s="464"/>
      <c r="MTG211" s="464"/>
      <c r="MTH211" s="464"/>
      <c r="MTI211" s="464"/>
      <c r="MTJ211" s="464"/>
      <c r="MTK211" s="464"/>
      <c r="MTL211" s="464"/>
      <c r="MTM211" s="464"/>
      <c r="MTN211" s="464"/>
      <c r="MTO211" s="464"/>
      <c r="MTP211" s="464"/>
      <c r="MTQ211" s="464"/>
      <c r="MTR211" s="464"/>
      <c r="MTS211" s="464"/>
      <c r="MTT211" s="464"/>
      <c r="MTU211" s="464"/>
      <c r="MTV211" s="464"/>
      <c r="MTW211" s="464"/>
      <c r="MTX211" s="464"/>
      <c r="MTY211" s="464"/>
      <c r="MTZ211" s="464"/>
      <c r="MUA211" s="464"/>
      <c r="MUB211" s="464"/>
      <c r="MUC211" s="464"/>
      <c r="MUD211" s="464"/>
      <c r="MUE211" s="464"/>
      <c r="MUF211" s="464"/>
      <c r="MUG211" s="464"/>
      <c r="MUH211" s="464"/>
      <c r="MUI211" s="464"/>
      <c r="MUJ211" s="464"/>
      <c r="MUK211" s="464"/>
      <c r="MUL211" s="464"/>
      <c r="MUM211" s="464"/>
      <c r="MUN211" s="464"/>
      <c r="MUO211" s="464"/>
      <c r="MUP211" s="464"/>
      <c r="MUQ211" s="464"/>
      <c r="MUR211" s="464"/>
      <c r="MUS211" s="464"/>
      <c r="MUT211" s="464"/>
      <c r="MUU211" s="464"/>
      <c r="MUV211" s="464"/>
      <c r="MUW211" s="464"/>
      <c r="MUX211" s="464"/>
      <c r="MUY211" s="464"/>
      <c r="MUZ211" s="464"/>
      <c r="MVA211" s="464"/>
      <c r="MVB211" s="464"/>
      <c r="MVC211" s="464"/>
      <c r="MVD211" s="464"/>
      <c r="MVE211" s="464"/>
      <c r="MVF211" s="464"/>
      <c r="MVG211" s="464"/>
      <c r="MVH211" s="464"/>
      <c r="MVI211" s="464"/>
      <c r="MVJ211" s="464"/>
      <c r="MVK211" s="464"/>
      <c r="MVL211" s="464"/>
      <c r="MVM211" s="464"/>
      <c r="MVN211" s="464"/>
      <c r="MVO211" s="464"/>
      <c r="MVP211" s="464"/>
      <c r="MVQ211" s="464"/>
      <c r="MVR211" s="464"/>
      <c r="MVS211" s="464"/>
      <c r="MVT211" s="464"/>
      <c r="MVU211" s="464"/>
      <c r="MVV211" s="464"/>
      <c r="MVW211" s="464"/>
      <c r="MVX211" s="464"/>
      <c r="MVY211" s="464"/>
      <c r="MVZ211" s="464"/>
      <c r="MWA211" s="464"/>
      <c r="MWB211" s="464"/>
      <c r="MWC211" s="464"/>
      <c r="MWD211" s="464"/>
      <c r="MWE211" s="464"/>
      <c r="MWF211" s="464"/>
      <c r="MWG211" s="464"/>
      <c r="MWH211" s="464"/>
      <c r="MWI211" s="464"/>
      <c r="MWJ211" s="464"/>
      <c r="MWK211" s="464"/>
      <c r="MWL211" s="464"/>
      <c r="MWM211" s="464"/>
      <c r="MWN211" s="464"/>
      <c r="MWO211" s="464"/>
      <c r="MWP211" s="464"/>
      <c r="MWQ211" s="464"/>
      <c r="MWR211" s="464"/>
      <c r="MWS211" s="464"/>
      <c r="MWT211" s="464"/>
      <c r="MWU211" s="464"/>
      <c r="MWV211" s="464"/>
      <c r="MWW211" s="464"/>
      <c r="MWX211" s="464"/>
      <c r="MWY211" s="464"/>
      <c r="MWZ211" s="464"/>
      <c r="MXA211" s="464"/>
      <c r="MXB211" s="464"/>
      <c r="MXC211" s="464"/>
      <c r="MXD211" s="464"/>
      <c r="MXE211" s="464"/>
      <c r="MXF211" s="464"/>
      <c r="MXG211" s="464"/>
      <c r="MXH211" s="464"/>
      <c r="MXI211" s="464"/>
      <c r="MXJ211" s="464"/>
      <c r="MXK211" s="464"/>
      <c r="MXL211" s="464"/>
      <c r="MXM211" s="464"/>
      <c r="MXN211" s="464"/>
      <c r="MXO211" s="464"/>
      <c r="MXP211" s="464"/>
      <c r="MXQ211" s="464"/>
      <c r="MXR211" s="464"/>
      <c r="MXS211" s="464"/>
      <c r="MXT211" s="464"/>
      <c r="MXU211" s="464"/>
      <c r="MXV211" s="464"/>
      <c r="MXW211" s="464"/>
      <c r="MXX211" s="464"/>
      <c r="MXY211" s="464"/>
      <c r="MXZ211" s="464"/>
      <c r="MYA211" s="464"/>
      <c r="MYB211" s="464"/>
      <c r="MYC211" s="464"/>
      <c r="MYD211" s="464"/>
      <c r="MYE211" s="464"/>
      <c r="MYF211" s="464"/>
      <c r="MYG211" s="464"/>
      <c r="MYH211" s="464"/>
      <c r="MYI211" s="464"/>
      <c r="MYJ211" s="464"/>
      <c r="MYK211" s="464"/>
      <c r="MYL211" s="464"/>
      <c r="MYM211" s="464"/>
      <c r="MYN211" s="464"/>
      <c r="MYO211" s="464"/>
      <c r="MYP211" s="464"/>
      <c r="MYQ211" s="464"/>
      <c r="MYR211" s="464"/>
      <c r="MYS211" s="464"/>
      <c r="MYT211" s="464"/>
      <c r="MYU211" s="464"/>
      <c r="MYV211" s="464"/>
      <c r="MYW211" s="464"/>
      <c r="MYX211" s="464"/>
      <c r="MYY211" s="464"/>
      <c r="MYZ211" s="464"/>
      <c r="MZA211" s="464"/>
      <c r="MZB211" s="464"/>
      <c r="MZC211" s="464"/>
      <c r="MZD211" s="464"/>
      <c r="MZE211" s="464"/>
      <c r="MZF211" s="464"/>
      <c r="MZG211" s="464"/>
      <c r="MZH211" s="464"/>
      <c r="MZI211" s="464"/>
      <c r="MZJ211" s="464"/>
      <c r="MZK211" s="464"/>
      <c r="MZL211" s="464"/>
      <c r="MZM211" s="464"/>
      <c r="MZN211" s="464"/>
      <c r="MZO211" s="464"/>
      <c r="MZP211" s="464"/>
      <c r="MZQ211" s="464"/>
      <c r="MZR211" s="464"/>
      <c r="MZS211" s="464"/>
      <c r="MZT211" s="464"/>
      <c r="MZU211" s="464"/>
      <c r="MZV211" s="464"/>
      <c r="MZW211" s="464"/>
      <c r="MZX211" s="464"/>
      <c r="MZY211" s="464"/>
      <c r="MZZ211" s="464"/>
      <c r="NAA211" s="464"/>
      <c r="NAB211" s="464"/>
      <c r="NAC211" s="464"/>
      <c r="NAD211" s="464"/>
      <c r="NAE211" s="464"/>
      <c r="NAF211" s="464"/>
      <c r="NAG211" s="464"/>
      <c r="NAH211" s="464"/>
      <c r="NAI211" s="464"/>
      <c r="NAJ211" s="464"/>
      <c r="NAK211" s="464"/>
      <c r="NAL211" s="464"/>
      <c r="NAM211" s="464"/>
      <c r="NAN211" s="464"/>
      <c r="NAO211" s="464"/>
      <c r="NAP211" s="464"/>
      <c r="NAQ211" s="464"/>
      <c r="NAR211" s="464"/>
      <c r="NAS211" s="464"/>
      <c r="NAT211" s="464"/>
      <c r="NAU211" s="464"/>
      <c r="NAV211" s="464"/>
      <c r="NAW211" s="464"/>
      <c r="NAX211" s="464"/>
      <c r="NAY211" s="464"/>
      <c r="NAZ211" s="464"/>
      <c r="NBA211" s="464"/>
      <c r="NBB211" s="464"/>
      <c r="NBC211" s="464"/>
      <c r="NBD211" s="464"/>
      <c r="NBE211" s="464"/>
      <c r="NBF211" s="464"/>
      <c r="NBG211" s="464"/>
      <c r="NBH211" s="464"/>
      <c r="NBI211" s="464"/>
      <c r="NBJ211" s="464"/>
      <c r="NBK211" s="464"/>
      <c r="NBL211" s="464"/>
      <c r="NBM211" s="464"/>
      <c r="NBN211" s="464"/>
      <c r="NBO211" s="464"/>
      <c r="NBP211" s="464"/>
      <c r="NBQ211" s="464"/>
      <c r="NBR211" s="464"/>
      <c r="NBS211" s="464"/>
      <c r="NBT211" s="464"/>
      <c r="NBU211" s="464"/>
      <c r="NBV211" s="464"/>
      <c r="NBW211" s="464"/>
      <c r="NBX211" s="464"/>
      <c r="NBY211" s="464"/>
      <c r="NBZ211" s="464"/>
      <c r="NCA211" s="464"/>
      <c r="NCB211" s="464"/>
      <c r="NCC211" s="464"/>
      <c r="NCD211" s="464"/>
      <c r="NCE211" s="464"/>
      <c r="NCF211" s="464"/>
      <c r="NCG211" s="464"/>
      <c r="NCH211" s="464"/>
      <c r="NCI211" s="464"/>
      <c r="NCJ211" s="464"/>
      <c r="NCK211" s="464"/>
      <c r="NCL211" s="464"/>
      <c r="NCM211" s="464"/>
      <c r="NCN211" s="464"/>
      <c r="NCO211" s="464"/>
      <c r="NCP211" s="464"/>
      <c r="NCQ211" s="464"/>
      <c r="NCR211" s="464"/>
      <c r="NCS211" s="464"/>
      <c r="NCT211" s="464"/>
      <c r="NCU211" s="464"/>
      <c r="NCV211" s="464"/>
      <c r="NCW211" s="464"/>
      <c r="NCX211" s="464"/>
      <c r="NCY211" s="464"/>
      <c r="NCZ211" s="464"/>
      <c r="NDA211" s="464"/>
      <c r="NDB211" s="464"/>
      <c r="NDC211" s="464"/>
      <c r="NDD211" s="464"/>
      <c r="NDE211" s="464"/>
      <c r="NDF211" s="464"/>
      <c r="NDG211" s="464"/>
      <c r="NDH211" s="464"/>
      <c r="NDI211" s="464"/>
      <c r="NDJ211" s="464"/>
      <c r="NDK211" s="464"/>
      <c r="NDL211" s="464"/>
      <c r="NDM211" s="464"/>
      <c r="NDN211" s="464"/>
      <c r="NDO211" s="464"/>
      <c r="NDP211" s="464"/>
      <c r="NDQ211" s="464"/>
      <c r="NDR211" s="464"/>
      <c r="NDS211" s="464"/>
      <c r="NDT211" s="464"/>
      <c r="NDU211" s="464"/>
      <c r="NDV211" s="464"/>
      <c r="NDW211" s="464"/>
      <c r="NDX211" s="464"/>
      <c r="NDY211" s="464"/>
      <c r="NDZ211" s="464"/>
      <c r="NEA211" s="464"/>
      <c r="NEB211" s="464"/>
      <c r="NEC211" s="464"/>
      <c r="NED211" s="464"/>
      <c r="NEE211" s="464"/>
      <c r="NEF211" s="464"/>
      <c r="NEG211" s="464"/>
      <c r="NEH211" s="464"/>
      <c r="NEI211" s="464"/>
      <c r="NEJ211" s="464"/>
      <c r="NEK211" s="464"/>
      <c r="NEL211" s="464"/>
      <c r="NEM211" s="464"/>
      <c r="NEN211" s="464"/>
      <c r="NEO211" s="464"/>
      <c r="NEP211" s="464"/>
      <c r="NEQ211" s="464"/>
      <c r="NER211" s="464"/>
      <c r="NES211" s="464"/>
      <c r="NET211" s="464"/>
      <c r="NEU211" s="464"/>
      <c r="NEV211" s="464"/>
      <c r="NEW211" s="464"/>
      <c r="NEX211" s="464"/>
      <c r="NEY211" s="464"/>
      <c r="NEZ211" s="464"/>
      <c r="NFA211" s="464"/>
      <c r="NFB211" s="464"/>
      <c r="NFC211" s="464"/>
      <c r="NFD211" s="464"/>
      <c r="NFE211" s="464"/>
      <c r="NFF211" s="464"/>
      <c r="NFG211" s="464"/>
      <c r="NFH211" s="464"/>
      <c r="NFI211" s="464"/>
      <c r="NFJ211" s="464"/>
      <c r="NFK211" s="464"/>
      <c r="NFL211" s="464"/>
      <c r="NFM211" s="464"/>
      <c r="NFN211" s="464"/>
      <c r="NFO211" s="464"/>
      <c r="NFP211" s="464"/>
      <c r="NFQ211" s="464"/>
      <c r="NFR211" s="464"/>
      <c r="NFS211" s="464"/>
      <c r="NFT211" s="464"/>
      <c r="NFU211" s="464"/>
      <c r="NFV211" s="464"/>
      <c r="NFW211" s="464"/>
      <c r="NFX211" s="464"/>
      <c r="NFY211" s="464"/>
      <c r="NFZ211" s="464"/>
      <c r="NGA211" s="464"/>
      <c r="NGB211" s="464"/>
      <c r="NGC211" s="464"/>
      <c r="NGD211" s="464"/>
      <c r="NGE211" s="464"/>
      <c r="NGF211" s="464"/>
      <c r="NGG211" s="464"/>
      <c r="NGH211" s="464"/>
      <c r="NGI211" s="464"/>
      <c r="NGJ211" s="464"/>
      <c r="NGK211" s="464"/>
      <c r="NGL211" s="464"/>
      <c r="NGM211" s="464"/>
      <c r="NGN211" s="464"/>
      <c r="NGO211" s="464"/>
      <c r="NGP211" s="464"/>
      <c r="NGQ211" s="464"/>
      <c r="NGR211" s="464"/>
      <c r="NGS211" s="464"/>
      <c r="NGT211" s="464"/>
      <c r="NGU211" s="464"/>
      <c r="NGV211" s="464"/>
      <c r="NGW211" s="464"/>
      <c r="NGX211" s="464"/>
      <c r="NGY211" s="464"/>
      <c r="NGZ211" s="464"/>
      <c r="NHA211" s="464"/>
      <c r="NHB211" s="464"/>
      <c r="NHC211" s="464"/>
      <c r="NHD211" s="464"/>
      <c r="NHE211" s="464"/>
      <c r="NHF211" s="464"/>
      <c r="NHG211" s="464"/>
      <c r="NHH211" s="464"/>
      <c r="NHI211" s="464"/>
      <c r="NHJ211" s="464"/>
      <c r="NHK211" s="464"/>
      <c r="NHL211" s="464"/>
      <c r="NHM211" s="464"/>
      <c r="NHN211" s="464"/>
      <c r="NHO211" s="464"/>
      <c r="NHP211" s="464"/>
      <c r="NHQ211" s="464"/>
      <c r="NHR211" s="464"/>
      <c r="NHS211" s="464"/>
      <c r="NHT211" s="464"/>
      <c r="NHU211" s="464"/>
      <c r="NHV211" s="464"/>
      <c r="NHW211" s="464"/>
      <c r="NHX211" s="464"/>
      <c r="NHY211" s="464"/>
      <c r="NHZ211" s="464"/>
      <c r="NIA211" s="464"/>
      <c r="NIB211" s="464"/>
      <c r="NIC211" s="464"/>
      <c r="NID211" s="464"/>
      <c r="NIE211" s="464"/>
      <c r="NIF211" s="464"/>
      <c r="NIG211" s="464"/>
      <c r="NIH211" s="464"/>
      <c r="NII211" s="464"/>
      <c r="NIJ211" s="464"/>
      <c r="NIK211" s="464"/>
      <c r="NIL211" s="464"/>
      <c r="NIM211" s="464"/>
      <c r="NIN211" s="464"/>
      <c r="NIO211" s="464"/>
      <c r="NIP211" s="464"/>
      <c r="NIQ211" s="464"/>
      <c r="NIR211" s="464"/>
      <c r="NIS211" s="464"/>
      <c r="NIT211" s="464"/>
      <c r="NIU211" s="464"/>
      <c r="NIV211" s="464"/>
      <c r="NIW211" s="464"/>
      <c r="NIX211" s="464"/>
      <c r="NIY211" s="464"/>
      <c r="NIZ211" s="464"/>
      <c r="NJA211" s="464"/>
      <c r="NJB211" s="464"/>
      <c r="NJC211" s="464"/>
      <c r="NJD211" s="464"/>
      <c r="NJE211" s="464"/>
      <c r="NJF211" s="464"/>
      <c r="NJG211" s="464"/>
      <c r="NJH211" s="464"/>
      <c r="NJI211" s="464"/>
      <c r="NJJ211" s="464"/>
      <c r="NJK211" s="464"/>
      <c r="NJL211" s="464"/>
      <c r="NJM211" s="464"/>
      <c r="NJN211" s="464"/>
      <c r="NJO211" s="464"/>
      <c r="NJP211" s="464"/>
      <c r="NJQ211" s="464"/>
      <c r="NJR211" s="464"/>
      <c r="NJS211" s="464"/>
      <c r="NJT211" s="464"/>
      <c r="NJU211" s="464"/>
      <c r="NJV211" s="464"/>
      <c r="NJW211" s="464"/>
      <c r="NJX211" s="464"/>
      <c r="NJY211" s="464"/>
      <c r="NJZ211" s="464"/>
      <c r="NKA211" s="464"/>
      <c r="NKB211" s="464"/>
      <c r="NKC211" s="464"/>
      <c r="NKD211" s="464"/>
      <c r="NKE211" s="464"/>
      <c r="NKF211" s="464"/>
      <c r="NKG211" s="464"/>
      <c r="NKH211" s="464"/>
      <c r="NKI211" s="464"/>
      <c r="NKJ211" s="464"/>
      <c r="NKK211" s="464"/>
      <c r="NKL211" s="464"/>
      <c r="NKM211" s="464"/>
      <c r="NKN211" s="464"/>
      <c r="NKO211" s="464"/>
      <c r="NKP211" s="464"/>
      <c r="NKQ211" s="464"/>
      <c r="NKR211" s="464"/>
      <c r="NKS211" s="464"/>
      <c r="NKT211" s="464"/>
      <c r="NKU211" s="464"/>
      <c r="NKV211" s="464"/>
      <c r="NKW211" s="464"/>
      <c r="NKX211" s="464"/>
      <c r="NKY211" s="464"/>
      <c r="NKZ211" s="464"/>
      <c r="NLA211" s="464"/>
      <c r="NLB211" s="464"/>
      <c r="NLC211" s="464"/>
      <c r="NLD211" s="464"/>
      <c r="NLE211" s="464"/>
      <c r="NLF211" s="464"/>
      <c r="NLG211" s="464"/>
      <c r="NLH211" s="464"/>
      <c r="NLI211" s="464"/>
      <c r="NLJ211" s="464"/>
      <c r="NLK211" s="464"/>
      <c r="NLL211" s="464"/>
      <c r="NLM211" s="464"/>
      <c r="NLN211" s="464"/>
      <c r="NLO211" s="464"/>
      <c r="NLP211" s="464"/>
      <c r="NLQ211" s="464"/>
      <c r="NLR211" s="464"/>
      <c r="NLS211" s="464"/>
      <c r="NLT211" s="464"/>
      <c r="NLU211" s="464"/>
      <c r="NLV211" s="464"/>
      <c r="NLW211" s="464"/>
      <c r="NLX211" s="464"/>
      <c r="NLY211" s="464"/>
      <c r="NLZ211" s="464"/>
      <c r="NMA211" s="464"/>
      <c r="NMB211" s="464"/>
      <c r="NMC211" s="464"/>
      <c r="NMD211" s="464"/>
      <c r="NME211" s="464"/>
      <c r="NMF211" s="464"/>
      <c r="NMG211" s="464"/>
      <c r="NMH211" s="464"/>
      <c r="NMI211" s="464"/>
      <c r="NMJ211" s="464"/>
      <c r="NMK211" s="464"/>
      <c r="NML211" s="464"/>
      <c r="NMM211" s="464"/>
      <c r="NMN211" s="464"/>
      <c r="NMO211" s="464"/>
      <c r="NMP211" s="464"/>
      <c r="NMQ211" s="464"/>
      <c r="NMR211" s="464"/>
      <c r="NMS211" s="464"/>
      <c r="NMT211" s="464"/>
      <c r="NMU211" s="464"/>
      <c r="NMV211" s="464"/>
      <c r="NMW211" s="464"/>
      <c r="NMX211" s="464"/>
      <c r="NMY211" s="464"/>
      <c r="NMZ211" s="464"/>
      <c r="NNA211" s="464"/>
      <c r="NNB211" s="464"/>
      <c r="NNC211" s="464"/>
      <c r="NND211" s="464"/>
      <c r="NNE211" s="464"/>
      <c r="NNF211" s="464"/>
      <c r="NNG211" s="464"/>
      <c r="NNH211" s="464"/>
      <c r="NNI211" s="464"/>
      <c r="NNJ211" s="464"/>
      <c r="NNK211" s="464"/>
      <c r="NNL211" s="464"/>
      <c r="NNM211" s="464"/>
      <c r="NNN211" s="464"/>
      <c r="NNO211" s="464"/>
      <c r="NNP211" s="464"/>
      <c r="NNQ211" s="464"/>
      <c r="NNR211" s="464"/>
      <c r="NNS211" s="464"/>
      <c r="NNT211" s="464"/>
      <c r="NNU211" s="464"/>
      <c r="NNV211" s="464"/>
      <c r="NNW211" s="464"/>
      <c r="NNX211" s="464"/>
      <c r="NNY211" s="464"/>
      <c r="NNZ211" s="464"/>
      <c r="NOA211" s="464"/>
      <c r="NOB211" s="464"/>
      <c r="NOC211" s="464"/>
      <c r="NOD211" s="464"/>
      <c r="NOE211" s="464"/>
      <c r="NOF211" s="464"/>
      <c r="NOG211" s="464"/>
      <c r="NOH211" s="464"/>
      <c r="NOI211" s="464"/>
      <c r="NOJ211" s="464"/>
      <c r="NOK211" s="464"/>
      <c r="NOL211" s="464"/>
      <c r="NOM211" s="464"/>
      <c r="NON211" s="464"/>
      <c r="NOO211" s="464"/>
      <c r="NOP211" s="464"/>
      <c r="NOQ211" s="464"/>
      <c r="NOR211" s="464"/>
      <c r="NOS211" s="464"/>
      <c r="NOT211" s="464"/>
      <c r="NOU211" s="464"/>
      <c r="NOV211" s="464"/>
      <c r="NOW211" s="464"/>
      <c r="NOX211" s="464"/>
      <c r="NOY211" s="464"/>
      <c r="NOZ211" s="464"/>
      <c r="NPA211" s="464"/>
      <c r="NPB211" s="464"/>
      <c r="NPC211" s="464"/>
      <c r="NPD211" s="464"/>
      <c r="NPE211" s="464"/>
      <c r="NPF211" s="464"/>
      <c r="NPG211" s="464"/>
      <c r="NPH211" s="464"/>
      <c r="NPI211" s="464"/>
      <c r="NPJ211" s="464"/>
      <c r="NPK211" s="464"/>
      <c r="NPL211" s="464"/>
      <c r="NPM211" s="464"/>
      <c r="NPN211" s="464"/>
      <c r="NPO211" s="464"/>
      <c r="NPP211" s="464"/>
      <c r="NPQ211" s="464"/>
      <c r="NPR211" s="464"/>
      <c r="NPS211" s="464"/>
      <c r="NPT211" s="464"/>
      <c r="NPU211" s="464"/>
      <c r="NPV211" s="464"/>
      <c r="NPW211" s="464"/>
      <c r="NPX211" s="464"/>
      <c r="NPY211" s="464"/>
      <c r="NPZ211" s="464"/>
      <c r="NQA211" s="464"/>
      <c r="NQB211" s="464"/>
      <c r="NQC211" s="464"/>
      <c r="NQD211" s="464"/>
      <c r="NQE211" s="464"/>
      <c r="NQF211" s="464"/>
      <c r="NQG211" s="464"/>
      <c r="NQH211" s="464"/>
      <c r="NQI211" s="464"/>
      <c r="NQJ211" s="464"/>
      <c r="NQK211" s="464"/>
      <c r="NQL211" s="464"/>
      <c r="NQM211" s="464"/>
      <c r="NQN211" s="464"/>
      <c r="NQO211" s="464"/>
      <c r="NQP211" s="464"/>
      <c r="NQQ211" s="464"/>
      <c r="NQR211" s="464"/>
      <c r="NQS211" s="464"/>
      <c r="NQT211" s="464"/>
      <c r="NQU211" s="464"/>
      <c r="NQV211" s="464"/>
      <c r="NQW211" s="464"/>
      <c r="NQX211" s="464"/>
      <c r="NQY211" s="464"/>
      <c r="NQZ211" s="464"/>
      <c r="NRA211" s="464"/>
      <c r="NRB211" s="464"/>
      <c r="NRC211" s="464"/>
      <c r="NRD211" s="464"/>
      <c r="NRE211" s="464"/>
      <c r="NRF211" s="464"/>
      <c r="NRG211" s="464"/>
      <c r="NRH211" s="464"/>
      <c r="NRI211" s="464"/>
      <c r="NRJ211" s="464"/>
      <c r="NRK211" s="464"/>
      <c r="NRL211" s="464"/>
      <c r="NRM211" s="464"/>
      <c r="NRN211" s="464"/>
      <c r="NRO211" s="464"/>
      <c r="NRP211" s="464"/>
      <c r="NRQ211" s="464"/>
      <c r="NRR211" s="464"/>
      <c r="NRS211" s="464"/>
      <c r="NRT211" s="464"/>
      <c r="NRU211" s="464"/>
      <c r="NRV211" s="464"/>
      <c r="NRW211" s="464"/>
      <c r="NRX211" s="464"/>
      <c r="NRY211" s="464"/>
      <c r="NRZ211" s="464"/>
      <c r="NSA211" s="464"/>
      <c r="NSB211" s="464"/>
      <c r="NSC211" s="464"/>
      <c r="NSD211" s="464"/>
      <c r="NSE211" s="464"/>
      <c r="NSF211" s="464"/>
      <c r="NSG211" s="464"/>
      <c r="NSH211" s="464"/>
      <c r="NSI211" s="464"/>
      <c r="NSJ211" s="464"/>
      <c r="NSK211" s="464"/>
      <c r="NSL211" s="464"/>
      <c r="NSM211" s="464"/>
      <c r="NSN211" s="464"/>
      <c r="NSO211" s="464"/>
      <c r="NSP211" s="464"/>
      <c r="NSQ211" s="464"/>
      <c r="NSR211" s="464"/>
      <c r="NSS211" s="464"/>
      <c r="NST211" s="464"/>
      <c r="NSU211" s="464"/>
      <c r="NSV211" s="464"/>
      <c r="NSW211" s="464"/>
      <c r="NSX211" s="464"/>
      <c r="NSY211" s="464"/>
      <c r="NSZ211" s="464"/>
      <c r="NTA211" s="464"/>
      <c r="NTB211" s="464"/>
      <c r="NTC211" s="464"/>
      <c r="NTD211" s="464"/>
      <c r="NTE211" s="464"/>
      <c r="NTF211" s="464"/>
      <c r="NTG211" s="464"/>
      <c r="NTH211" s="464"/>
      <c r="NTI211" s="464"/>
      <c r="NTJ211" s="464"/>
      <c r="NTK211" s="464"/>
      <c r="NTL211" s="464"/>
      <c r="NTM211" s="464"/>
      <c r="NTN211" s="464"/>
      <c r="NTO211" s="464"/>
      <c r="NTP211" s="464"/>
      <c r="NTQ211" s="464"/>
      <c r="NTR211" s="464"/>
      <c r="NTS211" s="464"/>
      <c r="NTT211" s="464"/>
      <c r="NTU211" s="464"/>
      <c r="NTV211" s="464"/>
      <c r="NTW211" s="464"/>
      <c r="NTX211" s="464"/>
      <c r="NTY211" s="464"/>
      <c r="NTZ211" s="464"/>
      <c r="NUA211" s="464"/>
      <c r="NUB211" s="464"/>
      <c r="NUC211" s="464"/>
      <c r="NUD211" s="464"/>
      <c r="NUE211" s="464"/>
      <c r="NUF211" s="464"/>
      <c r="NUG211" s="464"/>
      <c r="NUH211" s="464"/>
      <c r="NUI211" s="464"/>
      <c r="NUJ211" s="464"/>
      <c r="NUK211" s="464"/>
      <c r="NUL211" s="464"/>
      <c r="NUM211" s="464"/>
      <c r="NUN211" s="464"/>
      <c r="NUO211" s="464"/>
      <c r="NUP211" s="464"/>
      <c r="NUQ211" s="464"/>
      <c r="NUR211" s="464"/>
      <c r="NUS211" s="464"/>
      <c r="NUT211" s="464"/>
      <c r="NUU211" s="464"/>
      <c r="NUV211" s="464"/>
      <c r="NUW211" s="464"/>
      <c r="NUX211" s="464"/>
      <c r="NUY211" s="464"/>
      <c r="NUZ211" s="464"/>
      <c r="NVA211" s="464"/>
      <c r="NVB211" s="464"/>
      <c r="NVC211" s="464"/>
      <c r="NVD211" s="464"/>
      <c r="NVE211" s="464"/>
      <c r="NVF211" s="464"/>
      <c r="NVG211" s="464"/>
      <c r="NVH211" s="464"/>
      <c r="NVI211" s="464"/>
      <c r="NVJ211" s="464"/>
      <c r="NVK211" s="464"/>
      <c r="NVL211" s="464"/>
      <c r="NVM211" s="464"/>
      <c r="NVN211" s="464"/>
      <c r="NVO211" s="464"/>
      <c r="NVP211" s="464"/>
      <c r="NVQ211" s="464"/>
      <c r="NVR211" s="464"/>
      <c r="NVS211" s="464"/>
      <c r="NVT211" s="464"/>
      <c r="NVU211" s="464"/>
      <c r="NVV211" s="464"/>
      <c r="NVW211" s="464"/>
      <c r="NVX211" s="464"/>
      <c r="NVY211" s="464"/>
      <c r="NVZ211" s="464"/>
      <c r="NWA211" s="464"/>
      <c r="NWB211" s="464"/>
      <c r="NWC211" s="464"/>
      <c r="NWD211" s="464"/>
      <c r="NWE211" s="464"/>
      <c r="NWF211" s="464"/>
      <c r="NWG211" s="464"/>
      <c r="NWH211" s="464"/>
      <c r="NWI211" s="464"/>
      <c r="NWJ211" s="464"/>
      <c r="NWK211" s="464"/>
      <c r="NWL211" s="464"/>
      <c r="NWM211" s="464"/>
      <c r="NWN211" s="464"/>
      <c r="NWO211" s="464"/>
      <c r="NWP211" s="464"/>
      <c r="NWQ211" s="464"/>
      <c r="NWR211" s="464"/>
      <c r="NWS211" s="464"/>
      <c r="NWT211" s="464"/>
      <c r="NWU211" s="464"/>
      <c r="NWV211" s="464"/>
      <c r="NWW211" s="464"/>
      <c r="NWX211" s="464"/>
      <c r="NWY211" s="464"/>
      <c r="NWZ211" s="464"/>
      <c r="NXA211" s="464"/>
      <c r="NXB211" s="464"/>
      <c r="NXC211" s="464"/>
      <c r="NXD211" s="464"/>
      <c r="NXE211" s="464"/>
      <c r="NXF211" s="464"/>
      <c r="NXG211" s="464"/>
      <c r="NXH211" s="464"/>
      <c r="NXI211" s="464"/>
      <c r="NXJ211" s="464"/>
      <c r="NXK211" s="464"/>
      <c r="NXL211" s="464"/>
      <c r="NXM211" s="464"/>
      <c r="NXN211" s="464"/>
      <c r="NXO211" s="464"/>
      <c r="NXP211" s="464"/>
      <c r="NXQ211" s="464"/>
      <c r="NXR211" s="464"/>
      <c r="NXS211" s="464"/>
      <c r="NXT211" s="464"/>
      <c r="NXU211" s="464"/>
      <c r="NXV211" s="464"/>
      <c r="NXW211" s="464"/>
      <c r="NXX211" s="464"/>
      <c r="NXY211" s="464"/>
      <c r="NXZ211" s="464"/>
      <c r="NYA211" s="464"/>
      <c r="NYB211" s="464"/>
      <c r="NYC211" s="464"/>
      <c r="NYD211" s="464"/>
      <c r="NYE211" s="464"/>
      <c r="NYF211" s="464"/>
      <c r="NYG211" s="464"/>
      <c r="NYH211" s="464"/>
      <c r="NYI211" s="464"/>
      <c r="NYJ211" s="464"/>
      <c r="NYK211" s="464"/>
      <c r="NYL211" s="464"/>
      <c r="NYM211" s="464"/>
      <c r="NYN211" s="464"/>
      <c r="NYO211" s="464"/>
      <c r="NYP211" s="464"/>
      <c r="NYQ211" s="464"/>
      <c r="NYR211" s="464"/>
      <c r="NYS211" s="464"/>
      <c r="NYT211" s="464"/>
      <c r="NYU211" s="464"/>
      <c r="NYV211" s="464"/>
      <c r="NYW211" s="464"/>
      <c r="NYX211" s="464"/>
      <c r="NYY211" s="464"/>
      <c r="NYZ211" s="464"/>
      <c r="NZA211" s="464"/>
      <c r="NZB211" s="464"/>
      <c r="NZC211" s="464"/>
      <c r="NZD211" s="464"/>
      <c r="NZE211" s="464"/>
      <c r="NZF211" s="464"/>
      <c r="NZG211" s="464"/>
      <c r="NZH211" s="464"/>
      <c r="NZI211" s="464"/>
      <c r="NZJ211" s="464"/>
      <c r="NZK211" s="464"/>
      <c r="NZL211" s="464"/>
      <c r="NZM211" s="464"/>
      <c r="NZN211" s="464"/>
      <c r="NZO211" s="464"/>
      <c r="NZP211" s="464"/>
      <c r="NZQ211" s="464"/>
      <c r="NZR211" s="464"/>
      <c r="NZS211" s="464"/>
      <c r="NZT211" s="464"/>
      <c r="NZU211" s="464"/>
      <c r="NZV211" s="464"/>
      <c r="NZW211" s="464"/>
      <c r="NZX211" s="464"/>
      <c r="NZY211" s="464"/>
      <c r="NZZ211" s="464"/>
      <c r="OAA211" s="464"/>
      <c r="OAB211" s="464"/>
      <c r="OAC211" s="464"/>
      <c r="OAD211" s="464"/>
      <c r="OAE211" s="464"/>
      <c r="OAF211" s="464"/>
      <c r="OAG211" s="464"/>
      <c r="OAH211" s="464"/>
      <c r="OAI211" s="464"/>
      <c r="OAJ211" s="464"/>
      <c r="OAK211" s="464"/>
      <c r="OAL211" s="464"/>
      <c r="OAM211" s="464"/>
      <c r="OAN211" s="464"/>
      <c r="OAO211" s="464"/>
      <c r="OAP211" s="464"/>
      <c r="OAQ211" s="464"/>
      <c r="OAR211" s="464"/>
      <c r="OAS211" s="464"/>
      <c r="OAT211" s="464"/>
      <c r="OAU211" s="464"/>
      <c r="OAV211" s="464"/>
      <c r="OAW211" s="464"/>
      <c r="OAX211" s="464"/>
      <c r="OAY211" s="464"/>
      <c r="OAZ211" s="464"/>
      <c r="OBA211" s="464"/>
      <c r="OBB211" s="464"/>
      <c r="OBC211" s="464"/>
      <c r="OBD211" s="464"/>
      <c r="OBE211" s="464"/>
      <c r="OBF211" s="464"/>
      <c r="OBG211" s="464"/>
      <c r="OBH211" s="464"/>
      <c r="OBI211" s="464"/>
      <c r="OBJ211" s="464"/>
      <c r="OBK211" s="464"/>
      <c r="OBL211" s="464"/>
      <c r="OBM211" s="464"/>
      <c r="OBN211" s="464"/>
      <c r="OBO211" s="464"/>
      <c r="OBP211" s="464"/>
      <c r="OBQ211" s="464"/>
      <c r="OBR211" s="464"/>
      <c r="OBS211" s="464"/>
      <c r="OBT211" s="464"/>
      <c r="OBU211" s="464"/>
      <c r="OBV211" s="464"/>
      <c r="OBW211" s="464"/>
      <c r="OBX211" s="464"/>
      <c r="OBY211" s="464"/>
      <c r="OBZ211" s="464"/>
      <c r="OCA211" s="464"/>
      <c r="OCB211" s="464"/>
      <c r="OCC211" s="464"/>
      <c r="OCD211" s="464"/>
      <c r="OCE211" s="464"/>
      <c r="OCF211" s="464"/>
      <c r="OCG211" s="464"/>
      <c r="OCH211" s="464"/>
      <c r="OCI211" s="464"/>
      <c r="OCJ211" s="464"/>
      <c r="OCK211" s="464"/>
      <c r="OCL211" s="464"/>
      <c r="OCM211" s="464"/>
      <c r="OCN211" s="464"/>
      <c r="OCO211" s="464"/>
      <c r="OCP211" s="464"/>
      <c r="OCQ211" s="464"/>
      <c r="OCR211" s="464"/>
      <c r="OCS211" s="464"/>
      <c r="OCT211" s="464"/>
      <c r="OCU211" s="464"/>
      <c r="OCV211" s="464"/>
      <c r="OCW211" s="464"/>
      <c r="OCX211" s="464"/>
      <c r="OCY211" s="464"/>
      <c r="OCZ211" s="464"/>
      <c r="ODA211" s="464"/>
      <c r="ODB211" s="464"/>
      <c r="ODC211" s="464"/>
      <c r="ODD211" s="464"/>
      <c r="ODE211" s="464"/>
      <c r="ODF211" s="464"/>
      <c r="ODG211" s="464"/>
      <c r="ODH211" s="464"/>
      <c r="ODI211" s="464"/>
      <c r="ODJ211" s="464"/>
      <c r="ODK211" s="464"/>
      <c r="ODL211" s="464"/>
      <c r="ODM211" s="464"/>
      <c r="ODN211" s="464"/>
      <c r="ODO211" s="464"/>
      <c r="ODP211" s="464"/>
      <c r="ODQ211" s="464"/>
      <c r="ODR211" s="464"/>
      <c r="ODS211" s="464"/>
      <c r="ODT211" s="464"/>
      <c r="ODU211" s="464"/>
      <c r="ODV211" s="464"/>
      <c r="ODW211" s="464"/>
      <c r="ODX211" s="464"/>
      <c r="ODY211" s="464"/>
      <c r="ODZ211" s="464"/>
      <c r="OEA211" s="464"/>
      <c r="OEB211" s="464"/>
      <c r="OEC211" s="464"/>
      <c r="OED211" s="464"/>
      <c r="OEE211" s="464"/>
      <c r="OEF211" s="464"/>
      <c r="OEG211" s="464"/>
      <c r="OEH211" s="464"/>
      <c r="OEI211" s="464"/>
      <c r="OEJ211" s="464"/>
      <c r="OEK211" s="464"/>
      <c r="OEL211" s="464"/>
      <c r="OEM211" s="464"/>
      <c r="OEN211" s="464"/>
      <c r="OEO211" s="464"/>
      <c r="OEP211" s="464"/>
      <c r="OEQ211" s="464"/>
      <c r="OER211" s="464"/>
      <c r="OES211" s="464"/>
      <c r="OET211" s="464"/>
      <c r="OEU211" s="464"/>
      <c r="OEV211" s="464"/>
      <c r="OEW211" s="464"/>
      <c r="OEX211" s="464"/>
      <c r="OEY211" s="464"/>
      <c r="OEZ211" s="464"/>
      <c r="OFA211" s="464"/>
      <c r="OFB211" s="464"/>
      <c r="OFC211" s="464"/>
      <c r="OFD211" s="464"/>
      <c r="OFE211" s="464"/>
      <c r="OFF211" s="464"/>
      <c r="OFG211" s="464"/>
      <c r="OFH211" s="464"/>
      <c r="OFI211" s="464"/>
      <c r="OFJ211" s="464"/>
      <c r="OFK211" s="464"/>
      <c r="OFL211" s="464"/>
      <c r="OFM211" s="464"/>
      <c r="OFN211" s="464"/>
      <c r="OFO211" s="464"/>
      <c r="OFP211" s="464"/>
      <c r="OFQ211" s="464"/>
      <c r="OFR211" s="464"/>
      <c r="OFS211" s="464"/>
      <c r="OFT211" s="464"/>
      <c r="OFU211" s="464"/>
      <c r="OFV211" s="464"/>
      <c r="OFW211" s="464"/>
      <c r="OFX211" s="464"/>
      <c r="OFY211" s="464"/>
      <c r="OFZ211" s="464"/>
      <c r="OGA211" s="464"/>
      <c r="OGB211" s="464"/>
      <c r="OGC211" s="464"/>
      <c r="OGD211" s="464"/>
      <c r="OGE211" s="464"/>
      <c r="OGF211" s="464"/>
      <c r="OGG211" s="464"/>
      <c r="OGH211" s="464"/>
      <c r="OGI211" s="464"/>
      <c r="OGJ211" s="464"/>
      <c r="OGK211" s="464"/>
      <c r="OGL211" s="464"/>
      <c r="OGM211" s="464"/>
      <c r="OGN211" s="464"/>
      <c r="OGO211" s="464"/>
      <c r="OGP211" s="464"/>
      <c r="OGQ211" s="464"/>
      <c r="OGR211" s="464"/>
      <c r="OGS211" s="464"/>
      <c r="OGT211" s="464"/>
      <c r="OGU211" s="464"/>
      <c r="OGV211" s="464"/>
      <c r="OGW211" s="464"/>
      <c r="OGX211" s="464"/>
      <c r="OGY211" s="464"/>
      <c r="OGZ211" s="464"/>
      <c r="OHA211" s="464"/>
      <c r="OHB211" s="464"/>
      <c r="OHC211" s="464"/>
      <c r="OHD211" s="464"/>
      <c r="OHE211" s="464"/>
      <c r="OHF211" s="464"/>
      <c r="OHG211" s="464"/>
      <c r="OHH211" s="464"/>
      <c r="OHI211" s="464"/>
      <c r="OHJ211" s="464"/>
      <c r="OHK211" s="464"/>
      <c r="OHL211" s="464"/>
      <c r="OHM211" s="464"/>
      <c r="OHN211" s="464"/>
      <c r="OHO211" s="464"/>
      <c r="OHP211" s="464"/>
      <c r="OHQ211" s="464"/>
      <c r="OHR211" s="464"/>
      <c r="OHS211" s="464"/>
      <c r="OHT211" s="464"/>
      <c r="OHU211" s="464"/>
      <c r="OHV211" s="464"/>
      <c r="OHW211" s="464"/>
      <c r="OHX211" s="464"/>
      <c r="OHY211" s="464"/>
      <c r="OHZ211" s="464"/>
      <c r="OIA211" s="464"/>
      <c r="OIB211" s="464"/>
      <c r="OIC211" s="464"/>
      <c r="OID211" s="464"/>
      <c r="OIE211" s="464"/>
      <c r="OIF211" s="464"/>
      <c r="OIG211" s="464"/>
      <c r="OIH211" s="464"/>
      <c r="OII211" s="464"/>
      <c r="OIJ211" s="464"/>
      <c r="OIK211" s="464"/>
      <c r="OIL211" s="464"/>
      <c r="OIM211" s="464"/>
      <c r="OIN211" s="464"/>
      <c r="OIO211" s="464"/>
      <c r="OIP211" s="464"/>
      <c r="OIQ211" s="464"/>
      <c r="OIR211" s="464"/>
      <c r="OIS211" s="464"/>
      <c r="OIT211" s="464"/>
      <c r="OIU211" s="464"/>
      <c r="OIV211" s="464"/>
      <c r="OIW211" s="464"/>
      <c r="OIX211" s="464"/>
      <c r="OIY211" s="464"/>
      <c r="OIZ211" s="464"/>
      <c r="OJA211" s="464"/>
      <c r="OJB211" s="464"/>
      <c r="OJC211" s="464"/>
      <c r="OJD211" s="464"/>
      <c r="OJE211" s="464"/>
      <c r="OJF211" s="464"/>
      <c r="OJG211" s="464"/>
      <c r="OJH211" s="464"/>
      <c r="OJI211" s="464"/>
      <c r="OJJ211" s="464"/>
      <c r="OJK211" s="464"/>
      <c r="OJL211" s="464"/>
      <c r="OJM211" s="464"/>
      <c r="OJN211" s="464"/>
      <c r="OJO211" s="464"/>
      <c r="OJP211" s="464"/>
      <c r="OJQ211" s="464"/>
      <c r="OJR211" s="464"/>
      <c r="OJS211" s="464"/>
      <c r="OJT211" s="464"/>
      <c r="OJU211" s="464"/>
      <c r="OJV211" s="464"/>
      <c r="OJW211" s="464"/>
      <c r="OJX211" s="464"/>
      <c r="OJY211" s="464"/>
      <c r="OJZ211" s="464"/>
      <c r="OKA211" s="464"/>
      <c r="OKB211" s="464"/>
      <c r="OKC211" s="464"/>
      <c r="OKD211" s="464"/>
      <c r="OKE211" s="464"/>
      <c r="OKF211" s="464"/>
      <c r="OKG211" s="464"/>
      <c r="OKH211" s="464"/>
      <c r="OKI211" s="464"/>
      <c r="OKJ211" s="464"/>
      <c r="OKK211" s="464"/>
      <c r="OKL211" s="464"/>
      <c r="OKM211" s="464"/>
      <c r="OKN211" s="464"/>
      <c r="OKO211" s="464"/>
      <c r="OKP211" s="464"/>
      <c r="OKQ211" s="464"/>
      <c r="OKR211" s="464"/>
      <c r="OKS211" s="464"/>
      <c r="OKT211" s="464"/>
      <c r="OKU211" s="464"/>
      <c r="OKV211" s="464"/>
      <c r="OKW211" s="464"/>
      <c r="OKX211" s="464"/>
      <c r="OKY211" s="464"/>
      <c r="OKZ211" s="464"/>
      <c r="OLA211" s="464"/>
      <c r="OLB211" s="464"/>
      <c r="OLC211" s="464"/>
      <c r="OLD211" s="464"/>
      <c r="OLE211" s="464"/>
      <c r="OLF211" s="464"/>
      <c r="OLG211" s="464"/>
      <c r="OLH211" s="464"/>
      <c r="OLI211" s="464"/>
      <c r="OLJ211" s="464"/>
      <c r="OLK211" s="464"/>
      <c r="OLL211" s="464"/>
      <c r="OLM211" s="464"/>
      <c r="OLN211" s="464"/>
      <c r="OLO211" s="464"/>
      <c r="OLP211" s="464"/>
      <c r="OLQ211" s="464"/>
      <c r="OLR211" s="464"/>
      <c r="OLS211" s="464"/>
      <c r="OLT211" s="464"/>
      <c r="OLU211" s="464"/>
      <c r="OLV211" s="464"/>
      <c r="OLW211" s="464"/>
      <c r="OLX211" s="464"/>
      <c r="OLY211" s="464"/>
      <c r="OLZ211" s="464"/>
      <c r="OMA211" s="464"/>
      <c r="OMB211" s="464"/>
      <c r="OMC211" s="464"/>
      <c r="OMD211" s="464"/>
      <c r="OME211" s="464"/>
      <c r="OMF211" s="464"/>
      <c r="OMG211" s="464"/>
      <c r="OMH211" s="464"/>
      <c r="OMI211" s="464"/>
      <c r="OMJ211" s="464"/>
      <c r="OMK211" s="464"/>
      <c r="OML211" s="464"/>
      <c r="OMM211" s="464"/>
      <c r="OMN211" s="464"/>
      <c r="OMO211" s="464"/>
      <c r="OMP211" s="464"/>
      <c r="OMQ211" s="464"/>
      <c r="OMR211" s="464"/>
      <c r="OMS211" s="464"/>
      <c r="OMT211" s="464"/>
      <c r="OMU211" s="464"/>
      <c r="OMV211" s="464"/>
      <c r="OMW211" s="464"/>
      <c r="OMX211" s="464"/>
      <c r="OMY211" s="464"/>
      <c r="OMZ211" s="464"/>
      <c r="ONA211" s="464"/>
      <c r="ONB211" s="464"/>
      <c r="ONC211" s="464"/>
      <c r="OND211" s="464"/>
      <c r="ONE211" s="464"/>
      <c r="ONF211" s="464"/>
      <c r="ONG211" s="464"/>
      <c r="ONH211" s="464"/>
      <c r="ONI211" s="464"/>
      <c r="ONJ211" s="464"/>
      <c r="ONK211" s="464"/>
      <c r="ONL211" s="464"/>
      <c r="ONM211" s="464"/>
      <c r="ONN211" s="464"/>
      <c r="ONO211" s="464"/>
      <c r="ONP211" s="464"/>
      <c r="ONQ211" s="464"/>
      <c r="ONR211" s="464"/>
      <c r="ONS211" s="464"/>
      <c r="ONT211" s="464"/>
      <c r="ONU211" s="464"/>
      <c r="ONV211" s="464"/>
      <c r="ONW211" s="464"/>
      <c r="ONX211" s="464"/>
      <c r="ONY211" s="464"/>
      <c r="ONZ211" s="464"/>
      <c r="OOA211" s="464"/>
      <c r="OOB211" s="464"/>
      <c r="OOC211" s="464"/>
      <c r="OOD211" s="464"/>
      <c r="OOE211" s="464"/>
      <c r="OOF211" s="464"/>
      <c r="OOG211" s="464"/>
      <c r="OOH211" s="464"/>
      <c r="OOI211" s="464"/>
      <c r="OOJ211" s="464"/>
      <c r="OOK211" s="464"/>
      <c r="OOL211" s="464"/>
      <c r="OOM211" s="464"/>
      <c r="OON211" s="464"/>
      <c r="OOO211" s="464"/>
      <c r="OOP211" s="464"/>
      <c r="OOQ211" s="464"/>
      <c r="OOR211" s="464"/>
      <c r="OOS211" s="464"/>
      <c r="OOT211" s="464"/>
      <c r="OOU211" s="464"/>
      <c r="OOV211" s="464"/>
      <c r="OOW211" s="464"/>
      <c r="OOX211" s="464"/>
      <c r="OOY211" s="464"/>
      <c r="OOZ211" s="464"/>
      <c r="OPA211" s="464"/>
      <c r="OPB211" s="464"/>
      <c r="OPC211" s="464"/>
      <c r="OPD211" s="464"/>
      <c r="OPE211" s="464"/>
      <c r="OPF211" s="464"/>
      <c r="OPG211" s="464"/>
      <c r="OPH211" s="464"/>
      <c r="OPI211" s="464"/>
      <c r="OPJ211" s="464"/>
      <c r="OPK211" s="464"/>
      <c r="OPL211" s="464"/>
      <c r="OPM211" s="464"/>
      <c r="OPN211" s="464"/>
      <c r="OPO211" s="464"/>
      <c r="OPP211" s="464"/>
      <c r="OPQ211" s="464"/>
      <c r="OPR211" s="464"/>
      <c r="OPS211" s="464"/>
      <c r="OPT211" s="464"/>
      <c r="OPU211" s="464"/>
      <c r="OPV211" s="464"/>
      <c r="OPW211" s="464"/>
      <c r="OPX211" s="464"/>
      <c r="OPY211" s="464"/>
      <c r="OPZ211" s="464"/>
      <c r="OQA211" s="464"/>
      <c r="OQB211" s="464"/>
      <c r="OQC211" s="464"/>
      <c r="OQD211" s="464"/>
      <c r="OQE211" s="464"/>
      <c r="OQF211" s="464"/>
      <c r="OQG211" s="464"/>
      <c r="OQH211" s="464"/>
      <c r="OQI211" s="464"/>
      <c r="OQJ211" s="464"/>
      <c r="OQK211" s="464"/>
      <c r="OQL211" s="464"/>
      <c r="OQM211" s="464"/>
      <c r="OQN211" s="464"/>
      <c r="OQO211" s="464"/>
      <c r="OQP211" s="464"/>
      <c r="OQQ211" s="464"/>
      <c r="OQR211" s="464"/>
      <c r="OQS211" s="464"/>
      <c r="OQT211" s="464"/>
      <c r="OQU211" s="464"/>
      <c r="OQV211" s="464"/>
      <c r="OQW211" s="464"/>
      <c r="OQX211" s="464"/>
      <c r="OQY211" s="464"/>
      <c r="OQZ211" s="464"/>
      <c r="ORA211" s="464"/>
      <c r="ORB211" s="464"/>
      <c r="ORC211" s="464"/>
      <c r="ORD211" s="464"/>
      <c r="ORE211" s="464"/>
      <c r="ORF211" s="464"/>
      <c r="ORG211" s="464"/>
      <c r="ORH211" s="464"/>
      <c r="ORI211" s="464"/>
      <c r="ORJ211" s="464"/>
      <c r="ORK211" s="464"/>
      <c r="ORL211" s="464"/>
      <c r="ORM211" s="464"/>
      <c r="ORN211" s="464"/>
      <c r="ORO211" s="464"/>
      <c r="ORP211" s="464"/>
      <c r="ORQ211" s="464"/>
      <c r="ORR211" s="464"/>
      <c r="ORS211" s="464"/>
      <c r="ORT211" s="464"/>
      <c r="ORU211" s="464"/>
      <c r="ORV211" s="464"/>
      <c r="ORW211" s="464"/>
      <c r="ORX211" s="464"/>
      <c r="ORY211" s="464"/>
      <c r="ORZ211" s="464"/>
      <c r="OSA211" s="464"/>
      <c r="OSB211" s="464"/>
      <c r="OSC211" s="464"/>
      <c r="OSD211" s="464"/>
      <c r="OSE211" s="464"/>
      <c r="OSF211" s="464"/>
      <c r="OSG211" s="464"/>
      <c r="OSH211" s="464"/>
      <c r="OSI211" s="464"/>
      <c r="OSJ211" s="464"/>
      <c r="OSK211" s="464"/>
      <c r="OSL211" s="464"/>
      <c r="OSM211" s="464"/>
      <c r="OSN211" s="464"/>
      <c r="OSO211" s="464"/>
      <c r="OSP211" s="464"/>
      <c r="OSQ211" s="464"/>
      <c r="OSR211" s="464"/>
      <c r="OSS211" s="464"/>
      <c r="OST211" s="464"/>
      <c r="OSU211" s="464"/>
      <c r="OSV211" s="464"/>
      <c r="OSW211" s="464"/>
      <c r="OSX211" s="464"/>
      <c r="OSY211" s="464"/>
      <c r="OSZ211" s="464"/>
      <c r="OTA211" s="464"/>
      <c r="OTB211" s="464"/>
      <c r="OTC211" s="464"/>
      <c r="OTD211" s="464"/>
      <c r="OTE211" s="464"/>
      <c r="OTF211" s="464"/>
      <c r="OTG211" s="464"/>
      <c r="OTH211" s="464"/>
      <c r="OTI211" s="464"/>
      <c r="OTJ211" s="464"/>
      <c r="OTK211" s="464"/>
      <c r="OTL211" s="464"/>
      <c r="OTM211" s="464"/>
      <c r="OTN211" s="464"/>
      <c r="OTO211" s="464"/>
      <c r="OTP211" s="464"/>
      <c r="OTQ211" s="464"/>
      <c r="OTR211" s="464"/>
      <c r="OTS211" s="464"/>
      <c r="OTT211" s="464"/>
      <c r="OTU211" s="464"/>
      <c r="OTV211" s="464"/>
      <c r="OTW211" s="464"/>
      <c r="OTX211" s="464"/>
      <c r="OTY211" s="464"/>
      <c r="OTZ211" s="464"/>
      <c r="OUA211" s="464"/>
      <c r="OUB211" s="464"/>
      <c r="OUC211" s="464"/>
      <c r="OUD211" s="464"/>
      <c r="OUE211" s="464"/>
      <c r="OUF211" s="464"/>
      <c r="OUG211" s="464"/>
      <c r="OUH211" s="464"/>
      <c r="OUI211" s="464"/>
      <c r="OUJ211" s="464"/>
      <c r="OUK211" s="464"/>
      <c r="OUL211" s="464"/>
      <c r="OUM211" s="464"/>
      <c r="OUN211" s="464"/>
      <c r="OUO211" s="464"/>
      <c r="OUP211" s="464"/>
      <c r="OUQ211" s="464"/>
      <c r="OUR211" s="464"/>
      <c r="OUS211" s="464"/>
      <c r="OUT211" s="464"/>
      <c r="OUU211" s="464"/>
      <c r="OUV211" s="464"/>
      <c r="OUW211" s="464"/>
      <c r="OUX211" s="464"/>
      <c r="OUY211" s="464"/>
      <c r="OUZ211" s="464"/>
      <c r="OVA211" s="464"/>
      <c r="OVB211" s="464"/>
      <c r="OVC211" s="464"/>
      <c r="OVD211" s="464"/>
      <c r="OVE211" s="464"/>
      <c r="OVF211" s="464"/>
      <c r="OVG211" s="464"/>
      <c r="OVH211" s="464"/>
      <c r="OVI211" s="464"/>
      <c r="OVJ211" s="464"/>
      <c r="OVK211" s="464"/>
      <c r="OVL211" s="464"/>
      <c r="OVM211" s="464"/>
      <c r="OVN211" s="464"/>
      <c r="OVO211" s="464"/>
      <c r="OVP211" s="464"/>
      <c r="OVQ211" s="464"/>
      <c r="OVR211" s="464"/>
      <c r="OVS211" s="464"/>
      <c r="OVT211" s="464"/>
      <c r="OVU211" s="464"/>
      <c r="OVV211" s="464"/>
      <c r="OVW211" s="464"/>
      <c r="OVX211" s="464"/>
      <c r="OVY211" s="464"/>
      <c r="OVZ211" s="464"/>
      <c r="OWA211" s="464"/>
      <c r="OWB211" s="464"/>
      <c r="OWC211" s="464"/>
      <c r="OWD211" s="464"/>
      <c r="OWE211" s="464"/>
      <c r="OWF211" s="464"/>
      <c r="OWG211" s="464"/>
      <c r="OWH211" s="464"/>
      <c r="OWI211" s="464"/>
      <c r="OWJ211" s="464"/>
      <c r="OWK211" s="464"/>
      <c r="OWL211" s="464"/>
      <c r="OWM211" s="464"/>
      <c r="OWN211" s="464"/>
      <c r="OWO211" s="464"/>
      <c r="OWP211" s="464"/>
      <c r="OWQ211" s="464"/>
      <c r="OWR211" s="464"/>
      <c r="OWS211" s="464"/>
      <c r="OWT211" s="464"/>
      <c r="OWU211" s="464"/>
      <c r="OWV211" s="464"/>
      <c r="OWW211" s="464"/>
      <c r="OWX211" s="464"/>
      <c r="OWY211" s="464"/>
      <c r="OWZ211" s="464"/>
      <c r="OXA211" s="464"/>
      <c r="OXB211" s="464"/>
      <c r="OXC211" s="464"/>
      <c r="OXD211" s="464"/>
      <c r="OXE211" s="464"/>
      <c r="OXF211" s="464"/>
      <c r="OXG211" s="464"/>
      <c r="OXH211" s="464"/>
      <c r="OXI211" s="464"/>
      <c r="OXJ211" s="464"/>
      <c r="OXK211" s="464"/>
      <c r="OXL211" s="464"/>
      <c r="OXM211" s="464"/>
      <c r="OXN211" s="464"/>
      <c r="OXO211" s="464"/>
      <c r="OXP211" s="464"/>
      <c r="OXQ211" s="464"/>
      <c r="OXR211" s="464"/>
      <c r="OXS211" s="464"/>
      <c r="OXT211" s="464"/>
      <c r="OXU211" s="464"/>
      <c r="OXV211" s="464"/>
      <c r="OXW211" s="464"/>
      <c r="OXX211" s="464"/>
      <c r="OXY211" s="464"/>
      <c r="OXZ211" s="464"/>
      <c r="OYA211" s="464"/>
      <c r="OYB211" s="464"/>
      <c r="OYC211" s="464"/>
      <c r="OYD211" s="464"/>
      <c r="OYE211" s="464"/>
      <c r="OYF211" s="464"/>
      <c r="OYG211" s="464"/>
      <c r="OYH211" s="464"/>
      <c r="OYI211" s="464"/>
      <c r="OYJ211" s="464"/>
      <c r="OYK211" s="464"/>
      <c r="OYL211" s="464"/>
      <c r="OYM211" s="464"/>
      <c r="OYN211" s="464"/>
      <c r="OYO211" s="464"/>
      <c r="OYP211" s="464"/>
      <c r="OYQ211" s="464"/>
      <c r="OYR211" s="464"/>
      <c r="OYS211" s="464"/>
      <c r="OYT211" s="464"/>
      <c r="OYU211" s="464"/>
      <c r="OYV211" s="464"/>
      <c r="OYW211" s="464"/>
      <c r="OYX211" s="464"/>
      <c r="OYY211" s="464"/>
      <c r="OYZ211" s="464"/>
      <c r="OZA211" s="464"/>
      <c r="OZB211" s="464"/>
      <c r="OZC211" s="464"/>
      <c r="OZD211" s="464"/>
      <c r="OZE211" s="464"/>
      <c r="OZF211" s="464"/>
      <c r="OZG211" s="464"/>
      <c r="OZH211" s="464"/>
      <c r="OZI211" s="464"/>
      <c r="OZJ211" s="464"/>
      <c r="OZK211" s="464"/>
      <c r="OZL211" s="464"/>
      <c r="OZM211" s="464"/>
      <c r="OZN211" s="464"/>
      <c r="OZO211" s="464"/>
      <c r="OZP211" s="464"/>
      <c r="OZQ211" s="464"/>
      <c r="OZR211" s="464"/>
      <c r="OZS211" s="464"/>
      <c r="OZT211" s="464"/>
      <c r="OZU211" s="464"/>
      <c r="OZV211" s="464"/>
      <c r="OZW211" s="464"/>
      <c r="OZX211" s="464"/>
      <c r="OZY211" s="464"/>
      <c r="OZZ211" s="464"/>
      <c r="PAA211" s="464"/>
      <c r="PAB211" s="464"/>
      <c r="PAC211" s="464"/>
      <c r="PAD211" s="464"/>
      <c r="PAE211" s="464"/>
      <c r="PAF211" s="464"/>
      <c r="PAG211" s="464"/>
      <c r="PAH211" s="464"/>
      <c r="PAI211" s="464"/>
      <c r="PAJ211" s="464"/>
      <c r="PAK211" s="464"/>
      <c r="PAL211" s="464"/>
      <c r="PAM211" s="464"/>
      <c r="PAN211" s="464"/>
      <c r="PAO211" s="464"/>
      <c r="PAP211" s="464"/>
      <c r="PAQ211" s="464"/>
      <c r="PAR211" s="464"/>
      <c r="PAS211" s="464"/>
      <c r="PAT211" s="464"/>
      <c r="PAU211" s="464"/>
      <c r="PAV211" s="464"/>
      <c r="PAW211" s="464"/>
      <c r="PAX211" s="464"/>
      <c r="PAY211" s="464"/>
      <c r="PAZ211" s="464"/>
      <c r="PBA211" s="464"/>
      <c r="PBB211" s="464"/>
      <c r="PBC211" s="464"/>
      <c r="PBD211" s="464"/>
      <c r="PBE211" s="464"/>
      <c r="PBF211" s="464"/>
      <c r="PBG211" s="464"/>
      <c r="PBH211" s="464"/>
      <c r="PBI211" s="464"/>
      <c r="PBJ211" s="464"/>
      <c r="PBK211" s="464"/>
      <c r="PBL211" s="464"/>
      <c r="PBM211" s="464"/>
      <c r="PBN211" s="464"/>
      <c r="PBO211" s="464"/>
      <c r="PBP211" s="464"/>
      <c r="PBQ211" s="464"/>
      <c r="PBR211" s="464"/>
      <c r="PBS211" s="464"/>
      <c r="PBT211" s="464"/>
      <c r="PBU211" s="464"/>
      <c r="PBV211" s="464"/>
      <c r="PBW211" s="464"/>
      <c r="PBX211" s="464"/>
      <c r="PBY211" s="464"/>
      <c r="PBZ211" s="464"/>
      <c r="PCA211" s="464"/>
      <c r="PCB211" s="464"/>
      <c r="PCC211" s="464"/>
      <c r="PCD211" s="464"/>
      <c r="PCE211" s="464"/>
      <c r="PCF211" s="464"/>
      <c r="PCG211" s="464"/>
      <c r="PCH211" s="464"/>
      <c r="PCI211" s="464"/>
      <c r="PCJ211" s="464"/>
      <c r="PCK211" s="464"/>
      <c r="PCL211" s="464"/>
      <c r="PCM211" s="464"/>
      <c r="PCN211" s="464"/>
      <c r="PCO211" s="464"/>
      <c r="PCP211" s="464"/>
      <c r="PCQ211" s="464"/>
      <c r="PCR211" s="464"/>
      <c r="PCS211" s="464"/>
      <c r="PCT211" s="464"/>
      <c r="PCU211" s="464"/>
      <c r="PCV211" s="464"/>
      <c r="PCW211" s="464"/>
      <c r="PCX211" s="464"/>
      <c r="PCY211" s="464"/>
      <c r="PCZ211" s="464"/>
      <c r="PDA211" s="464"/>
      <c r="PDB211" s="464"/>
      <c r="PDC211" s="464"/>
      <c r="PDD211" s="464"/>
      <c r="PDE211" s="464"/>
      <c r="PDF211" s="464"/>
      <c r="PDG211" s="464"/>
      <c r="PDH211" s="464"/>
      <c r="PDI211" s="464"/>
      <c r="PDJ211" s="464"/>
      <c r="PDK211" s="464"/>
      <c r="PDL211" s="464"/>
      <c r="PDM211" s="464"/>
      <c r="PDN211" s="464"/>
      <c r="PDO211" s="464"/>
      <c r="PDP211" s="464"/>
      <c r="PDQ211" s="464"/>
      <c r="PDR211" s="464"/>
      <c r="PDS211" s="464"/>
      <c r="PDT211" s="464"/>
      <c r="PDU211" s="464"/>
      <c r="PDV211" s="464"/>
      <c r="PDW211" s="464"/>
      <c r="PDX211" s="464"/>
      <c r="PDY211" s="464"/>
      <c r="PDZ211" s="464"/>
      <c r="PEA211" s="464"/>
      <c r="PEB211" s="464"/>
      <c r="PEC211" s="464"/>
      <c r="PED211" s="464"/>
      <c r="PEE211" s="464"/>
      <c r="PEF211" s="464"/>
      <c r="PEG211" s="464"/>
      <c r="PEH211" s="464"/>
      <c r="PEI211" s="464"/>
      <c r="PEJ211" s="464"/>
      <c r="PEK211" s="464"/>
      <c r="PEL211" s="464"/>
      <c r="PEM211" s="464"/>
      <c r="PEN211" s="464"/>
      <c r="PEO211" s="464"/>
      <c r="PEP211" s="464"/>
      <c r="PEQ211" s="464"/>
      <c r="PER211" s="464"/>
      <c r="PES211" s="464"/>
      <c r="PET211" s="464"/>
      <c r="PEU211" s="464"/>
      <c r="PEV211" s="464"/>
      <c r="PEW211" s="464"/>
      <c r="PEX211" s="464"/>
      <c r="PEY211" s="464"/>
      <c r="PEZ211" s="464"/>
      <c r="PFA211" s="464"/>
      <c r="PFB211" s="464"/>
      <c r="PFC211" s="464"/>
      <c r="PFD211" s="464"/>
      <c r="PFE211" s="464"/>
      <c r="PFF211" s="464"/>
      <c r="PFG211" s="464"/>
      <c r="PFH211" s="464"/>
      <c r="PFI211" s="464"/>
      <c r="PFJ211" s="464"/>
      <c r="PFK211" s="464"/>
      <c r="PFL211" s="464"/>
      <c r="PFM211" s="464"/>
      <c r="PFN211" s="464"/>
      <c r="PFO211" s="464"/>
      <c r="PFP211" s="464"/>
      <c r="PFQ211" s="464"/>
      <c r="PFR211" s="464"/>
      <c r="PFS211" s="464"/>
      <c r="PFT211" s="464"/>
      <c r="PFU211" s="464"/>
      <c r="PFV211" s="464"/>
      <c r="PFW211" s="464"/>
      <c r="PFX211" s="464"/>
      <c r="PFY211" s="464"/>
      <c r="PFZ211" s="464"/>
      <c r="PGA211" s="464"/>
      <c r="PGB211" s="464"/>
      <c r="PGC211" s="464"/>
      <c r="PGD211" s="464"/>
      <c r="PGE211" s="464"/>
      <c r="PGF211" s="464"/>
      <c r="PGG211" s="464"/>
      <c r="PGH211" s="464"/>
      <c r="PGI211" s="464"/>
      <c r="PGJ211" s="464"/>
      <c r="PGK211" s="464"/>
      <c r="PGL211" s="464"/>
      <c r="PGM211" s="464"/>
      <c r="PGN211" s="464"/>
      <c r="PGO211" s="464"/>
      <c r="PGP211" s="464"/>
      <c r="PGQ211" s="464"/>
      <c r="PGR211" s="464"/>
      <c r="PGS211" s="464"/>
      <c r="PGT211" s="464"/>
      <c r="PGU211" s="464"/>
      <c r="PGV211" s="464"/>
      <c r="PGW211" s="464"/>
      <c r="PGX211" s="464"/>
      <c r="PGY211" s="464"/>
      <c r="PGZ211" s="464"/>
      <c r="PHA211" s="464"/>
      <c r="PHB211" s="464"/>
      <c r="PHC211" s="464"/>
      <c r="PHD211" s="464"/>
      <c r="PHE211" s="464"/>
      <c r="PHF211" s="464"/>
      <c r="PHG211" s="464"/>
      <c r="PHH211" s="464"/>
      <c r="PHI211" s="464"/>
      <c r="PHJ211" s="464"/>
      <c r="PHK211" s="464"/>
      <c r="PHL211" s="464"/>
      <c r="PHM211" s="464"/>
      <c r="PHN211" s="464"/>
      <c r="PHO211" s="464"/>
      <c r="PHP211" s="464"/>
      <c r="PHQ211" s="464"/>
      <c r="PHR211" s="464"/>
      <c r="PHS211" s="464"/>
      <c r="PHT211" s="464"/>
      <c r="PHU211" s="464"/>
      <c r="PHV211" s="464"/>
      <c r="PHW211" s="464"/>
      <c r="PHX211" s="464"/>
      <c r="PHY211" s="464"/>
      <c r="PHZ211" s="464"/>
      <c r="PIA211" s="464"/>
      <c r="PIB211" s="464"/>
      <c r="PIC211" s="464"/>
      <c r="PID211" s="464"/>
      <c r="PIE211" s="464"/>
      <c r="PIF211" s="464"/>
      <c r="PIG211" s="464"/>
      <c r="PIH211" s="464"/>
      <c r="PII211" s="464"/>
      <c r="PIJ211" s="464"/>
      <c r="PIK211" s="464"/>
      <c r="PIL211" s="464"/>
      <c r="PIM211" s="464"/>
      <c r="PIN211" s="464"/>
      <c r="PIO211" s="464"/>
      <c r="PIP211" s="464"/>
      <c r="PIQ211" s="464"/>
      <c r="PIR211" s="464"/>
      <c r="PIS211" s="464"/>
      <c r="PIT211" s="464"/>
      <c r="PIU211" s="464"/>
      <c r="PIV211" s="464"/>
      <c r="PIW211" s="464"/>
      <c r="PIX211" s="464"/>
      <c r="PIY211" s="464"/>
      <c r="PIZ211" s="464"/>
      <c r="PJA211" s="464"/>
      <c r="PJB211" s="464"/>
      <c r="PJC211" s="464"/>
      <c r="PJD211" s="464"/>
      <c r="PJE211" s="464"/>
      <c r="PJF211" s="464"/>
      <c r="PJG211" s="464"/>
      <c r="PJH211" s="464"/>
      <c r="PJI211" s="464"/>
      <c r="PJJ211" s="464"/>
      <c r="PJK211" s="464"/>
      <c r="PJL211" s="464"/>
      <c r="PJM211" s="464"/>
      <c r="PJN211" s="464"/>
      <c r="PJO211" s="464"/>
      <c r="PJP211" s="464"/>
      <c r="PJQ211" s="464"/>
      <c r="PJR211" s="464"/>
      <c r="PJS211" s="464"/>
      <c r="PJT211" s="464"/>
      <c r="PJU211" s="464"/>
      <c r="PJV211" s="464"/>
      <c r="PJW211" s="464"/>
      <c r="PJX211" s="464"/>
      <c r="PJY211" s="464"/>
      <c r="PJZ211" s="464"/>
      <c r="PKA211" s="464"/>
      <c r="PKB211" s="464"/>
      <c r="PKC211" s="464"/>
      <c r="PKD211" s="464"/>
      <c r="PKE211" s="464"/>
      <c r="PKF211" s="464"/>
      <c r="PKG211" s="464"/>
      <c r="PKH211" s="464"/>
      <c r="PKI211" s="464"/>
      <c r="PKJ211" s="464"/>
      <c r="PKK211" s="464"/>
      <c r="PKL211" s="464"/>
      <c r="PKM211" s="464"/>
      <c r="PKN211" s="464"/>
      <c r="PKO211" s="464"/>
      <c r="PKP211" s="464"/>
      <c r="PKQ211" s="464"/>
      <c r="PKR211" s="464"/>
      <c r="PKS211" s="464"/>
      <c r="PKT211" s="464"/>
      <c r="PKU211" s="464"/>
      <c r="PKV211" s="464"/>
      <c r="PKW211" s="464"/>
      <c r="PKX211" s="464"/>
      <c r="PKY211" s="464"/>
      <c r="PKZ211" s="464"/>
      <c r="PLA211" s="464"/>
      <c r="PLB211" s="464"/>
      <c r="PLC211" s="464"/>
      <c r="PLD211" s="464"/>
      <c r="PLE211" s="464"/>
      <c r="PLF211" s="464"/>
      <c r="PLG211" s="464"/>
      <c r="PLH211" s="464"/>
      <c r="PLI211" s="464"/>
      <c r="PLJ211" s="464"/>
      <c r="PLK211" s="464"/>
      <c r="PLL211" s="464"/>
      <c r="PLM211" s="464"/>
      <c r="PLN211" s="464"/>
      <c r="PLO211" s="464"/>
      <c r="PLP211" s="464"/>
      <c r="PLQ211" s="464"/>
      <c r="PLR211" s="464"/>
      <c r="PLS211" s="464"/>
      <c r="PLT211" s="464"/>
      <c r="PLU211" s="464"/>
      <c r="PLV211" s="464"/>
      <c r="PLW211" s="464"/>
      <c r="PLX211" s="464"/>
      <c r="PLY211" s="464"/>
      <c r="PLZ211" s="464"/>
      <c r="PMA211" s="464"/>
      <c r="PMB211" s="464"/>
      <c r="PMC211" s="464"/>
      <c r="PMD211" s="464"/>
      <c r="PME211" s="464"/>
      <c r="PMF211" s="464"/>
      <c r="PMG211" s="464"/>
      <c r="PMH211" s="464"/>
      <c r="PMI211" s="464"/>
      <c r="PMJ211" s="464"/>
      <c r="PMK211" s="464"/>
      <c r="PML211" s="464"/>
      <c r="PMM211" s="464"/>
      <c r="PMN211" s="464"/>
      <c r="PMO211" s="464"/>
      <c r="PMP211" s="464"/>
      <c r="PMQ211" s="464"/>
      <c r="PMR211" s="464"/>
      <c r="PMS211" s="464"/>
      <c r="PMT211" s="464"/>
      <c r="PMU211" s="464"/>
      <c r="PMV211" s="464"/>
      <c r="PMW211" s="464"/>
      <c r="PMX211" s="464"/>
      <c r="PMY211" s="464"/>
      <c r="PMZ211" s="464"/>
      <c r="PNA211" s="464"/>
      <c r="PNB211" s="464"/>
      <c r="PNC211" s="464"/>
      <c r="PND211" s="464"/>
      <c r="PNE211" s="464"/>
      <c r="PNF211" s="464"/>
      <c r="PNG211" s="464"/>
      <c r="PNH211" s="464"/>
      <c r="PNI211" s="464"/>
      <c r="PNJ211" s="464"/>
      <c r="PNK211" s="464"/>
      <c r="PNL211" s="464"/>
      <c r="PNM211" s="464"/>
      <c r="PNN211" s="464"/>
      <c r="PNO211" s="464"/>
      <c r="PNP211" s="464"/>
      <c r="PNQ211" s="464"/>
      <c r="PNR211" s="464"/>
      <c r="PNS211" s="464"/>
      <c r="PNT211" s="464"/>
      <c r="PNU211" s="464"/>
      <c r="PNV211" s="464"/>
      <c r="PNW211" s="464"/>
      <c r="PNX211" s="464"/>
      <c r="PNY211" s="464"/>
      <c r="PNZ211" s="464"/>
      <c r="POA211" s="464"/>
      <c r="POB211" s="464"/>
      <c r="POC211" s="464"/>
      <c r="POD211" s="464"/>
      <c r="POE211" s="464"/>
      <c r="POF211" s="464"/>
      <c r="POG211" s="464"/>
      <c r="POH211" s="464"/>
      <c r="POI211" s="464"/>
      <c r="POJ211" s="464"/>
      <c r="POK211" s="464"/>
      <c r="POL211" s="464"/>
      <c r="POM211" s="464"/>
      <c r="PON211" s="464"/>
      <c r="POO211" s="464"/>
      <c r="POP211" s="464"/>
      <c r="POQ211" s="464"/>
      <c r="POR211" s="464"/>
      <c r="POS211" s="464"/>
      <c r="POT211" s="464"/>
      <c r="POU211" s="464"/>
      <c r="POV211" s="464"/>
      <c r="POW211" s="464"/>
      <c r="POX211" s="464"/>
      <c r="POY211" s="464"/>
      <c r="POZ211" s="464"/>
      <c r="PPA211" s="464"/>
      <c r="PPB211" s="464"/>
      <c r="PPC211" s="464"/>
      <c r="PPD211" s="464"/>
      <c r="PPE211" s="464"/>
      <c r="PPF211" s="464"/>
      <c r="PPG211" s="464"/>
      <c r="PPH211" s="464"/>
      <c r="PPI211" s="464"/>
      <c r="PPJ211" s="464"/>
      <c r="PPK211" s="464"/>
      <c r="PPL211" s="464"/>
      <c r="PPM211" s="464"/>
      <c r="PPN211" s="464"/>
      <c r="PPO211" s="464"/>
      <c r="PPP211" s="464"/>
      <c r="PPQ211" s="464"/>
      <c r="PPR211" s="464"/>
      <c r="PPS211" s="464"/>
      <c r="PPT211" s="464"/>
      <c r="PPU211" s="464"/>
      <c r="PPV211" s="464"/>
      <c r="PPW211" s="464"/>
      <c r="PPX211" s="464"/>
      <c r="PPY211" s="464"/>
      <c r="PPZ211" s="464"/>
      <c r="PQA211" s="464"/>
      <c r="PQB211" s="464"/>
      <c r="PQC211" s="464"/>
      <c r="PQD211" s="464"/>
      <c r="PQE211" s="464"/>
      <c r="PQF211" s="464"/>
      <c r="PQG211" s="464"/>
      <c r="PQH211" s="464"/>
      <c r="PQI211" s="464"/>
      <c r="PQJ211" s="464"/>
      <c r="PQK211" s="464"/>
      <c r="PQL211" s="464"/>
      <c r="PQM211" s="464"/>
      <c r="PQN211" s="464"/>
      <c r="PQO211" s="464"/>
      <c r="PQP211" s="464"/>
      <c r="PQQ211" s="464"/>
      <c r="PQR211" s="464"/>
      <c r="PQS211" s="464"/>
      <c r="PQT211" s="464"/>
      <c r="PQU211" s="464"/>
      <c r="PQV211" s="464"/>
      <c r="PQW211" s="464"/>
      <c r="PQX211" s="464"/>
      <c r="PQY211" s="464"/>
      <c r="PQZ211" s="464"/>
      <c r="PRA211" s="464"/>
      <c r="PRB211" s="464"/>
      <c r="PRC211" s="464"/>
      <c r="PRD211" s="464"/>
      <c r="PRE211" s="464"/>
      <c r="PRF211" s="464"/>
      <c r="PRG211" s="464"/>
      <c r="PRH211" s="464"/>
      <c r="PRI211" s="464"/>
      <c r="PRJ211" s="464"/>
      <c r="PRK211" s="464"/>
      <c r="PRL211" s="464"/>
      <c r="PRM211" s="464"/>
      <c r="PRN211" s="464"/>
      <c r="PRO211" s="464"/>
      <c r="PRP211" s="464"/>
      <c r="PRQ211" s="464"/>
      <c r="PRR211" s="464"/>
      <c r="PRS211" s="464"/>
      <c r="PRT211" s="464"/>
      <c r="PRU211" s="464"/>
      <c r="PRV211" s="464"/>
      <c r="PRW211" s="464"/>
      <c r="PRX211" s="464"/>
      <c r="PRY211" s="464"/>
      <c r="PRZ211" s="464"/>
      <c r="PSA211" s="464"/>
      <c r="PSB211" s="464"/>
      <c r="PSC211" s="464"/>
      <c r="PSD211" s="464"/>
      <c r="PSE211" s="464"/>
      <c r="PSF211" s="464"/>
      <c r="PSG211" s="464"/>
      <c r="PSH211" s="464"/>
      <c r="PSI211" s="464"/>
      <c r="PSJ211" s="464"/>
      <c r="PSK211" s="464"/>
      <c r="PSL211" s="464"/>
      <c r="PSM211" s="464"/>
      <c r="PSN211" s="464"/>
      <c r="PSO211" s="464"/>
      <c r="PSP211" s="464"/>
      <c r="PSQ211" s="464"/>
      <c r="PSR211" s="464"/>
      <c r="PSS211" s="464"/>
      <c r="PST211" s="464"/>
      <c r="PSU211" s="464"/>
      <c r="PSV211" s="464"/>
      <c r="PSW211" s="464"/>
      <c r="PSX211" s="464"/>
      <c r="PSY211" s="464"/>
      <c r="PSZ211" s="464"/>
      <c r="PTA211" s="464"/>
      <c r="PTB211" s="464"/>
      <c r="PTC211" s="464"/>
      <c r="PTD211" s="464"/>
      <c r="PTE211" s="464"/>
      <c r="PTF211" s="464"/>
      <c r="PTG211" s="464"/>
      <c r="PTH211" s="464"/>
      <c r="PTI211" s="464"/>
      <c r="PTJ211" s="464"/>
      <c r="PTK211" s="464"/>
      <c r="PTL211" s="464"/>
      <c r="PTM211" s="464"/>
      <c r="PTN211" s="464"/>
      <c r="PTO211" s="464"/>
      <c r="PTP211" s="464"/>
      <c r="PTQ211" s="464"/>
      <c r="PTR211" s="464"/>
      <c r="PTS211" s="464"/>
      <c r="PTT211" s="464"/>
      <c r="PTU211" s="464"/>
      <c r="PTV211" s="464"/>
      <c r="PTW211" s="464"/>
      <c r="PTX211" s="464"/>
      <c r="PTY211" s="464"/>
      <c r="PTZ211" s="464"/>
      <c r="PUA211" s="464"/>
      <c r="PUB211" s="464"/>
      <c r="PUC211" s="464"/>
      <c r="PUD211" s="464"/>
      <c r="PUE211" s="464"/>
      <c r="PUF211" s="464"/>
      <c r="PUG211" s="464"/>
      <c r="PUH211" s="464"/>
      <c r="PUI211" s="464"/>
      <c r="PUJ211" s="464"/>
      <c r="PUK211" s="464"/>
      <c r="PUL211" s="464"/>
      <c r="PUM211" s="464"/>
      <c r="PUN211" s="464"/>
      <c r="PUO211" s="464"/>
      <c r="PUP211" s="464"/>
      <c r="PUQ211" s="464"/>
      <c r="PUR211" s="464"/>
      <c r="PUS211" s="464"/>
      <c r="PUT211" s="464"/>
      <c r="PUU211" s="464"/>
      <c r="PUV211" s="464"/>
      <c r="PUW211" s="464"/>
      <c r="PUX211" s="464"/>
      <c r="PUY211" s="464"/>
      <c r="PUZ211" s="464"/>
      <c r="PVA211" s="464"/>
      <c r="PVB211" s="464"/>
      <c r="PVC211" s="464"/>
      <c r="PVD211" s="464"/>
      <c r="PVE211" s="464"/>
      <c r="PVF211" s="464"/>
      <c r="PVG211" s="464"/>
      <c r="PVH211" s="464"/>
      <c r="PVI211" s="464"/>
      <c r="PVJ211" s="464"/>
      <c r="PVK211" s="464"/>
      <c r="PVL211" s="464"/>
      <c r="PVM211" s="464"/>
      <c r="PVN211" s="464"/>
      <c r="PVO211" s="464"/>
      <c r="PVP211" s="464"/>
      <c r="PVQ211" s="464"/>
      <c r="PVR211" s="464"/>
      <c r="PVS211" s="464"/>
      <c r="PVT211" s="464"/>
      <c r="PVU211" s="464"/>
      <c r="PVV211" s="464"/>
      <c r="PVW211" s="464"/>
      <c r="PVX211" s="464"/>
      <c r="PVY211" s="464"/>
      <c r="PVZ211" s="464"/>
      <c r="PWA211" s="464"/>
      <c r="PWB211" s="464"/>
      <c r="PWC211" s="464"/>
      <c r="PWD211" s="464"/>
      <c r="PWE211" s="464"/>
      <c r="PWF211" s="464"/>
      <c r="PWG211" s="464"/>
      <c r="PWH211" s="464"/>
      <c r="PWI211" s="464"/>
      <c r="PWJ211" s="464"/>
      <c r="PWK211" s="464"/>
      <c r="PWL211" s="464"/>
      <c r="PWM211" s="464"/>
      <c r="PWN211" s="464"/>
      <c r="PWO211" s="464"/>
      <c r="PWP211" s="464"/>
      <c r="PWQ211" s="464"/>
      <c r="PWR211" s="464"/>
      <c r="PWS211" s="464"/>
      <c r="PWT211" s="464"/>
      <c r="PWU211" s="464"/>
      <c r="PWV211" s="464"/>
      <c r="PWW211" s="464"/>
      <c r="PWX211" s="464"/>
      <c r="PWY211" s="464"/>
      <c r="PWZ211" s="464"/>
      <c r="PXA211" s="464"/>
      <c r="PXB211" s="464"/>
      <c r="PXC211" s="464"/>
      <c r="PXD211" s="464"/>
      <c r="PXE211" s="464"/>
      <c r="PXF211" s="464"/>
      <c r="PXG211" s="464"/>
      <c r="PXH211" s="464"/>
      <c r="PXI211" s="464"/>
      <c r="PXJ211" s="464"/>
      <c r="PXK211" s="464"/>
      <c r="PXL211" s="464"/>
      <c r="PXM211" s="464"/>
      <c r="PXN211" s="464"/>
      <c r="PXO211" s="464"/>
      <c r="PXP211" s="464"/>
      <c r="PXQ211" s="464"/>
      <c r="PXR211" s="464"/>
      <c r="PXS211" s="464"/>
      <c r="PXT211" s="464"/>
      <c r="PXU211" s="464"/>
      <c r="PXV211" s="464"/>
      <c r="PXW211" s="464"/>
      <c r="PXX211" s="464"/>
      <c r="PXY211" s="464"/>
      <c r="PXZ211" s="464"/>
      <c r="PYA211" s="464"/>
      <c r="PYB211" s="464"/>
      <c r="PYC211" s="464"/>
      <c r="PYD211" s="464"/>
      <c r="PYE211" s="464"/>
      <c r="PYF211" s="464"/>
      <c r="PYG211" s="464"/>
      <c r="PYH211" s="464"/>
      <c r="PYI211" s="464"/>
      <c r="PYJ211" s="464"/>
      <c r="PYK211" s="464"/>
      <c r="PYL211" s="464"/>
      <c r="PYM211" s="464"/>
      <c r="PYN211" s="464"/>
      <c r="PYO211" s="464"/>
      <c r="PYP211" s="464"/>
      <c r="PYQ211" s="464"/>
      <c r="PYR211" s="464"/>
      <c r="PYS211" s="464"/>
      <c r="PYT211" s="464"/>
      <c r="PYU211" s="464"/>
      <c r="PYV211" s="464"/>
      <c r="PYW211" s="464"/>
      <c r="PYX211" s="464"/>
      <c r="PYY211" s="464"/>
      <c r="PYZ211" s="464"/>
      <c r="PZA211" s="464"/>
      <c r="PZB211" s="464"/>
      <c r="PZC211" s="464"/>
      <c r="PZD211" s="464"/>
      <c r="PZE211" s="464"/>
      <c r="PZF211" s="464"/>
      <c r="PZG211" s="464"/>
      <c r="PZH211" s="464"/>
      <c r="PZI211" s="464"/>
      <c r="PZJ211" s="464"/>
      <c r="PZK211" s="464"/>
      <c r="PZL211" s="464"/>
      <c r="PZM211" s="464"/>
      <c r="PZN211" s="464"/>
      <c r="PZO211" s="464"/>
      <c r="PZP211" s="464"/>
      <c r="PZQ211" s="464"/>
      <c r="PZR211" s="464"/>
      <c r="PZS211" s="464"/>
      <c r="PZT211" s="464"/>
      <c r="PZU211" s="464"/>
      <c r="PZV211" s="464"/>
      <c r="PZW211" s="464"/>
      <c r="PZX211" s="464"/>
      <c r="PZY211" s="464"/>
      <c r="PZZ211" s="464"/>
      <c r="QAA211" s="464"/>
      <c r="QAB211" s="464"/>
      <c r="QAC211" s="464"/>
      <c r="QAD211" s="464"/>
      <c r="QAE211" s="464"/>
      <c r="QAF211" s="464"/>
      <c r="QAG211" s="464"/>
      <c r="QAH211" s="464"/>
      <c r="QAI211" s="464"/>
      <c r="QAJ211" s="464"/>
      <c r="QAK211" s="464"/>
      <c r="QAL211" s="464"/>
      <c r="QAM211" s="464"/>
      <c r="QAN211" s="464"/>
      <c r="QAO211" s="464"/>
      <c r="QAP211" s="464"/>
      <c r="QAQ211" s="464"/>
      <c r="QAR211" s="464"/>
      <c r="QAS211" s="464"/>
      <c r="QAT211" s="464"/>
      <c r="QAU211" s="464"/>
      <c r="QAV211" s="464"/>
      <c r="QAW211" s="464"/>
      <c r="QAX211" s="464"/>
      <c r="QAY211" s="464"/>
      <c r="QAZ211" s="464"/>
      <c r="QBA211" s="464"/>
      <c r="QBB211" s="464"/>
      <c r="QBC211" s="464"/>
      <c r="QBD211" s="464"/>
      <c r="QBE211" s="464"/>
      <c r="QBF211" s="464"/>
      <c r="QBG211" s="464"/>
      <c r="QBH211" s="464"/>
      <c r="QBI211" s="464"/>
      <c r="QBJ211" s="464"/>
      <c r="QBK211" s="464"/>
      <c r="QBL211" s="464"/>
      <c r="QBM211" s="464"/>
      <c r="QBN211" s="464"/>
      <c r="QBO211" s="464"/>
      <c r="QBP211" s="464"/>
      <c r="QBQ211" s="464"/>
      <c r="QBR211" s="464"/>
      <c r="QBS211" s="464"/>
      <c r="QBT211" s="464"/>
      <c r="QBU211" s="464"/>
      <c r="QBV211" s="464"/>
      <c r="QBW211" s="464"/>
      <c r="QBX211" s="464"/>
      <c r="QBY211" s="464"/>
      <c r="QBZ211" s="464"/>
      <c r="QCA211" s="464"/>
      <c r="QCB211" s="464"/>
      <c r="QCC211" s="464"/>
      <c r="QCD211" s="464"/>
      <c r="QCE211" s="464"/>
      <c r="QCF211" s="464"/>
      <c r="QCG211" s="464"/>
      <c r="QCH211" s="464"/>
      <c r="QCI211" s="464"/>
      <c r="QCJ211" s="464"/>
      <c r="QCK211" s="464"/>
      <c r="QCL211" s="464"/>
      <c r="QCM211" s="464"/>
      <c r="QCN211" s="464"/>
      <c r="QCO211" s="464"/>
      <c r="QCP211" s="464"/>
      <c r="QCQ211" s="464"/>
      <c r="QCR211" s="464"/>
      <c r="QCS211" s="464"/>
      <c r="QCT211" s="464"/>
      <c r="QCU211" s="464"/>
      <c r="QCV211" s="464"/>
      <c r="QCW211" s="464"/>
      <c r="QCX211" s="464"/>
      <c r="QCY211" s="464"/>
      <c r="QCZ211" s="464"/>
      <c r="QDA211" s="464"/>
      <c r="QDB211" s="464"/>
      <c r="QDC211" s="464"/>
      <c r="QDD211" s="464"/>
      <c r="QDE211" s="464"/>
      <c r="QDF211" s="464"/>
      <c r="QDG211" s="464"/>
      <c r="QDH211" s="464"/>
      <c r="QDI211" s="464"/>
      <c r="QDJ211" s="464"/>
      <c r="QDK211" s="464"/>
      <c r="QDL211" s="464"/>
      <c r="QDM211" s="464"/>
      <c r="QDN211" s="464"/>
      <c r="QDO211" s="464"/>
      <c r="QDP211" s="464"/>
      <c r="QDQ211" s="464"/>
      <c r="QDR211" s="464"/>
      <c r="QDS211" s="464"/>
      <c r="QDT211" s="464"/>
      <c r="QDU211" s="464"/>
      <c r="QDV211" s="464"/>
      <c r="QDW211" s="464"/>
      <c r="QDX211" s="464"/>
      <c r="QDY211" s="464"/>
      <c r="QDZ211" s="464"/>
      <c r="QEA211" s="464"/>
      <c r="QEB211" s="464"/>
      <c r="QEC211" s="464"/>
      <c r="QED211" s="464"/>
      <c r="QEE211" s="464"/>
      <c r="QEF211" s="464"/>
      <c r="QEG211" s="464"/>
      <c r="QEH211" s="464"/>
      <c r="QEI211" s="464"/>
      <c r="QEJ211" s="464"/>
      <c r="QEK211" s="464"/>
      <c r="QEL211" s="464"/>
      <c r="QEM211" s="464"/>
      <c r="QEN211" s="464"/>
      <c r="QEO211" s="464"/>
      <c r="QEP211" s="464"/>
      <c r="QEQ211" s="464"/>
      <c r="QER211" s="464"/>
      <c r="QES211" s="464"/>
      <c r="QET211" s="464"/>
      <c r="QEU211" s="464"/>
      <c r="QEV211" s="464"/>
      <c r="QEW211" s="464"/>
      <c r="QEX211" s="464"/>
      <c r="QEY211" s="464"/>
      <c r="QEZ211" s="464"/>
      <c r="QFA211" s="464"/>
      <c r="QFB211" s="464"/>
      <c r="QFC211" s="464"/>
      <c r="QFD211" s="464"/>
      <c r="QFE211" s="464"/>
      <c r="QFF211" s="464"/>
      <c r="QFG211" s="464"/>
      <c r="QFH211" s="464"/>
      <c r="QFI211" s="464"/>
      <c r="QFJ211" s="464"/>
      <c r="QFK211" s="464"/>
      <c r="QFL211" s="464"/>
      <c r="QFM211" s="464"/>
      <c r="QFN211" s="464"/>
      <c r="QFO211" s="464"/>
      <c r="QFP211" s="464"/>
      <c r="QFQ211" s="464"/>
      <c r="QFR211" s="464"/>
      <c r="QFS211" s="464"/>
      <c r="QFT211" s="464"/>
      <c r="QFU211" s="464"/>
      <c r="QFV211" s="464"/>
      <c r="QFW211" s="464"/>
      <c r="QFX211" s="464"/>
      <c r="QFY211" s="464"/>
      <c r="QFZ211" s="464"/>
      <c r="QGA211" s="464"/>
      <c r="QGB211" s="464"/>
      <c r="QGC211" s="464"/>
      <c r="QGD211" s="464"/>
      <c r="QGE211" s="464"/>
      <c r="QGF211" s="464"/>
      <c r="QGG211" s="464"/>
      <c r="QGH211" s="464"/>
      <c r="QGI211" s="464"/>
      <c r="QGJ211" s="464"/>
      <c r="QGK211" s="464"/>
      <c r="QGL211" s="464"/>
      <c r="QGM211" s="464"/>
      <c r="QGN211" s="464"/>
      <c r="QGO211" s="464"/>
      <c r="QGP211" s="464"/>
      <c r="QGQ211" s="464"/>
      <c r="QGR211" s="464"/>
      <c r="QGS211" s="464"/>
      <c r="QGT211" s="464"/>
      <c r="QGU211" s="464"/>
      <c r="QGV211" s="464"/>
      <c r="QGW211" s="464"/>
      <c r="QGX211" s="464"/>
      <c r="QGY211" s="464"/>
      <c r="QGZ211" s="464"/>
      <c r="QHA211" s="464"/>
      <c r="QHB211" s="464"/>
      <c r="QHC211" s="464"/>
      <c r="QHD211" s="464"/>
      <c r="QHE211" s="464"/>
      <c r="QHF211" s="464"/>
      <c r="QHG211" s="464"/>
      <c r="QHH211" s="464"/>
      <c r="QHI211" s="464"/>
      <c r="QHJ211" s="464"/>
      <c r="QHK211" s="464"/>
      <c r="QHL211" s="464"/>
      <c r="QHM211" s="464"/>
      <c r="QHN211" s="464"/>
      <c r="QHO211" s="464"/>
      <c r="QHP211" s="464"/>
      <c r="QHQ211" s="464"/>
      <c r="QHR211" s="464"/>
      <c r="QHS211" s="464"/>
      <c r="QHT211" s="464"/>
      <c r="QHU211" s="464"/>
      <c r="QHV211" s="464"/>
      <c r="QHW211" s="464"/>
      <c r="QHX211" s="464"/>
      <c r="QHY211" s="464"/>
      <c r="QHZ211" s="464"/>
      <c r="QIA211" s="464"/>
      <c r="QIB211" s="464"/>
      <c r="QIC211" s="464"/>
      <c r="QID211" s="464"/>
      <c r="QIE211" s="464"/>
      <c r="QIF211" s="464"/>
      <c r="QIG211" s="464"/>
      <c r="QIH211" s="464"/>
      <c r="QII211" s="464"/>
      <c r="QIJ211" s="464"/>
      <c r="QIK211" s="464"/>
      <c r="QIL211" s="464"/>
      <c r="QIM211" s="464"/>
      <c r="QIN211" s="464"/>
      <c r="QIO211" s="464"/>
      <c r="QIP211" s="464"/>
      <c r="QIQ211" s="464"/>
      <c r="QIR211" s="464"/>
      <c r="QIS211" s="464"/>
      <c r="QIT211" s="464"/>
      <c r="QIU211" s="464"/>
      <c r="QIV211" s="464"/>
      <c r="QIW211" s="464"/>
      <c r="QIX211" s="464"/>
      <c r="QIY211" s="464"/>
      <c r="QIZ211" s="464"/>
      <c r="QJA211" s="464"/>
      <c r="QJB211" s="464"/>
      <c r="QJC211" s="464"/>
      <c r="QJD211" s="464"/>
      <c r="QJE211" s="464"/>
      <c r="QJF211" s="464"/>
      <c r="QJG211" s="464"/>
      <c r="QJH211" s="464"/>
      <c r="QJI211" s="464"/>
      <c r="QJJ211" s="464"/>
      <c r="QJK211" s="464"/>
      <c r="QJL211" s="464"/>
      <c r="QJM211" s="464"/>
      <c r="QJN211" s="464"/>
      <c r="QJO211" s="464"/>
      <c r="QJP211" s="464"/>
      <c r="QJQ211" s="464"/>
      <c r="QJR211" s="464"/>
      <c r="QJS211" s="464"/>
      <c r="QJT211" s="464"/>
      <c r="QJU211" s="464"/>
      <c r="QJV211" s="464"/>
      <c r="QJW211" s="464"/>
      <c r="QJX211" s="464"/>
      <c r="QJY211" s="464"/>
      <c r="QJZ211" s="464"/>
      <c r="QKA211" s="464"/>
      <c r="QKB211" s="464"/>
      <c r="QKC211" s="464"/>
      <c r="QKD211" s="464"/>
      <c r="QKE211" s="464"/>
      <c r="QKF211" s="464"/>
      <c r="QKG211" s="464"/>
      <c r="QKH211" s="464"/>
      <c r="QKI211" s="464"/>
      <c r="QKJ211" s="464"/>
      <c r="QKK211" s="464"/>
      <c r="QKL211" s="464"/>
      <c r="QKM211" s="464"/>
      <c r="QKN211" s="464"/>
      <c r="QKO211" s="464"/>
      <c r="QKP211" s="464"/>
      <c r="QKQ211" s="464"/>
      <c r="QKR211" s="464"/>
      <c r="QKS211" s="464"/>
      <c r="QKT211" s="464"/>
      <c r="QKU211" s="464"/>
      <c r="QKV211" s="464"/>
      <c r="QKW211" s="464"/>
      <c r="QKX211" s="464"/>
      <c r="QKY211" s="464"/>
      <c r="QKZ211" s="464"/>
      <c r="QLA211" s="464"/>
      <c r="QLB211" s="464"/>
      <c r="QLC211" s="464"/>
      <c r="QLD211" s="464"/>
      <c r="QLE211" s="464"/>
      <c r="QLF211" s="464"/>
      <c r="QLG211" s="464"/>
      <c r="QLH211" s="464"/>
      <c r="QLI211" s="464"/>
      <c r="QLJ211" s="464"/>
      <c r="QLK211" s="464"/>
      <c r="QLL211" s="464"/>
      <c r="QLM211" s="464"/>
      <c r="QLN211" s="464"/>
      <c r="QLO211" s="464"/>
      <c r="QLP211" s="464"/>
      <c r="QLQ211" s="464"/>
      <c r="QLR211" s="464"/>
      <c r="QLS211" s="464"/>
      <c r="QLT211" s="464"/>
      <c r="QLU211" s="464"/>
      <c r="QLV211" s="464"/>
      <c r="QLW211" s="464"/>
      <c r="QLX211" s="464"/>
      <c r="QLY211" s="464"/>
      <c r="QLZ211" s="464"/>
      <c r="QMA211" s="464"/>
      <c r="QMB211" s="464"/>
      <c r="QMC211" s="464"/>
      <c r="QMD211" s="464"/>
      <c r="QME211" s="464"/>
      <c r="QMF211" s="464"/>
      <c r="QMG211" s="464"/>
      <c r="QMH211" s="464"/>
      <c r="QMI211" s="464"/>
      <c r="QMJ211" s="464"/>
      <c r="QMK211" s="464"/>
      <c r="QML211" s="464"/>
      <c r="QMM211" s="464"/>
      <c r="QMN211" s="464"/>
      <c r="QMO211" s="464"/>
      <c r="QMP211" s="464"/>
      <c r="QMQ211" s="464"/>
      <c r="QMR211" s="464"/>
      <c r="QMS211" s="464"/>
      <c r="QMT211" s="464"/>
      <c r="QMU211" s="464"/>
      <c r="QMV211" s="464"/>
      <c r="QMW211" s="464"/>
      <c r="QMX211" s="464"/>
      <c r="QMY211" s="464"/>
      <c r="QMZ211" s="464"/>
      <c r="QNA211" s="464"/>
      <c r="QNB211" s="464"/>
      <c r="QNC211" s="464"/>
      <c r="QND211" s="464"/>
      <c r="QNE211" s="464"/>
      <c r="QNF211" s="464"/>
      <c r="QNG211" s="464"/>
      <c r="QNH211" s="464"/>
      <c r="QNI211" s="464"/>
      <c r="QNJ211" s="464"/>
      <c r="QNK211" s="464"/>
      <c r="QNL211" s="464"/>
      <c r="QNM211" s="464"/>
      <c r="QNN211" s="464"/>
      <c r="QNO211" s="464"/>
      <c r="QNP211" s="464"/>
      <c r="QNQ211" s="464"/>
      <c r="QNR211" s="464"/>
      <c r="QNS211" s="464"/>
      <c r="QNT211" s="464"/>
      <c r="QNU211" s="464"/>
      <c r="QNV211" s="464"/>
      <c r="QNW211" s="464"/>
      <c r="QNX211" s="464"/>
      <c r="QNY211" s="464"/>
      <c r="QNZ211" s="464"/>
      <c r="QOA211" s="464"/>
      <c r="QOB211" s="464"/>
      <c r="QOC211" s="464"/>
      <c r="QOD211" s="464"/>
      <c r="QOE211" s="464"/>
      <c r="QOF211" s="464"/>
      <c r="QOG211" s="464"/>
      <c r="QOH211" s="464"/>
      <c r="QOI211" s="464"/>
      <c r="QOJ211" s="464"/>
      <c r="QOK211" s="464"/>
      <c r="QOL211" s="464"/>
      <c r="QOM211" s="464"/>
      <c r="QON211" s="464"/>
      <c r="QOO211" s="464"/>
      <c r="QOP211" s="464"/>
      <c r="QOQ211" s="464"/>
      <c r="QOR211" s="464"/>
      <c r="QOS211" s="464"/>
      <c r="QOT211" s="464"/>
      <c r="QOU211" s="464"/>
      <c r="QOV211" s="464"/>
      <c r="QOW211" s="464"/>
      <c r="QOX211" s="464"/>
      <c r="QOY211" s="464"/>
      <c r="QOZ211" s="464"/>
      <c r="QPA211" s="464"/>
      <c r="QPB211" s="464"/>
      <c r="QPC211" s="464"/>
      <c r="QPD211" s="464"/>
      <c r="QPE211" s="464"/>
      <c r="QPF211" s="464"/>
      <c r="QPG211" s="464"/>
      <c r="QPH211" s="464"/>
      <c r="QPI211" s="464"/>
      <c r="QPJ211" s="464"/>
      <c r="QPK211" s="464"/>
      <c r="QPL211" s="464"/>
      <c r="QPM211" s="464"/>
      <c r="QPN211" s="464"/>
      <c r="QPO211" s="464"/>
      <c r="QPP211" s="464"/>
      <c r="QPQ211" s="464"/>
      <c r="QPR211" s="464"/>
      <c r="QPS211" s="464"/>
      <c r="QPT211" s="464"/>
      <c r="QPU211" s="464"/>
      <c r="QPV211" s="464"/>
      <c r="QPW211" s="464"/>
      <c r="QPX211" s="464"/>
      <c r="QPY211" s="464"/>
      <c r="QPZ211" s="464"/>
      <c r="QQA211" s="464"/>
      <c r="QQB211" s="464"/>
      <c r="QQC211" s="464"/>
      <c r="QQD211" s="464"/>
      <c r="QQE211" s="464"/>
      <c r="QQF211" s="464"/>
      <c r="QQG211" s="464"/>
      <c r="QQH211" s="464"/>
      <c r="QQI211" s="464"/>
      <c r="QQJ211" s="464"/>
      <c r="QQK211" s="464"/>
      <c r="QQL211" s="464"/>
      <c r="QQM211" s="464"/>
      <c r="QQN211" s="464"/>
      <c r="QQO211" s="464"/>
      <c r="QQP211" s="464"/>
      <c r="QQQ211" s="464"/>
      <c r="QQR211" s="464"/>
      <c r="QQS211" s="464"/>
      <c r="QQT211" s="464"/>
      <c r="QQU211" s="464"/>
      <c r="QQV211" s="464"/>
      <c r="QQW211" s="464"/>
      <c r="QQX211" s="464"/>
      <c r="QQY211" s="464"/>
      <c r="QQZ211" s="464"/>
      <c r="QRA211" s="464"/>
      <c r="QRB211" s="464"/>
      <c r="QRC211" s="464"/>
      <c r="QRD211" s="464"/>
      <c r="QRE211" s="464"/>
      <c r="QRF211" s="464"/>
      <c r="QRG211" s="464"/>
      <c r="QRH211" s="464"/>
      <c r="QRI211" s="464"/>
      <c r="QRJ211" s="464"/>
      <c r="QRK211" s="464"/>
      <c r="QRL211" s="464"/>
      <c r="QRM211" s="464"/>
      <c r="QRN211" s="464"/>
      <c r="QRO211" s="464"/>
      <c r="QRP211" s="464"/>
      <c r="QRQ211" s="464"/>
      <c r="QRR211" s="464"/>
      <c r="QRS211" s="464"/>
      <c r="QRT211" s="464"/>
      <c r="QRU211" s="464"/>
      <c r="QRV211" s="464"/>
      <c r="QRW211" s="464"/>
      <c r="QRX211" s="464"/>
      <c r="QRY211" s="464"/>
      <c r="QRZ211" s="464"/>
      <c r="QSA211" s="464"/>
      <c r="QSB211" s="464"/>
      <c r="QSC211" s="464"/>
      <c r="QSD211" s="464"/>
      <c r="QSE211" s="464"/>
      <c r="QSF211" s="464"/>
      <c r="QSG211" s="464"/>
      <c r="QSH211" s="464"/>
      <c r="QSI211" s="464"/>
      <c r="QSJ211" s="464"/>
      <c r="QSK211" s="464"/>
      <c r="QSL211" s="464"/>
      <c r="QSM211" s="464"/>
      <c r="QSN211" s="464"/>
      <c r="QSO211" s="464"/>
      <c r="QSP211" s="464"/>
      <c r="QSQ211" s="464"/>
      <c r="QSR211" s="464"/>
      <c r="QSS211" s="464"/>
      <c r="QST211" s="464"/>
      <c r="QSU211" s="464"/>
      <c r="QSV211" s="464"/>
      <c r="QSW211" s="464"/>
      <c r="QSX211" s="464"/>
      <c r="QSY211" s="464"/>
      <c r="QSZ211" s="464"/>
      <c r="QTA211" s="464"/>
      <c r="QTB211" s="464"/>
      <c r="QTC211" s="464"/>
      <c r="QTD211" s="464"/>
      <c r="QTE211" s="464"/>
      <c r="QTF211" s="464"/>
      <c r="QTG211" s="464"/>
      <c r="QTH211" s="464"/>
      <c r="QTI211" s="464"/>
      <c r="QTJ211" s="464"/>
      <c r="QTK211" s="464"/>
      <c r="QTL211" s="464"/>
      <c r="QTM211" s="464"/>
      <c r="QTN211" s="464"/>
      <c r="QTO211" s="464"/>
      <c r="QTP211" s="464"/>
      <c r="QTQ211" s="464"/>
      <c r="QTR211" s="464"/>
      <c r="QTS211" s="464"/>
      <c r="QTT211" s="464"/>
      <c r="QTU211" s="464"/>
      <c r="QTV211" s="464"/>
      <c r="QTW211" s="464"/>
      <c r="QTX211" s="464"/>
      <c r="QTY211" s="464"/>
      <c r="QTZ211" s="464"/>
      <c r="QUA211" s="464"/>
      <c r="QUB211" s="464"/>
      <c r="QUC211" s="464"/>
      <c r="QUD211" s="464"/>
      <c r="QUE211" s="464"/>
      <c r="QUF211" s="464"/>
      <c r="QUG211" s="464"/>
      <c r="QUH211" s="464"/>
      <c r="QUI211" s="464"/>
      <c r="QUJ211" s="464"/>
      <c r="QUK211" s="464"/>
      <c r="QUL211" s="464"/>
      <c r="QUM211" s="464"/>
      <c r="QUN211" s="464"/>
      <c r="QUO211" s="464"/>
      <c r="QUP211" s="464"/>
      <c r="QUQ211" s="464"/>
      <c r="QUR211" s="464"/>
      <c r="QUS211" s="464"/>
      <c r="QUT211" s="464"/>
      <c r="QUU211" s="464"/>
      <c r="QUV211" s="464"/>
      <c r="QUW211" s="464"/>
      <c r="QUX211" s="464"/>
      <c r="QUY211" s="464"/>
      <c r="QUZ211" s="464"/>
      <c r="QVA211" s="464"/>
      <c r="QVB211" s="464"/>
      <c r="QVC211" s="464"/>
      <c r="QVD211" s="464"/>
      <c r="QVE211" s="464"/>
      <c r="QVF211" s="464"/>
      <c r="QVG211" s="464"/>
      <c r="QVH211" s="464"/>
      <c r="QVI211" s="464"/>
      <c r="QVJ211" s="464"/>
      <c r="QVK211" s="464"/>
      <c r="QVL211" s="464"/>
      <c r="QVM211" s="464"/>
      <c r="QVN211" s="464"/>
      <c r="QVO211" s="464"/>
      <c r="QVP211" s="464"/>
      <c r="QVQ211" s="464"/>
      <c r="QVR211" s="464"/>
      <c r="QVS211" s="464"/>
      <c r="QVT211" s="464"/>
      <c r="QVU211" s="464"/>
      <c r="QVV211" s="464"/>
      <c r="QVW211" s="464"/>
      <c r="QVX211" s="464"/>
      <c r="QVY211" s="464"/>
      <c r="QVZ211" s="464"/>
      <c r="QWA211" s="464"/>
      <c r="QWB211" s="464"/>
      <c r="QWC211" s="464"/>
      <c r="QWD211" s="464"/>
      <c r="QWE211" s="464"/>
      <c r="QWF211" s="464"/>
      <c r="QWG211" s="464"/>
      <c r="QWH211" s="464"/>
      <c r="QWI211" s="464"/>
      <c r="QWJ211" s="464"/>
      <c r="QWK211" s="464"/>
      <c r="QWL211" s="464"/>
      <c r="QWM211" s="464"/>
      <c r="QWN211" s="464"/>
      <c r="QWO211" s="464"/>
      <c r="QWP211" s="464"/>
      <c r="QWQ211" s="464"/>
      <c r="QWR211" s="464"/>
      <c r="QWS211" s="464"/>
      <c r="QWT211" s="464"/>
      <c r="QWU211" s="464"/>
      <c r="QWV211" s="464"/>
      <c r="QWW211" s="464"/>
      <c r="QWX211" s="464"/>
      <c r="QWY211" s="464"/>
      <c r="QWZ211" s="464"/>
      <c r="QXA211" s="464"/>
      <c r="QXB211" s="464"/>
      <c r="QXC211" s="464"/>
      <c r="QXD211" s="464"/>
      <c r="QXE211" s="464"/>
      <c r="QXF211" s="464"/>
      <c r="QXG211" s="464"/>
      <c r="QXH211" s="464"/>
      <c r="QXI211" s="464"/>
      <c r="QXJ211" s="464"/>
      <c r="QXK211" s="464"/>
      <c r="QXL211" s="464"/>
      <c r="QXM211" s="464"/>
      <c r="QXN211" s="464"/>
      <c r="QXO211" s="464"/>
      <c r="QXP211" s="464"/>
      <c r="QXQ211" s="464"/>
      <c r="QXR211" s="464"/>
      <c r="QXS211" s="464"/>
      <c r="QXT211" s="464"/>
      <c r="QXU211" s="464"/>
      <c r="QXV211" s="464"/>
      <c r="QXW211" s="464"/>
      <c r="QXX211" s="464"/>
      <c r="QXY211" s="464"/>
      <c r="QXZ211" s="464"/>
      <c r="QYA211" s="464"/>
      <c r="QYB211" s="464"/>
      <c r="QYC211" s="464"/>
      <c r="QYD211" s="464"/>
      <c r="QYE211" s="464"/>
      <c r="QYF211" s="464"/>
      <c r="QYG211" s="464"/>
      <c r="QYH211" s="464"/>
      <c r="QYI211" s="464"/>
      <c r="QYJ211" s="464"/>
      <c r="QYK211" s="464"/>
      <c r="QYL211" s="464"/>
      <c r="QYM211" s="464"/>
      <c r="QYN211" s="464"/>
      <c r="QYO211" s="464"/>
      <c r="QYP211" s="464"/>
      <c r="QYQ211" s="464"/>
      <c r="QYR211" s="464"/>
      <c r="QYS211" s="464"/>
      <c r="QYT211" s="464"/>
      <c r="QYU211" s="464"/>
      <c r="QYV211" s="464"/>
      <c r="QYW211" s="464"/>
      <c r="QYX211" s="464"/>
      <c r="QYY211" s="464"/>
      <c r="QYZ211" s="464"/>
      <c r="QZA211" s="464"/>
      <c r="QZB211" s="464"/>
      <c r="QZC211" s="464"/>
      <c r="QZD211" s="464"/>
      <c r="QZE211" s="464"/>
      <c r="QZF211" s="464"/>
      <c r="QZG211" s="464"/>
      <c r="QZH211" s="464"/>
      <c r="QZI211" s="464"/>
      <c r="QZJ211" s="464"/>
      <c r="QZK211" s="464"/>
      <c r="QZL211" s="464"/>
      <c r="QZM211" s="464"/>
      <c r="QZN211" s="464"/>
      <c r="QZO211" s="464"/>
      <c r="QZP211" s="464"/>
      <c r="QZQ211" s="464"/>
      <c r="QZR211" s="464"/>
      <c r="QZS211" s="464"/>
      <c r="QZT211" s="464"/>
      <c r="QZU211" s="464"/>
      <c r="QZV211" s="464"/>
      <c r="QZW211" s="464"/>
      <c r="QZX211" s="464"/>
      <c r="QZY211" s="464"/>
      <c r="QZZ211" s="464"/>
      <c r="RAA211" s="464"/>
      <c r="RAB211" s="464"/>
      <c r="RAC211" s="464"/>
      <c r="RAD211" s="464"/>
      <c r="RAE211" s="464"/>
      <c r="RAF211" s="464"/>
      <c r="RAG211" s="464"/>
      <c r="RAH211" s="464"/>
      <c r="RAI211" s="464"/>
      <c r="RAJ211" s="464"/>
      <c r="RAK211" s="464"/>
      <c r="RAL211" s="464"/>
      <c r="RAM211" s="464"/>
      <c r="RAN211" s="464"/>
      <c r="RAO211" s="464"/>
      <c r="RAP211" s="464"/>
      <c r="RAQ211" s="464"/>
      <c r="RAR211" s="464"/>
      <c r="RAS211" s="464"/>
      <c r="RAT211" s="464"/>
      <c r="RAU211" s="464"/>
      <c r="RAV211" s="464"/>
      <c r="RAW211" s="464"/>
      <c r="RAX211" s="464"/>
      <c r="RAY211" s="464"/>
      <c r="RAZ211" s="464"/>
      <c r="RBA211" s="464"/>
      <c r="RBB211" s="464"/>
      <c r="RBC211" s="464"/>
      <c r="RBD211" s="464"/>
      <c r="RBE211" s="464"/>
      <c r="RBF211" s="464"/>
      <c r="RBG211" s="464"/>
      <c r="RBH211" s="464"/>
      <c r="RBI211" s="464"/>
      <c r="RBJ211" s="464"/>
      <c r="RBK211" s="464"/>
      <c r="RBL211" s="464"/>
      <c r="RBM211" s="464"/>
      <c r="RBN211" s="464"/>
      <c r="RBO211" s="464"/>
      <c r="RBP211" s="464"/>
      <c r="RBQ211" s="464"/>
      <c r="RBR211" s="464"/>
      <c r="RBS211" s="464"/>
      <c r="RBT211" s="464"/>
      <c r="RBU211" s="464"/>
      <c r="RBV211" s="464"/>
      <c r="RBW211" s="464"/>
      <c r="RBX211" s="464"/>
      <c r="RBY211" s="464"/>
      <c r="RBZ211" s="464"/>
      <c r="RCA211" s="464"/>
      <c r="RCB211" s="464"/>
      <c r="RCC211" s="464"/>
      <c r="RCD211" s="464"/>
      <c r="RCE211" s="464"/>
      <c r="RCF211" s="464"/>
      <c r="RCG211" s="464"/>
      <c r="RCH211" s="464"/>
      <c r="RCI211" s="464"/>
      <c r="RCJ211" s="464"/>
      <c r="RCK211" s="464"/>
      <c r="RCL211" s="464"/>
      <c r="RCM211" s="464"/>
      <c r="RCN211" s="464"/>
      <c r="RCO211" s="464"/>
      <c r="RCP211" s="464"/>
      <c r="RCQ211" s="464"/>
      <c r="RCR211" s="464"/>
      <c r="RCS211" s="464"/>
      <c r="RCT211" s="464"/>
      <c r="RCU211" s="464"/>
      <c r="RCV211" s="464"/>
      <c r="RCW211" s="464"/>
      <c r="RCX211" s="464"/>
      <c r="RCY211" s="464"/>
      <c r="RCZ211" s="464"/>
      <c r="RDA211" s="464"/>
      <c r="RDB211" s="464"/>
      <c r="RDC211" s="464"/>
      <c r="RDD211" s="464"/>
      <c r="RDE211" s="464"/>
      <c r="RDF211" s="464"/>
      <c r="RDG211" s="464"/>
      <c r="RDH211" s="464"/>
      <c r="RDI211" s="464"/>
      <c r="RDJ211" s="464"/>
      <c r="RDK211" s="464"/>
      <c r="RDL211" s="464"/>
      <c r="RDM211" s="464"/>
      <c r="RDN211" s="464"/>
      <c r="RDO211" s="464"/>
      <c r="RDP211" s="464"/>
      <c r="RDQ211" s="464"/>
      <c r="RDR211" s="464"/>
      <c r="RDS211" s="464"/>
      <c r="RDT211" s="464"/>
      <c r="RDU211" s="464"/>
      <c r="RDV211" s="464"/>
      <c r="RDW211" s="464"/>
      <c r="RDX211" s="464"/>
      <c r="RDY211" s="464"/>
      <c r="RDZ211" s="464"/>
      <c r="REA211" s="464"/>
      <c r="REB211" s="464"/>
      <c r="REC211" s="464"/>
      <c r="RED211" s="464"/>
      <c r="REE211" s="464"/>
      <c r="REF211" s="464"/>
      <c r="REG211" s="464"/>
      <c r="REH211" s="464"/>
      <c r="REI211" s="464"/>
      <c r="REJ211" s="464"/>
      <c r="REK211" s="464"/>
      <c r="REL211" s="464"/>
      <c r="REM211" s="464"/>
      <c r="REN211" s="464"/>
      <c r="REO211" s="464"/>
      <c r="REP211" s="464"/>
      <c r="REQ211" s="464"/>
      <c r="RER211" s="464"/>
      <c r="RES211" s="464"/>
      <c r="RET211" s="464"/>
      <c r="REU211" s="464"/>
      <c r="REV211" s="464"/>
      <c r="REW211" s="464"/>
      <c r="REX211" s="464"/>
      <c r="REY211" s="464"/>
      <c r="REZ211" s="464"/>
      <c r="RFA211" s="464"/>
      <c r="RFB211" s="464"/>
      <c r="RFC211" s="464"/>
      <c r="RFD211" s="464"/>
      <c r="RFE211" s="464"/>
      <c r="RFF211" s="464"/>
      <c r="RFG211" s="464"/>
      <c r="RFH211" s="464"/>
      <c r="RFI211" s="464"/>
      <c r="RFJ211" s="464"/>
      <c r="RFK211" s="464"/>
      <c r="RFL211" s="464"/>
      <c r="RFM211" s="464"/>
      <c r="RFN211" s="464"/>
      <c r="RFO211" s="464"/>
      <c r="RFP211" s="464"/>
      <c r="RFQ211" s="464"/>
      <c r="RFR211" s="464"/>
      <c r="RFS211" s="464"/>
      <c r="RFT211" s="464"/>
      <c r="RFU211" s="464"/>
      <c r="RFV211" s="464"/>
      <c r="RFW211" s="464"/>
      <c r="RFX211" s="464"/>
      <c r="RFY211" s="464"/>
      <c r="RFZ211" s="464"/>
      <c r="RGA211" s="464"/>
      <c r="RGB211" s="464"/>
      <c r="RGC211" s="464"/>
      <c r="RGD211" s="464"/>
      <c r="RGE211" s="464"/>
      <c r="RGF211" s="464"/>
      <c r="RGG211" s="464"/>
      <c r="RGH211" s="464"/>
      <c r="RGI211" s="464"/>
      <c r="RGJ211" s="464"/>
      <c r="RGK211" s="464"/>
      <c r="RGL211" s="464"/>
      <c r="RGM211" s="464"/>
      <c r="RGN211" s="464"/>
      <c r="RGO211" s="464"/>
      <c r="RGP211" s="464"/>
      <c r="RGQ211" s="464"/>
      <c r="RGR211" s="464"/>
      <c r="RGS211" s="464"/>
      <c r="RGT211" s="464"/>
      <c r="RGU211" s="464"/>
      <c r="RGV211" s="464"/>
      <c r="RGW211" s="464"/>
      <c r="RGX211" s="464"/>
      <c r="RGY211" s="464"/>
      <c r="RGZ211" s="464"/>
      <c r="RHA211" s="464"/>
      <c r="RHB211" s="464"/>
      <c r="RHC211" s="464"/>
      <c r="RHD211" s="464"/>
      <c r="RHE211" s="464"/>
      <c r="RHF211" s="464"/>
      <c r="RHG211" s="464"/>
      <c r="RHH211" s="464"/>
      <c r="RHI211" s="464"/>
      <c r="RHJ211" s="464"/>
      <c r="RHK211" s="464"/>
      <c r="RHL211" s="464"/>
      <c r="RHM211" s="464"/>
      <c r="RHN211" s="464"/>
      <c r="RHO211" s="464"/>
      <c r="RHP211" s="464"/>
      <c r="RHQ211" s="464"/>
      <c r="RHR211" s="464"/>
      <c r="RHS211" s="464"/>
      <c r="RHT211" s="464"/>
      <c r="RHU211" s="464"/>
      <c r="RHV211" s="464"/>
      <c r="RHW211" s="464"/>
      <c r="RHX211" s="464"/>
      <c r="RHY211" s="464"/>
      <c r="RHZ211" s="464"/>
      <c r="RIA211" s="464"/>
      <c r="RIB211" s="464"/>
      <c r="RIC211" s="464"/>
      <c r="RID211" s="464"/>
      <c r="RIE211" s="464"/>
      <c r="RIF211" s="464"/>
      <c r="RIG211" s="464"/>
      <c r="RIH211" s="464"/>
      <c r="RII211" s="464"/>
      <c r="RIJ211" s="464"/>
      <c r="RIK211" s="464"/>
      <c r="RIL211" s="464"/>
      <c r="RIM211" s="464"/>
      <c r="RIN211" s="464"/>
      <c r="RIO211" s="464"/>
      <c r="RIP211" s="464"/>
      <c r="RIQ211" s="464"/>
      <c r="RIR211" s="464"/>
      <c r="RIS211" s="464"/>
      <c r="RIT211" s="464"/>
      <c r="RIU211" s="464"/>
      <c r="RIV211" s="464"/>
      <c r="RIW211" s="464"/>
      <c r="RIX211" s="464"/>
      <c r="RIY211" s="464"/>
      <c r="RIZ211" s="464"/>
      <c r="RJA211" s="464"/>
      <c r="RJB211" s="464"/>
      <c r="RJC211" s="464"/>
      <c r="RJD211" s="464"/>
      <c r="RJE211" s="464"/>
      <c r="RJF211" s="464"/>
      <c r="RJG211" s="464"/>
      <c r="RJH211" s="464"/>
      <c r="RJI211" s="464"/>
      <c r="RJJ211" s="464"/>
      <c r="RJK211" s="464"/>
      <c r="RJL211" s="464"/>
      <c r="RJM211" s="464"/>
      <c r="RJN211" s="464"/>
      <c r="RJO211" s="464"/>
      <c r="RJP211" s="464"/>
      <c r="RJQ211" s="464"/>
      <c r="RJR211" s="464"/>
      <c r="RJS211" s="464"/>
      <c r="RJT211" s="464"/>
      <c r="RJU211" s="464"/>
      <c r="RJV211" s="464"/>
      <c r="RJW211" s="464"/>
      <c r="RJX211" s="464"/>
      <c r="RJY211" s="464"/>
      <c r="RJZ211" s="464"/>
      <c r="RKA211" s="464"/>
      <c r="RKB211" s="464"/>
      <c r="RKC211" s="464"/>
      <c r="RKD211" s="464"/>
      <c r="RKE211" s="464"/>
      <c r="RKF211" s="464"/>
      <c r="RKG211" s="464"/>
      <c r="RKH211" s="464"/>
      <c r="RKI211" s="464"/>
      <c r="RKJ211" s="464"/>
      <c r="RKK211" s="464"/>
      <c r="RKL211" s="464"/>
      <c r="RKM211" s="464"/>
      <c r="RKN211" s="464"/>
      <c r="RKO211" s="464"/>
      <c r="RKP211" s="464"/>
      <c r="RKQ211" s="464"/>
      <c r="RKR211" s="464"/>
      <c r="RKS211" s="464"/>
      <c r="RKT211" s="464"/>
      <c r="RKU211" s="464"/>
      <c r="RKV211" s="464"/>
      <c r="RKW211" s="464"/>
      <c r="RKX211" s="464"/>
      <c r="RKY211" s="464"/>
      <c r="RKZ211" s="464"/>
      <c r="RLA211" s="464"/>
      <c r="RLB211" s="464"/>
      <c r="RLC211" s="464"/>
      <c r="RLD211" s="464"/>
      <c r="RLE211" s="464"/>
      <c r="RLF211" s="464"/>
      <c r="RLG211" s="464"/>
      <c r="RLH211" s="464"/>
      <c r="RLI211" s="464"/>
      <c r="RLJ211" s="464"/>
      <c r="RLK211" s="464"/>
      <c r="RLL211" s="464"/>
      <c r="RLM211" s="464"/>
      <c r="RLN211" s="464"/>
      <c r="RLO211" s="464"/>
      <c r="RLP211" s="464"/>
      <c r="RLQ211" s="464"/>
      <c r="RLR211" s="464"/>
      <c r="RLS211" s="464"/>
      <c r="RLT211" s="464"/>
      <c r="RLU211" s="464"/>
      <c r="RLV211" s="464"/>
      <c r="RLW211" s="464"/>
      <c r="RLX211" s="464"/>
      <c r="RLY211" s="464"/>
      <c r="RLZ211" s="464"/>
      <c r="RMA211" s="464"/>
      <c r="RMB211" s="464"/>
      <c r="RMC211" s="464"/>
      <c r="RMD211" s="464"/>
      <c r="RME211" s="464"/>
      <c r="RMF211" s="464"/>
      <c r="RMG211" s="464"/>
      <c r="RMH211" s="464"/>
      <c r="RMI211" s="464"/>
      <c r="RMJ211" s="464"/>
      <c r="RMK211" s="464"/>
      <c r="RML211" s="464"/>
      <c r="RMM211" s="464"/>
      <c r="RMN211" s="464"/>
      <c r="RMO211" s="464"/>
      <c r="RMP211" s="464"/>
      <c r="RMQ211" s="464"/>
      <c r="RMR211" s="464"/>
      <c r="RMS211" s="464"/>
      <c r="RMT211" s="464"/>
      <c r="RMU211" s="464"/>
      <c r="RMV211" s="464"/>
      <c r="RMW211" s="464"/>
      <c r="RMX211" s="464"/>
      <c r="RMY211" s="464"/>
      <c r="RMZ211" s="464"/>
      <c r="RNA211" s="464"/>
      <c r="RNB211" s="464"/>
      <c r="RNC211" s="464"/>
      <c r="RND211" s="464"/>
      <c r="RNE211" s="464"/>
      <c r="RNF211" s="464"/>
      <c r="RNG211" s="464"/>
      <c r="RNH211" s="464"/>
      <c r="RNI211" s="464"/>
      <c r="RNJ211" s="464"/>
      <c r="RNK211" s="464"/>
      <c r="RNL211" s="464"/>
      <c r="RNM211" s="464"/>
      <c r="RNN211" s="464"/>
      <c r="RNO211" s="464"/>
      <c r="RNP211" s="464"/>
      <c r="RNQ211" s="464"/>
      <c r="RNR211" s="464"/>
      <c r="RNS211" s="464"/>
      <c r="RNT211" s="464"/>
      <c r="RNU211" s="464"/>
      <c r="RNV211" s="464"/>
      <c r="RNW211" s="464"/>
      <c r="RNX211" s="464"/>
      <c r="RNY211" s="464"/>
      <c r="RNZ211" s="464"/>
      <c r="ROA211" s="464"/>
      <c r="ROB211" s="464"/>
      <c r="ROC211" s="464"/>
      <c r="ROD211" s="464"/>
      <c r="ROE211" s="464"/>
      <c r="ROF211" s="464"/>
      <c r="ROG211" s="464"/>
      <c r="ROH211" s="464"/>
      <c r="ROI211" s="464"/>
      <c r="ROJ211" s="464"/>
      <c r="ROK211" s="464"/>
      <c r="ROL211" s="464"/>
      <c r="ROM211" s="464"/>
      <c r="RON211" s="464"/>
      <c r="ROO211" s="464"/>
      <c r="ROP211" s="464"/>
      <c r="ROQ211" s="464"/>
      <c r="ROR211" s="464"/>
      <c r="ROS211" s="464"/>
      <c r="ROT211" s="464"/>
      <c r="ROU211" s="464"/>
      <c r="ROV211" s="464"/>
      <c r="ROW211" s="464"/>
      <c r="ROX211" s="464"/>
      <c r="ROY211" s="464"/>
      <c r="ROZ211" s="464"/>
      <c r="RPA211" s="464"/>
      <c r="RPB211" s="464"/>
      <c r="RPC211" s="464"/>
      <c r="RPD211" s="464"/>
      <c r="RPE211" s="464"/>
      <c r="RPF211" s="464"/>
      <c r="RPG211" s="464"/>
      <c r="RPH211" s="464"/>
      <c r="RPI211" s="464"/>
      <c r="RPJ211" s="464"/>
      <c r="RPK211" s="464"/>
      <c r="RPL211" s="464"/>
      <c r="RPM211" s="464"/>
      <c r="RPN211" s="464"/>
      <c r="RPO211" s="464"/>
      <c r="RPP211" s="464"/>
      <c r="RPQ211" s="464"/>
      <c r="RPR211" s="464"/>
      <c r="RPS211" s="464"/>
      <c r="RPT211" s="464"/>
      <c r="RPU211" s="464"/>
      <c r="RPV211" s="464"/>
      <c r="RPW211" s="464"/>
      <c r="RPX211" s="464"/>
      <c r="RPY211" s="464"/>
      <c r="RPZ211" s="464"/>
      <c r="RQA211" s="464"/>
      <c r="RQB211" s="464"/>
      <c r="RQC211" s="464"/>
      <c r="RQD211" s="464"/>
      <c r="RQE211" s="464"/>
      <c r="RQF211" s="464"/>
      <c r="RQG211" s="464"/>
      <c r="RQH211" s="464"/>
      <c r="RQI211" s="464"/>
      <c r="RQJ211" s="464"/>
      <c r="RQK211" s="464"/>
      <c r="RQL211" s="464"/>
      <c r="RQM211" s="464"/>
      <c r="RQN211" s="464"/>
      <c r="RQO211" s="464"/>
      <c r="RQP211" s="464"/>
      <c r="RQQ211" s="464"/>
      <c r="RQR211" s="464"/>
      <c r="RQS211" s="464"/>
      <c r="RQT211" s="464"/>
      <c r="RQU211" s="464"/>
      <c r="RQV211" s="464"/>
      <c r="RQW211" s="464"/>
      <c r="RQX211" s="464"/>
      <c r="RQY211" s="464"/>
      <c r="RQZ211" s="464"/>
      <c r="RRA211" s="464"/>
      <c r="RRB211" s="464"/>
      <c r="RRC211" s="464"/>
      <c r="RRD211" s="464"/>
      <c r="RRE211" s="464"/>
      <c r="RRF211" s="464"/>
      <c r="RRG211" s="464"/>
      <c r="RRH211" s="464"/>
      <c r="RRI211" s="464"/>
      <c r="RRJ211" s="464"/>
      <c r="RRK211" s="464"/>
      <c r="RRL211" s="464"/>
      <c r="RRM211" s="464"/>
      <c r="RRN211" s="464"/>
      <c r="RRO211" s="464"/>
      <c r="RRP211" s="464"/>
      <c r="RRQ211" s="464"/>
      <c r="RRR211" s="464"/>
      <c r="RRS211" s="464"/>
      <c r="RRT211" s="464"/>
      <c r="RRU211" s="464"/>
      <c r="RRV211" s="464"/>
      <c r="RRW211" s="464"/>
      <c r="RRX211" s="464"/>
      <c r="RRY211" s="464"/>
      <c r="RRZ211" s="464"/>
      <c r="RSA211" s="464"/>
      <c r="RSB211" s="464"/>
      <c r="RSC211" s="464"/>
      <c r="RSD211" s="464"/>
      <c r="RSE211" s="464"/>
      <c r="RSF211" s="464"/>
      <c r="RSG211" s="464"/>
      <c r="RSH211" s="464"/>
      <c r="RSI211" s="464"/>
      <c r="RSJ211" s="464"/>
      <c r="RSK211" s="464"/>
      <c r="RSL211" s="464"/>
      <c r="RSM211" s="464"/>
      <c r="RSN211" s="464"/>
      <c r="RSO211" s="464"/>
      <c r="RSP211" s="464"/>
      <c r="RSQ211" s="464"/>
      <c r="RSR211" s="464"/>
      <c r="RSS211" s="464"/>
      <c r="RST211" s="464"/>
      <c r="RSU211" s="464"/>
      <c r="RSV211" s="464"/>
      <c r="RSW211" s="464"/>
      <c r="RSX211" s="464"/>
      <c r="RSY211" s="464"/>
      <c r="RSZ211" s="464"/>
      <c r="RTA211" s="464"/>
      <c r="RTB211" s="464"/>
      <c r="RTC211" s="464"/>
      <c r="RTD211" s="464"/>
      <c r="RTE211" s="464"/>
      <c r="RTF211" s="464"/>
      <c r="RTG211" s="464"/>
      <c r="RTH211" s="464"/>
      <c r="RTI211" s="464"/>
      <c r="RTJ211" s="464"/>
      <c r="RTK211" s="464"/>
      <c r="RTL211" s="464"/>
      <c r="RTM211" s="464"/>
      <c r="RTN211" s="464"/>
      <c r="RTO211" s="464"/>
      <c r="RTP211" s="464"/>
      <c r="RTQ211" s="464"/>
      <c r="RTR211" s="464"/>
      <c r="RTS211" s="464"/>
      <c r="RTT211" s="464"/>
      <c r="RTU211" s="464"/>
      <c r="RTV211" s="464"/>
      <c r="RTW211" s="464"/>
      <c r="RTX211" s="464"/>
      <c r="RTY211" s="464"/>
      <c r="RTZ211" s="464"/>
      <c r="RUA211" s="464"/>
      <c r="RUB211" s="464"/>
      <c r="RUC211" s="464"/>
      <c r="RUD211" s="464"/>
      <c r="RUE211" s="464"/>
      <c r="RUF211" s="464"/>
      <c r="RUG211" s="464"/>
      <c r="RUH211" s="464"/>
      <c r="RUI211" s="464"/>
      <c r="RUJ211" s="464"/>
      <c r="RUK211" s="464"/>
      <c r="RUL211" s="464"/>
      <c r="RUM211" s="464"/>
      <c r="RUN211" s="464"/>
      <c r="RUO211" s="464"/>
      <c r="RUP211" s="464"/>
      <c r="RUQ211" s="464"/>
      <c r="RUR211" s="464"/>
      <c r="RUS211" s="464"/>
      <c r="RUT211" s="464"/>
      <c r="RUU211" s="464"/>
      <c r="RUV211" s="464"/>
      <c r="RUW211" s="464"/>
      <c r="RUX211" s="464"/>
      <c r="RUY211" s="464"/>
      <c r="RUZ211" s="464"/>
      <c r="RVA211" s="464"/>
      <c r="RVB211" s="464"/>
      <c r="RVC211" s="464"/>
      <c r="RVD211" s="464"/>
      <c r="RVE211" s="464"/>
      <c r="RVF211" s="464"/>
      <c r="RVG211" s="464"/>
      <c r="RVH211" s="464"/>
      <c r="RVI211" s="464"/>
      <c r="RVJ211" s="464"/>
      <c r="RVK211" s="464"/>
      <c r="RVL211" s="464"/>
      <c r="RVM211" s="464"/>
      <c r="RVN211" s="464"/>
      <c r="RVO211" s="464"/>
      <c r="RVP211" s="464"/>
      <c r="RVQ211" s="464"/>
      <c r="RVR211" s="464"/>
      <c r="RVS211" s="464"/>
      <c r="RVT211" s="464"/>
      <c r="RVU211" s="464"/>
      <c r="RVV211" s="464"/>
      <c r="RVW211" s="464"/>
      <c r="RVX211" s="464"/>
      <c r="RVY211" s="464"/>
      <c r="RVZ211" s="464"/>
      <c r="RWA211" s="464"/>
      <c r="RWB211" s="464"/>
      <c r="RWC211" s="464"/>
      <c r="RWD211" s="464"/>
      <c r="RWE211" s="464"/>
      <c r="RWF211" s="464"/>
      <c r="RWG211" s="464"/>
      <c r="RWH211" s="464"/>
      <c r="RWI211" s="464"/>
      <c r="RWJ211" s="464"/>
      <c r="RWK211" s="464"/>
      <c r="RWL211" s="464"/>
      <c r="RWM211" s="464"/>
      <c r="RWN211" s="464"/>
      <c r="RWO211" s="464"/>
      <c r="RWP211" s="464"/>
      <c r="RWQ211" s="464"/>
      <c r="RWR211" s="464"/>
      <c r="RWS211" s="464"/>
      <c r="RWT211" s="464"/>
      <c r="RWU211" s="464"/>
      <c r="RWV211" s="464"/>
      <c r="RWW211" s="464"/>
      <c r="RWX211" s="464"/>
      <c r="RWY211" s="464"/>
      <c r="RWZ211" s="464"/>
      <c r="RXA211" s="464"/>
      <c r="RXB211" s="464"/>
      <c r="RXC211" s="464"/>
      <c r="RXD211" s="464"/>
      <c r="RXE211" s="464"/>
      <c r="RXF211" s="464"/>
      <c r="RXG211" s="464"/>
      <c r="RXH211" s="464"/>
      <c r="RXI211" s="464"/>
      <c r="RXJ211" s="464"/>
      <c r="RXK211" s="464"/>
      <c r="RXL211" s="464"/>
      <c r="RXM211" s="464"/>
      <c r="RXN211" s="464"/>
      <c r="RXO211" s="464"/>
      <c r="RXP211" s="464"/>
      <c r="RXQ211" s="464"/>
      <c r="RXR211" s="464"/>
      <c r="RXS211" s="464"/>
      <c r="RXT211" s="464"/>
      <c r="RXU211" s="464"/>
      <c r="RXV211" s="464"/>
      <c r="RXW211" s="464"/>
      <c r="RXX211" s="464"/>
      <c r="RXY211" s="464"/>
      <c r="RXZ211" s="464"/>
      <c r="RYA211" s="464"/>
      <c r="RYB211" s="464"/>
      <c r="RYC211" s="464"/>
      <c r="RYD211" s="464"/>
      <c r="RYE211" s="464"/>
      <c r="RYF211" s="464"/>
      <c r="RYG211" s="464"/>
      <c r="RYH211" s="464"/>
      <c r="RYI211" s="464"/>
      <c r="RYJ211" s="464"/>
      <c r="RYK211" s="464"/>
      <c r="RYL211" s="464"/>
      <c r="RYM211" s="464"/>
      <c r="RYN211" s="464"/>
      <c r="RYO211" s="464"/>
      <c r="RYP211" s="464"/>
      <c r="RYQ211" s="464"/>
      <c r="RYR211" s="464"/>
      <c r="RYS211" s="464"/>
      <c r="RYT211" s="464"/>
      <c r="RYU211" s="464"/>
      <c r="RYV211" s="464"/>
      <c r="RYW211" s="464"/>
      <c r="RYX211" s="464"/>
      <c r="RYY211" s="464"/>
      <c r="RYZ211" s="464"/>
      <c r="RZA211" s="464"/>
      <c r="RZB211" s="464"/>
      <c r="RZC211" s="464"/>
      <c r="RZD211" s="464"/>
      <c r="RZE211" s="464"/>
      <c r="RZF211" s="464"/>
      <c r="RZG211" s="464"/>
      <c r="RZH211" s="464"/>
      <c r="RZI211" s="464"/>
      <c r="RZJ211" s="464"/>
      <c r="RZK211" s="464"/>
      <c r="RZL211" s="464"/>
      <c r="RZM211" s="464"/>
      <c r="RZN211" s="464"/>
      <c r="RZO211" s="464"/>
      <c r="RZP211" s="464"/>
      <c r="RZQ211" s="464"/>
      <c r="RZR211" s="464"/>
      <c r="RZS211" s="464"/>
      <c r="RZT211" s="464"/>
      <c r="RZU211" s="464"/>
      <c r="RZV211" s="464"/>
      <c r="RZW211" s="464"/>
      <c r="RZX211" s="464"/>
      <c r="RZY211" s="464"/>
      <c r="RZZ211" s="464"/>
      <c r="SAA211" s="464"/>
      <c r="SAB211" s="464"/>
      <c r="SAC211" s="464"/>
      <c r="SAD211" s="464"/>
      <c r="SAE211" s="464"/>
      <c r="SAF211" s="464"/>
      <c r="SAG211" s="464"/>
      <c r="SAH211" s="464"/>
      <c r="SAI211" s="464"/>
      <c r="SAJ211" s="464"/>
      <c r="SAK211" s="464"/>
      <c r="SAL211" s="464"/>
      <c r="SAM211" s="464"/>
      <c r="SAN211" s="464"/>
      <c r="SAO211" s="464"/>
      <c r="SAP211" s="464"/>
      <c r="SAQ211" s="464"/>
      <c r="SAR211" s="464"/>
      <c r="SAS211" s="464"/>
      <c r="SAT211" s="464"/>
      <c r="SAU211" s="464"/>
      <c r="SAV211" s="464"/>
      <c r="SAW211" s="464"/>
      <c r="SAX211" s="464"/>
      <c r="SAY211" s="464"/>
      <c r="SAZ211" s="464"/>
      <c r="SBA211" s="464"/>
      <c r="SBB211" s="464"/>
      <c r="SBC211" s="464"/>
      <c r="SBD211" s="464"/>
      <c r="SBE211" s="464"/>
      <c r="SBF211" s="464"/>
      <c r="SBG211" s="464"/>
      <c r="SBH211" s="464"/>
      <c r="SBI211" s="464"/>
      <c r="SBJ211" s="464"/>
      <c r="SBK211" s="464"/>
      <c r="SBL211" s="464"/>
      <c r="SBM211" s="464"/>
      <c r="SBN211" s="464"/>
      <c r="SBO211" s="464"/>
      <c r="SBP211" s="464"/>
      <c r="SBQ211" s="464"/>
      <c r="SBR211" s="464"/>
      <c r="SBS211" s="464"/>
      <c r="SBT211" s="464"/>
      <c r="SBU211" s="464"/>
      <c r="SBV211" s="464"/>
      <c r="SBW211" s="464"/>
      <c r="SBX211" s="464"/>
      <c r="SBY211" s="464"/>
      <c r="SBZ211" s="464"/>
      <c r="SCA211" s="464"/>
      <c r="SCB211" s="464"/>
      <c r="SCC211" s="464"/>
      <c r="SCD211" s="464"/>
      <c r="SCE211" s="464"/>
      <c r="SCF211" s="464"/>
      <c r="SCG211" s="464"/>
      <c r="SCH211" s="464"/>
      <c r="SCI211" s="464"/>
      <c r="SCJ211" s="464"/>
      <c r="SCK211" s="464"/>
      <c r="SCL211" s="464"/>
      <c r="SCM211" s="464"/>
      <c r="SCN211" s="464"/>
      <c r="SCO211" s="464"/>
      <c r="SCP211" s="464"/>
      <c r="SCQ211" s="464"/>
      <c r="SCR211" s="464"/>
      <c r="SCS211" s="464"/>
      <c r="SCT211" s="464"/>
      <c r="SCU211" s="464"/>
      <c r="SCV211" s="464"/>
      <c r="SCW211" s="464"/>
      <c r="SCX211" s="464"/>
      <c r="SCY211" s="464"/>
      <c r="SCZ211" s="464"/>
      <c r="SDA211" s="464"/>
      <c r="SDB211" s="464"/>
      <c r="SDC211" s="464"/>
      <c r="SDD211" s="464"/>
      <c r="SDE211" s="464"/>
      <c r="SDF211" s="464"/>
      <c r="SDG211" s="464"/>
      <c r="SDH211" s="464"/>
      <c r="SDI211" s="464"/>
      <c r="SDJ211" s="464"/>
      <c r="SDK211" s="464"/>
      <c r="SDL211" s="464"/>
      <c r="SDM211" s="464"/>
      <c r="SDN211" s="464"/>
      <c r="SDO211" s="464"/>
      <c r="SDP211" s="464"/>
      <c r="SDQ211" s="464"/>
      <c r="SDR211" s="464"/>
      <c r="SDS211" s="464"/>
      <c r="SDT211" s="464"/>
      <c r="SDU211" s="464"/>
      <c r="SDV211" s="464"/>
      <c r="SDW211" s="464"/>
      <c r="SDX211" s="464"/>
      <c r="SDY211" s="464"/>
      <c r="SDZ211" s="464"/>
      <c r="SEA211" s="464"/>
      <c r="SEB211" s="464"/>
      <c r="SEC211" s="464"/>
      <c r="SED211" s="464"/>
      <c r="SEE211" s="464"/>
      <c r="SEF211" s="464"/>
      <c r="SEG211" s="464"/>
      <c r="SEH211" s="464"/>
      <c r="SEI211" s="464"/>
      <c r="SEJ211" s="464"/>
      <c r="SEK211" s="464"/>
      <c r="SEL211" s="464"/>
      <c r="SEM211" s="464"/>
      <c r="SEN211" s="464"/>
      <c r="SEO211" s="464"/>
      <c r="SEP211" s="464"/>
      <c r="SEQ211" s="464"/>
      <c r="SER211" s="464"/>
      <c r="SES211" s="464"/>
      <c r="SET211" s="464"/>
      <c r="SEU211" s="464"/>
      <c r="SEV211" s="464"/>
      <c r="SEW211" s="464"/>
      <c r="SEX211" s="464"/>
      <c r="SEY211" s="464"/>
      <c r="SEZ211" s="464"/>
      <c r="SFA211" s="464"/>
      <c r="SFB211" s="464"/>
      <c r="SFC211" s="464"/>
      <c r="SFD211" s="464"/>
      <c r="SFE211" s="464"/>
      <c r="SFF211" s="464"/>
      <c r="SFG211" s="464"/>
      <c r="SFH211" s="464"/>
      <c r="SFI211" s="464"/>
      <c r="SFJ211" s="464"/>
      <c r="SFK211" s="464"/>
      <c r="SFL211" s="464"/>
      <c r="SFM211" s="464"/>
      <c r="SFN211" s="464"/>
      <c r="SFO211" s="464"/>
      <c r="SFP211" s="464"/>
      <c r="SFQ211" s="464"/>
      <c r="SFR211" s="464"/>
      <c r="SFS211" s="464"/>
      <c r="SFT211" s="464"/>
      <c r="SFU211" s="464"/>
      <c r="SFV211" s="464"/>
      <c r="SFW211" s="464"/>
      <c r="SFX211" s="464"/>
      <c r="SFY211" s="464"/>
      <c r="SFZ211" s="464"/>
      <c r="SGA211" s="464"/>
      <c r="SGB211" s="464"/>
      <c r="SGC211" s="464"/>
      <c r="SGD211" s="464"/>
      <c r="SGE211" s="464"/>
      <c r="SGF211" s="464"/>
      <c r="SGG211" s="464"/>
      <c r="SGH211" s="464"/>
      <c r="SGI211" s="464"/>
      <c r="SGJ211" s="464"/>
      <c r="SGK211" s="464"/>
      <c r="SGL211" s="464"/>
      <c r="SGM211" s="464"/>
      <c r="SGN211" s="464"/>
      <c r="SGO211" s="464"/>
      <c r="SGP211" s="464"/>
      <c r="SGQ211" s="464"/>
      <c r="SGR211" s="464"/>
      <c r="SGS211" s="464"/>
      <c r="SGT211" s="464"/>
      <c r="SGU211" s="464"/>
      <c r="SGV211" s="464"/>
      <c r="SGW211" s="464"/>
      <c r="SGX211" s="464"/>
      <c r="SGY211" s="464"/>
      <c r="SGZ211" s="464"/>
      <c r="SHA211" s="464"/>
      <c r="SHB211" s="464"/>
      <c r="SHC211" s="464"/>
      <c r="SHD211" s="464"/>
      <c r="SHE211" s="464"/>
      <c r="SHF211" s="464"/>
      <c r="SHG211" s="464"/>
      <c r="SHH211" s="464"/>
      <c r="SHI211" s="464"/>
      <c r="SHJ211" s="464"/>
      <c r="SHK211" s="464"/>
      <c r="SHL211" s="464"/>
      <c r="SHM211" s="464"/>
      <c r="SHN211" s="464"/>
      <c r="SHO211" s="464"/>
      <c r="SHP211" s="464"/>
      <c r="SHQ211" s="464"/>
      <c r="SHR211" s="464"/>
      <c r="SHS211" s="464"/>
      <c r="SHT211" s="464"/>
      <c r="SHU211" s="464"/>
      <c r="SHV211" s="464"/>
      <c r="SHW211" s="464"/>
      <c r="SHX211" s="464"/>
      <c r="SHY211" s="464"/>
      <c r="SHZ211" s="464"/>
      <c r="SIA211" s="464"/>
      <c r="SIB211" s="464"/>
      <c r="SIC211" s="464"/>
      <c r="SID211" s="464"/>
      <c r="SIE211" s="464"/>
      <c r="SIF211" s="464"/>
      <c r="SIG211" s="464"/>
      <c r="SIH211" s="464"/>
      <c r="SII211" s="464"/>
      <c r="SIJ211" s="464"/>
      <c r="SIK211" s="464"/>
      <c r="SIL211" s="464"/>
      <c r="SIM211" s="464"/>
      <c r="SIN211" s="464"/>
      <c r="SIO211" s="464"/>
      <c r="SIP211" s="464"/>
      <c r="SIQ211" s="464"/>
      <c r="SIR211" s="464"/>
      <c r="SIS211" s="464"/>
      <c r="SIT211" s="464"/>
      <c r="SIU211" s="464"/>
      <c r="SIV211" s="464"/>
      <c r="SIW211" s="464"/>
      <c r="SIX211" s="464"/>
      <c r="SIY211" s="464"/>
      <c r="SIZ211" s="464"/>
      <c r="SJA211" s="464"/>
      <c r="SJB211" s="464"/>
      <c r="SJC211" s="464"/>
      <c r="SJD211" s="464"/>
      <c r="SJE211" s="464"/>
      <c r="SJF211" s="464"/>
      <c r="SJG211" s="464"/>
      <c r="SJH211" s="464"/>
      <c r="SJI211" s="464"/>
      <c r="SJJ211" s="464"/>
      <c r="SJK211" s="464"/>
      <c r="SJL211" s="464"/>
      <c r="SJM211" s="464"/>
      <c r="SJN211" s="464"/>
      <c r="SJO211" s="464"/>
      <c r="SJP211" s="464"/>
      <c r="SJQ211" s="464"/>
      <c r="SJR211" s="464"/>
      <c r="SJS211" s="464"/>
      <c r="SJT211" s="464"/>
      <c r="SJU211" s="464"/>
      <c r="SJV211" s="464"/>
      <c r="SJW211" s="464"/>
      <c r="SJX211" s="464"/>
      <c r="SJY211" s="464"/>
      <c r="SJZ211" s="464"/>
      <c r="SKA211" s="464"/>
      <c r="SKB211" s="464"/>
      <c r="SKC211" s="464"/>
      <c r="SKD211" s="464"/>
      <c r="SKE211" s="464"/>
      <c r="SKF211" s="464"/>
      <c r="SKG211" s="464"/>
      <c r="SKH211" s="464"/>
      <c r="SKI211" s="464"/>
      <c r="SKJ211" s="464"/>
      <c r="SKK211" s="464"/>
      <c r="SKL211" s="464"/>
      <c r="SKM211" s="464"/>
      <c r="SKN211" s="464"/>
      <c r="SKO211" s="464"/>
      <c r="SKP211" s="464"/>
      <c r="SKQ211" s="464"/>
      <c r="SKR211" s="464"/>
      <c r="SKS211" s="464"/>
      <c r="SKT211" s="464"/>
      <c r="SKU211" s="464"/>
      <c r="SKV211" s="464"/>
      <c r="SKW211" s="464"/>
      <c r="SKX211" s="464"/>
      <c r="SKY211" s="464"/>
      <c r="SKZ211" s="464"/>
      <c r="SLA211" s="464"/>
      <c r="SLB211" s="464"/>
      <c r="SLC211" s="464"/>
      <c r="SLD211" s="464"/>
      <c r="SLE211" s="464"/>
      <c r="SLF211" s="464"/>
      <c r="SLG211" s="464"/>
      <c r="SLH211" s="464"/>
      <c r="SLI211" s="464"/>
      <c r="SLJ211" s="464"/>
      <c r="SLK211" s="464"/>
      <c r="SLL211" s="464"/>
      <c r="SLM211" s="464"/>
      <c r="SLN211" s="464"/>
      <c r="SLO211" s="464"/>
      <c r="SLP211" s="464"/>
      <c r="SLQ211" s="464"/>
      <c r="SLR211" s="464"/>
      <c r="SLS211" s="464"/>
      <c r="SLT211" s="464"/>
      <c r="SLU211" s="464"/>
      <c r="SLV211" s="464"/>
      <c r="SLW211" s="464"/>
      <c r="SLX211" s="464"/>
      <c r="SLY211" s="464"/>
      <c r="SLZ211" s="464"/>
      <c r="SMA211" s="464"/>
      <c r="SMB211" s="464"/>
      <c r="SMC211" s="464"/>
      <c r="SMD211" s="464"/>
      <c r="SME211" s="464"/>
      <c r="SMF211" s="464"/>
      <c r="SMG211" s="464"/>
      <c r="SMH211" s="464"/>
      <c r="SMI211" s="464"/>
      <c r="SMJ211" s="464"/>
      <c r="SMK211" s="464"/>
      <c r="SML211" s="464"/>
      <c r="SMM211" s="464"/>
      <c r="SMN211" s="464"/>
      <c r="SMO211" s="464"/>
      <c r="SMP211" s="464"/>
      <c r="SMQ211" s="464"/>
      <c r="SMR211" s="464"/>
      <c r="SMS211" s="464"/>
      <c r="SMT211" s="464"/>
      <c r="SMU211" s="464"/>
      <c r="SMV211" s="464"/>
      <c r="SMW211" s="464"/>
      <c r="SMX211" s="464"/>
      <c r="SMY211" s="464"/>
      <c r="SMZ211" s="464"/>
      <c r="SNA211" s="464"/>
      <c r="SNB211" s="464"/>
      <c r="SNC211" s="464"/>
      <c r="SND211" s="464"/>
      <c r="SNE211" s="464"/>
      <c r="SNF211" s="464"/>
      <c r="SNG211" s="464"/>
      <c r="SNH211" s="464"/>
      <c r="SNI211" s="464"/>
      <c r="SNJ211" s="464"/>
      <c r="SNK211" s="464"/>
      <c r="SNL211" s="464"/>
      <c r="SNM211" s="464"/>
      <c r="SNN211" s="464"/>
      <c r="SNO211" s="464"/>
      <c r="SNP211" s="464"/>
      <c r="SNQ211" s="464"/>
      <c r="SNR211" s="464"/>
      <c r="SNS211" s="464"/>
      <c r="SNT211" s="464"/>
      <c r="SNU211" s="464"/>
      <c r="SNV211" s="464"/>
      <c r="SNW211" s="464"/>
      <c r="SNX211" s="464"/>
      <c r="SNY211" s="464"/>
      <c r="SNZ211" s="464"/>
      <c r="SOA211" s="464"/>
      <c r="SOB211" s="464"/>
      <c r="SOC211" s="464"/>
      <c r="SOD211" s="464"/>
      <c r="SOE211" s="464"/>
      <c r="SOF211" s="464"/>
      <c r="SOG211" s="464"/>
      <c r="SOH211" s="464"/>
      <c r="SOI211" s="464"/>
      <c r="SOJ211" s="464"/>
      <c r="SOK211" s="464"/>
      <c r="SOL211" s="464"/>
      <c r="SOM211" s="464"/>
      <c r="SON211" s="464"/>
      <c r="SOO211" s="464"/>
      <c r="SOP211" s="464"/>
      <c r="SOQ211" s="464"/>
      <c r="SOR211" s="464"/>
      <c r="SOS211" s="464"/>
      <c r="SOT211" s="464"/>
      <c r="SOU211" s="464"/>
      <c r="SOV211" s="464"/>
      <c r="SOW211" s="464"/>
      <c r="SOX211" s="464"/>
      <c r="SOY211" s="464"/>
      <c r="SOZ211" s="464"/>
      <c r="SPA211" s="464"/>
      <c r="SPB211" s="464"/>
      <c r="SPC211" s="464"/>
      <c r="SPD211" s="464"/>
      <c r="SPE211" s="464"/>
      <c r="SPF211" s="464"/>
      <c r="SPG211" s="464"/>
      <c r="SPH211" s="464"/>
      <c r="SPI211" s="464"/>
      <c r="SPJ211" s="464"/>
      <c r="SPK211" s="464"/>
      <c r="SPL211" s="464"/>
      <c r="SPM211" s="464"/>
      <c r="SPN211" s="464"/>
      <c r="SPO211" s="464"/>
      <c r="SPP211" s="464"/>
      <c r="SPQ211" s="464"/>
      <c r="SPR211" s="464"/>
      <c r="SPS211" s="464"/>
      <c r="SPT211" s="464"/>
      <c r="SPU211" s="464"/>
      <c r="SPV211" s="464"/>
      <c r="SPW211" s="464"/>
      <c r="SPX211" s="464"/>
      <c r="SPY211" s="464"/>
      <c r="SPZ211" s="464"/>
      <c r="SQA211" s="464"/>
      <c r="SQB211" s="464"/>
      <c r="SQC211" s="464"/>
      <c r="SQD211" s="464"/>
      <c r="SQE211" s="464"/>
      <c r="SQF211" s="464"/>
      <c r="SQG211" s="464"/>
      <c r="SQH211" s="464"/>
      <c r="SQI211" s="464"/>
      <c r="SQJ211" s="464"/>
      <c r="SQK211" s="464"/>
      <c r="SQL211" s="464"/>
      <c r="SQM211" s="464"/>
      <c r="SQN211" s="464"/>
      <c r="SQO211" s="464"/>
      <c r="SQP211" s="464"/>
      <c r="SQQ211" s="464"/>
      <c r="SQR211" s="464"/>
      <c r="SQS211" s="464"/>
      <c r="SQT211" s="464"/>
      <c r="SQU211" s="464"/>
      <c r="SQV211" s="464"/>
      <c r="SQW211" s="464"/>
      <c r="SQX211" s="464"/>
      <c r="SQY211" s="464"/>
      <c r="SQZ211" s="464"/>
      <c r="SRA211" s="464"/>
      <c r="SRB211" s="464"/>
      <c r="SRC211" s="464"/>
      <c r="SRD211" s="464"/>
      <c r="SRE211" s="464"/>
      <c r="SRF211" s="464"/>
      <c r="SRG211" s="464"/>
      <c r="SRH211" s="464"/>
      <c r="SRI211" s="464"/>
      <c r="SRJ211" s="464"/>
      <c r="SRK211" s="464"/>
      <c r="SRL211" s="464"/>
      <c r="SRM211" s="464"/>
      <c r="SRN211" s="464"/>
      <c r="SRO211" s="464"/>
      <c r="SRP211" s="464"/>
      <c r="SRQ211" s="464"/>
      <c r="SRR211" s="464"/>
      <c r="SRS211" s="464"/>
      <c r="SRT211" s="464"/>
      <c r="SRU211" s="464"/>
      <c r="SRV211" s="464"/>
      <c r="SRW211" s="464"/>
      <c r="SRX211" s="464"/>
      <c r="SRY211" s="464"/>
      <c r="SRZ211" s="464"/>
      <c r="SSA211" s="464"/>
      <c r="SSB211" s="464"/>
      <c r="SSC211" s="464"/>
      <c r="SSD211" s="464"/>
      <c r="SSE211" s="464"/>
      <c r="SSF211" s="464"/>
      <c r="SSG211" s="464"/>
      <c r="SSH211" s="464"/>
      <c r="SSI211" s="464"/>
      <c r="SSJ211" s="464"/>
      <c r="SSK211" s="464"/>
      <c r="SSL211" s="464"/>
      <c r="SSM211" s="464"/>
      <c r="SSN211" s="464"/>
      <c r="SSO211" s="464"/>
      <c r="SSP211" s="464"/>
      <c r="SSQ211" s="464"/>
      <c r="SSR211" s="464"/>
      <c r="SSS211" s="464"/>
      <c r="SST211" s="464"/>
      <c r="SSU211" s="464"/>
      <c r="SSV211" s="464"/>
      <c r="SSW211" s="464"/>
      <c r="SSX211" s="464"/>
      <c r="SSY211" s="464"/>
      <c r="SSZ211" s="464"/>
      <c r="STA211" s="464"/>
      <c r="STB211" s="464"/>
      <c r="STC211" s="464"/>
      <c r="STD211" s="464"/>
      <c r="STE211" s="464"/>
      <c r="STF211" s="464"/>
      <c r="STG211" s="464"/>
      <c r="STH211" s="464"/>
      <c r="STI211" s="464"/>
      <c r="STJ211" s="464"/>
      <c r="STK211" s="464"/>
      <c r="STL211" s="464"/>
      <c r="STM211" s="464"/>
      <c r="STN211" s="464"/>
      <c r="STO211" s="464"/>
      <c r="STP211" s="464"/>
      <c r="STQ211" s="464"/>
      <c r="STR211" s="464"/>
      <c r="STS211" s="464"/>
      <c r="STT211" s="464"/>
      <c r="STU211" s="464"/>
      <c r="STV211" s="464"/>
      <c r="STW211" s="464"/>
      <c r="STX211" s="464"/>
      <c r="STY211" s="464"/>
      <c r="STZ211" s="464"/>
      <c r="SUA211" s="464"/>
      <c r="SUB211" s="464"/>
      <c r="SUC211" s="464"/>
      <c r="SUD211" s="464"/>
      <c r="SUE211" s="464"/>
      <c r="SUF211" s="464"/>
      <c r="SUG211" s="464"/>
      <c r="SUH211" s="464"/>
      <c r="SUI211" s="464"/>
      <c r="SUJ211" s="464"/>
      <c r="SUK211" s="464"/>
      <c r="SUL211" s="464"/>
      <c r="SUM211" s="464"/>
      <c r="SUN211" s="464"/>
      <c r="SUO211" s="464"/>
      <c r="SUP211" s="464"/>
      <c r="SUQ211" s="464"/>
      <c r="SUR211" s="464"/>
      <c r="SUS211" s="464"/>
      <c r="SUT211" s="464"/>
      <c r="SUU211" s="464"/>
      <c r="SUV211" s="464"/>
      <c r="SUW211" s="464"/>
      <c r="SUX211" s="464"/>
      <c r="SUY211" s="464"/>
      <c r="SUZ211" s="464"/>
      <c r="SVA211" s="464"/>
      <c r="SVB211" s="464"/>
      <c r="SVC211" s="464"/>
      <c r="SVD211" s="464"/>
      <c r="SVE211" s="464"/>
      <c r="SVF211" s="464"/>
      <c r="SVG211" s="464"/>
      <c r="SVH211" s="464"/>
      <c r="SVI211" s="464"/>
      <c r="SVJ211" s="464"/>
      <c r="SVK211" s="464"/>
      <c r="SVL211" s="464"/>
      <c r="SVM211" s="464"/>
      <c r="SVN211" s="464"/>
      <c r="SVO211" s="464"/>
      <c r="SVP211" s="464"/>
      <c r="SVQ211" s="464"/>
      <c r="SVR211" s="464"/>
      <c r="SVS211" s="464"/>
      <c r="SVT211" s="464"/>
      <c r="SVU211" s="464"/>
      <c r="SVV211" s="464"/>
      <c r="SVW211" s="464"/>
      <c r="SVX211" s="464"/>
      <c r="SVY211" s="464"/>
      <c r="SVZ211" s="464"/>
      <c r="SWA211" s="464"/>
      <c r="SWB211" s="464"/>
      <c r="SWC211" s="464"/>
      <c r="SWD211" s="464"/>
      <c r="SWE211" s="464"/>
      <c r="SWF211" s="464"/>
      <c r="SWG211" s="464"/>
      <c r="SWH211" s="464"/>
      <c r="SWI211" s="464"/>
      <c r="SWJ211" s="464"/>
      <c r="SWK211" s="464"/>
      <c r="SWL211" s="464"/>
      <c r="SWM211" s="464"/>
      <c r="SWN211" s="464"/>
      <c r="SWO211" s="464"/>
      <c r="SWP211" s="464"/>
      <c r="SWQ211" s="464"/>
      <c r="SWR211" s="464"/>
      <c r="SWS211" s="464"/>
      <c r="SWT211" s="464"/>
      <c r="SWU211" s="464"/>
      <c r="SWV211" s="464"/>
      <c r="SWW211" s="464"/>
      <c r="SWX211" s="464"/>
      <c r="SWY211" s="464"/>
      <c r="SWZ211" s="464"/>
      <c r="SXA211" s="464"/>
      <c r="SXB211" s="464"/>
      <c r="SXC211" s="464"/>
      <c r="SXD211" s="464"/>
      <c r="SXE211" s="464"/>
      <c r="SXF211" s="464"/>
      <c r="SXG211" s="464"/>
      <c r="SXH211" s="464"/>
      <c r="SXI211" s="464"/>
      <c r="SXJ211" s="464"/>
      <c r="SXK211" s="464"/>
      <c r="SXL211" s="464"/>
      <c r="SXM211" s="464"/>
      <c r="SXN211" s="464"/>
      <c r="SXO211" s="464"/>
      <c r="SXP211" s="464"/>
      <c r="SXQ211" s="464"/>
      <c r="SXR211" s="464"/>
      <c r="SXS211" s="464"/>
      <c r="SXT211" s="464"/>
      <c r="SXU211" s="464"/>
      <c r="SXV211" s="464"/>
      <c r="SXW211" s="464"/>
      <c r="SXX211" s="464"/>
      <c r="SXY211" s="464"/>
      <c r="SXZ211" s="464"/>
      <c r="SYA211" s="464"/>
      <c r="SYB211" s="464"/>
      <c r="SYC211" s="464"/>
      <c r="SYD211" s="464"/>
      <c r="SYE211" s="464"/>
      <c r="SYF211" s="464"/>
      <c r="SYG211" s="464"/>
      <c r="SYH211" s="464"/>
      <c r="SYI211" s="464"/>
      <c r="SYJ211" s="464"/>
      <c r="SYK211" s="464"/>
      <c r="SYL211" s="464"/>
      <c r="SYM211" s="464"/>
      <c r="SYN211" s="464"/>
      <c r="SYO211" s="464"/>
      <c r="SYP211" s="464"/>
      <c r="SYQ211" s="464"/>
      <c r="SYR211" s="464"/>
      <c r="SYS211" s="464"/>
      <c r="SYT211" s="464"/>
      <c r="SYU211" s="464"/>
      <c r="SYV211" s="464"/>
      <c r="SYW211" s="464"/>
      <c r="SYX211" s="464"/>
      <c r="SYY211" s="464"/>
      <c r="SYZ211" s="464"/>
      <c r="SZA211" s="464"/>
      <c r="SZB211" s="464"/>
      <c r="SZC211" s="464"/>
      <c r="SZD211" s="464"/>
      <c r="SZE211" s="464"/>
      <c r="SZF211" s="464"/>
      <c r="SZG211" s="464"/>
      <c r="SZH211" s="464"/>
      <c r="SZI211" s="464"/>
      <c r="SZJ211" s="464"/>
      <c r="SZK211" s="464"/>
      <c r="SZL211" s="464"/>
      <c r="SZM211" s="464"/>
      <c r="SZN211" s="464"/>
      <c r="SZO211" s="464"/>
      <c r="SZP211" s="464"/>
      <c r="SZQ211" s="464"/>
      <c r="SZR211" s="464"/>
      <c r="SZS211" s="464"/>
      <c r="SZT211" s="464"/>
      <c r="SZU211" s="464"/>
      <c r="SZV211" s="464"/>
      <c r="SZW211" s="464"/>
      <c r="SZX211" s="464"/>
      <c r="SZY211" s="464"/>
      <c r="SZZ211" s="464"/>
      <c r="TAA211" s="464"/>
      <c r="TAB211" s="464"/>
      <c r="TAC211" s="464"/>
      <c r="TAD211" s="464"/>
      <c r="TAE211" s="464"/>
      <c r="TAF211" s="464"/>
      <c r="TAG211" s="464"/>
      <c r="TAH211" s="464"/>
      <c r="TAI211" s="464"/>
      <c r="TAJ211" s="464"/>
      <c r="TAK211" s="464"/>
      <c r="TAL211" s="464"/>
      <c r="TAM211" s="464"/>
      <c r="TAN211" s="464"/>
      <c r="TAO211" s="464"/>
      <c r="TAP211" s="464"/>
      <c r="TAQ211" s="464"/>
      <c r="TAR211" s="464"/>
      <c r="TAS211" s="464"/>
      <c r="TAT211" s="464"/>
      <c r="TAU211" s="464"/>
      <c r="TAV211" s="464"/>
      <c r="TAW211" s="464"/>
      <c r="TAX211" s="464"/>
      <c r="TAY211" s="464"/>
      <c r="TAZ211" s="464"/>
      <c r="TBA211" s="464"/>
      <c r="TBB211" s="464"/>
      <c r="TBC211" s="464"/>
      <c r="TBD211" s="464"/>
      <c r="TBE211" s="464"/>
      <c r="TBF211" s="464"/>
      <c r="TBG211" s="464"/>
      <c r="TBH211" s="464"/>
      <c r="TBI211" s="464"/>
      <c r="TBJ211" s="464"/>
      <c r="TBK211" s="464"/>
      <c r="TBL211" s="464"/>
      <c r="TBM211" s="464"/>
      <c r="TBN211" s="464"/>
      <c r="TBO211" s="464"/>
      <c r="TBP211" s="464"/>
      <c r="TBQ211" s="464"/>
      <c r="TBR211" s="464"/>
      <c r="TBS211" s="464"/>
      <c r="TBT211" s="464"/>
      <c r="TBU211" s="464"/>
      <c r="TBV211" s="464"/>
      <c r="TBW211" s="464"/>
      <c r="TBX211" s="464"/>
      <c r="TBY211" s="464"/>
      <c r="TBZ211" s="464"/>
      <c r="TCA211" s="464"/>
      <c r="TCB211" s="464"/>
      <c r="TCC211" s="464"/>
      <c r="TCD211" s="464"/>
      <c r="TCE211" s="464"/>
      <c r="TCF211" s="464"/>
      <c r="TCG211" s="464"/>
      <c r="TCH211" s="464"/>
      <c r="TCI211" s="464"/>
      <c r="TCJ211" s="464"/>
      <c r="TCK211" s="464"/>
      <c r="TCL211" s="464"/>
      <c r="TCM211" s="464"/>
      <c r="TCN211" s="464"/>
      <c r="TCO211" s="464"/>
      <c r="TCP211" s="464"/>
      <c r="TCQ211" s="464"/>
      <c r="TCR211" s="464"/>
      <c r="TCS211" s="464"/>
      <c r="TCT211" s="464"/>
      <c r="TCU211" s="464"/>
      <c r="TCV211" s="464"/>
      <c r="TCW211" s="464"/>
      <c r="TCX211" s="464"/>
      <c r="TCY211" s="464"/>
      <c r="TCZ211" s="464"/>
      <c r="TDA211" s="464"/>
      <c r="TDB211" s="464"/>
      <c r="TDC211" s="464"/>
      <c r="TDD211" s="464"/>
      <c r="TDE211" s="464"/>
      <c r="TDF211" s="464"/>
      <c r="TDG211" s="464"/>
      <c r="TDH211" s="464"/>
      <c r="TDI211" s="464"/>
      <c r="TDJ211" s="464"/>
      <c r="TDK211" s="464"/>
      <c r="TDL211" s="464"/>
      <c r="TDM211" s="464"/>
      <c r="TDN211" s="464"/>
      <c r="TDO211" s="464"/>
      <c r="TDP211" s="464"/>
      <c r="TDQ211" s="464"/>
      <c r="TDR211" s="464"/>
      <c r="TDS211" s="464"/>
      <c r="TDT211" s="464"/>
      <c r="TDU211" s="464"/>
      <c r="TDV211" s="464"/>
      <c r="TDW211" s="464"/>
      <c r="TDX211" s="464"/>
      <c r="TDY211" s="464"/>
      <c r="TDZ211" s="464"/>
      <c r="TEA211" s="464"/>
      <c r="TEB211" s="464"/>
      <c r="TEC211" s="464"/>
      <c r="TED211" s="464"/>
      <c r="TEE211" s="464"/>
      <c r="TEF211" s="464"/>
      <c r="TEG211" s="464"/>
      <c r="TEH211" s="464"/>
      <c r="TEI211" s="464"/>
      <c r="TEJ211" s="464"/>
      <c r="TEK211" s="464"/>
      <c r="TEL211" s="464"/>
      <c r="TEM211" s="464"/>
      <c r="TEN211" s="464"/>
      <c r="TEO211" s="464"/>
      <c r="TEP211" s="464"/>
      <c r="TEQ211" s="464"/>
      <c r="TER211" s="464"/>
      <c r="TES211" s="464"/>
      <c r="TET211" s="464"/>
      <c r="TEU211" s="464"/>
      <c r="TEV211" s="464"/>
      <c r="TEW211" s="464"/>
      <c r="TEX211" s="464"/>
      <c r="TEY211" s="464"/>
      <c r="TEZ211" s="464"/>
      <c r="TFA211" s="464"/>
      <c r="TFB211" s="464"/>
      <c r="TFC211" s="464"/>
      <c r="TFD211" s="464"/>
      <c r="TFE211" s="464"/>
      <c r="TFF211" s="464"/>
      <c r="TFG211" s="464"/>
      <c r="TFH211" s="464"/>
      <c r="TFI211" s="464"/>
      <c r="TFJ211" s="464"/>
      <c r="TFK211" s="464"/>
      <c r="TFL211" s="464"/>
      <c r="TFM211" s="464"/>
      <c r="TFN211" s="464"/>
      <c r="TFO211" s="464"/>
      <c r="TFP211" s="464"/>
      <c r="TFQ211" s="464"/>
      <c r="TFR211" s="464"/>
      <c r="TFS211" s="464"/>
      <c r="TFT211" s="464"/>
      <c r="TFU211" s="464"/>
      <c r="TFV211" s="464"/>
      <c r="TFW211" s="464"/>
      <c r="TFX211" s="464"/>
      <c r="TFY211" s="464"/>
      <c r="TFZ211" s="464"/>
      <c r="TGA211" s="464"/>
      <c r="TGB211" s="464"/>
      <c r="TGC211" s="464"/>
      <c r="TGD211" s="464"/>
      <c r="TGE211" s="464"/>
      <c r="TGF211" s="464"/>
      <c r="TGG211" s="464"/>
      <c r="TGH211" s="464"/>
      <c r="TGI211" s="464"/>
      <c r="TGJ211" s="464"/>
      <c r="TGK211" s="464"/>
      <c r="TGL211" s="464"/>
      <c r="TGM211" s="464"/>
      <c r="TGN211" s="464"/>
      <c r="TGO211" s="464"/>
      <c r="TGP211" s="464"/>
      <c r="TGQ211" s="464"/>
      <c r="TGR211" s="464"/>
      <c r="TGS211" s="464"/>
      <c r="TGT211" s="464"/>
      <c r="TGU211" s="464"/>
      <c r="TGV211" s="464"/>
      <c r="TGW211" s="464"/>
      <c r="TGX211" s="464"/>
      <c r="TGY211" s="464"/>
      <c r="TGZ211" s="464"/>
      <c r="THA211" s="464"/>
      <c r="THB211" s="464"/>
      <c r="THC211" s="464"/>
      <c r="THD211" s="464"/>
      <c r="THE211" s="464"/>
      <c r="THF211" s="464"/>
      <c r="THG211" s="464"/>
      <c r="THH211" s="464"/>
      <c r="THI211" s="464"/>
      <c r="THJ211" s="464"/>
      <c r="THK211" s="464"/>
      <c r="THL211" s="464"/>
      <c r="THM211" s="464"/>
      <c r="THN211" s="464"/>
      <c r="THO211" s="464"/>
      <c r="THP211" s="464"/>
      <c r="THQ211" s="464"/>
      <c r="THR211" s="464"/>
      <c r="THS211" s="464"/>
      <c r="THT211" s="464"/>
      <c r="THU211" s="464"/>
      <c r="THV211" s="464"/>
      <c r="THW211" s="464"/>
      <c r="THX211" s="464"/>
      <c r="THY211" s="464"/>
      <c r="THZ211" s="464"/>
      <c r="TIA211" s="464"/>
      <c r="TIB211" s="464"/>
      <c r="TIC211" s="464"/>
      <c r="TID211" s="464"/>
      <c r="TIE211" s="464"/>
      <c r="TIF211" s="464"/>
      <c r="TIG211" s="464"/>
      <c r="TIH211" s="464"/>
      <c r="TII211" s="464"/>
      <c r="TIJ211" s="464"/>
      <c r="TIK211" s="464"/>
      <c r="TIL211" s="464"/>
      <c r="TIM211" s="464"/>
      <c r="TIN211" s="464"/>
      <c r="TIO211" s="464"/>
      <c r="TIP211" s="464"/>
      <c r="TIQ211" s="464"/>
      <c r="TIR211" s="464"/>
      <c r="TIS211" s="464"/>
      <c r="TIT211" s="464"/>
      <c r="TIU211" s="464"/>
      <c r="TIV211" s="464"/>
      <c r="TIW211" s="464"/>
      <c r="TIX211" s="464"/>
      <c r="TIY211" s="464"/>
      <c r="TIZ211" s="464"/>
      <c r="TJA211" s="464"/>
      <c r="TJB211" s="464"/>
      <c r="TJC211" s="464"/>
      <c r="TJD211" s="464"/>
      <c r="TJE211" s="464"/>
      <c r="TJF211" s="464"/>
      <c r="TJG211" s="464"/>
      <c r="TJH211" s="464"/>
      <c r="TJI211" s="464"/>
      <c r="TJJ211" s="464"/>
      <c r="TJK211" s="464"/>
      <c r="TJL211" s="464"/>
      <c r="TJM211" s="464"/>
      <c r="TJN211" s="464"/>
      <c r="TJO211" s="464"/>
      <c r="TJP211" s="464"/>
      <c r="TJQ211" s="464"/>
      <c r="TJR211" s="464"/>
      <c r="TJS211" s="464"/>
      <c r="TJT211" s="464"/>
      <c r="TJU211" s="464"/>
      <c r="TJV211" s="464"/>
      <c r="TJW211" s="464"/>
      <c r="TJX211" s="464"/>
      <c r="TJY211" s="464"/>
      <c r="TJZ211" s="464"/>
      <c r="TKA211" s="464"/>
      <c r="TKB211" s="464"/>
      <c r="TKC211" s="464"/>
      <c r="TKD211" s="464"/>
      <c r="TKE211" s="464"/>
      <c r="TKF211" s="464"/>
      <c r="TKG211" s="464"/>
      <c r="TKH211" s="464"/>
      <c r="TKI211" s="464"/>
      <c r="TKJ211" s="464"/>
      <c r="TKK211" s="464"/>
      <c r="TKL211" s="464"/>
      <c r="TKM211" s="464"/>
      <c r="TKN211" s="464"/>
      <c r="TKO211" s="464"/>
      <c r="TKP211" s="464"/>
      <c r="TKQ211" s="464"/>
      <c r="TKR211" s="464"/>
      <c r="TKS211" s="464"/>
      <c r="TKT211" s="464"/>
      <c r="TKU211" s="464"/>
      <c r="TKV211" s="464"/>
      <c r="TKW211" s="464"/>
      <c r="TKX211" s="464"/>
      <c r="TKY211" s="464"/>
      <c r="TKZ211" s="464"/>
      <c r="TLA211" s="464"/>
      <c r="TLB211" s="464"/>
      <c r="TLC211" s="464"/>
      <c r="TLD211" s="464"/>
      <c r="TLE211" s="464"/>
      <c r="TLF211" s="464"/>
      <c r="TLG211" s="464"/>
      <c r="TLH211" s="464"/>
      <c r="TLI211" s="464"/>
      <c r="TLJ211" s="464"/>
      <c r="TLK211" s="464"/>
      <c r="TLL211" s="464"/>
      <c r="TLM211" s="464"/>
      <c r="TLN211" s="464"/>
      <c r="TLO211" s="464"/>
      <c r="TLP211" s="464"/>
      <c r="TLQ211" s="464"/>
      <c r="TLR211" s="464"/>
      <c r="TLS211" s="464"/>
      <c r="TLT211" s="464"/>
      <c r="TLU211" s="464"/>
      <c r="TLV211" s="464"/>
      <c r="TLW211" s="464"/>
      <c r="TLX211" s="464"/>
      <c r="TLY211" s="464"/>
      <c r="TLZ211" s="464"/>
      <c r="TMA211" s="464"/>
      <c r="TMB211" s="464"/>
      <c r="TMC211" s="464"/>
      <c r="TMD211" s="464"/>
      <c r="TME211" s="464"/>
      <c r="TMF211" s="464"/>
      <c r="TMG211" s="464"/>
      <c r="TMH211" s="464"/>
      <c r="TMI211" s="464"/>
      <c r="TMJ211" s="464"/>
      <c r="TMK211" s="464"/>
      <c r="TML211" s="464"/>
      <c r="TMM211" s="464"/>
      <c r="TMN211" s="464"/>
      <c r="TMO211" s="464"/>
      <c r="TMP211" s="464"/>
      <c r="TMQ211" s="464"/>
      <c r="TMR211" s="464"/>
      <c r="TMS211" s="464"/>
      <c r="TMT211" s="464"/>
      <c r="TMU211" s="464"/>
      <c r="TMV211" s="464"/>
      <c r="TMW211" s="464"/>
      <c r="TMX211" s="464"/>
      <c r="TMY211" s="464"/>
      <c r="TMZ211" s="464"/>
      <c r="TNA211" s="464"/>
      <c r="TNB211" s="464"/>
      <c r="TNC211" s="464"/>
      <c r="TND211" s="464"/>
      <c r="TNE211" s="464"/>
      <c r="TNF211" s="464"/>
      <c r="TNG211" s="464"/>
      <c r="TNH211" s="464"/>
      <c r="TNI211" s="464"/>
      <c r="TNJ211" s="464"/>
      <c r="TNK211" s="464"/>
      <c r="TNL211" s="464"/>
      <c r="TNM211" s="464"/>
      <c r="TNN211" s="464"/>
      <c r="TNO211" s="464"/>
      <c r="TNP211" s="464"/>
      <c r="TNQ211" s="464"/>
      <c r="TNR211" s="464"/>
      <c r="TNS211" s="464"/>
      <c r="TNT211" s="464"/>
      <c r="TNU211" s="464"/>
      <c r="TNV211" s="464"/>
      <c r="TNW211" s="464"/>
      <c r="TNX211" s="464"/>
      <c r="TNY211" s="464"/>
      <c r="TNZ211" s="464"/>
      <c r="TOA211" s="464"/>
      <c r="TOB211" s="464"/>
      <c r="TOC211" s="464"/>
      <c r="TOD211" s="464"/>
      <c r="TOE211" s="464"/>
      <c r="TOF211" s="464"/>
      <c r="TOG211" s="464"/>
      <c r="TOH211" s="464"/>
      <c r="TOI211" s="464"/>
      <c r="TOJ211" s="464"/>
      <c r="TOK211" s="464"/>
      <c r="TOL211" s="464"/>
      <c r="TOM211" s="464"/>
      <c r="TON211" s="464"/>
      <c r="TOO211" s="464"/>
      <c r="TOP211" s="464"/>
      <c r="TOQ211" s="464"/>
      <c r="TOR211" s="464"/>
      <c r="TOS211" s="464"/>
      <c r="TOT211" s="464"/>
      <c r="TOU211" s="464"/>
      <c r="TOV211" s="464"/>
      <c r="TOW211" s="464"/>
      <c r="TOX211" s="464"/>
      <c r="TOY211" s="464"/>
      <c r="TOZ211" s="464"/>
      <c r="TPA211" s="464"/>
      <c r="TPB211" s="464"/>
      <c r="TPC211" s="464"/>
      <c r="TPD211" s="464"/>
      <c r="TPE211" s="464"/>
      <c r="TPF211" s="464"/>
      <c r="TPG211" s="464"/>
      <c r="TPH211" s="464"/>
      <c r="TPI211" s="464"/>
      <c r="TPJ211" s="464"/>
      <c r="TPK211" s="464"/>
      <c r="TPL211" s="464"/>
      <c r="TPM211" s="464"/>
      <c r="TPN211" s="464"/>
      <c r="TPO211" s="464"/>
      <c r="TPP211" s="464"/>
      <c r="TPQ211" s="464"/>
      <c r="TPR211" s="464"/>
      <c r="TPS211" s="464"/>
      <c r="TPT211" s="464"/>
      <c r="TPU211" s="464"/>
      <c r="TPV211" s="464"/>
      <c r="TPW211" s="464"/>
      <c r="TPX211" s="464"/>
      <c r="TPY211" s="464"/>
      <c r="TPZ211" s="464"/>
      <c r="TQA211" s="464"/>
      <c r="TQB211" s="464"/>
      <c r="TQC211" s="464"/>
      <c r="TQD211" s="464"/>
      <c r="TQE211" s="464"/>
      <c r="TQF211" s="464"/>
      <c r="TQG211" s="464"/>
      <c r="TQH211" s="464"/>
      <c r="TQI211" s="464"/>
      <c r="TQJ211" s="464"/>
      <c r="TQK211" s="464"/>
      <c r="TQL211" s="464"/>
      <c r="TQM211" s="464"/>
      <c r="TQN211" s="464"/>
      <c r="TQO211" s="464"/>
      <c r="TQP211" s="464"/>
      <c r="TQQ211" s="464"/>
      <c r="TQR211" s="464"/>
      <c r="TQS211" s="464"/>
      <c r="TQT211" s="464"/>
      <c r="TQU211" s="464"/>
      <c r="TQV211" s="464"/>
      <c r="TQW211" s="464"/>
      <c r="TQX211" s="464"/>
      <c r="TQY211" s="464"/>
      <c r="TQZ211" s="464"/>
      <c r="TRA211" s="464"/>
      <c r="TRB211" s="464"/>
      <c r="TRC211" s="464"/>
      <c r="TRD211" s="464"/>
      <c r="TRE211" s="464"/>
      <c r="TRF211" s="464"/>
      <c r="TRG211" s="464"/>
      <c r="TRH211" s="464"/>
      <c r="TRI211" s="464"/>
      <c r="TRJ211" s="464"/>
      <c r="TRK211" s="464"/>
      <c r="TRL211" s="464"/>
      <c r="TRM211" s="464"/>
      <c r="TRN211" s="464"/>
      <c r="TRO211" s="464"/>
      <c r="TRP211" s="464"/>
      <c r="TRQ211" s="464"/>
      <c r="TRR211" s="464"/>
      <c r="TRS211" s="464"/>
      <c r="TRT211" s="464"/>
      <c r="TRU211" s="464"/>
      <c r="TRV211" s="464"/>
      <c r="TRW211" s="464"/>
      <c r="TRX211" s="464"/>
      <c r="TRY211" s="464"/>
      <c r="TRZ211" s="464"/>
      <c r="TSA211" s="464"/>
      <c r="TSB211" s="464"/>
      <c r="TSC211" s="464"/>
      <c r="TSD211" s="464"/>
      <c r="TSE211" s="464"/>
      <c r="TSF211" s="464"/>
      <c r="TSG211" s="464"/>
      <c r="TSH211" s="464"/>
      <c r="TSI211" s="464"/>
      <c r="TSJ211" s="464"/>
      <c r="TSK211" s="464"/>
      <c r="TSL211" s="464"/>
      <c r="TSM211" s="464"/>
      <c r="TSN211" s="464"/>
      <c r="TSO211" s="464"/>
      <c r="TSP211" s="464"/>
      <c r="TSQ211" s="464"/>
      <c r="TSR211" s="464"/>
      <c r="TSS211" s="464"/>
      <c r="TST211" s="464"/>
      <c r="TSU211" s="464"/>
      <c r="TSV211" s="464"/>
      <c r="TSW211" s="464"/>
      <c r="TSX211" s="464"/>
      <c r="TSY211" s="464"/>
      <c r="TSZ211" s="464"/>
      <c r="TTA211" s="464"/>
      <c r="TTB211" s="464"/>
      <c r="TTC211" s="464"/>
      <c r="TTD211" s="464"/>
      <c r="TTE211" s="464"/>
      <c r="TTF211" s="464"/>
      <c r="TTG211" s="464"/>
      <c r="TTH211" s="464"/>
      <c r="TTI211" s="464"/>
      <c r="TTJ211" s="464"/>
      <c r="TTK211" s="464"/>
      <c r="TTL211" s="464"/>
      <c r="TTM211" s="464"/>
      <c r="TTN211" s="464"/>
      <c r="TTO211" s="464"/>
      <c r="TTP211" s="464"/>
      <c r="TTQ211" s="464"/>
      <c r="TTR211" s="464"/>
      <c r="TTS211" s="464"/>
      <c r="TTT211" s="464"/>
      <c r="TTU211" s="464"/>
      <c r="TTV211" s="464"/>
      <c r="TTW211" s="464"/>
      <c r="TTX211" s="464"/>
      <c r="TTY211" s="464"/>
      <c r="TTZ211" s="464"/>
      <c r="TUA211" s="464"/>
      <c r="TUB211" s="464"/>
      <c r="TUC211" s="464"/>
      <c r="TUD211" s="464"/>
      <c r="TUE211" s="464"/>
      <c r="TUF211" s="464"/>
      <c r="TUG211" s="464"/>
      <c r="TUH211" s="464"/>
      <c r="TUI211" s="464"/>
      <c r="TUJ211" s="464"/>
      <c r="TUK211" s="464"/>
      <c r="TUL211" s="464"/>
      <c r="TUM211" s="464"/>
      <c r="TUN211" s="464"/>
      <c r="TUO211" s="464"/>
      <c r="TUP211" s="464"/>
      <c r="TUQ211" s="464"/>
      <c r="TUR211" s="464"/>
      <c r="TUS211" s="464"/>
      <c r="TUT211" s="464"/>
      <c r="TUU211" s="464"/>
      <c r="TUV211" s="464"/>
      <c r="TUW211" s="464"/>
      <c r="TUX211" s="464"/>
      <c r="TUY211" s="464"/>
      <c r="TUZ211" s="464"/>
      <c r="TVA211" s="464"/>
      <c r="TVB211" s="464"/>
      <c r="TVC211" s="464"/>
      <c r="TVD211" s="464"/>
      <c r="TVE211" s="464"/>
      <c r="TVF211" s="464"/>
      <c r="TVG211" s="464"/>
      <c r="TVH211" s="464"/>
      <c r="TVI211" s="464"/>
      <c r="TVJ211" s="464"/>
      <c r="TVK211" s="464"/>
      <c r="TVL211" s="464"/>
      <c r="TVM211" s="464"/>
      <c r="TVN211" s="464"/>
      <c r="TVO211" s="464"/>
      <c r="TVP211" s="464"/>
      <c r="TVQ211" s="464"/>
      <c r="TVR211" s="464"/>
      <c r="TVS211" s="464"/>
      <c r="TVT211" s="464"/>
      <c r="TVU211" s="464"/>
      <c r="TVV211" s="464"/>
      <c r="TVW211" s="464"/>
      <c r="TVX211" s="464"/>
      <c r="TVY211" s="464"/>
      <c r="TVZ211" s="464"/>
      <c r="TWA211" s="464"/>
      <c r="TWB211" s="464"/>
      <c r="TWC211" s="464"/>
      <c r="TWD211" s="464"/>
      <c r="TWE211" s="464"/>
      <c r="TWF211" s="464"/>
      <c r="TWG211" s="464"/>
      <c r="TWH211" s="464"/>
      <c r="TWI211" s="464"/>
      <c r="TWJ211" s="464"/>
      <c r="TWK211" s="464"/>
      <c r="TWL211" s="464"/>
      <c r="TWM211" s="464"/>
      <c r="TWN211" s="464"/>
      <c r="TWO211" s="464"/>
      <c r="TWP211" s="464"/>
      <c r="TWQ211" s="464"/>
      <c r="TWR211" s="464"/>
      <c r="TWS211" s="464"/>
      <c r="TWT211" s="464"/>
      <c r="TWU211" s="464"/>
      <c r="TWV211" s="464"/>
      <c r="TWW211" s="464"/>
      <c r="TWX211" s="464"/>
      <c r="TWY211" s="464"/>
      <c r="TWZ211" s="464"/>
      <c r="TXA211" s="464"/>
      <c r="TXB211" s="464"/>
      <c r="TXC211" s="464"/>
      <c r="TXD211" s="464"/>
      <c r="TXE211" s="464"/>
      <c r="TXF211" s="464"/>
      <c r="TXG211" s="464"/>
      <c r="TXH211" s="464"/>
      <c r="TXI211" s="464"/>
      <c r="TXJ211" s="464"/>
      <c r="TXK211" s="464"/>
      <c r="TXL211" s="464"/>
      <c r="TXM211" s="464"/>
      <c r="TXN211" s="464"/>
      <c r="TXO211" s="464"/>
      <c r="TXP211" s="464"/>
      <c r="TXQ211" s="464"/>
      <c r="TXR211" s="464"/>
      <c r="TXS211" s="464"/>
      <c r="TXT211" s="464"/>
      <c r="TXU211" s="464"/>
      <c r="TXV211" s="464"/>
      <c r="TXW211" s="464"/>
      <c r="TXX211" s="464"/>
      <c r="TXY211" s="464"/>
      <c r="TXZ211" s="464"/>
      <c r="TYA211" s="464"/>
      <c r="TYB211" s="464"/>
      <c r="TYC211" s="464"/>
      <c r="TYD211" s="464"/>
      <c r="TYE211" s="464"/>
      <c r="TYF211" s="464"/>
      <c r="TYG211" s="464"/>
      <c r="TYH211" s="464"/>
      <c r="TYI211" s="464"/>
      <c r="TYJ211" s="464"/>
      <c r="TYK211" s="464"/>
      <c r="TYL211" s="464"/>
      <c r="TYM211" s="464"/>
      <c r="TYN211" s="464"/>
      <c r="TYO211" s="464"/>
      <c r="TYP211" s="464"/>
      <c r="TYQ211" s="464"/>
      <c r="TYR211" s="464"/>
      <c r="TYS211" s="464"/>
      <c r="TYT211" s="464"/>
      <c r="TYU211" s="464"/>
      <c r="TYV211" s="464"/>
      <c r="TYW211" s="464"/>
      <c r="TYX211" s="464"/>
      <c r="TYY211" s="464"/>
      <c r="TYZ211" s="464"/>
      <c r="TZA211" s="464"/>
      <c r="TZB211" s="464"/>
      <c r="TZC211" s="464"/>
      <c r="TZD211" s="464"/>
      <c r="TZE211" s="464"/>
      <c r="TZF211" s="464"/>
      <c r="TZG211" s="464"/>
      <c r="TZH211" s="464"/>
      <c r="TZI211" s="464"/>
      <c r="TZJ211" s="464"/>
      <c r="TZK211" s="464"/>
      <c r="TZL211" s="464"/>
      <c r="TZM211" s="464"/>
      <c r="TZN211" s="464"/>
      <c r="TZO211" s="464"/>
      <c r="TZP211" s="464"/>
      <c r="TZQ211" s="464"/>
      <c r="TZR211" s="464"/>
      <c r="TZS211" s="464"/>
      <c r="TZT211" s="464"/>
      <c r="TZU211" s="464"/>
      <c r="TZV211" s="464"/>
      <c r="TZW211" s="464"/>
      <c r="TZX211" s="464"/>
      <c r="TZY211" s="464"/>
      <c r="TZZ211" s="464"/>
      <c r="UAA211" s="464"/>
      <c r="UAB211" s="464"/>
      <c r="UAC211" s="464"/>
      <c r="UAD211" s="464"/>
      <c r="UAE211" s="464"/>
      <c r="UAF211" s="464"/>
      <c r="UAG211" s="464"/>
      <c r="UAH211" s="464"/>
      <c r="UAI211" s="464"/>
      <c r="UAJ211" s="464"/>
      <c r="UAK211" s="464"/>
      <c r="UAL211" s="464"/>
      <c r="UAM211" s="464"/>
      <c r="UAN211" s="464"/>
      <c r="UAO211" s="464"/>
      <c r="UAP211" s="464"/>
      <c r="UAQ211" s="464"/>
      <c r="UAR211" s="464"/>
      <c r="UAS211" s="464"/>
      <c r="UAT211" s="464"/>
      <c r="UAU211" s="464"/>
      <c r="UAV211" s="464"/>
      <c r="UAW211" s="464"/>
      <c r="UAX211" s="464"/>
      <c r="UAY211" s="464"/>
      <c r="UAZ211" s="464"/>
      <c r="UBA211" s="464"/>
      <c r="UBB211" s="464"/>
      <c r="UBC211" s="464"/>
      <c r="UBD211" s="464"/>
      <c r="UBE211" s="464"/>
      <c r="UBF211" s="464"/>
      <c r="UBG211" s="464"/>
      <c r="UBH211" s="464"/>
      <c r="UBI211" s="464"/>
      <c r="UBJ211" s="464"/>
      <c r="UBK211" s="464"/>
      <c r="UBL211" s="464"/>
      <c r="UBM211" s="464"/>
      <c r="UBN211" s="464"/>
      <c r="UBO211" s="464"/>
      <c r="UBP211" s="464"/>
      <c r="UBQ211" s="464"/>
      <c r="UBR211" s="464"/>
      <c r="UBS211" s="464"/>
      <c r="UBT211" s="464"/>
      <c r="UBU211" s="464"/>
      <c r="UBV211" s="464"/>
      <c r="UBW211" s="464"/>
      <c r="UBX211" s="464"/>
      <c r="UBY211" s="464"/>
      <c r="UBZ211" s="464"/>
      <c r="UCA211" s="464"/>
      <c r="UCB211" s="464"/>
      <c r="UCC211" s="464"/>
      <c r="UCD211" s="464"/>
      <c r="UCE211" s="464"/>
      <c r="UCF211" s="464"/>
      <c r="UCG211" s="464"/>
      <c r="UCH211" s="464"/>
      <c r="UCI211" s="464"/>
      <c r="UCJ211" s="464"/>
      <c r="UCK211" s="464"/>
      <c r="UCL211" s="464"/>
      <c r="UCM211" s="464"/>
      <c r="UCN211" s="464"/>
      <c r="UCO211" s="464"/>
      <c r="UCP211" s="464"/>
      <c r="UCQ211" s="464"/>
      <c r="UCR211" s="464"/>
      <c r="UCS211" s="464"/>
      <c r="UCT211" s="464"/>
      <c r="UCU211" s="464"/>
      <c r="UCV211" s="464"/>
      <c r="UCW211" s="464"/>
      <c r="UCX211" s="464"/>
      <c r="UCY211" s="464"/>
      <c r="UCZ211" s="464"/>
      <c r="UDA211" s="464"/>
      <c r="UDB211" s="464"/>
      <c r="UDC211" s="464"/>
      <c r="UDD211" s="464"/>
      <c r="UDE211" s="464"/>
      <c r="UDF211" s="464"/>
      <c r="UDG211" s="464"/>
      <c r="UDH211" s="464"/>
      <c r="UDI211" s="464"/>
      <c r="UDJ211" s="464"/>
      <c r="UDK211" s="464"/>
      <c r="UDL211" s="464"/>
      <c r="UDM211" s="464"/>
      <c r="UDN211" s="464"/>
      <c r="UDO211" s="464"/>
      <c r="UDP211" s="464"/>
      <c r="UDQ211" s="464"/>
      <c r="UDR211" s="464"/>
      <c r="UDS211" s="464"/>
      <c r="UDT211" s="464"/>
      <c r="UDU211" s="464"/>
      <c r="UDV211" s="464"/>
      <c r="UDW211" s="464"/>
      <c r="UDX211" s="464"/>
      <c r="UDY211" s="464"/>
      <c r="UDZ211" s="464"/>
      <c r="UEA211" s="464"/>
      <c r="UEB211" s="464"/>
      <c r="UEC211" s="464"/>
      <c r="UED211" s="464"/>
      <c r="UEE211" s="464"/>
      <c r="UEF211" s="464"/>
      <c r="UEG211" s="464"/>
      <c r="UEH211" s="464"/>
      <c r="UEI211" s="464"/>
      <c r="UEJ211" s="464"/>
      <c r="UEK211" s="464"/>
      <c r="UEL211" s="464"/>
      <c r="UEM211" s="464"/>
      <c r="UEN211" s="464"/>
      <c r="UEO211" s="464"/>
      <c r="UEP211" s="464"/>
      <c r="UEQ211" s="464"/>
      <c r="UER211" s="464"/>
      <c r="UES211" s="464"/>
      <c r="UET211" s="464"/>
      <c r="UEU211" s="464"/>
      <c r="UEV211" s="464"/>
      <c r="UEW211" s="464"/>
      <c r="UEX211" s="464"/>
      <c r="UEY211" s="464"/>
      <c r="UEZ211" s="464"/>
      <c r="UFA211" s="464"/>
      <c r="UFB211" s="464"/>
      <c r="UFC211" s="464"/>
      <c r="UFD211" s="464"/>
      <c r="UFE211" s="464"/>
      <c r="UFF211" s="464"/>
      <c r="UFG211" s="464"/>
      <c r="UFH211" s="464"/>
      <c r="UFI211" s="464"/>
      <c r="UFJ211" s="464"/>
      <c r="UFK211" s="464"/>
      <c r="UFL211" s="464"/>
      <c r="UFM211" s="464"/>
      <c r="UFN211" s="464"/>
      <c r="UFO211" s="464"/>
      <c r="UFP211" s="464"/>
      <c r="UFQ211" s="464"/>
      <c r="UFR211" s="464"/>
      <c r="UFS211" s="464"/>
      <c r="UFT211" s="464"/>
      <c r="UFU211" s="464"/>
      <c r="UFV211" s="464"/>
      <c r="UFW211" s="464"/>
      <c r="UFX211" s="464"/>
      <c r="UFY211" s="464"/>
      <c r="UFZ211" s="464"/>
      <c r="UGA211" s="464"/>
      <c r="UGB211" s="464"/>
      <c r="UGC211" s="464"/>
      <c r="UGD211" s="464"/>
      <c r="UGE211" s="464"/>
      <c r="UGF211" s="464"/>
      <c r="UGG211" s="464"/>
      <c r="UGH211" s="464"/>
      <c r="UGI211" s="464"/>
      <c r="UGJ211" s="464"/>
      <c r="UGK211" s="464"/>
      <c r="UGL211" s="464"/>
      <c r="UGM211" s="464"/>
      <c r="UGN211" s="464"/>
      <c r="UGO211" s="464"/>
      <c r="UGP211" s="464"/>
      <c r="UGQ211" s="464"/>
      <c r="UGR211" s="464"/>
      <c r="UGS211" s="464"/>
      <c r="UGT211" s="464"/>
      <c r="UGU211" s="464"/>
      <c r="UGV211" s="464"/>
      <c r="UGW211" s="464"/>
      <c r="UGX211" s="464"/>
      <c r="UGY211" s="464"/>
      <c r="UGZ211" s="464"/>
      <c r="UHA211" s="464"/>
      <c r="UHB211" s="464"/>
      <c r="UHC211" s="464"/>
      <c r="UHD211" s="464"/>
      <c r="UHE211" s="464"/>
      <c r="UHF211" s="464"/>
      <c r="UHG211" s="464"/>
      <c r="UHH211" s="464"/>
      <c r="UHI211" s="464"/>
      <c r="UHJ211" s="464"/>
      <c r="UHK211" s="464"/>
      <c r="UHL211" s="464"/>
      <c r="UHM211" s="464"/>
      <c r="UHN211" s="464"/>
      <c r="UHO211" s="464"/>
      <c r="UHP211" s="464"/>
      <c r="UHQ211" s="464"/>
      <c r="UHR211" s="464"/>
      <c r="UHS211" s="464"/>
      <c r="UHT211" s="464"/>
      <c r="UHU211" s="464"/>
      <c r="UHV211" s="464"/>
      <c r="UHW211" s="464"/>
      <c r="UHX211" s="464"/>
      <c r="UHY211" s="464"/>
      <c r="UHZ211" s="464"/>
      <c r="UIA211" s="464"/>
      <c r="UIB211" s="464"/>
      <c r="UIC211" s="464"/>
      <c r="UID211" s="464"/>
      <c r="UIE211" s="464"/>
      <c r="UIF211" s="464"/>
      <c r="UIG211" s="464"/>
      <c r="UIH211" s="464"/>
      <c r="UII211" s="464"/>
      <c r="UIJ211" s="464"/>
      <c r="UIK211" s="464"/>
      <c r="UIL211" s="464"/>
      <c r="UIM211" s="464"/>
      <c r="UIN211" s="464"/>
      <c r="UIO211" s="464"/>
      <c r="UIP211" s="464"/>
      <c r="UIQ211" s="464"/>
      <c r="UIR211" s="464"/>
      <c r="UIS211" s="464"/>
      <c r="UIT211" s="464"/>
      <c r="UIU211" s="464"/>
      <c r="UIV211" s="464"/>
      <c r="UIW211" s="464"/>
      <c r="UIX211" s="464"/>
      <c r="UIY211" s="464"/>
      <c r="UIZ211" s="464"/>
      <c r="UJA211" s="464"/>
      <c r="UJB211" s="464"/>
      <c r="UJC211" s="464"/>
      <c r="UJD211" s="464"/>
      <c r="UJE211" s="464"/>
      <c r="UJF211" s="464"/>
      <c r="UJG211" s="464"/>
      <c r="UJH211" s="464"/>
      <c r="UJI211" s="464"/>
      <c r="UJJ211" s="464"/>
      <c r="UJK211" s="464"/>
      <c r="UJL211" s="464"/>
      <c r="UJM211" s="464"/>
      <c r="UJN211" s="464"/>
      <c r="UJO211" s="464"/>
      <c r="UJP211" s="464"/>
      <c r="UJQ211" s="464"/>
      <c r="UJR211" s="464"/>
      <c r="UJS211" s="464"/>
      <c r="UJT211" s="464"/>
      <c r="UJU211" s="464"/>
      <c r="UJV211" s="464"/>
      <c r="UJW211" s="464"/>
      <c r="UJX211" s="464"/>
      <c r="UJY211" s="464"/>
      <c r="UJZ211" s="464"/>
      <c r="UKA211" s="464"/>
      <c r="UKB211" s="464"/>
      <c r="UKC211" s="464"/>
      <c r="UKD211" s="464"/>
      <c r="UKE211" s="464"/>
      <c r="UKF211" s="464"/>
      <c r="UKG211" s="464"/>
      <c r="UKH211" s="464"/>
      <c r="UKI211" s="464"/>
      <c r="UKJ211" s="464"/>
      <c r="UKK211" s="464"/>
      <c r="UKL211" s="464"/>
      <c r="UKM211" s="464"/>
      <c r="UKN211" s="464"/>
      <c r="UKO211" s="464"/>
      <c r="UKP211" s="464"/>
      <c r="UKQ211" s="464"/>
      <c r="UKR211" s="464"/>
      <c r="UKS211" s="464"/>
      <c r="UKT211" s="464"/>
      <c r="UKU211" s="464"/>
      <c r="UKV211" s="464"/>
      <c r="UKW211" s="464"/>
      <c r="UKX211" s="464"/>
      <c r="UKY211" s="464"/>
      <c r="UKZ211" s="464"/>
      <c r="ULA211" s="464"/>
      <c r="ULB211" s="464"/>
      <c r="ULC211" s="464"/>
      <c r="ULD211" s="464"/>
      <c r="ULE211" s="464"/>
      <c r="ULF211" s="464"/>
      <c r="ULG211" s="464"/>
      <c r="ULH211" s="464"/>
      <c r="ULI211" s="464"/>
      <c r="ULJ211" s="464"/>
      <c r="ULK211" s="464"/>
      <c r="ULL211" s="464"/>
      <c r="ULM211" s="464"/>
      <c r="ULN211" s="464"/>
      <c r="ULO211" s="464"/>
      <c r="ULP211" s="464"/>
      <c r="ULQ211" s="464"/>
      <c r="ULR211" s="464"/>
      <c r="ULS211" s="464"/>
      <c r="ULT211" s="464"/>
      <c r="ULU211" s="464"/>
      <c r="ULV211" s="464"/>
      <c r="ULW211" s="464"/>
      <c r="ULX211" s="464"/>
      <c r="ULY211" s="464"/>
      <c r="ULZ211" s="464"/>
      <c r="UMA211" s="464"/>
      <c r="UMB211" s="464"/>
      <c r="UMC211" s="464"/>
      <c r="UMD211" s="464"/>
      <c r="UME211" s="464"/>
      <c r="UMF211" s="464"/>
      <c r="UMG211" s="464"/>
      <c r="UMH211" s="464"/>
      <c r="UMI211" s="464"/>
      <c r="UMJ211" s="464"/>
      <c r="UMK211" s="464"/>
      <c r="UML211" s="464"/>
      <c r="UMM211" s="464"/>
      <c r="UMN211" s="464"/>
      <c r="UMO211" s="464"/>
      <c r="UMP211" s="464"/>
      <c r="UMQ211" s="464"/>
      <c r="UMR211" s="464"/>
      <c r="UMS211" s="464"/>
      <c r="UMT211" s="464"/>
      <c r="UMU211" s="464"/>
      <c r="UMV211" s="464"/>
      <c r="UMW211" s="464"/>
      <c r="UMX211" s="464"/>
      <c r="UMY211" s="464"/>
      <c r="UMZ211" s="464"/>
      <c r="UNA211" s="464"/>
      <c r="UNB211" s="464"/>
      <c r="UNC211" s="464"/>
      <c r="UND211" s="464"/>
      <c r="UNE211" s="464"/>
      <c r="UNF211" s="464"/>
      <c r="UNG211" s="464"/>
      <c r="UNH211" s="464"/>
      <c r="UNI211" s="464"/>
      <c r="UNJ211" s="464"/>
      <c r="UNK211" s="464"/>
      <c r="UNL211" s="464"/>
      <c r="UNM211" s="464"/>
      <c r="UNN211" s="464"/>
      <c r="UNO211" s="464"/>
      <c r="UNP211" s="464"/>
      <c r="UNQ211" s="464"/>
      <c r="UNR211" s="464"/>
      <c r="UNS211" s="464"/>
      <c r="UNT211" s="464"/>
      <c r="UNU211" s="464"/>
      <c r="UNV211" s="464"/>
      <c r="UNW211" s="464"/>
      <c r="UNX211" s="464"/>
      <c r="UNY211" s="464"/>
      <c r="UNZ211" s="464"/>
      <c r="UOA211" s="464"/>
      <c r="UOB211" s="464"/>
      <c r="UOC211" s="464"/>
      <c r="UOD211" s="464"/>
      <c r="UOE211" s="464"/>
      <c r="UOF211" s="464"/>
      <c r="UOG211" s="464"/>
      <c r="UOH211" s="464"/>
      <c r="UOI211" s="464"/>
      <c r="UOJ211" s="464"/>
      <c r="UOK211" s="464"/>
      <c r="UOL211" s="464"/>
      <c r="UOM211" s="464"/>
      <c r="UON211" s="464"/>
      <c r="UOO211" s="464"/>
      <c r="UOP211" s="464"/>
      <c r="UOQ211" s="464"/>
      <c r="UOR211" s="464"/>
      <c r="UOS211" s="464"/>
      <c r="UOT211" s="464"/>
      <c r="UOU211" s="464"/>
      <c r="UOV211" s="464"/>
      <c r="UOW211" s="464"/>
      <c r="UOX211" s="464"/>
      <c r="UOY211" s="464"/>
      <c r="UOZ211" s="464"/>
      <c r="UPA211" s="464"/>
      <c r="UPB211" s="464"/>
      <c r="UPC211" s="464"/>
      <c r="UPD211" s="464"/>
      <c r="UPE211" s="464"/>
      <c r="UPF211" s="464"/>
      <c r="UPG211" s="464"/>
      <c r="UPH211" s="464"/>
      <c r="UPI211" s="464"/>
      <c r="UPJ211" s="464"/>
      <c r="UPK211" s="464"/>
      <c r="UPL211" s="464"/>
      <c r="UPM211" s="464"/>
      <c r="UPN211" s="464"/>
      <c r="UPO211" s="464"/>
      <c r="UPP211" s="464"/>
      <c r="UPQ211" s="464"/>
      <c r="UPR211" s="464"/>
      <c r="UPS211" s="464"/>
      <c r="UPT211" s="464"/>
      <c r="UPU211" s="464"/>
      <c r="UPV211" s="464"/>
      <c r="UPW211" s="464"/>
      <c r="UPX211" s="464"/>
      <c r="UPY211" s="464"/>
      <c r="UPZ211" s="464"/>
      <c r="UQA211" s="464"/>
      <c r="UQB211" s="464"/>
      <c r="UQC211" s="464"/>
      <c r="UQD211" s="464"/>
      <c r="UQE211" s="464"/>
      <c r="UQF211" s="464"/>
      <c r="UQG211" s="464"/>
      <c r="UQH211" s="464"/>
      <c r="UQI211" s="464"/>
      <c r="UQJ211" s="464"/>
      <c r="UQK211" s="464"/>
      <c r="UQL211" s="464"/>
      <c r="UQM211" s="464"/>
      <c r="UQN211" s="464"/>
      <c r="UQO211" s="464"/>
      <c r="UQP211" s="464"/>
      <c r="UQQ211" s="464"/>
      <c r="UQR211" s="464"/>
      <c r="UQS211" s="464"/>
      <c r="UQT211" s="464"/>
      <c r="UQU211" s="464"/>
      <c r="UQV211" s="464"/>
      <c r="UQW211" s="464"/>
      <c r="UQX211" s="464"/>
      <c r="UQY211" s="464"/>
      <c r="UQZ211" s="464"/>
      <c r="URA211" s="464"/>
      <c r="URB211" s="464"/>
      <c r="URC211" s="464"/>
      <c r="URD211" s="464"/>
      <c r="URE211" s="464"/>
      <c r="URF211" s="464"/>
      <c r="URG211" s="464"/>
      <c r="URH211" s="464"/>
      <c r="URI211" s="464"/>
      <c r="URJ211" s="464"/>
      <c r="URK211" s="464"/>
      <c r="URL211" s="464"/>
      <c r="URM211" s="464"/>
      <c r="URN211" s="464"/>
      <c r="URO211" s="464"/>
      <c r="URP211" s="464"/>
      <c r="URQ211" s="464"/>
      <c r="URR211" s="464"/>
      <c r="URS211" s="464"/>
      <c r="URT211" s="464"/>
      <c r="URU211" s="464"/>
      <c r="URV211" s="464"/>
      <c r="URW211" s="464"/>
      <c r="URX211" s="464"/>
      <c r="URY211" s="464"/>
      <c r="URZ211" s="464"/>
      <c r="USA211" s="464"/>
      <c r="USB211" s="464"/>
      <c r="USC211" s="464"/>
      <c r="USD211" s="464"/>
      <c r="USE211" s="464"/>
      <c r="USF211" s="464"/>
      <c r="USG211" s="464"/>
      <c r="USH211" s="464"/>
      <c r="USI211" s="464"/>
      <c r="USJ211" s="464"/>
      <c r="USK211" s="464"/>
      <c r="USL211" s="464"/>
      <c r="USM211" s="464"/>
      <c r="USN211" s="464"/>
      <c r="USO211" s="464"/>
      <c r="USP211" s="464"/>
      <c r="USQ211" s="464"/>
      <c r="USR211" s="464"/>
      <c r="USS211" s="464"/>
      <c r="UST211" s="464"/>
      <c r="USU211" s="464"/>
      <c r="USV211" s="464"/>
      <c r="USW211" s="464"/>
      <c r="USX211" s="464"/>
      <c r="USY211" s="464"/>
      <c r="USZ211" s="464"/>
      <c r="UTA211" s="464"/>
      <c r="UTB211" s="464"/>
      <c r="UTC211" s="464"/>
      <c r="UTD211" s="464"/>
      <c r="UTE211" s="464"/>
      <c r="UTF211" s="464"/>
      <c r="UTG211" s="464"/>
      <c r="UTH211" s="464"/>
      <c r="UTI211" s="464"/>
      <c r="UTJ211" s="464"/>
      <c r="UTK211" s="464"/>
      <c r="UTL211" s="464"/>
      <c r="UTM211" s="464"/>
      <c r="UTN211" s="464"/>
      <c r="UTO211" s="464"/>
      <c r="UTP211" s="464"/>
      <c r="UTQ211" s="464"/>
      <c r="UTR211" s="464"/>
      <c r="UTS211" s="464"/>
      <c r="UTT211" s="464"/>
      <c r="UTU211" s="464"/>
      <c r="UTV211" s="464"/>
      <c r="UTW211" s="464"/>
      <c r="UTX211" s="464"/>
      <c r="UTY211" s="464"/>
      <c r="UTZ211" s="464"/>
      <c r="UUA211" s="464"/>
      <c r="UUB211" s="464"/>
      <c r="UUC211" s="464"/>
      <c r="UUD211" s="464"/>
      <c r="UUE211" s="464"/>
      <c r="UUF211" s="464"/>
      <c r="UUG211" s="464"/>
      <c r="UUH211" s="464"/>
      <c r="UUI211" s="464"/>
      <c r="UUJ211" s="464"/>
      <c r="UUK211" s="464"/>
      <c r="UUL211" s="464"/>
      <c r="UUM211" s="464"/>
      <c r="UUN211" s="464"/>
      <c r="UUO211" s="464"/>
      <c r="UUP211" s="464"/>
      <c r="UUQ211" s="464"/>
      <c r="UUR211" s="464"/>
      <c r="UUS211" s="464"/>
      <c r="UUT211" s="464"/>
      <c r="UUU211" s="464"/>
      <c r="UUV211" s="464"/>
      <c r="UUW211" s="464"/>
      <c r="UUX211" s="464"/>
      <c r="UUY211" s="464"/>
      <c r="UUZ211" s="464"/>
      <c r="UVA211" s="464"/>
      <c r="UVB211" s="464"/>
      <c r="UVC211" s="464"/>
      <c r="UVD211" s="464"/>
      <c r="UVE211" s="464"/>
      <c r="UVF211" s="464"/>
      <c r="UVG211" s="464"/>
      <c r="UVH211" s="464"/>
      <c r="UVI211" s="464"/>
      <c r="UVJ211" s="464"/>
      <c r="UVK211" s="464"/>
      <c r="UVL211" s="464"/>
      <c r="UVM211" s="464"/>
      <c r="UVN211" s="464"/>
      <c r="UVO211" s="464"/>
      <c r="UVP211" s="464"/>
      <c r="UVQ211" s="464"/>
      <c r="UVR211" s="464"/>
      <c r="UVS211" s="464"/>
      <c r="UVT211" s="464"/>
      <c r="UVU211" s="464"/>
      <c r="UVV211" s="464"/>
      <c r="UVW211" s="464"/>
      <c r="UVX211" s="464"/>
      <c r="UVY211" s="464"/>
      <c r="UVZ211" s="464"/>
      <c r="UWA211" s="464"/>
      <c r="UWB211" s="464"/>
      <c r="UWC211" s="464"/>
      <c r="UWD211" s="464"/>
      <c r="UWE211" s="464"/>
      <c r="UWF211" s="464"/>
      <c r="UWG211" s="464"/>
      <c r="UWH211" s="464"/>
      <c r="UWI211" s="464"/>
      <c r="UWJ211" s="464"/>
      <c r="UWK211" s="464"/>
      <c r="UWL211" s="464"/>
      <c r="UWM211" s="464"/>
      <c r="UWN211" s="464"/>
      <c r="UWO211" s="464"/>
      <c r="UWP211" s="464"/>
      <c r="UWQ211" s="464"/>
      <c r="UWR211" s="464"/>
      <c r="UWS211" s="464"/>
      <c r="UWT211" s="464"/>
      <c r="UWU211" s="464"/>
      <c r="UWV211" s="464"/>
      <c r="UWW211" s="464"/>
      <c r="UWX211" s="464"/>
      <c r="UWY211" s="464"/>
      <c r="UWZ211" s="464"/>
      <c r="UXA211" s="464"/>
      <c r="UXB211" s="464"/>
      <c r="UXC211" s="464"/>
      <c r="UXD211" s="464"/>
      <c r="UXE211" s="464"/>
      <c r="UXF211" s="464"/>
      <c r="UXG211" s="464"/>
      <c r="UXH211" s="464"/>
      <c r="UXI211" s="464"/>
      <c r="UXJ211" s="464"/>
      <c r="UXK211" s="464"/>
      <c r="UXL211" s="464"/>
      <c r="UXM211" s="464"/>
      <c r="UXN211" s="464"/>
      <c r="UXO211" s="464"/>
      <c r="UXP211" s="464"/>
      <c r="UXQ211" s="464"/>
      <c r="UXR211" s="464"/>
      <c r="UXS211" s="464"/>
      <c r="UXT211" s="464"/>
      <c r="UXU211" s="464"/>
      <c r="UXV211" s="464"/>
      <c r="UXW211" s="464"/>
      <c r="UXX211" s="464"/>
      <c r="UXY211" s="464"/>
      <c r="UXZ211" s="464"/>
      <c r="UYA211" s="464"/>
      <c r="UYB211" s="464"/>
      <c r="UYC211" s="464"/>
      <c r="UYD211" s="464"/>
      <c r="UYE211" s="464"/>
      <c r="UYF211" s="464"/>
      <c r="UYG211" s="464"/>
      <c r="UYH211" s="464"/>
      <c r="UYI211" s="464"/>
      <c r="UYJ211" s="464"/>
      <c r="UYK211" s="464"/>
      <c r="UYL211" s="464"/>
      <c r="UYM211" s="464"/>
      <c r="UYN211" s="464"/>
      <c r="UYO211" s="464"/>
      <c r="UYP211" s="464"/>
      <c r="UYQ211" s="464"/>
      <c r="UYR211" s="464"/>
      <c r="UYS211" s="464"/>
      <c r="UYT211" s="464"/>
      <c r="UYU211" s="464"/>
      <c r="UYV211" s="464"/>
      <c r="UYW211" s="464"/>
      <c r="UYX211" s="464"/>
      <c r="UYY211" s="464"/>
      <c r="UYZ211" s="464"/>
      <c r="UZA211" s="464"/>
      <c r="UZB211" s="464"/>
      <c r="UZC211" s="464"/>
      <c r="UZD211" s="464"/>
      <c r="UZE211" s="464"/>
      <c r="UZF211" s="464"/>
      <c r="UZG211" s="464"/>
      <c r="UZH211" s="464"/>
      <c r="UZI211" s="464"/>
      <c r="UZJ211" s="464"/>
      <c r="UZK211" s="464"/>
      <c r="UZL211" s="464"/>
      <c r="UZM211" s="464"/>
      <c r="UZN211" s="464"/>
      <c r="UZO211" s="464"/>
      <c r="UZP211" s="464"/>
      <c r="UZQ211" s="464"/>
      <c r="UZR211" s="464"/>
      <c r="UZS211" s="464"/>
      <c r="UZT211" s="464"/>
      <c r="UZU211" s="464"/>
      <c r="UZV211" s="464"/>
      <c r="UZW211" s="464"/>
      <c r="UZX211" s="464"/>
      <c r="UZY211" s="464"/>
      <c r="UZZ211" s="464"/>
      <c r="VAA211" s="464"/>
      <c r="VAB211" s="464"/>
      <c r="VAC211" s="464"/>
      <c r="VAD211" s="464"/>
      <c r="VAE211" s="464"/>
      <c r="VAF211" s="464"/>
      <c r="VAG211" s="464"/>
      <c r="VAH211" s="464"/>
      <c r="VAI211" s="464"/>
      <c r="VAJ211" s="464"/>
      <c r="VAK211" s="464"/>
      <c r="VAL211" s="464"/>
      <c r="VAM211" s="464"/>
      <c r="VAN211" s="464"/>
      <c r="VAO211" s="464"/>
      <c r="VAP211" s="464"/>
      <c r="VAQ211" s="464"/>
      <c r="VAR211" s="464"/>
      <c r="VAS211" s="464"/>
      <c r="VAT211" s="464"/>
      <c r="VAU211" s="464"/>
      <c r="VAV211" s="464"/>
      <c r="VAW211" s="464"/>
      <c r="VAX211" s="464"/>
      <c r="VAY211" s="464"/>
      <c r="VAZ211" s="464"/>
      <c r="VBA211" s="464"/>
      <c r="VBB211" s="464"/>
      <c r="VBC211" s="464"/>
      <c r="VBD211" s="464"/>
      <c r="VBE211" s="464"/>
      <c r="VBF211" s="464"/>
      <c r="VBG211" s="464"/>
      <c r="VBH211" s="464"/>
      <c r="VBI211" s="464"/>
      <c r="VBJ211" s="464"/>
      <c r="VBK211" s="464"/>
      <c r="VBL211" s="464"/>
      <c r="VBM211" s="464"/>
      <c r="VBN211" s="464"/>
      <c r="VBO211" s="464"/>
      <c r="VBP211" s="464"/>
      <c r="VBQ211" s="464"/>
      <c r="VBR211" s="464"/>
      <c r="VBS211" s="464"/>
      <c r="VBT211" s="464"/>
      <c r="VBU211" s="464"/>
      <c r="VBV211" s="464"/>
      <c r="VBW211" s="464"/>
      <c r="VBX211" s="464"/>
      <c r="VBY211" s="464"/>
      <c r="VBZ211" s="464"/>
      <c r="VCA211" s="464"/>
      <c r="VCB211" s="464"/>
      <c r="VCC211" s="464"/>
      <c r="VCD211" s="464"/>
      <c r="VCE211" s="464"/>
      <c r="VCF211" s="464"/>
      <c r="VCG211" s="464"/>
      <c r="VCH211" s="464"/>
      <c r="VCI211" s="464"/>
      <c r="VCJ211" s="464"/>
      <c r="VCK211" s="464"/>
      <c r="VCL211" s="464"/>
      <c r="VCM211" s="464"/>
      <c r="VCN211" s="464"/>
      <c r="VCO211" s="464"/>
      <c r="VCP211" s="464"/>
      <c r="VCQ211" s="464"/>
      <c r="VCR211" s="464"/>
      <c r="VCS211" s="464"/>
      <c r="VCT211" s="464"/>
      <c r="VCU211" s="464"/>
      <c r="VCV211" s="464"/>
      <c r="VCW211" s="464"/>
      <c r="VCX211" s="464"/>
      <c r="VCY211" s="464"/>
      <c r="VCZ211" s="464"/>
      <c r="VDA211" s="464"/>
      <c r="VDB211" s="464"/>
      <c r="VDC211" s="464"/>
      <c r="VDD211" s="464"/>
      <c r="VDE211" s="464"/>
      <c r="VDF211" s="464"/>
      <c r="VDG211" s="464"/>
      <c r="VDH211" s="464"/>
      <c r="VDI211" s="464"/>
      <c r="VDJ211" s="464"/>
      <c r="VDK211" s="464"/>
      <c r="VDL211" s="464"/>
      <c r="VDM211" s="464"/>
      <c r="VDN211" s="464"/>
      <c r="VDO211" s="464"/>
      <c r="VDP211" s="464"/>
      <c r="VDQ211" s="464"/>
      <c r="VDR211" s="464"/>
      <c r="VDS211" s="464"/>
      <c r="VDT211" s="464"/>
      <c r="VDU211" s="464"/>
      <c r="VDV211" s="464"/>
      <c r="VDW211" s="464"/>
      <c r="VDX211" s="464"/>
      <c r="VDY211" s="464"/>
      <c r="VDZ211" s="464"/>
      <c r="VEA211" s="464"/>
      <c r="VEB211" s="464"/>
      <c r="VEC211" s="464"/>
      <c r="VED211" s="464"/>
      <c r="VEE211" s="464"/>
      <c r="VEF211" s="464"/>
      <c r="VEG211" s="464"/>
      <c r="VEH211" s="464"/>
      <c r="VEI211" s="464"/>
      <c r="VEJ211" s="464"/>
      <c r="VEK211" s="464"/>
      <c r="VEL211" s="464"/>
      <c r="VEM211" s="464"/>
      <c r="VEN211" s="464"/>
      <c r="VEO211" s="464"/>
      <c r="VEP211" s="464"/>
      <c r="VEQ211" s="464"/>
      <c r="VER211" s="464"/>
      <c r="VES211" s="464"/>
      <c r="VET211" s="464"/>
      <c r="VEU211" s="464"/>
      <c r="VEV211" s="464"/>
      <c r="VEW211" s="464"/>
      <c r="VEX211" s="464"/>
      <c r="VEY211" s="464"/>
      <c r="VEZ211" s="464"/>
      <c r="VFA211" s="464"/>
      <c r="VFB211" s="464"/>
      <c r="VFC211" s="464"/>
      <c r="VFD211" s="464"/>
      <c r="VFE211" s="464"/>
      <c r="VFF211" s="464"/>
      <c r="VFG211" s="464"/>
      <c r="VFH211" s="464"/>
      <c r="VFI211" s="464"/>
      <c r="VFJ211" s="464"/>
      <c r="VFK211" s="464"/>
      <c r="VFL211" s="464"/>
      <c r="VFM211" s="464"/>
      <c r="VFN211" s="464"/>
      <c r="VFO211" s="464"/>
      <c r="VFP211" s="464"/>
      <c r="VFQ211" s="464"/>
      <c r="VFR211" s="464"/>
      <c r="VFS211" s="464"/>
      <c r="VFT211" s="464"/>
      <c r="VFU211" s="464"/>
      <c r="VFV211" s="464"/>
      <c r="VFW211" s="464"/>
      <c r="VFX211" s="464"/>
      <c r="VFY211" s="464"/>
      <c r="VFZ211" s="464"/>
      <c r="VGA211" s="464"/>
      <c r="VGB211" s="464"/>
      <c r="VGC211" s="464"/>
      <c r="VGD211" s="464"/>
      <c r="VGE211" s="464"/>
      <c r="VGF211" s="464"/>
      <c r="VGG211" s="464"/>
      <c r="VGH211" s="464"/>
      <c r="VGI211" s="464"/>
      <c r="VGJ211" s="464"/>
      <c r="VGK211" s="464"/>
      <c r="VGL211" s="464"/>
      <c r="VGM211" s="464"/>
      <c r="VGN211" s="464"/>
      <c r="VGO211" s="464"/>
      <c r="VGP211" s="464"/>
      <c r="VGQ211" s="464"/>
      <c r="VGR211" s="464"/>
      <c r="VGS211" s="464"/>
      <c r="VGT211" s="464"/>
      <c r="VGU211" s="464"/>
      <c r="VGV211" s="464"/>
      <c r="VGW211" s="464"/>
      <c r="VGX211" s="464"/>
      <c r="VGY211" s="464"/>
      <c r="VGZ211" s="464"/>
      <c r="VHA211" s="464"/>
      <c r="VHB211" s="464"/>
      <c r="VHC211" s="464"/>
      <c r="VHD211" s="464"/>
      <c r="VHE211" s="464"/>
      <c r="VHF211" s="464"/>
      <c r="VHG211" s="464"/>
      <c r="VHH211" s="464"/>
      <c r="VHI211" s="464"/>
      <c r="VHJ211" s="464"/>
      <c r="VHK211" s="464"/>
      <c r="VHL211" s="464"/>
      <c r="VHM211" s="464"/>
      <c r="VHN211" s="464"/>
      <c r="VHO211" s="464"/>
      <c r="VHP211" s="464"/>
      <c r="VHQ211" s="464"/>
      <c r="VHR211" s="464"/>
      <c r="VHS211" s="464"/>
      <c r="VHT211" s="464"/>
      <c r="VHU211" s="464"/>
      <c r="VHV211" s="464"/>
      <c r="VHW211" s="464"/>
      <c r="VHX211" s="464"/>
      <c r="VHY211" s="464"/>
      <c r="VHZ211" s="464"/>
      <c r="VIA211" s="464"/>
      <c r="VIB211" s="464"/>
      <c r="VIC211" s="464"/>
      <c r="VID211" s="464"/>
      <c r="VIE211" s="464"/>
      <c r="VIF211" s="464"/>
      <c r="VIG211" s="464"/>
      <c r="VIH211" s="464"/>
      <c r="VII211" s="464"/>
      <c r="VIJ211" s="464"/>
      <c r="VIK211" s="464"/>
      <c r="VIL211" s="464"/>
      <c r="VIM211" s="464"/>
      <c r="VIN211" s="464"/>
      <c r="VIO211" s="464"/>
      <c r="VIP211" s="464"/>
      <c r="VIQ211" s="464"/>
      <c r="VIR211" s="464"/>
      <c r="VIS211" s="464"/>
      <c r="VIT211" s="464"/>
      <c r="VIU211" s="464"/>
      <c r="VIV211" s="464"/>
      <c r="VIW211" s="464"/>
      <c r="VIX211" s="464"/>
      <c r="VIY211" s="464"/>
      <c r="VIZ211" s="464"/>
      <c r="VJA211" s="464"/>
      <c r="VJB211" s="464"/>
      <c r="VJC211" s="464"/>
      <c r="VJD211" s="464"/>
      <c r="VJE211" s="464"/>
      <c r="VJF211" s="464"/>
      <c r="VJG211" s="464"/>
      <c r="VJH211" s="464"/>
      <c r="VJI211" s="464"/>
      <c r="VJJ211" s="464"/>
      <c r="VJK211" s="464"/>
      <c r="VJL211" s="464"/>
      <c r="VJM211" s="464"/>
      <c r="VJN211" s="464"/>
      <c r="VJO211" s="464"/>
      <c r="VJP211" s="464"/>
      <c r="VJQ211" s="464"/>
      <c r="VJR211" s="464"/>
      <c r="VJS211" s="464"/>
      <c r="VJT211" s="464"/>
      <c r="VJU211" s="464"/>
      <c r="VJV211" s="464"/>
      <c r="VJW211" s="464"/>
      <c r="VJX211" s="464"/>
      <c r="VJY211" s="464"/>
      <c r="VJZ211" s="464"/>
      <c r="VKA211" s="464"/>
      <c r="VKB211" s="464"/>
      <c r="VKC211" s="464"/>
      <c r="VKD211" s="464"/>
      <c r="VKE211" s="464"/>
      <c r="VKF211" s="464"/>
      <c r="VKG211" s="464"/>
      <c r="VKH211" s="464"/>
      <c r="VKI211" s="464"/>
      <c r="VKJ211" s="464"/>
      <c r="VKK211" s="464"/>
      <c r="VKL211" s="464"/>
      <c r="VKM211" s="464"/>
      <c r="VKN211" s="464"/>
      <c r="VKO211" s="464"/>
      <c r="VKP211" s="464"/>
      <c r="VKQ211" s="464"/>
      <c r="VKR211" s="464"/>
      <c r="VKS211" s="464"/>
      <c r="VKT211" s="464"/>
      <c r="VKU211" s="464"/>
      <c r="VKV211" s="464"/>
      <c r="VKW211" s="464"/>
      <c r="VKX211" s="464"/>
      <c r="VKY211" s="464"/>
      <c r="VKZ211" s="464"/>
      <c r="VLA211" s="464"/>
      <c r="VLB211" s="464"/>
      <c r="VLC211" s="464"/>
      <c r="VLD211" s="464"/>
      <c r="VLE211" s="464"/>
      <c r="VLF211" s="464"/>
      <c r="VLG211" s="464"/>
      <c r="VLH211" s="464"/>
      <c r="VLI211" s="464"/>
      <c r="VLJ211" s="464"/>
      <c r="VLK211" s="464"/>
      <c r="VLL211" s="464"/>
      <c r="VLM211" s="464"/>
      <c r="VLN211" s="464"/>
      <c r="VLO211" s="464"/>
      <c r="VLP211" s="464"/>
      <c r="VLQ211" s="464"/>
      <c r="VLR211" s="464"/>
      <c r="VLS211" s="464"/>
      <c r="VLT211" s="464"/>
      <c r="VLU211" s="464"/>
      <c r="VLV211" s="464"/>
      <c r="VLW211" s="464"/>
      <c r="VLX211" s="464"/>
      <c r="VLY211" s="464"/>
      <c r="VLZ211" s="464"/>
      <c r="VMA211" s="464"/>
      <c r="VMB211" s="464"/>
      <c r="VMC211" s="464"/>
      <c r="VMD211" s="464"/>
      <c r="VME211" s="464"/>
      <c r="VMF211" s="464"/>
      <c r="VMG211" s="464"/>
      <c r="VMH211" s="464"/>
      <c r="VMI211" s="464"/>
      <c r="VMJ211" s="464"/>
      <c r="VMK211" s="464"/>
      <c r="VML211" s="464"/>
      <c r="VMM211" s="464"/>
      <c r="VMN211" s="464"/>
      <c r="VMO211" s="464"/>
      <c r="VMP211" s="464"/>
      <c r="VMQ211" s="464"/>
      <c r="VMR211" s="464"/>
      <c r="VMS211" s="464"/>
      <c r="VMT211" s="464"/>
      <c r="VMU211" s="464"/>
      <c r="VMV211" s="464"/>
      <c r="VMW211" s="464"/>
      <c r="VMX211" s="464"/>
      <c r="VMY211" s="464"/>
      <c r="VMZ211" s="464"/>
      <c r="VNA211" s="464"/>
      <c r="VNB211" s="464"/>
      <c r="VNC211" s="464"/>
      <c r="VND211" s="464"/>
      <c r="VNE211" s="464"/>
      <c r="VNF211" s="464"/>
      <c r="VNG211" s="464"/>
      <c r="VNH211" s="464"/>
      <c r="VNI211" s="464"/>
      <c r="VNJ211" s="464"/>
      <c r="VNK211" s="464"/>
      <c r="VNL211" s="464"/>
      <c r="VNM211" s="464"/>
      <c r="VNN211" s="464"/>
      <c r="VNO211" s="464"/>
      <c r="VNP211" s="464"/>
      <c r="VNQ211" s="464"/>
      <c r="VNR211" s="464"/>
      <c r="VNS211" s="464"/>
      <c r="VNT211" s="464"/>
      <c r="VNU211" s="464"/>
      <c r="VNV211" s="464"/>
      <c r="VNW211" s="464"/>
      <c r="VNX211" s="464"/>
      <c r="VNY211" s="464"/>
      <c r="VNZ211" s="464"/>
      <c r="VOA211" s="464"/>
      <c r="VOB211" s="464"/>
      <c r="VOC211" s="464"/>
      <c r="VOD211" s="464"/>
      <c r="VOE211" s="464"/>
      <c r="VOF211" s="464"/>
      <c r="VOG211" s="464"/>
      <c r="VOH211" s="464"/>
      <c r="VOI211" s="464"/>
      <c r="VOJ211" s="464"/>
      <c r="VOK211" s="464"/>
      <c r="VOL211" s="464"/>
      <c r="VOM211" s="464"/>
      <c r="VON211" s="464"/>
      <c r="VOO211" s="464"/>
      <c r="VOP211" s="464"/>
      <c r="VOQ211" s="464"/>
      <c r="VOR211" s="464"/>
      <c r="VOS211" s="464"/>
      <c r="VOT211" s="464"/>
      <c r="VOU211" s="464"/>
      <c r="VOV211" s="464"/>
      <c r="VOW211" s="464"/>
      <c r="VOX211" s="464"/>
      <c r="VOY211" s="464"/>
      <c r="VOZ211" s="464"/>
      <c r="VPA211" s="464"/>
      <c r="VPB211" s="464"/>
      <c r="VPC211" s="464"/>
      <c r="VPD211" s="464"/>
      <c r="VPE211" s="464"/>
      <c r="VPF211" s="464"/>
      <c r="VPG211" s="464"/>
      <c r="VPH211" s="464"/>
      <c r="VPI211" s="464"/>
      <c r="VPJ211" s="464"/>
      <c r="VPK211" s="464"/>
      <c r="VPL211" s="464"/>
      <c r="VPM211" s="464"/>
      <c r="VPN211" s="464"/>
      <c r="VPO211" s="464"/>
      <c r="VPP211" s="464"/>
      <c r="VPQ211" s="464"/>
      <c r="VPR211" s="464"/>
      <c r="VPS211" s="464"/>
      <c r="VPT211" s="464"/>
      <c r="VPU211" s="464"/>
      <c r="VPV211" s="464"/>
      <c r="VPW211" s="464"/>
      <c r="VPX211" s="464"/>
      <c r="VPY211" s="464"/>
      <c r="VPZ211" s="464"/>
      <c r="VQA211" s="464"/>
      <c r="VQB211" s="464"/>
      <c r="VQC211" s="464"/>
      <c r="VQD211" s="464"/>
      <c r="VQE211" s="464"/>
      <c r="VQF211" s="464"/>
      <c r="VQG211" s="464"/>
      <c r="VQH211" s="464"/>
      <c r="VQI211" s="464"/>
      <c r="VQJ211" s="464"/>
      <c r="VQK211" s="464"/>
      <c r="VQL211" s="464"/>
      <c r="VQM211" s="464"/>
      <c r="VQN211" s="464"/>
      <c r="VQO211" s="464"/>
      <c r="VQP211" s="464"/>
      <c r="VQQ211" s="464"/>
      <c r="VQR211" s="464"/>
      <c r="VQS211" s="464"/>
      <c r="VQT211" s="464"/>
      <c r="VQU211" s="464"/>
      <c r="VQV211" s="464"/>
      <c r="VQW211" s="464"/>
      <c r="VQX211" s="464"/>
      <c r="VQY211" s="464"/>
      <c r="VQZ211" s="464"/>
      <c r="VRA211" s="464"/>
      <c r="VRB211" s="464"/>
      <c r="VRC211" s="464"/>
      <c r="VRD211" s="464"/>
      <c r="VRE211" s="464"/>
      <c r="VRF211" s="464"/>
      <c r="VRG211" s="464"/>
      <c r="VRH211" s="464"/>
      <c r="VRI211" s="464"/>
      <c r="VRJ211" s="464"/>
      <c r="VRK211" s="464"/>
      <c r="VRL211" s="464"/>
      <c r="VRM211" s="464"/>
      <c r="VRN211" s="464"/>
      <c r="VRO211" s="464"/>
      <c r="VRP211" s="464"/>
      <c r="VRQ211" s="464"/>
      <c r="VRR211" s="464"/>
      <c r="VRS211" s="464"/>
      <c r="VRT211" s="464"/>
      <c r="VRU211" s="464"/>
      <c r="VRV211" s="464"/>
      <c r="VRW211" s="464"/>
      <c r="VRX211" s="464"/>
      <c r="VRY211" s="464"/>
      <c r="VRZ211" s="464"/>
      <c r="VSA211" s="464"/>
      <c r="VSB211" s="464"/>
      <c r="VSC211" s="464"/>
      <c r="VSD211" s="464"/>
      <c r="VSE211" s="464"/>
      <c r="VSF211" s="464"/>
      <c r="VSG211" s="464"/>
      <c r="VSH211" s="464"/>
      <c r="VSI211" s="464"/>
      <c r="VSJ211" s="464"/>
      <c r="VSK211" s="464"/>
      <c r="VSL211" s="464"/>
      <c r="VSM211" s="464"/>
      <c r="VSN211" s="464"/>
      <c r="VSO211" s="464"/>
      <c r="VSP211" s="464"/>
      <c r="VSQ211" s="464"/>
      <c r="VSR211" s="464"/>
      <c r="VSS211" s="464"/>
      <c r="VST211" s="464"/>
      <c r="VSU211" s="464"/>
      <c r="VSV211" s="464"/>
      <c r="VSW211" s="464"/>
      <c r="VSX211" s="464"/>
      <c r="VSY211" s="464"/>
      <c r="VSZ211" s="464"/>
      <c r="VTA211" s="464"/>
      <c r="VTB211" s="464"/>
      <c r="VTC211" s="464"/>
      <c r="VTD211" s="464"/>
      <c r="VTE211" s="464"/>
      <c r="VTF211" s="464"/>
      <c r="VTG211" s="464"/>
      <c r="VTH211" s="464"/>
      <c r="VTI211" s="464"/>
      <c r="VTJ211" s="464"/>
      <c r="VTK211" s="464"/>
      <c r="VTL211" s="464"/>
      <c r="VTM211" s="464"/>
      <c r="VTN211" s="464"/>
      <c r="VTO211" s="464"/>
      <c r="VTP211" s="464"/>
      <c r="VTQ211" s="464"/>
      <c r="VTR211" s="464"/>
      <c r="VTS211" s="464"/>
      <c r="VTT211" s="464"/>
      <c r="VTU211" s="464"/>
      <c r="VTV211" s="464"/>
      <c r="VTW211" s="464"/>
      <c r="VTX211" s="464"/>
      <c r="VTY211" s="464"/>
      <c r="VTZ211" s="464"/>
      <c r="VUA211" s="464"/>
      <c r="VUB211" s="464"/>
      <c r="VUC211" s="464"/>
      <c r="VUD211" s="464"/>
      <c r="VUE211" s="464"/>
      <c r="VUF211" s="464"/>
      <c r="VUG211" s="464"/>
      <c r="VUH211" s="464"/>
      <c r="VUI211" s="464"/>
      <c r="VUJ211" s="464"/>
      <c r="VUK211" s="464"/>
      <c r="VUL211" s="464"/>
      <c r="VUM211" s="464"/>
      <c r="VUN211" s="464"/>
      <c r="VUO211" s="464"/>
      <c r="VUP211" s="464"/>
      <c r="VUQ211" s="464"/>
      <c r="VUR211" s="464"/>
      <c r="VUS211" s="464"/>
      <c r="VUT211" s="464"/>
      <c r="VUU211" s="464"/>
      <c r="VUV211" s="464"/>
      <c r="VUW211" s="464"/>
      <c r="VUX211" s="464"/>
      <c r="VUY211" s="464"/>
      <c r="VUZ211" s="464"/>
      <c r="VVA211" s="464"/>
      <c r="VVB211" s="464"/>
      <c r="VVC211" s="464"/>
      <c r="VVD211" s="464"/>
      <c r="VVE211" s="464"/>
      <c r="VVF211" s="464"/>
      <c r="VVG211" s="464"/>
      <c r="VVH211" s="464"/>
      <c r="VVI211" s="464"/>
      <c r="VVJ211" s="464"/>
      <c r="VVK211" s="464"/>
      <c r="VVL211" s="464"/>
      <c r="VVM211" s="464"/>
      <c r="VVN211" s="464"/>
      <c r="VVO211" s="464"/>
      <c r="VVP211" s="464"/>
      <c r="VVQ211" s="464"/>
      <c r="VVR211" s="464"/>
      <c r="VVS211" s="464"/>
      <c r="VVT211" s="464"/>
      <c r="VVU211" s="464"/>
      <c r="VVV211" s="464"/>
      <c r="VVW211" s="464"/>
      <c r="VVX211" s="464"/>
      <c r="VVY211" s="464"/>
      <c r="VVZ211" s="464"/>
      <c r="VWA211" s="464"/>
      <c r="VWB211" s="464"/>
      <c r="VWC211" s="464"/>
      <c r="VWD211" s="464"/>
      <c r="VWE211" s="464"/>
      <c r="VWF211" s="464"/>
      <c r="VWG211" s="464"/>
      <c r="VWH211" s="464"/>
      <c r="VWI211" s="464"/>
      <c r="VWJ211" s="464"/>
      <c r="VWK211" s="464"/>
      <c r="VWL211" s="464"/>
      <c r="VWM211" s="464"/>
      <c r="VWN211" s="464"/>
      <c r="VWO211" s="464"/>
      <c r="VWP211" s="464"/>
      <c r="VWQ211" s="464"/>
      <c r="VWR211" s="464"/>
      <c r="VWS211" s="464"/>
      <c r="VWT211" s="464"/>
      <c r="VWU211" s="464"/>
      <c r="VWV211" s="464"/>
      <c r="VWW211" s="464"/>
      <c r="VWX211" s="464"/>
      <c r="VWY211" s="464"/>
      <c r="VWZ211" s="464"/>
      <c r="VXA211" s="464"/>
      <c r="VXB211" s="464"/>
      <c r="VXC211" s="464"/>
      <c r="VXD211" s="464"/>
      <c r="VXE211" s="464"/>
      <c r="VXF211" s="464"/>
      <c r="VXG211" s="464"/>
      <c r="VXH211" s="464"/>
      <c r="VXI211" s="464"/>
      <c r="VXJ211" s="464"/>
      <c r="VXK211" s="464"/>
      <c r="VXL211" s="464"/>
      <c r="VXM211" s="464"/>
      <c r="VXN211" s="464"/>
      <c r="VXO211" s="464"/>
      <c r="VXP211" s="464"/>
      <c r="VXQ211" s="464"/>
      <c r="VXR211" s="464"/>
      <c r="VXS211" s="464"/>
      <c r="VXT211" s="464"/>
      <c r="VXU211" s="464"/>
      <c r="VXV211" s="464"/>
      <c r="VXW211" s="464"/>
      <c r="VXX211" s="464"/>
      <c r="VXY211" s="464"/>
      <c r="VXZ211" s="464"/>
      <c r="VYA211" s="464"/>
      <c r="VYB211" s="464"/>
      <c r="VYC211" s="464"/>
      <c r="VYD211" s="464"/>
      <c r="VYE211" s="464"/>
      <c r="VYF211" s="464"/>
      <c r="VYG211" s="464"/>
      <c r="VYH211" s="464"/>
      <c r="VYI211" s="464"/>
      <c r="VYJ211" s="464"/>
      <c r="VYK211" s="464"/>
      <c r="VYL211" s="464"/>
      <c r="VYM211" s="464"/>
      <c r="VYN211" s="464"/>
      <c r="VYO211" s="464"/>
      <c r="VYP211" s="464"/>
      <c r="VYQ211" s="464"/>
      <c r="VYR211" s="464"/>
      <c r="VYS211" s="464"/>
      <c r="VYT211" s="464"/>
      <c r="VYU211" s="464"/>
      <c r="VYV211" s="464"/>
      <c r="VYW211" s="464"/>
      <c r="VYX211" s="464"/>
      <c r="VYY211" s="464"/>
      <c r="VYZ211" s="464"/>
      <c r="VZA211" s="464"/>
      <c r="VZB211" s="464"/>
      <c r="VZC211" s="464"/>
      <c r="VZD211" s="464"/>
      <c r="VZE211" s="464"/>
      <c r="VZF211" s="464"/>
      <c r="VZG211" s="464"/>
      <c r="VZH211" s="464"/>
      <c r="VZI211" s="464"/>
      <c r="VZJ211" s="464"/>
      <c r="VZK211" s="464"/>
      <c r="VZL211" s="464"/>
      <c r="VZM211" s="464"/>
      <c r="VZN211" s="464"/>
      <c r="VZO211" s="464"/>
      <c r="VZP211" s="464"/>
      <c r="VZQ211" s="464"/>
      <c r="VZR211" s="464"/>
      <c r="VZS211" s="464"/>
      <c r="VZT211" s="464"/>
      <c r="VZU211" s="464"/>
      <c r="VZV211" s="464"/>
      <c r="VZW211" s="464"/>
      <c r="VZX211" s="464"/>
      <c r="VZY211" s="464"/>
      <c r="VZZ211" s="464"/>
      <c r="WAA211" s="464"/>
      <c r="WAB211" s="464"/>
      <c r="WAC211" s="464"/>
      <c r="WAD211" s="464"/>
      <c r="WAE211" s="464"/>
      <c r="WAF211" s="464"/>
      <c r="WAG211" s="464"/>
      <c r="WAH211" s="464"/>
      <c r="WAI211" s="464"/>
      <c r="WAJ211" s="464"/>
      <c r="WAK211" s="464"/>
      <c r="WAL211" s="464"/>
      <c r="WAM211" s="464"/>
      <c r="WAN211" s="464"/>
      <c r="WAO211" s="464"/>
      <c r="WAP211" s="464"/>
      <c r="WAQ211" s="464"/>
      <c r="WAR211" s="464"/>
      <c r="WAS211" s="464"/>
      <c r="WAT211" s="464"/>
      <c r="WAU211" s="464"/>
      <c r="WAV211" s="464"/>
      <c r="WAW211" s="464"/>
      <c r="WAX211" s="464"/>
      <c r="WAY211" s="464"/>
      <c r="WAZ211" s="464"/>
      <c r="WBA211" s="464"/>
      <c r="WBB211" s="464"/>
      <c r="WBC211" s="464"/>
      <c r="WBD211" s="464"/>
      <c r="WBE211" s="464"/>
      <c r="WBF211" s="464"/>
      <c r="WBG211" s="464"/>
      <c r="WBH211" s="464"/>
      <c r="WBI211" s="464"/>
      <c r="WBJ211" s="464"/>
      <c r="WBK211" s="464"/>
      <c r="WBL211" s="464"/>
      <c r="WBM211" s="464"/>
      <c r="WBN211" s="464"/>
      <c r="WBO211" s="464"/>
      <c r="WBP211" s="464"/>
      <c r="WBQ211" s="464"/>
      <c r="WBR211" s="464"/>
      <c r="WBS211" s="464"/>
      <c r="WBT211" s="464"/>
      <c r="WBU211" s="464"/>
      <c r="WBV211" s="464"/>
      <c r="WBW211" s="464"/>
      <c r="WBX211" s="464"/>
      <c r="WBY211" s="464"/>
      <c r="WBZ211" s="464"/>
      <c r="WCA211" s="464"/>
      <c r="WCB211" s="464"/>
      <c r="WCC211" s="464"/>
      <c r="WCD211" s="464"/>
      <c r="WCE211" s="464"/>
      <c r="WCF211" s="464"/>
      <c r="WCG211" s="464"/>
      <c r="WCH211" s="464"/>
      <c r="WCI211" s="464"/>
      <c r="WCJ211" s="464"/>
      <c r="WCK211" s="464"/>
      <c r="WCL211" s="464"/>
      <c r="WCM211" s="464"/>
      <c r="WCN211" s="464"/>
      <c r="WCO211" s="464"/>
      <c r="WCP211" s="464"/>
      <c r="WCQ211" s="464"/>
      <c r="WCR211" s="464"/>
      <c r="WCS211" s="464"/>
      <c r="WCT211" s="464"/>
      <c r="WCU211" s="464"/>
      <c r="WCV211" s="464"/>
      <c r="WCW211" s="464"/>
      <c r="WCX211" s="464"/>
      <c r="WCY211" s="464"/>
      <c r="WCZ211" s="464"/>
      <c r="WDA211" s="464"/>
      <c r="WDB211" s="464"/>
      <c r="WDC211" s="464"/>
      <c r="WDD211" s="464"/>
      <c r="WDE211" s="464"/>
      <c r="WDF211" s="464"/>
      <c r="WDG211" s="464"/>
      <c r="WDH211" s="464"/>
      <c r="WDI211" s="464"/>
      <c r="WDJ211" s="464"/>
      <c r="WDK211" s="464"/>
      <c r="WDL211" s="464"/>
      <c r="WDM211" s="464"/>
      <c r="WDN211" s="464"/>
      <c r="WDO211" s="464"/>
      <c r="WDP211" s="464"/>
      <c r="WDQ211" s="464"/>
      <c r="WDR211" s="464"/>
      <c r="WDS211" s="464"/>
      <c r="WDT211" s="464"/>
      <c r="WDU211" s="464"/>
      <c r="WDV211" s="464"/>
      <c r="WDW211" s="464"/>
      <c r="WDX211" s="464"/>
      <c r="WDY211" s="464"/>
      <c r="WDZ211" s="464"/>
      <c r="WEA211" s="464"/>
      <c r="WEB211" s="464"/>
      <c r="WEC211" s="464"/>
      <c r="WED211" s="464"/>
      <c r="WEE211" s="464"/>
      <c r="WEF211" s="464"/>
      <c r="WEG211" s="464"/>
      <c r="WEH211" s="464"/>
      <c r="WEI211" s="464"/>
      <c r="WEJ211" s="464"/>
      <c r="WEK211" s="464"/>
      <c r="WEL211" s="464"/>
      <c r="WEM211" s="464"/>
      <c r="WEN211" s="464"/>
      <c r="WEO211" s="464"/>
      <c r="WEP211" s="464"/>
      <c r="WEQ211" s="464"/>
      <c r="WER211" s="464"/>
      <c r="WES211" s="464"/>
      <c r="WET211" s="464"/>
      <c r="WEU211" s="464"/>
      <c r="WEV211" s="464"/>
      <c r="WEW211" s="464"/>
      <c r="WEX211" s="464"/>
      <c r="WEY211" s="464"/>
      <c r="WEZ211" s="464"/>
      <c r="WFA211" s="464"/>
      <c r="WFB211" s="464"/>
      <c r="WFC211" s="464"/>
      <c r="WFD211" s="464"/>
      <c r="WFE211" s="464"/>
      <c r="WFF211" s="464"/>
      <c r="WFG211" s="464"/>
      <c r="WFH211" s="464"/>
      <c r="WFI211" s="464"/>
      <c r="WFJ211" s="464"/>
      <c r="WFK211" s="464"/>
      <c r="WFL211" s="464"/>
      <c r="WFM211" s="464"/>
      <c r="WFN211" s="464"/>
      <c r="WFO211" s="464"/>
      <c r="WFP211" s="464"/>
      <c r="WFQ211" s="464"/>
      <c r="WFR211" s="464"/>
      <c r="WFS211" s="464"/>
      <c r="WFT211" s="464"/>
      <c r="WFU211" s="464"/>
      <c r="WFV211" s="464"/>
      <c r="WFW211" s="464"/>
      <c r="WFX211" s="464"/>
      <c r="WFY211" s="464"/>
      <c r="WFZ211" s="464"/>
      <c r="WGA211" s="464"/>
      <c r="WGB211" s="464"/>
      <c r="WGC211" s="464"/>
      <c r="WGD211" s="464"/>
      <c r="WGE211" s="464"/>
      <c r="WGF211" s="464"/>
      <c r="WGG211" s="464"/>
      <c r="WGH211" s="464"/>
      <c r="WGI211" s="464"/>
      <c r="WGJ211" s="464"/>
      <c r="WGK211" s="464"/>
      <c r="WGL211" s="464"/>
      <c r="WGM211" s="464"/>
      <c r="WGN211" s="464"/>
      <c r="WGO211" s="464"/>
      <c r="WGP211" s="464"/>
      <c r="WGQ211" s="464"/>
      <c r="WGR211" s="464"/>
      <c r="WGS211" s="464"/>
      <c r="WGT211" s="464"/>
      <c r="WGU211" s="464"/>
      <c r="WGV211" s="464"/>
      <c r="WGW211" s="464"/>
      <c r="WGX211" s="464"/>
      <c r="WGY211" s="464"/>
      <c r="WGZ211" s="464"/>
      <c r="WHA211" s="464"/>
      <c r="WHB211" s="464"/>
      <c r="WHC211" s="464"/>
      <c r="WHD211" s="464"/>
      <c r="WHE211" s="464"/>
      <c r="WHF211" s="464"/>
      <c r="WHG211" s="464"/>
      <c r="WHH211" s="464"/>
      <c r="WHI211" s="464"/>
      <c r="WHJ211" s="464"/>
      <c r="WHK211" s="464"/>
      <c r="WHL211" s="464"/>
      <c r="WHM211" s="464"/>
      <c r="WHN211" s="464"/>
      <c r="WHO211" s="464"/>
      <c r="WHP211" s="464"/>
      <c r="WHQ211" s="464"/>
      <c r="WHR211" s="464"/>
      <c r="WHS211" s="464"/>
      <c r="WHT211" s="464"/>
      <c r="WHU211" s="464"/>
      <c r="WHV211" s="464"/>
      <c r="WHW211" s="464"/>
      <c r="WHX211" s="464"/>
      <c r="WHY211" s="464"/>
      <c r="WHZ211" s="464"/>
      <c r="WIA211" s="464"/>
      <c r="WIB211" s="464"/>
      <c r="WIC211" s="464"/>
      <c r="WID211" s="464"/>
      <c r="WIE211" s="464"/>
      <c r="WIF211" s="464"/>
      <c r="WIG211" s="464"/>
      <c r="WIH211" s="464"/>
      <c r="WII211" s="464"/>
      <c r="WIJ211" s="464"/>
      <c r="WIK211" s="464"/>
      <c r="WIL211" s="464"/>
      <c r="WIM211" s="464"/>
      <c r="WIN211" s="464"/>
      <c r="WIO211" s="464"/>
      <c r="WIP211" s="464"/>
      <c r="WIQ211" s="464"/>
      <c r="WIR211" s="464"/>
      <c r="WIS211" s="464"/>
      <c r="WIT211" s="464"/>
      <c r="WIU211" s="464"/>
      <c r="WIV211" s="464"/>
      <c r="WIW211" s="464"/>
      <c r="WIX211" s="464"/>
      <c r="WIY211" s="464"/>
      <c r="WIZ211" s="464"/>
      <c r="WJA211" s="464"/>
      <c r="WJB211" s="464"/>
      <c r="WJC211" s="464"/>
      <c r="WJD211" s="464"/>
      <c r="WJE211" s="464"/>
      <c r="WJF211" s="464"/>
      <c r="WJG211" s="464"/>
      <c r="WJH211" s="464"/>
      <c r="WJI211" s="464"/>
      <c r="WJJ211" s="464"/>
      <c r="WJK211" s="464"/>
      <c r="WJL211" s="464"/>
      <c r="WJM211" s="464"/>
      <c r="WJN211" s="464"/>
      <c r="WJO211" s="464"/>
      <c r="WJP211" s="464"/>
      <c r="WJQ211" s="464"/>
      <c r="WJR211" s="464"/>
      <c r="WJS211" s="464"/>
      <c r="WJT211" s="464"/>
      <c r="WJU211" s="464"/>
      <c r="WJV211" s="464"/>
      <c r="WJW211" s="464"/>
      <c r="WJX211" s="464"/>
      <c r="WJY211" s="464"/>
      <c r="WJZ211" s="464"/>
      <c r="WKA211" s="464"/>
      <c r="WKB211" s="464"/>
      <c r="WKC211" s="464"/>
      <c r="WKD211" s="464"/>
      <c r="WKE211" s="464"/>
      <c r="WKF211" s="464"/>
      <c r="WKG211" s="464"/>
      <c r="WKH211" s="464"/>
      <c r="WKI211" s="464"/>
      <c r="WKJ211" s="464"/>
      <c r="WKK211" s="464"/>
      <c r="WKL211" s="464"/>
      <c r="WKM211" s="464"/>
      <c r="WKN211" s="464"/>
      <c r="WKO211" s="464"/>
      <c r="WKP211" s="464"/>
      <c r="WKQ211" s="464"/>
      <c r="WKR211" s="464"/>
      <c r="WKS211" s="464"/>
      <c r="WKT211" s="464"/>
      <c r="WKU211" s="464"/>
      <c r="WKV211" s="464"/>
      <c r="WKW211" s="464"/>
      <c r="WKX211" s="464"/>
      <c r="WKY211" s="464"/>
      <c r="WKZ211" s="464"/>
      <c r="WLA211" s="464"/>
      <c r="WLB211" s="464"/>
      <c r="WLC211" s="464"/>
      <c r="WLD211" s="464"/>
      <c r="WLE211" s="464"/>
      <c r="WLF211" s="464"/>
      <c r="WLG211" s="464"/>
      <c r="WLH211" s="464"/>
      <c r="WLI211" s="464"/>
      <c r="WLJ211" s="464"/>
      <c r="WLK211" s="464"/>
      <c r="WLL211" s="464"/>
      <c r="WLM211" s="464"/>
      <c r="WLN211" s="464"/>
      <c r="WLO211" s="464"/>
      <c r="WLP211" s="464"/>
      <c r="WLQ211" s="464"/>
      <c r="WLR211" s="464"/>
      <c r="WLS211" s="464"/>
      <c r="WLT211" s="464"/>
      <c r="WLU211" s="464"/>
      <c r="WLV211" s="464"/>
      <c r="WLW211" s="464"/>
      <c r="WLX211" s="464"/>
      <c r="WLY211" s="464"/>
      <c r="WLZ211" s="464"/>
      <c r="WMA211" s="464"/>
      <c r="WMB211" s="464"/>
      <c r="WMC211" s="464"/>
      <c r="WMD211" s="464"/>
      <c r="WME211" s="464"/>
      <c r="WMF211" s="464"/>
      <c r="WMG211" s="464"/>
      <c r="WMH211" s="464"/>
      <c r="WMI211" s="464"/>
      <c r="WMJ211" s="464"/>
      <c r="WMK211" s="464"/>
      <c r="WML211" s="464"/>
      <c r="WMM211" s="464"/>
      <c r="WMN211" s="464"/>
      <c r="WMO211" s="464"/>
      <c r="WMP211" s="464"/>
      <c r="WMQ211" s="464"/>
      <c r="WMR211" s="464"/>
      <c r="WMS211" s="464"/>
      <c r="WMT211" s="464"/>
      <c r="WMU211" s="464"/>
      <c r="WMV211" s="464"/>
      <c r="WMW211" s="464"/>
      <c r="WMX211" s="464"/>
      <c r="WMY211" s="464"/>
      <c r="WMZ211" s="464"/>
      <c r="WNA211" s="464"/>
      <c r="WNB211" s="464"/>
      <c r="WNC211" s="464"/>
      <c r="WND211" s="464"/>
      <c r="WNE211" s="464"/>
      <c r="WNF211" s="464"/>
      <c r="WNG211" s="464"/>
      <c r="WNH211" s="464"/>
      <c r="WNI211" s="464"/>
      <c r="WNJ211" s="464"/>
      <c r="WNK211" s="464"/>
      <c r="WNL211" s="464"/>
      <c r="WNM211" s="464"/>
      <c r="WNN211" s="464"/>
      <c r="WNO211" s="464"/>
      <c r="WNP211" s="464"/>
      <c r="WNQ211" s="464"/>
      <c r="WNR211" s="464"/>
      <c r="WNS211" s="464"/>
      <c r="WNT211" s="464"/>
      <c r="WNU211" s="464"/>
      <c r="WNV211" s="464"/>
      <c r="WNW211" s="464"/>
      <c r="WNX211" s="464"/>
      <c r="WNY211" s="464"/>
      <c r="WNZ211" s="464"/>
      <c r="WOA211" s="464"/>
      <c r="WOB211" s="464"/>
      <c r="WOC211" s="464"/>
      <c r="WOD211" s="464"/>
      <c r="WOE211" s="464"/>
      <c r="WOF211" s="464"/>
      <c r="WOG211" s="464"/>
      <c r="WOH211" s="464"/>
      <c r="WOI211" s="464"/>
      <c r="WOJ211" s="464"/>
      <c r="WOK211" s="464"/>
      <c r="WOL211" s="464"/>
      <c r="WOM211" s="464"/>
      <c r="WON211" s="464"/>
      <c r="WOO211" s="464"/>
      <c r="WOP211" s="464"/>
      <c r="WOQ211" s="464"/>
      <c r="WOR211" s="464"/>
      <c r="WOS211" s="464"/>
      <c r="WOT211" s="464"/>
      <c r="WOU211" s="464"/>
      <c r="WOV211" s="464"/>
      <c r="WOW211" s="464"/>
      <c r="WOX211" s="464"/>
      <c r="WOY211" s="464"/>
      <c r="WOZ211" s="464"/>
      <c r="WPA211" s="464"/>
      <c r="WPB211" s="464"/>
      <c r="WPC211" s="464"/>
      <c r="WPD211" s="464"/>
      <c r="WPE211" s="464"/>
      <c r="WPF211" s="464"/>
      <c r="WPG211" s="464"/>
      <c r="WPH211" s="464"/>
      <c r="WPI211" s="464"/>
      <c r="WPJ211" s="464"/>
      <c r="WPK211" s="464"/>
      <c r="WPL211" s="464"/>
      <c r="WPM211" s="464"/>
      <c r="WPN211" s="464"/>
      <c r="WPO211" s="464"/>
      <c r="WPP211" s="464"/>
      <c r="WPQ211" s="464"/>
      <c r="WPR211" s="464"/>
      <c r="WPS211" s="464"/>
      <c r="WPT211" s="464"/>
      <c r="WPU211" s="464"/>
      <c r="WPV211" s="464"/>
      <c r="WPW211" s="464"/>
      <c r="WPX211" s="464"/>
      <c r="WPY211" s="464"/>
      <c r="WPZ211" s="464"/>
      <c r="WQA211" s="464"/>
      <c r="WQB211" s="464"/>
      <c r="WQC211" s="464"/>
      <c r="WQD211" s="464"/>
      <c r="WQE211" s="464"/>
      <c r="WQF211" s="464"/>
      <c r="WQG211" s="464"/>
      <c r="WQH211" s="464"/>
      <c r="WQI211" s="464"/>
      <c r="WQJ211" s="464"/>
      <c r="WQK211" s="464"/>
      <c r="WQL211" s="464"/>
      <c r="WQM211" s="464"/>
      <c r="WQN211" s="464"/>
      <c r="WQO211" s="464"/>
      <c r="WQP211" s="464"/>
      <c r="WQQ211" s="464"/>
      <c r="WQR211" s="464"/>
      <c r="WQS211" s="464"/>
      <c r="WQT211" s="464"/>
      <c r="WQU211" s="464"/>
      <c r="WQV211" s="464"/>
      <c r="WQW211" s="464"/>
      <c r="WQX211" s="464"/>
      <c r="WQY211" s="464"/>
      <c r="WQZ211" s="464"/>
      <c r="WRA211" s="464"/>
      <c r="WRB211" s="464"/>
      <c r="WRC211" s="464"/>
      <c r="WRD211" s="464"/>
      <c r="WRE211" s="464"/>
      <c r="WRF211" s="464"/>
      <c r="WRG211" s="464"/>
      <c r="WRH211" s="464"/>
      <c r="WRI211" s="464"/>
      <c r="WRJ211" s="464"/>
      <c r="WRK211" s="464"/>
      <c r="WRL211" s="464"/>
      <c r="WRM211" s="464"/>
      <c r="WRN211" s="464"/>
      <c r="WRO211" s="464"/>
      <c r="WRP211" s="464"/>
      <c r="WRQ211" s="464"/>
      <c r="WRR211" s="464"/>
      <c r="WRS211" s="464"/>
      <c r="WRT211" s="464"/>
      <c r="WRU211" s="464"/>
      <c r="WRV211" s="464"/>
      <c r="WRW211" s="464"/>
      <c r="WRX211" s="464"/>
      <c r="WRY211" s="464"/>
      <c r="WRZ211" s="464"/>
      <c r="WSA211" s="464"/>
      <c r="WSB211" s="464"/>
      <c r="WSC211" s="464"/>
      <c r="WSD211" s="464"/>
      <c r="WSE211" s="464"/>
      <c r="WSF211" s="464"/>
      <c r="WSG211" s="464"/>
      <c r="WSH211" s="464"/>
      <c r="WSI211" s="464"/>
      <c r="WSJ211" s="464"/>
      <c r="WSK211" s="464"/>
      <c r="WSL211" s="464"/>
      <c r="WSM211" s="464"/>
      <c r="WSN211" s="464"/>
      <c r="WSO211" s="464"/>
      <c r="WSP211" s="464"/>
      <c r="WSQ211" s="464"/>
      <c r="WSR211" s="464"/>
      <c r="WSS211" s="464"/>
      <c r="WST211" s="464"/>
      <c r="WSU211" s="464"/>
      <c r="WSV211" s="464"/>
      <c r="WSW211" s="464"/>
      <c r="WSX211" s="464"/>
      <c r="WSY211" s="464"/>
      <c r="WSZ211" s="464"/>
      <c r="WTA211" s="464"/>
      <c r="WTB211" s="464"/>
      <c r="WTC211" s="464"/>
      <c r="WTD211" s="464"/>
      <c r="WTE211" s="464"/>
      <c r="WTF211" s="464"/>
      <c r="WTG211" s="464"/>
      <c r="WTH211" s="464"/>
      <c r="WTI211" s="464"/>
      <c r="WTJ211" s="464"/>
      <c r="WTK211" s="464"/>
      <c r="WTL211" s="464"/>
      <c r="WTM211" s="464"/>
      <c r="WTN211" s="464"/>
      <c r="WTO211" s="464"/>
      <c r="WTP211" s="464"/>
      <c r="WTQ211" s="464"/>
      <c r="WTR211" s="464"/>
      <c r="WTS211" s="464"/>
      <c r="WTT211" s="464"/>
      <c r="WTU211" s="464"/>
      <c r="WTV211" s="464"/>
      <c r="WTW211" s="464"/>
      <c r="WTX211" s="464"/>
      <c r="WTY211" s="464"/>
      <c r="WTZ211" s="464"/>
      <c r="WUA211" s="464"/>
      <c r="WUB211" s="464"/>
      <c r="WUC211" s="464"/>
      <c r="WUD211" s="464"/>
      <c r="WUE211" s="464"/>
      <c r="WUF211" s="464"/>
      <c r="WUG211" s="464"/>
      <c r="WUH211" s="464"/>
      <c r="WUI211" s="464"/>
      <c r="WUJ211" s="464"/>
      <c r="WUK211" s="464"/>
      <c r="WUL211" s="464"/>
      <c r="WUM211" s="464"/>
      <c r="WUN211" s="464"/>
      <c r="WUO211" s="464"/>
      <c r="WUP211" s="464"/>
      <c r="WUQ211" s="464"/>
      <c r="WUR211" s="464"/>
      <c r="WUS211" s="464"/>
      <c r="WUT211" s="464"/>
      <c r="WUU211" s="464"/>
      <c r="WUV211" s="464"/>
      <c r="WUW211" s="464"/>
      <c r="WUX211" s="464"/>
      <c r="WUY211" s="464"/>
      <c r="WUZ211" s="464"/>
      <c r="WVA211" s="464"/>
      <c r="WVB211" s="464"/>
      <c r="WVC211" s="464"/>
      <c r="WVD211" s="464"/>
      <c r="WVE211" s="464"/>
      <c r="WVF211" s="464"/>
      <c r="WVG211" s="464"/>
      <c r="WVH211" s="464"/>
      <c r="WVI211" s="464"/>
      <c r="WVJ211" s="464"/>
      <c r="WVK211" s="464"/>
      <c r="WVL211" s="464"/>
      <c r="WVM211" s="464"/>
      <c r="WVN211" s="464"/>
      <c r="WVO211" s="464"/>
      <c r="WVP211" s="464"/>
      <c r="WVQ211" s="464"/>
      <c r="WVR211" s="464"/>
      <c r="WVS211" s="464"/>
      <c r="WVT211" s="464"/>
      <c r="WVU211" s="464"/>
      <c r="WVV211" s="464"/>
      <c r="WVW211" s="464"/>
      <c r="WVX211" s="464"/>
      <c r="WVY211" s="464"/>
      <c r="WVZ211" s="464"/>
      <c r="WWA211" s="464"/>
      <c r="WWB211" s="464"/>
      <c r="WWC211" s="464"/>
      <c r="WWD211" s="464"/>
      <c r="WWE211" s="464"/>
      <c r="WWF211" s="464"/>
      <c r="WWG211" s="464"/>
      <c r="WWH211" s="464"/>
      <c r="WWI211" s="464"/>
      <c r="WWJ211" s="464"/>
      <c r="WWK211" s="464"/>
      <c r="WWL211" s="464"/>
      <c r="WWM211" s="464"/>
      <c r="WWN211" s="464"/>
      <c r="WWO211" s="464"/>
      <c r="WWP211" s="464"/>
      <c r="WWQ211" s="464"/>
      <c r="WWR211" s="464"/>
      <c r="WWS211" s="464"/>
      <c r="WWT211" s="464"/>
      <c r="WWU211" s="464"/>
      <c r="WWV211" s="464"/>
      <c r="WWW211" s="464"/>
      <c r="WWX211" s="464"/>
      <c r="WWY211" s="464"/>
      <c r="WWZ211" s="464"/>
      <c r="WXA211" s="464"/>
      <c r="WXB211" s="464"/>
      <c r="WXC211" s="464"/>
      <c r="WXD211" s="464"/>
      <c r="WXE211" s="464"/>
      <c r="WXF211" s="464"/>
      <c r="WXG211" s="464"/>
      <c r="WXH211" s="464"/>
      <c r="WXI211" s="464"/>
      <c r="WXJ211" s="464"/>
      <c r="WXK211" s="464"/>
      <c r="WXL211" s="464"/>
      <c r="WXM211" s="464"/>
      <c r="WXN211" s="464"/>
      <c r="WXO211" s="464"/>
      <c r="WXP211" s="464"/>
      <c r="WXQ211" s="464"/>
      <c r="WXR211" s="464"/>
      <c r="WXS211" s="464"/>
      <c r="WXT211" s="464"/>
      <c r="WXU211" s="464"/>
      <c r="WXV211" s="464"/>
      <c r="WXW211" s="464"/>
      <c r="WXX211" s="464"/>
      <c r="WXY211" s="464"/>
      <c r="WXZ211" s="464"/>
      <c r="WYA211" s="464"/>
      <c r="WYB211" s="464"/>
      <c r="WYC211" s="464"/>
      <c r="WYD211" s="464"/>
      <c r="WYE211" s="464"/>
      <c r="WYF211" s="464"/>
      <c r="WYG211" s="464"/>
      <c r="WYH211" s="464"/>
      <c r="WYI211" s="464"/>
      <c r="WYJ211" s="464"/>
      <c r="WYK211" s="464"/>
      <c r="WYL211" s="464"/>
      <c r="WYM211" s="464"/>
      <c r="WYN211" s="464"/>
      <c r="WYO211" s="464"/>
      <c r="WYP211" s="464"/>
      <c r="WYQ211" s="464"/>
      <c r="WYR211" s="464"/>
      <c r="WYS211" s="464"/>
      <c r="WYT211" s="464"/>
      <c r="WYU211" s="464"/>
      <c r="WYV211" s="464"/>
      <c r="WYW211" s="464"/>
      <c r="WYX211" s="464"/>
      <c r="WYY211" s="464"/>
      <c r="WYZ211" s="464"/>
      <c r="WZA211" s="464"/>
      <c r="WZB211" s="464"/>
      <c r="WZC211" s="464"/>
      <c r="WZD211" s="464"/>
      <c r="WZE211" s="464"/>
      <c r="WZF211" s="464"/>
      <c r="WZG211" s="464"/>
      <c r="WZH211" s="464"/>
      <c r="WZI211" s="464"/>
      <c r="WZJ211" s="464"/>
      <c r="WZK211" s="464"/>
      <c r="WZL211" s="464"/>
      <c r="WZM211" s="464"/>
      <c r="WZN211" s="464"/>
      <c r="WZO211" s="464"/>
      <c r="WZP211" s="464"/>
      <c r="WZQ211" s="464"/>
      <c r="WZR211" s="464"/>
      <c r="WZS211" s="464"/>
      <c r="WZT211" s="464"/>
      <c r="WZU211" s="464"/>
      <c r="WZV211" s="464"/>
      <c r="WZW211" s="464"/>
      <c r="WZX211" s="464"/>
      <c r="WZY211" s="464"/>
      <c r="WZZ211" s="464"/>
      <c r="XAA211" s="464"/>
      <c r="XAB211" s="464"/>
      <c r="XAC211" s="464"/>
      <c r="XAD211" s="464"/>
      <c r="XAE211" s="464"/>
      <c r="XAF211" s="464"/>
      <c r="XAG211" s="464"/>
      <c r="XAH211" s="464"/>
      <c r="XAI211" s="464"/>
      <c r="XAJ211" s="464"/>
      <c r="XAK211" s="464"/>
      <c r="XAL211" s="464"/>
      <c r="XAM211" s="464"/>
      <c r="XAN211" s="464"/>
      <c r="XAO211" s="464"/>
      <c r="XAP211" s="464"/>
      <c r="XAQ211" s="464"/>
      <c r="XAR211" s="464"/>
      <c r="XAS211" s="464"/>
      <c r="XAT211" s="464"/>
      <c r="XAU211" s="464"/>
      <c r="XAV211" s="464"/>
      <c r="XAW211" s="464"/>
      <c r="XAX211" s="464"/>
      <c r="XAY211" s="464"/>
      <c r="XAZ211" s="464"/>
      <c r="XBA211" s="464"/>
      <c r="XBB211" s="464"/>
      <c r="XBC211" s="464"/>
      <c r="XBD211" s="464"/>
      <c r="XBE211" s="464"/>
      <c r="XBF211" s="464"/>
      <c r="XBG211" s="464"/>
      <c r="XBH211" s="464"/>
      <c r="XBI211" s="464"/>
      <c r="XBJ211" s="464"/>
      <c r="XBK211" s="464"/>
      <c r="XBL211" s="464"/>
      <c r="XBM211" s="464"/>
      <c r="XBN211" s="464"/>
      <c r="XBO211" s="464"/>
      <c r="XBP211" s="464"/>
      <c r="XBQ211" s="464"/>
      <c r="XBR211" s="464"/>
      <c r="XBS211" s="464"/>
      <c r="XBT211" s="464"/>
      <c r="XBU211" s="464"/>
      <c r="XBV211" s="464"/>
      <c r="XBW211" s="464"/>
      <c r="XBX211" s="464"/>
      <c r="XBY211" s="464"/>
      <c r="XBZ211" s="464"/>
      <c r="XCA211" s="464"/>
      <c r="XCB211" s="464"/>
      <c r="XCC211" s="464"/>
      <c r="XCD211" s="464"/>
      <c r="XCE211" s="464"/>
      <c r="XCF211" s="464"/>
      <c r="XCG211" s="464"/>
      <c r="XCH211" s="464"/>
      <c r="XCI211" s="464"/>
      <c r="XCJ211" s="464"/>
      <c r="XCK211" s="464"/>
      <c r="XCL211" s="464"/>
      <c r="XCM211" s="464"/>
      <c r="XCN211" s="464"/>
      <c r="XCO211" s="464"/>
      <c r="XCP211" s="464"/>
      <c r="XCQ211" s="464"/>
      <c r="XCR211" s="464"/>
      <c r="XCS211" s="464"/>
      <c r="XCT211" s="464"/>
      <c r="XCU211" s="464"/>
      <c r="XCV211" s="464"/>
      <c r="XCW211" s="464"/>
      <c r="XCX211" s="464"/>
      <c r="XCY211" s="464"/>
      <c r="XCZ211" s="464"/>
      <c r="XDA211" s="464"/>
      <c r="XDB211" s="464"/>
      <c r="XDC211" s="464"/>
      <c r="XDD211" s="464"/>
      <c r="XDE211" s="464"/>
      <c r="XDF211" s="464"/>
      <c r="XDG211" s="464"/>
      <c r="XDH211" s="464"/>
      <c r="XDI211" s="464"/>
      <c r="XDJ211" s="464"/>
      <c r="XDK211" s="464"/>
      <c r="XDL211" s="464"/>
      <c r="XDM211" s="464"/>
      <c r="XDN211" s="464"/>
      <c r="XDO211" s="464"/>
      <c r="XDP211" s="464"/>
      <c r="XDQ211" s="464"/>
      <c r="XDR211" s="464"/>
      <c r="XDS211" s="464"/>
      <c r="XDT211" s="464"/>
      <c r="XDU211" s="464"/>
      <c r="XDV211" s="464"/>
      <c r="XDW211" s="464"/>
      <c r="XDX211" s="464"/>
      <c r="XDY211" s="464"/>
      <c r="XDZ211" s="464"/>
      <c r="XEA211" s="464"/>
      <c r="XEB211" s="464"/>
      <c r="XEC211" s="464"/>
      <c r="XED211" s="464"/>
      <c r="XEE211" s="464"/>
      <c r="XEF211" s="464"/>
      <c r="XEG211" s="464"/>
      <c r="XEH211" s="464"/>
      <c r="XEI211" s="464"/>
      <c r="XEJ211" s="464"/>
      <c r="XEK211" s="464"/>
      <c r="XEL211" s="464"/>
      <c r="XEM211" s="464"/>
      <c r="XEN211" s="464"/>
      <c r="XEO211" s="464"/>
      <c r="XEP211" s="464"/>
      <c r="XEQ211" s="464"/>
      <c r="XER211" s="464"/>
      <c r="XES211" s="464"/>
      <c r="XET211" s="464"/>
      <c r="XEU211" s="464"/>
      <c r="XEV211" s="464"/>
      <c r="XEW211" s="464"/>
      <c r="XEX211" s="464"/>
    </row>
    <row r="212" spans="1:16378" s="463" customFormat="1" ht="46.8" x14ac:dyDescent="0.3">
      <c r="A212" s="368">
        <v>2410104</v>
      </c>
      <c r="B212" s="516" t="s">
        <v>2882</v>
      </c>
      <c r="C212" s="517"/>
      <c r="D212" s="338" t="s">
        <v>2868</v>
      </c>
      <c r="E212" s="387"/>
      <c r="F212" s="387"/>
      <c r="G212" s="387">
        <v>7212551</v>
      </c>
      <c r="H212" s="387">
        <v>7212551</v>
      </c>
      <c r="I212" s="421">
        <f t="shared" si="7"/>
        <v>0</v>
      </c>
      <c r="J212" s="421">
        <v>7212551</v>
      </c>
      <c r="K212" s="416">
        <f t="shared" si="8"/>
        <v>0</v>
      </c>
      <c r="L212" s="519"/>
      <c r="M212" s="520"/>
      <c r="N212" s="464"/>
      <c r="O212" s="464"/>
      <c r="P212" s="464"/>
      <c r="Q212" s="464"/>
      <c r="R212" s="464"/>
      <c r="S212" s="464"/>
      <c r="T212" s="464"/>
      <c r="U212" s="464"/>
      <c r="V212" s="464"/>
      <c r="W212" s="464"/>
      <c r="X212" s="464"/>
      <c r="Y212" s="464"/>
      <c r="Z212" s="464"/>
      <c r="AA212" s="464"/>
      <c r="AB212" s="464"/>
      <c r="AC212" s="464"/>
      <c r="AD212" s="464"/>
      <c r="AE212" s="464"/>
      <c r="AF212" s="464"/>
      <c r="AG212" s="464"/>
      <c r="AH212" s="464"/>
      <c r="AI212" s="464"/>
      <c r="AJ212" s="464"/>
      <c r="AK212" s="464"/>
      <c r="AL212" s="464"/>
      <c r="AM212" s="464"/>
      <c r="AN212" s="464"/>
      <c r="AO212" s="464"/>
      <c r="AP212" s="464"/>
      <c r="AQ212" s="464"/>
      <c r="AR212" s="464"/>
      <c r="AS212" s="464"/>
      <c r="AT212" s="464"/>
      <c r="AU212" s="464"/>
      <c r="AV212" s="464"/>
      <c r="AW212" s="464"/>
      <c r="AX212" s="464"/>
      <c r="AY212" s="464"/>
      <c r="AZ212" s="464"/>
      <c r="BA212" s="464"/>
      <c r="BB212" s="464"/>
      <c r="BC212" s="464"/>
      <c r="BD212" s="464"/>
      <c r="BE212" s="464"/>
      <c r="BF212" s="464"/>
      <c r="BG212" s="464"/>
      <c r="BH212" s="464"/>
      <c r="BI212" s="464"/>
      <c r="BJ212" s="464"/>
      <c r="BK212" s="464"/>
      <c r="BL212" s="464"/>
      <c r="BM212" s="464"/>
      <c r="BN212" s="464"/>
      <c r="BO212" s="464"/>
      <c r="BP212" s="464"/>
      <c r="BQ212" s="464"/>
      <c r="BR212" s="464"/>
      <c r="BS212" s="464"/>
      <c r="BT212" s="464"/>
      <c r="BU212" s="464"/>
      <c r="BV212" s="464"/>
      <c r="BW212" s="464"/>
      <c r="BX212" s="464"/>
      <c r="BY212" s="464"/>
      <c r="BZ212" s="464"/>
      <c r="CA212" s="464"/>
      <c r="CB212" s="464"/>
      <c r="CC212" s="464"/>
      <c r="CD212" s="464"/>
      <c r="CE212" s="464"/>
      <c r="CF212" s="464"/>
      <c r="CG212" s="464"/>
      <c r="CH212" s="464"/>
      <c r="CI212" s="464"/>
      <c r="CJ212" s="464"/>
      <c r="CK212" s="464"/>
      <c r="CL212" s="464"/>
      <c r="CM212" s="464"/>
      <c r="CN212" s="464"/>
      <c r="CO212" s="464"/>
      <c r="CP212" s="464"/>
      <c r="CQ212" s="464"/>
      <c r="CR212" s="464"/>
      <c r="CS212" s="464"/>
      <c r="CT212" s="464"/>
      <c r="CU212" s="464"/>
      <c r="CV212" s="464"/>
      <c r="CW212" s="464"/>
      <c r="CX212" s="464"/>
      <c r="CY212" s="464"/>
      <c r="CZ212" s="464"/>
      <c r="DA212" s="464"/>
      <c r="DB212" s="464"/>
      <c r="DC212" s="464"/>
      <c r="DD212" s="464"/>
      <c r="DE212" s="464"/>
      <c r="DF212" s="464"/>
      <c r="DG212" s="464"/>
      <c r="DH212" s="464"/>
      <c r="DI212" s="464"/>
      <c r="DJ212" s="464"/>
      <c r="DK212" s="464"/>
      <c r="DL212" s="464"/>
      <c r="DM212" s="464"/>
      <c r="DN212" s="464"/>
      <c r="DO212" s="464"/>
      <c r="DP212" s="464"/>
      <c r="DQ212" s="464"/>
      <c r="DR212" s="464"/>
      <c r="DS212" s="464"/>
      <c r="DT212" s="464"/>
      <c r="DU212" s="464"/>
      <c r="DV212" s="464"/>
      <c r="DW212" s="464"/>
      <c r="DX212" s="464"/>
      <c r="DY212" s="464"/>
      <c r="DZ212" s="464"/>
      <c r="EA212" s="464"/>
      <c r="EB212" s="464"/>
      <c r="EC212" s="464"/>
      <c r="ED212" s="464"/>
      <c r="EE212" s="464"/>
      <c r="EF212" s="464"/>
      <c r="EG212" s="464"/>
      <c r="EH212" s="464"/>
      <c r="EI212" s="464"/>
      <c r="EJ212" s="464"/>
      <c r="EK212" s="464"/>
      <c r="EL212" s="464"/>
      <c r="EM212" s="464"/>
      <c r="EN212" s="464"/>
      <c r="EO212" s="464"/>
      <c r="EP212" s="464"/>
      <c r="EQ212" s="464"/>
      <c r="ER212" s="464"/>
      <c r="ES212" s="464"/>
      <c r="ET212" s="464"/>
      <c r="EU212" s="464"/>
      <c r="EV212" s="464"/>
      <c r="EW212" s="464"/>
      <c r="EX212" s="464"/>
      <c r="EY212" s="464"/>
      <c r="EZ212" s="464"/>
      <c r="FA212" s="464"/>
      <c r="FB212" s="464"/>
      <c r="FC212" s="464"/>
      <c r="FD212" s="464"/>
      <c r="FE212" s="464"/>
      <c r="FF212" s="464"/>
      <c r="FG212" s="464"/>
      <c r="FH212" s="464"/>
      <c r="FI212" s="464"/>
      <c r="FJ212" s="464"/>
      <c r="FK212" s="464"/>
      <c r="FL212" s="464"/>
      <c r="FM212" s="464"/>
      <c r="FN212" s="464"/>
      <c r="FO212" s="464"/>
      <c r="FP212" s="464"/>
      <c r="FQ212" s="464"/>
      <c r="FR212" s="464"/>
      <c r="FS212" s="464"/>
      <c r="FT212" s="464"/>
      <c r="FU212" s="464"/>
      <c r="FV212" s="464"/>
      <c r="FW212" s="464"/>
      <c r="FX212" s="464"/>
      <c r="FY212" s="464"/>
      <c r="FZ212" s="464"/>
      <c r="GA212" s="464"/>
      <c r="GB212" s="464"/>
      <c r="GC212" s="464"/>
      <c r="GD212" s="464"/>
      <c r="GE212" s="464"/>
      <c r="GF212" s="464"/>
      <c r="GG212" s="464"/>
      <c r="GH212" s="464"/>
      <c r="GI212" s="464"/>
      <c r="GJ212" s="464"/>
      <c r="GK212" s="464"/>
      <c r="GL212" s="464"/>
      <c r="GM212" s="464"/>
      <c r="GN212" s="464"/>
      <c r="GO212" s="464"/>
      <c r="GP212" s="464"/>
      <c r="GQ212" s="464"/>
      <c r="GR212" s="464"/>
      <c r="GS212" s="464"/>
      <c r="GT212" s="464"/>
      <c r="GU212" s="464"/>
      <c r="GV212" s="464"/>
      <c r="GW212" s="464"/>
      <c r="GX212" s="464"/>
      <c r="GY212" s="464"/>
      <c r="GZ212" s="464"/>
      <c r="HA212" s="464"/>
      <c r="HB212" s="464"/>
      <c r="HC212" s="464"/>
      <c r="HD212" s="464"/>
      <c r="HE212" s="464"/>
      <c r="HF212" s="464"/>
      <c r="HG212" s="464"/>
      <c r="HH212" s="464"/>
      <c r="HI212" s="464"/>
      <c r="HJ212" s="464"/>
      <c r="HK212" s="464"/>
      <c r="HL212" s="464"/>
      <c r="HM212" s="464"/>
      <c r="HN212" s="464"/>
      <c r="HO212" s="464"/>
      <c r="HP212" s="464"/>
      <c r="HQ212" s="464"/>
      <c r="HR212" s="464"/>
      <c r="HS212" s="464"/>
      <c r="HT212" s="464"/>
      <c r="HU212" s="464"/>
      <c r="HV212" s="464"/>
      <c r="HW212" s="464"/>
      <c r="HX212" s="464"/>
      <c r="HY212" s="464"/>
      <c r="HZ212" s="464"/>
      <c r="IA212" s="464"/>
      <c r="IB212" s="464"/>
      <c r="IC212" s="464"/>
      <c r="ID212" s="464"/>
      <c r="IE212" s="464"/>
      <c r="IF212" s="464"/>
      <c r="IG212" s="464"/>
      <c r="IH212" s="464"/>
      <c r="II212" s="464"/>
      <c r="IJ212" s="464"/>
      <c r="IK212" s="464"/>
      <c r="IL212" s="464"/>
      <c r="IM212" s="464"/>
      <c r="IN212" s="464"/>
      <c r="IO212" s="464"/>
      <c r="IP212" s="464"/>
      <c r="IQ212" s="464"/>
      <c r="IR212" s="464"/>
      <c r="IS212" s="464"/>
      <c r="IT212" s="464"/>
      <c r="IU212" s="464"/>
      <c r="IV212" s="464"/>
      <c r="IW212" s="464"/>
      <c r="IX212" s="464"/>
      <c r="IY212" s="464"/>
      <c r="IZ212" s="464"/>
      <c r="JA212" s="464"/>
      <c r="JB212" s="464"/>
      <c r="JC212" s="464"/>
      <c r="JD212" s="464"/>
      <c r="JE212" s="464"/>
      <c r="JF212" s="464"/>
      <c r="JG212" s="464"/>
      <c r="JH212" s="464"/>
      <c r="JI212" s="464"/>
      <c r="JJ212" s="464"/>
      <c r="JK212" s="464"/>
      <c r="JL212" s="464"/>
      <c r="JM212" s="464"/>
      <c r="JN212" s="464"/>
      <c r="JO212" s="464"/>
      <c r="JP212" s="464"/>
      <c r="JQ212" s="464"/>
      <c r="JR212" s="464"/>
      <c r="JS212" s="464"/>
      <c r="JT212" s="464"/>
      <c r="JU212" s="464"/>
      <c r="JV212" s="464"/>
      <c r="JW212" s="464"/>
      <c r="JX212" s="464"/>
      <c r="JY212" s="464"/>
      <c r="JZ212" s="464"/>
      <c r="KA212" s="464"/>
      <c r="KB212" s="464"/>
      <c r="KC212" s="464"/>
      <c r="KD212" s="464"/>
      <c r="KE212" s="464"/>
      <c r="KF212" s="464"/>
      <c r="KG212" s="464"/>
      <c r="KH212" s="464"/>
      <c r="KI212" s="464"/>
      <c r="KJ212" s="464"/>
      <c r="KK212" s="464"/>
      <c r="KL212" s="464"/>
      <c r="KM212" s="464"/>
      <c r="KN212" s="464"/>
      <c r="KO212" s="464"/>
      <c r="KP212" s="464"/>
      <c r="KQ212" s="464"/>
      <c r="KR212" s="464"/>
      <c r="KS212" s="464"/>
      <c r="KT212" s="464"/>
      <c r="KU212" s="464"/>
      <c r="KV212" s="464"/>
      <c r="KW212" s="464"/>
      <c r="KX212" s="464"/>
      <c r="KY212" s="464"/>
      <c r="KZ212" s="464"/>
      <c r="LA212" s="464"/>
      <c r="LB212" s="464"/>
      <c r="LC212" s="464"/>
      <c r="LD212" s="464"/>
      <c r="LE212" s="464"/>
      <c r="LF212" s="464"/>
      <c r="LG212" s="464"/>
      <c r="LH212" s="464"/>
      <c r="LI212" s="464"/>
      <c r="LJ212" s="464"/>
      <c r="LK212" s="464"/>
      <c r="LL212" s="464"/>
      <c r="LM212" s="464"/>
      <c r="LN212" s="464"/>
      <c r="LO212" s="464"/>
      <c r="LP212" s="464"/>
      <c r="LQ212" s="464"/>
      <c r="LR212" s="464"/>
      <c r="LS212" s="464"/>
      <c r="LT212" s="464"/>
      <c r="LU212" s="464"/>
      <c r="LV212" s="464"/>
      <c r="LW212" s="464"/>
      <c r="LX212" s="464"/>
      <c r="LY212" s="464"/>
      <c r="LZ212" s="464"/>
      <c r="MA212" s="464"/>
      <c r="MB212" s="464"/>
      <c r="MC212" s="464"/>
      <c r="MD212" s="464"/>
      <c r="ME212" s="464"/>
      <c r="MF212" s="464"/>
      <c r="MG212" s="464"/>
      <c r="MH212" s="464"/>
      <c r="MI212" s="464"/>
      <c r="MJ212" s="464"/>
      <c r="MK212" s="464"/>
      <c r="ML212" s="464"/>
      <c r="MM212" s="464"/>
      <c r="MN212" s="464"/>
      <c r="MO212" s="464"/>
      <c r="MP212" s="464"/>
      <c r="MQ212" s="464"/>
      <c r="MR212" s="464"/>
      <c r="MS212" s="464"/>
      <c r="MT212" s="464"/>
      <c r="MU212" s="464"/>
      <c r="MV212" s="464"/>
      <c r="MW212" s="464"/>
      <c r="MX212" s="464"/>
      <c r="MY212" s="464"/>
      <c r="MZ212" s="464"/>
      <c r="NA212" s="464"/>
      <c r="NB212" s="464"/>
      <c r="NC212" s="464"/>
      <c r="ND212" s="464"/>
      <c r="NE212" s="464"/>
      <c r="NF212" s="464"/>
      <c r="NG212" s="464"/>
      <c r="NH212" s="464"/>
      <c r="NI212" s="464"/>
      <c r="NJ212" s="464"/>
      <c r="NK212" s="464"/>
      <c r="NL212" s="464"/>
      <c r="NM212" s="464"/>
      <c r="NN212" s="464"/>
      <c r="NO212" s="464"/>
      <c r="NP212" s="464"/>
      <c r="NQ212" s="464"/>
      <c r="NR212" s="464"/>
      <c r="NS212" s="464"/>
      <c r="NT212" s="464"/>
      <c r="NU212" s="464"/>
      <c r="NV212" s="464"/>
      <c r="NW212" s="464"/>
      <c r="NX212" s="464"/>
      <c r="NY212" s="464"/>
      <c r="NZ212" s="464"/>
      <c r="OA212" s="464"/>
      <c r="OB212" s="464"/>
      <c r="OC212" s="464"/>
      <c r="OD212" s="464"/>
      <c r="OE212" s="464"/>
      <c r="OF212" s="464"/>
      <c r="OG212" s="464"/>
      <c r="OH212" s="464"/>
      <c r="OI212" s="464"/>
      <c r="OJ212" s="464"/>
      <c r="OK212" s="464"/>
      <c r="OL212" s="464"/>
      <c r="OM212" s="464"/>
      <c r="ON212" s="464"/>
      <c r="OO212" s="464"/>
      <c r="OP212" s="464"/>
      <c r="OQ212" s="464"/>
      <c r="OR212" s="464"/>
      <c r="OS212" s="464"/>
      <c r="OT212" s="464"/>
      <c r="OU212" s="464"/>
      <c r="OV212" s="464"/>
      <c r="OW212" s="464"/>
      <c r="OX212" s="464"/>
      <c r="OY212" s="464"/>
      <c r="OZ212" s="464"/>
      <c r="PA212" s="464"/>
      <c r="PB212" s="464"/>
      <c r="PC212" s="464"/>
      <c r="PD212" s="464"/>
      <c r="PE212" s="464"/>
      <c r="PF212" s="464"/>
      <c r="PG212" s="464"/>
      <c r="PH212" s="464"/>
      <c r="PI212" s="464"/>
      <c r="PJ212" s="464"/>
      <c r="PK212" s="464"/>
      <c r="PL212" s="464"/>
      <c r="PM212" s="464"/>
      <c r="PN212" s="464"/>
      <c r="PO212" s="464"/>
      <c r="PP212" s="464"/>
      <c r="PQ212" s="464"/>
      <c r="PR212" s="464"/>
      <c r="PS212" s="464"/>
      <c r="PT212" s="464"/>
      <c r="PU212" s="464"/>
      <c r="PV212" s="464"/>
      <c r="PW212" s="464"/>
      <c r="PX212" s="464"/>
      <c r="PY212" s="464"/>
      <c r="PZ212" s="464"/>
      <c r="QA212" s="464"/>
      <c r="QB212" s="464"/>
      <c r="QC212" s="464"/>
      <c r="QD212" s="464"/>
      <c r="QE212" s="464"/>
      <c r="QF212" s="464"/>
      <c r="QG212" s="464"/>
      <c r="QH212" s="464"/>
      <c r="QI212" s="464"/>
      <c r="QJ212" s="464"/>
      <c r="QK212" s="464"/>
      <c r="QL212" s="464"/>
      <c r="QM212" s="464"/>
      <c r="QN212" s="464"/>
      <c r="QO212" s="464"/>
      <c r="QP212" s="464"/>
      <c r="QQ212" s="464"/>
      <c r="QR212" s="464"/>
      <c r="QS212" s="464"/>
      <c r="QT212" s="464"/>
      <c r="QU212" s="464"/>
      <c r="QV212" s="464"/>
      <c r="QW212" s="464"/>
      <c r="QX212" s="464"/>
      <c r="QY212" s="464"/>
      <c r="QZ212" s="464"/>
      <c r="RA212" s="464"/>
      <c r="RB212" s="464"/>
      <c r="RC212" s="464"/>
      <c r="RD212" s="464"/>
      <c r="RE212" s="464"/>
      <c r="RF212" s="464"/>
      <c r="RG212" s="464"/>
      <c r="RH212" s="464"/>
      <c r="RI212" s="464"/>
      <c r="RJ212" s="464"/>
      <c r="RK212" s="464"/>
      <c r="RL212" s="464"/>
      <c r="RM212" s="464"/>
      <c r="RN212" s="464"/>
      <c r="RO212" s="464"/>
      <c r="RP212" s="464"/>
      <c r="RQ212" s="464"/>
      <c r="RR212" s="464"/>
      <c r="RS212" s="464"/>
      <c r="RT212" s="464"/>
      <c r="RU212" s="464"/>
      <c r="RV212" s="464"/>
      <c r="RW212" s="464"/>
      <c r="RX212" s="464"/>
      <c r="RY212" s="464"/>
      <c r="RZ212" s="464"/>
      <c r="SA212" s="464"/>
      <c r="SB212" s="464"/>
      <c r="SC212" s="464"/>
      <c r="SD212" s="464"/>
      <c r="SE212" s="464"/>
      <c r="SF212" s="464"/>
      <c r="SG212" s="464"/>
      <c r="SH212" s="464"/>
      <c r="SI212" s="464"/>
      <c r="SJ212" s="464"/>
      <c r="SK212" s="464"/>
      <c r="SL212" s="464"/>
      <c r="SM212" s="464"/>
      <c r="SN212" s="464"/>
      <c r="SO212" s="464"/>
      <c r="SP212" s="464"/>
      <c r="SQ212" s="464"/>
      <c r="SR212" s="464"/>
      <c r="SS212" s="464"/>
      <c r="ST212" s="464"/>
      <c r="SU212" s="464"/>
      <c r="SV212" s="464"/>
      <c r="SW212" s="464"/>
      <c r="SX212" s="464"/>
      <c r="SY212" s="464"/>
      <c r="SZ212" s="464"/>
      <c r="TA212" s="464"/>
      <c r="TB212" s="464"/>
      <c r="TC212" s="464"/>
      <c r="TD212" s="464"/>
      <c r="TE212" s="464"/>
      <c r="TF212" s="464"/>
      <c r="TG212" s="464"/>
      <c r="TH212" s="464"/>
      <c r="TI212" s="464"/>
      <c r="TJ212" s="464"/>
      <c r="TK212" s="464"/>
      <c r="TL212" s="464"/>
      <c r="TM212" s="464"/>
      <c r="TN212" s="464"/>
      <c r="TO212" s="464"/>
      <c r="TP212" s="464"/>
      <c r="TQ212" s="464"/>
      <c r="TR212" s="464"/>
      <c r="TS212" s="464"/>
      <c r="TT212" s="464"/>
      <c r="TU212" s="464"/>
      <c r="TV212" s="464"/>
      <c r="TW212" s="464"/>
      <c r="TX212" s="464"/>
      <c r="TY212" s="464"/>
      <c r="TZ212" s="464"/>
      <c r="UA212" s="464"/>
      <c r="UB212" s="464"/>
      <c r="UC212" s="464"/>
      <c r="UD212" s="464"/>
      <c r="UE212" s="464"/>
      <c r="UF212" s="464"/>
      <c r="UG212" s="464"/>
      <c r="UH212" s="464"/>
      <c r="UI212" s="464"/>
      <c r="UJ212" s="464"/>
      <c r="UK212" s="464"/>
      <c r="UL212" s="464"/>
      <c r="UM212" s="464"/>
      <c r="UN212" s="464"/>
      <c r="UO212" s="464"/>
      <c r="UP212" s="464"/>
      <c r="UQ212" s="464"/>
      <c r="UR212" s="464"/>
      <c r="US212" s="464"/>
      <c r="UT212" s="464"/>
      <c r="UU212" s="464"/>
      <c r="UV212" s="464"/>
      <c r="UW212" s="464"/>
      <c r="UX212" s="464"/>
      <c r="UY212" s="464"/>
      <c r="UZ212" s="464"/>
      <c r="VA212" s="464"/>
      <c r="VB212" s="464"/>
      <c r="VC212" s="464"/>
      <c r="VD212" s="464"/>
      <c r="VE212" s="464"/>
      <c r="VF212" s="464"/>
      <c r="VG212" s="464"/>
      <c r="VH212" s="464"/>
      <c r="VI212" s="464"/>
      <c r="VJ212" s="464"/>
      <c r="VK212" s="464"/>
      <c r="VL212" s="464"/>
      <c r="VM212" s="464"/>
      <c r="VN212" s="464"/>
      <c r="VO212" s="464"/>
      <c r="VP212" s="464"/>
      <c r="VQ212" s="464"/>
      <c r="VR212" s="464"/>
      <c r="VS212" s="464"/>
      <c r="VT212" s="464"/>
      <c r="VU212" s="464"/>
      <c r="VV212" s="464"/>
      <c r="VW212" s="464"/>
      <c r="VX212" s="464"/>
      <c r="VY212" s="464"/>
      <c r="VZ212" s="464"/>
      <c r="WA212" s="464"/>
      <c r="WB212" s="464"/>
      <c r="WC212" s="464"/>
      <c r="WD212" s="464"/>
      <c r="WE212" s="464"/>
      <c r="WF212" s="464"/>
      <c r="WG212" s="464"/>
      <c r="WH212" s="464"/>
      <c r="WI212" s="464"/>
      <c r="WJ212" s="464"/>
      <c r="WK212" s="464"/>
      <c r="WL212" s="464"/>
      <c r="WM212" s="464"/>
      <c r="WN212" s="464"/>
      <c r="WO212" s="464"/>
      <c r="WP212" s="464"/>
      <c r="WQ212" s="464"/>
      <c r="WR212" s="464"/>
      <c r="WS212" s="464"/>
      <c r="WT212" s="464"/>
      <c r="WU212" s="464"/>
      <c r="WV212" s="464"/>
      <c r="WW212" s="464"/>
      <c r="WX212" s="464"/>
      <c r="WY212" s="464"/>
      <c r="WZ212" s="464"/>
      <c r="XA212" s="464"/>
      <c r="XB212" s="464"/>
      <c r="XC212" s="464"/>
      <c r="XD212" s="464"/>
      <c r="XE212" s="464"/>
      <c r="XF212" s="464"/>
      <c r="XG212" s="464"/>
      <c r="XH212" s="464"/>
      <c r="XI212" s="464"/>
      <c r="XJ212" s="464"/>
      <c r="XK212" s="464"/>
      <c r="XL212" s="464"/>
      <c r="XM212" s="464"/>
      <c r="XN212" s="464"/>
      <c r="XO212" s="464"/>
      <c r="XP212" s="464"/>
      <c r="XQ212" s="464"/>
      <c r="XR212" s="464"/>
      <c r="XS212" s="464"/>
      <c r="XT212" s="464"/>
      <c r="XU212" s="464"/>
      <c r="XV212" s="464"/>
      <c r="XW212" s="464"/>
      <c r="XX212" s="464"/>
      <c r="XY212" s="464"/>
      <c r="XZ212" s="464"/>
      <c r="YA212" s="464"/>
      <c r="YB212" s="464"/>
      <c r="YC212" s="464"/>
      <c r="YD212" s="464"/>
      <c r="YE212" s="464"/>
      <c r="YF212" s="464"/>
      <c r="YG212" s="464"/>
      <c r="YH212" s="464"/>
      <c r="YI212" s="464"/>
      <c r="YJ212" s="464"/>
      <c r="YK212" s="464"/>
      <c r="YL212" s="464"/>
      <c r="YM212" s="464"/>
      <c r="YN212" s="464"/>
      <c r="YO212" s="464"/>
      <c r="YP212" s="464"/>
      <c r="YQ212" s="464"/>
      <c r="YR212" s="464"/>
      <c r="YS212" s="464"/>
      <c r="YT212" s="464"/>
      <c r="YU212" s="464"/>
      <c r="YV212" s="464"/>
      <c r="YW212" s="464"/>
      <c r="YX212" s="464"/>
      <c r="YY212" s="464"/>
      <c r="YZ212" s="464"/>
      <c r="ZA212" s="464"/>
      <c r="ZB212" s="464"/>
      <c r="ZC212" s="464"/>
      <c r="ZD212" s="464"/>
      <c r="ZE212" s="464"/>
      <c r="ZF212" s="464"/>
      <c r="ZG212" s="464"/>
      <c r="ZH212" s="464"/>
      <c r="ZI212" s="464"/>
      <c r="ZJ212" s="464"/>
      <c r="ZK212" s="464"/>
      <c r="ZL212" s="464"/>
      <c r="ZM212" s="464"/>
      <c r="ZN212" s="464"/>
      <c r="ZO212" s="464"/>
      <c r="ZP212" s="464"/>
      <c r="ZQ212" s="464"/>
      <c r="ZR212" s="464"/>
      <c r="ZS212" s="464"/>
      <c r="ZT212" s="464"/>
      <c r="ZU212" s="464"/>
      <c r="ZV212" s="464"/>
      <c r="ZW212" s="464"/>
      <c r="ZX212" s="464"/>
      <c r="ZY212" s="464"/>
      <c r="ZZ212" s="464"/>
      <c r="AAA212" s="464"/>
      <c r="AAB212" s="464"/>
      <c r="AAC212" s="464"/>
      <c r="AAD212" s="464"/>
      <c r="AAE212" s="464"/>
      <c r="AAF212" s="464"/>
      <c r="AAG212" s="464"/>
      <c r="AAH212" s="464"/>
      <c r="AAI212" s="464"/>
      <c r="AAJ212" s="464"/>
      <c r="AAK212" s="464"/>
      <c r="AAL212" s="464"/>
      <c r="AAM212" s="464"/>
      <c r="AAN212" s="464"/>
      <c r="AAO212" s="464"/>
      <c r="AAP212" s="464"/>
      <c r="AAQ212" s="464"/>
      <c r="AAR212" s="464"/>
      <c r="AAS212" s="464"/>
      <c r="AAT212" s="464"/>
      <c r="AAU212" s="464"/>
      <c r="AAV212" s="464"/>
      <c r="AAW212" s="464"/>
      <c r="AAX212" s="464"/>
      <c r="AAY212" s="464"/>
      <c r="AAZ212" s="464"/>
      <c r="ABA212" s="464"/>
      <c r="ABB212" s="464"/>
      <c r="ABC212" s="464"/>
      <c r="ABD212" s="464"/>
      <c r="ABE212" s="464"/>
      <c r="ABF212" s="464"/>
      <c r="ABG212" s="464"/>
      <c r="ABH212" s="464"/>
      <c r="ABI212" s="464"/>
      <c r="ABJ212" s="464"/>
      <c r="ABK212" s="464"/>
      <c r="ABL212" s="464"/>
      <c r="ABM212" s="464"/>
      <c r="ABN212" s="464"/>
      <c r="ABO212" s="464"/>
      <c r="ABP212" s="464"/>
      <c r="ABQ212" s="464"/>
      <c r="ABR212" s="464"/>
      <c r="ABS212" s="464"/>
      <c r="ABT212" s="464"/>
      <c r="ABU212" s="464"/>
      <c r="ABV212" s="464"/>
      <c r="ABW212" s="464"/>
      <c r="ABX212" s="464"/>
      <c r="ABY212" s="464"/>
      <c r="ABZ212" s="464"/>
      <c r="ACA212" s="464"/>
      <c r="ACB212" s="464"/>
      <c r="ACC212" s="464"/>
      <c r="ACD212" s="464"/>
      <c r="ACE212" s="464"/>
      <c r="ACF212" s="464"/>
      <c r="ACG212" s="464"/>
      <c r="ACH212" s="464"/>
      <c r="ACI212" s="464"/>
      <c r="ACJ212" s="464"/>
      <c r="ACK212" s="464"/>
      <c r="ACL212" s="464"/>
      <c r="ACM212" s="464"/>
      <c r="ACN212" s="464"/>
      <c r="ACO212" s="464"/>
      <c r="ACP212" s="464"/>
      <c r="ACQ212" s="464"/>
      <c r="ACR212" s="464"/>
      <c r="ACS212" s="464"/>
      <c r="ACT212" s="464"/>
      <c r="ACU212" s="464"/>
      <c r="ACV212" s="464"/>
      <c r="ACW212" s="464"/>
      <c r="ACX212" s="464"/>
      <c r="ACY212" s="464"/>
      <c r="ACZ212" s="464"/>
      <c r="ADA212" s="464"/>
      <c r="ADB212" s="464"/>
      <c r="ADC212" s="464"/>
      <c r="ADD212" s="464"/>
      <c r="ADE212" s="464"/>
      <c r="ADF212" s="464"/>
      <c r="ADG212" s="464"/>
      <c r="ADH212" s="464"/>
      <c r="ADI212" s="464"/>
      <c r="ADJ212" s="464"/>
      <c r="ADK212" s="464"/>
      <c r="ADL212" s="464"/>
      <c r="ADM212" s="464"/>
      <c r="ADN212" s="464"/>
      <c r="ADO212" s="464"/>
      <c r="ADP212" s="464"/>
      <c r="ADQ212" s="464"/>
      <c r="ADR212" s="464"/>
      <c r="ADS212" s="464"/>
      <c r="ADT212" s="464"/>
      <c r="ADU212" s="464"/>
      <c r="ADV212" s="464"/>
      <c r="ADW212" s="464"/>
      <c r="ADX212" s="464"/>
      <c r="ADY212" s="464"/>
      <c r="ADZ212" s="464"/>
      <c r="AEA212" s="464"/>
      <c r="AEB212" s="464"/>
      <c r="AEC212" s="464"/>
      <c r="AED212" s="464"/>
      <c r="AEE212" s="464"/>
      <c r="AEF212" s="464"/>
      <c r="AEG212" s="464"/>
      <c r="AEH212" s="464"/>
      <c r="AEI212" s="464"/>
      <c r="AEJ212" s="464"/>
      <c r="AEK212" s="464"/>
      <c r="AEL212" s="464"/>
      <c r="AEM212" s="464"/>
      <c r="AEN212" s="464"/>
      <c r="AEO212" s="464"/>
      <c r="AEP212" s="464"/>
      <c r="AEQ212" s="464"/>
      <c r="AER212" s="464"/>
      <c r="AES212" s="464"/>
      <c r="AET212" s="464"/>
      <c r="AEU212" s="464"/>
      <c r="AEV212" s="464"/>
      <c r="AEW212" s="464"/>
      <c r="AEX212" s="464"/>
      <c r="AEY212" s="464"/>
      <c r="AEZ212" s="464"/>
      <c r="AFA212" s="464"/>
      <c r="AFB212" s="464"/>
      <c r="AFC212" s="464"/>
      <c r="AFD212" s="464"/>
      <c r="AFE212" s="464"/>
      <c r="AFF212" s="464"/>
      <c r="AFG212" s="464"/>
      <c r="AFH212" s="464"/>
      <c r="AFI212" s="464"/>
      <c r="AFJ212" s="464"/>
      <c r="AFK212" s="464"/>
      <c r="AFL212" s="464"/>
      <c r="AFM212" s="464"/>
      <c r="AFN212" s="464"/>
      <c r="AFO212" s="464"/>
      <c r="AFP212" s="464"/>
      <c r="AFQ212" s="464"/>
      <c r="AFR212" s="464"/>
      <c r="AFS212" s="464"/>
      <c r="AFT212" s="464"/>
      <c r="AFU212" s="464"/>
      <c r="AFV212" s="464"/>
      <c r="AFW212" s="464"/>
      <c r="AFX212" s="464"/>
      <c r="AFY212" s="464"/>
      <c r="AFZ212" s="464"/>
      <c r="AGA212" s="464"/>
      <c r="AGB212" s="464"/>
      <c r="AGC212" s="464"/>
      <c r="AGD212" s="464"/>
      <c r="AGE212" s="464"/>
      <c r="AGF212" s="464"/>
      <c r="AGG212" s="464"/>
      <c r="AGH212" s="464"/>
      <c r="AGI212" s="464"/>
      <c r="AGJ212" s="464"/>
      <c r="AGK212" s="464"/>
      <c r="AGL212" s="464"/>
      <c r="AGM212" s="464"/>
      <c r="AGN212" s="464"/>
      <c r="AGO212" s="464"/>
      <c r="AGP212" s="464"/>
      <c r="AGQ212" s="464"/>
      <c r="AGR212" s="464"/>
      <c r="AGS212" s="464"/>
      <c r="AGT212" s="464"/>
      <c r="AGU212" s="464"/>
      <c r="AGV212" s="464"/>
      <c r="AGW212" s="464"/>
      <c r="AGX212" s="464"/>
      <c r="AGY212" s="464"/>
      <c r="AGZ212" s="464"/>
      <c r="AHA212" s="464"/>
      <c r="AHB212" s="464"/>
      <c r="AHC212" s="464"/>
      <c r="AHD212" s="464"/>
      <c r="AHE212" s="464"/>
      <c r="AHF212" s="464"/>
      <c r="AHG212" s="464"/>
      <c r="AHH212" s="464"/>
      <c r="AHI212" s="464"/>
      <c r="AHJ212" s="464"/>
      <c r="AHK212" s="464"/>
      <c r="AHL212" s="464"/>
      <c r="AHM212" s="464"/>
      <c r="AHN212" s="464"/>
      <c r="AHO212" s="464"/>
      <c r="AHP212" s="464"/>
      <c r="AHQ212" s="464"/>
      <c r="AHR212" s="464"/>
      <c r="AHS212" s="464"/>
      <c r="AHT212" s="464"/>
      <c r="AHU212" s="464"/>
      <c r="AHV212" s="464"/>
      <c r="AHW212" s="464"/>
      <c r="AHX212" s="464"/>
      <c r="AHY212" s="464"/>
      <c r="AHZ212" s="464"/>
      <c r="AIA212" s="464"/>
      <c r="AIB212" s="464"/>
      <c r="AIC212" s="464"/>
      <c r="AID212" s="464"/>
      <c r="AIE212" s="464"/>
      <c r="AIF212" s="464"/>
      <c r="AIG212" s="464"/>
      <c r="AIH212" s="464"/>
      <c r="AII212" s="464"/>
      <c r="AIJ212" s="464"/>
      <c r="AIK212" s="464"/>
      <c r="AIL212" s="464"/>
      <c r="AIM212" s="464"/>
      <c r="AIN212" s="464"/>
      <c r="AIO212" s="464"/>
      <c r="AIP212" s="464"/>
      <c r="AIQ212" s="464"/>
      <c r="AIR212" s="464"/>
      <c r="AIS212" s="464"/>
      <c r="AIT212" s="464"/>
      <c r="AIU212" s="464"/>
      <c r="AIV212" s="464"/>
      <c r="AIW212" s="464"/>
      <c r="AIX212" s="464"/>
      <c r="AIY212" s="464"/>
      <c r="AIZ212" s="464"/>
      <c r="AJA212" s="464"/>
      <c r="AJB212" s="464"/>
      <c r="AJC212" s="464"/>
      <c r="AJD212" s="464"/>
      <c r="AJE212" s="464"/>
      <c r="AJF212" s="464"/>
      <c r="AJG212" s="464"/>
      <c r="AJH212" s="464"/>
      <c r="AJI212" s="464"/>
      <c r="AJJ212" s="464"/>
      <c r="AJK212" s="464"/>
      <c r="AJL212" s="464"/>
      <c r="AJM212" s="464"/>
      <c r="AJN212" s="464"/>
      <c r="AJO212" s="464"/>
      <c r="AJP212" s="464"/>
      <c r="AJQ212" s="464"/>
      <c r="AJR212" s="464"/>
      <c r="AJS212" s="464"/>
      <c r="AJT212" s="464"/>
      <c r="AJU212" s="464"/>
      <c r="AJV212" s="464"/>
      <c r="AJW212" s="464"/>
      <c r="AJX212" s="464"/>
      <c r="AJY212" s="464"/>
      <c r="AJZ212" s="464"/>
      <c r="AKA212" s="464"/>
      <c r="AKB212" s="464"/>
      <c r="AKC212" s="464"/>
      <c r="AKD212" s="464"/>
      <c r="AKE212" s="464"/>
      <c r="AKF212" s="464"/>
      <c r="AKG212" s="464"/>
      <c r="AKH212" s="464"/>
      <c r="AKI212" s="464"/>
      <c r="AKJ212" s="464"/>
      <c r="AKK212" s="464"/>
      <c r="AKL212" s="464"/>
      <c r="AKM212" s="464"/>
      <c r="AKN212" s="464"/>
      <c r="AKO212" s="464"/>
      <c r="AKP212" s="464"/>
      <c r="AKQ212" s="464"/>
      <c r="AKR212" s="464"/>
      <c r="AKS212" s="464"/>
      <c r="AKT212" s="464"/>
      <c r="AKU212" s="464"/>
      <c r="AKV212" s="464"/>
      <c r="AKW212" s="464"/>
      <c r="AKX212" s="464"/>
      <c r="AKY212" s="464"/>
      <c r="AKZ212" s="464"/>
      <c r="ALA212" s="464"/>
      <c r="ALB212" s="464"/>
      <c r="ALC212" s="464"/>
      <c r="ALD212" s="464"/>
      <c r="ALE212" s="464"/>
      <c r="ALF212" s="464"/>
      <c r="ALG212" s="464"/>
      <c r="ALH212" s="464"/>
      <c r="ALI212" s="464"/>
      <c r="ALJ212" s="464"/>
      <c r="ALK212" s="464"/>
      <c r="ALL212" s="464"/>
      <c r="ALM212" s="464"/>
      <c r="ALN212" s="464"/>
      <c r="ALO212" s="464"/>
      <c r="ALP212" s="464"/>
      <c r="ALQ212" s="464"/>
      <c r="ALR212" s="464"/>
      <c r="ALS212" s="464"/>
      <c r="ALT212" s="464"/>
      <c r="ALU212" s="464"/>
      <c r="ALV212" s="464"/>
      <c r="ALW212" s="464"/>
      <c r="ALX212" s="464"/>
      <c r="ALY212" s="464"/>
      <c r="ALZ212" s="464"/>
      <c r="AMA212" s="464"/>
      <c r="AMB212" s="464"/>
      <c r="AMC212" s="464"/>
      <c r="AMD212" s="464"/>
      <c r="AME212" s="464"/>
      <c r="AMF212" s="464"/>
      <c r="AMG212" s="464"/>
      <c r="AMH212" s="464"/>
      <c r="AMI212" s="464"/>
      <c r="AMJ212" s="464"/>
      <c r="AMK212" s="464"/>
      <c r="AML212" s="464"/>
      <c r="AMM212" s="464"/>
      <c r="AMN212" s="464"/>
      <c r="AMO212" s="464"/>
      <c r="AMP212" s="464"/>
      <c r="AMQ212" s="464"/>
      <c r="AMR212" s="464"/>
      <c r="AMS212" s="464"/>
      <c r="AMT212" s="464"/>
      <c r="AMU212" s="464"/>
      <c r="AMV212" s="464"/>
      <c r="AMW212" s="464"/>
      <c r="AMX212" s="464"/>
      <c r="AMY212" s="464"/>
      <c r="AMZ212" s="464"/>
      <c r="ANA212" s="464"/>
      <c r="ANB212" s="464"/>
      <c r="ANC212" s="464"/>
      <c r="AND212" s="464"/>
      <c r="ANE212" s="464"/>
      <c r="ANF212" s="464"/>
      <c r="ANG212" s="464"/>
      <c r="ANH212" s="464"/>
      <c r="ANI212" s="464"/>
      <c r="ANJ212" s="464"/>
      <c r="ANK212" s="464"/>
      <c r="ANL212" s="464"/>
      <c r="ANM212" s="464"/>
      <c r="ANN212" s="464"/>
      <c r="ANO212" s="464"/>
      <c r="ANP212" s="464"/>
      <c r="ANQ212" s="464"/>
      <c r="ANR212" s="464"/>
      <c r="ANS212" s="464"/>
      <c r="ANT212" s="464"/>
      <c r="ANU212" s="464"/>
      <c r="ANV212" s="464"/>
      <c r="ANW212" s="464"/>
      <c r="ANX212" s="464"/>
      <c r="ANY212" s="464"/>
      <c r="ANZ212" s="464"/>
      <c r="AOA212" s="464"/>
      <c r="AOB212" s="464"/>
      <c r="AOC212" s="464"/>
      <c r="AOD212" s="464"/>
      <c r="AOE212" s="464"/>
      <c r="AOF212" s="464"/>
      <c r="AOG212" s="464"/>
      <c r="AOH212" s="464"/>
      <c r="AOI212" s="464"/>
      <c r="AOJ212" s="464"/>
      <c r="AOK212" s="464"/>
      <c r="AOL212" s="464"/>
      <c r="AOM212" s="464"/>
      <c r="AON212" s="464"/>
      <c r="AOO212" s="464"/>
      <c r="AOP212" s="464"/>
      <c r="AOQ212" s="464"/>
      <c r="AOR212" s="464"/>
      <c r="AOS212" s="464"/>
      <c r="AOT212" s="464"/>
      <c r="AOU212" s="464"/>
      <c r="AOV212" s="464"/>
      <c r="AOW212" s="464"/>
      <c r="AOX212" s="464"/>
      <c r="AOY212" s="464"/>
      <c r="AOZ212" s="464"/>
      <c r="APA212" s="464"/>
      <c r="APB212" s="464"/>
      <c r="APC212" s="464"/>
      <c r="APD212" s="464"/>
      <c r="APE212" s="464"/>
      <c r="APF212" s="464"/>
      <c r="APG212" s="464"/>
      <c r="APH212" s="464"/>
      <c r="API212" s="464"/>
      <c r="APJ212" s="464"/>
      <c r="APK212" s="464"/>
      <c r="APL212" s="464"/>
      <c r="APM212" s="464"/>
      <c r="APN212" s="464"/>
      <c r="APO212" s="464"/>
      <c r="APP212" s="464"/>
      <c r="APQ212" s="464"/>
      <c r="APR212" s="464"/>
      <c r="APS212" s="464"/>
      <c r="APT212" s="464"/>
      <c r="APU212" s="464"/>
      <c r="APV212" s="464"/>
      <c r="APW212" s="464"/>
      <c r="APX212" s="464"/>
      <c r="APY212" s="464"/>
      <c r="APZ212" s="464"/>
      <c r="AQA212" s="464"/>
      <c r="AQB212" s="464"/>
      <c r="AQC212" s="464"/>
      <c r="AQD212" s="464"/>
      <c r="AQE212" s="464"/>
      <c r="AQF212" s="464"/>
      <c r="AQG212" s="464"/>
      <c r="AQH212" s="464"/>
      <c r="AQI212" s="464"/>
      <c r="AQJ212" s="464"/>
      <c r="AQK212" s="464"/>
      <c r="AQL212" s="464"/>
      <c r="AQM212" s="464"/>
      <c r="AQN212" s="464"/>
      <c r="AQO212" s="464"/>
      <c r="AQP212" s="464"/>
      <c r="AQQ212" s="464"/>
      <c r="AQR212" s="464"/>
      <c r="AQS212" s="464"/>
      <c r="AQT212" s="464"/>
      <c r="AQU212" s="464"/>
      <c r="AQV212" s="464"/>
      <c r="AQW212" s="464"/>
      <c r="AQX212" s="464"/>
      <c r="AQY212" s="464"/>
      <c r="AQZ212" s="464"/>
      <c r="ARA212" s="464"/>
      <c r="ARB212" s="464"/>
      <c r="ARC212" s="464"/>
      <c r="ARD212" s="464"/>
      <c r="ARE212" s="464"/>
      <c r="ARF212" s="464"/>
      <c r="ARG212" s="464"/>
      <c r="ARH212" s="464"/>
      <c r="ARI212" s="464"/>
      <c r="ARJ212" s="464"/>
      <c r="ARK212" s="464"/>
      <c r="ARL212" s="464"/>
      <c r="ARM212" s="464"/>
      <c r="ARN212" s="464"/>
      <c r="ARO212" s="464"/>
      <c r="ARP212" s="464"/>
      <c r="ARQ212" s="464"/>
      <c r="ARR212" s="464"/>
      <c r="ARS212" s="464"/>
      <c r="ART212" s="464"/>
      <c r="ARU212" s="464"/>
      <c r="ARV212" s="464"/>
      <c r="ARW212" s="464"/>
      <c r="ARX212" s="464"/>
      <c r="ARY212" s="464"/>
      <c r="ARZ212" s="464"/>
      <c r="ASA212" s="464"/>
      <c r="ASB212" s="464"/>
      <c r="ASC212" s="464"/>
      <c r="ASD212" s="464"/>
      <c r="ASE212" s="464"/>
      <c r="ASF212" s="464"/>
      <c r="ASG212" s="464"/>
      <c r="ASH212" s="464"/>
      <c r="ASI212" s="464"/>
      <c r="ASJ212" s="464"/>
      <c r="ASK212" s="464"/>
      <c r="ASL212" s="464"/>
      <c r="ASM212" s="464"/>
      <c r="ASN212" s="464"/>
      <c r="ASO212" s="464"/>
      <c r="ASP212" s="464"/>
      <c r="ASQ212" s="464"/>
      <c r="ASR212" s="464"/>
      <c r="ASS212" s="464"/>
      <c r="AST212" s="464"/>
      <c r="ASU212" s="464"/>
      <c r="ASV212" s="464"/>
      <c r="ASW212" s="464"/>
      <c r="ASX212" s="464"/>
      <c r="ASY212" s="464"/>
      <c r="ASZ212" s="464"/>
      <c r="ATA212" s="464"/>
      <c r="ATB212" s="464"/>
      <c r="ATC212" s="464"/>
      <c r="ATD212" s="464"/>
      <c r="ATE212" s="464"/>
      <c r="ATF212" s="464"/>
      <c r="ATG212" s="464"/>
      <c r="ATH212" s="464"/>
      <c r="ATI212" s="464"/>
      <c r="ATJ212" s="464"/>
      <c r="ATK212" s="464"/>
      <c r="ATL212" s="464"/>
      <c r="ATM212" s="464"/>
      <c r="ATN212" s="464"/>
      <c r="ATO212" s="464"/>
      <c r="ATP212" s="464"/>
      <c r="ATQ212" s="464"/>
      <c r="ATR212" s="464"/>
      <c r="ATS212" s="464"/>
      <c r="ATT212" s="464"/>
      <c r="ATU212" s="464"/>
      <c r="ATV212" s="464"/>
      <c r="ATW212" s="464"/>
      <c r="ATX212" s="464"/>
      <c r="ATY212" s="464"/>
      <c r="ATZ212" s="464"/>
      <c r="AUA212" s="464"/>
      <c r="AUB212" s="464"/>
      <c r="AUC212" s="464"/>
      <c r="AUD212" s="464"/>
      <c r="AUE212" s="464"/>
      <c r="AUF212" s="464"/>
      <c r="AUG212" s="464"/>
      <c r="AUH212" s="464"/>
      <c r="AUI212" s="464"/>
      <c r="AUJ212" s="464"/>
      <c r="AUK212" s="464"/>
      <c r="AUL212" s="464"/>
      <c r="AUM212" s="464"/>
      <c r="AUN212" s="464"/>
      <c r="AUO212" s="464"/>
      <c r="AUP212" s="464"/>
      <c r="AUQ212" s="464"/>
      <c r="AUR212" s="464"/>
      <c r="AUS212" s="464"/>
      <c r="AUT212" s="464"/>
      <c r="AUU212" s="464"/>
      <c r="AUV212" s="464"/>
      <c r="AUW212" s="464"/>
      <c r="AUX212" s="464"/>
      <c r="AUY212" s="464"/>
      <c r="AUZ212" s="464"/>
      <c r="AVA212" s="464"/>
      <c r="AVB212" s="464"/>
      <c r="AVC212" s="464"/>
      <c r="AVD212" s="464"/>
      <c r="AVE212" s="464"/>
      <c r="AVF212" s="464"/>
      <c r="AVG212" s="464"/>
      <c r="AVH212" s="464"/>
      <c r="AVI212" s="464"/>
      <c r="AVJ212" s="464"/>
      <c r="AVK212" s="464"/>
      <c r="AVL212" s="464"/>
      <c r="AVM212" s="464"/>
      <c r="AVN212" s="464"/>
      <c r="AVO212" s="464"/>
      <c r="AVP212" s="464"/>
      <c r="AVQ212" s="464"/>
      <c r="AVR212" s="464"/>
      <c r="AVS212" s="464"/>
      <c r="AVT212" s="464"/>
      <c r="AVU212" s="464"/>
      <c r="AVV212" s="464"/>
      <c r="AVW212" s="464"/>
      <c r="AVX212" s="464"/>
      <c r="AVY212" s="464"/>
      <c r="AVZ212" s="464"/>
      <c r="AWA212" s="464"/>
      <c r="AWB212" s="464"/>
      <c r="AWC212" s="464"/>
      <c r="AWD212" s="464"/>
      <c r="AWE212" s="464"/>
      <c r="AWF212" s="464"/>
      <c r="AWG212" s="464"/>
      <c r="AWH212" s="464"/>
      <c r="AWI212" s="464"/>
      <c r="AWJ212" s="464"/>
      <c r="AWK212" s="464"/>
      <c r="AWL212" s="464"/>
      <c r="AWM212" s="464"/>
      <c r="AWN212" s="464"/>
      <c r="AWO212" s="464"/>
      <c r="AWP212" s="464"/>
      <c r="AWQ212" s="464"/>
      <c r="AWR212" s="464"/>
      <c r="AWS212" s="464"/>
      <c r="AWT212" s="464"/>
      <c r="AWU212" s="464"/>
      <c r="AWV212" s="464"/>
      <c r="AWW212" s="464"/>
      <c r="AWX212" s="464"/>
      <c r="AWY212" s="464"/>
      <c r="AWZ212" s="464"/>
      <c r="AXA212" s="464"/>
      <c r="AXB212" s="464"/>
      <c r="AXC212" s="464"/>
      <c r="AXD212" s="464"/>
      <c r="AXE212" s="464"/>
      <c r="AXF212" s="464"/>
      <c r="AXG212" s="464"/>
      <c r="AXH212" s="464"/>
      <c r="AXI212" s="464"/>
      <c r="AXJ212" s="464"/>
      <c r="AXK212" s="464"/>
      <c r="AXL212" s="464"/>
      <c r="AXM212" s="464"/>
      <c r="AXN212" s="464"/>
      <c r="AXO212" s="464"/>
      <c r="AXP212" s="464"/>
      <c r="AXQ212" s="464"/>
      <c r="AXR212" s="464"/>
      <c r="AXS212" s="464"/>
      <c r="AXT212" s="464"/>
      <c r="AXU212" s="464"/>
      <c r="AXV212" s="464"/>
      <c r="AXW212" s="464"/>
      <c r="AXX212" s="464"/>
      <c r="AXY212" s="464"/>
      <c r="AXZ212" s="464"/>
      <c r="AYA212" s="464"/>
      <c r="AYB212" s="464"/>
      <c r="AYC212" s="464"/>
      <c r="AYD212" s="464"/>
      <c r="AYE212" s="464"/>
      <c r="AYF212" s="464"/>
      <c r="AYG212" s="464"/>
      <c r="AYH212" s="464"/>
      <c r="AYI212" s="464"/>
      <c r="AYJ212" s="464"/>
      <c r="AYK212" s="464"/>
      <c r="AYL212" s="464"/>
      <c r="AYM212" s="464"/>
      <c r="AYN212" s="464"/>
      <c r="AYO212" s="464"/>
      <c r="AYP212" s="464"/>
      <c r="AYQ212" s="464"/>
      <c r="AYR212" s="464"/>
      <c r="AYS212" s="464"/>
      <c r="AYT212" s="464"/>
      <c r="AYU212" s="464"/>
      <c r="AYV212" s="464"/>
      <c r="AYW212" s="464"/>
      <c r="AYX212" s="464"/>
      <c r="AYY212" s="464"/>
      <c r="AYZ212" s="464"/>
      <c r="AZA212" s="464"/>
      <c r="AZB212" s="464"/>
      <c r="AZC212" s="464"/>
      <c r="AZD212" s="464"/>
      <c r="AZE212" s="464"/>
      <c r="AZF212" s="464"/>
      <c r="AZG212" s="464"/>
      <c r="AZH212" s="464"/>
      <c r="AZI212" s="464"/>
      <c r="AZJ212" s="464"/>
      <c r="AZK212" s="464"/>
      <c r="AZL212" s="464"/>
      <c r="AZM212" s="464"/>
      <c r="AZN212" s="464"/>
      <c r="AZO212" s="464"/>
      <c r="AZP212" s="464"/>
      <c r="AZQ212" s="464"/>
      <c r="AZR212" s="464"/>
      <c r="AZS212" s="464"/>
      <c r="AZT212" s="464"/>
      <c r="AZU212" s="464"/>
      <c r="AZV212" s="464"/>
      <c r="AZW212" s="464"/>
      <c r="AZX212" s="464"/>
      <c r="AZY212" s="464"/>
      <c r="AZZ212" s="464"/>
      <c r="BAA212" s="464"/>
      <c r="BAB212" s="464"/>
      <c r="BAC212" s="464"/>
      <c r="BAD212" s="464"/>
      <c r="BAE212" s="464"/>
      <c r="BAF212" s="464"/>
      <c r="BAG212" s="464"/>
      <c r="BAH212" s="464"/>
      <c r="BAI212" s="464"/>
      <c r="BAJ212" s="464"/>
      <c r="BAK212" s="464"/>
      <c r="BAL212" s="464"/>
      <c r="BAM212" s="464"/>
      <c r="BAN212" s="464"/>
      <c r="BAO212" s="464"/>
      <c r="BAP212" s="464"/>
      <c r="BAQ212" s="464"/>
      <c r="BAR212" s="464"/>
      <c r="BAS212" s="464"/>
      <c r="BAT212" s="464"/>
      <c r="BAU212" s="464"/>
      <c r="BAV212" s="464"/>
      <c r="BAW212" s="464"/>
      <c r="BAX212" s="464"/>
      <c r="BAY212" s="464"/>
      <c r="BAZ212" s="464"/>
      <c r="BBA212" s="464"/>
      <c r="BBB212" s="464"/>
      <c r="BBC212" s="464"/>
      <c r="BBD212" s="464"/>
      <c r="BBE212" s="464"/>
      <c r="BBF212" s="464"/>
      <c r="BBG212" s="464"/>
      <c r="BBH212" s="464"/>
      <c r="BBI212" s="464"/>
      <c r="BBJ212" s="464"/>
      <c r="BBK212" s="464"/>
      <c r="BBL212" s="464"/>
      <c r="BBM212" s="464"/>
      <c r="BBN212" s="464"/>
      <c r="BBO212" s="464"/>
      <c r="BBP212" s="464"/>
      <c r="BBQ212" s="464"/>
      <c r="BBR212" s="464"/>
      <c r="BBS212" s="464"/>
      <c r="BBT212" s="464"/>
      <c r="BBU212" s="464"/>
      <c r="BBV212" s="464"/>
      <c r="BBW212" s="464"/>
      <c r="BBX212" s="464"/>
      <c r="BBY212" s="464"/>
      <c r="BBZ212" s="464"/>
      <c r="BCA212" s="464"/>
      <c r="BCB212" s="464"/>
      <c r="BCC212" s="464"/>
      <c r="BCD212" s="464"/>
      <c r="BCE212" s="464"/>
      <c r="BCF212" s="464"/>
      <c r="BCG212" s="464"/>
      <c r="BCH212" s="464"/>
      <c r="BCI212" s="464"/>
      <c r="BCJ212" s="464"/>
      <c r="BCK212" s="464"/>
      <c r="BCL212" s="464"/>
      <c r="BCM212" s="464"/>
      <c r="BCN212" s="464"/>
      <c r="BCO212" s="464"/>
      <c r="BCP212" s="464"/>
      <c r="BCQ212" s="464"/>
      <c r="BCR212" s="464"/>
      <c r="BCS212" s="464"/>
      <c r="BCT212" s="464"/>
      <c r="BCU212" s="464"/>
      <c r="BCV212" s="464"/>
      <c r="BCW212" s="464"/>
      <c r="BCX212" s="464"/>
      <c r="BCY212" s="464"/>
      <c r="BCZ212" s="464"/>
      <c r="BDA212" s="464"/>
      <c r="BDB212" s="464"/>
      <c r="BDC212" s="464"/>
      <c r="BDD212" s="464"/>
      <c r="BDE212" s="464"/>
      <c r="BDF212" s="464"/>
      <c r="BDG212" s="464"/>
      <c r="BDH212" s="464"/>
      <c r="BDI212" s="464"/>
      <c r="BDJ212" s="464"/>
      <c r="BDK212" s="464"/>
      <c r="BDL212" s="464"/>
      <c r="BDM212" s="464"/>
      <c r="BDN212" s="464"/>
      <c r="BDO212" s="464"/>
      <c r="BDP212" s="464"/>
      <c r="BDQ212" s="464"/>
      <c r="BDR212" s="464"/>
      <c r="BDS212" s="464"/>
      <c r="BDT212" s="464"/>
      <c r="BDU212" s="464"/>
      <c r="BDV212" s="464"/>
      <c r="BDW212" s="464"/>
      <c r="BDX212" s="464"/>
      <c r="BDY212" s="464"/>
      <c r="BDZ212" s="464"/>
      <c r="BEA212" s="464"/>
      <c r="BEB212" s="464"/>
      <c r="BEC212" s="464"/>
      <c r="BED212" s="464"/>
      <c r="BEE212" s="464"/>
      <c r="BEF212" s="464"/>
      <c r="BEG212" s="464"/>
      <c r="BEH212" s="464"/>
      <c r="BEI212" s="464"/>
      <c r="BEJ212" s="464"/>
      <c r="BEK212" s="464"/>
      <c r="BEL212" s="464"/>
      <c r="BEM212" s="464"/>
      <c r="BEN212" s="464"/>
      <c r="BEO212" s="464"/>
      <c r="BEP212" s="464"/>
      <c r="BEQ212" s="464"/>
      <c r="BER212" s="464"/>
      <c r="BES212" s="464"/>
      <c r="BET212" s="464"/>
      <c r="BEU212" s="464"/>
      <c r="BEV212" s="464"/>
      <c r="BEW212" s="464"/>
      <c r="BEX212" s="464"/>
      <c r="BEY212" s="464"/>
      <c r="BEZ212" s="464"/>
      <c r="BFA212" s="464"/>
      <c r="BFB212" s="464"/>
      <c r="BFC212" s="464"/>
      <c r="BFD212" s="464"/>
      <c r="BFE212" s="464"/>
      <c r="BFF212" s="464"/>
      <c r="BFG212" s="464"/>
      <c r="BFH212" s="464"/>
      <c r="BFI212" s="464"/>
      <c r="BFJ212" s="464"/>
      <c r="BFK212" s="464"/>
      <c r="BFL212" s="464"/>
      <c r="BFM212" s="464"/>
      <c r="BFN212" s="464"/>
      <c r="BFO212" s="464"/>
      <c r="BFP212" s="464"/>
      <c r="BFQ212" s="464"/>
      <c r="BFR212" s="464"/>
      <c r="BFS212" s="464"/>
      <c r="BFT212" s="464"/>
      <c r="BFU212" s="464"/>
      <c r="BFV212" s="464"/>
      <c r="BFW212" s="464"/>
      <c r="BFX212" s="464"/>
      <c r="BFY212" s="464"/>
      <c r="BFZ212" s="464"/>
      <c r="BGA212" s="464"/>
      <c r="BGB212" s="464"/>
      <c r="BGC212" s="464"/>
      <c r="BGD212" s="464"/>
      <c r="BGE212" s="464"/>
      <c r="BGF212" s="464"/>
      <c r="BGG212" s="464"/>
      <c r="BGH212" s="464"/>
      <c r="BGI212" s="464"/>
      <c r="BGJ212" s="464"/>
      <c r="BGK212" s="464"/>
      <c r="BGL212" s="464"/>
      <c r="BGM212" s="464"/>
      <c r="BGN212" s="464"/>
      <c r="BGO212" s="464"/>
      <c r="BGP212" s="464"/>
      <c r="BGQ212" s="464"/>
      <c r="BGR212" s="464"/>
      <c r="BGS212" s="464"/>
      <c r="BGT212" s="464"/>
      <c r="BGU212" s="464"/>
      <c r="BGV212" s="464"/>
      <c r="BGW212" s="464"/>
      <c r="BGX212" s="464"/>
      <c r="BGY212" s="464"/>
      <c r="BGZ212" s="464"/>
      <c r="BHA212" s="464"/>
      <c r="BHB212" s="464"/>
      <c r="BHC212" s="464"/>
      <c r="BHD212" s="464"/>
      <c r="BHE212" s="464"/>
      <c r="BHF212" s="464"/>
      <c r="BHG212" s="464"/>
      <c r="BHH212" s="464"/>
      <c r="BHI212" s="464"/>
      <c r="BHJ212" s="464"/>
      <c r="BHK212" s="464"/>
      <c r="BHL212" s="464"/>
      <c r="BHM212" s="464"/>
      <c r="BHN212" s="464"/>
      <c r="BHO212" s="464"/>
      <c r="BHP212" s="464"/>
      <c r="BHQ212" s="464"/>
      <c r="BHR212" s="464"/>
      <c r="BHS212" s="464"/>
      <c r="BHT212" s="464"/>
      <c r="BHU212" s="464"/>
      <c r="BHV212" s="464"/>
      <c r="BHW212" s="464"/>
      <c r="BHX212" s="464"/>
      <c r="BHY212" s="464"/>
      <c r="BHZ212" s="464"/>
      <c r="BIA212" s="464"/>
      <c r="BIB212" s="464"/>
      <c r="BIC212" s="464"/>
      <c r="BID212" s="464"/>
      <c r="BIE212" s="464"/>
      <c r="BIF212" s="464"/>
      <c r="BIG212" s="464"/>
      <c r="BIH212" s="464"/>
      <c r="BII212" s="464"/>
      <c r="BIJ212" s="464"/>
      <c r="BIK212" s="464"/>
      <c r="BIL212" s="464"/>
      <c r="BIM212" s="464"/>
      <c r="BIN212" s="464"/>
      <c r="BIO212" s="464"/>
      <c r="BIP212" s="464"/>
      <c r="BIQ212" s="464"/>
      <c r="BIR212" s="464"/>
      <c r="BIS212" s="464"/>
      <c r="BIT212" s="464"/>
      <c r="BIU212" s="464"/>
      <c r="BIV212" s="464"/>
      <c r="BIW212" s="464"/>
      <c r="BIX212" s="464"/>
      <c r="BIY212" s="464"/>
      <c r="BIZ212" s="464"/>
      <c r="BJA212" s="464"/>
      <c r="BJB212" s="464"/>
      <c r="BJC212" s="464"/>
      <c r="BJD212" s="464"/>
      <c r="BJE212" s="464"/>
      <c r="BJF212" s="464"/>
      <c r="BJG212" s="464"/>
      <c r="BJH212" s="464"/>
      <c r="BJI212" s="464"/>
      <c r="BJJ212" s="464"/>
      <c r="BJK212" s="464"/>
      <c r="BJL212" s="464"/>
      <c r="BJM212" s="464"/>
      <c r="BJN212" s="464"/>
      <c r="BJO212" s="464"/>
      <c r="BJP212" s="464"/>
      <c r="BJQ212" s="464"/>
      <c r="BJR212" s="464"/>
      <c r="BJS212" s="464"/>
      <c r="BJT212" s="464"/>
      <c r="BJU212" s="464"/>
      <c r="BJV212" s="464"/>
      <c r="BJW212" s="464"/>
      <c r="BJX212" s="464"/>
      <c r="BJY212" s="464"/>
      <c r="BJZ212" s="464"/>
      <c r="BKA212" s="464"/>
      <c r="BKB212" s="464"/>
      <c r="BKC212" s="464"/>
      <c r="BKD212" s="464"/>
      <c r="BKE212" s="464"/>
      <c r="BKF212" s="464"/>
      <c r="BKG212" s="464"/>
      <c r="BKH212" s="464"/>
      <c r="BKI212" s="464"/>
      <c r="BKJ212" s="464"/>
      <c r="BKK212" s="464"/>
      <c r="BKL212" s="464"/>
      <c r="BKM212" s="464"/>
      <c r="BKN212" s="464"/>
      <c r="BKO212" s="464"/>
      <c r="BKP212" s="464"/>
      <c r="BKQ212" s="464"/>
      <c r="BKR212" s="464"/>
      <c r="BKS212" s="464"/>
      <c r="BKT212" s="464"/>
      <c r="BKU212" s="464"/>
      <c r="BKV212" s="464"/>
      <c r="BKW212" s="464"/>
      <c r="BKX212" s="464"/>
      <c r="BKY212" s="464"/>
      <c r="BKZ212" s="464"/>
      <c r="BLA212" s="464"/>
      <c r="BLB212" s="464"/>
      <c r="BLC212" s="464"/>
      <c r="BLD212" s="464"/>
      <c r="BLE212" s="464"/>
      <c r="BLF212" s="464"/>
      <c r="BLG212" s="464"/>
      <c r="BLH212" s="464"/>
      <c r="BLI212" s="464"/>
      <c r="BLJ212" s="464"/>
      <c r="BLK212" s="464"/>
      <c r="BLL212" s="464"/>
      <c r="BLM212" s="464"/>
      <c r="BLN212" s="464"/>
      <c r="BLO212" s="464"/>
      <c r="BLP212" s="464"/>
      <c r="BLQ212" s="464"/>
      <c r="BLR212" s="464"/>
      <c r="BLS212" s="464"/>
      <c r="BLT212" s="464"/>
      <c r="BLU212" s="464"/>
      <c r="BLV212" s="464"/>
      <c r="BLW212" s="464"/>
      <c r="BLX212" s="464"/>
      <c r="BLY212" s="464"/>
      <c r="BLZ212" s="464"/>
      <c r="BMA212" s="464"/>
      <c r="BMB212" s="464"/>
      <c r="BMC212" s="464"/>
      <c r="BMD212" s="464"/>
      <c r="BME212" s="464"/>
      <c r="BMF212" s="464"/>
      <c r="BMG212" s="464"/>
      <c r="BMH212" s="464"/>
      <c r="BMI212" s="464"/>
      <c r="BMJ212" s="464"/>
      <c r="BMK212" s="464"/>
      <c r="BML212" s="464"/>
      <c r="BMM212" s="464"/>
      <c r="BMN212" s="464"/>
      <c r="BMO212" s="464"/>
      <c r="BMP212" s="464"/>
      <c r="BMQ212" s="464"/>
      <c r="BMR212" s="464"/>
      <c r="BMS212" s="464"/>
      <c r="BMT212" s="464"/>
      <c r="BMU212" s="464"/>
      <c r="BMV212" s="464"/>
      <c r="BMW212" s="464"/>
      <c r="BMX212" s="464"/>
      <c r="BMY212" s="464"/>
      <c r="BMZ212" s="464"/>
      <c r="BNA212" s="464"/>
      <c r="BNB212" s="464"/>
      <c r="BNC212" s="464"/>
      <c r="BND212" s="464"/>
      <c r="BNE212" s="464"/>
      <c r="BNF212" s="464"/>
      <c r="BNG212" s="464"/>
      <c r="BNH212" s="464"/>
      <c r="BNI212" s="464"/>
      <c r="BNJ212" s="464"/>
      <c r="BNK212" s="464"/>
      <c r="BNL212" s="464"/>
      <c r="BNM212" s="464"/>
      <c r="BNN212" s="464"/>
      <c r="BNO212" s="464"/>
      <c r="BNP212" s="464"/>
      <c r="BNQ212" s="464"/>
      <c r="BNR212" s="464"/>
      <c r="BNS212" s="464"/>
      <c r="BNT212" s="464"/>
      <c r="BNU212" s="464"/>
      <c r="BNV212" s="464"/>
      <c r="BNW212" s="464"/>
      <c r="BNX212" s="464"/>
      <c r="BNY212" s="464"/>
      <c r="BNZ212" s="464"/>
      <c r="BOA212" s="464"/>
      <c r="BOB212" s="464"/>
      <c r="BOC212" s="464"/>
      <c r="BOD212" s="464"/>
      <c r="BOE212" s="464"/>
      <c r="BOF212" s="464"/>
      <c r="BOG212" s="464"/>
      <c r="BOH212" s="464"/>
      <c r="BOI212" s="464"/>
      <c r="BOJ212" s="464"/>
      <c r="BOK212" s="464"/>
      <c r="BOL212" s="464"/>
      <c r="BOM212" s="464"/>
      <c r="BON212" s="464"/>
      <c r="BOO212" s="464"/>
      <c r="BOP212" s="464"/>
      <c r="BOQ212" s="464"/>
      <c r="BOR212" s="464"/>
      <c r="BOS212" s="464"/>
      <c r="BOT212" s="464"/>
      <c r="BOU212" s="464"/>
      <c r="BOV212" s="464"/>
      <c r="BOW212" s="464"/>
      <c r="BOX212" s="464"/>
      <c r="BOY212" s="464"/>
      <c r="BOZ212" s="464"/>
      <c r="BPA212" s="464"/>
      <c r="BPB212" s="464"/>
      <c r="BPC212" s="464"/>
      <c r="BPD212" s="464"/>
      <c r="BPE212" s="464"/>
      <c r="BPF212" s="464"/>
      <c r="BPG212" s="464"/>
      <c r="BPH212" s="464"/>
      <c r="BPI212" s="464"/>
      <c r="BPJ212" s="464"/>
      <c r="BPK212" s="464"/>
      <c r="BPL212" s="464"/>
      <c r="BPM212" s="464"/>
      <c r="BPN212" s="464"/>
      <c r="BPO212" s="464"/>
      <c r="BPP212" s="464"/>
      <c r="BPQ212" s="464"/>
      <c r="BPR212" s="464"/>
      <c r="BPS212" s="464"/>
      <c r="BPT212" s="464"/>
      <c r="BPU212" s="464"/>
      <c r="BPV212" s="464"/>
      <c r="BPW212" s="464"/>
      <c r="BPX212" s="464"/>
      <c r="BPY212" s="464"/>
      <c r="BPZ212" s="464"/>
      <c r="BQA212" s="464"/>
      <c r="BQB212" s="464"/>
      <c r="BQC212" s="464"/>
      <c r="BQD212" s="464"/>
      <c r="BQE212" s="464"/>
      <c r="BQF212" s="464"/>
      <c r="BQG212" s="464"/>
      <c r="BQH212" s="464"/>
      <c r="BQI212" s="464"/>
      <c r="BQJ212" s="464"/>
      <c r="BQK212" s="464"/>
      <c r="BQL212" s="464"/>
      <c r="BQM212" s="464"/>
      <c r="BQN212" s="464"/>
      <c r="BQO212" s="464"/>
      <c r="BQP212" s="464"/>
      <c r="BQQ212" s="464"/>
      <c r="BQR212" s="464"/>
      <c r="BQS212" s="464"/>
      <c r="BQT212" s="464"/>
      <c r="BQU212" s="464"/>
      <c r="BQV212" s="464"/>
      <c r="BQW212" s="464"/>
      <c r="BQX212" s="464"/>
      <c r="BQY212" s="464"/>
      <c r="BQZ212" s="464"/>
      <c r="BRA212" s="464"/>
      <c r="BRB212" s="464"/>
      <c r="BRC212" s="464"/>
      <c r="BRD212" s="464"/>
      <c r="BRE212" s="464"/>
      <c r="BRF212" s="464"/>
      <c r="BRG212" s="464"/>
      <c r="BRH212" s="464"/>
      <c r="BRI212" s="464"/>
      <c r="BRJ212" s="464"/>
      <c r="BRK212" s="464"/>
      <c r="BRL212" s="464"/>
      <c r="BRM212" s="464"/>
      <c r="BRN212" s="464"/>
      <c r="BRO212" s="464"/>
      <c r="BRP212" s="464"/>
      <c r="BRQ212" s="464"/>
      <c r="BRR212" s="464"/>
      <c r="BRS212" s="464"/>
      <c r="BRT212" s="464"/>
      <c r="BRU212" s="464"/>
      <c r="BRV212" s="464"/>
      <c r="BRW212" s="464"/>
      <c r="BRX212" s="464"/>
      <c r="BRY212" s="464"/>
      <c r="BRZ212" s="464"/>
      <c r="BSA212" s="464"/>
      <c r="BSB212" s="464"/>
      <c r="BSC212" s="464"/>
      <c r="BSD212" s="464"/>
      <c r="BSE212" s="464"/>
      <c r="BSF212" s="464"/>
      <c r="BSG212" s="464"/>
      <c r="BSH212" s="464"/>
      <c r="BSI212" s="464"/>
      <c r="BSJ212" s="464"/>
      <c r="BSK212" s="464"/>
      <c r="BSL212" s="464"/>
      <c r="BSM212" s="464"/>
      <c r="BSN212" s="464"/>
      <c r="BSO212" s="464"/>
      <c r="BSP212" s="464"/>
      <c r="BSQ212" s="464"/>
      <c r="BSR212" s="464"/>
      <c r="BSS212" s="464"/>
      <c r="BST212" s="464"/>
      <c r="BSU212" s="464"/>
      <c r="BSV212" s="464"/>
      <c r="BSW212" s="464"/>
      <c r="BSX212" s="464"/>
      <c r="BSY212" s="464"/>
      <c r="BSZ212" s="464"/>
      <c r="BTA212" s="464"/>
      <c r="BTB212" s="464"/>
      <c r="BTC212" s="464"/>
      <c r="BTD212" s="464"/>
      <c r="BTE212" s="464"/>
      <c r="BTF212" s="464"/>
      <c r="BTG212" s="464"/>
      <c r="BTH212" s="464"/>
      <c r="BTI212" s="464"/>
      <c r="BTJ212" s="464"/>
      <c r="BTK212" s="464"/>
      <c r="BTL212" s="464"/>
      <c r="BTM212" s="464"/>
      <c r="BTN212" s="464"/>
      <c r="BTO212" s="464"/>
      <c r="BTP212" s="464"/>
      <c r="BTQ212" s="464"/>
      <c r="BTR212" s="464"/>
      <c r="BTS212" s="464"/>
      <c r="BTT212" s="464"/>
      <c r="BTU212" s="464"/>
      <c r="BTV212" s="464"/>
      <c r="BTW212" s="464"/>
      <c r="BTX212" s="464"/>
      <c r="BTY212" s="464"/>
      <c r="BTZ212" s="464"/>
      <c r="BUA212" s="464"/>
      <c r="BUB212" s="464"/>
      <c r="BUC212" s="464"/>
      <c r="BUD212" s="464"/>
      <c r="BUE212" s="464"/>
      <c r="BUF212" s="464"/>
      <c r="BUG212" s="464"/>
      <c r="BUH212" s="464"/>
      <c r="BUI212" s="464"/>
      <c r="BUJ212" s="464"/>
      <c r="BUK212" s="464"/>
      <c r="BUL212" s="464"/>
      <c r="BUM212" s="464"/>
      <c r="BUN212" s="464"/>
      <c r="BUO212" s="464"/>
      <c r="BUP212" s="464"/>
      <c r="BUQ212" s="464"/>
      <c r="BUR212" s="464"/>
      <c r="BUS212" s="464"/>
      <c r="BUT212" s="464"/>
      <c r="BUU212" s="464"/>
      <c r="BUV212" s="464"/>
      <c r="BUW212" s="464"/>
      <c r="BUX212" s="464"/>
      <c r="BUY212" s="464"/>
      <c r="BUZ212" s="464"/>
      <c r="BVA212" s="464"/>
      <c r="BVB212" s="464"/>
      <c r="BVC212" s="464"/>
      <c r="BVD212" s="464"/>
      <c r="BVE212" s="464"/>
      <c r="BVF212" s="464"/>
      <c r="BVG212" s="464"/>
      <c r="BVH212" s="464"/>
      <c r="BVI212" s="464"/>
      <c r="BVJ212" s="464"/>
      <c r="BVK212" s="464"/>
      <c r="BVL212" s="464"/>
      <c r="BVM212" s="464"/>
      <c r="BVN212" s="464"/>
      <c r="BVO212" s="464"/>
      <c r="BVP212" s="464"/>
      <c r="BVQ212" s="464"/>
      <c r="BVR212" s="464"/>
      <c r="BVS212" s="464"/>
      <c r="BVT212" s="464"/>
      <c r="BVU212" s="464"/>
      <c r="BVV212" s="464"/>
      <c r="BVW212" s="464"/>
      <c r="BVX212" s="464"/>
      <c r="BVY212" s="464"/>
      <c r="BVZ212" s="464"/>
      <c r="BWA212" s="464"/>
      <c r="BWB212" s="464"/>
      <c r="BWC212" s="464"/>
      <c r="BWD212" s="464"/>
      <c r="BWE212" s="464"/>
      <c r="BWF212" s="464"/>
      <c r="BWG212" s="464"/>
      <c r="BWH212" s="464"/>
      <c r="BWI212" s="464"/>
      <c r="BWJ212" s="464"/>
      <c r="BWK212" s="464"/>
      <c r="BWL212" s="464"/>
      <c r="BWM212" s="464"/>
      <c r="BWN212" s="464"/>
      <c r="BWO212" s="464"/>
      <c r="BWP212" s="464"/>
      <c r="BWQ212" s="464"/>
      <c r="BWR212" s="464"/>
      <c r="BWS212" s="464"/>
      <c r="BWT212" s="464"/>
      <c r="BWU212" s="464"/>
      <c r="BWV212" s="464"/>
      <c r="BWW212" s="464"/>
      <c r="BWX212" s="464"/>
      <c r="BWY212" s="464"/>
      <c r="BWZ212" s="464"/>
      <c r="BXA212" s="464"/>
      <c r="BXB212" s="464"/>
      <c r="BXC212" s="464"/>
      <c r="BXD212" s="464"/>
      <c r="BXE212" s="464"/>
      <c r="BXF212" s="464"/>
      <c r="BXG212" s="464"/>
      <c r="BXH212" s="464"/>
      <c r="BXI212" s="464"/>
      <c r="BXJ212" s="464"/>
      <c r="BXK212" s="464"/>
      <c r="BXL212" s="464"/>
      <c r="BXM212" s="464"/>
      <c r="BXN212" s="464"/>
      <c r="BXO212" s="464"/>
      <c r="BXP212" s="464"/>
      <c r="BXQ212" s="464"/>
      <c r="BXR212" s="464"/>
      <c r="BXS212" s="464"/>
      <c r="BXT212" s="464"/>
      <c r="BXU212" s="464"/>
      <c r="BXV212" s="464"/>
      <c r="BXW212" s="464"/>
      <c r="BXX212" s="464"/>
      <c r="BXY212" s="464"/>
      <c r="BXZ212" s="464"/>
      <c r="BYA212" s="464"/>
      <c r="BYB212" s="464"/>
      <c r="BYC212" s="464"/>
      <c r="BYD212" s="464"/>
      <c r="BYE212" s="464"/>
      <c r="BYF212" s="464"/>
      <c r="BYG212" s="464"/>
      <c r="BYH212" s="464"/>
      <c r="BYI212" s="464"/>
      <c r="BYJ212" s="464"/>
      <c r="BYK212" s="464"/>
      <c r="BYL212" s="464"/>
      <c r="BYM212" s="464"/>
      <c r="BYN212" s="464"/>
      <c r="BYO212" s="464"/>
      <c r="BYP212" s="464"/>
      <c r="BYQ212" s="464"/>
      <c r="BYR212" s="464"/>
      <c r="BYS212" s="464"/>
      <c r="BYT212" s="464"/>
      <c r="BYU212" s="464"/>
      <c r="BYV212" s="464"/>
      <c r="BYW212" s="464"/>
      <c r="BYX212" s="464"/>
      <c r="BYY212" s="464"/>
      <c r="BYZ212" s="464"/>
      <c r="BZA212" s="464"/>
      <c r="BZB212" s="464"/>
      <c r="BZC212" s="464"/>
      <c r="BZD212" s="464"/>
      <c r="BZE212" s="464"/>
      <c r="BZF212" s="464"/>
      <c r="BZG212" s="464"/>
      <c r="BZH212" s="464"/>
      <c r="BZI212" s="464"/>
      <c r="BZJ212" s="464"/>
      <c r="BZK212" s="464"/>
      <c r="BZL212" s="464"/>
      <c r="BZM212" s="464"/>
      <c r="BZN212" s="464"/>
      <c r="BZO212" s="464"/>
      <c r="BZP212" s="464"/>
      <c r="BZQ212" s="464"/>
      <c r="BZR212" s="464"/>
      <c r="BZS212" s="464"/>
      <c r="BZT212" s="464"/>
      <c r="BZU212" s="464"/>
      <c r="BZV212" s="464"/>
      <c r="BZW212" s="464"/>
      <c r="BZX212" s="464"/>
      <c r="BZY212" s="464"/>
      <c r="BZZ212" s="464"/>
      <c r="CAA212" s="464"/>
      <c r="CAB212" s="464"/>
      <c r="CAC212" s="464"/>
      <c r="CAD212" s="464"/>
      <c r="CAE212" s="464"/>
      <c r="CAF212" s="464"/>
      <c r="CAG212" s="464"/>
      <c r="CAH212" s="464"/>
      <c r="CAI212" s="464"/>
      <c r="CAJ212" s="464"/>
      <c r="CAK212" s="464"/>
      <c r="CAL212" s="464"/>
      <c r="CAM212" s="464"/>
      <c r="CAN212" s="464"/>
      <c r="CAO212" s="464"/>
      <c r="CAP212" s="464"/>
      <c r="CAQ212" s="464"/>
      <c r="CAR212" s="464"/>
      <c r="CAS212" s="464"/>
      <c r="CAT212" s="464"/>
      <c r="CAU212" s="464"/>
      <c r="CAV212" s="464"/>
      <c r="CAW212" s="464"/>
      <c r="CAX212" s="464"/>
      <c r="CAY212" s="464"/>
      <c r="CAZ212" s="464"/>
      <c r="CBA212" s="464"/>
      <c r="CBB212" s="464"/>
      <c r="CBC212" s="464"/>
      <c r="CBD212" s="464"/>
      <c r="CBE212" s="464"/>
      <c r="CBF212" s="464"/>
      <c r="CBG212" s="464"/>
      <c r="CBH212" s="464"/>
      <c r="CBI212" s="464"/>
      <c r="CBJ212" s="464"/>
      <c r="CBK212" s="464"/>
      <c r="CBL212" s="464"/>
      <c r="CBM212" s="464"/>
      <c r="CBN212" s="464"/>
      <c r="CBO212" s="464"/>
      <c r="CBP212" s="464"/>
      <c r="CBQ212" s="464"/>
      <c r="CBR212" s="464"/>
      <c r="CBS212" s="464"/>
      <c r="CBT212" s="464"/>
      <c r="CBU212" s="464"/>
      <c r="CBV212" s="464"/>
      <c r="CBW212" s="464"/>
      <c r="CBX212" s="464"/>
      <c r="CBY212" s="464"/>
      <c r="CBZ212" s="464"/>
      <c r="CCA212" s="464"/>
      <c r="CCB212" s="464"/>
      <c r="CCC212" s="464"/>
      <c r="CCD212" s="464"/>
      <c r="CCE212" s="464"/>
      <c r="CCF212" s="464"/>
      <c r="CCG212" s="464"/>
      <c r="CCH212" s="464"/>
      <c r="CCI212" s="464"/>
      <c r="CCJ212" s="464"/>
      <c r="CCK212" s="464"/>
      <c r="CCL212" s="464"/>
      <c r="CCM212" s="464"/>
      <c r="CCN212" s="464"/>
      <c r="CCO212" s="464"/>
      <c r="CCP212" s="464"/>
      <c r="CCQ212" s="464"/>
      <c r="CCR212" s="464"/>
      <c r="CCS212" s="464"/>
      <c r="CCT212" s="464"/>
      <c r="CCU212" s="464"/>
      <c r="CCV212" s="464"/>
      <c r="CCW212" s="464"/>
      <c r="CCX212" s="464"/>
      <c r="CCY212" s="464"/>
      <c r="CCZ212" s="464"/>
      <c r="CDA212" s="464"/>
      <c r="CDB212" s="464"/>
      <c r="CDC212" s="464"/>
      <c r="CDD212" s="464"/>
      <c r="CDE212" s="464"/>
      <c r="CDF212" s="464"/>
      <c r="CDG212" s="464"/>
      <c r="CDH212" s="464"/>
      <c r="CDI212" s="464"/>
      <c r="CDJ212" s="464"/>
      <c r="CDK212" s="464"/>
      <c r="CDL212" s="464"/>
      <c r="CDM212" s="464"/>
      <c r="CDN212" s="464"/>
      <c r="CDO212" s="464"/>
      <c r="CDP212" s="464"/>
      <c r="CDQ212" s="464"/>
      <c r="CDR212" s="464"/>
      <c r="CDS212" s="464"/>
      <c r="CDT212" s="464"/>
      <c r="CDU212" s="464"/>
      <c r="CDV212" s="464"/>
      <c r="CDW212" s="464"/>
      <c r="CDX212" s="464"/>
      <c r="CDY212" s="464"/>
      <c r="CDZ212" s="464"/>
      <c r="CEA212" s="464"/>
      <c r="CEB212" s="464"/>
      <c r="CEC212" s="464"/>
      <c r="CED212" s="464"/>
      <c r="CEE212" s="464"/>
      <c r="CEF212" s="464"/>
      <c r="CEG212" s="464"/>
      <c r="CEH212" s="464"/>
      <c r="CEI212" s="464"/>
      <c r="CEJ212" s="464"/>
      <c r="CEK212" s="464"/>
      <c r="CEL212" s="464"/>
      <c r="CEM212" s="464"/>
      <c r="CEN212" s="464"/>
      <c r="CEO212" s="464"/>
      <c r="CEP212" s="464"/>
      <c r="CEQ212" s="464"/>
      <c r="CER212" s="464"/>
      <c r="CES212" s="464"/>
      <c r="CET212" s="464"/>
      <c r="CEU212" s="464"/>
      <c r="CEV212" s="464"/>
      <c r="CEW212" s="464"/>
      <c r="CEX212" s="464"/>
      <c r="CEY212" s="464"/>
      <c r="CEZ212" s="464"/>
      <c r="CFA212" s="464"/>
      <c r="CFB212" s="464"/>
      <c r="CFC212" s="464"/>
      <c r="CFD212" s="464"/>
      <c r="CFE212" s="464"/>
      <c r="CFF212" s="464"/>
      <c r="CFG212" s="464"/>
      <c r="CFH212" s="464"/>
      <c r="CFI212" s="464"/>
      <c r="CFJ212" s="464"/>
      <c r="CFK212" s="464"/>
      <c r="CFL212" s="464"/>
      <c r="CFM212" s="464"/>
      <c r="CFN212" s="464"/>
      <c r="CFO212" s="464"/>
      <c r="CFP212" s="464"/>
      <c r="CFQ212" s="464"/>
      <c r="CFR212" s="464"/>
      <c r="CFS212" s="464"/>
      <c r="CFT212" s="464"/>
      <c r="CFU212" s="464"/>
      <c r="CFV212" s="464"/>
      <c r="CFW212" s="464"/>
      <c r="CFX212" s="464"/>
      <c r="CFY212" s="464"/>
      <c r="CFZ212" s="464"/>
      <c r="CGA212" s="464"/>
      <c r="CGB212" s="464"/>
      <c r="CGC212" s="464"/>
      <c r="CGD212" s="464"/>
      <c r="CGE212" s="464"/>
      <c r="CGF212" s="464"/>
      <c r="CGG212" s="464"/>
      <c r="CGH212" s="464"/>
      <c r="CGI212" s="464"/>
      <c r="CGJ212" s="464"/>
      <c r="CGK212" s="464"/>
      <c r="CGL212" s="464"/>
      <c r="CGM212" s="464"/>
      <c r="CGN212" s="464"/>
      <c r="CGO212" s="464"/>
      <c r="CGP212" s="464"/>
      <c r="CGQ212" s="464"/>
      <c r="CGR212" s="464"/>
      <c r="CGS212" s="464"/>
      <c r="CGT212" s="464"/>
      <c r="CGU212" s="464"/>
      <c r="CGV212" s="464"/>
      <c r="CGW212" s="464"/>
      <c r="CGX212" s="464"/>
      <c r="CGY212" s="464"/>
      <c r="CGZ212" s="464"/>
      <c r="CHA212" s="464"/>
      <c r="CHB212" s="464"/>
      <c r="CHC212" s="464"/>
      <c r="CHD212" s="464"/>
      <c r="CHE212" s="464"/>
      <c r="CHF212" s="464"/>
      <c r="CHG212" s="464"/>
      <c r="CHH212" s="464"/>
      <c r="CHI212" s="464"/>
      <c r="CHJ212" s="464"/>
      <c r="CHK212" s="464"/>
      <c r="CHL212" s="464"/>
      <c r="CHM212" s="464"/>
      <c r="CHN212" s="464"/>
      <c r="CHO212" s="464"/>
      <c r="CHP212" s="464"/>
      <c r="CHQ212" s="464"/>
      <c r="CHR212" s="464"/>
      <c r="CHS212" s="464"/>
      <c r="CHT212" s="464"/>
      <c r="CHU212" s="464"/>
      <c r="CHV212" s="464"/>
      <c r="CHW212" s="464"/>
      <c r="CHX212" s="464"/>
      <c r="CHY212" s="464"/>
      <c r="CHZ212" s="464"/>
      <c r="CIA212" s="464"/>
      <c r="CIB212" s="464"/>
      <c r="CIC212" s="464"/>
      <c r="CID212" s="464"/>
      <c r="CIE212" s="464"/>
      <c r="CIF212" s="464"/>
      <c r="CIG212" s="464"/>
      <c r="CIH212" s="464"/>
      <c r="CII212" s="464"/>
      <c r="CIJ212" s="464"/>
      <c r="CIK212" s="464"/>
      <c r="CIL212" s="464"/>
      <c r="CIM212" s="464"/>
      <c r="CIN212" s="464"/>
      <c r="CIO212" s="464"/>
      <c r="CIP212" s="464"/>
      <c r="CIQ212" s="464"/>
      <c r="CIR212" s="464"/>
      <c r="CIS212" s="464"/>
      <c r="CIT212" s="464"/>
      <c r="CIU212" s="464"/>
      <c r="CIV212" s="464"/>
      <c r="CIW212" s="464"/>
      <c r="CIX212" s="464"/>
      <c r="CIY212" s="464"/>
      <c r="CIZ212" s="464"/>
      <c r="CJA212" s="464"/>
      <c r="CJB212" s="464"/>
      <c r="CJC212" s="464"/>
      <c r="CJD212" s="464"/>
      <c r="CJE212" s="464"/>
      <c r="CJF212" s="464"/>
      <c r="CJG212" s="464"/>
      <c r="CJH212" s="464"/>
      <c r="CJI212" s="464"/>
      <c r="CJJ212" s="464"/>
      <c r="CJK212" s="464"/>
      <c r="CJL212" s="464"/>
      <c r="CJM212" s="464"/>
      <c r="CJN212" s="464"/>
      <c r="CJO212" s="464"/>
      <c r="CJP212" s="464"/>
      <c r="CJQ212" s="464"/>
      <c r="CJR212" s="464"/>
      <c r="CJS212" s="464"/>
      <c r="CJT212" s="464"/>
      <c r="CJU212" s="464"/>
      <c r="CJV212" s="464"/>
      <c r="CJW212" s="464"/>
      <c r="CJX212" s="464"/>
      <c r="CJY212" s="464"/>
      <c r="CJZ212" s="464"/>
      <c r="CKA212" s="464"/>
      <c r="CKB212" s="464"/>
      <c r="CKC212" s="464"/>
      <c r="CKD212" s="464"/>
      <c r="CKE212" s="464"/>
      <c r="CKF212" s="464"/>
      <c r="CKG212" s="464"/>
      <c r="CKH212" s="464"/>
      <c r="CKI212" s="464"/>
      <c r="CKJ212" s="464"/>
      <c r="CKK212" s="464"/>
      <c r="CKL212" s="464"/>
      <c r="CKM212" s="464"/>
      <c r="CKN212" s="464"/>
      <c r="CKO212" s="464"/>
      <c r="CKP212" s="464"/>
      <c r="CKQ212" s="464"/>
      <c r="CKR212" s="464"/>
      <c r="CKS212" s="464"/>
      <c r="CKT212" s="464"/>
      <c r="CKU212" s="464"/>
      <c r="CKV212" s="464"/>
      <c r="CKW212" s="464"/>
      <c r="CKX212" s="464"/>
      <c r="CKY212" s="464"/>
      <c r="CKZ212" s="464"/>
      <c r="CLA212" s="464"/>
      <c r="CLB212" s="464"/>
      <c r="CLC212" s="464"/>
      <c r="CLD212" s="464"/>
      <c r="CLE212" s="464"/>
      <c r="CLF212" s="464"/>
      <c r="CLG212" s="464"/>
      <c r="CLH212" s="464"/>
      <c r="CLI212" s="464"/>
      <c r="CLJ212" s="464"/>
      <c r="CLK212" s="464"/>
      <c r="CLL212" s="464"/>
      <c r="CLM212" s="464"/>
      <c r="CLN212" s="464"/>
      <c r="CLO212" s="464"/>
      <c r="CLP212" s="464"/>
      <c r="CLQ212" s="464"/>
      <c r="CLR212" s="464"/>
      <c r="CLS212" s="464"/>
      <c r="CLT212" s="464"/>
      <c r="CLU212" s="464"/>
      <c r="CLV212" s="464"/>
      <c r="CLW212" s="464"/>
      <c r="CLX212" s="464"/>
      <c r="CLY212" s="464"/>
      <c r="CLZ212" s="464"/>
      <c r="CMA212" s="464"/>
      <c r="CMB212" s="464"/>
      <c r="CMC212" s="464"/>
      <c r="CMD212" s="464"/>
      <c r="CME212" s="464"/>
      <c r="CMF212" s="464"/>
      <c r="CMG212" s="464"/>
      <c r="CMH212" s="464"/>
      <c r="CMI212" s="464"/>
      <c r="CMJ212" s="464"/>
      <c r="CMK212" s="464"/>
      <c r="CML212" s="464"/>
      <c r="CMM212" s="464"/>
      <c r="CMN212" s="464"/>
      <c r="CMO212" s="464"/>
      <c r="CMP212" s="464"/>
      <c r="CMQ212" s="464"/>
      <c r="CMR212" s="464"/>
      <c r="CMS212" s="464"/>
      <c r="CMT212" s="464"/>
      <c r="CMU212" s="464"/>
      <c r="CMV212" s="464"/>
      <c r="CMW212" s="464"/>
      <c r="CMX212" s="464"/>
      <c r="CMY212" s="464"/>
      <c r="CMZ212" s="464"/>
      <c r="CNA212" s="464"/>
      <c r="CNB212" s="464"/>
      <c r="CNC212" s="464"/>
      <c r="CND212" s="464"/>
      <c r="CNE212" s="464"/>
      <c r="CNF212" s="464"/>
      <c r="CNG212" s="464"/>
      <c r="CNH212" s="464"/>
      <c r="CNI212" s="464"/>
      <c r="CNJ212" s="464"/>
      <c r="CNK212" s="464"/>
      <c r="CNL212" s="464"/>
      <c r="CNM212" s="464"/>
      <c r="CNN212" s="464"/>
      <c r="CNO212" s="464"/>
      <c r="CNP212" s="464"/>
      <c r="CNQ212" s="464"/>
      <c r="CNR212" s="464"/>
      <c r="CNS212" s="464"/>
      <c r="CNT212" s="464"/>
      <c r="CNU212" s="464"/>
      <c r="CNV212" s="464"/>
      <c r="CNW212" s="464"/>
      <c r="CNX212" s="464"/>
      <c r="CNY212" s="464"/>
      <c r="CNZ212" s="464"/>
      <c r="COA212" s="464"/>
      <c r="COB212" s="464"/>
      <c r="COC212" s="464"/>
      <c r="COD212" s="464"/>
      <c r="COE212" s="464"/>
      <c r="COF212" s="464"/>
      <c r="COG212" s="464"/>
      <c r="COH212" s="464"/>
      <c r="COI212" s="464"/>
      <c r="COJ212" s="464"/>
      <c r="COK212" s="464"/>
      <c r="COL212" s="464"/>
      <c r="COM212" s="464"/>
      <c r="CON212" s="464"/>
      <c r="COO212" s="464"/>
      <c r="COP212" s="464"/>
      <c r="COQ212" s="464"/>
      <c r="COR212" s="464"/>
      <c r="COS212" s="464"/>
      <c r="COT212" s="464"/>
      <c r="COU212" s="464"/>
      <c r="COV212" s="464"/>
      <c r="COW212" s="464"/>
      <c r="COX212" s="464"/>
      <c r="COY212" s="464"/>
      <c r="COZ212" s="464"/>
      <c r="CPA212" s="464"/>
      <c r="CPB212" s="464"/>
      <c r="CPC212" s="464"/>
      <c r="CPD212" s="464"/>
      <c r="CPE212" s="464"/>
      <c r="CPF212" s="464"/>
      <c r="CPG212" s="464"/>
      <c r="CPH212" s="464"/>
      <c r="CPI212" s="464"/>
      <c r="CPJ212" s="464"/>
      <c r="CPK212" s="464"/>
      <c r="CPL212" s="464"/>
      <c r="CPM212" s="464"/>
      <c r="CPN212" s="464"/>
      <c r="CPO212" s="464"/>
      <c r="CPP212" s="464"/>
      <c r="CPQ212" s="464"/>
      <c r="CPR212" s="464"/>
      <c r="CPS212" s="464"/>
      <c r="CPT212" s="464"/>
      <c r="CPU212" s="464"/>
      <c r="CPV212" s="464"/>
      <c r="CPW212" s="464"/>
      <c r="CPX212" s="464"/>
      <c r="CPY212" s="464"/>
      <c r="CPZ212" s="464"/>
      <c r="CQA212" s="464"/>
      <c r="CQB212" s="464"/>
      <c r="CQC212" s="464"/>
      <c r="CQD212" s="464"/>
      <c r="CQE212" s="464"/>
      <c r="CQF212" s="464"/>
      <c r="CQG212" s="464"/>
      <c r="CQH212" s="464"/>
      <c r="CQI212" s="464"/>
      <c r="CQJ212" s="464"/>
      <c r="CQK212" s="464"/>
      <c r="CQL212" s="464"/>
      <c r="CQM212" s="464"/>
      <c r="CQN212" s="464"/>
      <c r="CQO212" s="464"/>
      <c r="CQP212" s="464"/>
      <c r="CQQ212" s="464"/>
      <c r="CQR212" s="464"/>
      <c r="CQS212" s="464"/>
      <c r="CQT212" s="464"/>
      <c r="CQU212" s="464"/>
      <c r="CQV212" s="464"/>
      <c r="CQW212" s="464"/>
      <c r="CQX212" s="464"/>
      <c r="CQY212" s="464"/>
      <c r="CQZ212" s="464"/>
      <c r="CRA212" s="464"/>
      <c r="CRB212" s="464"/>
      <c r="CRC212" s="464"/>
      <c r="CRD212" s="464"/>
      <c r="CRE212" s="464"/>
      <c r="CRF212" s="464"/>
      <c r="CRG212" s="464"/>
      <c r="CRH212" s="464"/>
      <c r="CRI212" s="464"/>
      <c r="CRJ212" s="464"/>
      <c r="CRK212" s="464"/>
      <c r="CRL212" s="464"/>
      <c r="CRM212" s="464"/>
      <c r="CRN212" s="464"/>
      <c r="CRO212" s="464"/>
      <c r="CRP212" s="464"/>
      <c r="CRQ212" s="464"/>
      <c r="CRR212" s="464"/>
      <c r="CRS212" s="464"/>
      <c r="CRT212" s="464"/>
      <c r="CRU212" s="464"/>
      <c r="CRV212" s="464"/>
      <c r="CRW212" s="464"/>
      <c r="CRX212" s="464"/>
      <c r="CRY212" s="464"/>
      <c r="CRZ212" s="464"/>
      <c r="CSA212" s="464"/>
      <c r="CSB212" s="464"/>
      <c r="CSC212" s="464"/>
      <c r="CSD212" s="464"/>
      <c r="CSE212" s="464"/>
      <c r="CSF212" s="464"/>
      <c r="CSG212" s="464"/>
      <c r="CSH212" s="464"/>
      <c r="CSI212" s="464"/>
      <c r="CSJ212" s="464"/>
      <c r="CSK212" s="464"/>
      <c r="CSL212" s="464"/>
      <c r="CSM212" s="464"/>
      <c r="CSN212" s="464"/>
      <c r="CSO212" s="464"/>
      <c r="CSP212" s="464"/>
      <c r="CSQ212" s="464"/>
      <c r="CSR212" s="464"/>
      <c r="CSS212" s="464"/>
      <c r="CST212" s="464"/>
      <c r="CSU212" s="464"/>
      <c r="CSV212" s="464"/>
      <c r="CSW212" s="464"/>
      <c r="CSX212" s="464"/>
      <c r="CSY212" s="464"/>
      <c r="CSZ212" s="464"/>
      <c r="CTA212" s="464"/>
      <c r="CTB212" s="464"/>
      <c r="CTC212" s="464"/>
      <c r="CTD212" s="464"/>
      <c r="CTE212" s="464"/>
      <c r="CTF212" s="464"/>
      <c r="CTG212" s="464"/>
      <c r="CTH212" s="464"/>
      <c r="CTI212" s="464"/>
      <c r="CTJ212" s="464"/>
      <c r="CTK212" s="464"/>
      <c r="CTL212" s="464"/>
      <c r="CTM212" s="464"/>
      <c r="CTN212" s="464"/>
      <c r="CTO212" s="464"/>
      <c r="CTP212" s="464"/>
      <c r="CTQ212" s="464"/>
      <c r="CTR212" s="464"/>
      <c r="CTS212" s="464"/>
      <c r="CTT212" s="464"/>
      <c r="CTU212" s="464"/>
      <c r="CTV212" s="464"/>
      <c r="CTW212" s="464"/>
      <c r="CTX212" s="464"/>
      <c r="CTY212" s="464"/>
      <c r="CTZ212" s="464"/>
      <c r="CUA212" s="464"/>
      <c r="CUB212" s="464"/>
      <c r="CUC212" s="464"/>
      <c r="CUD212" s="464"/>
      <c r="CUE212" s="464"/>
      <c r="CUF212" s="464"/>
      <c r="CUG212" s="464"/>
      <c r="CUH212" s="464"/>
      <c r="CUI212" s="464"/>
      <c r="CUJ212" s="464"/>
      <c r="CUK212" s="464"/>
      <c r="CUL212" s="464"/>
      <c r="CUM212" s="464"/>
      <c r="CUN212" s="464"/>
      <c r="CUO212" s="464"/>
      <c r="CUP212" s="464"/>
      <c r="CUQ212" s="464"/>
      <c r="CUR212" s="464"/>
      <c r="CUS212" s="464"/>
      <c r="CUT212" s="464"/>
      <c r="CUU212" s="464"/>
      <c r="CUV212" s="464"/>
      <c r="CUW212" s="464"/>
      <c r="CUX212" s="464"/>
      <c r="CUY212" s="464"/>
      <c r="CUZ212" s="464"/>
      <c r="CVA212" s="464"/>
      <c r="CVB212" s="464"/>
      <c r="CVC212" s="464"/>
      <c r="CVD212" s="464"/>
      <c r="CVE212" s="464"/>
      <c r="CVF212" s="464"/>
      <c r="CVG212" s="464"/>
      <c r="CVH212" s="464"/>
      <c r="CVI212" s="464"/>
      <c r="CVJ212" s="464"/>
      <c r="CVK212" s="464"/>
      <c r="CVL212" s="464"/>
      <c r="CVM212" s="464"/>
      <c r="CVN212" s="464"/>
      <c r="CVO212" s="464"/>
      <c r="CVP212" s="464"/>
      <c r="CVQ212" s="464"/>
      <c r="CVR212" s="464"/>
      <c r="CVS212" s="464"/>
      <c r="CVT212" s="464"/>
      <c r="CVU212" s="464"/>
      <c r="CVV212" s="464"/>
      <c r="CVW212" s="464"/>
      <c r="CVX212" s="464"/>
      <c r="CVY212" s="464"/>
      <c r="CVZ212" s="464"/>
      <c r="CWA212" s="464"/>
      <c r="CWB212" s="464"/>
      <c r="CWC212" s="464"/>
      <c r="CWD212" s="464"/>
      <c r="CWE212" s="464"/>
      <c r="CWF212" s="464"/>
      <c r="CWG212" s="464"/>
      <c r="CWH212" s="464"/>
      <c r="CWI212" s="464"/>
      <c r="CWJ212" s="464"/>
      <c r="CWK212" s="464"/>
      <c r="CWL212" s="464"/>
      <c r="CWM212" s="464"/>
      <c r="CWN212" s="464"/>
      <c r="CWO212" s="464"/>
      <c r="CWP212" s="464"/>
      <c r="CWQ212" s="464"/>
      <c r="CWR212" s="464"/>
      <c r="CWS212" s="464"/>
      <c r="CWT212" s="464"/>
      <c r="CWU212" s="464"/>
      <c r="CWV212" s="464"/>
      <c r="CWW212" s="464"/>
      <c r="CWX212" s="464"/>
      <c r="CWY212" s="464"/>
      <c r="CWZ212" s="464"/>
      <c r="CXA212" s="464"/>
      <c r="CXB212" s="464"/>
      <c r="CXC212" s="464"/>
      <c r="CXD212" s="464"/>
      <c r="CXE212" s="464"/>
      <c r="CXF212" s="464"/>
      <c r="CXG212" s="464"/>
      <c r="CXH212" s="464"/>
      <c r="CXI212" s="464"/>
      <c r="CXJ212" s="464"/>
      <c r="CXK212" s="464"/>
      <c r="CXL212" s="464"/>
      <c r="CXM212" s="464"/>
      <c r="CXN212" s="464"/>
      <c r="CXO212" s="464"/>
      <c r="CXP212" s="464"/>
      <c r="CXQ212" s="464"/>
      <c r="CXR212" s="464"/>
      <c r="CXS212" s="464"/>
      <c r="CXT212" s="464"/>
      <c r="CXU212" s="464"/>
      <c r="CXV212" s="464"/>
      <c r="CXW212" s="464"/>
      <c r="CXX212" s="464"/>
      <c r="CXY212" s="464"/>
      <c r="CXZ212" s="464"/>
      <c r="CYA212" s="464"/>
      <c r="CYB212" s="464"/>
      <c r="CYC212" s="464"/>
      <c r="CYD212" s="464"/>
      <c r="CYE212" s="464"/>
      <c r="CYF212" s="464"/>
      <c r="CYG212" s="464"/>
      <c r="CYH212" s="464"/>
      <c r="CYI212" s="464"/>
      <c r="CYJ212" s="464"/>
      <c r="CYK212" s="464"/>
      <c r="CYL212" s="464"/>
      <c r="CYM212" s="464"/>
      <c r="CYN212" s="464"/>
      <c r="CYO212" s="464"/>
      <c r="CYP212" s="464"/>
      <c r="CYQ212" s="464"/>
      <c r="CYR212" s="464"/>
      <c r="CYS212" s="464"/>
      <c r="CYT212" s="464"/>
      <c r="CYU212" s="464"/>
      <c r="CYV212" s="464"/>
      <c r="CYW212" s="464"/>
      <c r="CYX212" s="464"/>
      <c r="CYY212" s="464"/>
      <c r="CYZ212" s="464"/>
      <c r="CZA212" s="464"/>
      <c r="CZB212" s="464"/>
      <c r="CZC212" s="464"/>
      <c r="CZD212" s="464"/>
      <c r="CZE212" s="464"/>
      <c r="CZF212" s="464"/>
      <c r="CZG212" s="464"/>
      <c r="CZH212" s="464"/>
      <c r="CZI212" s="464"/>
      <c r="CZJ212" s="464"/>
      <c r="CZK212" s="464"/>
      <c r="CZL212" s="464"/>
      <c r="CZM212" s="464"/>
      <c r="CZN212" s="464"/>
      <c r="CZO212" s="464"/>
      <c r="CZP212" s="464"/>
      <c r="CZQ212" s="464"/>
      <c r="CZR212" s="464"/>
      <c r="CZS212" s="464"/>
      <c r="CZT212" s="464"/>
      <c r="CZU212" s="464"/>
      <c r="CZV212" s="464"/>
      <c r="CZW212" s="464"/>
      <c r="CZX212" s="464"/>
      <c r="CZY212" s="464"/>
      <c r="CZZ212" s="464"/>
      <c r="DAA212" s="464"/>
      <c r="DAB212" s="464"/>
      <c r="DAC212" s="464"/>
      <c r="DAD212" s="464"/>
      <c r="DAE212" s="464"/>
      <c r="DAF212" s="464"/>
      <c r="DAG212" s="464"/>
      <c r="DAH212" s="464"/>
      <c r="DAI212" s="464"/>
      <c r="DAJ212" s="464"/>
      <c r="DAK212" s="464"/>
      <c r="DAL212" s="464"/>
      <c r="DAM212" s="464"/>
      <c r="DAN212" s="464"/>
      <c r="DAO212" s="464"/>
      <c r="DAP212" s="464"/>
      <c r="DAQ212" s="464"/>
      <c r="DAR212" s="464"/>
      <c r="DAS212" s="464"/>
      <c r="DAT212" s="464"/>
      <c r="DAU212" s="464"/>
      <c r="DAV212" s="464"/>
      <c r="DAW212" s="464"/>
      <c r="DAX212" s="464"/>
      <c r="DAY212" s="464"/>
      <c r="DAZ212" s="464"/>
      <c r="DBA212" s="464"/>
      <c r="DBB212" s="464"/>
      <c r="DBC212" s="464"/>
      <c r="DBD212" s="464"/>
      <c r="DBE212" s="464"/>
      <c r="DBF212" s="464"/>
      <c r="DBG212" s="464"/>
      <c r="DBH212" s="464"/>
      <c r="DBI212" s="464"/>
      <c r="DBJ212" s="464"/>
      <c r="DBK212" s="464"/>
      <c r="DBL212" s="464"/>
      <c r="DBM212" s="464"/>
      <c r="DBN212" s="464"/>
      <c r="DBO212" s="464"/>
      <c r="DBP212" s="464"/>
      <c r="DBQ212" s="464"/>
      <c r="DBR212" s="464"/>
      <c r="DBS212" s="464"/>
      <c r="DBT212" s="464"/>
      <c r="DBU212" s="464"/>
      <c r="DBV212" s="464"/>
      <c r="DBW212" s="464"/>
      <c r="DBX212" s="464"/>
      <c r="DBY212" s="464"/>
      <c r="DBZ212" s="464"/>
      <c r="DCA212" s="464"/>
      <c r="DCB212" s="464"/>
      <c r="DCC212" s="464"/>
      <c r="DCD212" s="464"/>
      <c r="DCE212" s="464"/>
      <c r="DCF212" s="464"/>
      <c r="DCG212" s="464"/>
      <c r="DCH212" s="464"/>
      <c r="DCI212" s="464"/>
      <c r="DCJ212" s="464"/>
      <c r="DCK212" s="464"/>
      <c r="DCL212" s="464"/>
      <c r="DCM212" s="464"/>
      <c r="DCN212" s="464"/>
      <c r="DCO212" s="464"/>
      <c r="DCP212" s="464"/>
      <c r="DCQ212" s="464"/>
      <c r="DCR212" s="464"/>
      <c r="DCS212" s="464"/>
      <c r="DCT212" s="464"/>
      <c r="DCU212" s="464"/>
      <c r="DCV212" s="464"/>
      <c r="DCW212" s="464"/>
      <c r="DCX212" s="464"/>
      <c r="DCY212" s="464"/>
      <c r="DCZ212" s="464"/>
      <c r="DDA212" s="464"/>
      <c r="DDB212" s="464"/>
      <c r="DDC212" s="464"/>
      <c r="DDD212" s="464"/>
      <c r="DDE212" s="464"/>
      <c r="DDF212" s="464"/>
      <c r="DDG212" s="464"/>
      <c r="DDH212" s="464"/>
      <c r="DDI212" s="464"/>
      <c r="DDJ212" s="464"/>
      <c r="DDK212" s="464"/>
      <c r="DDL212" s="464"/>
      <c r="DDM212" s="464"/>
      <c r="DDN212" s="464"/>
      <c r="DDO212" s="464"/>
      <c r="DDP212" s="464"/>
      <c r="DDQ212" s="464"/>
      <c r="DDR212" s="464"/>
      <c r="DDS212" s="464"/>
      <c r="DDT212" s="464"/>
      <c r="DDU212" s="464"/>
      <c r="DDV212" s="464"/>
      <c r="DDW212" s="464"/>
      <c r="DDX212" s="464"/>
      <c r="DDY212" s="464"/>
      <c r="DDZ212" s="464"/>
      <c r="DEA212" s="464"/>
      <c r="DEB212" s="464"/>
      <c r="DEC212" s="464"/>
      <c r="DED212" s="464"/>
      <c r="DEE212" s="464"/>
      <c r="DEF212" s="464"/>
      <c r="DEG212" s="464"/>
      <c r="DEH212" s="464"/>
      <c r="DEI212" s="464"/>
      <c r="DEJ212" s="464"/>
      <c r="DEK212" s="464"/>
      <c r="DEL212" s="464"/>
      <c r="DEM212" s="464"/>
      <c r="DEN212" s="464"/>
      <c r="DEO212" s="464"/>
      <c r="DEP212" s="464"/>
      <c r="DEQ212" s="464"/>
      <c r="DER212" s="464"/>
      <c r="DES212" s="464"/>
      <c r="DET212" s="464"/>
      <c r="DEU212" s="464"/>
      <c r="DEV212" s="464"/>
      <c r="DEW212" s="464"/>
      <c r="DEX212" s="464"/>
      <c r="DEY212" s="464"/>
      <c r="DEZ212" s="464"/>
      <c r="DFA212" s="464"/>
      <c r="DFB212" s="464"/>
      <c r="DFC212" s="464"/>
      <c r="DFD212" s="464"/>
      <c r="DFE212" s="464"/>
      <c r="DFF212" s="464"/>
      <c r="DFG212" s="464"/>
      <c r="DFH212" s="464"/>
      <c r="DFI212" s="464"/>
      <c r="DFJ212" s="464"/>
      <c r="DFK212" s="464"/>
      <c r="DFL212" s="464"/>
      <c r="DFM212" s="464"/>
      <c r="DFN212" s="464"/>
      <c r="DFO212" s="464"/>
      <c r="DFP212" s="464"/>
      <c r="DFQ212" s="464"/>
      <c r="DFR212" s="464"/>
      <c r="DFS212" s="464"/>
      <c r="DFT212" s="464"/>
      <c r="DFU212" s="464"/>
      <c r="DFV212" s="464"/>
      <c r="DFW212" s="464"/>
      <c r="DFX212" s="464"/>
      <c r="DFY212" s="464"/>
      <c r="DFZ212" s="464"/>
      <c r="DGA212" s="464"/>
      <c r="DGB212" s="464"/>
      <c r="DGC212" s="464"/>
      <c r="DGD212" s="464"/>
      <c r="DGE212" s="464"/>
      <c r="DGF212" s="464"/>
      <c r="DGG212" s="464"/>
      <c r="DGH212" s="464"/>
      <c r="DGI212" s="464"/>
      <c r="DGJ212" s="464"/>
      <c r="DGK212" s="464"/>
      <c r="DGL212" s="464"/>
      <c r="DGM212" s="464"/>
      <c r="DGN212" s="464"/>
      <c r="DGO212" s="464"/>
      <c r="DGP212" s="464"/>
      <c r="DGQ212" s="464"/>
      <c r="DGR212" s="464"/>
      <c r="DGS212" s="464"/>
      <c r="DGT212" s="464"/>
      <c r="DGU212" s="464"/>
      <c r="DGV212" s="464"/>
      <c r="DGW212" s="464"/>
      <c r="DGX212" s="464"/>
      <c r="DGY212" s="464"/>
      <c r="DGZ212" s="464"/>
      <c r="DHA212" s="464"/>
      <c r="DHB212" s="464"/>
      <c r="DHC212" s="464"/>
      <c r="DHD212" s="464"/>
      <c r="DHE212" s="464"/>
      <c r="DHF212" s="464"/>
      <c r="DHG212" s="464"/>
      <c r="DHH212" s="464"/>
      <c r="DHI212" s="464"/>
      <c r="DHJ212" s="464"/>
      <c r="DHK212" s="464"/>
      <c r="DHL212" s="464"/>
      <c r="DHM212" s="464"/>
      <c r="DHN212" s="464"/>
      <c r="DHO212" s="464"/>
      <c r="DHP212" s="464"/>
      <c r="DHQ212" s="464"/>
      <c r="DHR212" s="464"/>
      <c r="DHS212" s="464"/>
      <c r="DHT212" s="464"/>
      <c r="DHU212" s="464"/>
      <c r="DHV212" s="464"/>
      <c r="DHW212" s="464"/>
      <c r="DHX212" s="464"/>
      <c r="DHY212" s="464"/>
      <c r="DHZ212" s="464"/>
      <c r="DIA212" s="464"/>
      <c r="DIB212" s="464"/>
      <c r="DIC212" s="464"/>
      <c r="DID212" s="464"/>
      <c r="DIE212" s="464"/>
      <c r="DIF212" s="464"/>
      <c r="DIG212" s="464"/>
      <c r="DIH212" s="464"/>
      <c r="DII212" s="464"/>
      <c r="DIJ212" s="464"/>
      <c r="DIK212" s="464"/>
      <c r="DIL212" s="464"/>
      <c r="DIM212" s="464"/>
      <c r="DIN212" s="464"/>
      <c r="DIO212" s="464"/>
      <c r="DIP212" s="464"/>
      <c r="DIQ212" s="464"/>
      <c r="DIR212" s="464"/>
      <c r="DIS212" s="464"/>
      <c r="DIT212" s="464"/>
      <c r="DIU212" s="464"/>
      <c r="DIV212" s="464"/>
      <c r="DIW212" s="464"/>
      <c r="DIX212" s="464"/>
      <c r="DIY212" s="464"/>
      <c r="DIZ212" s="464"/>
      <c r="DJA212" s="464"/>
      <c r="DJB212" s="464"/>
      <c r="DJC212" s="464"/>
      <c r="DJD212" s="464"/>
      <c r="DJE212" s="464"/>
      <c r="DJF212" s="464"/>
      <c r="DJG212" s="464"/>
      <c r="DJH212" s="464"/>
      <c r="DJI212" s="464"/>
      <c r="DJJ212" s="464"/>
      <c r="DJK212" s="464"/>
      <c r="DJL212" s="464"/>
      <c r="DJM212" s="464"/>
      <c r="DJN212" s="464"/>
      <c r="DJO212" s="464"/>
      <c r="DJP212" s="464"/>
      <c r="DJQ212" s="464"/>
      <c r="DJR212" s="464"/>
      <c r="DJS212" s="464"/>
      <c r="DJT212" s="464"/>
      <c r="DJU212" s="464"/>
      <c r="DJV212" s="464"/>
      <c r="DJW212" s="464"/>
      <c r="DJX212" s="464"/>
      <c r="DJY212" s="464"/>
      <c r="DJZ212" s="464"/>
      <c r="DKA212" s="464"/>
      <c r="DKB212" s="464"/>
      <c r="DKC212" s="464"/>
      <c r="DKD212" s="464"/>
      <c r="DKE212" s="464"/>
      <c r="DKF212" s="464"/>
      <c r="DKG212" s="464"/>
      <c r="DKH212" s="464"/>
      <c r="DKI212" s="464"/>
      <c r="DKJ212" s="464"/>
      <c r="DKK212" s="464"/>
      <c r="DKL212" s="464"/>
      <c r="DKM212" s="464"/>
      <c r="DKN212" s="464"/>
      <c r="DKO212" s="464"/>
      <c r="DKP212" s="464"/>
      <c r="DKQ212" s="464"/>
      <c r="DKR212" s="464"/>
      <c r="DKS212" s="464"/>
      <c r="DKT212" s="464"/>
      <c r="DKU212" s="464"/>
      <c r="DKV212" s="464"/>
      <c r="DKW212" s="464"/>
      <c r="DKX212" s="464"/>
      <c r="DKY212" s="464"/>
      <c r="DKZ212" s="464"/>
      <c r="DLA212" s="464"/>
      <c r="DLB212" s="464"/>
      <c r="DLC212" s="464"/>
      <c r="DLD212" s="464"/>
      <c r="DLE212" s="464"/>
      <c r="DLF212" s="464"/>
      <c r="DLG212" s="464"/>
      <c r="DLH212" s="464"/>
      <c r="DLI212" s="464"/>
      <c r="DLJ212" s="464"/>
      <c r="DLK212" s="464"/>
      <c r="DLL212" s="464"/>
      <c r="DLM212" s="464"/>
      <c r="DLN212" s="464"/>
      <c r="DLO212" s="464"/>
      <c r="DLP212" s="464"/>
      <c r="DLQ212" s="464"/>
      <c r="DLR212" s="464"/>
      <c r="DLS212" s="464"/>
      <c r="DLT212" s="464"/>
      <c r="DLU212" s="464"/>
      <c r="DLV212" s="464"/>
      <c r="DLW212" s="464"/>
      <c r="DLX212" s="464"/>
      <c r="DLY212" s="464"/>
      <c r="DLZ212" s="464"/>
      <c r="DMA212" s="464"/>
      <c r="DMB212" s="464"/>
      <c r="DMC212" s="464"/>
      <c r="DMD212" s="464"/>
      <c r="DME212" s="464"/>
      <c r="DMF212" s="464"/>
      <c r="DMG212" s="464"/>
      <c r="DMH212" s="464"/>
      <c r="DMI212" s="464"/>
      <c r="DMJ212" s="464"/>
      <c r="DMK212" s="464"/>
      <c r="DML212" s="464"/>
      <c r="DMM212" s="464"/>
      <c r="DMN212" s="464"/>
      <c r="DMO212" s="464"/>
      <c r="DMP212" s="464"/>
      <c r="DMQ212" s="464"/>
      <c r="DMR212" s="464"/>
      <c r="DMS212" s="464"/>
      <c r="DMT212" s="464"/>
      <c r="DMU212" s="464"/>
      <c r="DMV212" s="464"/>
      <c r="DMW212" s="464"/>
      <c r="DMX212" s="464"/>
      <c r="DMY212" s="464"/>
      <c r="DMZ212" s="464"/>
      <c r="DNA212" s="464"/>
      <c r="DNB212" s="464"/>
      <c r="DNC212" s="464"/>
      <c r="DND212" s="464"/>
      <c r="DNE212" s="464"/>
      <c r="DNF212" s="464"/>
      <c r="DNG212" s="464"/>
      <c r="DNH212" s="464"/>
      <c r="DNI212" s="464"/>
      <c r="DNJ212" s="464"/>
      <c r="DNK212" s="464"/>
      <c r="DNL212" s="464"/>
      <c r="DNM212" s="464"/>
      <c r="DNN212" s="464"/>
      <c r="DNO212" s="464"/>
      <c r="DNP212" s="464"/>
      <c r="DNQ212" s="464"/>
      <c r="DNR212" s="464"/>
      <c r="DNS212" s="464"/>
      <c r="DNT212" s="464"/>
      <c r="DNU212" s="464"/>
      <c r="DNV212" s="464"/>
      <c r="DNW212" s="464"/>
      <c r="DNX212" s="464"/>
      <c r="DNY212" s="464"/>
      <c r="DNZ212" s="464"/>
      <c r="DOA212" s="464"/>
      <c r="DOB212" s="464"/>
      <c r="DOC212" s="464"/>
      <c r="DOD212" s="464"/>
      <c r="DOE212" s="464"/>
      <c r="DOF212" s="464"/>
      <c r="DOG212" s="464"/>
      <c r="DOH212" s="464"/>
      <c r="DOI212" s="464"/>
      <c r="DOJ212" s="464"/>
      <c r="DOK212" s="464"/>
      <c r="DOL212" s="464"/>
      <c r="DOM212" s="464"/>
      <c r="DON212" s="464"/>
      <c r="DOO212" s="464"/>
      <c r="DOP212" s="464"/>
      <c r="DOQ212" s="464"/>
      <c r="DOR212" s="464"/>
      <c r="DOS212" s="464"/>
      <c r="DOT212" s="464"/>
      <c r="DOU212" s="464"/>
      <c r="DOV212" s="464"/>
      <c r="DOW212" s="464"/>
      <c r="DOX212" s="464"/>
      <c r="DOY212" s="464"/>
      <c r="DOZ212" s="464"/>
      <c r="DPA212" s="464"/>
      <c r="DPB212" s="464"/>
      <c r="DPC212" s="464"/>
      <c r="DPD212" s="464"/>
      <c r="DPE212" s="464"/>
      <c r="DPF212" s="464"/>
      <c r="DPG212" s="464"/>
      <c r="DPH212" s="464"/>
      <c r="DPI212" s="464"/>
      <c r="DPJ212" s="464"/>
      <c r="DPK212" s="464"/>
      <c r="DPL212" s="464"/>
      <c r="DPM212" s="464"/>
      <c r="DPN212" s="464"/>
      <c r="DPO212" s="464"/>
      <c r="DPP212" s="464"/>
      <c r="DPQ212" s="464"/>
      <c r="DPR212" s="464"/>
      <c r="DPS212" s="464"/>
      <c r="DPT212" s="464"/>
      <c r="DPU212" s="464"/>
      <c r="DPV212" s="464"/>
      <c r="DPW212" s="464"/>
      <c r="DPX212" s="464"/>
      <c r="DPY212" s="464"/>
      <c r="DPZ212" s="464"/>
      <c r="DQA212" s="464"/>
      <c r="DQB212" s="464"/>
      <c r="DQC212" s="464"/>
      <c r="DQD212" s="464"/>
      <c r="DQE212" s="464"/>
      <c r="DQF212" s="464"/>
      <c r="DQG212" s="464"/>
      <c r="DQH212" s="464"/>
      <c r="DQI212" s="464"/>
      <c r="DQJ212" s="464"/>
      <c r="DQK212" s="464"/>
      <c r="DQL212" s="464"/>
      <c r="DQM212" s="464"/>
      <c r="DQN212" s="464"/>
      <c r="DQO212" s="464"/>
      <c r="DQP212" s="464"/>
      <c r="DQQ212" s="464"/>
      <c r="DQR212" s="464"/>
      <c r="DQS212" s="464"/>
      <c r="DQT212" s="464"/>
      <c r="DQU212" s="464"/>
      <c r="DQV212" s="464"/>
      <c r="DQW212" s="464"/>
      <c r="DQX212" s="464"/>
      <c r="DQY212" s="464"/>
      <c r="DQZ212" s="464"/>
      <c r="DRA212" s="464"/>
      <c r="DRB212" s="464"/>
      <c r="DRC212" s="464"/>
      <c r="DRD212" s="464"/>
      <c r="DRE212" s="464"/>
      <c r="DRF212" s="464"/>
      <c r="DRG212" s="464"/>
      <c r="DRH212" s="464"/>
      <c r="DRI212" s="464"/>
      <c r="DRJ212" s="464"/>
      <c r="DRK212" s="464"/>
      <c r="DRL212" s="464"/>
      <c r="DRM212" s="464"/>
      <c r="DRN212" s="464"/>
      <c r="DRO212" s="464"/>
      <c r="DRP212" s="464"/>
      <c r="DRQ212" s="464"/>
      <c r="DRR212" s="464"/>
      <c r="DRS212" s="464"/>
      <c r="DRT212" s="464"/>
      <c r="DRU212" s="464"/>
      <c r="DRV212" s="464"/>
      <c r="DRW212" s="464"/>
      <c r="DRX212" s="464"/>
      <c r="DRY212" s="464"/>
      <c r="DRZ212" s="464"/>
      <c r="DSA212" s="464"/>
      <c r="DSB212" s="464"/>
      <c r="DSC212" s="464"/>
      <c r="DSD212" s="464"/>
      <c r="DSE212" s="464"/>
      <c r="DSF212" s="464"/>
      <c r="DSG212" s="464"/>
      <c r="DSH212" s="464"/>
      <c r="DSI212" s="464"/>
      <c r="DSJ212" s="464"/>
      <c r="DSK212" s="464"/>
      <c r="DSL212" s="464"/>
      <c r="DSM212" s="464"/>
      <c r="DSN212" s="464"/>
      <c r="DSO212" s="464"/>
      <c r="DSP212" s="464"/>
      <c r="DSQ212" s="464"/>
      <c r="DSR212" s="464"/>
      <c r="DSS212" s="464"/>
      <c r="DST212" s="464"/>
      <c r="DSU212" s="464"/>
      <c r="DSV212" s="464"/>
      <c r="DSW212" s="464"/>
      <c r="DSX212" s="464"/>
      <c r="DSY212" s="464"/>
      <c r="DSZ212" s="464"/>
      <c r="DTA212" s="464"/>
      <c r="DTB212" s="464"/>
      <c r="DTC212" s="464"/>
      <c r="DTD212" s="464"/>
      <c r="DTE212" s="464"/>
      <c r="DTF212" s="464"/>
      <c r="DTG212" s="464"/>
      <c r="DTH212" s="464"/>
      <c r="DTI212" s="464"/>
      <c r="DTJ212" s="464"/>
      <c r="DTK212" s="464"/>
      <c r="DTL212" s="464"/>
      <c r="DTM212" s="464"/>
      <c r="DTN212" s="464"/>
      <c r="DTO212" s="464"/>
      <c r="DTP212" s="464"/>
      <c r="DTQ212" s="464"/>
      <c r="DTR212" s="464"/>
      <c r="DTS212" s="464"/>
      <c r="DTT212" s="464"/>
      <c r="DTU212" s="464"/>
      <c r="DTV212" s="464"/>
      <c r="DTW212" s="464"/>
      <c r="DTX212" s="464"/>
      <c r="DTY212" s="464"/>
      <c r="DTZ212" s="464"/>
      <c r="DUA212" s="464"/>
      <c r="DUB212" s="464"/>
      <c r="DUC212" s="464"/>
      <c r="DUD212" s="464"/>
      <c r="DUE212" s="464"/>
      <c r="DUF212" s="464"/>
      <c r="DUG212" s="464"/>
      <c r="DUH212" s="464"/>
      <c r="DUI212" s="464"/>
      <c r="DUJ212" s="464"/>
      <c r="DUK212" s="464"/>
      <c r="DUL212" s="464"/>
      <c r="DUM212" s="464"/>
      <c r="DUN212" s="464"/>
      <c r="DUO212" s="464"/>
      <c r="DUP212" s="464"/>
      <c r="DUQ212" s="464"/>
      <c r="DUR212" s="464"/>
      <c r="DUS212" s="464"/>
      <c r="DUT212" s="464"/>
      <c r="DUU212" s="464"/>
      <c r="DUV212" s="464"/>
      <c r="DUW212" s="464"/>
      <c r="DUX212" s="464"/>
      <c r="DUY212" s="464"/>
      <c r="DUZ212" s="464"/>
      <c r="DVA212" s="464"/>
      <c r="DVB212" s="464"/>
      <c r="DVC212" s="464"/>
      <c r="DVD212" s="464"/>
      <c r="DVE212" s="464"/>
      <c r="DVF212" s="464"/>
      <c r="DVG212" s="464"/>
      <c r="DVH212" s="464"/>
      <c r="DVI212" s="464"/>
      <c r="DVJ212" s="464"/>
      <c r="DVK212" s="464"/>
      <c r="DVL212" s="464"/>
      <c r="DVM212" s="464"/>
      <c r="DVN212" s="464"/>
      <c r="DVO212" s="464"/>
      <c r="DVP212" s="464"/>
      <c r="DVQ212" s="464"/>
      <c r="DVR212" s="464"/>
      <c r="DVS212" s="464"/>
      <c r="DVT212" s="464"/>
      <c r="DVU212" s="464"/>
      <c r="DVV212" s="464"/>
      <c r="DVW212" s="464"/>
      <c r="DVX212" s="464"/>
      <c r="DVY212" s="464"/>
      <c r="DVZ212" s="464"/>
      <c r="DWA212" s="464"/>
      <c r="DWB212" s="464"/>
      <c r="DWC212" s="464"/>
      <c r="DWD212" s="464"/>
      <c r="DWE212" s="464"/>
      <c r="DWF212" s="464"/>
      <c r="DWG212" s="464"/>
      <c r="DWH212" s="464"/>
      <c r="DWI212" s="464"/>
      <c r="DWJ212" s="464"/>
      <c r="DWK212" s="464"/>
      <c r="DWL212" s="464"/>
      <c r="DWM212" s="464"/>
      <c r="DWN212" s="464"/>
      <c r="DWO212" s="464"/>
      <c r="DWP212" s="464"/>
      <c r="DWQ212" s="464"/>
      <c r="DWR212" s="464"/>
      <c r="DWS212" s="464"/>
      <c r="DWT212" s="464"/>
      <c r="DWU212" s="464"/>
      <c r="DWV212" s="464"/>
      <c r="DWW212" s="464"/>
      <c r="DWX212" s="464"/>
      <c r="DWY212" s="464"/>
      <c r="DWZ212" s="464"/>
      <c r="DXA212" s="464"/>
      <c r="DXB212" s="464"/>
      <c r="DXC212" s="464"/>
      <c r="DXD212" s="464"/>
      <c r="DXE212" s="464"/>
      <c r="DXF212" s="464"/>
      <c r="DXG212" s="464"/>
      <c r="DXH212" s="464"/>
      <c r="DXI212" s="464"/>
      <c r="DXJ212" s="464"/>
      <c r="DXK212" s="464"/>
      <c r="DXL212" s="464"/>
      <c r="DXM212" s="464"/>
      <c r="DXN212" s="464"/>
      <c r="DXO212" s="464"/>
      <c r="DXP212" s="464"/>
      <c r="DXQ212" s="464"/>
      <c r="DXR212" s="464"/>
      <c r="DXS212" s="464"/>
      <c r="DXT212" s="464"/>
      <c r="DXU212" s="464"/>
      <c r="DXV212" s="464"/>
      <c r="DXW212" s="464"/>
      <c r="DXX212" s="464"/>
      <c r="DXY212" s="464"/>
      <c r="DXZ212" s="464"/>
      <c r="DYA212" s="464"/>
      <c r="DYB212" s="464"/>
      <c r="DYC212" s="464"/>
      <c r="DYD212" s="464"/>
      <c r="DYE212" s="464"/>
      <c r="DYF212" s="464"/>
      <c r="DYG212" s="464"/>
      <c r="DYH212" s="464"/>
      <c r="DYI212" s="464"/>
      <c r="DYJ212" s="464"/>
      <c r="DYK212" s="464"/>
      <c r="DYL212" s="464"/>
      <c r="DYM212" s="464"/>
      <c r="DYN212" s="464"/>
      <c r="DYO212" s="464"/>
      <c r="DYP212" s="464"/>
      <c r="DYQ212" s="464"/>
      <c r="DYR212" s="464"/>
      <c r="DYS212" s="464"/>
      <c r="DYT212" s="464"/>
      <c r="DYU212" s="464"/>
      <c r="DYV212" s="464"/>
      <c r="DYW212" s="464"/>
      <c r="DYX212" s="464"/>
      <c r="DYY212" s="464"/>
      <c r="DYZ212" s="464"/>
      <c r="DZA212" s="464"/>
      <c r="DZB212" s="464"/>
      <c r="DZC212" s="464"/>
      <c r="DZD212" s="464"/>
      <c r="DZE212" s="464"/>
      <c r="DZF212" s="464"/>
      <c r="DZG212" s="464"/>
      <c r="DZH212" s="464"/>
      <c r="DZI212" s="464"/>
      <c r="DZJ212" s="464"/>
      <c r="DZK212" s="464"/>
      <c r="DZL212" s="464"/>
      <c r="DZM212" s="464"/>
      <c r="DZN212" s="464"/>
      <c r="DZO212" s="464"/>
      <c r="DZP212" s="464"/>
      <c r="DZQ212" s="464"/>
      <c r="DZR212" s="464"/>
      <c r="DZS212" s="464"/>
      <c r="DZT212" s="464"/>
      <c r="DZU212" s="464"/>
      <c r="DZV212" s="464"/>
      <c r="DZW212" s="464"/>
      <c r="DZX212" s="464"/>
      <c r="DZY212" s="464"/>
      <c r="DZZ212" s="464"/>
      <c r="EAA212" s="464"/>
      <c r="EAB212" s="464"/>
      <c r="EAC212" s="464"/>
      <c r="EAD212" s="464"/>
      <c r="EAE212" s="464"/>
      <c r="EAF212" s="464"/>
      <c r="EAG212" s="464"/>
      <c r="EAH212" s="464"/>
      <c r="EAI212" s="464"/>
      <c r="EAJ212" s="464"/>
      <c r="EAK212" s="464"/>
      <c r="EAL212" s="464"/>
      <c r="EAM212" s="464"/>
      <c r="EAN212" s="464"/>
      <c r="EAO212" s="464"/>
      <c r="EAP212" s="464"/>
      <c r="EAQ212" s="464"/>
      <c r="EAR212" s="464"/>
      <c r="EAS212" s="464"/>
      <c r="EAT212" s="464"/>
      <c r="EAU212" s="464"/>
      <c r="EAV212" s="464"/>
      <c r="EAW212" s="464"/>
      <c r="EAX212" s="464"/>
      <c r="EAY212" s="464"/>
      <c r="EAZ212" s="464"/>
      <c r="EBA212" s="464"/>
      <c r="EBB212" s="464"/>
      <c r="EBC212" s="464"/>
      <c r="EBD212" s="464"/>
      <c r="EBE212" s="464"/>
      <c r="EBF212" s="464"/>
      <c r="EBG212" s="464"/>
      <c r="EBH212" s="464"/>
      <c r="EBI212" s="464"/>
      <c r="EBJ212" s="464"/>
      <c r="EBK212" s="464"/>
      <c r="EBL212" s="464"/>
      <c r="EBM212" s="464"/>
      <c r="EBN212" s="464"/>
      <c r="EBO212" s="464"/>
      <c r="EBP212" s="464"/>
      <c r="EBQ212" s="464"/>
      <c r="EBR212" s="464"/>
      <c r="EBS212" s="464"/>
      <c r="EBT212" s="464"/>
      <c r="EBU212" s="464"/>
      <c r="EBV212" s="464"/>
      <c r="EBW212" s="464"/>
      <c r="EBX212" s="464"/>
      <c r="EBY212" s="464"/>
      <c r="EBZ212" s="464"/>
      <c r="ECA212" s="464"/>
      <c r="ECB212" s="464"/>
      <c r="ECC212" s="464"/>
      <c r="ECD212" s="464"/>
      <c r="ECE212" s="464"/>
      <c r="ECF212" s="464"/>
      <c r="ECG212" s="464"/>
      <c r="ECH212" s="464"/>
      <c r="ECI212" s="464"/>
      <c r="ECJ212" s="464"/>
      <c r="ECK212" s="464"/>
      <c r="ECL212" s="464"/>
      <c r="ECM212" s="464"/>
      <c r="ECN212" s="464"/>
      <c r="ECO212" s="464"/>
      <c r="ECP212" s="464"/>
      <c r="ECQ212" s="464"/>
      <c r="ECR212" s="464"/>
      <c r="ECS212" s="464"/>
      <c r="ECT212" s="464"/>
      <c r="ECU212" s="464"/>
      <c r="ECV212" s="464"/>
      <c r="ECW212" s="464"/>
      <c r="ECX212" s="464"/>
      <c r="ECY212" s="464"/>
      <c r="ECZ212" s="464"/>
      <c r="EDA212" s="464"/>
      <c r="EDB212" s="464"/>
      <c r="EDC212" s="464"/>
      <c r="EDD212" s="464"/>
      <c r="EDE212" s="464"/>
      <c r="EDF212" s="464"/>
      <c r="EDG212" s="464"/>
      <c r="EDH212" s="464"/>
      <c r="EDI212" s="464"/>
      <c r="EDJ212" s="464"/>
      <c r="EDK212" s="464"/>
      <c r="EDL212" s="464"/>
      <c r="EDM212" s="464"/>
      <c r="EDN212" s="464"/>
      <c r="EDO212" s="464"/>
      <c r="EDP212" s="464"/>
      <c r="EDQ212" s="464"/>
      <c r="EDR212" s="464"/>
      <c r="EDS212" s="464"/>
      <c r="EDT212" s="464"/>
      <c r="EDU212" s="464"/>
      <c r="EDV212" s="464"/>
      <c r="EDW212" s="464"/>
      <c r="EDX212" s="464"/>
      <c r="EDY212" s="464"/>
      <c r="EDZ212" s="464"/>
      <c r="EEA212" s="464"/>
      <c r="EEB212" s="464"/>
      <c r="EEC212" s="464"/>
      <c r="EED212" s="464"/>
      <c r="EEE212" s="464"/>
      <c r="EEF212" s="464"/>
      <c r="EEG212" s="464"/>
      <c r="EEH212" s="464"/>
      <c r="EEI212" s="464"/>
      <c r="EEJ212" s="464"/>
      <c r="EEK212" s="464"/>
      <c r="EEL212" s="464"/>
      <c r="EEM212" s="464"/>
      <c r="EEN212" s="464"/>
      <c r="EEO212" s="464"/>
      <c r="EEP212" s="464"/>
      <c r="EEQ212" s="464"/>
      <c r="EER212" s="464"/>
      <c r="EES212" s="464"/>
      <c r="EET212" s="464"/>
      <c r="EEU212" s="464"/>
      <c r="EEV212" s="464"/>
      <c r="EEW212" s="464"/>
      <c r="EEX212" s="464"/>
      <c r="EEY212" s="464"/>
      <c r="EEZ212" s="464"/>
      <c r="EFA212" s="464"/>
      <c r="EFB212" s="464"/>
      <c r="EFC212" s="464"/>
      <c r="EFD212" s="464"/>
      <c r="EFE212" s="464"/>
      <c r="EFF212" s="464"/>
      <c r="EFG212" s="464"/>
      <c r="EFH212" s="464"/>
      <c r="EFI212" s="464"/>
      <c r="EFJ212" s="464"/>
      <c r="EFK212" s="464"/>
      <c r="EFL212" s="464"/>
      <c r="EFM212" s="464"/>
      <c r="EFN212" s="464"/>
      <c r="EFO212" s="464"/>
      <c r="EFP212" s="464"/>
      <c r="EFQ212" s="464"/>
      <c r="EFR212" s="464"/>
      <c r="EFS212" s="464"/>
      <c r="EFT212" s="464"/>
      <c r="EFU212" s="464"/>
      <c r="EFV212" s="464"/>
      <c r="EFW212" s="464"/>
      <c r="EFX212" s="464"/>
      <c r="EFY212" s="464"/>
      <c r="EFZ212" s="464"/>
      <c r="EGA212" s="464"/>
      <c r="EGB212" s="464"/>
      <c r="EGC212" s="464"/>
      <c r="EGD212" s="464"/>
      <c r="EGE212" s="464"/>
      <c r="EGF212" s="464"/>
      <c r="EGG212" s="464"/>
      <c r="EGH212" s="464"/>
      <c r="EGI212" s="464"/>
      <c r="EGJ212" s="464"/>
      <c r="EGK212" s="464"/>
      <c r="EGL212" s="464"/>
      <c r="EGM212" s="464"/>
      <c r="EGN212" s="464"/>
      <c r="EGO212" s="464"/>
      <c r="EGP212" s="464"/>
      <c r="EGQ212" s="464"/>
      <c r="EGR212" s="464"/>
      <c r="EGS212" s="464"/>
      <c r="EGT212" s="464"/>
      <c r="EGU212" s="464"/>
      <c r="EGV212" s="464"/>
      <c r="EGW212" s="464"/>
      <c r="EGX212" s="464"/>
      <c r="EGY212" s="464"/>
      <c r="EGZ212" s="464"/>
      <c r="EHA212" s="464"/>
      <c r="EHB212" s="464"/>
      <c r="EHC212" s="464"/>
      <c r="EHD212" s="464"/>
      <c r="EHE212" s="464"/>
      <c r="EHF212" s="464"/>
      <c r="EHG212" s="464"/>
      <c r="EHH212" s="464"/>
      <c r="EHI212" s="464"/>
      <c r="EHJ212" s="464"/>
      <c r="EHK212" s="464"/>
      <c r="EHL212" s="464"/>
      <c r="EHM212" s="464"/>
      <c r="EHN212" s="464"/>
      <c r="EHO212" s="464"/>
      <c r="EHP212" s="464"/>
      <c r="EHQ212" s="464"/>
      <c r="EHR212" s="464"/>
      <c r="EHS212" s="464"/>
      <c r="EHT212" s="464"/>
      <c r="EHU212" s="464"/>
      <c r="EHV212" s="464"/>
      <c r="EHW212" s="464"/>
      <c r="EHX212" s="464"/>
      <c r="EHY212" s="464"/>
      <c r="EHZ212" s="464"/>
      <c r="EIA212" s="464"/>
      <c r="EIB212" s="464"/>
      <c r="EIC212" s="464"/>
      <c r="EID212" s="464"/>
      <c r="EIE212" s="464"/>
      <c r="EIF212" s="464"/>
      <c r="EIG212" s="464"/>
      <c r="EIH212" s="464"/>
      <c r="EII212" s="464"/>
      <c r="EIJ212" s="464"/>
      <c r="EIK212" s="464"/>
      <c r="EIL212" s="464"/>
      <c r="EIM212" s="464"/>
      <c r="EIN212" s="464"/>
      <c r="EIO212" s="464"/>
      <c r="EIP212" s="464"/>
      <c r="EIQ212" s="464"/>
      <c r="EIR212" s="464"/>
      <c r="EIS212" s="464"/>
      <c r="EIT212" s="464"/>
      <c r="EIU212" s="464"/>
      <c r="EIV212" s="464"/>
      <c r="EIW212" s="464"/>
      <c r="EIX212" s="464"/>
      <c r="EIY212" s="464"/>
      <c r="EIZ212" s="464"/>
      <c r="EJA212" s="464"/>
      <c r="EJB212" s="464"/>
      <c r="EJC212" s="464"/>
      <c r="EJD212" s="464"/>
      <c r="EJE212" s="464"/>
      <c r="EJF212" s="464"/>
      <c r="EJG212" s="464"/>
      <c r="EJH212" s="464"/>
      <c r="EJI212" s="464"/>
      <c r="EJJ212" s="464"/>
      <c r="EJK212" s="464"/>
      <c r="EJL212" s="464"/>
      <c r="EJM212" s="464"/>
      <c r="EJN212" s="464"/>
      <c r="EJO212" s="464"/>
      <c r="EJP212" s="464"/>
      <c r="EJQ212" s="464"/>
      <c r="EJR212" s="464"/>
      <c r="EJS212" s="464"/>
      <c r="EJT212" s="464"/>
      <c r="EJU212" s="464"/>
      <c r="EJV212" s="464"/>
      <c r="EJW212" s="464"/>
      <c r="EJX212" s="464"/>
      <c r="EJY212" s="464"/>
      <c r="EJZ212" s="464"/>
      <c r="EKA212" s="464"/>
      <c r="EKB212" s="464"/>
      <c r="EKC212" s="464"/>
      <c r="EKD212" s="464"/>
      <c r="EKE212" s="464"/>
      <c r="EKF212" s="464"/>
      <c r="EKG212" s="464"/>
      <c r="EKH212" s="464"/>
      <c r="EKI212" s="464"/>
      <c r="EKJ212" s="464"/>
      <c r="EKK212" s="464"/>
      <c r="EKL212" s="464"/>
      <c r="EKM212" s="464"/>
      <c r="EKN212" s="464"/>
      <c r="EKO212" s="464"/>
      <c r="EKP212" s="464"/>
      <c r="EKQ212" s="464"/>
      <c r="EKR212" s="464"/>
      <c r="EKS212" s="464"/>
      <c r="EKT212" s="464"/>
      <c r="EKU212" s="464"/>
      <c r="EKV212" s="464"/>
      <c r="EKW212" s="464"/>
      <c r="EKX212" s="464"/>
      <c r="EKY212" s="464"/>
      <c r="EKZ212" s="464"/>
      <c r="ELA212" s="464"/>
      <c r="ELB212" s="464"/>
      <c r="ELC212" s="464"/>
      <c r="ELD212" s="464"/>
      <c r="ELE212" s="464"/>
      <c r="ELF212" s="464"/>
      <c r="ELG212" s="464"/>
      <c r="ELH212" s="464"/>
      <c r="ELI212" s="464"/>
      <c r="ELJ212" s="464"/>
      <c r="ELK212" s="464"/>
      <c r="ELL212" s="464"/>
      <c r="ELM212" s="464"/>
      <c r="ELN212" s="464"/>
      <c r="ELO212" s="464"/>
      <c r="ELP212" s="464"/>
      <c r="ELQ212" s="464"/>
      <c r="ELR212" s="464"/>
      <c r="ELS212" s="464"/>
      <c r="ELT212" s="464"/>
      <c r="ELU212" s="464"/>
      <c r="ELV212" s="464"/>
      <c r="ELW212" s="464"/>
      <c r="ELX212" s="464"/>
      <c r="ELY212" s="464"/>
      <c r="ELZ212" s="464"/>
      <c r="EMA212" s="464"/>
      <c r="EMB212" s="464"/>
      <c r="EMC212" s="464"/>
      <c r="EMD212" s="464"/>
      <c r="EME212" s="464"/>
      <c r="EMF212" s="464"/>
      <c r="EMG212" s="464"/>
      <c r="EMH212" s="464"/>
      <c r="EMI212" s="464"/>
      <c r="EMJ212" s="464"/>
      <c r="EMK212" s="464"/>
      <c r="EML212" s="464"/>
      <c r="EMM212" s="464"/>
      <c r="EMN212" s="464"/>
      <c r="EMO212" s="464"/>
      <c r="EMP212" s="464"/>
      <c r="EMQ212" s="464"/>
      <c r="EMR212" s="464"/>
      <c r="EMS212" s="464"/>
      <c r="EMT212" s="464"/>
      <c r="EMU212" s="464"/>
      <c r="EMV212" s="464"/>
      <c r="EMW212" s="464"/>
      <c r="EMX212" s="464"/>
      <c r="EMY212" s="464"/>
      <c r="EMZ212" s="464"/>
      <c r="ENA212" s="464"/>
      <c r="ENB212" s="464"/>
      <c r="ENC212" s="464"/>
      <c r="END212" s="464"/>
      <c r="ENE212" s="464"/>
      <c r="ENF212" s="464"/>
      <c r="ENG212" s="464"/>
      <c r="ENH212" s="464"/>
      <c r="ENI212" s="464"/>
      <c r="ENJ212" s="464"/>
      <c r="ENK212" s="464"/>
      <c r="ENL212" s="464"/>
      <c r="ENM212" s="464"/>
      <c r="ENN212" s="464"/>
      <c r="ENO212" s="464"/>
      <c r="ENP212" s="464"/>
      <c r="ENQ212" s="464"/>
      <c r="ENR212" s="464"/>
      <c r="ENS212" s="464"/>
      <c r="ENT212" s="464"/>
      <c r="ENU212" s="464"/>
      <c r="ENV212" s="464"/>
      <c r="ENW212" s="464"/>
      <c r="ENX212" s="464"/>
      <c r="ENY212" s="464"/>
      <c r="ENZ212" s="464"/>
      <c r="EOA212" s="464"/>
      <c r="EOB212" s="464"/>
      <c r="EOC212" s="464"/>
      <c r="EOD212" s="464"/>
      <c r="EOE212" s="464"/>
      <c r="EOF212" s="464"/>
      <c r="EOG212" s="464"/>
      <c r="EOH212" s="464"/>
      <c r="EOI212" s="464"/>
      <c r="EOJ212" s="464"/>
      <c r="EOK212" s="464"/>
      <c r="EOL212" s="464"/>
      <c r="EOM212" s="464"/>
      <c r="EON212" s="464"/>
      <c r="EOO212" s="464"/>
      <c r="EOP212" s="464"/>
      <c r="EOQ212" s="464"/>
      <c r="EOR212" s="464"/>
      <c r="EOS212" s="464"/>
      <c r="EOT212" s="464"/>
      <c r="EOU212" s="464"/>
      <c r="EOV212" s="464"/>
      <c r="EOW212" s="464"/>
      <c r="EOX212" s="464"/>
      <c r="EOY212" s="464"/>
      <c r="EOZ212" s="464"/>
      <c r="EPA212" s="464"/>
      <c r="EPB212" s="464"/>
      <c r="EPC212" s="464"/>
      <c r="EPD212" s="464"/>
      <c r="EPE212" s="464"/>
      <c r="EPF212" s="464"/>
      <c r="EPG212" s="464"/>
      <c r="EPH212" s="464"/>
      <c r="EPI212" s="464"/>
      <c r="EPJ212" s="464"/>
      <c r="EPK212" s="464"/>
      <c r="EPL212" s="464"/>
      <c r="EPM212" s="464"/>
      <c r="EPN212" s="464"/>
      <c r="EPO212" s="464"/>
      <c r="EPP212" s="464"/>
      <c r="EPQ212" s="464"/>
      <c r="EPR212" s="464"/>
      <c r="EPS212" s="464"/>
      <c r="EPT212" s="464"/>
      <c r="EPU212" s="464"/>
      <c r="EPV212" s="464"/>
      <c r="EPW212" s="464"/>
      <c r="EPX212" s="464"/>
      <c r="EPY212" s="464"/>
      <c r="EPZ212" s="464"/>
      <c r="EQA212" s="464"/>
      <c r="EQB212" s="464"/>
      <c r="EQC212" s="464"/>
      <c r="EQD212" s="464"/>
      <c r="EQE212" s="464"/>
      <c r="EQF212" s="464"/>
      <c r="EQG212" s="464"/>
      <c r="EQH212" s="464"/>
      <c r="EQI212" s="464"/>
      <c r="EQJ212" s="464"/>
      <c r="EQK212" s="464"/>
      <c r="EQL212" s="464"/>
      <c r="EQM212" s="464"/>
      <c r="EQN212" s="464"/>
      <c r="EQO212" s="464"/>
      <c r="EQP212" s="464"/>
      <c r="EQQ212" s="464"/>
      <c r="EQR212" s="464"/>
      <c r="EQS212" s="464"/>
      <c r="EQT212" s="464"/>
      <c r="EQU212" s="464"/>
      <c r="EQV212" s="464"/>
      <c r="EQW212" s="464"/>
      <c r="EQX212" s="464"/>
      <c r="EQY212" s="464"/>
      <c r="EQZ212" s="464"/>
      <c r="ERA212" s="464"/>
      <c r="ERB212" s="464"/>
      <c r="ERC212" s="464"/>
      <c r="ERD212" s="464"/>
      <c r="ERE212" s="464"/>
      <c r="ERF212" s="464"/>
      <c r="ERG212" s="464"/>
      <c r="ERH212" s="464"/>
      <c r="ERI212" s="464"/>
      <c r="ERJ212" s="464"/>
      <c r="ERK212" s="464"/>
      <c r="ERL212" s="464"/>
      <c r="ERM212" s="464"/>
      <c r="ERN212" s="464"/>
      <c r="ERO212" s="464"/>
      <c r="ERP212" s="464"/>
      <c r="ERQ212" s="464"/>
      <c r="ERR212" s="464"/>
      <c r="ERS212" s="464"/>
      <c r="ERT212" s="464"/>
      <c r="ERU212" s="464"/>
      <c r="ERV212" s="464"/>
      <c r="ERW212" s="464"/>
      <c r="ERX212" s="464"/>
      <c r="ERY212" s="464"/>
      <c r="ERZ212" s="464"/>
      <c r="ESA212" s="464"/>
      <c r="ESB212" s="464"/>
      <c r="ESC212" s="464"/>
      <c r="ESD212" s="464"/>
      <c r="ESE212" s="464"/>
      <c r="ESF212" s="464"/>
      <c r="ESG212" s="464"/>
      <c r="ESH212" s="464"/>
      <c r="ESI212" s="464"/>
      <c r="ESJ212" s="464"/>
      <c r="ESK212" s="464"/>
      <c r="ESL212" s="464"/>
      <c r="ESM212" s="464"/>
      <c r="ESN212" s="464"/>
      <c r="ESO212" s="464"/>
      <c r="ESP212" s="464"/>
      <c r="ESQ212" s="464"/>
      <c r="ESR212" s="464"/>
      <c r="ESS212" s="464"/>
      <c r="EST212" s="464"/>
      <c r="ESU212" s="464"/>
      <c r="ESV212" s="464"/>
      <c r="ESW212" s="464"/>
      <c r="ESX212" s="464"/>
      <c r="ESY212" s="464"/>
      <c r="ESZ212" s="464"/>
      <c r="ETA212" s="464"/>
      <c r="ETB212" s="464"/>
      <c r="ETC212" s="464"/>
      <c r="ETD212" s="464"/>
      <c r="ETE212" s="464"/>
      <c r="ETF212" s="464"/>
      <c r="ETG212" s="464"/>
      <c r="ETH212" s="464"/>
      <c r="ETI212" s="464"/>
      <c r="ETJ212" s="464"/>
      <c r="ETK212" s="464"/>
      <c r="ETL212" s="464"/>
      <c r="ETM212" s="464"/>
      <c r="ETN212" s="464"/>
      <c r="ETO212" s="464"/>
      <c r="ETP212" s="464"/>
      <c r="ETQ212" s="464"/>
      <c r="ETR212" s="464"/>
      <c r="ETS212" s="464"/>
      <c r="ETT212" s="464"/>
      <c r="ETU212" s="464"/>
      <c r="ETV212" s="464"/>
      <c r="ETW212" s="464"/>
      <c r="ETX212" s="464"/>
      <c r="ETY212" s="464"/>
      <c r="ETZ212" s="464"/>
      <c r="EUA212" s="464"/>
      <c r="EUB212" s="464"/>
      <c r="EUC212" s="464"/>
      <c r="EUD212" s="464"/>
      <c r="EUE212" s="464"/>
      <c r="EUF212" s="464"/>
      <c r="EUG212" s="464"/>
      <c r="EUH212" s="464"/>
      <c r="EUI212" s="464"/>
      <c r="EUJ212" s="464"/>
      <c r="EUK212" s="464"/>
      <c r="EUL212" s="464"/>
      <c r="EUM212" s="464"/>
      <c r="EUN212" s="464"/>
      <c r="EUO212" s="464"/>
      <c r="EUP212" s="464"/>
      <c r="EUQ212" s="464"/>
      <c r="EUR212" s="464"/>
      <c r="EUS212" s="464"/>
      <c r="EUT212" s="464"/>
      <c r="EUU212" s="464"/>
      <c r="EUV212" s="464"/>
      <c r="EUW212" s="464"/>
      <c r="EUX212" s="464"/>
      <c r="EUY212" s="464"/>
      <c r="EUZ212" s="464"/>
      <c r="EVA212" s="464"/>
      <c r="EVB212" s="464"/>
      <c r="EVC212" s="464"/>
      <c r="EVD212" s="464"/>
      <c r="EVE212" s="464"/>
      <c r="EVF212" s="464"/>
      <c r="EVG212" s="464"/>
      <c r="EVH212" s="464"/>
      <c r="EVI212" s="464"/>
      <c r="EVJ212" s="464"/>
      <c r="EVK212" s="464"/>
      <c r="EVL212" s="464"/>
      <c r="EVM212" s="464"/>
      <c r="EVN212" s="464"/>
      <c r="EVO212" s="464"/>
      <c r="EVP212" s="464"/>
      <c r="EVQ212" s="464"/>
      <c r="EVR212" s="464"/>
      <c r="EVS212" s="464"/>
      <c r="EVT212" s="464"/>
      <c r="EVU212" s="464"/>
      <c r="EVV212" s="464"/>
      <c r="EVW212" s="464"/>
      <c r="EVX212" s="464"/>
      <c r="EVY212" s="464"/>
      <c r="EVZ212" s="464"/>
      <c r="EWA212" s="464"/>
      <c r="EWB212" s="464"/>
      <c r="EWC212" s="464"/>
      <c r="EWD212" s="464"/>
      <c r="EWE212" s="464"/>
      <c r="EWF212" s="464"/>
      <c r="EWG212" s="464"/>
      <c r="EWH212" s="464"/>
      <c r="EWI212" s="464"/>
      <c r="EWJ212" s="464"/>
      <c r="EWK212" s="464"/>
      <c r="EWL212" s="464"/>
      <c r="EWM212" s="464"/>
      <c r="EWN212" s="464"/>
      <c r="EWO212" s="464"/>
      <c r="EWP212" s="464"/>
      <c r="EWQ212" s="464"/>
      <c r="EWR212" s="464"/>
      <c r="EWS212" s="464"/>
      <c r="EWT212" s="464"/>
      <c r="EWU212" s="464"/>
      <c r="EWV212" s="464"/>
      <c r="EWW212" s="464"/>
      <c r="EWX212" s="464"/>
      <c r="EWY212" s="464"/>
      <c r="EWZ212" s="464"/>
      <c r="EXA212" s="464"/>
      <c r="EXB212" s="464"/>
      <c r="EXC212" s="464"/>
      <c r="EXD212" s="464"/>
      <c r="EXE212" s="464"/>
      <c r="EXF212" s="464"/>
      <c r="EXG212" s="464"/>
      <c r="EXH212" s="464"/>
      <c r="EXI212" s="464"/>
      <c r="EXJ212" s="464"/>
      <c r="EXK212" s="464"/>
      <c r="EXL212" s="464"/>
      <c r="EXM212" s="464"/>
      <c r="EXN212" s="464"/>
      <c r="EXO212" s="464"/>
      <c r="EXP212" s="464"/>
      <c r="EXQ212" s="464"/>
      <c r="EXR212" s="464"/>
      <c r="EXS212" s="464"/>
      <c r="EXT212" s="464"/>
      <c r="EXU212" s="464"/>
      <c r="EXV212" s="464"/>
      <c r="EXW212" s="464"/>
      <c r="EXX212" s="464"/>
      <c r="EXY212" s="464"/>
      <c r="EXZ212" s="464"/>
      <c r="EYA212" s="464"/>
      <c r="EYB212" s="464"/>
      <c r="EYC212" s="464"/>
      <c r="EYD212" s="464"/>
      <c r="EYE212" s="464"/>
      <c r="EYF212" s="464"/>
      <c r="EYG212" s="464"/>
      <c r="EYH212" s="464"/>
      <c r="EYI212" s="464"/>
      <c r="EYJ212" s="464"/>
      <c r="EYK212" s="464"/>
      <c r="EYL212" s="464"/>
      <c r="EYM212" s="464"/>
      <c r="EYN212" s="464"/>
      <c r="EYO212" s="464"/>
      <c r="EYP212" s="464"/>
      <c r="EYQ212" s="464"/>
      <c r="EYR212" s="464"/>
      <c r="EYS212" s="464"/>
      <c r="EYT212" s="464"/>
      <c r="EYU212" s="464"/>
      <c r="EYV212" s="464"/>
      <c r="EYW212" s="464"/>
      <c r="EYX212" s="464"/>
      <c r="EYY212" s="464"/>
      <c r="EYZ212" s="464"/>
      <c r="EZA212" s="464"/>
      <c r="EZB212" s="464"/>
      <c r="EZC212" s="464"/>
      <c r="EZD212" s="464"/>
      <c r="EZE212" s="464"/>
      <c r="EZF212" s="464"/>
      <c r="EZG212" s="464"/>
      <c r="EZH212" s="464"/>
      <c r="EZI212" s="464"/>
      <c r="EZJ212" s="464"/>
      <c r="EZK212" s="464"/>
      <c r="EZL212" s="464"/>
      <c r="EZM212" s="464"/>
      <c r="EZN212" s="464"/>
      <c r="EZO212" s="464"/>
      <c r="EZP212" s="464"/>
      <c r="EZQ212" s="464"/>
      <c r="EZR212" s="464"/>
      <c r="EZS212" s="464"/>
      <c r="EZT212" s="464"/>
      <c r="EZU212" s="464"/>
      <c r="EZV212" s="464"/>
      <c r="EZW212" s="464"/>
      <c r="EZX212" s="464"/>
      <c r="EZY212" s="464"/>
      <c r="EZZ212" s="464"/>
      <c r="FAA212" s="464"/>
      <c r="FAB212" s="464"/>
      <c r="FAC212" s="464"/>
      <c r="FAD212" s="464"/>
      <c r="FAE212" s="464"/>
      <c r="FAF212" s="464"/>
      <c r="FAG212" s="464"/>
      <c r="FAH212" s="464"/>
      <c r="FAI212" s="464"/>
      <c r="FAJ212" s="464"/>
      <c r="FAK212" s="464"/>
      <c r="FAL212" s="464"/>
      <c r="FAM212" s="464"/>
      <c r="FAN212" s="464"/>
      <c r="FAO212" s="464"/>
      <c r="FAP212" s="464"/>
      <c r="FAQ212" s="464"/>
      <c r="FAR212" s="464"/>
      <c r="FAS212" s="464"/>
      <c r="FAT212" s="464"/>
      <c r="FAU212" s="464"/>
      <c r="FAV212" s="464"/>
      <c r="FAW212" s="464"/>
      <c r="FAX212" s="464"/>
      <c r="FAY212" s="464"/>
      <c r="FAZ212" s="464"/>
      <c r="FBA212" s="464"/>
      <c r="FBB212" s="464"/>
      <c r="FBC212" s="464"/>
      <c r="FBD212" s="464"/>
      <c r="FBE212" s="464"/>
      <c r="FBF212" s="464"/>
      <c r="FBG212" s="464"/>
      <c r="FBH212" s="464"/>
      <c r="FBI212" s="464"/>
      <c r="FBJ212" s="464"/>
      <c r="FBK212" s="464"/>
      <c r="FBL212" s="464"/>
      <c r="FBM212" s="464"/>
      <c r="FBN212" s="464"/>
      <c r="FBO212" s="464"/>
      <c r="FBP212" s="464"/>
      <c r="FBQ212" s="464"/>
      <c r="FBR212" s="464"/>
      <c r="FBS212" s="464"/>
      <c r="FBT212" s="464"/>
      <c r="FBU212" s="464"/>
      <c r="FBV212" s="464"/>
      <c r="FBW212" s="464"/>
      <c r="FBX212" s="464"/>
      <c r="FBY212" s="464"/>
      <c r="FBZ212" s="464"/>
      <c r="FCA212" s="464"/>
      <c r="FCB212" s="464"/>
      <c r="FCC212" s="464"/>
      <c r="FCD212" s="464"/>
      <c r="FCE212" s="464"/>
      <c r="FCF212" s="464"/>
      <c r="FCG212" s="464"/>
      <c r="FCH212" s="464"/>
      <c r="FCI212" s="464"/>
      <c r="FCJ212" s="464"/>
      <c r="FCK212" s="464"/>
      <c r="FCL212" s="464"/>
      <c r="FCM212" s="464"/>
      <c r="FCN212" s="464"/>
      <c r="FCO212" s="464"/>
      <c r="FCP212" s="464"/>
      <c r="FCQ212" s="464"/>
      <c r="FCR212" s="464"/>
      <c r="FCS212" s="464"/>
      <c r="FCT212" s="464"/>
      <c r="FCU212" s="464"/>
      <c r="FCV212" s="464"/>
      <c r="FCW212" s="464"/>
      <c r="FCX212" s="464"/>
      <c r="FCY212" s="464"/>
      <c r="FCZ212" s="464"/>
      <c r="FDA212" s="464"/>
      <c r="FDB212" s="464"/>
      <c r="FDC212" s="464"/>
      <c r="FDD212" s="464"/>
      <c r="FDE212" s="464"/>
      <c r="FDF212" s="464"/>
      <c r="FDG212" s="464"/>
      <c r="FDH212" s="464"/>
      <c r="FDI212" s="464"/>
      <c r="FDJ212" s="464"/>
      <c r="FDK212" s="464"/>
      <c r="FDL212" s="464"/>
      <c r="FDM212" s="464"/>
      <c r="FDN212" s="464"/>
      <c r="FDO212" s="464"/>
      <c r="FDP212" s="464"/>
      <c r="FDQ212" s="464"/>
      <c r="FDR212" s="464"/>
      <c r="FDS212" s="464"/>
      <c r="FDT212" s="464"/>
      <c r="FDU212" s="464"/>
      <c r="FDV212" s="464"/>
      <c r="FDW212" s="464"/>
      <c r="FDX212" s="464"/>
      <c r="FDY212" s="464"/>
      <c r="FDZ212" s="464"/>
      <c r="FEA212" s="464"/>
      <c r="FEB212" s="464"/>
      <c r="FEC212" s="464"/>
      <c r="FED212" s="464"/>
      <c r="FEE212" s="464"/>
      <c r="FEF212" s="464"/>
      <c r="FEG212" s="464"/>
      <c r="FEH212" s="464"/>
      <c r="FEI212" s="464"/>
      <c r="FEJ212" s="464"/>
      <c r="FEK212" s="464"/>
      <c r="FEL212" s="464"/>
      <c r="FEM212" s="464"/>
      <c r="FEN212" s="464"/>
      <c r="FEO212" s="464"/>
      <c r="FEP212" s="464"/>
      <c r="FEQ212" s="464"/>
      <c r="FER212" s="464"/>
      <c r="FES212" s="464"/>
      <c r="FET212" s="464"/>
      <c r="FEU212" s="464"/>
      <c r="FEV212" s="464"/>
      <c r="FEW212" s="464"/>
      <c r="FEX212" s="464"/>
      <c r="FEY212" s="464"/>
      <c r="FEZ212" s="464"/>
      <c r="FFA212" s="464"/>
      <c r="FFB212" s="464"/>
      <c r="FFC212" s="464"/>
      <c r="FFD212" s="464"/>
      <c r="FFE212" s="464"/>
      <c r="FFF212" s="464"/>
      <c r="FFG212" s="464"/>
      <c r="FFH212" s="464"/>
      <c r="FFI212" s="464"/>
      <c r="FFJ212" s="464"/>
      <c r="FFK212" s="464"/>
      <c r="FFL212" s="464"/>
      <c r="FFM212" s="464"/>
      <c r="FFN212" s="464"/>
      <c r="FFO212" s="464"/>
      <c r="FFP212" s="464"/>
      <c r="FFQ212" s="464"/>
      <c r="FFR212" s="464"/>
      <c r="FFS212" s="464"/>
      <c r="FFT212" s="464"/>
      <c r="FFU212" s="464"/>
      <c r="FFV212" s="464"/>
      <c r="FFW212" s="464"/>
      <c r="FFX212" s="464"/>
      <c r="FFY212" s="464"/>
      <c r="FFZ212" s="464"/>
      <c r="FGA212" s="464"/>
      <c r="FGB212" s="464"/>
      <c r="FGC212" s="464"/>
      <c r="FGD212" s="464"/>
      <c r="FGE212" s="464"/>
      <c r="FGF212" s="464"/>
      <c r="FGG212" s="464"/>
      <c r="FGH212" s="464"/>
      <c r="FGI212" s="464"/>
      <c r="FGJ212" s="464"/>
      <c r="FGK212" s="464"/>
      <c r="FGL212" s="464"/>
      <c r="FGM212" s="464"/>
      <c r="FGN212" s="464"/>
      <c r="FGO212" s="464"/>
      <c r="FGP212" s="464"/>
      <c r="FGQ212" s="464"/>
      <c r="FGR212" s="464"/>
      <c r="FGS212" s="464"/>
      <c r="FGT212" s="464"/>
      <c r="FGU212" s="464"/>
      <c r="FGV212" s="464"/>
      <c r="FGW212" s="464"/>
      <c r="FGX212" s="464"/>
      <c r="FGY212" s="464"/>
      <c r="FGZ212" s="464"/>
      <c r="FHA212" s="464"/>
      <c r="FHB212" s="464"/>
      <c r="FHC212" s="464"/>
      <c r="FHD212" s="464"/>
      <c r="FHE212" s="464"/>
      <c r="FHF212" s="464"/>
      <c r="FHG212" s="464"/>
      <c r="FHH212" s="464"/>
      <c r="FHI212" s="464"/>
      <c r="FHJ212" s="464"/>
      <c r="FHK212" s="464"/>
      <c r="FHL212" s="464"/>
      <c r="FHM212" s="464"/>
      <c r="FHN212" s="464"/>
      <c r="FHO212" s="464"/>
      <c r="FHP212" s="464"/>
      <c r="FHQ212" s="464"/>
      <c r="FHR212" s="464"/>
      <c r="FHS212" s="464"/>
      <c r="FHT212" s="464"/>
      <c r="FHU212" s="464"/>
      <c r="FHV212" s="464"/>
      <c r="FHW212" s="464"/>
      <c r="FHX212" s="464"/>
      <c r="FHY212" s="464"/>
      <c r="FHZ212" s="464"/>
      <c r="FIA212" s="464"/>
      <c r="FIB212" s="464"/>
      <c r="FIC212" s="464"/>
      <c r="FID212" s="464"/>
      <c r="FIE212" s="464"/>
      <c r="FIF212" s="464"/>
      <c r="FIG212" s="464"/>
      <c r="FIH212" s="464"/>
      <c r="FII212" s="464"/>
      <c r="FIJ212" s="464"/>
      <c r="FIK212" s="464"/>
      <c r="FIL212" s="464"/>
      <c r="FIM212" s="464"/>
      <c r="FIN212" s="464"/>
      <c r="FIO212" s="464"/>
      <c r="FIP212" s="464"/>
      <c r="FIQ212" s="464"/>
      <c r="FIR212" s="464"/>
      <c r="FIS212" s="464"/>
      <c r="FIT212" s="464"/>
      <c r="FIU212" s="464"/>
      <c r="FIV212" s="464"/>
      <c r="FIW212" s="464"/>
      <c r="FIX212" s="464"/>
      <c r="FIY212" s="464"/>
      <c r="FIZ212" s="464"/>
      <c r="FJA212" s="464"/>
      <c r="FJB212" s="464"/>
      <c r="FJC212" s="464"/>
      <c r="FJD212" s="464"/>
      <c r="FJE212" s="464"/>
      <c r="FJF212" s="464"/>
      <c r="FJG212" s="464"/>
      <c r="FJH212" s="464"/>
      <c r="FJI212" s="464"/>
      <c r="FJJ212" s="464"/>
      <c r="FJK212" s="464"/>
      <c r="FJL212" s="464"/>
      <c r="FJM212" s="464"/>
      <c r="FJN212" s="464"/>
      <c r="FJO212" s="464"/>
      <c r="FJP212" s="464"/>
      <c r="FJQ212" s="464"/>
      <c r="FJR212" s="464"/>
      <c r="FJS212" s="464"/>
      <c r="FJT212" s="464"/>
      <c r="FJU212" s="464"/>
      <c r="FJV212" s="464"/>
      <c r="FJW212" s="464"/>
      <c r="FJX212" s="464"/>
      <c r="FJY212" s="464"/>
      <c r="FJZ212" s="464"/>
      <c r="FKA212" s="464"/>
      <c r="FKB212" s="464"/>
      <c r="FKC212" s="464"/>
      <c r="FKD212" s="464"/>
      <c r="FKE212" s="464"/>
      <c r="FKF212" s="464"/>
      <c r="FKG212" s="464"/>
      <c r="FKH212" s="464"/>
      <c r="FKI212" s="464"/>
      <c r="FKJ212" s="464"/>
      <c r="FKK212" s="464"/>
      <c r="FKL212" s="464"/>
      <c r="FKM212" s="464"/>
      <c r="FKN212" s="464"/>
      <c r="FKO212" s="464"/>
      <c r="FKP212" s="464"/>
      <c r="FKQ212" s="464"/>
      <c r="FKR212" s="464"/>
      <c r="FKS212" s="464"/>
      <c r="FKT212" s="464"/>
      <c r="FKU212" s="464"/>
      <c r="FKV212" s="464"/>
      <c r="FKW212" s="464"/>
      <c r="FKX212" s="464"/>
      <c r="FKY212" s="464"/>
      <c r="FKZ212" s="464"/>
      <c r="FLA212" s="464"/>
      <c r="FLB212" s="464"/>
      <c r="FLC212" s="464"/>
      <c r="FLD212" s="464"/>
      <c r="FLE212" s="464"/>
      <c r="FLF212" s="464"/>
      <c r="FLG212" s="464"/>
      <c r="FLH212" s="464"/>
      <c r="FLI212" s="464"/>
      <c r="FLJ212" s="464"/>
      <c r="FLK212" s="464"/>
      <c r="FLL212" s="464"/>
      <c r="FLM212" s="464"/>
      <c r="FLN212" s="464"/>
      <c r="FLO212" s="464"/>
      <c r="FLP212" s="464"/>
      <c r="FLQ212" s="464"/>
      <c r="FLR212" s="464"/>
      <c r="FLS212" s="464"/>
      <c r="FLT212" s="464"/>
      <c r="FLU212" s="464"/>
      <c r="FLV212" s="464"/>
      <c r="FLW212" s="464"/>
      <c r="FLX212" s="464"/>
      <c r="FLY212" s="464"/>
      <c r="FLZ212" s="464"/>
      <c r="FMA212" s="464"/>
      <c r="FMB212" s="464"/>
      <c r="FMC212" s="464"/>
      <c r="FMD212" s="464"/>
      <c r="FME212" s="464"/>
      <c r="FMF212" s="464"/>
      <c r="FMG212" s="464"/>
      <c r="FMH212" s="464"/>
      <c r="FMI212" s="464"/>
      <c r="FMJ212" s="464"/>
      <c r="FMK212" s="464"/>
      <c r="FML212" s="464"/>
      <c r="FMM212" s="464"/>
      <c r="FMN212" s="464"/>
      <c r="FMO212" s="464"/>
      <c r="FMP212" s="464"/>
      <c r="FMQ212" s="464"/>
      <c r="FMR212" s="464"/>
      <c r="FMS212" s="464"/>
      <c r="FMT212" s="464"/>
      <c r="FMU212" s="464"/>
      <c r="FMV212" s="464"/>
      <c r="FMW212" s="464"/>
      <c r="FMX212" s="464"/>
      <c r="FMY212" s="464"/>
      <c r="FMZ212" s="464"/>
      <c r="FNA212" s="464"/>
      <c r="FNB212" s="464"/>
      <c r="FNC212" s="464"/>
      <c r="FND212" s="464"/>
      <c r="FNE212" s="464"/>
      <c r="FNF212" s="464"/>
      <c r="FNG212" s="464"/>
      <c r="FNH212" s="464"/>
      <c r="FNI212" s="464"/>
      <c r="FNJ212" s="464"/>
      <c r="FNK212" s="464"/>
      <c r="FNL212" s="464"/>
      <c r="FNM212" s="464"/>
      <c r="FNN212" s="464"/>
      <c r="FNO212" s="464"/>
      <c r="FNP212" s="464"/>
      <c r="FNQ212" s="464"/>
      <c r="FNR212" s="464"/>
      <c r="FNS212" s="464"/>
      <c r="FNT212" s="464"/>
      <c r="FNU212" s="464"/>
      <c r="FNV212" s="464"/>
      <c r="FNW212" s="464"/>
      <c r="FNX212" s="464"/>
      <c r="FNY212" s="464"/>
      <c r="FNZ212" s="464"/>
      <c r="FOA212" s="464"/>
      <c r="FOB212" s="464"/>
      <c r="FOC212" s="464"/>
      <c r="FOD212" s="464"/>
      <c r="FOE212" s="464"/>
      <c r="FOF212" s="464"/>
      <c r="FOG212" s="464"/>
      <c r="FOH212" s="464"/>
      <c r="FOI212" s="464"/>
      <c r="FOJ212" s="464"/>
      <c r="FOK212" s="464"/>
      <c r="FOL212" s="464"/>
      <c r="FOM212" s="464"/>
      <c r="FON212" s="464"/>
      <c r="FOO212" s="464"/>
      <c r="FOP212" s="464"/>
      <c r="FOQ212" s="464"/>
      <c r="FOR212" s="464"/>
      <c r="FOS212" s="464"/>
      <c r="FOT212" s="464"/>
      <c r="FOU212" s="464"/>
      <c r="FOV212" s="464"/>
      <c r="FOW212" s="464"/>
      <c r="FOX212" s="464"/>
      <c r="FOY212" s="464"/>
      <c r="FOZ212" s="464"/>
      <c r="FPA212" s="464"/>
      <c r="FPB212" s="464"/>
      <c r="FPC212" s="464"/>
      <c r="FPD212" s="464"/>
      <c r="FPE212" s="464"/>
      <c r="FPF212" s="464"/>
      <c r="FPG212" s="464"/>
      <c r="FPH212" s="464"/>
      <c r="FPI212" s="464"/>
      <c r="FPJ212" s="464"/>
      <c r="FPK212" s="464"/>
      <c r="FPL212" s="464"/>
      <c r="FPM212" s="464"/>
      <c r="FPN212" s="464"/>
      <c r="FPO212" s="464"/>
      <c r="FPP212" s="464"/>
      <c r="FPQ212" s="464"/>
      <c r="FPR212" s="464"/>
      <c r="FPS212" s="464"/>
      <c r="FPT212" s="464"/>
      <c r="FPU212" s="464"/>
      <c r="FPV212" s="464"/>
      <c r="FPW212" s="464"/>
      <c r="FPX212" s="464"/>
      <c r="FPY212" s="464"/>
      <c r="FPZ212" s="464"/>
      <c r="FQA212" s="464"/>
      <c r="FQB212" s="464"/>
      <c r="FQC212" s="464"/>
      <c r="FQD212" s="464"/>
      <c r="FQE212" s="464"/>
      <c r="FQF212" s="464"/>
      <c r="FQG212" s="464"/>
      <c r="FQH212" s="464"/>
      <c r="FQI212" s="464"/>
      <c r="FQJ212" s="464"/>
      <c r="FQK212" s="464"/>
      <c r="FQL212" s="464"/>
      <c r="FQM212" s="464"/>
      <c r="FQN212" s="464"/>
      <c r="FQO212" s="464"/>
      <c r="FQP212" s="464"/>
      <c r="FQQ212" s="464"/>
      <c r="FQR212" s="464"/>
      <c r="FQS212" s="464"/>
      <c r="FQT212" s="464"/>
      <c r="FQU212" s="464"/>
      <c r="FQV212" s="464"/>
      <c r="FQW212" s="464"/>
      <c r="FQX212" s="464"/>
      <c r="FQY212" s="464"/>
      <c r="FQZ212" s="464"/>
      <c r="FRA212" s="464"/>
      <c r="FRB212" s="464"/>
      <c r="FRC212" s="464"/>
      <c r="FRD212" s="464"/>
      <c r="FRE212" s="464"/>
      <c r="FRF212" s="464"/>
      <c r="FRG212" s="464"/>
      <c r="FRH212" s="464"/>
      <c r="FRI212" s="464"/>
      <c r="FRJ212" s="464"/>
      <c r="FRK212" s="464"/>
      <c r="FRL212" s="464"/>
      <c r="FRM212" s="464"/>
      <c r="FRN212" s="464"/>
      <c r="FRO212" s="464"/>
      <c r="FRP212" s="464"/>
      <c r="FRQ212" s="464"/>
      <c r="FRR212" s="464"/>
      <c r="FRS212" s="464"/>
      <c r="FRT212" s="464"/>
      <c r="FRU212" s="464"/>
      <c r="FRV212" s="464"/>
      <c r="FRW212" s="464"/>
      <c r="FRX212" s="464"/>
      <c r="FRY212" s="464"/>
      <c r="FRZ212" s="464"/>
      <c r="FSA212" s="464"/>
      <c r="FSB212" s="464"/>
      <c r="FSC212" s="464"/>
      <c r="FSD212" s="464"/>
      <c r="FSE212" s="464"/>
      <c r="FSF212" s="464"/>
      <c r="FSG212" s="464"/>
      <c r="FSH212" s="464"/>
      <c r="FSI212" s="464"/>
      <c r="FSJ212" s="464"/>
      <c r="FSK212" s="464"/>
      <c r="FSL212" s="464"/>
      <c r="FSM212" s="464"/>
      <c r="FSN212" s="464"/>
      <c r="FSO212" s="464"/>
      <c r="FSP212" s="464"/>
      <c r="FSQ212" s="464"/>
      <c r="FSR212" s="464"/>
      <c r="FSS212" s="464"/>
      <c r="FST212" s="464"/>
      <c r="FSU212" s="464"/>
      <c r="FSV212" s="464"/>
      <c r="FSW212" s="464"/>
      <c r="FSX212" s="464"/>
      <c r="FSY212" s="464"/>
      <c r="FSZ212" s="464"/>
      <c r="FTA212" s="464"/>
      <c r="FTB212" s="464"/>
      <c r="FTC212" s="464"/>
      <c r="FTD212" s="464"/>
      <c r="FTE212" s="464"/>
      <c r="FTF212" s="464"/>
      <c r="FTG212" s="464"/>
      <c r="FTH212" s="464"/>
      <c r="FTI212" s="464"/>
      <c r="FTJ212" s="464"/>
      <c r="FTK212" s="464"/>
      <c r="FTL212" s="464"/>
      <c r="FTM212" s="464"/>
      <c r="FTN212" s="464"/>
      <c r="FTO212" s="464"/>
      <c r="FTP212" s="464"/>
      <c r="FTQ212" s="464"/>
      <c r="FTR212" s="464"/>
      <c r="FTS212" s="464"/>
      <c r="FTT212" s="464"/>
      <c r="FTU212" s="464"/>
      <c r="FTV212" s="464"/>
      <c r="FTW212" s="464"/>
      <c r="FTX212" s="464"/>
      <c r="FTY212" s="464"/>
      <c r="FTZ212" s="464"/>
      <c r="FUA212" s="464"/>
      <c r="FUB212" s="464"/>
      <c r="FUC212" s="464"/>
      <c r="FUD212" s="464"/>
      <c r="FUE212" s="464"/>
      <c r="FUF212" s="464"/>
      <c r="FUG212" s="464"/>
      <c r="FUH212" s="464"/>
      <c r="FUI212" s="464"/>
      <c r="FUJ212" s="464"/>
      <c r="FUK212" s="464"/>
      <c r="FUL212" s="464"/>
      <c r="FUM212" s="464"/>
      <c r="FUN212" s="464"/>
      <c r="FUO212" s="464"/>
      <c r="FUP212" s="464"/>
      <c r="FUQ212" s="464"/>
      <c r="FUR212" s="464"/>
      <c r="FUS212" s="464"/>
      <c r="FUT212" s="464"/>
      <c r="FUU212" s="464"/>
      <c r="FUV212" s="464"/>
      <c r="FUW212" s="464"/>
      <c r="FUX212" s="464"/>
      <c r="FUY212" s="464"/>
      <c r="FUZ212" s="464"/>
      <c r="FVA212" s="464"/>
      <c r="FVB212" s="464"/>
      <c r="FVC212" s="464"/>
      <c r="FVD212" s="464"/>
      <c r="FVE212" s="464"/>
      <c r="FVF212" s="464"/>
      <c r="FVG212" s="464"/>
      <c r="FVH212" s="464"/>
      <c r="FVI212" s="464"/>
      <c r="FVJ212" s="464"/>
      <c r="FVK212" s="464"/>
      <c r="FVL212" s="464"/>
      <c r="FVM212" s="464"/>
      <c r="FVN212" s="464"/>
      <c r="FVO212" s="464"/>
      <c r="FVP212" s="464"/>
      <c r="FVQ212" s="464"/>
      <c r="FVR212" s="464"/>
      <c r="FVS212" s="464"/>
      <c r="FVT212" s="464"/>
      <c r="FVU212" s="464"/>
      <c r="FVV212" s="464"/>
      <c r="FVW212" s="464"/>
      <c r="FVX212" s="464"/>
      <c r="FVY212" s="464"/>
      <c r="FVZ212" s="464"/>
      <c r="FWA212" s="464"/>
      <c r="FWB212" s="464"/>
      <c r="FWC212" s="464"/>
      <c r="FWD212" s="464"/>
      <c r="FWE212" s="464"/>
      <c r="FWF212" s="464"/>
      <c r="FWG212" s="464"/>
      <c r="FWH212" s="464"/>
      <c r="FWI212" s="464"/>
      <c r="FWJ212" s="464"/>
      <c r="FWK212" s="464"/>
      <c r="FWL212" s="464"/>
      <c r="FWM212" s="464"/>
      <c r="FWN212" s="464"/>
      <c r="FWO212" s="464"/>
      <c r="FWP212" s="464"/>
      <c r="FWQ212" s="464"/>
      <c r="FWR212" s="464"/>
      <c r="FWS212" s="464"/>
      <c r="FWT212" s="464"/>
      <c r="FWU212" s="464"/>
      <c r="FWV212" s="464"/>
      <c r="FWW212" s="464"/>
      <c r="FWX212" s="464"/>
      <c r="FWY212" s="464"/>
      <c r="FWZ212" s="464"/>
      <c r="FXA212" s="464"/>
      <c r="FXB212" s="464"/>
      <c r="FXC212" s="464"/>
      <c r="FXD212" s="464"/>
      <c r="FXE212" s="464"/>
      <c r="FXF212" s="464"/>
      <c r="FXG212" s="464"/>
      <c r="FXH212" s="464"/>
      <c r="FXI212" s="464"/>
      <c r="FXJ212" s="464"/>
      <c r="FXK212" s="464"/>
      <c r="FXL212" s="464"/>
      <c r="FXM212" s="464"/>
      <c r="FXN212" s="464"/>
      <c r="FXO212" s="464"/>
      <c r="FXP212" s="464"/>
      <c r="FXQ212" s="464"/>
      <c r="FXR212" s="464"/>
      <c r="FXS212" s="464"/>
      <c r="FXT212" s="464"/>
      <c r="FXU212" s="464"/>
      <c r="FXV212" s="464"/>
      <c r="FXW212" s="464"/>
      <c r="FXX212" s="464"/>
      <c r="FXY212" s="464"/>
      <c r="FXZ212" s="464"/>
      <c r="FYA212" s="464"/>
      <c r="FYB212" s="464"/>
      <c r="FYC212" s="464"/>
      <c r="FYD212" s="464"/>
      <c r="FYE212" s="464"/>
      <c r="FYF212" s="464"/>
      <c r="FYG212" s="464"/>
      <c r="FYH212" s="464"/>
      <c r="FYI212" s="464"/>
      <c r="FYJ212" s="464"/>
      <c r="FYK212" s="464"/>
      <c r="FYL212" s="464"/>
      <c r="FYM212" s="464"/>
      <c r="FYN212" s="464"/>
      <c r="FYO212" s="464"/>
      <c r="FYP212" s="464"/>
      <c r="FYQ212" s="464"/>
      <c r="FYR212" s="464"/>
      <c r="FYS212" s="464"/>
      <c r="FYT212" s="464"/>
      <c r="FYU212" s="464"/>
      <c r="FYV212" s="464"/>
      <c r="FYW212" s="464"/>
      <c r="FYX212" s="464"/>
      <c r="FYY212" s="464"/>
      <c r="FYZ212" s="464"/>
      <c r="FZA212" s="464"/>
      <c r="FZB212" s="464"/>
      <c r="FZC212" s="464"/>
      <c r="FZD212" s="464"/>
      <c r="FZE212" s="464"/>
      <c r="FZF212" s="464"/>
      <c r="FZG212" s="464"/>
      <c r="FZH212" s="464"/>
      <c r="FZI212" s="464"/>
      <c r="FZJ212" s="464"/>
      <c r="FZK212" s="464"/>
      <c r="FZL212" s="464"/>
      <c r="FZM212" s="464"/>
      <c r="FZN212" s="464"/>
      <c r="FZO212" s="464"/>
      <c r="FZP212" s="464"/>
      <c r="FZQ212" s="464"/>
      <c r="FZR212" s="464"/>
      <c r="FZS212" s="464"/>
      <c r="FZT212" s="464"/>
      <c r="FZU212" s="464"/>
      <c r="FZV212" s="464"/>
      <c r="FZW212" s="464"/>
      <c r="FZX212" s="464"/>
      <c r="FZY212" s="464"/>
      <c r="FZZ212" s="464"/>
      <c r="GAA212" s="464"/>
      <c r="GAB212" s="464"/>
      <c r="GAC212" s="464"/>
      <c r="GAD212" s="464"/>
      <c r="GAE212" s="464"/>
      <c r="GAF212" s="464"/>
      <c r="GAG212" s="464"/>
      <c r="GAH212" s="464"/>
      <c r="GAI212" s="464"/>
      <c r="GAJ212" s="464"/>
      <c r="GAK212" s="464"/>
      <c r="GAL212" s="464"/>
      <c r="GAM212" s="464"/>
      <c r="GAN212" s="464"/>
      <c r="GAO212" s="464"/>
      <c r="GAP212" s="464"/>
      <c r="GAQ212" s="464"/>
      <c r="GAR212" s="464"/>
      <c r="GAS212" s="464"/>
      <c r="GAT212" s="464"/>
      <c r="GAU212" s="464"/>
      <c r="GAV212" s="464"/>
      <c r="GAW212" s="464"/>
      <c r="GAX212" s="464"/>
      <c r="GAY212" s="464"/>
      <c r="GAZ212" s="464"/>
      <c r="GBA212" s="464"/>
      <c r="GBB212" s="464"/>
      <c r="GBC212" s="464"/>
      <c r="GBD212" s="464"/>
      <c r="GBE212" s="464"/>
      <c r="GBF212" s="464"/>
      <c r="GBG212" s="464"/>
      <c r="GBH212" s="464"/>
      <c r="GBI212" s="464"/>
      <c r="GBJ212" s="464"/>
      <c r="GBK212" s="464"/>
      <c r="GBL212" s="464"/>
      <c r="GBM212" s="464"/>
      <c r="GBN212" s="464"/>
      <c r="GBO212" s="464"/>
      <c r="GBP212" s="464"/>
      <c r="GBQ212" s="464"/>
      <c r="GBR212" s="464"/>
      <c r="GBS212" s="464"/>
      <c r="GBT212" s="464"/>
      <c r="GBU212" s="464"/>
      <c r="GBV212" s="464"/>
      <c r="GBW212" s="464"/>
      <c r="GBX212" s="464"/>
      <c r="GBY212" s="464"/>
      <c r="GBZ212" s="464"/>
      <c r="GCA212" s="464"/>
      <c r="GCB212" s="464"/>
      <c r="GCC212" s="464"/>
      <c r="GCD212" s="464"/>
      <c r="GCE212" s="464"/>
      <c r="GCF212" s="464"/>
      <c r="GCG212" s="464"/>
      <c r="GCH212" s="464"/>
      <c r="GCI212" s="464"/>
      <c r="GCJ212" s="464"/>
      <c r="GCK212" s="464"/>
      <c r="GCL212" s="464"/>
      <c r="GCM212" s="464"/>
      <c r="GCN212" s="464"/>
      <c r="GCO212" s="464"/>
      <c r="GCP212" s="464"/>
      <c r="GCQ212" s="464"/>
      <c r="GCR212" s="464"/>
      <c r="GCS212" s="464"/>
      <c r="GCT212" s="464"/>
      <c r="GCU212" s="464"/>
      <c r="GCV212" s="464"/>
      <c r="GCW212" s="464"/>
      <c r="GCX212" s="464"/>
      <c r="GCY212" s="464"/>
      <c r="GCZ212" s="464"/>
      <c r="GDA212" s="464"/>
      <c r="GDB212" s="464"/>
      <c r="GDC212" s="464"/>
      <c r="GDD212" s="464"/>
      <c r="GDE212" s="464"/>
      <c r="GDF212" s="464"/>
      <c r="GDG212" s="464"/>
      <c r="GDH212" s="464"/>
      <c r="GDI212" s="464"/>
      <c r="GDJ212" s="464"/>
      <c r="GDK212" s="464"/>
      <c r="GDL212" s="464"/>
      <c r="GDM212" s="464"/>
      <c r="GDN212" s="464"/>
      <c r="GDO212" s="464"/>
      <c r="GDP212" s="464"/>
      <c r="GDQ212" s="464"/>
      <c r="GDR212" s="464"/>
      <c r="GDS212" s="464"/>
      <c r="GDT212" s="464"/>
      <c r="GDU212" s="464"/>
      <c r="GDV212" s="464"/>
      <c r="GDW212" s="464"/>
      <c r="GDX212" s="464"/>
      <c r="GDY212" s="464"/>
      <c r="GDZ212" s="464"/>
      <c r="GEA212" s="464"/>
      <c r="GEB212" s="464"/>
      <c r="GEC212" s="464"/>
      <c r="GED212" s="464"/>
      <c r="GEE212" s="464"/>
      <c r="GEF212" s="464"/>
      <c r="GEG212" s="464"/>
      <c r="GEH212" s="464"/>
      <c r="GEI212" s="464"/>
      <c r="GEJ212" s="464"/>
      <c r="GEK212" s="464"/>
      <c r="GEL212" s="464"/>
      <c r="GEM212" s="464"/>
      <c r="GEN212" s="464"/>
      <c r="GEO212" s="464"/>
      <c r="GEP212" s="464"/>
      <c r="GEQ212" s="464"/>
      <c r="GER212" s="464"/>
      <c r="GES212" s="464"/>
      <c r="GET212" s="464"/>
      <c r="GEU212" s="464"/>
      <c r="GEV212" s="464"/>
      <c r="GEW212" s="464"/>
      <c r="GEX212" s="464"/>
      <c r="GEY212" s="464"/>
      <c r="GEZ212" s="464"/>
      <c r="GFA212" s="464"/>
      <c r="GFB212" s="464"/>
      <c r="GFC212" s="464"/>
      <c r="GFD212" s="464"/>
      <c r="GFE212" s="464"/>
      <c r="GFF212" s="464"/>
      <c r="GFG212" s="464"/>
      <c r="GFH212" s="464"/>
      <c r="GFI212" s="464"/>
      <c r="GFJ212" s="464"/>
      <c r="GFK212" s="464"/>
      <c r="GFL212" s="464"/>
      <c r="GFM212" s="464"/>
      <c r="GFN212" s="464"/>
      <c r="GFO212" s="464"/>
      <c r="GFP212" s="464"/>
      <c r="GFQ212" s="464"/>
      <c r="GFR212" s="464"/>
      <c r="GFS212" s="464"/>
      <c r="GFT212" s="464"/>
      <c r="GFU212" s="464"/>
      <c r="GFV212" s="464"/>
      <c r="GFW212" s="464"/>
      <c r="GFX212" s="464"/>
      <c r="GFY212" s="464"/>
      <c r="GFZ212" s="464"/>
      <c r="GGA212" s="464"/>
      <c r="GGB212" s="464"/>
      <c r="GGC212" s="464"/>
      <c r="GGD212" s="464"/>
      <c r="GGE212" s="464"/>
      <c r="GGF212" s="464"/>
      <c r="GGG212" s="464"/>
      <c r="GGH212" s="464"/>
      <c r="GGI212" s="464"/>
      <c r="GGJ212" s="464"/>
      <c r="GGK212" s="464"/>
      <c r="GGL212" s="464"/>
      <c r="GGM212" s="464"/>
      <c r="GGN212" s="464"/>
      <c r="GGO212" s="464"/>
      <c r="GGP212" s="464"/>
      <c r="GGQ212" s="464"/>
      <c r="GGR212" s="464"/>
      <c r="GGS212" s="464"/>
      <c r="GGT212" s="464"/>
      <c r="GGU212" s="464"/>
      <c r="GGV212" s="464"/>
      <c r="GGW212" s="464"/>
      <c r="GGX212" s="464"/>
      <c r="GGY212" s="464"/>
      <c r="GGZ212" s="464"/>
      <c r="GHA212" s="464"/>
      <c r="GHB212" s="464"/>
      <c r="GHC212" s="464"/>
      <c r="GHD212" s="464"/>
      <c r="GHE212" s="464"/>
      <c r="GHF212" s="464"/>
      <c r="GHG212" s="464"/>
      <c r="GHH212" s="464"/>
      <c r="GHI212" s="464"/>
      <c r="GHJ212" s="464"/>
      <c r="GHK212" s="464"/>
      <c r="GHL212" s="464"/>
      <c r="GHM212" s="464"/>
      <c r="GHN212" s="464"/>
      <c r="GHO212" s="464"/>
      <c r="GHP212" s="464"/>
      <c r="GHQ212" s="464"/>
      <c r="GHR212" s="464"/>
      <c r="GHS212" s="464"/>
      <c r="GHT212" s="464"/>
      <c r="GHU212" s="464"/>
      <c r="GHV212" s="464"/>
      <c r="GHW212" s="464"/>
      <c r="GHX212" s="464"/>
      <c r="GHY212" s="464"/>
      <c r="GHZ212" s="464"/>
      <c r="GIA212" s="464"/>
      <c r="GIB212" s="464"/>
      <c r="GIC212" s="464"/>
      <c r="GID212" s="464"/>
      <c r="GIE212" s="464"/>
      <c r="GIF212" s="464"/>
      <c r="GIG212" s="464"/>
      <c r="GIH212" s="464"/>
      <c r="GII212" s="464"/>
      <c r="GIJ212" s="464"/>
      <c r="GIK212" s="464"/>
      <c r="GIL212" s="464"/>
      <c r="GIM212" s="464"/>
      <c r="GIN212" s="464"/>
      <c r="GIO212" s="464"/>
      <c r="GIP212" s="464"/>
      <c r="GIQ212" s="464"/>
      <c r="GIR212" s="464"/>
      <c r="GIS212" s="464"/>
      <c r="GIT212" s="464"/>
      <c r="GIU212" s="464"/>
      <c r="GIV212" s="464"/>
      <c r="GIW212" s="464"/>
      <c r="GIX212" s="464"/>
      <c r="GIY212" s="464"/>
      <c r="GIZ212" s="464"/>
      <c r="GJA212" s="464"/>
      <c r="GJB212" s="464"/>
      <c r="GJC212" s="464"/>
      <c r="GJD212" s="464"/>
      <c r="GJE212" s="464"/>
      <c r="GJF212" s="464"/>
      <c r="GJG212" s="464"/>
      <c r="GJH212" s="464"/>
      <c r="GJI212" s="464"/>
      <c r="GJJ212" s="464"/>
      <c r="GJK212" s="464"/>
      <c r="GJL212" s="464"/>
      <c r="GJM212" s="464"/>
      <c r="GJN212" s="464"/>
      <c r="GJO212" s="464"/>
      <c r="GJP212" s="464"/>
      <c r="GJQ212" s="464"/>
      <c r="GJR212" s="464"/>
      <c r="GJS212" s="464"/>
      <c r="GJT212" s="464"/>
      <c r="GJU212" s="464"/>
      <c r="GJV212" s="464"/>
      <c r="GJW212" s="464"/>
      <c r="GJX212" s="464"/>
      <c r="GJY212" s="464"/>
      <c r="GJZ212" s="464"/>
      <c r="GKA212" s="464"/>
      <c r="GKB212" s="464"/>
      <c r="GKC212" s="464"/>
      <c r="GKD212" s="464"/>
      <c r="GKE212" s="464"/>
      <c r="GKF212" s="464"/>
      <c r="GKG212" s="464"/>
      <c r="GKH212" s="464"/>
      <c r="GKI212" s="464"/>
      <c r="GKJ212" s="464"/>
      <c r="GKK212" s="464"/>
      <c r="GKL212" s="464"/>
      <c r="GKM212" s="464"/>
      <c r="GKN212" s="464"/>
      <c r="GKO212" s="464"/>
      <c r="GKP212" s="464"/>
      <c r="GKQ212" s="464"/>
      <c r="GKR212" s="464"/>
      <c r="GKS212" s="464"/>
      <c r="GKT212" s="464"/>
      <c r="GKU212" s="464"/>
      <c r="GKV212" s="464"/>
      <c r="GKW212" s="464"/>
      <c r="GKX212" s="464"/>
      <c r="GKY212" s="464"/>
      <c r="GKZ212" s="464"/>
      <c r="GLA212" s="464"/>
      <c r="GLB212" s="464"/>
      <c r="GLC212" s="464"/>
      <c r="GLD212" s="464"/>
      <c r="GLE212" s="464"/>
      <c r="GLF212" s="464"/>
      <c r="GLG212" s="464"/>
      <c r="GLH212" s="464"/>
      <c r="GLI212" s="464"/>
      <c r="GLJ212" s="464"/>
      <c r="GLK212" s="464"/>
      <c r="GLL212" s="464"/>
      <c r="GLM212" s="464"/>
      <c r="GLN212" s="464"/>
      <c r="GLO212" s="464"/>
      <c r="GLP212" s="464"/>
      <c r="GLQ212" s="464"/>
      <c r="GLR212" s="464"/>
      <c r="GLS212" s="464"/>
      <c r="GLT212" s="464"/>
      <c r="GLU212" s="464"/>
      <c r="GLV212" s="464"/>
      <c r="GLW212" s="464"/>
      <c r="GLX212" s="464"/>
      <c r="GLY212" s="464"/>
      <c r="GLZ212" s="464"/>
      <c r="GMA212" s="464"/>
      <c r="GMB212" s="464"/>
      <c r="GMC212" s="464"/>
      <c r="GMD212" s="464"/>
      <c r="GME212" s="464"/>
      <c r="GMF212" s="464"/>
      <c r="GMG212" s="464"/>
      <c r="GMH212" s="464"/>
      <c r="GMI212" s="464"/>
      <c r="GMJ212" s="464"/>
      <c r="GMK212" s="464"/>
      <c r="GML212" s="464"/>
      <c r="GMM212" s="464"/>
      <c r="GMN212" s="464"/>
      <c r="GMO212" s="464"/>
      <c r="GMP212" s="464"/>
      <c r="GMQ212" s="464"/>
      <c r="GMR212" s="464"/>
      <c r="GMS212" s="464"/>
      <c r="GMT212" s="464"/>
      <c r="GMU212" s="464"/>
      <c r="GMV212" s="464"/>
      <c r="GMW212" s="464"/>
      <c r="GMX212" s="464"/>
      <c r="GMY212" s="464"/>
      <c r="GMZ212" s="464"/>
      <c r="GNA212" s="464"/>
      <c r="GNB212" s="464"/>
      <c r="GNC212" s="464"/>
      <c r="GND212" s="464"/>
      <c r="GNE212" s="464"/>
      <c r="GNF212" s="464"/>
      <c r="GNG212" s="464"/>
      <c r="GNH212" s="464"/>
      <c r="GNI212" s="464"/>
      <c r="GNJ212" s="464"/>
      <c r="GNK212" s="464"/>
      <c r="GNL212" s="464"/>
      <c r="GNM212" s="464"/>
      <c r="GNN212" s="464"/>
      <c r="GNO212" s="464"/>
      <c r="GNP212" s="464"/>
      <c r="GNQ212" s="464"/>
      <c r="GNR212" s="464"/>
      <c r="GNS212" s="464"/>
      <c r="GNT212" s="464"/>
      <c r="GNU212" s="464"/>
      <c r="GNV212" s="464"/>
      <c r="GNW212" s="464"/>
      <c r="GNX212" s="464"/>
      <c r="GNY212" s="464"/>
      <c r="GNZ212" s="464"/>
      <c r="GOA212" s="464"/>
      <c r="GOB212" s="464"/>
      <c r="GOC212" s="464"/>
      <c r="GOD212" s="464"/>
      <c r="GOE212" s="464"/>
      <c r="GOF212" s="464"/>
      <c r="GOG212" s="464"/>
      <c r="GOH212" s="464"/>
      <c r="GOI212" s="464"/>
      <c r="GOJ212" s="464"/>
      <c r="GOK212" s="464"/>
      <c r="GOL212" s="464"/>
      <c r="GOM212" s="464"/>
      <c r="GON212" s="464"/>
      <c r="GOO212" s="464"/>
      <c r="GOP212" s="464"/>
      <c r="GOQ212" s="464"/>
      <c r="GOR212" s="464"/>
      <c r="GOS212" s="464"/>
      <c r="GOT212" s="464"/>
      <c r="GOU212" s="464"/>
      <c r="GOV212" s="464"/>
      <c r="GOW212" s="464"/>
      <c r="GOX212" s="464"/>
      <c r="GOY212" s="464"/>
      <c r="GOZ212" s="464"/>
      <c r="GPA212" s="464"/>
      <c r="GPB212" s="464"/>
      <c r="GPC212" s="464"/>
      <c r="GPD212" s="464"/>
      <c r="GPE212" s="464"/>
      <c r="GPF212" s="464"/>
      <c r="GPG212" s="464"/>
      <c r="GPH212" s="464"/>
      <c r="GPI212" s="464"/>
      <c r="GPJ212" s="464"/>
      <c r="GPK212" s="464"/>
      <c r="GPL212" s="464"/>
      <c r="GPM212" s="464"/>
      <c r="GPN212" s="464"/>
      <c r="GPO212" s="464"/>
      <c r="GPP212" s="464"/>
      <c r="GPQ212" s="464"/>
      <c r="GPR212" s="464"/>
      <c r="GPS212" s="464"/>
      <c r="GPT212" s="464"/>
      <c r="GPU212" s="464"/>
      <c r="GPV212" s="464"/>
      <c r="GPW212" s="464"/>
      <c r="GPX212" s="464"/>
      <c r="GPY212" s="464"/>
      <c r="GPZ212" s="464"/>
      <c r="GQA212" s="464"/>
      <c r="GQB212" s="464"/>
      <c r="GQC212" s="464"/>
      <c r="GQD212" s="464"/>
      <c r="GQE212" s="464"/>
      <c r="GQF212" s="464"/>
      <c r="GQG212" s="464"/>
      <c r="GQH212" s="464"/>
      <c r="GQI212" s="464"/>
      <c r="GQJ212" s="464"/>
      <c r="GQK212" s="464"/>
      <c r="GQL212" s="464"/>
      <c r="GQM212" s="464"/>
      <c r="GQN212" s="464"/>
      <c r="GQO212" s="464"/>
      <c r="GQP212" s="464"/>
      <c r="GQQ212" s="464"/>
      <c r="GQR212" s="464"/>
      <c r="GQS212" s="464"/>
      <c r="GQT212" s="464"/>
      <c r="GQU212" s="464"/>
      <c r="GQV212" s="464"/>
      <c r="GQW212" s="464"/>
      <c r="GQX212" s="464"/>
      <c r="GQY212" s="464"/>
      <c r="GQZ212" s="464"/>
      <c r="GRA212" s="464"/>
      <c r="GRB212" s="464"/>
      <c r="GRC212" s="464"/>
      <c r="GRD212" s="464"/>
      <c r="GRE212" s="464"/>
      <c r="GRF212" s="464"/>
      <c r="GRG212" s="464"/>
      <c r="GRH212" s="464"/>
      <c r="GRI212" s="464"/>
      <c r="GRJ212" s="464"/>
      <c r="GRK212" s="464"/>
      <c r="GRL212" s="464"/>
      <c r="GRM212" s="464"/>
      <c r="GRN212" s="464"/>
      <c r="GRO212" s="464"/>
      <c r="GRP212" s="464"/>
      <c r="GRQ212" s="464"/>
      <c r="GRR212" s="464"/>
      <c r="GRS212" s="464"/>
      <c r="GRT212" s="464"/>
      <c r="GRU212" s="464"/>
      <c r="GRV212" s="464"/>
      <c r="GRW212" s="464"/>
      <c r="GRX212" s="464"/>
      <c r="GRY212" s="464"/>
      <c r="GRZ212" s="464"/>
      <c r="GSA212" s="464"/>
      <c r="GSB212" s="464"/>
      <c r="GSC212" s="464"/>
      <c r="GSD212" s="464"/>
      <c r="GSE212" s="464"/>
      <c r="GSF212" s="464"/>
      <c r="GSG212" s="464"/>
      <c r="GSH212" s="464"/>
      <c r="GSI212" s="464"/>
      <c r="GSJ212" s="464"/>
      <c r="GSK212" s="464"/>
      <c r="GSL212" s="464"/>
      <c r="GSM212" s="464"/>
      <c r="GSN212" s="464"/>
      <c r="GSO212" s="464"/>
      <c r="GSP212" s="464"/>
      <c r="GSQ212" s="464"/>
      <c r="GSR212" s="464"/>
      <c r="GSS212" s="464"/>
      <c r="GST212" s="464"/>
      <c r="GSU212" s="464"/>
      <c r="GSV212" s="464"/>
      <c r="GSW212" s="464"/>
      <c r="GSX212" s="464"/>
      <c r="GSY212" s="464"/>
      <c r="GSZ212" s="464"/>
      <c r="GTA212" s="464"/>
      <c r="GTB212" s="464"/>
      <c r="GTC212" s="464"/>
      <c r="GTD212" s="464"/>
      <c r="GTE212" s="464"/>
      <c r="GTF212" s="464"/>
      <c r="GTG212" s="464"/>
      <c r="GTH212" s="464"/>
      <c r="GTI212" s="464"/>
      <c r="GTJ212" s="464"/>
      <c r="GTK212" s="464"/>
      <c r="GTL212" s="464"/>
      <c r="GTM212" s="464"/>
      <c r="GTN212" s="464"/>
      <c r="GTO212" s="464"/>
      <c r="GTP212" s="464"/>
      <c r="GTQ212" s="464"/>
      <c r="GTR212" s="464"/>
      <c r="GTS212" s="464"/>
      <c r="GTT212" s="464"/>
      <c r="GTU212" s="464"/>
      <c r="GTV212" s="464"/>
      <c r="GTW212" s="464"/>
      <c r="GTX212" s="464"/>
      <c r="GTY212" s="464"/>
      <c r="GTZ212" s="464"/>
      <c r="GUA212" s="464"/>
      <c r="GUB212" s="464"/>
      <c r="GUC212" s="464"/>
      <c r="GUD212" s="464"/>
      <c r="GUE212" s="464"/>
      <c r="GUF212" s="464"/>
      <c r="GUG212" s="464"/>
      <c r="GUH212" s="464"/>
      <c r="GUI212" s="464"/>
      <c r="GUJ212" s="464"/>
      <c r="GUK212" s="464"/>
      <c r="GUL212" s="464"/>
      <c r="GUM212" s="464"/>
      <c r="GUN212" s="464"/>
      <c r="GUO212" s="464"/>
      <c r="GUP212" s="464"/>
      <c r="GUQ212" s="464"/>
      <c r="GUR212" s="464"/>
      <c r="GUS212" s="464"/>
      <c r="GUT212" s="464"/>
      <c r="GUU212" s="464"/>
      <c r="GUV212" s="464"/>
      <c r="GUW212" s="464"/>
      <c r="GUX212" s="464"/>
      <c r="GUY212" s="464"/>
      <c r="GUZ212" s="464"/>
      <c r="GVA212" s="464"/>
      <c r="GVB212" s="464"/>
      <c r="GVC212" s="464"/>
      <c r="GVD212" s="464"/>
      <c r="GVE212" s="464"/>
      <c r="GVF212" s="464"/>
      <c r="GVG212" s="464"/>
      <c r="GVH212" s="464"/>
      <c r="GVI212" s="464"/>
      <c r="GVJ212" s="464"/>
      <c r="GVK212" s="464"/>
      <c r="GVL212" s="464"/>
      <c r="GVM212" s="464"/>
      <c r="GVN212" s="464"/>
      <c r="GVO212" s="464"/>
      <c r="GVP212" s="464"/>
      <c r="GVQ212" s="464"/>
      <c r="GVR212" s="464"/>
      <c r="GVS212" s="464"/>
      <c r="GVT212" s="464"/>
      <c r="GVU212" s="464"/>
      <c r="GVV212" s="464"/>
      <c r="GVW212" s="464"/>
      <c r="GVX212" s="464"/>
      <c r="GVY212" s="464"/>
      <c r="GVZ212" s="464"/>
      <c r="GWA212" s="464"/>
      <c r="GWB212" s="464"/>
      <c r="GWC212" s="464"/>
      <c r="GWD212" s="464"/>
      <c r="GWE212" s="464"/>
      <c r="GWF212" s="464"/>
      <c r="GWG212" s="464"/>
      <c r="GWH212" s="464"/>
      <c r="GWI212" s="464"/>
      <c r="GWJ212" s="464"/>
      <c r="GWK212" s="464"/>
      <c r="GWL212" s="464"/>
      <c r="GWM212" s="464"/>
      <c r="GWN212" s="464"/>
      <c r="GWO212" s="464"/>
      <c r="GWP212" s="464"/>
      <c r="GWQ212" s="464"/>
      <c r="GWR212" s="464"/>
      <c r="GWS212" s="464"/>
      <c r="GWT212" s="464"/>
      <c r="GWU212" s="464"/>
      <c r="GWV212" s="464"/>
      <c r="GWW212" s="464"/>
      <c r="GWX212" s="464"/>
      <c r="GWY212" s="464"/>
      <c r="GWZ212" s="464"/>
      <c r="GXA212" s="464"/>
      <c r="GXB212" s="464"/>
      <c r="GXC212" s="464"/>
      <c r="GXD212" s="464"/>
      <c r="GXE212" s="464"/>
      <c r="GXF212" s="464"/>
      <c r="GXG212" s="464"/>
      <c r="GXH212" s="464"/>
      <c r="GXI212" s="464"/>
      <c r="GXJ212" s="464"/>
      <c r="GXK212" s="464"/>
      <c r="GXL212" s="464"/>
      <c r="GXM212" s="464"/>
      <c r="GXN212" s="464"/>
      <c r="GXO212" s="464"/>
      <c r="GXP212" s="464"/>
      <c r="GXQ212" s="464"/>
      <c r="GXR212" s="464"/>
      <c r="GXS212" s="464"/>
      <c r="GXT212" s="464"/>
      <c r="GXU212" s="464"/>
      <c r="GXV212" s="464"/>
      <c r="GXW212" s="464"/>
      <c r="GXX212" s="464"/>
      <c r="GXY212" s="464"/>
      <c r="GXZ212" s="464"/>
      <c r="GYA212" s="464"/>
      <c r="GYB212" s="464"/>
      <c r="GYC212" s="464"/>
      <c r="GYD212" s="464"/>
      <c r="GYE212" s="464"/>
      <c r="GYF212" s="464"/>
      <c r="GYG212" s="464"/>
      <c r="GYH212" s="464"/>
      <c r="GYI212" s="464"/>
      <c r="GYJ212" s="464"/>
      <c r="GYK212" s="464"/>
      <c r="GYL212" s="464"/>
      <c r="GYM212" s="464"/>
      <c r="GYN212" s="464"/>
      <c r="GYO212" s="464"/>
      <c r="GYP212" s="464"/>
      <c r="GYQ212" s="464"/>
      <c r="GYR212" s="464"/>
      <c r="GYS212" s="464"/>
      <c r="GYT212" s="464"/>
      <c r="GYU212" s="464"/>
      <c r="GYV212" s="464"/>
      <c r="GYW212" s="464"/>
      <c r="GYX212" s="464"/>
      <c r="GYY212" s="464"/>
      <c r="GYZ212" s="464"/>
      <c r="GZA212" s="464"/>
      <c r="GZB212" s="464"/>
      <c r="GZC212" s="464"/>
      <c r="GZD212" s="464"/>
      <c r="GZE212" s="464"/>
      <c r="GZF212" s="464"/>
      <c r="GZG212" s="464"/>
      <c r="GZH212" s="464"/>
      <c r="GZI212" s="464"/>
      <c r="GZJ212" s="464"/>
      <c r="GZK212" s="464"/>
      <c r="GZL212" s="464"/>
      <c r="GZM212" s="464"/>
      <c r="GZN212" s="464"/>
      <c r="GZO212" s="464"/>
      <c r="GZP212" s="464"/>
      <c r="GZQ212" s="464"/>
      <c r="GZR212" s="464"/>
      <c r="GZS212" s="464"/>
      <c r="GZT212" s="464"/>
      <c r="GZU212" s="464"/>
      <c r="GZV212" s="464"/>
      <c r="GZW212" s="464"/>
      <c r="GZX212" s="464"/>
      <c r="GZY212" s="464"/>
      <c r="GZZ212" s="464"/>
      <c r="HAA212" s="464"/>
      <c r="HAB212" s="464"/>
      <c r="HAC212" s="464"/>
      <c r="HAD212" s="464"/>
      <c r="HAE212" s="464"/>
      <c r="HAF212" s="464"/>
      <c r="HAG212" s="464"/>
      <c r="HAH212" s="464"/>
      <c r="HAI212" s="464"/>
      <c r="HAJ212" s="464"/>
      <c r="HAK212" s="464"/>
      <c r="HAL212" s="464"/>
      <c r="HAM212" s="464"/>
      <c r="HAN212" s="464"/>
      <c r="HAO212" s="464"/>
      <c r="HAP212" s="464"/>
      <c r="HAQ212" s="464"/>
      <c r="HAR212" s="464"/>
      <c r="HAS212" s="464"/>
      <c r="HAT212" s="464"/>
      <c r="HAU212" s="464"/>
      <c r="HAV212" s="464"/>
      <c r="HAW212" s="464"/>
      <c r="HAX212" s="464"/>
      <c r="HAY212" s="464"/>
      <c r="HAZ212" s="464"/>
      <c r="HBA212" s="464"/>
      <c r="HBB212" s="464"/>
      <c r="HBC212" s="464"/>
      <c r="HBD212" s="464"/>
      <c r="HBE212" s="464"/>
      <c r="HBF212" s="464"/>
      <c r="HBG212" s="464"/>
      <c r="HBH212" s="464"/>
      <c r="HBI212" s="464"/>
      <c r="HBJ212" s="464"/>
      <c r="HBK212" s="464"/>
      <c r="HBL212" s="464"/>
      <c r="HBM212" s="464"/>
      <c r="HBN212" s="464"/>
      <c r="HBO212" s="464"/>
      <c r="HBP212" s="464"/>
      <c r="HBQ212" s="464"/>
      <c r="HBR212" s="464"/>
      <c r="HBS212" s="464"/>
      <c r="HBT212" s="464"/>
      <c r="HBU212" s="464"/>
      <c r="HBV212" s="464"/>
      <c r="HBW212" s="464"/>
      <c r="HBX212" s="464"/>
      <c r="HBY212" s="464"/>
      <c r="HBZ212" s="464"/>
      <c r="HCA212" s="464"/>
      <c r="HCB212" s="464"/>
      <c r="HCC212" s="464"/>
      <c r="HCD212" s="464"/>
      <c r="HCE212" s="464"/>
      <c r="HCF212" s="464"/>
      <c r="HCG212" s="464"/>
      <c r="HCH212" s="464"/>
      <c r="HCI212" s="464"/>
      <c r="HCJ212" s="464"/>
      <c r="HCK212" s="464"/>
      <c r="HCL212" s="464"/>
      <c r="HCM212" s="464"/>
      <c r="HCN212" s="464"/>
      <c r="HCO212" s="464"/>
      <c r="HCP212" s="464"/>
      <c r="HCQ212" s="464"/>
      <c r="HCR212" s="464"/>
      <c r="HCS212" s="464"/>
      <c r="HCT212" s="464"/>
      <c r="HCU212" s="464"/>
      <c r="HCV212" s="464"/>
      <c r="HCW212" s="464"/>
      <c r="HCX212" s="464"/>
      <c r="HCY212" s="464"/>
      <c r="HCZ212" s="464"/>
      <c r="HDA212" s="464"/>
      <c r="HDB212" s="464"/>
      <c r="HDC212" s="464"/>
      <c r="HDD212" s="464"/>
      <c r="HDE212" s="464"/>
      <c r="HDF212" s="464"/>
      <c r="HDG212" s="464"/>
      <c r="HDH212" s="464"/>
      <c r="HDI212" s="464"/>
      <c r="HDJ212" s="464"/>
      <c r="HDK212" s="464"/>
      <c r="HDL212" s="464"/>
      <c r="HDM212" s="464"/>
      <c r="HDN212" s="464"/>
      <c r="HDO212" s="464"/>
      <c r="HDP212" s="464"/>
      <c r="HDQ212" s="464"/>
      <c r="HDR212" s="464"/>
      <c r="HDS212" s="464"/>
      <c r="HDT212" s="464"/>
      <c r="HDU212" s="464"/>
      <c r="HDV212" s="464"/>
      <c r="HDW212" s="464"/>
      <c r="HDX212" s="464"/>
      <c r="HDY212" s="464"/>
      <c r="HDZ212" s="464"/>
      <c r="HEA212" s="464"/>
      <c r="HEB212" s="464"/>
      <c r="HEC212" s="464"/>
      <c r="HED212" s="464"/>
      <c r="HEE212" s="464"/>
      <c r="HEF212" s="464"/>
      <c r="HEG212" s="464"/>
      <c r="HEH212" s="464"/>
      <c r="HEI212" s="464"/>
      <c r="HEJ212" s="464"/>
      <c r="HEK212" s="464"/>
      <c r="HEL212" s="464"/>
      <c r="HEM212" s="464"/>
      <c r="HEN212" s="464"/>
      <c r="HEO212" s="464"/>
      <c r="HEP212" s="464"/>
      <c r="HEQ212" s="464"/>
      <c r="HER212" s="464"/>
      <c r="HES212" s="464"/>
      <c r="HET212" s="464"/>
      <c r="HEU212" s="464"/>
      <c r="HEV212" s="464"/>
      <c r="HEW212" s="464"/>
      <c r="HEX212" s="464"/>
      <c r="HEY212" s="464"/>
      <c r="HEZ212" s="464"/>
      <c r="HFA212" s="464"/>
      <c r="HFB212" s="464"/>
      <c r="HFC212" s="464"/>
      <c r="HFD212" s="464"/>
      <c r="HFE212" s="464"/>
      <c r="HFF212" s="464"/>
      <c r="HFG212" s="464"/>
      <c r="HFH212" s="464"/>
      <c r="HFI212" s="464"/>
      <c r="HFJ212" s="464"/>
      <c r="HFK212" s="464"/>
      <c r="HFL212" s="464"/>
      <c r="HFM212" s="464"/>
      <c r="HFN212" s="464"/>
      <c r="HFO212" s="464"/>
      <c r="HFP212" s="464"/>
      <c r="HFQ212" s="464"/>
      <c r="HFR212" s="464"/>
      <c r="HFS212" s="464"/>
      <c r="HFT212" s="464"/>
      <c r="HFU212" s="464"/>
      <c r="HFV212" s="464"/>
      <c r="HFW212" s="464"/>
      <c r="HFX212" s="464"/>
      <c r="HFY212" s="464"/>
      <c r="HFZ212" s="464"/>
      <c r="HGA212" s="464"/>
      <c r="HGB212" s="464"/>
      <c r="HGC212" s="464"/>
      <c r="HGD212" s="464"/>
      <c r="HGE212" s="464"/>
      <c r="HGF212" s="464"/>
      <c r="HGG212" s="464"/>
      <c r="HGH212" s="464"/>
      <c r="HGI212" s="464"/>
      <c r="HGJ212" s="464"/>
      <c r="HGK212" s="464"/>
      <c r="HGL212" s="464"/>
      <c r="HGM212" s="464"/>
      <c r="HGN212" s="464"/>
      <c r="HGO212" s="464"/>
      <c r="HGP212" s="464"/>
      <c r="HGQ212" s="464"/>
      <c r="HGR212" s="464"/>
      <c r="HGS212" s="464"/>
      <c r="HGT212" s="464"/>
      <c r="HGU212" s="464"/>
      <c r="HGV212" s="464"/>
      <c r="HGW212" s="464"/>
      <c r="HGX212" s="464"/>
      <c r="HGY212" s="464"/>
      <c r="HGZ212" s="464"/>
      <c r="HHA212" s="464"/>
      <c r="HHB212" s="464"/>
      <c r="HHC212" s="464"/>
      <c r="HHD212" s="464"/>
      <c r="HHE212" s="464"/>
      <c r="HHF212" s="464"/>
      <c r="HHG212" s="464"/>
      <c r="HHH212" s="464"/>
      <c r="HHI212" s="464"/>
      <c r="HHJ212" s="464"/>
      <c r="HHK212" s="464"/>
      <c r="HHL212" s="464"/>
      <c r="HHM212" s="464"/>
      <c r="HHN212" s="464"/>
      <c r="HHO212" s="464"/>
      <c r="HHP212" s="464"/>
      <c r="HHQ212" s="464"/>
      <c r="HHR212" s="464"/>
      <c r="HHS212" s="464"/>
      <c r="HHT212" s="464"/>
      <c r="HHU212" s="464"/>
      <c r="HHV212" s="464"/>
      <c r="HHW212" s="464"/>
      <c r="HHX212" s="464"/>
      <c r="HHY212" s="464"/>
      <c r="HHZ212" s="464"/>
      <c r="HIA212" s="464"/>
      <c r="HIB212" s="464"/>
      <c r="HIC212" s="464"/>
      <c r="HID212" s="464"/>
      <c r="HIE212" s="464"/>
      <c r="HIF212" s="464"/>
      <c r="HIG212" s="464"/>
      <c r="HIH212" s="464"/>
      <c r="HII212" s="464"/>
      <c r="HIJ212" s="464"/>
      <c r="HIK212" s="464"/>
      <c r="HIL212" s="464"/>
      <c r="HIM212" s="464"/>
      <c r="HIN212" s="464"/>
      <c r="HIO212" s="464"/>
      <c r="HIP212" s="464"/>
      <c r="HIQ212" s="464"/>
      <c r="HIR212" s="464"/>
      <c r="HIS212" s="464"/>
      <c r="HIT212" s="464"/>
      <c r="HIU212" s="464"/>
      <c r="HIV212" s="464"/>
      <c r="HIW212" s="464"/>
      <c r="HIX212" s="464"/>
      <c r="HIY212" s="464"/>
      <c r="HIZ212" s="464"/>
      <c r="HJA212" s="464"/>
      <c r="HJB212" s="464"/>
      <c r="HJC212" s="464"/>
      <c r="HJD212" s="464"/>
      <c r="HJE212" s="464"/>
      <c r="HJF212" s="464"/>
      <c r="HJG212" s="464"/>
      <c r="HJH212" s="464"/>
      <c r="HJI212" s="464"/>
      <c r="HJJ212" s="464"/>
      <c r="HJK212" s="464"/>
      <c r="HJL212" s="464"/>
      <c r="HJM212" s="464"/>
      <c r="HJN212" s="464"/>
      <c r="HJO212" s="464"/>
      <c r="HJP212" s="464"/>
      <c r="HJQ212" s="464"/>
      <c r="HJR212" s="464"/>
      <c r="HJS212" s="464"/>
      <c r="HJT212" s="464"/>
      <c r="HJU212" s="464"/>
      <c r="HJV212" s="464"/>
      <c r="HJW212" s="464"/>
      <c r="HJX212" s="464"/>
      <c r="HJY212" s="464"/>
      <c r="HJZ212" s="464"/>
      <c r="HKA212" s="464"/>
      <c r="HKB212" s="464"/>
      <c r="HKC212" s="464"/>
      <c r="HKD212" s="464"/>
      <c r="HKE212" s="464"/>
      <c r="HKF212" s="464"/>
      <c r="HKG212" s="464"/>
      <c r="HKH212" s="464"/>
      <c r="HKI212" s="464"/>
      <c r="HKJ212" s="464"/>
      <c r="HKK212" s="464"/>
      <c r="HKL212" s="464"/>
      <c r="HKM212" s="464"/>
      <c r="HKN212" s="464"/>
      <c r="HKO212" s="464"/>
      <c r="HKP212" s="464"/>
      <c r="HKQ212" s="464"/>
      <c r="HKR212" s="464"/>
      <c r="HKS212" s="464"/>
      <c r="HKT212" s="464"/>
      <c r="HKU212" s="464"/>
      <c r="HKV212" s="464"/>
      <c r="HKW212" s="464"/>
      <c r="HKX212" s="464"/>
      <c r="HKY212" s="464"/>
      <c r="HKZ212" s="464"/>
      <c r="HLA212" s="464"/>
      <c r="HLB212" s="464"/>
      <c r="HLC212" s="464"/>
      <c r="HLD212" s="464"/>
      <c r="HLE212" s="464"/>
      <c r="HLF212" s="464"/>
      <c r="HLG212" s="464"/>
      <c r="HLH212" s="464"/>
      <c r="HLI212" s="464"/>
      <c r="HLJ212" s="464"/>
      <c r="HLK212" s="464"/>
      <c r="HLL212" s="464"/>
      <c r="HLM212" s="464"/>
      <c r="HLN212" s="464"/>
      <c r="HLO212" s="464"/>
      <c r="HLP212" s="464"/>
      <c r="HLQ212" s="464"/>
      <c r="HLR212" s="464"/>
      <c r="HLS212" s="464"/>
      <c r="HLT212" s="464"/>
      <c r="HLU212" s="464"/>
      <c r="HLV212" s="464"/>
      <c r="HLW212" s="464"/>
      <c r="HLX212" s="464"/>
      <c r="HLY212" s="464"/>
      <c r="HLZ212" s="464"/>
      <c r="HMA212" s="464"/>
      <c r="HMB212" s="464"/>
      <c r="HMC212" s="464"/>
      <c r="HMD212" s="464"/>
      <c r="HME212" s="464"/>
      <c r="HMF212" s="464"/>
      <c r="HMG212" s="464"/>
      <c r="HMH212" s="464"/>
      <c r="HMI212" s="464"/>
      <c r="HMJ212" s="464"/>
      <c r="HMK212" s="464"/>
      <c r="HML212" s="464"/>
      <c r="HMM212" s="464"/>
      <c r="HMN212" s="464"/>
      <c r="HMO212" s="464"/>
      <c r="HMP212" s="464"/>
      <c r="HMQ212" s="464"/>
      <c r="HMR212" s="464"/>
      <c r="HMS212" s="464"/>
      <c r="HMT212" s="464"/>
      <c r="HMU212" s="464"/>
      <c r="HMV212" s="464"/>
      <c r="HMW212" s="464"/>
      <c r="HMX212" s="464"/>
      <c r="HMY212" s="464"/>
      <c r="HMZ212" s="464"/>
      <c r="HNA212" s="464"/>
      <c r="HNB212" s="464"/>
      <c r="HNC212" s="464"/>
      <c r="HND212" s="464"/>
      <c r="HNE212" s="464"/>
      <c r="HNF212" s="464"/>
      <c r="HNG212" s="464"/>
      <c r="HNH212" s="464"/>
      <c r="HNI212" s="464"/>
      <c r="HNJ212" s="464"/>
      <c r="HNK212" s="464"/>
      <c r="HNL212" s="464"/>
      <c r="HNM212" s="464"/>
      <c r="HNN212" s="464"/>
      <c r="HNO212" s="464"/>
      <c r="HNP212" s="464"/>
      <c r="HNQ212" s="464"/>
      <c r="HNR212" s="464"/>
      <c r="HNS212" s="464"/>
      <c r="HNT212" s="464"/>
      <c r="HNU212" s="464"/>
      <c r="HNV212" s="464"/>
      <c r="HNW212" s="464"/>
      <c r="HNX212" s="464"/>
      <c r="HNY212" s="464"/>
      <c r="HNZ212" s="464"/>
      <c r="HOA212" s="464"/>
      <c r="HOB212" s="464"/>
      <c r="HOC212" s="464"/>
      <c r="HOD212" s="464"/>
      <c r="HOE212" s="464"/>
      <c r="HOF212" s="464"/>
      <c r="HOG212" s="464"/>
      <c r="HOH212" s="464"/>
      <c r="HOI212" s="464"/>
      <c r="HOJ212" s="464"/>
      <c r="HOK212" s="464"/>
      <c r="HOL212" s="464"/>
      <c r="HOM212" s="464"/>
      <c r="HON212" s="464"/>
      <c r="HOO212" s="464"/>
      <c r="HOP212" s="464"/>
      <c r="HOQ212" s="464"/>
      <c r="HOR212" s="464"/>
      <c r="HOS212" s="464"/>
      <c r="HOT212" s="464"/>
      <c r="HOU212" s="464"/>
      <c r="HOV212" s="464"/>
      <c r="HOW212" s="464"/>
      <c r="HOX212" s="464"/>
      <c r="HOY212" s="464"/>
      <c r="HOZ212" s="464"/>
      <c r="HPA212" s="464"/>
      <c r="HPB212" s="464"/>
      <c r="HPC212" s="464"/>
      <c r="HPD212" s="464"/>
      <c r="HPE212" s="464"/>
      <c r="HPF212" s="464"/>
      <c r="HPG212" s="464"/>
      <c r="HPH212" s="464"/>
      <c r="HPI212" s="464"/>
      <c r="HPJ212" s="464"/>
      <c r="HPK212" s="464"/>
      <c r="HPL212" s="464"/>
      <c r="HPM212" s="464"/>
      <c r="HPN212" s="464"/>
      <c r="HPO212" s="464"/>
      <c r="HPP212" s="464"/>
      <c r="HPQ212" s="464"/>
      <c r="HPR212" s="464"/>
      <c r="HPS212" s="464"/>
      <c r="HPT212" s="464"/>
      <c r="HPU212" s="464"/>
      <c r="HPV212" s="464"/>
      <c r="HPW212" s="464"/>
      <c r="HPX212" s="464"/>
      <c r="HPY212" s="464"/>
      <c r="HPZ212" s="464"/>
      <c r="HQA212" s="464"/>
      <c r="HQB212" s="464"/>
      <c r="HQC212" s="464"/>
      <c r="HQD212" s="464"/>
      <c r="HQE212" s="464"/>
      <c r="HQF212" s="464"/>
      <c r="HQG212" s="464"/>
      <c r="HQH212" s="464"/>
      <c r="HQI212" s="464"/>
      <c r="HQJ212" s="464"/>
      <c r="HQK212" s="464"/>
      <c r="HQL212" s="464"/>
      <c r="HQM212" s="464"/>
      <c r="HQN212" s="464"/>
      <c r="HQO212" s="464"/>
      <c r="HQP212" s="464"/>
      <c r="HQQ212" s="464"/>
      <c r="HQR212" s="464"/>
      <c r="HQS212" s="464"/>
      <c r="HQT212" s="464"/>
      <c r="HQU212" s="464"/>
      <c r="HQV212" s="464"/>
      <c r="HQW212" s="464"/>
      <c r="HQX212" s="464"/>
      <c r="HQY212" s="464"/>
      <c r="HQZ212" s="464"/>
      <c r="HRA212" s="464"/>
      <c r="HRB212" s="464"/>
      <c r="HRC212" s="464"/>
      <c r="HRD212" s="464"/>
      <c r="HRE212" s="464"/>
      <c r="HRF212" s="464"/>
      <c r="HRG212" s="464"/>
      <c r="HRH212" s="464"/>
      <c r="HRI212" s="464"/>
      <c r="HRJ212" s="464"/>
      <c r="HRK212" s="464"/>
      <c r="HRL212" s="464"/>
      <c r="HRM212" s="464"/>
      <c r="HRN212" s="464"/>
      <c r="HRO212" s="464"/>
      <c r="HRP212" s="464"/>
      <c r="HRQ212" s="464"/>
      <c r="HRR212" s="464"/>
      <c r="HRS212" s="464"/>
      <c r="HRT212" s="464"/>
      <c r="HRU212" s="464"/>
      <c r="HRV212" s="464"/>
      <c r="HRW212" s="464"/>
      <c r="HRX212" s="464"/>
      <c r="HRY212" s="464"/>
      <c r="HRZ212" s="464"/>
      <c r="HSA212" s="464"/>
      <c r="HSB212" s="464"/>
      <c r="HSC212" s="464"/>
      <c r="HSD212" s="464"/>
      <c r="HSE212" s="464"/>
      <c r="HSF212" s="464"/>
      <c r="HSG212" s="464"/>
      <c r="HSH212" s="464"/>
      <c r="HSI212" s="464"/>
      <c r="HSJ212" s="464"/>
      <c r="HSK212" s="464"/>
      <c r="HSL212" s="464"/>
      <c r="HSM212" s="464"/>
      <c r="HSN212" s="464"/>
      <c r="HSO212" s="464"/>
      <c r="HSP212" s="464"/>
      <c r="HSQ212" s="464"/>
      <c r="HSR212" s="464"/>
      <c r="HSS212" s="464"/>
      <c r="HST212" s="464"/>
      <c r="HSU212" s="464"/>
      <c r="HSV212" s="464"/>
      <c r="HSW212" s="464"/>
      <c r="HSX212" s="464"/>
      <c r="HSY212" s="464"/>
      <c r="HSZ212" s="464"/>
      <c r="HTA212" s="464"/>
      <c r="HTB212" s="464"/>
      <c r="HTC212" s="464"/>
      <c r="HTD212" s="464"/>
      <c r="HTE212" s="464"/>
      <c r="HTF212" s="464"/>
      <c r="HTG212" s="464"/>
      <c r="HTH212" s="464"/>
      <c r="HTI212" s="464"/>
      <c r="HTJ212" s="464"/>
      <c r="HTK212" s="464"/>
      <c r="HTL212" s="464"/>
      <c r="HTM212" s="464"/>
      <c r="HTN212" s="464"/>
      <c r="HTO212" s="464"/>
      <c r="HTP212" s="464"/>
      <c r="HTQ212" s="464"/>
      <c r="HTR212" s="464"/>
      <c r="HTS212" s="464"/>
      <c r="HTT212" s="464"/>
      <c r="HTU212" s="464"/>
      <c r="HTV212" s="464"/>
      <c r="HTW212" s="464"/>
      <c r="HTX212" s="464"/>
      <c r="HTY212" s="464"/>
      <c r="HTZ212" s="464"/>
      <c r="HUA212" s="464"/>
      <c r="HUB212" s="464"/>
      <c r="HUC212" s="464"/>
      <c r="HUD212" s="464"/>
      <c r="HUE212" s="464"/>
      <c r="HUF212" s="464"/>
      <c r="HUG212" s="464"/>
      <c r="HUH212" s="464"/>
      <c r="HUI212" s="464"/>
      <c r="HUJ212" s="464"/>
      <c r="HUK212" s="464"/>
      <c r="HUL212" s="464"/>
      <c r="HUM212" s="464"/>
      <c r="HUN212" s="464"/>
      <c r="HUO212" s="464"/>
      <c r="HUP212" s="464"/>
      <c r="HUQ212" s="464"/>
      <c r="HUR212" s="464"/>
      <c r="HUS212" s="464"/>
      <c r="HUT212" s="464"/>
      <c r="HUU212" s="464"/>
      <c r="HUV212" s="464"/>
      <c r="HUW212" s="464"/>
      <c r="HUX212" s="464"/>
      <c r="HUY212" s="464"/>
      <c r="HUZ212" s="464"/>
      <c r="HVA212" s="464"/>
      <c r="HVB212" s="464"/>
      <c r="HVC212" s="464"/>
      <c r="HVD212" s="464"/>
      <c r="HVE212" s="464"/>
      <c r="HVF212" s="464"/>
      <c r="HVG212" s="464"/>
      <c r="HVH212" s="464"/>
      <c r="HVI212" s="464"/>
      <c r="HVJ212" s="464"/>
      <c r="HVK212" s="464"/>
      <c r="HVL212" s="464"/>
      <c r="HVM212" s="464"/>
      <c r="HVN212" s="464"/>
      <c r="HVO212" s="464"/>
      <c r="HVP212" s="464"/>
      <c r="HVQ212" s="464"/>
      <c r="HVR212" s="464"/>
      <c r="HVS212" s="464"/>
      <c r="HVT212" s="464"/>
      <c r="HVU212" s="464"/>
      <c r="HVV212" s="464"/>
      <c r="HVW212" s="464"/>
      <c r="HVX212" s="464"/>
      <c r="HVY212" s="464"/>
      <c r="HVZ212" s="464"/>
      <c r="HWA212" s="464"/>
      <c r="HWB212" s="464"/>
      <c r="HWC212" s="464"/>
      <c r="HWD212" s="464"/>
      <c r="HWE212" s="464"/>
      <c r="HWF212" s="464"/>
      <c r="HWG212" s="464"/>
      <c r="HWH212" s="464"/>
      <c r="HWI212" s="464"/>
      <c r="HWJ212" s="464"/>
      <c r="HWK212" s="464"/>
      <c r="HWL212" s="464"/>
      <c r="HWM212" s="464"/>
      <c r="HWN212" s="464"/>
      <c r="HWO212" s="464"/>
      <c r="HWP212" s="464"/>
      <c r="HWQ212" s="464"/>
      <c r="HWR212" s="464"/>
      <c r="HWS212" s="464"/>
      <c r="HWT212" s="464"/>
      <c r="HWU212" s="464"/>
      <c r="HWV212" s="464"/>
      <c r="HWW212" s="464"/>
      <c r="HWX212" s="464"/>
      <c r="HWY212" s="464"/>
      <c r="HWZ212" s="464"/>
      <c r="HXA212" s="464"/>
      <c r="HXB212" s="464"/>
      <c r="HXC212" s="464"/>
      <c r="HXD212" s="464"/>
      <c r="HXE212" s="464"/>
      <c r="HXF212" s="464"/>
      <c r="HXG212" s="464"/>
      <c r="HXH212" s="464"/>
      <c r="HXI212" s="464"/>
      <c r="HXJ212" s="464"/>
      <c r="HXK212" s="464"/>
      <c r="HXL212" s="464"/>
      <c r="HXM212" s="464"/>
      <c r="HXN212" s="464"/>
      <c r="HXO212" s="464"/>
      <c r="HXP212" s="464"/>
      <c r="HXQ212" s="464"/>
      <c r="HXR212" s="464"/>
      <c r="HXS212" s="464"/>
      <c r="HXT212" s="464"/>
      <c r="HXU212" s="464"/>
      <c r="HXV212" s="464"/>
      <c r="HXW212" s="464"/>
      <c r="HXX212" s="464"/>
      <c r="HXY212" s="464"/>
      <c r="HXZ212" s="464"/>
      <c r="HYA212" s="464"/>
      <c r="HYB212" s="464"/>
      <c r="HYC212" s="464"/>
      <c r="HYD212" s="464"/>
      <c r="HYE212" s="464"/>
      <c r="HYF212" s="464"/>
      <c r="HYG212" s="464"/>
      <c r="HYH212" s="464"/>
      <c r="HYI212" s="464"/>
      <c r="HYJ212" s="464"/>
      <c r="HYK212" s="464"/>
      <c r="HYL212" s="464"/>
      <c r="HYM212" s="464"/>
      <c r="HYN212" s="464"/>
      <c r="HYO212" s="464"/>
      <c r="HYP212" s="464"/>
      <c r="HYQ212" s="464"/>
      <c r="HYR212" s="464"/>
      <c r="HYS212" s="464"/>
      <c r="HYT212" s="464"/>
      <c r="HYU212" s="464"/>
      <c r="HYV212" s="464"/>
      <c r="HYW212" s="464"/>
      <c r="HYX212" s="464"/>
      <c r="HYY212" s="464"/>
      <c r="HYZ212" s="464"/>
      <c r="HZA212" s="464"/>
      <c r="HZB212" s="464"/>
      <c r="HZC212" s="464"/>
      <c r="HZD212" s="464"/>
      <c r="HZE212" s="464"/>
      <c r="HZF212" s="464"/>
      <c r="HZG212" s="464"/>
      <c r="HZH212" s="464"/>
      <c r="HZI212" s="464"/>
      <c r="HZJ212" s="464"/>
      <c r="HZK212" s="464"/>
      <c r="HZL212" s="464"/>
      <c r="HZM212" s="464"/>
      <c r="HZN212" s="464"/>
      <c r="HZO212" s="464"/>
      <c r="HZP212" s="464"/>
      <c r="HZQ212" s="464"/>
      <c r="HZR212" s="464"/>
      <c r="HZS212" s="464"/>
      <c r="HZT212" s="464"/>
      <c r="HZU212" s="464"/>
      <c r="HZV212" s="464"/>
      <c r="HZW212" s="464"/>
      <c r="HZX212" s="464"/>
      <c r="HZY212" s="464"/>
      <c r="HZZ212" s="464"/>
      <c r="IAA212" s="464"/>
      <c r="IAB212" s="464"/>
      <c r="IAC212" s="464"/>
      <c r="IAD212" s="464"/>
      <c r="IAE212" s="464"/>
      <c r="IAF212" s="464"/>
      <c r="IAG212" s="464"/>
      <c r="IAH212" s="464"/>
      <c r="IAI212" s="464"/>
      <c r="IAJ212" s="464"/>
      <c r="IAK212" s="464"/>
      <c r="IAL212" s="464"/>
      <c r="IAM212" s="464"/>
      <c r="IAN212" s="464"/>
      <c r="IAO212" s="464"/>
      <c r="IAP212" s="464"/>
      <c r="IAQ212" s="464"/>
      <c r="IAR212" s="464"/>
      <c r="IAS212" s="464"/>
      <c r="IAT212" s="464"/>
      <c r="IAU212" s="464"/>
      <c r="IAV212" s="464"/>
      <c r="IAW212" s="464"/>
      <c r="IAX212" s="464"/>
      <c r="IAY212" s="464"/>
      <c r="IAZ212" s="464"/>
      <c r="IBA212" s="464"/>
      <c r="IBB212" s="464"/>
      <c r="IBC212" s="464"/>
      <c r="IBD212" s="464"/>
      <c r="IBE212" s="464"/>
      <c r="IBF212" s="464"/>
      <c r="IBG212" s="464"/>
      <c r="IBH212" s="464"/>
      <c r="IBI212" s="464"/>
      <c r="IBJ212" s="464"/>
      <c r="IBK212" s="464"/>
      <c r="IBL212" s="464"/>
      <c r="IBM212" s="464"/>
      <c r="IBN212" s="464"/>
      <c r="IBO212" s="464"/>
      <c r="IBP212" s="464"/>
      <c r="IBQ212" s="464"/>
      <c r="IBR212" s="464"/>
      <c r="IBS212" s="464"/>
      <c r="IBT212" s="464"/>
      <c r="IBU212" s="464"/>
      <c r="IBV212" s="464"/>
      <c r="IBW212" s="464"/>
      <c r="IBX212" s="464"/>
      <c r="IBY212" s="464"/>
      <c r="IBZ212" s="464"/>
      <c r="ICA212" s="464"/>
      <c r="ICB212" s="464"/>
      <c r="ICC212" s="464"/>
      <c r="ICD212" s="464"/>
      <c r="ICE212" s="464"/>
      <c r="ICF212" s="464"/>
      <c r="ICG212" s="464"/>
      <c r="ICH212" s="464"/>
      <c r="ICI212" s="464"/>
      <c r="ICJ212" s="464"/>
      <c r="ICK212" s="464"/>
      <c r="ICL212" s="464"/>
      <c r="ICM212" s="464"/>
      <c r="ICN212" s="464"/>
      <c r="ICO212" s="464"/>
      <c r="ICP212" s="464"/>
      <c r="ICQ212" s="464"/>
      <c r="ICR212" s="464"/>
      <c r="ICS212" s="464"/>
      <c r="ICT212" s="464"/>
      <c r="ICU212" s="464"/>
      <c r="ICV212" s="464"/>
      <c r="ICW212" s="464"/>
      <c r="ICX212" s="464"/>
      <c r="ICY212" s="464"/>
      <c r="ICZ212" s="464"/>
      <c r="IDA212" s="464"/>
      <c r="IDB212" s="464"/>
      <c r="IDC212" s="464"/>
      <c r="IDD212" s="464"/>
      <c r="IDE212" s="464"/>
      <c r="IDF212" s="464"/>
      <c r="IDG212" s="464"/>
      <c r="IDH212" s="464"/>
      <c r="IDI212" s="464"/>
      <c r="IDJ212" s="464"/>
      <c r="IDK212" s="464"/>
      <c r="IDL212" s="464"/>
      <c r="IDM212" s="464"/>
      <c r="IDN212" s="464"/>
      <c r="IDO212" s="464"/>
      <c r="IDP212" s="464"/>
      <c r="IDQ212" s="464"/>
      <c r="IDR212" s="464"/>
      <c r="IDS212" s="464"/>
      <c r="IDT212" s="464"/>
      <c r="IDU212" s="464"/>
      <c r="IDV212" s="464"/>
      <c r="IDW212" s="464"/>
      <c r="IDX212" s="464"/>
      <c r="IDY212" s="464"/>
      <c r="IDZ212" s="464"/>
      <c r="IEA212" s="464"/>
      <c r="IEB212" s="464"/>
      <c r="IEC212" s="464"/>
      <c r="IED212" s="464"/>
      <c r="IEE212" s="464"/>
      <c r="IEF212" s="464"/>
      <c r="IEG212" s="464"/>
      <c r="IEH212" s="464"/>
      <c r="IEI212" s="464"/>
      <c r="IEJ212" s="464"/>
      <c r="IEK212" s="464"/>
      <c r="IEL212" s="464"/>
      <c r="IEM212" s="464"/>
      <c r="IEN212" s="464"/>
      <c r="IEO212" s="464"/>
      <c r="IEP212" s="464"/>
      <c r="IEQ212" s="464"/>
      <c r="IER212" s="464"/>
      <c r="IES212" s="464"/>
      <c r="IET212" s="464"/>
      <c r="IEU212" s="464"/>
      <c r="IEV212" s="464"/>
      <c r="IEW212" s="464"/>
      <c r="IEX212" s="464"/>
      <c r="IEY212" s="464"/>
      <c r="IEZ212" s="464"/>
      <c r="IFA212" s="464"/>
      <c r="IFB212" s="464"/>
      <c r="IFC212" s="464"/>
      <c r="IFD212" s="464"/>
      <c r="IFE212" s="464"/>
      <c r="IFF212" s="464"/>
      <c r="IFG212" s="464"/>
      <c r="IFH212" s="464"/>
      <c r="IFI212" s="464"/>
      <c r="IFJ212" s="464"/>
      <c r="IFK212" s="464"/>
      <c r="IFL212" s="464"/>
      <c r="IFM212" s="464"/>
      <c r="IFN212" s="464"/>
      <c r="IFO212" s="464"/>
      <c r="IFP212" s="464"/>
      <c r="IFQ212" s="464"/>
      <c r="IFR212" s="464"/>
      <c r="IFS212" s="464"/>
      <c r="IFT212" s="464"/>
      <c r="IFU212" s="464"/>
      <c r="IFV212" s="464"/>
      <c r="IFW212" s="464"/>
      <c r="IFX212" s="464"/>
      <c r="IFY212" s="464"/>
      <c r="IFZ212" s="464"/>
      <c r="IGA212" s="464"/>
      <c r="IGB212" s="464"/>
      <c r="IGC212" s="464"/>
      <c r="IGD212" s="464"/>
      <c r="IGE212" s="464"/>
      <c r="IGF212" s="464"/>
      <c r="IGG212" s="464"/>
      <c r="IGH212" s="464"/>
      <c r="IGI212" s="464"/>
      <c r="IGJ212" s="464"/>
      <c r="IGK212" s="464"/>
      <c r="IGL212" s="464"/>
      <c r="IGM212" s="464"/>
      <c r="IGN212" s="464"/>
      <c r="IGO212" s="464"/>
      <c r="IGP212" s="464"/>
      <c r="IGQ212" s="464"/>
      <c r="IGR212" s="464"/>
      <c r="IGS212" s="464"/>
      <c r="IGT212" s="464"/>
      <c r="IGU212" s="464"/>
      <c r="IGV212" s="464"/>
      <c r="IGW212" s="464"/>
      <c r="IGX212" s="464"/>
      <c r="IGY212" s="464"/>
      <c r="IGZ212" s="464"/>
      <c r="IHA212" s="464"/>
      <c r="IHB212" s="464"/>
      <c r="IHC212" s="464"/>
      <c r="IHD212" s="464"/>
      <c r="IHE212" s="464"/>
      <c r="IHF212" s="464"/>
      <c r="IHG212" s="464"/>
      <c r="IHH212" s="464"/>
      <c r="IHI212" s="464"/>
      <c r="IHJ212" s="464"/>
      <c r="IHK212" s="464"/>
      <c r="IHL212" s="464"/>
      <c r="IHM212" s="464"/>
      <c r="IHN212" s="464"/>
      <c r="IHO212" s="464"/>
      <c r="IHP212" s="464"/>
      <c r="IHQ212" s="464"/>
      <c r="IHR212" s="464"/>
      <c r="IHS212" s="464"/>
      <c r="IHT212" s="464"/>
      <c r="IHU212" s="464"/>
      <c r="IHV212" s="464"/>
      <c r="IHW212" s="464"/>
      <c r="IHX212" s="464"/>
      <c r="IHY212" s="464"/>
      <c r="IHZ212" s="464"/>
      <c r="IIA212" s="464"/>
      <c r="IIB212" s="464"/>
      <c r="IIC212" s="464"/>
      <c r="IID212" s="464"/>
      <c r="IIE212" s="464"/>
      <c r="IIF212" s="464"/>
      <c r="IIG212" s="464"/>
      <c r="IIH212" s="464"/>
      <c r="III212" s="464"/>
      <c r="IIJ212" s="464"/>
      <c r="IIK212" s="464"/>
      <c r="IIL212" s="464"/>
      <c r="IIM212" s="464"/>
      <c r="IIN212" s="464"/>
      <c r="IIO212" s="464"/>
      <c r="IIP212" s="464"/>
      <c r="IIQ212" s="464"/>
      <c r="IIR212" s="464"/>
      <c r="IIS212" s="464"/>
      <c r="IIT212" s="464"/>
      <c r="IIU212" s="464"/>
      <c r="IIV212" s="464"/>
      <c r="IIW212" s="464"/>
      <c r="IIX212" s="464"/>
      <c r="IIY212" s="464"/>
      <c r="IIZ212" s="464"/>
      <c r="IJA212" s="464"/>
      <c r="IJB212" s="464"/>
      <c r="IJC212" s="464"/>
      <c r="IJD212" s="464"/>
      <c r="IJE212" s="464"/>
      <c r="IJF212" s="464"/>
      <c r="IJG212" s="464"/>
      <c r="IJH212" s="464"/>
      <c r="IJI212" s="464"/>
      <c r="IJJ212" s="464"/>
      <c r="IJK212" s="464"/>
      <c r="IJL212" s="464"/>
      <c r="IJM212" s="464"/>
      <c r="IJN212" s="464"/>
      <c r="IJO212" s="464"/>
      <c r="IJP212" s="464"/>
      <c r="IJQ212" s="464"/>
      <c r="IJR212" s="464"/>
      <c r="IJS212" s="464"/>
      <c r="IJT212" s="464"/>
      <c r="IJU212" s="464"/>
      <c r="IJV212" s="464"/>
      <c r="IJW212" s="464"/>
      <c r="IJX212" s="464"/>
      <c r="IJY212" s="464"/>
      <c r="IJZ212" s="464"/>
      <c r="IKA212" s="464"/>
      <c r="IKB212" s="464"/>
      <c r="IKC212" s="464"/>
      <c r="IKD212" s="464"/>
      <c r="IKE212" s="464"/>
      <c r="IKF212" s="464"/>
      <c r="IKG212" s="464"/>
      <c r="IKH212" s="464"/>
      <c r="IKI212" s="464"/>
      <c r="IKJ212" s="464"/>
      <c r="IKK212" s="464"/>
      <c r="IKL212" s="464"/>
      <c r="IKM212" s="464"/>
      <c r="IKN212" s="464"/>
      <c r="IKO212" s="464"/>
      <c r="IKP212" s="464"/>
      <c r="IKQ212" s="464"/>
      <c r="IKR212" s="464"/>
      <c r="IKS212" s="464"/>
      <c r="IKT212" s="464"/>
      <c r="IKU212" s="464"/>
      <c r="IKV212" s="464"/>
      <c r="IKW212" s="464"/>
      <c r="IKX212" s="464"/>
      <c r="IKY212" s="464"/>
      <c r="IKZ212" s="464"/>
      <c r="ILA212" s="464"/>
      <c r="ILB212" s="464"/>
      <c r="ILC212" s="464"/>
      <c r="ILD212" s="464"/>
      <c r="ILE212" s="464"/>
      <c r="ILF212" s="464"/>
      <c r="ILG212" s="464"/>
      <c r="ILH212" s="464"/>
      <c r="ILI212" s="464"/>
      <c r="ILJ212" s="464"/>
      <c r="ILK212" s="464"/>
      <c r="ILL212" s="464"/>
      <c r="ILM212" s="464"/>
      <c r="ILN212" s="464"/>
      <c r="ILO212" s="464"/>
      <c r="ILP212" s="464"/>
      <c r="ILQ212" s="464"/>
      <c r="ILR212" s="464"/>
      <c r="ILS212" s="464"/>
      <c r="ILT212" s="464"/>
      <c r="ILU212" s="464"/>
      <c r="ILV212" s="464"/>
      <c r="ILW212" s="464"/>
      <c r="ILX212" s="464"/>
      <c r="ILY212" s="464"/>
      <c r="ILZ212" s="464"/>
      <c r="IMA212" s="464"/>
      <c r="IMB212" s="464"/>
      <c r="IMC212" s="464"/>
      <c r="IMD212" s="464"/>
      <c r="IME212" s="464"/>
      <c r="IMF212" s="464"/>
      <c r="IMG212" s="464"/>
      <c r="IMH212" s="464"/>
      <c r="IMI212" s="464"/>
      <c r="IMJ212" s="464"/>
      <c r="IMK212" s="464"/>
      <c r="IML212" s="464"/>
      <c r="IMM212" s="464"/>
      <c r="IMN212" s="464"/>
      <c r="IMO212" s="464"/>
      <c r="IMP212" s="464"/>
      <c r="IMQ212" s="464"/>
      <c r="IMR212" s="464"/>
      <c r="IMS212" s="464"/>
      <c r="IMT212" s="464"/>
      <c r="IMU212" s="464"/>
      <c r="IMV212" s="464"/>
      <c r="IMW212" s="464"/>
      <c r="IMX212" s="464"/>
      <c r="IMY212" s="464"/>
      <c r="IMZ212" s="464"/>
      <c r="INA212" s="464"/>
      <c r="INB212" s="464"/>
      <c r="INC212" s="464"/>
      <c r="IND212" s="464"/>
      <c r="INE212" s="464"/>
      <c r="INF212" s="464"/>
      <c r="ING212" s="464"/>
      <c r="INH212" s="464"/>
      <c r="INI212" s="464"/>
      <c r="INJ212" s="464"/>
      <c r="INK212" s="464"/>
      <c r="INL212" s="464"/>
      <c r="INM212" s="464"/>
      <c r="INN212" s="464"/>
      <c r="INO212" s="464"/>
      <c r="INP212" s="464"/>
      <c r="INQ212" s="464"/>
      <c r="INR212" s="464"/>
      <c r="INS212" s="464"/>
      <c r="INT212" s="464"/>
      <c r="INU212" s="464"/>
      <c r="INV212" s="464"/>
      <c r="INW212" s="464"/>
      <c r="INX212" s="464"/>
      <c r="INY212" s="464"/>
      <c r="INZ212" s="464"/>
      <c r="IOA212" s="464"/>
      <c r="IOB212" s="464"/>
      <c r="IOC212" s="464"/>
      <c r="IOD212" s="464"/>
      <c r="IOE212" s="464"/>
      <c r="IOF212" s="464"/>
      <c r="IOG212" s="464"/>
      <c r="IOH212" s="464"/>
      <c r="IOI212" s="464"/>
      <c r="IOJ212" s="464"/>
      <c r="IOK212" s="464"/>
      <c r="IOL212" s="464"/>
      <c r="IOM212" s="464"/>
      <c r="ION212" s="464"/>
      <c r="IOO212" s="464"/>
      <c r="IOP212" s="464"/>
      <c r="IOQ212" s="464"/>
      <c r="IOR212" s="464"/>
      <c r="IOS212" s="464"/>
      <c r="IOT212" s="464"/>
      <c r="IOU212" s="464"/>
      <c r="IOV212" s="464"/>
      <c r="IOW212" s="464"/>
      <c r="IOX212" s="464"/>
      <c r="IOY212" s="464"/>
      <c r="IOZ212" s="464"/>
      <c r="IPA212" s="464"/>
      <c r="IPB212" s="464"/>
      <c r="IPC212" s="464"/>
      <c r="IPD212" s="464"/>
      <c r="IPE212" s="464"/>
      <c r="IPF212" s="464"/>
      <c r="IPG212" s="464"/>
      <c r="IPH212" s="464"/>
      <c r="IPI212" s="464"/>
      <c r="IPJ212" s="464"/>
      <c r="IPK212" s="464"/>
      <c r="IPL212" s="464"/>
      <c r="IPM212" s="464"/>
      <c r="IPN212" s="464"/>
      <c r="IPO212" s="464"/>
      <c r="IPP212" s="464"/>
      <c r="IPQ212" s="464"/>
      <c r="IPR212" s="464"/>
      <c r="IPS212" s="464"/>
      <c r="IPT212" s="464"/>
      <c r="IPU212" s="464"/>
      <c r="IPV212" s="464"/>
      <c r="IPW212" s="464"/>
      <c r="IPX212" s="464"/>
      <c r="IPY212" s="464"/>
      <c r="IPZ212" s="464"/>
      <c r="IQA212" s="464"/>
      <c r="IQB212" s="464"/>
      <c r="IQC212" s="464"/>
      <c r="IQD212" s="464"/>
      <c r="IQE212" s="464"/>
      <c r="IQF212" s="464"/>
      <c r="IQG212" s="464"/>
      <c r="IQH212" s="464"/>
      <c r="IQI212" s="464"/>
      <c r="IQJ212" s="464"/>
      <c r="IQK212" s="464"/>
      <c r="IQL212" s="464"/>
      <c r="IQM212" s="464"/>
      <c r="IQN212" s="464"/>
      <c r="IQO212" s="464"/>
      <c r="IQP212" s="464"/>
      <c r="IQQ212" s="464"/>
      <c r="IQR212" s="464"/>
      <c r="IQS212" s="464"/>
      <c r="IQT212" s="464"/>
      <c r="IQU212" s="464"/>
      <c r="IQV212" s="464"/>
      <c r="IQW212" s="464"/>
      <c r="IQX212" s="464"/>
      <c r="IQY212" s="464"/>
      <c r="IQZ212" s="464"/>
      <c r="IRA212" s="464"/>
      <c r="IRB212" s="464"/>
      <c r="IRC212" s="464"/>
      <c r="IRD212" s="464"/>
      <c r="IRE212" s="464"/>
      <c r="IRF212" s="464"/>
      <c r="IRG212" s="464"/>
      <c r="IRH212" s="464"/>
      <c r="IRI212" s="464"/>
      <c r="IRJ212" s="464"/>
      <c r="IRK212" s="464"/>
      <c r="IRL212" s="464"/>
      <c r="IRM212" s="464"/>
      <c r="IRN212" s="464"/>
      <c r="IRO212" s="464"/>
      <c r="IRP212" s="464"/>
      <c r="IRQ212" s="464"/>
      <c r="IRR212" s="464"/>
      <c r="IRS212" s="464"/>
      <c r="IRT212" s="464"/>
      <c r="IRU212" s="464"/>
      <c r="IRV212" s="464"/>
      <c r="IRW212" s="464"/>
      <c r="IRX212" s="464"/>
      <c r="IRY212" s="464"/>
      <c r="IRZ212" s="464"/>
      <c r="ISA212" s="464"/>
      <c r="ISB212" s="464"/>
      <c r="ISC212" s="464"/>
      <c r="ISD212" s="464"/>
      <c r="ISE212" s="464"/>
      <c r="ISF212" s="464"/>
      <c r="ISG212" s="464"/>
      <c r="ISH212" s="464"/>
      <c r="ISI212" s="464"/>
      <c r="ISJ212" s="464"/>
      <c r="ISK212" s="464"/>
      <c r="ISL212" s="464"/>
      <c r="ISM212" s="464"/>
      <c r="ISN212" s="464"/>
      <c r="ISO212" s="464"/>
      <c r="ISP212" s="464"/>
      <c r="ISQ212" s="464"/>
      <c r="ISR212" s="464"/>
      <c r="ISS212" s="464"/>
      <c r="IST212" s="464"/>
      <c r="ISU212" s="464"/>
      <c r="ISV212" s="464"/>
      <c r="ISW212" s="464"/>
      <c r="ISX212" s="464"/>
      <c r="ISY212" s="464"/>
      <c r="ISZ212" s="464"/>
      <c r="ITA212" s="464"/>
      <c r="ITB212" s="464"/>
      <c r="ITC212" s="464"/>
      <c r="ITD212" s="464"/>
      <c r="ITE212" s="464"/>
      <c r="ITF212" s="464"/>
      <c r="ITG212" s="464"/>
      <c r="ITH212" s="464"/>
      <c r="ITI212" s="464"/>
      <c r="ITJ212" s="464"/>
      <c r="ITK212" s="464"/>
      <c r="ITL212" s="464"/>
      <c r="ITM212" s="464"/>
      <c r="ITN212" s="464"/>
      <c r="ITO212" s="464"/>
      <c r="ITP212" s="464"/>
      <c r="ITQ212" s="464"/>
      <c r="ITR212" s="464"/>
      <c r="ITS212" s="464"/>
      <c r="ITT212" s="464"/>
      <c r="ITU212" s="464"/>
      <c r="ITV212" s="464"/>
      <c r="ITW212" s="464"/>
      <c r="ITX212" s="464"/>
      <c r="ITY212" s="464"/>
      <c r="ITZ212" s="464"/>
      <c r="IUA212" s="464"/>
      <c r="IUB212" s="464"/>
      <c r="IUC212" s="464"/>
      <c r="IUD212" s="464"/>
      <c r="IUE212" s="464"/>
      <c r="IUF212" s="464"/>
      <c r="IUG212" s="464"/>
      <c r="IUH212" s="464"/>
      <c r="IUI212" s="464"/>
      <c r="IUJ212" s="464"/>
      <c r="IUK212" s="464"/>
      <c r="IUL212" s="464"/>
      <c r="IUM212" s="464"/>
      <c r="IUN212" s="464"/>
      <c r="IUO212" s="464"/>
      <c r="IUP212" s="464"/>
      <c r="IUQ212" s="464"/>
      <c r="IUR212" s="464"/>
      <c r="IUS212" s="464"/>
      <c r="IUT212" s="464"/>
      <c r="IUU212" s="464"/>
      <c r="IUV212" s="464"/>
      <c r="IUW212" s="464"/>
      <c r="IUX212" s="464"/>
      <c r="IUY212" s="464"/>
      <c r="IUZ212" s="464"/>
      <c r="IVA212" s="464"/>
      <c r="IVB212" s="464"/>
      <c r="IVC212" s="464"/>
      <c r="IVD212" s="464"/>
      <c r="IVE212" s="464"/>
      <c r="IVF212" s="464"/>
      <c r="IVG212" s="464"/>
      <c r="IVH212" s="464"/>
      <c r="IVI212" s="464"/>
      <c r="IVJ212" s="464"/>
      <c r="IVK212" s="464"/>
      <c r="IVL212" s="464"/>
      <c r="IVM212" s="464"/>
      <c r="IVN212" s="464"/>
      <c r="IVO212" s="464"/>
      <c r="IVP212" s="464"/>
      <c r="IVQ212" s="464"/>
      <c r="IVR212" s="464"/>
      <c r="IVS212" s="464"/>
      <c r="IVT212" s="464"/>
      <c r="IVU212" s="464"/>
      <c r="IVV212" s="464"/>
      <c r="IVW212" s="464"/>
      <c r="IVX212" s="464"/>
      <c r="IVY212" s="464"/>
      <c r="IVZ212" s="464"/>
      <c r="IWA212" s="464"/>
      <c r="IWB212" s="464"/>
      <c r="IWC212" s="464"/>
      <c r="IWD212" s="464"/>
      <c r="IWE212" s="464"/>
      <c r="IWF212" s="464"/>
      <c r="IWG212" s="464"/>
      <c r="IWH212" s="464"/>
      <c r="IWI212" s="464"/>
      <c r="IWJ212" s="464"/>
      <c r="IWK212" s="464"/>
      <c r="IWL212" s="464"/>
      <c r="IWM212" s="464"/>
      <c r="IWN212" s="464"/>
      <c r="IWO212" s="464"/>
      <c r="IWP212" s="464"/>
      <c r="IWQ212" s="464"/>
      <c r="IWR212" s="464"/>
      <c r="IWS212" s="464"/>
      <c r="IWT212" s="464"/>
      <c r="IWU212" s="464"/>
      <c r="IWV212" s="464"/>
      <c r="IWW212" s="464"/>
      <c r="IWX212" s="464"/>
      <c r="IWY212" s="464"/>
      <c r="IWZ212" s="464"/>
      <c r="IXA212" s="464"/>
      <c r="IXB212" s="464"/>
      <c r="IXC212" s="464"/>
      <c r="IXD212" s="464"/>
      <c r="IXE212" s="464"/>
      <c r="IXF212" s="464"/>
      <c r="IXG212" s="464"/>
      <c r="IXH212" s="464"/>
      <c r="IXI212" s="464"/>
      <c r="IXJ212" s="464"/>
      <c r="IXK212" s="464"/>
      <c r="IXL212" s="464"/>
      <c r="IXM212" s="464"/>
      <c r="IXN212" s="464"/>
      <c r="IXO212" s="464"/>
      <c r="IXP212" s="464"/>
      <c r="IXQ212" s="464"/>
      <c r="IXR212" s="464"/>
      <c r="IXS212" s="464"/>
      <c r="IXT212" s="464"/>
      <c r="IXU212" s="464"/>
      <c r="IXV212" s="464"/>
      <c r="IXW212" s="464"/>
      <c r="IXX212" s="464"/>
      <c r="IXY212" s="464"/>
      <c r="IXZ212" s="464"/>
      <c r="IYA212" s="464"/>
      <c r="IYB212" s="464"/>
      <c r="IYC212" s="464"/>
      <c r="IYD212" s="464"/>
      <c r="IYE212" s="464"/>
      <c r="IYF212" s="464"/>
      <c r="IYG212" s="464"/>
      <c r="IYH212" s="464"/>
      <c r="IYI212" s="464"/>
      <c r="IYJ212" s="464"/>
      <c r="IYK212" s="464"/>
      <c r="IYL212" s="464"/>
      <c r="IYM212" s="464"/>
      <c r="IYN212" s="464"/>
      <c r="IYO212" s="464"/>
      <c r="IYP212" s="464"/>
      <c r="IYQ212" s="464"/>
      <c r="IYR212" s="464"/>
      <c r="IYS212" s="464"/>
      <c r="IYT212" s="464"/>
      <c r="IYU212" s="464"/>
      <c r="IYV212" s="464"/>
      <c r="IYW212" s="464"/>
      <c r="IYX212" s="464"/>
      <c r="IYY212" s="464"/>
      <c r="IYZ212" s="464"/>
      <c r="IZA212" s="464"/>
      <c r="IZB212" s="464"/>
      <c r="IZC212" s="464"/>
      <c r="IZD212" s="464"/>
      <c r="IZE212" s="464"/>
      <c r="IZF212" s="464"/>
      <c r="IZG212" s="464"/>
      <c r="IZH212" s="464"/>
      <c r="IZI212" s="464"/>
      <c r="IZJ212" s="464"/>
      <c r="IZK212" s="464"/>
      <c r="IZL212" s="464"/>
      <c r="IZM212" s="464"/>
      <c r="IZN212" s="464"/>
      <c r="IZO212" s="464"/>
      <c r="IZP212" s="464"/>
      <c r="IZQ212" s="464"/>
      <c r="IZR212" s="464"/>
      <c r="IZS212" s="464"/>
      <c r="IZT212" s="464"/>
      <c r="IZU212" s="464"/>
      <c r="IZV212" s="464"/>
      <c r="IZW212" s="464"/>
      <c r="IZX212" s="464"/>
      <c r="IZY212" s="464"/>
      <c r="IZZ212" s="464"/>
      <c r="JAA212" s="464"/>
      <c r="JAB212" s="464"/>
      <c r="JAC212" s="464"/>
      <c r="JAD212" s="464"/>
      <c r="JAE212" s="464"/>
      <c r="JAF212" s="464"/>
      <c r="JAG212" s="464"/>
      <c r="JAH212" s="464"/>
      <c r="JAI212" s="464"/>
      <c r="JAJ212" s="464"/>
      <c r="JAK212" s="464"/>
      <c r="JAL212" s="464"/>
      <c r="JAM212" s="464"/>
      <c r="JAN212" s="464"/>
      <c r="JAO212" s="464"/>
      <c r="JAP212" s="464"/>
      <c r="JAQ212" s="464"/>
      <c r="JAR212" s="464"/>
      <c r="JAS212" s="464"/>
      <c r="JAT212" s="464"/>
      <c r="JAU212" s="464"/>
      <c r="JAV212" s="464"/>
      <c r="JAW212" s="464"/>
      <c r="JAX212" s="464"/>
      <c r="JAY212" s="464"/>
      <c r="JAZ212" s="464"/>
      <c r="JBA212" s="464"/>
      <c r="JBB212" s="464"/>
      <c r="JBC212" s="464"/>
      <c r="JBD212" s="464"/>
      <c r="JBE212" s="464"/>
      <c r="JBF212" s="464"/>
      <c r="JBG212" s="464"/>
      <c r="JBH212" s="464"/>
      <c r="JBI212" s="464"/>
      <c r="JBJ212" s="464"/>
      <c r="JBK212" s="464"/>
      <c r="JBL212" s="464"/>
      <c r="JBM212" s="464"/>
      <c r="JBN212" s="464"/>
      <c r="JBO212" s="464"/>
      <c r="JBP212" s="464"/>
      <c r="JBQ212" s="464"/>
      <c r="JBR212" s="464"/>
      <c r="JBS212" s="464"/>
      <c r="JBT212" s="464"/>
      <c r="JBU212" s="464"/>
      <c r="JBV212" s="464"/>
      <c r="JBW212" s="464"/>
      <c r="JBX212" s="464"/>
      <c r="JBY212" s="464"/>
      <c r="JBZ212" s="464"/>
      <c r="JCA212" s="464"/>
      <c r="JCB212" s="464"/>
      <c r="JCC212" s="464"/>
      <c r="JCD212" s="464"/>
      <c r="JCE212" s="464"/>
      <c r="JCF212" s="464"/>
      <c r="JCG212" s="464"/>
      <c r="JCH212" s="464"/>
      <c r="JCI212" s="464"/>
      <c r="JCJ212" s="464"/>
      <c r="JCK212" s="464"/>
      <c r="JCL212" s="464"/>
      <c r="JCM212" s="464"/>
      <c r="JCN212" s="464"/>
      <c r="JCO212" s="464"/>
      <c r="JCP212" s="464"/>
      <c r="JCQ212" s="464"/>
      <c r="JCR212" s="464"/>
      <c r="JCS212" s="464"/>
      <c r="JCT212" s="464"/>
      <c r="JCU212" s="464"/>
      <c r="JCV212" s="464"/>
      <c r="JCW212" s="464"/>
      <c r="JCX212" s="464"/>
      <c r="JCY212" s="464"/>
      <c r="JCZ212" s="464"/>
      <c r="JDA212" s="464"/>
      <c r="JDB212" s="464"/>
      <c r="JDC212" s="464"/>
      <c r="JDD212" s="464"/>
      <c r="JDE212" s="464"/>
      <c r="JDF212" s="464"/>
      <c r="JDG212" s="464"/>
      <c r="JDH212" s="464"/>
      <c r="JDI212" s="464"/>
      <c r="JDJ212" s="464"/>
      <c r="JDK212" s="464"/>
      <c r="JDL212" s="464"/>
      <c r="JDM212" s="464"/>
      <c r="JDN212" s="464"/>
      <c r="JDO212" s="464"/>
      <c r="JDP212" s="464"/>
      <c r="JDQ212" s="464"/>
      <c r="JDR212" s="464"/>
      <c r="JDS212" s="464"/>
      <c r="JDT212" s="464"/>
      <c r="JDU212" s="464"/>
      <c r="JDV212" s="464"/>
      <c r="JDW212" s="464"/>
      <c r="JDX212" s="464"/>
      <c r="JDY212" s="464"/>
      <c r="JDZ212" s="464"/>
      <c r="JEA212" s="464"/>
      <c r="JEB212" s="464"/>
      <c r="JEC212" s="464"/>
      <c r="JED212" s="464"/>
      <c r="JEE212" s="464"/>
      <c r="JEF212" s="464"/>
      <c r="JEG212" s="464"/>
      <c r="JEH212" s="464"/>
      <c r="JEI212" s="464"/>
      <c r="JEJ212" s="464"/>
      <c r="JEK212" s="464"/>
      <c r="JEL212" s="464"/>
      <c r="JEM212" s="464"/>
      <c r="JEN212" s="464"/>
      <c r="JEO212" s="464"/>
      <c r="JEP212" s="464"/>
      <c r="JEQ212" s="464"/>
      <c r="JER212" s="464"/>
      <c r="JES212" s="464"/>
      <c r="JET212" s="464"/>
      <c r="JEU212" s="464"/>
      <c r="JEV212" s="464"/>
      <c r="JEW212" s="464"/>
      <c r="JEX212" s="464"/>
      <c r="JEY212" s="464"/>
      <c r="JEZ212" s="464"/>
      <c r="JFA212" s="464"/>
      <c r="JFB212" s="464"/>
      <c r="JFC212" s="464"/>
      <c r="JFD212" s="464"/>
      <c r="JFE212" s="464"/>
      <c r="JFF212" s="464"/>
      <c r="JFG212" s="464"/>
      <c r="JFH212" s="464"/>
      <c r="JFI212" s="464"/>
      <c r="JFJ212" s="464"/>
      <c r="JFK212" s="464"/>
      <c r="JFL212" s="464"/>
      <c r="JFM212" s="464"/>
      <c r="JFN212" s="464"/>
      <c r="JFO212" s="464"/>
      <c r="JFP212" s="464"/>
      <c r="JFQ212" s="464"/>
      <c r="JFR212" s="464"/>
      <c r="JFS212" s="464"/>
      <c r="JFT212" s="464"/>
      <c r="JFU212" s="464"/>
      <c r="JFV212" s="464"/>
      <c r="JFW212" s="464"/>
      <c r="JFX212" s="464"/>
      <c r="JFY212" s="464"/>
      <c r="JFZ212" s="464"/>
      <c r="JGA212" s="464"/>
      <c r="JGB212" s="464"/>
      <c r="JGC212" s="464"/>
      <c r="JGD212" s="464"/>
      <c r="JGE212" s="464"/>
      <c r="JGF212" s="464"/>
      <c r="JGG212" s="464"/>
      <c r="JGH212" s="464"/>
      <c r="JGI212" s="464"/>
      <c r="JGJ212" s="464"/>
      <c r="JGK212" s="464"/>
      <c r="JGL212" s="464"/>
      <c r="JGM212" s="464"/>
      <c r="JGN212" s="464"/>
      <c r="JGO212" s="464"/>
      <c r="JGP212" s="464"/>
      <c r="JGQ212" s="464"/>
      <c r="JGR212" s="464"/>
      <c r="JGS212" s="464"/>
      <c r="JGT212" s="464"/>
      <c r="JGU212" s="464"/>
      <c r="JGV212" s="464"/>
      <c r="JGW212" s="464"/>
      <c r="JGX212" s="464"/>
      <c r="JGY212" s="464"/>
      <c r="JGZ212" s="464"/>
      <c r="JHA212" s="464"/>
      <c r="JHB212" s="464"/>
      <c r="JHC212" s="464"/>
      <c r="JHD212" s="464"/>
      <c r="JHE212" s="464"/>
      <c r="JHF212" s="464"/>
      <c r="JHG212" s="464"/>
      <c r="JHH212" s="464"/>
      <c r="JHI212" s="464"/>
      <c r="JHJ212" s="464"/>
      <c r="JHK212" s="464"/>
      <c r="JHL212" s="464"/>
      <c r="JHM212" s="464"/>
      <c r="JHN212" s="464"/>
      <c r="JHO212" s="464"/>
      <c r="JHP212" s="464"/>
      <c r="JHQ212" s="464"/>
      <c r="JHR212" s="464"/>
      <c r="JHS212" s="464"/>
      <c r="JHT212" s="464"/>
      <c r="JHU212" s="464"/>
      <c r="JHV212" s="464"/>
      <c r="JHW212" s="464"/>
      <c r="JHX212" s="464"/>
      <c r="JHY212" s="464"/>
      <c r="JHZ212" s="464"/>
      <c r="JIA212" s="464"/>
      <c r="JIB212" s="464"/>
      <c r="JIC212" s="464"/>
      <c r="JID212" s="464"/>
      <c r="JIE212" s="464"/>
      <c r="JIF212" s="464"/>
      <c r="JIG212" s="464"/>
      <c r="JIH212" s="464"/>
      <c r="JII212" s="464"/>
      <c r="JIJ212" s="464"/>
      <c r="JIK212" s="464"/>
      <c r="JIL212" s="464"/>
      <c r="JIM212" s="464"/>
      <c r="JIN212" s="464"/>
      <c r="JIO212" s="464"/>
      <c r="JIP212" s="464"/>
      <c r="JIQ212" s="464"/>
      <c r="JIR212" s="464"/>
      <c r="JIS212" s="464"/>
      <c r="JIT212" s="464"/>
      <c r="JIU212" s="464"/>
      <c r="JIV212" s="464"/>
      <c r="JIW212" s="464"/>
      <c r="JIX212" s="464"/>
      <c r="JIY212" s="464"/>
      <c r="JIZ212" s="464"/>
      <c r="JJA212" s="464"/>
      <c r="JJB212" s="464"/>
      <c r="JJC212" s="464"/>
      <c r="JJD212" s="464"/>
      <c r="JJE212" s="464"/>
      <c r="JJF212" s="464"/>
      <c r="JJG212" s="464"/>
      <c r="JJH212" s="464"/>
      <c r="JJI212" s="464"/>
      <c r="JJJ212" s="464"/>
      <c r="JJK212" s="464"/>
      <c r="JJL212" s="464"/>
      <c r="JJM212" s="464"/>
      <c r="JJN212" s="464"/>
      <c r="JJO212" s="464"/>
      <c r="JJP212" s="464"/>
      <c r="JJQ212" s="464"/>
      <c r="JJR212" s="464"/>
      <c r="JJS212" s="464"/>
      <c r="JJT212" s="464"/>
      <c r="JJU212" s="464"/>
      <c r="JJV212" s="464"/>
      <c r="JJW212" s="464"/>
      <c r="JJX212" s="464"/>
      <c r="JJY212" s="464"/>
      <c r="JJZ212" s="464"/>
      <c r="JKA212" s="464"/>
      <c r="JKB212" s="464"/>
      <c r="JKC212" s="464"/>
      <c r="JKD212" s="464"/>
      <c r="JKE212" s="464"/>
      <c r="JKF212" s="464"/>
      <c r="JKG212" s="464"/>
      <c r="JKH212" s="464"/>
      <c r="JKI212" s="464"/>
      <c r="JKJ212" s="464"/>
      <c r="JKK212" s="464"/>
      <c r="JKL212" s="464"/>
      <c r="JKM212" s="464"/>
      <c r="JKN212" s="464"/>
      <c r="JKO212" s="464"/>
      <c r="JKP212" s="464"/>
      <c r="JKQ212" s="464"/>
      <c r="JKR212" s="464"/>
      <c r="JKS212" s="464"/>
      <c r="JKT212" s="464"/>
      <c r="JKU212" s="464"/>
      <c r="JKV212" s="464"/>
      <c r="JKW212" s="464"/>
      <c r="JKX212" s="464"/>
      <c r="JKY212" s="464"/>
      <c r="JKZ212" s="464"/>
      <c r="JLA212" s="464"/>
      <c r="JLB212" s="464"/>
      <c r="JLC212" s="464"/>
      <c r="JLD212" s="464"/>
      <c r="JLE212" s="464"/>
      <c r="JLF212" s="464"/>
      <c r="JLG212" s="464"/>
      <c r="JLH212" s="464"/>
      <c r="JLI212" s="464"/>
      <c r="JLJ212" s="464"/>
      <c r="JLK212" s="464"/>
      <c r="JLL212" s="464"/>
      <c r="JLM212" s="464"/>
      <c r="JLN212" s="464"/>
      <c r="JLO212" s="464"/>
      <c r="JLP212" s="464"/>
      <c r="JLQ212" s="464"/>
      <c r="JLR212" s="464"/>
      <c r="JLS212" s="464"/>
      <c r="JLT212" s="464"/>
      <c r="JLU212" s="464"/>
      <c r="JLV212" s="464"/>
      <c r="JLW212" s="464"/>
      <c r="JLX212" s="464"/>
      <c r="JLY212" s="464"/>
      <c r="JLZ212" s="464"/>
      <c r="JMA212" s="464"/>
      <c r="JMB212" s="464"/>
      <c r="JMC212" s="464"/>
      <c r="JMD212" s="464"/>
      <c r="JME212" s="464"/>
      <c r="JMF212" s="464"/>
      <c r="JMG212" s="464"/>
      <c r="JMH212" s="464"/>
      <c r="JMI212" s="464"/>
      <c r="JMJ212" s="464"/>
      <c r="JMK212" s="464"/>
      <c r="JML212" s="464"/>
      <c r="JMM212" s="464"/>
      <c r="JMN212" s="464"/>
      <c r="JMO212" s="464"/>
      <c r="JMP212" s="464"/>
      <c r="JMQ212" s="464"/>
      <c r="JMR212" s="464"/>
      <c r="JMS212" s="464"/>
      <c r="JMT212" s="464"/>
      <c r="JMU212" s="464"/>
      <c r="JMV212" s="464"/>
      <c r="JMW212" s="464"/>
      <c r="JMX212" s="464"/>
      <c r="JMY212" s="464"/>
      <c r="JMZ212" s="464"/>
      <c r="JNA212" s="464"/>
      <c r="JNB212" s="464"/>
      <c r="JNC212" s="464"/>
      <c r="JND212" s="464"/>
      <c r="JNE212" s="464"/>
      <c r="JNF212" s="464"/>
      <c r="JNG212" s="464"/>
      <c r="JNH212" s="464"/>
      <c r="JNI212" s="464"/>
      <c r="JNJ212" s="464"/>
      <c r="JNK212" s="464"/>
      <c r="JNL212" s="464"/>
      <c r="JNM212" s="464"/>
      <c r="JNN212" s="464"/>
      <c r="JNO212" s="464"/>
      <c r="JNP212" s="464"/>
      <c r="JNQ212" s="464"/>
      <c r="JNR212" s="464"/>
      <c r="JNS212" s="464"/>
      <c r="JNT212" s="464"/>
      <c r="JNU212" s="464"/>
      <c r="JNV212" s="464"/>
      <c r="JNW212" s="464"/>
      <c r="JNX212" s="464"/>
      <c r="JNY212" s="464"/>
      <c r="JNZ212" s="464"/>
      <c r="JOA212" s="464"/>
      <c r="JOB212" s="464"/>
      <c r="JOC212" s="464"/>
      <c r="JOD212" s="464"/>
      <c r="JOE212" s="464"/>
      <c r="JOF212" s="464"/>
      <c r="JOG212" s="464"/>
      <c r="JOH212" s="464"/>
      <c r="JOI212" s="464"/>
      <c r="JOJ212" s="464"/>
      <c r="JOK212" s="464"/>
      <c r="JOL212" s="464"/>
      <c r="JOM212" s="464"/>
      <c r="JON212" s="464"/>
      <c r="JOO212" s="464"/>
      <c r="JOP212" s="464"/>
      <c r="JOQ212" s="464"/>
      <c r="JOR212" s="464"/>
      <c r="JOS212" s="464"/>
      <c r="JOT212" s="464"/>
      <c r="JOU212" s="464"/>
      <c r="JOV212" s="464"/>
      <c r="JOW212" s="464"/>
      <c r="JOX212" s="464"/>
      <c r="JOY212" s="464"/>
      <c r="JOZ212" s="464"/>
      <c r="JPA212" s="464"/>
      <c r="JPB212" s="464"/>
      <c r="JPC212" s="464"/>
      <c r="JPD212" s="464"/>
      <c r="JPE212" s="464"/>
      <c r="JPF212" s="464"/>
      <c r="JPG212" s="464"/>
      <c r="JPH212" s="464"/>
      <c r="JPI212" s="464"/>
      <c r="JPJ212" s="464"/>
      <c r="JPK212" s="464"/>
      <c r="JPL212" s="464"/>
      <c r="JPM212" s="464"/>
      <c r="JPN212" s="464"/>
      <c r="JPO212" s="464"/>
      <c r="JPP212" s="464"/>
      <c r="JPQ212" s="464"/>
      <c r="JPR212" s="464"/>
      <c r="JPS212" s="464"/>
      <c r="JPT212" s="464"/>
      <c r="JPU212" s="464"/>
      <c r="JPV212" s="464"/>
      <c r="JPW212" s="464"/>
      <c r="JPX212" s="464"/>
      <c r="JPY212" s="464"/>
      <c r="JPZ212" s="464"/>
      <c r="JQA212" s="464"/>
      <c r="JQB212" s="464"/>
      <c r="JQC212" s="464"/>
      <c r="JQD212" s="464"/>
      <c r="JQE212" s="464"/>
      <c r="JQF212" s="464"/>
      <c r="JQG212" s="464"/>
      <c r="JQH212" s="464"/>
      <c r="JQI212" s="464"/>
      <c r="JQJ212" s="464"/>
      <c r="JQK212" s="464"/>
      <c r="JQL212" s="464"/>
      <c r="JQM212" s="464"/>
      <c r="JQN212" s="464"/>
      <c r="JQO212" s="464"/>
      <c r="JQP212" s="464"/>
      <c r="JQQ212" s="464"/>
      <c r="JQR212" s="464"/>
      <c r="JQS212" s="464"/>
      <c r="JQT212" s="464"/>
      <c r="JQU212" s="464"/>
      <c r="JQV212" s="464"/>
      <c r="JQW212" s="464"/>
      <c r="JQX212" s="464"/>
      <c r="JQY212" s="464"/>
      <c r="JQZ212" s="464"/>
      <c r="JRA212" s="464"/>
      <c r="JRB212" s="464"/>
      <c r="JRC212" s="464"/>
      <c r="JRD212" s="464"/>
      <c r="JRE212" s="464"/>
      <c r="JRF212" s="464"/>
      <c r="JRG212" s="464"/>
      <c r="JRH212" s="464"/>
      <c r="JRI212" s="464"/>
      <c r="JRJ212" s="464"/>
      <c r="JRK212" s="464"/>
      <c r="JRL212" s="464"/>
      <c r="JRM212" s="464"/>
      <c r="JRN212" s="464"/>
      <c r="JRO212" s="464"/>
      <c r="JRP212" s="464"/>
      <c r="JRQ212" s="464"/>
      <c r="JRR212" s="464"/>
      <c r="JRS212" s="464"/>
      <c r="JRT212" s="464"/>
      <c r="JRU212" s="464"/>
      <c r="JRV212" s="464"/>
      <c r="JRW212" s="464"/>
      <c r="JRX212" s="464"/>
      <c r="JRY212" s="464"/>
      <c r="JRZ212" s="464"/>
      <c r="JSA212" s="464"/>
      <c r="JSB212" s="464"/>
      <c r="JSC212" s="464"/>
      <c r="JSD212" s="464"/>
      <c r="JSE212" s="464"/>
      <c r="JSF212" s="464"/>
      <c r="JSG212" s="464"/>
      <c r="JSH212" s="464"/>
      <c r="JSI212" s="464"/>
      <c r="JSJ212" s="464"/>
      <c r="JSK212" s="464"/>
      <c r="JSL212" s="464"/>
      <c r="JSM212" s="464"/>
      <c r="JSN212" s="464"/>
      <c r="JSO212" s="464"/>
      <c r="JSP212" s="464"/>
      <c r="JSQ212" s="464"/>
      <c r="JSR212" s="464"/>
      <c r="JSS212" s="464"/>
      <c r="JST212" s="464"/>
      <c r="JSU212" s="464"/>
      <c r="JSV212" s="464"/>
      <c r="JSW212" s="464"/>
      <c r="JSX212" s="464"/>
      <c r="JSY212" s="464"/>
      <c r="JSZ212" s="464"/>
      <c r="JTA212" s="464"/>
      <c r="JTB212" s="464"/>
      <c r="JTC212" s="464"/>
      <c r="JTD212" s="464"/>
      <c r="JTE212" s="464"/>
      <c r="JTF212" s="464"/>
      <c r="JTG212" s="464"/>
      <c r="JTH212" s="464"/>
      <c r="JTI212" s="464"/>
      <c r="JTJ212" s="464"/>
      <c r="JTK212" s="464"/>
      <c r="JTL212" s="464"/>
      <c r="JTM212" s="464"/>
      <c r="JTN212" s="464"/>
      <c r="JTO212" s="464"/>
      <c r="JTP212" s="464"/>
      <c r="JTQ212" s="464"/>
      <c r="JTR212" s="464"/>
      <c r="JTS212" s="464"/>
      <c r="JTT212" s="464"/>
      <c r="JTU212" s="464"/>
      <c r="JTV212" s="464"/>
      <c r="JTW212" s="464"/>
      <c r="JTX212" s="464"/>
      <c r="JTY212" s="464"/>
      <c r="JTZ212" s="464"/>
      <c r="JUA212" s="464"/>
      <c r="JUB212" s="464"/>
      <c r="JUC212" s="464"/>
      <c r="JUD212" s="464"/>
      <c r="JUE212" s="464"/>
      <c r="JUF212" s="464"/>
      <c r="JUG212" s="464"/>
      <c r="JUH212" s="464"/>
      <c r="JUI212" s="464"/>
      <c r="JUJ212" s="464"/>
      <c r="JUK212" s="464"/>
      <c r="JUL212" s="464"/>
      <c r="JUM212" s="464"/>
      <c r="JUN212" s="464"/>
      <c r="JUO212" s="464"/>
      <c r="JUP212" s="464"/>
      <c r="JUQ212" s="464"/>
      <c r="JUR212" s="464"/>
      <c r="JUS212" s="464"/>
      <c r="JUT212" s="464"/>
      <c r="JUU212" s="464"/>
      <c r="JUV212" s="464"/>
      <c r="JUW212" s="464"/>
      <c r="JUX212" s="464"/>
      <c r="JUY212" s="464"/>
      <c r="JUZ212" s="464"/>
      <c r="JVA212" s="464"/>
      <c r="JVB212" s="464"/>
      <c r="JVC212" s="464"/>
      <c r="JVD212" s="464"/>
      <c r="JVE212" s="464"/>
      <c r="JVF212" s="464"/>
      <c r="JVG212" s="464"/>
      <c r="JVH212" s="464"/>
      <c r="JVI212" s="464"/>
      <c r="JVJ212" s="464"/>
      <c r="JVK212" s="464"/>
      <c r="JVL212" s="464"/>
      <c r="JVM212" s="464"/>
      <c r="JVN212" s="464"/>
      <c r="JVO212" s="464"/>
      <c r="JVP212" s="464"/>
      <c r="JVQ212" s="464"/>
      <c r="JVR212" s="464"/>
      <c r="JVS212" s="464"/>
      <c r="JVT212" s="464"/>
      <c r="JVU212" s="464"/>
      <c r="JVV212" s="464"/>
      <c r="JVW212" s="464"/>
      <c r="JVX212" s="464"/>
      <c r="JVY212" s="464"/>
      <c r="JVZ212" s="464"/>
      <c r="JWA212" s="464"/>
      <c r="JWB212" s="464"/>
      <c r="JWC212" s="464"/>
      <c r="JWD212" s="464"/>
      <c r="JWE212" s="464"/>
      <c r="JWF212" s="464"/>
      <c r="JWG212" s="464"/>
      <c r="JWH212" s="464"/>
      <c r="JWI212" s="464"/>
      <c r="JWJ212" s="464"/>
      <c r="JWK212" s="464"/>
      <c r="JWL212" s="464"/>
      <c r="JWM212" s="464"/>
      <c r="JWN212" s="464"/>
      <c r="JWO212" s="464"/>
      <c r="JWP212" s="464"/>
      <c r="JWQ212" s="464"/>
      <c r="JWR212" s="464"/>
      <c r="JWS212" s="464"/>
      <c r="JWT212" s="464"/>
      <c r="JWU212" s="464"/>
      <c r="JWV212" s="464"/>
      <c r="JWW212" s="464"/>
      <c r="JWX212" s="464"/>
      <c r="JWY212" s="464"/>
      <c r="JWZ212" s="464"/>
      <c r="JXA212" s="464"/>
      <c r="JXB212" s="464"/>
      <c r="JXC212" s="464"/>
      <c r="JXD212" s="464"/>
      <c r="JXE212" s="464"/>
      <c r="JXF212" s="464"/>
      <c r="JXG212" s="464"/>
      <c r="JXH212" s="464"/>
      <c r="JXI212" s="464"/>
      <c r="JXJ212" s="464"/>
      <c r="JXK212" s="464"/>
      <c r="JXL212" s="464"/>
      <c r="JXM212" s="464"/>
      <c r="JXN212" s="464"/>
      <c r="JXO212" s="464"/>
      <c r="JXP212" s="464"/>
      <c r="JXQ212" s="464"/>
      <c r="JXR212" s="464"/>
      <c r="JXS212" s="464"/>
      <c r="JXT212" s="464"/>
      <c r="JXU212" s="464"/>
      <c r="JXV212" s="464"/>
      <c r="JXW212" s="464"/>
      <c r="JXX212" s="464"/>
      <c r="JXY212" s="464"/>
      <c r="JXZ212" s="464"/>
      <c r="JYA212" s="464"/>
      <c r="JYB212" s="464"/>
      <c r="JYC212" s="464"/>
      <c r="JYD212" s="464"/>
      <c r="JYE212" s="464"/>
      <c r="JYF212" s="464"/>
      <c r="JYG212" s="464"/>
      <c r="JYH212" s="464"/>
      <c r="JYI212" s="464"/>
      <c r="JYJ212" s="464"/>
      <c r="JYK212" s="464"/>
      <c r="JYL212" s="464"/>
      <c r="JYM212" s="464"/>
      <c r="JYN212" s="464"/>
      <c r="JYO212" s="464"/>
      <c r="JYP212" s="464"/>
      <c r="JYQ212" s="464"/>
      <c r="JYR212" s="464"/>
      <c r="JYS212" s="464"/>
      <c r="JYT212" s="464"/>
      <c r="JYU212" s="464"/>
      <c r="JYV212" s="464"/>
      <c r="JYW212" s="464"/>
      <c r="JYX212" s="464"/>
      <c r="JYY212" s="464"/>
      <c r="JYZ212" s="464"/>
      <c r="JZA212" s="464"/>
      <c r="JZB212" s="464"/>
      <c r="JZC212" s="464"/>
      <c r="JZD212" s="464"/>
      <c r="JZE212" s="464"/>
      <c r="JZF212" s="464"/>
      <c r="JZG212" s="464"/>
      <c r="JZH212" s="464"/>
      <c r="JZI212" s="464"/>
      <c r="JZJ212" s="464"/>
      <c r="JZK212" s="464"/>
      <c r="JZL212" s="464"/>
      <c r="JZM212" s="464"/>
      <c r="JZN212" s="464"/>
      <c r="JZO212" s="464"/>
      <c r="JZP212" s="464"/>
      <c r="JZQ212" s="464"/>
      <c r="JZR212" s="464"/>
      <c r="JZS212" s="464"/>
      <c r="JZT212" s="464"/>
      <c r="JZU212" s="464"/>
      <c r="JZV212" s="464"/>
      <c r="JZW212" s="464"/>
      <c r="JZX212" s="464"/>
      <c r="JZY212" s="464"/>
      <c r="JZZ212" s="464"/>
      <c r="KAA212" s="464"/>
      <c r="KAB212" s="464"/>
      <c r="KAC212" s="464"/>
      <c r="KAD212" s="464"/>
      <c r="KAE212" s="464"/>
      <c r="KAF212" s="464"/>
      <c r="KAG212" s="464"/>
      <c r="KAH212" s="464"/>
      <c r="KAI212" s="464"/>
      <c r="KAJ212" s="464"/>
      <c r="KAK212" s="464"/>
      <c r="KAL212" s="464"/>
      <c r="KAM212" s="464"/>
      <c r="KAN212" s="464"/>
      <c r="KAO212" s="464"/>
      <c r="KAP212" s="464"/>
      <c r="KAQ212" s="464"/>
      <c r="KAR212" s="464"/>
      <c r="KAS212" s="464"/>
      <c r="KAT212" s="464"/>
      <c r="KAU212" s="464"/>
      <c r="KAV212" s="464"/>
      <c r="KAW212" s="464"/>
      <c r="KAX212" s="464"/>
      <c r="KAY212" s="464"/>
      <c r="KAZ212" s="464"/>
      <c r="KBA212" s="464"/>
      <c r="KBB212" s="464"/>
      <c r="KBC212" s="464"/>
      <c r="KBD212" s="464"/>
      <c r="KBE212" s="464"/>
      <c r="KBF212" s="464"/>
      <c r="KBG212" s="464"/>
      <c r="KBH212" s="464"/>
      <c r="KBI212" s="464"/>
      <c r="KBJ212" s="464"/>
      <c r="KBK212" s="464"/>
      <c r="KBL212" s="464"/>
      <c r="KBM212" s="464"/>
      <c r="KBN212" s="464"/>
      <c r="KBO212" s="464"/>
      <c r="KBP212" s="464"/>
      <c r="KBQ212" s="464"/>
      <c r="KBR212" s="464"/>
      <c r="KBS212" s="464"/>
      <c r="KBT212" s="464"/>
      <c r="KBU212" s="464"/>
      <c r="KBV212" s="464"/>
      <c r="KBW212" s="464"/>
      <c r="KBX212" s="464"/>
      <c r="KBY212" s="464"/>
      <c r="KBZ212" s="464"/>
      <c r="KCA212" s="464"/>
      <c r="KCB212" s="464"/>
      <c r="KCC212" s="464"/>
      <c r="KCD212" s="464"/>
      <c r="KCE212" s="464"/>
      <c r="KCF212" s="464"/>
      <c r="KCG212" s="464"/>
      <c r="KCH212" s="464"/>
      <c r="KCI212" s="464"/>
      <c r="KCJ212" s="464"/>
      <c r="KCK212" s="464"/>
      <c r="KCL212" s="464"/>
      <c r="KCM212" s="464"/>
      <c r="KCN212" s="464"/>
      <c r="KCO212" s="464"/>
      <c r="KCP212" s="464"/>
      <c r="KCQ212" s="464"/>
      <c r="KCR212" s="464"/>
      <c r="KCS212" s="464"/>
      <c r="KCT212" s="464"/>
      <c r="KCU212" s="464"/>
      <c r="KCV212" s="464"/>
      <c r="KCW212" s="464"/>
      <c r="KCX212" s="464"/>
      <c r="KCY212" s="464"/>
      <c r="KCZ212" s="464"/>
      <c r="KDA212" s="464"/>
      <c r="KDB212" s="464"/>
      <c r="KDC212" s="464"/>
      <c r="KDD212" s="464"/>
      <c r="KDE212" s="464"/>
      <c r="KDF212" s="464"/>
      <c r="KDG212" s="464"/>
      <c r="KDH212" s="464"/>
      <c r="KDI212" s="464"/>
      <c r="KDJ212" s="464"/>
      <c r="KDK212" s="464"/>
      <c r="KDL212" s="464"/>
      <c r="KDM212" s="464"/>
      <c r="KDN212" s="464"/>
      <c r="KDO212" s="464"/>
      <c r="KDP212" s="464"/>
      <c r="KDQ212" s="464"/>
      <c r="KDR212" s="464"/>
      <c r="KDS212" s="464"/>
      <c r="KDT212" s="464"/>
      <c r="KDU212" s="464"/>
      <c r="KDV212" s="464"/>
      <c r="KDW212" s="464"/>
      <c r="KDX212" s="464"/>
      <c r="KDY212" s="464"/>
      <c r="KDZ212" s="464"/>
      <c r="KEA212" s="464"/>
      <c r="KEB212" s="464"/>
      <c r="KEC212" s="464"/>
      <c r="KED212" s="464"/>
      <c r="KEE212" s="464"/>
      <c r="KEF212" s="464"/>
      <c r="KEG212" s="464"/>
      <c r="KEH212" s="464"/>
      <c r="KEI212" s="464"/>
      <c r="KEJ212" s="464"/>
      <c r="KEK212" s="464"/>
      <c r="KEL212" s="464"/>
      <c r="KEM212" s="464"/>
      <c r="KEN212" s="464"/>
      <c r="KEO212" s="464"/>
      <c r="KEP212" s="464"/>
      <c r="KEQ212" s="464"/>
      <c r="KER212" s="464"/>
      <c r="KES212" s="464"/>
      <c r="KET212" s="464"/>
      <c r="KEU212" s="464"/>
      <c r="KEV212" s="464"/>
      <c r="KEW212" s="464"/>
      <c r="KEX212" s="464"/>
      <c r="KEY212" s="464"/>
      <c r="KEZ212" s="464"/>
      <c r="KFA212" s="464"/>
      <c r="KFB212" s="464"/>
      <c r="KFC212" s="464"/>
      <c r="KFD212" s="464"/>
      <c r="KFE212" s="464"/>
      <c r="KFF212" s="464"/>
      <c r="KFG212" s="464"/>
      <c r="KFH212" s="464"/>
      <c r="KFI212" s="464"/>
      <c r="KFJ212" s="464"/>
      <c r="KFK212" s="464"/>
      <c r="KFL212" s="464"/>
      <c r="KFM212" s="464"/>
      <c r="KFN212" s="464"/>
      <c r="KFO212" s="464"/>
      <c r="KFP212" s="464"/>
      <c r="KFQ212" s="464"/>
      <c r="KFR212" s="464"/>
      <c r="KFS212" s="464"/>
      <c r="KFT212" s="464"/>
      <c r="KFU212" s="464"/>
      <c r="KFV212" s="464"/>
      <c r="KFW212" s="464"/>
      <c r="KFX212" s="464"/>
      <c r="KFY212" s="464"/>
      <c r="KFZ212" s="464"/>
      <c r="KGA212" s="464"/>
      <c r="KGB212" s="464"/>
      <c r="KGC212" s="464"/>
      <c r="KGD212" s="464"/>
      <c r="KGE212" s="464"/>
      <c r="KGF212" s="464"/>
      <c r="KGG212" s="464"/>
      <c r="KGH212" s="464"/>
      <c r="KGI212" s="464"/>
      <c r="KGJ212" s="464"/>
      <c r="KGK212" s="464"/>
      <c r="KGL212" s="464"/>
      <c r="KGM212" s="464"/>
      <c r="KGN212" s="464"/>
      <c r="KGO212" s="464"/>
      <c r="KGP212" s="464"/>
      <c r="KGQ212" s="464"/>
      <c r="KGR212" s="464"/>
      <c r="KGS212" s="464"/>
      <c r="KGT212" s="464"/>
      <c r="KGU212" s="464"/>
      <c r="KGV212" s="464"/>
      <c r="KGW212" s="464"/>
      <c r="KGX212" s="464"/>
      <c r="KGY212" s="464"/>
      <c r="KGZ212" s="464"/>
      <c r="KHA212" s="464"/>
      <c r="KHB212" s="464"/>
      <c r="KHC212" s="464"/>
      <c r="KHD212" s="464"/>
      <c r="KHE212" s="464"/>
      <c r="KHF212" s="464"/>
      <c r="KHG212" s="464"/>
      <c r="KHH212" s="464"/>
      <c r="KHI212" s="464"/>
      <c r="KHJ212" s="464"/>
      <c r="KHK212" s="464"/>
      <c r="KHL212" s="464"/>
      <c r="KHM212" s="464"/>
      <c r="KHN212" s="464"/>
      <c r="KHO212" s="464"/>
      <c r="KHP212" s="464"/>
      <c r="KHQ212" s="464"/>
      <c r="KHR212" s="464"/>
      <c r="KHS212" s="464"/>
      <c r="KHT212" s="464"/>
      <c r="KHU212" s="464"/>
      <c r="KHV212" s="464"/>
      <c r="KHW212" s="464"/>
      <c r="KHX212" s="464"/>
      <c r="KHY212" s="464"/>
      <c r="KHZ212" s="464"/>
      <c r="KIA212" s="464"/>
      <c r="KIB212" s="464"/>
      <c r="KIC212" s="464"/>
      <c r="KID212" s="464"/>
      <c r="KIE212" s="464"/>
      <c r="KIF212" s="464"/>
      <c r="KIG212" s="464"/>
      <c r="KIH212" s="464"/>
      <c r="KII212" s="464"/>
      <c r="KIJ212" s="464"/>
      <c r="KIK212" s="464"/>
      <c r="KIL212" s="464"/>
      <c r="KIM212" s="464"/>
      <c r="KIN212" s="464"/>
      <c r="KIO212" s="464"/>
      <c r="KIP212" s="464"/>
      <c r="KIQ212" s="464"/>
      <c r="KIR212" s="464"/>
      <c r="KIS212" s="464"/>
      <c r="KIT212" s="464"/>
      <c r="KIU212" s="464"/>
      <c r="KIV212" s="464"/>
      <c r="KIW212" s="464"/>
      <c r="KIX212" s="464"/>
      <c r="KIY212" s="464"/>
      <c r="KIZ212" s="464"/>
      <c r="KJA212" s="464"/>
      <c r="KJB212" s="464"/>
      <c r="KJC212" s="464"/>
      <c r="KJD212" s="464"/>
      <c r="KJE212" s="464"/>
      <c r="KJF212" s="464"/>
      <c r="KJG212" s="464"/>
      <c r="KJH212" s="464"/>
      <c r="KJI212" s="464"/>
      <c r="KJJ212" s="464"/>
      <c r="KJK212" s="464"/>
      <c r="KJL212" s="464"/>
      <c r="KJM212" s="464"/>
      <c r="KJN212" s="464"/>
      <c r="KJO212" s="464"/>
      <c r="KJP212" s="464"/>
      <c r="KJQ212" s="464"/>
      <c r="KJR212" s="464"/>
      <c r="KJS212" s="464"/>
      <c r="KJT212" s="464"/>
      <c r="KJU212" s="464"/>
      <c r="KJV212" s="464"/>
      <c r="KJW212" s="464"/>
      <c r="KJX212" s="464"/>
      <c r="KJY212" s="464"/>
      <c r="KJZ212" s="464"/>
      <c r="KKA212" s="464"/>
      <c r="KKB212" s="464"/>
      <c r="KKC212" s="464"/>
      <c r="KKD212" s="464"/>
      <c r="KKE212" s="464"/>
      <c r="KKF212" s="464"/>
      <c r="KKG212" s="464"/>
      <c r="KKH212" s="464"/>
      <c r="KKI212" s="464"/>
      <c r="KKJ212" s="464"/>
      <c r="KKK212" s="464"/>
      <c r="KKL212" s="464"/>
      <c r="KKM212" s="464"/>
      <c r="KKN212" s="464"/>
      <c r="KKO212" s="464"/>
      <c r="KKP212" s="464"/>
      <c r="KKQ212" s="464"/>
      <c r="KKR212" s="464"/>
      <c r="KKS212" s="464"/>
      <c r="KKT212" s="464"/>
      <c r="KKU212" s="464"/>
      <c r="KKV212" s="464"/>
      <c r="KKW212" s="464"/>
      <c r="KKX212" s="464"/>
      <c r="KKY212" s="464"/>
      <c r="KKZ212" s="464"/>
      <c r="KLA212" s="464"/>
      <c r="KLB212" s="464"/>
      <c r="KLC212" s="464"/>
      <c r="KLD212" s="464"/>
      <c r="KLE212" s="464"/>
      <c r="KLF212" s="464"/>
      <c r="KLG212" s="464"/>
      <c r="KLH212" s="464"/>
      <c r="KLI212" s="464"/>
      <c r="KLJ212" s="464"/>
      <c r="KLK212" s="464"/>
      <c r="KLL212" s="464"/>
      <c r="KLM212" s="464"/>
      <c r="KLN212" s="464"/>
      <c r="KLO212" s="464"/>
      <c r="KLP212" s="464"/>
      <c r="KLQ212" s="464"/>
      <c r="KLR212" s="464"/>
      <c r="KLS212" s="464"/>
      <c r="KLT212" s="464"/>
      <c r="KLU212" s="464"/>
      <c r="KLV212" s="464"/>
      <c r="KLW212" s="464"/>
      <c r="KLX212" s="464"/>
      <c r="KLY212" s="464"/>
      <c r="KLZ212" s="464"/>
      <c r="KMA212" s="464"/>
      <c r="KMB212" s="464"/>
      <c r="KMC212" s="464"/>
      <c r="KMD212" s="464"/>
      <c r="KME212" s="464"/>
      <c r="KMF212" s="464"/>
      <c r="KMG212" s="464"/>
      <c r="KMH212" s="464"/>
      <c r="KMI212" s="464"/>
      <c r="KMJ212" s="464"/>
      <c r="KMK212" s="464"/>
      <c r="KML212" s="464"/>
      <c r="KMM212" s="464"/>
      <c r="KMN212" s="464"/>
      <c r="KMO212" s="464"/>
      <c r="KMP212" s="464"/>
      <c r="KMQ212" s="464"/>
      <c r="KMR212" s="464"/>
      <c r="KMS212" s="464"/>
      <c r="KMT212" s="464"/>
      <c r="KMU212" s="464"/>
      <c r="KMV212" s="464"/>
      <c r="KMW212" s="464"/>
      <c r="KMX212" s="464"/>
      <c r="KMY212" s="464"/>
      <c r="KMZ212" s="464"/>
      <c r="KNA212" s="464"/>
      <c r="KNB212" s="464"/>
      <c r="KNC212" s="464"/>
      <c r="KND212" s="464"/>
      <c r="KNE212" s="464"/>
      <c r="KNF212" s="464"/>
      <c r="KNG212" s="464"/>
      <c r="KNH212" s="464"/>
      <c r="KNI212" s="464"/>
      <c r="KNJ212" s="464"/>
      <c r="KNK212" s="464"/>
      <c r="KNL212" s="464"/>
      <c r="KNM212" s="464"/>
      <c r="KNN212" s="464"/>
      <c r="KNO212" s="464"/>
      <c r="KNP212" s="464"/>
      <c r="KNQ212" s="464"/>
      <c r="KNR212" s="464"/>
      <c r="KNS212" s="464"/>
      <c r="KNT212" s="464"/>
      <c r="KNU212" s="464"/>
      <c r="KNV212" s="464"/>
      <c r="KNW212" s="464"/>
      <c r="KNX212" s="464"/>
      <c r="KNY212" s="464"/>
      <c r="KNZ212" s="464"/>
      <c r="KOA212" s="464"/>
      <c r="KOB212" s="464"/>
      <c r="KOC212" s="464"/>
      <c r="KOD212" s="464"/>
      <c r="KOE212" s="464"/>
      <c r="KOF212" s="464"/>
      <c r="KOG212" s="464"/>
      <c r="KOH212" s="464"/>
      <c r="KOI212" s="464"/>
      <c r="KOJ212" s="464"/>
      <c r="KOK212" s="464"/>
      <c r="KOL212" s="464"/>
      <c r="KOM212" s="464"/>
      <c r="KON212" s="464"/>
      <c r="KOO212" s="464"/>
      <c r="KOP212" s="464"/>
      <c r="KOQ212" s="464"/>
      <c r="KOR212" s="464"/>
      <c r="KOS212" s="464"/>
      <c r="KOT212" s="464"/>
      <c r="KOU212" s="464"/>
      <c r="KOV212" s="464"/>
      <c r="KOW212" s="464"/>
      <c r="KOX212" s="464"/>
      <c r="KOY212" s="464"/>
      <c r="KOZ212" s="464"/>
      <c r="KPA212" s="464"/>
      <c r="KPB212" s="464"/>
      <c r="KPC212" s="464"/>
      <c r="KPD212" s="464"/>
      <c r="KPE212" s="464"/>
      <c r="KPF212" s="464"/>
      <c r="KPG212" s="464"/>
      <c r="KPH212" s="464"/>
      <c r="KPI212" s="464"/>
      <c r="KPJ212" s="464"/>
      <c r="KPK212" s="464"/>
      <c r="KPL212" s="464"/>
      <c r="KPM212" s="464"/>
      <c r="KPN212" s="464"/>
      <c r="KPO212" s="464"/>
      <c r="KPP212" s="464"/>
      <c r="KPQ212" s="464"/>
      <c r="KPR212" s="464"/>
      <c r="KPS212" s="464"/>
      <c r="KPT212" s="464"/>
      <c r="KPU212" s="464"/>
      <c r="KPV212" s="464"/>
      <c r="KPW212" s="464"/>
      <c r="KPX212" s="464"/>
      <c r="KPY212" s="464"/>
      <c r="KPZ212" s="464"/>
      <c r="KQA212" s="464"/>
      <c r="KQB212" s="464"/>
      <c r="KQC212" s="464"/>
      <c r="KQD212" s="464"/>
      <c r="KQE212" s="464"/>
      <c r="KQF212" s="464"/>
      <c r="KQG212" s="464"/>
      <c r="KQH212" s="464"/>
      <c r="KQI212" s="464"/>
      <c r="KQJ212" s="464"/>
      <c r="KQK212" s="464"/>
      <c r="KQL212" s="464"/>
      <c r="KQM212" s="464"/>
      <c r="KQN212" s="464"/>
      <c r="KQO212" s="464"/>
      <c r="KQP212" s="464"/>
      <c r="KQQ212" s="464"/>
      <c r="KQR212" s="464"/>
      <c r="KQS212" s="464"/>
      <c r="KQT212" s="464"/>
      <c r="KQU212" s="464"/>
      <c r="KQV212" s="464"/>
      <c r="KQW212" s="464"/>
      <c r="KQX212" s="464"/>
      <c r="KQY212" s="464"/>
      <c r="KQZ212" s="464"/>
      <c r="KRA212" s="464"/>
      <c r="KRB212" s="464"/>
      <c r="KRC212" s="464"/>
      <c r="KRD212" s="464"/>
      <c r="KRE212" s="464"/>
      <c r="KRF212" s="464"/>
      <c r="KRG212" s="464"/>
      <c r="KRH212" s="464"/>
      <c r="KRI212" s="464"/>
      <c r="KRJ212" s="464"/>
      <c r="KRK212" s="464"/>
      <c r="KRL212" s="464"/>
      <c r="KRM212" s="464"/>
      <c r="KRN212" s="464"/>
      <c r="KRO212" s="464"/>
      <c r="KRP212" s="464"/>
      <c r="KRQ212" s="464"/>
      <c r="KRR212" s="464"/>
      <c r="KRS212" s="464"/>
      <c r="KRT212" s="464"/>
      <c r="KRU212" s="464"/>
      <c r="KRV212" s="464"/>
      <c r="KRW212" s="464"/>
      <c r="KRX212" s="464"/>
      <c r="KRY212" s="464"/>
      <c r="KRZ212" s="464"/>
      <c r="KSA212" s="464"/>
      <c r="KSB212" s="464"/>
      <c r="KSC212" s="464"/>
      <c r="KSD212" s="464"/>
      <c r="KSE212" s="464"/>
      <c r="KSF212" s="464"/>
      <c r="KSG212" s="464"/>
      <c r="KSH212" s="464"/>
      <c r="KSI212" s="464"/>
      <c r="KSJ212" s="464"/>
      <c r="KSK212" s="464"/>
      <c r="KSL212" s="464"/>
      <c r="KSM212" s="464"/>
      <c r="KSN212" s="464"/>
      <c r="KSO212" s="464"/>
      <c r="KSP212" s="464"/>
      <c r="KSQ212" s="464"/>
      <c r="KSR212" s="464"/>
      <c r="KSS212" s="464"/>
      <c r="KST212" s="464"/>
      <c r="KSU212" s="464"/>
      <c r="KSV212" s="464"/>
      <c r="KSW212" s="464"/>
      <c r="KSX212" s="464"/>
      <c r="KSY212" s="464"/>
      <c r="KSZ212" s="464"/>
      <c r="KTA212" s="464"/>
      <c r="KTB212" s="464"/>
      <c r="KTC212" s="464"/>
      <c r="KTD212" s="464"/>
      <c r="KTE212" s="464"/>
      <c r="KTF212" s="464"/>
      <c r="KTG212" s="464"/>
      <c r="KTH212" s="464"/>
      <c r="KTI212" s="464"/>
      <c r="KTJ212" s="464"/>
      <c r="KTK212" s="464"/>
      <c r="KTL212" s="464"/>
      <c r="KTM212" s="464"/>
      <c r="KTN212" s="464"/>
      <c r="KTO212" s="464"/>
      <c r="KTP212" s="464"/>
      <c r="KTQ212" s="464"/>
      <c r="KTR212" s="464"/>
      <c r="KTS212" s="464"/>
      <c r="KTT212" s="464"/>
      <c r="KTU212" s="464"/>
      <c r="KTV212" s="464"/>
      <c r="KTW212" s="464"/>
      <c r="KTX212" s="464"/>
      <c r="KTY212" s="464"/>
      <c r="KTZ212" s="464"/>
      <c r="KUA212" s="464"/>
      <c r="KUB212" s="464"/>
      <c r="KUC212" s="464"/>
      <c r="KUD212" s="464"/>
      <c r="KUE212" s="464"/>
      <c r="KUF212" s="464"/>
      <c r="KUG212" s="464"/>
      <c r="KUH212" s="464"/>
      <c r="KUI212" s="464"/>
      <c r="KUJ212" s="464"/>
      <c r="KUK212" s="464"/>
      <c r="KUL212" s="464"/>
      <c r="KUM212" s="464"/>
      <c r="KUN212" s="464"/>
      <c r="KUO212" s="464"/>
      <c r="KUP212" s="464"/>
      <c r="KUQ212" s="464"/>
      <c r="KUR212" s="464"/>
      <c r="KUS212" s="464"/>
      <c r="KUT212" s="464"/>
      <c r="KUU212" s="464"/>
      <c r="KUV212" s="464"/>
      <c r="KUW212" s="464"/>
      <c r="KUX212" s="464"/>
      <c r="KUY212" s="464"/>
      <c r="KUZ212" s="464"/>
      <c r="KVA212" s="464"/>
      <c r="KVB212" s="464"/>
      <c r="KVC212" s="464"/>
      <c r="KVD212" s="464"/>
      <c r="KVE212" s="464"/>
      <c r="KVF212" s="464"/>
      <c r="KVG212" s="464"/>
      <c r="KVH212" s="464"/>
      <c r="KVI212" s="464"/>
      <c r="KVJ212" s="464"/>
      <c r="KVK212" s="464"/>
      <c r="KVL212" s="464"/>
      <c r="KVM212" s="464"/>
      <c r="KVN212" s="464"/>
      <c r="KVO212" s="464"/>
      <c r="KVP212" s="464"/>
      <c r="KVQ212" s="464"/>
      <c r="KVR212" s="464"/>
      <c r="KVS212" s="464"/>
      <c r="KVT212" s="464"/>
      <c r="KVU212" s="464"/>
      <c r="KVV212" s="464"/>
      <c r="KVW212" s="464"/>
      <c r="KVX212" s="464"/>
      <c r="KVY212" s="464"/>
      <c r="KVZ212" s="464"/>
      <c r="KWA212" s="464"/>
      <c r="KWB212" s="464"/>
      <c r="KWC212" s="464"/>
      <c r="KWD212" s="464"/>
      <c r="KWE212" s="464"/>
      <c r="KWF212" s="464"/>
      <c r="KWG212" s="464"/>
      <c r="KWH212" s="464"/>
      <c r="KWI212" s="464"/>
      <c r="KWJ212" s="464"/>
      <c r="KWK212" s="464"/>
      <c r="KWL212" s="464"/>
      <c r="KWM212" s="464"/>
      <c r="KWN212" s="464"/>
      <c r="KWO212" s="464"/>
      <c r="KWP212" s="464"/>
      <c r="KWQ212" s="464"/>
      <c r="KWR212" s="464"/>
      <c r="KWS212" s="464"/>
      <c r="KWT212" s="464"/>
      <c r="KWU212" s="464"/>
      <c r="KWV212" s="464"/>
      <c r="KWW212" s="464"/>
      <c r="KWX212" s="464"/>
      <c r="KWY212" s="464"/>
      <c r="KWZ212" s="464"/>
      <c r="KXA212" s="464"/>
      <c r="KXB212" s="464"/>
      <c r="KXC212" s="464"/>
      <c r="KXD212" s="464"/>
      <c r="KXE212" s="464"/>
      <c r="KXF212" s="464"/>
      <c r="KXG212" s="464"/>
      <c r="KXH212" s="464"/>
      <c r="KXI212" s="464"/>
      <c r="KXJ212" s="464"/>
      <c r="KXK212" s="464"/>
      <c r="KXL212" s="464"/>
      <c r="KXM212" s="464"/>
      <c r="KXN212" s="464"/>
      <c r="KXO212" s="464"/>
      <c r="KXP212" s="464"/>
      <c r="KXQ212" s="464"/>
      <c r="KXR212" s="464"/>
      <c r="KXS212" s="464"/>
      <c r="KXT212" s="464"/>
      <c r="KXU212" s="464"/>
      <c r="KXV212" s="464"/>
      <c r="KXW212" s="464"/>
      <c r="KXX212" s="464"/>
      <c r="KXY212" s="464"/>
      <c r="KXZ212" s="464"/>
      <c r="KYA212" s="464"/>
      <c r="KYB212" s="464"/>
      <c r="KYC212" s="464"/>
      <c r="KYD212" s="464"/>
      <c r="KYE212" s="464"/>
      <c r="KYF212" s="464"/>
      <c r="KYG212" s="464"/>
      <c r="KYH212" s="464"/>
      <c r="KYI212" s="464"/>
      <c r="KYJ212" s="464"/>
      <c r="KYK212" s="464"/>
      <c r="KYL212" s="464"/>
      <c r="KYM212" s="464"/>
      <c r="KYN212" s="464"/>
      <c r="KYO212" s="464"/>
      <c r="KYP212" s="464"/>
      <c r="KYQ212" s="464"/>
      <c r="KYR212" s="464"/>
      <c r="KYS212" s="464"/>
      <c r="KYT212" s="464"/>
      <c r="KYU212" s="464"/>
      <c r="KYV212" s="464"/>
      <c r="KYW212" s="464"/>
      <c r="KYX212" s="464"/>
      <c r="KYY212" s="464"/>
      <c r="KYZ212" s="464"/>
      <c r="KZA212" s="464"/>
      <c r="KZB212" s="464"/>
      <c r="KZC212" s="464"/>
      <c r="KZD212" s="464"/>
      <c r="KZE212" s="464"/>
      <c r="KZF212" s="464"/>
      <c r="KZG212" s="464"/>
      <c r="KZH212" s="464"/>
      <c r="KZI212" s="464"/>
      <c r="KZJ212" s="464"/>
      <c r="KZK212" s="464"/>
      <c r="KZL212" s="464"/>
      <c r="KZM212" s="464"/>
      <c r="KZN212" s="464"/>
      <c r="KZO212" s="464"/>
      <c r="KZP212" s="464"/>
      <c r="KZQ212" s="464"/>
      <c r="KZR212" s="464"/>
      <c r="KZS212" s="464"/>
      <c r="KZT212" s="464"/>
      <c r="KZU212" s="464"/>
      <c r="KZV212" s="464"/>
      <c r="KZW212" s="464"/>
      <c r="KZX212" s="464"/>
      <c r="KZY212" s="464"/>
      <c r="KZZ212" s="464"/>
      <c r="LAA212" s="464"/>
      <c r="LAB212" s="464"/>
      <c r="LAC212" s="464"/>
      <c r="LAD212" s="464"/>
      <c r="LAE212" s="464"/>
      <c r="LAF212" s="464"/>
      <c r="LAG212" s="464"/>
      <c r="LAH212" s="464"/>
      <c r="LAI212" s="464"/>
      <c r="LAJ212" s="464"/>
      <c r="LAK212" s="464"/>
      <c r="LAL212" s="464"/>
      <c r="LAM212" s="464"/>
      <c r="LAN212" s="464"/>
      <c r="LAO212" s="464"/>
      <c r="LAP212" s="464"/>
      <c r="LAQ212" s="464"/>
      <c r="LAR212" s="464"/>
      <c r="LAS212" s="464"/>
      <c r="LAT212" s="464"/>
      <c r="LAU212" s="464"/>
      <c r="LAV212" s="464"/>
      <c r="LAW212" s="464"/>
      <c r="LAX212" s="464"/>
      <c r="LAY212" s="464"/>
      <c r="LAZ212" s="464"/>
      <c r="LBA212" s="464"/>
      <c r="LBB212" s="464"/>
      <c r="LBC212" s="464"/>
      <c r="LBD212" s="464"/>
      <c r="LBE212" s="464"/>
      <c r="LBF212" s="464"/>
      <c r="LBG212" s="464"/>
      <c r="LBH212" s="464"/>
      <c r="LBI212" s="464"/>
      <c r="LBJ212" s="464"/>
      <c r="LBK212" s="464"/>
      <c r="LBL212" s="464"/>
      <c r="LBM212" s="464"/>
      <c r="LBN212" s="464"/>
      <c r="LBO212" s="464"/>
      <c r="LBP212" s="464"/>
      <c r="LBQ212" s="464"/>
      <c r="LBR212" s="464"/>
      <c r="LBS212" s="464"/>
      <c r="LBT212" s="464"/>
      <c r="LBU212" s="464"/>
      <c r="LBV212" s="464"/>
      <c r="LBW212" s="464"/>
      <c r="LBX212" s="464"/>
      <c r="LBY212" s="464"/>
      <c r="LBZ212" s="464"/>
      <c r="LCA212" s="464"/>
      <c r="LCB212" s="464"/>
      <c r="LCC212" s="464"/>
      <c r="LCD212" s="464"/>
      <c r="LCE212" s="464"/>
      <c r="LCF212" s="464"/>
      <c r="LCG212" s="464"/>
      <c r="LCH212" s="464"/>
      <c r="LCI212" s="464"/>
      <c r="LCJ212" s="464"/>
      <c r="LCK212" s="464"/>
      <c r="LCL212" s="464"/>
      <c r="LCM212" s="464"/>
      <c r="LCN212" s="464"/>
      <c r="LCO212" s="464"/>
      <c r="LCP212" s="464"/>
      <c r="LCQ212" s="464"/>
      <c r="LCR212" s="464"/>
      <c r="LCS212" s="464"/>
      <c r="LCT212" s="464"/>
      <c r="LCU212" s="464"/>
      <c r="LCV212" s="464"/>
      <c r="LCW212" s="464"/>
      <c r="LCX212" s="464"/>
      <c r="LCY212" s="464"/>
      <c r="LCZ212" s="464"/>
      <c r="LDA212" s="464"/>
      <c r="LDB212" s="464"/>
      <c r="LDC212" s="464"/>
      <c r="LDD212" s="464"/>
      <c r="LDE212" s="464"/>
      <c r="LDF212" s="464"/>
      <c r="LDG212" s="464"/>
      <c r="LDH212" s="464"/>
      <c r="LDI212" s="464"/>
      <c r="LDJ212" s="464"/>
      <c r="LDK212" s="464"/>
      <c r="LDL212" s="464"/>
      <c r="LDM212" s="464"/>
      <c r="LDN212" s="464"/>
      <c r="LDO212" s="464"/>
      <c r="LDP212" s="464"/>
      <c r="LDQ212" s="464"/>
      <c r="LDR212" s="464"/>
      <c r="LDS212" s="464"/>
      <c r="LDT212" s="464"/>
      <c r="LDU212" s="464"/>
      <c r="LDV212" s="464"/>
      <c r="LDW212" s="464"/>
      <c r="LDX212" s="464"/>
      <c r="LDY212" s="464"/>
      <c r="LDZ212" s="464"/>
      <c r="LEA212" s="464"/>
      <c r="LEB212" s="464"/>
      <c r="LEC212" s="464"/>
      <c r="LED212" s="464"/>
      <c r="LEE212" s="464"/>
      <c r="LEF212" s="464"/>
      <c r="LEG212" s="464"/>
      <c r="LEH212" s="464"/>
      <c r="LEI212" s="464"/>
      <c r="LEJ212" s="464"/>
      <c r="LEK212" s="464"/>
      <c r="LEL212" s="464"/>
      <c r="LEM212" s="464"/>
      <c r="LEN212" s="464"/>
      <c r="LEO212" s="464"/>
      <c r="LEP212" s="464"/>
      <c r="LEQ212" s="464"/>
      <c r="LER212" s="464"/>
      <c r="LES212" s="464"/>
      <c r="LET212" s="464"/>
      <c r="LEU212" s="464"/>
      <c r="LEV212" s="464"/>
      <c r="LEW212" s="464"/>
      <c r="LEX212" s="464"/>
      <c r="LEY212" s="464"/>
      <c r="LEZ212" s="464"/>
      <c r="LFA212" s="464"/>
      <c r="LFB212" s="464"/>
      <c r="LFC212" s="464"/>
      <c r="LFD212" s="464"/>
      <c r="LFE212" s="464"/>
      <c r="LFF212" s="464"/>
      <c r="LFG212" s="464"/>
      <c r="LFH212" s="464"/>
      <c r="LFI212" s="464"/>
      <c r="LFJ212" s="464"/>
      <c r="LFK212" s="464"/>
      <c r="LFL212" s="464"/>
      <c r="LFM212" s="464"/>
      <c r="LFN212" s="464"/>
      <c r="LFO212" s="464"/>
      <c r="LFP212" s="464"/>
      <c r="LFQ212" s="464"/>
      <c r="LFR212" s="464"/>
      <c r="LFS212" s="464"/>
      <c r="LFT212" s="464"/>
      <c r="LFU212" s="464"/>
      <c r="LFV212" s="464"/>
      <c r="LFW212" s="464"/>
      <c r="LFX212" s="464"/>
      <c r="LFY212" s="464"/>
      <c r="LFZ212" s="464"/>
      <c r="LGA212" s="464"/>
      <c r="LGB212" s="464"/>
      <c r="LGC212" s="464"/>
      <c r="LGD212" s="464"/>
      <c r="LGE212" s="464"/>
      <c r="LGF212" s="464"/>
      <c r="LGG212" s="464"/>
      <c r="LGH212" s="464"/>
      <c r="LGI212" s="464"/>
      <c r="LGJ212" s="464"/>
      <c r="LGK212" s="464"/>
      <c r="LGL212" s="464"/>
      <c r="LGM212" s="464"/>
      <c r="LGN212" s="464"/>
      <c r="LGO212" s="464"/>
      <c r="LGP212" s="464"/>
      <c r="LGQ212" s="464"/>
      <c r="LGR212" s="464"/>
      <c r="LGS212" s="464"/>
      <c r="LGT212" s="464"/>
      <c r="LGU212" s="464"/>
      <c r="LGV212" s="464"/>
      <c r="LGW212" s="464"/>
      <c r="LGX212" s="464"/>
      <c r="LGY212" s="464"/>
      <c r="LGZ212" s="464"/>
      <c r="LHA212" s="464"/>
      <c r="LHB212" s="464"/>
      <c r="LHC212" s="464"/>
      <c r="LHD212" s="464"/>
      <c r="LHE212" s="464"/>
      <c r="LHF212" s="464"/>
      <c r="LHG212" s="464"/>
      <c r="LHH212" s="464"/>
      <c r="LHI212" s="464"/>
      <c r="LHJ212" s="464"/>
      <c r="LHK212" s="464"/>
      <c r="LHL212" s="464"/>
      <c r="LHM212" s="464"/>
      <c r="LHN212" s="464"/>
      <c r="LHO212" s="464"/>
      <c r="LHP212" s="464"/>
      <c r="LHQ212" s="464"/>
      <c r="LHR212" s="464"/>
      <c r="LHS212" s="464"/>
      <c r="LHT212" s="464"/>
      <c r="LHU212" s="464"/>
      <c r="LHV212" s="464"/>
      <c r="LHW212" s="464"/>
      <c r="LHX212" s="464"/>
      <c r="LHY212" s="464"/>
      <c r="LHZ212" s="464"/>
      <c r="LIA212" s="464"/>
      <c r="LIB212" s="464"/>
      <c r="LIC212" s="464"/>
      <c r="LID212" s="464"/>
      <c r="LIE212" s="464"/>
      <c r="LIF212" s="464"/>
      <c r="LIG212" s="464"/>
      <c r="LIH212" s="464"/>
      <c r="LII212" s="464"/>
      <c r="LIJ212" s="464"/>
      <c r="LIK212" s="464"/>
      <c r="LIL212" s="464"/>
      <c r="LIM212" s="464"/>
      <c r="LIN212" s="464"/>
      <c r="LIO212" s="464"/>
      <c r="LIP212" s="464"/>
      <c r="LIQ212" s="464"/>
      <c r="LIR212" s="464"/>
      <c r="LIS212" s="464"/>
      <c r="LIT212" s="464"/>
      <c r="LIU212" s="464"/>
      <c r="LIV212" s="464"/>
      <c r="LIW212" s="464"/>
      <c r="LIX212" s="464"/>
      <c r="LIY212" s="464"/>
      <c r="LIZ212" s="464"/>
      <c r="LJA212" s="464"/>
      <c r="LJB212" s="464"/>
      <c r="LJC212" s="464"/>
      <c r="LJD212" s="464"/>
      <c r="LJE212" s="464"/>
      <c r="LJF212" s="464"/>
      <c r="LJG212" s="464"/>
      <c r="LJH212" s="464"/>
      <c r="LJI212" s="464"/>
      <c r="LJJ212" s="464"/>
      <c r="LJK212" s="464"/>
      <c r="LJL212" s="464"/>
      <c r="LJM212" s="464"/>
      <c r="LJN212" s="464"/>
      <c r="LJO212" s="464"/>
      <c r="LJP212" s="464"/>
      <c r="LJQ212" s="464"/>
      <c r="LJR212" s="464"/>
      <c r="LJS212" s="464"/>
      <c r="LJT212" s="464"/>
      <c r="LJU212" s="464"/>
      <c r="LJV212" s="464"/>
      <c r="LJW212" s="464"/>
      <c r="LJX212" s="464"/>
      <c r="LJY212" s="464"/>
      <c r="LJZ212" s="464"/>
      <c r="LKA212" s="464"/>
      <c r="LKB212" s="464"/>
      <c r="LKC212" s="464"/>
      <c r="LKD212" s="464"/>
      <c r="LKE212" s="464"/>
      <c r="LKF212" s="464"/>
      <c r="LKG212" s="464"/>
      <c r="LKH212" s="464"/>
      <c r="LKI212" s="464"/>
      <c r="LKJ212" s="464"/>
      <c r="LKK212" s="464"/>
      <c r="LKL212" s="464"/>
      <c r="LKM212" s="464"/>
      <c r="LKN212" s="464"/>
      <c r="LKO212" s="464"/>
      <c r="LKP212" s="464"/>
      <c r="LKQ212" s="464"/>
      <c r="LKR212" s="464"/>
      <c r="LKS212" s="464"/>
      <c r="LKT212" s="464"/>
      <c r="LKU212" s="464"/>
      <c r="LKV212" s="464"/>
      <c r="LKW212" s="464"/>
      <c r="LKX212" s="464"/>
      <c r="LKY212" s="464"/>
      <c r="LKZ212" s="464"/>
      <c r="LLA212" s="464"/>
      <c r="LLB212" s="464"/>
      <c r="LLC212" s="464"/>
      <c r="LLD212" s="464"/>
      <c r="LLE212" s="464"/>
      <c r="LLF212" s="464"/>
      <c r="LLG212" s="464"/>
      <c r="LLH212" s="464"/>
      <c r="LLI212" s="464"/>
      <c r="LLJ212" s="464"/>
      <c r="LLK212" s="464"/>
      <c r="LLL212" s="464"/>
      <c r="LLM212" s="464"/>
      <c r="LLN212" s="464"/>
      <c r="LLO212" s="464"/>
      <c r="LLP212" s="464"/>
      <c r="LLQ212" s="464"/>
      <c r="LLR212" s="464"/>
      <c r="LLS212" s="464"/>
      <c r="LLT212" s="464"/>
      <c r="LLU212" s="464"/>
      <c r="LLV212" s="464"/>
      <c r="LLW212" s="464"/>
      <c r="LLX212" s="464"/>
      <c r="LLY212" s="464"/>
      <c r="LLZ212" s="464"/>
      <c r="LMA212" s="464"/>
      <c r="LMB212" s="464"/>
      <c r="LMC212" s="464"/>
      <c r="LMD212" s="464"/>
      <c r="LME212" s="464"/>
      <c r="LMF212" s="464"/>
      <c r="LMG212" s="464"/>
      <c r="LMH212" s="464"/>
      <c r="LMI212" s="464"/>
      <c r="LMJ212" s="464"/>
      <c r="LMK212" s="464"/>
      <c r="LML212" s="464"/>
      <c r="LMM212" s="464"/>
      <c r="LMN212" s="464"/>
      <c r="LMO212" s="464"/>
      <c r="LMP212" s="464"/>
      <c r="LMQ212" s="464"/>
      <c r="LMR212" s="464"/>
      <c r="LMS212" s="464"/>
      <c r="LMT212" s="464"/>
      <c r="LMU212" s="464"/>
      <c r="LMV212" s="464"/>
      <c r="LMW212" s="464"/>
      <c r="LMX212" s="464"/>
      <c r="LMY212" s="464"/>
      <c r="LMZ212" s="464"/>
      <c r="LNA212" s="464"/>
      <c r="LNB212" s="464"/>
      <c r="LNC212" s="464"/>
      <c r="LND212" s="464"/>
      <c r="LNE212" s="464"/>
      <c r="LNF212" s="464"/>
      <c r="LNG212" s="464"/>
      <c r="LNH212" s="464"/>
      <c r="LNI212" s="464"/>
      <c r="LNJ212" s="464"/>
      <c r="LNK212" s="464"/>
      <c r="LNL212" s="464"/>
      <c r="LNM212" s="464"/>
      <c r="LNN212" s="464"/>
      <c r="LNO212" s="464"/>
      <c r="LNP212" s="464"/>
      <c r="LNQ212" s="464"/>
      <c r="LNR212" s="464"/>
      <c r="LNS212" s="464"/>
      <c r="LNT212" s="464"/>
      <c r="LNU212" s="464"/>
      <c r="LNV212" s="464"/>
      <c r="LNW212" s="464"/>
      <c r="LNX212" s="464"/>
      <c r="LNY212" s="464"/>
      <c r="LNZ212" s="464"/>
      <c r="LOA212" s="464"/>
      <c r="LOB212" s="464"/>
      <c r="LOC212" s="464"/>
      <c r="LOD212" s="464"/>
      <c r="LOE212" s="464"/>
      <c r="LOF212" s="464"/>
      <c r="LOG212" s="464"/>
      <c r="LOH212" s="464"/>
      <c r="LOI212" s="464"/>
      <c r="LOJ212" s="464"/>
      <c r="LOK212" s="464"/>
      <c r="LOL212" s="464"/>
      <c r="LOM212" s="464"/>
      <c r="LON212" s="464"/>
      <c r="LOO212" s="464"/>
      <c r="LOP212" s="464"/>
      <c r="LOQ212" s="464"/>
      <c r="LOR212" s="464"/>
      <c r="LOS212" s="464"/>
      <c r="LOT212" s="464"/>
      <c r="LOU212" s="464"/>
      <c r="LOV212" s="464"/>
      <c r="LOW212" s="464"/>
      <c r="LOX212" s="464"/>
      <c r="LOY212" s="464"/>
      <c r="LOZ212" s="464"/>
      <c r="LPA212" s="464"/>
      <c r="LPB212" s="464"/>
      <c r="LPC212" s="464"/>
      <c r="LPD212" s="464"/>
      <c r="LPE212" s="464"/>
      <c r="LPF212" s="464"/>
      <c r="LPG212" s="464"/>
      <c r="LPH212" s="464"/>
      <c r="LPI212" s="464"/>
      <c r="LPJ212" s="464"/>
      <c r="LPK212" s="464"/>
      <c r="LPL212" s="464"/>
      <c r="LPM212" s="464"/>
      <c r="LPN212" s="464"/>
      <c r="LPO212" s="464"/>
      <c r="LPP212" s="464"/>
      <c r="LPQ212" s="464"/>
      <c r="LPR212" s="464"/>
      <c r="LPS212" s="464"/>
      <c r="LPT212" s="464"/>
      <c r="LPU212" s="464"/>
      <c r="LPV212" s="464"/>
      <c r="LPW212" s="464"/>
      <c r="LPX212" s="464"/>
      <c r="LPY212" s="464"/>
      <c r="LPZ212" s="464"/>
      <c r="LQA212" s="464"/>
      <c r="LQB212" s="464"/>
      <c r="LQC212" s="464"/>
      <c r="LQD212" s="464"/>
      <c r="LQE212" s="464"/>
      <c r="LQF212" s="464"/>
      <c r="LQG212" s="464"/>
      <c r="LQH212" s="464"/>
      <c r="LQI212" s="464"/>
      <c r="LQJ212" s="464"/>
      <c r="LQK212" s="464"/>
      <c r="LQL212" s="464"/>
      <c r="LQM212" s="464"/>
      <c r="LQN212" s="464"/>
      <c r="LQO212" s="464"/>
      <c r="LQP212" s="464"/>
      <c r="LQQ212" s="464"/>
      <c r="LQR212" s="464"/>
      <c r="LQS212" s="464"/>
      <c r="LQT212" s="464"/>
      <c r="LQU212" s="464"/>
      <c r="LQV212" s="464"/>
      <c r="LQW212" s="464"/>
      <c r="LQX212" s="464"/>
      <c r="LQY212" s="464"/>
      <c r="LQZ212" s="464"/>
      <c r="LRA212" s="464"/>
      <c r="LRB212" s="464"/>
      <c r="LRC212" s="464"/>
      <c r="LRD212" s="464"/>
      <c r="LRE212" s="464"/>
      <c r="LRF212" s="464"/>
      <c r="LRG212" s="464"/>
      <c r="LRH212" s="464"/>
      <c r="LRI212" s="464"/>
      <c r="LRJ212" s="464"/>
      <c r="LRK212" s="464"/>
      <c r="LRL212" s="464"/>
      <c r="LRM212" s="464"/>
      <c r="LRN212" s="464"/>
      <c r="LRO212" s="464"/>
      <c r="LRP212" s="464"/>
      <c r="LRQ212" s="464"/>
      <c r="LRR212" s="464"/>
      <c r="LRS212" s="464"/>
      <c r="LRT212" s="464"/>
      <c r="LRU212" s="464"/>
      <c r="LRV212" s="464"/>
      <c r="LRW212" s="464"/>
      <c r="LRX212" s="464"/>
      <c r="LRY212" s="464"/>
      <c r="LRZ212" s="464"/>
      <c r="LSA212" s="464"/>
      <c r="LSB212" s="464"/>
      <c r="LSC212" s="464"/>
      <c r="LSD212" s="464"/>
      <c r="LSE212" s="464"/>
      <c r="LSF212" s="464"/>
      <c r="LSG212" s="464"/>
      <c r="LSH212" s="464"/>
      <c r="LSI212" s="464"/>
      <c r="LSJ212" s="464"/>
      <c r="LSK212" s="464"/>
      <c r="LSL212" s="464"/>
      <c r="LSM212" s="464"/>
      <c r="LSN212" s="464"/>
      <c r="LSO212" s="464"/>
      <c r="LSP212" s="464"/>
      <c r="LSQ212" s="464"/>
      <c r="LSR212" s="464"/>
      <c r="LSS212" s="464"/>
      <c r="LST212" s="464"/>
      <c r="LSU212" s="464"/>
      <c r="LSV212" s="464"/>
      <c r="LSW212" s="464"/>
      <c r="LSX212" s="464"/>
      <c r="LSY212" s="464"/>
      <c r="LSZ212" s="464"/>
      <c r="LTA212" s="464"/>
      <c r="LTB212" s="464"/>
      <c r="LTC212" s="464"/>
      <c r="LTD212" s="464"/>
      <c r="LTE212" s="464"/>
      <c r="LTF212" s="464"/>
      <c r="LTG212" s="464"/>
      <c r="LTH212" s="464"/>
      <c r="LTI212" s="464"/>
      <c r="LTJ212" s="464"/>
      <c r="LTK212" s="464"/>
      <c r="LTL212" s="464"/>
      <c r="LTM212" s="464"/>
      <c r="LTN212" s="464"/>
      <c r="LTO212" s="464"/>
      <c r="LTP212" s="464"/>
      <c r="LTQ212" s="464"/>
      <c r="LTR212" s="464"/>
      <c r="LTS212" s="464"/>
      <c r="LTT212" s="464"/>
      <c r="LTU212" s="464"/>
      <c r="LTV212" s="464"/>
      <c r="LTW212" s="464"/>
      <c r="LTX212" s="464"/>
      <c r="LTY212" s="464"/>
      <c r="LTZ212" s="464"/>
      <c r="LUA212" s="464"/>
      <c r="LUB212" s="464"/>
      <c r="LUC212" s="464"/>
      <c r="LUD212" s="464"/>
      <c r="LUE212" s="464"/>
      <c r="LUF212" s="464"/>
      <c r="LUG212" s="464"/>
      <c r="LUH212" s="464"/>
      <c r="LUI212" s="464"/>
      <c r="LUJ212" s="464"/>
      <c r="LUK212" s="464"/>
      <c r="LUL212" s="464"/>
      <c r="LUM212" s="464"/>
      <c r="LUN212" s="464"/>
      <c r="LUO212" s="464"/>
      <c r="LUP212" s="464"/>
      <c r="LUQ212" s="464"/>
      <c r="LUR212" s="464"/>
      <c r="LUS212" s="464"/>
      <c r="LUT212" s="464"/>
      <c r="LUU212" s="464"/>
      <c r="LUV212" s="464"/>
      <c r="LUW212" s="464"/>
      <c r="LUX212" s="464"/>
      <c r="LUY212" s="464"/>
      <c r="LUZ212" s="464"/>
      <c r="LVA212" s="464"/>
      <c r="LVB212" s="464"/>
      <c r="LVC212" s="464"/>
      <c r="LVD212" s="464"/>
      <c r="LVE212" s="464"/>
      <c r="LVF212" s="464"/>
      <c r="LVG212" s="464"/>
      <c r="LVH212" s="464"/>
      <c r="LVI212" s="464"/>
      <c r="LVJ212" s="464"/>
      <c r="LVK212" s="464"/>
      <c r="LVL212" s="464"/>
      <c r="LVM212" s="464"/>
      <c r="LVN212" s="464"/>
      <c r="LVO212" s="464"/>
      <c r="LVP212" s="464"/>
      <c r="LVQ212" s="464"/>
      <c r="LVR212" s="464"/>
      <c r="LVS212" s="464"/>
      <c r="LVT212" s="464"/>
      <c r="LVU212" s="464"/>
      <c r="LVV212" s="464"/>
      <c r="LVW212" s="464"/>
      <c r="LVX212" s="464"/>
      <c r="LVY212" s="464"/>
      <c r="LVZ212" s="464"/>
      <c r="LWA212" s="464"/>
      <c r="LWB212" s="464"/>
      <c r="LWC212" s="464"/>
      <c r="LWD212" s="464"/>
      <c r="LWE212" s="464"/>
      <c r="LWF212" s="464"/>
      <c r="LWG212" s="464"/>
      <c r="LWH212" s="464"/>
      <c r="LWI212" s="464"/>
      <c r="LWJ212" s="464"/>
      <c r="LWK212" s="464"/>
      <c r="LWL212" s="464"/>
      <c r="LWM212" s="464"/>
      <c r="LWN212" s="464"/>
      <c r="LWO212" s="464"/>
      <c r="LWP212" s="464"/>
      <c r="LWQ212" s="464"/>
      <c r="LWR212" s="464"/>
      <c r="LWS212" s="464"/>
      <c r="LWT212" s="464"/>
      <c r="LWU212" s="464"/>
      <c r="LWV212" s="464"/>
      <c r="LWW212" s="464"/>
      <c r="LWX212" s="464"/>
      <c r="LWY212" s="464"/>
      <c r="LWZ212" s="464"/>
      <c r="LXA212" s="464"/>
      <c r="LXB212" s="464"/>
      <c r="LXC212" s="464"/>
      <c r="LXD212" s="464"/>
      <c r="LXE212" s="464"/>
      <c r="LXF212" s="464"/>
      <c r="LXG212" s="464"/>
      <c r="LXH212" s="464"/>
      <c r="LXI212" s="464"/>
      <c r="LXJ212" s="464"/>
      <c r="LXK212" s="464"/>
      <c r="LXL212" s="464"/>
      <c r="LXM212" s="464"/>
      <c r="LXN212" s="464"/>
      <c r="LXO212" s="464"/>
      <c r="LXP212" s="464"/>
      <c r="LXQ212" s="464"/>
      <c r="LXR212" s="464"/>
      <c r="LXS212" s="464"/>
      <c r="LXT212" s="464"/>
      <c r="LXU212" s="464"/>
      <c r="LXV212" s="464"/>
      <c r="LXW212" s="464"/>
      <c r="LXX212" s="464"/>
      <c r="LXY212" s="464"/>
      <c r="LXZ212" s="464"/>
      <c r="LYA212" s="464"/>
      <c r="LYB212" s="464"/>
      <c r="LYC212" s="464"/>
      <c r="LYD212" s="464"/>
      <c r="LYE212" s="464"/>
      <c r="LYF212" s="464"/>
      <c r="LYG212" s="464"/>
      <c r="LYH212" s="464"/>
      <c r="LYI212" s="464"/>
      <c r="LYJ212" s="464"/>
      <c r="LYK212" s="464"/>
      <c r="LYL212" s="464"/>
      <c r="LYM212" s="464"/>
      <c r="LYN212" s="464"/>
      <c r="LYO212" s="464"/>
      <c r="LYP212" s="464"/>
      <c r="LYQ212" s="464"/>
      <c r="LYR212" s="464"/>
      <c r="LYS212" s="464"/>
      <c r="LYT212" s="464"/>
      <c r="LYU212" s="464"/>
      <c r="LYV212" s="464"/>
      <c r="LYW212" s="464"/>
      <c r="LYX212" s="464"/>
      <c r="LYY212" s="464"/>
      <c r="LYZ212" s="464"/>
      <c r="LZA212" s="464"/>
      <c r="LZB212" s="464"/>
      <c r="LZC212" s="464"/>
      <c r="LZD212" s="464"/>
      <c r="LZE212" s="464"/>
      <c r="LZF212" s="464"/>
      <c r="LZG212" s="464"/>
      <c r="LZH212" s="464"/>
      <c r="LZI212" s="464"/>
      <c r="LZJ212" s="464"/>
      <c r="LZK212" s="464"/>
      <c r="LZL212" s="464"/>
      <c r="LZM212" s="464"/>
      <c r="LZN212" s="464"/>
      <c r="LZO212" s="464"/>
      <c r="LZP212" s="464"/>
      <c r="LZQ212" s="464"/>
      <c r="LZR212" s="464"/>
      <c r="LZS212" s="464"/>
      <c r="LZT212" s="464"/>
      <c r="LZU212" s="464"/>
      <c r="LZV212" s="464"/>
      <c r="LZW212" s="464"/>
      <c r="LZX212" s="464"/>
      <c r="LZY212" s="464"/>
      <c r="LZZ212" s="464"/>
      <c r="MAA212" s="464"/>
      <c r="MAB212" s="464"/>
      <c r="MAC212" s="464"/>
      <c r="MAD212" s="464"/>
      <c r="MAE212" s="464"/>
      <c r="MAF212" s="464"/>
      <c r="MAG212" s="464"/>
      <c r="MAH212" s="464"/>
      <c r="MAI212" s="464"/>
      <c r="MAJ212" s="464"/>
      <c r="MAK212" s="464"/>
      <c r="MAL212" s="464"/>
      <c r="MAM212" s="464"/>
      <c r="MAN212" s="464"/>
      <c r="MAO212" s="464"/>
      <c r="MAP212" s="464"/>
      <c r="MAQ212" s="464"/>
      <c r="MAR212" s="464"/>
      <c r="MAS212" s="464"/>
      <c r="MAT212" s="464"/>
      <c r="MAU212" s="464"/>
      <c r="MAV212" s="464"/>
      <c r="MAW212" s="464"/>
      <c r="MAX212" s="464"/>
      <c r="MAY212" s="464"/>
      <c r="MAZ212" s="464"/>
      <c r="MBA212" s="464"/>
      <c r="MBB212" s="464"/>
      <c r="MBC212" s="464"/>
      <c r="MBD212" s="464"/>
      <c r="MBE212" s="464"/>
      <c r="MBF212" s="464"/>
      <c r="MBG212" s="464"/>
      <c r="MBH212" s="464"/>
      <c r="MBI212" s="464"/>
      <c r="MBJ212" s="464"/>
      <c r="MBK212" s="464"/>
      <c r="MBL212" s="464"/>
      <c r="MBM212" s="464"/>
      <c r="MBN212" s="464"/>
      <c r="MBO212" s="464"/>
      <c r="MBP212" s="464"/>
      <c r="MBQ212" s="464"/>
      <c r="MBR212" s="464"/>
      <c r="MBS212" s="464"/>
      <c r="MBT212" s="464"/>
      <c r="MBU212" s="464"/>
      <c r="MBV212" s="464"/>
      <c r="MBW212" s="464"/>
      <c r="MBX212" s="464"/>
      <c r="MBY212" s="464"/>
      <c r="MBZ212" s="464"/>
      <c r="MCA212" s="464"/>
      <c r="MCB212" s="464"/>
      <c r="MCC212" s="464"/>
      <c r="MCD212" s="464"/>
      <c r="MCE212" s="464"/>
      <c r="MCF212" s="464"/>
      <c r="MCG212" s="464"/>
      <c r="MCH212" s="464"/>
      <c r="MCI212" s="464"/>
      <c r="MCJ212" s="464"/>
      <c r="MCK212" s="464"/>
      <c r="MCL212" s="464"/>
      <c r="MCM212" s="464"/>
      <c r="MCN212" s="464"/>
      <c r="MCO212" s="464"/>
      <c r="MCP212" s="464"/>
      <c r="MCQ212" s="464"/>
      <c r="MCR212" s="464"/>
      <c r="MCS212" s="464"/>
      <c r="MCT212" s="464"/>
      <c r="MCU212" s="464"/>
      <c r="MCV212" s="464"/>
      <c r="MCW212" s="464"/>
      <c r="MCX212" s="464"/>
      <c r="MCY212" s="464"/>
      <c r="MCZ212" s="464"/>
      <c r="MDA212" s="464"/>
      <c r="MDB212" s="464"/>
      <c r="MDC212" s="464"/>
      <c r="MDD212" s="464"/>
      <c r="MDE212" s="464"/>
      <c r="MDF212" s="464"/>
      <c r="MDG212" s="464"/>
      <c r="MDH212" s="464"/>
      <c r="MDI212" s="464"/>
      <c r="MDJ212" s="464"/>
      <c r="MDK212" s="464"/>
      <c r="MDL212" s="464"/>
      <c r="MDM212" s="464"/>
      <c r="MDN212" s="464"/>
      <c r="MDO212" s="464"/>
      <c r="MDP212" s="464"/>
      <c r="MDQ212" s="464"/>
      <c r="MDR212" s="464"/>
      <c r="MDS212" s="464"/>
      <c r="MDT212" s="464"/>
      <c r="MDU212" s="464"/>
      <c r="MDV212" s="464"/>
      <c r="MDW212" s="464"/>
      <c r="MDX212" s="464"/>
      <c r="MDY212" s="464"/>
      <c r="MDZ212" s="464"/>
      <c r="MEA212" s="464"/>
      <c r="MEB212" s="464"/>
      <c r="MEC212" s="464"/>
      <c r="MED212" s="464"/>
      <c r="MEE212" s="464"/>
      <c r="MEF212" s="464"/>
      <c r="MEG212" s="464"/>
      <c r="MEH212" s="464"/>
      <c r="MEI212" s="464"/>
      <c r="MEJ212" s="464"/>
      <c r="MEK212" s="464"/>
      <c r="MEL212" s="464"/>
      <c r="MEM212" s="464"/>
      <c r="MEN212" s="464"/>
      <c r="MEO212" s="464"/>
      <c r="MEP212" s="464"/>
      <c r="MEQ212" s="464"/>
      <c r="MER212" s="464"/>
      <c r="MES212" s="464"/>
      <c r="MET212" s="464"/>
      <c r="MEU212" s="464"/>
      <c r="MEV212" s="464"/>
      <c r="MEW212" s="464"/>
      <c r="MEX212" s="464"/>
      <c r="MEY212" s="464"/>
      <c r="MEZ212" s="464"/>
      <c r="MFA212" s="464"/>
      <c r="MFB212" s="464"/>
      <c r="MFC212" s="464"/>
      <c r="MFD212" s="464"/>
      <c r="MFE212" s="464"/>
      <c r="MFF212" s="464"/>
      <c r="MFG212" s="464"/>
      <c r="MFH212" s="464"/>
      <c r="MFI212" s="464"/>
      <c r="MFJ212" s="464"/>
      <c r="MFK212" s="464"/>
      <c r="MFL212" s="464"/>
      <c r="MFM212" s="464"/>
      <c r="MFN212" s="464"/>
      <c r="MFO212" s="464"/>
      <c r="MFP212" s="464"/>
      <c r="MFQ212" s="464"/>
      <c r="MFR212" s="464"/>
      <c r="MFS212" s="464"/>
      <c r="MFT212" s="464"/>
      <c r="MFU212" s="464"/>
      <c r="MFV212" s="464"/>
      <c r="MFW212" s="464"/>
      <c r="MFX212" s="464"/>
      <c r="MFY212" s="464"/>
      <c r="MFZ212" s="464"/>
      <c r="MGA212" s="464"/>
      <c r="MGB212" s="464"/>
      <c r="MGC212" s="464"/>
      <c r="MGD212" s="464"/>
      <c r="MGE212" s="464"/>
      <c r="MGF212" s="464"/>
      <c r="MGG212" s="464"/>
      <c r="MGH212" s="464"/>
      <c r="MGI212" s="464"/>
      <c r="MGJ212" s="464"/>
      <c r="MGK212" s="464"/>
      <c r="MGL212" s="464"/>
      <c r="MGM212" s="464"/>
      <c r="MGN212" s="464"/>
      <c r="MGO212" s="464"/>
      <c r="MGP212" s="464"/>
      <c r="MGQ212" s="464"/>
      <c r="MGR212" s="464"/>
      <c r="MGS212" s="464"/>
      <c r="MGT212" s="464"/>
      <c r="MGU212" s="464"/>
      <c r="MGV212" s="464"/>
      <c r="MGW212" s="464"/>
      <c r="MGX212" s="464"/>
      <c r="MGY212" s="464"/>
      <c r="MGZ212" s="464"/>
      <c r="MHA212" s="464"/>
      <c r="MHB212" s="464"/>
      <c r="MHC212" s="464"/>
      <c r="MHD212" s="464"/>
      <c r="MHE212" s="464"/>
      <c r="MHF212" s="464"/>
      <c r="MHG212" s="464"/>
      <c r="MHH212" s="464"/>
      <c r="MHI212" s="464"/>
      <c r="MHJ212" s="464"/>
      <c r="MHK212" s="464"/>
      <c r="MHL212" s="464"/>
      <c r="MHM212" s="464"/>
      <c r="MHN212" s="464"/>
      <c r="MHO212" s="464"/>
      <c r="MHP212" s="464"/>
      <c r="MHQ212" s="464"/>
      <c r="MHR212" s="464"/>
      <c r="MHS212" s="464"/>
      <c r="MHT212" s="464"/>
      <c r="MHU212" s="464"/>
      <c r="MHV212" s="464"/>
      <c r="MHW212" s="464"/>
      <c r="MHX212" s="464"/>
      <c r="MHY212" s="464"/>
      <c r="MHZ212" s="464"/>
      <c r="MIA212" s="464"/>
      <c r="MIB212" s="464"/>
      <c r="MIC212" s="464"/>
      <c r="MID212" s="464"/>
      <c r="MIE212" s="464"/>
      <c r="MIF212" s="464"/>
      <c r="MIG212" s="464"/>
      <c r="MIH212" s="464"/>
      <c r="MII212" s="464"/>
      <c r="MIJ212" s="464"/>
      <c r="MIK212" s="464"/>
      <c r="MIL212" s="464"/>
      <c r="MIM212" s="464"/>
      <c r="MIN212" s="464"/>
      <c r="MIO212" s="464"/>
      <c r="MIP212" s="464"/>
      <c r="MIQ212" s="464"/>
      <c r="MIR212" s="464"/>
      <c r="MIS212" s="464"/>
      <c r="MIT212" s="464"/>
      <c r="MIU212" s="464"/>
      <c r="MIV212" s="464"/>
      <c r="MIW212" s="464"/>
      <c r="MIX212" s="464"/>
      <c r="MIY212" s="464"/>
      <c r="MIZ212" s="464"/>
      <c r="MJA212" s="464"/>
      <c r="MJB212" s="464"/>
      <c r="MJC212" s="464"/>
      <c r="MJD212" s="464"/>
      <c r="MJE212" s="464"/>
      <c r="MJF212" s="464"/>
      <c r="MJG212" s="464"/>
      <c r="MJH212" s="464"/>
      <c r="MJI212" s="464"/>
      <c r="MJJ212" s="464"/>
      <c r="MJK212" s="464"/>
      <c r="MJL212" s="464"/>
      <c r="MJM212" s="464"/>
      <c r="MJN212" s="464"/>
      <c r="MJO212" s="464"/>
      <c r="MJP212" s="464"/>
      <c r="MJQ212" s="464"/>
      <c r="MJR212" s="464"/>
      <c r="MJS212" s="464"/>
      <c r="MJT212" s="464"/>
      <c r="MJU212" s="464"/>
      <c r="MJV212" s="464"/>
      <c r="MJW212" s="464"/>
      <c r="MJX212" s="464"/>
      <c r="MJY212" s="464"/>
      <c r="MJZ212" s="464"/>
      <c r="MKA212" s="464"/>
      <c r="MKB212" s="464"/>
      <c r="MKC212" s="464"/>
      <c r="MKD212" s="464"/>
      <c r="MKE212" s="464"/>
      <c r="MKF212" s="464"/>
      <c r="MKG212" s="464"/>
      <c r="MKH212" s="464"/>
      <c r="MKI212" s="464"/>
      <c r="MKJ212" s="464"/>
      <c r="MKK212" s="464"/>
      <c r="MKL212" s="464"/>
      <c r="MKM212" s="464"/>
      <c r="MKN212" s="464"/>
      <c r="MKO212" s="464"/>
      <c r="MKP212" s="464"/>
      <c r="MKQ212" s="464"/>
      <c r="MKR212" s="464"/>
      <c r="MKS212" s="464"/>
      <c r="MKT212" s="464"/>
      <c r="MKU212" s="464"/>
      <c r="MKV212" s="464"/>
      <c r="MKW212" s="464"/>
      <c r="MKX212" s="464"/>
      <c r="MKY212" s="464"/>
      <c r="MKZ212" s="464"/>
      <c r="MLA212" s="464"/>
      <c r="MLB212" s="464"/>
      <c r="MLC212" s="464"/>
      <c r="MLD212" s="464"/>
      <c r="MLE212" s="464"/>
      <c r="MLF212" s="464"/>
      <c r="MLG212" s="464"/>
      <c r="MLH212" s="464"/>
      <c r="MLI212" s="464"/>
      <c r="MLJ212" s="464"/>
      <c r="MLK212" s="464"/>
      <c r="MLL212" s="464"/>
      <c r="MLM212" s="464"/>
      <c r="MLN212" s="464"/>
      <c r="MLO212" s="464"/>
      <c r="MLP212" s="464"/>
      <c r="MLQ212" s="464"/>
      <c r="MLR212" s="464"/>
      <c r="MLS212" s="464"/>
      <c r="MLT212" s="464"/>
      <c r="MLU212" s="464"/>
      <c r="MLV212" s="464"/>
      <c r="MLW212" s="464"/>
      <c r="MLX212" s="464"/>
      <c r="MLY212" s="464"/>
      <c r="MLZ212" s="464"/>
      <c r="MMA212" s="464"/>
      <c r="MMB212" s="464"/>
      <c r="MMC212" s="464"/>
      <c r="MMD212" s="464"/>
      <c r="MME212" s="464"/>
      <c r="MMF212" s="464"/>
      <c r="MMG212" s="464"/>
      <c r="MMH212" s="464"/>
      <c r="MMI212" s="464"/>
      <c r="MMJ212" s="464"/>
      <c r="MMK212" s="464"/>
      <c r="MML212" s="464"/>
      <c r="MMM212" s="464"/>
      <c r="MMN212" s="464"/>
      <c r="MMO212" s="464"/>
      <c r="MMP212" s="464"/>
      <c r="MMQ212" s="464"/>
      <c r="MMR212" s="464"/>
      <c r="MMS212" s="464"/>
      <c r="MMT212" s="464"/>
      <c r="MMU212" s="464"/>
      <c r="MMV212" s="464"/>
      <c r="MMW212" s="464"/>
      <c r="MMX212" s="464"/>
      <c r="MMY212" s="464"/>
      <c r="MMZ212" s="464"/>
      <c r="MNA212" s="464"/>
      <c r="MNB212" s="464"/>
      <c r="MNC212" s="464"/>
      <c r="MND212" s="464"/>
      <c r="MNE212" s="464"/>
      <c r="MNF212" s="464"/>
      <c r="MNG212" s="464"/>
      <c r="MNH212" s="464"/>
      <c r="MNI212" s="464"/>
      <c r="MNJ212" s="464"/>
      <c r="MNK212" s="464"/>
      <c r="MNL212" s="464"/>
      <c r="MNM212" s="464"/>
      <c r="MNN212" s="464"/>
      <c r="MNO212" s="464"/>
      <c r="MNP212" s="464"/>
      <c r="MNQ212" s="464"/>
      <c r="MNR212" s="464"/>
      <c r="MNS212" s="464"/>
      <c r="MNT212" s="464"/>
      <c r="MNU212" s="464"/>
      <c r="MNV212" s="464"/>
      <c r="MNW212" s="464"/>
      <c r="MNX212" s="464"/>
      <c r="MNY212" s="464"/>
      <c r="MNZ212" s="464"/>
      <c r="MOA212" s="464"/>
      <c r="MOB212" s="464"/>
      <c r="MOC212" s="464"/>
      <c r="MOD212" s="464"/>
      <c r="MOE212" s="464"/>
      <c r="MOF212" s="464"/>
      <c r="MOG212" s="464"/>
      <c r="MOH212" s="464"/>
      <c r="MOI212" s="464"/>
      <c r="MOJ212" s="464"/>
      <c r="MOK212" s="464"/>
      <c r="MOL212" s="464"/>
      <c r="MOM212" s="464"/>
      <c r="MON212" s="464"/>
      <c r="MOO212" s="464"/>
      <c r="MOP212" s="464"/>
      <c r="MOQ212" s="464"/>
      <c r="MOR212" s="464"/>
      <c r="MOS212" s="464"/>
      <c r="MOT212" s="464"/>
      <c r="MOU212" s="464"/>
      <c r="MOV212" s="464"/>
      <c r="MOW212" s="464"/>
      <c r="MOX212" s="464"/>
      <c r="MOY212" s="464"/>
      <c r="MOZ212" s="464"/>
      <c r="MPA212" s="464"/>
      <c r="MPB212" s="464"/>
      <c r="MPC212" s="464"/>
      <c r="MPD212" s="464"/>
      <c r="MPE212" s="464"/>
      <c r="MPF212" s="464"/>
      <c r="MPG212" s="464"/>
      <c r="MPH212" s="464"/>
      <c r="MPI212" s="464"/>
      <c r="MPJ212" s="464"/>
      <c r="MPK212" s="464"/>
      <c r="MPL212" s="464"/>
      <c r="MPM212" s="464"/>
      <c r="MPN212" s="464"/>
      <c r="MPO212" s="464"/>
      <c r="MPP212" s="464"/>
      <c r="MPQ212" s="464"/>
      <c r="MPR212" s="464"/>
      <c r="MPS212" s="464"/>
      <c r="MPT212" s="464"/>
      <c r="MPU212" s="464"/>
      <c r="MPV212" s="464"/>
      <c r="MPW212" s="464"/>
      <c r="MPX212" s="464"/>
      <c r="MPY212" s="464"/>
      <c r="MPZ212" s="464"/>
      <c r="MQA212" s="464"/>
      <c r="MQB212" s="464"/>
      <c r="MQC212" s="464"/>
      <c r="MQD212" s="464"/>
      <c r="MQE212" s="464"/>
      <c r="MQF212" s="464"/>
      <c r="MQG212" s="464"/>
      <c r="MQH212" s="464"/>
      <c r="MQI212" s="464"/>
      <c r="MQJ212" s="464"/>
      <c r="MQK212" s="464"/>
      <c r="MQL212" s="464"/>
      <c r="MQM212" s="464"/>
      <c r="MQN212" s="464"/>
      <c r="MQO212" s="464"/>
      <c r="MQP212" s="464"/>
      <c r="MQQ212" s="464"/>
      <c r="MQR212" s="464"/>
      <c r="MQS212" s="464"/>
      <c r="MQT212" s="464"/>
      <c r="MQU212" s="464"/>
      <c r="MQV212" s="464"/>
      <c r="MQW212" s="464"/>
      <c r="MQX212" s="464"/>
      <c r="MQY212" s="464"/>
      <c r="MQZ212" s="464"/>
      <c r="MRA212" s="464"/>
      <c r="MRB212" s="464"/>
      <c r="MRC212" s="464"/>
      <c r="MRD212" s="464"/>
      <c r="MRE212" s="464"/>
      <c r="MRF212" s="464"/>
      <c r="MRG212" s="464"/>
      <c r="MRH212" s="464"/>
      <c r="MRI212" s="464"/>
      <c r="MRJ212" s="464"/>
      <c r="MRK212" s="464"/>
      <c r="MRL212" s="464"/>
      <c r="MRM212" s="464"/>
      <c r="MRN212" s="464"/>
      <c r="MRO212" s="464"/>
      <c r="MRP212" s="464"/>
      <c r="MRQ212" s="464"/>
      <c r="MRR212" s="464"/>
      <c r="MRS212" s="464"/>
      <c r="MRT212" s="464"/>
      <c r="MRU212" s="464"/>
      <c r="MRV212" s="464"/>
      <c r="MRW212" s="464"/>
      <c r="MRX212" s="464"/>
      <c r="MRY212" s="464"/>
      <c r="MRZ212" s="464"/>
      <c r="MSA212" s="464"/>
      <c r="MSB212" s="464"/>
      <c r="MSC212" s="464"/>
      <c r="MSD212" s="464"/>
      <c r="MSE212" s="464"/>
      <c r="MSF212" s="464"/>
      <c r="MSG212" s="464"/>
      <c r="MSH212" s="464"/>
      <c r="MSI212" s="464"/>
      <c r="MSJ212" s="464"/>
      <c r="MSK212" s="464"/>
      <c r="MSL212" s="464"/>
      <c r="MSM212" s="464"/>
      <c r="MSN212" s="464"/>
      <c r="MSO212" s="464"/>
      <c r="MSP212" s="464"/>
      <c r="MSQ212" s="464"/>
      <c r="MSR212" s="464"/>
      <c r="MSS212" s="464"/>
      <c r="MST212" s="464"/>
      <c r="MSU212" s="464"/>
      <c r="MSV212" s="464"/>
      <c r="MSW212" s="464"/>
      <c r="MSX212" s="464"/>
      <c r="MSY212" s="464"/>
      <c r="MSZ212" s="464"/>
      <c r="MTA212" s="464"/>
      <c r="MTB212" s="464"/>
      <c r="MTC212" s="464"/>
      <c r="MTD212" s="464"/>
      <c r="MTE212" s="464"/>
      <c r="MTF212" s="464"/>
      <c r="MTG212" s="464"/>
      <c r="MTH212" s="464"/>
      <c r="MTI212" s="464"/>
      <c r="MTJ212" s="464"/>
      <c r="MTK212" s="464"/>
      <c r="MTL212" s="464"/>
      <c r="MTM212" s="464"/>
      <c r="MTN212" s="464"/>
      <c r="MTO212" s="464"/>
      <c r="MTP212" s="464"/>
      <c r="MTQ212" s="464"/>
      <c r="MTR212" s="464"/>
      <c r="MTS212" s="464"/>
      <c r="MTT212" s="464"/>
      <c r="MTU212" s="464"/>
      <c r="MTV212" s="464"/>
      <c r="MTW212" s="464"/>
      <c r="MTX212" s="464"/>
      <c r="MTY212" s="464"/>
      <c r="MTZ212" s="464"/>
      <c r="MUA212" s="464"/>
      <c r="MUB212" s="464"/>
      <c r="MUC212" s="464"/>
      <c r="MUD212" s="464"/>
      <c r="MUE212" s="464"/>
      <c r="MUF212" s="464"/>
      <c r="MUG212" s="464"/>
      <c r="MUH212" s="464"/>
      <c r="MUI212" s="464"/>
      <c r="MUJ212" s="464"/>
      <c r="MUK212" s="464"/>
      <c r="MUL212" s="464"/>
      <c r="MUM212" s="464"/>
      <c r="MUN212" s="464"/>
      <c r="MUO212" s="464"/>
      <c r="MUP212" s="464"/>
      <c r="MUQ212" s="464"/>
      <c r="MUR212" s="464"/>
      <c r="MUS212" s="464"/>
      <c r="MUT212" s="464"/>
      <c r="MUU212" s="464"/>
      <c r="MUV212" s="464"/>
      <c r="MUW212" s="464"/>
      <c r="MUX212" s="464"/>
      <c r="MUY212" s="464"/>
      <c r="MUZ212" s="464"/>
      <c r="MVA212" s="464"/>
      <c r="MVB212" s="464"/>
      <c r="MVC212" s="464"/>
      <c r="MVD212" s="464"/>
      <c r="MVE212" s="464"/>
      <c r="MVF212" s="464"/>
      <c r="MVG212" s="464"/>
      <c r="MVH212" s="464"/>
      <c r="MVI212" s="464"/>
      <c r="MVJ212" s="464"/>
      <c r="MVK212" s="464"/>
      <c r="MVL212" s="464"/>
      <c r="MVM212" s="464"/>
      <c r="MVN212" s="464"/>
      <c r="MVO212" s="464"/>
      <c r="MVP212" s="464"/>
      <c r="MVQ212" s="464"/>
      <c r="MVR212" s="464"/>
      <c r="MVS212" s="464"/>
      <c r="MVT212" s="464"/>
      <c r="MVU212" s="464"/>
      <c r="MVV212" s="464"/>
      <c r="MVW212" s="464"/>
      <c r="MVX212" s="464"/>
      <c r="MVY212" s="464"/>
      <c r="MVZ212" s="464"/>
      <c r="MWA212" s="464"/>
      <c r="MWB212" s="464"/>
      <c r="MWC212" s="464"/>
      <c r="MWD212" s="464"/>
      <c r="MWE212" s="464"/>
      <c r="MWF212" s="464"/>
      <c r="MWG212" s="464"/>
      <c r="MWH212" s="464"/>
      <c r="MWI212" s="464"/>
      <c r="MWJ212" s="464"/>
      <c r="MWK212" s="464"/>
      <c r="MWL212" s="464"/>
      <c r="MWM212" s="464"/>
      <c r="MWN212" s="464"/>
      <c r="MWO212" s="464"/>
      <c r="MWP212" s="464"/>
      <c r="MWQ212" s="464"/>
      <c r="MWR212" s="464"/>
      <c r="MWS212" s="464"/>
      <c r="MWT212" s="464"/>
      <c r="MWU212" s="464"/>
      <c r="MWV212" s="464"/>
      <c r="MWW212" s="464"/>
      <c r="MWX212" s="464"/>
      <c r="MWY212" s="464"/>
      <c r="MWZ212" s="464"/>
      <c r="MXA212" s="464"/>
      <c r="MXB212" s="464"/>
      <c r="MXC212" s="464"/>
      <c r="MXD212" s="464"/>
      <c r="MXE212" s="464"/>
      <c r="MXF212" s="464"/>
      <c r="MXG212" s="464"/>
      <c r="MXH212" s="464"/>
      <c r="MXI212" s="464"/>
      <c r="MXJ212" s="464"/>
      <c r="MXK212" s="464"/>
      <c r="MXL212" s="464"/>
      <c r="MXM212" s="464"/>
      <c r="MXN212" s="464"/>
      <c r="MXO212" s="464"/>
      <c r="MXP212" s="464"/>
      <c r="MXQ212" s="464"/>
      <c r="MXR212" s="464"/>
      <c r="MXS212" s="464"/>
      <c r="MXT212" s="464"/>
      <c r="MXU212" s="464"/>
      <c r="MXV212" s="464"/>
      <c r="MXW212" s="464"/>
      <c r="MXX212" s="464"/>
      <c r="MXY212" s="464"/>
      <c r="MXZ212" s="464"/>
      <c r="MYA212" s="464"/>
      <c r="MYB212" s="464"/>
      <c r="MYC212" s="464"/>
      <c r="MYD212" s="464"/>
      <c r="MYE212" s="464"/>
      <c r="MYF212" s="464"/>
      <c r="MYG212" s="464"/>
      <c r="MYH212" s="464"/>
      <c r="MYI212" s="464"/>
      <c r="MYJ212" s="464"/>
      <c r="MYK212" s="464"/>
      <c r="MYL212" s="464"/>
      <c r="MYM212" s="464"/>
      <c r="MYN212" s="464"/>
      <c r="MYO212" s="464"/>
      <c r="MYP212" s="464"/>
      <c r="MYQ212" s="464"/>
      <c r="MYR212" s="464"/>
      <c r="MYS212" s="464"/>
      <c r="MYT212" s="464"/>
      <c r="MYU212" s="464"/>
      <c r="MYV212" s="464"/>
      <c r="MYW212" s="464"/>
      <c r="MYX212" s="464"/>
      <c r="MYY212" s="464"/>
      <c r="MYZ212" s="464"/>
      <c r="MZA212" s="464"/>
      <c r="MZB212" s="464"/>
      <c r="MZC212" s="464"/>
      <c r="MZD212" s="464"/>
      <c r="MZE212" s="464"/>
      <c r="MZF212" s="464"/>
      <c r="MZG212" s="464"/>
      <c r="MZH212" s="464"/>
      <c r="MZI212" s="464"/>
      <c r="MZJ212" s="464"/>
      <c r="MZK212" s="464"/>
      <c r="MZL212" s="464"/>
      <c r="MZM212" s="464"/>
      <c r="MZN212" s="464"/>
      <c r="MZO212" s="464"/>
      <c r="MZP212" s="464"/>
      <c r="MZQ212" s="464"/>
      <c r="MZR212" s="464"/>
      <c r="MZS212" s="464"/>
      <c r="MZT212" s="464"/>
      <c r="MZU212" s="464"/>
      <c r="MZV212" s="464"/>
      <c r="MZW212" s="464"/>
      <c r="MZX212" s="464"/>
      <c r="MZY212" s="464"/>
      <c r="MZZ212" s="464"/>
      <c r="NAA212" s="464"/>
      <c r="NAB212" s="464"/>
      <c r="NAC212" s="464"/>
      <c r="NAD212" s="464"/>
      <c r="NAE212" s="464"/>
      <c r="NAF212" s="464"/>
      <c r="NAG212" s="464"/>
      <c r="NAH212" s="464"/>
      <c r="NAI212" s="464"/>
      <c r="NAJ212" s="464"/>
      <c r="NAK212" s="464"/>
      <c r="NAL212" s="464"/>
      <c r="NAM212" s="464"/>
      <c r="NAN212" s="464"/>
      <c r="NAO212" s="464"/>
      <c r="NAP212" s="464"/>
      <c r="NAQ212" s="464"/>
      <c r="NAR212" s="464"/>
      <c r="NAS212" s="464"/>
      <c r="NAT212" s="464"/>
      <c r="NAU212" s="464"/>
      <c r="NAV212" s="464"/>
      <c r="NAW212" s="464"/>
      <c r="NAX212" s="464"/>
      <c r="NAY212" s="464"/>
      <c r="NAZ212" s="464"/>
      <c r="NBA212" s="464"/>
      <c r="NBB212" s="464"/>
      <c r="NBC212" s="464"/>
      <c r="NBD212" s="464"/>
      <c r="NBE212" s="464"/>
      <c r="NBF212" s="464"/>
      <c r="NBG212" s="464"/>
      <c r="NBH212" s="464"/>
      <c r="NBI212" s="464"/>
      <c r="NBJ212" s="464"/>
      <c r="NBK212" s="464"/>
      <c r="NBL212" s="464"/>
      <c r="NBM212" s="464"/>
      <c r="NBN212" s="464"/>
      <c r="NBO212" s="464"/>
      <c r="NBP212" s="464"/>
      <c r="NBQ212" s="464"/>
      <c r="NBR212" s="464"/>
      <c r="NBS212" s="464"/>
      <c r="NBT212" s="464"/>
      <c r="NBU212" s="464"/>
      <c r="NBV212" s="464"/>
      <c r="NBW212" s="464"/>
      <c r="NBX212" s="464"/>
      <c r="NBY212" s="464"/>
      <c r="NBZ212" s="464"/>
      <c r="NCA212" s="464"/>
      <c r="NCB212" s="464"/>
      <c r="NCC212" s="464"/>
      <c r="NCD212" s="464"/>
      <c r="NCE212" s="464"/>
      <c r="NCF212" s="464"/>
      <c r="NCG212" s="464"/>
      <c r="NCH212" s="464"/>
      <c r="NCI212" s="464"/>
      <c r="NCJ212" s="464"/>
      <c r="NCK212" s="464"/>
      <c r="NCL212" s="464"/>
      <c r="NCM212" s="464"/>
      <c r="NCN212" s="464"/>
      <c r="NCO212" s="464"/>
      <c r="NCP212" s="464"/>
      <c r="NCQ212" s="464"/>
      <c r="NCR212" s="464"/>
      <c r="NCS212" s="464"/>
      <c r="NCT212" s="464"/>
      <c r="NCU212" s="464"/>
      <c r="NCV212" s="464"/>
      <c r="NCW212" s="464"/>
      <c r="NCX212" s="464"/>
      <c r="NCY212" s="464"/>
      <c r="NCZ212" s="464"/>
      <c r="NDA212" s="464"/>
      <c r="NDB212" s="464"/>
      <c r="NDC212" s="464"/>
      <c r="NDD212" s="464"/>
      <c r="NDE212" s="464"/>
      <c r="NDF212" s="464"/>
      <c r="NDG212" s="464"/>
      <c r="NDH212" s="464"/>
      <c r="NDI212" s="464"/>
      <c r="NDJ212" s="464"/>
      <c r="NDK212" s="464"/>
      <c r="NDL212" s="464"/>
      <c r="NDM212" s="464"/>
      <c r="NDN212" s="464"/>
      <c r="NDO212" s="464"/>
      <c r="NDP212" s="464"/>
      <c r="NDQ212" s="464"/>
      <c r="NDR212" s="464"/>
      <c r="NDS212" s="464"/>
      <c r="NDT212" s="464"/>
      <c r="NDU212" s="464"/>
      <c r="NDV212" s="464"/>
      <c r="NDW212" s="464"/>
      <c r="NDX212" s="464"/>
      <c r="NDY212" s="464"/>
      <c r="NDZ212" s="464"/>
      <c r="NEA212" s="464"/>
      <c r="NEB212" s="464"/>
      <c r="NEC212" s="464"/>
      <c r="NED212" s="464"/>
      <c r="NEE212" s="464"/>
      <c r="NEF212" s="464"/>
      <c r="NEG212" s="464"/>
      <c r="NEH212" s="464"/>
      <c r="NEI212" s="464"/>
      <c r="NEJ212" s="464"/>
      <c r="NEK212" s="464"/>
      <c r="NEL212" s="464"/>
      <c r="NEM212" s="464"/>
      <c r="NEN212" s="464"/>
      <c r="NEO212" s="464"/>
      <c r="NEP212" s="464"/>
      <c r="NEQ212" s="464"/>
      <c r="NER212" s="464"/>
      <c r="NES212" s="464"/>
      <c r="NET212" s="464"/>
      <c r="NEU212" s="464"/>
      <c r="NEV212" s="464"/>
      <c r="NEW212" s="464"/>
      <c r="NEX212" s="464"/>
      <c r="NEY212" s="464"/>
      <c r="NEZ212" s="464"/>
      <c r="NFA212" s="464"/>
      <c r="NFB212" s="464"/>
      <c r="NFC212" s="464"/>
      <c r="NFD212" s="464"/>
      <c r="NFE212" s="464"/>
      <c r="NFF212" s="464"/>
      <c r="NFG212" s="464"/>
      <c r="NFH212" s="464"/>
      <c r="NFI212" s="464"/>
      <c r="NFJ212" s="464"/>
      <c r="NFK212" s="464"/>
      <c r="NFL212" s="464"/>
      <c r="NFM212" s="464"/>
      <c r="NFN212" s="464"/>
      <c r="NFO212" s="464"/>
      <c r="NFP212" s="464"/>
      <c r="NFQ212" s="464"/>
      <c r="NFR212" s="464"/>
      <c r="NFS212" s="464"/>
      <c r="NFT212" s="464"/>
      <c r="NFU212" s="464"/>
      <c r="NFV212" s="464"/>
      <c r="NFW212" s="464"/>
      <c r="NFX212" s="464"/>
      <c r="NFY212" s="464"/>
      <c r="NFZ212" s="464"/>
      <c r="NGA212" s="464"/>
      <c r="NGB212" s="464"/>
      <c r="NGC212" s="464"/>
      <c r="NGD212" s="464"/>
      <c r="NGE212" s="464"/>
      <c r="NGF212" s="464"/>
      <c r="NGG212" s="464"/>
      <c r="NGH212" s="464"/>
      <c r="NGI212" s="464"/>
      <c r="NGJ212" s="464"/>
      <c r="NGK212" s="464"/>
      <c r="NGL212" s="464"/>
      <c r="NGM212" s="464"/>
      <c r="NGN212" s="464"/>
      <c r="NGO212" s="464"/>
      <c r="NGP212" s="464"/>
      <c r="NGQ212" s="464"/>
      <c r="NGR212" s="464"/>
      <c r="NGS212" s="464"/>
      <c r="NGT212" s="464"/>
      <c r="NGU212" s="464"/>
      <c r="NGV212" s="464"/>
      <c r="NGW212" s="464"/>
      <c r="NGX212" s="464"/>
      <c r="NGY212" s="464"/>
      <c r="NGZ212" s="464"/>
      <c r="NHA212" s="464"/>
      <c r="NHB212" s="464"/>
      <c r="NHC212" s="464"/>
      <c r="NHD212" s="464"/>
      <c r="NHE212" s="464"/>
      <c r="NHF212" s="464"/>
      <c r="NHG212" s="464"/>
      <c r="NHH212" s="464"/>
      <c r="NHI212" s="464"/>
      <c r="NHJ212" s="464"/>
      <c r="NHK212" s="464"/>
      <c r="NHL212" s="464"/>
      <c r="NHM212" s="464"/>
      <c r="NHN212" s="464"/>
      <c r="NHO212" s="464"/>
      <c r="NHP212" s="464"/>
      <c r="NHQ212" s="464"/>
      <c r="NHR212" s="464"/>
      <c r="NHS212" s="464"/>
      <c r="NHT212" s="464"/>
      <c r="NHU212" s="464"/>
      <c r="NHV212" s="464"/>
      <c r="NHW212" s="464"/>
      <c r="NHX212" s="464"/>
      <c r="NHY212" s="464"/>
      <c r="NHZ212" s="464"/>
      <c r="NIA212" s="464"/>
      <c r="NIB212" s="464"/>
      <c r="NIC212" s="464"/>
      <c r="NID212" s="464"/>
      <c r="NIE212" s="464"/>
      <c r="NIF212" s="464"/>
      <c r="NIG212" s="464"/>
      <c r="NIH212" s="464"/>
      <c r="NII212" s="464"/>
      <c r="NIJ212" s="464"/>
      <c r="NIK212" s="464"/>
      <c r="NIL212" s="464"/>
      <c r="NIM212" s="464"/>
      <c r="NIN212" s="464"/>
      <c r="NIO212" s="464"/>
      <c r="NIP212" s="464"/>
      <c r="NIQ212" s="464"/>
      <c r="NIR212" s="464"/>
      <c r="NIS212" s="464"/>
      <c r="NIT212" s="464"/>
      <c r="NIU212" s="464"/>
      <c r="NIV212" s="464"/>
      <c r="NIW212" s="464"/>
      <c r="NIX212" s="464"/>
      <c r="NIY212" s="464"/>
      <c r="NIZ212" s="464"/>
      <c r="NJA212" s="464"/>
      <c r="NJB212" s="464"/>
      <c r="NJC212" s="464"/>
      <c r="NJD212" s="464"/>
      <c r="NJE212" s="464"/>
      <c r="NJF212" s="464"/>
      <c r="NJG212" s="464"/>
      <c r="NJH212" s="464"/>
      <c r="NJI212" s="464"/>
      <c r="NJJ212" s="464"/>
      <c r="NJK212" s="464"/>
      <c r="NJL212" s="464"/>
      <c r="NJM212" s="464"/>
      <c r="NJN212" s="464"/>
      <c r="NJO212" s="464"/>
      <c r="NJP212" s="464"/>
      <c r="NJQ212" s="464"/>
      <c r="NJR212" s="464"/>
      <c r="NJS212" s="464"/>
      <c r="NJT212" s="464"/>
      <c r="NJU212" s="464"/>
      <c r="NJV212" s="464"/>
      <c r="NJW212" s="464"/>
      <c r="NJX212" s="464"/>
      <c r="NJY212" s="464"/>
      <c r="NJZ212" s="464"/>
      <c r="NKA212" s="464"/>
      <c r="NKB212" s="464"/>
      <c r="NKC212" s="464"/>
      <c r="NKD212" s="464"/>
      <c r="NKE212" s="464"/>
      <c r="NKF212" s="464"/>
      <c r="NKG212" s="464"/>
      <c r="NKH212" s="464"/>
      <c r="NKI212" s="464"/>
      <c r="NKJ212" s="464"/>
      <c r="NKK212" s="464"/>
      <c r="NKL212" s="464"/>
      <c r="NKM212" s="464"/>
      <c r="NKN212" s="464"/>
      <c r="NKO212" s="464"/>
      <c r="NKP212" s="464"/>
      <c r="NKQ212" s="464"/>
      <c r="NKR212" s="464"/>
      <c r="NKS212" s="464"/>
      <c r="NKT212" s="464"/>
      <c r="NKU212" s="464"/>
      <c r="NKV212" s="464"/>
      <c r="NKW212" s="464"/>
      <c r="NKX212" s="464"/>
      <c r="NKY212" s="464"/>
      <c r="NKZ212" s="464"/>
      <c r="NLA212" s="464"/>
      <c r="NLB212" s="464"/>
      <c r="NLC212" s="464"/>
      <c r="NLD212" s="464"/>
      <c r="NLE212" s="464"/>
      <c r="NLF212" s="464"/>
      <c r="NLG212" s="464"/>
      <c r="NLH212" s="464"/>
      <c r="NLI212" s="464"/>
      <c r="NLJ212" s="464"/>
      <c r="NLK212" s="464"/>
      <c r="NLL212" s="464"/>
      <c r="NLM212" s="464"/>
      <c r="NLN212" s="464"/>
      <c r="NLO212" s="464"/>
      <c r="NLP212" s="464"/>
      <c r="NLQ212" s="464"/>
      <c r="NLR212" s="464"/>
      <c r="NLS212" s="464"/>
      <c r="NLT212" s="464"/>
      <c r="NLU212" s="464"/>
      <c r="NLV212" s="464"/>
      <c r="NLW212" s="464"/>
      <c r="NLX212" s="464"/>
      <c r="NLY212" s="464"/>
      <c r="NLZ212" s="464"/>
      <c r="NMA212" s="464"/>
      <c r="NMB212" s="464"/>
      <c r="NMC212" s="464"/>
      <c r="NMD212" s="464"/>
      <c r="NME212" s="464"/>
      <c r="NMF212" s="464"/>
      <c r="NMG212" s="464"/>
      <c r="NMH212" s="464"/>
      <c r="NMI212" s="464"/>
      <c r="NMJ212" s="464"/>
      <c r="NMK212" s="464"/>
      <c r="NML212" s="464"/>
      <c r="NMM212" s="464"/>
      <c r="NMN212" s="464"/>
      <c r="NMO212" s="464"/>
      <c r="NMP212" s="464"/>
      <c r="NMQ212" s="464"/>
      <c r="NMR212" s="464"/>
      <c r="NMS212" s="464"/>
      <c r="NMT212" s="464"/>
      <c r="NMU212" s="464"/>
      <c r="NMV212" s="464"/>
      <c r="NMW212" s="464"/>
      <c r="NMX212" s="464"/>
      <c r="NMY212" s="464"/>
      <c r="NMZ212" s="464"/>
      <c r="NNA212" s="464"/>
      <c r="NNB212" s="464"/>
      <c r="NNC212" s="464"/>
      <c r="NND212" s="464"/>
      <c r="NNE212" s="464"/>
      <c r="NNF212" s="464"/>
      <c r="NNG212" s="464"/>
      <c r="NNH212" s="464"/>
      <c r="NNI212" s="464"/>
      <c r="NNJ212" s="464"/>
      <c r="NNK212" s="464"/>
      <c r="NNL212" s="464"/>
      <c r="NNM212" s="464"/>
      <c r="NNN212" s="464"/>
      <c r="NNO212" s="464"/>
      <c r="NNP212" s="464"/>
      <c r="NNQ212" s="464"/>
      <c r="NNR212" s="464"/>
      <c r="NNS212" s="464"/>
      <c r="NNT212" s="464"/>
      <c r="NNU212" s="464"/>
      <c r="NNV212" s="464"/>
      <c r="NNW212" s="464"/>
      <c r="NNX212" s="464"/>
      <c r="NNY212" s="464"/>
      <c r="NNZ212" s="464"/>
      <c r="NOA212" s="464"/>
      <c r="NOB212" s="464"/>
      <c r="NOC212" s="464"/>
      <c r="NOD212" s="464"/>
      <c r="NOE212" s="464"/>
      <c r="NOF212" s="464"/>
      <c r="NOG212" s="464"/>
      <c r="NOH212" s="464"/>
      <c r="NOI212" s="464"/>
      <c r="NOJ212" s="464"/>
      <c r="NOK212" s="464"/>
      <c r="NOL212" s="464"/>
      <c r="NOM212" s="464"/>
      <c r="NON212" s="464"/>
      <c r="NOO212" s="464"/>
      <c r="NOP212" s="464"/>
      <c r="NOQ212" s="464"/>
      <c r="NOR212" s="464"/>
      <c r="NOS212" s="464"/>
      <c r="NOT212" s="464"/>
      <c r="NOU212" s="464"/>
      <c r="NOV212" s="464"/>
      <c r="NOW212" s="464"/>
      <c r="NOX212" s="464"/>
      <c r="NOY212" s="464"/>
      <c r="NOZ212" s="464"/>
      <c r="NPA212" s="464"/>
      <c r="NPB212" s="464"/>
      <c r="NPC212" s="464"/>
      <c r="NPD212" s="464"/>
      <c r="NPE212" s="464"/>
      <c r="NPF212" s="464"/>
      <c r="NPG212" s="464"/>
      <c r="NPH212" s="464"/>
      <c r="NPI212" s="464"/>
      <c r="NPJ212" s="464"/>
      <c r="NPK212" s="464"/>
      <c r="NPL212" s="464"/>
      <c r="NPM212" s="464"/>
      <c r="NPN212" s="464"/>
      <c r="NPO212" s="464"/>
      <c r="NPP212" s="464"/>
      <c r="NPQ212" s="464"/>
      <c r="NPR212" s="464"/>
      <c r="NPS212" s="464"/>
      <c r="NPT212" s="464"/>
      <c r="NPU212" s="464"/>
      <c r="NPV212" s="464"/>
      <c r="NPW212" s="464"/>
      <c r="NPX212" s="464"/>
      <c r="NPY212" s="464"/>
      <c r="NPZ212" s="464"/>
      <c r="NQA212" s="464"/>
      <c r="NQB212" s="464"/>
      <c r="NQC212" s="464"/>
      <c r="NQD212" s="464"/>
      <c r="NQE212" s="464"/>
      <c r="NQF212" s="464"/>
      <c r="NQG212" s="464"/>
      <c r="NQH212" s="464"/>
      <c r="NQI212" s="464"/>
      <c r="NQJ212" s="464"/>
      <c r="NQK212" s="464"/>
      <c r="NQL212" s="464"/>
      <c r="NQM212" s="464"/>
      <c r="NQN212" s="464"/>
      <c r="NQO212" s="464"/>
      <c r="NQP212" s="464"/>
      <c r="NQQ212" s="464"/>
      <c r="NQR212" s="464"/>
      <c r="NQS212" s="464"/>
      <c r="NQT212" s="464"/>
      <c r="NQU212" s="464"/>
      <c r="NQV212" s="464"/>
      <c r="NQW212" s="464"/>
      <c r="NQX212" s="464"/>
      <c r="NQY212" s="464"/>
      <c r="NQZ212" s="464"/>
      <c r="NRA212" s="464"/>
      <c r="NRB212" s="464"/>
      <c r="NRC212" s="464"/>
      <c r="NRD212" s="464"/>
      <c r="NRE212" s="464"/>
      <c r="NRF212" s="464"/>
      <c r="NRG212" s="464"/>
      <c r="NRH212" s="464"/>
      <c r="NRI212" s="464"/>
      <c r="NRJ212" s="464"/>
      <c r="NRK212" s="464"/>
      <c r="NRL212" s="464"/>
      <c r="NRM212" s="464"/>
      <c r="NRN212" s="464"/>
      <c r="NRO212" s="464"/>
      <c r="NRP212" s="464"/>
      <c r="NRQ212" s="464"/>
      <c r="NRR212" s="464"/>
      <c r="NRS212" s="464"/>
      <c r="NRT212" s="464"/>
      <c r="NRU212" s="464"/>
      <c r="NRV212" s="464"/>
      <c r="NRW212" s="464"/>
      <c r="NRX212" s="464"/>
      <c r="NRY212" s="464"/>
      <c r="NRZ212" s="464"/>
      <c r="NSA212" s="464"/>
      <c r="NSB212" s="464"/>
      <c r="NSC212" s="464"/>
      <c r="NSD212" s="464"/>
      <c r="NSE212" s="464"/>
      <c r="NSF212" s="464"/>
      <c r="NSG212" s="464"/>
      <c r="NSH212" s="464"/>
      <c r="NSI212" s="464"/>
      <c r="NSJ212" s="464"/>
      <c r="NSK212" s="464"/>
      <c r="NSL212" s="464"/>
      <c r="NSM212" s="464"/>
      <c r="NSN212" s="464"/>
      <c r="NSO212" s="464"/>
      <c r="NSP212" s="464"/>
      <c r="NSQ212" s="464"/>
      <c r="NSR212" s="464"/>
      <c r="NSS212" s="464"/>
      <c r="NST212" s="464"/>
      <c r="NSU212" s="464"/>
      <c r="NSV212" s="464"/>
      <c r="NSW212" s="464"/>
      <c r="NSX212" s="464"/>
      <c r="NSY212" s="464"/>
      <c r="NSZ212" s="464"/>
      <c r="NTA212" s="464"/>
      <c r="NTB212" s="464"/>
      <c r="NTC212" s="464"/>
      <c r="NTD212" s="464"/>
      <c r="NTE212" s="464"/>
      <c r="NTF212" s="464"/>
      <c r="NTG212" s="464"/>
      <c r="NTH212" s="464"/>
      <c r="NTI212" s="464"/>
      <c r="NTJ212" s="464"/>
      <c r="NTK212" s="464"/>
      <c r="NTL212" s="464"/>
      <c r="NTM212" s="464"/>
      <c r="NTN212" s="464"/>
      <c r="NTO212" s="464"/>
      <c r="NTP212" s="464"/>
      <c r="NTQ212" s="464"/>
      <c r="NTR212" s="464"/>
      <c r="NTS212" s="464"/>
      <c r="NTT212" s="464"/>
      <c r="NTU212" s="464"/>
      <c r="NTV212" s="464"/>
      <c r="NTW212" s="464"/>
      <c r="NTX212" s="464"/>
      <c r="NTY212" s="464"/>
      <c r="NTZ212" s="464"/>
      <c r="NUA212" s="464"/>
      <c r="NUB212" s="464"/>
      <c r="NUC212" s="464"/>
      <c r="NUD212" s="464"/>
      <c r="NUE212" s="464"/>
      <c r="NUF212" s="464"/>
      <c r="NUG212" s="464"/>
      <c r="NUH212" s="464"/>
      <c r="NUI212" s="464"/>
      <c r="NUJ212" s="464"/>
      <c r="NUK212" s="464"/>
      <c r="NUL212" s="464"/>
      <c r="NUM212" s="464"/>
      <c r="NUN212" s="464"/>
      <c r="NUO212" s="464"/>
      <c r="NUP212" s="464"/>
      <c r="NUQ212" s="464"/>
      <c r="NUR212" s="464"/>
      <c r="NUS212" s="464"/>
      <c r="NUT212" s="464"/>
      <c r="NUU212" s="464"/>
      <c r="NUV212" s="464"/>
      <c r="NUW212" s="464"/>
      <c r="NUX212" s="464"/>
      <c r="NUY212" s="464"/>
      <c r="NUZ212" s="464"/>
      <c r="NVA212" s="464"/>
      <c r="NVB212" s="464"/>
      <c r="NVC212" s="464"/>
      <c r="NVD212" s="464"/>
      <c r="NVE212" s="464"/>
      <c r="NVF212" s="464"/>
      <c r="NVG212" s="464"/>
      <c r="NVH212" s="464"/>
      <c r="NVI212" s="464"/>
      <c r="NVJ212" s="464"/>
      <c r="NVK212" s="464"/>
      <c r="NVL212" s="464"/>
      <c r="NVM212" s="464"/>
      <c r="NVN212" s="464"/>
      <c r="NVO212" s="464"/>
      <c r="NVP212" s="464"/>
      <c r="NVQ212" s="464"/>
      <c r="NVR212" s="464"/>
      <c r="NVS212" s="464"/>
      <c r="NVT212" s="464"/>
      <c r="NVU212" s="464"/>
      <c r="NVV212" s="464"/>
      <c r="NVW212" s="464"/>
      <c r="NVX212" s="464"/>
      <c r="NVY212" s="464"/>
      <c r="NVZ212" s="464"/>
      <c r="NWA212" s="464"/>
      <c r="NWB212" s="464"/>
      <c r="NWC212" s="464"/>
      <c r="NWD212" s="464"/>
      <c r="NWE212" s="464"/>
      <c r="NWF212" s="464"/>
      <c r="NWG212" s="464"/>
      <c r="NWH212" s="464"/>
      <c r="NWI212" s="464"/>
      <c r="NWJ212" s="464"/>
      <c r="NWK212" s="464"/>
      <c r="NWL212" s="464"/>
      <c r="NWM212" s="464"/>
      <c r="NWN212" s="464"/>
      <c r="NWO212" s="464"/>
      <c r="NWP212" s="464"/>
      <c r="NWQ212" s="464"/>
      <c r="NWR212" s="464"/>
      <c r="NWS212" s="464"/>
      <c r="NWT212" s="464"/>
      <c r="NWU212" s="464"/>
      <c r="NWV212" s="464"/>
      <c r="NWW212" s="464"/>
      <c r="NWX212" s="464"/>
      <c r="NWY212" s="464"/>
      <c r="NWZ212" s="464"/>
      <c r="NXA212" s="464"/>
      <c r="NXB212" s="464"/>
      <c r="NXC212" s="464"/>
      <c r="NXD212" s="464"/>
      <c r="NXE212" s="464"/>
      <c r="NXF212" s="464"/>
      <c r="NXG212" s="464"/>
      <c r="NXH212" s="464"/>
      <c r="NXI212" s="464"/>
      <c r="NXJ212" s="464"/>
      <c r="NXK212" s="464"/>
      <c r="NXL212" s="464"/>
      <c r="NXM212" s="464"/>
      <c r="NXN212" s="464"/>
      <c r="NXO212" s="464"/>
      <c r="NXP212" s="464"/>
      <c r="NXQ212" s="464"/>
      <c r="NXR212" s="464"/>
      <c r="NXS212" s="464"/>
      <c r="NXT212" s="464"/>
      <c r="NXU212" s="464"/>
      <c r="NXV212" s="464"/>
      <c r="NXW212" s="464"/>
      <c r="NXX212" s="464"/>
      <c r="NXY212" s="464"/>
      <c r="NXZ212" s="464"/>
      <c r="NYA212" s="464"/>
      <c r="NYB212" s="464"/>
      <c r="NYC212" s="464"/>
      <c r="NYD212" s="464"/>
      <c r="NYE212" s="464"/>
      <c r="NYF212" s="464"/>
      <c r="NYG212" s="464"/>
      <c r="NYH212" s="464"/>
      <c r="NYI212" s="464"/>
      <c r="NYJ212" s="464"/>
      <c r="NYK212" s="464"/>
      <c r="NYL212" s="464"/>
      <c r="NYM212" s="464"/>
      <c r="NYN212" s="464"/>
      <c r="NYO212" s="464"/>
      <c r="NYP212" s="464"/>
      <c r="NYQ212" s="464"/>
      <c r="NYR212" s="464"/>
      <c r="NYS212" s="464"/>
      <c r="NYT212" s="464"/>
      <c r="NYU212" s="464"/>
      <c r="NYV212" s="464"/>
      <c r="NYW212" s="464"/>
      <c r="NYX212" s="464"/>
      <c r="NYY212" s="464"/>
      <c r="NYZ212" s="464"/>
      <c r="NZA212" s="464"/>
      <c r="NZB212" s="464"/>
      <c r="NZC212" s="464"/>
      <c r="NZD212" s="464"/>
      <c r="NZE212" s="464"/>
      <c r="NZF212" s="464"/>
      <c r="NZG212" s="464"/>
      <c r="NZH212" s="464"/>
      <c r="NZI212" s="464"/>
      <c r="NZJ212" s="464"/>
      <c r="NZK212" s="464"/>
      <c r="NZL212" s="464"/>
      <c r="NZM212" s="464"/>
      <c r="NZN212" s="464"/>
      <c r="NZO212" s="464"/>
      <c r="NZP212" s="464"/>
      <c r="NZQ212" s="464"/>
      <c r="NZR212" s="464"/>
      <c r="NZS212" s="464"/>
      <c r="NZT212" s="464"/>
      <c r="NZU212" s="464"/>
      <c r="NZV212" s="464"/>
      <c r="NZW212" s="464"/>
      <c r="NZX212" s="464"/>
      <c r="NZY212" s="464"/>
      <c r="NZZ212" s="464"/>
      <c r="OAA212" s="464"/>
      <c r="OAB212" s="464"/>
      <c r="OAC212" s="464"/>
      <c r="OAD212" s="464"/>
      <c r="OAE212" s="464"/>
      <c r="OAF212" s="464"/>
      <c r="OAG212" s="464"/>
      <c r="OAH212" s="464"/>
      <c r="OAI212" s="464"/>
      <c r="OAJ212" s="464"/>
      <c r="OAK212" s="464"/>
      <c r="OAL212" s="464"/>
      <c r="OAM212" s="464"/>
      <c r="OAN212" s="464"/>
      <c r="OAO212" s="464"/>
      <c r="OAP212" s="464"/>
      <c r="OAQ212" s="464"/>
      <c r="OAR212" s="464"/>
      <c r="OAS212" s="464"/>
      <c r="OAT212" s="464"/>
      <c r="OAU212" s="464"/>
      <c r="OAV212" s="464"/>
      <c r="OAW212" s="464"/>
      <c r="OAX212" s="464"/>
      <c r="OAY212" s="464"/>
      <c r="OAZ212" s="464"/>
      <c r="OBA212" s="464"/>
      <c r="OBB212" s="464"/>
      <c r="OBC212" s="464"/>
      <c r="OBD212" s="464"/>
      <c r="OBE212" s="464"/>
      <c r="OBF212" s="464"/>
      <c r="OBG212" s="464"/>
      <c r="OBH212" s="464"/>
      <c r="OBI212" s="464"/>
      <c r="OBJ212" s="464"/>
      <c r="OBK212" s="464"/>
      <c r="OBL212" s="464"/>
      <c r="OBM212" s="464"/>
      <c r="OBN212" s="464"/>
      <c r="OBO212" s="464"/>
      <c r="OBP212" s="464"/>
      <c r="OBQ212" s="464"/>
      <c r="OBR212" s="464"/>
      <c r="OBS212" s="464"/>
      <c r="OBT212" s="464"/>
      <c r="OBU212" s="464"/>
      <c r="OBV212" s="464"/>
      <c r="OBW212" s="464"/>
      <c r="OBX212" s="464"/>
      <c r="OBY212" s="464"/>
      <c r="OBZ212" s="464"/>
      <c r="OCA212" s="464"/>
      <c r="OCB212" s="464"/>
      <c r="OCC212" s="464"/>
      <c r="OCD212" s="464"/>
      <c r="OCE212" s="464"/>
      <c r="OCF212" s="464"/>
      <c r="OCG212" s="464"/>
      <c r="OCH212" s="464"/>
      <c r="OCI212" s="464"/>
      <c r="OCJ212" s="464"/>
      <c r="OCK212" s="464"/>
      <c r="OCL212" s="464"/>
      <c r="OCM212" s="464"/>
      <c r="OCN212" s="464"/>
      <c r="OCO212" s="464"/>
      <c r="OCP212" s="464"/>
      <c r="OCQ212" s="464"/>
      <c r="OCR212" s="464"/>
      <c r="OCS212" s="464"/>
      <c r="OCT212" s="464"/>
      <c r="OCU212" s="464"/>
      <c r="OCV212" s="464"/>
      <c r="OCW212" s="464"/>
      <c r="OCX212" s="464"/>
      <c r="OCY212" s="464"/>
      <c r="OCZ212" s="464"/>
      <c r="ODA212" s="464"/>
      <c r="ODB212" s="464"/>
      <c r="ODC212" s="464"/>
      <c r="ODD212" s="464"/>
      <c r="ODE212" s="464"/>
      <c r="ODF212" s="464"/>
      <c r="ODG212" s="464"/>
      <c r="ODH212" s="464"/>
      <c r="ODI212" s="464"/>
      <c r="ODJ212" s="464"/>
      <c r="ODK212" s="464"/>
      <c r="ODL212" s="464"/>
      <c r="ODM212" s="464"/>
      <c r="ODN212" s="464"/>
      <c r="ODO212" s="464"/>
      <c r="ODP212" s="464"/>
      <c r="ODQ212" s="464"/>
      <c r="ODR212" s="464"/>
      <c r="ODS212" s="464"/>
      <c r="ODT212" s="464"/>
      <c r="ODU212" s="464"/>
      <c r="ODV212" s="464"/>
      <c r="ODW212" s="464"/>
      <c r="ODX212" s="464"/>
      <c r="ODY212" s="464"/>
      <c r="ODZ212" s="464"/>
      <c r="OEA212" s="464"/>
      <c r="OEB212" s="464"/>
      <c r="OEC212" s="464"/>
      <c r="OED212" s="464"/>
      <c r="OEE212" s="464"/>
      <c r="OEF212" s="464"/>
      <c r="OEG212" s="464"/>
      <c r="OEH212" s="464"/>
      <c r="OEI212" s="464"/>
      <c r="OEJ212" s="464"/>
      <c r="OEK212" s="464"/>
      <c r="OEL212" s="464"/>
      <c r="OEM212" s="464"/>
      <c r="OEN212" s="464"/>
      <c r="OEO212" s="464"/>
      <c r="OEP212" s="464"/>
      <c r="OEQ212" s="464"/>
      <c r="OER212" s="464"/>
      <c r="OES212" s="464"/>
      <c r="OET212" s="464"/>
      <c r="OEU212" s="464"/>
      <c r="OEV212" s="464"/>
      <c r="OEW212" s="464"/>
      <c r="OEX212" s="464"/>
      <c r="OEY212" s="464"/>
      <c r="OEZ212" s="464"/>
      <c r="OFA212" s="464"/>
      <c r="OFB212" s="464"/>
      <c r="OFC212" s="464"/>
      <c r="OFD212" s="464"/>
      <c r="OFE212" s="464"/>
      <c r="OFF212" s="464"/>
      <c r="OFG212" s="464"/>
      <c r="OFH212" s="464"/>
      <c r="OFI212" s="464"/>
      <c r="OFJ212" s="464"/>
      <c r="OFK212" s="464"/>
      <c r="OFL212" s="464"/>
      <c r="OFM212" s="464"/>
      <c r="OFN212" s="464"/>
      <c r="OFO212" s="464"/>
      <c r="OFP212" s="464"/>
      <c r="OFQ212" s="464"/>
      <c r="OFR212" s="464"/>
      <c r="OFS212" s="464"/>
      <c r="OFT212" s="464"/>
      <c r="OFU212" s="464"/>
      <c r="OFV212" s="464"/>
      <c r="OFW212" s="464"/>
      <c r="OFX212" s="464"/>
      <c r="OFY212" s="464"/>
      <c r="OFZ212" s="464"/>
      <c r="OGA212" s="464"/>
      <c r="OGB212" s="464"/>
      <c r="OGC212" s="464"/>
      <c r="OGD212" s="464"/>
      <c r="OGE212" s="464"/>
      <c r="OGF212" s="464"/>
      <c r="OGG212" s="464"/>
      <c r="OGH212" s="464"/>
      <c r="OGI212" s="464"/>
      <c r="OGJ212" s="464"/>
      <c r="OGK212" s="464"/>
      <c r="OGL212" s="464"/>
      <c r="OGM212" s="464"/>
      <c r="OGN212" s="464"/>
      <c r="OGO212" s="464"/>
      <c r="OGP212" s="464"/>
      <c r="OGQ212" s="464"/>
      <c r="OGR212" s="464"/>
      <c r="OGS212" s="464"/>
      <c r="OGT212" s="464"/>
      <c r="OGU212" s="464"/>
      <c r="OGV212" s="464"/>
      <c r="OGW212" s="464"/>
      <c r="OGX212" s="464"/>
      <c r="OGY212" s="464"/>
      <c r="OGZ212" s="464"/>
      <c r="OHA212" s="464"/>
      <c r="OHB212" s="464"/>
      <c r="OHC212" s="464"/>
      <c r="OHD212" s="464"/>
      <c r="OHE212" s="464"/>
      <c r="OHF212" s="464"/>
      <c r="OHG212" s="464"/>
      <c r="OHH212" s="464"/>
      <c r="OHI212" s="464"/>
      <c r="OHJ212" s="464"/>
      <c r="OHK212" s="464"/>
      <c r="OHL212" s="464"/>
      <c r="OHM212" s="464"/>
      <c r="OHN212" s="464"/>
      <c r="OHO212" s="464"/>
      <c r="OHP212" s="464"/>
      <c r="OHQ212" s="464"/>
      <c r="OHR212" s="464"/>
      <c r="OHS212" s="464"/>
      <c r="OHT212" s="464"/>
      <c r="OHU212" s="464"/>
      <c r="OHV212" s="464"/>
      <c r="OHW212" s="464"/>
      <c r="OHX212" s="464"/>
      <c r="OHY212" s="464"/>
      <c r="OHZ212" s="464"/>
      <c r="OIA212" s="464"/>
      <c r="OIB212" s="464"/>
      <c r="OIC212" s="464"/>
      <c r="OID212" s="464"/>
      <c r="OIE212" s="464"/>
      <c r="OIF212" s="464"/>
      <c r="OIG212" s="464"/>
      <c r="OIH212" s="464"/>
      <c r="OII212" s="464"/>
      <c r="OIJ212" s="464"/>
      <c r="OIK212" s="464"/>
      <c r="OIL212" s="464"/>
      <c r="OIM212" s="464"/>
      <c r="OIN212" s="464"/>
      <c r="OIO212" s="464"/>
      <c r="OIP212" s="464"/>
      <c r="OIQ212" s="464"/>
      <c r="OIR212" s="464"/>
      <c r="OIS212" s="464"/>
      <c r="OIT212" s="464"/>
      <c r="OIU212" s="464"/>
      <c r="OIV212" s="464"/>
      <c r="OIW212" s="464"/>
      <c r="OIX212" s="464"/>
      <c r="OIY212" s="464"/>
      <c r="OIZ212" s="464"/>
      <c r="OJA212" s="464"/>
      <c r="OJB212" s="464"/>
      <c r="OJC212" s="464"/>
      <c r="OJD212" s="464"/>
      <c r="OJE212" s="464"/>
      <c r="OJF212" s="464"/>
      <c r="OJG212" s="464"/>
      <c r="OJH212" s="464"/>
      <c r="OJI212" s="464"/>
      <c r="OJJ212" s="464"/>
      <c r="OJK212" s="464"/>
      <c r="OJL212" s="464"/>
      <c r="OJM212" s="464"/>
      <c r="OJN212" s="464"/>
      <c r="OJO212" s="464"/>
      <c r="OJP212" s="464"/>
      <c r="OJQ212" s="464"/>
      <c r="OJR212" s="464"/>
      <c r="OJS212" s="464"/>
      <c r="OJT212" s="464"/>
      <c r="OJU212" s="464"/>
      <c r="OJV212" s="464"/>
      <c r="OJW212" s="464"/>
      <c r="OJX212" s="464"/>
      <c r="OJY212" s="464"/>
      <c r="OJZ212" s="464"/>
      <c r="OKA212" s="464"/>
      <c r="OKB212" s="464"/>
      <c r="OKC212" s="464"/>
      <c r="OKD212" s="464"/>
      <c r="OKE212" s="464"/>
      <c r="OKF212" s="464"/>
      <c r="OKG212" s="464"/>
      <c r="OKH212" s="464"/>
      <c r="OKI212" s="464"/>
      <c r="OKJ212" s="464"/>
      <c r="OKK212" s="464"/>
      <c r="OKL212" s="464"/>
      <c r="OKM212" s="464"/>
      <c r="OKN212" s="464"/>
      <c r="OKO212" s="464"/>
      <c r="OKP212" s="464"/>
      <c r="OKQ212" s="464"/>
      <c r="OKR212" s="464"/>
      <c r="OKS212" s="464"/>
      <c r="OKT212" s="464"/>
      <c r="OKU212" s="464"/>
      <c r="OKV212" s="464"/>
      <c r="OKW212" s="464"/>
      <c r="OKX212" s="464"/>
      <c r="OKY212" s="464"/>
      <c r="OKZ212" s="464"/>
      <c r="OLA212" s="464"/>
      <c r="OLB212" s="464"/>
      <c r="OLC212" s="464"/>
      <c r="OLD212" s="464"/>
      <c r="OLE212" s="464"/>
      <c r="OLF212" s="464"/>
      <c r="OLG212" s="464"/>
      <c r="OLH212" s="464"/>
      <c r="OLI212" s="464"/>
      <c r="OLJ212" s="464"/>
      <c r="OLK212" s="464"/>
      <c r="OLL212" s="464"/>
      <c r="OLM212" s="464"/>
      <c r="OLN212" s="464"/>
      <c r="OLO212" s="464"/>
      <c r="OLP212" s="464"/>
      <c r="OLQ212" s="464"/>
      <c r="OLR212" s="464"/>
      <c r="OLS212" s="464"/>
      <c r="OLT212" s="464"/>
      <c r="OLU212" s="464"/>
      <c r="OLV212" s="464"/>
      <c r="OLW212" s="464"/>
      <c r="OLX212" s="464"/>
      <c r="OLY212" s="464"/>
      <c r="OLZ212" s="464"/>
      <c r="OMA212" s="464"/>
      <c r="OMB212" s="464"/>
      <c r="OMC212" s="464"/>
      <c r="OMD212" s="464"/>
      <c r="OME212" s="464"/>
      <c r="OMF212" s="464"/>
      <c r="OMG212" s="464"/>
      <c r="OMH212" s="464"/>
      <c r="OMI212" s="464"/>
      <c r="OMJ212" s="464"/>
      <c r="OMK212" s="464"/>
      <c r="OML212" s="464"/>
      <c r="OMM212" s="464"/>
      <c r="OMN212" s="464"/>
      <c r="OMO212" s="464"/>
      <c r="OMP212" s="464"/>
      <c r="OMQ212" s="464"/>
      <c r="OMR212" s="464"/>
      <c r="OMS212" s="464"/>
      <c r="OMT212" s="464"/>
      <c r="OMU212" s="464"/>
      <c r="OMV212" s="464"/>
      <c r="OMW212" s="464"/>
      <c r="OMX212" s="464"/>
      <c r="OMY212" s="464"/>
      <c r="OMZ212" s="464"/>
      <c r="ONA212" s="464"/>
      <c r="ONB212" s="464"/>
      <c r="ONC212" s="464"/>
      <c r="OND212" s="464"/>
      <c r="ONE212" s="464"/>
      <c r="ONF212" s="464"/>
      <c r="ONG212" s="464"/>
      <c r="ONH212" s="464"/>
      <c r="ONI212" s="464"/>
      <c r="ONJ212" s="464"/>
      <c r="ONK212" s="464"/>
      <c r="ONL212" s="464"/>
      <c r="ONM212" s="464"/>
      <c r="ONN212" s="464"/>
      <c r="ONO212" s="464"/>
      <c r="ONP212" s="464"/>
      <c r="ONQ212" s="464"/>
      <c r="ONR212" s="464"/>
      <c r="ONS212" s="464"/>
      <c r="ONT212" s="464"/>
      <c r="ONU212" s="464"/>
      <c r="ONV212" s="464"/>
      <c r="ONW212" s="464"/>
      <c r="ONX212" s="464"/>
      <c r="ONY212" s="464"/>
      <c r="ONZ212" s="464"/>
      <c r="OOA212" s="464"/>
      <c r="OOB212" s="464"/>
      <c r="OOC212" s="464"/>
      <c r="OOD212" s="464"/>
      <c r="OOE212" s="464"/>
      <c r="OOF212" s="464"/>
      <c r="OOG212" s="464"/>
      <c r="OOH212" s="464"/>
      <c r="OOI212" s="464"/>
      <c r="OOJ212" s="464"/>
      <c r="OOK212" s="464"/>
      <c r="OOL212" s="464"/>
      <c r="OOM212" s="464"/>
      <c r="OON212" s="464"/>
      <c r="OOO212" s="464"/>
      <c r="OOP212" s="464"/>
      <c r="OOQ212" s="464"/>
      <c r="OOR212" s="464"/>
      <c r="OOS212" s="464"/>
      <c r="OOT212" s="464"/>
      <c r="OOU212" s="464"/>
      <c r="OOV212" s="464"/>
      <c r="OOW212" s="464"/>
      <c r="OOX212" s="464"/>
      <c r="OOY212" s="464"/>
      <c r="OOZ212" s="464"/>
      <c r="OPA212" s="464"/>
      <c r="OPB212" s="464"/>
      <c r="OPC212" s="464"/>
      <c r="OPD212" s="464"/>
      <c r="OPE212" s="464"/>
      <c r="OPF212" s="464"/>
      <c r="OPG212" s="464"/>
      <c r="OPH212" s="464"/>
      <c r="OPI212" s="464"/>
      <c r="OPJ212" s="464"/>
      <c r="OPK212" s="464"/>
      <c r="OPL212" s="464"/>
      <c r="OPM212" s="464"/>
      <c r="OPN212" s="464"/>
      <c r="OPO212" s="464"/>
      <c r="OPP212" s="464"/>
      <c r="OPQ212" s="464"/>
      <c r="OPR212" s="464"/>
      <c r="OPS212" s="464"/>
      <c r="OPT212" s="464"/>
      <c r="OPU212" s="464"/>
      <c r="OPV212" s="464"/>
      <c r="OPW212" s="464"/>
      <c r="OPX212" s="464"/>
      <c r="OPY212" s="464"/>
      <c r="OPZ212" s="464"/>
      <c r="OQA212" s="464"/>
      <c r="OQB212" s="464"/>
      <c r="OQC212" s="464"/>
      <c r="OQD212" s="464"/>
      <c r="OQE212" s="464"/>
      <c r="OQF212" s="464"/>
      <c r="OQG212" s="464"/>
      <c r="OQH212" s="464"/>
      <c r="OQI212" s="464"/>
      <c r="OQJ212" s="464"/>
      <c r="OQK212" s="464"/>
      <c r="OQL212" s="464"/>
      <c r="OQM212" s="464"/>
      <c r="OQN212" s="464"/>
      <c r="OQO212" s="464"/>
      <c r="OQP212" s="464"/>
      <c r="OQQ212" s="464"/>
      <c r="OQR212" s="464"/>
      <c r="OQS212" s="464"/>
      <c r="OQT212" s="464"/>
      <c r="OQU212" s="464"/>
      <c r="OQV212" s="464"/>
      <c r="OQW212" s="464"/>
      <c r="OQX212" s="464"/>
      <c r="OQY212" s="464"/>
      <c r="OQZ212" s="464"/>
      <c r="ORA212" s="464"/>
      <c r="ORB212" s="464"/>
      <c r="ORC212" s="464"/>
      <c r="ORD212" s="464"/>
      <c r="ORE212" s="464"/>
      <c r="ORF212" s="464"/>
      <c r="ORG212" s="464"/>
      <c r="ORH212" s="464"/>
      <c r="ORI212" s="464"/>
      <c r="ORJ212" s="464"/>
      <c r="ORK212" s="464"/>
      <c r="ORL212" s="464"/>
      <c r="ORM212" s="464"/>
      <c r="ORN212" s="464"/>
      <c r="ORO212" s="464"/>
      <c r="ORP212" s="464"/>
      <c r="ORQ212" s="464"/>
      <c r="ORR212" s="464"/>
      <c r="ORS212" s="464"/>
      <c r="ORT212" s="464"/>
      <c r="ORU212" s="464"/>
      <c r="ORV212" s="464"/>
      <c r="ORW212" s="464"/>
      <c r="ORX212" s="464"/>
      <c r="ORY212" s="464"/>
      <c r="ORZ212" s="464"/>
      <c r="OSA212" s="464"/>
      <c r="OSB212" s="464"/>
      <c r="OSC212" s="464"/>
      <c r="OSD212" s="464"/>
      <c r="OSE212" s="464"/>
      <c r="OSF212" s="464"/>
      <c r="OSG212" s="464"/>
      <c r="OSH212" s="464"/>
      <c r="OSI212" s="464"/>
      <c r="OSJ212" s="464"/>
      <c r="OSK212" s="464"/>
      <c r="OSL212" s="464"/>
      <c r="OSM212" s="464"/>
      <c r="OSN212" s="464"/>
      <c r="OSO212" s="464"/>
      <c r="OSP212" s="464"/>
      <c r="OSQ212" s="464"/>
      <c r="OSR212" s="464"/>
      <c r="OSS212" s="464"/>
      <c r="OST212" s="464"/>
      <c r="OSU212" s="464"/>
      <c r="OSV212" s="464"/>
      <c r="OSW212" s="464"/>
      <c r="OSX212" s="464"/>
      <c r="OSY212" s="464"/>
      <c r="OSZ212" s="464"/>
      <c r="OTA212" s="464"/>
      <c r="OTB212" s="464"/>
      <c r="OTC212" s="464"/>
      <c r="OTD212" s="464"/>
      <c r="OTE212" s="464"/>
      <c r="OTF212" s="464"/>
      <c r="OTG212" s="464"/>
      <c r="OTH212" s="464"/>
      <c r="OTI212" s="464"/>
      <c r="OTJ212" s="464"/>
      <c r="OTK212" s="464"/>
      <c r="OTL212" s="464"/>
      <c r="OTM212" s="464"/>
      <c r="OTN212" s="464"/>
      <c r="OTO212" s="464"/>
      <c r="OTP212" s="464"/>
      <c r="OTQ212" s="464"/>
      <c r="OTR212" s="464"/>
      <c r="OTS212" s="464"/>
      <c r="OTT212" s="464"/>
      <c r="OTU212" s="464"/>
      <c r="OTV212" s="464"/>
      <c r="OTW212" s="464"/>
      <c r="OTX212" s="464"/>
      <c r="OTY212" s="464"/>
      <c r="OTZ212" s="464"/>
      <c r="OUA212" s="464"/>
      <c r="OUB212" s="464"/>
      <c r="OUC212" s="464"/>
      <c r="OUD212" s="464"/>
      <c r="OUE212" s="464"/>
      <c r="OUF212" s="464"/>
      <c r="OUG212" s="464"/>
      <c r="OUH212" s="464"/>
      <c r="OUI212" s="464"/>
      <c r="OUJ212" s="464"/>
      <c r="OUK212" s="464"/>
      <c r="OUL212" s="464"/>
      <c r="OUM212" s="464"/>
      <c r="OUN212" s="464"/>
      <c r="OUO212" s="464"/>
      <c r="OUP212" s="464"/>
      <c r="OUQ212" s="464"/>
      <c r="OUR212" s="464"/>
      <c r="OUS212" s="464"/>
      <c r="OUT212" s="464"/>
      <c r="OUU212" s="464"/>
      <c r="OUV212" s="464"/>
      <c r="OUW212" s="464"/>
      <c r="OUX212" s="464"/>
      <c r="OUY212" s="464"/>
      <c r="OUZ212" s="464"/>
      <c r="OVA212" s="464"/>
      <c r="OVB212" s="464"/>
      <c r="OVC212" s="464"/>
      <c r="OVD212" s="464"/>
      <c r="OVE212" s="464"/>
      <c r="OVF212" s="464"/>
      <c r="OVG212" s="464"/>
      <c r="OVH212" s="464"/>
      <c r="OVI212" s="464"/>
      <c r="OVJ212" s="464"/>
      <c r="OVK212" s="464"/>
      <c r="OVL212" s="464"/>
      <c r="OVM212" s="464"/>
      <c r="OVN212" s="464"/>
      <c r="OVO212" s="464"/>
      <c r="OVP212" s="464"/>
      <c r="OVQ212" s="464"/>
      <c r="OVR212" s="464"/>
      <c r="OVS212" s="464"/>
      <c r="OVT212" s="464"/>
      <c r="OVU212" s="464"/>
      <c r="OVV212" s="464"/>
      <c r="OVW212" s="464"/>
      <c r="OVX212" s="464"/>
      <c r="OVY212" s="464"/>
      <c r="OVZ212" s="464"/>
      <c r="OWA212" s="464"/>
      <c r="OWB212" s="464"/>
      <c r="OWC212" s="464"/>
      <c r="OWD212" s="464"/>
      <c r="OWE212" s="464"/>
      <c r="OWF212" s="464"/>
      <c r="OWG212" s="464"/>
      <c r="OWH212" s="464"/>
      <c r="OWI212" s="464"/>
      <c r="OWJ212" s="464"/>
      <c r="OWK212" s="464"/>
      <c r="OWL212" s="464"/>
      <c r="OWM212" s="464"/>
      <c r="OWN212" s="464"/>
      <c r="OWO212" s="464"/>
      <c r="OWP212" s="464"/>
      <c r="OWQ212" s="464"/>
      <c r="OWR212" s="464"/>
      <c r="OWS212" s="464"/>
      <c r="OWT212" s="464"/>
      <c r="OWU212" s="464"/>
      <c r="OWV212" s="464"/>
      <c r="OWW212" s="464"/>
      <c r="OWX212" s="464"/>
      <c r="OWY212" s="464"/>
      <c r="OWZ212" s="464"/>
      <c r="OXA212" s="464"/>
      <c r="OXB212" s="464"/>
      <c r="OXC212" s="464"/>
      <c r="OXD212" s="464"/>
      <c r="OXE212" s="464"/>
      <c r="OXF212" s="464"/>
      <c r="OXG212" s="464"/>
      <c r="OXH212" s="464"/>
      <c r="OXI212" s="464"/>
      <c r="OXJ212" s="464"/>
      <c r="OXK212" s="464"/>
      <c r="OXL212" s="464"/>
      <c r="OXM212" s="464"/>
      <c r="OXN212" s="464"/>
      <c r="OXO212" s="464"/>
      <c r="OXP212" s="464"/>
      <c r="OXQ212" s="464"/>
      <c r="OXR212" s="464"/>
      <c r="OXS212" s="464"/>
      <c r="OXT212" s="464"/>
      <c r="OXU212" s="464"/>
      <c r="OXV212" s="464"/>
      <c r="OXW212" s="464"/>
      <c r="OXX212" s="464"/>
      <c r="OXY212" s="464"/>
      <c r="OXZ212" s="464"/>
      <c r="OYA212" s="464"/>
      <c r="OYB212" s="464"/>
      <c r="OYC212" s="464"/>
      <c r="OYD212" s="464"/>
      <c r="OYE212" s="464"/>
      <c r="OYF212" s="464"/>
      <c r="OYG212" s="464"/>
      <c r="OYH212" s="464"/>
      <c r="OYI212" s="464"/>
      <c r="OYJ212" s="464"/>
      <c r="OYK212" s="464"/>
      <c r="OYL212" s="464"/>
      <c r="OYM212" s="464"/>
      <c r="OYN212" s="464"/>
      <c r="OYO212" s="464"/>
      <c r="OYP212" s="464"/>
      <c r="OYQ212" s="464"/>
      <c r="OYR212" s="464"/>
      <c r="OYS212" s="464"/>
      <c r="OYT212" s="464"/>
      <c r="OYU212" s="464"/>
      <c r="OYV212" s="464"/>
      <c r="OYW212" s="464"/>
      <c r="OYX212" s="464"/>
      <c r="OYY212" s="464"/>
      <c r="OYZ212" s="464"/>
      <c r="OZA212" s="464"/>
      <c r="OZB212" s="464"/>
      <c r="OZC212" s="464"/>
      <c r="OZD212" s="464"/>
      <c r="OZE212" s="464"/>
      <c r="OZF212" s="464"/>
      <c r="OZG212" s="464"/>
      <c r="OZH212" s="464"/>
      <c r="OZI212" s="464"/>
      <c r="OZJ212" s="464"/>
      <c r="OZK212" s="464"/>
      <c r="OZL212" s="464"/>
      <c r="OZM212" s="464"/>
      <c r="OZN212" s="464"/>
      <c r="OZO212" s="464"/>
      <c r="OZP212" s="464"/>
      <c r="OZQ212" s="464"/>
      <c r="OZR212" s="464"/>
      <c r="OZS212" s="464"/>
      <c r="OZT212" s="464"/>
      <c r="OZU212" s="464"/>
      <c r="OZV212" s="464"/>
      <c r="OZW212" s="464"/>
      <c r="OZX212" s="464"/>
      <c r="OZY212" s="464"/>
      <c r="OZZ212" s="464"/>
      <c r="PAA212" s="464"/>
      <c r="PAB212" s="464"/>
      <c r="PAC212" s="464"/>
      <c r="PAD212" s="464"/>
      <c r="PAE212" s="464"/>
      <c r="PAF212" s="464"/>
      <c r="PAG212" s="464"/>
      <c r="PAH212" s="464"/>
      <c r="PAI212" s="464"/>
      <c r="PAJ212" s="464"/>
      <c r="PAK212" s="464"/>
      <c r="PAL212" s="464"/>
      <c r="PAM212" s="464"/>
      <c r="PAN212" s="464"/>
      <c r="PAO212" s="464"/>
      <c r="PAP212" s="464"/>
      <c r="PAQ212" s="464"/>
      <c r="PAR212" s="464"/>
      <c r="PAS212" s="464"/>
      <c r="PAT212" s="464"/>
      <c r="PAU212" s="464"/>
      <c r="PAV212" s="464"/>
      <c r="PAW212" s="464"/>
      <c r="PAX212" s="464"/>
      <c r="PAY212" s="464"/>
      <c r="PAZ212" s="464"/>
      <c r="PBA212" s="464"/>
      <c r="PBB212" s="464"/>
      <c r="PBC212" s="464"/>
      <c r="PBD212" s="464"/>
      <c r="PBE212" s="464"/>
      <c r="PBF212" s="464"/>
      <c r="PBG212" s="464"/>
      <c r="PBH212" s="464"/>
      <c r="PBI212" s="464"/>
      <c r="PBJ212" s="464"/>
      <c r="PBK212" s="464"/>
      <c r="PBL212" s="464"/>
      <c r="PBM212" s="464"/>
      <c r="PBN212" s="464"/>
      <c r="PBO212" s="464"/>
      <c r="PBP212" s="464"/>
      <c r="PBQ212" s="464"/>
      <c r="PBR212" s="464"/>
      <c r="PBS212" s="464"/>
      <c r="PBT212" s="464"/>
      <c r="PBU212" s="464"/>
      <c r="PBV212" s="464"/>
      <c r="PBW212" s="464"/>
      <c r="PBX212" s="464"/>
      <c r="PBY212" s="464"/>
      <c r="PBZ212" s="464"/>
      <c r="PCA212" s="464"/>
      <c r="PCB212" s="464"/>
      <c r="PCC212" s="464"/>
      <c r="PCD212" s="464"/>
      <c r="PCE212" s="464"/>
      <c r="PCF212" s="464"/>
      <c r="PCG212" s="464"/>
      <c r="PCH212" s="464"/>
      <c r="PCI212" s="464"/>
      <c r="PCJ212" s="464"/>
      <c r="PCK212" s="464"/>
      <c r="PCL212" s="464"/>
      <c r="PCM212" s="464"/>
      <c r="PCN212" s="464"/>
      <c r="PCO212" s="464"/>
      <c r="PCP212" s="464"/>
      <c r="PCQ212" s="464"/>
      <c r="PCR212" s="464"/>
      <c r="PCS212" s="464"/>
      <c r="PCT212" s="464"/>
      <c r="PCU212" s="464"/>
      <c r="PCV212" s="464"/>
      <c r="PCW212" s="464"/>
      <c r="PCX212" s="464"/>
      <c r="PCY212" s="464"/>
      <c r="PCZ212" s="464"/>
      <c r="PDA212" s="464"/>
      <c r="PDB212" s="464"/>
      <c r="PDC212" s="464"/>
      <c r="PDD212" s="464"/>
      <c r="PDE212" s="464"/>
      <c r="PDF212" s="464"/>
      <c r="PDG212" s="464"/>
      <c r="PDH212" s="464"/>
      <c r="PDI212" s="464"/>
      <c r="PDJ212" s="464"/>
      <c r="PDK212" s="464"/>
      <c r="PDL212" s="464"/>
      <c r="PDM212" s="464"/>
      <c r="PDN212" s="464"/>
      <c r="PDO212" s="464"/>
      <c r="PDP212" s="464"/>
      <c r="PDQ212" s="464"/>
      <c r="PDR212" s="464"/>
      <c r="PDS212" s="464"/>
      <c r="PDT212" s="464"/>
      <c r="PDU212" s="464"/>
      <c r="PDV212" s="464"/>
      <c r="PDW212" s="464"/>
      <c r="PDX212" s="464"/>
      <c r="PDY212" s="464"/>
      <c r="PDZ212" s="464"/>
      <c r="PEA212" s="464"/>
      <c r="PEB212" s="464"/>
      <c r="PEC212" s="464"/>
      <c r="PED212" s="464"/>
      <c r="PEE212" s="464"/>
      <c r="PEF212" s="464"/>
      <c r="PEG212" s="464"/>
      <c r="PEH212" s="464"/>
      <c r="PEI212" s="464"/>
      <c r="PEJ212" s="464"/>
      <c r="PEK212" s="464"/>
      <c r="PEL212" s="464"/>
      <c r="PEM212" s="464"/>
      <c r="PEN212" s="464"/>
      <c r="PEO212" s="464"/>
      <c r="PEP212" s="464"/>
      <c r="PEQ212" s="464"/>
      <c r="PER212" s="464"/>
      <c r="PES212" s="464"/>
      <c r="PET212" s="464"/>
      <c r="PEU212" s="464"/>
      <c r="PEV212" s="464"/>
      <c r="PEW212" s="464"/>
      <c r="PEX212" s="464"/>
      <c r="PEY212" s="464"/>
      <c r="PEZ212" s="464"/>
      <c r="PFA212" s="464"/>
      <c r="PFB212" s="464"/>
      <c r="PFC212" s="464"/>
      <c r="PFD212" s="464"/>
      <c r="PFE212" s="464"/>
      <c r="PFF212" s="464"/>
      <c r="PFG212" s="464"/>
      <c r="PFH212" s="464"/>
      <c r="PFI212" s="464"/>
      <c r="PFJ212" s="464"/>
      <c r="PFK212" s="464"/>
      <c r="PFL212" s="464"/>
      <c r="PFM212" s="464"/>
      <c r="PFN212" s="464"/>
      <c r="PFO212" s="464"/>
      <c r="PFP212" s="464"/>
      <c r="PFQ212" s="464"/>
      <c r="PFR212" s="464"/>
      <c r="PFS212" s="464"/>
      <c r="PFT212" s="464"/>
      <c r="PFU212" s="464"/>
      <c r="PFV212" s="464"/>
      <c r="PFW212" s="464"/>
      <c r="PFX212" s="464"/>
      <c r="PFY212" s="464"/>
      <c r="PFZ212" s="464"/>
      <c r="PGA212" s="464"/>
      <c r="PGB212" s="464"/>
      <c r="PGC212" s="464"/>
      <c r="PGD212" s="464"/>
      <c r="PGE212" s="464"/>
      <c r="PGF212" s="464"/>
      <c r="PGG212" s="464"/>
      <c r="PGH212" s="464"/>
      <c r="PGI212" s="464"/>
      <c r="PGJ212" s="464"/>
      <c r="PGK212" s="464"/>
      <c r="PGL212" s="464"/>
      <c r="PGM212" s="464"/>
      <c r="PGN212" s="464"/>
      <c r="PGO212" s="464"/>
      <c r="PGP212" s="464"/>
      <c r="PGQ212" s="464"/>
      <c r="PGR212" s="464"/>
      <c r="PGS212" s="464"/>
      <c r="PGT212" s="464"/>
      <c r="PGU212" s="464"/>
      <c r="PGV212" s="464"/>
      <c r="PGW212" s="464"/>
      <c r="PGX212" s="464"/>
      <c r="PGY212" s="464"/>
      <c r="PGZ212" s="464"/>
      <c r="PHA212" s="464"/>
      <c r="PHB212" s="464"/>
      <c r="PHC212" s="464"/>
      <c r="PHD212" s="464"/>
      <c r="PHE212" s="464"/>
      <c r="PHF212" s="464"/>
      <c r="PHG212" s="464"/>
      <c r="PHH212" s="464"/>
      <c r="PHI212" s="464"/>
      <c r="PHJ212" s="464"/>
      <c r="PHK212" s="464"/>
      <c r="PHL212" s="464"/>
      <c r="PHM212" s="464"/>
      <c r="PHN212" s="464"/>
      <c r="PHO212" s="464"/>
      <c r="PHP212" s="464"/>
      <c r="PHQ212" s="464"/>
      <c r="PHR212" s="464"/>
      <c r="PHS212" s="464"/>
      <c r="PHT212" s="464"/>
      <c r="PHU212" s="464"/>
      <c r="PHV212" s="464"/>
      <c r="PHW212" s="464"/>
      <c r="PHX212" s="464"/>
      <c r="PHY212" s="464"/>
      <c r="PHZ212" s="464"/>
      <c r="PIA212" s="464"/>
      <c r="PIB212" s="464"/>
      <c r="PIC212" s="464"/>
      <c r="PID212" s="464"/>
      <c r="PIE212" s="464"/>
      <c r="PIF212" s="464"/>
      <c r="PIG212" s="464"/>
      <c r="PIH212" s="464"/>
      <c r="PII212" s="464"/>
      <c r="PIJ212" s="464"/>
      <c r="PIK212" s="464"/>
      <c r="PIL212" s="464"/>
      <c r="PIM212" s="464"/>
      <c r="PIN212" s="464"/>
      <c r="PIO212" s="464"/>
      <c r="PIP212" s="464"/>
      <c r="PIQ212" s="464"/>
      <c r="PIR212" s="464"/>
      <c r="PIS212" s="464"/>
      <c r="PIT212" s="464"/>
      <c r="PIU212" s="464"/>
      <c r="PIV212" s="464"/>
      <c r="PIW212" s="464"/>
      <c r="PIX212" s="464"/>
      <c r="PIY212" s="464"/>
      <c r="PIZ212" s="464"/>
      <c r="PJA212" s="464"/>
      <c r="PJB212" s="464"/>
      <c r="PJC212" s="464"/>
      <c r="PJD212" s="464"/>
      <c r="PJE212" s="464"/>
      <c r="PJF212" s="464"/>
      <c r="PJG212" s="464"/>
      <c r="PJH212" s="464"/>
      <c r="PJI212" s="464"/>
      <c r="PJJ212" s="464"/>
      <c r="PJK212" s="464"/>
      <c r="PJL212" s="464"/>
      <c r="PJM212" s="464"/>
      <c r="PJN212" s="464"/>
      <c r="PJO212" s="464"/>
      <c r="PJP212" s="464"/>
      <c r="PJQ212" s="464"/>
      <c r="PJR212" s="464"/>
      <c r="PJS212" s="464"/>
      <c r="PJT212" s="464"/>
      <c r="PJU212" s="464"/>
      <c r="PJV212" s="464"/>
      <c r="PJW212" s="464"/>
      <c r="PJX212" s="464"/>
      <c r="PJY212" s="464"/>
      <c r="PJZ212" s="464"/>
      <c r="PKA212" s="464"/>
      <c r="PKB212" s="464"/>
      <c r="PKC212" s="464"/>
      <c r="PKD212" s="464"/>
      <c r="PKE212" s="464"/>
      <c r="PKF212" s="464"/>
      <c r="PKG212" s="464"/>
      <c r="PKH212" s="464"/>
      <c r="PKI212" s="464"/>
      <c r="PKJ212" s="464"/>
      <c r="PKK212" s="464"/>
      <c r="PKL212" s="464"/>
      <c r="PKM212" s="464"/>
      <c r="PKN212" s="464"/>
      <c r="PKO212" s="464"/>
      <c r="PKP212" s="464"/>
      <c r="PKQ212" s="464"/>
      <c r="PKR212" s="464"/>
      <c r="PKS212" s="464"/>
      <c r="PKT212" s="464"/>
      <c r="PKU212" s="464"/>
      <c r="PKV212" s="464"/>
      <c r="PKW212" s="464"/>
      <c r="PKX212" s="464"/>
      <c r="PKY212" s="464"/>
      <c r="PKZ212" s="464"/>
      <c r="PLA212" s="464"/>
      <c r="PLB212" s="464"/>
      <c r="PLC212" s="464"/>
      <c r="PLD212" s="464"/>
      <c r="PLE212" s="464"/>
      <c r="PLF212" s="464"/>
      <c r="PLG212" s="464"/>
      <c r="PLH212" s="464"/>
      <c r="PLI212" s="464"/>
      <c r="PLJ212" s="464"/>
      <c r="PLK212" s="464"/>
      <c r="PLL212" s="464"/>
      <c r="PLM212" s="464"/>
      <c r="PLN212" s="464"/>
      <c r="PLO212" s="464"/>
      <c r="PLP212" s="464"/>
      <c r="PLQ212" s="464"/>
      <c r="PLR212" s="464"/>
      <c r="PLS212" s="464"/>
      <c r="PLT212" s="464"/>
      <c r="PLU212" s="464"/>
      <c r="PLV212" s="464"/>
      <c r="PLW212" s="464"/>
      <c r="PLX212" s="464"/>
      <c r="PLY212" s="464"/>
      <c r="PLZ212" s="464"/>
      <c r="PMA212" s="464"/>
      <c r="PMB212" s="464"/>
      <c r="PMC212" s="464"/>
      <c r="PMD212" s="464"/>
      <c r="PME212" s="464"/>
      <c r="PMF212" s="464"/>
      <c r="PMG212" s="464"/>
      <c r="PMH212" s="464"/>
      <c r="PMI212" s="464"/>
      <c r="PMJ212" s="464"/>
      <c r="PMK212" s="464"/>
      <c r="PML212" s="464"/>
      <c r="PMM212" s="464"/>
      <c r="PMN212" s="464"/>
      <c r="PMO212" s="464"/>
      <c r="PMP212" s="464"/>
      <c r="PMQ212" s="464"/>
      <c r="PMR212" s="464"/>
      <c r="PMS212" s="464"/>
      <c r="PMT212" s="464"/>
      <c r="PMU212" s="464"/>
      <c r="PMV212" s="464"/>
      <c r="PMW212" s="464"/>
      <c r="PMX212" s="464"/>
      <c r="PMY212" s="464"/>
      <c r="PMZ212" s="464"/>
      <c r="PNA212" s="464"/>
      <c r="PNB212" s="464"/>
      <c r="PNC212" s="464"/>
      <c r="PND212" s="464"/>
      <c r="PNE212" s="464"/>
      <c r="PNF212" s="464"/>
      <c r="PNG212" s="464"/>
      <c r="PNH212" s="464"/>
      <c r="PNI212" s="464"/>
      <c r="PNJ212" s="464"/>
      <c r="PNK212" s="464"/>
      <c r="PNL212" s="464"/>
      <c r="PNM212" s="464"/>
      <c r="PNN212" s="464"/>
      <c r="PNO212" s="464"/>
      <c r="PNP212" s="464"/>
      <c r="PNQ212" s="464"/>
      <c r="PNR212" s="464"/>
      <c r="PNS212" s="464"/>
      <c r="PNT212" s="464"/>
      <c r="PNU212" s="464"/>
      <c r="PNV212" s="464"/>
      <c r="PNW212" s="464"/>
      <c r="PNX212" s="464"/>
      <c r="PNY212" s="464"/>
      <c r="PNZ212" s="464"/>
      <c r="POA212" s="464"/>
      <c r="POB212" s="464"/>
      <c r="POC212" s="464"/>
      <c r="POD212" s="464"/>
      <c r="POE212" s="464"/>
      <c r="POF212" s="464"/>
      <c r="POG212" s="464"/>
      <c r="POH212" s="464"/>
      <c r="POI212" s="464"/>
      <c r="POJ212" s="464"/>
      <c r="POK212" s="464"/>
      <c r="POL212" s="464"/>
      <c r="POM212" s="464"/>
      <c r="PON212" s="464"/>
      <c r="POO212" s="464"/>
      <c r="POP212" s="464"/>
      <c r="POQ212" s="464"/>
      <c r="POR212" s="464"/>
      <c r="POS212" s="464"/>
      <c r="POT212" s="464"/>
      <c r="POU212" s="464"/>
      <c r="POV212" s="464"/>
      <c r="POW212" s="464"/>
      <c r="POX212" s="464"/>
      <c r="POY212" s="464"/>
      <c r="POZ212" s="464"/>
      <c r="PPA212" s="464"/>
      <c r="PPB212" s="464"/>
      <c r="PPC212" s="464"/>
      <c r="PPD212" s="464"/>
      <c r="PPE212" s="464"/>
      <c r="PPF212" s="464"/>
      <c r="PPG212" s="464"/>
      <c r="PPH212" s="464"/>
      <c r="PPI212" s="464"/>
      <c r="PPJ212" s="464"/>
      <c r="PPK212" s="464"/>
      <c r="PPL212" s="464"/>
      <c r="PPM212" s="464"/>
      <c r="PPN212" s="464"/>
      <c r="PPO212" s="464"/>
      <c r="PPP212" s="464"/>
      <c r="PPQ212" s="464"/>
      <c r="PPR212" s="464"/>
      <c r="PPS212" s="464"/>
      <c r="PPT212" s="464"/>
      <c r="PPU212" s="464"/>
      <c r="PPV212" s="464"/>
      <c r="PPW212" s="464"/>
      <c r="PPX212" s="464"/>
      <c r="PPY212" s="464"/>
      <c r="PPZ212" s="464"/>
      <c r="PQA212" s="464"/>
      <c r="PQB212" s="464"/>
      <c r="PQC212" s="464"/>
      <c r="PQD212" s="464"/>
      <c r="PQE212" s="464"/>
      <c r="PQF212" s="464"/>
      <c r="PQG212" s="464"/>
      <c r="PQH212" s="464"/>
      <c r="PQI212" s="464"/>
      <c r="PQJ212" s="464"/>
      <c r="PQK212" s="464"/>
      <c r="PQL212" s="464"/>
      <c r="PQM212" s="464"/>
      <c r="PQN212" s="464"/>
      <c r="PQO212" s="464"/>
      <c r="PQP212" s="464"/>
      <c r="PQQ212" s="464"/>
      <c r="PQR212" s="464"/>
      <c r="PQS212" s="464"/>
      <c r="PQT212" s="464"/>
      <c r="PQU212" s="464"/>
      <c r="PQV212" s="464"/>
      <c r="PQW212" s="464"/>
      <c r="PQX212" s="464"/>
      <c r="PQY212" s="464"/>
      <c r="PQZ212" s="464"/>
      <c r="PRA212" s="464"/>
      <c r="PRB212" s="464"/>
      <c r="PRC212" s="464"/>
      <c r="PRD212" s="464"/>
      <c r="PRE212" s="464"/>
      <c r="PRF212" s="464"/>
      <c r="PRG212" s="464"/>
      <c r="PRH212" s="464"/>
      <c r="PRI212" s="464"/>
      <c r="PRJ212" s="464"/>
      <c r="PRK212" s="464"/>
      <c r="PRL212" s="464"/>
      <c r="PRM212" s="464"/>
      <c r="PRN212" s="464"/>
      <c r="PRO212" s="464"/>
      <c r="PRP212" s="464"/>
      <c r="PRQ212" s="464"/>
      <c r="PRR212" s="464"/>
      <c r="PRS212" s="464"/>
      <c r="PRT212" s="464"/>
      <c r="PRU212" s="464"/>
      <c r="PRV212" s="464"/>
      <c r="PRW212" s="464"/>
      <c r="PRX212" s="464"/>
      <c r="PRY212" s="464"/>
      <c r="PRZ212" s="464"/>
      <c r="PSA212" s="464"/>
      <c r="PSB212" s="464"/>
      <c r="PSC212" s="464"/>
      <c r="PSD212" s="464"/>
      <c r="PSE212" s="464"/>
      <c r="PSF212" s="464"/>
      <c r="PSG212" s="464"/>
      <c r="PSH212" s="464"/>
      <c r="PSI212" s="464"/>
      <c r="PSJ212" s="464"/>
      <c r="PSK212" s="464"/>
      <c r="PSL212" s="464"/>
      <c r="PSM212" s="464"/>
      <c r="PSN212" s="464"/>
      <c r="PSO212" s="464"/>
      <c r="PSP212" s="464"/>
      <c r="PSQ212" s="464"/>
      <c r="PSR212" s="464"/>
      <c r="PSS212" s="464"/>
      <c r="PST212" s="464"/>
      <c r="PSU212" s="464"/>
      <c r="PSV212" s="464"/>
      <c r="PSW212" s="464"/>
      <c r="PSX212" s="464"/>
      <c r="PSY212" s="464"/>
      <c r="PSZ212" s="464"/>
      <c r="PTA212" s="464"/>
      <c r="PTB212" s="464"/>
      <c r="PTC212" s="464"/>
      <c r="PTD212" s="464"/>
      <c r="PTE212" s="464"/>
      <c r="PTF212" s="464"/>
      <c r="PTG212" s="464"/>
      <c r="PTH212" s="464"/>
      <c r="PTI212" s="464"/>
      <c r="PTJ212" s="464"/>
      <c r="PTK212" s="464"/>
      <c r="PTL212" s="464"/>
      <c r="PTM212" s="464"/>
      <c r="PTN212" s="464"/>
      <c r="PTO212" s="464"/>
      <c r="PTP212" s="464"/>
      <c r="PTQ212" s="464"/>
      <c r="PTR212" s="464"/>
      <c r="PTS212" s="464"/>
      <c r="PTT212" s="464"/>
      <c r="PTU212" s="464"/>
      <c r="PTV212" s="464"/>
      <c r="PTW212" s="464"/>
      <c r="PTX212" s="464"/>
      <c r="PTY212" s="464"/>
      <c r="PTZ212" s="464"/>
      <c r="PUA212" s="464"/>
      <c r="PUB212" s="464"/>
      <c r="PUC212" s="464"/>
      <c r="PUD212" s="464"/>
      <c r="PUE212" s="464"/>
      <c r="PUF212" s="464"/>
      <c r="PUG212" s="464"/>
      <c r="PUH212" s="464"/>
      <c r="PUI212" s="464"/>
      <c r="PUJ212" s="464"/>
      <c r="PUK212" s="464"/>
      <c r="PUL212" s="464"/>
      <c r="PUM212" s="464"/>
      <c r="PUN212" s="464"/>
      <c r="PUO212" s="464"/>
      <c r="PUP212" s="464"/>
      <c r="PUQ212" s="464"/>
      <c r="PUR212" s="464"/>
      <c r="PUS212" s="464"/>
      <c r="PUT212" s="464"/>
      <c r="PUU212" s="464"/>
      <c r="PUV212" s="464"/>
      <c r="PUW212" s="464"/>
      <c r="PUX212" s="464"/>
      <c r="PUY212" s="464"/>
      <c r="PUZ212" s="464"/>
      <c r="PVA212" s="464"/>
      <c r="PVB212" s="464"/>
      <c r="PVC212" s="464"/>
      <c r="PVD212" s="464"/>
      <c r="PVE212" s="464"/>
      <c r="PVF212" s="464"/>
      <c r="PVG212" s="464"/>
      <c r="PVH212" s="464"/>
      <c r="PVI212" s="464"/>
      <c r="PVJ212" s="464"/>
      <c r="PVK212" s="464"/>
      <c r="PVL212" s="464"/>
      <c r="PVM212" s="464"/>
      <c r="PVN212" s="464"/>
      <c r="PVO212" s="464"/>
      <c r="PVP212" s="464"/>
      <c r="PVQ212" s="464"/>
      <c r="PVR212" s="464"/>
      <c r="PVS212" s="464"/>
      <c r="PVT212" s="464"/>
      <c r="PVU212" s="464"/>
      <c r="PVV212" s="464"/>
      <c r="PVW212" s="464"/>
      <c r="PVX212" s="464"/>
      <c r="PVY212" s="464"/>
      <c r="PVZ212" s="464"/>
      <c r="PWA212" s="464"/>
      <c r="PWB212" s="464"/>
      <c r="PWC212" s="464"/>
      <c r="PWD212" s="464"/>
      <c r="PWE212" s="464"/>
      <c r="PWF212" s="464"/>
      <c r="PWG212" s="464"/>
      <c r="PWH212" s="464"/>
      <c r="PWI212" s="464"/>
      <c r="PWJ212" s="464"/>
      <c r="PWK212" s="464"/>
      <c r="PWL212" s="464"/>
      <c r="PWM212" s="464"/>
      <c r="PWN212" s="464"/>
      <c r="PWO212" s="464"/>
      <c r="PWP212" s="464"/>
      <c r="PWQ212" s="464"/>
      <c r="PWR212" s="464"/>
      <c r="PWS212" s="464"/>
      <c r="PWT212" s="464"/>
      <c r="PWU212" s="464"/>
      <c r="PWV212" s="464"/>
      <c r="PWW212" s="464"/>
      <c r="PWX212" s="464"/>
      <c r="PWY212" s="464"/>
      <c r="PWZ212" s="464"/>
      <c r="PXA212" s="464"/>
      <c r="PXB212" s="464"/>
      <c r="PXC212" s="464"/>
      <c r="PXD212" s="464"/>
      <c r="PXE212" s="464"/>
      <c r="PXF212" s="464"/>
      <c r="PXG212" s="464"/>
      <c r="PXH212" s="464"/>
      <c r="PXI212" s="464"/>
      <c r="PXJ212" s="464"/>
      <c r="PXK212" s="464"/>
      <c r="PXL212" s="464"/>
      <c r="PXM212" s="464"/>
      <c r="PXN212" s="464"/>
      <c r="PXO212" s="464"/>
      <c r="PXP212" s="464"/>
      <c r="PXQ212" s="464"/>
      <c r="PXR212" s="464"/>
      <c r="PXS212" s="464"/>
      <c r="PXT212" s="464"/>
      <c r="PXU212" s="464"/>
      <c r="PXV212" s="464"/>
      <c r="PXW212" s="464"/>
      <c r="PXX212" s="464"/>
      <c r="PXY212" s="464"/>
      <c r="PXZ212" s="464"/>
      <c r="PYA212" s="464"/>
      <c r="PYB212" s="464"/>
      <c r="PYC212" s="464"/>
      <c r="PYD212" s="464"/>
      <c r="PYE212" s="464"/>
      <c r="PYF212" s="464"/>
      <c r="PYG212" s="464"/>
      <c r="PYH212" s="464"/>
      <c r="PYI212" s="464"/>
      <c r="PYJ212" s="464"/>
      <c r="PYK212" s="464"/>
      <c r="PYL212" s="464"/>
      <c r="PYM212" s="464"/>
      <c r="PYN212" s="464"/>
      <c r="PYO212" s="464"/>
      <c r="PYP212" s="464"/>
      <c r="PYQ212" s="464"/>
      <c r="PYR212" s="464"/>
      <c r="PYS212" s="464"/>
      <c r="PYT212" s="464"/>
      <c r="PYU212" s="464"/>
      <c r="PYV212" s="464"/>
      <c r="PYW212" s="464"/>
      <c r="PYX212" s="464"/>
      <c r="PYY212" s="464"/>
      <c r="PYZ212" s="464"/>
      <c r="PZA212" s="464"/>
      <c r="PZB212" s="464"/>
      <c r="PZC212" s="464"/>
      <c r="PZD212" s="464"/>
      <c r="PZE212" s="464"/>
      <c r="PZF212" s="464"/>
      <c r="PZG212" s="464"/>
      <c r="PZH212" s="464"/>
      <c r="PZI212" s="464"/>
      <c r="PZJ212" s="464"/>
      <c r="PZK212" s="464"/>
      <c r="PZL212" s="464"/>
      <c r="PZM212" s="464"/>
      <c r="PZN212" s="464"/>
      <c r="PZO212" s="464"/>
      <c r="PZP212" s="464"/>
      <c r="PZQ212" s="464"/>
      <c r="PZR212" s="464"/>
      <c r="PZS212" s="464"/>
      <c r="PZT212" s="464"/>
      <c r="PZU212" s="464"/>
      <c r="PZV212" s="464"/>
      <c r="PZW212" s="464"/>
      <c r="PZX212" s="464"/>
      <c r="PZY212" s="464"/>
      <c r="PZZ212" s="464"/>
      <c r="QAA212" s="464"/>
      <c r="QAB212" s="464"/>
      <c r="QAC212" s="464"/>
      <c r="QAD212" s="464"/>
      <c r="QAE212" s="464"/>
      <c r="QAF212" s="464"/>
      <c r="QAG212" s="464"/>
      <c r="QAH212" s="464"/>
      <c r="QAI212" s="464"/>
      <c r="QAJ212" s="464"/>
      <c r="QAK212" s="464"/>
      <c r="QAL212" s="464"/>
      <c r="QAM212" s="464"/>
      <c r="QAN212" s="464"/>
      <c r="QAO212" s="464"/>
      <c r="QAP212" s="464"/>
      <c r="QAQ212" s="464"/>
      <c r="QAR212" s="464"/>
      <c r="QAS212" s="464"/>
      <c r="QAT212" s="464"/>
      <c r="QAU212" s="464"/>
      <c r="QAV212" s="464"/>
      <c r="QAW212" s="464"/>
      <c r="QAX212" s="464"/>
      <c r="QAY212" s="464"/>
      <c r="QAZ212" s="464"/>
      <c r="QBA212" s="464"/>
      <c r="QBB212" s="464"/>
      <c r="QBC212" s="464"/>
      <c r="QBD212" s="464"/>
      <c r="QBE212" s="464"/>
      <c r="QBF212" s="464"/>
      <c r="QBG212" s="464"/>
      <c r="QBH212" s="464"/>
      <c r="QBI212" s="464"/>
      <c r="QBJ212" s="464"/>
      <c r="QBK212" s="464"/>
      <c r="QBL212" s="464"/>
      <c r="QBM212" s="464"/>
      <c r="QBN212" s="464"/>
      <c r="QBO212" s="464"/>
      <c r="QBP212" s="464"/>
      <c r="QBQ212" s="464"/>
      <c r="QBR212" s="464"/>
      <c r="QBS212" s="464"/>
      <c r="QBT212" s="464"/>
      <c r="QBU212" s="464"/>
      <c r="QBV212" s="464"/>
      <c r="QBW212" s="464"/>
      <c r="QBX212" s="464"/>
      <c r="QBY212" s="464"/>
      <c r="QBZ212" s="464"/>
      <c r="QCA212" s="464"/>
      <c r="QCB212" s="464"/>
      <c r="QCC212" s="464"/>
      <c r="QCD212" s="464"/>
      <c r="QCE212" s="464"/>
      <c r="QCF212" s="464"/>
      <c r="QCG212" s="464"/>
      <c r="QCH212" s="464"/>
      <c r="QCI212" s="464"/>
      <c r="QCJ212" s="464"/>
      <c r="QCK212" s="464"/>
      <c r="QCL212" s="464"/>
      <c r="QCM212" s="464"/>
      <c r="QCN212" s="464"/>
      <c r="QCO212" s="464"/>
      <c r="QCP212" s="464"/>
      <c r="QCQ212" s="464"/>
      <c r="QCR212" s="464"/>
      <c r="QCS212" s="464"/>
      <c r="QCT212" s="464"/>
      <c r="QCU212" s="464"/>
      <c r="QCV212" s="464"/>
      <c r="QCW212" s="464"/>
      <c r="QCX212" s="464"/>
      <c r="QCY212" s="464"/>
      <c r="QCZ212" s="464"/>
      <c r="QDA212" s="464"/>
      <c r="QDB212" s="464"/>
      <c r="QDC212" s="464"/>
      <c r="QDD212" s="464"/>
      <c r="QDE212" s="464"/>
      <c r="QDF212" s="464"/>
      <c r="QDG212" s="464"/>
      <c r="QDH212" s="464"/>
      <c r="QDI212" s="464"/>
      <c r="QDJ212" s="464"/>
      <c r="QDK212" s="464"/>
      <c r="QDL212" s="464"/>
      <c r="QDM212" s="464"/>
      <c r="QDN212" s="464"/>
      <c r="QDO212" s="464"/>
      <c r="QDP212" s="464"/>
      <c r="QDQ212" s="464"/>
      <c r="QDR212" s="464"/>
      <c r="QDS212" s="464"/>
      <c r="QDT212" s="464"/>
      <c r="QDU212" s="464"/>
      <c r="QDV212" s="464"/>
      <c r="QDW212" s="464"/>
      <c r="QDX212" s="464"/>
      <c r="QDY212" s="464"/>
      <c r="QDZ212" s="464"/>
      <c r="QEA212" s="464"/>
      <c r="QEB212" s="464"/>
      <c r="QEC212" s="464"/>
      <c r="QED212" s="464"/>
      <c r="QEE212" s="464"/>
      <c r="QEF212" s="464"/>
      <c r="QEG212" s="464"/>
      <c r="QEH212" s="464"/>
      <c r="QEI212" s="464"/>
      <c r="QEJ212" s="464"/>
      <c r="QEK212" s="464"/>
      <c r="QEL212" s="464"/>
      <c r="QEM212" s="464"/>
      <c r="QEN212" s="464"/>
      <c r="QEO212" s="464"/>
      <c r="QEP212" s="464"/>
      <c r="QEQ212" s="464"/>
      <c r="QER212" s="464"/>
      <c r="QES212" s="464"/>
      <c r="QET212" s="464"/>
      <c r="QEU212" s="464"/>
      <c r="QEV212" s="464"/>
      <c r="QEW212" s="464"/>
      <c r="QEX212" s="464"/>
      <c r="QEY212" s="464"/>
      <c r="QEZ212" s="464"/>
      <c r="QFA212" s="464"/>
      <c r="QFB212" s="464"/>
      <c r="QFC212" s="464"/>
      <c r="QFD212" s="464"/>
      <c r="QFE212" s="464"/>
      <c r="QFF212" s="464"/>
      <c r="QFG212" s="464"/>
      <c r="QFH212" s="464"/>
      <c r="QFI212" s="464"/>
      <c r="QFJ212" s="464"/>
      <c r="QFK212" s="464"/>
      <c r="QFL212" s="464"/>
      <c r="QFM212" s="464"/>
      <c r="QFN212" s="464"/>
      <c r="QFO212" s="464"/>
      <c r="QFP212" s="464"/>
      <c r="QFQ212" s="464"/>
      <c r="QFR212" s="464"/>
      <c r="QFS212" s="464"/>
      <c r="QFT212" s="464"/>
      <c r="QFU212" s="464"/>
      <c r="QFV212" s="464"/>
      <c r="QFW212" s="464"/>
      <c r="QFX212" s="464"/>
      <c r="QFY212" s="464"/>
      <c r="QFZ212" s="464"/>
      <c r="QGA212" s="464"/>
      <c r="QGB212" s="464"/>
      <c r="QGC212" s="464"/>
      <c r="QGD212" s="464"/>
      <c r="QGE212" s="464"/>
      <c r="QGF212" s="464"/>
      <c r="QGG212" s="464"/>
      <c r="QGH212" s="464"/>
      <c r="QGI212" s="464"/>
      <c r="QGJ212" s="464"/>
      <c r="QGK212" s="464"/>
      <c r="QGL212" s="464"/>
      <c r="QGM212" s="464"/>
      <c r="QGN212" s="464"/>
      <c r="QGO212" s="464"/>
      <c r="QGP212" s="464"/>
      <c r="QGQ212" s="464"/>
      <c r="QGR212" s="464"/>
      <c r="QGS212" s="464"/>
      <c r="QGT212" s="464"/>
      <c r="QGU212" s="464"/>
      <c r="QGV212" s="464"/>
      <c r="QGW212" s="464"/>
      <c r="QGX212" s="464"/>
      <c r="QGY212" s="464"/>
      <c r="QGZ212" s="464"/>
      <c r="QHA212" s="464"/>
      <c r="QHB212" s="464"/>
      <c r="QHC212" s="464"/>
      <c r="QHD212" s="464"/>
      <c r="QHE212" s="464"/>
      <c r="QHF212" s="464"/>
      <c r="QHG212" s="464"/>
      <c r="QHH212" s="464"/>
      <c r="QHI212" s="464"/>
      <c r="QHJ212" s="464"/>
      <c r="QHK212" s="464"/>
      <c r="QHL212" s="464"/>
      <c r="QHM212" s="464"/>
      <c r="QHN212" s="464"/>
      <c r="QHO212" s="464"/>
      <c r="QHP212" s="464"/>
      <c r="QHQ212" s="464"/>
      <c r="QHR212" s="464"/>
      <c r="QHS212" s="464"/>
      <c r="QHT212" s="464"/>
      <c r="QHU212" s="464"/>
      <c r="QHV212" s="464"/>
      <c r="QHW212" s="464"/>
      <c r="QHX212" s="464"/>
      <c r="QHY212" s="464"/>
      <c r="QHZ212" s="464"/>
      <c r="QIA212" s="464"/>
      <c r="QIB212" s="464"/>
      <c r="QIC212" s="464"/>
      <c r="QID212" s="464"/>
      <c r="QIE212" s="464"/>
      <c r="QIF212" s="464"/>
      <c r="QIG212" s="464"/>
      <c r="QIH212" s="464"/>
      <c r="QII212" s="464"/>
      <c r="QIJ212" s="464"/>
      <c r="QIK212" s="464"/>
      <c r="QIL212" s="464"/>
      <c r="QIM212" s="464"/>
      <c r="QIN212" s="464"/>
      <c r="QIO212" s="464"/>
      <c r="QIP212" s="464"/>
      <c r="QIQ212" s="464"/>
      <c r="QIR212" s="464"/>
      <c r="QIS212" s="464"/>
      <c r="QIT212" s="464"/>
      <c r="QIU212" s="464"/>
      <c r="QIV212" s="464"/>
      <c r="QIW212" s="464"/>
      <c r="QIX212" s="464"/>
      <c r="QIY212" s="464"/>
      <c r="QIZ212" s="464"/>
      <c r="QJA212" s="464"/>
      <c r="QJB212" s="464"/>
      <c r="QJC212" s="464"/>
      <c r="QJD212" s="464"/>
      <c r="QJE212" s="464"/>
      <c r="QJF212" s="464"/>
      <c r="QJG212" s="464"/>
      <c r="QJH212" s="464"/>
      <c r="QJI212" s="464"/>
      <c r="QJJ212" s="464"/>
      <c r="QJK212" s="464"/>
      <c r="QJL212" s="464"/>
      <c r="QJM212" s="464"/>
      <c r="QJN212" s="464"/>
      <c r="QJO212" s="464"/>
      <c r="QJP212" s="464"/>
      <c r="QJQ212" s="464"/>
      <c r="QJR212" s="464"/>
      <c r="QJS212" s="464"/>
      <c r="QJT212" s="464"/>
      <c r="QJU212" s="464"/>
      <c r="QJV212" s="464"/>
      <c r="QJW212" s="464"/>
      <c r="QJX212" s="464"/>
      <c r="QJY212" s="464"/>
      <c r="QJZ212" s="464"/>
      <c r="QKA212" s="464"/>
      <c r="QKB212" s="464"/>
      <c r="QKC212" s="464"/>
      <c r="QKD212" s="464"/>
      <c r="QKE212" s="464"/>
      <c r="QKF212" s="464"/>
      <c r="QKG212" s="464"/>
      <c r="QKH212" s="464"/>
      <c r="QKI212" s="464"/>
      <c r="QKJ212" s="464"/>
      <c r="QKK212" s="464"/>
      <c r="QKL212" s="464"/>
      <c r="QKM212" s="464"/>
      <c r="QKN212" s="464"/>
      <c r="QKO212" s="464"/>
      <c r="QKP212" s="464"/>
      <c r="QKQ212" s="464"/>
      <c r="QKR212" s="464"/>
      <c r="QKS212" s="464"/>
      <c r="QKT212" s="464"/>
      <c r="QKU212" s="464"/>
      <c r="QKV212" s="464"/>
      <c r="QKW212" s="464"/>
      <c r="QKX212" s="464"/>
      <c r="QKY212" s="464"/>
      <c r="QKZ212" s="464"/>
      <c r="QLA212" s="464"/>
      <c r="QLB212" s="464"/>
      <c r="QLC212" s="464"/>
      <c r="QLD212" s="464"/>
      <c r="QLE212" s="464"/>
      <c r="QLF212" s="464"/>
      <c r="QLG212" s="464"/>
      <c r="QLH212" s="464"/>
      <c r="QLI212" s="464"/>
      <c r="QLJ212" s="464"/>
      <c r="QLK212" s="464"/>
      <c r="QLL212" s="464"/>
      <c r="QLM212" s="464"/>
      <c r="QLN212" s="464"/>
      <c r="QLO212" s="464"/>
      <c r="QLP212" s="464"/>
      <c r="QLQ212" s="464"/>
      <c r="QLR212" s="464"/>
      <c r="QLS212" s="464"/>
      <c r="QLT212" s="464"/>
      <c r="QLU212" s="464"/>
      <c r="QLV212" s="464"/>
      <c r="QLW212" s="464"/>
      <c r="QLX212" s="464"/>
      <c r="QLY212" s="464"/>
      <c r="QLZ212" s="464"/>
      <c r="QMA212" s="464"/>
      <c r="QMB212" s="464"/>
      <c r="QMC212" s="464"/>
      <c r="QMD212" s="464"/>
      <c r="QME212" s="464"/>
      <c r="QMF212" s="464"/>
      <c r="QMG212" s="464"/>
      <c r="QMH212" s="464"/>
      <c r="QMI212" s="464"/>
      <c r="QMJ212" s="464"/>
      <c r="QMK212" s="464"/>
      <c r="QML212" s="464"/>
      <c r="QMM212" s="464"/>
      <c r="QMN212" s="464"/>
      <c r="QMO212" s="464"/>
      <c r="QMP212" s="464"/>
      <c r="QMQ212" s="464"/>
      <c r="QMR212" s="464"/>
      <c r="QMS212" s="464"/>
      <c r="QMT212" s="464"/>
      <c r="QMU212" s="464"/>
      <c r="QMV212" s="464"/>
      <c r="QMW212" s="464"/>
      <c r="QMX212" s="464"/>
      <c r="QMY212" s="464"/>
      <c r="QMZ212" s="464"/>
      <c r="QNA212" s="464"/>
      <c r="QNB212" s="464"/>
      <c r="QNC212" s="464"/>
      <c r="QND212" s="464"/>
      <c r="QNE212" s="464"/>
      <c r="QNF212" s="464"/>
      <c r="QNG212" s="464"/>
      <c r="QNH212" s="464"/>
      <c r="QNI212" s="464"/>
      <c r="QNJ212" s="464"/>
      <c r="QNK212" s="464"/>
      <c r="QNL212" s="464"/>
      <c r="QNM212" s="464"/>
      <c r="QNN212" s="464"/>
      <c r="QNO212" s="464"/>
      <c r="QNP212" s="464"/>
      <c r="QNQ212" s="464"/>
      <c r="QNR212" s="464"/>
      <c r="QNS212" s="464"/>
      <c r="QNT212" s="464"/>
      <c r="QNU212" s="464"/>
      <c r="QNV212" s="464"/>
      <c r="QNW212" s="464"/>
      <c r="QNX212" s="464"/>
      <c r="QNY212" s="464"/>
      <c r="QNZ212" s="464"/>
      <c r="QOA212" s="464"/>
      <c r="QOB212" s="464"/>
      <c r="QOC212" s="464"/>
      <c r="QOD212" s="464"/>
      <c r="QOE212" s="464"/>
      <c r="QOF212" s="464"/>
      <c r="QOG212" s="464"/>
      <c r="QOH212" s="464"/>
      <c r="QOI212" s="464"/>
      <c r="QOJ212" s="464"/>
      <c r="QOK212" s="464"/>
      <c r="QOL212" s="464"/>
      <c r="QOM212" s="464"/>
      <c r="QON212" s="464"/>
      <c r="QOO212" s="464"/>
      <c r="QOP212" s="464"/>
      <c r="QOQ212" s="464"/>
      <c r="QOR212" s="464"/>
      <c r="QOS212" s="464"/>
      <c r="QOT212" s="464"/>
      <c r="QOU212" s="464"/>
      <c r="QOV212" s="464"/>
      <c r="QOW212" s="464"/>
      <c r="QOX212" s="464"/>
      <c r="QOY212" s="464"/>
      <c r="QOZ212" s="464"/>
      <c r="QPA212" s="464"/>
      <c r="QPB212" s="464"/>
      <c r="QPC212" s="464"/>
      <c r="QPD212" s="464"/>
      <c r="QPE212" s="464"/>
      <c r="QPF212" s="464"/>
      <c r="QPG212" s="464"/>
      <c r="QPH212" s="464"/>
      <c r="QPI212" s="464"/>
      <c r="QPJ212" s="464"/>
      <c r="QPK212" s="464"/>
      <c r="QPL212" s="464"/>
      <c r="QPM212" s="464"/>
      <c r="QPN212" s="464"/>
      <c r="QPO212" s="464"/>
      <c r="QPP212" s="464"/>
      <c r="QPQ212" s="464"/>
      <c r="QPR212" s="464"/>
      <c r="QPS212" s="464"/>
      <c r="QPT212" s="464"/>
      <c r="QPU212" s="464"/>
      <c r="QPV212" s="464"/>
      <c r="QPW212" s="464"/>
      <c r="QPX212" s="464"/>
      <c r="QPY212" s="464"/>
      <c r="QPZ212" s="464"/>
      <c r="QQA212" s="464"/>
      <c r="QQB212" s="464"/>
      <c r="QQC212" s="464"/>
      <c r="QQD212" s="464"/>
      <c r="QQE212" s="464"/>
      <c r="QQF212" s="464"/>
      <c r="QQG212" s="464"/>
      <c r="QQH212" s="464"/>
      <c r="QQI212" s="464"/>
      <c r="QQJ212" s="464"/>
      <c r="QQK212" s="464"/>
      <c r="QQL212" s="464"/>
      <c r="QQM212" s="464"/>
      <c r="QQN212" s="464"/>
      <c r="QQO212" s="464"/>
      <c r="QQP212" s="464"/>
      <c r="QQQ212" s="464"/>
      <c r="QQR212" s="464"/>
      <c r="QQS212" s="464"/>
      <c r="QQT212" s="464"/>
      <c r="QQU212" s="464"/>
      <c r="QQV212" s="464"/>
      <c r="QQW212" s="464"/>
      <c r="QQX212" s="464"/>
      <c r="QQY212" s="464"/>
      <c r="QQZ212" s="464"/>
      <c r="QRA212" s="464"/>
      <c r="QRB212" s="464"/>
      <c r="QRC212" s="464"/>
      <c r="QRD212" s="464"/>
      <c r="QRE212" s="464"/>
      <c r="QRF212" s="464"/>
      <c r="QRG212" s="464"/>
      <c r="QRH212" s="464"/>
      <c r="QRI212" s="464"/>
      <c r="QRJ212" s="464"/>
      <c r="QRK212" s="464"/>
      <c r="QRL212" s="464"/>
      <c r="QRM212" s="464"/>
      <c r="QRN212" s="464"/>
      <c r="QRO212" s="464"/>
      <c r="QRP212" s="464"/>
      <c r="QRQ212" s="464"/>
      <c r="QRR212" s="464"/>
      <c r="QRS212" s="464"/>
      <c r="QRT212" s="464"/>
      <c r="QRU212" s="464"/>
      <c r="QRV212" s="464"/>
      <c r="QRW212" s="464"/>
      <c r="QRX212" s="464"/>
      <c r="QRY212" s="464"/>
      <c r="QRZ212" s="464"/>
      <c r="QSA212" s="464"/>
      <c r="QSB212" s="464"/>
      <c r="QSC212" s="464"/>
      <c r="QSD212" s="464"/>
      <c r="QSE212" s="464"/>
      <c r="QSF212" s="464"/>
      <c r="QSG212" s="464"/>
      <c r="QSH212" s="464"/>
      <c r="QSI212" s="464"/>
      <c r="QSJ212" s="464"/>
      <c r="QSK212" s="464"/>
      <c r="QSL212" s="464"/>
      <c r="QSM212" s="464"/>
      <c r="QSN212" s="464"/>
      <c r="QSO212" s="464"/>
      <c r="QSP212" s="464"/>
      <c r="QSQ212" s="464"/>
      <c r="QSR212" s="464"/>
      <c r="QSS212" s="464"/>
      <c r="QST212" s="464"/>
      <c r="QSU212" s="464"/>
      <c r="QSV212" s="464"/>
      <c r="QSW212" s="464"/>
      <c r="QSX212" s="464"/>
      <c r="QSY212" s="464"/>
      <c r="QSZ212" s="464"/>
      <c r="QTA212" s="464"/>
      <c r="QTB212" s="464"/>
      <c r="QTC212" s="464"/>
      <c r="QTD212" s="464"/>
      <c r="QTE212" s="464"/>
      <c r="QTF212" s="464"/>
      <c r="QTG212" s="464"/>
      <c r="QTH212" s="464"/>
      <c r="QTI212" s="464"/>
      <c r="QTJ212" s="464"/>
      <c r="QTK212" s="464"/>
      <c r="QTL212" s="464"/>
      <c r="QTM212" s="464"/>
      <c r="QTN212" s="464"/>
      <c r="QTO212" s="464"/>
      <c r="QTP212" s="464"/>
      <c r="QTQ212" s="464"/>
      <c r="QTR212" s="464"/>
      <c r="QTS212" s="464"/>
      <c r="QTT212" s="464"/>
      <c r="QTU212" s="464"/>
      <c r="QTV212" s="464"/>
      <c r="QTW212" s="464"/>
      <c r="QTX212" s="464"/>
      <c r="QTY212" s="464"/>
      <c r="QTZ212" s="464"/>
      <c r="QUA212" s="464"/>
      <c r="QUB212" s="464"/>
      <c r="QUC212" s="464"/>
      <c r="QUD212" s="464"/>
      <c r="QUE212" s="464"/>
      <c r="QUF212" s="464"/>
      <c r="QUG212" s="464"/>
      <c r="QUH212" s="464"/>
      <c r="QUI212" s="464"/>
      <c r="QUJ212" s="464"/>
      <c r="QUK212" s="464"/>
      <c r="QUL212" s="464"/>
      <c r="QUM212" s="464"/>
      <c r="QUN212" s="464"/>
      <c r="QUO212" s="464"/>
      <c r="QUP212" s="464"/>
      <c r="QUQ212" s="464"/>
      <c r="QUR212" s="464"/>
      <c r="QUS212" s="464"/>
      <c r="QUT212" s="464"/>
      <c r="QUU212" s="464"/>
      <c r="QUV212" s="464"/>
      <c r="QUW212" s="464"/>
      <c r="QUX212" s="464"/>
      <c r="QUY212" s="464"/>
      <c r="QUZ212" s="464"/>
      <c r="QVA212" s="464"/>
      <c r="QVB212" s="464"/>
      <c r="QVC212" s="464"/>
      <c r="QVD212" s="464"/>
      <c r="QVE212" s="464"/>
      <c r="QVF212" s="464"/>
      <c r="QVG212" s="464"/>
      <c r="QVH212" s="464"/>
      <c r="QVI212" s="464"/>
      <c r="QVJ212" s="464"/>
      <c r="QVK212" s="464"/>
      <c r="QVL212" s="464"/>
      <c r="QVM212" s="464"/>
      <c r="QVN212" s="464"/>
      <c r="QVO212" s="464"/>
      <c r="QVP212" s="464"/>
      <c r="QVQ212" s="464"/>
      <c r="QVR212" s="464"/>
      <c r="QVS212" s="464"/>
      <c r="QVT212" s="464"/>
      <c r="QVU212" s="464"/>
      <c r="QVV212" s="464"/>
      <c r="QVW212" s="464"/>
      <c r="QVX212" s="464"/>
      <c r="QVY212" s="464"/>
      <c r="QVZ212" s="464"/>
      <c r="QWA212" s="464"/>
      <c r="QWB212" s="464"/>
      <c r="QWC212" s="464"/>
      <c r="QWD212" s="464"/>
      <c r="QWE212" s="464"/>
      <c r="QWF212" s="464"/>
      <c r="QWG212" s="464"/>
      <c r="QWH212" s="464"/>
      <c r="QWI212" s="464"/>
      <c r="QWJ212" s="464"/>
      <c r="QWK212" s="464"/>
      <c r="QWL212" s="464"/>
      <c r="QWM212" s="464"/>
      <c r="QWN212" s="464"/>
      <c r="QWO212" s="464"/>
      <c r="QWP212" s="464"/>
      <c r="QWQ212" s="464"/>
      <c r="QWR212" s="464"/>
      <c r="QWS212" s="464"/>
      <c r="QWT212" s="464"/>
      <c r="QWU212" s="464"/>
      <c r="QWV212" s="464"/>
      <c r="QWW212" s="464"/>
      <c r="QWX212" s="464"/>
      <c r="QWY212" s="464"/>
      <c r="QWZ212" s="464"/>
      <c r="QXA212" s="464"/>
      <c r="QXB212" s="464"/>
      <c r="QXC212" s="464"/>
      <c r="QXD212" s="464"/>
      <c r="QXE212" s="464"/>
      <c r="QXF212" s="464"/>
      <c r="QXG212" s="464"/>
      <c r="QXH212" s="464"/>
      <c r="QXI212" s="464"/>
      <c r="QXJ212" s="464"/>
      <c r="QXK212" s="464"/>
      <c r="QXL212" s="464"/>
      <c r="QXM212" s="464"/>
      <c r="QXN212" s="464"/>
      <c r="QXO212" s="464"/>
      <c r="QXP212" s="464"/>
      <c r="QXQ212" s="464"/>
      <c r="QXR212" s="464"/>
      <c r="QXS212" s="464"/>
      <c r="QXT212" s="464"/>
      <c r="QXU212" s="464"/>
      <c r="QXV212" s="464"/>
      <c r="QXW212" s="464"/>
      <c r="QXX212" s="464"/>
      <c r="QXY212" s="464"/>
      <c r="QXZ212" s="464"/>
      <c r="QYA212" s="464"/>
      <c r="QYB212" s="464"/>
      <c r="QYC212" s="464"/>
      <c r="QYD212" s="464"/>
      <c r="QYE212" s="464"/>
      <c r="QYF212" s="464"/>
      <c r="QYG212" s="464"/>
      <c r="QYH212" s="464"/>
      <c r="QYI212" s="464"/>
      <c r="QYJ212" s="464"/>
      <c r="QYK212" s="464"/>
      <c r="QYL212" s="464"/>
      <c r="QYM212" s="464"/>
      <c r="QYN212" s="464"/>
      <c r="QYO212" s="464"/>
      <c r="QYP212" s="464"/>
      <c r="QYQ212" s="464"/>
      <c r="QYR212" s="464"/>
      <c r="QYS212" s="464"/>
      <c r="QYT212" s="464"/>
      <c r="QYU212" s="464"/>
      <c r="QYV212" s="464"/>
      <c r="QYW212" s="464"/>
      <c r="QYX212" s="464"/>
      <c r="QYY212" s="464"/>
      <c r="QYZ212" s="464"/>
      <c r="QZA212" s="464"/>
      <c r="QZB212" s="464"/>
      <c r="QZC212" s="464"/>
      <c r="QZD212" s="464"/>
      <c r="QZE212" s="464"/>
      <c r="QZF212" s="464"/>
      <c r="QZG212" s="464"/>
      <c r="QZH212" s="464"/>
      <c r="QZI212" s="464"/>
      <c r="QZJ212" s="464"/>
      <c r="QZK212" s="464"/>
      <c r="QZL212" s="464"/>
      <c r="QZM212" s="464"/>
      <c r="QZN212" s="464"/>
      <c r="QZO212" s="464"/>
      <c r="QZP212" s="464"/>
      <c r="QZQ212" s="464"/>
      <c r="QZR212" s="464"/>
      <c r="QZS212" s="464"/>
      <c r="QZT212" s="464"/>
      <c r="QZU212" s="464"/>
      <c r="QZV212" s="464"/>
      <c r="QZW212" s="464"/>
      <c r="QZX212" s="464"/>
      <c r="QZY212" s="464"/>
      <c r="QZZ212" s="464"/>
      <c r="RAA212" s="464"/>
      <c r="RAB212" s="464"/>
      <c r="RAC212" s="464"/>
      <c r="RAD212" s="464"/>
      <c r="RAE212" s="464"/>
      <c r="RAF212" s="464"/>
      <c r="RAG212" s="464"/>
      <c r="RAH212" s="464"/>
      <c r="RAI212" s="464"/>
      <c r="RAJ212" s="464"/>
      <c r="RAK212" s="464"/>
      <c r="RAL212" s="464"/>
      <c r="RAM212" s="464"/>
      <c r="RAN212" s="464"/>
      <c r="RAO212" s="464"/>
      <c r="RAP212" s="464"/>
      <c r="RAQ212" s="464"/>
      <c r="RAR212" s="464"/>
      <c r="RAS212" s="464"/>
      <c r="RAT212" s="464"/>
      <c r="RAU212" s="464"/>
      <c r="RAV212" s="464"/>
      <c r="RAW212" s="464"/>
      <c r="RAX212" s="464"/>
      <c r="RAY212" s="464"/>
      <c r="RAZ212" s="464"/>
      <c r="RBA212" s="464"/>
      <c r="RBB212" s="464"/>
      <c r="RBC212" s="464"/>
      <c r="RBD212" s="464"/>
      <c r="RBE212" s="464"/>
      <c r="RBF212" s="464"/>
      <c r="RBG212" s="464"/>
      <c r="RBH212" s="464"/>
      <c r="RBI212" s="464"/>
      <c r="RBJ212" s="464"/>
      <c r="RBK212" s="464"/>
      <c r="RBL212" s="464"/>
      <c r="RBM212" s="464"/>
      <c r="RBN212" s="464"/>
      <c r="RBO212" s="464"/>
      <c r="RBP212" s="464"/>
      <c r="RBQ212" s="464"/>
      <c r="RBR212" s="464"/>
      <c r="RBS212" s="464"/>
      <c r="RBT212" s="464"/>
      <c r="RBU212" s="464"/>
      <c r="RBV212" s="464"/>
      <c r="RBW212" s="464"/>
      <c r="RBX212" s="464"/>
      <c r="RBY212" s="464"/>
      <c r="RBZ212" s="464"/>
      <c r="RCA212" s="464"/>
      <c r="RCB212" s="464"/>
      <c r="RCC212" s="464"/>
      <c r="RCD212" s="464"/>
      <c r="RCE212" s="464"/>
      <c r="RCF212" s="464"/>
      <c r="RCG212" s="464"/>
      <c r="RCH212" s="464"/>
      <c r="RCI212" s="464"/>
      <c r="RCJ212" s="464"/>
      <c r="RCK212" s="464"/>
      <c r="RCL212" s="464"/>
      <c r="RCM212" s="464"/>
      <c r="RCN212" s="464"/>
      <c r="RCO212" s="464"/>
      <c r="RCP212" s="464"/>
      <c r="RCQ212" s="464"/>
      <c r="RCR212" s="464"/>
      <c r="RCS212" s="464"/>
      <c r="RCT212" s="464"/>
      <c r="RCU212" s="464"/>
      <c r="RCV212" s="464"/>
      <c r="RCW212" s="464"/>
      <c r="RCX212" s="464"/>
      <c r="RCY212" s="464"/>
      <c r="RCZ212" s="464"/>
      <c r="RDA212" s="464"/>
      <c r="RDB212" s="464"/>
      <c r="RDC212" s="464"/>
      <c r="RDD212" s="464"/>
      <c r="RDE212" s="464"/>
      <c r="RDF212" s="464"/>
      <c r="RDG212" s="464"/>
      <c r="RDH212" s="464"/>
      <c r="RDI212" s="464"/>
      <c r="RDJ212" s="464"/>
      <c r="RDK212" s="464"/>
      <c r="RDL212" s="464"/>
      <c r="RDM212" s="464"/>
      <c r="RDN212" s="464"/>
      <c r="RDO212" s="464"/>
      <c r="RDP212" s="464"/>
      <c r="RDQ212" s="464"/>
      <c r="RDR212" s="464"/>
      <c r="RDS212" s="464"/>
      <c r="RDT212" s="464"/>
      <c r="RDU212" s="464"/>
      <c r="RDV212" s="464"/>
      <c r="RDW212" s="464"/>
      <c r="RDX212" s="464"/>
      <c r="RDY212" s="464"/>
      <c r="RDZ212" s="464"/>
      <c r="REA212" s="464"/>
      <c r="REB212" s="464"/>
      <c r="REC212" s="464"/>
      <c r="RED212" s="464"/>
      <c r="REE212" s="464"/>
      <c r="REF212" s="464"/>
      <c r="REG212" s="464"/>
      <c r="REH212" s="464"/>
      <c r="REI212" s="464"/>
      <c r="REJ212" s="464"/>
      <c r="REK212" s="464"/>
      <c r="REL212" s="464"/>
      <c r="REM212" s="464"/>
      <c r="REN212" s="464"/>
      <c r="REO212" s="464"/>
      <c r="REP212" s="464"/>
      <c r="REQ212" s="464"/>
      <c r="RER212" s="464"/>
      <c r="RES212" s="464"/>
      <c r="RET212" s="464"/>
      <c r="REU212" s="464"/>
      <c r="REV212" s="464"/>
      <c r="REW212" s="464"/>
      <c r="REX212" s="464"/>
      <c r="REY212" s="464"/>
      <c r="REZ212" s="464"/>
      <c r="RFA212" s="464"/>
      <c r="RFB212" s="464"/>
      <c r="RFC212" s="464"/>
      <c r="RFD212" s="464"/>
      <c r="RFE212" s="464"/>
      <c r="RFF212" s="464"/>
      <c r="RFG212" s="464"/>
      <c r="RFH212" s="464"/>
      <c r="RFI212" s="464"/>
      <c r="RFJ212" s="464"/>
      <c r="RFK212" s="464"/>
      <c r="RFL212" s="464"/>
      <c r="RFM212" s="464"/>
      <c r="RFN212" s="464"/>
      <c r="RFO212" s="464"/>
      <c r="RFP212" s="464"/>
      <c r="RFQ212" s="464"/>
      <c r="RFR212" s="464"/>
      <c r="RFS212" s="464"/>
      <c r="RFT212" s="464"/>
      <c r="RFU212" s="464"/>
      <c r="RFV212" s="464"/>
      <c r="RFW212" s="464"/>
      <c r="RFX212" s="464"/>
      <c r="RFY212" s="464"/>
      <c r="RFZ212" s="464"/>
      <c r="RGA212" s="464"/>
      <c r="RGB212" s="464"/>
      <c r="RGC212" s="464"/>
      <c r="RGD212" s="464"/>
      <c r="RGE212" s="464"/>
      <c r="RGF212" s="464"/>
      <c r="RGG212" s="464"/>
      <c r="RGH212" s="464"/>
      <c r="RGI212" s="464"/>
      <c r="RGJ212" s="464"/>
      <c r="RGK212" s="464"/>
      <c r="RGL212" s="464"/>
      <c r="RGM212" s="464"/>
      <c r="RGN212" s="464"/>
      <c r="RGO212" s="464"/>
      <c r="RGP212" s="464"/>
      <c r="RGQ212" s="464"/>
      <c r="RGR212" s="464"/>
      <c r="RGS212" s="464"/>
      <c r="RGT212" s="464"/>
      <c r="RGU212" s="464"/>
      <c r="RGV212" s="464"/>
      <c r="RGW212" s="464"/>
      <c r="RGX212" s="464"/>
      <c r="RGY212" s="464"/>
      <c r="RGZ212" s="464"/>
      <c r="RHA212" s="464"/>
      <c r="RHB212" s="464"/>
      <c r="RHC212" s="464"/>
      <c r="RHD212" s="464"/>
      <c r="RHE212" s="464"/>
      <c r="RHF212" s="464"/>
      <c r="RHG212" s="464"/>
      <c r="RHH212" s="464"/>
      <c r="RHI212" s="464"/>
      <c r="RHJ212" s="464"/>
      <c r="RHK212" s="464"/>
      <c r="RHL212" s="464"/>
      <c r="RHM212" s="464"/>
      <c r="RHN212" s="464"/>
      <c r="RHO212" s="464"/>
      <c r="RHP212" s="464"/>
      <c r="RHQ212" s="464"/>
      <c r="RHR212" s="464"/>
      <c r="RHS212" s="464"/>
      <c r="RHT212" s="464"/>
      <c r="RHU212" s="464"/>
      <c r="RHV212" s="464"/>
      <c r="RHW212" s="464"/>
      <c r="RHX212" s="464"/>
      <c r="RHY212" s="464"/>
      <c r="RHZ212" s="464"/>
      <c r="RIA212" s="464"/>
      <c r="RIB212" s="464"/>
      <c r="RIC212" s="464"/>
      <c r="RID212" s="464"/>
      <c r="RIE212" s="464"/>
      <c r="RIF212" s="464"/>
      <c r="RIG212" s="464"/>
      <c r="RIH212" s="464"/>
      <c r="RII212" s="464"/>
      <c r="RIJ212" s="464"/>
      <c r="RIK212" s="464"/>
      <c r="RIL212" s="464"/>
      <c r="RIM212" s="464"/>
      <c r="RIN212" s="464"/>
      <c r="RIO212" s="464"/>
      <c r="RIP212" s="464"/>
      <c r="RIQ212" s="464"/>
      <c r="RIR212" s="464"/>
      <c r="RIS212" s="464"/>
      <c r="RIT212" s="464"/>
      <c r="RIU212" s="464"/>
      <c r="RIV212" s="464"/>
      <c r="RIW212" s="464"/>
      <c r="RIX212" s="464"/>
      <c r="RIY212" s="464"/>
      <c r="RIZ212" s="464"/>
      <c r="RJA212" s="464"/>
      <c r="RJB212" s="464"/>
      <c r="RJC212" s="464"/>
      <c r="RJD212" s="464"/>
      <c r="RJE212" s="464"/>
      <c r="RJF212" s="464"/>
      <c r="RJG212" s="464"/>
      <c r="RJH212" s="464"/>
      <c r="RJI212" s="464"/>
      <c r="RJJ212" s="464"/>
      <c r="RJK212" s="464"/>
      <c r="RJL212" s="464"/>
      <c r="RJM212" s="464"/>
      <c r="RJN212" s="464"/>
      <c r="RJO212" s="464"/>
      <c r="RJP212" s="464"/>
      <c r="RJQ212" s="464"/>
      <c r="RJR212" s="464"/>
      <c r="RJS212" s="464"/>
      <c r="RJT212" s="464"/>
      <c r="RJU212" s="464"/>
      <c r="RJV212" s="464"/>
      <c r="RJW212" s="464"/>
      <c r="RJX212" s="464"/>
      <c r="RJY212" s="464"/>
      <c r="RJZ212" s="464"/>
      <c r="RKA212" s="464"/>
      <c r="RKB212" s="464"/>
      <c r="RKC212" s="464"/>
      <c r="RKD212" s="464"/>
      <c r="RKE212" s="464"/>
      <c r="RKF212" s="464"/>
      <c r="RKG212" s="464"/>
      <c r="RKH212" s="464"/>
      <c r="RKI212" s="464"/>
      <c r="RKJ212" s="464"/>
      <c r="RKK212" s="464"/>
      <c r="RKL212" s="464"/>
      <c r="RKM212" s="464"/>
      <c r="RKN212" s="464"/>
      <c r="RKO212" s="464"/>
      <c r="RKP212" s="464"/>
      <c r="RKQ212" s="464"/>
      <c r="RKR212" s="464"/>
      <c r="RKS212" s="464"/>
      <c r="RKT212" s="464"/>
      <c r="RKU212" s="464"/>
      <c r="RKV212" s="464"/>
      <c r="RKW212" s="464"/>
      <c r="RKX212" s="464"/>
      <c r="RKY212" s="464"/>
      <c r="RKZ212" s="464"/>
      <c r="RLA212" s="464"/>
      <c r="RLB212" s="464"/>
      <c r="RLC212" s="464"/>
      <c r="RLD212" s="464"/>
      <c r="RLE212" s="464"/>
      <c r="RLF212" s="464"/>
      <c r="RLG212" s="464"/>
      <c r="RLH212" s="464"/>
      <c r="RLI212" s="464"/>
      <c r="RLJ212" s="464"/>
      <c r="RLK212" s="464"/>
      <c r="RLL212" s="464"/>
      <c r="RLM212" s="464"/>
      <c r="RLN212" s="464"/>
      <c r="RLO212" s="464"/>
      <c r="RLP212" s="464"/>
      <c r="RLQ212" s="464"/>
      <c r="RLR212" s="464"/>
      <c r="RLS212" s="464"/>
      <c r="RLT212" s="464"/>
      <c r="RLU212" s="464"/>
      <c r="RLV212" s="464"/>
      <c r="RLW212" s="464"/>
      <c r="RLX212" s="464"/>
      <c r="RLY212" s="464"/>
      <c r="RLZ212" s="464"/>
      <c r="RMA212" s="464"/>
      <c r="RMB212" s="464"/>
      <c r="RMC212" s="464"/>
      <c r="RMD212" s="464"/>
      <c r="RME212" s="464"/>
      <c r="RMF212" s="464"/>
      <c r="RMG212" s="464"/>
      <c r="RMH212" s="464"/>
      <c r="RMI212" s="464"/>
      <c r="RMJ212" s="464"/>
      <c r="RMK212" s="464"/>
      <c r="RML212" s="464"/>
      <c r="RMM212" s="464"/>
      <c r="RMN212" s="464"/>
      <c r="RMO212" s="464"/>
      <c r="RMP212" s="464"/>
      <c r="RMQ212" s="464"/>
      <c r="RMR212" s="464"/>
      <c r="RMS212" s="464"/>
      <c r="RMT212" s="464"/>
      <c r="RMU212" s="464"/>
      <c r="RMV212" s="464"/>
      <c r="RMW212" s="464"/>
      <c r="RMX212" s="464"/>
      <c r="RMY212" s="464"/>
      <c r="RMZ212" s="464"/>
      <c r="RNA212" s="464"/>
      <c r="RNB212" s="464"/>
      <c r="RNC212" s="464"/>
      <c r="RND212" s="464"/>
      <c r="RNE212" s="464"/>
      <c r="RNF212" s="464"/>
      <c r="RNG212" s="464"/>
      <c r="RNH212" s="464"/>
      <c r="RNI212" s="464"/>
      <c r="RNJ212" s="464"/>
      <c r="RNK212" s="464"/>
      <c r="RNL212" s="464"/>
      <c r="RNM212" s="464"/>
      <c r="RNN212" s="464"/>
      <c r="RNO212" s="464"/>
      <c r="RNP212" s="464"/>
      <c r="RNQ212" s="464"/>
      <c r="RNR212" s="464"/>
      <c r="RNS212" s="464"/>
      <c r="RNT212" s="464"/>
      <c r="RNU212" s="464"/>
      <c r="RNV212" s="464"/>
      <c r="RNW212" s="464"/>
      <c r="RNX212" s="464"/>
      <c r="RNY212" s="464"/>
      <c r="RNZ212" s="464"/>
      <c r="ROA212" s="464"/>
      <c r="ROB212" s="464"/>
      <c r="ROC212" s="464"/>
      <c r="ROD212" s="464"/>
      <c r="ROE212" s="464"/>
      <c r="ROF212" s="464"/>
      <c r="ROG212" s="464"/>
      <c r="ROH212" s="464"/>
      <c r="ROI212" s="464"/>
      <c r="ROJ212" s="464"/>
      <c r="ROK212" s="464"/>
      <c r="ROL212" s="464"/>
      <c r="ROM212" s="464"/>
      <c r="RON212" s="464"/>
      <c r="ROO212" s="464"/>
      <c r="ROP212" s="464"/>
      <c r="ROQ212" s="464"/>
      <c r="ROR212" s="464"/>
      <c r="ROS212" s="464"/>
      <c r="ROT212" s="464"/>
      <c r="ROU212" s="464"/>
      <c r="ROV212" s="464"/>
      <c r="ROW212" s="464"/>
      <c r="ROX212" s="464"/>
      <c r="ROY212" s="464"/>
      <c r="ROZ212" s="464"/>
      <c r="RPA212" s="464"/>
      <c r="RPB212" s="464"/>
      <c r="RPC212" s="464"/>
      <c r="RPD212" s="464"/>
      <c r="RPE212" s="464"/>
      <c r="RPF212" s="464"/>
      <c r="RPG212" s="464"/>
      <c r="RPH212" s="464"/>
      <c r="RPI212" s="464"/>
      <c r="RPJ212" s="464"/>
      <c r="RPK212" s="464"/>
      <c r="RPL212" s="464"/>
      <c r="RPM212" s="464"/>
      <c r="RPN212" s="464"/>
      <c r="RPO212" s="464"/>
      <c r="RPP212" s="464"/>
      <c r="RPQ212" s="464"/>
      <c r="RPR212" s="464"/>
      <c r="RPS212" s="464"/>
      <c r="RPT212" s="464"/>
      <c r="RPU212" s="464"/>
      <c r="RPV212" s="464"/>
      <c r="RPW212" s="464"/>
      <c r="RPX212" s="464"/>
      <c r="RPY212" s="464"/>
      <c r="RPZ212" s="464"/>
      <c r="RQA212" s="464"/>
      <c r="RQB212" s="464"/>
      <c r="RQC212" s="464"/>
      <c r="RQD212" s="464"/>
      <c r="RQE212" s="464"/>
      <c r="RQF212" s="464"/>
      <c r="RQG212" s="464"/>
      <c r="RQH212" s="464"/>
      <c r="RQI212" s="464"/>
      <c r="RQJ212" s="464"/>
      <c r="RQK212" s="464"/>
      <c r="RQL212" s="464"/>
      <c r="RQM212" s="464"/>
      <c r="RQN212" s="464"/>
      <c r="RQO212" s="464"/>
      <c r="RQP212" s="464"/>
      <c r="RQQ212" s="464"/>
      <c r="RQR212" s="464"/>
      <c r="RQS212" s="464"/>
      <c r="RQT212" s="464"/>
      <c r="RQU212" s="464"/>
      <c r="RQV212" s="464"/>
      <c r="RQW212" s="464"/>
      <c r="RQX212" s="464"/>
      <c r="RQY212" s="464"/>
      <c r="RQZ212" s="464"/>
      <c r="RRA212" s="464"/>
      <c r="RRB212" s="464"/>
      <c r="RRC212" s="464"/>
      <c r="RRD212" s="464"/>
      <c r="RRE212" s="464"/>
      <c r="RRF212" s="464"/>
      <c r="RRG212" s="464"/>
      <c r="RRH212" s="464"/>
      <c r="RRI212" s="464"/>
      <c r="RRJ212" s="464"/>
      <c r="RRK212" s="464"/>
      <c r="RRL212" s="464"/>
      <c r="RRM212" s="464"/>
      <c r="RRN212" s="464"/>
      <c r="RRO212" s="464"/>
      <c r="RRP212" s="464"/>
      <c r="RRQ212" s="464"/>
      <c r="RRR212" s="464"/>
      <c r="RRS212" s="464"/>
      <c r="RRT212" s="464"/>
      <c r="RRU212" s="464"/>
      <c r="RRV212" s="464"/>
      <c r="RRW212" s="464"/>
      <c r="RRX212" s="464"/>
      <c r="RRY212" s="464"/>
      <c r="RRZ212" s="464"/>
      <c r="RSA212" s="464"/>
      <c r="RSB212" s="464"/>
      <c r="RSC212" s="464"/>
      <c r="RSD212" s="464"/>
      <c r="RSE212" s="464"/>
      <c r="RSF212" s="464"/>
      <c r="RSG212" s="464"/>
      <c r="RSH212" s="464"/>
      <c r="RSI212" s="464"/>
      <c r="RSJ212" s="464"/>
      <c r="RSK212" s="464"/>
      <c r="RSL212" s="464"/>
      <c r="RSM212" s="464"/>
      <c r="RSN212" s="464"/>
      <c r="RSO212" s="464"/>
      <c r="RSP212" s="464"/>
      <c r="RSQ212" s="464"/>
      <c r="RSR212" s="464"/>
      <c r="RSS212" s="464"/>
      <c r="RST212" s="464"/>
      <c r="RSU212" s="464"/>
      <c r="RSV212" s="464"/>
      <c r="RSW212" s="464"/>
      <c r="RSX212" s="464"/>
      <c r="RSY212" s="464"/>
      <c r="RSZ212" s="464"/>
      <c r="RTA212" s="464"/>
      <c r="RTB212" s="464"/>
      <c r="RTC212" s="464"/>
      <c r="RTD212" s="464"/>
      <c r="RTE212" s="464"/>
      <c r="RTF212" s="464"/>
      <c r="RTG212" s="464"/>
      <c r="RTH212" s="464"/>
      <c r="RTI212" s="464"/>
      <c r="RTJ212" s="464"/>
      <c r="RTK212" s="464"/>
      <c r="RTL212" s="464"/>
      <c r="RTM212" s="464"/>
      <c r="RTN212" s="464"/>
      <c r="RTO212" s="464"/>
      <c r="RTP212" s="464"/>
      <c r="RTQ212" s="464"/>
      <c r="RTR212" s="464"/>
      <c r="RTS212" s="464"/>
      <c r="RTT212" s="464"/>
      <c r="RTU212" s="464"/>
      <c r="RTV212" s="464"/>
      <c r="RTW212" s="464"/>
      <c r="RTX212" s="464"/>
      <c r="RTY212" s="464"/>
      <c r="RTZ212" s="464"/>
      <c r="RUA212" s="464"/>
      <c r="RUB212" s="464"/>
      <c r="RUC212" s="464"/>
      <c r="RUD212" s="464"/>
      <c r="RUE212" s="464"/>
      <c r="RUF212" s="464"/>
      <c r="RUG212" s="464"/>
      <c r="RUH212" s="464"/>
      <c r="RUI212" s="464"/>
      <c r="RUJ212" s="464"/>
      <c r="RUK212" s="464"/>
      <c r="RUL212" s="464"/>
      <c r="RUM212" s="464"/>
      <c r="RUN212" s="464"/>
      <c r="RUO212" s="464"/>
      <c r="RUP212" s="464"/>
      <c r="RUQ212" s="464"/>
      <c r="RUR212" s="464"/>
      <c r="RUS212" s="464"/>
      <c r="RUT212" s="464"/>
      <c r="RUU212" s="464"/>
      <c r="RUV212" s="464"/>
      <c r="RUW212" s="464"/>
      <c r="RUX212" s="464"/>
      <c r="RUY212" s="464"/>
      <c r="RUZ212" s="464"/>
      <c r="RVA212" s="464"/>
      <c r="RVB212" s="464"/>
      <c r="RVC212" s="464"/>
      <c r="RVD212" s="464"/>
      <c r="RVE212" s="464"/>
      <c r="RVF212" s="464"/>
      <c r="RVG212" s="464"/>
      <c r="RVH212" s="464"/>
      <c r="RVI212" s="464"/>
      <c r="RVJ212" s="464"/>
      <c r="RVK212" s="464"/>
      <c r="RVL212" s="464"/>
      <c r="RVM212" s="464"/>
      <c r="RVN212" s="464"/>
      <c r="RVO212" s="464"/>
      <c r="RVP212" s="464"/>
      <c r="RVQ212" s="464"/>
      <c r="RVR212" s="464"/>
      <c r="RVS212" s="464"/>
      <c r="RVT212" s="464"/>
      <c r="RVU212" s="464"/>
      <c r="RVV212" s="464"/>
      <c r="RVW212" s="464"/>
      <c r="RVX212" s="464"/>
      <c r="RVY212" s="464"/>
      <c r="RVZ212" s="464"/>
      <c r="RWA212" s="464"/>
      <c r="RWB212" s="464"/>
      <c r="RWC212" s="464"/>
      <c r="RWD212" s="464"/>
      <c r="RWE212" s="464"/>
      <c r="RWF212" s="464"/>
      <c r="RWG212" s="464"/>
      <c r="RWH212" s="464"/>
      <c r="RWI212" s="464"/>
      <c r="RWJ212" s="464"/>
      <c r="RWK212" s="464"/>
      <c r="RWL212" s="464"/>
      <c r="RWM212" s="464"/>
      <c r="RWN212" s="464"/>
      <c r="RWO212" s="464"/>
      <c r="RWP212" s="464"/>
      <c r="RWQ212" s="464"/>
      <c r="RWR212" s="464"/>
      <c r="RWS212" s="464"/>
      <c r="RWT212" s="464"/>
      <c r="RWU212" s="464"/>
      <c r="RWV212" s="464"/>
      <c r="RWW212" s="464"/>
      <c r="RWX212" s="464"/>
      <c r="RWY212" s="464"/>
      <c r="RWZ212" s="464"/>
      <c r="RXA212" s="464"/>
      <c r="RXB212" s="464"/>
      <c r="RXC212" s="464"/>
      <c r="RXD212" s="464"/>
      <c r="RXE212" s="464"/>
      <c r="RXF212" s="464"/>
      <c r="RXG212" s="464"/>
      <c r="RXH212" s="464"/>
      <c r="RXI212" s="464"/>
      <c r="RXJ212" s="464"/>
      <c r="RXK212" s="464"/>
      <c r="RXL212" s="464"/>
      <c r="RXM212" s="464"/>
      <c r="RXN212" s="464"/>
      <c r="RXO212" s="464"/>
      <c r="RXP212" s="464"/>
      <c r="RXQ212" s="464"/>
      <c r="RXR212" s="464"/>
      <c r="RXS212" s="464"/>
      <c r="RXT212" s="464"/>
      <c r="RXU212" s="464"/>
      <c r="RXV212" s="464"/>
      <c r="RXW212" s="464"/>
      <c r="RXX212" s="464"/>
      <c r="RXY212" s="464"/>
      <c r="RXZ212" s="464"/>
      <c r="RYA212" s="464"/>
      <c r="RYB212" s="464"/>
      <c r="RYC212" s="464"/>
      <c r="RYD212" s="464"/>
      <c r="RYE212" s="464"/>
      <c r="RYF212" s="464"/>
      <c r="RYG212" s="464"/>
      <c r="RYH212" s="464"/>
      <c r="RYI212" s="464"/>
      <c r="RYJ212" s="464"/>
      <c r="RYK212" s="464"/>
      <c r="RYL212" s="464"/>
      <c r="RYM212" s="464"/>
      <c r="RYN212" s="464"/>
      <c r="RYO212" s="464"/>
      <c r="RYP212" s="464"/>
      <c r="RYQ212" s="464"/>
      <c r="RYR212" s="464"/>
      <c r="RYS212" s="464"/>
      <c r="RYT212" s="464"/>
      <c r="RYU212" s="464"/>
      <c r="RYV212" s="464"/>
      <c r="RYW212" s="464"/>
      <c r="RYX212" s="464"/>
      <c r="RYY212" s="464"/>
      <c r="RYZ212" s="464"/>
      <c r="RZA212" s="464"/>
      <c r="RZB212" s="464"/>
      <c r="RZC212" s="464"/>
      <c r="RZD212" s="464"/>
      <c r="RZE212" s="464"/>
      <c r="RZF212" s="464"/>
      <c r="RZG212" s="464"/>
      <c r="RZH212" s="464"/>
      <c r="RZI212" s="464"/>
      <c r="RZJ212" s="464"/>
      <c r="RZK212" s="464"/>
      <c r="RZL212" s="464"/>
      <c r="RZM212" s="464"/>
      <c r="RZN212" s="464"/>
      <c r="RZO212" s="464"/>
      <c r="RZP212" s="464"/>
      <c r="RZQ212" s="464"/>
      <c r="RZR212" s="464"/>
      <c r="RZS212" s="464"/>
      <c r="RZT212" s="464"/>
      <c r="RZU212" s="464"/>
      <c r="RZV212" s="464"/>
      <c r="RZW212" s="464"/>
      <c r="RZX212" s="464"/>
      <c r="RZY212" s="464"/>
      <c r="RZZ212" s="464"/>
      <c r="SAA212" s="464"/>
      <c r="SAB212" s="464"/>
      <c r="SAC212" s="464"/>
      <c r="SAD212" s="464"/>
      <c r="SAE212" s="464"/>
      <c r="SAF212" s="464"/>
      <c r="SAG212" s="464"/>
      <c r="SAH212" s="464"/>
      <c r="SAI212" s="464"/>
      <c r="SAJ212" s="464"/>
      <c r="SAK212" s="464"/>
      <c r="SAL212" s="464"/>
      <c r="SAM212" s="464"/>
      <c r="SAN212" s="464"/>
      <c r="SAO212" s="464"/>
      <c r="SAP212" s="464"/>
      <c r="SAQ212" s="464"/>
      <c r="SAR212" s="464"/>
      <c r="SAS212" s="464"/>
      <c r="SAT212" s="464"/>
      <c r="SAU212" s="464"/>
      <c r="SAV212" s="464"/>
      <c r="SAW212" s="464"/>
      <c r="SAX212" s="464"/>
      <c r="SAY212" s="464"/>
      <c r="SAZ212" s="464"/>
      <c r="SBA212" s="464"/>
      <c r="SBB212" s="464"/>
      <c r="SBC212" s="464"/>
      <c r="SBD212" s="464"/>
      <c r="SBE212" s="464"/>
      <c r="SBF212" s="464"/>
      <c r="SBG212" s="464"/>
      <c r="SBH212" s="464"/>
      <c r="SBI212" s="464"/>
      <c r="SBJ212" s="464"/>
      <c r="SBK212" s="464"/>
      <c r="SBL212" s="464"/>
      <c r="SBM212" s="464"/>
      <c r="SBN212" s="464"/>
      <c r="SBO212" s="464"/>
      <c r="SBP212" s="464"/>
      <c r="SBQ212" s="464"/>
      <c r="SBR212" s="464"/>
      <c r="SBS212" s="464"/>
      <c r="SBT212" s="464"/>
      <c r="SBU212" s="464"/>
      <c r="SBV212" s="464"/>
      <c r="SBW212" s="464"/>
      <c r="SBX212" s="464"/>
      <c r="SBY212" s="464"/>
      <c r="SBZ212" s="464"/>
      <c r="SCA212" s="464"/>
      <c r="SCB212" s="464"/>
      <c r="SCC212" s="464"/>
      <c r="SCD212" s="464"/>
      <c r="SCE212" s="464"/>
      <c r="SCF212" s="464"/>
      <c r="SCG212" s="464"/>
      <c r="SCH212" s="464"/>
      <c r="SCI212" s="464"/>
      <c r="SCJ212" s="464"/>
      <c r="SCK212" s="464"/>
      <c r="SCL212" s="464"/>
      <c r="SCM212" s="464"/>
      <c r="SCN212" s="464"/>
      <c r="SCO212" s="464"/>
      <c r="SCP212" s="464"/>
      <c r="SCQ212" s="464"/>
      <c r="SCR212" s="464"/>
      <c r="SCS212" s="464"/>
      <c r="SCT212" s="464"/>
      <c r="SCU212" s="464"/>
      <c r="SCV212" s="464"/>
      <c r="SCW212" s="464"/>
      <c r="SCX212" s="464"/>
      <c r="SCY212" s="464"/>
      <c r="SCZ212" s="464"/>
      <c r="SDA212" s="464"/>
      <c r="SDB212" s="464"/>
      <c r="SDC212" s="464"/>
      <c r="SDD212" s="464"/>
      <c r="SDE212" s="464"/>
      <c r="SDF212" s="464"/>
      <c r="SDG212" s="464"/>
      <c r="SDH212" s="464"/>
      <c r="SDI212" s="464"/>
      <c r="SDJ212" s="464"/>
      <c r="SDK212" s="464"/>
      <c r="SDL212" s="464"/>
      <c r="SDM212" s="464"/>
      <c r="SDN212" s="464"/>
      <c r="SDO212" s="464"/>
      <c r="SDP212" s="464"/>
      <c r="SDQ212" s="464"/>
      <c r="SDR212" s="464"/>
      <c r="SDS212" s="464"/>
      <c r="SDT212" s="464"/>
      <c r="SDU212" s="464"/>
      <c r="SDV212" s="464"/>
      <c r="SDW212" s="464"/>
      <c r="SDX212" s="464"/>
      <c r="SDY212" s="464"/>
      <c r="SDZ212" s="464"/>
      <c r="SEA212" s="464"/>
      <c r="SEB212" s="464"/>
      <c r="SEC212" s="464"/>
      <c r="SED212" s="464"/>
      <c r="SEE212" s="464"/>
      <c r="SEF212" s="464"/>
      <c r="SEG212" s="464"/>
      <c r="SEH212" s="464"/>
      <c r="SEI212" s="464"/>
      <c r="SEJ212" s="464"/>
      <c r="SEK212" s="464"/>
      <c r="SEL212" s="464"/>
      <c r="SEM212" s="464"/>
      <c r="SEN212" s="464"/>
      <c r="SEO212" s="464"/>
      <c r="SEP212" s="464"/>
      <c r="SEQ212" s="464"/>
      <c r="SER212" s="464"/>
      <c r="SES212" s="464"/>
      <c r="SET212" s="464"/>
      <c r="SEU212" s="464"/>
      <c r="SEV212" s="464"/>
      <c r="SEW212" s="464"/>
      <c r="SEX212" s="464"/>
      <c r="SEY212" s="464"/>
      <c r="SEZ212" s="464"/>
      <c r="SFA212" s="464"/>
      <c r="SFB212" s="464"/>
      <c r="SFC212" s="464"/>
      <c r="SFD212" s="464"/>
      <c r="SFE212" s="464"/>
      <c r="SFF212" s="464"/>
      <c r="SFG212" s="464"/>
      <c r="SFH212" s="464"/>
      <c r="SFI212" s="464"/>
      <c r="SFJ212" s="464"/>
      <c r="SFK212" s="464"/>
      <c r="SFL212" s="464"/>
      <c r="SFM212" s="464"/>
      <c r="SFN212" s="464"/>
      <c r="SFO212" s="464"/>
      <c r="SFP212" s="464"/>
      <c r="SFQ212" s="464"/>
      <c r="SFR212" s="464"/>
      <c r="SFS212" s="464"/>
      <c r="SFT212" s="464"/>
      <c r="SFU212" s="464"/>
      <c r="SFV212" s="464"/>
      <c r="SFW212" s="464"/>
      <c r="SFX212" s="464"/>
      <c r="SFY212" s="464"/>
      <c r="SFZ212" s="464"/>
      <c r="SGA212" s="464"/>
      <c r="SGB212" s="464"/>
      <c r="SGC212" s="464"/>
      <c r="SGD212" s="464"/>
      <c r="SGE212" s="464"/>
      <c r="SGF212" s="464"/>
      <c r="SGG212" s="464"/>
      <c r="SGH212" s="464"/>
      <c r="SGI212" s="464"/>
      <c r="SGJ212" s="464"/>
      <c r="SGK212" s="464"/>
      <c r="SGL212" s="464"/>
      <c r="SGM212" s="464"/>
      <c r="SGN212" s="464"/>
      <c r="SGO212" s="464"/>
      <c r="SGP212" s="464"/>
      <c r="SGQ212" s="464"/>
      <c r="SGR212" s="464"/>
      <c r="SGS212" s="464"/>
      <c r="SGT212" s="464"/>
      <c r="SGU212" s="464"/>
      <c r="SGV212" s="464"/>
      <c r="SGW212" s="464"/>
      <c r="SGX212" s="464"/>
      <c r="SGY212" s="464"/>
      <c r="SGZ212" s="464"/>
      <c r="SHA212" s="464"/>
      <c r="SHB212" s="464"/>
      <c r="SHC212" s="464"/>
      <c r="SHD212" s="464"/>
      <c r="SHE212" s="464"/>
      <c r="SHF212" s="464"/>
      <c r="SHG212" s="464"/>
      <c r="SHH212" s="464"/>
      <c r="SHI212" s="464"/>
      <c r="SHJ212" s="464"/>
      <c r="SHK212" s="464"/>
      <c r="SHL212" s="464"/>
      <c r="SHM212" s="464"/>
      <c r="SHN212" s="464"/>
      <c r="SHO212" s="464"/>
      <c r="SHP212" s="464"/>
      <c r="SHQ212" s="464"/>
      <c r="SHR212" s="464"/>
      <c r="SHS212" s="464"/>
      <c r="SHT212" s="464"/>
      <c r="SHU212" s="464"/>
      <c r="SHV212" s="464"/>
      <c r="SHW212" s="464"/>
      <c r="SHX212" s="464"/>
      <c r="SHY212" s="464"/>
      <c r="SHZ212" s="464"/>
      <c r="SIA212" s="464"/>
      <c r="SIB212" s="464"/>
      <c r="SIC212" s="464"/>
      <c r="SID212" s="464"/>
      <c r="SIE212" s="464"/>
      <c r="SIF212" s="464"/>
      <c r="SIG212" s="464"/>
      <c r="SIH212" s="464"/>
      <c r="SII212" s="464"/>
      <c r="SIJ212" s="464"/>
      <c r="SIK212" s="464"/>
      <c r="SIL212" s="464"/>
      <c r="SIM212" s="464"/>
      <c r="SIN212" s="464"/>
      <c r="SIO212" s="464"/>
      <c r="SIP212" s="464"/>
      <c r="SIQ212" s="464"/>
      <c r="SIR212" s="464"/>
      <c r="SIS212" s="464"/>
      <c r="SIT212" s="464"/>
      <c r="SIU212" s="464"/>
      <c r="SIV212" s="464"/>
      <c r="SIW212" s="464"/>
      <c r="SIX212" s="464"/>
      <c r="SIY212" s="464"/>
      <c r="SIZ212" s="464"/>
      <c r="SJA212" s="464"/>
      <c r="SJB212" s="464"/>
      <c r="SJC212" s="464"/>
      <c r="SJD212" s="464"/>
      <c r="SJE212" s="464"/>
      <c r="SJF212" s="464"/>
      <c r="SJG212" s="464"/>
      <c r="SJH212" s="464"/>
      <c r="SJI212" s="464"/>
      <c r="SJJ212" s="464"/>
      <c r="SJK212" s="464"/>
      <c r="SJL212" s="464"/>
      <c r="SJM212" s="464"/>
      <c r="SJN212" s="464"/>
      <c r="SJO212" s="464"/>
      <c r="SJP212" s="464"/>
      <c r="SJQ212" s="464"/>
      <c r="SJR212" s="464"/>
      <c r="SJS212" s="464"/>
      <c r="SJT212" s="464"/>
      <c r="SJU212" s="464"/>
      <c r="SJV212" s="464"/>
      <c r="SJW212" s="464"/>
      <c r="SJX212" s="464"/>
      <c r="SJY212" s="464"/>
      <c r="SJZ212" s="464"/>
      <c r="SKA212" s="464"/>
      <c r="SKB212" s="464"/>
      <c r="SKC212" s="464"/>
      <c r="SKD212" s="464"/>
      <c r="SKE212" s="464"/>
      <c r="SKF212" s="464"/>
      <c r="SKG212" s="464"/>
      <c r="SKH212" s="464"/>
      <c r="SKI212" s="464"/>
      <c r="SKJ212" s="464"/>
      <c r="SKK212" s="464"/>
      <c r="SKL212" s="464"/>
      <c r="SKM212" s="464"/>
      <c r="SKN212" s="464"/>
      <c r="SKO212" s="464"/>
      <c r="SKP212" s="464"/>
      <c r="SKQ212" s="464"/>
      <c r="SKR212" s="464"/>
      <c r="SKS212" s="464"/>
      <c r="SKT212" s="464"/>
      <c r="SKU212" s="464"/>
      <c r="SKV212" s="464"/>
      <c r="SKW212" s="464"/>
      <c r="SKX212" s="464"/>
      <c r="SKY212" s="464"/>
      <c r="SKZ212" s="464"/>
      <c r="SLA212" s="464"/>
      <c r="SLB212" s="464"/>
      <c r="SLC212" s="464"/>
      <c r="SLD212" s="464"/>
      <c r="SLE212" s="464"/>
      <c r="SLF212" s="464"/>
      <c r="SLG212" s="464"/>
      <c r="SLH212" s="464"/>
      <c r="SLI212" s="464"/>
      <c r="SLJ212" s="464"/>
      <c r="SLK212" s="464"/>
      <c r="SLL212" s="464"/>
      <c r="SLM212" s="464"/>
      <c r="SLN212" s="464"/>
      <c r="SLO212" s="464"/>
      <c r="SLP212" s="464"/>
      <c r="SLQ212" s="464"/>
      <c r="SLR212" s="464"/>
      <c r="SLS212" s="464"/>
      <c r="SLT212" s="464"/>
      <c r="SLU212" s="464"/>
      <c r="SLV212" s="464"/>
      <c r="SLW212" s="464"/>
      <c r="SLX212" s="464"/>
      <c r="SLY212" s="464"/>
      <c r="SLZ212" s="464"/>
      <c r="SMA212" s="464"/>
      <c r="SMB212" s="464"/>
      <c r="SMC212" s="464"/>
      <c r="SMD212" s="464"/>
      <c r="SME212" s="464"/>
      <c r="SMF212" s="464"/>
      <c r="SMG212" s="464"/>
      <c r="SMH212" s="464"/>
      <c r="SMI212" s="464"/>
      <c r="SMJ212" s="464"/>
      <c r="SMK212" s="464"/>
      <c r="SML212" s="464"/>
      <c r="SMM212" s="464"/>
      <c r="SMN212" s="464"/>
      <c r="SMO212" s="464"/>
      <c r="SMP212" s="464"/>
      <c r="SMQ212" s="464"/>
      <c r="SMR212" s="464"/>
      <c r="SMS212" s="464"/>
      <c r="SMT212" s="464"/>
      <c r="SMU212" s="464"/>
      <c r="SMV212" s="464"/>
      <c r="SMW212" s="464"/>
      <c r="SMX212" s="464"/>
      <c r="SMY212" s="464"/>
      <c r="SMZ212" s="464"/>
      <c r="SNA212" s="464"/>
      <c r="SNB212" s="464"/>
      <c r="SNC212" s="464"/>
      <c r="SND212" s="464"/>
      <c r="SNE212" s="464"/>
      <c r="SNF212" s="464"/>
      <c r="SNG212" s="464"/>
      <c r="SNH212" s="464"/>
      <c r="SNI212" s="464"/>
      <c r="SNJ212" s="464"/>
      <c r="SNK212" s="464"/>
      <c r="SNL212" s="464"/>
      <c r="SNM212" s="464"/>
      <c r="SNN212" s="464"/>
      <c r="SNO212" s="464"/>
      <c r="SNP212" s="464"/>
      <c r="SNQ212" s="464"/>
      <c r="SNR212" s="464"/>
      <c r="SNS212" s="464"/>
      <c r="SNT212" s="464"/>
      <c r="SNU212" s="464"/>
      <c r="SNV212" s="464"/>
      <c r="SNW212" s="464"/>
      <c r="SNX212" s="464"/>
      <c r="SNY212" s="464"/>
      <c r="SNZ212" s="464"/>
      <c r="SOA212" s="464"/>
      <c r="SOB212" s="464"/>
      <c r="SOC212" s="464"/>
      <c r="SOD212" s="464"/>
      <c r="SOE212" s="464"/>
      <c r="SOF212" s="464"/>
      <c r="SOG212" s="464"/>
      <c r="SOH212" s="464"/>
      <c r="SOI212" s="464"/>
      <c r="SOJ212" s="464"/>
      <c r="SOK212" s="464"/>
      <c r="SOL212" s="464"/>
      <c r="SOM212" s="464"/>
      <c r="SON212" s="464"/>
      <c r="SOO212" s="464"/>
      <c r="SOP212" s="464"/>
      <c r="SOQ212" s="464"/>
      <c r="SOR212" s="464"/>
      <c r="SOS212" s="464"/>
      <c r="SOT212" s="464"/>
      <c r="SOU212" s="464"/>
      <c r="SOV212" s="464"/>
      <c r="SOW212" s="464"/>
      <c r="SOX212" s="464"/>
      <c r="SOY212" s="464"/>
      <c r="SOZ212" s="464"/>
      <c r="SPA212" s="464"/>
      <c r="SPB212" s="464"/>
      <c r="SPC212" s="464"/>
      <c r="SPD212" s="464"/>
      <c r="SPE212" s="464"/>
      <c r="SPF212" s="464"/>
      <c r="SPG212" s="464"/>
      <c r="SPH212" s="464"/>
      <c r="SPI212" s="464"/>
      <c r="SPJ212" s="464"/>
      <c r="SPK212" s="464"/>
      <c r="SPL212" s="464"/>
      <c r="SPM212" s="464"/>
      <c r="SPN212" s="464"/>
      <c r="SPO212" s="464"/>
      <c r="SPP212" s="464"/>
      <c r="SPQ212" s="464"/>
      <c r="SPR212" s="464"/>
      <c r="SPS212" s="464"/>
      <c r="SPT212" s="464"/>
      <c r="SPU212" s="464"/>
      <c r="SPV212" s="464"/>
      <c r="SPW212" s="464"/>
      <c r="SPX212" s="464"/>
      <c r="SPY212" s="464"/>
      <c r="SPZ212" s="464"/>
      <c r="SQA212" s="464"/>
      <c r="SQB212" s="464"/>
      <c r="SQC212" s="464"/>
      <c r="SQD212" s="464"/>
      <c r="SQE212" s="464"/>
      <c r="SQF212" s="464"/>
      <c r="SQG212" s="464"/>
      <c r="SQH212" s="464"/>
      <c r="SQI212" s="464"/>
      <c r="SQJ212" s="464"/>
      <c r="SQK212" s="464"/>
      <c r="SQL212" s="464"/>
      <c r="SQM212" s="464"/>
      <c r="SQN212" s="464"/>
      <c r="SQO212" s="464"/>
      <c r="SQP212" s="464"/>
      <c r="SQQ212" s="464"/>
      <c r="SQR212" s="464"/>
      <c r="SQS212" s="464"/>
      <c r="SQT212" s="464"/>
      <c r="SQU212" s="464"/>
      <c r="SQV212" s="464"/>
      <c r="SQW212" s="464"/>
      <c r="SQX212" s="464"/>
      <c r="SQY212" s="464"/>
      <c r="SQZ212" s="464"/>
      <c r="SRA212" s="464"/>
      <c r="SRB212" s="464"/>
      <c r="SRC212" s="464"/>
      <c r="SRD212" s="464"/>
      <c r="SRE212" s="464"/>
      <c r="SRF212" s="464"/>
      <c r="SRG212" s="464"/>
      <c r="SRH212" s="464"/>
      <c r="SRI212" s="464"/>
      <c r="SRJ212" s="464"/>
      <c r="SRK212" s="464"/>
      <c r="SRL212" s="464"/>
      <c r="SRM212" s="464"/>
      <c r="SRN212" s="464"/>
      <c r="SRO212" s="464"/>
      <c r="SRP212" s="464"/>
      <c r="SRQ212" s="464"/>
      <c r="SRR212" s="464"/>
      <c r="SRS212" s="464"/>
      <c r="SRT212" s="464"/>
      <c r="SRU212" s="464"/>
      <c r="SRV212" s="464"/>
      <c r="SRW212" s="464"/>
      <c r="SRX212" s="464"/>
      <c r="SRY212" s="464"/>
      <c r="SRZ212" s="464"/>
      <c r="SSA212" s="464"/>
      <c r="SSB212" s="464"/>
      <c r="SSC212" s="464"/>
      <c r="SSD212" s="464"/>
      <c r="SSE212" s="464"/>
      <c r="SSF212" s="464"/>
      <c r="SSG212" s="464"/>
      <c r="SSH212" s="464"/>
      <c r="SSI212" s="464"/>
      <c r="SSJ212" s="464"/>
      <c r="SSK212" s="464"/>
      <c r="SSL212" s="464"/>
      <c r="SSM212" s="464"/>
      <c r="SSN212" s="464"/>
      <c r="SSO212" s="464"/>
      <c r="SSP212" s="464"/>
      <c r="SSQ212" s="464"/>
      <c r="SSR212" s="464"/>
      <c r="SSS212" s="464"/>
      <c r="SST212" s="464"/>
      <c r="SSU212" s="464"/>
      <c r="SSV212" s="464"/>
      <c r="SSW212" s="464"/>
      <c r="SSX212" s="464"/>
      <c r="SSY212" s="464"/>
      <c r="SSZ212" s="464"/>
      <c r="STA212" s="464"/>
      <c r="STB212" s="464"/>
      <c r="STC212" s="464"/>
      <c r="STD212" s="464"/>
      <c r="STE212" s="464"/>
      <c r="STF212" s="464"/>
      <c r="STG212" s="464"/>
      <c r="STH212" s="464"/>
      <c r="STI212" s="464"/>
      <c r="STJ212" s="464"/>
      <c r="STK212" s="464"/>
      <c r="STL212" s="464"/>
      <c r="STM212" s="464"/>
      <c r="STN212" s="464"/>
      <c r="STO212" s="464"/>
      <c r="STP212" s="464"/>
      <c r="STQ212" s="464"/>
      <c r="STR212" s="464"/>
      <c r="STS212" s="464"/>
      <c r="STT212" s="464"/>
      <c r="STU212" s="464"/>
      <c r="STV212" s="464"/>
      <c r="STW212" s="464"/>
      <c r="STX212" s="464"/>
      <c r="STY212" s="464"/>
      <c r="STZ212" s="464"/>
      <c r="SUA212" s="464"/>
      <c r="SUB212" s="464"/>
      <c r="SUC212" s="464"/>
      <c r="SUD212" s="464"/>
      <c r="SUE212" s="464"/>
      <c r="SUF212" s="464"/>
      <c r="SUG212" s="464"/>
      <c r="SUH212" s="464"/>
      <c r="SUI212" s="464"/>
      <c r="SUJ212" s="464"/>
      <c r="SUK212" s="464"/>
      <c r="SUL212" s="464"/>
      <c r="SUM212" s="464"/>
      <c r="SUN212" s="464"/>
      <c r="SUO212" s="464"/>
      <c r="SUP212" s="464"/>
      <c r="SUQ212" s="464"/>
      <c r="SUR212" s="464"/>
      <c r="SUS212" s="464"/>
      <c r="SUT212" s="464"/>
      <c r="SUU212" s="464"/>
      <c r="SUV212" s="464"/>
      <c r="SUW212" s="464"/>
      <c r="SUX212" s="464"/>
      <c r="SUY212" s="464"/>
      <c r="SUZ212" s="464"/>
      <c r="SVA212" s="464"/>
      <c r="SVB212" s="464"/>
      <c r="SVC212" s="464"/>
      <c r="SVD212" s="464"/>
      <c r="SVE212" s="464"/>
      <c r="SVF212" s="464"/>
      <c r="SVG212" s="464"/>
      <c r="SVH212" s="464"/>
      <c r="SVI212" s="464"/>
      <c r="SVJ212" s="464"/>
      <c r="SVK212" s="464"/>
      <c r="SVL212" s="464"/>
      <c r="SVM212" s="464"/>
      <c r="SVN212" s="464"/>
      <c r="SVO212" s="464"/>
      <c r="SVP212" s="464"/>
      <c r="SVQ212" s="464"/>
      <c r="SVR212" s="464"/>
      <c r="SVS212" s="464"/>
      <c r="SVT212" s="464"/>
      <c r="SVU212" s="464"/>
      <c r="SVV212" s="464"/>
      <c r="SVW212" s="464"/>
      <c r="SVX212" s="464"/>
      <c r="SVY212" s="464"/>
      <c r="SVZ212" s="464"/>
      <c r="SWA212" s="464"/>
      <c r="SWB212" s="464"/>
      <c r="SWC212" s="464"/>
      <c r="SWD212" s="464"/>
      <c r="SWE212" s="464"/>
      <c r="SWF212" s="464"/>
      <c r="SWG212" s="464"/>
      <c r="SWH212" s="464"/>
      <c r="SWI212" s="464"/>
      <c r="SWJ212" s="464"/>
      <c r="SWK212" s="464"/>
      <c r="SWL212" s="464"/>
      <c r="SWM212" s="464"/>
      <c r="SWN212" s="464"/>
      <c r="SWO212" s="464"/>
      <c r="SWP212" s="464"/>
      <c r="SWQ212" s="464"/>
      <c r="SWR212" s="464"/>
      <c r="SWS212" s="464"/>
      <c r="SWT212" s="464"/>
      <c r="SWU212" s="464"/>
      <c r="SWV212" s="464"/>
      <c r="SWW212" s="464"/>
      <c r="SWX212" s="464"/>
      <c r="SWY212" s="464"/>
      <c r="SWZ212" s="464"/>
      <c r="SXA212" s="464"/>
      <c r="SXB212" s="464"/>
      <c r="SXC212" s="464"/>
      <c r="SXD212" s="464"/>
      <c r="SXE212" s="464"/>
      <c r="SXF212" s="464"/>
      <c r="SXG212" s="464"/>
      <c r="SXH212" s="464"/>
      <c r="SXI212" s="464"/>
      <c r="SXJ212" s="464"/>
      <c r="SXK212" s="464"/>
      <c r="SXL212" s="464"/>
      <c r="SXM212" s="464"/>
      <c r="SXN212" s="464"/>
      <c r="SXO212" s="464"/>
      <c r="SXP212" s="464"/>
      <c r="SXQ212" s="464"/>
      <c r="SXR212" s="464"/>
      <c r="SXS212" s="464"/>
      <c r="SXT212" s="464"/>
      <c r="SXU212" s="464"/>
      <c r="SXV212" s="464"/>
      <c r="SXW212" s="464"/>
      <c r="SXX212" s="464"/>
      <c r="SXY212" s="464"/>
      <c r="SXZ212" s="464"/>
      <c r="SYA212" s="464"/>
      <c r="SYB212" s="464"/>
      <c r="SYC212" s="464"/>
      <c r="SYD212" s="464"/>
      <c r="SYE212" s="464"/>
      <c r="SYF212" s="464"/>
      <c r="SYG212" s="464"/>
      <c r="SYH212" s="464"/>
      <c r="SYI212" s="464"/>
      <c r="SYJ212" s="464"/>
      <c r="SYK212" s="464"/>
      <c r="SYL212" s="464"/>
      <c r="SYM212" s="464"/>
      <c r="SYN212" s="464"/>
      <c r="SYO212" s="464"/>
      <c r="SYP212" s="464"/>
      <c r="SYQ212" s="464"/>
      <c r="SYR212" s="464"/>
      <c r="SYS212" s="464"/>
      <c r="SYT212" s="464"/>
      <c r="SYU212" s="464"/>
      <c r="SYV212" s="464"/>
      <c r="SYW212" s="464"/>
      <c r="SYX212" s="464"/>
      <c r="SYY212" s="464"/>
      <c r="SYZ212" s="464"/>
      <c r="SZA212" s="464"/>
      <c r="SZB212" s="464"/>
      <c r="SZC212" s="464"/>
      <c r="SZD212" s="464"/>
      <c r="SZE212" s="464"/>
      <c r="SZF212" s="464"/>
      <c r="SZG212" s="464"/>
      <c r="SZH212" s="464"/>
      <c r="SZI212" s="464"/>
      <c r="SZJ212" s="464"/>
      <c r="SZK212" s="464"/>
      <c r="SZL212" s="464"/>
      <c r="SZM212" s="464"/>
      <c r="SZN212" s="464"/>
      <c r="SZO212" s="464"/>
      <c r="SZP212" s="464"/>
      <c r="SZQ212" s="464"/>
      <c r="SZR212" s="464"/>
      <c r="SZS212" s="464"/>
      <c r="SZT212" s="464"/>
      <c r="SZU212" s="464"/>
      <c r="SZV212" s="464"/>
      <c r="SZW212" s="464"/>
      <c r="SZX212" s="464"/>
      <c r="SZY212" s="464"/>
      <c r="SZZ212" s="464"/>
      <c r="TAA212" s="464"/>
      <c r="TAB212" s="464"/>
      <c r="TAC212" s="464"/>
      <c r="TAD212" s="464"/>
      <c r="TAE212" s="464"/>
      <c r="TAF212" s="464"/>
      <c r="TAG212" s="464"/>
      <c r="TAH212" s="464"/>
      <c r="TAI212" s="464"/>
      <c r="TAJ212" s="464"/>
      <c r="TAK212" s="464"/>
      <c r="TAL212" s="464"/>
      <c r="TAM212" s="464"/>
      <c r="TAN212" s="464"/>
      <c r="TAO212" s="464"/>
      <c r="TAP212" s="464"/>
      <c r="TAQ212" s="464"/>
      <c r="TAR212" s="464"/>
      <c r="TAS212" s="464"/>
      <c r="TAT212" s="464"/>
      <c r="TAU212" s="464"/>
      <c r="TAV212" s="464"/>
      <c r="TAW212" s="464"/>
      <c r="TAX212" s="464"/>
      <c r="TAY212" s="464"/>
      <c r="TAZ212" s="464"/>
      <c r="TBA212" s="464"/>
      <c r="TBB212" s="464"/>
      <c r="TBC212" s="464"/>
      <c r="TBD212" s="464"/>
      <c r="TBE212" s="464"/>
      <c r="TBF212" s="464"/>
      <c r="TBG212" s="464"/>
      <c r="TBH212" s="464"/>
      <c r="TBI212" s="464"/>
      <c r="TBJ212" s="464"/>
      <c r="TBK212" s="464"/>
      <c r="TBL212" s="464"/>
      <c r="TBM212" s="464"/>
      <c r="TBN212" s="464"/>
      <c r="TBO212" s="464"/>
      <c r="TBP212" s="464"/>
      <c r="TBQ212" s="464"/>
      <c r="TBR212" s="464"/>
      <c r="TBS212" s="464"/>
      <c r="TBT212" s="464"/>
      <c r="TBU212" s="464"/>
      <c r="TBV212" s="464"/>
      <c r="TBW212" s="464"/>
      <c r="TBX212" s="464"/>
      <c r="TBY212" s="464"/>
      <c r="TBZ212" s="464"/>
      <c r="TCA212" s="464"/>
      <c r="TCB212" s="464"/>
      <c r="TCC212" s="464"/>
      <c r="TCD212" s="464"/>
      <c r="TCE212" s="464"/>
      <c r="TCF212" s="464"/>
      <c r="TCG212" s="464"/>
      <c r="TCH212" s="464"/>
      <c r="TCI212" s="464"/>
      <c r="TCJ212" s="464"/>
      <c r="TCK212" s="464"/>
      <c r="TCL212" s="464"/>
      <c r="TCM212" s="464"/>
      <c r="TCN212" s="464"/>
      <c r="TCO212" s="464"/>
      <c r="TCP212" s="464"/>
      <c r="TCQ212" s="464"/>
      <c r="TCR212" s="464"/>
      <c r="TCS212" s="464"/>
      <c r="TCT212" s="464"/>
      <c r="TCU212" s="464"/>
      <c r="TCV212" s="464"/>
      <c r="TCW212" s="464"/>
      <c r="TCX212" s="464"/>
      <c r="TCY212" s="464"/>
      <c r="TCZ212" s="464"/>
      <c r="TDA212" s="464"/>
      <c r="TDB212" s="464"/>
      <c r="TDC212" s="464"/>
      <c r="TDD212" s="464"/>
      <c r="TDE212" s="464"/>
      <c r="TDF212" s="464"/>
      <c r="TDG212" s="464"/>
      <c r="TDH212" s="464"/>
      <c r="TDI212" s="464"/>
      <c r="TDJ212" s="464"/>
      <c r="TDK212" s="464"/>
      <c r="TDL212" s="464"/>
      <c r="TDM212" s="464"/>
      <c r="TDN212" s="464"/>
      <c r="TDO212" s="464"/>
      <c r="TDP212" s="464"/>
      <c r="TDQ212" s="464"/>
      <c r="TDR212" s="464"/>
      <c r="TDS212" s="464"/>
      <c r="TDT212" s="464"/>
      <c r="TDU212" s="464"/>
      <c r="TDV212" s="464"/>
      <c r="TDW212" s="464"/>
      <c r="TDX212" s="464"/>
      <c r="TDY212" s="464"/>
      <c r="TDZ212" s="464"/>
      <c r="TEA212" s="464"/>
      <c r="TEB212" s="464"/>
      <c r="TEC212" s="464"/>
      <c r="TED212" s="464"/>
      <c r="TEE212" s="464"/>
      <c r="TEF212" s="464"/>
      <c r="TEG212" s="464"/>
      <c r="TEH212" s="464"/>
      <c r="TEI212" s="464"/>
      <c r="TEJ212" s="464"/>
      <c r="TEK212" s="464"/>
      <c r="TEL212" s="464"/>
      <c r="TEM212" s="464"/>
      <c r="TEN212" s="464"/>
      <c r="TEO212" s="464"/>
      <c r="TEP212" s="464"/>
      <c r="TEQ212" s="464"/>
      <c r="TER212" s="464"/>
      <c r="TES212" s="464"/>
      <c r="TET212" s="464"/>
      <c r="TEU212" s="464"/>
      <c r="TEV212" s="464"/>
      <c r="TEW212" s="464"/>
      <c r="TEX212" s="464"/>
      <c r="TEY212" s="464"/>
      <c r="TEZ212" s="464"/>
      <c r="TFA212" s="464"/>
      <c r="TFB212" s="464"/>
      <c r="TFC212" s="464"/>
      <c r="TFD212" s="464"/>
      <c r="TFE212" s="464"/>
      <c r="TFF212" s="464"/>
      <c r="TFG212" s="464"/>
      <c r="TFH212" s="464"/>
      <c r="TFI212" s="464"/>
      <c r="TFJ212" s="464"/>
      <c r="TFK212" s="464"/>
      <c r="TFL212" s="464"/>
      <c r="TFM212" s="464"/>
      <c r="TFN212" s="464"/>
      <c r="TFO212" s="464"/>
      <c r="TFP212" s="464"/>
      <c r="TFQ212" s="464"/>
      <c r="TFR212" s="464"/>
      <c r="TFS212" s="464"/>
      <c r="TFT212" s="464"/>
      <c r="TFU212" s="464"/>
      <c r="TFV212" s="464"/>
      <c r="TFW212" s="464"/>
      <c r="TFX212" s="464"/>
      <c r="TFY212" s="464"/>
      <c r="TFZ212" s="464"/>
      <c r="TGA212" s="464"/>
      <c r="TGB212" s="464"/>
      <c r="TGC212" s="464"/>
      <c r="TGD212" s="464"/>
      <c r="TGE212" s="464"/>
      <c r="TGF212" s="464"/>
      <c r="TGG212" s="464"/>
      <c r="TGH212" s="464"/>
      <c r="TGI212" s="464"/>
      <c r="TGJ212" s="464"/>
      <c r="TGK212" s="464"/>
      <c r="TGL212" s="464"/>
      <c r="TGM212" s="464"/>
      <c r="TGN212" s="464"/>
      <c r="TGO212" s="464"/>
      <c r="TGP212" s="464"/>
      <c r="TGQ212" s="464"/>
      <c r="TGR212" s="464"/>
      <c r="TGS212" s="464"/>
      <c r="TGT212" s="464"/>
      <c r="TGU212" s="464"/>
      <c r="TGV212" s="464"/>
      <c r="TGW212" s="464"/>
      <c r="TGX212" s="464"/>
      <c r="TGY212" s="464"/>
      <c r="TGZ212" s="464"/>
      <c r="THA212" s="464"/>
      <c r="THB212" s="464"/>
      <c r="THC212" s="464"/>
      <c r="THD212" s="464"/>
      <c r="THE212" s="464"/>
      <c r="THF212" s="464"/>
      <c r="THG212" s="464"/>
      <c r="THH212" s="464"/>
      <c r="THI212" s="464"/>
      <c r="THJ212" s="464"/>
      <c r="THK212" s="464"/>
      <c r="THL212" s="464"/>
      <c r="THM212" s="464"/>
      <c r="THN212" s="464"/>
      <c r="THO212" s="464"/>
      <c r="THP212" s="464"/>
      <c r="THQ212" s="464"/>
      <c r="THR212" s="464"/>
      <c r="THS212" s="464"/>
      <c r="THT212" s="464"/>
      <c r="THU212" s="464"/>
      <c r="THV212" s="464"/>
      <c r="THW212" s="464"/>
      <c r="THX212" s="464"/>
      <c r="THY212" s="464"/>
      <c r="THZ212" s="464"/>
      <c r="TIA212" s="464"/>
      <c r="TIB212" s="464"/>
      <c r="TIC212" s="464"/>
      <c r="TID212" s="464"/>
      <c r="TIE212" s="464"/>
      <c r="TIF212" s="464"/>
      <c r="TIG212" s="464"/>
      <c r="TIH212" s="464"/>
      <c r="TII212" s="464"/>
      <c r="TIJ212" s="464"/>
      <c r="TIK212" s="464"/>
      <c r="TIL212" s="464"/>
      <c r="TIM212" s="464"/>
      <c r="TIN212" s="464"/>
      <c r="TIO212" s="464"/>
      <c r="TIP212" s="464"/>
      <c r="TIQ212" s="464"/>
      <c r="TIR212" s="464"/>
      <c r="TIS212" s="464"/>
      <c r="TIT212" s="464"/>
      <c r="TIU212" s="464"/>
      <c r="TIV212" s="464"/>
      <c r="TIW212" s="464"/>
      <c r="TIX212" s="464"/>
      <c r="TIY212" s="464"/>
      <c r="TIZ212" s="464"/>
      <c r="TJA212" s="464"/>
      <c r="TJB212" s="464"/>
      <c r="TJC212" s="464"/>
      <c r="TJD212" s="464"/>
      <c r="TJE212" s="464"/>
      <c r="TJF212" s="464"/>
      <c r="TJG212" s="464"/>
      <c r="TJH212" s="464"/>
      <c r="TJI212" s="464"/>
      <c r="TJJ212" s="464"/>
      <c r="TJK212" s="464"/>
      <c r="TJL212" s="464"/>
      <c r="TJM212" s="464"/>
      <c r="TJN212" s="464"/>
      <c r="TJO212" s="464"/>
      <c r="TJP212" s="464"/>
      <c r="TJQ212" s="464"/>
      <c r="TJR212" s="464"/>
      <c r="TJS212" s="464"/>
      <c r="TJT212" s="464"/>
      <c r="TJU212" s="464"/>
      <c r="TJV212" s="464"/>
      <c r="TJW212" s="464"/>
      <c r="TJX212" s="464"/>
      <c r="TJY212" s="464"/>
      <c r="TJZ212" s="464"/>
      <c r="TKA212" s="464"/>
      <c r="TKB212" s="464"/>
      <c r="TKC212" s="464"/>
      <c r="TKD212" s="464"/>
      <c r="TKE212" s="464"/>
      <c r="TKF212" s="464"/>
      <c r="TKG212" s="464"/>
      <c r="TKH212" s="464"/>
      <c r="TKI212" s="464"/>
      <c r="TKJ212" s="464"/>
      <c r="TKK212" s="464"/>
      <c r="TKL212" s="464"/>
      <c r="TKM212" s="464"/>
      <c r="TKN212" s="464"/>
      <c r="TKO212" s="464"/>
      <c r="TKP212" s="464"/>
      <c r="TKQ212" s="464"/>
      <c r="TKR212" s="464"/>
      <c r="TKS212" s="464"/>
      <c r="TKT212" s="464"/>
      <c r="TKU212" s="464"/>
      <c r="TKV212" s="464"/>
      <c r="TKW212" s="464"/>
      <c r="TKX212" s="464"/>
      <c r="TKY212" s="464"/>
      <c r="TKZ212" s="464"/>
      <c r="TLA212" s="464"/>
      <c r="TLB212" s="464"/>
      <c r="TLC212" s="464"/>
      <c r="TLD212" s="464"/>
      <c r="TLE212" s="464"/>
      <c r="TLF212" s="464"/>
      <c r="TLG212" s="464"/>
      <c r="TLH212" s="464"/>
      <c r="TLI212" s="464"/>
      <c r="TLJ212" s="464"/>
      <c r="TLK212" s="464"/>
      <c r="TLL212" s="464"/>
      <c r="TLM212" s="464"/>
      <c r="TLN212" s="464"/>
      <c r="TLO212" s="464"/>
      <c r="TLP212" s="464"/>
      <c r="TLQ212" s="464"/>
      <c r="TLR212" s="464"/>
      <c r="TLS212" s="464"/>
      <c r="TLT212" s="464"/>
      <c r="TLU212" s="464"/>
      <c r="TLV212" s="464"/>
      <c r="TLW212" s="464"/>
      <c r="TLX212" s="464"/>
      <c r="TLY212" s="464"/>
      <c r="TLZ212" s="464"/>
      <c r="TMA212" s="464"/>
      <c r="TMB212" s="464"/>
      <c r="TMC212" s="464"/>
      <c r="TMD212" s="464"/>
      <c r="TME212" s="464"/>
      <c r="TMF212" s="464"/>
      <c r="TMG212" s="464"/>
      <c r="TMH212" s="464"/>
      <c r="TMI212" s="464"/>
      <c r="TMJ212" s="464"/>
      <c r="TMK212" s="464"/>
      <c r="TML212" s="464"/>
      <c r="TMM212" s="464"/>
      <c r="TMN212" s="464"/>
      <c r="TMO212" s="464"/>
      <c r="TMP212" s="464"/>
      <c r="TMQ212" s="464"/>
      <c r="TMR212" s="464"/>
      <c r="TMS212" s="464"/>
      <c r="TMT212" s="464"/>
      <c r="TMU212" s="464"/>
      <c r="TMV212" s="464"/>
      <c r="TMW212" s="464"/>
      <c r="TMX212" s="464"/>
      <c r="TMY212" s="464"/>
      <c r="TMZ212" s="464"/>
      <c r="TNA212" s="464"/>
      <c r="TNB212" s="464"/>
      <c r="TNC212" s="464"/>
      <c r="TND212" s="464"/>
      <c r="TNE212" s="464"/>
      <c r="TNF212" s="464"/>
      <c r="TNG212" s="464"/>
      <c r="TNH212" s="464"/>
      <c r="TNI212" s="464"/>
      <c r="TNJ212" s="464"/>
      <c r="TNK212" s="464"/>
      <c r="TNL212" s="464"/>
      <c r="TNM212" s="464"/>
      <c r="TNN212" s="464"/>
      <c r="TNO212" s="464"/>
      <c r="TNP212" s="464"/>
      <c r="TNQ212" s="464"/>
      <c r="TNR212" s="464"/>
      <c r="TNS212" s="464"/>
      <c r="TNT212" s="464"/>
      <c r="TNU212" s="464"/>
      <c r="TNV212" s="464"/>
      <c r="TNW212" s="464"/>
      <c r="TNX212" s="464"/>
      <c r="TNY212" s="464"/>
      <c r="TNZ212" s="464"/>
      <c r="TOA212" s="464"/>
      <c r="TOB212" s="464"/>
      <c r="TOC212" s="464"/>
      <c r="TOD212" s="464"/>
      <c r="TOE212" s="464"/>
      <c r="TOF212" s="464"/>
      <c r="TOG212" s="464"/>
      <c r="TOH212" s="464"/>
      <c r="TOI212" s="464"/>
      <c r="TOJ212" s="464"/>
      <c r="TOK212" s="464"/>
      <c r="TOL212" s="464"/>
      <c r="TOM212" s="464"/>
      <c r="TON212" s="464"/>
      <c r="TOO212" s="464"/>
      <c r="TOP212" s="464"/>
      <c r="TOQ212" s="464"/>
      <c r="TOR212" s="464"/>
      <c r="TOS212" s="464"/>
      <c r="TOT212" s="464"/>
      <c r="TOU212" s="464"/>
      <c r="TOV212" s="464"/>
      <c r="TOW212" s="464"/>
      <c r="TOX212" s="464"/>
      <c r="TOY212" s="464"/>
      <c r="TOZ212" s="464"/>
      <c r="TPA212" s="464"/>
      <c r="TPB212" s="464"/>
      <c r="TPC212" s="464"/>
      <c r="TPD212" s="464"/>
      <c r="TPE212" s="464"/>
      <c r="TPF212" s="464"/>
      <c r="TPG212" s="464"/>
      <c r="TPH212" s="464"/>
      <c r="TPI212" s="464"/>
      <c r="TPJ212" s="464"/>
      <c r="TPK212" s="464"/>
      <c r="TPL212" s="464"/>
      <c r="TPM212" s="464"/>
      <c r="TPN212" s="464"/>
      <c r="TPO212" s="464"/>
      <c r="TPP212" s="464"/>
      <c r="TPQ212" s="464"/>
      <c r="TPR212" s="464"/>
      <c r="TPS212" s="464"/>
      <c r="TPT212" s="464"/>
      <c r="TPU212" s="464"/>
      <c r="TPV212" s="464"/>
      <c r="TPW212" s="464"/>
      <c r="TPX212" s="464"/>
      <c r="TPY212" s="464"/>
      <c r="TPZ212" s="464"/>
      <c r="TQA212" s="464"/>
      <c r="TQB212" s="464"/>
      <c r="TQC212" s="464"/>
      <c r="TQD212" s="464"/>
      <c r="TQE212" s="464"/>
      <c r="TQF212" s="464"/>
      <c r="TQG212" s="464"/>
      <c r="TQH212" s="464"/>
      <c r="TQI212" s="464"/>
      <c r="TQJ212" s="464"/>
      <c r="TQK212" s="464"/>
      <c r="TQL212" s="464"/>
      <c r="TQM212" s="464"/>
      <c r="TQN212" s="464"/>
      <c r="TQO212" s="464"/>
      <c r="TQP212" s="464"/>
      <c r="TQQ212" s="464"/>
      <c r="TQR212" s="464"/>
      <c r="TQS212" s="464"/>
      <c r="TQT212" s="464"/>
      <c r="TQU212" s="464"/>
      <c r="TQV212" s="464"/>
      <c r="TQW212" s="464"/>
      <c r="TQX212" s="464"/>
      <c r="TQY212" s="464"/>
      <c r="TQZ212" s="464"/>
      <c r="TRA212" s="464"/>
      <c r="TRB212" s="464"/>
      <c r="TRC212" s="464"/>
      <c r="TRD212" s="464"/>
      <c r="TRE212" s="464"/>
      <c r="TRF212" s="464"/>
      <c r="TRG212" s="464"/>
      <c r="TRH212" s="464"/>
      <c r="TRI212" s="464"/>
      <c r="TRJ212" s="464"/>
      <c r="TRK212" s="464"/>
      <c r="TRL212" s="464"/>
      <c r="TRM212" s="464"/>
      <c r="TRN212" s="464"/>
      <c r="TRO212" s="464"/>
      <c r="TRP212" s="464"/>
      <c r="TRQ212" s="464"/>
      <c r="TRR212" s="464"/>
      <c r="TRS212" s="464"/>
      <c r="TRT212" s="464"/>
      <c r="TRU212" s="464"/>
      <c r="TRV212" s="464"/>
      <c r="TRW212" s="464"/>
      <c r="TRX212" s="464"/>
      <c r="TRY212" s="464"/>
      <c r="TRZ212" s="464"/>
      <c r="TSA212" s="464"/>
      <c r="TSB212" s="464"/>
      <c r="TSC212" s="464"/>
      <c r="TSD212" s="464"/>
      <c r="TSE212" s="464"/>
      <c r="TSF212" s="464"/>
      <c r="TSG212" s="464"/>
      <c r="TSH212" s="464"/>
      <c r="TSI212" s="464"/>
      <c r="TSJ212" s="464"/>
      <c r="TSK212" s="464"/>
      <c r="TSL212" s="464"/>
      <c r="TSM212" s="464"/>
      <c r="TSN212" s="464"/>
      <c r="TSO212" s="464"/>
      <c r="TSP212" s="464"/>
      <c r="TSQ212" s="464"/>
      <c r="TSR212" s="464"/>
      <c r="TSS212" s="464"/>
      <c r="TST212" s="464"/>
      <c r="TSU212" s="464"/>
      <c r="TSV212" s="464"/>
      <c r="TSW212" s="464"/>
      <c r="TSX212" s="464"/>
      <c r="TSY212" s="464"/>
      <c r="TSZ212" s="464"/>
      <c r="TTA212" s="464"/>
      <c r="TTB212" s="464"/>
      <c r="TTC212" s="464"/>
      <c r="TTD212" s="464"/>
      <c r="TTE212" s="464"/>
      <c r="TTF212" s="464"/>
      <c r="TTG212" s="464"/>
      <c r="TTH212" s="464"/>
      <c r="TTI212" s="464"/>
      <c r="TTJ212" s="464"/>
      <c r="TTK212" s="464"/>
      <c r="TTL212" s="464"/>
      <c r="TTM212" s="464"/>
      <c r="TTN212" s="464"/>
      <c r="TTO212" s="464"/>
      <c r="TTP212" s="464"/>
      <c r="TTQ212" s="464"/>
      <c r="TTR212" s="464"/>
      <c r="TTS212" s="464"/>
      <c r="TTT212" s="464"/>
      <c r="TTU212" s="464"/>
      <c r="TTV212" s="464"/>
      <c r="TTW212" s="464"/>
      <c r="TTX212" s="464"/>
      <c r="TTY212" s="464"/>
      <c r="TTZ212" s="464"/>
      <c r="TUA212" s="464"/>
      <c r="TUB212" s="464"/>
      <c r="TUC212" s="464"/>
      <c r="TUD212" s="464"/>
      <c r="TUE212" s="464"/>
      <c r="TUF212" s="464"/>
      <c r="TUG212" s="464"/>
      <c r="TUH212" s="464"/>
      <c r="TUI212" s="464"/>
      <c r="TUJ212" s="464"/>
      <c r="TUK212" s="464"/>
      <c r="TUL212" s="464"/>
      <c r="TUM212" s="464"/>
      <c r="TUN212" s="464"/>
      <c r="TUO212" s="464"/>
      <c r="TUP212" s="464"/>
      <c r="TUQ212" s="464"/>
      <c r="TUR212" s="464"/>
      <c r="TUS212" s="464"/>
      <c r="TUT212" s="464"/>
      <c r="TUU212" s="464"/>
      <c r="TUV212" s="464"/>
      <c r="TUW212" s="464"/>
      <c r="TUX212" s="464"/>
      <c r="TUY212" s="464"/>
      <c r="TUZ212" s="464"/>
      <c r="TVA212" s="464"/>
      <c r="TVB212" s="464"/>
      <c r="TVC212" s="464"/>
      <c r="TVD212" s="464"/>
      <c r="TVE212" s="464"/>
      <c r="TVF212" s="464"/>
      <c r="TVG212" s="464"/>
      <c r="TVH212" s="464"/>
      <c r="TVI212" s="464"/>
      <c r="TVJ212" s="464"/>
      <c r="TVK212" s="464"/>
      <c r="TVL212" s="464"/>
      <c r="TVM212" s="464"/>
      <c r="TVN212" s="464"/>
      <c r="TVO212" s="464"/>
      <c r="TVP212" s="464"/>
      <c r="TVQ212" s="464"/>
      <c r="TVR212" s="464"/>
      <c r="TVS212" s="464"/>
      <c r="TVT212" s="464"/>
      <c r="TVU212" s="464"/>
      <c r="TVV212" s="464"/>
      <c r="TVW212" s="464"/>
      <c r="TVX212" s="464"/>
      <c r="TVY212" s="464"/>
      <c r="TVZ212" s="464"/>
      <c r="TWA212" s="464"/>
      <c r="TWB212" s="464"/>
      <c r="TWC212" s="464"/>
      <c r="TWD212" s="464"/>
      <c r="TWE212" s="464"/>
      <c r="TWF212" s="464"/>
      <c r="TWG212" s="464"/>
      <c r="TWH212" s="464"/>
      <c r="TWI212" s="464"/>
      <c r="TWJ212" s="464"/>
      <c r="TWK212" s="464"/>
      <c r="TWL212" s="464"/>
      <c r="TWM212" s="464"/>
      <c r="TWN212" s="464"/>
      <c r="TWO212" s="464"/>
      <c r="TWP212" s="464"/>
      <c r="TWQ212" s="464"/>
      <c r="TWR212" s="464"/>
      <c r="TWS212" s="464"/>
      <c r="TWT212" s="464"/>
      <c r="TWU212" s="464"/>
      <c r="TWV212" s="464"/>
      <c r="TWW212" s="464"/>
      <c r="TWX212" s="464"/>
      <c r="TWY212" s="464"/>
      <c r="TWZ212" s="464"/>
      <c r="TXA212" s="464"/>
      <c r="TXB212" s="464"/>
      <c r="TXC212" s="464"/>
      <c r="TXD212" s="464"/>
      <c r="TXE212" s="464"/>
      <c r="TXF212" s="464"/>
      <c r="TXG212" s="464"/>
      <c r="TXH212" s="464"/>
      <c r="TXI212" s="464"/>
      <c r="TXJ212" s="464"/>
      <c r="TXK212" s="464"/>
      <c r="TXL212" s="464"/>
      <c r="TXM212" s="464"/>
      <c r="TXN212" s="464"/>
      <c r="TXO212" s="464"/>
      <c r="TXP212" s="464"/>
      <c r="TXQ212" s="464"/>
      <c r="TXR212" s="464"/>
      <c r="TXS212" s="464"/>
      <c r="TXT212" s="464"/>
      <c r="TXU212" s="464"/>
      <c r="TXV212" s="464"/>
      <c r="TXW212" s="464"/>
      <c r="TXX212" s="464"/>
      <c r="TXY212" s="464"/>
      <c r="TXZ212" s="464"/>
      <c r="TYA212" s="464"/>
      <c r="TYB212" s="464"/>
      <c r="TYC212" s="464"/>
      <c r="TYD212" s="464"/>
      <c r="TYE212" s="464"/>
      <c r="TYF212" s="464"/>
      <c r="TYG212" s="464"/>
      <c r="TYH212" s="464"/>
      <c r="TYI212" s="464"/>
      <c r="TYJ212" s="464"/>
      <c r="TYK212" s="464"/>
      <c r="TYL212" s="464"/>
      <c r="TYM212" s="464"/>
      <c r="TYN212" s="464"/>
      <c r="TYO212" s="464"/>
      <c r="TYP212" s="464"/>
      <c r="TYQ212" s="464"/>
      <c r="TYR212" s="464"/>
      <c r="TYS212" s="464"/>
      <c r="TYT212" s="464"/>
      <c r="TYU212" s="464"/>
      <c r="TYV212" s="464"/>
      <c r="TYW212" s="464"/>
      <c r="TYX212" s="464"/>
      <c r="TYY212" s="464"/>
      <c r="TYZ212" s="464"/>
      <c r="TZA212" s="464"/>
      <c r="TZB212" s="464"/>
      <c r="TZC212" s="464"/>
      <c r="TZD212" s="464"/>
      <c r="TZE212" s="464"/>
      <c r="TZF212" s="464"/>
      <c r="TZG212" s="464"/>
      <c r="TZH212" s="464"/>
      <c r="TZI212" s="464"/>
      <c r="TZJ212" s="464"/>
      <c r="TZK212" s="464"/>
      <c r="TZL212" s="464"/>
      <c r="TZM212" s="464"/>
      <c r="TZN212" s="464"/>
      <c r="TZO212" s="464"/>
      <c r="TZP212" s="464"/>
      <c r="TZQ212" s="464"/>
      <c r="TZR212" s="464"/>
      <c r="TZS212" s="464"/>
      <c r="TZT212" s="464"/>
      <c r="TZU212" s="464"/>
      <c r="TZV212" s="464"/>
      <c r="TZW212" s="464"/>
      <c r="TZX212" s="464"/>
      <c r="TZY212" s="464"/>
      <c r="TZZ212" s="464"/>
      <c r="UAA212" s="464"/>
      <c r="UAB212" s="464"/>
      <c r="UAC212" s="464"/>
      <c r="UAD212" s="464"/>
      <c r="UAE212" s="464"/>
      <c r="UAF212" s="464"/>
      <c r="UAG212" s="464"/>
      <c r="UAH212" s="464"/>
      <c r="UAI212" s="464"/>
      <c r="UAJ212" s="464"/>
      <c r="UAK212" s="464"/>
      <c r="UAL212" s="464"/>
      <c r="UAM212" s="464"/>
      <c r="UAN212" s="464"/>
      <c r="UAO212" s="464"/>
      <c r="UAP212" s="464"/>
      <c r="UAQ212" s="464"/>
      <c r="UAR212" s="464"/>
      <c r="UAS212" s="464"/>
      <c r="UAT212" s="464"/>
      <c r="UAU212" s="464"/>
      <c r="UAV212" s="464"/>
      <c r="UAW212" s="464"/>
      <c r="UAX212" s="464"/>
      <c r="UAY212" s="464"/>
      <c r="UAZ212" s="464"/>
      <c r="UBA212" s="464"/>
      <c r="UBB212" s="464"/>
      <c r="UBC212" s="464"/>
      <c r="UBD212" s="464"/>
      <c r="UBE212" s="464"/>
      <c r="UBF212" s="464"/>
      <c r="UBG212" s="464"/>
      <c r="UBH212" s="464"/>
      <c r="UBI212" s="464"/>
      <c r="UBJ212" s="464"/>
      <c r="UBK212" s="464"/>
      <c r="UBL212" s="464"/>
      <c r="UBM212" s="464"/>
      <c r="UBN212" s="464"/>
      <c r="UBO212" s="464"/>
      <c r="UBP212" s="464"/>
      <c r="UBQ212" s="464"/>
      <c r="UBR212" s="464"/>
      <c r="UBS212" s="464"/>
      <c r="UBT212" s="464"/>
      <c r="UBU212" s="464"/>
      <c r="UBV212" s="464"/>
      <c r="UBW212" s="464"/>
      <c r="UBX212" s="464"/>
      <c r="UBY212" s="464"/>
      <c r="UBZ212" s="464"/>
      <c r="UCA212" s="464"/>
      <c r="UCB212" s="464"/>
      <c r="UCC212" s="464"/>
      <c r="UCD212" s="464"/>
      <c r="UCE212" s="464"/>
      <c r="UCF212" s="464"/>
      <c r="UCG212" s="464"/>
      <c r="UCH212" s="464"/>
      <c r="UCI212" s="464"/>
      <c r="UCJ212" s="464"/>
      <c r="UCK212" s="464"/>
      <c r="UCL212" s="464"/>
      <c r="UCM212" s="464"/>
      <c r="UCN212" s="464"/>
      <c r="UCO212" s="464"/>
      <c r="UCP212" s="464"/>
      <c r="UCQ212" s="464"/>
      <c r="UCR212" s="464"/>
      <c r="UCS212" s="464"/>
      <c r="UCT212" s="464"/>
      <c r="UCU212" s="464"/>
      <c r="UCV212" s="464"/>
      <c r="UCW212" s="464"/>
      <c r="UCX212" s="464"/>
      <c r="UCY212" s="464"/>
      <c r="UCZ212" s="464"/>
      <c r="UDA212" s="464"/>
      <c r="UDB212" s="464"/>
      <c r="UDC212" s="464"/>
      <c r="UDD212" s="464"/>
      <c r="UDE212" s="464"/>
      <c r="UDF212" s="464"/>
      <c r="UDG212" s="464"/>
      <c r="UDH212" s="464"/>
      <c r="UDI212" s="464"/>
      <c r="UDJ212" s="464"/>
      <c r="UDK212" s="464"/>
      <c r="UDL212" s="464"/>
      <c r="UDM212" s="464"/>
      <c r="UDN212" s="464"/>
      <c r="UDO212" s="464"/>
      <c r="UDP212" s="464"/>
      <c r="UDQ212" s="464"/>
      <c r="UDR212" s="464"/>
      <c r="UDS212" s="464"/>
      <c r="UDT212" s="464"/>
      <c r="UDU212" s="464"/>
      <c r="UDV212" s="464"/>
      <c r="UDW212" s="464"/>
      <c r="UDX212" s="464"/>
      <c r="UDY212" s="464"/>
      <c r="UDZ212" s="464"/>
      <c r="UEA212" s="464"/>
      <c r="UEB212" s="464"/>
      <c r="UEC212" s="464"/>
      <c r="UED212" s="464"/>
      <c r="UEE212" s="464"/>
      <c r="UEF212" s="464"/>
      <c r="UEG212" s="464"/>
      <c r="UEH212" s="464"/>
      <c r="UEI212" s="464"/>
      <c r="UEJ212" s="464"/>
      <c r="UEK212" s="464"/>
      <c r="UEL212" s="464"/>
      <c r="UEM212" s="464"/>
      <c r="UEN212" s="464"/>
      <c r="UEO212" s="464"/>
      <c r="UEP212" s="464"/>
      <c r="UEQ212" s="464"/>
      <c r="UER212" s="464"/>
      <c r="UES212" s="464"/>
      <c r="UET212" s="464"/>
      <c r="UEU212" s="464"/>
      <c r="UEV212" s="464"/>
      <c r="UEW212" s="464"/>
      <c r="UEX212" s="464"/>
      <c r="UEY212" s="464"/>
      <c r="UEZ212" s="464"/>
      <c r="UFA212" s="464"/>
      <c r="UFB212" s="464"/>
      <c r="UFC212" s="464"/>
      <c r="UFD212" s="464"/>
      <c r="UFE212" s="464"/>
      <c r="UFF212" s="464"/>
      <c r="UFG212" s="464"/>
      <c r="UFH212" s="464"/>
      <c r="UFI212" s="464"/>
      <c r="UFJ212" s="464"/>
      <c r="UFK212" s="464"/>
      <c r="UFL212" s="464"/>
      <c r="UFM212" s="464"/>
      <c r="UFN212" s="464"/>
      <c r="UFO212" s="464"/>
      <c r="UFP212" s="464"/>
      <c r="UFQ212" s="464"/>
      <c r="UFR212" s="464"/>
      <c r="UFS212" s="464"/>
      <c r="UFT212" s="464"/>
      <c r="UFU212" s="464"/>
      <c r="UFV212" s="464"/>
      <c r="UFW212" s="464"/>
      <c r="UFX212" s="464"/>
      <c r="UFY212" s="464"/>
      <c r="UFZ212" s="464"/>
      <c r="UGA212" s="464"/>
      <c r="UGB212" s="464"/>
      <c r="UGC212" s="464"/>
      <c r="UGD212" s="464"/>
      <c r="UGE212" s="464"/>
      <c r="UGF212" s="464"/>
      <c r="UGG212" s="464"/>
      <c r="UGH212" s="464"/>
      <c r="UGI212" s="464"/>
      <c r="UGJ212" s="464"/>
      <c r="UGK212" s="464"/>
      <c r="UGL212" s="464"/>
      <c r="UGM212" s="464"/>
      <c r="UGN212" s="464"/>
      <c r="UGO212" s="464"/>
      <c r="UGP212" s="464"/>
      <c r="UGQ212" s="464"/>
      <c r="UGR212" s="464"/>
      <c r="UGS212" s="464"/>
      <c r="UGT212" s="464"/>
      <c r="UGU212" s="464"/>
      <c r="UGV212" s="464"/>
      <c r="UGW212" s="464"/>
      <c r="UGX212" s="464"/>
      <c r="UGY212" s="464"/>
      <c r="UGZ212" s="464"/>
      <c r="UHA212" s="464"/>
      <c r="UHB212" s="464"/>
      <c r="UHC212" s="464"/>
      <c r="UHD212" s="464"/>
      <c r="UHE212" s="464"/>
      <c r="UHF212" s="464"/>
      <c r="UHG212" s="464"/>
      <c r="UHH212" s="464"/>
      <c r="UHI212" s="464"/>
      <c r="UHJ212" s="464"/>
      <c r="UHK212" s="464"/>
      <c r="UHL212" s="464"/>
      <c r="UHM212" s="464"/>
      <c r="UHN212" s="464"/>
      <c r="UHO212" s="464"/>
      <c r="UHP212" s="464"/>
      <c r="UHQ212" s="464"/>
      <c r="UHR212" s="464"/>
      <c r="UHS212" s="464"/>
      <c r="UHT212" s="464"/>
      <c r="UHU212" s="464"/>
      <c r="UHV212" s="464"/>
      <c r="UHW212" s="464"/>
      <c r="UHX212" s="464"/>
      <c r="UHY212" s="464"/>
      <c r="UHZ212" s="464"/>
      <c r="UIA212" s="464"/>
      <c r="UIB212" s="464"/>
      <c r="UIC212" s="464"/>
      <c r="UID212" s="464"/>
      <c r="UIE212" s="464"/>
      <c r="UIF212" s="464"/>
      <c r="UIG212" s="464"/>
      <c r="UIH212" s="464"/>
      <c r="UII212" s="464"/>
      <c r="UIJ212" s="464"/>
      <c r="UIK212" s="464"/>
      <c r="UIL212" s="464"/>
      <c r="UIM212" s="464"/>
      <c r="UIN212" s="464"/>
      <c r="UIO212" s="464"/>
      <c r="UIP212" s="464"/>
      <c r="UIQ212" s="464"/>
      <c r="UIR212" s="464"/>
      <c r="UIS212" s="464"/>
      <c r="UIT212" s="464"/>
      <c r="UIU212" s="464"/>
      <c r="UIV212" s="464"/>
      <c r="UIW212" s="464"/>
      <c r="UIX212" s="464"/>
      <c r="UIY212" s="464"/>
      <c r="UIZ212" s="464"/>
      <c r="UJA212" s="464"/>
      <c r="UJB212" s="464"/>
      <c r="UJC212" s="464"/>
      <c r="UJD212" s="464"/>
      <c r="UJE212" s="464"/>
      <c r="UJF212" s="464"/>
      <c r="UJG212" s="464"/>
      <c r="UJH212" s="464"/>
      <c r="UJI212" s="464"/>
      <c r="UJJ212" s="464"/>
      <c r="UJK212" s="464"/>
      <c r="UJL212" s="464"/>
      <c r="UJM212" s="464"/>
      <c r="UJN212" s="464"/>
      <c r="UJO212" s="464"/>
      <c r="UJP212" s="464"/>
      <c r="UJQ212" s="464"/>
      <c r="UJR212" s="464"/>
      <c r="UJS212" s="464"/>
      <c r="UJT212" s="464"/>
      <c r="UJU212" s="464"/>
      <c r="UJV212" s="464"/>
      <c r="UJW212" s="464"/>
      <c r="UJX212" s="464"/>
      <c r="UJY212" s="464"/>
      <c r="UJZ212" s="464"/>
      <c r="UKA212" s="464"/>
      <c r="UKB212" s="464"/>
      <c r="UKC212" s="464"/>
      <c r="UKD212" s="464"/>
      <c r="UKE212" s="464"/>
      <c r="UKF212" s="464"/>
      <c r="UKG212" s="464"/>
      <c r="UKH212" s="464"/>
      <c r="UKI212" s="464"/>
      <c r="UKJ212" s="464"/>
      <c r="UKK212" s="464"/>
      <c r="UKL212" s="464"/>
      <c r="UKM212" s="464"/>
      <c r="UKN212" s="464"/>
      <c r="UKO212" s="464"/>
      <c r="UKP212" s="464"/>
      <c r="UKQ212" s="464"/>
      <c r="UKR212" s="464"/>
      <c r="UKS212" s="464"/>
      <c r="UKT212" s="464"/>
      <c r="UKU212" s="464"/>
      <c r="UKV212" s="464"/>
      <c r="UKW212" s="464"/>
      <c r="UKX212" s="464"/>
      <c r="UKY212" s="464"/>
      <c r="UKZ212" s="464"/>
      <c r="ULA212" s="464"/>
      <c r="ULB212" s="464"/>
      <c r="ULC212" s="464"/>
      <c r="ULD212" s="464"/>
      <c r="ULE212" s="464"/>
      <c r="ULF212" s="464"/>
      <c r="ULG212" s="464"/>
      <c r="ULH212" s="464"/>
      <c r="ULI212" s="464"/>
      <c r="ULJ212" s="464"/>
      <c r="ULK212" s="464"/>
      <c r="ULL212" s="464"/>
      <c r="ULM212" s="464"/>
      <c r="ULN212" s="464"/>
      <c r="ULO212" s="464"/>
      <c r="ULP212" s="464"/>
      <c r="ULQ212" s="464"/>
      <c r="ULR212" s="464"/>
      <c r="ULS212" s="464"/>
      <c r="ULT212" s="464"/>
      <c r="ULU212" s="464"/>
      <c r="ULV212" s="464"/>
      <c r="ULW212" s="464"/>
      <c r="ULX212" s="464"/>
      <c r="ULY212" s="464"/>
      <c r="ULZ212" s="464"/>
      <c r="UMA212" s="464"/>
      <c r="UMB212" s="464"/>
      <c r="UMC212" s="464"/>
      <c r="UMD212" s="464"/>
      <c r="UME212" s="464"/>
      <c r="UMF212" s="464"/>
      <c r="UMG212" s="464"/>
      <c r="UMH212" s="464"/>
      <c r="UMI212" s="464"/>
      <c r="UMJ212" s="464"/>
      <c r="UMK212" s="464"/>
      <c r="UML212" s="464"/>
      <c r="UMM212" s="464"/>
      <c r="UMN212" s="464"/>
      <c r="UMO212" s="464"/>
      <c r="UMP212" s="464"/>
      <c r="UMQ212" s="464"/>
      <c r="UMR212" s="464"/>
      <c r="UMS212" s="464"/>
      <c r="UMT212" s="464"/>
      <c r="UMU212" s="464"/>
      <c r="UMV212" s="464"/>
      <c r="UMW212" s="464"/>
      <c r="UMX212" s="464"/>
      <c r="UMY212" s="464"/>
      <c r="UMZ212" s="464"/>
      <c r="UNA212" s="464"/>
      <c r="UNB212" s="464"/>
      <c r="UNC212" s="464"/>
      <c r="UND212" s="464"/>
      <c r="UNE212" s="464"/>
      <c r="UNF212" s="464"/>
      <c r="UNG212" s="464"/>
      <c r="UNH212" s="464"/>
      <c r="UNI212" s="464"/>
      <c r="UNJ212" s="464"/>
      <c r="UNK212" s="464"/>
      <c r="UNL212" s="464"/>
      <c r="UNM212" s="464"/>
      <c r="UNN212" s="464"/>
      <c r="UNO212" s="464"/>
      <c r="UNP212" s="464"/>
      <c r="UNQ212" s="464"/>
      <c r="UNR212" s="464"/>
      <c r="UNS212" s="464"/>
      <c r="UNT212" s="464"/>
      <c r="UNU212" s="464"/>
      <c r="UNV212" s="464"/>
      <c r="UNW212" s="464"/>
      <c r="UNX212" s="464"/>
      <c r="UNY212" s="464"/>
      <c r="UNZ212" s="464"/>
      <c r="UOA212" s="464"/>
      <c r="UOB212" s="464"/>
      <c r="UOC212" s="464"/>
      <c r="UOD212" s="464"/>
      <c r="UOE212" s="464"/>
      <c r="UOF212" s="464"/>
      <c r="UOG212" s="464"/>
      <c r="UOH212" s="464"/>
      <c r="UOI212" s="464"/>
      <c r="UOJ212" s="464"/>
      <c r="UOK212" s="464"/>
      <c r="UOL212" s="464"/>
      <c r="UOM212" s="464"/>
      <c r="UON212" s="464"/>
      <c r="UOO212" s="464"/>
      <c r="UOP212" s="464"/>
      <c r="UOQ212" s="464"/>
      <c r="UOR212" s="464"/>
      <c r="UOS212" s="464"/>
      <c r="UOT212" s="464"/>
      <c r="UOU212" s="464"/>
      <c r="UOV212" s="464"/>
      <c r="UOW212" s="464"/>
      <c r="UOX212" s="464"/>
      <c r="UOY212" s="464"/>
      <c r="UOZ212" s="464"/>
      <c r="UPA212" s="464"/>
      <c r="UPB212" s="464"/>
      <c r="UPC212" s="464"/>
      <c r="UPD212" s="464"/>
      <c r="UPE212" s="464"/>
      <c r="UPF212" s="464"/>
      <c r="UPG212" s="464"/>
      <c r="UPH212" s="464"/>
      <c r="UPI212" s="464"/>
      <c r="UPJ212" s="464"/>
      <c r="UPK212" s="464"/>
      <c r="UPL212" s="464"/>
      <c r="UPM212" s="464"/>
      <c r="UPN212" s="464"/>
      <c r="UPO212" s="464"/>
      <c r="UPP212" s="464"/>
      <c r="UPQ212" s="464"/>
      <c r="UPR212" s="464"/>
      <c r="UPS212" s="464"/>
      <c r="UPT212" s="464"/>
      <c r="UPU212" s="464"/>
      <c r="UPV212" s="464"/>
      <c r="UPW212" s="464"/>
      <c r="UPX212" s="464"/>
      <c r="UPY212" s="464"/>
      <c r="UPZ212" s="464"/>
      <c r="UQA212" s="464"/>
      <c r="UQB212" s="464"/>
      <c r="UQC212" s="464"/>
      <c r="UQD212" s="464"/>
      <c r="UQE212" s="464"/>
      <c r="UQF212" s="464"/>
      <c r="UQG212" s="464"/>
      <c r="UQH212" s="464"/>
      <c r="UQI212" s="464"/>
      <c r="UQJ212" s="464"/>
      <c r="UQK212" s="464"/>
      <c r="UQL212" s="464"/>
      <c r="UQM212" s="464"/>
      <c r="UQN212" s="464"/>
      <c r="UQO212" s="464"/>
      <c r="UQP212" s="464"/>
      <c r="UQQ212" s="464"/>
      <c r="UQR212" s="464"/>
      <c r="UQS212" s="464"/>
      <c r="UQT212" s="464"/>
      <c r="UQU212" s="464"/>
      <c r="UQV212" s="464"/>
      <c r="UQW212" s="464"/>
      <c r="UQX212" s="464"/>
      <c r="UQY212" s="464"/>
      <c r="UQZ212" s="464"/>
      <c r="URA212" s="464"/>
      <c r="URB212" s="464"/>
      <c r="URC212" s="464"/>
      <c r="URD212" s="464"/>
      <c r="URE212" s="464"/>
      <c r="URF212" s="464"/>
      <c r="URG212" s="464"/>
      <c r="URH212" s="464"/>
      <c r="URI212" s="464"/>
      <c r="URJ212" s="464"/>
      <c r="URK212" s="464"/>
      <c r="URL212" s="464"/>
      <c r="URM212" s="464"/>
      <c r="URN212" s="464"/>
      <c r="URO212" s="464"/>
      <c r="URP212" s="464"/>
      <c r="URQ212" s="464"/>
      <c r="URR212" s="464"/>
      <c r="URS212" s="464"/>
      <c r="URT212" s="464"/>
      <c r="URU212" s="464"/>
      <c r="URV212" s="464"/>
      <c r="URW212" s="464"/>
      <c r="URX212" s="464"/>
      <c r="URY212" s="464"/>
      <c r="URZ212" s="464"/>
      <c r="USA212" s="464"/>
      <c r="USB212" s="464"/>
      <c r="USC212" s="464"/>
      <c r="USD212" s="464"/>
      <c r="USE212" s="464"/>
      <c r="USF212" s="464"/>
      <c r="USG212" s="464"/>
      <c r="USH212" s="464"/>
      <c r="USI212" s="464"/>
      <c r="USJ212" s="464"/>
      <c r="USK212" s="464"/>
      <c r="USL212" s="464"/>
      <c r="USM212" s="464"/>
      <c r="USN212" s="464"/>
      <c r="USO212" s="464"/>
      <c r="USP212" s="464"/>
      <c r="USQ212" s="464"/>
      <c r="USR212" s="464"/>
      <c r="USS212" s="464"/>
      <c r="UST212" s="464"/>
      <c r="USU212" s="464"/>
      <c r="USV212" s="464"/>
      <c r="USW212" s="464"/>
      <c r="USX212" s="464"/>
      <c r="USY212" s="464"/>
      <c r="USZ212" s="464"/>
      <c r="UTA212" s="464"/>
      <c r="UTB212" s="464"/>
      <c r="UTC212" s="464"/>
      <c r="UTD212" s="464"/>
      <c r="UTE212" s="464"/>
      <c r="UTF212" s="464"/>
      <c r="UTG212" s="464"/>
      <c r="UTH212" s="464"/>
      <c r="UTI212" s="464"/>
      <c r="UTJ212" s="464"/>
      <c r="UTK212" s="464"/>
      <c r="UTL212" s="464"/>
      <c r="UTM212" s="464"/>
      <c r="UTN212" s="464"/>
      <c r="UTO212" s="464"/>
      <c r="UTP212" s="464"/>
      <c r="UTQ212" s="464"/>
      <c r="UTR212" s="464"/>
      <c r="UTS212" s="464"/>
      <c r="UTT212" s="464"/>
      <c r="UTU212" s="464"/>
      <c r="UTV212" s="464"/>
      <c r="UTW212" s="464"/>
      <c r="UTX212" s="464"/>
      <c r="UTY212" s="464"/>
      <c r="UTZ212" s="464"/>
      <c r="UUA212" s="464"/>
      <c r="UUB212" s="464"/>
      <c r="UUC212" s="464"/>
      <c r="UUD212" s="464"/>
      <c r="UUE212" s="464"/>
      <c r="UUF212" s="464"/>
      <c r="UUG212" s="464"/>
      <c r="UUH212" s="464"/>
      <c r="UUI212" s="464"/>
      <c r="UUJ212" s="464"/>
      <c r="UUK212" s="464"/>
      <c r="UUL212" s="464"/>
      <c r="UUM212" s="464"/>
      <c r="UUN212" s="464"/>
      <c r="UUO212" s="464"/>
      <c r="UUP212" s="464"/>
      <c r="UUQ212" s="464"/>
      <c r="UUR212" s="464"/>
      <c r="UUS212" s="464"/>
      <c r="UUT212" s="464"/>
      <c r="UUU212" s="464"/>
      <c r="UUV212" s="464"/>
      <c r="UUW212" s="464"/>
      <c r="UUX212" s="464"/>
      <c r="UUY212" s="464"/>
      <c r="UUZ212" s="464"/>
      <c r="UVA212" s="464"/>
      <c r="UVB212" s="464"/>
      <c r="UVC212" s="464"/>
      <c r="UVD212" s="464"/>
      <c r="UVE212" s="464"/>
      <c r="UVF212" s="464"/>
      <c r="UVG212" s="464"/>
      <c r="UVH212" s="464"/>
      <c r="UVI212" s="464"/>
      <c r="UVJ212" s="464"/>
      <c r="UVK212" s="464"/>
      <c r="UVL212" s="464"/>
      <c r="UVM212" s="464"/>
      <c r="UVN212" s="464"/>
      <c r="UVO212" s="464"/>
      <c r="UVP212" s="464"/>
      <c r="UVQ212" s="464"/>
      <c r="UVR212" s="464"/>
      <c r="UVS212" s="464"/>
      <c r="UVT212" s="464"/>
      <c r="UVU212" s="464"/>
      <c r="UVV212" s="464"/>
      <c r="UVW212" s="464"/>
      <c r="UVX212" s="464"/>
      <c r="UVY212" s="464"/>
      <c r="UVZ212" s="464"/>
      <c r="UWA212" s="464"/>
      <c r="UWB212" s="464"/>
      <c r="UWC212" s="464"/>
      <c r="UWD212" s="464"/>
      <c r="UWE212" s="464"/>
      <c r="UWF212" s="464"/>
      <c r="UWG212" s="464"/>
      <c r="UWH212" s="464"/>
      <c r="UWI212" s="464"/>
      <c r="UWJ212" s="464"/>
      <c r="UWK212" s="464"/>
      <c r="UWL212" s="464"/>
      <c r="UWM212" s="464"/>
      <c r="UWN212" s="464"/>
      <c r="UWO212" s="464"/>
      <c r="UWP212" s="464"/>
      <c r="UWQ212" s="464"/>
      <c r="UWR212" s="464"/>
      <c r="UWS212" s="464"/>
      <c r="UWT212" s="464"/>
      <c r="UWU212" s="464"/>
      <c r="UWV212" s="464"/>
      <c r="UWW212" s="464"/>
      <c r="UWX212" s="464"/>
      <c r="UWY212" s="464"/>
      <c r="UWZ212" s="464"/>
      <c r="UXA212" s="464"/>
      <c r="UXB212" s="464"/>
      <c r="UXC212" s="464"/>
      <c r="UXD212" s="464"/>
      <c r="UXE212" s="464"/>
      <c r="UXF212" s="464"/>
      <c r="UXG212" s="464"/>
      <c r="UXH212" s="464"/>
      <c r="UXI212" s="464"/>
      <c r="UXJ212" s="464"/>
      <c r="UXK212" s="464"/>
      <c r="UXL212" s="464"/>
      <c r="UXM212" s="464"/>
      <c r="UXN212" s="464"/>
      <c r="UXO212" s="464"/>
      <c r="UXP212" s="464"/>
      <c r="UXQ212" s="464"/>
      <c r="UXR212" s="464"/>
      <c r="UXS212" s="464"/>
      <c r="UXT212" s="464"/>
      <c r="UXU212" s="464"/>
      <c r="UXV212" s="464"/>
      <c r="UXW212" s="464"/>
      <c r="UXX212" s="464"/>
      <c r="UXY212" s="464"/>
      <c r="UXZ212" s="464"/>
      <c r="UYA212" s="464"/>
      <c r="UYB212" s="464"/>
      <c r="UYC212" s="464"/>
      <c r="UYD212" s="464"/>
      <c r="UYE212" s="464"/>
      <c r="UYF212" s="464"/>
      <c r="UYG212" s="464"/>
      <c r="UYH212" s="464"/>
      <c r="UYI212" s="464"/>
      <c r="UYJ212" s="464"/>
      <c r="UYK212" s="464"/>
      <c r="UYL212" s="464"/>
      <c r="UYM212" s="464"/>
      <c r="UYN212" s="464"/>
      <c r="UYO212" s="464"/>
      <c r="UYP212" s="464"/>
      <c r="UYQ212" s="464"/>
      <c r="UYR212" s="464"/>
      <c r="UYS212" s="464"/>
      <c r="UYT212" s="464"/>
      <c r="UYU212" s="464"/>
      <c r="UYV212" s="464"/>
      <c r="UYW212" s="464"/>
      <c r="UYX212" s="464"/>
      <c r="UYY212" s="464"/>
      <c r="UYZ212" s="464"/>
      <c r="UZA212" s="464"/>
      <c r="UZB212" s="464"/>
      <c r="UZC212" s="464"/>
      <c r="UZD212" s="464"/>
      <c r="UZE212" s="464"/>
      <c r="UZF212" s="464"/>
      <c r="UZG212" s="464"/>
      <c r="UZH212" s="464"/>
      <c r="UZI212" s="464"/>
      <c r="UZJ212" s="464"/>
      <c r="UZK212" s="464"/>
      <c r="UZL212" s="464"/>
      <c r="UZM212" s="464"/>
      <c r="UZN212" s="464"/>
      <c r="UZO212" s="464"/>
      <c r="UZP212" s="464"/>
      <c r="UZQ212" s="464"/>
      <c r="UZR212" s="464"/>
      <c r="UZS212" s="464"/>
      <c r="UZT212" s="464"/>
      <c r="UZU212" s="464"/>
      <c r="UZV212" s="464"/>
      <c r="UZW212" s="464"/>
      <c r="UZX212" s="464"/>
      <c r="UZY212" s="464"/>
      <c r="UZZ212" s="464"/>
      <c r="VAA212" s="464"/>
      <c r="VAB212" s="464"/>
      <c r="VAC212" s="464"/>
      <c r="VAD212" s="464"/>
      <c r="VAE212" s="464"/>
      <c r="VAF212" s="464"/>
      <c r="VAG212" s="464"/>
      <c r="VAH212" s="464"/>
      <c r="VAI212" s="464"/>
      <c r="VAJ212" s="464"/>
      <c r="VAK212" s="464"/>
      <c r="VAL212" s="464"/>
      <c r="VAM212" s="464"/>
      <c r="VAN212" s="464"/>
      <c r="VAO212" s="464"/>
      <c r="VAP212" s="464"/>
      <c r="VAQ212" s="464"/>
      <c r="VAR212" s="464"/>
      <c r="VAS212" s="464"/>
      <c r="VAT212" s="464"/>
      <c r="VAU212" s="464"/>
      <c r="VAV212" s="464"/>
      <c r="VAW212" s="464"/>
      <c r="VAX212" s="464"/>
      <c r="VAY212" s="464"/>
      <c r="VAZ212" s="464"/>
      <c r="VBA212" s="464"/>
      <c r="VBB212" s="464"/>
      <c r="VBC212" s="464"/>
      <c r="VBD212" s="464"/>
      <c r="VBE212" s="464"/>
      <c r="VBF212" s="464"/>
      <c r="VBG212" s="464"/>
      <c r="VBH212" s="464"/>
      <c r="VBI212" s="464"/>
      <c r="VBJ212" s="464"/>
      <c r="VBK212" s="464"/>
      <c r="VBL212" s="464"/>
      <c r="VBM212" s="464"/>
      <c r="VBN212" s="464"/>
      <c r="VBO212" s="464"/>
      <c r="VBP212" s="464"/>
      <c r="VBQ212" s="464"/>
      <c r="VBR212" s="464"/>
      <c r="VBS212" s="464"/>
      <c r="VBT212" s="464"/>
      <c r="VBU212" s="464"/>
      <c r="VBV212" s="464"/>
      <c r="VBW212" s="464"/>
      <c r="VBX212" s="464"/>
      <c r="VBY212" s="464"/>
      <c r="VBZ212" s="464"/>
      <c r="VCA212" s="464"/>
      <c r="VCB212" s="464"/>
      <c r="VCC212" s="464"/>
      <c r="VCD212" s="464"/>
      <c r="VCE212" s="464"/>
      <c r="VCF212" s="464"/>
      <c r="VCG212" s="464"/>
      <c r="VCH212" s="464"/>
      <c r="VCI212" s="464"/>
      <c r="VCJ212" s="464"/>
      <c r="VCK212" s="464"/>
      <c r="VCL212" s="464"/>
      <c r="VCM212" s="464"/>
      <c r="VCN212" s="464"/>
      <c r="VCO212" s="464"/>
      <c r="VCP212" s="464"/>
      <c r="VCQ212" s="464"/>
      <c r="VCR212" s="464"/>
      <c r="VCS212" s="464"/>
      <c r="VCT212" s="464"/>
      <c r="VCU212" s="464"/>
      <c r="VCV212" s="464"/>
      <c r="VCW212" s="464"/>
      <c r="VCX212" s="464"/>
      <c r="VCY212" s="464"/>
      <c r="VCZ212" s="464"/>
      <c r="VDA212" s="464"/>
      <c r="VDB212" s="464"/>
      <c r="VDC212" s="464"/>
      <c r="VDD212" s="464"/>
      <c r="VDE212" s="464"/>
      <c r="VDF212" s="464"/>
      <c r="VDG212" s="464"/>
      <c r="VDH212" s="464"/>
      <c r="VDI212" s="464"/>
      <c r="VDJ212" s="464"/>
      <c r="VDK212" s="464"/>
      <c r="VDL212" s="464"/>
      <c r="VDM212" s="464"/>
      <c r="VDN212" s="464"/>
      <c r="VDO212" s="464"/>
      <c r="VDP212" s="464"/>
      <c r="VDQ212" s="464"/>
      <c r="VDR212" s="464"/>
      <c r="VDS212" s="464"/>
      <c r="VDT212" s="464"/>
      <c r="VDU212" s="464"/>
      <c r="VDV212" s="464"/>
      <c r="VDW212" s="464"/>
      <c r="VDX212" s="464"/>
      <c r="VDY212" s="464"/>
      <c r="VDZ212" s="464"/>
      <c r="VEA212" s="464"/>
      <c r="VEB212" s="464"/>
      <c r="VEC212" s="464"/>
      <c r="VED212" s="464"/>
      <c r="VEE212" s="464"/>
      <c r="VEF212" s="464"/>
      <c r="VEG212" s="464"/>
      <c r="VEH212" s="464"/>
      <c r="VEI212" s="464"/>
      <c r="VEJ212" s="464"/>
      <c r="VEK212" s="464"/>
      <c r="VEL212" s="464"/>
      <c r="VEM212" s="464"/>
      <c r="VEN212" s="464"/>
      <c r="VEO212" s="464"/>
      <c r="VEP212" s="464"/>
      <c r="VEQ212" s="464"/>
      <c r="VER212" s="464"/>
      <c r="VES212" s="464"/>
      <c r="VET212" s="464"/>
      <c r="VEU212" s="464"/>
      <c r="VEV212" s="464"/>
      <c r="VEW212" s="464"/>
      <c r="VEX212" s="464"/>
      <c r="VEY212" s="464"/>
      <c r="VEZ212" s="464"/>
      <c r="VFA212" s="464"/>
      <c r="VFB212" s="464"/>
      <c r="VFC212" s="464"/>
      <c r="VFD212" s="464"/>
      <c r="VFE212" s="464"/>
      <c r="VFF212" s="464"/>
      <c r="VFG212" s="464"/>
      <c r="VFH212" s="464"/>
      <c r="VFI212" s="464"/>
      <c r="VFJ212" s="464"/>
      <c r="VFK212" s="464"/>
      <c r="VFL212" s="464"/>
      <c r="VFM212" s="464"/>
      <c r="VFN212" s="464"/>
      <c r="VFO212" s="464"/>
      <c r="VFP212" s="464"/>
      <c r="VFQ212" s="464"/>
      <c r="VFR212" s="464"/>
      <c r="VFS212" s="464"/>
      <c r="VFT212" s="464"/>
      <c r="VFU212" s="464"/>
      <c r="VFV212" s="464"/>
      <c r="VFW212" s="464"/>
      <c r="VFX212" s="464"/>
      <c r="VFY212" s="464"/>
      <c r="VFZ212" s="464"/>
      <c r="VGA212" s="464"/>
      <c r="VGB212" s="464"/>
      <c r="VGC212" s="464"/>
      <c r="VGD212" s="464"/>
      <c r="VGE212" s="464"/>
      <c r="VGF212" s="464"/>
      <c r="VGG212" s="464"/>
      <c r="VGH212" s="464"/>
      <c r="VGI212" s="464"/>
      <c r="VGJ212" s="464"/>
      <c r="VGK212" s="464"/>
      <c r="VGL212" s="464"/>
      <c r="VGM212" s="464"/>
      <c r="VGN212" s="464"/>
      <c r="VGO212" s="464"/>
      <c r="VGP212" s="464"/>
      <c r="VGQ212" s="464"/>
      <c r="VGR212" s="464"/>
      <c r="VGS212" s="464"/>
      <c r="VGT212" s="464"/>
      <c r="VGU212" s="464"/>
      <c r="VGV212" s="464"/>
      <c r="VGW212" s="464"/>
      <c r="VGX212" s="464"/>
      <c r="VGY212" s="464"/>
      <c r="VGZ212" s="464"/>
      <c r="VHA212" s="464"/>
      <c r="VHB212" s="464"/>
      <c r="VHC212" s="464"/>
      <c r="VHD212" s="464"/>
      <c r="VHE212" s="464"/>
      <c r="VHF212" s="464"/>
      <c r="VHG212" s="464"/>
      <c r="VHH212" s="464"/>
      <c r="VHI212" s="464"/>
      <c r="VHJ212" s="464"/>
      <c r="VHK212" s="464"/>
      <c r="VHL212" s="464"/>
      <c r="VHM212" s="464"/>
      <c r="VHN212" s="464"/>
      <c r="VHO212" s="464"/>
      <c r="VHP212" s="464"/>
      <c r="VHQ212" s="464"/>
      <c r="VHR212" s="464"/>
      <c r="VHS212" s="464"/>
      <c r="VHT212" s="464"/>
      <c r="VHU212" s="464"/>
      <c r="VHV212" s="464"/>
      <c r="VHW212" s="464"/>
      <c r="VHX212" s="464"/>
      <c r="VHY212" s="464"/>
      <c r="VHZ212" s="464"/>
      <c r="VIA212" s="464"/>
      <c r="VIB212" s="464"/>
      <c r="VIC212" s="464"/>
      <c r="VID212" s="464"/>
      <c r="VIE212" s="464"/>
      <c r="VIF212" s="464"/>
      <c r="VIG212" s="464"/>
      <c r="VIH212" s="464"/>
      <c r="VII212" s="464"/>
      <c r="VIJ212" s="464"/>
      <c r="VIK212" s="464"/>
      <c r="VIL212" s="464"/>
      <c r="VIM212" s="464"/>
      <c r="VIN212" s="464"/>
      <c r="VIO212" s="464"/>
      <c r="VIP212" s="464"/>
      <c r="VIQ212" s="464"/>
      <c r="VIR212" s="464"/>
      <c r="VIS212" s="464"/>
      <c r="VIT212" s="464"/>
      <c r="VIU212" s="464"/>
      <c r="VIV212" s="464"/>
      <c r="VIW212" s="464"/>
      <c r="VIX212" s="464"/>
      <c r="VIY212" s="464"/>
      <c r="VIZ212" s="464"/>
      <c r="VJA212" s="464"/>
      <c r="VJB212" s="464"/>
      <c r="VJC212" s="464"/>
      <c r="VJD212" s="464"/>
      <c r="VJE212" s="464"/>
      <c r="VJF212" s="464"/>
      <c r="VJG212" s="464"/>
      <c r="VJH212" s="464"/>
      <c r="VJI212" s="464"/>
      <c r="VJJ212" s="464"/>
      <c r="VJK212" s="464"/>
      <c r="VJL212" s="464"/>
      <c r="VJM212" s="464"/>
      <c r="VJN212" s="464"/>
      <c r="VJO212" s="464"/>
      <c r="VJP212" s="464"/>
      <c r="VJQ212" s="464"/>
      <c r="VJR212" s="464"/>
      <c r="VJS212" s="464"/>
      <c r="VJT212" s="464"/>
      <c r="VJU212" s="464"/>
      <c r="VJV212" s="464"/>
      <c r="VJW212" s="464"/>
      <c r="VJX212" s="464"/>
      <c r="VJY212" s="464"/>
      <c r="VJZ212" s="464"/>
      <c r="VKA212" s="464"/>
      <c r="VKB212" s="464"/>
      <c r="VKC212" s="464"/>
      <c r="VKD212" s="464"/>
      <c r="VKE212" s="464"/>
      <c r="VKF212" s="464"/>
      <c r="VKG212" s="464"/>
      <c r="VKH212" s="464"/>
      <c r="VKI212" s="464"/>
      <c r="VKJ212" s="464"/>
      <c r="VKK212" s="464"/>
      <c r="VKL212" s="464"/>
      <c r="VKM212" s="464"/>
      <c r="VKN212" s="464"/>
      <c r="VKO212" s="464"/>
      <c r="VKP212" s="464"/>
      <c r="VKQ212" s="464"/>
      <c r="VKR212" s="464"/>
      <c r="VKS212" s="464"/>
      <c r="VKT212" s="464"/>
      <c r="VKU212" s="464"/>
      <c r="VKV212" s="464"/>
      <c r="VKW212" s="464"/>
      <c r="VKX212" s="464"/>
      <c r="VKY212" s="464"/>
      <c r="VKZ212" s="464"/>
      <c r="VLA212" s="464"/>
      <c r="VLB212" s="464"/>
      <c r="VLC212" s="464"/>
      <c r="VLD212" s="464"/>
      <c r="VLE212" s="464"/>
      <c r="VLF212" s="464"/>
      <c r="VLG212" s="464"/>
      <c r="VLH212" s="464"/>
      <c r="VLI212" s="464"/>
      <c r="VLJ212" s="464"/>
      <c r="VLK212" s="464"/>
      <c r="VLL212" s="464"/>
      <c r="VLM212" s="464"/>
      <c r="VLN212" s="464"/>
      <c r="VLO212" s="464"/>
      <c r="VLP212" s="464"/>
      <c r="VLQ212" s="464"/>
      <c r="VLR212" s="464"/>
      <c r="VLS212" s="464"/>
      <c r="VLT212" s="464"/>
      <c r="VLU212" s="464"/>
      <c r="VLV212" s="464"/>
      <c r="VLW212" s="464"/>
      <c r="VLX212" s="464"/>
      <c r="VLY212" s="464"/>
      <c r="VLZ212" s="464"/>
      <c r="VMA212" s="464"/>
      <c r="VMB212" s="464"/>
      <c r="VMC212" s="464"/>
      <c r="VMD212" s="464"/>
      <c r="VME212" s="464"/>
      <c r="VMF212" s="464"/>
      <c r="VMG212" s="464"/>
      <c r="VMH212" s="464"/>
      <c r="VMI212" s="464"/>
      <c r="VMJ212" s="464"/>
      <c r="VMK212" s="464"/>
      <c r="VML212" s="464"/>
      <c r="VMM212" s="464"/>
      <c r="VMN212" s="464"/>
      <c r="VMO212" s="464"/>
      <c r="VMP212" s="464"/>
      <c r="VMQ212" s="464"/>
      <c r="VMR212" s="464"/>
      <c r="VMS212" s="464"/>
      <c r="VMT212" s="464"/>
      <c r="VMU212" s="464"/>
      <c r="VMV212" s="464"/>
      <c r="VMW212" s="464"/>
      <c r="VMX212" s="464"/>
      <c r="VMY212" s="464"/>
      <c r="VMZ212" s="464"/>
      <c r="VNA212" s="464"/>
      <c r="VNB212" s="464"/>
      <c r="VNC212" s="464"/>
      <c r="VND212" s="464"/>
      <c r="VNE212" s="464"/>
      <c r="VNF212" s="464"/>
      <c r="VNG212" s="464"/>
      <c r="VNH212" s="464"/>
      <c r="VNI212" s="464"/>
      <c r="VNJ212" s="464"/>
      <c r="VNK212" s="464"/>
      <c r="VNL212" s="464"/>
      <c r="VNM212" s="464"/>
      <c r="VNN212" s="464"/>
      <c r="VNO212" s="464"/>
      <c r="VNP212" s="464"/>
      <c r="VNQ212" s="464"/>
      <c r="VNR212" s="464"/>
      <c r="VNS212" s="464"/>
      <c r="VNT212" s="464"/>
      <c r="VNU212" s="464"/>
      <c r="VNV212" s="464"/>
      <c r="VNW212" s="464"/>
      <c r="VNX212" s="464"/>
      <c r="VNY212" s="464"/>
      <c r="VNZ212" s="464"/>
      <c r="VOA212" s="464"/>
      <c r="VOB212" s="464"/>
      <c r="VOC212" s="464"/>
      <c r="VOD212" s="464"/>
      <c r="VOE212" s="464"/>
      <c r="VOF212" s="464"/>
      <c r="VOG212" s="464"/>
      <c r="VOH212" s="464"/>
      <c r="VOI212" s="464"/>
      <c r="VOJ212" s="464"/>
      <c r="VOK212" s="464"/>
      <c r="VOL212" s="464"/>
      <c r="VOM212" s="464"/>
      <c r="VON212" s="464"/>
      <c r="VOO212" s="464"/>
      <c r="VOP212" s="464"/>
      <c r="VOQ212" s="464"/>
      <c r="VOR212" s="464"/>
      <c r="VOS212" s="464"/>
      <c r="VOT212" s="464"/>
      <c r="VOU212" s="464"/>
      <c r="VOV212" s="464"/>
      <c r="VOW212" s="464"/>
      <c r="VOX212" s="464"/>
      <c r="VOY212" s="464"/>
      <c r="VOZ212" s="464"/>
      <c r="VPA212" s="464"/>
      <c r="VPB212" s="464"/>
      <c r="VPC212" s="464"/>
      <c r="VPD212" s="464"/>
      <c r="VPE212" s="464"/>
      <c r="VPF212" s="464"/>
      <c r="VPG212" s="464"/>
      <c r="VPH212" s="464"/>
      <c r="VPI212" s="464"/>
      <c r="VPJ212" s="464"/>
      <c r="VPK212" s="464"/>
      <c r="VPL212" s="464"/>
      <c r="VPM212" s="464"/>
      <c r="VPN212" s="464"/>
      <c r="VPO212" s="464"/>
      <c r="VPP212" s="464"/>
      <c r="VPQ212" s="464"/>
      <c r="VPR212" s="464"/>
      <c r="VPS212" s="464"/>
      <c r="VPT212" s="464"/>
      <c r="VPU212" s="464"/>
      <c r="VPV212" s="464"/>
      <c r="VPW212" s="464"/>
      <c r="VPX212" s="464"/>
      <c r="VPY212" s="464"/>
      <c r="VPZ212" s="464"/>
      <c r="VQA212" s="464"/>
      <c r="VQB212" s="464"/>
      <c r="VQC212" s="464"/>
      <c r="VQD212" s="464"/>
      <c r="VQE212" s="464"/>
      <c r="VQF212" s="464"/>
      <c r="VQG212" s="464"/>
      <c r="VQH212" s="464"/>
      <c r="VQI212" s="464"/>
      <c r="VQJ212" s="464"/>
      <c r="VQK212" s="464"/>
      <c r="VQL212" s="464"/>
      <c r="VQM212" s="464"/>
      <c r="VQN212" s="464"/>
      <c r="VQO212" s="464"/>
      <c r="VQP212" s="464"/>
      <c r="VQQ212" s="464"/>
      <c r="VQR212" s="464"/>
      <c r="VQS212" s="464"/>
      <c r="VQT212" s="464"/>
      <c r="VQU212" s="464"/>
      <c r="VQV212" s="464"/>
      <c r="VQW212" s="464"/>
      <c r="VQX212" s="464"/>
      <c r="VQY212" s="464"/>
      <c r="VQZ212" s="464"/>
      <c r="VRA212" s="464"/>
      <c r="VRB212" s="464"/>
      <c r="VRC212" s="464"/>
      <c r="VRD212" s="464"/>
      <c r="VRE212" s="464"/>
      <c r="VRF212" s="464"/>
      <c r="VRG212" s="464"/>
      <c r="VRH212" s="464"/>
      <c r="VRI212" s="464"/>
      <c r="VRJ212" s="464"/>
      <c r="VRK212" s="464"/>
      <c r="VRL212" s="464"/>
      <c r="VRM212" s="464"/>
      <c r="VRN212" s="464"/>
      <c r="VRO212" s="464"/>
      <c r="VRP212" s="464"/>
      <c r="VRQ212" s="464"/>
      <c r="VRR212" s="464"/>
      <c r="VRS212" s="464"/>
      <c r="VRT212" s="464"/>
      <c r="VRU212" s="464"/>
      <c r="VRV212" s="464"/>
      <c r="VRW212" s="464"/>
      <c r="VRX212" s="464"/>
      <c r="VRY212" s="464"/>
      <c r="VRZ212" s="464"/>
      <c r="VSA212" s="464"/>
      <c r="VSB212" s="464"/>
      <c r="VSC212" s="464"/>
      <c r="VSD212" s="464"/>
      <c r="VSE212" s="464"/>
      <c r="VSF212" s="464"/>
      <c r="VSG212" s="464"/>
      <c r="VSH212" s="464"/>
      <c r="VSI212" s="464"/>
      <c r="VSJ212" s="464"/>
      <c r="VSK212" s="464"/>
      <c r="VSL212" s="464"/>
      <c r="VSM212" s="464"/>
      <c r="VSN212" s="464"/>
      <c r="VSO212" s="464"/>
      <c r="VSP212" s="464"/>
      <c r="VSQ212" s="464"/>
      <c r="VSR212" s="464"/>
      <c r="VSS212" s="464"/>
      <c r="VST212" s="464"/>
      <c r="VSU212" s="464"/>
      <c r="VSV212" s="464"/>
      <c r="VSW212" s="464"/>
      <c r="VSX212" s="464"/>
      <c r="VSY212" s="464"/>
      <c r="VSZ212" s="464"/>
      <c r="VTA212" s="464"/>
      <c r="VTB212" s="464"/>
      <c r="VTC212" s="464"/>
      <c r="VTD212" s="464"/>
      <c r="VTE212" s="464"/>
      <c r="VTF212" s="464"/>
      <c r="VTG212" s="464"/>
      <c r="VTH212" s="464"/>
      <c r="VTI212" s="464"/>
      <c r="VTJ212" s="464"/>
      <c r="VTK212" s="464"/>
      <c r="VTL212" s="464"/>
      <c r="VTM212" s="464"/>
      <c r="VTN212" s="464"/>
      <c r="VTO212" s="464"/>
      <c r="VTP212" s="464"/>
      <c r="VTQ212" s="464"/>
      <c r="VTR212" s="464"/>
      <c r="VTS212" s="464"/>
      <c r="VTT212" s="464"/>
      <c r="VTU212" s="464"/>
      <c r="VTV212" s="464"/>
      <c r="VTW212" s="464"/>
      <c r="VTX212" s="464"/>
      <c r="VTY212" s="464"/>
      <c r="VTZ212" s="464"/>
      <c r="VUA212" s="464"/>
      <c r="VUB212" s="464"/>
      <c r="VUC212" s="464"/>
      <c r="VUD212" s="464"/>
      <c r="VUE212" s="464"/>
      <c r="VUF212" s="464"/>
      <c r="VUG212" s="464"/>
      <c r="VUH212" s="464"/>
      <c r="VUI212" s="464"/>
      <c r="VUJ212" s="464"/>
      <c r="VUK212" s="464"/>
      <c r="VUL212" s="464"/>
      <c r="VUM212" s="464"/>
      <c r="VUN212" s="464"/>
      <c r="VUO212" s="464"/>
      <c r="VUP212" s="464"/>
      <c r="VUQ212" s="464"/>
      <c r="VUR212" s="464"/>
      <c r="VUS212" s="464"/>
      <c r="VUT212" s="464"/>
      <c r="VUU212" s="464"/>
      <c r="VUV212" s="464"/>
      <c r="VUW212" s="464"/>
      <c r="VUX212" s="464"/>
      <c r="VUY212" s="464"/>
      <c r="VUZ212" s="464"/>
      <c r="VVA212" s="464"/>
      <c r="VVB212" s="464"/>
      <c r="VVC212" s="464"/>
      <c r="VVD212" s="464"/>
      <c r="VVE212" s="464"/>
      <c r="VVF212" s="464"/>
      <c r="VVG212" s="464"/>
      <c r="VVH212" s="464"/>
      <c r="VVI212" s="464"/>
      <c r="VVJ212" s="464"/>
      <c r="VVK212" s="464"/>
      <c r="VVL212" s="464"/>
      <c r="VVM212" s="464"/>
      <c r="VVN212" s="464"/>
      <c r="VVO212" s="464"/>
      <c r="VVP212" s="464"/>
      <c r="VVQ212" s="464"/>
      <c r="VVR212" s="464"/>
      <c r="VVS212" s="464"/>
      <c r="VVT212" s="464"/>
      <c r="VVU212" s="464"/>
      <c r="VVV212" s="464"/>
      <c r="VVW212" s="464"/>
      <c r="VVX212" s="464"/>
      <c r="VVY212" s="464"/>
      <c r="VVZ212" s="464"/>
      <c r="VWA212" s="464"/>
      <c r="VWB212" s="464"/>
      <c r="VWC212" s="464"/>
      <c r="VWD212" s="464"/>
      <c r="VWE212" s="464"/>
      <c r="VWF212" s="464"/>
      <c r="VWG212" s="464"/>
      <c r="VWH212" s="464"/>
      <c r="VWI212" s="464"/>
      <c r="VWJ212" s="464"/>
      <c r="VWK212" s="464"/>
      <c r="VWL212" s="464"/>
      <c r="VWM212" s="464"/>
      <c r="VWN212" s="464"/>
      <c r="VWO212" s="464"/>
      <c r="VWP212" s="464"/>
      <c r="VWQ212" s="464"/>
      <c r="VWR212" s="464"/>
      <c r="VWS212" s="464"/>
      <c r="VWT212" s="464"/>
      <c r="VWU212" s="464"/>
      <c r="VWV212" s="464"/>
      <c r="VWW212" s="464"/>
      <c r="VWX212" s="464"/>
      <c r="VWY212" s="464"/>
      <c r="VWZ212" s="464"/>
      <c r="VXA212" s="464"/>
      <c r="VXB212" s="464"/>
      <c r="VXC212" s="464"/>
      <c r="VXD212" s="464"/>
      <c r="VXE212" s="464"/>
      <c r="VXF212" s="464"/>
      <c r="VXG212" s="464"/>
      <c r="VXH212" s="464"/>
      <c r="VXI212" s="464"/>
      <c r="VXJ212" s="464"/>
      <c r="VXK212" s="464"/>
      <c r="VXL212" s="464"/>
      <c r="VXM212" s="464"/>
      <c r="VXN212" s="464"/>
      <c r="VXO212" s="464"/>
      <c r="VXP212" s="464"/>
      <c r="VXQ212" s="464"/>
      <c r="VXR212" s="464"/>
      <c r="VXS212" s="464"/>
      <c r="VXT212" s="464"/>
      <c r="VXU212" s="464"/>
      <c r="VXV212" s="464"/>
      <c r="VXW212" s="464"/>
      <c r="VXX212" s="464"/>
      <c r="VXY212" s="464"/>
      <c r="VXZ212" s="464"/>
      <c r="VYA212" s="464"/>
      <c r="VYB212" s="464"/>
      <c r="VYC212" s="464"/>
      <c r="VYD212" s="464"/>
      <c r="VYE212" s="464"/>
      <c r="VYF212" s="464"/>
      <c r="VYG212" s="464"/>
      <c r="VYH212" s="464"/>
      <c r="VYI212" s="464"/>
      <c r="VYJ212" s="464"/>
      <c r="VYK212" s="464"/>
      <c r="VYL212" s="464"/>
      <c r="VYM212" s="464"/>
      <c r="VYN212" s="464"/>
      <c r="VYO212" s="464"/>
      <c r="VYP212" s="464"/>
      <c r="VYQ212" s="464"/>
      <c r="VYR212" s="464"/>
      <c r="VYS212" s="464"/>
      <c r="VYT212" s="464"/>
      <c r="VYU212" s="464"/>
      <c r="VYV212" s="464"/>
      <c r="VYW212" s="464"/>
      <c r="VYX212" s="464"/>
      <c r="VYY212" s="464"/>
      <c r="VYZ212" s="464"/>
      <c r="VZA212" s="464"/>
      <c r="VZB212" s="464"/>
      <c r="VZC212" s="464"/>
      <c r="VZD212" s="464"/>
      <c r="VZE212" s="464"/>
      <c r="VZF212" s="464"/>
      <c r="VZG212" s="464"/>
      <c r="VZH212" s="464"/>
      <c r="VZI212" s="464"/>
      <c r="VZJ212" s="464"/>
      <c r="VZK212" s="464"/>
      <c r="VZL212" s="464"/>
      <c r="VZM212" s="464"/>
      <c r="VZN212" s="464"/>
      <c r="VZO212" s="464"/>
      <c r="VZP212" s="464"/>
      <c r="VZQ212" s="464"/>
      <c r="VZR212" s="464"/>
      <c r="VZS212" s="464"/>
      <c r="VZT212" s="464"/>
      <c r="VZU212" s="464"/>
      <c r="VZV212" s="464"/>
      <c r="VZW212" s="464"/>
      <c r="VZX212" s="464"/>
      <c r="VZY212" s="464"/>
      <c r="VZZ212" s="464"/>
      <c r="WAA212" s="464"/>
      <c r="WAB212" s="464"/>
      <c r="WAC212" s="464"/>
      <c r="WAD212" s="464"/>
      <c r="WAE212" s="464"/>
      <c r="WAF212" s="464"/>
      <c r="WAG212" s="464"/>
      <c r="WAH212" s="464"/>
      <c r="WAI212" s="464"/>
      <c r="WAJ212" s="464"/>
      <c r="WAK212" s="464"/>
      <c r="WAL212" s="464"/>
      <c r="WAM212" s="464"/>
      <c r="WAN212" s="464"/>
      <c r="WAO212" s="464"/>
      <c r="WAP212" s="464"/>
      <c r="WAQ212" s="464"/>
      <c r="WAR212" s="464"/>
      <c r="WAS212" s="464"/>
      <c r="WAT212" s="464"/>
      <c r="WAU212" s="464"/>
      <c r="WAV212" s="464"/>
      <c r="WAW212" s="464"/>
      <c r="WAX212" s="464"/>
      <c r="WAY212" s="464"/>
      <c r="WAZ212" s="464"/>
      <c r="WBA212" s="464"/>
      <c r="WBB212" s="464"/>
      <c r="WBC212" s="464"/>
      <c r="WBD212" s="464"/>
      <c r="WBE212" s="464"/>
      <c r="WBF212" s="464"/>
      <c r="WBG212" s="464"/>
      <c r="WBH212" s="464"/>
      <c r="WBI212" s="464"/>
      <c r="WBJ212" s="464"/>
      <c r="WBK212" s="464"/>
      <c r="WBL212" s="464"/>
      <c r="WBM212" s="464"/>
      <c r="WBN212" s="464"/>
      <c r="WBO212" s="464"/>
      <c r="WBP212" s="464"/>
      <c r="WBQ212" s="464"/>
      <c r="WBR212" s="464"/>
      <c r="WBS212" s="464"/>
      <c r="WBT212" s="464"/>
      <c r="WBU212" s="464"/>
      <c r="WBV212" s="464"/>
      <c r="WBW212" s="464"/>
      <c r="WBX212" s="464"/>
      <c r="WBY212" s="464"/>
      <c r="WBZ212" s="464"/>
      <c r="WCA212" s="464"/>
      <c r="WCB212" s="464"/>
      <c r="WCC212" s="464"/>
      <c r="WCD212" s="464"/>
      <c r="WCE212" s="464"/>
      <c r="WCF212" s="464"/>
      <c r="WCG212" s="464"/>
      <c r="WCH212" s="464"/>
      <c r="WCI212" s="464"/>
      <c r="WCJ212" s="464"/>
      <c r="WCK212" s="464"/>
      <c r="WCL212" s="464"/>
      <c r="WCM212" s="464"/>
      <c r="WCN212" s="464"/>
      <c r="WCO212" s="464"/>
      <c r="WCP212" s="464"/>
      <c r="WCQ212" s="464"/>
      <c r="WCR212" s="464"/>
      <c r="WCS212" s="464"/>
      <c r="WCT212" s="464"/>
      <c r="WCU212" s="464"/>
      <c r="WCV212" s="464"/>
      <c r="WCW212" s="464"/>
      <c r="WCX212" s="464"/>
      <c r="WCY212" s="464"/>
      <c r="WCZ212" s="464"/>
      <c r="WDA212" s="464"/>
      <c r="WDB212" s="464"/>
      <c r="WDC212" s="464"/>
      <c r="WDD212" s="464"/>
      <c r="WDE212" s="464"/>
      <c r="WDF212" s="464"/>
      <c r="WDG212" s="464"/>
      <c r="WDH212" s="464"/>
      <c r="WDI212" s="464"/>
      <c r="WDJ212" s="464"/>
      <c r="WDK212" s="464"/>
      <c r="WDL212" s="464"/>
      <c r="WDM212" s="464"/>
      <c r="WDN212" s="464"/>
      <c r="WDO212" s="464"/>
      <c r="WDP212" s="464"/>
      <c r="WDQ212" s="464"/>
      <c r="WDR212" s="464"/>
      <c r="WDS212" s="464"/>
      <c r="WDT212" s="464"/>
      <c r="WDU212" s="464"/>
      <c r="WDV212" s="464"/>
      <c r="WDW212" s="464"/>
      <c r="WDX212" s="464"/>
      <c r="WDY212" s="464"/>
      <c r="WDZ212" s="464"/>
      <c r="WEA212" s="464"/>
      <c r="WEB212" s="464"/>
      <c r="WEC212" s="464"/>
      <c r="WED212" s="464"/>
      <c r="WEE212" s="464"/>
      <c r="WEF212" s="464"/>
      <c r="WEG212" s="464"/>
      <c r="WEH212" s="464"/>
      <c r="WEI212" s="464"/>
      <c r="WEJ212" s="464"/>
      <c r="WEK212" s="464"/>
      <c r="WEL212" s="464"/>
      <c r="WEM212" s="464"/>
      <c r="WEN212" s="464"/>
      <c r="WEO212" s="464"/>
      <c r="WEP212" s="464"/>
      <c r="WEQ212" s="464"/>
      <c r="WER212" s="464"/>
      <c r="WES212" s="464"/>
      <c r="WET212" s="464"/>
      <c r="WEU212" s="464"/>
      <c r="WEV212" s="464"/>
      <c r="WEW212" s="464"/>
      <c r="WEX212" s="464"/>
      <c r="WEY212" s="464"/>
      <c r="WEZ212" s="464"/>
      <c r="WFA212" s="464"/>
      <c r="WFB212" s="464"/>
      <c r="WFC212" s="464"/>
      <c r="WFD212" s="464"/>
      <c r="WFE212" s="464"/>
      <c r="WFF212" s="464"/>
      <c r="WFG212" s="464"/>
      <c r="WFH212" s="464"/>
      <c r="WFI212" s="464"/>
      <c r="WFJ212" s="464"/>
      <c r="WFK212" s="464"/>
      <c r="WFL212" s="464"/>
      <c r="WFM212" s="464"/>
      <c r="WFN212" s="464"/>
      <c r="WFO212" s="464"/>
      <c r="WFP212" s="464"/>
      <c r="WFQ212" s="464"/>
      <c r="WFR212" s="464"/>
      <c r="WFS212" s="464"/>
      <c r="WFT212" s="464"/>
      <c r="WFU212" s="464"/>
      <c r="WFV212" s="464"/>
      <c r="WFW212" s="464"/>
      <c r="WFX212" s="464"/>
      <c r="WFY212" s="464"/>
      <c r="WFZ212" s="464"/>
      <c r="WGA212" s="464"/>
      <c r="WGB212" s="464"/>
      <c r="WGC212" s="464"/>
      <c r="WGD212" s="464"/>
      <c r="WGE212" s="464"/>
      <c r="WGF212" s="464"/>
      <c r="WGG212" s="464"/>
      <c r="WGH212" s="464"/>
      <c r="WGI212" s="464"/>
      <c r="WGJ212" s="464"/>
      <c r="WGK212" s="464"/>
      <c r="WGL212" s="464"/>
      <c r="WGM212" s="464"/>
      <c r="WGN212" s="464"/>
      <c r="WGO212" s="464"/>
      <c r="WGP212" s="464"/>
      <c r="WGQ212" s="464"/>
      <c r="WGR212" s="464"/>
      <c r="WGS212" s="464"/>
      <c r="WGT212" s="464"/>
      <c r="WGU212" s="464"/>
      <c r="WGV212" s="464"/>
      <c r="WGW212" s="464"/>
      <c r="WGX212" s="464"/>
      <c r="WGY212" s="464"/>
      <c r="WGZ212" s="464"/>
      <c r="WHA212" s="464"/>
      <c r="WHB212" s="464"/>
      <c r="WHC212" s="464"/>
      <c r="WHD212" s="464"/>
      <c r="WHE212" s="464"/>
      <c r="WHF212" s="464"/>
      <c r="WHG212" s="464"/>
      <c r="WHH212" s="464"/>
      <c r="WHI212" s="464"/>
      <c r="WHJ212" s="464"/>
      <c r="WHK212" s="464"/>
      <c r="WHL212" s="464"/>
      <c r="WHM212" s="464"/>
      <c r="WHN212" s="464"/>
      <c r="WHO212" s="464"/>
      <c r="WHP212" s="464"/>
      <c r="WHQ212" s="464"/>
      <c r="WHR212" s="464"/>
      <c r="WHS212" s="464"/>
      <c r="WHT212" s="464"/>
      <c r="WHU212" s="464"/>
      <c r="WHV212" s="464"/>
      <c r="WHW212" s="464"/>
      <c r="WHX212" s="464"/>
      <c r="WHY212" s="464"/>
      <c r="WHZ212" s="464"/>
      <c r="WIA212" s="464"/>
      <c r="WIB212" s="464"/>
      <c r="WIC212" s="464"/>
      <c r="WID212" s="464"/>
      <c r="WIE212" s="464"/>
      <c r="WIF212" s="464"/>
      <c r="WIG212" s="464"/>
      <c r="WIH212" s="464"/>
      <c r="WII212" s="464"/>
      <c r="WIJ212" s="464"/>
      <c r="WIK212" s="464"/>
      <c r="WIL212" s="464"/>
      <c r="WIM212" s="464"/>
      <c r="WIN212" s="464"/>
      <c r="WIO212" s="464"/>
      <c r="WIP212" s="464"/>
      <c r="WIQ212" s="464"/>
      <c r="WIR212" s="464"/>
      <c r="WIS212" s="464"/>
      <c r="WIT212" s="464"/>
      <c r="WIU212" s="464"/>
      <c r="WIV212" s="464"/>
      <c r="WIW212" s="464"/>
      <c r="WIX212" s="464"/>
      <c r="WIY212" s="464"/>
      <c r="WIZ212" s="464"/>
      <c r="WJA212" s="464"/>
      <c r="WJB212" s="464"/>
      <c r="WJC212" s="464"/>
      <c r="WJD212" s="464"/>
      <c r="WJE212" s="464"/>
      <c r="WJF212" s="464"/>
      <c r="WJG212" s="464"/>
      <c r="WJH212" s="464"/>
      <c r="WJI212" s="464"/>
      <c r="WJJ212" s="464"/>
      <c r="WJK212" s="464"/>
      <c r="WJL212" s="464"/>
      <c r="WJM212" s="464"/>
      <c r="WJN212" s="464"/>
      <c r="WJO212" s="464"/>
      <c r="WJP212" s="464"/>
      <c r="WJQ212" s="464"/>
      <c r="WJR212" s="464"/>
      <c r="WJS212" s="464"/>
      <c r="WJT212" s="464"/>
      <c r="WJU212" s="464"/>
      <c r="WJV212" s="464"/>
      <c r="WJW212" s="464"/>
      <c r="WJX212" s="464"/>
      <c r="WJY212" s="464"/>
      <c r="WJZ212" s="464"/>
      <c r="WKA212" s="464"/>
      <c r="WKB212" s="464"/>
      <c r="WKC212" s="464"/>
      <c r="WKD212" s="464"/>
      <c r="WKE212" s="464"/>
      <c r="WKF212" s="464"/>
      <c r="WKG212" s="464"/>
      <c r="WKH212" s="464"/>
      <c r="WKI212" s="464"/>
      <c r="WKJ212" s="464"/>
      <c r="WKK212" s="464"/>
      <c r="WKL212" s="464"/>
      <c r="WKM212" s="464"/>
      <c r="WKN212" s="464"/>
      <c r="WKO212" s="464"/>
      <c r="WKP212" s="464"/>
      <c r="WKQ212" s="464"/>
      <c r="WKR212" s="464"/>
      <c r="WKS212" s="464"/>
      <c r="WKT212" s="464"/>
      <c r="WKU212" s="464"/>
      <c r="WKV212" s="464"/>
      <c r="WKW212" s="464"/>
      <c r="WKX212" s="464"/>
      <c r="WKY212" s="464"/>
      <c r="WKZ212" s="464"/>
      <c r="WLA212" s="464"/>
      <c r="WLB212" s="464"/>
      <c r="WLC212" s="464"/>
      <c r="WLD212" s="464"/>
      <c r="WLE212" s="464"/>
      <c r="WLF212" s="464"/>
      <c r="WLG212" s="464"/>
      <c r="WLH212" s="464"/>
      <c r="WLI212" s="464"/>
      <c r="WLJ212" s="464"/>
      <c r="WLK212" s="464"/>
      <c r="WLL212" s="464"/>
      <c r="WLM212" s="464"/>
      <c r="WLN212" s="464"/>
      <c r="WLO212" s="464"/>
      <c r="WLP212" s="464"/>
      <c r="WLQ212" s="464"/>
      <c r="WLR212" s="464"/>
      <c r="WLS212" s="464"/>
      <c r="WLT212" s="464"/>
      <c r="WLU212" s="464"/>
      <c r="WLV212" s="464"/>
      <c r="WLW212" s="464"/>
      <c r="WLX212" s="464"/>
      <c r="WLY212" s="464"/>
      <c r="WLZ212" s="464"/>
      <c r="WMA212" s="464"/>
      <c r="WMB212" s="464"/>
      <c r="WMC212" s="464"/>
      <c r="WMD212" s="464"/>
      <c r="WME212" s="464"/>
      <c r="WMF212" s="464"/>
      <c r="WMG212" s="464"/>
      <c r="WMH212" s="464"/>
      <c r="WMI212" s="464"/>
      <c r="WMJ212" s="464"/>
      <c r="WMK212" s="464"/>
      <c r="WML212" s="464"/>
      <c r="WMM212" s="464"/>
      <c r="WMN212" s="464"/>
      <c r="WMO212" s="464"/>
      <c r="WMP212" s="464"/>
      <c r="WMQ212" s="464"/>
      <c r="WMR212" s="464"/>
      <c r="WMS212" s="464"/>
      <c r="WMT212" s="464"/>
      <c r="WMU212" s="464"/>
      <c r="WMV212" s="464"/>
      <c r="WMW212" s="464"/>
      <c r="WMX212" s="464"/>
      <c r="WMY212" s="464"/>
      <c r="WMZ212" s="464"/>
      <c r="WNA212" s="464"/>
      <c r="WNB212" s="464"/>
      <c r="WNC212" s="464"/>
      <c r="WND212" s="464"/>
      <c r="WNE212" s="464"/>
      <c r="WNF212" s="464"/>
      <c r="WNG212" s="464"/>
      <c r="WNH212" s="464"/>
      <c r="WNI212" s="464"/>
      <c r="WNJ212" s="464"/>
      <c r="WNK212" s="464"/>
      <c r="WNL212" s="464"/>
      <c r="WNM212" s="464"/>
      <c r="WNN212" s="464"/>
      <c r="WNO212" s="464"/>
      <c r="WNP212" s="464"/>
      <c r="WNQ212" s="464"/>
      <c r="WNR212" s="464"/>
      <c r="WNS212" s="464"/>
      <c r="WNT212" s="464"/>
      <c r="WNU212" s="464"/>
      <c r="WNV212" s="464"/>
      <c r="WNW212" s="464"/>
      <c r="WNX212" s="464"/>
      <c r="WNY212" s="464"/>
      <c r="WNZ212" s="464"/>
      <c r="WOA212" s="464"/>
      <c r="WOB212" s="464"/>
      <c r="WOC212" s="464"/>
      <c r="WOD212" s="464"/>
      <c r="WOE212" s="464"/>
      <c r="WOF212" s="464"/>
      <c r="WOG212" s="464"/>
      <c r="WOH212" s="464"/>
      <c r="WOI212" s="464"/>
      <c r="WOJ212" s="464"/>
      <c r="WOK212" s="464"/>
      <c r="WOL212" s="464"/>
      <c r="WOM212" s="464"/>
      <c r="WON212" s="464"/>
      <c r="WOO212" s="464"/>
      <c r="WOP212" s="464"/>
      <c r="WOQ212" s="464"/>
      <c r="WOR212" s="464"/>
      <c r="WOS212" s="464"/>
      <c r="WOT212" s="464"/>
      <c r="WOU212" s="464"/>
      <c r="WOV212" s="464"/>
      <c r="WOW212" s="464"/>
      <c r="WOX212" s="464"/>
      <c r="WOY212" s="464"/>
      <c r="WOZ212" s="464"/>
      <c r="WPA212" s="464"/>
      <c r="WPB212" s="464"/>
      <c r="WPC212" s="464"/>
      <c r="WPD212" s="464"/>
      <c r="WPE212" s="464"/>
      <c r="WPF212" s="464"/>
      <c r="WPG212" s="464"/>
      <c r="WPH212" s="464"/>
      <c r="WPI212" s="464"/>
      <c r="WPJ212" s="464"/>
      <c r="WPK212" s="464"/>
      <c r="WPL212" s="464"/>
      <c r="WPM212" s="464"/>
      <c r="WPN212" s="464"/>
      <c r="WPO212" s="464"/>
      <c r="WPP212" s="464"/>
      <c r="WPQ212" s="464"/>
      <c r="WPR212" s="464"/>
      <c r="WPS212" s="464"/>
      <c r="WPT212" s="464"/>
      <c r="WPU212" s="464"/>
      <c r="WPV212" s="464"/>
      <c r="WPW212" s="464"/>
      <c r="WPX212" s="464"/>
      <c r="WPY212" s="464"/>
      <c r="WPZ212" s="464"/>
      <c r="WQA212" s="464"/>
      <c r="WQB212" s="464"/>
      <c r="WQC212" s="464"/>
      <c r="WQD212" s="464"/>
      <c r="WQE212" s="464"/>
      <c r="WQF212" s="464"/>
      <c r="WQG212" s="464"/>
      <c r="WQH212" s="464"/>
      <c r="WQI212" s="464"/>
      <c r="WQJ212" s="464"/>
      <c r="WQK212" s="464"/>
      <c r="WQL212" s="464"/>
      <c r="WQM212" s="464"/>
      <c r="WQN212" s="464"/>
      <c r="WQO212" s="464"/>
      <c r="WQP212" s="464"/>
      <c r="WQQ212" s="464"/>
      <c r="WQR212" s="464"/>
      <c r="WQS212" s="464"/>
      <c r="WQT212" s="464"/>
      <c r="WQU212" s="464"/>
      <c r="WQV212" s="464"/>
      <c r="WQW212" s="464"/>
      <c r="WQX212" s="464"/>
      <c r="WQY212" s="464"/>
      <c r="WQZ212" s="464"/>
      <c r="WRA212" s="464"/>
      <c r="WRB212" s="464"/>
      <c r="WRC212" s="464"/>
      <c r="WRD212" s="464"/>
      <c r="WRE212" s="464"/>
      <c r="WRF212" s="464"/>
      <c r="WRG212" s="464"/>
      <c r="WRH212" s="464"/>
      <c r="WRI212" s="464"/>
      <c r="WRJ212" s="464"/>
      <c r="WRK212" s="464"/>
      <c r="WRL212" s="464"/>
      <c r="WRM212" s="464"/>
      <c r="WRN212" s="464"/>
      <c r="WRO212" s="464"/>
      <c r="WRP212" s="464"/>
      <c r="WRQ212" s="464"/>
      <c r="WRR212" s="464"/>
      <c r="WRS212" s="464"/>
      <c r="WRT212" s="464"/>
      <c r="WRU212" s="464"/>
      <c r="WRV212" s="464"/>
      <c r="WRW212" s="464"/>
      <c r="WRX212" s="464"/>
      <c r="WRY212" s="464"/>
      <c r="WRZ212" s="464"/>
      <c r="WSA212" s="464"/>
      <c r="WSB212" s="464"/>
      <c r="WSC212" s="464"/>
      <c r="WSD212" s="464"/>
      <c r="WSE212" s="464"/>
      <c r="WSF212" s="464"/>
      <c r="WSG212" s="464"/>
      <c r="WSH212" s="464"/>
      <c r="WSI212" s="464"/>
      <c r="WSJ212" s="464"/>
      <c r="WSK212" s="464"/>
      <c r="WSL212" s="464"/>
      <c r="WSM212" s="464"/>
      <c r="WSN212" s="464"/>
      <c r="WSO212" s="464"/>
      <c r="WSP212" s="464"/>
      <c r="WSQ212" s="464"/>
      <c r="WSR212" s="464"/>
      <c r="WSS212" s="464"/>
      <c r="WST212" s="464"/>
      <c r="WSU212" s="464"/>
      <c r="WSV212" s="464"/>
      <c r="WSW212" s="464"/>
      <c r="WSX212" s="464"/>
      <c r="WSY212" s="464"/>
      <c r="WSZ212" s="464"/>
      <c r="WTA212" s="464"/>
      <c r="WTB212" s="464"/>
      <c r="WTC212" s="464"/>
      <c r="WTD212" s="464"/>
      <c r="WTE212" s="464"/>
      <c r="WTF212" s="464"/>
      <c r="WTG212" s="464"/>
      <c r="WTH212" s="464"/>
      <c r="WTI212" s="464"/>
      <c r="WTJ212" s="464"/>
      <c r="WTK212" s="464"/>
      <c r="WTL212" s="464"/>
      <c r="WTM212" s="464"/>
      <c r="WTN212" s="464"/>
      <c r="WTO212" s="464"/>
      <c r="WTP212" s="464"/>
      <c r="WTQ212" s="464"/>
      <c r="WTR212" s="464"/>
      <c r="WTS212" s="464"/>
      <c r="WTT212" s="464"/>
      <c r="WTU212" s="464"/>
      <c r="WTV212" s="464"/>
      <c r="WTW212" s="464"/>
      <c r="WTX212" s="464"/>
      <c r="WTY212" s="464"/>
      <c r="WTZ212" s="464"/>
      <c r="WUA212" s="464"/>
      <c r="WUB212" s="464"/>
      <c r="WUC212" s="464"/>
      <c r="WUD212" s="464"/>
      <c r="WUE212" s="464"/>
      <c r="WUF212" s="464"/>
      <c r="WUG212" s="464"/>
      <c r="WUH212" s="464"/>
      <c r="WUI212" s="464"/>
      <c r="WUJ212" s="464"/>
      <c r="WUK212" s="464"/>
      <c r="WUL212" s="464"/>
      <c r="WUM212" s="464"/>
      <c r="WUN212" s="464"/>
      <c r="WUO212" s="464"/>
      <c r="WUP212" s="464"/>
      <c r="WUQ212" s="464"/>
      <c r="WUR212" s="464"/>
      <c r="WUS212" s="464"/>
      <c r="WUT212" s="464"/>
      <c r="WUU212" s="464"/>
      <c r="WUV212" s="464"/>
      <c r="WUW212" s="464"/>
      <c r="WUX212" s="464"/>
      <c r="WUY212" s="464"/>
      <c r="WUZ212" s="464"/>
      <c r="WVA212" s="464"/>
      <c r="WVB212" s="464"/>
      <c r="WVC212" s="464"/>
      <c r="WVD212" s="464"/>
      <c r="WVE212" s="464"/>
      <c r="WVF212" s="464"/>
      <c r="WVG212" s="464"/>
      <c r="WVH212" s="464"/>
      <c r="WVI212" s="464"/>
      <c r="WVJ212" s="464"/>
      <c r="WVK212" s="464"/>
      <c r="WVL212" s="464"/>
      <c r="WVM212" s="464"/>
      <c r="WVN212" s="464"/>
      <c r="WVO212" s="464"/>
      <c r="WVP212" s="464"/>
      <c r="WVQ212" s="464"/>
      <c r="WVR212" s="464"/>
      <c r="WVS212" s="464"/>
      <c r="WVT212" s="464"/>
      <c r="WVU212" s="464"/>
      <c r="WVV212" s="464"/>
      <c r="WVW212" s="464"/>
      <c r="WVX212" s="464"/>
      <c r="WVY212" s="464"/>
      <c r="WVZ212" s="464"/>
      <c r="WWA212" s="464"/>
      <c r="WWB212" s="464"/>
      <c r="WWC212" s="464"/>
      <c r="WWD212" s="464"/>
      <c r="WWE212" s="464"/>
      <c r="WWF212" s="464"/>
      <c r="WWG212" s="464"/>
      <c r="WWH212" s="464"/>
      <c r="WWI212" s="464"/>
      <c r="WWJ212" s="464"/>
      <c r="WWK212" s="464"/>
      <c r="WWL212" s="464"/>
      <c r="WWM212" s="464"/>
      <c r="WWN212" s="464"/>
      <c r="WWO212" s="464"/>
      <c r="WWP212" s="464"/>
      <c r="WWQ212" s="464"/>
      <c r="WWR212" s="464"/>
      <c r="WWS212" s="464"/>
      <c r="WWT212" s="464"/>
      <c r="WWU212" s="464"/>
      <c r="WWV212" s="464"/>
      <c r="WWW212" s="464"/>
      <c r="WWX212" s="464"/>
      <c r="WWY212" s="464"/>
      <c r="WWZ212" s="464"/>
      <c r="WXA212" s="464"/>
      <c r="WXB212" s="464"/>
      <c r="WXC212" s="464"/>
      <c r="WXD212" s="464"/>
      <c r="WXE212" s="464"/>
      <c r="WXF212" s="464"/>
      <c r="WXG212" s="464"/>
      <c r="WXH212" s="464"/>
      <c r="WXI212" s="464"/>
      <c r="WXJ212" s="464"/>
      <c r="WXK212" s="464"/>
      <c r="WXL212" s="464"/>
      <c r="WXM212" s="464"/>
      <c r="WXN212" s="464"/>
      <c r="WXO212" s="464"/>
      <c r="WXP212" s="464"/>
      <c r="WXQ212" s="464"/>
      <c r="WXR212" s="464"/>
      <c r="WXS212" s="464"/>
      <c r="WXT212" s="464"/>
      <c r="WXU212" s="464"/>
      <c r="WXV212" s="464"/>
      <c r="WXW212" s="464"/>
      <c r="WXX212" s="464"/>
      <c r="WXY212" s="464"/>
      <c r="WXZ212" s="464"/>
      <c r="WYA212" s="464"/>
      <c r="WYB212" s="464"/>
      <c r="WYC212" s="464"/>
      <c r="WYD212" s="464"/>
      <c r="WYE212" s="464"/>
      <c r="WYF212" s="464"/>
      <c r="WYG212" s="464"/>
      <c r="WYH212" s="464"/>
      <c r="WYI212" s="464"/>
      <c r="WYJ212" s="464"/>
      <c r="WYK212" s="464"/>
      <c r="WYL212" s="464"/>
      <c r="WYM212" s="464"/>
      <c r="WYN212" s="464"/>
      <c r="WYO212" s="464"/>
      <c r="WYP212" s="464"/>
      <c r="WYQ212" s="464"/>
      <c r="WYR212" s="464"/>
      <c r="WYS212" s="464"/>
      <c r="WYT212" s="464"/>
      <c r="WYU212" s="464"/>
      <c r="WYV212" s="464"/>
      <c r="WYW212" s="464"/>
      <c r="WYX212" s="464"/>
      <c r="WYY212" s="464"/>
      <c r="WYZ212" s="464"/>
      <c r="WZA212" s="464"/>
      <c r="WZB212" s="464"/>
      <c r="WZC212" s="464"/>
      <c r="WZD212" s="464"/>
      <c r="WZE212" s="464"/>
      <c r="WZF212" s="464"/>
      <c r="WZG212" s="464"/>
      <c r="WZH212" s="464"/>
      <c r="WZI212" s="464"/>
      <c r="WZJ212" s="464"/>
      <c r="WZK212" s="464"/>
      <c r="WZL212" s="464"/>
      <c r="WZM212" s="464"/>
      <c r="WZN212" s="464"/>
      <c r="WZO212" s="464"/>
      <c r="WZP212" s="464"/>
      <c r="WZQ212" s="464"/>
      <c r="WZR212" s="464"/>
      <c r="WZS212" s="464"/>
      <c r="WZT212" s="464"/>
      <c r="WZU212" s="464"/>
      <c r="WZV212" s="464"/>
      <c r="WZW212" s="464"/>
      <c r="WZX212" s="464"/>
      <c r="WZY212" s="464"/>
      <c r="WZZ212" s="464"/>
      <c r="XAA212" s="464"/>
      <c r="XAB212" s="464"/>
      <c r="XAC212" s="464"/>
      <c r="XAD212" s="464"/>
      <c r="XAE212" s="464"/>
      <c r="XAF212" s="464"/>
      <c r="XAG212" s="464"/>
      <c r="XAH212" s="464"/>
      <c r="XAI212" s="464"/>
      <c r="XAJ212" s="464"/>
      <c r="XAK212" s="464"/>
      <c r="XAL212" s="464"/>
      <c r="XAM212" s="464"/>
      <c r="XAN212" s="464"/>
      <c r="XAO212" s="464"/>
      <c r="XAP212" s="464"/>
      <c r="XAQ212" s="464"/>
      <c r="XAR212" s="464"/>
      <c r="XAS212" s="464"/>
      <c r="XAT212" s="464"/>
      <c r="XAU212" s="464"/>
      <c r="XAV212" s="464"/>
      <c r="XAW212" s="464"/>
      <c r="XAX212" s="464"/>
      <c r="XAY212" s="464"/>
      <c r="XAZ212" s="464"/>
      <c r="XBA212" s="464"/>
      <c r="XBB212" s="464"/>
      <c r="XBC212" s="464"/>
      <c r="XBD212" s="464"/>
      <c r="XBE212" s="464"/>
      <c r="XBF212" s="464"/>
      <c r="XBG212" s="464"/>
      <c r="XBH212" s="464"/>
      <c r="XBI212" s="464"/>
      <c r="XBJ212" s="464"/>
      <c r="XBK212" s="464"/>
      <c r="XBL212" s="464"/>
      <c r="XBM212" s="464"/>
      <c r="XBN212" s="464"/>
      <c r="XBO212" s="464"/>
      <c r="XBP212" s="464"/>
      <c r="XBQ212" s="464"/>
      <c r="XBR212" s="464"/>
      <c r="XBS212" s="464"/>
      <c r="XBT212" s="464"/>
      <c r="XBU212" s="464"/>
      <c r="XBV212" s="464"/>
      <c r="XBW212" s="464"/>
      <c r="XBX212" s="464"/>
      <c r="XBY212" s="464"/>
      <c r="XBZ212" s="464"/>
      <c r="XCA212" s="464"/>
      <c r="XCB212" s="464"/>
      <c r="XCC212" s="464"/>
      <c r="XCD212" s="464"/>
      <c r="XCE212" s="464"/>
      <c r="XCF212" s="464"/>
      <c r="XCG212" s="464"/>
      <c r="XCH212" s="464"/>
      <c r="XCI212" s="464"/>
      <c r="XCJ212" s="464"/>
      <c r="XCK212" s="464"/>
      <c r="XCL212" s="464"/>
      <c r="XCM212" s="464"/>
      <c r="XCN212" s="464"/>
      <c r="XCO212" s="464"/>
      <c r="XCP212" s="464"/>
      <c r="XCQ212" s="464"/>
      <c r="XCR212" s="464"/>
      <c r="XCS212" s="464"/>
      <c r="XCT212" s="464"/>
      <c r="XCU212" s="464"/>
      <c r="XCV212" s="464"/>
      <c r="XCW212" s="464"/>
      <c r="XCX212" s="464"/>
      <c r="XCY212" s="464"/>
      <c r="XCZ212" s="464"/>
      <c r="XDA212" s="464"/>
      <c r="XDB212" s="464"/>
      <c r="XDC212" s="464"/>
      <c r="XDD212" s="464"/>
      <c r="XDE212" s="464"/>
      <c r="XDF212" s="464"/>
      <c r="XDG212" s="464"/>
      <c r="XDH212" s="464"/>
      <c r="XDI212" s="464"/>
      <c r="XDJ212" s="464"/>
      <c r="XDK212" s="464"/>
      <c r="XDL212" s="464"/>
      <c r="XDM212" s="464"/>
      <c r="XDN212" s="464"/>
      <c r="XDO212" s="464"/>
      <c r="XDP212" s="464"/>
      <c r="XDQ212" s="464"/>
      <c r="XDR212" s="464"/>
      <c r="XDS212" s="464"/>
      <c r="XDT212" s="464"/>
      <c r="XDU212" s="464"/>
      <c r="XDV212" s="464"/>
      <c r="XDW212" s="464"/>
      <c r="XDX212" s="464"/>
      <c r="XDY212" s="464"/>
      <c r="XDZ212" s="464"/>
      <c r="XEA212" s="464"/>
      <c r="XEB212" s="464"/>
      <c r="XEC212" s="464"/>
      <c r="XED212" s="464"/>
      <c r="XEE212" s="464"/>
      <c r="XEF212" s="464"/>
      <c r="XEG212" s="464"/>
      <c r="XEH212" s="464"/>
      <c r="XEI212" s="464"/>
      <c r="XEJ212" s="464"/>
      <c r="XEK212" s="464"/>
      <c r="XEL212" s="464"/>
      <c r="XEM212" s="464"/>
      <c r="XEN212" s="464"/>
      <c r="XEO212" s="464"/>
      <c r="XEP212" s="464"/>
      <c r="XEQ212" s="464"/>
      <c r="XER212" s="464"/>
      <c r="XES212" s="464"/>
      <c r="XET212" s="464"/>
      <c r="XEU212" s="464"/>
      <c r="XEV212" s="464"/>
      <c r="XEW212" s="464"/>
      <c r="XEX212" s="464"/>
    </row>
    <row r="213" spans="1:16378" s="463" customFormat="1" ht="31.2" x14ac:dyDescent="0.3">
      <c r="A213" s="368">
        <v>2410104</v>
      </c>
      <c r="B213" s="516" t="s">
        <v>416</v>
      </c>
      <c r="C213" s="517"/>
      <c r="D213" s="339" t="s">
        <v>2869</v>
      </c>
      <c r="E213" s="387"/>
      <c r="F213" s="387"/>
      <c r="G213" s="387">
        <v>1330000</v>
      </c>
      <c r="H213" s="387">
        <v>1330000</v>
      </c>
      <c r="I213" s="421">
        <f t="shared" si="7"/>
        <v>0</v>
      </c>
      <c r="J213" s="421">
        <v>1330000</v>
      </c>
      <c r="K213" s="416">
        <f t="shared" si="8"/>
        <v>0</v>
      </c>
      <c r="L213" s="519"/>
      <c r="M213" s="520"/>
      <c r="N213" s="464"/>
      <c r="O213" s="464"/>
      <c r="P213" s="464"/>
      <c r="Q213" s="464"/>
      <c r="R213" s="464"/>
      <c r="S213" s="464"/>
      <c r="T213" s="464"/>
      <c r="U213" s="464"/>
      <c r="V213" s="464"/>
      <c r="W213" s="464"/>
      <c r="X213" s="464"/>
      <c r="Y213" s="464"/>
      <c r="Z213" s="464"/>
      <c r="AA213" s="464"/>
      <c r="AB213" s="464"/>
      <c r="AC213" s="464"/>
      <c r="AD213" s="464"/>
      <c r="AE213" s="464"/>
      <c r="AF213" s="464"/>
      <c r="AG213" s="464"/>
      <c r="AH213" s="464"/>
      <c r="AI213" s="464"/>
      <c r="AJ213" s="464"/>
      <c r="AK213" s="464"/>
      <c r="AL213" s="464"/>
      <c r="AM213" s="464"/>
      <c r="AN213" s="464"/>
      <c r="AO213" s="464"/>
      <c r="AP213" s="464"/>
      <c r="AQ213" s="464"/>
      <c r="AR213" s="464"/>
      <c r="AS213" s="464"/>
      <c r="AT213" s="464"/>
      <c r="AU213" s="464"/>
      <c r="AV213" s="464"/>
      <c r="AW213" s="464"/>
      <c r="AX213" s="464"/>
      <c r="AY213" s="464"/>
      <c r="AZ213" s="464"/>
      <c r="BA213" s="464"/>
      <c r="BB213" s="464"/>
      <c r="BC213" s="464"/>
      <c r="BD213" s="464"/>
      <c r="BE213" s="464"/>
      <c r="BF213" s="464"/>
      <c r="BG213" s="464"/>
      <c r="BH213" s="464"/>
      <c r="BI213" s="464"/>
      <c r="BJ213" s="464"/>
      <c r="BK213" s="464"/>
      <c r="BL213" s="464"/>
      <c r="BM213" s="464"/>
      <c r="BN213" s="464"/>
      <c r="BO213" s="464"/>
      <c r="BP213" s="464"/>
      <c r="BQ213" s="464"/>
      <c r="BR213" s="464"/>
      <c r="BS213" s="464"/>
      <c r="BT213" s="464"/>
      <c r="BU213" s="464"/>
      <c r="BV213" s="464"/>
      <c r="BW213" s="464"/>
      <c r="BX213" s="464"/>
      <c r="BY213" s="464"/>
      <c r="BZ213" s="464"/>
      <c r="CA213" s="464"/>
      <c r="CB213" s="464"/>
      <c r="CC213" s="464"/>
      <c r="CD213" s="464"/>
      <c r="CE213" s="464"/>
      <c r="CF213" s="464"/>
      <c r="CG213" s="464"/>
      <c r="CH213" s="464"/>
      <c r="CI213" s="464"/>
      <c r="CJ213" s="464"/>
      <c r="CK213" s="464"/>
      <c r="CL213" s="464"/>
      <c r="CM213" s="464"/>
      <c r="CN213" s="464"/>
      <c r="CO213" s="464"/>
      <c r="CP213" s="464"/>
      <c r="CQ213" s="464"/>
      <c r="CR213" s="464"/>
      <c r="CS213" s="464"/>
      <c r="CT213" s="464"/>
      <c r="CU213" s="464"/>
      <c r="CV213" s="464"/>
      <c r="CW213" s="464"/>
      <c r="CX213" s="464"/>
      <c r="CY213" s="464"/>
      <c r="CZ213" s="464"/>
      <c r="DA213" s="464"/>
      <c r="DB213" s="464"/>
      <c r="DC213" s="464"/>
      <c r="DD213" s="464"/>
      <c r="DE213" s="464"/>
      <c r="DF213" s="464"/>
      <c r="DG213" s="464"/>
      <c r="DH213" s="464"/>
      <c r="DI213" s="464"/>
      <c r="DJ213" s="464"/>
      <c r="DK213" s="464"/>
      <c r="DL213" s="464"/>
      <c r="DM213" s="464"/>
      <c r="DN213" s="464"/>
      <c r="DO213" s="464"/>
      <c r="DP213" s="464"/>
      <c r="DQ213" s="464"/>
      <c r="DR213" s="464"/>
      <c r="DS213" s="464"/>
      <c r="DT213" s="464"/>
      <c r="DU213" s="464"/>
      <c r="DV213" s="464"/>
      <c r="DW213" s="464"/>
      <c r="DX213" s="464"/>
      <c r="DY213" s="464"/>
      <c r="DZ213" s="464"/>
      <c r="EA213" s="464"/>
      <c r="EB213" s="464"/>
      <c r="EC213" s="464"/>
      <c r="ED213" s="464"/>
      <c r="EE213" s="464"/>
      <c r="EF213" s="464"/>
      <c r="EG213" s="464"/>
      <c r="EH213" s="464"/>
      <c r="EI213" s="464"/>
      <c r="EJ213" s="464"/>
      <c r="EK213" s="464"/>
      <c r="EL213" s="464"/>
      <c r="EM213" s="464"/>
      <c r="EN213" s="464"/>
      <c r="EO213" s="464"/>
      <c r="EP213" s="464"/>
      <c r="EQ213" s="464"/>
      <c r="ER213" s="464"/>
      <c r="ES213" s="464"/>
      <c r="ET213" s="464"/>
      <c r="EU213" s="464"/>
      <c r="EV213" s="464"/>
      <c r="EW213" s="464"/>
      <c r="EX213" s="464"/>
      <c r="EY213" s="464"/>
      <c r="EZ213" s="464"/>
      <c r="FA213" s="464"/>
      <c r="FB213" s="464"/>
      <c r="FC213" s="464"/>
      <c r="FD213" s="464"/>
      <c r="FE213" s="464"/>
      <c r="FF213" s="464"/>
      <c r="FG213" s="464"/>
      <c r="FH213" s="464"/>
      <c r="FI213" s="464"/>
      <c r="FJ213" s="464"/>
      <c r="FK213" s="464"/>
      <c r="FL213" s="464"/>
      <c r="FM213" s="464"/>
      <c r="FN213" s="464"/>
      <c r="FO213" s="464"/>
      <c r="FP213" s="464"/>
      <c r="FQ213" s="464"/>
      <c r="FR213" s="464"/>
      <c r="FS213" s="464"/>
      <c r="FT213" s="464"/>
      <c r="FU213" s="464"/>
      <c r="FV213" s="464"/>
      <c r="FW213" s="464"/>
      <c r="FX213" s="464"/>
      <c r="FY213" s="464"/>
      <c r="FZ213" s="464"/>
      <c r="GA213" s="464"/>
      <c r="GB213" s="464"/>
      <c r="GC213" s="464"/>
      <c r="GD213" s="464"/>
      <c r="GE213" s="464"/>
      <c r="GF213" s="464"/>
      <c r="GG213" s="464"/>
      <c r="GH213" s="464"/>
      <c r="GI213" s="464"/>
      <c r="GJ213" s="464"/>
      <c r="GK213" s="464"/>
      <c r="GL213" s="464"/>
      <c r="GM213" s="464"/>
      <c r="GN213" s="464"/>
      <c r="GO213" s="464"/>
      <c r="GP213" s="464"/>
      <c r="GQ213" s="464"/>
      <c r="GR213" s="464"/>
      <c r="GS213" s="464"/>
      <c r="GT213" s="464"/>
      <c r="GU213" s="464"/>
      <c r="GV213" s="464"/>
      <c r="GW213" s="464"/>
      <c r="GX213" s="464"/>
      <c r="GY213" s="464"/>
      <c r="GZ213" s="464"/>
      <c r="HA213" s="464"/>
      <c r="HB213" s="464"/>
      <c r="HC213" s="464"/>
      <c r="HD213" s="464"/>
      <c r="HE213" s="464"/>
      <c r="HF213" s="464"/>
      <c r="HG213" s="464"/>
      <c r="HH213" s="464"/>
      <c r="HI213" s="464"/>
      <c r="HJ213" s="464"/>
      <c r="HK213" s="464"/>
      <c r="HL213" s="464"/>
      <c r="HM213" s="464"/>
      <c r="HN213" s="464"/>
      <c r="HO213" s="464"/>
      <c r="HP213" s="464"/>
      <c r="HQ213" s="464"/>
      <c r="HR213" s="464"/>
      <c r="HS213" s="464"/>
      <c r="HT213" s="464"/>
      <c r="HU213" s="464"/>
      <c r="HV213" s="464"/>
      <c r="HW213" s="464"/>
      <c r="HX213" s="464"/>
      <c r="HY213" s="464"/>
      <c r="HZ213" s="464"/>
      <c r="IA213" s="464"/>
      <c r="IB213" s="464"/>
      <c r="IC213" s="464"/>
      <c r="ID213" s="464"/>
      <c r="IE213" s="464"/>
      <c r="IF213" s="464"/>
      <c r="IG213" s="464"/>
      <c r="IH213" s="464"/>
      <c r="II213" s="464"/>
      <c r="IJ213" s="464"/>
      <c r="IK213" s="464"/>
      <c r="IL213" s="464"/>
      <c r="IM213" s="464"/>
      <c r="IN213" s="464"/>
      <c r="IO213" s="464"/>
      <c r="IP213" s="464"/>
      <c r="IQ213" s="464"/>
      <c r="IR213" s="464"/>
      <c r="IS213" s="464"/>
      <c r="IT213" s="464"/>
      <c r="IU213" s="464"/>
      <c r="IV213" s="464"/>
      <c r="IW213" s="464"/>
      <c r="IX213" s="464"/>
      <c r="IY213" s="464"/>
      <c r="IZ213" s="464"/>
      <c r="JA213" s="464"/>
      <c r="JB213" s="464"/>
      <c r="JC213" s="464"/>
      <c r="JD213" s="464"/>
      <c r="JE213" s="464"/>
      <c r="JF213" s="464"/>
      <c r="JG213" s="464"/>
      <c r="JH213" s="464"/>
      <c r="JI213" s="464"/>
      <c r="JJ213" s="464"/>
      <c r="JK213" s="464"/>
      <c r="JL213" s="464"/>
      <c r="JM213" s="464"/>
      <c r="JN213" s="464"/>
      <c r="JO213" s="464"/>
      <c r="JP213" s="464"/>
      <c r="JQ213" s="464"/>
      <c r="JR213" s="464"/>
      <c r="JS213" s="464"/>
      <c r="JT213" s="464"/>
      <c r="JU213" s="464"/>
      <c r="JV213" s="464"/>
      <c r="JW213" s="464"/>
      <c r="JX213" s="464"/>
      <c r="JY213" s="464"/>
      <c r="JZ213" s="464"/>
      <c r="KA213" s="464"/>
      <c r="KB213" s="464"/>
      <c r="KC213" s="464"/>
      <c r="KD213" s="464"/>
      <c r="KE213" s="464"/>
      <c r="KF213" s="464"/>
      <c r="KG213" s="464"/>
      <c r="KH213" s="464"/>
      <c r="KI213" s="464"/>
      <c r="KJ213" s="464"/>
      <c r="KK213" s="464"/>
      <c r="KL213" s="464"/>
      <c r="KM213" s="464"/>
      <c r="KN213" s="464"/>
      <c r="KO213" s="464"/>
      <c r="KP213" s="464"/>
      <c r="KQ213" s="464"/>
      <c r="KR213" s="464"/>
      <c r="KS213" s="464"/>
      <c r="KT213" s="464"/>
      <c r="KU213" s="464"/>
      <c r="KV213" s="464"/>
      <c r="KW213" s="464"/>
      <c r="KX213" s="464"/>
      <c r="KY213" s="464"/>
      <c r="KZ213" s="464"/>
      <c r="LA213" s="464"/>
      <c r="LB213" s="464"/>
      <c r="LC213" s="464"/>
      <c r="LD213" s="464"/>
      <c r="LE213" s="464"/>
      <c r="LF213" s="464"/>
      <c r="LG213" s="464"/>
      <c r="LH213" s="464"/>
      <c r="LI213" s="464"/>
      <c r="LJ213" s="464"/>
      <c r="LK213" s="464"/>
      <c r="LL213" s="464"/>
      <c r="LM213" s="464"/>
      <c r="LN213" s="464"/>
      <c r="LO213" s="464"/>
      <c r="LP213" s="464"/>
      <c r="LQ213" s="464"/>
      <c r="LR213" s="464"/>
      <c r="LS213" s="464"/>
      <c r="LT213" s="464"/>
      <c r="LU213" s="464"/>
      <c r="LV213" s="464"/>
      <c r="LW213" s="464"/>
      <c r="LX213" s="464"/>
      <c r="LY213" s="464"/>
      <c r="LZ213" s="464"/>
      <c r="MA213" s="464"/>
      <c r="MB213" s="464"/>
      <c r="MC213" s="464"/>
      <c r="MD213" s="464"/>
      <c r="ME213" s="464"/>
      <c r="MF213" s="464"/>
      <c r="MG213" s="464"/>
      <c r="MH213" s="464"/>
      <c r="MI213" s="464"/>
      <c r="MJ213" s="464"/>
      <c r="MK213" s="464"/>
      <c r="ML213" s="464"/>
      <c r="MM213" s="464"/>
      <c r="MN213" s="464"/>
      <c r="MO213" s="464"/>
      <c r="MP213" s="464"/>
      <c r="MQ213" s="464"/>
      <c r="MR213" s="464"/>
      <c r="MS213" s="464"/>
      <c r="MT213" s="464"/>
      <c r="MU213" s="464"/>
      <c r="MV213" s="464"/>
      <c r="MW213" s="464"/>
      <c r="MX213" s="464"/>
      <c r="MY213" s="464"/>
      <c r="MZ213" s="464"/>
      <c r="NA213" s="464"/>
      <c r="NB213" s="464"/>
      <c r="NC213" s="464"/>
      <c r="ND213" s="464"/>
      <c r="NE213" s="464"/>
      <c r="NF213" s="464"/>
      <c r="NG213" s="464"/>
      <c r="NH213" s="464"/>
      <c r="NI213" s="464"/>
      <c r="NJ213" s="464"/>
      <c r="NK213" s="464"/>
      <c r="NL213" s="464"/>
      <c r="NM213" s="464"/>
      <c r="NN213" s="464"/>
      <c r="NO213" s="464"/>
      <c r="NP213" s="464"/>
      <c r="NQ213" s="464"/>
      <c r="NR213" s="464"/>
      <c r="NS213" s="464"/>
      <c r="NT213" s="464"/>
      <c r="NU213" s="464"/>
      <c r="NV213" s="464"/>
      <c r="NW213" s="464"/>
      <c r="NX213" s="464"/>
      <c r="NY213" s="464"/>
      <c r="NZ213" s="464"/>
      <c r="OA213" s="464"/>
      <c r="OB213" s="464"/>
      <c r="OC213" s="464"/>
      <c r="OD213" s="464"/>
      <c r="OE213" s="464"/>
      <c r="OF213" s="464"/>
      <c r="OG213" s="464"/>
      <c r="OH213" s="464"/>
      <c r="OI213" s="464"/>
      <c r="OJ213" s="464"/>
      <c r="OK213" s="464"/>
      <c r="OL213" s="464"/>
      <c r="OM213" s="464"/>
      <c r="ON213" s="464"/>
      <c r="OO213" s="464"/>
      <c r="OP213" s="464"/>
      <c r="OQ213" s="464"/>
      <c r="OR213" s="464"/>
      <c r="OS213" s="464"/>
      <c r="OT213" s="464"/>
      <c r="OU213" s="464"/>
      <c r="OV213" s="464"/>
      <c r="OW213" s="464"/>
      <c r="OX213" s="464"/>
      <c r="OY213" s="464"/>
      <c r="OZ213" s="464"/>
      <c r="PA213" s="464"/>
      <c r="PB213" s="464"/>
      <c r="PC213" s="464"/>
      <c r="PD213" s="464"/>
      <c r="PE213" s="464"/>
      <c r="PF213" s="464"/>
      <c r="PG213" s="464"/>
      <c r="PH213" s="464"/>
      <c r="PI213" s="464"/>
      <c r="PJ213" s="464"/>
      <c r="PK213" s="464"/>
      <c r="PL213" s="464"/>
      <c r="PM213" s="464"/>
      <c r="PN213" s="464"/>
      <c r="PO213" s="464"/>
      <c r="PP213" s="464"/>
      <c r="PQ213" s="464"/>
      <c r="PR213" s="464"/>
      <c r="PS213" s="464"/>
      <c r="PT213" s="464"/>
      <c r="PU213" s="464"/>
      <c r="PV213" s="464"/>
      <c r="PW213" s="464"/>
      <c r="PX213" s="464"/>
      <c r="PY213" s="464"/>
      <c r="PZ213" s="464"/>
      <c r="QA213" s="464"/>
      <c r="QB213" s="464"/>
      <c r="QC213" s="464"/>
      <c r="QD213" s="464"/>
      <c r="QE213" s="464"/>
      <c r="QF213" s="464"/>
      <c r="QG213" s="464"/>
      <c r="QH213" s="464"/>
      <c r="QI213" s="464"/>
      <c r="QJ213" s="464"/>
      <c r="QK213" s="464"/>
      <c r="QL213" s="464"/>
      <c r="QM213" s="464"/>
      <c r="QN213" s="464"/>
      <c r="QO213" s="464"/>
      <c r="QP213" s="464"/>
      <c r="QQ213" s="464"/>
      <c r="QR213" s="464"/>
      <c r="QS213" s="464"/>
      <c r="QT213" s="464"/>
      <c r="QU213" s="464"/>
      <c r="QV213" s="464"/>
      <c r="QW213" s="464"/>
      <c r="QX213" s="464"/>
      <c r="QY213" s="464"/>
      <c r="QZ213" s="464"/>
      <c r="RA213" s="464"/>
      <c r="RB213" s="464"/>
      <c r="RC213" s="464"/>
      <c r="RD213" s="464"/>
      <c r="RE213" s="464"/>
      <c r="RF213" s="464"/>
      <c r="RG213" s="464"/>
      <c r="RH213" s="464"/>
      <c r="RI213" s="464"/>
      <c r="RJ213" s="464"/>
      <c r="RK213" s="464"/>
      <c r="RL213" s="464"/>
      <c r="RM213" s="464"/>
      <c r="RN213" s="464"/>
      <c r="RO213" s="464"/>
      <c r="RP213" s="464"/>
      <c r="RQ213" s="464"/>
      <c r="RR213" s="464"/>
      <c r="RS213" s="464"/>
      <c r="RT213" s="464"/>
      <c r="RU213" s="464"/>
      <c r="RV213" s="464"/>
      <c r="RW213" s="464"/>
      <c r="RX213" s="464"/>
      <c r="RY213" s="464"/>
      <c r="RZ213" s="464"/>
      <c r="SA213" s="464"/>
      <c r="SB213" s="464"/>
      <c r="SC213" s="464"/>
      <c r="SD213" s="464"/>
      <c r="SE213" s="464"/>
      <c r="SF213" s="464"/>
      <c r="SG213" s="464"/>
      <c r="SH213" s="464"/>
      <c r="SI213" s="464"/>
      <c r="SJ213" s="464"/>
      <c r="SK213" s="464"/>
      <c r="SL213" s="464"/>
      <c r="SM213" s="464"/>
      <c r="SN213" s="464"/>
      <c r="SO213" s="464"/>
      <c r="SP213" s="464"/>
      <c r="SQ213" s="464"/>
      <c r="SR213" s="464"/>
      <c r="SS213" s="464"/>
      <c r="ST213" s="464"/>
      <c r="SU213" s="464"/>
      <c r="SV213" s="464"/>
      <c r="SW213" s="464"/>
      <c r="SX213" s="464"/>
      <c r="SY213" s="464"/>
      <c r="SZ213" s="464"/>
      <c r="TA213" s="464"/>
      <c r="TB213" s="464"/>
      <c r="TC213" s="464"/>
      <c r="TD213" s="464"/>
      <c r="TE213" s="464"/>
      <c r="TF213" s="464"/>
      <c r="TG213" s="464"/>
      <c r="TH213" s="464"/>
      <c r="TI213" s="464"/>
      <c r="TJ213" s="464"/>
      <c r="TK213" s="464"/>
      <c r="TL213" s="464"/>
      <c r="TM213" s="464"/>
      <c r="TN213" s="464"/>
      <c r="TO213" s="464"/>
      <c r="TP213" s="464"/>
      <c r="TQ213" s="464"/>
      <c r="TR213" s="464"/>
      <c r="TS213" s="464"/>
      <c r="TT213" s="464"/>
      <c r="TU213" s="464"/>
      <c r="TV213" s="464"/>
      <c r="TW213" s="464"/>
      <c r="TX213" s="464"/>
      <c r="TY213" s="464"/>
      <c r="TZ213" s="464"/>
      <c r="UA213" s="464"/>
      <c r="UB213" s="464"/>
      <c r="UC213" s="464"/>
      <c r="UD213" s="464"/>
      <c r="UE213" s="464"/>
      <c r="UF213" s="464"/>
      <c r="UG213" s="464"/>
      <c r="UH213" s="464"/>
      <c r="UI213" s="464"/>
      <c r="UJ213" s="464"/>
      <c r="UK213" s="464"/>
      <c r="UL213" s="464"/>
      <c r="UM213" s="464"/>
      <c r="UN213" s="464"/>
      <c r="UO213" s="464"/>
      <c r="UP213" s="464"/>
      <c r="UQ213" s="464"/>
      <c r="UR213" s="464"/>
      <c r="US213" s="464"/>
      <c r="UT213" s="464"/>
      <c r="UU213" s="464"/>
      <c r="UV213" s="464"/>
      <c r="UW213" s="464"/>
      <c r="UX213" s="464"/>
      <c r="UY213" s="464"/>
      <c r="UZ213" s="464"/>
      <c r="VA213" s="464"/>
      <c r="VB213" s="464"/>
      <c r="VC213" s="464"/>
      <c r="VD213" s="464"/>
      <c r="VE213" s="464"/>
      <c r="VF213" s="464"/>
      <c r="VG213" s="464"/>
      <c r="VH213" s="464"/>
      <c r="VI213" s="464"/>
      <c r="VJ213" s="464"/>
      <c r="VK213" s="464"/>
      <c r="VL213" s="464"/>
      <c r="VM213" s="464"/>
      <c r="VN213" s="464"/>
      <c r="VO213" s="464"/>
      <c r="VP213" s="464"/>
      <c r="VQ213" s="464"/>
      <c r="VR213" s="464"/>
      <c r="VS213" s="464"/>
      <c r="VT213" s="464"/>
      <c r="VU213" s="464"/>
      <c r="VV213" s="464"/>
      <c r="VW213" s="464"/>
      <c r="VX213" s="464"/>
      <c r="VY213" s="464"/>
      <c r="VZ213" s="464"/>
      <c r="WA213" s="464"/>
      <c r="WB213" s="464"/>
      <c r="WC213" s="464"/>
      <c r="WD213" s="464"/>
      <c r="WE213" s="464"/>
      <c r="WF213" s="464"/>
      <c r="WG213" s="464"/>
      <c r="WH213" s="464"/>
      <c r="WI213" s="464"/>
      <c r="WJ213" s="464"/>
      <c r="WK213" s="464"/>
      <c r="WL213" s="464"/>
      <c r="WM213" s="464"/>
      <c r="WN213" s="464"/>
      <c r="WO213" s="464"/>
      <c r="WP213" s="464"/>
      <c r="WQ213" s="464"/>
      <c r="WR213" s="464"/>
      <c r="WS213" s="464"/>
      <c r="WT213" s="464"/>
      <c r="WU213" s="464"/>
      <c r="WV213" s="464"/>
      <c r="WW213" s="464"/>
      <c r="WX213" s="464"/>
      <c r="WY213" s="464"/>
      <c r="WZ213" s="464"/>
      <c r="XA213" s="464"/>
      <c r="XB213" s="464"/>
      <c r="XC213" s="464"/>
      <c r="XD213" s="464"/>
      <c r="XE213" s="464"/>
      <c r="XF213" s="464"/>
      <c r="XG213" s="464"/>
      <c r="XH213" s="464"/>
      <c r="XI213" s="464"/>
      <c r="XJ213" s="464"/>
      <c r="XK213" s="464"/>
      <c r="XL213" s="464"/>
      <c r="XM213" s="464"/>
      <c r="XN213" s="464"/>
      <c r="XO213" s="464"/>
      <c r="XP213" s="464"/>
      <c r="XQ213" s="464"/>
      <c r="XR213" s="464"/>
      <c r="XS213" s="464"/>
      <c r="XT213" s="464"/>
      <c r="XU213" s="464"/>
      <c r="XV213" s="464"/>
      <c r="XW213" s="464"/>
      <c r="XX213" s="464"/>
      <c r="XY213" s="464"/>
      <c r="XZ213" s="464"/>
      <c r="YA213" s="464"/>
      <c r="YB213" s="464"/>
      <c r="YC213" s="464"/>
      <c r="YD213" s="464"/>
      <c r="YE213" s="464"/>
      <c r="YF213" s="464"/>
      <c r="YG213" s="464"/>
      <c r="YH213" s="464"/>
      <c r="YI213" s="464"/>
      <c r="YJ213" s="464"/>
      <c r="YK213" s="464"/>
      <c r="YL213" s="464"/>
      <c r="YM213" s="464"/>
      <c r="YN213" s="464"/>
      <c r="YO213" s="464"/>
      <c r="YP213" s="464"/>
      <c r="YQ213" s="464"/>
      <c r="YR213" s="464"/>
      <c r="YS213" s="464"/>
      <c r="YT213" s="464"/>
      <c r="YU213" s="464"/>
      <c r="YV213" s="464"/>
      <c r="YW213" s="464"/>
      <c r="YX213" s="464"/>
      <c r="YY213" s="464"/>
      <c r="YZ213" s="464"/>
      <c r="ZA213" s="464"/>
      <c r="ZB213" s="464"/>
      <c r="ZC213" s="464"/>
      <c r="ZD213" s="464"/>
      <c r="ZE213" s="464"/>
      <c r="ZF213" s="464"/>
      <c r="ZG213" s="464"/>
      <c r="ZH213" s="464"/>
      <c r="ZI213" s="464"/>
      <c r="ZJ213" s="464"/>
      <c r="ZK213" s="464"/>
      <c r="ZL213" s="464"/>
      <c r="ZM213" s="464"/>
      <c r="ZN213" s="464"/>
      <c r="ZO213" s="464"/>
      <c r="ZP213" s="464"/>
      <c r="ZQ213" s="464"/>
      <c r="ZR213" s="464"/>
      <c r="ZS213" s="464"/>
      <c r="ZT213" s="464"/>
      <c r="ZU213" s="464"/>
      <c r="ZV213" s="464"/>
      <c r="ZW213" s="464"/>
      <c r="ZX213" s="464"/>
      <c r="ZY213" s="464"/>
      <c r="ZZ213" s="464"/>
      <c r="AAA213" s="464"/>
      <c r="AAB213" s="464"/>
      <c r="AAC213" s="464"/>
      <c r="AAD213" s="464"/>
      <c r="AAE213" s="464"/>
      <c r="AAF213" s="464"/>
      <c r="AAG213" s="464"/>
      <c r="AAH213" s="464"/>
      <c r="AAI213" s="464"/>
      <c r="AAJ213" s="464"/>
      <c r="AAK213" s="464"/>
      <c r="AAL213" s="464"/>
      <c r="AAM213" s="464"/>
      <c r="AAN213" s="464"/>
      <c r="AAO213" s="464"/>
      <c r="AAP213" s="464"/>
      <c r="AAQ213" s="464"/>
      <c r="AAR213" s="464"/>
      <c r="AAS213" s="464"/>
      <c r="AAT213" s="464"/>
      <c r="AAU213" s="464"/>
      <c r="AAV213" s="464"/>
      <c r="AAW213" s="464"/>
      <c r="AAX213" s="464"/>
      <c r="AAY213" s="464"/>
      <c r="AAZ213" s="464"/>
      <c r="ABA213" s="464"/>
      <c r="ABB213" s="464"/>
      <c r="ABC213" s="464"/>
      <c r="ABD213" s="464"/>
      <c r="ABE213" s="464"/>
      <c r="ABF213" s="464"/>
      <c r="ABG213" s="464"/>
      <c r="ABH213" s="464"/>
      <c r="ABI213" s="464"/>
      <c r="ABJ213" s="464"/>
      <c r="ABK213" s="464"/>
      <c r="ABL213" s="464"/>
      <c r="ABM213" s="464"/>
      <c r="ABN213" s="464"/>
      <c r="ABO213" s="464"/>
      <c r="ABP213" s="464"/>
      <c r="ABQ213" s="464"/>
      <c r="ABR213" s="464"/>
      <c r="ABS213" s="464"/>
      <c r="ABT213" s="464"/>
      <c r="ABU213" s="464"/>
      <c r="ABV213" s="464"/>
      <c r="ABW213" s="464"/>
      <c r="ABX213" s="464"/>
      <c r="ABY213" s="464"/>
      <c r="ABZ213" s="464"/>
      <c r="ACA213" s="464"/>
      <c r="ACB213" s="464"/>
      <c r="ACC213" s="464"/>
      <c r="ACD213" s="464"/>
      <c r="ACE213" s="464"/>
      <c r="ACF213" s="464"/>
      <c r="ACG213" s="464"/>
      <c r="ACH213" s="464"/>
      <c r="ACI213" s="464"/>
      <c r="ACJ213" s="464"/>
      <c r="ACK213" s="464"/>
      <c r="ACL213" s="464"/>
      <c r="ACM213" s="464"/>
      <c r="ACN213" s="464"/>
      <c r="ACO213" s="464"/>
      <c r="ACP213" s="464"/>
      <c r="ACQ213" s="464"/>
      <c r="ACR213" s="464"/>
      <c r="ACS213" s="464"/>
      <c r="ACT213" s="464"/>
      <c r="ACU213" s="464"/>
      <c r="ACV213" s="464"/>
      <c r="ACW213" s="464"/>
      <c r="ACX213" s="464"/>
      <c r="ACY213" s="464"/>
      <c r="ACZ213" s="464"/>
      <c r="ADA213" s="464"/>
      <c r="ADB213" s="464"/>
      <c r="ADC213" s="464"/>
      <c r="ADD213" s="464"/>
      <c r="ADE213" s="464"/>
      <c r="ADF213" s="464"/>
      <c r="ADG213" s="464"/>
      <c r="ADH213" s="464"/>
      <c r="ADI213" s="464"/>
      <c r="ADJ213" s="464"/>
      <c r="ADK213" s="464"/>
      <c r="ADL213" s="464"/>
      <c r="ADM213" s="464"/>
      <c r="ADN213" s="464"/>
      <c r="ADO213" s="464"/>
      <c r="ADP213" s="464"/>
      <c r="ADQ213" s="464"/>
      <c r="ADR213" s="464"/>
      <c r="ADS213" s="464"/>
      <c r="ADT213" s="464"/>
      <c r="ADU213" s="464"/>
      <c r="ADV213" s="464"/>
      <c r="ADW213" s="464"/>
      <c r="ADX213" s="464"/>
      <c r="ADY213" s="464"/>
      <c r="ADZ213" s="464"/>
      <c r="AEA213" s="464"/>
      <c r="AEB213" s="464"/>
      <c r="AEC213" s="464"/>
      <c r="AED213" s="464"/>
      <c r="AEE213" s="464"/>
      <c r="AEF213" s="464"/>
      <c r="AEG213" s="464"/>
      <c r="AEH213" s="464"/>
      <c r="AEI213" s="464"/>
      <c r="AEJ213" s="464"/>
      <c r="AEK213" s="464"/>
      <c r="AEL213" s="464"/>
      <c r="AEM213" s="464"/>
      <c r="AEN213" s="464"/>
      <c r="AEO213" s="464"/>
      <c r="AEP213" s="464"/>
      <c r="AEQ213" s="464"/>
      <c r="AER213" s="464"/>
      <c r="AES213" s="464"/>
      <c r="AET213" s="464"/>
      <c r="AEU213" s="464"/>
      <c r="AEV213" s="464"/>
      <c r="AEW213" s="464"/>
      <c r="AEX213" s="464"/>
      <c r="AEY213" s="464"/>
      <c r="AEZ213" s="464"/>
      <c r="AFA213" s="464"/>
      <c r="AFB213" s="464"/>
      <c r="AFC213" s="464"/>
      <c r="AFD213" s="464"/>
      <c r="AFE213" s="464"/>
      <c r="AFF213" s="464"/>
      <c r="AFG213" s="464"/>
      <c r="AFH213" s="464"/>
      <c r="AFI213" s="464"/>
      <c r="AFJ213" s="464"/>
      <c r="AFK213" s="464"/>
      <c r="AFL213" s="464"/>
      <c r="AFM213" s="464"/>
      <c r="AFN213" s="464"/>
      <c r="AFO213" s="464"/>
      <c r="AFP213" s="464"/>
      <c r="AFQ213" s="464"/>
      <c r="AFR213" s="464"/>
      <c r="AFS213" s="464"/>
      <c r="AFT213" s="464"/>
      <c r="AFU213" s="464"/>
      <c r="AFV213" s="464"/>
      <c r="AFW213" s="464"/>
      <c r="AFX213" s="464"/>
      <c r="AFY213" s="464"/>
      <c r="AFZ213" s="464"/>
      <c r="AGA213" s="464"/>
      <c r="AGB213" s="464"/>
      <c r="AGC213" s="464"/>
      <c r="AGD213" s="464"/>
      <c r="AGE213" s="464"/>
      <c r="AGF213" s="464"/>
      <c r="AGG213" s="464"/>
      <c r="AGH213" s="464"/>
      <c r="AGI213" s="464"/>
      <c r="AGJ213" s="464"/>
      <c r="AGK213" s="464"/>
      <c r="AGL213" s="464"/>
      <c r="AGM213" s="464"/>
      <c r="AGN213" s="464"/>
      <c r="AGO213" s="464"/>
      <c r="AGP213" s="464"/>
      <c r="AGQ213" s="464"/>
      <c r="AGR213" s="464"/>
      <c r="AGS213" s="464"/>
      <c r="AGT213" s="464"/>
      <c r="AGU213" s="464"/>
      <c r="AGV213" s="464"/>
      <c r="AGW213" s="464"/>
      <c r="AGX213" s="464"/>
      <c r="AGY213" s="464"/>
      <c r="AGZ213" s="464"/>
      <c r="AHA213" s="464"/>
      <c r="AHB213" s="464"/>
      <c r="AHC213" s="464"/>
      <c r="AHD213" s="464"/>
      <c r="AHE213" s="464"/>
      <c r="AHF213" s="464"/>
      <c r="AHG213" s="464"/>
      <c r="AHH213" s="464"/>
      <c r="AHI213" s="464"/>
      <c r="AHJ213" s="464"/>
      <c r="AHK213" s="464"/>
      <c r="AHL213" s="464"/>
      <c r="AHM213" s="464"/>
      <c r="AHN213" s="464"/>
      <c r="AHO213" s="464"/>
      <c r="AHP213" s="464"/>
      <c r="AHQ213" s="464"/>
      <c r="AHR213" s="464"/>
      <c r="AHS213" s="464"/>
      <c r="AHT213" s="464"/>
      <c r="AHU213" s="464"/>
      <c r="AHV213" s="464"/>
      <c r="AHW213" s="464"/>
      <c r="AHX213" s="464"/>
      <c r="AHY213" s="464"/>
      <c r="AHZ213" s="464"/>
      <c r="AIA213" s="464"/>
      <c r="AIB213" s="464"/>
      <c r="AIC213" s="464"/>
      <c r="AID213" s="464"/>
      <c r="AIE213" s="464"/>
      <c r="AIF213" s="464"/>
      <c r="AIG213" s="464"/>
      <c r="AIH213" s="464"/>
      <c r="AII213" s="464"/>
      <c r="AIJ213" s="464"/>
      <c r="AIK213" s="464"/>
      <c r="AIL213" s="464"/>
      <c r="AIM213" s="464"/>
      <c r="AIN213" s="464"/>
      <c r="AIO213" s="464"/>
      <c r="AIP213" s="464"/>
      <c r="AIQ213" s="464"/>
      <c r="AIR213" s="464"/>
      <c r="AIS213" s="464"/>
      <c r="AIT213" s="464"/>
      <c r="AIU213" s="464"/>
      <c r="AIV213" s="464"/>
      <c r="AIW213" s="464"/>
      <c r="AIX213" s="464"/>
      <c r="AIY213" s="464"/>
      <c r="AIZ213" s="464"/>
      <c r="AJA213" s="464"/>
      <c r="AJB213" s="464"/>
      <c r="AJC213" s="464"/>
      <c r="AJD213" s="464"/>
      <c r="AJE213" s="464"/>
      <c r="AJF213" s="464"/>
      <c r="AJG213" s="464"/>
      <c r="AJH213" s="464"/>
      <c r="AJI213" s="464"/>
      <c r="AJJ213" s="464"/>
      <c r="AJK213" s="464"/>
      <c r="AJL213" s="464"/>
      <c r="AJM213" s="464"/>
      <c r="AJN213" s="464"/>
      <c r="AJO213" s="464"/>
      <c r="AJP213" s="464"/>
      <c r="AJQ213" s="464"/>
      <c r="AJR213" s="464"/>
      <c r="AJS213" s="464"/>
      <c r="AJT213" s="464"/>
      <c r="AJU213" s="464"/>
      <c r="AJV213" s="464"/>
      <c r="AJW213" s="464"/>
      <c r="AJX213" s="464"/>
      <c r="AJY213" s="464"/>
      <c r="AJZ213" s="464"/>
      <c r="AKA213" s="464"/>
      <c r="AKB213" s="464"/>
      <c r="AKC213" s="464"/>
      <c r="AKD213" s="464"/>
      <c r="AKE213" s="464"/>
      <c r="AKF213" s="464"/>
      <c r="AKG213" s="464"/>
      <c r="AKH213" s="464"/>
      <c r="AKI213" s="464"/>
      <c r="AKJ213" s="464"/>
      <c r="AKK213" s="464"/>
      <c r="AKL213" s="464"/>
      <c r="AKM213" s="464"/>
      <c r="AKN213" s="464"/>
      <c r="AKO213" s="464"/>
      <c r="AKP213" s="464"/>
      <c r="AKQ213" s="464"/>
      <c r="AKR213" s="464"/>
      <c r="AKS213" s="464"/>
      <c r="AKT213" s="464"/>
      <c r="AKU213" s="464"/>
      <c r="AKV213" s="464"/>
      <c r="AKW213" s="464"/>
      <c r="AKX213" s="464"/>
      <c r="AKY213" s="464"/>
      <c r="AKZ213" s="464"/>
      <c r="ALA213" s="464"/>
      <c r="ALB213" s="464"/>
      <c r="ALC213" s="464"/>
      <c r="ALD213" s="464"/>
      <c r="ALE213" s="464"/>
      <c r="ALF213" s="464"/>
      <c r="ALG213" s="464"/>
      <c r="ALH213" s="464"/>
      <c r="ALI213" s="464"/>
      <c r="ALJ213" s="464"/>
      <c r="ALK213" s="464"/>
      <c r="ALL213" s="464"/>
      <c r="ALM213" s="464"/>
      <c r="ALN213" s="464"/>
      <c r="ALO213" s="464"/>
      <c r="ALP213" s="464"/>
      <c r="ALQ213" s="464"/>
      <c r="ALR213" s="464"/>
      <c r="ALS213" s="464"/>
      <c r="ALT213" s="464"/>
      <c r="ALU213" s="464"/>
      <c r="ALV213" s="464"/>
      <c r="ALW213" s="464"/>
      <c r="ALX213" s="464"/>
      <c r="ALY213" s="464"/>
      <c r="ALZ213" s="464"/>
      <c r="AMA213" s="464"/>
      <c r="AMB213" s="464"/>
      <c r="AMC213" s="464"/>
      <c r="AMD213" s="464"/>
      <c r="AME213" s="464"/>
      <c r="AMF213" s="464"/>
      <c r="AMG213" s="464"/>
      <c r="AMH213" s="464"/>
      <c r="AMI213" s="464"/>
      <c r="AMJ213" s="464"/>
      <c r="AMK213" s="464"/>
      <c r="AML213" s="464"/>
      <c r="AMM213" s="464"/>
      <c r="AMN213" s="464"/>
      <c r="AMO213" s="464"/>
      <c r="AMP213" s="464"/>
      <c r="AMQ213" s="464"/>
      <c r="AMR213" s="464"/>
      <c r="AMS213" s="464"/>
      <c r="AMT213" s="464"/>
      <c r="AMU213" s="464"/>
      <c r="AMV213" s="464"/>
      <c r="AMW213" s="464"/>
      <c r="AMX213" s="464"/>
      <c r="AMY213" s="464"/>
      <c r="AMZ213" s="464"/>
      <c r="ANA213" s="464"/>
      <c r="ANB213" s="464"/>
      <c r="ANC213" s="464"/>
      <c r="AND213" s="464"/>
      <c r="ANE213" s="464"/>
      <c r="ANF213" s="464"/>
      <c r="ANG213" s="464"/>
      <c r="ANH213" s="464"/>
      <c r="ANI213" s="464"/>
      <c r="ANJ213" s="464"/>
      <c r="ANK213" s="464"/>
      <c r="ANL213" s="464"/>
      <c r="ANM213" s="464"/>
      <c r="ANN213" s="464"/>
      <c r="ANO213" s="464"/>
      <c r="ANP213" s="464"/>
      <c r="ANQ213" s="464"/>
      <c r="ANR213" s="464"/>
      <c r="ANS213" s="464"/>
      <c r="ANT213" s="464"/>
      <c r="ANU213" s="464"/>
      <c r="ANV213" s="464"/>
      <c r="ANW213" s="464"/>
      <c r="ANX213" s="464"/>
      <c r="ANY213" s="464"/>
      <c r="ANZ213" s="464"/>
      <c r="AOA213" s="464"/>
      <c r="AOB213" s="464"/>
      <c r="AOC213" s="464"/>
      <c r="AOD213" s="464"/>
      <c r="AOE213" s="464"/>
      <c r="AOF213" s="464"/>
      <c r="AOG213" s="464"/>
      <c r="AOH213" s="464"/>
      <c r="AOI213" s="464"/>
      <c r="AOJ213" s="464"/>
      <c r="AOK213" s="464"/>
      <c r="AOL213" s="464"/>
      <c r="AOM213" s="464"/>
      <c r="AON213" s="464"/>
      <c r="AOO213" s="464"/>
      <c r="AOP213" s="464"/>
      <c r="AOQ213" s="464"/>
      <c r="AOR213" s="464"/>
      <c r="AOS213" s="464"/>
      <c r="AOT213" s="464"/>
      <c r="AOU213" s="464"/>
      <c r="AOV213" s="464"/>
      <c r="AOW213" s="464"/>
      <c r="AOX213" s="464"/>
      <c r="AOY213" s="464"/>
      <c r="AOZ213" s="464"/>
      <c r="APA213" s="464"/>
      <c r="APB213" s="464"/>
      <c r="APC213" s="464"/>
      <c r="APD213" s="464"/>
      <c r="APE213" s="464"/>
      <c r="APF213" s="464"/>
      <c r="APG213" s="464"/>
      <c r="APH213" s="464"/>
      <c r="API213" s="464"/>
      <c r="APJ213" s="464"/>
      <c r="APK213" s="464"/>
      <c r="APL213" s="464"/>
      <c r="APM213" s="464"/>
      <c r="APN213" s="464"/>
      <c r="APO213" s="464"/>
      <c r="APP213" s="464"/>
      <c r="APQ213" s="464"/>
      <c r="APR213" s="464"/>
      <c r="APS213" s="464"/>
      <c r="APT213" s="464"/>
      <c r="APU213" s="464"/>
      <c r="APV213" s="464"/>
      <c r="APW213" s="464"/>
      <c r="APX213" s="464"/>
      <c r="APY213" s="464"/>
      <c r="APZ213" s="464"/>
      <c r="AQA213" s="464"/>
      <c r="AQB213" s="464"/>
      <c r="AQC213" s="464"/>
      <c r="AQD213" s="464"/>
      <c r="AQE213" s="464"/>
      <c r="AQF213" s="464"/>
      <c r="AQG213" s="464"/>
      <c r="AQH213" s="464"/>
      <c r="AQI213" s="464"/>
      <c r="AQJ213" s="464"/>
      <c r="AQK213" s="464"/>
      <c r="AQL213" s="464"/>
      <c r="AQM213" s="464"/>
      <c r="AQN213" s="464"/>
      <c r="AQO213" s="464"/>
      <c r="AQP213" s="464"/>
      <c r="AQQ213" s="464"/>
      <c r="AQR213" s="464"/>
      <c r="AQS213" s="464"/>
      <c r="AQT213" s="464"/>
      <c r="AQU213" s="464"/>
      <c r="AQV213" s="464"/>
      <c r="AQW213" s="464"/>
      <c r="AQX213" s="464"/>
      <c r="AQY213" s="464"/>
      <c r="AQZ213" s="464"/>
      <c r="ARA213" s="464"/>
      <c r="ARB213" s="464"/>
      <c r="ARC213" s="464"/>
      <c r="ARD213" s="464"/>
      <c r="ARE213" s="464"/>
      <c r="ARF213" s="464"/>
      <c r="ARG213" s="464"/>
      <c r="ARH213" s="464"/>
      <c r="ARI213" s="464"/>
      <c r="ARJ213" s="464"/>
      <c r="ARK213" s="464"/>
      <c r="ARL213" s="464"/>
      <c r="ARM213" s="464"/>
      <c r="ARN213" s="464"/>
      <c r="ARO213" s="464"/>
      <c r="ARP213" s="464"/>
      <c r="ARQ213" s="464"/>
      <c r="ARR213" s="464"/>
      <c r="ARS213" s="464"/>
      <c r="ART213" s="464"/>
      <c r="ARU213" s="464"/>
      <c r="ARV213" s="464"/>
      <c r="ARW213" s="464"/>
      <c r="ARX213" s="464"/>
      <c r="ARY213" s="464"/>
      <c r="ARZ213" s="464"/>
      <c r="ASA213" s="464"/>
      <c r="ASB213" s="464"/>
      <c r="ASC213" s="464"/>
      <c r="ASD213" s="464"/>
      <c r="ASE213" s="464"/>
      <c r="ASF213" s="464"/>
      <c r="ASG213" s="464"/>
      <c r="ASH213" s="464"/>
      <c r="ASI213" s="464"/>
      <c r="ASJ213" s="464"/>
      <c r="ASK213" s="464"/>
      <c r="ASL213" s="464"/>
      <c r="ASM213" s="464"/>
      <c r="ASN213" s="464"/>
      <c r="ASO213" s="464"/>
      <c r="ASP213" s="464"/>
      <c r="ASQ213" s="464"/>
      <c r="ASR213" s="464"/>
      <c r="ASS213" s="464"/>
      <c r="AST213" s="464"/>
      <c r="ASU213" s="464"/>
      <c r="ASV213" s="464"/>
      <c r="ASW213" s="464"/>
      <c r="ASX213" s="464"/>
      <c r="ASY213" s="464"/>
      <c r="ASZ213" s="464"/>
      <c r="ATA213" s="464"/>
      <c r="ATB213" s="464"/>
      <c r="ATC213" s="464"/>
      <c r="ATD213" s="464"/>
      <c r="ATE213" s="464"/>
      <c r="ATF213" s="464"/>
      <c r="ATG213" s="464"/>
      <c r="ATH213" s="464"/>
      <c r="ATI213" s="464"/>
      <c r="ATJ213" s="464"/>
      <c r="ATK213" s="464"/>
      <c r="ATL213" s="464"/>
      <c r="ATM213" s="464"/>
      <c r="ATN213" s="464"/>
      <c r="ATO213" s="464"/>
      <c r="ATP213" s="464"/>
      <c r="ATQ213" s="464"/>
      <c r="ATR213" s="464"/>
      <c r="ATS213" s="464"/>
      <c r="ATT213" s="464"/>
      <c r="ATU213" s="464"/>
      <c r="ATV213" s="464"/>
      <c r="ATW213" s="464"/>
      <c r="ATX213" s="464"/>
      <c r="ATY213" s="464"/>
      <c r="ATZ213" s="464"/>
      <c r="AUA213" s="464"/>
      <c r="AUB213" s="464"/>
      <c r="AUC213" s="464"/>
      <c r="AUD213" s="464"/>
      <c r="AUE213" s="464"/>
      <c r="AUF213" s="464"/>
      <c r="AUG213" s="464"/>
      <c r="AUH213" s="464"/>
      <c r="AUI213" s="464"/>
      <c r="AUJ213" s="464"/>
      <c r="AUK213" s="464"/>
      <c r="AUL213" s="464"/>
      <c r="AUM213" s="464"/>
      <c r="AUN213" s="464"/>
      <c r="AUO213" s="464"/>
      <c r="AUP213" s="464"/>
      <c r="AUQ213" s="464"/>
      <c r="AUR213" s="464"/>
      <c r="AUS213" s="464"/>
      <c r="AUT213" s="464"/>
      <c r="AUU213" s="464"/>
      <c r="AUV213" s="464"/>
      <c r="AUW213" s="464"/>
      <c r="AUX213" s="464"/>
      <c r="AUY213" s="464"/>
      <c r="AUZ213" s="464"/>
      <c r="AVA213" s="464"/>
      <c r="AVB213" s="464"/>
      <c r="AVC213" s="464"/>
      <c r="AVD213" s="464"/>
      <c r="AVE213" s="464"/>
      <c r="AVF213" s="464"/>
      <c r="AVG213" s="464"/>
      <c r="AVH213" s="464"/>
      <c r="AVI213" s="464"/>
      <c r="AVJ213" s="464"/>
      <c r="AVK213" s="464"/>
      <c r="AVL213" s="464"/>
      <c r="AVM213" s="464"/>
      <c r="AVN213" s="464"/>
      <c r="AVO213" s="464"/>
      <c r="AVP213" s="464"/>
      <c r="AVQ213" s="464"/>
      <c r="AVR213" s="464"/>
      <c r="AVS213" s="464"/>
      <c r="AVT213" s="464"/>
      <c r="AVU213" s="464"/>
      <c r="AVV213" s="464"/>
      <c r="AVW213" s="464"/>
      <c r="AVX213" s="464"/>
      <c r="AVY213" s="464"/>
      <c r="AVZ213" s="464"/>
      <c r="AWA213" s="464"/>
      <c r="AWB213" s="464"/>
      <c r="AWC213" s="464"/>
      <c r="AWD213" s="464"/>
      <c r="AWE213" s="464"/>
      <c r="AWF213" s="464"/>
      <c r="AWG213" s="464"/>
      <c r="AWH213" s="464"/>
      <c r="AWI213" s="464"/>
      <c r="AWJ213" s="464"/>
      <c r="AWK213" s="464"/>
      <c r="AWL213" s="464"/>
      <c r="AWM213" s="464"/>
      <c r="AWN213" s="464"/>
      <c r="AWO213" s="464"/>
      <c r="AWP213" s="464"/>
      <c r="AWQ213" s="464"/>
      <c r="AWR213" s="464"/>
      <c r="AWS213" s="464"/>
      <c r="AWT213" s="464"/>
      <c r="AWU213" s="464"/>
      <c r="AWV213" s="464"/>
      <c r="AWW213" s="464"/>
      <c r="AWX213" s="464"/>
      <c r="AWY213" s="464"/>
      <c r="AWZ213" s="464"/>
      <c r="AXA213" s="464"/>
      <c r="AXB213" s="464"/>
      <c r="AXC213" s="464"/>
      <c r="AXD213" s="464"/>
      <c r="AXE213" s="464"/>
      <c r="AXF213" s="464"/>
      <c r="AXG213" s="464"/>
      <c r="AXH213" s="464"/>
      <c r="AXI213" s="464"/>
      <c r="AXJ213" s="464"/>
      <c r="AXK213" s="464"/>
      <c r="AXL213" s="464"/>
      <c r="AXM213" s="464"/>
      <c r="AXN213" s="464"/>
      <c r="AXO213" s="464"/>
      <c r="AXP213" s="464"/>
      <c r="AXQ213" s="464"/>
      <c r="AXR213" s="464"/>
      <c r="AXS213" s="464"/>
      <c r="AXT213" s="464"/>
      <c r="AXU213" s="464"/>
      <c r="AXV213" s="464"/>
      <c r="AXW213" s="464"/>
      <c r="AXX213" s="464"/>
      <c r="AXY213" s="464"/>
      <c r="AXZ213" s="464"/>
      <c r="AYA213" s="464"/>
      <c r="AYB213" s="464"/>
      <c r="AYC213" s="464"/>
      <c r="AYD213" s="464"/>
      <c r="AYE213" s="464"/>
      <c r="AYF213" s="464"/>
      <c r="AYG213" s="464"/>
      <c r="AYH213" s="464"/>
      <c r="AYI213" s="464"/>
      <c r="AYJ213" s="464"/>
      <c r="AYK213" s="464"/>
      <c r="AYL213" s="464"/>
      <c r="AYM213" s="464"/>
      <c r="AYN213" s="464"/>
      <c r="AYO213" s="464"/>
      <c r="AYP213" s="464"/>
      <c r="AYQ213" s="464"/>
      <c r="AYR213" s="464"/>
      <c r="AYS213" s="464"/>
      <c r="AYT213" s="464"/>
      <c r="AYU213" s="464"/>
      <c r="AYV213" s="464"/>
      <c r="AYW213" s="464"/>
      <c r="AYX213" s="464"/>
      <c r="AYY213" s="464"/>
      <c r="AYZ213" s="464"/>
      <c r="AZA213" s="464"/>
      <c r="AZB213" s="464"/>
      <c r="AZC213" s="464"/>
      <c r="AZD213" s="464"/>
      <c r="AZE213" s="464"/>
      <c r="AZF213" s="464"/>
      <c r="AZG213" s="464"/>
      <c r="AZH213" s="464"/>
      <c r="AZI213" s="464"/>
      <c r="AZJ213" s="464"/>
      <c r="AZK213" s="464"/>
      <c r="AZL213" s="464"/>
      <c r="AZM213" s="464"/>
      <c r="AZN213" s="464"/>
      <c r="AZO213" s="464"/>
      <c r="AZP213" s="464"/>
      <c r="AZQ213" s="464"/>
      <c r="AZR213" s="464"/>
      <c r="AZS213" s="464"/>
      <c r="AZT213" s="464"/>
      <c r="AZU213" s="464"/>
      <c r="AZV213" s="464"/>
      <c r="AZW213" s="464"/>
      <c r="AZX213" s="464"/>
      <c r="AZY213" s="464"/>
      <c r="AZZ213" s="464"/>
      <c r="BAA213" s="464"/>
      <c r="BAB213" s="464"/>
      <c r="BAC213" s="464"/>
      <c r="BAD213" s="464"/>
      <c r="BAE213" s="464"/>
      <c r="BAF213" s="464"/>
      <c r="BAG213" s="464"/>
      <c r="BAH213" s="464"/>
      <c r="BAI213" s="464"/>
      <c r="BAJ213" s="464"/>
      <c r="BAK213" s="464"/>
      <c r="BAL213" s="464"/>
      <c r="BAM213" s="464"/>
      <c r="BAN213" s="464"/>
      <c r="BAO213" s="464"/>
      <c r="BAP213" s="464"/>
      <c r="BAQ213" s="464"/>
      <c r="BAR213" s="464"/>
      <c r="BAS213" s="464"/>
      <c r="BAT213" s="464"/>
      <c r="BAU213" s="464"/>
      <c r="BAV213" s="464"/>
      <c r="BAW213" s="464"/>
      <c r="BAX213" s="464"/>
      <c r="BAY213" s="464"/>
      <c r="BAZ213" s="464"/>
      <c r="BBA213" s="464"/>
      <c r="BBB213" s="464"/>
      <c r="BBC213" s="464"/>
      <c r="BBD213" s="464"/>
      <c r="BBE213" s="464"/>
      <c r="BBF213" s="464"/>
      <c r="BBG213" s="464"/>
      <c r="BBH213" s="464"/>
      <c r="BBI213" s="464"/>
      <c r="BBJ213" s="464"/>
      <c r="BBK213" s="464"/>
      <c r="BBL213" s="464"/>
      <c r="BBM213" s="464"/>
      <c r="BBN213" s="464"/>
      <c r="BBO213" s="464"/>
      <c r="BBP213" s="464"/>
      <c r="BBQ213" s="464"/>
      <c r="BBR213" s="464"/>
      <c r="BBS213" s="464"/>
      <c r="BBT213" s="464"/>
      <c r="BBU213" s="464"/>
      <c r="BBV213" s="464"/>
      <c r="BBW213" s="464"/>
      <c r="BBX213" s="464"/>
      <c r="BBY213" s="464"/>
      <c r="BBZ213" s="464"/>
      <c r="BCA213" s="464"/>
      <c r="BCB213" s="464"/>
      <c r="BCC213" s="464"/>
      <c r="BCD213" s="464"/>
      <c r="BCE213" s="464"/>
      <c r="BCF213" s="464"/>
      <c r="BCG213" s="464"/>
      <c r="BCH213" s="464"/>
      <c r="BCI213" s="464"/>
      <c r="BCJ213" s="464"/>
      <c r="BCK213" s="464"/>
      <c r="BCL213" s="464"/>
      <c r="BCM213" s="464"/>
      <c r="BCN213" s="464"/>
      <c r="BCO213" s="464"/>
      <c r="BCP213" s="464"/>
      <c r="BCQ213" s="464"/>
      <c r="BCR213" s="464"/>
      <c r="BCS213" s="464"/>
      <c r="BCT213" s="464"/>
      <c r="BCU213" s="464"/>
      <c r="BCV213" s="464"/>
      <c r="BCW213" s="464"/>
      <c r="BCX213" s="464"/>
      <c r="BCY213" s="464"/>
      <c r="BCZ213" s="464"/>
      <c r="BDA213" s="464"/>
      <c r="BDB213" s="464"/>
      <c r="BDC213" s="464"/>
      <c r="BDD213" s="464"/>
      <c r="BDE213" s="464"/>
      <c r="BDF213" s="464"/>
      <c r="BDG213" s="464"/>
      <c r="BDH213" s="464"/>
      <c r="BDI213" s="464"/>
      <c r="BDJ213" s="464"/>
      <c r="BDK213" s="464"/>
      <c r="BDL213" s="464"/>
      <c r="BDM213" s="464"/>
      <c r="BDN213" s="464"/>
      <c r="BDO213" s="464"/>
      <c r="BDP213" s="464"/>
      <c r="BDQ213" s="464"/>
      <c r="BDR213" s="464"/>
      <c r="BDS213" s="464"/>
      <c r="BDT213" s="464"/>
      <c r="BDU213" s="464"/>
      <c r="BDV213" s="464"/>
      <c r="BDW213" s="464"/>
      <c r="BDX213" s="464"/>
      <c r="BDY213" s="464"/>
      <c r="BDZ213" s="464"/>
      <c r="BEA213" s="464"/>
      <c r="BEB213" s="464"/>
      <c r="BEC213" s="464"/>
      <c r="BED213" s="464"/>
      <c r="BEE213" s="464"/>
      <c r="BEF213" s="464"/>
      <c r="BEG213" s="464"/>
      <c r="BEH213" s="464"/>
      <c r="BEI213" s="464"/>
      <c r="BEJ213" s="464"/>
      <c r="BEK213" s="464"/>
      <c r="BEL213" s="464"/>
      <c r="BEM213" s="464"/>
      <c r="BEN213" s="464"/>
      <c r="BEO213" s="464"/>
      <c r="BEP213" s="464"/>
      <c r="BEQ213" s="464"/>
      <c r="BER213" s="464"/>
      <c r="BES213" s="464"/>
      <c r="BET213" s="464"/>
      <c r="BEU213" s="464"/>
      <c r="BEV213" s="464"/>
      <c r="BEW213" s="464"/>
      <c r="BEX213" s="464"/>
      <c r="BEY213" s="464"/>
      <c r="BEZ213" s="464"/>
      <c r="BFA213" s="464"/>
      <c r="BFB213" s="464"/>
      <c r="BFC213" s="464"/>
      <c r="BFD213" s="464"/>
      <c r="BFE213" s="464"/>
      <c r="BFF213" s="464"/>
      <c r="BFG213" s="464"/>
      <c r="BFH213" s="464"/>
      <c r="BFI213" s="464"/>
      <c r="BFJ213" s="464"/>
      <c r="BFK213" s="464"/>
      <c r="BFL213" s="464"/>
      <c r="BFM213" s="464"/>
      <c r="BFN213" s="464"/>
      <c r="BFO213" s="464"/>
      <c r="BFP213" s="464"/>
      <c r="BFQ213" s="464"/>
      <c r="BFR213" s="464"/>
      <c r="BFS213" s="464"/>
      <c r="BFT213" s="464"/>
      <c r="BFU213" s="464"/>
      <c r="BFV213" s="464"/>
      <c r="BFW213" s="464"/>
      <c r="BFX213" s="464"/>
      <c r="BFY213" s="464"/>
      <c r="BFZ213" s="464"/>
      <c r="BGA213" s="464"/>
      <c r="BGB213" s="464"/>
      <c r="BGC213" s="464"/>
      <c r="BGD213" s="464"/>
      <c r="BGE213" s="464"/>
      <c r="BGF213" s="464"/>
      <c r="BGG213" s="464"/>
      <c r="BGH213" s="464"/>
      <c r="BGI213" s="464"/>
      <c r="BGJ213" s="464"/>
      <c r="BGK213" s="464"/>
      <c r="BGL213" s="464"/>
      <c r="BGM213" s="464"/>
      <c r="BGN213" s="464"/>
      <c r="BGO213" s="464"/>
      <c r="BGP213" s="464"/>
      <c r="BGQ213" s="464"/>
      <c r="BGR213" s="464"/>
      <c r="BGS213" s="464"/>
      <c r="BGT213" s="464"/>
      <c r="BGU213" s="464"/>
      <c r="BGV213" s="464"/>
      <c r="BGW213" s="464"/>
      <c r="BGX213" s="464"/>
      <c r="BGY213" s="464"/>
      <c r="BGZ213" s="464"/>
      <c r="BHA213" s="464"/>
      <c r="BHB213" s="464"/>
      <c r="BHC213" s="464"/>
      <c r="BHD213" s="464"/>
      <c r="BHE213" s="464"/>
      <c r="BHF213" s="464"/>
      <c r="BHG213" s="464"/>
      <c r="BHH213" s="464"/>
      <c r="BHI213" s="464"/>
      <c r="BHJ213" s="464"/>
      <c r="BHK213" s="464"/>
      <c r="BHL213" s="464"/>
      <c r="BHM213" s="464"/>
      <c r="BHN213" s="464"/>
      <c r="BHO213" s="464"/>
      <c r="BHP213" s="464"/>
      <c r="BHQ213" s="464"/>
      <c r="BHR213" s="464"/>
      <c r="BHS213" s="464"/>
      <c r="BHT213" s="464"/>
      <c r="BHU213" s="464"/>
      <c r="BHV213" s="464"/>
      <c r="BHW213" s="464"/>
      <c r="BHX213" s="464"/>
      <c r="BHY213" s="464"/>
      <c r="BHZ213" s="464"/>
      <c r="BIA213" s="464"/>
      <c r="BIB213" s="464"/>
      <c r="BIC213" s="464"/>
      <c r="BID213" s="464"/>
      <c r="BIE213" s="464"/>
      <c r="BIF213" s="464"/>
      <c r="BIG213" s="464"/>
      <c r="BIH213" s="464"/>
      <c r="BII213" s="464"/>
      <c r="BIJ213" s="464"/>
      <c r="BIK213" s="464"/>
      <c r="BIL213" s="464"/>
      <c r="BIM213" s="464"/>
      <c r="BIN213" s="464"/>
      <c r="BIO213" s="464"/>
      <c r="BIP213" s="464"/>
      <c r="BIQ213" s="464"/>
      <c r="BIR213" s="464"/>
      <c r="BIS213" s="464"/>
      <c r="BIT213" s="464"/>
      <c r="BIU213" s="464"/>
      <c r="BIV213" s="464"/>
      <c r="BIW213" s="464"/>
      <c r="BIX213" s="464"/>
      <c r="BIY213" s="464"/>
      <c r="BIZ213" s="464"/>
      <c r="BJA213" s="464"/>
      <c r="BJB213" s="464"/>
      <c r="BJC213" s="464"/>
      <c r="BJD213" s="464"/>
      <c r="BJE213" s="464"/>
      <c r="BJF213" s="464"/>
      <c r="BJG213" s="464"/>
      <c r="BJH213" s="464"/>
      <c r="BJI213" s="464"/>
      <c r="BJJ213" s="464"/>
      <c r="BJK213" s="464"/>
      <c r="BJL213" s="464"/>
      <c r="BJM213" s="464"/>
      <c r="BJN213" s="464"/>
      <c r="BJO213" s="464"/>
      <c r="BJP213" s="464"/>
      <c r="BJQ213" s="464"/>
      <c r="BJR213" s="464"/>
      <c r="BJS213" s="464"/>
      <c r="BJT213" s="464"/>
      <c r="BJU213" s="464"/>
      <c r="BJV213" s="464"/>
      <c r="BJW213" s="464"/>
      <c r="BJX213" s="464"/>
      <c r="BJY213" s="464"/>
      <c r="BJZ213" s="464"/>
      <c r="BKA213" s="464"/>
      <c r="BKB213" s="464"/>
      <c r="BKC213" s="464"/>
      <c r="BKD213" s="464"/>
      <c r="BKE213" s="464"/>
      <c r="BKF213" s="464"/>
      <c r="BKG213" s="464"/>
      <c r="BKH213" s="464"/>
      <c r="BKI213" s="464"/>
      <c r="BKJ213" s="464"/>
      <c r="BKK213" s="464"/>
      <c r="BKL213" s="464"/>
      <c r="BKM213" s="464"/>
      <c r="BKN213" s="464"/>
      <c r="BKO213" s="464"/>
      <c r="BKP213" s="464"/>
      <c r="BKQ213" s="464"/>
      <c r="BKR213" s="464"/>
      <c r="BKS213" s="464"/>
      <c r="BKT213" s="464"/>
      <c r="BKU213" s="464"/>
      <c r="BKV213" s="464"/>
      <c r="BKW213" s="464"/>
      <c r="BKX213" s="464"/>
      <c r="BKY213" s="464"/>
      <c r="BKZ213" s="464"/>
      <c r="BLA213" s="464"/>
      <c r="BLB213" s="464"/>
      <c r="BLC213" s="464"/>
      <c r="BLD213" s="464"/>
      <c r="BLE213" s="464"/>
      <c r="BLF213" s="464"/>
      <c r="BLG213" s="464"/>
      <c r="BLH213" s="464"/>
      <c r="BLI213" s="464"/>
      <c r="BLJ213" s="464"/>
      <c r="BLK213" s="464"/>
      <c r="BLL213" s="464"/>
      <c r="BLM213" s="464"/>
      <c r="BLN213" s="464"/>
      <c r="BLO213" s="464"/>
      <c r="BLP213" s="464"/>
      <c r="BLQ213" s="464"/>
      <c r="BLR213" s="464"/>
      <c r="BLS213" s="464"/>
      <c r="BLT213" s="464"/>
      <c r="BLU213" s="464"/>
      <c r="BLV213" s="464"/>
      <c r="BLW213" s="464"/>
      <c r="BLX213" s="464"/>
      <c r="BLY213" s="464"/>
      <c r="BLZ213" s="464"/>
      <c r="BMA213" s="464"/>
      <c r="BMB213" s="464"/>
      <c r="BMC213" s="464"/>
      <c r="BMD213" s="464"/>
      <c r="BME213" s="464"/>
      <c r="BMF213" s="464"/>
      <c r="BMG213" s="464"/>
      <c r="BMH213" s="464"/>
      <c r="BMI213" s="464"/>
      <c r="BMJ213" s="464"/>
      <c r="BMK213" s="464"/>
      <c r="BML213" s="464"/>
      <c r="BMM213" s="464"/>
      <c r="BMN213" s="464"/>
      <c r="BMO213" s="464"/>
      <c r="BMP213" s="464"/>
      <c r="BMQ213" s="464"/>
      <c r="BMR213" s="464"/>
      <c r="BMS213" s="464"/>
      <c r="BMT213" s="464"/>
      <c r="BMU213" s="464"/>
      <c r="BMV213" s="464"/>
      <c r="BMW213" s="464"/>
      <c r="BMX213" s="464"/>
      <c r="BMY213" s="464"/>
      <c r="BMZ213" s="464"/>
      <c r="BNA213" s="464"/>
      <c r="BNB213" s="464"/>
      <c r="BNC213" s="464"/>
      <c r="BND213" s="464"/>
      <c r="BNE213" s="464"/>
      <c r="BNF213" s="464"/>
      <c r="BNG213" s="464"/>
      <c r="BNH213" s="464"/>
      <c r="BNI213" s="464"/>
      <c r="BNJ213" s="464"/>
      <c r="BNK213" s="464"/>
      <c r="BNL213" s="464"/>
      <c r="BNM213" s="464"/>
      <c r="BNN213" s="464"/>
      <c r="BNO213" s="464"/>
      <c r="BNP213" s="464"/>
      <c r="BNQ213" s="464"/>
      <c r="BNR213" s="464"/>
      <c r="BNS213" s="464"/>
      <c r="BNT213" s="464"/>
      <c r="BNU213" s="464"/>
      <c r="BNV213" s="464"/>
      <c r="BNW213" s="464"/>
      <c r="BNX213" s="464"/>
      <c r="BNY213" s="464"/>
      <c r="BNZ213" s="464"/>
      <c r="BOA213" s="464"/>
      <c r="BOB213" s="464"/>
      <c r="BOC213" s="464"/>
      <c r="BOD213" s="464"/>
      <c r="BOE213" s="464"/>
      <c r="BOF213" s="464"/>
      <c r="BOG213" s="464"/>
      <c r="BOH213" s="464"/>
      <c r="BOI213" s="464"/>
      <c r="BOJ213" s="464"/>
      <c r="BOK213" s="464"/>
      <c r="BOL213" s="464"/>
      <c r="BOM213" s="464"/>
      <c r="BON213" s="464"/>
      <c r="BOO213" s="464"/>
      <c r="BOP213" s="464"/>
      <c r="BOQ213" s="464"/>
      <c r="BOR213" s="464"/>
      <c r="BOS213" s="464"/>
      <c r="BOT213" s="464"/>
      <c r="BOU213" s="464"/>
      <c r="BOV213" s="464"/>
      <c r="BOW213" s="464"/>
      <c r="BOX213" s="464"/>
      <c r="BOY213" s="464"/>
      <c r="BOZ213" s="464"/>
      <c r="BPA213" s="464"/>
      <c r="BPB213" s="464"/>
      <c r="BPC213" s="464"/>
      <c r="BPD213" s="464"/>
      <c r="BPE213" s="464"/>
      <c r="BPF213" s="464"/>
      <c r="BPG213" s="464"/>
      <c r="BPH213" s="464"/>
      <c r="BPI213" s="464"/>
      <c r="BPJ213" s="464"/>
      <c r="BPK213" s="464"/>
      <c r="BPL213" s="464"/>
      <c r="BPM213" s="464"/>
      <c r="BPN213" s="464"/>
      <c r="BPO213" s="464"/>
      <c r="BPP213" s="464"/>
      <c r="BPQ213" s="464"/>
      <c r="BPR213" s="464"/>
      <c r="BPS213" s="464"/>
      <c r="BPT213" s="464"/>
      <c r="BPU213" s="464"/>
      <c r="BPV213" s="464"/>
      <c r="BPW213" s="464"/>
      <c r="BPX213" s="464"/>
      <c r="BPY213" s="464"/>
      <c r="BPZ213" s="464"/>
      <c r="BQA213" s="464"/>
      <c r="BQB213" s="464"/>
      <c r="BQC213" s="464"/>
      <c r="BQD213" s="464"/>
      <c r="BQE213" s="464"/>
      <c r="BQF213" s="464"/>
      <c r="BQG213" s="464"/>
      <c r="BQH213" s="464"/>
      <c r="BQI213" s="464"/>
      <c r="BQJ213" s="464"/>
      <c r="BQK213" s="464"/>
      <c r="BQL213" s="464"/>
      <c r="BQM213" s="464"/>
      <c r="BQN213" s="464"/>
      <c r="BQO213" s="464"/>
      <c r="BQP213" s="464"/>
      <c r="BQQ213" s="464"/>
      <c r="BQR213" s="464"/>
      <c r="BQS213" s="464"/>
      <c r="BQT213" s="464"/>
      <c r="BQU213" s="464"/>
      <c r="BQV213" s="464"/>
      <c r="BQW213" s="464"/>
      <c r="BQX213" s="464"/>
      <c r="BQY213" s="464"/>
      <c r="BQZ213" s="464"/>
      <c r="BRA213" s="464"/>
      <c r="BRB213" s="464"/>
      <c r="BRC213" s="464"/>
      <c r="BRD213" s="464"/>
      <c r="BRE213" s="464"/>
      <c r="BRF213" s="464"/>
      <c r="BRG213" s="464"/>
      <c r="BRH213" s="464"/>
      <c r="BRI213" s="464"/>
      <c r="BRJ213" s="464"/>
      <c r="BRK213" s="464"/>
      <c r="BRL213" s="464"/>
      <c r="BRM213" s="464"/>
      <c r="BRN213" s="464"/>
      <c r="BRO213" s="464"/>
      <c r="BRP213" s="464"/>
      <c r="BRQ213" s="464"/>
      <c r="BRR213" s="464"/>
      <c r="BRS213" s="464"/>
      <c r="BRT213" s="464"/>
      <c r="BRU213" s="464"/>
      <c r="BRV213" s="464"/>
      <c r="BRW213" s="464"/>
      <c r="BRX213" s="464"/>
      <c r="BRY213" s="464"/>
      <c r="BRZ213" s="464"/>
      <c r="BSA213" s="464"/>
      <c r="BSB213" s="464"/>
      <c r="BSC213" s="464"/>
      <c r="BSD213" s="464"/>
      <c r="BSE213" s="464"/>
      <c r="BSF213" s="464"/>
      <c r="BSG213" s="464"/>
      <c r="BSH213" s="464"/>
      <c r="BSI213" s="464"/>
      <c r="BSJ213" s="464"/>
      <c r="BSK213" s="464"/>
      <c r="BSL213" s="464"/>
      <c r="BSM213" s="464"/>
      <c r="BSN213" s="464"/>
      <c r="BSO213" s="464"/>
      <c r="BSP213" s="464"/>
      <c r="BSQ213" s="464"/>
      <c r="BSR213" s="464"/>
      <c r="BSS213" s="464"/>
      <c r="BST213" s="464"/>
      <c r="BSU213" s="464"/>
      <c r="BSV213" s="464"/>
      <c r="BSW213" s="464"/>
      <c r="BSX213" s="464"/>
      <c r="BSY213" s="464"/>
      <c r="BSZ213" s="464"/>
      <c r="BTA213" s="464"/>
      <c r="BTB213" s="464"/>
      <c r="BTC213" s="464"/>
      <c r="BTD213" s="464"/>
      <c r="BTE213" s="464"/>
      <c r="BTF213" s="464"/>
      <c r="BTG213" s="464"/>
      <c r="BTH213" s="464"/>
      <c r="BTI213" s="464"/>
      <c r="BTJ213" s="464"/>
      <c r="BTK213" s="464"/>
      <c r="BTL213" s="464"/>
      <c r="BTM213" s="464"/>
      <c r="BTN213" s="464"/>
      <c r="BTO213" s="464"/>
      <c r="BTP213" s="464"/>
      <c r="BTQ213" s="464"/>
      <c r="BTR213" s="464"/>
      <c r="BTS213" s="464"/>
      <c r="BTT213" s="464"/>
      <c r="BTU213" s="464"/>
      <c r="BTV213" s="464"/>
      <c r="BTW213" s="464"/>
      <c r="BTX213" s="464"/>
      <c r="BTY213" s="464"/>
      <c r="BTZ213" s="464"/>
      <c r="BUA213" s="464"/>
      <c r="BUB213" s="464"/>
      <c r="BUC213" s="464"/>
      <c r="BUD213" s="464"/>
      <c r="BUE213" s="464"/>
      <c r="BUF213" s="464"/>
      <c r="BUG213" s="464"/>
      <c r="BUH213" s="464"/>
      <c r="BUI213" s="464"/>
      <c r="BUJ213" s="464"/>
      <c r="BUK213" s="464"/>
      <c r="BUL213" s="464"/>
      <c r="BUM213" s="464"/>
      <c r="BUN213" s="464"/>
      <c r="BUO213" s="464"/>
      <c r="BUP213" s="464"/>
      <c r="BUQ213" s="464"/>
      <c r="BUR213" s="464"/>
      <c r="BUS213" s="464"/>
      <c r="BUT213" s="464"/>
      <c r="BUU213" s="464"/>
      <c r="BUV213" s="464"/>
      <c r="BUW213" s="464"/>
      <c r="BUX213" s="464"/>
      <c r="BUY213" s="464"/>
      <c r="BUZ213" s="464"/>
      <c r="BVA213" s="464"/>
      <c r="BVB213" s="464"/>
      <c r="BVC213" s="464"/>
      <c r="BVD213" s="464"/>
      <c r="BVE213" s="464"/>
      <c r="BVF213" s="464"/>
      <c r="BVG213" s="464"/>
      <c r="BVH213" s="464"/>
      <c r="BVI213" s="464"/>
      <c r="BVJ213" s="464"/>
      <c r="BVK213" s="464"/>
      <c r="BVL213" s="464"/>
      <c r="BVM213" s="464"/>
      <c r="BVN213" s="464"/>
      <c r="BVO213" s="464"/>
      <c r="BVP213" s="464"/>
      <c r="BVQ213" s="464"/>
      <c r="BVR213" s="464"/>
      <c r="BVS213" s="464"/>
      <c r="BVT213" s="464"/>
      <c r="BVU213" s="464"/>
      <c r="BVV213" s="464"/>
      <c r="BVW213" s="464"/>
      <c r="BVX213" s="464"/>
      <c r="BVY213" s="464"/>
      <c r="BVZ213" s="464"/>
      <c r="BWA213" s="464"/>
      <c r="BWB213" s="464"/>
      <c r="BWC213" s="464"/>
      <c r="BWD213" s="464"/>
      <c r="BWE213" s="464"/>
      <c r="BWF213" s="464"/>
      <c r="BWG213" s="464"/>
      <c r="BWH213" s="464"/>
      <c r="BWI213" s="464"/>
      <c r="BWJ213" s="464"/>
      <c r="BWK213" s="464"/>
      <c r="BWL213" s="464"/>
      <c r="BWM213" s="464"/>
      <c r="BWN213" s="464"/>
      <c r="BWO213" s="464"/>
      <c r="BWP213" s="464"/>
      <c r="BWQ213" s="464"/>
      <c r="BWR213" s="464"/>
      <c r="BWS213" s="464"/>
      <c r="BWT213" s="464"/>
      <c r="BWU213" s="464"/>
      <c r="BWV213" s="464"/>
      <c r="BWW213" s="464"/>
      <c r="BWX213" s="464"/>
      <c r="BWY213" s="464"/>
      <c r="BWZ213" s="464"/>
      <c r="BXA213" s="464"/>
      <c r="BXB213" s="464"/>
      <c r="BXC213" s="464"/>
      <c r="BXD213" s="464"/>
      <c r="BXE213" s="464"/>
      <c r="BXF213" s="464"/>
      <c r="BXG213" s="464"/>
      <c r="BXH213" s="464"/>
      <c r="BXI213" s="464"/>
      <c r="BXJ213" s="464"/>
      <c r="BXK213" s="464"/>
      <c r="BXL213" s="464"/>
      <c r="BXM213" s="464"/>
      <c r="BXN213" s="464"/>
      <c r="BXO213" s="464"/>
      <c r="BXP213" s="464"/>
      <c r="BXQ213" s="464"/>
      <c r="BXR213" s="464"/>
      <c r="BXS213" s="464"/>
      <c r="BXT213" s="464"/>
      <c r="BXU213" s="464"/>
      <c r="BXV213" s="464"/>
      <c r="BXW213" s="464"/>
      <c r="BXX213" s="464"/>
      <c r="BXY213" s="464"/>
      <c r="BXZ213" s="464"/>
      <c r="BYA213" s="464"/>
      <c r="BYB213" s="464"/>
      <c r="BYC213" s="464"/>
      <c r="BYD213" s="464"/>
      <c r="BYE213" s="464"/>
      <c r="BYF213" s="464"/>
      <c r="BYG213" s="464"/>
      <c r="BYH213" s="464"/>
      <c r="BYI213" s="464"/>
      <c r="BYJ213" s="464"/>
      <c r="BYK213" s="464"/>
      <c r="BYL213" s="464"/>
      <c r="BYM213" s="464"/>
      <c r="BYN213" s="464"/>
      <c r="BYO213" s="464"/>
      <c r="BYP213" s="464"/>
      <c r="BYQ213" s="464"/>
      <c r="BYR213" s="464"/>
      <c r="BYS213" s="464"/>
      <c r="BYT213" s="464"/>
      <c r="BYU213" s="464"/>
      <c r="BYV213" s="464"/>
      <c r="BYW213" s="464"/>
      <c r="BYX213" s="464"/>
      <c r="BYY213" s="464"/>
      <c r="BYZ213" s="464"/>
      <c r="BZA213" s="464"/>
      <c r="BZB213" s="464"/>
      <c r="BZC213" s="464"/>
      <c r="BZD213" s="464"/>
      <c r="BZE213" s="464"/>
      <c r="BZF213" s="464"/>
      <c r="BZG213" s="464"/>
      <c r="BZH213" s="464"/>
      <c r="BZI213" s="464"/>
      <c r="BZJ213" s="464"/>
      <c r="BZK213" s="464"/>
      <c r="BZL213" s="464"/>
      <c r="BZM213" s="464"/>
      <c r="BZN213" s="464"/>
      <c r="BZO213" s="464"/>
      <c r="BZP213" s="464"/>
      <c r="BZQ213" s="464"/>
      <c r="BZR213" s="464"/>
      <c r="BZS213" s="464"/>
      <c r="BZT213" s="464"/>
      <c r="BZU213" s="464"/>
      <c r="BZV213" s="464"/>
      <c r="BZW213" s="464"/>
      <c r="BZX213" s="464"/>
      <c r="BZY213" s="464"/>
      <c r="BZZ213" s="464"/>
      <c r="CAA213" s="464"/>
      <c r="CAB213" s="464"/>
      <c r="CAC213" s="464"/>
      <c r="CAD213" s="464"/>
      <c r="CAE213" s="464"/>
      <c r="CAF213" s="464"/>
      <c r="CAG213" s="464"/>
      <c r="CAH213" s="464"/>
      <c r="CAI213" s="464"/>
      <c r="CAJ213" s="464"/>
      <c r="CAK213" s="464"/>
      <c r="CAL213" s="464"/>
      <c r="CAM213" s="464"/>
      <c r="CAN213" s="464"/>
      <c r="CAO213" s="464"/>
      <c r="CAP213" s="464"/>
      <c r="CAQ213" s="464"/>
      <c r="CAR213" s="464"/>
      <c r="CAS213" s="464"/>
      <c r="CAT213" s="464"/>
      <c r="CAU213" s="464"/>
      <c r="CAV213" s="464"/>
      <c r="CAW213" s="464"/>
      <c r="CAX213" s="464"/>
      <c r="CAY213" s="464"/>
      <c r="CAZ213" s="464"/>
      <c r="CBA213" s="464"/>
      <c r="CBB213" s="464"/>
      <c r="CBC213" s="464"/>
      <c r="CBD213" s="464"/>
      <c r="CBE213" s="464"/>
      <c r="CBF213" s="464"/>
      <c r="CBG213" s="464"/>
      <c r="CBH213" s="464"/>
      <c r="CBI213" s="464"/>
      <c r="CBJ213" s="464"/>
      <c r="CBK213" s="464"/>
      <c r="CBL213" s="464"/>
      <c r="CBM213" s="464"/>
      <c r="CBN213" s="464"/>
      <c r="CBO213" s="464"/>
      <c r="CBP213" s="464"/>
      <c r="CBQ213" s="464"/>
      <c r="CBR213" s="464"/>
      <c r="CBS213" s="464"/>
      <c r="CBT213" s="464"/>
      <c r="CBU213" s="464"/>
      <c r="CBV213" s="464"/>
      <c r="CBW213" s="464"/>
      <c r="CBX213" s="464"/>
      <c r="CBY213" s="464"/>
      <c r="CBZ213" s="464"/>
      <c r="CCA213" s="464"/>
      <c r="CCB213" s="464"/>
      <c r="CCC213" s="464"/>
      <c r="CCD213" s="464"/>
      <c r="CCE213" s="464"/>
      <c r="CCF213" s="464"/>
      <c r="CCG213" s="464"/>
      <c r="CCH213" s="464"/>
      <c r="CCI213" s="464"/>
      <c r="CCJ213" s="464"/>
      <c r="CCK213" s="464"/>
      <c r="CCL213" s="464"/>
      <c r="CCM213" s="464"/>
      <c r="CCN213" s="464"/>
      <c r="CCO213" s="464"/>
      <c r="CCP213" s="464"/>
      <c r="CCQ213" s="464"/>
      <c r="CCR213" s="464"/>
      <c r="CCS213" s="464"/>
      <c r="CCT213" s="464"/>
      <c r="CCU213" s="464"/>
      <c r="CCV213" s="464"/>
      <c r="CCW213" s="464"/>
      <c r="CCX213" s="464"/>
      <c r="CCY213" s="464"/>
      <c r="CCZ213" s="464"/>
      <c r="CDA213" s="464"/>
      <c r="CDB213" s="464"/>
      <c r="CDC213" s="464"/>
      <c r="CDD213" s="464"/>
      <c r="CDE213" s="464"/>
      <c r="CDF213" s="464"/>
      <c r="CDG213" s="464"/>
      <c r="CDH213" s="464"/>
      <c r="CDI213" s="464"/>
      <c r="CDJ213" s="464"/>
      <c r="CDK213" s="464"/>
      <c r="CDL213" s="464"/>
      <c r="CDM213" s="464"/>
      <c r="CDN213" s="464"/>
      <c r="CDO213" s="464"/>
      <c r="CDP213" s="464"/>
      <c r="CDQ213" s="464"/>
      <c r="CDR213" s="464"/>
      <c r="CDS213" s="464"/>
      <c r="CDT213" s="464"/>
      <c r="CDU213" s="464"/>
      <c r="CDV213" s="464"/>
      <c r="CDW213" s="464"/>
      <c r="CDX213" s="464"/>
      <c r="CDY213" s="464"/>
      <c r="CDZ213" s="464"/>
      <c r="CEA213" s="464"/>
      <c r="CEB213" s="464"/>
      <c r="CEC213" s="464"/>
      <c r="CED213" s="464"/>
      <c r="CEE213" s="464"/>
      <c r="CEF213" s="464"/>
      <c r="CEG213" s="464"/>
      <c r="CEH213" s="464"/>
      <c r="CEI213" s="464"/>
      <c r="CEJ213" s="464"/>
      <c r="CEK213" s="464"/>
      <c r="CEL213" s="464"/>
      <c r="CEM213" s="464"/>
      <c r="CEN213" s="464"/>
      <c r="CEO213" s="464"/>
      <c r="CEP213" s="464"/>
      <c r="CEQ213" s="464"/>
      <c r="CER213" s="464"/>
      <c r="CES213" s="464"/>
      <c r="CET213" s="464"/>
      <c r="CEU213" s="464"/>
      <c r="CEV213" s="464"/>
      <c r="CEW213" s="464"/>
      <c r="CEX213" s="464"/>
      <c r="CEY213" s="464"/>
      <c r="CEZ213" s="464"/>
      <c r="CFA213" s="464"/>
      <c r="CFB213" s="464"/>
      <c r="CFC213" s="464"/>
      <c r="CFD213" s="464"/>
      <c r="CFE213" s="464"/>
      <c r="CFF213" s="464"/>
      <c r="CFG213" s="464"/>
      <c r="CFH213" s="464"/>
      <c r="CFI213" s="464"/>
      <c r="CFJ213" s="464"/>
      <c r="CFK213" s="464"/>
      <c r="CFL213" s="464"/>
      <c r="CFM213" s="464"/>
      <c r="CFN213" s="464"/>
      <c r="CFO213" s="464"/>
      <c r="CFP213" s="464"/>
      <c r="CFQ213" s="464"/>
      <c r="CFR213" s="464"/>
      <c r="CFS213" s="464"/>
      <c r="CFT213" s="464"/>
      <c r="CFU213" s="464"/>
      <c r="CFV213" s="464"/>
      <c r="CFW213" s="464"/>
      <c r="CFX213" s="464"/>
      <c r="CFY213" s="464"/>
      <c r="CFZ213" s="464"/>
      <c r="CGA213" s="464"/>
      <c r="CGB213" s="464"/>
      <c r="CGC213" s="464"/>
      <c r="CGD213" s="464"/>
      <c r="CGE213" s="464"/>
      <c r="CGF213" s="464"/>
      <c r="CGG213" s="464"/>
      <c r="CGH213" s="464"/>
      <c r="CGI213" s="464"/>
      <c r="CGJ213" s="464"/>
      <c r="CGK213" s="464"/>
      <c r="CGL213" s="464"/>
      <c r="CGM213" s="464"/>
      <c r="CGN213" s="464"/>
      <c r="CGO213" s="464"/>
      <c r="CGP213" s="464"/>
      <c r="CGQ213" s="464"/>
      <c r="CGR213" s="464"/>
      <c r="CGS213" s="464"/>
      <c r="CGT213" s="464"/>
      <c r="CGU213" s="464"/>
      <c r="CGV213" s="464"/>
      <c r="CGW213" s="464"/>
      <c r="CGX213" s="464"/>
      <c r="CGY213" s="464"/>
      <c r="CGZ213" s="464"/>
      <c r="CHA213" s="464"/>
      <c r="CHB213" s="464"/>
      <c r="CHC213" s="464"/>
      <c r="CHD213" s="464"/>
      <c r="CHE213" s="464"/>
      <c r="CHF213" s="464"/>
      <c r="CHG213" s="464"/>
      <c r="CHH213" s="464"/>
      <c r="CHI213" s="464"/>
      <c r="CHJ213" s="464"/>
      <c r="CHK213" s="464"/>
      <c r="CHL213" s="464"/>
      <c r="CHM213" s="464"/>
      <c r="CHN213" s="464"/>
      <c r="CHO213" s="464"/>
      <c r="CHP213" s="464"/>
      <c r="CHQ213" s="464"/>
      <c r="CHR213" s="464"/>
      <c r="CHS213" s="464"/>
      <c r="CHT213" s="464"/>
      <c r="CHU213" s="464"/>
      <c r="CHV213" s="464"/>
      <c r="CHW213" s="464"/>
      <c r="CHX213" s="464"/>
      <c r="CHY213" s="464"/>
      <c r="CHZ213" s="464"/>
      <c r="CIA213" s="464"/>
      <c r="CIB213" s="464"/>
      <c r="CIC213" s="464"/>
      <c r="CID213" s="464"/>
      <c r="CIE213" s="464"/>
      <c r="CIF213" s="464"/>
      <c r="CIG213" s="464"/>
      <c r="CIH213" s="464"/>
      <c r="CII213" s="464"/>
      <c r="CIJ213" s="464"/>
      <c r="CIK213" s="464"/>
      <c r="CIL213" s="464"/>
      <c r="CIM213" s="464"/>
      <c r="CIN213" s="464"/>
      <c r="CIO213" s="464"/>
      <c r="CIP213" s="464"/>
      <c r="CIQ213" s="464"/>
      <c r="CIR213" s="464"/>
      <c r="CIS213" s="464"/>
      <c r="CIT213" s="464"/>
      <c r="CIU213" s="464"/>
      <c r="CIV213" s="464"/>
      <c r="CIW213" s="464"/>
      <c r="CIX213" s="464"/>
      <c r="CIY213" s="464"/>
      <c r="CIZ213" s="464"/>
      <c r="CJA213" s="464"/>
      <c r="CJB213" s="464"/>
      <c r="CJC213" s="464"/>
      <c r="CJD213" s="464"/>
      <c r="CJE213" s="464"/>
      <c r="CJF213" s="464"/>
      <c r="CJG213" s="464"/>
      <c r="CJH213" s="464"/>
      <c r="CJI213" s="464"/>
      <c r="CJJ213" s="464"/>
      <c r="CJK213" s="464"/>
      <c r="CJL213" s="464"/>
      <c r="CJM213" s="464"/>
      <c r="CJN213" s="464"/>
      <c r="CJO213" s="464"/>
      <c r="CJP213" s="464"/>
      <c r="CJQ213" s="464"/>
      <c r="CJR213" s="464"/>
      <c r="CJS213" s="464"/>
      <c r="CJT213" s="464"/>
      <c r="CJU213" s="464"/>
      <c r="CJV213" s="464"/>
      <c r="CJW213" s="464"/>
      <c r="CJX213" s="464"/>
      <c r="CJY213" s="464"/>
      <c r="CJZ213" s="464"/>
      <c r="CKA213" s="464"/>
      <c r="CKB213" s="464"/>
      <c r="CKC213" s="464"/>
      <c r="CKD213" s="464"/>
      <c r="CKE213" s="464"/>
      <c r="CKF213" s="464"/>
      <c r="CKG213" s="464"/>
      <c r="CKH213" s="464"/>
      <c r="CKI213" s="464"/>
      <c r="CKJ213" s="464"/>
      <c r="CKK213" s="464"/>
      <c r="CKL213" s="464"/>
      <c r="CKM213" s="464"/>
      <c r="CKN213" s="464"/>
      <c r="CKO213" s="464"/>
      <c r="CKP213" s="464"/>
      <c r="CKQ213" s="464"/>
      <c r="CKR213" s="464"/>
      <c r="CKS213" s="464"/>
      <c r="CKT213" s="464"/>
      <c r="CKU213" s="464"/>
      <c r="CKV213" s="464"/>
      <c r="CKW213" s="464"/>
      <c r="CKX213" s="464"/>
      <c r="CKY213" s="464"/>
      <c r="CKZ213" s="464"/>
      <c r="CLA213" s="464"/>
      <c r="CLB213" s="464"/>
      <c r="CLC213" s="464"/>
      <c r="CLD213" s="464"/>
      <c r="CLE213" s="464"/>
      <c r="CLF213" s="464"/>
      <c r="CLG213" s="464"/>
      <c r="CLH213" s="464"/>
      <c r="CLI213" s="464"/>
      <c r="CLJ213" s="464"/>
      <c r="CLK213" s="464"/>
      <c r="CLL213" s="464"/>
      <c r="CLM213" s="464"/>
      <c r="CLN213" s="464"/>
      <c r="CLO213" s="464"/>
      <c r="CLP213" s="464"/>
      <c r="CLQ213" s="464"/>
      <c r="CLR213" s="464"/>
      <c r="CLS213" s="464"/>
      <c r="CLT213" s="464"/>
      <c r="CLU213" s="464"/>
      <c r="CLV213" s="464"/>
      <c r="CLW213" s="464"/>
      <c r="CLX213" s="464"/>
      <c r="CLY213" s="464"/>
      <c r="CLZ213" s="464"/>
      <c r="CMA213" s="464"/>
      <c r="CMB213" s="464"/>
      <c r="CMC213" s="464"/>
      <c r="CMD213" s="464"/>
      <c r="CME213" s="464"/>
      <c r="CMF213" s="464"/>
      <c r="CMG213" s="464"/>
      <c r="CMH213" s="464"/>
      <c r="CMI213" s="464"/>
      <c r="CMJ213" s="464"/>
      <c r="CMK213" s="464"/>
      <c r="CML213" s="464"/>
      <c r="CMM213" s="464"/>
      <c r="CMN213" s="464"/>
      <c r="CMO213" s="464"/>
      <c r="CMP213" s="464"/>
      <c r="CMQ213" s="464"/>
      <c r="CMR213" s="464"/>
      <c r="CMS213" s="464"/>
      <c r="CMT213" s="464"/>
      <c r="CMU213" s="464"/>
      <c r="CMV213" s="464"/>
      <c r="CMW213" s="464"/>
      <c r="CMX213" s="464"/>
      <c r="CMY213" s="464"/>
      <c r="CMZ213" s="464"/>
      <c r="CNA213" s="464"/>
      <c r="CNB213" s="464"/>
      <c r="CNC213" s="464"/>
      <c r="CND213" s="464"/>
      <c r="CNE213" s="464"/>
      <c r="CNF213" s="464"/>
      <c r="CNG213" s="464"/>
      <c r="CNH213" s="464"/>
      <c r="CNI213" s="464"/>
      <c r="CNJ213" s="464"/>
      <c r="CNK213" s="464"/>
      <c r="CNL213" s="464"/>
      <c r="CNM213" s="464"/>
      <c r="CNN213" s="464"/>
      <c r="CNO213" s="464"/>
      <c r="CNP213" s="464"/>
      <c r="CNQ213" s="464"/>
      <c r="CNR213" s="464"/>
      <c r="CNS213" s="464"/>
      <c r="CNT213" s="464"/>
      <c r="CNU213" s="464"/>
      <c r="CNV213" s="464"/>
      <c r="CNW213" s="464"/>
      <c r="CNX213" s="464"/>
      <c r="CNY213" s="464"/>
      <c r="CNZ213" s="464"/>
      <c r="COA213" s="464"/>
      <c r="COB213" s="464"/>
      <c r="COC213" s="464"/>
      <c r="COD213" s="464"/>
      <c r="COE213" s="464"/>
      <c r="COF213" s="464"/>
      <c r="COG213" s="464"/>
      <c r="COH213" s="464"/>
      <c r="COI213" s="464"/>
      <c r="COJ213" s="464"/>
      <c r="COK213" s="464"/>
      <c r="COL213" s="464"/>
      <c r="COM213" s="464"/>
      <c r="CON213" s="464"/>
      <c r="COO213" s="464"/>
      <c r="COP213" s="464"/>
      <c r="COQ213" s="464"/>
      <c r="COR213" s="464"/>
      <c r="COS213" s="464"/>
      <c r="COT213" s="464"/>
      <c r="COU213" s="464"/>
      <c r="COV213" s="464"/>
      <c r="COW213" s="464"/>
      <c r="COX213" s="464"/>
      <c r="COY213" s="464"/>
      <c r="COZ213" s="464"/>
      <c r="CPA213" s="464"/>
      <c r="CPB213" s="464"/>
      <c r="CPC213" s="464"/>
      <c r="CPD213" s="464"/>
      <c r="CPE213" s="464"/>
      <c r="CPF213" s="464"/>
      <c r="CPG213" s="464"/>
      <c r="CPH213" s="464"/>
      <c r="CPI213" s="464"/>
      <c r="CPJ213" s="464"/>
      <c r="CPK213" s="464"/>
      <c r="CPL213" s="464"/>
      <c r="CPM213" s="464"/>
      <c r="CPN213" s="464"/>
      <c r="CPO213" s="464"/>
      <c r="CPP213" s="464"/>
      <c r="CPQ213" s="464"/>
      <c r="CPR213" s="464"/>
      <c r="CPS213" s="464"/>
      <c r="CPT213" s="464"/>
      <c r="CPU213" s="464"/>
      <c r="CPV213" s="464"/>
      <c r="CPW213" s="464"/>
      <c r="CPX213" s="464"/>
      <c r="CPY213" s="464"/>
      <c r="CPZ213" s="464"/>
      <c r="CQA213" s="464"/>
      <c r="CQB213" s="464"/>
      <c r="CQC213" s="464"/>
      <c r="CQD213" s="464"/>
      <c r="CQE213" s="464"/>
      <c r="CQF213" s="464"/>
      <c r="CQG213" s="464"/>
      <c r="CQH213" s="464"/>
      <c r="CQI213" s="464"/>
      <c r="CQJ213" s="464"/>
      <c r="CQK213" s="464"/>
      <c r="CQL213" s="464"/>
      <c r="CQM213" s="464"/>
      <c r="CQN213" s="464"/>
      <c r="CQO213" s="464"/>
      <c r="CQP213" s="464"/>
      <c r="CQQ213" s="464"/>
      <c r="CQR213" s="464"/>
      <c r="CQS213" s="464"/>
      <c r="CQT213" s="464"/>
      <c r="CQU213" s="464"/>
      <c r="CQV213" s="464"/>
      <c r="CQW213" s="464"/>
      <c r="CQX213" s="464"/>
      <c r="CQY213" s="464"/>
      <c r="CQZ213" s="464"/>
      <c r="CRA213" s="464"/>
      <c r="CRB213" s="464"/>
      <c r="CRC213" s="464"/>
      <c r="CRD213" s="464"/>
      <c r="CRE213" s="464"/>
      <c r="CRF213" s="464"/>
      <c r="CRG213" s="464"/>
      <c r="CRH213" s="464"/>
      <c r="CRI213" s="464"/>
      <c r="CRJ213" s="464"/>
      <c r="CRK213" s="464"/>
      <c r="CRL213" s="464"/>
      <c r="CRM213" s="464"/>
      <c r="CRN213" s="464"/>
      <c r="CRO213" s="464"/>
      <c r="CRP213" s="464"/>
      <c r="CRQ213" s="464"/>
      <c r="CRR213" s="464"/>
      <c r="CRS213" s="464"/>
      <c r="CRT213" s="464"/>
      <c r="CRU213" s="464"/>
      <c r="CRV213" s="464"/>
      <c r="CRW213" s="464"/>
      <c r="CRX213" s="464"/>
      <c r="CRY213" s="464"/>
      <c r="CRZ213" s="464"/>
      <c r="CSA213" s="464"/>
      <c r="CSB213" s="464"/>
      <c r="CSC213" s="464"/>
      <c r="CSD213" s="464"/>
      <c r="CSE213" s="464"/>
      <c r="CSF213" s="464"/>
      <c r="CSG213" s="464"/>
      <c r="CSH213" s="464"/>
      <c r="CSI213" s="464"/>
      <c r="CSJ213" s="464"/>
      <c r="CSK213" s="464"/>
      <c r="CSL213" s="464"/>
      <c r="CSM213" s="464"/>
      <c r="CSN213" s="464"/>
      <c r="CSO213" s="464"/>
      <c r="CSP213" s="464"/>
      <c r="CSQ213" s="464"/>
      <c r="CSR213" s="464"/>
      <c r="CSS213" s="464"/>
      <c r="CST213" s="464"/>
      <c r="CSU213" s="464"/>
      <c r="CSV213" s="464"/>
      <c r="CSW213" s="464"/>
      <c r="CSX213" s="464"/>
      <c r="CSY213" s="464"/>
      <c r="CSZ213" s="464"/>
      <c r="CTA213" s="464"/>
      <c r="CTB213" s="464"/>
      <c r="CTC213" s="464"/>
      <c r="CTD213" s="464"/>
      <c r="CTE213" s="464"/>
      <c r="CTF213" s="464"/>
      <c r="CTG213" s="464"/>
      <c r="CTH213" s="464"/>
      <c r="CTI213" s="464"/>
      <c r="CTJ213" s="464"/>
      <c r="CTK213" s="464"/>
      <c r="CTL213" s="464"/>
      <c r="CTM213" s="464"/>
      <c r="CTN213" s="464"/>
      <c r="CTO213" s="464"/>
      <c r="CTP213" s="464"/>
      <c r="CTQ213" s="464"/>
      <c r="CTR213" s="464"/>
      <c r="CTS213" s="464"/>
      <c r="CTT213" s="464"/>
      <c r="CTU213" s="464"/>
      <c r="CTV213" s="464"/>
      <c r="CTW213" s="464"/>
      <c r="CTX213" s="464"/>
      <c r="CTY213" s="464"/>
      <c r="CTZ213" s="464"/>
      <c r="CUA213" s="464"/>
      <c r="CUB213" s="464"/>
      <c r="CUC213" s="464"/>
      <c r="CUD213" s="464"/>
      <c r="CUE213" s="464"/>
      <c r="CUF213" s="464"/>
      <c r="CUG213" s="464"/>
      <c r="CUH213" s="464"/>
      <c r="CUI213" s="464"/>
      <c r="CUJ213" s="464"/>
      <c r="CUK213" s="464"/>
      <c r="CUL213" s="464"/>
      <c r="CUM213" s="464"/>
      <c r="CUN213" s="464"/>
      <c r="CUO213" s="464"/>
      <c r="CUP213" s="464"/>
      <c r="CUQ213" s="464"/>
      <c r="CUR213" s="464"/>
      <c r="CUS213" s="464"/>
      <c r="CUT213" s="464"/>
      <c r="CUU213" s="464"/>
      <c r="CUV213" s="464"/>
      <c r="CUW213" s="464"/>
      <c r="CUX213" s="464"/>
      <c r="CUY213" s="464"/>
      <c r="CUZ213" s="464"/>
      <c r="CVA213" s="464"/>
      <c r="CVB213" s="464"/>
      <c r="CVC213" s="464"/>
      <c r="CVD213" s="464"/>
      <c r="CVE213" s="464"/>
      <c r="CVF213" s="464"/>
      <c r="CVG213" s="464"/>
      <c r="CVH213" s="464"/>
      <c r="CVI213" s="464"/>
      <c r="CVJ213" s="464"/>
      <c r="CVK213" s="464"/>
      <c r="CVL213" s="464"/>
      <c r="CVM213" s="464"/>
      <c r="CVN213" s="464"/>
      <c r="CVO213" s="464"/>
      <c r="CVP213" s="464"/>
      <c r="CVQ213" s="464"/>
      <c r="CVR213" s="464"/>
      <c r="CVS213" s="464"/>
      <c r="CVT213" s="464"/>
      <c r="CVU213" s="464"/>
      <c r="CVV213" s="464"/>
      <c r="CVW213" s="464"/>
      <c r="CVX213" s="464"/>
      <c r="CVY213" s="464"/>
      <c r="CVZ213" s="464"/>
      <c r="CWA213" s="464"/>
      <c r="CWB213" s="464"/>
      <c r="CWC213" s="464"/>
      <c r="CWD213" s="464"/>
      <c r="CWE213" s="464"/>
      <c r="CWF213" s="464"/>
      <c r="CWG213" s="464"/>
      <c r="CWH213" s="464"/>
      <c r="CWI213" s="464"/>
      <c r="CWJ213" s="464"/>
      <c r="CWK213" s="464"/>
      <c r="CWL213" s="464"/>
      <c r="CWM213" s="464"/>
      <c r="CWN213" s="464"/>
      <c r="CWO213" s="464"/>
      <c r="CWP213" s="464"/>
      <c r="CWQ213" s="464"/>
      <c r="CWR213" s="464"/>
      <c r="CWS213" s="464"/>
      <c r="CWT213" s="464"/>
      <c r="CWU213" s="464"/>
      <c r="CWV213" s="464"/>
      <c r="CWW213" s="464"/>
      <c r="CWX213" s="464"/>
      <c r="CWY213" s="464"/>
      <c r="CWZ213" s="464"/>
      <c r="CXA213" s="464"/>
      <c r="CXB213" s="464"/>
      <c r="CXC213" s="464"/>
      <c r="CXD213" s="464"/>
      <c r="CXE213" s="464"/>
      <c r="CXF213" s="464"/>
      <c r="CXG213" s="464"/>
      <c r="CXH213" s="464"/>
      <c r="CXI213" s="464"/>
      <c r="CXJ213" s="464"/>
      <c r="CXK213" s="464"/>
      <c r="CXL213" s="464"/>
      <c r="CXM213" s="464"/>
      <c r="CXN213" s="464"/>
      <c r="CXO213" s="464"/>
      <c r="CXP213" s="464"/>
      <c r="CXQ213" s="464"/>
      <c r="CXR213" s="464"/>
      <c r="CXS213" s="464"/>
      <c r="CXT213" s="464"/>
      <c r="CXU213" s="464"/>
      <c r="CXV213" s="464"/>
      <c r="CXW213" s="464"/>
      <c r="CXX213" s="464"/>
      <c r="CXY213" s="464"/>
      <c r="CXZ213" s="464"/>
      <c r="CYA213" s="464"/>
      <c r="CYB213" s="464"/>
      <c r="CYC213" s="464"/>
      <c r="CYD213" s="464"/>
      <c r="CYE213" s="464"/>
      <c r="CYF213" s="464"/>
      <c r="CYG213" s="464"/>
      <c r="CYH213" s="464"/>
      <c r="CYI213" s="464"/>
      <c r="CYJ213" s="464"/>
      <c r="CYK213" s="464"/>
      <c r="CYL213" s="464"/>
      <c r="CYM213" s="464"/>
      <c r="CYN213" s="464"/>
      <c r="CYO213" s="464"/>
      <c r="CYP213" s="464"/>
      <c r="CYQ213" s="464"/>
      <c r="CYR213" s="464"/>
      <c r="CYS213" s="464"/>
      <c r="CYT213" s="464"/>
      <c r="CYU213" s="464"/>
      <c r="CYV213" s="464"/>
      <c r="CYW213" s="464"/>
      <c r="CYX213" s="464"/>
      <c r="CYY213" s="464"/>
      <c r="CYZ213" s="464"/>
      <c r="CZA213" s="464"/>
      <c r="CZB213" s="464"/>
      <c r="CZC213" s="464"/>
      <c r="CZD213" s="464"/>
      <c r="CZE213" s="464"/>
      <c r="CZF213" s="464"/>
      <c r="CZG213" s="464"/>
      <c r="CZH213" s="464"/>
      <c r="CZI213" s="464"/>
      <c r="CZJ213" s="464"/>
      <c r="CZK213" s="464"/>
      <c r="CZL213" s="464"/>
      <c r="CZM213" s="464"/>
      <c r="CZN213" s="464"/>
      <c r="CZO213" s="464"/>
      <c r="CZP213" s="464"/>
      <c r="CZQ213" s="464"/>
      <c r="CZR213" s="464"/>
      <c r="CZS213" s="464"/>
      <c r="CZT213" s="464"/>
      <c r="CZU213" s="464"/>
      <c r="CZV213" s="464"/>
      <c r="CZW213" s="464"/>
      <c r="CZX213" s="464"/>
      <c r="CZY213" s="464"/>
      <c r="CZZ213" s="464"/>
      <c r="DAA213" s="464"/>
      <c r="DAB213" s="464"/>
      <c r="DAC213" s="464"/>
      <c r="DAD213" s="464"/>
      <c r="DAE213" s="464"/>
      <c r="DAF213" s="464"/>
      <c r="DAG213" s="464"/>
      <c r="DAH213" s="464"/>
      <c r="DAI213" s="464"/>
      <c r="DAJ213" s="464"/>
      <c r="DAK213" s="464"/>
      <c r="DAL213" s="464"/>
      <c r="DAM213" s="464"/>
      <c r="DAN213" s="464"/>
      <c r="DAO213" s="464"/>
      <c r="DAP213" s="464"/>
      <c r="DAQ213" s="464"/>
      <c r="DAR213" s="464"/>
      <c r="DAS213" s="464"/>
      <c r="DAT213" s="464"/>
      <c r="DAU213" s="464"/>
      <c r="DAV213" s="464"/>
      <c r="DAW213" s="464"/>
      <c r="DAX213" s="464"/>
      <c r="DAY213" s="464"/>
      <c r="DAZ213" s="464"/>
      <c r="DBA213" s="464"/>
      <c r="DBB213" s="464"/>
      <c r="DBC213" s="464"/>
      <c r="DBD213" s="464"/>
      <c r="DBE213" s="464"/>
      <c r="DBF213" s="464"/>
      <c r="DBG213" s="464"/>
      <c r="DBH213" s="464"/>
      <c r="DBI213" s="464"/>
      <c r="DBJ213" s="464"/>
      <c r="DBK213" s="464"/>
      <c r="DBL213" s="464"/>
      <c r="DBM213" s="464"/>
      <c r="DBN213" s="464"/>
      <c r="DBO213" s="464"/>
      <c r="DBP213" s="464"/>
      <c r="DBQ213" s="464"/>
      <c r="DBR213" s="464"/>
      <c r="DBS213" s="464"/>
      <c r="DBT213" s="464"/>
      <c r="DBU213" s="464"/>
      <c r="DBV213" s="464"/>
      <c r="DBW213" s="464"/>
      <c r="DBX213" s="464"/>
      <c r="DBY213" s="464"/>
      <c r="DBZ213" s="464"/>
      <c r="DCA213" s="464"/>
      <c r="DCB213" s="464"/>
      <c r="DCC213" s="464"/>
      <c r="DCD213" s="464"/>
      <c r="DCE213" s="464"/>
      <c r="DCF213" s="464"/>
      <c r="DCG213" s="464"/>
      <c r="DCH213" s="464"/>
      <c r="DCI213" s="464"/>
      <c r="DCJ213" s="464"/>
      <c r="DCK213" s="464"/>
      <c r="DCL213" s="464"/>
      <c r="DCM213" s="464"/>
      <c r="DCN213" s="464"/>
      <c r="DCO213" s="464"/>
      <c r="DCP213" s="464"/>
      <c r="DCQ213" s="464"/>
      <c r="DCR213" s="464"/>
      <c r="DCS213" s="464"/>
      <c r="DCT213" s="464"/>
      <c r="DCU213" s="464"/>
      <c r="DCV213" s="464"/>
      <c r="DCW213" s="464"/>
      <c r="DCX213" s="464"/>
      <c r="DCY213" s="464"/>
      <c r="DCZ213" s="464"/>
      <c r="DDA213" s="464"/>
      <c r="DDB213" s="464"/>
      <c r="DDC213" s="464"/>
      <c r="DDD213" s="464"/>
      <c r="DDE213" s="464"/>
      <c r="DDF213" s="464"/>
      <c r="DDG213" s="464"/>
      <c r="DDH213" s="464"/>
      <c r="DDI213" s="464"/>
      <c r="DDJ213" s="464"/>
      <c r="DDK213" s="464"/>
      <c r="DDL213" s="464"/>
      <c r="DDM213" s="464"/>
      <c r="DDN213" s="464"/>
      <c r="DDO213" s="464"/>
      <c r="DDP213" s="464"/>
      <c r="DDQ213" s="464"/>
      <c r="DDR213" s="464"/>
      <c r="DDS213" s="464"/>
      <c r="DDT213" s="464"/>
      <c r="DDU213" s="464"/>
      <c r="DDV213" s="464"/>
      <c r="DDW213" s="464"/>
      <c r="DDX213" s="464"/>
      <c r="DDY213" s="464"/>
      <c r="DDZ213" s="464"/>
      <c r="DEA213" s="464"/>
      <c r="DEB213" s="464"/>
      <c r="DEC213" s="464"/>
      <c r="DED213" s="464"/>
      <c r="DEE213" s="464"/>
      <c r="DEF213" s="464"/>
      <c r="DEG213" s="464"/>
      <c r="DEH213" s="464"/>
      <c r="DEI213" s="464"/>
      <c r="DEJ213" s="464"/>
      <c r="DEK213" s="464"/>
      <c r="DEL213" s="464"/>
      <c r="DEM213" s="464"/>
      <c r="DEN213" s="464"/>
      <c r="DEO213" s="464"/>
      <c r="DEP213" s="464"/>
      <c r="DEQ213" s="464"/>
      <c r="DER213" s="464"/>
      <c r="DES213" s="464"/>
      <c r="DET213" s="464"/>
      <c r="DEU213" s="464"/>
      <c r="DEV213" s="464"/>
      <c r="DEW213" s="464"/>
      <c r="DEX213" s="464"/>
      <c r="DEY213" s="464"/>
      <c r="DEZ213" s="464"/>
      <c r="DFA213" s="464"/>
      <c r="DFB213" s="464"/>
      <c r="DFC213" s="464"/>
      <c r="DFD213" s="464"/>
      <c r="DFE213" s="464"/>
      <c r="DFF213" s="464"/>
      <c r="DFG213" s="464"/>
      <c r="DFH213" s="464"/>
      <c r="DFI213" s="464"/>
      <c r="DFJ213" s="464"/>
      <c r="DFK213" s="464"/>
      <c r="DFL213" s="464"/>
      <c r="DFM213" s="464"/>
      <c r="DFN213" s="464"/>
      <c r="DFO213" s="464"/>
      <c r="DFP213" s="464"/>
      <c r="DFQ213" s="464"/>
      <c r="DFR213" s="464"/>
      <c r="DFS213" s="464"/>
      <c r="DFT213" s="464"/>
      <c r="DFU213" s="464"/>
      <c r="DFV213" s="464"/>
      <c r="DFW213" s="464"/>
      <c r="DFX213" s="464"/>
      <c r="DFY213" s="464"/>
      <c r="DFZ213" s="464"/>
      <c r="DGA213" s="464"/>
      <c r="DGB213" s="464"/>
      <c r="DGC213" s="464"/>
      <c r="DGD213" s="464"/>
      <c r="DGE213" s="464"/>
      <c r="DGF213" s="464"/>
      <c r="DGG213" s="464"/>
      <c r="DGH213" s="464"/>
      <c r="DGI213" s="464"/>
      <c r="DGJ213" s="464"/>
      <c r="DGK213" s="464"/>
      <c r="DGL213" s="464"/>
      <c r="DGM213" s="464"/>
      <c r="DGN213" s="464"/>
      <c r="DGO213" s="464"/>
      <c r="DGP213" s="464"/>
      <c r="DGQ213" s="464"/>
      <c r="DGR213" s="464"/>
      <c r="DGS213" s="464"/>
      <c r="DGT213" s="464"/>
      <c r="DGU213" s="464"/>
      <c r="DGV213" s="464"/>
      <c r="DGW213" s="464"/>
      <c r="DGX213" s="464"/>
      <c r="DGY213" s="464"/>
      <c r="DGZ213" s="464"/>
      <c r="DHA213" s="464"/>
      <c r="DHB213" s="464"/>
      <c r="DHC213" s="464"/>
      <c r="DHD213" s="464"/>
      <c r="DHE213" s="464"/>
      <c r="DHF213" s="464"/>
      <c r="DHG213" s="464"/>
      <c r="DHH213" s="464"/>
      <c r="DHI213" s="464"/>
      <c r="DHJ213" s="464"/>
      <c r="DHK213" s="464"/>
      <c r="DHL213" s="464"/>
      <c r="DHM213" s="464"/>
      <c r="DHN213" s="464"/>
      <c r="DHO213" s="464"/>
      <c r="DHP213" s="464"/>
      <c r="DHQ213" s="464"/>
      <c r="DHR213" s="464"/>
      <c r="DHS213" s="464"/>
      <c r="DHT213" s="464"/>
      <c r="DHU213" s="464"/>
      <c r="DHV213" s="464"/>
      <c r="DHW213" s="464"/>
      <c r="DHX213" s="464"/>
      <c r="DHY213" s="464"/>
      <c r="DHZ213" s="464"/>
      <c r="DIA213" s="464"/>
      <c r="DIB213" s="464"/>
      <c r="DIC213" s="464"/>
      <c r="DID213" s="464"/>
      <c r="DIE213" s="464"/>
      <c r="DIF213" s="464"/>
      <c r="DIG213" s="464"/>
      <c r="DIH213" s="464"/>
      <c r="DII213" s="464"/>
      <c r="DIJ213" s="464"/>
      <c r="DIK213" s="464"/>
      <c r="DIL213" s="464"/>
      <c r="DIM213" s="464"/>
      <c r="DIN213" s="464"/>
      <c r="DIO213" s="464"/>
      <c r="DIP213" s="464"/>
      <c r="DIQ213" s="464"/>
      <c r="DIR213" s="464"/>
      <c r="DIS213" s="464"/>
      <c r="DIT213" s="464"/>
      <c r="DIU213" s="464"/>
      <c r="DIV213" s="464"/>
      <c r="DIW213" s="464"/>
      <c r="DIX213" s="464"/>
      <c r="DIY213" s="464"/>
      <c r="DIZ213" s="464"/>
      <c r="DJA213" s="464"/>
      <c r="DJB213" s="464"/>
      <c r="DJC213" s="464"/>
      <c r="DJD213" s="464"/>
      <c r="DJE213" s="464"/>
      <c r="DJF213" s="464"/>
      <c r="DJG213" s="464"/>
      <c r="DJH213" s="464"/>
      <c r="DJI213" s="464"/>
      <c r="DJJ213" s="464"/>
      <c r="DJK213" s="464"/>
      <c r="DJL213" s="464"/>
      <c r="DJM213" s="464"/>
      <c r="DJN213" s="464"/>
      <c r="DJO213" s="464"/>
      <c r="DJP213" s="464"/>
      <c r="DJQ213" s="464"/>
      <c r="DJR213" s="464"/>
      <c r="DJS213" s="464"/>
      <c r="DJT213" s="464"/>
      <c r="DJU213" s="464"/>
      <c r="DJV213" s="464"/>
      <c r="DJW213" s="464"/>
      <c r="DJX213" s="464"/>
      <c r="DJY213" s="464"/>
      <c r="DJZ213" s="464"/>
      <c r="DKA213" s="464"/>
      <c r="DKB213" s="464"/>
      <c r="DKC213" s="464"/>
      <c r="DKD213" s="464"/>
      <c r="DKE213" s="464"/>
      <c r="DKF213" s="464"/>
      <c r="DKG213" s="464"/>
      <c r="DKH213" s="464"/>
      <c r="DKI213" s="464"/>
      <c r="DKJ213" s="464"/>
      <c r="DKK213" s="464"/>
      <c r="DKL213" s="464"/>
      <c r="DKM213" s="464"/>
      <c r="DKN213" s="464"/>
      <c r="DKO213" s="464"/>
      <c r="DKP213" s="464"/>
      <c r="DKQ213" s="464"/>
      <c r="DKR213" s="464"/>
      <c r="DKS213" s="464"/>
      <c r="DKT213" s="464"/>
      <c r="DKU213" s="464"/>
      <c r="DKV213" s="464"/>
      <c r="DKW213" s="464"/>
      <c r="DKX213" s="464"/>
      <c r="DKY213" s="464"/>
      <c r="DKZ213" s="464"/>
      <c r="DLA213" s="464"/>
      <c r="DLB213" s="464"/>
      <c r="DLC213" s="464"/>
      <c r="DLD213" s="464"/>
      <c r="DLE213" s="464"/>
      <c r="DLF213" s="464"/>
      <c r="DLG213" s="464"/>
      <c r="DLH213" s="464"/>
      <c r="DLI213" s="464"/>
      <c r="DLJ213" s="464"/>
      <c r="DLK213" s="464"/>
      <c r="DLL213" s="464"/>
      <c r="DLM213" s="464"/>
      <c r="DLN213" s="464"/>
      <c r="DLO213" s="464"/>
      <c r="DLP213" s="464"/>
      <c r="DLQ213" s="464"/>
      <c r="DLR213" s="464"/>
      <c r="DLS213" s="464"/>
      <c r="DLT213" s="464"/>
      <c r="DLU213" s="464"/>
      <c r="DLV213" s="464"/>
      <c r="DLW213" s="464"/>
      <c r="DLX213" s="464"/>
      <c r="DLY213" s="464"/>
      <c r="DLZ213" s="464"/>
      <c r="DMA213" s="464"/>
      <c r="DMB213" s="464"/>
      <c r="DMC213" s="464"/>
      <c r="DMD213" s="464"/>
      <c r="DME213" s="464"/>
      <c r="DMF213" s="464"/>
      <c r="DMG213" s="464"/>
      <c r="DMH213" s="464"/>
      <c r="DMI213" s="464"/>
      <c r="DMJ213" s="464"/>
      <c r="DMK213" s="464"/>
      <c r="DML213" s="464"/>
      <c r="DMM213" s="464"/>
      <c r="DMN213" s="464"/>
      <c r="DMO213" s="464"/>
      <c r="DMP213" s="464"/>
      <c r="DMQ213" s="464"/>
      <c r="DMR213" s="464"/>
      <c r="DMS213" s="464"/>
      <c r="DMT213" s="464"/>
      <c r="DMU213" s="464"/>
      <c r="DMV213" s="464"/>
      <c r="DMW213" s="464"/>
      <c r="DMX213" s="464"/>
      <c r="DMY213" s="464"/>
      <c r="DMZ213" s="464"/>
      <c r="DNA213" s="464"/>
      <c r="DNB213" s="464"/>
      <c r="DNC213" s="464"/>
      <c r="DND213" s="464"/>
      <c r="DNE213" s="464"/>
      <c r="DNF213" s="464"/>
      <c r="DNG213" s="464"/>
      <c r="DNH213" s="464"/>
      <c r="DNI213" s="464"/>
      <c r="DNJ213" s="464"/>
      <c r="DNK213" s="464"/>
      <c r="DNL213" s="464"/>
      <c r="DNM213" s="464"/>
      <c r="DNN213" s="464"/>
      <c r="DNO213" s="464"/>
      <c r="DNP213" s="464"/>
      <c r="DNQ213" s="464"/>
      <c r="DNR213" s="464"/>
      <c r="DNS213" s="464"/>
      <c r="DNT213" s="464"/>
      <c r="DNU213" s="464"/>
      <c r="DNV213" s="464"/>
      <c r="DNW213" s="464"/>
      <c r="DNX213" s="464"/>
      <c r="DNY213" s="464"/>
      <c r="DNZ213" s="464"/>
      <c r="DOA213" s="464"/>
      <c r="DOB213" s="464"/>
      <c r="DOC213" s="464"/>
      <c r="DOD213" s="464"/>
      <c r="DOE213" s="464"/>
      <c r="DOF213" s="464"/>
      <c r="DOG213" s="464"/>
      <c r="DOH213" s="464"/>
      <c r="DOI213" s="464"/>
      <c r="DOJ213" s="464"/>
      <c r="DOK213" s="464"/>
      <c r="DOL213" s="464"/>
      <c r="DOM213" s="464"/>
      <c r="DON213" s="464"/>
      <c r="DOO213" s="464"/>
      <c r="DOP213" s="464"/>
      <c r="DOQ213" s="464"/>
      <c r="DOR213" s="464"/>
      <c r="DOS213" s="464"/>
      <c r="DOT213" s="464"/>
      <c r="DOU213" s="464"/>
      <c r="DOV213" s="464"/>
      <c r="DOW213" s="464"/>
      <c r="DOX213" s="464"/>
      <c r="DOY213" s="464"/>
      <c r="DOZ213" s="464"/>
      <c r="DPA213" s="464"/>
      <c r="DPB213" s="464"/>
      <c r="DPC213" s="464"/>
      <c r="DPD213" s="464"/>
      <c r="DPE213" s="464"/>
      <c r="DPF213" s="464"/>
      <c r="DPG213" s="464"/>
      <c r="DPH213" s="464"/>
      <c r="DPI213" s="464"/>
      <c r="DPJ213" s="464"/>
      <c r="DPK213" s="464"/>
      <c r="DPL213" s="464"/>
      <c r="DPM213" s="464"/>
      <c r="DPN213" s="464"/>
      <c r="DPO213" s="464"/>
      <c r="DPP213" s="464"/>
      <c r="DPQ213" s="464"/>
      <c r="DPR213" s="464"/>
      <c r="DPS213" s="464"/>
      <c r="DPT213" s="464"/>
      <c r="DPU213" s="464"/>
      <c r="DPV213" s="464"/>
      <c r="DPW213" s="464"/>
      <c r="DPX213" s="464"/>
      <c r="DPY213" s="464"/>
      <c r="DPZ213" s="464"/>
      <c r="DQA213" s="464"/>
      <c r="DQB213" s="464"/>
      <c r="DQC213" s="464"/>
      <c r="DQD213" s="464"/>
      <c r="DQE213" s="464"/>
      <c r="DQF213" s="464"/>
      <c r="DQG213" s="464"/>
      <c r="DQH213" s="464"/>
      <c r="DQI213" s="464"/>
      <c r="DQJ213" s="464"/>
      <c r="DQK213" s="464"/>
      <c r="DQL213" s="464"/>
      <c r="DQM213" s="464"/>
      <c r="DQN213" s="464"/>
      <c r="DQO213" s="464"/>
      <c r="DQP213" s="464"/>
      <c r="DQQ213" s="464"/>
      <c r="DQR213" s="464"/>
      <c r="DQS213" s="464"/>
      <c r="DQT213" s="464"/>
      <c r="DQU213" s="464"/>
      <c r="DQV213" s="464"/>
      <c r="DQW213" s="464"/>
      <c r="DQX213" s="464"/>
      <c r="DQY213" s="464"/>
      <c r="DQZ213" s="464"/>
      <c r="DRA213" s="464"/>
      <c r="DRB213" s="464"/>
      <c r="DRC213" s="464"/>
      <c r="DRD213" s="464"/>
      <c r="DRE213" s="464"/>
      <c r="DRF213" s="464"/>
      <c r="DRG213" s="464"/>
      <c r="DRH213" s="464"/>
      <c r="DRI213" s="464"/>
      <c r="DRJ213" s="464"/>
      <c r="DRK213" s="464"/>
      <c r="DRL213" s="464"/>
      <c r="DRM213" s="464"/>
      <c r="DRN213" s="464"/>
      <c r="DRO213" s="464"/>
      <c r="DRP213" s="464"/>
      <c r="DRQ213" s="464"/>
      <c r="DRR213" s="464"/>
      <c r="DRS213" s="464"/>
      <c r="DRT213" s="464"/>
      <c r="DRU213" s="464"/>
      <c r="DRV213" s="464"/>
      <c r="DRW213" s="464"/>
      <c r="DRX213" s="464"/>
      <c r="DRY213" s="464"/>
      <c r="DRZ213" s="464"/>
      <c r="DSA213" s="464"/>
      <c r="DSB213" s="464"/>
      <c r="DSC213" s="464"/>
      <c r="DSD213" s="464"/>
      <c r="DSE213" s="464"/>
      <c r="DSF213" s="464"/>
      <c r="DSG213" s="464"/>
      <c r="DSH213" s="464"/>
      <c r="DSI213" s="464"/>
      <c r="DSJ213" s="464"/>
      <c r="DSK213" s="464"/>
      <c r="DSL213" s="464"/>
      <c r="DSM213" s="464"/>
      <c r="DSN213" s="464"/>
      <c r="DSO213" s="464"/>
      <c r="DSP213" s="464"/>
      <c r="DSQ213" s="464"/>
      <c r="DSR213" s="464"/>
      <c r="DSS213" s="464"/>
      <c r="DST213" s="464"/>
      <c r="DSU213" s="464"/>
      <c r="DSV213" s="464"/>
      <c r="DSW213" s="464"/>
      <c r="DSX213" s="464"/>
      <c r="DSY213" s="464"/>
      <c r="DSZ213" s="464"/>
      <c r="DTA213" s="464"/>
      <c r="DTB213" s="464"/>
      <c r="DTC213" s="464"/>
      <c r="DTD213" s="464"/>
      <c r="DTE213" s="464"/>
      <c r="DTF213" s="464"/>
      <c r="DTG213" s="464"/>
      <c r="DTH213" s="464"/>
      <c r="DTI213" s="464"/>
      <c r="DTJ213" s="464"/>
      <c r="DTK213" s="464"/>
      <c r="DTL213" s="464"/>
      <c r="DTM213" s="464"/>
      <c r="DTN213" s="464"/>
      <c r="DTO213" s="464"/>
      <c r="DTP213" s="464"/>
      <c r="DTQ213" s="464"/>
      <c r="DTR213" s="464"/>
      <c r="DTS213" s="464"/>
      <c r="DTT213" s="464"/>
      <c r="DTU213" s="464"/>
      <c r="DTV213" s="464"/>
      <c r="DTW213" s="464"/>
      <c r="DTX213" s="464"/>
      <c r="DTY213" s="464"/>
      <c r="DTZ213" s="464"/>
      <c r="DUA213" s="464"/>
      <c r="DUB213" s="464"/>
      <c r="DUC213" s="464"/>
      <c r="DUD213" s="464"/>
      <c r="DUE213" s="464"/>
      <c r="DUF213" s="464"/>
      <c r="DUG213" s="464"/>
      <c r="DUH213" s="464"/>
      <c r="DUI213" s="464"/>
      <c r="DUJ213" s="464"/>
      <c r="DUK213" s="464"/>
      <c r="DUL213" s="464"/>
      <c r="DUM213" s="464"/>
      <c r="DUN213" s="464"/>
      <c r="DUO213" s="464"/>
      <c r="DUP213" s="464"/>
      <c r="DUQ213" s="464"/>
      <c r="DUR213" s="464"/>
      <c r="DUS213" s="464"/>
      <c r="DUT213" s="464"/>
      <c r="DUU213" s="464"/>
      <c r="DUV213" s="464"/>
      <c r="DUW213" s="464"/>
      <c r="DUX213" s="464"/>
      <c r="DUY213" s="464"/>
      <c r="DUZ213" s="464"/>
      <c r="DVA213" s="464"/>
      <c r="DVB213" s="464"/>
      <c r="DVC213" s="464"/>
      <c r="DVD213" s="464"/>
      <c r="DVE213" s="464"/>
      <c r="DVF213" s="464"/>
      <c r="DVG213" s="464"/>
      <c r="DVH213" s="464"/>
      <c r="DVI213" s="464"/>
      <c r="DVJ213" s="464"/>
      <c r="DVK213" s="464"/>
      <c r="DVL213" s="464"/>
      <c r="DVM213" s="464"/>
      <c r="DVN213" s="464"/>
      <c r="DVO213" s="464"/>
      <c r="DVP213" s="464"/>
      <c r="DVQ213" s="464"/>
      <c r="DVR213" s="464"/>
      <c r="DVS213" s="464"/>
      <c r="DVT213" s="464"/>
      <c r="DVU213" s="464"/>
      <c r="DVV213" s="464"/>
      <c r="DVW213" s="464"/>
      <c r="DVX213" s="464"/>
      <c r="DVY213" s="464"/>
      <c r="DVZ213" s="464"/>
      <c r="DWA213" s="464"/>
      <c r="DWB213" s="464"/>
      <c r="DWC213" s="464"/>
      <c r="DWD213" s="464"/>
      <c r="DWE213" s="464"/>
      <c r="DWF213" s="464"/>
      <c r="DWG213" s="464"/>
      <c r="DWH213" s="464"/>
      <c r="DWI213" s="464"/>
      <c r="DWJ213" s="464"/>
      <c r="DWK213" s="464"/>
      <c r="DWL213" s="464"/>
      <c r="DWM213" s="464"/>
      <c r="DWN213" s="464"/>
      <c r="DWO213" s="464"/>
      <c r="DWP213" s="464"/>
      <c r="DWQ213" s="464"/>
      <c r="DWR213" s="464"/>
      <c r="DWS213" s="464"/>
      <c r="DWT213" s="464"/>
      <c r="DWU213" s="464"/>
      <c r="DWV213" s="464"/>
      <c r="DWW213" s="464"/>
      <c r="DWX213" s="464"/>
      <c r="DWY213" s="464"/>
      <c r="DWZ213" s="464"/>
      <c r="DXA213" s="464"/>
      <c r="DXB213" s="464"/>
      <c r="DXC213" s="464"/>
      <c r="DXD213" s="464"/>
      <c r="DXE213" s="464"/>
      <c r="DXF213" s="464"/>
      <c r="DXG213" s="464"/>
      <c r="DXH213" s="464"/>
      <c r="DXI213" s="464"/>
      <c r="DXJ213" s="464"/>
      <c r="DXK213" s="464"/>
      <c r="DXL213" s="464"/>
      <c r="DXM213" s="464"/>
      <c r="DXN213" s="464"/>
      <c r="DXO213" s="464"/>
      <c r="DXP213" s="464"/>
      <c r="DXQ213" s="464"/>
      <c r="DXR213" s="464"/>
      <c r="DXS213" s="464"/>
      <c r="DXT213" s="464"/>
      <c r="DXU213" s="464"/>
      <c r="DXV213" s="464"/>
      <c r="DXW213" s="464"/>
      <c r="DXX213" s="464"/>
      <c r="DXY213" s="464"/>
      <c r="DXZ213" s="464"/>
      <c r="DYA213" s="464"/>
      <c r="DYB213" s="464"/>
      <c r="DYC213" s="464"/>
      <c r="DYD213" s="464"/>
      <c r="DYE213" s="464"/>
      <c r="DYF213" s="464"/>
      <c r="DYG213" s="464"/>
      <c r="DYH213" s="464"/>
      <c r="DYI213" s="464"/>
      <c r="DYJ213" s="464"/>
      <c r="DYK213" s="464"/>
      <c r="DYL213" s="464"/>
      <c r="DYM213" s="464"/>
      <c r="DYN213" s="464"/>
      <c r="DYO213" s="464"/>
      <c r="DYP213" s="464"/>
      <c r="DYQ213" s="464"/>
      <c r="DYR213" s="464"/>
      <c r="DYS213" s="464"/>
      <c r="DYT213" s="464"/>
      <c r="DYU213" s="464"/>
      <c r="DYV213" s="464"/>
      <c r="DYW213" s="464"/>
      <c r="DYX213" s="464"/>
      <c r="DYY213" s="464"/>
      <c r="DYZ213" s="464"/>
      <c r="DZA213" s="464"/>
      <c r="DZB213" s="464"/>
      <c r="DZC213" s="464"/>
      <c r="DZD213" s="464"/>
      <c r="DZE213" s="464"/>
      <c r="DZF213" s="464"/>
      <c r="DZG213" s="464"/>
      <c r="DZH213" s="464"/>
      <c r="DZI213" s="464"/>
      <c r="DZJ213" s="464"/>
      <c r="DZK213" s="464"/>
      <c r="DZL213" s="464"/>
      <c r="DZM213" s="464"/>
      <c r="DZN213" s="464"/>
      <c r="DZO213" s="464"/>
      <c r="DZP213" s="464"/>
      <c r="DZQ213" s="464"/>
      <c r="DZR213" s="464"/>
      <c r="DZS213" s="464"/>
      <c r="DZT213" s="464"/>
      <c r="DZU213" s="464"/>
      <c r="DZV213" s="464"/>
      <c r="DZW213" s="464"/>
      <c r="DZX213" s="464"/>
      <c r="DZY213" s="464"/>
      <c r="DZZ213" s="464"/>
      <c r="EAA213" s="464"/>
      <c r="EAB213" s="464"/>
      <c r="EAC213" s="464"/>
      <c r="EAD213" s="464"/>
      <c r="EAE213" s="464"/>
      <c r="EAF213" s="464"/>
      <c r="EAG213" s="464"/>
      <c r="EAH213" s="464"/>
      <c r="EAI213" s="464"/>
      <c r="EAJ213" s="464"/>
      <c r="EAK213" s="464"/>
      <c r="EAL213" s="464"/>
      <c r="EAM213" s="464"/>
      <c r="EAN213" s="464"/>
      <c r="EAO213" s="464"/>
      <c r="EAP213" s="464"/>
      <c r="EAQ213" s="464"/>
      <c r="EAR213" s="464"/>
      <c r="EAS213" s="464"/>
      <c r="EAT213" s="464"/>
      <c r="EAU213" s="464"/>
      <c r="EAV213" s="464"/>
      <c r="EAW213" s="464"/>
      <c r="EAX213" s="464"/>
      <c r="EAY213" s="464"/>
      <c r="EAZ213" s="464"/>
      <c r="EBA213" s="464"/>
      <c r="EBB213" s="464"/>
      <c r="EBC213" s="464"/>
      <c r="EBD213" s="464"/>
      <c r="EBE213" s="464"/>
      <c r="EBF213" s="464"/>
      <c r="EBG213" s="464"/>
      <c r="EBH213" s="464"/>
      <c r="EBI213" s="464"/>
      <c r="EBJ213" s="464"/>
      <c r="EBK213" s="464"/>
      <c r="EBL213" s="464"/>
      <c r="EBM213" s="464"/>
      <c r="EBN213" s="464"/>
      <c r="EBO213" s="464"/>
      <c r="EBP213" s="464"/>
      <c r="EBQ213" s="464"/>
      <c r="EBR213" s="464"/>
      <c r="EBS213" s="464"/>
      <c r="EBT213" s="464"/>
      <c r="EBU213" s="464"/>
      <c r="EBV213" s="464"/>
      <c r="EBW213" s="464"/>
      <c r="EBX213" s="464"/>
      <c r="EBY213" s="464"/>
      <c r="EBZ213" s="464"/>
      <c r="ECA213" s="464"/>
      <c r="ECB213" s="464"/>
      <c r="ECC213" s="464"/>
      <c r="ECD213" s="464"/>
      <c r="ECE213" s="464"/>
      <c r="ECF213" s="464"/>
      <c r="ECG213" s="464"/>
      <c r="ECH213" s="464"/>
      <c r="ECI213" s="464"/>
      <c r="ECJ213" s="464"/>
      <c r="ECK213" s="464"/>
      <c r="ECL213" s="464"/>
      <c r="ECM213" s="464"/>
      <c r="ECN213" s="464"/>
      <c r="ECO213" s="464"/>
      <c r="ECP213" s="464"/>
      <c r="ECQ213" s="464"/>
      <c r="ECR213" s="464"/>
      <c r="ECS213" s="464"/>
      <c r="ECT213" s="464"/>
      <c r="ECU213" s="464"/>
      <c r="ECV213" s="464"/>
      <c r="ECW213" s="464"/>
      <c r="ECX213" s="464"/>
      <c r="ECY213" s="464"/>
      <c r="ECZ213" s="464"/>
      <c r="EDA213" s="464"/>
      <c r="EDB213" s="464"/>
      <c r="EDC213" s="464"/>
      <c r="EDD213" s="464"/>
      <c r="EDE213" s="464"/>
      <c r="EDF213" s="464"/>
      <c r="EDG213" s="464"/>
      <c r="EDH213" s="464"/>
      <c r="EDI213" s="464"/>
      <c r="EDJ213" s="464"/>
      <c r="EDK213" s="464"/>
      <c r="EDL213" s="464"/>
      <c r="EDM213" s="464"/>
      <c r="EDN213" s="464"/>
      <c r="EDO213" s="464"/>
      <c r="EDP213" s="464"/>
      <c r="EDQ213" s="464"/>
      <c r="EDR213" s="464"/>
      <c r="EDS213" s="464"/>
      <c r="EDT213" s="464"/>
      <c r="EDU213" s="464"/>
      <c r="EDV213" s="464"/>
      <c r="EDW213" s="464"/>
      <c r="EDX213" s="464"/>
      <c r="EDY213" s="464"/>
      <c r="EDZ213" s="464"/>
      <c r="EEA213" s="464"/>
      <c r="EEB213" s="464"/>
      <c r="EEC213" s="464"/>
      <c r="EED213" s="464"/>
      <c r="EEE213" s="464"/>
      <c r="EEF213" s="464"/>
      <c r="EEG213" s="464"/>
      <c r="EEH213" s="464"/>
      <c r="EEI213" s="464"/>
      <c r="EEJ213" s="464"/>
      <c r="EEK213" s="464"/>
      <c r="EEL213" s="464"/>
      <c r="EEM213" s="464"/>
      <c r="EEN213" s="464"/>
      <c r="EEO213" s="464"/>
      <c r="EEP213" s="464"/>
      <c r="EEQ213" s="464"/>
      <c r="EER213" s="464"/>
      <c r="EES213" s="464"/>
      <c r="EET213" s="464"/>
      <c r="EEU213" s="464"/>
      <c r="EEV213" s="464"/>
      <c r="EEW213" s="464"/>
      <c r="EEX213" s="464"/>
      <c r="EEY213" s="464"/>
      <c r="EEZ213" s="464"/>
      <c r="EFA213" s="464"/>
      <c r="EFB213" s="464"/>
      <c r="EFC213" s="464"/>
      <c r="EFD213" s="464"/>
      <c r="EFE213" s="464"/>
      <c r="EFF213" s="464"/>
      <c r="EFG213" s="464"/>
      <c r="EFH213" s="464"/>
      <c r="EFI213" s="464"/>
      <c r="EFJ213" s="464"/>
      <c r="EFK213" s="464"/>
      <c r="EFL213" s="464"/>
      <c r="EFM213" s="464"/>
      <c r="EFN213" s="464"/>
      <c r="EFO213" s="464"/>
      <c r="EFP213" s="464"/>
      <c r="EFQ213" s="464"/>
      <c r="EFR213" s="464"/>
      <c r="EFS213" s="464"/>
      <c r="EFT213" s="464"/>
      <c r="EFU213" s="464"/>
      <c r="EFV213" s="464"/>
      <c r="EFW213" s="464"/>
      <c r="EFX213" s="464"/>
      <c r="EFY213" s="464"/>
      <c r="EFZ213" s="464"/>
      <c r="EGA213" s="464"/>
      <c r="EGB213" s="464"/>
      <c r="EGC213" s="464"/>
      <c r="EGD213" s="464"/>
      <c r="EGE213" s="464"/>
      <c r="EGF213" s="464"/>
      <c r="EGG213" s="464"/>
      <c r="EGH213" s="464"/>
      <c r="EGI213" s="464"/>
      <c r="EGJ213" s="464"/>
      <c r="EGK213" s="464"/>
      <c r="EGL213" s="464"/>
      <c r="EGM213" s="464"/>
      <c r="EGN213" s="464"/>
      <c r="EGO213" s="464"/>
      <c r="EGP213" s="464"/>
      <c r="EGQ213" s="464"/>
      <c r="EGR213" s="464"/>
      <c r="EGS213" s="464"/>
      <c r="EGT213" s="464"/>
      <c r="EGU213" s="464"/>
      <c r="EGV213" s="464"/>
      <c r="EGW213" s="464"/>
      <c r="EGX213" s="464"/>
      <c r="EGY213" s="464"/>
      <c r="EGZ213" s="464"/>
      <c r="EHA213" s="464"/>
      <c r="EHB213" s="464"/>
      <c r="EHC213" s="464"/>
      <c r="EHD213" s="464"/>
      <c r="EHE213" s="464"/>
      <c r="EHF213" s="464"/>
      <c r="EHG213" s="464"/>
      <c r="EHH213" s="464"/>
      <c r="EHI213" s="464"/>
      <c r="EHJ213" s="464"/>
      <c r="EHK213" s="464"/>
      <c r="EHL213" s="464"/>
      <c r="EHM213" s="464"/>
      <c r="EHN213" s="464"/>
      <c r="EHO213" s="464"/>
      <c r="EHP213" s="464"/>
      <c r="EHQ213" s="464"/>
      <c r="EHR213" s="464"/>
      <c r="EHS213" s="464"/>
      <c r="EHT213" s="464"/>
      <c r="EHU213" s="464"/>
      <c r="EHV213" s="464"/>
      <c r="EHW213" s="464"/>
      <c r="EHX213" s="464"/>
      <c r="EHY213" s="464"/>
      <c r="EHZ213" s="464"/>
      <c r="EIA213" s="464"/>
      <c r="EIB213" s="464"/>
      <c r="EIC213" s="464"/>
      <c r="EID213" s="464"/>
      <c r="EIE213" s="464"/>
      <c r="EIF213" s="464"/>
      <c r="EIG213" s="464"/>
      <c r="EIH213" s="464"/>
      <c r="EII213" s="464"/>
      <c r="EIJ213" s="464"/>
      <c r="EIK213" s="464"/>
      <c r="EIL213" s="464"/>
      <c r="EIM213" s="464"/>
      <c r="EIN213" s="464"/>
      <c r="EIO213" s="464"/>
      <c r="EIP213" s="464"/>
      <c r="EIQ213" s="464"/>
      <c r="EIR213" s="464"/>
      <c r="EIS213" s="464"/>
      <c r="EIT213" s="464"/>
      <c r="EIU213" s="464"/>
      <c r="EIV213" s="464"/>
      <c r="EIW213" s="464"/>
      <c r="EIX213" s="464"/>
      <c r="EIY213" s="464"/>
      <c r="EIZ213" s="464"/>
      <c r="EJA213" s="464"/>
      <c r="EJB213" s="464"/>
      <c r="EJC213" s="464"/>
      <c r="EJD213" s="464"/>
      <c r="EJE213" s="464"/>
      <c r="EJF213" s="464"/>
      <c r="EJG213" s="464"/>
      <c r="EJH213" s="464"/>
      <c r="EJI213" s="464"/>
      <c r="EJJ213" s="464"/>
      <c r="EJK213" s="464"/>
      <c r="EJL213" s="464"/>
      <c r="EJM213" s="464"/>
      <c r="EJN213" s="464"/>
      <c r="EJO213" s="464"/>
      <c r="EJP213" s="464"/>
      <c r="EJQ213" s="464"/>
      <c r="EJR213" s="464"/>
      <c r="EJS213" s="464"/>
      <c r="EJT213" s="464"/>
      <c r="EJU213" s="464"/>
      <c r="EJV213" s="464"/>
      <c r="EJW213" s="464"/>
      <c r="EJX213" s="464"/>
      <c r="EJY213" s="464"/>
      <c r="EJZ213" s="464"/>
      <c r="EKA213" s="464"/>
      <c r="EKB213" s="464"/>
      <c r="EKC213" s="464"/>
      <c r="EKD213" s="464"/>
      <c r="EKE213" s="464"/>
      <c r="EKF213" s="464"/>
      <c r="EKG213" s="464"/>
      <c r="EKH213" s="464"/>
      <c r="EKI213" s="464"/>
      <c r="EKJ213" s="464"/>
      <c r="EKK213" s="464"/>
      <c r="EKL213" s="464"/>
      <c r="EKM213" s="464"/>
      <c r="EKN213" s="464"/>
      <c r="EKO213" s="464"/>
      <c r="EKP213" s="464"/>
      <c r="EKQ213" s="464"/>
      <c r="EKR213" s="464"/>
      <c r="EKS213" s="464"/>
      <c r="EKT213" s="464"/>
      <c r="EKU213" s="464"/>
      <c r="EKV213" s="464"/>
      <c r="EKW213" s="464"/>
      <c r="EKX213" s="464"/>
      <c r="EKY213" s="464"/>
      <c r="EKZ213" s="464"/>
      <c r="ELA213" s="464"/>
      <c r="ELB213" s="464"/>
      <c r="ELC213" s="464"/>
      <c r="ELD213" s="464"/>
      <c r="ELE213" s="464"/>
      <c r="ELF213" s="464"/>
      <c r="ELG213" s="464"/>
      <c r="ELH213" s="464"/>
      <c r="ELI213" s="464"/>
      <c r="ELJ213" s="464"/>
      <c r="ELK213" s="464"/>
      <c r="ELL213" s="464"/>
      <c r="ELM213" s="464"/>
      <c r="ELN213" s="464"/>
      <c r="ELO213" s="464"/>
      <c r="ELP213" s="464"/>
      <c r="ELQ213" s="464"/>
      <c r="ELR213" s="464"/>
      <c r="ELS213" s="464"/>
      <c r="ELT213" s="464"/>
      <c r="ELU213" s="464"/>
      <c r="ELV213" s="464"/>
      <c r="ELW213" s="464"/>
      <c r="ELX213" s="464"/>
      <c r="ELY213" s="464"/>
      <c r="ELZ213" s="464"/>
      <c r="EMA213" s="464"/>
      <c r="EMB213" s="464"/>
      <c r="EMC213" s="464"/>
      <c r="EMD213" s="464"/>
      <c r="EME213" s="464"/>
      <c r="EMF213" s="464"/>
      <c r="EMG213" s="464"/>
      <c r="EMH213" s="464"/>
      <c r="EMI213" s="464"/>
      <c r="EMJ213" s="464"/>
      <c r="EMK213" s="464"/>
      <c r="EML213" s="464"/>
      <c r="EMM213" s="464"/>
      <c r="EMN213" s="464"/>
      <c r="EMO213" s="464"/>
      <c r="EMP213" s="464"/>
      <c r="EMQ213" s="464"/>
      <c r="EMR213" s="464"/>
      <c r="EMS213" s="464"/>
      <c r="EMT213" s="464"/>
      <c r="EMU213" s="464"/>
      <c r="EMV213" s="464"/>
      <c r="EMW213" s="464"/>
      <c r="EMX213" s="464"/>
      <c r="EMY213" s="464"/>
      <c r="EMZ213" s="464"/>
      <c r="ENA213" s="464"/>
      <c r="ENB213" s="464"/>
      <c r="ENC213" s="464"/>
      <c r="END213" s="464"/>
      <c r="ENE213" s="464"/>
      <c r="ENF213" s="464"/>
      <c r="ENG213" s="464"/>
      <c r="ENH213" s="464"/>
      <c r="ENI213" s="464"/>
      <c r="ENJ213" s="464"/>
      <c r="ENK213" s="464"/>
      <c r="ENL213" s="464"/>
      <c r="ENM213" s="464"/>
      <c r="ENN213" s="464"/>
      <c r="ENO213" s="464"/>
      <c r="ENP213" s="464"/>
      <c r="ENQ213" s="464"/>
      <c r="ENR213" s="464"/>
      <c r="ENS213" s="464"/>
      <c r="ENT213" s="464"/>
      <c r="ENU213" s="464"/>
      <c r="ENV213" s="464"/>
      <c r="ENW213" s="464"/>
      <c r="ENX213" s="464"/>
      <c r="ENY213" s="464"/>
      <c r="ENZ213" s="464"/>
      <c r="EOA213" s="464"/>
      <c r="EOB213" s="464"/>
      <c r="EOC213" s="464"/>
      <c r="EOD213" s="464"/>
      <c r="EOE213" s="464"/>
      <c r="EOF213" s="464"/>
      <c r="EOG213" s="464"/>
      <c r="EOH213" s="464"/>
      <c r="EOI213" s="464"/>
      <c r="EOJ213" s="464"/>
      <c r="EOK213" s="464"/>
      <c r="EOL213" s="464"/>
      <c r="EOM213" s="464"/>
      <c r="EON213" s="464"/>
      <c r="EOO213" s="464"/>
      <c r="EOP213" s="464"/>
      <c r="EOQ213" s="464"/>
      <c r="EOR213" s="464"/>
      <c r="EOS213" s="464"/>
      <c r="EOT213" s="464"/>
      <c r="EOU213" s="464"/>
      <c r="EOV213" s="464"/>
      <c r="EOW213" s="464"/>
      <c r="EOX213" s="464"/>
      <c r="EOY213" s="464"/>
      <c r="EOZ213" s="464"/>
      <c r="EPA213" s="464"/>
      <c r="EPB213" s="464"/>
      <c r="EPC213" s="464"/>
      <c r="EPD213" s="464"/>
      <c r="EPE213" s="464"/>
      <c r="EPF213" s="464"/>
      <c r="EPG213" s="464"/>
      <c r="EPH213" s="464"/>
      <c r="EPI213" s="464"/>
      <c r="EPJ213" s="464"/>
      <c r="EPK213" s="464"/>
      <c r="EPL213" s="464"/>
      <c r="EPM213" s="464"/>
      <c r="EPN213" s="464"/>
      <c r="EPO213" s="464"/>
      <c r="EPP213" s="464"/>
      <c r="EPQ213" s="464"/>
      <c r="EPR213" s="464"/>
      <c r="EPS213" s="464"/>
      <c r="EPT213" s="464"/>
      <c r="EPU213" s="464"/>
      <c r="EPV213" s="464"/>
      <c r="EPW213" s="464"/>
      <c r="EPX213" s="464"/>
      <c r="EPY213" s="464"/>
      <c r="EPZ213" s="464"/>
      <c r="EQA213" s="464"/>
      <c r="EQB213" s="464"/>
      <c r="EQC213" s="464"/>
      <c r="EQD213" s="464"/>
      <c r="EQE213" s="464"/>
      <c r="EQF213" s="464"/>
      <c r="EQG213" s="464"/>
      <c r="EQH213" s="464"/>
      <c r="EQI213" s="464"/>
      <c r="EQJ213" s="464"/>
      <c r="EQK213" s="464"/>
      <c r="EQL213" s="464"/>
      <c r="EQM213" s="464"/>
      <c r="EQN213" s="464"/>
      <c r="EQO213" s="464"/>
      <c r="EQP213" s="464"/>
      <c r="EQQ213" s="464"/>
      <c r="EQR213" s="464"/>
      <c r="EQS213" s="464"/>
      <c r="EQT213" s="464"/>
      <c r="EQU213" s="464"/>
      <c r="EQV213" s="464"/>
      <c r="EQW213" s="464"/>
      <c r="EQX213" s="464"/>
      <c r="EQY213" s="464"/>
      <c r="EQZ213" s="464"/>
      <c r="ERA213" s="464"/>
      <c r="ERB213" s="464"/>
      <c r="ERC213" s="464"/>
      <c r="ERD213" s="464"/>
      <c r="ERE213" s="464"/>
      <c r="ERF213" s="464"/>
      <c r="ERG213" s="464"/>
      <c r="ERH213" s="464"/>
      <c r="ERI213" s="464"/>
      <c r="ERJ213" s="464"/>
      <c r="ERK213" s="464"/>
      <c r="ERL213" s="464"/>
      <c r="ERM213" s="464"/>
      <c r="ERN213" s="464"/>
      <c r="ERO213" s="464"/>
      <c r="ERP213" s="464"/>
      <c r="ERQ213" s="464"/>
      <c r="ERR213" s="464"/>
      <c r="ERS213" s="464"/>
      <c r="ERT213" s="464"/>
      <c r="ERU213" s="464"/>
      <c r="ERV213" s="464"/>
      <c r="ERW213" s="464"/>
      <c r="ERX213" s="464"/>
      <c r="ERY213" s="464"/>
      <c r="ERZ213" s="464"/>
      <c r="ESA213" s="464"/>
      <c r="ESB213" s="464"/>
      <c r="ESC213" s="464"/>
      <c r="ESD213" s="464"/>
      <c r="ESE213" s="464"/>
      <c r="ESF213" s="464"/>
      <c r="ESG213" s="464"/>
      <c r="ESH213" s="464"/>
      <c r="ESI213" s="464"/>
      <c r="ESJ213" s="464"/>
      <c r="ESK213" s="464"/>
      <c r="ESL213" s="464"/>
      <c r="ESM213" s="464"/>
      <c r="ESN213" s="464"/>
      <c r="ESO213" s="464"/>
      <c r="ESP213" s="464"/>
      <c r="ESQ213" s="464"/>
      <c r="ESR213" s="464"/>
      <c r="ESS213" s="464"/>
      <c r="EST213" s="464"/>
      <c r="ESU213" s="464"/>
      <c r="ESV213" s="464"/>
      <c r="ESW213" s="464"/>
      <c r="ESX213" s="464"/>
      <c r="ESY213" s="464"/>
      <c r="ESZ213" s="464"/>
      <c r="ETA213" s="464"/>
      <c r="ETB213" s="464"/>
      <c r="ETC213" s="464"/>
      <c r="ETD213" s="464"/>
      <c r="ETE213" s="464"/>
      <c r="ETF213" s="464"/>
      <c r="ETG213" s="464"/>
      <c r="ETH213" s="464"/>
      <c r="ETI213" s="464"/>
      <c r="ETJ213" s="464"/>
      <c r="ETK213" s="464"/>
      <c r="ETL213" s="464"/>
      <c r="ETM213" s="464"/>
      <c r="ETN213" s="464"/>
      <c r="ETO213" s="464"/>
      <c r="ETP213" s="464"/>
      <c r="ETQ213" s="464"/>
      <c r="ETR213" s="464"/>
      <c r="ETS213" s="464"/>
      <c r="ETT213" s="464"/>
      <c r="ETU213" s="464"/>
      <c r="ETV213" s="464"/>
      <c r="ETW213" s="464"/>
      <c r="ETX213" s="464"/>
      <c r="ETY213" s="464"/>
      <c r="ETZ213" s="464"/>
      <c r="EUA213" s="464"/>
      <c r="EUB213" s="464"/>
      <c r="EUC213" s="464"/>
      <c r="EUD213" s="464"/>
      <c r="EUE213" s="464"/>
      <c r="EUF213" s="464"/>
      <c r="EUG213" s="464"/>
      <c r="EUH213" s="464"/>
      <c r="EUI213" s="464"/>
      <c r="EUJ213" s="464"/>
      <c r="EUK213" s="464"/>
      <c r="EUL213" s="464"/>
      <c r="EUM213" s="464"/>
      <c r="EUN213" s="464"/>
      <c r="EUO213" s="464"/>
      <c r="EUP213" s="464"/>
      <c r="EUQ213" s="464"/>
      <c r="EUR213" s="464"/>
      <c r="EUS213" s="464"/>
      <c r="EUT213" s="464"/>
      <c r="EUU213" s="464"/>
      <c r="EUV213" s="464"/>
      <c r="EUW213" s="464"/>
      <c r="EUX213" s="464"/>
      <c r="EUY213" s="464"/>
      <c r="EUZ213" s="464"/>
      <c r="EVA213" s="464"/>
      <c r="EVB213" s="464"/>
      <c r="EVC213" s="464"/>
      <c r="EVD213" s="464"/>
      <c r="EVE213" s="464"/>
      <c r="EVF213" s="464"/>
      <c r="EVG213" s="464"/>
      <c r="EVH213" s="464"/>
      <c r="EVI213" s="464"/>
      <c r="EVJ213" s="464"/>
      <c r="EVK213" s="464"/>
      <c r="EVL213" s="464"/>
      <c r="EVM213" s="464"/>
      <c r="EVN213" s="464"/>
      <c r="EVO213" s="464"/>
      <c r="EVP213" s="464"/>
      <c r="EVQ213" s="464"/>
      <c r="EVR213" s="464"/>
      <c r="EVS213" s="464"/>
      <c r="EVT213" s="464"/>
      <c r="EVU213" s="464"/>
      <c r="EVV213" s="464"/>
      <c r="EVW213" s="464"/>
      <c r="EVX213" s="464"/>
      <c r="EVY213" s="464"/>
      <c r="EVZ213" s="464"/>
      <c r="EWA213" s="464"/>
      <c r="EWB213" s="464"/>
      <c r="EWC213" s="464"/>
      <c r="EWD213" s="464"/>
      <c r="EWE213" s="464"/>
      <c r="EWF213" s="464"/>
      <c r="EWG213" s="464"/>
      <c r="EWH213" s="464"/>
      <c r="EWI213" s="464"/>
      <c r="EWJ213" s="464"/>
      <c r="EWK213" s="464"/>
      <c r="EWL213" s="464"/>
      <c r="EWM213" s="464"/>
      <c r="EWN213" s="464"/>
      <c r="EWO213" s="464"/>
      <c r="EWP213" s="464"/>
      <c r="EWQ213" s="464"/>
      <c r="EWR213" s="464"/>
      <c r="EWS213" s="464"/>
      <c r="EWT213" s="464"/>
      <c r="EWU213" s="464"/>
      <c r="EWV213" s="464"/>
      <c r="EWW213" s="464"/>
      <c r="EWX213" s="464"/>
      <c r="EWY213" s="464"/>
      <c r="EWZ213" s="464"/>
      <c r="EXA213" s="464"/>
      <c r="EXB213" s="464"/>
      <c r="EXC213" s="464"/>
      <c r="EXD213" s="464"/>
      <c r="EXE213" s="464"/>
      <c r="EXF213" s="464"/>
      <c r="EXG213" s="464"/>
      <c r="EXH213" s="464"/>
      <c r="EXI213" s="464"/>
      <c r="EXJ213" s="464"/>
      <c r="EXK213" s="464"/>
      <c r="EXL213" s="464"/>
      <c r="EXM213" s="464"/>
      <c r="EXN213" s="464"/>
      <c r="EXO213" s="464"/>
      <c r="EXP213" s="464"/>
      <c r="EXQ213" s="464"/>
      <c r="EXR213" s="464"/>
      <c r="EXS213" s="464"/>
      <c r="EXT213" s="464"/>
      <c r="EXU213" s="464"/>
      <c r="EXV213" s="464"/>
      <c r="EXW213" s="464"/>
      <c r="EXX213" s="464"/>
      <c r="EXY213" s="464"/>
      <c r="EXZ213" s="464"/>
      <c r="EYA213" s="464"/>
      <c r="EYB213" s="464"/>
      <c r="EYC213" s="464"/>
      <c r="EYD213" s="464"/>
      <c r="EYE213" s="464"/>
      <c r="EYF213" s="464"/>
      <c r="EYG213" s="464"/>
      <c r="EYH213" s="464"/>
      <c r="EYI213" s="464"/>
      <c r="EYJ213" s="464"/>
      <c r="EYK213" s="464"/>
      <c r="EYL213" s="464"/>
      <c r="EYM213" s="464"/>
      <c r="EYN213" s="464"/>
      <c r="EYO213" s="464"/>
      <c r="EYP213" s="464"/>
      <c r="EYQ213" s="464"/>
      <c r="EYR213" s="464"/>
      <c r="EYS213" s="464"/>
      <c r="EYT213" s="464"/>
      <c r="EYU213" s="464"/>
      <c r="EYV213" s="464"/>
      <c r="EYW213" s="464"/>
      <c r="EYX213" s="464"/>
      <c r="EYY213" s="464"/>
      <c r="EYZ213" s="464"/>
      <c r="EZA213" s="464"/>
      <c r="EZB213" s="464"/>
      <c r="EZC213" s="464"/>
      <c r="EZD213" s="464"/>
      <c r="EZE213" s="464"/>
      <c r="EZF213" s="464"/>
      <c r="EZG213" s="464"/>
      <c r="EZH213" s="464"/>
      <c r="EZI213" s="464"/>
      <c r="EZJ213" s="464"/>
      <c r="EZK213" s="464"/>
      <c r="EZL213" s="464"/>
      <c r="EZM213" s="464"/>
      <c r="EZN213" s="464"/>
      <c r="EZO213" s="464"/>
      <c r="EZP213" s="464"/>
      <c r="EZQ213" s="464"/>
      <c r="EZR213" s="464"/>
      <c r="EZS213" s="464"/>
      <c r="EZT213" s="464"/>
      <c r="EZU213" s="464"/>
      <c r="EZV213" s="464"/>
      <c r="EZW213" s="464"/>
      <c r="EZX213" s="464"/>
      <c r="EZY213" s="464"/>
      <c r="EZZ213" s="464"/>
      <c r="FAA213" s="464"/>
      <c r="FAB213" s="464"/>
      <c r="FAC213" s="464"/>
      <c r="FAD213" s="464"/>
      <c r="FAE213" s="464"/>
      <c r="FAF213" s="464"/>
      <c r="FAG213" s="464"/>
      <c r="FAH213" s="464"/>
      <c r="FAI213" s="464"/>
      <c r="FAJ213" s="464"/>
      <c r="FAK213" s="464"/>
      <c r="FAL213" s="464"/>
      <c r="FAM213" s="464"/>
      <c r="FAN213" s="464"/>
      <c r="FAO213" s="464"/>
      <c r="FAP213" s="464"/>
      <c r="FAQ213" s="464"/>
      <c r="FAR213" s="464"/>
      <c r="FAS213" s="464"/>
      <c r="FAT213" s="464"/>
      <c r="FAU213" s="464"/>
      <c r="FAV213" s="464"/>
      <c r="FAW213" s="464"/>
      <c r="FAX213" s="464"/>
      <c r="FAY213" s="464"/>
      <c r="FAZ213" s="464"/>
      <c r="FBA213" s="464"/>
      <c r="FBB213" s="464"/>
      <c r="FBC213" s="464"/>
      <c r="FBD213" s="464"/>
      <c r="FBE213" s="464"/>
      <c r="FBF213" s="464"/>
      <c r="FBG213" s="464"/>
      <c r="FBH213" s="464"/>
      <c r="FBI213" s="464"/>
      <c r="FBJ213" s="464"/>
      <c r="FBK213" s="464"/>
      <c r="FBL213" s="464"/>
      <c r="FBM213" s="464"/>
      <c r="FBN213" s="464"/>
      <c r="FBO213" s="464"/>
      <c r="FBP213" s="464"/>
      <c r="FBQ213" s="464"/>
      <c r="FBR213" s="464"/>
      <c r="FBS213" s="464"/>
      <c r="FBT213" s="464"/>
      <c r="FBU213" s="464"/>
      <c r="FBV213" s="464"/>
      <c r="FBW213" s="464"/>
      <c r="FBX213" s="464"/>
      <c r="FBY213" s="464"/>
      <c r="FBZ213" s="464"/>
      <c r="FCA213" s="464"/>
      <c r="FCB213" s="464"/>
      <c r="FCC213" s="464"/>
      <c r="FCD213" s="464"/>
      <c r="FCE213" s="464"/>
      <c r="FCF213" s="464"/>
      <c r="FCG213" s="464"/>
      <c r="FCH213" s="464"/>
      <c r="FCI213" s="464"/>
      <c r="FCJ213" s="464"/>
      <c r="FCK213" s="464"/>
      <c r="FCL213" s="464"/>
      <c r="FCM213" s="464"/>
      <c r="FCN213" s="464"/>
      <c r="FCO213" s="464"/>
      <c r="FCP213" s="464"/>
      <c r="FCQ213" s="464"/>
      <c r="FCR213" s="464"/>
      <c r="FCS213" s="464"/>
      <c r="FCT213" s="464"/>
      <c r="FCU213" s="464"/>
      <c r="FCV213" s="464"/>
      <c r="FCW213" s="464"/>
      <c r="FCX213" s="464"/>
      <c r="FCY213" s="464"/>
      <c r="FCZ213" s="464"/>
      <c r="FDA213" s="464"/>
      <c r="FDB213" s="464"/>
      <c r="FDC213" s="464"/>
      <c r="FDD213" s="464"/>
      <c r="FDE213" s="464"/>
      <c r="FDF213" s="464"/>
      <c r="FDG213" s="464"/>
      <c r="FDH213" s="464"/>
      <c r="FDI213" s="464"/>
      <c r="FDJ213" s="464"/>
      <c r="FDK213" s="464"/>
      <c r="FDL213" s="464"/>
      <c r="FDM213" s="464"/>
      <c r="FDN213" s="464"/>
      <c r="FDO213" s="464"/>
      <c r="FDP213" s="464"/>
      <c r="FDQ213" s="464"/>
      <c r="FDR213" s="464"/>
      <c r="FDS213" s="464"/>
      <c r="FDT213" s="464"/>
      <c r="FDU213" s="464"/>
      <c r="FDV213" s="464"/>
      <c r="FDW213" s="464"/>
      <c r="FDX213" s="464"/>
      <c r="FDY213" s="464"/>
      <c r="FDZ213" s="464"/>
      <c r="FEA213" s="464"/>
      <c r="FEB213" s="464"/>
      <c r="FEC213" s="464"/>
      <c r="FED213" s="464"/>
      <c r="FEE213" s="464"/>
      <c r="FEF213" s="464"/>
      <c r="FEG213" s="464"/>
      <c r="FEH213" s="464"/>
      <c r="FEI213" s="464"/>
      <c r="FEJ213" s="464"/>
      <c r="FEK213" s="464"/>
      <c r="FEL213" s="464"/>
      <c r="FEM213" s="464"/>
      <c r="FEN213" s="464"/>
      <c r="FEO213" s="464"/>
      <c r="FEP213" s="464"/>
      <c r="FEQ213" s="464"/>
      <c r="FER213" s="464"/>
      <c r="FES213" s="464"/>
      <c r="FET213" s="464"/>
      <c r="FEU213" s="464"/>
      <c r="FEV213" s="464"/>
      <c r="FEW213" s="464"/>
      <c r="FEX213" s="464"/>
      <c r="FEY213" s="464"/>
      <c r="FEZ213" s="464"/>
      <c r="FFA213" s="464"/>
      <c r="FFB213" s="464"/>
      <c r="FFC213" s="464"/>
      <c r="FFD213" s="464"/>
      <c r="FFE213" s="464"/>
      <c r="FFF213" s="464"/>
      <c r="FFG213" s="464"/>
      <c r="FFH213" s="464"/>
      <c r="FFI213" s="464"/>
      <c r="FFJ213" s="464"/>
      <c r="FFK213" s="464"/>
      <c r="FFL213" s="464"/>
      <c r="FFM213" s="464"/>
      <c r="FFN213" s="464"/>
      <c r="FFO213" s="464"/>
      <c r="FFP213" s="464"/>
      <c r="FFQ213" s="464"/>
      <c r="FFR213" s="464"/>
      <c r="FFS213" s="464"/>
      <c r="FFT213" s="464"/>
      <c r="FFU213" s="464"/>
      <c r="FFV213" s="464"/>
      <c r="FFW213" s="464"/>
      <c r="FFX213" s="464"/>
      <c r="FFY213" s="464"/>
      <c r="FFZ213" s="464"/>
      <c r="FGA213" s="464"/>
      <c r="FGB213" s="464"/>
      <c r="FGC213" s="464"/>
      <c r="FGD213" s="464"/>
      <c r="FGE213" s="464"/>
      <c r="FGF213" s="464"/>
      <c r="FGG213" s="464"/>
      <c r="FGH213" s="464"/>
      <c r="FGI213" s="464"/>
      <c r="FGJ213" s="464"/>
      <c r="FGK213" s="464"/>
      <c r="FGL213" s="464"/>
      <c r="FGM213" s="464"/>
      <c r="FGN213" s="464"/>
      <c r="FGO213" s="464"/>
      <c r="FGP213" s="464"/>
      <c r="FGQ213" s="464"/>
      <c r="FGR213" s="464"/>
      <c r="FGS213" s="464"/>
      <c r="FGT213" s="464"/>
      <c r="FGU213" s="464"/>
      <c r="FGV213" s="464"/>
      <c r="FGW213" s="464"/>
      <c r="FGX213" s="464"/>
      <c r="FGY213" s="464"/>
      <c r="FGZ213" s="464"/>
      <c r="FHA213" s="464"/>
      <c r="FHB213" s="464"/>
      <c r="FHC213" s="464"/>
      <c r="FHD213" s="464"/>
      <c r="FHE213" s="464"/>
      <c r="FHF213" s="464"/>
      <c r="FHG213" s="464"/>
      <c r="FHH213" s="464"/>
      <c r="FHI213" s="464"/>
      <c r="FHJ213" s="464"/>
      <c r="FHK213" s="464"/>
      <c r="FHL213" s="464"/>
      <c r="FHM213" s="464"/>
      <c r="FHN213" s="464"/>
      <c r="FHO213" s="464"/>
      <c r="FHP213" s="464"/>
      <c r="FHQ213" s="464"/>
      <c r="FHR213" s="464"/>
      <c r="FHS213" s="464"/>
      <c r="FHT213" s="464"/>
      <c r="FHU213" s="464"/>
      <c r="FHV213" s="464"/>
      <c r="FHW213" s="464"/>
      <c r="FHX213" s="464"/>
      <c r="FHY213" s="464"/>
      <c r="FHZ213" s="464"/>
      <c r="FIA213" s="464"/>
      <c r="FIB213" s="464"/>
      <c r="FIC213" s="464"/>
      <c r="FID213" s="464"/>
      <c r="FIE213" s="464"/>
      <c r="FIF213" s="464"/>
      <c r="FIG213" s="464"/>
      <c r="FIH213" s="464"/>
      <c r="FII213" s="464"/>
      <c r="FIJ213" s="464"/>
      <c r="FIK213" s="464"/>
      <c r="FIL213" s="464"/>
      <c r="FIM213" s="464"/>
      <c r="FIN213" s="464"/>
      <c r="FIO213" s="464"/>
      <c r="FIP213" s="464"/>
      <c r="FIQ213" s="464"/>
      <c r="FIR213" s="464"/>
      <c r="FIS213" s="464"/>
      <c r="FIT213" s="464"/>
      <c r="FIU213" s="464"/>
      <c r="FIV213" s="464"/>
      <c r="FIW213" s="464"/>
      <c r="FIX213" s="464"/>
      <c r="FIY213" s="464"/>
      <c r="FIZ213" s="464"/>
      <c r="FJA213" s="464"/>
      <c r="FJB213" s="464"/>
      <c r="FJC213" s="464"/>
      <c r="FJD213" s="464"/>
      <c r="FJE213" s="464"/>
      <c r="FJF213" s="464"/>
      <c r="FJG213" s="464"/>
      <c r="FJH213" s="464"/>
      <c r="FJI213" s="464"/>
      <c r="FJJ213" s="464"/>
      <c r="FJK213" s="464"/>
      <c r="FJL213" s="464"/>
      <c r="FJM213" s="464"/>
      <c r="FJN213" s="464"/>
      <c r="FJO213" s="464"/>
      <c r="FJP213" s="464"/>
      <c r="FJQ213" s="464"/>
      <c r="FJR213" s="464"/>
      <c r="FJS213" s="464"/>
      <c r="FJT213" s="464"/>
      <c r="FJU213" s="464"/>
      <c r="FJV213" s="464"/>
      <c r="FJW213" s="464"/>
      <c r="FJX213" s="464"/>
      <c r="FJY213" s="464"/>
      <c r="FJZ213" s="464"/>
      <c r="FKA213" s="464"/>
      <c r="FKB213" s="464"/>
      <c r="FKC213" s="464"/>
      <c r="FKD213" s="464"/>
      <c r="FKE213" s="464"/>
      <c r="FKF213" s="464"/>
      <c r="FKG213" s="464"/>
      <c r="FKH213" s="464"/>
      <c r="FKI213" s="464"/>
      <c r="FKJ213" s="464"/>
      <c r="FKK213" s="464"/>
      <c r="FKL213" s="464"/>
      <c r="FKM213" s="464"/>
      <c r="FKN213" s="464"/>
      <c r="FKO213" s="464"/>
      <c r="FKP213" s="464"/>
      <c r="FKQ213" s="464"/>
      <c r="FKR213" s="464"/>
      <c r="FKS213" s="464"/>
      <c r="FKT213" s="464"/>
      <c r="FKU213" s="464"/>
      <c r="FKV213" s="464"/>
      <c r="FKW213" s="464"/>
      <c r="FKX213" s="464"/>
      <c r="FKY213" s="464"/>
      <c r="FKZ213" s="464"/>
      <c r="FLA213" s="464"/>
      <c r="FLB213" s="464"/>
      <c r="FLC213" s="464"/>
      <c r="FLD213" s="464"/>
      <c r="FLE213" s="464"/>
      <c r="FLF213" s="464"/>
      <c r="FLG213" s="464"/>
      <c r="FLH213" s="464"/>
      <c r="FLI213" s="464"/>
      <c r="FLJ213" s="464"/>
      <c r="FLK213" s="464"/>
      <c r="FLL213" s="464"/>
      <c r="FLM213" s="464"/>
      <c r="FLN213" s="464"/>
      <c r="FLO213" s="464"/>
      <c r="FLP213" s="464"/>
      <c r="FLQ213" s="464"/>
      <c r="FLR213" s="464"/>
      <c r="FLS213" s="464"/>
      <c r="FLT213" s="464"/>
      <c r="FLU213" s="464"/>
      <c r="FLV213" s="464"/>
      <c r="FLW213" s="464"/>
      <c r="FLX213" s="464"/>
      <c r="FLY213" s="464"/>
      <c r="FLZ213" s="464"/>
      <c r="FMA213" s="464"/>
      <c r="FMB213" s="464"/>
      <c r="FMC213" s="464"/>
      <c r="FMD213" s="464"/>
      <c r="FME213" s="464"/>
      <c r="FMF213" s="464"/>
      <c r="FMG213" s="464"/>
      <c r="FMH213" s="464"/>
      <c r="FMI213" s="464"/>
      <c r="FMJ213" s="464"/>
      <c r="FMK213" s="464"/>
      <c r="FML213" s="464"/>
      <c r="FMM213" s="464"/>
      <c r="FMN213" s="464"/>
      <c r="FMO213" s="464"/>
      <c r="FMP213" s="464"/>
      <c r="FMQ213" s="464"/>
      <c r="FMR213" s="464"/>
      <c r="FMS213" s="464"/>
      <c r="FMT213" s="464"/>
      <c r="FMU213" s="464"/>
      <c r="FMV213" s="464"/>
      <c r="FMW213" s="464"/>
      <c r="FMX213" s="464"/>
      <c r="FMY213" s="464"/>
      <c r="FMZ213" s="464"/>
      <c r="FNA213" s="464"/>
      <c r="FNB213" s="464"/>
      <c r="FNC213" s="464"/>
      <c r="FND213" s="464"/>
      <c r="FNE213" s="464"/>
      <c r="FNF213" s="464"/>
      <c r="FNG213" s="464"/>
      <c r="FNH213" s="464"/>
      <c r="FNI213" s="464"/>
      <c r="FNJ213" s="464"/>
      <c r="FNK213" s="464"/>
      <c r="FNL213" s="464"/>
      <c r="FNM213" s="464"/>
      <c r="FNN213" s="464"/>
      <c r="FNO213" s="464"/>
      <c r="FNP213" s="464"/>
      <c r="FNQ213" s="464"/>
      <c r="FNR213" s="464"/>
      <c r="FNS213" s="464"/>
      <c r="FNT213" s="464"/>
      <c r="FNU213" s="464"/>
      <c r="FNV213" s="464"/>
      <c r="FNW213" s="464"/>
      <c r="FNX213" s="464"/>
      <c r="FNY213" s="464"/>
      <c r="FNZ213" s="464"/>
      <c r="FOA213" s="464"/>
      <c r="FOB213" s="464"/>
      <c r="FOC213" s="464"/>
      <c r="FOD213" s="464"/>
      <c r="FOE213" s="464"/>
      <c r="FOF213" s="464"/>
      <c r="FOG213" s="464"/>
      <c r="FOH213" s="464"/>
      <c r="FOI213" s="464"/>
      <c r="FOJ213" s="464"/>
      <c r="FOK213" s="464"/>
      <c r="FOL213" s="464"/>
      <c r="FOM213" s="464"/>
      <c r="FON213" s="464"/>
      <c r="FOO213" s="464"/>
      <c r="FOP213" s="464"/>
      <c r="FOQ213" s="464"/>
      <c r="FOR213" s="464"/>
      <c r="FOS213" s="464"/>
      <c r="FOT213" s="464"/>
      <c r="FOU213" s="464"/>
      <c r="FOV213" s="464"/>
      <c r="FOW213" s="464"/>
      <c r="FOX213" s="464"/>
      <c r="FOY213" s="464"/>
      <c r="FOZ213" s="464"/>
      <c r="FPA213" s="464"/>
      <c r="FPB213" s="464"/>
      <c r="FPC213" s="464"/>
      <c r="FPD213" s="464"/>
      <c r="FPE213" s="464"/>
      <c r="FPF213" s="464"/>
      <c r="FPG213" s="464"/>
      <c r="FPH213" s="464"/>
      <c r="FPI213" s="464"/>
      <c r="FPJ213" s="464"/>
      <c r="FPK213" s="464"/>
      <c r="FPL213" s="464"/>
      <c r="FPM213" s="464"/>
      <c r="FPN213" s="464"/>
      <c r="FPO213" s="464"/>
      <c r="FPP213" s="464"/>
      <c r="FPQ213" s="464"/>
      <c r="FPR213" s="464"/>
      <c r="FPS213" s="464"/>
      <c r="FPT213" s="464"/>
      <c r="FPU213" s="464"/>
      <c r="FPV213" s="464"/>
      <c r="FPW213" s="464"/>
      <c r="FPX213" s="464"/>
      <c r="FPY213" s="464"/>
      <c r="FPZ213" s="464"/>
      <c r="FQA213" s="464"/>
      <c r="FQB213" s="464"/>
      <c r="FQC213" s="464"/>
      <c r="FQD213" s="464"/>
      <c r="FQE213" s="464"/>
      <c r="FQF213" s="464"/>
      <c r="FQG213" s="464"/>
      <c r="FQH213" s="464"/>
      <c r="FQI213" s="464"/>
      <c r="FQJ213" s="464"/>
      <c r="FQK213" s="464"/>
      <c r="FQL213" s="464"/>
      <c r="FQM213" s="464"/>
      <c r="FQN213" s="464"/>
      <c r="FQO213" s="464"/>
      <c r="FQP213" s="464"/>
      <c r="FQQ213" s="464"/>
      <c r="FQR213" s="464"/>
      <c r="FQS213" s="464"/>
      <c r="FQT213" s="464"/>
      <c r="FQU213" s="464"/>
      <c r="FQV213" s="464"/>
      <c r="FQW213" s="464"/>
      <c r="FQX213" s="464"/>
      <c r="FQY213" s="464"/>
      <c r="FQZ213" s="464"/>
      <c r="FRA213" s="464"/>
      <c r="FRB213" s="464"/>
      <c r="FRC213" s="464"/>
      <c r="FRD213" s="464"/>
      <c r="FRE213" s="464"/>
      <c r="FRF213" s="464"/>
      <c r="FRG213" s="464"/>
      <c r="FRH213" s="464"/>
      <c r="FRI213" s="464"/>
      <c r="FRJ213" s="464"/>
      <c r="FRK213" s="464"/>
      <c r="FRL213" s="464"/>
      <c r="FRM213" s="464"/>
      <c r="FRN213" s="464"/>
      <c r="FRO213" s="464"/>
      <c r="FRP213" s="464"/>
      <c r="FRQ213" s="464"/>
      <c r="FRR213" s="464"/>
      <c r="FRS213" s="464"/>
      <c r="FRT213" s="464"/>
      <c r="FRU213" s="464"/>
      <c r="FRV213" s="464"/>
      <c r="FRW213" s="464"/>
      <c r="FRX213" s="464"/>
      <c r="FRY213" s="464"/>
      <c r="FRZ213" s="464"/>
      <c r="FSA213" s="464"/>
      <c r="FSB213" s="464"/>
      <c r="FSC213" s="464"/>
      <c r="FSD213" s="464"/>
      <c r="FSE213" s="464"/>
      <c r="FSF213" s="464"/>
      <c r="FSG213" s="464"/>
      <c r="FSH213" s="464"/>
      <c r="FSI213" s="464"/>
      <c r="FSJ213" s="464"/>
      <c r="FSK213" s="464"/>
      <c r="FSL213" s="464"/>
      <c r="FSM213" s="464"/>
      <c r="FSN213" s="464"/>
      <c r="FSO213" s="464"/>
      <c r="FSP213" s="464"/>
      <c r="FSQ213" s="464"/>
      <c r="FSR213" s="464"/>
      <c r="FSS213" s="464"/>
      <c r="FST213" s="464"/>
      <c r="FSU213" s="464"/>
      <c r="FSV213" s="464"/>
      <c r="FSW213" s="464"/>
      <c r="FSX213" s="464"/>
      <c r="FSY213" s="464"/>
      <c r="FSZ213" s="464"/>
      <c r="FTA213" s="464"/>
      <c r="FTB213" s="464"/>
      <c r="FTC213" s="464"/>
      <c r="FTD213" s="464"/>
      <c r="FTE213" s="464"/>
      <c r="FTF213" s="464"/>
      <c r="FTG213" s="464"/>
      <c r="FTH213" s="464"/>
      <c r="FTI213" s="464"/>
      <c r="FTJ213" s="464"/>
      <c r="FTK213" s="464"/>
      <c r="FTL213" s="464"/>
      <c r="FTM213" s="464"/>
      <c r="FTN213" s="464"/>
      <c r="FTO213" s="464"/>
      <c r="FTP213" s="464"/>
      <c r="FTQ213" s="464"/>
      <c r="FTR213" s="464"/>
      <c r="FTS213" s="464"/>
      <c r="FTT213" s="464"/>
      <c r="FTU213" s="464"/>
      <c r="FTV213" s="464"/>
      <c r="FTW213" s="464"/>
      <c r="FTX213" s="464"/>
      <c r="FTY213" s="464"/>
      <c r="FTZ213" s="464"/>
      <c r="FUA213" s="464"/>
      <c r="FUB213" s="464"/>
      <c r="FUC213" s="464"/>
      <c r="FUD213" s="464"/>
      <c r="FUE213" s="464"/>
      <c r="FUF213" s="464"/>
      <c r="FUG213" s="464"/>
      <c r="FUH213" s="464"/>
      <c r="FUI213" s="464"/>
      <c r="FUJ213" s="464"/>
      <c r="FUK213" s="464"/>
      <c r="FUL213" s="464"/>
      <c r="FUM213" s="464"/>
      <c r="FUN213" s="464"/>
      <c r="FUO213" s="464"/>
      <c r="FUP213" s="464"/>
      <c r="FUQ213" s="464"/>
      <c r="FUR213" s="464"/>
      <c r="FUS213" s="464"/>
      <c r="FUT213" s="464"/>
      <c r="FUU213" s="464"/>
      <c r="FUV213" s="464"/>
      <c r="FUW213" s="464"/>
      <c r="FUX213" s="464"/>
      <c r="FUY213" s="464"/>
      <c r="FUZ213" s="464"/>
      <c r="FVA213" s="464"/>
      <c r="FVB213" s="464"/>
      <c r="FVC213" s="464"/>
      <c r="FVD213" s="464"/>
      <c r="FVE213" s="464"/>
      <c r="FVF213" s="464"/>
      <c r="FVG213" s="464"/>
      <c r="FVH213" s="464"/>
      <c r="FVI213" s="464"/>
      <c r="FVJ213" s="464"/>
      <c r="FVK213" s="464"/>
      <c r="FVL213" s="464"/>
      <c r="FVM213" s="464"/>
      <c r="FVN213" s="464"/>
      <c r="FVO213" s="464"/>
      <c r="FVP213" s="464"/>
      <c r="FVQ213" s="464"/>
      <c r="FVR213" s="464"/>
      <c r="FVS213" s="464"/>
      <c r="FVT213" s="464"/>
      <c r="FVU213" s="464"/>
      <c r="FVV213" s="464"/>
      <c r="FVW213" s="464"/>
      <c r="FVX213" s="464"/>
      <c r="FVY213" s="464"/>
      <c r="FVZ213" s="464"/>
      <c r="FWA213" s="464"/>
      <c r="FWB213" s="464"/>
      <c r="FWC213" s="464"/>
      <c r="FWD213" s="464"/>
      <c r="FWE213" s="464"/>
      <c r="FWF213" s="464"/>
      <c r="FWG213" s="464"/>
      <c r="FWH213" s="464"/>
      <c r="FWI213" s="464"/>
      <c r="FWJ213" s="464"/>
      <c r="FWK213" s="464"/>
      <c r="FWL213" s="464"/>
      <c r="FWM213" s="464"/>
      <c r="FWN213" s="464"/>
      <c r="FWO213" s="464"/>
      <c r="FWP213" s="464"/>
      <c r="FWQ213" s="464"/>
      <c r="FWR213" s="464"/>
      <c r="FWS213" s="464"/>
      <c r="FWT213" s="464"/>
      <c r="FWU213" s="464"/>
      <c r="FWV213" s="464"/>
      <c r="FWW213" s="464"/>
      <c r="FWX213" s="464"/>
      <c r="FWY213" s="464"/>
      <c r="FWZ213" s="464"/>
      <c r="FXA213" s="464"/>
      <c r="FXB213" s="464"/>
      <c r="FXC213" s="464"/>
      <c r="FXD213" s="464"/>
      <c r="FXE213" s="464"/>
      <c r="FXF213" s="464"/>
      <c r="FXG213" s="464"/>
      <c r="FXH213" s="464"/>
      <c r="FXI213" s="464"/>
      <c r="FXJ213" s="464"/>
      <c r="FXK213" s="464"/>
      <c r="FXL213" s="464"/>
      <c r="FXM213" s="464"/>
      <c r="FXN213" s="464"/>
      <c r="FXO213" s="464"/>
      <c r="FXP213" s="464"/>
      <c r="FXQ213" s="464"/>
      <c r="FXR213" s="464"/>
      <c r="FXS213" s="464"/>
      <c r="FXT213" s="464"/>
      <c r="FXU213" s="464"/>
      <c r="FXV213" s="464"/>
      <c r="FXW213" s="464"/>
      <c r="FXX213" s="464"/>
      <c r="FXY213" s="464"/>
      <c r="FXZ213" s="464"/>
      <c r="FYA213" s="464"/>
      <c r="FYB213" s="464"/>
      <c r="FYC213" s="464"/>
      <c r="FYD213" s="464"/>
      <c r="FYE213" s="464"/>
      <c r="FYF213" s="464"/>
      <c r="FYG213" s="464"/>
      <c r="FYH213" s="464"/>
      <c r="FYI213" s="464"/>
      <c r="FYJ213" s="464"/>
      <c r="FYK213" s="464"/>
      <c r="FYL213" s="464"/>
      <c r="FYM213" s="464"/>
      <c r="FYN213" s="464"/>
      <c r="FYO213" s="464"/>
      <c r="FYP213" s="464"/>
      <c r="FYQ213" s="464"/>
      <c r="FYR213" s="464"/>
      <c r="FYS213" s="464"/>
      <c r="FYT213" s="464"/>
      <c r="FYU213" s="464"/>
      <c r="FYV213" s="464"/>
      <c r="FYW213" s="464"/>
      <c r="FYX213" s="464"/>
      <c r="FYY213" s="464"/>
      <c r="FYZ213" s="464"/>
      <c r="FZA213" s="464"/>
      <c r="FZB213" s="464"/>
      <c r="FZC213" s="464"/>
      <c r="FZD213" s="464"/>
      <c r="FZE213" s="464"/>
      <c r="FZF213" s="464"/>
      <c r="FZG213" s="464"/>
      <c r="FZH213" s="464"/>
      <c r="FZI213" s="464"/>
      <c r="FZJ213" s="464"/>
      <c r="FZK213" s="464"/>
      <c r="FZL213" s="464"/>
      <c r="FZM213" s="464"/>
      <c r="FZN213" s="464"/>
      <c r="FZO213" s="464"/>
      <c r="FZP213" s="464"/>
      <c r="FZQ213" s="464"/>
      <c r="FZR213" s="464"/>
      <c r="FZS213" s="464"/>
      <c r="FZT213" s="464"/>
      <c r="FZU213" s="464"/>
      <c r="FZV213" s="464"/>
      <c r="FZW213" s="464"/>
      <c r="FZX213" s="464"/>
      <c r="FZY213" s="464"/>
      <c r="FZZ213" s="464"/>
      <c r="GAA213" s="464"/>
      <c r="GAB213" s="464"/>
      <c r="GAC213" s="464"/>
      <c r="GAD213" s="464"/>
      <c r="GAE213" s="464"/>
      <c r="GAF213" s="464"/>
      <c r="GAG213" s="464"/>
      <c r="GAH213" s="464"/>
      <c r="GAI213" s="464"/>
      <c r="GAJ213" s="464"/>
      <c r="GAK213" s="464"/>
      <c r="GAL213" s="464"/>
      <c r="GAM213" s="464"/>
      <c r="GAN213" s="464"/>
      <c r="GAO213" s="464"/>
      <c r="GAP213" s="464"/>
      <c r="GAQ213" s="464"/>
      <c r="GAR213" s="464"/>
      <c r="GAS213" s="464"/>
      <c r="GAT213" s="464"/>
      <c r="GAU213" s="464"/>
      <c r="GAV213" s="464"/>
      <c r="GAW213" s="464"/>
      <c r="GAX213" s="464"/>
      <c r="GAY213" s="464"/>
      <c r="GAZ213" s="464"/>
      <c r="GBA213" s="464"/>
      <c r="GBB213" s="464"/>
      <c r="GBC213" s="464"/>
      <c r="GBD213" s="464"/>
      <c r="GBE213" s="464"/>
      <c r="GBF213" s="464"/>
      <c r="GBG213" s="464"/>
      <c r="GBH213" s="464"/>
      <c r="GBI213" s="464"/>
      <c r="GBJ213" s="464"/>
      <c r="GBK213" s="464"/>
      <c r="GBL213" s="464"/>
      <c r="GBM213" s="464"/>
      <c r="GBN213" s="464"/>
      <c r="GBO213" s="464"/>
      <c r="GBP213" s="464"/>
      <c r="GBQ213" s="464"/>
      <c r="GBR213" s="464"/>
      <c r="GBS213" s="464"/>
      <c r="GBT213" s="464"/>
      <c r="GBU213" s="464"/>
      <c r="GBV213" s="464"/>
      <c r="GBW213" s="464"/>
      <c r="GBX213" s="464"/>
      <c r="GBY213" s="464"/>
      <c r="GBZ213" s="464"/>
      <c r="GCA213" s="464"/>
      <c r="GCB213" s="464"/>
      <c r="GCC213" s="464"/>
      <c r="GCD213" s="464"/>
      <c r="GCE213" s="464"/>
      <c r="GCF213" s="464"/>
      <c r="GCG213" s="464"/>
      <c r="GCH213" s="464"/>
      <c r="GCI213" s="464"/>
      <c r="GCJ213" s="464"/>
      <c r="GCK213" s="464"/>
      <c r="GCL213" s="464"/>
      <c r="GCM213" s="464"/>
      <c r="GCN213" s="464"/>
      <c r="GCO213" s="464"/>
      <c r="GCP213" s="464"/>
      <c r="GCQ213" s="464"/>
      <c r="GCR213" s="464"/>
      <c r="GCS213" s="464"/>
      <c r="GCT213" s="464"/>
      <c r="GCU213" s="464"/>
      <c r="GCV213" s="464"/>
      <c r="GCW213" s="464"/>
      <c r="GCX213" s="464"/>
      <c r="GCY213" s="464"/>
      <c r="GCZ213" s="464"/>
      <c r="GDA213" s="464"/>
      <c r="GDB213" s="464"/>
      <c r="GDC213" s="464"/>
      <c r="GDD213" s="464"/>
      <c r="GDE213" s="464"/>
      <c r="GDF213" s="464"/>
      <c r="GDG213" s="464"/>
      <c r="GDH213" s="464"/>
      <c r="GDI213" s="464"/>
      <c r="GDJ213" s="464"/>
      <c r="GDK213" s="464"/>
      <c r="GDL213" s="464"/>
      <c r="GDM213" s="464"/>
      <c r="GDN213" s="464"/>
      <c r="GDO213" s="464"/>
      <c r="GDP213" s="464"/>
      <c r="GDQ213" s="464"/>
      <c r="GDR213" s="464"/>
      <c r="GDS213" s="464"/>
      <c r="GDT213" s="464"/>
      <c r="GDU213" s="464"/>
      <c r="GDV213" s="464"/>
      <c r="GDW213" s="464"/>
      <c r="GDX213" s="464"/>
      <c r="GDY213" s="464"/>
      <c r="GDZ213" s="464"/>
      <c r="GEA213" s="464"/>
      <c r="GEB213" s="464"/>
      <c r="GEC213" s="464"/>
      <c r="GED213" s="464"/>
      <c r="GEE213" s="464"/>
      <c r="GEF213" s="464"/>
      <c r="GEG213" s="464"/>
      <c r="GEH213" s="464"/>
      <c r="GEI213" s="464"/>
      <c r="GEJ213" s="464"/>
      <c r="GEK213" s="464"/>
      <c r="GEL213" s="464"/>
      <c r="GEM213" s="464"/>
      <c r="GEN213" s="464"/>
      <c r="GEO213" s="464"/>
      <c r="GEP213" s="464"/>
      <c r="GEQ213" s="464"/>
      <c r="GER213" s="464"/>
      <c r="GES213" s="464"/>
      <c r="GET213" s="464"/>
      <c r="GEU213" s="464"/>
      <c r="GEV213" s="464"/>
      <c r="GEW213" s="464"/>
      <c r="GEX213" s="464"/>
      <c r="GEY213" s="464"/>
      <c r="GEZ213" s="464"/>
      <c r="GFA213" s="464"/>
      <c r="GFB213" s="464"/>
      <c r="GFC213" s="464"/>
      <c r="GFD213" s="464"/>
      <c r="GFE213" s="464"/>
      <c r="GFF213" s="464"/>
      <c r="GFG213" s="464"/>
      <c r="GFH213" s="464"/>
      <c r="GFI213" s="464"/>
      <c r="GFJ213" s="464"/>
      <c r="GFK213" s="464"/>
      <c r="GFL213" s="464"/>
      <c r="GFM213" s="464"/>
      <c r="GFN213" s="464"/>
      <c r="GFO213" s="464"/>
      <c r="GFP213" s="464"/>
      <c r="GFQ213" s="464"/>
      <c r="GFR213" s="464"/>
      <c r="GFS213" s="464"/>
      <c r="GFT213" s="464"/>
      <c r="GFU213" s="464"/>
      <c r="GFV213" s="464"/>
      <c r="GFW213" s="464"/>
      <c r="GFX213" s="464"/>
      <c r="GFY213" s="464"/>
      <c r="GFZ213" s="464"/>
      <c r="GGA213" s="464"/>
      <c r="GGB213" s="464"/>
      <c r="GGC213" s="464"/>
      <c r="GGD213" s="464"/>
      <c r="GGE213" s="464"/>
      <c r="GGF213" s="464"/>
      <c r="GGG213" s="464"/>
      <c r="GGH213" s="464"/>
      <c r="GGI213" s="464"/>
      <c r="GGJ213" s="464"/>
      <c r="GGK213" s="464"/>
      <c r="GGL213" s="464"/>
      <c r="GGM213" s="464"/>
      <c r="GGN213" s="464"/>
      <c r="GGO213" s="464"/>
      <c r="GGP213" s="464"/>
      <c r="GGQ213" s="464"/>
      <c r="GGR213" s="464"/>
      <c r="GGS213" s="464"/>
      <c r="GGT213" s="464"/>
      <c r="GGU213" s="464"/>
      <c r="GGV213" s="464"/>
      <c r="GGW213" s="464"/>
      <c r="GGX213" s="464"/>
      <c r="GGY213" s="464"/>
      <c r="GGZ213" s="464"/>
      <c r="GHA213" s="464"/>
      <c r="GHB213" s="464"/>
      <c r="GHC213" s="464"/>
      <c r="GHD213" s="464"/>
      <c r="GHE213" s="464"/>
      <c r="GHF213" s="464"/>
      <c r="GHG213" s="464"/>
      <c r="GHH213" s="464"/>
      <c r="GHI213" s="464"/>
      <c r="GHJ213" s="464"/>
      <c r="GHK213" s="464"/>
      <c r="GHL213" s="464"/>
      <c r="GHM213" s="464"/>
      <c r="GHN213" s="464"/>
      <c r="GHO213" s="464"/>
      <c r="GHP213" s="464"/>
      <c r="GHQ213" s="464"/>
      <c r="GHR213" s="464"/>
      <c r="GHS213" s="464"/>
      <c r="GHT213" s="464"/>
      <c r="GHU213" s="464"/>
      <c r="GHV213" s="464"/>
      <c r="GHW213" s="464"/>
      <c r="GHX213" s="464"/>
      <c r="GHY213" s="464"/>
      <c r="GHZ213" s="464"/>
      <c r="GIA213" s="464"/>
      <c r="GIB213" s="464"/>
      <c r="GIC213" s="464"/>
      <c r="GID213" s="464"/>
      <c r="GIE213" s="464"/>
      <c r="GIF213" s="464"/>
      <c r="GIG213" s="464"/>
      <c r="GIH213" s="464"/>
      <c r="GII213" s="464"/>
      <c r="GIJ213" s="464"/>
      <c r="GIK213" s="464"/>
      <c r="GIL213" s="464"/>
      <c r="GIM213" s="464"/>
      <c r="GIN213" s="464"/>
      <c r="GIO213" s="464"/>
      <c r="GIP213" s="464"/>
      <c r="GIQ213" s="464"/>
      <c r="GIR213" s="464"/>
      <c r="GIS213" s="464"/>
      <c r="GIT213" s="464"/>
      <c r="GIU213" s="464"/>
      <c r="GIV213" s="464"/>
      <c r="GIW213" s="464"/>
      <c r="GIX213" s="464"/>
      <c r="GIY213" s="464"/>
      <c r="GIZ213" s="464"/>
      <c r="GJA213" s="464"/>
      <c r="GJB213" s="464"/>
      <c r="GJC213" s="464"/>
      <c r="GJD213" s="464"/>
      <c r="GJE213" s="464"/>
      <c r="GJF213" s="464"/>
      <c r="GJG213" s="464"/>
      <c r="GJH213" s="464"/>
      <c r="GJI213" s="464"/>
      <c r="GJJ213" s="464"/>
      <c r="GJK213" s="464"/>
      <c r="GJL213" s="464"/>
      <c r="GJM213" s="464"/>
      <c r="GJN213" s="464"/>
      <c r="GJO213" s="464"/>
      <c r="GJP213" s="464"/>
      <c r="GJQ213" s="464"/>
      <c r="GJR213" s="464"/>
      <c r="GJS213" s="464"/>
      <c r="GJT213" s="464"/>
      <c r="GJU213" s="464"/>
      <c r="GJV213" s="464"/>
      <c r="GJW213" s="464"/>
      <c r="GJX213" s="464"/>
      <c r="GJY213" s="464"/>
      <c r="GJZ213" s="464"/>
      <c r="GKA213" s="464"/>
      <c r="GKB213" s="464"/>
      <c r="GKC213" s="464"/>
      <c r="GKD213" s="464"/>
      <c r="GKE213" s="464"/>
      <c r="GKF213" s="464"/>
      <c r="GKG213" s="464"/>
      <c r="GKH213" s="464"/>
      <c r="GKI213" s="464"/>
      <c r="GKJ213" s="464"/>
      <c r="GKK213" s="464"/>
      <c r="GKL213" s="464"/>
      <c r="GKM213" s="464"/>
      <c r="GKN213" s="464"/>
      <c r="GKO213" s="464"/>
      <c r="GKP213" s="464"/>
      <c r="GKQ213" s="464"/>
      <c r="GKR213" s="464"/>
      <c r="GKS213" s="464"/>
      <c r="GKT213" s="464"/>
      <c r="GKU213" s="464"/>
      <c r="GKV213" s="464"/>
      <c r="GKW213" s="464"/>
      <c r="GKX213" s="464"/>
      <c r="GKY213" s="464"/>
      <c r="GKZ213" s="464"/>
      <c r="GLA213" s="464"/>
      <c r="GLB213" s="464"/>
      <c r="GLC213" s="464"/>
      <c r="GLD213" s="464"/>
      <c r="GLE213" s="464"/>
      <c r="GLF213" s="464"/>
      <c r="GLG213" s="464"/>
      <c r="GLH213" s="464"/>
      <c r="GLI213" s="464"/>
      <c r="GLJ213" s="464"/>
      <c r="GLK213" s="464"/>
      <c r="GLL213" s="464"/>
      <c r="GLM213" s="464"/>
      <c r="GLN213" s="464"/>
      <c r="GLO213" s="464"/>
      <c r="GLP213" s="464"/>
      <c r="GLQ213" s="464"/>
      <c r="GLR213" s="464"/>
      <c r="GLS213" s="464"/>
      <c r="GLT213" s="464"/>
      <c r="GLU213" s="464"/>
      <c r="GLV213" s="464"/>
      <c r="GLW213" s="464"/>
      <c r="GLX213" s="464"/>
      <c r="GLY213" s="464"/>
      <c r="GLZ213" s="464"/>
      <c r="GMA213" s="464"/>
      <c r="GMB213" s="464"/>
      <c r="GMC213" s="464"/>
      <c r="GMD213" s="464"/>
      <c r="GME213" s="464"/>
      <c r="GMF213" s="464"/>
      <c r="GMG213" s="464"/>
      <c r="GMH213" s="464"/>
      <c r="GMI213" s="464"/>
      <c r="GMJ213" s="464"/>
      <c r="GMK213" s="464"/>
      <c r="GML213" s="464"/>
      <c r="GMM213" s="464"/>
      <c r="GMN213" s="464"/>
      <c r="GMO213" s="464"/>
      <c r="GMP213" s="464"/>
      <c r="GMQ213" s="464"/>
      <c r="GMR213" s="464"/>
      <c r="GMS213" s="464"/>
      <c r="GMT213" s="464"/>
      <c r="GMU213" s="464"/>
      <c r="GMV213" s="464"/>
      <c r="GMW213" s="464"/>
      <c r="GMX213" s="464"/>
      <c r="GMY213" s="464"/>
      <c r="GMZ213" s="464"/>
      <c r="GNA213" s="464"/>
      <c r="GNB213" s="464"/>
      <c r="GNC213" s="464"/>
      <c r="GND213" s="464"/>
      <c r="GNE213" s="464"/>
      <c r="GNF213" s="464"/>
      <c r="GNG213" s="464"/>
      <c r="GNH213" s="464"/>
      <c r="GNI213" s="464"/>
      <c r="GNJ213" s="464"/>
      <c r="GNK213" s="464"/>
      <c r="GNL213" s="464"/>
      <c r="GNM213" s="464"/>
      <c r="GNN213" s="464"/>
      <c r="GNO213" s="464"/>
      <c r="GNP213" s="464"/>
      <c r="GNQ213" s="464"/>
      <c r="GNR213" s="464"/>
      <c r="GNS213" s="464"/>
      <c r="GNT213" s="464"/>
      <c r="GNU213" s="464"/>
      <c r="GNV213" s="464"/>
      <c r="GNW213" s="464"/>
      <c r="GNX213" s="464"/>
      <c r="GNY213" s="464"/>
      <c r="GNZ213" s="464"/>
      <c r="GOA213" s="464"/>
      <c r="GOB213" s="464"/>
      <c r="GOC213" s="464"/>
      <c r="GOD213" s="464"/>
      <c r="GOE213" s="464"/>
      <c r="GOF213" s="464"/>
      <c r="GOG213" s="464"/>
      <c r="GOH213" s="464"/>
      <c r="GOI213" s="464"/>
      <c r="GOJ213" s="464"/>
      <c r="GOK213" s="464"/>
      <c r="GOL213" s="464"/>
      <c r="GOM213" s="464"/>
      <c r="GON213" s="464"/>
      <c r="GOO213" s="464"/>
      <c r="GOP213" s="464"/>
      <c r="GOQ213" s="464"/>
      <c r="GOR213" s="464"/>
      <c r="GOS213" s="464"/>
      <c r="GOT213" s="464"/>
      <c r="GOU213" s="464"/>
      <c r="GOV213" s="464"/>
      <c r="GOW213" s="464"/>
      <c r="GOX213" s="464"/>
      <c r="GOY213" s="464"/>
      <c r="GOZ213" s="464"/>
      <c r="GPA213" s="464"/>
      <c r="GPB213" s="464"/>
      <c r="GPC213" s="464"/>
      <c r="GPD213" s="464"/>
      <c r="GPE213" s="464"/>
      <c r="GPF213" s="464"/>
      <c r="GPG213" s="464"/>
      <c r="GPH213" s="464"/>
      <c r="GPI213" s="464"/>
      <c r="GPJ213" s="464"/>
      <c r="GPK213" s="464"/>
      <c r="GPL213" s="464"/>
      <c r="GPM213" s="464"/>
      <c r="GPN213" s="464"/>
      <c r="GPO213" s="464"/>
      <c r="GPP213" s="464"/>
      <c r="GPQ213" s="464"/>
      <c r="GPR213" s="464"/>
      <c r="GPS213" s="464"/>
      <c r="GPT213" s="464"/>
      <c r="GPU213" s="464"/>
      <c r="GPV213" s="464"/>
      <c r="GPW213" s="464"/>
      <c r="GPX213" s="464"/>
      <c r="GPY213" s="464"/>
      <c r="GPZ213" s="464"/>
      <c r="GQA213" s="464"/>
      <c r="GQB213" s="464"/>
      <c r="GQC213" s="464"/>
      <c r="GQD213" s="464"/>
      <c r="GQE213" s="464"/>
      <c r="GQF213" s="464"/>
      <c r="GQG213" s="464"/>
      <c r="GQH213" s="464"/>
      <c r="GQI213" s="464"/>
      <c r="GQJ213" s="464"/>
      <c r="GQK213" s="464"/>
      <c r="GQL213" s="464"/>
      <c r="GQM213" s="464"/>
      <c r="GQN213" s="464"/>
      <c r="GQO213" s="464"/>
      <c r="GQP213" s="464"/>
      <c r="GQQ213" s="464"/>
      <c r="GQR213" s="464"/>
      <c r="GQS213" s="464"/>
      <c r="GQT213" s="464"/>
      <c r="GQU213" s="464"/>
      <c r="GQV213" s="464"/>
      <c r="GQW213" s="464"/>
      <c r="GQX213" s="464"/>
      <c r="GQY213" s="464"/>
      <c r="GQZ213" s="464"/>
      <c r="GRA213" s="464"/>
      <c r="GRB213" s="464"/>
      <c r="GRC213" s="464"/>
      <c r="GRD213" s="464"/>
      <c r="GRE213" s="464"/>
      <c r="GRF213" s="464"/>
      <c r="GRG213" s="464"/>
      <c r="GRH213" s="464"/>
      <c r="GRI213" s="464"/>
      <c r="GRJ213" s="464"/>
      <c r="GRK213" s="464"/>
      <c r="GRL213" s="464"/>
      <c r="GRM213" s="464"/>
      <c r="GRN213" s="464"/>
      <c r="GRO213" s="464"/>
      <c r="GRP213" s="464"/>
      <c r="GRQ213" s="464"/>
      <c r="GRR213" s="464"/>
      <c r="GRS213" s="464"/>
      <c r="GRT213" s="464"/>
      <c r="GRU213" s="464"/>
      <c r="GRV213" s="464"/>
      <c r="GRW213" s="464"/>
      <c r="GRX213" s="464"/>
      <c r="GRY213" s="464"/>
      <c r="GRZ213" s="464"/>
      <c r="GSA213" s="464"/>
      <c r="GSB213" s="464"/>
      <c r="GSC213" s="464"/>
      <c r="GSD213" s="464"/>
      <c r="GSE213" s="464"/>
      <c r="GSF213" s="464"/>
      <c r="GSG213" s="464"/>
      <c r="GSH213" s="464"/>
      <c r="GSI213" s="464"/>
      <c r="GSJ213" s="464"/>
      <c r="GSK213" s="464"/>
      <c r="GSL213" s="464"/>
      <c r="GSM213" s="464"/>
      <c r="GSN213" s="464"/>
      <c r="GSO213" s="464"/>
      <c r="GSP213" s="464"/>
      <c r="GSQ213" s="464"/>
      <c r="GSR213" s="464"/>
      <c r="GSS213" s="464"/>
      <c r="GST213" s="464"/>
      <c r="GSU213" s="464"/>
      <c r="GSV213" s="464"/>
      <c r="GSW213" s="464"/>
      <c r="GSX213" s="464"/>
      <c r="GSY213" s="464"/>
      <c r="GSZ213" s="464"/>
      <c r="GTA213" s="464"/>
      <c r="GTB213" s="464"/>
      <c r="GTC213" s="464"/>
      <c r="GTD213" s="464"/>
      <c r="GTE213" s="464"/>
      <c r="GTF213" s="464"/>
      <c r="GTG213" s="464"/>
      <c r="GTH213" s="464"/>
      <c r="GTI213" s="464"/>
      <c r="GTJ213" s="464"/>
      <c r="GTK213" s="464"/>
      <c r="GTL213" s="464"/>
      <c r="GTM213" s="464"/>
      <c r="GTN213" s="464"/>
      <c r="GTO213" s="464"/>
      <c r="GTP213" s="464"/>
      <c r="GTQ213" s="464"/>
      <c r="GTR213" s="464"/>
      <c r="GTS213" s="464"/>
      <c r="GTT213" s="464"/>
      <c r="GTU213" s="464"/>
      <c r="GTV213" s="464"/>
      <c r="GTW213" s="464"/>
      <c r="GTX213" s="464"/>
      <c r="GTY213" s="464"/>
      <c r="GTZ213" s="464"/>
      <c r="GUA213" s="464"/>
      <c r="GUB213" s="464"/>
      <c r="GUC213" s="464"/>
      <c r="GUD213" s="464"/>
      <c r="GUE213" s="464"/>
      <c r="GUF213" s="464"/>
      <c r="GUG213" s="464"/>
      <c r="GUH213" s="464"/>
      <c r="GUI213" s="464"/>
      <c r="GUJ213" s="464"/>
      <c r="GUK213" s="464"/>
      <c r="GUL213" s="464"/>
      <c r="GUM213" s="464"/>
      <c r="GUN213" s="464"/>
      <c r="GUO213" s="464"/>
      <c r="GUP213" s="464"/>
      <c r="GUQ213" s="464"/>
      <c r="GUR213" s="464"/>
      <c r="GUS213" s="464"/>
      <c r="GUT213" s="464"/>
      <c r="GUU213" s="464"/>
      <c r="GUV213" s="464"/>
      <c r="GUW213" s="464"/>
      <c r="GUX213" s="464"/>
      <c r="GUY213" s="464"/>
      <c r="GUZ213" s="464"/>
      <c r="GVA213" s="464"/>
      <c r="GVB213" s="464"/>
      <c r="GVC213" s="464"/>
      <c r="GVD213" s="464"/>
      <c r="GVE213" s="464"/>
      <c r="GVF213" s="464"/>
      <c r="GVG213" s="464"/>
      <c r="GVH213" s="464"/>
      <c r="GVI213" s="464"/>
      <c r="GVJ213" s="464"/>
      <c r="GVK213" s="464"/>
      <c r="GVL213" s="464"/>
      <c r="GVM213" s="464"/>
      <c r="GVN213" s="464"/>
      <c r="GVO213" s="464"/>
      <c r="GVP213" s="464"/>
      <c r="GVQ213" s="464"/>
      <c r="GVR213" s="464"/>
      <c r="GVS213" s="464"/>
      <c r="GVT213" s="464"/>
      <c r="GVU213" s="464"/>
      <c r="GVV213" s="464"/>
      <c r="GVW213" s="464"/>
      <c r="GVX213" s="464"/>
      <c r="GVY213" s="464"/>
      <c r="GVZ213" s="464"/>
      <c r="GWA213" s="464"/>
      <c r="GWB213" s="464"/>
      <c r="GWC213" s="464"/>
      <c r="GWD213" s="464"/>
      <c r="GWE213" s="464"/>
      <c r="GWF213" s="464"/>
      <c r="GWG213" s="464"/>
      <c r="GWH213" s="464"/>
      <c r="GWI213" s="464"/>
      <c r="GWJ213" s="464"/>
      <c r="GWK213" s="464"/>
      <c r="GWL213" s="464"/>
      <c r="GWM213" s="464"/>
      <c r="GWN213" s="464"/>
      <c r="GWO213" s="464"/>
      <c r="GWP213" s="464"/>
      <c r="GWQ213" s="464"/>
      <c r="GWR213" s="464"/>
      <c r="GWS213" s="464"/>
      <c r="GWT213" s="464"/>
      <c r="GWU213" s="464"/>
      <c r="GWV213" s="464"/>
      <c r="GWW213" s="464"/>
      <c r="GWX213" s="464"/>
      <c r="GWY213" s="464"/>
      <c r="GWZ213" s="464"/>
      <c r="GXA213" s="464"/>
      <c r="GXB213" s="464"/>
      <c r="GXC213" s="464"/>
      <c r="GXD213" s="464"/>
      <c r="GXE213" s="464"/>
      <c r="GXF213" s="464"/>
      <c r="GXG213" s="464"/>
      <c r="GXH213" s="464"/>
      <c r="GXI213" s="464"/>
      <c r="GXJ213" s="464"/>
      <c r="GXK213" s="464"/>
      <c r="GXL213" s="464"/>
      <c r="GXM213" s="464"/>
      <c r="GXN213" s="464"/>
      <c r="GXO213" s="464"/>
      <c r="GXP213" s="464"/>
      <c r="GXQ213" s="464"/>
      <c r="GXR213" s="464"/>
      <c r="GXS213" s="464"/>
      <c r="GXT213" s="464"/>
      <c r="GXU213" s="464"/>
      <c r="GXV213" s="464"/>
      <c r="GXW213" s="464"/>
      <c r="GXX213" s="464"/>
      <c r="GXY213" s="464"/>
      <c r="GXZ213" s="464"/>
      <c r="GYA213" s="464"/>
      <c r="GYB213" s="464"/>
      <c r="GYC213" s="464"/>
      <c r="GYD213" s="464"/>
      <c r="GYE213" s="464"/>
      <c r="GYF213" s="464"/>
      <c r="GYG213" s="464"/>
      <c r="GYH213" s="464"/>
      <c r="GYI213" s="464"/>
      <c r="GYJ213" s="464"/>
      <c r="GYK213" s="464"/>
      <c r="GYL213" s="464"/>
      <c r="GYM213" s="464"/>
      <c r="GYN213" s="464"/>
      <c r="GYO213" s="464"/>
      <c r="GYP213" s="464"/>
      <c r="GYQ213" s="464"/>
      <c r="GYR213" s="464"/>
      <c r="GYS213" s="464"/>
      <c r="GYT213" s="464"/>
      <c r="GYU213" s="464"/>
      <c r="GYV213" s="464"/>
      <c r="GYW213" s="464"/>
      <c r="GYX213" s="464"/>
      <c r="GYY213" s="464"/>
      <c r="GYZ213" s="464"/>
      <c r="GZA213" s="464"/>
      <c r="GZB213" s="464"/>
      <c r="GZC213" s="464"/>
      <c r="GZD213" s="464"/>
      <c r="GZE213" s="464"/>
      <c r="GZF213" s="464"/>
      <c r="GZG213" s="464"/>
      <c r="GZH213" s="464"/>
      <c r="GZI213" s="464"/>
      <c r="GZJ213" s="464"/>
      <c r="GZK213" s="464"/>
      <c r="GZL213" s="464"/>
      <c r="GZM213" s="464"/>
      <c r="GZN213" s="464"/>
      <c r="GZO213" s="464"/>
      <c r="GZP213" s="464"/>
      <c r="GZQ213" s="464"/>
      <c r="GZR213" s="464"/>
      <c r="GZS213" s="464"/>
      <c r="GZT213" s="464"/>
      <c r="GZU213" s="464"/>
      <c r="GZV213" s="464"/>
      <c r="GZW213" s="464"/>
      <c r="GZX213" s="464"/>
      <c r="GZY213" s="464"/>
      <c r="GZZ213" s="464"/>
      <c r="HAA213" s="464"/>
      <c r="HAB213" s="464"/>
      <c r="HAC213" s="464"/>
      <c r="HAD213" s="464"/>
      <c r="HAE213" s="464"/>
      <c r="HAF213" s="464"/>
      <c r="HAG213" s="464"/>
      <c r="HAH213" s="464"/>
      <c r="HAI213" s="464"/>
      <c r="HAJ213" s="464"/>
      <c r="HAK213" s="464"/>
      <c r="HAL213" s="464"/>
      <c r="HAM213" s="464"/>
      <c r="HAN213" s="464"/>
      <c r="HAO213" s="464"/>
      <c r="HAP213" s="464"/>
      <c r="HAQ213" s="464"/>
      <c r="HAR213" s="464"/>
      <c r="HAS213" s="464"/>
      <c r="HAT213" s="464"/>
      <c r="HAU213" s="464"/>
      <c r="HAV213" s="464"/>
      <c r="HAW213" s="464"/>
      <c r="HAX213" s="464"/>
      <c r="HAY213" s="464"/>
      <c r="HAZ213" s="464"/>
      <c r="HBA213" s="464"/>
      <c r="HBB213" s="464"/>
      <c r="HBC213" s="464"/>
      <c r="HBD213" s="464"/>
      <c r="HBE213" s="464"/>
      <c r="HBF213" s="464"/>
      <c r="HBG213" s="464"/>
      <c r="HBH213" s="464"/>
      <c r="HBI213" s="464"/>
      <c r="HBJ213" s="464"/>
      <c r="HBK213" s="464"/>
      <c r="HBL213" s="464"/>
      <c r="HBM213" s="464"/>
      <c r="HBN213" s="464"/>
      <c r="HBO213" s="464"/>
      <c r="HBP213" s="464"/>
      <c r="HBQ213" s="464"/>
      <c r="HBR213" s="464"/>
      <c r="HBS213" s="464"/>
      <c r="HBT213" s="464"/>
      <c r="HBU213" s="464"/>
      <c r="HBV213" s="464"/>
      <c r="HBW213" s="464"/>
      <c r="HBX213" s="464"/>
      <c r="HBY213" s="464"/>
      <c r="HBZ213" s="464"/>
      <c r="HCA213" s="464"/>
      <c r="HCB213" s="464"/>
      <c r="HCC213" s="464"/>
      <c r="HCD213" s="464"/>
      <c r="HCE213" s="464"/>
      <c r="HCF213" s="464"/>
      <c r="HCG213" s="464"/>
      <c r="HCH213" s="464"/>
      <c r="HCI213" s="464"/>
      <c r="HCJ213" s="464"/>
      <c r="HCK213" s="464"/>
      <c r="HCL213" s="464"/>
      <c r="HCM213" s="464"/>
      <c r="HCN213" s="464"/>
      <c r="HCO213" s="464"/>
      <c r="HCP213" s="464"/>
      <c r="HCQ213" s="464"/>
      <c r="HCR213" s="464"/>
      <c r="HCS213" s="464"/>
      <c r="HCT213" s="464"/>
      <c r="HCU213" s="464"/>
      <c r="HCV213" s="464"/>
      <c r="HCW213" s="464"/>
      <c r="HCX213" s="464"/>
      <c r="HCY213" s="464"/>
      <c r="HCZ213" s="464"/>
      <c r="HDA213" s="464"/>
      <c r="HDB213" s="464"/>
      <c r="HDC213" s="464"/>
      <c r="HDD213" s="464"/>
      <c r="HDE213" s="464"/>
      <c r="HDF213" s="464"/>
      <c r="HDG213" s="464"/>
      <c r="HDH213" s="464"/>
      <c r="HDI213" s="464"/>
      <c r="HDJ213" s="464"/>
      <c r="HDK213" s="464"/>
      <c r="HDL213" s="464"/>
      <c r="HDM213" s="464"/>
      <c r="HDN213" s="464"/>
      <c r="HDO213" s="464"/>
      <c r="HDP213" s="464"/>
      <c r="HDQ213" s="464"/>
      <c r="HDR213" s="464"/>
      <c r="HDS213" s="464"/>
      <c r="HDT213" s="464"/>
      <c r="HDU213" s="464"/>
      <c r="HDV213" s="464"/>
      <c r="HDW213" s="464"/>
      <c r="HDX213" s="464"/>
      <c r="HDY213" s="464"/>
      <c r="HDZ213" s="464"/>
      <c r="HEA213" s="464"/>
      <c r="HEB213" s="464"/>
      <c r="HEC213" s="464"/>
      <c r="HED213" s="464"/>
      <c r="HEE213" s="464"/>
      <c r="HEF213" s="464"/>
      <c r="HEG213" s="464"/>
      <c r="HEH213" s="464"/>
      <c r="HEI213" s="464"/>
      <c r="HEJ213" s="464"/>
      <c r="HEK213" s="464"/>
      <c r="HEL213" s="464"/>
      <c r="HEM213" s="464"/>
      <c r="HEN213" s="464"/>
      <c r="HEO213" s="464"/>
      <c r="HEP213" s="464"/>
      <c r="HEQ213" s="464"/>
      <c r="HER213" s="464"/>
      <c r="HES213" s="464"/>
      <c r="HET213" s="464"/>
      <c r="HEU213" s="464"/>
      <c r="HEV213" s="464"/>
      <c r="HEW213" s="464"/>
      <c r="HEX213" s="464"/>
      <c r="HEY213" s="464"/>
      <c r="HEZ213" s="464"/>
      <c r="HFA213" s="464"/>
      <c r="HFB213" s="464"/>
      <c r="HFC213" s="464"/>
      <c r="HFD213" s="464"/>
      <c r="HFE213" s="464"/>
      <c r="HFF213" s="464"/>
      <c r="HFG213" s="464"/>
      <c r="HFH213" s="464"/>
      <c r="HFI213" s="464"/>
      <c r="HFJ213" s="464"/>
      <c r="HFK213" s="464"/>
      <c r="HFL213" s="464"/>
      <c r="HFM213" s="464"/>
      <c r="HFN213" s="464"/>
      <c r="HFO213" s="464"/>
      <c r="HFP213" s="464"/>
      <c r="HFQ213" s="464"/>
      <c r="HFR213" s="464"/>
      <c r="HFS213" s="464"/>
      <c r="HFT213" s="464"/>
      <c r="HFU213" s="464"/>
      <c r="HFV213" s="464"/>
      <c r="HFW213" s="464"/>
      <c r="HFX213" s="464"/>
      <c r="HFY213" s="464"/>
      <c r="HFZ213" s="464"/>
      <c r="HGA213" s="464"/>
      <c r="HGB213" s="464"/>
      <c r="HGC213" s="464"/>
      <c r="HGD213" s="464"/>
      <c r="HGE213" s="464"/>
      <c r="HGF213" s="464"/>
      <c r="HGG213" s="464"/>
      <c r="HGH213" s="464"/>
      <c r="HGI213" s="464"/>
      <c r="HGJ213" s="464"/>
      <c r="HGK213" s="464"/>
      <c r="HGL213" s="464"/>
      <c r="HGM213" s="464"/>
      <c r="HGN213" s="464"/>
      <c r="HGO213" s="464"/>
      <c r="HGP213" s="464"/>
      <c r="HGQ213" s="464"/>
      <c r="HGR213" s="464"/>
      <c r="HGS213" s="464"/>
      <c r="HGT213" s="464"/>
      <c r="HGU213" s="464"/>
      <c r="HGV213" s="464"/>
      <c r="HGW213" s="464"/>
      <c r="HGX213" s="464"/>
      <c r="HGY213" s="464"/>
      <c r="HGZ213" s="464"/>
      <c r="HHA213" s="464"/>
      <c r="HHB213" s="464"/>
      <c r="HHC213" s="464"/>
      <c r="HHD213" s="464"/>
      <c r="HHE213" s="464"/>
      <c r="HHF213" s="464"/>
      <c r="HHG213" s="464"/>
      <c r="HHH213" s="464"/>
      <c r="HHI213" s="464"/>
      <c r="HHJ213" s="464"/>
      <c r="HHK213" s="464"/>
      <c r="HHL213" s="464"/>
      <c r="HHM213" s="464"/>
      <c r="HHN213" s="464"/>
      <c r="HHO213" s="464"/>
      <c r="HHP213" s="464"/>
      <c r="HHQ213" s="464"/>
      <c r="HHR213" s="464"/>
      <c r="HHS213" s="464"/>
      <c r="HHT213" s="464"/>
      <c r="HHU213" s="464"/>
      <c r="HHV213" s="464"/>
      <c r="HHW213" s="464"/>
      <c r="HHX213" s="464"/>
      <c r="HHY213" s="464"/>
      <c r="HHZ213" s="464"/>
      <c r="HIA213" s="464"/>
      <c r="HIB213" s="464"/>
      <c r="HIC213" s="464"/>
      <c r="HID213" s="464"/>
      <c r="HIE213" s="464"/>
      <c r="HIF213" s="464"/>
      <c r="HIG213" s="464"/>
      <c r="HIH213" s="464"/>
      <c r="HII213" s="464"/>
      <c r="HIJ213" s="464"/>
      <c r="HIK213" s="464"/>
      <c r="HIL213" s="464"/>
      <c r="HIM213" s="464"/>
      <c r="HIN213" s="464"/>
      <c r="HIO213" s="464"/>
      <c r="HIP213" s="464"/>
      <c r="HIQ213" s="464"/>
      <c r="HIR213" s="464"/>
      <c r="HIS213" s="464"/>
      <c r="HIT213" s="464"/>
      <c r="HIU213" s="464"/>
      <c r="HIV213" s="464"/>
      <c r="HIW213" s="464"/>
      <c r="HIX213" s="464"/>
      <c r="HIY213" s="464"/>
      <c r="HIZ213" s="464"/>
      <c r="HJA213" s="464"/>
      <c r="HJB213" s="464"/>
      <c r="HJC213" s="464"/>
      <c r="HJD213" s="464"/>
      <c r="HJE213" s="464"/>
      <c r="HJF213" s="464"/>
      <c r="HJG213" s="464"/>
      <c r="HJH213" s="464"/>
      <c r="HJI213" s="464"/>
      <c r="HJJ213" s="464"/>
      <c r="HJK213" s="464"/>
      <c r="HJL213" s="464"/>
      <c r="HJM213" s="464"/>
      <c r="HJN213" s="464"/>
      <c r="HJO213" s="464"/>
      <c r="HJP213" s="464"/>
      <c r="HJQ213" s="464"/>
      <c r="HJR213" s="464"/>
      <c r="HJS213" s="464"/>
      <c r="HJT213" s="464"/>
      <c r="HJU213" s="464"/>
      <c r="HJV213" s="464"/>
      <c r="HJW213" s="464"/>
      <c r="HJX213" s="464"/>
      <c r="HJY213" s="464"/>
      <c r="HJZ213" s="464"/>
      <c r="HKA213" s="464"/>
      <c r="HKB213" s="464"/>
      <c r="HKC213" s="464"/>
      <c r="HKD213" s="464"/>
      <c r="HKE213" s="464"/>
      <c r="HKF213" s="464"/>
      <c r="HKG213" s="464"/>
      <c r="HKH213" s="464"/>
      <c r="HKI213" s="464"/>
      <c r="HKJ213" s="464"/>
      <c r="HKK213" s="464"/>
      <c r="HKL213" s="464"/>
      <c r="HKM213" s="464"/>
      <c r="HKN213" s="464"/>
      <c r="HKO213" s="464"/>
      <c r="HKP213" s="464"/>
      <c r="HKQ213" s="464"/>
      <c r="HKR213" s="464"/>
      <c r="HKS213" s="464"/>
      <c r="HKT213" s="464"/>
      <c r="HKU213" s="464"/>
      <c r="HKV213" s="464"/>
      <c r="HKW213" s="464"/>
      <c r="HKX213" s="464"/>
      <c r="HKY213" s="464"/>
      <c r="HKZ213" s="464"/>
      <c r="HLA213" s="464"/>
      <c r="HLB213" s="464"/>
      <c r="HLC213" s="464"/>
      <c r="HLD213" s="464"/>
      <c r="HLE213" s="464"/>
      <c r="HLF213" s="464"/>
      <c r="HLG213" s="464"/>
      <c r="HLH213" s="464"/>
      <c r="HLI213" s="464"/>
      <c r="HLJ213" s="464"/>
      <c r="HLK213" s="464"/>
      <c r="HLL213" s="464"/>
      <c r="HLM213" s="464"/>
      <c r="HLN213" s="464"/>
      <c r="HLO213" s="464"/>
      <c r="HLP213" s="464"/>
      <c r="HLQ213" s="464"/>
      <c r="HLR213" s="464"/>
      <c r="HLS213" s="464"/>
      <c r="HLT213" s="464"/>
      <c r="HLU213" s="464"/>
      <c r="HLV213" s="464"/>
      <c r="HLW213" s="464"/>
      <c r="HLX213" s="464"/>
      <c r="HLY213" s="464"/>
      <c r="HLZ213" s="464"/>
      <c r="HMA213" s="464"/>
      <c r="HMB213" s="464"/>
      <c r="HMC213" s="464"/>
      <c r="HMD213" s="464"/>
      <c r="HME213" s="464"/>
      <c r="HMF213" s="464"/>
      <c r="HMG213" s="464"/>
      <c r="HMH213" s="464"/>
      <c r="HMI213" s="464"/>
      <c r="HMJ213" s="464"/>
      <c r="HMK213" s="464"/>
      <c r="HML213" s="464"/>
      <c r="HMM213" s="464"/>
      <c r="HMN213" s="464"/>
      <c r="HMO213" s="464"/>
      <c r="HMP213" s="464"/>
      <c r="HMQ213" s="464"/>
      <c r="HMR213" s="464"/>
      <c r="HMS213" s="464"/>
      <c r="HMT213" s="464"/>
      <c r="HMU213" s="464"/>
      <c r="HMV213" s="464"/>
      <c r="HMW213" s="464"/>
      <c r="HMX213" s="464"/>
      <c r="HMY213" s="464"/>
      <c r="HMZ213" s="464"/>
      <c r="HNA213" s="464"/>
      <c r="HNB213" s="464"/>
      <c r="HNC213" s="464"/>
      <c r="HND213" s="464"/>
      <c r="HNE213" s="464"/>
      <c r="HNF213" s="464"/>
      <c r="HNG213" s="464"/>
      <c r="HNH213" s="464"/>
      <c r="HNI213" s="464"/>
      <c r="HNJ213" s="464"/>
      <c r="HNK213" s="464"/>
      <c r="HNL213" s="464"/>
      <c r="HNM213" s="464"/>
      <c r="HNN213" s="464"/>
      <c r="HNO213" s="464"/>
      <c r="HNP213" s="464"/>
      <c r="HNQ213" s="464"/>
      <c r="HNR213" s="464"/>
      <c r="HNS213" s="464"/>
      <c r="HNT213" s="464"/>
      <c r="HNU213" s="464"/>
      <c r="HNV213" s="464"/>
      <c r="HNW213" s="464"/>
      <c r="HNX213" s="464"/>
      <c r="HNY213" s="464"/>
      <c r="HNZ213" s="464"/>
      <c r="HOA213" s="464"/>
      <c r="HOB213" s="464"/>
      <c r="HOC213" s="464"/>
      <c r="HOD213" s="464"/>
      <c r="HOE213" s="464"/>
      <c r="HOF213" s="464"/>
      <c r="HOG213" s="464"/>
      <c r="HOH213" s="464"/>
      <c r="HOI213" s="464"/>
      <c r="HOJ213" s="464"/>
      <c r="HOK213" s="464"/>
      <c r="HOL213" s="464"/>
      <c r="HOM213" s="464"/>
      <c r="HON213" s="464"/>
      <c r="HOO213" s="464"/>
      <c r="HOP213" s="464"/>
      <c r="HOQ213" s="464"/>
      <c r="HOR213" s="464"/>
      <c r="HOS213" s="464"/>
      <c r="HOT213" s="464"/>
      <c r="HOU213" s="464"/>
      <c r="HOV213" s="464"/>
      <c r="HOW213" s="464"/>
      <c r="HOX213" s="464"/>
      <c r="HOY213" s="464"/>
      <c r="HOZ213" s="464"/>
      <c r="HPA213" s="464"/>
      <c r="HPB213" s="464"/>
      <c r="HPC213" s="464"/>
      <c r="HPD213" s="464"/>
      <c r="HPE213" s="464"/>
      <c r="HPF213" s="464"/>
      <c r="HPG213" s="464"/>
      <c r="HPH213" s="464"/>
      <c r="HPI213" s="464"/>
      <c r="HPJ213" s="464"/>
      <c r="HPK213" s="464"/>
      <c r="HPL213" s="464"/>
      <c r="HPM213" s="464"/>
      <c r="HPN213" s="464"/>
      <c r="HPO213" s="464"/>
      <c r="HPP213" s="464"/>
      <c r="HPQ213" s="464"/>
      <c r="HPR213" s="464"/>
      <c r="HPS213" s="464"/>
      <c r="HPT213" s="464"/>
      <c r="HPU213" s="464"/>
      <c r="HPV213" s="464"/>
      <c r="HPW213" s="464"/>
      <c r="HPX213" s="464"/>
      <c r="HPY213" s="464"/>
      <c r="HPZ213" s="464"/>
      <c r="HQA213" s="464"/>
      <c r="HQB213" s="464"/>
      <c r="HQC213" s="464"/>
      <c r="HQD213" s="464"/>
      <c r="HQE213" s="464"/>
      <c r="HQF213" s="464"/>
      <c r="HQG213" s="464"/>
      <c r="HQH213" s="464"/>
      <c r="HQI213" s="464"/>
      <c r="HQJ213" s="464"/>
      <c r="HQK213" s="464"/>
      <c r="HQL213" s="464"/>
      <c r="HQM213" s="464"/>
      <c r="HQN213" s="464"/>
      <c r="HQO213" s="464"/>
      <c r="HQP213" s="464"/>
      <c r="HQQ213" s="464"/>
      <c r="HQR213" s="464"/>
      <c r="HQS213" s="464"/>
      <c r="HQT213" s="464"/>
      <c r="HQU213" s="464"/>
      <c r="HQV213" s="464"/>
      <c r="HQW213" s="464"/>
      <c r="HQX213" s="464"/>
      <c r="HQY213" s="464"/>
      <c r="HQZ213" s="464"/>
      <c r="HRA213" s="464"/>
      <c r="HRB213" s="464"/>
      <c r="HRC213" s="464"/>
      <c r="HRD213" s="464"/>
      <c r="HRE213" s="464"/>
      <c r="HRF213" s="464"/>
      <c r="HRG213" s="464"/>
      <c r="HRH213" s="464"/>
      <c r="HRI213" s="464"/>
      <c r="HRJ213" s="464"/>
      <c r="HRK213" s="464"/>
      <c r="HRL213" s="464"/>
      <c r="HRM213" s="464"/>
      <c r="HRN213" s="464"/>
      <c r="HRO213" s="464"/>
      <c r="HRP213" s="464"/>
      <c r="HRQ213" s="464"/>
      <c r="HRR213" s="464"/>
      <c r="HRS213" s="464"/>
      <c r="HRT213" s="464"/>
      <c r="HRU213" s="464"/>
      <c r="HRV213" s="464"/>
      <c r="HRW213" s="464"/>
      <c r="HRX213" s="464"/>
      <c r="HRY213" s="464"/>
      <c r="HRZ213" s="464"/>
      <c r="HSA213" s="464"/>
      <c r="HSB213" s="464"/>
      <c r="HSC213" s="464"/>
      <c r="HSD213" s="464"/>
      <c r="HSE213" s="464"/>
      <c r="HSF213" s="464"/>
      <c r="HSG213" s="464"/>
      <c r="HSH213" s="464"/>
      <c r="HSI213" s="464"/>
      <c r="HSJ213" s="464"/>
      <c r="HSK213" s="464"/>
      <c r="HSL213" s="464"/>
      <c r="HSM213" s="464"/>
      <c r="HSN213" s="464"/>
      <c r="HSO213" s="464"/>
      <c r="HSP213" s="464"/>
      <c r="HSQ213" s="464"/>
      <c r="HSR213" s="464"/>
      <c r="HSS213" s="464"/>
      <c r="HST213" s="464"/>
      <c r="HSU213" s="464"/>
      <c r="HSV213" s="464"/>
      <c r="HSW213" s="464"/>
      <c r="HSX213" s="464"/>
      <c r="HSY213" s="464"/>
      <c r="HSZ213" s="464"/>
      <c r="HTA213" s="464"/>
      <c r="HTB213" s="464"/>
      <c r="HTC213" s="464"/>
      <c r="HTD213" s="464"/>
      <c r="HTE213" s="464"/>
      <c r="HTF213" s="464"/>
      <c r="HTG213" s="464"/>
      <c r="HTH213" s="464"/>
      <c r="HTI213" s="464"/>
      <c r="HTJ213" s="464"/>
      <c r="HTK213" s="464"/>
      <c r="HTL213" s="464"/>
      <c r="HTM213" s="464"/>
      <c r="HTN213" s="464"/>
      <c r="HTO213" s="464"/>
      <c r="HTP213" s="464"/>
      <c r="HTQ213" s="464"/>
      <c r="HTR213" s="464"/>
      <c r="HTS213" s="464"/>
      <c r="HTT213" s="464"/>
      <c r="HTU213" s="464"/>
      <c r="HTV213" s="464"/>
      <c r="HTW213" s="464"/>
      <c r="HTX213" s="464"/>
      <c r="HTY213" s="464"/>
      <c r="HTZ213" s="464"/>
      <c r="HUA213" s="464"/>
      <c r="HUB213" s="464"/>
      <c r="HUC213" s="464"/>
      <c r="HUD213" s="464"/>
      <c r="HUE213" s="464"/>
      <c r="HUF213" s="464"/>
      <c r="HUG213" s="464"/>
      <c r="HUH213" s="464"/>
      <c r="HUI213" s="464"/>
      <c r="HUJ213" s="464"/>
      <c r="HUK213" s="464"/>
      <c r="HUL213" s="464"/>
      <c r="HUM213" s="464"/>
      <c r="HUN213" s="464"/>
      <c r="HUO213" s="464"/>
      <c r="HUP213" s="464"/>
      <c r="HUQ213" s="464"/>
      <c r="HUR213" s="464"/>
      <c r="HUS213" s="464"/>
      <c r="HUT213" s="464"/>
      <c r="HUU213" s="464"/>
      <c r="HUV213" s="464"/>
      <c r="HUW213" s="464"/>
      <c r="HUX213" s="464"/>
      <c r="HUY213" s="464"/>
      <c r="HUZ213" s="464"/>
      <c r="HVA213" s="464"/>
      <c r="HVB213" s="464"/>
      <c r="HVC213" s="464"/>
      <c r="HVD213" s="464"/>
      <c r="HVE213" s="464"/>
      <c r="HVF213" s="464"/>
      <c r="HVG213" s="464"/>
      <c r="HVH213" s="464"/>
      <c r="HVI213" s="464"/>
      <c r="HVJ213" s="464"/>
      <c r="HVK213" s="464"/>
      <c r="HVL213" s="464"/>
      <c r="HVM213" s="464"/>
      <c r="HVN213" s="464"/>
      <c r="HVO213" s="464"/>
      <c r="HVP213" s="464"/>
      <c r="HVQ213" s="464"/>
      <c r="HVR213" s="464"/>
      <c r="HVS213" s="464"/>
      <c r="HVT213" s="464"/>
      <c r="HVU213" s="464"/>
      <c r="HVV213" s="464"/>
      <c r="HVW213" s="464"/>
      <c r="HVX213" s="464"/>
      <c r="HVY213" s="464"/>
      <c r="HVZ213" s="464"/>
      <c r="HWA213" s="464"/>
      <c r="HWB213" s="464"/>
      <c r="HWC213" s="464"/>
      <c r="HWD213" s="464"/>
      <c r="HWE213" s="464"/>
      <c r="HWF213" s="464"/>
      <c r="HWG213" s="464"/>
      <c r="HWH213" s="464"/>
      <c r="HWI213" s="464"/>
      <c r="HWJ213" s="464"/>
      <c r="HWK213" s="464"/>
      <c r="HWL213" s="464"/>
      <c r="HWM213" s="464"/>
      <c r="HWN213" s="464"/>
      <c r="HWO213" s="464"/>
      <c r="HWP213" s="464"/>
      <c r="HWQ213" s="464"/>
      <c r="HWR213" s="464"/>
      <c r="HWS213" s="464"/>
      <c r="HWT213" s="464"/>
      <c r="HWU213" s="464"/>
      <c r="HWV213" s="464"/>
      <c r="HWW213" s="464"/>
      <c r="HWX213" s="464"/>
      <c r="HWY213" s="464"/>
      <c r="HWZ213" s="464"/>
      <c r="HXA213" s="464"/>
      <c r="HXB213" s="464"/>
      <c r="HXC213" s="464"/>
      <c r="HXD213" s="464"/>
      <c r="HXE213" s="464"/>
      <c r="HXF213" s="464"/>
      <c r="HXG213" s="464"/>
      <c r="HXH213" s="464"/>
      <c r="HXI213" s="464"/>
      <c r="HXJ213" s="464"/>
      <c r="HXK213" s="464"/>
      <c r="HXL213" s="464"/>
      <c r="HXM213" s="464"/>
      <c r="HXN213" s="464"/>
      <c r="HXO213" s="464"/>
      <c r="HXP213" s="464"/>
      <c r="HXQ213" s="464"/>
      <c r="HXR213" s="464"/>
      <c r="HXS213" s="464"/>
      <c r="HXT213" s="464"/>
      <c r="HXU213" s="464"/>
      <c r="HXV213" s="464"/>
      <c r="HXW213" s="464"/>
      <c r="HXX213" s="464"/>
      <c r="HXY213" s="464"/>
      <c r="HXZ213" s="464"/>
      <c r="HYA213" s="464"/>
      <c r="HYB213" s="464"/>
      <c r="HYC213" s="464"/>
      <c r="HYD213" s="464"/>
      <c r="HYE213" s="464"/>
      <c r="HYF213" s="464"/>
      <c r="HYG213" s="464"/>
      <c r="HYH213" s="464"/>
      <c r="HYI213" s="464"/>
      <c r="HYJ213" s="464"/>
      <c r="HYK213" s="464"/>
      <c r="HYL213" s="464"/>
      <c r="HYM213" s="464"/>
      <c r="HYN213" s="464"/>
      <c r="HYO213" s="464"/>
      <c r="HYP213" s="464"/>
      <c r="HYQ213" s="464"/>
      <c r="HYR213" s="464"/>
      <c r="HYS213" s="464"/>
      <c r="HYT213" s="464"/>
      <c r="HYU213" s="464"/>
      <c r="HYV213" s="464"/>
      <c r="HYW213" s="464"/>
      <c r="HYX213" s="464"/>
      <c r="HYY213" s="464"/>
      <c r="HYZ213" s="464"/>
      <c r="HZA213" s="464"/>
      <c r="HZB213" s="464"/>
      <c r="HZC213" s="464"/>
      <c r="HZD213" s="464"/>
      <c r="HZE213" s="464"/>
      <c r="HZF213" s="464"/>
      <c r="HZG213" s="464"/>
      <c r="HZH213" s="464"/>
      <c r="HZI213" s="464"/>
      <c r="HZJ213" s="464"/>
      <c r="HZK213" s="464"/>
      <c r="HZL213" s="464"/>
      <c r="HZM213" s="464"/>
      <c r="HZN213" s="464"/>
      <c r="HZO213" s="464"/>
      <c r="HZP213" s="464"/>
      <c r="HZQ213" s="464"/>
      <c r="HZR213" s="464"/>
      <c r="HZS213" s="464"/>
      <c r="HZT213" s="464"/>
      <c r="HZU213" s="464"/>
      <c r="HZV213" s="464"/>
      <c r="HZW213" s="464"/>
      <c r="HZX213" s="464"/>
      <c r="HZY213" s="464"/>
      <c r="HZZ213" s="464"/>
      <c r="IAA213" s="464"/>
      <c r="IAB213" s="464"/>
      <c r="IAC213" s="464"/>
      <c r="IAD213" s="464"/>
      <c r="IAE213" s="464"/>
      <c r="IAF213" s="464"/>
      <c r="IAG213" s="464"/>
      <c r="IAH213" s="464"/>
      <c r="IAI213" s="464"/>
      <c r="IAJ213" s="464"/>
      <c r="IAK213" s="464"/>
      <c r="IAL213" s="464"/>
      <c r="IAM213" s="464"/>
      <c r="IAN213" s="464"/>
      <c r="IAO213" s="464"/>
      <c r="IAP213" s="464"/>
      <c r="IAQ213" s="464"/>
      <c r="IAR213" s="464"/>
      <c r="IAS213" s="464"/>
      <c r="IAT213" s="464"/>
      <c r="IAU213" s="464"/>
      <c r="IAV213" s="464"/>
      <c r="IAW213" s="464"/>
      <c r="IAX213" s="464"/>
      <c r="IAY213" s="464"/>
      <c r="IAZ213" s="464"/>
      <c r="IBA213" s="464"/>
      <c r="IBB213" s="464"/>
      <c r="IBC213" s="464"/>
      <c r="IBD213" s="464"/>
      <c r="IBE213" s="464"/>
      <c r="IBF213" s="464"/>
      <c r="IBG213" s="464"/>
      <c r="IBH213" s="464"/>
      <c r="IBI213" s="464"/>
      <c r="IBJ213" s="464"/>
      <c r="IBK213" s="464"/>
      <c r="IBL213" s="464"/>
      <c r="IBM213" s="464"/>
      <c r="IBN213" s="464"/>
      <c r="IBO213" s="464"/>
      <c r="IBP213" s="464"/>
      <c r="IBQ213" s="464"/>
      <c r="IBR213" s="464"/>
      <c r="IBS213" s="464"/>
      <c r="IBT213" s="464"/>
      <c r="IBU213" s="464"/>
      <c r="IBV213" s="464"/>
      <c r="IBW213" s="464"/>
      <c r="IBX213" s="464"/>
      <c r="IBY213" s="464"/>
      <c r="IBZ213" s="464"/>
      <c r="ICA213" s="464"/>
      <c r="ICB213" s="464"/>
      <c r="ICC213" s="464"/>
      <c r="ICD213" s="464"/>
      <c r="ICE213" s="464"/>
      <c r="ICF213" s="464"/>
      <c r="ICG213" s="464"/>
      <c r="ICH213" s="464"/>
      <c r="ICI213" s="464"/>
      <c r="ICJ213" s="464"/>
      <c r="ICK213" s="464"/>
      <c r="ICL213" s="464"/>
      <c r="ICM213" s="464"/>
      <c r="ICN213" s="464"/>
      <c r="ICO213" s="464"/>
      <c r="ICP213" s="464"/>
      <c r="ICQ213" s="464"/>
      <c r="ICR213" s="464"/>
      <c r="ICS213" s="464"/>
      <c r="ICT213" s="464"/>
      <c r="ICU213" s="464"/>
      <c r="ICV213" s="464"/>
      <c r="ICW213" s="464"/>
      <c r="ICX213" s="464"/>
      <c r="ICY213" s="464"/>
      <c r="ICZ213" s="464"/>
      <c r="IDA213" s="464"/>
      <c r="IDB213" s="464"/>
      <c r="IDC213" s="464"/>
      <c r="IDD213" s="464"/>
      <c r="IDE213" s="464"/>
      <c r="IDF213" s="464"/>
      <c r="IDG213" s="464"/>
      <c r="IDH213" s="464"/>
      <c r="IDI213" s="464"/>
      <c r="IDJ213" s="464"/>
      <c r="IDK213" s="464"/>
      <c r="IDL213" s="464"/>
      <c r="IDM213" s="464"/>
      <c r="IDN213" s="464"/>
      <c r="IDO213" s="464"/>
      <c r="IDP213" s="464"/>
      <c r="IDQ213" s="464"/>
      <c r="IDR213" s="464"/>
      <c r="IDS213" s="464"/>
      <c r="IDT213" s="464"/>
      <c r="IDU213" s="464"/>
      <c r="IDV213" s="464"/>
      <c r="IDW213" s="464"/>
      <c r="IDX213" s="464"/>
      <c r="IDY213" s="464"/>
      <c r="IDZ213" s="464"/>
      <c r="IEA213" s="464"/>
      <c r="IEB213" s="464"/>
      <c r="IEC213" s="464"/>
      <c r="IED213" s="464"/>
      <c r="IEE213" s="464"/>
      <c r="IEF213" s="464"/>
      <c r="IEG213" s="464"/>
      <c r="IEH213" s="464"/>
      <c r="IEI213" s="464"/>
      <c r="IEJ213" s="464"/>
      <c r="IEK213" s="464"/>
      <c r="IEL213" s="464"/>
      <c r="IEM213" s="464"/>
      <c r="IEN213" s="464"/>
      <c r="IEO213" s="464"/>
      <c r="IEP213" s="464"/>
      <c r="IEQ213" s="464"/>
      <c r="IER213" s="464"/>
      <c r="IES213" s="464"/>
      <c r="IET213" s="464"/>
      <c r="IEU213" s="464"/>
      <c r="IEV213" s="464"/>
      <c r="IEW213" s="464"/>
      <c r="IEX213" s="464"/>
      <c r="IEY213" s="464"/>
      <c r="IEZ213" s="464"/>
      <c r="IFA213" s="464"/>
      <c r="IFB213" s="464"/>
      <c r="IFC213" s="464"/>
      <c r="IFD213" s="464"/>
      <c r="IFE213" s="464"/>
      <c r="IFF213" s="464"/>
      <c r="IFG213" s="464"/>
      <c r="IFH213" s="464"/>
      <c r="IFI213" s="464"/>
      <c r="IFJ213" s="464"/>
      <c r="IFK213" s="464"/>
      <c r="IFL213" s="464"/>
      <c r="IFM213" s="464"/>
      <c r="IFN213" s="464"/>
      <c r="IFO213" s="464"/>
      <c r="IFP213" s="464"/>
      <c r="IFQ213" s="464"/>
      <c r="IFR213" s="464"/>
      <c r="IFS213" s="464"/>
      <c r="IFT213" s="464"/>
      <c r="IFU213" s="464"/>
      <c r="IFV213" s="464"/>
      <c r="IFW213" s="464"/>
      <c r="IFX213" s="464"/>
      <c r="IFY213" s="464"/>
      <c r="IFZ213" s="464"/>
      <c r="IGA213" s="464"/>
      <c r="IGB213" s="464"/>
      <c r="IGC213" s="464"/>
      <c r="IGD213" s="464"/>
      <c r="IGE213" s="464"/>
      <c r="IGF213" s="464"/>
      <c r="IGG213" s="464"/>
      <c r="IGH213" s="464"/>
      <c r="IGI213" s="464"/>
      <c r="IGJ213" s="464"/>
      <c r="IGK213" s="464"/>
      <c r="IGL213" s="464"/>
      <c r="IGM213" s="464"/>
      <c r="IGN213" s="464"/>
      <c r="IGO213" s="464"/>
      <c r="IGP213" s="464"/>
      <c r="IGQ213" s="464"/>
      <c r="IGR213" s="464"/>
      <c r="IGS213" s="464"/>
      <c r="IGT213" s="464"/>
      <c r="IGU213" s="464"/>
      <c r="IGV213" s="464"/>
      <c r="IGW213" s="464"/>
      <c r="IGX213" s="464"/>
      <c r="IGY213" s="464"/>
      <c r="IGZ213" s="464"/>
      <c r="IHA213" s="464"/>
      <c r="IHB213" s="464"/>
      <c r="IHC213" s="464"/>
      <c r="IHD213" s="464"/>
      <c r="IHE213" s="464"/>
      <c r="IHF213" s="464"/>
      <c r="IHG213" s="464"/>
      <c r="IHH213" s="464"/>
      <c r="IHI213" s="464"/>
      <c r="IHJ213" s="464"/>
      <c r="IHK213" s="464"/>
      <c r="IHL213" s="464"/>
      <c r="IHM213" s="464"/>
      <c r="IHN213" s="464"/>
      <c r="IHO213" s="464"/>
      <c r="IHP213" s="464"/>
      <c r="IHQ213" s="464"/>
      <c r="IHR213" s="464"/>
      <c r="IHS213" s="464"/>
      <c r="IHT213" s="464"/>
      <c r="IHU213" s="464"/>
      <c r="IHV213" s="464"/>
      <c r="IHW213" s="464"/>
      <c r="IHX213" s="464"/>
      <c r="IHY213" s="464"/>
      <c r="IHZ213" s="464"/>
      <c r="IIA213" s="464"/>
      <c r="IIB213" s="464"/>
      <c r="IIC213" s="464"/>
      <c r="IID213" s="464"/>
      <c r="IIE213" s="464"/>
      <c r="IIF213" s="464"/>
      <c r="IIG213" s="464"/>
      <c r="IIH213" s="464"/>
      <c r="III213" s="464"/>
      <c r="IIJ213" s="464"/>
      <c r="IIK213" s="464"/>
      <c r="IIL213" s="464"/>
      <c r="IIM213" s="464"/>
      <c r="IIN213" s="464"/>
      <c r="IIO213" s="464"/>
      <c r="IIP213" s="464"/>
      <c r="IIQ213" s="464"/>
      <c r="IIR213" s="464"/>
      <c r="IIS213" s="464"/>
      <c r="IIT213" s="464"/>
      <c r="IIU213" s="464"/>
      <c r="IIV213" s="464"/>
      <c r="IIW213" s="464"/>
      <c r="IIX213" s="464"/>
      <c r="IIY213" s="464"/>
      <c r="IIZ213" s="464"/>
      <c r="IJA213" s="464"/>
      <c r="IJB213" s="464"/>
      <c r="IJC213" s="464"/>
      <c r="IJD213" s="464"/>
      <c r="IJE213" s="464"/>
      <c r="IJF213" s="464"/>
      <c r="IJG213" s="464"/>
      <c r="IJH213" s="464"/>
      <c r="IJI213" s="464"/>
      <c r="IJJ213" s="464"/>
      <c r="IJK213" s="464"/>
      <c r="IJL213" s="464"/>
      <c r="IJM213" s="464"/>
      <c r="IJN213" s="464"/>
      <c r="IJO213" s="464"/>
      <c r="IJP213" s="464"/>
      <c r="IJQ213" s="464"/>
      <c r="IJR213" s="464"/>
      <c r="IJS213" s="464"/>
      <c r="IJT213" s="464"/>
      <c r="IJU213" s="464"/>
      <c r="IJV213" s="464"/>
      <c r="IJW213" s="464"/>
      <c r="IJX213" s="464"/>
      <c r="IJY213" s="464"/>
      <c r="IJZ213" s="464"/>
      <c r="IKA213" s="464"/>
      <c r="IKB213" s="464"/>
      <c r="IKC213" s="464"/>
      <c r="IKD213" s="464"/>
      <c r="IKE213" s="464"/>
      <c r="IKF213" s="464"/>
      <c r="IKG213" s="464"/>
      <c r="IKH213" s="464"/>
      <c r="IKI213" s="464"/>
      <c r="IKJ213" s="464"/>
      <c r="IKK213" s="464"/>
      <c r="IKL213" s="464"/>
      <c r="IKM213" s="464"/>
      <c r="IKN213" s="464"/>
      <c r="IKO213" s="464"/>
      <c r="IKP213" s="464"/>
      <c r="IKQ213" s="464"/>
      <c r="IKR213" s="464"/>
      <c r="IKS213" s="464"/>
      <c r="IKT213" s="464"/>
      <c r="IKU213" s="464"/>
      <c r="IKV213" s="464"/>
      <c r="IKW213" s="464"/>
      <c r="IKX213" s="464"/>
      <c r="IKY213" s="464"/>
      <c r="IKZ213" s="464"/>
      <c r="ILA213" s="464"/>
      <c r="ILB213" s="464"/>
      <c r="ILC213" s="464"/>
      <c r="ILD213" s="464"/>
      <c r="ILE213" s="464"/>
      <c r="ILF213" s="464"/>
      <c r="ILG213" s="464"/>
      <c r="ILH213" s="464"/>
      <c r="ILI213" s="464"/>
      <c r="ILJ213" s="464"/>
      <c r="ILK213" s="464"/>
      <c r="ILL213" s="464"/>
      <c r="ILM213" s="464"/>
      <c r="ILN213" s="464"/>
      <c r="ILO213" s="464"/>
      <c r="ILP213" s="464"/>
      <c r="ILQ213" s="464"/>
      <c r="ILR213" s="464"/>
      <c r="ILS213" s="464"/>
      <c r="ILT213" s="464"/>
      <c r="ILU213" s="464"/>
      <c r="ILV213" s="464"/>
      <c r="ILW213" s="464"/>
      <c r="ILX213" s="464"/>
      <c r="ILY213" s="464"/>
      <c r="ILZ213" s="464"/>
      <c r="IMA213" s="464"/>
      <c r="IMB213" s="464"/>
      <c r="IMC213" s="464"/>
      <c r="IMD213" s="464"/>
      <c r="IME213" s="464"/>
      <c r="IMF213" s="464"/>
      <c r="IMG213" s="464"/>
      <c r="IMH213" s="464"/>
      <c r="IMI213" s="464"/>
      <c r="IMJ213" s="464"/>
      <c r="IMK213" s="464"/>
      <c r="IML213" s="464"/>
      <c r="IMM213" s="464"/>
      <c r="IMN213" s="464"/>
      <c r="IMO213" s="464"/>
      <c r="IMP213" s="464"/>
      <c r="IMQ213" s="464"/>
      <c r="IMR213" s="464"/>
      <c r="IMS213" s="464"/>
      <c r="IMT213" s="464"/>
      <c r="IMU213" s="464"/>
      <c r="IMV213" s="464"/>
      <c r="IMW213" s="464"/>
      <c r="IMX213" s="464"/>
      <c r="IMY213" s="464"/>
      <c r="IMZ213" s="464"/>
      <c r="INA213" s="464"/>
      <c r="INB213" s="464"/>
      <c r="INC213" s="464"/>
      <c r="IND213" s="464"/>
      <c r="INE213" s="464"/>
      <c r="INF213" s="464"/>
      <c r="ING213" s="464"/>
      <c r="INH213" s="464"/>
      <c r="INI213" s="464"/>
      <c r="INJ213" s="464"/>
      <c r="INK213" s="464"/>
      <c r="INL213" s="464"/>
      <c r="INM213" s="464"/>
      <c r="INN213" s="464"/>
      <c r="INO213" s="464"/>
      <c r="INP213" s="464"/>
      <c r="INQ213" s="464"/>
      <c r="INR213" s="464"/>
      <c r="INS213" s="464"/>
      <c r="INT213" s="464"/>
      <c r="INU213" s="464"/>
      <c r="INV213" s="464"/>
      <c r="INW213" s="464"/>
      <c r="INX213" s="464"/>
      <c r="INY213" s="464"/>
      <c r="INZ213" s="464"/>
      <c r="IOA213" s="464"/>
      <c r="IOB213" s="464"/>
      <c r="IOC213" s="464"/>
      <c r="IOD213" s="464"/>
      <c r="IOE213" s="464"/>
      <c r="IOF213" s="464"/>
      <c r="IOG213" s="464"/>
      <c r="IOH213" s="464"/>
      <c r="IOI213" s="464"/>
      <c r="IOJ213" s="464"/>
      <c r="IOK213" s="464"/>
      <c r="IOL213" s="464"/>
      <c r="IOM213" s="464"/>
      <c r="ION213" s="464"/>
      <c r="IOO213" s="464"/>
      <c r="IOP213" s="464"/>
      <c r="IOQ213" s="464"/>
      <c r="IOR213" s="464"/>
      <c r="IOS213" s="464"/>
      <c r="IOT213" s="464"/>
      <c r="IOU213" s="464"/>
      <c r="IOV213" s="464"/>
      <c r="IOW213" s="464"/>
      <c r="IOX213" s="464"/>
      <c r="IOY213" s="464"/>
      <c r="IOZ213" s="464"/>
      <c r="IPA213" s="464"/>
      <c r="IPB213" s="464"/>
      <c r="IPC213" s="464"/>
      <c r="IPD213" s="464"/>
      <c r="IPE213" s="464"/>
      <c r="IPF213" s="464"/>
      <c r="IPG213" s="464"/>
      <c r="IPH213" s="464"/>
      <c r="IPI213" s="464"/>
      <c r="IPJ213" s="464"/>
      <c r="IPK213" s="464"/>
      <c r="IPL213" s="464"/>
      <c r="IPM213" s="464"/>
      <c r="IPN213" s="464"/>
      <c r="IPO213" s="464"/>
      <c r="IPP213" s="464"/>
      <c r="IPQ213" s="464"/>
      <c r="IPR213" s="464"/>
      <c r="IPS213" s="464"/>
      <c r="IPT213" s="464"/>
      <c r="IPU213" s="464"/>
      <c r="IPV213" s="464"/>
      <c r="IPW213" s="464"/>
      <c r="IPX213" s="464"/>
      <c r="IPY213" s="464"/>
      <c r="IPZ213" s="464"/>
      <c r="IQA213" s="464"/>
      <c r="IQB213" s="464"/>
      <c r="IQC213" s="464"/>
      <c r="IQD213" s="464"/>
      <c r="IQE213" s="464"/>
      <c r="IQF213" s="464"/>
      <c r="IQG213" s="464"/>
      <c r="IQH213" s="464"/>
      <c r="IQI213" s="464"/>
      <c r="IQJ213" s="464"/>
      <c r="IQK213" s="464"/>
      <c r="IQL213" s="464"/>
      <c r="IQM213" s="464"/>
      <c r="IQN213" s="464"/>
      <c r="IQO213" s="464"/>
      <c r="IQP213" s="464"/>
      <c r="IQQ213" s="464"/>
      <c r="IQR213" s="464"/>
      <c r="IQS213" s="464"/>
      <c r="IQT213" s="464"/>
      <c r="IQU213" s="464"/>
      <c r="IQV213" s="464"/>
      <c r="IQW213" s="464"/>
      <c r="IQX213" s="464"/>
      <c r="IQY213" s="464"/>
      <c r="IQZ213" s="464"/>
      <c r="IRA213" s="464"/>
      <c r="IRB213" s="464"/>
      <c r="IRC213" s="464"/>
      <c r="IRD213" s="464"/>
      <c r="IRE213" s="464"/>
      <c r="IRF213" s="464"/>
      <c r="IRG213" s="464"/>
      <c r="IRH213" s="464"/>
      <c r="IRI213" s="464"/>
      <c r="IRJ213" s="464"/>
      <c r="IRK213" s="464"/>
      <c r="IRL213" s="464"/>
      <c r="IRM213" s="464"/>
      <c r="IRN213" s="464"/>
      <c r="IRO213" s="464"/>
      <c r="IRP213" s="464"/>
      <c r="IRQ213" s="464"/>
      <c r="IRR213" s="464"/>
      <c r="IRS213" s="464"/>
      <c r="IRT213" s="464"/>
      <c r="IRU213" s="464"/>
      <c r="IRV213" s="464"/>
      <c r="IRW213" s="464"/>
      <c r="IRX213" s="464"/>
      <c r="IRY213" s="464"/>
      <c r="IRZ213" s="464"/>
      <c r="ISA213" s="464"/>
      <c r="ISB213" s="464"/>
      <c r="ISC213" s="464"/>
      <c r="ISD213" s="464"/>
      <c r="ISE213" s="464"/>
      <c r="ISF213" s="464"/>
      <c r="ISG213" s="464"/>
      <c r="ISH213" s="464"/>
      <c r="ISI213" s="464"/>
      <c r="ISJ213" s="464"/>
      <c r="ISK213" s="464"/>
      <c r="ISL213" s="464"/>
      <c r="ISM213" s="464"/>
      <c r="ISN213" s="464"/>
      <c r="ISO213" s="464"/>
      <c r="ISP213" s="464"/>
      <c r="ISQ213" s="464"/>
      <c r="ISR213" s="464"/>
      <c r="ISS213" s="464"/>
      <c r="IST213" s="464"/>
      <c r="ISU213" s="464"/>
      <c r="ISV213" s="464"/>
      <c r="ISW213" s="464"/>
      <c r="ISX213" s="464"/>
      <c r="ISY213" s="464"/>
      <c r="ISZ213" s="464"/>
      <c r="ITA213" s="464"/>
      <c r="ITB213" s="464"/>
      <c r="ITC213" s="464"/>
      <c r="ITD213" s="464"/>
      <c r="ITE213" s="464"/>
      <c r="ITF213" s="464"/>
      <c r="ITG213" s="464"/>
      <c r="ITH213" s="464"/>
      <c r="ITI213" s="464"/>
      <c r="ITJ213" s="464"/>
      <c r="ITK213" s="464"/>
      <c r="ITL213" s="464"/>
      <c r="ITM213" s="464"/>
      <c r="ITN213" s="464"/>
      <c r="ITO213" s="464"/>
      <c r="ITP213" s="464"/>
      <c r="ITQ213" s="464"/>
      <c r="ITR213" s="464"/>
      <c r="ITS213" s="464"/>
      <c r="ITT213" s="464"/>
      <c r="ITU213" s="464"/>
      <c r="ITV213" s="464"/>
      <c r="ITW213" s="464"/>
      <c r="ITX213" s="464"/>
      <c r="ITY213" s="464"/>
      <c r="ITZ213" s="464"/>
      <c r="IUA213" s="464"/>
      <c r="IUB213" s="464"/>
      <c r="IUC213" s="464"/>
      <c r="IUD213" s="464"/>
      <c r="IUE213" s="464"/>
      <c r="IUF213" s="464"/>
      <c r="IUG213" s="464"/>
      <c r="IUH213" s="464"/>
      <c r="IUI213" s="464"/>
      <c r="IUJ213" s="464"/>
      <c r="IUK213" s="464"/>
      <c r="IUL213" s="464"/>
      <c r="IUM213" s="464"/>
      <c r="IUN213" s="464"/>
      <c r="IUO213" s="464"/>
      <c r="IUP213" s="464"/>
      <c r="IUQ213" s="464"/>
      <c r="IUR213" s="464"/>
      <c r="IUS213" s="464"/>
      <c r="IUT213" s="464"/>
      <c r="IUU213" s="464"/>
      <c r="IUV213" s="464"/>
      <c r="IUW213" s="464"/>
      <c r="IUX213" s="464"/>
      <c r="IUY213" s="464"/>
      <c r="IUZ213" s="464"/>
      <c r="IVA213" s="464"/>
      <c r="IVB213" s="464"/>
      <c r="IVC213" s="464"/>
      <c r="IVD213" s="464"/>
      <c r="IVE213" s="464"/>
      <c r="IVF213" s="464"/>
      <c r="IVG213" s="464"/>
      <c r="IVH213" s="464"/>
      <c r="IVI213" s="464"/>
      <c r="IVJ213" s="464"/>
      <c r="IVK213" s="464"/>
      <c r="IVL213" s="464"/>
      <c r="IVM213" s="464"/>
      <c r="IVN213" s="464"/>
      <c r="IVO213" s="464"/>
      <c r="IVP213" s="464"/>
      <c r="IVQ213" s="464"/>
      <c r="IVR213" s="464"/>
      <c r="IVS213" s="464"/>
      <c r="IVT213" s="464"/>
      <c r="IVU213" s="464"/>
      <c r="IVV213" s="464"/>
      <c r="IVW213" s="464"/>
      <c r="IVX213" s="464"/>
      <c r="IVY213" s="464"/>
      <c r="IVZ213" s="464"/>
      <c r="IWA213" s="464"/>
      <c r="IWB213" s="464"/>
      <c r="IWC213" s="464"/>
      <c r="IWD213" s="464"/>
      <c r="IWE213" s="464"/>
      <c r="IWF213" s="464"/>
      <c r="IWG213" s="464"/>
      <c r="IWH213" s="464"/>
      <c r="IWI213" s="464"/>
      <c r="IWJ213" s="464"/>
      <c r="IWK213" s="464"/>
      <c r="IWL213" s="464"/>
      <c r="IWM213" s="464"/>
      <c r="IWN213" s="464"/>
      <c r="IWO213" s="464"/>
      <c r="IWP213" s="464"/>
      <c r="IWQ213" s="464"/>
      <c r="IWR213" s="464"/>
      <c r="IWS213" s="464"/>
      <c r="IWT213" s="464"/>
      <c r="IWU213" s="464"/>
      <c r="IWV213" s="464"/>
      <c r="IWW213" s="464"/>
      <c r="IWX213" s="464"/>
      <c r="IWY213" s="464"/>
      <c r="IWZ213" s="464"/>
      <c r="IXA213" s="464"/>
      <c r="IXB213" s="464"/>
      <c r="IXC213" s="464"/>
      <c r="IXD213" s="464"/>
      <c r="IXE213" s="464"/>
      <c r="IXF213" s="464"/>
      <c r="IXG213" s="464"/>
      <c r="IXH213" s="464"/>
      <c r="IXI213" s="464"/>
      <c r="IXJ213" s="464"/>
      <c r="IXK213" s="464"/>
      <c r="IXL213" s="464"/>
      <c r="IXM213" s="464"/>
      <c r="IXN213" s="464"/>
      <c r="IXO213" s="464"/>
      <c r="IXP213" s="464"/>
      <c r="IXQ213" s="464"/>
      <c r="IXR213" s="464"/>
      <c r="IXS213" s="464"/>
      <c r="IXT213" s="464"/>
      <c r="IXU213" s="464"/>
      <c r="IXV213" s="464"/>
      <c r="IXW213" s="464"/>
      <c r="IXX213" s="464"/>
      <c r="IXY213" s="464"/>
      <c r="IXZ213" s="464"/>
      <c r="IYA213" s="464"/>
      <c r="IYB213" s="464"/>
      <c r="IYC213" s="464"/>
      <c r="IYD213" s="464"/>
      <c r="IYE213" s="464"/>
      <c r="IYF213" s="464"/>
      <c r="IYG213" s="464"/>
      <c r="IYH213" s="464"/>
      <c r="IYI213" s="464"/>
      <c r="IYJ213" s="464"/>
      <c r="IYK213" s="464"/>
      <c r="IYL213" s="464"/>
      <c r="IYM213" s="464"/>
      <c r="IYN213" s="464"/>
      <c r="IYO213" s="464"/>
      <c r="IYP213" s="464"/>
      <c r="IYQ213" s="464"/>
      <c r="IYR213" s="464"/>
      <c r="IYS213" s="464"/>
      <c r="IYT213" s="464"/>
      <c r="IYU213" s="464"/>
      <c r="IYV213" s="464"/>
      <c r="IYW213" s="464"/>
      <c r="IYX213" s="464"/>
      <c r="IYY213" s="464"/>
      <c r="IYZ213" s="464"/>
      <c r="IZA213" s="464"/>
      <c r="IZB213" s="464"/>
      <c r="IZC213" s="464"/>
      <c r="IZD213" s="464"/>
      <c r="IZE213" s="464"/>
      <c r="IZF213" s="464"/>
      <c r="IZG213" s="464"/>
      <c r="IZH213" s="464"/>
      <c r="IZI213" s="464"/>
      <c r="IZJ213" s="464"/>
      <c r="IZK213" s="464"/>
      <c r="IZL213" s="464"/>
      <c r="IZM213" s="464"/>
      <c r="IZN213" s="464"/>
      <c r="IZO213" s="464"/>
      <c r="IZP213" s="464"/>
      <c r="IZQ213" s="464"/>
      <c r="IZR213" s="464"/>
      <c r="IZS213" s="464"/>
      <c r="IZT213" s="464"/>
      <c r="IZU213" s="464"/>
      <c r="IZV213" s="464"/>
      <c r="IZW213" s="464"/>
      <c r="IZX213" s="464"/>
      <c r="IZY213" s="464"/>
      <c r="IZZ213" s="464"/>
      <c r="JAA213" s="464"/>
      <c r="JAB213" s="464"/>
      <c r="JAC213" s="464"/>
      <c r="JAD213" s="464"/>
      <c r="JAE213" s="464"/>
      <c r="JAF213" s="464"/>
      <c r="JAG213" s="464"/>
      <c r="JAH213" s="464"/>
      <c r="JAI213" s="464"/>
      <c r="JAJ213" s="464"/>
      <c r="JAK213" s="464"/>
      <c r="JAL213" s="464"/>
      <c r="JAM213" s="464"/>
      <c r="JAN213" s="464"/>
      <c r="JAO213" s="464"/>
      <c r="JAP213" s="464"/>
      <c r="JAQ213" s="464"/>
      <c r="JAR213" s="464"/>
      <c r="JAS213" s="464"/>
      <c r="JAT213" s="464"/>
      <c r="JAU213" s="464"/>
      <c r="JAV213" s="464"/>
      <c r="JAW213" s="464"/>
      <c r="JAX213" s="464"/>
      <c r="JAY213" s="464"/>
      <c r="JAZ213" s="464"/>
      <c r="JBA213" s="464"/>
      <c r="JBB213" s="464"/>
      <c r="JBC213" s="464"/>
      <c r="JBD213" s="464"/>
      <c r="JBE213" s="464"/>
      <c r="JBF213" s="464"/>
      <c r="JBG213" s="464"/>
      <c r="JBH213" s="464"/>
      <c r="JBI213" s="464"/>
      <c r="JBJ213" s="464"/>
      <c r="JBK213" s="464"/>
      <c r="JBL213" s="464"/>
      <c r="JBM213" s="464"/>
      <c r="JBN213" s="464"/>
      <c r="JBO213" s="464"/>
      <c r="JBP213" s="464"/>
      <c r="JBQ213" s="464"/>
      <c r="JBR213" s="464"/>
      <c r="JBS213" s="464"/>
      <c r="JBT213" s="464"/>
      <c r="JBU213" s="464"/>
      <c r="JBV213" s="464"/>
      <c r="JBW213" s="464"/>
      <c r="JBX213" s="464"/>
      <c r="JBY213" s="464"/>
      <c r="JBZ213" s="464"/>
      <c r="JCA213" s="464"/>
      <c r="JCB213" s="464"/>
      <c r="JCC213" s="464"/>
      <c r="JCD213" s="464"/>
      <c r="JCE213" s="464"/>
      <c r="JCF213" s="464"/>
      <c r="JCG213" s="464"/>
      <c r="JCH213" s="464"/>
      <c r="JCI213" s="464"/>
      <c r="JCJ213" s="464"/>
      <c r="JCK213" s="464"/>
      <c r="JCL213" s="464"/>
      <c r="JCM213" s="464"/>
      <c r="JCN213" s="464"/>
      <c r="JCO213" s="464"/>
      <c r="JCP213" s="464"/>
      <c r="JCQ213" s="464"/>
      <c r="JCR213" s="464"/>
      <c r="JCS213" s="464"/>
      <c r="JCT213" s="464"/>
      <c r="JCU213" s="464"/>
      <c r="JCV213" s="464"/>
      <c r="JCW213" s="464"/>
      <c r="JCX213" s="464"/>
      <c r="JCY213" s="464"/>
      <c r="JCZ213" s="464"/>
      <c r="JDA213" s="464"/>
      <c r="JDB213" s="464"/>
      <c r="JDC213" s="464"/>
      <c r="JDD213" s="464"/>
      <c r="JDE213" s="464"/>
      <c r="JDF213" s="464"/>
      <c r="JDG213" s="464"/>
      <c r="JDH213" s="464"/>
      <c r="JDI213" s="464"/>
      <c r="JDJ213" s="464"/>
      <c r="JDK213" s="464"/>
      <c r="JDL213" s="464"/>
      <c r="JDM213" s="464"/>
      <c r="JDN213" s="464"/>
      <c r="JDO213" s="464"/>
      <c r="JDP213" s="464"/>
      <c r="JDQ213" s="464"/>
      <c r="JDR213" s="464"/>
      <c r="JDS213" s="464"/>
      <c r="JDT213" s="464"/>
      <c r="JDU213" s="464"/>
      <c r="JDV213" s="464"/>
      <c r="JDW213" s="464"/>
      <c r="JDX213" s="464"/>
      <c r="JDY213" s="464"/>
      <c r="JDZ213" s="464"/>
      <c r="JEA213" s="464"/>
      <c r="JEB213" s="464"/>
      <c r="JEC213" s="464"/>
      <c r="JED213" s="464"/>
      <c r="JEE213" s="464"/>
      <c r="JEF213" s="464"/>
      <c r="JEG213" s="464"/>
      <c r="JEH213" s="464"/>
      <c r="JEI213" s="464"/>
      <c r="JEJ213" s="464"/>
      <c r="JEK213" s="464"/>
      <c r="JEL213" s="464"/>
      <c r="JEM213" s="464"/>
      <c r="JEN213" s="464"/>
      <c r="JEO213" s="464"/>
      <c r="JEP213" s="464"/>
      <c r="JEQ213" s="464"/>
      <c r="JER213" s="464"/>
      <c r="JES213" s="464"/>
      <c r="JET213" s="464"/>
      <c r="JEU213" s="464"/>
      <c r="JEV213" s="464"/>
      <c r="JEW213" s="464"/>
      <c r="JEX213" s="464"/>
      <c r="JEY213" s="464"/>
      <c r="JEZ213" s="464"/>
      <c r="JFA213" s="464"/>
      <c r="JFB213" s="464"/>
      <c r="JFC213" s="464"/>
      <c r="JFD213" s="464"/>
      <c r="JFE213" s="464"/>
      <c r="JFF213" s="464"/>
      <c r="JFG213" s="464"/>
      <c r="JFH213" s="464"/>
      <c r="JFI213" s="464"/>
      <c r="JFJ213" s="464"/>
      <c r="JFK213" s="464"/>
      <c r="JFL213" s="464"/>
      <c r="JFM213" s="464"/>
      <c r="JFN213" s="464"/>
      <c r="JFO213" s="464"/>
      <c r="JFP213" s="464"/>
      <c r="JFQ213" s="464"/>
      <c r="JFR213" s="464"/>
      <c r="JFS213" s="464"/>
      <c r="JFT213" s="464"/>
      <c r="JFU213" s="464"/>
      <c r="JFV213" s="464"/>
      <c r="JFW213" s="464"/>
      <c r="JFX213" s="464"/>
      <c r="JFY213" s="464"/>
      <c r="JFZ213" s="464"/>
      <c r="JGA213" s="464"/>
      <c r="JGB213" s="464"/>
      <c r="JGC213" s="464"/>
      <c r="JGD213" s="464"/>
      <c r="JGE213" s="464"/>
      <c r="JGF213" s="464"/>
      <c r="JGG213" s="464"/>
      <c r="JGH213" s="464"/>
      <c r="JGI213" s="464"/>
      <c r="JGJ213" s="464"/>
      <c r="JGK213" s="464"/>
      <c r="JGL213" s="464"/>
      <c r="JGM213" s="464"/>
      <c r="JGN213" s="464"/>
      <c r="JGO213" s="464"/>
      <c r="JGP213" s="464"/>
      <c r="JGQ213" s="464"/>
      <c r="JGR213" s="464"/>
      <c r="JGS213" s="464"/>
      <c r="JGT213" s="464"/>
      <c r="JGU213" s="464"/>
      <c r="JGV213" s="464"/>
      <c r="JGW213" s="464"/>
      <c r="JGX213" s="464"/>
      <c r="JGY213" s="464"/>
      <c r="JGZ213" s="464"/>
      <c r="JHA213" s="464"/>
      <c r="JHB213" s="464"/>
      <c r="JHC213" s="464"/>
      <c r="JHD213" s="464"/>
      <c r="JHE213" s="464"/>
      <c r="JHF213" s="464"/>
      <c r="JHG213" s="464"/>
      <c r="JHH213" s="464"/>
      <c r="JHI213" s="464"/>
      <c r="JHJ213" s="464"/>
      <c r="JHK213" s="464"/>
      <c r="JHL213" s="464"/>
      <c r="JHM213" s="464"/>
      <c r="JHN213" s="464"/>
      <c r="JHO213" s="464"/>
      <c r="JHP213" s="464"/>
      <c r="JHQ213" s="464"/>
      <c r="JHR213" s="464"/>
      <c r="JHS213" s="464"/>
      <c r="JHT213" s="464"/>
      <c r="JHU213" s="464"/>
      <c r="JHV213" s="464"/>
      <c r="JHW213" s="464"/>
      <c r="JHX213" s="464"/>
      <c r="JHY213" s="464"/>
      <c r="JHZ213" s="464"/>
      <c r="JIA213" s="464"/>
      <c r="JIB213" s="464"/>
      <c r="JIC213" s="464"/>
      <c r="JID213" s="464"/>
      <c r="JIE213" s="464"/>
      <c r="JIF213" s="464"/>
      <c r="JIG213" s="464"/>
      <c r="JIH213" s="464"/>
      <c r="JII213" s="464"/>
      <c r="JIJ213" s="464"/>
      <c r="JIK213" s="464"/>
      <c r="JIL213" s="464"/>
      <c r="JIM213" s="464"/>
      <c r="JIN213" s="464"/>
      <c r="JIO213" s="464"/>
      <c r="JIP213" s="464"/>
      <c r="JIQ213" s="464"/>
      <c r="JIR213" s="464"/>
      <c r="JIS213" s="464"/>
      <c r="JIT213" s="464"/>
      <c r="JIU213" s="464"/>
      <c r="JIV213" s="464"/>
      <c r="JIW213" s="464"/>
      <c r="JIX213" s="464"/>
      <c r="JIY213" s="464"/>
      <c r="JIZ213" s="464"/>
      <c r="JJA213" s="464"/>
      <c r="JJB213" s="464"/>
      <c r="JJC213" s="464"/>
      <c r="JJD213" s="464"/>
      <c r="JJE213" s="464"/>
      <c r="JJF213" s="464"/>
      <c r="JJG213" s="464"/>
      <c r="JJH213" s="464"/>
      <c r="JJI213" s="464"/>
      <c r="JJJ213" s="464"/>
      <c r="JJK213" s="464"/>
      <c r="JJL213" s="464"/>
      <c r="JJM213" s="464"/>
      <c r="JJN213" s="464"/>
      <c r="JJO213" s="464"/>
      <c r="JJP213" s="464"/>
      <c r="JJQ213" s="464"/>
      <c r="JJR213" s="464"/>
      <c r="JJS213" s="464"/>
      <c r="JJT213" s="464"/>
      <c r="JJU213" s="464"/>
      <c r="JJV213" s="464"/>
      <c r="JJW213" s="464"/>
      <c r="JJX213" s="464"/>
      <c r="JJY213" s="464"/>
      <c r="JJZ213" s="464"/>
      <c r="JKA213" s="464"/>
      <c r="JKB213" s="464"/>
      <c r="JKC213" s="464"/>
      <c r="JKD213" s="464"/>
      <c r="JKE213" s="464"/>
      <c r="JKF213" s="464"/>
      <c r="JKG213" s="464"/>
      <c r="JKH213" s="464"/>
      <c r="JKI213" s="464"/>
      <c r="JKJ213" s="464"/>
      <c r="JKK213" s="464"/>
      <c r="JKL213" s="464"/>
      <c r="JKM213" s="464"/>
      <c r="JKN213" s="464"/>
      <c r="JKO213" s="464"/>
      <c r="JKP213" s="464"/>
      <c r="JKQ213" s="464"/>
      <c r="JKR213" s="464"/>
      <c r="JKS213" s="464"/>
      <c r="JKT213" s="464"/>
      <c r="JKU213" s="464"/>
      <c r="JKV213" s="464"/>
      <c r="JKW213" s="464"/>
      <c r="JKX213" s="464"/>
      <c r="JKY213" s="464"/>
      <c r="JKZ213" s="464"/>
      <c r="JLA213" s="464"/>
      <c r="JLB213" s="464"/>
      <c r="JLC213" s="464"/>
      <c r="JLD213" s="464"/>
      <c r="JLE213" s="464"/>
      <c r="JLF213" s="464"/>
      <c r="JLG213" s="464"/>
      <c r="JLH213" s="464"/>
      <c r="JLI213" s="464"/>
      <c r="JLJ213" s="464"/>
      <c r="JLK213" s="464"/>
      <c r="JLL213" s="464"/>
      <c r="JLM213" s="464"/>
      <c r="JLN213" s="464"/>
      <c r="JLO213" s="464"/>
      <c r="JLP213" s="464"/>
      <c r="JLQ213" s="464"/>
      <c r="JLR213" s="464"/>
      <c r="JLS213" s="464"/>
      <c r="JLT213" s="464"/>
      <c r="JLU213" s="464"/>
      <c r="JLV213" s="464"/>
      <c r="JLW213" s="464"/>
      <c r="JLX213" s="464"/>
      <c r="JLY213" s="464"/>
      <c r="JLZ213" s="464"/>
      <c r="JMA213" s="464"/>
      <c r="JMB213" s="464"/>
      <c r="JMC213" s="464"/>
      <c r="JMD213" s="464"/>
      <c r="JME213" s="464"/>
      <c r="JMF213" s="464"/>
      <c r="JMG213" s="464"/>
      <c r="JMH213" s="464"/>
      <c r="JMI213" s="464"/>
      <c r="JMJ213" s="464"/>
      <c r="JMK213" s="464"/>
      <c r="JML213" s="464"/>
      <c r="JMM213" s="464"/>
      <c r="JMN213" s="464"/>
      <c r="JMO213" s="464"/>
      <c r="JMP213" s="464"/>
      <c r="JMQ213" s="464"/>
      <c r="JMR213" s="464"/>
      <c r="JMS213" s="464"/>
      <c r="JMT213" s="464"/>
      <c r="JMU213" s="464"/>
      <c r="JMV213" s="464"/>
      <c r="JMW213" s="464"/>
      <c r="JMX213" s="464"/>
      <c r="JMY213" s="464"/>
      <c r="JMZ213" s="464"/>
      <c r="JNA213" s="464"/>
      <c r="JNB213" s="464"/>
      <c r="JNC213" s="464"/>
      <c r="JND213" s="464"/>
      <c r="JNE213" s="464"/>
      <c r="JNF213" s="464"/>
      <c r="JNG213" s="464"/>
      <c r="JNH213" s="464"/>
      <c r="JNI213" s="464"/>
      <c r="JNJ213" s="464"/>
      <c r="JNK213" s="464"/>
      <c r="JNL213" s="464"/>
      <c r="JNM213" s="464"/>
      <c r="JNN213" s="464"/>
      <c r="JNO213" s="464"/>
      <c r="JNP213" s="464"/>
      <c r="JNQ213" s="464"/>
      <c r="JNR213" s="464"/>
      <c r="JNS213" s="464"/>
      <c r="JNT213" s="464"/>
      <c r="JNU213" s="464"/>
      <c r="JNV213" s="464"/>
      <c r="JNW213" s="464"/>
      <c r="JNX213" s="464"/>
      <c r="JNY213" s="464"/>
      <c r="JNZ213" s="464"/>
      <c r="JOA213" s="464"/>
      <c r="JOB213" s="464"/>
      <c r="JOC213" s="464"/>
      <c r="JOD213" s="464"/>
      <c r="JOE213" s="464"/>
      <c r="JOF213" s="464"/>
      <c r="JOG213" s="464"/>
      <c r="JOH213" s="464"/>
      <c r="JOI213" s="464"/>
      <c r="JOJ213" s="464"/>
      <c r="JOK213" s="464"/>
      <c r="JOL213" s="464"/>
      <c r="JOM213" s="464"/>
      <c r="JON213" s="464"/>
      <c r="JOO213" s="464"/>
      <c r="JOP213" s="464"/>
      <c r="JOQ213" s="464"/>
      <c r="JOR213" s="464"/>
      <c r="JOS213" s="464"/>
      <c r="JOT213" s="464"/>
      <c r="JOU213" s="464"/>
      <c r="JOV213" s="464"/>
      <c r="JOW213" s="464"/>
      <c r="JOX213" s="464"/>
      <c r="JOY213" s="464"/>
      <c r="JOZ213" s="464"/>
      <c r="JPA213" s="464"/>
      <c r="JPB213" s="464"/>
      <c r="JPC213" s="464"/>
      <c r="JPD213" s="464"/>
      <c r="JPE213" s="464"/>
      <c r="JPF213" s="464"/>
      <c r="JPG213" s="464"/>
      <c r="JPH213" s="464"/>
      <c r="JPI213" s="464"/>
      <c r="JPJ213" s="464"/>
      <c r="JPK213" s="464"/>
      <c r="JPL213" s="464"/>
      <c r="JPM213" s="464"/>
      <c r="JPN213" s="464"/>
      <c r="JPO213" s="464"/>
      <c r="JPP213" s="464"/>
      <c r="JPQ213" s="464"/>
      <c r="JPR213" s="464"/>
      <c r="JPS213" s="464"/>
      <c r="JPT213" s="464"/>
      <c r="JPU213" s="464"/>
      <c r="JPV213" s="464"/>
      <c r="JPW213" s="464"/>
      <c r="JPX213" s="464"/>
      <c r="JPY213" s="464"/>
      <c r="JPZ213" s="464"/>
      <c r="JQA213" s="464"/>
      <c r="JQB213" s="464"/>
      <c r="JQC213" s="464"/>
      <c r="JQD213" s="464"/>
      <c r="JQE213" s="464"/>
      <c r="JQF213" s="464"/>
      <c r="JQG213" s="464"/>
      <c r="JQH213" s="464"/>
      <c r="JQI213" s="464"/>
      <c r="JQJ213" s="464"/>
      <c r="JQK213" s="464"/>
      <c r="JQL213" s="464"/>
      <c r="JQM213" s="464"/>
      <c r="JQN213" s="464"/>
      <c r="JQO213" s="464"/>
      <c r="JQP213" s="464"/>
      <c r="JQQ213" s="464"/>
      <c r="JQR213" s="464"/>
      <c r="JQS213" s="464"/>
      <c r="JQT213" s="464"/>
      <c r="JQU213" s="464"/>
      <c r="JQV213" s="464"/>
      <c r="JQW213" s="464"/>
      <c r="JQX213" s="464"/>
      <c r="JQY213" s="464"/>
      <c r="JQZ213" s="464"/>
      <c r="JRA213" s="464"/>
      <c r="JRB213" s="464"/>
      <c r="JRC213" s="464"/>
      <c r="JRD213" s="464"/>
      <c r="JRE213" s="464"/>
      <c r="JRF213" s="464"/>
      <c r="JRG213" s="464"/>
      <c r="JRH213" s="464"/>
      <c r="JRI213" s="464"/>
      <c r="JRJ213" s="464"/>
      <c r="JRK213" s="464"/>
      <c r="JRL213" s="464"/>
      <c r="JRM213" s="464"/>
      <c r="JRN213" s="464"/>
      <c r="JRO213" s="464"/>
      <c r="JRP213" s="464"/>
      <c r="JRQ213" s="464"/>
      <c r="JRR213" s="464"/>
      <c r="JRS213" s="464"/>
      <c r="JRT213" s="464"/>
      <c r="JRU213" s="464"/>
      <c r="JRV213" s="464"/>
      <c r="JRW213" s="464"/>
      <c r="JRX213" s="464"/>
      <c r="JRY213" s="464"/>
      <c r="JRZ213" s="464"/>
      <c r="JSA213" s="464"/>
      <c r="JSB213" s="464"/>
      <c r="JSC213" s="464"/>
      <c r="JSD213" s="464"/>
      <c r="JSE213" s="464"/>
      <c r="JSF213" s="464"/>
      <c r="JSG213" s="464"/>
      <c r="JSH213" s="464"/>
      <c r="JSI213" s="464"/>
      <c r="JSJ213" s="464"/>
      <c r="JSK213" s="464"/>
      <c r="JSL213" s="464"/>
      <c r="JSM213" s="464"/>
      <c r="JSN213" s="464"/>
      <c r="JSO213" s="464"/>
      <c r="JSP213" s="464"/>
      <c r="JSQ213" s="464"/>
      <c r="JSR213" s="464"/>
      <c r="JSS213" s="464"/>
      <c r="JST213" s="464"/>
      <c r="JSU213" s="464"/>
      <c r="JSV213" s="464"/>
      <c r="JSW213" s="464"/>
      <c r="JSX213" s="464"/>
      <c r="JSY213" s="464"/>
      <c r="JSZ213" s="464"/>
      <c r="JTA213" s="464"/>
      <c r="JTB213" s="464"/>
      <c r="JTC213" s="464"/>
      <c r="JTD213" s="464"/>
      <c r="JTE213" s="464"/>
      <c r="JTF213" s="464"/>
      <c r="JTG213" s="464"/>
      <c r="JTH213" s="464"/>
      <c r="JTI213" s="464"/>
      <c r="JTJ213" s="464"/>
      <c r="JTK213" s="464"/>
      <c r="JTL213" s="464"/>
      <c r="JTM213" s="464"/>
      <c r="JTN213" s="464"/>
      <c r="JTO213" s="464"/>
      <c r="JTP213" s="464"/>
      <c r="JTQ213" s="464"/>
      <c r="JTR213" s="464"/>
      <c r="JTS213" s="464"/>
      <c r="JTT213" s="464"/>
      <c r="JTU213" s="464"/>
      <c r="JTV213" s="464"/>
      <c r="JTW213" s="464"/>
      <c r="JTX213" s="464"/>
      <c r="JTY213" s="464"/>
      <c r="JTZ213" s="464"/>
      <c r="JUA213" s="464"/>
      <c r="JUB213" s="464"/>
      <c r="JUC213" s="464"/>
      <c r="JUD213" s="464"/>
      <c r="JUE213" s="464"/>
      <c r="JUF213" s="464"/>
      <c r="JUG213" s="464"/>
      <c r="JUH213" s="464"/>
      <c r="JUI213" s="464"/>
      <c r="JUJ213" s="464"/>
      <c r="JUK213" s="464"/>
      <c r="JUL213" s="464"/>
      <c r="JUM213" s="464"/>
      <c r="JUN213" s="464"/>
      <c r="JUO213" s="464"/>
      <c r="JUP213" s="464"/>
      <c r="JUQ213" s="464"/>
      <c r="JUR213" s="464"/>
      <c r="JUS213" s="464"/>
      <c r="JUT213" s="464"/>
      <c r="JUU213" s="464"/>
      <c r="JUV213" s="464"/>
      <c r="JUW213" s="464"/>
      <c r="JUX213" s="464"/>
      <c r="JUY213" s="464"/>
      <c r="JUZ213" s="464"/>
      <c r="JVA213" s="464"/>
      <c r="JVB213" s="464"/>
      <c r="JVC213" s="464"/>
      <c r="JVD213" s="464"/>
      <c r="JVE213" s="464"/>
      <c r="JVF213" s="464"/>
      <c r="JVG213" s="464"/>
      <c r="JVH213" s="464"/>
      <c r="JVI213" s="464"/>
      <c r="JVJ213" s="464"/>
      <c r="JVK213" s="464"/>
      <c r="JVL213" s="464"/>
      <c r="JVM213" s="464"/>
      <c r="JVN213" s="464"/>
      <c r="JVO213" s="464"/>
      <c r="JVP213" s="464"/>
      <c r="JVQ213" s="464"/>
      <c r="JVR213" s="464"/>
      <c r="JVS213" s="464"/>
      <c r="JVT213" s="464"/>
      <c r="JVU213" s="464"/>
      <c r="JVV213" s="464"/>
      <c r="JVW213" s="464"/>
      <c r="JVX213" s="464"/>
      <c r="JVY213" s="464"/>
      <c r="JVZ213" s="464"/>
      <c r="JWA213" s="464"/>
      <c r="JWB213" s="464"/>
      <c r="JWC213" s="464"/>
      <c r="JWD213" s="464"/>
      <c r="JWE213" s="464"/>
      <c r="JWF213" s="464"/>
      <c r="JWG213" s="464"/>
      <c r="JWH213" s="464"/>
      <c r="JWI213" s="464"/>
      <c r="JWJ213" s="464"/>
      <c r="JWK213" s="464"/>
      <c r="JWL213" s="464"/>
      <c r="JWM213" s="464"/>
      <c r="JWN213" s="464"/>
      <c r="JWO213" s="464"/>
      <c r="JWP213" s="464"/>
      <c r="JWQ213" s="464"/>
      <c r="JWR213" s="464"/>
      <c r="JWS213" s="464"/>
      <c r="JWT213" s="464"/>
      <c r="JWU213" s="464"/>
      <c r="JWV213" s="464"/>
      <c r="JWW213" s="464"/>
      <c r="JWX213" s="464"/>
      <c r="JWY213" s="464"/>
      <c r="JWZ213" s="464"/>
      <c r="JXA213" s="464"/>
      <c r="JXB213" s="464"/>
      <c r="JXC213" s="464"/>
      <c r="JXD213" s="464"/>
      <c r="JXE213" s="464"/>
      <c r="JXF213" s="464"/>
      <c r="JXG213" s="464"/>
      <c r="JXH213" s="464"/>
      <c r="JXI213" s="464"/>
      <c r="JXJ213" s="464"/>
      <c r="JXK213" s="464"/>
      <c r="JXL213" s="464"/>
      <c r="JXM213" s="464"/>
      <c r="JXN213" s="464"/>
      <c r="JXO213" s="464"/>
      <c r="JXP213" s="464"/>
      <c r="JXQ213" s="464"/>
      <c r="JXR213" s="464"/>
      <c r="JXS213" s="464"/>
      <c r="JXT213" s="464"/>
      <c r="JXU213" s="464"/>
      <c r="JXV213" s="464"/>
      <c r="JXW213" s="464"/>
      <c r="JXX213" s="464"/>
      <c r="JXY213" s="464"/>
      <c r="JXZ213" s="464"/>
      <c r="JYA213" s="464"/>
      <c r="JYB213" s="464"/>
      <c r="JYC213" s="464"/>
      <c r="JYD213" s="464"/>
      <c r="JYE213" s="464"/>
      <c r="JYF213" s="464"/>
      <c r="JYG213" s="464"/>
      <c r="JYH213" s="464"/>
      <c r="JYI213" s="464"/>
      <c r="JYJ213" s="464"/>
      <c r="JYK213" s="464"/>
      <c r="JYL213" s="464"/>
      <c r="JYM213" s="464"/>
      <c r="JYN213" s="464"/>
      <c r="JYO213" s="464"/>
      <c r="JYP213" s="464"/>
      <c r="JYQ213" s="464"/>
      <c r="JYR213" s="464"/>
      <c r="JYS213" s="464"/>
      <c r="JYT213" s="464"/>
      <c r="JYU213" s="464"/>
      <c r="JYV213" s="464"/>
      <c r="JYW213" s="464"/>
      <c r="JYX213" s="464"/>
      <c r="JYY213" s="464"/>
      <c r="JYZ213" s="464"/>
      <c r="JZA213" s="464"/>
      <c r="JZB213" s="464"/>
      <c r="JZC213" s="464"/>
      <c r="JZD213" s="464"/>
      <c r="JZE213" s="464"/>
      <c r="JZF213" s="464"/>
      <c r="JZG213" s="464"/>
      <c r="JZH213" s="464"/>
      <c r="JZI213" s="464"/>
      <c r="JZJ213" s="464"/>
      <c r="JZK213" s="464"/>
      <c r="JZL213" s="464"/>
      <c r="JZM213" s="464"/>
      <c r="JZN213" s="464"/>
      <c r="JZO213" s="464"/>
      <c r="JZP213" s="464"/>
      <c r="JZQ213" s="464"/>
      <c r="JZR213" s="464"/>
      <c r="JZS213" s="464"/>
      <c r="JZT213" s="464"/>
      <c r="JZU213" s="464"/>
      <c r="JZV213" s="464"/>
      <c r="JZW213" s="464"/>
      <c r="JZX213" s="464"/>
      <c r="JZY213" s="464"/>
      <c r="JZZ213" s="464"/>
      <c r="KAA213" s="464"/>
      <c r="KAB213" s="464"/>
      <c r="KAC213" s="464"/>
      <c r="KAD213" s="464"/>
      <c r="KAE213" s="464"/>
      <c r="KAF213" s="464"/>
      <c r="KAG213" s="464"/>
      <c r="KAH213" s="464"/>
      <c r="KAI213" s="464"/>
      <c r="KAJ213" s="464"/>
      <c r="KAK213" s="464"/>
      <c r="KAL213" s="464"/>
      <c r="KAM213" s="464"/>
      <c r="KAN213" s="464"/>
      <c r="KAO213" s="464"/>
      <c r="KAP213" s="464"/>
      <c r="KAQ213" s="464"/>
      <c r="KAR213" s="464"/>
      <c r="KAS213" s="464"/>
      <c r="KAT213" s="464"/>
      <c r="KAU213" s="464"/>
      <c r="KAV213" s="464"/>
      <c r="KAW213" s="464"/>
      <c r="KAX213" s="464"/>
      <c r="KAY213" s="464"/>
      <c r="KAZ213" s="464"/>
      <c r="KBA213" s="464"/>
      <c r="KBB213" s="464"/>
      <c r="KBC213" s="464"/>
      <c r="KBD213" s="464"/>
      <c r="KBE213" s="464"/>
      <c r="KBF213" s="464"/>
      <c r="KBG213" s="464"/>
      <c r="KBH213" s="464"/>
      <c r="KBI213" s="464"/>
      <c r="KBJ213" s="464"/>
      <c r="KBK213" s="464"/>
      <c r="KBL213" s="464"/>
      <c r="KBM213" s="464"/>
      <c r="KBN213" s="464"/>
      <c r="KBO213" s="464"/>
      <c r="KBP213" s="464"/>
      <c r="KBQ213" s="464"/>
      <c r="KBR213" s="464"/>
      <c r="KBS213" s="464"/>
      <c r="KBT213" s="464"/>
      <c r="KBU213" s="464"/>
      <c r="KBV213" s="464"/>
      <c r="KBW213" s="464"/>
      <c r="KBX213" s="464"/>
      <c r="KBY213" s="464"/>
      <c r="KBZ213" s="464"/>
      <c r="KCA213" s="464"/>
      <c r="KCB213" s="464"/>
      <c r="KCC213" s="464"/>
      <c r="KCD213" s="464"/>
      <c r="KCE213" s="464"/>
      <c r="KCF213" s="464"/>
      <c r="KCG213" s="464"/>
      <c r="KCH213" s="464"/>
      <c r="KCI213" s="464"/>
      <c r="KCJ213" s="464"/>
      <c r="KCK213" s="464"/>
      <c r="KCL213" s="464"/>
      <c r="KCM213" s="464"/>
      <c r="KCN213" s="464"/>
      <c r="KCO213" s="464"/>
      <c r="KCP213" s="464"/>
      <c r="KCQ213" s="464"/>
      <c r="KCR213" s="464"/>
      <c r="KCS213" s="464"/>
      <c r="KCT213" s="464"/>
      <c r="KCU213" s="464"/>
      <c r="KCV213" s="464"/>
      <c r="KCW213" s="464"/>
      <c r="KCX213" s="464"/>
      <c r="KCY213" s="464"/>
      <c r="KCZ213" s="464"/>
      <c r="KDA213" s="464"/>
      <c r="KDB213" s="464"/>
      <c r="KDC213" s="464"/>
      <c r="KDD213" s="464"/>
      <c r="KDE213" s="464"/>
      <c r="KDF213" s="464"/>
      <c r="KDG213" s="464"/>
      <c r="KDH213" s="464"/>
      <c r="KDI213" s="464"/>
      <c r="KDJ213" s="464"/>
      <c r="KDK213" s="464"/>
      <c r="KDL213" s="464"/>
      <c r="KDM213" s="464"/>
      <c r="KDN213" s="464"/>
      <c r="KDO213" s="464"/>
      <c r="KDP213" s="464"/>
      <c r="KDQ213" s="464"/>
      <c r="KDR213" s="464"/>
      <c r="KDS213" s="464"/>
      <c r="KDT213" s="464"/>
      <c r="KDU213" s="464"/>
      <c r="KDV213" s="464"/>
      <c r="KDW213" s="464"/>
      <c r="KDX213" s="464"/>
      <c r="KDY213" s="464"/>
      <c r="KDZ213" s="464"/>
      <c r="KEA213" s="464"/>
      <c r="KEB213" s="464"/>
      <c r="KEC213" s="464"/>
      <c r="KED213" s="464"/>
      <c r="KEE213" s="464"/>
      <c r="KEF213" s="464"/>
      <c r="KEG213" s="464"/>
      <c r="KEH213" s="464"/>
      <c r="KEI213" s="464"/>
      <c r="KEJ213" s="464"/>
      <c r="KEK213" s="464"/>
      <c r="KEL213" s="464"/>
      <c r="KEM213" s="464"/>
      <c r="KEN213" s="464"/>
      <c r="KEO213" s="464"/>
      <c r="KEP213" s="464"/>
      <c r="KEQ213" s="464"/>
      <c r="KER213" s="464"/>
      <c r="KES213" s="464"/>
      <c r="KET213" s="464"/>
      <c r="KEU213" s="464"/>
      <c r="KEV213" s="464"/>
      <c r="KEW213" s="464"/>
      <c r="KEX213" s="464"/>
      <c r="KEY213" s="464"/>
      <c r="KEZ213" s="464"/>
      <c r="KFA213" s="464"/>
      <c r="KFB213" s="464"/>
      <c r="KFC213" s="464"/>
      <c r="KFD213" s="464"/>
      <c r="KFE213" s="464"/>
      <c r="KFF213" s="464"/>
      <c r="KFG213" s="464"/>
      <c r="KFH213" s="464"/>
      <c r="KFI213" s="464"/>
      <c r="KFJ213" s="464"/>
      <c r="KFK213" s="464"/>
      <c r="KFL213" s="464"/>
      <c r="KFM213" s="464"/>
      <c r="KFN213" s="464"/>
      <c r="KFO213" s="464"/>
      <c r="KFP213" s="464"/>
      <c r="KFQ213" s="464"/>
      <c r="KFR213" s="464"/>
      <c r="KFS213" s="464"/>
      <c r="KFT213" s="464"/>
      <c r="KFU213" s="464"/>
      <c r="KFV213" s="464"/>
      <c r="KFW213" s="464"/>
      <c r="KFX213" s="464"/>
      <c r="KFY213" s="464"/>
      <c r="KFZ213" s="464"/>
      <c r="KGA213" s="464"/>
      <c r="KGB213" s="464"/>
      <c r="KGC213" s="464"/>
      <c r="KGD213" s="464"/>
      <c r="KGE213" s="464"/>
      <c r="KGF213" s="464"/>
      <c r="KGG213" s="464"/>
      <c r="KGH213" s="464"/>
      <c r="KGI213" s="464"/>
      <c r="KGJ213" s="464"/>
      <c r="KGK213" s="464"/>
      <c r="KGL213" s="464"/>
      <c r="KGM213" s="464"/>
      <c r="KGN213" s="464"/>
      <c r="KGO213" s="464"/>
      <c r="KGP213" s="464"/>
      <c r="KGQ213" s="464"/>
      <c r="KGR213" s="464"/>
      <c r="KGS213" s="464"/>
      <c r="KGT213" s="464"/>
      <c r="KGU213" s="464"/>
      <c r="KGV213" s="464"/>
      <c r="KGW213" s="464"/>
      <c r="KGX213" s="464"/>
      <c r="KGY213" s="464"/>
      <c r="KGZ213" s="464"/>
      <c r="KHA213" s="464"/>
      <c r="KHB213" s="464"/>
      <c r="KHC213" s="464"/>
      <c r="KHD213" s="464"/>
      <c r="KHE213" s="464"/>
      <c r="KHF213" s="464"/>
      <c r="KHG213" s="464"/>
      <c r="KHH213" s="464"/>
      <c r="KHI213" s="464"/>
      <c r="KHJ213" s="464"/>
      <c r="KHK213" s="464"/>
      <c r="KHL213" s="464"/>
      <c r="KHM213" s="464"/>
      <c r="KHN213" s="464"/>
      <c r="KHO213" s="464"/>
      <c r="KHP213" s="464"/>
      <c r="KHQ213" s="464"/>
      <c r="KHR213" s="464"/>
      <c r="KHS213" s="464"/>
      <c r="KHT213" s="464"/>
      <c r="KHU213" s="464"/>
      <c r="KHV213" s="464"/>
      <c r="KHW213" s="464"/>
      <c r="KHX213" s="464"/>
      <c r="KHY213" s="464"/>
      <c r="KHZ213" s="464"/>
      <c r="KIA213" s="464"/>
      <c r="KIB213" s="464"/>
      <c r="KIC213" s="464"/>
      <c r="KID213" s="464"/>
      <c r="KIE213" s="464"/>
      <c r="KIF213" s="464"/>
      <c r="KIG213" s="464"/>
      <c r="KIH213" s="464"/>
      <c r="KII213" s="464"/>
      <c r="KIJ213" s="464"/>
      <c r="KIK213" s="464"/>
      <c r="KIL213" s="464"/>
      <c r="KIM213" s="464"/>
      <c r="KIN213" s="464"/>
      <c r="KIO213" s="464"/>
      <c r="KIP213" s="464"/>
      <c r="KIQ213" s="464"/>
      <c r="KIR213" s="464"/>
      <c r="KIS213" s="464"/>
      <c r="KIT213" s="464"/>
      <c r="KIU213" s="464"/>
      <c r="KIV213" s="464"/>
      <c r="KIW213" s="464"/>
      <c r="KIX213" s="464"/>
      <c r="KIY213" s="464"/>
      <c r="KIZ213" s="464"/>
      <c r="KJA213" s="464"/>
      <c r="KJB213" s="464"/>
      <c r="KJC213" s="464"/>
      <c r="KJD213" s="464"/>
      <c r="KJE213" s="464"/>
      <c r="KJF213" s="464"/>
      <c r="KJG213" s="464"/>
      <c r="KJH213" s="464"/>
      <c r="KJI213" s="464"/>
      <c r="KJJ213" s="464"/>
      <c r="KJK213" s="464"/>
      <c r="KJL213" s="464"/>
      <c r="KJM213" s="464"/>
      <c r="KJN213" s="464"/>
      <c r="KJO213" s="464"/>
      <c r="KJP213" s="464"/>
      <c r="KJQ213" s="464"/>
      <c r="KJR213" s="464"/>
      <c r="KJS213" s="464"/>
      <c r="KJT213" s="464"/>
      <c r="KJU213" s="464"/>
      <c r="KJV213" s="464"/>
      <c r="KJW213" s="464"/>
      <c r="KJX213" s="464"/>
      <c r="KJY213" s="464"/>
      <c r="KJZ213" s="464"/>
      <c r="KKA213" s="464"/>
      <c r="KKB213" s="464"/>
      <c r="KKC213" s="464"/>
      <c r="KKD213" s="464"/>
      <c r="KKE213" s="464"/>
      <c r="KKF213" s="464"/>
      <c r="KKG213" s="464"/>
      <c r="KKH213" s="464"/>
      <c r="KKI213" s="464"/>
      <c r="KKJ213" s="464"/>
      <c r="KKK213" s="464"/>
      <c r="KKL213" s="464"/>
      <c r="KKM213" s="464"/>
      <c r="KKN213" s="464"/>
      <c r="KKO213" s="464"/>
      <c r="KKP213" s="464"/>
      <c r="KKQ213" s="464"/>
      <c r="KKR213" s="464"/>
      <c r="KKS213" s="464"/>
      <c r="KKT213" s="464"/>
      <c r="KKU213" s="464"/>
      <c r="KKV213" s="464"/>
      <c r="KKW213" s="464"/>
      <c r="KKX213" s="464"/>
      <c r="KKY213" s="464"/>
      <c r="KKZ213" s="464"/>
      <c r="KLA213" s="464"/>
      <c r="KLB213" s="464"/>
      <c r="KLC213" s="464"/>
      <c r="KLD213" s="464"/>
      <c r="KLE213" s="464"/>
      <c r="KLF213" s="464"/>
      <c r="KLG213" s="464"/>
      <c r="KLH213" s="464"/>
      <c r="KLI213" s="464"/>
      <c r="KLJ213" s="464"/>
      <c r="KLK213" s="464"/>
      <c r="KLL213" s="464"/>
      <c r="KLM213" s="464"/>
      <c r="KLN213" s="464"/>
      <c r="KLO213" s="464"/>
      <c r="KLP213" s="464"/>
      <c r="KLQ213" s="464"/>
      <c r="KLR213" s="464"/>
      <c r="KLS213" s="464"/>
      <c r="KLT213" s="464"/>
      <c r="KLU213" s="464"/>
      <c r="KLV213" s="464"/>
      <c r="KLW213" s="464"/>
      <c r="KLX213" s="464"/>
      <c r="KLY213" s="464"/>
      <c r="KLZ213" s="464"/>
      <c r="KMA213" s="464"/>
      <c r="KMB213" s="464"/>
      <c r="KMC213" s="464"/>
      <c r="KMD213" s="464"/>
      <c r="KME213" s="464"/>
      <c r="KMF213" s="464"/>
      <c r="KMG213" s="464"/>
      <c r="KMH213" s="464"/>
      <c r="KMI213" s="464"/>
      <c r="KMJ213" s="464"/>
      <c r="KMK213" s="464"/>
      <c r="KML213" s="464"/>
      <c r="KMM213" s="464"/>
      <c r="KMN213" s="464"/>
      <c r="KMO213" s="464"/>
      <c r="KMP213" s="464"/>
      <c r="KMQ213" s="464"/>
      <c r="KMR213" s="464"/>
      <c r="KMS213" s="464"/>
      <c r="KMT213" s="464"/>
      <c r="KMU213" s="464"/>
      <c r="KMV213" s="464"/>
      <c r="KMW213" s="464"/>
      <c r="KMX213" s="464"/>
      <c r="KMY213" s="464"/>
      <c r="KMZ213" s="464"/>
      <c r="KNA213" s="464"/>
      <c r="KNB213" s="464"/>
      <c r="KNC213" s="464"/>
      <c r="KND213" s="464"/>
      <c r="KNE213" s="464"/>
      <c r="KNF213" s="464"/>
      <c r="KNG213" s="464"/>
      <c r="KNH213" s="464"/>
      <c r="KNI213" s="464"/>
      <c r="KNJ213" s="464"/>
      <c r="KNK213" s="464"/>
      <c r="KNL213" s="464"/>
      <c r="KNM213" s="464"/>
      <c r="KNN213" s="464"/>
      <c r="KNO213" s="464"/>
      <c r="KNP213" s="464"/>
      <c r="KNQ213" s="464"/>
      <c r="KNR213" s="464"/>
      <c r="KNS213" s="464"/>
      <c r="KNT213" s="464"/>
      <c r="KNU213" s="464"/>
      <c r="KNV213" s="464"/>
      <c r="KNW213" s="464"/>
      <c r="KNX213" s="464"/>
      <c r="KNY213" s="464"/>
      <c r="KNZ213" s="464"/>
      <c r="KOA213" s="464"/>
      <c r="KOB213" s="464"/>
      <c r="KOC213" s="464"/>
      <c r="KOD213" s="464"/>
      <c r="KOE213" s="464"/>
      <c r="KOF213" s="464"/>
      <c r="KOG213" s="464"/>
      <c r="KOH213" s="464"/>
      <c r="KOI213" s="464"/>
      <c r="KOJ213" s="464"/>
      <c r="KOK213" s="464"/>
      <c r="KOL213" s="464"/>
      <c r="KOM213" s="464"/>
      <c r="KON213" s="464"/>
      <c r="KOO213" s="464"/>
      <c r="KOP213" s="464"/>
      <c r="KOQ213" s="464"/>
      <c r="KOR213" s="464"/>
      <c r="KOS213" s="464"/>
      <c r="KOT213" s="464"/>
      <c r="KOU213" s="464"/>
      <c r="KOV213" s="464"/>
      <c r="KOW213" s="464"/>
      <c r="KOX213" s="464"/>
      <c r="KOY213" s="464"/>
      <c r="KOZ213" s="464"/>
      <c r="KPA213" s="464"/>
      <c r="KPB213" s="464"/>
      <c r="KPC213" s="464"/>
      <c r="KPD213" s="464"/>
      <c r="KPE213" s="464"/>
      <c r="KPF213" s="464"/>
      <c r="KPG213" s="464"/>
      <c r="KPH213" s="464"/>
      <c r="KPI213" s="464"/>
      <c r="KPJ213" s="464"/>
      <c r="KPK213" s="464"/>
      <c r="KPL213" s="464"/>
      <c r="KPM213" s="464"/>
      <c r="KPN213" s="464"/>
      <c r="KPO213" s="464"/>
      <c r="KPP213" s="464"/>
      <c r="KPQ213" s="464"/>
      <c r="KPR213" s="464"/>
      <c r="KPS213" s="464"/>
      <c r="KPT213" s="464"/>
      <c r="KPU213" s="464"/>
      <c r="KPV213" s="464"/>
      <c r="KPW213" s="464"/>
      <c r="KPX213" s="464"/>
      <c r="KPY213" s="464"/>
      <c r="KPZ213" s="464"/>
      <c r="KQA213" s="464"/>
      <c r="KQB213" s="464"/>
      <c r="KQC213" s="464"/>
      <c r="KQD213" s="464"/>
      <c r="KQE213" s="464"/>
      <c r="KQF213" s="464"/>
      <c r="KQG213" s="464"/>
      <c r="KQH213" s="464"/>
      <c r="KQI213" s="464"/>
      <c r="KQJ213" s="464"/>
      <c r="KQK213" s="464"/>
      <c r="KQL213" s="464"/>
      <c r="KQM213" s="464"/>
      <c r="KQN213" s="464"/>
      <c r="KQO213" s="464"/>
      <c r="KQP213" s="464"/>
      <c r="KQQ213" s="464"/>
      <c r="KQR213" s="464"/>
      <c r="KQS213" s="464"/>
      <c r="KQT213" s="464"/>
      <c r="KQU213" s="464"/>
      <c r="KQV213" s="464"/>
      <c r="KQW213" s="464"/>
      <c r="KQX213" s="464"/>
      <c r="KQY213" s="464"/>
      <c r="KQZ213" s="464"/>
      <c r="KRA213" s="464"/>
      <c r="KRB213" s="464"/>
      <c r="KRC213" s="464"/>
      <c r="KRD213" s="464"/>
      <c r="KRE213" s="464"/>
      <c r="KRF213" s="464"/>
      <c r="KRG213" s="464"/>
      <c r="KRH213" s="464"/>
      <c r="KRI213" s="464"/>
      <c r="KRJ213" s="464"/>
      <c r="KRK213" s="464"/>
      <c r="KRL213" s="464"/>
      <c r="KRM213" s="464"/>
      <c r="KRN213" s="464"/>
      <c r="KRO213" s="464"/>
      <c r="KRP213" s="464"/>
      <c r="KRQ213" s="464"/>
      <c r="KRR213" s="464"/>
      <c r="KRS213" s="464"/>
      <c r="KRT213" s="464"/>
      <c r="KRU213" s="464"/>
      <c r="KRV213" s="464"/>
      <c r="KRW213" s="464"/>
      <c r="KRX213" s="464"/>
      <c r="KRY213" s="464"/>
      <c r="KRZ213" s="464"/>
      <c r="KSA213" s="464"/>
      <c r="KSB213" s="464"/>
      <c r="KSC213" s="464"/>
      <c r="KSD213" s="464"/>
      <c r="KSE213" s="464"/>
      <c r="KSF213" s="464"/>
      <c r="KSG213" s="464"/>
      <c r="KSH213" s="464"/>
      <c r="KSI213" s="464"/>
      <c r="KSJ213" s="464"/>
      <c r="KSK213" s="464"/>
      <c r="KSL213" s="464"/>
      <c r="KSM213" s="464"/>
      <c r="KSN213" s="464"/>
      <c r="KSO213" s="464"/>
      <c r="KSP213" s="464"/>
      <c r="KSQ213" s="464"/>
      <c r="KSR213" s="464"/>
      <c r="KSS213" s="464"/>
      <c r="KST213" s="464"/>
      <c r="KSU213" s="464"/>
      <c r="KSV213" s="464"/>
      <c r="KSW213" s="464"/>
      <c r="KSX213" s="464"/>
      <c r="KSY213" s="464"/>
      <c r="KSZ213" s="464"/>
      <c r="KTA213" s="464"/>
      <c r="KTB213" s="464"/>
      <c r="KTC213" s="464"/>
      <c r="KTD213" s="464"/>
      <c r="KTE213" s="464"/>
      <c r="KTF213" s="464"/>
      <c r="KTG213" s="464"/>
      <c r="KTH213" s="464"/>
      <c r="KTI213" s="464"/>
      <c r="KTJ213" s="464"/>
      <c r="KTK213" s="464"/>
      <c r="KTL213" s="464"/>
      <c r="KTM213" s="464"/>
      <c r="KTN213" s="464"/>
      <c r="KTO213" s="464"/>
      <c r="KTP213" s="464"/>
      <c r="KTQ213" s="464"/>
      <c r="KTR213" s="464"/>
      <c r="KTS213" s="464"/>
      <c r="KTT213" s="464"/>
      <c r="KTU213" s="464"/>
      <c r="KTV213" s="464"/>
      <c r="KTW213" s="464"/>
      <c r="KTX213" s="464"/>
      <c r="KTY213" s="464"/>
      <c r="KTZ213" s="464"/>
      <c r="KUA213" s="464"/>
      <c r="KUB213" s="464"/>
      <c r="KUC213" s="464"/>
      <c r="KUD213" s="464"/>
      <c r="KUE213" s="464"/>
      <c r="KUF213" s="464"/>
      <c r="KUG213" s="464"/>
      <c r="KUH213" s="464"/>
      <c r="KUI213" s="464"/>
      <c r="KUJ213" s="464"/>
      <c r="KUK213" s="464"/>
      <c r="KUL213" s="464"/>
      <c r="KUM213" s="464"/>
      <c r="KUN213" s="464"/>
      <c r="KUO213" s="464"/>
      <c r="KUP213" s="464"/>
      <c r="KUQ213" s="464"/>
      <c r="KUR213" s="464"/>
      <c r="KUS213" s="464"/>
      <c r="KUT213" s="464"/>
      <c r="KUU213" s="464"/>
      <c r="KUV213" s="464"/>
      <c r="KUW213" s="464"/>
      <c r="KUX213" s="464"/>
      <c r="KUY213" s="464"/>
      <c r="KUZ213" s="464"/>
      <c r="KVA213" s="464"/>
      <c r="KVB213" s="464"/>
      <c r="KVC213" s="464"/>
      <c r="KVD213" s="464"/>
      <c r="KVE213" s="464"/>
      <c r="KVF213" s="464"/>
      <c r="KVG213" s="464"/>
      <c r="KVH213" s="464"/>
      <c r="KVI213" s="464"/>
      <c r="KVJ213" s="464"/>
      <c r="KVK213" s="464"/>
      <c r="KVL213" s="464"/>
      <c r="KVM213" s="464"/>
      <c r="KVN213" s="464"/>
      <c r="KVO213" s="464"/>
      <c r="KVP213" s="464"/>
      <c r="KVQ213" s="464"/>
      <c r="KVR213" s="464"/>
      <c r="KVS213" s="464"/>
      <c r="KVT213" s="464"/>
      <c r="KVU213" s="464"/>
      <c r="KVV213" s="464"/>
      <c r="KVW213" s="464"/>
      <c r="KVX213" s="464"/>
      <c r="KVY213" s="464"/>
      <c r="KVZ213" s="464"/>
      <c r="KWA213" s="464"/>
      <c r="KWB213" s="464"/>
      <c r="KWC213" s="464"/>
      <c r="KWD213" s="464"/>
      <c r="KWE213" s="464"/>
      <c r="KWF213" s="464"/>
      <c r="KWG213" s="464"/>
      <c r="KWH213" s="464"/>
      <c r="KWI213" s="464"/>
      <c r="KWJ213" s="464"/>
      <c r="KWK213" s="464"/>
      <c r="KWL213" s="464"/>
      <c r="KWM213" s="464"/>
      <c r="KWN213" s="464"/>
      <c r="KWO213" s="464"/>
      <c r="KWP213" s="464"/>
      <c r="KWQ213" s="464"/>
      <c r="KWR213" s="464"/>
      <c r="KWS213" s="464"/>
      <c r="KWT213" s="464"/>
      <c r="KWU213" s="464"/>
      <c r="KWV213" s="464"/>
      <c r="KWW213" s="464"/>
      <c r="KWX213" s="464"/>
      <c r="KWY213" s="464"/>
      <c r="KWZ213" s="464"/>
      <c r="KXA213" s="464"/>
      <c r="KXB213" s="464"/>
      <c r="KXC213" s="464"/>
      <c r="KXD213" s="464"/>
      <c r="KXE213" s="464"/>
      <c r="KXF213" s="464"/>
      <c r="KXG213" s="464"/>
      <c r="KXH213" s="464"/>
      <c r="KXI213" s="464"/>
      <c r="KXJ213" s="464"/>
      <c r="KXK213" s="464"/>
      <c r="KXL213" s="464"/>
      <c r="KXM213" s="464"/>
      <c r="KXN213" s="464"/>
      <c r="KXO213" s="464"/>
      <c r="KXP213" s="464"/>
      <c r="KXQ213" s="464"/>
      <c r="KXR213" s="464"/>
      <c r="KXS213" s="464"/>
      <c r="KXT213" s="464"/>
      <c r="KXU213" s="464"/>
      <c r="KXV213" s="464"/>
      <c r="KXW213" s="464"/>
      <c r="KXX213" s="464"/>
      <c r="KXY213" s="464"/>
      <c r="KXZ213" s="464"/>
      <c r="KYA213" s="464"/>
      <c r="KYB213" s="464"/>
      <c r="KYC213" s="464"/>
      <c r="KYD213" s="464"/>
      <c r="KYE213" s="464"/>
      <c r="KYF213" s="464"/>
      <c r="KYG213" s="464"/>
      <c r="KYH213" s="464"/>
      <c r="KYI213" s="464"/>
      <c r="KYJ213" s="464"/>
      <c r="KYK213" s="464"/>
      <c r="KYL213" s="464"/>
      <c r="KYM213" s="464"/>
      <c r="KYN213" s="464"/>
      <c r="KYO213" s="464"/>
      <c r="KYP213" s="464"/>
      <c r="KYQ213" s="464"/>
      <c r="KYR213" s="464"/>
      <c r="KYS213" s="464"/>
      <c r="KYT213" s="464"/>
      <c r="KYU213" s="464"/>
      <c r="KYV213" s="464"/>
      <c r="KYW213" s="464"/>
      <c r="KYX213" s="464"/>
      <c r="KYY213" s="464"/>
      <c r="KYZ213" s="464"/>
      <c r="KZA213" s="464"/>
      <c r="KZB213" s="464"/>
      <c r="KZC213" s="464"/>
      <c r="KZD213" s="464"/>
      <c r="KZE213" s="464"/>
      <c r="KZF213" s="464"/>
      <c r="KZG213" s="464"/>
      <c r="KZH213" s="464"/>
      <c r="KZI213" s="464"/>
      <c r="KZJ213" s="464"/>
      <c r="KZK213" s="464"/>
      <c r="KZL213" s="464"/>
      <c r="KZM213" s="464"/>
      <c r="KZN213" s="464"/>
      <c r="KZO213" s="464"/>
      <c r="KZP213" s="464"/>
      <c r="KZQ213" s="464"/>
      <c r="KZR213" s="464"/>
      <c r="KZS213" s="464"/>
      <c r="KZT213" s="464"/>
      <c r="KZU213" s="464"/>
      <c r="KZV213" s="464"/>
      <c r="KZW213" s="464"/>
      <c r="KZX213" s="464"/>
      <c r="KZY213" s="464"/>
      <c r="KZZ213" s="464"/>
      <c r="LAA213" s="464"/>
      <c r="LAB213" s="464"/>
      <c r="LAC213" s="464"/>
      <c r="LAD213" s="464"/>
      <c r="LAE213" s="464"/>
      <c r="LAF213" s="464"/>
      <c r="LAG213" s="464"/>
      <c r="LAH213" s="464"/>
      <c r="LAI213" s="464"/>
      <c r="LAJ213" s="464"/>
      <c r="LAK213" s="464"/>
      <c r="LAL213" s="464"/>
      <c r="LAM213" s="464"/>
      <c r="LAN213" s="464"/>
      <c r="LAO213" s="464"/>
      <c r="LAP213" s="464"/>
      <c r="LAQ213" s="464"/>
      <c r="LAR213" s="464"/>
      <c r="LAS213" s="464"/>
      <c r="LAT213" s="464"/>
      <c r="LAU213" s="464"/>
      <c r="LAV213" s="464"/>
      <c r="LAW213" s="464"/>
      <c r="LAX213" s="464"/>
      <c r="LAY213" s="464"/>
      <c r="LAZ213" s="464"/>
      <c r="LBA213" s="464"/>
      <c r="LBB213" s="464"/>
      <c r="LBC213" s="464"/>
      <c r="LBD213" s="464"/>
      <c r="LBE213" s="464"/>
      <c r="LBF213" s="464"/>
      <c r="LBG213" s="464"/>
      <c r="LBH213" s="464"/>
      <c r="LBI213" s="464"/>
      <c r="LBJ213" s="464"/>
      <c r="LBK213" s="464"/>
      <c r="LBL213" s="464"/>
      <c r="LBM213" s="464"/>
      <c r="LBN213" s="464"/>
      <c r="LBO213" s="464"/>
      <c r="LBP213" s="464"/>
      <c r="LBQ213" s="464"/>
      <c r="LBR213" s="464"/>
      <c r="LBS213" s="464"/>
      <c r="LBT213" s="464"/>
      <c r="LBU213" s="464"/>
      <c r="LBV213" s="464"/>
      <c r="LBW213" s="464"/>
      <c r="LBX213" s="464"/>
      <c r="LBY213" s="464"/>
      <c r="LBZ213" s="464"/>
      <c r="LCA213" s="464"/>
      <c r="LCB213" s="464"/>
      <c r="LCC213" s="464"/>
      <c r="LCD213" s="464"/>
      <c r="LCE213" s="464"/>
      <c r="LCF213" s="464"/>
      <c r="LCG213" s="464"/>
      <c r="LCH213" s="464"/>
      <c r="LCI213" s="464"/>
      <c r="LCJ213" s="464"/>
      <c r="LCK213" s="464"/>
      <c r="LCL213" s="464"/>
      <c r="LCM213" s="464"/>
      <c r="LCN213" s="464"/>
      <c r="LCO213" s="464"/>
      <c r="LCP213" s="464"/>
      <c r="LCQ213" s="464"/>
      <c r="LCR213" s="464"/>
      <c r="LCS213" s="464"/>
      <c r="LCT213" s="464"/>
      <c r="LCU213" s="464"/>
      <c r="LCV213" s="464"/>
      <c r="LCW213" s="464"/>
      <c r="LCX213" s="464"/>
      <c r="LCY213" s="464"/>
      <c r="LCZ213" s="464"/>
      <c r="LDA213" s="464"/>
      <c r="LDB213" s="464"/>
      <c r="LDC213" s="464"/>
      <c r="LDD213" s="464"/>
      <c r="LDE213" s="464"/>
      <c r="LDF213" s="464"/>
      <c r="LDG213" s="464"/>
      <c r="LDH213" s="464"/>
      <c r="LDI213" s="464"/>
      <c r="LDJ213" s="464"/>
      <c r="LDK213" s="464"/>
      <c r="LDL213" s="464"/>
      <c r="LDM213" s="464"/>
      <c r="LDN213" s="464"/>
      <c r="LDO213" s="464"/>
      <c r="LDP213" s="464"/>
      <c r="LDQ213" s="464"/>
      <c r="LDR213" s="464"/>
      <c r="LDS213" s="464"/>
      <c r="LDT213" s="464"/>
      <c r="LDU213" s="464"/>
      <c r="LDV213" s="464"/>
      <c r="LDW213" s="464"/>
      <c r="LDX213" s="464"/>
      <c r="LDY213" s="464"/>
      <c r="LDZ213" s="464"/>
      <c r="LEA213" s="464"/>
      <c r="LEB213" s="464"/>
      <c r="LEC213" s="464"/>
      <c r="LED213" s="464"/>
      <c r="LEE213" s="464"/>
      <c r="LEF213" s="464"/>
      <c r="LEG213" s="464"/>
      <c r="LEH213" s="464"/>
      <c r="LEI213" s="464"/>
      <c r="LEJ213" s="464"/>
      <c r="LEK213" s="464"/>
      <c r="LEL213" s="464"/>
      <c r="LEM213" s="464"/>
      <c r="LEN213" s="464"/>
      <c r="LEO213" s="464"/>
      <c r="LEP213" s="464"/>
      <c r="LEQ213" s="464"/>
      <c r="LER213" s="464"/>
      <c r="LES213" s="464"/>
      <c r="LET213" s="464"/>
      <c r="LEU213" s="464"/>
      <c r="LEV213" s="464"/>
      <c r="LEW213" s="464"/>
      <c r="LEX213" s="464"/>
      <c r="LEY213" s="464"/>
      <c r="LEZ213" s="464"/>
      <c r="LFA213" s="464"/>
      <c r="LFB213" s="464"/>
      <c r="LFC213" s="464"/>
      <c r="LFD213" s="464"/>
      <c r="LFE213" s="464"/>
      <c r="LFF213" s="464"/>
      <c r="LFG213" s="464"/>
      <c r="LFH213" s="464"/>
      <c r="LFI213" s="464"/>
      <c r="LFJ213" s="464"/>
      <c r="LFK213" s="464"/>
      <c r="LFL213" s="464"/>
      <c r="LFM213" s="464"/>
      <c r="LFN213" s="464"/>
      <c r="LFO213" s="464"/>
      <c r="LFP213" s="464"/>
      <c r="LFQ213" s="464"/>
      <c r="LFR213" s="464"/>
      <c r="LFS213" s="464"/>
      <c r="LFT213" s="464"/>
      <c r="LFU213" s="464"/>
      <c r="LFV213" s="464"/>
      <c r="LFW213" s="464"/>
      <c r="LFX213" s="464"/>
      <c r="LFY213" s="464"/>
      <c r="LFZ213" s="464"/>
      <c r="LGA213" s="464"/>
      <c r="LGB213" s="464"/>
      <c r="LGC213" s="464"/>
      <c r="LGD213" s="464"/>
      <c r="LGE213" s="464"/>
      <c r="LGF213" s="464"/>
      <c r="LGG213" s="464"/>
      <c r="LGH213" s="464"/>
      <c r="LGI213" s="464"/>
      <c r="LGJ213" s="464"/>
      <c r="LGK213" s="464"/>
      <c r="LGL213" s="464"/>
      <c r="LGM213" s="464"/>
      <c r="LGN213" s="464"/>
      <c r="LGO213" s="464"/>
      <c r="LGP213" s="464"/>
      <c r="LGQ213" s="464"/>
      <c r="LGR213" s="464"/>
      <c r="LGS213" s="464"/>
      <c r="LGT213" s="464"/>
      <c r="LGU213" s="464"/>
      <c r="LGV213" s="464"/>
      <c r="LGW213" s="464"/>
      <c r="LGX213" s="464"/>
      <c r="LGY213" s="464"/>
      <c r="LGZ213" s="464"/>
      <c r="LHA213" s="464"/>
      <c r="LHB213" s="464"/>
      <c r="LHC213" s="464"/>
      <c r="LHD213" s="464"/>
      <c r="LHE213" s="464"/>
      <c r="LHF213" s="464"/>
      <c r="LHG213" s="464"/>
      <c r="LHH213" s="464"/>
      <c r="LHI213" s="464"/>
      <c r="LHJ213" s="464"/>
      <c r="LHK213" s="464"/>
      <c r="LHL213" s="464"/>
      <c r="LHM213" s="464"/>
      <c r="LHN213" s="464"/>
      <c r="LHO213" s="464"/>
      <c r="LHP213" s="464"/>
      <c r="LHQ213" s="464"/>
      <c r="LHR213" s="464"/>
      <c r="LHS213" s="464"/>
      <c r="LHT213" s="464"/>
      <c r="LHU213" s="464"/>
      <c r="LHV213" s="464"/>
      <c r="LHW213" s="464"/>
      <c r="LHX213" s="464"/>
      <c r="LHY213" s="464"/>
      <c r="LHZ213" s="464"/>
      <c r="LIA213" s="464"/>
      <c r="LIB213" s="464"/>
      <c r="LIC213" s="464"/>
      <c r="LID213" s="464"/>
      <c r="LIE213" s="464"/>
      <c r="LIF213" s="464"/>
      <c r="LIG213" s="464"/>
      <c r="LIH213" s="464"/>
      <c r="LII213" s="464"/>
      <c r="LIJ213" s="464"/>
      <c r="LIK213" s="464"/>
      <c r="LIL213" s="464"/>
      <c r="LIM213" s="464"/>
      <c r="LIN213" s="464"/>
      <c r="LIO213" s="464"/>
      <c r="LIP213" s="464"/>
      <c r="LIQ213" s="464"/>
      <c r="LIR213" s="464"/>
      <c r="LIS213" s="464"/>
      <c r="LIT213" s="464"/>
      <c r="LIU213" s="464"/>
      <c r="LIV213" s="464"/>
      <c r="LIW213" s="464"/>
      <c r="LIX213" s="464"/>
      <c r="LIY213" s="464"/>
      <c r="LIZ213" s="464"/>
      <c r="LJA213" s="464"/>
      <c r="LJB213" s="464"/>
      <c r="LJC213" s="464"/>
      <c r="LJD213" s="464"/>
      <c r="LJE213" s="464"/>
      <c r="LJF213" s="464"/>
      <c r="LJG213" s="464"/>
      <c r="LJH213" s="464"/>
      <c r="LJI213" s="464"/>
      <c r="LJJ213" s="464"/>
      <c r="LJK213" s="464"/>
      <c r="LJL213" s="464"/>
      <c r="LJM213" s="464"/>
      <c r="LJN213" s="464"/>
      <c r="LJO213" s="464"/>
      <c r="LJP213" s="464"/>
      <c r="LJQ213" s="464"/>
      <c r="LJR213" s="464"/>
      <c r="LJS213" s="464"/>
      <c r="LJT213" s="464"/>
      <c r="LJU213" s="464"/>
      <c r="LJV213" s="464"/>
      <c r="LJW213" s="464"/>
      <c r="LJX213" s="464"/>
      <c r="LJY213" s="464"/>
      <c r="LJZ213" s="464"/>
      <c r="LKA213" s="464"/>
      <c r="LKB213" s="464"/>
      <c r="LKC213" s="464"/>
      <c r="LKD213" s="464"/>
      <c r="LKE213" s="464"/>
      <c r="LKF213" s="464"/>
      <c r="LKG213" s="464"/>
      <c r="LKH213" s="464"/>
      <c r="LKI213" s="464"/>
      <c r="LKJ213" s="464"/>
      <c r="LKK213" s="464"/>
      <c r="LKL213" s="464"/>
      <c r="LKM213" s="464"/>
      <c r="LKN213" s="464"/>
      <c r="LKO213" s="464"/>
      <c r="LKP213" s="464"/>
      <c r="LKQ213" s="464"/>
      <c r="LKR213" s="464"/>
      <c r="LKS213" s="464"/>
      <c r="LKT213" s="464"/>
      <c r="LKU213" s="464"/>
      <c r="LKV213" s="464"/>
      <c r="LKW213" s="464"/>
      <c r="LKX213" s="464"/>
      <c r="LKY213" s="464"/>
      <c r="LKZ213" s="464"/>
      <c r="LLA213" s="464"/>
      <c r="LLB213" s="464"/>
      <c r="LLC213" s="464"/>
      <c r="LLD213" s="464"/>
      <c r="LLE213" s="464"/>
      <c r="LLF213" s="464"/>
      <c r="LLG213" s="464"/>
      <c r="LLH213" s="464"/>
      <c r="LLI213" s="464"/>
      <c r="LLJ213" s="464"/>
      <c r="LLK213" s="464"/>
      <c r="LLL213" s="464"/>
      <c r="LLM213" s="464"/>
      <c r="LLN213" s="464"/>
      <c r="LLO213" s="464"/>
      <c r="LLP213" s="464"/>
      <c r="LLQ213" s="464"/>
      <c r="LLR213" s="464"/>
      <c r="LLS213" s="464"/>
      <c r="LLT213" s="464"/>
      <c r="LLU213" s="464"/>
      <c r="LLV213" s="464"/>
      <c r="LLW213" s="464"/>
      <c r="LLX213" s="464"/>
      <c r="LLY213" s="464"/>
      <c r="LLZ213" s="464"/>
      <c r="LMA213" s="464"/>
      <c r="LMB213" s="464"/>
      <c r="LMC213" s="464"/>
      <c r="LMD213" s="464"/>
      <c r="LME213" s="464"/>
      <c r="LMF213" s="464"/>
      <c r="LMG213" s="464"/>
      <c r="LMH213" s="464"/>
      <c r="LMI213" s="464"/>
      <c r="LMJ213" s="464"/>
      <c r="LMK213" s="464"/>
      <c r="LML213" s="464"/>
      <c r="LMM213" s="464"/>
      <c r="LMN213" s="464"/>
      <c r="LMO213" s="464"/>
      <c r="LMP213" s="464"/>
      <c r="LMQ213" s="464"/>
      <c r="LMR213" s="464"/>
      <c r="LMS213" s="464"/>
      <c r="LMT213" s="464"/>
      <c r="LMU213" s="464"/>
      <c r="LMV213" s="464"/>
      <c r="LMW213" s="464"/>
      <c r="LMX213" s="464"/>
      <c r="LMY213" s="464"/>
      <c r="LMZ213" s="464"/>
      <c r="LNA213" s="464"/>
      <c r="LNB213" s="464"/>
      <c r="LNC213" s="464"/>
      <c r="LND213" s="464"/>
      <c r="LNE213" s="464"/>
      <c r="LNF213" s="464"/>
      <c r="LNG213" s="464"/>
      <c r="LNH213" s="464"/>
      <c r="LNI213" s="464"/>
      <c r="LNJ213" s="464"/>
      <c r="LNK213" s="464"/>
      <c r="LNL213" s="464"/>
      <c r="LNM213" s="464"/>
      <c r="LNN213" s="464"/>
      <c r="LNO213" s="464"/>
      <c r="LNP213" s="464"/>
      <c r="LNQ213" s="464"/>
      <c r="LNR213" s="464"/>
      <c r="LNS213" s="464"/>
      <c r="LNT213" s="464"/>
      <c r="LNU213" s="464"/>
      <c r="LNV213" s="464"/>
      <c r="LNW213" s="464"/>
      <c r="LNX213" s="464"/>
      <c r="LNY213" s="464"/>
      <c r="LNZ213" s="464"/>
      <c r="LOA213" s="464"/>
      <c r="LOB213" s="464"/>
      <c r="LOC213" s="464"/>
      <c r="LOD213" s="464"/>
      <c r="LOE213" s="464"/>
      <c r="LOF213" s="464"/>
      <c r="LOG213" s="464"/>
      <c r="LOH213" s="464"/>
      <c r="LOI213" s="464"/>
      <c r="LOJ213" s="464"/>
      <c r="LOK213" s="464"/>
      <c r="LOL213" s="464"/>
      <c r="LOM213" s="464"/>
      <c r="LON213" s="464"/>
      <c r="LOO213" s="464"/>
      <c r="LOP213" s="464"/>
      <c r="LOQ213" s="464"/>
      <c r="LOR213" s="464"/>
      <c r="LOS213" s="464"/>
      <c r="LOT213" s="464"/>
      <c r="LOU213" s="464"/>
      <c r="LOV213" s="464"/>
      <c r="LOW213" s="464"/>
      <c r="LOX213" s="464"/>
      <c r="LOY213" s="464"/>
      <c r="LOZ213" s="464"/>
      <c r="LPA213" s="464"/>
      <c r="LPB213" s="464"/>
      <c r="LPC213" s="464"/>
      <c r="LPD213" s="464"/>
      <c r="LPE213" s="464"/>
      <c r="LPF213" s="464"/>
      <c r="LPG213" s="464"/>
      <c r="LPH213" s="464"/>
      <c r="LPI213" s="464"/>
      <c r="LPJ213" s="464"/>
      <c r="LPK213" s="464"/>
      <c r="LPL213" s="464"/>
      <c r="LPM213" s="464"/>
      <c r="LPN213" s="464"/>
      <c r="LPO213" s="464"/>
      <c r="LPP213" s="464"/>
      <c r="LPQ213" s="464"/>
      <c r="LPR213" s="464"/>
      <c r="LPS213" s="464"/>
      <c r="LPT213" s="464"/>
      <c r="LPU213" s="464"/>
      <c r="LPV213" s="464"/>
      <c r="LPW213" s="464"/>
      <c r="LPX213" s="464"/>
      <c r="LPY213" s="464"/>
      <c r="LPZ213" s="464"/>
      <c r="LQA213" s="464"/>
      <c r="LQB213" s="464"/>
      <c r="LQC213" s="464"/>
      <c r="LQD213" s="464"/>
      <c r="LQE213" s="464"/>
      <c r="LQF213" s="464"/>
      <c r="LQG213" s="464"/>
      <c r="LQH213" s="464"/>
      <c r="LQI213" s="464"/>
      <c r="LQJ213" s="464"/>
      <c r="LQK213" s="464"/>
      <c r="LQL213" s="464"/>
      <c r="LQM213" s="464"/>
      <c r="LQN213" s="464"/>
      <c r="LQO213" s="464"/>
      <c r="LQP213" s="464"/>
      <c r="LQQ213" s="464"/>
      <c r="LQR213" s="464"/>
      <c r="LQS213" s="464"/>
      <c r="LQT213" s="464"/>
      <c r="LQU213" s="464"/>
      <c r="LQV213" s="464"/>
      <c r="LQW213" s="464"/>
      <c r="LQX213" s="464"/>
      <c r="LQY213" s="464"/>
      <c r="LQZ213" s="464"/>
      <c r="LRA213" s="464"/>
      <c r="LRB213" s="464"/>
      <c r="LRC213" s="464"/>
      <c r="LRD213" s="464"/>
      <c r="LRE213" s="464"/>
      <c r="LRF213" s="464"/>
      <c r="LRG213" s="464"/>
      <c r="LRH213" s="464"/>
      <c r="LRI213" s="464"/>
      <c r="LRJ213" s="464"/>
      <c r="LRK213" s="464"/>
      <c r="LRL213" s="464"/>
      <c r="LRM213" s="464"/>
      <c r="LRN213" s="464"/>
      <c r="LRO213" s="464"/>
      <c r="LRP213" s="464"/>
      <c r="LRQ213" s="464"/>
      <c r="LRR213" s="464"/>
      <c r="LRS213" s="464"/>
      <c r="LRT213" s="464"/>
      <c r="LRU213" s="464"/>
      <c r="LRV213" s="464"/>
      <c r="LRW213" s="464"/>
      <c r="LRX213" s="464"/>
      <c r="LRY213" s="464"/>
      <c r="LRZ213" s="464"/>
      <c r="LSA213" s="464"/>
      <c r="LSB213" s="464"/>
      <c r="LSC213" s="464"/>
      <c r="LSD213" s="464"/>
      <c r="LSE213" s="464"/>
      <c r="LSF213" s="464"/>
      <c r="LSG213" s="464"/>
      <c r="LSH213" s="464"/>
      <c r="LSI213" s="464"/>
      <c r="LSJ213" s="464"/>
      <c r="LSK213" s="464"/>
      <c r="LSL213" s="464"/>
      <c r="LSM213" s="464"/>
      <c r="LSN213" s="464"/>
      <c r="LSO213" s="464"/>
      <c r="LSP213" s="464"/>
      <c r="LSQ213" s="464"/>
      <c r="LSR213" s="464"/>
      <c r="LSS213" s="464"/>
      <c r="LST213" s="464"/>
      <c r="LSU213" s="464"/>
      <c r="LSV213" s="464"/>
      <c r="LSW213" s="464"/>
      <c r="LSX213" s="464"/>
      <c r="LSY213" s="464"/>
      <c r="LSZ213" s="464"/>
      <c r="LTA213" s="464"/>
      <c r="LTB213" s="464"/>
      <c r="LTC213" s="464"/>
      <c r="LTD213" s="464"/>
      <c r="LTE213" s="464"/>
      <c r="LTF213" s="464"/>
      <c r="LTG213" s="464"/>
      <c r="LTH213" s="464"/>
      <c r="LTI213" s="464"/>
      <c r="LTJ213" s="464"/>
      <c r="LTK213" s="464"/>
      <c r="LTL213" s="464"/>
      <c r="LTM213" s="464"/>
      <c r="LTN213" s="464"/>
      <c r="LTO213" s="464"/>
      <c r="LTP213" s="464"/>
      <c r="LTQ213" s="464"/>
      <c r="LTR213" s="464"/>
      <c r="LTS213" s="464"/>
      <c r="LTT213" s="464"/>
      <c r="LTU213" s="464"/>
      <c r="LTV213" s="464"/>
      <c r="LTW213" s="464"/>
      <c r="LTX213" s="464"/>
      <c r="LTY213" s="464"/>
      <c r="LTZ213" s="464"/>
      <c r="LUA213" s="464"/>
      <c r="LUB213" s="464"/>
      <c r="LUC213" s="464"/>
      <c r="LUD213" s="464"/>
      <c r="LUE213" s="464"/>
      <c r="LUF213" s="464"/>
      <c r="LUG213" s="464"/>
      <c r="LUH213" s="464"/>
      <c r="LUI213" s="464"/>
      <c r="LUJ213" s="464"/>
      <c r="LUK213" s="464"/>
      <c r="LUL213" s="464"/>
      <c r="LUM213" s="464"/>
      <c r="LUN213" s="464"/>
      <c r="LUO213" s="464"/>
      <c r="LUP213" s="464"/>
      <c r="LUQ213" s="464"/>
      <c r="LUR213" s="464"/>
      <c r="LUS213" s="464"/>
      <c r="LUT213" s="464"/>
      <c r="LUU213" s="464"/>
      <c r="LUV213" s="464"/>
      <c r="LUW213" s="464"/>
      <c r="LUX213" s="464"/>
      <c r="LUY213" s="464"/>
      <c r="LUZ213" s="464"/>
      <c r="LVA213" s="464"/>
      <c r="LVB213" s="464"/>
      <c r="LVC213" s="464"/>
      <c r="LVD213" s="464"/>
      <c r="LVE213" s="464"/>
      <c r="LVF213" s="464"/>
      <c r="LVG213" s="464"/>
      <c r="LVH213" s="464"/>
      <c r="LVI213" s="464"/>
      <c r="LVJ213" s="464"/>
      <c r="LVK213" s="464"/>
      <c r="LVL213" s="464"/>
      <c r="LVM213" s="464"/>
      <c r="LVN213" s="464"/>
      <c r="LVO213" s="464"/>
      <c r="LVP213" s="464"/>
      <c r="LVQ213" s="464"/>
      <c r="LVR213" s="464"/>
      <c r="LVS213" s="464"/>
      <c r="LVT213" s="464"/>
      <c r="LVU213" s="464"/>
      <c r="LVV213" s="464"/>
      <c r="LVW213" s="464"/>
      <c r="LVX213" s="464"/>
      <c r="LVY213" s="464"/>
      <c r="LVZ213" s="464"/>
      <c r="LWA213" s="464"/>
      <c r="LWB213" s="464"/>
      <c r="LWC213" s="464"/>
      <c r="LWD213" s="464"/>
      <c r="LWE213" s="464"/>
      <c r="LWF213" s="464"/>
      <c r="LWG213" s="464"/>
      <c r="LWH213" s="464"/>
      <c r="LWI213" s="464"/>
      <c r="LWJ213" s="464"/>
      <c r="LWK213" s="464"/>
      <c r="LWL213" s="464"/>
      <c r="LWM213" s="464"/>
      <c r="LWN213" s="464"/>
      <c r="LWO213" s="464"/>
      <c r="LWP213" s="464"/>
      <c r="LWQ213" s="464"/>
      <c r="LWR213" s="464"/>
      <c r="LWS213" s="464"/>
      <c r="LWT213" s="464"/>
      <c r="LWU213" s="464"/>
      <c r="LWV213" s="464"/>
      <c r="LWW213" s="464"/>
      <c r="LWX213" s="464"/>
      <c r="LWY213" s="464"/>
      <c r="LWZ213" s="464"/>
      <c r="LXA213" s="464"/>
      <c r="LXB213" s="464"/>
      <c r="LXC213" s="464"/>
      <c r="LXD213" s="464"/>
      <c r="LXE213" s="464"/>
      <c r="LXF213" s="464"/>
      <c r="LXG213" s="464"/>
      <c r="LXH213" s="464"/>
      <c r="LXI213" s="464"/>
      <c r="LXJ213" s="464"/>
      <c r="LXK213" s="464"/>
      <c r="LXL213" s="464"/>
      <c r="LXM213" s="464"/>
      <c r="LXN213" s="464"/>
      <c r="LXO213" s="464"/>
      <c r="LXP213" s="464"/>
      <c r="LXQ213" s="464"/>
      <c r="LXR213" s="464"/>
      <c r="LXS213" s="464"/>
      <c r="LXT213" s="464"/>
      <c r="LXU213" s="464"/>
      <c r="LXV213" s="464"/>
      <c r="LXW213" s="464"/>
      <c r="LXX213" s="464"/>
      <c r="LXY213" s="464"/>
      <c r="LXZ213" s="464"/>
      <c r="LYA213" s="464"/>
      <c r="LYB213" s="464"/>
      <c r="LYC213" s="464"/>
      <c r="LYD213" s="464"/>
      <c r="LYE213" s="464"/>
      <c r="LYF213" s="464"/>
      <c r="LYG213" s="464"/>
      <c r="LYH213" s="464"/>
      <c r="LYI213" s="464"/>
      <c r="LYJ213" s="464"/>
      <c r="LYK213" s="464"/>
      <c r="LYL213" s="464"/>
      <c r="LYM213" s="464"/>
      <c r="LYN213" s="464"/>
      <c r="LYO213" s="464"/>
      <c r="LYP213" s="464"/>
      <c r="LYQ213" s="464"/>
      <c r="LYR213" s="464"/>
      <c r="LYS213" s="464"/>
      <c r="LYT213" s="464"/>
      <c r="LYU213" s="464"/>
      <c r="LYV213" s="464"/>
      <c r="LYW213" s="464"/>
      <c r="LYX213" s="464"/>
      <c r="LYY213" s="464"/>
      <c r="LYZ213" s="464"/>
      <c r="LZA213" s="464"/>
      <c r="LZB213" s="464"/>
      <c r="LZC213" s="464"/>
      <c r="LZD213" s="464"/>
      <c r="LZE213" s="464"/>
      <c r="LZF213" s="464"/>
      <c r="LZG213" s="464"/>
      <c r="LZH213" s="464"/>
      <c r="LZI213" s="464"/>
      <c r="LZJ213" s="464"/>
      <c r="LZK213" s="464"/>
      <c r="LZL213" s="464"/>
      <c r="LZM213" s="464"/>
      <c r="LZN213" s="464"/>
      <c r="LZO213" s="464"/>
      <c r="LZP213" s="464"/>
      <c r="LZQ213" s="464"/>
      <c r="LZR213" s="464"/>
      <c r="LZS213" s="464"/>
      <c r="LZT213" s="464"/>
      <c r="LZU213" s="464"/>
      <c r="LZV213" s="464"/>
      <c r="LZW213" s="464"/>
      <c r="LZX213" s="464"/>
      <c r="LZY213" s="464"/>
      <c r="LZZ213" s="464"/>
      <c r="MAA213" s="464"/>
      <c r="MAB213" s="464"/>
      <c r="MAC213" s="464"/>
      <c r="MAD213" s="464"/>
      <c r="MAE213" s="464"/>
      <c r="MAF213" s="464"/>
      <c r="MAG213" s="464"/>
      <c r="MAH213" s="464"/>
      <c r="MAI213" s="464"/>
      <c r="MAJ213" s="464"/>
      <c r="MAK213" s="464"/>
      <c r="MAL213" s="464"/>
      <c r="MAM213" s="464"/>
      <c r="MAN213" s="464"/>
      <c r="MAO213" s="464"/>
      <c r="MAP213" s="464"/>
      <c r="MAQ213" s="464"/>
      <c r="MAR213" s="464"/>
      <c r="MAS213" s="464"/>
      <c r="MAT213" s="464"/>
      <c r="MAU213" s="464"/>
      <c r="MAV213" s="464"/>
      <c r="MAW213" s="464"/>
      <c r="MAX213" s="464"/>
      <c r="MAY213" s="464"/>
      <c r="MAZ213" s="464"/>
      <c r="MBA213" s="464"/>
      <c r="MBB213" s="464"/>
      <c r="MBC213" s="464"/>
      <c r="MBD213" s="464"/>
      <c r="MBE213" s="464"/>
      <c r="MBF213" s="464"/>
      <c r="MBG213" s="464"/>
      <c r="MBH213" s="464"/>
      <c r="MBI213" s="464"/>
      <c r="MBJ213" s="464"/>
      <c r="MBK213" s="464"/>
      <c r="MBL213" s="464"/>
      <c r="MBM213" s="464"/>
      <c r="MBN213" s="464"/>
      <c r="MBO213" s="464"/>
      <c r="MBP213" s="464"/>
      <c r="MBQ213" s="464"/>
      <c r="MBR213" s="464"/>
      <c r="MBS213" s="464"/>
      <c r="MBT213" s="464"/>
      <c r="MBU213" s="464"/>
      <c r="MBV213" s="464"/>
      <c r="MBW213" s="464"/>
      <c r="MBX213" s="464"/>
      <c r="MBY213" s="464"/>
      <c r="MBZ213" s="464"/>
      <c r="MCA213" s="464"/>
      <c r="MCB213" s="464"/>
      <c r="MCC213" s="464"/>
      <c r="MCD213" s="464"/>
      <c r="MCE213" s="464"/>
      <c r="MCF213" s="464"/>
      <c r="MCG213" s="464"/>
      <c r="MCH213" s="464"/>
      <c r="MCI213" s="464"/>
      <c r="MCJ213" s="464"/>
      <c r="MCK213" s="464"/>
      <c r="MCL213" s="464"/>
      <c r="MCM213" s="464"/>
      <c r="MCN213" s="464"/>
      <c r="MCO213" s="464"/>
      <c r="MCP213" s="464"/>
      <c r="MCQ213" s="464"/>
      <c r="MCR213" s="464"/>
      <c r="MCS213" s="464"/>
      <c r="MCT213" s="464"/>
      <c r="MCU213" s="464"/>
      <c r="MCV213" s="464"/>
      <c r="MCW213" s="464"/>
      <c r="MCX213" s="464"/>
      <c r="MCY213" s="464"/>
      <c r="MCZ213" s="464"/>
      <c r="MDA213" s="464"/>
      <c r="MDB213" s="464"/>
      <c r="MDC213" s="464"/>
      <c r="MDD213" s="464"/>
      <c r="MDE213" s="464"/>
      <c r="MDF213" s="464"/>
      <c r="MDG213" s="464"/>
      <c r="MDH213" s="464"/>
      <c r="MDI213" s="464"/>
      <c r="MDJ213" s="464"/>
      <c r="MDK213" s="464"/>
      <c r="MDL213" s="464"/>
      <c r="MDM213" s="464"/>
      <c r="MDN213" s="464"/>
      <c r="MDO213" s="464"/>
      <c r="MDP213" s="464"/>
      <c r="MDQ213" s="464"/>
      <c r="MDR213" s="464"/>
      <c r="MDS213" s="464"/>
      <c r="MDT213" s="464"/>
      <c r="MDU213" s="464"/>
      <c r="MDV213" s="464"/>
      <c r="MDW213" s="464"/>
      <c r="MDX213" s="464"/>
      <c r="MDY213" s="464"/>
      <c r="MDZ213" s="464"/>
      <c r="MEA213" s="464"/>
      <c r="MEB213" s="464"/>
      <c r="MEC213" s="464"/>
      <c r="MED213" s="464"/>
      <c r="MEE213" s="464"/>
      <c r="MEF213" s="464"/>
      <c r="MEG213" s="464"/>
      <c r="MEH213" s="464"/>
      <c r="MEI213" s="464"/>
      <c r="MEJ213" s="464"/>
      <c r="MEK213" s="464"/>
      <c r="MEL213" s="464"/>
      <c r="MEM213" s="464"/>
      <c r="MEN213" s="464"/>
      <c r="MEO213" s="464"/>
      <c r="MEP213" s="464"/>
      <c r="MEQ213" s="464"/>
      <c r="MER213" s="464"/>
      <c r="MES213" s="464"/>
      <c r="MET213" s="464"/>
      <c r="MEU213" s="464"/>
      <c r="MEV213" s="464"/>
      <c r="MEW213" s="464"/>
      <c r="MEX213" s="464"/>
      <c r="MEY213" s="464"/>
      <c r="MEZ213" s="464"/>
      <c r="MFA213" s="464"/>
      <c r="MFB213" s="464"/>
      <c r="MFC213" s="464"/>
      <c r="MFD213" s="464"/>
      <c r="MFE213" s="464"/>
      <c r="MFF213" s="464"/>
      <c r="MFG213" s="464"/>
      <c r="MFH213" s="464"/>
      <c r="MFI213" s="464"/>
      <c r="MFJ213" s="464"/>
      <c r="MFK213" s="464"/>
      <c r="MFL213" s="464"/>
      <c r="MFM213" s="464"/>
      <c r="MFN213" s="464"/>
      <c r="MFO213" s="464"/>
      <c r="MFP213" s="464"/>
      <c r="MFQ213" s="464"/>
      <c r="MFR213" s="464"/>
      <c r="MFS213" s="464"/>
      <c r="MFT213" s="464"/>
      <c r="MFU213" s="464"/>
      <c r="MFV213" s="464"/>
      <c r="MFW213" s="464"/>
      <c r="MFX213" s="464"/>
      <c r="MFY213" s="464"/>
      <c r="MFZ213" s="464"/>
      <c r="MGA213" s="464"/>
      <c r="MGB213" s="464"/>
      <c r="MGC213" s="464"/>
      <c r="MGD213" s="464"/>
      <c r="MGE213" s="464"/>
      <c r="MGF213" s="464"/>
      <c r="MGG213" s="464"/>
      <c r="MGH213" s="464"/>
      <c r="MGI213" s="464"/>
      <c r="MGJ213" s="464"/>
      <c r="MGK213" s="464"/>
      <c r="MGL213" s="464"/>
      <c r="MGM213" s="464"/>
      <c r="MGN213" s="464"/>
      <c r="MGO213" s="464"/>
      <c r="MGP213" s="464"/>
      <c r="MGQ213" s="464"/>
      <c r="MGR213" s="464"/>
      <c r="MGS213" s="464"/>
      <c r="MGT213" s="464"/>
      <c r="MGU213" s="464"/>
      <c r="MGV213" s="464"/>
      <c r="MGW213" s="464"/>
      <c r="MGX213" s="464"/>
      <c r="MGY213" s="464"/>
      <c r="MGZ213" s="464"/>
      <c r="MHA213" s="464"/>
      <c r="MHB213" s="464"/>
      <c r="MHC213" s="464"/>
      <c r="MHD213" s="464"/>
      <c r="MHE213" s="464"/>
      <c r="MHF213" s="464"/>
      <c r="MHG213" s="464"/>
      <c r="MHH213" s="464"/>
      <c r="MHI213" s="464"/>
      <c r="MHJ213" s="464"/>
      <c r="MHK213" s="464"/>
      <c r="MHL213" s="464"/>
      <c r="MHM213" s="464"/>
      <c r="MHN213" s="464"/>
      <c r="MHO213" s="464"/>
      <c r="MHP213" s="464"/>
      <c r="MHQ213" s="464"/>
      <c r="MHR213" s="464"/>
      <c r="MHS213" s="464"/>
      <c r="MHT213" s="464"/>
      <c r="MHU213" s="464"/>
      <c r="MHV213" s="464"/>
      <c r="MHW213" s="464"/>
      <c r="MHX213" s="464"/>
      <c r="MHY213" s="464"/>
      <c r="MHZ213" s="464"/>
      <c r="MIA213" s="464"/>
      <c r="MIB213" s="464"/>
      <c r="MIC213" s="464"/>
      <c r="MID213" s="464"/>
      <c r="MIE213" s="464"/>
      <c r="MIF213" s="464"/>
      <c r="MIG213" s="464"/>
      <c r="MIH213" s="464"/>
      <c r="MII213" s="464"/>
      <c r="MIJ213" s="464"/>
      <c r="MIK213" s="464"/>
      <c r="MIL213" s="464"/>
      <c r="MIM213" s="464"/>
      <c r="MIN213" s="464"/>
      <c r="MIO213" s="464"/>
      <c r="MIP213" s="464"/>
      <c r="MIQ213" s="464"/>
      <c r="MIR213" s="464"/>
      <c r="MIS213" s="464"/>
      <c r="MIT213" s="464"/>
      <c r="MIU213" s="464"/>
      <c r="MIV213" s="464"/>
      <c r="MIW213" s="464"/>
      <c r="MIX213" s="464"/>
      <c r="MIY213" s="464"/>
      <c r="MIZ213" s="464"/>
      <c r="MJA213" s="464"/>
      <c r="MJB213" s="464"/>
      <c r="MJC213" s="464"/>
      <c r="MJD213" s="464"/>
      <c r="MJE213" s="464"/>
      <c r="MJF213" s="464"/>
      <c r="MJG213" s="464"/>
      <c r="MJH213" s="464"/>
      <c r="MJI213" s="464"/>
      <c r="MJJ213" s="464"/>
      <c r="MJK213" s="464"/>
      <c r="MJL213" s="464"/>
      <c r="MJM213" s="464"/>
      <c r="MJN213" s="464"/>
      <c r="MJO213" s="464"/>
      <c r="MJP213" s="464"/>
      <c r="MJQ213" s="464"/>
      <c r="MJR213" s="464"/>
      <c r="MJS213" s="464"/>
      <c r="MJT213" s="464"/>
      <c r="MJU213" s="464"/>
      <c r="MJV213" s="464"/>
      <c r="MJW213" s="464"/>
      <c r="MJX213" s="464"/>
      <c r="MJY213" s="464"/>
      <c r="MJZ213" s="464"/>
      <c r="MKA213" s="464"/>
      <c r="MKB213" s="464"/>
      <c r="MKC213" s="464"/>
      <c r="MKD213" s="464"/>
      <c r="MKE213" s="464"/>
      <c r="MKF213" s="464"/>
      <c r="MKG213" s="464"/>
      <c r="MKH213" s="464"/>
      <c r="MKI213" s="464"/>
      <c r="MKJ213" s="464"/>
      <c r="MKK213" s="464"/>
      <c r="MKL213" s="464"/>
      <c r="MKM213" s="464"/>
      <c r="MKN213" s="464"/>
      <c r="MKO213" s="464"/>
      <c r="MKP213" s="464"/>
      <c r="MKQ213" s="464"/>
      <c r="MKR213" s="464"/>
      <c r="MKS213" s="464"/>
      <c r="MKT213" s="464"/>
      <c r="MKU213" s="464"/>
      <c r="MKV213" s="464"/>
      <c r="MKW213" s="464"/>
      <c r="MKX213" s="464"/>
      <c r="MKY213" s="464"/>
      <c r="MKZ213" s="464"/>
      <c r="MLA213" s="464"/>
      <c r="MLB213" s="464"/>
      <c r="MLC213" s="464"/>
      <c r="MLD213" s="464"/>
      <c r="MLE213" s="464"/>
      <c r="MLF213" s="464"/>
      <c r="MLG213" s="464"/>
      <c r="MLH213" s="464"/>
      <c r="MLI213" s="464"/>
      <c r="MLJ213" s="464"/>
      <c r="MLK213" s="464"/>
      <c r="MLL213" s="464"/>
      <c r="MLM213" s="464"/>
      <c r="MLN213" s="464"/>
      <c r="MLO213" s="464"/>
      <c r="MLP213" s="464"/>
      <c r="MLQ213" s="464"/>
      <c r="MLR213" s="464"/>
      <c r="MLS213" s="464"/>
      <c r="MLT213" s="464"/>
      <c r="MLU213" s="464"/>
      <c r="MLV213" s="464"/>
      <c r="MLW213" s="464"/>
      <c r="MLX213" s="464"/>
      <c r="MLY213" s="464"/>
      <c r="MLZ213" s="464"/>
      <c r="MMA213" s="464"/>
      <c r="MMB213" s="464"/>
      <c r="MMC213" s="464"/>
      <c r="MMD213" s="464"/>
      <c r="MME213" s="464"/>
      <c r="MMF213" s="464"/>
      <c r="MMG213" s="464"/>
      <c r="MMH213" s="464"/>
      <c r="MMI213" s="464"/>
      <c r="MMJ213" s="464"/>
      <c r="MMK213" s="464"/>
      <c r="MML213" s="464"/>
      <c r="MMM213" s="464"/>
      <c r="MMN213" s="464"/>
      <c r="MMO213" s="464"/>
      <c r="MMP213" s="464"/>
      <c r="MMQ213" s="464"/>
      <c r="MMR213" s="464"/>
      <c r="MMS213" s="464"/>
      <c r="MMT213" s="464"/>
      <c r="MMU213" s="464"/>
      <c r="MMV213" s="464"/>
      <c r="MMW213" s="464"/>
      <c r="MMX213" s="464"/>
      <c r="MMY213" s="464"/>
      <c r="MMZ213" s="464"/>
      <c r="MNA213" s="464"/>
      <c r="MNB213" s="464"/>
      <c r="MNC213" s="464"/>
      <c r="MND213" s="464"/>
      <c r="MNE213" s="464"/>
      <c r="MNF213" s="464"/>
      <c r="MNG213" s="464"/>
      <c r="MNH213" s="464"/>
      <c r="MNI213" s="464"/>
      <c r="MNJ213" s="464"/>
      <c r="MNK213" s="464"/>
      <c r="MNL213" s="464"/>
      <c r="MNM213" s="464"/>
      <c r="MNN213" s="464"/>
      <c r="MNO213" s="464"/>
      <c r="MNP213" s="464"/>
      <c r="MNQ213" s="464"/>
      <c r="MNR213" s="464"/>
      <c r="MNS213" s="464"/>
      <c r="MNT213" s="464"/>
      <c r="MNU213" s="464"/>
      <c r="MNV213" s="464"/>
      <c r="MNW213" s="464"/>
      <c r="MNX213" s="464"/>
      <c r="MNY213" s="464"/>
      <c r="MNZ213" s="464"/>
      <c r="MOA213" s="464"/>
      <c r="MOB213" s="464"/>
      <c r="MOC213" s="464"/>
      <c r="MOD213" s="464"/>
      <c r="MOE213" s="464"/>
      <c r="MOF213" s="464"/>
      <c r="MOG213" s="464"/>
      <c r="MOH213" s="464"/>
      <c r="MOI213" s="464"/>
      <c r="MOJ213" s="464"/>
      <c r="MOK213" s="464"/>
      <c r="MOL213" s="464"/>
      <c r="MOM213" s="464"/>
      <c r="MON213" s="464"/>
      <c r="MOO213" s="464"/>
      <c r="MOP213" s="464"/>
      <c r="MOQ213" s="464"/>
      <c r="MOR213" s="464"/>
      <c r="MOS213" s="464"/>
      <c r="MOT213" s="464"/>
      <c r="MOU213" s="464"/>
      <c r="MOV213" s="464"/>
      <c r="MOW213" s="464"/>
      <c r="MOX213" s="464"/>
      <c r="MOY213" s="464"/>
      <c r="MOZ213" s="464"/>
      <c r="MPA213" s="464"/>
      <c r="MPB213" s="464"/>
      <c r="MPC213" s="464"/>
      <c r="MPD213" s="464"/>
      <c r="MPE213" s="464"/>
      <c r="MPF213" s="464"/>
      <c r="MPG213" s="464"/>
      <c r="MPH213" s="464"/>
      <c r="MPI213" s="464"/>
      <c r="MPJ213" s="464"/>
      <c r="MPK213" s="464"/>
      <c r="MPL213" s="464"/>
      <c r="MPM213" s="464"/>
      <c r="MPN213" s="464"/>
      <c r="MPO213" s="464"/>
      <c r="MPP213" s="464"/>
      <c r="MPQ213" s="464"/>
      <c r="MPR213" s="464"/>
      <c r="MPS213" s="464"/>
      <c r="MPT213" s="464"/>
      <c r="MPU213" s="464"/>
      <c r="MPV213" s="464"/>
      <c r="MPW213" s="464"/>
      <c r="MPX213" s="464"/>
      <c r="MPY213" s="464"/>
      <c r="MPZ213" s="464"/>
      <c r="MQA213" s="464"/>
      <c r="MQB213" s="464"/>
      <c r="MQC213" s="464"/>
      <c r="MQD213" s="464"/>
      <c r="MQE213" s="464"/>
      <c r="MQF213" s="464"/>
      <c r="MQG213" s="464"/>
      <c r="MQH213" s="464"/>
      <c r="MQI213" s="464"/>
      <c r="MQJ213" s="464"/>
      <c r="MQK213" s="464"/>
      <c r="MQL213" s="464"/>
      <c r="MQM213" s="464"/>
      <c r="MQN213" s="464"/>
      <c r="MQO213" s="464"/>
      <c r="MQP213" s="464"/>
      <c r="MQQ213" s="464"/>
      <c r="MQR213" s="464"/>
      <c r="MQS213" s="464"/>
      <c r="MQT213" s="464"/>
      <c r="MQU213" s="464"/>
      <c r="MQV213" s="464"/>
      <c r="MQW213" s="464"/>
      <c r="MQX213" s="464"/>
      <c r="MQY213" s="464"/>
      <c r="MQZ213" s="464"/>
      <c r="MRA213" s="464"/>
      <c r="MRB213" s="464"/>
      <c r="MRC213" s="464"/>
      <c r="MRD213" s="464"/>
      <c r="MRE213" s="464"/>
      <c r="MRF213" s="464"/>
      <c r="MRG213" s="464"/>
      <c r="MRH213" s="464"/>
      <c r="MRI213" s="464"/>
      <c r="MRJ213" s="464"/>
      <c r="MRK213" s="464"/>
      <c r="MRL213" s="464"/>
      <c r="MRM213" s="464"/>
      <c r="MRN213" s="464"/>
      <c r="MRO213" s="464"/>
      <c r="MRP213" s="464"/>
      <c r="MRQ213" s="464"/>
      <c r="MRR213" s="464"/>
      <c r="MRS213" s="464"/>
      <c r="MRT213" s="464"/>
      <c r="MRU213" s="464"/>
      <c r="MRV213" s="464"/>
      <c r="MRW213" s="464"/>
      <c r="MRX213" s="464"/>
      <c r="MRY213" s="464"/>
      <c r="MRZ213" s="464"/>
      <c r="MSA213" s="464"/>
      <c r="MSB213" s="464"/>
      <c r="MSC213" s="464"/>
      <c r="MSD213" s="464"/>
      <c r="MSE213" s="464"/>
      <c r="MSF213" s="464"/>
      <c r="MSG213" s="464"/>
      <c r="MSH213" s="464"/>
      <c r="MSI213" s="464"/>
      <c r="MSJ213" s="464"/>
      <c r="MSK213" s="464"/>
      <c r="MSL213" s="464"/>
      <c r="MSM213" s="464"/>
      <c r="MSN213" s="464"/>
      <c r="MSO213" s="464"/>
      <c r="MSP213" s="464"/>
      <c r="MSQ213" s="464"/>
      <c r="MSR213" s="464"/>
      <c r="MSS213" s="464"/>
      <c r="MST213" s="464"/>
      <c r="MSU213" s="464"/>
      <c r="MSV213" s="464"/>
      <c r="MSW213" s="464"/>
      <c r="MSX213" s="464"/>
      <c r="MSY213" s="464"/>
      <c r="MSZ213" s="464"/>
      <c r="MTA213" s="464"/>
      <c r="MTB213" s="464"/>
      <c r="MTC213" s="464"/>
      <c r="MTD213" s="464"/>
      <c r="MTE213" s="464"/>
      <c r="MTF213" s="464"/>
      <c r="MTG213" s="464"/>
      <c r="MTH213" s="464"/>
      <c r="MTI213" s="464"/>
      <c r="MTJ213" s="464"/>
      <c r="MTK213" s="464"/>
      <c r="MTL213" s="464"/>
      <c r="MTM213" s="464"/>
      <c r="MTN213" s="464"/>
      <c r="MTO213" s="464"/>
      <c r="MTP213" s="464"/>
      <c r="MTQ213" s="464"/>
      <c r="MTR213" s="464"/>
      <c r="MTS213" s="464"/>
      <c r="MTT213" s="464"/>
      <c r="MTU213" s="464"/>
      <c r="MTV213" s="464"/>
      <c r="MTW213" s="464"/>
      <c r="MTX213" s="464"/>
      <c r="MTY213" s="464"/>
      <c r="MTZ213" s="464"/>
      <c r="MUA213" s="464"/>
      <c r="MUB213" s="464"/>
      <c r="MUC213" s="464"/>
      <c r="MUD213" s="464"/>
      <c r="MUE213" s="464"/>
      <c r="MUF213" s="464"/>
      <c r="MUG213" s="464"/>
      <c r="MUH213" s="464"/>
      <c r="MUI213" s="464"/>
      <c r="MUJ213" s="464"/>
      <c r="MUK213" s="464"/>
      <c r="MUL213" s="464"/>
      <c r="MUM213" s="464"/>
      <c r="MUN213" s="464"/>
      <c r="MUO213" s="464"/>
      <c r="MUP213" s="464"/>
      <c r="MUQ213" s="464"/>
      <c r="MUR213" s="464"/>
      <c r="MUS213" s="464"/>
      <c r="MUT213" s="464"/>
      <c r="MUU213" s="464"/>
      <c r="MUV213" s="464"/>
      <c r="MUW213" s="464"/>
      <c r="MUX213" s="464"/>
      <c r="MUY213" s="464"/>
      <c r="MUZ213" s="464"/>
      <c r="MVA213" s="464"/>
      <c r="MVB213" s="464"/>
      <c r="MVC213" s="464"/>
      <c r="MVD213" s="464"/>
      <c r="MVE213" s="464"/>
      <c r="MVF213" s="464"/>
      <c r="MVG213" s="464"/>
      <c r="MVH213" s="464"/>
      <c r="MVI213" s="464"/>
      <c r="MVJ213" s="464"/>
      <c r="MVK213" s="464"/>
      <c r="MVL213" s="464"/>
      <c r="MVM213" s="464"/>
      <c r="MVN213" s="464"/>
      <c r="MVO213" s="464"/>
      <c r="MVP213" s="464"/>
      <c r="MVQ213" s="464"/>
      <c r="MVR213" s="464"/>
      <c r="MVS213" s="464"/>
      <c r="MVT213" s="464"/>
      <c r="MVU213" s="464"/>
      <c r="MVV213" s="464"/>
      <c r="MVW213" s="464"/>
      <c r="MVX213" s="464"/>
      <c r="MVY213" s="464"/>
      <c r="MVZ213" s="464"/>
      <c r="MWA213" s="464"/>
      <c r="MWB213" s="464"/>
      <c r="MWC213" s="464"/>
      <c r="MWD213" s="464"/>
      <c r="MWE213" s="464"/>
      <c r="MWF213" s="464"/>
      <c r="MWG213" s="464"/>
      <c r="MWH213" s="464"/>
      <c r="MWI213" s="464"/>
      <c r="MWJ213" s="464"/>
      <c r="MWK213" s="464"/>
      <c r="MWL213" s="464"/>
      <c r="MWM213" s="464"/>
      <c r="MWN213" s="464"/>
      <c r="MWO213" s="464"/>
      <c r="MWP213" s="464"/>
      <c r="MWQ213" s="464"/>
      <c r="MWR213" s="464"/>
      <c r="MWS213" s="464"/>
      <c r="MWT213" s="464"/>
      <c r="MWU213" s="464"/>
      <c r="MWV213" s="464"/>
      <c r="MWW213" s="464"/>
      <c r="MWX213" s="464"/>
      <c r="MWY213" s="464"/>
      <c r="MWZ213" s="464"/>
      <c r="MXA213" s="464"/>
      <c r="MXB213" s="464"/>
      <c r="MXC213" s="464"/>
      <c r="MXD213" s="464"/>
      <c r="MXE213" s="464"/>
      <c r="MXF213" s="464"/>
      <c r="MXG213" s="464"/>
      <c r="MXH213" s="464"/>
      <c r="MXI213" s="464"/>
      <c r="MXJ213" s="464"/>
      <c r="MXK213" s="464"/>
      <c r="MXL213" s="464"/>
      <c r="MXM213" s="464"/>
      <c r="MXN213" s="464"/>
      <c r="MXO213" s="464"/>
      <c r="MXP213" s="464"/>
      <c r="MXQ213" s="464"/>
      <c r="MXR213" s="464"/>
      <c r="MXS213" s="464"/>
      <c r="MXT213" s="464"/>
      <c r="MXU213" s="464"/>
      <c r="MXV213" s="464"/>
      <c r="MXW213" s="464"/>
      <c r="MXX213" s="464"/>
      <c r="MXY213" s="464"/>
      <c r="MXZ213" s="464"/>
      <c r="MYA213" s="464"/>
      <c r="MYB213" s="464"/>
      <c r="MYC213" s="464"/>
      <c r="MYD213" s="464"/>
      <c r="MYE213" s="464"/>
      <c r="MYF213" s="464"/>
      <c r="MYG213" s="464"/>
      <c r="MYH213" s="464"/>
      <c r="MYI213" s="464"/>
      <c r="MYJ213" s="464"/>
      <c r="MYK213" s="464"/>
      <c r="MYL213" s="464"/>
      <c r="MYM213" s="464"/>
      <c r="MYN213" s="464"/>
      <c r="MYO213" s="464"/>
      <c r="MYP213" s="464"/>
      <c r="MYQ213" s="464"/>
      <c r="MYR213" s="464"/>
      <c r="MYS213" s="464"/>
      <c r="MYT213" s="464"/>
      <c r="MYU213" s="464"/>
      <c r="MYV213" s="464"/>
      <c r="MYW213" s="464"/>
      <c r="MYX213" s="464"/>
      <c r="MYY213" s="464"/>
      <c r="MYZ213" s="464"/>
      <c r="MZA213" s="464"/>
      <c r="MZB213" s="464"/>
      <c r="MZC213" s="464"/>
      <c r="MZD213" s="464"/>
      <c r="MZE213" s="464"/>
      <c r="MZF213" s="464"/>
      <c r="MZG213" s="464"/>
      <c r="MZH213" s="464"/>
      <c r="MZI213" s="464"/>
      <c r="MZJ213" s="464"/>
      <c r="MZK213" s="464"/>
      <c r="MZL213" s="464"/>
      <c r="MZM213" s="464"/>
      <c r="MZN213" s="464"/>
      <c r="MZO213" s="464"/>
      <c r="MZP213" s="464"/>
      <c r="MZQ213" s="464"/>
      <c r="MZR213" s="464"/>
      <c r="MZS213" s="464"/>
      <c r="MZT213" s="464"/>
      <c r="MZU213" s="464"/>
      <c r="MZV213" s="464"/>
      <c r="MZW213" s="464"/>
      <c r="MZX213" s="464"/>
      <c r="MZY213" s="464"/>
      <c r="MZZ213" s="464"/>
      <c r="NAA213" s="464"/>
      <c r="NAB213" s="464"/>
      <c r="NAC213" s="464"/>
      <c r="NAD213" s="464"/>
      <c r="NAE213" s="464"/>
      <c r="NAF213" s="464"/>
      <c r="NAG213" s="464"/>
      <c r="NAH213" s="464"/>
      <c r="NAI213" s="464"/>
      <c r="NAJ213" s="464"/>
      <c r="NAK213" s="464"/>
      <c r="NAL213" s="464"/>
      <c r="NAM213" s="464"/>
      <c r="NAN213" s="464"/>
      <c r="NAO213" s="464"/>
      <c r="NAP213" s="464"/>
      <c r="NAQ213" s="464"/>
      <c r="NAR213" s="464"/>
      <c r="NAS213" s="464"/>
      <c r="NAT213" s="464"/>
      <c r="NAU213" s="464"/>
      <c r="NAV213" s="464"/>
      <c r="NAW213" s="464"/>
      <c r="NAX213" s="464"/>
      <c r="NAY213" s="464"/>
      <c r="NAZ213" s="464"/>
      <c r="NBA213" s="464"/>
      <c r="NBB213" s="464"/>
      <c r="NBC213" s="464"/>
      <c r="NBD213" s="464"/>
      <c r="NBE213" s="464"/>
      <c r="NBF213" s="464"/>
      <c r="NBG213" s="464"/>
      <c r="NBH213" s="464"/>
      <c r="NBI213" s="464"/>
      <c r="NBJ213" s="464"/>
      <c r="NBK213" s="464"/>
      <c r="NBL213" s="464"/>
      <c r="NBM213" s="464"/>
      <c r="NBN213" s="464"/>
      <c r="NBO213" s="464"/>
      <c r="NBP213" s="464"/>
      <c r="NBQ213" s="464"/>
      <c r="NBR213" s="464"/>
      <c r="NBS213" s="464"/>
      <c r="NBT213" s="464"/>
      <c r="NBU213" s="464"/>
      <c r="NBV213" s="464"/>
      <c r="NBW213" s="464"/>
      <c r="NBX213" s="464"/>
      <c r="NBY213" s="464"/>
      <c r="NBZ213" s="464"/>
      <c r="NCA213" s="464"/>
      <c r="NCB213" s="464"/>
      <c r="NCC213" s="464"/>
      <c r="NCD213" s="464"/>
      <c r="NCE213" s="464"/>
      <c r="NCF213" s="464"/>
      <c r="NCG213" s="464"/>
      <c r="NCH213" s="464"/>
      <c r="NCI213" s="464"/>
      <c r="NCJ213" s="464"/>
      <c r="NCK213" s="464"/>
      <c r="NCL213" s="464"/>
      <c r="NCM213" s="464"/>
      <c r="NCN213" s="464"/>
      <c r="NCO213" s="464"/>
      <c r="NCP213" s="464"/>
      <c r="NCQ213" s="464"/>
      <c r="NCR213" s="464"/>
      <c r="NCS213" s="464"/>
      <c r="NCT213" s="464"/>
      <c r="NCU213" s="464"/>
      <c r="NCV213" s="464"/>
      <c r="NCW213" s="464"/>
      <c r="NCX213" s="464"/>
      <c r="NCY213" s="464"/>
      <c r="NCZ213" s="464"/>
      <c r="NDA213" s="464"/>
      <c r="NDB213" s="464"/>
      <c r="NDC213" s="464"/>
      <c r="NDD213" s="464"/>
      <c r="NDE213" s="464"/>
      <c r="NDF213" s="464"/>
      <c r="NDG213" s="464"/>
      <c r="NDH213" s="464"/>
      <c r="NDI213" s="464"/>
      <c r="NDJ213" s="464"/>
      <c r="NDK213" s="464"/>
      <c r="NDL213" s="464"/>
      <c r="NDM213" s="464"/>
      <c r="NDN213" s="464"/>
      <c r="NDO213" s="464"/>
      <c r="NDP213" s="464"/>
      <c r="NDQ213" s="464"/>
      <c r="NDR213" s="464"/>
      <c r="NDS213" s="464"/>
      <c r="NDT213" s="464"/>
      <c r="NDU213" s="464"/>
      <c r="NDV213" s="464"/>
      <c r="NDW213" s="464"/>
      <c r="NDX213" s="464"/>
      <c r="NDY213" s="464"/>
      <c r="NDZ213" s="464"/>
      <c r="NEA213" s="464"/>
      <c r="NEB213" s="464"/>
      <c r="NEC213" s="464"/>
      <c r="NED213" s="464"/>
      <c r="NEE213" s="464"/>
      <c r="NEF213" s="464"/>
      <c r="NEG213" s="464"/>
      <c r="NEH213" s="464"/>
      <c r="NEI213" s="464"/>
      <c r="NEJ213" s="464"/>
      <c r="NEK213" s="464"/>
      <c r="NEL213" s="464"/>
      <c r="NEM213" s="464"/>
      <c r="NEN213" s="464"/>
      <c r="NEO213" s="464"/>
      <c r="NEP213" s="464"/>
      <c r="NEQ213" s="464"/>
      <c r="NER213" s="464"/>
      <c r="NES213" s="464"/>
      <c r="NET213" s="464"/>
      <c r="NEU213" s="464"/>
      <c r="NEV213" s="464"/>
      <c r="NEW213" s="464"/>
      <c r="NEX213" s="464"/>
      <c r="NEY213" s="464"/>
      <c r="NEZ213" s="464"/>
      <c r="NFA213" s="464"/>
      <c r="NFB213" s="464"/>
      <c r="NFC213" s="464"/>
      <c r="NFD213" s="464"/>
      <c r="NFE213" s="464"/>
      <c r="NFF213" s="464"/>
      <c r="NFG213" s="464"/>
      <c r="NFH213" s="464"/>
      <c r="NFI213" s="464"/>
      <c r="NFJ213" s="464"/>
      <c r="NFK213" s="464"/>
      <c r="NFL213" s="464"/>
      <c r="NFM213" s="464"/>
      <c r="NFN213" s="464"/>
      <c r="NFO213" s="464"/>
      <c r="NFP213" s="464"/>
      <c r="NFQ213" s="464"/>
      <c r="NFR213" s="464"/>
      <c r="NFS213" s="464"/>
      <c r="NFT213" s="464"/>
      <c r="NFU213" s="464"/>
      <c r="NFV213" s="464"/>
      <c r="NFW213" s="464"/>
      <c r="NFX213" s="464"/>
      <c r="NFY213" s="464"/>
      <c r="NFZ213" s="464"/>
      <c r="NGA213" s="464"/>
      <c r="NGB213" s="464"/>
      <c r="NGC213" s="464"/>
      <c r="NGD213" s="464"/>
      <c r="NGE213" s="464"/>
      <c r="NGF213" s="464"/>
      <c r="NGG213" s="464"/>
      <c r="NGH213" s="464"/>
      <c r="NGI213" s="464"/>
      <c r="NGJ213" s="464"/>
      <c r="NGK213" s="464"/>
      <c r="NGL213" s="464"/>
      <c r="NGM213" s="464"/>
      <c r="NGN213" s="464"/>
      <c r="NGO213" s="464"/>
      <c r="NGP213" s="464"/>
      <c r="NGQ213" s="464"/>
      <c r="NGR213" s="464"/>
      <c r="NGS213" s="464"/>
      <c r="NGT213" s="464"/>
      <c r="NGU213" s="464"/>
      <c r="NGV213" s="464"/>
      <c r="NGW213" s="464"/>
      <c r="NGX213" s="464"/>
      <c r="NGY213" s="464"/>
      <c r="NGZ213" s="464"/>
      <c r="NHA213" s="464"/>
      <c r="NHB213" s="464"/>
      <c r="NHC213" s="464"/>
      <c r="NHD213" s="464"/>
      <c r="NHE213" s="464"/>
      <c r="NHF213" s="464"/>
      <c r="NHG213" s="464"/>
      <c r="NHH213" s="464"/>
      <c r="NHI213" s="464"/>
      <c r="NHJ213" s="464"/>
      <c r="NHK213" s="464"/>
      <c r="NHL213" s="464"/>
      <c r="NHM213" s="464"/>
      <c r="NHN213" s="464"/>
      <c r="NHO213" s="464"/>
      <c r="NHP213" s="464"/>
      <c r="NHQ213" s="464"/>
      <c r="NHR213" s="464"/>
      <c r="NHS213" s="464"/>
      <c r="NHT213" s="464"/>
      <c r="NHU213" s="464"/>
      <c r="NHV213" s="464"/>
      <c r="NHW213" s="464"/>
      <c r="NHX213" s="464"/>
      <c r="NHY213" s="464"/>
      <c r="NHZ213" s="464"/>
      <c r="NIA213" s="464"/>
      <c r="NIB213" s="464"/>
      <c r="NIC213" s="464"/>
      <c r="NID213" s="464"/>
      <c r="NIE213" s="464"/>
      <c r="NIF213" s="464"/>
      <c r="NIG213" s="464"/>
      <c r="NIH213" s="464"/>
      <c r="NII213" s="464"/>
      <c r="NIJ213" s="464"/>
      <c r="NIK213" s="464"/>
      <c r="NIL213" s="464"/>
      <c r="NIM213" s="464"/>
      <c r="NIN213" s="464"/>
      <c r="NIO213" s="464"/>
      <c r="NIP213" s="464"/>
      <c r="NIQ213" s="464"/>
      <c r="NIR213" s="464"/>
      <c r="NIS213" s="464"/>
      <c r="NIT213" s="464"/>
      <c r="NIU213" s="464"/>
      <c r="NIV213" s="464"/>
      <c r="NIW213" s="464"/>
      <c r="NIX213" s="464"/>
      <c r="NIY213" s="464"/>
      <c r="NIZ213" s="464"/>
      <c r="NJA213" s="464"/>
      <c r="NJB213" s="464"/>
      <c r="NJC213" s="464"/>
      <c r="NJD213" s="464"/>
      <c r="NJE213" s="464"/>
      <c r="NJF213" s="464"/>
      <c r="NJG213" s="464"/>
      <c r="NJH213" s="464"/>
      <c r="NJI213" s="464"/>
      <c r="NJJ213" s="464"/>
      <c r="NJK213" s="464"/>
      <c r="NJL213" s="464"/>
      <c r="NJM213" s="464"/>
      <c r="NJN213" s="464"/>
      <c r="NJO213" s="464"/>
      <c r="NJP213" s="464"/>
      <c r="NJQ213" s="464"/>
      <c r="NJR213" s="464"/>
      <c r="NJS213" s="464"/>
      <c r="NJT213" s="464"/>
      <c r="NJU213" s="464"/>
      <c r="NJV213" s="464"/>
      <c r="NJW213" s="464"/>
      <c r="NJX213" s="464"/>
      <c r="NJY213" s="464"/>
      <c r="NJZ213" s="464"/>
      <c r="NKA213" s="464"/>
      <c r="NKB213" s="464"/>
      <c r="NKC213" s="464"/>
      <c r="NKD213" s="464"/>
      <c r="NKE213" s="464"/>
      <c r="NKF213" s="464"/>
      <c r="NKG213" s="464"/>
      <c r="NKH213" s="464"/>
      <c r="NKI213" s="464"/>
      <c r="NKJ213" s="464"/>
      <c r="NKK213" s="464"/>
      <c r="NKL213" s="464"/>
      <c r="NKM213" s="464"/>
      <c r="NKN213" s="464"/>
      <c r="NKO213" s="464"/>
      <c r="NKP213" s="464"/>
      <c r="NKQ213" s="464"/>
      <c r="NKR213" s="464"/>
      <c r="NKS213" s="464"/>
      <c r="NKT213" s="464"/>
      <c r="NKU213" s="464"/>
      <c r="NKV213" s="464"/>
      <c r="NKW213" s="464"/>
      <c r="NKX213" s="464"/>
      <c r="NKY213" s="464"/>
      <c r="NKZ213" s="464"/>
      <c r="NLA213" s="464"/>
      <c r="NLB213" s="464"/>
      <c r="NLC213" s="464"/>
      <c r="NLD213" s="464"/>
      <c r="NLE213" s="464"/>
      <c r="NLF213" s="464"/>
      <c r="NLG213" s="464"/>
      <c r="NLH213" s="464"/>
      <c r="NLI213" s="464"/>
      <c r="NLJ213" s="464"/>
      <c r="NLK213" s="464"/>
      <c r="NLL213" s="464"/>
      <c r="NLM213" s="464"/>
      <c r="NLN213" s="464"/>
      <c r="NLO213" s="464"/>
      <c r="NLP213" s="464"/>
      <c r="NLQ213" s="464"/>
      <c r="NLR213" s="464"/>
      <c r="NLS213" s="464"/>
      <c r="NLT213" s="464"/>
      <c r="NLU213" s="464"/>
      <c r="NLV213" s="464"/>
      <c r="NLW213" s="464"/>
      <c r="NLX213" s="464"/>
      <c r="NLY213" s="464"/>
      <c r="NLZ213" s="464"/>
      <c r="NMA213" s="464"/>
      <c r="NMB213" s="464"/>
      <c r="NMC213" s="464"/>
      <c r="NMD213" s="464"/>
      <c r="NME213" s="464"/>
      <c r="NMF213" s="464"/>
      <c r="NMG213" s="464"/>
      <c r="NMH213" s="464"/>
      <c r="NMI213" s="464"/>
      <c r="NMJ213" s="464"/>
      <c r="NMK213" s="464"/>
      <c r="NML213" s="464"/>
      <c r="NMM213" s="464"/>
      <c r="NMN213" s="464"/>
      <c r="NMO213" s="464"/>
      <c r="NMP213" s="464"/>
      <c r="NMQ213" s="464"/>
      <c r="NMR213" s="464"/>
      <c r="NMS213" s="464"/>
      <c r="NMT213" s="464"/>
      <c r="NMU213" s="464"/>
      <c r="NMV213" s="464"/>
      <c r="NMW213" s="464"/>
      <c r="NMX213" s="464"/>
      <c r="NMY213" s="464"/>
      <c r="NMZ213" s="464"/>
      <c r="NNA213" s="464"/>
      <c r="NNB213" s="464"/>
      <c r="NNC213" s="464"/>
      <c r="NND213" s="464"/>
      <c r="NNE213" s="464"/>
      <c r="NNF213" s="464"/>
      <c r="NNG213" s="464"/>
      <c r="NNH213" s="464"/>
      <c r="NNI213" s="464"/>
      <c r="NNJ213" s="464"/>
      <c r="NNK213" s="464"/>
      <c r="NNL213" s="464"/>
      <c r="NNM213" s="464"/>
      <c r="NNN213" s="464"/>
      <c r="NNO213" s="464"/>
      <c r="NNP213" s="464"/>
      <c r="NNQ213" s="464"/>
      <c r="NNR213" s="464"/>
      <c r="NNS213" s="464"/>
      <c r="NNT213" s="464"/>
      <c r="NNU213" s="464"/>
      <c r="NNV213" s="464"/>
      <c r="NNW213" s="464"/>
      <c r="NNX213" s="464"/>
      <c r="NNY213" s="464"/>
      <c r="NNZ213" s="464"/>
      <c r="NOA213" s="464"/>
      <c r="NOB213" s="464"/>
      <c r="NOC213" s="464"/>
      <c r="NOD213" s="464"/>
      <c r="NOE213" s="464"/>
      <c r="NOF213" s="464"/>
      <c r="NOG213" s="464"/>
      <c r="NOH213" s="464"/>
      <c r="NOI213" s="464"/>
      <c r="NOJ213" s="464"/>
      <c r="NOK213" s="464"/>
      <c r="NOL213" s="464"/>
      <c r="NOM213" s="464"/>
      <c r="NON213" s="464"/>
      <c r="NOO213" s="464"/>
      <c r="NOP213" s="464"/>
      <c r="NOQ213" s="464"/>
      <c r="NOR213" s="464"/>
      <c r="NOS213" s="464"/>
      <c r="NOT213" s="464"/>
      <c r="NOU213" s="464"/>
      <c r="NOV213" s="464"/>
      <c r="NOW213" s="464"/>
      <c r="NOX213" s="464"/>
      <c r="NOY213" s="464"/>
      <c r="NOZ213" s="464"/>
      <c r="NPA213" s="464"/>
      <c r="NPB213" s="464"/>
      <c r="NPC213" s="464"/>
      <c r="NPD213" s="464"/>
      <c r="NPE213" s="464"/>
      <c r="NPF213" s="464"/>
      <c r="NPG213" s="464"/>
      <c r="NPH213" s="464"/>
      <c r="NPI213" s="464"/>
      <c r="NPJ213" s="464"/>
      <c r="NPK213" s="464"/>
      <c r="NPL213" s="464"/>
      <c r="NPM213" s="464"/>
      <c r="NPN213" s="464"/>
      <c r="NPO213" s="464"/>
      <c r="NPP213" s="464"/>
      <c r="NPQ213" s="464"/>
      <c r="NPR213" s="464"/>
      <c r="NPS213" s="464"/>
      <c r="NPT213" s="464"/>
      <c r="NPU213" s="464"/>
      <c r="NPV213" s="464"/>
      <c r="NPW213" s="464"/>
      <c r="NPX213" s="464"/>
      <c r="NPY213" s="464"/>
      <c r="NPZ213" s="464"/>
      <c r="NQA213" s="464"/>
      <c r="NQB213" s="464"/>
      <c r="NQC213" s="464"/>
      <c r="NQD213" s="464"/>
      <c r="NQE213" s="464"/>
      <c r="NQF213" s="464"/>
      <c r="NQG213" s="464"/>
      <c r="NQH213" s="464"/>
      <c r="NQI213" s="464"/>
      <c r="NQJ213" s="464"/>
      <c r="NQK213" s="464"/>
      <c r="NQL213" s="464"/>
      <c r="NQM213" s="464"/>
      <c r="NQN213" s="464"/>
      <c r="NQO213" s="464"/>
      <c r="NQP213" s="464"/>
      <c r="NQQ213" s="464"/>
      <c r="NQR213" s="464"/>
      <c r="NQS213" s="464"/>
      <c r="NQT213" s="464"/>
      <c r="NQU213" s="464"/>
      <c r="NQV213" s="464"/>
      <c r="NQW213" s="464"/>
      <c r="NQX213" s="464"/>
      <c r="NQY213" s="464"/>
      <c r="NQZ213" s="464"/>
      <c r="NRA213" s="464"/>
      <c r="NRB213" s="464"/>
      <c r="NRC213" s="464"/>
      <c r="NRD213" s="464"/>
      <c r="NRE213" s="464"/>
      <c r="NRF213" s="464"/>
      <c r="NRG213" s="464"/>
      <c r="NRH213" s="464"/>
      <c r="NRI213" s="464"/>
      <c r="NRJ213" s="464"/>
      <c r="NRK213" s="464"/>
      <c r="NRL213" s="464"/>
      <c r="NRM213" s="464"/>
      <c r="NRN213" s="464"/>
      <c r="NRO213" s="464"/>
      <c r="NRP213" s="464"/>
      <c r="NRQ213" s="464"/>
      <c r="NRR213" s="464"/>
      <c r="NRS213" s="464"/>
      <c r="NRT213" s="464"/>
      <c r="NRU213" s="464"/>
      <c r="NRV213" s="464"/>
      <c r="NRW213" s="464"/>
      <c r="NRX213" s="464"/>
      <c r="NRY213" s="464"/>
      <c r="NRZ213" s="464"/>
      <c r="NSA213" s="464"/>
      <c r="NSB213" s="464"/>
      <c r="NSC213" s="464"/>
      <c r="NSD213" s="464"/>
      <c r="NSE213" s="464"/>
      <c r="NSF213" s="464"/>
      <c r="NSG213" s="464"/>
      <c r="NSH213" s="464"/>
      <c r="NSI213" s="464"/>
      <c r="NSJ213" s="464"/>
      <c r="NSK213" s="464"/>
      <c r="NSL213" s="464"/>
      <c r="NSM213" s="464"/>
      <c r="NSN213" s="464"/>
      <c r="NSO213" s="464"/>
      <c r="NSP213" s="464"/>
      <c r="NSQ213" s="464"/>
      <c r="NSR213" s="464"/>
      <c r="NSS213" s="464"/>
      <c r="NST213" s="464"/>
      <c r="NSU213" s="464"/>
      <c r="NSV213" s="464"/>
      <c r="NSW213" s="464"/>
      <c r="NSX213" s="464"/>
      <c r="NSY213" s="464"/>
      <c r="NSZ213" s="464"/>
      <c r="NTA213" s="464"/>
      <c r="NTB213" s="464"/>
      <c r="NTC213" s="464"/>
      <c r="NTD213" s="464"/>
      <c r="NTE213" s="464"/>
      <c r="NTF213" s="464"/>
      <c r="NTG213" s="464"/>
      <c r="NTH213" s="464"/>
      <c r="NTI213" s="464"/>
      <c r="NTJ213" s="464"/>
      <c r="NTK213" s="464"/>
      <c r="NTL213" s="464"/>
      <c r="NTM213" s="464"/>
      <c r="NTN213" s="464"/>
      <c r="NTO213" s="464"/>
      <c r="NTP213" s="464"/>
      <c r="NTQ213" s="464"/>
      <c r="NTR213" s="464"/>
      <c r="NTS213" s="464"/>
      <c r="NTT213" s="464"/>
      <c r="NTU213" s="464"/>
      <c r="NTV213" s="464"/>
      <c r="NTW213" s="464"/>
      <c r="NTX213" s="464"/>
      <c r="NTY213" s="464"/>
      <c r="NTZ213" s="464"/>
      <c r="NUA213" s="464"/>
      <c r="NUB213" s="464"/>
      <c r="NUC213" s="464"/>
      <c r="NUD213" s="464"/>
      <c r="NUE213" s="464"/>
      <c r="NUF213" s="464"/>
      <c r="NUG213" s="464"/>
      <c r="NUH213" s="464"/>
      <c r="NUI213" s="464"/>
      <c r="NUJ213" s="464"/>
      <c r="NUK213" s="464"/>
      <c r="NUL213" s="464"/>
      <c r="NUM213" s="464"/>
      <c r="NUN213" s="464"/>
      <c r="NUO213" s="464"/>
      <c r="NUP213" s="464"/>
      <c r="NUQ213" s="464"/>
      <c r="NUR213" s="464"/>
      <c r="NUS213" s="464"/>
      <c r="NUT213" s="464"/>
      <c r="NUU213" s="464"/>
      <c r="NUV213" s="464"/>
      <c r="NUW213" s="464"/>
      <c r="NUX213" s="464"/>
      <c r="NUY213" s="464"/>
      <c r="NUZ213" s="464"/>
      <c r="NVA213" s="464"/>
      <c r="NVB213" s="464"/>
      <c r="NVC213" s="464"/>
      <c r="NVD213" s="464"/>
      <c r="NVE213" s="464"/>
      <c r="NVF213" s="464"/>
      <c r="NVG213" s="464"/>
      <c r="NVH213" s="464"/>
      <c r="NVI213" s="464"/>
      <c r="NVJ213" s="464"/>
      <c r="NVK213" s="464"/>
      <c r="NVL213" s="464"/>
      <c r="NVM213" s="464"/>
      <c r="NVN213" s="464"/>
      <c r="NVO213" s="464"/>
      <c r="NVP213" s="464"/>
      <c r="NVQ213" s="464"/>
      <c r="NVR213" s="464"/>
      <c r="NVS213" s="464"/>
      <c r="NVT213" s="464"/>
      <c r="NVU213" s="464"/>
      <c r="NVV213" s="464"/>
      <c r="NVW213" s="464"/>
      <c r="NVX213" s="464"/>
      <c r="NVY213" s="464"/>
      <c r="NVZ213" s="464"/>
      <c r="NWA213" s="464"/>
      <c r="NWB213" s="464"/>
      <c r="NWC213" s="464"/>
      <c r="NWD213" s="464"/>
      <c r="NWE213" s="464"/>
      <c r="NWF213" s="464"/>
      <c r="NWG213" s="464"/>
      <c r="NWH213" s="464"/>
      <c r="NWI213" s="464"/>
      <c r="NWJ213" s="464"/>
      <c r="NWK213" s="464"/>
      <c r="NWL213" s="464"/>
      <c r="NWM213" s="464"/>
      <c r="NWN213" s="464"/>
      <c r="NWO213" s="464"/>
      <c r="NWP213" s="464"/>
      <c r="NWQ213" s="464"/>
      <c r="NWR213" s="464"/>
      <c r="NWS213" s="464"/>
      <c r="NWT213" s="464"/>
      <c r="NWU213" s="464"/>
      <c r="NWV213" s="464"/>
      <c r="NWW213" s="464"/>
      <c r="NWX213" s="464"/>
      <c r="NWY213" s="464"/>
      <c r="NWZ213" s="464"/>
      <c r="NXA213" s="464"/>
      <c r="NXB213" s="464"/>
      <c r="NXC213" s="464"/>
      <c r="NXD213" s="464"/>
      <c r="NXE213" s="464"/>
      <c r="NXF213" s="464"/>
      <c r="NXG213" s="464"/>
      <c r="NXH213" s="464"/>
      <c r="NXI213" s="464"/>
      <c r="NXJ213" s="464"/>
      <c r="NXK213" s="464"/>
      <c r="NXL213" s="464"/>
      <c r="NXM213" s="464"/>
      <c r="NXN213" s="464"/>
      <c r="NXO213" s="464"/>
      <c r="NXP213" s="464"/>
      <c r="NXQ213" s="464"/>
      <c r="NXR213" s="464"/>
      <c r="NXS213" s="464"/>
      <c r="NXT213" s="464"/>
      <c r="NXU213" s="464"/>
      <c r="NXV213" s="464"/>
      <c r="NXW213" s="464"/>
      <c r="NXX213" s="464"/>
      <c r="NXY213" s="464"/>
      <c r="NXZ213" s="464"/>
      <c r="NYA213" s="464"/>
      <c r="NYB213" s="464"/>
      <c r="NYC213" s="464"/>
      <c r="NYD213" s="464"/>
      <c r="NYE213" s="464"/>
      <c r="NYF213" s="464"/>
      <c r="NYG213" s="464"/>
      <c r="NYH213" s="464"/>
      <c r="NYI213" s="464"/>
      <c r="NYJ213" s="464"/>
      <c r="NYK213" s="464"/>
      <c r="NYL213" s="464"/>
      <c r="NYM213" s="464"/>
      <c r="NYN213" s="464"/>
      <c r="NYO213" s="464"/>
      <c r="NYP213" s="464"/>
      <c r="NYQ213" s="464"/>
      <c r="NYR213" s="464"/>
      <c r="NYS213" s="464"/>
      <c r="NYT213" s="464"/>
      <c r="NYU213" s="464"/>
      <c r="NYV213" s="464"/>
      <c r="NYW213" s="464"/>
      <c r="NYX213" s="464"/>
      <c r="NYY213" s="464"/>
      <c r="NYZ213" s="464"/>
      <c r="NZA213" s="464"/>
      <c r="NZB213" s="464"/>
      <c r="NZC213" s="464"/>
      <c r="NZD213" s="464"/>
      <c r="NZE213" s="464"/>
      <c r="NZF213" s="464"/>
      <c r="NZG213" s="464"/>
      <c r="NZH213" s="464"/>
      <c r="NZI213" s="464"/>
      <c r="NZJ213" s="464"/>
      <c r="NZK213" s="464"/>
      <c r="NZL213" s="464"/>
      <c r="NZM213" s="464"/>
      <c r="NZN213" s="464"/>
      <c r="NZO213" s="464"/>
      <c r="NZP213" s="464"/>
      <c r="NZQ213" s="464"/>
      <c r="NZR213" s="464"/>
      <c r="NZS213" s="464"/>
      <c r="NZT213" s="464"/>
      <c r="NZU213" s="464"/>
      <c r="NZV213" s="464"/>
      <c r="NZW213" s="464"/>
      <c r="NZX213" s="464"/>
      <c r="NZY213" s="464"/>
      <c r="NZZ213" s="464"/>
      <c r="OAA213" s="464"/>
      <c r="OAB213" s="464"/>
      <c r="OAC213" s="464"/>
      <c r="OAD213" s="464"/>
      <c r="OAE213" s="464"/>
      <c r="OAF213" s="464"/>
      <c r="OAG213" s="464"/>
      <c r="OAH213" s="464"/>
      <c r="OAI213" s="464"/>
      <c r="OAJ213" s="464"/>
      <c r="OAK213" s="464"/>
      <c r="OAL213" s="464"/>
      <c r="OAM213" s="464"/>
      <c r="OAN213" s="464"/>
      <c r="OAO213" s="464"/>
      <c r="OAP213" s="464"/>
      <c r="OAQ213" s="464"/>
      <c r="OAR213" s="464"/>
      <c r="OAS213" s="464"/>
      <c r="OAT213" s="464"/>
      <c r="OAU213" s="464"/>
      <c r="OAV213" s="464"/>
      <c r="OAW213" s="464"/>
      <c r="OAX213" s="464"/>
      <c r="OAY213" s="464"/>
      <c r="OAZ213" s="464"/>
      <c r="OBA213" s="464"/>
      <c r="OBB213" s="464"/>
      <c r="OBC213" s="464"/>
      <c r="OBD213" s="464"/>
      <c r="OBE213" s="464"/>
      <c r="OBF213" s="464"/>
      <c r="OBG213" s="464"/>
      <c r="OBH213" s="464"/>
      <c r="OBI213" s="464"/>
      <c r="OBJ213" s="464"/>
      <c r="OBK213" s="464"/>
      <c r="OBL213" s="464"/>
      <c r="OBM213" s="464"/>
      <c r="OBN213" s="464"/>
      <c r="OBO213" s="464"/>
      <c r="OBP213" s="464"/>
      <c r="OBQ213" s="464"/>
      <c r="OBR213" s="464"/>
      <c r="OBS213" s="464"/>
      <c r="OBT213" s="464"/>
      <c r="OBU213" s="464"/>
      <c r="OBV213" s="464"/>
      <c r="OBW213" s="464"/>
      <c r="OBX213" s="464"/>
      <c r="OBY213" s="464"/>
      <c r="OBZ213" s="464"/>
      <c r="OCA213" s="464"/>
      <c r="OCB213" s="464"/>
      <c r="OCC213" s="464"/>
      <c r="OCD213" s="464"/>
      <c r="OCE213" s="464"/>
      <c r="OCF213" s="464"/>
      <c r="OCG213" s="464"/>
      <c r="OCH213" s="464"/>
      <c r="OCI213" s="464"/>
      <c r="OCJ213" s="464"/>
      <c r="OCK213" s="464"/>
      <c r="OCL213" s="464"/>
      <c r="OCM213" s="464"/>
      <c r="OCN213" s="464"/>
      <c r="OCO213" s="464"/>
      <c r="OCP213" s="464"/>
      <c r="OCQ213" s="464"/>
      <c r="OCR213" s="464"/>
      <c r="OCS213" s="464"/>
      <c r="OCT213" s="464"/>
      <c r="OCU213" s="464"/>
      <c r="OCV213" s="464"/>
      <c r="OCW213" s="464"/>
      <c r="OCX213" s="464"/>
      <c r="OCY213" s="464"/>
      <c r="OCZ213" s="464"/>
      <c r="ODA213" s="464"/>
      <c r="ODB213" s="464"/>
      <c r="ODC213" s="464"/>
      <c r="ODD213" s="464"/>
      <c r="ODE213" s="464"/>
      <c r="ODF213" s="464"/>
      <c r="ODG213" s="464"/>
      <c r="ODH213" s="464"/>
      <c r="ODI213" s="464"/>
      <c r="ODJ213" s="464"/>
      <c r="ODK213" s="464"/>
      <c r="ODL213" s="464"/>
      <c r="ODM213" s="464"/>
      <c r="ODN213" s="464"/>
      <c r="ODO213" s="464"/>
      <c r="ODP213" s="464"/>
      <c r="ODQ213" s="464"/>
      <c r="ODR213" s="464"/>
      <c r="ODS213" s="464"/>
      <c r="ODT213" s="464"/>
      <c r="ODU213" s="464"/>
      <c r="ODV213" s="464"/>
      <c r="ODW213" s="464"/>
      <c r="ODX213" s="464"/>
      <c r="ODY213" s="464"/>
      <c r="ODZ213" s="464"/>
      <c r="OEA213" s="464"/>
      <c r="OEB213" s="464"/>
      <c r="OEC213" s="464"/>
      <c r="OED213" s="464"/>
      <c r="OEE213" s="464"/>
      <c r="OEF213" s="464"/>
      <c r="OEG213" s="464"/>
      <c r="OEH213" s="464"/>
      <c r="OEI213" s="464"/>
      <c r="OEJ213" s="464"/>
      <c r="OEK213" s="464"/>
      <c r="OEL213" s="464"/>
      <c r="OEM213" s="464"/>
      <c r="OEN213" s="464"/>
      <c r="OEO213" s="464"/>
      <c r="OEP213" s="464"/>
      <c r="OEQ213" s="464"/>
      <c r="OER213" s="464"/>
      <c r="OES213" s="464"/>
      <c r="OET213" s="464"/>
      <c r="OEU213" s="464"/>
      <c r="OEV213" s="464"/>
      <c r="OEW213" s="464"/>
      <c r="OEX213" s="464"/>
      <c r="OEY213" s="464"/>
      <c r="OEZ213" s="464"/>
      <c r="OFA213" s="464"/>
      <c r="OFB213" s="464"/>
      <c r="OFC213" s="464"/>
      <c r="OFD213" s="464"/>
      <c r="OFE213" s="464"/>
      <c r="OFF213" s="464"/>
      <c r="OFG213" s="464"/>
      <c r="OFH213" s="464"/>
      <c r="OFI213" s="464"/>
      <c r="OFJ213" s="464"/>
      <c r="OFK213" s="464"/>
      <c r="OFL213" s="464"/>
      <c r="OFM213" s="464"/>
      <c r="OFN213" s="464"/>
      <c r="OFO213" s="464"/>
      <c r="OFP213" s="464"/>
      <c r="OFQ213" s="464"/>
      <c r="OFR213" s="464"/>
      <c r="OFS213" s="464"/>
      <c r="OFT213" s="464"/>
      <c r="OFU213" s="464"/>
      <c r="OFV213" s="464"/>
      <c r="OFW213" s="464"/>
      <c r="OFX213" s="464"/>
      <c r="OFY213" s="464"/>
      <c r="OFZ213" s="464"/>
      <c r="OGA213" s="464"/>
      <c r="OGB213" s="464"/>
      <c r="OGC213" s="464"/>
      <c r="OGD213" s="464"/>
      <c r="OGE213" s="464"/>
      <c r="OGF213" s="464"/>
      <c r="OGG213" s="464"/>
      <c r="OGH213" s="464"/>
      <c r="OGI213" s="464"/>
      <c r="OGJ213" s="464"/>
      <c r="OGK213" s="464"/>
      <c r="OGL213" s="464"/>
      <c r="OGM213" s="464"/>
      <c r="OGN213" s="464"/>
      <c r="OGO213" s="464"/>
      <c r="OGP213" s="464"/>
      <c r="OGQ213" s="464"/>
      <c r="OGR213" s="464"/>
      <c r="OGS213" s="464"/>
      <c r="OGT213" s="464"/>
      <c r="OGU213" s="464"/>
      <c r="OGV213" s="464"/>
      <c r="OGW213" s="464"/>
      <c r="OGX213" s="464"/>
      <c r="OGY213" s="464"/>
      <c r="OGZ213" s="464"/>
      <c r="OHA213" s="464"/>
      <c r="OHB213" s="464"/>
      <c r="OHC213" s="464"/>
      <c r="OHD213" s="464"/>
      <c r="OHE213" s="464"/>
      <c r="OHF213" s="464"/>
      <c r="OHG213" s="464"/>
      <c r="OHH213" s="464"/>
      <c r="OHI213" s="464"/>
      <c r="OHJ213" s="464"/>
      <c r="OHK213" s="464"/>
      <c r="OHL213" s="464"/>
      <c r="OHM213" s="464"/>
      <c r="OHN213" s="464"/>
      <c r="OHO213" s="464"/>
      <c r="OHP213" s="464"/>
      <c r="OHQ213" s="464"/>
      <c r="OHR213" s="464"/>
      <c r="OHS213" s="464"/>
      <c r="OHT213" s="464"/>
      <c r="OHU213" s="464"/>
      <c r="OHV213" s="464"/>
      <c r="OHW213" s="464"/>
      <c r="OHX213" s="464"/>
      <c r="OHY213" s="464"/>
      <c r="OHZ213" s="464"/>
      <c r="OIA213" s="464"/>
      <c r="OIB213" s="464"/>
      <c r="OIC213" s="464"/>
      <c r="OID213" s="464"/>
      <c r="OIE213" s="464"/>
      <c r="OIF213" s="464"/>
      <c r="OIG213" s="464"/>
      <c r="OIH213" s="464"/>
      <c r="OII213" s="464"/>
      <c r="OIJ213" s="464"/>
      <c r="OIK213" s="464"/>
      <c r="OIL213" s="464"/>
      <c r="OIM213" s="464"/>
      <c r="OIN213" s="464"/>
      <c r="OIO213" s="464"/>
      <c r="OIP213" s="464"/>
      <c r="OIQ213" s="464"/>
      <c r="OIR213" s="464"/>
      <c r="OIS213" s="464"/>
      <c r="OIT213" s="464"/>
      <c r="OIU213" s="464"/>
      <c r="OIV213" s="464"/>
      <c r="OIW213" s="464"/>
      <c r="OIX213" s="464"/>
      <c r="OIY213" s="464"/>
      <c r="OIZ213" s="464"/>
      <c r="OJA213" s="464"/>
      <c r="OJB213" s="464"/>
      <c r="OJC213" s="464"/>
      <c r="OJD213" s="464"/>
      <c r="OJE213" s="464"/>
      <c r="OJF213" s="464"/>
      <c r="OJG213" s="464"/>
      <c r="OJH213" s="464"/>
      <c r="OJI213" s="464"/>
      <c r="OJJ213" s="464"/>
      <c r="OJK213" s="464"/>
      <c r="OJL213" s="464"/>
      <c r="OJM213" s="464"/>
      <c r="OJN213" s="464"/>
      <c r="OJO213" s="464"/>
      <c r="OJP213" s="464"/>
      <c r="OJQ213" s="464"/>
      <c r="OJR213" s="464"/>
      <c r="OJS213" s="464"/>
      <c r="OJT213" s="464"/>
      <c r="OJU213" s="464"/>
      <c r="OJV213" s="464"/>
      <c r="OJW213" s="464"/>
      <c r="OJX213" s="464"/>
      <c r="OJY213" s="464"/>
      <c r="OJZ213" s="464"/>
      <c r="OKA213" s="464"/>
      <c r="OKB213" s="464"/>
      <c r="OKC213" s="464"/>
      <c r="OKD213" s="464"/>
      <c r="OKE213" s="464"/>
      <c r="OKF213" s="464"/>
      <c r="OKG213" s="464"/>
      <c r="OKH213" s="464"/>
      <c r="OKI213" s="464"/>
      <c r="OKJ213" s="464"/>
      <c r="OKK213" s="464"/>
      <c r="OKL213" s="464"/>
      <c r="OKM213" s="464"/>
      <c r="OKN213" s="464"/>
      <c r="OKO213" s="464"/>
      <c r="OKP213" s="464"/>
      <c r="OKQ213" s="464"/>
      <c r="OKR213" s="464"/>
      <c r="OKS213" s="464"/>
      <c r="OKT213" s="464"/>
      <c r="OKU213" s="464"/>
      <c r="OKV213" s="464"/>
      <c r="OKW213" s="464"/>
      <c r="OKX213" s="464"/>
      <c r="OKY213" s="464"/>
      <c r="OKZ213" s="464"/>
      <c r="OLA213" s="464"/>
      <c r="OLB213" s="464"/>
      <c r="OLC213" s="464"/>
      <c r="OLD213" s="464"/>
      <c r="OLE213" s="464"/>
      <c r="OLF213" s="464"/>
      <c r="OLG213" s="464"/>
      <c r="OLH213" s="464"/>
      <c r="OLI213" s="464"/>
      <c r="OLJ213" s="464"/>
      <c r="OLK213" s="464"/>
      <c r="OLL213" s="464"/>
      <c r="OLM213" s="464"/>
      <c r="OLN213" s="464"/>
      <c r="OLO213" s="464"/>
      <c r="OLP213" s="464"/>
      <c r="OLQ213" s="464"/>
      <c r="OLR213" s="464"/>
      <c r="OLS213" s="464"/>
      <c r="OLT213" s="464"/>
      <c r="OLU213" s="464"/>
      <c r="OLV213" s="464"/>
      <c r="OLW213" s="464"/>
      <c r="OLX213" s="464"/>
      <c r="OLY213" s="464"/>
      <c r="OLZ213" s="464"/>
      <c r="OMA213" s="464"/>
      <c r="OMB213" s="464"/>
      <c r="OMC213" s="464"/>
      <c r="OMD213" s="464"/>
      <c r="OME213" s="464"/>
      <c r="OMF213" s="464"/>
      <c r="OMG213" s="464"/>
      <c r="OMH213" s="464"/>
      <c r="OMI213" s="464"/>
      <c r="OMJ213" s="464"/>
      <c r="OMK213" s="464"/>
      <c r="OML213" s="464"/>
      <c r="OMM213" s="464"/>
      <c r="OMN213" s="464"/>
      <c r="OMO213" s="464"/>
      <c r="OMP213" s="464"/>
      <c r="OMQ213" s="464"/>
      <c r="OMR213" s="464"/>
      <c r="OMS213" s="464"/>
      <c r="OMT213" s="464"/>
      <c r="OMU213" s="464"/>
      <c r="OMV213" s="464"/>
      <c r="OMW213" s="464"/>
      <c r="OMX213" s="464"/>
      <c r="OMY213" s="464"/>
      <c r="OMZ213" s="464"/>
      <c r="ONA213" s="464"/>
      <c r="ONB213" s="464"/>
      <c r="ONC213" s="464"/>
      <c r="OND213" s="464"/>
      <c r="ONE213" s="464"/>
      <c r="ONF213" s="464"/>
      <c r="ONG213" s="464"/>
      <c r="ONH213" s="464"/>
      <c r="ONI213" s="464"/>
      <c r="ONJ213" s="464"/>
      <c r="ONK213" s="464"/>
      <c r="ONL213" s="464"/>
      <c r="ONM213" s="464"/>
      <c r="ONN213" s="464"/>
      <c r="ONO213" s="464"/>
      <c r="ONP213" s="464"/>
      <c r="ONQ213" s="464"/>
      <c r="ONR213" s="464"/>
      <c r="ONS213" s="464"/>
      <c r="ONT213" s="464"/>
      <c r="ONU213" s="464"/>
      <c r="ONV213" s="464"/>
      <c r="ONW213" s="464"/>
      <c r="ONX213" s="464"/>
      <c r="ONY213" s="464"/>
      <c r="ONZ213" s="464"/>
      <c r="OOA213" s="464"/>
      <c r="OOB213" s="464"/>
      <c r="OOC213" s="464"/>
      <c r="OOD213" s="464"/>
      <c r="OOE213" s="464"/>
      <c r="OOF213" s="464"/>
      <c r="OOG213" s="464"/>
      <c r="OOH213" s="464"/>
      <c r="OOI213" s="464"/>
      <c r="OOJ213" s="464"/>
      <c r="OOK213" s="464"/>
      <c r="OOL213" s="464"/>
      <c r="OOM213" s="464"/>
      <c r="OON213" s="464"/>
      <c r="OOO213" s="464"/>
      <c r="OOP213" s="464"/>
      <c r="OOQ213" s="464"/>
      <c r="OOR213" s="464"/>
      <c r="OOS213" s="464"/>
      <c r="OOT213" s="464"/>
      <c r="OOU213" s="464"/>
      <c r="OOV213" s="464"/>
      <c r="OOW213" s="464"/>
      <c r="OOX213" s="464"/>
      <c r="OOY213" s="464"/>
      <c r="OOZ213" s="464"/>
      <c r="OPA213" s="464"/>
      <c r="OPB213" s="464"/>
      <c r="OPC213" s="464"/>
      <c r="OPD213" s="464"/>
      <c r="OPE213" s="464"/>
      <c r="OPF213" s="464"/>
      <c r="OPG213" s="464"/>
      <c r="OPH213" s="464"/>
      <c r="OPI213" s="464"/>
      <c r="OPJ213" s="464"/>
      <c r="OPK213" s="464"/>
      <c r="OPL213" s="464"/>
      <c r="OPM213" s="464"/>
      <c r="OPN213" s="464"/>
      <c r="OPO213" s="464"/>
      <c r="OPP213" s="464"/>
      <c r="OPQ213" s="464"/>
      <c r="OPR213" s="464"/>
      <c r="OPS213" s="464"/>
      <c r="OPT213" s="464"/>
      <c r="OPU213" s="464"/>
      <c r="OPV213" s="464"/>
      <c r="OPW213" s="464"/>
      <c r="OPX213" s="464"/>
      <c r="OPY213" s="464"/>
      <c r="OPZ213" s="464"/>
      <c r="OQA213" s="464"/>
      <c r="OQB213" s="464"/>
      <c r="OQC213" s="464"/>
      <c r="OQD213" s="464"/>
      <c r="OQE213" s="464"/>
      <c r="OQF213" s="464"/>
      <c r="OQG213" s="464"/>
      <c r="OQH213" s="464"/>
      <c r="OQI213" s="464"/>
      <c r="OQJ213" s="464"/>
      <c r="OQK213" s="464"/>
      <c r="OQL213" s="464"/>
      <c r="OQM213" s="464"/>
      <c r="OQN213" s="464"/>
      <c r="OQO213" s="464"/>
      <c r="OQP213" s="464"/>
      <c r="OQQ213" s="464"/>
      <c r="OQR213" s="464"/>
      <c r="OQS213" s="464"/>
      <c r="OQT213" s="464"/>
      <c r="OQU213" s="464"/>
      <c r="OQV213" s="464"/>
      <c r="OQW213" s="464"/>
      <c r="OQX213" s="464"/>
      <c r="OQY213" s="464"/>
      <c r="OQZ213" s="464"/>
      <c r="ORA213" s="464"/>
      <c r="ORB213" s="464"/>
      <c r="ORC213" s="464"/>
      <c r="ORD213" s="464"/>
      <c r="ORE213" s="464"/>
      <c r="ORF213" s="464"/>
      <c r="ORG213" s="464"/>
      <c r="ORH213" s="464"/>
      <c r="ORI213" s="464"/>
      <c r="ORJ213" s="464"/>
      <c r="ORK213" s="464"/>
      <c r="ORL213" s="464"/>
      <c r="ORM213" s="464"/>
      <c r="ORN213" s="464"/>
      <c r="ORO213" s="464"/>
      <c r="ORP213" s="464"/>
      <c r="ORQ213" s="464"/>
      <c r="ORR213" s="464"/>
      <c r="ORS213" s="464"/>
      <c r="ORT213" s="464"/>
      <c r="ORU213" s="464"/>
      <c r="ORV213" s="464"/>
      <c r="ORW213" s="464"/>
      <c r="ORX213" s="464"/>
      <c r="ORY213" s="464"/>
      <c r="ORZ213" s="464"/>
      <c r="OSA213" s="464"/>
      <c r="OSB213" s="464"/>
      <c r="OSC213" s="464"/>
      <c r="OSD213" s="464"/>
      <c r="OSE213" s="464"/>
      <c r="OSF213" s="464"/>
      <c r="OSG213" s="464"/>
      <c r="OSH213" s="464"/>
      <c r="OSI213" s="464"/>
      <c r="OSJ213" s="464"/>
      <c r="OSK213" s="464"/>
      <c r="OSL213" s="464"/>
      <c r="OSM213" s="464"/>
      <c r="OSN213" s="464"/>
      <c r="OSO213" s="464"/>
      <c r="OSP213" s="464"/>
      <c r="OSQ213" s="464"/>
      <c r="OSR213" s="464"/>
      <c r="OSS213" s="464"/>
      <c r="OST213" s="464"/>
      <c r="OSU213" s="464"/>
      <c r="OSV213" s="464"/>
      <c r="OSW213" s="464"/>
      <c r="OSX213" s="464"/>
      <c r="OSY213" s="464"/>
      <c r="OSZ213" s="464"/>
      <c r="OTA213" s="464"/>
      <c r="OTB213" s="464"/>
      <c r="OTC213" s="464"/>
      <c r="OTD213" s="464"/>
      <c r="OTE213" s="464"/>
      <c r="OTF213" s="464"/>
      <c r="OTG213" s="464"/>
      <c r="OTH213" s="464"/>
      <c r="OTI213" s="464"/>
      <c r="OTJ213" s="464"/>
      <c r="OTK213" s="464"/>
      <c r="OTL213" s="464"/>
      <c r="OTM213" s="464"/>
      <c r="OTN213" s="464"/>
      <c r="OTO213" s="464"/>
      <c r="OTP213" s="464"/>
      <c r="OTQ213" s="464"/>
      <c r="OTR213" s="464"/>
      <c r="OTS213" s="464"/>
      <c r="OTT213" s="464"/>
      <c r="OTU213" s="464"/>
      <c r="OTV213" s="464"/>
      <c r="OTW213" s="464"/>
      <c r="OTX213" s="464"/>
      <c r="OTY213" s="464"/>
      <c r="OTZ213" s="464"/>
      <c r="OUA213" s="464"/>
      <c r="OUB213" s="464"/>
      <c r="OUC213" s="464"/>
      <c r="OUD213" s="464"/>
      <c r="OUE213" s="464"/>
      <c r="OUF213" s="464"/>
      <c r="OUG213" s="464"/>
      <c r="OUH213" s="464"/>
      <c r="OUI213" s="464"/>
      <c r="OUJ213" s="464"/>
      <c r="OUK213" s="464"/>
      <c r="OUL213" s="464"/>
      <c r="OUM213" s="464"/>
      <c r="OUN213" s="464"/>
      <c r="OUO213" s="464"/>
      <c r="OUP213" s="464"/>
      <c r="OUQ213" s="464"/>
      <c r="OUR213" s="464"/>
      <c r="OUS213" s="464"/>
      <c r="OUT213" s="464"/>
      <c r="OUU213" s="464"/>
      <c r="OUV213" s="464"/>
      <c r="OUW213" s="464"/>
      <c r="OUX213" s="464"/>
      <c r="OUY213" s="464"/>
      <c r="OUZ213" s="464"/>
      <c r="OVA213" s="464"/>
      <c r="OVB213" s="464"/>
      <c r="OVC213" s="464"/>
      <c r="OVD213" s="464"/>
      <c r="OVE213" s="464"/>
      <c r="OVF213" s="464"/>
      <c r="OVG213" s="464"/>
      <c r="OVH213" s="464"/>
      <c r="OVI213" s="464"/>
      <c r="OVJ213" s="464"/>
      <c r="OVK213" s="464"/>
      <c r="OVL213" s="464"/>
      <c r="OVM213" s="464"/>
      <c r="OVN213" s="464"/>
      <c r="OVO213" s="464"/>
      <c r="OVP213" s="464"/>
      <c r="OVQ213" s="464"/>
      <c r="OVR213" s="464"/>
      <c r="OVS213" s="464"/>
      <c r="OVT213" s="464"/>
      <c r="OVU213" s="464"/>
      <c r="OVV213" s="464"/>
      <c r="OVW213" s="464"/>
      <c r="OVX213" s="464"/>
      <c r="OVY213" s="464"/>
      <c r="OVZ213" s="464"/>
      <c r="OWA213" s="464"/>
      <c r="OWB213" s="464"/>
      <c r="OWC213" s="464"/>
      <c r="OWD213" s="464"/>
      <c r="OWE213" s="464"/>
      <c r="OWF213" s="464"/>
      <c r="OWG213" s="464"/>
      <c r="OWH213" s="464"/>
      <c r="OWI213" s="464"/>
      <c r="OWJ213" s="464"/>
      <c r="OWK213" s="464"/>
      <c r="OWL213" s="464"/>
      <c r="OWM213" s="464"/>
      <c r="OWN213" s="464"/>
      <c r="OWO213" s="464"/>
      <c r="OWP213" s="464"/>
      <c r="OWQ213" s="464"/>
      <c r="OWR213" s="464"/>
      <c r="OWS213" s="464"/>
      <c r="OWT213" s="464"/>
      <c r="OWU213" s="464"/>
      <c r="OWV213" s="464"/>
      <c r="OWW213" s="464"/>
      <c r="OWX213" s="464"/>
      <c r="OWY213" s="464"/>
      <c r="OWZ213" s="464"/>
      <c r="OXA213" s="464"/>
      <c r="OXB213" s="464"/>
      <c r="OXC213" s="464"/>
      <c r="OXD213" s="464"/>
      <c r="OXE213" s="464"/>
      <c r="OXF213" s="464"/>
      <c r="OXG213" s="464"/>
      <c r="OXH213" s="464"/>
      <c r="OXI213" s="464"/>
      <c r="OXJ213" s="464"/>
      <c r="OXK213" s="464"/>
      <c r="OXL213" s="464"/>
      <c r="OXM213" s="464"/>
      <c r="OXN213" s="464"/>
      <c r="OXO213" s="464"/>
      <c r="OXP213" s="464"/>
      <c r="OXQ213" s="464"/>
      <c r="OXR213" s="464"/>
      <c r="OXS213" s="464"/>
      <c r="OXT213" s="464"/>
      <c r="OXU213" s="464"/>
      <c r="OXV213" s="464"/>
      <c r="OXW213" s="464"/>
      <c r="OXX213" s="464"/>
      <c r="OXY213" s="464"/>
      <c r="OXZ213" s="464"/>
      <c r="OYA213" s="464"/>
      <c r="OYB213" s="464"/>
      <c r="OYC213" s="464"/>
      <c r="OYD213" s="464"/>
      <c r="OYE213" s="464"/>
      <c r="OYF213" s="464"/>
      <c r="OYG213" s="464"/>
      <c r="OYH213" s="464"/>
      <c r="OYI213" s="464"/>
      <c r="OYJ213" s="464"/>
      <c r="OYK213" s="464"/>
      <c r="OYL213" s="464"/>
      <c r="OYM213" s="464"/>
      <c r="OYN213" s="464"/>
      <c r="OYO213" s="464"/>
      <c r="OYP213" s="464"/>
      <c r="OYQ213" s="464"/>
      <c r="OYR213" s="464"/>
      <c r="OYS213" s="464"/>
      <c r="OYT213" s="464"/>
      <c r="OYU213" s="464"/>
      <c r="OYV213" s="464"/>
      <c r="OYW213" s="464"/>
      <c r="OYX213" s="464"/>
      <c r="OYY213" s="464"/>
      <c r="OYZ213" s="464"/>
      <c r="OZA213" s="464"/>
      <c r="OZB213" s="464"/>
      <c r="OZC213" s="464"/>
      <c r="OZD213" s="464"/>
      <c r="OZE213" s="464"/>
      <c r="OZF213" s="464"/>
      <c r="OZG213" s="464"/>
      <c r="OZH213" s="464"/>
      <c r="OZI213" s="464"/>
      <c r="OZJ213" s="464"/>
      <c r="OZK213" s="464"/>
      <c r="OZL213" s="464"/>
      <c r="OZM213" s="464"/>
      <c r="OZN213" s="464"/>
      <c r="OZO213" s="464"/>
      <c r="OZP213" s="464"/>
      <c r="OZQ213" s="464"/>
      <c r="OZR213" s="464"/>
      <c r="OZS213" s="464"/>
      <c r="OZT213" s="464"/>
      <c r="OZU213" s="464"/>
      <c r="OZV213" s="464"/>
      <c r="OZW213" s="464"/>
      <c r="OZX213" s="464"/>
      <c r="OZY213" s="464"/>
      <c r="OZZ213" s="464"/>
      <c r="PAA213" s="464"/>
      <c r="PAB213" s="464"/>
      <c r="PAC213" s="464"/>
      <c r="PAD213" s="464"/>
      <c r="PAE213" s="464"/>
      <c r="PAF213" s="464"/>
      <c r="PAG213" s="464"/>
      <c r="PAH213" s="464"/>
      <c r="PAI213" s="464"/>
      <c r="PAJ213" s="464"/>
      <c r="PAK213" s="464"/>
      <c r="PAL213" s="464"/>
      <c r="PAM213" s="464"/>
      <c r="PAN213" s="464"/>
      <c r="PAO213" s="464"/>
      <c r="PAP213" s="464"/>
      <c r="PAQ213" s="464"/>
      <c r="PAR213" s="464"/>
      <c r="PAS213" s="464"/>
      <c r="PAT213" s="464"/>
      <c r="PAU213" s="464"/>
      <c r="PAV213" s="464"/>
      <c r="PAW213" s="464"/>
      <c r="PAX213" s="464"/>
      <c r="PAY213" s="464"/>
      <c r="PAZ213" s="464"/>
      <c r="PBA213" s="464"/>
      <c r="PBB213" s="464"/>
      <c r="PBC213" s="464"/>
      <c r="PBD213" s="464"/>
      <c r="PBE213" s="464"/>
      <c r="PBF213" s="464"/>
      <c r="PBG213" s="464"/>
      <c r="PBH213" s="464"/>
      <c r="PBI213" s="464"/>
      <c r="PBJ213" s="464"/>
      <c r="PBK213" s="464"/>
      <c r="PBL213" s="464"/>
      <c r="PBM213" s="464"/>
      <c r="PBN213" s="464"/>
      <c r="PBO213" s="464"/>
      <c r="PBP213" s="464"/>
      <c r="PBQ213" s="464"/>
      <c r="PBR213" s="464"/>
      <c r="PBS213" s="464"/>
      <c r="PBT213" s="464"/>
      <c r="PBU213" s="464"/>
      <c r="PBV213" s="464"/>
      <c r="PBW213" s="464"/>
      <c r="PBX213" s="464"/>
      <c r="PBY213" s="464"/>
      <c r="PBZ213" s="464"/>
      <c r="PCA213" s="464"/>
      <c r="PCB213" s="464"/>
      <c r="PCC213" s="464"/>
      <c r="PCD213" s="464"/>
      <c r="PCE213" s="464"/>
      <c r="PCF213" s="464"/>
      <c r="PCG213" s="464"/>
      <c r="PCH213" s="464"/>
      <c r="PCI213" s="464"/>
      <c r="PCJ213" s="464"/>
      <c r="PCK213" s="464"/>
      <c r="PCL213" s="464"/>
      <c r="PCM213" s="464"/>
      <c r="PCN213" s="464"/>
      <c r="PCO213" s="464"/>
      <c r="PCP213" s="464"/>
      <c r="PCQ213" s="464"/>
      <c r="PCR213" s="464"/>
      <c r="PCS213" s="464"/>
      <c r="PCT213" s="464"/>
      <c r="PCU213" s="464"/>
      <c r="PCV213" s="464"/>
      <c r="PCW213" s="464"/>
      <c r="PCX213" s="464"/>
      <c r="PCY213" s="464"/>
      <c r="PCZ213" s="464"/>
      <c r="PDA213" s="464"/>
      <c r="PDB213" s="464"/>
      <c r="PDC213" s="464"/>
      <c r="PDD213" s="464"/>
      <c r="PDE213" s="464"/>
      <c r="PDF213" s="464"/>
      <c r="PDG213" s="464"/>
      <c r="PDH213" s="464"/>
      <c r="PDI213" s="464"/>
      <c r="PDJ213" s="464"/>
      <c r="PDK213" s="464"/>
      <c r="PDL213" s="464"/>
      <c r="PDM213" s="464"/>
      <c r="PDN213" s="464"/>
      <c r="PDO213" s="464"/>
      <c r="PDP213" s="464"/>
      <c r="PDQ213" s="464"/>
      <c r="PDR213" s="464"/>
      <c r="PDS213" s="464"/>
      <c r="PDT213" s="464"/>
      <c r="PDU213" s="464"/>
      <c r="PDV213" s="464"/>
      <c r="PDW213" s="464"/>
      <c r="PDX213" s="464"/>
      <c r="PDY213" s="464"/>
      <c r="PDZ213" s="464"/>
      <c r="PEA213" s="464"/>
      <c r="PEB213" s="464"/>
      <c r="PEC213" s="464"/>
      <c r="PED213" s="464"/>
      <c r="PEE213" s="464"/>
      <c r="PEF213" s="464"/>
      <c r="PEG213" s="464"/>
      <c r="PEH213" s="464"/>
      <c r="PEI213" s="464"/>
      <c r="PEJ213" s="464"/>
      <c r="PEK213" s="464"/>
      <c r="PEL213" s="464"/>
      <c r="PEM213" s="464"/>
      <c r="PEN213" s="464"/>
      <c r="PEO213" s="464"/>
      <c r="PEP213" s="464"/>
      <c r="PEQ213" s="464"/>
      <c r="PER213" s="464"/>
      <c r="PES213" s="464"/>
      <c r="PET213" s="464"/>
      <c r="PEU213" s="464"/>
      <c r="PEV213" s="464"/>
      <c r="PEW213" s="464"/>
      <c r="PEX213" s="464"/>
      <c r="PEY213" s="464"/>
      <c r="PEZ213" s="464"/>
      <c r="PFA213" s="464"/>
      <c r="PFB213" s="464"/>
      <c r="PFC213" s="464"/>
      <c r="PFD213" s="464"/>
      <c r="PFE213" s="464"/>
      <c r="PFF213" s="464"/>
      <c r="PFG213" s="464"/>
      <c r="PFH213" s="464"/>
      <c r="PFI213" s="464"/>
      <c r="PFJ213" s="464"/>
      <c r="PFK213" s="464"/>
      <c r="PFL213" s="464"/>
      <c r="PFM213" s="464"/>
      <c r="PFN213" s="464"/>
      <c r="PFO213" s="464"/>
      <c r="PFP213" s="464"/>
      <c r="PFQ213" s="464"/>
      <c r="PFR213" s="464"/>
      <c r="PFS213" s="464"/>
      <c r="PFT213" s="464"/>
      <c r="PFU213" s="464"/>
      <c r="PFV213" s="464"/>
      <c r="PFW213" s="464"/>
      <c r="PFX213" s="464"/>
      <c r="PFY213" s="464"/>
      <c r="PFZ213" s="464"/>
      <c r="PGA213" s="464"/>
      <c r="PGB213" s="464"/>
      <c r="PGC213" s="464"/>
      <c r="PGD213" s="464"/>
      <c r="PGE213" s="464"/>
      <c r="PGF213" s="464"/>
      <c r="PGG213" s="464"/>
      <c r="PGH213" s="464"/>
      <c r="PGI213" s="464"/>
      <c r="PGJ213" s="464"/>
      <c r="PGK213" s="464"/>
      <c r="PGL213" s="464"/>
      <c r="PGM213" s="464"/>
      <c r="PGN213" s="464"/>
      <c r="PGO213" s="464"/>
      <c r="PGP213" s="464"/>
      <c r="PGQ213" s="464"/>
      <c r="PGR213" s="464"/>
      <c r="PGS213" s="464"/>
      <c r="PGT213" s="464"/>
      <c r="PGU213" s="464"/>
      <c r="PGV213" s="464"/>
      <c r="PGW213" s="464"/>
      <c r="PGX213" s="464"/>
      <c r="PGY213" s="464"/>
      <c r="PGZ213" s="464"/>
      <c r="PHA213" s="464"/>
      <c r="PHB213" s="464"/>
      <c r="PHC213" s="464"/>
      <c r="PHD213" s="464"/>
      <c r="PHE213" s="464"/>
      <c r="PHF213" s="464"/>
      <c r="PHG213" s="464"/>
      <c r="PHH213" s="464"/>
      <c r="PHI213" s="464"/>
      <c r="PHJ213" s="464"/>
      <c r="PHK213" s="464"/>
      <c r="PHL213" s="464"/>
      <c r="PHM213" s="464"/>
      <c r="PHN213" s="464"/>
      <c r="PHO213" s="464"/>
      <c r="PHP213" s="464"/>
      <c r="PHQ213" s="464"/>
      <c r="PHR213" s="464"/>
      <c r="PHS213" s="464"/>
      <c r="PHT213" s="464"/>
      <c r="PHU213" s="464"/>
      <c r="PHV213" s="464"/>
      <c r="PHW213" s="464"/>
      <c r="PHX213" s="464"/>
      <c r="PHY213" s="464"/>
      <c r="PHZ213" s="464"/>
      <c r="PIA213" s="464"/>
      <c r="PIB213" s="464"/>
      <c r="PIC213" s="464"/>
      <c r="PID213" s="464"/>
      <c r="PIE213" s="464"/>
      <c r="PIF213" s="464"/>
      <c r="PIG213" s="464"/>
      <c r="PIH213" s="464"/>
      <c r="PII213" s="464"/>
      <c r="PIJ213" s="464"/>
      <c r="PIK213" s="464"/>
      <c r="PIL213" s="464"/>
      <c r="PIM213" s="464"/>
      <c r="PIN213" s="464"/>
      <c r="PIO213" s="464"/>
      <c r="PIP213" s="464"/>
      <c r="PIQ213" s="464"/>
      <c r="PIR213" s="464"/>
      <c r="PIS213" s="464"/>
      <c r="PIT213" s="464"/>
      <c r="PIU213" s="464"/>
      <c r="PIV213" s="464"/>
      <c r="PIW213" s="464"/>
      <c r="PIX213" s="464"/>
      <c r="PIY213" s="464"/>
      <c r="PIZ213" s="464"/>
      <c r="PJA213" s="464"/>
      <c r="PJB213" s="464"/>
      <c r="PJC213" s="464"/>
      <c r="PJD213" s="464"/>
      <c r="PJE213" s="464"/>
      <c r="PJF213" s="464"/>
      <c r="PJG213" s="464"/>
      <c r="PJH213" s="464"/>
      <c r="PJI213" s="464"/>
      <c r="PJJ213" s="464"/>
      <c r="PJK213" s="464"/>
      <c r="PJL213" s="464"/>
      <c r="PJM213" s="464"/>
      <c r="PJN213" s="464"/>
      <c r="PJO213" s="464"/>
      <c r="PJP213" s="464"/>
      <c r="PJQ213" s="464"/>
      <c r="PJR213" s="464"/>
      <c r="PJS213" s="464"/>
      <c r="PJT213" s="464"/>
      <c r="PJU213" s="464"/>
      <c r="PJV213" s="464"/>
      <c r="PJW213" s="464"/>
      <c r="PJX213" s="464"/>
      <c r="PJY213" s="464"/>
      <c r="PJZ213" s="464"/>
      <c r="PKA213" s="464"/>
      <c r="PKB213" s="464"/>
      <c r="PKC213" s="464"/>
      <c r="PKD213" s="464"/>
      <c r="PKE213" s="464"/>
      <c r="PKF213" s="464"/>
      <c r="PKG213" s="464"/>
      <c r="PKH213" s="464"/>
      <c r="PKI213" s="464"/>
      <c r="PKJ213" s="464"/>
      <c r="PKK213" s="464"/>
      <c r="PKL213" s="464"/>
      <c r="PKM213" s="464"/>
      <c r="PKN213" s="464"/>
      <c r="PKO213" s="464"/>
      <c r="PKP213" s="464"/>
      <c r="PKQ213" s="464"/>
      <c r="PKR213" s="464"/>
      <c r="PKS213" s="464"/>
      <c r="PKT213" s="464"/>
      <c r="PKU213" s="464"/>
      <c r="PKV213" s="464"/>
      <c r="PKW213" s="464"/>
      <c r="PKX213" s="464"/>
      <c r="PKY213" s="464"/>
      <c r="PKZ213" s="464"/>
      <c r="PLA213" s="464"/>
      <c r="PLB213" s="464"/>
      <c r="PLC213" s="464"/>
      <c r="PLD213" s="464"/>
      <c r="PLE213" s="464"/>
      <c r="PLF213" s="464"/>
      <c r="PLG213" s="464"/>
      <c r="PLH213" s="464"/>
      <c r="PLI213" s="464"/>
      <c r="PLJ213" s="464"/>
      <c r="PLK213" s="464"/>
      <c r="PLL213" s="464"/>
      <c r="PLM213" s="464"/>
      <c r="PLN213" s="464"/>
      <c r="PLO213" s="464"/>
      <c r="PLP213" s="464"/>
      <c r="PLQ213" s="464"/>
      <c r="PLR213" s="464"/>
      <c r="PLS213" s="464"/>
      <c r="PLT213" s="464"/>
      <c r="PLU213" s="464"/>
      <c r="PLV213" s="464"/>
      <c r="PLW213" s="464"/>
      <c r="PLX213" s="464"/>
      <c r="PLY213" s="464"/>
      <c r="PLZ213" s="464"/>
      <c r="PMA213" s="464"/>
      <c r="PMB213" s="464"/>
      <c r="PMC213" s="464"/>
      <c r="PMD213" s="464"/>
      <c r="PME213" s="464"/>
      <c r="PMF213" s="464"/>
      <c r="PMG213" s="464"/>
      <c r="PMH213" s="464"/>
      <c r="PMI213" s="464"/>
      <c r="PMJ213" s="464"/>
      <c r="PMK213" s="464"/>
      <c r="PML213" s="464"/>
      <c r="PMM213" s="464"/>
      <c r="PMN213" s="464"/>
      <c r="PMO213" s="464"/>
      <c r="PMP213" s="464"/>
      <c r="PMQ213" s="464"/>
      <c r="PMR213" s="464"/>
      <c r="PMS213" s="464"/>
      <c r="PMT213" s="464"/>
      <c r="PMU213" s="464"/>
      <c r="PMV213" s="464"/>
      <c r="PMW213" s="464"/>
      <c r="PMX213" s="464"/>
      <c r="PMY213" s="464"/>
      <c r="PMZ213" s="464"/>
      <c r="PNA213" s="464"/>
      <c r="PNB213" s="464"/>
      <c r="PNC213" s="464"/>
      <c r="PND213" s="464"/>
      <c r="PNE213" s="464"/>
      <c r="PNF213" s="464"/>
      <c r="PNG213" s="464"/>
      <c r="PNH213" s="464"/>
      <c r="PNI213" s="464"/>
      <c r="PNJ213" s="464"/>
      <c r="PNK213" s="464"/>
      <c r="PNL213" s="464"/>
      <c r="PNM213" s="464"/>
      <c r="PNN213" s="464"/>
      <c r="PNO213" s="464"/>
      <c r="PNP213" s="464"/>
      <c r="PNQ213" s="464"/>
      <c r="PNR213" s="464"/>
      <c r="PNS213" s="464"/>
      <c r="PNT213" s="464"/>
      <c r="PNU213" s="464"/>
      <c r="PNV213" s="464"/>
      <c r="PNW213" s="464"/>
      <c r="PNX213" s="464"/>
      <c r="PNY213" s="464"/>
      <c r="PNZ213" s="464"/>
      <c r="POA213" s="464"/>
      <c r="POB213" s="464"/>
      <c r="POC213" s="464"/>
      <c r="POD213" s="464"/>
      <c r="POE213" s="464"/>
      <c r="POF213" s="464"/>
      <c r="POG213" s="464"/>
      <c r="POH213" s="464"/>
      <c r="POI213" s="464"/>
      <c r="POJ213" s="464"/>
      <c r="POK213" s="464"/>
      <c r="POL213" s="464"/>
      <c r="POM213" s="464"/>
      <c r="PON213" s="464"/>
      <c r="POO213" s="464"/>
      <c r="POP213" s="464"/>
      <c r="POQ213" s="464"/>
      <c r="POR213" s="464"/>
      <c r="POS213" s="464"/>
      <c r="POT213" s="464"/>
      <c r="POU213" s="464"/>
      <c r="POV213" s="464"/>
      <c r="POW213" s="464"/>
      <c r="POX213" s="464"/>
      <c r="POY213" s="464"/>
      <c r="POZ213" s="464"/>
      <c r="PPA213" s="464"/>
      <c r="PPB213" s="464"/>
      <c r="PPC213" s="464"/>
      <c r="PPD213" s="464"/>
      <c r="PPE213" s="464"/>
      <c r="PPF213" s="464"/>
      <c r="PPG213" s="464"/>
      <c r="PPH213" s="464"/>
      <c r="PPI213" s="464"/>
      <c r="PPJ213" s="464"/>
      <c r="PPK213" s="464"/>
      <c r="PPL213" s="464"/>
      <c r="PPM213" s="464"/>
      <c r="PPN213" s="464"/>
      <c r="PPO213" s="464"/>
      <c r="PPP213" s="464"/>
      <c r="PPQ213" s="464"/>
      <c r="PPR213" s="464"/>
      <c r="PPS213" s="464"/>
      <c r="PPT213" s="464"/>
      <c r="PPU213" s="464"/>
      <c r="PPV213" s="464"/>
      <c r="PPW213" s="464"/>
      <c r="PPX213" s="464"/>
      <c r="PPY213" s="464"/>
      <c r="PPZ213" s="464"/>
      <c r="PQA213" s="464"/>
      <c r="PQB213" s="464"/>
      <c r="PQC213" s="464"/>
      <c r="PQD213" s="464"/>
      <c r="PQE213" s="464"/>
      <c r="PQF213" s="464"/>
      <c r="PQG213" s="464"/>
      <c r="PQH213" s="464"/>
      <c r="PQI213" s="464"/>
      <c r="PQJ213" s="464"/>
      <c r="PQK213" s="464"/>
      <c r="PQL213" s="464"/>
      <c r="PQM213" s="464"/>
      <c r="PQN213" s="464"/>
      <c r="PQO213" s="464"/>
      <c r="PQP213" s="464"/>
      <c r="PQQ213" s="464"/>
      <c r="PQR213" s="464"/>
      <c r="PQS213" s="464"/>
      <c r="PQT213" s="464"/>
      <c r="PQU213" s="464"/>
      <c r="PQV213" s="464"/>
      <c r="PQW213" s="464"/>
      <c r="PQX213" s="464"/>
      <c r="PQY213" s="464"/>
      <c r="PQZ213" s="464"/>
      <c r="PRA213" s="464"/>
      <c r="PRB213" s="464"/>
      <c r="PRC213" s="464"/>
      <c r="PRD213" s="464"/>
      <c r="PRE213" s="464"/>
      <c r="PRF213" s="464"/>
      <c r="PRG213" s="464"/>
      <c r="PRH213" s="464"/>
      <c r="PRI213" s="464"/>
      <c r="PRJ213" s="464"/>
      <c r="PRK213" s="464"/>
      <c r="PRL213" s="464"/>
      <c r="PRM213" s="464"/>
      <c r="PRN213" s="464"/>
      <c r="PRO213" s="464"/>
      <c r="PRP213" s="464"/>
      <c r="PRQ213" s="464"/>
      <c r="PRR213" s="464"/>
      <c r="PRS213" s="464"/>
      <c r="PRT213" s="464"/>
      <c r="PRU213" s="464"/>
      <c r="PRV213" s="464"/>
      <c r="PRW213" s="464"/>
      <c r="PRX213" s="464"/>
      <c r="PRY213" s="464"/>
      <c r="PRZ213" s="464"/>
      <c r="PSA213" s="464"/>
      <c r="PSB213" s="464"/>
      <c r="PSC213" s="464"/>
      <c r="PSD213" s="464"/>
      <c r="PSE213" s="464"/>
      <c r="PSF213" s="464"/>
      <c r="PSG213" s="464"/>
      <c r="PSH213" s="464"/>
      <c r="PSI213" s="464"/>
      <c r="PSJ213" s="464"/>
      <c r="PSK213" s="464"/>
      <c r="PSL213" s="464"/>
      <c r="PSM213" s="464"/>
      <c r="PSN213" s="464"/>
      <c r="PSO213" s="464"/>
      <c r="PSP213" s="464"/>
      <c r="PSQ213" s="464"/>
      <c r="PSR213" s="464"/>
      <c r="PSS213" s="464"/>
      <c r="PST213" s="464"/>
      <c r="PSU213" s="464"/>
      <c r="PSV213" s="464"/>
      <c r="PSW213" s="464"/>
      <c r="PSX213" s="464"/>
      <c r="PSY213" s="464"/>
      <c r="PSZ213" s="464"/>
      <c r="PTA213" s="464"/>
      <c r="PTB213" s="464"/>
      <c r="PTC213" s="464"/>
      <c r="PTD213" s="464"/>
      <c r="PTE213" s="464"/>
      <c r="PTF213" s="464"/>
      <c r="PTG213" s="464"/>
      <c r="PTH213" s="464"/>
      <c r="PTI213" s="464"/>
      <c r="PTJ213" s="464"/>
      <c r="PTK213" s="464"/>
      <c r="PTL213" s="464"/>
      <c r="PTM213" s="464"/>
      <c r="PTN213" s="464"/>
      <c r="PTO213" s="464"/>
      <c r="PTP213" s="464"/>
      <c r="PTQ213" s="464"/>
      <c r="PTR213" s="464"/>
      <c r="PTS213" s="464"/>
      <c r="PTT213" s="464"/>
      <c r="PTU213" s="464"/>
      <c r="PTV213" s="464"/>
      <c r="PTW213" s="464"/>
      <c r="PTX213" s="464"/>
      <c r="PTY213" s="464"/>
      <c r="PTZ213" s="464"/>
      <c r="PUA213" s="464"/>
      <c r="PUB213" s="464"/>
      <c r="PUC213" s="464"/>
      <c r="PUD213" s="464"/>
      <c r="PUE213" s="464"/>
      <c r="PUF213" s="464"/>
      <c r="PUG213" s="464"/>
      <c r="PUH213" s="464"/>
      <c r="PUI213" s="464"/>
      <c r="PUJ213" s="464"/>
      <c r="PUK213" s="464"/>
      <c r="PUL213" s="464"/>
      <c r="PUM213" s="464"/>
      <c r="PUN213" s="464"/>
      <c r="PUO213" s="464"/>
      <c r="PUP213" s="464"/>
      <c r="PUQ213" s="464"/>
      <c r="PUR213" s="464"/>
      <c r="PUS213" s="464"/>
      <c r="PUT213" s="464"/>
      <c r="PUU213" s="464"/>
      <c r="PUV213" s="464"/>
      <c r="PUW213" s="464"/>
      <c r="PUX213" s="464"/>
      <c r="PUY213" s="464"/>
      <c r="PUZ213" s="464"/>
      <c r="PVA213" s="464"/>
      <c r="PVB213" s="464"/>
      <c r="PVC213" s="464"/>
      <c r="PVD213" s="464"/>
      <c r="PVE213" s="464"/>
      <c r="PVF213" s="464"/>
      <c r="PVG213" s="464"/>
      <c r="PVH213" s="464"/>
      <c r="PVI213" s="464"/>
      <c r="PVJ213" s="464"/>
      <c r="PVK213" s="464"/>
      <c r="PVL213" s="464"/>
      <c r="PVM213" s="464"/>
      <c r="PVN213" s="464"/>
      <c r="PVO213" s="464"/>
      <c r="PVP213" s="464"/>
      <c r="PVQ213" s="464"/>
      <c r="PVR213" s="464"/>
      <c r="PVS213" s="464"/>
      <c r="PVT213" s="464"/>
      <c r="PVU213" s="464"/>
      <c r="PVV213" s="464"/>
      <c r="PVW213" s="464"/>
      <c r="PVX213" s="464"/>
      <c r="PVY213" s="464"/>
      <c r="PVZ213" s="464"/>
      <c r="PWA213" s="464"/>
      <c r="PWB213" s="464"/>
      <c r="PWC213" s="464"/>
      <c r="PWD213" s="464"/>
      <c r="PWE213" s="464"/>
      <c r="PWF213" s="464"/>
      <c r="PWG213" s="464"/>
      <c r="PWH213" s="464"/>
      <c r="PWI213" s="464"/>
      <c r="PWJ213" s="464"/>
      <c r="PWK213" s="464"/>
      <c r="PWL213" s="464"/>
      <c r="PWM213" s="464"/>
      <c r="PWN213" s="464"/>
      <c r="PWO213" s="464"/>
      <c r="PWP213" s="464"/>
      <c r="PWQ213" s="464"/>
      <c r="PWR213" s="464"/>
      <c r="PWS213" s="464"/>
      <c r="PWT213" s="464"/>
      <c r="PWU213" s="464"/>
      <c r="PWV213" s="464"/>
      <c r="PWW213" s="464"/>
      <c r="PWX213" s="464"/>
      <c r="PWY213" s="464"/>
      <c r="PWZ213" s="464"/>
      <c r="PXA213" s="464"/>
      <c r="PXB213" s="464"/>
      <c r="PXC213" s="464"/>
      <c r="PXD213" s="464"/>
      <c r="PXE213" s="464"/>
      <c r="PXF213" s="464"/>
      <c r="PXG213" s="464"/>
      <c r="PXH213" s="464"/>
      <c r="PXI213" s="464"/>
      <c r="PXJ213" s="464"/>
      <c r="PXK213" s="464"/>
      <c r="PXL213" s="464"/>
      <c r="PXM213" s="464"/>
      <c r="PXN213" s="464"/>
      <c r="PXO213" s="464"/>
      <c r="PXP213" s="464"/>
      <c r="PXQ213" s="464"/>
      <c r="PXR213" s="464"/>
      <c r="PXS213" s="464"/>
      <c r="PXT213" s="464"/>
      <c r="PXU213" s="464"/>
      <c r="PXV213" s="464"/>
      <c r="PXW213" s="464"/>
      <c r="PXX213" s="464"/>
      <c r="PXY213" s="464"/>
      <c r="PXZ213" s="464"/>
      <c r="PYA213" s="464"/>
      <c r="PYB213" s="464"/>
      <c r="PYC213" s="464"/>
      <c r="PYD213" s="464"/>
      <c r="PYE213" s="464"/>
      <c r="PYF213" s="464"/>
      <c r="PYG213" s="464"/>
      <c r="PYH213" s="464"/>
      <c r="PYI213" s="464"/>
      <c r="PYJ213" s="464"/>
      <c r="PYK213" s="464"/>
      <c r="PYL213" s="464"/>
      <c r="PYM213" s="464"/>
      <c r="PYN213" s="464"/>
      <c r="PYO213" s="464"/>
      <c r="PYP213" s="464"/>
      <c r="PYQ213" s="464"/>
      <c r="PYR213" s="464"/>
      <c r="PYS213" s="464"/>
      <c r="PYT213" s="464"/>
      <c r="PYU213" s="464"/>
      <c r="PYV213" s="464"/>
      <c r="PYW213" s="464"/>
      <c r="PYX213" s="464"/>
      <c r="PYY213" s="464"/>
      <c r="PYZ213" s="464"/>
      <c r="PZA213" s="464"/>
      <c r="PZB213" s="464"/>
      <c r="PZC213" s="464"/>
      <c r="PZD213" s="464"/>
      <c r="PZE213" s="464"/>
      <c r="PZF213" s="464"/>
      <c r="PZG213" s="464"/>
      <c r="PZH213" s="464"/>
      <c r="PZI213" s="464"/>
      <c r="PZJ213" s="464"/>
      <c r="PZK213" s="464"/>
      <c r="PZL213" s="464"/>
      <c r="PZM213" s="464"/>
      <c r="PZN213" s="464"/>
      <c r="PZO213" s="464"/>
      <c r="PZP213" s="464"/>
      <c r="PZQ213" s="464"/>
      <c r="PZR213" s="464"/>
      <c r="PZS213" s="464"/>
      <c r="PZT213" s="464"/>
      <c r="PZU213" s="464"/>
      <c r="PZV213" s="464"/>
      <c r="PZW213" s="464"/>
      <c r="PZX213" s="464"/>
      <c r="PZY213" s="464"/>
      <c r="PZZ213" s="464"/>
      <c r="QAA213" s="464"/>
      <c r="QAB213" s="464"/>
      <c r="QAC213" s="464"/>
      <c r="QAD213" s="464"/>
      <c r="QAE213" s="464"/>
      <c r="QAF213" s="464"/>
      <c r="QAG213" s="464"/>
      <c r="QAH213" s="464"/>
      <c r="QAI213" s="464"/>
      <c r="QAJ213" s="464"/>
      <c r="QAK213" s="464"/>
      <c r="QAL213" s="464"/>
      <c r="QAM213" s="464"/>
      <c r="QAN213" s="464"/>
      <c r="QAO213" s="464"/>
      <c r="QAP213" s="464"/>
      <c r="QAQ213" s="464"/>
      <c r="QAR213" s="464"/>
      <c r="QAS213" s="464"/>
      <c r="QAT213" s="464"/>
      <c r="QAU213" s="464"/>
      <c r="QAV213" s="464"/>
      <c r="QAW213" s="464"/>
      <c r="QAX213" s="464"/>
      <c r="QAY213" s="464"/>
      <c r="QAZ213" s="464"/>
      <c r="QBA213" s="464"/>
      <c r="QBB213" s="464"/>
      <c r="QBC213" s="464"/>
      <c r="QBD213" s="464"/>
      <c r="QBE213" s="464"/>
      <c r="QBF213" s="464"/>
      <c r="QBG213" s="464"/>
      <c r="QBH213" s="464"/>
      <c r="QBI213" s="464"/>
      <c r="QBJ213" s="464"/>
      <c r="QBK213" s="464"/>
      <c r="QBL213" s="464"/>
      <c r="QBM213" s="464"/>
      <c r="QBN213" s="464"/>
      <c r="QBO213" s="464"/>
      <c r="QBP213" s="464"/>
      <c r="QBQ213" s="464"/>
      <c r="QBR213" s="464"/>
      <c r="QBS213" s="464"/>
      <c r="QBT213" s="464"/>
      <c r="QBU213" s="464"/>
      <c r="QBV213" s="464"/>
      <c r="QBW213" s="464"/>
      <c r="QBX213" s="464"/>
      <c r="QBY213" s="464"/>
      <c r="QBZ213" s="464"/>
      <c r="QCA213" s="464"/>
      <c r="QCB213" s="464"/>
      <c r="QCC213" s="464"/>
      <c r="QCD213" s="464"/>
      <c r="QCE213" s="464"/>
      <c r="QCF213" s="464"/>
      <c r="QCG213" s="464"/>
      <c r="QCH213" s="464"/>
      <c r="QCI213" s="464"/>
      <c r="QCJ213" s="464"/>
      <c r="QCK213" s="464"/>
      <c r="QCL213" s="464"/>
      <c r="QCM213" s="464"/>
      <c r="QCN213" s="464"/>
      <c r="QCO213" s="464"/>
      <c r="QCP213" s="464"/>
      <c r="QCQ213" s="464"/>
      <c r="QCR213" s="464"/>
      <c r="QCS213" s="464"/>
      <c r="QCT213" s="464"/>
      <c r="QCU213" s="464"/>
      <c r="QCV213" s="464"/>
      <c r="QCW213" s="464"/>
      <c r="QCX213" s="464"/>
      <c r="QCY213" s="464"/>
      <c r="QCZ213" s="464"/>
      <c r="QDA213" s="464"/>
      <c r="QDB213" s="464"/>
      <c r="QDC213" s="464"/>
      <c r="QDD213" s="464"/>
      <c r="QDE213" s="464"/>
      <c r="QDF213" s="464"/>
      <c r="QDG213" s="464"/>
      <c r="QDH213" s="464"/>
      <c r="QDI213" s="464"/>
      <c r="QDJ213" s="464"/>
      <c r="QDK213" s="464"/>
      <c r="QDL213" s="464"/>
      <c r="QDM213" s="464"/>
      <c r="QDN213" s="464"/>
      <c r="QDO213" s="464"/>
      <c r="QDP213" s="464"/>
      <c r="QDQ213" s="464"/>
      <c r="QDR213" s="464"/>
      <c r="QDS213" s="464"/>
      <c r="QDT213" s="464"/>
      <c r="QDU213" s="464"/>
      <c r="QDV213" s="464"/>
      <c r="QDW213" s="464"/>
      <c r="QDX213" s="464"/>
      <c r="QDY213" s="464"/>
      <c r="QDZ213" s="464"/>
      <c r="QEA213" s="464"/>
      <c r="QEB213" s="464"/>
      <c r="QEC213" s="464"/>
      <c r="QED213" s="464"/>
      <c r="QEE213" s="464"/>
      <c r="QEF213" s="464"/>
      <c r="QEG213" s="464"/>
      <c r="QEH213" s="464"/>
      <c r="QEI213" s="464"/>
      <c r="QEJ213" s="464"/>
      <c r="QEK213" s="464"/>
      <c r="QEL213" s="464"/>
      <c r="QEM213" s="464"/>
      <c r="QEN213" s="464"/>
      <c r="QEO213" s="464"/>
      <c r="QEP213" s="464"/>
      <c r="QEQ213" s="464"/>
      <c r="QER213" s="464"/>
      <c r="QES213" s="464"/>
      <c r="QET213" s="464"/>
      <c r="QEU213" s="464"/>
      <c r="QEV213" s="464"/>
      <c r="QEW213" s="464"/>
      <c r="QEX213" s="464"/>
      <c r="QEY213" s="464"/>
      <c r="QEZ213" s="464"/>
      <c r="QFA213" s="464"/>
      <c r="QFB213" s="464"/>
      <c r="QFC213" s="464"/>
      <c r="QFD213" s="464"/>
      <c r="QFE213" s="464"/>
      <c r="QFF213" s="464"/>
      <c r="QFG213" s="464"/>
      <c r="QFH213" s="464"/>
      <c r="QFI213" s="464"/>
      <c r="QFJ213" s="464"/>
      <c r="QFK213" s="464"/>
      <c r="QFL213" s="464"/>
      <c r="QFM213" s="464"/>
      <c r="QFN213" s="464"/>
      <c r="QFO213" s="464"/>
      <c r="QFP213" s="464"/>
      <c r="QFQ213" s="464"/>
      <c r="QFR213" s="464"/>
      <c r="QFS213" s="464"/>
      <c r="QFT213" s="464"/>
      <c r="QFU213" s="464"/>
      <c r="QFV213" s="464"/>
      <c r="QFW213" s="464"/>
      <c r="QFX213" s="464"/>
      <c r="QFY213" s="464"/>
      <c r="QFZ213" s="464"/>
      <c r="QGA213" s="464"/>
      <c r="QGB213" s="464"/>
      <c r="QGC213" s="464"/>
      <c r="QGD213" s="464"/>
      <c r="QGE213" s="464"/>
      <c r="QGF213" s="464"/>
      <c r="QGG213" s="464"/>
      <c r="QGH213" s="464"/>
      <c r="QGI213" s="464"/>
      <c r="QGJ213" s="464"/>
      <c r="QGK213" s="464"/>
      <c r="QGL213" s="464"/>
      <c r="QGM213" s="464"/>
      <c r="QGN213" s="464"/>
      <c r="QGO213" s="464"/>
      <c r="QGP213" s="464"/>
      <c r="QGQ213" s="464"/>
      <c r="QGR213" s="464"/>
      <c r="QGS213" s="464"/>
      <c r="QGT213" s="464"/>
      <c r="QGU213" s="464"/>
      <c r="QGV213" s="464"/>
      <c r="QGW213" s="464"/>
      <c r="QGX213" s="464"/>
      <c r="QGY213" s="464"/>
      <c r="QGZ213" s="464"/>
      <c r="QHA213" s="464"/>
      <c r="QHB213" s="464"/>
      <c r="QHC213" s="464"/>
      <c r="QHD213" s="464"/>
      <c r="QHE213" s="464"/>
      <c r="QHF213" s="464"/>
      <c r="QHG213" s="464"/>
      <c r="QHH213" s="464"/>
      <c r="QHI213" s="464"/>
      <c r="QHJ213" s="464"/>
      <c r="QHK213" s="464"/>
      <c r="QHL213" s="464"/>
      <c r="QHM213" s="464"/>
      <c r="QHN213" s="464"/>
      <c r="QHO213" s="464"/>
      <c r="QHP213" s="464"/>
      <c r="QHQ213" s="464"/>
      <c r="QHR213" s="464"/>
      <c r="QHS213" s="464"/>
      <c r="QHT213" s="464"/>
      <c r="QHU213" s="464"/>
      <c r="QHV213" s="464"/>
      <c r="QHW213" s="464"/>
      <c r="QHX213" s="464"/>
      <c r="QHY213" s="464"/>
      <c r="QHZ213" s="464"/>
      <c r="QIA213" s="464"/>
      <c r="QIB213" s="464"/>
      <c r="QIC213" s="464"/>
      <c r="QID213" s="464"/>
      <c r="QIE213" s="464"/>
      <c r="QIF213" s="464"/>
      <c r="QIG213" s="464"/>
      <c r="QIH213" s="464"/>
      <c r="QII213" s="464"/>
      <c r="QIJ213" s="464"/>
      <c r="QIK213" s="464"/>
      <c r="QIL213" s="464"/>
      <c r="QIM213" s="464"/>
      <c r="QIN213" s="464"/>
      <c r="QIO213" s="464"/>
      <c r="QIP213" s="464"/>
      <c r="QIQ213" s="464"/>
      <c r="QIR213" s="464"/>
      <c r="QIS213" s="464"/>
      <c r="QIT213" s="464"/>
      <c r="QIU213" s="464"/>
      <c r="QIV213" s="464"/>
      <c r="QIW213" s="464"/>
      <c r="QIX213" s="464"/>
      <c r="QIY213" s="464"/>
      <c r="QIZ213" s="464"/>
      <c r="QJA213" s="464"/>
      <c r="QJB213" s="464"/>
      <c r="QJC213" s="464"/>
      <c r="QJD213" s="464"/>
      <c r="QJE213" s="464"/>
      <c r="QJF213" s="464"/>
      <c r="QJG213" s="464"/>
      <c r="QJH213" s="464"/>
      <c r="QJI213" s="464"/>
      <c r="QJJ213" s="464"/>
      <c r="QJK213" s="464"/>
      <c r="QJL213" s="464"/>
      <c r="QJM213" s="464"/>
      <c r="QJN213" s="464"/>
      <c r="QJO213" s="464"/>
      <c r="QJP213" s="464"/>
      <c r="QJQ213" s="464"/>
      <c r="QJR213" s="464"/>
      <c r="QJS213" s="464"/>
      <c r="QJT213" s="464"/>
      <c r="QJU213" s="464"/>
      <c r="QJV213" s="464"/>
      <c r="QJW213" s="464"/>
      <c r="QJX213" s="464"/>
      <c r="QJY213" s="464"/>
      <c r="QJZ213" s="464"/>
      <c r="QKA213" s="464"/>
      <c r="QKB213" s="464"/>
      <c r="QKC213" s="464"/>
      <c r="QKD213" s="464"/>
      <c r="QKE213" s="464"/>
      <c r="QKF213" s="464"/>
      <c r="QKG213" s="464"/>
      <c r="QKH213" s="464"/>
      <c r="QKI213" s="464"/>
      <c r="QKJ213" s="464"/>
      <c r="QKK213" s="464"/>
      <c r="QKL213" s="464"/>
      <c r="QKM213" s="464"/>
      <c r="QKN213" s="464"/>
      <c r="QKO213" s="464"/>
      <c r="QKP213" s="464"/>
      <c r="QKQ213" s="464"/>
      <c r="QKR213" s="464"/>
      <c r="QKS213" s="464"/>
      <c r="QKT213" s="464"/>
      <c r="QKU213" s="464"/>
      <c r="QKV213" s="464"/>
      <c r="QKW213" s="464"/>
      <c r="QKX213" s="464"/>
      <c r="QKY213" s="464"/>
      <c r="QKZ213" s="464"/>
      <c r="QLA213" s="464"/>
      <c r="QLB213" s="464"/>
      <c r="QLC213" s="464"/>
      <c r="QLD213" s="464"/>
      <c r="QLE213" s="464"/>
      <c r="QLF213" s="464"/>
      <c r="QLG213" s="464"/>
      <c r="QLH213" s="464"/>
      <c r="QLI213" s="464"/>
      <c r="QLJ213" s="464"/>
      <c r="QLK213" s="464"/>
      <c r="QLL213" s="464"/>
      <c r="QLM213" s="464"/>
      <c r="QLN213" s="464"/>
      <c r="QLO213" s="464"/>
      <c r="QLP213" s="464"/>
      <c r="QLQ213" s="464"/>
      <c r="QLR213" s="464"/>
      <c r="QLS213" s="464"/>
      <c r="QLT213" s="464"/>
      <c r="QLU213" s="464"/>
      <c r="QLV213" s="464"/>
      <c r="QLW213" s="464"/>
      <c r="QLX213" s="464"/>
      <c r="QLY213" s="464"/>
      <c r="QLZ213" s="464"/>
      <c r="QMA213" s="464"/>
      <c r="QMB213" s="464"/>
      <c r="QMC213" s="464"/>
      <c r="QMD213" s="464"/>
      <c r="QME213" s="464"/>
      <c r="QMF213" s="464"/>
      <c r="QMG213" s="464"/>
      <c r="QMH213" s="464"/>
      <c r="QMI213" s="464"/>
      <c r="QMJ213" s="464"/>
      <c r="QMK213" s="464"/>
      <c r="QML213" s="464"/>
      <c r="QMM213" s="464"/>
      <c r="QMN213" s="464"/>
      <c r="QMO213" s="464"/>
      <c r="QMP213" s="464"/>
      <c r="QMQ213" s="464"/>
      <c r="QMR213" s="464"/>
      <c r="QMS213" s="464"/>
      <c r="QMT213" s="464"/>
      <c r="QMU213" s="464"/>
      <c r="QMV213" s="464"/>
      <c r="QMW213" s="464"/>
      <c r="QMX213" s="464"/>
      <c r="QMY213" s="464"/>
      <c r="QMZ213" s="464"/>
      <c r="QNA213" s="464"/>
      <c r="QNB213" s="464"/>
      <c r="QNC213" s="464"/>
      <c r="QND213" s="464"/>
      <c r="QNE213" s="464"/>
      <c r="QNF213" s="464"/>
      <c r="QNG213" s="464"/>
      <c r="QNH213" s="464"/>
      <c r="QNI213" s="464"/>
      <c r="QNJ213" s="464"/>
      <c r="QNK213" s="464"/>
      <c r="QNL213" s="464"/>
      <c r="QNM213" s="464"/>
      <c r="QNN213" s="464"/>
      <c r="QNO213" s="464"/>
      <c r="QNP213" s="464"/>
      <c r="QNQ213" s="464"/>
      <c r="QNR213" s="464"/>
      <c r="QNS213" s="464"/>
      <c r="QNT213" s="464"/>
      <c r="QNU213" s="464"/>
      <c r="QNV213" s="464"/>
      <c r="QNW213" s="464"/>
      <c r="QNX213" s="464"/>
      <c r="QNY213" s="464"/>
      <c r="QNZ213" s="464"/>
      <c r="QOA213" s="464"/>
      <c r="QOB213" s="464"/>
      <c r="QOC213" s="464"/>
      <c r="QOD213" s="464"/>
      <c r="QOE213" s="464"/>
      <c r="QOF213" s="464"/>
      <c r="QOG213" s="464"/>
      <c r="QOH213" s="464"/>
      <c r="QOI213" s="464"/>
      <c r="QOJ213" s="464"/>
      <c r="QOK213" s="464"/>
      <c r="QOL213" s="464"/>
      <c r="QOM213" s="464"/>
      <c r="QON213" s="464"/>
      <c r="QOO213" s="464"/>
      <c r="QOP213" s="464"/>
      <c r="QOQ213" s="464"/>
      <c r="QOR213" s="464"/>
      <c r="QOS213" s="464"/>
      <c r="QOT213" s="464"/>
      <c r="QOU213" s="464"/>
      <c r="QOV213" s="464"/>
      <c r="QOW213" s="464"/>
      <c r="QOX213" s="464"/>
      <c r="QOY213" s="464"/>
      <c r="QOZ213" s="464"/>
      <c r="QPA213" s="464"/>
      <c r="QPB213" s="464"/>
      <c r="QPC213" s="464"/>
      <c r="QPD213" s="464"/>
      <c r="QPE213" s="464"/>
      <c r="QPF213" s="464"/>
      <c r="QPG213" s="464"/>
      <c r="QPH213" s="464"/>
      <c r="QPI213" s="464"/>
      <c r="QPJ213" s="464"/>
      <c r="QPK213" s="464"/>
      <c r="QPL213" s="464"/>
      <c r="QPM213" s="464"/>
      <c r="QPN213" s="464"/>
      <c r="QPO213" s="464"/>
      <c r="QPP213" s="464"/>
      <c r="QPQ213" s="464"/>
      <c r="QPR213" s="464"/>
      <c r="QPS213" s="464"/>
      <c r="QPT213" s="464"/>
      <c r="QPU213" s="464"/>
      <c r="QPV213" s="464"/>
      <c r="QPW213" s="464"/>
      <c r="QPX213" s="464"/>
      <c r="QPY213" s="464"/>
      <c r="QPZ213" s="464"/>
      <c r="QQA213" s="464"/>
      <c r="QQB213" s="464"/>
      <c r="QQC213" s="464"/>
      <c r="QQD213" s="464"/>
      <c r="QQE213" s="464"/>
      <c r="QQF213" s="464"/>
      <c r="QQG213" s="464"/>
      <c r="QQH213" s="464"/>
      <c r="QQI213" s="464"/>
      <c r="QQJ213" s="464"/>
      <c r="QQK213" s="464"/>
      <c r="QQL213" s="464"/>
      <c r="QQM213" s="464"/>
      <c r="QQN213" s="464"/>
      <c r="QQO213" s="464"/>
      <c r="QQP213" s="464"/>
      <c r="QQQ213" s="464"/>
      <c r="QQR213" s="464"/>
      <c r="QQS213" s="464"/>
      <c r="QQT213" s="464"/>
      <c r="QQU213" s="464"/>
      <c r="QQV213" s="464"/>
      <c r="QQW213" s="464"/>
      <c r="QQX213" s="464"/>
      <c r="QQY213" s="464"/>
      <c r="QQZ213" s="464"/>
      <c r="QRA213" s="464"/>
      <c r="QRB213" s="464"/>
      <c r="QRC213" s="464"/>
      <c r="QRD213" s="464"/>
      <c r="QRE213" s="464"/>
      <c r="QRF213" s="464"/>
      <c r="QRG213" s="464"/>
      <c r="QRH213" s="464"/>
      <c r="QRI213" s="464"/>
      <c r="QRJ213" s="464"/>
      <c r="QRK213" s="464"/>
      <c r="QRL213" s="464"/>
      <c r="QRM213" s="464"/>
      <c r="QRN213" s="464"/>
      <c r="QRO213" s="464"/>
      <c r="QRP213" s="464"/>
      <c r="QRQ213" s="464"/>
      <c r="QRR213" s="464"/>
      <c r="QRS213" s="464"/>
      <c r="QRT213" s="464"/>
      <c r="QRU213" s="464"/>
      <c r="QRV213" s="464"/>
      <c r="QRW213" s="464"/>
      <c r="QRX213" s="464"/>
      <c r="QRY213" s="464"/>
      <c r="QRZ213" s="464"/>
      <c r="QSA213" s="464"/>
      <c r="QSB213" s="464"/>
      <c r="QSC213" s="464"/>
      <c r="QSD213" s="464"/>
      <c r="QSE213" s="464"/>
      <c r="QSF213" s="464"/>
      <c r="QSG213" s="464"/>
      <c r="QSH213" s="464"/>
      <c r="QSI213" s="464"/>
      <c r="QSJ213" s="464"/>
      <c r="QSK213" s="464"/>
      <c r="QSL213" s="464"/>
      <c r="QSM213" s="464"/>
      <c r="QSN213" s="464"/>
      <c r="QSO213" s="464"/>
      <c r="QSP213" s="464"/>
      <c r="QSQ213" s="464"/>
      <c r="QSR213" s="464"/>
      <c r="QSS213" s="464"/>
      <c r="QST213" s="464"/>
      <c r="QSU213" s="464"/>
      <c r="QSV213" s="464"/>
      <c r="QSW213" s="464"/>
      <c r="QSX213" s="464"/>
      <c r="QSY213" s="464"/>
      <c r="QSZ213" s="464"/>
      <c r="QTA213" s="464"/>
      <c r="QTB213" s="464"/>
      <c r="QTC213" s="464"/>
      <c r="QTD213" s="464"/>
      <c r="QTE213" s="464"/>
      <c r="QTF213" s="464"/>
      <c r="QTG213" s="464"/>
      <c r="QTH213" s="464"/>
      <c r="QTI213" s="464"/>
      <c r="QTJ213" s="464"/>
      <c r="QTK213" s="464"/>
      <c r="QTL213" s="464"/>
      <c r="QTM213" s="464"/>
      <c r="QTN213" s="464"/>
      <c r="QTO213" s="464"/>
      <c r="QTP213" s="464"/>
      <c r="QTQ213" s="464"/>
      <c r="QTR213" s="464"/>
      <c r="QTS213" s="464"/>
      <c r="QTT213" s="464"/>
      <c r="QTU213" s="464"/>
      <c r="QTV213" s="464"/>
      <c r="QTW213" s="464"/>
      <c r="QTX213" s="464"/>
      <c r="QTY213" s="464"/>
      <c r="QTZ213" s="464"/>
      <c r="QUA213" s="464"/>
      <c r="QUB213" s="464"/>
      <c r="QUC213" s="464"/>
      <c r="QUD213" s="464"/>
      <c r="QUE213" s="464"/>
      <c r="QUF213" s="464"/>
      <c r="QUG213" s="464"/>
      <c r="QUH213" s="464"/>
      <c r="QUI213" s="464"/>
      <c r="QUJ213" s="464"/>
      <c r="QUK213" s="464"/>
      <c r="QUL213" s="464"/>
      <c r="QUM213" s="464"/>
      <c r="QUN213" s="464"/>
      <c r="QUO213" s="464"/>
      <c r="QUP213" s="464"/>
      <c r="QUQ213" s="464"/>
      <c r="QUR213" s="464"/>
      <c r="QUS213" s="464"/>
      <c r="QUT213" s="464"/>
      <c r="QUU213" s="464"/>
      <c r="QUV213" s="464"/>
      <c r="QUW213" s="464"/>
      <c r="QUX213" s="464"/>
      <c r="QUY213" s="464"/>
      <c r="QUZ213" s="464"/>
      <c r="QVA213" s="464"/>
      <c r="QVB213" s="464"/>
      <c r="QVC213" s="464"/>
      <c r="QVD213" s="464"/>
      <c r="QVE213" s="464"/>
      <c r="QVF213" s="464"/>
      <c r="QVG213" s="464"/>
      <c r="QVH213" s="464"/>
      <c r="QVI213" s="464"/>
      <c r="QVJ213" s="464"/>
      <c r="QVK213" s="464"/>
      <c r="QVL213" s="464"/>
      <c r="QVM213" s="464"/>
      <c r="QVN213" s="464"/>
      <c r="QVO213" s="464"/>
      <c r="QVP213" s="464"/>
      <c r="QVQ213" s="464"/>
      <c r="QVR213" s="464"/>
      <c r="QVS213" s="464"/>
      <c r="QVT213" s="464"/>
      <c r="QVU213" s="464"/>
      <c r="QVV213" s="464"/>
      <c r="QVW213" s="464"/>
      <c r="QVX213" s="464"/>
      <c r="QVY213" s="464"/>
      <c r="QVZ213" s="464"/>
      <c r="QWA213" s="464"/>
      <c r="QWB213" s="464"/>
      <c r="QWC213" s="464"/>
      <c r="QWD213" s="464"/>
      <c r="QWE213" s="464"/>
      <c r="QWF213" s="464"/>
      <c r="QWG213" s="464"/>
      <c r="QWH213" s="464"/>
      <c r="QWI213" s="464"/>
      <c r="QWJ213" s="464"/>
      <c r="QWK213" s="464"/>
      <c r="QWL213" s="464"/>
      <c r="QWM213" s="464"/>
      <c r="QWN213" s="464"/>
      <c r="QWO213" s="464"/>
      <c r="QWP213" s="464"/>
      <c r="QWQ213" s="464"/>
      <c r="QWR213" s="464"/>
      <c r="QWS213" s="464"/>
      <c r="QWT213" s="464"/>
      <c r="QWU213" s="464"/>
      <c r="QWV213" s="464"/>
      <c r="QWW213" s="464"/>
      <c r="QWX213" s="464"/>
      <c r="QWY213" s="464"/>
      <c r="QWZ213" s="464"/>
      <c r="QXA213" s="464"/>
      <c r="QXB213" s="464"/>
      <c r="QXC213" s="464"/>
      <c r="QXD213" s="464"/>
      <c r="QXE213" s="464"/>
      <c r="QXF213" s="464"/>
      <c r="QXG213" s="464"/>
      <c r="QXH213" s="464"/>
      <c r="QXI213" s="464"/>
      <c r="QXJ213" s="464"/>
      <c r="QXK213" s="464"/>
      <c r="QXL213" s="464"/>
      <c r="QXM213" s="464"/>
      <c r="QXN213" s="464"/>
      <c r="QXO213" s="464"/>
      <c r="QXP213" s="464"/>
      <c r="QXQ213" s="464"/>
      <c r="QXR213" s="464"/>
      <c r="QXS213" s="464"/>
      <c r="QXT213" s="464"/>
      <c r="QXU213" s="464"/>
      <c r="QXV213" s="464"/>
      <c r="QXW213" s="464"/>
      <c r="QXX213" s="464"/>
      <c r="QXY213" s="464"/>
      <c r="QXZ213" s="464"/>
      <c r="QYA213" s="464"/>
      <c r="QYB213" s="464"/>
      <c r="QYC213" s="464"/>
      <c r="QYD213" s="464"/>
      <c r="QYE213" s="464"/>
      <c r="QYF213" s="464"/>
      <c r="QYG213" s="464"/>
      <c r="QYH213" s="464"/>
      <c r="QYI213" s="464"/>
      <c r="QYJ213" s="464"/>
      <c r="QYK213" s="464"/>
      <c r="QYL213" s="464"/>
      <c r="QYM213" s="464"/>
      <c r="QYN213" s="464"/>
      <c r="QYO213" s="464"/>
      <c r="QYP213" s="464"/>
      <c r="QYQ213" s="464"/>
      <c r="QYR213" s="464"/>
      <c r="QYS213" s="464"/>
      <c r="QYT213" s="464"/>
      <c r="QYU213" s="464"/>
      <c r="QYV213" s="464"/>
      <c r="QYW213" s="464"/>
      <c r="QYX213" s="464"/>
      <c r="QYY213" s="464"/>
      <c r="QYZ213" s="464"/>
      <c r="QZA213" s="464"/>
      <c r="QZB213" s="464"/>
      <c r="QZC213" s="464"/>
      <c r="QZD213" s="464"/>
      <c r="QZE213" s="464"/>
      <c r="QZF213" s="464"/>
      <c r="QZG213" s="464"/>
      <c r="QZH213" s="464"/>
      <c r="QZI213" s="464"/>
      <c r="QZJ213" s="464"/>
      <c r="QZK213" s="464"/>
      <c r="QZL213" s="464"/>
      <c r="QZM213" s="464"/>
      <c r="QZN213" s="464"/>
      <c r="QZO213" s="464"/>
      <c r="QZP213" s="464"/>
      <c r="QZQ213" s="464"/>
      <c r="QZR213" s="464"/>
      <c r="QZS213" s="464"/>
      <c r="QZT213" s="464"/>
      <c r="QZU213" s="464"/>
      <c r="QZV213" s="464"/>
      <c r="QZW213" s="464"/>
      <c r="QZX213" s="464"/>
      <c r="QZY213" s="464"/>
      <c r="QZZ213" s="464"/>
      <c r="RAA213" s="464"/>
      <c r="RAB213" s="464"/>
      <c r="RAC213" s="464"/>
      <c r="RAD213" s="464"/>
      <c r="RAE213" s="464"/>
      <c r="RAF213" s="464"/>
      <c r="RAG213" s="464"/>
      <c r="RAH213" s="464"/>
      <c r="RAI213" s="464"/>
      <c r="RAJ213" s="464"/>
      <c r="RAK213" s="464"/>
      <c r="RAL213" s="464"/>
      <c r="RAM213" s="464"/>
      <c r="RAN213" s="464"/>
      <c r="RAO213" s="464"/>
      <c r="RAP213" s="464"/>
      <c r="RAQ213" s="464"/>
      <c r="RAR213" s="464"/>
      <c r="RAS213" s="464"/>
      <c r="RAT213" s="464"/>
      <c r="RAU213" s="464"/>
      <c r="RAV213" s="464"/>
      <c r="RAW213" s="464"/>
      <c r="RAX213" s="464"/>
      <c r="RAY213" s="464"/>
      <c r="RAZ213" s="464"/>
      <c r="RBA213" s="464"/>
      <c r="RBB213" s="464"/>
      <c r="RBC213" s="464"/>
      <c r="RBD213" s="464"/>
      <c r="RBE213" s="464"/>
      <c r="RBF213" s="464"/>
      <c r="RBG213" s="464"/>
      <c r="RBH213" s="464"/>
      <c r="RBI213" s="464"/>
      <c r="RBJ213" s="464"/>
      <c r="RBK213" s="464"/>
      <c r="RBL213" s="464"/>
      <c r="RBM213" s="464"/>
      <c r="RBN213" s="464"/>
      <c r="RBO213" s="464"/>
      <c r="RBP213" s="464"/>
      <c r="RBQ213" s="464"/>
      <c r="RBR213" s="464"/>
      <c r="RBS213" s="464"/>
      <c r="RBT213" s="464"/>
      <c r="RBU213" s="464"/>
      <c r="RBV213" s="464"/>
      <c r="RBW213" s="464"/>
      <c r="RBX213" s="464"/>
      <c r="RBY213" s="464"/>
      <c r="RBZ213" s="464"/>
      <c r="RCA213" s="464"/>
      <c r="RCB213" s="464"/>
      <c r="RCC213" s="464"/>
      <c r="RCD213" s="464"/>
      <c r="RCE213" s="464"/>
      <c r="RCF213" s="464"/>
      <c r="RCG213" s="464"/>
      <c r="RCH213" s="464"/>
      <c r="RCI213" s="464"/>
      <c r="RCJ213" s="464"/>
      <c r="RCK213" s="464"/>
      <c r="RCL213" s="464"/>
      <c r="RCM213" s="464"/>
      <c r="RCN213" s="464"/>
      <c r="RCO213" s="464"/>
      <c r="RCP213" s="464"/>
      <c r="RCQ213" s="464"/>
      <c r="RCR213" s="464"/>
      <c r="RCS213" s="464"/>
      <c r="RCT213" s="464"/>
      <c r="RCU213" s="464"/>
      <c r="RCV213" s="464"/>
      <c r="RCW213" s="464"/>
      <c r="RCX213" s="464"/>
      <c r="RCY213" s="464"/>
      <c r="RCZ213" s="464"/>
      <c r="RDA213" s="464"/>
      <c r="RDB213" s="464"/>
      <c r="RDC213" s="464"/>
      <c r="RDD213" s="464"/>
      <c r="RDE213" s="464"/>
      <c r="RDF213" s="464"/>
      <c r="RDG213" s="464"/>
      <c r="RDH213" s="464"/>
      <c r="RDI213" s="464"/>
      <c r="RDJ213" s="464"/>
      <c r="RDK213" s="464"/>
      <c r="RDL213" s="464"/>
      <c r="RDM213" s="464"/>
      <c r="RDN213" s="464"/>
      <c r="RDO213" s="464"/>
      <c r="RDP213" s="464"/>
      <c r="RDQ213" s="464"/>
      <c r="RDR213" s="464"/>
      <c r="RDS213" s="464"/>
      <c r="RDT213" s="464"/>
      <c r="RDU213" s="464"/>
      <c r="RDV213" s="464"/>
      <c r="RDW213" s="464"/>
      <c r="RDX213" s="464"/>
      <c r="RDY213" s="464"/>
      <c r="RDZ213" s="464"/>
      <c r="REA213" s="464"/>
      <c r="REB213" s="464"/>
      <c r="REC213" s="464"/>
      <c r="RED213" s="464"/>
      <c r="REE213" s="464"/>
      <c r="REF213" s="464"/>
      <c r="REG213" s="464"/>
      <c r="REH213" s="464"/>
      <c r="REI213" s="464"/>
      <c r="REJ213" s="464"/>
      <c r="REK213" s="464"/>
      <c r="REL213" s="464"/>
      <c r="REM213" s="464"/>
      <c r="REN213" s="464"/>
      <c r="REO213" s="464"/>
      <c r="REP213" s="464"/>
      <c r="REQ213" s="464"/>
      <c r="RER213" s="464"/>
      <c r="RES213" s="464"/>
      <c r="RET213" s="464"/>
      <c r="REU213" s="464"/>
      <c r="REV213" s="464"/>
      <c r="REW213" s="464"/>
      <c r="REX213" s="464"/>
      <c r="REY213" s="464"/>
      <c r="REZ213" s="464"/>
      <c r="RFA213" s="464"/>
      <c r="RFB213" s="464"/>
      <c r="RFC213" s="464"/>
      <c r="RFD213" s="464"/>
      <c r="RFE213" s="464"/>
      <c r="RFF213" s="464"/>
      <c r="RFG213" s="464"/>
      <c r="RFH213" s="464"/>
      <c r="RFI213" s="464"/>
      <c r="RFJ213" s="464"/>
      <c r="RFK213" s="464"/>
      <c r="RFL213" s="464"/>
      <c r="RFM213" s="464"/>
      <c r="RFN213" s="464"/>
      <c r="RFO213" s="464"/>
      <c r="RFP213" s="464"/>
      <c r="RFQ213" s="464"/>
      <c r="RFR213" s="464"/>
      <c r="RFS213" s="464"/>
      <c r="RFT213" s="464"/>
      <c r="RFU213" s="464"/>
      <c r="RFV213" s="464"/>
      <c r="RFW213" s="464"/>
      <c r="RFX213" s="464"/>
      <c r="RFY213" s="464"/>
      <c r="RFZ213" s="464"/>
      <c r="RGA213" s="464"/>
      <c r="RGB213" s="464"/>
      <c r="RGC213" s="464"/>
      <c r="RGD213" s="464"/>
      <c r="RGE213" s="464"/>
      <c r="RGF213" s="464"/>
      <c r="RGG213" s="464"/>
      <c r="RGH213" s="464"/>
      <c r="RGI213" s="464"/>
      <c r="RGJ213" s="464"/>
      <c r="RGK213" s="464"/>
      <c r="RGL213" s="464"/>
      <c r="RGM213" s="464"/>
      <c r="RGN213" s="464"/>
      <c r="RGO213" s="464"/>
      <c r="RGP213" s="464"/>
      <c r="RGQ213" s="464"/>
      <c r="RGR213" s="464"/>
      <c r="RGS213" s="464"/>
      <c r="RGT213" s="464"/>
      <c r="RGU213" s="464"/>
      <c r="RGV213" s="464"/>
      <c r="RGW213" s="464"/>
      <c r="RGX213" s="464"/>
      <c r="RGY213" s="464"/>
      <c r="RGZ213" s="464"/>
      <c r="RHA213" s="464"/>
      <c r="RHB213" s="464"/>
      <c r="RHC213" s="464"/>
      <c r="RHD213" s="464"/>
      <c r="RHE213" s="464"/>
      <c r="RHF213" s="464"/>
      <c r="RHG213" s="464"/>
      <c r="RHH213" s="464"/>
      <c r="RHI213" s="464"/>
      <c r="RHJ213" s="464"/>
      <c r="RHK213" s="464"/>
      <c r="RHL213" s="464"/>
      <c r="RHM213" s="464"/>
      <c r="RHN213" s="464"/>
      <c r="RHO213" s="464"/>
      <c r="RHP213" s="464"/>
      <c r="RHQ213" s="464"/>
      <c r="RHR213" s="464"/>
      <c r="RHS213" s="464"/>
      <c r="RHT213" s="464"/>
      <c r="RHU213" s="464"/>
      <c r="RHV213" s="464"/>
      <c r="RHW213" s="464"/>
      <c r="RHX213" s="464"/>
      <c r="RHY213" s="464"/>
      <c r="RHZ213" s="464"/>
      <c r="RIA213" s="464"/>
      <c r="RIB213" s="464"/>
      <c r="RIC213" s="464"/>
      <c r="RID213" s="464"/>
      <c r="RIE213" s="464"/>
      <c r="RIF213" s="464"/>
      <c r="RIG213" s="464"/>
      <c r="RIH213" s="464"/>
      <c r="RII213" s="464"/>
      <c r="RIJ213" s="464"/>
      <c r="RIK213" s="464"/>
      <c r="RIL213" s="464"/>
      <c r="RIM213" s="464"/>
      <c r="RIN213" s="464"/>
      <c r="RIO213" s="464"/>
      <c r="RIP213" s="464"/>
      <c r="RIQ213" s="464"/>
      <c r="RIR213" s="464"/>
      <c r="RIS213" s="464"/>
      <c r="RIT213" s="464"/>
      <c r="RIU213" s="464"/>
      <c r="RIV213" s="464"/>
      <c r="RIW213" s="464"/>
      <c r="RIX213" s="464"/>
      <c r="RIY213" s="464"/>
      <c r="RIZ213" s="464"/>
      <c r="RJA213" s="464"/>
      <c r="RJB213" s="464"/>
      <c r="RJC213" s="464"/>
      <c r="RJD213" s="464"/>
      <c r="RJE213" s="464"/>
      <c r="RJF213" s="464"/>
      <c r="RJG213" s="464"/>
      <c r="RJH213" s="464"/>
      <c r="RJI213" s="464"/>
      <c r="RJJ213" s="464"/>
      <c r="RJK213" s="464"/>
      <c r="RJL213" s="464"/>
      <c r="RJM213" s="464"/>
      <c r="RJN213" s="464"/>
      <c r="RJO213" s="464"/>
      <c r="RJP213" s="464"/>
      <c r="RJQ213" s="464"/>
      <c r="RJR213" s="464"/>
      <c r="RJS213" s="464"/>
      <c r="RJT213" s="464"/>
      <c r="RJU213" s="464"/>
      <c r="RJV213" s="464"/>
      <c r="RJW213" s="464"/>
      <c r="RJX213" s="464"/>
      <c r="RJY213" s="464"/>
      <c r="RJZ213" s="464"/>
      <c r="RKA213" s="464"/>
      <c r="RKB213" s="464"/>
      <c r="RKC213" s="464"/>
      <c r="RKD213" s="464"/>
      <c r="RKE213" s="464"/>
      <c r="RKF213" s="464"/>
      <c r="RKG213" s="464"/>
      <c r="RKH213" s="464"/>
      <c r="RKI213" s="464"/>
      <c r="RKJ213" s="464"/>
      <c r="RKK213" s="464"/>
      <c r="RKL213" s="464"/>
      <c r="RKM213" s="464"/>
      <c r="RKN213" s="464"/>
      <c r="RKO213" s="464"/>
      <c r="RKP213" s="464"/>
      <c r="RKQ213" s="464"/>
      <c r="RKR213" s="464"/>
      <c r="RKS213" s="464"/>
      <c r="RKT213" s="464"/>
      <c r="RKU213" s="464"/>
      <c r="RKV213" s="464"/>
      <c r="RKW213" s="464"/>
      <c r="RKX213" s="464"/>
      <c r="RKY213" s="464"/>
      <c r="RKZ213" s="464"/>
      <c r="RLA213" s="464"/>
      <c r="RLB213" s="464"/>
      <c r="RLC213" s="464"/>
      <c r="RLD213" s="464"/>
      <c r="RLE213" s="464"/>
      <c r="RLF213" s="464"/>
      <c r="RLG213" s="464"/>
      <c r="RLH213" s="464"/>
      <c r="RLI213" s="464"/>
      <c r="RLJ213" s="464"/>
      <c r="RLK213" s="464"/>
      <c r="RLL213" s="464"/>
      <c r="RLM213" s="464"/>
      <c r="RLN213" s="464"/>
      <c r="RLO213" s="464"/>
      <c r="RLP213" s="464"/>
      <c r="RLQ213" s="464"/>
      <c r="RLR213" s="464"/>
      <c r="RLS213" s="464"/>
      <c r="RLT213" s="464"/>
      <c r="RLU213" s="464"/>
      <c r="RLV213" s="464"/>
      <c r="RLW213" s="464"/>
      <c r="RLX213" s="464"/>
      <c r="RLY213" s="464"/>
      <c r="RLZ213" s="464"/>
      <c r="RMA213" s="464"/>
      <c r="RMB213" s="464"/>
      <c r="RMC213" s="464"/>
      <c r="RMD213" s="464"/>
      <c r="RME213" s="464"/>
      <c r="RMF213" s="464"/>
      <c r="RMG213" s="464"/>
      <c r="RMH213" s="464"/>
      <c r="RMI213" s="464"/>
      <c r="RMJ213" s="464"/>
      <c r="RMK213" s="464"/>
      <c r="RML213" s="464"/>
      <c r="RMM213" s="464"/>
      <c r="RMN213" s="464"/>
      <c r="RMO213" s="464"/>
      <c r="RMP213" s="464"/>
      <c r="RMQ213" s="464"/>
      <c r="RMR213" s="464"/>
      <c r="RMS213" s="464"/>
      <c r="RMT213" s="464"/>
      <c r="RMU213" s="464"/>
      <c r="RMV213" s="464"/>
      <c r="RMW213" s="464"/>
      <c r="RMX213" s="464"/>
      <c r="RMY213" s="464"/>
      <c r="RMZ213" s="464"/>
      <c r="RNA213" s="464"/>
      <c r="RNB213" s="464"/>
      <c r="RNC213" s="464"/>
      <c r="RND213" s="464"/>
      <c r="RNE213" s="464"/>
      <c r="RNF213" s="464"/>
      <c r="RNG213" s="464"/>
      <c r="RNH213" s="464"/>
      <c r="RNI213" s="464"/>
      <c r="RNJ213" s="464"/>
      <c r="RNK213" s="464"/>
      <c r="RNL213" s="464"/>
      <c r="RNM213" s="464"/>
      <c r="RNN213" s="464"/>
      <c r="RNO213" s="464"/>
      <c r="RNP213" s="464"/>
      <c r="RNQ213" s="464"/>
      <c r="RNR213" s="464"/>
      <c r="RNS213" s="464"/>
      <c r="RNT213" s="464"/>
      <c r="RNU213" s="464"/>
      <c r="RNV213" s="464"/>
      <c r="RNW213" s="464"/>
      <c r="RNX213" s="464"/>
      <c r="RNY213" s="464"/>
      <c r="RNZ213" s="464"/>
      <c r="ROA213" s="464"/>
      <c r="ROB213" s="464"/>
      <c r="ROC213" s="464"/>
      <c r="ROD213" s="464"/>
      <c r="ROE213" s="464"/>
      <c r="ROF213" s="464"/>
      <c r="ROG213" s="464"/>
      <c r="ROH213" s="464"/>
      <c r="ROI213" s="464"/>
      <c r="ROJ213" s="464"/>
      <c r="ROK213" s="464"/>
      <c r="ROL213" s="464"/>
      <c r="ROM213" s="464"/>
      <c r="RON213" s="464"/>
      <c r="ROO213" s="464"/>
      <c r="ROP213" s="464"/>
      <c r="ROQ213" s="464"/>
      <c r="ROR213" s="464"/>
      <c r="ROS213" s="464"/>
      <c r="ROT213" s="464"/>
      <c r="ROU213" s="464"/>
      <c r="ROV213" s="464"/>
      <c r="ROW213" s="464"/>
      <c r="ROX213" s="464"/>
      <c r="ROY213" s="464"/>
      <c r="ROZ213" s="464"/>
      <c r="RPA213" s="464"/>
      <c r="RPB213" s="464"/>
      <c r="RPC213" s="464"/>
      <c r="RPD213" s="464"/>
      <c r="RPE213" s="464"/>
      <c r="RPF213" s="464"/>
      <c r="RPG213" s="464"/>
      <c r="RPH213" s="464"/>
      <c r="RPI213" s="464"/>
      <c r="RPJ213" s="464"/>
      <c r="RPK213" s="464"/>
      <c r="RPL213" s="464"/>
      <c r="RPM213" s="464"/>
      <c r="RPN213" s="464"/>
      <c r="RPO213" s="464"/>
      <c r="RPP213" s="464"/>
      <c r="RPQ213" s="464"/>
      <c r="RPR213" s="464"/>
      <c r="RPS213" s="464"/>
      <c r="RPT213" s="464"/>
      <c r="RPU213" s="464"/>
      <c r="RPV213" s="464"/>
      <c r="RPW213" s="464"/>
      <c r="RPX213" s="464"/>
      <c r="RPY213" s="464"/>
      <c r="RPZ213" s="464"/>
      <c r="RQA213" s="464"/>
      <c r="RQB213" s="464"/>
      <c r="RQC213" s="464"/>
      <c r="RQD213" s="464"/>
      <c r="RQE213" s="464"/>
      <c r="RQF213" s="464"/>
      <c r="RQG213" s="464"/>
      <c r="RQH213" s="464"/>
      <c r="RQI213" s="464"/>
      <c r="RQJ213" s="464"/>
      <c r="RQK213" s="464"/>
      <c r="RQL213" s="464"/>
      <c r="RQM213" s="464"/>
      <c r="RQN213" s="464"/>
      <c r="RQO213" s="464"/>
      <c r="RQP213" s="464"/>
      <c r="RQQ213" s="464"/>
      <c r="RQR213" s="464"/>
      <c r="RQS213" s="464"/>
      <c r="RQT213" s="464"/>
      <c r="RQU213" s="464"/>
      <c r="RQV213" s="464"/>
      <c r="RQW213" s="464"/>
      <c r="RQX213" s="464"/>
      <c r="RQY213" s="464"/>
      <c r="RQZ213" s="464"/>
      <c r="RRA213" s="464"/>
      <c r="RRB213" s="464"/>
      <c r="RRC213" s="464"/>
      <c r="RRD213" s="464"/>
      <c r="RRE213" s="464"/>
      <c r="RRF213" s="464"/>
      <c r="RRG213" s="464"/>
      <c r="RRH213" s="464"/>
      <c r="RRI213" s="464"/>
      <c r="RRJ213" s="464"/>
      <c r="RRK213" s="464"/>
      <c r="RRL213" s="464"/>
      <c r="RRM213" s="464"/>
      <c r="RRN213" s="464"/>
      <c r="RRO213" s="464"/>
      <c r="RRP213" s="464"/>
      <c r="RRQ213" s="464"/>
      <c r="RRR213" s="464"/>
      <c r="RRS213" s="464"/>
      <c r="RRT213" s="464"/>
      <c r="RRU213" s="464"/>
      <c r="RRV213" s="464"/>
      <c r="RRW213" s="464"/>
      <c r="RRX213" s="464"/>
      <c r="RRY213" s="464"/>
      <c r="RRZ213" s="464"/>
      <c r="RSA213" s="464"/>
      <c r="RSB213" s="464"/>
      <c r="RSC213" s="464"/>
      <c r="RSD213" s="464"/>
      <c r="RSE213" s="464"/>
      <c r="RSF213" s="464"/>
      <c r="RSG213" s="464"/>
      <c r="RSH213" s="464"/>
      <c r="RSI213" s="464"/>
      <c r="RSJ213" s="464"/>
      <c r="RSK213" s="464"/>
      <c r="RSL213" s="464"/>
      <c r="RSM213" s="464"/>
      <c r="RSN213" s="464"/>
      <c r="RSO213" s="464"/>
      <c r="RSP213" s="464"/>
      <c r="RSQ213" s="464"/>
      <c r="RSR213" s="464"/>
      <c r="RSS213" s="464"/>
      <c r="RST213" s="464"/>
      <c r="RSU213" s="464"/>
      <c r="RSV213" s="464"/>
      <c r="RSW213" s="464"/>
      <c r="RSX213" s="464"/>
      <c r="RSY213" s="464"/>
      <c r="RSZ213" s="464"/>
      <c r="RTA213" s="464"/>
      <c r="RTB213" s="464"/>
      <c r="RTC213" s="464"/>
      <c r="RTD213" s="464"/>
      <c r="RTE213" s="464"/>
      <c r="RTF213" s="464"/>
      <c r="RTG213" s="464"/>
      <c r="RTH213" s="464"/>
      <c r="RTI213" s="464"/>
      <c r="RTJ213" s="464"/>
      <c r="RTK213" s="464"/>
      <c r="RTL213" s="464"/>
      <c r="RTM213" s="464"/>
      <c r="RTN213" s="464"/>
      <c r="RTO213" s="464"/>
      <c r="RTP213" s="464"/>
      <c r="RTQ213" s="464"/>
      <c r="RTR213" s="464"/>
      <c r="RTS213" s="464"/>
      <c r="RTT213" s="464"/>
      <c r="RTU213" s="464"/>
      <c r="RTV213" s="464"/>
      <c r="RTW213" s="464"/>
      <c r="RTX213" s="464"/>
      <c r="RTY213" s="464"/>
      <c r="RTZ213" s="464"/>
      <c r="RUA213" s="464"/>
      <c r="RUB213" s="464"/>
      <c r="RUC213" s="464"/>
      <c r="RUD213" s="464"/>
      <c r="RUE213" s="464"/>
      <c r="RUF213" s="464"/>
      <c r="RUG213" s="464"/>
      <c r="RUH213" s="464"/>
      <c r="RUI213" s="464"/>
      <c r="RUJ213" s="464"/>
      <c r="RUK213" s="464"/>
      <c r="RUL213" s="464"/>
      <c r="RUM213" s="464"/>
      <c r="RUN213" s="464"/>
      <c r="RUO213" s="464"/>
      <c r="RUP213" s="464"/>
      <c r="RUQ213" s="464"/>
      <c r="RUR213" s="464"/>
      <c r="RUS213" s="464"/>
      <c r="RUT213" s="464"/>
      <c r="RUU213" s="464"/>
      <c r="RUV213" s="464"/>
      <c r="RUW213" s="464"/>
      <c r="RUX213" s="464"/>
      <c r="RUY213" s="464"/>
      <c r="RUZ213" s="464"/>
      <c r="RVA213" s="464"/>
      <c r="RVB213" s="464"/>
      <c r="RVC213" s="464"/>
      <c r="RVD213" s="464"/>
      <c r="RVE213" s="464"/>
      <c r="RVF213" s="464"/>
      <c r="RVG213" s="464"/>
      <c r="RVH213" s="464"/>
      <c r="RVI213" s="464"/>
      <c r="RVJ213" s="464"/>
      <c r="RVK213" s="464"/>
      <c r="RVL213" s="464"/>
      <c r="RVM213" s="464"/>
      <c r="RVN213" s="464"/>
      <c r="RVO213" s="464"/>
      <c r="RVP213" s="464"/>
      <c r="RVQ213" s="464"/>
      <c r="RVR213" s="464"/>
      <c r="RVS213" s="464"/>
      <c r="RVT213" s="464"/>
      <c r="RVU213" s="464"/>
      <c r="RVV213" s="464"/>
      <c r="RVW213" s="464"/>
      <c r="RVX213" s="464"/>
      <c r="RVY213" s="464"/>
      <c r="RVZ213" s="464"/>
      <c r="RWA213" s="464"/>
      <c r="RWB213" s="464"/>
      <c r="RWC213" s="464"/>
      <c r="RWD213" s="464"/>
      <c r="RWE213" s="464"/>
      <c r="RWF213" s="464"/>
      <c r="RWG213" s="464"/>
      <c r="RWH213" s="464"/>
      <c r="RWI213" s="464"/>
      <c r="RWJ213" s="464"/>
      <c r="RWK213" s="464"/>
      <c r="RWL213" s="464"/>
      <c r="RWM213" s="464"/>
      <c r="RWN213" s="464"/>
      <c r="RWO213" s="464"/>
      <c r="RWP213" s="464"/>
      <c r="RWQ213" s="464"/>
      <c r="RWR213" s="464"/>
      <c r="RWS213" s="464"/>
      <c r="RWT213" s="464"/>
      <c r="RWU213" s="464"/>
      <c r="RWV213" s="464"/>
      <c r="RWW213" s="464"/>
      <c r="RWX213" s="464"/>
      <c r="RWY213" s="464"/>
      <c r="RWZ213" s="464"/>
      <c r="RXA213" s="464"/>
      <c r="RXB213" s="464"/>
      <c r="RXC213" s="464"/>
      <c r="RXD213" s="464"/>
      <c r="RXE213" s="464"/>
      <c r="RXF213" s="464"/>
      <c r="RXG213" s="464"/>
      <c r="RXH213" s="464"/>
      <c r="RXI213" s="464"/>
      <c r="RXJ213" s="464"/>
      <c r="RXK213" s="464"/>
      <c r="RXL213" s="464"/>
      <c r="RXM213" s="464"/>
      <c r="RXN213" s="464"/>
      <c r="RXO213" s="464"/>
      <c r="RXP213" s="464"/>
      <c r="RXQ213" s="464"/>
      <c r="RXR213" s="464"/>
      <c r="RXS213" s="464"/>
      <c r="RXT213" s="464"/>
      <c r="RXU213" s="464"/>
      <c r="RXV213" s="464"/>
      <c r="RXW213" s="464"/>
      <c r="RXX213" s="464"/>
      <c r="RXY213" s="464"/>
      <c r="RXZ213" s="464"/>
      <c r="RYA213" s="464"/>
      <c r="RYB213" s="464"/>
      <c r="RYC213" s="464"/>
      <c r="RYD213" s="464"/>
      <c r="RYE213" s="464"/>
      <c r="RYF213" s="464"/>
      <c r="RYG213" s="464"/>
      <c r="RYH213" s="464"/>
      <c r="RYI213" s="464"/>
      <c r="RYJ213" s="464"/>
      <c r="RYK213" s="464"/>
      <c r="RYL213" s="464"/>
      <c r="RYM213" s="464"/>
      <c r="RYN213" s="464"/>
      <c r="RYO213" s="464"/>
      <c r="RYP213" s="464"/>
      <c r="RYQ213" s="464"/>
      <c r="RYR213" s="464"/>
      <c r="RYS213" s="464"/>
      <c r="RYT213" s="464"/>
      <c r="RYU213" s="464"/>
      <c r="RYV213" s="464"/>
      <c r="RYW213" s="464"/>
      <c r="RYX213" s="464"/>
      <c r="RYY213" s="464"/>
      <c r="RYZ213" s="464"/>
      <c r="RZA213" s="464"/>
      <c r="RZB213" s="464"/>
      <c r="RZC213" s="464"/>
      <c r="RZD213" s="464"/>
      <c r="RZE213" s="464"/>
      <c r="RZF213" s="464"/>
      <c r="RZG213" s="464"/>
      <c r="RZH213" s="464"/>
      <c r="RZI213" s="464"/>
      <c r="RZJ213" s="464"/>
      <c r="RZK213" s="464"/>
      <c r="RZL213" s="464"/>
      <c r="RZM213" s="464"/>
      <c r="RZN213" s="464"/>
      <c r="RZO213" s="464"/>
      <c r="RZP213" s="464"/>
      <c r="RZQ213" s="464"/>
      <c r="RZR213" s="464"/>
      <c r="RZS213" s="464"/>
      <c r="RZT213" s="464"/>
      <c r="RZU213" s="464"/>
      <c r="RZV213" s="464"/>
      <c r="RZW213" s="464"/>
      <c r="RZX213" s="464"/>
      <c r="RZY213" s="464"/>
      <c r="RZZ213" s="464"/>
      <c r="SAA213" s="464"/>
      <c r="SAB213" s="464"/>
      <c r="SAC213" s="464"/>
      <c r="SAD213" s="464"/>
      <c r="SAE213" s="464"/>
      <c r="SAF213" s="464"/>
      <c r="SAG213" s="464"/>
      <c r="SAH213" s="464"/>
      <c r="SAI213" s="464"/>
      <c r="SAJ213" s="464"/>
      <c r="SAK213" s="464"/>
      <c r="SAL213" s="464"/>
      <c r="SAM213" s="464"/>
      <c r="SAN213" s="464"/>
      <c r="SAO213" s="464"/>
      <c r="SAP213" s="464"/>
      <c r="SAQ213" s="464"/>
      <c r="SAR213" s="464"/>
      <c r="SAS213" s="464"/>
      <c r="SAT213" s="464"/>
      <c r="SAU213" s="464"/>
      <c r="SAV213" s="464"/>
      <c r="SAW213" s="464"/>
      <c r="SAX213" s="464"/>
      <c r="SAY213" s="464"/>
      <c r="SAZ213" s="464"/>
      <c r="SBA213" s="464"/>
      <c r="SBB213" s="464"/>
      <c r="SBC213" s="464"/>
      <c r="SBD213" s="464"/>
      <c r="SBE213" s="464"/>
      <c r="SBF213" s="464"/>
      <c r="SBG213" s="464"/>
      <c r="SBH213" s="464"/>
      <c r="SBI213" s="464"/>
      <c r="SBJ213" s="464"/>
      <c r="SBK213" s="464"/>
      <c r="SBL213" s="464"/>
      <c r="SBM213" s="464"/>
      <c r="SBN213" s="464"/>
      <c r="SBO213" s="464"/>
      <c r="SBP213" s="464"/>
      <c r="SBQ213" s="464"/>
      <c r="SBR213" s="464"/>
      <c r="SBS213" s="464"/>
      <c r="SBT213" s="464"/>
      <c r="SBU213" s="464"/>
      <c r="SBV213" s="464"/>
      <c r="SBW213" s="464"/>
      <c r="SBX213" s="464"/>
      <c r="SBY213" s="464"/>
      <c r="SBZ213" s="464"/>
      <c r="SCA213" s="464"/>
      <c r="SCB213" s="464"/>
      <c r="SCC213" s="464"/>
      <c r="SCD213" s="464"/>
      <c r="SCE213" s="464"/>
      <c r="SCF213" s="464"/>
      <c r="SCG213" s="464"/>
      <c r="SCH213" s="464"/>
      <c r="SCI213" s="464"/>
      <c r="SCJ213" s="464"/>
      <c r="SCK213" s="464"/>
      <c r="SCL213" s="464"/>
      <c r="SCM213" s="464"/>
      <c r="SCN213" s="464"/>
      <c r="SCO213" s="464"/>
      <c r="SCP213" s="464"/>
      <c r="SCQ213" s="464"/>
      <c r="SCR213" s="464"/>
      <c r="SCS213" s="464"/>
      <c r="SCT213" s="464"/>
      <c r="SCU213" s="464"/>
      <c r="SCV213" s="464"/>
      <c r="SCW213" s="464"/>
      <c r="SCX213" s="464"/>
      <c r="SCY213" s="464"/>
      <c r="SCZ213" s="464"/>
      <c r="SDA213" s="464"/>
      <c r="SDB213" s="464"/>
      <c r="SDC213" s="464"/>
      <c r="SDD213" s="464"/>
      <c r="SDE213" s="464"/>
      <c r="SDF213" s="464"/>
      <c r="SDG213" s="464"/>
      <c r="SDH213" s="464"/>
      <c r="SDI213" s="464"/>
      <c r="SDJ213" s="464"/>
      <c r="SDK213" s="464"/>
      <c r="SDL213" s="464"/>
      <c r="SDM213" s="464"/>
      <c r="SDN213" s="464"/>
      <c r="SDO213" s="464"/>
      <c r="SDP213" s="464"/>
      <c r="SDQ213" s="464"/>
      <c r="SDR213" s="464"/>
      <c r="SDS213" s="464"/>
      <c r="SDT213" s="464"/>
      <c r="SDU213" s="464"/>
      <c r="SDV213" s="464"/>
      <c r="SDW213" s="464"/>
      <c r="SDX213" s="464"/>
      <c r="SDY213" s="464"/>
      <c r="SDZ213" s="464"/>
      <c r="SEA213" s="464"/>
      <c r="SEB213" s="464"/>
      <c r="SEC213" s="464"/>
      <c r="SED213" s="464"/>
      <c r="SEE213" s="464"/>
      <c r="SEF213" s="464"/>
      <c r="SEG213" s="464"/>
      <c r="SEH213" s="464"/>
      <c r="SEI213" s="464"/>
      <c r="SEJ213" s="464"/>
      <c r="SEK213" s="464"/>
      <c r="SEL213" s="464"/>
      <c r="SEM213" s="464"/>
      <c r="SEN213" s="464"/>
      <c r="SEO213" s="464"/>
      <c r="SEP213" s="464"/>
      <c r="SEQ213" s="464"/>
      <c r="SER213" s="464"/>
      <c r="SES213" s="464"/>
      <c r="SET213" s="464"/>
      <c r="SEU213" s="464"/>
      <c r="SEV213" s="464"/>
      <c r="SEW213" s="464"/>
      <c r="SEX213" s="464"/>
      <c r="SEY213" s="464"/>
      <c r="SEZ213" s="464"/>
      <c r="SFA213" s="464"/>
      <c r="SFB213" s="464"/>
      <c r="SFC213" s="464"/>
      <c r="SFD213" s="464"/>
      <c r="SFE213" s="464"/>
      <c r="SFF213" s="464"/>
      <c r="SFG213" s="464"/>
      <c r="SFH213" s="464"/>
      <c r="SFI213" s="464"/>
      <c r="SFJ213" s="464"/>
      <c r="SFK213" s="464"/>
      <c r="SFL213" s="464"/>
      <c r="SFM213" s="464"/>
      <c r="SFN213" s="464"/>
      <c r="SFO213" s="464"/>
      <c r="SFP213" s="464"/>
      <c r="SFQ213" s="464"/>
      <c r="SFR213" s="464"/>
      <c r="SFS213" s="464"/>
      <c r="SFT213" s="464"/>
      <c r="SFU213" s="464"/>
      <c r="SFV213" s="464"/>
      <c r="SFW213" s="464"/>
      <c r="SFX213" s="464"/>
      <c r="SFY213" s="464"/>
      <c r="SFZ213" s="464"/>
      <c r="SGA213" s="464"/>
      <c r="SGB213" s="464"/>
      <c r="SGC213" s="464"/>
      <c r="SGD213" s="464"/>
      <c r="SGE213" s="464"/>
      <c r="SGF213" s="464"/>
      <c r="SGG213" s="464"/>
      <c r="SGH213" s="464"/>
      <c r="SGI213" s="464"/>
      <c r="SGJ213" s="464"/>
      <c r="SGK213" s="464"/>
      <c r="SGL213" s="464"/>
      <c r="SGM213" s="464"/>
      <c r="SGN213" s="464"/>
      <c r="SGO213" s="464"/>
      <c r="SGP213" s="464"/>
      <c r="SGQ213" s="464"/>
      <c r="SGR213" s="464"/>
      <c r="SGS213" s="464"/>
      <c r="SGT213" s="464"/>
      <c r="SGU213" s="464"/>
      <c r="SGV213" s="464"/>
      <c r="SGW213" s="464"/>
      <c r="SGX213" s="464"/>
      <c r="SGY213" s="464"/>
      <c r="SGZ213" s="464"/>
      <c r="SHA213" s="464"/>
      <c r="SHB213" s="464"/>
      <c r="SHC213" s="464"/>
      <c r="SHD213" s="464"/>
      <c r="SHE213" s="464"/>
      <c r="SHF213" s="464"/>
      <c r="SHG213" s="464"/>
      <c r="SHH213" s="464"/>
      <c r="SHI213" s="464"/>
      <c r="SHJ213" s="464"/>
      <c r="SHK213" s="464"/>
      <c r="SHL213" s="464"/>
      <c r="SHM213" s="464"/>
      <c r="SHN213" s="464"/>
      <c r="SHO213" s="464"/>
      <c r="SHP213" s="464"/>
      <c r="SHQ213" s="464"/>
      <c r="SHR213" s="464"/>
      <c r="SHS213" s="464"/>
      <c r="SHT213" s="464"/>
      <c r="SHU213" s="464"/>
      <c r="SHV213" s="464"/>
      <c r="SHW213" s="464"/>
      <c r="SHX213" s="464"/>
      <c r="SHY213" s="464"/>
      <c r="SHZ213" s="464"/>
      <c r="SIA213" s="464"/>
      <c r="SIB213" s="464"/>
      <c r="SIC213" s="464"/>
      <c r="SID213" s="464"/>
      <c r="SIE213" s="464"/>
      <c r="SIF213" s="464"/>
      <c r="SIG213" s="464"/>
      <c r="SIH213" s="464"/>
      <c r="SII213" s="464"/>
      <c r="SIJ213" s="464"/>
      <c r="SIK213" s="464"/>
      <c r="SIL213" s="464"/>
      <c r="SIM213" s="464"/>
      <c r="SIN213" s="464"/>
      <c r="SIO213" s="464"/>
      <c r="SIP213" s="464"/>
      <c r="SIQ213" s="464"/>
      <c r="SIR213" s="464"/>
      <c r="SIS213" s="464"/>
      <c r="SIT213" s="464"/>
      <c r="SIU213" s="464"/>
      <c r="SIV213" s="464"/>
      <c r="SIW213" s="464"/>
      <c r="SIX213" s="464"/>
      <c r="SIY213" s="464"/>
      <c r="SIZ213" s="464"/>
      <c r="SJA213" s="464"/>
      <c r="SJB213" s="464"/>
      <c r="SJC213" s="464"/>
      <c r="SJD213" s="464"/>
      <c r="SJE213" s="464"/>
      <c r="SJF213" s="464"/>
      <c r="SJG213" s="464"/>
      <c r="SJH213" s="464"/>
      <c r="SJI213" s="464"/>
      <c r="SJJ213" s="464"/>
      <c r="SJK213" s="464"/>
      <c r="SJL213" s="464"/>
      <c r="SJM213" s="464"/>
      <c r="SJN213" s="464"/>
      <c r="SJO213" s="464"/>
      <c r="SJP213" s="464"/>
      <c r="SJQ213" s="464"/>
      <c r="SJR213" s="464"/>
      <c r="SJS213" s="464"/>
      <c r="SJT213" s="464"/>
      <c r="SJU213" s="464"/>
      <c r="SJV213" s="464"/>
      <c r="SJW213" s="464"/>
      <c r="SJX213" s="464"/>
      <c r="SJY213" s="464"/>
      <c r="SJZ213" s="464"/>
      <c r="SKA213" s="464"/>
      <c r="SKB213" s="464"/>
      <c r="SKC213" s="464"/>
      <c r="SKD213" s="464"/>
      <c r="SKE213" s="464"/>
      <c r="SKF213" s="464"/>
      <c r="SKG213" s="464"/>
      <c r="SKH213" s="464"/>
      <c r="SKI213" s="464"/>
      <c r="SKJ213" s="464"/>
      <c r="SKK213" s="464"/>
      <c r="SKL213" s="464"/>
      <c r="SKM213" s="464"/>
      <c r="SKN213" s="464"/>
      <c r="SKO213" s="464"/>
      <c r="SKP213" s="464"/>
      <c r="SKQ213" s="464"/>
      <c r="SKR213" s="464"/>
      <c r="SKS213" s="464"/>
      <c r="SKT213" s="464"/>
      <c r="SKU213" s="464"/>
      <c r="SKV213" s="464"/>
      <c r="SKW213" s="464"/>
      <c r="SKX213" s="464"/>
      <c r="SKY213" s="464"/>
      <c r="SKZ213" s="464"/>
      <c r="SLA213" s="464"/>
      <c r="SLB213" s="464"/>
      <c r="SLC213" s="464"/>
      <c r="SLD213" s="464"/>
      <c r="SLE213" s="464"/>
      <c r="SLF213" s="464"/>
      <c r="SLG213" s="464"/>
      <c r="SLH213" s="464"/>
      <c r="SLI213" s="464"/>
      <c r="SLJ213" s="464"/>
      <c r="SLK213" s="464"/>
      <c r="SLL213" s="464"/>
      <c r="SLM213" s="464"/>
      <c r="SLN213" s="464"/>
      <c r="SLO213" s="464"/>
      <c r="SLP213" s="464"/>
      <c r="SLQ213" s="464"/>
      <c r="SLR213" s="464"/>
      <c r="SLS213" s="464"/>
      <c r="SLT213" s="464"/>
      <c r="SLU213" s="464"/>
      <c r="SLV213" s="464"/>
      <c r="SLW213" s="464"/>
      <c r="SLX213" s="464"/>
      <c r="SLY213" s="464"/>
      <c r="SLZ213" s="464"/>
      <c r="SMA213" s="464"/>
      <c r="SMB213" s="464"/>
      <c r="SMC213" s="464"/>
      <c r="SMD213" s="464"/>
      <c r="SME213" s="464"/>
      <c r="SMF213" s="464"/>
      <c r="SMG213" s="464"/>
      <c r="SMH213" s="464"/>
      <c r="SMI213" s="464"/>
      <c r="SMJ213" s="464"/>
      <c r="SMK213" s="464"/>
      <c r="SML213" s="464"/>
      <c r="SMM213" s="464"/>
      <c r="SMN213" s="464"/>
      <c r="SMO213" s="464"/>
      <c r="SMP213" s="464"/>
      <c r="SMQ213" s="464"/>
      <c r="SMR213" s="464"/>
      <c r="SMS213" s="464"/>
      <c r="SMT213" s="464"/>
      <c r="SMU213" s="464"/>
      <c r="SMV213" s="464"/>
      <c r="SMW213" s="464"/>
      <c r="SMX213" s="464"/>
      <c r="SMY213" s="464"/>
      <c r="SMZ213" s="464"/>
      <c r="SNA213" s="464"/>
      <c r="SNB213" s="464"/>
      <c r="SNC213" s="464"/>
      <c r="SND213" s="464"/>
      <c r="SNE213" s="464"/>
      <c r="SNF213" s="464"/>
      <c r="SNG213" s="464"/>
      <c r="SNH213" s="464"/>
      <c r="SNI213" s="464"/>
      <c r="SNJ213" s="464"/>
      <c r="SNK213" s="464"/>
      <c r="SNL213" s="464"/>
      <c r="SNM213" s="464"/>
      <c r="SNN213" s="464"/>
      <c r="SNO213" s="464"/>
      <c r="SNP213" s="464"/>
      <c r="SNQ213" s="464"/>
      <c r="SNR213" s="464"/>
      <c r="SNS213" s="464"/>
      <c r="SNT213" s="464"/>
      <c r="SNU213" s="464"/>
      <c r="SNV213" s="464"/>
      <c r="SNW213" s="464"/>
      <c r="SNX213" s="464"/>
      <c r="SNY213" s="464"/>
      <c r="SNZ213" s="464"/>
      <c r="SOA213" s="464"/>
      <c r="SOB213" s="464"/>
      <c r="SOC213" s="464"/>
      <c r="SOD213" s="464"/>
      <c r="SOE213" s="464"/>
      <c r="SOF213" s="464"/>
      <c r="SOG213" s="464"/>
      <c r="SOH213" s="464"/>
      <c r="SOI213" s="464"/>
      <c r="SOJ213" s="464"/>
      <c r="SOK213" s="464"/>
      <c r="SOL213" s="464"/>
      <c r="SOM213" s="464"/>
      <c r="SON213" s="464"/>
      <c r="SOO213" s="464"/>
      <c r="SOP213" s="464"/>
      <c r="SOQ213" s="464"/>
      <c r="SOR213" s="464"/>
      <c r="SOS213" s="464"/>
      <c r="SOT213" s="464"/>
      <c r="SOU213" s="464"/>
      <c r="SOV213" s="464"/>
      <c r="SOW213" s="464"/>
      <c r="SOX213" s="464"/>
      <c r="SOY213" s="464"/>
      <c r="SOZ213" s="464"/>
      <c r="SPA213" s="464"/>
      <c r="SPB213" s="464"/>
      <c r="SPC213" s="464"/>
      <c r="SPD213" s="464"/>
      <c r="SPE213" s="464"/>
      <c r="SPF213" s="464"/>
      <c r="SPG213" s="464"/>
      <c r="SPH213" s="464"/>
      <c r="SPI213" s="464"/>
      <c r="SPJ213" s="464"/>
      <c r="SPK213" s="464"/>
      <c r="SPL213" s="464"/>
      <c r="SPM213" s="464"/>
      <c r="SPN213" s="464"/>
      <c r="SPO213" s="464"/>
      <c r="SPP213" s="464"/>
      <c r="SPQ213" s="464"/>
      <c r="SPR213" s="464"/>
      <c r="SPS213" s="464"/>
      <c r="SPT213" s="464"/>
      <c r="SPU213" s="464"/>
      <c r="SPV213" s="464"/>
      <c r="SPW213" s="464"/>
      <c r="SPX213" s="464"/>
      <c r="SPY213" s="464"/>
      <c r="SPZ213" s="464"/>
      <c r="SQA213" s="464"/>
      <c r="SQB213" s="464"/>
      <c r="SQC213" s="464"/>
      <c r="SQD213" s="464"/>
      <c r="SQE213" s="464"/>
      <c r="SQF213" s="464"/>
      <c r="SQG213" s="464"/>
      <c r="SQH213" s="464"/>
      <c r="SQI213" s="464"/>
      <c r="SQJ213" s="464"/>
      <c r="SQK213" s="464"/>
      <c r="SQL213" s="464"/>
      <c r="SQM213" s="464"/>
      <c r="SQN213" s="464"/>
      <c r="SQO213" s="464"/>
      <c r="SQP213" s="464"/>
      <c r="SQQ213" s="464"/>
      <c r="SQR213" s="464"/>
      <c r="SQS213" s="464"/>
      <c r="SQT213" s="464"/>
      <c r="SQU213" s="464"/>
      <c r="SQV213" s="464"/>
      <c r="SQW213" s="464"/>
      <c r="SQX213" s="464"/>
      <c r="SQY213" s="464"/>
      <c r="SQZ213" s="464"/>
      <c r="SRA213" s="464"/>
      <c r="SRB213" s="464"/>
      <c r="SRC213" s="464"/>
      <c r="SRD213" s="464"/>
      <c r="SRE213" s="464"/>
      <c r="SRF213" s="464"/>
      <c r="SRG213" s="464"/>
      <c r="SRH213" s="464"/>
      <c r="SRI213" s="464"/>
      <c r="SRJ213" s="464"/>
      <c r="SRK213" s="464"/>
      <c r="SRL213" s="464"/>
      <c r="SRM213" s="464"/>
      <c r="SRN213" s="464"/>
      <c r="SRO213" s="464"/>
      <c r="SRP213" s="464"/>
      <c r="SRQ213" s="464"/>
      <c r="SRR213" s="464"/>
      <c r="SRS213" s="464"/>
      <c r="SRT213" s="464"/>
      <c r="SRU213" s="464"/>
      <c r="SRV213" s="464"/>
      <c r="SRW213" s="464"/>
      <c r="SRX213" s="464"/>
      <c r="SRY213" s="464"/>
      <c r="SRZ213" s="464"/>
      <c r="SSA213" s="464"/>
      <c r="SSB213" s="464"/>
      <c r="SSC213" s="464"/>
      <c r="SSD213" s="464"/>
      <c r="SSE213" s="464"/>
      <c r="SSF213" s="464"/>
      <c r="SSG213" s="464"/>
      <c r="SSH213" s="464"/>
      <c r="SSI213" s="464"/>
      <c r="SSJ213" s="464"/>
      <c r="SSK213" s="464"/>
      <c r="SSL213" s="464"/>
      <c r="SSM213" s="464"/>
      <c r="SSN213" s="464"/>
      <c r="SSO213" s="464"/>
      <c r="SSP213" s="464"/>
      <c r="SSQ213" s="464"/>
      <c r="SSR213" s="464"/>
      <c r="SSS213" s="464"/>
      <c r="SST213" s="464"/>
      <c r="SSU213" s="464"/>
      <c r="SSV213" s="464"/>
      <c r="SSW213" s="464"/>
      <c r="SSX213" s="464"/>
      <c r="SSY213" s="464"/>
      <c r="SSZ213" s="464"/>
      <c r="STA213" s="464"/>
      <c r="STB213" s="464"/>
      <c r="STC213" s="464"/>
      <c r="STD213" s="464"/>
      <c r="STE213" s="464"/>
      <c r="STF213" s="464"/>
      <c r="STG213" s="464"/>
      <c r="STH213" s="464"/>
      <c r="STI213" s="464"/>
      <c r="STJ213" s="464"/>
      <c r="STK213" s="464"/>
      <c r="STL213" s="464"/>
      <c r="STM213" s="464"/>
      <c r="STN213" s="464"/>
      <c r="STO213" s="464"/>
      <c r="STP213" s="464"/>
      <c r="STQ213" s="464"/>
      <c r="STR213" s="464"/>
      <c r="STS213" s="464"/>
      <c r="STT213" s="464"/>
      <c r="STU213" s="464"/>
      <c r="STV213" s="464"/>
      <c r="STW213" s="464"/>
      <c r="STX213" s="464"/>
      <c r="STY213" s="464"/>
      <c r="STZ213" s="464"/>
      <c r="SUA213" s="464"/>
      <c r="SUB213" s="464"/>
      <c r="SUC213" s="464"/>
      <c r="SUD213" s="464"/>
      <c r="SUE213" s="464"/>
      <c r="SUF213" s="464"/>
      <c r="SUG213" s="464"/>
      <c r="SUH213" s="464"/>
      <c r="SUI213" s="464"/>
      <c r="SUJ213" s="464"/>
      <c r="SUK213" s="464"/>
      <c r="SUL213" s="464"/>
      <c r="SUM213" s="464"/>
      <c r="SUN213" s="464"/>
      <c r="SUO213" s="464"/>
      <c r="SUP213" s="464"/>
      <c r="SUQ213" s="464"/>
      <c r="SUR213" s="464"/>
      <c r="SUS213" s="464"/>
      <c r="SUT213" s="464"/>
      <c r="SUU213" s="464"/>
      <c r="SUV213" s="464"/>
      <c r="SUW213" s="464"/>
      <c r="SUX213" s="464"/>
      <c r="SUY213" s="464"/>
      <c r="SUZ213" s="464"/>
      <c r="SVA213" s="464"/>
      <c r="SVB213" s="464"/>
      <c r="SVC213" s="464"/>
      <c r="SVD213" s="464"/>
      <c r="SVE213" s="464"/>
      <c r="SVF213" s="464"/>
      <c r="SVG213" s="464"/>
      <c r="SVH213" s="464"/>
      <c r="SVI213" s="464"/>
      <c r="SVJ213" s="464"/>
      <c r="SVK213" s="464"/>
      <c r="SVL213" s="464"/>
      <c r="SVM213" s="464"/>
      <c r="SVN213" s="464"/>
      <c r="SVO213" s="464"/>
      <c r="SVP213" s="464"/>
      <c r="SVQ213" s="464"/>
      <c r="SVR213" s="464"/>
      <c r="SVS213" s="464"/>
      <c r="SVT213" s="464"/>
      <c r="SVU213" s="464"/>
      <c r="SVV213" s="464"/>
      <c r="SVW213" s="464"/>
      <c r="SVX213" s="464"/>
      <c r="SVY213" s="464"/>
      <c r="SVZ213" s="464"/>
      <c r="SWA213" s="464"/>
      <c r="SWB213" s="464"/>
      <c r="SWC213" s="464"/>
      <c r="SWD213" s="464"/>
      <c r="SWE213" s="464"/>
      <c r="SWF213" s="464"/>
      <c r="SWG213" s="464"/>
      <c r="SWH213" s="464"/>
      <c r="SWI213" s="464"/>
      <c r="SWJ213" s="464"/>
      <c r="SWK213" s="464"/>
      <c r="SWL213" s="464"/>
      <c r="SWM213" s="464"/>
      <c r="SWN213" s="464"/>
      <c r="SWO213" s="464"/>
      <c r="SWP213" s="464"/>
      <c r="SWQ213" s="464"/>
      <c r="SWR213" s="464"/>
      <c r="SWS213" s="464"/>
      <c r="SWT213" s="464"/>
      <c r="SWU213" s="464"/>
      <c r="SWV213" s="464"/>
      <c r="SWW213" s="464"/>
      <c r="SWX213" s="464"/>
      <c r="SWY213" s="464"/>
      <c r="SWZ213" s="464"/>
      <c r="SXA213" s="464"/>
      <c r="SXB213" s="464"/>
      <c r="SXC213" s="464"/>
      <c r="SXD213" s="464"/>
      <c r="SXE213" s="464"/>
      <c r="SXF213" s="464"/>
      <c r="SXG213" s="464"/>
      <c r="SXH213" s="464"/>
      <c r="SXI213" s="464"/>
      <c r="SXJ213" s="464"/>
      <c r="SXK213" s="464"/>
      <c r="SXL213" s="464"/>
      <c r="SXM213" s="464"/>
      <c r="SXN213" s="464"/>
      <c r="SXO213" s="464"/>
      <c r="SXP213" s="464"/>
      <c r="SXQ213" s="464"/>
      <c r="SXR213" s="464"/>
      <c r="SXS213" s="464"/>
      <c r="SXT213" s="464"/>
      <c r="SXU213" s="464"/>
      <c r="SXV213" s="464"/>
      <c r="SXW213" s="464"/>
      <c r="SXX213" s="464"/>
      <c r="SXY213" s="464"/>
      <c r="SXZ213" s="464"/>
      <c r="SYA213" s="464"/>
      <c r="SYB213" s="464"/>
      <c r="SYC213" s="464"/>
      <c r="SYD213" s="464"/>
      <c r="SYE213" s="464"/>
      <c r="SYF213" s="464"/>
      <c r="SYG213" s="464"/>
      <c r="SYH213" s="464"/>
      <c r="SYI213" s="464"/>
      <c r="SYJ213" s="464"/>
      <c r="SYK213" s="464"/>
      <c r="SYL213" s="464"/>
      <c r="SYM213" s="464"/>
      <c r="SYN213" s="464"/>
      <c r="SYO213" s="464"/>
      <c r="SYP213" s="464"/>
      <c r="SYQ213" s="464"/>
      <c r="SYR213" s="464"/>
      <c r="SYS213" s="464"/>
      <c r="SYT213" s="464"/>
      <c r="SYU213" s="464"/>
      <c r="SYV213" s="464"/>
      <c r="SYW213" s="464"/>
      <c r="SYX213" s="464"/>
      <c r="SYY213" s="464"/>
      <c r="SYZ213" s="464"/>
      <c r="SZA213" s="464"/>
      <c r="SZB213" s="464"/>
      <c r="SZC213" s="464"/>
      <c r="SZD213" s="464"/>
      <c r="SZE213" s="464"/>
      <c r="SZF213" s="464"/>
      <c r="SZG213" s="464"/>
      <c r="SZH213" s="464"/>
      <c r="SZI213" s="464"/>
      <c r="SZJ213" s="464"/>
      <c r="SZK213" s="464"/>
      <c r="SZL213" s="464"/>
      <c r="SZM213" s="464"/>
      <c r="SZN213" s="464"/>
      <c r="SZO213" s="464"/>
      <c r="SZP213" s="464"/>
      <c r="SZQ213" s="464"/>
      <c r="SZR213" s="464"/>
      <c r="SZS213" s="464"/>
      <c r="SZT213" s="464"/>
      <c r="SZU213" s="464"/>
      <c r="SZV213" s="464"/>
      <c r="SZW213" s="464"/>
      <c r="SZX213" s="464"/>
      <c r="SZY213" s="464"/>
      <c r="SZZ213" s="464"/>
      <c r="TAA213" s="464"/>
      <c r="TAB213" s="464"/>
      <c r="TAC213" s="464"/>
      <c r="TAD213" s="464"/>
      <c r="TAE213" s="464"/>
      <c r="TAF213" s="464"/>
      <c r="TAG213" s="464"/>
      <c r="TAH213" s="464"/>
      <c r="TAI213" s="464"/>
      <c r="TAJ213" s="464"/>
      <c r="TAK213" s="464"/>
      <c r="TAL213" s="464"/>
      <c r="TAM213" s="464"/>
      <c r="TAN213" s="464"/>
      <c r="TAO213" s="464"/>
      <c r="TAP213" s="464"/>
      <c r="TAQ213" s="464"/>
      <c r="TAR213" s="464"/>
      <c r="TAS213" s="464"/>
      <c r="TAT213" s="464"/>
      <c r="TAU213" s="464"/>
      <c r="TAV213" s="464"/>
      <c r="TAW213" s="464"/>
      <c r="TAX213" s="464"/>
      <c r="TAY213" s="464"/>
      <c r="TAZ213" s="464"/>
      <c r="TBA213" s="464"/>
      <c r="TBB213" s="464"/>
      <c r="TBC213" s="464"/>
      <c r="TBD213" s="464"/>
      <c r="TBE213" s="464"/>
      <c r="TBF213" s="464"/>
      <c r="TBG213" s="464"/>
      <c r="TBH213" s="464"/>
      <c r="TBI213" s="464"/>
      <c r="TBJ213" s="464"/>
      <c r="TBK213" s="464"/>
      <c r="TBL213" s="464"/>
      <c r="TBM213" s="464"/>
      <c r="TBN213" s="464"/>
      <c r="TBO213" s="464"/>
      <c r="TBP213" s="464"/>
      <c r="TBQ213" s="464"/>
      <c r="TBR213" s="464"/>
      <c r="TBS213" s="464"/>
      <c r="TBT213" s="464"/>
      <c r="TBU213" s="464"/>
      <c r="TBV213" s="464"/>
      <c r="TBW213" s="464"/>
      <c r="TBX213" s="464"/>
      <c r="TBY213" s="464"/>
      <c r="TBZ213" s="464"/>
      <c r="TCA213" s="464"/>
      <c r="TCB213" s="464"/>
      <c r="TCC213" s="464"/>
      <c r="TCD213" s="464"/>
      <c r="TCE213" s="464"/>
      <c r="TCF213" s="464"/>
      <c r="TCG213" s="464"/>
      <c r="TCH213" s="464"/>
      <c r="TCI213" s="464"/>
      <c r="TCJ213" s="464"/>
      <c r="TCK213" s="464"/>
      <c r="TCL213" s="464"/>
      <c r="TCM213" s="464"/>
      <c r="TCN213" s="464"/>
      <c r="TCO213" s="464"/>
      <c r="TCP213" s="464"/>
      <c r="TCQ213" s="464"/>
      <c r="TCR213" s="464"/>
      <c r="TCS213" s="464"/>
      <c r="TCT213" s="464"/>
      <c r="TCU213" s="464"/>
      <c r="TCV213" s="464"/>
      <c r="TCW213" s="464"/>
      <c r="TCX213" s="464"/>
      <c r="TCY213" s="464"/>
      <c r="TCZ213" s="464"/>
      <c r="TDA213" s="464"/>
      <c r="TDB213" s="464"/>
      <c r="TDC213" s="464"/>
      <c r="TDD213" s="464"/>
      <c r="TDE213" s="464"/>
      <c r="TDF213" s="464"/>
      <c r="TDG213" s="464"/>
      <c r="TDH213" s="464"/>
      <c r="TDI213" s="464"/>
      <c r="TDJ213" s="464"/>
      <c r="TDK213" s="464"/>
      <c r="TDL213" s="464"/>
      <c r="TDM213" s="464"/>
      <c r="TDN213" s="464"/>
      <c r="TDO213" s="464"/>
      <c r="TDP213" s="464"/>
      <c r="TDQ213" s="464"/>
      <c r="TDR213" s="464"/>
      <c r="TDS213" s="464"/>
      <c r="TDT213" s="464"/>
      <c r="TDU213" s="464"/>
      <c r="TDV213" s="464"/>
      <c r="TDW213" s="464"/>
      <c r="TDX213" s="464"/>
      <c r="TDY213" s="464"/>
      <c r="TDZ213" s="464"/>
      <c r="TEA213" s="464"/>
      <c r="TEB213" s="464"/>
      <c r="TEC213" s="464"/>
      <c r="TED213" s="464"/>
      <c r="TEE213" s="464"/>
      <c r="TEF213" s="464"/>
      <c r="TEG213" s="464"/>
      <c r="TEH213" s="464"/>
      <c r="TEI213" s="464"/>
      <c r="TEJ213" s="464"/>
      <c r="TEK213" s="464"/>
      <c r="TEL213" s="464"/>
      <c r="TEM213" s="464"/>
      <c r="TEN213" s="464"/>
      <c r="TEO213" s="464"/>
      <c r="TEP213" s="464"/>
      <c r="TEQ213" s="464"/>
      <c r="TER213" s="464"/>
      <c r="TES213" s="464"/>
      <c r="TET213" s="464"/>
      <c r="TEU213" s="464"/>
      <c r="TEV213" s="464"/>
      <c r="TEW213" s="464"/>
      <c r="TEX213" s="464"/>
      <c r="TEY213" s="464"/>
      <c r="TEZ213" s="464"/>
      <c r="TFA213" s="464"/>
      <c r="TFB213" s="464"/>
      <c r="TFC213" s="464"/>
      <c r="TFD213" s="464"/>
      <c r="TFE213" s="464"/>
      <c r="TFF213" s="464"/>
      <c r="TFG213" s="464"/>
      <c r="TFH213" s="464"/>
      <c r="TFI213" s="464"/>
      <c r="TFJ213" s="464"/>
      <c r="TFK213" s="464"/>
      <c r="TFL213" s="464"/>
      <c r="TFM213" s="464"/>
      <c r="TFN213" s="464"/>
      <c r="TFO213" s="464"/>
      <c r="TFP213" s="464"/>
      <c r="TFQ213" s="464"/>
      <c r="TFR213" s="464"/>
      <c r="TFS213" s="464"/>
      <c r="TFT213" s="464"/>
      <c r="TFU213" s="464"/>
      <c r="TFV213" s="464"/>
      <c r="TFW213" s="464"/>
      <c r="TFX213" s="464"/>
      <c r="TFY213" s="464"/>
      <c r="TFZ213" s="464"/>
      <c r="TGA213" s="464"/>
      <c r="TGB213" s="464"/>
      <c r="TGC213" s="464"/>
      <c r="TGD213" s="464"/>
      <c r="TGE213" s="464"/>
      <c r="TGF213" s="464"/>
      <c r="TGG213" s="464"/>
      <c r="TGH213" s="464"/>
      <c r="TGI213" s="464"/>
      <c r="TGJ213" s="464"/>
      <c r="TGK213" s="464"/>
      <c r="TGL213" s="464"/>
      <c r="TGM213" s="464"/>
      <c r="TGN213" s="464"/>
      <c r="TGO213" s="464"/>
      <c r="TGP213" s="464"/>
      <c r="TGQ213" s="464"/>
      <c r="TGR213" s="464"/>
      <c r="TGS213" s="464"/>
      <c r="TGT213" s="464"/>
      <c r="TGU213" s="464"/>
      <c r="TGV213" s="464"/>
      <c r="TGW213" s="464"/>
      <c r="TGX213" s="464"/>
      <c r="TGY213" s="464"/>
      <c r="TGZ213" s="464"/>
      <c r="THA213" s="464"/>
      <c r="THB213" s="464"/>
      <c r="THC213" s="464"/>
      <c r="THD213" s="464"/>
      <c r="THE213" s="464"/>
      <c r="THF213" s="464"/>
      <c r="THG213" s="464"/>
      <c r="THH213" s="464"/>
      <c r="THI213" s="464"/>
      <c r="THJ213" s="464"/>
      <c r="THK213" s="464"/>
      <c r="THL213" s="464"/>
      <c r="THM213" s="464"/>
      <c r="THN213" s="464"/>
      <c r="THO213" s="464"/>
      <c r="THP213" s="464"/>
      <c r="THQ213" s="464"/>
      <c r="THR213" s="464"/>
      <c r="THS213" s="464"/>
      <c r="THT213" s="464"/>
      <c r="THU213" s="464"/>
      <c r="THV213" s="464"/>
      <c r="THW213" s="464"/>
      <c r="THX213" s="464"/>
      <c r="THY213" s="464"/>
      <c r="THZ213" s="464"/>
      <c r="TIA213" s="464"/>
      <c r="TIB213" s="464"/>
      <c r="TIC213" s="464"/>
      <c r="TID213" s="464"/>
      <c r="TIE213" s="464"/>
      <c r="TIF213" s="464"/>
      <c r="TIG213" s="464"/>
      <c r="TIH213" s="464"/>
      <c r="TII213" s="464"/>
      <c r="TIJ213" s="464"/>
      <c r="TIK213" s="464"/>
      <c r="TIL213" s="464"/>
      <c r="TIM213" s="464"/>
      <c r="TIN213" s="464"/>
      <c r="TIO213" s="464"/>
      <c r="TIP213" s="464"/>
      <c r="TIQ213" s="464"/>
      <c r="TIR213" s="464"/>
      <c r="TIS213" s="464"/>
      <c r="TIT213" s="464"/>
      <c r="TIU213" s="464"/>
      <c r="TIV213" s="464"/>
      <c r="TIW213" s="464"/>
      <c r="TIX213" s="464"/>
      <c r="TIY213" s="464"/>
      <c r="TIZ213" s="464"/>
      <c r="TJA213" s="464"/>
      <c r="TJB213" s="464"/>
      <c r="TJC213" s="464"/>
      <c r="TJD213" s="464"/>
      <c r="TJE213" s="464"/>
      <c r="TJF213" s="464"/>
      <c r="TJG213" s="464"/>
      <c r="TJH213" s="464"/>
      <c r="TJI213" s="464"/>
      <c r="TJJ213" s="464"/>
      <c r="TJK213" s="464"/>
      <c r="TJL213" s="464"/>
      <c r="TJM213" s="464"/>
      <c r="TJN213" s="464"/>
      <c r="TJO213" s="464"/>
      <c r="TJP213" s="464"/>
      <c r="TJQ213" s="464"/>
      <c r="TJR213" s="464"/>
      <c r="TJS213" s="464"/>
      <c r="TJT213" s="464"/>
      <c r="TJU213" s="464"/>
      <c r="TJV213" s="464"/>
      <c r="TJW213" s="464"/>
      <c r="TJX213" s="464"/>
      <c r="TJY213" s="464"/>
      <c r="TJZ213" s="464"/>
      <c r="TKA213" s="464"/>
      <c r="TKB213" s="464"/>
      <c r="TKC213" s="464"/>
      <c r="TKD213" s="464"/>
      <c r="TKE213" s="464"/>
      <c r="TKF213" s="464"/>
      <c r="TKG213" s="464"/>
      <c r="TKH213" s="464"/>
      <c r="TKI213" s="464"/>
      <c r="TKJ213" s="464"/>
      <c r="TKK213" s="464"/>
      <c r="TKL213" s="464"/>
      <c r="TKM213" s="464"/>
      <c r="TKN213" s="464"/>
      <c r="TKO213" s="464"/>
      <c r="TKP213" s="464"/>
      <c r="TKQ213" s="464"/>
      <c r="TKR213" s="464"/>
      <c r="TKS213" s="464"/>
      <c r="TKT213" s="464"/>
      <c r="TKU213" s="464"/>
      <c r="TKV213" s="464"/>
      <c r="TKW213" s="464"/>
      <c r="TKX213" s="464"/>
      <c r="TKY213" s="464"/>
      <c r="TKZ213" s="464"/>
      <c r="TLA213" s="464"/>
      <c r="TLB213" s="464"/>
      <c r="TLC213" s="464"/>
      <c r="TLD213" s="464"/>
      <c r="TLE213" s="464"/>
      <c r="TLF213" s="464"/>
      <c r="TLG213" s="464"/>
      <c r="TLH213" s="464"/>
      <c r="TLI213" s="464"/>
      <c r="TLJ213" s="464"/>
      <c r="TLK213" s="464"/>
      <c r="TLL213" s="464"/>
      <c r="TLM213" s="464"/>
      <c r="TLN213" s="464"/>
      <c r="TLO213" s="464"/>
      <c r="TLP213" s="464"/>
      <c r="TLQ213" s="464"/>
      <c r="TLR213" s="464"/>
      <c r="TLS213" s="464"/>
      <c r="TLT213" s="464"/>
      <c r="TLU213" s="464"/>
      <c r="TLV213" s="464"/>
      <c r="TLW213" s="464"/>
      <c r="TLX213" s="464"/>
      <c r="TLY213" s="464"/>
      <c r="TLZ213" s="464"/>
      <c r="TMA213" s="464"/>
      <c r="TMB213" s="464"/>
      <c r="TMC213" s="464"/>
      <c r="TMD213" s="464"/>
      <c r="TME213" s="464"/>
      <c r="TMF213" s="464"/>
      <c r="TMG213" s="464"/>
      <c r="TMH213" s="464"/>
      <c r="TMI213" s="464"/>
      <c r="TMJ213" s="464"/>
      <c r="TMK213" s="464"/>
      <c r="TML213" s="464"/>
      <c r="TMM213" s="464"/>
      <c r="TMN213" s="464"/>
      <c r="TMO213" s="464"/>
      <c r="TMP213" s="464"/>
      <c r="TMQ213" s="464"/>
      <c r="TMR213" s="464"/>
      <c r="TMS213" s="464"/>
      <c r="TMT213" s="464"/>
      <c r="TMU213" s="464"/>
      <c r="TMV213" s="464"/>
      <c r="TMW213" s="464"/>
      <c r="TMX213" s="464"/>
      <c r="TMY213" s="464"/>
      <c r="TMZ213" s="464"/>
      <c r="TNA213" s="464"/>
      <c r="TNB213" s="464"/>
      <c r="TNC213" s="464"/>
      <c r="TND213" s="464"/>
      <c r="TNE213" s="464"/>
      <c r="TNF213" s="464"/>
      <c r="TNG213" s="464"/>
      <c r="TNH213" s="464"/>
      <c r="TNI213" s="464"/>
      <c r="TNJ213" s="464"/>
      <c r="TNK213" s="464"/>
      <c r="TNL213" s="464"/>
      <c r="TNM213" s="464"/>
      <c r="TNN213" s="464"/>
      <c r="TNO213" s="464"/>
      <c r="TNP213" s="464"/>
      <c r="TNQ213" s="464"/>
      <c r="TNR213" s="464"/>
      <c r="TNS213" s="464"/>
      <c r="TNT213" s="464"/>
      <c r="TNU213" s="464"/>
      <c r="TNV213" s="464"/>
      <c r="TNW213" s="464"/>
      <c r="TNX213" s="464"/>
      <c r="TNY213" s="464"/>
      <c r="TNZ213" s="464"/>
      <c r="TOA213" s="464"/>
      <c r="TOB213" s="464"/>
      <c r="TOC213" s="464"/>
      <c r="TOD213" s="464"/>
      <c r="TOE213" s="464"/>
      <c r="TOF213" s="464"/>
      <c r="TOG213" s="464"/>
      <c r="TOH213" s="464"/>
      <c r="TOI213" s="464"/>
      <c r="TOJ213" s="464"/>
      <c r="TOK213" s="464"/>
      <c r="TOL213" s="464"/>
      <c r="TOM213" s="464"/>
      <c r="TON213" s="464"/>
      <c r="TOO213" s="464"/>
      <c r="TOP213" s="464"/>
      <c r="TOQ213" s="464"/>
      <c r="TOR213" s="464"/>
      <c r="TOS213" s="464"/>
      <c r="TOT213" s="464"/>
      <c r="TOU213" s="464"/>
      <c r="TOV213" s="464"/>
      <c r="TOW213" s="464"/>
      <c r="TOX213" s="464"/>
      <c r="TOY213" s="464"/>
      <c r="TOZ213" s="464"/>
      <c r="TPA213" s="464"/>
      <c r="TPB213" s="464"/>
      <c r="TPC213" s="464"/>
      <c r="TPD213" s="464"/>
      <c r="TPE213" s="464"/>
      <c r="TPF213" s="464"/>
      <c r="TPG213" s="464"/>
      <c r="TPH213" s="464"/>
      <c r="TPI213" s="464"/>
      <c r="TPJ213" s="464"/>
      <c r="TPK213" s="464"/>
      <c r="TPL213" s="464"/>
      <c r="TPM213" s="464"/>
      <c r="TPN213" s="464"/>
      <c r="TPO213" s="464"/>
      <c r="TPP213" s="464"/>
      <c r="TPQ213" s="464"/>
      <c r="TPR213" s="464"/>
      <c r="TPS213" s="464"/>
      <c r="TPT213" s="464"/>
      <c r="TPU213" s="464"/>
      <c r="TPV213" s="464"/>
      <c r="TPW213" s="464"/>
      <c r="TPX213" s="464"/>
      <c r="TPY213" s="464"/>
      <c r="TPZ213" s="464"/>
      <c r="TQA213" s="464"/>
      <c r="TQB213" s="464"/>
      <c r="TQC213" s="464"/>
      <c r="TQD213" s="464"/>
      <c r="TQE213" s="464"/>
      <c r="TQF213" s="464"/>
      <c r="TQG213" s="464"/>
      <c r="TQH213" s="464"/>
      <c r="TQI213" s="464"/>
      <c r="TQJ213" s="464"/>
      <c r="TQK213" s="464"/>
      <c r="TQL213" s="464"/>
      <c r="TQM213" s="464"/>
      <c r="TQN213" s="464"/>
      <c r="TQO213" s="464"/>
      <c r="TQP213" s="464"/>
      <c r="TQQ213" s="464"/>
      <c r="TQR213" s="464"/>
      <c r="TQS213" s="464"/>
      <c r="TQT213" s="464"/>
      <c r="TQU213" s="464"/>
      <c r="TQV213" s="464"/>
      <c r="TQW213" s="464"/>
      <c r="TQX213" s="464"/>
      <c r="TQY213" s="464"/>
      <c r="TQZ213" s="464"/>
      <c r="TRA213" s="464"/>
      <c r="TRB213" s="464"/>
      <c r="TRC213" s="464"/>
      <c r="TRD213" s="464"/>
      <c r="TRE213" s="464"/>
      <c r="TRF213" s="464"/>
      <c r="TRG213" s="464"/>
      <c r="TRH213" s="464"/>
      <c r="TRI213" s="464"/>
      <c r="TRJ213" s="464"/>
      <c r="TRK213" s="464"/>
      <c r="TRL213" s="464"/>
      <c r="TRM213" s="464"/>
      <c r="TRN213" s="464"/>
      <c r="TRO213" s="464"/>
      <c r="TRP213" s="464"/>
      <c r="TRQ213" s="464"/>
      <c r="TRR213" s="464"/>
      <c r="TRS213" s="464"/>
      <c r="TRT213" s="464"/>
      <c r="TRU213" s="464"/>
      <c r="TRV213" s="464"/>
      <c r="TRW213" s="464"/>
      <c r="TRX213" s="464"/>
      <c r="TRY213" s="464"/>
      <c r="TRZ213" s="464"/>
      <c r="TSA213" s="464"/>
      <c r="TSB213" s="464"/>
      <c r="TSC213" s="464"/>
      <c r="TSD213" s="464"/>
      <c r="TSE213" s="464"/>
      <c r="TSF213" s="464"/>
      <c r="TSG213" s="464"/>
      <c r="TSH213" s="464"/>
      <c r="TSI213" s="464"/>
      <c r="TSJ213" s="464"/>
      <c r="TSK213" s="464"/>
      <c r="TSL213" s="464"/>
      <c r="TSM213" s="464"/>
      <c r="TSN213" s="464"/>
      <c r="TSO213" s="464"/>
      <c r="TSP213" s="464"/>
      <c r="TSQ213" s="464"/>
      <c r="TSR213" s="464"/>
      <c r="TSS213" s="464"/>
      <c r="TST213" s="464"/>
      <c r="TSU213" s="464"/>
      <c r="TSV213" s="464"/>
      <c r="TSW213" s="464"/>
      <c r="TSX213" s="464"/>
      <c r="TSY213" s="464"/>
      <c r="TSZ213" s="464"/>
      <c r="TTA213" s="464"/>
      <c r="TTB213" s="464"/>
      <c r="TTC213" s="464"/>
      <c r="TTD213" s="464"/>
      <c r="TTE213" s="464"/>
      <c r="TTF213" s="464"/>
      <c r="TTG213" s="464"/>
      <c r="TTH213" s="464"/>
      <c r="TTI213" s="464"/>
      <c r="TTJ213" s="464"/>
      <c r="TTK213" s="464"/>
      <c r="TTL213" s="464"/>
      <c r="TTM213" s="464"/>
      <c r="TTN213" s="464"/>
      <c r="TTO213" s="464"/>
      <c r="TTP213" s="464"/>
      <c r="TTQ213" s="464"/>
      <c r="TTR213" s="464"/>
      <c r="TTS213" s="464"/>
      <c r="TTT213" s="464"/>
      <c r="TTU213" s="464"/>
      <c r="TTV213" s="464"/>
      <c r="TTW213" s="464"/>
      <c r="TTX213" s="464"/>
      <c r="TTY213" s="464"/>
      <c r="TTZ213" s="464"/>
      <c r="TUA213" s="464"/>
      <c r="TUB213" s="464"/>
      <c r="TUC213" s="464"/>
      <c r="TUD213" s="464"/>
      <c r="TUE213" s="464"/>
      <c r="TUF213" s="464"/>
      <c r="TUG213" s="464"/>
      <c r="TUH213" s="464"/>
      <c r="TUI213" s="464"/>
      <c r="TUJ213" s="464"/>
      <c r="TUK213" s="464"/>
      <c r="TUL213" s="464"/>
      <c r="TUM213" s="464"/>
      <c r="TUN213" s="464"/>
      <c r="TUO213" s="464"/>
      <c r="TUP213" s="464"/>
      <c r="TUQ213" s="464"/>
      <c r="TUR213" s="464"/>
      <c r="TUS213" s="464"/>
      <c r="TUT213" s="464"/>
      <c r="TUU213" s="464"/>
      <c r="TUV213" s="464"/>
      <c r="TUW213" s="464"/>
      <c r="TUX213" s="464"/>
      <c r="TUY213" s="464"/>
      <c r="TUZ213" s="464"/>
      <c r="TVA213" s="464"/>
      <c r="TVB213" s="464"/>
      <c r="TVC213" s="464"/>
      <c r="TVD213" s="464"/>
      <c r="TVE213" s="464"/>
      <c r="TVF213" s="464"/>
      <c r="TVG213" s="464"/>
      <c r="TVH213" s="464"/>
      <c r="TVI213" s="464"/>
      <c r="TVJ213" s="464"/>
      <c r="TVK213" s="464"/>
      <c r="TVL213" s="464"/>
      <c r="TVM213" s="464"/>
      <c r="TVN213" s="464"/>
      <c r="TVO213" s="464"/>
      <c r="TVP213" s="464"/>
      <c r="TVQ213" s="464"/>
      <c r="TVR213" s="464"/>
      <c r="TVS213" s="464"/>
      <c r="TVT213" s="464"/>
      <c r="TVU213" s="464"/>
      <c r="TVV213" s="464"/>
      <c r="TVW213" s="464"/>
      <c r="TVX213" s="464"/>
      <c r="TVY213" s="464"/>
      <c r="TVZ213" s="464"/>
      <c r="TWA213" s="464"/>
      <c r="TWB213" s="464"/>
      <c r="TWC213" s="464"/>
      <c r="TWD213" s="464"/>
      <c r="TWE213" s="464"/>
      <c r="TWF213" s="464"/>
      <c r="TWG213" s="464"/>
      <c r="TWH213" s="464"/>
      <c r="TWI213" s="464"/>
      <c r="TWJ213" s="464"/>
      <c r="TWK213" s="464"/>
      <c r="TWL213" s="464"/>
      <c r="TWM213" s="464"/>
      <c r="TWN213" s="464"/>
      <c r="TWO213" s="464"/>
      <c r="TWP213" s="464"/>
      <c r="TWQ213" s="464"/>
      <c r="TWR213" s="464"/>
      <c r="TWS213" s="464"/>
      <c r="TWT213" s="464"/>
      <c r="TWU213" s="464"/>
      <c r="TWV213" s="464"/>
      <c r="TWW213" s="464"/>
      <c r="TWX213" s="464"/>
      <c r="TWY213" s="464"/>
      <c r="TWZ213" s="464"/>
      <c r="TXA213" s="464"/>
      <c r="TXB213" s="464"/>
      <c r="TXC213" s="464"/>
      <c r="TXD213" s="464"/>
      <c r="TXE213" s="464"/>
      <c r="TXF213" s="464"/>
      <c r="TXG213" s="464"/>
      <c r="TXH213" s="464"/>
      <c r="TXI213" s="464"/>
      <c r="TXJ213" s="464"/>
      <c r="TXK213" s="464"/>
      <c r="TXL213" s="464"/>
      <c r="TXM213" s="464"/>
      <c r="TXN213" s="464"/>
      <c r="TXO213" s="464"/>
      <c r="TXP213" s="464"/>
      <c r="TXQ213" s="464"/>
      <c r="TXR213" s="464"/>
      <c r="TXS213" s="464"/>
      <c r="TXT213" s="464"/>
      <c r="TXU213" s="464"/>
      <c r="TXV213" s="464"/>
      <c r="TXW213" s="464"/>
      <c r="TXX213" s="464"/>
      <c r="TXY213" s="464"/>
      <c r="TXZ213" s="464"/>
      <c r="TYA213" s="464"/>
      <c r="TYB213" s="464"/>
      <c r="TYC213" s="464"/>
      <c r="TYD213" s="464"/>
      <c r="TYE213" s="464"/>
      <c r="TYF213" s="464"/>
      <c r="TYG213" s="464"/>
      <c r="TYH213" s="464"/>
      <c r="TYI213" s="464"/>
      <c r="TYJ213" s="464"/>
      <c r="TYK213" s="464"/>
      <c r="TYL213" s="464"/>
      <c r="TYM213" s="464"/>
      <c r="TYN213" s="464"/>
      <c r="TYO213" s="464"/>
      <c r="TYP213" s="464"/>
      <c r="TYQ213" s="464"/>
      <c r="TYR213" s="464"/>
      <c r="TYS213" s="464"/>
      <c r="TYT213" s="464"/>
      <c r="TYU213" s="464"/>
      <c r="TYV213" s="464"/>
      <c r="TYW213" s="464"/>
      <c r="TYX213" s="464"/>
      <c r="TYY213" s="464"/>
      <c r="TYZ213" s="464"/>
      <c r="TZA213" s="464"/>
      <c r="TZB213" s="464"/>
      <c r="TZC213" s="464"/>
      <c r="TZD213" s="464"/>
      <c r="TZE213" s="464"/>
      <c r="TZF213" s="464"/>
      <c r="TZG213" s="464"/>
      <c r="TZH213" s="464"/>
      <c r="TZI213" s="464"/>
      <c r="TZJ213" s="464"/>
      <c r="TZK213" s="464"/>
      <c r="TZL213" s="464"/>
      <c r="TZM213" s="464"/>
      <c r="TZN213" s="464"/>
      <c r="TZO213" s="464"/>
      <c r="TZP213" s="464"/>
      <c r="TZQ213" s="464"/>
      <c r="TZR213" s="464"/>
      <c r="TZS213" s="464"/>
      <c r="TZT213" s="464"/>
      <c r="TZU213" s="464"/>
      <c r="TZV213" s="464"/>
      <c r="TZW213" s="464"/>
      <c r="TZX213" s="464"/>
      <c r="TZY213" s="464"/>
      <c r="TZZ213" s="464"/>
      <c r="UAA213" s="464"/>
      <c r="UAB213" s="464"/>
      <c r="UAC213" s="464"/>
      <c r="UAD213" s="464"/>
      <c r="UAE213" s="464"/>
      <c r="UAF213" s="464"/>
      <c r="UAG213" s="464"/>
      <c r="UAH213" s="464"/>
      <c r="UAI213" s="464"/>
      <c r="UAJ213" s="464"/>
      <c r="UAK213" s="464"/>
      <c r="UAL213" s="464"/>
      <c r="UAM213" s="464"/>
      <c r="UAN213" s="464"/>
      <c r="UAO213" s="464"/>
      <c r="UAP213" s="464"/>
      <c r="UAQ213" s="464"/>
      <c r="UAR213" s="464"/>
      <c r="UAS213" s="464"/>
      <c r="UAT213" s="464"/>
      <c r="UAU213" s="464"/>
      <c r="UAV213" s="464"/>
      <c r="UAW213" s="464"/>
      <c r="UAX213" s="464"/>
      <c r="UAY213" s="464"/>
      <c r="UAZ213" s="464"/>
      <c r="UBA213" s="464"/>
      <c r="UBB213" s="464"/>
      <c r="UBC213" s="464"/>
      <c r="UBD213" s="464"/>
      <c r="UBE213" s="464"/>
      <c r="UBF213" s="464"/>
      <c r="UBG213" s="464"/>
      <c r="UBH213" s="464"/>
      <c r="UBI213" s="464"/>
      <c r="UBJ213" s="464"/>
      <c r="UBK213" s="464"/>
      <c r="UBL213" s="464"/>
      <c r="UBM213" s="464"/>
      <c r="UBN213" s="464"/>
      <c r="UBO213" s="464"/>
      <c r="UBP213" s="464"/>
      <c r="UBQ213" s="464"/>
      <c r="UBR213" s="464"/>
      <c r="UBS213" s="464"/>
      <c r="UBT213" s="464"/>
      <c r="UBU213" s="464"/>
      <c r="UBV213" s="464"/>
      <c r="UBW213" s="464"/>
      <c r="UBX213" s="464"/>
      <c r="UBY213" s="464"/>
      <c r="UBZ213" s="464"/>
      <c r="UCA213" s="464"/>
      <c r="UCB213" s="464"/>
      <c r="UCC213" s="464"/>
      <c r="UCD213" s="464"/>
      <c r="UCE213" s="464"/>
      <c r="UCF213" s="464"/>
      <c r="UCG213" s="464"/>
      <c r="UCH213" s="464"/>
      <c r="UCI213" s="464"/>
      <c r="UCJ213" s="464"/>
      <c r="UCK213" s="464"/>
      <c r="UCL213" s="464"/>
      <c r="UCM213" s="464"/>
      <c r="UCN213" s="464"/>
      <c r="UCO213" s="464"/>
      <c r="UCP213" s="464"/>
      <c r="UCQ213" s="464"/>
      <c r="UCR213" s="464"/>
      <c r="UCS213" s="464"/>
      <c r="UCT213" s="464"/>
      <c r="UCU213" s="464"/>
      <c r="UCV213" s="464"/>
      <c r="UCW213" s="464"/>
      <c r="UCX213" s="464"/>
      <c r="UCY213" s="464"/>
      <c r="UCZ213" s="464"/>
      <c r="UDA213" s="464"/>
      <c r="UDB213" s="464"/>
      <c r="UDC213" s="464"/>
      <c r="UDD213" s="464"/>
      <c r="UDE213" s="464"/>
      <c r="UDF213" s="464"/>
      <c r="UDG213" s="464"/>
      <c r="UDH213" s="464"/>
      <c r="UDI213" s="464"/>
      <c r="UDJ213" s="464"/>
      <c r="UDK213" s="464"/>
      <c r="UDL213" s="464"/>
      <c r="UDM213" s="464"/>
      <c r="UDN213" s="464"/>
      <c r="UDO213" s="464"/>
      <c r="UDP213" s="464"/>
      <c r="UDQ213" s="464"/>
      <c r="UDR213" s="464"/>
      <c r="UDS213" s="464"/>
      <c r="UDT213" s="464"/>
      <c r="UDU213" s="464"/>
      <c r="UDV213" s="464"/>
      <c r="UDW213" s="464"/>
      <c r="UDX213" s="464"/>
      <c r="UDY213" s="464"/>
      <c r="UDZ213" s="464"/>
      <c r="UEA213" s="464"/>
      <c r="UEB213" s="464"/>
      <c r="UEC213" s="464"/>
      <c r="UED213" s="464"/>
      <c r="UEE213" s="464"/>
      <c r="UEF213" s="464"/>
      <c r="UEG213" s="464"/>
      <c r="UEH213" s="464"/>
      <c r="UEI213" s="464"/>
      <c r="UEJ213" s="464"/>
      <c r="UEK213" s="464"/>
      <c r="UEL213" s="464"/>
      <c r="UEM213" s="464"/>
      <c r="UEN213" s="464"/>
      <c r="UEO213" s="464"/>
      <c r="UEP213" s="464"/>
      <c r="UEQ213" s="464"/>
      <c r="UER213" s="464"/>
      <c r="UES213" s="464"/>
      <c r="UET213" s="464"/>
      <c r="UEU213" s="464"/>
      <c r="UEV213" s="464"/>
      <c r="UEW213" s="464"/>
      <c r="UEX213" s="464"/>
      <c r="UEY213" s="464"/>
      <c r="UEZ213" s="464"/>
      <c r="UFA213" s="464"/>
      <c r="UFB213" s="464"/>
      <c r="UFC213" s="464"/>
      <c r="UFD213" s="464"/>
      <c r="UFE213" s="464"/>
      <c r="UFF213" s="464"/>
      <c r="UFG213" s="464"/>
      <c r="UFH213" s="464"/>
      <c r="UFI213" s="464"/>
      <c r="UFJ213" s="464"/>
      <c r="UFK213" s="464"/>
      <c r="UFL213" s="464"/>
      <c r="UFM213" s="464"/>
      <c r="UFN213" s="464"/>
      <c r="UFO213" s="464"/>
      <c r="UFP213" s="464"/>
      <c r="UFQ213" s="464"/>
      <c r="UFR213" s="464"/>
      <c r="UFS213" s="464"/>
      <c r="UFT213" s="464"/>
      <c r="UFU213" s="464"/>
      <c r="UFV213" s="464"/>
      <c r="UFW213" s="464"/>
      <c r="UFX213" s="464"/>
      <c r="UFY213" s="464"/>
      <c r="UFZ213" s="464"/>
      <c r="UGA213" s="464"/>
      <c r="UGB213" s="464"/>
      <c r="UGC213" s="464"/>
      <c r="UGD213" s="464"/>
      <c r="UGE213" s="464"/>
      <c r="UGF213" s="464"/>
      <c r="UGG213" s="464"/>
      <c r="UGH213" s="464"/>
      <c r="UGI213" s="464"/>
      <c r="UGJ213" s="464"/>
      <c r="UGK213" s="464"/>
      <c r="UGL213" s="464"/>
      <c r="UGM213" s="464"/>
      <c r="UGN213" s="464"/>
      <c r="UGO213" s="464"/>
      <c r="UGP213" s="464"/>
      <c r="UGQ213" s="464"/>
      <c r="UGR213" s="464"/>
      <c r="UGS213" s="464"/>
      <c r="UGT213" s="464"/>
      <c r="UGU213" s="464"/>
      <c r="UGV213" s="464"/>
      <c r="UGW213" s="464"/>
      <c r="UGX213" s="464"/>
      <c r="UGY213" s="464"/>
      <c r="UGZ213" s="464"/>
      <c r="UHA213" s="464"/>
      <c r="UHB213" s="464"/>
      <c r="UHC213" s="464"/>
      <c r="UHD213" s="464"/>
      <c r="UHE213" s="464"/>
      <c r="UHF213" s="464"/>
      <c r="UHG213" s="464"/>
      <c r="UHH213" s="464"/>
      <c r="UHI213" s="464"/>
      <c r="UHJ213" s="464"/>
      <c r="UHK213" s="464"/>
      <c r="UHL213" s="464"/>
      <c r="UHM213" s="464"/>
      <c r="UHN213" s="464"/>
      <c r="UHO213" s="464"/>
      <c r="UHP213" s="464"/>
      <c r="UHQ213" s="464"/>
      <c r="UHR213" s="464"/>
      <c r="UHS213" s="464"/>
      <c r="UHT213" s="464"/>
      <c r="UHU213" s="464"/>
      <c r="UHV213" s="464"/>
      <c r="UHW213" s="464"/>
      <c r="UHX213" s="464"/>
      <c r="UHY213" s="464"/>
      <c r="UHZ213" s="464"/>
      <c r="UIA213" s="464"/>
      <c r="UIB213" s="464"/>
      <c r="UIC213" s="464"/>
      <c r="UID213" s="464"/>
      <c r="UIE213" s="464"/>
      <c r="UIF213" s="464"/>
      <c r="UIG213" s="464"/>
      <c r="UIH213" s="464"/>
      <c r="UII213" s="464"/>
      <c r="UIJ213" s="464"/>
      <c r="UIK213" s="464"/>
      <c r="UIL213" s="464"/>
      <c r="UIM213" s="464"/>
      <c r="UIN213" s="464"/>
      <c r="UIO213" s="464"/>
      <c r="UIP213" s="464"/>
      <c r="UIQ213" s="464"/>
      <c r="UIR213" s="464"/>
      <c r="UIS213" s="464"/>
      <c r="UIT213" s="464"/>
      <c r="UIU213" s="464"/>
      <c r="UIV213" s="464"/>
      <c r="UIW213" s="464"/>
      <c r="UIX213" s="464"/>
      <c r="UIY213" s="464"/>
      <c r="UIZ213" s="464"/>
      <c r="UJA213" s="464"/>
      <c r="UJB213" s="464"/>
      <c r="UJC213" s="464"/>
      <c r="UJD213" s="464"/>
      <c r="UJE213" s="464"/>
      <c r="UJF213" s="464"/>
      <c r="UJG213" s="464"/>
      <c r="UJH213" s="464"/>
      <c r="UJI213" s="464"/>
      <c r="UJJ213" s="464"/>
      <c r="UJK213" s="464"/>
      <c r="UJL213" s="464"/>
      <c r="UJM213" s="464"/>
      <c r="UJN213" s="464"/>
      <c r="UJO213" s="464"/>
      <c r="UJP213" s="464"/>
      <c r="UJQ213" s="464"/>
      <c r="UJR213" s="464"/>
      <c r="UJS213" s="464"/>
      <c r="UJT213" s="464"/>
      <c r="UJU213" s="464"/>
      <c r="UJV213" s="464"/>
      <c r="UJW213" s="464"/>
      <c r="UJX213" s="464"/>
      <c r="UJY213" s="464"/>
      <c r="UJZ213" s="464"/>
      <c r="UKA213" s="464"/>
      <c r="UKB213" s="464"/>
      <c r="UKC213" s="464"/>
      <c r="UKD213" s="464"/>
      <c r="UKE213" s="464"/>
      <c r="UKF213" s="464"/>
      <c r="UKG213" s="464"/>
      <c r="UKH213" s="464"/>
      <c r="UKI213" s="464"/>
      <c r="UKJ213" s="464"/>
      <c r="UKK213" s="464"/>
      <c r="UKL213" s="464"/>
      <c r="UKM213" s="464"/>
      <c r="UKN213" s="464"/>
      <c r="UKO213" s="464"/>
      <c r="UKP213" s="464"/>
      <c r="UKQ213" s="464"/>
      <c r="UKR213" s="464"/>
      <c r="UKS213" s="464"/>
      <c r="UKT213" s="464"/>
      <c r="UKU213" s="464"/>
      <c r="UKV213" s="464"/>
      <c r="UKW213" s="464"/>
      <c r="UKX213" s="464"/>
      <c r="UKY213" s="464"/>
      <c r="UKZ213" s="464"/>
      <c r="ULA213" s="464"/>
      <c r="ULB213" s="464"/>
      <c r="ULC213" s="464"/>
      <c r="ULD213" s="464"/>
      <c r="ULE213" s="464"/>
      <c r="ULF213" s="464"/>
      <c r="ULG213" s="464"/>
      <c r="ULH213" s="464"/>
      <c r="ULI213" s="464"/>
      <c r="ULJ213" s="464"/>
      <c r="ULK213" s="464"/>
      <c r="ULL213" s="464"/>
      <c r="ULM213" s="464"/>
      <c r="ULN213" s="464"/>
      <c r="ULO213" s="464"/>
      <c r="ULP213" s="464"/>
      <c r="ULQ213" s="464"/>
      <c r="ULR213" s="464"/>
      <c r="ULS213" s="464"/>
      <c r="ULT213" s="464"/>
      <c r="ULU213" s="464"/>
      <c r="ULV213" s="464"/>
      <c r="ULW213" s="464"/>
      <c r="ULX213" s="464"/>
      <c r="ULY213" s="464"/>
      <c r="ULZ213" s="464"/>
      <c r="UMA213" s="464"/>
      <c r="UMB213" s="464"/>
      <c r="UMC213" s="464"/>
      <c r="UMD213" s="464"/>
      <c r="UME213" s="464"/>
      <c r="UMF213" s="464"/>
      <c r="UMG213" s="464"/>
      <c r="UMH213" s="464"/>
      <c r="UMI213" s="464"/>
      <c r="UMJ213" s="464"/>
      <c r="UMK213" s="464"/>
      <c r="UML213" s="464"/>
      <c r="UMM213" s="464"/>
      <c r="UMN213" s="464"/>
      <c r="UMO213" s="464"/>
      <c r="UMP213" s="464"/>
      <c r="UMQ213" s="464"/>
      <c r="UMR213" s="464"/>
      <c r="UMS213" s="464"/>
      <c r="UMT213" s="464"/>
      <c r="UMU213" s="464"/>
      <c r="UMV213" s="464"/>
      <c r="UMW213" s="464"/>
      <c r="UMX213" s="464"/>
      <c r="UMY213" s="464"/>
      <c r="UMZ213" s="464"/>
      <c r="UNA213" s="464"/>
      <c r="UNB213" s="464"/>
      <c r="UNC213" s="464"/>
      <c r="UND213" s="464"/>
      <c r="UNE213" s="464"/>
      <c r="UNF213" s="464"/>
      <c r="UNG213" s="464"/>
      <c r="UNH213" s="464"/>
      <c r="UNI213" s="464"/>
      <c r="UNJ213" s="464"/>
      <c r="UNK213" s="464"/>
      <c r="UNL213" s="464"/>
      <c r="UNM213" s="464"/>
      <c r="UNN213" s="464"/>
      <c r="UNO213" s="464"/>
      <c r="UNP213" s="464"/>
      <c r="UNQ213" s="464"/>
      <c r="UNR213" s="464"/>
      <c r="UNS213" s="464"/>
      <c r="UNT213" s="464"/>
      <c r="UNU213" s="464"/>
      <c r="UNV213" s="464"/>
      <c r="UNW213" s="464"/>
      <c r="UNX213" s="464"/>
      <c r="UNY213" s="464"/>
      <c r="UNZ213" s="464"/>
      <c r="UOA213" s="464"/>
      <c r="UOB213" s="464"/>
      <c r="UOC213" s="464"/>
      <c r="UOD213" s="464"/>
      <c r="UOE213" s="464"/>
      <c r="UOF213" s="464"/>
      <c r="UOG213" s="464"/>
      <c r="UOH213" s="464"/>
      <c r="UOI213" s="464"/>
      <c r="UOJ213" s="464"/>
      <c r="UOK213" s="464"/>
      <c r="UOL213" s="464"/>
      <c r="UOM213" s="464"/>
      <c r="UON213" s="464"/>
      <c r="UOO213" s="464"/>
      <c r="UOP213" s="464"/>
      <c r="UOQ213" s="464"/>
      <c r="UOR213" s="464"/>
      <c r="UOS213" s="464"/>
      <c r="UOT213" s="464"/>
      <c r="UOU213" s="464"/>
      <c r="UOV213" s="464"/>
      <c r="UOW213" s="464"/>
      <c r="UOX213" s="464"/>
      <c r="UOY213" s="464"/>
      <c r="UOZ213" s="464"/>
      <c r="UPA213" s="464"/>
      <c r="UPB213" s="464"/>
      <c r="UPC213" s="464"/>
      <c r="UPD213" s="464"/>
      <c r="UPE213" s="464"/>
      <c r="UPF213" s="464"/>
      <c r="UPG213" s="464"/>
      <c r="UPH213" s="464"/>
      <c r="UPI213" s="464"/>
      <c r="UPJ213" s="464"/>
      <c r="UPK213" s="464"/>
      <c r="UPL213" s="464"/>
      <c r="UPM213" s="464"/>
      <c r="UPN213" s="464"/>
      <c r="UPO213" s="464"/>
      <c r="UPP213" s="464"/>
      <c r="UPQ213" s="464"/>
      <c r="UPR213" s="464"/>
      <c r="UPS213" s="464"/>
      <c r="UPT213" s="464"/>
      <c r="UPU213" s="464"/>
      <c r="UPV213" s="464"/>
      <c r="UPW213" s="464"/>
      <c r="UPX213" s="464"/>
      <c r="UPY213" s="464"/>
      <c r="UPZ213" s="464"/>
      <c r="UQA213" s="464"/>
      <c r="UQB213" s="464"/>
      <c r="UQC213" s="464"/>
      <c r="UQD213" s="464"/>
      <c r="UQE213" s="464"/>
      <c r="UQF213" s="464"/>
      <c r="UQG213" s="464"/>
      <c r="UQH213" s="464"/>
      <c r="UQI213" s="464"/>
      <c r="UQJ213" s="464"/>
      <c r="UQK213" s="464"/>
      <c r="UQL213" s="464"/>
      <c r="UQM213" s="464"/>
      <c r="UQN213" s="464"/>
      <c r="UQO213" s="464"/>
      <c r="UQP213" s="464"/>
      <c r="UQQ213" s="464"/>
      <c r="UQR213" s="464"/>
      <c r="UQS213" s="464"/>
      <c r="UQT213" s="464"/>
      <c r="UQU213" s="464"/>
      <c r="UQV213" s="464"/>
      <c r="UQW213" s="464"/>
      <c r="UQX213" s="464"/>
      <c r="UQY213" s="464"/>
      <c r="UQZ213" s="464"/>
      <c r="URA213" s="464"/>
      <c r="URB213" s="464"/>
      <c r="URC213" s="464"/>
      <c r="URD213" s="464"/>
      <c r="URE213" s="464"/>
      <c r="URF213" s="464"/>
      <c r="URG213" s="464"/>
      <c r="URH213" s="464"/>
      <c r="URI213" s="464"/>
      <c r="URJ213" s="464"/>
      <c r="URK213" s="464"/>
      <c r="URL213" s="464"/>
      <c r="URM213" s="464"/>
      <c r="URN213" s="464"/>
      <c r="URO213" s="464"/>
      <c r="URP213" s="464"/>
      <c r="URQ213" s="464"/>
      <c r="URR213" s="464"/>
      <c r="URS213" s="464"/>
      <c r="URT213" s="464"/>
      <c r="URU213" s="464"/>
      <c r="URV213" s="464"/>
      <c r="URW213" s="464"/>
      <c r="URX213" s="464"/>
      <c r="URY213" s="464"/>
      <c r="URZ213" s="464"/>
      <c r="USA213" s="464"/>
      <c r="USB213" s="464"/>
      <c r="USC213" s="464"/>
      <c r="USD213" s="464"/>
      <c r="USE213" s="464"/>
      <c r="USF213" s="464"/>
      <c r="USG213" s="464"/>
      <c r="USH213" s="464"/>
      <c r="USI213" s="464"/>
      <c r="USJ213" s="464"/>
      <c r="USK213" s="464"/>
      <c r="USL213" s="464"/>
      <c r="USM213" s="464"/>
      <c r="USN213" s="464"/>
      <c r="USO213" s="464"/>
      <c r="USP213" s="464"/>
      <c r="USQ213" s="464"/>
      <c r="USR213" s="464"/>
      <c r="USS213" s="464"/>
      <c r="UST213" s="464"/>
      <c r="USU213" s="464"/>
      <c r="USV213" s="464"/>
      <c r="USW213" s="464"/>
      <c r="USX213" s="464"/>
      <c r="USY213" s="464"/>
      <c r="USZ213" s="464"/>
      <c r="UTA213" s="464"/>
      <c r="UTB213" s="464"/>
      <c r="UTC213" s="464"/>
      <c r="UTD213" s="464"/>
      <c r="UTE213" s="464"/>
      <c r="UTF213" s="464"/>
      <c r="UTG213" s="464"/>
      <c r="UTH213" s="464"/>
      <c r="UTI213" s="464"/>
      <c r="UTJ213" s="464"/>
      <c r="UTK213" s="464"/>
      <c r="UTL213" s="464"/>
      <c r="UTM213" s="464"/>
      <c r="UTN213" s="464"/>
      <c r="UTO213" s="464"/>
      <c r="UTP213" s="464"/>
      <c r="UTQ213" s="464"/>
      <c r="UTR213" s="464"/>
      <c r="UTS213" s="464"/>
      <c r="UTT213" s="464"/>
      <c r="UTU213" s="464"/>
      <c r="UTV213" s="464"/>
      <c r="UTW213" s="464"/>
      <c r="UTX213" s="464"/>
      <c r="UTY213" s="464"/>
      <c r="UTZ213" s="464"/>
      <c r="UUA213" s="464"/>
      <c r="UUB213" s="464"/>
      <c r="UUC213" s="464"/>
      <c r="UUD213" s="464"/>
      <c r="UUE213" s="464"/>
      <c r="UUF213" s="464"/>
      <c r="UUG213" s="464"/>
      <c r="UUH213" s="464"/>
      <c r="UUI213" s="464"/>
      <c r="UUJ213" s="464"/>
      <c r="UUK213" s="464"/>
      <c r="UUL213" s="464"/>
      <c r="UUM213" s="464"/>
      <c r="UUN213" s="464"/>
      <c r="UUO213" s="464"/>
      <c r="UUP213" s="464"/>
      <c r="UUQ213" s="464"/>
      <c r="UUR213" s="464"/>
      <c r="UUS213" s="464"/>
      <c r="UUT213" s="464"/>
      <c r="UUU213" s="464"/>
      <c r="UUV213" s="464"/>
      <c r="UUW213" s="464"/>
      <c r="UUX213" s="464"/>
      <c r="UUY213" s="464"/>
      <c r="UUZ213" s="464"/>
      <c r="UVA213" s="464"/>
      <c r="UVB213" s="464"/>
      <c r="UVC213" s="464"/>
      <c r="UVD213" s="464"/>
      <c r="UVE213" s="464"/>
      <c r="UVF213" s="464"/>
      <c r="UVG213" s="464"/>
      <c r="UVH213" s="464"/>
      <c r="UVI213" s="464"/>
      <c r="UVJ213" s="464"/>
      <c r="UVK213" s="464"/>
      <c r="UVL213" s="464"/>
      <c r="UVM213" s="464"/>
      <c r="UVN213" s="464"/>
      <c r="UVO213" s="464"/>
      <c r="UVP213" s="464"/>
      <c r="UVQ213" s="464"/>
      <c r="UVR213" s="464"/>
      <c r="UVS213" s="464"/>
      <c r="UVT213" s="464"/>
      <c r="UVU213" s="464"/>
      <c r="UVV213" s="464"/>
      <c r="UVW213" s="464"/>
      <c r="UVX213" s="464"/>
      <c r="UVY213" s="464"/>
      <c r="UVZ213" s="464"/>
      <c r="UWA213" s="464"/>
      <c r="UWB213" s="464"/>
      <c r="UWC213" s="464"/>
      <c r="UWD213" s="464"/>
      <c r="UWE213" s="464"/>
      <c r="UWF213" s="464"/>
      <c r="UWG213" s="464"/>
      <c r="UWH213" s="464"/>
      <c r="UWI213" s="464"/>
      <c r="UWJ213" s="464"/>
      <c r="UWK213" s="464"/>
      <c r="UWL213" s="464"/>
      <c r="UWM213" s="464"/>
      <c r="UWN213" s="464"/>
      <c r="UWO213" s="464"/>
      <c r="UWP213" s="464"/>
      <c r="UWQ213" s="464"/>
      <c r="UWR213" s="464"/>
      <c r="UWS213" s="464"/>
      <c r="UWT213" s="464"/>
      <c r="UWU213" s="464"/>
      <c r="UWV213" s="464"/>
      <c r="UWW213" s="464"/>
      <c r="UWX213" s="464"/>
      <c r="UWY213" s="464"/>
      <c r="UWZ213" s="464"/>
      <c r="UXA213" s="464"/>
      <c r="UXB213" s="464"/>
      <c r="UXC213" s="464"/>
      <c r="UXD213" s="464"/>
      <c r="UXE213" s="464"/>
      <c r="UXF213" s="464"/>
      <c r="UXG213" s="464"/>
      <c r="UXH213" s="464"/>
      <c r="UXI213" s="464"/>
      <c r="UXJ213" s="464"/>
      <c r="UXK213" s="464"/>
      <c r="UXL213" s="464"/>
      <c r="UXM213" s="464"/>
      <c r="UXN213" s="464"/>
      <c r="UXO213" s="464"/>
      <c r="UXP213" s="464"/>
      <c r="UXQ213" s="464"/>
      <c r="UXR213" s="464"/>
      <c r="UXS213" s="464"/>
      <c r="UXT213" s="464"/>
      <c r="UXU213" s="464"/>
      <c r="UXV213" s="464"/>
      <c r="UXW213" s="464"/>
      <c r="UXX213" s="464"/>
      <c r="UXY213" s="464"/>
      <c r="UXZ213" s="464"/>
      <c r="UYA213" s="464"/>
      <c r="UYB213" s="464"/>
      <c r="UYC213" s="464"/>
      <c r="UYD213" s="464"/>
      <c r="UYE213" s="464"/>
      <c r="UYF213" s="464"/>
      <c r="UYG213" s="464"/>
      <c r="UYH213" s="464"/>
      <c r="UYI213" s="464"/>
      <c r="UYJ213" s="464"/>
      <c r="UYK213" s="464"/>
      <c r="UYL213" s="464"/>
      <c r="UYM213" s="464"/>
      <c r="UYN213" s="464"/>
      <c r="UYO213" s="464"/>
      <c r="UYP213" s="464"/>
      <c r="UYQ213" s="464"/>
      <c r="UYR213" s="464"/>
      <c r="UYS213" s="464"/>
      <c r="UYT213" s="464"/>
      <c r="UYU213" s="464"/>
      <c r="UYV213" s="464"/>
      <c r="UYW213" s="464"/>
      <c r="UYX213" s="464"/>
      <c r="UYY213" s="464"/>
      <c r="UYZ213" s="464"/>
      <c r="UZA213" s="464"/>
      <c r="UZB213" s="464"/>
      <c r="UZC213" s="464"/>
      <c r="UZD213" s="464"/>
      <c r="UZE213" s="464"/>
      <c r="UZF213" s="464"/>
      <c r="UZG213" s="464"/>
      <c r="UZH213" s="464"/>
      <c r="UZI213" s="464"/>
      <c r="UZJ213" s="464"/>
      <c r="UZK213" s="464"/>
      <c r="UZL213" s="464"/>
      <c r="UZM213" s="464"/>
      <c r="UZN213" s="464"/>
      <c r="UZO213" s="464"/>
      <c r="UZP213" s="464"/>
      <c r="UZQ213" s="464"/>
      <c r="UZR213" s="464"/>
      <c r="UZS213" s="464"/>
      <c r="UZT213" s="464"/>
      <c r="UZU213" s="464"/>
      <c r="UZV213" s="464"/>
      <c r="UZW213" s="464"/>
      <c r="UZX213" s="464"/>
      <c r="UZY213" s="464"/>
      <c r="UZZ213" s="464"/>
      <c r="VAA213" s="464"/>
      <c r="VAB213" s="464"/>
      <c r="VAC213" s="464"/>
      <c r="VAD213" s="464"/>
      <c r="VAE213" s="464"/>
      <c r="VAF213" s="464"/>
      <c r="VAG213" s="464"/>
      <c r="VAH213" s="464"/>
      <c r="VAI213" s="464"/>
      <c r="VAJ213" s="464"/>
      <c r="VAK213" s="464"/>
      <c r="VAL213" s="464"/>
      <c r="VAM213" s="464"/>
      <c r="VAN213" s="464"/>
      <c r="VAO213" s="464"/>
      <c r="VAP213" s="464"/>
      <c r="VAQ213" s="464"/>
      <c r="VAR213" s="464"/>
      <c r="VAS213" s="464"/>
      <c r="VAT213" s="464"/>
      <c r="VAU213" s="464"/>
      <c r="VAV213" s="464"/>
      <c r="VAW213" s="464"/>
      <c r="VAX213" s="464"/>
      <c r="VAY213" s="464"/>
      <c r="VAZ213" s="464"/>
      <c r="VBA213" s="464"/>
      <c r="VBB213" s="464"/>
      <c r="VBC213" s="464"/>
      <c r="VBD213" s="464"/>
      <c r="VBE213" s="464"/>
      <c r="VBF213" s="464"/>
      <c r="VBG213" s="464"/>
      <c r="VBH213" s="464"/>
      <c r="VBI213" s="464"/>
      <c r="VBJ213" s="464"/>
      <c r="VBK213" s="464"/>
      <c r="VBL213" s="464"/>
      <c r="VBM213" s="464"/>
      <c r="VBN213" s="464"/>
      <c r="VBO213" s="464"/>
      <c r="VBP213" s="464"/>
      <c r="VBQ213" s="464"/>
      <c r="VBR213" s="464"/>
      <c r="VBS213" s="464"/>
      <c r="VBT213" s="464"/>
      <c r="VBU213" s="464"/>
      <c r="VBV213" s="464"/>
      <c r="VBW213" s="464"/>
      <c r="VBX213" s="464"/>
      <c r="VBY213" s="464"/>
      <c r="VBZ213" s="464"/>
      <c r="VCA213" s="464"/>
      <c r="VCB213" s="464"/>
      <c r="VCC213" s="464"/>
      <c r="VCD213" s="464"/>
      <c r="VCE213" s="464"/>
      <c r="VCF213" s="464"/>
      <c r="VCG213" s="464"/>
      <c r="VCH213" s="464"/>
      <c r="VCI213" s="464"/>
      <c r="VCJ213" s="464"/>
      <c r="VCK213" s="464"/>
      <c r="VCL213" s="464"/>
      <c r="VCM213" s="464"/>
      <c r="VCN213" s="464"/>
      <c r="VCO213" s="464"/>
      <c r="VCP213" s="464"/>
      <c r="VCQ213" s="464"/>
      <c r="VCR213" s="464"/>
      <c r="VCS213" s="464"/>
      <c r="VCT213" s="464"/>
      <c r="VCU213" s="464"/>
      <c r="VCV213" s="464"/>
      <c r="VCW213" s="464"/>
      <c r="VCX213" s="464"/>
      <c r="VCY213" s="464"/>
      <c r="VCZ213" s="464"/>
      <c r="VDA213" s="464"/>
      <c r="VDB213" s="464"/>
      <c r="VDC213" s="464"/>
      <c r="VDD213" s="464"/>
      <c r="VDE213" s="464"/>
      <c r="VDF213" s="464"/>
      <c r="VDG213" s="464"/>
      <c r="VDH213" s="464"/>
      <c r="VDI213" s="464"/>
      <c r="VDJ213" s="464"/>
      <c r="VDK213" s="464"/>
      <c r="VDL213" s="464"/>
      <c r="VDM213" s="464"/>
      <c r="VDN213" s="464"/>
      <c r="VDO213" s="464"/>
      <c r="VDP213" s="464"/>
      <c r="VDQ213" s="464"/>
      <c r="VDR213" s="464"/>
      <c r="VDS213" s="464"/>
      <c r="VDT213" s="464"/>
      <c r="VDU213" s="464"/>
      <c r="VDV213" s="464"/>
      <c r="VDW213" s="464"/>
      <c r="VDX213" s="464"/>
      <c r="VDY213" s="464"/>
      <c r="VDZ213" s="464"/>
      <c r="VEA213" s="464"/>
      <c r="VEB213" s="464"/>
      <c r="VEC213" s="464"/>
      <c r="VED213" s="464"/>
      <c r="VEE213" s="464"/>
      <c r="VEF213" s="464"/>
      <c r="VEG213" s="464"/>
      <c r="VEH213" s="464"/>
      <c r="VEI213" s="464"/>
      <c r="VEJ213" s="464"/>
      <c r="VEK213" s="464"/>
      <c r="VEL213" s="464"/>
      <c r="VEM213" s="464"/>
      <c r="VEN213" s="464"/>
      <c r="VEO213" s="464"/>
      <c r="VEP213" s="464"/>
      <c r="VEQ213" s="464"/>
      <c r="VER213" s="464"/>
      <c r="VES213" s="464"/>
      <c r="VET213" s="464"/>
      <c r="VEU213" s="464"/>
      <c r="VEV213" s="464"/>
      <c r="VEW213" s="464"/>
      <c r="VEX213" s="464"/>
      <c r="VEY213" s="464"/>
      <c r="VEZ213" s="464"/>
      <c r="VFA213" s="464"/>
      <c r="VFB213" s="464"/>
      <c r="VFC213" s="464"/>
      <c r="VFD213" s="464"/>
      <c r="VFE213" s="464"/>
      <c r="VFF213" s="464"/>
      <c r="VFG213" s="464"/>
      <c r="VFH213" s="464"/>
      <c r="VFI213" s="464"/>
      <c r="VFJ213" s="464"/>
      <c r="VFK213" s="464"/>
      <c r="VFL213" s="464"/>
      <c r="VFM213" s="464"/>
      <c r="VFN213" s="464"/>
      <c r="VFO213" s="464"/>
      <c r="VFP213" s="464"/>
      <c r="VFQ213" s="464"/>
      <c r="VFR213" s="464"/>
      <c r="VFS213" s="464"/>
      <c r="VFT213" s="464"/>
      <c r="VFU213" s="464"/>
      <c r="VFV213" s="464"/>
      <c r="VFW213" s="464"/>
      <c r="VFX213" s="464"/>
      <c r="VFY213" s="464"/>
      <c r="VFZ213" s="464"/>
      <c r="VGA213" s="464"/>
      <c r="VGB213" s="464"/>
      <c r="VGC213" s="464"/>
      <c r="VGD213" s="464"/>
      <c r="VGE213" s="464"/>
      <c r="VGF213" s="464"/>
      <c r="VGG213" s="464"/>
      <c r="VGH213" s="464"/>
      <c r="VGI213" s="464"/>
      <c r="VGJ213" s="464"/>
      <c r="VGK213" s="464"/>
      <c r="VGL213" s="464"/>
      <c r="VGM213" s="464"/>
      <c r="VGN213" s="464"/>
      <c r="VGO213" s="464"/>
      <c r="VGP213" s="464"/>
      <c r="VGQ213" s="464"/>
      <c r="VGR213" s="464"/>
      <c r="VGS213" s="464"/>
      <c r="VGT213" s="464"/>
      <c r="VGU213" s="464"/>
      <c r="VGV213" s="464"/>
      <c r="VGW213" s="464"/>
      <c r="VGX213" s="464"/>
      <c r="VGY213" s="464"/>
      <c r="VGZ213" s="464"/>
      <c r="VHA213" s="464"/>
      <c r="VHB213" s="464"/>
      <c r="VHC213" s="464"/>
      <c r="VHD213" s="464"/>
      <c r="VHE213" s="464"/>
      <c r="VHF213" s="464"/>
      <c r="VHG213" s="464"/>
      <c r="VHH213" s="464"/>
      <c r="VHI213" s="464"/>
      <c r="VHJ213" s="464"/>
      <c r="VHK213" s="464"/>
      <c r="VHL213" s="464"/>
      <c r="VHM213" s="464"/>
      <c r="VHN213" s="464"/>
      <c r="VHO213" s="464"/>
      <c r="VHP213" s="464"/>
      <c r="VHQ213" s="464"/>
      <c r="VHR213" s="464"/>
      <c r="VHS213" s="464"/>
      <c r="VHT213" s="464"/>
      <c r="VHU213" s="464"/>
      <c r="VHV213" s="464"/>
      <c r="VHW213" s="464"/>
      <c r="VHX213" s="464"/>
      <c r="VHY213" s="464"/>
      <c r="VHZ213" s="464"/>
      <c r="VIA213" s="464"/>
      <c r="VIB213" s="464"/>
      <c r="VIC213" s="464"/>
      <c r="VID213" s="464"/>
      <c r="VIE213" s="464"/>
      <c r="VIF213" s="464"/>
      <c r="VIG213" s="464"/>
      <c r="VIH213" s="464"/>
      <c r="VII213" s="464"/>
      <c r="VIJ213" s="464"/>
      <c r="VIK213" s="464"/>
      <c r="VIL213" s="464"/>
      <c r="VIM213" s="464"/>
      <c r="VIN213" s="464"/>
      <c r="VIO213" s="464"/>
      <c r="VIP213" s="464"/>
      <c r="VIQ213" s="464"/>
      <c r="VIR213" s="464"/>
      <c r="VIS213" s="464"/>
      <c r="VIT213" s="464"/>
      <c r="VIU213" s="464"/>
      <c r="VIV213" s="464"/>
      <c r="VIW213" s="464"/>
      <c r="VIX213" s="464"/>
      <c r="VIY213" s="464"/>
      <c r="VIZ213" s="464"/>
      <c r="VJA213" s="464"/>
      <c r="VJB213" s="464"/>
      <c r="VJC213" s="464"/>
      <c r="VJD213" s="464"/>
      <c r="VJE213" s="464"/>
      <c r="VJF213" s="464"/>
      <c r="VJG213" s="464"/>
      <c r="VJH213" s="464"/>
      <c r="VJI213" s="464"/>
      <c r="VJJ213" s="464"/>
      <c r="VJK213" s="464"/>
      <c r="VJL213" s="464"/>
      <c r="VJM213" s="464"/>
      <c r="VJN213" s="464"/>
      <c r="VJO213" s="464"/>
      <c r="VJP213" s="464"/>
      <c r="VJQ213" s="464"/>
      <c r="VJR213" s="464"/>
      <c r="VJS213" s="464"/>
      <c r="VJT213" s="464"/>
      <c r="VJU213" s="464"/>
      <c r="VJV213" s="464"/>
      <c r="VJW213" s="464"/>
      <c r="VJX213" s="464"/>
      <c r="VJY213" s="464"/>
      <c r="VJZ213" s="464"/>
      <c r="VKA213" s="464"/>
      <c r="VKB213" s="464"/>
      <c r="VKC213" s="464"/>
      <c r="VKD213" s="464"/>
      <c r="VKE213" s="464"/>
      <c r="VKF213" s="464"/>
      <c r="VKG213" s="464"/>
      <c r="VKH213" s="464"/>
      <c r="VKI213" s="464"/>
      <c r="VKJ213" s="464"/>
      <c r="VKK213" s="464"/>
      <c r="VKL213" s="464"/>
      <c r="VKM213" s="464"/>
      <c r="VKN213" s="464"/>
      <c r="VKO213" s="464"/>
      <c r="VKP213" s="464"/>
      <c r="VKQ213" s="464"/>
      <c r="VKR213" s="464"/>
      <c r="VKS213" s="464"/>
      <c r="VKT213" s="464"/>
      <c r="VKU213" s="464"/>
      <c r="VKV213" s="464"/>
      <c r="VKW213" s="464"/>
      <c r="VKX213" s="464"/>
      <c r="VKY213" s="464"/>
      <c r="VKZ213" s="464"/>
      <c r="VLA213" s="464"/>
      <c r="VLB213" s="464"/>
      <c r="VLC213" s="464"/>
      <c r="VLD213" s="464"/>
      <c r="VLE213" s="464"/>
      <c r="VLF213" s="464"/>
      <c r="VLG213" s="464"/>
      <c r="VLH213" s="464"/>
      <c r="VLI213" s="464"/>
      <c r="VLJ213" s="464"/>
      <c r="VLK213" s="464"/>
      <c r="VLL213" s="464"/>
      <c r="VLM213" s="464"/>
      <c r="VLN213" s="464"/>
      <c r="VLO213" s="464"/>
      <c r="VLP213" s="464"/>
      <c r="VLQ213" s="464"/>
      <c r="VLR213" s="464"/>
      <c r="VLS213" s="464"/>
      <c r="VLT213" s="464"/>
      <c r="VLU213" s="464"/>
      <c r="VLV213" s="464"/>
      <c r="VLW213" s="464"/>
      <c r="VLX213" s="464"/>
      <c r="VLY213" s="464"/>
      <c r="VLZ213" s="464"/>
      <c r="VMA213" s="464"/>
      <c r="VMB213" s="464"/>
      <c r="VMC213" s="464"/>
      <c r="VMD213" s="464"/>
      <c r="VME213" s="464"/>
      <c r="VMF213" s="464"/>
      <c r="VMG213" s="464"/>
      <c r="VMH213" s="464"/>
      <c r="VMI213" s="464"/>
      <c r="VMJ213" s="464"/>
      <c r="VMK213" s="464"/>
      <c r="VML213" s="464"/>
      <c r="VMM213" s="464"/>
      <c r="VMN213" s="464"/>
      <c r="VMO213" s="464"/>
      <c r="VMP213" s="464"/>
      <c r="VMQ213" s="464"/>
      <c r="VMR213" s="464"/>
      <c r="VMS213" s="464"/>
      <c r="VMT213" s="464"/>
      <c r="VMU213" s="464"/>
      <c r="VMV213" s="464"/>
      <c r="VMW213" s="464"/>
      <c r="VMX213" s="464"/>
      <c r="VMY213" s="464"/>
      <c r="VMZ213" s="464"/>
      <c r="VNA213" s="464"/>
      <c r="VNB213" s="464"/>
      <c r="VNC213" s="464"/>
      <c r="VND213" s="464"/>
      <c r="VNE213" s="464"/>
      <c r="VNF213" s="464"/>
      <c r="VNG213" s="464"/>
      <c r="VNH213" s="464"/>
      <c r="VNI213" s="464"/>
      <c r="VNJ213" s="464"/>
      <c r="VNK213" s="464"/>
      <c r="VNL213" s="464"/>
      <c r="VNM213" s="464"/>
      <c r="VNN213" s="464"/>
      <c r="VNO213" s="464"/>
      <c r="VNP213" s="464"/>
      <c r="VNQ213" s="464"/>
      <c r="VNR213" s="464"/>
      <c r="VNS213" s="464"/>
      <c r="VNT213" s="464"/>
      <c r="VNU213" s="464"/>
      <c r="VNV213" s="464"/>
      <c r="VNW213" s="464"/>
      <c r="VNX213" s="464"/>
      <c r="VNY213" s="464"/>
      <c r="VNZ213" s="464"/>
      <c r="VOA213" s="464"/>
      <c r="VOB213" s="464"/>
      <c r="VOC213" s="464"/>
      <c r="VOD213" s="464"/>
      <c r="VOE213" s="464"/>
      <c r="VOF213" s="464"/>
      <c r="VOG213" s="464"/>
      <c r="VOH213" s="464"/>
      <c r="VOI213" s="464"/>
      <c r="VOJ213" s="464"/>
      <c r="VOK213" s="464"/>
      <c r="VOL213" s="464"/>
      <c r="VOM213" s="464"/>
      <c r="VON213" s="464"/>
      <c r="VOO213" s="464"/>
      <c r="VOP213" s="464"/>
      <c r="VOQ213" s="464"/>
      <c r="VOR213" s="464"/>
      <c r="VOS213" s="464"/>
      <c r="VOT213" s="464"/>
      <c r="VOU213" s="464"/>
      <c r="VOV213" s="464"/>
      <c r="VOW213" s="464"/>
      <c r="VOX213" s="464"/>
      <c r="VOY213" s="464"/>
      <c r="VOZ213" s="464"/>
      <c r="VPA213" s="464"/>
      <c r="VPB213" s="464"/>
      <c r="VPC213" s="464"/>
      <c r="VPD213" s="464"/>
      <c r="VPE213" s="464"/>
      <c r="VPF213" s="464"/>
      <c r="VPG213" s="464"/>
      <c r="VPH213" s="464"/>
      <c r="VPI213" s="464"/>
      <c r="VPJ213" s="464"/>
      <c r="VPK213" s="464"/>
      <c r="VPL213" s="464"/>
      <c r="VPM213" s="464"/>
      <c r="VPN213" s="464"/>
      <c r="VPO213" s="464"/>
      <c r="VPP213" s="464"/>
      <c r="VPQ213" s="464"/>
      <c r="VPR213" s="464"/>
      <c r="VPS213" s="464"/>
      <c r="VPT213" s="464"/>
      <c r="VPU213" s="464"/>
      <c r="VPV213" s="464"/>
      <c r="VPW213" s="464"/>
      <c r="VPX213" s="464"/>
      <c r="VPY213" s="464"/>
      <c r="VPZ213" s="464"/>
      <c r="VQA213" s="464"/>
      <c r="VQB213" s="464"/>
      <c r="VQC213" s="464"/>
      <c r="VQD213" s="464"/>
      <c r="VQE213" s="464"/>
      <c r="VQF213" s="464"/>
      <c r="VQG213" s="464"/>
      <c r="VQH213" s="464"/>
      <c r="VQI213" s="464"/>
      <c r="VQJ213" s="464"/>
      <c r="VQK213" s="464"/>
      <c r="VQL213" s="464"/>
      <c r="VQM213" s="464"/>
      <c r="VQN213" s="464"/>
      <c r="VQO213" s="464"/>
      <c r="VQP213" s="464"/>
      <c r="VQQ213" s="464"/>
      <c r="VQR213" s="464"/>
      <c r="VQS213" s="464"/>
      <c r="VQT213" s="464"/>
      <c r="VQU213" s="464"/>
      <c r="VQV213" s="464"/>
      <c r="VQW213" s="464"/>
      <c r="VQX213" s="464"/>
      <c r="VQY213" s="464"/>
      <c r="VQZ213" s="464"/>
      <c r="VRA213" s="464"/>
      <c r="VRB213" s="464"/>
      <c r="VRC213" s="464"/>
      <c r="VRD213" s="464"/>
      <c r="VRE213" s="464"/>
      <c r="VRF213" s="464"/>
      <c r="VRG213" s="464"/>
      <c r="VRH213" s="464"/>
      <c r="VRI213" s="464"/>
      <c r="VRJ213" s="464"/>
      <c r="VRK213" s="464"/>
      <c r="VRL213" s="464"/>
      <c r="VRM213" s="464"/>
      <c r="VRN213" s="464"/>
      <c r="VRO213" s="464"/>
      <c r="VRP213" s="464"/>
      <c r="VRQ213" s="464"/>
      <c r="VRR213" s="464"/>
      <c r="VRS213" s="464"/>
      <c r="VRT213" s="464"/>
      <c r="VRU213" s="464"/>
      <c r="VRV213" s="464"/>
      <c r="VRW213" s="464"/>
      <c r="VRX213" s="464"/>
      <c r="VRY213" s="464"/>
      <c r="VRZ213" s="464"/>
      <c r="VSA213" s="464"/>
      <c r="VSB213" s="464"/>
      <c r="VSC213" s="464"/>
      <c r="VSD213" s="464"/>
      <c r="VSE213" s="464"/>
      <c r="VSF213" s="464"/>
      <c r="VSG213" s="464"/>
      <c r="VSH213" s="464"/>
      <c r="VSI213" s="464"/>
      <c r="VSJ213" s="464"/>
      <c r="VSK213" s="464"/>
      <c r="VSL213" s="464"/>
      <c r="VSM213" s="464"/>
      <c r="VSN213" s="464"/>
      <c r="VSO213" s="464"/>
      <c r="VSP213" s="464"/>
      <c r="VSQ213" s="464"/>
      <c r="VSR213" s="464"/>
      <c r="VSS213" s="464"/>
      <c r="VST213" s="464"/>
      <c r="VSU213" s="464"/>
      <c r="VSV213" s="464"/>
      <c r="VSW213" s="464"/>
      <c r="VSX213" s="464"/>
      <c r="VSY213" s="464"/>
      <c r="VSZ213" s="464"/>
      <c r="VTA213" s="464"/>
      <c r="VTB213" s="464"/>
      <c r="VTC213" s="464"/>
      <c r="VTD213" s="464"/>
      <c r="VTE213" s="464"/>
      <c r="VTF213" s="464"/>
      <c r="VTG213" s="464"/>
      <c r="VTH213" s="464"/>
      <c r="VTI213" s="464"/>
      <c r="VTJ213" s="464"/>
      <c r="VTK213" s="464"/>
      <c r="VTL213" s="464"/>
      <c r="VTM213" s="464"/>
      <c r="VTN213" s="464"/>
      <c r="VTO213" s="464"/>
      <c r="VTP213" s="464"/>
      <c r="VTQ213" s="464"/>
      <c r="VTR213" s="464"/>
      <c r="VTS213" s="464"/>
      <c r="VTT213" s="464"/>
      <c r="VTU213" s="464"/>
      <c r="VTV213" s="464"/>
      <c r="VTW213" s="464"/>
      <c r="VTX213" s="464"/>
      <c r="VTY213" s="464"/>
      <c r="VTZ213" s="464"/>
      <c r="VUA213" s="464"/>
      <c r="VUB213" s="464"/>
      <c r="VUC213" s="464"/>
      <c r="VUD213" s="464"/>
      <c r="VUE213" s="464"/>
      <c r="VUF213" s="464"/>
      <c r="VUG213" s="464"/>
      <c r="VUH213" s="464"/>
      <c r="VUI213" s="464"/>
      <c r="VUJ213" s="464"/>
      <c r="VUK213" s="464"/>
      <c r="VUL213" s="464"/>
      <c r="VUM213" s="464"/>
      <c r="VUN213" s="464"/>
      <c r="VUO213" s="464"/>
      <c r="VUP213" s="464"/>
      <c r="VUQ213" s="464"/>
      <c r="VUR213" s="464"/>
      <c r="VUS213" s="464"/>
      <c r="VUT213" s="464"/>
      <c r="VUU213" s="464"/>
      <c r="VUV213" s="464"/>
      <c r="VUW213" s="464"/>
      <c r="VUX213" s="464"/>
      <c r="VUY213" s="464"/>
      <c r="VUZ213" s="464"/>
      <c r="VVA213" s="464"/>
      <c r="VVB213" s="464"/>
      <c r="VVC213" s="464"/>
      <c r="VVD213" s="464"/>
      <c r="VVE213" s="464"/>
      <c r="VVF213" s="464"/>
      <c r="VVG213" s="464"/>
      <c r="VVH213" s="464"/>
      <c r="VVI213" s="464"/>
      <c r="VVJ213" s="464"/>
      <c r="VVK213" s="464"/>
      <c r="VVL213" s="464"/>
      <c r="VVM213" s="464"/>
      <c r="VVN213" s="464"/>
      <c r="VVO213" s="464"/>
      <c r="VVP213" s="464"/>
      <c r="VVQ213" s="464"/>
      <c r="VVR213" s="464"/>
      <c r="VVS213" s="464"/>
      <c r="VVT213" s="464"/>
      <c r="VVU213" s="464"/>
      <c r="VVV213" s="464"/>
      <c r="VVW213" s="464"/>
      <c r="VVX213" s="464"/>
      <c r="VVY213" s="464"/>
      <c r="VVZ213" s="464"/>
      <c r="VWA213" s="464"/>
      <c r="VWB213" s="464"/>
      <c r="VWC213" s="464"/>
      <c r="VWD213" s="464"/>
      <c r="VWE213" s="464"/>
      <c r="VWF213" s="464"/>
      <c r="VWG213" s="464"/>
      <c r="VWH213" s="464"/>
      <c r="VWI213" s="464"/>
      <c r="VWJ213" s="464"/>
      <c r="VWK213" s="464"/>
      <c r="VWL213" s="464"/>
      <c r="VWM213" s="464"/>
      <c r="VWN213" s="464"/>
      <c r="VWO213" s="464"/>
      <c r="VWP213" s="464"/>
      <c r="VWQ213" s="464"/>
      <c r="VWR213" s="464"/>
      <c r="VWS213" s="464"/>
      <c r="VWT213" s="464"/>
      <c r="VWU213" s="464"/>
      <c r="VWV213" s="464"/>
      <c r="VWW213" s="464"/>
      <c r="VWX213" s="464"/>
      <c r="VWY213" s="464"/>
      <c r="VWZ213" s="464"/>
      <c r="VXA213" s="464"/>
      <c r="VXB213" s="464"/>
      <c r="VXC213" s="464"/>
      <c r="VXD213" s="464"/>
      <c r="VXE213" s="464"/>
      <c r="VXF213" s="464"/>
      <c r="VXG213" s="464"/>
      <c r="VXH213" s="464"/>
      <c r="VXI213" s="464"/>
      <c r="VXJ213" s="464"/>
      <c r="VXK213" s="464"/>
      <c r="VXL213" s="464"/>
      <c r="VXM213" s="464"/>
      <c r="VXN213" s="464"/>
      <c r="VXO213" s="464"/>
      <c r="VXP213" s="464"/>
      <c r="VXQ213" s="464"/>
      <c r="VXR213" s="464"/>
      <c r="VXS213" s="464"/>
      <c r="VXT213" s="464"/>
      <c r="VXU213" s="464"/>
      <c r="VXV213" s="464"/>
      <c r="VXW213" s="464"/>
      <c r="VXX213" s="464"/>
      <c r="VXY213" s="464"/>
      <c r="VXZ213" s="464"/>
      <c r="VYA213" s="464"/>
      <c r="VYB213" s="464"/>
      <c r="VYC213" s="464"/>
      <c r="VYD213" s="464"/>
      <c r="VYE213" s="464"/>
      <c r="VYF213" s="464"/>
      <c r="VYG213" s="464"/>
      <c r="VYH213" s="464"/>
      <c r="VYI213" s="464"/>
      <c r="VYJ213" s="464"/>
      <c r="VYK213" s="464"/>
      <c r="VYL213" s="464"/>
      <c r="VYM213" s="464"/>
      <c r="VYN213" s="464"/>
      <c r="VYO213" s="464"/>
      <c r="VYP213" s="464"/>
      <c r="VYQ213" s="464"/>
      <c r="VYR213" s="464"/>
      <c r="VYS213" s="464"/>
      <c r="VYT213" s="464"/>
      <c r="VYU213" s="464"/>
      <c r="VYV213" s="464"/>
      <c r="VYW213" s="464"/>
      <c r="VYX213" s="464"/>
      <c r="VYY213" s="464"/>
      <c r="VYZ213" s="464"/>
      <c r="VZA213" s="464"/>
      <c r="VZB213" s="464"/>
      <c r="VZC213" s="464"/>
      <c r="VZD213" s="464"/>
      <c r="VZE213" s="464"/>
      <c r="VZF213" s="464"/>
      <c r="VZG213" s="464"/>
      <c r="VZH213" s="464"/>
      <c r="VZI213" s="464"/>
      <c r="VZJ213" s="464"/>
      <c r="VZK213" s="464"/>
      <c r="VZL213" s="464"/>
      <c r="VZM213" s="464"/>
      <c r="VZN213" s="464"/>
      <c r="VZO213" s="464"/>
      <c r="VZP213" s="464"/>
      <c r="VZQ213" s="464"/>
      <c r="VZR213" s="464"/>
      <c r="VZS213" s="464"/>
      <c r="VZT213" s="464"/>
      <c r="VZU213" s="464"/>
      <c r="VZV213" s="464"/>
      <c r="VZW213" s="464"/>
      <c r="VZX213" s="464"/>
      <c r="VZY213" s="464"/>
      <c r="VZZ213" s="464"/>
      <c r="WAA213" s="464"/>
      <c r="WAB213" s="464"/>
      <c r="WAC213" s="464"/>
      <c r="WAD213" s="464"/>
      <c r="WAE213" s="464"/>
      <c r="WAF213" s="464"/>
      <c r="WAG213" s="464"/>
      <c r="WAH213" s="464"/>
      <c r="WAI213" s="464"/>
      <c r="WAJ213" s="464"/>
      <c r="WAK213" s="464"/>
      <c r="WAL213" s="464"/>
      <c r="WAM213" s="464"/>
      <c r="WAN213" s="464"/>
      <c r="WAO213" s="464"/>
      <c r="WAP213" s="464"/>
      <c r="WAQ213" s="464"/>
      <c r="WAR213" s="464"/>
      <c r="WAS213" s="464"/>
      <c r="WAT213" s="464"/>
      <c r="WAU213" s="464"/>
      <c r="WAV213" s="464"/>
      <c r="WAW213" s="464"/>
      <c r="WAX213" s="464"/>
      <c r="WAY213" s="464"/>
      <c r="WAZ213" s="464"/>
      <c r="WBA213" s="464"/>
      <c r="WBB213" s="464"/>
      <c r="WBC213" s="464"/>
      <c r="WBD213" s="464"/>
      <c r="WBE213" s="464"/>
      <c r="WBF213" s="464"/>
      <c r="WBG213" s="464"/>
      <c r="WBH213" s="464"/>
      <c r="WBI213" s="464"/>
      <c r="WBJ213" s="464"/>
      <c r="WBK213" s="464"/>
      <c r="WBL213" s="464"/>
      <c r="WBM213" s="464"/>
      <c r="WBN213" s="464"/>
      <c r="WBO213" s="464"/>
      <c r="WBP213" s="464"/>
      <c r="WBQ213" s="464"/>
      <c r="WBR213" s="464"/>
      <c r="WBS213" s="464"/>
      <c r="WBT213" s="464"/>
      <c r="WBU213" s="464"/>
      <c r="WBV213" s="464"/>
      <c r="WBW213" s="464"/>
      <c r="WBX213" s="464"/>
      <c r="WBY213" s="464"/>
      <c r="WBZ213" s="464"/>
      <c r="WCA213" s="464"/>
      <c r="WCB213" s="464"/>
      <c r="WCC213" s="464"/>
      <c r="WCD213" s="464"/>
      <c r="WCE213" s="464"/>
      <c r="WCF213" s="464"/>
      <c r="WCG213" s="464"/>
      <c r="WCH213" s="464"/>
      <c r="WCI213" s="464"/>
      <c r="WCJ213" s="464"/>
      <c r="WCK213" s="464"/>
      <c r="WCL213" s="464"/>
      <c r="WCM213" s="464"/>
      <c r="WCN213" s="464"/>
      <c r="WCO213" s="464"/>
      <c r="WCP213" s="464"/>
      <c r="WCQ213" s="464"/>
      <c r="WCR213" s="464"/>
      <c r="WCS213" s="464"/>
      <c r="WCT213" s="464"/>
      <c r="WCU213" s="464"/>
      <c r="WCV213" s="464"/>
      <c r="WCW213" s="464"/>
      <c r="WCX213" s="464"/>
      <c r="WCY213" s="464"/>
      <c r="WCZ213" s="464"/>
      <c r="WDA213" s="464"/>
      <c r="WDB213" s="464"/>
      <c r="WDC213" s="464"/>
      <c r="WDD213" s="464"/>
      <c r="WDE213" s="464"/>
      <c r="WDF213" s="464"/>
      <c r="WDG213" s="464"/>
      <c r="WDH213" s="464"/>
      <c r="WDI213" s="464"/>
      <c r="WDJ213" s="464"/>
      <c r="WDK213" s="464"/>
      <c r="WDL213" s="464"/>
      <c r="WDM213" s="464"/>
      <c r="WDN213" s="464"/>
      <c r="WDO213" s="464"/>
      <c r="WDP213" s="464"/>
      <c r="WDQ213" s="464"/>
      <c r="WDR213" s="464"/>
      <c r="WDS213" s="464"/>
      <c r="WDT213" s="464"/>
      <c r="WDU213" s="464"/>
      <c r="WDV213" s="464"/>
      <c r="WDW213" s="464"/>
      <c r="WDX213" s="464"/>
      <c r="WDY213" s="464"/>
      <c r="WDZ213" s="464"/>
      <c r="WEA213" s="464"/>
      <c r="WEB213" s="464"/>
      <c r="WEC213" s="464"/>
      <c r="WED213" s="464"/>
      <c r="WEE213" s="464"/>
      <c r="WEF213" s="464"/>
      <c r="WEG213" s="464"/>
      <c r="WEH213" s="464"/>
      <c r="WEI213" s="464"/>
      <c r="WEJ213" s="464"/>
      <c r="WEK213" s="464"/>
      <c r="WEL213" s="464"/>
      <c r="WEM213" s="464"/>
      <c r="WEN213" s="464"/>
      <c r="WEO213" s="464"/>
      <c r="WEP213" s="464"/>
      <c r="WEQ213" s="464"/>
      <c r="WER213" s="464"/>
      <c r="WES213" s="464"/>
      <c r="WET213" s="464"/>
      <c r="WEU213" s="464"/>
      <c r="WEV213" s="464"/>
      <c r="WEW213" s="464"/>
      <c r="WEX213" s="464"/>
      <c r="WEY213" s="464"/>
      <c r="WEZ213" s="464"/>
      <c r="WFA213" s="464"/>
      <c r="WFB213" s="464"/>
      <c r="WFC213" s="464"/>
      <c r="WFD213" s="464"/>
      <c r="WFE213" s="464"/>
      <c r="WFF213" s="464"/>
      <c r="WFG213" s="464"/>
      <c r="WFH213" s="464"/>
      <c r="WFI213" s="464"/>
      <c r="WFJ213" s="464"/>
      <c r="WFK213" s="464"/>
      <c r="WFL213" s="464"/>
      <c r="WFM213" s="464"/>
      <c r="WFN213" s="464"/>
      <c r="WFO213" s="464"/>
      <c r="WFP213" s="464"/>
      <c r="WFQ213" s="464"/>
      <c r="WFR213" s="464"/>
      <c r="WFS213" s="464"/>
      <c r="WFT213" s="464"/>
      <c r="WFU213" s="464"/>
      <c r="WFV213" s="464"/>
      <c r="WFW213" s="464"/>
      <c r="WFX213" s="464"/>
      <c r="WFY213" s="464"/>
      <c r="WFZ213" s="464"/>
      <c r="WGA213" s="464"/>
      <c r="WGB213" s="464"/>
      <c r="WGC213" s="464"/>
      <c r="WGD213" s="464"/>
      <c r="WGE213" s="464"/>
      <c r="WGF213" s="464"/>
      <c r="WGG213" s="464"/>
      <c r="WGH213" s="464"/>
      <c r="WGI213" s="464"/>
      <c r="WGJ213" s="464"/>
      <c r="WGK213" s="464"/>
      <c r="WGL213" s="464"/>
      <c r="WGM213" s="464"/>
      <c r="WGN213" s="464"/>
      <c r="WGO213" s="464"/>
      <c r="WGP213" s="464"/>
      <c r="WGQ213" s="464"/>
      <c r="WGR213" s="464"/>
      <c r="WGS213" s="464"/>
      <c r="WGT213" s="464"/>
      <c r="WGU213" s="464"/>
      <c r="WGV213" s="464"/>
      <c r="WGW213" s="464"/>
      <c r="WGX213" s="464"/>
      <c r="WGY213" s="464"/>
      <c r="WGZ213" s="464"/>
      <c r="WHA213" s="464"/>
      <c r="WHB213" s="464"/>
      <c r="WHC213" s="464"/>
      <c r="WHD213" s="464"/>
      <c r="WHE213" s="464"/>
      <c r="WHF213" s="464"/>
      <c r="WHG213" s="464"/>
      <c r="WHH213" s="464"/>
      <c r="WHI213" s="464"/>
      <c r="WHJ213" s="464"/>
      <c r="WHK213" s="464"/>
      <c r="WHL213" s="464"/>
      <c r="WHM213" s="464"/>
      <c r="WHN213" s="464"/>
      <c r="WHO213" s="464"/>
      <c r="WHP213" s="464"/>
      <c r="WHQ213" s="464"/>
      <c r="WHR213" s="464"/>
      <c r="WHS213" s="464"/>
      <c r="WHT213" s="464"/>
      <c r="WHU213" s="464"/>
      <c r="WHV213" s="464"/>
      <c r="WHW213" s="464"/>
      <c r="WHX213" s="464"/>
      <c r="WHY213" s="464"/>
      <c r="WHZ213" s="464"/>
      <c r="WIA213" s="464"/>
      <c r="WIB213" s="464"/>
      <c r="WIC213" s="464"/>
      <c r="WID213" s="464"/>
      <c r="WIE213" s="464"/>
      <c r="WIF213" s="464"/>
      <c r="WIG213" s="464"/>
      <c r="WIH213" s="464"/>
      <c r="WII213" s="464"/>
      <c r="WIJ213" s="464"/>
      <c r="WIK213" s="464"/>
      <c r="WIL213" s="464"/>
      <c r="WIM213" s="464"/>
      <c r="WIN213" s="464"/>
      <c r="WIO213" s="464"/>
      <c r="WIP213" s="464"/>
      <c r="WIQ213" s="464"/>
      <c r="WIR213" s="464"/>
      <c r="WIS213" s="464"/>
      <c r="WIT213" s="464"/>
      <c r="WIU213" s="464"/>
      <c r="WIV213" s="464"/>
      <c r="WIW213" s="464"/>
      <c r="WIX213" s="464"/>
      <c r="WIY213" s="464"/>
      <c r="WIZ213" s="464"/>
      <c r="WJA213" s="464"/>
      <c r="WJB213" s="464"/>
      <c r="WJC213" s="464"/>
      <c r="WJD213" s="464"/>
      <c r="WJE213" s="464"/>
      <c r="WJF213" s="464"/>
      <c r="WJG213" s="464"/>
      <c r="WJH213" s="464"/>
      <c r="WJI213" s="464"/>
      <c r="WJJ213" s="464"/>
      <c r="WJK213" s="464"/>
      <c r="WJL213" s="464"/>
      <c r="WJM213" s="464"/>
      <c r="WJN213" s="464"/>
      <c r="WJO213" s="464"/>
      <c r="WJP213" s="464"/>
      <c r="WJQ213" s="464"/>
      <c r="WJR213" s="464"/>
      <c r="WJS213" s="464"/>
      <c r="WJT213" s="464"/>
      <c r="WJU213" s="464"/>
      <c r="WJV213" s="464"/>
      <c r="WJW213" s="464"/>
      <c r="WJX213" s="464"/>
      <c r="WJY213" s="464"/>
      <c r="WJZ213" s="464"/>
      <c r="WKA213" s="464"/>
      <c r="WKB213" s="464"/>
      <c r="WKC213" s="464"/>
      <c r="WKD213" s="464"/>
      <c r="WKE213" s="464"/>
      <c r="WKF213" s="464"/>
      <c r="WKG213" s="464"/>
      <c r="WKH213" s="464"/>
      <c r="WKI213" s="464"/>
      <c r="WKJ213" s="464"/>
      <c r="WKK213" s="464"/>
      <c r="WKL213" s="464"/>
      <c r="WKM213" s="464"/>
      <c r="WKN213" s="464"/>
      <c r="WKO213" s="464"/>
      <c r="WKP213" s="464"/>
      <c r="WKQ213" s="464"/>
      <c r="WKR213" s="464"/>
      <c r="WKS213" s="464"/>
      <c r="WKT213" s="464"/>
      <c r="WKU213" s="464"/>
      <c r="WKV213" s="464"/>
      <c r="WKW213" s="464"/>
      <c r="WKX213" s="464"/>
      <c r="WKY213" s="464"/>
      <c r="WKZ213" s="464"/>
      <c r="WLA213" s="464"/>
      <c r="WLB213" s="464"/>
      <c r="WLC213" s="464"/>
      <c r="WLD213" s="464"/>
      <c r="WLE213" s="464"/>
      <c r="WLF213" s="464"/>
      <c r="WLG213" s="464"/>
      <c r="WLH213" s="464"/>
      <c r="WLI213" s="464"/>
      <c r="WLJ213" s="464"/>
      <c r="WLK213" s="464"/>
      <c r="WLL213" s="464"/>
      <c r="WLM213" s="464"/>
      <c r="WLN213" s="464"/>
      <c r="WLO213" s="464"/>
      <c r="WLP213" s="464"/>
      <c r="WLQ213" s="464"/>
      <c r="WLR213" s="464"/>
      <c r="WLS213" s="464"/>
      <c r="WLT213" s="464"/>
      <c r="WLU213" s="464"/>
      <c r="WLV213" s="464"/>
      <c r="WLW213" s="464"/>
      <c r="WLX213" s="464"/>
      <c r="WLY213" s="464"/>
      <c r="WLZ213" s="464"/>
      <c r="WMA213" s="464"/>
      <c r="WMB213" s="464"/>
      <c r="WMC213" s="464"/>
      <c r="WMD213" s="464"/>
      <c r="WME213" s="464"/>
      <c r="WMF213" s="464"/>
      <c r="WMG213" s="464"/>
      <c r="WMH213" s="464"/>
      <c r="WMI213" s="464"/>
      <c r="WMJ213" s="464"/>
      <c r="WMK213" s="464"/>
      <c r="WML213" s="464"/>
      <c r="WMM213" s="464"/>
      <c r="WMN213" s="464"/>
      <c r="WMO213" s="464"/>
      <c r="WMP213" s="464"/>
      <c r="WMQ213" s="464"/>
      <c r="WMR213" s="464"/>
      <c r="WMS213" s="464"/>
      <c r="WMT213" s="464"/>
      <c r="WMU213" s="464"/>
      <c r="WMV213" s="464"/>
      <c r="WMW213" s="464"/>
      <c r="WMX213" s="464"/>
      <c r="WMY213" s="464"/>
      <c r="WMZ213" s="464"/>
      <c r="WNA213" s="464"/>
      <c r="WNB213" s="464"/>
      <c r="WNC213" s="464"/>
      <c r="WND213" s="464"/>
      <c r="WNE213" s="464"/>
      <c r="WNF213" s="464"/>
      <c r="WNG213" s="464"/>
      <c r="WNH213" s="464"/>
      <c r="WNI213" s="464"/>
      <c r="WNJ213" s="464"/>
      <c r="WNK213" s="464"/>
      <c r="WNL213" s="464"/>
      <c r="WNM213" s="464"/>
      <c r="WNN213" s="464"/>
      <c r="WNO213" s="464"/>
      <c r="WNP213" s="464"/>
      <c r="WNQ213" s="464"/>
      <c r="WNR213" s="464"/>
      <c r="WNS213" s="464"/>
      <c r="WNT213" s="464"/>
      <c r="WNU213" s="464"/>
      <c r="WNV213" s="464"/>
      <c r="WNW213" s="464"/>
      <c r="WNX213" s="464"/>
      <c r="WNY213" s="464"/>
      <c r="WNZ213" s="464"/>
      <c r="WOA213" s="464"/>
      <c r="WOB213" s="464"/>
      <c r="WOC213" s="464"/>
      <c r="WOD213" s="464"/>
      <c r="WOE213" s="464"/>
      <c r="WOF213" s="464"/>
      <c r="WOG213" s="464"/>
      <c r="WOH213" s="464"/>
      <c r="WOI213" s="464"/>
      <c r="WOJ213" s="464"/>
      <c r="WOK213" s="464"/>
      <c r="WOL213" s="464"/>
      <c r="WOM213" s="464"/>
      <c r="WON213" s="464"/>
      <c r="WOO213" s="464"/>
      <c r="WOP213" s="464"/>
      <c r="WOQ213" s="464"/>
      <c r="WOR213" s="464"/>
      <c r="WOS213" s="464"/>
      <c r="WOT213" s="464"/>
      <c r="WOU213" s="464"/>
      <c r="WOV213" s="464"/>
      <c r="WOW213" s="464"/>
      <c r="WOX213" s="464"/>
      <c r="WOY213" s="464"/>
      <c r="WOZ213" s="464"/>
      <c r="WPA213" s="464"/>
      <c r="WPB213" s="464"/>
      <c r="WPC213" s="464"/>
      <c r="WPD213" s="464"/>
      <c r="WPE213" s="464"/>
      <c r="WPF213" s="464"/>
      <c r="WPG213" s="464"/>
      <c r="WPH213" s="464"/>
      <c r="WPI213" s="464"/>
      <c r="WPJ213" s="464"/>
      <c r="WPK213" s="464"/>
      <c r="WPL213" s="464"/>
      <c r="WPM213" s="464"/>
      <c r="WPN213" s="464"/>
      <c r="WPO213" s="464"/>
      <c r="WPP213" s="464"/>
      <c r="WPQ213" s="464"/>
      <c r="WPR213" s="464"/>
      <c r="WPS213" s="464"/>
      <c r="WPT213" s="464"/>
      <c r="WPU213" s="464"/>
      <c r="WPV213" s="464"/>
      <c r="WPW213" s="464"/>
      <c r="WPX213" s="464"/>
      <c r="WPY213" s="464"/>
      <c r="WPZ213" s="464"/>
      <c r="WQA213" s="464"/>
      <c r="WQB213" s="464"/>
      <c r="WQC213" s="464"/>
      <c r="WQD213" s="464"/>
      <c r="WQE213" s="464"/>
      <c r="WQF213" s="464"/>
      <c r="WQG213" s="464"/>
      <c r="WQH213" s="464"/>
      <c r="WQI213" s="464"/>
      <c r="WQJ213" s="464"/>
      <c r="WQK213" s="464"/>
      <c r="WQL213" s="464"/>
      <c r="WQM213" s="464"/>
      <c r="WQN213" s="464"/>
      <c r="WQO213" s="464"/>
      <c r="WQP213" s="464"/>
      <c r="WQQ213" s="464"/>
      <c r="WQR213" s="464"/>
      <c r="WQS213" s="464"/>
      <c r="WQT213" s="464"/>
      <c r="WQU213" s="464"/>
      <c r="WQV213" s="464"/>
      <c r="WQW213" s="464"/>
      <c r="WQX213" s="464"/>
      <c r="WQY213" s="464"/>
      <c r="WQZ213" s="464"/>
      <c r="WRA213" s="464"/>
      <c r="WRB213" s="464"/>
      <c r="WRC213" s="464"/>
      <c r="WRD213" s="464"/>
      <c r="WRE213" s="464"/>
      <c r="WRF213" s="464"/>
      <c r="WRG213" s="464"/>
      <c r="WRH213" s="464"/>
      <c r="WRI213" s="464"/>
      <c r="WRJ213" s="464"/>
      <c r="WRK213" s="464"/>
      <c r="WRL213" s="464"/>
      <c r="WRM213" s="464"/>
      <c r="WRN213" s="464"/>
      <c r="WRO213" s="464"/>
      <c r="WRP213" s="464"/>
      <c r="WRQ213" s="464"/>
      <c r="WRR213" s="464"/>
      <c r="WRS213" s="464"/>
      <c r="WRT213" s="464"/>
      <c r="WRU213" s="464"/>
      <c r="WRV213" s="464"/>
      <c r="WRW213" s="464"/>
      <c r="WRX213" s="464"/>
      <c r="WRY213" s="464"/>
      <c r="WRZ213" s="464"/>
      <c r="WSA213" s="464"/>
      <c r="WSB213" s="464"/>
      <c r="WSC213" s="464"/>
      <c r="WSD213" s="464"/>
      <c r="WSE213" s="464"/>
      <c r="WSF213" s="464"/>
      <c r="WSG213" s="464"/>
      <c r="WSH213" s="464"/>
      <c r="WSI213" s="464"/>
      <c r="WSJ213" s="464"/>
      <c r="WSK213" s="464"/>
      <c r="WSL213" s="464"/>
      <c r="WSM213" s="464"/>
      <c r="WSN213" s="464"/>
      <c r="WSO213" s="464"/>
      <c r="WSP213" s="464"/>
      <c r="WSQ213" s="464"/>
      <c r="WSR213" s="464"/>
      <c r="WSS213" s="464"/>
      <c r="WST213" s="464"/>
      <c r="WSU213" s="464"/>
      <c r="WSV213" s="464"/>
      <c r="WSW213" s="464"/>
      <c r="WSX213" s="464"/>
      <c r="WSY213" s="464"/>
      <c r="WSZ213" s="464"/>
      <c r="WTA213" s="464"/>
      <c r="WTB213" s="464"/>
      <c r="WTC213" s="464"/>
      <c r="WTD213" s="464"/>
      <c r="WTE213" s="464"/>
      <c r="WTF213" s="464"/>
      <c r="WTG213" s="464"/>
      <c r="WTH213" s="464"/>
      <c r="WTI213" s="464"/>
      <c r="WTJ213" s="464"/>
      <c r="WTK213" s="464"/>
      <c r="WTL213" s="464"/>
      <c r="WTM213" s="464"/>
      <c r="WTN213" s="464"/>
      <c r="WTO213" s="464"/>
      <c r="WTP213" s="464"/>
      <c r="WTQ213" s="464"/>
      <c r="WTR213" s="464"/>
      <c r="WTS213" s="464"/>
      <c r="WTT213" s="464"/>
      <c r="WTU213" s="464"/>
      <c r="WTV213" s="464"/>
      <c r="WTW213" s="464"/>
      <c r="WTX213" s="464"/>
      <c r="WTY213" s="464"/>
      <c r="WTZ213" s="464"/>
      <c r="WUA213" s="464"/>
      <c r="WUB213" s="464"/>
      <c r="WUC213" s="464"/>
      <c r="WUD213" s="464"/>
      <c r="WUE213" s="464"/>
      <c r="WUF213" s="464"/>
      <c r="WUG213" s="464"/>
      <c r="WUH213" s="464"/>
      <c r="WUI213" s="464"/>
      <c r="WUJ213" s="464"/>
      <c r="WUK213" s="464"/>
      <c r="WUL213" s="464"/>
      <c r="WUM213" s="464"/>
      <c r="WUN213" s="464"/>
      <c r="WUO213" s="464"/>
      <c r="WUP213" s="464"/>
      <c r="WUQ213" s="464"/>
      <c r="WUR213" s="464"/>
      <c r="WUS213" s="464"/>
      <c r="WUT213" s="464"/>
      <c r="WUU213" s="464"/>
      <c r="WUV213" s="464"/>
      <c r="WUW213" s="464"/>
      <c r="WUX213" s="464"/>
      <c r="WUY213" s="464"/>
      <c r="WUZ213" s="464"/>
      <c r="WVA213" s="464"/>
      <c r="WVB213" s="464"/>
      <c r="WVC213" s="464"/>
      <c r="WVD213" s="464"/>
      <c r="WVE213" s="464"/>
      <c r="WVF213" s="464"/>
      <c r="WVG213" s="464"/>
      <c r="WVH213" s="464"/>
      <c r="WVI213" s="464"/>
      <c r="WVJ213" s="464"/>
      <c r="WVK213" s="464"/>
      <c r="WVL213" s="464"/>
      <c r="WVM213" s="464"/>
      <c r="WVN213" s="464"/>
      <c r="WVO213" s="464"/>
      <c r="WVP213" s="464"/>
      <c r="WVQ213" s="464"/>
      <c r="WVR213" s="464"/>
      <c r="WVS213" s="464"/>
      <c r="WVT213" s="464"/>
      <c r="WVU213" s="464"/>
      <c r="WVV213" s="464"/>
      <c r="WVW213" s="464"/>
      <c r="WVX213" s="464"/>
      <c r="WVY213" s="464"/>
      <c r="WVZ213" s="464"/>
      <c r="WWA213" s="464"/>
      <c r="WWB213" s="464"/>
      <c r="WWC213" s="464"/>
      <c r="WWD213" s="464"/>
      <c r="WWE213" s="464"/>
      <c r="WWF213" s="464"/>
      <c r="WWG213" s="464"/>
      <c r="WWH213" s="464"/>
      <c r="WWI213" s="464"/>
      <c r="WWJ213" s="464"/>
      <c r="WWK213" s="464"/>
      <c r="WWL213" s="464"/>
      <c r="WWM213" s="464"/>
      <c r="WWN213" s="464"/>
      <c r="WWO213" s="464"/>
      <c r="WWP213" s="464"/>
      <c r="WWQ213" s="464"/>
      <c r="WWR213" s="464"/>
      <c r="WWS213" s="464"/>
      <c r="WWT213" s="464"/>
      <c r="WWU213" s="464"/>
      <c r="WWV213" s="464"/>
      <c r="WWW213" s="464"/>
      <c r="WWX213" s="464"/>
      <c r="WWY213" s="464"/>
      <c r="WWZ213" s="464"/>
      <c r="WXA213" s="464"/>
      <c r="WXB213" s="464"/>
      <c r="WXC213" s="464"/>
      <c r="WXD213" s="464"/>
      <c r="WXE213" s="464"/>
      <c r="WXF213" s="464"/>
      <c r="WXG213" s="464"/>
      <c r="WXH213" s="464"/>
      <c r="WXI213" s="464"/>
      <c r="WXJ213" s="464"/>
      <c r="WXK213" s="464"/>
      <c r="WXL213" s="464"/>
      <c r="WXM213" s="464"/>
      <c r="WXN213" s="464"/>
      <c r="WXO213" s="464"/>
      <c r="WXP213" s="464"/>
      <c r="WXQ213" s="464"/>
      <c r="WXR213" s="464"/>
      <c r="WXS213" s="464"/>
      <c r="WXT213" s="464"/>
      <c r="WXU213" s="464"/>
      <c r="WXV213" s="464"/>
      <c r="WXW213" s="464"/>
      <c r="WXX213" s="464"/>
      <c r="WXY213" s="464"/>
      <c r="WXZ213" s="464"/>
      <c r="WYA213" s="464"/>
      <c r="WYB213" s="464"/>
      <c r="WYC213" s="464"/>
      <c r="WYD213" s="464"/>
      <c r="WYE213" s="464"/>
      <c r="WYF213" s="464"/>
      <c r="WYG213" s="464"/>
      <c r="WYH213" s="464"/>
      <c r="WYI213" s="464"/>
      <c r="WYJ213" s="464"/>
      <c r="WYK213" s="464"/>
      <c r="WYL213" s="464"/>
      <c r="WYM213" s="464"/>
      <c r="WYN213" s="464"/>
      <c r="WYO213" s="464"/>
      <c r="WYP213" s="464"/>
      <c r="WYQ213" s="464"/>
      <c r="WYR213" s="464"/>
      <c r="WYS213" s="464"/>
      <c r="WYT213" s="464"/>
      <c r="WYU213" s="464"/>
      <c r="WYV213" s="464"/>
      <c r="WYW213" s="464"/>
      <c r="WYX213" s="464"/>
      <c r="WYY213" s="464"/>
      <c r="WYZ213" s="464"/>
      <c r="WZA213" s="464"/>
      <c r="WZB213" s="464"/>
      <c r="WZC213" s="464"/>
      <c r="WZD213" s="464"/>
      <c r="WZE213" s="464"/>
      <c r="WZF213" s="464"/>
      <c r="WZG213" s="464"/>
      <c r="WZH213" s="464"/>
      <c r="WZI213" s="464"/>
      <c r="WZJ213" s="464"/>
      <c r="WZK213" s="464"/>
      <c r="WZL213" s="464"/>
      <c r="WZM213" s="464"/>
      <c r="WZN213" s="464"/>
      <c r="WZO213" s="464"/>
      <c r="WZP213" s="464"/>
      <c r="WZQ213" s="464"/>
      <c r="WZR213" s="464"/>
      <c r="WZS213" s="464"/>
      <c r="WZT213" s="464"/>
      <c r="WZU213" s="464"/>
      <c r="WZV213" s="464"/>
      <c r="WZW213" s="464"/>
      <c r="WZX213" s="464"/>
      <c r="WZY213" s="464"/>
      <c r="WZZ213" s="464"/>
      <c r="XAA213" s="464"/>
      <c r="XAB213" s="464"/>
      <c r="XAC213" s="464"/>
      <c r="XAD213" s="464"/>
      <c r="XAE213" s="464"/>
      <c r="XAF213" s="464"/>
      <c r="XAG213" s="464"/>
      <c r="XAH213" s="464"/>
      <c r="XAI213" s="464"/>
      <c r="XAJ213" s="464"/>
      <c r="XAK213" s="464"/>
      <c r="XAL213" s="464"/>
      <c r="XAM213" s="464"/>
      <c r="XAN213" s="464"/>
      <c r="XAO213" s="464"/>
      <c r="XAP213" s="464"/>
      <c r="XAQ213" s="464"/>
      <c r="XAR213" s="464"/>
      <c r="XAS213" s="464"/>
      <c r="XAT213" s="464"/>
      <c r="XAU213" s="464"/>
      <c r="XAV213" s="464"/>
      <c r="XAW213" s="464"/>
      <c r="XAX213" s="464"/>
      <c r="XAY213" s="464"/>
      <c r="XAZ213" s="464"/>
      <c r="XBA213" s="464"/>
      <c r="XBB213" s="464"/>
      <c r="XBC213" s="464"/>
      <c r="XBD213" s="464"/>
      <c r="XBE213" s="464"/>
      <c r="XBF213" s="464"/>
      <c r="XBG213" s="464"/>
      <c r="XBH213" s="464"/>
      <c r="XBI213" s="464"/>
      <c r="XBJ213" s="464"/>
      <c r="XBK213" s="464"/>
      <c r="XBL213" s="464"/>
      <c r="XBM213" s="464"/>
      <c r="XBN213" s="464"/>
      <c r="XBO213" s="464"/>
      <c r="XBP213" s="464"/>
      <c r="XBQ213" s="464"/>
      <c r="XBR213" s="464"/>
      <c r="XBS213" s="464"/>
      <c r="XBT213" s="464"/>
      <c r="XBU213" s="464"/>
      <c r="XBV213" s="464"/>
      <c r="XBW213" s="464"/>
      <c r="XBX213" s="464"/>
      <c r="XBY213" s="464"/>
      <c r="XBZ213" s="464"/>
      <c r="XCA213" s="464"/>
      <c r="XCB213" s="464"/>
      <c r="XCC213" s="464"/>
      <c r="XCD213" s="464"/>
      <c r="XCE213" s="464"/>
      <c r="XCF213" s="464"/>
      <c r="XCG213" s="464"/>
      <c r="XCH213" s="464"/>
      <c r="XCI213" s="464"/>
      <c r="XCJ213" s="464"/>
      <c r="XCK213" s="464"/>
      <c r="XCL213" s="464"/>
      <c r="XCM213" s="464"/>
      <c r="XCN213" s="464"/>
      <c r="XCO213" s="464"/>
      <c r="XCP213" s="464"/>
      <c r="XCQ213" s="464"/>
      <c r="XCR213" s="464"/>
      <c r="XCS213" s="464"/>
      <c r="XCT213" s="464"/>
      <c r="XCU213" s="464"/>
      <c r="XCV213" s="464"/>
      <c r="XCW213" s="464"/>
      <c r="XCX213" s="464"/>
      <c r="XCY213" s="464"/>
      <c r="XCZ213" s="464"/>
      <c r="XDA213" s="464"/>
      <c r="XDB213" s="464"/>
      <c r="XDC213" s="464"/>
      <c r="XDD213" s="464"/>
      <c r="XDE213" s="464"/>
      <c r="XDF213" s="464"/>
      <c r="XDG213" s="464"/>
      <c r="XDH213" s="464"/>
      <c r="XDI213" s="464"/>
      <c r="XDJ213" s="464"/>
      <c r="XDK213" s="464"/>
      <c r="XDL213" s="464"/>
      <c r="XDM213" s="464"/>
      <c r="XDN213" s="464"/>
      <c r="XDO213" s="464"/>
      <c r="XDP213" s="464"/>
      <c r="XDQ213" s="464"/>
      <c r="XDR213" s="464"/>
      <c r="XDS213" s="464"/>
      <c r="XDT213" s="464"/>
      <c r="XDU213" s="464"/>
      <c r="XDV213" s="464"/>
      <c r="XDW213" s="464"/>
      <c r="XDX213" s="464"/>
      <c r="XDY213" s="464"/>
      <c r="XDZ213" s="464"/>
      <c r="XEA213" s="464"/>
      <c r="XEB213" s="464"/>
      <c r="XEC213" s="464"/>
      <c r="XED213" s="464"/>
      <c r="XEE213" s="464"/>
      <c r="XEF213" s="464"/>
      <c r="XEG213" s="464"/>
      <c r="XEH213" s="464"/>
      <c r="XEI213" s="464"/>
      <c r="XEJ213" s="464"/>
      <c r="XEK213" s="464"/>
      <c r="XEL213" s="464"/>
      <c r="XEM213" s="464"/>
      <c r="XEN213" s="464"/>
      <c r="XEO213" s="464"/>
      <c r="XEP213" s="464"/>
      <c r="XEQ213" s="464"/>
      <c r="XER213" s="464"/>
      <c r="XES213" s="464"/>
      <c r="XET213" s="464"/>
      <c r="XEU213" s="464"/>
      <c r="XEV213" s="464"/>
      <c r="XEW213" s="464"/>
      <c r="XEX213" s="464"/>
    </row>
    <row r="214" spans="1:16378" s="463" customFormat="1" ht="62.4" x14ac:dyDescent="0.3">
      <c r="A214" s="368">
        <v>2410104</v>
      </c>
      <c r="B214" s="516" t="s">
        <v>2588</v>
      </c>
      <c r="C214" s="517"/>
      <c r="D214" s="337" t="s">
        <v>2870</v>
      </c>
      <c r="E214" s="387"/>
      <c r="F214" s="387"/>
      <c r="G214" s="387">
        <v>1950000</v>
      </c>
      <c r="H214" s="387">
        <v>1950000</v>
      </c>
      <c r="I214" s="421">
        <f t="shared" si="7"/>
        <v>0</v>
      </c>
      <c r="J214" s="421">
        <v>1950000</v>
      </c>
      <c r="K214" s="416">
        <f t="shared" si="8"/>
        <v>0</v>
      </c>
      <c r="L214" s="519"/>
      <c r="M214" s="520"/>
      <c r="N214" s="581"/>
      <c r="O214" s="581"/>
      <c r="P214" s="581"/>
      <c r="Q214" s="581"/>
      <c r="R214" s="581"/>
      <c r="S214" s="581"/>
      <c r="T214" s="581"/>
      <c r="U214" s="581"/>
      <c r="V214" s="581"/>
      <c r="W214" s="581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  <c r="AT214" s="581"/>
      <c r="AU214" s="581"/>
      <c r="AV214" s="581"/>
      <c r="AW214" s="581"/>
      <c r="AX214" s="581"/>
      <c r="AY214" s="581"/>
      <c r="AZ214" s="581"/>
      <c r="BA214" s="581"/>
      <c r="BB214" s="581"/>
      <c r="BC214" s="581"/>
      <c r="BD214" s="581"/>
      <c r="BE214" s="581"/>
      <c r="BF214" s="581"/>
      <c r="BG214" s="581"/>
      <c r="BH214" s="581"/>
      <c r="BI214" s="581"/>
      <c r="BJ214" s="581"/>
      <c r="BK214" s="581"/>
      <c r="BL214" s="581"/>
      <c r="BM214" s="581"/>
      <c r="BN214" s="581"/>
      <c r="BO214" s="581"/>
      <c r="BP214" s="581"/>
      <c r="BQ214" s="581"/>
      <c r="BR214" s="581"/>
      <c r="BS214" s="581"/>
      <c r="BT214" s="581"/>
      <c r="BU214" s="581"/>
      <c r="BV214" s="581"/>
      <c r="BW214" s="581"/>
      <c r="BX214" s="581"/>
      <c r="BY214" s="581"/>
      <c r="BZ214" s="581"/>
      <c r="CA214" s="581"/>
      <c r="CB214" s="581"/>
      <c r="CC214" s="581"/>
      <c r="CD214" s="581"/>
      <c r="CE214" s="581"/>
      <c r="CF214" s="581"/>
      <c r="CG214" s="581"/>
      <c r="CH214" s="581"/>
      <c r="CI214" s="581"/>
      <c r="CJ214" s="581"/>
      <c r="CK214" s="581"/>
      <c r="CL214" s="581"/>
      <c r="CM214" s="581"/>
      <c r="CN214" s="581"/>
      <c r="CO214" s="581"/>
      <c r="CP214" s="581"/>
      <c r="CQ214" s="581"/>
      <c r="CR214" s="581"/>
      <c r="CS214" s="581"/>
      <c r="CT214" s="581"/>
      <c r="CU214" s="581"/>
      <c r="CV214" s="581"/>
      <c r="CW214" s="581"/>
      <c r="CX214" s="581"/>
      <c r="CY214" s="581"/>
      <c r="CZ214" s="581"/>
      <c r="DA214" s="581"/>
      <c r="DB214" s="581"/>
      <c r="DC214" s="581"/>
      <c r="DD214" s="581"/>
      <c r="DE214" s="581"/>
      <c r="DF214" s="581"/>
      <c r="DG214" s="581"/>
      <c r="DH214" s="581"/>
      <c r="DI214" s="581"/>
      <c r="DJ214" s="581"/>
      <c r="DK214" s="581"/>
      <c r="DL214" s="581"/>
      <c r="DM214" s="581"/>
      <c r="DN214" s="581"/>
      <c r="DO214" s="581"/>
      <c r="DP214" s="581"/>
      <c r="DQ214" s="581"/>
      <c r="DR214" s="581"/>
      <c r="DS214" s="581"/>
      <c r="DT214" s="581"/>
      <c r="DU214" s="581"/>
      <c r="DV214" s="581"/>
      <c r="DW214" s="581"/>
      <c r="DX214" s="581"/>
      <c r="DY214" s="581"/>
      <c r="DZ214" s="581"/>
      <c r="EA214" s="581"/>
      <c r="EB214" s="581"/>
      <c r="EC214" s="581"/>
      <c r="ED214" s="581"/>
      <c r="EE214" s="581"/>
      <c r="EF214" s="581"/>
      <c r="EG214" s="581"/>
      <c r="EH214" s="581"/>
      <c r="EI214" s="581"/>
      <c r="EJ214" s="581"/>
      <c r="EK214" s="581"/>
      <c r="EL214" s="581"/>
      <c r="EM214" s="581"/>
      <c r="EN214" s="581"/>
      <c r="EO214" s="581"/>
      <c r="EP214" s="581"/>
      <c r="EQ214" s="581"/>
      <c r="ER214" s="581"/>
      <c r="ES214" s="581"/>
      <c r="ET214" s="581"/>
      <c r="EU214" s="581"/>
      <c r="EV214" s="581"/>
      <c r="EW214" s="581"/>
      <c r="EX214" s="581"/>
      <c r="EY214" s="581"/>
      <c r="EZ214" s="581"/>
      <c r="FA214" s="581"/>
      <c r="FB214" s="581"/>
      <c r="FC214" s="581"/>
      <c r="FD214" s="581"/>
      <c r="FE214" s="581"/>
      <c r="FF214" s="581"/>
      <c r="FG214" s="581"/>
      <c r="FH214" s="581"/>
      <c r="FI214" s="581"/>
      <c r="FJ214" s="581"/>
      <c r="FK214" s="581"/>
      <c r="FL214" s="581"/>
      <c r="FM214" s="581"/>
      <c r="FN214" s="581"/>
      <c r="FO214" s="581"/>
      <c r="FP214" s="581"/>
      <c r="FQ214" s="581"/>
      <c r="FR214" s="581"/>
      <c r="FS214" s="581"/>
      <c r="FT214" s="581"/>
      <c r="FU214" s="581"/>
      <c r="FV214" s="581"/>
      <c r="FW214" s="581"/>
      <c r="FX214" s="581"/>
      <c r="FY214" s="581"/>
      <c r="FZ214" s="581"/>
      <c r="GA214" s="581"/>
      <c r="GB214" s="581"/>
      <c r="GC214" s="581"/>
      <c r="GD214" s="581"/>
      <c r="GE214" s="581"/>
      <c r="GF214" s="581"/>
      <c r="GG214" s="581"/>
      <c r="GH214" s="581"/>
      <c r="GI214" s="581"/>
      <c r="GJ214" s="581"/>
      <c r="GK214" s="581"/>
      <c r="GL214" s="581"/>
      <c r="GM214" s="581"/>
      <c r="GN214" s="581"/>
      <c r="GO214" s="581"/>
      <c r="GP214" s="581"/>
      <c r="GQ214" s="581"/>
      <c r="GR214" s="581"/>
      <c r="GS214" s="581"/>
      <c r="GT214" s="581"/>
      <c r="GU214" s="581"/>
      <c r="GV214" s="581"/>
      <c r="GW214" s="581"/>
      <c r="GX214" s="581"/>
      <c r="GY214" s="581"/>
      <c r="GZ214" s="581"/>
      <c r="HA214" s="581"/>
      <c r="HB214" s="581"/>
      <c r="HC214" s="581"/>
      <c r="HD214" s="581"/>
      <c r="HE214" s="581"/>
      <c r="HF214" s="581"/>
      <c r="HG214" s="581"/>
      <c r="HH214" s="581"/>
      <c r="HI214" s="581"/>
      <c r="HJ214" s="581"/>
      <c r="HK214" s="581"/>
      <c r="HL214" s="581"/>
      <c r="HM214" s="581"/>
      <c r="HN214" s="581"/>
      <c r="HO214" s="581"/>
      <c r="HP214" s="581"/>
      <c r="HQ214" s="581"/>
      <c r="HR214" s="581"/>
      <c r="HS214" s="581"/>
      <c r="HT214" s="581"/>
      <c r="HU214" s="581"/>
      <c r="HV214" s="581"/>
      <c r="HW214" s="581"/>
      <c r="HX214" s="581"/>
      <c r="HY214" s="581"/>
      <c r="HZ214" s="581"/>
      <c r="IA214" s="581"/>
      <c r="IB214" s="581"/>
      <c r="IC214" s="581"/>
      <c r="ID214" s="581"/>
      <c r="IE214" s="581"/>
      <c r="IF214" s="581"/>
      <c r="IG214" s="581"/>
      <c r="IH214" s="581"/>
      <c r="II214" s="581"/>
      <c r="IJ214" s="581"/>
      <c r="IK214" s="581"/>
      <c r="IL214" s="581"/>
      <c r="IM214" s="581"/>
      <c r="IN214" s="581"/>
      <c r="IO214" s="581"/>
      <c r="IP214" s="581"/>
      <c r="IQ214" s="581"/>
      <c r="IR214" s="581"/>
      <c r="IS214" s="581"/>
      <c r="IT214" s="581"/>
      <c r="IU214" s="581"/>
      <c r="IV214" s="581"/>
      <c r="IW214" s="581"/>
      <c r="IX214" s="581"/>
      <c r="IY214" s="581"/>
      <c r="IZ214" s="581"/>
      <c r="JA214" s="581"/>
      <c r="JB214" s="581"/>
      <c r="JC214" s="581"/>
      <c r="JD214" s="581"/>
      <c r="JE214" s="581"/>
      <c r="JF214" s="581"/>
      <c r="JG214" s="581"/>
      <c r="JH214" s="581"/>
      <c r="JI214" s="581"/>
      <c r="JJ214" s="581"/>
      <c r="JK214" s="581"/>
      <c r="JL214" s="581"/>
      <c r="JM214" s="581"/>
      <c r="JN214" s="581"/>
      <c r="JO214" s="581"/>
      <c r="JP214" s="581"/>
      <c r="JQ214" s="581"/>
      <c r="JR214" s="581"/>
      <c r="JS214" s="581"/>
      <c r="JT214" s="581"/>
      <c r="JU214" s="581"/>
      <c r="JV214" s="581"/>
      <c r="JW214" s="581"/>
      <c r="JX214" s="581"/>
      <c r="JY214" s="581"/>
      <c r="JZ214" s="581"/>
      <c r="KA214" s="581"/>
      <c r="KB214" s="581"/>
      <c r="KC214" s="581"/>
      <c r="KD214" s="581"/>
      <c r="KE214" s="581"/>
      <c r="KF214" s="581"/>
      <c r="KG214" s="581"/>
      <c r="KH214" s="581"/>
      <c r="KI214" s="581"/>
      <c r="KJ214" s="581"/>
      <c r="KK214" s="581"/>
      <c r="KL214" s="581"/>
      <c r="KM214" s="581"/>
      <c r="KN214" s="581"/>
      <c r="KO214" s="581"/>
      <c r="KP214" s="581"/>
      <c r="KQ214" s="581"/>
      <c r="KR214" s="581"/>
      <c r="KS214" s="581"/>
      <c r="KT214" s="581"/>
      <c r="KU214" s="581"/>
      <c r="KV214" s="581"/>
      <c r="KW214" s="581"/>
      <c r="KX214" s="581"/>
      <c r="KY214" s="581"/>
      <c r="KZ214" s="581"/>
      <c r="LA214" s="581"/>
      <c r="LB214" s="581"/>
      <c r="LC214" s="581"/>
      <c r="LD214" s="581"/>
      <c r="LE214" s="581"/>
      <c r="LF214" s="581"/>
      <c r="LG214" s="581"/>
      <c r="LH214" s="581"/>
      <c r="LI214" s="581"/>
      <c r="LJ214" s="581"/>
      <c r="LK214" s="581"/>
      <c r="LL214" s="581"/>
      <c r="LM214" s="581"/>
      <c r="LN214" s="581"/>
      <c r="LO214" s="581"/>
      <c r="LP214" s="581"/>
      <c r="LQ214" s="581"/>
      <c r="LR214" s="581"/>
      <c r="LS214" s="581"/>
      <c r="LT214" s="581"/>
      <c r="LU214" s="581"/>
      <c r="LV214" s="581"/>
      <c r="LW214" s="581"/>
      <c r="LX214" s="581"/>
      <c r="LY214" s="581"/>
      <c r="LZ214" s="581"/>
      <c r="MA214" s="581"/>
      <c r="MB214" s="581"/>
      <c r="MC214" s="581"/>
      <c r="MD214" s="581"/>
      <c r="ME214" s="581"/>
      <c r="MF214" s="581"/>
      <c r="MG214" s="581"/>
      <c r="MH214" s="581"/>
      <c r="MI214" s="581"/>
      <c r="MJ214" s="581"/>
      <c r="MK214" s="581"/>
      <c r="ML214" s="581"/>
      <c r="MM214" s="581"/>
      <c r="MN214" s="581"/>
      <c r="MO214" s="581"/>
      <c r="MP214" s="581"/>
      <c r="MQ214" s="581"/>
      <c r="MR214" s="581"/>
      <c r="MS214" s="581"/>
      <c r="MT214" s="581"/>
      <c r="MU214" s="581"/>
      <c r="MV214" s="581"/>
      <c r="MW214" s="581"/>
      <c r="MX214" s="581"/>
      <c r="MY214" s="581"/>
      <c r="MZ214" s="581"/>
      <c r="NA214" s="581"/>
      <c r="NB214" s="581"/>
      <c r="NC214" s="581"/>
      <c r="ND214" s="581"/>
      <c r="NE214" s="581"/>
      <c r="NF214" s="581"/>
      <c r="NG214" s="581"/>
      <c r="NH214" s="581"/>
      <c r="NI214" s="581"/>
      <c r="NJ214" s="581"/>
      <c r="NK214" s="581"/>
      <c r="NL214" s="581"/>
      <c r="NM214" s="581"/>
      <c r="NN214" s="581"/>
      <c r="NO214" s="581"/>
      <c r="NP214" s="581"/>
      <c r="NQ214" s="581"/>
      <c r="NR214" s="581"/>
      <c r="NS214" s="581"/>
      <c r="NT214" s="581"/>
      <c r="NU214" s="581"/>
      <c r="NV214" s="581"/>
      <c r="NW214" s="581"/>
      <c r="NX214" s="581"/>
      <c r="NY214" s="581"/>
      <c r="NZ214" s="581"/>
      <c r="OA214" s="581"/>
      <c r="OB214" s="581"/>
      <c r="OC214" s="581"/>
      <c r="OD214" s="581"/>
      <c r="OE214" s="581"/>
      <c r="OF214" s="581"/>
      <c r="OG214" s="581"/>
      <c r="OH214" s="581"/>
      <c r="OI214" s="581"/>
      <c r="OJ214" s="581"/>
      <c r="OK214" s="581"/>
      <c r="OL214" s="581"/>
      <c r="OM214" s="581"/>
      <c r="ON214" s="581"/>
      <c r="OO214" s="581"/>
      <c r="OP214" s="581"/>
      <c r="OQ214" s="581"/>
      <c r="OR214" s="581"/>
      <c r="OS214" s="581"/>
      <c r="OT214" s="581"/>
      <c r="OU214" s="581"/>
      <c r="OV214" s="581"/>
      <c r="OW214" s="581"/>
      <c r="OX214" s="581"/>
      <c r="OY214" s="581"/>
      <c r="OZ214" s="581"/>
      <c r="PA214" s="581"/>
      <c r="PB214" s="581"/>
      <c r="PC214" s="581"/>
      <c r="PD214" s="581"/>
      <c r="PE214" s="581"/>
      <c r="PF214" s="581"/>
      <c r="PG214" s="581"/>
      <c r="PH214" s="581"/>
      <c r="PI214" s="581"/>
      <c r="PJ214" s="581"/>
      <c r="PK214" s="581"/>
      <c r="PL214" s="581"/>
      <c r="PM214" s="581"/>
      <c r="PN214" s="581"/>
      <c r="PO214" s="581"/>
      <c r="PP214" s="581"/>
      <c r="PQ214" s="581"/>
      <c r="PR214" s="581"/>
      <c r="PS214" s="581"/>
      <c r="PT214" s="581"/>
      <c r="PU214" s="581"/>
      <c r="PV214" s="581"/>
      <c r="PW214" s="581"/>
      <c r="PX214" s="581"/>
      <c r="PY214" s="581"/>
      <c r="PZ214" s="581"/>
      <c r="QA214" s="581"/>
      <c r="QB214" s="581"/>
      <c r="QC214" s="581"/>
      <c r="QD214" s="581"/>
      <c r="QE214" s="581"/>
      <c r="QF214" s="581"/>
      <c r="QG214" s="581"/>
      <c r="QH214" s="581"/>
      <c r="QI214" s="581"/>
      <c r="QJ214" s="581"/>
      <c r="QK214" s="581"/>
      <c r="QL214" s="581"/>
      <c r="QM214" s="581"/>
      <c r="QN214" s="581"/>
      <c r="QO214" s="581"/>
      <c r="QP214" s="581"/>
      <c r="QQ214" s="581"/>
      <c r="QR214" s="581"/>
      <c r="QS214" s="581"/>
      <c r="QT214" s="581"/>
      <c r="QU214" s="581"/>
      <c r="QV214" s="581"/>
      <c r="QW214" s="581"/>
      <c r="QX214" s="581"/>
      <c r="QY214" s="581"/>
      <c r="QZ214" s="581"/>
      <c r="RA214" s="581"/>
      <c r="RB214" s="581"/>
      <c r="RC214" s="581"/>
      <c r="RD214" s="581"/>
      <c r="RE214" s="581"/>
      <c r="RF214" s="581"/>
      <c r="RG214" s="581"/>
      <c r="RH214" s="581"/>
      <c r="RI214" s="581"/>
      <c r="RJ214" s="581"/>
      <c r="RK214" s="581"/>
      <c r="RL214" s="581"/>
      <c r="RM214" s="581"/>
      <c r="RN214" s="581"/>
      <c r="RO214" s="581"/>
      <c r="RP214" s="581"/>
      <c r="RQ214" s="581"/>
      <c r="RR214" s="581"/>
      <c r="RS214" s="581"/>
      <c r="RT214" s="581"/>
      <c r="RU214" s="581"/>
      <c r="RV214" s="581"/>
      <c r="RW214" s="581"/>
      <c r="RX214" s="581"/>
      <c r="RY214" s="581"/>
      <c r="RZ214" s="581"/>
      <c r="SA214" s="581"/>
      <c r="SB214" s="581"/>
      <c r="SC214" s="581"/>
      <c r="SD214" s="581"/>
      <c r="SE214" s="581"/>
      <c r="SF214" s="581"/>
      <c r="SG214" s="581"/>
      <c r="SH214" s="581"/>
      <c r="SI214" s="581"/>
      <c r="SJ214" s="581"/>
      <c r="SK214" s="581"/>
      <c r="SL214" s="581"/>
      <c r="SM214" s="581"/>
      <c r="SN214" s="581"/>
      <c r="SO214" s="581"/>
      <c r="SP214" s="581"/>
      <c r="SQ214" s="581"/>
      <c r="SR214" s="581"/>
      <c r="SS214" s="581"/>
      <c r="ST214" s="581"/>
      <c r="SU214" s="581"/>
      <c r="SV214" s="581"/>
      <c r="SW214" s="581"/>
      <c r="SX214" s="581"/>
      <c r="SY214" s="581"/>
      <c r="SZ214" s="581"/>
      <c r="TA214" s="581"/>
      <c r="TB214" s="581"/>
      <c r="TC214" s="581"/>
      <c r="TD214" s="581"/>
      <c r="TE214" s="581"/>
      <c r="TF214" s="581"/>
      <c r="TG214" s="581"/>
      <c r="TH214" s="581"/>
      <c r="TI214" s="581"/>
      <c r="TJ214" s="581"/>
      <c r="TK214" s="581"/>
      <c r="TL214" s="581"/>
      <c r="TM214" s="581"/>
      <c r="TN214" s="581"/>
      <c r="TO214" s="581"/>
      <c r="TP214" s="581"/>
      <c r="TQ214" s="581"/>
      <c r="TR214" s="581"/>
      <c r="TS214" s="581"/>
      <c r="TT214" s="581"/>
      <c r="TU214" s="581"/>
      <c r="TV214" s="581"/>
      <c r="TW214" s="581"/>
      <c r="TX214" s="581"/>
      <c r="TY214" s="581"/>
      <c r="TZ214" s="581"/>
      <c r="UA214" s="581"/>
      <c r="UB214" s="581"/>
      <c r="UC214" s="581"/>
      <c r="UD214" s="581"/>
      <c r="UE214" s="581"/>
      <c r="UF214" s="581"/>
      <c r="UG214" s="581"/>
      <c r="UH214" s="581"/>
      <c r="UI214" s="581"/>
      <c r="UJ214" s="581"/>
      <c r="UK214" s="581"/>
      <c r="UL214" s="581"/>
      <c r="UM214" s="581"/>
      <c r="UN214" s="581"/>
      <c r="UO214" s="581"/>
      <c r="UP214" s="581"/>
      <c r="UQ214" s="581"/>
      <c r="UR214" s="581"/>
      <c r="US214" s="581"/>
      <c r="UT214" s="581"/>
      <c r="UU214" s="581"/>
      <c r="UV214" s="581"/>
      <c r="UW214" s="581"/>
      <c r="UX214" s="581"/>
      <c r="UY214" s="581"/>
      <c r="UZ214" s="581"/>
      <c r="VA214" s="581"/>
      <c r="VB214" s="581"/>
      <c r="VC214" s="581"/>
      <c r="VD214" s="581"/>
      <c r="VE214" s="581"/>
      <c r="VF214" s="581"/>
      <c r="VG214" s="581"/>
      <c r="VH214" s="581"/>
      <c r="VI214" s="581"/>
      <c r="VJ214" s="581"/>
      <c r="VK214" s="581"/>
      <c r="VL214" s="581"/>
      <c r="VM214" s="581"/>
      <c r="VN214" s="581"/>
      <c r="VO214" s="581"/>
      <c r="VP214" s="581"/>
      <c r="VQ214" s="581"/>
      <c r="VR214" s="581"/>
      <c r="VS214" s="581"/>
      <c r="VT214" s="581"/>
      <c r="VU214" s="581"/>
      <c r="VV214" s="581"/>
      <c r="VW214" s="581"/>
      <c r="VX214" s="581"/>
      <c r="VY214" s="581"/>
      <c r="VZ214" s="581"/>
      <c r="WA214" s="581"/>
      <c r="WB214" s="581"/>
      <c r="WC214" s="581"/>
      <c r="WD214" s="581"/>
      <c r="WE214" s="581"/>
      <c r="WF214" s="581"/>
      <c r="WG214" s="581"/>
      <c r="WH214" s="581"/>
      <c r="WI214" s="581"/>
      <c r="WJ214" s="581"/>
      <c r="WK214" s="581"/>
      <c r="WL214" s="581"/>
      <c r="WM214" s="581"/>
      <c r="WN214" s="581"/>
      <c r="WO214" s="581"/>
      <c r="WP214" s="581"/>
      <c r="WQ214" s="581"/>
      <c r="WR214" s="581"/>
      <c r="WS214" s="581"/>
      <c r="WT214" s="581"/>
      <c r="WU214" s="581"/>
      <c r="WV214" s="581"/>
      <c r="WW214" s="581"/>
      <c r="WX214" s="581"/>
      <c r="WY214" s="581"/>
      <c r="WZ214" s="581"/>
      <c r="XA214" s="581"/>
      <c r="XB214" s="581"/>
      <c r="XC214" s="581"/>
      <c r="XD214" s="581"/>
      <c r="XE214" s="581"/>
      <c r="XF214" s="581"/>
      <c r="XG214" s="581"/>
      <c r="XH214" s="581"/>
      <c r="XI214" s="581"/>
      <c r="XJ214" s="581"/>
      <c r="XK214" s="581"/>
      <c r="XL214" s="581"/>
      <c r="XM214" s="581"/>
      <c r="XN214" s="581"/>
      <c r="XO214" s="581"/>
      <c r="XP214" s="581"/>
      <c r="XQ214" s="581"/>
      <c r="XR214" s="581"/>
      <c r="XS214" s="581"/>
      <c r="XT214" s="581"/>
      <c r="XU214" s="581"/>
      <c r="XV214" s="581"/>
      <c r="XW214" s="581"/>
      <c r="XX214" s="581"/>
      <c r="XY214" s="581"/>
      <c r="XZ214" s="581"/>
      <c r="YA214" s="581"/>
      <c r="YB214" s="581"/>
      <c r="YC214" s="581"/>
      <c r="YD214" s="581"/>
      <c r="YE214" s="581"/>
      <c r="YF214" s="581"/>
      <c r="YG214" s="581"/>
      <c r="YH214" s="581"/>
      <c r="YI214" s="581"/>
      <c r="YJ214" s="581"/>
      <c r="YK214" s="581"/>
      <c r="YL214" s="581"/>
      <c r="YM214" s="581"/>
      <c r="YN214" s="581"/>
      <c r="YO214" s="581"/>
      <c r="YP214" s="581"/>
      <c r="YQ214" s="581"/>
      <c r="YR214" s="581"/>
      <c r="YS214" s="581"/>
      <c r="YT214" s="581"/>
      <c r="YU214" s="581"/>
      <c r="YV214" s="581"/>
      <c r="YW214" s="581"/>
      <c r="YX214" s="581"/>
      <c r="YY214" s="581"/>
      <c r="YZ214" s="581"/>
      <c r="ZA214" s="581"/>
      <c r="ZB214" s="581"/>
      <c r="ZC214" s="581"/>
      <c r="ZD214" s="581"/>
      <c r="ZE214" s="581"/>
      <c r="ZF214" s="581"/>
      <c r="ZG214" s="581"/>
      <c r="ZH214" s="581"/>
      <c r="ZI214" s="581"/>
      <c r="ZJ214" s="581"/>
      <c r="ZK214" s="581"/>
      <c r="ZL214" s="581"/>
      <c r="ZM214" s="581"/>
      <c r="ZN214" s="581"/>
      <c r="ZO214" s="581"/>
      <c r="ZP214" s="581"/>
      <c r="ZQ214" s="581"/>
      <c r="ZR214" s="581"/>
      <c r="ZS214" s="581"/>
      <c r="ZT214" s="581"/>
      <c r="ZU214" s="581"/>
      <c r="ZV214" s="581"/>
      <c r="ZW214" s="581"/>
      <c r="ZX214" s="581"/>
      <c r="ZY214" s="581"/>
      <c r="ZZ214" s="581"/>
      <c r="AAA214" s="581"/>
      <c r="AAB214" s="581"/>
      <c r="AAC214" s="581"/>
      <c r="AAD214" s="581"/>
      <c r="AAE214" s="581"/>
      <c r="AAF214" s="581"/>
      <c r="AAG214" s="581"/>
      <c r="AAH214" s="581"/>
      <c r="AAI214" s="581"/>
      <c r="AAJ214" s="581"/>
      <c r="AAK214" s="581"/>
      <c r="AAL214" s="581"/>
      <c r="AAM214" s="581"/>
      <c r="AAN214" s="581"/>
      <c r="AAO214" s="581"/>
      <c r="AAP214" s="581"/>
      <c r="AAQ214" s="581"/>
      <c r="AAR214" s="581"/>
      <c r="AAS214" s="581"/>
      <c r="AAT214" s="581"/>
      <c r="AAU214" s="581"/>
      <c r="AAV214" s="581"/>
      <c r="AAW214" s="581"/>
      <c r="AAX214" s="581"/>
      <c r="AAY214" s="581"/>
      <c r="AAZ214" s="581"/>
      <c r="ABA214" s="581"/>
      <c r="ABB214" s="581"/>
      <c r="ABC214" s="581"/>
      <c r="ABD214" s="581"/>
      <c r="ABE214" s="581"/>
      <c r="ABF214" s="581"/>
      <c r="ABG214" s="581"/>
      <c r="ABH214" s="581"/>
      <c r="ABI214" s="581"/>
      <c r="ABJ214" s="581"/>
      <c r="ABK214" s="581"/>
      <c r="ABL214" s="581"/>
      <c r="ABM214" s="581"/>
      <c r="ABN214" s="581"/>
      <c r="ABO214" s="581"/>
      <c r="ABP214" s="581"/>
      <c r="ABQ214" s="581"/>
      <c r="ABR214" s="581"/>
      <c r="ABS214" s="581"/>
      <c r="ABT214" s="581"/>
      <c r="ABU214" s="581"/>
      <c r="ABV214" s="581"/>
      <c r="ABW214" s="581"/>
      <c r="ABX214" s="581"/>
      <c r="ABY214" s="581"/>
      <c r="ABZ214" s="581"/>
      <c r="ACA214" s="581"/>
      <c r="ACB214" s="581"/>
      <c r="ACC214" s="581"/>
      <c r="ACD214" s="581"/>
      <c r="ACE214" s="581"/>
      <c r="ACF214" s="581"/>
      <c r="ACG214" s="581"/>
      <c r="ACH214" s="581"/>
      <c r="ACI214" s="581"/>
      <c r="ACJ214" s="581"/>
      <c r="ACK214" s="581"/>
      <c r="ACL214" s="581"/>
      <c r="ACM214" s="581"/>
      <c r="ACN214" s="581"/>
      <c r="ACO214" s="581"/>
      <c r="ACP214" s="581"/>
      <c r="ACQ214" s="581"/>
      <c r="ACR214" s="581"/>
      <c r="ACS214" s="581"/>
      <c r="ACT214" s="581"/>
      <c r="ACU214" s="581"/>
      <c r="ACV214" s="581"/>
      <c r="ACW214" s="581"/>
      <c r="ACX214" s="581"/>
      <c r="ACY214" s="581"/>
      <c r="ACZ214" s="581"/>
      <c r="ADA214" s="581"/>
      <c r="ADB214" s="581"/>
      <c r="ADC214" s="581"/>
      <c r="ADD214" s="581"/>
      <c r="ADE214" s="581"/>
      <c r="ADF214" s="581"/>
      <c r="ADG214" s="581"/>
      <c r="ADH214" s="581"/>
      <c r="ADI214" s="581"/>
      <c r="ADJ214" s="581"/>
      <c r="ADK214" s="581"/>
      <c r="ADL214" s="581"/>
      <c r="ADM214" s="581"/>
      <c r="ADN214" s="581"/>
      <c r="ADO214" s="581"/>
      <c r="ADP214" s="581"/>
      <c r="ADQ214" s="581"/>
      <c r="ADR214" s="581"/>
      <c r="ADS214" s="581"/>
      <c r="ADT214" s="581"/>
      <c r="ADU214" s="581"/>
      <c r="ADV214" s="581"/>
      <c r="ADW214" s="581"/>
      <c r="ADX214" s="581"/>
      <c r="ADY214" s="581"/>
      <c r="ADZ214" s="581"/>
      <c r="AEA214" s="581"/>
      <c r="AEB214" s="581"/>
      <c r="AEC214" s="581"/>
      <c r="AED214" s="581"/>
      <c r="AEE214" s="581"/>
      <c r="AEF214" s="581"/>
      <c r="AEG214" s="581"/>
      <c r="AEH214" s="581"/>
      <c r="AEI214" s="581"/>
      <c r="AEJ214" s="581"/>
      <c r="AEK214" s="581"/>
      <c r="AEL214" s="581"/>
      <c r="AEM214" s="581"/>
      <c r="AEN214" s="581"/>
      <c r="AEO214" s="581"/>
      <c r="AEP214" s="581"/>
      <c r="AEQ214" s="581"/>
      <c r="AER214" s="581"/>
      <c r="AES214" s="581"/>
      <c r="AET214" s="581"/>
      <c r="AEU214" s="581"/>
      <c r="AEV214" s="581"/>
      <c r="AEW214" s="581"/>
      <c r="AEX214" s="581"/>
      <c r="AEY214" s="581"/>
      <c r="AEZ214" s="581"/>
      <c r="AFA214" s="581"/>
      <c r="AFB214" s="581"/>
      <c r="AFC214" s="581"/>
      <c r="AFD214" s="581"/>
      <c r="AFE214" s="581"/>
      <c r="AFF214" s="581"/>
      <c r="AFG214" s="581"/>
      <c r="AFH214" s="581"/>
      <c r="AFI214" s="581"/>
      <c r="AFJ214" s="581"/>
      <c r="AFK214" s="581"/>
      <c r="AFL214" s="581"/>
      <c r="AFM214" s="581"/>
      <c r="AFN214" s="581"/>
      <c r="AFO214" s="581"/>
      <c r="AFP214" s="581"/>
      <c r="AFQ214" s="581"/>
      <c r="AFR214" s="581"/>
      <c r="AFS214" s="581"/>
      <c r="AFT214" s="581"/>
      <c r="AFU214" s="581"/>
      <c r="AFV214" s="581"/>
      <c r="AFW214" s="581"/>
      <c r="AFX214" s="581"/>
      <c r="AFY214" s="581"/>
      <c r="AFZ214" s="581"/>
      <c r="AGA214" s="581"/>
      <c r="AGB214" s="581"/>
      <c r="AGC214" s="581"/>
      <c r="AGD214" s="581"/>
      <c r="AGE214" s="581"/>
      <c r="AGF214" s="581"/>
      <c r="AGG214" s="581"/>
      <c r="AGH214" s="581"/>
      <c r="AGI214" s="581"/>
      <c r="AGJ214" s="581"/>
      <c r="AGK214" s="581"/>
      <c r="AGL214" s="581"/>
      <c r="AGM214" s="581"/>
      <c r="AGN214" s="581"/>
      <c r="AGO214" s="581"/>
      <c r="AGP214" s="581"/>
      <c r="AGQ214" s="581"/>
      <c r="AGR214" s="581"/>
      <c r="AGS214" s="581"/>
      <c r="AGT214" s="581"/>
      <c r="AGU214" s="581"/>
      <c r="AGV214" s="581"/>
      <c r="AGW214" s="581"/>
      <c r="AGX214" s="581"/>
      <c r="AGY214" s="581"/>
      <c r="AGZ214" s="581"/>
      <c r="AHA214" s="581"/>
      <c r="AHB214" s="581"/>
      <c r="AHC214" s="581"/>
      <c r="AHD214" s="581"/>
      <c r="AHE214" s="581"/>
      <c r="AHF214" s="581"/>
      <c r="AHG214" s="581"/>
      <c r="AHH214" s="581"/>
      <c r="AHI214" s="581"/>
      <c r="AHJ214" s="581"/>
      <c r="AHK214" s="581"/>
      <c r="AHL214" s="581"/>
      <c r="AHM214" s="581"/>
      <c r="AHN214" s="581"/>
      <c r="AHO214" s="581"/>
      <c r="AHP214" s="581"/>
      <c r="AHQ214" s="581"/>
      <c r="AHR214" s="581"/>
      <c r="AHS214" s="581"/>
      <c r="AHT214" s="581"/>
      <c r="AHU214" s="581"/>
      <c r="AHV214" s="581"/>
      <c r="AHW214" s="581"/>
      <c r="AHX214" s="581"/>
      <c r="AHY214" s="581"/>
      <c r="AHZ214" s="581"/>
      <c r="AIA214" s="581"/>
      <c r="AIB214" s="581"/>
      <c r="AIC214" s="581"/>
      <c r="AID214" s="581"/>
      <c r="AIE214" s="581"/>
      <c r="AIF214" s="581"/>
      <c r="AIG214" s="581"/>
      <c r="AIH214" s="581"/>
      <c r="AII214" s="581"/>
      <c r="AIJ214" s="581"/>
      <c r="AIK214" s="581"/>
      <c r="AIL214" s="581"/>
      <c r="AIM214" s="581"/>
      <c r="AIN214" s="581"/>
      <c r="AIO214" s="581"/>
      <c r="AIP214" s="581"/>
      <c r="AIQ214" s="581"/>
      <c r="AIR214" s="581"/>
      <c r="AIS214" s="581"/>
      <c r="AIT214" s="581"/>
      <c r="AIU214" s="581"/>
      <c r="AIV214" s="581"/>
      <c r="AIW214" s="581"/>
      <c r="AIX214" s="581"/>
      <c r="AIY214" s="581"/>
      <c r="AIZ214" s="581"/>
      <c r="AJA214" s="581"/>
      <c r="AJB214" s="581"/>
      <c r="AJC214" s="581"/>
      <c r="AJD214" s="581"/>
      <c r="AJE214" s="581"/>
      <c r="AJF214" s="581"/>
      <c r="AJG214" s="581"/>
      <c r="AJH214" s="581"/>
      <c r="AJI214" s="581"/>
      <c r="AJJ214" s="581"/>
      <c r="AJK214" s="581"/>
      <c r="AJL214" s="581"/>
      <c r="AJM214" s="581"/>
      <c r="AJN214" s="581"/>
      <c r="AJO214" s="581"/>
      <c r="AJP214" s="581"/>
      <c r="AJQ214" s="581"/>
      <c r="AJR214" s="581"/>
      <c r="AJS214" s="581"/>
      <c r="AJT214" s="581"/>
      <c r="AJU214" s="581"/>
      <c r="AJV214" s="581"/>
      <c r="AJW214" s="581"/>
      <c r="AJX214" s="581"/>
      <c r="AJY214" s="581"/>
      <c r="AJZ214" s="581"/>
      <c r="AKA214" s="581"/>
      <c r="AKB214" s="581"/>
      <c r="AKC214" s="581"/>
      <c r="AKD214" s="581"/>
      <c r="AKE214" s="581"/>
      <c r="AKF214" s="581"/>
      <c r="AKG214" s="581"/>
      <c r="AKH214" s="581"/>
      <c r="AKI214" s="581"/>
      <c r="AKJ214" s="581"/>
      <c r="AKK214" s="581"/>
      <c r="AKL214" s="581"/>
      <c r="AKM214" s="581"/>
      <c r="AKN214" s="581"/>
      <c r="AKO214" s="581"/>
      <c r="AKP214" s="581"/>
      <c r="AKQ214" s="581"/>
      <c r="AKR214" s="581"/>
      <c r="AKS214" s="581"/>
      <c r="AKT214" s="581"/>
      <c r="AKU214" s="581"/>
      <c r="AKV214" s="581"/>
      <c r="AKW214" s="581"/>
      <c r="AKX214" s="581"/>
      <c r="AKY214" s="581"/>
      <c r="AKZ214" s="581"/>
      <c r="ALA214" s="581"/>
      <c r="ALB214" s="581"/>
      <c r="ALC214" s="581"/>
      <c r="ALD214" s="581"/>
      <c r="ALE214" s="581"/>
      <c r="ALF214" s="581"/>
      <c r="ALG214" s="581"/>
      <c r="ALH214" s="581"/>
      <c r="ALI214" s="581"/>
      <c r="ALJ214" s="581"/>
      <c r="ALK214" s="581"/>
      <c r="ALL214" s="581"/>
      <c r="ALM214" s="581"/>
      <c r="ALN214" s="581"/>
      <c r="ALO214" s="581"/>
      <c r="ALP214" s="581"/>
      <c r="ALQ214" s="581"/>
      <c r="ALR214" s="581"/>
      <c r="ALS214" s="581"/>
      <c r="ALT214" s="581"/>
      <c r="ALU214" s="581"/>
      <c r="ALV214" s="581"/>
      <c r="ALW214" s="581"/>
      <c r="ALX214" s="581"/>
      <c r="ALY214" s="581"/>
      <c r="ALZ214" s="581"/>
      <c r="AMA214" s="581"/>
      <c r="AMB214" s="581"/>
      <c r="AMC214" s="581"/>
      <c r="AMD214" s="581"/>
      <c r="AME214" s="581"/>
      <c r="AMF214" s="581"/>
      <c r="AMG214" s="581"/>
      <c r="AMH214" s="581"/>
      <c r="AMI214" s="581"/>
      <c r="AMJ214" s="581"/>
      <c r="AMK214" s="581"/>
      <c r="AML214" s="581"/>
      <c r="AMM214" s="581"/>
      <c r="AMN214" s="581"/>
      <c r="AMO214" s="581"/>
      <c r="AMP214" s="581"/>
      <c r="AMQ214" s="581"/>
      <c r="AMR214" s="581"/>
      <c r="AMS214" s="581"/>
      <c r="AMT214" s="581"/>
      <c r="AMU214" s="581"/>
      <c r="AMV214" s="581"/>
      <c r="AMW214" s="581"/>
      <c r="AMX214" s="581"/>
      <c r="AMY214" s="581"/>
      <c r="AMZ214" s="581"/>
      <c r="ANA214" s="581"/>
      <c r="ANB214" s="581"/>
      <c r="ANC214" s="581"/>
      <c r="AND214" s="581"/>
      <c r="ANE214" s="581"/>
      <c r="ANF214" s="581"/>
      <c r="ANG214" s="581"/>
      <c r="ANH214" s="581"/>
      <c r="ANI214" s="581"/>
      <c r="ANJ214" s="581"/>
      <c r="ANK214" s="581"/>
      <c r="ANL214" s="581"/>
      <c r="ANM214" s="581"/>
      <c r="ANN214" s="581"/>
      <c r="ANO214" s="581"/>
      <c r="ANP214" s="581"/>
      <c r="ANQ214" s="581"/>
      <c r="ANR214" s="581"/>
      <c r="ANS214" s="581"/>
      <c r="ANT214" s="581"/>
      <c r="ANU214" s="581"/>
      <c r="ANV214" s="581"/>
      <c r="ANW214" s="581"/>
      <c r="ANX214" s="581"/>
      <c r="ANY214" s="581"/>
      <c r="ANZ214" s="581"/>
      <c r="AOA214" s="581"/>
      <c r="AOB214" s="581"/>
      <c r="AOC214" s="581"/>
      <c r="AOD214" s="581"/>
      <c r="AOE214" s="581"/>
      <c r="AOF214" s="581"/>
      <c r="AOG214" s="581"/>
      <c r="AOH214" s="581"/>
      <c r="AOI214" s="581"/>
      <c r="AOJ214" s="581"/>
      <c r="AOK214" s="581"/>
      <c r="AOL214" s="581"/>
      <c r="AOM214" s="581"/>
      <c r="AON214" s="581"/>
      <c r="AOO214" s="581"/>
      <c r="AOP214" s="581"/>
      <c r="AOQ214" s="581"/>
      <c r="AOR214" s="581"/>
      <c r="AOS214" s="581"/>
      <c r="AOT214" s="581"/>
      <c r="AOU214" s="581"/>
      <c r="AOV214" s="581"/>
      <c r="AOW214" s="581"/>
      <c r="AOX214" s="581"/>
      <c r="AOY214" s="581"/>
      <c r="AOZ214" s="581"/>
      <c r="APA214" s="581"/>
      <c r="APB214" s="581"/>
      <c r="APC214" s="581"/>
      <c r="APD214" s="581"/>
      <c r="APE214" s="581"/>
      <c r="APF214" s="581"/>
      <c r="APG214" s="581"/>
      <c r="APH214" s="581"/>
      <c r="API214" s="581"/>
      <c r="APJ214" s="581"/>
      <c r="APK214" s="581"/>
      <c r="APL214" s="581"/>
      <c r="APM214" s="581"/>
      <c r="APN214" s="581"/>
      <c r="APO214" s="581"/>
      <c r="APP214" s="581"/>
      <c r="APQ214" s="581"/>
      <c r="APR214" s="581"/>
      <c r="APS214" s="581"/>
      <c r="APT214" s="581"/>
      <c r="APU214" s="581"/>
      <c r="APV214" s="581"/>
      <c r="APW214" s="581"/>
      <c r="APX214" s="581"/>
      <c r="APY214" s="581"/>
      <c r="APZ214" s="581"/>
      <c r="AQA214" s="581"/>
      <c r="AQB214" s="581"/>
      <c r="AQC214" s="581"/>
      <c r="AQD214" s="581"/>
      <c r="AQE214" s="581"/>
      <c r="AQF214" s="581"/>
      <c r="AQG214" s="581"/>
      <c r="AQH214" s="581"/>
      <c r="AQI214" s="581"/>
      <c r="AQJ214" s="581"/>
      <c r="AQK214" s="581"/>
      <c r="AQL214" s="581"/>
      <c r="AQM214" s="581"/>
      <c r="AQN214" s="581"/>
      <c r="AQO214" s="581"/>
      <c r="AQP214" s="581"/>
      <c r="AQQ214" s="581"/>
      <c r="AQR214" s="581"/>
      <c r="AQS214" s="581"/>
      <c r="AQT214" s="581"/>
      <c r="AQU214" s="581"/>
      <c r="AQV214" s="581"/>
      <c r="AQW214" s="581"/>
      <c r="AQX214" s="581"/>
      <c r="AQY214" s="581"/>
      <c r="AQZ214" s="581"/>
      <c r="ARA214" s="581"/>
      <c r="ARB214" s="581"/>
      <c r="ARC214" s="581"/>
      <c r="ARD214" s="581"/>
      <c r="ARE214" s="581"/>
      <c r="ARF214" s="581"/>
      <c r="ARG214" s="581"/>
      <c r="ARH214" s="581"/>
      <c r="ARI214" s="581"/>
      <c r="ARJ214" s="581"/>
      <c r="ARK214" s="581"/>
      <c r="ARL214" s="581"/>
      <c r="ARM214" s="581"/>
      <c r="ARN214" s="581"/>
      <c r="ARO214" s="581"/>
      <c r="ARP214" s="581"/>
      <c r="ARQ214" s="581"/>
      <c r="ARR214" s="581"/>
      <c r="ARS214" s="581"/>
      <c r="ART214" s="581"/>
      <c r="ARU214" s="581"/>
      <c r="ARV214" s="581"/>
      <c r="ARW214" s="581"/>
      <c r="ARX214" s="581"/>
      <c r="ARY214" s="581"/>
      <c r="ARZ214" s="581"/>
      <c r="ASA214" s="581"/>
      <c r="ASB214" s="581"/>
      <c r="ASC214" s="581"/>
      <c r="ASD214" s="581"/>
      <c r="ASE214" s="581"/>
      <c r="ASF214" s="581"/>
      <c r="ASG214" s="581"/>
      <c r="ASH214" s="581"/>
      <c r="ASI214" s="581"/>
      <c r="ASJ214" s="581"/>
      <c r="ASK214" s="581"/>
      <c r="ASL214" s="581"/>
      <c r="ASM214" s="581"/>
      <c r="ASN214" s="581"/>
      <c r="ASO214" s="581"/>
      <c r="ASP214" s="581"/>
      <c r="ASQ214" s="581"/>
      <c r="ASR214" s="581"/>
      <c r="ASS214" s="581"/>
      <c r="AST214" s="581"/>
      <c r="ASU214" s="581"/>
      <c r="ASV214" s="581"/>
      <c r="ASW214" s="581"/>
      <c r="ASX214" s="581"/>
      <c r="ASY214" s="581"/>
      <c r="ASZ214" s="581"/>
      <c r="ATA214" s="581"/>
      <c r="ATB214" s="581"/>
      <c r="ATC214" s="581"/>
      <c r="ATD214" s="581"/>
      <c r="ATE214" s="581"/>
      <c r="ATF214" s="581"/>
      <c r="ATG214" s="581"/>
      <c r="ATH214" s="581"/>
      <c r="ATI214" s="581"/>
      <c r="ATJ214" s="581"/>
      <c r="ATK214" s="581"/>
      <c r="ATL214" s="581"/>
      <c r="ATM214" s="581"/>
      <c r="ATN214" s="581"/>
      <c r="ATO214" s="581"/>
      <c r="ATP214" s="581"/>
      <c r="ATQ214" s="581"/>
      <c r="ATR214" s="581"/>
      <c r="ATS214" s="581"/>
      <c r="ATT214" s="581"/>
      <c r="ATU214" s="581"/>
      <c r="ATV214" s="581"/>
      <c r="ATW214" s="581"/>
      <c r="ATX214" s="581"/>
      <c r="ATY214" s="581"/>
      <c r="ATZ214" s="581"/>
      <c r="AUA214" s="581"/>
      <c r="AUB214" s="581"/>
      <c r="AUC214" s="581"/>
      <c r="AUD214" s="581"/>
      <c r="AUE214" s="581"/>
      <c r="AUF214" s="581"/>
      <c r="AUG214" s="581"/>
      <c r="AUH214" s="581"/>
      <c r="AUI214" s="581"/>
      <c r="AUJ214" s="581"/>
      <c r="AUK214" s="581"/>
      <c r="AUL214" s="581"/>
      <c r="AUM214" s="581"/>
      <c r="AUN214" s="581"/>
      <c r="AUO214" s="581"/>
      <c r="AUP214" s="581"/>
      <c r="AUQ214" s="581"/>
      <c r="AUR214" s="581"/>
      <c r="AUS214" s="581"/>
      <c r="AUT214" s="581"/>
      <c r="AUU214" s="581"/>
      <c r="AUV214" s="581"/>
      <c r="AUW214" s="581"/>
      <c r="AUX214" s="581"/>
      <c r="AUY214" s="581"/>
      <c r="AUZ214" s="581"/>
      <c r="AVA214" s="581"/>
      <c r="AVB214" s="581"/>
      <c r="AVC214" s="581"/>
      <c r="AVD214" s="581"/>
      <c r="AVE214" s="581"/>
      <c r="AVF214" s="581"/>
      <c r="AVG214" s="581"/>
      <c r="AVH214" s="581"/>
      <c r="AVI214" s="581"/>
      <c r="AVJ214" s="581"/>
      <c r="AVK214" s="581"/>
      <c r="AVL214" s="581"/>
      <c r="AVM214" s="581"/>
      <c r="AVN214" s="581"/>
      <c r="AVO214" s="581"/>
      <c r="AVP214" s="581"/>
      <c r="AVQ214" s="581"/>
      <c r="AVR214" s="581"/>
      <c r="AVS214" s="581"/>
      <c r="AVT214" s="581"/>
      <c r="AVU214" s="581"/>
      <c r="AVV214" s="581"/>
      <c r="AVW214" s="581"/>
      <c r="AVX214" s="581"/>
      <c r="AVY214" s="581"/>
      <c r="AVZ214" s="581"/>
      <c r="AWA214" s="581"/>
      <c r="AWB214" s="581"/>
      <c r="AWC214" s="581"/>
      <c r="AWD214" s="581"/>
      <c r="AWE214" s="581"/>
      <c r="AWF214" s="581"/>
      <c r="AWG214" s="581"/>
      <c r="AWH214" s="581"/>
      <c r="AWI214" s="581"/>
      <c r="AWJ214" s="581"/>
      <c r="AWK214" s="581"/>
      <c r="AWL214" s="581"/>
      <c r="AWM214" s="581"/>
      <c r="AWN214" s="581"/>
      <c r="AWO214" s="581"/>
      <c r="AWP214" s="581"/>
      <c r="AWQ214" s="581"/>
      <c r="AWR214" s="581"/>
      <c r="AWS214" s="581"/>
      <c r="AWT214" s="581"/>
      <c r="AWU214" s="581"/>
      <c r="AWV214" s="581"/>
      <c r="AWW214" s="581"/>
      <c r="AWX214" s="581"/>
      <c r="AWY214" s="581"/>
      <c r="AWZ214" s="581"/>
      <c r="AXA214" s="581"/>
      <c r="AXB214" s="581"/>
      <c r="AXC214" s="581"/>
      <c r="AXD214" s="581"/>
      <c r="AXE214" s="581"/>
      <c r="AXF214" s="581"/>
      <c r="AXG214" s="581"/>
      <c r="AXH214" s="581"/>
      <c r="AXI214" s="581"/>
      <c r="AXJ214" s="581"/>
      <c r="AXK214" s="581"/>
      <c r="AXL214" s="581"/>
      <c r="AXM214" s="581"/>
      <c r="AXN214" s="581"/>
      <c r="AXO214" s="581"/>
      <c r="AXP214" s="581"/>
      <c r="AXQ214" s="581"/>
      <c r="AXR214" s="581"/>
      <c r="AXS214" s="581"/>
      <c r="AXT214" s="581"/>
      <c r="AXU214" s="581"/>
      <c r="AXV214" s="581"/>
      <c r="AXW214" s="581"/>
      <c r="AXX214" s="581"/>
      <c r="AXY214" s="581"/>
      <c r="AXZ214" s="581"/>
      <c r="AYA214" s="581"/>
      <c r="AYB214" s="581"/>
      <c r="AYC214" s="581"/>
      <c r="AYD214" s="581"/>
      <c r="AYE214" s="581"/>
      <c r="AYF214" s="581"/>
      <c r="AYG214" s="581"/>
      <c r="AYH214" s="581"/>
      <c r="AYI214" s="581"/>
      <c r="AYJ214" s="581"/>
      <c r="AYK214" s="581"/>
      <c r="AYL214" s="581"/>
      <c r="AYM214" s="581"/>
      <c r="AYN214" s="581"/>
      <c r="AYO214" s="581"/>
      <c r="AYP214" s="581"/>
      <c r="AYQ214" s="581"/>
      <c r="AYR214" s="581"/>
      <c r="AYS214" s="581"/>
      <c r="AYT214" s="581"/>
      <c r="AYU214" s="581"/>
      <c r="AYV214" s="581"/>
      <c r="AYW214" s="581"/>
      <c r="AYX214" s="581"/>
      <c r="AYY214" s="581"/>
      <c r="AYZ214" s="581"/>
      <c r="AZA214" s="581"/>
      <c r="AZB214" s="581"/>
      <c r="AZC214" s="581"/>
      <c r="AZD214" s="581"/>
      <c r="AZE214" s="581"/>
      <c r="AZF214" s="581"/>
      <c r="AZG214" s="581"/>
      <c r="AZH214" s="581"/>
      <c r="AZI214" s="581"/>
      <c r="AZJ214" s="581"/>
      <c r="AZK214" s="581"/>
      <c r="AZL214" s="581"/>
      <c r="AZM214" s="581"/>
      <c r="AZN214" s="581"/>
      <c r="AZO214" s="581"/>
      <c r="AZP214" s="581"/>
      <c r="AZQ214" s="581"/>
      <c r="AZR214" s="581"/>
      <c r="AZS214" s="581"/>
      <c r="AZT214" s="581"/>
      <c r="AZU214" s="581"/>
      <c r="AZV214" s="581"/>
      <c r="AZW214" s="581"/>
      <c r="AZX214" s="581"/>
      <c r="AZY214" s="581"/>
      <c r="AZZ214" s="581"/>
      <c r="BAA214" s="581"/>
      <c r="BAB214" s="581"/>
      <c r="BAC214" s="581"/>
      <c r="BAD214" s="581"/>
      <c r="BAE214" s="581"/>
      <c r="BAF214" s="581"/>
      <c r="BAG214" s="581"/>
      <c r="BAH214" s="581"/>
      <c r="BAI214" s="581"/>
      <c r="BAJ214" s="581"/>
      <c r="BAK214" s="581"/>
      <c r="BAL214" s="581"/>
      <c r="BAM214" s="581"/>
      <c r="BAN214" s="581"/>
      <c r="BAO214" s="581"/>
      <c r="BAP214" s="581"/>
      <c r="BAQ214" s="581"/>
      <c r="BAR214" s="581"/>
      <c r="BAS214" s="581"/>
      <c r="BAT214" s="581"/>
      <c r="BAU214" s="581"/>
      <c r="BAV214" s="581"/>
      <c r="BAW214" s="581"/>
      <c r="BAX214" s="581"/>
      <c r="BAY214" s="581"/>
      <c r="BAZ214" s="581"/>
      <c r="BBA214" s="581"/>
      <c r="BBB214" s="581"/>
      <c r="BBC214" s="581"/>
      <c r="BBD214" s="581"/>
      <c r="BBE214" s="581"/>
      <c r="BBF214" s="581"/>
      <c r="BBG214" s="581"/>
      <c r="BBH214" s="581"/>
      <c r="BBI214" s="581"/>
      <c r="BBJ214" s="581"/>
      <c r="BBK214" s="581"/>
      <c r="BBL214" s="581"/>
      <c r="BBM214" s="581"/>
      <c r="BBN214" s="581"/>
      <c r="BBO214" s="581"/>
      <c r="BBP214" s="581"/>
      <c r="BBQ214" s="581"/>
      <c r="BBR214" s="581"/>
      <c r="BBS214" s="581"/>
      <c r="BBT214" s="581"/>
      <c r="BBU214" s="581"/>
      <c r="BBV214" s="581"/>
      <c r="BBW214" s="581"/>
      <c r="BBX214" s="581"/>
      <c r="BBY214" s="581"/>
      <c r="BBZ214" s="581"/>
      <c r="BCA214" s="581"/>
      <c r="BCB214" s="581"/>
      <c r="BCC214" s="581"/>
      <c r="BCD214" s="581"/>
      <c r="BCE214" s="581"/>
      <c r="BCF214" s="581"/>
      <c r="BCG214" s="581"/>
      <c r="BCH214" s="581"/>
      <c r="BCI214" s="581"/>
      <c r="BCJ214" s="581"/>
      <c r="BCK214" s="581"/>
      <c r="BCL214" s="581"/>
      <c r="BCM214" s="581"/>
      <c r="BCN214" s="581"/>
      <c r="BCO214" s="581"/>
      <c r="BCP214" s="581"/>
      <c r="BCQ214" s="581"/>
      <c r="BCR214" s="581"/>
      <c r="BCS214" s="581"/>
      <c r="BCT214" s="581"/>
      <c r="BCU214" s="581"/>
      <c r="BCV214" s="581"/>
      <c r="BCW214" s="581"/>
      <c r="BCX214" s="581"/>
      <c r="BCY214" s="581"/>
      <c r="BCZ214" s="581"/>
      <c r="BDA214" s="581"/>
      <c r="BDB214" s="581"/>
      <c r="BDC214" s="581"/>
      <c r="BDD214" s="581"/>
      <c r="BDE214" s="581"/>
      <c r="BDF214" s="581"/>
      <c r="BDG214" s="581"/>
      <c r="BDH214" s="581"/>
      <c r="BDI214" s="581"/>
      <c r="BDJ214" s="581"/>
      <c r="BDK214" s="581"/>
      <c r="BDL214" s="581"/>
      <c r="BDM214" s="581"/>
      <c r="BDN214" s="581"/>
      <c r="BDO214" s="581"/>
      <c r="BDP214" s="581"/>
      <c r="BDQ214" s="581"/>
      <c r="BDR214" s="581"/>
      <c r="BDS214" s="581"/>
      <c r="BDT214" s="581"/>
      <c r="BDU214" s="581"/>
      <c r="BDV214" s="581"/>
      <c r="BDW214" s="581"/>
      <c r="BDX214" s="581"/>
      <c r="BDY214" s="581"/>
      <c r="BDZ214" s="581"/>
      <c r="BEA214" s="581"/>
      <c r="BEB214" s="581"/>
      <c r="BEC214" s="581"/>
      <c r="BED214" s="581"/>
      <c r="BEE214" s="581"/>
      <c r="BEF214" s="581"/>
      <c r="BEG214" s="581"/>
      <c r="BEH214" s="581"/>
      <c r="BEI214" s="581"/>
      <c r="BEJ214" s="581"/>
      <c r="BEK214" s="581"/>
      <c r="BEL214" s="581"/>
      <c r="BEM214" s="581"/>
      <c r="BEN214" s="581"/>
      <c r="BEO214" s="581"/>
      <c r="BEP214" s="581"/>
      <c r="BEQ214" s="581"/>
      <c r="BER214" s="581"/>
      <c r="BES214" s="581"/>
      <c r="BET214" s="581"/>
      <c r="BEU214" s="581"/>
      <c r="BEV214" s="581"/>
      <c r="BEW214" s="581"/>
      <c r="BEX214" s="581"/>
      <c r="BEY214" s="581"/>
      <c r="BEZ214" s="581"/>
      <c r="BFA214" s="581"/>
      <c r="BFB214" s="581"/>
      <c r="BFC214" s="581"/>
      <c r="BFD214" s="581"/>
      <c r="BFE214" s="581"/>
      <c r="BFF214" s="581"/>
      <c r="BFG214" s="581"/>
      <c r="BFH214" s="581"/>
      <c r="BFI214" s="581"/>
      <c r="BFJ214" s="581"/>
      <c r="BFK214" s="581"/>
      <c r="BFL214" s="581"/>
      <c r="BFM214" s="581"/>
      <c r="BFN214" s="581"/>
      <c r="BFO214" s="581"/>
      <c r="BFP214" s="581"/>
      <c r="BFQ214" s="581"/>
      <c r="BFR214" s="581"/>
      <c r="BFS214" s="581"/>
      <c r="BFT214" s="581"/>
      <c r="BFU214" s="581"/>
      <c r="BFV214" s="581"/>
      <c r="BFW214" s="581"/>
      <c r="BFX214" s="581"/>
      <c r="BFY214" s="581"/>
      <c r="BFZ214" s="581"/>
      <c r="BGA214" s="581"/>
      <c r="BGB214" s="581"/>
      <c r="BGC214" s="581"/>
      <c r="BGD214" s="581"/>
      <c r="BGE214" s="581"/>
      <c r="BGF214" s="581"/>
      <c r="BGG214" s="581"/>
      <c r="BGH214" s="581"/>
      <c r="BGI214" s="581"/>
      <c r="BGJ214" s="581"/>
      <c r="BGK214" s="581"/>
      <c r="BGL214" s="581"/>
      <c r="BGM214" s="581"/>
      <c r="BGN214" s="581"/>
      <c r="BGO214" s="581"/>
      <c r="BGP214" s="581"/>
      <c r="BGQ214" s="581"/>
      <c r="BGR214" s="581"/>
      <c r="BGS214" s="581"/>
      <c r="BGT214" s="581"/>
      <c r="BGU214" s="581"/>
      <c r="BGV214" s="581"/>
      <c r="BGW214" s="581"/>
      <c r="BGX214" s="581"/>
      <c r="BGY214" s="581"/>
      <c r="BGZ214" s="581"/>
      <c r="BHA214" s="581"/>
      <c r="BHB214" s="581"/>
      <c r="BHC214" s="581"/>
      <c r="BHD214" s="581"/>
      <c r="BHE214" s="581"/>
      <c r="BHF214" s="581"/>
      <c r="BHG214" s="581"/>
      <c r="BHH214" s="581"/>
      <c r="BHI214" s="581"/>
      <c r="BHJ214" s="581"/>
      <c r="BHK214" s="581"/>
      <c r="BHL214" s="581"/>
      <c r="BHM214" s="581"/>
      <c r="BHN214" s="581"/>
      <c r="BHO214" s="581"/>
      <c r="BHP214" s="581"/>
      <c r="BHQ214" s="581"/>
      <c r="BHR214" s="581"/>
      <c r="BHS214" s="581"/>
      <c r="BHT214" s="581"/>
      <c r="BHU214" s="581"/>
      <c r="BHV214" s="581"/>
      <c r="BHW214" s="581"/>
      <c r="BHX214" s="581"/>
      <c r="BHY214" s="581"/>
      <c r="BHZ214" s="581"/>
      <c r="BIA214" s="581"/>
      <c r="BIB214" s="581"/>
      <c r="BIC214" s="581"/>
      <c r="BID214" s="581"/>
      <c r="BIE214" s="581"/>
      <c r="BIF214" s="581"/>
      <c r="BIG214" s="581"/>
      <c r="BIH214" s="581"/>
      <c r="BII214" s="581"/>
      <c r="BIJ214" s="581"/>
      <c r="BIK214" s="581"/>
      <c r="BIL214" s="581"/>
      <c r="BIM214" s="581"/>
      <c r="BIN214" s="581"/>
      <c r="BIO214" s="581"/>
      <c r="BIP214" s="581"/>
      <c r="BIQ214" s="581"/>
      <c r="BIR214" s="581"/>
      <c r="BIS214" s="581"/>
      <c r="BIT214" s="581"/>
      <c r="BIU214" s="581"/>
      <c r="BIV214" s="581"/>
      <c r="BIW214" s="581"/>
      <c r="BIX214" s="581"/>
      <c r="BIY214" s="581"/>
      <c r="BIZ214" s="581"/>
      <c r="BJA214" s="581"/>
      <c r="BJB214" s="581"/>
      <c r="BJC214" s="581"/>
      <c r="BJD214" s="581"/>
      <c r="BJE214" s="581"/>
      <c r="BJF214" s="581"/>
      <c r="BJG214" s="581"/>
      <c r="BJH214" s="581"/>
      <c r="BJI214" s="581"/>
      <c r="BJJ214" s="581"/>
      <c r="BJK214" s="581"/>
      <c r="BJL214" s="581"/>
      <c r="BJM214" s="581"/>
      <c r="BJN214" s="581"/>
      <c r="BJO214" s="581"/>
      <c r="BJP214" s="581"/>
      <c r="BJQ214" s="581"/>
      <c r="BJR214" s="581"/>
      <c r="BJS214" s="581"/>
      <c r="BJT214" s="581"/>
      <c r="BJU214" s="581"/>
      <c r="BJV214" s="581"/>
      <c r="BJW214" s="581"/>
      <c r="BJX214" s="581"/>
      <c r="BJY214" s="581"/>
      <c r="BJZ214" s="581"/>
      <c r="BKA214" s="581"/>
      <c r="BKB214" s="581"/>
      <c r="BKC214" s="581"/>
      <c r="BKD214" s="581"/>
      <c r="BKE214" s="581"/>
      <c r="BKF214" s="581"/>
      <c r="BKG214" s="581"/>
      <c r="BKH214" s="581"/>
      <c r="BKI214" s="581"/>
      <c r="BKJ214" s="581"/>
      <c r="BKK214" s="581"/>
      <c r="BKL214" s="581"/>
      <c r="BKM214" s="581"/>
      <c r="BKN214" s="581"/>
      <c r="BKO214" s="581"/>
      <c r="BKP214" s="581"/>
      <c r="BKQ214" s="581"/>
      <c r="BKR214" s="581"/>
      <c r="BKS214" s="581"/>
      <c r="BKT214" s="581"/>
      <c r="BKU214" s="581"/>
      <c r="BKV214" s="581"/>
      <c r="BKW214" s="581"/>
      <c r="BKX214" s="581"/>
      <c r="BKY214" s="581"/>
      <c r="BKZ214" s="581"/>
      <c r="BLA214" s="581"/>
      <c r="BLB214" s="581"/>
      <c r="BLC214" s="581"/>
      <c r="BLD214" s="581"/>
      <c r="BLE214" s="581"/>
      <c r="BLF214" s="581"/>
      <c r="BLG214" s="581"/>
      <c r="BLH214" s="581"/>
      <c r="BLI214" s="581"/>
      <c r="BLJ214" s="581"/>
      <c r="BLK214" s="581"/>
      <c r="BLL214" s="581"/>
      <c r="BLM214" s="581"/>
      <c r="BLN214" s="581"/>
      <c r="BLO214" s="581"/>
      <c r="BLP214" s="581"/>
      <c r="BLQ214" s="581"/>
      <c r="BLR214" s="581"/>
      <c r="BLS214" s="581"/>
      <c r="BLT214" s="581"/>
      <c r="BLU214" s="581"/>
      <c r="BLV214" s="581"/>
      <c r="BLW214" s="581"/>
      <c r="BLX214" s="581"/>
      <c r="BLY214" s="581"/>
      <c r="BLZ214" s="581"/>
      <c r="BMA214" s="581"/>
      <c r="BMB214" s="581"/>
      <c r="BMC214" s="581"/>
      <c r="BMD214" s="581"/>
      <c r="BME214" s="581"/>
      <c r="BMF214" s="581"/>
      <c r="BMG214" s="581"/>
      <c r="BMH214" s="581"/>
      <c r="BMI214" s="581"/>
      <c r="BMJ214" s="581"/>
      <c r="BMK214" s="581"/>
      <c r="BML214" s="581"/>
      <c r="BMM214" s="581"/>
      <c r="BMN214" s="581"/>
      <c r="BMO214" s="581"/>
      <c r="BMP214" s="581"/>
      <c r="BMQ214" s="581"/>
      <c r="BMR214" s="581"/>
      <c r="BMS214" s="581"/>
      <c r="BMT214" s="581"/>
      <c r="BMU214" s="581"/>
      <c r="BMV214" s="581"/>
      <c r="BMW214" s="581"/>
      <c r="BMX214" s="581"/>
      <c r="BMY214" s="581"/>
      <c r="BMZ214" s="581"/>
      <c r="BNA214" s="581"/>
      <c r="BNB214" s="581"/>
      <c r="BNC214" s="581"/>
      <c r="BND214" s="581"/>
      <c r="BNE214" s="581"/>
      <c r="BNF214" s="581"/>
      <c r="BNG214" s="581"/>
      <c r="BNH214" s="581"/>
      <c r="BNI214" s="581"/>
      <c r="BNJ214" s="581"/>
      <c r="BNK214" s="581"/>
      <c r="BNL214" s="581"/>
      <c r="BNM214" s="581"/>
      <c r="BNN214" s="581"/>
      <c r="BNO214" s="581"/>
      <c r="BNP214" s="581"/>
      <c r="BNQ214" s="581"/>
      <c r="BNR214" s="581"/>
      <c r="BNS214" s="581"/>
      <c r="BNT214" s="581"/>
      <c r="BNU214" s="581"/>
      <c r="BNV214" s="581"/>
      <c r="BNW214" s="581"/>
      <c r="BNX214" s="581"/>
      <c r="BNY214" s="581"/>
      <c r="BNZ214" s="581"/>
      <c r="BOA214" s="581"/>
      <c r="BOB214" s="581"/>
      <c r="BOC214" s="581"/>
      <c r="BOD214" s="581"/>
      <c r="BOE214" s="581"/>
      <c r="BOF214" s="581"/>
      <c r="BOG214" s="581"/>
      <c r="BOH214" s="581"/>
      <c r="BOI214" s="581"/>
      <c r="BOJ214" s="581"/>
      <c r="BOK214" s="581"/>
      <c r="BOL214" s="581"/>
      <c r="BOM214" s="581"/>
      <c r="BON214" s="581"/>
      <c r="BOO214" s="581"/>
      <c r="BOP214" s="581"/>
      <c r="BOQ214" s="581"/>
      <c r="BOR214" s="581"/>
      <c r="BOS214" s="581"/>
      <c r="BOT214" s="581"/>
      <c r="BOU214" s="581"/>
      <c r="BOV214" s="581"/>
      <c r="BOW214" s="581"/>
      <c r="BOX214" s="581"/>
      <c r="BOY214" s="581"/>
      <c r="BOZ214" s="581"/>
      <c r="BPA214" s="581"/>
      <c r="BPB214" s="581"/>
      <c r="BPC214" s="581"/>
      <c r="BPD214" s="581"/>
      <c r="BPE214" s="581"/>
      <c r="BPF214" s="581"/>
      <c r="BPG214" s="581"/>
      <c r="BPH214" s="581"/>
      <c r="BPI214" s="581"/>
      <c r="BPJ214" s="581"/>
      <c r="BPK214" s="581"/>
      <c r="BPL214" s="581"/>
      <c r="BPM214" s="581"/>
      <c r="BPN214" s="581"/>
      <c r="BPO214" s="581"/>
      <c r="BPP214" s="581"/>
      <c r="BPQ214" s="581"/>
      <c r="BPR214" s="581"/>
      <c r="BPS214" s="581"/>
      <c r="BPT214" s="581"/>
      <c r="BPU214" s="581"/>
      <c r="BPV214" s="581"/>
      <c r="BPW214" s="581"/>
      <c r="BPX214" s="581"/>
      <c r="BPY214" s="581"/>
      <c r="BPZ214" s="581"/>
      <c r="BQA214" s="581"/>
      <c r="BQB214" s="581"/>
      <c r="BQC214" s="581"/>
      <c r="BQD214" s="581"/>
      <c r="BQE214" s="581"/>
      <c r="BQF214" s="581"/>
      <c r="BQG214" s="581"/>
      <c r="BQH214" s="581"/>
      <c r="BQI214" s="581"/>
      <c r="BQJ214" s="581"/>
      <c r="BQK214" s="581"/>
      <c r="BQL214" s="581"/>
      <c r="BQM214" s="581"/>
      <c r="BQN214" s="581"/>
      <c r="BQO214" s="581"/>
      <c r="BQP214" s="581"/>
      <c r="BQQ214" s="581"/>
      <c r="BQR214" s="581"/>
      <c r="BQS214" s="581"/>
      <c r="BQT214" s="581"/>
      <c r="BQU214" s="581"/>
      <c r="BQV214" s="581"/>
      <c r="BQW214" s="581"/>
      <c r="BQX214" s="581"/>
      <c r="BQY214" s="581"/>
      <c r="BQZ214" s="581"/>
      <c r="BRA214" s="581"/>
      <c r="BRB214" s="581"/>
      <c r="BRC214" s="581"/>
      <c r="BRD214" s="581"/>
      <c r="BRE214" s="581"/>
      <c r="BRF214" s="581"/>
      <c r="BRG214" s="581"/>
      <c r="BRH214" s="581"/>
      <c r="BRI214" s="581"/>
      <c r="BRJ214" s="581"/>
      <c r="BRK214" s="581"/>
      <c r="BRL214" s="581"/>
      <c r="BRM214" s="581"/>
      <c r="BRN214" s="581"/>
      <c r="BRO214" s="581"/>
      <c r="BRP214" s="581"/>
      <c r="BRQ214" s="581"/>
      <c r="BRR214" s="581"/>
      <c r="BRS214" s="581"/>
      <c r="BRT214" s="581"/>
      <c r="BRU214" s="581"/>
      <c r="BRV214" s="581"/>
      <c r="BRW214" s="581"/>
      <c r="BRX214" s="581"/>
      <c r="BRY214" s="581"/>
      <c r="BRZ214" s="581"/>
      <c r="BSA214" s="581"/>
      <c r="BSB214" s="581"/>
      <c r="BSC214" s="581"/>
      <c r="BSD214" s="581"/>
      <c r="BSE214" s="581"/>
      <c r="BSF214" s="581"/>
      <c r="BSG214" s="581"/>
      <c r="BSH214" s="581"/>
      <c r="BSI214" s="581"/>
      <c r="BSJ214" s="581"/>
      <c r="BSK214" s="581"/>
      <c r="BSL214" s="581"/>
      <c r="BSM214" s="581"/>
      <c r="BSN214" s="581"/>
      <c r="BSO214" s="581"/>
      <c r="BSP214" s="581"/>
      <c r="BSQ214" s="581"/>
      <c r="BSR214" s="581"/>
      <c r="BSS214" s="581"/>
      <c r="BST214" s="581"/>
      <c r="BSU214" s="581"/>
      <c r="BSV214" s="581"/>
      <c r="BSW214" s="581"/>
      <c r="BSX214" s="581"/>
      <c r="BSY214" s="581"/>
      <c r="BSZ214" s="581"/>
      <c r="BTA214" s="581"/>
      <c r="BTB214" s="581"/>
      <c r="BTC214" s="581"/>
      <c r="BTD214" s="581"/>
      <c r="BTE214" s="581"/>
      <c r="BTF214" s="581"/>
      <c r="BTG214" s="581"/>
      <c r="BTH214" s="581"/>
      <c r="BTI214" s="581"/>
      <c r="BTJ214" s="581"/>
      <c r="BTK214" s="581"/>
      <c r="BTL214" s="581"/>
      <c r="BTM214" s="581"/>
      <c r="BTN214" s="581"/>
      <c r="BTO214" s="581"/>
      <c r="BTP214" s="581"/>
      <c r="BTQ214" s="581"/>
      <c r="BTR214" s="581"/>
      <c r="BTS214" s="581"/>
      <c r="BTT214" s="581"/>
      <c r="BTU214" s="581"/>
      <c r="BTV214" s="581"/>
      <c r="BTW214" s="581"/>
      <c r="BTX214" s="581"/>
      <c r="BTY214" s="581"/>
      <c r="BTZ214" s="581"/>
      <c r="BUA214" s="581"/>
      <c r="BUB214" s="581"/>
      <c r="BUC214" s="581"/>
      <c r="BUD214" s="581"/>
      <c r="BUE214" s="581"/>
      <c r="BUF214" s="581"/>
      <c r="BUG214" s="581"/>
      <c r="BUH214" s="581"/>
      <c r="BUI214" s="581"/>
      <c r="BUJ214" s="581"/>
      <c r="BUK214" s="581"/>
      <c r="BUL214" s="581"/>
      <c r="BUM214" s="581"/>
      <c r="BUN214" s="581"/>
      <c r="BUO214" s="581"/>
      <c r="BUP214" s="581"/>
      <c r="BUQ214" s="581"/>
      <c r="BUR214" s="581"/>
      <c r="BUS214" s="581"/>
      <c r="BUT214" s="581"/>
      <c r="BUU214" s="581"/>
      <c r="BUV214" s="581"/>
      <c r="BUW214" s="581"/>
      <c r="BUX214" s="581"/>
      <c r="BUY214" s="581"/>
      <c r="BUZ214" s="581"/>
      <c r="BVA214" s="581"/>
      <c r="BVB214" s="581"/>
      <c r="BVC214" s="581"/>
      <c r="BVD214" s="581"/>
      <c r="BVE214" s="581"/>
      <c r="BVF214" s="581"/>
      <c r="BVG214" s="581"/>
      <c r="BVH214" s="581"/>
      <c r="BVI214" s="581"/>
      <c r="BVJ214" s="581"/>
      <c r="BVK214" s="581"/>
      <c r="BVL214" s="581"/>
      <c r="BVM214" s="581"/>
      <c r="BVN214" s="581"/>
      <c r="BVO214" s="581"/>
      <c r="BVP214" s="581"/>
      <c r="BVQ214" s="581"/>
      <c r="BVR214" s="581"/>
      <c r="BVS214" s="581"/>
      <c r="BVT214" s="581"/>
      <c r="BVU214" s="581"/>
      <c r="BVV214" s="581"/>
      <c r="BVW214" s="581"/>
      <c r="BVX214" s="581"/>
      <c r="BVY214" s="581"/>
      <c r="BVZ214" s="581"/>
      <c r="BWA214" s="581"/>
      <c r="BWB214" s="581"/>
      <c r="BWC214" s="581"/>
      <c r="BWD214" s="581"/>
      <c r="BWE214" s="581"/>
      <c r="BWF214" s="581"/>
      <c r="BWG214" s="581"/>
      <c r="BWH214" s="581"/>
      <c r="BWI214" s="581"/>
      <c r="BWJ214" s="581"/>
      <c r="BWK214" s="581"/>
      <c r="BWL214" s="581"/>
      <c r="BWM214" s="581"/>
      <c r="BWN214" s="581"/>
      <c r="BWO214" s="581"/>
      <c r="BWP214" s="581"/>
      <c r="BWQ214" s="581"/>
      <c r="BWR214" s="581"/>
      <c r="BWS214" s="581"/>
      <c r="BWT214" s="581"/>
      <c r="BWU214" s="581"/>
      <c r="BWV214" s="581"/>
      <c r="BWW214" s="581"/>
      <c r="BWX214" s="581"/>
      <c r="BWY214" s="581"/>
      <c r="BWZ214" s="581"/>
      <c r="BXA214" s="581"/>
      <c r="BXB214" s="581"/>
      <c r="BXC214" s="581"/>
      <c r="BXD214" s="581"/>
      <c r="BXE214" s="581"/>
      <c r="BXF214" s="581"/>
      <c r="BXG214" s="581"/>
      <c r="BXH214" s="581"/>
      <c r="BXI214" s="581"/>
      <c r="BXJ214" s="581"/>
      <c r="BXK214" s="581"/>
      <c r="BXL214" s="581"/>
      <c r="BXM214" s="581"/>
      <c r="BXN214" s="581"/>
      <c r="BXO214" s="581"/>
      <c r="BXP214" s="581"/>
      <c r="BXQ214" s="581"/>
      <c r="BXR214" s="581"/>
      <c r="BXS214" s="581"/>
      <c r="BXT214" s="581"/>
      <c r="BXU214" s="581"/>
      <c r="BXV214" s="581"/>
      <c r="BXW214" s="581"/>
      <c r="BXX214" s="581"/>
      <c r="BXY214" s="581"/>
      <c r="BXZ214" s="581"/>
      <c r="BYA214" s="581"/>
      <c r="BYB214" s="581"/>
      <c r="BYC214" s="581"/>
      <c r="BYD214" s="581"/>
      <c r="BYE214" s="581"/>
      <c r="BYF214" s="581"/>
      <c r="BYG214" s="581"/>
      <c r="BYH214" s="581"/>
      <c r="BYI214" s="581"/>
      <c r="BYJ214" s="581"/>
      <c r="BYK214" s="581"/>
      <c r="BYL214" s="581"/>
      <c r="BYM214" s="581"/>
      <c r="BYN214" s="581"/>
      <c r="BYO214" s="581"/>
      <c r="BYP214" s="581"/>
      <c r="BYQ214" s="581"/>
      <c r="BYR214" s="581"/>
      <c r="BYS214" s="581"/>
      <c r="BYT214" s="581"/>
      <c r="BYU214" s="581"/>
      <c r="BYV214" s="581"/>
      <c r="BYW214" s="581"/>
      <c r="BYX214" s="581"/>
      <c r="BYY214" s="581"/>
      <c r="BYZ214" s="581"/>
      <c r="BZA214" s="581"/>
      <c r="BZB214" s="581"/>
      <c r="BZC214" s="581"/>
      <c r="BZD214" s="581"/>
      <c r="BZE214" s="581"/>
      <c r="BZF214" s="581"/>
      <c r="BZG214" s="581"/>
      <c r="BZH214" s="581"/>
      <c r="BZI214" s="581"/>
      <c r="BZJ214" s="581"/>
      <c r="BZK214" s="581"/>
      <c r="BZL214" s="581"/>
      <c r="BZM214" s="581"/>
      <c r="BZN214" s="581"/>
      <c r="BZO214" s="581"/>
      <c r="BZP214" s="581"/>
      <c r="BZQ214" s="581"/>
      <c r="BZR214" s="581"/>
      <c r="BZS214" s="581"/>
      <c r="BZT214" s="581"/>
      <c r="BZU214" s="581"/>
      <c r="BZV214" s="581"/>
      <c r="BZW214" s="581"/>
      <c r="BZX214" s="581"/>
      <c r="BZY214" s="581"/>
      <c r="BZZ214" s="581"/>
      <c r="CAA214" s="581"/>
      <c r="CAB214" s="581"/>
      <c r="CAC214" s="581"/>
      <c r="CAD214" s="581"/>
      <c r="CAE214" s="581"/>
      <c r="CAF214" s="581"/>
      <c r="CAG214" s="581"/>
      <c r="CAH214" s="581"/>
      <c r="CAI214" s="581"/>
      <c r="CAJ214" s="581"/>
      <c r="CAK214" s="581"/>
      <c r="CAL214" s="581"/>
      <c r="CAM214" s="581"/>
      <c r="CAN214" s="581"/>
      <c r="CAO214" s="581"/>
      <c r="CAP214" s="581"/>
      <c r="CAQ214" s="581"/>
      <c r="CAR214" s="581"/>
      <c r="CAS214" s="581"/>
      <c r="CAT214" s="581"/>
      <c r="CAU214" s="581"/>
      <c r="CAV214" s="581"/>
      <c r="CAW214" s="581"/>
      <c r="CAX214" s="581"/>
      <c r="CAY214" s="581"/>
      <c r="CAZ214" s="581"/>
      <c r="CBA214" s="581"/>
      <c r="CBB214" s="581"/>
      <c r="CBC214" s="581"/>
      <c r="CBD214" s="581"/>
      <c r="CBE214" s="581"/>
      <c r="CBF214" s="581"/>
      <c r="CBG214" s="581"/>
      <c r="CBH214" s="581"/>
      <c r="CBI214" s="581"/>
      <c r="CBJ214" s="581"/>
      <c r="CBK214" s="581"/>
      <c r="CBL214" s="581"/>
      <c r="CBM214" s="581"/>
      <c r="CBN214" s="581"/>
      <c r="CBO214" s="581"/>
      <c r="CBP214" s="581"/>
      <c r="CBQ214" s="581"/>
      <c r="CBR214" s="581"/>
      <c r="CBS214" s="581"/>
      <c r="CBT214" s="581"/>
      <c r="CBU214" s="581"/>
      <c r="CBV214" s="581"/>
      <c r="CBW214" s="581"/>
      <c r="CBX214" s="581"/>
      <c r="CBY214" s="581"/>
      <c r="CBZ214" s="581"/>
      <c r="CCA214" s="581"/>
      <c r="CCB214" s="581"/>
      <c r="CCC214" s="581"/>
      <c r="CCD214" s="581"/>
      <c r="CCE214" s="581"/>
      <c r="CCF214" s="581"/>
      <c r="CCG214" s="581"/>
      <c r="CCH214" s="581"/>
      <c r="CCI214" s="581"/>
      <c r="CCJ214" s="581"/>
      <c r="CCK214" s="581"/>
      <c r="CCL214" s="581"/>
      <c r="CCM214" s="581"/>
      <c r="CCN214" s="581"/>
      <c r="CCO214" s="581"/>
      <c r="CCP214" s="581"/>
      <c r="CCQ214" s="581"/>
      <c r="CCR214" s="581"/>
      <c r="CCS214" s="581"/>
      <c r="CCT214" s="581"/>
      <c r="CCU214" s="581"/>
      <c r="CCV214" s="581"/>
      <c r="CCW214" s="581"/>
      <c r="CCX214" s="581"/>
      <c r="CCY214" s="581"/>
      <c r="CCZ214" s="581"/>
      <c r="CDA214" s="581"/>
      <c r="CDB214" s="581"/>
      <c r="CDC214" s="581"/>
      <c r="CDD214" s="581"/>
      <c r="CDE214" s="581"/>
      <c r="CDF214" s="581"/>
      <c r="CDG214" s="581"/>
      <c r="CDH214" s="581"/>
      <c r="CDI214" s="581"/>
      <c r="CDJ214" s="581"/>
      <c r="CDK214" s="581"/>
      <c r="CDL214" s="581"/>
      <c r="CDM214" s="581"/>
      <c r="CDN214" s="581"/>
      <c r="CDO214" s="581"/>
      <c r="CDP214" s="581"/>
      <c r="CDQ214" s="581"/>
      <c r="CDR214" s="581"/>
      <c r="CDS214" s="581"/>
      <c r="CDT214" s="581"/>
      <c r="CDU214" s="581"/>
      <c r="CDV214" s="581"/>
      <c r="CDW214" s="581"/>
      <c r="CDX214" s="581"/>
      <c r="CDY214" s="581"/>
      <c r="CDZ214" s="581"/>
      <c r="CEA214" s="581"/>
      <c r="CEB214" s="581"/>
      <c r="CEC214" s="581"/>
      <c r="CED214" s="581"/>
      <c r="CEE214" s="581"/>
      <c r="CEF214" s="581"/>
      <c r="CEG214" s="581"/>
      <c r="CEH214" s="581"/>
      <c r="CEI214" s="581"/>
      <c r="CEJ214" s="581"/>
      <c r="CEK214" s="581"/>
      <c r="CEL214" s="581"/>
      <c r="CEM214" s="581"/>
      <c r="CEN214" s="581"/>
      <c r="CEO214" s="581"/>
      <c r="CEP214" s="581"/>
      <c r="CEQ214" s="581"/>
      <c r="CER214" s="581"/>
      <c r="CES214" s="581"/>
      <c r="CET214" s="581"/>
      <c r="CEU214" s="581"/>
      <c r="CEV214" s="581"/>
      <c r="CEW214" s="581"/>
      <c r="CEX214" s="581"/>
      <c r="CEY214" s="581"/>
      <c r="CEZ214" s="581"/>
      <c r="CFA214" s="581"/>
      <c r="CFB214" s="581"/>
      <c r="CFC214" s="581"/>
      <c r="CFD214" s="581"/>
      <c r="CFE214" s="581"/>
      <c r="CFF214" s="581"/>
      <c r="CFG214" s="581"/>
      <c r="CFH214" s="581"/>
      <c r="CFI214" s="581"/>
      <c r="CFJ214" s="581"/>
      <c r="CFK214" s="581"/>
      <c r="CFL214" s="581"/>
      <c r="CFM214" s="581"/>
      <c r="CFN214" s="581"/>
      <c r="CFO214" s="581"/>
      <c r="CFP214" s="581"/>
      <c r="CFQ214" s="581"/>
      <c r="CFR214" s="581"/>
      <c r="CFS214" s="581"/>
      <c r="CFT214" s="581"/>
      <c r="CFU214" s="581"/>
      <c r="CFV214" s="581"/>
      <c r="CFW214" s="581"/>
      <c r="CFX214" s="581"/>
      <c r="CFY214" s="581"/>
      <c r="CFZ214" s="581"/>
      <c r="CGA214" s="581"/>
      <c r="CGB214" s="581"/>
      <c r="CGC214" s="581"/>
      <c r="CGD214" s="581"/>
      <c r="CGE214" s="581"/>
      <c r="CGF214" s="581"/>
      <c r="CGG214" s="581"/>
      <c r="CGH214" s="581"/>
      <c r="CGI214" s="581"/>
      <c r="CGJ214" s="581"/>
      <c r="CGK214" s="581"/>
      <c r="CGL214" s="581"/>
      <c r="CGM214" s="581"/>
      <c r="CGN214" s="581"/>
      <c r="CGO214" s="581"/>
      <c r="CGP214" s="581"/>
      <c r="CGQ214" s="581"/>
      <c r="CGR214" s="581"/>
      <c r="CGS214" s="581"/>
      <c r="CGT214" s="581"/>
      <c r="CGU214" s="581"/>
      <c r="CGV214" s="581"/>
      <c r="CGW214" s="581"/>
      <c r="CGX214" s="581"/>
      <c r="CGY214" s="581"/>
      <c r="CGZ214" s="581"/>
      <c r="CHA214" s="581"/>
      <c r="CHB214" s="581"/>
      <c r="CHC214" s="581"/>
      <c r="CHD214" s="581"/>
      <c r="CHE214" s="581"/>
      <c r="CHF214" s="581"/>
      <c r="CHG214" s="581"/>
      <c r="CHH214" s="581"/>
      <c r="CHI214" s="581"/>
      <c r="CHJ214" s="581"/>
      <c r="CHK214" s="581"/>
      <c r="CHL214" s="581"/>
      <c r="CHM214" s="581"/>
      <c r="CHN214" s="581"/>
      <c r="CHO214" s="581"/>
      <c r="CHP214" s="581"/>
      <c r="CHQ214" s="581"/>
      <c r="CHR214" s="581"/>
      <c r="CHS214" s="581"/>
      <c r="CHT214" s="581"/>
      <c r="CHU214" s="581"/>
      <c r="CHV214" s="581"/>
      <c r="CHW214" s="581"/>
      <c r="CHX214" s="581"/>
      <c r="CHY214" s="581"/>
      <c r="CHZ214" s="581"/>
      <c r="CIA214" s="581"/>
      <c r="CIB214" s="581"/>
      <c r="CIC214" s="581"/>
      <c r="CID214" s="581"/>
      <c r="CIE214" s="581"/>
      <c r="CIF214" s="581"/>
      <c r="CIG214" s="581"/>
      <c r="CIH214" s="581"/>
      <c r="CII214" s="581"/>
      <c r="CIJ214" s="581"/>
      <c r="CIK214" s="581"/>
      <c r="CIL214" s="581"/>
      <c r="CIM214" s="581"/>
      <c r="CIN214" s="581"/>
      <c r="CIO214" s="581"/>
      <c r="CIP214" s="581"/>
      <c r="CIQ214" s="581"/>
      <c r="CIR214" s="581"/>
      <c r="CIS214" s="581"/>
      <c r="CIT214" s="581"/>
      <c r="CIU214" s="581"/>
      <c r="CIV214" s="581"/>
      <c r="CIW214" s="581"/>
      <c r="CIX214" s="581"/>
      <c r="CIY214" s="581"/>
      <c r="CIZ214" s="581"/>
      <c r="CJA214" s="581"/>
      <c r="CJB214" s="581"/>
      <c r="CJC214" s="581"/>
      <c r="CJD214" s="581"/>
      <c r="CJE214" s="581"/>
      <c r="CJF214" s="581"/>
      <c r="CJG214" s="581"/>
      <c r="CJH214" s="581"/>
      <c r="CJI214" s="581"/>
      <c r="CJJ214" s="581"/>
      <c r="CJK214" s="581"/>
      <c r="CJL214" s="581"/>
      <c r="CJM214" s="581"/>
      <c r="CJN214" s="581"/>
      <c r="CJO214" s="581"/>
      <c r="CJP214" s="581"/>
      <c r="CJQ214" s="581"/>
      <c r="CJR214" s="581"/>
      <c r="CJS214" s="581"/>
      <c r="CJT214" s="581"/>
      <c r="CJU214" s="581"/>
      <c r="CJV214" s="581"/>
      <c r="CJW214" s="581"/>
      <c r="CJX214" s="581"/>
      <c r="CJY214" s="581"/>
      <c r="CJZ214" s="581"/>
      <c r="CKA214" s="581"/>
      <c r="CKB214" s="581"/>
      <c r="CKC214" s="581"/>
      <c r="CKD214" s="581"/>
      <c r="CKE214" s="581"/>
      <c r="CKF214" s="581"/>
      <c r="CKG214" s="581"/>
      <c r="CKH214" s="581"/>
      <c r="CKI214" s="581"/>
      <c r="CKJ214" s="581"/>
      <c r="CKK214" s="581"/>
      <c r="CKL214" s="581"/>
      <c r="CKM214" s="581"/>
      <c r="CKN214" s="581"/>
      <c r="CKO214" s="581"/>
      <c r="CKP214" s="581"/>
      <c r="CKQ214" s="581"/>
      <c r="CKR214" s="581"/>
      <c r="CKS214" s="581"/>
      <c r="CKT214" s="581"/>
      <c r="CKU214" s="581"/>
      <c r="CKV214" s="581"/>
      <c r="CKW214" s="581"/>
      <c r="CKX214" s="581"/>
      <c r="CKY214" s="581"/>
      <c r="CKZ214" s="581"/>
      <c r="CLA214" s="581"/>
      <c r="CLB214" s="581"/>
      <c r="CLC214" s="581"/>
      <c r="CLD214" s="581"/>
      <c r="CLE214" s="581"/>
      <c r="CLF214" s="581"/>
      <c r="CLG214" s="581"/>
      <c r="CLH214" s="581"/>
      <c r="CLI214" s="581"/>
      <c r="CLJ214" s="581"/>
      <c r="CLK214" s="581"/>
      <c r="CLL214" s="581"/>
      <c r="CLM214" s="581"/>
      <c r="CLN214" s="581"/>
      <c r="CLO214" s="581"/>
      <c r="CLP214" s="581"/>
      <c r="CLQ214" s="581"/>
      <c r="CLR214" s="581"/>
      <c r="CLS214" s="581"/>
      <c r="CLT214" s="581"/>
      <c r="CLU214" s="581"/>
      <c r="CLV214" s="581"/>
      <c r="CLW214" s="581"/>
      <c r="CLX214" s="581"/>
      <c r="CLY214" s="581"/>
      <c r="CLZ214" s="581"/>
      <c r="CMA214" s="581"/>
      <c r="CMB214" s="581"/>
      <c r="CMC214" s="581"/>
      <c r="CMD214" s="581"/>
      <c r="CME214" s="581"/>
      <c r="CMF214" s="581"/>
      <c r="CMG214" s="581"/>
      <c r="CMH214" s="581"/>
      <c r="CMI214" s="581"/>
      <c r="CMJ214" s="581"/>
      <c r="CMK214" s="581"/>
      <c r="CML214" s="581"/>
      <c r="CMM214" s="581"/>
      <c r="CMN214" s="581"/>
      <c r="CMO214" s="581"/>
      <c r="CMP214" s="581"/>
      <c r="CMQ214" s="581"/>
      <c r="CMR214" s="581"/>
      <c r="CMS214" s="581"/>
      <c r="CMT214" s="581"/>
      <c r="CMU214" s="581"/>
      <c r="CMV214" s="581"/>
      <c r="CMW214" s="581"/>
      <c r="CMX214" s="581"/>
      <c r="CMY214" s="581"/>
      <c r="CMZ214" s="581"/>
      <c r="CNA214" s="581"/>
      <c r="CNB214" s="581"/>
      <c r="CNC214" s="581"/>
      <c r="CND214" s="581"/>
      <c r="CNE214" s="581"/>
      <c r="CNF214" s="581"/>
      <c r="CNG214" s="581"/>
      <c r="CNH214" s="581"/>
      <c r="CNI214" s="581"/>
      <c r="CNJ214" s="581"/>
      <c r="CNK214" s="581"/>
      <c r="CNL214" s="581"/>
      <c r="CNM214" s="581"/>
      <c r="CNN214" s="581"/>
      <c r="CNO214" s="581"/>
      <c r="CNP214" s="581"/>
      <c r="CNQ214" s="581"/>
      <c r="CNR214" s="581"/>
      <c r="CNS214" s="581"/>
      <c r="CNT214" s="581"/>
      <c r="CNU214" s="581"/>
      <c r="CNV214" s="581"/>
      <c r="CNW214" s="581"/>
      <c r="CNX214" s="581"/>
      <c r="CNY214" s="581"/>
      <c r="CNZ214" s="581"/>
      <c r="COA214" s="581"/>
      <c r="COB214" s="581"/>
      <c r="COC214" s="581"/>
      <c r="COD214" s="581"/>
      <c r="COE214" s="581"/>
      <c r="COF214" s="581"/>
      <c r="COG214" s="581"/>
      <c r="COH214" s="581"/>
      <c r="COI214" s="581"/>
      <c r="COJ214" s="581"/>
      <c r="COK214" s="581"/>
      <c r="COL214" s="581"/>
      <c r="COM214" s="581"/>
      <c r="CON214" s="581"/>
      <c r="COO214" s="581"/>
      <c r="COP214" s="581"/>
      <c r="COQ214" s="581"/>
      <c r="COR214" s="581"/>
      <c r="COS214" s="581"/>
      <c r="COT214" s="581"/>
      <c r="COU214" s="581"/>
      <c r="COV214" s="581"/>
      <c r="COW214" s="581"/>
      <c r="COX214" s="581"/>
      <c r="COY214" s="581"/>
      <c r="COZ214" s="581"/>
      <c r="CPA214" s="581"/>
      <c r="CPB214" s="581"/>
      <c r="CPC214" s="581"/>
      <c r="CPD214" s="581"/>
      <c r="CPE214" s="581"/>
      <c r="CPF214" s="581"/>
      <c r="CPG214" s="581"/>
      <c r="CPH214" s="581"/>
      <c r="CPI214" s="581"/>
      <c r="CPJ214" s="581"/>
      <c r="CPK214" s="581"/>
      <c r="CPL214" s="581"/>
      <c r="CPM214" s="581"/>
      <c r="CPN214" s="581"/>
      <c r="CPO214" s="581"/>
      <c r="CPP214" s="581"/>
      <c r="CPQ214" s="581"/>
      <c r="CPR214" s="581"/>
      <c r="CPS214" s="581"/>
      <c r="CPT214" s="581"/>
      <c r="CPU214" s="581"/>
      <c r="CPV214" s="581"/>
      <c r="CPW214" s="581"/>
      <c r="CPX214" s="581"/>
      <c r="CPY214" s="581"/>
      <c r="CPZ214" s="581"/>
      <c r="CQA214" s="581"/>
      <c r="CQB214" s="581"/>
      <c r="CQC214" s="581"/>
      <c r="CQD214" s="581"/>
      <c r="CQE214" s="581"/>
      <c r="CQF214" s="581"/>
      <c r="CQG214" s="581"/>
      <c r="CQH214" s="581"/>
      <c r="CQI214" s="581"/>
      <c r="CQJ214" s="581"/>
      <c r="CQK214" s="581"/>
      <c r="CQL214" s="581"/>
      <c r="CQM214" s="581"/>
      <c r="CQN214" s="581"/>
      <c r="CQO214" s="581"/>
      <c r="CQP214" s="581"/>
      <c r="CQQ214" s="581"/>
      <c r="CQR214" s="581"/>
      <c r="CQS214" s="581"/>
      <c r="CQT214" s="581"/>
      <c r="CQU214" s="581"/>
      <c r="CQV214" s="581"/>
      <c r="CQW214" s="581"/>
      <c r="CQX214" s="581"/>
      <c r="CQY214" s="581"/>
      <c r="CQZ214" s="581"/>
      <c r="CRA214" s="581"/>
      <c r="CRB214" s="581"/>
      <c r="CRC214" s="581"/>
      <c r="CRD214" s="581"/>
      <c r="CRE214" s="581"/>
      <c r="CRF214" s="581"/>
      <c r="CRG214" s="581"/>
      <c r="CRH214" s="581"/>
      <c r="CRI214" s="581"/>
      <c r="CRJ214" s="581"/>
      <c r="CRK214" s="581"/>
      <c r="CRL214" s="581"/>
      <c r="CRM214" s="581"/>
      <c r="CRN214" s="581"/>
      <c r="CRO214" s="581"/>
      <c r="CRP214" s="581"/>
      <c r="CRQ214" s="581"/>
      <c r="CRR214" s="581"/>
      <c r="CRS214" s="581"/>
      <c r="CRT214" s="581"/>
      <c r="CRU214" s="581"/>
      <c r="CRV214" s="581"/>
      <c r="CRW214" s="581"/>
      <c r="CRX214" s="581"/>
      <c r="CRY214" s="581"/>
      <c r="CRZ214" s="581"/>
      <c r="CSA214" s="581"/>
      <c r="CSB214" s="581"/>
      <c r="CSC214" s="581"/>
      <c r="CSD214" s="581"/>
      <c r="CSE214" s="581"/>
      <c r="CSF214" s="581"/>
      <c r="CSG214" s="581"/>
      <c r="CSH214" s="581"/>
      <c r="CSI214" s="581"/>
      <c r="CSJ214" s="581"/>
      <c r="CSK214" s="581"/>
      <c r="CSL214" s="581"/>
      <c r="CSM214" s="581"/>
      <c r="CSN214" s="581"/>
      <c r="CSO214" s="581"/>
      <c r="CSP214" s="581"/>
      <c r="CSQ214" s="581"/>
      <c r="CSR214" s="581"/>
      <c r="CSS214" s="581"/>
      <c r="CST214" s="581"/>
      <c r="CSU214" s="581"/>
      <c r="CSV214" s="581"/>
      <c r="CSW214" s="581"/>
      <c r="CSX214" s="581"/>
      <c r="CSY214" s="581"/>
      <c r="CSZ214" s="581"/>
      <c r="CTA214" s="581"/>
      <c r="CTB214" s="581"/>
      <c r="CTC214" s="581"/>
      <c r="CTD214" s="581"/>
      <c r="CTE214" s="581"/>
      <c r="CTF214" s="581"/>
      <c r="CTG214" s="581"/>
      <c r="CTH214" s="581"/>
      <c r="CTI214" s="581"/>
      <c r="CTJ214" s="581"/>
      <c r="CTK214" s="581"/>
      <c r="CTL214" s="581"/>
      <c r="CTM214" s="581"/>
      <c r="CTN214" s="581"/>
      <c r="CTO214" s="581"/>
      <c r="CTP214" s="581"/>
      <c r="CTQ214" s="581"/>
      <c r="CTR214" s="581"/>
      <c r="CTS214" s="581"/>
      <c r="CTT214" s="581"/>
      <c r="CTU214" s="581"/>
      <c r="CTV214" s="581"/>
      <c r="CTW214" s="581"/>
      <c r="CTX214" s="581"/>
      <c r="CTY214" s="581"/>
      <c r="CTZ214" s="581"/>
      <c r="CUA214" s="581"/>
      <c r="CUB214" s="581"/>
      <c r="CUC214" s="581"/>
      <c r="CUD214" s="581"/>
      <c r="CUE214" s="581"/>
      <c r="CUF214" s="581"/>
      <c r="CUG214" s="581"/>
      <c r="CUH214" s="581"/>
      <c r="CUI214" s="581"/>
      <c r="CUJ214" s="581"/>
      <c r="CUK214" s="581"/>
      <c r="CUL214" s="581"/>
      <c r="CUM214" s="581"/>
      <c r="CUN214" s="581"/>
      <c r="CUO214" s="581"/>
      <c r="CUP214" s="581"/>
      <c r="CUQ214" s="581"/>
      <c r="CUR214" s="581"/>
      <c r="CUS214" s="581"/>
      <c r="CUT214" s="581"/>
      <c r="CUU214" s="581"/>
      <c r="CUV214" s="581"/>
      <c r="CUW214" s="581"/>
      <c r="CUX214" s="581"/>
      <c r="CUY214" s="581"/>
      <c r="CUZ214" s="581"/>
      <c r="CVA214" s="581"/>
      <c r="CVB214" s="581"/>
      <c r="CVC214" s="581"/>
      <c r="CVD214" s="581"/>
      <c r="CVE214" s="581"/>
      <c r="CVF214" s="581"/>
      <c r="CVG214" s="581"/>
      <c r="CVH214" s="581"/>
      <c r="CVI214" s="581"/>
      <c r="CVJ214" s="581"/>
      <c r="CVK214" s="581"/>
      <c r="CVL214" s="581"/>
      <c r="CVM214" s="581"/>
      <c r="CVN214" s="581"/>
      <c r="CVO214" s="581"/>
      <c r="CVP214" s="581"/>
      <c r="CVQ214" s="581"/>
      <c r="CVR214" s="581"/>
      <c r="CVS214" s="581"/>
      <c r="CVT214" s="581"/>
      <c r="CVU214" s="581"/>
      <c r="CVV214" s="581"/>
      <c r="CVW214" s="581"/>
      <c r="CVX214" s="581"/>
      <c r="CVY214" s="581"/>
      <c r="CVZ214" s="581"/>
      <c r="CWA214" s="581"/>
      <c r="CWB214" s="581"/>
      <c r="CWC214" s="581"/>
      <c r="CWD214" s="581"/>
      <c r="CWE214" s="581"/>
      <c r="CWF214" s="581"/>
      <c r="CWG214" s="581"/>
      <c r="CWH214" s="581"/>
      <c r="CWI214" s="581"/>
      <c r="CWJ214" s="581"/>
      <c r="CWK214" s="581"/>
      <c r="CWL214" s="581"/>
      <c r="CWM214" s="581"/>
      <c r="CWN214" s="581"/>
      <c r="CWO214" s="581"/>
      <c r="CWP214" s="581"/>
      <c r="CWQ214" s="581"/>
      <c r="CWR214" s="581"/>
      <c r="CWS214" s="581"/>
      <c r="CWT214" s="581"/>
      <c r="CWU214" s="581"/>
      <c r="CWV214" s="581"/>
      <c r="CWW214" s="581"/>
      <c r="CWX214" s="581"/>
      <c r="CWY214" s="581"/>
      <c r="CWZ214" s="581"/>
      <c r="CXA214" s="581"/>
      <c r="CXB214" s="581"/>
      <c r="CXC214" s="581"/>
      <c r="CXD214" s="581"/>
      <c r="CXE214" s="581"/>
      <c r="CXF214" s="581"/>
      <c r="CXG214" s="581"/>
      <c r="CXH214" s="581"/>
      <c r="CXI214" s="581"/>
      <c r="CXJ214" s="581"/>
      <c r="CXK214" s="581"/>
      <c r="CXL214" s="581"/>
      <c r="CXM214" s="581"/>
      <c r="CXN214" s="581"/>
      <c r="CXO214" s="581"/>
      <c r="CXP214" s="581"/>
      <c r="CXQ214" s="581"/>
      <c r="CXR214" s="581"/>
      <c r="CXS214" s="581"/>
      <c r="CXT214" s="581"/>
      <c r="CXU214" s="581"/>
      <c r="CXV214" s="581"/>
      <c r="CXW214" s="581"/>
      <c r="CXX214" s="581"/>
      <c r="CXY214" s="581"/>
      <c r="CXZ214" s="581"/>
      <c r="CYA214" s="581"/>
      <c r="CYB214" s="581"/>
      <c r="CYC214" s="581"/>
      <c r="CYD214" s="581"/>
      <c r="CYE214" s="581"/>
      <c r="CYF214" s="581"/>
      <c r="CYG214" s="581"/>
      <c r="CYH214" s="581"/>
      <c r="CYI214" s="581"/>
      <c r="CYJ214" s="581"/>
      <c r="CYK214" s="581"/>
      <c r="CYL214" s="581"/>
      <c r="CYM214" s="581"/>
      <c r="CYN214" s="581"/>
      <c r="CYO214" s="581"/>
      <c r="CYP214" s="581"/>
      <c r="CYQ214" s="581"/>
      <c r="CYR214" s="581"/>
      <c r="CYS214" s="581"/>
      <c r="CYT214" s="581"/>
      <c r="CYU214" s="581"/>
      <c r="CYV214" s="581"/>
      <c r="CYW214" s="581"/>
      <c r="CYX214" s="581"/>
      <c r="CYY214" s="581"/>
      <c r="CYZ214" s="581"/>
      <c r="CZA214" s="581"/>
      <c r="CZB214" s="581"/>
      <c r="CZC214" s="581"/>
      <c r="CZD214" s="581"/>
      <c r="CZE214" s="581"/>
      <c r="CZF214" s="581"/>
      <c r="CZG214" s="581"/>
      <c r="CZH214" s="581"/>
      <c r="CZI214" s="581"/>
      <c r="CZJ214" s="581"/>
      <c r="CZK214" s="581"/>
      <c r="CZL214" s="581"/>
      <c r="CZM214" s="581"/>
      <c r="CZN214" s="581"/>
      <c r="CZO214" s="581"/>
      <c r="CZP214" s="581"/>
      <c r="CZQ214" s="581"/>
      <c r="CZR214" s="581"/>
      <c r="CZS214" s="581"/>
      <c r="CZT214" s="581"/>
      <c r="CZU214" s="581"/>
      <c r="CZV214" s="581"/>
      <c r="CZW214" s="581"/>
      <c r="CZX214" s="581"/>
      <c r="CZY214" s="581"/>
      <c r="CZZ214" s="581"/>
      <c r="DAA214" s="581"/>
      <c r="DAB214" s="581"/>
      <c r="DAC214" s="581"/>
      <c r="DAD214" s="581"/>
      <c r="DAE214" s="581"/>
      <c r="DAF214" s="581"/>
      <c r="DAG214" s="581"/>
      <c r="DAH214" s="581"/>
      <c r="DAI214" s="581"/>
      <c r="DAJ214" s="581"/>
      <c r="DAK214" s="581"/>
      <c r="DAL214" s="581"/>
      <c r="DAM214" s="581"/>
      <c r="DAN214" s="581"/>
      <c r="DAO214" s="581"/>
      <c r="DAP214" s="581"/>
      <c r="DAQ214" s="581"/>
      <c r="DAR214" s="581"/>
      <c r="DAS214" s="581"/>
      <c r="DAT214" s="581"/>
      <c r="DAU214" s="581"/>
      <c r="DAV214" s="581"/>
      <c r="DAW214" s="581"/>
      <c r="DAX214" s="581"/>
      <c r="DAY214" s="581"/>
      <c r="DAZ214" s="581"/>
      <c r="DBA214" s="581"/>
      <c r="DBB214" s="581"/>
      <c r="DBC214" s="581"/>
      <c r="DBD214" s="581"/>
      <c r="DBE214" s="581"/>
      <c r="DBF214" s="581"/>
      <c r="DBG214" s="581"/>
      <c r="DBH214" s="581"/>
      <c r="DBI214" s="581"/>
      <c r="DBJ214" s="581"/>
      <c r="DBK214" s="581"/>
      <c r="DBL214" s="581"/>
      <c r="DBM214" s="581"/>
      <c r="DBN214" s="581"/>
      <c r="DBO214" s="581"/>
      <c r="DBP214" s="581"/>
      <c r="DBQ214" s="581"/>
      <c r="DBR214" s="581"/>
      <c r="DBS214" s="581"/>
      <c r="DBT214" s="581"/>
      <c r="DBU214" s="581"/>
      <c r="DBV214" s="581"/>
      <c r="DBW214" s="581"/>
      <c r="DBX214" s="581"/>
      <c r="DBY214" s="581"/>
      <c r="DBZ214" s="581"/>
      <c r="DCA214" s="581"/>
      <c r="DCB214" s="581"/>
      <c r="DCC214" s="581"/>
      <c r="DCD214" s="581"/>
      <c r="DCE214" s="581"/>
      <c r="DCF214" s="581"/>
      <c r="DCG214" s="581"/>
      <c r="DCH214" s="581"/>
      <c r="DCI214" s="581"/>
      <c r="DCJ214" s="581"/>
      <c r="DCK214" s="581"/>
      <c r="DCL214" s="581"/>
      <c r="DCM214" s="581"/>
      <c r="DCN214" s="581"/>
      <c r="DCO214" s="581"/>
      <c r="DCP214" s="581"/>
      <c r="DCQ214" s="581"/>
      <c r="DCR214" s="581"/>
      <c r="DCS214" s="581"/>
      <c r="DCT214" s="581"/>
      <c r="DCU214" s="581"/>
      <c r="DCV214" s="581"/>
      <c r="DCW214" s="581"/>
      <c r="DCX214" s="581"/>
      <c r="DCY214" s="581"/>
      <c r="DCZ214" s="581"/>
      <c r="DDA214" s="581"/>
      <c r="DDB214" s="581"/>
      <c r="DDC214" s="581"/>
      <c r="DDD214" s="581"/>
      <c r="DDE214" s="581"/>
      <c r="DDF214" s="581"/>
      <c r="DDG214" s="581"/>
      <c r="DDH214" s="581"/>
      <c r="DDI214" s="581"/>
      <c r="DDJ214" s="581"/>
      <c r="DDK214" s="581"/>
      <c r="DDL214" s="581"/>
      <c r="DDM214" s="581"/>
      <c r="DDN214" s="581"/>
      <c r="DDO214" s="581"/>
      <c r="DDP214" s="581"/>
      <c r="DDQ214" s="581"/>
      <c r="DDR214" s="581"/>
      <c r="DDS214" s="581"/>
      <c r="DDT214" s="581"/>
      <c r="DDU214" s="581"/>
      <c r="DDV214" s="581"/>
      <c r="DDW214" s="581"/>
      <c r="DDX214" s="581"/>
      <c r="DDY214" s="581"/>
      <c r="DDZ214" s="581"/>
      <c r="DEA214" s="581"/>
      <c r="DEB214" s="581"/>
      <c r="DEC214" s="581"/>
      <c r="DED214" s="581"/>
      <c r="DEE214" s="581"/>
      <c r="DEF214" s="581"/>
      <c r="DEG214" s="581"/>
      <c r="DEH214" s="581"/>
      <c r="DEI214" s="581"/>
      <c r="DEJ214" s="581"/>
      <c r="DEK214" s="581"/>
      <c r="DEL214" s="581"/>
      <c r="DEM214" s="581"/>
      <c r="DEN214" s="581"/>
      <c r="DEO214" s="581"/>
      <c r="DEP214" s="581"/>
      <c r="DEQ214" s="581"/>
      <c r="DER214" s="581"/>
      <c r="DES214" s="581"/>
      <c r="DET214" s="581"/>
      <c r="DEU214" s="581"/>
      <c r="DEV214" s="581"/>
      <c r="DEW214" s="581"/>
      <c r="DEX214" s="581"/>
      <c r="DEY214" s="581"/>
      <c r="DEZ214" s="581"/>
      <c r="DFA214" s="581"/>
      <c r="DFB214" s="581"/>
      <c r="DFC214" s="581"/>
      <c r="DFD214" s="581"/>
      <c r="DFE214" s="581"/>
      <c r="DFF214" s="581"/>
      <c r="DFG214" s="581"/>
      <c r="DFH214" s="581"/>
      <c r="DFI214" s="581"/>
      <c r="DFJ214" s="581"/>
      <c r="DFK214" s="581"/>
      <c r="DFL214" s="581"/>
      <c r="DFM214" s="581"/>
      <c r="DFN214" s="581"/>
      <c r="DFO214" s="581"/>
      <c r="DFP214" s="581"/>
      <c r="DFQ214" s="581"/>
      <c r="DFR214" s="581"/>
      <c r="DFS214" s="581"/>
      <c r="DFT214" s="581"/>
      <c r="DFU214" s="581"/>
      <c r="DFV214" s="581"/>
      <c r="DFW214" s="581"/>
      <c r="DFX214" s="581"/>
      <c r="DFY214" s="581"/>
      <c r="DFZ214" s="581"/>
      <c r="DGA214" s="581"/>
      <c r="DGB214" s="581"/>
      <c r="DGC214" s="581"/>
      <c r="DGD214" s="581"/>
      <c r="DGE214" s="581"/>
      <c r="DGF214" s="581"/>
      <c r="DGG214" s="581"/>
      <c r="DGH214" s="581"/>
      <c r="DGI214" s="581"/>
      <c r="DGJ214" s="581"/>
      <c r="DGK214" s="581"/>
      <c r="DGL214" s="581"/>
      <c r="DGM214" s="581"/>
      <c r="DGN214" s="581"/>
      <c r="DGO214" s="581"/>
      <c r="DGP214" s="581"/>
      <c r="DGQ214" s="581"/>
      <c r="DGR214" s="581"/>
      <c r="DGS214" s="581"/>
      <c r="DGT214" s="581"/>
      <c r="DGU214" s="581"/>
      <c r="DGV214" s="581"/>
      <c r="DGW214" s="581"/>
      <c r="DGX214" s="581"/>
      <c r="DGY214" s="581"/>
      <c r="DGZ214" s="581"/>
      <c r="DHA214" s="581"/>
      <c r="DHB214" s="581"/>
      <c r="DHC214" s="581"/>
      <c r="DHD214" s="581"/>
      <c r="DHE214" s="581"/>
      <c r="DHF214" s="581"/>
      <c r="DHG214" s="581"/>
      <c r="DHH214" s="581"/>
      <c r="DHI214" s="581"/>
      <c r="DHJ214" s="581"/>
      <c r="DHK214" s="581"/>
      <c r="DHL214" s="581"/>
      <c r="DHM214" s="581"/>
      <c r="DHN214" s="581"/>
      <c r="DHO214" s="581"/>
      <c r="DHP214" s="581"/>
      <c r="DHQ214" s="581"/>
      <c r="DHR214" s="581"/>
      <c r="DHS214" s="581"/>
      <c r="DHT214" s="581"/>
      <c r="DHU214" s="581"/>
      <c r="DHV214" s="581"/>
      <c r="DHW214" s="581"/>
      <c r="DHX214" s="581"/>
      <c r="DHY214" s="581"/>
      <c r="DHZ214" s="581"/>
      <c r="DIA214" s="581"/>
      <c r="DIB214" s="581"/>
      <c r="DIC214" s="581"/>
      <c r="DID214" s="581"/>
      <c r="DIE214" s="581"/>
      <c r="DIF214" s="581"/>
      <c r="DIG214" s="581"/>
      <c r="DIH214" s="581"/>
      <c r="DII214" s="581"/>
      <c r="DIJ214" s="581"/>
      <c r="DIK214" s="581"/>
      <c r="DIL214" s="581"/>
      <c r="DIM214" s="581"/>
      <c r="DIN214" s="581"/>
      <c r="DIO214" s="581"/>
      <c r="DIP214" s="581"/>
      <c r="DIQ214" s="581"/>
      <c r="DIR214" s="581"/>
      <c r="DIS214" s="581"/>
      <c r="DIT214" s="581"/>
      <c r="DIU214" s="581"/>
      <c r="DIV214" s="581"/>
      <c r="DIW214" s="581"/>
      <c r="DIX214" s="581"/>
      <c r="DIY214" s="581"/>
      <c r="DIZ214" s="581"/>
      <c r="DJA214" s="581"/>
      <c r="DJB214" s="581"/>
      <c r="DJC214" s="581"/>
      <c r="DJD214" s="581"/>
      <c r="DJE214" s="581"/>
      <c r="DJF214" s="581"/>
      <c r="DJG214" s="581"/>
      <c r="DJH214" s="581"/>
      <c r="DJI214" s="581"/>
      <c r="DJJ214" s="581"/>
      <c r="DJK214" s="581"/>
      <c r="DJL214" s="581"/>
      <c r="DJM214" s="581"/>
      <c r="DJN214" s="581"/>
      <c r="DJO214" s="581"/>
      <c r="DJP214" s="581"/>
      <c r="DJQ214" s="581"/>
      <c r="DJR214" s="581"/>
      <c r="DJS214" s="581"/>
      <c r="DJT214" s="581"/>
      <c r="DJU214" s="581"/>
      <c r="DJV214" s="581"/>
      <c r="DJW214" s="581"/>
      <c r="DJX214" s="581"/>
      <c r="DJY214" s="581"/>
      <c r="DJZ214" s="581"/>
      <c r="DKA214" s="581"/>
      <c r="DKB214" s="581"/>
      <c r="DKC214" s="581"/>
      <c r="DKD214" s="581"/>
      <c r="DKE214" s="581"/>
      <c r="DKF214" s="581"/>
      <c r="DKG214" s="581"/>
      <c r="DKH214" s="581"/>
      <c r="DKI214" s="581"/>
      <c r="DKJ214" s="581"/>
      <c r="DKK214" s="581"/>
      <c r="DKL214" s="581"/>
      <c r="DKM214" s="581"/>
      <c r="DKN214" s="581"/>
      <c r="DKO214" s="581"/>
      <c r="DKP214" s="581"/>
      <c r="DKQ214" s="581"/>
      <c r="DKR214" s="581"/>
      <c r="DKS214" s="581"/>
      <c r="DKT214" s="581"/>
      <c r="DKU214" s="581"/>
      <c r="DKV214" s="581"/>
      <c r="DKW214" s="581"/>
      <c r="DKX214" s="581"/>
      <c r="DKY214" s="581"/>
      <c r="DKZ214" s="581"/>
      <c r="DLA214" s="581"/>
      <c r="DLB214" s="581"/>
      <c r="DLC214" s="581"/>
      <c r="DLD214" s="581"/>
      <c r="DLE214" s="581"/>
      <c r="DLF214" s="581"/>
      <c r="DLG214" s="581"/>
      <c r="DLH214" s="581"/>
      <c r="DLI214" s="581"/>
      <c r="DLJ214" s="581"/>
      <c r="DLK214" s="581"/>
      <c r="DLL214" s="581"/>
      <c r="DLM214" s="581"/>
      <c r="DLN214" s="581"/>
      <c r="DLO214" s="581"/>
      <c r="DLP214" s="581"/>
      <c r="DLQ214" s="581"/>
      <c r="DLR214" s="581"/>
      <c r="DLS214" s="581"/>
      <c r="DLT214" s="581"/>
      <c r="DLU214" s="581"/>
      <c r="DLV214" s="581"/>
      <c r="DLW214" s="581"/>
      <c r="DLX214" s="581"/>
      <c r="DLY214" s="581"/>
      <c r="DLZ214" s="581"/>
      <c r="DMA214" s="581"/>
      <c r="DMB214" s="581"/>
      <c r="DMC214" s="581"/>
      <c r="DMD214" s="581"/>
      <c r="DME214" s="581"/>
      <c r="DMF214" s="581"/>
      <c r="DMG214" s="581"/>
      <c r="DMH214" s="581"/>
      <c r="DMI214" s="581"/>
      <c r="DMJ214" s="581"/>
      <c r="DMK214" s="581"/>
      <c r="DML214" s="581"/>
      <c r="DMM214" s="581"/>
      <c r="DMN214" s="581"/>
      <c r="DMO214" s="581"/>
      <c r="DMP214" s="581"/>
      <c r="DMQ214" s="581"/>
      <c r="DMR214" s="581"/>
      <c r="DMS214" s="581"/>
      <c r="DMT214" s="581"/>
      <c r="DMU214" s="581"/>
      <c r="DMV214" s="581"/>
      <c r="DMW214" s="581"/>
      <c r="DMX214" s="581"/>
      <c r="DMY214" s="581"/>
      <c r="DMZ214" s="581"/>
      <c r="DNA214" s="581"/>
      <c r="DNB214" s="581"/>
      <c r="DNC214" s="581"/>
      <c r="DND214" s="581"/>
      <c r="DNE214" s="581"/>
      <c r="DNF214" s="581"/>
      <c r="DNG214" s="581"/>
      <c r="DNH214" s="581"/>
      <c r="DNI214" s="581"/>
      <c r="DNJ214" s="581"/>
      <c r="DNK214" s="581"/>
      <c r="DNL214" s="581"/>
      <c r="DNM214" s="581"/>
      <c r="DNN214" s="581"/>
      <c r="DNO214" s="581"/>
      <c r="DNP214" s="581"/>
      <c r="DNQ214" s="581"/>
      <c r="DNR214" s="581"/>
      <c r="DNS214" s="581"/>
      <c r="DNT214" s="581"/>
      <c r="DNU214" s="581"/>
      <c r="DNV214" s="581"/>
      <c r="DNW214" s="581"/>
      <c r="DNX214" s="581"/>
      <c r="DNY214" s="581"/>
      <c r="DNZ214" s="581"/>
      <c r="DOA214" s="581"/>
      <c r="DOB214" s="581"/>
      <c r="DOC214" s="581"/>
      <c r="DOD214" s="581"/>
      <c r="DOE214" s="581"/>
      <c r="DOF214" s="581"/>
      <c r="DOG214" s="581"/>
      <c r="DOH214" s="581"/>
      <c r="DOI214" s="581"/>
      <c r="DOJ214" s="581"/>
      <c r="DOK214" s="581"/>
      <c r="DOL214" s="581"/>
      <c r="DOM214" s="581"/>
      <c r="DON214" s="581"/>
      <c r="DOO214" s="581"/>
      <c r="DOP214" s="581"/>
      <c r="DOQ214" s="581"/>
      <c r="DOR214" s="581"/>
      <c r="DOS214" s="581"/>
      <c r="DOT214" s="581"/>
      <c r="DOU214" s="581"/>
      <c r="DOV214" s="581"/>
      <c r="DOW214" s="581"/>
      <c r="DOX214" s="581"/>
      <c r="DOY214" s="581"/>
      <c r="DOZ214" s="581"/>
      <c r="DPA214" s="581"/>
      <c r="DPB214" s="581"/>
      <c r="DPC214" s="581"/>
      <c r="DPD214" s="581"/>
      <c r="DPE214" s="581"/>
      <c r="DPF214" s="581"/>
      <c r="DPG214" s="581"/>
      <c r="DPH214" s="581"/>
      <c r="DPI214" s="581"/>
      <c r="DPJ214" s="581"/>
      <c r="DPK214" s="581"/>
      <c r="DPL214" s="581"/>
      <c r="DPM214" s="581"/>
      <c r="DPN214" s="581"/>
      <c r="DPO214" s="581"/>
      <c r="DPP214" s="581"/>
      <c r="DPQ214" s="581"/>
      <c r="DPR214" s="581"/>
      <c r="DPS214" s="581"/>
      <c r="DPT214" s="581"/>
      <c r="DPU214" s="581"/>
      <c r="DPV214" s="581"/>
      <c r="DPW214" s="581"/>
      <c r="DPX214" s="581"/>
      <c r="DPY214" s="581"/>
      <c r="DPZ214" s="581"/>
      <c r="DQA214" s="581"/>
      <c r="DQB214" s="581"/>
      <c r="DQC214" s="581"/>
      <c r="DQD214" s="581"/>
      <c r="DQE214" s="581"/>
      <c r="DQF214" s="581"/>
      <c r="DQG214" s="581"/>
      <c r="DQH214" s="581"/>
      <c r="DQI214" s="581"/>
      <c r="DQJ214" s="581"/>
      <c r="DQK214" s="581"/>
      <c r="DQL214" s="581"/>
      <c r="DQM214" s="581"/>
      <c r="DQN214" s="581"/>
      <c r="DQO214" s="581"/>
      <c r="DQP214" s="581"/>
      <c r="DQQ214" s="581"/>
      <c r="DQR214" s="581"/>
      <c r="DQS214" s="581"/>
      <c r="DQT214" s="581"/>
      <c r="DQU214" s="581"/>
      <c r="DQV214" s="581"/>
      <c r="DQW214" s="581"/>
      <c r="DQX214" s="581"/>
      <c r="DQY214" s="581"/>
      <c r="DQZ214" s="581"/>
      <c r="DRA214" s="581"/>
      <c r="DRB214" s="581"/>
      <c r="DRC214" s="581"/>
      <c r="DRD214" s="581"/>
      <c r="DRE214" s="581"/>
      <c r="DRF214" s="581"/>
      <c r="DRG214" s="581"/>
      <c r="DRH214" s="581"/>
      <c r="DRI214" s="581"/>
      <c r="DRJ214" s="581"/>
      <c r="DRK214" s="581"/>
      <c r="DRL214" s="581"/>
      <c r="DRM214" s="581"/>
      <c r="DRN214" s="581"/>
      <c r="DRO214" s="581"/>
      <c r="DRP214" s="581"/>
      <c r="DRQ214" s="581"/>
      <c r="DRR214" s="581"/>
      <c r="DRS214" s="581"/>
      <c r="DRT214" s="581"/>
      <c r="DRU214" s="581"/>
      <c r="DRV214" s="581"/>
      <c r="DRW214" s="581"/>
      <c r="DRX214" s="581"/>
      <c r="DRY214" s="581"/>
      <c r="DRZ214" s="581"/>
      <c r="DSA214" s="581"/>
      <c r="DSB214" s="581"/>
      <c r="DSC214" s="581"/>
      <c r="DSD214" s="581"/>
      <c r="DSE214" s="581"/>
      <c r="DSF214" s="581"/>
      <c r="DSG214" s="581"/>
      <c r="DSH214" s="581"/>
      <c r="DSI214" s="581"/>
      <c r="DSJ214" s="581"/>
      <c r="DSK214" s="581"/>
      <c r="DSL214" s="581"/>
      <c r="DSM214" s="581"/>
      <c r="DSN214" s="581"/>
      <c r="DSO214" s="581"/>
      <c r="DSP214" s="581"/>
      <c r="DSQ214" s="581"/>
      <c r="DSR214" s="581"/>
      <c r="DSS214" s="581"/>
      <c r="DST214" s="581"/>
      <c r="DSU214" s="581"/>
      <c r="DSV214" s="581"/>
      <c r="DSW214" s="581"/>
      <c r="DSX214" s="581"/>
      <c r="DSY214" s="581"/>
      <c r="DSZ214" s="581"/>
      <c r="DTA214" s="581"/>
      <c r="DTB214" s="581"/>
      <c r="DTC214" s="581"/>
      <c r="DTD214" s="581"/>
      <c r="DTE214" s="581"/>
      <c r="DTF214" s="581"/>
      <c r="DTG214" s="581"/>
      <c r="DTH214" s="581"/>
      <c r="DTI214" s="581"/>
      <c r="DTJ214" s="581"/>
      <c r="DTK214" s="581"/>
      <c r="DTL214" s="581"/>
      <c r="DTM214" s="581"/>
      <c r="DTN214" s="581"/>
      <c r="DTO214" s="581"/>
      <c r="DTP214" s="581"/>
      <c r="DTQ214" s="581"/>
      <c r="DTR214" s="581"/>
      <c r="DTS214" s="581"/>
      <c r="DTT214" s="581"/>
      <c r="DTU214" s="581"/>
      <c r="DTV214" s="581"/>
      <c r="DTW214" s="581"/>
      <c r="DTX214" s="581"/>
      <c r="DTY214" s="581"/>
      <c r="DTZ214" s="581"/>
      <c r="DUA214" s="581"/>
      <c r="DUB214" s="581"/>
      <c r="DUC214" s="581"/>
      <c r="DUD214" s="581"/>
      <c r="DUE214" s="581"/>
      <c r="DUF214" s="581"/>
      <c r="DUG214" s="581"/>
      <c r="DUH214" s="581"/>
      <c r="DUI214" s="581"/>
      <c r="DUJ214" s="581"/>
      <c r="DUK214" s="581"/>
      <c r="DUL214" s="581"/>
      <c r="DUM214" s="581"/>
      <c r="DUN214" s="581"/>
      <c r="DUO214" s="581"/>
      <c r="DUP214" s="581"/>
      <c r="DUQ214" s="581"/>
      <c r="DUR214" s="581"/>
      <c r="DUS214" s="581"/>
      <c r="DUT214" s="581"/>
      <c r="DUU214" s="581"/>
      <c r="DUV214" s="581"/>
      <c r="DUW214" s="581"/>
      <c r="DUX214" s="581"/>
      <c r="DUY214" s="581"/>
      <c r="DUZ214" s="581"/>
      <c r="DVA214" s="581"/>
      <c r="DVB214" s="581"/>
      <c r="DVC214" s="581"/>
      <c r="DVD214" s="581"/>
      <c r="DVE214" s="581"/>
      <c r="DVF214" s="581"/>
      <c r="DVG214" s="581"/>
      <c r="DVH214" s="581"/>
      <c r="DVI214" s="581"/>
      <c r="DVJ214" s="581"/>
      <c r="DVK214" s="581"/>
      <c r="DVL214" s="581"/>
      <c r="DVM214" s="581"/>
      <c r="DVN214" s="581"/>
      <c r="DVO214" s="581"/>
      <c r="DVP214" s="581"/>
      <c r="DVQ214" s="581"/>
      <c r="DVR214" s="581"/>
      <c r="DVS214" s="581"/>
      <c r="DVT214" s="581"/>
      <c r="DVU214" s="581"/>
      <c r="DVV214" s="581"/>
      <c r="DVW214" s="581"/>
      <c r="DVX214" s="581"/>
      <c r="DVY214" s="581"/>
      <c r="DVZ214" s="581"/>
      <c r="DWA214" s="581"/>
      <c r="DWB214" s="581"/>
      <c r="DWC214" s="581"/>
      <c r="DWD214" s="581"/>
      <c r="DWE214" s="581"/>
      <c r="DWF214" s="581"/>
      <c r="DWG214" s="581"/>
      <c r="DWH214" s="581"/>
      <c r="DWI214" s="581"/>
      <c r="DWJ214" s="581"/>
      <c r="DWK214" s="581"/>
      <c r="DWL214" s="581"/>
      <c r="DWM214" s="581"/>
      <c r="DWN214" s="581"/>
      <c r="DWO214" s="581"/>
      <c r="DWP214" s="581"/>
      <c r="DWQ214" s="581"/>
      <c r="DWR214" s="581"/>
      <c r="DWS214" s="581"/>
      <c r="DWT214" s="581"/>
      <c r="DWU214" s="581"/>
      <c r="DWV214" s="581"/>
      <c r="DWW214" s="581"/>
      <c r="DWX214" s="581"/>
      <c r="DWY214" s="581"/>
      <c r="DWZ214" s="581"/>
      <c r="DXA214" s="581"/>
      <c r="DXB214" s="581"/>
      <c r="DXC214" s="581"/>
      <c r="DXD214" s="581"/>
      <c r="DXE214" s="581"/>
      <c r="DXF214" s="581"/>
      <c r="DXG214" s="581"/>
      <c r="DXH214" s="581"/>
      <c r="DXI214" s="581"/>
      <c r="DXJ214" s="581"/>
      <c r="DXK214" s="581"/>
      <c r="DXL214" s="581"/>
      <c r="DXM214" s="581"/>
      <c r="DXN214" s="581"/>
      <c r="DXO214" s="581"/>
      <c r="DXP214" s="581"/>
      <c r="DXQ214" s="581"/>
      <c r="DXR214" s="581"/>
      <c r="DXS214" s="581"/>
      <c r="DXT214" s="581"/>
      <c r="DXU214" s="581"/>
      <c r="DXV214" s="581"/>
      <c r="DXW214" s="581"/>
      <c r="DXX214" s="581"/>
      <c r="DXY214" s="581"/>
      <c r="DXZ214" s="581"/>
      <c r="DYA214" s="581"/>
      <c r="DYB214" s="581"/>
      <c r="DYC214" s="581"/>
      <c r="DYD214" s="581"/>
      <c r="DYE214" s="581"/>
      <c r="DYF214" s="581"/>
      <c r="DYG214" s="581"/>
      <c r="DYH214" s="581"/>
      <c r="DYI214" s="581"/>
      <c r="DYJ214" s="581"/>
      <c r="DYK214" s="581"/>
      <c r="DYL214" s="581"/>
      <c r="DYM214" s="581"/>
      <c r="DYN214" s="581"/>
      <c r="DYO214" s="581"/>
      <c r="DYP214" s="581"/>
      <c r="DYQ214" s="581"/>
      <c r="DYR214" s="581"/>
      <c r="DYS214" s="581"/>
      <c r="DYT214" s="581"/>
      <c r="DYU214" s="581"/>
      <c r="DYV214" s="581"/>
      <c r="DYW214" s="581"/>
      <c r="DYX214" s="581"/>
      <c r="DYY214" s="581"/>
      <c r="DYZ214" s="581"/>
      <c r="DZA214" s="581"/>
      <c r="DZB214" s="581"/>
      <c r="DZC214" s="581"/>
      <c r="DZD214" s="581"/>
      <c r="DZE214" s="581"/>
      <c r="DZF214" s="581"/>
      <c r="DZG214" s="581"/>
      <c r="DZH214" s="581"/>
      <c r="DZI214" s="581"/>
      <c r="DZJ214" s="581"/>
      <c r="DZK214" s="581"/>
      <c r="DZL214" s="581"/>
      <c r="DZM214" s="581"/>
      <c r="DZN214" s="581"/>
      <c r="DZO214" s="581"/>
      <c r="DZP214" s="581"/>
      <c r="DZQ214" s="581"/>
      <c r="DZR214" s="581"/>
      <c r="DZS214" s="581"/>
      <c r="DZT214" s="581"/>
      <c r="DZU214" s="581"/>
      <c r="DZV214" s="581"/>
      <c r="DZW214" s="581"/>
      <c r="DZX214" s="581"/>
      <c r="DZY214" s="581"/>
      <c r="DZZ214" s="581"/>
      <c r="EAA214" s="581"/>
      <c r="EAB214" s="581"/>
      <c r="EAC214" s="581"/>
      <c r="EAD214" s="581"/>
      <c r="EAE214" s="581"/>
      <c r="EAF214" s="581"/>
      <c r="EAG214" s="581"/>
      <c r="EAH214" s="581"/>
      <c r="EAI214" s="581"/>
      <c r="EAJ214" s="581"/>
      <c r="EAK214" s="581"/>
      <c r="EAL214" s="581"/>
      <c r="EAM214" s="581"/>
      <c r="EAN214" s="581"/>
      <c r="EAO214" s="581"/>
      <c r="EAP214" s="581"/>
      <c r="EAQ214" s="581"/>
      <c r="EAR214" s="581"/>
      <c r="EAS214" s="581"/>
      <c r="EAT214" s="581"/>
      <c r="EAU214" s="581"/>
      <c r="EAV214" s="581"/>
      <c r="EAW214" s="581"/>
      <c r="EAX214" s="581"/>
      <c r="EAY214" s="581"/>
      <c r="EAZ214" s="581"/>
      <c r="EBA214" s="581"/>
      <c r="EBB214" s="581"/>
      <c r="EBC214" s="581"/>
      <c r="EBD214" s="581"/>
      <c r="EBE214" s="581"/>
      <c r="EBF214" s="581"/>
      <c r="EBG214" s="581"/>
      <c r="EBH214" s="581"/>
      <c r="EBI214" s="581"/>
      <c r="EBJ214" s="581"/>
      <c r="EBK214" s="581"/>
      <c r="EBL214" s="581"/>
      <c r="EBM214" s="581"/>
      <c r="EBN214" s="581"/>
      <c r="EBO214" s="581"/>
      <c r="EBP214" s="581"/>
      <c r="EBQ214" s="581"/>
      <c r="EBR214" s="581"/>
      <c r="EBS214" s="581"/>
      <c r="EBT214" s="581"/>
      <c r="EBU214" s="581"/>
      <c r="EBV214" s="581"/>
      <c r="EBW214" s="581"/>
      <c r="EBX214" s="581"/>
      <c r="EBY214" s="581"/>
      <c r="EBZ214" s="581"/>
      <c r="ECA214" s="581"/>
      <c r="ECB214" s="581"/>
      <c r="ECC214" s="581"/>
      <c r="ECD214" s="581"/>
      <c r="ECE214" s="581"/>
      <c r="ECF214" s="581"/>
      <c r="ECG214" s="581"/>
      <c r="ECH214" s="581"/>
      <c r="ECI214" s="581"/>
      <c r="ECJ214" s="581"/>
      <c r="ECK214" s="581"/>
      <c r="ECL214" s="581"/>
      <c r="ECM214" s="581"/>
      <c r="ECN214" s="581"/>
      <c r="ECO214" s="581"/>
      <c r="ECP214" s="581"/>
      <c r="ECQ214" s="581"/>
      <c r="ECR214" s="581"/>
      <c r="ECS214" s="581"/>
      <c r="ECT214" s="581"/>
      <c r="ECU214" s="581"/>
      <c r="ECV214" s="581"/>
      <c r="ECW214" s="581"/>
      <c r="ECX214" s="581"/>
      <c r="ECY214" s="581"/>
      <c r="ECZ214" s="581"/>
      <c r="EDA214" s="581"/>
      <c r="EDB214" s="581"/>
      <c r="EDC214" s="581"/>
      <c r="EDD214" s="581"/>
      <c r="EDE214" s="581"/>
      <c r="EDF214" s="581"/>
      <c r="EDG214" s="581"/>
      <c r="EDH214" s="581"/>
      <c r="EDI214" s="581"/>
      <c r="EDJ214" s="581"/>
      <c r="EDK214" s="581"/>
      <c r="EDL214" s="581"/>
      <c r="EDM214" s="581"/>
      <c r="EDN214" s="581"/>
      <c r="EDO214" s="581"/>
      <c r="EDP214" s="581"/>
      <c r="EDQ214" s="581"/>
      <c r="EDR214" s="581"/>
      <c r="EDS214" s="581"/>
      <c r="EDT214" s="581"/>
      <c r="EDU214" s="581"/>
      <c r="EDV214" s="581"/>
      <c r="EDW214" s="581"/>
      <c r="EDX214" s="581"/>
      <c r="EDY214" s="581"/>
      <c r="EDZ214" s="581"/>
      <c r="EEA214" s="581"/>
      <c r="EEB214" s="581"/>
      <c r="EEC214" s="581"/>
      <c r="EED214" s="581"/>
      <c r="EEE214" s="581"/>
      <c r="EEF214" s="581"/>
      <c r="EEG214" s="581"/>
      <c r="EEH214" s="581"/>
      <c r="EEI214" s="581"/>
      <c r="EEJ214" s="581"/>
      <c r="EEK214" s="581"/>
      <c r="EEL214" s="581"/>
      <c r="EEM214" s="581"/>
      <c r="EEN214" s="581"/>
      <c r="EEO214" s="581"/>
      <c r="EEP214" s="581"/>
      <c r="EEQ214" s="581"/>
      <c r="EER214" s="581"/>
      <c r="EES214" s="581"/>
      <c r="EET214" s="581"/>
      <c r="EEU214" s="581"/>
      <c r="EEV214" s="581"/>
      <c r="EEW214" s="581"/>
      <c r="EEX214" s="581"/>
      <c r="EEY214" s="581"/>
      <c r="EEZ214" s="581"/>
      <c r="EFA214" s="581"/>
      <c r="EFB214" s="581"/>
      <c r="EFC214" s="581"/>
      <c r="EFD214" s="581"/>
      <c r="EFE214" s="581"/>
      <c r="EFF214" s="581"/>
      <c r="EFG214" s="581"/>
      <c r="EFH214" s="581"/>
      <c r="EFI214" s="581"/>
      <c r="EFJ214" s="581"/>
      <c r="EFK214" s="581"/>
      <c r="EFL214" s="581"/>
      <c r="EFM214" s="581"/>
      <c r="EFN214" s="581"/>
      <c r="EFO214" s="581"/>
      <c r="EFP214" s="581"/>
      <c r="EFQ214" s="581"/>
      <c r="EFR214" s="581"/>
      <c r="EFS214" s="581"/>
      <c r="EFT214" s="581"/>
      <c r="EFU214" s="581"/>
      <c r="EFV214" s="581"/>
      <c r="EFW214" s="581"/>
      <c r="EFX214" s="581"/>
      <c r="EFY214" s="581"/>
      <c r="EFZ214" s="581"/>
      <c r="EGA214" s="581"/>
      <c r="EGB214" s="581"/>
      <c r="EGC214" s="581"/>
      <c r="EGD214" s="581"/>
      <c r="EGE214" s="581"/>
      <c r="EGF214" s="581"/>
      <c r="EGG214" s="581"/>
      <c r="EGH214" s="581"/>
      <c r="EGI214" s="581"/>
      <c r="EGJ214" s="581"/>
      <c r="EGK214" s="581"/>
      <c r="EGL214" s="581"/>
      <c r="EGM214" s="581"/>
      <c r="EGN214" s="581"/>
      <c r="EGO214" s="581"/>
      <c r="EGP214" s="581"/>
      <c r="EGQ214" s="581"/>
      <c r="EGR214" s="581"/>
      <c r="EGS214" s="581"/>
      <c r="EGT214" s="581"/>
      <c r="EGU214" s="581"/>
      <c r="EGV214" s="581"/>
      <c r="EGW214" s="581"/>
      <c r="EGX214" s="581"/>
      <c r="EGY214" s="581"/>
      <c r="EGZ214" s="581"/>
      <c r="EHA214" s="581"/>
      <c r="EHB214" s="581"/>
      <c r="EHC214" s="581"/>
      <c r="EHD214" s="581"/>
      <c r="EHE214" s="581"/>
      <c r="EHF214" s="581"/>
      <c r="EHG214" s="581"/>
      <c r="EHH214" s="581"/>
      <c r="EHI214" s="581"/>
      <c r="EHJ214" s="581"/>
      <c r="EHK214" s="581"/>
      <c r="EHL214" s="581"/>
      <c r="EHM214" s="581"/>
      <c r="EHN214" s="581"/>
      <c r="EHO214" s="581"/>
      <c r="EHP214" s="581"/>
      <c r="EHQ214" s="581"/>
      <c r="EHR214" s="581"/>
      <c r="EHS214" s="581"/>
      <c r="EHT214" s="581"/>
      <c r="EHU214" s="581"/>
      <c r="EHV214" s="581"/>
      <c r="EHW214" s="581"/>
      <c r="EHX214" s="581"/>
      <c r="EHY214" s="581"/>
      <c r="EHZ214" s="581"/>
      <c r="EIA214" s="581"/>
      <c r="EIB214" s="581"/>
      <c r="EIC214" s="581"/>
      <c r="EID214" s="581"/>
      <c r="EIE214" s="581"/>
      <c r="EIF214" s="581"/>
      <c r="EIG214" s="581"/>
      <c r="EIH214" s="581"/>
      <c r="EII214" s="581"/>
      <c r="EIJ214" s="581"/>
      <c r="EIK214" s="581"/>
      <c r="EIL214" s="581"/>
      <c r="EIM214" s="581"/>
      <c r="EIN214" s="581"/>
      <c r="EIO214" s="581"/>
      <c r="EIP214" s="581"/>
      <c r="EIQ214" s="581"/>
      <c r="EIR214" s="581"/>
      <c r="EIS214" s="581"/>
      <c r="EIT214" s="581"/>
      <c r="EIU214" s="581"/>
      <c r="EIV214" s="581"/>
      <c r="EIW214" s="581"/>
      <c r="EIX214" s="581"/>
      <c r="EIY214" s="581"/>
      <c r="EIZ214" s="581"/>
      <c r="EJA214" s="581"/>
      <c r="EJB214" s="581"/>
      <c r="EJC214" s="581"/>
      <c r="EJD214" s="581"/>
      <c r="EJE214" s="581"/>
      <c r="EJF214" s="581"/>
      <c r="EJG214" s="581"/>
      <c r="EJH214" s="581"/>
      <c r="EJI214" s="581"/>
      <c r="EJJ214" s="581"/>
      <c r="EJK214" s="581"/>
      <c r="EJL214" s="581"/>
      <c r="EJM214" s="581"/>
      <c r="EJN214" s="581"/>
      <c r="EJO214" s="581"/>
      <c r="EJP214" s="581"/>
      <c r="EJQ214" s="581"/>
      <c r="EJR214" s="581"/>
      <c r="EJS214" s="581"/>
      <c r="EJT214" s="581"/>
      <c r="EJU214" s="581"/>
      <c r="EJV214" s="581"/>
      <c r="EJW214" s="581"/>
      <c r="EJX214" s="581"/>
      <c r="EJY214" s="581"/>
      <c r="EJZ214" s="581"/>
      <c r="EKA214" s="581"/>
      <c r="EKB214" s="581"/>
      <c r="EKC214" s="581"/>
      <c r="EKD214" s="581"/>
      <c r="EKE214" s="581"/>
      <c r="EKF214" s="581"/>
      <c r="EKG214" s="581"/>
      <c r="EKH214" s="581"/>
      <c r="EKI214" s="581"/>
      <c r="EKJ214" s="581"/>
      <c r="EKK214" s="581"/>
      <c r="EKL214" s="581"/>
      <c r="EKM214" s="581"/>
      <c r="EKN214" s="581"/>
      <c r="EKO214" s="581"/>
      <c r="EKP214" s="581"/>
      <c r="EKQ214" s="581"/>
      <c r="EKR214" s="581"/>
      <c r="EKS214" s="581"/>
      <c r="EKT214" s="581"/>
      <c r="EKU214" s="581"/>
      <c r="EKV214" s="581"/>
      <c r="EKW214" s="581"/>
      <c r="EKX214" s="581"/>
      <c r="EKY214" s="581"/>
      <c r="EKZ214" s="581"/>
      <c r="ELA214" s="581"/>
      <c r="ELB214" s="581"/>
      <c r="ELC214" s="581"/>
      <c r="ELD214" s="581"/>
      <c r="ELE214" s="581"/>
      <c r="ELF214" s="581"/>
      <c r="ELG214" s="581"/>
      <c r="ELH214" s="581"/>
      <c r="ELI214" s="581"/>
      <c r="ELJ214" s="581"/>
      <c r="ELK214" s="581"/>
      <c r="ELL214" s="581"/>
      <c r="ELM214" s="581"/>
      <c r="ELN214" s="581"/>
      <c r="ELO214" s="581"/>
      <c r="ELP214" s="581"/>
      <c r="ELQ214" s="581"/>
      <c r="ELR214" s="581"/>
      <c r="ELS214" s="581"/>
      <c r="ELT214" s="581"/>
      <c r="ELU214" s="581"/>
      <c r="ELV214" s="581"/>
      <c r="ELW214" s="581"/>
      <c r="ELX214" s="581"/>
      <c r="ELY214" s="581"/>
      <c r="ELZ214" s="581"/>
      <c r="EMA214" s="581"/>
      <c r="EMB214" s="581"/>
      <c r="EMC214" s="581"/>
      <c r="EMD214" s="581"/>
      <c r="EME214" s="581"/>
      <c r="EMF214" s="581"/>
      <c r="EMG214" s="581"/>
      <c r="EMH214" s="581"/>
      <c r="EMI214" s="581"/>
      <c r="EMJ214" s="581"/>
      <c r="EMK214" s="581"/>
      <c r="EML214" s="581"/>
      <c r="EMM214" s="581"/>
      <c r="EMN214" s="581"/>
      <c r="EMO214" s="581"/>
      <c r="EMP214" s="581"/>
      <c r="EMQ214" s="581"/>
      <c r="EMR214" s="581"/>
      <c r="EMS214" s="581"/>
      <c r="EMT214" s="581"/>
      <c r="EMU214" s="581"/>
      <c r="EMV214" s="581"/>
      <c r="EMW214" s="581"/>
      <c r="EMX214" s="581"/>
      <c r="EMY214" s="581"/>
      <c r="EMZ214" s="581"/>
      <c r="ENA214" s="581"/>
      <c r="ENB214" s="581"/>
      <c r="ENC214" s="581"/>
      <c r="END214" s="581"/>
      <c r="ENE214" s="581"/>
      <c r="ENF214" s="581"/>
      <c r="ENG214" s="581"/>
      <c r="ENH214" s="581"/>
      <c r="ENI214" s="581"/>
      <c r="ENJ214" s="581"/>
      <c r="ENK214" s="581"/>
      <c r="ENL214" s="581"/>
      <c r="ENM214" s="581"/>
      <c r="ENN214" s="581"/>
      <c r="ENO214" s="581"/>
      <c r="ENP214" s="581"/>
      <c r="ENQ214" s="581"/>
      <c r="ENR214" s="581"/>
      <c r="ENS214" s="581"/>
      <c r="ENT214" s="581"/>
      <c r="ENU214" s="581"/>
      <c r="ENV214" s="581"/>
      <c r="ENW214" s="581"/>
      <c r="ENX214" s="581"/>
      <c r="ENY214" s="581"/>
      <c r="ENZ214" s="581"/>
      <c r="EOA214" s="581"/>
      <c r="EOB214" s="581"/>
      <c r="EOC214" s="581"/>
      <c r="EOD214" s="581"/>
      <c r="EOE214" s="581"/>
      <c r="EOF214" s="581"/>
      <c r="EOG214" s="581"/>
      <c r="EOH214" s="581"/>
      <c r="EOI214" s="581"/>
      <c r="EOJ214" s="581"/>
      <c r="EOK214" s="581"/>
      <c r="EOL214" s="581"/>
      <c r="EOM214" s="581"/>
      <c r="EON214" s="581"/>
      <c r="EOO214" s="581"/>
      <c r="EOP214" s="581"/>
      <c r="EOQ214" s="581"/>
      <c r="EOR214" s="581"/>
      <c r="EOS214" s="581"/>
      <c r="EOT214" s="581"/>
      <c r="EOU214" s="581"/>
      <c r="EOV214" s="581"/>
      <c r="EOW214" s="581"/>
      <c r="EOX214" s="581"/>
      <c r="EOY214" s="581"/>
      <c r="EOZ214" s="581"/>
      <c r="EPA214" s="581"/>
      <c r="EPB214" s="581"/>
      <c r="EPC214" s="581"/>
      <c r="EPD214" s="581"/>
      <c r="EPE214" s="581"/>
      <c r="EPF214" s="581"/>
      <c r="EPG214" s="581"/>
      <c r="EPH214" s="581"/>
      <c r="EPI214" s="581"/>
      <c r="EPJ214" s="581"/>
      <c r="EPK214" s="581"/>
      <c r="EPL214" s="581"/>
      <c r="EPM214" s="581"/>
      <c r="EPN214" s="581"/>
      <c r="EPO214" s="581"/>
      <c r="EPP214" s="581"/>
      <c r="EPQ214" s="581"/>
      <c r="EPR214" s="581"/>
      <c r="EPS214" s="581"/>
      <c r="EPT214" s="581"/>
      <c r="EPU214" s="581"/>
      <c r="EPV214" s="581"/>
      <c r="EPW214" s="581"/>
      <c r="EPX214" s="581"/>
      <c r="EPY214" s="581"/>
      <c r="EPZ214" s="581"/>
      <c r="EQA214" s="581"/>
      <c r="EQB214" s="581"/>
      <c r="EQC214" s="581"/>
      <c r="EQD214" s="581"/>
      <c r="EQE214" s="581"/>
      <c r="EQF214" s="581"/>
      <c r="EQG214" s="581"/>
      <c r="EQH214" s="581"/>
      <c r="EQI214" s="581"/>
      <c r="EQJ214" s="581"/>
      <c r="EQK214" s="581"/>
      <c r="EQL214" s="581"/>
      <c r="EQM214" s="581"/>
      <c r="EQN214" s="581"/>
      <c r="EQO214" s="581"/>
      <c r="EQP214" s="581"/>
      <c r="EQQ214" s="581"/>
      <c r="EQR214" s="581"/>
      <c r="EQS214" s="581"/>
      <c r="EQT214" s="581"/>
      <c r="EQU214" s="581"/>
      <c r="EQV214" s="581"/>
      <c r="EQW214" s="581"/>
      <c r="EQX214" s="581"/>
      <c r="EQY214" s="581"/>
      <c r="EQZ214" s="581"/>
      <c r="ERA214" s="581"/>
      <c r="ERB214" s="581"/>
      <c r="ERC214" s="581"/>
      <c r="ERD214" s="581"/>
      <c r="ERE214" s="581"/>
      <c r="ERF214" s="581"/>
      <c r="ERG214" s="581"/>
      <c r="ERH214" s="581"/>
      <c r="ERI214" s="581"/>
      <c r="ERJ214" s="581"/>
      <c r="ERK214" s="581"/>
      <c r="ERL214" s="581"/>
      <c r="ERM214" s="581"/>
      <c r="ERN214" s="581"/>
      <c r="ERO214" s="581"/>
      <c r="ERP214" s="581"/>
      <c r="ERQ214" s="581"/>
      <c r="ERR214" s="581"/>
      <c r="ERS214" s="581"/>
      <c r="ERT214" s="581"/>
      <c r="ERU214" s="581"/>
      <c r="ERV214" s="581"/>
      <c r="ERW214" s="581"/>
      <c r="ERX214" s="581"/>
      <c r="ERY214" s="581"/>
      <c r="ERZ214" s="581"/>
      <c r="ESA214" s="581"/>
      <c r="ESB214" s="581"/>
      <c r="ESC214" s="581"/>
      <c r="ESD214" s="581"/>
      <c r="ESE214" s="581"/>
      <c r="ESF214" s="581"/>
      <c r="ESG214" s="581"/>
      <c r="ESH214" s="581"/>
      <c r="ESI214" s="581"/>
      <c r="ESJ214" s="581"/>
      <c r="ESK214" s="581"/>
      <c r="ESL214" s="581"/>
      <c r="ESM214" s="581"/>
      <c r="ESN214" s="581"/>
      <c r="ESO214" s="581"/>
      <c r="ESP214" s="581"/>
      <c r="ESQ214" s="581"/>
      <c r="ESR214" s="581"/>
      <c r="ESS214" s="581"/>
      <c r="EST214" s="581"/>
      <c r="ESU214" s="581"/>
      <c r="ESV214" s="581"/>
      <c r="ESW214" s="581"/>
      <c r="ESX214" s="581"/>
      <c r="ESY214" s="581"/>
      <c r="ESZ214" s="581"/>
      <c r="ETA214" s="581"/>
      <c r="ETB214" s="581"/>
      <c r="ETC214" s="581"/>
      <c r="ETD214" s="581"/>
      <c r="ETE214" s="581"/>
      <c r="ETF214" s="581"/>
      <c r="ETG214" s="581"/>
      <c r="ETH214" s="581"/>
      <c r="ETI214" s="581"/>
      <c r="ETJ214" s="581"/>
      <c r="ETK214" s="581"/>
      <c r="ETL214" s="581"/>
      <c r="ETM214" s="581"/>
      <c r="ETN214" s="581"/>
      <c r="ETO214" s="581"/>
      <c r="ETP214" s="581"/>
      <c r="ETQ214" s="581"/>
      <c r="ETR214" s="581"/>
      <c r="ETS214" s="581"/>
      <c r="ETT214" s="581"/>
      <c r="ETU214" s="581"/>
      <c r="ETV214" s="581"/>
      <c r="ETW214" s="581"/>
      <c r="ETX214" s="581"/>
      <c r="ETY214" s="581"/>
      <c r="ETZ214" s="581"/>
      <c r="EUA214" s="581"/>
      <c r="EUB214" s="581"/>
      <c r="EUC214" s="581"/>
      <c r="EUD214" s="581"/>
      <c r="EUE214" s="581"/>
      <c r="EUF214" s="581"/>
      <c r="EUG214" s="581"/>
      <c r="EUH214" s="581"/>
      <c r="EUI214" s="581"/>
      <c r="EUJ214" s="581"/>
      <c r="EUK214" s="581"/>
      <c r="EUL214" s="581"/>
      <c r="EUM214" s="581"/>
      <c r="EUN214" s="581"/>
      <c r="EUO214" s="581"/>
      <c r="EUP214" s="581"/>
      <c r="EUQ214" s="581"/>
      <c r="EUR214" s="581"/>
      <c r="EUS214" s="581"/>
      <c r="EUT214" s="581"/>
      <c r="EUU214" s="581"/>
      <c r="EUV214" s="581"/>
      <c r="EUW214" s="581"/>
      <c r="EUX214" s="581"/>
      <c r="EUY214" s="581"/>
      <c r="EUZ214" s="581"/>
      <c r="EVA214" s="581"/>
      <c r="EVB214" s="581"/>
      <c r="EVC214" s="581"/>
      <c r="EVD214" s="581"/>
      <c r="EVE214" s="581"/>
      <c r="EVF214" s="581"/>
      <c r="EVG214" s="581"/>
      <c r="EVH214" s="581"/>
      <c r="EVI214" s="581"/>
      <c r="EVJ214" s="581"/>
      <c r="EVK214" s="581"/>
      <c r="EVL214" s="581"/>
      <c r="EVM214" s="581"/>
      <c r="EVN214" s="581"/>
      <c r="EVO214" s="581"/>
      <c r="EVP214" s="581"/>
      <c r="EVQ214" s="581"/>
      <c r="EVR214" s="581"/>
      <c r="EVS214" s="581"/>
      <c r="EVT214" s="581"/>
      <c r="EVU214" s="581"/>
      <c r="EVV214" s="581"/>
      <c r="EVW214" s="581"/>
      <c r="EVX214" s="581"/>
      <c r="EVY214" s="581"/>
      <c r="EVZ214" s="581"/>
      <c r="EWA214" s="581"/>
      <c r="EWB214" s="581"/>
      <c r="EWC214" s="581"/>
      <c r="EWD214" s="581"/>
      <c r="EWE214" s="581"/>
      <c r="EWF214" s="581"/>
      <c r="EWG214" s="581"/>
      <c r="EWH214" s="581"/>
      <c r="EWI214" s="581"/>
      <c r="EWJ214" s="581"/>
      <c r="EWK214" s="581"/>
      <c r="EWL214" s="581"/>
      <c r="EWM214" s="581"/>
      <c r="EWN214" s="581"/>
      <c r="EWO214" s="581"/>
      <c r="EWP214" s="581"/>
      <c r="EWQ214" s="581"/>
      <c r="EWR214" s="581"/>
      <c r="EWS214" s="581"/>
      <c r="EWT214" s="581"/>
      <c r="EWU214" s="581"/>
      <c r="EWV214" s="581"/>
      <c r="EWW214" s="581"/>
      <c r="EWX214" s="581"/>
      <c r="EWY214" s="581"/>
      <c r="EWZ214" s="581"/>
      <c r="EXA214" s="581"/>
      <c r="EXB214" s="581"/>
      <c r="EXC214" s="581"/>
      <c r="EXD214" s="581"/>
      <c r="EXE214" s="581"/>
      <c r="EXF214" s="581"/>
      <c r="EXG214" s="581"/>
      <c r="EXH214" s="581"/>
      <c r="EXI214" s="581"/>
      <c r="EXJ214" s="581"/>
      <c r="EXK214" s="581"/>
      <c r="EXL214" s="581"/>
      <c r="EXM214" s="581"/>
      <c r="EXN214" s="581"/>
      <c r="EXO214" s="581"/>
      <c r="EXP214" s="581"/>
      <c r="EXQ214" s="581"/>
      <c r="EXR214" s="581"/>
      <c r="EXS214" s="581"/>
      <c r="EXT214" s="581"/>
      <c r="EXU214" s="581"/>
      <c r="EXV214" s="581"/>
      <c r="EXW214" s="581"/>
      <c r="EXX214" s="581"/>
      <c r="EXY214" s="581"/>
      <c r="EXZ214" s="581"/>
      <c r="EYA214" s="581"/>
      <c r="EYB214" s="581"/>
      <c r="EYC214" s="581"/>
      <c r="EYD214" s="581"/>
      <c r="EYE214" s="581"/>
      <c r="EYF214" s="581"/>
      <c r="EYG214" s="581"/>
      <c r="EYH214" s="581"/>
      <c r="EYI214" s="581"/>
      <c r="EYJ214" s="581"/>
      <c r="EYK214" s="581"/>
      <c r="EYL214" s="581"/>
      <c r="EYM214" s="581"/>
      <c r="EYN214" s="581"/>
      <c r="EYO214" s="581"/>
      <c r="EYP214" s="581"/>
      <c r="EYQ214" s="581"/>
      <c r="EYR214" s="581"/>
      <c r="EYS214" s="581"/>
      <c r="EYT214" s="581"/>
      <c r="EYU214" s="581"/>
      <c r="EYV214" s="581"/>
      <c r="EYW214" s="581"/>
      <c r="EYX214" s="581"/>
      <c r="EYY214" s="581"/>
      <c r="EYZ214" s="581"/>
      <c r="EZA214" s="581"/>
      <c r="EZB214" s="581"/>
      <c r="EZC214" s="581"/>
      <c r="EZD214" s="581"/>
      <c r="EZE214" s="581"/>
      <c r="EZF214" s="581"/>
      <c r="EZG214" s="581"/>
      <c r="EZH214" s="581"/>
      <c r="EZI214" s="581"/>
      <c r="EZJ214" s="581"/>
      <c r="EZK214" s="581"/>
      <c r="EZL214" s="581"/>
      <c r="EZM214" s="581"/>
      <c r="EZN214" s="581"/>
      <c r="EZO214" s="581"/>
      <c r="EZP214" s="581"/>
      <c r="EZQ214" s="581"/>
      <c r="EZR214" s="581"/>
      <c r="EZS214" s="581"/>
      <c r="EZT214" s="581"/>
      <c r="EZU214" s="581"/>
      <c r="EZV214" s="581"/>
      <c r="EZW214" s="581"/>
      <c r="EZX214" s="581"/>
      <c r="EZY214" s="581"/>
      <c r="EZZ214" s="581"/>
      <c r="FAA214" s="581"/>
      <c r="FAB214" s="581"/>
      <c r="FAC214" s="581"/>
      <c r="FAD214" s="581"/>
      <c r="FAE214" s="581"/>
      <c r="FAF214" s="581"/>
      <c r="FAG214" s="581"/>
      <c r="FAH214" s="581"/>
      <c r="FAI214" s="581"/>
      <c r="FAJ214" s="581"/>
      <c r="FAK214" s="581"/>
      <c r="FAL214" s="581"/>
      <c r="FAM214" s="581"/>
      <c r="FAN214" s="581"/>
      <c r="FAO214" s="581"/>
      <c r="FAP214" s="581"/>
      <c r="FAQ214" s="581"/>
      <c r="FAR214" s="581"/>
      <c r="FAS214" s="581"/>
      <c r="FAT214" s="581"/>
      <c r="FAU214" s="581"/>
      <c r="FAV214" s="581"/>
      <c r="FAW214" s="581"/>
      <c r="FAX214" s="581"/>
      <c r="FAY214" s="581"/>
      <c r="FAZ214" s="581"/>
      <c r="FBA214" s="581"/>
      <c r="FBB214" s="581"/>
      <c r="FBC214" s="581"/>
      <c r="FBD214" s="581"/>
      <c r="FBE214" s="581"/>
      <c r="FBF214" s="581"/>
      <c r="FBG214" s="581"/>
      <c r="FBH214" s="581"/>
      <c r="FBI214" s="581"/>
      <c r="FBJ214" s="581"/>
      <c r="FBK214" s="581"/>
      <c r="FBL214" s="581"/>
      <c r="FBM214" s="581"/>
      <c r="FBN214" s="581"/>
      <c r="FBO214" s="581"/>
      <c r="FBP214" s="581"/>
      <c r="FBQ214" s="581"/>
      <c r="FBR214" s="581"/>
      <c r="FBS214" s="581"/>
      <c r="FBT214" s="581"/>
      <c r="FBU214" s="581"/>
      <c r="FBV214" s="581"/>
      <c r="FBW214" s="581"/>
      <c r="FBX214" s="581"/>
      <c r="FBY214" s="581"/>
      <c r="FBZ214" s="581"/>
      <c r="FCA214" s="581"/>
      <c r="FCB214" s="581"/>
      <c r="FCC214" s="581"/>
      <c r="FCD214" s="581"/>
      <c r="FCE214" s="581"/>
      <c r="FCF214" s="581"/>
      <c r="FCG214" s="581"/>
      <c r="FCH214" s="581"/>
      <c r="FCI214" s="581"/>
      <c r="FCJ214" s="581"/>
      <c r="FCK214" s="581"/>
      <c r="FCL214" s="581"/>
      <c r="FCM214" s="581"/>
      <c r="FCN214" s="581"/>
      <c r="FCO214" s="581"/>
      <c r="FCP214" s="581"/>
      <c r="FCQ214" s="581"/>
      <c r="FCR214" s="581"/>
      <c r="FCS214" s="581"/>
      <c r="FCT214" s="581"/>
      <c r="FCU214" s="581"/>
      <c r="FCV214" s="581"/>
      <c r="FCW214" s="581"/>
      <c r="FCX214" s="581"/>
      <c r="FCY214" s="581"/>
      <c r="FCZ214" s="581"/>
      <c r="FDA214" s="581"/>
      <c r="FDB214" s="581"/>
      <c r="FDC214" s="581"/>
      <c r="FDD214" s="581"/>
      <c r="FDE214" s="581"/>
      <c r="FDF214" s="581"/>
      <c r="FDG214" s="581"/>
      <c r="FDH214" s="581"/>
      <c r="FDI214" s="581"/>
      <c r="FDJ214" s="581"/>
      <c r="FDK214" s="581"/>
      <c r="FDL214" s="581"/>
      <c r="FDM214" s="581"/>
      <c r="FDN214" s="581"/>
      <c r="FDO214" s="581"/>
      <c r="FDP214" s="581"/>
      <c r="FDQ214" s="581"/>
      <c r="FDR214" s="581"/>
      <c r="FDS214" s="581"/>
      <c r="FDT214" s="581"/>
      <c r="FDU214" s="581"/>
      <c r="FDV214" s="581"/>
      <c r="FDW214" s="581"/>
      <c r="FDX214" s="581"/>
      <c r="FDY214" s="581"/>
      <c r="FDZ214" s="581"/>
      <c r="FEA214" s="581"/>
      <c r="FEB214" s="581"/>
      <c r="FEC214" s="581"/>
      <c r="FED214" s="581"/>
      <c r="FEE214" s="581"/>
      <c r="FEF214" s="581"/>
      <c r="FEG214" s="581"/>
      <c r="FEH214" s="581"/>
      <c r="FEI214" s="581"/>
      <c r="FEJ214" s="581"/>
      <c r="FEK214" s="581"/>
      <c r="FEL214" s="581"/>
      <c r="FEM214" s="581"/>
      <c r="FEN214" s="581"/>
      <c r="FEO214" s="581"/>
      <c r="FEP214" s="581"/>
      <c r="FEQ214" s="581"/>
      <c r="FER214" s="581"/>
      <c r="FES214" s="581"/>
      <c r="FET214" s="581"/>
      <c r="FEU214" s="581"/>
      <c r="FEV214" s="581"/>
      <c r="FEW214" s="581"/>
      <c r="FEX214" s="581"/>
      <c r="FEY214" s="581"/>
      <c r="FEZ214" s="581"/>
      <c r="FFA214" s="581"/>
      <c r="FFB214" s="581"/>
      <c r="FFC214" s="581"/>
      <c r="FFD214" s="581"/>
      <c r="FFE214" s="581"/>
      <c r="FFF214" s="581"/>
      <c r="FFG214" s="581"/>
      <c r="FFH214" s="581"/>
      <c r="FFI214" s="581"/>
      <c r="FFJ214" s="581"/>
      <c r="FFK214" s="581"/>
      <c r="FFL214" s="581"/>
      <c r="FFM214" s="581"/>
      <c r="FFN214" s="581"/>
      <c r="FFO214" s="581"/>
      <c r="FFP214" s="581"/>
      <c r="FFQ214" s="581"/>
      <c r="FFR214" s="581"/>
      <c r="FFS214" s="581"/>
      <c r="FFT214" s="581"/>
      <c r="FFU214" s="581"/>
      <c r="FFV214" s="581"/>
      <c r="FFW214" s="581"/>
      <c r="FFX214" s="581"/>
      <c r="FFY214" s="581"/>
      <c r="FFZ214" s="581"/>
      <c r="FGA214" s="581"/>
      <c r="FGB214" s="581"/>
      <c r="FGC214" s="581"/>
      <c r="FGD214" s="581"/>
      <c r="FGE214" s="581"/>
      <c r="FGF214" s="581"/>
      <c r="FGG214" s="581"/>
      <c r="FGH214" s="581"/>
      <c r="FGI214" s="581"/>
      <c r="FGJ214" s="581"/>
      <c r="FGK214" s="581"/>
      <c r="FGL214" s="581"/>
      <c r="FGM214" s="581"/>
      <c r="FGN214" s="581"/>
      <c r="FGO214" s="581"/>
      <c r="FGP214" s="581"/>
      <c r="FGQ214" s="581"/>
      <c r="FGR214" s="581"/>
      <c r="FGS214" s="581"/>
      <c r="FGT214" s="581"/>
      <c r="FGU214" s="581"/>
      <c r="FGV214" s="581"/>
      <c r="FGW214" s="581"/>
      <c r="FGX214" s="581"/>
      <c r="FGY214" s="581"/>
      <c r="FGZ214" s="581"/>
      <c r="FHA214" s="581"/>
      <c r="FHB214" s="581"/>
      <c r="FHC214" s="581"/>
      <c r="FHD214" s="581"/>
      <c r="FHE214" s="581"/>
      <c r="FHF214" s="581"/>
      <c r="FHG214" s="581"/>
      <c r="FHH214" s="581"/>
      <c r="FHI214" s="581"/>
      <c r="FHJ214" s="581"/>
      <c r="FHK214" s="581"/>
      <c r="FHL214" s="581"/>
      <c r="FHM214" s="581"/>
      <c r="FHN214" s="581"/>
      <c r="FHO214" s="581"/>
      <c r="FHP214" s="581"/>
      <c r="FHQ214" s="581"/>
      <c r="FHR214" s="581"/>
      <c r="FHS214" s="581"/>
      <c r="FHT214" s="581"/>
      <c r="FHU214" s="581"/>
      <c r="FHV214" s="581"/>
      <c r="FHW214" s="581"/>
      <c r="FHX214" s="581"/>
      <c r="FHY214" s="581"/>
      <c r="FHZ214" s="581"/>
      <c r="FIA214" s="581"/>
      <c r="FIB214" s="581"/>
      <c r="FIC214" s="581"/>
      <c r="FID214" s="581"/>
      <c r="FIE214" s="581"/>
      <c r="FIF214" s="581"/>
      <c r="FIG214" s="581"/>
      <c r="FIH214" s="581"/>
      <c r="FII214" s="581"/>
      <c r="FIJ214" s="581"/>
      <c r="FIK214" s="581"/>
      <c r="FIL214" s="581"/>
      <c r="FIM214" s="581"/>
      <c r="FIN214" s="581"/>
      <c r="FIO214" s="581"/>
      <c r="FIP214" s="581"/>
      <c r="FIQ214" s="581"/>
      <c r="FIR214" s="581"/>
      <c r="FIS214" s="581"/>
      <c r="FIT214" s="581"/>
      <c r="FIU214" s="581"/>
      <c r="FIV214" s="581"/>
      <c r="FIW214" s="581"/>
      <c r="FIX214" s="581"/>
      <c r="FIY214" s="581"/>
      <c r="FIZ214" s="581"/>
      <c r="FJA214" s="581"/>
      <c r="FJB214" s="581"/>
      <c r="FJC214" s="581"/>
      <c r="FJD214" s="581"/>
      <c r="FJE214" s="581"/>
      <c r="FJF214" s="581"/>
      <c r="FJG214" s="581"/>
      <c r="FJH214" s="581"/>
      <c r="FJI214" s="581"/>
      <c r="FJJ214" s="581"/>
      <c r="FJK214" s="581"/>
      <c r="FJL214" s="581"/>
      <c r="FJM214" s="581"/>
      <c r="FJN214" s="581"/>
      <c r="FJO214" s="581"/>
      <c r="FJP214" s="581"/>
      <c r="FJQ214" s="581"/>
      <c r="FJR214" s="581"/>
      <c r="FJS214" s="581"/>
      <c r="FJT214" s="581"/>
      <c r="FJU214" s="581"/>
      <c r="FJV214" s="581"/>
      <c r="FJW214" s="581"/>
      <c r="FJX214" s="581"/>
      <c r="FJY214" s="581"/>
      <c r="FJZ214" s="581"/>
      <c r="FKA214" s="581"/>
      <c r="FKB214" s="581"/>
      <c r="FKC214" s="581"/>
      <c r="FKD214" s="581"/>
      <c r="FKE214" s="581"/>
      <c r="FKF214" s="581"/>
      <c r="FKG214" s="581"/>
      <c r="FKH214" s="581"/>
      <c r="FKI214" s="581"/>
      <c r="FKJ214" s="581"/>
      <c r="FKK214" s="581"/>
      <c r="FKL214" s="581"/>
      <c r="FKM214" s="581"/>
      <c r="FKN214" s="581"/>
      <c r="FKO214" s="581"/>
      <c r="FKP214" s="581"/>
      <c r="FKQ214" s="581"/>
      <c r="FKR214" s="581"/>
      <c r="FKS214" s="581"/>
      <c r="FKT214" s="581"/>
      <c r="FKU214" s="581"/>
      <c r="FKV214" s="581"/>
      <c r="FKW214" s="581"/>
      <c r="FKX214" s="581"/>
      <c r="FKY214" s="581"/>
      <c r="FKZ214" s="581"/>
      <c r="FLA214" s="581"/>
      <c r="FLB214" s="581"/>
      <c r="FLC214" s="581"/>
      <c r="FLD214" s="581"/>
      <c r="FLE214" s="581"/>
      <c r="FLF214" s="581"/>
      <c r="FLG214" s="581"/>
      <c r="FLH214" s="581"/>
      <c r="FLI214" s="581"/>
      <c r="FLJ214" s="581"/>
      <c r="FLK214" s="581"/>
      <c r="FLL214" s="581"/>
      <c r="FLM214" s="581"/>
      <c r="FLN214" s="581"/>
      <c r="FLO214" s="581"/>
      <c r="FLP214" s="581"/>
      <c r="FLQ214" s="581"/>
      <c r="FLR214" s="581"/>
      <c r="FLS214" s="581"/>
      <c r="FLT214" s="581"/>
      <c r="FLU214" s="581"/>
      <c r="FLV214" s="581"/>
      <c r="FLW214" s="581"/>
      <c r="FLX214" s="581"/>
      <c r="FLY214" s="581"/>
      <c r="FLZ214" s="581"/>
      <c r="FMA214" s="581"/>
      <c r="FMB214" s="581"/>
      <c r="FMC214" s="581"/>
      <c r="FMD214" s="581"/>
      <c r="FME214" s="581"/>
      <c r="FMF214" s="581"/>
      <c r="FMG214" s="581"/>
      <c r="FMH214" s="581"/>
      <c r="FMI214" s="581"/>
      <c r="FMJ214" s="581"/>
      <c r="FMK214" s="581"/>
      <c r="FML214" s="581"/>
      <c r="FMM214" s="581"/>
      <c r="FMN214" s="581"/>
      <c r="FMO214" s="581"/>
      <c r="FMP214" s="581"/>
      <c r="FMQ214" s="581"/>
      <c r="FMR214" s="581"/>
      <c r="FMS214" s="581"/>
      <c r="FMT214" s="581"/>
      <c r="FMU214" s="581"/>
      <c r="FMV214" s="581"/>
      <c r="FMW214" s="581"/>
      <c r="FMX214" s="581"/>
      <c r="FMY214" s="581"/>
      <c r="FMZ214" s="581"/>
      <c r="FNA214" s="581"/>
      <c r="FNB214" s="581"/>
      <c r="FNC214" s="581"/>
      <c r="FND214" s="581"/>
      <c r="FNE214" s="581"/>
      <c r="FNF214" s="581"/>
      <c r="FNG214" s="581"/>
      <c r="FNH214" s="581"/>
      <c r="FNI214" s="581"/>
      <c r="FNJ214" s="581"/>
      <c r="FNK214" s="581"/>
      <c r="FNL214" s="581"/>
      <c r="FNM214" s="581"/>
      <c r="FNN214" s="581"/>
      <c r="FNO214" s="581"/>
      <c r="FNP214" s="581"/>
      <c r="FNQ214" s="581"/>
      <c r="FNR214" s="581"/>
      <c r="FNS214" s="581"/>
      <c r="FNT214" s="581"/>
      <c r="FNU214" s="581"/>
      <c r="FNV214" s="581"/>
      <c r="FNW214" s="581"/>
      <c r="FNX214" s="581"/>
      <c r="FNY214" s="581"/>
      <c r="FNZ214" s="581"/>
      <c r="FOA214" s="581"/>
      <c r="FOB214" s="581"/>
      <c r="FOC214" s="581"/>
      <c r="FOD214" s="581"/>
      <c r="FOE214" s="581"/>
      <c r="FOF214" s="581"/>
      <c r="FOG214" s="581"/>
      <c r="FOH214" s="581"/>
      <c r="FOI214" s="581"/>
      <c r="FOJ214" s="581"/>
      <c r="FOK214" s="581"/>
      <c r="FOL214" s="581"/>
      <c r="FOM214" s="581"/>
      <c r="FON214" s="581"/>
      <c r="FOO214" s="581"/>
      <c r="FOP214" s="581"/>
      <c r="FOQ214" s="581"/>
      <c r="FOR214" s="581"/>
      <c r="FOS214" s="581"/>
      <c r="FOT214" s="581"/>
      <c r="FOU214" s="581"/>
      <c r="FOV214" s="581"/>
      <c r="FOW214" s="581"/>
      <c r="FOX214" s="581"/>
      <c r="FOY214" s="581"/>
      <c r="FOZ214" s="581"/>
      <c r="FPA214" s="581"/>
      <c r="FPB214" s="581"/>
      <c r="FPC214" s="581"/>
      <c r="FPD214" s="581"/>
      <c r="FPE214" s="581"/>
      <c r="FPF214" s="581"/>
      <c r="FPG214" s="581"/>
      <c r="FPH214" s="581"/>
      <c r="FPI214" s="581"/>
      <c r="FPJ214" s="581"/>
      <c r="FPK214" s="581"/>
      <c r="FPL214" s="581"/>
      <c r="FPM214" s="581"/>
      <c r="FPN214" s="581"/>
      <c r="FPO214" s="581"/>
      <c r="FPP214" s="581"/>
      <c r="FPQ214" s="581"/>
      <c r="FPR214" s="581"/>
      <c r="FPS214" s="581"/>
      <c r="FPT214" s="581"/>
      <c r="FPU214" s="581"/>
      <c r="FPV214" s="581"/>
      <c r="FPW214" s="581"/>
      <c r="FPX214" s="581"/>
      <c r="FPY214" s="581"/>
      <c r="FPZ214" s="581"/>
      <c r="FQA214" s="581"/>
      <c r="FQB214" s="581"/>
      <c r="FQC214" s="581"/>
      <c r="FQD214" s="581"/>
      <c r="FQE214" s="581"/>
      <c r="FQF214" s="581"/>
      <c r="FQG214" s="581"/>
      <c r="FQH214" s="581"/>
      <c r="FQI214" s="581"/>
      <c r="FQJ214" s="581"/>
      <c r="FQK214" s="581"/>
      <c r="FQL214" s="581"/>
      <c r="FQM214" s="581"/>
      <c r="FQN214" s="581"/>
      <c r="FQO214" s="581"/>
      <c r="FQP214" s="581"/>
      <c r="FQQ214" s="581"/>
      <c r="FQR214" s="581"/>
      <c r="FQS214" s="581"/>
      <c r="FQT214" s="581"/>
      <c r="FQU214" s="581"/>
      <c r="FQV214" s="581"/>
      <c r="FQW214" s="581"/>
      <c r="FQX214" s="581"/>
      <c r="FQY214" s="581"/>
      <c r="FQZ214" s="581"/>
      <c r="FRA214" s="581"/>
      <c r="FRB214" s="581"/>
      <c r="FRC214" s="581"/>
      <c r="FRD214" s="581"/>
      <c r="FRE214" s="581"/>
      <c r="FRF214" s="581"/>
      <c r="FRG214" s="581"/>
      <c r="FRH214" s="581"/>
      <c r="FRI214" s="581"/>
      <c r="FRJ214" s="581"/>
      <c r="FRK214" s="581"/>
      <c r="FRL214" s="581"/>
      <c r="FRM214" s="581"/>
      <c r="FRN214" s="581"/>
      <c r="FRO214" s="581"/>
      <c r="FRP214" s="581"/>
      <c r="FRQ214" s="581"/>
      <c r="FRR214" s="581"/>
      <c r="FRS214" s="581"/>
      <c r="FRT214" s="581"/>
      <c r="FRU214" s="581"/>
      <c r="FRV214" s="581"/>
      <c r="FRW214" s="581"/>
      <c r="FRX214" s="581"/>
      <c r="FRY214" s="581"/>
      <c r="FRZ214" s="581"/>
      <c r="FSA214" s="581"/>
      <c r="FSB214" s="581"/>
      <c r="FSC214" s="581"/>
      <c r="FSD214" s="581"/>
      <c r="FSE214" s="581"/>
      <c r="FSF214" s="581"/>
      <c r="FSG214" s="581"/>
      <c r="FSH214" s="581"/>
      <c r="FSI214" s="581"/>
      <c r="FSJ214" s="581"/>
      <c r="FSK214" s="581"/>
      <c r="FSL214" s="581"/>
      <c r="FSM214" s="581"/>
      <c r="FSN214" s="581"/>
      <c r="FSO214" s="581"/>
      <c r="FSP214" s="581"/>
      <c r="FSQ214" s="581"/>
      <c r="FSR214" s="581"/>
      <c r="FSS214" s="581"/>
      <c r="FST214" s="581"/>
      <c r="FSU214" s="581"/>
      <c r="FSV214" s="581"/>
      <c r="FSW214" s="581"/>
      <c r="FSX214" s="581"/>
      <c r="FSY214" s="581"/>
      <c r="FSZ214" s="581"/>
      <c r="FTA214" s="581"/>
      <c r="FTB214" s="581"/>
      <c r="FTC214" s="581"/>
      <c r="FTD214" s="581"/>
      <c r="FTE214" s="581"/>
      <c r="FTF214" s="581"/>
      <c r="FTG214" s="581"/>
      <c r="FTH214" s="581"/>
      <c r="FTI214" s="581"/>
      <c r="FTJ214" s="581"/>
      <c r="FTK214" s="581"/>
      <c r="FTL214" s="581"/>
      <c r="FTM214" s="581"/>
      <c r="FTN214" s="581"/>
      <c r="FTO214" s="581"/>
      <c r="FTP214" s="581"/>
      <c r="FTQ214" s="581"/>
      <c r="FTR214" s="581"/>
      <c r="FTS214" s="581"/>
      <c r="FTT214" s="581"/>
      <c r="FTU214" s="581"/>
      <c r="FTV214" s="581"/>
      <c r="FTW214" s="581"/>
      <c r="FTX214" s="581"/>
      <c r="FTY214" s="581"/>
      <c r="FTZ214" s="581"/>
      <c r="FUA214" s="581"/>
      <c r="FUB214" s="581"/>
      <c r="FUC214" s="581"/>
      <c r="FUD214" s="581"/>
      <c r="FUE214" s="581"/>
      <c r="FUF214" s="581"/>
      <c r="FUG214" s="581"/>
      <c r="FUH214" s="581"/>
      <c r="FUI214" s="581"/>
      <c r="FUJ214" s="581"/>
      <c r="FUK214" s="581"/>
      <c r="FUL214" s="581"/>
      <c r="FUM214" s="581"/>
      <c r="FUN214" s="581"/>
      <c r="FUO214" s="581"/>
      <c r="FUP214" s="581"/>
      <c r="FUQ214" s="581"/>
      <c r="FUR214" s="581"/>
      <c r="FUS214" s="581"/>
      <c r="FUT214" s="581"/>
      <c r="FUU214" s="581"/>
      <c r="FUV214" s="581"/>
      <c r="FUW214" s="581"/>
      <c r="FUX214" s="581"/>
      <c r="FUY214" s="581"/>
      <c r="FUZ214" s="581"/>
      <c r="FVA214" s="581"/>
      <c r="FVB214" s="581"/>
      <c r="FVC214" s="581"/>
      <c r="FVD214" s="581"/>
      <c r="FVE214" s="581"/>
      <c r="FVF214" s="581"/>
      <c r="FVG214" s="581"/>
      <c r="FVH214" s="581"/>
      <c r="FVI214" s="581"/>
      <c r="FVJ214" s="581"/>
      <c r="FVK214" s="581"/>
      <c r="FVL214" s="581"/>
      <c r="FVM214" s="581"/>
      <c r="FVN214" s="581"/>
      <c r="FVO214" s="581"/>
      <c r="FVP214" s="581"/>
      <c r="FVQ214" s="581"/>
      <c r="FVR214" s="581"/>
      <c r="FVS214" s="581"/>
      <c r="FVT214" s="581"/>
      <c r="FVU214" s="581"/>
      <c r="FVV214" s="581"/>
      <c r="FVW214" s="581"/>
      <c r="FVX214" s="581"/>
      <c r="FVY214" s="581"/>
      <c r="FVZ214" s="581"/>
      <c r="FWA214" s="581"/>
      <c r="FWB214" s="581"/>
      <c r="FWC214" s="581"/>
      <c r="FWD214" s="581"/>
      <c r="FWE214" s="581"/>
      <c r="FWF214" s="581"/>
      <c r="FWG214" s="581"/>
      <c r="FWH214" s="581"/>
      <c r="FWI214" s="581"/>
      <c r="FWJ214" s="581"/>
      <c r="FWK214" s="581"/>
      <c r="FWL214" s="581"/>
      <c r="FWM214" s="581"/>
      <c r="FWN214" s="581"/>
      <c r="FWO214" s="581"/>
      <c r="FWP214" s="581"/>
      <c r="FWQ214" s="581"/>
      <c r="FWR214" s="581"/>
      <c r="FWS214" s="581"/>
      <c r="FWT214" s="581"/>
      <c r="FWU214" s="581"/>
      <c r="FWV214" s="581"/>
      <c r="FWW214" s="581"/>
      <c r="FWX214" s="581"/>
      <c r="FWY214" s="581"/>
      <c r="FWZ214" s="581"/>
      <c r="FXA214" s="581"/>
      <c r="FXB214" s="581"/>
      <c r="FXC214" s="581"/>
      <c r="FXD214" s="581"/>
      <c r="FXE214" s="581"/>
      <c r="FXF214" s="581"/>
      <c r="FXG214" s="581"/>
      <c r="FXH214" s="581"/>
      <c r="FXI214" s="581"/>
      <c r="FXJ214" s="581"/>
      <c r="FXK214" s="581"/>
      <c r="FXL214" s="581"/>
      <c r="FXM214" s="581"/>
      <c r="FXN214" s="581"/>
      <c r="FXO214" s="581"/>
      <c r="FXP214" s="581"/>
      <c r="FXQ214" s="581"/>
      <c r="FXR214" s="581"/>
      <c r="FXS214" s="581"/>
      <c r="FXT214" s="581"/>
      <c r="FXU214" s="581"/>
      <c r="FXV214" s="581"/>
      <c r="FXW214" s="581"/>
      <c r="FXX214" s="581"/>
      <c r="FXY214" s="581"/>
      <c r="FXZ214" s="581"/>
      <c r="FYA214" s="581"/>
      <c r="FYB214" s="581"/>
      <c r="FYC214" s="581"/>
      <c r="FYD214" s="581"/>
      <c r="FYE214" s="581"/>
      <c r="FYF214" s="581"/>
      <c r="FYG214" s="581"/>
      <c r="FYH214" s="581"/>
      <c r="FYI214" s="581"/>
      <c r="FYJ214" s="581"/>
      <c r="FYK214" s="581"/>
      <c r="FYL214" s="581"/>
      <c r="FYM214" s="581"/>
      <c r="FYN214" s="581"/>
      <c r="FYO214" s="581"/>
      <c r="FYP214" s="581"/>
      <c r="FYQ214" s="581"/>
      <c r="FYR214" s="581"/>
      <c r="FYS214" s="581"/>
      <c r="FYT214" s="581"/>
      <c r="FYU214" s="581"/>
      <c r="FYV214" s="581"/>
      <c r="FYW214" s="581"/>
      <c r="FYX214" s="581"/>
      <c r="FYY214" s="581"/>
      <c r="FYZ214" s="581"/>
      <c r="FZA214" s="581"/>
      <c r="FZB214" s="581"/>
      <c r="FZC214" s="581"/>
      <c r="FZD214" s="581"/>
      <c r="FZE214" s="581"/>
      <c r="FZF214" s="581"/>
      <c r="FZG214" s="581"/>
      <c r="FZH214" s="581"/>
      <c r="FZI214" s="581"/>
      <c r="FZJ214" s="581"/>
      <c r="FZK214" s="581"/>
      <c r="FZL214" s="581"/>
      <c r="FZM214" s="581"/>
      <c r="FZN214" s="581"/>
      <c r="FZO214" s="581"/>
      <c r="FZP214" s="581"/>
      <c r="FZQ214" s="581"/>
      <c r="FZR214" s="581"/>
      <c r="FZS214" s="581"/>
      <c r="FZT214" s="581"/>
      <c r="FZU214" s="581"/>
      <c r="FZV214" s="581"/>
      <c r="FZW214" s="581"/>
      <c r="FZX214" s="581"/>
      <c r="FZY214" s="581"/>
      <c r="FZZ214" s="581"/>
      <c r="GAA214" s="581"/>
      <c r="GAB214" s="581"/>
      <c r="GAC214" s="581"/>
      <c r="GAD214" s="581"/>
      <c r="GAE214" s="581"/>
      <c r="GAF214" s="581"/>
      <c r="GAG214" s="581"/>
      <c r="GAH214" s="581"/>
      <c r="GAI214" s="581"/>
      <c r="GAJ214" s="581"/>
      <c r="GAK214" s="581"/>
      <c r="GAL214" s="581"/>
      <c r="GAM214" s="581"/>
      <c r="GAN214" s="581"/>
      <c r="GAO214" s="581"/>
      <c r="GAP214" s="581"/>
      <c r="GAQ214" s="581"/>
      <c r="GAR214" s="581"/>
      <c r="GAS214" s="581"/>
      <c r="GAT214" s="581"/>
      <c r="GAU214" s="581"/>
      <c r="GAV214" s="581"/>
      <c r="GAW214" s="581"/>
      <c r="GAX214" s="581"/>
      <c r="GAY214" s="581"/>
      <c r="GAZ214" s="581"/>
      <c r="GBA214" s="581"/>
      <c r="GBB214" s="581"/>
      <c r="GBC214" s="581"/>
      <c r="GBD214" s="581"/>
      <c r="GBE214" s="581"/>
      <c r="GBF214" s="581"/>
      <c r="GBG214" s="581"/>
      <c r="GBH214" s="581"/>
      <c r="GBI214" s="581"/>
      <c r="GBJ214" s="581"/>
      <c r="GBK214" s="581"/>
      <c r="GBL214" s="581"/>
      <c r="GBM214" s="581"/>
      <c r="GBN214" s="581"/>
      <c r="GBO214" s="581"/>
      <c r="GBP214" s="581"/>
      <c r="GBQ214" s="581"/>
      <c r="GBR214" s="581"/>
      <c r="GBS214" s="581"/>
      <c r="GBT214" s="581"/>
      <c r="GBU214" s="581"/>
      <c r="GBV214" s="581"/>
      <c r="GBW214" s="581"/>
      <c r="GBX214" s="581"/>
      <c r="GBY214" s="581"/>
      <c r="GBZ214" s="581"/>
      <c r="GCA214" s="581"/>
      <c r="GCB214" s="581"/>
      <c r="GCC214" s="581"/>
      <c r="GCD214" s="581"/>
      <c r="GCE214" s="581"/>
      <c r="GCF214" s="581"/>
      <c r="GCG214" s="581"/>
      <c r="GCH214" s="581"/>
      <c r="GCI214" s="581"/>
      <c r="GCJ214" s="581"/>
      <c r="GCK214" s="581"/>
      <c r="GCL214" s="581"/>
      <c r="GCM214" s="581"/>
      <c r="GCN214" s="581"/>
      <c r="GCO214" s="581"/>
      <c r="GCP214" s="581"/>
      <c r="GCQ214" s="581"/>
      <c r="GCR214" s="581"/>
      <c r="GCS214" s="581"/>
      <c r="GCT214" s="581"/>
      <c r="GCU214" s="581"/>
      <c r="GCV214" s="581"/>
      <c r="GCW214" s="581"/>
      <c r="GCX214" s="581"/>
      <c r="GCY214" s="581"/>
      <c r="GCZ214" s="581"/>
      <c r="GDA214" s="581"/>
      <c r="GDB214" s="581"/>
      <c r="GDC214" s="581"/>
      <c r="GDD214" s="581"/>
      <c r="GDE214" s="581"/>
      <c r="GDF214" s="581"/>
      <c r="GDG214" s="581"/>
      <c r="GDH214" s="581"/>
      <c r="GDI214" s="581"/>
      <c r="GDJ214" s="581"/>
      <c r="GDK214" s="581"/>
      <c r="GDL214" s="581"/>
      <c r="GDM214" s="581"/>
      <c r="GDN214" s="581"/>
      <c r="GDO214" s="581"/>
      <c r="GDP214" s="581"/>
      <c r="GDQ214" s="581"/>
      <c r="GDR214" s="581"/>
      <c r="GDS214" s="581"/>
      <c r="GDT214" s="581"/>
      <c r="GDU214" s="581"/>
      <c r="GDV214" s="581"/>
      <c r="GDW214" s="581"/>
      <c r="GDX214" s="581"/>
      <c r="GDY214" s="581"/>
      <c r="GDZ214" s="581"/>
      <c r="GEA214" s="581"/>
      <c r="GEB214" s="581"/>
      <c r="GEC214" s="581"/>
      <c r="GED214" s="581"/>
      <c r="GEE214" s="581"/>
      <c r="GEF214" s="581"/>
      <c r="GEG214" s="581"/>
      <c r="GEH214" s="581"/>
      <c r="GEI214" s="581"/>
      <c r="GEJ214" s="581"/>
      <c r="GEK214" s="581"/>
      <c r="GEL214" s="581"/>
      <c r="GEM214" s="581"/>
      <c r="GEN214" s="581"/>
      <c r="GEO214" s="581"/>
      <c r="GEP214" s="581"/>
      <c r="GEQ214" s="581"/>
      <c r="GER214" s="581"/>
      <c r="GES214" s="581"/>
      <c r="GET214" s="581"/>
      <c r="GEU214" s="581"/>
      <c r="GEV214" s="581"/>
      <c r="GEW214" s="581"/>
      <c r="GEX214" s="581"/>
      <c r="GEY214" s="581"/>
      <c r="GEZ214" s="581"/>
      <c r="GFA214" s="581"/>
      <c r="GFB214" s="581"/>
      <c r="GFC214" s="581"/>
      <c r="GFD214" s="581"/>
      <c r="GFE214" s="581"/>
      <c r="GFF214" s="581"/>
      <c r="GFG214" s="581"/>
      <c r="GFH214" s="581"/>
      <c r="GFI214" s="581"/>
      <c r="GFJ214" s="581"/>
      <c r="GFK214" s="581"/>
      <c r="GFL214" s="581"/>
      <c r="GFM214" s="581"/>
      <c r="GFN214" s="581"/>
      <c r="GFO214" s="581"/>
      <c r="GFP214" s="581"/>
      <c r="GFQ214" s="581"/>
      <c r="GFR214" s="581"/>
      <c r="GFS214" s="581"/>
      <c r="GFT214" s="581"/>
      <c r="GFU214" s="581"/>
      <c r="GFV214" s="581"/>
      <c r="GFW214" s="581"/>
      <c r="GFX214" s="581"/>
      <c r="GFY214" s="581"/>
      <c r="GFZ214" s="581"/>
      <c r="GGA214" s="581"/>
      <c r="GGB214" s="581"/>
      <c r="GGC214" s="581"/>
      <c r="GGD214" s="581"/>
      <c r="GGE214" s="581"/>
      <c r="GGF214" s="581"/>
      <c r="GGG214" s="581"/>
      <c r="GGH214" s="581"/>
      <c r="GGI214" s="581"/>
      <c r="GGJ214" s="581"/>
      <c r="GGK214" s="581"/>
      <c r="GGL214" s="581"/>
      <c r="GGM214" s="581"/>
      <c r="GGN214" s="581"/>
      <c r="GGO214" s="581"/>
      <c r="GGP214" s="581"/>
      <c r="GGQ214" s="581"/>
      <c r="GGR214" s="581"/>
      <c r="GGS214" s="581"/>
      <c r="GGT214" s="581"/>
      <c r="GGU214" s="581"/>
      <c r="GGV214" s="581"/>
      <c r="GGW214" s="581"/>
      <c r="GGX214" s="581"/>
      <c r="GGY214" s="581"/>
      <c r="GGZ214" s="581"/>
      <c r="GHA214" s="581"/>
      <c r="GHB214" s="581"/>
      <c r="GHC214" s="581"/>
      <c r="GHD214" s="581"/>
      <c r="GHE214" s="581"/>
      <c r="GHF214" s="581"/>
      <c r="GHG214" s="581"/>
      <c r="GHH214" s="581"/>
      <c r="GHI214" s="581"/>
      <c r="GHJ214" s="581"/>
      <c r="GHK214" s="581"/>
      <c r="GHL214" s="581"/>
      <c r="GHM214" s="581"/>
      <c r="GHN214" s="581"/>
      <c r="GHO214" s="581"/>
      <c r="GHP214" s="581"/>
      <c r="GHQ214" s="581"/>
      <c r="GHR214" s="581"/>
      <c r="GHS214" s="581"/>
      <c r="GHT214" s="581"/>
      <c r="GHU214" s="581"/>
      <c r="GHV214" s="581"/>
      <c r="GHW214" s="581"/>
      <c r="GHX214" s="581"/>
      <c r="GHY214" s="581"/>
      <c r="GHZ214" s="581"/>
      <c r="GIA214" s="581"/>
      <c r="GIB214" s="581"/>
      <c r="GIC214" s="581"/>
      <c r="GID214" s="581"/>
      <c r="GIE214" s="581"/>
      <c r="GIF214" s="581"/>
      <c r="GIG214" s="581"/>
      <c r="GIH214" s="581"/>
      <c r="GII214" s="581"/>
      <c r="GIJ214" s="581"/>
      <c r="GIK214" s="581"/>
      <c r="GIL214" s="581"/>
      <c r="GIM214" s="581"/>
      <c r="GIN214" s="581"/>
      <c r="GIO214" s="581"/>
      <c r="GIP214" s="581"/>
      <c r="GIQ214" s="581"/>
      <c r="GIR214" s="581"/>
      <c r="GIS214" s="581"/>
      <c r="GIT214" s="581"/>
      <c r="GIU214" s="581"/>
      <c r="GIV214" s="581"/>
      <c r="GIW214" s="581"/>
      <c r="GIX214" s="581"/>
      <c r="GIY214" s="581"/>
      <c r="GIZ214" s="581"/>
      <c r="GJA214" s="581"/>
      <c r="GJB214" s="581"/>
      <c r="GJC214" s="581"/>
      <c r="GJD214" s="581"/>
      <c r="GJE214" s="581"/>
      <c r="GJF214" s="581"/>
      <c r="GJG214" s="581"/>
      <c r="GJH214" s="581"/>
      <c r="GJI214" s="581"/>
      <c r="GJJ214" s="581"/>
      <c r="GJK214" s="581"/>
      <c r="GJL214" s="581"/>
      <c r="GJM214" s="581"/>
      <c r="GJN214" s="581"/>
      <c r="GJO214" s="581"/>
      <c r="GJP214" s="581"/>
      <c r="GJQ214" s="581"/>
      <c r="GJR214" s="581"/>
      <c r="GJS214" s="581"/>
      <c r="GJT214" s="581"/>
      <c r="GJU214" s="581"/>
      <c r="GJV214" s="581"/>
      <c r="GJW214" s="581"/>
      <c r="GJX214" s="581"/>
      <c r="GJY214" s="581"/>
      <c r="GJZ214" s="581"/>
      <c r="GKA214" s="581"/>
      <c r="GKB214" s="581"/>
      <c r="GKC214" s="581"/>
      <c r="GKD214" s="581"/>
      <c r="GKE214" s="581"/>
      <c r="GKF214" s="581"/>
      <c r="GKG214" s="581"/>
      <c r="GKH214" s="581"/>
      <c r="GKI214" s="581"/>
      <c r="GKJ214" s="581"/>
      <c r="GKK214" s="581"/>
      <c r="GKL214" s="581"/>
      <c r="GKM214" s="581"/>
      <c r="GKN214" s="581"/>
      <c r="GKO214" s="581"/>
      <c r="GKP214" s="581"/>
      <c r="GKQ214" s="581"/>
      <c r="GKR214" s="581"/>
      <c r="GKS214" s="581"/>
      <c r="GKT214" s="581"/>
      <c r="GKU214" s="581"/>
      <c r="GKV214" s="581"/>
      <c r="GKW214" s="581"/>
      <c r="GKX214" s="581"/>
      <c r="GKY214" s="581"/>
      <c r="GKZ214" s="581"/>
      <c r="GLA214" s="581"/>
      <c r="GLB214" s="581"/>
      <c r="GLC214" s="581"/>
      <c r="GLD214" s="581"/>
      <c r="GLE214" s="581"/>
      <c r="GLF214" s="581"/>
      <c r="GLG214" s="581"/>
      <c r="GLH214" s="581"/>
      <c r="GLI214" s="581"/>
      <c r="GLJ214" s="581"/>
      <c r="GLK214" s="581"/>
      <c r="GLL214" s="581"/>
      <c r="GLM214" s="581"/>
      <c r="GLN214" s="581"/>
      <c r="GLO214" s="581"/>
      <c r="GLP214" s="581"/>
      <c r="GLQ214" s="581"/>
      <c r="GLR214" s="581"/>
      <c r="GLS214" s="581"/>
      <c r="GLT214" s="581"/>
      <c r="GLU214" s="581"/>
      <c r="GLV214" s="581"/>
      <c r="GLW214" s="581"/>
      <c r="GLX214" s="581"/>
      <c r="GLY214" s="581"/>
      <c r="GLZ214" s="581"/>
      <c r="GMA214" s="581"/>
      <c r="GMB214" s="581"/>
      <c r="GMC214" s="581"/>
      <c r="GMD214" s="581"/>
      <c r="GME214" s="581"/>
      <c r="GMF214" s="581"/>
      <c r="GMG214" s="581"/>
      <c r="GMH214" s="581"/>
      <c r="GMI214" s="581"/>
      <c r="GMJ214" s="581"/>
      <c r="GMK214" s="581"/>
      <c r="GML214" s="581"/>
      <c r="GMM214" s="581"/>
      <c r="GMN214" s="581"/>
      <c r="GMO214" s="581"/>
      <c r="GMP214" s="581"/>
      <c r="GMQ214" s="581"/>
      <c r="GMR214" s="581"/>
      <c r="GMS214" s="581"/>
      <c r="GMT214" s="581"/>
      <c r="GMU214" s="581"/>
      <c r="GMV214" s="581"/>
      <c r="GMW214" s="581"/>
      <c r="GMX214" s="581"/>
      <c r="GMY214" s="581"/>
      <c r="GMZ214" s="581"/>
      <c r="GNA214" s="581"/>
      <c r="GNB214" s="581"/>
      <c r="GNC214" s="581"/>
      <c r="GND214" s="581"/>
      <c r="GNE214" s="581"/>
      <c r="GNF214" s="581"/>
      <c r="GNG214" s="581"/>
      <c r="GNH214" s="581"/>
      <c r="GNI214" s="581"/>
      <c r="GNJ214" s="581"/>
      <c r="GNK214" s="581"/>
      <c r="GNL214" s="581"/>
      <c r="GNM214" s="581"/>
      <c r="GNN214" s="581"/>
      <c r="GNO214" s="581"/>
      <c r="GNP214" s="581"/>
      <c r="GNQ214" s="581"/>
      <c r="GNR214" s="581"/>
      <c r="GNS214" s="581"/>
      <c r="GNT214" s="581"/>
      <c r="GNU214" s="581"/>
      <c r="GNV214" s="581"/>
      <c r="GNW214" s="581"/>
      <c r="GNX214" s="581"/>
      <c r="GNY214" s="581"/>
      <c r="GNZ214" s="581"/>
      <c r="GOA214" s="581"/>
      <c r="GOB214" s="581"/>
      <c r="GOC214" s="581"/>
      <c r="GOD214" s="581"/>
      <c r="GOE214" s="581"/>
      <c r="GOF214" s="581"/>
      <c r="GOG214" s="581"/>
      <c r="GOH214" s="581"/>
      <c r="GOI214" s="581"/>
      <c r="GOJ214" s="581"/>
      <c r="GOK214" s="581"/>
      <c r="GOL214" s="581"/>
      <c r="GOM214" s="581"/>
      <c r="GON214" s="581"/>
      <c r="GOO214" s="581"/>
      <c r="GOP214" s="581"/>
      <c r="GOQ214" s="581"/>
      <c r="GOR214" s="581"/>
      <c r="GOS214" s="581"/>
      <c r="GOT214" s="581"/>
      <c r="GOU214" s="581"/>
      <c r="GOV214" s="581"/>
      <c r="GOW214" s="581"/>
      <c r="GOX214" s="581"/>
      <c r="GOY214" s="581"/>
      <c r="GOZ214" s="581"/>
      <c r="GPA214" s="581"/>
      <c r="GPB214" s="581"/>
      <c r="GPC214" s="581"/>
      <c r="GPD214" s="581"/>
      <c r="GPE214" s="581"/>
      <c r="GPF214" s="581"/>
      <c r="GPG214" s="581"/>
      <c r="GPH214" s="581"/>
      <c r="GPI214" s="581"/>
      <c r="GPJ214" s="581"/>
      <c r="GPK214" s="581"/>
      <c r="GPL214" s="581"/>
      <c r="GPM214" s="581"/>
      <c r="GPN214" s="581"/>
      <c r="GPO214" s="581"/>
      <c r="GPP214" s="581"/>
      <c r="GPQ214" s="581"/>
      <c r="GPR214" s="581"/>
      <c r="GPS214" s="581"/>
      <c r="GPT214" s="581"/>
      <c r="GPU214" s="581"/>
      <c r="GPV214" s="581"/>
      <c r="GPW214" s="581"/>
      <c r="GPX214" s="581"/>
      <c r="GPY214" s="581"/>
      <c r="GPZ214" s="581"/>
      <c r="GQA214" s="581"/>
      <c r="GQB214" s="581"/>
      <c r="GQC214" s="581"/>
      <c r="GQD214" s="581"/>
      <c r="GQE214" s="581"/>
      <c r="GQF214" s="581"/>
      <c r="GQG214" s="581"/>
      <c r="GQH214" s="581"/>
      <c r="GQI214" s="581"/>
      <c r="GQJ214" s="581"/>
      <c r="GQK214" s="581"/>
      <c r="GQL214" s="581"/>
      <c r="GQM214" s="581"/>
      <c r="GQN214" s="581"/>
      <c r="GQO214" s="581"/>
      <c r="GQP214" s="581"/>
      <c r="GQQ214" s="581"/>
      <c r="GQR214" s="581"/>
      <c r="GQS214" s="581"/>
      <c r="GQT214" s="581"/>
      <c r="GQU214" s="581"/>
      <c r="GQV214" s="581"/>
      <c r="GQW214" s="581"/>
      <c r="GQX214" s="581"/>
      <c r="GQY214" s="581"/>
      <c r="GQZ214" s="581"/>
      <c r="GRA214" s="581"/>
      <c r="GRB214" s="581"/>
      <c r="GRC214" s="581"/>
      <c r="GRD214" s="581"/>
      <c r="GRE214" s="581"/>
      <c r="GRF214" s="581"/>
      <c r="GRG214" s="581"/>
      <c r="GRH214" s="581"/>
      <c r="GRI214" s="581"/>
      <c r="GRJ214" s="581"/>
      <c r="GRK214" s="581"/>
      <c r="GRL214" s="581"/>
      <c r="GRM214" s="581"/>
      <c r="GRN214" s="581"/>
      <c r="GRO214" s="581"/>
      <c r="GRP214" s="581"/>
      <c r="GRQ214" s="581"/>
      <c r="GRR214" s="581"/>
      <c r="GRS214" s="581"/>
      <c r="GRT214" s="581"/>
      <c r="GRU214" s="581"/>
      <c r="GRV214" s="581"/>
      <c r="GRW214" s="581"/>
      <c r="GRX214" s="581"/>
      <c r="GRY214" s="581"/>
      <c r="GRZ214" s="581"/>
      <c r="GSA214" s="581"/>
      <c r="GSB214" s="581"/>
      <c r="GSC214" s="581"/>
      <c r="GSD214" s="581"/>
      <c r="GSE214" s="581"/>
      <c r="GSF214" s="581"/>
      <c r="GSG214" s="581"/>
      <c r="GSH214" s="581"/>
      <c r="GSI214" s="581"/>
      <c r="GSJ214" s="581"/>
      <c r="GSK214" s="581"/>
      <c r="GSL214" s="581"/>
      <c r="GSM214" s="581"/>
      <c r="GSN214" s="581"/>
      <c r="GSO214" s="581"/>
      <c r="GSP214" s="581"/>
      <c r="GSQ214" s="581"/>
      <c r="GSR214" s="581"/>
      <c r="GSS214" s="581"/>
      <c r="GST214" s="581"/>
      <c r="GSU214" s="581"/>
      <c r="GSV214" s="581"/>
      <c r="GSW214" s="581"/>
      <c r="GSX214" s="581"/>
      <c r="GSY214" s="581"/>
      <c r="GSZ214" s="581"/>
      <c r="GTA214" s="581"/>
      <c r="GTB214" s="581"/>
      <c r="GTC214" s="581"/>
      <c r="GTD214" s="581"/>
      <c r="GTE214" s="581"/>
      <c r="GTF214" s="581"/>
      <c r="GTG214" s="581"/>
      <c r="GTH214" s="581"/>
      <c r="GTI214" s="581"/>
      <c r="GTJ214" s="581"/>
      <c r="GTK214" s="581"/>
      <c r="GTL214" s="581"/>
      <c r="GTM214" s="581"/>
      <c r="GTN214" s="581"/>
      <c r="GTO214" s="581"/>
      <c r="GTP214" s="581"/>
      <c r="GTQ214" s="581"/>
      <c r="GTR214" s="581"/>
      <c r="GTS214" s="581"/>
      <c r="GTT214" s="581"/>
      <c r="GTU214" s="581"/>
      <c r="GTV214" s="581"/>
      <c r="GTW214" s="581"/>
      <c r="GTX214" s="581"/>
      <c r="GTY214" s="581"/>
      <c r="GTZ214" s="581"/>
      <c r="GUA214" s="581"/>
      <c r="GUB214" s="581"/>
      <c r="GUC214" s="581"/>
      <c r="GUD214" s="581"/>
      <c r="GUE214" s="581"/>
      <c r="GUF214" s="581"/>
      <c r="GUG214" s="581"/>
      <c r="GUH214" s="581"/>
      <c r="GUI214" s="581"/>
      <c r="GUJ214" s="581"/>
      <c r="GUK214" s="581"/>
      <c r="GUL214" s="581"/>
      <c r="GUM214" s="581"/>
      <c r="GUN214" s="581"/>
      <c r="GUO214" s="581"/>
      <c r="GUP214" s="581"/>
      <c r="GUQ214" s="581"/>
      <c r="GUR214" s="581"/>
      <c r="GUS214" s="581"/>
      <c r="GUT214" s="581"/>
      <c r="GUU214" s="581"/>
      <c r="GUV214" s="581"/>
      <c r="GUW214" s="581"/>
      <c r="GUX214" s="581"/>
      <c r="GUY214" s="581"/>
      <c r="GUZ214" s="581"/>
      <c r="GVA214" s="581"/>
      <c r="GVB214" s="581"/>
      <c r="GVC214" s="581"/>
      <c r="GVD214" s="581"/>
      <c r="GVE214" s="581"/>
      <c r="GVF214" s="581"/>
      <c r="GVG214" s="581"/>
      <c r="GVH214" s="581"/>
      <c r="GVI214" s="581"/>
      <c r="GVJ214" s="581"/>
      <c r="GVK214" s="581"/>
      <c r="GVL214" s="581"/>
      <c r="GVM214" s="581"/>
      <c r="GVN214" s="581"/>
      <c r="GVO214" s="581"/>
      <c r="GVP214" s="581"/>
      <c r="GVQ214" s="581"/>
      <c r="GVR214" s="581"/>
      <c r="GVS214" s="581"/>
      <c r="GVT214" s="581"/>
      <c r="GVU214" s="581"/>
      <c r="GVV214" s="581"/>
      <c r="GVW214" s="581"/>
      <c r="GVX214" s="581"/>
      <c r="GVY214" s="581"/>
      <c r="GVZ214" s="581"/>
      <c r="GWA214" s="581"/>
      <c r="GWB214" s="581"/>
      <c r="GWC214" s="581"/>
      <c r="GWD214" s="581"/>
      <c r="GWE214" s="581"/>
      <c r="GWF214" s="581"/>
      <c r="GWG214" s="581"/>
      <c r="GWH214" s="581"/>
      <c r="GWI214" s="581"/>
      <c r="GWJ214" s="581"/>
      <c r="GWK214" s="581"/>
      <c r="GWL214" s="581"/>
      <c r="GWM214" s="581"/>
      <c r="GWN214" s="581"/>
      <c r="GWO214" s="581"/>
      <c r="GWP214" s="581"/>
      <c r="GWQ214" s="581"/>
      <c r="GWR214" s="581"/>
      <c r="GWS214" s="581"/>
      <c r="GWT214" s="581"/>
      <c r="GWU214" s="581"/>
      <c r="GWV214" s="581"/>
      <c r="GWW214" s="581"/>
      <c r="GWX214" s="581"/>
      <c r="GWY214" s="581"/>
      <c r="GWZ214" s="581"/>
      <c r="GXA214" s="581"/>
      <c r="GXB214" s="581"/>
      <c r="GXC214" s="581"/>
      <c r="GXD214" s="581"/>
      <c r="GXE214" s="581"/>
      <c r="GXF214" s="581"/>
      <c r="GXG214" s="581"/>
      <c r="GXH214" s="581"/>
      <c r="GXI214" s="581"/>
      <c r="GXJ214" s="581"/>
      <c r="GXK214" s="581"/>
      <c r="GXL214" s="581"/>
      <c r="GXM214" s="581"/>
      <c r="GXN214" s="581"/>
      <c r="GXO214" s="581"/>
      <c r="GXP214" s="581"/>
      <c r="GXQ214" s="581"/>
      <c r="GXR214" s="581"/>
      <c r="GXS214" s="581"/>
      <c r="GXT214" s="581"/>
      <c r="GXU214" s="581"/>
      <c r="GXV214" s="581"/>
      <c r="GXW214" s="581"/>
      <c r="GXX214" s="581"/>
      <c r="GXY214" s="581"/>
      <c r="GXZ214" s="581"/>
      <c r="GYA214" s="581"/>
      <c r="GYB214" s="581"/>
      <c r="GYC214" s="581"/>
      <c r="GYD214" s="581"/>
      <c r="GYE214" s="581"/>
      <c r="GYF214" s="581"/>
      <c r="GYG214" s="581"/>
      <c r="GYH214" s="581"/>
      <c r="GYI214" s="581"/>
      <c r="GYJ214" s="581"/>
      <c r="GYK214" s="581"/>
      <c r="GYL214" s="581"/>
      <c r="GYM214" s="581"/>
      <c r="GYN214" s="581"/>
      <c r="GYO214" s="581"/>
      <c r="GYP214" s="581"/>
      <c r="GYQ214" s="581"/>
      <c r="GYR214" s="581"/>
      <c r="GYS214" s="581"/>
      <c r="GYT214" s="581"/>
      <c r="GYU214" s="581"/>
      <c r="GYV214" s="581"/>
      <c r="GYW214" s="581"/>
      <c r="GYX214" s="581"/>
      <c r="GYY214" s="581"/>
      <c r="GYZ214" s="581"/>
      <c r="GZA214" s="581"/>
      <c r="GZB214" s="581"/>
      <c r="GZC214" s="581"/>
      <c r="GZD214" s="581"/>
      <c r="GZE214" s="581"/>
      <c r="GZF214" s="581"/>
      <c r="GZG214" s="581"/>
      <c r="GZH214" s="581"/>
      <c r="GZI214" s="581"/>
      <c r="GZJ214" s="581"/>
      <c r="GZK214" s="581"/>
      <c r="GZL214" s="581"/>
      <c r="GZM214" s="581"/>
      <c r="GZN214" s="581"/>
      <c r="GZO214" s="581"/>
      <c r="GZP214" s="581"/>
      <c r="GZQ214" s="581"/>
      <c r="GZR214" s="581"/>
      <c r="GZS214" s="581"/>
      <c r="GZT214" s="581"/>
      <c r="GZU214" s="581"/>
      <c r="GZV214" s="581"/>
      <c r="GZW214" s="581"/>
      <c r="GZX214" s="581"/>
      <c r="GZY214" s="581"/>
      <c r="GZZ214" s="581"/>
      <c r="HAA214" s="581"/>
      <c r="HAB214" s="581"/>
      <c r="HAC214" s="581"/>
      <c r="HAD214" s="581"/>
      <c r="HAE214" s="581"/>
      <c r="HAF214" s="581"/>
      <c r="HAG214" s="581"/>
      <c r="HAH214" s="581"/>
      <c r="HAI214" s="581"/>
      <c r="HAJ214" s="581"/>
      <c r="HAK214" s="581"/>
      <c r="HAL214" s="581"/>
      <c r="HAM214" s="581"/>
      <c r="HAN214" s="581"/>
      <c r="HAO214" s="581"/>
      <c r="HAP214" s="581"/>
      <c r="HAQ214" s="581"/>
      <c r="HAR214" s="581"/>
      <c r="HAS214" s="581"/>
      <c r="HAT214" s="581"/>
      <c r="HAU214" s="581"/>
      <c r="HAV214" s="581"/>
      <c r="HAW214" s="581"/>
      <c r="HAX214" s="581"/>
      <c r="HAY214" s="581"/>
      <c r="HAZ214" s="581"/>
      <c r="HBA214" s="581"/>
      <c r="HBB214" s="581"/>
      <c r="HBC214" s="581"/>
      <c r="HBD214" s="581"/>
      <c r="HBE214" s="581"/>
      <c r="HBF214" s="581"/>
      <c r="HBG214" s="581"/>
      <c r="HBH214" s="581"/>
      <c r="HBI214" s="581"/>
      <c r="HBJ214" s="581"/>
      <c r="HBK214" s="581"/>
      <c r="HBL214" s="581"/>
      <c r="HBM214" s="581"/>
      <c r="HBN214" s="581"/>
      <c r="HBO214" s="581"/>
      <c r="HBP214" s="581"/>
      <c r="HBQ214" s="581"/>
      <c r="HBR214" s="581"/>
      <c r="HBS214" s="581"/>
      <c r="HBT214" s="581"/>
      <c r="HBU214" s="581"/>
      <c r="HBV214" s="581"/>
      <c r="HBW214" s="581"/>
      <c r="HBX214" s="581"/>
      <c r="HBY214" s="581"/>
      <c r="HBZ214" s="581"/>
      <c r="HCA214" s="581"/>
      <c r="HCB214" s="581"/>
      <c r="HCC214" s="581"/>
      <c r="HCD214" s="581"/>
      <c r="HCE214" s="581"/>
      <c r="HCF214" s="581"/>
      <c r="HCG214" s="581"/>
      <c r="HCH214" s="581"/>
      <c r="HCI214" s="581"/>
      <c r="HCJ214" s="581"/>
      <c r="HCK214" s="581"/>
      <c r="HCL214" s="581"/>
      <c r="HCM214" s="581"/>
      <c r="HCN214" s="581"/>
      <c r="HCO214" s="581"/>
      <c r="HCP214" s="581"/>
      <c r="HCQ214" s="581"/>
      <c r="HCR214" s="581"/>
      <c r="HCS214" s="581"/>
      <c r="HCT214" s="581"/>
      <c r="HCU214" s="581"/>
      <c r="HCV214" s="581"/>
      <c r="HCW214" s="581"/>
      <c r="HCX214" s="581"/>
      <c r="HCY214" s="581"/>
      <c r="HCZ214" s="581"/>
      <c r="HDA214" s="581"/>
      <c r="HDB214" s="581"/>
      <c r="HDC214" s="581"/>
      <c r="HDD214" s="581"/>
      <c r="HDE214" s="581"/>
      <c r="HDF214" s="581"/>
      <c r="HDG214" s="581"/>
      <c r="HDH214" s="581"/>
      <c r="HDI214" s="581"/>
      <c r="HDJ214" s="581"/>
      <c r="HDK214" s="581"/>
      <c r="HDL214" s="581"/>
      <c r="HDM214" s="581"/>
      <c r="HDN214" s="581"/>
      <c r="HDO214" s="581"/>
      <c r="HDP214" s="581"/>
      <c r="HDQ214" s="581"/>
      <c r="HDR214" s="581"/>
      <c r="HDS214" s="581"/>
      <c r="HDT214" s="581"/>
      <c r="HDU214" s="581"/>
      <c r="HDV214" s="581"/>
      <c r="HDW214" s="581"/>
      <c r="HDX214" s="581"/>
      <c r="HDY214" s="581"/>
      <c r="HDZ214" s="581"/>
      <c r="HEA214" s="581"/>
      <c r="HEB214" s="581"/>
      <c r="HEC214" s="581"/>
      <c r="HED214" s="581"/>
      <c r="HEE214" s="581"/>
      <c r="HEF214" s="581"/>
      <c r="HEG214" s="581"/>
      <c r="HEH214" s="581"/>
      <c r="HEI214" s="581"/>
      <c r="HEJ214" s="581"/>
      <c r="HEK214" s="581"/>
      <c r="HEL214" s="581"/>
      <c r="HEM214" s="581"/>
      <c r="HEN214" s="581"/>
      <c r="HEO214" s="581"/>
      <c r="HEP214" s="581"/>
      <c r="HEQ214" s="581"/>
      <c r="HER214" s="581"/>
      <c r="HES214" s="581"/>
      <c r="HET214" s="581"/>
      <c r="HEU214" s="581"/>
      <c r="HEV214" s="581"/>
      <c r="HEW214" s="581"/>
      <c r="HEX214" s="581"/>
      <c r="HEY214" s="581"/>
      <c r="HEZ214" s="581"/>
      <c r="HFA214" s="581"/>
      <c r="HFB214" s="581"/>
      <c r="HFC214" s="581"/>
      <c r="HFD214" s="581"/>
      <c r="HFE214" s="581"/>
      <c r="HFF214" s="581"/>
      <c r="HFG214" s="581"/>
      <c r="HFH214" s="581"/>
      <c r="HFI214" s="581"/>
      <c r="HFJ214" s="581"/>
      <c r="HFK214" s="581"/>
      <c r="HFL214" s="581"/>
      <c r="HFM214" s="581"/>
      <c r="HFN214" s="581"/>
      <c r="HFO214" s="581"/>
      <c r="HFP214" s="581"/>
      <c r="HFQ214" s="581"/>
      <c r="HFR214" s="581"/>
      <c r="HFS214" s="581"/>
      <c r="HFT214" s="581"/>
      <c r="HFU214" s="581"/>
      <c r="HFV214" s="581"/>
      <c r="HFW214" s="581"/>
      <c r="HFX214" s="581"/>
      <c r="HFY214" s="581"/>
      <c r="HFZ214" s="581"/>
      <c r="HGA214" s="581"/>
      <c r="HGB214" s="581"/>
      <c r="HGC214" s="581"/>
      <c r="HGD214" s="581"/>
      <c r="HGE214" s="581"/>
      <c r="HGF214" s="581"/>
      <c r="HGG214" s="581"/>
      <c r="HGH214" s="581"/>
      <c r="HGI214" s="581"/>
      <c r="HGJ214" s="581"/>
      <c r="HGK214" s="581"/>
      <c r="HGL214" s="581"/>
      <c r="HGM214" s="581"/>
      <c r="HGN214" s="581"/>
      <c r="HGO214" s="581"/>
      <c r="HGP214" s="581"/>
      <c r="HGQ214" s="581"/>
      <c r="HGR214" s="581"/>
      <c r="HGS214" s="581"/>
      <c r="HGT214" s="581"/>
      <c r="HGU214" s="581"/>
      <c r="HGV214" s="581"/>
      <c r="HGW214" s="581"/>
      <c r="HGX214" s="581"/>
      <c r="HGY214" s="581"/>
      <c r="HGZ214" s="581"/>
      <c r="HHA214" s="581"/>
      <c r="HHB214" s="581"/>
      <c r="HHC214" s="581"/>
      <c r="HHD214" s="581"/>
      <c r="HHE214" s="581"/>
      <c r="HHF214" s="581"/>
      <c r="HHG214" s="581"/>
      <c r="HHH214" s="581"/>
      <c r="HHI214" s="581"/>
      <c r="HHJ214" s="581"/>
      <c r="HHK214" s="581"/>
      <c r="HHL214" s="581"/>
      <c r="HHM214" s="581"/>
      <c r="HHN214" s="581"/>
      <c r="HHO214" s="581"/>
      <c r="HHP214" s="581"/>
      <c r="HHQ214" s="581"/>
      <c r="HHR214" s="581"/>
      <c r="HHS214" s="581"/>
      <c r="HHT214" s="581"/>
      <c r="HHU214" s="581"/>
      <c r="HHV214" s="581"/>
      <c r="HHW214" s="581"/>
      <c r="HHX214" s="581"/>
      <c r="HHY214" s="581"/>
      <c r="HHZ214" s="581"/>
      <c r="HIA214" s="581"/>
      <c r="HIB214" s="581"/>
      <c r="HIC214" s="581"/>
      <c r="HID214" s="581"/>
      <c r="HIE214" s="581"/>
      <c r="HIF214" s="581"/>
      <c r="HIG214" s="581"/>
      <c r="HIH214" s="581"/>
      <c r="HII214" s="581"/>
      <c r="HIJ214" s="581"/>
      <c r="HIK214" s="581"/>
      <c r="HIL214" s="581"/>
      <c r="HIM214" s="581"/>
      <c r="HIN214" s="581"/>
      <c r="HIO214" s="581"/>
      <c r="HIP214" s="581"/>
      <c r="HIQ214" s="581"/>
      <c r="HIR214" s="581"/>
      <c r="HIS214" s="581"/>
      <c r="HIT214" s="581"/>
      <c r="HIU214" s="581"/>
      <c r="HIV214" s="581"/>
      <c r="HIW214" s="581"/>
      <c r="HIX214" s="581"/>
      <c r="HIY214" s="581"/>
      <c r="HIZ214" s="581"/>
      <c r="HJA214" s="581"/>
      <c r="HJB214" s="581"/>
      <c r="HJC214" s="581"/>
      <c r="HJD214" s="581"/>
      <c r="HJE214" s="581"/>
      <c r="HJF214" s="581"/>
      <c r="HJG214" s="581"/>
      <c r="HJH214" s="581"/>
      <c r="HJI214" s="581"/>
      <c r="HJJ214" s="581"/>
      <c r="HJK214" s="581"/>
      <c r="HJL214" s="581"/>
      <c r="HJM214" s="581"/>
      <c r="HJN214" s="581"/>
      <c r="HJO214" s="581"/>
      <c r="HJP214" s="581"/>
      <c r="HJQ214" s="581"/>
      <c r="HJR214" s="581"/>
      <c r="HJS214" s="581"/>
      <c r="HJT214" s="581"/>
      <c r="HJU214" s="581"/>
      <c r="HJV214" s="581"/>
      <c r="HJW214" s="581"/>
      <c r="HJX214" s="581"/>
      <c r="HJY214" s="581"/>
      <c r="HJZ214" s="581"/>
      <c r="HKA214" s="581"/>
      <c r="HKB214" s="581"/>
      <c r="HKC214" s="581"/>
      <c r="HKD214" s="581"/>
      <c r="HKE214" s="581"/>
      <c r="HKF214" s="581"/>
      <c r="HKG214" s="581"/>
      <c r="HKH214" s="581"/>
      <c r="HKI214" s="581"/>
      <c r="HKJ214" s="581"/>
      <c r="HKK214" s="581"/>
      <c r="HKL214" s="581"/>
      <c r="HKM214" s="581"/>
      <c r="HKN214" s="581"/>
      <c r="HKO214" s="581"/>
      <c r="HKP214" s="581"/>
      <c r="HKQ214" s="581"/>
      <c r="HKR214" s="581"/>
      <c r="HKS214" s="581"/>
      <c r="HKT214" s="581"/>
      <c r="HKU214" s="581"/>
      <c r="HKV214" s="581"/>
      <c r="HKW214" s="581"/>
      <c r="HKX214" s="581"/>
      <c r="HKY214" s="581"/>
      <c r="HKZ214" s="581"/>
      <c r="HLA214" s="581"/>
      <c r="HLB214" s="581"/>
      <c r="HLC214" s="581"/>
      <c r="HLD214" s="581"/>
      <c r="HLE214" s="581"/>
      <c r="HLF214" s="581"/>
      <c r="HLG214" s="581"/>
      <c r="HLH214" s="581"/>
      <c r="HLI214" s="581"/>
      <c r="HLJ214" s="581"/>
      <c r="HLK214" s="581"/>
      <c r="HLL214" s="581"/>
      <c r="HLM214" s="581"/>
      <c r="HLN214" s="581"/>
      <c r="HLO214" s="581"/>
      <c r="HLP214" s="581"/>
      <c r="HLQ214" s="581"/>
      <c r="HLR214" s="581"/>
      <c r="HLS214" s="581"/>
      <c r="HLT214" s="581"/>
      <c r="HLU214" s="581"/>
      <c r="HLV214" s="581"/>
      <c r="HLW214" s="581"/>
      <c r="HLX214" s="581"/>
      <c r="HLY214" s="581"/>
      <c r="HLZ214" s="581"/>
      <c r="HMA214" s="581"/>
      <c r="HMB214" s="581"/>
      <c r="HMC214" s="581"/>
      <c r="HMD214" s="581"/>
      <c r="HME214" s="581"/>
      <c r="HMF214" s="581"/>
      <c r="HMG214" s="581"/>
      <c r="HMH214" s="581"/>
      <c r="HMI214" s="581"/>
      <c r="HMJ214" s="581"/>
      <c r="HMK214" s="581"/>
      <c r="HML214" s="581"/>
      <c r="HMM214" s="581"/>
      <c r="HMN214" s="581"/>
      <c r="HMO214" s="581"/>
      <c r="HMP214" s="581"/>
      <c r="HMQ214" s="581"/>
      <c r="HMR214" s="581"/>
      <c r="HMS214" s="581"/>
      <c r="HMT214" s="581"/>
      <c r="HMU214" s="581"/>
      <c r="HMV214" s="581"/>
      <c r="HMW214" s="581"/>
      <c r="HMX214" s="581"/>
      <c r="HMY214" s="581"/>
      <c r="HMZ214" s="581"/>
      <c r="HNA214" s="581"/>
      <c r="HNB214" s="581"/>
      <c r="HNC214" s="581"/>
      <c r="HND214" s="581"/>
      <c r="HNE214" s="581"/>
      <c r="HNF214" s="581"/>
      <c r="HNG214" s="581"/>
      <c r="HNH214" s="581"/>
      <c r="HNI214" s="581"/>
      <c r="HNJ214" s="581"/>
      <c r="HNK214" s="581"/>
      <c r="HNL214" s="581"/>
      <c r="HNM214" s="581"/>
      <c r="HNN214" s="581"/>
      <c r="HNO214" s="581"/>
      <c r="HNP214" s="581"/>
      <c r="HNQ214" s="581"/>
      <c r="HNR214" s="581"/>
      <c r="HNS214" s="581"/>
      <c r="HNT214" s="581"/>
      <c r="HNU214" s="581"/>
      <c r="HNV214" s="581"/>
      <c r="HNW214" s="581"/>
      <c r="HNX214" s="581"/>
      <c r="HNY214" s="581"/>
      <c r="HNZ214" s="581"/>
      <c r="HOA214" s="581"/>
      <c r="HOB214" s="581"/>
      <c r="HOC214" s="581"/>
      <c r="HOD214" s="581"/>
      <c r="HOE214" s="581"/>
      <c r="HOF214" s="581"/>
      <c r="HOG214" s="581"/>
      <c r="HOH214" s="581"/>
      <c r="HOI214" s="581"/>
      <c r="HOJ214" s="581"/>
      <c r="HOK214" s="581"/>
      <c r="HOL214" s="581"/>
      <c r="HOM214" s="581"/>
      <c r="HON214" s="581"/>
      <c r="HOO214" s="581"/>
      <c r="HOP214" s="581"/>
      <c r="HOQ214" s="581"/>
      <c r="HOR214" s="581"/>
      <c r="HOS214" s="581"/>
      <c r="HOT214" s="581"/>
      <c r="HOU214" s="581"/>
      <c r="HOV214" s="581"/>
      <c r="HOW214" s="581"/>
      <c r="HOX214" s="581"/>
      <c r="HOY214" s="581"/>
      <c r="HOZ214" s="581"/>
      <c r="HPA214" s="581"/>
      <c r="HPB214" s="581"/>
      <c r="HPC214" s="581"/>
      <c r="HPD214" s="581"/>
      <c r="HPE214" s="581"/>
      <c r="HPF214" s="581"/>
      <c r="HPG214" s="581"/>
      <c r="HPH214" s="581"/>
      <c r="HPI214" s="581"/>
      <c r="HPJ214" s="581"/>
      <c r="HPK214" s="581"/>
      <c r="HPL214" s="581"/>
      <c r="HPM214" s="581"/>
      <c r="HPN214" s="581"/>
      <c r="HPO214" s="581"/>
      <c r="HPP214" s="581"/>
      <c r="HPQ214" s="581"/>
      <c r="HPR214" s="581"/>
      <c r="HPS214" s="581"/>
      <c r="HPT214" s="581"/>
      <c r="HPU214" s="581"/>
      <c r="HPV214" s="581"/>
      <c r="HPW214" s="581"/>
      <c r="HPX214" s="581"/>
      <c r="HPY214" s="581"/>
      <c r="HPZ214" s="581"/>
      <c r="HQA214" s="581"/>
      <c r="HQB214" s="581"/>
      <c r="HQC214" s="581"/>
      <c r="HQD214" s="581"/>
      <c r="HQE214" s="581"/>
      <c r="HQF214" s="581"/>
      <c r="HQG214" s="581"/>
      <c r="HQH214" s="581"/>
      <c r="HQI214" s="581"/>
      <c r="HQJ214" s="581"/>
      <c r="HQK214" s="581"/>
      <c r="HQL214" s="581"/>
      <c r="HQM214" s="581"/>
      <c r="HQN214" s="581"/>
      <c r="HQO214" s="581"/>
      <c r="HQP214" s="581"/>
      <c r="HQQ214" s="581"/>
      <c r="HQR214" s="581"/>
      <c r="HQS214" s="581"/>
      <c r="HQT214" s="581"/>
      <c r="HQU214" s="581"/>
      <c r="HQV214" s="581"/>
      <c r="HQW214" s="581"/>
      <c r="HQX214" s="581"/>
      <c r="HQY214" s="581"/>
      <c r="HQZ214" s="581"/>
      <c r="HRA214" s="581"/>
      <c r="HRB214" s="581"/>
      <c r="HRC214" s="581"/>
      <c r="HRD214" s="581"/>
      <c r="HRE214" s="581"/>
      <c r="HRF214" s="581"/>
      <c r="HRG214" s="581"/>
      <c r="HRH214" s="581"/>
      <c r="HRI214" s="581"/>
      <c r="HRJ214" s="581"/>
      <c r="HRK214" s="581"/>
      <c r="HRL214" s="581"/>
      <c r="HRM214" s="581"/>
      <c r="HRN214" s="581"/>
      <c r="HRO214" s="581"/>
      <c r="HRP214" s="581"/>
      <c r="HRQ214" s="581"/>
      <c r="HRR214" s="581"/>
      <c r="HRS214" s="581"/>
      <c r="HRT214" s="581"/>
      <c r="HRU214" s="581"/>
      <c r="HRV214" s="581"/>
      <c r="HRW214" s="581"/>
      <c r="HRX214" s="581"/>
      <c r="HRY214" s="581"/>
      <c r="HRZ214" s="581"/>
      <c r="HSA214" s="581"/>
      <c r="HSB214" s="581"/>
      <c r="HSC214" s="581"/>
      <c r="HSD214" s="581"/>
      <c r="HSE214" s="581"/>
      <c r="HSF214" s="581"/>
      <c r="HSG214" s="581"/>
      <c r="HSH214" s="581"/>
      <c r="HSI214" s="581"/>
      <c r="HSJ214" s="581"/>
      <c r="HSK214" s="581"/>
      <c r="HSL214" s="581"/>
      <c r="HSM214" s="581"/>
      <c r="HSN214" s="581"/>
      <c r="HSO214" s="581"/>
      <c r="HSP214" s="581"/>
      <c r="HSQ214" s="581"/>
      <c r="HSR214" s="581"/>
      <c r="HSS214" s="581"/>
      <c r="HST214" s="581"/>
      <c r="HSU214" s="581"/>
      <c r="HSV214" s="581"/>
      <c r="HSW214" s="581"/>
      <c r="HSX214" s="581"/>
      <c r="HSY214" s="581"/>
      <c r="HSZ214" s="581"/>
      <c r="HTA214" s="581"/>
      <c r="HTB214" s="581"/>
      <c r="HTC214" s="581"/>
      <c r="HTD214" s="581"/>
      <c r="HTE214" s="581"/>
      <c r="HTF214" s="581"/>
      <c r="HTG214" s="581"/>
      <c r="HTH214" s="581"/>
      <c r="HTI214" s="581"/>
      <c r="HTJ214" s="581"/>
      <c r="HTK214" s="581"/>
      <c r="HTL214" s="581"/>
      <c r="HTM214" s="581"/>
      <c r="HTN214" s="581"/>
      <c r="HTO214" s="581"/>
      <c r="HTP214" s="581"/>
      <c r="HTQ214" s="581"/>
      <c r="HTR214" s="581"/>
      <c r="HTS214" s="581"/>
      <c r="HTT214" s="581"/>
      <c r="HTU214" s="581"/>
      <c r="HTV214" s="581"/>
      <c r="HTW214" s="581"/>
      <c r="HTX214" s="581"/>
      <c r="HTY214" s="581"/>
      <c r="HTZ214" s="581"/>
      <c r="HUA214" s="581"/>
      <c r="HUB214" s="581"/>
      <c r="HUC214" s="581"/>
      <c r="HUD214" s="581"/>
      <c r="HUE214" s="581"/>
      <c r="HUF214" s="581"/>
      <c r="HUG214" s="581"/>
      <c r="HUH214" s="581"/>
      <c r="HUI214" s="581"/>
      <c r="HUJ214" s="581"/>
      <c r="HUK214" s="581"/>
      <c r="HUL214" s="581"/>
      <c r="HUM214" s="581"/>
      <c r="HUN214" s="581"/>
      <c r="HUO214" s="581"/>
      <c r="HUP214" s="581"/>
      <c r="HUQ214" s="581"/>
      <c r="HUR214" s="581"/>
      <c r="HUS214" s="581"/>
      <c r="HUT214" s="581"/>
      <c r="HUU214" s="581"/>
      <c r="HUV214" s="581"/>
      <c r="HUW214" s="581"/>
      <c r="HUX214" s="581"/>
      <c r="HUY214" s="581"/>
      <c r="HUZ214" s="581"/>
      <c r="HVA214" s="581"/>
      <c r="HVB214" s="581"/>
      <c r="HVC214" s="581"/>
      <c r="HVD214" s="581"/>
      <c r="HVE214" s="581"/>
      <c r="HVF214" s="581"/>
      <c r="HVG214" s="581"/>
      <c r="HVH214" s="581"/>
      <c r="HVI214" s="581"/>
      <c r="HVJ214" s="581"/>
      <c r="HVK214" s="581"/>
      <c r="HVL214" s="581"/>
      <c r="HVM214" s="581"/>
      <c r="HVN214" s="581"/>
      <c r="HVO214" s="581"/>
      <c r="HVP214" s="581"/>
      <c r="HVQ214" s="581"/>
      <c r="HVR214" s="581"/>
      <c r="HVS214" s="581"/>
      <c r="HVT214" s="581"/>
      <c r="HVU214" s="581"/>
      <c r="HVV214" s="581"/>
      <c r="HVW214" s="581"/>
      <c r="HVX214" s="581"/>
      <c r="HVY214" s="581"/>
      <c r="HVZ214" s="581"/>
      <c r="HWA214" s="581"/>
      <c r="HWB214" s="581"/>
      <c r="HWC214" s="581"/>
      <c r="HWD214" s="581"/>
      <c r="HWE214" s="581"/>
      <c r="HWF214" s="581"/>
      <c r="HWG214" s="581"/>
      <c r="HWH214" s="581"/>
      <c r="HWI214" s="581"/>
      <c r="HWJ214" s="581"/>
      <c r="HWK214" s="581"/>
      <c r="HWL214" s="581"/>
      <c r="HWM214" s="581"/>
      <c r="HWN214" s="581"/>
      <c r="HWO214" s="581"/>
      <c r="HWP214" s="581"/>
      <c r="HWQ214" s="581"/>
      <c r="HWR214" s="581"/>
      <c r="HWS214" s="581"/>
      <c r="HWT214" s="581"/>
      <c r="HWU214" s="581"/>
      <c r="HWV214" s="581"/>
      <c r="HWW214" s="581"/>
      <c r="HWX214" s="581"/>
      <c r="HWY214" s="581"/>
      <c r="HWZ214" s="581"/>
      <c r="HXA214" s="581"/>
      <c r="HXB214" s="581"/>
      <c r="HXC214" s="581"/>
      <c r="HXD214" s="581"/>
      <c r="HXE214" s="581"/>
      <c r="HXF214" s="581"/>
      <c r="HXG214" s="581"/>
      <c r="HXH214" s="581"/>
      <c r="HXI214" s="581"/>
      <c r="HXJ214" s="581"/>
      <c r="HXK214" s="581"/>
      <c r="HXL214" s="581"/>
      <c r="HXM214" s="581"/>
      <c r="HXN214" s="581"/>
      <c r="HXO214" s="581"/>
      <c r="HXP214" s="581"/>
      <c r="HXQ214" s="581"/>
      <c r="HXR214" s="581"/>
      <c r="HXS214" s="581"/>
      <c r="HXT214" s="581"/>
      <c r="HXU214" s="581"/>
      <c r="HXV214" s="581"/>
      <c r="HXW214" s="581"/>
      <c r="HXX214" s="581"/>
      <c r="HXY214" s="581"/>
      <c r="HXZ214" s="581"/>
      <c r="HYA214" s="581"/>
      <c r="HYB214" s="581"/>
      <c r="HYC214" s="581"/>
      <c r="HYD214" s="581"/>
      <c r="HYE214" s="581"/>
      <c r="HYF214" s="581"/>
      <c r="HYG214" s="581"/>
      <c r="HYH214" s="581"/>
      <c r="HYI214" s="581"/>
      <c r="HYJ214" s="581"/>
      <c r="HYK214" s="581"/>
      <c r="HYL214" s="581"/>
      <c r="HYM214" s="581"/>
      <c r="HYN214" s="581"/>
      <c r="HYO214" s="581"/>
      <c r="HYP214" s="581"/>
      <c r="HYQ214" s="581"/>
      <c r="HYR214" s="581"/>
      <c r="HYS214" s="581"/>
      <c r="HYT214" s="581"/>
      <c r="HYU214" s="581"/>
      <c r="HYV214" s="581"/>
      <c r="HYW214" s="581"/>
      <c r="HYX214" s="581"/>
      <c r="HYY214" s="581"/>
      <c r="HYZ214" s="581"/>
      <c r="HZA214" s="581"/>
      <c r="HZB214" s="581"/>
      <c r="HZC214" s="581"/>
      <c r="HZD214" s="581"/>
      <c r="HZE214" s="581"/>
      <c r="HZF214" s="581"/>
      <c r="HZG214" s="581"/>
      <c r="HZH214" s="581"/>
      <c r="HZI214" s="581"/>
      <c r="HZJ214" s="581"/>
      <c r="HZK214" s="581"/>
      <c r="HZL214" s="581"/>
      <c r="HZM214" s="581"/>
      <c r="HZN214" s="581"/>
      <c r="HZO214" s="581"/>
      <c r="HZP214" s="581"/>
      <c r="HZQ214" s="581"/>
      <c r="HZR214" s="581"/>
      <c r="HZS214" s="581"/>
      <c r="HZT214" s="581"/>
      <c r="HZU214" s="581"/>
      <c r="HZV214" s="581"/>
      <c r="HZW214" s="581"/>
      <c r="HZX214" s="581"/>
      <c r="HZY214" s="581"/>
      <c r="HZZ214" s="581"/>
      <c r="IAA214" s="581"/>
      <c r="IAB214" s="581"/>
      <c r="IAC214" s="581"/>
      <c r="IAD214" s="581"/>
      <c r="IAE214" s="581"/>
      <c r="IAF214" s="581"/>
      <c r="IAG214" s="581"/>
      <c r="IAH214" s="581"/>
      <c r="IAI214" s="581"/>
      <c r="IAJ214" s="581"/>
      <c r="IAK214" s="581"/>
      <c r="IAL214" s="581"/>
      <c r="IAM214" s="581"/>
      <c r="IAN214" s="581"/>
      <c r="IAO214" s="581"/>
      <c r="IAP214" s="581"/>
      <c r="IAQ214" s="581"/>
      <c r="IAR214" s="581"/>
      <c r="IAS214" s="581"/>
      <c r="IAT214" s="581"/>
      <c r="IAU214" s="581"/>
      <c r="IAV214" s="581"/>
      <c r="IAW214" s="581"/>
      <c r="IAX214" s="581"/>
      <c r="IAY214" s="581"/>
      <c r="IAZ214" s="581"/>
      <c r="IBA214" s="581"/>
      <c r="IBB214" s="581"/>
      <c r="IBC214" s="581"/>
      <c r="IBD214" s="581"/>
      <c r="IBE214" s="581"/>
      <c r="IBF214" s="581"/>
      <c r="IBG214" s="581"/>
      <c r="IBH214" s="581"/>
      <c r="IBI214" s="581"/>
      <c r="IBJ214" s="581"/>
      <c r="IBK214" s="581"/>
      <c r="IBL214" s="581"/>
      <c r="IBM214" s="581"/>
      <c r="IBN214" s="581"/>
      <c r="IBO214" s="581"/>
      <c r="IBP214" s="581"/>
      <c r="IBQ214" s="581"/>
      <c r="IBR214" s="581"/>
      <c r="IBS214" s="581"/>
      <c r="IBT214" s="581"/>
      <c r="IBU214" s="581"/>
      <c r="IBV214" s="581"/>
      <c r="IBW214" s="581"/>
      <c r="IBX214" s="581"/>
      <c r="IBY214" s="581"/>
      <c r="IBZ214" s="581"/>
      <c r="ICA214" s="581"/>
      <c r="ICB214" s="581"/>
      <c r="ICC214" s="581"/>
      <c r="ICD214" s="581"/>
      <c r="ICE214" s="581"/>
      <c r="ICF214" s="581"/>
      <c r="ICG214" s="581"/>
      <c r="ICH214" s="581"/>
      <c r="ICI214" s="581"/>
      <c r="ICJ214" s="581"/>
      <c r="ICK214" s="581"/>
      <c r="ICL214" s="581"/>
      <c r="ICM214" s="581"/>
      <c r="ICN214" s="581"/>
      <c r="ICO214" s="581"/>
      <c r="ICP214" s="581"/>
      <c r="ICQ214" s="581"/>
      <c r="ICR214" s="581"/>
      <c r="ICS214" s="581"/>
      <c r="ICT214" s="581"/>
      <c r="ICU214" s="581"/>
      <c r="ICV214" s="581"/>
      <c r="ICW214" s="581"/>
      <c r="ICX214" s="581"/>
      <c r="ICY214" s="581"/>
      <c r="ICZ214" s="581"/>
      <c r="IDA214" s="581"/>
      <c r="IDB214" s="581"/>
      <c r="IDC214" s="581"/>
      <c r="IDD214" s="581"/>
      <c r="IDE214" s="581"/>
      <c r="IDF214" s="581"/>
      <c r="IDG214" s="581"/>
      <c r="IDH214" s="581"/>
      <c r="IDI214" s="581"/>
      <c r="IDJ214" s="581"/>
      <c r="IDK214" s="581"/>
      <c r="IDL214" s="581"/>
      <c r="IDM214" s="581"/>
      <c r="IDN214" s="581"/>
      <c r="IDO214" s="581"/>
      <c r="IDP214" s="581"/>
      <c r="IDQ214" s="581"/>
      <c r="IDR214" s="581"/>
      <c r="IDS214" s="581"/>
      <c r="IDT214" s="581"/>
      <c r="IDU214" s="581"/>
      <c r="IDV214" s="581"/>
      <c r="IDW214" s="581"/>
      <c r="IDX214" s="581"/>
      <c r="IDY214" s="581"/>
      <c r="IDZ214" s="581"/>
      <c r="IEA214" s="581"/>
      <c r="IEB214" s="581"/>
      <c r="IEC214" s="581"/>
      <c r="IED214" s="581"/>
      <c r="IEE214" s="581"/>
      <c r="IEF214" s="581"/>
      <c r="IEG214" s="581"/>
      <c r="IEH214" s="581"/>
      <c r="IEI214" s="581"/>
      <c r="IEJ214" s="581"/>
      <c r="IEK214" s="581"/>
      <c r="IEL214" s="581"/>
      <c r="IEM214" s="581"/>
      <c r="IEN214" s="581"/>
      <c r="IEO214" s="581"/>
      <c r="IEP214" s="581"/>
      <c r="IEQ214" s="581"/>
      <c r="IER214" s="581"/>
      <c r="IES214" s="581"/>
      <c r="IET214" s="581"/>
      <c r="IEU214" s="581"/>
      <c r="IEV214" s="581"/>
      <c r="IEW214" s="581"/>
      <c r="IEX214" s="581"/>
      <c r="IEY214" s="581"/>
      <c r="IEZ214" s="581"/>
      <c r="IFA214" s="581"/>
      <c r="IFB214" s="581"/>
      <c r="IFC214" s="581"/>
      <c r="IFD214" s="581"/>
      <c r="IFE214" s="581"/>
      <c r="IFF214" s="581"/>
      <c r="IFG214" s="581"/>
      <c r="IFH214" s="581"/>
      <c r="IFI214" s="581"/>
      <c r="IFJ214" s="581"/>
      <c r="IFK214" s="581"/>
      <c r="IFL214" s="581"/>
      <c r="IFM214" s="581"/>
      <c r="IFN214" s="581"/>
      <c r="IFO214" s="581"/>
      <c r="IFP214" s="581"/>
      <c r="IFQ214" s="581"/>
      <c r="IFR214" s="581"/>
      <c r="IFS214" s="581"/>
      <c r="IFT214" s="581"/>
      <c r="IFU214" s="581"/>
      <c r="IFV214" s="581"/>
      <c r="IFW214" s="581"/>
      <c r="IFX214" s="581"/>
      <c r="IFY214" s="581"/>
      <c r="IFZ214" s="581"/>
      <c r="IGA214" s="581"/>
      <c r="IGB214" s="581"/>
      <c r="IGC214" s="581"/>
      <c r="IGD214" s="581"/>
      <c r="IGE214" s="581"/>
      <c r="IGF214" s="581"/>
      <c r="IGG214" s="581"/>
      <c r="IGH214" s="581"/>
      <c r="IGI214" s="581"/>
      <c r="IGJ214" s="581"/>
      <c r="IGK214" s="581"/>
      <c r="IGL214" s="581"/>
      <c r="IGM214" s="581"/>
      <c r="IGN214" s="581"/>
      <c r="IGO214" s="581"/>
      <c r="IGP214" s="581"/>
      <c r="IGQ214" s="581"/>
      <c r="IGR214" s="581"/>
      <c r="IGS214" s="581"/>
      <c r="IGT214" s="581"/>
      <c r="IGU214" s="581"/>
      <c r="IGV214" s="581"/>
      <c r="IGW214" s="581"/>
      <c r="IGX214" s="581"/>
      <c r="IGY214" s="581"/>
      <c r="IGZ214" s="581"/>
      <c r="IHA214" s="581"/>
      <c r="IHB214" s="581"/>
      <c r="IHC214" s="581"/>
      <c r="IHD214" s="581"/>
      <c r="IHE214" s="581"/>
      <c r="IHF214" s="581"/>
      <c r="IHG214" s="581"/>
      <c r="IHH214" s="581"/>
      <c r="IHI214" s="581"/>
      <c r="IHJ214" s="581"/>
      <c r="IHK214" s="581"/>
      <c r="IHL214" s="581"/>
      <c r="IHM214" s="581"/>
      <c r="IHN214" s="581"/>
      <c r="IHO214" s="581"/>
      <c r="IHP214" s="581"/>
      <c r="IHQ214" s="581"/>
      <c r="IHR214" s="581"/>
      <c r="IHS214" s="581"/>
      <c r="IHT214" s="581"/>
      <c r="IHU214" s="581"/>
      <c r="IHV214" s="581"/>
      <c r="IHW214" s="581"/>
      <c r="IHX214" s="581"/>
      <c r="IHY214" s="581"/>
      <c r="IHZ214" s="581"/>
      <c r="IIA214" s="581"/>
      <c r="IIB214" s="581"/>
      <c r="IIC214" s="581"/>
      <c r="IID214" s="581"/>
      <c r="IIE214" s="581"/>
      <c r="IIF214" s="581"/>
      <c r="IIG214" s="581"/>
      <c r="IIH214" s="581"/>
      <c r="III214" s="581"/>
      <c r="IIJ214" s="581"/>
      <c r="IIK214" s="581"/>
      <c r="IIL214" s="581"/>
      <c r="IIM214" s="581"/>
      <c r="IIN214" s="581"/>
      <c r="IIO214" s="581"/>
      <c r="IIP214" s="581"/>
      <c r="IIQ214" s="581"/>
      <c r="IIR214" s="581"/>
      <c r="IIS214" s="581"/>
      <c r="IIT214" s="581"/>
      <c r="IIU214" s="581"/>
      <c r="IIV214" s="581"/>
      <c r="IIW214" s="581"/>
      <c r="IIX214" s="581"/>
      <c r="IIY214" s="581"/>
      <c r="IIZ214" s="581"/>
      <c r="IJA214" s="581"/>
      <c r="IJB214" s="581"/>
      <c r="IJC214" s="581"/>
      <c r="IJD214" s="581"/>
      <c r="IJE214" s="581"/>
      <c r="IJF214" s="581"/>
      <c r="IJG214" s="581"/>
      <c r="IJH214" s="581"/>
      <c r="IJI214" s="581"/>
      <c r="IJJ214" s="581"/>
      <c r="IJK214" s="581"/>
      <c r="IJL214" s="581"/>
      <c r="IJM214" s="581"/>
      <c r="IJN214" s="581"/>
      <c r="IJO214" s="581"/>
      <c r="IJP214" s="581"/>
      <c r="IJQ214" s="581"/>
      <c r="IJR214" s="581"/>
      <c r="IJS214" s="581"/>
      <c r="IJT214" s="581"/>
      <c r="IJU214" s="581"/>
      <c r="IJV214" s="581"/>
      <c r="IJW214" s="581"/>
      <c r="IJX214" s="581"/>
      <c r="IJY214" s="581"/>
      <c r="IJZ214" s="581"/>
      <c r="IKA214" s="581"/>
      <c r="IKB214" s="581"/>
      <c r="IKC214" s="581"/>
      <c r="IKD214" s="581"/>
      <c r="IKE214" s="581"/>
      <c r="IKF214" s="581"/>
      <c r="IKG214" s="581"/>
      <c r="IKH214" s="581"/>
      <c r="IKI214" s="581"/>
      <c r="IKJ214" s="581"/>
      <c r="IKK214" s="581"/>
      <c r="IKL214" s="581"/>
      <c r="IKM214" s="581"/>
      <c r="IKN214" s="581"/>
      <c r="IKO214" s="581"/>
      <c r="IKP214" s="581"/>
      <c r="IKQ214" s="581"/>
      <c r="IKR214" s="581"/>
      <c r="IKS214" s="581"/>
      <c r="IKT214" s="581"/>
      <c r="IKU214" s="581"/>
      <c r="IKV214" s="581"/>
      <c r="IKW214" s="581"/>
      <c r="IKX214" s="581"/>
      <c r="IKY214" s="581"/>
      <c r="IKZ214" s="581"/>
      <c r="ILA214" s="581"/>
      <c r="ILB214" s="581"/>
      <c r="ILC214" s="581"/>
      <c r="ILD214" s="581"/>
      <c r="ILE214" s="581"/>
      <c r="ILF214" s="581"/>
      <c r="ILG214" s="581"/>
      <c r="ILH214" s="581"/>
      <c r="ILI214" s="581"/>
      <c r="ILJ214" s="581"/>
      <c r="ILK214" s="581"/>
      <c r="ILL214" s="581"/>
      <c r="ILM214" s="581"/>
      <c r="ILN214" s="581"/>
      <c r="ILO214" s="581"/>
      <c r="ILP214" s="581"/>
      <c r="ILQ214" s="581"/>
      <c r="ILR214" s="581"/>
      <c r="ILS214" s="581"/>
      <c r="ILT214" s="581"/>
      <c r="ILU214" s="581"/>
      <c r="ILV214" s="581"/>
      <c r="ILW214" s="581"/>
      <c r="ILX214" s="581"/>
      <c r="ILY214" s="581"/>
      <c r="ILZ214" s="581"/>
      <c r="IMA214" s="581"/>
      <c r="IMB214" s="581"/>
      <c r="IMC214" s="581"/>
      <c r="IMD214" s="581"/>
      <c r="IME214" s="581"/>
      <c r="IMF214" s="581"/>
      <c r="IMG214" s="581"/>
      <c r="IMH214" s="581"/>
      <c r="IMI214" s="581"/>
      <c r="IMJ214" s="581"/>
      <c r="IMK214" s="581"/>
      <c r="IML214" s="581"/>
      <c r="IMM214" s="581"/>
      <c r="IMN214" s="581"/>
      <c r="IMO214" s="581"/>
      <c r="IMP214" s="581"/>
      <c r="IMQ214" s="581"/>
      <c r="IMR214" s="581"/>
      <c r="IMS214" s="581"/>
      <c r="IMT214" s="581"/>
      <c r="IMU214" s="581"/>
      <c r="IMV214" s="581"/>
      <c r="IMW214" s="581"/>
      <c r="IMX214" s="581"/>
      <c r="IMY214" s="581"/>
      <c r="IMZ214" s="581"/>
      <c r="INA214" s="581"/>
      <c r="INB214" s="581"/>
      <c r="INC214" s="581"/>
      <c r="IND214" s="581"/>
      <c r="INE214" s="581"/>
      <c r="INF214" s="581"/>
      <c r="ING214" s="581"/>
      <c r="INH214" s="581"/>
      <c r="INI214" s="581"/>
      <c r="INJ214" s="581"/>
      <c r="INK214" s="581"/>
      <c r="INL214" s="581"/>
      <c r="INM214" s="581"/>
      <c r="INN214" s="581"/>
      <c r="INO214" s="581"/>
      <c r="INP214" s="581"/>
      <c r="INQ214" s="581"/>
      <c r="INR214" s="581"/>
      <c r="INS214" s="581"/>
      <c r="INT214" s="581"/>
      <c r="INU214" s="581"/>
      <c r="INV214" s="581"/>
      <c r="INW214" s="581"/>
      <c r="INX214" s="581"/>
      <c r="INY214" s="581"/>
      <c r="INZ214" s="581"/>
      <c r="IOA214" s="581"/>
      <c r="IOB214" s="581"/>
      <c r="IOC214" s="581"/>
      <c r="IOD214" s="581"/>
      <c r="IOE214" s="581"/>
      <c r="IOF214" s="581"/>
      <c r="IOG214" s="581"/>
      <c r="IOH214" s="581"/>
      <c r="IOI214" s="581"/>
      <c r="IOJ214" s="581"/>
      <c r="IOK214" s="581"/>
      <c r="IOL214" s="581"/>
      <c r="IOM214" s="581"/>
      <c r="ION214" s="581"/>
      <c r="IOO214" s="581"/>
      <c r="IOP214" s="581"/>
      <c r="IOQ214" s="581"/>
      <c r="IOR214" s="581"/>
      <c r="IOS214" s="581"/>
      <c r="IOT214" s="581"/>
      <c r="IOU214" s="581"/>
      <c r="IOV214" s="581"/>
      <c r="IOW214" s="581"/>
      <c r="IOX214" s="581"/>
      <c r="IOY214" s="581"/>
      <c r="IOZ214" s="581"/>
      <c r="IPA214" s="581"/>
      <c r="IPB214" s="581"/>
      <c r="IPC214" s="581"/>
      <c r="IPD214" s="581"/>
      <c r="IPE214" s="581"/>
      <c r="IPF214" s="581"/>
      <c r="IPG214" s="581"/>
      <c r="IPH214" s="581"/>
      <c r="IPI214" s="581"/>
      <c r="IPJ214" s="581"/>
      <c r="IPK214" s="581"/>
      <c r="IPL214" s="581"/>
      <c r="IPM214" s="581"/>
      <c r="IPN214" s="581"/>
      <c r="IPO214" s="581"/>
      <c r="IPP214" s="581"/>
      <c r="IPQ214" s="581"/>
      <c r="IPR214" s="581"/>
      <c r="IPS214" s="581"/>
      <c r="IPT214" s="581"/>
      <c r="IPU214" s="581"/>
      <c r="IPV214" s="581"/>
      <c r="IPW214" s="581"/>
      <c r="IPX214" s="581"/>
      <c r="IPY214" s="581"/>
      <c r="IPZ214" s="581"/>
      <c r="IQA214" s="581"/>
      <c r="IQB214" s="581"/>
      <c r="IQC214" s="581"/>
      <c r="IQD214" s="581"/>
      <c r="IQE214" s="581"/>
      <c r="IQF214" s="581"/>
      <c r="IQG214" s="581"/>
      <c r="IQH214" s="581"/>
      <c r="IQI214" s="581"/>
      <c r="IQJ214" s="581"/>
      <c r="IQK214" s="581"/>
      <c r="IQL214" s="581"/>
      <c r="IQM214" s="581"/>
      <c r="IQN214" s="581"/>
      <c r="IQO214" s="581"/>
      <c r="IQP214" s="581"/>
      <c r="IQQ214" s="581"/>
      <c r="IQR214" s="581"/>
      <c r="IQS214" s="581"/>
      <c r="IQT214" s="581"/>
      <c r="IQU214" s="581"/>
      <c r="IQV214" s="581"/>
      <c r="IQW214" s="581"/>
      <c r="IQX214" s="581"/>
      <c r="IQY214" s="581"/>
      <c r="IQZ214" s="581"/>
      <c r="IRA214" s="581"/>
      <c r="IRB214" s="581"/>
      <c r="IRC214" s="581"/>
      <c r="IRD214" s="581"/>
      <c r="IRE214" s="581"/>
      <c r="IRF214" s="581"/>
      <c r="IRG214" s="581"/>
      <c r="IRH214" s="581"/>
      <c r="IRI214" s="581"/>
      <c r="IRJ214" s="581"/>
      <c r="IRK214" s="581"/>
      <c r="IRL214" s="581"/>
      <c r="IRM214" s="581"/>
      <c r="IRN214" s="581"/>
      <c r="IRO214" s="581"/>
      <c r="IRP214" s="581"/>
      <c r="IRQ214" s="581"/>
      <c r="IRR214" s="581"/>
      <c r="IRS214" s="581"/>
      <c r="IRT214" s="581"/>
      <c r="IRU214" s="581"/>
      <c r="IRV214" s="581"/>
      <c r="IRW214" s="581"/>
      <c r="IRX214" s="581"/>
      <c r="IRY214" s="581"/>
      <c r="IRZ214" s="581"/>
      <c r="ISA214" s="581"/>
      <c r="ISB214" s="581"/>
      <c r="ISC214" s="581"/>
      <c r="ISD214" s="581"/>
      <c r="ISE214" s="581"/>
      <c r="ISF214" s="581"/>
      <c r="ISG214" s="581"/>
      <c r="ISH214" s="581"/>
      <c r="ISI214" s="581"/>
      <c r="ISJ214" s="581"/>
      <c r="ISK214" s="581"/>
      <c r="ISL214" s="581"/>
      <c r="ISM214" s="581"/>
      <c r="ISN214" s="581"/>
      <c r="ISO214" s="581"/>
      <c r="ISP214" s="581"/>
      <c r="ISQ214" s="581"/>
      <c r="ISR214" s="581"/>
      <c r="ISS214" s="581"/>
      <c r="IST214" s="581"/>
      <c r="ISU214" s="581"/>
      <c r="ISV214" s="581"/>
      <c r="ISW214" s="581"/>
      <c r="ISX214" s="581"/>
      <c r="ISY214" s="581"/>
      <c r="ISZ214" s="581"/>
      <c r="ITA214" s="581"/>
      <c r="ITB214" s="581"/>
      <c r="ITC214" s="581"/>
      <c r="ITD214" s="581"/>
      <c r="ITE214" s="581"/>
      <c r="ITF214" s="581"/>
      <c r="ITG214" s="581"/>
      <c r="ITH214" s="581"/>
      <c r="ITI214" s="581"/>
      <c r="ITJ214" s="581"/>
      <c r="ITK214" s="581"/>
      <c r="ITL214" s="581"/>
      <c r="ITM214" s="581"/>
      <c r="ITN214" s="581"/>
      <c r="ITO214" s="581"/>
      <c r="ITP214" s="581"/>
      <c r="ITQ214" s="581"/>
      <c r="ITR214" s="581"/>
      <c r="ITS214" s="581"/>
      <c r="ITT214" s="581"/>
      <c r="ITU214" s="581"/>
      <c r="ITV214" s="581"/>
      <c r="ITW214" s="581"/>
      <c r="ITX214" s="581"/>
      <c r="ITY214" s="581"/>
      <c r="ITZ214" s="581"/>
      <c r="IUA214" s="581"/>
      <c r="IUB214" s="581"/>
      <c r="IUC214" s="581"/>
      <c r="IUD214" s="581"/>
      <c r="IUE214" s="581"/>
      <c r="IUF214" s="581"/>
      <c r="IUG214" s="581"/>
      <c r="IUH214" s="581"/>
      <c r="IUI214" s="581"/>
      <c r="IUJ214" s="581"/>
      <c r="IUK214" s="581"/>
      <c r="IUL214" s="581"/>
      <c r="IUM214" s="581"/>
      <c r="IUN214" s="581"/>
      <c r="IUO214" s="581"/>
      <c r="IUP214" s="581"/>
      <c r="IUQ214" s="581"/>
      <c r="IUR214" s="581"/>
      <c r="IUS214" s="581"/>
      <c r="IUT214" s="581"/>
      <c r="IUU214" s="581"/>
      <c r="IUV214" s="581"/>
      <c r="IUW214" s="581"/>
      <c r="IUX214" s="581"/>
      <c r="IUY214" s="581"/>
      <c r="IUZ214" s="581"/>
      <c r="IVA214" s="581"/>
      <c r="IVB214" s="581"/>
      <c r="IVC214" s="581"/>
      <c r="IVD214" s="581"/>
      <c r="IVE214" s="581"/>
      <c r="IVF214" s="581"/>
      <c r="IVG214" s="581"/>
      <c r="IVH214" s="581"/>
      <c r="IVI214" s="581"/>
      <c r="IVJ214" s="581"/>
      <c r="IVK214" s="581"/>
      <c r="IVL214" s="581"/>
      <c r="IVM214" s="581"/>
      <c r="IVN214" s="581"/>
      <c r="IVO214" s="581"/>
      <c r="IVP214" s="581"/>
      <c r="IVQ214" s="581"/>
      <c r="IVR214" s="581"/>
      <c r="IVS214" s="581"/>
      <c r="IVT214" s="581"/>
      <c r="IVU214" s="581"/>
      <c r="IVV214" s="581"/>
      <c r="IVW214" s="581"/>
      <c r="IVX214" s="581"/>
      <c r="IVY214" s="581"/>
      <c r="IVZ214" s="581"/>
      <c r="IWA214" s="581"/>
      <c r="IWB214" s="581"/>
      <c r="IWC214" s="581"/>
      <c r="IWD214" s="581"/>
      <c r="IWE214" s="581"/>
      <c r="IWF214" s="581"/>
      <c r="IWG214" s="581"/>
      <c r="IWH214" s="581"/>
      <c r="IWI214" s="581"/>
      <c r="IWJ214" s="581"/>
      <c r="IWK214" s="581"/>
      <c r="IWL214" s="581"/>
      <c r="IWM214" s="581"/>
      <c r="IWN214" s="581"/>
      <c r="IWO214" s="581"/>
      <c r="IWP214" s="581"/>
      <c r="IWQ214" s="581"/>
      <c r="IWR214" s="581"/>
      <c r="IWS214" s="581"/>
      <c r="IWT214" s="581"/>
      <c r="IWU214" s="581"/>
      <c r="IWV214" s="581"/>
      <c r="IWW214" s="581"/>
      <c r="IWX214" s="581"/>
      <c r="IWY214" s="581"/>
      <c r="IWZ214" s="581"/>
      <c r="IXA214" s="581"/>
      <c r="IXB214" s="581"/>
      <c r="IXC214" s="581"/>
      <c r="IXD214" s="581"/>
      <c r="IXE214" s="581"/>
      <c r="IXF214" s="581"/>
      <c r="IXG214" s="581"/>
      <c r="IXH214" s="581"/>
      <c r="IXI214" s="581"/>
      <c r="IXJ214" s="581"/>
      <c r="IXK214" s="581"/>
      <c r="IXL214" s="581"/>
      <c r="IXM214" s="581"/>
      <c r="IXN214" s="581"/>
      <c r="IXO214" s="581"/>
      <c r="IXP214" s="581"/>
      <c r="IXQ214" s="581"/>
      <c r="IXR214" s="581"/>
      <c r="IXS214" s="581"/>
      <c r="IXT214" s="581"/>
      <c r="IXU214" s="581"/>
      <c r="IXV214" s="581"/>
      <c r="IXW214" s="581"/>
      <c r="IXX214" s="581"/>
      <c r="IXY214" s="581"/>
      <c r="IXZ214" s="581"/>
      <c r="IYA214" s="581"/>
      <c r="IYB214" s="581"/>
      <c r="IYC214" s="581"/>
      <c r="IYD214" s="581"/>
      <c r="IYE214" s="581"/>
      <c r="IYF214" s="581"/>
      <c r="IYG214" s="581"/>
      <c r="IYH214" s="581"/>
      <c r="IYI214" s="581"/>
      <c r="IYJ214" s="581"/>
      <c r="IYK214" s="581"/>
      <c r="IYL214" s="581"/>
      <c r="IYM214" s="581"/>
      <c r="IYN214" s="581"/>
      <c r="IYO214" s="581"/>
      <c r="IYP214" s="581"/>
      <c r="IYQ214" s="581"/>
      <c r="IYR214" s="581"/>
      <c r="IYS214" s="581"/>
      <c r="IYT214" s="581"/>
      <c r="IYU214" s="581"/>
      <c r="IYV214" s="581"/>
      <c r="IYW214" s="581"/>
      <c r="IYX214" s="581"/>
      <c r="IYY214" s="581"/>
      <c r="IYZ214" s="581"/>
      <c r="IZA214" s="581"/>
      <c r="IZB214" s="581"/>
      <c r="IZC214" s="581"/>
      <c r="IZD214" s="581"/>
      <c r="IZE214" s="581"/>
      <c r="IZF214" s="581"/>
      <c r="IZG214" s="581"/>
      <c r="IZH214" s="581"/>
      <c r="IZI214" s="581"/>
      <c r="IZJ214" s="581"/>
      <c r="IZK214" s="581"/>
      <c r="IZL214" s="581"/>
      <c r="IZM214" s="581"/>
      <c r="IZN214" s="581"/>
      <c r="IZO214" s="581"/>
      <c r="IZP214" s="581"/>
      <c r="IZQ214" s="581"/>
      <c r="IZR214" s="581"/>
      <c r="IZS214" s="581"/>
      <c r="IZT214" s="581"/>
      <c r="IZU214" s="581"/>
      <c r="IZV214" s="581"/>
      <c r="IZW214" s="581"/>
      <c r="IZX214" s="581"/>
      <c r="IZY214" s="581"/>
      <c r="IZZ214" s="581"/>
      <c r="JAA214" s="581"/>
      <c r="JAB214" s="581"/>
      <c r="JAC214" s="581"/>
      <c r="JAD214" s="581"/>
      <c r="JAE214" s="581"/>
      <c r="JAF214" s="581"/>
      <c r="JAG214" s="581"/>
      <c r="JAH214" s="581"/>
      <c r="JAI214" s="581"/>
      <c r="JAJ214" s="581"/>
      <c r="JAK214" s="581"/>
      <c r="JAL214" s="581"/>
      <c r="JAM214" s="581"/>
      <c r="JAN214" s="581"/>
      <c r="JAO214" s="581"/>
      <c r="JAP214" s="581"/>
      <c r="JAQ214" s="581"/>
      <c r="JAR214" s="581"/>
      <c r="JAS214" s="581"/>
      <c r="JAT214" s="581"/>
      <c r="JAU214" s="581"/>
      <c r="JAV214" s="581"/>
      <c r="JAW214" s="581"/>
      <c r="JAX214" s="581"/>
      <c r="JAY214" s="581"/>
      <c r="JAZ214" s="581"/>
      <c r="JBA214" s="581"/>
      <c r="JBB214" s="581"/>
      <c r="JBC214" s="581"/>
      <c r="JBD214" s="581"/>
      <c r="JBE214" s="581"/>
      <c r="JBF214" s="581"/>
      <c r="JBG214" s="581"/>
      <c r="JBH214" s="581"/>
      <c r="JBI214" s="581"/>
      <c r="JBJ214" s="581"/>
      <c r="JBK214" s="581"/>
      <c r="JBL214" s="581"/>
      <c r="JBM214" s="581"/>
      <c r="JBN214" s="581"/>
      <c r="JBO214" s="581"/>
      <c r="JBP214" s="581"/>
      <c r="JBQ214" s="581"/>
      <c r="JBR214" s="581"/>
      <c r="JBS214" s="581"/>
      <c r="JBT214" s="581"/>
      <c r="JBU214" s="581"/>
      <c r="JBV214" s="581"/>
      <c r="JBW214" s="581"/>
      <c r="JBX214" s="581"/>
      <c r="JBY214" s="581"/>
      <c r="JBZ214" s="581"/>
      <c r="JCA214" s="581"/>
      <c r="JCB214" s="581"/>
      <c r="JCC214" s="581"/>
      <c r="JCD214" s="581"/>
      <c r="JCE214" s="581"/>
      <c r="JCF214" s="581"/>
      <c r="JCG214" s="581"/>
      <c r="JCH214" s="581"/>
      <c r="JCI214" s="581"/>
      <c r="JCJ214" s="581"/>
      <c r="JCK214" s="581"/>
      <c r="JCL214" s="581"/>
      <c r="JCM214" s="581"/>
      <c r="JCN214" s="581"/>
      <c r="JCO214" s="581"/>
      <c r="JCP214" s="581"/>
      <c r="JCQ214" s="581"/>
      <c r="JCR214" s="581"/>
      <c r="JCS214" s="581"/>
      <c r="JCT214" s="581"/>
      <c r="JCU214" s="581"/>
      <c r="JCV214" s="581"/>
      <c r="JCW214" s="581"/>
      <c r="JCX214" s="581"/>
      <c r="JCY214" s="581"/>
      <c r="JCZ214" s="581"/>
      <c r="JDA214" s="581"/>
      <c r="JDB214" s="581"/>
      <c r="JDC214" s="581"/>
      <c r="JDD214" s="581"/>
      <c r="JDE214" s="581"/>
      <c r="JDF214" s="581"/>
      <c r="JDG214" s="581"/>
      <c r="JDH214" s="581"/>
      <c r="JDI214" s="581"/>
      <c r="JDJ214" s="581"/>
      <c r="JDK214" s="581"/>
      <c r="JDL214" s="581"/>
      <c r="JDM214" s="581"/>
      <c r="JDN214" s="581"/>
      <c r="JDO214" s="581"/>
      <c r="JDP214" s="581"/>
      <c r="JDQ214" s="581"/>
      <c r="JDR214" s="581"/>
      <c r="JDS214" s="581"/>
      <c r="JDT214" s="581"/>
      <c r="JDU214" s="581"/>
      <c r="JDV214" s="581"/>
      <c r="JDW214" s="581"/>
      <c r="JDX214" s="581"/>
      <c r="JDY214" s="581"/>
      <c r="JDZ214" s="581"/>
      <c r="JEA214" s="581"/>
      <c r="JEB214" s="581"/>
      <c r="JEC214" s="581"/>
      <c r="JED214" s="581"/>
      <c r="JEE214" s="581"/>
      <c r="JEF214" s="581"/>
      <c r="JEG214" s="581"/>
      <c r="JEH214" s="581"/>
      <c r="JEI214" s="581"/>
      <c r="JEJ214" s="581"/>
      <c r="JEK214" s="581"/>
      <c r="JEL214" s="581"/>
      <c r="JEM214" s="581"/>
      <c r="JEN214" s="581"/>
      <c r="JEO214" s="581"/>
      <c r="JEP214" s="581"/>
      <c r="JEQ214" s="581"/>
      <c r="JER214" s="581"/>
      <c r="JES214" s="581"/>
      <c r="JET214" s="581"/>
      <c r="JEU214" s="581"/>
      <c r="JEV214" s="581"/>
      <c r="JEW214" s="581"/>
      <c r="JEX214" s="581"/>
      <c r="JEY214" s="581"/>
      <c r="JEZ214" s="581"/>
      <c r="JFA214" s="581"/>
      <c r="JFB214" s="581"/>
      <c r="JFC214" s="581"/>
      <c r="JFD214" s="581"/>
      <c r="JFE214" s="581"/>
      <c r="JFF214" s="581"/>
      <c r="JFG214" s="581"/>
      <c r="JFH214" s="581"/>
      <c r="JFI214" s="581"/>
      <c r="JFJ214" s="581"/>
      <c r="JFK214" s="581"/>
      <c r="JFL214" s="581"/>
      <c r="JFM214" s="581"/>
      <c r="JFN214" s="581"/>
      <c r="JFO214" s="581"/>
      <c r="JFP214" s="581"/>
      <c r="JFQ214" s="581"/>
      <c r="JFR214" s="581"/>
      <c r="JFS214" s="581"/>
      <c r="JFT214" s="581"/>
      <c r="JFU214" s="581"/>
      <c r="JFV214" s="581"/>
      <c r="JFW214" s="581"/>
      <c r="JFX214" s="581"/>
      <c r="JFY214" s="581"/>
      <c r="JFZ214" s="581"/>
      <c r="JGA214" s="581"/>
      <c r="JGB214" s="581"/>
      <c r="JGC214" s="581"/>
      <c r="JGD214" s="581"/>
      <c r="JGE214" s="581"/>
      <c r="JGF214" s="581"/>
      <c r="JGG214" s="581"/>
      <c r="JGH214" s="581"/>
      <c r="JGI214" s="581"/>
      <c r="JGJ214" s="581"/>
      <c r="JGK214" s="581"/>
      <c r="JGL214" s="581"/>
      <c r="JGM214" s="581"/>
      <c r="JGN214" s="581"/>
      <c r="JGO214" s="581"/>
      <c r="JGP214" s="581"/>
      <c r="JGQ214" s="581"/>
      <c r="JGR214" s="581"/>
      <c r="JGS214" s="581"/>
      <c r="JGT214" s="581"/>
      <c r="JGU214" s="581"/>
      <c r="JGV214" s="581"/>
      <c r="JGW214" s="581"/>
      <c r="JGX214" s="581"/>
      <c r="JGY214" s="581"/>
      <c r="JGZ214" s="581"/>
      <c r="JHA214" s="581"/>
      <c r="JHB214" s="581"/>
      <c r="JHC214" s="581"/>
      <c r="JHD214" s="581"/>
      <c r="JHE214" s="581"/>
      <c r="JHF214" s="581"/>
      <c r="JHG214" s="581"/>
      <c r="JHH214" s="581"/>
      <c r="JHI214" s="581"/>
      <c r="JHJ214" s="581"/>
      <c r="JHK214" s="581"/>
      <c r="JHL214" s="581"/>
      <c r="JHM214" s="581"/>
      <c r="JHN214" s="581"/>
      <c r="JHO214" s="581"/>
      <c r="JHP214" s="581"/>
      <c r="JHQ214" s="581"/>
      <c r="JHR214" s="581"/>
      <c r="JHS214" s="581"/>
      <c r="JHT214" s="581"/>
      <c r="JHU214" s="581"/>
      <c r="JHV214" s="581"/>
      <c r="JHW214" s="581"/>
      <c r="JHX214" s="581"/>
      <c r="JHY214" s="581"/>
      <c r="JHZ214" s="581"/>
      <c r="JIA214" s="581"/>
      <c r="JIB214" s="581"/>
      <c r="JIC214" s="581"/>
      <c r="JID214" s="581"/>
      <c r="JIE214" s="581"/>
      <c r="JIF214" s="581"/>
      <c r="JIG214" s="581"/>
      <c r="JIH214" s="581"/>
      <c r="JII214" s="581"/>
      <c r="JIJ214" s="581"/>
      <c r="JIK214" s="581"/>
      <c r="JIL214" s="581"/>
      <c r="JIM214" s="581"/>
      <c r="JIN214" s="581"/>
      <c r="JIO214" s="581"/>
      <c r="JIP214" s="581"/>
      <c r="JIQ214" s="581"/>
      <c r="JIR214" s="581"/>
      <c r="JIS214" s="581"/>
      <c r="JIT214" s="581"/>
      <c r="JIU214" s="581"/>
      <c r="JIV214" s="581"/>
      <c r="JIW214" s="581"/>
      <c r="JIX214" s="581"/>
      <c r="JIY214" s="581"/>
      <c r="JIZ214" s="581"/>
      <c r="JJA214" s="581"/>
      <c r="JJB214" s="581"/>
      <c r="JJC214" s="581"/>
      <c r="JJD214" s="581"/>
      <c r="JJE214" s="581"/>
      <c r="JJF214" s="581"/>
      <c r="JJG214" s="581"/>
      <c r="JJH214" s="581"/>
      <c r="JJI214" s="581"/>
      <c r="JJJ214" s="581"/>
      <c r="JJK214" s="581"/>
      <c r="JJL214" s="581"/>
      <c r="JJM214" s="581"/>
      <c r="JJN214" s="581"/>
      <c r="JJO214" s="581"/>
      <c r="JJP214" s="581"/>
      <c r="JJQ214" s="581"/>
      <c r="JJR214" s="581"/>
      <c r="JJS214" s="581"/>
      <c r="JJT214" s="581"/>
      <c r="JJU214" s="581"/>
      <c r="JJV214" s="581"/>
      <c r="JJW214" s="581"/>
      <c r="JJX214" s="581"/>
      <c r="JJY214" s="581"/>
      <c r="JJZ214" s="581"/>
      <c r="JKA214" s="581"/>
      <c r="JKB214" s="581"/>
      <c r="JKC214" s="581"/>
      <c r="JKD214" s="581"/>
      <c r="JKE214" s="581"/>
      <c r="JKF214" s="581"/>
      <c r="JKG214" s="581"/>
      <c r="JKH214" s="581"/>
      <c r="JKI214" s="581"/>
      <c r="JKJ214" s="581"/>
      <c r="JKK214" s="581"/>
      <c r="JKL214" s="581"/>
      <c r="JKM214" s="581"/>
      <c r="JKN214" s="581"/>
      <c r="JKO214" s="581"/>
      <c r="JKP214" s="581"/>
      <c r="JKQ214" s="581"/>
      <c r="JKR214" s="581"/>
      <c r="JKS214" s="581"/>
      <c r="JKT214" s="581"/>
      <c r="JKU214" s="581"/>
      <c r="JKV214" s="581"/>
      <c r="JKW214" s="581"/>
      <c r="JKX214" s="581"/>
      <c r="JKY214" s="581"/>
      <c r="JKZ214" s="581"/>
      <c r="JLA214" s="581"/>
      <c r="JLB214" s="581"/>
      <c r="JLC214" s="581"/>
      <c r="JLD214" s="581"/>
      <c r="JLE214" s="581"/>
      <c r="JLF214" s="581"/>
      <c r="JLG214" s="581"/>
      <c r="JLH214" s="581"/>
      <c r="JLI214" s="581"/>
      <c r="JLJ214" s="581"/>
      <c r="JLK214" s="581"/>
      <c r="JLL214" s="581"/>
      <c r="JLM214" s="581"/>
      <c r="JLN214" s="581"/>
      <c r="JLO214" s="581"/>
      <c r="JLP214" s="581"/>
      <c r="JLQ214" s="581"/>
      <c r="JLR214" s="581"/>
      <c r="JLS214" s="581"/>
      <c r="JLT214" s="581"/>
      <c r="JLU214" s="581"/>
      <c r="JLV214" s="581"/>
      <c r="JLW214" s="581"/>
      <c r="JLX214" s="581"/>
      <c r="JLY214" s="581"/>
      <c r="JLZ214" s="581"/>
      <c r="JMA214" s="581"/>
      <c r="JMB214" s="581"/>
      <c r="JMC214" s="581"/>
      <c r="JMD214" s="581"/>
      <c r="JME214" s="581"/>
      <c r="JMF214" s="581"/>
      <c r="JMG214" s="581"/>
      <c r="JMH214" s="581"/>
      <c r="JMI214" s="581"/>
      <c r="JMJ214" s="581"/>
      <c r="JMK214" s="581"/>
      <c r="JML214" s="581"/>
      <c r="JMM214" s="581"/>
      <c r="JMN214" s="581"/>
      <c r="JMO214" s="581"/>
      <c r="JMP214" s="581"/>
      <c r="JMQ214" s="581"/>
      <c r="JMR214" s="581"/>
      <c r="JMS214" s="581"/>
      <c r="JMT214" s="581"/>
      <c r="JMU214" s="581"/>
      <c r="JMV214" s="581"/>
      <c r="JMW214" s="581"/>
      <c r="JMX214" s="581"/>
      <c r="JMY214" s="581"/>
      <c r="JMZ214" s="581"/>
      <c r="JNA214" s="581"/>
      <c r="JNB214" s="581"/>
      <c r="JNC214" s="581"/>
      <c r="JND214" s="581"/>
      <c r="JNE214" s="581"/>
      <c r="JNF214" s="581"/>
      <c r="JNG214" s="581"/>
      <c r="JNH214" s="581"/>
      <c r="JNI214" s="581"/>
      <c r="JNJ214" s="581"/>
      <c r="JNK214" s="581"/>
      <c r="JNL214" s="581"/>
      <c r="JNM214" s="581"/>
      <c r="JNN214" s="581"/>
      <c r="JNO214" s="581"/>
      <c r="JNP214" s="581"/>
      <c r="JNQ214" s="581"/>
      <c r="JNR214" s="581"/>
      <c r="JNS214" s="581"/>
      <c r="JNT214" s="581"/>
      <c r="JNU214" s="581"/>
      <c r="JNV214" s="581"/>
      <c r="JNW214" s="581"/>
      <c r="JNX214" s="581"/>
      <c r="JNY214" s="581"/>
      <c r="JNZ214" s="581"/>
      <c r="JOA214" s="581"/>
      <c r="JOB214" s="581"/>
      <c r="JOC214" s="581"/>
      <c r="JOD214" s="581"/>
      <c r="JOE214" s="581"/>
      <c r="JOF214" s="581"/>
      <c r="JOG214" s="581"/>
      <c r="JOH214" s="581"/>
      <c r="JOI214" s="581"/>
      <c r="JOJ214" s="581"/>
      <c r="JOK214" s="581"/>
      <c r="JOL214" s="581"/>
      <c r="JOM214" s="581"/>
      <c r="JON214" s="581"/>
      <c r="JOO214" s="581"/>
      <c r="JOP214" s="581"/>
      <c r="JOQ214" s="581"/>
      <c r="JOR214" s="581"/>
      <c r="JOS214" s="581"/>
      <c r="JOT214" s="581"/>
      <c r="JOU214" s="581"/>
      <c r="JOV214" s="581"/>
      <c r="JOW214" s="581"/>
      <c r="JOX214" s="581"/>
      <c r="JOY214" s="581"/>
      <c r="JOZ214" s="581"/>
      <c r="JPA214" s="581"/>
      <c r="JPB214" s="581"/>
      <c r="JPC214" s="581"/>
      <c r="JPD214" s="581"/>
      <c r="JPE214" s="581"/>
      <c r="JPF214" s="581"/>
      <c r="JPG214" s="581"/>
      <c r="JPH214" s="581"/>
      <c r="JPI214" s="581"/>
      <c r="JPJ214" s="581"/>
      <c r="JPK214" s="581"/>
      <c r="JPL214" s="581"/>
      <c r="JPM214" s="581"/>
      <c r="JPN214" s="581"/>
      <c r="JPO214" s="581"/>
      <c r="JPP214" s="581"/>
      <c r="JPQ214" s="581"/>
      <c r="JPR214" s="581"/>
      <c r="JPS214" s="581"/>
      <c r="JPT214" s="581"/>
      <c r="JPU214" s="581"/>
      <c r="JPV214" s="581"/>
      <c r="JPW214" s="581"/>
      <c r="JPX214" s="581"/>
      <c r="JPY214" s="581"/>
      <c r="JPZ214" s="581"/>
      <c r="JQA214" s="581"/>
      <c r="JQB214" s="581"/>
      <c r="JQC214" s="581"/>
      <c r="JQD214" s="581"/>
      <c r="JQE214" s="581"/>
      <c r="JQF214" s="581"/>
      <c r="JQG214" s="581"/>
      <c r="JQH214" s="581"/>
      <c r="JQI214" s="581"/>
      <c r="JQJ214" s="581"/>
      <c r="JQK214" s="581"/>
      <c r="JQL214" s="581"/>
      <c r="JQM214" s="581"/>
      <c r="JQN214" s="581"/>
      <c r="JQO214" s="581"/>
      <c r="JQP214" s="581"/>
      <c r="JQQ214" s="581"/>
      <c r="JQR214" s="581"/>
      <c r="JQS214" s="581"/>
      <c r="JQT214" s="581"/>
      <c r="JQU214" s="581"/>
      <c r="JQV214" s="581"/>
      <c r="JQW214" s="581"/>
      <c r="JQX214" s="581"/>
      <c r="JQY214" s="581"/>
      <c r="JQZ214" s="581"/>
      <c r="JRA214" s="581"/>
      <c r="JRB214" s="581"/>
      <c r="JRC214" s="581"/>
      <c r="JRD214" s="581"/>
      <c r="JRE214" s="581"/>
      <c r="JRF214" s="581"/>
      <c r="JRG214" s="581"/>
      <c r="JRH214" s="581"/>
      <c r="JRI214" s="581"/>
      <c r="JRJ214" s="581"/>
      <c r="JRK214" s="581"/>
      <c r="JRL214" s="581"/>
      <c r="JRM214" s="581"/>
      <c r="JRN214" s="581"/>
      <c r="JRO214" s="581"/>
      <c r="JRP214" s="581"/>
      <c r="JRQ214" s="581"/>
      <c r="JRR214" s="581"/>
      <c r="JRS214" s="581"/>
      <c r="JRT214" s="581"/>
      <c r="JRU214" s="581"/>
      <c r="JRV214" s="581"/>
      <c r="JRW214" s="581"/>
      <c r="JRX214" s="581"/>
      <c r="JRY214" s="581"/>
      <c r="JRZ214" s="581"/>
      <c r="JSA214" s="581"/>
      <c r="JSB214" s="581"/>
      <c r="JSC214" s="581"/>
      <c r="JSD214" s="581"/>
      <c r="JSE214" s="581"/>
      <c r="JSF214" s="581"/>
      <c r="JSG214" s="581"/>
      <c r="JSH214" s="581"/>
      <c r="JSI214" s="581"/>
      <c r="JSJ214" s="581"/>
      <c r="JSK214" s="581"/>
      <c r="JSL214" s="581"/>
      <c r="JSM214" s="581"/>
      <c r="JSN214" s="581"/>
      <c r="JSO214" s="581"/>
      <c r="JSP214" s="581"/>
      <c r="JSQ214" s="581"/>
      <c r="JSR214" s="581"/>
      <c r="JSS214" s="581"/>
      <c r="JST214" s="581"/>
      <c r="JSU214" s="581"/>
      <c r="JSV214" s="581"/>
      <c r="JSW214" s="581"/>
      <c r="JSX214" s="581"/>
      <c r="JSY214" s="581"/>
      <c r="JSZ214" s="581"/>
      <c r="JTA214" s="581"/>
      <c r="JTB214" s="581"/>
      <c r="JTC214" s="581"/>
      <c r="JTD214" s="581"/>
      <c r="JTE214" s="581"/>
      <c r="JTF214" s="581"/>
      <c r="JTG214" s="581"/>
      <c r="JTH214" s="581"/>
      <c r="JTI214" s="581"/>
      <c r="JTJ214" s="581"/>
      <c r="JTK214" s="581"/>
      <c r="JTL214" s="581"/>
      <c r="JTM214" s="581"/>
      <c r="JTN214" s="581"/>
      <c r="JTO214" s="581"/>
      <c r="JTP214" s="581"/>
      <c r="JTQ214" s="581"/>
      <c r="JTR214" s="581"/>
      <c r="JTS214" s="581"/>
      <c r="JTT214" s="581"/>
      <c r="JTU214" s="581"/>
      <c r="JTV214" s="581"/>
      <c r="JTW214" s="581"/>
      <c r="JTX214" s="581"/>
      <c r="JTY214" s="581"/>
      <c r="JTZ214" s="581"/>
      <c r="JUA214" s="581"/>
      <c r="JUB214" s="581"/>
      <c r="JUC214" s="581"/>
      <c r="JUD214" s="581"/>
      <c r="JUE214" s="581"/>
      <c r="JUF214" s="581"/>
      <c r="JUG214" s="581"/>
      <c r="JUH214" s="581"/>
      <c r="JUI214" s="581"/>
      <c r="JUJ214" s="581"/>
      <c r="JUK214" s="581"/>
      <c r="JUL214" s="581"/>
      <c r="JUM214" s="581"/>
      <c r="JUN214" s="581"/>
      <c r="JUO214" s="581"/>
      <c r="JUP214" s="581"/>
      <c r="JUQ214" s="581"/>
      <c r="JUR214" s="581"/>
      <c r="JUS214" s="581"/>
      <c r="JUT214" s="581"/>
      <c r="JUU214" s="581"/>
      <c r="JUV214" s="581"/>
      <c r="JUW214" s="581"/>
      <c r="JUX214" s="581"/>
      <c r="JUY214" s="581"/>
      <c r="JUZ214" s="581"/>
      <c r="JVA214" s="581"/>
      <c r="JVB214" s="581"/>
      <c r="JVC214" s="581"/>
      <c r="JVD214" s="581"/>
      <c r="JVE214" s="581"/>
      <c r="JVF214" s="581"/>
      <c r="JVG214" s="581"/>
      <c r="JVH214" s="581"/>
      <c r="JVI214" s="581"/>
      <c r="JVJ214" s="581"/>
      <c r="JVK214" s="581"/>
      <c r="JVL214" s="581"/>
      <c r="JVM214" s="581"/>
      <c r="JVN214" s="581"/>
      <c r="JVO214" s="581"/>
      <c r="JVP214" s="581"/>
      <c r="JVQ214" s="581"/>
      <c r="JVR214" s="581"/>
      <c r="JVS214" s="581"/>
      <c r="JVT214" s="581"/>
      <c r="JVU214" s="581"/>
      <c r="JVV214" s="581"/>
      <c r="JVW214" s="581"/>
      <c r="JVX214" s="581"/>
      <c r="JVY214" s="581"/>
      <c r="JVZ214" s="581"/>
      <c r="JWA214" s="581"/>
      <c r="JWB214" s="581"/>
      <c r="JWC214" s="581"/>
      <c r="JWD214" s="581"/>
      <c r="JWE214" s="581"/>
      <c r="JWF214" s="581"/>
      <c r="JWG214" s="581"/>
      <c r="JWH214" s="581"/>
      <c r="JWI214" s="581"/>
      <c r="JWJ214" s="581"/>
      <c r="JWK214" s="581"/>
      <c r="JWL214" s="581"/>
      <c r="JWM214" s="581"/>
      <c r="JWN214" s="581"/>
      <c r="JWO214" s="581"/>
      <c r="JWP214" s="581"/>
      <c r="JWQ214" s="581"/>
      <c r="JWR214" s="581"/>
      <c r="JWS214" s="581"/>
      <c r="JWT214" s="581"/>
      <c r="JWU214" s="581"/>
      <c r="JWV214" s="581"/>
      <c r="JWW214" s="581"/>
      <c r="JWX214" s="581"/>
      <c r="JWY214" s="581"/>
      <c r="JWZ214" s="581"/>
      <c r="JXA214" s="581"/>
      <c r="JXB214" s="581"/>
      <c r="JXC214" s="581"/>
      <c r="JXD214" s="581"/>
      <c r="JXE214" s="581"/>
      <c r="JXF214" s="581"/>
      <c r="JXG214" s="581"/>
      <c r="JXH214" s="581"/>
      <c r="JXI214" s="581"/>
      <c r="JXJ214" s="581"/>
      <c r="JXK214" s="581"/>
      <c r="JXL214" s="581"/>
      <c r="JXM214" s="581"/>
      <c r="JXN214" s="581"/>
      <c r="JXO214" s="581"/>
      <c r="JXP214" s="581"/>
      <c r="JXQ214" s="581"/>
      <c r="JXR214" s="581"/>
      <c r="JXS214" s="581"/>
      <c r="JXT214" s="581"/>
      <c r="JXU214" s="581"/>
      <c r="JXV214" s="581"/>
      <c r="JXW214" s="581"/>
      <c r="JXX214" s="581"/>
      <c r="JXY214" s="581"/>
      <c r="JXZ214" s="581"/>
      <c r="JYA214" s="581"/>
      <c r="JYB214" s="581"/>
      <c r="JYC214" s="581"/>
      <c r="JYD214" s="581"/>
      <c r="JYE214" s="581"/>
      <c r="JYF214" s="581"/>
      <c r="JYG214" s="581"/>
      <c r="JYH214" s="581"/>
      <c r="JYI214" s="581"/>
      <c r="JYJ214" s="581"/>
      <c r="JYK214" s="581"/>
      <c r="JYL214" s="581"/>
      <c r="JYM214" s="581"/>
      <c r="JYN214" s="581"/>
      <c r="JYO214" s="581"/>
      <c r="JYP214" s="581"/>
      <c r="JYQ214" s="581"/>
      <c r="JYR214" s="581"/>
      <c r="JYS214" s="581"/>
      <c r="JYT214" s="581"/>
      <c r="JYU214" s="581"/>
      <c r="JYV214" s="581"/>
      <c r="JYW214" s="581"/>
      <c r="JYX214" s="581"/>
      <c r="JYY214" s="581"/>
      <c r="JYZ214" s="581"/>
      <c r="JZA214" s="581"/>
      <c r="JZB214" s="581"/>
      <c r="JZC214" s="581"/>
      <c r="JZD214" s="581"/>
      <c r="JZE214" s="581"/>
      <c r="JZF214" s="581"/>
      <c r="JZG214" s="581"/>
      <c r="JZH214" s="581"/>
      <c r="JZI214" s="581"/>
      <c r="JZJ214" s="581"/>
      <c r="JZK214" s="581"/>
      <c r="JZL214" s="581"/>
      <c r="JZM214" s="581"/>
      <c r="JZN214" s="581"/>
      <c r="JZO214" s="581"/>
      <c r="JZP214" s="581"/>
      <c r="JZQ214" s="581"/>
      <c r="JZR214" s="581"/>
      <c r="JZS214" s="581"/>
      <c r="JZT214" s="581"/>
      <c r="JZU214" s="581"/>
      <c r="JZV214" s="581"/>
      <c r="JZW214" s="581"/>
      <c r="JZX214" s="581"/>
      <c r="JZY214" s="581"/>
      <c r="JZZ214" s="581"/>
      <c r="KAA214" s="581"/>
      <c r="KAB214" s="581"/>
      <c r="KAC214" s="581"/>
      <c r="KAD214" s="581"/>
      <c r="KAE214" s="581"/>
      <c r="KAF214" s="581"/>
      <c r="KAG214" s="581"/>
      <c r="KAH214" s="581"/>
      <c r="KAI214" s="581"/>
      <c r="KAJ214" s="581"/>
      <c r="KAK214" s="581"/>
      <c r="KAL214" s="581"/>
      <c r="KAM214" s="581"/>
      <c r="KAN214" s="581"/>
      <c r="KAO214" s="581"/>
      <c r="KAP214" s="581"/>
      <c r="KAQ214" s="581"/>
      <c r="KAR214" s="581"/>
      <c r="KAS214" s="581"/>
      <c r="KAT214" s="581"/>
      <c r="KAU214" s="581"/>
      <c r="KAV214" s="581"/>
      <c r="KAW214" s="581"/>
      <c r="KAX214" s="581"/>
      <c r="KAY214" s="581"/>
      <c r="KAZ214" s="581"/>
      <c r="KBA214" s="581"/>
      <c r="KBB214" s="581"/>
      <c r="KBC214" s="581"/>
      <c r="KBD214" s="581"/>
      <c r="KBE214" s="581"/>
      <c r="KBF214" s="581"/>
      <c r="KBG214" s="581"/>
      <c r="KBH214" s="581"/>
      <c r="KBI214" s="581"/>
      <c r="KBJ214" s="581"/>
      <c r="KBK214" s="581"/>
      <c r="KBL214" s="581"/>
      <c r="KBM214" s="581"/>
      <c r="KBN214" s="581"/>
      <c r="KBO214" s="581"/>
      <c r="KBP214" s="581"/>
      <c r="KBQ214" s="581"/>
      <c r="KBR214" s="581"/>
      <c r="KBS214" s="581"/>
      <c r="KBT214" s="581"/>
      <c r="KBU214" s="581"/>
      <c r="KBV214" s="581"/>
      <c r="KBW214" s="581"/>
      <c r="KBX214" s="581"/>
      <c r="KBY214" s="581"/>
      <c r="KBZ214" s="581"/>
      <c r="KCA214" s="581"/>
      <c r="KCB214" s="581"/>
      <c r="KCC214" s="581"/>
      <c r="KCD214" s="581"/>
      <c r="KCE214" s="581"/>
      <c r="KCF214" s="581"/>
      <c r="KCG214" s="581"/>
      <c r="KCH214" s="581"/>
      <c r="KCI214" s="581"/>
      <c r="KCJ214" s="581"/>
      <c r="KCK214" s="581"/>
      <c r="KCL214" s="581"/>
      <c r="KCM214" s="581"/>
      <c r="KCN214" s="581"/>
      <c r="KCO214" s="581"/>
      <c r="KCP214" s="581"/>
      <c r="KCQ214" s="581"/>
      <c r="KCR214" s="581"/>
      <c r="KCS214" s="581"/>
      <c r="KCT214" s="581"/>
      <c r="KCU214" s="581"/>
      <c r="KCV214" s="581"/>
      <c r="KCW214" s="581"/>
      <c r="KCX214" s="581"/>
      <c r="KCY214" s="581"/>
      <c r="KCZ214" s="581"/>
      <c r="KDA214" s="581"/>
      <c r="KDB214" s="581"/>
      <c r="KDC214" s="581"/>
      <c r="KDD214" s="581"/>
      <c r="KDE214" s="581"/>
      <c r="KDF214" s="581"/>
      <c r="KDG214" s="581"/>
      <c r="KDH214" s="581"/>
      <c r="KDI214" s="581"/>
      <c r="KDJ214" s="581"/>
      <c r="KDK214" s="581"/>
      <c r="KDL214" s="581"/>
      <c r="KDM214" s="581"/>
      <c r="KDN214" s="581"/>
      <c r="KDO214" s="581"/>
      <c r="KDP214" s="581"/>
      <c r="KDQ214" s="581"/>
      <c r="KDR214" s="581"/>
      <c r="KDS214" s="581"/>
      <c r="KDT214" s="581"/>
      <c r="KDU214" s="581"/>
      <c r="KDV214" s="581"/>
      <c r="KDW214" s="581"/>
      <c r="KDX214" s="581"/>
      <c r="KDY214" s="581"/>
      <c r="KDZ214" s="581"/>
      <c r="KEA214" s="581"/>
      <c r="KEB214" s="581"/>
      <c r="KEC214" s="581"/>
      <c r="KED214" s="581"/>
      <c r="KEE214" s="581"/>
      <c r="KEF214" s="581"/>
      <c r="KEG214" s="581"/>
      <c r="KEH214" s="581"/>
      <c r="KEI214" s="581"/>
      <c r="KEJ214" s="581"/>
      <c r="KEK214" s="581"/>
      <c r="KEL214" s="581"/>
      <c r="KEM214" s="581"/>
      <c r="KEN214" s="581"/>
      <c r="KEO214" s="581"/>
      <c r="KEP214" s="581"/>
      <c r="KEQ214" s="581"/>
      <c r="KER214" s="581"/>
      <c r="KES214" s="581"/>
      <c r="KET214" s="581"/>
      <c r="KEU214" s="581"/>
      <c r="KEV214" s="581"/>
      <c r="KEW214" s="581"/>
      <c r="KEX214" s="581"/>
      <c r="KEY214" s="581"/>
      <c r="KEZ214" s="581"/>
      <c r="KFA214" s="581"/>
      <c r="KFB214" s="581"/>
      <c r="KFC214" s="581"/>
      <c r="KFD214" s="581"/>
      <c r="KFE214" s="581"/>
      <c r="KFF214" s="581"/>
      <c r="KFG214" s="581"/>
      <c r="KFH214" s="581"/>
      <c r="KFI214" s="581"/>
      <c r="KFJ214" s="581"/>
      <c r="KFK214" s="581"/>
      <c r="KFL214" s="581"/>
      <c r="KFM214" s="581"/>
      <c r="KFN214" s="581"/>
      <c r="KFO214" s="581"/>
      <c r="KFP214" s="581"/>
      <c r="KFQ214" s="581"/>
      <c r="KFR214" s="581"/>
      <c r="KFS214" s="581"/>
      <c r="KFT214" s="581"/>
      <c r="KFU214" s="581"/>
      <c r="KFV214" s="581"/>
      <c r="KFW214" s="581"/>
      <c r="KFX214" s="581"/>
      <c r="KFY214" s="581"/>
      <c r="KFZ214" s="581"/>
      <c r="KGA214" s="581"/>
      <c r="KGB214" s="581"/>
      <c r="KGC214" s="581"/>
      <c r="KGD214" s="581"/>
      <c r="KGE214" s="581"/>
      <c r="KGF214" s="581"/>
      <c r="KGG214" s="581"/>
      <c r="KGH214" s="581"/>
      <c r="KGI214" s="581"/>
      <c r="KGJ214" s="581"/>
      <c r="KGK214" s="581"/>
      <c r="KGL214" s="581"/>
      <c r="KGM214" s="581"/>
      <c r="KGN214" s="581"/>
      <c r="KGO214" s="581"/>
      <c r="KGP214" s="581"/>
      <c r="KGQ214" s="581"/>
      <c r="KGR214" s="581"/>
      <c r="KGS214" s="581"/>
      <c r="KGT214" s="581"/>
      <c r="KGU214" s="581"/>
      <c r="KGV214" s="581"/>
      <c r="KGW214" s="581"/>
      <c r="KGX214" s="581"/>
      <c r="KGY214" s="581"/>
      <c r="KGZ214" s="581"/>
      <c r="KHA214" s="581"/>
      <c r="KHB214" s="581"/>
      <c r="KHC214" s="581"/>
      <c r="KHD214" s="581"/>
      <c r="KHE214" s="581"/>
      <c r="KHF214" s="581"/>
      <c r="KHG214" s="581"/>
      <c r="KHH214" s="581"/>
      <c r="KHI214" s="581"/>
      <c r="KHJ214" s="581"/>
      <c r="KHK214" s="581"/>
      <c r="KHL214" s="581"/>
      <c r="KHM214" s="581"/>
      <c r="KHN214" s="581"/>
      <c r="KHO214" s="581"/>
      <c r="KHP214" s="581"/>
      <c r="KHQ214" s="581"/>
      <c r="KHR214" s="581"/>
      <c r="KHS214" s="581"/>
      <c r="KHT214" s="581"/>
      <c r="KHU214" s="581"/>
      <c r="KHV214" s="581"/>
      <c r="KHW214" s="581"/>
      <c r="KHX214" s="581"/>
      <c r="KHY214" s="581"/>
      <c r="KHZ214" s="581"/>
      <c r="KIA214" s="581"/>
      <c r="KIB214" s="581"/>
      <c r="KIC214" s="581"/>
      <c r="KID214" s="581"/>
      <c r="KIE214" s="581"/>
      <c r="KIF214" s="581"/>
      <c r="KIG214" s="581"/>
      <c r="KIH214" s="581"/>
      <c r="KII214" s="581"/>
      <c r="KIJ214" s="581"/>
      <c r="KIK214" s="581"/>
      <c r="KIL214" s="581"/>
      <c r="KIM214" s="581"/>
      <c r="KIN214" s="581"/>
      <c r="KIO214" s="581"/>
      <c r="KIP214" s="581"/>
      <c r="KIQ214" s="581"/>
      <c r="KIR214" s="581"/>
      <c r="KIS214" s="581"/>
      <c r="KIT214" s="581"/>
      <c r="KIU214" s="581"/>
      <c r="KIV214" s="581"/>
      <c r="KIW214" s="581"/>
      <c r="KIX214" s="581"/>
      <c r="KIY214" s="581"/>
      <c r="KIZ214" s="581"/>
      <c r="KJA214" s="581"/>
      <c r="KJB214" s="581"/>
      <c r="KJC214" s="581"/>
      <c r="KJD214" s="581"/>
      <c r="KJE214" s="581"/>
      <c r="KJF214" s="581"/>
      <c r="KJG214" s="581"/>
      <c r="KJH214" s="581"/>
      <c r="KJI214" s="581"/>
      <c r="KJJ214" s="581"/>
      <c r="KJK214" s="581"/>
      <c r="KJL214" s="581"/>
      <c r="KJM214" s="581"/>
      <c r="KJN214" s="581"/>
      <c r="KJO214" s="581"/>
      <c r="KJP214" s="581"/>
      <c r="KJQ214" s="581"/>
      <c r="KJR214" s="581"/>
      <c r="KJS214" s="581"/>
      <c r="KJT214" s="581"/>
      <c r="KJU214" s="581"/>
      <c r="KJV214" s="581"/>
      <c r="KJW214" s="581"/>
      <c r="KJX214" s="581"/>
      <c r="KJY214" s="581"/>
      <c r="KJZ214" s="581"/>
      <c r="KKA214" s="581"/>
      <c r="KKB214" s="581"/>
      <c r="KKC214" s="581"/>
      <c r="KKD214" s="581"/>
      <c r="KKE214" s="581"/>
      <c r="KKF214" s="581"/>
      <c r="KKG214" s="581"/>
      <c r="KKH214" s="581"/>
      <c r="KKI214" s="581"/>
      <c r="KKJ214" s="581"/>
      <c r="KKK214" s="581"/>
      <c r="KKL214" s="581"/>
      <c r="KKM214" s="581"/>
      <c r="KKN214" s="581"/>
      <c r="KKO214" s="581"/>
      <c r="KKP214" s="581"/>
      <c r="KKQ214" s="581"/>
      <c r="KKR214" s="581"/>
      <c r="KKS214" s="581"/>
      <c r="KKT214" s="581"/>
      <c r="KKU214" s="581"/>
      <c r="KKV214" s="581"/>
      <c r="KKW214" s="581"/>
      <c r="KKX214" s="581"/>
      <c r="KKY214" s="581"/>
      <c r="KKZ214" s="581"/>
      <c r="KLA214" s="581"/>
      <c r="KLB214" s="581"/>
      <c r="KLC214" s="581"/>
      <c r="KLD214" s="581"/>
      <c r="KLE214" s="581"/>
      <c r="KLF214" s="581"/>
      <c r="KLG214" s="581"/>
      <c r="KLH214" s="581"/>
      <c r="KLI214" s="581"/>
      <c r="KLJ214" s="581"/>
      <c r="KLK214" s="581"/>
      <c r="KLL214" s="581"/>
      <c r="KLM214" s="581"/>
      <c r="KLN214" s="581"/>
      <c r="KLO214" s="581"/>
      <c r="KLP214" s="581"/>
      <c r="KLQ214" s="581"/>
      <c r="KLR214" s="581"/>
      <c r="KLS214" s="581"/>
      <c r="KLT214" s="581"/>
      <c r="KLU214" s="581"/>
      <c r="KLV214" s="581"/>
      <c r="KLW214" s="581"/>
      <c r="KLX214" s="581"/>
      <c r="KLY214" s="581"/>
      <c r="KLZ214" s="581"/>
      <c r="KMA214" s="581"/>
      <c r="KMB214" s="581"/>
      <c r="KMC214" s="581"/>
      <c r="KMD214" s="581"/>
      <c r="KME214" s="581"/>
      <c r="KMF214" s="581"/>
      <c r="KMG214" s="581"/>
      <c r="KMH214" s="581"/>
      <c r="KMI214" s="581"/>
      <c r="KMJ214" s="581"/>
      <c r="KMK214" s="581"/>
      <c r="KML214" s="581"/>
      <c r="KMM214" s="581"/>
      <c r="KMN214" s="581"/>
      <c r="KMO214" s="581"/>
      <c r="KMP214" s="581"/>
      <c r="KMQ214" s="581"/>
      <c r="KMR214" s="581"/>
      <c r="KMS214" s="581"/>
      <c r="KMT214" s="581"/>
      <c r="KMU214" s="581"/>
      <c r="KMV214" s="581"/>
      <c r="KMW214" s="581"/>
      <c r="KMX214" s="581"/>
      <c r="KMY214" s="581"/>
      <c r="KMZ214" s="581"/>
      <c r="KNA214" s="581"/>
      <c r="KNB214" s="581"/>
      <c r="KNC214" s="581"/>
      <c r="KND214" s="581"/>
      <c r="KNE214" s="581"/>
      <c r="KNF214" s="581"/>
      <c r="KNG214" s="581"/>
      <c r="KNH214" s="581"/>
      <c r="KNI214" s="581"/>
      <c r="KNJ214" s="581"/>
      <c r="KNK214" s="581"/>
      <c r="KNL214" s="581"/>
      <c r="KNM214" s="581"/>
      <c r="KNN214" s="581"/>
      <c r="KNO214" s="581"/>
      <c r="KNP214" s="581"/>
      <c r="KNQ214" s="581"/>
      <c r="KNR214" s="581"/>
      <c r="KNS214" s="581"/>
      <c r="KNT214" s="581"/>
      <c r="KNU214" s="581"/>
      <c r="KNV214" s="581"/>
      <c r="KNW214" s="581"/>
      <c r="KNX214" s="581"/>
      <c r="KNY214" s="581"/>
      <c r="KNZ214" s="581"/>
      <c r="KOA214" s="581"/>
      <c r="KOB214" s="581"/>
      <c r="KOC214" s="581"/>
      <c r="KOD214" s="581"/>
      <c r="KOE214" s="581"/>
      <c r="KOF214" s="581"/>
      <c r="KOG214" s="581"/>
      <c r="KOH214" s="581"/>
      <c r="KOI214" s="581"/>
      <c r="KOJ214" s="581"/>
      <c r="KOK214" s="581"/>
      <c r="KOL214" s="581"/>
      <c r="KOM214" s="581"/>
      <c r="KON214" s="581"/>
      <c r="KOO214" s="581"/>
      <c r="KOP214" s="581"/>
      <c r="KOQ214" s="581"/>
      <c r="KOR214" s="581"/>
      <c r="KOS214" s="581"/>
      <c r="KOT214" s="581"/>
      <c r="KOU214" s="581"/>
      <c r="KOV214" s="581"/>
      <c r="KOW214" s="581"/>
      <c r="KOX214" s="581"/>
      <c r="KOY214" s="581"/>
      <c r="KOZ214" s="581"/>
      <c r="KPA214" s="581"/>
      <c r="KPB214" s="581"/>
      <c r="KPC214" s="581"/>
      <c r="KPD214" s="581"/>
      <c r="KPE214" s="581"/>
      <c r="KPF214" s="581"/>
      <c r="KPG214" s="581"/>
      <c r="KPH214" s="581"/>
      <c r="KPI214" s="581"/>
      <c r="KPJ214" s="581"/>
      <c r="KPK214" s="581"/>
      <c r="KPL214" s="581"/>
      <c r="KPM214" s="581"/>
      <c r="KPN214" s="581"/>
      <c r="KPO214" s="581"/>
      <c r="KPP214" s="581"/>
      <c r="KPQ214" s="581"/>
      <c r="KPR214" s="581"/>
      <c r="KPS214" s="581"/>
      <c r="KPT214" s="581"/>
      <c r="KPU214" s="581"/>
      <c r="KPV214" s="581"/>
      <c r="KPW214" s="581"/>
      <c r="KPX214" s="581"/>
      <c r="KPY214" s="581"/>
      <c r="KPZ214" s="581"/>
      <c r="KQA214" s="581"/>
      <c r="KQB214" s="581"/>
      <c r="KQC214" s="581"/>
      <c r="KQD214" s="581"/>
      <c r="KQE214" s="581"/>
      <c r="KQF214" s="581"/>
      <c r="KQG214" s="581"/>
      <c r="KQH214" s="581"/>
      <c r="KQI214" s="581"/>
      <c r="KQJ214" s="581"/>
      <c r="KQK214" s="581"/>
      <c r="KQL214" s="581"/>
      <c r="KQM214" s="581"/>
      <c r="KQN214" s="581"/>
      <c r="KQO214" s="581"/>
      <c r="KQP214" s="581"/>
      <c r="KQQ214" s="581"/>
      <c r="KQR214" s="581"/>
      <c r="KQS214" s="581"/>
      <c r="KQT214" s="581"/>
      <c r="KQU214" s="581"/>
      <c r="KQV214" s="581"/>
      <c r="KQW214" s="581"/>
      <c r="KQX214" s="581"/>
      <c r="KQY214" s="581"/>
      <c r="KQZ214" s="581"/>
      <c r="KRA214" s="581"/>
      <c r="KRB214" s="581"/>
      <c r="KRC214" s="581"/>
      <c r="KRD214" s="581"/>
      <c r="KRE214" s="581"/>
      <c r="KRF214" s="581"/>
      <c r="KRG214" s="581"/>
      <c r="KRH214" s="581"/>
      <c r="KRI214" s="581"/>
      <c r="KRJ214" s="581"/>
      <c r="KRK214" s="581"/>
      <c r="KRL214" s="581"/>
      <c r="KRM214" s="581"/>
      <c r="KRN214" s="581"/>
      <c r="KRO214" s="581"/>
      <c r="KRP214" s="581"/>
      <c r="KRQ214" s="581"/>
      <c r="KRR214" s="581"/>
      <c r="KRS214" s="581"/>
      <c r="KRT214" s="581"/>
      <c r="KRU214" s="581"/>
      <c r="KRV214" s="581"/>
      <c r="KRW214" s="581"/>
      <c r="KRX214" s="581"/>
      <c r="KRY214" s="581"/>
      <c r="KRZ214" s="581"/>
      <c r="KSA214" s="581"/>
      <c r="KSB214" s="581"/>
      <c r="KSC214" s="581"/>
      <c r="KSD214" s="581"/>
      <c r="KSE214" s="581"/>
      <c r="KSF214" s="581"/>
      <c r="KSG214" s="581"/>
      <c r="KSH214" s="581"/>
      <c r="KSI214" s="581"/>
      <c r="KSJ214" s="581"/>
      <c r="KSK214" s="581"/>
      <c r="KSL214" s="581"/>
      <c r="KSM214" s="581"/>
      <c r="KSN214" s="581"/>
      <c r="KSO214" s="581"/>
      <c r="KSP214" s="581"/>
      <c r="KSQ214" s="581"/>
      <c r="KSR214" s="581"/>
      <c r="KSS214" s="581"/>
      <c r="KST214" s="581"/>
      <c r="KSU214" s="581"/>
      <c r="KSV214" s="581"/>
      <c r="KSW214" s="581"/>
      <c r="KSX214" s="581"/>
      <c r="KSY214" s="581"/>
      <c r="KSZ214" s="581"/>
      <c r="KTA214" s="581"/>
      <c r="KTB214" s="581"/>
      <c r="KTC214" s="581"/>
      <c r="KTD214" s="581"/>
      <c r="KTE214" s="581"/>
      <c r="KTF214" s="581"/>
      <c r="KTG214" s="581"/>
      <c r="KTH214" s="581"/>
      <c r="KTI214" s="581"/>
      <c r="KTJ214" s="581"/>
      <c r="KTK214" s="581"/>
      <c r="KTL214" s="581"/>
      <c r="KTM214" s="581"/>
      <c r="KTN214" s="581"/>
      <c r="KTO214" s="581"/>
      <c r="KTP214" s="581"/>
      <c r="KTQ214" s="581"/>
      <c r="KTR214" s="581"/>
      <c r="KTS214" s="581"/>
      <c r="KTT214" s="581"/>
      <c r="KTU214" s="581"/>
      <c r="KTV214" s="581"/>
      <c r="KTW214" s="581"/>
      <c r="KTX214" s="581"/>
      <c r="KTY214" s="581"/>
      <c r="KTZ214" s="581"/>
      <c r="KUA214" s="581"/>
      <c r="KUB214" s="581"/>
      <c r="KUC214" s="581"/>
      <c r="KUD214" s="581"/>
      <c r="KUE214" s="581"/>
      <c r="KUF214" s="581"/>
      <c r="KUG214" s="581"/>
      <c r="KUH214" s="581"/>
      <c r="KUI214" s="581"/>
      <c r="KUJ214" s="581"/>
      <c r="KUK214" s="581"/>
      <c r="KUL214" s="581"/>
      <c r="KUM214" s="581"/>
      <c r="KUN214" s="581"/>
      <c r="KUO214" s="581"/>
      <c r="KUP214" s="581"/>
      <c r="KUQ214" s="581"/>
      <c r="KUR214" s="581"/>
      <c r="KUS214" s="581"/>
      <c r="KUT214" s="581"/>
      <c r="KUU214" s="581"/>
      <c r="KUV214" s="581"/>
      <c r="KUW214" s="581"/>
      <c r="KUX214" s="581"/>
      <c r="KUY214" s="581"/>
      <c r="KUZ214" s="581"/>
      <c r="KVA214" s="581"/>
      <c r="KVB214" s="581"/>
      <c r="KVC214" s="581"/>
      <c r="KVD214" s="581"/>
      <c r="KVE214" s="581"/>
      <c r="KVF214" s="581"/>
      <c r="KVG214" s="581"/>
      <c r="KVH214" s="581"/>
      <c r="KVI214" s="581"/>
      <c r="KVJ214" s="581"/>
      <c r="KVK214" s="581"/>
      <c r="KVL214" s="581"/>
      <c r="KVM214" s="581"/>
      <c r="KVN214" s="581"/>
      <c r="KVO214" s="581"/>
      <c r="KVP214" s="581"/>
      <c r="KVQ214" s="581"/>
      <c r="KVR214" s="581"/>
      <c r="KVS214" s="581"/>
      <c r="KVT214" s="581"/>
      <c r="KVU214" s="581"/>
      <c r="KVV214" s="581"/>
      <c r="KVW214" s="581"/>
      <c r="KVX214" s="581"/>
      <c r="KVY214" s="581"/>
      <c r="KVZ214" s="581"/>
      <c r="KWA214" s="581"/>
      <c r="KWB214" s="581"/>
      <c r="KWC214" s="581"/>
      <c r="KWD214" s="581"/>
      <c r="KWE214" s="581"/>
      <c r="KWF214" s="581"/>
      <c r="KWG214" s="581"/>
      <c r="KWH214" s="581"/>
      <c r="KWI214" s="581"/>
      <c r="KWJ214" s="581"/>
      <c r="KWK214" s="581"/>
      <c r="KWL214" s="581"/>
      <c r="KWM214" s="581"/>
      <c r="KWN214" s="581"/>
      <c r="KWO214" s="581"/>
      <c r="KWP214" s="581"/>
      <c r="KWQ214" s="581"/>
      <c r="KWR214" s="581"/>
      <c r="KWS214" s="581"/>
      <c r="KWT214" s="581"/>
      <c r="KWU214" s="581"/>
      <c r="KWV214" s="581"/>
      <c r="KWW214" s="581"/>
      <c r="KWX214" s="581"/>
      <c r="KWY214" s="581"/>
      <c r="KWZ214" s="581"/>
      <c r="KXA214" s="581"/>
      <c r="KXB214" s="581"/>
      <c r="KXC214" s="581"/>
      <c r="KXD214" s="581"/>
      <c r="KXE214" s="581"/>
      <c r="KXF214" s="581"/>
      <c r="KXG214" s="581"/>
      <c r="KXH214" s="581"/>
      <c r="KXI214" s="581"/>
      <c r="KXJ214" s="581"/>
      <c r="KXK214" s="581"/>
      <c r="KXL214" s="581"/>
      <c r="KXM214" s="581"/>
      <c r="KXN214" s="581"/>
      <c r="KXO214" s="581"/>
      <c r="KXP214" s="581"/>
      <c r="KXQ214" s="581"/>
      <c r="KXR214" s="581"/>
      <c r="KXS214" s="581"/>
      <c r="KXT214" s="581"/>
      <c r="KXU214" s="581"/>
      <c r="KXV214" s="581"/>
      <c r="KXW214" s="581"/>
      <c r="KXX214" s="581"/>
      <c r="KXY214" s="581"/>
      <c r="KXZ214" s="581"/>
      <c r="KYA214" s="581"/>
      <c r="KYB214" s="581"/>
      <c r="KYC214" s="581"/>
      <c r="KYD214" s="581"/>
      <c r="KYE214" s="581"/>
      <c r="KYF214" s="581"/>
      <c r="KYG214" s="581"/>
      <c r="KYH214" s="581"/>
      <c r="KYI214" s="581"/>
      <c r="KYJ214" s="581"/>
      <c r="KYK214" s="581"/>
      <c r="KYL214" s="581"/>
      <c r="KYM214" s="581"/>
      <c r="KYN214" s="581"/>
      <c r="KYO214" s="581"/>
      <c r="KYP214" s="581"/>
      <c r="KYQ214" s="581"/>
      <c r="KYR214" s="581"/>
      <c r="KYS214" s="581"/>
      <c r="KYT214" s="581"/>
      <c r="KYU214" s="581"/>
      <c r="KYV214" s="581"/>
      <c r="KYW214" s="581"/>
      <c r="KYX214" s="581"/>
      <c r="KYY214" s="581"/>
      <c r="KYZ214" s="581"/>
      <c r="KZA214" s="581"/>
      <c r="KZB214" s="581"/>
      <c r="KZC214" s="581"/>
      <c r="KZD214" s="581"/>
      <c r="KZE214" s="581"/>
      <c r="KZF214" s="581"/>
      <c r="KZG214" s="581"/>
      <c r="KZH214" s="581"/>
      <c r="KZI214" s="581"/>
      <c r="KZJ214" s="581"/>
      <c r="KZK214" s="581"/>
      <c r="KZL214" s="581"/>
      <c r="KZM214" s="581"/>
      <c r="KZN214" s="581"/>
      <c r="KZO214" s="581"/>
      <c r="KZP214" s="581"/>
      <c r="KZQ214" s="581"/>
      <c r="KZR214" s="581"/>
      <c r="KZS214" s="581"/>
      <c r="KZT214" s="581"/>
      <c r="KZU214" s="581"/>
      <c r="KZV214" s="581"/>
      <c r="KZW214" s="581"/>
      <c r="KZX214" s="581"/>
      <c r="KZY214" s="581"/>
      <c r="KZZ214" s="581"/>
      <c r="LAA214" s="581"/>
      <c r="LAB214" s="581"/>
      <c r="LAC214" s="581"/>
      <c r="LAD214" s="581"/>
      <c r="LAE214" s="581"/>
      <c r="LAF214" s="581"/>
      <c r="LAG214" s="581"/>
      <c r="LAH214" s="581"/>
      <c r="LAI214" s="581"/>
      <c r="LAJ214" s="581"/>
      <c r="LAK214" s="581"/>
      <c r="LAL214" s="581"/>
      <c r="LAM214" s="581"/>
      <c r="LAN214" s="581"/>
      <c r="LAO214" s="581"/>
      <c r="LAP214" s="581"/>
      <c r="LAQ214" s="581"/>
      <c r="LAR214" s="581"/>
      <c r="LAS214" s="581"/>
      <c r="LAT214" s="581"/>
      <c r="LAU214" s="581"/>
      <c r="LAV214" s="581"/>
      <c r="LAW214" s="581"/>
      <c r="LAX214" s="581"/>
      <c r="LAY214" s="581"/>
      <c r="LAZ214" s="581"/>
      <c r="LBA214" s="581"/>
      <c r="LBB214" s="581"/>
      <c r="LBC214" s="581"/>
      <c r="LBD214" s="581"/>
      <c r="LBE214" s="581"/>
      <c r="LBF214" s="581"/>
      <c r="LBG214" s="581"/>
      <c r="LBH214" s="581"/>
      <c r="LBI214" s="581"/>
      <c r="LBJ214" s="581"/>
      <c r="LBK214" s="581"/>
      <c r="LBL214" s="581"/>
      <c r="LBM214" s="581"/>
      <c r="LBN214" s="581"/>
      <c r="LBO214" s="581"/>
      <c r="LBP214" s="581"/>
      <c r="LBQ214" s="581"/>
      <c r="LBR214" s="581"/>
      <c r="LBS214" s="581"/>
      <c r="LBT214" s="581"/>
      <c r="LBU214" s="581"/>
      <c r="LBV214" s="581"/>
      <c r="LBW214" s="581"/>
      <c r="LBX214" s="581"/>
      <c r="LBY214" s="581"/>
      <c r="LBZ214" s="581"/>
      <c r="LCA214" s="581"/>
      <c r="LCB214" s="581"/>
      <c r="LCC214" s="581"/>
      <c r="LCD214" s="581"/>
      <c r="LCE214" s="581"/>
      <c r="LCF214" s="581"/>
      <c r="LCG214" s="581"/>
      <c r="LCH214" s="581"/>
      <c r="LCI214" s="581"/>
      <c r="LCJ214" s="581"/>
      <c r="LCK214" s="581"/>
      <c r="LCL214" s="581"/>
      <c r="LCM214" s="581"/>
      <c r="LCN214" s="581"/>
      <c r="LCO214" s="581"/>
      <c r="LCP214" s="581"/>
      <c r="LCQ214" s="581"/>
      <c r="LCR214" s="581"/>
      <c r="LCS214" s="581"/>
      <c r="LCT214" s="581"/>
      <c r="LCU214" s="581"/>
      <c r="LCV214" s="581"/>
      <c r="LCW214" s="581"/>
      <c r="LCX214" s="581"/>
      <c r="LCY214" s="581"/>
      <c r="LCZ214" s="581"/>
      <c r="LDA214" s="581"/>
      <c r="LDB214" s="581"/>
      <c r="LDC214" s="581"/>
      <c r="LDD214" s="581"/>
      <c r="LDE214" s="581"/>
      <c r="LDF214" s="581"/>
      <c r="LDG214" s="581"/>
      <c r="LDH214" s="581"/>
      <c r="LDI214" s="581"/>
      <c r="LDJ214" s="581"/>
      <c r="LDK214" s="581"/>
      <c r="LDL214" s="581"/>
      <c r="LDM214" s="581"/>
      <c r="LDN214" s="581"/>
      <c r="LDO214" s="581"/>
      <c r="LDP214" s="581"/>
      <c r="LDQ214" s="581"/>
      <c r="LDR214" s="581"/>
      <c r="LDS214" s="581"/>
      <c r="LDT214" s="581"/>
      <c r="LDU214" s="581"/>
      <c r="LDV214" s="581"/>
      <c r="LDW214" s="581"/>
      <c r="LDX214" s="581"/>
      <c r="LDY214" s="581"/>
      <c r="LDZ214" s="581"/>
      <c r="LEA214" s="581"/>
      <c r="LEB214" s="581"/>
      <c r="LEC214" s="581"/>
      <c r="LED214" s="581"/>
      <c r="LEE214" s="581"/>
      <c r="LEF214" s="581"/>
      <c r="LEG214" s="581"/>
      <c r="LEH214" s="581"/>
      <c r="LEI214" s="581"/>
      <c r="LEJ214" s="581"/>
      <c r="LEK214" s="581"/>
      <c r="LEL214" s="581"/>
      <c r="LEM214" s="581"/>
      <c r="LEN214" s="581"/>
      <c r="LEO214" s="581"/>
      <c r="LEP214" s="581"/>
      <c r="LEQ214" s="581"/>
      <c r="LER214" s="581"/>
      <c r="LES214" s="581"/>
      <c r="LET214" s="581"/>
      <c r="LEU214" s="581"/>
      <c r="LEV214" s="581"/>
      <c r="LEW214" s="581"/>
      <c r="LEX214" s="581"/>
      <c r="LEY214" s="581"/>
      <c r="LEZ214" s="581"/>
      <c r="LFA214" s="581"/>
      <c r="LFB214" s="581"/>
      <c r="LFC214" s="581"/>
      <c r="LFD214" s="581"/>
      <c r="LFE214" s="581"/>
      <c r="LFF214" s="581"/>
      <c r="LFG214" s="581"/>
      <c r="LFH214" s="581"/>
      <c r="LFI214" s="581"/>
      <c r="LFJ214" s="581"/>
      <c r="LFK214" s="581"/>
      <c r="LFL214" s="581"/>
      <c r="LFM214" s="581"/>
      <c r="LFN214" s="581"/>
      <c r="LFO214" s="581"/>
      <c r="LFP214" s="581"/>
      <c r="LFQ214" s="581"/>
      <c r="LFR214" s="581"/>
      <c r="LFS214" s="581"/>
      <c r="LFT214" s="581"/>
      <c r="LFU214" s="581"/>
      <c r="LFV214" s="581"/>
      <c r="LFW214" s="581"/>
      <c r="LFX214" s="581"/>
      <c r="LFY214" s="581"/>
      <c r="LFZ214" s="581"/>
      <c r="LGA214" s="581"/>
      <c r="LGB214" s="581"/>
      <c r="LGC214" s="581"/>
      <c r="LGD214" s="581"/>
      <c r="LGE214" s="581"/>
      <c r="LGF214" s="581"/>
      <c r="LGG214" s="581"/>
      <c r="LGH214" s="581"/>
      <c r="LGI214" s="581"/>
      <c r="LGJ214" s="581"/>
      <c r="LGK214" s="581"/>
      <c r="LGL214" s="581"/>
      <c r="LGM214" s="581"/>
      <c r="LGN214" s="581"/>
      <c r="LGO214" s="581"/>
      <c r="LGP214" s="581"/>
      <c r="LGQ214" s="581"/>
      <c r="LGR214" s="581"/>
      <c r="LGS214" s="581"/>
      <c r="LGT214" s="581"/>
      <c r="LGU214" s="581"/>
      <c r="LGV214" s="581"/>
      <c r="LGW214" s="581"/>
      <c r="LGX214" s="581"/>
      <c r="LGY214" s="581"/>
      <c r="LGZ214" s="581"/>
      <c r="LHA214" s="581"/>
      <c r="LHB214" s="581"/>
      <c r="LHC214" s="581"/>
      <c r="LHD214" s="581"/>
      <c r="LHE214" s="581"/>
      <c r="LHF214" s="581"/>
      <c r="LHG214" s="581"/>
      <c r="LHH214" s="581"/>
      <c r="LHI214" s="581"/>
      <c r="LHJ214" s="581"/>
      <c r="LHK214" s="581"/>
      <c r="LHL214" s="581"/>
      <c r="LHM214" s="581"/>
      <c r="LHN214" s="581"/>
      <c r="LHO214" s="581"/>
      <c r="LHP214" s="581"/>
      <c r="LHQ214" s="581"/>
      <c r="LHR214" s="581"/>
      <c r="LHS214" s="581"/>
      <c r="LHT214" s="581"/>
      <c r="LHU214" s="581"/>
      <c r="LHV214" s="581"/>
      <c r="LHW214" s="581"/>
      <c r="LHX214" s="581"/>
      <c r="LHY214" s="581"/>
      <c r="LHZ214" s="581"/>
      <c r="LIA214" s="581"/>
      <c r="LIB214" s="581"/>
      <c r="LIC214" s="581"/>
      <c r="LID214" s="581"/>
      <c r="LIE214" s="581"/>
      <c r="LIF214" s="581"/>
      <c r="LIG214" s="581"/>
      <c r="LIH214" s="581"/>
      <c r="LII214" s="581"/>
      <c r="LIJ214" s="581"/>
      <c r="LIK214" s="581"/>
      <c r="LIL214" s="581"/>
      <c r="LIM214" s="581"/>
      <c r="LIN214" s="581"/>
      <c r="LIO214" s="581"/>
      <c r="LIP214" s="581"/>
      <c r="LIQ214" s="581"/>
      <c r="LIR214" s="581"/>
      <c r="LIS214" s="581"/>
      <c r="LIT214" s="581"/>
      <c r="LIU214" s="581"/>
      <c r="LIV214" s="581"/>
      <c r="LIW214" s="581"/>
      <c r="LIX214" s="581"/>
      <c r="LIY214" s="581"/>
      <c r="LIZ214" s="581"/>
      <c r="LJA214" s="581"/>
      <c r="LJB214" s="581"/>
      <c r="LJC214" s="581"/>
      <c r="LJD214" s="581"/>
      <c r="LJE214" s="581"/>
      <c r="LJF214" s="581"/>
      <c r="LJG214" s="581"/>
      <c r="LJH214" s="581"/>
      <c r="LJI214" s="581"/>
      <c r="LJJ214" s="581"/>
      <c r="LJK214" s="581"/>
      <c r="LJL214" s="581"/>
      <c r="LJM214" s="581"/>
      <c r="LJN214" s="581"/>
      <c r="LJO214" s="581"/>
      <c r="LJP214" s="581"/>
      <c r="LJQ214" s="581"/>
      <c r="LJR214" s="581"/>
      <c r="LJS214" s="581"/>
      <c r="LJT214" s="581"/>
      <c r="LJU214" s="581"/>
      <c r="LJV214" s="581"/>
      <c r="LJW214" s="581"/>
      <c r="LJX214" s="581"/>
      <c r="LJY214" s="581"/>
      <c r="LJZ214" s="581"/>
      <c r="LKA214" s="581"/>
      <c r="LKB214" s="581"/>
      <c r="LKC214" s="581"/>
      <c r="LKD214" s="581"/>
      <c r="LKE214" s="581"/>
      <c r="LKF214" s="581"/>
      <c r="LKG214" s="581"/>
      <c r="LKH214" s="581"/>
      <c r="LKI214" s="581"/>
      <c r="LKJ214" s="581"/>
      <c r="LKK214" s="581"/>
      <c r="LKL214" s="581"/>
      <c r="LKM214" s="581"/>
      <c r="LKN214" s="581"/>
      <c r="LKO214" s="581"/>
      <c r="LKP214" s="581"/>
      <c r="LKQ214" s="581"/>
      <c r="LKR214" s="581"/>
      <c r="LKS214" s="581"/>
      <c r="LKT214" s="581"/>
      <c r="LKU214" s="581"/>
      <c r="LKV214" s="581"/>
      <c r="LKW214" s="581"/>
      <c r="LKX214" s="581"/>
      <c r="LKY214" s="581"/>
      <c r="LKZ214" s="581"/>
      <c r="LLA214" s="581"/>
      <c r="LLB214" s="581"/>
      <c r="LLC214" s="581"/>
      <c r="LLD214" s="581"/>
      <c r="LLE214" s="581"/>
      <c r="LLF214" s="581"/>
      <c r="LLG214" s="581"/>
      <c r="LLH214" s="581"/>
      <c r="LLI214" s="581"/>
      <c r="LLJ214" s="581"/>
      <c r="LLK214" s="581"/>
      <c r="LLL214" s="581"/>
      <c r="LLM214" s="581"/>
      <c r="LLN214" s="581"/>
      <c r="LLO214" s="581"/>
      <c r="LLP214" s="581"/>
      <c r="LLQ214" s="581"/>
      <c r="LLR214" s="581"/>
      <c r="LLS214" s="581"/>
      <c r="LLT214" s="581"/>
      <c r="LLU214" s="581"/>
      <c r="LLV214" s="581"/>
      <c r="LLW214" s="581"/>
      <c r="LLX214" s="581"/>
      <c r="LLY214" s="581"/>
      <c r="LLZ214" s="581"/>
      <c r="LMA214" s="581"/>
      <c r="LMB214" s="581"/>
      <c r="LMC214" s="581"/>
      <c r="LMD214" s="581"/>
      <c r="LME214" s="581"/>
      <c r="LMF214" s="581"/>
      <c r="LMG214" s="581"/>
      <c r="LMH214" s="581"/>
      <c r="LMI214" s="581"/>
      <c r="LMJ214" s="581"/>
      <c r="LMK214" s="581"/>
      <c r="LML214" s="581"/>
      <c r="LMM214" s="581"/>
      <c r="LMN214" s="581"/>
      <c r="LMO214" s="581"/>
      <c r="LMP214" s="581"/>
      <c r="LMQ214" s="581"/>
      <c r="LMR214" s="581"/>
      <c r="LMS214" s="581"/>
      <c r="LMT214" s="581"/>
      <c r="LMU214" s="581"/>
      <c r="LMV214" s="581"/>
      <c r="LMW214" s="581"/>
      <c r="LMX214" s="581"/>
      <c r="LMY214" s="581"/>
      <c r="LMZ214" s="581"/>
      <c r="LNA214" s="581"/>
      <c r="LNB214" s="581"/>
      <c r="LNC214" s="581"/>
      <c r="LND214" s="581"/>
      <c r="LNE214" s="581"/>
      <c r="LNF214" s="581"/>
      <c r="LNG214" s="581"/>
      <c r="LNH214" s="581"/>
      <c r="LNI214" s="581"/>
      <c r="LNJ214" s="581"/>
      <c r="LNK214" s="581"/>
      <c r="LNL214" s="581"/>
      <c r="LNM214" s="581"/>
      <c r="LNN214" s="581"/>
      <c r="LNO214" s="581"/>
      <c r="LNP214" s="581"/>
      <c r="LNQ214" s="581"/>
      <c r="LNR214" s="581"/>
      <c r="LNS214" s="581"/>
      <c r="LNT214" s="581"/>
      <c r="LNU214" s="581"/>
      <c r="LNV214" s="581"/>
      <c r="LNW214" s="581"/>
      <c r="LNX214" s="581"/>
      <c r="LNY214" s="581"/>
      <c r="LNZ214" s="581"/>
      <c r="LOA214" s="581"/>
      <c r="LOB214" s="581"/>
      <c r="LOC214" s="581"/>
      <c r="LOD214" s="581"/>
      <c r="LOE214" s="581"/>
      <c r="LOF214" s="581"/>
      <c r="LOG214" s="581"/>
      <c r="LOH214" s="581"/>
      <c r="LOI214" s="581"/>
      <c r="LOJ214" s="581"/>
      <c r="LOK214" s="581"/>
      <c r="LOL214" s="581"/>
      <c r="LOM214" s="581"/>
      <c r="LON214" s="581"/>
      <c r="LOO214" s="581"/>
      <c r="LOP214" s="581"/>
      <c r="LOQ214" s="581"/>
      <c r="LOR214" s="581"/>
      <c r="LOS214" s="581"/>
      <c r="LOT214" s="581"/>
      <c r="LOU214" s="581"/>
      <c r="LOV214" s="581"/>
      <c r="LOW214" s="581"/>
      <c r="LOX214" s="581"/>
      <c r="LOY214" s="581"/>
      <c r="LOZ214" s="581"/>
      <c r="LPA214" s="581"/>
      <c r="LPB214" s="581"/>
      <c r="LPC214" s="581"/>
      <c r="LPD214" s="581"/>
      <c r="LPE214" s="581"/>
      <c r="LPF214" s="581"/>
      <c r="LPG214" s="581"/>
      <c r="LPH214" s="581"/>
      <c r="LPI214" s="581"/>
      <c r="LPJ214" s="581"/>
      <c r="LPK214" s="581"/>
      <c r="LPL214" s="581"/>
      <c r="LPM214" s="581"/>
      <c r="LPN214" s="581"/>
      <c r="LPO214" s="581"/>
      <c r="LPP214" s="581"/>
      <c r="LPQ214" s="581"/>
      <c r="LPR214" s="581"/>
      <c r="LPS214" s="581"/>
      <c r="LPT214" s="581"/>
      <c r="LPU214" s="581"/>
      <c r="LPV214" s="581"/>
      <c r="LPW214" s="581"/>
      <c r="LPX214" s="581"/>
      <c r="LPY214" s="581"/>
      <c r="LPZ214" s="581"/>
      <c r="LQA214" s="581"/>
      <c r="LQB214" s="581"/>
      <c r="LQC214" s="581"/>
      <c r="LQD214" s="581"/>
      <c r="LQE214" s="581"/>
      <c r="LQF214" s="581"/>
      <c r="LQG214" s="581"/>
      <c r="LQH214" s="581"/>
      <c r="LQI214" s="581"/>
      <c r="LQJ214" s="581"/>
      <c r="LQK214" s="581"/>
      <c r="LQL214" s="581"/>
      <c r="LQM214" s="581"/>
      <c r="LQN214" s="581"/>
      <c r="LQO214" s="581"/>
      <c r="LQP214" s="581"/>
      <c r="LQQ214" s="581"/>
      <c r="LQR214" s="581"/>
      <c r="LQS214" s="581"/>
      <c r="LQT214" s="581"/>
      <c r="LQU214" s="581"/>
      <c r="LQV214" s="581"/>
      <c r="LQW214" s="581"/>
      <c r="LQX214" s="581"/>
      <c r="LQY214" s="581"/>
      <c r="LQZ214" s="581"/>
      <c r="LRA214" s="581"/>
      <c r="LRB214" s="581"/>
      <c r="LRC214" s="581"/>
      <c r="LRD214" s="581"/>
      <c r="LRE214" s="581"/>
      <c r="LRF214" s="581"/>
      <c r="LRG214" s="581"/>
      <c r="LRH214" s="581"/>
      <c r="LRI214" s="581"/>
      <c r="LRJ214" s="581"/>
      <c r="LRK214" s="581"/>
      <c r="LRL214" s="581"/>
      <c r="LRM214" s="581"/>
      <c r="LRN214" s="581"/>
      <c r="LRO214" s="581"/>
      <c r="LRP214" s="581"/>
      <c r="LRQ214" s="581"/>
      <c r="LRR214" s="581"/>
      <c r="LRS214" s="581"/>
      <c r="LRT214" s="581"/>
      <c r="LRU214" s="581"/>
      <c r="LRV214" s="581"/>
      <c r="LRW214" s="581"/>
      <c r="LRX214" s="581"/>
      <c r="LRY214" s="581"/>
      <c r="LRZ214" s="581"/>
      <c r="LSA214" s="581"/>
      <c r="LSB214" s="581"/>
      <c r="LSC214" s="581"/>
      <c r="LSD214" s="581"/>
      <c r="LSE214" s="581"/>
      <c r="LSF214" s="581"/>
      <c r="LSG214" s="581"/>
      <c r="LSH214" s="581"/>
      <c r="LSI214" s="581"/>
      <c r="LSJ214" s="581"/>
      <c r="LSK214" s="581"/>
      <c r="LSL214" s="581"/>
      <c r="LSM214" s="581"/>
      <c r="LSN214" s="581"/>
      <c r="LSO214" s="581"/>
      <c r="LSP214" s="581"/>
      <c r="LSQ214" s="581"/>
      <c r="LSR214" s="581"/>
      <c r="LSS214" s="581"/>
      <c r="LST214" s="581"/>
      <c r="LSU214" s="581"/>
      <c r="LSV214" s="581"/>
      <c r="LSW214" s="581"/>
      <c r="LSX214" s="581"/>
      <c r="LSY214" s="581"/>
      <c r="LSZ214" s="581"/>
      <c r="LTA214" s="581"/>
      <c r="LTB214" s="581"/>
      <c r="LTC214" s="581"/>
      <c r="LTD214" s="581"/>
      <c r="LTE214" s="581"/>
      <c r="LTF214" s="581"/>
      <c r="LTG214" s="581"/>
      <c r="LTH214" s="581"/>
      <c r="LTI214" s="581"/>
      <c r="LTJ214" s="581"/>
      <c r="LTK214" s="581"/>
      <c r="LTL214" s="581"/>
      <c r="LTM214" s="581"/>
      <c r="LTN214" s="581"/>
      <c r="LTO214" s="581"/>
      <c r="LTP214" s="581"/>
      <c r="LTQ214" s="581"/>
      <c r="LTR214" s="581"/>
      <c r="LTS214" s="581"/>
      <c r="LTT214" s="581"/>
      <c r="LTU214" s="581"/>
      <c r="LTV214" s="581"/>
      <c r="LTW214" s="581"/>
      <c r="LTX214" s="581"/>
      <c r="LTY214" s="581"/>
      <c r="LTZ214" s="581"/>
      <c r="LUA214" s="581"/>
      <c r="LUB214" s="581"/>
      <c r="LUC214" s="581"/>
      <c r="LUD214" s="581"/>
      <c r="LUE214" s="581"/>
      <c r="LUF214" s="581"/>
      <c r="LUG214" s="581"/>
      <c r="LUH214" s="581"/>
      <c r="LUI214" s="581"/>
      <c r="LUJ214" s="581"/>
      <c r="LUK214" s="581"/>
      <c r="LUL214" s="581"/>
      <c r="LUM214" s="581"/>
      <c r="LUN214" s="581"/>
      <c r="LUO214" s="581"/>
      <c r="LUP214" s="581"/>
      <c r="LUQ214" s="581"/>
      <c r="LUR214" s="581"/>
      <c r="LUS214" s="581"/>
      <c r="LUT214" s="581"/>
      <c r="LUU214" s="581"/>
      <c r="LUV214" s="581"/>
      <c r="LUW214" s="581"/>
      <c r="LUX214" s="581"/>
      <c r="LUY214" s="581"/>
      <c r="LUZ214" s="581"/>
      <c r="LVA214" s="581"/>
      <c r="LVB214" s="581"/>
      <c r="LVC214" s="581"/>
      <c r="LVD214" s="581"/>
      <c r="LVE214" s="581"/>
      <c r="LVF214" s="581"/>
      <c r="LVG214" s="581"/>
      <c r="LVH214" s="581"/>
      <c r="LVI214" s="581"/>
      <c r="LVJ214" s="581"/>
      <c r="LVK214" s="581"/>
      <c r="LVL214" s="581"/>
      <c r="LVM214" s="581"/>
      <c r="LVN214" s="581"/>
      <c r="LVO214" s="581"/>
      <c r="LVP214" s="581"/>
      <c r="LVQ214" s="581"/>
      <c r="LVR214" s="581"/>
      <c r="LVS214" s="581"/>
      <c r="LVT214" s="581"/>
      <c r="LVU214" s="581"/>
      <c r="LVV214" s="581"/>
      <c r="LVW214" s="581"/>
      <c r="LVX214" s="581"/>
      <c r="LVY214" s="581"/>
      <c r="LVZ214" s="581"/>
      <c r="LWA214" s="581"/>
      <c r="LWB214" s="581"/>
      <c r="LWC214" s="581"/>
      <c r="LWD214" s="581"/>
      <c r="LWE214" s="581"/>
      <c r="LWF214" s="581"/>
      <c r="LWG214" s="581"/>
      <c r="LWH214" s="581"/>
      <c r="LWI214" s="581"/>
      <c r="LWJ214" s="581"/>
      <c r="LWK214" s="581"/>
      <c r="LWL214" s="581"/>
      <c r="LWM214" s="581"/>
      <c r="LWN214" s="581"/>
      <c r="LWO214" s="581"/>
      <c r="LWP214" s="581"/>
      <c r="LWQ214" s="581"/>
      <c r="LWR214" s="581"/>
      <c r="LWS214" s="581"/>
      <c r="LWT214" s="581"/>
      <c r="LWU214" s="581"/>
      <c r="LWV214" s="581"/>
      <c r="LWW214" s="581"/>
      <c r="LWX214" s="581"/>
      <c r="LWY214" s="581"/>
      <c r="LWZ214" s="581"/>
      <c r="LXA214" s="581"/>
      <c r="LXB214" s="581"/>
      <c r="LXC214" s="581"/>
      <c r="LXD214" s="581"/>
      <c r="LXE214" s="581"/>
      <c r="LXF214" s="581"/>
      <c r="LXG214" s="581"/>
      <c r="LXH214" s="581"/>
      <c r="LXI214" s="581"/>
      <c r="LXJ214" s="581"/>
      <c r="LXK214" s="581"/>
      <c r="LXL214" s="581"/>
      <c r="LXM214" s="581"/>
      <c r="LXN214" s="581"/>
      <c r="LXO214" s="581"/>
      <c r="LXP214" s="581"/>
      <c r="LXQ214" s="581"/>
      <c r="LXR214" s="581"/>
      <c r="LXS214" s="581"/>
      <c r="LXT214" s="581"/>
      <c r="LXU214" s="581"/>
      <c r="LXV214" s="581"/>
      <c r="LXW214" s="581"/>
      <c r="LXX214" s="581"/>
      <c r="LXY214" s="581"/>
      <c r="LXZ214" s="581"/>
      <c r="LYA214" s="581"/>
      <c r="LYB214" s="581"/>
      <c r="LYC214" s="581"/>
      <c r="LYD214" s="581"/>
      <c r="LYE214" s="581"/>
      <c r="LYF214" s="581"/>
      <c r="LYG214" s="581"/>
      <c r="LYH214" s="581"/>
      <c r="LYI214" s="581"/>
      <c r="LYJ214" s="581"/>
      <c r="LYK214" s="581"/>
      <c r="LYL214" s="581"/>
      <c r="LYM214" s="581"/>
      <c r="LYN214" s="581"/>
      <c r="LYO214" s="581"/>
      <c r="LYP214" s="581"/>
      <c r="LYQ214" s="581"/>
      <c r="LYR214" s="581"/>
      <c r="LYS214" s="581"/>
      <c r="LYT214" s="581"/>
      <c r="LYU214" s="581"/>
      <c r="LYV214" s="581"/>
      <c r="LYW214" s="581"/>
      <c r="LYX214" s="581"/>
      <c r="LYY214" s="581"/>
      <c r="LYZ214" s="581"/>
      <c r="LZA214" s="581"/>
      <c r="LZB214" s="581"/>
      <c r="LZC214" s="581"/>
      <c r="LZD214" s="581"/>
      <c r="LZE214" s="581"/>
      <c r="LZF214" s="581"/>
      <c r="LZG214" s="581"/>
      <c r="LZH214" s="581"/>
      <c r="LZI214" s="581"/>
      <c r="LZJ214" s="581"/>
      <c r="LZK214" s="581"/>
      <c r="LZL214" s="581"/>
      <c r="LZM214" s="581"/>
      <c r="LZN214" s="581"/>
      <c r="LZO214" s="581"/>
      <c r="LZP214" s="581"/>
      <c r="LZQ214" s="581"/>
      <c r="LZR214" s="581"/>
      <c r="LZS214" s="581"/>
      <c r="LZT214" s="581"/>
      <c r="LZU214" s="581"/>
      <c r="LZV214" s="581"/>
      <c r="LZW214" s="581"/>
      <c r="LZX214" s="581"/>
      <c r="LZY214" s="581"/>
      <c r="LZZ214" s="581"/>
      <c r="MAA214" s="581"/>
      <c r="MAB214" s="581"/>
      <c r="MAC214" s="581"/>
      <c r="MAD214" s="581"/>
      <c r="MAE214" s="581"/>
      <c r="MAF214" s="581"/>
      <c r="MAG214" s="581"/>
      <c r="MAH214" s="581"/>
      <c r="MAI214" s="581"/>
      <c r="MAJ214" s="581"/>
      <c r="MAK214" s="581"/>
      <c r="MAL214" s="581"/>
      <c r="MAM214" s="581"/>
      <c r="MAN214" s="581"/>
      <c r="MAO214" s="581"/>
      <c r="MAP214" s="581"/>
      <c r="MAQ214" s="581"/>
      <c r="MAR214" s="581"/>
      <c r="MAS214" s="581"/>
      <c r="MAT214" s="581"/>
      <c r="MAU214" s="581"/>
      <c r="MAV214" s="581"/>
      <c r="MAW214" s="581"/>
      <c r="MAX214" s="581"/>
      <c r="MAY214" s="581"/>
      <c r="MAZ214" s="581"/>
      <c r="MBA214" s="581"/>
      <c r="MBB214" s="581"/>
      <c r="MBC214" s="581"/>
      <c r="MBD214" s="581"/>
      <c r="MBE214" s="581"/>
      <c r="MBF214" s="581"/>
      <c r="MBG214" s="581"/>
      <c r="MBH214" s="581"/>
      <c r="MBI214" s="581"/>
      <c r="MBJ214" s="581"/>
      <c r="MBK214" s="581"/>
      <c r="MBL214" s="581"/>
      <c r="MBM214" s="581"/>
      <c r="MBN214" s="581"/>
      <c r="MBO214" s="581"/>
      <c r="MBP214" s="581"/>
      <c r="MBQ214" s="581"/>
      <c r="MBR214" s="581"/>
      <c r="MBS214" s="581"/>
      <c r="MBT214" s="581"/>
      <c r="MBU214" s="581"/>
      <c r="MBV214" s="581"/>
      <c r="MBW214" s="581"/>
      <c r="MBX214" s="581"/>
      <c r="MBY214" s="581"/>
      <c r="MBZ214" s="581"/>
      <c r="MCA214" s="581"/>
      <c r="MCB214" s="581"/>
      <c r="MCC214" s="581"/>
      <c r="MCD214" s="581"/>
      <c r="MCE214" s="581"/>
      <c r="MCF214" s="581"/>
      <c r="MCG214" s="581"/>
      <c r="MCH214" s="581"/>
      <c r="MCI214" s="581"/>
      <c r="MCJ214" s="581"/>
      <c r="MCK214" s="581"/>
      <c r="MCL214" s="581"/>
      <c r="MCM214" s="581"/>
      <c r="MCN214" s="581"/>
      <c r="MCO214" s="581"/>
      <c r="MCP214" s="581"/>
      <c r="MCQ214" s="581"/>
      <c r="MCR214" s="581"/>
      <c r="MCS214" s="581"/>
      <c r="MCT214" s="581"/>
      <c r="MCU214" s="581"/>
      <c r="MCV214" s="581"/>
      <c r="MCW214" s="581"/>
      <c r="MCX214" s="581"/>
      <c r="MCY214" s="581"/>
      <c r="MCZ214" s="581"/>
      <c r="MDA214" s="581"/>
      <c r="MDB214" s="581"/>
      <c r="MDC214" s="581"/>
      <c r="MDD214" s="581"/>
      <c r="MDE214" s="581"/>
      <c r="MDF214" s="581"/>
      <c r="MDG214" s="581"/>
      <c r="MDH214" s="581"/>
      <c r="MDI214" s="581"/>
      <c r="MDJ214" s="581"/>
      <c r="MDK214" s="581"/>
      <c r="MDL214" s="581"/>
      <c r="MDM214" s="581"/>
      <c r="MDN214" s="581"/>
      <c r="MDO214" s="581"/>
      <c r="MDP214" s="581"/>
      <c r="MDQ214" s="581"/>
      <c r="MDR214" s="581"/>
      <c r="MDS214" s="581"/>
      <c r="MDT214" s="581"/>
      <c r="MDU214" s="581"/>
      <c r="MDV214" s="581"/>
      <c r="MDW214" s="581"/>
      <c r="MDX214" s="581"/>
      <c r="MDY214" s="581"/>
      <c r="MDZ214" s="581"/>
      <c r="MEA214" s="581"/>
      <c r="MEB214" s="581"/>
      <c r="MEC214" s="581"/>
      <c r="MED214" s="581"/>
      <c r="MEE214" s="581"/>
      <c r="MEF214" s="581"/>
      <c r="MEG214" s="581"/>
      <c r="MEH214" s="581"/>
      <c r="MEI214" s="581"/>
      <c r="MEJ214" s="581"/>
      <c r="MEK214" s="581"/>
      <c r="MEL214" s="581"/>
      <c r="MEM214" s="581"/>
      <c r="MEN214" s="581"/>
      <c r="MEO214" s="581"/>
      <c r="MEP214" s="581"/>
      <c r="MEQ214" s="581"/>
      <c r="MER214" s="581"/>
      <c r="MES214" s="581"/>
      <c r="MET214" s="581"/>
      <c r="MEU214" s="581"/>
      <c r="MEV214" s="581"/>
      <c r="MEW214" s="581"/>
      <c r="MEX214" s="581"/>
      <c r="MEY214" s="581"/>
      <c r="MEZ214" s="581"/>
      <c r="MFA214" s="581"/>
      <c r="MFB214" s="581"/>
      <c r="MFC214" s="581"/>
      <c r="MFD214" s="581"/>
      <c r="MFE214" s="581"/>
      <c r="MFF214" s="581"/>
      <c r="MFG214" s="581"/>
      <c r="MFH214" s="581"/>
      <c r="MFI214" s="581"/>
      <c r="MFJ214" s="581"/>
      <c r="MFK214" s="581"/>
      <c r="MFL214" s="581"/>
      <c r="MFM214" s="581"/>
      <c r="MFN214" s="581"/>
      <c r="MFO214" s="581"/>
      <c r="MFP214" s="581"/>
      <c r="MFQ214" s="581"/>
      <c r="MFR214" s="581"/>
      <c r="MFS214" s="581"/>
      <c r="MFT214" s="581"/>
      <c r="MFU214" s="581"/>
      <c r="MFV214" s="581"/>
      <c r="MFW214" s="581"/>
      <c r="MFX214" s="581"/>
      <c r="MFY214" s="581"/>
      <c r="MFZ214" s="581"/>
      <c r="MGA214" s="581"/>
      <c r="MGB214" s="581"/>
      <c r="MGC214" s="581"/>
      <c r="MGD214" s="581"/>
      <c r="MGE214" s="581"/>
      <c r="MGF214" s="581"/>
      <c r="MGG214" s="581"/>
      <c r="MGH214" s="581"/>
      <c r="MGI214" s="581"/>
      <c r="MGJ214" s="581"/>
      <c r="MGK214" s="581"/>
      <c r="MGL214" s="581"/>
      <c r="MGM214" s="581"/>
      <c r="MGN214" s="581"/>
      <c r="MGO214" s="581"/>
      <c r="MGP214" s="581"/>
      <c r="MGQ214" s="581"/>
      <c r="MGR214" s="581"/>
      <c r="MGS214" s="581"/>
      <c r="MGT214" s="581"/>
      <c r="MGU214" s="581"/>
      <c r="MGV214" s="581"/>
      <c r="MGW214" s="581"/>
      <c r="MGX214" s="581"/>
      <c r="MGY214" s="581"/>
      <c r="MGZ214" s="581"/>
      <c r="MHA214" s="581"/>
      <c r="MHB214" s="581"/>
      <c r="MHC214" s="581"/>
      <c r="MHD214" s="581"/>
      <c r="MHE214" s="581"/>
      <c r="MHF214" s="581"/>
      <c r="MHG214" s="581"/>
      <c r="MHH214" s="581"/>
      <c r="MHI214" s="581"/>
      <c r="MHJ214" s="581"/>
      <c r="MHK214" s="581"/>
      <c r="MHL214" s="581"/>
      <c r="MHM214" s="581"/>
      <c r="MHN214" s="581"/>
      <c r="MHO214" s="581"/>
      <c r="MHP214" s="581"/>
      <c r="MHQ214" s="581"/>
      <c r="MHR214" s="581"/>
      <c r="MHS214" s="581"/>
      <c r="MHT214" s="581"/>
      <c r="MHU214" s="581"/>
      <c r="MHV214" s="581"/>
      <c r="MHW214" s="581"/>
      <c r="MHX214" s="581"/>
      <c r="MHY214" s="581"/>
      <c r="MHZ214" s="581"/>
      <c r="MIA214" s="581"/>
      <c r="MIB214" s="581"/>
      <c r="MIC214" s="581"/>
      <c r="MID214" s="581"/>
      <c r="MIE214" s="581"/>
      <c r="MIF214" s="581"/>
      <c r="MIG214" s="581"/>
      <c r="MIH214" s="581"/>
      <c r="MII214" s="581"/>
      <c r="MIJ214" s="581"/>
      <c r="MIK214" s="581"/>
      <c r="MIL214" s="581"/>
      <c r="MIM214" s="581"/>
      <c r="MIN214" s="581"/>
      <c r="MIO214" s="581"/>
      <c r="MIP214" s="581"/>
      <c r="MIQ214" s="581"/>
      <c r="MIR214" s="581"/>
      <c r="MIS214" s="581"/>
      <c r="MIT214" s="581"/>
      <c r="MIU214" s="581"/>
      <c r="MIV214" s="581"/>
      <c r="MIW214" s="581"/>
      <c r="MIX214" s="581"/>
      <c r="MIY214" s="581"/>
      <c r="MIZ214" s="581"/>
      <c r="MJA214" s="581"/>
      <c r="MJB214" s="581"/>
      <c r="MJC214" s="581"/>
      <c r="MJD214" s="581"/>
      <c r="MJE214" s="581"/>
      <c r="MJF214" s="581"/>
      <c r="MJG214" s="581"/>
      <c r="MJH214" s="581"/>
      <c r="MJI214" s="581"/>
      <c r="MJJ214" s="581"/>
      <c r="MJK214" s="581"/>
      <c r="MJL214" s="581"/>
      <c r="MJM214" s="581"/>
      <c r="MJN214" s="581"/>
      <c r="MJO214" s="581"/>
      <c r="MJP214" s="581"/>
      <c r="MJQ214" s="581"/>
      <c r="MJR214" s="581"/>
      <c r="MJS214" s="581"/>
      <c r="MJT214" s="581"/>
      <c r="MJU214" s="581"/>
      <c r="MJV214" s="581"/>
      <c r="MJW214" s="581"/>
      <c r="MJX214" s="581"/>
      <c r="MJY214" s="581"/>
      <c r="MJZ214" s="581"/>
      <c r="MKA214" s="581"/>
      <c r="MKB214" s="581"/>
      <c r="MKC214" s="581"/>
      <c r="MKD214" s="581"/>
      <c r="MKE214" s="581"/>
      <c r="MKF214" s="581"/>
      <c r="MKG214" s="581"/>
      <c r="MKH214" s="581"/>
      <c r="MKI214" s="581"/>
      <c r="MKJ214" s="581"/>
      <c r="MKK214" s="581"/>
      <c r="MKL214" s="581"/>
      <c r="MKM214" s="581"/>
      <c r="MKN214" s="581"/>
      <c r="MKO214" s="581"/>
      <c r="MKP214" s="581"/>
      <c r="MKQ214" s="581"/>
      <c r="MKR214" s="581"/>
      <c r="MKS214" s="581"/>
      <c r="MKT214" s="581"/>
      <c r="MKU214" s="581"/>
      <c r="MKV214" s="581"/>
      <c r="MKW214" s="581"/>
      <c r="MKX214" s="581"/>
      <c r="MKY214" s="581"/>
      <c r="MKZ214" s="581"/>
      <c r="MLA214" s="581"/>
      <c r="MLB214" s="581"/>
      <c r="MLC214" s="581"/>
      <c r="MLD214" s="581"/>
      <c r="MLE214" s="581"/>
      <c r="MLF214" s="581"/>
      <c r="MLG214" s="581"/>
      <c r="MLH214" s="581"/>
      <c r="MLI214" s="581"/>
      <c r="MLJ214" s="581"/>
      <c r="MLK214" s="581"/>
      <c r="MLL214" s="581"/>
      <c r="MLM214" s="581"/>
      <c r="MLN214" s="581"/>
      <c r="MLO214" s="581"/>
      <c r="MLP214" s="581"/>
      <c r="MLQ214" s="581"/>
      <c r="MLR214" s="581"/>
      <c r="MLS214" s="581"/>
      <c r="MLT214" s="581"/>
      <c r="MLU214" s="581"/>
      <c r="MLV214" s="581"/>
      <c r="MLW214" s="581"/>
      <c r="MLX214" s="581"/>
      <c r="MLY214" s="581"/>
      <c r="MLZ214" s="581"/>
      <c r="MMA214" s="581"/>
      <c r="MMB214" s="581"/>
      <c r="MMC214" s="581"/>
      <c r="MMD214" s="581"/>
      <c r="MME214" s="581"/>
      <c r="MMF214" s="581"/>
      <c r="MMG214" s="581"/>
      <c r="MMH214" s="581"/>
      <c r="MMI214" s="581"/>
      <c r="MMJ214" s="581"/>
      <c r="MMK214" s="581"/>
      <c r="MML214" s="581"/>
      <c r="MMM214" s="581"/>
      <c r="MMN214" s="581"/>
      <c r="MMO214" s="581"/>
      <c r="MMP214" s="581"/>
      <c r="MMQ214" s="581"/>
      <c r="MMR214" s="581"/>
      <c r="MMS214" s="581"/>
      <c r="MMT214" s="581"/>
      <c r="MMU214" s="581"/>
      <c r="MMV214" s="581"/>
      <c r="MMW214" s="581"/>
      <c r="MMX214" s="581"/>
      <c r="MMY214" s="581"/>
      <c r="MMZ214" s="581"/>
      <c r="MNA214" s="581"/>
      <c r="MNB214" s="581"/>
      <c r="MNC214" s="581"/>
      <c r="MND214" s="581"/>
      <c r="MNE214" s="581"/>
      <c r="MNF214" s="581"/>
      <c r="MNG214" s="581"/>
      <c r="MNH214" s="581"/>
      <c r="MNI214" s="581"/>
      <c r="MNJ214" s="581"/>
      <c r="MNK214" s="581"/>
      <c r="MNL214" s="581"/>
      <c r="MNM214" s="581"/>
      <c r="MNN214" s="581"/>
      <c r="MNO214" s="581"/>
      <c r="MNP214" s="581"/>
      <c r="MNQ214" s="581"/>
      <c r="MNR214" s="581"/>
      <c r="MNS214" s="581"/>
      <c r="MNT214" s="581"/>
      <c r="MNU214" s="581"/>
      <c r="MNV214" s="581"/>
      <c r="MNW214" s="581"/>
      <c r="MNX214" s="581"/>
      <c r="MNY214" s="581"/>
      <c r="MNZ214" s="581"/>
      <c r="MOA214" s="581"/>
      <c r="MOB214" s="581"/>
      <c r="MOC214" s="581"/>
      <c r="MOD214" s="581"/>
      <c r="MOE214" s="581"/>
      <c r="MOF214" s="581"/>
      <c r="MOG214" s="581"/>
      <c r="MOH214" s="581"/>
      <c r="MOI214" s="581"/>
      <c r="MOJ214" s="581"/>
      <c r="MOK214" s="581"/>
      <c r="MOL214" s="581"/>
      <c r="MOM214" s="581"/>
      <c r="MON214" s="581"/>
      <c r="MOO214" s="581"/>
      <c r="MOP214" s="581"/>
      <c r="MOQ214" s="581"/>
      <c r="MOR214" s="581"/>
      <c r="MOS214" s="581"/>
      <c r="MOT214" s="581"/>
      <c r="MOU214" s="581"/>
      <c r="MOV214" s="581"/>
      <c r="MOW214" s="581"/>
      <c r="MOX214" s="581"/>
      <c r="MOY214" s="581"/>
      <c r="MOZ214" s="581"/>
      <c r="MPA214" s="581"/>
      <c r="MPB214" s="581"/>
      <c r="MPC214" s="581"/>
      <c r="MPD214" s="581"/>
      <c r="MPE214" s="581"/>
      <c r="MPF214" s="581"/>
      <c r="MPG214" s="581"/>
      <c r="MPH214" s="581"/>
      <c r="MPI214" s="581"/>
      <c r="MPJ214" s="581"/>
      <c r="MPK214" s="581"/>
      <c r="MPL214" s="581"/>
      <c r="MPM214" s="581"/>
      <c r="MPN214" s="581"/>
      <c r="MPO214" s="581"/>
      <c r="MPP214" s="581"/>
      <c r="MPQ214" s="581"/>
      <c r="MPR214" s="581"/>
      <c r="MPS214" s="581"/>
      <c r="MPT214" s="581"/>
      <c r="MPU214" s="581"/>
      <c r="MPV214" s="581"/>
      <c r="MPW214" s="581"/>
      <c r="MPX214" s="581"/>
      <c r="MPY214" s="581"/>
      <c r="MPZ214" s="581"/>
      <c r="MQA214" s="581"/>
      <c r="MQB214" s="581"/>
      <c r="MQC214" s="581"/>
      <c r="MQD214" s="581"/>
      <c r="MQE214" s="581"/>
      <c r="MQF214" s="581"/>
      <c r="MQG214" s="581"/>
      <c r="MQH214" s="581"/>
      <c r="MQI214" s="581"/>
      <c r="MQJ214" s="581"/>
      <c r="MQK214" s="581"/>
      <c r="MQL214" s="581"/>
      <c r="MQM214" s="581"/>
      <c r="MQN214" s="581"/>
      <c r="MQO214" s="581"/>
      <c r="MQP214" s="581"/>
      <c r="MQQ214" s="581"/>
      <c r="MQR214" s="581"/>
      <c r="MQS214" s="581"/>
      <c r="MQT214" s="581"/>
      <c r="MQU214" s="581"/>
      <c r="MQV214" s="581"/>
      <c r="MQW214" s="581"/>
      <c r="MQX214" s="581"/>
      <c r="MQY214" s="581"/>
      <c r="MQZ214" s="581"/>
      <c r="MRA214" s="581"/>
      <c r="MRB214" s="581"/>
      <c r="MRC214" s="581"/>
      <c r="MRD214" s="581"/>
      <c r="MRE214" s="581"/>
      <c r="MRF214" s="581"/>
      <c r="MRG214" s="581"/>
      <c r="MRH214" s="581"/>
      <c r="MRI214" s="581"/>
      <c r="MRJ214" s="581"/>
      <c r="MRK214" s="581"/>
      <c r="MRL214" s="581"/>
      <c r="MRM214" s="581"/>
      <c r="MRN214" s="581"/>
      <c r="MRO214" s="581"/>
      <c r="MRP214" s="581"/>
      <c r="MRQ214" s="581"/>
      <c r="MRR214" s="581"/>
      <c r="MRS214" s="581"/>
      <c r="MRT214" s="581"/>
      <c r="MRU214" s="581"/>
      <c r="MRV214" s="581"/>
      <c r="MRW214" s="581"/>
      <c r="MRX214" s="581"/>
      <c r="MRY214" s="581"/>
      <c r="MRZ214" s="581"/>
      <c r="MSA214" s="581"/>
      <c r="MSB214" s="581"/>
      <c r="MSC214" s="581"/>
      <c r="MSD214" s="581"/>
      <c r="MSE214" s="581"/>
      <c r="MSF214" s="581"/>
      <c r="MSG214" s="581"/>
      <c r="MSH214" s="581"/>
      <c r="MSI214" s="581"/>
      <c r="MSJ214" s="581"/>
      <c r="MSK214" s="581"/>
      <c r="MSL214" s="581"/>
      <c r="MSM214" s="581"/>
      <c r="MSN214" s="581"/>
      <c r="MSO214" s="581"/>
      <c r="MSP214" s="581"/>
      <c r="MSQ214" s="581"/>
      <c r="MSR214" s="581"/>
      <c r="MSS214" s="581"/>
      <c r="MST214" s="581"/>
      <c r="MSU214" s="581"/>
      <c r="MSV214" s="581"/>
      <c r="MSW214" s="581"/>
      <c r="MSX214" s="581"/>
      <c r="MSY214" s="581"/>
      <c r="MSZ214" s="581"/>
      <c r="MTA214" s="581"/>
      <c r="MTB214" s="581"/>
      <c r="MTC214" s="581"/>
      <c r="MTD214" s="581"/>
      <c r="MTE214" s="581"/>
      <c r="MTF214" s="581"/>
      <c r="MTG214" s="581"/>
      <c r="MTH214" s="581"/>
      <c r="MTI214" s="581"/>
      <c r="MTJ214" s="581"/>
      <c r="MTK214" s="581"/>
      <c r="MTL214" s="581"/>
      <c r="MTM214" s="581"/>
      <c r="MTN214" s="581"/>
      <c r="MTO214" s="581"/>
      <c r="MTP214" s="581"/>
      <c r="MTQ214" s="581"/>
      <c r="MTR214" s="581"/>
      <c r="MTS214" s="581"/>
      <c r="MTT214" s="581"/>
      <c r="MTU214" s="581"/>
      <c r="MTV214" s="581"/>
      <c r="MTW214" s="581"/>
      <c r="MTX214" s="581"/>
      <c r="MTY214" s="581"/>
      <c r="MTZ214" s="581"/>
      <c r="MUA214" s="581"/>
      <c r="MUB214" s="581"/>
      <c r="MUC214" s="581"/>
      <c r="MUD214" s="581"/>
      <c r="MUE214" s="581"/>
      <c r="MUF214" s="581"/>
      <c r="MUG214" s="581"/>
      <c r="MUH214" s="581"/>
      <c r="MUI214" s="581"/>
      <c r="MUJ214" s="581"/>
      <c r="MUK214" s="581"/>
      <c r="MUL214" s="581"/>
      <c r="MUM214" s="581"/>
      <c r="MUN214" s="581"/>
      <c r="MUO214" s="581"/>
      <c r="MUP214" s="581"/>
      <c r="MUQ214" s="581"/>
      <c r="MUR214" s="581"/>
      <c r="MUS214" s="581"/>
      <c r="MUT214" s="581"/>
      <c r="MUU214" s="581"/>
      <c r="MUV214" s="581"/>
      <c r="MUW214" s="581"/>
      <c r="MUX214" s="581"/>
      <c r="MUY214" s="581"/>
      <c r="MUZ214" s="581"/>
      <c r="MVA214" s="581"/>
      <c r="MVB214" s="581"/>
      <c r="MVC214" s="581"/>
      <c r="MVD214" s="581"/>
      <c r="MVE214" s="581"/>
      <c r="MVF214" s="581"/>
      <c r="MVG214" s="581"/>
      <c r="MVH214" s="581"/>
      <c r="MVI214" s="581"/>
      <c r="MVJ214" s="581"/>
      <c r="MVK214" s="581"/>
      <c r="MVL214" s="581"/>
      <c r="MVM214" s="581"/>
      <c r="MVN214" s="581"/>
      <c r="MVO214" s="581"/>
      <c r="MVP214" s="581"/>
      <c r="MVQ214" s="581"/>
      <c r="MVR214" s="581"/>
      <c r="MVS214" s="581"/>
      <c r="MVT214" s="581"/>
      <c r="MVU214" s="581"/>
      <c r="MVV214" s="581"/>
      <c r="MVW214" s="581"/>
      <c r="MVX214" s="581"/>
      <c r="MVY214" s="581"/>
      <c r="MVZ214" s="581"/>
      <c r="MWA214" s="581"/>
      <c r="MWB214" s="581"/>
      <c r="MWC214" s="581"/>
      <c r="MWD214" s="581"/>
      <c r="MWE214" s="581"/>
      <c r="MWF214" s="581"/>
      <c r="MWG214" s="581"/>
      <c r="MWH214" s="581"/>
      <c r="MWI214" s="581"/>
      <c r="MWJ214" s="581"/>
      <c r="MWK214" s="581"/>
      <c r="MWL214" s="581"/>
      <c r="MWM214" s="581"/>
      <c r="MWN214" s="581"/>
      <c r="MWO214" s="581"/>
      <c r="MWP214" s="581"/>
      <c r="MWQ214" s="581"/>
      <c r="MWR214" s="581"/>
      <c r="MWS214" s="581"/>
      <c r="MWT214" s="581"/>
      <c r="MWU214" s="581"/>
      <c r="MWV214" s="581"/>
      <c r="MWW214" s="581"/>
      <c r="MWX214" s="581"/>
      <c r="MWY214" s="581"/>
      <c r="MWZ214" s="581"/>
      <c r="MXA214" s="581"/>
      <c r="MXB214" s="581"/>
      <c r="MXC214" s="581"/>
      <c r="MXD214" s="581"/>
      <c r="MXE214" s="581"/>
      <c r="MXF214" s="581"/>
      <c r="MXG214" s="581"/>
      <c r="MXH214" s="581"/>
      <c r="MXI214" s="581"/>
      <c r="MXJ214" s="581"/>
      <c r="MXK214" s="581"/>
      <c r="MXL214" s="581"/>
      <c r="MXM214" s="581"/>
      <c r="MXN214" s="581"/>
      <c r="MXO214" s="581"/>
      <c r="MXP214" s="581"/>
      <c r="MXQ214" s="581"/>
      <c r="MXR214" s="581"/>
      <c r="MXS214" s="581"/>
      <c r="MXT214" s="581"/>
      <c r="MXU214" s="581"/>
      <c r="MXV214" s="581"/>
      <c r="MXW214" s="581"/>
      <c r="MXX214" s="581"/>
      <c r="MXY214" s="581"/>
      <c r="MXZ214" s="581"/>
      <c r="MYA214" s="581"/>
      <c r="MYB214" s="581"/>
      <c r="MYC214" s="581"/>
      <c r="MYD214" s="581"/>
      <c r="MYE214" s="581"/>
      <c r="MYF214" s="581"/>
      <c r="MYG214" s="581"/>
      <c r="MYH214" s="581"/>
      <c r="MYI214" s="581"/>
      <c r="MYJ214" s="581"/>
      <c r="MYK214" s="581"/>
      <c r="MYL214" s="581"/>
      <c r="MYM214" s="581"/>
      <c r="MYN214" s="581"/>
      <c r="MYO214" s="581"/>
      <c r="MYP214" s="581"/>
      <c r="MYQ214" s="581"/>
      <c r="MYR214" s="581"/>
      <c r="MYS214" s="581"/>
      <c r="MYT214" s="581"/>
      <c r="MYU214" s="581"/>
      <c r="MYV214" s="581"/>
      <c r="MYW214" s="581"/>
      <c r="MYX214" s="581"/>
      <c r="MYY214" s="581"/>
      <c r="MYZ214" s="581"/>
      <c r="MZA214" s="581"/>
      <c r="MZB214" s="581"/>
      <c r="MZC214" s="581"/>
      <c r="MZD214" s="581"/>
      <c r="MZE214" s="581"/>
      <c r="MZF214" s="581"/>
      <c r="MZG214" s="581"/>
      <c r="MZH214" s="581"/>
      <c r="MZI214" s="581"/>
      <c r="MZJ214" s="581"/>
      <c r="MZK214" s="581"/>
      <c r="MZL214" s="581"/>
      <c r="MZM214" s="581"/>
      <c r="MZN214" s="581"/>
      <c r="MZO214" s="581"/>
      <c r="MZP214" s="581"/>
      <c r="MZQ214" s="581"/>
      <c r="MZR214" s="581"/>
      <c r="MZS214" s="581"/>
      <c r="MZT214" s="581"/>
      <c r="MZU214" s="581"/>
      <c r="MZV214" s="581"/>
      <c r="MZW214" s="581"/>
      <c r="MZX214" s="581"/>
      <c r="MZY214" s="581"/>
      <c r="MZZ214" s="581"/>
      <c r="NAA214" s="581"/>
      <c r="NAB214" s="581"/>
      <c r="NAC214" s="581"/>
      <c r="NAD214" s="581"/>
      <c r="NAE214" s="581"/>
      <c r="NAF214" s="581"/>
      <c r="NAG214" s="581"/>
      <c r="NAH214" s="581"/>
      <c r="NAI214" s="581"/>
      <c r="NAJ214" s="581"/>
      <c r="NAK214" s="581"/>
      <c r="NAL214" s="581"/>
      <c r="NAM214" s="581"/>
      <c r="NAN214" s="581"/>
      <c r="NAO214" s="581"/>
      <c r="NAP214" s="581"/>
      <c r="NAQ214" s="581"/>
      <c r="NAR214" s="581"/>
      <c r="NAS214" s="581"/>
      <c r="NAT214" s="581"/>
      <c r="NAU214" s="581"/>
      <c r="NAV214" s="581"/>
      <c r="NAW214" s="581"/>
      <c r="NAX214" s="581"/>
      <c r="NAY214" s="581"/>
      <c r="NAZ214" s="581"/>
      <c r="NBA214" s="581"/>
      <c r="NBB214" s="581"/>
      <c r="NBC214" s="581"/>
      <c r="NBD214" s="581"/>
      <c r="NBE214" s="581"/>
      <c r="NBF214" s="581"/>
      <c r="NBG214" s="581"/>
      <c r="NBH214" s="581"/>
      <c r="NBI214" s="581"/>
      <c r="NBJ214" s="581"/>
      <c r="NBK214" s="581"/>
      <c r="NBL214" s="581"/>
      <c r="NBM214" s="581"/>
      <c r="NBN214" s="581"/>
      <c r="NBO214" s="581"/>
      <c r="NBP214" s="581"/>
      <c r="NBQ214" s="581"/>
      <c r="NBR214" s="581"/>
      <c r="NBS214" s="581"/>
      <c r="NBT214" s="581"/>
      <c r="NBU214" s="581"/>
      <c r="NBV214" s="581"/>
      <c r="NBW214" s="581"/>
      <c r="NBX214" s="581"/>
      <c r="NBY214" s="581"/>
      <c r="NBZ214" s="581"/>
      <c r="NCA214" s="581"/>
      <c r="NCB214" s="581"/>
      <c r="NCC214" s="581"/>
      <c r="NCD214" s="581"/>
      <c r="NCE214" s="581"/>
      <c r="NCF214" s="581"/>
      <c r="NCG214" s="581"/>
      <c r="NCH214" s="581"/>
      <c r="NCI214" s="581"/>
      <c r="NCJ214" s="581"/>
      <c r="NCK214" s="581"/>
      <c r="NCL214" s="581"/>
      <c r="NCM214" s="581"/>
      <c r="NCN214" s="581"/>
      <c r="NCO214" s="581"/>
      <c r="NCP214" s="581"/>
      <c r="NCQ214" s="581"/>
      <c r="NCR214" s="581"/>
      <c r="NCS214" s="581"/>
      <c r="NCT214" s="581"/>
      <c r="NCU214" s="581"/>
      <c r="NCV214" s="581"/>
      <c r="NCW214" s="581"/>
      <c r="NCX214" s="581"/>
      <c r="NCY214" s="581"/>
      <c r="NCZ214" s="581"/>
      <c r="NDA214" s="581"/>
      <c r="NDB214" s="581"/>
      <c r="NDC214" s="581"/>
      <c r="NDD214" s="581"/>
      <c r="NDE214" s="581"/>
      <c r="NDF214" s="581"/>
      <c r="NDG214" s="581"/>
      <c r="NDH214" s="581"/>
      <c r="NDI214" s="581"/>
      <c r="NDJ214" s="581"/>
      <c r="NDK214" s="581"/>
      <c r="NDL214" s="581"/>
      <c r="NDM214" s="581"/>
      <c r="NDN214" s="581"/>
      <c r="NDO214" s="581"/>
      <c r="NDP214" s="581"/>
      <c r="NDQ214" s="581"/>
      <c r="NDR214" s="581"/>
      <c r="NDS214" s="581"/>
      <c r="NDT214" s="581"/>
      <c r="NDU214" s="581"/>
      <c r="NDV214" s="581"/>
      <c r="NDW214" s="581"/>
      <c r="NDX214" s="581"/>
      <c r="NDY214" s="581"/>
      <c r="NDZ214" s="581"/>
      <c r="NEA214" s="581"/>
      <c r="NEB214" s="581"/>
      <c r="NEC214" s="581"/>
      <c r="NED214" s="581"/>
      <c r="NEE214" s="581"/>
      <c r="NEF214" s="581"/>
      <c r="NEG214" s="581"/>
      <c r="NEH214" s="581"/>
      <c r="NEI214" s="581"/>
      <c r="NEJ214" s="581"/>
      <c r="NEK214" s="581"/>
      <c r="NEL214" s="581"/>
      <c r="NEM214" s="581"/>
      <c r="NEN214" s="581"/>
      <c r="NEO214" s="581"/>
      <c r="NEP214" s="581"/>
      <c r="NEQ214" s="581"/>
      <c r="NER214" s="581"/>
      <c r="NES214" s="581"/>
      <c r="NET214" s="581"/>
      <c r="NEU214" s="581"/>
      <c r="NEV214" s="581"/>
      <c r="NEW214" s="581"/>
      <c r="NEX214" s="581"/>
      <c r="NEY214" s="581"/>
      <c r="NEZ214" s="581"/>
      <c r="NFA214" s="581"/>
      <c r="NFB214" s="581"/>
      <c r="NFC214" s="581"/>
      <c r="NFD214" s="581"/>
      <c r="NFE214" s="581"/>
      <c r="NFF214" s="581"/>
      <c r="NFG214" s="581"/>
      <c r="NFH214" s="581"/>
      <c r="NFI214" s="581"/>
      <c r="NFJ214" s="581"/>
      <c r="NFK214" s="581"/>
      <c r="NFL214" s="581"/>
      <c r="NFM214" s="581"/>
      <c r="NFN214" s="581"/>
      <c r="NFO214" s="581"/>
      <c r="NFP214" s="581"/>
      <c r="NFQ214" s="581"/>
      <c r="NFR214" s="581"/>
      <c r="NFS214" s="581"/>
      <c r="NFT214" s="581"/>
      <c r="NFU214" s="581"/>
      <c r="NFV214" s="581"/>
      <c r="NFW214" s="581"/>
      <c r="NFX214" s="581"/>
      <c r="NFY214" s="581"/>
      <c r="NFZ214" s="581"/>
      <c r="NGA214" s="581"/>
      <c r="NGB214" s="581"/>
      <c r="NGC214" s="581"/>
      <c r="NGD214" s="581"/>
      <c r="NGE214" s="581"/>
      <c r="NGF214" s="581"/>
      <c r="NGG214" s="581"/>
      <c r="NGH214" s="581"/>
      <c r="NGI214" s="581"/>
      <c r="NGJ214" s="581"/>
      <c r="NGK214" s="581"/>
      <c r="NGL214" s="581"/>
      <c r="NGM214" s="581"/>
      <c r="NGN214" s="581"/>
      <c r="NGO214" s="581"/>
      <c r="NGP214" s="581"/>
      <c r="NGQ214" s="581"/>
      <c r="NGR214" s="581"/>
      <c r="NGS214" s="581"/>
      <c r="NGT214" s="581"/>
      <c r="NGU214" s="581"/>
      <c r="NGV214" s="581"/>
      <c r="NGW214" s="581"/>
      <c r="NGX214" s="581"/>
      <c r="NGY214" s="581"/>
      <c r="NGZ214" s="581"/>
      <c r="NHA214" s="581"/>
      <c r="NHB214" s="581"/>
      <c r="NHC214" s="581"/>
      <c r="NHD214" s="581"/>
      <c r="NHE214" s="581"/>
      <c r="NHF214" s="581"/>
      <c r="NHG214" s="581"/>
      <c r="NHH214" s="581"/>
      <c r="NHI214" s="581"/>
      <c r="NHJ214" s="581"/>
      <c r="NHK214" s="581"/>
      <c r="NHL214" s="581"/>
      <c r="NHM214" s="581"/>
      <c r="NHN214" s="581"/>
      <c r="NHO214" s="581"/>
      <c r="NHP214" s="581"/>
      <c r="NHQ214" s="581"/>
      <c r="NHR214" s="581"/>
      <c r="NHS214" s="581"/>
      <c r="NHT214" s="581"/>
      <c r="NHU214" s="581"/>
      <c r="NHV214" s="581"/>
      <c r="NHW214" s="581"/>
      <c r="NHX214" s="581"/>
      <c r="NHY214" s="581"/>
      <c r="NHZ214" s="581"/>
      <c r="NIA214" s="581"/>
      <c r="NIB214" s="581"/>
      <c r="NIC214" s="581"/>
      <c r="NID214" s="581"/>
      <c r="NIE214" s="581"/>
      <c r="NIF214" s="581"/>
      <c r="NIG214" s="581"/>
      <c r="NIH214" s="581"/>
      <c r="NII214" s="581"/>
      <c r="NIJ214" s="581"/>
      <c r="NIK214" s="581"/>
      <c r="NIL214" s="581"/>
      <c r="NIM214" s="581"/>
      <c r="NIN214" s="581"/>
      <c r="NIO214" s="581"/>
      <c r="NIP214" s="581"/>
      <c r="NIQ214" s="581"/>
      <c r="NIR214" s="581"/>
      <c r="NIS214" s="581"/>
      <c r="NIT214" s="581"/>
      <c r="NIU214" s="581"/>
      <c r="NIV214" s="581"/>
      <c r="NIW214" s="581"/>
      <c r="NIX214" s="581"/>
      <c r="NIY214" s="581"/>
      <c r="NIZ214" s="581"/>
      <c r="NJA214" s="581"/>
      <c r="NJB214" s="581"/>
      <c r="NJC214" s="581"/>
      <c r="NJD214" s="581"/>
      <c r="NJE214" s="581"/>
      <c r="NJF214" s="581"/>
      <c r="NJG214" s="581"/>
      <c r="NJH214" s="581"/>
      <c r="NJI214" s="581"/>
      <c r="NJJ214" s="581"/>
      <c r="NJK214" s="581"/>
      <c r="NJL214" s="581"/>
      <c r="NJM214" s="581"/>
      <c r="NJN214" s="581"/>
      <c r="NJO214" s="581"/>
      <c r="NJP214" s="581"/>
      <c r="NJQ214" s="581"/>
      <c r="NJR214" s="581"/>
      <c r="NJS214" s="581"/>
      <c r="NJT214" s="581"/>
      <c r="NJU214" s="581"/>
      <c r="NJV214" s="581"/>
      <c r="NJW214" s="581"/>
      <c r="NJX214" s="581"/>
      <c r="NJY214" s="581"/>
      <c r="NJZ214" s="581"/>
      <c r="NKA214" s="581"/>
      <c r="NKB214" s="581"/>
      <c r="NKC214" s="581"/>
      <c r="NKD214" s="581"/>
      <c r="NKE214" s="581"/>
      <c r="NKF214" s="581"/>
      <c r="NKG214" s="581"/>
      <c r="NKH214" s="581"/>
      <c r="NKI214" s="581"/>
      <c r="NKJ214" s="581"/>
      <c r="NKK214" s="581"/>
      <c r="NKL214" s="581"/>
      <c r="NKM214" s="581"/>
      <c r="NKN214" s="581"/>
      <c r="NKO214" s="581"/>
      <c r="NKP214" s="581"/>
      <c r="NKQ214" s="581"/>
      <c r="NKR214" s="581"/>
      <c r="NKS214" s="581"/>
      <c r="NKT214" s="581"/>
      <c r="NKU214" s="581"/>
      <c r="NKV214" s="581"/>
      <c r="NKW214" s="581"/>
      <c r="NKX214" s="581"/>
      <c r="NKY214" s="581"/>
      <c r="NKZ214" s="581"/>
      <c r="NLA214" s="581"/>
      <c r="NLB214" s="581"/>
      <c r="NLC214" s="581"/>
      <c r="NLD214" s="581"/>
      <c r="NLE214" s="581"/>
      <c r="NLF214" s="581"/>
      <c r="NLG214" s="581"/>
      <c r="NLH214" s="581"/>
      <c r="NLI214" s="581"/>
      <c r="NLJ214" s="581"/>
      <c r="NLK214" s="581"/>
      <c r="NLL214" s="581"/>
      <c r="NLM214" s="581"/>
      <c r="NLN214" s="581"/>
      <c r="NLO214" s="581"/>
      <c r="NLP214" s="581"/>
      <c r="NLQ214" s="581"/>
      <c r="NLR214" s="581"/>
      <c r="NLS214" s="581"/>
      <c r="NLT214" s="581"/>
      <c r="NLU214" s="581"/>
      <c r="NLV214" s="581"/>
      <c r="NLW214" s="581"/>
      <c r="NLX214" s="581"/>
      <c r="NLY214" s="581"/>
      <c r="NLZ214" s="581"/>
      <c r="NMA214" s="581"/>
      <c r="NMB214" s="581"/>
      <c r="NMC214" s="581"/>
      <c r="NMD214" s="581"/>
      <c r="NME214" s="581"/>
      <c r="NMF214" s="581"/>
      <c r="NMG214" s="581"/>
      <c r="NMH214" s="581"/>
      <c r="NMI214" s="581"/>
      <c r="NMJ214" s="581"/>
      <c r="NMK214" s="581"/>
      <c r="NML214" s="581"/>
      <c r="NMM214" s="581"/>
      <c r="NMN214" s="581"/>
      <c r="NMO214" s="581"/>
      <c r="NMP214" s="581"/>
      <c r="NMQ214" s="581"/>
      <c r="NMR214" s="581"/>
      <c r="NMS214" s="581"/>
      <c r="NMT214" s="581"/>
      <c r="NMU214" s="581"/>
      <c r="NMV214" s="581"/>
      <c r="NMW214" s="581"/>
      <c r="NMX214" s="581"/>
      <c r="NMY214" s="581"/>
      <c r="NMZ214" s="581"/>
      <c r="NNA214" s="581"/>
      <c r="NNB214" s="581"/>
      <c r="NNC214" s="581"/>
      <c r="NND214" s="581"/>
      <c r="NNE214" s="581"/>
      <c r="NNF214" s="581"/>
      <c r="NNG214" s="581"/>
      <c r="NNH214" s="581"/>
      <c r="NNI214" s="581"/>
      <c r="NNJ214" s="581"/>
      <c r="NNK214" s="581"/>
      <c r="NNL214" s="581"/>
      <c r="NNM214" s="581"/>
      <c r="NNN214" s="581"/>
      <c r="NNO214" s="581"/>
      <c r="NNP214" s="581"/>
      <c r="NNQ214" s="581"/>
      <c r="NNR214" s="581"/>
      <c r="NNS214" s="581"/>
      <c r="NNT214" s="581"/>
      <c r="NNU214" s="581"/>
      <c r="NNV214" s="581"/>
      <c r="NNW214" s="581"/>
      <c r="NNX214" s="581"/>
      <c r="NNY214" s="581"/>
      <c r="NNZ214" s="581"/>
      <c r="NOA214" s="581"/>
      <c r="NOB214" s="581"/>
      <c r="NOC214" s="581"/>
      <c r="NOD214" s="581"/>
      <c r="NOE214" s="581"/>
      <c r="NOF214" s="581"/>
      <c r="NOG214" s="581"/>
      <c r="NOH214" s="581"/>
      <c r="NOI214" s="581"/>
      <c r="NOJ214" s="581"/>
      <c r="NOK214" s="581"/>
      <c r="NOL214" s="581"/>
      <c r="NOM214" s="581"/>
      <c r="NON214" s="581"/>
      <c r="NOO214" s="581"/>
      <c r="NOP214" s="581"/>
      <c r="NOQ214" s="581"/>
      <c r="NOR214" s="581"/>
      <c r="NOS214" s="581"/>
      <c r="NOT214" s="581"/>
      <c r="NOU214" s="581"/>
      <c r="NOV214" s="581"/>
      <c r="NOW214" s="581"/>
      <c r="NOX214" s="581"/>
      <c r="NOY214" s="581"/>
      <c r="NOZ214" s="581"/>
      <c r="NPA214" s="581"/>
      <c r="NPB214" s="581"/>
      <c r="NPC214" s="581"/>
      <c r="NPD214" s="581"/>
      <c r="NPE214" s="581"/>
      <c r="NPF214" s="581"/>
      <c r="NPG214" s="581"/>
      <c r="NPH214" s="581"/>
      <c r="NPI214" s="581"/>
      <c r="NPJ214" s="581"/>
      <c r="NPK214" s="581"/>
      <c r="NPL214" s="581"/>
      <c r="NPM214" s="581"/>
      <c r="NPN214" s="581"/>
      <c r="NPO214" s="581"/>
      <c r="NPP214" s="581"/>
      <c r="NPQ214" s="581"/>
      <c r="NPR214" s="581"/>
      <c r="NPS214" s="581"/>
      <c r="NPT214" s="581"/>
      <c r="NPU214" s="581"/>
      <c r="NPV214" s="581"/>
      <c r="NPW214" s="581"/>
      <c r="NPX214" s="581"/>
      <c r="NPY214" s="581"/>
      <c r="NPZ214" s="581"/>
      <c r="NQA214" s="581"/>
      <c r="NQB214" s="581"/>
      <c r="NQC214" s="581"/>
      <c r="NQD214" s="581"/>
      <c r="NQE214" s="581"/>
      <c r="NQF214" s="581"/>
      <c r="NQG214" s="581"/>
      <c r="NQH214" s="581"/>
      <c r="NQI214" s="581"/>
      <c r="NQJ214" s="581"/>
      <c r="NQK214" s="581"/>
      <c r="NQL214" s="581"/>
      <c r="NQM214" s="581"/>
      <c r="NQN214" s="581"/>
      <c r="NQO214" s="581"/>
      <c r="NQP214" s="581"/>
      <c r="NQQ214" s="581"/>
      <c r="NQR214" s="581"/>
      <c r="NQS214" s="581"/>
      <c r="NQT214" s="581"/>
      <c r="NQU214" s="581"/>
      <c r="NQV214" s="581"/>
      <c r="NQW214" s="581"/>
      <c r="NQX214" s="581"/>
      <c r="NQY214" s="581"/>
      <c r="NQZ214" s="581"/>
      <c r="NRA214" s="581"/>
      <c r="NRB214" s="581"/>
      <c r="NRC214" s="581"/>
      <c r="NRD214" s="581"/>
      <c r="NRE214" s="581"/>
      <c r="NRF214" s="581"/>
      <c r="NRG214" s="581"/>
      <c r="NRH214" s="581"/>
      <c r="NRI214" s="581"/>
      <c r="NRJ214" s="581"/>
      <c r="NRK214" s="581"/>
      <c r="NRL214" s="581"/>
      <c r="NRM214" s="581"/>
      <c r="NRN214" s="581"/>
      <c r="NRO214" s="581"/>
      <c r="NRP214" s="581"/>
      <c r="NRQ214" s="581"/>
      <c r="NRR214" s="581"/>
      <c r="NRS214" s="581"/>
      <c r="NRT214" s="581"/>
      <c r="NRU214" s="581"/>
      <c r="NRV214" s="581"/>
      <c r="NRW214" s="581"/>
      <c r="NRX214" s="581"/>
      <c r="NRY214" s="581"/>
      <c r="NRZ214" s="581"/>
      <c r="NSA214" s="581"/>
      <c r="NSB214" s="581"/>
      <c r="NSC214" s="581"/>
      <c r="NSD214" s="581"/>
      <c r="NSE214" s="581"/>
      <c r="NSF214" s="581"/>
      <c r="NSG214" s="581"/>
      <c r="NSH214" s="581"/>
      <c r="NSI214" s="581"/>
      <c r="NSJ214" s="581"/>
      <c r="NSK214" s="581"/>
      <c r="NSL214" s="581"/>
      <c r="NSM214" s="581"/>
      <c r="NSN214" s="581"/>
      <c r="NSO214" s="581"/>
      <c r="NSP214" s="581"/>
      <c r="NSQ214" s="581"/>
      <c r="NSR214" s="581"/>
      <c r="NSS214" s="581"/>
      <c r="NST214" s="581"/>
      <c r="NSU214" s="581"/>
      <c r="NSV214" s="581"/>
      <c r="NSW214" s="581"/>
      <c r="NSX214" s="581"/>
      <c r="NSY214" s="581"/>
      <c r="NSZ214" s="581"/>
      <c r="NTA214" s="581"/>
      <c r="NTB214" s="581"/>
      <c r="NTC214" s="581"/>
      <c r="NTD214" s="581"/>
      <c r="NTE214" s="581"/>
      <c r="NTF214" s="581"/>
      <c r="NTG214" s="581"/>
      <c r="NTH214" s="581"/>
      <c r="NTI214" s="581"/>
      <c r="NTJ214" s="581"/>
      <c r="NTK214" s="581"/>
      <c r="NTL214" s="581"/>
      <c r="NTM214" s="581"/>
      <c r="NTN214" s="581"/>
      <c r="NTO214" s="581"/>
      <c r="NTP214" s="581"/>
      <c r="NTQ214" s="581"/>
      <c r="NTR214" s="581"/>
      <c r="NTS214" s="581"/>
      <c r="NTT214" s="581"/>
      <c r="NTU214" s="581"/>
      <c r="NTV214" s="581"/>
      <c r="NTW214" s="581"/>
      <c r="NTX214" s="581"/>
      <c r="NTY214" s="581"/>
      <c r="NTZ214" s="581"/>
      <c r="NUA214" s="581"/>
      <c r="NUB214" s="581"/>
      <c r="NUC214" s="581"/>
      <c r="NUD214" s="581"/>
      <c r="NUE214" s="581"/>
      <c r="NUF214" s="581"/>
      <c r="NUG214" s="581"/>
      <c r="NUH214" s="581"/>
      <c r="NUI214" s="581"/>
      <c r="NUJ214" s="581"/>
      <c r="NUK214" s="581"/>
      <c r="NUL214" s="581"/>
      <c r="NUM214" s="581"/>
      <c r="NUN214" s="581"/>
      <c r="NUO214" s="581"/>
      <c r="NUP214" s="581"/>
      <c r="NUQ214" s="581"/>
      <c r="NUR214" s="581"/>
      <c r="NUS214" s="581"/>
      <c r="NUT214" s="581"/>
      <c r="NUU214" s="581"/>
      <c r="NUV214" s="581"/>
      <c r="NUW214" s="581"/>
      <c r="NUX214" s="581"/>
      <c r="NUY214" s="581"/>
      <c r="NUZ214" s="581"/>
      <c r="NVA214" s="581"/>
      <c r="NVB214" s="581"/>
      <c r="NVC214" s="581"/>
      <c r="NVD214" s="581"/>
      <c r="NVE214" s="581"/>
      <c r="NVF214" s="581"/>
      <c r="NVG214" s="581"/>
      <c r="NVH214" s="581"/>
      <c r="NVI214" s="581"/>
      <c r="NVJ214" s="581"/>
      <c r="NVK214" s="581"/>
      <c r="NVL214" s="581"/>
      <c r="NVM214" s="581"/>
      <c r="NVN214" s="581"/>
      <c r="NVO214" s="581"/>
      <c r="NVP214" s="581"/>
      <c r="NVQ214" s="581"/>
      <c r="NVR214" s="581"/>
      <c r="NVS214" s="581"/>
      <c r="NVT214" s="581"/>
      <c r="NVU214" s="581"/>
      <c r="NVV214" s="581"/>
      <c r="NVW214" s="581"/>
      <c r="NVX214" s="581"/>
      <c r="NVY214" s="581"/>
      <c r="NVZ214" s="581"/>
      <c r="NWA214" s="581"/>
      <c r="NWB214" s="581"/>
      <c r="NWC214" s="581"/>
      <c r="NWD214" s="581"/>
      <c r="NWE214" s="581"/>
      <c r="NWF214" s="581"/>
      <c r="NWG214" s="581"/>
      <c r="NWH214" s="581"/>
      <c r="NWI214" s="581"/>
      <c r="NWJ214" s="581"/>
      <c r="NWK214" s="581"/>
      <c r="NWL214" s="581"/>
      <c r="NWM214" s="581"/>
      <c r="NWN214" s="581"/>
      <c r="NWO214" s="581"/>
      <c r="NWP214" s="581"/>
      <c r="NWQ214" s="581"/>
      <c r="NWR214" s="581"/>
      <c r="NWS214" s="581"/>
      <c r="NWT214" s="581"/>
      <c r="NWU214" s="581"/>
      <c r="NWV214" s="581"/>
      <c r="NWW214" s="581"/>
      <c r="NWX214" s="581"/>
      <c r="NWY214" s="581"/>
      <c r="NWZ214" s="581"/>
      <c r="NXA214" s="581"/>
      <c r="NXB214" s="581"/>
      <c r="NXC214" s="581"/>
      <c r="NXD214" s="581"/>
      <c r="NXE214" s="581"/>
      <c r="NXF214" s="581"/>
      <c r="NXG214" s="581"/>
      <c r="NXH214" s="581"/>
      <c r="NXI214" s="581"/>
      <c r="NXJ214" s="581"/>
      <c r="NXK214" s="581"/>
      <c r="NXL214" s="581"/>
      <c r="NXM214" s="581"/>
      <c r="NXN214" s="581"/>
      <c r="NXO214" s="581"/>
      <c r="NXP214" s="581"/>
      <c r="NXQ214" s="581"/>
      <c r="NXR214" s="581"/>
      <c r="NXS214" s="581"/>
      <c r="NXT214" s="581"/>
      <c r="NXU214" s="581"/>
      <c r="NXV214" s="581"/>
      <c r="NXW214" s="581"/>
      <c r="NXX214" s="581"/>
      <c r="NXY214" s="581"/>
      <c r="NXZ214" s="581"/>
      <c r="NYA214" s="581"/>
      <c r="NYB214" s="581"/>
      <c r="NYC214" s="581"/>
      <c r="NYD214" s="581"/>
      <c r="NYE214" s="581"/>
      <c r="NYF214" s="581"/>
      <c r="NYG214" s="581"/>
      <c r="NYH214" s="581"/>
      <c r="NYI214" s="581"/>
      <c r="NYJ214" s="581"/>
      <c r="NYK214" s="581"/>
      <c r="NYL214" s="581"/>
      <c r="NYM214" s="581"/>
      <c r="NYN214" s="581"/>
      <c r="NYO214" s="581"/>
      <c r="NYP214" s="581"/>
      <c r="NYQ214" s="581"/>
      <c r="NYR214" s="581"/>
      <c r="NYS214" s="581"/>
      <c r="NYT214" s="581"/>
      <c r="NYU214" s="581"/>
      <c r="NYV214" s="581"/>
      <c r="NYW214" s="581"/>
      <c r="NYX214" s="581"/>
      <c r="NYY214" s="581"/>
      <c r="NYZ214" s="581"/>
      <c r="NZA214" s="581"/>
      <c r="NZB214" s="581"/>
      <c r="NZC214" s="581"/>
      <c r="NZD214" s="581"/>
      <c r="NZE214" s="581"/>
      <c r="NZF214" s="581"/>
      <c r="NZG214" s="581"/>
      <c r="NZH214" s="581"/>
      <c r="NZI214" s="581"/>
      <c r="NZJ214" s="581"/>
      <c r="NZK214" s="581"/>
      <c r="NZL214" s="581"/>
      <c r="NZM214" s="581"/>
      <c r="NZN214" s="581"/>
      <c r="NZO214" s="581"/>
      <c r="NZP214" s="581"/>
      <c r="NZQ214" s="581"/>
      <c r="NZR214" s="581"/>
      <c r="NZS214" s="581"/>
      <c r="NZT214" s="581"/>
      <c r="NZU214" s="581"/>
      <c r="NZV214" s="581"/>
      <c r="NZW214" s="581"/>
      <c r="NZX214" s="581"/>
      <c r="NZY214" s="581"/>
      <c r="NZZ214" s="581"/>
      <c r="OAA214" s="581"/>
      <c r="OAB214" s="581"/>
      <c r="OAC214" s="581"/>
      <c r="OAD214" s="581"/>
      <c r="OAE214" s="581"/>
      <c r="OAF214" s="581"/>
      <c r="OAG214" s="581"/>
      <c r="OAH214" s="581"/>
      <c r="OAI214" s="581"/>
      <c r="OAJ214" s="581"/>
      <c r="OAK214" s="581"/>
      <c r="OAL214" s="581"/>
      <c r="OAM214" s="581"/>
      <c r="OAN214" s="581"/>
      <c r="OAO214" s="581"/>
      <c r="OAP214" s="581"/>
      <c r="OAQ214" s="581"/>
      <c r="OAR214" s="581"/>
      <c r="OAS214" s="581"/>
      <c r="OAT214" s="581"/>
      <c r="OAU214" s="581"/>
      <c r="OAV214" s="581"/>
      <c r="OAW214" s="581"/>
      <c r="OAX214" s="581"/>
      <c r="OAY214" s="581"/>
      <c r="OAZ214" s="581"/>
      <c r="OBA214" s="581"/>
      <c r="OBB214" s="581"/>
      <c r="OBC214" s="581"/>
      <c r="OBD214" s="581"/>
      <c r="OBE214" s="581"/>
      <c r="OBF214" s="581"/>
      <c r="OBG214" s="581"/>
      <c r="OBH214" s="581"/>
      <c r="OBI214" s="581"/>
      <c r="OBJ214" s="581"/>
      <c r="OBK214" s="581"/>
      <c r="OBL214" s="581"/>
      <c r="OBM214" s="581"/>
      <c r="OBN214" s="581"/>
      <c r="OBO214" s="581"/>
      <c r="OBP214" s="581"/>
      <c r="OBQ214" s="581"/>
      <c r="OBR214" s="581"/>
      <c r="OBS214" s="581"/>
      <c r="OBT214" s="581"/>
      <c r="OBU214" s="581"/>
      <c r="OBV214" s="581"/>
      <c r="OBW214" s="581"/>
      <c r="OBX214" s="581"/>
      <c r="OBY214" s="581"/>
      <c r="OBZ214" s="581"/>
      <c r="OCA214" s="581"/>
      <c r="OCB214" s="581"/>
      <c r="OCC214" s="581"/>
      <c r="OCD214" s="581"/>
      <c r="OCE214" s="581"/>
      <c r="OCF214" s="581"/>
      <c r="OCG214" s="581"/>
      <c r="OCH214" s="581"/>
      <c r="OCI214" s="581"/>
      <c r="OCJ214" s="581"/>
      <c r="OCK214" s="581"/>
      <c r="OCL214" s="581"/>
      <c r="OCM214" s="581"/>
      <c r="OCN214" s="581"/>
      <c r="OCO214" s="581"/>
      <c r="OCP214" s="581"/>
      <c r="OCQ214" s="581"/>
      <c r="OCR214" s="581"/>
      <c r="OCS214" s="581"/>
      <c r="OCT214" s="581"/>
      <c r="OCU214" s="581"/>
      <c r="OCV214" s="581"/>
      <c r="OCW214" s="581"/>
      <c r="OCX214" s="581"/>
      <c r="OCY214" s="581"/>
      <c r="OCZ214" s="581"/>
      <c r="ODA214" s="581"/>
      <c r="ODB214" s="581"/>
      <c r="ODC214" s="581"/>
      <c r="ODD214" s="581"/>
      <c r="ODE214" s="581"/>
      <c r="ODF214" s="581"/>
      <c r="ODG214" s="581"/>
      <c r="ODH214" s="581"/>
      <c r="ODI214" s="581"/>
      <c r="ODJ214" s="581"/>
      <c r="ODK214" s="581"/>
      <c r="ODL214" s="581"/>
      <c r="ODM214" s="581"/>
      <c r="ODN214" s="581"/>
      <c r="ODO214" s="581"/>
      <c r="ODP214" s="581"/>
      <c r="ODQ214" s="581"/>
      <c r="ODR214" s="581"/>
      <c r="ODS214" s="581"/>
      <c r="ODT214" s="581"/>
      <c r="ODU214" s="581"/>
      <c r="ODV214" s="581"/>
      <c r="ODW214" s="581"/>
      <c r="ODX214" s="581"/>
      <c r="ODY214" s="581"/>
      <c r="ODZ214" s="581"/>
      <c r="OEA214" s="581"/>
      <c r="OEB214" s="581"/>
      <c r="OEC214" s="581"/>
      <c r="OED214" s="581"/>
      <c r="OEE214" s="581"/>
      <c r="OEF214" s="581"/>
      <c r="OEG214" s="581"/>
      <c r="OEH214" s="581"/>
      <c r="OEI214" s="581"/>
      <c r="OEJ214" s="581"/>
      <c r="OEK214" s="581"/>
      <c r="OEL214" s="581"/>
      <c r="OEM214" s="581"/>
      <c r="OEN214" s="581"/>
      <c r="OEO214" s="581"/>
      <c r="OEP214" s="581"/>
      <c r="OEQ214" s="581"/>
      <c r="OER214" s="581"/>
      <c r="OES214" s="581"/>
      <c r="OET214" s="581"/>
      <c r="OEU214" s="581"/>
      <c r="OEV214" s="581"/>
      <c r="OEW214" s="581"/>
      <c r="OEX214" s="581"/>
      <c r="OEY214" s="581"/>
      <c r="OEZ214" s="581"/>
      <c r="OFA214" s="581"/>
      <c r="OFB214" s="581"/>
      <c r="OFC214" s="581"/>
      <c r="OFD214" s="581"/>
      <c r="OFE214" s="581"/>
      <c r="OFF214" s="581"/>
      <c r="OFG214" s="581"/>
      <c r="OFH214" s="581"/>
      <c r="OFI214" s="581"/>
      <c r="OFJ214" s="581"/>
      <c r="OFK214" s="581"/>
      <c r="OFL214" s="581"/>
      <c r="OFM214" s="581"/>
      <c r="OFN214" s="581"/>
      <c r="OFO214" s="581"/>
      <c r="OFP214" s="581"/>
      <c r="OFQ214" s="581"/>
      <c r="OFR214" s="581"/>
      <c r="OFS214" s="581"/>
      <c r="OFT214" s="581"/>
      <c r="OFU214" s="581"/>
      <c r="OFV214" s="581"/>
      <c r="OFW214" s="581"/>
      <c r="OFX214" s="581"/>
      <c r="OFY214" s="581"/>
      <c r="OFZ214" s="581"/>
      <c r="OGA214" s="581"/>
      <c r="OGB214" s="581"/>
      <c r="OGC214" s="581"/>
      <c r="OGD214" s="581"/>
      <c r="OGE214" s="581"/>
      <c r="OGF214" s="581"/>
      <c r="OGG214" s="581"/>
      <c r="OGH214" s="581"/>
      <c r="OGI214" s="581"/>
      <c r="OGJ214" s="581"/>
      <c r="OGK214" s="581"/>
      <c r="OGL214" s="581"/>
      <c r="OGM214" s="581"/>
      <c r="OGN214" s="581"/>
      <c r="OGO214" s="581"/>
      <c r="OGP214" s="581"/>
      <c r="OGQ214" s="581"/>
      <c r="OGR214" s="581"/>
      <c r="OGS214" s="581"/>
      <c r="OGT214" s="581"/>
      <c r="OGU214" s="581"/>
      <c r="OGV214" s="581"/>
      <c r="OGW214" s="581"/>
      <c r="OGX214" s="581"/>
      <c r="OGY214" s="581"/>
      <c r="OGZ214" s="581"/>
      <c r="OHA214" s="581"/>
      <c r="OHB214" s="581"/>
      <c r="OHC214" s="581"/>
      <c r="OHD214" s="581"/>
      <c r="OHE214" s="581"/>
      <c r="OHF214" s="581"/>
      <c r="OHG214" s="581"/>
      <c r="OHH214" s="581"/>
      <c r="OHI214" s="581"/>
      <c r="OHJ214" s="581"/>
      <c r="OHK214" s="581"/>
      <c r="OHL214" s="581"/>
      <c r="OHM214" s="581"/>
      <c r="OHN214" s="581"/>
      <c r="OHO214" s="581"/>
      <c r="OHP214" s="581"/>
      <c r="OHQ214" s="581"/>
      <c r="OHR214" s="581"/>
      <c r="OHS214" s="581"/>
      <c r="OHT214" s="581"/>
      <c r="OHU214" s="581"/>
      <c r="OHV214" s="581"/>
      <c r="OHW214" s="581"/>
      <c r="OHX214" s="581"/>
      <c r="OHY214" s="581"/>
      <c r="OHZ214" s="581"/>
      <c r="OIA214" s="581"/>
      <c r="OIB214" s="581"/>
      <c r="OIC214" s="581"/>
      <c r="OID214" s="581"/>
      <c r="OIE214" s="581"/>
      <c r="OIF214" s="581"/>
      <c r="OIG214" s="581"/>
      <c r="OIH214" s="581"/>
      <c r="OII214" s="581"/>
      <c r="OIJ214" s="581"/>
      <c r="OIK214" s="581"/>
      <c r="OIL214" s="581"/>
      <c r="OIM214" s="581"/>
      <c r="OIN214" s="581"/>
      <c r="OIO214" s="581"/>
      <c r="OIP214" s="581"/>
      <c r="OIQ214" s="581"/>
      <c r="OIR214" s="581"/>
      <c r="OIS214" s="581"/>
      <c r="OIT214" s="581"/>
      <c r="OIU214" s="581"/>
      <c r="OIV214" s="581"/>
      <c r="OIW214" s="581"/>
      <c r="OIX214" s="581"/>
      <c r="OIY214" s="581"/>
      <c r="OIZ214" s="581"/>
      <c r="OJA214" s="581"/>
      <c r="OJB214" s="581"/>
      <c r="OJC214" s="581"/>
      <c r="OJD214" s="581"/>
      <c r="OJE214" s="581"/>
      <c r="OJF214" s="581"/>
      <c r="OJG214" s="581"/>
      <c r="OJH214" s="581"/>
      <c r="OJI214" s="581"/>
      <c r="OJJ214" s="581"/>
      <c r="OJK214" s="581"/>
      <c r="OJL214" s="581"/>
      <c r="OJM214" s="581"/>
      <c r="OJN214" s="581"/>
      <c r="OJO214" s="581"/>
      <c r="OJP214" s="581"/>
      <c r="OJQ214" s="581"/>
      <c r="OJR214" s="581"/>
      <c r="OJS214" s="581"/>
      <c r="OJT214" s="581"/>
      <c r="OJU214" s="581"/>
      <c r="OJV214" s="581"/>
      <c r="OJW214" s="581"/>
      <c r="OJX214" s="581"/>
      <c r="OJY214" s="581"/>
      <c r="OJZ214" s="581"/>
      <c r="OKA214" s="581"/>
      <c r="OKB214" s="581"/>
      <c r="OKC214" s="581"/>
      <c r="OKD214" s="581"/>
      <c r="OKE214" s="581"/>
      <c r="OKF214" s="581"/>
      <c r="OKG214" s="581"/>
      <c r="OKH214" s="581"/>
      <c r="OKI214" s="581"/>
      <c r="OKJ214" s="581"/>
      <c r="OKK214" s="581"/>
      <c r="OKL214" s="581"/>
      <c r="OKM214" s="581"/>
      <c r="OKN214" s="581"/>
      <c r="OKO214" s="581"/>
      <c r="OKP214" s="581"/>
      <c r="OKQ214" s="581"/>
      <c r="OKR214" s="581"/>
      <c r="OKS214" s="581"/>
      <c r="OKT214" s="581"/>
      <c r="OKU214" s="581"/>
      <c r="OKV214" s="581"/>
      <c r="OKW214" s="581"/>
      <c r="OKX214" s="581"/>
      <c r="OKY214" s="581"/>
      <c r="OKZ214" s="581"/>
      <c r="OLA214" s="581"/>
      <c r="OLB214" s="581"/>
      <c r="OLC214" s="581"/>
      <c r="OLD214" s="581"/>
      <c r="OLE214" s="581"/>
      <c r="OLF214" s="581"/>
      <c r="OLG214" s="581"/>
      <c r="OLH214" s="581"/>
      <c r="OLI214" s="581"/>
      <c r="OLJ214" s="581"/>
      <c r="OLK214" s="581"/>
      <c r="OLL214" s="581"/>
      <c r="OLM214" s="581"/>
      <c r="OLN214" s="581"/>
      <c r="OLO214" s="581"/>
      <c r="OLP214" s="581"/>
      <c r="OLQ214" s="581"/>
      <c r="OLR214" s="581"/>
      <c r="OLS214" s="581"/>
      <c r="OLT214" s="581"/>
      <c r="OLU214" s="581"/>
      <c r="OLV214" s="581"/>
      <c r="OLW214" s="581"/>
      <c r="OLX214" s="581"/>
      <c r="OLY214" s="581"/>
      <c r="OLZ214" s="581"/>
      <c r="OMA214" s="581"/>
      <c r="OMB214" s="581"/>
      <c r="OMC214" s="581"/>
      <c r="OMD214" s="581"/>
      <c r="OME214" s="581"/>
      <c r="OMF214" s="581"/>
      <c r="OMG214" s="581"/>
      <c r="OMH214" s="581"/>
      <c r="OMI214" s="581"/>
      <c r="OMJ214" s="581"/>
      <c r="OMK214" s="581"/>
      <c r="OML214" s="581"/>
      <c r="OMM214" s="581"/>
      <c r="OMN214" s="581"/>
      <c r="OMO214" s="581"/>
      <c r="OMP214" s="581"/>
      <c r="OMQ214" s="581"/>
      <c r="OMR214" s="581"/>
      <c r="OMS214" s="581"/>
      <c r="OMT214" s="581"/>
      <c r="OMU214" s="581"/>
      <c r="OMV214" s="581"/>
      <c r="OMW214" s="581"/>
      <c r="OMX214" s="581"/>
      <c r="OMY214" s="581"/>
      <c r="OMZ214" s="581"/>
      <c r="ONA214" s="581"/>
      <c r="ONB214" s="581"/>
      <c r="ONC214" s="581"/>
      <c r="OND214" s="581"/>
      <c r="ONE214" s="581"/>
      <c r="ONF214" s="581"/>
      <c r="ONG214" s="581"/>
      <c r="ONH214" s="581"/>
      <c r="ONI214" s="581"/>
      <c r="ONJ214" s="581"/>
      <c r="ONK214" s="581"/>
      <c r="ONL214" s="581"/>
      <c r="ONM214" s="581"/>
      <c r="ONN214" s="581"/>
      <c r="ONO214" s="581"/>
      <c r="ONP214" s="581"/>
      <c r="ONQ214" s="581"/>
      <c r="ONR214" s="581"/>
      <c r="ONS214" s="581"/>
      <c r="ONT214" s="581"/>
      <c r="ONU214" s="581"/>
      <c r="ONV214" s="581"/>
      <c r="ONW214" s="581"/>
      <c r="ONX214" s="581"/>
      <c r="ONY214" s="581"/>
      <c r="ONZ214" s="581"/>
      <c r="OOA214" s="581"/>
      <c r="OOB214" s="581"/>
      <c r="OOC214" s="581"/>
      <c r="OOD214" s="581"/>
      <c r="OOE214" s="581"/>
      <c r="OOF214" s="581"/>
      <c r="OOG214" s="581"/>
      <c r="OOH214" s="581"/>
      <c r="OOI214" s="581"/>
      <c r="OOJ214" s="581"/>
      <c r="OOK214" s="581"/>
      <c r="OOL214" s="581"/>
      <c r="OOM214" s="581"/>
      <c r="OON214" s="581"/>
      <c r="OOO214" s="581"/>
      <c r="OOP214" s="581"/>
      <c r="OOQ214" s="581"/>
      <c r="OOR214" s="581"/>
      <c r="OOS214" s="581"/>
      <c r="OOT214" s="581"/>
      <c r="OOU214" s="581"/>
      <c r="OOV214" s="581"/>
      <c r="OOW214" s="581"/>
      <c r="OOX214" s="581"/>
      <c r="OOY214" s="581"/>
      <c r="OOZ214" s="581"/>
      <c r="OPA214" s="581"/>
      <c r="OPB214" s="581"/>
      <c r="OPC214" s="581"/>
      <c r="OPD214" s="581"/>
      <c r="OPE214" s="581"/>
      <c r="OPF214" s="581"/>
      <c r="OPG214" s="581"/>
      <c r="OPH214" s="581"/>
      <c r="OPI214" s="581"/>
      <c r="OPJ214" s="581"/>
      <c r="OPK214" s="581"/>
      <c r="OPL214" s="581"/>
      <c r="OPM214" s="581"/>
      <c r="OPN214" s="581"/>
      <c r="OPO214" s="581"/>
      <c r="OPP214" s="581"/>
      <c r="OPQ214" s="581"/>
      <c r="OPR214" s="581"/>
      <c r="OPS214" s="581"/>
      <c r="OPT214" s="581"/>
      <c r="OPU214" s="581"/>
      <c r="OPV214" s="581"/>
      <c r="OPW214" s="581"/>
      <c r="OPX214" s="581"/>
      <c r="OPY214" s="581"/>
      <c r="OPZ214" s="581"/>
      <c r="OQA214" s="581"/>
      <c r="OQB214" s="581"/>
      <c r="OQC214" s="581"/>
      <c r="OQD214" s="581"/>
      <c r="OQE214" s="581"/>
      <c r="OQF214" s="581"/>
      <c r="OQG214" s="581"/>
      <c r="OQH214" s="581"/>
      <c r="OQI214" s="581"/>
      <c r="OQJ214" s="581"/>
      <c r="OQK214" s="581"/>
      <c r="OQL214" s="581"/>
      <c r="OQM214" s="581"/>
      <c r="OQN214" s="581"/>
      <c r="OQO214" s="581"/>
      <c r="OQP214" s="581"/>
      <c r="OQQ214" s="581"/>
      <c r="OQR214" s="581"/>
      <c r="OQS214" s="581"/>
      <c r="OQT214" s="581"/>
      <c r="OQU214" s="581"/>
      <c r="OQV214" s="581"/>
      <c r="OQW214" s="581"/>
      <c r="OQX214" s="581"/>
      <c r="OQY214" s="581"/>
      <c r="OQZ214" s="581"/>
      <c r="ORA214" s="581"/>
      <c r="ORB214" s="581"/>
      <c r="ORC214" s="581"/>
      <c r="ORD214" s="581"/>
      <c r="ORE214" s="581"/>
      <c r="ORF214" s="581"/>
      <c r="ORG214" s="581"/>
      <c r="ORH214" s="581"/>
      <c r="ORI214" s="581"/>
      <c r="ORJ214" s="581"/>
      <c r="ORK214" s="581"/>
      <c r="ORL214" s="581"/>
      <c r="ORM214" s="581"/>
      <c r="ORN214" s="581"/>
      <c r="ORO214" s="581"/>
      <c r="ORP214" s="581"/>
      <c r="ORQ214" s="581"/>
      <c r="ORR214" s="581"/>
      <c r="ORS214" s="581"/>
      <c r="ORT214" s="581"/>
      <c r="ORU214" s="581"/>
      <c r="ORV214" s="581"/>
      <c r="ORW214" s="581"/>
      <c r="ORX214" s="581"/>
      <c r="ORY214" s="581"/>
      <c r="ORZ214" s="581"/>
      <c r="OSA214" s="581"/>
      <c r="OSB214" s="581"/>
      <c r="OSC214" s="581"/>
      <c r="OSD214" s="581"/>
      <c r="OSE214" s="581"/>
      <c r="OSF214" s="581"/>
      <c r="OSG214" s="581"/>
      <c r="OSH214" s="581"/>
      <c r="OSI214" s="581"/>
      <c r="OSJ214" s="581"/>
      <c r="OSK214" s="581"/>
      <c r="OSL214" s="581"/>
      <c r="OSM214" s="581"/>
      <c r="OSN214" s="581"/>
      <c r="OSO214" s="581"/>
      <c r="OSP214" s="581"/>
      <c r="OSQ214" s="581"/>
      <c r="OSR214" s="581"/>
      <c r="OSS214" s="581"/>
      <c r="OST214" s="581"/>
      <c r="OSU214" s="581"/>
      <c r="OSV214" s="581"/>
      <c r="OSW214" s="581"/>
      <c r="OSX214" s="581"/>
      <c r="OSY214" s="581"/>
      <c r="OSZ214" s="581"/>
      <c r="OTA214" s="581"/>
      <c r="OTB214" s="581"/>
      <c r="OTC214" s="581"/>
      <c r="OTD214" s="581"/>
      <c r="OTE214" s="581"/>
      <c r="OTF214" s="581"/>
      <c r="OTG214" s="581"/>
      <c r="OTH214" s="581"/>
      <c r="OTI214" s="581"/>
      <c r="OTJ214" s="581"/>
      <c r="OTK214" s="581"/>
      <c r="OTL214" s="581"/>
      <c r="OTM214" s="581"/>
      <c r="OTN214" s="581"/>
      <c r="OTO214" s="581"/>
      <c r="OTP214" s="581"/>
      <c r="OTQ214" s="581"/>
      <c r="OTR214" s="581"/>
      <c r="OTS214" s="581"/>
      <c r="OTT214" s="581"/>
      <c r="OTU214" s="581"/>
      <c r="OTV214" s="581"/>
      <c r="OTW214" s="581"/>
      <c r="OTX214" s="581"/>
      <c r="OTY214" s="581"/>
      <c r="OTZ214" s="581"/>
      <c r="OUA214" s="581"/>
      <c r="OUB214" s="581"/>
      <c r="OUC214" s="581"/>
      <c r="OUD214" s="581"/>
      <c r="OUE214" s="581"/>
      <c r="OUF214" s="581"/>
      <c r="OUG214" s="581"/>
      <c r="OUH214" s="581"/>
      <c r="OUI214" s="581"/>
      <c r="OUJ214" s="581"/>
      <c r="OUK214" s="581"/>
      <c r="OUL214" s="581"/>
      <c r="OUM214" s="581"/>
      <c r="OUN214" s="581"/>
      <c r="OUO214" s="581"/>
      <c r="OUP214" s="581"/>
      <c r="OUQ214" s="581"/>
      <c r="OUR214" s="581"/>
      <c r="OUS214" s="581"/>
      <c r="OUT214" s="581"/>
      <c r="OUU214" s="581"/>
      <c r="OUV214" s="581"/>
      <c r="OUW214" s="581"/>
      <c r="OUX214" s="581"/>
      <c r="OUY214" s="581"/>
      <c r="OUZ214" s="581"/>
      <c r="OVA214" s="581"/>
      <c r="OVB214" s="581"/>
      <c r="OVC214" s="581"/>
      <c r="OVD214" s="581"/>
      <c r="OVE214" s="581"/>
      <c r="OVF214" s="581"/>
      <c r="OVG214" s="581"/>
      <c r="OVH214" s="581"/>
      <c r="OVI214" s="581"/>
      <c r="OVJ214" s="581"/>
      <c r="OVK214" s="581"/>
      <c r="OVL214" s="581"/>
      <c r="OVM214" s="581"/>
      <c r="OVN214" s="581"/>
      <c r="OVO214" s="581"/>
      <c r="OVP214" s="581"/>
      <c r="OVQ214" s="581"/>
      <c r="OVR214" s="581"/>
      <c r="OVS214" s="581"/>
      <c r="OVT214" s="581"/>
      <c r="OVU214" s="581"/>
      <c r="OVV214" s="581"/>
      <c r="OVW214" s="581"/>
      <c r="OVX214" s="581"/>
      <c r="OVY214" s="581"/>
      <c r="OVZ214" s="581"/>
      <c r="OWA214" s="581"/>
      <c r="OWB214" s="581"/>
      <c r="OWC214" s="581"/>
      <c r="OWD214" s="581"/>
      <c r="OWE214" s="581"/>
      <c r="OWF214" s="581"/>
      <c r="OWG214" s="581"/>
      <c r="OWH214" s="581"/>
      <c r="OWI214" s="581"/>
      <c r="OWJ214" s="581"/>
      <c r="OWK214" s="581"/>
      <c r="OWL214" s="581"/>
      <c r="OWM214" s="581"/>
      <c r="OWN214" s="581"/>
      <c r="OWO214" s="581"/>
      <c r="OWP214" s="581"/>
      <c r="OWQ214" s="581"/>
      <c r="OWR214" s="581"/>
      <c r="OWS214" s="581"/>
      <c r="OWT214" s="581"/>
      <c r="OWU214" s="581"/>
      <c r="OWV214" s="581"/>
      <c r="OWW214" s="581"/>
      <c r="OWX214" s="581"/>
      <c r="OWY214" s="581"/>
      <c r="OWZ214" s="581"/>
      <c r="OXA214" s="581"/>
      <c r="OXB214" s="581"/>
      <c r="OXC214" s="581"/>
      <c r="OXD214" s="581"/>
      <c r="OXE214" s="581"/>
      <c r="OXF214" s="581"/>
      <c r="OXG214" s="581"/>
      <c r="OXH214" s="581"/>
      <c r="OXI214" s="581"/>
      <c r="OXJ214" s="581"/>
      <c r="OXK214" s="581"/>
      <c r="OXL214" s="581"/>
      <c r="OXM214" s="581"/>
      <c r="OXN214" s="581"/>
      <c r="OXO214" s="581"/>
      <c r="OXP214" s="581"/>
      <c r="OXQ214" s="581"/>
      <c r="OXR214" s="581"/>
      <c r="OXS214" s="581"/>
      <c r="OXT214" s="581"/>
      <c r="OXU214" s="581"/>
      <c r="OXV214" s="581"/>
      <c r="OXW214" s="581"/>
      <c r="OXX214" s="581"/>
      <c r="OXY214" s="581"/>
      <c r="OXZ214" s="581"/>
      <c r="OYA214" s="581"/>
      <c r="OYB214" s="581"/>
      <c r="OYC214" s="581"/>
      <c r="OYD214" s="581"/>
      <c r="OYE214" s="581"/>
      <c r="OYF214" s="581"/>
      <c r="OYG214" s="581"/>
      <c r="OYH214" s="581"/>
      <c r="OYI214" s="581"/>
      <c r="OYJ214" s="581"/>
      <c r="OYK214" s="581"/>
      <c r="OYL214" s="581"/>
      <c r="OYM214" s="581"/>
      <c r="OYN214" s="581"/>
      <c r="OYO214" s="581"/>
      <c r="OYP214" s="581"/>
      <c r="OYQ214" s="581"/>
      <c r="OYR214" s="581"/>
      <c r="OYS214" s="581"/>
      <c r="OYT214" s="581"/>
      <c r="OYU214" s="581"/>
      <c r="OYV214" s="581"/>
      <c r="OYW214" s="581"/>
      <c r="OYX214" s="581"/>
      <c r="OYY214" s="581"/>
      <c r="OYZ214" s="581"/>
      <c r="OZA214" s="581"/>
      <c r="OZB214" s="581"/>
      <c r="OZC214" s="581"/>
      <c r="OZD214" s="581"/>
      <c r="OZE214" s="581"/>
      <c r="OZF214" s="581"/>
      <c r="OZG214" s="581"/>
      <c r="OZH214" s="581"/>
      <c r="OZI214" s="581"/>
      <c r="OZJ214" s="581"/>
      <c r="OZK214" s="581"/>
      <c r="OZL214" s="581"/>
      <c r="OZM214" s="581"/>
      <c r="OZN214" s="581"/>
      <c r="OZO214" s="581"/>
      <c r="OZP214" s="581"/>
      <c r="OZQ214" s="581"/>
      <c r="OZR214" s="581"/>
      <c r="OZS214" s="581"/>
      <c r="OZT214" s="581"/>
      <c r="OZU214" s="581"/>
      <c r="OZV214" s="581"/>
      <c r="OZW214" s="581"/>
      <c r="OZX214" s="581"/>
      <c r="OZY214" s="581"/>
      <c r="OZZ214" s="581"/>
      <c r="PAA214" s="581"/>
      <c r="PAB214" s="581"/>
      <c r="PAC214" s="581"/>
      <c r="PAD214" s="581"/>
      <c r="PAE214" s="581"/>
      <c r="PAF214" s="581"/>
      <c r="PAG214" s="581"/>
      <c r="PAH214" s="581"/>
      <c r="PAI214" s="581"/>
      <c r="PAJ214" s="581"/>
      <c r="PAK214" s="581"/>
      <c r="PAL214" s="581"/>
      <c r="PAM214" s="581"/>
      <c r="PAN214" s="581"/>
      <c r="PAO214" s="581"/>
      <c r="PAP214" s="581"/>
      <c r="PAQ214" s="581"/>
      <c r="PAR214" s="581"/>
      <c r="PAS214" s="581"/>
      <c r="PAT214" s="581"/>
      <c r="PAU214" s="581"/>
      <c r="PAV214" s="581"/>
      <c r="PAW214" s="581"/>
      <c r="PAX214" s="581"/>
      <c r="PAY214" s="581"/>
      <c r="PAZ214" s="581"/>
      <c r="PBA214" s="581"/>
      <c r="PBB214" s="581"/>
      <c r="PBC214" s="581"/>
      <c r="PBD214" s="581"/>
      <c r="PBE214" s="581"/>
      <c r="PBF214" s="581"/>
      <c r="PBG214" s="581"/>
      <c r="PBH214" s="581"/>
      <c r="PBI214" s="581"/>
      <c r="PBJ214" s="581"/>
      <c r="PBK214" s="581"/>
      <c r="PBL214" s="581"/>
      <c r="PBM214" s="581"/>
      <c r="PBN214" s="581"/>
      <c r="PBO214" s="581"/>
      <c r="PBP214" s="581"/>
      <c r="PBQ214" s="581"/>
      <c r="PBR214" s="581"/>
      <c r="PBS214" s="581"/>
      <c r="PBT214" s="581"/>
      <c r="PBU214" s="581"/>
      <c r="PBV214" s="581"/>
      <c r="PBW214" s="581"/>
      <c r="PBX214" s="581"/>
      <c r="PBY214" s="581"/>
      <c r="PBZ214" s="581"/>
      <c r="PCA214" s="581"/>
      <c r="PCB214" s="581"/>
      <c r="PCC214" s="581"/>
      <c r="PCD214" s="581"/>
      <c r="PCE214" s="581"/>
      <c r="PCF214" s="581"/>
      <c r="PCG214" s="581"/>
      <c r="PCH214" s="581"/>
      <c r="PCI214" s="581"/>
      <c r="PCJ214" s="581"/>
      <c r="PCK214" s="581"/>
      <c r="PCL214" s="581"/>
      <c r="PCM214" s="581"/>
      <c r="PCN214" s="581"/>
      <c r="PCO214" s="581"/>
      <c r="PCP214" s="581"/>
      <c r="PCQ214" s="581"/>
      <c r="PCR214" s="581"/>
      <c r="PCS214" s="581"/>
      <c r="PCT214" s="581"/>
      <c r="PCU214" s="581"/>
      <c r="PCV214" s="581"/>
      <c r="PCW214" s="581"/>
      <c r="PCX214" s="581"/>
      <c r="PCY214" s="581"/>
      <c r="PCZ214" s="581"/>
      <c r="PDA214" s="581"/>
      <c r="PDB214" s="581"/>
      <c r="PDC214" s="581"/>
      <c r="PDD214" s="581"/>
      <c r="PDE214" s="581"/>
      <c r="PDF214" s="581"/>
      <c r="PDG214" s="581"/>
      <c r="PDH214" s="581"/>
      <c r="PDI214" s="581"/>
      <c r="PDJ214" s="581"/>
      <c r="PDK214" s="581"/>
      <c r="PDL214" s="581"/>
      <c r="PDM214" s="581"/>
      <c r="PDN214" s="581"/>
      <c r="PDO214" s="581"/>
      <c r="PDP214" s="581"/>
      <c r="PDQ214" s="581"/>
      <c r="PDR214" s="581"/>
      <c r="PDS214" s="581"/>
      <c r="PDT214" s="581"/>
      <c r="PDU214" s="581"/>
      <c r="PDV214" s="581"/>
      <c r="PDW214" s="581"/>
      <c r="PDX214" s="581"/>
      <c r="PDY214" s="581"/>
      <c r="PDZ214" s="581"/>
      <c r="PEA214" s="581"/>
      <c r="PEB214" s="581"/>
      <c r="PEC214" s="581"/>
      <c r="PED214" s="581"/>
      <c r="PEE214" s="581"/>
      <c r="PEF214" s="581"/>
      <c r="PEG214" s="581"/>
      <c r="PEH214" s="581"/>
      <c r="PEI214" s="581"/>
      <c r="PEJ214" s="581"/>
      <c r="PEK214" s="581"/>
      <c r="PEL214" s="581"/>
      <c r="PEM214" s="581"/>
      <c r="PEN214" s="581"/>
      <c r="PEO214" s="581"/>
      <c r="PEP214" s="581"/>
      <c r="PEQ214" s="581"/>
      <c r="PER214" s="581"/>
      <c r="PES214" s="581"/>
      <c r="PET214" s="581"/>
      <c r="PEU214" s="581"/>
      <c r="PEV214" s="581"/>
      <c r="PEW214" s="581"/>
      <c r="PEX214" s="581"/>
      <c r="PEY214" s="581"/>
      <c r="PEZ214" s="581"/>
      <c r="PFA214" s="581"/>
      <c r="PFB214" s="581"/>
      <c r="PFC214" s="581"/>
      <c r="PFD214" s="581"/>
      <c r="PFE214" s="581"/>
      <c r="PFF214" s="581"/>
      <c r="PFG214" s="581"/>
      <c r="PFH214" s="581"/>
      <c r="PFI214" s="581"/>
      <c r="PFJ214" s="581"/>
      <c r="PFK214" s="581"/>
      <c r="PFL214" s="581"/>
      <c r="PFM214" s="581"/>
      <c r="PFN214" s="581"/>
      <c r="PFO214" s="581"/>
      <c r="PFP214" s="581"/>
      <c r="PFQ214" s="581"/>
      <c r="PFR214" s="581"/>
      <c r="PFS214" s="581"/>
      <c r="PFT214" s="581"/>
      <c r="PFU214" s="581"/>
      <c r="PFV214" s="581"/>
      <c r="PFW214" s="581"/>
      <c r="PFX214" s="581"/>
      <c r="PFY214" s="581"/>
      <c r="PFZ214" s="581"/>
      <c r="PGA214" s="581"/>
      <c r="PGB214" s="581"/>
      <c r="PGC214" s="581"/>
      <c r="PGD214" s="581"/>
      <c r="PGE214" s="581"/>
      <c r="PGF214" s="581"/>
      <c r="PGG214" s="581"/>
      <c r="PGH214" s="581"/>
      <c r="PGI214" s="581"/>
      <c r="PGJ214" s="581"/>
      <c r="PGK214" s="581"/>
      <c r="PGL214" s="581"/>
      <c r="PGM214" s="581"/>
      <c r="PGN214" s="581"/>
      <c r="PGO214" s="581"/>
      <c r="PGP214" s="581"/>
      <c r="PGQ214" s="581"/>
      <c r="PGR214" s="581"/>
      <c r="PGS214" s="581"/>
      <c r="PGT214" s="581"/>
      <c r="PGU214" s="581"/>
      <c r="PGV214" s="581"/>
      <c r="PGW214" s="581"/>
      <c r="PGX214" s="581"/>
      <c r="PGY214" s="581"/>
      <c r="PGZ214" s="581"/>
      <c r="PHA214" s="581"/>
      <c r="PHB214" s="581"/>
      <c r="PHC214" s="581"/>
      <c r="PHD214" s="581"/>
      <c r="PHE214" s="581"/>
      <c r="PHF214" s="581"/>
      <c r="PHG214" s="581"/>
      <c r="PHH214" s="581"/>
      <c r="PHI214" s="581"/>
      <c r="PHJ214" s="581"/>
      <c r="PHK214" s="581"/>
      <c r="PHL214" s="581"/>
      <c r="PHM214" s="581"/>
      <c r="PHN214" s="581"/>
      <c r="PHO214" s="581"/>
      <c r="PHP214" s="581"/>
      <c r="PHQ214" s="581"/>
      <c r="PHR214" s="581"/>
      <c r="PHS214" s="581"/>
      <c r="PHT214" s="581"/>
      <c r="PHU214" s="581"/>
      <c r="PHV214" s="581"/>
      <c r="PHW214" s="581"/>
      <c r="PHX214" s="581"/>
      <c r="PHY214" s="581"/>
      <c r="PHZ214" s="581"/>
      <c r="PIA214" s="581"/>
      <c r="PIB214" s="581"/>
      <c r="PIC214" s="581"/>
      <c r="PID214" s="581"/>
      <c r="PIE214" s="581"/>
      <c r="PIF214" s="581"/>
      <c r="PIG214" s="581"/>
      <c r="PIH214" s="581"/>
      <c r="PII214" s="581"/>
      <c r="PIJ214" s="581"/>
      <c r="PIK214" s="581"/>
      <c r="PIL214" s="581"/>
      <c r="PIM214" s="581"/>
      <c r="PIN214" s="581"/>
      <c r="PIO214" s="581"/>
      <c r="PIP214" s="581"/>
      <c r="PIQ214" s="581"/>
      <c r="PIR214" s="581"/>
      <c r="PIS214" s="581"/>
      <c r="PIT214" s="581"/>
      <c r="PIU214" s="581"/>
      <c r="PIV214" s="581"/>
      <c r="PIW214" s="581"/>
      <c r="PIX214" s="581"/>
      <c r="PIY214" s="581"/>
      <c r="PIZ214" s="581"/>
      <c r="PJA214" s="581"/>
      <c r="PJB214" s="581"/>
      <c r="PJC214" s="581"/>
      <c r="PJD214" s="581"/>
      <c r="PJE214" s="581"/>
      <c r="PJF214" s="581"/>
      <c r="PJG214" s="581"/>
      <c r="PJH214" s="581"/>
      <c r="PJI214" s="581"/>
      <c r="PJJ214" s="581"/>
      <c r="PJK214" s="581"/>
      <c r="PJL214" s="581"/>
      <c r="PJM214" s="581"/>
      <c r="PJN214" s="581"/>
      <c r="PJO214" s="581"/>
      <c r="PJP214" s="581"/>
      <c r="PJQ214" s="581"/>
      <c r="PJR214" s="581"/>
      <c r="PJS214" s="581"/>
      <c r="PJT214" s="581"/>
      <c r="PJU214" s="581"/>
      <c r="PJV214" s="581"/>
      <c r="PJW214" s="581"/>
      <c r="PJX214" s="581"/>
      <c r="PJY214" s="581"/>
      <c r="PJZ214" s="581"/>
      <c r="PKA214" s="581"/>
      <c r="PKB214" s="581"/>
      <c r="PKC214" s="581"/>
      <c r="PKD214" s="581"/>
      <c r="PKE214" s="581"/>
      <c r="PKF214" s="581"/>
      <c r="PKG214" s="581"/>
      <c r="PKH214" s="581"/>
      <c r="PKI214" s="581"/>
      <c r="PKJ214" s="581"/>
      <c r="PKK214" s="581"/>
      <c r="PKL214" s="581"/>
      <c r="PKM214" s="581"/>
      <c r="PKN214" s="581"/>
      <c r="PKO214" s="581"/>
      <c r="PKP214" s="581"/>
      <c r="PKQ214" s="581"/>
      <c r="PKR214" s="581"/>
      <c r="PKS214" s="581"/>
      <c r="PKT214" s="581"/>
      <c r="PKU214" s="581"/>
      <c r="PKV214" s="581"/>
      <c r="PKW214" s="581"/>
      <c r="PKX214" s="581"/>
      <c r="PKY214" s="581"/>
      <c r="PKZ214" s="581"/>
      <c r="PLA214" s="581"/>
      <c r="PLB214" s="581"/>
      <c r="PLC214" s="581"/>
      <c r="PLD214" s="581"/>
      <c r="PLE214" s="581"/>
      <c r="PLF214" s="581"/>
      <c r="PLG214" s="581"/>
      <c r="PLH214" s="581"/>
      <c r="PLI214" s="581"/>
      <c r="PLJ214" s="581"/>
      <c r="PLK214" s="581"/>
      <c r="PLL214" s="581"/>
      <c r="PLM214" s="581"/>
      <c r="PLN214" s="581"/>
      <c r="PLO214" s="581"/>
      <c r="PLP214" s="581"/>
      <c r="PLQ214" s="581"/>
      <c r="PLR214" s="581"/>
      <c r="PLS214" s="581"/>
      <c r="PLT214" s="581"/>
      <c r="PLU214" s="581"/>
      <c r="PLV214" s="581"/>
      <c r="PLW214" s="581"/>
      <c r="PLX214" s="581"/>
      <c r="PLY214" s="581"/>
      <c r="PLZ214" s="581"/>
      <c r="PMA214" s="581"/>
      <c r="PMB214" s="581"/>
      <c r="PMC214" s="581"/>
      <c r="PMD214" s="581"/>
      <c r="PME214" s="581"/>
      <c r="PMF214" s="581"/>
      <c r="PMG214" s="581"/>
      <c r="PMH214" s="581"/>
      <c r="PMI214" s="581"/>
      <c r="PMJ214" s="581"/>
      <c r="PMK214" s="581"/>
      <c r="PML214" s="581"/>
      <c r="PMM214" s="581"/>
      <c r="PMN214" s="581"/>
      <c r="PMO214" s="581"/>
      <c r="PMP214" s="581"/>
      <c r="PMQ214" s="581"/>
      <c r="PMR214" s="581"/>
      <c r="PMS214" s="581"/>
      <c r="PMT214" s="581"/>
      <c r="PMU214" s="581"/>
      <c r="PMV214" s="581"/>
      <c r="PMW214" s="581"/>
      <c r="PMX214" s="581"/>
      <c r="PMY214" s="581"/>
      <c r="PMZ214" s="581"/>
      <c r="PNA214" s="581"/>
      <c r="PNB214" s="581"/>
      <c r="PNC214" s="581"/>
      <c r="PND214" s="581"/>
      <c r="PNE214" s="581"/>
      <c r="PNF214" s="581"/>
      <c r="PNG214" s="581"/>
      <c r="PNH214" s="581"/>
      <c r="PNI214" s="581"/>
      <c r="PNJ214" s="581"/>
      <c r="PNK214" s="581"/>
      <c r="PNL214" s="581"/>
      <c r="PNM214" s="581"/>
      <c r="PNN214" s="581"/>
      <c r="PNO214" s="581"/>
      <c r="PNP214" s="581"/>
      <c r="PNQ214" s="581"/>
      <c r="PNR214" s="581"/>
      <c r="PNS214" s="581"/>
      <c r="PNT214" s="581"/>
      <c r="PNU214" s="581"/>
      <c r="PNV214" s="581"/>
      <c r="PNW214" s="581"/>
      <c r="PNX214" s="581"/>
      <c r="PNY214" s="581"/>
      <c r="PNZ214" s="581"/>
      <c r="POA214" s="581"/>
      <c r="POB214" s="581"/>
      <c r="POC214" s="581"/>
      <c r="POD214" s="581"/>
      <c r="POE214" s="581"/>
      <c r="POF214" s="581"/>
      <c r="POG214" s="581"/>
      <c r="POH214" s="581"/>
      <c r="POI214" s="581"/>
      <c r="POJ214" s="581"/>
      <c r="POK214" s="581"/>
      <c r="POL214" s="581"/>
      <c r="POM214" s="581"/>
      <c r="PON214" s="581"/>
      <c r="POO214" s="581"/>
      <c r="POP214" s="581"/>
      <c r="POQ214" s="581"/>
      <c r="POR214" s="581"/>
      <c r="POS214" s="581"/>
      <c r="POT214" s="581"/>
      <c r="POU214" s="581"/>
      <c r="POV214" s="581"/>
      <c r="POW214" s="581"/>
      <c r="POX214" s="581"/>
      <c r="POY214" s="581"/>
      <c r="POZ214" s="581"/>
      <c r="PPA214" s="581"/>
      <c r="PPB214" s="581"/>
      <c r="PPC214" s="581"/>
      <c r="PPD214" s="581"/>
      <c r="PPE214" s="581"/>
      <c r="PPF214" s="581"/>
      <c r="PPG214" s="581"/>
      <c r="PPH214" s="581"/>
      <c r="PPI214" s="581"/>
      <c r="PPJ214" s="581"/>
      <c r="PPK214" s="581"/>
      <c r="PPL214" s="581"/>
      <c r="PPM214" s="581"/>
      <c r="PPN214" s="581"/>
      <c r="PPO214" s="581"/>
      <c r="PPP214" s="581"/>
      <c r="PPQ214" s="581"/>
      <c r="PPR214" s="581"/>
      <c r="PPS214" s="581"/>
      <c r="PPT214" s="581"/>
      <c r="PPU214" s="581"/>
      <c r="PPV214" s="581"/>
      <c r="PPW214" s="581"/>
      <c r="PPX214" s="581"/>
      <c r="PPY214" s="581"/>
      <c r="PPZ214" s="581"/>
      <c r="PQA214" s="581"/>
      <c r="PQB214" s="581"/>
      <c r="PQC214" s="581"/>
      <c r="PQD214" s="581"/>
      <c r="PQE214" s="581"/>
      <c r="PQF214" s="581"/>
      <c r="PQG214" s="581"/>
      <c r="PQH214" s="581"/>
      <c r="PQI214" s="581"/>
      <c r="PQJ214" s="581"/>
      <c r="PQK214" s="581"/>
      <c r="PQL214" s="581"/>
      <c r="PQM214" s="581"/>
      <c r="PQN214" s="581"/>
      <c r="PQO214" s="581"/>
      <c r="PQP214" s="581"/>
      <c r="PQQ214" s="581"/>
      <c r="PQR214" s="581"/>
      <c r="PQS214" s="581"/>
      <c r="PQT214" s="581"/>
      <c r="PQU214" s="581"/>
      <c r="PQV214" s="581"/>
      <c r="PQW214" s="581"/>
      <c r="PQX214" s="581"/>
      <c r="PQY214" s="581"/>
      <c r="PQZ214" s="581"/>
      <c r="PRA214" s="581"/>
      <c r="PRB214" s="581"/>
      <c r="PRC214" s="581"/>
      <c r="PRD214" s="581"/>
      <c r="PRE214" s="581"/>
      <c r="PRF214" s="581"/>
      <c r="PRG214" s="581"/>
      <c r="PRH214" s="581"/>
      <c r="PRI214" s="581"/>
      <c r="PRJ214" s="581"/>
      <c r="PRK214" s="581"/>
      <c r="PRL214" s="581"/>
      <c r="PRM214" s="581"/>
      <c r="PRN214" s="581"/>
      <c r="PRO214" s="581"/>
      <c r="PRP214" s="581"/>
      <c r="PRQ214" s="581"/>
      <c r="PRR214" s="581"/>
      <c r="PRS214" s="581"/>
      <c r="PRT214" s="581"/>
      <c r="PRU214" s="581"/>
      <c r="PRV214" s="581"/>
      <c r="PRW214" s="581"/>
      <c r="PRX214" s="581"/>
      <c r="PRY214" s="581"/>
      <c r="PRZ214" s="581"/>
      <c r="PSA214" s="581"/>
      <c r="PSB214" s="581"/>
      <c r="PSC214" s="581"/>
      <c r="PSD214" s="581"/>
      <c r="PSE214" s="581"/>
      <c r="PSF214" s="581"/>
      <c r="PSG214" s="581"/>
      <c r="PSH214" s="581"/>
      <c r="PSI214" s="581"/>
      <c r="PSJ214" s="581"/>
      <c r="PSK214" s="581"/>
      <c r="PSL214" s="581"/>
      <c r="PSM214" s="581"/>
      <c r="PSN214" s="581"/>
      <c r="PSO214" s="581"/>
      <c r="PSP214" s="581"/>
      <c r="PSQ214" s="581"/>
      <c r="PSR214" s="581"/>
      <c r="PSS214" s="581"/>
      <c r="PST214" s="581"/>
      <c r="PSU214" s="581"/>
      <c r="PSV214" s="581"/>
      <c r="PSW214" s="581"/>
      <c r="PSX214" s="581"/>
      <c r="PSY214" s="581"/>
      <c r="PSZ214" s="581"/>
      <c r="PTA214" s="581"/>
      <c r="PTB214" s="581"/>
      <c r="PTC214" s="581"/>
      <c r="PTD214" s="581"/>
      <c r="PTE214" s="581"/>
      <c r="PTF214" s="581"/>
      <c r="PTG214" s="581"/>
      <c r="PTH214" s="581"/>
      <c r="PTI214" s="581"/>
      <c r="PTJ214" s="581"/>
      <c r="PTK214" s="581"/>
      <c r="PTL214" s="581"/>
      <c r="PTM214" s="581"/>
      <c r="PTN214" s="581"/>
      <c r="PTO214" s="581"/>
      <c r="PTP214" s="581"/>
      <c r="PTQ214" s="581"/>
      <c r="PTR214" s="581"/>
      <c r="PTS214" s="581"/>
      <c r="PTT214" s="581"/>
      <c r="PTU214" s="581"/>
      <c r="PTV214" s="581"/>
      <c r="PTW214" s="581"/>
      <c r="PTX214" s="581"/>
      <c r="PTY214" s="581"/>
      <c r="PTZ214" s="581"/>
      <c r="PUA214" s="581"/>
      <c r="PUB214" s="581"/>
      <c r="PUC214" s="581"/>
      <c r="PUD214" s="581"/>
      <c r="PUE214" s="581"/>
      <c r="PUF214" s="581"/>
      <c r="PUG214" s="581"/>
      <c r="PUH214" s="581"/>
      <c r="PUI214" s="581"/>
      <c r="PUJ214" s="581"/>
      <c r="PUK214" s="581"/>
      <c r="PUL214" s="581"/>
      <c r="PUM214" s="581"/>
      <c r="PUN214" s="581"/>
      <c r="PUO214" s="581"/>
      <c r="PUP214" s="581"/>
      <c r="PUQ214" s="581"/>
      <c r="PUR214" s="581"/>
      <c r="PUS214" s="581"/>
      <c r="PUT214" s="581"/>
      <c r="PUU214" s="581"/>
      <c r="PUV214" s="581"/>
      <c r="PUW214" s="581"/>
      <c r="PUX214" s="581"/>
      <c r="PUY214" s="581"/>
      <c r="PUZ214" s="581"/>
      <c r="PVA214" s="581"/>
      <c r="PVB214" s="581"/>
      <c r="PVC214" s="581"/>
      <c r="PVD214" s="581"/>
      <c r="PVE214" s="581"/>
      <c r="PVF214" s="581"/>
      <c r="PVG214" s="581"/>
      <c r="PVH214" s="581"/>
      <c r="PVI214" s="581"/>
      <c r="PVJ214" s="581"/>
      <c r="PVK214" s="581"/>
      <c r="PVL214" s="581"/>
      <c r="PVM214" s="581"/>
      <c r="PVN214" s="581"/>
      <c r="PVO214" s="581"/>
      <c r="PVP214" s="581"/>
      <c r="PVQ214" s="581"/>
      <c r="PVR214" s="581"/>
      <c r="PVS214" s="581"/>
      <c r="PVT214" s="581"/>
      <c r="PVU214" s="581"/>
      <c r="PVV214" s="581"/>
      <c r="PVW214" s="581"/>
      <c r="PVX214" s="581"/>
      <c r="PVY214" s="581"/>
      <c r="PVZ214" s="581"/>
      <c r="PWA214" s="581"/>
      <c r="PWB214" s="581"/>
      <c r="PWC214" s="581"/>
      <c r="PWD214" s="581"/>
      <c r="PWE214" s="581"/>
      <c r="PWF214" s="581"/>
      <c r="PWG214" s="581"/>
      <c r="PWH214" s="581"/>
      <c r="PWI214" s="581"/>
      <c r="PWJ214" s="581"/>
      <c r="PWK214" s="581"/>
      <c r="PWL214" s="581"/>
      <c r="PWM214" s="581"/>
      <c r="PWN214" s="581"/>
      <c r="PWO214" s="581"/>
      <c r="PWP214" s="581"/>
      <c r="PWQ214" s="581"/>
      <c r="PWR214" s="581"/>
      <c r="PWS214" s="581"/>
      <c r="PWT214" s="581"/>
      <c r="PWU214" s="581"/>
      <c r="PWV214" s="581"/>
      <c r="PWW214" s="581"/>
      <c r="PWX214" s="581"/>
      <c r="PWY214" s="581"/>
      <c r="PWZ214" s="581"/>
      <c r="PXA214" s="581"/>
      <c r="PXB214" s="581"/>
      <c r="PXC214" s="581"/>
      <c r="PXD214" s="581"/>
      <c r="PXE214" s="581"/>
      <c r="PXF214" s="581"/>
      <c r="PXG214" s="581"/>
      <c r="PXH214" s="581"/>
      <c r="PXI214" s="581"/>
      <c r="PXJ214" s="581"/>
      <c r="PXK214" s="581"/>
      <c r="PXL214" s="581"/>
      <c r="PXM214" s="581"/>
      <c r="PXN214" s="581"/>
      <c r="PXO214" s="581"/>
      <c r="PXP214" s="581"/>
      <c r="PXQ214" s="581"/>
      <c r="PXR214" s="581"/>
      <c r="PXS214" s="581"/>
      <c r="PXT214" s="581"/>
      <c r="PXU214" s="581"/>
      <c r="PXV214" s="581"/>
      <c r="PXW214" s="581"/>
      <c r="PXX214" s="581"/>
      <c r="PXY214" s="581"/>
      <c r="PXZ214" s="581"/>
      <c r="PYA214" s="581"/>
      <c r="PYB214" s="581"/>
      <c r="PYC214" s="581"/>
      <c r="PYD214" s="581"/>
      <c r="PYE214" s="581"/>
      <c r="PYF214" s="581"/>
      <c r="PYG214" s="581"/>
      <c r="PYH214" s="581"/>
      <c r="PYI214" s="581"/>
      <c r="PYJ214" s="581"/>
      <c r="PYK214" s="581"/>
      <c r="PYL214" s="581"/>
      <c r="PYM214" s="581"/>
      <c r="PYN214" s="581"/>
      <c r="PYO214" s="581"/>
      <c r="PYP214" s="581"/>
      <c r="PYQ214" s="581"/>
      <c r="PYR214" s="581"/>
      <c r="PYS214" s="581"/>
      <c r="PYT214" s="581"/>
      <c r="PYU214" s="581"/>
      <c r="PYV214" s="581"/>
      <c r="PYW214" s="581"/>
      <c r="PYX214" s="581"/>
      <c r="PYY214" s="581"/>
      <c r="PYZ214" s="581"/>
      <c r="PZA214" s="581"/>
      <c r="PZB214" s="581"/>
      <c r="PZC214" s="581"/>
      <c r="PZD214" s="581"/>
      <c r="PZE214" s="581"/>
      <c r="PZF214" s="581"/>
      <c r="PZG214" s="581"/>
      <c r="PZH214" s="581"/>
      <c r="PZI214" s="581"/>
      <c r="PZJ214" s="581"/>
      <c r="PZK214" s="581"/>
      <c r="PZL214" s="581"/>
      <c r="PZM214" s="581"/>
      <c r="PZN214" s="581"/>
      <c r="PZO214" s="581"/>
      <c r="PZP214" s="581"/>
      <c r="PZQ214" s="581"/>
      <c r="PZR214" s="581"/>
      <c r="PZS214" s="581"/>
      <c r="PZT214" s="581"/>
      <c r="PZU214" s="581"/>
      <c r="PZV214" s="581"/>
      <c r="PZW214" s="581"/>
      <c r="PZX214" s="581"/>
      <c r="PZY214" s="581"/>
      <c r="PZZ214" s="581"/>
      <c r="QAA214" s="581"/>
      <c r="QAB214" s="581"/>
      <c r="QAC214" s="581"/>
      <c r="QAD214" s="581"/>
      <c r="QAE214" s="581"/>
      <c r="QAF214" s="581"/>
      <c r="QAG214" s="581"/>
      <c r="QAH214" s="581"/>
      <c r="QAI214" s="581"/>
      <c r="QAJ214" s="581"/>
      <c r="QAK214" s="581"/>
      <c r="QAL214" s="581"/>
      <c r="QAM214" s="581"/>
      <c r="QAN214" s="581"/>
      <c r="QAO214" s="581"/>
      <c r="QAP214" s="581"/>
      <c r="QAQ214" s="581"/>
      <c r="QAR214" s="581"/>
      <c r="QAS214" s="581"/>
      <c r="QAT214" s="581"/>
      <c r="QAU214" s="581"/>
      <c r="QAV214" s="581"/>
      <c r="QAW214" s="581"/>
      <c r="QAX214" s="581"/>
      <c r="QAY214" s="581"/>
      <c r="QAZ214" s="581"/>
      <c r="QBA214" s="581"/>
      <c r="QBB214" s="581"/>
      <c r="QBC214" s="581"/>
      <c r="QBD214" s="581"/>
      <c r="QBE214" s="581"/>
      <c r="QBF214" s="581"/>
      <c r="QBG214" s="581"/>
      <c r="QBH214" s="581"/>
      <c r="QBI214" s="581"/>
      <c r="QBJ214" s="581"/>
      <c r="QBK214" s="581"/>
      <c r="QBL214" s="581"/>
      <c r="QBM214" s="581"/>
      <c r="QBN214" s="581"/>
      <c r="QBO214" s="581"/>
      <c r="QBP214" s="581"/>
      <c r="QBQ214" s="581"/>
      <c r="QBR214" s="581"/>
      <c r="QBS214" s="581"/>
      <c r="QBT214" s="581"/>
      <c r="QBU214" s="581"/>
      <c r="QBV214" s="581"/>
      <c r="QBW214" s="581"/>
      <c r="QBX214" s="581"/>
      <c r="QBY214" s="581"/>
      <c r="QBZ214" s="581"/>
      <c r="QCA214" s="581"/>
      <c r="QCB214" s="581"/>
      <c r="QCC214" s="581"/>
      <c r="QCD214" s="581"/>
      <c r="QCE214" s="581"/>
      <c r="QCF214" s="581"/>
      <c r="QCG214" s="581"/>
      <c r="QCH214" s="581"/>
      <c r="QCI214" s="581"/>
      <c r="QCJ214" s="581"/>
      <c r="QCK214" s="581"/>
      <c r="QCL214" s="581"/>
      <c r="QCM214" s="581"/>
      <c r="QCN214" s="581"/>
      <c r="QCO214" s="581"/>
      <c r="QCP214" s="581"/>
      <c r="QCQ214" s="581"/>
      <c r="QCR214" s="581"/>
      <c r="QCS214" s="581"/>
      <c r="QCT214" s="581"/>
      <c r="QCU214" s="581"/>
      <c r="QCV214" s="581"/>
      <c r="QCW214" s="581"/>
      <c r="QCX214" s="581"/>
      <c r="QCY214" s="581"/>
      <c r="QCZ214" s="581"/>
      <c r="QDA214" s="581"/>
      <c r="QDB214" s="581"/>
      <c r="QDC214" s="581"/>
      <c r="QDD214" s="581"/>
      <c r="QDE214" s="581"/>
      <c r="QDF214" s="581"/>
      <c r="QDG214" s="581"/>
      <c r="QDH214" s="581"/>
      <c r="QDI214" s="581"/>
      <c r="QDJ214" s="581"/>
      <c r="QDK214" s="581"/>
      <c r="QDL214" s="581"/>
      <c r="QDM214" s="581"/>
      <c r="QDN214" s="581"/>
      <c r="QDO214" s="581"/>
      <c r="QDP214" s="581"/>
      <c r="QDQ214" s="581"/>
      <c r="QDR214" s="581"/>
      <c r="QDS214" s="581"/>
      <c r="QDT214" s="581"/>
      <c r="QDU214" s="581"/>
      <c r="QDV214" s="581"/>
      <c r="QDW214" s="581"/>
      <c r="QDX214" s="581"/>
      <c r="QDY214" s="581"/>
      <c r="QDZ214" s="581"/>
      <c r="QEA214" s="581"/>
      <c r="QEB214" s="581"/>
      <c r="QEC214" s="581"/>
      <c r="QED214" s="581"/>
      <c r="QEE214" s="581"/>
      <c r="QEF214" s="581"/>
      <c r="QEG214" s="581"/>
      <c r="QEH214" s="581"/>
      <c r="QEI214" s="581"/>
      <c r="QEJ214" s="581"/>
      <c r="QEK214" s="581"/>
      <c r="QEL214" s="581"/>
      <c r="QEM214" s="581"/>
      <c r="QEN214" s="581"/>
      <c r="QEO214" s="581"/>
      <c r="QEP214" s="581"/>
      <c r="QEQ214" s="581"/>
      <c r="QER214" s="581"/>
      <c r="QES214" s="581"/>
      <c r="QET214" s="581"/>
      <c r="QEU214" s="581"/>
      <c r="QEV214" s="581"/>
      <c r="QEW214" s="581"/>
      <c r="QEX214" s="581"/>
      <c r="QEY214" s="581"/>
      <c r="QEZ214" s="581"/>
      <c r="QFA214" s="581"/>
      <c r="QFB214" s="581"/>
      <c r="QFC214" s="581"/>
      <c r="QFD214" s="581"/>
      <c r="QFE214" s="581"/>
      <c r="QFF214" s="581"/>
      <c r="QFG214" s="581"/>
      <c r="QFH214" s="581"/>
      <c r="QFI214" s="581"/>
      <c r="QFJ214" s="581"/>
      <c r="QFK214" s="581"/>
      <c r="QFL214" s="581"/>
      <c r="QFM214" s="581"/>
      <c r="QFN214" s="581"/>
      <c r="QFO214" s="581"/>
      <c r="QFP214" s="581"/>
      <c r="QFQ214" s="581"/>
      <c r="QFR214" s="581"/>
      <c r="QFS214" s="581"/>
      <c r="QFT214" s="581"/>
      <c r="QFU214" s="581"/>
      <c r="QFV214" s="581"/>
      <c r="QFW214" s="581"/>
      <c r="QFX214" s="581"/>
      <c r="QFY214" s="581"/>
      <c r="QFZ214" s="581"/>
      <c r="QGA214" s="581"/>
      <c r="QGB214" s="581"/>
      <c r="QGC214" s="581"/>
      <c r="QGD214" s="581"/>
      <c r="QGE214" s="581"/>
      <c r="QGF214" s="581"/>
      <c r="QGG214" s="581"/>
      <c r="QGH214" s="581"/>
      <c r="QGI214" s="581"/>
      <c r="QGJ214" s="581"/>
      <c r="QGK214" s="581"/>
      <c r="QGL214" s="581"/>
      <c r="QGM214" s="581"/>
      <c r="QGN214" s="581"/>
      <c r="QGO214" s="581"/>
      <c r="QGP214" s="581"/>
      <c r="QGQ214" s="581"/>
      <c r="QGR214" s="581"/>
      <c r="QGS214" s="581"/>
      <c r="QGT214" s="581"/>
      <c r="QGU214" s="581"/>
      <c r="QGV214" s="581"/>
      <c r="QGW214" s="581"/>
      <c r="QGX214" s="581"/>
      <c r="QGY214" s="581"/>
      <c r="QGZ214" s="581"/>
      <c r="QHA214" s="581"/>
      <c r="QHB214" s="581"/>
      <c r="QHC214" s="581"/>
      <c r="QHD214" s="581"/>
      <c r="QHE214" s="581"/>
      <c r="QHF214" s="581"/>
      <c r="QHG214" s="581"/>
      <c r="QHH214" s="581"/>
      <c r="QHI214" s="581"/>
      <c r="QHJ214" s="581"/>
      <c r="QHK214" s="581"/>
      <c r="QHL214" s="581"/>
      <c r="QHM214" s="581"/>
      <c r="QHN214" s="581"/>
      <c r="QHO214" s="581"/>
      <c r="QHP214" s="581"/>
      <c r="QHQ214" s="581"/>
      <c r="QHR214" s="581"/>
      <c r="QHS214" s="581"/>
      <c r="QHT214" s="581"/>
      <c r="QHU214" s="581"/>
      <c r="QHV214" s="581"/>
      <c r="QHW214" s="581"/>
      <c r="QHX214" s="581"/>
      <c r="QHY214" s="581"/>
      <c r="QHZ214" s="581"/>
      <c r="QIA214" s="581"/>
      <c r="QIB214" s="581"/>
      <c r="QIC214" s="581"/>
      <c r="QID214" s="581"/>
      <c r="QIE214" s="581"/>
      <c r="QIF214" s="581"/>
      <c r="QIG214" s="581"/>
      <c r="QIH214" s="581"/>
      <c r="QII214" s="581"/>
      <c r="QIJ214" s="581"/>
      <c r="QIK214" s="581"/>
      <c r="QIL214" s="581"/>
      <c r="QIM214" s="581"/>
      <c r="QIN214" s="581"/>
      <c r="QIO214" s="581"/>
      <c r="QIP214" s="581"/>
      <c r="QIQ214" s="581"/>
      <c r="QIR214" s="581"/>
      <c r="QIS214" s="581"/>
      <c r="QIT214" s="581"/>
      <c r="QIU214" s="581"/>
      <c r="QIV214" s="581"/>
      <c r="QIW214" s="581"/>
      <c r="QIX214" s="581"/>
      <c r="QIY214" s="581"/>
      <c r="QIZ214" s="581"/>
      <c r="QJA214" s="581"/>
      <c r="QJB214" s="581"/>
      <c r="QJC214" s="581"/>
      <c r="QJD214" s="581"/>
      <c r="QJE214" s="581"/>
      <c r="QJF214" s="581"/>
      <c r="QJG214" s="581"/>
      <c r="QJH214" s="581"/>
      <c r="QJI214" s="581"/>
      <c r="QJJ214" s="581"/>
      <c r="QJK214" s="581"/>
      <c r="QJL214" s="581"/>
      <c r="QJM214" s="581"/>
      <c r="QJN214" s="581"/>
      <c r="QJO214" s="581"/>
      <c r="QJP214" s="581"/>
      <c r="QJQ214" s="581"/>
      <c r="QJR214" s="581"/>
      <c r="QJS214" s="581"/>
      <c r="QJT214" s="581"/>
      <c r="QJU214" s="581"/>
      <c r="QJV214" s="581"/>
      <c r="QJW214" s="581"/>
      <c r="QJX214" s="581"/>
      <c r="QJY214" s="581"/>
      <c r="QJZ214" s="581"/>
      <c r="QKA214" s="581"/>
      <c r="QKB214" s="581"/>
      <c r="QKC214" s="581"/>
      <c r="QKD214" s="581"/>
      <c r="QKE214" s="581"/>
      <c r="QKF214" s="581"/>
      <c r="QKG214" s="581"/>
      <c r="QKH214" s="581"/>
      <c r="QKI214" s="581"/>
      <c r="QKJ214" s="581"/>
      <c r="QKK214" s="581"/>
      <c r="QKL214" s="581"/>
      <c r="QKM214" s="581"/>
      <c r="QKN214" s="581"/>
      <c r="QKO214" s="581"/>
      <c r="QKP214" s="581"/>
      <c r="QKQ214" s="581"/>
      <c r="QKR214" s="581"/>
      <c r="QKS214" s="581"/>
      <c r="QKT214" s="581"/>
      <c r="QKU214" s="581"/>
      <c r="QKV214" s="581"/>
      <c r="QKW214" s="581"/>
      <c r="QKX214" s="581"/>
      <c r="QKY214" s="581"/>
      <c r="QKZ214" s="581"/>
      <c r="QLA214" s="581"/>
      <c r="QLB214" s="581"/>
      <c r="QLC214" s="581"/>
      <c r="QLD214" s="581"/>
      <c r="QLE214" s="581"/>
      <c r="QLF214" s="581"/>
      <c r="QLG214" s="581"/>
      <c r="QLH214" s="581"/>
      <c r="QLI214" s="581"/>
      <c r="QLJ214" s="581"/>
      <c r="QLK214" s="581"/>
      <c r="QLL214" s="581"/>
      <c r="QLM214" s="581"/>
      <c r="QLN214" s="581"/>
      <c r="QLO214" s="581"/>
      <c r="QLP214" s="581"/>
      <c r="QLQ214" s="581"/>
      <c r="QLR214" s="581"/>
      <c r="QLS214" s="581"/>
      <c r="QLT214" s="581"/>
      <c r="QLU214" s="581"/>
      <c r="QLV214" s="581"/>
      <c r="QLW214" s="581"/>
      <c r="QLX214" s="581"/>
      <c r="QLY214" s="581"/>
      <c r="QLZ214" s="581"/>
      <c r="QMA214" s="581"/>
      <c r="QMB214" s="581"/>
      <c r="QMC214" s="581"/>
      <c r="QMD214" s="581"/>
      <c r="QME214" s="581"/>
      <c r="QMF214" s="581"/>
      <c r="QMG214" s="581"/>
      <c r="QMH214" s="581"/>
      <c r="QMI214" s="581"/>
      <c r="QMJ214" s="581"/>
      <c r="QMK214" s="581"/>
      <c r="QML214" s="581"/>
      <c r="QMM214" s="581"/>
      <c r="QMN214" s="581"/>
      <c r="QMO214" s="581"/>
      <c r="QMP214" s="581"/>
      <c r="QMQ214" s="581"/>
      <c r="QMR214" s="581"/>
      <c r="QMS214" s="581"/>
      <c r="QMT214" s="581"/>
      <c r="QMU214" s="581"/>
      <c r="QMV214" s="581"/>
      <c r="QMW214" s="581"/>
      <c r="QMX214" s="581"/>
      <c r="QMY214" s="581"/>
      <c r="QMZ214" s="581"/>
      <c r="QNA214" s="581"/>
      <c r="QNB214" s="581"/>
      <c r="QNC214" s="581"/>
      <c r="QND214" s="581"/>
      <c r="QNE214" s="581"/>
      <c r="QNF214" s="581"/>
      <c r="QNG214" s="581"/>
      <c r="QNH214" s="581"/>
      <c r="QNI214" s="581"/>
      <c r="QNJ214" s="581"/>
      <c r="QNK214" s="581"/>
      <c r="QNL214" s="581"/>
      <c r="QNM214" s="581"/>
      <c r="QNN214" s="581"/>
      <c r="QNO214" s="581"/>
      <c r="QNP214" s="581"/>
      <c r="QNQ214" s="581"/>
      <c r="QNR214" s="581"/>
      <c r="QNS214" s="581"/>
      <c r="QNT214" s="581"/>
      <c r="QNU214" s="581"/>
      <c r="QNV214" s="581"/>
      <c r="QNW214" s="581"/>
      <c r="QNX214" s="581"/>
      <c r="QNY214" s="581"/>
      <c r="QNZ214" s="581"/>
      <c r="QOA214" s="581"/>
      <c r="QOB214" s="581"/>
      <c r="QOC214" s="581"/>
      <c r="QOD214" s="581"/>
      <c r="QOE214" s="581"/>
      <c r="QOF214" s="581"/>
      <c r="QOG214" s="581"/>
      <c r="QOH214" s="581"/>
      <c r="QOI214" s="581"/>
      <c r="QOJ214" s="581"/>
      <c r="QOK214" s="581"/>
      <c r="QOL214" s="581"/>
      <c r="QOM214" s="581"/>
      <c r="QON214" s="581"/>
      <c r="QOO214" s="581"/>
      <c r="QOP214" s="581"/>
      <c r="QOQ214" s="581"/>
      <c r="QOR214" s="581"/>
      <c r="QOS214" s="581"/>
      <c r="QOT214" s="581"/>
      <c r="QOU214" s="581"/>
      <c r="QOV214" s="581"/>
      <c r="QOW214" s="581"/>
      <c r="QOX214" s="581"/>
      <c r="QOY214" s="581"/>
      <c r="QOZ214" s="581"/>
      <c r="QPA214" s="581"/>
      <c r="QPB214" s="581"/>
      <c r="QPC214" s="581"/>
      <c r="QPD214" s="581"/>
      <c r="QPE214" s="581"/>
      <c r="QPF214" s="581"/>
      <c r="QPG214" s="581"/>
      <c r="QPH214" s="581"/>
      <c r="QPI214" s="581"/>
      <c r="QPJ214" s="581"/>
      <c r="QPK214" s="581"/>
      <c r="QPL214" s="581"/>
      <c r="QPM214" s="581"/>
      <c r="QPN214" s="581"/>
      <c r="QPO214" s="581"/>
      <c r="QPP214" s="581"/>
      <c r="QPQ214" s="581"/>
      <c r="QPR214" s="581"/>
      <c r="QPS214" s="581"/>
      <c r="QPT214" s="581"/>
      <c r="QPU214" s="581"/>
      <c r="QPV214" s="581"/>
      <c r="QPW214" s="581"/>
      <c r="QPX214" s="581"/>
      <c r="QPY214" s="581"/>
      <c r="QPZ214" s="581"/>
      <c r="QQA214" s="581"/>
      <c r="QQB214" s="581"/>
      <c r="QQC214" s="581"/>
      <c r="QQD214" s="581"/>
      <c r="QQE214" s="581"/>
      <c r="QQF214" s="581"/>
      <c r="QQG214" s="581"/>
      <c r="QQH214" s="581"/>
      <c r="QQI214" s="581"/>
      <c r="QQJ214" s="581"/>
      <c r="QQK214" s="581"/>
      <c r="QQL214" s="581"/>
      <c r="QQM214" s="581"/>
      <c r="QQN214" s="581"/>
      <c r="QQO214" s="581"/>
      <c r="QQP214" s="581"/>
      <c r="QQQ214" s="581"/>
      <c r="QQR214" s="581"/>
      <c r="QQS214" s="581"/>
      <c r="QQT214" s="581"/>
      <c r="QQU214" s="581"/>
      <c r="QQV214" s="581"/>
      <c r="QQW214" s="581"/>
      <c r="QQX214" s="581"/>
      <c r="QQY214" s="581"/>
      <c r="QQZ214" s="581"/>
      <c r="QRA214" s="581"/>
      <c r="QRB214" s="581"/>
      <c r="QRC214" s="581"/>
      <c r="QRD214" s="581"/>
      <c r="QRE214" s="581"/>
      <c r="QRF214" s="581"/>
      <c r="QRG214" s="581"/>
      <c r="QRH214" s="581"/>
      <c r="QRI214" s="581"/>
      <c r="QRJ214" s="581"/>
      <c r="QRK214" s="581"/>
      <c r="QRL214" s="581"/>
      <c r="QRM214" s="581"/>
      <c r="QRN214" s="581"/>
      <c r="QRO214" s="581"/>
      <c r="QRP214" s="581"/>
      <c r="QRQ214" s="581"/>
      <c r="QRR214" s="581"/>
      <c r="QRS214" s="581"/>
      <c r="QRT214" s="581"/>
      <c r="QRU214" s="581"/>
      <c r="QRV214" s="581"/>
      <c r="QRW214" s="581"/>
      <c r="QRX214" s="581"/>
      <c r="QRY214" s="581"/>
      <c r="QRZ214" s="581"/>
      <c r="QSA214" s="581"/>
      <c r="QSB214" s="581"/>
      <c r="QSC214" s="581"/>
      <c r="QSD214" s="581"/>
      <c r="QSE214" s="581"/>
      <c r="QSF214" s="581"/>
      <c r="QSG214" s="581"/>
      <c r="QSH214" s="581"/>
      <c r="QSI214" s="581"/>
      <c r="QSJ214" s="581"/>
      <c r="QSK214" s="581"/>
      <c r="QSL214" s="581"/>
      <c r="QSM214" s="581"/>
      <c r="QSN214" s="581"/>
      <c r="QSO214" s="581"/>
      <c r="QSP214" s="581"/>
      <c r="QSQ214" s="581"/>
      <c r="QSR214" s="581"/>
      <c r="QSS214" s="581"/>
      <c r="QST214" s="581"/>
      <c r="QSU214" s="581"/>
      <c r="QSV214" s="581"/>
      <c r="QSW214" s="581"/>
      <c r="QSX214" s="581"/>
      <c r="QSY214" s="581"/>
      <c r="QSZ214" s="581"/>
      <c r="QTA214" s="581"/>
      <c r="QTB214" s="581"/>
      <c r="QTC214" s="581"/>
      <c r="QTD214" s="581"/>
      <c r="QTE214" s="581"/>
      <c r="QTF214" s="581"/>
      <c r="QTG214" s="581"/>
      <c r="QTH214" s="581"/>
      <c r="QTI214" s="581"/>
      <c r="QTJ214" s="581"/>
      <c r="QTK214" s="581"/>
      <c r="QTL214" s="581"/>
      <c r="QTM214" s="581"/>
      <c r="QTN214" s="581"/>
      <c r="QTO214" s="581"/>
      <c r="QTP214" s="581"/>
      <c r="QTQ214" s="581"/>
      <c r="QTR214" s="581"/>
      <c r="QTS214" s="581"/>
      <c r="QTT214" s="581"/>
      <c r="QTU214" s="581"/>
      <c r="QTV214" s="581"/>
      <c r="QTW214" s="581"/>
      <c r="QTX214" s="581"/>
      <c r="QTY214" s="581"/>
      <c r="QTZ214" s="581"/>
      <c r="QUA214" s="581"/>
      <c r="QUB214" s="581"/>
      <c r="QUC214" s="581"/>
      <c r="QUD214" s="581"/>
      <c r="QUE214" s="581"/>
      <c r="QUF214" s="581"/>
      <c r="QUG214" s="581"/>
      <c r="QUH214" s="581"/>
      <c r="QUI214" s="581"/>
      <c r="QUJ214" s="581"/>
      <c r="QUK214" s="581"/>
      <c r="QUL214" s="581"/>
      <c r="QUM214" s="581"/>
      <c r="QUN214" s="581"/>
      <c r="QUO214" s="581"/>
      <c r="QUP214" s="581"/>
      <c r="QUQ214" s="581"/>
      <c r="QUR214" s="581"/>
      <c r="QUS214" s="581"/>
      <c r="QUT214" s="581"/>
      <c r="QUU214" s="581"/>
      <c r="QUV214" s="581"/>
      <c r="QUW214" s="581"/>
      <c r="QUX214" s="581"/>
      <c r="QUY214" s="581"/>
      <c r="QUZ214" s="581"/>
      <c r="QVA214" s="581"/>
      <c r="QVB214" s="581"/>
      <c r="QVC214" s="581"/>
      <c r="QVD214" s="581"/>
      <c r="QVE214" s="581"/>
      <c r="QVF214" s="581"/>
      <c r="QVG214" s="581"/>
      <c r="QVH214" s="581"/>
      <c r="QVI214" s="581"/>
      <c r="QVJ214" s="581"/>
      <c r="QVK214" s="581"/>
      <c r="QVL214" s="581"/>
      <c r="QVM214" s="581"/>
      <c r="QVN214" s="581"/>
      <c r="QVO214" s="581"/>
      <c r="QVP214" s="581"/>
      <c r="QVQ214" s="581"/>
      <c r="QVR214" s="581"/>
      <c r="QVS214" s="581"/>
      <c r="QVT214" s="581"/>
      <c r="QVU214" s="581"/>
      <c r="QVV214" s="581"/>
      <c r="QVW214" s="581"/>
      <c r="QVX214" s="581"/>
      <c r="QVY214" s="581"/>
      <c r="QVZ214" s="581"/>
      <c r="QWA214" s="581"/>
      <c r="QWB214" s="581"/>
      <c r="QWC214" s="581"/>
      <c r="QWD214" s="581"/>
      <c r="QWE214" s="581"/>
      <c r="QWF214" s="581"/>
      <c r="QWG214" s="581"/>
      <c r="QWH214" s="581"/>
      <c r="QWI214" s="581"/>
      <c r="QWJ214" s="581"/>
      <c r="QWK214" s="581"/>
      <c r="QWL214" s="581"/>
      <c r="QWM214" s="581"/>
      <c r="QWN214" s="581"/>
      <c r="QWO214" s="581"/>
      <c r="QWP214" s="581"/>
      <c r="QWQ214" s="581"/>
      <c r="QWR214" s="581"/>
      <c r="QWS214" s="581"/>
      <c r="QWT214" s="581"/>
      <c r="QWU214" s="581"/>
      <c r="QWV214" s="581"/>
      <c r="QWW214" s="581"/>
      <c r="QWX214" s="581"/>
      <c r="QWY214" s="581"/>
      <c r="QWZ214" s="581"/>
      <c r="QXA214" s="581"/>
      <c r="QXB214" s="581"/>
      <c r="QXC214" s="581"/>
      <c r="QXD214" s="581"/>
      <c r="QXE214" s="581"/>
      <c r="QXF214" s="581"/>
      <c r="QXG214" s="581"/>
      <c r="QXH214" s="581"/>
      <c r="QXI214" s="581"/>
      <c r="QXJ214" s="581"/>
      <c r="QXK214" s="581"/>
      <c r="QXL214" s="581"/>
      <c r="QXM214" s="581"/>
      <c r="QXN214" s="581"/>
      <c r="QXO214" s="581"/>
      <c r="QXP214" s="581"/>
      <c r="QXQ214" s="581"/>
      <c r="QXR214" s="581"/>
      <c r="QXS214" s="581"/>
      <c r="QXT214" s="581"/>
      <c r="QXU214" s="581"/>
      <c r="QXV214" s="581"/>
      <c r="QXW214" s="581"/>
      <c r="QXX214" s="581"/>
      <c r="QXY214" s="581"/>
      <c r="QXZ214" s="581"/>
      <c r="QYA214" s="581"/>
      <c r="QYB214" s="581"/>
      <c r="QYC214" s="581"/>
      <c r="QYD214" s="581"/>
      <c r="QYE214" s="581"/>
      <c r="QYF214" s="581"/>
      <c r="QYG214" s="581"/>
      <c r="QYH214" s="581"/>
      <c r="QYI214" s="581"/>
      <c r="QYJ214" s="581"/>
      <c r="QYK214" s="581"/>
      <c r="QYL214" s="581"/>
      <c r="QYM214" s="581"/>
      <c r="QYN214" s="581"/>
      <c r="QYO214" s="581"/>
      <c r="QYP214" s="581"/>
      <c r="QYQ214" s="581"/>
      <c r="QYR214" s="581"/>
      <c r="QYS214" s="581"/>
      <c r="QYT214" s="581"/>
      <c r="QYU214" s="581"/>
      <c r="QYV214" s="581"/>
      <c r="QYW214" s="581"/>
      <c r="QYX214" s="581"/>
      <c r="QYY214" s="581"/>
      <c r="QYZ214" s="581"/>
      <c r="QZA214" s="581"/>
      <c r="QZB214" s="581"/>
      <c r="QZC214" s="581"/>
      <c r="QZD214" s="581"/>
      <c r="QZE214" s="581"/>
      <c r="QZF214" s="581"/>
      <c r="QZG214" s="581"/>
      <c r="QZH214" s="581"/>
      <c r="QZI214" s="581"/>
      <c r="QZJ214" s="581"/>
      <c r="QZK214" s="581"/>
      <c r="QZL214" s="581"/>
      <c r="QZM214" s="581"/>
      <c r="QZN214" s="581"/>
      <c r="QZO214" s="581"/>
      <c r="QZP214" s="581"/>
      <c r="QZQ214" s="581"/>
      <c r="QZR214" s="581"/>
      <c r="QZS214" s="581"/>
      <c r="QZT214" s="581"/>
      <c r="QZU214" s="581"/>
      <c r="QZV214" s="581"/>
      <c r="QZW214" s="581"/>
      <c r="QZX214" s="581"/>
      <c r="QZY214" s="581"/>
      <c r="QZZ214" s="581"/>
      <c r="RAA214" s="581"/>
      <c r="RAB214" s="581"/>
      <c r="RAC214" s="581"/>
      <c r="RAD214" s="581"/>
      <c r="RAE214" s="581"/>
      <c r="RAF214" s="581"/>
      <c r="RAG214" s="581"/>
      <c r="RAH214" s="581"/>
      <c r="RAI214" s="581"/>
      <c r="RAJ214" s="581"/>
      <c r="RAK214" s="581"/>
      <c r="RAL214" s="581"/>
      <c r="RAM214" s="581"/>
      <c r="RAN214" s="581"/>
      <c r="RAO214" s="581"/>
      <c r="RAP214" s="581"/>
      <c r="RAQ214" s="581"/>
      <c r="RAR214" s="581"/>
      <c r="RAS214" s="581"/>
      <c r="RAT214" s="581"/>
      <c r="RAU214" s="581"/>
      <c r="RAV214" s="581"/>
      <c r="RAW214" s="581"/>
      <c r="RAX214" s="581"/>
      <c r="RAY214" s="581"/>
      <c r="RAZ214" s="581"/>
      <c r="RBA214" s="581"/>
      <c r="RBB214" s="581"/>
      <c r="RBC214" s="581"/>
      <c r="RBD214" s="581"/>
      <c r="RBE214" s="581"/>
      <c r="RBF214" s="581"/>
      <c r="RBG214" s="581"/>
      <c r="RBH214" s="581"/>
      <c r="RBI214" s="581"/>
      <c r="RBJ214" s="581"/>
      <c r="RBK214" s="581"/>
      <c r="RBL214" s="581"/>
      <c r="RBM214" s="581"/>
      <c r="RBN214" s="581"/>
      <c r="RBO214" s="581"/>
      <c r="RBP214" s="581"/>
      <c r="RBQ214" s="581"/>
      <c r="RBR214" s="581"/>
      <c r="RBS214" s="581"/>
      <c r="RBT214" s="581"/>
      <c r="RBU214" s="581"/>
      <c r="RBV214" s="581"/>
      <c r="RBW214" s="581"/>
      <c r="RBX214" s="581"/>
      <c r="RBY214" s="581"/>
      <c r="RBZ214" s="581"/>
      <c r="RCA214" s="581"/>
      <c r="RCB214" s="581"/>
      <c r="RCC214" s="581"/>
      <c r="RCD214" s="581"/>
      <c r="RCE214" s="581"/>
      <c r="RCF214" s="581"/>
      <c r="RCG214" s="581"/>
      <c r="RCH214" s="581"/>
      <c r="RCI214" s="581"/>
      <c r="RCJ214" s="581"/>
      <c r="RCK214" s="581"/>
      <c r="RCL214" s="581"/>
      <c r="RCM214" s="581"/>
      <c r="RCN214" s="581"/>
      <c r="RCO214" s="581"/>
      <c r="RCP214" s="581"/>
      <c r="RCQ214" s="581"/>
      <c r="RCR214" s="581"/>
      <c r="RCS214" s="581"/>
      <c r="RCT214" s="581"/>
      <c r="RCU214" s="581"/>
      <c r="RCV214" s="581"/>
      <c r="RCW214" s="581"/>
      <c r="RCX214" s="581"/>
      <c r="RCY214" s="581"/>
      <c r="RCZ214" s="581"/>
      <c r="RDA214" s="581"/>
      <c r="RDB214" s="581"/>
      <c r="RDC214" s="581"/>
      <c r="RDD214" s="581"/>
      <c r="RDE214" s="581"/>
      <c r="RDF214" s="581"/>
      <c r="RDG214" s="581"/>
      <c r="RDH214" s="581"/>
      <c r="RDI214" s="581"/>
      <c r="RDJ214" s="581"/>
      <c r="RDK214" s="581"/>
      <c r="RDL214" s="581"/>
      <c r="RDM214" s="581"/>
      <c r="RDN214" s="581"/>
      <c r="RDO214" s="581"/>
      <c r="RDP214" s="581"/>
      <c r="RDQ214" s="581"/>
      <c r="RDR214" s="581"/>
      <c r="RDS214" s="581"/>
      <c r="RDT214" s="581"/>
      <c r="RDU214" s="581"/>
      <c r="RDV214" s="581"/>
      <c r="RDW214" s="581"/>
      <c r="RDX214" s="581"/>
      <c r="RDY214" s="581"/>
      <c r="RDZ214" s="581"/>
      <c r="REA214" s="581"/>
      <c r="REB214" s="581"/>
      <c r="REC214" s="581"/>
      <c r="RED214" s="581"/>
      <c r="REE214" s="581"/>
      <c r="REF214" s="581"/>
      <c r="REG214" s="581"/>
      <c r="REH214" s="581"/>
      <c r="REI214" s="581"/>
      <c r="REJ214" s="581"/>
      <c r="REK214" s="581"/>
      <c r="REL214" s="581"/>
      <c r="REM214" s="581"/>
      <c r="REN214" s="581"/>
      <c r="REO214" s="581"/>
      <c r="REP214" s="581"/>
      <c r="REQ214" s="581"/>
      <c r="RER214" s="581"/>
      <c r="RES214" s="581"/>
      <c r="RET214" s="581"/>
      <c r="REU214" s="581"/>
      <c r="REV214" s="581"/>
      <c r="REW214" s="581"/>
      <c r="REX214" s="581"/>
      <c r="REY214" s="581"/>
      <c r="REZ214" s="581"/>
      <c r="RFA214" s="581"/>
      <c r="RFB214" s="581"/>
      <c r="RFC214" s="581"/>
      <c r="RFD214" s="581"/>
      <c r="RFE214" s="581"/>
      <c r="RFF214" s="581"/>
      <c r="RFG214" s="581"/>
      <c r="RFH214" s="581"/>
      <c r="RFI214" s="581"/>
      <c r="RFJ214" s="581"/>
      <c r="RFK214" s="581"/>
      <c r="RFL214" s="581"/>
      <c r="RFM214" s="581"/>
      <c r="RFN214" s="581"/>
      <c r="RFO214" s="581"/>
      <c r="RFP214" s="581"/>
      <c r="RFQ214" s="581"/>
      <c r="RFR214" s="581"/>
      <c r="RFS214" s="581"/>
      <c r="RFT214" s="581"/>
      <c r="RFU214" s="581"/>
      <c r="RFV214" s="581"/>
      <c r="RFW214" s="581"/>
      <c r="RFX214" s="581"/>
      <c r="RFY214" s="581"/>
      <c r="RFZ214" s="581"/>
      <c r="RGA214" s="581"/>
      <c r="RGB214" s="581"/>
      <c r="RGC214" s="581"/>
      <c r="RGD214" s="581"/>
      <c r="RGE214" s="581"/>
      <c r="RGF214" s="581"/>
      <c r="RGG214" s="581"/>
      <c r="RGH214" s="581"/>
      <c r="RGI214" s="581"/>
      <c r="RGJ214" s="581"/>
      <c r="RGK214" s="581"/>
      <c r="RGL214" s="581"/>
      <c r="RGM214" s="581"/>
      <c r="RGN214" s="581"/>
      <c r="RGO214" s="581"/>
      <c r="RGP214" s="581"/>
      <c r="RGQ214" s="581"/>
      <c r="RGR214" s="581"/>
      <c r="RGS214" s="581"/>
      <c r="RGT214" s="581"/>
      <c r="RGU214" s="581"/>
      <c r="RGV214" s="581"/>
      <c r="RGW214" s="581"/>
      <c r="RGX214" s="581"/>
      <c r="RGY214" s="581"/>
      <c r="RGZ214" s="581"/>
      <c r="RHA214" s="581"/>
      <c r="RHB214" s="581"/>
      <c r="RHC214" s="581"/>
      <c r="RHD214" s="581"/>
      <c r="RHE214" s="581"/>
      <c r="RHF214" s="581"/>
      <c r="RHG214" s="581"/>
      <c r="RHH214" s="581"/>
      <c r="RHI214" s="581"/>
      <c r="RHJ214" s="581"/>
      <c r="RHK214" s="581"/>
      <c r="RHL214" s="581"/>
      <c r="RHM214" s="581"/>
      <c r="RHN214" s="581"/>
      <c r="RHO214" s="581"/>
      <c r="RHP214" s="581"/>
      <c r="RHQ214" s="581"/>
      <c r="RHR214" s="581"/>
      <c r="RHS214" s="581"/>
      <c r="RHT214" s="581"/>
      <c r="RHU214" s="581"/>
      <c r="RHV214" s="581"/>
      <c r="RHW214" s="581"/>
      <c r="RHX214" s="581"/>
      <c r="RHY214" s="581"/>
      <c r="RHZ214" s="581"/>
      <c r="RIA214" s="581"/>
      <c r="RIB214" s="581"/>
      <c r="RIC214" s="581"/>
      <c r="RID214" s="581"/>
      <c r="RIE214" s="581"/>
      <c r="RIF214" s="581"/>
      <c r="RIG214" s="581"/>
      <c r="RIH214" s="581"/>
      <c r="RII214" s="581"/>
      <c r="RIJ214" s="581"/>
      <c r="RIK214" s="581"/>
      <c r="RIL214" s="581"/>
      <c r="RIM214" s="581"/>
      <c r="RIN214" s="581"/>
      <c r="RIO214" s="581"/>
      <c r="RIP214" s="581"/>
      <c r="RIQ214" s="581"/>
      <c r="RIR214" s="581"/>
      <c r="RIS214" s="581"/>
      <c r="RIT214" s="581"/>
      <c r="RIU214" s="581"/>
      <c r="RIV214" s="581"/>
      <c r="RIW214" s="581"/>
      <c r="RIX214" s="581"/>
      <c r="RIY214" s="581"/>
      <c r="RIZ214" s="581"/>
      <c r="RJA214" s="581"/>
      <c r="RJB214" s="581"/>
      <c r="RJC214" s="581"/>
      <c r="RJD214" s="581"/>
      <c r="RJE214" s="581"/>
      <c r="RJF214" s="581"/>
      <c r="RJG214" s="581"/>
      <c r="RJH214" s="581"/>
      <c r="RJI214" s="581"/>
      <c r="RJJ214" s="581"/>
      <c r="RJK214" s="581"/>
      <c r="RJL214" s="581"/>
      <c r="RJM214" s="581"/>
      <c r="RJN214" s="581"/>
      <c r="RJO214" s="581"/>
      <c r="RJP214" s="581"/>
      <c r="RJQ214" s="581"/>
      <c r="RJR214" s="581"/>
      <c r="RJS214" s="581"/>
      <c r="RJT214" s="581"/>
      <c r="RJU214" s="581"/>
      <c r="RJV214" s="581"/>
      <c r="RJW214" s="581"/>
      <c r="RJX214" s="581"/>
      <c r="RJY214" s="581"/>
      <c r="RJZ214" s="581"/>
      <c r="RKA214" s="581"/>
      <c r="RKB214" s="581"/>
      <c r="RKC214" s="581"/>
      <c r="RKD214" s="581"/>
      <c r="RKE214" s="581"/>
      <c r="RKF214" s="581"/>
      <c r="RKG214" s="581"/>
      <c r="RKH214" s="581"/>
      <c r="RKI214" s="581"/>
      <c r="RKJ214" s="581"/>
      <c r="RKK214" s="581"/>
      <c r="RKL214" s="581"/>
      <c r="RKM214" s="581"/>
      <c r="RKN214" s="581"/>
      <c r="RKO214" s="581"/>
      <c r="RKP214" s="581"/>
      <c r="RKQ214" s="581"/>
      <c r="RKR214" s="581"/>
      <c r="RKS214" s="581"/>
      <c r="RKT214" s="581"/>
      <c r="RKU214" s="581"/>
      <c r="RKV214" s="581"/>
      <c r="RKW214" s="581"/>
      <c r="RKX214" s="581"/>
      <c r="RKY214" s="581"/>
      <c r="RKZ214" s="581"/>
      <c r="RLA214" s="581"/>
      <c r="RLB214" s="581"/>
      <c r="RLC214" s="581"/>
      <c r="RLD214" s="581"/>
      <c r="RLE214" s="581"/>
      <c r="RLF214" s="581"/>
      <c r="RLG214" s="581"/>
      <c r="RLH214" s="581"/>
      <c r="RLI214" s="581"/>
      <c r="RLJ214" s="581"/>
      <c r="RLK214" s="581"/>
      <c r="RLL214" s="581"/>
      <c r="RLM214" s="581"/>
      <c r="RLN214" s="581"/>
      <c r="RLO214" s="581"/>
      <c r="RLP214" s="581"/>
      <c r="RLQ214" s="581"/>
      <c r="RLR214" s="581"/>
      <c r="RLS214" s="581"/>
      <c r="RLT214" s="581"/>
      <c r="RLU214" s="581"/>
      <c r="RLV214" s="581"/>
      <c r="RLW214" s="581"/>
      <c r="RLX214" s="581"/>
      <c r="RLY214" s="581"/>
      <c r="RLZ214" s="581"/>
      <c r="RMA214" s="581"/>
      <c r="RMB214" s="581"/>
      <c r="RMC214" s="581"/>
      <c r="RMD214" s="581"/>
      <c r="RME214" s="581"/>
      <c r="RMF214" s="581"/>
      <c r="RMG214" s="581"/>
      <c r="RMH214" s="581"/>
      <c r="RMI214" s="581"/>
      <c r="RMJ214" s="581"/>
      <c r="RMK214" s="581"/>
      <c r="RML214" s="581"/>
      <c r="RMM214" s="581"/>
      <c r="RMN214" s="581"/>
      <c r="RMO214" s="581"/>
      <c r="RMP214" s="581"/>
      <c r="RMQ214" s="581"/>
      <c r="RMR214" s="581"/>
      <c r="RMS214" s="581"/>
      <c r="RMT214" s="581"/>
      <c r="RMU214" s="581"/>
      <c r="RMV214" s="581"/>
      <c r="RMW214" s="581"/>
      <c r="RMX214" s="581"/>
      <c r="RMY214" s="581"/>
      <c r="RMZ214" s="581"/>
      <c r="RNA214" s="581"/>
      <c r="RNB214" s="581"/>
      <c r="RNC214" s="581"/>
      <c r="RND214" s="581"/>
      <c r="RNE214" s="581"/>
      <c r="RNF214" s="581"/>
      <c r="RNG214" s="581"/>
      <c r="RNH214" s="581"/>
      <c r="RNI214" s="581"/>
      <c r="RNJ214" s="581"/>
      <c r="RNK214" s="581"/>
      <c r="RNL214" s="581"/>
      <c r="RNM214" s="581"/>
      <c r="RNN214" s="581"/>
      <c r="RNO214" s="581"/>
      <c r="RNP214" s="581"/>
      <c r="RNQ214" s="581"/>
      <c r="RNR214" s="581"/>
      <c r="RNS214" s="581"/>
      <c r="RNT214" s="581"/>
      <c r="RNU214" s="581"/>
      <c r="RNV214" s="581"/>
      <c r="RNW214" s="581"/>
      <c r="RNX214" s="581"/>
      <c r="RNY214" s="581"/>
      <c r="RNZ214" s="581"/>
      <c r="ROA214" s="581"/>
      <c r="ROB214" s="581"/>
      <c r="ROC214" s="581"/>
      <c r="ROD214" s="581"/>
      <c r="ROE214" s="581"/>
      <c r="ROF214" s="581"/>
      <c r="ROG214" s="581"/>
      <c r="ROH214" s="581"/>
      <c r="ROI214" s="581"/>
      <c r="ROJ214" s="581"/>
      <c r="ROK214" s="581"/>
      <c r="ROL214" s="581"/>
      <c r="ROM214" s="581"/>
      <c r="RON214" s="581"/>
      <c r="ROO214" s="581"/>
      <c r="ROP214" s="581"/>
      <c r="ROQ214" s="581"/>
      <c r="ROR214" s="581"/>
      <c r="ROS214" s="581"/>
      <c r="ROT214" s="581"/>
      <c r="ROU214" s="581"/>
      <c r="ROV214" s="581"/>
      <c r="ROW214" s="581"/>
      <c r="ROX214" s="581"/>
      <c r="ROY214" s="581"/>
      <c r="ROZ214" s="581"/>
      <c r="RPA214" s="581"/>
      <c r="RPB214" s="581"/>
      <c r="RPC214" s="581"/>
      <c r="RPD214" s="581"/>
      <c r="RPE214" s="581"/>
      <c r="RPF214" s="581"/>
      <c r="RPG214" s="581"/>
      <c r="RPH214" s="581"/>
      <c r="RPI214" s="581"/>
      <c r="RPJ214" s="581"/>
      <c r="RPK214" s="581"/>
      <c r="RPL214" s="581"/>
      <c r="RPM214" s="581"/>
      <c r="RPN214" s="581"/>
      <c r="RPO214" s="581"/>
      <c r="RPP214" s="581"/>
      <c r="RPQ214" s="581"/>
      <c r="RPR214" s="581"/>
      <c r="RPS214" s="581"/>
      <c r="RPT214" s="581"/>
      <c r="RPU214" s="581"/>
      <c r="RPV214" s="581"/>
      <c r="RPW214" s="581"/>
      <c r="RPX214" s="581"/>
      <c r="RPY214" s="581"/>
      <c r="RPZ214" s="581"/>
      <c r="RQA214" s="581"/>
      <c r="RQB214" s="581"/>
      <c r="RQC214" s="581"/>
      <c r="RQD214" s="581"/>
      <c r="RQE214" s="581"/>
      <c r="RQF214" s="581"/>
      <c r="RQG214" s="581"/>
      <c r="RQH214" s="581"/>
      <c r="RQI214" s="581"/>
      <c r="RQJ214" s="581"/>
      <c r="RQK214" s="581"/>
      <c r="RQL214" s="581"/>
      <c r="RQM214" s="581"/>
      <c r="RQN214" s="581"/>
      <c r="RQO214" s="581"/>
      <c r="RQP214" s="581"/>
      <c r="RQQ214" s="581"/>
      <c r="RQR214" s="581"/>
      <c r="RQS214" s="581"/>
      <c r="RQT214" s="581"/>
      <c r="RQU214" s="581"/>
      <c r="RQV214" s="581"/>
      <c r="RQW214" s="581"/>
      <c r="RQX214" s="581"/>
      <c r="RQY214" s="581"/>
      <c r="RQZ214" s="581"/>
      <c r="RRA214" s="581"/>
      <c r="RRB214" s="581"/>
      <c r="RRC214" s="581"/>
      <c r="RRD214" s="581"/>
      <c r="RRE214" s="581"/>
      <c r="RRF214" s="581"/>
      <c r="RRG214" s="581"/>
      <c r="RRH214" s="581"/>
      <c r="RRI214" s="581"/>
      <c r="RRJ214" s="581"/>
      <c r="RRK214" s="581"/>
      <c r="RRL214" s="581"/>
      <c r="RRM214" s="581"/>
      <c r="RRN214" s="581"/>
      <c r="RRO214" s="581"/>
      <c r="RRP214" s="581"/>
      <c r="RRQ214" s="581"/>
      <c r="RRR214" s="581"/>
      <c r="RRS214" s="581"/>
      <c r="RRT214" s="581"/>
      <c r="RRU214" s="581"/>
      <c r="RRV214" s="581"/>
      <c r="RRW214" s="581"/>
      <c r="RRX214" s="581"/>
      <c r="RRY214" s="581"/>
      <c r="RRZ214" s="581"/>
      <c r="RSA214" s="581"/>
      <c r="RSB214" s="581"/>
      <c r="RSC214" s="581"/>
      <c r="RSD214" s="581"/>
      <c r="RSE214" s="581"/>
      <c r="RSF214" s="581"/>
      <c r="RSG214" s="581"/>
      <c r="RSH214" s="581"/>
      <c r="RSI214" s="581"/>
      <c r="RSJ214" s="581"/>
      <c r="RSK214" s="581"/>
      <c r="RSL214" s="581"/>
      <c r="RSM214" s="581"/>
      <c r="RSN214" s="581"/>
      <c r="RSO214" s="581"/>
      <c r="RSP214" s="581"/>
      <c r="RSQ214" s="581"/>
      <c r="RSR214" s="581"/>
      <c r="RSS214" s="581"/>
      <c r="RST214" s="581"/>
      <c r="RSU214" s="581"/>
      <c r="RSV214" s="581"/>
      <c r="RSW214" s="581"/>
      <c r="RSX214" s="581"/>
      <c r="RSY214" s="581"/>
      <c r="RSZ214" s="581"/>
      <c r="RTA214" s="581"/>
      <c r="RTB214" s="581"/>
      <c r="RTC214" s="581"/>
      <c r="RTD214" s="581"/>
      <c r="RTE214" s="581"/>
      <c r="RTF214" s="581"/>
      <c r="RTG214" s="581"/>
      <c r="RTH214" s="581"/>
      <c r="RTI214" s="581"/>
      <c r="RTJ214" s="581"/>
      <c r="RTK214" s="581"/>
      <c r="RTL214" s="581"/>
      <c r="RTM214" s="581"/>
      <c r="RTN214" s="581"/>
      <c r="RTO214" s="581"/>
      <c r="RTP214" s="581"/>
      <c r="RTQ214" s="581"/>
      <c r="RTR214" s="581"/>
      <c r="RTS214" s="581"/>
      <c r="RTT214" s="581"/>
      <c r="RTU214" s="581"/>
      <c r="RTV214" s="581"/>
      <c r="RTW214" s="581"/>
      <c r="RTX214" s="581"/>
      <c r="RTY214" s="581"/>
      <c r="RTZ214" s="581"/>
      <c r="RUA214" s="581"/>
      <c r="RUB214" s="581"/>
      <c r="RUC214" s="581"/>
      <c r="RUD214" s="581"/>
      <c r="RUE214" s="581"/>
      <c r="RUF214" s="581"/>
      <c r="RUG214" s="581"/>
      <c r="RUH214" s="581"/>
      <c r="RUI214" s="581"/>
      <c r="RUJ214" s="581"/>
      <c r="RUK214" s="581"/>
      <c r="RUL214" s="581"/>
      <c r="RUM214" s="581"/>
      <c r="RUN214" s="581"/>
      <c r="RUO214" s="581"/>
      <c r="RUP214" s="581"/>
      <c r="RUQ214" s="581"/>
      <c r="RUR214" s="581"/>
      <c r="RUS214" s="581"/>
      <c r="RUT214" s="581"/>
      <c r="RUU214" s="581"/>
      <c r="RUV214" s="581"/>
      <c r="RUW214" s="581"/>
      <c r="RUX214" s="581"/>
      <c r="RUY214" s="581"/>
      <c r="RUZ214" s="581"/>
      <c r="RVA214" s="581"/>
      <c r="RVB214" s="581"/>
      <c r="RVC214" s="581"/>
      <c r="RVD214" s="581"/>
      <c r="RVE214" s="581"/>
      <c r="RVF214" s="581"/>
      <c r="RVG214" s="581"/>
      <c r="RVH214" s="581"/>
      <c r="RVI214" s="581"/>
      <c r="RVJ214" s="581"/>
      <c r="RVK214" s="581"/>
      <c r="RVL214" s="581"/>
      <c r="RVM214" s="581"/>
      <c r="RVN214" s="581"/>
      <c r="RVO214" s="581"/>
      <c r="RVP214" s="581"/>
      <c r="RVQ214" s="581"/>
      <c r="RVR214" s="581"/>
      <c r="RVS214" s="581"/>
      <c r="RVT214" s="581"/>
      <c r="RVU214" s="581"/>
      <c r="RVV214" s="581"/>
      <c r="RVW214" s="581"/>
      <c r="RVX214" s="581"/>
      <c r="RVY214" s="581"/>
      <c r="RVZ214" s="581"/>
      <c r="RWA214" s="581"/>
      <c r="RWB214" s="581"/>
      <c r="RWC214" s="581"/>
      <c r="RWD214" s="581"/>
      <c r="RWE214" s="581"/>
      <c r="RWF214" s="581"/>
      <c r="RWG214" s="581"/>
      <c r="RWH214" s="581"/>
      <c r="RWI214" s="581"/>
      <c r="RWJ214" s="581"/>
      <c r="RWK214" s="581"/>
      <c r="RWL214" s="581"/>
      <c r="RWM214" s="581"/>
      <c r="RWN214" s="581"/>
      <c r="RWO214" s="581"/>
      <c r="RWP214" s="581"/>
      <c r="RWQ214" s="581"/>
      <c r="RWR214" s="581"/>
      <c r="RWS214" s="581"/>
      <c r="RWT214" s="581"/>
      <c r="RWU214" s="581"/>
      <c r="RWV214" s="581"/>
      <c r="RWW214" s="581"/>
      <c r="RWX214" s="581"/>
      <c r="RWY214" s="581"/>
      <c r="RWZ214" s="581"/>
      <c r="RXA214" s="581"/>
      <c r="RXB214" s="581"/>
      <c r="RXC214" s="581"/>
      <c r="RXD214" s="581"/>
      <c r="RXE214" s="581"/>
      <c r="RXF214" s="581"/>
      <c r="RXG214" s="581"/>
      <c r="RXH214" s="581"/>
      <c r="RXI214" s="581"/>
      <c r="RXJ214" s="581"/>
      <c r="RXK214" s="581"/>
      <c r="RXL214" s="581"/>
      <c r="RXM214" s="581"/>
      <c r="RXN214" s="581"/>
      <c r="RXO214" s="581"/>
      <c r="RXP214" s="581"/>
      <c r="RXQ214" s="581"/>
      <c r="RXR214" s="581"/>
      <c r="RXS214" s="581"/>
      <c r="RXT214" s="581"/>
      <c r="RXU214" s="581"/>
      <c r="RXV214" s="581"/>
      <c r="RXW214" s="581"/>
      <c r="RXX214" s="581"/>
      <c r="RXY214" s="581"/>
      <c r="RXZ214" s="581"/>
      <c r="RYA214" s="581"/>
      <c r="RYB214" s="581"/>
      <c r="RYC214" s="581"/>
      <c r="RYD214" s="581"/>
      <c r="RYE214" s="581"/>
      <c r="RYF214" s="581"/>
      <c r="RYG214" s="581"/>
      <c r="RYH214" s="581"/>
      <c r="RYI214" s="581"/>
      <c r="RYJ214" s="581"/>
      <c r="RYK214" s="581"/>
      <c r="RYL214" s="581"/>
      <c r="RYM214" s="581"/>
      <c r="RYN214" s="581"/>
      <c r="RYO214" s="581"/>
      <c r="RYP214" s="581"/>
      <c r="RYQ214" s="581"/>
      <c r="RYR214" s="581"/>
      <c r="RYS214" s="581"/>
      <c r="RYT214" s="581"/>
      <c r="RYU214" s="581"/>
      <c r="RYV214" s="581"/>
      <c r="RYW214" s="581"/>
      <c r="RYX214" s="581"/>
      <c r="RYY214" s="581"/>
      <c r="RYZ214" s="581"/>
      <c r="RZA214" s="581"/>
      <c r="RZB214" s="581"/>
      <c r="RZC214" s="581"/>
      <c r="RZD214" s="581"/>
      <c r="RZE214" s="581"/>
      <c r="RZF214" s="581"/>
      <c r="RZG214" s="581"/>
      <c r="RZH214" s="581"/>
      <c r="RZI214" s="581"/>
      <c r="RZJ214" s="581"/>
      <c r="RZK214" s="581"/>
      <c r="RZL214" s="581"/>
      <c r="RZM214" s="581"/>
      <c r="RZN214" s="581"/>
      <c r="RZO214" s="581"/>
      <c r="RZP214" s="581"/>
      <c r="RZQ214" s="581"/>
      <c r="RZR214" s="581"/>
      <c r="RZS214" s="581"/>
      <c r="RZT214" s="581"/>
      <c r="RZU214" s="581"/>
      <c r="RZV214" s="581"/>
      <c r="RZW214" s="581"/>
      <c r="RZX214" s="581"/>
      <c r="RZY214" s="581"/>
      <c r="RZZ214" s="581"/>
      <c r="SAA214" s="581"/>
      <c r="SAB214" s="581"/>
      <c r="SAC214" s="581"/>
      <c r="SAD214" s="581"/>
      <c r="SAE214" s="581"/>
      <c r="SAF214" s="581"/>
      <c r="SAG214" s="581"/>
      <c r="SAH214" s="581"/>
      <c r="SAI214" s="581"/>
      <c r="SAJ214" s="581"/>
      <c r="SAK214" s="581"/>
      <c r="SAL214" s="581"/>
      <c r="SAM214" s="581"/>
      <c r="SAN214" s="581"/>
      <c r="SAO214" s="581"/>
      <c r="SAP214" s="581"/>
      <c r="SAQ214" s="581"/>
      <c r="SAR214" s="581"/>
      <c r="SAS214" s="581"/>
      <c r="SAT214" s="581"/>
      <c r="SAU214" s="581"/>
      <c r="SAV214" s="581"/>
      <c r="SAW214" s="581"/>
      <c r="SAX214" s="581"/>
      <c r="SAY214" s="581"/>
      <c r="SAZ214" s="581"/>
      <c r="SBA214" s="581"/>
      <c r="SBB214" s="581"/>
      <c r="SBC214" s="581"/>
      <c r="SBD214" s="581"/>
      <c r="SBE214" s="581"/>
      <c r="SBF214" s="581"/>
      <c r="SBG214" s="581"/>
      <c r="SBH214" s="581"/>
      <c r="SBI214" s="581"/>
      <c r="SBJ214" s="581"/>
      <c r="SBK214" s="581"/>
      <c r="SBL214" s="581"/>
      <c r="SBM214" s="581"/>
      <c r="SBN214" s="581"/>
      <c r="SBO214" s="581"/>
      <c r="SBP214" s="581"/>
      <c r="SBQ214" s="581"/>
      <c r="SBR214" s="581"/>
      <c r="SBS214" s="581"/>
      <c r="SBT214" s="581"/>
      <c r="SBU214" s="581"/>
      <c r="SBV214" s="581"/>
      <c r="SBW214" s="581"/>
      <c r="SBX214" s="581"/>
      <c r="SBY214" s="581"/>
      <c r="SBZ214" s="581"/>
      <c r="SCA214" s="581"/>
      <c r="SCB214" s="581"/>
      <c r="SCC214" s="581"/>
      <c r="SCD214" s="581"/>
      <c r="SCE214" s="581"/>
      <c r="SCF214" s="581"/>
      <c r="SCG214" s="581"/>
      <c r="SCH214" s="581"/>
      <c r="SCI214" s="581"/>
      <c r="SCJ214" s="581"/>
      <c r="SCK214" s="581"/>
      <c r="SCL214" s="581"/>
      <c r="SCM214" s="581"/>
      <c r="SCN214" s="581"/>
      <c r="SCO214" s="581"/>
      <c r="SCP214" s="581"/>
      <c r="SCQ214" s="581"/>
      <c r="SCR214" s="581"/>
      <c r="SCS214" s="581"/>
      <c r="SCT214" s="581"/>
      <c r="SCU214" s="581"/>
      <c r="SCV214" s="581"/>
      <c r="SCW214" s="581"/>
      <c r="SCX214" s="581"/>
      <c r="SCY214" s="581"/>
      <c r="SCZ214" s="581"/>
      <c r="SDA214" s="581"/>
      <c r="SDB214" s="581"/>
      <c r="SDC214" s="581"/>
      <c r="SDD214" s="581"/>
      <c r="SDE214" s="581"/>
      <c r="SDF214" s="581"/>
      <c r="SDG214" s="581"/>
      <c r="SDH214" s="581"/>
      <c r="SDI214" s="581"/>
      <c r="SDJ214" s="581"/>
      <c r="SDK214" s="581"/>
      <c r="SDL214" s="581"/>
      <c r="SDM214" s="581"/>
      <c r="SDN214" s="581"/>
      <c r="SDO214" s="581"/>
      <c r="SDP214" s="581"/>
      <c r="SDQ214" s="581"/>
      <c r="SDR214" s="581"/>
      <c r="SDS214" s="581"/>
      <c r="SDT214" s="581"/>
      <c r="SDU214" s="581"/>
      <c r="SDV214" s="581"/>
      <c r="SDW214" s="581"/>
      <c r="SDX214" s="581"/>
      <c r="SDY214" s="581"/>
      <c r="SDZ214" s="581"/>
      <c r="SEA214" s="581"/>
      <c r="SEB214" s="581"/>
      <c r="SEC214" s="581"/>
      <c r="SED214" s="581"/>
      <c r="SEE214" s="581"/>
      <c r="SEF214" s="581"/>
      <c r="SEG214" s="581"/>
      <c r="SEH214" s="581"/>
      <c r="SEI214" s="581"/>
      <c r="SEJ214" s="581"/>
      <c r="SEK214" s="581"/>
      <c r="SEL214" s="581"/>
      <c r="SEM214" s="581"/>
      <c r="SEN214" s="581"/>
      <c r="SEO214" s="581"/>
      <c r="SEP214" s="581"/>
      <c r="SEQ214" s="581"/>
      <c r="SER214" s="581"/>
      <c r="SES214" s="581"/>
      <c r="SET214" s="581"/>
      <c r="SEU214" s="581"/>
      <c r="SEV214" s="581"/>
      <c r="SEW214" s="581"/>
      <c r="SEX214" s="581"/>
      <c r="SEY214" s="581"/>
      <c r="SEZ214" s="581"/>
      <c r="SFA214" s="581"/>
      <c r="SFB214" s="581"/>
      <c r="SFC214" s="581"/>
      <c r="SFD214" s="581"/>
      <c r="SFE214" s="581"/>
      <c r="SFF214" s="581"/>
      <c r="SFG214" s="581"/>
      <c r="SFH214" s="581"/>
      <c r="SFI214" s="581"/>
      <c r="SFJ214" s="581"/>
      <c r="SFK214" s="581"/>
      <c r="SFL214" s="581"/>
      <c r="SFM214" s="581"/>
      <c r="SFN214" s="581"/>
      <c r="SFO214" s="581"/>
      <c r="SFP214" s="581"/>
      <c r="SFQ214" s="581"/>
      <c r="SFR214" s="581"/>
      <c r="SFS214" s="581"/>
      <c r="SFT214" s="581"/>
      <c r="SFU214" s="581"/>
      <c r="SFV214" s="581"/>
      <c r="SFW214" s="581"/>
      <c r="SFX214" s="581"/>
      <c r="SFY214" s="581"/>
      <c r="SFZ214" s="581"/>
      <c r="SGA214" s="581"/>
      <c r="SGB214" s="581"/>
      <c r="SGC214" s="581"/>
      <c r="SGD214" s="581"/>
      <c r="SGE214" s="581"/>
      <c r="SGF214" s="581"/>
      <c r="SGG214" s="581"/>
      <c r="SGH214" s="581"/>
      <c r="SGI214" s="581"/>
      <c r="SGJ214" s="581"/>
      <c r="SGK214" s="581"/>
      <c r="SGL214" s="581"/>
      <c r="SGM214" s="581"/>
      <c r="SGN214" s="581"/>
      <c r="SGO214" s="581"/>
      <c r="SGP214" s="581"/>
      <c r="SGQ214" s="581"/>
      <c r="SGR214" s="581"/>
      <c r="SGS214" s="581"/>
      <c r="SGT214" s="581"/>
      <c r="SGU214" s="581"/>
      <c r="SGV214" s="581"/>
      <c r="SGW214" s="581"/>
      <c r="SGX214" s="581"/>
      <c r="SGY214" s="581"/>
      <c r="SGZ214" s="581"/>
      <c r="SHA214" s="581"/>
      <c r="SHB214" s="581"/>
      <c r="SHC214" s="581"/>
      <c r="SHD214" s="581"/>
      <c r="SHE214" s="581"/>
      <c r="SHF214" s="581"/>
      <c r="SHG214" s="581"/>
      <c r="SHH214" s="581"/>
      <c r="SHI214" s="581"/>
      <c r="SHJ214" s="581"/>
      <c r="SHK214" s="581"/>
      <c r="SHL214" s="581"/>
      <c r="SHM214" s="581"/>
      <c r="SHN214" s="581"/>
      <c r="SHO214" s="581"/>
      <c r="SHP214" s="581"/>
      <c r="SHQ214" s="581"/>
      <c r="SHR214" s="581"/>
      <c r="SHS214" s="581"/>
      <c r="SHT214" s="581"/>
      <c r="SHU214" s="581"/>
      <c r="SHV214" s="581"/>
      <c r="SHW214" s="581"/>
      <c r="SHX214" s="581"/>
      <c r="SHY214" s="581"/>
      <c r="SHZ214" s="581"/>
      <c r="SIA214" s="581"/>
      <c r="SIB214" s="581"/>
      <c r="SIC214" s="581"/>
      <c r="SID214" s="581"/>
      <c r="SIE214" s="581"/>
      <c r="SIF214" s="581"/>
      <c r="SIG214" s="581"/>
      <c r="SIH214" s="581"/>
      <c r="SII214" s="581"/>
      <c r="SIJ214" s="581"/>
      <c r="SIK214" s="581"/>
      <c r="SIL214" s="581"/>
      <c r="SIM214" s="581"/>
      <c r="SIN214" s="581"/>
      <c r="SIO214" s="581"/>
      <c r="SIP214" s="581"/>
      <c r="SIQ214" s="581"/>
      <c r="SIR214" s="581"/>
      <c r="SIS214" s="581"/>
      <c r="SIT214" s="581"/>
      <c r="SIU214" s="581"/>
      <c r="SIV214" s="581"/>
      <c r="SIW214" s="581"/>
      <c r="SIX214" s="581"/>
      <c r="SIY214" s="581"/>
      <c r="SIZ214" s="581"/>
      <c r="SJA214" s="581"/>
      <c r="SJB214" s="581"/>
      <c r="SJC214" s="581"/>
      <c r="SJD214" s="581"/>
      <c r="SJE214" s="581"/>
      <c r="SJF214" s="581"/>
      <c r="SJG214" s="581"/>
      <c r="SJH214" s="581"/>
      <c r="SJI214" s="581"/>
      <c r="SJJ214" s="581"/>
      <c r="SJK214" s="581"/>
      <c r="SJL214" s="581"/>
      <c r="SJM214" s="581"/>
      <c r="SJN214" s="581"/>
      <c r="SJO214" s="581"/>
      <c r="SJP214" s="581"/>
      <c r="SJQ214" s="581"/>
      <c r="SJR214" s="581"/>
      <c r="SJS214" s="581"/>
      <c r="SJT214" s="581"/>
      <c r="SJU214" s="581"/>
      <c r="SJV214" s="581"/>
      <c r="SJW214" s="581"/>
      <c r="SJX214" s="581"/>
      <c r="SJY214" s="581"/>
      <c r="SJZ214" s="581"/>
      <c r="SKA214" s="581"/>
      <c r="SKB214" s="581"/>
      <c r="SKC214" s="581"/>
      <c r="SKD214" s="581"/>
      <c r="SKE214" s="581"/>
      <c r="SKF214" s="581"/>
      <c r="SKG214" s="581"/>
      <c r="SKH214" s="581"/>
      <c r="SKI214" s="581"/>
      <c r="SKJ214" s="581"/>
      <c r="SKK214" s="581"/>
      <c r="SKL214" s="581"/>
      <c r="SKM214" s="581"/>
      <c r="SKN214" s="581"/>
      <c r="SKO214" s="581"/>
      <c r="SKP214" s="581"/>
      <c r="SKQ214" s="581"/>
      <c r="SKR214" s="581"/>
      <c r="SKS214" s="581"/>
      <c r="SKT214" s="581"/>
      <c r="SKU214" s="581"/>
      <c r="SKV214" s="581"/>
      <c r="SKW214" s="581"/>
      <c r="SKX214" s="581"/>
      <c r="SKY214" s="581"/>
      <c r="SKZ214" s="581"/>
      <c r="SLA214" s="581"/>
      <c r="SLB214" s="581"/>
      <c r="SLC214" s="581"/>
      <c r="SLD214" s="581"/>
      <c r="SLE214" s="581"/>
      <c r="SLF214" s="581"/>
      <c r="SLG214" s="581"/>
      <c r="SLH214" s="581"/>
      <c r="SLI214" s="581"/>
      <c r="SLJ214" s="581"/>
      <c r="SLK214" s="581"/>
      <c r="SLL214" s="581"/>
      <c r="SLM214" s="581"/>
      <c r="SLN214" s="581"/>
      <c r="SLO214" s="581"/>
      <c r="SLP214" s="581"/>
      <c r="SLQ214" s="581"/>
      <c r="SLR214" s="581"/>
      <c r="SLS214" s="581"/>
      <c r="SLT214" s="581"/>
      <c r="SLU214" s="581"/>
      <c r="SLV214" s="581"/>
      <c r="SLW214" s="581"/>
      <c r="SLX214" s="581"/>
      <c r="SLY214" s="581"/>
      <c r="SLZ214" s="581"/>
      <c r="SMA214" s="581"/>
      <c r="SMB214" s="581"/>
      <c r="SMC214" s="581"/>
      <c r="SMD214" s="581"/>
      <c r="SME214" s="581"/>
      <c r="SMF214" s="581"/>
      <c r="SMG214" s="581"/>
      <c r="SMH214" s="581"/>
      <c r="SMI214" s="581"/>
      <c r="SMJ214" s="581"/>
      <c r="SMK214" s="581"/>
      <c r="SML214" s="581"/>
      <c r="SMM214" s="581"/>
      <c r="SMN214" s="581"/>
      <c r="SMO214" s="581"/>
      <c r="SMP214" s="581"/>
      <c r="SMQ214" s="581"/>
      <c r="SMR214" s="581"/>
      <c r="SMS214" s="581"/>
      <c r="SMT214" s="581"/>
      <c r="SMU214" s="581"/>
      <c r="SMV214" s="581"/>
      <c r="SMW214" s="581"/>
      <c r="SMX214" s="581"/>
      <c r="SMY214" s="581"/>
      <c r="SMZ214" s="581"/>
      <c r="SNA214" s="581"/>
      <c r="SNB214" s="581"/>
      <c r="SNC214" s="581"/>
      <c r="SND214" s="581"/>
      <c r="SNE214" s="581"/>
      <c r="SNF214" s="581"/>
      <c r="SNG214" s="581"/>
      <c r="SNH214" s="581"/>
      <c r="SNI214" s="581"/>
      <c r="SNJ214" s="581"/>
      <c r="SNK214" s="581"/>
      <c r="SNL214" s="581"/>
      <c r="SNM214" s="581"/>
      <c r="SNN214" s="581"/>
      <c r="SNO214" s="581"/>
      <c r="SNP214" s="581"/>
      <c r="SNQ214" s="581"/>
      <c r="SNR214" s="581"/>
      <c r="SNS214" s="581"/>
      <c r="SNT214" s="581"/>
      <c r="SNU214" s="581"/>
      <c r="SNV214" s="581"/>
      <c r="SNW214" s="581"/>
      <c r="SNX214" s="581"/>
      <c r="SNY214" s="581"/>
      <c r="SNZ214" s="581"/>
      <c r="SOA214" s="581"/>
      <c r="SOB214" s="581"/>
      <c r="SOC214" s="581"/>
      <c r="SOD214" s="581"/>
      <c r="SOE214" s="581"/>
      <c r="SOF214" s="581"/>
      <c r="SOG214" s="581"/>
      <c r="SOH214" s="581"/>
      <c r="SOI214" s="581"/>
      <c r="SOJ214" s="581"/>
      <c r="SOK214" s="581"/>
      <c r="SOL214" s="581"/>
      <c r="SOM214" s="581"/>
      <c r="SON214" s="581"/>
      <c r="SOO214" s="581"/>
      <c r="SOP214" s="581"/>
      <c r="SOQ214" s="581"/>
      <c r="SOR214" s="581"/>
      <c r="SOS214" s="581"/>
      <c r="SOT214" s="581"/>
      <c r="SOU214" s="581"/>
      <c r="SOV214" s="581"/>
      <c r="SOW214" s="581"/>
      <c r="SOX214" s="581"/>
      <c r="SOY214" s="581"/>
      <c r="SOZ214" s="581"/>
      <c r="SPA214" s="581"/>
      <c r="SPB214" s="581"/>
      <c r="SPC214" s="581"/>
      <c r="SPD214" s="581"/>
      <c r="SPE214" s="581"/>
      <c r="SPF214" s="581"/>
      <c r="SPG214" s="581"/>
      <c r="SPH214" s="581"/>
      <c r="SPI214" s="581"/>
      <c r="SPJ214" s="581"/>
      <c r="SPK214" s="581"/>
      <c r="SPL214" s="581"/>
      <c r="SPM214" s="581"/>
      <c r="SPN214" s="581"/>
      <c r="SPO214" s="581"/>
      <c r="SPP214" s="581"/>
      <c r="SPQ214" s="581"/>
      <c r="SPR214" s="581"/>
      <c r="SPS214" s="581"/>
      <c r="SPT214" s="581"/>
      <c r="SPU214" s="581"/>
      <c r="SPV214" s="581"/>
      <c r="SPW214" s="581"/>
      <c r="SPX214" s="581"/>
      <c r="SPY214" s="581"/>
      <c r="SPZ214" s="581"/>
      <c r="SQA214" s="581"/>
      <c r="SQB214" s="581"/>
      <c r="SQC214" s="581"/>
      <c r="SQD214" s="581"/>
      <c r="SQE214" s="581"/>
      <c r="SQF214" s="581"/>
      <c r="SQG214" s="581"/>
      <c r="SQH214" s="581"/>
      <c r="SQI214" s="581"/>
      <c r="SQJ214" s="581"/>
      <c r="SQK214" s="581"/>
      <c r="SQL214" s="581"/>
      <c r="SQM214" s="581"/>
      <c r="SQN214" s="581"/>
      <c r="SQO214" s="581"/>
      <c r="SQP214" s="581"/>
      <c r="SQQ214" s="581"/>
      <c r="SQR214" s="581"/>
      <c r="SQS214" s="581"/>
      <c r="SQT214" s="581"/>
      <c r="SQU214" s="581"/>
      <c r="SQV214" s="581"/>
      <c r="SQW214" s="581"/>
      <c r="SQX214" s="581"/>
      <c r="SQY214" s="581"/>
      <c r="SQZ214" s="581"/>
      <c r="SRA214" s="581"/>
      <c r="SRB214" s="581"/>
      <c r="SRC214" s="581"/>
      <c r="SRD214" s="581"/>
      <c r="SRE214" s="581"/>
      <c r="SRF214" s="581"/>
      <c r="SRG214" s="581"/>
      <c r="SRH214" s="581"/>
      <c r="SRI214" s="581"/>
      <c r="SRJ214" s="581"/>
      <c r="SRK214" s="581"/>
      <c r="SRL214" s="581"/>
      <c r="SRM214" s="581"/>
      <c r="SRN214" s="581"/>
      <c r="SRO214" s="581"/>
      <c r="SRP214" s="581"/>
      <c r="SRQ214" s="581"/>
      <c r="SRR214" s="581"/>
      <c r="SRS214" s="581"/>
      <c r="SRT214" s="581"/>
      <c r="SRU214" s="581"/>
      <c r="SRV214" s="581"/>
      <c r="SRW214" s="581"/>
      <c r="SRX214" s="581"/>
      <c r="SRY214" s="581"/>
      <c r="SRZ214" s="581"/>
      <c r="SSA214" s="581"/>
      <c r="SSB214" s="581"/>
      <c r="SSC214" s="581"/>
      <c r="SSD214" s="581"/>
      <c r="SSE214" s="581"/>
      <c r="SSF214" s="581"/>
      <c r="SSG214" s="581"/>
      <c r="SSH214" s="581"/>
      <c r="SSI214" s="581"/>
      <c r="SSJ214" s="581"/>
      <c r="SSK214" s="581"/>
      <c r="SSL214" s="581"/>
      <c r="SSM214" s="581"/>
      <c r="SSN214" s="581"/>
      <c r="SSO214" s="581"/>
      <c r="SSP214" s="581"/>
      <c r="SSQ214" s="581"/>
      <c r="SSR214" s="581"/>
      <c r="SSS214" s="581"/>
      <c r="SST214" s="581"/>
      <c r="SSU214" s="581"/>
      <c r="SSV214" s="581"/>
      <c r="SSW214" s="581"/>
      <c r="SSX214" s="581"/>
      <c r="SSY214" s="581"/>
      <c r="SSZ214" s="581"/>
      <c r="STA214" s="581"/>
      <c r="STB214" s="581"/>
      <c r="STC214" s="581"/>
      <c r="STD214" s="581"/>
      <c r="STE214" s="581"/>
      <c r="STF214" s="581"/>
      <c r="STG214" s="581"/>
      <c r="STH214" s="581"/>
      <c r="STI214" s="581"/>
      <c r="STJ214" s="581"/>
      <c r="STK214" s="581"/>
      <c r="STL214" s="581"/>
      <c r="STM214" s="581"/>
      <c r="STN214" s="581"/>
      <c r="STO214" s="581"/>
      <c r="STP214" s="581"/>
      <c r="STQ214" s="581"/>
      <c r="STR214" s="581"/>
      <c r="STS214" s="581"/>
      <c r="STT214" s="581"/>
      <c r="STU214" s="581"/>
      <c r="STV214" s="581"/>
      <c r="STW214" s="581"/>
      <c r="STX214" s="581"/>
      <c r="STY214" s="581"/>
      <c r="STZ214" s="581"/>
      <c r="SUA214" s="581"/>
      <c r="SUB214" s="581"/>
      <c r="SUC214" s="581"/>
      <c r="SUD214" s="581"/>
      <c r="SUE214" s="581"/>
      <c r="SUF214" s="581"/>
      <c r="SUG214" s="581"/>
      <c r="SUH214" s="581"/>
      <c r="SUI214" s="581"/>
      <c r="SUJ214" s="581"/>
      <c r="SUK214" s="581"/>
      <c r="SUL214" s="581"/>
      <c r="SUM214" s="581"/>
      <c r="SUN214" s="581"/>
      <c r="SUO214" s="581"/>
      <c r="SUP214" s="581"/>
      <c r="SUQ214" s="581"/>
      <c r="SUR214" s="581"/>
      <c r="SUS214" s="581"/>
      <c r="SUT214" s="581"/>
      <c r="SUU214" s="581"/>
      <c r="SUV214" s="581"/>
      <c r="SUW214" s="581"/>
      <c r="SUX214" s="581"/>
      <c r="SUY214" s="581"/>
      <c r="SUZ214" s="581"/>
      <c r="SVA214" s="581"/>
      <c r="SVB214" s="581"/>
      <c r="SVC214" s="581"/>
      <c r="SVD214" s="581"/>
      <c r="SVE214" s="581"/>
      <c r="SVF214" s="581"/>
      <c r="SVG214" s="581"/>
      <c r="SVH214" s="581"/>
      <c r="SVI214" s="581"/>
      <c r="SVJ214" s="581"/>
      <c r="SVK214" s="581"/>
      <c r="SVL214" s="581"/>
      <c r="SVM214" s="581"/>
      <c r="SVN214" s="581"/>
      <c r="SVO214" s="581"/>
      <c r="SVP214" s="581"/>
      <c r="SVQ214" s="581"/>
      <c r="SVR214" s="581"/>
      <c r="SVS214" s="581"/>
      <c r="SVT214" s="581"/>
      <c r="SVU214" s="581"/>
      <c r="SVV214" s="581"/>
      <c r="SVW214" s="581"/>
      <c r="SVX214" s="581"/>
      <c r="SVY214" s="581"/>
      <c r="SVZ214" s="581"/>
      <c r="SWA214" s="581"/>
      <c r="SWB214" s="581"/>
      <c r="SWC214" s="581"/>
      <c r="SWD214" s="581"/>
      <c r="SWE214" s="581"/>
      <c r="SWF214" s="581"/>
      <c r="SWG214" s="581"/>
      <c r="SWH214" s="581"/>
      <c r="SWI214" s="581"/>
      <c r="SWJ214" s="581"/>
      <c r="SWK214" s="581"/>
      <c r="SWL214" s="581"/>
      <c r="SWM214" s="581"/>
      <c r="SWN214" s="581"/>
      <c r="SWO214" s="581"/>
      <c r="SWP214" s="581"/>
      <c r="SWQ214" s="581"/>
      <c r="SWR214" s="581"/>
      <c r="SWS214" s="581"/>
      <c r="SWT214" s="581"/>
      <c r="SWU214" s="581"/>
      <c r="SWV214" s="581"/>
      <c r="SWW214" s="581"/>
      <c r="SWX214" s="581"/>
      <c r="SWY214" s="581"/>
      <c r="SWZ214" s="581"/>
      <c r="SXA214" s="581"/>
      <c r="SXB214" s="581"/>
      <c r="SXC214" s="581"/>
      <c r="SXD214" s="581"/>
      <c r="SXE214" s="581"/>
      <c r="SXF214" s="581"/>
      <c r="SXG214" s="581"/>
      <c r="SXH214" s="581"/>
      <c r="SXI214" s="581"/>
      <c r="SXJ214" s="581"/>
      <c r="SXK214" s="581"/>
      <c r="SXL214" s="581"/>
      <c r="SXM214" s="581"/>
      <c r="SXN214" s="581"/>
      <c r="SXO214" s="581"/>
      <c r="SXP214" s="581"/>
      <c r="SXQ214" s="581"/>
      <c r="SXR214" s="581"/>
      <c r="SXS214" s="581"/>
      <c r="SXT214" s="581"/>
      <c r="SXU214" s="581"/>
      <c r="SXV214" s="581"/>
      <c r="SXW214" s="581"/>
      <c r="SXX214" s="581"/>
      <c r="SXY214" s="581"/>
      <c r="SXZ214" s="581"/>
      <c r="SYA214" s="581"/>
      <c r="SYB214" s="581"/>
      <c r="SYC214" s="581"/>
      <c r="SYD214" s="581"/>
      <c r="SYE214" s="581"/>
      <c r="SYF214" s="581"/>
      <c r="SYG214" s="581"/>
      <c r="SYH214" s="581"/>
      <c r="SYI214" s="581"/>
      <c r="SYJ214" s="581"/>
      <c r="SYK214" s="581"/>
      <c r="SYL214" s="581"/>
      <c r="SYM214" s="581"/>
      <c r="SYN214" s="581"/>
      <c r="SYO214" s="581"/>
      <c r="SYP214" s="581"/>
      <c r="SYQ214" s="581"/>
      <c r="SYR214" s="581"/>
      <c r="SYS214" s="581"/>
      <c r="SYT214" s="581"/>
      <c r="SYU214" s="581"/>
      <c r="SYV214" s="581"/>
      <c r="SYW214" s="581"/>
      <c r="SYX214" s="581"/>
      <c r="SYY214" s="581"/>
      <c r="SYZ214" s="581"/>
      <c r="SZA214" s="581"/>
      <c r="SZB214" s="581"/>
      <c r="SZC214" s="581"/>
      <c r="SZD214" s="581"/>
      <c r="SZE214" s="581"/>
      <c r="SZF214" s="581"/>
      <c r="SZG214" s="581"/>
      <c r="SZH214" s="581"/>
      <c r="SZI214" s="581"/>
      <c r="SZJ214" s="581"/>
      <c r="SZK214" s="581"/>
      <c r="SZL214" s="581"/>
      <c r="SZM214" s="581"/>
      <c r="SZN214" s="581"/>
      <c r="SZO214" s="581"/>
      <c r="SZP214" s="581"/>
      <c r="SZQ214" s="581"/>
      <c r="SZR214" s="581"/>
      <c r="SZS214" s="581"/>
      <c r="SZT214" s="581"/>
      <c r="SZU214" s="581"/>
      <c r="SZV214" s="581"/>
      <c r="SZW214" s="581"/>
      <c r="SZX214" s="581"/>
      <c r="SZY214" s="581"/>
      <c r="SZZ214" s="581"/>
      <c r="TAA214" s="581"/>
      <c r="TAB214" s="581"/>
      <c r="TAC214" s="581"/>
      <c r="TAD214" s="581"/>
      <c r="TAE214" s="581"/>
      <c r="TAF214" s="581"/>
      <c r="TAG214" s="581"/>
      <c r="TAH214" s="581"/>
      <c r="TAI214" s="581"/>
      <c r="TAJ214" s="581"/>
      <c r="TAK214" s="581"/>
      <c r="TAL214" s="581"/>
      <c r="TAM214" s="581"/>
      <c r="TAN214" s="581"/>
      <c r="TAO214" s="581"/>
      <c r="TAP214" s="581"/>
      <c r="TAQ214" s="581"/>
      <c r="TAR214" s="581"/>
      <c r="TAS214" s="581"/>
      <c r="TAT214" s="581"/>
      <c r="TAU214" s="581"/>
      <c r="TAV214" s="581"/>
      <c r="TAW214" s="581"/>
      <c r="TAX214" s="581"/>
      <c r="TAY214" s="581"/>
      <c r="TAZ214" s="581"/>
      <c r="TBA214" s="581"/>
      <c r="TBB214" s="581"/>
      <c r="TBC214" s="581"/>
      <c r="TBD214" s="581"/>
      <c r="TBE214" s="581"/>
      <c r="TBF214" s="581"/>
      <c r="TBG214" s="581"/>
      <c r="TBH214" s="581"/>
      <c r="TBI214" s="581"/>
      <c r="TBJ214" s="581"/>
      <c r="TBK214" s="581"/>
      <c r="TBL214" s="581"/>
      <c r="TBM214" s="581"/>
      <c r="TBN214" s="581"/>
      <c r="TBO214" s="581"/>
      <c r="TBP214" s="581"/>
      <c r="TBQ214" s="581"/>
      <c r="TBR214" s="581"/>
      <c r="TBS214" s="581"/>
      <c r="TBT214" s="581"/>
      <c r="TBU214" s="581"/>
      <c r="TBV214" s="581"/>
      <c r="TBW214" s="581"/>
      <c r="TBX214" s="581"/>
      <c r="TBY214" s="581"/>
      <c r="TBZ214" s="581"/>
      <c r="TCA214" s="581"/>
      <c r="TCB214" s="581"/>
      <c r="TCC214" s="581"/>
      <c r="TCD214" s="581"/>
      <c r="TCE214" s="581"/>
      <c r="TCF214" s="581"/>
      <c r="TCG214" s="581"/>
      <c r="TCH214" s="581"/>
      <c r="TCI214" s="581"/>
      <c r="TCJ214" s="581"/>
      <c r="TCK214" s="581"/>
      <c r="TCL214" s="581"/>
      <c r="TCM214" s="581"/>
      <c r="TCN214" s="581"/>
      <c r="TCO214" s="581"/>
      <c r="TCP214" s="581"/>
      <c r="TCQ214" s="581"/>
      <c r="TCR214" s="581"/>
      <c r="TCS214" s="581"/>
      <c r="TCT214" s="581"/>
      <c r="TCU214" s="581"/>
      <c r="TCV214" s="581"/>
      <c r="TCW214" s="581"/>
      <c r="TCX214" s="581"/>
      <c r="TCY214" s="581"/>
      <c r="TCZ214" s="581"/>
      <c r="TDA214" s="581"/>
      <c r="TDB214" s="581"/>
      <c r="TDC214" s="581"/>
      <c r="TDD214" s="581"/>
      <c r="TDE214" s="581"/>
      <c r="TDF214" s="581"/>
      <c r="TDG214" s="581"/>
      <c r="TDH214" s="581"/>
      <c r="TDI214" s="581"/>
      <c r="TDJ214" s="581"/>
      <c r="TDK214" s="581"/>
      <c r="TDL214" s="581"/>
      <c r="TDM214" s="581"/>
      <c r="TDN214" s="581"/>
      <c r="TDO214" s="581"/>
      <c r="TDP214" s="581"/>
      <c r="TDQ214" s="581"/>
      <c r="TDR214" s="581"/>
      <c r="TDS214" s="581"/>
      <c r="TDT214" s="581"/>
      <c r="TDU214" s="581"/>
      <c r="TDV214" s="581"/>
      <c r="TDW214" s="581"/>
      <c r="TDX214" s="581"/>
      <c r="TDY214" s="581"/>
      <c r="TDZ214" s="581"/>
      <c r="TEA214" s="581"/>
      <c r="TEB214" s="581"/>
      <c r="TEC214" s="581"/>
      <c r="TED214" s="581"/>
      <c r="TEE214" s="581"/>
      <c r="TEF214" s="581"/>
      <c r="TEG214" s="581"/>
      <c r="TEH214" s="581"/>
      <c r="TEI214" s="581"/>
      <c r="TEJ214" s="581"/>
      <c r="TEK214" s="581"/>
      <c r="TEL214" s="581"/>
      <c r="TEM214" s="581"/>
      <c r="TEN214" s="581"/>
      <c r="TEO214" s="581"/>
      <c r="TEP214" s="581"/>
      <c r="TEQ214" s="581"/>
      <c r="TER214" s="581"/>
      <c r="TES214" s="581"/>
      <c r="TET214" s="581"/>
      <c r="TEU214" s="581"/>
      <c r="TEV214" s="581"/>
      <c r="TEW214" s="581"/>
      <c r="TEX214" s="581"/>
      <c r="TEY214" s="581"/>
      <c r="TEZ214" s="581"/>
      <c r="TFA214" s="581"/>
      <c r="TFB214" s="581"/>
      <c r="TFC214" s="581"/>
      <c r="TFD214" s="581"/>
      <c r="TFE214" s="581"/>
      <c r="TFF214" s="581"/>
      <c r="TFG214" s="581"/>
      <c r="TFH214" s="581"/>
      <c r="TFI214" s="581"/>
      <c r="TFJ214" s="581"/>
      <c r="TFK214" s="581"/>
      <c r="TFL214" s="581"/>
      <c r="TFM214" s="581"/>
      <c r="TFN214" s="581"/>
      <c r="TFO214" s="581"/>
      <c r="TFP214" s="581"/>
      <c r="TFQ214" s="581"/>
      <c r="TFR214" s="581"/>
      <c r="TFS214" s="581"/>
      <c r="TFT214" s="581"/>
      <c r="TFU214" s="581"/>
      <c r="TFV214" s="581"/>
      <c r="TFW214" s="581"/>
      <c r="TFX214" s="581"/>
      <c r="TFY214" s="581"/>
      <c r="TFZ214" s="581"/>
      <c r="TGA214" s="581"/>
      <c r="TGB214" s="581"/>
      <c r="TGC214" s="581"/>
      <c r="TGD214" s="581"/>
      <c r="TGE214" s="581"/>
      <c r="TGF214" s="581"/>
      <c r="TGG214" s="581"/>
      <c r="TGH214" s="581"/>
      <c r="TGI214" s="581"/>
      <c r="TGJ214" s="581"/>
      <c r="TGK214" s="581"/>
      <c r="TGL214" s="581"/>
      <c r="TGM214" s="581"/>
      <c r="TGN214" s="581"/>
      <c r="TGO214" s="581"/>
      <c r="TGP214" s="581"/>
      <c r="TGQ214" s="581"/>
      <c r="TGR214" s="581"/>
      <c r="TGS214" s="581"/>
      <c r="TGT214" s="581"/>
      <c r="TGU214" s="581"/>
      <c r="TGV214" s="581"/>
      <c r="TGW214" s="581"/>
      <c r="TGX214" s="581"/>
      <c r="TGY214" s="581"/>
      <c r="TGZ214" s="581"/>
      <c r="THA214" s="581"/>
      <c r="THB214" s="581"/>
      <c r="THC214" s="581"/>
      <c r="THD214" s="581"/>
      <c r="THE214" s="581"/>
      <c r="THF214" s="581"/>
      <c r="THG214" s="581"/>
      <c r="THH214" s="581"/>
      <c r="THI214" s="581"/>
      <c r="THJ214" s="581"/>
      <c r="THK214" s="581"/>
      <c r="THL214" s="581"/>
      <c r="THM214" s="581"/>
      <c r="THN214" s="581"/>
      <c r="THO214" s="581"/>
      <c r="THP214" s="581"/>
      <c r="THQ214" s="581"/>
      <c r="THR214" s="581"/>
      <c r="THS214" s="581"/>
      <c r="THT214" s="581"/>
      <c r="THU214" s="581"/>
      <c r="THV214" s="581"/>
      <c r="THW214" s="581"/>
      <c r="THX214" s="581"/>
      <c r="THY214" s="581"/>
      <c r="THZ214" s="581"/>
      <c r="TIA214" s="581"/>
      <c r="TIB214" s="581"/>
      <c r="TIC214" s="581"/>
      <c r="TID214" s="581"/>
      <c r="TIE214" s="581"/>
      <c r="TIF214" s="581"/>
      <c r="TIG214" s="581"/>
      <c r="TIH214" s="581"/>
      <c r="TII214" s="581"/>
      <c r="TIJ214" s="581"/>
      <c r="TIK214" s="581"/>
      <c r="TIL214" s="581"/>
      <c r="TIM214" s="581"/>
      <c r="TIN214" s="581"/>
      <c r="TIO214" s="581"/>
      <c r="TIP214" s="581"/>
      <c r="TIQ214" s="581"/>
      <c r="TIR214" s="581"/>
      <c r="TIS214" s="581"/>
      <c r="TIT214" s="581"/>
      <c r="TIU214" s="581"/>
      <c r="TIV214" s="581"/>
      <c r="TIW214" s="581"/>
      <c r="TIX214" s="581"/>
      <c r="TIY214" s="581"/>
      <c r="TIZ214" s="581"/>
      <c r="TJA214" s="581"/>
      <c r="TJB214" s="581"/>
      <c r="TJC214" s="581"/>
      <c r="TJD214" s="581"/>
      <c r="TJE214" s="581"/>
      <c r="TJF214" s="581"/>
      <c r="TJG214" s="581"/>
      <c r="TJH214" s="581"/>
      <c r="TJI214" s="581"/>
      <c r="TJJ214" s="581"/>
      <c r="TJK214" s="581"/>
      <c r="TJL214" s="581"/>
      <c r="TJM214" s="581"/>
      <c r="TJN214" s="581"/>
      <c r="TJO214" s="581"/>
      <c r="TJP214" s="581"/>
      <c r="TJQ214" s="581"/>
      <c r="TJR214" s="581"/>
      <c r="TJS214" s="581"/>
      <c r="TJT214" s="581"/>
      <c r="TJU214" s="581"/>
      <c r="TJV214" s="581"/>
      <c r="TJW214" s="581"/>
      <c r="TJX214" s="581"/>
      <c r="TJY214" s="581"/>
      <c r="TJZ214" s="581"/>
      <c r="TKA214" s="581"/>
      <c r="TKB214" s="581"/>
      <c r="TKC214" s="581"/>
      <c r="TKD214" s="581"/>
      <c r="TKE214" s="581"/>
      <c r="TKF214" s="581"/>
      <c r="TKG214" s="581"/>
      <c r="TKH214" s="581"/>
      <c r="TKI214" s="581"/>
      <c r="TKJ214" s="581"/>
      <c r="TKK214" s="581"/>
      <c r="TKL214" s="581"/>
      <c r="TKM214" s="581"/>
      <c r="TKN214" s="581"/>
      <c r="TKO214" s="581"/>
      <c r="TKP214" s="581"/>
      <c r="TKQ214" s="581"/>
      <c r="TKR214" s="581"/>
      <c r="TKS214" s="581"/>
      <c r="TKT214" s="581"/>
      <c r="TKU214" s="581"/>
      <c r="TKV214" s="581"/>
      <c r="TKW214" s="581"/>
      <c r="TKX214" s="581"/>
      <c r="TKY214" s="581"/>
      <c r="TKZ214" s="581"/>
      <c r="TLA214" s="581"/>
      <c r="TLB214" s="581"/>
      <c r="TLC214" s="581"/>
      <c r="TLD214" s="581"/>
      <c r="TLE214" s="581"/>
      <c r="TLF214" s="581"/>
      <c r="TLG214" s="581"/>
      <c r="TLH214" s="581"/>
      <c r="TLI214" s="581"/>
      <c r="TLJ214" s="581"/>
      <c r="TLK214" s="581"/>
      <c r="TLL214" s="581"/>
      <c r="TLM214" s="581"/>
      <c r="TLN214" s="581"/>
      <c r="TLO214" s="581"/>
      <c r="TLP214" s="581"/>
      <c r="TLQ214" s="581"/>
      <c r="TLR214" s="581"/>
      <c r="TLS214" s="581"/>
      <c r="TLT214" s="581"/>
      <c r="TLU214" s="581"/>
      <c r="TLV214" s="581"/>
      <c r="TLW214" s="581"/>
      <c r="TLX214" s="581"/>
      <c r="TLY214" s="581"/>
      <c r="TLZ214" s="581"/>
      <c r="TMA214" s="581"/>
      <c r="TMB214" s="581"/>
      <c r="TMC214" s="581"/>
      <c r="TMD214" s="581"/>
      <c r="TME214" s="581"/>
      <c r="TMF214" s="581"/>
      <c r="TMG214" s="581"/>
      <c r="TMH214" s="581"/>
      <c r="TMI214" s="581"/>
      <c r="TMJ214" s="581"/>
      <c r="TMK214" s="581"/>
      <c r="TML214" s="581"/>
      <c r="TMM214" s="581"/>
      <c r="TMN214" s="581"/>
      <c r="TMO214" s="581"/>
      <c r="TMP214" s="581"/>
      <c r="TMQ214" s="581"/>
      <c r="TMR214" s="581"/>
      <c r="TMS214" s="581"/>
      <c r="TMT214" s="581"/>
      <c r="TMU214" s="581"/>
      <c r="TMV214" s="581"/>
      <c r="TMW214" s="581"/>
      <c r="TMX214" s="581"/>
      <c r="TMY214" s="581"/>
      <c r="TMZ214" s="581"/>
      <c r="TNA214" s="581"/>
      <c r="TNB214" s="581"/>
      <c r="TNC214" s="581"/>
      <c r="TND214" s="581"/>
      <c r="TNE214" s="581"/>
      <c r="TNF214" s="581"/>
      <c r="TNG214" s="581"/>
      <c r="TNH214" s="581"/>
      <c r="TNI214" s="581"/>
      <c r="TNJ214" s="581"/>
      <c r="TNK214" s="581"/>
      <c r="TNL214" s="581"/>
      <c r="TNM214" s="581"/>
      <c r="TNN214" s="581"/>
      <c r="TNO214" s="581"/>
      <c r="TNP214" s="581"/>
      <c r="TNQ214" s="581"/>
      <c r="TNR214" s="581"/>
      <c r="TNS214" s="581"/>
      <c r="TNT214" s="581"/>
      <c r="TNU214" s="581"/>
      <c r="TNV214" s="581"/>
      <c r="TNW214" s="581"/>
      <c r="TNX214" s="581"/>
      <c r="TNY214" s="581"/>
      <c r="TNZ214" s="581"/>
      <c r="TOA214" s="581"/>
      <c r="TOB214" s="581"/>
      <c r="TOC214" s="581"/>
      <c r="TOD214" s="581"/>
      <c r="TOE214" s="581"/>
      <c r="TOF214" s="581"/>
      <c r="TOG214" s="581"/>
      <c r="TOH214" s="581"/>
      <c r="TOI214" s="581"/>
      <c r="TOJ214" s="581"/>
      <c r="TOK214" s="581"/>
      <c r="TOL214" s="581"/>
      <c r="TOM214" s="581"/>
      <c r="TON214" s="581"/>
      <c r="TOO214" s="581"/>
      <c r="TOP214" s="581"/>
      <c r="TOQ214" s="581"/>
      <c r="TOR214" s="581"/>
      <c r="TOS214" s="581"/>
      <c r="TOT214" s="581"/>
      <c r="TOU214" s="581"/>
      <c r="TOV214" s="581"/>
      <c r="TOW214" s="581"/>
      <c r="TOX214" s="581"/>
      <c r="TOY214" s="581"/>
      <c r="TOZ214" s="581"/>
      <c r="TPA214" s="581"/>
      <c r="TPB214" s="581"/>
      <c r="TPC214" s="581"/>
      <c r="TPD214" s="581"/>
      <c r="TPE214" s="581"/>
      <c r="TPF214" s="581"/>
      <c r="TPG214" s="581"/>
      <c r="TPH214" s="581"/>
      <c r="TPI214" s="581"/>
      <c r="TPJ214" s="581"/>
      <c r="TPK214" s="581"/>
      <c r="TPL214" s="581"/>
      <c r="TPM214" s="581"/>
      <c r="TPN214" s="581"/>
      <c r="TPO214" s="581"/>
      <c r="TPP214" s="581"/>
      <c r="TPQ214" s="581"/>
      <c r="TPR214" s="581"/>
      <c r="TPS214" s="581"/>
      <c r="TPT214" s="581"/>
      <c r="TPU214" s="581"/>
      <c r="TPV214" s="581"/>
      <c r="TPW214" s="581"/>
      <c r="TPX214" s="581"/>
      <c r="TPY214" s="581"/>
      <c r="TPZ214" s="581"/>
      <c r="TQA214" s="581"/>
      <c r="TQB214" s="581"/>
      <c r="TQC214" s="581"/>
      <c r="TQD214" s="581"/>
      <c r="TQE214" s="581"/>
      <c r="TQF214" s="581"/>
      <c r="TQG214" s="581"/>
      <c r="TQH214" s="581"/>
      <c r="TQI214" s="581"/>
      <c r="TQJ214" s="581"/>
      <c r="TQK214" s="581"/>
      <c r="TQL214" s="581"/>
      <c r="TQM214" s="581"/>
      <c r="TQN214" s="581"/>
      <c r="TQO214" s="581"/>
      <c r="TQP214" s="581"/>
      <c r="TQQ214" s="581"/>
      <c r="TQR214" s="581"/>
      <c r="TQS214" s="581"/>
      <c r="TQT214" s="581"/>
      <c r="TQU214" s="581"/>
      <c r="TQV214" s="581"/>
      <c r="TQW214" s="581"/>
      <c r="TQX214" s="581"/>
      <c r="TQY214" s="581"/>
      <c r="TQZ214" s="581"/>
      <c r="TRA214" s="581"/>
      <c r="TRB214" s="581"/>
      <c r="TRC214" s="581"/>
      <c r="TRD214" s="581"/>
      <c r="TRE214" s="581"/>
      <c r="TRF214" s="581"/>
      <c r="TRG214" s="581"/>
      <c r="TRH214" s="581"/>
      <c r="TRI214" s="581"/>
      <c r="TRJ214" s="581"/>
      <c r="TRK214" s="581"/>
      <c r="TRL214" s="581"/>
      <c r="TRM214" s="581"/>
      <c r="TRN214" s="581"/>
      <c r="TRO214" s="581"/>
      <c r="TRP214" s="581"/>
      <c r="TRQ214" s="581"/>
      <c r="TRR214" s="581"/>
      <c r="TRS214" s="581"/>
      <c r="TRT214" s="581"/>
      <c r="TRU214" s="581"/>
      <c r="TRV214" s="581"/>
      <c r="TRW214" s="581"/>
      <c r="TRX214" s="581"/>
      <c r="TRY214" s="581"/>
      <c r="TRZ214" s="581"/>
      <c r="TSA214" s="581"/>
      <c r="TSB214" s="581"/>
      <c r="TSC214" s="581"/>
      <c r="TSD214" s="581"/>
      <c r="TSE214" s="581"/>
      <c r="TSF214" s="581"/>
      <c r="TSG214" s="581"/>
      <c r="TSH214" s="581"/>
      <c r="TSI214" s="581"/>
      <c r="TSJ214" s="581"/>
      <c r="TSK214" s="581"/>
      <c r="TSL214" s="581"/>
      <c r="TSM214" s="581"/>
      <c r="TSN214" s="581"/>
      <c r="TSO214" s="581"/>
      <c r="TSP214" s="581"/>
      <c r="TSQ214" s="581"/>
      <c r="TSR214" s="581"/>
      <c r="TSS214" s="581"/>
      <c r="TST214" s="581"/>
      <c r="TSU214" s="581"/>
      <c r="TSV214" s="581"/>
      <c r="TSW214" s="581"/>
      <c r="TSX214" s="581"/>
      <c r="TSY214" s="581"/>
      <c r="TSZ214" s="581"/>
      <c r="TTA214" s="581"/>
      <c r="TTB214" s="581"/>
      <c r="TTC214" s="581"/>
      <c r="TTD214" s="581"/>
      <c r="TTE214" s="581"/>
      <c r="TTF214" s="581"/>
      <c r="TTG214" s="581"/>
      <c r="TTH214" s="581"/>
      <c r="TTI214" s="581"/>
      <c r="TTJ214" s="581"/>
      <c r="TTK214" s="581"/>
      <c r="TTL214" s="581"/>
      <c r="TTM214" s="581"/>
      <c r="TTN214" s="581"/>
      <c r="TTO214" s="581"/>
      <c r="TTP214" s="581"/>
      <c r="TTQ214" s="581"/>
      <c r="TTR214" s="581"/>
      <c r="TTS214" s="581"/>
      <c r="TTT214" s="581"/>
      <c r="TTU214" s="581"/>
      <c r="TTV214" s="581"/>
      <c r="TTW214" s="581"/>
      <c r="TTX214" s="581"/>
      <c r="TTY214" s="581"/>
      <c r="TTZ214" s="581"/>
      <c r="TUA214" s="581"/>
      <c r="TUB214" s="581"/>
      <c r="TUC214" s="581"/>
      <c r="TUD214" s="581"/>
      <c r="TUE214" s="581"/>
      <c r="TUF214" s="581"/>
      <c r="TUG214" s="581"/>
      <c r="TUH214" s="581"/>
      <c r="TUI214" s="581"/>
      <c r="TUJ214" s="581"/>
      <c r="TUK214" s="581"/>
      <c r="TUL214" s="581"/>
      <c r="TUM214" s="581"/>
      <c r="TUN214" s="581"/>
      <c r="TUO214" s="581"/>
      <c r="TUP214" s="581"/>
      <c r="TUQ214" s="581"/>
      <c r="TUR214" s="581"/>
      <c r="TUS214" s="581"/>
      <c r="TUT214" s="581"/>
      <c r="TUU214" s="581"/>
      <c r="TUV214" s="581"/>
      <c r="TUW214" s="581"/>
      <c r="TUX214" s="581"/>
      <c r="TUY214" s="581"/>
      <c r="TUZ214" s="581"/>
      <c r="TVA214" s="581"/>
      <c r="TVB214" s="581"/>
      <c r="TVC214" s="581"/>
      <c r="TVD214" s="581"/>
      <c r="TVE214" s="581"/>
      <c r="TVF214" s="581"/>
      <c r="TVG214" s="581"/>
      <c r="TVH214" s="581"/>
      <c r="TVI214" s="581"/>
      <c r="TVJ214" s="581"/>
      <c r="TVK214" s="581"/>
      <c r="TVL214" s="581"/>
      <c r="TVM214" s="581"/>
      <c r="TVN214" s="581"/>
      <c r="TVO214" s="581"/>
      <c r="TVP214" s="581"/>
      <c r="TVQ214" s="581"/>
      <c r="TVR214" s="581"/>
      <c r="TVS214" s="581"/>
      <c r="TVT214" s="581"/>
      <c r="TVU214" s="581"/>
      <c r="TVV214" s="581"/>
      <c r="TVW214" s="581"/>
      <c r="TVX214" s="581"/>
      <c r="TVY214" s="581"/>
      <c r="TVZ214" s="581"/>
      <c r="TWA214" s="581"/>
      <c r="TWB214" s="581"/>
      <c r="TWC214" s="581"/>
      <c r="TWD214" s="581"/>
      <c r="TWE214" s="581"/>
      <c r="TWF214" s="581"/>
      <c r="TWG214" s="581"/>
      <c r="TWH214" s="581"/>
      <c r="TWI214" s="581"/>
      <c r="TWJ214" s="581"/>
      <c r="TWK214" s="581"/>
      <c r="TWL214" s="581"/>
      <c r="TWM214" s="581"/>
      <c r="TWN214" s="581"/>
      <c r="TWO214" s="581"/>
      <c r="TWP214" s="581"/>
      <c r="TWQ214" s="581"/>
      <c r="TWR214" s="581"/>
      <c r="TWS214" s="581"/>
      <c r="TWT214" s="581"/>
      <c r="TWU214" s="581"/>
      <c r="TWV214" s="581"/>
      <c r="TWW214" s="581"/>
      <c r="TWX214" s="581"/>
      <c r="TWY214" s="581"/>
      <c r="TWZ214" s="581"/>
      <c r="TXA214" s="581"/>
      <c r="TXB214" s="581"/>
      <c r="TXC214" s="581"/>
      <c r="TXD214" s="581"/>
      <c r="TXE214" s="581"/>
      <c r="TXF214" s="581"/>
      <c r="TXG214" s="581"/>
      <c r="TXH214" s="581"/>
      <c r="TXI214" s="581"/>
      <c r="TXJ214" s="581"/>
      <c r="TXK214" s="581"/>
      <c r="TXL214" s="581"/>
      <c r="TXM214" s="581"/>
      <c r="TXN214" s="581"/>
      <c r="TXO214" s="581"/>
      <c r="TXP214" s="581"/>
      <c r="TXQ214" s="581"/>
      <c r="TXR214" s="581"/>
      <c r="TXS214" s="581"/>
      <c r="TXT214" s="581"/>
      <c r="TXU214" s="581"/>
      <c r="TXV214" s="581"/>
      <c r="TXW214" s="581"/>
      <c r="TXX214" s="581"/>
      <c r="TXY214" s="581"/>
      <c r="TXZ214" s="581"/>
      <c r="TYA214" s="581"/>
      <c r="TYB214" s="581"/>
      <c r="TYC214" s="581"/>
      <c r="TYD214" s="581"/>
      <c r="TYE214" s="581"/>
      <c r="TYF214" s="581"/>
      <c r="TYG214" s="581"/>
      <c r="TYH214" s="581"/>
      <c r="TYI214" s="581"/>
      <c r="TYJ214" s="581"/>
      <c r="TYK214" s="581"/>
      <c r="TYL214" s="581"/>
      <c r="TYM214" s="581"/>
      <c r="TYN214" s="581"/>
      <c r="TYO214" s="581"/>
      <c r="TYP214" s="581"/>
      <c r="TYQ214" s="581"/>
      <c r="TYR214" s="581"/>
      <c r="TYS214" s="581"/>
      <c r="TYT214" s="581"/>
      <c r="TYU214" s="581"/>
      <c r="TYV214" s="581"/>
      <c r="TYW214" s="581"/>
      <c r="TYX214" s="581"/>
      <c r="TYY214" s="581"/>
      <c r="TYZ214" s="581"/>
      <c r="TZA214" s="581"/>
      <c r="TZB214" s="581"/>
      <c r="TZC214" s="581"/>
      <c r="TZD214" s="581"/>
      <c r="TZE214" s="581"/>
      <c r="TZF214" s="581"/>
      <c r="TZG214" s="581"/>
      <c r="TZH214" s="581"/>
      <c r="TZI214" s="581"/>
      <c r="TZJ214" s="581"/>
      <c r="TZK214" s="581"/>
      <c r="TZL214" s="581"/>
      <c r="TZM214" s="581"/>
      <c r="TZN214" s="581"/>
      <c r="TZO214" s="581"/>
      <c r="TZP214" s="581"/>
      <c r="TZQ214" s="581"/>
      <c r="TZR214" s="581"/>
      <c r="TZS214" s="581"/>
      <c r="TZT214" s="581"/>
      <c r="TZU214" s="581"/>
      <c r="TZV214" s="581"/>
      <c r="TZW214" s="581"/>
      <c r="TZX214" s="581"/>
      <c r="TZY214" s="581"/>
      <c r="TZZ214" s="581"/>
      <c r="UAA214" s="581"/>
      <c r="UAB214" s="581"/>
      <c r="UAC214" s="581"/>
      <c r="UAD214" s="581"/>
      <c r="UAE214" s="581"/>
      <c r="UAF214" s="581"/>
      <c r="UAG214" s="581"/>
      <c r="UAH214" s="581"/>
      <c r="UAI214" s="581"/>
      <c r="UAJ214" s="581"/>
      <c r="UAK214" s="581"/>
      <c r="UAL214" s="581"/>
      <c r="UAM214" s="581"/>
      <c r="UAN214" s="581"/>
      <c r="UAO214" s="581"/>
      <c r="UAP214" s="581"/>
      <c r="UAQ214" s="581"/>
      <c r="UAR214" s="581"/>
      <c r="UAS214" s="581"/>
      <c r="UAT214" s="581"/>
      <c r="UAU214" s="581"/>
      <c r="UAV214" s="581"/>
      <c r="UAW214" s="581"/>
      <c r="UAX214" s="581"/>
      <c r="UAY214" s="581"/>
      <c r="UAZ214" s="581"/>
      <c r="UBA214" s="581"/>
      <c r="UBB214" s="581"/>
      <c r="UBC214" s="581"/>
      <c r="UBD214" s="581"/>
      <c r="UBE214" s="581"/>
      <c r="UBF214" s="581"/>
      <c r="UBG214" s="581"/>
      <c r="UBH214" s="581"/>
      <c r="UBI214" s="581"/>
      <c r="UBJ214" s="581"/>
      <c r="UBK214" s="581"/>
      <c r="UBL214" s="581"/>
      <c r="UBM214" s="581"/>
      <c r="UBN214" s="581"/>
      <c r="UBO214" s="581"/>
      <c r="UBP214" s="581"/>
      <c r="UBQ214" s="581"/>
      <c r="UBR214" s="581"/>
      <c r="UBS214" s="581"/>
      <c r="UBT214" s="581"/>
      <c r="UBU214" s="581"/>
      <c r="UBV214" s="581"/>
      <c r="UBW214" s="581"/>
      <c r="UBX214" s="581"/>
      <c r="UBY214" s="581"/>
      <c r="UBZ214" s="581"/>
      <c r="UCA214" s="581"/>
      <c r="UCB214" s="581"/>
      <c r="UCC214" s="581"/>
      <c r="UCD214" s="581"/>
      <c r="UCE214" s="581"/>
      <c r="UCF214" s="581"/>
      <c r="UCG214" s="581"/>
      <c r="UCH214" s="581"/>
      <c r="UCI214" s="581"/>
      <c r="UCJ214" s="581"/>
      <c r="UCK214" s="581"/>
      <c r="UCL214" s="581"/>
      <c r="UCM214" s="581"/>
      <c r="UCN214" s="581"/>
      <c r="UCO214" s="581"/>
      <c r="UCP214" s="581"/>
      <c r="UCQ214" s="581"/>
      <c r="UCR214" s="581"/>
      <c r="UCS214" s="581"/>
      <c r="UCT214" s="581"/>
      <c r="UCU214" s="581"/>
      <c r="UCV214" s="581"/>
      <c r="UCW214" s="581"/>
      <c r="UCX214" s="581"/>
      <c r="UCY214" s="581"/>
      <c r="UCZ214" s="581"/>
      <c r="UDA214" s="581"/>
      <c r="UDB214" s="581"/>
      <c r="UDC214" s="581"/>
      <c r="UDD214" s="581"/>
      <c r="UDE214" s="581"/>
      <c r="UDF214" s="581"/>
      <c r="UDG214" s="581"/>
      <c r="UDH214" s="581"/>
      <c r="UDI214" s="581"/>
      <c r="UDJ214" s="581"/>
      <c r="UDK214" s="581"/>
      <c r="UDL214" s="581"/>
      <c r="UDM214" s="581"/>
      <c r="UDN214" s="581"/>
      <c r="UDO214" s="581"/>
      <c r="UDP214" s="581"/>
      <c r="UDQ214" s="581"/>
      <c r="UDR214" s="581"/>
      <c r="UDS214" s="581"/>
      <c r="UDT214" s="581"/>
      <c r="UDU214" s="581"/>
      <c r="UDV214" s="581"/>
      <c r="UDW214" s="581"/>
      <c r="UDX214" s="581"/>
      <c r="UDY214" s="581"/>
      <c r="UDZ214" s="581"/>
      <c r="UEA214" s="581"/>
      <c r="UEB214" s="581"/>
      <c r="UEC214" s="581"/>
      <c r="UED214" s="581"/>
      <c r="UEE214" s="581"/>
      <c r="UEF214" s="581"/>
      <c r="UEG214" s="581"/>
      <c r="UEH214" s="581"/>
      <c r="UEI214" s="581"/>
      <c r="UEJ214" s="581"/>
      <c r="UEK214" s="581"/>
      <c r="UEL214" s="581"/>
      <c r="UEM214" s="581"/>
      <c r="UEN214" s="581"/>
      <c r="UEO214" s="581"/>
      <c r="UEP214" s="581"/>
      <c r="UEQ214" s="581"/>
      <c r="UER214" s="581"/>
      <c r="UES214" s="581"/>
      <c r="UET214" s="581"/>
      <c r="UEU214" s="581"/>
      <c r="UEV214" s="581"/>
      <c r="UEW214" s="581"/>
      <c r="UEX214" s="581"/>
      <c r="UEY214" s="581"/>
      <c r="UEZ214" s="581"/>
      <c r="UFA214" s="581"/>
      <c r="UFB214" s="581"/>
      <c r="UFC214" s="581"/>
      <c r="UFD214" s="581"/>
      <c r="UFE214" s="581"/>
      <c r="UFF214" s="581"/>
      <c r="UFG214" s="581"/>
      <c r="UFH214" s="581"/>
      <c r="UFI214" s="581"/>
      <c r="UFJ214" s="581"/>
      <c r="UFK214" s="581"/>
      <c r="UFL214" s="581"/>
      <c r="UFM214" s="581"/>
      <c r="UFN214" s="581"/>
      <c r="UFO214" s="581"/>
      <c r="UFP214" s="581"/>
      <c r="UFQ214" s="581"/>
      <c r="UFR214" s="581"/>
      <c r="UFS214" s="581"/>
      <c r="UFT214" s="581"/>
      <c r="UFU214" s="581"/>
      <c r="UFV214" s="581"/>
      <c r="UFW214" s="581"/>
      <c r="UFX214" s="581"/>
      <c r="UFY214" s="581"/>
      <c r="UFZ214" s="581"/>
      <c r="UGA214" s="581"/>
      <c r="UGB214" s="581"/>
      <c r="UGC214" s="581"/>
      <c r="UGD214" s="581"/>
      <c r="UGE214" s="581"/>
      <c r="UGF214" s="581"/>
      <c r="UGG214" s="581"/>
      <c r="UGH214" s="581"/>
      <c r="UGI214" s="581"/>
      <c r="UGJ214" s="581"/>
      <c r="UGK214" s="581"/>
      <c r="UGL214" s="581"/>
      <c r="UGM214" s="581"/>
      <c r="UGN214" s="581"/>
      <c r="UGO214" s="581"/>
      <c r="UGP214" s="581"/>
      <c r="UGQ214" s="581"/>
      <c r="UGR214" s="581"/>
      <c r="UGS214" s="581"/>
      <c r="UGT214" s="581"/>
      <c r="UGU214" s="581"/>
      <c r="UGV214" s="581"/>
      <c r="UGW214" s="581"/>
      <c r="UGX214" s="581"/>
      <c r="UGY214" s="581"/>
      <c r="UGZ214" s="581"/>
      <c r="UHA214" s="581"/>
      <c r="UHB214" s="581"/>
      <c r="UHC214" s="581"/>
      <c r="UHD214" s="581"/>
      <c r="UHE214" s="581"/>
      <c r="UHF214" s="581"/>
      <c r="UHG214" s="581"/>
      <c r="UHH214" s="581"/>
      <c r="UHI214" s="581"/>
      <c r="UHJ214" s="581"/>
      <c r="UHK214" s="581"/>
      <c r="UHL214" s="581"/>
      <c r="UHM214" s="581"/>
      <c r="UHN214" s="581"/>
      <c r="UHO214" s="581"/>
      <c r="UHP214" s="581"/>
      <c r="UHQ214" s="581"/>
      <c r="UHR214" s="581"/>
      <c r="UHS214" s="581"/>
      <c r="UHT214" s="581"/>
      <c r="UHU214" s="581"/>
      <c r="UHV214" s="581"/>
      <c r="UHW214" s="581"/>
      <c r="UHX214" s="581"/>
      <c r="UHY214" s="581"/>
      <c r="UHZ214" s="581"/>
      <c r="UIA214" s="581"/>
      <c r="UIB214" s="581"/>
      <c r="UIC214" s="581"/>
      <c r="UID214" s="581"/>
      <c r="UIE214" s="581"/>
      <c r="UIF214" s="581"/>
      <c r="UIG214" s="581"/>
      <c r="UIH214" s="581"/>
      <c r="UII214" s="581"/>
      <c r="UIJ214" s="581"/>
      <c r="UIK214" s="581"/>
      <c r="UIL214" s="581"/>
      <c r="UIM214" s="581"/>
      <c r="UIN214" s="581"/>
      <c r="UIO214" s="581"/>
      <c r="UIP214" s="581"/>
      <c r="UIQ214" s="581"/>
      <c r="UIR214" s="581"/>
      <c r="UIS214" s="581"/>
      <c r="UIT214" s="581"/>
      <c r="UIU214" s="581"/>
      <c r="UIV214" s="581"/>
      <c r="UIW214" s="581"/>
      <c r="UIX214" s="581"/>
      <c r="UIY214" s="581"/>
      <c r="UIZ214" s="581"/>
      <c r="UJA214" s="581"/>
      <c r="UJB214" s="581"/>
      <c r="UJC214" s="581"/>
      <c r="UJD214" s="581"/>
      <c r="UJE214" s="581"/>
      <c r="UJF214" s="581"/>
      <c r="UJG214" s="581"/>
      <c r="UJH214" s="581"/>
      <c r="UJI214" s="581"/>
      <c r="UJJ214" s="581"/>
      <c r="UJK214" s="581"/>
      <c r="UJL214" s="581"/>
      <c r="UJM214" s="581"/>
      <c r="UJN214" s="581"/>
      <c r="UJO214" s="581"/>
      <c r="UJP214" s="581"/>
      <c r="UJQ214" s="581"/>
      <c r="UJR214" s="581"/>
      <c r="UJS214" s="581"/>
      <c r="UJT214" s="581"/>
      <c r="UJU214" s="581"/>
      <c r="UJV214" s="581"/>
      <c r="UJW214" s="581"/>
      <c r="UJX214" s="581"/>
      <c r="UJY214" s="581"/>
      <c r="UJZ214" s="581"/>
      <c r="UKA214" s="581"/>
      <c r="UKB214" s="581"/>
      <c r="UKC214" s="581"/>
      <c r="UKD214" s="581"/>
      <c r="UKE214" s="581"/>
      <c r="UKF214" s="581"/>
      <c r="UKG214" s="581"/>
      <c r="UKH214" s="581"/>
      <c r="UKI214" s="581"/>
      <c r="UKJ214" s="581"/>
      <c r="UKK214" s="581"/>
      <c r="UKL214" s="581"/>
      <c r="UKM214" s="581"/>
      <c r="UKN214" s="581"/>
      <c r="UKO214" s="581"/>
      <c r="UKP214" s="581"/>
      <c r="UKQ214" s="581"/>
      <c r="UKR214" s="581"/>
      <c r="UKS214" s="581"/>
      <c r="UKT214" s="581"/>
      <c r="UKU214" s="581"/>
      <c r="UKV214" s="581"/>
      <c r="UKW214" s="581"/>
      <c r="UKX214" s="581"/>
      <c r="UKY214" s="581"/>
      <c r="UKZ214" s="581"/>
      <c r="ULA214" s="581"/>
      <c r="ULB214" s="581"/>
      <c r="ULC214" s="581"/>
      <c r="ULD214" s="581"/>
      <c r="ULE214" s="581"/>
      <c r="ULF214" s="581"/>
      <c r="ULG214" s="581"/>
      <c r="ULH214" s="581"/>
      <c r="ULI214" s="581"/>
      <c r="ULJ214" s="581"/>
      <c r="ULK214" s="581"/>
      <c r="ULL214" s="581"/>
      <c r="ULM214" s="581"/>
      <c r="ULN214" s="581"/>
      <c r="ULO214" s="581"/>
      <c r="ULP214" s="581"/>
      <c r="ULQ214" s="581"/>
      <c r="ULR214" s="581"/>
      <c r="ULS214" s="581"/>
      <c r="ULT214" s="581"/>
      <c r="ULU214" s="581"/>
      <c r="ULV214" s="581"/>
      <c r="ULW214" s="581"/>
      <c r="ULX214" s="581"/>
      <c r="ULY214" s="581"/>
      <c r="ULZ214" s="581"/>
      <c r="UMA214" s="581"/>
      <c r="UMB214" s="581"/>
      <c r="UMC214" s="581"/>
      <c r="UMD214" s="581"/>
      <c r="UME214" s="581"/>
      <c r="UMF214" s="581"/>
      <c r="UMG214" s="581"/>
      <c r="UMH214" s="581"/>
      <c r="UMI214" s="581"/>
      <c r="UMJ214" s="581"/>
      <c r="UMK214" s="581"/>
      <c r="UML214" s="581"/>
      <c r="UMM214" s="581"/>
      <c r="UMN214" s="581"/>
      <c r="UMO214" s="581"/>
      <c r="UMP214" s="581"/>
      <c r="UMQ214" s="581"/>
      <c r="UMR214" s="581"/>
      <c r="UMS214" s="581"/>
      <c r="UMT214" s="581"/>
      <c r="UMU214" s="581"/>
      <c r="UMV214" s="581"/>
      <c r="UMW214" s="581"/>
      <c r="UMX214" s="581"/>
      <c r="UMY214" s="581"/>
      <c r="UMZ214" s="581"/>
      <c r="UNA214" s="581"/>
      <c r="UNB214" s="581"/>
      <c r="UNC214" s="581"/>
      <c r="UND214" s="581"/>
      <c r="UNE214" s="581"/>
      <c r="UNF214" s="581"/>
      <c r="UNG214" s="581"/>
      <c r="UNH214" s="581"/>
      <c r="UNI214" s="581"/>
      <c r="UNJ214" s="581"/>
      <c r="UNK214" s="581"/>
      <c r="UNL214" s="581"/>
      <c r="UNM214" s="581"/>
      <c r="UNN214" s="581"/>
      <c r="UNO214" s="581"/>
      <c r="UNP214" s="581"/>
      <c r="UNQ214" s="581"/>
      <c r="UNR214" s="581"/>
      <c r="UNS214" s="581"/>
      <c r="UNT214" s="581"/>
      <c r="UNU214" s="581"/>
      <c r="UNV214" s="581"/>
      <c r="UNW214" s="581"/>
      <c r="UNX214" s="581"/>
      <c r="UNY214" s="581"/>
      <c r="UNZ214" s="581"/>
      <c r="UOA214" s="581"/>
      <c r="UOB214" s="581"/>
      <c r="UOC214" s="581"/>
      <c r="UOD214" s="581"/>
      <c r="UOE214" s="581"/>
      <c r="UOF214" s="581"/>
      <c r="UOG214" s="581"/>
      <c r="UOH214" s="581"/>
      <c r="UOI214" s="581"/>
      <c r="UOJ214" s="581"/>
      <c r="UOK214" s="581"/>
      <c r="UOL214" s="581"/>
      <c r="UOM214" s="581"/>
      <c r="UON214" s="581"/>
      <c r="UOO214" s="581"/>
      <c r="UOP214" s="581"/>
      <c r="UOQ214" s="581"/>
      <c r="UOR214" s="581"/>
      <c r="UOS214" s="581"/>
      <c r="UOT214" s="581"/>
      <c r="UOU214" s="581"/>
      <c r="UOV214" s="581"/>
      <c r="UOW214" s="581"/>
      <c r="UOX214" s="581"/>
      <c r="UOY214" s="581"/>
      <c r="UOZ214" s="581"/>
      <c r="UPA214" s="581"/>
      <c r="UPB214" s="581"/>
      <c r="UPC214" s="581"/>
      <c r="UPD214" s="581"/>
      <c r="UPE214" s="581"/>
      <c r="UPF214" s="581"/>
      <c r="UPG214" s="581"/>
      <c r="UPH214" s="581"/>
      <c r="UPI214" s="581"/>
      <c r="UPJ214" s="581"/>
      <c r="UPK214" s="581"/>
      <c r="UPL214" s="581"/>
      <c r="UPM214" s="581"/>
      <c r="UPN214" s="581"/>
      <c r="UPO214" s="581"/>
      <c r="UPP214" s="581"/>
      <c r="UPQ214" s="581"/>
      <c r="UPR214" s="581"/>
      <c r="UPS214" s="581"/>
      <c r="UPT214" s="581"/>
      <c r="UPU214" s="581"/>
      <c r="UPV214" s="581"/>
      <c r="UPW214" s="581"/>
      <c r="UPX214" s="581"/>
      <c r="UPY214" s="581"/>
      <c r="UPZ214" s="581"/>
      <c r="UQA214" s="581"/>
      <c r="UQB214" s="581"/>
      <c r="UQC214" s="581"/>
      <c r="UQD214" s="581"/>
      <c r="UQE214" s="581"/>
      <c r="UQF214" s="581"/>
      <c r="UQG214" s="581"/>
      <c r="UQH214" s="581"/>
      <c r="UQI214" s="581"/>
      <c r="UQJ214" s="581"/>
      <c r="UQK214" s="581"/>
      <c r="UQL214" s="581"/>
      <c r="UQM214" s="581"/>
      <c r="UQN214" s="581"/>
      <c r="UQO214" s="581"/>
      <c r="UQP214" s="581"/>
      <c r="UQQ214" s="581"/>
      <c r="UQR214" s="581"/>
      <c r="UQS214" s="581"/>
      <c r="UQT214" s="581"/>
      <c r="UQU214" s="581"/>
      <c r="UQV214" s="581"/>
      <c r="UQW214" s="581"/>
      <c r="UQX214" s="581"/>
      <c r="UQY214" s="581"/>
      <c r="UQZ214" s="581"/>
      <c r="URA214" s="581"/>
      <c r="URB214" s="581"/>
      <c r="URC214" s="581"/>
      <c r="URD214" s="581"/>
      <c r="URE214" s="581"/>
      <c r="URF214" s="581"/>
      <c r="URG214" s="581"/>
      <c r="URH214" s="581"/>
      <c r="URI214" s="581"/>
      <c r="URJ214" s="581"/>
      <c r="URK214" s="581"/>
      <c r="URL214" s="581"/>
      <c r="URM214" s="581"/>
      <c r="URN214" s="581"/>
      <c r="URO214" s="581"/>
      <c r="URP214" s="581"/>
      <c r="URQ214" s="581"/>
      <c r="URR214" s="581"/>
      <c r="URS214" s="581"/>
      <c r="URT214" s="581"/>
      <c r="URU214" s="581"/>
      <c r="URV214" s="581"/>
      <c r="URW214" s="581"/>
      <c r="URX214" s="581"/>
      <c r="URY214" s="581"/>
      <c r="URZ214" s="581"/>
      <c r="USA214" s="581"/>
      <c r="USB214" s="581"/>
      <c r="USC214" s="581"/>
      <c r="USD214" s="581"/>
      <c r="USE214" s="581"/>
      <c r="USF214" s="581"/>
      <c r="USG214" s="581"/>
      <c r="USH214" s="581"/>
      <c r="USI214" s="581"/>
      <c r="USJ214" s="581"/>
      <c r="USK214" s="581"/>
      <c r="USL214" s="581"/>
      <c r="USM214" s="581"/>
      <c r="USN214" s="581"/>
      <c r="USO214" s="581"/>
      <c r="USP214" s="581"/>
      <c r="USQ214" s="581"/>
      <c r="USR214" s="581"/>
      <c r="USS214" s="581"/>
      <c r="UST214" s="581"/>
      <c r="USU214" s="581"/>
      <c r="USV214" s="581"/>
      <c r="USW214" s="581"/>
      <c r="USX214" s="581"/>
      <c r="USY214" s="581"/>
      <c r="USZ214" s="581"/>
      <c r="UTA214" s="581"/>
      <c r="UTB214" s="581"/>
      <c r="UTC214" s="581"/>
      <c r="UTD214" s="581"/>
      <c r="UTE214" s="581"/>
      <c r="UTF214" s="581"/>
      <c r="UTG214" s="581"/>
      <c r="UTH214" s="581"/>
      <c r="UTI214" s="581"/>
      <c r="UTJ214" s="581"/>
      <c r="UTK214" s="581"/>
      <c r="UTL214" s="581"/>
      <c r="UTM214" s="581"/>
      <c r="UTN214" s="581"/>
      <c r="UTO214" s="581"/>
      <c r="UTP214" s="581"/>
      <c r="UTQ214" s="581"/>
      <c r="UTR214" s="581"/>
      <c r="UTS214" s="581"/>
      <c r="UTT214" s="581"/>
      <c r="UTU214" s="581"/>
      <c r="UTV214" s="581"/>
      <c r="UTW214" s="581"/>
      <c r="UTX214" s="581"/>
      <c r="UTY214" s="581"/>
      <c r="UTZ214" s="581"/>
      <c r="UUA214" s="581"/>
      <c r="UUB214" s="581"/>
      <c r="UUC214" s="581"/>
      <c r="UUD214" s="581"/>
      <c r="UUE214" s="581"/>
      <c r="UUF214" s="581"/>
      <c r="UUG214" s="581"/>
      <c r="UUH214" s="581"/>
      <c r="UUI214" s="581"/>
      <c r="UUJ214" s="581"/>
      <c r="UUK214" s="581"/>
      <c r="UUL214" s="581"/>
      <c r="UUM214" s="581"/>
      <c r="UUN214" s="581"/>
      <c r="UUO214" s="581"/>
      <c r="UUP214" s="581"/>
      <c r="UUQ214" s="581"/>
      <c r="UUR214" s="581"/>
      <c r="UUS214" s="581"/>
      <c r="UUT214" s="581"/>
      <c r="UUU214" s="581"/>
      <c r="UUV214" s="581"/>
      <c r="UUW214" s="581"/>
      <c r="UUX214" s="581"/>
      <c r="UUY214" s="581"/>
      <c r="UUZ214" s="581"/>
      <c r="UVA214" s="581"/>
      <c r="UVB214" s="581"/>
      <c r="UVC214" s="581"/>
      <c r="UVD214" s="581"/>
      <c r="UVE214" s="581"/>
      <c r="UVF214" s="581"/>
      <c r="UVG214" s="581"/>
      <c r="UVH214" s="581"/>
      <c r="UVI214" s="581"/>
      <c r="UVJ214" s="581"/>
      <c r="UVK214" s="581"/>
      <c r="UVL214" s="581"/>
      <c r="UVM214" s="581"/>
      <c r="UVN214" s="581"/>
      <c r="UVO214" s="581"/>
      <c r="UVP214" s="581"/>
      <c r="UVQ214" s="581"/>
      <c r="UVR214" s="581"/>
      <c r="UVS214" s="581"/>
      <c r="UVT214" s="581"/>
      <c r="UVU214" s="581"/>
      <c r="UVV214" s="581"/>
      <c r="UVW214" s="581"/>
      <c r="UVX214" s="581"/>
      <c r="UVY214" s="581"/>
      <c r="UVZ214" s="581"/>
      <c r="UWA214" s="581"/>
      <c r="UWB214" s="581"/>
      <c r="UWC214" s="581"/>
      <c r="UWD214" s="581"/>
      <c r="UWE214" s="581"/>
      <c r="UWF214" s="581"/>
      <c r="UWG214" s="581"/>
      <c r="UWH214" s="581"/>
      <c r="UWI214" s="581"/>
      <c r="UWJ214" s="581"/>
      <c r="UWK214" s="581"/>
      <c r="UWL214" s="581"/>
      <c r="UWM214" s="581"/>
      <c r="UWN214" s="581"/>
      <c r="UWO214" s="581"/>
      <c r="UWP214" s="581"/>
      <c r="UWQ214" s="581"/>
      <c r="UWR214" s="581"/>
      <c r="UWS214" s="581"/>
      <c r="UWT214" s="581"/>
      <c r="UWU214" s="581"/>
      <c r="UWV214" s="581"/>
      <c r="UWW214" s="581"/>
      <c r="UWX214" s="581"/>
      <c r="UWY214" s="581"/>
      <c r="UWZ214" s="581"/>
      <c r="UXA214" s="581"/>
      <c r="UXB214" s="581"/>
      <c r="UXC214" s="581"/>
      <c r="UXD214" s="581"/>
      <c r="UXE214" s="581"/>
      <c r="UXF214" s="581"/>
      <c r="UXG214" s="581"/>
      <c r="UXH214" s="581"/>
      <c r="UXI214" s="581"/>
      <c r="UXJ214" s="581"/>
      <c r="UXK214" s="581"/>
      <c r="UXL214" s="581"/>
      <c r="UXM214" s="581"/>
      <c r="UXN214" s="581"/>
      <c r="UXO214" s="581"/>
      <c r="UXP214" s="581"/>
      <c r="UXQ214" s="581"/>
      <c r="UXR214" s="581"/>
      <c r="UXS214" s="581"/>
      <c r="UXT214" s="581"/>
      <c r="UXU214" s="581"/>
      <c r="UXV214" s="581"/>
      <c r="UXW214" s="581"/>
      <c r="UXX214" s="581"/>
      <c r="UXY214" s="581"/>
      <c r="UXZ214" s="581"/>
      <c r="UYA214" s="581"/>
      <c r="UYB214" s="581"/>
      <c r="UYC214" s="581"/>
      <c r="UYD214" s="581"/>
      <c r="UYE214" s="581"/>
      <c r="UYF214" s="581"/>
      <c r="UYG214" s="581"/>
      <c r="UYH214" s="581"/>
      <c r="UYI214" s="581"/>
      <c r="UYJ214" s="581"/>
      <c r="UYK214" s="581"/>
      <c r="UYL214" s="581"/>
      <c r="UYM214" s="581"/>
      <c r="UYN214" s="581"/>
      <c r="UYO214" s="581"/>
      <c r="UYP214" s="581"/>
      <c r="UYQ214" s="581"/>
      <c r="UYR214" s="581"/>
      <c r="UYS214" s="581"/>
      <c r="UYT214" s="581"/>
      <c r="UYU214" s="581"/>
      <c r="UYV214" s="581"/>
      <c r="UYW214" s="581"/>
      <c r="UYX214" s="581"/>
      <c r="UYY214" s="581"/>
      <c r="UYZ214" s="581"/>
      <c r="UZA214" s="581"/>
      <c r="UZB214" s="581"/>
      <c r="UZC214" s="581"/>
      <c r="UZD214" s="581"/>
      <c r="UZE214" s="581"/>
      <c r="UZF214" s="581"/>
      <c r="UZG214" s="581"/>
      <c r="UZH214" s="581"/>
      <c r="UZI214" s="581"/>
      <c r="UZJ214" s="581"/>
      <c r="UZK214" s="581"/>
      <c r="UZL214" s="581"/>
      <c r="UZM214" s="581"/>
      <c r="UZN214" s="581"/>
      <c r="UZO214" s="581"/>
      <c r="UZP214" s="581"/>
      <c r="UZQ214" s="581"/>
      <c r="UZR214" s="581"/>
      <c r="UZS214" s="581"/>
      <c r="UZT214" s="581"/>
      <c r="UZU214" s="581"/>
      <c r="UZV214" s="581"/>
      <c r="UZW214" s="581"/>
      <c r="UZX214" s="581"/>
      <c r="UZY214" s="581"/>
      <c r="UZZ214" s="581"/>
      <c r="VAA214" s="581"/>
      <c r="VAB214" s="581"/>
      <c r="VAC214" s="581"/>
      <c r="VAD214" s="581"/>
      <c r="VAE214" s="581"/>
      <c r="VAF214" s="581"/>
      <c r="VAG214" s="581"/>
      <c r="VAH214" s="581"/>
      <c r="VAI214" s="581"/>
      <c r="VAJ214" s="581"/>
      <c r="VAK214" s="581"/>
      <c r="VAL214" s="581"/>
      <c r="VAM214" s="581"/>
      <c r="VAN214" s="581"/>
      <c r="VAO214" s="581"/>
      <c r="VAP214" s="581"/>
      <c r="VAQ214" s="581"/>
      <c r="VAR214" s="581"/>
      <c r="VAS214" s="581"/>
      <c r="VAT214" s="581"/>
      <c r="VAU214" s="581"/>
      <c r="VAV214" s="581"/>
      <c r="VAW214" s="581"/>
      <c r="VAX214" s="581"/>
      <c r="VAY214" s="581"/>
      <c r="VAZ214" s="581"/>
      <c r="VBA214" s="581"/>
      <c r="VBB214" s="581"/>
      <c r="VBC214" s="581"/>
      <c r="VBD214" s="581"/>
      <c r="VBE214" s="581"/>
      <c r="VBF214" s="581"/>
      <c r="VBG214" s="581"/>
      <c r="VBH214" s="581"/>
      <c r="VBI214" s="581"/>
      <c r="VBJ214" s="581"/>
      <c r="VBK214" s="581"/>
      <c r="VBL214" s="581"/>
      <c r="VBM214" s="581"/>
      <c r="VBN214" s="581"/>
      <c r="VBO214" s="581"/>
      <c r="VBP214" s="581"/>
      <c r="VBQ214" s="581"/>
      <c r="VBR214" s="581"/>
      <c r="VBS214" s="581"/>
      <c r="VBT214" s="581"/>
      <c r="VBU214" s="581"/>
      <c r="VBV214" s="581"/>
      <c r="VBW214" s="581"/>
      <c r="VBX214" s="581"/>
      <c r="VBY214" s="581"/>
      <c r="VBZ214" s="581"/>
      <c r="VCA214" s="581"/>
      <c r="VCB214" s="581"/>
      <c r="VCC214" s="581"/>
      <c r="VCD214" s="581"/>
      <c r="VCE214" s="581"/>
      <c r="VCF214" s="581"/>
      <c r="VCG214" s="581"/>
      <c r="VCH214" s="581"/>
      <c r="VCI214" s="581"/>
      <c r="VCJ214" s="581"/>
      <c r="VCK214" s="581"/>
      <c r="VCL214" s="581"/>
      <c r="VCM214" s="581"/>
      <c r="VCN214" s="581"/>
      <c r="VCO214" s="581"/>
      <c r="VCP214" s="581"/>
      <c r="VCQ214" s="581"/>
      <c r="VCR214" s="581"/>
      <c r="VCS214" s="581"/>
      <c r="VCT214" s="581"/>
      <c r="VCU214" s="581"/>
      <c r="VCV214" s="581"/>
      <c r="VCW214" s="581"/>
      <c r="VCX214" s="581"/>
      <c r="VCY214" s="581"/>
      <c r="VCZ214" s="581"/>
      <c r="VDA214" s="581"/>
      <c r="VDB214" s="581"/>
      <c r="VDC214" s="581"/>
      <c r="VDD214" s="581"/>
      <c r="VDE214" s="581"/>
      <c r="VDF214" s="581"/>
      <c r="VDG214" s="581"/>
      <c r="VDH214" s="581"/>
      <c r="VDI214" s="581"/>
      <c r="VDJ214" s="581"/>
      <c r="VDK214" s="581"/>
      <c r="VDL214" s="581"/>
      <c r="VDM214" s="581"/>
      <c r="VDN214" s="581"/>
      <c r="VDO214" s="581"/>
      <c r="VDP214" s="581"/>
      <c r="VDQ214" s="581"/>
      <c r="VDR214" s="581"/>
      <c r="VDS214" s="581"/>
      <c r="VDT214" s="581"/>
      <c r="VDU214" s="581"/>
      <c r="VDV214" s="581"/>
      <c r="VDW214" s="581"/>
      <c r="VDX214" s="581"/>
      <c r="VDY214" s="581"/>
      <c r="VDZ214" s="581"/>
      <c r="VEA214" s="581"/>
      <c r="VEB214" s="581"/>
      <c r="VEC214" s="581"/>
      <c r="VED214" s="581"/>
      <c r="VEE214" s="581"/>
      <c r="VEF214" s="581"/>
      <c r="VEG214" s="581"/>
      <c r="VEH214" s="581"/>
      <c r="VEI214" s="581"/>
      <c r="VEJ214" s="581"/>
      <c r="VEK214" s="581"/>
      <c r="VEL214" s="581"/>
      <c r="VEM214" s="581"/>
      <c r="VEN214" s="581"/>
      <c r="VEO214" s="581"/>
      <c r="VEP214" s="581"/>
      <c r="VEQ214" s="581"/>
      <c r="VER214" s="581"/>
      <c r="VES214" s="581"/>
      <c r="VET214" s="581"/>
      <c r="VEU214" s="581"/>
      <c r="VEV214" s="581"/>
      <c r="VEW214" s="581"/>
      <c r="VEX214" s="581"/>
      <c r="VEY214" s="581"/>
      <c r="VEZ214" s="581"/>
      <c r="VFA214" s="581"/>
      <c r="VFB214" s="581"/>
      <c r="VFC214" s="581"/>
      <c r="VFD214" s="581"/>
      <c r="VFE214" s="581"/>
      <c r="VFF214" s="581"/>
      <c r="VFG214" s="581"/>
      <c r="VFH214" s="581"/>
      <c r="VFI214" s="581"/>
      <c r="VFJ214" s="581"/>
      <c r="VFK214" s="581"/>
      <c r="VFL214" s="581"/>
      <c r="VFM214" s="581"/>
      <c r="VFN214" s="581"/>
      <c r="VFO214" s="581"/>
      <c r="VFP214" s="581"/>
      <c r="VFQ214" s="581"/>
      <c r="VFR214" s="581"/>
      <c r="VFS214" s="581"/>
      <c r="VFT214" s="581"/>
      <c r="VFU214" s="581"/>
      <c r="VFV214" s="581"/>
      <c r="VFW214" s="581"/>
      <c r="VFX214" s="581"/>
      <c r="VFY214" s="581"/>
      <c r="VFZ214" s="581"/>
      <c r="VGA214" s="581"/>
      <c r="VGB214" s="581"/>
      <c r="VGC214" s="581"/>
      <c r="VGD214" s="581"/>
      <c r="VGE214" s="581"/>
      <c r="VGF214" s="581"/>
      <c r="VGG214" s="581"/>
      <c r="VGH214" s="581"/>
      <c r="VGI214" s="581"/>
      <c r="VGJ214" s="581"/>
      <c r="VGK214" s="581"/>
      <c r="VGL214" s="581"/>
      <c r="VGM214" s="581"/>
      <c r="VGN214" s="581"/>
      <c r="VGO214" s="581"/>
      <c r="VGP214" s="581"/>
      <c r="VGQ214" s="581"/>
      <c r="VGR214" s="581"/>
      <c r="VGS214" s="581"/>
      <c r="VGT214" s="581"/>
      <c r="VGU214" s="581"/>
      <c r="VGV214" s="581"/>
      <c r="VGW214" s="581"/>
      <c r="VGX214" s="581"/>
      <c r="VGY214" s="581"/>
      <c r="VGZ214" s="581"/>
      <c r="VHA214" s="581"/>
      <c r="VHB214" s="581"/>
      <c r="VHC214" s="581"/>
      <c r="VHD214" s="581"/>
      <c r="VHE214" s="581"/>
      <c r="VHF214" s="581"/>
      <c r="VHG214" s="581"/>
      <c r="VHH214" s="581"/>
      <c r="VHI214" s="581"/>
      <c r="VHJ214" s="581"/>
      <c r="VHK214" s="581"/>
      <c r="VHL214" s="581"/>
      <c r="VHM214" s="581"/>
      <c r="VHN214" s="581"/>
      <c r="VHO214" s="581"/>
      <c r="VHP214" s="581"/>
      <c r="VHQ214" s="581"/>
      <c r="VHR214" s="581"/>
      <c r="VHS214" s="581"/>
      <c r="VHT214" s="581"/>
      <c r="VHU214" s="581"/>
      <c r="VHV214" s="581"/>
      <c r="VHW214" s="581"/>
      <c r="VHX214" s="581"/>
      <c r="VHY214" s="581"/>
      <c r="VHZ214" s="581"/>
      <c r="VIA214" s="581"/>
      <c r="VIB214" s="581"/>
      <c r="VIC214" s="581"/>
      <c r="VID214" s="581"/>
      <c r="VIE214" s="581"/>
      <c r="VIF214" s="581"/>
      <c r="VIG214" s="581"/>
      <c r="VIH214" s="581"/>
      <c r="VII214" s="581"/>
      <c r="VIJ214" s="581"/>
      <c r="VIK214" s="581"/>
      <c r="VIL214" s="581"/>
      <c r="VIM214" s="581"/>
      <c r="VIN214" s="581"/>
      <c r="VIO214" s="581"/>
      <c r="VIP214" s="581"/>
      <c r="VIQ214" s="581"/>
      <c r="VIR214" s="581"/>
      <c r="VIS214" s="581"/>
      <c r="VIT214" s="581"/>
      <c r="VIU214" s="581"/>
      <c r="VIV214" s="581"/>
      <c r="VIW214" s="581"/>
      <c r="VIX214" s="581"/>
      <c r="VIY214" s="581"/>
      <c r="VIZ214" s="581"/>
      <c r="VJA214" s="581"/>
      <c r="VJB214" s="581"/>
      <c r="VJC214" s="581"/>
      <c r="VJD214" s="581"/>
      <c r="VJE214" s="581"/>
      <c r="VJF214" s="581"/>
      <c r="VJG214" s="581"/>
      <c r="VJH214" s="581"/>
      <c r="VJI214" s="581"/>
      <c r="VJJ214" s="581"/>
      <c r="VJK214" s="581"/>
      <c r="VJL214" s="581"/>
      <c r="VJM214" s="581"/>
      <c r="VJN214" s="581"/>
      <c r="VJO214" s="581"/>
      <c r="VJP214" s="581"/>
      <c r="VJQ214" s="581"/>
      <c r="VJR214" s="581"/>
      <c r="VJS214" s="581"/>
      <c r="VJT214" s="581"/>
      <c r="VJU214" s="581"/>
      <c r="VJV214" s="581"/>
      <c r="VJW214" s="581"/>
      <c r="VJX214" s="581"/>
      <c r="VJY214" s="581"/>
      <c r="VJZ214" s="581"/>
      <c r="VKA214" s="581"/>
      <c r="VKB214" s="581"/>
      <c r="VKC214" s="581"/>
      <c r="VKD214" s="581"/>
      <c r="VKE214" s="581"/>
      <c r="VKF214" s="581"/>
      <c r="VKG214" s="581"/>
      <c r="VKH214" s="581"/>
      <c r="VKI214" s="581"/>
      <c r="VKJ214" s="581"/>
      <c r="VKK214" s="581"/>
      <c r="VKL214" s="581"/>
      <c r="VKM214" s="581"/>
      <c r="VKN214" s="581"/>
      <c r="VKO214" s="581"/>
      <c r="VKP214" s="581"/>
      <c r="VKQ214" s="581"/>
      <c r="VKR214" s="581"/>
      <c r="VKS214" s="581"/>
      <c r="VKT214" s="581"/>
      <c r="VKU214" s="581"/>
      <c r="VKV214" s="581"/>
      <c r="VKW214" s="581"/>
      <c r="VKX214" s="581"/>
      <c r="VKY214" s="581"/>
      <c r="VKZ214" s="581"/>
      <c r="VLA214" s="581"/>
      <c r="VLB214" s="581"/>
      <c r="VLC214" s="581"/>
      <c r="VLD214" s="581"/>
      <c r="VLE214" s="581"/>
      <c r="VLF214" s="581"/>
      <c r="VLG214" s="581"/>
      <c r="VLH214" s="581"/>
      <c r="VLI214" s="581"/>
      <c r="VLJ214" s="581"/>
      <c r="VLK214" s="581"/>
      <c r="VLL214" s="581"/>
      <c r="VLM214" s="581"/>
      <c r="VLN214" s="581"/>
      <c r="VLO214" s="581"/>
      <c r="VLP214" s="581"/>
      <c r="VLQ214" s="581"/>
      <c r="VLR214" s="581"/>
      <c r="VLS214" s="581"/>
      <c r="VLT214" s="581"/>
      <c r="VLU214" s="581"/>
      <c r="VLV214" s="581"/>
      <c r="VLW214" s="581"/>
      <c r="VLX214" s="581"/>
      <c r="VLY214" s="581"/>
      <c r="VLZ214" s="581"/>
      <c r="VMA214" s="581"/>
      <c r="VMB214" s="581"/>
      <c r="VMC214" s="581"/>
      <c r="VMD214" s="581"/>
      <c r="VME214" s="581"/>
      <c r="VMF214" s="581"/>
      <c r="VMG214" s="581"/>
      <c r="VMH214" s="581"/>
      <c r="VMI214" s="581"/>
      <c r="VMJ214" s="581"/>
      <c r="VMK214" s="581"/>
      <c r="VML214" s="581"/>
      <c r="VMM214" s="581"/>
      <c r="VMN214" s="581"/>
      <c r="VMO214" s="581"/>
      <c r="VMP214" s="581"/>
      <c r="VMQ214" s="581"/>
      <c r="VMR214" s="581"/>
      <c r="VMS214" s="581"/>
      <c r="VMT214" s="581"/>
      <c r="VMU214" s="581"/>
      <c r="VMV214" s="581"/>
      <c r="VMW214" s="581"/>
      <c r="VMX214" s="581"/>
      <c r="VMY214" s="581"/>
      <c r="VMZ214" s="581"/>
      <c r="VNA214" s="581"/>
      <c r="VNB214" s="581"/>
      <c r="VNC214" s="581"/>
      <c r="VND214" s="581"/>
      <c r="VNE214" s="581"/>
      <c r="VNF214" s="581"/>
      <c r="VNG214" s="581"/>
      <c r="VNH214" s="581"/>
      <c r="VNI214" s="581"/>
      <c r="VNJ214" s="581"/>
      <c r="VNK214" s="581"/>
      <c r="VNL214" s="581"/>
      <c r="VNM214" s="581"/>
      <c r="VNN214" s="581"/>
      <c r="VNO214" s="581"/>
      <c r="VNP214" s="581"/>
      <c r="VNQ214" s="581"/>
      <c r="VNR214" s="581"/>
      <c r="VNS214" s="581"/>
      <c r="VNT214" s="581"/>
      <c r="VNU214" s="581"/>
      <c r="VNV214" s="581"/>
      <c r="VNW214" s="581"/>
      <c r="VNX214" s="581"/>
      <c r="VNY214" s="581"/>
      <c r="VNZ214" s="581"/>
      <c r="VOA214" s="581"/>
      <c r="VOB214" s="581"/>
      <c r="VOC214" s="581"/>
      <c r="VOD214" s="581"/>
      <c r="VOE214" s="581"/>
      <c r="VOF214" s="581"/>
      <c r="VOG214" s="581"/>
      <c r="VOH214" s="581"/>
      <c r="VOI214" s="581"/>
      <c r="VOJ214" s="581"/>
      <c r="VOK214" s="581"/>
      <c r="VOL214" s="581"/>
      <c r="VOM214" s="581"/>
      <c r="VON214" s="581"/>
      <c r="VOO214" s="581"/>
      <c r="VOP214" s="581"/>
      <c r="VOQ214" s="581"/>
      <c r="VOR214" s="581"/>
      <c r="VOS214" s="581"/>
      <c r="VOT214" s="581"/>
      <c r="VOU214" s="581"/>
      <c r="VOV214" s="581"/>
      <c r="VOW214" s="581"/>
      <c r="VOX214" s="581"/>
      <c r="VOY214" s="581"/>
      <c r="VOZ214" s="581"/>
      <c r="VPA214" s="581"/>
      <c r="VPB214" s="581"/>
      <c r="VPC214" s="581"/>
      <c r="VPD214" s="581"/>
      <c r="VPE214" s="581"/>
      <c r="VPF214" s="581"/>
      <c r="VPG214" s="581"/>
      <c r="VPH214" s="581"/>
      <c r="VPI214" s="581"/>
      <c r="VPJ214" s="581"/>
      <c r="VPK214" s="581"/>
      <c r="VPL214" s="581"/>
      <c r="VPM214" s="581"/>
      <c r="VPN214" s="581"/>
      <c r="VPO214" s="581"/>
      <c r="VPP214" s="581"/>
      <c r="VPQ214" s="581"/>
      <c r="VPR214" s="581"/>
      <c r="VPS214" s="581"/>
      <c r="VPT214" s="581"/>
      <c r="VPU214" s="581"/>
      <c r="VPV214" s="581"/>
      <c r="VPW214" s="581"/>
      <c r="VPX214" s="581"/>
      <c r="VPY214" s="581"/>
      <c r="VPZ214" s="581"/>
      <c r="VQA214" s="581"/>
      <c r="VQB214" s="581"/>
      <c r="VQC214" s="581"/>
      <c r="VQD214" s="581"/>
      <c r="VQE214" s="581"/>
      <c r="VQF214" s="581"/>
      <c r="VQG214" s="581"/>
      <c r="VQH214" s="581"/>
      <c r="VQI214" s="581"/>
      <c r="VQJ214" s="581"/>
      <c r="VQK214" s="581"/>
      <c r="VQL214" s="581"/>
      <c r="VQM214" s="581"/>
      <c r="VQN214" s="581"/>
      <c r="VQO214" s="581"/>
      <c r="VQP214" s="581"/>
      <c r="VQQ214" s="581"/>
      <c r="VQR214" s="581"/>
      <c r="VQS214" s="581"/>
      <c r="VQT214" s="581"/>
      <c r="VQU214" s="581"/>
      <c r="VQV214" s="581"/>
      <c r="VQW214" s="581"/>
      <c r="VQX214" s="581"/>
      <c r="VQY214" s="581"/>
      <c r="VQZ214" s="581"/>
      <c r="VRA214" s="581"/>
      <c r="VRB214" s="581"/>
      <c r="VRC214" s="581"/>
      <c r="VRD214" s="581"/>
      <c r="VRE214" s="581"/>
      <c r="VRF214" s="581"/>
      <c r="VRG214" s="581"/>
      <c r="VRH214" s="581"/>
      <c r="VRI214" s="581"/>
      <c r="VRJ214" s="581"/>
      <c r="VRK214" s="581"/>
      <c r="VRL214" s="581"/>
      <c r="VRM214" s="581"/>
      <c r="VRN214" s="581"/>
      <c r="VRO214" s="581"/>
      <c r="VRP214" s="581"/>
      <c r="VRQ214" s="581"/>
      <c r="VRR214" s="581"/>
      <c r="VRS214" s="581"/>
      <c r="VRT214" s="581"/>
      <c r="VRU214" s="581"/>
      <c r="VRV214" s="581"/>
      <c r="VRW214" s="581"/>
      <c r="VRX214" s="581"/>
      <c r="VRY214" s="581"/>
      <c r="VRZ214" s="581"/>
      <c r="VSA214" s="581"/>
      <c r="VSB214" s="581"/>
      <c r="VSC214" s="581"/>
      <c r="VSD214" s="581"/>
      <c r="VSE214" s="581"/>
      <c r="VSF214" s="581"/>
      <c r="VSG214" s="581"/>
      <c r="VSH214" s="581"/>
      <c r="VSI214" s="581"/>
      <c r="VSJ214" s="581"/>
      <c r="VSK214" s="581"/>
      <c r="VSL214" s="581"/>
      <c r="VSM214" s="581"/>
      <c r="VSN214" s="581"/>
      <c r="VSO214" s="581"/>
      <c r="VSP214" s="581"/>
      <c r="VSQ214" s="581"/>
      <c r="VSR214" s="581"/>
      <c r="VSS214" s="581"/>
      <c r="VST214" s="581"/>
      <c r="VSU214" s="581"/>
      <c r="VSV214" s="581"/>
      <c r="VSW214" s="581"/>
      <c r="VSX214" s="581"/>
      <c r="VSY214" s="581"/>
      <c r="VSZ214" s="581"/>
      <c r="VTA214" s="581"/>
      <c r="VTB214" s="581"/>
      <c r="VTC214" s="581"/>
      <c r="VTD214" s="581"/>
      <c r="VTE214" s="581"/>
      <c r="VTF214" s="581"/>
      <c r="VTG214" s="581"/>
      <c r="VTH214" s="581"/>
      <c r="VTI214" s="581"/>
      <c r="VTJ214" s="581"/>
      <c r="VTK214" s="581"/>
      <c r="VTL214" s="581"/>
      <c r="VTM214" s="581"/>
      <c r="VTN214" s="581"/>
      <c r="VTO214" s="581"/>
      <c r="VTP214" s="581"/>
      <c r="VTQ214" s="581"/>
      <c r="VTR214" s="581"/>
      <c r="VTS214" s="581"/>
      <c r="VTT214" s="581"/>
      <c r="VTU214" s="581"/>
      <c r="VTV214" s="581"/>
      <c r="VTW214" s="581"/>
      <c r="VTX214" s="581"/>
      <c r="VTY214" s="581"/>
      <c r="VTZ214" s="581"/>
      <c r="VUA214" s="581"/>
      <c r="VUB214" s="581"/>
      <c r="VUC214" s="581"/>
      <c r="VUD214" s="581"/>
      <c r="VUE214" s="581"/>
      <c r="VUF214" s="581"/>
      <c r="VUG214" s="581"/>
      <c r="VUH214" s="581"/>
      <c r="VUI214" s="581"/>
      <c r="VUJ214" s="581"/>
      <c r="VUK214" s="581"/>
      <c r="VUL214" s="581"/>
      <c r="VUM214" s="581"/>
      <c r="VUN214" s="581"/>
      <c r="VUO214" s="581"/>
      <c r="VUP214" s="581"/>
      <c r="VUQ214" s="581"/>
      <c r="VUR214" s="581"/>
      <c r="VUS214" s="581"/>
      <c r="VUT214" s="581"/>
      <c r="VUU214" s="581"/>
      <c r="VUV214" s="581"/>
      <c r="VUW214" s="581"/>
      <c r="VUX214" s="581"/>
      <c r="VUY214" s="581"/>
      <c r="VUZ214" s="581"/>
      <c r="VVA214" s="581"/>
      <c r="VVB214" s="581"/>
      <c r="VVC214" s="581"/>
      <c r="VVD214" s="581"/>
      <c r="VVE214" s="581"/>
      <c r="VVF214" s="581"/>
      <c r="VVG214" s="581"/>
      <c r="VVH214" s="581"/>
      <c r="VVI214" s="581"/>
      <c r="VVJ214" s="581"/>
      <c r="VVK214" s="581"/>
      <c r="VVL214" s="581"/>
      <c r="VVM214" s="581"/>
      <c r="VVN214" s="581"/>
      <c r="VVO214" s="581"/>
      <c r="VVP214" s="581"/>
      <c r="VVQ214" s="581"/>
      <c r="VVR214" s="581"/>
      <c r="VVS214" s="581"/>
      <c r="VVT214" s="581"/>
      <c r="VVU214" s="581"/>
      <c r="VVV214" s="581"/>
      <c r="VVW214" s="581"/>
      <c r="VVX214" s="581"/>
      <c r="VVY214" s="581"/>
      <c r="VVZ214" s="581"/>
      <c r="VWA214" s="581"/>
      <c r="VWB214" s="581"/>
      <c r="VWC214" s="581"/>
      <c r="VWD214" s="581"/>
      <c r="VWE214" s="581"/>
      <c r="VWF214" s="581"/>
      <c r="VWG214" s="581"/>
      <c r="VWH214" s="581"/>
      <c r="VWI214" s="581"/>
      <c r="VWJ214" s="581"/>
      <c r="VWK214" s="581"/>
      <c r="VWL214" s="581"/>
      <c r="VWM214" s="581"/>
      <c r="VWN214" s="581"/>
      <c r="VWO214" s="581"/>
      <c r="VWP214" s="581"/>
      <c r="VWQ214" s="581"/>
      <c r="VWR214" s="581"/>
      <c r="VWS214" s="581"/>
      <c r="VWT214" s="581"/>
      <c r="VWU214" s="581"/>
      <c r="VWV214" s="581"/>
      <c r="VWW214" s="581"/>
      <c r="VWX214" s="581"/>
      <c r="VWY214" s="581"/>
      <c r="VWZ214" s="581"/>
      <c r="VXA214" s="581"/>
      <c r="VXB214" s="581"/>
      <c r="VXC214" s="581"/>
      <c r="VXD214" s="581"/>
      <c r="VXE214" s="581"/>
      <c r="VXF214" s="581"/>
      <c r="VXG214" s="581"/>
      <c r="VXH214" s="581"/>
      <c r="VXI214" s="581"/>
      <c r="VXJ214" s="581"/>
      <c r="VXK214" s="581"/>
      <c r="VXL214" s="581"/>
      <c r="VXM214" s="581"/>
      <c r="VXN214" s="581"/>
      <c r="VXO214" s="581"/>
      <c r="VXP214" s="581"/>
      <c r="VXQ214" s="581"/>
      <c r="VXR214" s="581"/>
      <c r="VXS214" s="581"/>
      <c r="VXT214" s="581"/>
      <c r="VXU214" s="581"/>
      <c r="VXV214" s="581"/>
      <c r="VXW214" s="581"/>
      <c r="VXX214" s="581"/>
      <c r="VXY214" s="581"/>
      <c r="VXZ214" s="581"/>
      <c r="VYA214" s="581"/>
      <c r="VYB214" s="581"/>
      <c r="VYC214" s="581"/>
      <c r="VYD214" s="581"/>
      <c r="VYE214" s="581"/>
      <c r="VYF214" s="581"/>
      <c r="VYG214" s="581"/>
      <c r="VYH214" s="581"/>
      <c r="VYI214" s="581"/>
      <c r="VYJ214" s="581"/>
      <c r="VYK214" s="581"/>
      <c r="VYL214" s="581"/>
      <c r="VYM214" s="581"/>
      <c r="VYN214" s="581"/>
      <c r="VYO214" s="581"/>
      <c r="VYP214" s="581"/>
      <c r="VYQ214" s="581"/>
      <c r="VYR214" s="581"/>
      <c r="VYS214" s="581"/>
      <c r="VYT214" s="581"/>
      <c r="VYU214" s="581"/>
      <c r="VYV214" s="581"/>
      <c r="VYW214" s="581"/>
      <c r="VYX214" s="581"/>
      <c r="VYY214" s="581"/>
      <c r="VYZ214" s="581"/>
      <c r="VZA214" s="581"/>
      <c r="VZB214" s="581"/>
      <c r="VZC214" s="581"/>
      <c r="VZD214" s="581"/>
      <c r="VZE214" s="581"/>
      <c r="VZF214" s="581"/>
      <c r="VZG214" s="581"/>
      <c r="VZH214" s="581"/>
      <c r="VZI214" s="581"/>
      <c r="VZJ214" s="581"/>
      <c r="VZK214" s="581"/>
      <c r="VZL214" s="581"/>
      <c r="VZM214" s="581"/>
      <c r="VZN214" s="581"/>
      <c r="VZO214" s="581"/>
      <c r="VZP214" s="581"/>
      <c r="VZQ214" s="581"/>
      <c r="VZR214" s="581"/>
      <c r="VZS214" s="581"/>
      <c r="VZT214" s="581"/>
      <c r="VZU214" s="581"/>
      <c r="VZV214" s="581"/>
      <c r="VZW214" s="581"/>
      <c r="VZX214" s="581"/>
      <c r="VZY214" s="581"/>
      <c r="VZZ214" s="581"/>
      <c r="WAA214" s="581"/>
      <c r="WAB214" s="581"/>
      <c r="WAC214" s="581"/>
      <c r="WAD214" s="581"/>
      <c r="WAE214" s="581"/>
      <c r="WAF214" s="581"/>
      <c r="WAG214" s="581"/>
      <c r="WAH214" s="581"/>
      <c r="WAI214" s="581"/>
      <c r="WAJ214" s="581"/>
      <c r="WAK214" s="581"/>
      <c r="WAL214" s="581"/>
      <c r="WAM214" s="581"/>
      <c r="WAN214" s="581"/>
      <c r="WAO214" s="581"/>
      <c r="WAP214" s="581"/>
      <c r="WAQ214" s="581"/>
      <c r="WAR214" s="581"/>
      <c r="WAS214" s="581"/>
      <c r="WAT214" s="581"/>
      <c r="WAU214" s="581"/>
      <c r="WAV214" s="581"/>
      <c r="WAW214" s="581"/>
      <c r="WAX214" s="581"/>
      <c r="WAY214" s="581"/>
      <c r="WAZ214" s="581"/>
      <c r="WBA214" s="581"/>
      <c r="WBB214" s="581"/>
      <c r="WBC214" s="581"/>
      <c r="WBD214" s="581"/>
      <c r="WBE214" s="581"/>
      <c r="WBF214" s="581"/>
      <c r="WBG214" s="581"/>
      <c r="WBH214" s="581"/>
      <c r="WBI214" s="581"/>
      <c r="WBJ214" s="581"/>
      <c r="WBK214" s="581"/>
      <c r="WBL214" s="581"/>
      <c r="WBM214" s="581"/>
      <c r="WBN214" s="581"/>
      <c r="WBO214" s="581"/>
      <c r="WBP214" s="581"/>
      <c r="WBQ214" s="581"/>
      <c r="WBR214" s="581"/>
      <c r="WBS214" s="581"/>
      <c r="WBT214" s="581"/>
      <c r="WBU214" s="581"/>
      <c r="WBV214" s="581"/>
      <c r="WBW214" s="581"/>
      <c r="WBX214" s="581"/>
      <c r="WBY214" s="581"/>
      <c r="WBZ214" s="581"/>
      <c r="WCA214" s="581"/>
      <c r="WCB214" s="581"/>
      <c r="WCC214" s="581"/>
      <c r="WCD214" s="581"/>
      <c r="WCE214" s="581"/>
      <c r="WCF214" s="581"/>
      <c r="WCG214" s="581"/>
      <c r="WCH214" s="581"/>
      <c r="WCI214" s="581"/>
      <c r="WCJ214" s="581"/>
      <c r="WCK214" s="581"/>
      <c r="WCL214" s="581"/>
      <c r="WCM214" s="581"/>
      <c r="WCN214" s="581"/>
      <c r="WCO214" s="581"/>
      <c r="WCP214" s="581"/>
      <c r="WCQ214" s="581"/>
      <c r="WCR214" s="581"/>
      <c r="WCS214" s="581"/>
      <c r="WCT214" s="581"/>
      <c r="WCU214" s="581"/>
      <c r="WCV214" s="581"/>
      <c r="WCW214" s="581"/>
      <c r="WCX214" s="581"/>
      <c r="WCY214" s="581"/>
      <c r="WCZ214" s="581"/>
      <c r="WDA214" s="581"/>
      <c r="WDB214" s="581"/>
      <c r="WDC214" s="581"/>
      <c r="WDD214" s="581"/>
      <c r="WDE214" s="581"/>
      <c r="WDF214" s="581"/>
      <c r="WDG214" s="581"/>
      <c r="WDH214" s="581"/>
      <c r="WDI214" s="581"/>
      <c r="WDJ214" s="581"/>
      <c r="WDK214" s="581"/>
      <c r="WDL214" s="581"/>
      <c r="WDM214" s="581"/>
      <c r="WDN214" s="581"/>
      <c r="WDO214" s="581"/>
      <c r="WDP214" s="581"/>
      <c r="WDQ214" s="581"/>
      <c r="WDR214" s="581"/>
      <c r="WDS214" s="581"/>
      <c r="WDT214" s="581"/>
      <c r="WDU214" s="581"/>
      <c r="WDV214" s="581"/>
      <c r="WDW214" s="581"/>
      <c r="WDX214" s="581"/>
      <c r="WDY214" s="581"/>
      <c r="WDZ214" s="581"/>
      <c r="WEA214" s="581"/>
      <c r="WEB214" s="581"/>
      <c r="WEC214" s="581"/>
      <c r="WED214" s="581"/>
      <c r="WEE214" s="581"/>
      <c r="WEF214" s="581"/>
      <c r="WEG214" s="581"/>
      <c r="WEH214" s="581"/>
      <c r="WEI214" s="581"/>
      <c r="WEJ214" s="581"/>
      <c r="WEK214" s="581"/>
      <c r="WEL214" s="581"/>
      <c r="WEM214" s="581"/>
      <c r="WEN214" s="581"/>
      <c r="WEO214" s="581"/>
      <c r="WEP214" s="581"/>
      <c r="WEQ214" s="581"/>
      <c r="WER214" s="581"/>
      <c r="WES214" s="581"/>
      <c r="WET214" s="581"/>
      <c r="WEU214" s="581"/>
      <c r="WEV214" s="581"/>
      <c r="WEW214" s="581"/>
      <c r="WEX214" s="581"/>
      <c r="WEY214" s="581"/>
      <c r="WEZ214" s="581"/>
      <c r="WFA214" s="581"/>
      <c r="WFB214" s="581"/>
      <c r="WFC214" s="581"/>
      <c r="WFD214" s="581"/>
      <c r="WFE214" s="581"/>
      <c r="WFF214" s="581"/>
      <c r="WFG214" s="581"/>
      <c r="WFH214" s="581"/>
      <c r="WFI214" s="581"/>
      <c r="WFJ214" s="581"/>
      <c r="WFK214" s="581"/>
      <c r="WFL214" s="581"/>
      <c r="WFM214" s="581"/>
      <c r="WFN214" s="581"/>
      <c r="WFO214" s="581"/>
      <c r="WFP214" s="581"/>
      <c r="WFQ214" s="581"/>
      <c r="WFR214" s="581"/>
      <c r="WFS214" s="581"/>
      <c r="WFT214" s="581"/>
      <c r="WFU214" s="581"/>
      <c r="WFV214" s="581"/>
      <c r="WFW214" s="581"/>
      <c r="WFX214" s="581"/>
      <c r="WFY214" s="581"/>
      <c r="WFZ214" s="581"/>
      <c r="WGA214" s="581"/>
      <c r="WGB214" s="581"/>
      <c r="WGC214" s="581"/>
      <c r="WGD214" s="581"/>
      <c r="WGE214" s="581"/>
      <c r="WGF214" s="581"/>
      <c r="WGG214" s="581"/>
      <c r="WGH214" s="581"/>
      <c r="WGI214" s="581"/>
      <c r="WGJ214" s="581"/>
      <c r="WGK214" s="581"/>
      <c r="WGL214" s="581"/>
      <c r="WGM214" s="581"/>
      <c r="WGN214" s="581"/>
      <c r="WGO214" s="581"/>
      <c r="WGP214" s="581"/>
      <c r="WGQ214" s="581"/>
      <c r="WGR214" s="581"/>
      <c r="WGS214" s="581"/>
      <c r="WGT214" s="581"/>
      <c r="WGU214" s="581"/>
      <c r="WGV214" s="581"/>
      <c r="WGW214" s="581"/>
      <c r="WGX214" s="581"/>
      <c r="WGY214" s="581"/>
      <c r="WGZ214" s="581"/>
      <c r="WHA214" s="581"/>
      <c r="WHB214" s="581"/>
      <c r="WHC214" s="581"/>
      <c r="WHD214" s="581"/>
      <c r="WHE214" s="581"/>
      <c r="WHF214" s="581"/>
      <c r="WHG214" s="581"/>
      <c r="WHH214" s="581"/>
      <c r="WHI214" s="581"/>
      <c r="WHJ214" s="581"/>
      <c r="WHK214" s="581"/>
      <c r="WHL214" s="581"/>
      <c r="WHM214" s="581"/>
      <c r="WHN214" s="581"/>
      <c r="WHO214" s="581"/>
      <c r="WHP214" s="581"/>
      <c r="WHQ214" s="581"/>
      <c r="WHR214" s="581"/>
      <c r="WHS214" s="581"/>
      <c r="WHT214" s="581"/>
      <c r="WHU214" s="581"/>
      <c r="WHV214" s="581"/>
      <c r="WHW214" s="581"/>
      <c r="WHX214" s="581"/>
      <c r="WHY214" s="581"/>
      <c r="WHZ214" s="581"/>
      <c r="WIA214" s="581"/>
      <c r="WIB214" s="581"/>
      <c r="WIC214" s="581"/>
      <c r="WID214" s="581"/>
      <c r="WIE214" s="581"/>
      <c r="WIF214" s="581"/>
      <c r="WIG214" s="581"/>
      <c r="WIH214" s="581"/>
      <c r="WII214" s="581"/>
      <c r="WIJ214" s="581"/>
      <c r="WIK214" s="581"/>
      <c r="WIL214" s="581"/>
      <c r="WIM214" s="581"/>
      <c r="WIN214" s="581"/>
      <c r="WIO214" s="581"/>
      <c r="WIP214" s="581"/>
      <c r="WIQ214" s="581"/>
      <c r="WIR214" s="581"/>
      <c r="WIS214" s="581"/>
      <c r="WIT214" s="581"/>
      <c r="WIU214" s="581"/>
      <c r="WIV214" s="581"/>
      <c r="WIW214" s="581"/>
      <c r="WIX214" s="581"/>
      <c r="WIY214" s="581"/>
      <c r="WIZ214" s="581"/>
      <c r="WJA214" s="581"/>
      <c r="WJB214" s="581"/>
      <c r="WJC214" s="581"/>
      <c r="WJD214" s="581"/>
      <c r="WJE214" s="581"/>
      <c r="WJF214" s="581"/>
      <c r="WJG214" s="581"/>
      <c r="WJH214" s="581"/>
      <c r="WJI214" s="581"/>
      <c r="WJJ214" s="581"/>
      <c r="WJK214" s="581"/>
      <c r="WJL214" s="581"/>
      <c r="WJM214" s="581"/>
      <c r="WJN214" s="581"/>
      <c r="WJO214" s="581"/>
      <c r="WJP214" s="581"/>
      <c r="WJQ214" s="581"/>
      <c r="WJR214" s="581"/>
      <c r="WJS214" s="581"/>
      <c r="WJT214" s="581"/>
      <c r="WJU214" s="581"/>
      <c r="WJV214" s="581"/>
      <c r="WJW214" s="581"/>
      <c r="WJX214" s="581"/>
      <c r="WJY214" s="581"/>
      <c r="WJZ214" s="581"/>
      <c r="WKA214" s="581"/>
      <c r="WKB214" s="581"/>
      <c r="WKC214" s="581"/>
      <c r="WKD214" s="581"/>
      <c r="WKE214" s="581"/>
      <c r="WKF214" s="581"/>
      <c r="WKG214" s="581"/>
      <c r="WKH214" s="581"/>
      <c r="WKI214" s="581"/>
      <c r="WKJ214" s="581"/>
      <c r="WKK214" s="581"/>
      <c r="WKL214" s="581"/>
      <c r="WKM214" s="581"/>
      <c r="WKN214" s="581"/>
      <c r="WKO214" s="581"/>
      <c r="WKP214" s="581"/>
      <c r="WKQ214" s="581"/>
      <c r="WKR214" s="581"/>
      <c r="WKS214" s="581"/>
      <c r="WKT214" s="581"/>
      <c r="WKU214" s="581"/>
      <c r="WKV214" s="581"/>
      <c r="WKW214" s="581"/>
      <c r="WKX214" s="581"/>
      <c r="WKY214" s="581"/>
      <c r="WKZ214" s="581"/>
      <c r="WLA214" s="581"/>
      <c r="WLB214" s="581"/>
      <c r="WLC214" s="581"/>
      <c r="WLD214" s="581"/>
      <c r="WLE214" s="581"/>
      <c r="WLF214" s="581"/>
      <c r="WLG214" s="581"/>
      <c r="WLH214" s="581"/>
      <c r="WLI214" s="581"/>
      <c r="WLJ214" s="581"/>
      <c r="WLK214" s="581"/>
      <c r="WLL214" s="581"/>
      <c r="WLM214" s="581"/>
      <c r="WLN214" s="581"/>
      <c r="WLO214" s="581"/>
      <c r="WLP214" s="581"/>
      <c r="WLQ214" s="581"/>
      <c r="WLR214" s="581"/>
      <c r="WLS214" s="581"/>
      <c r="WLT214" s="581"/>
      <c r="WLU214" s="581"/>
      <c r="WLV214" s="581"/>
      <c r="WLW214" s="581"/>
      <c r="WLX214" s="581"/>
      <c r="WLY214" s="581"/>
      <c r="WLZ214" s="581"/>
      <c r="WMA214" s="581"/>
      <c r="WMB214" s="581"/>
      <c r="WMC214" s="581"/>
      <c r="WMD214" s="581"/>
      <c r="WME214" s="581"/>
      <c r="WMF214" s="581"/>
      <c r="WMG214" s="581"/>
      <c r="WMH214" s="581"/>
      <c r="WMI214" s="581"/>
      <c r="WMJ214" s="581"/>
      <c r="WMK214" s="581"/>
      <c r="WML214" s="581"/>
      <c r="WMM214" s="581"/>
      <c r="WMN214" s="581"/>
      <c r="WMO214" s="581"/>
      <c r="WMP214" s="581"/>
      <c r="WMQ214" s="581"/>
      <c r="WMR214" s="581"/>
      <c r="WMS214" s="581"/>
      <c r="WMT214" s="581"/>
      <c r="WMU214" s="581"/>
      <c r="WMV214" s="581"/>
      <c r="WMW214" s="581"/>
      <c r="WMX214" s="581"/>
      <c r="WMY214" s="581"/>
      <c r="WMZ214" s="581"/>
      <c r="WNA214" s="581"/>
      <c r="WNB214" s="581"/>
      <c r="WNC214" s="581"/>
      <c r="WND214" s="581"/>
      <c r="WNE214" s="581"/>
      <c r="WNF214" s="581"/>
      <c r="WNG214" s="581"/>
      <c r="WNH214" s="581"/>
      <c r="WNI214" s="581"/>
      <c r="WNJ214" s="581"/>
      <c r="WNK214" s="581"/>
      <c r="WNL214" s="581"/>
      <c r="WNM214" s="581"/>
      <c r="WNN214" s="581"/>
      <c r="WNO214" s="581"/>
      <c r="WNP214" s="581"/>
      <c r="WNQ214" s="581"/>
      <c r="WNR214" s="581"/>
      <c r="WNS214" s="581"/>
      <c r="WNT214" s="581"/>
      <c r="WNU214" s="581"/>
      <c r="WNV214" s="581"/>
      <c r="WNW214" s="581"/>
      <c r="WNX214" s="581"/>
      <c r="WNY214" s="581"/>
      <c r="WNZ214" s="581"/>
      <c r="WOA214" s="581"/>
      <c r="WOB214" s="581"/>
      <c r="WOC214" s="581"/>
      <c r="WOD214" s="581"/>
      <c r="WOE214" s="581"/>
      <c r="WOF214" s="581"/>
      <c r="WOG214" s="581"/>
      <c r="WOH214" s="581"/>
      <c r="WOI214" s="581"/>
      <c r="WOJ214" s="581"/>
      <c r="WOK214" s="581"/>
      <c r="WOL214" s="581"/>
      <c r="WOM214" s="581"/>
      <c r="WON214" s="581"/>
      <c r="WOO214" s="581"/>
      <c r="WOP214" s="581"/>
      <c r="WOQ214" s="581"/>
      <c r="WOR214" s="581"/>
      <c r="WOS214" s="581"/>
      <c r="WOT214" s="581"/>
      <c r="WOU214" s="581"/>
      <c r="WOV214" s="581"/>
      <c r="WOW214" s="581"/>
      <c r="WOX214" s="581"/>
      <c r="WOY214" s="581"/>
      <c r="WOZ214" s="581"/>
      <c r="WPA214" s="581"/>
      <c r="WPB214" s="581"/>
      <c r="WPC214" s="581"/>
      <c r="WPD214" s="581"/>
      <c r="WPE214" s="581"/>
      <c r="WPF214" s="581"/>
      <c r="WPG214" s="581"/>
      <c r="WPH214" s="581"/>
      <c r="WPI214" s="581"/>
      <c r="WPJ214" s="581"/>
      <c r="WPK214" s="581"/>
      <c r="WPL214" s="581"/>
      <c r="WPM214" s="581"/>
      <c r="WPN214" s="581"/>
      <c r="WPO214" s="581"/>
      <c r="WPP214" s="581"/>
      <c r="WPQ214" s="581"/>
      <c r="WPR214" s="581"/>
      <c r="WPS214" s="581"/>
      <c r="WPT214" s="581"/>
      <c r="WPU214" s="581"/>
      <c r="WPV214" s="581"/>
      <c r="WPW214" s="581"/>
      <c r="WPX214" s="581"/>
      <c r="WPY214" s="581"/>
      <c r="WPZ214" s="581"/>
      <c r="WQA214" s="581"/>
      <c r="WQB214" s="581"/>
      <c r="WQC214" s="581"/>
      <c r="WQD214" s="581"/>
      <c r="WQE214" s="581"/>
      <c r="WQF214" s="581"/>
      <c r="WQG214" s="581"/>
      <c r="WQH214" s="581"/>
      <c r="WQI214" s="581"/>
      <c r="WQJ214" s="581"/>
      <c r="WQK214" s="581"/>
      <c r="WQL214" s="581"/>
      <c r="WQM214" s="581"/>
      <c r="WQN214" s="581"/>
      <c r="WQO214" s="581"/>
      <c r="WQP214" s="581"/>
      <c r="WQQ214" s="581"/>
      <c r="WQR214" s="581"/>
      <c r="WQS214" s="581"/>
      <c r="WQT214" s="581"/>
      <c r="WQU214" s="581"/>
      <c r="WQV214" s="581"/>
      <c r="WQW214" s="581"/>
      <c r="WQX214" s="581"/>
      <c r="WQY214" s="581"/>
      <c r="WQZ214" s="581"/>
      <c r="WRA214" s="581"/>
      <c r="WRB214" s="581"/>
      <c r="WRC214" s="581"/>
      <c r="WRD214" s="581"/>
      <c r="WRE214" s="581"/>
      <c r="WRF214" s="581"/>
      <c r="WRG214" s="581"/>
      <c r="WRH214" s="581"/>
      <c r="WRI214" s="581"/>
      <c r="WRJ214" s="581"/>
      <c r="WRK214" s="581"/>
      <c r="WRL214" s="581"/>
      <c r="WRM214" s="581"/>
      <c r="WRN214" s="581"/>
      <c r="WRO214" s="581"/>
      <c r="WRP214" s="581"/>
      <c r="WRQ214" s="581"/>
      <c r="WRR214" s="581"/>
      <c r="WRS214" s="581"/>
      <c r="WRT214" s="581"/>
      <c r="WRU214" s="581"/>
      <c r="WRV214" s="581"/>
      <c r="WRW214" s="581"/>
      <c r="WRX214" s="581"/>
      <c r="WRY214" s="581"/>
      <c r="WRZ214" s="581"/>
      <c r="WSA214" s="581"/>
      <c r="WSB214" s="581"/>
      <c r="WSC214" s="581"/>
      <c r="WSD214" s="581"/>
      <c r="WSE214" s="581"/>
      <c r="WSF214" s="581"/>
      <c r="WSG214" s="581"/>
      <c r="WSH214" s="581"/>
      <c r="WSI214" s="581"/>
      <c r="WSJ214" s="581"/>
      <c r="WSK214" s="581"/>
      <c r="WSL214" s="581"/>
      <c r="WSM214" s="581"/>
      <c r="WSN214" s="581"/>
      <c r="WSO214" s="581"/>
      <c r="WSP214" s="581"/>
      <c r="WSQ214" s="581"/>
      <c r="WSR214" s="581"/>
      <c r="WSS214" s="581"/>
      <c r="WST214" s="581"/>
      <c r="WSU214" s="581"/>
      <c r="WSV214" s="581"/>
      <c r="WSW214" s="581"/>
      <c r="WSX214" s="581"/>
      <c r="WSY214" s="581"/>
      <c r="WSZ214" s="581"/>
      <c r="WTA214" s="581"/>
      <c r="WTB214" s="581"/>
      <c r="WTC214" s="581"/>
      <c r="WTD214" s="581"/>
      <c r="WTE214" s="581"/>
      <c r="WTF214" s="581"/>
      <c r="WTG214" s="581"/>
      <c r="WTH214" s="581"/>
      <c r="WTI214" s="581"/>
      <c r="WTJ214" s="581"/>
      <c r="WTK214" s="581"/>
      <c r="WTL214" s="581"/>
      <c r="WTM214" s="581"/>
      <c r="WTN214" s="581"/>
      <c r="WTO214" s="581"/>
      <c r="WTP214" s="581"/>
      <c r="WTQ214" s="581"/>
      <c r="WTR214" s="581"/>
      <c r="WTS214" s="581"/>
      <c r="WTT214" s="581"/>
      <c r="WTU214" s="581"/>
      <c r="WTV214" s="581"/>
      <c r="WTW214" s="581"/>
      <c r="WTX214" s="581"/>
      <c r="WTY214" s="581"/>
      <c r="WTZ214" s="581"/>
      <c r="WUA214" s="581"/>
      <c r="WUB214" s="581"/>
      <c r="WUC214" s="581"/>
      <c r="WUD214" s="581"/>
      <c r="WUE214" s="581"/>
      <c r="WUF214" s="581"/>
      <c r="WUG214" s="581"/>
      <c r="WUH214" s="581"/>
      <c r="WUI214" s="581"/>
      <c r="WUJ214" s="581"/>
      <c r="WUK214" s="581"/>
      <c r="WUL214" s="581"/>
      <c r="WUM214" s="581"/>
      <c r="WUN214" s="581"/>
      <c r="WUO214" s="581"/>
      <c r="WUP214" s="581"/>
      <c r="WUQ214" s="581"/>
      <c r="WUR214" s="581"/>
      <c r="WUS214" s="581"/>
      <c r="WUT214" s="581"/>
      <c r="WUU214" s="581"/>
      <c r="WUV214" s="581"/>
      <c r="WUW214" s="581"/>
      <c r="WUX214" s="581"/>
      <c r="WUY214" s="581"/>
      <c r="WUZ214" s="581"/>
      <c r="WVA214" s="581"/>
      <c r="WVB214" s="581"/>
      <c r="WVC214" s="581"/>
      <c r="WVD214" s="581"/>
      <c r="WVE214" s="581"/>
      <c r="WVF214" s="581"/>
      <c r="WVG214" s="581"/>
      <c r="WVH214" s="581"/>
      <c r="WVI214" s="581"/>
      <c r="WVJ214" s="581"/>
      <c r="WVK214" s="581"/>
      <c r="WVL214" s="581"/>
      <c r="WVM214" s="581"/>
      <c r="WVN214" s="581"/>
      <c r="WVO214" s="581"/>
      <c r="WVP214" s="581"/>
      <c r="WVQ214" s="581"/>
      <c r="WVR214" s="581"/>
      <c r="WVS214" s="581"/>
      <c r="WVT214" s="581"/>
      <c r="WVU214" s="581"/>
      <c r="WVV214" s="581"/>
      <c r="WVW214" s="581"/>
      <c r="WVX214" s="581"/>
      <c r="WVY214" s="581"/>
      <c r="WVZ214" s="581"/>
      <c r="WWA214" s="581"/>
      <c r="WWB214" s="581"/>
      <c r="WWC214" s="581"/>
      <c r="WWD214" s="581"/>
      <c r="WWE214" s="581"/>
      <c r="WWF214" s="581"/>
      <c r="WWG214" s="581"/>
      <c r="WWH214" s="581"/>
      <c r="WWI214" s="581"/>
      <c r="WWJ214" s="581"/>
      <c r="WWK214" s="581"/>
      <c r="WWL214" s="581"/>
      <c r="WWM214" s="581"/>
      <c r="WWN214" s="581"/>
      <c r="WWO214" s="581"/>
      <c r="WWP214" s="581"/>
      <c r="WWQ214" s="581"/>
      <c r="WWR214" s="581"/>
      <c r="WWS214" s="581"/>
      <c r="WWT214" s="581"/>
      <c r="WWU214" s="581"/>
      <c r="WWV214" s="581"/>
      <c r="WWW214" s="581"/>
      <c r="WWX214" s="581"/>
      <c r="WWY214" s="581"/>
      <c r="WWZ214" s="581"/>
      <c r="WXA214" s="581"/>
      <c r="WXB214" s="581"/>
      <c r="WXC214" s="581"/>
      <c r="WXD214" s="581"/>
      <c r="WXE214" s="581"/>
      <c r="WXF214" s="581"/>
      <c r="WXG214" s="581"/>
      <c r="WXH214" s="581"/>
      <c r="WXI214" s="581"/>
      <c r="WXJ214" s="581"/>
      <c r="WXK214" s="581"/>
      <c r="WXL214" s="581"/>
      <c r="WXM214" s="581"/>
      <c r="WXN214" s="581"/>
      <c r="WXO214" s="581"/>
      <c r="WXP214" s="581"/>
      <c r="WXQ214" s="581"/>
      <c r="WXR214" s="581"/>
      <c r="WXS214" s="581"/>
      <c r="WXT214" s="581"/>
      <c r="WXU214" s="581"/>
      <c r="WXV214" s="581"/>
      <c r="WXW214" s="581"/>
      <c r="WXX214" s="581"/>
      <c r="WXY214" s="581"/>
      <c r="WXZ214" s="581"/>
      <c r="WYA214" s="581"/>
      <c r="WYB214" s="581"/>
      <c r="WYC214" s="581"/>
      <c r="WYD214" s="581"/>
      <c r="WYE214" s="581"/>
      <c r="WYF214" s="581"/>
      <c r="WYG214" s="581"/>
      <c r="WYH214" s="581"/>
      <c r="WYI214" s="581"/>
      <c r="WYJ214" s="581"/>
      <c r="WYK214" s="581"/>
      <c r="WYL214" s="581"/>
      <c r="WYM214" s="581"/>
      <c r="WYN214" s="581"/>
      <c r="WYO214" s="581"/>
      <c r="WYP214" s="581"/>
      <c r="WYQ214" s="581"/>
      <c r="WYR214" s="581"/>
      <c r="WYS214" s="581"/>
      <c r="WYT214" s="581"/>
      <c r="WYU214" s="581"/>
      <c r="WYV214" s="581"/>
      <c r="WYW214" s="581"/>
      <c r="WYX214" s="581"/>
      <c r="WYY214" s="581"/>
      <c r="WYZ214" s="581"/>
      <c r="WZA214" s="581"/>
      <c r="WZB214" s="581"/>
      <c r="WZC214" s="581"/>
      <c r="WZD214" s="581"/>
      <c r="WZE214" s="581"/>
      <c r="WZF214" s="581"/>
      <c r="WZG214" s="581"/>
      <c r="WZH214" s="581"/>
      <c r="WZI214" s="581"/>
      <c r="WZJ214" s="581"/>
      <c r="WZK214" s="581"/>
      <c r="WZL214" s="581"/>
      <c r="WZM214" s="581"/>
      <c r="WZN214" s="581"/>
      <c r="WZO214" s="581"/>
      <c r="WZP214" s="581"/>
      <c r="WZQ214" s="581"/>
      <c r="WZR214" s="581"/>
      <c r="WZS214" s="581"/>
      <c r="WZT214" s="581"/>
      <c r="WZU214" s="581"/>
      <c r="WZV214" s="581"/>
      <c r="WZW214" s="581"/>
      <c r="WZX214" s="581"/>
      <c r="WZY214" s="581"/>
      <c r="WZZ214" s="581"/>
      <c r="XAA214" s="581"/>
      <c r="XAB214" s="581"/>
      <c r="XAC214" s="581"/>
      <c r="XAD214" s="581"/>
      <c r="XAE214" s="581"/>
      <c r="XAF214" s="581"/>
      <c r="XAG214" s="581"/>
      <c r="XAH214" s="581"/>
      <c r="XAI214" s="581"/>
      <c r="XAJ214" s="581"/>
      <c r="XAK214" s="581"/>
      <c r="XAL214" s="581"/>
      <c r="XAM214" s="581"/>
      <c r="XAN214" s="581"/>
      <c r="XAO214" s="581"/>
      <c r="XAP214" s="581"/>
      <c r="XAQ214" s="581"/>
      <c r="XAR214" s="581"/>
      <c r="XAS214" s="581"/>
      <c r="XAT214" s="581"/>
      <c r="XAU214" s="581"/>
      <c r="XAV214" s="581"/>
      <c r="XAW214" s="581"/>
      <c r="XAX214" s="581"/>
      <c r="XAY214" s="581"/>
      <c r="XAZ214" s="581"/>
      <c r="XBA214" s="581"/>
      <c r="XBB214" s="581"/>
      <c r="XBC214" s="581"/>
      <c r="XBD214" s="581"/>
      <c r="XBE214" s="581"/>
      <c r="XBF214" s="581"/>
      <c r="XBG214" s="581"/>
      <c r="XBH214" s="581"/>
      <c r="XBI214" s="581"/>
      <c r="XBJ214" s="581"/>
      <c r="XBK214" s="581"/>
      <c r="XBL214" s="581"/>
      <c r="XBM214" s="581"/>
      <c r="XBN214" s="581"/>
      <c r="XBO214" s="581"/>
      <c r="XBP214" s="581"/>
      <c r="XBQ214" s="581"/>
      <c r="XBR214" s="581"/>
      <c r="XBS214" s="581"/>
      <c r="XBT214" s="581"/>
      <c r="XBU214" s="581"/>
      <c r="XBV214" s="581"/>
      <c r="XBW214" s="581"/>
      <c r="XBX214" s="581"/>
      <c r="XBY214" s="581"/>
      <c r="XBZ214" s="581"/>
      <c r="XCA214" s="581"/>
      <c r="XCB214" s="581"/>
      <c r="XCC214" s="581"/>
      <c r="XCD214" s="581"/>
      <c r="XCE214" s="581"/>
      <c r="XCF214" s="581"/>
      <c r="XCG214" s="581"/>
      <c r="XCH214" s="581"/>
      <c r="XCI214" s="581"/>
      <c r="XCJ214" s="581"/>
      <c r="XCK214" s="581"/>
      <c r="XCL214" s="581"/>
      <c r="XCM214" s="581"/>
      <c r="XCN214" s="581"/>
      <c r="XCO214" s="581"/>
      <c r="XCP214" s="581"/>
      <c r="XCQ214" s="581"/>
      <c r="XCR214" s="581"/>
      <c r="XCS214" s="581"/>
      <c r="XCT214" s="581"/>
      <c r="XCU214" s="581"/>
      <c r="XCV214" s="581"/>
      <c r="XCW214" s="581"/>
      <c r="XCX214" s="581"/>
      <c r="XCY214" s="581"/>
      <c r="XCZ214" s="581"/>
      <c r="XDA214" s="581"/>
      <c r="XDB214" s="581"/>
      <c r="XDC214" s="581"/>
      <c r="XDD214" s="581"/>
      <c r="XDE214" s="581"/>
      <c r="XDF214" s="581"/>
      <c r="XDG214" s="581"/>
      <c r="XDH214" s="581"/>
      <c r="XDI214" s="581"/>
      <c r="XDJ214" s="581"/>
      <c r="XDK214" s="581"/>
      <c r="XDL214" s="581"/>
      <c r="XDM214" s="581"/>
      <c r="XDN214" s="581"/>
      <c r="XDO214" s="581"/>
      <c r="XDP214" s="581"/>
      <c r="XDQ214" s="581"/>
      <c r="XDR214" s="581"/>
      <c r="XDS214" s="581"/>
      <c r="XDT214" s="581"/>
      <c r="XDU214" s="581"/>
      <c r="XDV214" s="581"/>
      <c r="XDW214" s="581"/>
      <c r="XDX214" s="581"/>
      <c r="XDY214" s="581"/>
      <c r="XDZ214" s="581"/>
      <c r="XEA214" s="581"/>
      <c r="XEB214" s="581"/>
      <c r="XEC214" s="581"/>
      <c r="XED214" s="581"/>
      <c r="XEE214" s="581"/>
      <c r="XEF214" s="581"/>
      <c r="XEG214" s="581"/>
      <c r="XEH214" s="581"/>
      <c r="XEI214" s="581"/>
      <c r="XEJ214" s="581"/>
      <c r="XEK214" s="581"/>
      <c r="XEL214" s="581"/>
      <c r="XEM214" s="581"/>
      <c r="XEN214" s="581"/>
      <c r="XEO214" s="581"/>
      <c r="XEP214" s="581"/>
      <c r="XEQ214" s="581"/>
      <c r="XER214" s="581"/>
      <c r="XES214" s="581"/>
      <c r="XET214" s="581"/>
      <c r="XEU214" s="581"/>
      <c r="XEV214" s="581"/>
      <c r="XEW214" s="581"/>
      <c r="XEX214" s="581"/>
    </row>
    <row r="215" spans="1:16378" s="463" customFormat="1" ht="62.4" x14ac:dyDescent="0.3">
      <c r="A215" s="368">
        <v>2410104</v>
      </c>
      <c r="B215" s="516" t="s">
        <v>2745</v>
      </c>
      <c r="C215" s="517"/>
      <c r="D215" s="337" t="s">
        <v>2871</v>
      </c>
      <c r="E215" s="387"/>
      <c r="F215" s="387"/>
      <c r="G215" s="387">
        <v>800000</v>
      </c>
      <c r="H215" s="387">
        <v>800000</v>
      </c>
      <c r="I215" s="421">
        <f t="shared" si="7"/>
        <v>0</v>
      </c>
      <c r="J215" s="421">
        <v>800000</v>
      </c>
      <c r="K215" s="416">
        <f t="shared" si="8"/>
        <v>0</v>
      </c>
      <c r="L215" s="519"/>
      <c r="M215" s="520"/>
      <c r="N215" s="464"/>
      <c r="O215" s="464"/>
      <c r="P215" s="464"/>
      <c r="Q215" s="464"/>
      <c r="R215" s="464"/>
      <c r="S215" s="464"/>
      <c r="T215" s="464"/>
      <c r="U215" s="464"/>
      <c r="V215" s="464"/>
      <c r="W215" s="464"/>
      <c r="X215" s="464"/>
      <c r="Y215" s="464"/>
      <c r="Z215" s="464"/>
      <c r="AA215" s="464"/>
      <c r="AB215" s="464"/>
      <c r="AC215" s="464"/>
      <c r="AD215" s="464"/>
      <c r="AE215" s="464"/>
      <c r="AF215" s="464"/>
      <c r="AG215" s="464"/>
      <c r="AH215" s="464"/>
      <c r="AI215" s="464"/>
      <c r="AJ215" s="464"/>
      <c r="AK215" s="464"/>
      <c r="AL215" s="464"/>
      <c r="AM215" s="464"/>
      <c r="AN215" s="464"/>
      <c r="AO215" s="464"/>
      <c r="AP215" s="464"/>
      <c r="AQ215" s="464"/>
      <c r="AR215" s="464"/>
      <c r="AS215" s="464"/>
      <c r="AT215" s="464"/>
      <c r="AU215" s="464"/>
      <c r="AV215" s="464"/>
      <c r="AW215" s="464"/>
      <c r="AX215" s="464"/>
      <c r="AY215" s="464"/>
      <c r="AZ215" s="464"/>
      <c r="BA215" s="464"/>
      <c r="BB215" s="464"/>
      <c r="BC215" s="464"/>
      <c r="BD215" s="464"/>
      <c r="BE215" s="464"/>
      <c r="BF215" s="464"/>
      <c r="BG215" s="464"/>
      <c r="BH215" s="464"/>
      <c r="BI215" s="464"/>
      <c r="BJ215" s="464"/>
      <c r="BK215" s="464"/>
      <c r="BL215" s="464"/>
      <c r="BM215" s="464"/>
      <c r="BN215" s="464"/>
      <c r="BO215" s="464"/>
      <c r="BP215" s="464"/>
      <c r="BQ215" s="464"/>
      <c r="BR215" s="464"/>
      <c r="BS215" s="464"/>
      <c r="BT215" s="464"/>
      <c r="BU215" s="464"/>
      <c r="BV215" s="464"/>
      <c r="BW215" s="464"/>
      <c r="BX215" s="464"/>
      <c r="BY215" s="464"/>
      <c r="BZ215" s="464"/>
      <c r="CA215" s="464"/>
      <c r="CB215" s="464"/>
      <c r="CC215" s="464"/>
      <c r="CD215" s="464"/>
      <c r="CE215" s="464"/>
      <c r="CF215" s="464"/>
      <c r="CG215" s="464"/>
      <c r="CH215" s="464"/>
      <c r="CI215" s="464"/>
      <c r="CJ215" s="464"/>
      <c r="CK215" s="464"/>
      <c r="CL215" s="464"/>
      <c r="CM215" s="464"/>
      <c r="CN215" s="464"/>
      <c r="CO215" s="464"/>
      <c r="CP215" s="464"/>
      <c r="CQ215" s="464"/>
      <c r="CR215" s="464"/>
      <c r="CS215" s="464"/>
      <c r="CT215" s="464"/>
      <c r="CU215" s="464"/>
      <c r="CV215" s="464"/>
      <c r="CW215" s="464"/>
      <c r="CX215" s="464"/>
      <c r="CY215" s="464"/>
      <c r="CZ215" s="464"/>
      <c r="DA215" s="464"/>
      <c r="DB215" s="464"/>
      <c r="DC215" s="464"/>
      <c r="DD215" s="464"/>
      <c r="DE215" s="464"/>
      <c r="DF215" s="464"/>
      <c r="DG215" s="464"/>
      <c r="DH215" s="464"/>
      <c r="DI215" s="464"/>
      <c r="DJ215" s="464"/>
      <c r="DK215" s="464"/>
      <c r="DL215" s="464"/>
      <c r="DM215" s="464"/>
      <c r="DN215" s="464"/>
      <c r="DO215" s="464"/>
      <c r="DP215" s="464"/>
      <c r="DQ215" s="464"/>
      <c r="DR215" s="464"/>
      <c r="DS215" s="464"/>
      <c r="DT215" s="464"/>
      <c r="DU215" s="464"/>
      <c r="DV215" s="464"/>
      <c r="DW215" s="464"/>
      <c r="DX215" s="464"/>
      <c r="DY215" s="464"/>
      <c r="DZ215" s="464"/>
      <c r="EA215" s="464"/>
      <c r="EB215" s="464"/>
      <c r="EC215" s="464"/>
      <c r="ED215" s="464"/>
      <c r="EE215" s="464"/>
      <c r="EF215" s="464"/>
      <c r="EG215" s="464"/>
      <c r="EH215" s="464"/>
      <c r="EI215" s="464"/>
      <c r="EJ215" s="464"/>
      <c r="EK215" s="464"/>
      <c r="EL215" s="464"/>
      <c r="EM215" s="464"/>
      <c r="EN215" s="464"/>
      <c r="EO215" s="464"/>
      <c r="EP215" s="464"/>
      <c r="EQ215" s="464"/>
      <c r="ER215" s="464"/>
      <c r="ES215" s="464"/>
      <c r="ET215" s="464"/>
      <c r="EU215" s="464"/>
      <c r="EV215" s="464"/>
      <c r="EW215" s="464"/>
      <c r="EX215" s="464"/>
      <c r="EY215" s="464"/>
      <c r="EZ215" s="464"/>
      <c r="FA215" s="464"/>
      <c r="FB215" s="464"/>
      <c r="FC215" s="464"/>
      <c r="FD215" s="464"/>
      <c r="FE215" s="464"/>
      <c r="FF215" s="464"/>
      <c r="FG215" s="464"/>
      <c r="FH215" s="464"/>
      <c r="FI215" s="464"/>
      <c r="FJ215" s="464"/>
      <c r="FK215" s="464"/>
      <c r="FL215" s="464"/>
      <c r="FM215" s="464"/>
      <c r="FN215" s="464"/>
      <c r="FO215" s="464"/>
      <c r="FP215" s="464"/>
      <c r="FQ215" s="464"/>
      <c r="FR215" s="464"/>
      <c r="FS215" s="464"/>
      <c r="FT215" s="464"/>
      <c r="FU215" s="464"/>
      <c r="FV215" s="464"/>
      <c r="FW215" s="464"/>
      <c r="FX215" s="464"/>
      <c r="FY215" s="464"/>
      <c r="FZ215" s="464"/>
      <c r="GA215" s="464"/>
      <c r="GB215" s="464"/>
      <c r="GC215" s="464"/>
      <c r="GD215" s="464"/>
      <c r="GE215" s="464"/>
      <c r="GF215" s="464"/>
      <c r="GG215" s="464"/>
      <c r="GH215" s="464"/>
      <c r="GI215" s="464"/>
      <c r="GJ215" s="464"/>
      <c r="GK215" s="464"/>
      <c r="GL215" s="464"/>
      <c r="GM215" s="464"/>
      <c r="GN215" s="464"/>
      <c r="GO215" s="464"/>
      <c r="GP215" s="464"/>
      <c r="GQ215" s="464"/>
      <c r="GR215" s="464"/>
      <c r="GS215" s="464"/>
      <c r="GT215" s="464"/>
      <c r="GU215" s="464"/>
      <c r="GV215" s="464"/>
      <c r="GW215" s="464"/>
      <c r="GX215" s="464"/>
      <c r="GY215" s="464"/>
      <c r="GZ215" s="464"/>
      <c r="HA215" s="464"/>
      <c r="HB215" s="464"/>
      <c r="HC215" s="464"/>
      <c r="HD215" s="464"/>
      <c r="HE215" s="464"/>
      <c r="HF215" s="464"/>
      <c r="HG215" s="464"/>
      <c r="HH215" s="464"/>
      <c r="HI215" s="464"/>
      <c r="HJ215" s="464"/>
      <c r="HK215" s="464"/>
      <c r="HL215" s="464"/>
      <c r="HM215" s="464"/>
      <c r="HN215" s="464"/>
      <c r="HO215" s="464"/>
      <c r="HP215" s="464"/>
      <c r="HQ215" s="464"/>
      <c r="HR215" s="464"/>
      <c r="HS215" s="464"/>
      <c r="HT215" s="464"/>
      <c r="HU215" s="464"/>
      <c r="HV215" s="464"/>
      <c r="HW215" s="464"/>
      <c r="HX215" s="464"/>
      <c r="HY215" s="464"/>
      <c r="HZ215" s="464"/>
      <c r="IA215" s="464"/>
      <c r="IB215" s="464"/>
      <c r="IC215" s="464"/>
      <c r="ID215" s="464"/>
      <c r="IE215" s="464"/>
      <c r="IF215" s="464"/>
      <c r="IG215" s="464"/>
      <c r="IH215" s="464"/>
      <c r="II215" s="464"/>
      <c r="IJ215" s="464"/>
      <c r="IK215" s="464"/>
      <c r="IL215" s="464"/>
      <c r="IM215" s="464"/>
      <c r="IN215" s="464"/>
      <c r="IO215" s="464"/>
      <c r="IP215" s="464"/>
      <c r="IQ215" s="464"/>
      <c r="IR215" s="464"/>
      <c r="IS215" s="464"/>
      <c r="IT215" s="464"/>
      <c r="IU215" s="464"/>
      <c r="IV215" s="464"/>
      <c r="IW215" s="464"/>
      <c r="IX215" s="464"/>
      <c r="IY215" s="464"/>
      <c r="IZ215" s="464"/>
      <c r="JA215" s="464"/>
      <c r="JB215" s="464"/>
      <c r="JC215" s="464"/>
      <c r="JD215" s="464"/>
      <c r="JE215" s="464"/>
      <c r="JF215" s="464"/>
      <c r="JG215" s="464"/>
      <c r="JH215" s="464"/>
      <c r="JI215" s="464"/>
      <c r="JJ215" s="464"/>
      <c r="JK215" s="464"/>
      <c r="JL215" s="464"/>
      <c r="JM215" s="464"/>
      <c r="JN215" s="464"/>
      <c r="JO215" s="464"/>
      <c r="JP215" s="464"/>
      <c r="JQ215" s="464"/>
      <c r="JR215" s="464"/>
      <c r="JS215" s="464"/>
      <c r="JT215" s="464"/>
      <c r="JU215" s="464"/>
      <c r="JV215" s="464"/>
      <c r="JW215" s="464"/>
      <c r="JX215" s="464"/>
      <c r="JY215" s="464"/>
      <c r="JZ215" s="464"/>
      <c r="KA215" s="464"/>
      <c r="KB215" s="464"/>
      <c r="KC215" s="464"/>
      <c r="KD215" s="464"/>
      <c r="KE215" s="464"/>
      <c r="KF215" s="464"/>
      <c r="KG215" s="464"/>
      <c r="KH215" s="464"/>
      <c r="KI215" s="464"/>
      <c r="KJ215" s="464"/>
      <c r="KK215" s="464"/>
      <c r="KL215" s="464"/>
      <c r="KM215" s="464"/>
      <c r="KN215" s="464"/>
      <c r="KO215" s="464"/>
      <c r="KP215" s="464"/>
      <c r="KQ215" s="464"/>
      <c r="KR215" s="464"/>
      <c r="KS215" s="464"/>
      <c r="KT215" s="464"/>
      <c r="KU215" s="464"/>
      <c r="KV215" s="464"/>
      <c r="KW215" s="464"/>
      <c r="KX215" s="464"/>
      <c r="KY215" s="464"/>
      <c r="KZ215" s="464"/>
      <c r="LA215" s="464"/>
      <c r="LB215" s="464"/>
      <c r="LC215" s="464"/>
      <c r="LD215" s="464"/>
      <c r="LE215" s="464"/>
      <c r="LF215" s="464"/>
      <c r="LG215" s="464"/>
      <c r="LH215" s="464"/>
      <c r="LI215" s="464"/>
      <c r="LJ215" s="464"/>
      <c r="LK215" s="464"/>
      <c r="LL215" s="464"/>
      <c r="LM215" s="464"/>
      <c r="LN215" s="464"/>
      <c r="LO215" s="464"/>
      <c r="LP215" s="464"/>
      <c r="LQ215" s="464"/>
      <c r="LR215" s="464"/>
      <c r="LS215" s="464"/>
      <c r="LT215" s="464"/>
      <c r="LU215" s="464"/>
      <c r="LV215" s="464"/>
      <c r="LW215" s="464"/>
      <c r="LX215" s="464"/>
      <c r="LY215" s="464"/>
      <c r="LZ215" s="464"/>
      <c r="MA215" s="464"/>
      <c r="MB215" s="464"/>
      <c r="MC215" s="464"/>
      <c r="MD215" s="464"/>
      <c r="ME215" s="464"/>
      <c r="MF215" s="464"/>
      <c r="MG215" s="464"/>
      <c r="MH215" s="464"/>
      <c r="MI215" s="464"/>
      <c r="MJ215" s="464"/>
      <c r="MK215" s="464"/>
      <c r="ML215" s="464"/>
      <c r="MM215" s="464"/>
      <c r="MN215" s="464"/>
      <c r="MO215" s="464"/>
      <c r="MP215" s="464"/>
      <c r="MQ215" s="464"/>
      <c r="MR215" s="464"/>
      <c r="MS215" s="464"/>
      <c r="MT215" s="464"/>
      <c r="MU215" s="464"/>
      <c r="MV215" s="464"/>
      <c r="MW215" s="464"/>
      <c r="MX215" s="464"/>
      <c r="MY215" s="464"/>
      <c r="MZ215" s="464"/>
      <c r="NA215" s="464"/>
      <c r="NB215" s="464"/>
      <c r="NC215" s="464"/>
      <c r="ND215" s="464"/>
      <c r="NE215" s="464"/>
      <c r="NF215" s="464"/>
      <c r="NG215" s="464"/>
      <c r="NH215" s="464"/>
      <c r="NI215" s="464"/>
      <c r="NJ215" s="464"/>
      <c r="NK215" s="464"/>
      <c r="NL215" s="464"/>
      <c r="NM215" s="464"/>
      <c r="NN215" s="464"/>
      <c r="NO215" s="464"/>
      <c r="NP215" s="464"/>
      <c r="NQ215" s="464"/>
      <c r="NR215" s="464"/>
      <c r="NS215" s="464"/>
      <c r="NT215" s="464"/>
      <c r="NU215" s="464"/>
      <c r="NV215" s="464"/>
      <c r="NW215" s="464"/>
      <c r="NX215" s="464"/>
      <c r="NY215" s="464"/>
      <c r="NZ215" s="464"/>
      <c r="OA215" s="464"/>
      <c r="OB215" s="464"/>
      <c r="OC215" s="464"/>
      <c r="OD215" s="464"/>
      <c r="OE215" s="464"/>
      <c r="OF215" s="464"/>
      <c r="OG215" s="464"/>
      <c r="OH215" s="464"/>
      <c r="OI215" s="464"/>
      <c r="OJ215" s="464"/>
      <c r="OK215" s="464"/>
      <c r="OL215" s="464"/>
      <c r="OM215" s="464"/>
      <c r="ON215" s="464"/>
      <c r="OO215" s="464"/>
      <c r="OP215" s="464"/>
      <c r="OQ215" s="464"/>
      <c r="OR215" s="464"/>
      <c r="OS215" s="464"/>
      <c r="OT215" s="464"/>
      <c r="OU215" s="464"/>
      <c r="OV215" s="464"/>
      <c r="OW215" s="464"/>
      <c r="OX215" s="464"/>
      <c r="OY215" s="464"/>
      <c r="OZ215" s="464"/>
      <c r="PA215" s="464"/>
      <c r="PB215" s="464"/>
      <c r="PC215" s="464"/>
      <c r="PD215" s="464"/>
      <c r="PE215" s="464"/>
      <c r="PF215" s="464"/>
      <c r="PG215" s="464"/>
      <c r="PH215" s="464"/>
      <c r="PI215" s="464"/>
      <c r="PJ215" s="464"/>
      <c r="PK215" s="464"/>
      <c r="PL215" s="464"/>
      <c r="PM215" s="464"/>
      <c r="PN215" s="464"/>
      <c r="PO215" s="464"/>
      <c r="PP215" s="464"/>
      <c r="PQ215" s="464"/>
      <c r="PR215" s="464"/>
      <c r="PS215" s="464"/>
      <c r="PT215" s="464"/>
      <c r="PU215" s="464"/>
      <c r="PV215" s="464"/>
      <c r="PW215" s="464"/>
      <c r="PX215" s="464"/>
      <c r="PY215" s="464"/>
      <c r="PZ215" s="464"/>
      <c r="QA215" s="464"/>
      <c r="QB215" s="464"/>
      <c r="QC215" s="464"/>
      <c r="QD215" s="464"/>
      <c r="QE215" s="464"/>
      <c r="QF215" s="464"/>
      <c r="QG215" s="464"/>
      <c r="QH215" s="464"/>
      <c r="QI215" s="464"/>
      <c r="QJ215" s="464"/>
      <c r="QK215" s="464"/>
      <c r="QL215" s="464"/>
      <c r="QM215" s="464"/>
      <c r="QN215" s="464"/>
      <c r="QO215" s="464"/>
      <c r="QP215" s="464"/>
      <c r="QQ215" s="464"/>
      <c r="QR215" s="464"/>
      <c r="QS215" s="464"/>
      <c r="QT215" s="464"/>
      <c r="QU215" s="464"/>
      <c r="QV215" s="464"/>
      <c r="QW215" s="464"/>
      <c r="QX215" s="464"/>
      <c r="QY215" s="464"/>
      <c r="QZ215" s="464"/>
      <c r="RA215" s="464"/>
      <c r="RB215" s="464"/>
      <c r="RC215" s="464"/>
      <c r="RD215" s="464"/>
      <c r="RE215" s="464"/>
      <c r="RF215" s="464"/>
      <c r="RG215" s="464"/>
      <c r="RH215" s="464"/>
      <c r="RI215" s="464"/>
      <c r="RJ215" s="464"/>
      <c r="RK215" s="464"/>
      <c r="RL215" s="464"/>
      <c r="RM215" s="464"/>
      <c r="RN215" s="464"/>
      <c r="RO215" s="464"/>
      <c r="RP215" s="464"/>
      <c r="RQ215" s="464"/>
      <c r="RR215" s="464"/>
      <c r="RS215" s="464"/>
      <c r="RT215" s="464"/>
      <c r="RU215" s="464"/>
      <c r="RV215" s="464"/>
      <c r="RW215" s="464"/>
      <c r="RX215" s="464"/>
      <c r="RY215" s="464"/>
      <c r="RZ215" s="464"/>
      <c r="SA215" s="464"/>
      <c r="SB215" s="464"/>
      <c r="SC215" s="464"/>
      <c r="SD215" s="464"/>
      <c r="SE215" s="464"/>
      <c r="SF215" s="464"/>
      <c r="SG215" s="464"/>
      <c r="SH215" s="464"/>
      <c r="SI215" s="464"/>
      <c r="SJ215" s="464"/>
      <c r="SK215" s="464"/>
      <c r="SL215" s="464"/>
      <c r="SM215" s="464"/>
      <c r="SN215" s="464"/>
      <c r="SO215" s="464"/>
      <c r="SP215" s="464"/>
      <c r="SQ215" s="464"/>
      <c r="SR215" s="464"/>
      <c r="SS215" s="464"/>
      <c r="ST215" s="464"/>
      <c r="SU215" s="464"/>
      <c r="SV215" s="464"/>
      <c r="SW215" s="464"/>
      <c r="SX215" s="464"/>
      <c r="SY215" s="464"/>
      <c r="SZ215" s="464"/>
      <c r="TA215" s="464"/>
      <c r="TB215" s="464"/>
      <c r="TC215" s="464"/>
      <c r="TD215" s="464"/>
      <c r="TE215" s="464"/>
      <c r="TF215" s="464"/>
      <c r="TG215" s="464"/>
      <c r="TH215" s="464"/>
      <c r="TI215" s="464"/>
      <c r="TJ215" s="464"/>
      <c r="TK215" s="464"/>
      <c r="TL215" s="464"/>
      <c r="TM215" s="464"/>
      <c r="TN215" s="464"/>
      <c r="TO215" s="464"/>
      <c r="TP215" s="464"/>
      <c r="TQ215" s="464"/>
      <c r="TR215" s="464"/>
      <c r="TS215" s="464"/>
      <c r="TT215" s="464"/>
      <c r="TU215" s="464"/>
      <c r="TV215" s="464"/>
      <c r="TW215" s="464"/>
      <c r="TX215" s="464"/>
      <c r="TY215" s="464"/>
      <c r="TZ215" s="464"/>
      <c r="UA215" s="464"/>
      <c r="UB215" s="464"/>
      <c r="UC215" s="464"/>
      <c r="UD215" s="464"/>
      <c r="UE215" s="464"/>
      <c r="UF215" s="464"/>
      <c r="UG215" s="464"/>
      <c r="UH215" s="464"/>
      <c r="UI215" s="464"/>
      <c r="UJ215" s="464"/>
      <c r="UK215" s="464"/>
      <c r="UL215" s="464"/>
      <c r="UM215" s="464"/>
      <c r="UN215" s="464"/>
      <c r="UO215" s="464"/>
      <c r="UP215" s="464"/>
      <c r="UQ215" s="464"/>
      <c r="UR215" s="464"/>
      <c r="US215" s="464"/>
      <c r="UT215" s="464"/>
      <c r="UU215" s="464"/>
      <c r="UV215" s="464"/>
      <c r="UW215" s="464"/>
      <c r="UX215" s="464"/>
      <c r="UY215" s="464"/>
      <c r="UZ215" s="464"/>
      <c r="VA215" s="464"/>
      <c r="VB215" s="464"/>
      <c r="VC215" s="464"/>
      <c r="VD215" s="464"/>
      <c r="VE215" s="464"/>
      <c r="VF215" s="464"/>
      <c r="VG215" s="464"/>
      <c r="VH215" s="464"/>
      <c r="VI215" s="464"/>
      <c r="VJ215" s="464"/>
      <c r="VK215" s="464"/>
      <c r="VL215" s="464"/>
      <c r="VM215" s="464"/>
      <c r="VN215" s="464"/>
      <c r="VO215" s="464"/>
      <c r="VP215" s="464"/>
      <c r="VQ215" s="464"/>
      <c r="VR215" s="464"/>
      <c r="VS215" s="464"/>
      <c r="VT215" s="464"/>
      <c r="VU215" s="464"/>
      <c r="VV215" s="464"/>
      <c r="VW215" s="464"/>
      <c r="VX215" s="464"/>
      <c r="VY215" s="464"/>
      <c r="VZ215" s="464"/>
      <c r="WA215" s="464"/>
      <c r="WB215" s="464"/>
      <c r="WC215" s="464"/>
      <c r="WD215" s="464"/>
      <c r="WE215" s="464"/>
      <c r="WF215" s="464"/>
      <c r="WG215" s="464"/>
      <c r="WH215" s="464"/>
      <c r="WI215" s="464"/>
      <c r="WJ215" s="464"/>
      <c r="WK215" s="464"/>
      <c r="WL215" s="464"/>
      <c r="WM215" s="464"/>
      <c r="WN215" s="464"/>
      <c r="WO215" s="464"/>
      <c r="WP215" s="464"/>
      <c r="WQ215" s="464"/>
      <c r="WR215" s="464"/>
      <c r="WS215" s="464"/>
      <c r="WT215" s="464"/>
      <c r="WU215" s="464"/>
      <c r="WV215" s="464"/>
      <c r="WW215" s="464"/>
      <c r="WX215" s="464"/>
      <c r="WY215" s="464"/>
      <c r="WZ215" s="464"/>
      <c r="XA215" s="464"/>
      <c r="XB215" s="464"/>
      <c r="XC215" s="464"/>
      <c r="XD215" s="464"/>
      <c r="XE215" s="464"/>
      <c r="XF215" s="464"/>
      <c r="XG215" s="464"/>
      <c r="XH215" s="464"/>
      <c r="XI215" s="464"/>
      <c r="XJ215" s="464"/>
      <c r="XK215" s="464"/>
      <c r="XL215" s="464"/>
      <c r="XM215" s="464"/>
      <c r="XN215" s="464"/>
      <c r="XO215" s="464"/>
      <c r="XP215" s="464"/>
      <c r="XQ215" s="464"/>
      <c r="XR215" s="464"/>
      <c r="XS215" s="464"/>
      <c r="XT215" s="464"/>
      <c r="XU215" s="464"/>
      <c r="XV215" s="464"/>
      <c r="XW215" s="464"/>
      <c r="XX215" s="464"/>
      <c r="XY215" s="464"/>
      <c r="XZ215" s="464"/>
      <c r="YA215" s="464"/>
      <c r="YB215" s="464"/>
      <c r="YC215" s="464"/>
      <c r="YD215" s="464"/>
      <c r="YE215" s="464"/>
      <c r="YF215" s="464"/>
      <c r="YG215" s="464"/>
      <c r="YH215" s="464"/>
      <c r="YI215" s="464"/>
      <c r="YJ215" s="464"/>
      <c r="YK215" s="464"/>
      <c r="YL215" s="464"/>
      <c r="YM215" s="464"/>
      <c r="YN215" s="464"/>
      <c r="YO215" s="464"/>
      <c r="YP215" s="464"/>
      <c r="YQ215" s="464"/>
      <c r="YR215" s="464"/>
      <c r="YS215" s="464"/>
      <c r="YT215" s="464"/>
      <c r="YU215" s="464"/>
      <c r="YV215" s="464"/>
      <c r="YW215" s="464"/>
      <c r="YX215" s="464"/>
      <c r="YY215" s="464"/>
      <c r="YZ215" s="464"/>
      <c r="ZA215" s="464"/>
      <c r="ZB215" s="464"/>
      <c r="ZC215" s="464"/>
      <c r="ZD215" s="464"/>
      <c r="ZE215" s="464"/>
      <c r="ZF215" s="464"/>
      <c r="ZG215" s="464"/>
      <c r="ZH215" s="464"/>
      <c r="ZI215" s="464"/>
      <c r="ZJ215" s="464"/>
      <c r="ZK215" s="464"/>
      <c r="ZL215" s="464"/>
      <c r="ZM215" s="464"/>
      <c r="ZN215" s="464"/>
      <c r="ZO215" s="464"/>
      <c r="ZP215" s="464"/>
      <c r="ZQ215" s="464"/>
      <c r="ZR215" s="464"/>
      <c r="ZS215" s="464"/>
      <c r="ZT215" s="464"/>
      <c r="ZU215" s="464"/>
      <c r="ZV215" s="464"/>
      <c r="ZW215" s="464"/>
      <c r="ZX215" s="464"/>
      <c r="ZY215" s="464"/>
      <c r="ZZ215" s="464"/>
      <c r="AAA215" s="464"/>
      <c r="AAB215" s="464"/>
      <c r="AAC215" s="464"/>
      <c r="AAD215" s="464"/>
      <c r="AAE215" s="464"/>
      <c r="AAF215" s="464"/>
      <c r="AAG215" s="464"/>
      <c r="AAH215" s="464"/>
      <c r="AAI215" s="464"/>
      <c r="AAJ215" s="464"/>
      <c r="AAK215" s="464"/>
      <c r="AAL215" s="464"/>
      <c r="AAM215" s="464"/>
      <c r="AAN215" s="464"/>
      <c r="AAO215" s="464"/>
      <c r="AAP215" s="464"/>
      <c r="AAQ215" s="464"/>
      <c r="AAR215" s="464"/>
      <c r="AAS215" s="464"/>
      <c r="AAT215" s="464"/>
      <c r="AAU215" s="464"/>
      <c r="AAV215" s="464"/>
      <c r="AAW215" s="464"/>
      <c r="AAX215" s="464"/>
      <c r="AAY215" s="464"/>
      <c r="AAZ215" s="464"/>
      <c r="ABA215" s="464"/>
      <c r="ABB215" s="464"/>
      <c r="ABC215" s="464"/>
      <c r="ABD215" s="464"/>
      <c r="ABE215" s="464"/>
      <c r="ABF215" s="464"/>
      <c r="ABG215" s="464"/>
      <c r="ABH215" s="464"/>
      <c r="ABI215" s="464"/>
      <c r="ABJ215" s="464"/>
      <c r="ABK215" s="464"/>
      <c r="ABL215" s="464"/>
      <c r="ABM215" s="464"/>
      <c r="ABN215" s="464"/>
      <c r="ABO215" s="464"/>
      <c r="ABP215" s="464"/>
      <c r="ABQ215" s="464"/>
      <c r="ABR215" s="464"/>
      <c r="ABS215" s="464"/>
      <c r="ABT215" s="464"/>
      <c r="ABU215" s="464"/>
      <c r="ABV215" s="464"/>
      <c r="ABW215" s="464"/>
      <c r="ABX215" s="464"/>
      <c r="ABY215" s="464"/>
      <c r="ABZ215" s="464"/>
      <c r="ACA215" s="464"/>
      <c r="ACB215" s="464"/>
      <c r="ACC215" s="464"/>
      <c r="ACD215" s="464"/>
      <c r="ACE215" s="464"/>
      <c r="ACF215" s="464"/>
      <c r="ACG215" s="464"/>
      <c r="ACH215" s="464"/>
      <c r="ACI215" s="464"/>
      <c r="ACJ215" s="464"/>
      <c r="ACK215" s="464"/>
      <c r="ACL215" s="464"/>
      <c r="ACM215" s="464"/>
      <c r="ACN215" s="464"/>
      <c r="ACO215" s="464"/>
      <c r="ACP215" s="464"/>
      <c r="ACQ215" s="464"/>
      <c r="ACR215" s="464"/>
      <c r="ACS215" s="464"/>
      <c r="ACT215" s="464"/>
      <c r="ACU215" s="464"/>
      <c r="ACV215" s="464"/>
      <c r="ACW215" s="464"/>
      <c r="ACX215" s="464"/>
      <c r="ACY215" s="464"/>
      <c r="ACZ215" s="464"/>
      <c r="ADA215" s="464"/>
      <c r="ADB215" s="464"/>
      <c r="ADC215" s="464"/>
      <c r="ADD215" s="464"/>
      <c r="ADE215" s="464"/>
      <c r="ADF215" s="464"/>
      <c r="ADG215" s="464"/>
      <c r="ADH215" s="464"/>
      <c r="ADI215" s="464"/>
      <c r="ADJ215" s="464"/>
      <c r="ADK215" s="464"/>
      <c r="ADL215" s="464"/>
      <c r="ADM215" s="464"/>
      <c r="ADN215" s="464"/>
      <c r="ADO215" s="464"/>
      <c r="ADP215" s="464"/>
      <c r="ADQ215" s="464"/>
      <c r="ADR215" s="464"/>
      <c r="ADS215" s="464"/>
      <c r="ADT215" s="464"/>
      <c r="ADU215" s="464"/>
      <c r="ADV215" s="464"/>
      <c r="ADW215" s="464"/>
      <c r="ADX215" s="464"/>
      <c r="ADY215" s="464"/>
      <c r="ADZ215" s="464"/>
      <c r="AEA215" s="464"/>
      <c r="AEB215" s="464"/>
      <c r="AEC215" s="464"/>
      <c r="AED215" s="464"/>
      <c r="AEE215" s="464"/>
      <c r="AEF215" s="464"/>
      <c r="AEG215" s="464"/>
      <c r="AEH215" s="464"/>
      <c r="AEI215" s="464"/>
      <c r="AEJ215" s="464"/>
      <c r="AEK215" s="464"/>
      <c r="AEL215" s="464"/>
      <c r="AEM215" s="464"/>
      <c r="AEN215" s="464"/>
      <c r="AEO215" s="464"/>
      <c r="AEP215" s="464"/>
      <c r="AEQ215" s="464"/>
      <c r="AER215" s="464"/>
      <c r="AES215" s="464"/>
      <c r="AET215" s="464"/>
      <c r="AEU215" s="464"/>
      <c r="AEV215" s="464"/>
      <c r="AEW215" s="464"/>
      <c r="AEX215" s="464"/>
      <c r="AEY215" s="464"/>
      <c r="AEZ215" s="464"/>
      <c r="AFA215" s="464"/>
      <c r="AFB215" s="464"/>
      <c r="AFC215" s="464"/>
      <c r="AFD215" s="464"/>
      <c r="AFE215" s="464"/>
      <c r="AFF215" s="464"/>
      <c r="AFG215" s="464"/>
      <c r="AFH215" s="464"/>
      <c r="AFI215" s="464"/>
      <c r="AFJ215" s="464"/>
      <c r="AFK215" s="464"/>
      <c r="AFL215" s="464"/>
      <c r="AFM215" s="464"/>
      <c r="AFN215" s="464"/>
      <c r="AFO215" s="464"/>
      <c r="AFP215" s="464"/>
      <c r="AFQ215" s="464"/>
      <c r="AFR215" s="464"/>
      <c r="AFS215" s="464"/>
      <c r="AFT215" s="464"/>
      <c r="AFU215" s="464"/>
      <c r="AFV215" s="464"/>
      <c r="AFW215" s="464"/>
      <c r="AFX215" s="464"/>
      <c r="AFY215" s="464"/>
      <c r="AFZ215" s="464"/>
      <c r="AGA215" s="464"/>
      <c r="AGB215" s="464"/>
      <c r="AGC215" s="464"/>
      <c r="AGD215" s="464"/>
      <c r="AGE215" s="464"/>
      <c r="AGF215" s="464"/>
      <c r="AGG215" s="464"/>
      <c r="AGH215" s="464"/>
      <c r="AGI215" s="464"/>
      <c r="AGJ215" s="464"/>
      <c r="AGK215" s="464"/>
      <c r="AGL215" s="464"/>
      <c r="AGM215" s="464"/>
      <c r="AGN215" s="464"/>
      <c r="AGO215" s="464"/>
      <c r="AGP215" s="464"/>
      <c r="AGQ215" s="464"/>
      <c r="AGR215" s="464"/>
      <c r="AGS215" s="464"/>
      <c r="AGT215" s="464"/>
      <c r="AGU215" s="464"/>
      <c r="AGV215" s="464"/>
      <c r="AGW215" s="464"/>
      <c r="AGX215" s="464"/>
      <c r="AGY215" s="464"/>
      <c r="AGZ215" s="464"/>
      <c r="AHA215" s="464"/>
      <c r="AHB215" s="464"/>
      <c r="AHC215" s="464"/>
      <c r="AHD215" s="464"/>
      <c r="AHE215" s="464"/>
      <c r="AHF215" s="464"/>
      <c r="AHG215" s="464"/>
      <c r="AHH215" s="464"/>
      <c r="AHI215" s="464"/>
      <c r="AHJ215" s="464"/>
      <c r="AHK215" s="464"/>
      <c r="AHL215" s="464"/>
      <c r="AHM215" s="464"/>
      <c r="AHN215" s="464"/>
      <c r="AHO215" s="464"/>
      <c r="AHP215" s="464"/>
      <c r="AHQ215" s="464"/>
      <c r="AHR215" s="464"/>
      <c r="AHS215" s="464"/>
      <c r="AHT215" s="464"/>
      <c r="AHU215" s="464"/>
      <c r="AHV215" s="464"/>
      <c r="AHW215" s="464"/>
      <c r="AHX215" s="464"/>
      <c r="AHY215" s="464"/>
      <c r="AHZ215" s="464"/>
      <c r="AIA215" s="464"/>
      <c r="AIB215" s="464"/>
      <c r="AIC215" s="464"/>
      <c r="AID215" s="464"/>
      <c r="AIE215" s="464"/>
      <c r="AIF215" s="464"/>
      <c r="AIG215" s="464"/>
      <c r="AIH215" s="464"/>
      <c r="AII215" s="464"/>
      <c r="AIJ215" s="464"/>
      <c r="AIK215" s="464"/>
      <c r="AIL215" s="464"/>
      <c r="AIM215" s="464"/>
      <c r="AIN215" s="464"/>
      <c r="AIO215" s="464"/>
      <c r="AIP215" s="464"/>
      <c r="AIQ215" s="464"/>
      <c r="AIR215" s="464"/>
      <c r="AIS215" s="464"/>
      <c r="AIT215" s="464"/>
      <c r="AIU215" s="464"/>
      <c r="AIV215" s="464"/>
      <c r="AIW215" s="464"/>
      <c r="AIX215" s="464"/>
      <c r="AIY215" s="464"/>
      <c r="AIZ215" s="464"/>
      <c r="AJA215" s="464"/>
      <c r="AJB215" s="464"/>
      <c r="AJC215" s="464"/>
      <c r="AJD215" s="464"/>
      <c r="AJE215" s="464"/>
      <c r="AJF215" s="464"/>
      <c r="AJG215" s="464"/>
      <c r="AJH215" s="464"/>
      <c r="AJI215" s="464"/>
      <c r="AJJ215" s="464"/>
      <c r="AJK215" s="464"/>
      <c r="AJL215" s="464"/>
      <c r="AJM215" s="464"/>
      <c r="AJN215" s="464"/>
      <c r="AJO215" s="464"/>
      <c r="AJP215" s="464"/>
      <c r="AJQ215" s="464"/>
      <c r="AJR215" s="464"/>
      <c r="AJS215" s="464"/>
      <c r="AJT215" s="464"/>
      <c r="AJU215" s="464"/>
      <c r="AJV215" s="464"/>
      <c r="AJW215" s="464"/>
      <c r="AJX215" s="464"/>
      <c r="AJY215" s="464"/>
      <c r="AJZ215" s="464"/>
      <c r="AKA215" s="464"/>
      <c r="AKB215" s="464"/>
      <c r="AKC215" s="464"/>
      <c r="AKD215" s="464"/>
      <c r="AKE215" s="464"/>
      <c r="AKF215" s="464"/>
      <c r="AKG215" s="464"/>
      <c r="AKH215" s="464"/>
      <c r="AKI215" s="464"/>
      <c r="AKJ215" s="464"/>
      <c r="AKK215" s="464"/>
      <c r="AKL215" s="464"/>
      <c r="AKM215" s="464"/>
      <c r="AKN215" s="464"/>
      <c r="AKO215" s="464"/>
      <c r="AKP215" s="464"/>
      <c r="AKQ215" s="464"/>
      <c r="AKR215" s="464"/>
      <c r="AKS215" s="464"/>
      <c r="AKT215" s="464"/>
      <c r="AKU215" s="464"/>
      <c r="AKV215" s="464"/>
      <c r="AKW215" s="464"/>
      <c r="AKX215" s="464"/>
      <c r="AKY215" s="464"/>
      <c r="AKZ215" s="464"/>
      <c r="ALA215" s="464"/>
      <c r="ALB215" s="464"/>
      <c r="ALC215" s="464"/>
      <c r="ALD215" s="464"/>
      <c r="ALE215" s="464"/>
      <c r="ALF215" s="464"/>
      <c r="ALG215" s="464"/>
      <c r="ALH215" s="464"/>
      <c r="ALI215" s="464"/>
      <c r="ALJ215" s="464"/>
      <c r="ALK215" s="464"/>
      <c r="ALL215" s="464"/>
      <c r="ALM215" s="464"/>
      <c r="ALN215" s="464"/>
      <c r="ALO215" s="464"/>
      <c r="ALP215" s="464"/>
      <c r="ALQ215" s="464"/>
      <c r="ALR215" s="464"/>
      <c r="ALS215" s="464"/>
      <c r="ALT215" s="464"/>
      <c r="ALU215" s="464"/>
      <c r="ALV215" s="464"/>
      <c r="ALW215" s="464"/>
      <c r="ALX215" s="464"/>
      <c r="ALY215" s="464"/>
      <c r="ALZ215" s="464"/>
      <c r="AMA215" s="464"/>
      <c r="AMB215" s="464"/>
      <c r="AMC215" s="464"/>
      <c r="AMD215" s="464"/>
      <c r="AME215" s="464"/>
      <c r="AMF215" s="464"/>
      <c r="AMG215" s="464"/>
      <c r="AMH215" s="464"/>
      <c r="AMI215" s="464"/>
      <c r="AMJ215" s="464"/>
      <c r="AMK215" s="464"/>
      <c r="AML215" s="464"/>
      <c r="AMM215" s="464"/>
      <c r="AMN215" s="464"/>
      <c r="AMO215" s="464"/>
      <c r="AMP215" s="464"/>
      <c r="AMQ215" s="464"/>
      <c r="AMR215" s="464"/>
      <c r="AMS215" s="464"/>
      <c r="AMT215" s="464"/>
      <c r="AMU215" s="464"/>
      <c r="AMV215" s="464"/>
      <c r="AMW215" s="464"/>
      <c r="AMX215" s="464"/>
      <c r="AMY215" s="464"/>
      <c r="AMZ215" s="464"/>
      <c r="ANA215" s="464"/>
      <c r="ANB215" s="464"/>
      <c r="ANC215" s="464"/>
      <c r="AND215" s="464"/>
      <c r="ANE215" s="464"/>
      <c r="ANF215" s="464"/>
      <c r="ANG215" s="464"/>
      <c r="ANH215" s="464"/>
      <c r="ANI215" s="464"/>
      <c r="ANJ215" s="464"/>
      <c r="ANK215" s="464"/>
      <c r="ANL215" s="464"/>
      <c r="ANM215" s="464"/>
      <c r="ANN215" s="464"/>
      <c r="ANO215" s="464"/>
      <c r="ANP215" s="464"/>
      <c r="ANQ215" s="464"/>
      <c r="ANR215" s="464"/>
      <c r="ANS215" s="464"/>
      <c r="ANT215" s="464"/>
      <c r="ANU215" s="464"/>
      <c r="ANV215" s="464"/>
      <c r="ANW215" s="464"/>
      <c r="ANX215" s="464"/>
      <c r="ANY215" s="464"/>
      <c r="ANZ215" s="464"/>
      <c r="AOA215" s="464"/>
      <c r="AOB215" s="464"/>
      <c r="AOC215" s="464"/>
      <c r="AOD215" s="464"/>
      <c r="AOE215" s="464"/>
      <c r="AOF215" s="464"/>
      <c r="AOG215" s="464"/>
      <c r="AOH215" s="464"/>
      <c r="AOI215" s="464"/>
      <c r="AOJ215" s="464"/>
      <c r="AOK215" s="464"/>
      <c r="AOL215" s="464"/>
      <c r="AOM215" s="464"/>
      <c r="AON215" s="464"/>
      <c r="AOO215" s="464"/>
      <c r="AOP215" s="464"/>
      <c r="AOQ215" s="464"/>
      <c r="AOR215" s="464"/>
      <c r="AOS215" s="464"/>
      <c r="AOT215" s="464"/>
      <c r="AOU215" s="464"/>
      <c r="AOV215" s="464"/>
      <c r="AOW215" s="464"/>
      <c r="AOX215" s="464"/>
      <c r="AOY215" s="464"/>
      <c r="AOZ215" s="464"/>
      <c r="APA215" s="464"/>
      <c r="APB215" s="464"/>
      <c r="APC215" s="464"/>
      <c r="APD215" s="464"/>
      <c r="APE215" s="464"/>
      <c r="APF215" s="464"/>
      <c r="APG215" s="464"/>
      <c r="APH215" s="464"/>
      <c r="API215" s="464"/>
      <c r="APJ215" s="464"/>
      <c r="APK215" s="464"/>
      <c r="APL215" s="464"/>
      <c r="APM215" s="464"/>
      <c r="APN215" s="464"/>
      <c r="APO215" s="464"/>
      <c r="APP215" s="464"/>
      <c r="APQ215" s="464"/>
      <c r="APR215" s="464"/>
      <c r="APS215" s="464"/>
      <c r="APT215" s="464"/>
      <c r="APU215" s="464"/>
      <c r="APV215" s="464"/>
      <c r="APW215" s="464"/>
      <c r="APX215" s="464"/>
      <c r="APY215" s="464"/>
      <c r="APZ215" s="464"/>
      <c r="AQA215" s="464"/>
      <c r="AQB215" s="464"/>
      <c r="AQC215" s="464"/>
      <c r="AQD215" s="464"/>
      <c r="AQE215" s="464"/>
      <c r="AQF215" s="464"/>
      <c r="AQG215" s="464"/>
      <c r="AQH215" s="464"/>
      <c r="AQI215" s="464"/>
      <c r="AQJ215" s="464"/>
      <c r="AQK215" s="464"/>
      <c r="AQL215" s="464"/>
      <c r="AQM215" s="464"/>
      <c r="AQN215" s="464"/>
      <c r="AQO215" s="464"/>
      <c r="AQP215" s="464"/>
      <c r="AQQ215" s="464"/>
      <c r="AQR215" s="464"/>
      <c r="AQS215" s="464"/>
      <c r="AQT215" s="464"/>
      <c r="AQU215" s="464"/>
      <c r="AQV215" s="464"/>
      <c r="AQW215" s="464"/>
      <c r="AQX215" s="464"/>
      <c r="AQY215" s="464"/>
      <c r="AQZ215" s="464"/>
      <c r="ARA215" s="464"/>
      <c r="ARB215" s="464"/>
      <c r="ARC215" s="464"/>
      <c r="ARD215" s="464"/>
      <c r="ARE215" s="464"/>
      <c r="ARF215" s="464"/>
      <c r="ARG215" s="464"/>
      <c r="ARH215" s="464"/>
      <c r="ARI215" s="464"/>
      <c r="ARJ215" s="464"/>
      <c r="ARK215" s="464"/>
      <c r="ARL215" s="464"/>
      <c r="ARM215" s="464"/>
      <c r="ARN215" s="464"/>
      <c r="ARO215" s="464"/>
      <c r="ARP215" s="464"/>
      <c r="ARQ215" s="464"/>
      <c r="ARR215" s="464"/>
      <c r="ARS215" s="464"/>
      <c r="ART215" s="464"/>
      <c r="ARU215" s="464"/>
      <c r="ARV215" s="464"/>
      <c r="ARW215" s="464"/>
      <c r="ARX215" s="464"/>
      <c r="ARY215" s="464"/>
      <c r="ARZ215" s="464"/>
      <c r="ASA215" s="464"/>
      <c r="ASB215" s="464"/>
      <c r="ASC215" s="464"/>
      <c r="ASD215" s="464"/>
      <c r="ASE215" s="464"/>
      <c r="ASF215" s="464"/>
      <c r="ASG215" s="464"/>
      <c r="ASH215" s="464"/>
      <c r="ASI215" s="464"/>
      <c r="ASJ215" s="464"/>
      <c r="ASK215" s="464"/>
      <c r="ASL215" s="464"/>
      <c r="ASM215" s="464"/>
      <c r="ASN215" s="464"/>
      <c r="ASO215" s="464"/>
      <c r="ASP215" s="464"/>
      <c r="ASQ215" s="464"/>
      <c r="ASR215" s="464"/>
      <c r="ASS215" s="464"/>
      <c r="AST215" s="464"/>
      <c r="ASU215" s="464"/>
      <c r="ASV215" s="464"/>
      <c r="ASW215" s="464"/>
      <c r="ASX215" s="464"/>
      <c r="ASY215" s="464"/>
      <c r="ASZ215" s="464"/>
      <c r="ATA215" s="464"/>
      <c r="ATB215" s="464"/>
      <c r="ATC215" s="464"/>
      <c r="ATD215" s="464"/>
      <c r="ATE215" s="464"/>
      <c r="ATF215" s="464"/>
      <c r="ATG215" s="464"/>
      <c r="ATH215" s="464"/>
      <c r="ATI215" s="464"/>
      <c r="ATJ215" s="464"/>
      <c r="ATK215" s="464"/>
      <c r="ATL215" s="464"/>
      <c r="ATM215" s="464"/>
      <c r="ATN215" s="464"/>
      <c r="ATO215" s="464"/>
      <c r="ATP215" s="464"/>
      <c r="ATQ215" s="464"/>
      <c r="ATR215" s="464"/>
      <c r="ATS215" s="464"/>
      <c r="ATT215" s="464"/>
      <c r="ATU215" s="464"/>
      <c r="ATV215" s="464"/>
      <c r="ATW215" s="464"/>
      <c r="ATX215" s="464"/>
      <c r="ATY215" s="464"/>
      <c r="ATZ215" s="464"/>
      <c r="AUA215" s="464"/>
      <c r="AUB215" s="464"/>
      <c r="AUC215" s="464"/>
      <c r="AUD215" s="464"/>
      <c r="AUE215" s="464"/>
      <c r="AUF215" s="464"/>
      <c r="AUG215" s="464"/>
      <c r="AUH215" s="464"/>
      <c r="AUI215" s="464"/>
      <c r="AUJ215" s="464"/>
      <c r="AUK215" s="464"/>
      <c r="AUL215" s="464"/>
      <c r="AUM215" s="464"/>
      <c r="AUN215" s="464"/>
      <c r="AUO215" s="464"/>
      <c r="AUP215" s="464"/>
      <c r="AUQ215" s="464"/>
      <c r="AUR215" s="464"/>
      <c r="AUS215" s="464"/>
      <c r="AUT215" s="464"/>
      <c r="AUU215" s="464"/>
      <c r="AUV215" s="464"/>
      <c r="AUW215" s="464"/>
      <c r="AUX215" s="464"/>
      <c r="AUY215" s="464"/>
      <c r="AUZ215" s="464"/>
      <c r="AVA215" s="464"/>
      <c r="AVB215" s="464"/>
      <c r="AVC215" s="464"/>
      <c r="AVD215" s="464"/>
      <c r="AVE215" s="464"/>
      <c r="AVF215" s="464"/>
      <c r="AVG215" s="464"/>
      <c r="AVH215" s="464"/>
      <c r="AVI215" s="464"/>
      <c r="AVJ215" s="464"/>
      <c r="AVK215" s="464"/>
      <c r="AVL215" s="464"/>
      <c r="AVM215" s="464"/>
      <c r="AVN215" s="464"/>
      <c r="AVO215" s="464"/>
      <c r="AVP215" s="464"/>
      <c r="AVQ215" s="464"/>
      <c r="AVR215" s="464"/>
      <c r="AVS215" s="464"/>
      <c r="AVT215" s="464"/>
      <c r="AVU215" s="464"/>
      <c r="AVV215" s="464"/>
      <c r="AVW215" s="464"/>
      <c r="AVX215" s="464"/>
      <c r="AVY215" s="464"/>
      <c r="AVZ215" s="464"/>
      <c r="AWA215" s="464"/>
      <c r="AWB215" s="464"/>
      <c r="AWC215" s="464"/>
      <c r="AWD215" s="464"/>
      <c r="AWE215" s="464"/>
      <c r="AWF215" s="464"/>
      <c r="AWG215" s="464"/>
      <c r="AWH215" s="464"/>
      <c r="AWI215" s="464"/>
      <c r="AWJ215" s="464"/>
      <c r="AWK215" s="464"/>
      <c r="AWL215" s="464"/>
      <c r="AWM215" s="464"/>
      <c r="AWN215" s="464"/>
      <c r="AWO215" s="464"/>
      <c r="AWP215" s="464"/>
      <c r="AWQ215" s="464"/>
      <c r="AWR215" s="464"/>
      <c r="AWS215" s="464"/>
      <c r="AWT215" s="464"/>
      <c r="AWU215" s="464"/>
      <c r="AWV215" s="464"/>
      <c r="AWW215" s="464"/>
      <c r="AWX215" s="464"/>
      <c r="AWY215" s="464"/>
      <c r="AWZ215" s="464"/>
      <c r="AXA215" s="464"/>
      <c r="AXB215" s="464"/>
      <c r="AXC215" s="464"/>
      <c r="AXD215" s="464"/>
      <c r="AXE215" s="464"/>
      <c r="AXF215" s="464"/>
      <c r="AXG215" s="464"/>
      <c r="AXH215" s="464"/>
      <c r="AXI215" s="464"/>
      <c r="AXJ215" s="464"/>
      <c r="AXK215" s="464"/>
      <c r="AXL215" s="464"/>
      <c r="AXM215" s="464"/>
      <c r="AXN215" s="464"/>
      <c r="AXO215" s="464"/>
      <c r="AXP215" s="464"/>
      <c r="AXQ215" s="464"/>
      <c r="AXR215" s="464"/>
      <c r="AXS215" s="464"/>
      <c r="AXT215" s="464"/>
      <c r="AXU215" s="464"/>
      <c r="AXV215" s="464"/>
      <c r="AXW215" s="464"/>
      <c r="AXX215" s="464"/>
      <c r="AXY215" s="464"/>
      <c r="AXZ215" s="464"/>
      <c r="AYA215" s="464"/>
      <c r="AYB215" s="464"/>
      <c r="AYC215" s="464"/>
      <c r="AYD215" s="464"/>
      <c r="AYE215" s="464"/>
      <c r="AYF215" s="464"/>
      <c r="AYG215" s="464"/>
      <c r="AYH215" s="464"/>
      <c r="AYI215" s="464"/>
      <c r="AYJ215" s="464"/>
      <c r="AYK215" s="464"/>
      <c r="AYL215" s="464"/>
      <c r="AYM215" s="464"/>
      <c r="AYN215" s="464"/>
      <c r="AYO215" s="464"/>
      <c r="AYP215" s="464"/>
      <c r="AYQ215" s="464"/>
      <c r="AYR215" s="464"/>
      <c r="AYS215" s="464"/>
      <c r="AYT215" s="464"/>
      <c r="AYU215" s="464"/>
      <c r="AYV215" s="464"/>
      <c r="AYW215" s="464"/>
      <c r="AYX215" s="464"/>
      <c r="AYY215" s="464"/>
      <c r="AYZ215" s="464"/>
      <c r="AZA215" s="464"/>
      <c r="AZB215" s="464"/>
      <c r="AZC215" s="464"/>
      <c r="AZD215" s="464"/>
      <c r="AZE215" s="464"/>
      <c r="AZF215" s="464"/>
      <c r="AZG215" s="464"/>
      <c r="AZH215" s="464"/>
      <c r="AZI215" s="464"/>
      <c r="AZJ215" s="464"/>
      <c r="AZK215" s="464"/>
      <c r="AZL215" s="464"/>
      <c r="AZM215" s="464"/>
      <c r="AZN215" s="464"/>
      <c r="AZO215" s="464"/>
      <c r="AZP215" s="464"/>
      <c r="AZQ215" s="464"/>
      <c r="AZR215" s="464"/>
      <c r="AZS215" s="464"/>
      <c r="AZT215" s="464"/>
      <c r="AZU215" s="464"/>
      <c r="AZV215" s="464"/>
      <c r="AZW215" s="464"/>
      <c r="AZX215" s="464"/>
      <c r="AZY215" s="464"/>
      <c r="AZZ215" s="464"/>
      <c r="BAA215" s="464"/>
      <c r="BAB215" s="464"/>
      <c r="BAC215" s="464"/>
      <c r="BAD215" s="464"/>
      <c r="BAE215" s="464"/>
      <c r="BAF215" s="464"/>
      <c r="BAG215" s="464"/>
      <c r="BAH215" s="464"/>
      <c r="BAI215" s="464"/>
      <c r="BAJ215" s="464"/>
      <c r="BAK215" s="464"/>
      <c r="BAL215" s="464"/>
      <c r="BAM215" s="464"/>
      <c r="BAN215" s="464"/>
      <c r="BAO215" s="464"/>
      <c r="BAP215" s="464"/>
      <c r="BAQ215" s="464"/>
      <c r="BAR215" s="464"/>
      <c r="BAS215" s="464"/>
      <c r="BAT215" s="464"/>
      <c r="BAU215" s="464"/>
      <c r="BAV215" s="464"/>
      <c r="BAW215" s="464"/>
      <c r="BAX215" s="464"/>
      <c r="BAY215" s="464"/>
      <c r="BAZ215" s="464"/>
      <c r="BBA215" s="464"/>
      <c r="BBB215" s="464"/>
      <c r="BBC215" s="464"/>
      <c r="BBD215" s="464"/>
      <c r="BBE215" s="464"/>
      <c r="BBF215" s="464"/>
      <c r="BBG215" s="464"/>
      <c r="BBH215" s="464"/>
      <c r="BBI215" s="464"/>
      <c r="BBJ215" s="464"/>
      <c r="BBK215" s="464"/>
      <c r="BBL215" s="464"/>
      <c r="BBM215" s="464"/>
      <c r="BBN215" s="464"/>
      <c r="BBO215" s="464"/>
      <c r="BBP215" s="464"/>
      <c r="BBQ215" s="464"/>
      <c r="BBR215" s="464"/>
      <c r="BBS215" s="464"/>
      <c r="BBT215" s="464"/>
      <c r="BBU215" s="464"/>
      <c r="BBV215" s="464"/>
      <c r="BBW215" s="464"/>
      <c r="BBX215" s="464"/>
      <c r="BBY215" s="464"/>
      <c r="BBZ215" s="464"/>
      <c r="BCA215" s="464"/>
      <c r="BCB215" s="464"/>
      <c r="BCC215" s="464"/>
      <c r="BCD215" s="464"/>
      <c r="BCE215" s="464"/>
      <c r="BCF215" s="464"/>
      <c r="BCG215" s="464"/>
      <c r="BCH215" s="464"/>
      <c r="BCI215" s="464"/>
      <c r="BCJ215" s="464"/>
      <c r="BCK215" s="464"/>
      <c r="BCL215" s="464"/>
      <c r="BCM215" s="464"/>
      <c r="BCN215" s="464"/>
      <c r="BCO215" s="464"/>
      <c r="BCP215" s="464"/>
      <c r="BCQ215" s="464"/>
      <c r="BCR215" s="464"/>
      <c r="BCS215" s="464"/>
      <c r="BCT215" s="464"/>
      <c r="BCU215" s="464"/>
      <c r="BCV215" s="464"/>
      <c r="BCW215" s="464"/>
      <c r="BCX215" s="464"/>
      <c r="BCY215" s="464"/>
      <c r="BCZ215" s="464"/>
      <c r="BDA215" s="464"/>
      <c r="BDB215" s="464"/>
      <c r="BDC215" s="464"/>
      <c r="BDD215" s="464"/>
      <c r="BDE215" s="464"/>
      <c r="BDF215" s="464"/>
      <c r="BDG215" s="464"/>
      <c r="BDH215" s="464"/>
      <c r="BDI215" s="464"/>
      <c r="BDJ215" s="464"/>
      <c r="BDK215" s="464"/>
      <c r="BDL215" s="464"/>
      <c r="BDM215" s="464"/>
      <c r="BDN215" s="464"/>
      <c r="BDO215" s="464"/>
      <c r="BDP215" s="464"/>
      <c r="BDQ215" s="464"/>
      <c r="BDR215" s="464"/>
      <c r="BDS215" s="464"/>
      <c r="BDT215" s="464"/>
      <c r="BDU215" s="464"/>
      <c r="BDV215" s="464"/>
      <c r="BDW215" s="464"/>
      <c r="BDX215" s="464"/>
      <c r="BDY215" s="464"/>
      <c r="BDZ215" s="464"/>
      <c r="BEA215" s="464"/>
      <c r="BEB215" s="464"/>
      <c r="BEC215" s="464"/>
      <c r="BED215" s="464"/>
      <c r="BEE215" s="464"/>
      <c r="BEF215" s="464"/>
      <c r="BEG215" s="464"/>
      <c r="BEH215" s="464"/>
      <c r="BEI215" s="464"/>
      <c r="BEJ215" s="464"/>
      <c r="BEK215" s="464"/>
      <c r="BEL215" s="464"/>
      <c r="BEM215" s="464"/>
      <c r="BEN215" s="464"/>
      <c r="BEO215" s="464"/>
      <c r="BEP215" s="464"/>
      <c r="BEQ215" s="464"/>
      <c r="BER215" s="464"/>
      <c r="BES215" s="464"/>
      <c r="BET215" s="464"/>
      <c r="BEU215" s="464"/>
      <c r="BEV215" s="464"/>
      <c r="BEW215" s="464"/>
      <c r="BEX215" s="464"/>
      <c r="BEY215" s="464"/>
      <c r="BEZ215" s="464"/>
      <c r="BFA215" s="464"/>
      <c r="BFB215" s="464"/>
      <c r="BFC215" s="464"/>
      <c r="BFD215" s="464"/>
      <c r="BFE215" s="464"/>
      <c r="BFF215" s="464"/>
      <c r="BFG215" s="464"/>
      <c r="BFH215" s="464"/>
      <c r="BFI215" s="464"/>
      <c r="BFJ215" s="464"/>
      <c r="BFK215" s="464"/>
      <c r="BFL215" s="464"/>
      <c r="BFM215" s="464"/>
      <c r="BFN215" s="464"/>
      <c r="BFO215" s="464"/>
      <c r="BFP215" s="464"/>
      <c r="BFQ215" s="464"/>
      <c r="BFR215" s="464"/>
      <c r="BFS215" s="464"/>
      <c r="BFT215" s="464"/>
      <c r="BFU215" s="464"/>
      <c r="BFV215" s="464"/>
      <c r="BFW215" s="464"/>
      <c r="BFX215" s="464"/>
      <c r="BFY215" s="464"/>
      <c r="BFZ215" s="464"/>
      <c r="BGA215" s="464"/>
      <c r="BGB215" s="464"/>
      <c r="BGC215" s="464"/>
      <c r="BGD215" s="464"/>
      <c r="BGE215" s="464"/>
      <c r="BGF215" s="464"/>
      <c r="BGG215" s="464"/>
      <c r="BGH215" s="464"/>
      <c r="BGI215" s="464"/>
      <c r="BGJ215" s="464"/>
      <c r="BGK215" s="464"/>
      <c r="BGL215" s="464"/>
      <c r="BGM215" s="464"/>
      <c r="BGN215" s="464"/>
      <c r="BGO215" s="464"/>
      <c r="BGP215" s="464"/>
      <c r="BGQ215" s="464"/>
      <c r="BGR215" s="464"/>
      <c r="BGS215" s="464"/>
      <c r="BGT215" s="464"/>
      <c r="BGU215" s="464"/>
      <c r="BGV215" s="464"/>
      <c r="BGW215" s="464"/>
      <c r="BGX215" s="464"/>
      <c r="BGY215" s="464"/>
      <c r="BGZ215" s="464"/>
      <c r="BHA215" s="464"/>
      <c r="BHB215" s="464"/>
      <c r="BHC215" s="464"/>
      <c r="BHD215" s="464"/>
      <c r="BHE215" s="464"/>
      <c r="BHF215" s="464"/>
      <c r="BHG215" s="464"/>
      <c r="BHH215" s="464"/>
      <c r="BHI215" s="464"/>
      <c r="BHJ215" s="464"/>
      <c r="BHK215" s="464"/>
      <c r="BHL215" s="464"/>
      <c r="BHM215" s="464"/>
      <c r="BHN215" s="464"/>
      <c r="BHO215" s="464"/>
      <c r="BHP215" s="464"/>
      <c r="BHQ215" s="464"/>
      <c r="BHR215" s="464"/>
      <c r="BHS215" s="464"/>
      <c r="BHT215" s="464"/>
      <c r="BHU215" s="464"/>
      <c r="BHV215" s="464"/>
      <c r="BHW215" s="464"/>
      <c r="BHX215" s="464"/>
      <c r="BHY215" s="464"/>
      <c r="BHZ215" s="464"/>
      <c r="BIA215" s="464"/>
      <c r="BIB215" s="464"/>
      <c r="BIC215" s="464"/>
      <c r="BID215" s="464"/>
      <c r="BIE215" s="464"/>
      <c r="BIF215" s="464"/>
      <c r="BIG215" s="464"/>
      <c r="BIH215" s="464"/>
      <c r="BII215" s="464"/>
      <c r="BIJ215" s="464"/>
      <c r="BIK215" s="464"/>
      <c r="BIL215" s="464"/>
      <c r="BIM215" s="464"/>
      <c r="BIN215" s="464"/>
      <c r="BIO215" s="464"/>
      <c r="BIP215" s="464"/>
      <c r="BIQ215" s="464"/>
      <c r="BIR215" s="464"/>
      <c r="BIS215" s="464"/>
      <c r="BIT215" s="464"/>
      <c r="BIU215" s="464"/>
      <c r="BIV215" s="464"/>
      <c r="BIW215" s="464"/>
      <c r="BIX215" s="464"/>
      <c r="BIY215" s="464"/>
      <c r="BIZ215" s="464"/>
      <c r="BJA215" s="464"/>
      <c r="BJB215" s="464"/>
      <c r="BJC215" s="464"/>
      <c r="BJD215" s="464"/>
      <c r="BJE215" s="464"/>
      <c r="BJF215" s="464"/>
      <c r="BJG215" s="464"/>
      <c r="BJH215" s="464"/>
      <c r="BJI215" s="464"/>
      <c r="BJJ215" s="464"/>
      <c r="BJK215" s="464"/>
      <c r="BJL215" s="464"/>
      <c r="BJM215" s="464"/>
      <c r="BJN215" s="464"/>
      <c r="BJO215" s="464"/>
      <c r="BJP215" s="464"/>
      <c r="BJQ215" s="464"/>
      <c r="BJR215" s="464"/>
      <c r="BJS215" s="464"/>
      <c r="BJT215" s="464"/>
      <c r="BJU215" s="464"/>
      <c r="BJV215" s="464"/>
      <c r="BJW215" s="464"/>
      <c r="BJX215" s="464"/>
      <c r="BJY215" s="464"/>
      <c r="BJZ215" s="464"/>
      <c r="BKA215" s="464"/>
      <c r="BKB215" s="464"/>
      <c r="BKC215" s="464"/>
      <c r="BKD215" s="464"/>
      <c r="BKE215" s="464"/>
      <c r="BKF215" s="464"/>
      <c r="BKG215" s="464"/>
      <c r="BKH215" s="464"/>
      <c r="BKI215" s="464"/>
      <c r="BKJ215" s="464"/>
      <c r="BKK215" s="464"/>
      <c r="BKL215" s="464"/>
      <c r="BKM215" s="464"/>
      <c r="BKN215" s="464"/>
      <c r="BKO215" s="464"/>
      <c r="BKP215" s="464"/>
      <c r="BKQ215" s="464"/>
      <c r="BKR215" s="464"/>
      <c r="BKS215" s="464"/>
      <c r="BKT215" s="464"/>
      <c r="BKU215" s="464"/>
      <c r="BKV215" s="464"/>
      <c r="BKW215" s="464"/>
      <c r="BKX215" s="464"/>
      <c r="BKY215" s="464"/>
      <c r="BKZ215" s="464"/>
      <c r="BLA215" s="464"/>
      <c r="BLB215" s="464"/>
      <c r="BLC215" s="464"/>
      <c r="BLD215" s="464"/>
      <c r="BLE215" s="464"/>
      <c r="BLF215" s="464"/>
      <c r="BLG215" s="464"/>
      <c r="BLH215" s="464"/>
      <c r="BLI215" s="464"/>
      <c r="BLJ215" s="464"/>
      <c r="BLK215" s="464"/>
      <c r="BLL215" s="464"/>
      <c r="BLM215" s="464"/>
      <c r="BLN215" s="464"/>
      <c r="BLO215" s="464"/>
      <c r="BLP215" s="464"/>
      <c r="BLQ215" s="464"/>
      <c r="BLR215" s="464"/>
      <c r="BLS215" s="464"/>
      <c r="BLT215" s="464"/>
      <c r="BLU215" s="464"/>
      <c r="BLV215" s="464"/>
      <c r="BLW215" s="464"/>
      <c r="BLX215" s="464"/>
      <c r="BLY215" s="464"/>
      <c r="BLZ215" s="464"/>
      <c r="BMA215" s="464"/>
      <c r="BMB215" s="464"/>
      <c r="BMC215" s="464"/>
      <c r="BMD215" s="464"/>
      <c r="BME215" s="464"/>
      <c r="BMF215" s="464"/>
      <c r="BMG215" s="464"/>
      <c r="BMH215" s="464"/>
      <c r="BMI215" s="464"/>
      <c r="BMJ215" s="464"/>
      <c r="BMK215" s="464"/>
      <c r="BML215" s="464"/>
      <c r="BMM215" s="464"/>
      <c r="BMN215" s="464"/>
      <c r="BMO215" s="464"/>
      <c r="BMP215" s="464"/>
      <c r="BMQ215" s="464"/>
      <c r="BMR215" s="464"/>
      <c r="BMS215" s="464"/>
      <c r="BMT215" s="464"/>
      <c r="BMU215" s="464"/>
      <c r="BMV215" s="464"/>
      <c r="BMW215" s="464"/>
      <c r="BMX215" s="464"/>
      <c r="BMY215" s="464"/>
      <c r="BMZ215" s="464"/>
      <c r="BNA215" s="464"/>
      <c r="BNB215" s="464"/>
      <c r="BNC215" s="464"/>
      <c r="BND215" s="464"/>
      <c r="BNE215" s="464"/>
      <c r="BNF215" s="464"/>
      <c r="BNG215" s="464"/>
      <c r="BNH215" s="464"/>
      <c r="BNI215" s="464"/>
      <c r="BNJ215" s="464"/>
      <c r="BNK215" s="464"/>
      <c r="BNL215" s="464"/>
      <c r="BNM215" s="464"/>
      <c r="BNN215" s="464"/>
      <c r="BNO215" s="464"/>
      <c r="BNP215" s="464"/>
      <c r="BNQ215" s="464"/>
      <c r="BNR215" s="464"/>
      <c r="BNS215" s="464"/>
      <c r="BNT215" s="464"/>
      <c r="BNU215" s="464"/>
      <c r="BNV215" s="464"/>
      <c r="BNW215" s="464"/>
      <c r="BNX215" s="464"/>
      <c r="BNY215" s="464"/>
      <c r="BNZ215" s="464"/>
      <c r="BOA215" s="464"/>
      <c r="BOB215" s="464"/>
      <c r="BOC215" s="464"/>
      <c r="BOD215" s="464"/>
      <c r="BOE215" s="464"/>
      <c r="BOF215" s="464"/>
      <c r="BOG215" s="464"/>
      <c r="BOH215" s="464"/>
      <c r="BOI215" s="464"/>
      <c r="BOJ215" s="464"/>
      <c r="BOK215" s="464"/>
      <c r="BOL215" s="464"/>
      <c r="BOM215" s="464"/>
      <c r="BON215" s="464"/>
      <c r="BOO215" s="464"/>
      <c r="BOP215" s="464"/>
      <c r="BOQ215" s="464"/>
      <c r="BOR215" s="464"/>
      <c r="BOS215" s="464"/>
      <c r="BOT215" s="464"/>
      <c r="BOU215" s="464"/>
      <c r="BOV215" s="464"/>
      <c r="BOW215" s="464"/>
      <c r="BOX215" s="464"/>
      <c r="BOY215" s="464"/>
      <c r="BOZ215" s="464"/>
      <c r="BPA215" s="464"/>
      <c r="BPB215" s="464"/>
      <c r="BPC215" s="464"/>
      <c r="BPD215" s="464"/>
      <c r="BPE215" s="464"/>
      <c r="BPF215" s="464"/>
      <c r="BPG215" s="464"/>
      <c r="BPH215" s="464"/>
      <c r="BPI215" s="464"/>
      <c r="BPJ215" s="464"/>
      <c r="BPK215" s="464"/>
      <c r="BPL215" s="464"/>
      <c r="BPM215" s="464"/>
      <c r="BPN215" s="464"/>
      <c r="BPO215" s="464"/>
      <c r="BPP215" s="464"/>
      <c r="BPQ215" s="464"/>
      <c r="BPR215" s="464"/>
      <c r="BPS215" s="464"/>
      <c r="BPT215" s="464"/>
      <c r="BPU215" s="464"/>
      <c r="BPV215" s="464"/>
      <c r="BPW215" s="464"/>
      <c r="BPX215" s="464"/>
      <c r="BPY215" s="464"/>
      <c r="BPZ215" s="464"/>
      <c r="BQA215" s="464"/>
      <c r="BQB215" s="464"/>
      <c r="BQC215" s="464"/>
      <c r="BQD215" s="464"/>
      <c r="BQE215" s="464"/>
      <c r="BQF215" s="464"/>
      <c r="BQG215" s="464"/>
      <c r="BQH215" s="464"/>
      <c r="BQI215" s="464"/>
      <c r="BQJ215" s="464"/>
      <c r="BQK215" s="464"/>
      <c r="BQL215" s="464"/>
      <c r="BQM215" s="464"/>
      <c r="BQN215" s="464"/>
      <c r="BQO215" s="464"/>
      <c r="BQP215" s="464"/>
      <c r="BQQ215" s="464"/>
      <c r="BQR215" s="464"/>
      <c r="BQS215" s="464"/>
      <c r="BQT215" s="464"/>
      <c r="BQU215" s="464"/>
      <c r="BQV215" s="464"/>
      <c r="BQW215" s="464"/>
      <c r="BQX215" s="464"/>
      <c r="BQY215" s="464"/>
      <c r="BQZ215" s="464"/>
      <c r="BRA215" s="464"/>
      <c r="BRB215" s="464"/>
      <c r="BRC215" s="464"/>
      <c r="BRD215" s="464"/>
      <c r="BRE215" s="464"/>
      <c r="BRF215" s="464"/>
      <c r="BRG215" s="464"/>
      <c r="BRH215" s="464"/>
      <c r="BRI215" s="464"/>
      <c r="BRJ215" s="464"/>
      <c r="BRK215" s="464"/>
      <c r="BRL215" s="464"/>
      <c r="BRM215" s="464"/>
      <c r="BRN215" s="464"/>
      <c r="BRO215" s="464"/>
      <c r="BRP215" s="464"/>
      <c r="BRQ215" s="464"/>
      <c r="BRR215" s="464"/>
      <c r="BRS215" s="464"/>
      <c r="BRT215" s="464"/>
      <c r="BRU215" s="464"/>
      <c r="BRV215" s="464"/>
      <c r="BRW215" s="464"/>
      <c r="BRX215" s="464"/>
      <c r="BRY215" s="464"/>
      <c r="BRZ215" s="464"/>
      <c r="BSA215" s="464"/>
      <c r="BSB215" s="464"/>
      <c r="BSC215" s="464"/>
      <c r="BSD215" s="464"/>
      <c r="BSE215" s="464"/>
      <c r="BSF215" s="464"/>
      <c r="BSG215" s="464"/>
      <c r="BSH215" s="464"/>
      <c r="BSI215" s="464"/>
      <c r="BSJ215" s="464"/>
      <c r="BSK215" s="464"/>
      <c r="BSL215" s="464"/>
      <c r="BSM215" s="464"/>
      <c r="BSN215" s="464"/>
      <c r="BSO215" s="464"/>
      <c r="BSP215" s="464"/>
      <c r="BSQ215" s="464"/>
      <c r="BSR215" s="464"/>
      <c r="BSS215" s="464"/>
      <c r="BST215" s="464"/>
      <c r="BSU215" s="464"/>
      <c r="BSV215" s="464"/>
      <c r="BSW215" s="464"/>
      <c r="BSX215" s="464"/>
      <c r="BSY215" s="464"/>
      <c r="BSZ215" s="464"/>
      <c r="BTA215" s="464"/>
      <c r="BTB215" s="464"/>
      <c r="BTC215" s="464"/>
      <c r="BTD215" s="464"/>
      <c r="BTE215" s="464"/>
      <c r="BTF215" s="464"/>
      <c r="BTG215" s="464"/>
      <c r="BTH215" s="464"/>
      <c r="BTI215" s="464"/>
      <c r="BTJ215" s="464"/>
      <c r="BTK215" s="464"/>
      <c r="BTL215" s="464"/>
      <c r="BTM215" s="464"/>
      <c r="BTN215" s="464"/>
      <c r="BTO215" s="464"/>
      <c r="BTP215" s="464"/>
      <c r="BTQ215" s="464"/>
      <c r="BTR215" s="464"/>
      <c r="BTS215" s="464"/>
      <c r="BTT215" s="464"/>
      <c r="BTU215" s="464"/>
      <c r="BTV215" s="464"/>
      <c r="BTW215" s="464"/>
      <c r="BTX215" s="464"/>
      <c r="BTY215" s="464"/>
      <c r="BTZ215" s="464"/>
      <c r="BUA215" s="464"/>
      <c r="BUB215" s="464"/>
      <c r="BUC215" s="464"/>
      <c r="BUD215" s="464"/>
      <c r="BUE215" s="464"/>
      <c r="BUF215" s="464"/>
      <c r="BUG215" s="464"/>
      <c r="BUH215" s="464"/>
      <c r="BUI215" s="464"/>
      <c r="BUJ215" s="464"/>
      <c r="BUK215" s="464"/>
      <c r="BUL215" s="464"/>
      <c r="BUM215" s="464"/>
      <c r="BUN215" s="464"/>
      <c r="BUO215" s="464"/>
      <c r="BUP215" s="464"/>
      <c r="BUQ215" s="464"/>
      <c r="BUR215" s="464"/>
      <c r="BUS215" s="464"/>
      <c r="BUT215" s="464"/>
      <c r="BUU215" s="464"/>
      <c r="BUV215" s="464"/>
      <c r="BUW215" s="464"/>
      <c r="BUX215" s="464"/>
      <c r="BUY215" s="464"/>
      <c r="BUZ215" s="464"/>
      <c r="BVA215" s="464"/>
      <c r="BVB215" s="464"/>
      <c r="BVC215" s="464"/>
      <c r="BVD215" s="464"/>
      <c r="BVE215" s="464"/>
      <c r="BVF215" s="464"/>
      <c r="BVG215" s="464"/>
      <c r="BVH215" s="464"/>
      <c r="BVI215" s="464"/>
      <c r="BVJ215" s="464"/>
      <c r="BVK215" s="464"/>
      <c r="BVL215" s="464"/>
      <c r="BVM215" s="464"/>
      <c r="BVN215" s="464"/>
      <c r="BVO215" s="464"/>
      <c r="BVP215" s="464"/>
      <c r="BVQ215" s="464"/>
      <c r="BVR215" s="464"/>
      <c r="BVS215" s="464"/>
      <c r="BVT215" s="464"/>
      <c r="BVU215" s="464"/>
      <c r="BVV215" s="464"/>
      <c r="BVW215" s="464"/>
      <c r="BVX215" s="464"/>
      <c r="BVY215" s="464"/>
      <c r="BVZ215" s="464"/>
      <c r="BWA215" s="464"/>
      <c r="BWB215" s="464"/>
      <c r="BWC215" s="464"/>
      <c r="BWD215" s="464"/>
      <c r="BWE215" s="464"/>
      <c r="BWF215" s="464"/>
      <c r="BWG215" s="464"/>
      <c r="BWH215" s="464"/>
      <c r="BWI215" s="464"/>
      <c r="BWJ215" s="464"/>
      <c r="BWK215" s="464"/>
      <c r="BWL215" s="464"/>
      <c r="BWM215" s="464"/>
      <c r="BWN215" s="464"/>
      <c r="BWO215" s="464"/>
      <c r="BWP215" s="464"/>
      <c r="BWQ215" s="464"/>
      <c r="BWR215" s="464"/>
      <c r="BWS215" s="464"/>
      <c r="BWT215" s="464"/>
      <c r="BWU215" s="464"/>
      <c r="BWV215" s="464"/>
      <c r="BWW215" s="464"/>
      <c r="BWX215" s="464"/>
      <c r="BWY215" s="464"/>
      <c r="BWZ215" s="464"/>
      <c r="BXA215" s="464"/>
      <c r="BXB215" s="464"/>
      <c r="BXC215" s="464"/>
      <c r="BXD215" s="464"/>
      <c r="BXE215" s="464"/>
      <c r="BXF215" s="464"/>
      <c r="BXG215" s="464"/>
      <c r="BXH215" s="464"/>
      <c r="BXI215" s="464"/>
      <c r="BXJ215" s="464"/>
      <c r="BXK215" s="464"/>
      <c r="BXL215" s="464"/>
      <c r="BXM215" s="464"/>
      <c r="BXN215" s="464"/>
      <c r="BXO215" s="464"/>
      <c r="BXP215" s="464"/>
      <c r="BXQ215" s="464"/>
      <c r="BXR215" s="464"/>
      <c r="BXS215" s="464"/>
      <c r="BXT215" s="464"/>
      <c r="BXU215" s="464"/>
      <c r="BXV215" s="464"/>
      <c r="BXW215" s="464"/>
      <c r="BXX215" s="464"/>
      <c r="BXY215" s="464"/>
      <c r="BXZ215" s="464"/>
      <c r="BYA215" s="464"/>
      <c r="BYB215" s="464"/>
      <c r="BYC215" s="464"/>
      <c r="BYD215" s="464"/>
      <c r="BYE215" s="464"/>
      <c r="BYF215" s="464"/>
      <c r="BYG215" s="464"/>
      <c r="BYH215" s="464"/>
      <c r="BYI215" s="464"/>
      <c r="BYJ215" s="464"/>
      <c r="BYK215" s="464"/>
      <c r="BYL215" s="464"/>
      <c r="BYM215" s="464"/>
      <c r="BYN215" s="464"/>
      <c r="BYO215" s="464"/>
      <c r="BYP215" s="464"/>
      <c r="BYQ215" s="464"/>
      <c r="BYR215" s="464"/>
      <c r="BYS215" s="464"/>
      <c r="BYT215" s="464"/>
      <c r="BYU215" s="464"/>
      <c r="BYV215" s="464"/>
      <c r="BYW215" s="464"/>
      <c r="BYX215" s="464"/>
      <c r="BYY215" s="464"/>
      <c r="BYZ215" s="464"/>
      <c r="BZA215" s="464"/>
      <c r="BZB215" s="464"/>
      <c r="BZC215" s="464"/>
      <c r="BZD215" s="464"/>
      <c r="BZE215" s="464"/>
      <c r="BZF215" s="464"/>
      <c r="BZG215" s="464"/>
      <c r="BZH215" s="464"/>
      <c r="BZI215" s="464"/>
      <c r="BZJ215" s="464"/>
      <c r="BZK215" s="464"/>
      <c r="BZL215" s="464"/>
      <c r="BZM215" s="464"/>
      <c r="BZN215" s="464"/>
      <c r="BZO215" s="464"/>
      <c r="BZP215" s="464"/>
      <c r="BZQ215" s="464"/>
      <c r="BZR215" s="464"/>
      <c r="BZS215" s="464"/>
      <c r="BZT215" s="464"/>
      <c r="BZU215" s="464"/>
      <c r="BZV215" s="464"/>
      <c r="BZW215" s="464"/>
      <c r="BZX215" s="464"/>
      <c r="BZY215" s="464"/>
      <c r="BZZ215" s="464"/>
      <c r="CAA215" s="464"/>
      <c r="CAB215" s="464"/>
      <c r="CAC215" s="464"/>
      <c r="CAD215" s="464"/>
      <c r="CAE215" s="464"/>
      <c r="CAF215" s="464"/>
      <c r="CAG215" s="464"/>
      <c r="CAH215" s="464"/>
      <c r="CAI215" s="464"/>
      <c r="CAJ215" s="464"/>
      <c r="CAK215" s="464"/>
      <c r="CAL215" s="464"/>
      <c r="CAM215" s="464"/>
      <c r="CAN215" s="464"/>
      <c r="CAO215" s="464"/>
      <c r="CAP215" s="464"/>
      <c r="CAQ215" s="464"/>
      <c r="CAR215" s="464"/>
      <c r="CAS215" s="464"/>
      <c r="CAT215" s="464"/>
      <c r="CAU215" s="464"/>
      <c r="CAV215" s="464"/>
      <c r="CAW215" s="464"/>
      <c r="CAX215" s="464"/>
      <c r="CAY215" s="464"/>
      <c r="CAZ215" s="464"/>
      <c r="CBA215" s="464"/>
      <c r="CBB215" s="464"/>
      <c r="CBC215" s="464"/>
      <c r="CBD215" s="464"/>
      <c r="CBE215" s="464"/>
      <c r="CBF215" s="464"/>
      <c r="CBG215" s="464"/>
      <c r="CBH215" s="464"/>
      <c r="CBI215" s="464"/>
      <c r="CBJ215" s="464"/>
      <c r="CBK215" s="464"/>
      <c r="CBL215" s="464"/>
      <c r="CBM215" s="464"/>
      <c r="CBN215" s="464"/>
      <c r="CBO215" s="464"/>
      <c r="CBP215" s="464"/>
      <c r="CBQ215" s="464"/>
      <c r="CBR215" s="464"/>
      <c r="CBS215" s="464"/>
      <c r="CBT215" s="464"/>
      <c r="CBU215" s="464"/>
      <c r="CBV215" s="464"/>
      <c r="CBW215" s="464"/>
      <c r="CBX215" s="464"/>
      <c r="CBY215" s="464"/>
      <c r="CBZ215" s="464"/>
      <c r="CCA215" s="464"/>
      <c r="CCB215" s="464"/>
      <c r="CCC215" s="464"/>
      <c r="CCD215" s="464"/>
      <c r="CCE215" s="464"/>
      <c r="CCF215" s="464"/>
      <c r="CCG215" s="464"/>
      <c r="CCH215" s="464"/>
      <c r="CCI215" s="464"/>
      <c r="CCJ215" s="464"/>
      <c r="CCK215" s="464"/>
      <c r="CCL215" s="464"/>
      <c r="CCM215" s="464"/>
      <c r="CCN215" s="464"/>
      <c r="CCO215" s="464"/>
      <c r="CCP215" s="464"/>
      <c r="CCQ215" s="464"/>
      <c r="CCR215" s="464"/>
      <c r="CCS215" s="464"/>
      <c r="CCT215" s="464"/>
      <c r="CCU215" s="464"/>
      <c r="CCV215" s="464"/>
      <c r="CCW215" s="464"/>
      <c r="CCX215" s="464"/>
      <c r="CCY215" s="464"/>
      <c r="CCZ215" s="464"/>
      <c r="CDA215" s="464"/>
      <c r="CDB215" s="464"/>
      <c r="CDC215" s="464"/>
      <c r="CDD215" s="464"/>
      <c r="CDE215" s="464"/>
      <c r="CDF215" s="464"/>
      <c r="CDG215" s="464"/>
      <c r="CDH215" s="464"/>
      <c r="CDI215" s="464"/>
      <c r="CDJ215" s="464"/>
      <c r="CDK215" s="464"/>
      <c r="CDL215" s="464"/>
      <c r="CDM215" s="464"/>
      <c r="CDN215" s="464"/>
      <c r="CDO215" s="464"/>
      <c r="CDP215" s="464"/>
      <c r="CDQ215" s="464"/>
      <c r="CDR215" s="464"/>
      <c r="CDS215" s="464"/>
      <c r="CDT215" s="464"/>
      <c r="CDU215" s="464"/>
      <c r="CDV215" s="464"/>
      <c r="CDW215" s="464"/>
      <c r="CDX215" s="464"/>
      <c r="CDY215" s="464"/>
      <c r="CDZ215" s="464"/>
      <c r="CEA215" s="464"/>
      <c r="CEB215" s="464"/>
      <c r="CEC215" s="464"/>
      <c r="CED215" s="464"/>
      <c r="CEE215" s="464"/>
      <c r="CEF215" s="464"/>
      <c r="CEG215" s="464"/>
      <c r="CEH215" s="464"/>
      <c r="CEI215" s="464"/>
      <c r="CEJ215" s="464"/>
      <c r="CEK215" s="464"/>
      <c r="CEL215" s="464"/>
      <c r="CEM215" s="464"/>
      <c r="CEN215" s="464"/>
      <c r="CEO215" s="464"/>
      <c r="CEP215" s="464"/>
      <c r="CEQ215" s="464"/>
      <c r="CER215" s="464"/>
      <c r="CES215" s="464"/>
      <c r="CET215" s="464"/>
      <c r="CEU215" s="464"/>
      <c r="CEV215" s="464"/>
      <c r="CEW215" s="464"/>
      <c r="CEX215" s="464"/>
      <c r="CEY215" s="464"/>
      <c r="CEZ215" s="464"/>
      <c r="CFA215" s="464"/>
      <c r="CFB215" s="464"/>
      <c r="CFC215" s="464"/>
      <c r="CFD215" s="464"/>
      <c r="CFE215" s="464"/>
      <c r="CFF215" s="464"/>
      <c r="CFG215" s="464"/>
      <c r="CFH215" s="464"/>
      <c r="CFI215" s="464"/>
      <c r="CFJ215" s="464"/>
      <c r="CFK215" s="464"/>
      <c r="CFL215" s="464"/>
      <c r="CFM215" s="464"/>
      <c r="CFN215" s="464"/>
      <c r="CFO215" s="464"/>
      <c r="CFP215" s="464"/>
      <c r="CFQ215" s="464"/>
      <c r="CFR215" s="464"/>
      <c r="CFS215" s="464"/>
      <c r="CFT215" s="464"/>
      <c r="CFU215" s="464"/>
      <c r="CFV215" s="464"/>
      <c r="CFW215" s="464"/>
      <c r="CFX215" s="464"/>
      <c r="CFY215" s="464"/>
      <c r="CFZ215" s="464"/>
      <c r="CGA215" s="464"/>
      <c r="CGB215" s="464"/>
      <c r="CGC215" s="464"/>
      <c r="CGD215" s="464"/>
      <c r="CGE215" s="464"/>
      <c r="CGF215" s="464"/>
      <c r="CGG215" s="464"/>
      <c r="CGH215" s="464"/>
      <c r="CGI215" s="464"/>
      <c r="CGJ215" s="464"/>
      <c r="CGK215" s="464"/>
      <c r="CGL215" s="464"/>
      <c r="CGM215" s="464"/>
      <c r="CGN215" s="464"/>
      <c r="CGO215" s="464"/>
      <c r="CGP215" s="464"/>
      <c r="CGQ215" s="464"/>
      <c r="CGR215" s="464"/>
      <c r="CGS215" s="464"/>
      <c r="CGT215" s="464"/>
      <c r="CGU215" s="464"/>
      <c r="CGV215" s="464"/>
      <c r="CGW215" s="464"/>
      <c r="CGX215" s="464"/>
      <c r="CGY215" s="464"/>
      <c r="CGZ215" s="464"/>
      <c r="CHA215" s="464"/>
      <c r="CHB215" s="464"/>
      <c r="CHC215" s="464"/>
      <c r="CHD215" s="464"/>
      <c r="CHE215" s="464"/>
      <c r="CHF215" s="464"/>
      <c r="CHG215" s="464"/>
      <c r="CHH215" s="464"/>
      <c r="CHI215" s="464"/>
      <c r="CHJ215" s="464"/>
      <c r="CHK215" s="464"/>
      <c r="CHL215" s="464"/>
      <c r="CHM215" s="464"/>
      <c r="CHN215" s="464"/>
      <c r="CHO215" s="464"/>
      <c r="CHP215" s="464"/>
      <c r="CHQ215" s="464"/>
      <c r="CHR215" s="464"/>
      <c r="CHS215" s="464"/>
      <c r="CHT215" s="464"/>
      <c r="CHU215" s="464"/>
      <c r="CHV215" s="464"/>
      <c r="CHW215" s="464"/>
      <c r="CHX215" s="464"/>
      <c r="CHY215" s="464"/>
      <c r="CHZ215" s="464"/>
      <c r="CIA215" s="464"/>
      <c r="CIB215" s="464"/>
      <c r="CIC215" s="464"/>
      <c r="CID215" s="464"/>
      <c r="CIE215" s="464"/>
      <c r="CIF215" s="464"/>
      <c r="CIG215" s="464"/>
      <c r="CIH215" s="464"/>
      <c r="CII215" s="464"/>
      <c r="CIJ215" s="464"/>
      <c r="CIK215" s="464"/>
      <c r="CIL215" s="464"/>
      <c r="CIM215" s="464"/>
      <c r="CIN215" s="464"/>
      <c r="CIO215" s="464"/>
      <c r="CIP215" s="464"/>
      <c r="CIQ215" s="464"/>
      <c r="CIR215" s="464"/>
      <c r="CIS215" s="464"/>
      <c r="CIT215" s="464"/>
      <c r="CIU215" s="464"/>
      <c r="CIV215" s="464"/>
      <c r="CIW215" s="464"/>
      <c r="CIX215" s="464"/>
      <c r="CIY215" s="464"/>
      <c r="CIZ215" s="464"/>
      <c r="CJA215" s="464"/>
      <c r="CJB215" s="464"/>
      <c r="CJC215" s="464"/>
      <c r="CJD215" s="464"/>
      <c r="CJE215" s="464"/>
      <c r="CJF215" s="464"/>
      <c r="CJG215" s="464"/>
      <c r="CJH215" s="464"/>
      <c r="CJI215" s="464"/>
      <c r="CJJ215" s="464"/>
      <c r="CJK215" s="464"/>
      <c r="CJL215" s="464"/>
      <c r="CJM215" s="464"/>
      <c r="CJN215" s="464"/>
      <c r="CJO215" s="464"/>
      <c r="CJP215" s="464"/>
      <c r="CJQ215" s="464"/>
      <c r="CJR215" s="464"/>
      <c r="CJS215" s="464"/>
      <c r="CJT215" s="464"/>
      <c r="CJU215" s="464"/>
      <c r="CJV215" s="464"/>
      <c r="CJW215" s="464"/>
      <c r="CJX215" s="464"/>
      <c r="CJY215" s="464"/>
      <c r="CJZ215" s="464"/>
      <c r="CKA215" s="464"/>
      <c r="CKB215" s="464"/>
      <c r="CKC215" s="464"/>
      <c r="CKD215" s="464"/>
      <c r="CKE215" s="464"/>
      <c r="CKF215" s="464"/>
      <c r="CKG215" s="464"/>
      <c r="CKH215" s="464"/>
      <c r="CKI215" s="464"/>
      <c r="CKJ215" s="464"/>
      <c r="CKK215" s="464"/>
      <c r="CKL215" s="464"/>
      <c r="CKM215" s="464"/>
      <c r="CKN215" s="464"/>
      <c r="CKO215" s="464"/>
      <c r="CKP215" s="464"/>
      <c r="CKQ215" s="464"/>
      <c r="CKR215" s="464"/>
      <c r="CKS215" s="464"/>
      <c r="CKT215" s="464"/>
      <c r="CKU215" s="464"/>
      <c r="CKV215" s="464"/>
      <c r="CKW215" s="464"/>
      <c r="CKX215" s="464"/>
      <c r="CKY215" s="464"/>
      <c r="CKZ215" s="464"/>
      <c r="CLA215" s="464"/>
      <c r="CLB215" s="464"/>
      <c r="CLC215" s="464"/>
      <c r="CLD215" s="464"/>
      <c r="CLE215" s="464"/>
      <c r="CLF215" s="464"/>
      <c r="CLG215" s="464"/>
      <c r="CLH215" s="464"/>
      <c r="CLI215" s="464"/>
      <c r="CLJ215" s="464"/>
      <c r="CLK215" s="464"/>
      <c r="CLL215" s="464"/>
      <c r="CLM215" s="464"/>
      <c r="CLN215" s="464"/>
      <c r="CLO215" s="464"/>
      <c r="CLP215" s="464"/>
      <c r="CLQ215" s="464"/>
      <c r="CLR215" s="464"/>
      <c r="CLS215" s="464"/>
      <c r="CLT215" s="464"/>
      <c r="CLU215" s="464"/>
      <c r="CLV215" s="464"/>
      <c r="CLW215" s="464"/>
      <c r="CLX215" s="464"/>
      <c r="CLY215" s="464"/>
      <c r="CLZ215" s="464"/>
      <c r="CMA215" s="464"/>
      <c r="CMB215" s="464"/>
      <c r="CMC215" s="464"/>
      <c r="CMD215" s="464"/>
      <c r="CME215" s="464"/>
      <c r="CMF215" s="464"/>
      <c r="CMG215" s="464"/>
      <c r="CMH215" s="464"/>
      <c r="CMI215" s="464"/>
      <c r="CMJ215" s="464"/>
      <c r="CMK215" s="464"/>
      <c r="CML215" s="464"/>
      <c r="CMM215" s="464"/>
      <c r="CMN215" s="464"/>
      <c r="CMO215" s="464"/>
      <c r="CMP215" s="464"/>
      <c r="CMQ215" s="464"/>
      <c r="CMR215" s="464"/>
      <c r="CMS215" s="464"/>
      <c r="CMT215" s="464"/>
      <c r="CMU215" s="464"/>
      <c r="CMV215" s="464"/>
      <c r="CMW215" s="464"/>
      <c r="CMX215" s="464"/>
      <c r="CMY215" s="464"/>
      <c r="CMZ215" s="464"/>
      <c r="CNA215" s="464"/>
      <c r="CNB215" s="464"/>
      <c r="CNC215" s="464"/>
      <c r="CND215" s="464"/>
      <c r="CNE215" s="464"/>
      <c r="CNF215" s="464"/>
      <c r="CNG215" s="464"/>
      <c r="CNH215" s="464"/>
      <c r="CNI215" s="464"/>
      <c r="CNJ215" s="464"/>
      <c r="CNK215" s="464"/>
      <c r="CNL215" s="464"/>
      <c r="CNM215" s="464"/>
      <c r="CNN215" s="464"/>
      <c r="CNO215" s="464"/>
      <c r="CNP215" s="464"/>
      <c r="CNQ215" s="464"/>
      <c r="CNR215" s="464"/>
      <c r="CNS215" s="464"/>
      <c r="CNT215" s="464"/>
      <c r="CNU215" s="464"/>
      <c r="CNV215" s="464"/>
      <c r="CNW215" s="464"/>
      <c r="CNX215" s="464"/>
      <c r="CNY215" s="464"/>
      <c r="CNZ215" s="464"/>
      <c r="COA215" s="464"/>
      <c r="COB215" s="464"/>
      <c r="COC215" s="464"/>
      <c r="COD215" s="464"/>
      <c r="COE215" s="464"/>
      <c r="COF215" s="464"/>
      <c r="COG215" s="464"/>
      <c r="COH215" s="464"/>
      <c r="COI215" s="464"/>
      <c r="COJ215" s="464"/>
      <c r="COK215" s="464"/>
      <c r="COL215" s="464"/>
      <c r="COM215" s="464"/>
      <c r="CON215" s="464"/>
      <c r="COO215" s="464"/>
      <c r="COP215" s="464"/>
      <c r="COQ215" s="464"/>
      <c r="COR215" s="464"/>
      <c r="COS215" s="464"/>
      <c r="COT215" s="464"/>
      <c r="COU215" s="464"/>
      <c r="COV215" s="464"/>
      <c r="COW215" s="464"/>
      <c r="COX215" s="464"/>
      <c r="COY215" s="464"/>
      <c r="COZ215" s="464"/>
      <c r="CPA215" s="464"/>
      <c r="CPB215" s="464"/>
      <c r="CPC215" s="464"/>
      <c r="CPD215" s="464"/>
      <c r="CPE215" s="464"/>
      <c r="CPF215" s="464"/>
      <c r="CPG215" s="464"/>
      <c r="CPH215" s="464"/>
      <c r="CPI215" s="464"/>
      <c r="CPJ215" s="464"/>
      <c r="CPK215" s="464"/>
      <c r="CPL215" s="464"/>
      <c r="CPM215" s="464"/>
      <c r="CPN215" s="464"/>
      <c r="CPO215" s="464"/>
      <c r="CPP215" s="464"/>
      <c r="CPQ215" s="464"/>
      <c r="CPR215" s="464"/>
      <c r="CPS215" s="464"/>
      <c r="CPT215" s="464"/>
      <c r="CPU215" s="464"/>
      <c r="CPV215" s="464"/>
      <c r="CPW215" s="464"/>
      <c r="CPX215" s="464"/>
      <c r="CPY215" s="464"/>
      <c r="CPZ215" s="464"/>
      <c r="CQA215" s="464"/>
      <c r="CQB215" s="464"/>
      <c r="CQC215" s="464"/>
      <c r="CQD215" s="464"/>
      <c r="CQE215" s="464"/>
      <c r="CQF215" s="464"/>
      <c r="CQG215" s="464"/>
      <c r="CQH215" s="464"/>
      <c r="CQI215" s="464"/>
      <c r="CQJ215" s="464"/>
      <c r="CQK215" s="464"/>
      <c r="CQL215" s="464"/>
      <c r="CQM215" s="464"/>
      <c r="CQN215" s="464"/>
      <c r="CQO215" s="464"/>
      <c r="CQP215" s="464"/>
      <c r="CQQ215" s="464"/>
      <c r="CQR215" s="464"/>
      <c r="CQS215" s="464"/>
      <c r="CQT215" s="464"/>
      <c r="CQU215" s="464"/>
      <c r="CQV215" s="464"/>
      <c r="CQW215" s="464"/>
      <c r="CQX215" s="464"/>
      <c r="CQY215" s="464"/>
      <c r="CQZ215" s="464"/>
      <c r="CRA215" s="464"/>
      <c r="CRB215" s="464"/>
      <c r="CRC215" s="464"/>
      <c r="CRD215" s="464"/>
      <c r="CRE215" s="464"/>
      <c r="CRF215" s="464"/>
      <c r="CRG215" s="464"/>
      <c r="CRH215" s="464"/>
      <c r="CRI215" s="464"/>
      <c r="CRJ215" s="464"/>
      <c r="CRK215" s="464"/>
      <c r="CRL215" s="464"/>
      <c r="CRM215" s="464"/>
      <c r="CRN215" s="464"/>
      <c r="CRO215" s="464"/>
      <c r="CRP215" s="464"/>
      <c r="CRQ215" s="464"/>
      <c r="CRR215" s="464"/>
      <c r="CRS215" s="464"/>
      <c r="CRT215" s="464"/>
      <c r="CRU215" s="464"/>
      <c r="CRV215" s="464"/>
      <c r="CRW215" s="464"/>
      <c r="CRX215" s="464"/>
      <c r="CRY215" s="464"/>
      <c r="CRZ215" s="464"/>
      <c r="CSA215" s="464"/>
      <c r="CSB215" s="464"/>
      <c r="CSC215" s="464"/>
      <c r="CSD215" s="464"/>
      <c r="CSE215" s="464"/>
      <c r="CSF215" s="464"/>
      <c r="CSG215" s="464"/>
      <c r="CSH215" s="464"/>
      <c r="CSI215" s="464"/>
      <c r="CSJ215" s="464"/>
      <c r="CSK215" s="464"/>
      <c r="CSL215" s="464"/>
      <c r="CSM215" s="464"/>
      <c r="CSN215" s="464"/>
      <c r="CSO215" s="464"/>
      <c r="CSP215" s="464"/>
      <c r="CSQ215" s="464"/>
      <c r="CSR215" s="464"/>
      <c r="CSS215" s="464"/>
      <c r="CST215" s="464"/>
      <c r="CSU215" s="464"/>
      <c r="CSV215" s="464"/>
      <c r="CSW215" s="464"/>
      <c r="CSX215" s="464"/>
      <c r="CSY215" s="464"/>
      <c r="CSZ215" s="464"/>
      <c r="CTA215" s="464"/>
      <c r="CTB215" s="464"/>
      <c r="CTC215" s="464"/>
      <c r="CTD215" s="464"/>
      <c r="CTE215" s="464"/>
      <c r="CTF215" s="464"/>
      <c r="CTG215" s="464"/>
      <c r="CTH215" s="464"/>
      <c r="CTI215" s="464"/>
      <c r="CTJ215" s="464"/>
      <c r="CTK215" s="464"/>
      <c r="CTL215" s="464"/>
      <c r="CTM215" s="464"/>
      <c r="CTN215" s="464"/>
      <c r="CTO215" s="464"/>
      <c r="CTP215" s="464"/>
      <c r="CTQ215" s="464"/>
      <c r="CTR215" s="464"/>
      <c r="CTS215" s="464"/>
      <c r="CTT215" s="464"/>
      <c r="CTU215" s="464"/>
      <c r="CTV215" s="464"/>
      <c r="CTW215" s="464"/>
      <c r="CTX215" s="464"/>
      <c r="CTY215" s="464"/>
      <c r="CTZ215" s="464"/>
      <c r="CUA215" s="464"/>
      <c r="CUB215" s="464"/>
      <c r="CUC215" s="464"/>
      <c r="CUD215" s="464"/>
      <c r="CUE215" s="464"/>
      <c r="CUF215" s="464"/>
      <c r="CUG215" s="464"/>
      <c r="CUH215" s="464"/>
      <c r="CUI215" s="464"/>
      <c r="CUJ215" s="464"/>
      <c r="CUK215" s="464"/>
      <c r="CUL215" s="464"/>
      <c r="CUM215" s="464"/>
      <c r="CUN215" s="464"/>
      <c r="CUO215" s="464"/>
      <c r="CUP215" s="464"/>
      <c r="CUQ215" s="464"/>
      <c r="CUR215" s="464"/>
      <c r="CUS215" s="464"/>
      <c r="CUT215" s="464"/>
      <c r="CUU215" s="464"/>
      <c r="CUV215" s="464"/>
      <c r="CUW215" s="464"/>
      <c r="CUX215" s="464"/>
      <c r="CUY215" s="464"/>
      <c r="CUZ215" s="464"/>
      <c r="CVA215" s="464"/>
      <c r="CVB215" s="464"/>
      <c r="CVC215" s="464"/>
      <c r="CVD215" s="464"/>
      <c r="CVE215" s="464"/>
      <c r="CVF215" s="464"/>
      <c r="CVG215" s="464"/>
      <c r="CVH215" s="464"/>
      <c r="CVI215" s="464"/>
      <c r="CVJ215" s="464"/>
      <c r="CVK215" s="464"/>
      <c r="CVL215" s="464"/>
      <c r="CVM215" s="464"/>
      <c r="CVN215" s="464"/>
      <c r="CVO215" s="464"/>
      <c r="CVP215" s="464"/>
      <c r="CVQ215" s="464"/>
      <c r="CVR215" s="464"/>
      <c r="CVS215" s="464"/>
      <c r="CVT215" s="464"/>
      <c r="CVU215" s="464"/>
      <c r="CVV215" s="464"/>
      <c r="CVW215" s="464"/>
      <c r="CVX215" s="464"/>
      <c r="CVY215" s="464"/>
      <c r="CVZ215" s="464"/>
      <c r="CWA215" s="464"/>
      <c r="CWB215" s="464"/>
      <c r="CWC215" s="464"/>
      <c r="CWD215" s="464"/>
      <c r="CWE215" s="464"/>
      <c r="CWF215" s="464"/>
      <c r="CWG215" s="464"/>
      <c r="CWH215" s="464"/>
      <c r="CWI215" s="464"/>
      <c r="CWJ215" s="464"/>
      <c r="CWK215" s="464"/>
      <c r="CWL215" s="464"/>
      <c r="CWM215" s="464"/>
      <c r="CWN215" s="464"/>
      <c r="CWO215" s="464"/>
      <c r="CWP215" s="464"/>
      <c r="CWQ215" s="464"/>
      <c r="CWR215" s="464"/>
      <c r="CWS215" s="464"/>
      <c r="CWT215" s="464"/>
      <c r="CWU215" s="464"/>
      <c r="CWV215" s="464"/>
      <c r="CWW215" s="464"/>
      <c r="CWX215" s="464"/>
      <c r="CWY215" s="464"/>
      <c r="CWZ215" s="464"/>
      <c r="CXA215" s="464"/>
      <c r="CXB215" s="464"/>
      <c r="CXC215" s="464"/>
      <c r="CXD215" s="464"/>
      <c r="CXE215" s="464"/>
      <c r="CXF215" s="464"/>
      <c r="CXG215" s="464"/>
      <c r="CXH215" s="464"/>
      <c r="CXI215" s="464"/>
      <c r="CXJ215" s="464"/>
      <c r="CXK215" s="464"/>
      <c r="CXL215" s="464"/>
      <c r="CXM215" s="464"/>
      <c r="CXN215" s="464"/>
      <c r="CXO215" s="464"/>
      <c r="CXP215" s="464"/>
      <c r="CXQ215" s="464"/>
      <c r="CXR215" s="464"/>
      <c r="CXS215" s="464"/>
      <c r="CXT215" s="464"/>
      <c r="CXU215" s="464"/>
      <c r="CXV215" s="464"/>
      <c r="CXW215" s="464"/>
      <c r="CXX215" s="464"/>
      <c r="CXY215" s="464"/>
      <c r="CXZ215" s="464"/>
      <c r="CYA215" s="464"/>
      <c r="CYB215" s="464"/>
      <c r="CYC215" s="464"/>
      <c r="CYD215" s="464"/>
      <c r="CYE215" s="464"/>
      <c r="CYF215" s="464"/>
      <c r="CYG215" s="464"/>
      <c r="CYH215" s="464"/>
      <c r="CYI215" s="464"/>
      <c r="CYJ215" s="464"/>
      <c r="CYK215" s="464"/>
      <c r="CYL215" s="464"/>
      <c r="CYM215" s="464"/>
      <c r="CYN215" s="464"/>
      <c r="CYO215" s="464"/>
      <c r="CYP215" s="464"/>
      <c r="CYQ215" s="464"/>
      <c r="CYR215" s="464"/>
      <c r="CYS215" s="464"/>
      <c r="CYT215" s="464"/>
      <c r="CYU215" s="464"/>
      <c r="CYV215" s="464"/>
      <c r="CYW215" s="464"/>
      <c r="CYX215" s="464"/>
      <c r="CYY215" s="464"/>
      <c r="CYZ215" s="464"/>
      <c r="CZA215" s="464"/>
      <c r="CZB215" s="464"/>
      <c r="CZC215" s="464"/>
      <c r="CZD215" s="464"/>
      <c r="CZE215" s="464"/>
      <c r="CZF215" s="464"/>
      <c r="CZG215" s="464"/>
      <c r="CZH215" s="464"/>
      <c r="CZI215" s="464"/>
      <c r="CZJ215" s="464"/>
      <c r="CZK215" s="464"/>
      <c r="CZL215" s="464"/>
      <c r="CZM215" s="464"/>
      <c r="CZN215" s="464"/>
      <c r="CZO215" s="464"/>
      <c r="CZP215" s="464"/>
      <c r="CZQ215" s="464"/>
      <c r="CZR215" s="464"/>
      <c r="CZS215" s="464"/>
      <c r="CZT215" s="464"/>
      <c r="CZU215" s="464"/>
      <c r="CZV215" s="464"/>
      <c r="CZW215" s="464"/>
      <c r="CZX215" s="464"/>
      <c r="CZY215" s="464"/>
      <c r="CZZ215" s="464"/>
      <c r="DAA215" s="464"/>
      <c r="DAB215" s="464"/>
      <c r="DAC215" s="464"/>
      <c r="DAD215" s="464"/>
      <c r="DAE215" s="464"/>
      <c r="DAF215" s="464"/>
      <c r="DAG215" s="464"/>
      <c r="DAH215" s="464"/>
      <c r="DAI215" s="464"/>
      <c r="DAJ215" s="464"/>
      <c r="DAK215" s="464"/>
      <c r="DAL215" s="464"/>
      <c r="DAM215" s="464"/>
      <c r="DAN215" s="464"/>
      <c r="DAO215" s="464"/>
      <c r="DAP215" s="464"/>
      <c r="DAQ215" s="464"/>
      <c r="DAR215" s="464"/>
      <c r="DAS215" s="464"/>
      <c r="DAT215" s="464"/>
      <c r="DAU215" s="464"/>
      <c r="DAV215" s="464"/>
      <c r="DAW215" s="464"/>
      <c r="DAX215" s="464"/>
      <c r="DAY215" s="464"/>
      <c r="DAZ215" s="464"/>
      <c r="DBA215" s="464"/>
      <c r="DBB215" s="464"/>
      <c r="DBC215" s="464"/>
      <c r="DBD215" s="464"/>
      <c r="DBE215" s="464"/>
      <c r="DBF215" s="464"/>
      <c r="DBG215" s="464"/>
      <c r="DBH215" s="464"/>
      <c r="DBI215" s="464"/>
      <c r="DBJ215" s="464"/>
      <c r="DBK215" s="464"/>
      <c r="DBL215" s="464"/>
      <c r="DBM215" s="464"/>
      <c r="DBN215" s="464"/>
      <c r="DBO215" s="464"/>
      <c r="DBP215" s="464"/>
      <c r="DBQ215" s="464"/>
      <c r="DBR215" s="464"/>
      <c r="DBS215" s="464"/>
      <c r="DBT215" s="464"/>
      <c r="DBU215" s="464"/>
      <c r="DBV215" s="464"/>
      <c r="DBW215" s="464"/>
      <c r="DBX215" s="464"/>
      <c r="DBY215" s="464"/>
      <c r="DBZ215" s="464"/>
      <c r="DCA215" s="464"/>
      <c r="DCB215" s="464"/>
      <c r="DCC215" s="464"/>
      <c r="DCD215" s="464"/>
      <c r="DCE215" s="464"/>
      <c r="DCF215" s="464"/>
      <c r="DCG215" s="464"/>
      <c r="DCH215" s="464"/>
      <c r="DCI215" s="464"/>
      <c r="DCJ215" s="464"/>
      <c r="DCK215" s="464"/>
      <c r="DCL215" s="464"/>
      <c r="DCM215" s="464"/>
      <c r="DCN215" s="464"/>
      <c r="DCO215" s="464"/>
      <c r="DCP215" s="464"/>
      <c r="DCQ215" s="464"/>
      <c r="DCR215" s="464"/>
      <c r="DCS215" s="464"/>
      <c r="DCT215" s="464"/>
      <c r="DCU215" s="464"/>
      <c r="DCV215" s="464"/>
      <c r="DCW215" s="464"/>
      <c r="DCX215" s="464"/>
      <c r="DCY215" s="464"/>
      <c r="DCZ215" s="464"/>
      <c r="DDA215" s="464"/>
      <c r="DDB215" s="464"/>
      <c r="DDC215" s="464"/>
      <c r="DDD215" s="464"/>
      <c r="DDE215" s="464"/>
      <c r="DDF215" s="464"/>
      <c r="DDG215" s="464"/>
      <c r="DDH215" s="464"/>
      <c r="DDI215" s="464"/>
      <c r="DDJ215" s="464"/>
      <c r="DDK215" s="464"/>
      <c r="DDL215" s="464"/>
      <c r="DDM215" s="464"/>
      <c r="DDN215" s="464"/>
      <c r="DDO215" s="464"/>
      <c r="DDP215" s="464"/>
      <c r="DDQ215" s="464"/>
      <c r="DDR215" s="464"/>
      <c r="DDS215" s="464"/>
      <c r="DDT215" s="464"/>
      <c r="DDU215" s="464"/>
      <c r="DDV215" s="464"/>
      <c r="DDW215" s="464"/>
      <c r="DDX215" s="464"/>
      <c r="DDY215" s="464"/>
      <c r="DDZ215" s="464"/>
      <c r="DEA215" s="464"/>
      <c r="DEB215" s="464"/>
      <c r="DEC215" s="464"/>
      <c r="DED215" s="464"/>
      <c r="DEE215" s="464"/>
      <c r="DEF215" s="464"/>
      <c r="DEG215" s="464"/>
      <c r="DEH215" s="464"/>
      <c r="DEI215" s="464"/>
      <c r="DEJ215" s="464"/>
      <c r="DEK215" s="464"/>
      <c r="DEL215" s="464"/>
      <c r="DEM215" s="464"/>
      <c r="DEN215" s="464"/>
      <c r="DEO215" s="464"/>
      <c r="DEP215" s="464"/>
      <c r="DEQ215" s="464"/>
      <c r="DER215" s="464"/>
      <c r="DES215" s="464"/>
      <c r="DET215" s="464"/>
      <c r="DEU215" s="464"/>
      <c r="DEV215" s="464"/>
      <c r="DEW215" s="464"/>
      <c r="DEX215" s="464"/>
      <c r="DEY215" s="464"/>
      <c r="DEZ215" s="464"/>
      <c r="DFA215" s="464"/>
      <c r="DFB215" s="464"/>
      <c r="DFC215" s="464"/>
      <c r="DFD215" s="464"/>
      <c r="DFE215" s="464"/>
      <c r="DFF215" s="464"/>
      <c r="DFG215" s="464"/>
      <c r="DFH215" s="464"/>
      <c r="DFI215" s="464"/>
      <c r="DFJ215" s="464"/>
      <c r="DFK215" s="464"/>
      <c r="DFL215" s="464"/>
      <c r="DFM215" s="464"/>
      <c r="DFN215" s="464"/>
      <c r="DFO215" s="464"/>
      <c r="DFP215" s="464"/>
      <c r="DFQ215" s="464"/>
      <c r="DFR215" s="464"/>
      <c r="DFS215" s="464"/>
      <c r="DFT215" s="464"/>
      <c r="DFU215" s="464"/>
      <c r="DFV215" s="464"/>
      <c r="DFW215" s="464"/>
      <c r="DFX215" s="464"/>
      <c r="DFY215" s="464"/>
      <c r="DFZ215" s="464"/>
      <c r="DGA215" s="464"/>
      <c r="DGB215" s="464"/>
      <c r="DGC215" s="464"/>
      <c r="DGD215" s="464"/>
      <c r="DGE215" s="464"/>
      <c r="DGF215" s="464"/>
      <c r="DGG215" s="464"/>
      <c r="DGH215" s="464"/>
      <c r="DGI215" s="464"/>
      <c r="DGJ215" s="464"/>
      <c r="DGK215" s="464"/>
      <c r="DGL215" s="464"/>
      <c r="DGM215" s="464"/>
      <c r="DGN215" s="464"/>
      <c r="DGO215" s="464"/>
      <c r="DGP215" s="464"/>
      <c r="DGQ215" s="464"/>
      <c r="DGR215" s="464"/>
      <c r="DGS215" s="464"/>
      <c r="DGT215" s="464"/>
      <c r="DGU215" s="464"/>
      <c r="DGV215" s="464"/>
      <c r="DGW215" s="464"/>
      <c r="DGX215" s="464"/>
      <c r="DGY215" s="464"/>
      <c r="DGZ215" s="464"/>
      <c r="DHA215" s="464"/>
      <c r="DHB215" s="464"/>
      <c r="DHC215" s="464"/>
      <c r="DHD215" s="464"/>
      <c r="DHE215" s="464"/>
      <c r="DHF215" s="464"/>
      <c r="DHG215" s="464"/>
      <c r="DHH215" s="464"/>
      <c r="DHI215" s="464"/>
      <c r="DHJ215" s="464"/>
      <c r="DHK215" s="464"/>
      <c r="DHL215" s="464"/>
      <c r="DHM215" s="464"/>
      <c r="DHN215" s="464"/>
      <c r="DHO215" s="464"/>
      <c r="DHP215" s="464"/>
      <c r="DHQ215" s="464"/>
      <c r="DHR215" s="464"/>
      <c r="DHS215" s="464"/>
      <c r="DHT215" s="464"/>
      <c r="DHU215" s="464"/>
      <c r="DHV215" s="464"/>
      <c r="DHW215" s="464"/>
      <c r="DHX215" s="464"/>
      <c r="DHY215" s="464"/>
      <c r="DHZ215" s="464"/>
      <c r="DIA215" s="464"/>
      <c r="DIB215" s="464"/>
      <c r="DIC215" s="464"/>
      <c r="DID215" s="464"/>
      <c r="DIE215" s="464"/>
      <c r="DIF215" s="464"/>
      <c r="DIG215" s="464"/>
      <c r="DIH215" s="464"/>
      <c r="DII215" s="464"/>
      <c r="DIJ215" s="464"/>
      <c r="DIK215" s="464"/>
      <c r="DIL215" s="464"/>
      <c r="DIM215" s="464"/>
      <c r="DIN215" s="464"/>
      <c r="DIO215" s="464"/>
      <c r="DIP215" s="464"/>
      <c r="DIQ215" s="464"/>
      <c r="DIR215" s="464"/>
      <c r="DIS215" s="464"/>
      <c r="DIT215" s="464"/>
      <c r="DIU215" s="464"/>
      <c r="DIV215" s="464"/>
      <c r="DIW215" s="464"/>
      <c r="DIX215" s="464"/>
      <c r="DIY215" s="464"/>
      <c r="DIZ215" s="464"/>
      <c r="DJA215" s="464"/>
      <c r="DJB215" s="464"/>
      <c r="DJC215" s="464"/>
      <c r="DJD215" s="464"/>
      <c r="DJE215" s="464"/>
      <c r="DJF215" s="464"/>
      <c r="DJG215" s="464"/>
      <c r="DJH215" s="464"/>
      <c r="DJI215" s="464"/>
      <c r="DJJ215" s="464"/>
      <c r="DJK215" s="464"/>
      <c r="DJL215" s="464"/>
      <c r="DJM215" s="464"/>
      <c r="DJN215" s="464"/>
      <c r="DJO215" s="464"/>
      <c r="DJP215" s="464"/>
      <c r="DJQ215" s="464"/>
      <c r="DJR215" s="464"/>
      <c r="DJS215" s="464"/>
      <c r="DJT215" s="464"/>
      <c r="DJU215" s="464"/>
      <c r="DJV215" s="464"/>
      <c r="DJW215" s="464"/>
      <c r="DJX215" s="464"/>
      <c r="DJY215" s="464"/>
      <c r="DJZ215" s="464"/>
      <c r="DKA215" s="464"/>
      <c r="DKB215" s="464"/>
      <c r="DKC215" s="464"/>
      <c r="DKD215" s="464"/>
      <c r="DKE215" s="464"/>
      <c r="DKF215" s="464"/>
      <c r="DKG215" s="464"/>
      <c r="DKH215" s="464"/>
      <c r="DKI215" s="464"/>
      <c r="DKJ215" s="464"/>
      <c r="DKK215" s="464"/>
      <c r="DKL215" s="464"/>
      <c r="DKM215" s="464"/>
      <c r="DKN215" s="464"/>
      <c r="DKO215" s="464"/>
      <c r="DKP215" s="464"/>
      <c r="DKQ215" s="464"/>
      <c r="DKR215" s="464"/>
      <c r="DKS215" s="464"/>
      <c r="DKT215" s="464"/>
      <c r="DKU215" s="464"/>
      <c r="DKV215" s="464"/>
      <c r="DKW215" s="464"/>
      <c r="DKX215" s="464"/>
      <c r="DKY215" s="464"/>
      <c r="DKZ215" s="464"/>
      <c r="DLA215" s="464"/>
      <c r="DLB215" s="464"/>
      <c r="DLC215" s="464"/>
      <c r="DLD215" s="464"/>
      <c r="DLE215" s="464"/>
      <c r="DLF215" s="464"/>
      <c r="DLG215" s="464"/>
      <c r="DLH215" s="464"/>
      <c r="DLI215" s="464"/>
      <c r="DLJ215" s="464"/>
      <c r="DLK215" s="464"/>
      <c r="DLL215" s="464"/>
      <c r="DLM215" s="464"/>
      <c r="DLN215" s="464"/>
      <c r="DLO215" s="464"/>
      <c r="DLP215" s="464"/>
      <c r="DLQ215" s="464"/>
      <c r="DLR215" s="464"/>
      <c r="DLS215" s="464"/>
      <c r="DLT215" s="464"/>
      <c r="DLU215" s="464"/>
      <c r="DLV215" s="464"/>
      <c r="DLW215" s="464"/>
      <c r="DLX215" s="464"/>
      <c r="DLY215" s="464"/>
      <c r="DLZ215" s="464"/>
      <c r="DMA215" s="464"/>
      <c r="DMB215" s="464"/>
      <c r="DMC215" s="464"/>
      <c r="DMD215" s="464"/>
      <c r="DME215" s="464"/>
      <c r="DMF215" s="464"/>
      <c r="DMG215" s="464"/>
      <c r="DMH215" s="464"/>
      <c r="DMI215" s="464"/>
      <c r="DMJ215" s="464"/>
      <c r="DMK215" s="464"/>
      <c r="DML215" s="464"/>
      <c r="DMM215" s="464"/>
      <c r="DMN215" s="464"/>
      <c r="DMO215" s="464"/>
      <c r="DMP215" s="464"/>
      <c r="DMQ215" s="464"/>
      <c r="DMR215" s="464"/>
      <c r="DMS215" s="464"/>
      <c r="DMT215" s="464"/>
      <c r="DMU215" s="464"/>
      <c r="DMV215" s="464"/>
      <c r="DMW215" s="464"/>
      <c r="DMX215" s="464"/>
      <c r="DMY215" s="464"/>
      <c r="DMZ215" s="464"/>
      <c r="DNA215" s="464"/>
      <c r="DNB215" s="464"/>
      <c r="DNC215" s="464"/>
      <c r="DND215" s="464"/>
      <c r="DNE215" s="464"/>
      <c r="DNF215" s="464"/>
      <c r="DNG215" s="464"/>
      <c r="DNH215" s="464"/>
      <c r="DNI215" s="464"/>
      <c r="DNJ215" s="464"/>
      <c r="DNK215" s="464"/>
      <c r="DNL215" s="464"/>
      <c r="DNM215" s="464"/>
      <c r="DNN215" s="464"/>
      <c r="DNO215" s="464"/>
      <c r="DNP215" s="464"/>
      <c r="DNQ215" s="464"/>
      <c r="DNR215" s="464"/>
      <c r="DNS215" s="464"/>
      <c r="DNT215" s="464"/>
      <c r="DNU215" s="464"/>
      <c r="DNV215" s="464"/>
      <c r="DNW215" s="464"/>
      <c r="DNX215" s="464"/>
      <c r="DNY215" s="464"/>
      <c r="DNZ215" s="464"/>
      <c r="DOA215" s="464"/>
      <c r="DOB215" s="464"/>
      <c r="DOC215" s="464"/>
      <c r="DOD215" s="464"/>
      <c r="DOE215" s="464"/>
      <c r="DOF215" s="464"/>
      <c r="DOG215" s="464"/>
      <c r="DOH215" s="464"/>
      <c r="DOI215" s="464"/>
      <c r="DOJ215" s="464"/>
      <c r="DOK215" s="464"/>
      <c r="DOL215" s="464"/>
      <c r="DOM215" s="464"/>
      <c r="DON215" s="464"/>
      <c r="DOO215" s="464"/>
      <c r="DOP215" s="464"/>
      <c r="DOQ215" s="464"/>
      <c r="DOR215" s="464"/>
      <c r="DOS215" s="464"/>
      <c r="DOT215" s="464"/>
      <c r="DOU215" s="464"/>
      <c r="DOV215" s="464"/>
      <c r="DOW215" s="464"/>
      <c r="DOX215" s="464"/>
      <c r="DOY215" s="464"/>
      <c r="DOZ215" s="464"/>
      <c r="DPA215" s="464"/>
      <c r="DPB215" s="464"/>
      <c r="DPC215" s="464"/>
      <c r="DPD215" s="464"/>
      <c r="DPE215" s="464"/>
      <c r="DPF215" s="464"/>
      <c r="DPG215" s="464"/>
      <c r="DPH215" s="464"/>
      <c r="DPI215" s="464"/>
      <c r="DPJ215" s="464"/>
      <c r="DPK215" s="464"/>
      <c r="DPL215" s="464"/>
      <c r="DPM215" s="464"/>
      <c r="DPN215" s="464"/>
      <c r="DPO215" s="464"/>
      <c r="DPP215" s="464"/>
      <c r="DPQ215" s="464"/>
      <c r="DPR215" s="464"/>
      <c r="DPS215" s="464"/>
      <c r="DPT215" s="464"/>
      <c r="DPU215" s="464"/>
      <c r="DPV215" s="464"/>
      <c r="DPW215" s="464"/>
      <c r="DPX215" s="464"/>
      <c r="DPY215" s="464"/>
      <c r="DPZ215" s="464"/>
      <c r="DQA215" s="464"/>
      <c r="DQB215" s="464"/>
      <c r="DQC215" s="464"/>
      <c r="DQD215" s="464"/>
      <c r="DQE215" s="464"/>
      <c r="DQF215" s="464"/>
      <c r="DQG215" s="464"/>
      <c r="DQH215" s="464"/>
      <c r="DQI215" s="464"/>
      <c r="DQJ215" s="464"/>
      <c r="DQK215" s="464"/>
      <c r="DQL215" s="464"/>
      <c r="DQM215" s="464"/>
      <c r="DQN215" s="464"/>
      <c r="DQO215" s="464"/>
      <c r="DQP215" s="464"/>
      <c r="DQQ215" s="464"/>
      <c r="DQR215" s="464"/>
      <c r="DQS215" s="464"/>
      <c r="DQT215" s="464"/>
      <c r="DQU215" s="464"/>
      <c r="DQV215" s="464"/>
      <c r="DQW215" s="464"/>
      <c r="DQX215" s="464"/>
      <c r="DQY215" s="464"/>
      <c r="DQZ215" s="464"/>
      <c r="DRA215" s="464"/>
      <c r="DRB215" s="464"/>
      <c r="DRC215" s="464"/>
      <c r="DRD215" s="464"/>
      <c r="DRE215" s="464"/>
      <c r="DRF215" s="464"/>
      <c r="DRG215" s="464"/>
      <c r="DRH215" s="464"/>
      <c r="DRI215" s="464"/>
      <c r="DRJ215" s="464"/>
      <c r="DRK215" s="464"/>
      <c r="DRL215" s="464"/>
      <c r="DRM215" s="464"/>
      <c r="DRN215" s="464"/>
      <c r="DRO215" s="464"/>
      <c r="DRP215" s="464"/>
      <c r="DRQ215" s="464"/>
      <c r="DRR215" s="464"/>
      <c r="DRS215" s="464"/>
      <c r="DRT215" s="464"/>
      <c r="DRU215" s="464"/>
      <c r="DRV215" s="464"/>
      <c r="DRW215" s="464"/>
      <c r="DRX215" s="464"/>
      <c r="DRY215" s="464"/>
      <c r="DRZ215" s="464"/>
      <c r="DSA215" s="464"/>
      <c r="DSB215" s="464"/>
      <c r="DSC215" s="464"/>
      <c r="DSD215" s="464"/>
      <c r="DSE215" s="464"/>
      <c r="DSF215" s="464"/>
      <c r="DSG215" s="464"/>
      <c r="DSH215" s="464"/>
      <c r="DSI215" s="464"/>
      <c r="DSJ215" s="464"/>
      <c r="DSK215" s="464"/>
      <c r="DSL215" s="464"/>
      <c r="DSM215" s="464"/>
      <c r="DSN215" s="464"/>
      <c r="DSO215" s="464"/>
      <c r="DSP215" s="464"/>
      <c r="DSQ215" s="464"/>
      <c r="DSR215" s="464"/>
      <c r="DSS215" s="464"/>
      <c r="DST215" s="464"/>
      <c r="DSU215" s="464"/>
      <c r="DSV215" s="464"/>
      <c r="DSW215" s="464"/>
      <c r="DSX215" s="464"/>
      <c r="DSY215" s="464"/>
      <c r="DSZ215" s="464"/>
      <c r="DTA215" s="464"/>
      <c r="DTB215" s="464"/>
      <c r="DTC215" s="464"/>
      <c r="DTD215" s="464"/>
      <c r="DTE215" s="464"/>
      <c r="DTF215" s="464"/>
      <c r="DTG215" s="464"/>
      <c r="DTH215" s="464"/>
      <c r="DTI215" s="464"/>
      <c r="DTJ215" s="464"/>
      <c r="DTK215" s="464"/>
      <c r="DTL215" s="464"/>
      <c r="DTM215" s="464"/>
      <c r="DTN215" s="464"/>
      <c r="DTO215" s="464"/>
      <c r="DTP215" s="464"/>
      <c r="DTQ215" s="464"/>
      <c r="DTR215" s="464"/>
      <c r="DTS215" s="464"/>
      <c r="DTT215" s="464"/>
      <c r="DTU215" s="464"/>
      <c r="DTV215" s="464"/>
      <c r="DTW215" s="464"/>
      <c r="DTX215" s="464"/>
      <c r="DTY215" s="464"/>
      <c r="DTZ215" s="464"/>
      <c r="DUA215" s="464"/>
      <c r="DUB215" s="464"/>
      <c r="DUC215" s="464"/>
      <c r="DUD215" s="464"/>
      <c r="DUE215" s="464"/>
      <c r="DUF215" s="464"/>
      <c r="DUG215" s="464"/>
      <c r="DUH215" s="464"/>
      <c r="DUI215" s="464"/>
      <c r="DUJ215" s="464"/>
      <c r="DUK215" s="464"/>
      <c r="DUL215" s="464"/>
      <c r="DUM215" s="464"/>
      <c r="DUN215" s="464"/>
      <c r="DUO215" s="464"/>
      <c r="DUP215" s="464"/>
      <c r="DUQ215" s="464"/>
      <c r="DUR215" s="464"/>
      <c r="DUS215" s="464"/>
      <c r="DUT215" s="464"/>
      <c r="DUU215" s="464"/>
      <c r="DUV215" s="464"/>
      <c r="DUW215" s="464"/>
      <c r="DUX215" s="464"/>
      <c r="DUY215" s="464"/>
      <c r="DUZ215" s="464"/>
      <c r="DVA215" s="464"/>
      <c r="DVB215" s="464"/>
      <c r="DVC215" s="464"/>
      <c r="DVD215" s="464"/>
      <c r="DVE215" s="464"/>
      <c r="DVF215" s="464"/>
      <c r="DVG215" s="464"/>
      <c r="DVH215" s="464"/>
      <c r="DVI215" s="464"/>
      <c r="DVJ215" s="464"/>
      <c r="DVK215" s="464"/>
      <c r="DVL215" s="464"/>
      <c r="DVM215" s="464"/>
      <c r="DVN215" s="464"/>
      <c r="DVO215" s="464"/>
      <c r="DVP215" s="464"/>
      <c r="DVQ215" s="464"/>
      <c r="DVR215" s="464"/>
      <c r="DVS215" s="464"/>
      <c r="DVT215" s="464"/>
      <c r="DVU215" s="464"/>
      <c r="DVV215" s="464"/>
      <c r="DVW215" s="464"/>
      <c r="DVX215" s="464"/>
      <c r="DVY215" s="464"/>
      <c r="DVZ215" s="464"/>
      <c r="DWA215" s="464"/>
      <c r="DWB215" s="464"/>
      <c r="DWC215" s="464"/>
      <c r="DWD215" s="464"/>
      <c r="DWE215" s="464"/>
      <c r="DWF215" s="464"/>
      <c r="DWG215" s="464"/>
      <c r="DWH215" s="464"/>
      <c r="DWI215" s="464"/>
      <c r="DWJ215" s="464"/>
      <c r="DWK215" s="464"/>
      <c r="DWL215" s="464"/>
      <c r="DWM215" s="464"/>
      <c r="DWN215" s="464"/>
      <c r="DWO215" s="464"/>
      <c r="DWP215" s="464"/>
      <c r="DWQ215" s="464"/>
      <c r="DWR215" s="464"/>
      <c r="DWS215" s="464"/>
      <c r="DWT215" s="464"/>
      <c r="DWU215" s="464"/>
      <c r="DWV215" s="464"/>
      <c r="DWW215" s="464"/>
      <c r="DWX215" s="464"/>
      <c r="DWY215" s="464"/>
      <c r="DWZ215" s="464"/>
      <c r="DXA215" s="464"/>
      <c r="DXB215" s="464"/>
      <c r="DXC215" s="464"/>
      <c r="DXD215" s="464"/>
      <c r="DXE215" s="464"/>
      <c r="DXF215" s="464"/>
      <c r="DXG215" s="464"/>
      <c r="DXH215" s="464"/>
      <c r="DXI215" s="464"/>
      <c r="DXJ215" s="464"/>
      <c r="DXK215" s="464"/>
      <c r="DXL215" s="464"/>
      <c r="DXM215" s="464"/>
      <c r="DXN215" s="464"/>
      <c r="DXO215" s="464"/>
      <c r="DXP215" s="464"/>
      <c r="DXQ215" s="464"/>
      <c r="DXR215" s="464"/>
      <c r="DXS215" s="464"/>
      <c r="DXT215" s="464"/>
      <c r="DXU215" s="464"/>
      <c r="DXV215" s="464"/>
      <c r="DXW215" s="464"/>
      <c r="DXX215" s="464"/>
      <c r="DXY215" s="464"/>
      <c r="DXZ215" s="464"/>
      <c r="DYA215" s="464"/>
      <c r="DYB215" s="464"/>
      <c r="DYC215" s="464"/>
      <c r="DYD215" s="464"/>
      <c r="DYE215" s="464"/>
      <c r="DYF215" s="464"/>
      <c r="DYG215" s="464"/>
      <c r="DYH215" s="464"/>
      <c r="DYI215" s="464"/>
      <c r="DYJ215" s="464"/>
      <c r="DYK215" s="464"/>
      <c r="DYL215" s="464"/>
      <c r="DYM215" s="464"/>
      <c r="DYN215" s="464"/>
      <c r="DYO215" s="464"/>
      <c r="DYP215" s="464"/>
      <c r="DYQ215" s="464"/>
      <c r="DYR215" s="464"/>
      <c r="DYS215" s="464"/>
      <c r="DYT215" s="464"/>
      <c r="DYU215" s="464"/>
      <c r="DYV215" s="464"/>
      <c r="DYW215" s="464"/>
      <c r="DYX215" s="464"/>
      <c r="DYY215" s="464"/>
      <c r="DYZ215" s="464"/>
      <c r="DZA215" s="464"/>
      <c r="DZB215" s="464"/>
      <c r="DZC215" s="464"/>
      <c r="DZD215" s="464"/>
      <c r="DZE215" s="464"/>
      <c r="DZF215" s="464"/>
      <c r="DZG215" s="464"/>
      <c r="DZH215" s="464"/>
      <c r="DZI215" s="464"/>
      <c r="DZJ215" s="464"/>
      <c r="DZK215" s="464"/>
      <c r="DZL215" s="464"/>
      <c r="DZM215" s="464"/>
      <c r="DZN215" s="464"/>
      <c r="DZO215" s="464"/>
      <c r="DZP215" s="464"/>
      <c r="DZQ215" s="464"/>
      <c r="DZR215" s="464"/>
      <c r="DZS215" s="464"/>
      <c r="DZT215" s="464"/>
      <c r="DZU215" s="464"/>
      <c r="DZV215" s="464"/>
      <c r="DZW215" s="464"/>
      <c r="DZX215" s="464"/>
      <c r="DZY215" s="464"/>
      <c r="DZZ215" s="464"/>
      <c r="EAA215" s="464"/>
      <c r="EAB215" s="464"/>
      <c r="EAC215" s="464"/>
      <c r="EAD215" s="464"/>
      <c r="EAE215" s="464"/>
      <c r="EAF215" s="464"/>
      <c r="EAG215" s="464"/>
      <c r="EAH215" s="464"/>
      <c r="EAI215" s="464"/>
      <c r="EAJ215" s="464"/>
      <c r="EAK215" s="464"/>
      <c r="EAL215" s="464"/>
      <c r="EAM215" s="464"/>
      <c r="EAN215" s="464"/>
      <c r="EAO215" s="464"/>
      <c r="EAP215" s="464"/>
      <c r="EAQ215" s="464"/>
      <c r="EAR215" s="464"/>
      <c r="EAS215" s="464"/>
      <c r="EAT215" s="464"/>
      <c r="EAU215" s="464"/>
      <c r="EAV215" s="464"/>
      <c r="EAW215" s="464"/>
      <c r="EAX215" s="464"/>
      <c r="EAY215" s="464"/>
      <c r="EAZ215" s="464"/>
      <c r="EBA215" s="464"/>
      <c r="EBB215" s="464"/>
      <c r="EBC215" s="464"/>
      <c r="EBD215" s="464"/>
      <c r="EBE215" s="464"/>
      <c r="EBF215" s="464"/>
      <c r="EBG215" s="464"/>
      <c r="EBH215" s="464"/>
      <c r="EBI215" s="464"/>
      <c r="EBJ215" s="464"/>
      <c r="EBK215" s="464"/>
      <c r="EBL215" s="464"/>
      <c r="EBM215" s="464"/>
      <c r="EBN215" s="464"/>
      <c r="EBO215" s="464"/>
      <c r="EBP215" s="464"/>
      <c r="EBQ215" s="464"/>
      <c r="EBR215" s="464"/>
      <c r="EBS215" s="464"/>
      <c r="EBT215" s="464"/>
      <c r="EBU215" s="464"/>
      <c r="EBV215" s="464"/>
      <c r="EBW215" s="464"/>
      <c r="EBX215" s="464"/>
      <c r="EBY215" s="464"/>
      <c r="EBZ215" s="464"/>
      <c r="ECA215" s="464"/>
      <c r="ECB215" s="464"/>
      <c r="ECC215" s="464"/>
      <c r="ECD215" s="464"/>
      <c r="ECE215" s="464"/>
      <c r="ECF215" s="464"/>
      <c r="ECG215" s="464"/>
      <c r="ECH215" s="464"/>
      <c r="ECI215" s="464"/>
      <c r="ECJ215" s="464"/>
      <c r="ECK215" s="464"/>
      <c r="ECL215" s="464"/>
      <c r="ECM215" s="464"/>
      <c r="ECN215" s="464"/>
      <c r="ECO215" s="464"/>
      <c r="ECP215" s="464"/>
      <c r="ECQ215" s="464"/>
      <c r="ECR215" s="464"/>
      <c r="ECS215" s="464"/>
      <c r="ECT215" s="464"/>
      <c r="ECU215" s="464"/>
      <c r="ECV215" s="464"/>
      <c r="ECW215" s="464"/>
      <c r="ECX215" s="464"/>
      <c r="ECY215" s="464"/>
      <c r="ECZ215" s="464"/>
      <c r="EDA215" s="464"/>
      <c r="EDB215" s="464"/>
      <c r="EDC215" s="464"/>
      <c r="EDD215" s="464"/>
      <c r="EDE215" s="464"/>
      <c r="EDF215" s="464"/>
      <c r="EDG215" s="464"/>
      <c r="EDH215" s="464"/>
      <c r="EDI215" s="464"/>
      <c r="EDJ215" s="464"/>
      <c r="EDK215" s="464"/>
      <c r="EDL215" s="464"/>
      <c r="EDM215" s="464"/>
      <c r="EDN215" s="464"/>
      <c r="EDO215" s="464"/>
      <c r="EDP215" s="464"/>
      <c r="EDQ215" s="464"/>
      <c r="EDR215" s="464"/>
      <c r="EDS215" s="464"/>
      <c r="EDT215" s="464"/>
      <c r="EDU215" s="464"/>
      <c r="EDV215" s="464"/>
      <c r="EDW215" s="464"/>
      <c r="EDX215" s="464"/>
      <c r="EDY215" s="464"/>
      <c r="EDZ215" s="464"/>
      <c r="EEA215" s="464"/>
      <c r="EEB215" s="464"/>
      <c r="EEC215" s="464"/>
      <c r="EED215" s="464"/>
      <c r="EEE215" s="464"/>
      <c r="EEF215" s="464"/>
      <c r="EEG215" s="464"/>
      <c r="EEH215" s="464"/>
      <c r="EEI215" s="464"/>
      <c r="EEJ215" s="464"/>
      <c r="EEK215" s="464"/>
      <c r="EEL215" s="464"/>
      <c r="EEM215" s="464"/>
      <c r="EEN215" s="464"/>
      <c r="EEO215" s="464"/>
      <c r="EEP215" s="464"/>
      <c r="EEQ215" s="464"/>
      <c r="EER215" s="464"/>
      <c r="EES215" s="464"/>
      <c r="EET215" s="464"/>
      <c r="EEU215" s="464"/>
      <c r="EEV215" s="464"/>
      <c r="EEW215" s="464"/>
      <c r="EEX215" s="464"/>
      <c r="EEY215" s="464"/>
      <c r="EEZ215" s="464"/>
      <c r="EFA215" s="464"/>
      <c r="EFB215" s="464"/>
      <c r="EFC215" s="464"/>
      <c r="EFD215" s="464"/>
      <c r="EFE215" s="464"/>
      <c r="EFF215" s="464"/>
      <c r="EFG215" s="464"/>
      <c r="EFH215" s="464"/>
      <c r="EFI215" s="464"/>
      <c r="EFJ215" s="464"/>
      <c r="EFK215" s="464"/>
      <c r="EFL215" s="464"/>
      <c r="EFM215" s="464"/>
      <c r="EFN215" s="464"/>
      <c r="EFO215" s="464"/>
      <c r="EFP215" s="464"/>
      <c r="EFQ215" s="464"/>
      <c r="EFR215" s="464"/>
      <c r="EFS215" s="464"/>
      <c r="EFT215" s="464"/>
      <c r="EFU215" s="464"/>
      <c r="EFV215" s="464"/>
      <c r="EFW215" s="464"/>
      <c r="EFX215" s="464"/>
      <c r="EFY215" s="464"/>
      <c r="EFZ215" s="464"/>
      <c r="EGA215" s="464"/>
      <c r="EGB215" s="464"/>
      <c r="EGC215" s="464"/>
      <c r="EGD215" s="464"/>
      <c r="EGE215" s="464"/>
      <c r="EGF215" s="464"/>
      <c r="EGG215" s="464"/>
      <c r="EGH215" s="464"/>
      <c r="EGI215" s="464"/>
      <c r="EGJ215" s="464"/>
      <c r="EGK215" s="464"/>
      <c r="EGL215" s="464"/>
      <c r="EGM215" s="464"/>
      <c r="EGN215" s="464"/>
      <c r="EGO215" s="464"/>
      <c r="EGP215" s="464"/>
      <c r="EGQ215" s="464"/>
      <c r="EGR215" s="464"/>
      <c r="EGS215" s="464"/>
      <c r="EGT215" s="464"/>
      <c r="EGU215" s="464"/>
      <c r="EGV215" s="464"/>
      <c r="EGW215" s="464"/>
      <c r="EGX215" s="464"/>
      <c r="EGY215" s="464"/>
      <c r="EGZ215" s="464"/>
      <c r="EHA215" s="464"/>
      <c r="EHB215" s="464"/>
      <c r="EHC215" s="464"/>
      <c r="EHD215" s="464"/>
      <c r="EHE215" s="464"/>
      <c r="EHF215" s="464"/>
      <c r="EHG215" s="464"/>
      <c r="EHH215" s="464"/>
      <c r="EHI215" s="464"/>
      <c r="EHJ215" s="464"/>
      <c r="EHK215" s="464"/>
      <c r="EHL215" s="464"/>
      <c r="EHM215" s="464"/>
      <c r="EHN215" s="464"/>
      <c r="EHO215" s="464"/>
      <c r="EHP215" s="464"/>
      <c r="EHQ215" s="464"/>
      <c r="EHR215" s="464"/>
      <c r="EHS215" s="464"/>
      <c r="EHT215" s="464"/>
      <c r="EHU215" s="464"/>
      <c r="EHV215" s="464"/>
      <c r="EHW215" s="464"/>
      <c r="EHX215" s="464"/>
      <c r="EHY215" s="464"/>
      <c r="EHZ215" s="464"/>
      <c r="EIA215" s="464"/>
      <c r="EIB215" s="464"/>
      <c r="EIC215" s="464"/>
      <c r="EID215" s="464"/>
      <c r="EIE215" s="464"/>
      <c r="EIF215" s="464"/>
      <c r="EIG215" s="464"/>
      <c r="EIH215" s="464"/>
      <c r="EII215" s="464"/>
      <c r="EIJ215" s="464"/>
      <c r="EIK215" s="464"/>
      <c r="EIL215" s="464"/>
      <c r="EIM215" s="464"/>
      <c r="EIN215" s="464"/>
      <c r="EIO215" s="464"/>
      <c r="EIP215" s="464"/>
      <c r="EIQ215" s="464"/>
      <c r="EIR215" s="464"/>
      <c r="EIS215" s="464"/>
      <c r="EIT215" s="464"/>
      <c r="EIU215" s="464"/>
      <c r="EIV215" s="464"/>
      <c r="EIW215" s="464"/>
      <c r="EIX215" s="464"/>
      <c r="EIY215" s="464"/>
      <c r="EIZ215" s="464"/>
      <c r="EJA215" s="464"/>
      <c r="EJB215" s="464"/>
      <c r="EJC215" s="464"/>
      <c r="EJD215" s="464"/>
      <c r="EJE215" s="464"/>
      <c r="EJF215" s="464"/>
      <c r="EJG215" s="464"/>
      <c r="EJH215" s="464"/>
      <c r="EJI215" s="464"/>
      <c r="EJJ215" s="464"/>
      <c r="EJK215" s="464"/>
      <c r="EJL215" s="464"/>
      <c r="EJM215" s="464"/>
      <c r="EJN215" s="464"/>
      <c r="EJO215" s="464"/>
      <c r="EJP215" s="464"/>
      <c r="EJQ215" s="464"/>
      <c r="EJR215" s="464"/>
      <c r="EJS215" s="464"/>
      <c r="EJT215" s="464"/>
      <c r="EJU215" s="464"/>
      <c r="EJV215" s="464"/>
      <c r="EJW215" s="464"/>
      <c r="EJX215" s="464"/>
      <c r="EJY215" s="464"/>
      <c r="EJZ215" s="464"/>
      <c r="EKA215" s="464"/>
      <c r="EKB215" s="464"/>
      <c r="EKC215" s="464"/>
      <c r="EKD215" s="464"/>
      <c r="EKE215" s="464"/>
      <c r="EKF215" s="464"/>
      <c r="EKG215" s="464"/>
      <c r="EKH215" s="464"/>
      <c r="EKI215" s="464"/>
      <c r="EKJ215" s="464"/>
      <c r="EKK215" s="464"/>
      <c r="EKL215" s="464"/>
      <c r="EKM215" s="464"/>
      <c r="EKN215" s="464"/>
      <c r="EKO215" s="464"/>
      <c r="EKP215" s="464"/>
      <c r="EKQ215" s="464"/>
      <c r="EKR215" s="464"/>
      <c r="EKS215" s="464"/>
      <c r="EKT215" s="464"/>
      <c r="EKU215" s="464"/>
      <c r="EKV215" s="464"/>
      <c r="EKW215" s="464"/>
      <c r="EKX215" s="464"/>
      <c r="EKY215" s="464"/>
      <c r="EKZ215" s="464"/>
      <c r="ELA215" s="464"/>
      <c r="ELB215" s="464"/>
      <c r="ELC215" s="464"/>
      <c r="ELD215" s="464"/>
      <c r="ELE215" s="464"/>
      <c r="ELF215" s="464"/>
      <c r="ELG215" s="464"/>
      <c r="ELH215" s="464"/>
      <c r="ELI215" s="464"/>
      <c r="ELJ215" s="464"/>
      <c r="ELK215" s="464"/>
      <c r="ELL215" s="464"/>
      <c r="ELM215" s="464"/>
      <c r="ELN215" s="464"/>
      <c r="ELO215" s="464"/>
      <c r="ELP215" s="464"/>
      <c r="ELQ215" s="464"/>
      <c r="ELR215" s="464"/>
      <c r="ELS215" s="464"/>
      <c r="ELT215" s="464"/>
      <c r="ELU215" s="464"/>
      <c r="ELV215" s="464"/>
      <c r="ELW215" s="464"/>
      <c r="ELX215" s="464"/>
      <c r="ELY215" s="464"/>
      <c r="ELZ215" s="464"/>
      <c r="EMA215" s="464"/>
      <c r="EMB215" s="464"/>
      <c r="EMC215" s="464"/>
      <c r="EMD215" s="464"/>
      <c r="EME215" s="464"/>
      <c r="EMF215" s="464"/>
      <c r="EMG215" s="464"/>
      <c r="EMH215" s="464"/>
      <c r="EMI215" s="464"/>
      <c r="EMJ215" s="464"/>
      <c r="EMK215" s="464"/>
      <c r="EML215" s="464"/>
      <c r="EMM215" s="464"/>
      <c r="EMN215" s="464"/>
      <c r="EMO215" s="464"/>
      <c r="EMP215" s="464"/>
      <c r="EMQ215" s="464"/>
      <c r="EMR215" s="464"/>
      <c r="EMS215" s="464"/>
      <c r="EMT215" s="464"/>
      <c r="EMU215" s="464"/>
      <c r="EMV215" s="464"/>
      <c r="EMW215" s="464"/>
      <c r="EMX215" s="464"/>
      <c r="EMY215" s="464"/>
      <c r="EMZ215" s="464"/>
      <c r="ENA215" s="464"/>
      <c r="ENB215" s="464"/>
      <c r="ENC215" s="464"/>
      <c r="END215" s="464"/>
      <c r="ENE215" s="464"/>
      <c r="ENF215" s="464"/>
      <c r="ENG215" s="464"/>
      <c r="ENH215" s="464"/>
      <c r="ENI215" s="464"/>
      <c r="ENJ215" s="464"/>
      <c r="ENK215" s="464"/>
      <c r="ENL215" s="464"/>
      <c r="ENM215" s="464"/>
      <c r="ENN215" s="464"/>
      <c r="ENO215" s="464"/>
      <c r="ENP215" s="464"/>
      <c r="ENQ215" s="464"/>
      <c r="ENR215" s="464"/>
      <c r="ENS215" s="464"/>
      <c r="ENT215" s="464"/>
      <c r="ENU215" s="464"/>
      <c r="ENV215" s="464"/>
      <c r="ENW215" s="464"/>
      <c r="ENX215" s="464"/>
      <c r="ENY215" s="464"/>
      <c r="ENZ215" s="464"/>
      <c r="EOA215" s="464"/>
      <c r="EOB215" s="464"/>
      <c r="EOC215" s="464"/>
      <c r="EOD215" s="464"/>
      <c r="EOE215" s="464"/>
      <c r="EOF215" s="464"/>
      <c r="EOG215" s="464"/>
      <c r="EOH215" s="464"/>
      <c r="EOI215" s="464"/>
      <c r="EOJ215" s="464"/>
      <c r="EOK215" s="464"/>
      <c r="EOL215" s="464"/>
      <c r="EOM215" s="464"/>
      <c r="EON215" s="464"/>
      <c r="EOO215" s="464"/>
      <c r="EOP215" s="464"/>
      <c r="EOQ215" s="464"/>
      <c r="EOR215" s="464"/>
      <c r="EOS215" s="464"/>
      <c r="EOT215" s="464"/>
      <c r="EOU215" s="464"/>
      <c r="EOV215" s="464"/>
      <c r="EOW215" s="464"/>
      <c r="EOX215" s="464"/>
      <c r="EOY215" s="464"/>
      <c r="EOZ215" s="464"/>
      <c r="EPA215" s="464"/>
      <c r="EPB215" s="464"/>
      <c r="EPC215" s="464"/>
      <c r="EPD215" s="464"/>
      <c r="EPE215" s="464"/>
      <c r="EPF215" s="464"/>
      <c r="EPG215" s="464"/>
      <c r="EPH215" s="464"/>
      <c r="EPI215" s="464"/>
      <c r="EPJ215" s="464"/>
      <c r="EPK215" s="464"/>
      <c r="EPL215" s="464"/>
      <c r="EPM215" s="464"/>
      <c r="EPN215" s="464"/>
      <c r="EPO215" s="464"/>
      <c r="EPP215" s="464"/>
      <c r="EPQ215" s="464"/>
      <c r="EPR215" s="464"/>
      <c r="EPS215" s="464"/>
      <c r="EPT215" s="464"/>
      <c r="EPU215" s="464"/>
      <c r="EPV215" s="464"/>
      <c r="EPW215" s="464"/>
      <c r="EPX215" s="464"/>
      <c r="EPY215" s="464"/>
      <c r="EPZ215" s="464"/>
      <c r="EQA215" s="464"/>
      <c r="EQB215" s="464"/>
      <c r="EQC215" s="464"/>
      <c r="EQD215" s="464"/>
      <c r="EQE215" s="464"/>
      <c r="EQF215" s="464"/>
      <c r="EQG215" s="464"/>
      <c r="EQH215" s="464"/>
      <c r="EQI215" s="464"/>
      <c r="EQJ215" s="464"/>
      <c r="EQK215" s="464"/>
      <c r="EQL215" s="464"/>
      <c r="EQM215" s="464"/>
      <c r="EQN215" s="464"/>
      <c r="EQO215" s="464"/>
      <c r="EQP215" s="464"/>
      <c r="EQQ215" s="464"/>
      <c r="EQR215" s="464"/>
      <c r="EQS215" s="464"/>
      <c r="EQT215" s="464"/>
      <c r="EQU215" s="464"/>
      <c r="EQV215" s="464"/>
      <c r="EQW215" s="464"/>
      <c r="EQX215" s="464"/>
      <c r="EQY215" s="464"/>
      <c r="EQZ215" s="464"/>
      <c r="ERA215" s="464"/>
      <c r="ERB215" s="464"/>
      <c r="ERC215" s="464"/>
      <c r="ERD215" s="464"/>
      <c r="ERE215" s="464"/>
      <c r="ERF215" s="464"/>
      <c r="ERG215" s="464"/>
      <c r="ERH215" s="464"/>
      <c r="ERI215" s="464"/>
      <c r="ERJ215" s="464"/>
      <c r="ERK215" s="464"/>
      <c r="ERL215" s="464"/>
      <c r="ERM215" s="464"/>
      <c r="ERN215" s="464"/>
      <c r="ERO215" s="464"/>
      <c r="ERP215" s="464"/>
      <c r="ERQ215" s="464"/>
      <c r="ERR215" s="464"/>
      <c r="ERS215" s="464"/>
      <c r="ERT215" s="464"/>
      <c r="ERU215" s="464"/>
      <c r="ERV215" s="464"/>
      <c r="ERW215" s="464"/>
      <c r="ERX215" s="464"/>
      <c r="ERY215" s="464"/>
      <c r="ERZ215" s="464"/>
      <c r="ESA215" s="464"/>
      <c r="ESB215" s="464"/>
      <c r="ESC215" s="464"/>
      <c r="ESD215" s="464"/>
      <c r="ESE215" s="464"/>
      <c r="ESF215" s="464"/>
      <c r="ESG215" s="464"/>
      <c r="ESH215" s="464"/>
      <c r="ESI215" s="464"/>
      <c r="ESJ215" s="464"/>
      <c r="ESK215" s="464"/>
      <c r="ESL215" s="464"/>
      <c r="ESM215" s="464"/>
      <c r="ESN215" s="464"/>
      <c r="ESO215" s="464"/>
      <c r="ESP215" s="464"/>
      <c r="ESQ215" s="464"/>
      <c r="ESR215" s="464"/>
      <c r="ESS215" s="464"/>
      <c r="EST215" s="464"/>
      <c r="ESU215" s="464"/>
      <c r="ESV215" s="464"/>
      <c r="ESW215" s="464"/>
      <c r="ESX215" s="464"/>
      <c r="ESY215" s="464"/>
      <c r="ESZ215" s="464"/>
      <c r="ETA215" s="464"/>
      <c r="ETB215" s="464"/>
      <c r="ETC215" s="464"/>
      <c r="ETD215" s="464"/>
      <c r="ETE215" s="464"/>
      <c r="ETF215" s="464"/>
      <c r="ETG215" s="464"/>
      <c r="ETH215" s="464"/>
      <c r="ETI215" s="464"/>
      <c r="ETJ215" s="464"/>
      <c r="ETK215" s="464"/>
      <c r="ETL215" s="464"/>
      <c r="ETM215" s="464"/>
      <c r="ETN215" s="464"/>
      <c r="ETO215" s="464"/>
      <c r="ETP215" s="464"/>
      <c r="ETQ215" s="464"/>
      <c r="ETR215" s="464"/>
      <c r="ETS215" s="464"/>
      <c r="ETT215" s="464"/>
      <c r="ETU215" s="464"/>
      <c r="ETV215" s="464"/>
      <c r="ETW215" s="464"/>
      <c r="ETX215" s="464"/>
      <c r="ETY215" s="464"/>
      <c r="ETZ215" s="464"/>
      <c r="EUA215" s="464"/>
      <c r="EUB215" s="464"/>
      <c r="EUC215" s="464"/>
      <c r="EUD215" s="464"/>
      <c r="EUE215" s="464"/>
      <c r="EUF215" s="464"/>
      <c r="EUG215" s="464"/>
      <c r="EUH215" s="464"/>
      <c r="EUI215" s="464"/>
      <c r="EUJ215" s="464"/>
      <c r="EUK215" s="464"/>
      <c r="EUL215" s="464"/>
      <c r="EUM215" s="464"/>
      <c r="EUN215" s="464"/>
      <c r="EUO215" s="464"/>
      <c r="EUP215" s="464"/>
      <c r="EUQ215" s="464"/>
      <c r="EUR215" s="464"/>
      <c r="EUS215" s="464"/>
      <c r="EUT215" s="464"/>
      <c r="EUU215" s="464"/>
      <c r="EUV215" s="464"/>
      <c r="EUW215" s="464"/>
      <c r="EUX215" s="464"/>
      <c r="EUY215" s="464"/>
      <c r="EUZ215" s="464"/>
      <c r="EVA215" s="464"/>
      <c r="EVB215" s="464"/>
      <c r="EVC215" s="464"/>
      <c r="EVD215" s="464"/>
      <c r="EVE215" s="464"/>
      <c r="EVF215" s="464"/>
      <c r="EVG215" s="464"/>
      <c r="EVH215" s="464"/>
      <c r="EVI215" s="464"/>
      <c r="EVJ215" s="464"/>
      <c r="EVK215" s="464"/>
      <c r="EVL215" s="464"/>
      <c r="EVM215" s="464"/>
      <c r="EVN215" s="464"/>
      <c r="EVO215" s="464"/>
      <c r="EVP215" s="464"/>
      <c r="EVQ215" s="464"/>
      <c r="EVR215" s="464"/>
      <c r="EVS215" s="464"/>
      <c r="EVT215" s="464"/>
      <c r="EVU215" s="464"/>
      <c r="EVV215" s="464"/>
      <c r="EVW215" s="464"/>
      <c r="EVX215" s="464"/>
      <c r="EVY215" s="464"/>
      <c r="EVZ215" s="464"/>
      <c r="EWA215" s="464"/>
      <c r="EWB215" s="464"/>
      <c r="EWC215" s="464"/>
      <c r="EWD215" s="464"/>
      <c r="EWE215" s="464"/>
      <c r="EWF215" s="464"/>
      <c r="EWG215" s="464"/>
      <c r="EWH215" s="464"/>
      <c r="EWI215" s="464"/>
      <c r="EWJ215" s="464"/>
      <c r="EWK215" s="464"/>
      <c r="EWL215" s="464"/>
      <c r="EWM215" s="464"/>
      <c r="EWN215" s="464"/>
      <c r="EWO215" s="464"/>
      <c r="EWP215" s="464"/>
      <c r="EWQ215" s="464"/>
      <c r="EWR215" s="464"/>
      <c r="EWS215" s="464"/>
      <c r="EWT215" s="464"/>
      <c r="EWU215" s="464"/>
      <c r="EWV215" s="464"/>
      <c r="EWW215" s="464"/>
      <c r="EWX215" s="464"/>
      <c r="EWY215" s="464"/>
      <c r="EWZ215" s="464"/>
      <c r="EXA215" s="464"/>
      <c r="EXB215" s="464"/>
      <c r="EXC215" s="464"/>
      <c r="EXD215" s="464"/>
      <c r="EXE215" s="464"/>
      <c r="EXF215" s="464"/>
      <c r="EXG215" s="464"/>
      <c r="EXH215" s="464"/>
      <c r="EXI215" s="464"/>
      <c r="EXJ215" s="464"/>
      <c r="EXK215" s="464"/>
      <c r="EXL215" s="464"/>
      <c r="EXM215" s="464"/>
      <c r="EXN215" s="464"/>
      <c r="EXO215" s="464"/>
      <c r="EXP215" s="464"/>
      <c r="EXQ215" s="464"/>
      <c r="EXR215" s="464"/>
      <c r="EXS215" s="464"/>
      <c r="EXT215" s="464"/>
      <c r="EXU215" s="464"/>
      <c r="EXV215" s="464"/>
      <c r="EXW215" s="464"/>
      <c r="EXX215" s="464"/>
      <c r="EXY215" s="464"/>
      <c r="EXZ215" s="464"/>
      <c r="EYA215" s="464"/>
      <c r="EYB215" s="464"/>
      <c r="EYC215" s="464"/>
      <c r="EYD215" s="464"/>
      <c r="EYE215" s="464"/>
      <c r="EYF215" s="464"/>
      <c r="EYG215" s="464"/>
      <c r="EYH215" s="464"/>
      <c r="EYI215" s="464"/>
      <c r="EYJ215" s="464"/>
      <c r="EYK215" s="464"/>
      <c r="EYL215" s="464"/>
      <c r="EYM215" s="464"/>
      <c r="EYN215" s="464"/>
      <c r="EYO215" s="464"/>
      <c r="EYP215" s="464"/>
      <c r="EYQ215" s="464"/>
      <c r="EYR215" s="464"/>
      <c r="EYS215" s="464"/>
      <c r="EYT215" s="464"/>
      <c r="EYU215" s="464"/>
      <c r="EYV215" s="464"/>
      <c r="EYW215" s="464"/>
      <c r="EYX215" s="464"/>
      <c r="EYY215" s="464"/>
      <c r="EYZ215" s="464"/>
      <c r="EZA215" s="464"/>
      <c r="EZB215" s="464"/>
      <c r="EZC215" s="464"/>
      <c r="EZD215" s="464"/>
      <c r="EZE215" s="464"/>
      <c r="EZF215" s="464"/>
      <c r="EZG215" s="464"/>
      <c r="EZH215" s="464"/>
      <c r="EZI215" s="464"/>
      <c r="EZJ215" s="464"/>
      <c r="EZK215" s="464"/>
      <c r="EZL215" s="464"/>
      <c r="EZM215" s="464"/>
      <c r="EZN215" s="464"/>
      <c r="EZO215" s="464"/>
      <c r="EZP215" s="464"/>
      <c r="EZQ215" s="464"/>
      <c r="EZR215" s="464"/>
      <c r="EZS215" s="464"/>
      <c r="EZT215" s="464"/>
      <c r="EZU215" s="464"/>
      <c r="EZV215" s="464"/>
      <c r="EZW215" s="464"/>
      <c r="EZX215" s="464"/>
      <c r="EZY215" s="464"/>
      <c r="EZZ215" s="464"/>
      <c r="FAA215" s="464"/>
      <c r="FAB215" s="464"/>
      <c r="FAC215" s="464"/>
      <c r="FAD215" s="464"/>
      <c r="FAE215" s="464"/>
      <c r="FAF215" s="464"/>
      <c r="FAG215" s="464"/>
      <c r="FAH215" s="464"/>
      <c r="FAI215" s="464"/>
      <c r="FAJ215" s="464"/>
      <c r="FAK215" s="464"/>
      <c r="FAL215" s="464"/>
      <c r="FAM215" s="464"/>
      <c r="FAN215" s="464"/>
      <c r="FAO215" s="464"/>
      <c r="FAP215" s="464"/>
      <c r="FAQ215" s="464"/>
      <c r="FAR215" s="464"/>
      <c r="FAS215" s="464"/>
      <c r="FAT215" s="464"/>
      <c r="FAU215" s="464"/>
      <c r="FAV215" s="464"/>
      <c r="FAW215" s="464"/>
      <c r="FAX215" s="464"/>
      <c r="FAY215" s="464"/>
      <c r="FAZ215" s="464"/>
      <c r="FBA215" s="464"/>
      <c r="FBB215" s="464"/>
      <c r="FBC215" s="464"/>
      <c r="FBD215" s="464"/>
      <c r="FBE215" s="464"/>
      <c r="FBF215" s="464"/>
      <c r="FBG215" s="464"/>
      <c r="FBH215" s="464"/>
      <c r="FBI215" s="464"/>
      <c r="FBJ215" s="464"/>
      <c r="FBK215" s="464"/>
      <c r="FBL215" s="464"/>
      <c r="FBM215" s="464"/>
      <c r="FBN215" s="464"/>
      <c r="FBO215" s="464"/>
      <c r="FBP215" s="464"/>
      <c r="FBQ215" s="464"/>
      <c r="FBR215" s="464"/>
      <c r="FBS215" s="464"/>
      <c r="FBT215" s="464"/>
      <c r="FBU215" s="464"/>
      <c r="FBV215" s="464"/>
      <c r="FBW215" s="464"/>
      <c r="FBX215" s="464"/>
      <c r="FBY215" s="464"/>
      <c r="FBZ215" s="464"/>
      <c r="FCA215" s="464"/>
      <c r="FCB215" s="464"/>
      <c r="FCC215" s="464"/>
      <c r="FCD215" s="464"/>
      <c r="FCE215" s="464"/>
      <c r="FCF215" s="464"/>
      <c r="FCG215" s="464"/>
      <c r="FCH215" s="464"/>
      <c r="FCI215" s="464"/>
      <c r="FCJ215" s="464"/>
      <c r="FCK215" s="464"/>
      <c r="FCL215" s="464"/>
      <c r="FCM215" s="464"/>
      <c r="FCN215" s="464"/>
      <c r="FCO215" s="464"/>
      <c r="FCP215" s="464"/>
      <c r="FCQ215" s="464"/>
      <c r="FCR215" s="464"/>
      <c r="FCS215" s="464"/>
      <c r="FCT215" s="464"/>
      <c r="FCU215" s="464"/>
      <c r="FCV215" s="464"/>
      <c r="FCW215" s="464"/>
      <c r="FCX215" s="464"/>
      <c r="FCY215" s="464"/>
      <c r="FCZ215" s="464"/>
      <c r="FDA215" s="464"/>
      <c r="FDB215" s="464"/>
      <c r="FDC215" s="464"/>
      <c r="FDD215" s="464"/>
      <c r="FDE215" s="464"/>
      <c r="FDF215" s="464"/>
      <c r="FDG215" s="464"/>
      <c r="FDH215" s="464"/>
      <c r="FDI215" s="464"/>
      <c r="FDJ215" s="464"/>
      <c r="FDK215" s="464"/>
      <c r="FDL215" s="464"/>
      <c r="FDM215" s="464"/>
      <c r="FDN215" s="464"/>
      <c r="FDO215" s="464"/>
      <c r="FDP215" s="464"/>
      <c r="FDQ215" s="464"/>
      <c r="FDR215" s="464"/>
      <c r="FDS215" s="464"/>
      <c r="FDT215" s="464"/>
      <c r="FDU215" s="464"/>
      <c r="FDV215" s="464"/>
      <c r="FDW215" s="464"/>
      <c r="FDX215" s="464"/>
      <c r="FDY215" s="464"/>
      <c r="FDZ215" s="464"/>
      <c r="FEA215" s="464"/>
      <c r="FEB215" s="464"/>
      <c r="FEC215" s="464"/>
      <c r="FED215" s="464"/>
      <c r="FEE215" s="464"/>
      <c r="FEF215" s="464"/>
      <c r="FEG215" s="464"/>
      <c r="FEH215" s="464"/>
      <c r="FEI215" s="464"/>
      <c r="FEJ215" s="464"/>
      <c r="FEK215" s="464"/>
      <c r="FEL215" s="464"/>
      <c r="FEM215" s="464"/>
      <c r="FEN215" s="464"/>
      <c r="FEO215" s="464"/>
      <c r="FEP215" s="464"/>
      <c r="FEQ215" s="464"/>
      <c r="FER215" s="464"/>
      <c r="FES215" s="464"/>
      <c r="FET215" s="464"/>
      <c r="FEU215" s="464"/>
      <c r="FEV215" s="464"/>
      <c r="FEW215" s="464"/>
      <c r="FEX215" s="464"/>
      <c r="FEY215" s="464"/>
      <c r="FEZ215" s="464"/>
      <c r="FFA215" s="464"/>
      <c r="FFB215" s="464"/>
      <c r="FFC215" s="464"/>
      <c r="FFD215" s="464"/>
      <c r="FFE215" s="464"/>
      <c r="FFF215" s="464"/>
      <c r="FFG215" s="464"/>
      <c r="FFH215" s="464"/>
      <c r="FFI215" s="464"/>
      <c r="FFJ215" s="464"/>
      <c r="FFK215" s="464"/>
      <c r="FFL215" s="464"/>
      <c r="FFM215" s="464"/>
      <c r="FFN215" s="464"/>
      <c r="FFO215" s="464"/>
      <c r="FFP215" s="464"/>
      <c r="FFQ215" s="464"/>
      <c r="FFR215" s="464"/>
      <c r="FFS215" s="464"/>
      <c r="FFT215" s="464"/>
      <c r="FFU215" s="464"/>
      <c r="FFV215" s="464"/>
      <c r="FFW215" s="464"/>
      <c r="FFX215" s="464"/>
      <c r="FFY215" s="464"/>
      <c r="FFZ215" s="464"/>
      <c r="FGA215" s="464"/>
      <c r="FGB215" s="464"/>
      <c r="FGC215" s="464"/>
      <c r="FGD215" s="464"/>
      <c r="FGE215" s="464"/>
      <c r="FGF215" s="464"/>
      <c r="FGG215" s="464"/>
      <c r="FGH215" s="464"/>
      <c r="FGI215" s="464"/>
      <c r="FGJ215" s="464"/>
      <c r="FGK215" s="464"/>
      <c r="FGL215" s="464"/>
      <c r="FGM215" s="464"/>
      <c r="FGN215" s="464"/>
      <c r="FGO215" s="464"/>
      <c r="FGP215" s="464"/>
      <c r="FGQ215" s="464"/>
      <c r="FGR215" s="464"/>
      <c r="FGS215" s="464"/>
      <c r="FGT215" s="464"/>
      <c r="FGU215" s="464"/>
      <c r="FGV215" s="464"/>
      <c r="FGW215" s="464"/>
      <c r="FGX215" s="464"/>
      <c r="FGY215" s="464"/>
      <c r="FGZ215" s="464"/>
      <c r="FHA215" s="464"/>
      <c r="FHB215" s="464"/>
      <c r="FHC215" s="464"/>
      <c r="FHD215" s="464"/>
      <c r="FHE215" s="464"/>
      <c r="FHF215" s="464"/>
      <c r="FHG215" s="464"/>
      <c r="FHH215" s="464"/>
      <c r="FHI215" s="464"/>
      <c r="FHJ215" s="464"/>
      <c r="FHK215" s="464"/>
      <c r="FHL215" s="464"/>
      <c r="FHM215" s="464"/>
      <c r="FHN215" s="464"/>
      <c r="FHO215" s="464"/>
      <c r="FHP215" s="464"/>
      <c r="FHQ215" s="464"/>
      <c r="FHR215" s="464"/>
      <c r="FHS215" s="464"/>
      <c r="FHT215" s="464"/>
      <c r="FHU215" s="464"/>
      <c r="FHV215" s="464"/>
      <c r="FHW215" s="464"/>
      <c r="FHX215" s="464"/>
      <c r="FHY215" s="464"/>
      <c r="FHZ215" s="464"/>
      <c r="FIA215" s="464"/>
      <c r="FIB215" s="464"/>
      <c r="FIC215" s="464"/>
      <c r="FID215" s="464"/>
      <c r="FIE215" s="464"/>
      <c r="FIF215" s="464"/>
      <c r="FIG215" s="464"/>
      <c r="FIH215" s="464"/>
      <c r="FII215" s="464"/>
      <c r="FIJ215" s="464"/>
      <c r="FIK215" s="464"/>
      <c r="FIL215" s="464"/>
      <c r="FIM215" s="464"/>
      <c r="FIN215" s="464"/>
      <c r="FIO215" s="464"/>
      <c r="FIP215" s="464"/>
      <c r="FIQ215" s="464"/>
      <c r="FIR215" s="464"/>
      <c r="FIS215" s="464"/>
      <c r="FIT215" s="464"/>
      <c r="FIU215" s="464"/>
      <c r="FIV215" s="464"/>
      <c r="FIW215" s="464"/>
      <c r="FIX215" s="464"/>
      <c r="FIY215" s="464"/>
      <c r="FIZ215" s="464"/>
      <c r="FJA215" s="464"/>
      <c r="FJB215" s="464"/>
      <c r="FJC215" s="464"/>
      <c r="FJD215" s="464"/>
      <c r="FJE215" s="464"/>
      <c r="FJF215" s="464"/>
      <c r="FJG215" s="464"/>
      <c r="FJH215" s="464"/>
      <c r="FJI215" s="464"/>
      <c r="FJJ215" s="464"/>
      <c r="FJK215" s="464"/>
      <c r="FJL215" s="464"/>
      <c r="FJM215" s="464"/>
      <c r="FJN215" s="464"/>
      <c r="FJO215" s="464"/>
      <c r="FJP215" s="464"/>
      <c r="FJQ215" s="464"/>
      <c r="FJR215" s="464"/>
      <c r="FJS215" s="464"/>
      <c r="FJT215" s="464"/>
      <c r="FJU215" s="464"/>
      <c r="FJV215" s="464"/>
      <c r="FJW215" s="464"/>
      <c r="FJX215" s="464"/>
      <c r="FJY215" s="464"/>
      <c r="FJZ215" s="464"/>
      <c r="FKA215" s="464"/>
      <c r="FKB215" s="464"/>
      <c r="FKC215" s="464"/>
      <c r="FKD215" s="464"/>
      <c r="FKE215" s="464"/>
      <c r="FKF215" s="464"/>
      <c r="FKG215" s="464"/>
      <c r="FKH215" s="464"/>
      <c r="FKI215" s="464"/>
      <c r="FKJ215" s="464"/>
      <c r="FKK215" s="464"/>
      <c r="FKL215" s="464"/>
      <c r="FKM215" s="464"/>
      <c r="FKN215" s="464"/>
      <c r="FKO215" s="464"/>
      <c r="FKP215" s="464"/>
      <c r="FKQ215" s="464"/>
      <c r="FKR215" s="464"/>
      <c r="FKS215" s="464"/>
      <c r="FKT215" s="464"/>
      <c r="FKU215" s="464"/>
      <c r="FKV215" s="464"/>
      <c r="FKW215" s="464"/>
      <c r="FKX215" s="464"/>
      <c r="FKY215" s="464"/>
      <c r="FKZ215" s="464"/>
      <c r="FLA215" s="464"/>
      <c r="FLB215" s="464"/>
      <c r="FLC215" s="464"/>
      <c r="FLD215" s="464"/>
      <c r="FLE215" s="464"/>
      <c r="FLF215" s="464"/>
      <c r="FLG215" s="464"/>
      <c r="FLH215" s="464"/>
      <c r="FLI215" s="464"/>
      <c r="FLJ215" s="464"/>
      <c r="FLK215" s="464"/>
      <c r="FLL215" s="464"/>
      <c r="FLM215" s="464"/>
      <c r="FLN215" s="464"/>
      <c r="FLO215" s="464"/>
      <c r="FLP215" s="464"/>
      <c r="FLQ215" s="464"/>
      <c r="FLR215" s="464"/>
      <c r="FLS215" s="464"/>
      <c r="FLT215" s="464"/>
      <c r="FLU215" s="464"/>
      <c r="FLV215" s="464"/>
      <c r="FLW215" s="464"/>
      <c r="FLX215" s="464"/>
      <c r="FLY215" s="464"/>
      <c r="FLZ215" s="464"/>
      <c r="FMA215" s="464"/>
      <c r="FMB215" s="464"/>
      <c r="FMC215" s="464"/>
      <c r="FMD215" s="464"/>
      <c r="FME215" s="464"/>
      <c r="FMF215" s="464"/>
      <c r="FMG215" s="464"/>
      <c r="FMH215" s="464"/>
      <c r="FMI215" s="464"/>
      <c r="FMJ215" s="464"/>
      <c r="FMK215" s="464"/>
      <c r="FML215" s="464"/>
      <c r="FMM215" s="464"/>
      <c r="FMN215" s="464"/>
      <c r="FMO215" s="464"/>
      <c r="FMP215" s="464"/>
      <c r="FMQ215" s="464"/>
      <c r="FMR215" s="464"/>
      <c r="FMS215" s="464"/>
      <c r="FMT215" s="464"/>
      <c r="FMU215" s="464"/>
      <c r="FMV215" s="464"/>
      <c r="FMW215" s="464"/>
      <c r="FMX215" s="464"/>
      <c r="FMY215" s="464"/>
      <c r="FMZ215" s="464"/>
      <c r="FNA215" s="464"/>
      <c r="FNB215" s="464"/>
      <c r="FNC215" s="464"/>
      <c r="FND215" s="464"/>
      <c r="FNE215" s="464"/>
      <c r="FNF215" s="464"/>
      <c r="FNG215" s="464"/>
      <c r="FNH215" s="464"/>
      <c r="FNI215" s="464"/>
      <c r="FNJ215" s="464"/>
      <c r="FNK215" s="464"/>
      <c r="FNL215" s="464"/>
      <c r="FNM215" s="464"/>
      <c r="FNN215" s="464"/>
      <c r="FNO215" s="464"/>
      <c r="FNP215" s="464"/>
      <c r="FNQ215" s="464"/>
      <c r="FNR215" s="464"/>
      <c r="FNS215" s="464"/>
      <c r="FNT215" s="464"/>
      <c r="FNU215" s="464"/>
      <c r="FNV215" s="464"/>
      <c r="FNW215" s="464"/>
      <c r="FNX215" s="464"/>
      <c r="FNY215" s="464"/>
      <c r="FNZ215" s="464"/>
      <c r="FOA215" s="464"/>
      <c r="FOB215" s="464"/>
      <c r="FOC215" s="464"/>
      <c r="FOD215" s="464"/>
      <c r="FOE215" s="464"/>
      <c r="FOF215" s="464"/>
      <c r="FOG215" s="464"/>
      <c r="FOH215" s="464"/>
      <c r="FOI215" s="464"/>
      <c r="FOJ215" s="464"/>
      <c r="FOK215" s="464"/>
      <c r="FOL215" s="464"/>
      <c r="FOM215" s="464"/>
      <c r="FON215" s="464"/>
      <c r="FOO215" s="464"/>
      <c r="FOP215" s="464"/>
      <c r="FOQ215" s="464"/>
      <c r="FOR215" s="464"/>
      <c r="FOS215" s="464"/>
      <c r="FOT215" s="464"/>
      <c r="FOU215" s="464"/>
      <c r="FOV215" s="464"/>
      <c r="FOW215" s="464"/>
      <c r="FOX215" s="464"/>
      <c r="FOY215" s="464"/>
      <c r="FOZ215" s="464"/>
      <c r="FPA215" s="464"/>
      <c r="FPB215" s="464"/>
      <c r="FPC215" s="464"/>
      <c r="FPD215" s="464"/>
      <c r="FPE215" s="464"/>
      <c r="FPF215" s="464"/>
      <c r="FPG215" s="464"/>
      <c r="FPH215" s="464"/>
      <c r="FPI215" s="464"/>
      <c r="FPJ215" s="464"/>
      <c r="FPK215" s="464"/>
      <c r="FPL215" s="464"/>
      <c r="FPM215" s="464"/>
      <c r="FPN215" s="464"/>
      <c r="FPO215" s="464"/>
      <c r="FPP215" s="464"/>
      <c r="FPQ215" s="464"/>
      <c r="FPR215" s="464"/>
      <c r="FPS215" s="464"/>
      <c r="FPT215" s="464"/>
      <c r="FPU215" s="464"/>
      <c r="FPV215" s="464"/>
      <c r="FPW215" s="464"/>
      <c r="FPX215" s="464"/>
      <c r="FPY215" s="464"/>
      <c r="FPZ215" s="464"/>
      <c r="FQA215" s="464"/>
      <c r="FQB215" s="464"/>
      <c r="FQC215" s="464"/>
      <c r="FQD215" s="464"/>
      <c r="FQE215" s="464"/>
      <c r="FQF215" s="464"/>
      <c r="FQG215" s="464"/>
      <c r="FQH215" s="464"/>
      <c r="FQI215" s="464"/>
      <c r="FQJ215" s="464"/>
      <c r="FQK215" s="464"/>
      <c r="FQL215" s="464"/>
      <c r="FQM215" s="464"/>
      <c r="FQN215" s="464"/>
      <c r="FQO215" s="464"/>
      <c r="FQP215" s="464"/>
      <c r="FQQ215" s="464"/>
      <c r="FQR215" s="464"/>
      <c r="FQS215" s="464"/>
      <c r="FQT215" s="464"/>
      <c r="FQU215" s="464"/>
      <c r="FQV215" s="464"/>
      <c r="FQW215" s="464"/>
      <c r="FQX215" s="464"/>
      <c r="FQY215" s="464"/>
      <c r="FQZ215" s="464"/>
      <c r="FRA215" s="464"/>
      <c r="FRB215" s="464"/>
      <c r="FRC215" s="464"/>
      <c r="FRD215" s="464"/>
      <c r="FRE215" s="464"/>
      <c r="FRF215" s="464"/>
      <c r="FRG215" s="464"/>
      <c r="FRH215" s="464"/>
      <c r="FRI215" s="464"/>
      <c r="FRJ215" s="464"/>
      <c r="FRK215" s="464"/>
      <c r="FRL215" s="464"/>
      <c r="FRM215" s="464"/>
      <c r="FRN215" s="464"/>
      <c r="FRO215" s="464"/>
      <c r="FRP215" s="464"/>
      <c r="FRQ215" s="464"/>
      <c r="FRR215" s="464"/>
      <c r="FRS215" s="464"/>
      <c r="FRT215" s="464"/>
      <c r="FRU215" s="464"/>
      <c r="FRV215" s="464"/>
      <c r="FRW215" s="464"/>
      <c r="FRX215" s="464"/>
      <c r="FRY215" s="464"/>
      <c r="FRZ215" s="464"/>
      <c r="FSA215" s="464"/>
      <c r="FSB215" s="464"/>
      <c r="FSC215" s="464"/>
      <c r="FSD215" s="464"/>
      <c r="FSE215" s="464"/>
      <c r="FSF215" s="464"/>
      <c r="FSG215" s="464"/>
      <c r="FSH215" s="464"/>
      <c r="FSI215" s="464"/>
      <c r="FSJ215" s="464"/>
      <c r="FSK215" s="464"/>
      <c r="FSL215" s="464"/>
      <c r="FSM215" s="464"/>
      <c r="FSN215" s="464"/>
      <c r="FSO215" s="464"/>
      <c r="FSP215" s="464"/>
      <c r="FSQ215" s="464"/>
      <c r="FSR215" s="464"/>
      <c r="FSS215" s="464"/>
      <c r="FST215" s="464"/>
      <c r="FSU215" s="464"/>
      <c r="FSV215" s="464"/>
      <c r="FSW215" s="464"/>
      <c r="FSX215" s="464"/>
      <c r="FSY215" s="464"/>
      <c r="FSZ215" s="464"/>
      <c r="FTA215" s="464"/>
      <c r="FTB215" s="464"/>
      <c r="FTC215" s="464"/>
      <c r="FTD215" s="464"/>
      <c r="FTE215" s="464"/>
      <c r="FTF215" s="464"/>
      <c r="FTG215" s="464"/>
      <c r="FTH215" s="464"/>
      <c r="FTI215" s="464"/>
      <c r="FTJ215" s="464"/>
      <c r="FTK215" s="464"/>
      <c r="FTL215" s="464"/>
      <c r="FTM215" s="464"/>
      <c r="FTN215" s="464"/>
      <c r="FTO215" s="464"/>
      <c r="FTP215" s="464"/>
      <c r="FTQ215" s="464"/>
      <c r="FTR215" s="464"/>
      <c r="FTS215" s="464"/>
      <c r="FTT215" s="464"/>
      <c r="FTU215" s="464"/>
      <c r="FTV215" s="464"/>
      <c r="FTW215" s="464"/>
      <c r="FTX215" s="464"/>
      <c r="FTY215" s="464"/>
      <c r="FTZ215" s="464"/>
      <c r="FUA215" s="464"/>
      <c r="FUB215" s="464"/>
      <c r="FUC215" s="464"/>
      <c r="FUD215" s="464"/>
      <c r="FUE215" s="464"/>
      <c r="FUF215" s="464"/>
      <c r="FUG215" s="464"/>
      <c r="FUH215" s="464"/>
      <c r="FUI215" s="464"/>
      <c r="FUJ215" s="464"/>
      <c r="FUK215" s="464"/>
      <c r="FUL215" s="464"/>
      <c r="FUM215" s="464"/>
      <c r="FUN215" s="464"/>
      <c r="FUO215" s="464"/>
      <c r="FUP215" s="464"/>
      <c r="FUQ215" s="464"/>
      <c r="FUR215" s="464"/>
      <c r="FUS215" s="464"/>
      <c r="FUT215" s="464"/>
      <c r="FUU215" s="464"/>
      <c r="FUV215" s="464"/>
      <c r="FUW215" s="464"/>
      <c r="FUX215" s="464"/>
      <c r="FUY215" s="464"/>
      <c r="FUZ215" s="464"/>
      <c r="FVA215" s="464"/>
      <c r="FVB215" s="464"/>
      <c r="FVC215" s="464"/>
      <c r="FVD215" s="464"/>
      <c r="FVE215" s="464"/>
      <c r="FVF215" s="464"/>
      <c r="FVG215" s="464"/>
      <c r="FVH215" s="464"/>
      <c r="FVI215" s="464"/>
      <c r="FVJ215" s="464"/>
      <c r="FVK215" s="464"/>
      <c r="FVL215" s="464"/>
      <c r="FVM215" s="464"/>
      <c r="FVN215" s="464"/>
      <c r="FVO215" s="464"/>
      <c r="FVP215" s="464"/>
      <c r="FVQ215" s="464"/>
      <c r="FVR215" s="464"/>
      <c r="FVS215" s="464"/>
      <c r="FVT215" s="464"/>
      <c r="FVU215" s="464"/>
      <c r="FVV215" s="464"/>
      <c r="FVW215" s="464"/>
      <c r="FVX215" s="464"/>
      <c r="FVY215" s="464"/>
      <c r="FVZ215" s="464"/>
      <c r="FWA215" s="464"/>
      <c r="FWB215" s="464"/>
      <c r="FWC215" s="464"/>
      <c r="FWD215" s="464"/>
      <c r="FWE215" s="464"/>
      <c r="FWF215" s="464"/>
      <c r="FWG215" s="464"/>
      <c r="FWH215" s="464"/>
      <c r="FWI215" s="464"/>
      <c r="FWJ215" s="464"/>
      <c r="FWK215" s="464"/>
      <c r="FWL215" s="464"/>
      <c r="FWM215" s="464"/>
      <c r="FWN215" s="464"/>
      <c r="FWO215" s="464"/>
      <c r="FWP215" s="464"/>
      <c r="FWQ215" s="464"/>
      <c r="FWR215" s="464"/>
      <c r="FWS215" s="464"/>
      <c r="FWT215" s="464"/>
      <c r="FWU215" s="464"/>
      <c r="FWV215" s="464"/>
      <c r="FWW215" s="464"/>
      <c r="FWX215" s="464"/>
      <c r="FWY215" s="464"/>
      <c r="FWZ215" s="464"/>
      <c r="FXA215" s="464"/>
      <c r="FXB215" s="464"/>
      <c r="FXC215" s="464"/>
      <c r="FXD215" s="464"/>
      <c r="FXE215" s="464"/>
      <c r="FXF215" s="464"/>
      <c r="FXG215" s="464"/>
      <c r="FXH215" s="464"/>
      <c r="FXI215" s="464"/>
      <c r="FXJ215" s="464"/>
      <c r="FXK215" s="464"/>
      <c r="FXL215" s="464"/>
      <c r="FXM215" s="464"/>
      <c r="FXN215" s="464"/>
      <c r="FXO215" s="464"/>
      <c r="FXP215" s="464"/>
      <c r="FXQ215" s="464"/>
      <c r="FXR215" s="464"/>
      <c r="FXS215" s="464"/>
      <c r="FXT215" s="464"/>
      <c r="FXU215" s="464"/>
      <c r="FXV215" s="464"/>
      <c r="FXW215" s="464"/>
      <c r="FXX215" s="464"/>
      <c r="FXY215" s="464"/>
      <c r="FXZ215" s="464"/>
      <c r="FYA215" s="464"/>
      <c r="FYB215" s="464"/>
      <c r="FYC215" s="464"/>
      <c r="FYD215" s="464"/>
      <c r="FYE215" s="464"/>
      <c r="FYF215" s="464"/>
      <c r="FYG215" s="464"/>
      <c r="FYH215" s="464"/>
      <c r="FYI215" s="464"/>
      <c r="FYJ215" s="464"/>
      <c r="FYK215" s="464"/>
      <c r="FYL215" s="464"/>
      <c r="FYM215" s="464"/>
      <c r="FYN215" s="464"/>
      <c r="FYO215" s="464"/>
      <c r="FYP215" s="464"/>
      <c r="FYQ215" s="464"/>
      <c r="FYR215" s="464"/>
      <c r="FYS215" s="464"/>
      <c r="FYT215" s="464"/>
      <c r="FYU215" s="464"/>
      <c r="FYV215" s="464"/>
      <c r="FYW215" s="464"/>
      <c r="FYX215" s="464"/>
      <c r="FYY215" s="464"/>
      <c r="FYZ215" s="464"/>
      <c r="FZA215" s="464"/>
      <c r="FZB215" s="464"/>
      <c r="FZC215" s="464"/>
      <c r="FZD215" s="464"/>
      <c r="FZE215" s="464"/>
      <c r="FZF215" s="464"/>
      <c r="FZG215" s="464"/>
      <c r="FZH215" s="464"/>
      <c r="FZI215" s="464"/>
      <c r="FZJ215" s="464"/>
      <c r="FZK215" s="464"/>
      <c r="FZL215" s="464"/>
      <c r="FZM215" s="464"/>
      <c r="FZN215" s="464"/>
      <c r="FZO215" s="464"/>
      <c r="FZP215" s="464"/>
      <c r="FZQ215" s="464"/>
      <c r="FZR215" s="464"/>
      <c r="FZS215" s="464"/>
      <c r="FZT215" s="464"/>
      <c r="FZU215" s="464"/>
      <c r="FZV215" s="464"/>
      <c r="FZW215" s="464"/>
      <c r="FZX215" s="464"/>
      <c r="FZY215" s="464"/>
      <c r="FZZ215" s="464"/>
      <c r="GAA215" s="464"/>
      <c r="GAB215" s="464"/>
      <c r="GAC215" s="464"/>
      <c r="GAD215" s="464"/>
      <c r="GAE215" s="464"/>
      <c r="GAF215" s="464"/>
      <c r="GAG215" s="464"/>
      <c r="GAH215" s="464"/>
      <c r="GAI215" s="464"/>
      <c r="GAJ215" s="464"/>
      <c r="GAK215" s="464"/>
      <c r="GAL215" s="464"/>
      <c r="GAM215" s="464"/>
      <c r="GAN215" s="464"/>
      <c r="GAO215" s="464"/>
      <c r="GAP215" s="464"/>
      <c r="GAQ215" s="464"/>
      <c r="GAR215" s="464"/>
      <c r="GAS215" s="464"/>
      <c r="GAT215" s="464"/>
      <c r="GAU215" s="464"/>
      <c r="GAV215" s="464"/>
      <c r="GAW215" s="464"/>
      <c r="GAX215" s="464"/>
      <c r="GAY215" s="464"/>
      <c r="GAZ215" s="464"/>
      <c r="GBA215" s="464"/>
      <c r="GBB215" s="464"/>
      <c r="GBC215" s="464"/>
      <c r="GBD215" s="464"/>
      <c r="GBE215" s="464"/>
      <c r="GBF215" s="464"/>
      <c r="GBG215" s="464"/>
      <c r="GBH215" s="464"/>
      <c r="GBI215" s="464"/>
      <c r="GBJ215" s="464"/>
      <c r="GBK215" s="464"/>
      <c r="GBL215" s="464"/>
      <c r="GBM215" s="464"/>
      <c r="GBN215" s="464"/>
      <c r="GBO215" s="464"/>
      <c r="GBP215" s="464"/>
      <c r="GBQ215" s="464"/>
      <c r="GBR215" s="464"/>
      <c r="GBS215" s="464"/>
      <c r="GBT215" s="464"/>
      <c r="GBU215" s="464"/>
      <c r="GBV215" s="464"/>
      <c r="GBW215" s="464"/>
      <c r="GBX215" s="464"/>
      <c r="GBY215" s="464"/>
      <c r="GBZ215" s="464"/>
      <c r="GCA215" s="464"/>
      <c r="GCB215" s="464"/>
      <c r="GCC215" s="464"/>
      <c r="GCD215" s="464"/>
      <c r="GCE215" s="464"/>
      <c r="GCF215" s="464"/>
      <c r="GCG215" s="464"/>
      <c r="GCH215" s="464"/>
      <c r="GCI215" s="464"/>
      <c r="GCJ215" s="464"/>
      <c r="GCK215" s="464"/>
      <c r="GCL215" s="464"/>
      <c r="GCM215" s="464"/>
      <c r="GCN215" s="464"/>
      <c r="GCO215" s="464"/>
      <c r="GCP215" s="464"/>
      <c r="GCQ215" s="464"/>
      <c r="GCR215" s="464"/>
      <c r="GCS215" s="464"/>
      <c r="GCT215" s="464"/>
      <c r="GCU215" s="464"/>
      <c r="GCV215" s="464"/>
      <c r="GCW215" s="464"/>
      <c r="GCX215" s="464"/>
      <c r="GCY215" s="464"/>
      <c r="GCZ215" s="464"/>
      <c r="GDA215" s="464"/>
      <c r="GDB215" s="464"/>
      <c r="GDC215" s="464"/>
      <c r="GDD215" s="464"/>
      <c r="GDE215" s="464"/>
      <c r="GDF215" s="464"/>
      <c r="GDG215" s="464"/>
      <c r="GDH215" s="464"/>
      <c r="GDI215" s="464"/>
      <c r="GDJ215" s="464"/>
      <c r="GDK215" s="464"/>
      <c r="GDL215" s="464"/>
      <c r="GDM215" s="464"/>
      <c r="GDN215" s="464"/>
      <c r="GDO215" s="464"/>
      <c r="GDP215" s="464"/>
      <c r="GDQ215" s="464"/>
      <c r="GDR215" s="464"/>
      <c r="GDS215" s="464"/>
      <c r="GDT215" s="464"/>
      <c r="GDU215" s="464"/>
      <c r="GDV215" s="464"/>
      <c r="GDW215" s="464"/>
      <c r="GDX215" s="464"/>
      <c r="GDY215" s="464"/>
      <c r="GDZ215" s="464"/>
      <c r="GEA215" s="464"/>
      <c r="GEB215" s="464"/>
      <c r="GEC215" s="464"/>
      <c r="GED215" s="464"/>
      <c r="GEE215" s="464"/>
      <c r="GEF215" s="464"/>
      <c r="GEG215" s="464"/>
      <c r="GEH215" s="464"/>
      <c r="GEI215" s="464"/>
      <c r="GEJ215" s="464"/>
      <c r="GEK215" s="464"/>
      <c r="GEL215" s="464"/>
      <c r="GEM215" s="464"/>
      <c r="GEN215" s="464"/>
      <c r="GEO215" s="464"/>
      <c r="GEP215" s="464"/>
      <c r="GEQ215" s="464"/>
      <c r="GER215" s="464"/>
      <c r="GES215" s="464"/>
      <c r="GET215" s="464"/>
      <c r="GEU215" s="464"/>
      <c r="GEV215" s="464"/>
      <c r="GEW215" s="464"/>
      <c r="GEX215" s="464"/>
      <c r="GEY215" s="464"/>
      <c r="GEZ215" s="464"/>
      <c r="GFA215" s="464"/>
      <c r="GFB215" s="464"/>
      <c r="GFC215" s="464"/>
      <c r="GFD215" s="464"/>
      <c r="GFE215" s="464"/>
      <c r="GFF215" s="464"/>
      <c r="GFG215" s="464"/>
      <c r="GFH215" s="464"/>
      <c r="GFI215" s="464"/>
      <c r="GFJ215" s="464"/>
      <c r="GFK215" s="464"/>
      <c r="GFL215" s="464"/>
      <c r="GFM215" s="464"/>
      <c r="GFN215" s="464"/>
      <c r="GFO215" s="464"/>
      <c r="GFP215" s="464"/>
      <c r="GFQ215" s="464"/>
      <c r="GFR215" s="464"/>
      <c r="GFS215" s="464"/>
      <c r="GFT215" s="464"/>
      <c r="GFU215" s="464"/>
      <c r="GFV215" s="464"/>
      <c r="GFW215" s="464"/>
      <c r="GFX215" s="464"/>
      <c r="GFY215" s="464"/>
      <c r="GFZ215" s="464"/>
      <c r="GGA215" s="464"/>
      <c r="GGB215" s="464"/>
      <c r="GGC215" s="464"/>
      <c r="GGD215" s="464"/>
      <c r="GGE215" s="464"/>
      <c r="GGF215" s="464"/>
      <c r="GGG215" s="464"/>
      <c r="GGH215" s="464"/>
      <c r="GGI215" s="464"/>
      <c r="GGJ215" s="464"/>
      <c r="GGK215" s="464"/>
      <c r="GGL215" s="464"/>
      <c r="GGM215" s="464"/>
      <c r="GGN215" s="464"/>
      <c r="GGO215" s="464"/>
      <c r="GGP215" s="464"/>
      <c r="GGQ215" s="464"/>
      <c r="GGR215" s="464"/>
      <c r="GGS215" s="464"/>
      <c r="GGT215" s="464"/>
      <c r="GGU215" s="464"/>
      <c r="GGV215" s="464"/>
      <c r="GGW215" s="464"/>
      <c r="GGX215" s="464"/>
      <c r="GGY215" s="464"/>
      <c r="GGZ215" s="464"/>
      <c r="GHA215" s="464"/>
      <c r="GHB215" s="464"/>
      <c r="GHC215" s="464"/>
      <c r="GHD215" s="464"/>
      <c r="GHE215" s="464"/>
      <c r="GHF215" s="464"/>
      <c r="GHG215" s="464"/>
      <c r="GHH215" s="464"/>
      <c r="GHI215" s="464"/>
      <c r="GHJ215" s="464"/>
      <c r="GHK215" s="464"/>
      <c r="GHL215" s="464"/>
      <c r="GHM215" s="464"/>
      <c r="GHN215" s="464"/>
      <c r="GHO215" s="464"/>
      <c r="GHP215" s="464"/>
      <c r="GHQ215" s="464"/>
      <c r="GHR215" s="464"/>
      <c r="GHS215" s="464"/>
      <c r="GHT215" s="464"/>
      <c r="GHU215" s="464"/>
      <c r="GHV215" s="464"/>
      <c r="GHW215" s="464"/>
      <c r="GHX215" s="464"/>
      <c r="GHY215" s="464"/>
      <c r="GHZ215" s="464"/>
      <c r="GIA215" s="464"/>
      <c r="GIB215" s="464"/>
      <c r="GIC215" s="464"/>
      <c r="GID215" s="464"/>
      <c r="GIE215" s="464"/>
      <c r="GIF215" s="464"/>
      <c r="GIG215" s="464"/>
      <c r="GIH215" s="464"/>
      <c r="GII215" s="464"/>
      <c r="GIJ215" s="464"/>
      <c r="GIK215" s="464"/>
      <c r="GIL215" s="464"/>
      <c r="GIM215" s="464"/>
      <c r="GIN215" s="464"/>
      <c r="GIO215" s="464"/>
      <c r="GIP215" s="464"/>
      <c r="GIQ215" s="464"/>
      <c r="GIR215" s="464"/>
      <c r="GIS215" s="464"/>
      <c r="GIT215" s="464"/>
      <c r="GIU215" s="464"/>
      <c r="GIV215" s="464"/>
      <c r="GIW215" s="464"/>
      <c r="GIX215" s="464"/>
      <c r="GIY215" s="464"/>
      <c r="GIZ215" s="464"/>
      <c r="GJA215" s="464"/>
      <c r="GJB215" s="464"/>
      <c r="GJC215" s="464"/>
      <c r="GJD215" s="464"/>
      <c r="GJE215" s="464"/>
      <c r="GJF215" s="464"/>
      <c r="GJG215" s="464"/>
      <c r="GJH215" s="464"/>
      <c r="GJI215" s="464"/>
      <c r="GJJ215" s="464"/>
      <c r="GJK215" s="464"/>
      <c r="GJL215" s="464"/>
      <c r="GJM215" s="464"/>
      <c r="GJN215" s="464"/>
      <c r="GJO215" s="464"/>
      <c r="GJP215" s="464"/>
      <c r="GJQ215" s="464"/>
      <c r="GJR215" s="464"/>
      <c r="GJS215" s="464"/>
      <c r="GJT215" s="464"/>
      <c r="GJU215" s="464"/>
      <c r="GJV215" s="464"/>
      <c r="GJW215" s="464"/>
      <c r="GJX215" s="464"/>
      <c r="GJY215" s="464"/>
      <c r="GJZ215" s="464"/>
      <c r="GKA215" s="464"/>
      <c r="GKB215" s="464"/>
      <c r="GKC215" s="464"/>
      <c r="GKD215" s="464"/>
      <c r="GKE215" s="464"/>
      <c r="GKF215" s="464"/>
      <c r="GKG215" s="464"/>
      <c r="GKH215" s="464"/>
      <c r="GKI215" s="464"/>
      <c r="GKJ215" s="464"/>
      <c r="GKK215" s="464"/>
      <c r="GKL215" s="464"/>
      <c r="GKM215" s="464"/>
      <c r="GKN215" s="464"/>
      <c r="GKO215" s="464"/>
      <c r="GKP215" s="464"/>
      <c r="GKQ215" s="464"/>
      <c r="GKR215" s="464"/>
      <c r="GKS215" s="464"/>
      <c r="GKT215" s="464"/>
      <c r="GKU215" s="464"/>
      <c r="GKV215" s="464"/>
      <c r="GKW215" s="464"/>
      <c r="GKX215" s="464"/>
      <c r="GKY215" s="464"/>
      <c r="GKZ215" s="464"/>
      <c r="GLA215" s="464"/>
      <c r="GLB215" s="464"/>
      <c r="GLC215" s="464"/>
      <c r="GLD215" s="464"/>
      <c r="GLE215" s="464"/>
      <c r="GLF215" s="464"/>
      <c r="GLG215" s="464"/>
      <c r="GLH215" s="464"/>
      <c r="GLI215" s="464"/>
      <c r="GLJ215" s="464"/>
      <c r="GLK215" s="464"/>
      <c r="GLL215" s="464"/>
      <c r="GLM215" s="464"/>
      <c r="GLN215" s="464"/>
      <c r="GLO215" s="464"/>
      <c r="GLP215" s="464"/>
      <c r="GLQ215" s="464"/>
      <c r="GLR215" s="464"/>
      <c r="GLS215" s="464"/>
      <c r="GLT215" s="464"/>
      <c r="GLU215" s="464"/>
      <c r="GLV215" s="464"/>
      <c r="GLW215" s="464"/>
      <c r="GLX215" s="464"/>
      <c r="GLY215" s="464"/>
      <c r="GLZ215" s="464"/>
      <c r="GMA215" s="464"/>
      <c r="GMB215" s="464"/>
      <c r="GMC215" s="464"/>
      <c r="GMD215" s="464"/>
      <c r="GME215" s="464"/>
      <c r="GMF215" s="464"/>
      <c r="GMG215" s="464"/>
      <c r="GMH215" s="464"/>
      <c r="GMI215" s="464"/>
      <c r="GMJ215" s="464"/>
      <c r="GMK215" s="464"/>
      <c r="GML215" s="464"/>
      <c r="GMM215" s="464"/>
      <c r="GMN215" s="464"/>
      <c r="GMO215" s="464"/>
      <c r="GMP215" s="464"/>
      <c r="GMQ215" s="464"/>
      <c r="GMR215" s="464"/>
      <c r="GMS215" s="464"/>
      <c r="GMT215" s="464"/>
      <c r="GMU215" s="464"/>
      <c r="GMV215" s="464"/>
      <c r="GMW215" s="464"/>
      <c r="GMX215" s="464"/>
      <c r="GMY215" s="464"/>
      <c r="GMZ215" s="464"/>
      <c r="GNA215" s="464"/>
      <c r="GNB215" s="464"/>
      <c r="GNC215" s="464"/>
      <c r="GND215" s="464"/>
      <c r="GNE215" s="464"/>
      <c r="GNF215" s="464"/>
      <c r="GNG215" s="464"/>
      <c r="GNH215" s="464"/>
      <c r="GNI215" s="464"/>
      <c r="GNJ215" s="464"/>
      <c r="GNK215" s="464"/>
      <c r="GNL215" s="464"/>
      <c r="GNM215" s="464"/>
      <c r="GNN215" s="464"/>
      <c r="GNO215" s="464"/>
      <c r="GNP215" s="464"/>
      <c r="GNQ215" s="464"/>
      <c r="GNR215" s="464"/>
      <c r="GNS215" s="464"/>
      <c r="GNT215" s="464"/>
      <c r="GNU215" s="464"/>
      <c r="GNV215" s="464"/>
      <c r="GNW215" s="464"/>
      <c r="GNX215" s="464"/>
      <c r="GNY215" s="464"/>
      <c r="GNZ215" s="464"/>
      <c r="GOA215" s="464"/>
      <c r="GOB215" s="464"/>
      <c r="GOC215" s="464"/>
      <c r="GOD215" s="464"/>
      <c r="GOE215" s="464"/>
      <c r="GOF215" s="464"/>
      <c r="GOG215" s="464"/>
      <c r="GOH215" s="464"/>
      <c r="GOI215" s="464"/>
      <c r="GOJ215" s="464"/>
      <c r="GOK215" s="464"/>
      <c r="GOL215" s="464"/>
      <c r="GOM215" s="464"/>
      <c r="GON215" s="464"/>
      <c r="GOO215" s="464"/>
      <c r="GOP215" s="464"/>
      <c r="GOQ215" s="464"/>
      <c r="GOR215" s="464"/>
      <c r="GOS215" s="464"/>
      <c r="GOT215" s="464"/>
      <c r="GOU215" s="464"/>
      <c r="GOV215" s="464"/>
      <c r="GOW215" s="464"/>
      <c r="GOX215" s="464"/>
      <c r="GOY215" s="464"/>
      <c r="GOZ215" s="464"/>
      <c r="GPA215" s="464"/>
      <c r="GPB215" s="464"/>
      <c r="GPC215" s="464"/>
      <c r="GPD215" s="464"/>
      <c r="GPE215" s="464"/>
      <c r="GPF215" s="464"/>
      <c r="GPG215" s="464"/>
      <c r="GPH215" s="464"/>
      <c r="GPI215" s="464"/>
      <c r="GPJ215" s="464"/>
      <c r="GPK215" s="464"/>
      <c r="GPL215" s="464"/>
      <c r="GPM215" s="464"/>
      <c r="GPN215" s="464"/>
      <c r="GPO215" s="464"/>
      <c r="GPP215" s="464"/>
      <c r="GPQ215" s="464"/>
      <c r="GPR215" s="464"/>
      <c r="GPS215" s="464"/>
      <c r="GPT215" s="464"/>
      <c r="GPU215" s="464"/>
      <c r="GPV215" s="464"/>
      <c r="GPW215" s="464"/>
      <c r="GPX215" s="464"/>
      <c r="GPY215" s="464"/>
      <c r="GPZ215" s="464"/>
      <c r="GQA215" s="464"/>
      <c r="GQB215" s="464"/>
      <c r="GQC215" s="464"/>
      <c r="GQD215" s="464"/>
      <c r="GQE215" s="464"/>
      <c r="GQF215" s="464"/>
      <c r="GQG215" s="464"/>
      <c r="GQH215" s="464"/>
      <c r="GQI215" s="464"/>
      <c r="GQJ215" s="464"/>
      <c r="GQK215" s="464"/>
      <c r="GQL215" s="464"/>
      <c r="GQM215" s="464"/>
      <c r="GQN215" s="464"/>
      <c r="GQO215" s="464"/>
      <c r="GQP215" s="464"/>
      <c r="GQQ215" s="464"/>
      <c r="GQR215" s="464"/>
      <c r="GQS215" s="464"/>
      <c r="GQT215" s="464"/>
      <c r="GQU215" s="464"/>
      <c r="GQV215" s="464"/>
      <c r="GQW215" s="464"/>
      <c r="GQX215" s="464"/>
      <c r="GQY215" s="464"/>
      <c r="GQZ215" s="464"/>
      <c r="GRA215" s="464"/>
      <c r="GRB215" s="464"/>
      <c r="GRC215" s="464"/>
      <c r="GRD215" s="464"/>
      <c r="GRE215" s="464"/>
      <c r="GRF215" s="464"/>
      <c r="GRG215" s="464"/>
      <c r="GRH215" s="464"/>
      <c r="GRI215" s="464"/>
      <c r="GRJ215" s="464"/>
      <c r="GRK215" s="464"/>
      <c r="GRL215" s="464"/>
      <c r="GRM215" s="464"/>
      <c r="GRN215" s="464"/>
      <c r="GRO215" s="464"/>
      <c r="GRP215" s="464"/>
      <c r="GRQ215" s="464"/>
      <c r="GRR215" s="464"/>
      <c r="GRS215" s="464"/>
      <c r="GRT215" s="464"/>
      <c r="GRU215" s="464"/>
      <c r="GRV215" s="464"/>
      <c r="GRW215" s="464"/>
      <c r="GRX215" s="464"/>
      <c r="GRY215" s="464"/>
      <c r="GRZ215" s="464"/>
      <c r="GSA215" s="464"/>
      <c r="GSB215" s="464"/>
      <c r="GSC215" s="464"/>
      <c r="GSD215" s="464"/>
      <c r="GSE215" s="464"/>
      <c r="GSF215" s="464"/>
      <c r="GSG215" s="464"/>
      <c r="GSH215" s="464"/>
      <c r="GSI215" s="464"/>
      <c r="GSJ215" s="464"/>
      <c r="GSK215" s="464"/>
      <c r="GSL215" s="464"/>
      <c r="GSM215" s="464"/>
      <c r="GSN215" s="464"/>
      <c r="GSO215" s="464"/>
      <c r="GSP215" s="464"/>
      <c r="GSQ215" s="464"/>
      <c r="GSR215" s="464"/>
      <c r="GSS215" s="464"/>
      <c r="GST215" s="464"/>
      <c r="GSU215" s="464"/>
      <c r="GSV215" s="464"/>
      <c r="GSW215" s="464"/>
      <c r="GSX215" s="464"/>
      <c r="GSY215" s="464"/>
      <c r="GSZ215" s="464"/>
      <c r="GTA215" s="464"/>
      <c r="GTB215" s="464"/>
      <c r="GTC215" s="464"/>
      <c r="GTD215" s="464"/>
      <c r="GTE215" s="464"/>
      <c r="GTF215" s="464"/>
      <c r="GTG215" s="464"/>
      <c r="GTH215" s="464"/>
      <c r="GTI215" s="464"/>
      <c r="GTJ215" s="464"/>
      <c r="GTK215" s="464"/>
      <c r="GTL215" s="464"/>
      <c r="GTM215" s="464"/>
      <c r="GTN215" s="464"/>
      <c r="GTO215" s="464"/>
      <c r="GTP215" s="464"/>
      <c r="GTQ215" s="464"/>
      <c r="GTR215" s="464"/>
      <c r="GTS215" s="464"/>
      <c r="GTT215" s="464"/>
      <c r="GTU215" s="464"/>
      <c r="GTV215" s="464"/>
      <c r="GTW215" s="464"/>
      <c r="GTX215" s="464"/>
      <c r="GTY215" s="464"/>
      <c r="GTZ215" s="464"/>
      <c r="GUA215" s="464"/>
      <c r="GUB215" s="464"/>
      <c r="GUC215" s="464"/>
      <c r="GUD215" s="464"/>
      <c r="GUE215" s="464"/>
      <c r="GUF215" s="464"/>
      <c r="GUG215" s="464"/>
      <c r="GUH215" s="464"/>
      <c r="GUI215" s="464"/>
      <c r="GUJ215" s="464"/>
      <c r="GUK215" s="464"/>
      <c r="GUL215" s="464"/>
      <c r="GUM215" s="464"/>
      <c r="GUN215" s="464"/>
      <c r="GUO215" s="464"/>
      <c r="GUP215" s="464"/>
      <c r="GUQ215" s="464"/>
      <c r="GUR215" s="464"/>
      <c r="GUS215" s="464"/>
      <c r="GUT215" s="464"/>
      <c r="GUU215" s="464"/>
      <c r="GUV215" s="464"/>
      <c r="GUW215" s="464"/>
      <c r="GUX215" s="464"/>
      <c r="GUY215" s="464"/>
      <c r="GUZ215" s="464"/>
      <c r="GVA215" s="464"/>
      <c r="GVB215" s="464"/>
      <c r="GVC215" s="464"/>
      <c r="GVD215" s="464"/>
      <c r="GVE215" s="464"/>
      <c r="GVF215" s="464"/>
      <c r="GVG215" s="464"/>
      <c r="GVH215" s="464"/>
      <c r="GVI215" s="464"/>
      <c r="GVJ215" s="464"/>
      <c r="GVK215" s="464"/>
      <c r="GVL215" s="464"/>
      <c r="GVM215" s="464"/>
      <c r="GVN215" s="464"/>
      <c r="GVO215" s="464"/>
      <c r="GVP215" s="464"/>
      <c r="GVQ215" s="464"/>
      <c r="GVR215" s="464"/>
      <c r="GVS215" s="464"/>
      <c r="GVT215" s="464"/>
      <c r="GVU215" s="464"/>
      <c r="GVV215" s="464"/>
      <c r="GVW215" s="464"/>
      <c r="GVX215" s="464"/>
      <c r="GVY215" s="464"/>
      <c r="GVZ215" s="464"/>
      <c r="GWA215" s="464"/>
      <c r="GWB215" s="464"/>
      <c r="GWC215" s="464"/>
      <c r="GWD215" s="464"/>
      <c r="GWE215" s="464"/>
      <c r="GWF215" s="464"/>
      <c r="GWG215" s="464"/>
      <c r="GWH215" s="464"/>
      <c r="GWI215" s="464"/>
      <c r="GWJ215" s="464"/>
      <c r="GWK215" s="464"/>
      <c r="GWL215" s="464"/>
      <c r="GWM215" s="464"/>
      <c r="GWN215" s="464"/>
      <c r="GWO215" s="464"/>
      <c r="GWP215" s="464"/>
      <c r="GWQ215" s="464"/>
      <c r="GWR215" s="464"/>
      <c r="GWS215" s="464"/>
      <c r="GWT215" s="464"/>
      <c r="GWU215" s="464"/>
      <c r="GWV215" s="464"/>
      <c r="GWW215" s="464"/>
      <c r="GWX215" s="464"/>
      <c r="GWY215" s="464"/>
      <c r="GWZ215" s="464"/>
      <c r="GXA215" s="464"/>
      <c r="GXB215" s="464"/>
      <c r="GXC215" s="464"/>
      <c r="GXD215" s="464"/>
      <c r="GXE215" s="464"/>
      <c r="GXF215" s="464"/>
      <c r="GXG215" s="464"/>
      <c r="GXH215" s="464"/>
      <c r="GXI215" s="464"/>
      <c r="GXJ215" s="464"/>
      <c r="GXK215" s="464"/>
      <c r="GXL215" s="464"/>
      <c r="GXM215" s="464"/>
      <c r="GXN215" s="464"/>
      <c r="GXO215" s="464"/>
      <c r="GXP215" s="464"/>
      <c r="GXQ215" s="464"/>
      <c r="GXR215" s="464"/>
      <c r="GXS215" s="464"/>
      <c r="GXT215" s="464"/>
      <c r="GXU215" s="464"/>
      <c r="GXV215" s="464"/>
      <c r="GXW215" s="464"/>
      <c r="GXX215" s="464"/>
      <c r="GXY215" s="464"/>
      <c r="GXZ215" s="464"/>
      <c r="GYA215" s="464"/>
      <c r="GYB215" s="464"/>
      <c r="GYC215" s="464"/>
      <c r="GYD215" s="464"/>
      <c r="GYE215" s="464"/>
      <c r="GYF215" s="464"/>
      <c r="GYG215" s="464"/>
      <c r="GYH215" s="464"/>
      <c r="GYI215" s="464"/>
      <c r="GYJ215" s="464"/>
      <c r="GYK215" s="464"/>
      <c r="GYL215" s="464"/>
      <c r="GYM215" s="464"/>
      <c r="GYN215" s="464"/>
      <c r="GYO215" s="464"/>
      <c r="GYP215" s="464"/>
      <c r="GYQ215" s="464"/>
      <c r="GYR215" s="464"/>
      <c r="GYS215" s="464"/>
      <c r="GYT215" s="464"/>
      <c r="GYU215" s="464"/>
      <c r="GYV215" s="464"/>
      <c r="GYW215" s="464"/>
      <c r="GYX215" s="464"/>
      <c r="GYY215" s="464"/>
      <c r="GYZ215" s="464"/>
      <c r="GZA215" s="464"/>
      <c r="GZB215" s="464"/>
      <c r="GZC215" s="464"/>
      <c r="GZD215" s="464"/>
      <c r="GZE215" s="464"/>
      <c r="GZF215" s="464"/>
      <c r="GZG215" s="464"/>
      <c r="GZH215" s="464"/>
      <c r="GZI215" s="464"/>
      <c r="GZJ215" s="464"/>
      <c r="GZK215" s="464"/>
      <c r="GZL215" s="464"/>
      <c r="GZM215" s="464"/>
      <c r="GZN215" s="464"/>
      <c r="GZO215" s="464"/>
      <c r="GZP215" s="464"/>
      <c r="GZQ215" s="464"/>
      <c r="GZR215" s="464"/>
      <c r="GZS215" s="464"/>
      <c r="GZT215" s="464"/>
      <c r="GZU215" s="464"/>
      <c r="GZV215" s="464"/>
      <c r="GZW215" s="464"/>
      <c r="GZX215" s="464"/>
      <c r="GZY215" s="464"/>
      <c r="GZZ215" s="464"/>
      <c r="HAA215" s="464"/>
      <c r="HAB215" s="464"/>
      <c r="HAC215" s="464"/>
      <c r="HAD215" s="464"/>
      <c r="HAE215" s="464"/>
      <c r="HAF215" s="464"/>
      <c r="HAG215" s="464"/>
      <c r="HAH215" s="464"/>
      <c r="HAI215" s="464"/>
      <c r="HAJ215" s="464"/>
      <c r="HAK215" s="464"/>
      <c r="HAL215" s="464"/>
      <c r="HAM215" s="464"/>
      <c r="HAN215" s="464"/>
      <c r="HAO215" s="464"/>
      <c r="HAP215" s="464"/>
      <c r="HAQ215" s="464"/>
      <c r="HAR215" s="464"/>
      <c r="HAS215" s="464"/>
      <c r="HAT215" s="464"/>
      <c r="HAU215" s="464"/>
      <c r="HAV215" s="464"/>
      <c r="HAW215" s="464"/>
      <c r="HAX215" s="464"/>
      <c r="HAY215" s="464"/>
      <c r="HAZ215" s="464"/>
      <c r="HBA215" s="464"/>
      <c r="HBB215" s="464"/>
      <c r="HBC215" s="464"/>
      <c r="HBD215" s="464"/>
      <c r="HBE215" s="464"/>
      <c r="HBF215" s="464"/>
      <c r="HBG215" s="464"/>
      <c r="HBH215" s="464"/>
      <c r="HBI215" s="464"/>
      <c r="HBJ215" s="464"/>
      <c r="HBK215" s="464"/>
      <c r="HBL215" s="464"/>
      <c r="HBM215" s="464"/>
      <c r="HBN215" s="464"/>
      <c r="HBO215" s="464"/>
      <c r="HBP215" s="464"/>
      <c r="HBQ215" s="464"/>
      <c r="HBR215" s="464"/>
      <c r="HBS215" s="464"/>
      <c r="HBT215" s="464"/>
      <c r="HBU215" s="464"/>
      <c r="HBV215" s="464"/>
      <c r="HBW215" s="464"/>
      <c r="HBX215" s="464"/>
      <c r="HBY215" s="464"/>
      <c r="HBZ215" s="464"/>
      <c r="HCA215" s="464"/>
      <c r="HCB215" s="464"/>
      <c r="HCC215" s="464"/>
      <c r="HCD215" s="464"/>
      <c r="HCE215" s="464"/>
      <c r="HCF215" s="464"/>
      <c r="HCG215" s="464"/>
      <c r="HCH215" s="464"/>
      <c r="HCI215" s="464"/>
      <c r="HCJ215" s="464"/>
      <c r="HCK215" s="464"/>
      <c r="HCL215" s="464"/>
      <c r="HCM215" s="464"/>
      <c r="HCN215" s="464"/>
      <c r="HCO215" s="464"/>
      <c r="HCP215" s="464"/>
      <c r="HCQ215" s="464"/>
      <c r="HCR215" s="464"/>
      <c r="HCS215" s="464"/>
      <c r="HCT215" s="464"/>
      <c r="HCU215" s="464"/>
      <c r="HCV215" s="464"/>
      <c r="HCW215" s="464"/>
      <c r="HCX215" s="464"/>
      <c r="HCY215" s="464"/>
      <c r="HCZ215" s="464"/>
      <c r="HDA215" s="464"/>
      <c r="HDB215" s="464"/>
      <c r="HDC215" s="464"/>
      <c r="HDD215" s="464"/>
      <c r="HDE215" s="464"/>
      <c r="HDF215" s="464"/>
      <c r="HDG215" s="464"/>
      <c r="HDH215" s="464"/>
      <c r="HDI215" s="464"/>
      <c r="HDJ215" s="464"/>
      <c r="HDK215" s="464"/>
      <c r="HDL215" s="464"/>
      <c r="HDM215" s="464"/>
      <c r="HDN215" s="464"/>
      <c r="HDO215" s="464"/>
      <c r="HDP215" s="464"/>
      <c r="HDQ215" s="464"/>
      <c r="HDR215" s="464"/>
      <c r="HDS215" s="464"/>
      <c r="HDT215" s="464"/>
      <c r="HDU215" s="464"/>
      <c r="HDV215" s="464"/>
      <c r="HDW215" s="464"/>
      <c r="HDX215" s="464"/>
      <c r="HDY215" s="464"/>
      <c r="HDZ215" s="464"/>
      <c r="HEA215" s="464"/>
      <c r="HEB215" s="464"/>
      <c r="HEC215" s="464"/>
      <c r="HED215" s="464"/>
      <c r="HEE215" s="464"/>
      <c r="HEF215" s="464"/>
      <c r="HEG215" s="464"/>
      <c r="HEH215" s="464"/>
      <c r="HEI215" s="464"/>
      <c r="HEJ215" s="464"/>
      <c r="HEK215" s="464"/>
      <c r="HEL215" s="464"/>
      <c r="HEM215" s="464"/>
      <c r="HEN215" s="464"/>
      <c r="HEO215" s="464"/>
      <c r="HEP215" s="464"/>
      <c r="HEQ215" s="464"/>
      <c r="HER215" s="464"/>
      <c r="HES215" s="464"/>
      <c r="HET215" s="464"/>
      <c r="HEU215" s="464"/>
      <c r="HEV215" s="464"/>
      <c r="HEW215" s="464"/>
      <c r="HEX215" s="464"/>
      <c r="HEY215" s="464"/>
      <c r="HEZ215" s="464"/>
      <c r="HFA215" s="464"/>
      <c r="HFB215" s="464"/>
      <c r="HFC215" s="464"/>
      <c r="HFD215" s="464"/>
      <c r="HFE215" s="464"/>
      <c r="HFF215" s="464"/>
      <c r="HFG215" s="464"/>
      <c r="HFH215" s="464"/>
      <c r="HFI215" s="464"/>
      <c r="HFJ215" s="464"/>
      <c r="HFK215" s="464"/>
      <c r="HFL215" s="464"/>
      <c r="HFM215" s="464"/>
      <c r="HFN215" s="464"/>
      <c r="HFO215" s="464"/>
      <c r="HFP215" s="464"/>
      <c r="HFQ215" s="464"/>
      <c r="HFR215" s="464"/>
      <c r="HFS215" s="464"/>
      <c r="HFT215" s="464"/>
      <c r="HFU215" s="464"/>
      <c r="HFV215" s="464"/>
      <c r="HFW215" s="464"/>
      <c r="HFX215" s="464"/>
      <c r="HFY215" s="464"/>
      <c r="HFZ215" s="464"/>
      <c r="HGA215" s="464"/>
      <c r="HGB215" s="464"/>
      <c r="HGC215" s="464"/>
      <c r="HGD215" s="464"/>
      <c r="HGE215" s="464"/>
      <c r="HGF215" s="464"/>
      <c r="HGG215" s="464"/>
      <c r="HGH215" s="464"/>
      <c r="HGI215" s="464"/>
      <c r="HGJ215" s="464"/>
      <c r="HGK215" s="464"/>
      <c r="HGL215" s="464"/>
      <c r="HGM215" s="464"/>
      <c r="HGN215" s="464"/>
      <c r="HGO215" s="464"/>
      <c r="HGP215" s="464"/>
      <c r="HGQ215" s="464"/>
      <c r="HGR215" s="464"/>
      <c r="HGS215" s="464"/>
      <c r="HGT215" s="464"/>
      <c r="HGU215" s="464"/>
      <c r="HGV215" s="464"/>
      <c r="HGW215" s="464"/>
      <c r="HGX215" s="464"/>
      <c r="HGY215" s="464"/>
      <c r="HGZ215" s="464"/>
      <c r="HHA215" s="464"/>
      <c r="HHB215" s="464"/>
      <c r="HHC215" s="464"/>
      <c r="HHD215" s="464"/>
      <c r="HHE215" s="464"/>
      <c r="HHF215" s="464"/>
      <c r="HHG215" s="464"/>
      <c r="HHH215" s="464"/>
      <c r="HHI215" s="464"/>
      <c r="HHJ215" s="464"/>
      <c r="HHK215" s="464"/>
      <c r="HHL215" s="464"/>
      <c r="HHM215" s="464"/>
      <c r="HHN215" s="464"/>
      <c r="HHO215" s="464"/>
      <c r="HHP215" s="464"/>
      <c r="HHQ215" s="464"/>
      <c r="HHR215" s="464"/>
      <c r="HHS215" s="464"/>
      <c r="HHT215" s="464"/>
      <c r="HHU215" s="464"/>
      <c r="HHV215" s="464"/>
      <c r="HHW215" s="464"/>
      <c r="HHX215" s="464"/>
      <c r="HHY215" s="464"/>
      <c r="HHZ215" s="464"/>
      <c r="HIA215" s="464"/>
      <c r="HIB215" s="464"/>
      <c r="HIC215" s="464"/>
      <c r="HID215" s="464"/>
      <c r="HIE215" s="464"/>
      <c r="HIF215" s="464"/>
      <c r="HIG215" s="464"/>
      <c r="HIH215" s="464"/>
      <c r="HII215" s="464"/>
      <c r="HIJ215" s="464"/>
      <c r="HIK215" s="464"/>
      <c r="HIL215" s="464"/>
      <c r="HIM215" s="464"/>
      <c r="HIN215" s="464"/>
      <c r="HIO215" s="464"/>
      <c r="HIP215" s="464"/>
      <c r="HIQ215" s="464"/>
      <c r="HIR215" s="464"/>
      <c r="HIS215" s="464"/>
      <c r="HIT215" s="464"/>
      <c r="HIU215" s="464"/>
      <c r="HIV215" s="464"/>
      <c r="HIW215" s="464"/>
      <c r="HIX215" s="464"/>
      <c r="HIY215" s="464"/>
      <c r="HIZ215" s="464"/>
      <c r="HJA215" s="464"/>
      <c r="HJB215" s="464"/>
      <c r="HJC215" s="464"/>
      <c r="HJD215" s="464"/>
      <c r="HJE215" s="464"/>
      <c r="HJF215" s="464"/>
      <c r="HJG215" s="464"/>
      <c r="HJH215" s="464"/>
      <c r="HJI215" s="464"/>
      <c r="HJJ215" s="464"/>
      <c r="HJK215" s="464"/>
      <c r="HJL215" s="464"/>
      <c r="HJM215" s="464"/>
      <c r="HJN215" s="464"/>
      <c r="HJO215" s="464"/>
      <c r="HJP215" s="464"/>
      <c r="HJQ215" s="464"/>
      <c r="HJR215" s="464"/>
      <c r="HJS215" s="464"/>
      <c r="HJT215" s="464"/>
      <c r="HJU215" s="464"/>
      <c r="HJV215" s="464"/>
      <c r="HJW215" s="464"/>
      <c r="HJX215" s="464"/>
      <c r="HJY215" s="464"/>
      <c r="HJZ215" s="464"/>
      <c r="HKA215" s="464"/>
      <c r="HKB215" s="464"/>
      <c r="HKC215" s="464"/>
      <c r="HKD215" s="464"/>
      <c r="HKE215" s="464"/>
      <c r="HKF215" s="464"/>
      <c r="HKG215" s="464"/>
      <c r="HKH215" s="464"/>
      <c r="HKI215" s="464"/>
      <c r="HKJ215" s="464"/>
      <c r="HKK215" s="464"/>
      <c r="HKL215" s="464"/>
      <c r="HKM215" s="464"/>
      <c r="HKN215" s="464"/>
      <c r="HKO215" s="464"/>
      <c r="HKP215" s="464"/>
      <c r="HKQ215" s="464"/>
      <c r="HKR215" s="464"/>
      <c r="HKS215" s="464"/>
      <c r="HKT215" s="464"/>
      <c r="HKU215" s="464"/>
      <c r="HKV215" s="464"/>
      <c r="HKW215" s="464"/>
      <c r="HKX215" s="464"/>
      <c r="HKY215" s="464"/>
      <c r="HKZ215" s="464"/>
      <c r="HLA215" s="464"/>
      <c r="HLB215" s="464"/>
      <c r="HLC215" s="464"/>
      <c r="HLD215" s="464"/>
      <c r="HLE215" s="464"/>
      <c r="HLF215" s="464"/>
      <c r="HLG215" s="464"/>
      <c r="HLH215" s="464"/>
      <c r="HLI215" s="464"/>
      <c r="HLJ215" s="464"/>
      <c r="HLK215" s="464"/>
      <c r="HLL215" s="464"/>
      <c r="HLM215" s="464"/>
      <c r="HLN215" s="464"/>
      <c r="HLO215" s="464"/>
      <c r="HLP215" s="464"/>
      <c r="HLQ215" s="464"/>
      <c r="HLR215" s="464"/>
      <c r="HLS215" s="464"/>
      <c r="HLT215" s="464"/>
      <c r="HLU215" s="464"/>
      <c r="HLV215" s="464"/>
      <c r="HLW215" s="464"/>
      <c r="HLX215" s="464"/>
      <c r="HLY215" s="464"/>
      <c r="HLZ215" s="464"/>
      <c r="HMA215" s="464"/>
      <c r="HMB215" s="464"/>
      <c r="HMC215" s="464"/>
      <c r="HMD215" s="464"/>
      <c r="HME215" s="464"/>
      <c r="HMF215" s="464"/>
      <c r="HMG215" s="464"/>
      <c r="HMH215" s="464"/>
      <c r="HMI215" s="464"/>
      <c r="HMJ215" s="464"/>
      <c r="HMK215" s="464"/>
      <c r="HML215" s="464"/>
      <c r="HMM215" s="464"/>
      <c r="HMN215" s="464"/>
      <c r="HMO215" s="464"/>
      <c r="HMP215" s="464"/>
      <c r="HMQ215" s="464"/>
      <c r="HMR215" s="464"/>
      <c r="HMS215" s="464"/>
      <c r="HMT215" s="464"/>
      <c r="HMU215" s="464"/>
      <c r="HMV215" s="464"/>
      <c r="HMW215" s="464"/>
      <c r="HMX215" s="464"/>
      <c r="HMY215" s="464"/>
      <c r="HMZ215" s="464"/>
      <c r="HNA215" s="464"/>
      <c r="HNB215" s="464"/>
      <c r="HNC215" s="464"/>
      <c r="HND215" s="464"/>
      <c r="HNE215" s="464"/>
      <c r="HNF215" s="464"/>
      <c r="HNG215" s="464"/>
      <c r="HNH215" s="464"/>
      <c r="HNI215" s="464"/>
      <c r="HNJ215" s="464"/>
      <c r="HNK215" s="464"/>
      <c r="HNL215" s="464"/>
      <c r="HNM215" s="464"/>
      <c r="HNN215" s="464"/>
      <c r="HNO215" s="464"/>
      <c r="HNP215" s="464"/>
      <c r="HNQ215" s="464"/>
      <c r="HNR215" s="464"/>
      <c r="HNS215" s="464"/>
      <c r="HNT215" s="464"/>
      <c r="HNU215" s="464"/>
      <c r="HNV215" s="464"/>
      <c r="HNW215" s="464"/>
      <c r="HNX215" s="464"/>
      <c r="HNY215" s="464"/>
      <c r="HNZ215" s="464"/>
      <c r="HOA215" s="464"/>
      <c r="HOB215" s="464"/>
      <c r="HOC215" s="464"/>
      <c r="HOD215" s="464"/>
      <c r="HOE215" s="464"/>
      <c r="HOF215" s="464"/>
      <c r="HOG215" s="464"/>
      <c r="HOH215" s="464"/>
      <c r="HOI215" s="464"/>
      <c r="HOJ215" s="464"/>
      <c r="HOK215" s="464"/>
      <c r="HOL215" s="464"/>
      <c r="HOM215" s="464"/>
      <c r="HON215" s="464"/>
      <c r="HOO215" s="464"/>
      <c r="HOP215" s="464"/>
      <c r="HOQ215" s="464"/>
      <c r="HOR215" s="464"/>
      <c r="HOS215" s="464"/>
      <c r="HOT215" s="464"/>
      <c r="HOU215" s="464"/>
      <c r="HOV215" s="464"/>
      <c r="HOW215" s="464"/>
      <c r="HOX215" s="464"/>
      <c r="HOY215" s="464"/>
      <c r="HOZ215" s="464"/>
      <c r="HPA215" s="464"/>
      <c r="HPB215" s="464"/>
      <c r="HPC215" s="464"/>
      <c r="HPD215" s="464"/>
      <c r="HPE215" s="464"/>
      <c r="HPF215" s="464"/>
      <c r="HPG215" s="464"/>
      <c r="HPH215" s="464"/>
      <c r="HPI215" s="464"/>
      <c r="HPJ215" s="464"/>
      <c r="HPK215" s="464"/>
      <c r="HPL215" s="464"/>
      <c r="HPM215" s="464"/>
      <c r="HPN215" s="464"/>
      <c r="HPO215" s="464"/>
      <c r="HPP215" s="464"/>
      <c r="HPQ215" s="464"/>
      <c r="HPR215" s="464"/>
      <c r="HPS215" s="464"/>
      <c r="HPT215" s="464"/>
      <c r="HPU215" s="464"/>
      <c r="HPV215" s="464"/>
      <c r="HPW215" s="464"/>
      <c r="HPX215" s="464"/>
      <c r="HPY215" s="464"/>
      <c r="HPZ215" s="464"/>
      <c r="HQA215" s="464"/>
      <c r="HQB215" s="464"/>
      <c r="HQC215" s="464"/>
      <c r="HQD215" s="464"/>
      <c r="HQE215" s="464"/>
      <c r="HQF215" s="464"/>
      <c r="HQG215" s="464"/>
      <c r="HQH215" s="464"/>
      <c r="HQI215" s="464"/>
      <c r="HQJ215" s="464"/>
      <c r="HQK215" s="464"/>
      <c r="HQL215" s="464"/>
      <c r="HQM215" s="464"/>
      <c r="HQN215" s="464"/>
      <c r="HQO215" s="464"/>
      <c r="HQP215" s="464"/>
      <c r="HQQ215" s="464"/>
      <c r="HQR215" s="464"/>
      <c r="HQS215" s="464"/>
      <c r="HQT215" s="464"/>
      <c r="HQU215" s="464"/>
      <c r="HQV215" s="464"/>
      <c r="HQW215" s="464"/>
      <c r="HQX215" s="464"/>
      <c r="HQY215" s="464"/>
      <c r="HQZ215" s="464"/>
      <c r="HRA215" s="464"/>
      <c r="HRB215" s="464"/>
      <c r="HRC215" s="464"/>
      <c r="HRD215" s="464"/>
      <c r="HRE215" s="464"/>
      <c r="HRF215" s="464"/>
      <c r="HRG215" s="464"/>
      <c r="HRH215" s="464"/>
      <c r="HRI215" s="464"/>
      <c r="HRJ215" s="464"/>
      <c r="HRK215" s="464"/>
      <c r="HRL215" s="464"/>
      <c r="HRM215" s="464"/>
      <c r="HRN215" s="464"/>
      <c r="HRO215" s="464"/>
      <c r="HRP215" s="464"/>
      <c r="HRQ215" s="464"/>
      <c r="HRR215" s="464"/>
      <c r="HRS215" s="464"/>
      <c r="HRT215" s="464"/>
      <c r="HRU215" s="464"/>
      <c r="HRV215" s="464"/>
      <c r="HRW215" s="464"/>
      <c r="HRX215" s="464"/>
      <c r="HRY215" s="464"/>
      <c r="HRZ215" s="464"/>
      <c r="HSA215" s="464"/>
      <c r="HSB215" s="464"/>
      <c r="HSC215" s="464"/>
      <c r="HSD215" s="464"/>
      <c r="HSE215" s="464"/>
      <c r="HSF215" s="464"/>
      <c r="HSG215" s="464"/>
      <c r="HSH215" s="464"/>
      <c r="HSI215" s="464"/>
      <c r="HSJ215" s="464"/>
      <c r="HSK215" s="464"/>
      <c r="HSL215" s="464"/>
      <c r="HSM215" s="464"/>
      <c r="HSN215" s="464"/>
      <c r="HSO215" s="464"/>
      <c r="HSP215" s="464"/>
      <c r="HSQ215" s="464"/>
      <c r="HSR215" s="464"/>
      <c r="HSS215" s="464"/>
      <c r="HST215" s="464"/>
      <c r="HSU215" s="464"/>
      <c r="HSV215" s="464"/>
      <c r="HSW215" s="464"/>
      <c r="HSX215" s="464"/>
      <c r="HSY215" s="464"/>
      <c r="HSZ215" s="464"/>
      <c r="HTA215" s="464"/>
      <c r="HTB215" s="464"/>
      <c r="HTC215" s="464"/>
      <c r="HTD215" s="464"/>
      <c r="HTE215" s="464"/>
      <c r="HTF215" s="464"/>
      <c r="HTG215" s="464"/>
      <c r="HTH215" s="464"/>
      <c r="HTI215" s="464"/>
      <c r="HTJ215" s="464"/>
      <c r="HTK215" s="464"/>
      <c r="HTL215" s="464"/>
      <c r="HTM215" s="464"/>
      <c r="HTN215" s="464"/>
      <c r="HTO215" s="464"/>
      <c r="HTP215" s="464"/>
      <c r="HTQ215" s="464"/>
      <c r="HTR215" s="464"/>
      <c r="HTS215" s="464"/>
      <c r="HTT215" s="464"/>
      <c r="HTU215" s="464"/>
      <c r="HTV215" s="464"/>
      <c r="HTW215" s="464"/>
      <c r="HTX215" s="464"/>
      <c r="HTY215" s="464"/>
      <c r="HTZ215" s="464"/>
      <c r="HUA215" s="464"/>
      <c r="HUB215" s="464"/>
      <c r="HUC215" s="464"/>
      <c r="HUD215" s="464"/>
      <c r="HUE215" s="464"/>
      <c r="HUF215" s="464"/>
      <c r="HUG215" s="464"/>
      <c r="HUH215" s="464"/>
      <c r="HUI215" s="464"/>
      <c r="HUJ215" s="464"/>
      <c r="HUK215" s="464"/>
      <c r="HUL215" s="464"/>
      <c r="HUM215" s="464"/>
      <c r="HUN215" s="464"/>
      <c r="HUO215" s="464"/>
      <c r="HUP215" s="464"/>
      <c r="HUQ215" s="464"/>
      <c r="HUR215" s="464"/>
      <c r="HUS215" s="464"/>
      <c r="HUT215" s="464"/>
      <c r="HUU215" s="464"/>
      <c r="HUV215" s="464"/>
      <c r="HUW215" s="464"/>
      <c r="HUX215" s="464"/>
      <c r="HUY215" s="464"/>
      <c r="HUZ215" s="464"/>
      <c r="HVA215" s="464"/>
      <c r="HVB215" s="464"/>
      <c r="HVC215" s="464"/>
      <c r="HVD215" s="464"/>
      <c r="HVE215" s="464"/>
      <c r="HVF215" s="464"/>
      <c r="HVG215" s="464"/>
      <c r="HVH215" s="464"/>
      <c r="HVI215" s="464"/>
      <c r="HVJ215" s="464"/>
      <c r="HVK215" s="464"/>
      <c r="HVL215" s="464"/>
      <c r="HVM215" s="464"/>
      <c r="HVN215" s="464"/>
      <c r="HVO215" s="464"/>
      <c r="HVP215" s="464"/>
      <c r="HVQ215" s="464"/>
      <c r="HVR215" s="464"/>
      <c r="HVS215" s="464"/>
      <c r="HVT215" s="464"/>
      <c r="HVU215" s="464"/>
      <c r="HVV215" s="464"/>
      <c r="HVW215" s="464"/>
      <c r="HVX215" s="464"/>
      <c r="HVY215" s="464"/>
      <c r="HVZ215" s="464"/>
      <c r="HWA215" s="464"/>
      <c r="HWB215" s="464"/>
      <c r="HWC215" s="464"/>
      <c r="HWD215" s="464"/>
      <c r="HWE215" s="464"/>
      <c r="HWF215" s="464"/>
      <c r="HWG215" s="464"/>
      <c r="HWH215" s="464"/>
      <c r="HWI215" s="464"/>
      <c r="HWJ215" s="464"/>
      <c r="HWK215" s="464"/>
      <c r="HWL215" s="464"/>
      <c r="HWM215" s="464"/>
      <c r="HWN215" s="464"/>
      <c r="HWO215" s="464"/>
      <c r="HWP215" s="464"/>
      <c r="HWQ215" s="464"/>
      <c r="HWR215" s="464"/>
      <c r="HWS215" s="464"/>
      <c r="HWT215" s="464"/>
      <c r="HWU215" s="464"/>
      <c r="HWV215" s="464"/>
      <c r="HWW215" s="464"/>
      <c r="HWX215" s="464"/>
      <c r="HWY215" s="464"/>
      <c r="HWZ215" s="464"/>
      <c r="HXA215" s="464"/>
      <c r="HXB215" s="464"/>
      <c r="HXC215" s="464"/>
      <c r="HXD215" s="464"/>
      <c r="HXE215" s="464"/>
      <c r="HXF215" s="464"/>
      <c r="HXG215" s="464"/>
      <c r="HXH215" s="464"/>
      <c r="HXI215" s="464"/>
      <c r="HXJ215" s="464"/>
      <c r="HXK215" s="464"/>
      <c r="HXL215" s="464"/>
      <c r="HXM215" s="464"/>
      <c r="HXN215" s="464"/>
      <c r="HXO215" s="464"/>
      <c r="HXP215" s="464"/>
      <c r="HXQ215" s="464"/>
      <c r="HXR215" s="464"/>
      <c r="HXS215" s="464"/>
      <c r="HXT215" s="464"/>
      <c r="HXU215" s="464"/>
      <c r="HXV215" s="464"/>
      <c r="HXW215" s="464"/>
      <c r="HXX215" s="464"/>
      <c r="HXY215" s="464"/>
      <c r="HXZ215" s="464"/>
      <c r="HYA215" s="464"/>
      <c r="HYB215" s="464"/>
      <c r="HYC215" s="464"/>
      <c r="HYD215" s="464"/>
      <c r="HYE215" s="464"/>
      <c r="HYF215" s="464"/>
      <c r="HYG215" s="464"/>
      <c r="HYH215" s="464"/>
      <c r="HYI215" s="464"/>
      <c r="HYJ215" s="464"/>
      <c r="HYK215" s="464"/>
      <c r="HYL215" s="464"/>
      <c r="HYM215" s="464"/>
      <c r="HYN215" s="464"/>
      <c r="HYO215" s="464"/>
      <c r="HYP215" s="464"/>
      <c r="HYQ215" s="464"/>
      <c r="HYR215" s="464"/>
      <c r="HYS215" s="464"/>
      <c r="HYT215" s="464"/>
      <c r="HYU215" s="464"/>
      <c r="HYV215" s="464"/>
      <c r="HYW215" s="464"/>
      <c r="HYX215" s="464"/>
      <c r="HYY215" s="464"/>
      <c r="HYZ215" s="464"/>
      <c r="HZA215" s="464"/>
      <c r="HZB215" s="464"/>
      <c r="HZC215" s="464"/>
      <c r="HZD215" s="464"/>
      <c r="HZE215" s="464"/>
      <c r="HZF215" s="464"/>
      <c r="HZG215" s="464"/>
      <c r="HZH215" s="464"/>
      <c r="HZI215" s="464"/>
      <c r="HZJ215" s="464"/>
      <c r="HZK215" s="464"/>
      <c r="HZL215" s="464"/>
      <c r="HZM215" s="464"/>
      <c r="HZN215" s="464"/>
      <c r="HZO215" s="464"/>
      <c r="HZP215" s="464"/>
      <c r="HZQ215" s="464"/>
      <c r="HZR215" s="464"/>
      <c r="HZS215" s="464"/>
      <c r="HZT215" s="464"/>
      <c r="HZU215" s="464"/>
      <c r="HZV215" s="464"/>
      <c r="HZW215" s="464"/>
      <c r="HZX215" s="464"/>
      <c r="HZY215" s="464"/>
      <c r="HZZ215" s="464"/>
      <c r="IAA215" s="464"/>
      <c r="IAB215" s="464"/>
      <c r="IAC215" s="464"/>
      <c r="IAD215" s="464"/>
      <c r="IAE215" s="464"/>
      <c r="IAF215" s="464"/>
      <c r="IAG215" s="464"/>
      <c r="IAH215" s="464"/>
      <c r="IAI215" s="464"/>
      <c r="IAJ215" s="464"/>
      <c r="IAK215" s="464"/>
      <c r="IAL215" s="464"/>
      <c r="IAM215" s="464"/>
      <c r="IAN215" s="464"/>
      <c r="IAO215" s="464"/>
      <c r="IAP215" s="464"/>
      <c r="IAQ215" s="464"/>
      <c r="IAR215" s="464"/>
      <c r="IAS215" s="464"/>
      <c r="IAT215" s="464"/>
      <c r="IAU215" s="464"/>
      <c r="IAV215" s="464"/>
      <c r="IAW215" s="464"/>
      <c r="IAX215" s="464"/>
      <c r="IAY215" s="464"/>
      <c r="IAZ215" s="464"/>
      <c r="IBA215" s="464"/>
      <c r="IBB215" s="464"/>
      <c r="IBC215" s="464"/>
      <c r="IBD215" s="464"/>
      <c r="IBE215" s="464"/>
      <c r="IBF215" s="464"/>
      <c r="IBG215" s="464"/>
      <c r="IBH215" s="464"/>
      <c r="IBI215" s="464"/>
      <c r="IBJ215" s="464"/>
      <c r="IBK215" s="464"/>
      <c r="IBL215" s="464"/>
      <c r="IBM215" s="464"/>
      <c r="IBN215" s="464"/>
      <c r="IBO215" s="464"/>
      <c r="IBP215" s="464"/>
      <c r="IBQ215" s="464"/>
      <c r="IBR215" s="464"/>
      <c r="IBS215" s="464"/>
      <c r="IBT215" s="464"/>
      <c r="IBU215" s="464"/>
      <c r="IBV215" s="464"/>
      <c r="IBW215" s="464"/>
      <c r="IBX215" s="464"/>
      <c r="IBY215" s="464"/>
      <c r="IBZ215" s="464"/>
      <c r="ICA215" s="464"/>
      <c r="ICB215" s="464"/>
      <c r="ICC215" s="464"/>
      <c r="ICD215" s="464"/>
      <c r="ICE215" s="464"/>
      <c r="ICF215" s="464"/>
      <c r="ICG215" s="464"/>
      <c r="ICH215" s="464"/>
      <c r="ICI215" s="464"/>
      <c r="ICJ215" s="464"/>
      <c r="ICK215" s="464"/>
      <c r="ICL215" s="464"/>
      <c r="ICM215" s="464"/>
      <c r="ICN215" s="464"/>
      <c r="ICO215" s="464"/>
      <c r="ICP215" s="464"/>
      <c r="ICQ215" s="464"/>
      <c r="ICR215" s="464"/>
      <c r="ICS215" s="464"/>
      <c r="ICT215" s="464"/>
      <c r="ICU215" s="464"/>
      <c r="ICV215" s="464"/>
      <c r="ICW215" s="464"/>
      <c r="ICX215" s="464"/>
      <c r="ICY215" s="464"/>
      <c r="ICZ215" s="464"/>
      <c r="IDA215" s="464"/>
      <c r="IDB215" s="464"/>
      <c r="IDC215" s="464"/>
      <c r="IDD215" s="464"/>
      <c r="IDE215" s="464"/>
      <c r="IDF215" s="464"/>
      <c r="IDG215" s="464"/>
      <c r="IDH215" s="464"/>
      <c r="IDI215" s="464"/>
      <c r="IDJ215" s="464"/>
      <c r="IDK215" s="464"/>
      <c r="IDL215" s="464"/>
      <c r="IDM215" s="464"/>
      <c r="IDN215" s="464"/>
      <c r="IDO215" s="464"/>
      <c r="IDP215" s="464"/>
      <c r="IDQ215" s="464"/>
      <c r="IDR215" s="464"/>
      <c r="IDS215" s="464"/>
      <c r="IDT215" s="464"/>
      <c r="IDU215" s="464"/>
      <c r="IDV215" s="464"/>
      <c r="IDW215" s="464"/>
      <c r="IDX215" s="464"/>
      <c r="IDY215" s="464"/>
      <c r="IDZ215" s="464"/>
      <c r="IEA215" s="464"/>
      <c r="IEB215" s="464"/>
      <c r="IEC215" s="464"/>
      <c r="IED215" s="464"/>
      <c r="IEE215" s="464"/>
      <c r="IEF215" s="464"/>
      <c r="IEG215" s="464"/>
      <c r="IEH215" s="464"/>
      <c r="IEI215" s="464"/>
      <c r="IEJ215" s="464"/>
      <c r="IEK215" s="464"/>
      <c r="IEL215" s="464"/>
      <c r="IEM215" s="464"/>
      <c r="IEN215" s="464"/>
      <c r="IEO215" s="464"/>
      <c r="IEP215" s="464"/>
      <c r="IEQ215" s="464"/>
      <c r="IER215" s="464"/>
      <c r="IES215" s="464"/>
      <c r="IET215" s="464"/>
      <c r="IEU215" s="464"/>
      <c r="IEV215" s="464"/>
      <c r="IEW215" s="464"/>
      <c r="IEX215" s="464"/>
      <c r="IEY215" s="464"/>
      <c r="IEZ215" s="464"/>
      <c r="IFA215" s="464"/>
      <c r="IFB215" s="464"/>
      <c r="IFC215" s="464"/>
      <c r="IFD215" s="464"/>
      <c r="IFE215" s="464"/>
      <c r="IFF215" s="464"/>
      <c r="IFG215" s="464"/>
      <c r="IFH215" s="464"/>
      <c r="IFI215" s="464"/>
      <c r="IFJ215" s="464"/>
      <c r="IFK215" s="464"/>
      <c r="IFL215" s="464"/>
      <c r="IFM215" s="464"/>
      <c r="IFN215" s="464"/>
      <c r="IFO215" s="464"/>
      <c r="IFP215" s="464"/>
      <c r="IFQ215" s="464"/>
      <c r="IFR215" s="464"/>
      <c r="IFS215" s="464"/>
      <c r="IFT215" s="464"/>
      <c r="IFU215" s="464"/>
      <c r="IFV215" s="464"/>
      <c r="IFW215" s="464"/>
      <c r="IFX215" s="464"/>
      <c r="IFY215" s="464"/>
      <c r="IFZ215" s="464"/>
      <c r="IGA215" s="464"/>
      <c r="IGB215" s="464"/>
      <c r="IGC215" s="464"/>
      <c r="IGD215" s="464"/>
      <c r="IGE215" s="464"/>
      <c r="IGF215" s="464"/>
      <c r="IGG215" s="464"/>
      <c r="IGH215" s="464"/>
      <c r="IGI215" s="464"/>
      <c r="IGJ215" s="464"/>
      <c r="IGK215" s="464"/>
      <c r="IGL215" s="464"/>
      <c r="IGM215" s="464"/>
      <c r="IGN215" s="464"/>
      <c r="IGO215" s="464"/>
      <c r="IGP215" s="464"/>
      <c r="IGQ215" s="464"/>
      <c r="IGR215" s="464"/>
      <c r="IGS215" s="464"/>
      <c r="IGT215" s="464"/>
      <c r="IGU215" s="464"/>
      <c r="IGV215" s="464"/>
      <c r="IGW215" s="464"/>
      <c r="IGX215" s="464"/>
      <c r="IGY215" s="464"/>
      <c r="IGZ215" s="464"/>
      <c r="IHA215" s="464"/>
      <c r="IHB215" s="464"/>
      <c r="IHC215" s="464"/>
      <c r="IHD215" s="464"/>
      <c r="IHE215" s="464"/>
      <c r="IHF215" s="464"/>
      <c r="IHG215" s="464"/>
      <c r="IHH215" s="464"/>
      <c r="IHI215" s="464"/>
      <c r="IHJ215" s="464"/>
      <c r="IHK215" s="464"/>
      <c r="IHL215" s="464"/>
      <c r="IHM215" s="464"/>
      <c r="IHN215" s="464"/>
      <c r="IHO215" s="464"/>
      <c r="IHP215" s="464"/>
      <c r="IHQ215" s="464"/>
      <c r="IHR215" s="464"/>
      <c r="IHS215" s="464"/>
      <c r="IHT215" s="464"/>
      <c r="IHU215" s="464"/>
      <c r="IHV215" s="464"/>
      <c r="IHW215" s="464"/>
      <c r="IHX215" s="464"/>
      <c r="IHY215" s="464"/>
      <c r="IHZ215" s="464"/>
      <c r="IIA215" s="464"/>
      <c r="IIB215" s="464"/>
      <c r="IIC215" s="464"/>
      <c r="IID215" s="464"/>
      <c r="IIE215" s="464"/>
      <c r="IIF215" s="464"/>
      <c r="IIG215" s="464"/>
      <c r="IIH215" s="464"/>
      <c r="III215" s="464"/>
      <c r="IIJ215" s="464"/>
      <c r="IIK215" s="464"/>
      <c r="IIL215" s="464"/>
      <c r="IIM215" s="464"/>
      <c r="IIN215" s="464"/>
      <c r="IIO215" s="464"/>
      <c r="IIP215" s="464"/>
      <c r="IIQ215" s="464"/>
      <c r="IIR215" s="464"/>
      <c r="IIS215" s="464"/>
      <c r="IIT215" s="464"/>
      <c r="IIU215" s="464"/>
      <c r="IIV215" s="464"/>
      <c r="IIW215" s="464"/>
      <c r="IIX215" s="464"/>
      <c r="IIY215" s="464"/>
      <c r="IIZ215" s="464"/>
      <c r="IJA215" s="464"/>
      <c r="IJB215" s="464"/>
      <c r="IJC215" s="464"/>
      <c r="IJD215" s="464"/>
      <c r="IJE215" s="464"/>
      <c r="IJF215" s="464"/>
      <c r="IJG215" s="464"/>
      <c r="IJH215" s="464"/>
      <c r="IJI215" s="464"/>
      <c r="IJJ215" s="464"/>
      <c r="IJK215" s="464"/>
      <c r="IJL215" s="464"/>
      <c r="IJM215" s="464"/>
      <c r="IJN215" s="464"/>
      <c r="IJO215" s="464"/>
      <c r="IJP215" s="464"/>
      <c r="IJQ215" s="464"/>
      <c r="IJR215" s="464"/>
      <c r="IJS215" s="464"/>
      <c r="IJT215" s="464"/>
      <c r="IJU215" s="464"/>
      <c r="IJV215" s="464"/>
      <c r="IJW215" s="464"/>
      <c r="IJX215" s="464"/>
      <c r="IJY215" s="464"/>
      <c r="IJZ215" s="464"/>
      <c r="IKA215" s="464"/>
      <c r="IKB215" s="464"/>
      <c r="IKC215" s="464"/>
      <c r="IKD215" s="464"/>
      <c r="IKE215" s="464"/>
      <c r="IKF215" s="464"/>
      <c r="IKG215" s="464"/>
      <c r="IKH215" s="464"/>
      <c r="IKI215" s="464"/>
      <c r="IKJ215" s="464"/>
      <c r="IKK215" s="464"/>
      <c r="IKL215" s="464"/>
      <c r="IKM215" s="464"/>
      <c r="IKN215" s="464"/>
      <c r="IKO215" s="464"/>
      <c r="IKP215" s="464"/>
      <c r="IKQ215" s="464"/>
      <c r="IKR215" s="464"/>
      <c r="IKS215" s="464"/>
      <c r="IKT215" s="464"/>
      <c r="IKU215" s="464"/>
      <c r="IKV215" s="464"/>
      <c r="IKW215" s="464"/>
      <c r="IKX215" s="464"/>
      <c r="IKY215" s="464"/>
      <c r="IKZ215" s="464"/>
      <c r="ILA215" s="464"/>
      <c r="ILB215" s="464"/>
      <c r="ILC215" s="464"/>
      <c r="ILD215" s="464"/>
      <c r="ILE215" s="464"/>
      <c r="ILF215" s="464"/>
      <c r="ILG215" s="464"/>
      <c r="ILH215" s="464"/>
      <c r="ILI215" s="464"/>
      <c r="ILJ215" s="464"/>
      <c r="ILK215" s="464"/>
      <c r="ILL215" s="464"/>
      <c r="ILM215" s="464"/>
      <c r="ILN215" s="464"/>
      <c r="ILO215" s="464"/>
      <c r="ILP215" s="464"/>
      <c r="ILQ215" s="464"/>
      <c r="ILR215" s="464"/>
      <c r="ILS215" s="464"/>
      <c r="ILT215" s="464"/>
      <c r="ILU215" s="464"/>
      <c r="ILV215" s="464"/>
      <c r="ILW215" s="464"/>
      <c r="ILX215" s="464"/>
      <c r="ILY215" s="464"/>
      <c r="ILZ215" s="464"/>
      <c r="IMA215" s="464"/>
      <c r="IMB215" s="464"/>
      <c r="IMC215" s="464"/>
      <c r="IMD215" s="464"/>
      <c r="IME215" s="464"/>
      <c r="IMF215" s="464"/>
      <c r="IMG215" s="464"/>
      <c r="IMH215" s="464"/>
      <c r="IMI215" s="464"/>
      <c r="IMJ215" s="464"/>
      <c r="IMK215" s="464"/>
      <c r="IML215" s="464"/>
      <c r="IMM215" s="464"/>
      <c r="IMN215" s="464"/>
      <c r="IMO215" s="464"/>
      <c r="IMP215" s="464"/>
      <c r="IMQ215" s="464"/>
      <c r="IMR215" s="464"/>
      <c r="IMS215" s="464"/>
      <c r="IMT215" s="464"/>
      <c r="IMU215" s="464"/>
      <c r="IMV215" s="464"/>
      <c r="IMW215" s="464"/>
      <c r="IMX215" s="464"/>
      <c r="IMY215" s="464"/>
      <c r="IMZ215" s="464"/>
      <c r="INA215" s="464"/>
      <c r="INB215" s="464"/>
      <c r="INC215" s="464"/>
      <c r="IND215" s="464"/>
      <c r="INE215" s="464"/>
      <c r="INF215" s="464"/>
      <c r="ING215" s="464"/>
      <c r="INH215" s="464"/>
      <c r="INI215" s="464"/>
      <c r="INJ215" s="464"/>
      <c r="INK215" s="464"/>
      <c r="INL215" s="464"/>
      <c r="INM215" s="464"/>
      <c r="INN215" s="464"/>
      <c r="INO215" s="464"/>
      <c r="INP215" s="464"/>
      <c r="INQ215" s="464"/>
      <c r="INR215" s="464"/>
      <c r="INS215" s="464"/>
      <c r="INT215" s="464"/>
      <c r="INU215" s="464"/>
      <c r="INV215" s="464"/>
      <c r="INW215" s="464"/>
      <c r="INX215" s="464"/>
      <c r="INY215" s="464"/>
      <c r="INZ215" s="464"/>
      <c r="IOA215" s="464"/>
      <c r="IOB215" s="464"/>
      <c r="IOC215" s="464"/>
      <c r="IOD215" s="464"/>
      <c r="IOE215" s="464"/>
      <c r="IOF215" s="464"/>
      <c r="IOG215" s="464"/>
      <c r="IOH215" s="464"/>
      <c r="IOI215" s="464"/>
      <c r="IOJ215" s="464"/>
      <c r="IOK215" s="464"/>
      <c r="IOL215" s="464"/>
      <c r="IOM215" s="464"/>
      <c r="ION215" s="464"/>
      <c r="IOO215" s="464"/>
      <c r="IOP215" s="464"/>
      <c r="IOQ215" s="464"/>
      <c r="IOR215" s="464"/>
      <c r="IOS215" s="464"/>
      <c r="IOT215" s="464"/>
      <c r="IOU215" s="464"/>
      <c r="IOV215" s="464"/>
      <c r="IOW215" s="464"/>
      <c r="IOX215" s="464"/>
      <c r="IOY215" s="464"/>
      <c r="IOZ215" s="464"/>
      <c r="IPA215" s="464"/>
      <c r="IPB215" s="464"/>
      <c r="IPC215" s="464"/>
      <c r="IPD215" s="464"/>
      <c r="IPE215" s="464"/>
      <c r="IPF215" s="464"/>
      <c r="IPG215" s="464"/>
      <c r="IPH215" s="464"/>
      <c r="IPI215" s="464"/>
      <c r="IPJ215" s="464"/>
      <c r="IPK215" s="464"/>
      <c r="IPL215" s="464"/>
      <c r="IPM215" s="464"/>
      <c r="IPN215" s="464"/>
      <c r="IPO215" s="464"/>
      <c r="IPP215" s="464"/>
      <c r="IPQ215" s="464"/>
      <c r="IPR215" s="464"/>
      <c r="IPS215" s="464"/>
      <c r="IPT215" s="464"/>
      <c r="IPU215" s="464"/>
      <c r="IPV215" s="464"/>
      <c r="IPW215" s="464"/>
      <c r="IPX215" s="464"/>
      <c r="IPY215" s="464"/>
      <c r="IPZ215" s="464"/>
      <c r="IQA215" s="464"/>
      <c r="IQB215" s="464"/>
      <c r="IQC215" s="464"/>
      <c r="IQD215" s="464"/>
      <c r="IQE215" s="464"/>
      <c r="IQF215" s="464"/>
      <c r="IQG215" s="464"/>
      <c r="IQH215" s="464"/>
      <c r="IQI215" s="464"/>
      <c r="IQJ215" s="464"/>
      <c r="IQK215" s="464"/>
      <c r="IQL215" s="464"/>
      <c r="IQM215" s="464"/>
      <c r="IQN215" s="464"/>
      <c r="IQO215" s="464"/>
      <c r="IQP215" s="464"/>
      <c r="IQQ215" s="464"/>
      <c r="IQR215" s="464"/>
      <c r="IQS215" s="464"/>
      <c r="IQT215" s="464"/>
      <c r="IQU215" s="464"/>
      <c r="IQV215" s="464"/>
      <c r="IQW215" s="464"/>
      <c r="IQX215" s="464"/>
      <c r="IQY215" s="464"/>
      <c r="IQZ215" s="464"/>
      <c r="IRA215" s="464"/>
      <c r="IRB215" s="464"/>
      <c r="IRC215" s="464"/>
      <c r="IRD215" s="464"/>
      <c r="IRE215" s="464"/>
      <c r="IRF215" s="464"/>
      <c r="IRG215" s="464"/>
      <c r="IRH215" s="464"/>
      <c r="IRI215" s="464"/>
      <c r="IRJ215" s="464"/>
      <c r="IRK215" s="464"/>
      <c r="IRL215" s="464"/>
      <c r="IRM215" s="464"/>
      <c r="IRN215" s="464"/>
      <c r="IRO215" s="464"/>
      <c r="IRP215" s="464"/>
      <c r="IRQ215" s="464"/>
      <c r="IRR215" s="464"/>
      <c r="IRS215" s="464"/>
      <c r="IRT215" s="464"/>
      <c r="IRU215" s="464"/>
      <c r="IRV215" s="464"/>
      <c r="IRW215" s="464"/>
      <c r="IRX215" s="464"/>
      <c r="IRY215" s="464"/>
      <c r="IRZ215" s="464"/>
      <c r="ISA215" s="464"/>
      <c r="ISB215" s="464"/>
      <c r="ISC215" s="464"/>
      <c r="ISD215" s="464"/>
      <c r="ISE215" s="464"/>
      <c r="ISF215" s="464"/>
      <c r="ISG215" s="464"/>
      <c r="ISH215" s="464"/>
      <c r="ISI215" s="464"/>
      <c r="ISJ215" s="464"/>
      <c r="ISK215" s="464"/>
      <c r="ISL215" s="464"/>
      <c r="ISM215" s="464"/>
      <c r="ISN215" s="464"/>
      <c r="ISO215" s="464"/>
      <c r="ISP215" s="464"/>
      <c r="ISQ215" s="464"/>
      <c r="ISR215" s="464"/>
      <c r="ISS215" s="464"/>
      <c r="IST215" s="464"/>
      <c r="ISU215" s="464"/>
      <c r="ISV215" s="464"/>
      <c r="ISW215" s="464"/>
      <c r="ISX215" s="464"/>
      <c r="ISY215" s="464"/>
      <c r="ISZ215" s="464"/>
      <c r="ITA215" s="464"/>
      <c r="ITB215" s="464"/>
      <c r="ITC215" s="464"/>
      <c r="ITD215" s="464"/>
      <c r="ITE215" s="464"/>
      <c r="ITF215" s="464"/>
      <c r="ITG215" s="464"/>
      <c r="ITH215" s="464"/>
      <c r="ITI215" s="464"/>
      <c r="ITJ215" s="464"/>
      <c r="ITK215" s="464"/>
      <c r="ITL215" s="464"/>
      <c r="ITM215" s="464"/>
      <c r="ITN215" s="464"/>
      <c r="ITO215" s="464"/>
      <c r="ITP215" s="464"/>
      <c r="ITQ215" s="464"/>
      <c r="ITR215" s="464"/>
      <c r="ITS215" s="464"/>
      <c r="ITT215" s="464"/>
      <c r="ITU215" s="464"/>
      <c r="ITV215" s="464"/>
      <c r="ITW215" s="464"/>
      <c r="ITX215" s="464"/>
      <c r="ITY215" s="464"/>
      <c r="ITZ215" s="464"/>
      <c r="IUA215" s="464"/>
      <c r="IUB215" s="464"/>
      <c r="IUC215" s="464"/>
      <c r="IUD215" s="464"/>
      <c r="IUE215" s="464"/>
      <c r="IUF215" s="464"/>
      <c r="IUG215" s="464"/>
      <c r="IUH215" s="464"/>
      <c r="IUI215" s="464"/>
      <c r="IUJ215" s="464"/>
      <c r="IUK215" s="464"/>
      <c r="IUL215" s="464"/>
      <c r="IUM215" s="464"/>
      <c r="IUN215" s="464"/>
      <c r="IUO215" s="464"/>
      <c r="IUP215" s="464"/>
      <c r="IUQ215" s="464"/>
      <c r="IUR215" s="464"/>
      <c r="IUS215" s="464"/>
      <c r="IUT215" s="464"/>
      <c r="IUU215" s="464"/>
      <c r="IUV215" s="464"/>
      <c r="IUW215" s="464"/>
      <c r="IUX215" s="464"/>
      <c r="IUY215" s="464"/>
      <c r="IUZ215" s="464"/>
      <c r="IVA215" s="464"/>
      <c r="IVB215" s="464"/>
      <c r="IVC215" s="464"/>
      <c r="IVD215" s="464"/>
      <c r="IVE215" s="464"/>
      <c r="IVF215" s="464"/>
      <c r="IVG215" s="464"/>
      <c r="IVH215" s="464"/>
      <c r="IVI215" s="464"/>
      <c r="IVJ215" s="464"/>
      <c r="IVK215" s="464"/>
      <c r="IVL215" s="464"/>
      <c r="IVM215" s="464"/>
      <c r="IVN215" s="464"/>
      <c r="IVO215" s="464"/>
      <c r="IVP215" s="464"/>
      <c r="IVQ215" s="464"/>
      <c r="IVR215" s="464"/>
      <c r="IVS215" s="464"/>
      <c r="IVT215" s="464"/>
      <c r="IVU215" s="464"/>
      <c r="IVV215" s="464"/>
      <c r="IVW215" s="464"/>
      <c r="IVX215" s="464"/>
      <c r="IVY215" s="464"/>
      <c r="IVZ215" s="464"/>
      <c r="IWA215" s="464"/>
      <c r="IWB215" s="464"/>
      <c r="IWC215" s="464"/>
      <c r="IWD215" s="464"/>
      <c r="IWE215" s="464"/>
      <c r="IWF215" s="464"/>
      <c r="IWG215" s="464"/>
      <c r="IWH215" s="464"/>
      <c r="IWI215" s="464"/>
      <c r="IWJ215" s="464"/>
      <c r="IWK215" s="464"/>
      <c r="IWL215" s="464"/>
      <c r="IWM215" s="464"/>
      <c r="IWN215" s="464"/>
      <c r="IWO215" s="464"/>
      <c r="IWP215" s="464"/>
      <c r="IWQ215" s="464"/>
      <c r="IWR215" s="464"/>
      <c r="IWS215" s="464"/>
      <c r="IWT215" s="464"/>
      <c r="IWU215" s="464"/>
      <c r="IWV215" s="464"/>
      <c r="IWW215" s="464"/>
      <c r="IWX215" s="464"/>
      <c r="IWY215" s="464"/>
      <c r="IWZ215" s="464"/>
      <c r="IXA215" s="464"/>
      <c r="IXB215" s="464"/>
      <c r="IXC215" s="464"/>
      <c r="IXD215" s="464"/>
      <c r="IXE215" s="464"/>
      <c r="IXF215" s="464"/>
      <c r="IXG215" s="464"/>
      <c r="IXH215" s="464"/>
      <c r="IXI215" s="464"/>
      <c r="IXJ215" s="464"/>
      <c r="IXK215" s="464"/>
      <c r="IXL215" s="464"/>
      <c r="IXM215" s="464"/>
      <c r="IXN215" s="464"/>
      <c r="IXO215" s="464"/>
      <c r="IXP215" s="464"/>
      <c r="IXQ215" s="464"/>
      <c r="IXR215" s="464"/>
      <c r="IXS215" s="464"/>
      <c r="IXT215" s="464"/>
      <c r="IXU215" s="464"/>
      <c r="IXV215" s="464"/>
      <c r="IXW215" s="464"/>
      <c r="IXX215" s="464"/>
      <c r="IXY215" s="464"/>
      <c r="IXZ215" s="464"/>
      <c r="IYA215" s="464"/>
      <c r="IYB215" s="464"/>
      <c r="IYC215" s="464"/>
      <c r="IYD215" s="464"/>
      <c r="IYE215" s="464"/>
      <c r="IYF215" s="464"/>
      <c r="IYG215" s="464"/>
      <c r="IYH215" s="464"/>
      <c r="IYI215" s="464"/>
      <c r="IYJ215" s="464"/>
      <c r="IYK215" s="464"/>
      <c r="IYL215" s="464"/>
      <c r="IYM215" s="464"/>
      <c r="IYN215" s="464"/>
      <c r="IYO215" s="464"/>
      <c r="IYP215" s="464"/>
      <c r="IYQ215" s="464"/>
      <c r="IYR215" s="464"/>
      <c r="IYS215" s="464"/>
      <c r="IYT215" s="464"/>
      <c r="IYU215" s="464"/>
      <c r="IYV215" s="464"/>
      <c r="IYW215" s="464"/>
      <c r="IYX215" s="464"/>
      <c r="IYY215" s="464"/>
      <c r="IYZ215" s="464"/>
      <c r="IZA215" s="464"/>
      <c r="IZB215" s="464"/>
      <c r="IZC215" s="464"/>
      <c r="IZD215" s="464"/>
      <c r="IZE215" s="464"/>
      <c r="IZF215" s="464"/>
      <c r="IZG215" s="464"/>
      <c r="IZH215" s="464"/>
      <c r="IZI215" s="464"/>
      <c r="IZJ215" s="464"/>
      <c r="IZK215" s="464"/>
      <c r="IZL215" s="464"/>
      <c r="IZM215" s="464"/>
      <c r="IZN215" s="464"/>
      <c r="IZO215" s="464"/>
      <c r="IZP215" s="464"/>
      <c r="IZQ215" s="464"/>
      <c r="IZR215" s="464"/>
      <c r="IZS215" s="464"/>
      <c r="IZT215" s="464"/>
      <c r="IZU215" s="464"/>
      <c r="IZV215" s="464"/>
      <c r="IZW215" s="464"/>
      <c r="IZX215" s="464"/>
      <c r="IZY215" s="464"/>
      <c r="IZZ215" s="464"/>
      <c r="JAA215" s="464"/>
      <c r="JAB215" s="464"/>
      <c r="JAC215" s="464"/>
      <c r="JAD215" s="464"/>
      <c r="JAE215" s="464"/>
      <c r="JAF215" s="464"/>
      <c r="JAG215" s="464"/>
      <c r="JAH215" s="464"/>
      <c r="JAI215" s="464"/>
      <c r="JAJ215" s="464"/>
      <c r="JAK215" s="464"/>
      <c r="JAL215" s="464"/>
      <c r="JAM215" s="464"/>
      <c r="JAN215" s="464"/>
      <c r="JAO215" s="464"/>
      <c r="JAP215" s="464"/>
      <c r="JAQ215" s="464"/>
      <c r="JAR215" s="464"/>
      <c r="JAS215" s="464"/>
      <c r="JAT215" s="464"/>
      <c r="JAU215" s="464"/>
      <c r="JAV215" s="464"/>
      <c r="JAW215" s="464"/>
      <c r="JAX215" s="464"/>
      <c r="JAY215" s="464"/>
      <c r="JAZ215" s="464"/>
      <c r="JBA215" s="464"/>
      <c r="JBB215" s="464"/>
      <c r="JBC215" s="464"/>
      <c r="JBD215" s="464"/>
      <c r="JBE215" s="464"/>
      <c r="JBF215" s="464"/>
      <c r="JBG215" s="464"/>
      <c r="JBH215" s="464"/>
      <c r="JBI215" s="464"/>
      <c r="JBJ215" s="464"/>
      <c r="JBK215" s="464"/>
      <c r="JBL215" s="464"/>
      <c r="JBM215" s="464"/>
      <c r="JBN215" s="464"/>
      <c r="JBO215" s="464"/>
      <c r="JBP215" s="464"/>
      <c r="JBQ215" s="464"/>
      <c r="JBR215" s="464"/>
      <c r="JBS215" s="464"/>
      <c r="JBT215" s="464"/>
      <c r="JBU215" s="464"/>
      <c r="JBV215" s="464"/>
      <c r="JBW215" s="464"/>
      <c r="JBX215" s="464"/>
      <c r="JBY215" s="464"/>
      <c r="JBZ215" s="464"/>
      <c r="JCA215" s="464"/>
      <c r="JCB215" s="464"/>
      <c r="JCC215" s="464"/>
      <c r="JCD215" s="464"/>
      <c r="JCE215" s="464"/>
      <c r="JCF215" s="464"/>
      <c r="JCG215" s="464"/>
      <c r="JCH215" s="464"/>
      <c r="JCI215" s="464"/>
      <c r="JCJ215" s="464"/>
      <c r="JCK215" s="464"/>
      <c r="JCL215" s="464"/>
      <c r="JCM215" s="464"/>
      <c r="JCN215" s="464"/>
      <c r="JCO215" s="464"/>
      <c r="JCP215" s="464"/>
      <c r="JCQ215" s="464"/>
      <c r="JCR215" s="464"/>
      <c r="JCS215" s="464"/>
      <c r="JCT215" s="464"/>
      <c r="JCU215" s="464"/>
      <c r="JCV215" s="464"/>
      <c r="JCW215" s="464"/>
      <c r="JCX215" s="464"/>
      <c r="JCY215" s="464"/>
      <c r="JCZ215" s="464"/>
      <c r="JDA215" s="464"/>
      <c r="JDB215" s="464"/>
      <c r="JDC215" s="464"/>
      <c r="JDD215" s="464"/>
      <c r="JDE215" s="464"/>
      <c r="JDF215" s="464"/>
      <c r="JDG215" s="464"/>
      <c r="JDH215" s="464"/>
      <c r="JDI215" s="464"/>
      <c r="JDJ215" s="464"/>
      <c r="JDK215" s="464"/>
      <c r="JDL215" s="464"/>
      <c r="JDM215" s="464"/>
      <c r="JDN215" s="464"/>
      <c r="JDO215" s="464"/>
      <c r="JDP215" s="464"/>
      <c r="JDQ215" s="464"/>
      <c r="JDR215" s="464"/>
      <c r="JDS215" s="464"/>
      <c r="JDT215" s="464"/>
      <c r="JDU215" s="464"/>
      <c r="JDV215" s="464"/>
      <c r="JDW215" s="464"/>
      <c r="JDX215" s="464"/>
      <c r="JDY215" s="464"/>
      <c r="JDZ215" s="464"/>
      <c r="JEA215" s="464"/>
      <c r="JEB215" s="464"/>
      <c r="JEC215" s="464"/>
      <c r="JED215" s="464"/>
      <c r="JEE215" s="464"/>
      <c r="JEF215" s="464"/>
      <c r="JEG215" s="464"/>
      <c r="JEH215" s="464"/>
      <c r="JEI215" s="464"/>
      <c r="JEJ215" s="464"/>
      <c r="JEK215" s="464"/>
      <c r="JEL215" s="464"/>
      <c r="JEM215" s="464"/>
      <c r="JEN215" s="464"/>
      <c r="JEO215" s="464"/>
      <c r="JEP215" s="464"/>
      <c r="JEQ215" s="464"/>
      <c r="JER215" s="464"/>
      <c r="JES215" s="464"/>
      <c r="JET215" s="464"/>
      <c r="JEU215" s="464"/>
      <c r="JEV215" s="464"/>
      <c r="JEW215" s="464"/>
      <c r="JEX215" s="464"/>
      <c r="JEY215" s="464"/>
      <c r="JEZ215" s="464"/>
      <c r="JFA215" s="464"/>
      <c r="JFB215" s="464"/>
      <c r="JFC215" s="464"/>
      <c r="JFD215" s="464"/>
      <c r="JFE215" s="464"/>
      <c r="JFF215" s="464"/>
      <c r="JFG215" s="464"/>
      <c r="JFH215" s="464"/>
      <c r="JFI215" s="464"/>
      <c r="JFJ215" s="464"/>
      <c r="JFK215" s="464"/>
      <c r="JFL215" s="464"/>
      <c r="JFM215" s="464"/>
      <c r="JFN215" s="464"/>
      <c r="JFO215" s="464"/>
      <c r="JFP215" s="464"/>
      <c r="JFQ215" s="464"/>
      <c r="JFR215" s="464"/>
      <c r="JFS215" s="464"/>
      <c r="JFT215" s="464"/>
      <c r="JFU215" s="464"/>
      <c r="JFV215" s="464"/>
      <c r="JFW215" s="464"/>
      <c r="JFX215" s="464"/>
      <c r="JFY215" s="464"/>
      <c r="JFZ215" s="464"/>
      <c r="JGA215" s="464"/>
      <c r="JGB215" s="464"/>
      <c r="JGC215" s="464"/>
      <c r="JGD215" s="464"/>
      <c r="JGE215" s="464"/>
      <c r="JGF215" s="464"/>
      <c r="JGG215" s="464"/>
      <c r="JGH215" s="464"/>
      <c r="JGI215" s="464"/>
      <c r="JGJ215" s="464"/>
      <c r="JGK215" s="464"/>
      <c r="JGL215" s="464"/>
      <c r="JGM215" s="464"/>
      <c r="JGN215" s="464"/>
      <c r="JGO215" s="464"/>
      <c r="JGP215" s="464"/>
      <c r="JGQ215" s="464"/>
      <c r="JGR215" s="464"/>
      <c r="JGS215" s="464"/>
      <c r="JGT215" s="464"/>
      <c r="JGU215" s="464"/>
      <c r="JGV215" s="464"/>
      <c r="JGW215" s="464"/>
      <c r="JGX215" s="464"/>
      <c r="JGY215" s="464"/>
      <c r="JGZ215" s="464"/>
      <c r="JHA215" s="464"/>
      <c r="JHB215" s="464"/>
      <c r="JHC215" s="464"/>
      <c r="JHD215" s="464"/>
      <c r="JHE215" s="464"/>
      <c r="JHF215" s="464"/>
      <c r="JHG215" s="464"/>
      <c r="JHH215" s="464"/>
      <c r="JHI215" s="464"/>
      <c r="JHJ215" s="464"/>
      <c r="JHK215" s="464"/>
      <c r="JHL215" s="464"/>
      <c r="JHM215" s="464"/>
      <c r="JHN215" s="464"/>
      <c r="JHO215" s="464"/>
      <c r="JHP215" s="464"/>
      <c r="JHQ215" s="464"/>
      <c r="JHR215" s="464"/>
      <c r="JHS215" s="464"/>
      <c r="JHT215" s="464"/>
      <c r="JHU215" s="464"/>
      <c r="JHV215" s="464"/>
      <c r="JHW215" s="464"/>
      <c r="JHX215" s="464"/>
      <c r="JHY215" s="464"/>
      <c r="JHZ215" s="464"/>
      <c r="JIA215" s="464"/>
      <c r="JIB215" s="464"/>
      <c r="JIC215" s="464"/>
      <c r="JID215" s="464"/>
      <c r="JIE215" s="464"/>
      <c r="JIF215" s="464"/>
      <c r="JIG215" s="464"/>
      <c r="JIH215" s="464"/>
      <c r="JII215" s="464"/>
      <c r="JIJ215" s="464"/>
      <c r="JIK215" s="464"/>
      <c r="JIL215" s="464"/>
      <c r="JIM215" s="464"/>
      <c r="JIN215" s="464"/>
      <c r="JIO215" s="464"/>
      <c r="JIP215" s="464"/>
      <c r="JIQ215" s="464"/>
      <c r="JIR215" s="464"/>
      <c r="JIS215" s="464"/>
      <c r="JIT215" s="464"/>
      <c r="JIU215" s="464"/>
      <c r="JIV215" s="464"/>
      <c r="JIW215" s="464"/>
      <c r="JIX215" s="464"/>
      <c r="JIY215" s="464"/>
      <c r="JIZ215" s="464"/>
      <c r="JJA215" s="464"/>
      <c r="JJB215" s="464"/>
      <c r="JJC215" s="464"/>
      <c r="JJD215" s="464"/>
      <c r="JJE215" s="464"/>
      <c r="JJF215" s="464"/>
      <c r="JJG215" s="464"/>
      <c r="JJH215" s="464"/>
      <c r="JJI215" s="464"/>
      <c r="JJJ215" s="464"/>
      <c r="JJK215" s="464"/>
      <c r="JJL215" s="464"/>
      <c r="JJM215" s="464"/>
      <c r="JJN215" s="464"/>
      <c r="JJO215" s="464"/>
      <c r="JJP215" s="464"/>
      <c r="JJQ215" s="464"/>
      <c r="JJR215" s="464"/>
      <c r="JJS215" s="464"/>
      <c r="JJT215" s="464"/>
      <c r="JJU215" s="464"/>
      <c r="JJV215" s="464"/>
      <c r="JJW215" s="464"/>
      <c r="JJX215" s="464"/>
      <c r="JJY215" s="464"/>
      <c r="JJZ215" s="464"/>
      <c r="JKA215" s="464"/>
      <c r="JKB215" s="464"/>
      <c r="JKC215" s="464"/>
      <c r="JKD215" s="464"/>
      <c r="JKE215" s="464"/>
      <c r="JKF215" s="464"/>
      <c r="JKG215" s="464"/>
      <c r="JKH215" s="464"/>
      <c r="JKI215" s="464"/>
      <c r="JKJ215" s="464"/>
      <c r="JKK215" s="464"/>
      <c r="JKL215" s="464"/>
      <c r="JKM215" s="464"/>
      <c r="JKN215" s="464"/>
      <c r="JKO215" s="464"/>
      <c r="JKP215" s="464"/>
      <c r="JKQ215" s="464"/>
      <c r="JKR215" s="464"/>
      <c r="JKS215" s="464"/>
      <c r="JKT215" s="464"/>
      <c r="JKU215" s="464"/>
      <c r="JKV215" s="464"/>
      <c r="JKW215" s="464"/>
      <c r="JKX215" s="464"/>
      <c r="JKY215" s="464"/>
      <c r="JKZ215" s="464"/>
      <c r="JLA215" s="464"/>
      <c r="JLB215" s="464"/>
      <c r="JLC215" s="464"/>
      <c r="JLD215" s="464"/>
      <c r="JLE215" s="464"/>
      <c r="JLF215" s="464"/>
      <c r="JLG215" s="464"/>
      <c r="JLH215" s="464"/>
      <c r="JLI215" s="464"/>
      <c r="JLJ215" s="464"/>
      <c r="JLK215" s="464"/>
      <c r="JLL215" s="464"/>
      <c r="JLM215" s="464"/>
      <c r="JLN215" s="464"/>
      <c r="JLO215" s="464"/>
      <c r="JLP215" s="464"/>
      <c r="JLQ215" s="464"/>
      <c r="JLR215" s="464"/>
      <c r="JLS215" s="464"/>
      <c r="JLT215" s="464"/>
      <c r="JLU215" s="464"/>
      <c r="JLV215" s="464"/>
      <c r="JLW215" s="464"/>
      <c r="JLX215" s="464"/>
      <c r="JLY215" s="464"/>
      <c r="JLZ215" s="464"/>
      <c r="JMA215" s="464"/>
      <c r="JMB215" s="464"/>
      <c r="JMC215" s="464"/>
      <c r="JMD215" s="464"/>
      <c r="JME215" s="464"/>
      <c r="JMF215" s="464"/>
      <c r="JMG215" s="464"/>
      <c r="JMH215" s="464"/>
      <c r="JMI215" s="464"/>
      <c r="JMJ215" s="464"/>
      <c r="JMK215" s="464"/>
      <c r="JML215" s="464"/>
      <c r="JMM215" s="464"/>
      <c r="JMN215" s="464"/>
      <c r="JMO215" s="464"/>
      <c r="JMP215" s="464"/>
      <c r="JMQ215" s="464"/>
      <c r="JMR215" s="464"/>
      <c r="JMS215" s="464"/>
      <c r="JMT215" s="464"/>
      <c r="JMU215" s="464"/>
      <c r="JMV215" s="464"/>
      <c r="JMW215" s="464"/>
      <c r="JMX215" s="464"/>
      <c r="JMY215" s="464"/>
      <c r="JMZ215" s="464"/>
      <c r="JNA215" s="464"/>
      <c r="JNB215" s="464"/>
      <c r="JNC215" s="464"/>
      <c r="JND215" s="464"/>
      <c r="JNE215" s="464"/>
      <c r="JNF215" s="464"/>
      <c r="JNG215" s="464"/>
      <c r="JNH215" s="464"/>
      <c r="JNI215" s="464"/>
      <c r="JNJ215" s="464"/>
      <c r="JNK215" s="464"/>
      <c r="JNL215" s="464"/>
      <c r="JNM215" s="464"/>
      <c r="JNN215" s="464"/>
      <c r="JNO215" s="464"/>
      <c r="JNP215" s="464"/>
      <c r="JNQ215" s="464"/>
      <c r="JNR215" s="464"/>
      <c r="JNS215" s="464"/>
      <c r="JNT215" s="464"/>
      <c r="JNU215" s="464"/>
      <c r="JNV215" s="464"/>
      <c r="JNW215" s="464"/>
      <c r="JNX215" s="464"/>
      <c r="JNY215" s="464"/>
      <c r="JNZ215" s="464"/>
      <c r="JOA215" s="464"/>
      <c r="JOB215" s="464"/>
      <c r="JOC215" s="464"/>
      <c r="JOD215" s="464"/>
      <c r="JOE215" s="464"/>
      <c r="JOF215" s="464"/>
      <c r="JOG215" s="464"/>
      <c r="JOH215" s="464"/>
      <c r="JOI215" s="464"/>
      <c r="JOJ215" s="464"/>
      <c r="JOK215" s="464"/>
      <c r="JOL215" s="464"/>
      <c r="JOM215" s="464"/>
      <c r="JON215" s="464"/>
      <c r="JOO215" s="464"/>
      <c r="JOP215" s="464"/>
      <c r="JOQ215" s="464"/>
      <c r="JOR215" s="464"/>
      <c r="JOS215" s="464"/>
      <c r="JOT215" s="464"/>
      <c r="JOU215" s="464"/>
      <c r="JOV215" s="464"/>
      <c r="JOW215" s="464"/>
      <c r="JOX215" s="464"/>
      <c r="JOY215" s="464"/>
      <c r="JOZ215" s="464"/>
      <c r="JPA215" s="464"/>
      <c r="JPB215" s="464"/>
      <c r="JPC215" s="464"/>
      <c r="JPD215" s="464"/>
      <c r="JPE215" s="464"/>
      <c r="JPF215" s="464"/>
      <c r="JPG215" s="464"/>
      <c r="JPH215" s="464"/>
      <c r="JPI215" s="464"/>
      <c r="JPJ215" s="464"/>
      <c r="JPK215" s="464"/>
      <c r="JPL215" s="464"/>
      <c r="JPM215" s="464"/>
      <c r="JPN215" s="464"/>
      <c r="JPO215" s="464"/>
      <c r="JPP215" s="464"/>
      <c r="JPQ215" s="464"/>
      <c r="JPR215" s="464"/>
      <c r="JPS215" s="464"/>
      <c r="JPT215" s="464"/>
      <c r="JPU215" s="464"/>
      <c r="JPV215" s="464"/>
      <c r="JPW215" s="464"/>
      <c r="JPX215" s="464"/>
      <c r="JPY215" s="464"/>
      <c r="JPZ215" s="464"/>
      <c r="JQA215" s="464"/>
      <c r="JQB215" s="464"/>
      <c r="JQC215" s="464"/>
      <c r="JQD215" s="464"/>
      <c r="JQE215" s="464"/>
      <c r="JQF215" s="464"/>
      <c r="JQG215" s="464"/>
      <c r="JQH215" s="464"/>
      <c r="JQI215" s="464"/>
      <c r="JQJ215" s="464"/>
      <c r="JQK215" s="464"/>
      <c r="JQL215" s="464"/>
      <c r="JQM215" s="464"/>
      <c r="JQN215" s="464"/>
      <c r="JQO215" s="464"/>
      <c r="JQP215" s="464"/>
      <c r="JQQ215" s="464"/>
      <c r="JQR215" s="464"/>
      <c r="JQS215" s="464"/>
      <c r="JQT215" s="464"/>
      <c r="JQU215" s="464"/>
      <c r="JQV215" s="464"/>
      <c r="JQW215" s="464"/>
      <c r="JQX215" s="464"/>
      <c r="JQY215" s="464"/>
      <c r="JQZ215" s="464"/>
      <c r="JRA215" s="464"/>
      <c r="JRB215" s="464"/>
      <c r="JRC215" s="464"/>
      <c r="JRD215" s="464"/>
      <c r="JRE215" s="464"/>
      <c r="JRF215" s="464"/>
      <c r="JRG215" s="464"/>
      <c r="JRH215" s="464"/>
      <c r="JRI215" s="464"/>
      <c r="JRJ215" s="464"/>
      <c r="JRK215" s="464"/>
      <c r="JRL215" s="464"/>
      <c r="JRM215" s="464"/>
      <c r="JRN215" s="464"/>
      <c r="JRO215" s="464"/>
      <c r="JRP215" s="464"/>
      <c r="JRQ215" s="464"/>
      <c r="JRR215" s="464"/>
      <c r="JRS215" s="464"/>
      <c r="JRT215" s="464"/>
      <c r="JRU215" s="464"/>
      <c r="JRV215" s="464"/>
      <c r="JRW215" s="464"/>
      <c r="JRX215" s="464"/>
      <c r="JRY215" s="464"/>
      <c r="JRZ215" s="464"/>
      <c r="JSA215" s="464"/>
      <c r="JSB215" s="464"/>
      <c r="JSC215" s="464"/>
      <c r="JSD215" s="464"/>
      <c r="JSE215" s="464"/>
      <c r="JSF215" s="464"/>
      <c r="JSG215" s="464"/>
      <c r="JSH215" s="464"/>
      <c r="JSI215" s="464"/>
      <c r="JSJ215" s="464"/>
      <c r="JSK215" s="464"/>
      <c r="JSL215" s="464"/>
      <c r="JSM215" s="464"/>
      <c r="JSN215" s="464"/>
      <c r="JSO215" s="464"/>
      <c r="JSP215" s="464"/>
      <c r="JSQ215" s="464"/>
      <c r="JSR215" s="464"/>
      <c r="JSS215" s="464"/>
      <c r="JST215" s="464"/>
      <c r="JSU215" s="464"/>
      <c r="JSV215" s="464"/>
      <c r="JSW215" s="464"/>
      <c r="JSX215" s="464"/>
      <c r="JSY215" s="464"/>
      <c r="JSZ215" s="464"/>
      <c r="JTA215" s="464"/>
      <c r="JTB215" s="464"/>
      <c r="JTC215" s="464"/>
      <c r="JTD215" s="464"/>
      <c r="JTE215" s="464"/>
      <c r="JTF215" s="464"/>
      <c r="JTG215" s="464"/>
      <c r="JTH215" s="464"/>
      <c r="JTI215" s="464"/>
      <c r="JTJ215" s="464"/>
      <c r="JTK215" s="464"/>
      <c r="JTL215" s="464"/>
      <c r="JTM215" s="464"/>
      <c r="JTN215" s="464"/>
      <c r="JTO215" s="464"/>
      <c r="JTP215" s="464"/>
      <c r="JTQ215" s="464"/>
      <c r="JTR215" s="464"/>
      <c r="JTS215" s="464"/>
      <c r="JTT215" s="464"/>
      <c r="JTU215" s="464"/>
      <c r="JTV215" s="464"/>
      <c r="JTW215" s="464"/>
      <c r="JTX215" s="464"/>
      <c r="JTY215" s="464"/>
      <c r="JTZ215" s="464"/>
      <c r="JUA215" s="464"/>
      <c r="JUB215" s="464"/>
      <c r="JUC215" s="464"/>
      <c r="JUD215" s="464"/>
      <c r="JUE215" s="464"/>
      <c r="JUF215" s="464"/>
      <c r="JUG215" s="464"/>
      <c r="JUH215" s="464"/>
      <c r="JUI215" s="464"/>
      <c r="JUJ215" s="464"/>
      <c r="JUK215" s="464"/>
      <c r="JUL215" s="464"/>
      <c r="JUM215" s="464"/>
      <c r="JUN215" s="464"/>
      <c r="JUO215" s="464"/>
      <c r="JUP215" s="464"/>
      <c r="JUQ215" s="464"/>
      <c r="JUR215" s="464"/>
      <c r="JUS215" s="464"/>
      <c r="JUT215" s="464"/>
      <c r="JUU215" s="464"/>
      <c r="JUV215" s="464"/>
      <c r="JUW215" s="464"/>
      <c r="JUX215" s="464"/>
      <c r="JUY215" s="464"/>
      <c r="JUZ215" s="464"/>
      <c r="JVA215" s="464"/>
      <c r="JVB215" s="464"/>
      <c r="JVC215" s="464"/>
      <c r="JVD215" s="464"/>
      <c r="JVE215" s="464"/>
      <c r="JVF215" s="464"/>
      <c r="JVG215" s="464"/>
      <c r="JVH215" s="464"/>
      <c r="JVI215" s="464"/>
      <c r="JVJ215" s="464"/>
      <c r="JVK215" s="464"/>
      <c r="JVL215" s="464"/>
      <c r="JVM215" s="464"/>
      <c r="JVN215" s="464"/>
      <c r="JVO215" s="464"/>
      <c r="JVP215" s="464"/>
      <c r="JVQ215" s="464"/>
      <c r="JVR215" s="464"/>
      <c r="JVS215" s="464"/>
      <c r="JVT215" s="464"/>
      <c r="JVU215" s="464"/>
      <c r="JVV215" s="464"/>
      <c r="JVW215" s="464"/>
      <c r="JVX215" s="464"/>
      <c r="JVY215" s="464"/>
      <c r="JVZ215" s="464"/>
      <c r="JWA215" s="464"/>
      <c r="JWB215" s="464"/>
      <c r="JWC215" s="464"/>
      <c r="JWD215" s="464"/>
      <c r="JWE215" s="464"/>
      <c r="JWF215" s="464"/>
      <c r="JWG215" s="464"/>
      <c r="JWH215" s="464"/>
      <c r="JWI215" s="464"/>
      <c r="JWJ215" s="464"/>
      <c r="JWK215" s="464"/>
      <c r="JWL215" s="464"/>
      <c r="JWM215" s="464"/>
      <c r="JWN215" s="464"/>
      <c r="JWO215" s="464"/>
      <c r="JWP215" s="464"/>
      <c r="JWQ215" s="464"/>
      <c r="JWR215" s="464"/>
      <c r="JWS215" s="464"/>
      <c r="JWT215" s="464"/>
      <c r="JWU215" s="464"/>
      <c r="JWV215" s="464"/>
      <c r="JWW215" s="464"/>
      <c r="JWX215" s="464"/>
      <c r="JWY215" s="464"/>
      <c r="JWZ215" s="464"/>
      <c r="JXA215" s="464"/>
      <c r="JXB215" s="464"/>
      <c r="JXC215" s="464"/>
      <c r="JXD215" s="464"/>
      <c r="JXE215" s="464"/>
      <c r="JXF215" s="464"/>
      <c r="JXG215" s="464"/>
      <c r="JXH215" s="464"/>
      <c r="JXI215" s="464"/>
      <c r="JXJ215" s="464"/>
      <c r="JXK215" s="464"/>
      <c r="JXL215" s="464"/>
      <c r="JXM215" s="464"/>
      <c r="JXN215" s="464"/>
      <c r="JXO215" s="464"/>
      <c r="JXP215" s="464"/>
      <c r="JXQ215" s="464"/>
      <c r="JXR215" s="464"/>
      <c r="JXS215" s="464"/>
      <c r="JXT215" s="464"/>
      <c r="JXU215" s="464"/>
      <c r="JXV215" s="464"/>
      <c r="JXW215" s="464"/>
      <c r="JXX215" s="464"/>
      <c r="JXY215" s="464"/>
      <c r="JXZ215" s="464"/>
      <c r="JYA215" s="464"/>
      <c r="JYB215" s="464"/>
      <c r="JYC215" s="464"/>
      <c r="JYD215" s="464"/>
      <c r="JYE215" s="464"/>
      <c r="JYF215" s="464"/>
      <c r="JYG215" s="464"/>
      <c r="JYH215" s="464"/>
      <c r="JYI215" s="464"/>
      <c r="JYJ215" s="464"/>
      <c r="JYK215" s="464"/>
      <c r="JYL215" s="464"/>
      <c r="JYM215" s="464"/>
      <c r="JYN215" s="464"/>
      <c r="JYO215" s="464"/>
      <c r="JYP215" s="464"/>
      <c r="JYQ215" s="464"/>
      <c r="JYR215" s="464"/>
      <c r="JYS215" s="464"/>
      <c r="JYT215" s="464"/>
      <c r="JYU215" s="464"/>
      <c r="JYV215" s="464"/>
      <c r="JYW215" s="464"/>
      <c r="JYX215" s="464"/>
      <c r="JYY215" s="464"/>
      <c r="JYZ215" s="464"/>
      <c r="JZA215" s="464"/>
      <c r="JZB215" s="464"/>
      <c r="JZC215" s="464"/>
      <c r="JZD215" s="464"/>
      <c r="JZE215" s="464"/>
      <c r="JZF215" s="464"/>
      <c r="JZG215" s="464"/>
      <c r="JZH215" s="464"/>
      <c r="JZI215" s="464"/>
      <c r="JZJ215" s="464"/>
      <c r="JZK215" s="464"/>
      <c r="JZL215" s="464"/>
      <c r="JZM215" s="464"/>
      <c r="JZN215" s="464"/>
      <c r="JZO215" s="464"/>
      <c r="JZP215" s="464"/>
      <c r="JZQ215" s="464"/>
      <c r="JZR215" s="464"/>
      <c r="JZS215" s="464"/>
      <c r="JZT215" s="464"/>
      <c r="JZU215" s="464"/>
      <c r="JZV215" s="464"/>
      <c r="JZW215" s="464"/>
      <c r="JZX215" s="464"/>
      <c r="JZY215" s="464"/>
      <c r="JZZ215" s="464"/>
      <c r="KAA215" s="464"/>
      <c r="KAB215" s="464"/>
      <c r="KAC215" s="464"/>
      <c r="KAD215" s="464"/>
      <c r="KAE215" s="464"/>
      <c r="KAF215" s="464"/>
      <c r="KAG215" s="464"/>
      <c r="KAH215" s="464"/>
      <c r="KAI215" s="464"/>
      <c r="KAJ215" s="464"/>
      <c r="KAK215" s="464"/>
      <c r="KAL215" s="464"/>
      <c r="KAM215" s="464"/>
      <c r="KAN215" s="464"/>
      <c r="KAO215" s="464"/>
      <c r="KAP215" s="464"/>
      <c r="KAQ215" s="464"/>
      <c r="KAR215" s="464"/>
      <c r="KAS215" s="464"/>
      <c r="KAT215" s="464"/>
      <c r="KAU215" s="464"/>
      <c r="KAV215" s="464"/>
      <c r="KAW215" s="464"/>
      <c r="KAX215" s="464"/>
      <c r="KAY215" s="464"/>
      <c r="KAZ215" s="464"/>
      <c r="KBA215" s="464"/>
      <c r="KBB215" s="464"/>
      <c r="KBC215" s="464"/>
      <c r="KBD215" s="464"/>
      <c r="KBE215" s="464"/>
      <c r="KBF215" s="464"/>
      <c r="KBG215" s="464"/>
      <c r="KBH215" s="464"/>
      <c r="KBI215" s="464"/>
      <c r="KBJ215" s="464"/>
      <c r="KBK215" s="464"/>
      <c r="KBL215" s="464"/>
      <c r="KBM215" s="464"/>
      <c r="KBN215" s="464"/>
      <c r="KBO215" s="464"/>
      <c r="KBP215" s="464"/>
      <c r="KBQ215" s="464"/>
      <c r="KBR215" s="464"/>
      <c r="KBS215" s="464"/>
      <c r="KBT215" s="464"/>
      <c r="KBU215" s="464"/>
      <c r="KBV215" s="464"/>
      <c r="KBW215" s="464"/>
      <c r="KBX215" s="464"/>
      <c r="KBY215" s="464"/>
      <c r="KBZ215" s="464"/>
      <c r="KCA215" s="464"/>
      <c r="KCB215" s="464"/>
      <c r="KCC215" s="464"/>
      <c r="KCD215" s="464"/>
      <c r="KCE215" s="464"/>
      <c r="KCF215" s="464"/>
      <c r="KCG215" s="464"/>
      <c r="KCH215" s="464"/>
      <c r="KCI215" s="464"/>
      <c r="KCJ215" s="464"/>
      <c r="KCK215" s="464"/>
      <c r="KCL215" s="464"/>
      <c r="KCM215" s="464"/>
      <c r="KCN215" s="464"/>
      <c r="KCO215" s="464"/>
      <c r="KCP215" s="464"/>
      <c r="KCQ215" s="464"/>
      <c r="KCR215" s="464"/>
      <c r="KCS215" s="464"/>
      <c r="KCT215" s="464"/>
      <c r="KCU215" s="464"/>
      <c r="KCV215" s="464"/>
      <c r="KCW215" s="464"/>
      <c r="KCX215" s="464"/>
      <c r="KCY215" s="464"/>
      <c r="KCZ215" s="464"/>
      <c r="KDA215" s="464"/>
      <c r="KDB215" s="464"/>
      <c r="KDC215" s="464"/>
      <c r="KDD215" s="464"/>
      <c r="KDE215" s="464"/>
      <c r="KDF215" s="464"/>
      <c r="KDG215" s="464"/>
      <c r="KDH215" s="464"/>
      <c r="KDI215" s="464"/>
      <c r="KDJ215" s="464"/>
      <c r="KDK215" s="464"/>
      <c r="KDL215" s="464"/>
      <c r="KDM215" s="464"/>
      <c r="KDN215" s="464"/>
      <c r="KDO215" s="464"/>
      <c r="KDP215" s="464"/>
      <c r="KDQ215" s="464"/>
      <c r="KDR215" s="464"/>
      <c r="KDS215" s="464"/>
      <c r="KDT215" s="464"/>
      <c r="KDU215" s="464"/>
      <c r="KDV215" s="464"/>
      <c r="KDW215" s="464"/>
      <c r="KDX215" s="464"/>
      <c r="KDY215" s="464"/>
      <c r="KDZ215" s="464"/>
      <c r="KEA215" s="464"/>
      <c r="KEB215" s="464"/>
      <c r="KEC215" s="464"/>
      <c r="KED215" s="464"/>
      <c r="KEE215" s="464"/>
      <c r="KEF215" s="464"/>
      <c r="KEG215" s="464"/>
      <c r="KEH215" s="464"/>
      <c r="KEI215" s="464"/>
      <c r="KEJ215" s="464"/>
      <c r="KEK215" s="464"/>
      <c r="KEL215" s="464"/>
      <c r="KEM215" s="464"/>
      <c r="KEN215" s="464"/>
      <c r="KEO215" s="464"/>
      <c r="KEP215" s="464"/>
      <c r="KEQ215" s="464"/>
      <c r="KER215" s="464"/>
      <c r="KES215" s="464"/>
      <c r="KET215" s="464"/>
      <c r="KEU215" s="464"/>
      <c r="KEV215" s="464"/>
      <c r="KEW215" s="464"/>
      <c r="KEX215" s="464"/>
      <c r="KEY215" s="464"/>
      <c r="KEZ215" s="464"/>
      <c r="KFA215" s="464"/>
      <c r="KFB215" s="464"/>
      <c r="KFC215" s="464"/>
      <c r="KFD215" s="464"/>
      <c r="KFE215" s="464"/>
      <c r="KFF215" s="464"/>
      <c r="KFG215" s="464"/>
      <c r="KFH215" s="464"/>
      <c r="KFI215" s="464"/>
      <c r="KFJ215" s="464"/>
      <c r="KFK215" s="464"/>
      <c r="KFL215" s="464"/>
      <c r="KFM215" s="464"/>
      <c r="KFN215" s="464"/>
      <c r="KFO215" s="464"/>
      <c r="KFP215" s="464"/>
      <c r="KFQ215" s="464"/>
      <c r="KFR215" s="464"/>
      <c r="KFS215" s="464"/>
      <c r="KFT215" s="464"/>
      <c r="KFU215" s="464"/>
      <c r="KFV215" s="464"/>
      <c r="KFW215" s="464"/>
      <c r="KFX215" s="464"/>
      <c r="KFY215" s="464"/>
      <c r="KFZ215" s="464"/>
      <c r="KGA215" s="464"/>
      <c r="KGB215" s="464"/>
      <c r="KGC215" s="464"/>
      <c r="KGD215" s="464"/>
      <c r="KGE215" s="464"/>
      <c r="KGF215" s="464"/>
      <c r="KGG215" s="464"/>
      <c r="KGH215" s="464"/>
      <c r="KGI215" s="464"/>
      <c r="KGJ215" s="464"/>
      <c r="KGK215" s="464"/>
      <c r="KGL215" s="464"/>
      <c r="KGM215" s="464"/>
      <c r="KGN215" s="464"/>
      <c r="KGO215" s="464"/>
      <c r="KGP215" s="464"/>
      <c r="KGQ215" s="464"/>
      <c r="KGR215" s="464"/>
      <c r="KGS215" s="464"/>
      <c r="KGT215" s="464"/>
      <c r="KGU215" s="464"/>
      <c r="KGV215" s="464"/>
      <c r="KGW215" s="464"/>
      <c r="KGX215" s="464"/>
      <c r="KGY215" s="464"/>
      <c r="KGZ215" s="464"/>
      <c r="KHA215" s="464"/>
      <c r="KHB215" s="464"/>
      <c r="KHC215" s="464"/>
      <c r="KHD215" s="464"/>
      <c r="KHE215" s="464"/>
      <c r="KHF215" s="464"/>
      <c r="KHG215" s="464"/>
      <c r="KHH215" s="464"/>
      <c r="KHI215" s="464"/>
      <c r="KHJ215" s="464"/>
      <c r="KHK215" s="464"/>
      <c r="KHL215" s="464"/>
      <c r="KHM215" s="464"/>
      <c r="KHN215" s="464"/>
      <c r="KHO215" s="464"/>
      <c r="KHP215" s="464"/>
      <c r="KHQ215" s="464"/>
      <c r="KHR215" s="464"/>
      <c r="KHS215" s="464"/>
      <c r="KHT215" s="464"/>
      <c r="KHU215" s="464"/>
      <c r="KHV215" s="464"/>
      <c r="KHW215" s="464"/>
      <c r="KHX215" s="464"/>
      <c r="KHY215" s="464"/>
      <c r="KHZ215" s="464"/>
      <c r="KIA215" s="464"/>
      <c r="KIB215" s="464"/>
      <c r="KIC215" s="464"/>
      <c r="KID215" s="464"/>
      <c r="KIE215" s="464"/>
      <c r="KIF215" s="464"/>
      <c r="KIG215" s="464"/>
      <c r="KIH215" s="464"/>
      <c r="KII215" s="464"/>
      <c r="KIJ215" s="464"/>
      <c r="KIK215" s="464"/>
      <c r="KIL215" s="464"/>
      <c r="KIM215" s="464"/>
      <c r="KIN215" s="464"/>
      <c r="KIO215" s="464"/>
      <c r="KIP215" s="464"/>
      <c r="KIQ215" s="464"/>
      <c r="KIR215" s="464"/>
      <c r="KIS215" s="464"/>
      <c r="KIT215" s="464"/>
      <c r="KIU215" s="464"/>
      <c r="KIV215" s="464"/>
      <c r="KIW215" s="464"/>
      <c r="KIX215" s="464"/>
      <c r="KIY215" s="464"/>
      <c r="KIZ215" s="464"/>
      <c r="KJA215" s="464"/>
      <c r="KJB215" s="464"/>
      <c r="KJC215" s="464"/>
      <c r="KJD215" s="464"/>
      <c r="KJE215" s="464"/>
      <c r="KJF215" s="464"/>
      <c r="KJG215" s="464"/>
      <c r="KJH215" s="464"/>
      <c r="KJI215" s="464"/>
      <c r="KJJ215" s="464"/>
      <c r="KJK215" s="464"/>
      <c r="KJL215" s="464"/>
      <c r="KJM215" s="464"/>
      <c r="KJN215" s="464"/>
      <c r="KJO215" s="464"/>
      <c r="KJP215" s="464"/>
      <c r="KJQ215" s="464"/>
      <c r="KJR215" s="464"/>
      <c r="KJS215" s="464"/>
      <c r="KJT215" s="464"/>
      <c r="KJU215" s="464"/>
      <c r="KJV215" s="464"/>
      <c r="KJW215" s="464"/>
      <c r="KJX215" s="464"/>
      <c r="KJY215" s="464"/>
      <c r="KJZ215" s="464"/>
      <c r="KKA215" s="464"/>
      <c r="KKB215" s="464"/>
      <c r="KKC215" s="464"/>
      <c r="KKD215" s="464"/>
      <c r="KKE215" s="464"/>
      <c r="KKF215" s="464"/>
      <c r="KKG215" s="464"/>
      <c r="KKH215" s="464"/>
      <c r="KKI215" s="464"/>
      <c r="KKJ215" s="464"/>
      <c r="KKK215" s="464"/>
      <c r="KKL215" s="464"/>
      <c r="KKM215" s="464"/>
      <c r="KKN215" s="464"/>
      <c r="KKO215" s="464"/>
      <c r="KKP215" s="464"/>
      <c r="KKQ215" s="464"/>
      <c r="KKR215" s="464"/>
      <c r="KKS215" s="464"/>
      <c r="KKT215" s="464"/>
      <c r="KKU215" s="464"/>
      <c r="KKV215" s="464"/>
      <c r="KKW215" s="464"/>
      <c r="KKX215" s="464"/>
      <c r="KKY215" s="464"/>
      <c r="KKZ215" s="464"/>
      <c r="KLA215" s="464"/>
      <c r="KLB215" s="464"/>
      <c r="KLC215" s="464"/>
      <c r="KLD215" s="464"/>
      <c r="KLE215" s="464"/>
      <c r="KLF215" s="464"/>
      <c r="KLG215" s="464"/>
      <c r="KLH215" s="464"/>
      <c r="KLI215" s="464"/>
      <c r="KLJ215" s="464"/>
      <c r="KLK215" s="464"/>
      <c r="KLL215" s="464"/>
      <c r="KLM215" s="464"/>
      <c r="KLN215" s="464"/>
      <c r="KLO215" s="464"/>
      <c r="KLP215" s="464"/>
      <c r="KLQ215" s="464"/>
      <c r="KLR215" s="464"/>
      <c r="KLS215" s="464"/>
      <c r="KLT215" s="464"/>
      <c r="KLU215" s="464"/>
      <c r="KLV215" s="464"/>
      <c r="KLW215" s="464"/>
      <c r="KLX215" s="464"/>
      <c r="KLY215" s="464"/>
      <c r="KLZ215" s="464"/>
      <c r="KMA215" s="464"/>
      <c r="KMB215" s="464"/>
      <c r="KMC215" s="464"/>
      <c r="KMD215" s="464"/>
      <c r="KME215" s="464"/>
      <c r="KMF215" s="464"/>
      <c r="KMG215" s="464"/>
      <c r="KMH215" s="464"/>
      <c r="KMI215" s="464"/>
      <c r="KMJ215" s="464"/>
      <c r="KMK215" s="464"/>
      <c r="KML215" s="464"/>
      <c r="KMM215" s="464"/>
      <c r="KMN215" s="464"/>
      <c r="KMO215" s="464"/>
      <c r="KMP215" s="464"/>
      <c r="KMQ215" s="464"/>
      <c r="KMR215" s="464"/>
      <c r="KMS215" s="464"/>
      <c r="KMT215" s="464"/>
      <c r="KMU215" s="464"/>
      <c r="KMV215" s="464"/>
      <c r="KMW215" s="464"/>
      <c r="KMX215" s="464"/>
      <c r="KMY215" s="464"/>
      <c r="KMZ215" s="464"/>
      <c r="KNA215" s="464"/>
      <c r="KNB215" s="464"/>
      <c r="KNC215" s="464"/>
      <c r="KND215" s="464"/>
      <c r="KNE215" s="464"/>
      <c r="KNF215" s="464"/>
      <c r="KNG215" s="464"/>
      <c r="KNH215" s="464"/>
      <c r="KNI215" s="464"/>
      <c r="KNJ215" s="464"/>
      <c r="KNK215" s="464"/>
      <c r="KNL215" s="464"/>
      <c r="KNM215" s="464"/>
      <c r="KNN215" s="464"/>
      <c r="KNO215" s="464"/>
      <c r="KNP215" s="464"/>
      <c r="KNQ215" s="464"/>
      <c r="KNR215" s="464"/>
      <c r="KNS215" s="464"/>
      <c r="KNT215" s="464"/>
      <c r="KNU215" s="464"/>
      <c r="KNV215" s="464"/>
      <c r="KNW215" s="464"/>
      <c r="KNX215" s="464"/>
      <c r="KNY215" s="464"/>
      <c r="KNZ215" s="464"/>
      <c r="KOA215" s="464"/>
      <c r="KOB215" s="464"/>
      <c r="KOC215" s="464"/>
      <c r="KOD215" s="464"/>
      <c r="KOE215" s="464"/>
      <c r="KOF215" s="464"/>
      <c r="KOG215" s="464"/>
      <c r="KOH215" s="464"/>
      <c r="KOI215" s="464"/>
      <c r="KOJ215" s="464"/>
      <c r="KOK215" s="464"/>
      <c r="KOL215" s="464"/>
      <c r="KOM215" s="464"/>
      <c r="KON215" s="464"/>
      <c r="KOO215" s="464"/>
      <c r="KOP215" s="464"/>
      <c r="KOQ215" s="464"/>
      <c r="KOR215" s="464"/>
      <c r="KOS215" s="464"/>
      <c r="KOT215" s="464"/>
      <c r="KOU215" s="464"/>
      <c r="KOV215" s="464"/>
      <c r="KOW215" s="464"/>
      <c r="KOX215" s="464"/>
      <c r="KOY215" s="464"/>
      <c r="KOZ215" s="464"/>
      <c r="KPA215" s="464"/>
      <c r="KPB215" s="464"/>
      <c r="KPC215" s="464"/>
      <c r="KPD215" s="464"/>
      <c r="KPE215" s="464"/>
      <c r="KPF215" s="464"/>
      <c r="KPG215" s="464"/>
      <c r="KPH215" s="464"/>
      <c r="KPI215" s="464"/>
      <c r="KPJ215" s="464"/>
      <c r="KPK215" s="464"/>
      <c r="KPL215" s="464"/>
      <c r="KPM215" s="464"/>
      <c r="KPN215" s="464"/>
      <c r="KPO215" s="464"/>
      <c r="KPP215" s="464"/>
      <c r="KPQ215" s="464"/>
      <c r="KPR215" s="464"/>
      <c r="KPS215" s="464"/>
      <c r="KPT215" s="464"/>
      <c r="KPU215" s="464"/>
      <c r="KPV215" s="464"/>
      <c r="KPW215" s="464"/>
      <c r="KPX215" s="464"/>
      <c r="KPY215" s="464"/>
      <c r="KPZ215" s="464"/>
      <c r="KQA215" s="464"/>
      <c r="KQB215" s="464"/>
      <c r="KQC215" s="464"/>
      <c r="KQD215" s="464"/>
      <c r="KQE215" s="464"/>
      <c r="KQF215" s="464"/>
      <c r="KQG215" s="464"/>
      <c r="KQH215" s="464"/>
      <c r="KQI215" s="464"/>
      <c r="KQJ215" s="464"/>
      <c r="KQK215" s="464"/>
      <c r="KQL215" s="464"/>
      <c r="KQM215" s="464"/>
      <c r="KQN215" s="464"/>
      <c r="KQO215" s="464"/>
      <c r="KQP215" s="464"/>
      <c r="KQQ215" s="464"/>
      <c r="KQR215" s="464"/>
      <c r="KQS215" s="464"/>
      <c r="KQT215" s="464"/>
      <c r="KQU215" s="464"/>
      <c r="KQV215" s="464"/>
      <c r="KQW215" s="464"/>
      <c r="KQX215" s="464"/>
      <c r="KQY215" s="464"/>
      <c r="KQZ215" s="464"/>
      <c r="KRA215" s="464"/>
      <c r="KRB215" s="464"/>
      <c r="KRC215" s="464"/>
      <c r="KRD215" s="464"/>
      <c r="KRE215" s="464"/>
      <c r="KRF215" s="464"/>
      <c r="KRG215" s="464"/>
      <c r="KRH215" s="464"/>
      <c r="KRI215" s="464"/>
      <c r="KRJ215" s="464"/>
      <c r="KRK215" s="464"/>
      <c r="KRL215" s="464"/>
      <c r="KRM215" s="464"/>
      <c r="KRN215" s="464"/>
      <c r="KRO215" s="464"/>
      <c r="KRP215" s="464"/>
      <c r="KRQ215" s="464"/>
      <c r="KRR215" s="464"/>
      <c r="KRS215" s="464"/>
      <c r="KRT215" s="464"/>
      <c r="KRU215" s="464"/>
      <c r="KRV215" s="464"/>
      <c r="KRW215" s="464"/>
      <c r="KRX215" s="464"/>
      <c r="KRY215" s="464"/>
      <c r="KRZ215" s="464"/>
      <c r="KSA215" s="464"/>
      <c r="KSB215" s="464"/>
      <c r="KSC215" s="464"/>
      <c r="KSD215" s="464"/>
      <c r="KSE215" s="464"/>
      <c r="KSF215" s="464"/>
      <c r="KSG215" s="464"/>
      <c r="KSH215" s="464"/>
      <c r="KSI215" s="464"/>
      <c r="KSJ215" s="464"/>
      <c r="KSK215" s="464"/>
      <c r="KSL215" s="464"/>
      <c r="KSM215" s="464"/>
      <c r="KSN215" s="464"/>
      <c r="KSO215" s="464"/>
      <c r="KSP215" s="464"/>
      <c r="KSQ215" s="464"/>
      <c r="KSR215" s="464"/>
      <c r="KSS215" s="464"/>
      <c r="KST215" s="464"/>
      <c r="KSU215" s="464"/>
      <c r="KSV215" s="464"/>
      <c r="KSW215" s="464"/>
      <c r="KSX215" s="464"/>
      <c r="KSY215" s="464"/>
      <c r="KSZ215" s="464"/>
      <c r="KTA215" s="464"/>
      <c r="KTB215" s="464"/>
      <c r="KTC215" s="464"/>
      <c r="KTD215" s="464"/>
      <c r="KTE215" s="464"/>
      <c r="KTF215" s="464"/>
      <c r="KTG215" s="464"/>
      <c r="KTH215" s="464"/>
      <c r="KTI215" s="464"/>
      <c r="KTJ215" s="464"/>
      <c r="KTK215" s="464"/>
      <c r="KTL215" s="464"/>
      <c r="KTM215" s="464"/>
      <c r="KTN215" s="464"/>
      <c r="KTO215" s="464"/>
      <c r="KTP215" s="464"/>
      <c r="KTQ215" s="464"/>
      <c r="KTR215" s="464"/>
      <c r="KTS215" s="464"/>
      <c r="KTT215" s="464"/>
      <c r="KTU215" s="464"/>
      <c r="KTV215" s="464"/>
      <c r="KTW215" s="464"/>
      <c r="KTX215" s="464"/>
      <c r="KTY215" s="464"/>
      <c r="KTZ215" s="464"/>
      <c r="KUA215" s="464"/>
      <c r="KUB215" s="464"/>
      <c r="KUC215" s="464"/>
      <c r="KUD215" s="464"/>
      <c r="KUE215" s="464"/>
      <c r="KUF215" s="464"/>
      <c r="KUG215" s="464"/>
      <c r="KUH215" s="464"/>
      <c r="KUI215" s="464"/>
      <c r="KUJ215" s="464"/>
      <c r="KUK215" s="464"/>
      <c r="KUL215" s="464"/>
      <c r="KUM215" s="464"/>
      <c r="KUN215" s="464"/>
      <c r="KUO215" s="464"/>
      <c r="KUP215" s="464"/>
      <c r="KUQ215" s="464"/>
      <c r="KUR215" s="464"/>
      <c r="KUS215" s="464"/>
      <c r="KUT215" s="464"/>
      <c r="KUU215" s="464"/>
      <c r="KUV215" s="464"/>
      <c r="KUW215" s="464"/>
      <c r="KUX215" s="464"/>
      <c r="KUY215" s="464"/>
      <c r="KUZ215" s="464"/>
      <c r="KVA215" s="464"/>
      <c r="KVB215" s="464"/>
      <c r="KVC215" s="464"/>
      <c r="KVD215" s="464"/>
      <c r="KVE215" s="464"/>
      <c r="KVF215" s="464"/>
      <c r="KVG215" s="464"/>
      <c r="KVH215" s="464"/>
      <c r="KVI215" s="464"/>
      <c r="KVJ215" s="464"/>
      <c r="KVK215" s="464"/>
      <c r="KVL215" s="464"/>
      <c r="KVM215" s="464"/>
      <c r="KVN215" s="464"/>
      <c r="KVO215" s="464"/>
      <c r="KVP215" s="464"/>
      <c r="KVQ215" s="464"/>
      <c r="KVR215" s="464"/>
      <c r="KVS215" s="464"/>
      <c r="KVT215" s="464"/>
      <c r="KVU215" s="464"/>
      <c r="KVV215" s="464"/>
      <c r="KVW215" s="464"/>
      <c r="KVX215" s="464"/>
      <c r="KVY215" s="464"/>
      <c r="KVZ215" s="464"/>
      <c r="KWA215" s="464"/>
      <c r="KWB215" s="464"/>
      <c r="KWC215" s="464"/>
      <c r="KWD215" s="464"/>
      <c r="KWE215" s="464"/>
      <c r="KWF215" s="464"/>
      <c r="KWG215" s="464"/>
      <c r="KWH215" s="464"/>
      <c r="KWI215" s="464"/>
      <c r="KWJ215" s="464"/>
      <c r="KWK215" s="464"/>
      <c r="KWL215" s="464"/>
      <c r="KWM215" s="464"/>
      <c r="KWN215" s="464"/>
      <c r="KWO215" s="464"/>
      <c r="KWP215" s="464"/>
      <c r="KWQ215" s="464"/>
      <c r="KWR215" s="464"/>
      <c r="KWS215" s="464"/>
      <c r="KWT215" s="464"/>
      <c r="KWU215" s="464"/>
      <c r="KWV215" s="464"/>
      <c r="KWW215" s="464"/>
      <c r="KWX215" s="464"/>
      <c r="KWY215" s="464"/>
      <c r="KWZ215" s="464"/>
      <c r="KXA215" s="464"/>
      <c r="KXB215" s="464"/>
      <c r="KXC215" s="464"/>
      <c r="KXD215" s="464"/>
      <c r="KXE215" s="464"/>
      <c r="KXF215" s="464"/>
      <c r="KXG215" s="464"/>
      <c r="KXH215" s="464"/>
      <c r="KXI215" s="464"/>
      <c r="KXJ215" s="464"/>
      <c r="KXK215" s="464"/>
      <c r="KXL215" s="464"/>
      <c r="KXM215" s="464"/>
      <c r="KXN215" s="464"/>
      <c r="KXO215" s="464"/>
      <c r="KXP215" s="464"/>
      <c r="KXQ215" s="464"/>
      <c r="KXR215" s="464"/>
      <c r="KXS215" s="464"/>
      <c r="KXT215" s="464"/>
      <c r="KXU215" s="464"/>
      <c r="KXV215" s="464"/>
      <c r="KXW215" s="464"/>
      <c r="KXX215" s="464"/>
      <c r="KXY215" s="464"/>
      <c r="KXZ215" s="464"/>
      <c r="KYA215" s="464"/>
      <c r="KYB215" s="464"/>
      <c r="KYC215" s="464"/>
      <c r="KYD215" s="464"/>
      <c r="KYE215" s="464"/>
      <c r="KYF215" s="464"/>
      <c r="KYG215" s="464"/>
      <c r="KYH215" s="464"/>
      <c r="KYI215" s="464"/>
      <c r="KYJ215" s="464"/>
      <c r="KYK215" s="464"/>
      <c r="KYL215" s="464"/>
      <c r="KYM215" s="464"/>
      <c r="KYN215" s="464"/>
      <c r="KYO215" s="464"/>
      <c r="KYP215" s="464"/>
      <c r="KYQ215" s="464"/>
      <c r="KYR215" s="464"/>
      <c r="KYS215" s="464"/>
      <c r="KYT215" s="464"/>
      <c r="KYU215" s="464"/>
      <c r="KYV215" s="464"/>
      <c r="KYW215" s="464"/>
      <c r="KYX215" s="464"/>
      <c r="KYY215" s="464"/>
      <c r="KYZ215" s="464"/>
      <c r="KZA215" s="464"/>
      <c r="KZB215" s="464"/>
      <c r="KZC215" s="464"/>
      <c r="KZD215" s="464"/>
      <c r="KZE215" s="464"/>
      <c r="KZF215" s="464"/>
      <c r="KZG215" s="464"/>
      <c r="KZH215" s="464"/>
      <c r="KZI215" s="464"/>
      <c r="KZJ215" s="464"/>
      <c r="KZK215" s="464"/>
      <c r="KZL215" s="464"/>
      <c r="KZM215" s="464"/>
      <c r="KZN215" s="464"/>
      <c r="KZO215" s="464"/>
      <c r="KZP215" s="464"/>
      <c r="KZQ215" s="464"/>
      <c r="KZR215" s="464"/>
      <c r="KZS215" s="464"/>
      <c r="KZT215" s="464"/>
      <c r="KZU215" s="464"/>
      <c r="KZV215" s="464"/>
      <c r="KZW215" s="464"/>
      <c r="KZX215" s="464"/>
      <c r="KZY215" s="464"/>
      <c r="KZZ215" s="464"/>
      <c r="LAA215" s="464"/>
      <c r="LAB215" s="464"/>
      <c r="LAC215" s="464"/>
      <c r="LAD215" s="464"/>
      <c r="LAE215" s="464"/>
      <c r="LAF215" s="464"/>
      <c r="LAG215" s="464"/>
      <c r="LAH215" s="464"/>
      <c r="LAI215" s="464"/>
      <c r="LAJ215" s="464"/>
      <c r="LAK215" s="464"/>
      <c r="LAL215" s="464"/>
      <c r="LAM215" s="464"/>
      <c r="LAN215" s="464"/>
      <c r="LAO215" s="464"/>
      <c r="LAP215" s="464"/>
      <c r="LAQ215" s="464"/>
      <c r="LAR215" s="464"/>
      <c r="LAS215" s="464"/>
      <c r="LAT215" s="464"/>
      <c r="LAU215" s="464"/>
      <c r="LAV215" s="464"/>
      <c r="LAW215" s="464"/>
      <c r="LAX215" s="464"/>
      <c r="LAY215" s="464"/>
      <c r="LAZ215" s="464"/>
      <c r="LBA215" s="464"/>
      <c r="LBB215" s="464"/>
      <c r="LBC215" s="464"/>
      <c r="LBD215" s="464"/>
      <c r="LBE215" s="464"/>
      <c r="LBF215" s="464"/>
      <c r="LBG215" s="464"/>
      <c r="LBH215" s="464"/>
      <c r="LBI215" s="464"/>
      <c r="LBJ215" s="464"/>
      <c r="LBK215" s="464"/>
      <c r="LBL215" s="464"/>
      <c r="LBM215" s="464"/>
      <c r="LBN215" s="464"/>
      <c r="LBO215" s="464"/>
      <c r="LBP215" s="464"/>
      <c r="LBQ215" s="464"/>
      <c r="LBR215" s="464"/>
      <c r="LBS215" s="464"/>
      <c r="LBT215" s="464"/>
      <c r="LBU215" s="464"/>
      <c r="LBV215" s="464"/>
      <c r="LBW215" s="464"/>
      <c r="LBX215" s="464"/>
      <c r="LBY215" s="464"/>
      <c r="LBZ215" s="464"/>
      <c r="LCA215" s="464"/>
      <c r="LCB215" s="464"/>
      <c r="LCC215" s="464"/>
      <c r="LCD215" s="464"/>
      <c r="LCE215" s="464"/>
      <c r="LCF215" s="464"/>
      <c r="LCG215" s="464"/>
      <c r="LCH215" s="464"/>
      <c r="LCI215" s="464"/>
      <c r="LCJ215" s="464"/>
      <c r="LCK215" s="464"/>
      <c r="LCL215" s="464"/>
      <c r="LCM215" s="464"/>
      <c r="LCN215" s="464"/>
      <c r="LCO215" s="464"/>
      <c r="LCP215" s="464"/>
      <c r="LCQ215" s="464"/>
      <c r="LCR215" s="464"/>
      <c r="LCS215" s="464"/>
      <c r="LCT215" s="464"/>
      <c r="LCU215" s="464"/>
      <c r="LCV215" s="464"/>
      <c r="LCW215" s="464"/>
      <c r="LCX215" s="464"/>
      <c r="LCY215" s="464"/>
      <c r="LCZ215" s="464"/>
      <c r="LDA215" s="464"/>
      <c r="LDB215" s="464"/>
      <c r="LDC215" s="464"/>
      <c r="LDD215" s="464"/>
      <c r="LDE215" s="464"/>
      <c r="LDF215" s="464"/>
      <c r="LDG215" s="464"/>
      <c r="LDH215" s="464"/>
      <c r="LDI215" s="464"/>
      <c r="LDJ215" s="464"/>
      <c r="LDK215" s="464"/>
      <c r="LDL215" s="464"/>
      <c r="LDM215" s="464"/>
      <c r="LDN215" s="464"/>
      <c r="LDO215" s="464"/>
      <c r="LDP215" s="464"/>
      <c r="LDQ215" s="464"/>
      <c r="LDR215" s="464"/>
      <c r="LDS215" s="464"/>
      <c r="LDT215" s="464"/>
      <c r="LDU215" s="464"/>
      <c r="LDV215" s="464"/>
      <c r="LDW215" s="464"/>
      <c r="LDX215" s="464"/>
      <c r="LDY215" s="464"/>
      <c r="LDZ215" s="464"/>
      <c r="LEA215" s="464"/>
      <c r="LEB215" s="464"/>
      <c r="LEC215" s="464"/>
      <c r="LED215" s="464"/>
      <c r="LEE215" s="464"/>
      <c r="LEF215" s="464"/>
      <c r="LEG215" s="464"/>
      <c r="LEH215" s="464"/>
      <c r="LEI215" s="464"/>
      <c r="LEJ215" s="464"/>
      <c r="LEK215" s="464"/>
      <c r="LEL215" s="464"/>
      <c r="LEM215" s="464"/>
      <c r="LEN215" s="464"/>
      <c r="LEO215" s="464"/>
      <c r="LEP215" s="464"/>
      <c r="LEQ215" s="464"/>
      <c r="LER215" s="464"/>
      <c r="LES215" s="464"/>
      <c r="LET215" s="464"/>
      <c r="LEU215" s="464"/>
      <c r="LEV215" s="464"/>
      <c r="LEW215" s="464"/>
      <c r="LEX215" s="464"/>
      <c r="LEY215" s="464"/>
      <c r="LEZ215" s="464"/>
      <c r="LFA215" s="464"/>
      <c r="LFB215" s="464"/>
      <c r="LFC215" s="464"/>
      <c r="LFD215" s="464"/>
      <c r="LFE215" s="464"/>
      <c r="LFF215" s="464"/>
      <c r="LFG215" s="464"/>
      <c r="LFH215" s="464"/>
      <c r="LFI215" s="464"/>
      <c r="LFJ215" s="464"/>
      <c r="LFK215" s="464"/>
      <c r="LFL215" s="464"/>
      <c r="LFM215" s="464"/>
      <c r="LFN215" s="464"/>
      <c r="LFO215" s="464"/>
      <c r="LFP215" s="464"/>
      <c r="LFQ215" s="464"/>
      <c r="LFR215" s="464"/>
      <c r="LFS215" s="464"/>
      <c r="LFT215" s="464"/>
      <c r="LFU215" s="464"/>
      <c r="LFV215" s="464"/>
      <c r="LFW215" s="464"/>
      <c r="LFX215" s="464"/>
      <c r="LFY215" s="464"/>
      <c r="LFZ215" s="464"/>
      <c r="LGA215" s="464"/>
      <c r="LGB215" s="464"/>
      <c r="LGC215" s="464"/>
      <c r="LGD215" s="464"/>
      <c r="LGE215" s="464"/>
      <c r="LGF215" s="464"/>
      <c r="LGG215" s="464"/>
      <c r="LGH215" s="464"/>
      <c r="LGI215" s="464"/>
      <c r="LGJ215" s="464"/>
      <c r="LGK215" s="464"/>
      <c r="LGL215" s="464"/>
      <c r="LGM215" s="464"/>
      <c r="LGN215" s="464"/>
      <c r="LGO215" s="464"/>
      <c r="LGP215" s="464"/>
      <c r="LGQ215" s="464"/>
      <c r="LGR215" s="464"/>
      <c r="LGS215" s="464"/>
      <c r="LGT215" s="464"/>
      <c r="LGU215" s="464"/>
      <c r="LGV215" s="464"/>
      <c r="LGW215" s="464"/>
      <c r="LGX215" s="464"/>
      <c r="LGY215" s="464"/>
      <c r="LGZ215" s="464"/>
      <c r="LHA215" s="464"/>
      <c r="LHB215" s="464"/>
      <c r="LHC215" s="464"/>
      <c r="LHD215" s="464"/>
      <c r="LHE215" s="464"/>
      <c r="LHF215" s="464"/>
      <c r="LHG215" s="464"/>
      <c r="LHH215" s="464"/>
      <c r="LHI215" s="464"/>
      <c r="LHJ215" s="464"/>
      <c r="LHK215" s="464"/>
      <c r="LHL215" s="464"/>
      <c r="LHM215" s="464"/>
      <c r="LHN215" s="464"/>
      <c r="LHO215" s="464"/>
      <c r="LHP215" s="464"/>
      <c r="LHQ215" s="464"/>
      <c r="LHR215" s="464"/>
      <c r="LHS215" s="464"/>
      <c r="LHT215" s="464"/>
      <c r="LHU215" s="464"/>
      <c r="LHV215" s="464"/>
      <c r="LHW215" s="464"/>
      <c r="LHX215" s="464"/>
      <c r="LHY215" s="464"/>
      <c r="LHZ215" s="464"/>
      <c r="LIA215" s="464"/>
      <c r="LIB215" s="464"/>
      <c r="LIC215" s="464"/>
      <c r="LID215" s="464"/>
      <c r="LIE215" s="464"/>
      <c r="LIF215" s="464"/>
      <c r="LIG215" s="464"/>
      <c r="LIH215" s="464"/>
      <c r="LII215" s="464"/>
      <c r="LIJ215" s="464"/>
      <c r="LIK215" s="464"/>
      <c r="LIL215" s="464"/>
      <c r="LIM215" s="464"/>
      <c r="LIN215" s="464"/>
      <c r="LIO215" s="464"/>
      <c r="LIP215" s="464"/>
      <c r="LIQ215" s="464"/>
      <c r="LIR215" s="464"/>
      <c r="LIS215" s="464"/>
      <c r="LIT215" s="464"/>
      <c r="LIU215" s="464"/>
      <c r="LIV215" s="464"/>
      <c r="LIW215" s="464"/>
      <c r="LIX215" s="464"/>
      <c r="LIY215" s="464"/>
      <c r="LIZ215" s="464"/>
      <c r="LJA215" s="464"/>
      <c r="LJB215" s="464"/>
      <c r="LJC215" s="464"/>
      <c r="LJD215" s="464"/>
      <c r="LJE215" s="464"/>
      <c r="LJF215" s="464"/>
      <c r="LJG215" s="464"/>
      <c r="LJH215" s="464"/>
      <c r="LJI215" s="464"/>
      <c r="LJJ215" s="464"/>
      <c r="LJK215" s="464"/>
      <c r="LJL215" s="464"/>
      <c r="LJM215" s="464"/>
      <c r="LJN215" s="464"/>
      <c r="LJO215" s="464"/>
      <c r="LJP215" s="464"/>
      <c r="LJQ215" s="464"/>
      <c r="LJR215" s="464"/>
      <c r="LJS215" s="464"/>
      <c r="LJT215" s="464"/>
      <c r="LJU215" s="464"/>
      <c r="LJV215" s="464"/>
      <c r="LJW215" s="464"/>
      <c r="LJX215" s="464"/>
      <c r="LJY215" s="464"/>
      <c r="LJZ215" s="464"/>
      <c r="LKA215" s="464"/>
      <c r="LKB215" s="464"/>
      <c r="LKC215" s="464"/>
      <c r="LKD215" s="464"/>
      <c r="LKE215" s="464"/>
      <c r="LKF215" s="464"/>
      <c r="LKG215" s="464"/>
      <c r="LKH215" s="464"/>
      <c r="LKI215" s="464"/>
      <c r="LKJ215" s="464"/>
      <c r="LKK215" s="464"/>
      <c r="LKL215" s="464"/>
      <c r="LKM215" s="464"/>
      <c r="LKN215" s="464"/>
      <c r="LKO215" s="464"/>
      <c r="LKP215" s="464"/>
      <c r="LKQ215" s="464"/>
      <c r="LKR215" s="464"/>
      <c r="LKS215" s="464"/>
      <c r="LKT215" s="464"/>
      <c r="LKU215" s="464"/>
      <c r="LKV215" s="464"/>
      <c r="LKW215" s="464"/>
      <c r="LKX215" s="464"/>
      <c r="LKY215" s="464"/>
      <c r="LKZ215" s="464"/>
      <c r="LLA215" s="464"/>
      <c r="LLB215" s="464"/>
      <c r="LLC215" s="464"/>
      <c r="LLD215" s="464"/>
      <c r="LLE215" s="464"/>
      <c r="LLF215" s="464"/>
      <c r="LLG215" s="464"/>
      <c r="LLH215" s="464"/>
      <c r="LLI215" s="464"/>
      <c r="LLJ215" s="464"/>
      <c r="LLK215" s="464"/>
      <c r="LLL215" s="464"/>
      <c r="LLM215" s="464"/>
      <c r="LLN215" s="464"/>
      <c r="LLO215" s="464"/>
      <c r="LLP215" s="464"/>
      <c r="LLQ215" s="464"/>
      <c r="LLR215" s="464"/>
      <c r="LLS215" s="464"/>
      <c r="LLT215" s="464"/>
      <c r="LLU215" s="464"/>
      <c r="LLV215" s="464"/>
      <c r="LLW215" s="464"/>
      <c r="LLX215" s="464"/>
      <c r="LLY215" s="464"/>
      <c r="LLZ215" s="464"/>
      <c r="LMA215" s="464"/>
      <c r="LMB215" s="464"/>
      <c r="LMC215" s="464"/>
      <c r="LMD215" s="464"/>
      <c r="LME215" s="464"/>
      <c r="LMF215" s="464"/>
      <c r="LMG215" s="464"/>
      <c r="LMH215" s="464"/>
      <c r="LMI215" s="464"/>
      <c r="LMJ215" s="464"/>
      <c r="LMK215" s="464"/>
      <c r="LML215" s="464"/>
      <c r="LMM215" s="464"/>
      <c r="LMN215" s="464"/>
      <c r="LMO215" s="464"/>
      <c r="LMP215" s="464"/>
      <c r="LMQ215" s="464"/>
      <c r="LMR215" s="464"/>
      <c r="LMS215" s="464"/>
      <c r="LMT215" s="464"/>
      <c r="LMU215" s="464"/>
      <c r="LMV215" s="464"/>
      <c r="LMW215" s="464"/>
      <c r="LMX215" s="464"/>
      <c r="LMY215" s="464"/>
      <c r="LMZ215" s="464"/>
      <c r="LNA215" s="464"/>
      <c r="LNB215" s="464"/>
      <c r="LNC215" s="464"/>
      <c r="LND215" s="464"/>
      <c r="LNE215" s="464"/>
      <c r="LNF215" s="464"/>
      <c r="LNG215" s="464"/>
      <c r="LNH215" s="464"/>
      <c r="LNI215" s="464"/>
      <c r="LNJ215" s="464"/>
      <c r="LNK215" s="464"/>
      <c r="LNL215" s="464"/>
      <c r="LNM215" s="464"/>
      <c r="LNN215" s="464"/>
      <c r="LNO215" s="464"/>
      <c r="LNP215" s="464"/>
      <c r="LNQ215" s="464"/>
      <c r="LNR215" s="464"/>
      <c r="LNS215" s="464"/>
      <c r="LNT215" s="464"/>
      <c r="LNU215" s="464"/>
      <c r="LNV215" s="464"/>
      <c r="LNW215" s="464"/>
      <c r="LNX215" s="464"/>
      <c r="LNY215" s="464"/>
      <c r="LNZ215" s="464"/>
      <c r="LOA215" s="464"/>
      <c r="LOB215" s="464"/>
      <c r="LOC215" s="464"/>
      <c r="LOD215" s="464"/>
      <c r="LOE215" s="464"/>
      <c r="LOF215" s="464"/>
      <c r="LOG215" s="464"/>
      <c r="LOH215" s="464"/>
      <c r="LOI215" s="464"/>
      <c r="LOJ215" s="464"/>
      <c r="LOK215" s="464"/>
      <c r="LOL215" s="464"/>
      <c r="LOM215" s="464"/>
      <c r="LON215" s="464"/>
      <c r="LOO215" s="464"/>
      <c r="LOP215" s="464"/>
      <c r="LOQ215" s="464"/>
      <c r="LOR215" s="464"/>
      <c r="LOS215" s="464"/>
      <c r="LOT215" s="464"/>
      <c r="LOU215" s="464"/>
      <c r="LOV215" s="464"/>
      <c r="LOW215" s="464"/>
      <c r="LOX215" s="464"/>
      <c r="LOY215" s="464"/>
      <c r="LOZ215" s="464"/>
      <c r="LPA215" s="464"/>
      <c r="LPB215" s="464"/>
      <c r="LPC215" s="464"/>
      <c r="LPD215" s="464"/>
      <c r="LPE215" s="464"/>
      <c r="LPF215" s="464"/>
      <c r="LPG215" s="464"/>
      <c r="LPH215" s="464"/>
      <c r="LPI215" s="464"/>
      <c r="LPJ215" s="464"/>
      <c r="LPK215" s="464"/>
      <c r="LPL215" s="464"/>
      <c r="LPM215" s="464"/>
      <c r="LPN215" s="464"/>
      <c r="LPO215" s="464"/>
      <c r="LPP215" s="464"/>
      <c r="LPQ215" s="464"/>
      <c r="LPR215" s="464"/>
      <c r="LPS215" s="464"/>
      <c r="LPT215" s="464"/>
      <c r="LPU215" s="464"/>
      <c r="LPV215" s="464"/>
      <c r="LPW215" s="464"/>
      <c r="LPX215" s="464"/>
      <c r="LPY215" s="464"/>
      <c r="LPZ215" s="464"/>
      <c r="LQA215" s="464"/>
      <c r="LQB215" s="464"/>
      <c r="LQC215" s="464"/>
      <c r="LQD215" s="464"/>
      <c r="LQE215" s="464"/>
      <c r="LQF215" s="464"/>
      <c r="LQG215" s="464"/>
      <c r="LQH215" s="464"/>
      <c r="LQI215" s="464"/>
      <c r="LQJ215" s="464"/>
      <c r="LQK215" s="464"/>
      <c r="LQL215" s="464"/>
      <c r="LQM215" s="464"/>
      <c r="LQN215" s="464"/>
      <c r="LQO215" s="464"/>
      <c r="LQP215" s="464"/>
      <c r="LQQ215" s="464"/>
      <c r="LQR215" s="464"/>
      <c r="LQS215" s="464"/>
      <c r="LQT215" s="464"/>
      <c r="LQU215" s="464"/>
      <c r="LQV215" s="464"/>
      <c r="LQW215" s="464"/>
      <c r="LQX215" s="464"/>
      <c r="LQY215" s="464"/>
      <c r="LQZ215" s="464"/>
      <c r="LRA215" s="464"/>
      <c r="LRB215" s="464"/>
      <c r="LRC215" s="464"/>
      <c r="LRD215" s="464"/>
      <c r="LRE215" s="464"/>
      <c r="LRF215" s="464"/>
      <c r="LRG215" s="464"/>
      <c r="LRH215" s="464"/>
      <c r="LRI215" s="464"/>
      <c r="LRJ215" s="464"/>
      <c r="LRK215" s="464"/>
      <c r="LRL215" s="464"/>
      <c r="LRM215" s="464"/>
      <c r="LRN215" s="464"/>
      <c r="LRO215" s="464"/>
      <c r="LRP215" s="464"/>
      <c r="LRQ215" s="464"/>
      <c r="LRR215" s="464"/>
      <c r="LRS215" s="464"/>
      <c r="LRT215" s="464"/>
      <c r="LRU215" s="464"/>
      <c r="LRV215" s="464"/>
      <c r="LRW215" s="464"/>
      <c r="LRX215" s="464"/>
      <c r="LRY215" s="464"/>
      <c r="LRZ215" s="464"/>
      <c r="LSA215" s="464"/>
      <c r="LSB215" s="464"/>
      <c r="LSC215" s="464"/>
      <c r="LSD215" s="464"/>
      <c r="LSE215" s="464"/>
      <c r="LSF215" s="464"/>
      <c r="LSG215" s="464"/>
      <c r="LSH215" s="464"/>
      <c r="LSI215" s="464"/>
      <c r="LSJ215" s="464"/>
      <c r="LSK215" s="464"/>
      <c r="LSL215" s="464"/>
      <c r="LSM215" s="464"/>
      <c r="LSN215" s="464"/>
      <c r="LSO215" s="464"/>
      <c r="LSP215" s="464"/>
      <c r="LSQ215" s="464"/>
      <c r="LSR215" s="464"/>
      <c r="LSS215" s="464"/>
      <c r="LST215" s="464"/>
      <c r="LSU215" s="464"/>
      <c r="LSV215" s="464"/>
      <c r="LSW215" s="464"/>
      <c r="LSX215" s="464"/>
      <c r="LSY215" s="464"/>
      <c r="LSZ215" s="464"/>
      <c r="LTA215" s="464"/>
      <c r="LTB215" s="464"/>
      <c r="LTC215" s="464"/>
      <c r="LTD215" s="464"/>
      <c r="LTE215" s="464"/>
      <c r="LTF215" s="464"/>
      <c r="LTG215" s="464"/>
      <c r="LTH215" s="464"/>
      <c r="LTI215" s="464"/>
      <c r="LTJ215" s="464"/>
      <c r="LTK215" s="464"/>
      <c r="LTL215" s="464"/>
      <c r="LTM215" s="464"/>
      <c r="LTN215" s="464"/>
      <c r="LTO215" s="464"/>
      <c r="LTP215" s="464"/>
      <c r="LTQ215" s="464"/>
      <c r="LTR215" s="464"/>
      <c r="LTS215" s="464"/>
      <c r="LTT215" s="464"/>
      <c r="LTU215" s="464"/>
      <c r="LTV215" s="464"/>
      <c r="LTW215" s="464"/>
      <c r="LTX215" s="464"/>
      <c r="LTY215" s="464"/>
      <c r="LTZ215" s="464"/>
      <c r="LUA215" s="464"/>
      <c r="LUB215" s="464"/>
      <c r="LUC215" s="464"/>
      <c r="LUD215" s="464"/>
      <c r="LUE215" s="464"/>
      <c r="LUF215" s="464"/>
      <c r="LUG215" s="464"/>
      <c r="LUH215" s="464"/>
      <c r="LUI215" s="464"/>
      <c r="LUJ215" s="464"/>
      <c r="LUK215" s="464"/>
      <c r="LUL215" s="464"/>
      <c r="LUM215" s="464"/>
      <c r="LUN215" s="464"/>
      <c r="LUO215" s="464"/>
      <c r="LUP215" s="464"/>
      <c r="LUQ215" s="464"/>
      <c r="LUR215" s="464"/>
      <c r="LUS215" s="464"/>
      <c r="LUT215" s="464"/>
      <c r="LUU215" s="464"/>
      <c r="LUV215" s="464"/>
      <c r="LUW215" s="464"/>
      <c r="LUX215" s="464"/>
      <c r="LUY215" s="464"/>
      <c r="LUZ215" s="464"/>
      <c r="LVA215" s="464"/>
      <c r="LVB215" s="464"/>
      <c r="LVC215" s="464"/>
      <c r="LVD215" s="464"/>
      <c r="LVE215" s="464"/>
      <c r="LVF215" s="464"/>
      <c r="LVG215" s="464"/>
      <c r="LVH215" s="464"/>
      <c r="LVI215" s="464"/>
      <c r="LVJ215" s="464"/>
      <c r="LVK215" s="464"/>
      <c r="LVL215" s="464"/>
      <c r="LVM215" s="464"/>
      <c r="LVN215" s="464"/>
      <c r="LVO215" s="464"/>
      <c r="LVP215" s="464"/>
      <c r="LVQ215" s="464"/>
      <c r="LVR215" s="464"/>
      <c r="LVS215" s="464"/>
      <c r="LVT215" s="464"/>
      <c r="LVU215" s="464"/>
      <c r="LVV215" s="464"/>
      <c r="LVW215" s="464"/>
      <c r="LVX215" s="464"/>
      <c r="LVY215" s="464"/>
      <c r="LVZ215" s="464"/>
      <c r="LWA215" s="464"/>
      <c r="LWB215" s="464"/>
      <c r="LWC215" s="464"/>
      <c r="LWD215" s="464"/>
      <c r="LWE215" s="464"/>
      <c r="LWF215" s="464"/>
      <c r="LWG215" s="464"/>
      <c r="LWH215" s="464"/>
      <c r="LWI215" s="464"/>
      <c r="LWJ215" s="464"/>
      <c r="LWK215" s="464"/>
      <c r="LWL215" s="464"/>
      <c r="LWM215" s="464"/>
      <c r="LWN215" s="464"/>
      <c r="LWO215" s="464"/>
      <c r="LWP215" s="464"/>
      <c r="LWQ215" s="464"/>
      <c r="LWR215" s="464"/>
      <c r="LWS215" s="464"/>
      <c r="LWT215" s="464"/>
      <c r="LWU215" s="464"/>
      <c r="LWV215" s="464"/>
      <c r="LWW215" s="464"/>
      <c r="LWX215" s="464"/>
      <c r="LWY215" s="464"/>
      <c r="LWZ215" s="464"/>
      <c r="LXA215" s="464"/>
      <c r="LXB215" s="464"/>
      <c r="LXC215" s="464"/>
      <c r="LXD215" s="464"/>
      <c r="LXE215" s="464"/>
      <c r="LXF215" s="464"/>
      <c r="LXG215" s="464"/>
      <c r="LXH215" s="464"/>
      <c r="LXI215" s="464"/>
      <c r="LXJ215" s="464"/>
      <c r="LXK215" s="464"/>
      <c r="LXL215" s="464"/>
      <c r="LXM215" s="464"/>
      <c r="LXN215" s="464"/>
      <c r="LXO215" s="464"/>
      <c r="LXP215" s="464"/>
      <c r="LXQ215" s="464"/>
      <c r="LXR215" s="464"/>
      <c r="LXS215" s="464"/>
      <c r="LXT215" s="464"/>
      <c r="LXU215" s="464"/>
      <c r="LXV215" s="464"/>
      <c r="LXW215" s="464"/>
      <c r="LXX215" s="464"/>
      <c r="LXY215" s="464"/>
      <c r="LXZ215" s="464"/>
      <c r="LYA215" s="464"/>
      <c r="LYB215" s="464"/>
      <c r="LYC215" s="464"/>
      <c r="LYD215" s="464"/>
      <c r="LYE215" s="464"/>
      <c r="LYF215" s="464"/>
      <c r="LYG215" s="464"/>
      <c r="LYH215" s="464"/>
      <c r="LYI215" s="464"/>
      <c r="LYJ215" s="464"/>
      <c r="LYK215" s="464"/>
      <c r="LYL215" s="464"/>
      <c r="LYM215" s="464"/>
      <c r="LYN215" s="464"/>
      <c r="LYO215" s="464"/>
      <c r="LYP215" s="464"/>
      <c r="LYQ215" s="464"/>
      <c r="LYR215" s="464"/>
      <c r="LYS215" s="464"/>
      <c r="LYT215" s="464"/>
      <c r="LYU215" s="464"/>
      <c r="LYV215" s="464"/>
      <c r="LYW215" s="464"/>
      <c r="LYX215" s="464"/>
      <c r="LYY215" s="464"/>
      <c r="LYZ215" s="464"/>
      <c r="LZA215" s="464"/>
      <c r="LZB215" s="464"/>
      <c r="LZC215" s="464"/>
      <c r="LZD215" s="464"/>
      <c r="LZE215" s="464"/>
      <c r="LZF215" s="464"/>
      <c r="LZG215" s="464"/>
      <c r="LZH215" s="464"/>
      <c r="LZI215" s="464"/>
      <c r="LZJ215" s="464"/>
      <c r="LZK215" s="464"/>
      <c r="LZL215" s="464"/>
      <c r="LZM215" s="464"/>
      <c r="LZN215" s="464"/>
      <c r="LZO215" s="464"/>
      <c r="LZP215" s="464"/>
      <c r="LZQ215" s="464"/>
      <c r="LZR215" s="464"/>
      <c r="LZS215" s="464"/>
      <c r="LZT215" s="464"/>
      <c r="LZU215" s="464"/>
      <c r="LZV215" s="464"/>
      <c r="LZW215" s="464"/>
      <c r="LZX215" s="464"/>
      <c r="LZY215" s="464"/>
      <c r="LZZ215" s="464"/>
      <c r="MAA215" s="464"/>
      <c r="MAB215" s="464"/>
      <c r="MAC215" s="464"/>
      <c r="MAD215" s="464"/>
      <c r="MAE215" s="464"/>
      <c r="MAF215" s="464"/>
      <c r="MAG215" s="464"/>
      <c r="MAH215" s="464"/>
      <c r="MAI215" s="464"/>
      <c r="MAJ215" s="464"/>
      <c r="MAK215" s="464"/>
      <c r="MAL215" s="464"/>
      <c r="MAM215" s="464"/>
      <c r="MAN215" s="464"/>
      <c r="MAO215" s="464"/>
      <c r="MAP215" s="464"/>
      <c r="MAQ215" s="464"/>
      <c r="MAR215" s="464"/>
      <c r="MAS215" s="464"/>
      <c r="MAT215" s="464"/>
      <c r="MAU215" s="464"/>
      <c r="MAV215" s="464"/>
      <c r="MAW215" s="464"/>
      <c r="MAX215" s="464"/>
      <c r="MAY215" s="464"/>
      <c r="MAZ215" s="464"/>
      <c r="MBA215" s="464"/>
      <c r="MBB215" s="464"/>
      <c r="MBC215" s="464"/>
      <c r="MBD215" s="464"/>
      <c r="MBE215" s="464"/>
      <c r="MBF215" s="464"/>
      <c r="MBG215" s="464"/>
      <c r="MBH215" s="464"/>
      <c r="MBI215" s="464"/>
      <c r="MBJ215" s="464"/>
      <c r="MBK215" s="464"/>
      <c r="MBL215" s="464"/>
      <c r="MBM215" s="464"/>
      <c r="MBN215" s="464"/>
      <c r="MBO215" s="464"/>
      <c r="MBP215" s="464"/>
      <c r="MBQ215" s="464"/>
      <c r="MBR215" s="464"/>
      <c r="MBS215" s="464"/>
      <c r="MBT215" s="464"/>
      <c r="MBU215" s="464"/>
      <c r="MBV215" s="464"/>
      <c r="MBW215" s="464"/>
      <c r="MBX215" s="464"/>
      <c r="MBY215" s="464"/>
      <c r="MBZ215" s="464"/>
      <c r="MCA215" s="464"/>
      <c r="MCB215" s="464"/>
      <c r="MCC215" s="464"/>
      <c r="MCD215" s="464"/>
      <c r="MCE215" s="464"/>
      <c r="MCF215" s="464"/>
      <c r="MCG215" s="464"/>
      <c r="MCH215" s="464"/>
      <c r="MCI215" s="464"/>
      <c r="MCJ215" s="464"/>
      <c r="MCK215" s="464"/>
      <c r="MCL215" s="464"/>
      <c r="MCM215" s="464"/>
      <c r="MCN215" s="464"/>
      <c r="MCO215" s="464"/>
      <c r="MCP215" s="464"/>
      <c r="MCQ215" s="464"/>
      <c r="MCR215" s="464"/>
      <c r="MCS215" s="464"/>
      <c r="MCT215" s="464"/>
      <c r="MCU215" s="464"/>
      <c r="MCV215" s="464"/>
      <c r="MCW215" s="464"/>
      <c r="MCX215" s="464"/>
      <c r="MCY215" s="464"/>
      <c r="MCZ215" s="464"/>
      <c r="MDA215" s="464"/>
      <c r="MDB215" s="464"/>
      <c r="MDC215" s="464"/>
      <c r="MDD215" s="464"/>
      <c r="MDE215" s="464"/>
      <c r="MDF215" s="464"/>
      <c r="MDG215" s="464"/>
      <c r="MDH215" s="464"/>
      <c r="MDI215" s="464"/>
      <c r="MDJ215" s="464"/>
      <c r="MDK215" s="464"/>
      <c r="MDL215" s="464"/>
      <c r="MDM215" s="464"/>
      <c r="MDN215" s="464"/>
      <c r="MDO215" s="464"/>
      <c r="MDP215" s="464"/>
      <c r="MDQ215" s="464"/>
      <c r="MDR215" s="464"/>
      <c r="MDS215" s="464"/>
      <c r="MDT215" s="464"/>
      <c r="MDU215" s="464"/>
      <c r="MDV215" s="464"/>
      <c r="MDW215" s="464"/>
      <c r="MDX215" s="464"/>
      <c r="MDY215" s="464"/>
      <c r="MDZ215" s="464"/>
      <c r="MEA215" s="464"/>
      <c r="MEB215" s="464"/>
      <c r="MEC215" s="464"/>
      <c r="MED215" s="464"/>
      <c r="MEE215" s="464"/>
      <c r="MEF215" s="464"/>
      <c r="MEG215" s="464"/>
      <c r="MEH215" s="464"/>
      <c r="MEI215" s="464"/>
      <c r="MEJ215" s="464"/>
      <c r="MEK215" s="464"/>
      <c r="MEL215" s="464"/>
      <c r="MEM215" s="464"/>
      <c r="MEN215" s="464"/>
      <c r="MEO215" s="464"/>
      <c r="MEP215" s="464"/>
      <c r="MEQ215" s="464"/>
      <c r="MER215" s="464"/>
      <c r="MES215" s="464"/>
      <c r="MET215" s="464"/>
      <c r="MEU215" s="464"/>
      <c r="MEV215" s="464"/>
      <c r="MEW215" s="464"/>
      <c r="MEX215" s="464"/>
      <c r="MEY215" s="464"/>
      <c r="MEZ215" s="464"/>
      <c r="MFA215" s="464"/>
      <c r="MFB215" s="464"/>
      <c r="MFC215" s="464"/>
      <c r="MFD215" s="464"/>
      <c r="MFE215" s="464"/>
      <c r="MFF215" s="464"/>
      <c r="MFG215" s="464"/>
      <c r="MFH215" s="464"/>
      <c r="MFI215" s="464"/>
      <c r="MFJ215" s="464"/>
      <c r="MFK215" s="464"/>
      <c r="MFL215" s="464"/>
      <c r="MFM215" s="464"/>
      <c r="MFN215" s="464"/>
      <c r="MFO215" s="464"/>
      <c r="MFP215" s="464"/>
      <c r="MFQ215" s="464"/>
      <c r="MFR215" s="464"/>
      <c r="MFS215" s="464"/>
      <c r="MFT215" s="464"/>
      <c r="MFU215" s="464"/>
      <c r="MFV215" s="464"/>
      <c r="MFW215" s="464"/>
      <c r="MFX215" s="464"/>
      <c r="MFY215" s="464"/>
      <c r="MFZ215" s="464"/>
      <c r="MGA215" s="464"/>
      <c r="MGB215" s="464"/>
      <c r="MGC215" s="464"/>
      <c r="MGD215" s="464"/>
      <c r="MGE215" s="464"/>
      <c r="MGF215" s="464"/>
      <c r="MGG215" s="464"/>
      <c r="MGH215" s="464"/>
      <c r="MGI215" s="464"/>
      <c r="MGJ215" s="464"/>
      <c r="MGK215" s="464"/>
      <c r="MGL215" s="464"/>
      <c r="MGM215" s="464"/>
      <c r="MGN215" s="464"/>
      <c r="MGO215" s="464"/>
      <c r="MGP215" s="464"/>
      <c r="MGQ215" s="464"/>
      <c r="MGR215" s="464"/>
      <c r="MGS215" s="464"/>
      <c r="MGT215" s="464"/>
      <c r="MGU215" s="464"/>
      <c r="MGV215" s="464"/>
      <c r="MGW215" s="464"/>
      <c r="MGX215" s="464"/>
      <c r="MGY215" s="464"/>
      <c r="MGZ215" s="464"/>
      <c r="MHA215" s="464"/>
      <c r="MHB215" s="464"/>
      <c r="MHC215" s="464"/>
      <c r="MHD215" s="464"/>
      <c r="MHE215" s="464"/>
      <c r="MHF215" s="464"/>
      <c r="MHG215" s="464"/>
      <c r="MHH215" s="464"/>
      <c r="MHI215" s="464"/>
      <c r="MHJ215" s="464"/>
      <c r="MHK215" s="464"/>
      <c r="MHL215" s="464"/>
      <c r="MHM215" s="464"/>
      <c r="MHN215" s="464"/>
      <c r="MHO215" s="464"/>
      <c r="MHP215" s="464"/>
      <c r="MHQ215" s="464"/>
      <c r="MHR215" s="464"/>
      <c r="MHS215" s="464"/>
      <c r="MHT215" s="464"/>
      <c r="MHU215" s="464"/>
      <c r="MHV215" s="464"/>
      <c r="MHW215" s="464"/>
      <c r="MHX215" s="464"/>
      <c r="MHY215" s="464"/>
      <c r="MHZ215" s="464"/>
      <c r="MIA215" s="464"/>
      <c r="MIB215" s="464"/>
      <c r="MIC215" s="464"/>
      <c r="MID215" s="464"/>
      <c r="MIE215" s="464"/>
      <c r="MIF215" s="464"/>
      <c r="MIG215" s="464"/>
      <c r="MIH215" s="464"/>
      <c r="MII215" s="464"/>
      <c r="MIJ215" s="464"/>
      <c r="MIK215" s="464"/>
      <c r="MIL215" s="464"/>
      <c r="MIM215" s="464"/>
      <c r="MIN215" s="464"/>
      <c r="MIO215" s="464"/>
      <c r="MIP215" s="464"/>
      <c r="MIQ215" s="464"/>
      <c r="MIR215" s="464"/>
      <c r="MIS215" s="464"/>
      <c r="MIT215" s="464"/>
      <c r="MIU215" s="464"/>
      <c r="MIV215" s="464"/>
      <c r="MIW215" s="464"/>
      <c r="MIX215" s="464"/>
      <c r="MIY215" s="464"/>
      <c r="MIZ215" s="464"/>
      <c r="MJA215" s="464"/>
      <c r="MJB215" s="464"/>
      <c r="MJC215" s="464"/>
      <c r="MJD215" s="464"/>
      <c r="MJE215" s="464"/>
      <c r="MJF215" s="464"/>
      <c r="MJG215" s="464"/>
      <c r="MJH215" s="464"/>
      <c r="MJI215" s="464"/>
      <c r="MJJ215" s="464"/>
      <c r="MJK215" s="464"/>
      <c r="MJL215" s="464"/>
      <c r="MJM215" s="464"/>
      <c r="MJN215" s="464"/>
      <c r="MJO215" s="464"/>
      <c r="MJP215" s="464"/>
      <c r="MJQ215" s="464"/>
      <c r="MJR215" s="464"/>
      <c r="MJS215" s="464"/>
      <c r="MJT215" s="464"/>
      <c r="MJU215" s="464"/>
      <c r="MJV215" s="464"/>
      <c r="MJW215" s="464"/>
      <c r="MJX215" s="464"/>
      <c r="MJY215" s="464"/>
      <c r="MJZ215" s="464"/>
      <c r="MKA215" s="464"/>
      <c r="MKB215" s="464"/>
      <c r="MKC215" s="464"/>
      <c r="MKD215" s="464"/>
      <c r="MKE215" s="464"/>
      <c r="MKF215" s="464"/>
      <c r="MKG215" s="464"/>
      <c r="MKH215" s="464"/>
      <c r="MKI215" s="464"/>
      <c r="MKJ215" s="464"/>
      <c r="MKK215" s="464"/>
      <c r="MKL215" s="464"/>
      <c r="MKM215" s="464"/>
      <c r="MKN215" s="464"/>
      <c r="MKO215" s="464"/>
      <c r="MKP215" s="464"/>
      <c r="MKQ215" s="464"/>
      <c r="MKR215" s="464"/>
      <c r="MKS215" s="464"/>
      <c r="MKT215" s="464"/>
      <c r="MKU215" s="464"/>
      <c r="MKV215" s="464"/>
      <c r="MKW215" s="464"/>
      <c r="MKX215" s="464"/>
      <c r="MKY215" s="464"/>
      <c r="MKZ215" s="464"/>
      <c r="MLA215" s="464"/>
      <c r="MLB215" s="464"/>
      <c r="MLC215" s="464"/>
      <c r="MLD215" s="464"/>
      <c r="MLE215" s="464"/>
      <c r="MLF215" s="464"/>
      <c r="MLG215" s="464"/>
      <c r="MLH215" s="464"/>
      <c r="MLI215" s="464"/>
      <c r="MLJ215" s="464"/>
      <c r="MLK215" s="464"/>
      <c r="MLL215" s="464"/>
      <c r="MLM215" s="464"/>
      <c r="MLN215" s="464"/>
      <c r="MLO215" s="464"/>
      <c r="MLP215" s="464"/>
      <c r="MLQ215" s="464"/>
      <c r="MLR215" s="464"/>
      <c r="MLS215" s="464"/>
      <c r="MLT215" s="464"/>
      <c r="MLU215" s="464"/>
      <c r="MLV215" s="464"/>
      <c r="MLW215" s="464"/>
      <c r="MLX215" s="464"/>
      <c r="MLY215" s="464"/>
      <c r="MLZ215" s="464"/>
      <c r="MMA215" s="464"/>
      <c r="MMB215" s="464"/>
      <c r="MMC215" s="464"/>
      <c r="MMD215" s="464"/>
      <c r="MME215" s="464"/>
      <c r="MMF215" s="464"/>
      <c r="MMG215" s="464"/>
      <c r="MMH215" s="464"/>
      <c r="MMI215" s="464"/>
      <c r="MMJ215" s="464"/>
      <c r="MMK215" s="464"/>
      <c r="MML215" s="464"/>
      <c r="MMM215" s="464"/>
      <c r="MMN215" s="464"/>
      <c r="MMO215" s="464"/>
      <c r="MMP215" s="464"/>
      <c r="MMQ215" s="464"/>
      <c r="MMR215" s="464"/>
      <c r="MMS215" s="464"/>
      <c r="MMT215" s="464"/>
      <c r="MMU215" s="464"/>
      <c r="MMV215" s="464"/>
      <c r="MMW215" s="464"/>
      <c r="MMX215" s="464"/>
      <c r="MMY215" s="464"/>
      <c r="MMZ215" s="464"/>
      <c r="MNA215" s="464"/>
      <c r="MNB215" s="464"/>
      <c r="MNC215" s="464"/>
      <c r="MND215" s="464"/>
      <c r="MNE215" s="464"/>
      <c r="MNF215" s="464"/>
      <c r="MNG215" s="464"/>
      <c r="MNH215" s="464"/>
      <c r="MNI215" s="464"/>
      <c r="MNJ215" s="464"/>
      <c r="MNK215" s="464"/>
      <c r="MNL215" s="464"/>
      <c r="MNM215" s="464"/>
      <c r="MNN215" s="464"/>
      <c r="MNO215" s="464"/>
      <c r="MNP215" s="464"/>
      <c r="MNQ215" s="464"/>
      <c r="MNR215" s="464"/>
      <c r="MNS215" s="464"/>
      <c r="MNT215" s="464"/>
      <c r="MNU215" s="464"/>
      <c r="MNV215" s="464"/>
      <c r="MNW215" s="464"/>
      <c r="MNX215" s="464"/>
      <c r="MNY215" s="464"/>
      <c r="MNZ215" s="464"/>
      <c r="MOA215" s="464"/>
      <c r="MOB215" s="464"/>
      <c r="MOC215" s="464"/>
      <c r="MOD215" s="464"/>
      <c r="MOE215" s="464"/>
      <c r="MOF215" s="464"/>
      <c r="MOG215" s="464"/>
      <c r="MOH215" s="464"/>
      <c r="MOI215" s="464"/>
      <c r="MOJ215" s="464"/>
      <c r="MOK215" s="464"/>
      <c r="MOL215" s="464"/>
      <c r="MOM215" s="464"/>
      <c r="MON215" s="464"/>
      <c r="MOO215" s="464"/>
      <c r="MOP215" s="464"/>
      <c r="MOQ215" s="464"/>
      <c r="MOR215" s="464"/>
      <c r="MOS215" s="464"/>
      <c r="MOT215" s="464"/>
      <c r="MOU215" s="464"/>
      <c r="MOV215" s="464"/>
      <c r="MOW215" s="464"/>
      <c r="MOX215" s="464"/>
      <c r="MOY215" s="464"/>
      <c r="MOZ215" s="464"/>
      <c r="MPA215" s="464"/>
      <c r="MPB215" s="464"/>
      <c r="MPC215" s="464"/>
      <c r="MPD215" s="464"/>
      <c r="MPE215" s="464"/>
      <c r="MPF215" s="464"/>
      <c r="MPG215" s="464"/>
      <c r="MPH215" s="464"/>
      <c r="MPI215" s="464"/>
      <c r="MPJ215" s="464"/>
      <c r="MPK215" s="464"/>
      <c r="MPL215" s="464"/>
      <c r="MPM215" s="464"/>
      <c r="MPN215" s="464"/>
      <c r="MPO215" s="464"/>
      <c r="MPP215" s="464"/>
      <c r="MPQ215" s="464"/>
      <c r="MPR215" s="464"/>
      <c r="MPS215" s="464"/>
      <c r="MPT215" s="464"/>
      <c r="MPU215" s="464"/>
      <c r="MPV215" s="464"/>
      <c r="MPW215" s="464"/>
      <c r="MPX215" s="464"/>
      <c r="MPY215" s="464"/>
      <c r="MPZ215" s="464"/>
      <c r="MQA215" s="464"/>
      <c r="MQB215" s="464"/>
      <c r="MQC215" s="464"/>
      <c r="MQD215" s="464"/>
      <c r="MQE215" s="464"/>
      <c r="MQF215" s="464"/>
      <c r="MQG215" s="464"/>
      <c r="MQH215" s="464"/>
      <c r="MQI215" s="464"/>
      <c r="MQJ215" s="464"/>
      <c r="MQK215" s="464"/>
      <c r="MQL215" s="464"/>
      <c r="MQM215" s="464"/>
      <c r="MQN215" s="464"/>
      <c r="MQO215" s="464"/>
      <c r="MQP215" s="464"/>
      <c r="MQQ215" s="464"/>
      <c r="MQR215" s="464"/>
      <c r="MQS215" s="464"/>
      <c r="MQT215" s="464"/>
      <c r="MQU215" s="464"/>
      <c r="MQV215" s="464"/>
      <c r="MQW215" s="464"/>
      <c r="MQX215" s="464"/>
      <c r="MQY215" s="464"/>
      <c r="MQZ215" s="464"/>
      <c r="MRA215" s="464"/>
      <c r="MRB215" s="464"/>
      <c r="MRC215" s="464"/>
      <c r="MRD215" s="464"/>
      <c r="MRE215" s="464"/>
      <c r="MRF215" s="464"/>
      <c r="MRG215" s="464"/>
      <c r="MRH215" s="464"/>
      <c r="MRI215" s="464"/>
      <c r="MRJ215" s="464"/>
      <c r="MRK215" s="464"/>
      <c r="MRL215" s="464"/>
      <c r="MRM215" s="464"/>
      <c r="MRN215" s="464"/>
      <c r="MRO215" s="464"/>
      <c r="MRP215" s="464"/>
      <c r="MRQ215" s="464"/>
      <c r="MRR215" s="464"/>
      <c r="MRS215" s="464"/>
      <c r="MRT215" s="464"/>
      <c r="MRU215" s="464"/>
      <c r="MRV215" s="464"/>
      <c r="MRW215" s="464"/>
      <c r="MRX215" s="464"/>
      <c r="MRY215" s="464"/>
      <c r="MRZ215" s="464"/>
      <c r="MSA215" s="464"/>
      <c r="MSB215" s="464"/>
      <c r="MSC215" s="464"/>
      <c r="MSD215" s="464"/>
      <c r="MSE215" s="464"/>
      <c r="MSF215" s="464"/>
      <c r="MSG215" s="464"/>
      <c r="MSH215" s="464"/>
      <c r="MSI215" s="464"/>
      <c r="MSJ215" s="464"/>
      <c r="MSK215" s="464"/>
      <c r="MSL215" s="464"/>
      <c r="MSM215" s="464"/>
      <c r="MSN215" s="464"/>
      <c r="MSO215" s="464"/>
      <c r="MSP215" s="464"/>
      <c r="MSQ215" s="464"/>
      <c r="MSR215" s="464"/>
      <c r="MSS215" s="464"/>
      <c r="MST215" s="464"/>
      <c r="MSU215" s="464"/>
      <c r="MSV215" s="464"/>
      <c r="MSW215" s="464"/>
      <c r="MSX215" s="464"/>
      <c r="MSY215" s="464"/>
      <c r="MSZ215" s="464"/>
      <c r="MTA215" s="464"/>
      <c r="MTB215" s="464"/>
      <c r="MTC215" s="464"/>
      <c r="MTD215" s="464"/>
      <c r="MTE215" s="464"/>
      <c r="MTF215" s="464"/>
      <c r="MTG215" s="464"/>
      <c r="MTH215" s="464"/>
      <c r="MTI215" s="464"/>
      <c r="MTJ215" s="464"/>
      <c r="MTK215" s="464"/>
      <c r="MTL215" s="464"/>
      <c r="MTM215" s="464"/>
      <c r="MTN215" s="464"/>
      <c r="MTO215" s="464"/>
      <c r="MTP215" s="464"/>
      <c r="MTQ215" s="464"/>
      <c r="MTR215" s="464"/>
      <c r="MTS215" s="464"/>
      <c r="MTT215" s="464"/>
      <c r="MTU215" s="464"/>
      <c r="MTV215" s="464"/>
      <c r="MTW215" s="464"/>
      <c r="MTX215" s="464"/>
      <c r="MTY215" s="464"/>
      <c r="MTZ215" s="464"/>
      <c r="MUA215" s="464"/>
      <c r="MUB215" s="464"/>
      <c r="MUC215" s="464"/>
      <c r="MUD215" s="464"/>
      <c r="MUE215" s="464"/>
      <c r="MUF215" s="464"/>
      <c r="MUG215" s="464"/>
      <c r="MUH215" s="464"/>
      <c r="MUI215" s="464"/>
      <c r="MUJ215" s="464"/>
      <c r="MUK215" s="464"/>
      <c r="MUL215" s="464"/>
      <c r="MUM215" s="464"/>
      <c r="MUN215" s="464"/>
      <c r="MUO215" s="464"/>
      <c r="MUP215" s="464"/>
      <c r="MUQ215" s="464"/>
      <c r="MUR215" s="464"/>
      <c r="MUS215" s="464"/>
      <c r="MUT215" s="464"/>
      <c r="MUU215" s="464"/>
      <c r="MUV215" s="464"/>
      <c r="MUW215" s="464"/>
      <c r="MUX215" s="464"/>
      <c r="MUY215" s="464"/>
      <c r="MUZ215" s="464"/>
      <c r="MVA215" s="464"/>
      <c r="MVB215" s="464"/>
      <c r="MVC215" s="464"/>
      <c r="MVD215" s="464"/>
      <c r="MVE215" s="464"/>
      <c r="MVF215" s="464"/>
      <c r="MVG215" s="464"/>
      <c r="MVH215" s="464"/>
      <c r="MVI215" s="464"/>
      <c r="MVJ215" s="464"/>
      <c r="MVK215" s="464"/>
      <c r="MVL215" s="464"/>
      <c r="MVM215" s="464"/>
      <c r="MVN215" s="464"/>
      <c r="MVO215" s="464"/>
      <c r="MVP215" s="464"/>
      <c r="MVQ215" s="464"/>
      <c r="MVR215" s="464"/>
      <c r="MVS215" s="464"/>
      <c r="MVT215" s="464"/>
      <c r="MVU215" s="464"/>
      <c r="MVV215" s="464"/>
      <c r="MVW215" s="464"/>
      <c r="MVX215" s="464"/>
      <c r="MVY215" s="464"/>
      <c r="MVZ215" s="464"/>
      <c r="MWA215" s="464"/>
      <c r="MWB215" s="464"/>
      <c r="MWC215" s="464"/>
      <c r="MWD215" s="464"/>
      <c r="MWE215" s="464"/>
      <c r="MWF215" s="464"/>
      <c r="MWG215" s="464"/>
      <c r="MWH215" s="464"/>
      <c r="MWI215" s="464"/>
      <c r="MWJ215" s="464"/>
      <c r="MWK215" s="464"/>
      <c r="MWL215" s="464"/>
      <c r="MWM215" s="464"/>
      <c r="MWN215" s="464"/>
      <c r="MWO215" s="464"/>
      <c r="MWP215" s="464"/>
      <c r="MWQ215" s="464"/>
      <c r="MWR215" s="464"/>
      <c r="MWS215" s="464"/>
      <c r="MWT215" s="464"/>
      <c r="MWU215" s="464"/>
      <c r="MWV215" s="464"/>
      <c r="MWW215" s="464"/>
      <c r="MWX215" s="464"/>
      <c r="MWY215" s="464"/>
      <c r="MWZ215" s="464"/>
      <c r="MXA215" s="464"/>
      <c r="MXB215" s="464"/>
      <c r="MXC215" s="464"/>
      <c r="MXD215" s="464"/>
      <c r="MXE215" s="464"/>
      <c r="MXF215" s="464"/>
      <c r="MXG215" s="464"/>
      <c r="MXH215" s="464"/>
      <c r="MXI215" s="464"/>
      <c r="MXJ215" s="464"/>
      <c r="MXK215" s="464"/>
      <c r="MXL215" s="464"/>
      <c r="MXM215" s="464"/>
      <c r="MXN215" s="464"/>
      <c r="MXO215" s="464"/>
      <c r="MXP215" s="464"/>
      <c r="MXQ215" s="464"/>
      <c r="MXR215" s="464"/>
      <c r="MXS215" s="464"/>
      <c r="MXT215" s="464"/>
      <c r="MXU215" s="464"/>
      <c r="MXV215" s="464"/>
      <c r="MXW215" s="464"/>
      <c r="MXX215" s="464"/>
      <c r="MXY215" s="464"/>
      <c r="MXZ215" s="464"/>
      <c r="MYA215" s="464"/>
      <c r="MYB215" s="464"/>
      <c r="MYC215" s="464"/>
      <c r="MYD215" s="464"/>
      <c r="MYE215" s="464"/>
      <c r="MYF215" s="464"/>
      <c r="MYG215" s="464"/>
      <c r="MYH215" s="464"/>
      <c r="MYI215" s="464"/>
      <c r="MYJ215" s="464"/>
      <c r="MYK215" s="464"/>
      <c r="MYL215" s="464"/>
      <c r="MYM215" s="464"/>
      <c r="MYN215" s="464"/>
      <c r="MYO215" s="464"/>
      <c r="MYP215" s="464"/>
      <c r="MYQ215" s="464"/>
      <c r="MYR215" s="464"/>
      <c r="MYS215" s="464"/>
      <c r="MYT215" s="464"/>
      <c r="MYU215" s="464"/>
      <c r="MYV215" s="464"/>
      <c r="MYW215" s="464"/>
      <c r="MYX215" s="464"/>
      <c r="MYY215" s="464"/>
      <c r="MYZ215" s="464"/>
      <c r="MZA215" s="464"/>
      <c r="MZB215" s="464"/>
      <c r="MZC215" s="464"/>
      <c r="MZD215" s="464"/>
      <c r="MZE215" s="464"/>
      <c r="MZF215" s="464"/>
      <c r="MZG215" s="464"/>
      <c r="MZH215" s="464"/>
      <c r="MZI215" s="464"/>
      <c r="MZJ215" s="464"/>
      <c r="MZK215" s="464"/>
      <c r="MZL215" s="464"/>
      <c r="MZM215" s="464"/>
      <c r="MZN215" s="464"/>
      <c r="MZO215" s="464"/>
      <c r="MZP215" s="464"/>
      <c r="MZQ215" s="464"/>
      <c r="MZR215" s="464"/>
      <c r="MZS215" s="464"/>
      <c r="MZT215" s="464"/>
      <c r="MZU215" s="464"/>
      <c r="MZV215" s="464"/>
      <c r="MZW215" s="464"/>
      <c r="MZX215" s="464"/>
      <c r="MZY215" s="464"/>
      <c r="MZZ215" s="464"/>
      <c r="NAA215" s="464"/>
      <c r="NAB215" s="464"/>
      <c r="NAC215" s="464"/>
      <c r="NAD215" s="464"/>
      <c r="NAE215" s="464"/>
      <c r="NAF215" s="464"/>
      <c r="NAG215" s="464"/>
      <c r="NAH215" s="464"/>
      <c r="NAI215" s="464"/>
      <c r="NAJ215" s="464"/>
      <c r="NAK215" s="464"/>
      <c r="NAL215" s="464"/>
      <c r="NAM215" s="464"/>
      <c r="NAN215" s="464"/>
      <c r="NAO215" s="464"/>
      <c r="NAP215" s="464"/>
      <c r="NAQ215" s="464"/>
      <c r="NAR215" s="464"/>
      <c r="NAS215" s="464"/>
      <c r="NAT215" s="464"/>
      <c r="NAU215" s="464"/>
      <c r="NAV215" s="464"/>
      <c r="NAW215" s="464"/>
      <c r="NAX215" s="464"/>
      <c r="NAY215" s="464"/>
      <c r="NAZ215" s="464"/>
      <c r="NBA215" s="464"/>
      <c r="NBB215" s="464"/>
      <c r="NBC215" s="464"/>
      <c r="NBD215" s="464"/>
      <c r="NBE215" s="464"/>
      <c r="NBF215" s="464"/>
      <c r="NBG215" s="464"/>
      <c r="NBH215" s="464"/>
      <c r="NBI215" s="464"/>
      <c r="NBJ215" s="464"/>
      <c r="NBK215" s="464"/>
      <c r="NBL215" s="464"/>
      <c r="NBM215" s="464"/>
      <c r="NBN215" s="464"/>
      <c r="NBO215" s="464"/>
      <c r="NBP215" s="464"/>
      <c r="NBQ215" s="464"/>
      <c r="NBR215" s="464"/>
      <c r="NBS215" s="464"/>
      <c r="NBT215" s="464"/>
      <c r="NBU215" s="464"/>
      <c r="NBV215" s="464"/>
      <c r="NBW215" s="464"/>
      <c r="NBX215" s="464"/>
      <c r="NBY215" s="464"/>
      <c r="NBZ215" s="464"/>
      <c r="NCA215" s="464"/>
      <c r="NCB215" s="464"/>
      <c r="NCC215" s="464"/>
      <c r="NCD215" s="464"/>
      <c r="NCE215" s="464"/>
      <c r="NCF215" s="464"/>
      <c r="NCG215" s="464"/>
      <c r="NCH215" s="464"/>
      <c r="NCI215" s="464"/>
      <c r="NCJ215" s="464"/>
      <c r="NCK215" s="464"/>
      <c r="NCL215" s="464"/>
      <c r="NCM215" s="464"/>
      <c r="NCN215" s="464"/>
      <c r="NCO215" s="464"/>
      <c r="NCP215" s="464"/>
      <c r="NCQ215" s="464"/>
      <c r="NCR215" s="464"/>
      <c r="NCS215" s="464"/>
      <c r="NCT215" s="464"/>
      <c r="NCU215" s="464"/>
      <c r="NCV215" s="464"/>
      <c r="NCW215" s="464"/>
      <c r="NCX215" s="464"/>
      <c r="NCY215" s="464"/>
      <c r="NCZ215" s="464"/>
      <c r="NDA215" s="464"/>
      <c r="NDB215" s="464"/>
      <c r="NDC215" s="464"/>
      <c r="NDD215" s="464"/>
      <c r="NDE215" s="464"/>
      <c r="NDF215" s="464"/>
      <c r="NDG215" s="464"/>
      <c r="NDH215" s="464"/>
      <c r="NDI215" s="464"/>
      <c r="NDJ215" s="464"/>
      <c r="NDK215" s="464"/>
      <c r="NDL215" s="464"/>
      <c r="NDM215" s="464"/>
      <c r="NDN215" s="464"/>
      <c r="NDO215" s="464"/>
      <c r="NDP215" s="464"/>
      <c r="NDQ215" s="464"/>
      <c r="NDR215" s="464"/>
      <c r="NDS215" s="464"/>
      <c r="NDT215" s="464"/>
      <c r="NDU215" s="464"/>
      <c r="NDV215" s="464"/>
      <c r="NDW215" s="464"/>
      <c r="NDX215" s="464"/>
      <c r="NDY215" s="464"/>
      <c r="NDZ215" s="464"/>
      <c r="NEA215" s="464"/>
      <c r="NEB215" s="464"/>
      <c r="NEC215" s="464"/>
      <c r="NED215" s="464"/>
      <c r="NEE215" s="464"/>
      <c r="NEF215" s="464"/>
      <c r="NEG215" s="464"/>
      <c r="NEH215" s="464"/>
      <c r="NEI215" s="464"/>
      <c r="NEJ215" s="464"/>
      <c r="NEK215" s="464"/>
      <c r="NEL215" s="464"/>
      <c r="NEM215" s="464"/>
      <c r="NEN215" s="464"/>
      <c r="NEO215" s="464"/>
      <c r="NEP215" s="464"/>
      <c r="NEQ215" s="464"/>
      <c r="NER215" s="464"/>
      <c r="NES215" s="464"/>
      <c r="NET215" s="464"/>
      <c r="NEU215" s="464"/>
      <c r="NEV215" s="464"/>
      <c r="NEW215" s="464"/>
      <c r="NEX215" s="464"/>
      <c r="NEY215" s="464"/>
      <c r="NEZ215" s="464"/>
      <c r="NFA215" s="464"/>
      <c r="NFB215" s="464"/>
      <c r="NFC215" s="464"/>
      <c r="NFD215" s="464"/>
      <c r="NFE215" s="464"/>
      <c r="NFF215" s="464"/>
      <c r="NFG215" s="464"/>
      <c r="NFH215" s="464"/>
      <c r="NFI215" s="464"/>
      <c r="NFJ215" s="464"/>
      <c r="NFK215" s="464"/>
      <c r="NFL215" s="464"/>
      <c r="NFM215" s="464"/>
      <c r="NFN215" s="464"/>
      <c r="NFO215" s="464"/>
      <c r="NFP215" s="464"/>
      <c r="NFQ215" s="464"/>
      <c r="NFR215" s="464"/>
      <c r="NFS215" s="464"/>
      <c r="NFT215" s="464"/>
      <c r="NFU215" s="464"/>
      <c r="NFV215" s="464"/>
      <c r="NFW215" s="464"/>
      <c r="NFX215" s="464"/>
      <c r="NFY215" s="464"/>
      <c r="NFZ215" s="464"/>
      <c r="NGA215" s="464"/>
      <c r="NGB215" s="464"/>
      <c r="NGC215" s="464"/>
      <c r="NGD215" s="464"/>
      <c r="NGE215" s="464"/>
      <c r="NGF215" s="464"/>
      <c r="NGG215" s="464"/>
      <c r="NGH215" s="464"/>
      <c r="NGI215" s="464"/>
      <c r="NGJ215" s="464"/>
      <c r="NGK215" s="464"/>
      <c r="NGL215" s="464"/>
      <c r="NGM215" s="464"/>
      <c r="NGN215" s="464"/>
      <c r="NGO215" s="464"/>
      <c r="NGP215" s="464"/>
      <c r="NGQ215" s="464"/>
      <c r="NGR215" s="464"/>
      <c r="NGS215" s="464"/>
      <c r="NGT215" s="464"/>
      <c r="NGU215" s="464"/>
      <c r="NGV215" s="464"/>
      <c r="NGW215" s="464"/>
      <c r="NGX215" s="464"/>
      <c r="NGY215" s="464"/>
      <c r="NGZ215" s="464"/>
      <c r="NHA215" s="464"/>
      <c r="NHB215" s="464"/>
      <c r="NHC215" s="464"/>
      <c r="NHD215" s="464"/>
      <c r="NHE215" s="464"/>
      <c r="NHF215" s="464"/>
      <c r="NHG215" s="464"/>
      <c r="NHH215" s="464"/>
      <c r="NHI215" s="464"/>
      <c r="NHJ215" s="464"/>
      <c r="NHK215" s="464"/>
      <c r="NHL215" s="464"/>
      <c r="NHM215" s="464"/>
      <c r="NHN215" s="464"/>
      <c r="NHO215" s="464"/>
      <c r="NHP215" s="464"/>
      <c r="NHQ215" s="464"/>
      <c r="NHR215" s="464"/>
      <c r="NHS215" s="464"/>
      <c r="NHT215" s="464"/>
      <c r="NHU215" s="464"/>
      <c r="NHV215" s="464"/>
      <c r="NHW215" s="464"/>
      <c r="NHX215" s="464"/>
      <c r="NHY215" s="464"/>
      <c r="NHZ215" s="464"/>
      <c r="NIA215" s="464"/>
      <c r="NIB215" s="464"/>
      <c r="NIC215" s="464"/>
      <c r="NID215" s="464"/>
      <c r="NIE215" s="464"/>
      <c r="NIF215" s="464"/>
      <c r="NIG215" s="464"/>
      <c r="NIH215" s="464"/>
      <c r="NII215" s="464"/>
      <c r="NIJ215" s="464"/>
      <c r="NIK215" s="464"/>
      <c r="NIL215" s="464"/>
      <c r="NIM215" s="464"/>
      <c r="NIN215" s="464"/>
      <c r="NIO215" s="464"/>
      <c r="NIP215" s="464"/>
      <c r="NIQ215" s="464"/>
      <c r="NIR215" s="464"/>
      <c r="NIS215" s="464"/>
      <c r="NIT215" s="464"/>
      <c r="NIU215" s="464"/>
      <c r="NIV215" s="464"/>
      <c r="NIW215" s="464"/>
      <c r="NIX215" s="464"/>
      <c r="NIY215" s="464"/>
      <c r="NIZ215" s="464"/>
      <c r="NJA215" s="464"/>
      <c r="NJB215" s="464"/>
      <c r="NJC215" s="464"/>
      <c r="NJD215" s="464"/>
      <c r="NJE215" s="464"/>
      <c r="NJF215" s="464"/>
      <c r="NJG215" s="464"/>
      <c r="NJH215" s="464"/>
      <c r="NJI215" s="464"/>
      <c r="NJJ215" s="464"/>
      <c r="NJK215" s="464"/>
      <c r="NJL215" s="464"/>
      <c r="NJM215" s="464"/>
      <c r="NJN215" s="464"/>
      <c r="NJO215" s="464"/>
      <c r="NJP215" s="464"/>
      <c r="NJQ215" s="464"/>
      <c r="NJR215" s="464"/>
      <c r="NJS215" s="464"/>
      <c r="NJT215" s="464"/>
      <c r="NJU215" s="464"/>
      <c r="NJV215" s="464"/>
      <c r="NJW215" s="464"/>
      <c r="NJX215" s="464"/>
      <c r="NJY215" s="464"/>
      <c r="NJZ215" s="464"/>
      <c r="NKA215" s="464"/>
      <c r="NKB215" s="464"/>
      <c r="NKC215" s="464"/>
      <c r="NKD215" s="464"/>
      <c r="NKE215" s="464"/>
      <c r="NKF215" s="464"/>
      <c r="NKG215" s="464"/>
      <c r="NKH215" s="464"/>
      <c r="NKI215" s="464"/>
      <c r="NKJ215" s="464"/>
      <c r="NKK215" s="464"/>
      <c r="NKL215" s="464"/>
      <c r="NKM215" s="464"/>
      <c r="NKN215" s="464"/>
      <c r="NKO215" s="464"/>
      <c r="NKP215" s="464"/>
      <c r="NKQ215" s="464"/>
      <c r="NKR215" s="464"/>
      <c r="NKS215" s="464"/>
      <c r="NKT215" s="464"/>
      <c r="NKU215" s="464"/>
      <c r="NKV215" s="464"/>
      <c r="NKW215" s="464"/>
      <c r="NKX215" s="464"/>
      <c r="NKY215" s="464"/>
      <c r="NKZ215" s="464"/>
      <c r="NLA215" s="464"/>
      <c r="NLB215" s="464"/>
      <c r="NLC215" s="464"/>
      <c r="NLD215" s="464"/>
      <c r="NLE215" s="464"/>
      <c r="NLF215" s="464"/>
      <c r="NLG215" s="464"/>
      <c r="NLH215" s="464"/>
      <c r="NLI215" s="464"/>
      <c r="NLJ215" s="464"/>
      <c r="NLK215" s="464"/>
      <c r="NLL215" s="464"/>
      <c r="NLM215" s="464"/>
      <c r="NLN215" s="464"/>
      <c r="NLO215" s="464"/>
      <c r="NLP215" s="464"/>
      <c r="NLQ215" s="464"/>
      <c r="NLR215" s="464"/>
      <c r="NLS215" s="464"/>
      <c r="NLT215" s="464"/>
      <c r="NLU215" s="464"/>
      <c r="NLV215" s="464"/>
      <c r="NLW215" s="464"/>
      <c r="NLX215" s="464"/>
      <c r="NLY215" s="464"/>
      <c r="NLZ215" s="464"/>
      <c r="NMA215" s="464"/>
      <c r="NMB215" s="464"/>
      <c r="NMC215" s="464"/>
      <c r="NMD215" s="464"/>
      <c r="NME215" s="464"/>
      <c r="NMF215" s="464"/>
      <c r="NMG215" s="464"/>
      <c r="NMH215" s="464"/>
      <c r="NMI215" s="464"/>
      <c r="NMJ215" s="464"/>
      <c r="NMK215" s="464"/>
      <c r="NML215" s="464"/>
      <c r="NMM215" s="464"/>
      <c r="NMN215" s="464"/>
      <c r="NMO215" s="464"/>
      <c r="NMP215" s="464"/>
      <c r="NMQ215" s="464"/>
      <c r="NMR215" s="464"/>
      <c r="NMS215" s="464"/>
      <c r="NMT215" s="464"/>
      <c r="NMU215" s="464"/>
      <c r="NMV215" s="464"/>
      <c r="NMW215" s="464"/>
      <c r="NMX215" s="464"/>
      <c r="NMY215" s="464"/>
      <c r="NMZ215" s="464"/>
      <c r="NNA215" s="464"/>
      <c r="NNB215" s="464"/>
      <c r="NNC215" s="464"/>
      <c r="NND215" s="464"/>
      <c r="NNE215" s="464"/>
      <c r="NNF215" s="464"/>
      <c r="NNG215" s="464"/>
      <c r="NNH215" s="464"/>
      <c r="NNI215" s="464"/>
      <c r="NNJ215" s="464"/>
      <c r="NNK215" s="464"/>
      <c r="NNL215" s="464"/>
      <c r="NNM215" s="464"/>
      <c r="NNN215" s="464"/>
      <c r="NNO215" s="464"/>
      <c r="NNP215" s="464"/>
      <c r="NNQ215" s="464"/>
      <c r="NNR215" s="464"/>
      <c r="NNS215" s="464"/>
      <c r="NNT215" s="464"/>
      <c r="NNU215" s="464"/>
      <c r="NNV215" s="464"/>
      <c r="NNW215" s="464"/>
      <c r="NNX215" s="464"/>
      <c r="NNY215" s="464"/>
      <c r="NNZ215" s="464"/>
      <c r="NOA215" s="464"/>
      <c r="NOB215" s="464"/>
      <c r="NOC215" s="464"/>
      <c r="NOD215" s="464"/>
      <c r="NOE215" s="464"/>
      <c r="NOF215" s="464"/>
      <c r="NOG215" s="464"/>
      <c r="NOH215" s="464"/>
      <c r="NOI215" s="464"/>
      <c r="NOJ215" s="464"/>
      <c r="NOK215" s="464"/>
      <c r="NOL215" s="464"/>
      <c r="NOM215" s="464"/>
      <c r="NON215" s="464"/>
      <c r="NOO215" s="464"/>
      <c r="NOP215" s="464"/>
      <c r="NOQ215" s="464"/>
      <c r="NOR215" s="464"/>
      <c r="NOS215" s="464"/>
      <c r="NOT215" s="464"/>
      <c r="NOU215" s="464"/>
      <c r="NOV215" s="464"/>
      <c r="NOW215" s="464"/>
      <c r="NOX215" s="464"/>
      <c r="NOY215" s="464"/>
      <c r="NOZ215" s="464"/>
      <c r="NPA215" s="464"/>
      <c r="NPB215" s="464"/>
      <c r="NPC215" s="464"/>
      <c r="NPD215" s="464"/>
      <c r="NPE215" s="464"/>
      <c r="NPF215" s="464"/>
      <c r="NPG215" s="464"/>
      <c r="NPH215" s="464"/>
      <c r="NPI215" s="464"/>
      <c r="NPJ215" s="464"/>
      <c r="NPK215" s="464"/>
      <c r="NPL215" s="464"/>
      <c r="NPM215" s="464"/>
      <c r="NPN215" s="464"/>
      <c r="NPO215" s="464"/>
      <c r="NPP215" s="464"/>
      <c r="NPQ215" s="464"/>
      <c r="NPR215" s="464"/>
      <c r="NPS215" s="464"/>
      <c r="NPT215" s="464"/>
      <c r="NPU215" s="464"/>
      <c r="NPV215" s="464"/>
      <c r="NPW215" s="464"/>
      <c r="NPX215" s="464"/>
      <c r="NPY215" s="464"/>
      <c r="NPZ215" s="464"/>
      <c r="NQA215" s="464"/>
      <c r="NQB215" s="464"/>
      <c r="NQC215" s="464"/>
      <c r="NQD215" s="464"/>
      <c r="NQE215" s="464"/>
      <c r="NQF215" s="464"/>
      <c r="NQG215" s="464"/>
      <c r="NQH215" s="464"/>
      <c r="NQI215" s="464"/>
      <c r="NQJ215" s="464"/>
      <c r="NQK215" s="464"/>
      <c r="NQL215" s="464"/>
      <c r="NQM215" s="464"/>
      <c r="NQN215" s="464"/>
      <c r="NQO215" s="464"/>
      <c r="NQP215" s="464"/>
      <c r="NQQ215" s="464"/>
      <c r="NQR215" s="464"/>
      <c r="NQS215" s="464"/>
      <c r="NQT215" s="464"/>
      <c r="NQU215" s="464"/>
      <c r="NQV215" s="464"/>
      <c r="NQW215" s="464"/>
      <c r="NQX215" s="464"/>
      <c r="NQY215" s="464"/>
      <c r="NQZ215" s="464"/>
      <c r="NRA215" s="464"/>
      <c r="NRB215" s="464"/>
      <c r="NRC215" s="464"/>
      <c r="NRD215" s="464"/>
      <c r="NRE215" s="464"/>
      <c r="NRF215" s="464"/>
      <c r="NRG215" s="464"/>
      <c r="NRH215" s="464"/>
      <c r="NRI215" s="464"/>
      <c r="NRJ215" s="464"/>
      <c r="NRK215" s="464"/>
      <c r="NRL215" s="464"/>
      <c r="NRM215" s="464"/>
      <c r="NRN215" s="464"/>
      <c r="NRO215" s="464"/>
      <c r="NRP215" s="464"/>
      <c r="NRQ215" s="464"/>
      <c r="NRR215" s="464"/>
      <c r="NRS215" s="464"/>
      <c r="NRT215" s="464"/>
      <c r="NRU215" s="464"/>
      <c r="NRV215" s="464"/>
      <c r="NRW215" s="464"/>
      <c r="NRX215" s="464"/>
      <c r="NRY215" s="464"/>
      <c r="NRZ215" s="464"/>
      <c r="NSA215" s="464"/>
      <c r="NSB215" s="464"/>
      <c r="NSC215" s="464"/>
      <c r="NSD215" s="464"/>
      <c r="NSE215" s="464"/>
      <c r="NSF215" s="464"/>
      <c r="NSG215" s="464"/>
      <c r="NSH215" s="464"/>
      <c r="NSI215" s="464"/>
      <c r="NSJ215" s="464"/>
      <c r="NSK215" s="464"/>
      <c r="NSL215" s="464"/>
      <c r="NSM215" s="464"/>
      <c r="NSN215" s="464"/>
      <c r="NSO215" s="464"/>
      <c r="NSP215" s="464"/>
      <c r="NSQ215" s="464"/>
      <c r="NSR215" s="464"/>
      <c r="NSS215" s="464"/>
      <c r="NST215" s="464"/>
      <c r="NSU215" s="464"/>
      <c r="NSV215" s="464"/>
      <c r="NSW215" s="464"/>
      <c r="NSX215" s="464"/>
      <c r="NSY215" s="464"/>
      <c r="NSZ215" s="464"/>
      <c r="NTA215" s="464"/>
      <c r="NTB215" s="464"/>
      <c r="NTC215" s="464"/>
      <c r="NTD215" s="464"/>
      <c r="NTE215" s="464"/>
      <c r="NTF215" s="464"/>
      <c r="NTG215" s="464"/>
      <c r="NTH215" s="464"/>
      <c r="NTI215" s="464"/>
      <c r="NTJ215" s="464"/>
      <c r="NTK215" s="464"/>
      <c r="NTL215" s="464"/>
      <c r="NTM215" s="464"/>
      <c r="NTN215" s="464"/>
      <c r="NTO215" s="464"/>
      <c r="NTP215" s="464"/>
      <c r="NTQ215" s="464"/>
      <c r="NTR215" s="464"/>
      <c r="NTS215" s="464"/>
      <c r="NTT215" s="464"/>
      <c r="NTU215" s="464"/>
      <c r="NTV215" s="464"/>
      <c r="NTW215" s="464"/>
      <c r="NTX215" s="464"/>
      <c r="NTY215" s="464"/>
      <c r="NTZ215" s="464"/>
      <c r="NUA215" s="464"/>
      <c r="NUB215" s="464"/>
      <c r="NUC215" s="464"/>
      <c r="NUD215" s="464"/>
      <c r="NUE215" s="464"/>
      <c r="NUF215" s="464"/>
      <c r="NUG215" s="464"/>
      <c r="NUH215" s="464"/>
      <c r="NUI215" s="464"/>
      <c r="NUJ215" s="464"/>
      <c r="NUK215" s="464"/>
      <c r="NUL215" s="464"/>
      <c r="NUM215" s="464"/>
      <c r="NUN215" s="464"/>
      <c r="NUO215" s="464"/>
      <c r="NUP215" s="464"/>
      <c r="NUQ215" s="464"/>
      <c r="NUR215" s="464"/>
      <c r="NUS215" s="464"/>
      <c r="NUT215" s="464"/>
      <c r="NUU215" s="464"/>
      <c r="NUV215" s="464"/>
      <c r="NUW215" s="464"/>
      <c r="NUX215" s="464"/>
      <c r="NUY215" s="464"/>
      <c r="NUZ215" s="464"/>
      <c r="NVA215" s="464"/>
      <c r="NVB215" s="464"/>
      <c r="NVC215" s="464"/>
      <c r="NVD215" s="464"/>
      <c r="NVE215" s="464"/>
      <c r="NVF215" s="464"/>
      <c r="NVG215" s="464"/>
      <c r="NVH215" s="464"/>
      <c r="NVI215" s="464"/>
      <c r="NVJ215" s="464"/>
      <c r="NVK215" s="464"/>
      <c r="NVL215" s="464"/>
      <c r="NVM215" s="464"/>
      <c r="NVN215" s="464"/>
      <c r="NVO215" s="464"/>
      <c r="NVP215" s="464"/>
      <c r="NVQ215" s="464"/>
      <c r="NVR215" s="464"/>
      <c r="NVS215" s="464"/>
      <c r="NVT215" s="464"/>
      <c r="NVU215" s="464"/>
      <c r="NVV215" s="464"/>
      <c r="NVW215" s="464"/>
      <c r="NVX215" s="464"/>
      <c r="NVY215" s="464"/>
      <c r="NVZ215" s="464"/>
      <c r="NWA215" s="464"/>
      <c r="NWB215" s="464"/>
      <c r="NWC215" s="464"/>
      <c r="NWD215" s="464"/>
      <c r="NWE215" s="464"/>
      <c r="NWF215" s="464"/>
      <c r="NWG215" s="464"/>
      <c r="NWH215" s="464"/>
      <c r="NWI215" s="464"/>
      <c r="NWJ215" s="464"/>
      <c r="NWK215" s="464"/>
      <c r="NWL215" s="464"/>
      <c r="NWM215" s="464"/>
      <c r="NWN215" s="464"/>
      <c r="NWO215" s="464"/>
      <c r="NWP215" s="464"/>
      <c r="NWQ215" s="464"/>
      <c r="NWR215" s="464"/>
      <c r="NWS215" s="464"/>
      <c r="NWT215" s="464"/>
      <c r="NWU215" s="464"/>
      <c r="NWV215" s="464"/>
      <c r="NWW215" s="464"/>
      <c r="NWX215" s="464"/>
      <c r="NWY215" s="464"/>
      <c r="NWZ215" s="464"/>
      <c r="NXA215" s="464"/>
      <c r="NXB215" s="464"/>
      <c r="NXC215" s="464"/>
      <c r="NXD215" s="464"/>
      <c r="NXE215" s="464"/>
      <c r="NXF215" s="464"/>
      <c r="NXG215" s="464"/>
      <c r="NXH215" s="464"/>
      <c r="NXI215" s="464"/>
      <c r="NXJ215" s="464"/>
      <c r="NXK215" s="464"/>
      <c r="NXL215" s="464"/>
      <c r="NXM215" s="464"/>
      <c r="NXN215" s="464"/>
      <c r="NXO215" s="464"/>
      <c r="NXP215" s="464"/>
      <c r="NXQ215" s="464"/>
      <c r="NXR215" s="464"/>
      <c r="NXS215" s="464"/>
      <c r="NXT215" s="464"/>
      <c r="NXU215" s="464"/>
      <c r="NXV215" s="464"/>
      <c r="NXW215" s="464"/>
      <c r="NXX215" s="464"/>
      <c r="NXY215" s="464"/>
      <c r="NXZ215" s="464"/>
      <c r="NYA215" s="464"/>
      <c r="NYB215" s="464"/>
      <c r="NYC215" s="464"/>
      <c r="NYD215" s="464"/>
      <c r="NYE215" s="464"/>
      <c r="NYF215" s="464"/>
      <c r="NYG215" s="464"/>
      <c r="NYH215" s="464"/>
      <c r="NYI215" s="464"/>
      <c r="NYJ215" s="464"/>
      <c r="NYK215" s="464"/>
      <c r="NYL215" s="464"/>
      <c r="NYM215" s="464"/>
      <c r="NYN215" s="464"/>
      <c r="NYO215" s="464"/>
      <c r="NYP215" s="464"/>
      <c r="NYQ215" s="464"/>
      <c r="NYR215" s="464"/>
      <c r="NYS215" s="464"/>
      <c r="NYT215" s="464"/>
      <c r="NYU215" s="464"/>
      <c r="NYV215" s="464"/>
      <c r="NYW215" s="464"/>
      <c r="NYX215" s="464"/>
      <c r="NYY215" s="464"/>
      <c r="NYZ215" s="464"/>
      <c r="NZA215" s="464"/>
      <c r="NZB215" s="464"/>
      <c r="NZC215" s="464"/>
      <c r="NZD215" s="464"/>
      <c r="NZE215" s="464"/>
      <c r="NZF215" s="464"/>
      <c r="NZG215" s="464"/>
      <c r="NZH215" s="464"/>
      <c r="NZI215" s="464"/>
      <c r="NZJ215" s="464"/>
      <c r="NZK215" s="464"/>
      <c r="NZL215" s="464"/>
      <c r="NZM215" s="464"/>
      <c r="NZN215" s="464"/>
      <c r="NZO215" s="464"/>
      <c r="NZP215" s="464"/>
      <c r="NZQ215" s="464"/>
      <c r="NZR215" s="464"/>
      <c r="NZS215" s="464"/>
      <c r="NZT215" s="464"/>
      <c r="NZU215" s="464"/>
      <c r="NZV215" s="464"/>
      <c r="NZW215" s="464"/>
      <c r="NZX215" s="464"/>
      <c r="NZY215" s="464"/>
      <c r="NZZ215" s="464"/>
      <c r="OAA215" s="464"/>
      <c r="OAB215" s="464"/>
      <c r="OAC215" s="464"/>
      <c r="OAD215" s="464"/>
      <c r="OAE215" s="464"/>
      <c r="OAF215" s="464"/>
      <c r="OAG215" s="464"/>
      <c r="OAH215" s="464"/>
      <c r="OAI215" s="464"/>
      <c r="OAJ215" s="464"/>
      <c r="OAK215" s="464"/>
      <c r="OAL215" s="464"/>
      <c r="OAM215" s="464"/>
      <c r="OAN215" s="464"/>
      <c r="OAO215" s="464"/>
      <c r="OAP215" s="464"/>
      <c r="OAQ215" s="464"/>
      <c r="OAR215" s="464"/>
      <c r="OAS215" s="464"/>
      <c r="OAT215" s="464"/>
      <c r="OAU215" s="464"/>
      <c r="OAV215" s="464"/>
      <c r="OAW215" s="464"/>
      <c r="OAX215" s="464"/>
      <c r="OAY215" s="464"/>
      <c r="OAZ215" s="464"/>
      <c r="OBA215" s="464"/>
      <c r="OBB215" s="464"/>
      <c r="OBC215" s="464"/>
      <c r="OBD215" s="464"/>
      <c r="OBE215" s="464"/>
      <c r="OBF215" s="464"/>
      <c r="OBG215" s="464"/>
      <c r="OBH215" s="464"/>
      <c r="OBI215" s="464"/>
      <c r="OBJ215" s="464"/>
      <c r="OBK215" s="464"/>
      <c r="OBL215" s="464"/>
      <c r="OBM215" s="464"/>
      <c r="OBN215" s="464"/>
      <c r="OBO215" s="464"/>
      <c r="OBP215" s="464"/>
      <c r="OBQ215" s="464"/>
      <c r="OBR215" s="464"/>
      <c r="OBS215" s="464"/>
      <c r="OBT215" s="464"/>
      <c r="OBU215" s="464"/>
      <c r="OBV215" s="464"/>
      <c r="OBW215" s="464"/>
      <c r="OBX215" s="464"/>
      <c r="OBY215" s="464"/>
      <c r="OBZ215" s="464"/>
      <c r="OCA215" s="464"/>
      <c r="OCB215" s="464"/>
      <c r="OCC215" s="464"/>
      <c r="OCD215" s="464"/>
      <c r="OCE215" s="464"/>
      <c r="OCF215" s="464"/>
      <c r="OCG215" s="464"/>
      <c r="OCH215" s="464"/>
      <c r="OCI215" s="464"/>
      <c r="OCJ215" s="464"/>
      <c r="OCK215" s="464"/>
      <c r="OCL215" s="464"/>
      <c r="OCM215" s="464"/>
      <c r="OCN215" s="464"/>
      <c r="OCO215" s="464"/>
      <c r="OCP215" s="464"/>
      <c r="OCQ215" s="464"/>
      <c r="OCR215" s="464"/>
      <c r="OCS215" s="464"/>
      <c r="OCT215" s="464"/>
      <c r="OCU215" s="464"/>
      <c r="OCV215" s="464"/>
      <c r="OCW215" s="464"/>
      <c r="OCX215" s="464"/>
      <c r="OCY215" s="464"/>
      <c r="OCZ215" s="464"/>
      <c r="ODA215" s="464"/>
      <c r="ODB215" s="464"/>
      <c r="ODC215" s="464"/>
      <c r="ODD215" s="464"/>
      <c r="ODE215" s="464"/>
      <c r="ODF215" s="464"/>
      <c r="ODG215" s="464"/>
      <c r="ODH215" s="464"/>
      <c r="ODI215" s="464"/>
      <c r="ODJ215" s="464"/>
      <c r="ODK215" s="464"/>
      <c r="ODL215" s="464"/>
      <c r="ODM215" s="464"/>
      <c r="ODN215" s="464"/>
      <c r="ODO215" s="464"/>
      <c r="ODP215" s="464"/>
      <c r="ODQ215" s="464"/>
      <c r="ODR215" s="464"/>
      <c r="ODS215" s="464"/>
      <c r="ODT215" s="464"/>
      <c r="ODU215" s="464"/>
      <c r="ODV215" s="464"/>
      <c r="ODW215" s="464"/>
      <c r="ODX215" s="464"/>
      <c r="ODY215" s="464"/>
      <c r="ODZ215" s="464"/>
      <c r="OEA215" s="464"/>
      <c r="OEB215" s="464"/>
      <c r="OEC215" s="464"/>
      <c r="OED215" s="464"/>
      <c r="OEE215" s="464"/>
      <c r="OEF215" s="464"/>
      <c r="OEG215" s="464"/>
      <c r="OEH215" s="464"/>
      <c r="OEI215" s="464"/>
      <c r="OEJ215" s="464"/>
      <c r="OEK215" s="464"/>
      <c r="OEL215" s="464"/>
      <c r="OEM215" s="464"/>
      <c r="OEN215" s="464"/>
      <c r="OEO215" s="464"/>
      <c r="OEP215" s="464"/>
      <c r="OEQ215" s="464"/>
      <c r="OER215" s="464"/>
      <c r="OES215" s="464"/>
      <c r="OET215" s="464"/>
      <c r="OEU215" s="464"/>
      <c r="OEV215" s="464"/>
      <c r="OEW215" s="464"/>
      <c r="OEX215" s="464"/>
      <c r="OEY215" s="464"/>
      <c r="OEZ215" s="464"/>
      <c r="OFA215" s="464"/>
      <c r="OFB215" s="464"/>
      <c r="OFC215" s="464"/>
      <c r="OFD215" s="464"/>
      <c r="OFE215" s="464"/>
      <c r="OFF215" s="464"/>
      <c r="OFG215" s="464"/>
      <c r="OFH215" s="464"/>
      <c r="OFI215" s="464"/>
      <c r="OFJ215" s="464"/>
      <c r="OFK215" s="464"/>
      <c r="OFL215" s="464"/>
      <c r="OFM215" s="464"/>
      <c r="OFN215" s="464"/>
      <c r="OFO215" s="464"/>
      <c r="OFP215" s="464"/>
      <c r="OFQ215" s="464"/>
      <c r="OFR215" s="464"/>
      <c r="OFS215" s="464"/>
      <c r="OFT215" s="464"/>
      <c r="OFU215" s="464"/>
      <c r="OFV215" s="464"/>
      <c r="OFW215" s="464"/>
      <c r="OFX215" s="464"/>
      <c r="OFY215" s="464"/>
      <c r="OFZ215" s="464"/>
      <c r="OGA215" s="464"/>
      <c r="OGB215" s="464"/>
      <c r="OGC215" s="464"/>
      <c r="OGD215" s="464"/>
      <c r="OGE215" s="464"/>
      <c r="OGF215" s="464"/>
      <c r="OGG215" s="464"/>
      <c r="OGH215" s="464"/>
      <c r="OGI215" s="464"/>
      <c r="OGJ215" s="464"/>
      <c r="OGK215" s="464"/>
      <c r="OGL215" s="464"/>
      <c r="OGM215" s="464"/>
      <c r="OGN215" s="464"/>
      <c r="OGO215" s="464"/>
      <c r="OGP215" s="464"/>
      <c r="OGQ215" s="464"/>
      <c r="OGR215" s="464"/>
      <c r="OGS215" s="464"/>
      <c r="OGT215" s="464"/>
      <c r="OGU215" s="464"/>
      <c r="OGV215" s="464"/>
      <c r="OGW215" s="464"/>
      <c r="OGX215" s="464"/>
      <c r="OGY215" s="464"/>
      <c r="OGZ215" s="464"/>
      <c r="OHA215" s="464"/>
      <c r="OHB215" s="464"/>
      <c r="OHC215" s="464"/>
      <c r="OHD215" s="464"/>
      <c r="OHE215" s="464"/>
      <c r="OHF215" s="464"/>
      <c r="OHG215" s="464"/>
      <c r="OHH215" s="464"/>
      <c r="OHI215" s="464"/>
      <c r="OHJ215" s="464"/>
      <c r="OHK215" s="464"/>
      <c r="OHL215" s="464"/>
      <c r="OHM215" s="464"/>
      <c r="OHN215" s="464"/>
      <c r="OHO215" s="464"/>
      <c r="OHP215" s="464"/>
      <c r="OHQ215" s="464"/>
      <c r="OHR215" s="464"/>
      <c r="OHS215" s="464"/>
      <c r="OHT215" s="464"/>
      <c r="OHU215" s="464"/>
      <c r="OHV215" s="464"/>
      <c r="OHW215" s="464"/>
      <c r="OHX215" s="464"/>
      <c r="OHY215" s="464"/>
      <c r="OHZ215" s="464"/>
      <c r="OIA215" s="464"/>
      <c r="OIB215" s="464"/>
      <c r="OIC215" s="464"/>
      <c r="OID215" s="464"/>
      <c r="OIE215" s="464"/>
      <c r="OIF215" s="464"/>
      <c r="OIG215" s="464"/>
      <c r="OIH215" s="464"/>
      <c r="OII215" s="464"/>
      <c r="OIJ215" s="464"/>
      <c r="OIK215" s="464"/>
      <c r="OIL215" s="464"/>
      <c r="OIM215" s="464"/>
      <c r="OIN215" s="464"/>
      <c r="OIO215" s="464"/>
      <c r="OIP215" s="464"/>
      <c r="OIQ215" s="464"/>
      <c r="OIR215" s="464"/>
      <c r="OIS215" s="464"/>
      <c r="OIT215" s="464"/>
      <c r="OIU215" s="464"/>
      <c r="OIV215" s="464"/>
      <c r="OIW215" s="464"/>
      <c r="OIX215" s="464"/>
      <c r="OIY215" s="464"/>
      <c r="OIZ215" s="464"/>
      <c r="OJA215" s="464"/>
      <c r="OJB215" s="464"/>
      <c r="OJC215" s="464"/>
      <c r="OJD215" s="464"/>
      <c r="OJE215" s="464"/>
      <c r="OJF215" s="464"/>
      <c r="OJG215" s="464"/>
      <c r="OJH215" s="464"/>
      <c r="OJI215" s="464"/>
      <c r="OJJ215" s="464"/>
      <c r="OJK215" s="464"/>
      <c r="OJL215" s="464"/>
      <c r="OJM215" s="464"/>
      <c r="OJN215" s="464"/>
      <c r="OJO215" s="464"/>
      <c r="OJP215" s="464"/>
      <c r="OJQ215" s="464"/>
      <c r="OJR215" s="464"/>
      <c r="OJS215" s="464"/>
      <c r="OJT215" s="464"/>
      <c r="OJU215" s="464"/>
      <c r="OJV215" s="464"/>
      <c r="OJW215" s="464"/>
      <c r="OJX215" s="464"/>
      <c r="OJY215" s="464"/>
      <c r="OJZ215" s="464"/>
      <c r="OKA215" s="464"/>
      <c r="OKB215" s="464"/>
      <c r="OKC215" s="464"/>
      <c r="OKD215" s="464"/>
      <c r="OKE215" s="464"/>
      <c r="OKF215" s="464"/>
      <c r="OKG215" s="464"/>
      <c r="OKH215" s="464"/>
      <c r="OKI215" s="464"/>
      <c r="OKJ215" s="464"/>
      <c r="OKK215" s="464"/>
      <c r="OKL215" s="464"/>
      <c r="OKM215" s="464"/>
      <c r="OKN215" s="464"/>
      <c r="OKO215" s="464"/>
      <c r="OKP215" s="464"/>
      <c r="OKQ215" s="464"/>
      <c r="OKR215" s="464"/>
      <c r="OKS215" s="464"/>
      <c r="OKT215" s="464"/>
      <c r="OKU215" s="464"/>
      <c r="OKV215" s="464"/>
      <c r="OKW215" s="464"/>
      <c r="OKX215" s="464"/>
      <c r="OKY215" s="464"/>
      <c r="OKZ215" s="464"/>
      <c r="OLA215" s="464"/>
      <c r="OLB215" s="464"/>
      <c r="OLC215" s="464"/>
      <c r="OLD215" s="464"/>
      <c r="OLE215" s="464"/>
      <c r="OLF215" s="464"/>
      <c r="OLG215" s="464"/>
      <c r="OLH215" s="464"/>
      <c r="OLI215" s="464"/>
      <c r="OLJ215" s="464"/>
      <c r="OLK215" s="464"/>
      <c r="OLL215" s="464"/>
      <c r="OLM215" s="464"/>
      <c r="OLN215" s="464"/>
      <c r="OLO215" s="464"/>
      <c r="OLP215" s="464"/>
      <c r="OLQ215" s="464"/>
      <c r="OLR215" s="464"/>
      <c r="OLS215" s="464"/>
      <c r="OLT215" s="464"/>
      <c r="OLU215" s="464"/>
      <c r="OLV215" s="464"/>
      <c r="OLW215" s="464"/>
      <c r="OLX215" s="464"/>
      <c r="OLY215" s="464"/>
      <c r="OLZ215" s="464"/>
      <c r="OMA215" s="464"/>
      <c r="OMB215" s="464"/>
      <c r="OMC215" s="464"/>
      <c r="OMD215" s="464"/>
      <c r="OME215" s="464"/>
      <c r="OMF215" s="464"/>
      <c r="OMG215" s="464"/>
      <c r="OMH215" s="464"/>
      <c r="OMI215" s="464"/>
      <c r="OMJ215" s="464"/>
      <c r="OMK215" s="464"/>
      <c r="OML215" s="464"/>
      <c r="OMM215" s="464"/>
      <c r="OMN215" s="464"/>
      <c r="OMO215" s="464"/>
      <c r="OMP215" s="464"/>
      <c r="OMQ215" s="464"/>
      <c r="OMR215" s="464"/>
      <c r="OMS215" s="464"/>
      <c r="OMT215" s="464"/>
      <c r="OMU215" s="464"/>
      <c r="OMV215" s="464"/>
      <c r="OMW215" s="464"/>
      <c r="OMX215" s="464"/>
      <c r="OMY215" s="464"/>
      <c r="OMZ215" s="464"/>
      <c r="ONA215" s="464"/>
      <c r="ONB215" s="464"/>
      <c r="ONC215" s="464"/>
      <c r="OND215" s="464"/>
      <c r="ONE215" s="464"/>
      <c r="ONF215" s="464"/>
      <c r="ONG215" s="464"/>
      <c r="ONH215" s="464"/>
      <c r="ONI215" s="464"/>
      <c r="ONJ215" s="464"/>
      <c r="ONK215" s="464"/>
      <c r="ONL215" s="464"/>
      <c r="ONM215" s="464"/>
      <c r="ONN215" s="464"/>
      <c r="ONO215" s="464"/>
      <c r="ONP215" s="464"/>
      <c r="ONQ215" s="464"/>
      <c r="ONR215" s="464"/>
      <c r="ONS215" s="464"/>
      <c r="ONT215" s="464"/>
      <c r="ONU215" s="464"/>
      <c r="ONV215" s="464"/>
      <c r="ONW215" s="464"/>
      <c r="ONX215" s="464"/>
      <c r="ONY215" s="464"/>
      <c r="ONZ215" s="464"/>
      <c r="OOA215" s="464"/>
      <c r="OOB215" s="464"/>
      <c r="OOC215" s="464"/>
      <c r="OOD215" s="464"/>
      <c r="OOE215" s="464"/>
      <c r="OOF215" s="464"/>
      <c r="OOG215" s="464"/>
      <c r="OOH215" s="464"/>
      <c r="OOI215" s="464"/>
      <c r="OOJ215" s="464"/>
      <c r="OOK215" s="464"/>
      <c r="OOL215" s="464"/>
      <c r="OOM215" s="464"/>
      <c r="OON215" s="464"/>
      <c r="OOO215" s="464"/>
      <c r="OOP215" s="464"/>
      <c r="OOQ215" s="464"/>
      <c r="OOR215" s="464"/>
      <c r="OOS215" s="464"/>
      <c r="OOT215" s="464"/>
      <c r="OOU215" s="464"/>
      <c r="OOV215" s="464"/>
      <c r="OOW215" s="464"/>
      <c r="OOX215" s="464"/>
      <c r="OOY215" s="464"/>
      <c r="OOZ215" s="464"/>
      <c r="OPA215" s="464"/>
      <c r="OPB215" s="464"/>
      <c r="OPC215" s="464"/>
      <c r="OPD215" s="464"/>
      <c r="OPE215" s="464"/>
      <c r="OPF215" s="464"/>
      <c r="OPG215" s="464"/>
      <c r="OPH215" s="464"/>
      <c r="OPI215" s="464"/>
      <c r="OPJ215" s="464"/>
      <c r="OPK215" s="464"/>
      <c r="OPL215" s="464"/>
      <c r="OPM215" s="464"/>
      <c r="OPN215" s="464"/>
      <c r="OPO215" s="464"/>
      <c r="OPP215" s="464"/>
      <c r="OPQ215" s="464"/>
      <c r="OPR215" s="464"/>
      <c r="OPS215" s="464"/>
      <c r="OPT215" s="464"/>
      <c r="OPU215" s="464"/>
      <c r="OPV215" s="464"/>
      <c r="OPW215" s="464"/>
      <c r="OPX215" s="464"/>
      <c r="OPY215" s="464"/>
      <c r="OPZ215" s="464"/>
      <c r="OQA215" s="464"/>
      <c r="OQB215" s="464"/>
      <c r="OQC215" s="464"/>
      <c r="OQD215" s="464"/>
      <c r="OQE215" s="464"/>
      <c r="OQF215" s="464"/>
      <c r="OQG215" s="464"/>
      <c r="OQH215" s="464"/>
      <c r="OQI215" s="464"/>
      <c r="OQJ215" s="464"/>
      <c r="OQK215" s="464"/>
      <c r="OQL215" s="464"/>
      <c r="OQM215" s="464"/>
      <c r="OQN215" s="464"/>
      <c r="OQO215" s="464"/>
      <c r="OQP215" s="464"/>
      <c r="OQQ215" s="464"/>
      <c r="OQR215" s="464"/>
      <c r="OQS215" s="464"/>
      <c r="OQT215" s="464"/>
      <c r="OQU215" s="464"/>
      <c r="OQV215" s="464"/>
      <c r="OQW215" s="464"/>
      <c r="OQX215" s="464"/>
      <c r="OQY215" s="464"/>
      <c r="OQZ215" s="464"/>
      <c r="ORA215" s="464"/>
      <c r="ORB215" s="464"/>
      <c r="ORC215" s="464"/>
      <c r="ORD215" s="464"/>
      <c r="ORE215" s="464"/>
      <c r="ORF215" s="464"/>
      <c r="ORG215" s="464"/>
      <c r="ORH215" s="464"/>
      <c r="ORI215" s="464"/>
      <c r="ORJ215" s="464"/>
      <c r="ORK215" s="464"/>
      <c r="ORL215" s="464"/>
      <c r="ORM215" s="464"/>
      <c r="ORN215" s="464"/>
      <c r="ORO215" s="464"/>
      <c r="ORP215" s="464"/>
      <c r="ORQ215" s="464"/>
      <c r="ORR215" s="464"/>
      <c r="ORS215" s="464"/>
      <c r="ORT215" s="464"/>
      <c r="ORU215" s="464"/>
      <c r="ORV215" s="464"/>
      <c r="ORW215" s="464"/>
      <c r="ORX215" s="464"/>
      <c r="ORY215" s="464"/>
      <c r="ORZ215" s="464"/>
      <c r="OSA215" s="464"/>
      <c r="OSB215" s="464"/>
      <c r="OSC215" s="464"/>
      <c r="OSD215" s="464"/>
      <c r="OSE215" s="464"/>
      <c r="OSF215" s="464"/>
      <c r="OSG215" s="464"/>
      <c r="OSH215" s="464"/>
      <c r="OSI215" s="464"/>
      <c r="OSJ215" s="464"/>
      <c r="OSK215" s="464"/>
      <c r="OSL215" s="464"/>
      <c r="OSM215" s="464"/>
      <c r="OSN215" s="464"/>
      <c r="OSO215" s="464"/>
      <c r="OSP215" s="464"/>
      <c r="OSQ215" s="464"/>
      <c r="OSR215" s="464"/>
      <c r="OSS215" s="464"/>
      <c r="OST215" s="464"/>
      <c r="OSU215" s="464"/>
      <c r="OSV215" s="464"/>
      <c r="OSW215" s="464"/>
      <c r="OSX215" s="464"/>
      <c r="OSY215" s="464"/>
      <c r="OSZ215" s="464"/>
      <c r="OTA215" s="464"/>
      <c r="OTB215" s="464"/>
      <c r="OTC215" s="464"/>
      <c r="OTD215" s="464"/>
      <c r="OTE215" s="464"/>
      <c r="OTF215" s="464"/>
      <c r="OTG215" s="464"/>
      <c r="OTH215" s="464"/>
      <c r="OTI215" s="464"/>
      <c r="OTJ215" s="464"/>
      <c r="OTK215" s="464"/>
      <c r="OTL215" s="464"/>
      <c r="OTM215" s="464"/>
      <c r="OTN215" s="464"/>
      <c r="OTO215" s="464"/>
      <c r="OTP215" s="464"/>
      <c r="OTQ215" s="464"/>
      <c r="OTR215" s="464"/>
      <c r="OTS215" s="464"/>
      <c r="OTT215" s="464"/>
      <c r="OTU215" s="464"/>
      <c r="OTV215" s="464"/>
      <c r="OTW215" s="464"/>
      <c r="OTX215" s="464"/>
      <c r="OTY215" s="464"/>
      <c r="OTZ215" s="464"/>
      <c r="OUA215" s="464"/>
      <c r="OUB215" s="464"/>
      <c r="OUC215" s="464"/>
      <c r="OUD215" s="464"/>
      <c r="OUE215" s="464"/>
      <c r="OUF215" s="464"/>
      <c r="OUG215" s="464"/>
      <c r="OUH215" s="464"/>
      <c r="OUI215" s="464"/>
      <c r="OUJ215" s="464"/>
      <c r="OUK215" s="464"/>
      <c r="OUL215" s="464"/>
      <c r="OUM215" s="464"/>
      <c r="OUN215" s="464"/>
      <c r="OUO215" s="464"/>
      <c r="OUP215" s="464"/>
      <c r="OUQ215" s="464"/>
      <c r="OUR215" s="464"/>
      <c r="OUS215" s="464"/>
      <c r="OUT215" s="464"/>
      <c r="OUU215" s="464"/>
      <c r="OUV215" s="464"/>
      <c r="OUW215" s="464"/>
      <c r="OUX215" s="464"/>
      <c r="OUY215" s="464"/>
      <c r="OUZ215" s="464"/>
      <c r="OVA215" s="464"/>
      <c r="OVB215" s="464"/>
      <c r="OVC215" s="464"/>
      <c r="OVD215" s="464"/>
      <c r="OVE215" s="464"/>
      <c r="OVF215" s="464"/>
      <c r="OVG215" s="464"/>
      <c r="OVH215" s="464"/>
      <c r="OVI215" s="464"/>
      <c r="OVJ215" s="464"/>
      <c r="OVK215" s="464"/>
      <c r="OVL215" s="464"/>
      <c r="OVM215" s="464"/>
      <c r="OVN215" s="464"/>
      <c r="OVO215" s="464"/>
      <c r="OVP215" s="464"/>
      <c r="OVQ215" s="464"/>
      <c r="OVR215" s="464"/>
      <c r="OVS215" s="464"/>
      <c r="OVT215" s="464"/>
      <c r="OVU215" s="464"/>
      <c r="OVV215" s="464"/>
      <c r="OVW215" s="464"/>
      <c r="OVX215" s="464"/>
      <c r="OVY215" s="464"/>
      <c r="OVZ215" s="464"/>
      <c r="OWA215" s="464"/>
      <c r="OWB215" s="464"/>
      <c r="OWC215" s="464"/>
      <c r="OWD215" s="464"/>
      <c r="OWE215" s="464"/>
      <c r="OWF215" s="464"/>
      <c r="OWG215" s="464"/>
      <c r="OWH215" s="464"/>
      <c r="OWI215" s="464"/>
      <c r="OWJ215" s="464"/>
      <c r="OWK215" s="464"/>
      <c r="OWL215" s="464"/>
      <c r="OWM215" s="464"/>
      <c r="OWN215" s="464"/>
      <c r="OWO215" s="464"/>
      <c r="OWP215" s="464"/>
      <c r="OWQ215" s="464"/>
      <c r="OWR215" s="464"/>
      <c r="OWS215" s="464"/>
      <c r="OWT215" s="464"/>
      <c r="OWU215" s="464"/>
      <c r="OWV215" s="464"/>
      <c r="OWW215" s="464"/>
      <c r="OWX215" s="464"/>
      <c r="OWY215" s="464"/>
      <c r="OWZ215" s="464"/>
      <c r="OXA215" s="464"/>
      <c r="OXB215" s="464"/>
      <c r="OXC215" s="464"/>
      <c r="OXD215" s="464"/>
      <c r="OXE215" s="464"/>
      <c r="OXF215" s="464"/>
      <c r="OXG215" s="464"/>
      <c r="OXH215" s="464"/>
      <c r="OXI215" s="464"/>
      <c r="OXJ215" s="464"/>
      <c r="OXK215" s="464"/>
      <c r="OXL215" s="464"/>
      <c r="OXM215" s="464"/>
      <c r="OXN215" s="464"/>
      <c r="OXO215" s="464"/>
      <c r="OXP215" s="464"/>
      <c r="OXQ215" s="464"/>
      <c r="OXR215" s="464"/>
      <c r="OXS215" s="464"/>
      <c r="OXT215" s="464"/>
      <c r="OXU215" s="464"/>
      <c r="OXV215" s="464"/>
      <c r="OXW215" s="464"/>
      <c r="OXX215" s="464"/>
      <c r="OXY215" s="464"/>
      <c r="OXZ215" s="464"/>
      <c r="OYA215" s="464"/>
      <c r="OYB215" s="464"/>
      <c r="OYC215" s="464"/>
      <c r="OYD215" s="464"/>
      <c r="OYE215" s="464"/>
      <c r="OYF215" s="464"/>
      <c r="OYG215" s="464"/>
      <c r="OYH215" s="464"/>
      <c r="OYI215" s="464"/>
      <c r="OYJ215" s="464"/>
      <c r="OYK215" s="464"/>
      <c r="OYL215" s="464"/>
      <c r="OYM215" s="464"/>
      <c r="OYN215" s="464"/>
      <c r="OYO215" s="464"/>
      <c r="OYP215" s="464"/>
      <c r="OYQ215" s="464"/>
      <c r="OYR215" s="464"/>
      <c r="OYS215" s="464"/>
      <c r="OYT215" s="464"/>
      <c r="OYU215" s="464"/>
      <c r="OYV215" s="464"/>
      <c r="OYW215" s="464"/>
      <c r="OYX215" s="464"/>
      <c r="OYY215" s="464"/>
      <c r="OYZ215" s="464"/>
      <c r="OZA215" s="464"/>
      <c r="OZB215" s="464"/>
      <c r="OZC215" s="464"/>
      <c r="OZD215" s="464"/>
      <c r="OZE215" s="464"/>
      <c r="OZF215" s="464"/>
      <c r="OZG215" s="464"/>
      <c r="OZH215" s="464"/>
      <c r="OZI215" s="464"/>
      <c r="OZJ215" s="464"/>
      <c r="OZK215" s="464"/>
      <c r="OZL215" s="464"/>
      <c r="OZM215" s="464"/>
      <c r="OZN215" s="464"/>
      <c r="OZO215" s="464"/>
      <c r="OZP215" s="464"/>
      <c r="OZQ215" s="464"/>
      <c r="OZR215" s="464"/>
      <c r="OZS215" s="464"/>
      <c r="OZT215" s="464"/>
      <c r="OZU215" s="464"/>
      <c r="OZV215" s="464"/>
      <c r="OZW215" s="464"/>
      <c r="OZX215" s="464"/>
      <c r="OZY215" s="464"/>
      <c r="OZZ215" s="464"/>
      <c r="PAA215" s="464"/>
      <c r="PAB215" s="464"/>
      <c r="PAC215" s="464"/>
      <c r="PAD215" s="464"/>
      <c r="PAE215" s="464"/>
      <c r="PAF215" s="464"/>
      <c r="PAG215" s="464"/>
      <c r="PAH215" s="464"/>
      <c r="PAI215" s="464"/>
      <c r="PAJ215" s="464"/>
      <c r="PAK215" s="464"/>
      <c r="PAL215" s="464"/>
      <c r="PAM215" s="464"/>
      <c r="PAN215" s="464"/>
      <c r="PAO215" s="464"/>
      <c r="PAP215" s="464"/>
      <c r="PAQ215" s="464"/>
      <c r="PAR215" s="464"/>
      <c r="PAS215" s="464"/>
      <c r="PAT215" s="464"/>
      <c r="PAU215" s="464"/>
      <c r="PAV215" s="464"/>
      <c r="PAW215" s="464"/>
      <c r="PAX215" s="464"/>
      <c r="PAY215" s="464"/>
      <c r="PAZ215" s="464"/>
      <c r="PBA215" s="464"/>
      <c r="PBB215" s="464"/>
      <c r="PBC215" s="464"/>
      <c r="PBD215" s="464"/>
      <c r="PBE215" s="464"/>
      <c r="PBF215" s="464"/>
      <c r="PBG215" s="464"/>
      <c r="PBH215" s="464"/>
      <c r="PBI215" s="464"/>
      <c r="PBJ215" s="464"/>
      <c r="PBK215" s="464"/>
      <c r="PBL215" s="464"/>
      <c r="PBM215" s="464"/>
      <c r="PBN215" s="464"/>
      <c r="PBO215" s="464"/>
      <c r="PBP215" s="464"/>
      <c r="PBQ215" s="464"/>
      <c r="PBR215" s="464"/>
      <c r="PBS215" s="464"/>
      <c r="PBT215" s="464"/>
      <c r="PBU215" s="464"/>
      <c r="PBV215" s="464"/>
      <c r="PBW215" s="464"/>
      <c r="PBX215" s="464"/>
      <c r="PBY215" s="464"/>
      <c r="PBZ215" s="464"/>
      <c r="PCA215" s="464"/>
      <c r="PCB215" s="464"/>
      <c r="PCC215" s="464"/>
      <c r="PCD215" s="464"/>
      <c r="PCE215" s="464"/>
      <c r="PCF215" s="464"/>
      <c r="PCG215" s="464"/>
      <c r="PCH215" s="464"/>
      <c r="PCI215" s="464"/>
      <c r="PCJ215" s="464"/>
      <c r="PCK215" s="464"/>
      <c r="PCL215" s="464"/>
      <c r="PCM215" s="464"/>
      <c r="PCN215" s="464"/>
      <c r="PCO215" s="464"/>
      <c r="PCP215" s="464"/>
      <c r="PCQ215" s="464"/>
      <c r="PCR215" s="464"/>
      <c r="PCS215" s="464"/>
      <c r="PCT215" s="464"/>
      <c r="PCU215" s="464"/>
      <c r="PCV215" s="464"/>
      <c r="PCW215" s="464"/>
      <c r="PCX215" s="464"/>
      <c r="PCY215" s="464"/>
      <c r="PCZ215" s="464"/>
      <c r="PDA215" s="464"/>
      <c r="PDB215" s="464"/>
      <c r="PDC215" s="464"/>
      <c r="PDD215" s="464"/>
      <c r="PDE215" s="464"/>
      <c r="PDF215" s="464"/>
      <c r="PDG215" s="464"/>
      <c r="PDH215" s="464"/>
      <c r="PDI215" s="464"/>
      <c r="PDJ215" s="464"/>
      <c r="PDK215" s="464"/>
      <c r="PDL215" s="464"/>
      <c r="PDM215" s="464"/>
      <c r="PDN215" s="464"/>
      <c r="PDO215" s="464"/>
      <c r="PDP215" s="464"/>
      <c r="PDQ215" s="464"/>
      <c r="PDR215" s="464"/>
      <c r="PDS215" s="464"/>
      <c r="PDT215" s="464"/>
      <c r="PDU215" s="464"/>
      <c r="PDV215" s="464"/>
      <c r="PDW215" s="464"/>
      <c r="PDX215" s="464"/>
      <c r="PDY215" s="464"/>
      <c r="PDZ215" s="464"/>
      <c r="PEA215" s="464"/>
      <c r="PEB215" s="464"/>
      <c r="PEC215" s="464"/>
      <c r="PED215" s="464"/>
      <c r="PEE215" s="464"/>
      <c r="PEF215" s="464"/>
      <c r="PEG215" s="464"/>
      <c r="PEH215" s="464"/>
      <c r="PEI215" s="464"/>
      <c r="PEJ215" s="464"/>
      <c r="PEK215" s="464"/>
      <c r="PEL215" s="464"/>
      <c r="PEM215" s="464"/>
      <c r="PEN215" s="464"/>
      <c r="PEO215" s="464"/>
      <c r="PEP215" s="464"/>
      <c r="PEQ215" s="464"/>
      <c r="PER215" s="464"/>
      <c r="PES215" s="464"/>
      <c r="PET215" s="464"/>
      <c r="PEU215" s="464"/>
      <c r="PEV215" s="464"/>
      <c r="PEW215" s="464"/>
      <c r="PEX215" s="464"/>
      <c r="PEY215" s="464"/>
      <c r="PEZ215" s="464"/>
      <c r="PFA215" s="464"/>
      <c r="PFB215" s="464"/>
      <c r="PFC215" s="464"/>
      <c r="PFD215" s="464"/>
      <c r="PFE215" s="464"/>
      <c r="PFF215" s="464"/>
      <c r="PFG215" s="464"/>
      <c r="PFH215" s="464"/>
      <c r="PFI215" s="464"/>
      <c r="PFJ215" s="464"/>
      <c r="PFK215" s="464"/>
      <c r="PFL215" s="464"/>
      <c r="PFM215" s="464"/>
      <c r="PFN215" s="464"/>
      <c r="PFO215" s="464"/>
      <c r="PFP215" s="464"/>
      <c r="PFQ215" s="464"/>
      <c r="PFR215" s="464"/>
      <c r="PFS215" s="464"/>
      <c r="PFT215" s="464"/>
      <c r="PFU215" s="464"/>
      <c r="PFV215" s="464"/>
      <c r="PFW215" s="464"/>
      <c r="PFX215" s="464"/>
      <c r="PFY215" s="464"/>
      <c r="PFZ215" s="464"/>
      <c r="PGA215" s="464"/>
      <c r="PGB215" s="464"/>
      <c r="PGC215" s="464"/>
      <c r="PGD215" s="464"/>
      <c r="PGE215" s="464"/>
      <c r="PGF215" s="464"/>
      <c r="PGG215" s="464"/>
      <c r="PGH215" s="464"/>
      <c r="PGI215" s="464"/>
      <c r="PGJ215" s="464"/>
      <c r="PGK215" s="464"/>
      <c r="PGL215" s="464"/>
      <c r="PGM215" s="464"/>
      <c r="PGN215" s="464"/>
      <c r="PGO215" s="464"/>
      <c r="PGP215" s="464"/>
      <c r="PGQ215" s="464"/>
      <c r="PGR215" s="464"/>
      <c r="PGS215" s="464"/>
      <c r="PGT215" s="464"/>
      <c r="PGU215" s="464"/>
      <c r="PGV215" s="464"/>
      <c r="PGW215" s="464"/>
      <c r="PGX215" s="464"/>
      <c r="PGY215" s="464"/>
      <c r="PGZ215" s="464"/>
      <c r="PHA215" s="464"/>
      <c r="PHB215" s="464"/>
      <c r="PHC215" s="464"/>
      <c r="PHD215" s="464"/>
      <c r="PHE215" s="464"/>
      <c r="PHF215" s="464"/>
      <c r="PHG215" s="464"/>
      <c r="PHH215" s="464"/>
      <c r="PHI215" s="464"/>
      <c r="PHJ215" s="464"/>
      <c r="PHK215" s="464"/>
      <c r="PHL215" s="464"/>
      <c r="PHM215" s="464"/>
      <c r="PHN215" s="464"/>
      <c r="PHO215" s="464"/>
      <c r="PHP215" s="464"/>
      <c r="PHQ215" s="464"/>
      <c r="PHR215" s="464"/>
      <c r="PHS215" s="464"/>
      <c r="PHT215" s="464"/>
      <c r="PHU215" s="464"/>
      <c r="PHV215" s="464"/>
      <c r="PHW215" s="464"/>
      <c r="PHX215" s="464"/>
      <c r="PHY215" s="464"/>
      <c r="PHZ215" s="464"/>
      <c r="PIA215" s="464"/>
      <c r="PIB215" s="464"/>
      <c r="PIC215" s="464"/>
      <c r="PID215" s="464"/>
      <c r="PIE215" s="464"/>
      <c r="PIF215" s="464"/>
      <c r="PIG215" s="464"/>
      <c r="PIH215" s="464"/>
      <c r="PII215" s="464"/>
      <c r="PIJ215" s="464"/>
      <c r="PIK215" s="464"/>
      <c r="PIL215" s="464"/>
      <c r="PIM215" s="464"/>
      <c r="PIN215" s="464"/>
      <c r="PIO215" s="464"/>
      <c r="PIP215" s="464"/>
      <c r="PIQ215" s="464"/>
      <c r="PIR215" s="464"/>
      <c r="PIS215" s="464"/>
      <c r="PIT215" s="464"/>
      <c r="PIU215" s="464"/>
      <c r="PIV215" s="464"/>
      <c r="PIW215" s="464"/>
      <c r="PIX215" s="464"/>
      <c r="PIY215" s="464"/>
      <c r="PIZ215" s="464"/>
      <c r="PJA215" s="464"/>
      <c r="PJB215" s="464"/>
      <c r="PJC215" s="464"/>
      <c r="PJD215" s="464"/>
      <c r="PJE215" s="464"/>
      <c r="PJF215" s="464"/>
      <c r="PJG215" s="464"/>
      <c r="PJH215" s="464"/>
      <c r="PJI215" s="464"/>
      <c r="PJJ215" s="464"/>
      <c r="PJK215" s="464"/>
      <c r="PJL215" s="464"/>
      <c r="PJM215" s="464"/>
      <c r="PJN215" s="464"/>
      <c r="PJO215" s="464"/>
      <c r="PJP215" s="464"/>
      <c r="PJQ215" s="464"/>
      <c r="PJR215" s="464"/>
      <c r="PJS215" s="464"/>
      <c r="PJT215" s="464"/>
      <c r="PJU215" s="464"/>
      <c r="PJV215" s="464"/>
      <c r="PJW215" s="464"/>
      <c r="PJX215" s="464"/>
      <c r="PJY215" s="464"/>
      <c r="PJZ215" s="464"/>
      <c r="PKA215" s="464"/>
      <c r="PKB215" s="464"/>
      <c r="PKC215" s="464"/>
      <c r="PKD215" s="464"/>
      <c r="PKE215" s="464"/>
      <c r="PKF215" s="464"/>
      <c r="PKG215" s="464"/>
      <c r="PKH215" s="464"/>
      <c r="PKI215" s="464"/>
      <c r="PKJ215" s="464"/>
      <c r="PKK215" s="464"/>
      <c r="PKL215" s="464"/>
      <c r="PKM215" s="464"/>
      <c r="PKN215" s="464"/>
      <c r="PKO215" s="464"/>
      <c r="PKP215" s="464"/>
      <c r="PKQ215" s="464"/>
      <c r="PKR215" s="464"/>
      <c r="PKS215" s="464"/>
      <c r="PKT215" s="464"/>
      <c r="PKU215" s="464"/>
      <c r="PKV215" s="464"/>
      <c r="PKW215" s="464"/>
      <c r="PKX215" s="464"/>
      <c r="PKY215" s="464"/>
      <c r="PKZ215" s="464"/>
      <c r="PLA215" s="464"/>
      <c r="PLB215" s="464"/>
      <c r="PLC215" s="464"/>
      <c r="PLD215" s="464"/>
      <c r="PLE215" s="464"/>
      <c r="PLF215" s="464"/>
      <c r="PLG215" s="464"/>
      <c r="PLH215" s="464"/>
      <c r="PLI215" s="464"/>
      <c r="PLJ215" s="464"/>
      <c r="PLK215" s="464"/>
      <c r="PLL215" s="464"/>
      <c r="PLM215" s="464"/>
      <c r="PLN215" s="464"/>
      <c r="PLO215" s="464"/>
      <c r="PLP215" s="464"/>
      <c r="PLQ215" s="464"/>
      <c r="PLR215" s="464"/>
      <c r="PLS215" s="464"/>
      <c r="PLT215" s="464"/>
      <c r="PLU215" s="464"/>
      <c r="PLV215" s="464"/>
      <c r="PLW215" s="464"/>
      <c r="PLX215" s="464"/>
      <c r="PLY215" s="464"/>
      <c r="PLZ215" s="464"/>
      <c r="PMA215" s="464"/>
      <c r="PMB215" s="464"/>
      <c r="PMC215" s="464"/>
      <c r="PMD215" s="464"/>
      <c r="PME215" s="464"/>
      <c r="PMF215" s="464"/>
      <c r="PMG215" s="464"/>
      <c r="PMH215" s="464"/>
      <c r="PMI215" s="464"/>
      <c r="PMJ215" s="464"/>
      <c r="PMK215" s="464"/>
      <c r="PML215" s="464"/>
      <c r="PMM215" s="464"/>
      <c r="PMN215" s="464"/>
      <c r="PMO215" s="464"/>
      <c r="PMP215" s="464"/>
      <c r="PMQ215" s="464"/>
      <c r="PMR215" s="464"/>
      <c r="PMS215" s="464"/>
      <c r="PMT215" s="464"/>
      <c r="PMU215" s="464"/>
      <c r="PMV215" s="464"/>
      <c r="PMW215" s="464"/>
      <c r="PMX215" s="464"/>
      <c r="PMY215" s="464"/>
      <c r="PMZ215" s="464"/>
      <c r="PNA215" s="464"/>
      <c r="PNB215" s="464"/>
      <c r="PNC215" s="464"/>
      <c r="PND215" s="464"/>
      <c r="PNE215" s="464"/>
      <c r="PNF215" s="464"/>
      <c r="PNG215" s="464"/>
      <c r="PNH215" s="464"/>
      <c r="PNI215" s="464"/>
      <c r="PNJ215" s="464"/>
      <c r="PNK215" s="464"/>
      <c r="PNL215" s="464"/>
      <c r="PNM215" s="464"/>
      <c r="PNN215" s="464"/>
      <c r="PNO215" s="464"/>
      <c r="PNP215" s="464"/>
      <c r="PNQ215" s="464"/>
      <c r="PNR215" s="464"/>
      <c r="PNS215" s="464"/>
      <c r="PNT215" s="464"/>
      <c r="PNU215" s="464"/>
      <c r="PNV215" s="464"/>
      <c r="PNW215" s="464"/>
      <c r="PNX215" s="464"/>
      <c r="PNY215" s="464"/>
      <c r="PNZ215" s="464"/>
      <c r="POA215" s="464"/>
      <c r="POB215" s="464"/>
      <c r="POC215" s="464"/>
      <c r="POD215" s="464"/>
      <c r="POE215" s="464"/>
      <c r="POF215" s="464"/>
      <c r="POG215" s="464"/>
      <c r="POH215" s="464"/>
      <c r="POI215" s="464"/>
      <c r="POJ215" s="464"/>
      <c r="POK215" s="464"/>
      <c r="POL215" s="464"/>
      <c r="POM215" s="464"/>
      <c r="PON215" s="464"/>
      <c r="POO215" s="464"/>
      <c r="POP215" s="464"/>
      <c r="POQ215" s="464"/>
      <c r="POR215" s="464"/>
      <c r="POS215" s="464"/>
      <c r="POT215" s="464"/>
      <c r="POU215" s="464"/>
      <c r="POV215" s="464"/>
      <c r="POW215" s="464"/>
      <c r="POX215" s="464"/>
      <c r="POY215" s="464"/>
      <c r="POZ215" s="464"/>
      <c r="PPA215" s="464"/>
      <c r="PPB215" s="464"/>
      <c r="PPC215" s="464"/>
      <c r="PPD215" s="464"/>
      <c r="PPE215" s="464"/>
      <c r="PPF215" s="464"/>
      <c r="PPG215" s="464"/>
      <c r="PPH215" s="464"/>
      <c r="PPI215" s="464"/>
      <c r="PPJ215" s="464"/>
      <c r="PPK215" s="464"/>
      <c r="PPL215" s="464"/>
      <c r="PPM215" s="464"/>
      <c r="PPN215" s="464"/>
      <c r="PPO215" s="464"/>
      <c r="PPP215" s="464"/>
      <c r="PPQ215" s="464"/>
      <c r="PPR215" s="464"/>
      <c r="PPS215" s="464"/>
      <c r="PPT215" s="464"/>
      <c r="PPU215" s="464"/>
      <c r="PPV215" s="464"/>
      <c r="PPW215" s="464"/>
      <c r="PPX215" s="464"/>
      <c r="PPY215" s="464"/>
      <c r="PPZ215" s="464"/>
      <c r="PQA215" s="464"/>
      <c r="PQB215" s="464"/>
      <c r="PQC215" s="464"/>
      <c r="PQD215" s="464"/>
      <c r="PQE215" s="464"/>
      <c r="PQF215" s="464"/>
      <c r="PQG215" s="464"/>
      <c r="PQH215" s="464"/>
      <c r="PQI215" s="464"/>
      <c r="PQJ215" s="464"/>
      <c r="PQK215" s="464"/>
      <c r="PQL215" s="464"/>
      <c r="PQM215" s="464"/>
      <c r="PQN215" s="464"/>
      <c r="PQO215" s="464"/>
      <c r="PQP215" s="464"/>
      <c r="PQQ215" s="464"/>
      <c r="PQR215" s="464"/>
      <c r="PQS215" s="464"/>
      <c r="PQT215" s="464"/>
      <c r="PQU215" s="464"/>
      <c r="PQV215" s="464"/>
      <c r="PQW215" s="464"/>
      <c r="PQX215" s="464"/>
      <c r="PQY215" s="464"/>
      <c r="PQZ215" s="464"/>
      <c r="PRA215" s="464"/>
      <c r="PRB215" s="464"/>
      <c r="PRC215" s="464"/>
      <c r="PRD215" s="464"/>
      <c r="PRE215" s="464"/>
      <c r="PRF215" s="464"/>
      <c r="PRG215" s="464"/>
      <c r="PRH215" s="464"/>
      <c r="PRI215" s="464"/>
      <c r="PRJ215" s="464"/>
      <c r="PRK215" s="464"/>
      <c r="PRL215" s="464"/>
      <c r="PRM215" s="464"/>
      <c r="PRN215" s="464"/>
      <c r="PRO215" s="464"/>
      <c r="PRP215" s="464"/>
      <c r="PRQ215" s="464"/>
      <c r="PRR215" s="464"/>
      <c r="PRS215" s="464"/>
      <c r="PRT215" s="464"/>
      <c r="PRU215" s="464"/>
      <c r="PRV215" s="464"/>
      <c r="PRW215" s="464"/>
      <c r="PRX215" s="464"/>
      <c r="PRY215" s="464"/>
      <c r="PRZ215" s="464"/>
      <c r="PSA215" s="464"/>
      <c r="PSB215" s="464"/>
      <c r="PSC215" s="464"/>
      <c r="PSD215" s="464"/>
      <c r="PSE215" s="464"/>
      <c r="PSF215" s="464"/>
      <c r="PSG215" s="464"/>
      <c r="PSH215" s="464"/>
      <c r="PSI215" s="464"/>
      <c r="PSJ215" s="464"/>
      <c r="PSK215" s="464"/>
      <c r="PSL215" s="464"/>
      <c r="PSM215" s="464"/>
      <c r="PSN215" s="464"/>
      <c r="PSO215" s="464"/>
      <c r="PSP215" s="464"/>
      <c r="PSQ215" s="464"/>
      <c r="PSR215" s="464"/>
      <c r="PSS215" s="464"/>
      <c r="PST215" s="464"/>
      <c r="PSU215" s="464"/>
      <c r="PSV215" s="464"/>
      <c r="PSW215" s="464"/>
      <c r="PSX215" s="464"/>
      <c r="PSY215" s="464"/>
      <c r="PSZ215" s="464"/>
      <c r="PTA215" s="464"/>
      <c r="PTB215" s="464"/>
      <c r="PTC215" s="464"/>
      <c r="PTD215" s="464"/>
      <c r="PTE215" s="464"/>
      <c r="PTF215" s="464"/>
      <c r="PTG215" s="464"/>
      <c r="PTH215" s="464"/>
      <c r="PTI215" s="464"/>
      <c r="PTJ215" s="464"/>
      <c r="PTK215" s="464"/>
      <c r="PTL215" s="464"/>
      <c r="PTM215" s="464"/>
      <c r="PTN215" s="464"/>
      <c r="PTO215" s="464"/>
      <c r="PTP215" s="464"/>
      <c r="PTQ215" s="464"/>
      <c r="PTR215" s="464"/>
      <c r="PTS215" s="464"/>
      <c r="PTT215" s="464"/>
      <c r="PTU215" s="464"/>
      <c r="PTV215" s="464"/>
      <c r="PTW215" s="464"/>
      <c r="PTX215" s="464"/>
      <c r="PTY215" s="464"/>
      <c r="PTZ215" s="464"/>
      <c r="PUA215" s="464"/>
      <c r="PUB215" s="464"/>
      <c r="PUC215" s="464"/>
      <c r="PUD215" s="464"/>
      <c r="PUE215" s="464"/>
      <c r="PUF215" s="464"/>
      <c r="PUG215" s="464"/>
      <c r="PUH215" s="464"/>
      <c r="PUI215" s="464"/>
      <c r="PUJ215" s="464"/>
      <c r="PUK215" s="464"/>
      <c r="PUL215" s="464"/>
      <c r="PUM215" s="464"/>
      <c r="PUN215" s="464"/>
      <c r="PUO215" s="464"/>
      <c r="PUP215" s="464"/>
      <c r="PUQ215" s="464"/>
      <c r="PUR215" s="464"/>
      <c r="PUS215" s="464"/>
      <c r="PUT215" s="464"/>
      <c r="PUU215" s="464"/>
      <c r="PUV215" s="464"/>
      <c r="PUW215" s="464"/>
      <c r="PUX215" s="464"/>
      <c r="PUY215" s="464"/>
      <c r="PUZ215" s="464"/>
      <c r="PVA215" s="464"/>
      <c r="PVB215" s="464"/>
      <c r="PVC215" s="464"/>
      <c r="PVD215" s="464"/>
      <c r="PVE215" s="464"/>
      <c r="PVF215" s="464"/>
      <c r="PVG215" s="464"/>
      <c r="PVH215" s="464"/>
      <c r="PVI215" s="464"/>
      <c r="PVJ215" s="464"/>
      <c r="PVK215" s="464"/>
      <c r="PVL215" s="464"/>
      <c r="PVM215" s="464"/>
      <c r="PVN215" s="464"/>
      <c r="PVO215" s="464"/>
      <c r="PVP215" s="464"/>
      <c r="PVQ215" s="464"/>
      <c r="PVR215" s="464"/>
      <c r="PVS215" s="464"/>
      <c r="PVT215" s="464"/>
      <c r="PVU215" s="464"/>
      <c r="PVV215" s="464"/>
      <c r="PVW215" s="464"/>
      <c r="PVX215" s="464"/>
      <c r="PVY215" s="464"/>
      <c r="PVZ215" s="464"/>
      <c r="PWA215" s="464"/>
      <c r="PWB215" s="464"/>
      <c r="PWC215" s="464"/>
      <c r="PWD215" s="464"/>
      <c r="PWE215" s="464"/>
      <c r="PWF215" s="464"/>
      <c r="PWG215" s="464"/>
      <c r="PWH215" s="464"/>
      <c r="PWI215" s="464"/>
      <c r="PWJ215" s="464"/>
      <c r="PWK215" s="464"/>
      <c r="PWL215" s="464"/>
      <c r="PWM215" s="464"/>
      <c r="PWN215" s="464"/>
      <c r="PWO215" s="464"/>
      <c r="PWP215" s="464"/>
      <c r="PWQ215" s="464"/>
      <c r="PWR215" s="464"/>
      <c r="PWS215" s="464"/>
      <c r="PWT215" s="464"/>
      <c r="PWU215" s="464"/>
      <c r="PWV215" s="464"/>
      <c r="PWW215" s="464"/>
      <c r="PWX215" s="464"/>
      <c r="PWY215" s="464"/>
      <c r="PWZ215" s="464"/>
      <c r="PXA215" s="464"/>
      <c r="PXB215" s="464"/>
      <c r="PXC215" s="464"/>
      <c r="PXD215" s="464"/>
      <c r="PXE215" s="464"/>
      <c r="PXF215" s="464"/>
      <c r="PXG215" s="464"/>
      <c r="PXH215" s="464"/>
      <c r="PXI215" s="464"/>
      <c r="PXJ215" s="464"/>
      <c r="PXK215" s="464"/>
      <c r="PXL215" s="464"/>
      <c r="PXM215" s="464"/>
      <c r="PXN215" s="464"/>
      <c r="PXO215" s="464"/>
      <c r="PXP215" s="464"/>
      <c r="PXQ215" s="464"/>
      <c r="PXR215" s="464"/>
      <c r="PXS215" s="464"/>
      <c r="PXT215" s="464"/>
      <c r="PXU215" s="464"/>
      <c r="PXV215" s="464"/>
      <c r="PXW215" s="464"/>
      <c r="PXX215" s="464"/>
      <c r="PXY215" s="464"/>
      <c r="PXZ215" s="464"/>
      <c r="PYA215" s="464"/>
      <c r="PYB215" s="464"/>
      <c r="PYC215" s="464"/>
      <c r="PYD215" s="464"/>
      <c r="PYE215" s="464"/>
      <c r="PYF215" s="464"/>
      <c r="PYG215" s="464"/>
      <c r="PYH215" s="464"/>
      <c r="PYI215" s="464"/>
      <c r="PYJ215" s="464"/>
      <c r="PYK215" s="464"/>
      <c r="PYL215" s="464"/>
      <c r="PYM215" s="464"/>
      <c r="PYN215" s="464"/>
      <c r="PYO215" s="464"/>
      <c r="PYP215" s="464"/>
      <c r="PYQ215" s="464"/>
      <c r="PYR215" s="464"/>
      <c r="PYS215" s="464"/>
      <c r="PYT215" s="464"/>
      <c r="PYU215" s="464"/>
      <c r="PYV215" s="464"/>
      <c r="PYW215" s="464"/>
      <c r="PYX215" s="464"/>
      <c r="PYY215" s="464"/>
      <c r="PYZ215" s="464"/>
      <c r="PZA215" s="464"/>
      <c r="PZB215" s="464"/>
      <c r="PZC215" s="464"/>
      <c r="PZD215" s="464"/>
      <c r="PZE215" s="464"/>
      <c r="PZF215" s="464"/>
      <c r="PZG215" s="464"/>
      <c r="PZH215" s="464"/>
      <c r="PZI215" s="464"/>
      <c r="PZJ215" s="464"/>
      <c r="PZK215" s="464"/>
      <c r="PZL215" s="464"/>
      <c r="PZM215" s="464"/>
      <c r="PZN215" s="464"/>
      <c r="PZO215" s="464"/>
      <c r="PZP215" s="464"/>
      <c r="PZQ215" s="464"/>
      <c r="PZR215" s="464"/>
      <c r="PZS215" s="464"/>
      <c r="PZT215" s="464"/>
      <c r="PZU215" s="464"/>
      <c r="PZV215" s="464"/>
      <c r="PZW215" s="464"/>
      <c r="PZX215" s="464"/>
      <c r="PZY215" s="464"/>
      <c r="PZZ215" s="464"/>
      <c r="QAA215" s="464"/>
      <c r="QAB215" s="464"/>
      <c r="QAC215" s="464"/>
      <c r="QAD215" s="464"/>
      <c r="QAE215" s="464"/>
      <c r="QAF215" s="464"/>
      <c r="QAG215" s="464"/>
      <c r="QAH215" s="464"/>
      <c r="QAI215" s="464"/>
      <c r="QAJ215" s="464"/>
      <c r="QAK215" s="464"/>
      <c r="QAL215" s="464"/>
      <c r="QAM215" s="464"/>
      <c r="QAN215" s="464"/>
      <c r="QAO215" s="464"/>
      <c r="QAP215" s="464"/>
      <c r="QAQ215" s="464"/>
      <c r="QAR215" s="464"/>
      <c r="QAS215" s="464"/>
      <c r="QAT215" s="464"/>
      <c r="QAU215" s="464"/>
      <c r="QAV215" s="464"/>
      <c r="QAW215" s="464"/>
      <c r="QAX215" s="464"/>
      <c r="QAY215" s="464"/>
      <c r="QAZ215" s="464"/>
      <c r="QBA215" s="464"/>
      <c r="QBB215" s="464"/>
      <c r="QBC215" s="464"/>
      <c r="QBD215" s="464"/>
      <c r="QBE215" s="464"/>
      <c r="QBF215" s="464"/>
      <c r="QBG215" s="464"/>
      <c r="QBH215" s="464"/>
      <c r="QBI215" s="464"/>
      <c r="QBJ215" s="464"/>
      <c r="QBK215" s="464"/>
      <c r="QBL215" s="464"/>
      <c r="QBM215" s="464"/>
      <c r="QBN215" s="464"/>
      <c r="QBO215" s="464"/>
      <c r="QBP215" s="464"/>
      <c r="QBQ215" s="464"/>
      <c r="QBR215" s="464"/>
      <c r="QBS215" s="464"/>
      <c r="QBT215" s="464"/>
      <c r="QBU215" s="464"/>
      <c r="QBV215" s="464"/>
      <c r="QBW215" s="464"/>
      <c r="QBX215" s="464"/>
      <c r="QBY215" s="464"/>
      <c r="QBZ215" s="464"/>
      <c r="QCA215" s="464"/>
      <c r="QCB215" s="464"/>
      <c r="QCC215" s="464"/>
      <c r="QCD215" s="464"/>
      <c r="QCE215" s="464"/>
      <c r="QCF215" s="464"/>
      <c r="QCG215" s="464"/>
      <c r="QCH215" s="464"/>
      <c r="QCI215" s="464"/>
      <c r="QCJ215" s="464"/>
      <c r="QCK215" s="464"/>
      <c r="QCL215" s="464"/>
      <c r="QCM215" s="464"/>
      <c r="QCN215" s="464"/>
      <c r="QCO215" s="464"/>
      <c r="QCP215" s="464"/>
      <c r="QCQ215" s="464"/>
      <c r="QCR215" s="464"/>
      <c r="QCS215" s="464"/>
      <c r="QCT215" s="464"/>
      <c r="QCU215" s="464"/>
      <c r="QCV215" s="464"/>
      <c r="QCW215" s="464"/>
      <c r="QCX215" s="464"/>
      <c r="QCY215" s="464"/>
      <c r="QCZ215" s="464"/>
      <c r="QDA215" s="464"/>
      <c r="QDB215" s="464"/>
      <c r="QDC215" s="464"/>
      <c r="QDD215" s="464"/>
      <c r="QDE215" s="464"/>
      <c r="QDF215" s="464"/>
      <c r="QDG215" s="464"/>
      <c r="QDH215" s="464"/>
      <c r="QDI215" s="464"/>
      <c r="QDJ215" s="464"/>
      <c r="QDK215" s="464"/>
      <c r="QDL215" s="464"/>
      <c r="QDM215" s="464"/>
      <c r="QDN215" s="464"/>
      <c r="QDO215" s="464"/>
      <c r="QDP215" s="464"/>
      <c r="QDQ215" s="464"/>
      <c r="QDR215" s="464"/>
      <c r="QDS215" s="464"/>
      <c r="QDT215" s="464"/>
      <c r="QDU215" s="464"/>
      <c r="QDV215" s="464"/>
      <c r="QDW215" s="464"/>
      <c r="QDX215" s="464"/>
      <c r="QDY215" s="464"/>
      <c r="QDZ215" s="464"/>
      <c r="QEA215" s="464"/>
      <c r="QEB215" s="464"/>
      <c r="QEC215" s="464"/>
      <c r="QED215" s="464"/>
      <c r="QEE215" s="464"/>
      <c r="QEF215" s="464"/>
      <c r="QEG215" s="464"/>
      <c r="QEH215" s="464"/>
      <c r="QEI215" s="464"/>
      <c r="QEJ215" s="464"/>
      <c r="QEK215" s="464"/>
      <c r="QEL215" s="464"/>
      <c r="QEM215" s="464"/>
      <c r="QEN215" s="464"/>
      <c r="QEO215" s="464"/>
      <c r="QEP215" s="464"/>
      <c r="QEQ215" s="464"/>
      <c r="QER215" s="464"/>
      <c r="QES215" s="464"/>
      <c r="QET215" s="464"/>
      <c r="QEU215" s="464"/>
      <c r="QEV215" s="464"/>
      <c r="QEW215" s="464"/>
      <c r="QEX215" s="464"/>
      <c r="QEY215" s="464"/>
      <c r="QEZ215" s="464"/>
      <c r="QFA215" s="464"/>
      <c r="QFB215" s="464"/>
      <c r="QFC215" s="464"/>
      <c r="QFD215" s="464"/>
      <c r="QFE215" s="464"/>
      <c r="QFF215" s="464"/>
      <c r="QFG215" s="464"/>
      <c r="QFH215" s="464"/>
      <c r="QFI215" s="464"/>
      <c r="QFJ215" s="464"/>
      <c r="QFK215" s="464"/>
      <c r="QFL215" s="464"/>
      <c r="QFM215" s="464"/>
      <c r="QFN215" s="464"/>
      <c r="QFO215" s="464"/>
      <c r="QFP215" s="464"/>
      <c r="QFQ215" s="464"/>
      <c r="QFR215" s="464"/>
      <c r="QFS215" s="464"/>
      <c r="QFT215" s="464"/>
      <c r="QFU215" s="464"/>
      <c r="QFV215" s="464"/>
      <c r="QFW215" s="464"/>
      <c r="QFX215" s="464"/>
      <c r="QFY215" s="464"/>
      <c r="QFZ215" s="464"/>
      <c r="QGA215" s="464"/>
      <c r="QGB215" s="464"/>
      <c r="QGC215" s="464"/>
      <c r="QGD215" s="464"/>
      <c r="QGE215" s="464"/>
      <c r="QGF215" s="464"/>
      <c r="QGG215" s="464"/>
      <c r="QGH215" s="464"/>
      <c r="QGI215" s="464"/>
      <c r="QGJ215" s="464"/>
      <c r="QGK215" s="464"/>
      <c r="QGL215" s="464"/>
      <c r="QGM215" s="464"/>
      <c r="QGN215" s="464"/>
      <c r="QGO215" s="464"/>
      <c r="QGP215" s="464"/>
      <c r="QGQ215" s="464"/>
      <c r="QGR215" s="464"/>
      <c r="QGS215" s="464"/>
      <c r="QGT215" s="464"/>
      <c r="QGU215" s="464"/>
      <c r="QGV215" s="464"/>
      <c r="QGW215" s="464"/>
      <c r="QGX215" s="464"/>
      <c r="QGY215" s="464"/>
      <c r="QGZ215" s="464"/>
      <c r="QHA215" s="464"/>
      <c r="QHB215" s="464"/>
      <c r="QHC215" s="464"/>
      <c r="QHD215" s="464"/>
      <c r="QHE215" s="464"/>
      <c r="QHF215" s="464"/>
      <c r="QHG215" s="464"/>
      <c r="QHH215" s="464"/>
      <c r="QHI215" s="464"/>
      <c r="QHJ215" s="464"/>
      <c r="QHK215" s="464"/>
      <c r="QHL215" s="464"/>
      <c r="QHM215" s="464"/>
      <c r="QHN215" s="464"/>
      <c r="QHO215" s="464"/>
      <c r="QHP215" s="464"/>
      <c r="QHQ215" s="464"/>
      <c r="QHR215" s="464"/>
      <c r="QHS215" s="464"/>
      <c r="QHT215" s="464"/>
      <c r="QHU215" s="464"/>
      <c r="QHV215" s="464"/>
      <c r="QHW215" s="464"/>
      <c r="QHX215" s="464"/>
      <c r="QHY215" s="464"/>
      <c r="QHZ215" s="464"/>
      <c r="QIA215" s="464"/>
      <c r="QIB215" s="464"/>
      <c r="QIC215" s="464"/>
      <c r="QID215" s="464"/>
      <c r="QIE215" s="464"/>
      <c r="QIF215" s="464"/>
      <c r="QIG215" s="464"/>
      <c r="QIH215" s="464"/>
      <c r="QII215" s="464"/>
      <c r="QIJ215" s="464"/>
      <c r="QIK215" s="464"/>
      <c r="QIL215" s="464"/>
      <c r="QIM215" s="464"/>
      <c r="QIN215" s="464"/>
      <c r="QIO215" s="464"/>
      <c r="QIP215" s="464"/>
      <c r="QIQ215" s="464"/>
      <c r="QIR215" s="464"/>
      <c r="QIS215" s="464"/>
      <c r="QIT215" s="464"/>
      <c r="QIU215" s="464"/>
      <c r="QIV215" s="464"/>
      <c r="QIW215" s="464"/>
      <c r="QIX215" s="464"/>
      <c r="QIY215" s="464"/>
      <c r="QIZ215" s="464"/>
      <c r="QJA215" s="464"/>
      <c r="QJB215" s="464"/>
      <c r="QJC215" s="464"/>
      <c r="QJD215" s="464"/>
      <c r="QJE215" s="464"/>
      <c r="QJF215" s="464"/>
      <c r="QJG215" s="464"/>
      <c r="QJH215" s="464"/>
      <c r="QJI215" s="464"/>
      <c r="QJJ215" s="464"/>
      <c r="QJK215" s="464"/>
      <c r="QJL215" s="464"/>
      <c r="QJM215" s="464"/>
      <c r="QJN215" s="464"/>
      <c r="QJO215" s="464"/>
      <c r="QJP215" s="464"/>
      <c r="QJQ215" s="464"/>
      <c r="QJR215" s="464"/>
      <c r="QJS215" s="464"/>
      <c r="QJT215" s="464"/>
      <c r="QJU215" s="464"/>
      <c r="QJV215" s="464"/>
      <c r="QJW215" s="464"/>
      <c r="QJX215" s="464"/>
      <c r="QJY215" s="464"/>
      <c r="QJZ215" s="464"/>
      <c r="QKA215" s="464"/>
      <c r="QKB215" s="464"/>
      <c r="QKC215" s="464"/>
      <c r="QKD215" s="464"/>
      <c r="QKE215" s="464"/>
      <c r="QKF215" s="464"/>
      <c r="QKG215" s="464"/>
      <c r="QKH215" s="464"/>
      <c r="QKI215" s="464"/>
      <c r="QKJ215" s="464"/>
      <c r="QKK215" s="464"/>
      <c r="QKL215" s="464"/>
      <c r="QKM215" s="464"/>
      <c r="QKN215" s="464"/>
      <c r="QKO215" s="464"/>
      <c r="QKP215" s="464"/>
      <c r="QKQ215" s="464"/>
      <c r="QKR215" s="464"/>
      <c r="QKS215" s="464"/>
      <c r="QKT215" s="464"/>
      <c r="QKU215" s="464"/>
      <c r="QKV215" s="464"/>
      <c r="QKW215" s="464"/>
      <c r="QKX215" s="464"/>
      <c r="QKY215" s="464"/>
      <c r="QKZ215" s="464"/>
      <c r="QLA215" s="464"/>
      <c r="QLB215" s="464"/>
      <c r="QLC215" s="464"/>
      <c r="QLD215" s="464"/>
      <c r="QLE215" s="464"/>
      <c r="QLF215" s="464"/>
      <c r="QLG215" s="464"/>
      <c r="QLH215" s="464"/>
      <c r="QLI215" s="464"/>
      <c r="QLJ215" s="464"/>
      <c r="QLK215" s="464"/>
      <c r="QLL215" s="464"/>
      <c r="QLM215" s="464"/>
      <c r="QLN215" s="464"/>
      <c r="QLO215" s="464"/>
      <c r="QLP215" s="464"/>
      <c r="QLQ215" s="464"/>
      <c r="QLR215" s="464"/>
      <c r="QLS215" s="464"/>
      <c r="QLT215" s="464"/>
      <c r="QLU215" s="464"/>
      <c r="QLV215" s="464"/>
      <c r="QLW215" s="464"/>
      <c r="QLX215" s="464"/>
      <c r="QLY215" s="464"/>
      <c r="QLZ215" s="464"/>
      <c r="QMA215" s="464"/>
      <c r="QMB215" s="464"/>
      <c r="QMC215" s="464"/>
      <c r="QMD215" s="464"/>
      <c r="QME215" s="464"/>
      <c r="QMF215" s="464"/>
      <c r="QMG215" s="464"/>
      <c r="QMH215" s="464"/>
      <c r="QMI215" s="464"/>
      <c r="QMJ215" s="464"/>
      <c r="QMK215" s="464"/>
      <c r="QML215" s="464"/>
      <c r="QMM215" s="464"/>
      <c r="QMN215" s="464"/>
      <c r="QMO215" s="464"/>
      <c r="QMP215" s="464"/>
      <c r="QMQ215" s="464"/>
      <c r="QMR215" s="464"/>
      <c r="QMS215" s="464"/>
      <c r="QMT215" s="464"/>
      <c r="QMU215" s="464"/>
      <c r="QMV215" s="464"/>
      <c r="QMW215" s="464"/>
      <c r="QMX215" s="464"/>
      <c r="QMY215" s="464"/>
      <c r="QMZ215" s="464"/>
      <c r="QNA215" s="464"/>
      <c r="QNB215" s="464"/>
      <c r="QNC215" s="464"/>
      <c r="QND215" s="464"/>
      <c r="QNE215" s="464"/>
      <c r="QNF215" s="464"/>
      <c r="QNG215" s="464"/>
      <c r="QNH215" s="464"/>
      <c r="QNI215" s="464"/>
      <c r="QNJ215" s="464"/>
      <c r="QNK215" s="464"/>
      <c r="QNL215" s="464"/>
      <c r="QNM215" s="464"/>
      <c r="QNN215" s="464"/>
      <c r="QNO215" s="464"/>
      <c r="QNP215" s="464"/>
      <c r="QNQ215" s="464"/>
      <c r="QNR215" s="464"/>
      <c r="QNS215" s="464"/>
      <c r="QNT215" s="464"/>
      <c r="QNU215" s="464"/>
      <c r="QNV215" s="464"/>
      <c r="QNW215" s="464"/>
      <c r="QNX215" s="464"/>
      <c r="QNY215" s="464"/>
      <c r="QNZ215" s="464"/>
      <c r="QOA215" s="464"/>
      <c r="QOB215" s="464"/>
      <c r="QOC215" s="464"/>
      <c r="QOD215" s="464"/>
      <c r="QOE215" s="464"/>
      <c r="QOF215" s="464"/>
      <c r="QOG215" s="464"/>
      <c r="QOH215" s="464"/>
      <c r="QOI215" s="464"/>
      <c r="QOJ215" s="464"/>
      <c r="QOK215" s="464"/>
      <c r="QOL215" s="464"/>
      <c r="QOM215" s="464"/>
      <c r="QON215" s="464"/>
      <c r="QOO215" s="464"/>
      <c r="QOP215" s="464"/>
      <c r="QOQ215" s="464"/>
      <c r="QOR215" s="464"/>
      <c r="QOS215" s="464"/>
      <c r="QOT215" s="464"/>
      <c r="QOU215" s="464"/>
      <c r="QOV215" s="464"/>
      <c r="QOW215" s="464"/>
      <c r="QOX215" s="464"/>
      <c r="QOY215" s="464"/>
      <c r="QOZ215" s="464"/>
      <c r="QPA215" s="464"/>
      <c r="QPB215" s="464"/>
      <c r="QPC215" s="464"/>
      <c r="QPD215" s="464"/>
      <c r="QPE215" s="464"/>
      <c r="QPF215" s="464"/>
      <c r="QPG215" s="464"/>
      <c r="QPH215" s="464"/>
      <c r="QPI215" s="464"/>
      <c r="QPJ215" s="464"/>
      <c r="QPK215" s="464"/>
      <c r="QPL215" s="464"/>
      <c r="QPM215" s="464"/>
      <c r="QPN215" s="464"/>
      <c r="QPO215" s="464"/>
      <c r="QPP215" s="464"/>
      <c r="QPQ215" s="464"/>
      <c r="QPR215" s="464"/>
      <c r="QPS215" s="464"/>
      <c r="QPT215" s="464"/>
      <c r="QPU215" s="464"/>
      <c r="QPV215" s="464"/>
      <c r="QPW215" s="464"/>
      <c r="QPX215" s="464"/>
      <c r="QPY215" s="464"/>
      <c r="QPZ215" s="464"/>
      <c r="QQA215" s="464"/>
      <c r="QQB215" s="464"/>
      <c r="QQC215" s="464"/>
      <c r="QQD215" s="464"/>
      <c r="QQE215" s="464"/>
      <c r="QQF215" s="464"/>
      <c r="QQG215" s="464"/>
      <c r="QQH215" s="464"/>
      <c r="QQI215" s="464"/>
      <c r="QQJ215" s="464"/>
      <c r="QQK215" s="464"/>
      <c r="QQL215" s="464"/>
      <c r="QQM215" s="464"/>
      <c r="QQN215" s="464"/>
      <c r="QQO215" s="464"/>
      <c r="QQP215" s="464"/>
      <c r="QQQ215" s="464"/>
      <c r="QQR215" s="464"/>
      <c r="QQS215" s="464"/>
      <c r="QQT215" s="464"/>
      <c r="QQU215" s="464"/>
      <c r="QQV215" s="464"/>
      <c r="QQW215" s="464"/>
      <c r="QQX215" s="464"/>
      <c r="QQY215" s="464"/>
      <c r="QQZ215" s="464"/>
      <c r="QRA215" s="464"/>
      <c r="QRB215" s="464"/>
      <c r="QRC215" s="464"/>
      <c r="QRD215" s="464"/>
      <c r="QRE215" s="464"/>
      <c r="QRF215" s="464"/>
      <c r="QRG215" s="464"/>
      <c r="QRH215" s="464"/>
      <c r="QRI215" s="464"/>
      <c r="QRJ215" s="464"/>
      <c r="QRK215" s="464"/>
      <c r="QRL215" s="464"/>
      <c r="QRM215" s="464"/>
      <c r="QRN215" s="464"/>
      <c r="QRO215" s="464"/>
      <c r="QRP215" s="464"/>
      <c r="QRQ215" s="464"/>
      <c r="QRR215" s="464"/>
      <c r="QRS215" s="464"/>
      <c r="QRT215" s="464"/>
      <c r="QRU215" s="464"/>
      <c r="QRV215" s="464"/>
      <c r="QRW215" s="464"/>
      <c r="QRX215" s="464"/>
      <c r="QRY215" s="464"/>
      <c r="QRZ215" s="464"/>
      <c r="QSA215" s="464"/>
      <c r="QSB215" s="464"/>
      <c r="QSC215" s="464"/>
      <c r="QSD215" s="464"/>
      <c r="QSE215" s="464"/>
      <c r="QSF215" s="464"/>
      <c r="QSG215" s="464"/>
      <c r="QSH215" s="464"/>
      <c r="QSI215" s="464"/>
      <c r="QSJ215" s="464"/>
      <c r="QSK215" s="464"/>
      <c r="QSL215" s="464"/>
      <c r="QSM215" s="464"/>
      <c r="QSN215" s="464"/>
      <c r="QSO215" s="464"/>
      <c r="QSP215" s="464"/>
      <c r="QSQ215" s="464"/>
      <c r="QSR215" s="464"/>
      <c r="QSS215" s="464"/>
      <c r="QST215" s="464"/>
      <c r="QSU215" s="464"/>
      <c r="QSV215" s="464"/>
      <c r="QSW215" s="464"/>
      <c r="QSX215" s="464"/>
      <c r="QSY215" s="464"/>
      <c r="QSZ215" s="464"/>
      <c r="QTA215" s="464"/>
      <c r="QTB215" s="464"/>
      <c r="QTC215" s="464"/>
      <c r="QTD215" s="464"/>
      <c r="QTE215" s="464"/>
      <c r="QTF215" s="464"/>
      <c r="QTG215" s="464"/>
      <c r="QTH215" s="464"/>
      <c r="QTI215" s="464"/>
      <c r="QTJ215" s="464"/>
      <c r="QTK215" s="464"/>
      <c r="QTL215" s="464"/>
      <c r="QTM215" s="464"/>
      <c r="QTN215" s="464"/>
      <c r="QTO215" s="464"/>
      <c r="QTP215" s="464"/>
      <c r="QTQ215" s="464"/>
      <c r="QTR215" s="464"/>
      <c r="QTS215" s="464"/>
      <c r="QTT215" s="464"/>
      <c r="QTU215" s="464"/>
      <c r="QTV215" s="464"/>
      <c r="QTW215" s="464"/>
      <c r="QTX215" s="464"/>
      <c r="QTY215" s="464"/>
      <c r="QTZ215" s="464"/>
      <c r="QUA215" s="464"/>
      <c r="QUB215" s="464"/>
      <c r="QUC215" s="464"/>
      <c r="QUD215" s="464"/>
      <c r="QUE215" s="464"/>
      <c r="QUF215" s="464"/>
      <c r="QUG215" s="464"/>
      <c r="QUH215" s="464"/>
      <c r="QUI215" s="464"/>
      <c r="QUJ215" s="464"/>
      <c r="QUK215" s="464"/>
      <c r="QUL215" s="464"/>
      <c r="QUM215" s="464"/>
      <c r="QUN215" s="464"/>
      <c r="QUO215" s="464"/>
      <c r="QUP215" s="464"/>
      <c r="QUQ215" s="464"/>
      <c r="QUR215" s="464"/>
      <c r="QUS215" s="464"/>
      <c r="QUT215" s="464"/>
      <c r="QUU215" s="464"/>
      <c r="QUV215" s="464"/>
      <c r="QUW215" s="464"/>
      <c r="QUX215" s="464"/>
      <c r="QUY215" s="464"/>
      <c r="QUZ215" s="464"/>
      <c r="QVA215" s="464"/>
      <c r="QVB215" s="464"/>
      <c r="QVC215" s="464"/>
      <c r="QVD215" s="464"/>
      <c r="QVE215" s="464"/>
      <c r="QVF215" s="464"/>
      <c r="QVG215" s="464"/>
      <c r="QVH215" s="464"/>
      <c r="QVI215" s="464"/>
      <c r="QVJ215" s="464"/>
      <c r="QVK215" s="464"/>
      <c r="QVL215" s="464"/>
      <c r="QVM215" s="464"/>
      <c r="QVN215" s="464"/>
      <c r="QVO215" s="464"/>
      <c r="QVP215" s="464"/>
      <c r="QVQ215" s="464"/>
      <c r="QVR215" s="464"/>
      <c r="QVS215" s="464"/>
      <c r="QVT215" s="464"/>
      <c r="QVU215" s="464"/>
      <c r="QVV215" s="464"/>
      <c r="QVW215" s="464"/>
      <c r="QVX215" s="464"/>
      <c r="QVY215" s="464"/>
      <c r="QVZ215" s="464"/>
      <c r="QWA215" s="464"/>
      <c r="QWB215" s="464"/>
      <c r="QWC215" s="464"/>
      <c r="QWD215" s="464"/>
      <c r="QWE215" s="464"/>
      <c r="QWF215" s="464"/>
      <c r="QWG215" s="464"/>
      <c r="QWH215" s="464"/>
      <c r="QWI215" s="464"/>
      <c r="QWJ215" s="464"/>
      <c r="QWK215" s="464"/>
      <c r="QWL215" s="464"/>
      <c r="QWM215" s="464"/>
      <c r="QWN215" s="464"/>
      <c r="QWO215" s="464"/>
      <c r="QWP215" s="464"/>
      <c r="QWQ215" s="464"/>
      <c r="QWR215" s="464"/>
      <c r="QWS215" s="464"/>
      <c r="QWT215" s="464"/>
      <c r="QWU215" s="464"/>
      <c r="QWV215" s="464"/>
      <c r="QWW215" s="464"/>
      <c r="QWX215" s="464"/>
      <c r="QWY215" s="464"/>
      <c r="QWZ215" s="464"/>
      <c r="QXA215" s="464"/>
      <c r="QXB215" s="464"/>
      <c r="QXC215" s="464"/>
      <c r="QXD215" s="464"/>
      <c r="QXE215" s="464"/>
      <c r="QXF215" s="464"/>
      <c r="QXG215" s="464"/>
      <c r="QXH215" s="464"/>
      <c r="QXI215" s="464"/>
      <c r="QXJ215" s="464"/>
      <c r="QXK215" s="464"/>
      <c r="QXL215" s="464"/>
      <c r="QXM215" s="464"/>
      <c r="QXN215" s="464"/>
      <c r="QXO215" s="464"/>
      <c r="QXP215" s="464"/>
      <c r="QXQ215" s="464"/>
      <c r="QXR215" s="464"/>
      <c r="QXS215" s="464"/>
      <c r="QXT215" s="464"/>
      <c r="QXU215" s="464"/>
      <c r="QXV215" s="464"/>
      <c r="QXW215" s="464"/>
      <c r="QXX215" s="464"/>
      <c r="QXY215" s="464"/>
      <c r="QXZ215" s="464"/>
      <c r="QYA215" s="464"/>
      <c r="QYB215" s="464"/>
      <c r="QYC215" s="464"/>
      <c r="QYD215" s="464"/>
      <c r="QYE215" s="464"/>
      <c r="QYF215" s="464"/>
      <c r="QYG215" s="464"/>
      <c r="QYH215" s="464"/>
      <c r="QYI215" s="464"/>
      <c r="QYJ215" s="464"/>
      <c r="QYK215" s="464"/>
      <c r="QYL215" s="464"/>
      <c r="QYM215" s="464"/>
      <c r="QYN215" s="464"/>
      <c r="QYO215" s="464"/>
      <c r="QYP215" s="464"/>
      <c r="QYQ215" s="464"/>
      <c r="QYR215" s="464"/>
      <c r="QYS215" s="464"/>
      <c r="QYT215" s="464"/>
      <c r="QYU215" s="464"/>
      <c r="QYV215" s="464"/>
      <c r="QYW215" s="464"/>
      <c r="QYX215" s="464"/>
      <c r="QYY215" s="464"/>
      <c r="QYZ215" s="464"/>
      <c r="QZA215" s="464"/>
      <c r="QZB215" s="464"/>
      <c r="QZC215" s="464"/>
      <c r="QZD215" s="464"/>
      <c r="QZE215" s="464"/>
      <c r="QZF215" s="464"/>
      <c r="QZG215" s="464"/>
      <c r="QZH215" s="464"/>
      <c r="QZI215" s="464"/>
      <c r="QZJ215" s="464"/>
      <c r="QZK215" s="464"/>
      <c r="QZL215" s="464"/>
      <c r="QZM215" s="464"/>
      <c r="QZN215" s="464"/>
      <c r="QZO215" s="464"/>
      <c r="QZP215" s="464"/>
      <c r="QZQ215" s="464"/>
      <c r="QZR215" s="464"/>
      <c r="QZS215" s="464"/>
      <c r="QZT215" s="464"/>
      <c r="QZU215" s="464"/>
      <c r="QZV215" s="464"/>
      <c r="QZW215" s="464"/>
      <c r="QZX215" s="464"/>
      <c r="QZY215" s="464"/>
      <c r="QZZ215" s="464"/>
      <c r="RAA215" s="464"/>
      <c r="RAB215" s="464"/>
      <c r="RAC215" s="464"/>
      <c r="RAD215" s="464"/>
      <c r="RAE215" s="464"/>
      <c r="RAF215" s="464"/>
      <c r="RAG215" s="464"/>
      <c r="RAH215" s="464"/>
      <c r="RAI215" s="464"/>
      <c r="RAJ215" s="464"/>
      <c r="RAK215" s="464"/>
      <c r="RAL215" s="464"/>
      <c r="RAM215" s="464"/>
      <c r="RAN215" s="464"/>
      <c r="RAO215" s="464"/>
      <c r="RAP215" s="464"/>
      <c r="RAQ215" s="464"/>
      <c r="RAR215" s="464"/>
      <c r="RAS215" s="464"/>
      <c r="RAT215" s="464"/>
      <c r="RAU215" s="464"/>
      <c r="RAV215" s="464"/>
      <c r="RAW215" s="464"/>
      <c r="RAX215" s="464"/>
      <c r="RAY215" s="464"/>
      <c r="RAZ215" s="464"/>
      <c r="RBA215" s="464"/>
      <c r="RBB215" s="464"/>
      <c r="RBC215" s="464"/>
      <c r="RBD215" s="464"/>
      <c r="RBE215" s="464"/>
      <c r="RBF215" s="464"/>
      <c r="RBG215" s="464"/>
      <c r="RBH215" s="464"/>
      <c r="RBI215" s="464"/>
      <c r="RBJ215" s="464"/>
      <c r="RBK215" s="464"/>
      <c r="RBL215" s="464"/>
      <c r="RBM215" s="464"/>
      <c r="RBN215" s="464"/>
      <c r="RBO215" s="464"/>
      <c r="RBP215" s="464"/>
      <c r="RBQ215" s="464"/>
      <c r="RBR215" s="464"/>
      <c r="RBS215" s="464"/>
      <c r="RBT215" s="464"/>
      <c r="RBU215" s="464"/>
      <c r="RBV215" s="464"/>
      <c r="RBW215" s="464"/>
      <c r="RBX215" s="464"/>
      <c r="RBY215" s="464"/>
      <c r="RBZ215" s="464"/>
      <c r="RCA215" s="464"/>
      <c r="RCB215" s="464"/>
      <c r="RCC215" s="464"/>
      <c r="RCD215" s="464"/>
      <c r="RCE215" s="464"/>
      <c r="RCF215" s="464"/>
      <c r="RCG215" s="464"/>
      <c r="RCH215" s="464"/>
      <c r="RCI215" s="464"/>
      <c r="RCJ215" s="464"/>
      <c r="RCK215" s="464"/>
      <c r="RCL215" s="464"/>
      <c r="RCM215" s="464"/>
      <c r="RCN215" s="464"/>
      <c r="RCO215" s="464"/>
      <c r="RCP215" s="464"/>
      <c r="RCQ215" s="464"/>
      <c r="RCR215" s="464"/>
      <c r="RCS215" s="464"/>
      <c r="RCT215" s="464"/>
      <c r="RCU215" s="464"/>
      <c r="RCV215" s="464"/>
      <c r="RCW215" s="464"/>
      <c r="RCX215" s="464"/>
      <c r="RCY215" s="464"/>
      <c r="RCZ215" s="464"/>
      <c r="RDA215" s="464"/>
      <c r="RDB215" s="464"/>
      <c r="RDC215" s="464"/>
      <c r="RDD215" s="464"/>
      <c r="RDE215" s="464"/>
      <c r="RDF215" s="464"/>
      <c r="RDG215" s="464"/>
      <c r="RDH215" s="464"/>
      <c r="RDI215" s="464"/>
      <c r="RDJ215" s="464"/>
      <c r="RDK215" s="464"/>
      <c r="RDL215" s="464"/>
      <c r="RDM215" s="464"/>
      <c r="RDN215" s="464"/>
      <c r="RDO215" s="464"/>
      <c r="RDP215" s="464"/>
      <c r="RDQ215" s="464"/>
      <c r="RDR215" s="464"/>
      <c r="RDS215" s="464"/>
      <c r="RDT215" s="464"/>
      <c r="RDU215" s="464"/>
      <c r="RDV215" s="464"/>
      <c r="RDW215" s="464"/>
      <c r="RDX215" s="464"/>
      <c r="RDY215" s="464"/>
      <c r="RDZ215" s="464"/>
      <c r="REA215" s="464"/>
      <c r="REB215" s="464"/>
      <c r="REC215" s="464"/>
      <c r="RED215" s="464"/>
      <c r="REE215" s="464"/>
      <c r="REF215" s="464"/>
      <c r="REG215" s="464"/>
      <c r="REH215" s="464"/>
      <c r="REI215" s="464"/>
      <c r="REJ215" s="464"/>
      <c r="REK215" s="464"/>
      <c r="REL215" s="464"/>
      <c r="REM215" s="464"/>
      <c r="REN215" s="464"/>
      <c r="REO215" s="464"/>
      <c r="REP215" s="464"/>
      <c r="REQ215" s="464"/>
      <c r="RER215" s="464"/>
      <c r="RES215" s="464"/>
      <c r="RET215" s="464"/>
      <c r="REU215" s="464"/>
      <c r="REV215" s="464"/>
      <c r="REW215" s="464"/>
      <c r="REX215" s="464"/>
      <c r="REY215" s="464"/>
      <c r="REZ215" s="464"/>
      <c r="RFA215" s="464"/>
      <c r="RFB215" s="464"/>
      <c r="RFC215" s="464"/>
      <c r="RFD215" s="464"/>
      <c r="RFE215" s="464"/>
      <c r="RFF215" s="464"/>
      <c r="RFG215" s="464"/>
      <c r="RFH215" s="464"/>
      <c r="RFI215" s="464"/>
      <c r="RFJ215" s="464"/>
      <c r="RFK215" s="464"/>
      <c r="RFL215" s="464"/>
      <c r="RFM215" s="464"/>
      <c r="RFN215" s="464"/>
      <c r="RFO215" s="464"/>
      <c r="RFP215" s="464"/>
      <c r="RFQ215" s="464"/>
      <c r="RFR215" s="464"/>
      <c r="RFS215" s="464"/>
      <c r="RFT215" s="464"/>
      <c r="RFU215" s="464"/>
      <c r="RFV215" s="464"/>
      <c r="RFW215" s="464"/>
      <c r="RFX215" s="464"/>
      <c r="RFY215" s="464"/>
      <c r="RFZ215" s="464"/>
      <c r="RGA215" s="464"/>
      <c r="RGB215" s="464"/>
      <c r="RGC215" s="464"/>
      <c r="RGD215" s="464"/>
      <c r="RGE215" s="464"/>
      <c r="RGF215" s="464"/>
      <c r="RGG215" s="464"/>
      <c r="RGH215" s="464"/>
      <c r="RGI215" s="464"/>
      <c r="RGJ215" s="464"/>
      <c r="RGK215" s="464"/>
      <c r="RGL215" s="464"/>
      <c r="RGM215" s="464"/>
      <c r="RGN215" s="464"/>
      <c r="RGO215" s="464"/>
      <c r="RGP215" s="464"/>
      <c r="RGQ215" s="464"/>
      <c r="RGR215" s="464"/>
      <c r="RGS215" s="464"/>
      <c r="RGT215" s="464"/>
      <c r="RGU215" s="464"/>
      <c r="RGV215" s="464"/>
      <c r="RGW215" s="464"/>
      <c r="RGX215" s="464"/>
      <c r="RGY215" s="464"/>
      <c r="RGZ215" s="464"/>
      <c r="RHA215" s="464"/>
      <c r="RHB215" s="464"/>
      <c r="RHC215" s="464"/>
      <c r="RHD215" s="464"/>
      <c r="RHE215" s="464"/>
      <c r="RHF215" s="464"/>
      <c r="RHG215" s="464"/>
      <c r="RHH215" s="464"/>
      <c r="RHI215" s="464"/>
      <c r="RHJ215" s="464"/>
      <c r="RHK215" s="464"/>
      <c r="RHL215" s="464"/>
      <c r="RHM215" s="464"/>
      <c r="RHN215" s="464"/>
      <c r="RHO215" s="464"/>
      <c r="RHP215" s="464"/>
      <c r="RHQ215" s="464"/>
      <c r="RHR215" s="464"/>
      <c r="RHS215" s="464"/>
      <c r="RHT215" s="464"/>
      <c r="RHU215" s="464"/>
      <c r="RHV215" s="464"/>
      <c r="RHW215" s="464"/>
      <c r="RHX215" s="464"/>
      <c r="RHY215" s="464"/>
      <c r="RHZ215" s="464"/>
      <c r="RIA215" s="464"/>
      <c r="RIB215" s="464"/>
      <c r="RIC215" s="464"/>
      <c r="RID215" s="464"/>
      <c r="RIE215" s="464"/>
      <c r="RIF215" s="464"/>
      <c r="RIG215" s="464"/>
      <c r="RIH215" s="464"/>
      <c r="RII215" s="464"/>
      <c r="RIJ215" s="464"/>
      <c r="RIK215" s="464"/>
      <c r="RIL215" s="464"/>
      <c r="RIM215" s="464"/>
      <c r="RIN215" s="464"/>
      <c r="RIO215" s="464"/>
      <c r="RIP215" s="464"/>
      <c r="RIQ215" s="464"/>
      <c r="RIR215" s="464"/>
      <c r="RIS215" s="464"/>
      <c r="RIT215" s="464"/>
      <c r="RIU215" s="464"/>
      <c r="RIV215" s="464"/>
      <c r="RIW215" s="464"/>
      <c r="RIX215" s="464"/>
      <c r="RIY215" s="464"/>
      <c r="RIZ215" s="464"/>
      <c r="RJA215" s="464"/>
      <c r="RJB215" s="464"/>
      <c r="RJC215" s="464"/>
      <c r="RJD215" s="464"/>
      <c r="RJE215" s="464"/>
      <c r="RJF215" s="464"/>
      <c r="RJG215" s="464"/>
      <c r="RJH215" s="464"/>
      <c r="RJI215" s="464"/>
      <c r="RJJ215" s="464"/>
      <c r="RJK215" s="464"/>
      <c r="RJL215" s="464"/>
      <c r="RJM215" s="464"/>
      <c r="RJN215" s="464"/>
      <c r="RJO215" s="464"/>
      <c r="RJP215" s="464"/>
      <c r="RJQ215" s="464"/>
      <c r="RJR215" s="464"/>
      <c r="RJS215" s="464"/>
      <c r="RJT215" s="464"/>
      <c r="RJU215" s="464"/>
      <c r="RJV215" s="464"/>
      <c r="RJW215" s="464"/>
      <c r="RJX215" s="464"/>
      <c r="RJY215" s="464"/>
      <c r="RJZ215" s="464"/>
      <c r="RKA215" s="464"/>
      <c r="RKB215" s="464"/>
      <c r="RKC215" s="464"/>
      <c r="RKD215" s="464"/>
      <c r="RKE215" s="464"/>
      <c r="RKF215" s="464"/>
      <c r="RKG215" s="464"/>
      <c r="RKH215" s="464"/>
      <c r="RKI215" s="464"/>
      <c r="RKJ215" s="464"/>
      <c r="RKK215" s="464"/>
      <c r="RKL215" s="464"/>
      <c r="RKM215" s="464"/>
      <c r="RKN215" s="464"/>
      <c r="RKO215" s="464"/>
      <c r="RKP215" s="464"/>
      <c r="RKQ215" s="464"/>
      <c r="RKR215" s="464"/>
      <c r="RKS215" s="464"/>
      <c r="RKT215" s="464"/>
      <c r="RKU215" s="464"/>
      <c r="RKV215" s="464"/>
      <c r="RKW215" s="464"/>
      <c r="RKX215" s="464"/>
      <c r="RKY215" s="464"/>
      <c r="RKZ215" s="464"/>
      <c r="RLA215" s="464"/>
      <c r="RLB215" s="464"/>
      <c r="RLC215" s="464"/>
      <c r="RLD215" s="464"/>
      <c r="RLE215" s="464"/>
      <c r="RLF215" s="464"/>
      <c r="RLG215" s="464"/>
      <c r="RLH215" s="464"/>
      <c r="RLI215" s="464"/>
      <c r="RLJ215" s="464"/>
      <c r="RLK215" s="464"/>
      <c r="RLL215" s="464"/>
      <c r="RLM215" s="464"/>
      <c r="RLN215" s="464"/>
      <c r="RLO215" s="464"/>
      <c r="RLP215" s="464"/>
      <c r="RLQ215" s="464"/>
      <c r="RLR215" s="464"/>
      <c r="RLS215" s="464"/>
      <c r="RLT215" s="464"/>
      <c r="RLU215" s="464"/>
      <c r="RLV215" s="464"/>
      <c r="RLW215" s="464"/>
      <c r="RLX215" s="464"/>
      <c r="RLY215" s="464"/>
      <c r="RLZ215" s="464"/>
      <c r="RMA215" s="464"/>
      <c r="RMB215" s="464"/>
      <c r="RMC215" s="464"/>
      <c r="RMD215" s="464"/>
      <c r="RME215" s="464"/>
      <c r="RMF215" s="464"/>
      <c r="RMG215" s="464"/>
      <c r="RMH215" s="464"/>
      <c r="RMI215" s="464"/>
      <c r="RMJ215" s="464"/>
      <c r="RMK215" s="464"/>
      <c r="RML215" s="464"/>
      <c r="RMM215" s="464"/>
      <c r="RMN215" s="464"/>
      <c r="RMO215" s="464"/>
      <c r="RMP215" s="464"/>
      <c r="RMQ215" s="464"/>
      <c r="RMR215" s="464"/>
      <c r="RMS215" s="464"/>
      <c r="RMT215" s="464"/>
      <c r="RMU215" s="464"/>
      <c r="RMV215" s="464"/>
      <c r="RMW215" s="464"/>
      <c r="RMX215" s="464"/>
      <c r="RMY215" s="464"/>
      <c r="RMZ215" s="464"/>
      <c r="RNA215" s="464"/>
      <c r="RNB215" s="464"/>
      <c r="RNC215" s="464"/>
      <c r="RND215" s="464"/>
      <c r="RNE215" s="464"/>
      <c r="RNF215" s="464"/>
      <c r="RNG215" s="464"/>
      <c r="RNH215" s="464"/>
      <c r="RNI215" s="464"/>
      <c r="RNJ215" s="464"/>
      <c r="RNK215" s="464"/>
      <c r="RNL215" s="464"/>
      <c r="RNM215" s="464"/>
      <c r="RNN215" s="464"/>
      <c r="RNO215" s="464"/>
      <c r="RNP215" s="464"/>
      <c r="RNQ215" s="464"/>
      <c r="RNR215" s="464"/>
      <c r="RNS215" s="464"/>
      <c r="RNT215" s="464"/>
      <c r="RNU215" s="464"/>
      <c r="RNV215" s="464"/>
      <c r="RNW215" s="464"/>
      <c r="RNX215" s="464"/>
      <c r="RNY215" s="464"/>
      <c r="RNZ215" s="464"/>
      <c r="ROA215" s="464"/>
      <c r="ROB215" s="464"/>
      <c r="ROC215" s="464"/>
      <c r="ROD215" s="464"/>
      <c r="ROE215" s="464"/>
      <c r="ROF215" s="464"/>
      <c r="ROG215" s="464"/>
      <c r="ROH215" s="464"/>
      <c r="ROI215" s="464"/>
      <c r="ROJ215" s="464"/>
      <c r="ROK215" s="464"/>
      <c r="ROL215" s="464"/>
      <c r="ROM215" s="464"/>
      <c r="RON215" s="464"/>
      <c r="ROO215" s="464"/>
      <c r="ROP215" s="464"/>
      <c r="ROQ215" s="464"/>
      <c r="ROR215" s="464"/>
      <c r="ROS215" s="464"/>
      <c r="ROT215" s="464"/>
      <c r="ROU215" s="464"/>
      <c r="ROV215" s="464"/>
      <c r="ROW215" s="464"/>
      <c r="ROX215" s="464"/>
      <c r="ROY215" s="464"/>
      <c r="ROZ215" s="464"/>
      <c r="RPA215" s="464"/>
      <c r="RPB215" s="464"/>
      <c r="RPC215" s="464"/>
      <c r="RPD215" s="464"/>
      <c r="RPE215" s="464"/>
      <c r="RPF215" s="464"/>
      <c r="RPG215" s="464"/>
      <c r="RPH215" s="464"/>
      <c r="RPI215" s="464"/>
      <c r="RPJ215" s="464"/>
      <c r="RPK215" s="464"/>
      <c r="RPL215" s="464"/>
      <c r="RPM215" s="464"/>
      <c r="RPN215" s="464"/>
      <c r="RPO215" s="464"/>
      <c r="RPP215" s="464"/>
      <c r="RPQ215" s="464"/>
      <c r="RPR215" s="464"/>
      <c r="RPS215" s="464"/>
      <c r="RPT215" s="464"/>
      <c r="RPU215" s="464"/>
      <c r="RPV215" s="464"/>
      <c r="RPW215" s="464"/>
      <c r="RPX215" s="464"/>
      <c r="RPY215" s="464"/>
      <c r="RPZ215" s="464"/>
      <c r="RQA215" s="464"/>
      <c r="RQB215" s="464"/>
      <c r="RQC215" s="464"/>
      <c r="RQD215" s="464"/>
      <c r="RQE215" s="464"/>
      <c r="RQF215" s="464"/>
      <c r="RQG215" s="464"/>
      <c r="RQH215" s="464"/>
      <c r="RQI215" s="464"/>
      <c r="RQJ215" s="464"/>
      <c r="RQK215" s="464"/>
      <c r="RQL215" s="464"/>
      <c r="RQM215" s="464"/>
      <c r="RQN215" s="464"/>
      <c r="RQO215" s="464"/>
      <c r="RQP215" s="464"/>
      <c r="RQQ215" s="464"/>
      <c r="RQR215" s="464"/>
      <c r="RQS215" s="464"/>
      <c r="RQT215" s="464"/>
      <c r="RQU215" s="464"/>
      <c r="RQV215" s="464"/>
      <c r="RQW215" s="464"/>
      <c r="RQX215" s="464"/>
      <c r="RQY215" s="464"/>
      <c r="RQZ215" s="464"/>
      <c r="RRA215" s="464"/>
      <c r="RRB215" s="464"/>
      <c r="RRC215" s="464"/>
      <c r="RRD215" s="464"/>
      <c r="RRE215" s="464"/>
      <c r="RRF215" s="464"/>
      <c r="RRG215" s="464"/>
      <c r="RRH215" s="464"/>
      <c r="RRI215" s="464"/>
      <c r="RRJ215" s="464"/>
      <c r="RRK215" s="464"/>
      <c r="RRL215" s="464"/>
      <c r="RRM215" s="464"/>
      <c r="RRN215" s="464"/>
      <c r="RRO215" s="464"/>
      <c r="RRP215" s="464"/>
      <c r="RRQ215" s="464"/>
      <c r="RRR215" s="464"/>
      <c r="RRS215" s="464"/>
      <c r="RRT215" s="464"/>
      <c r="RRU215" s="464"/>
      <c r="RRV215" s="464"/>
      <c r="RRW215" s="464"/>
      <c r="RRX215" s="464"/>
      <c r="RRY215" s="464"/>
      <c r="RRZ215" s="464"/>
      <c r="RSA215" s="464"/>
      <c r="RSB215" s="464"/>
      <c r="RSC215" s="464"/>
      <c r="RSD215" s="464"/>
      <c r="RSE215" s="464"/>
      <c r="RSF215" s="464"/>
      <c r="RSG215" s="464"/>
      <c r="RSH215" s="464"/>
      <c r="RSI215" s="464"/>
      <c r="RSJ215" s="464"/>
      <c r="RSK215" s="464"/>
      <c r="RSL215" s="464"/>
      <c r="RSM215" s="464"/>
      <c r="RSN215" s="464"/>
      <c r="RSO215" s="464"/>
      <c r="RSP215" s="464"/>
      <c r="RSQ215" s="464"/>
      <c r="RSR215" s="464"/>
      <c r="RSS215" s="464"/>
      <c r="RST215" s="464"/>
      <c r="RSU215" s="464"/>
      <c r="RSV215" s="464"/>
      <c r="RSW215" s="464"/>
      <c r="RSX215" s="464"/>
      <c r="RSY215" s="464"/>
      <c r="RSZ215" s="464"/>
      <c r="RTA215" s="464"/>
      <c r="RTB215" s="464"/>
      <c r="RTC215" s="464"/>
      <c r="RTD215" s="464"/>
      <c r="RTE215" s="464"/>
      <c r="RTF215" s="464"/>
      <c r="RTG215" s="464"/>
      <c r="RTH215" s="464"/>
      <c r="RTI215" s="464"/>
      <c r="RTJ215" s="464"/>
      <c r="RTK215" s="464"/>
      <c r="RTL215" s="464"/>
      <c r="RTM215" s="464"/>
      <c r="RTN215" s="464"/>
      <c r="RTO215" s="464"/>
      <c r="RTP215" s="464"/>
      <c r="RTQ215" s="464"/>
      <c r="RTR215" s="464"/>
      <c r="RTS215" s="464"/>
      <c r="RTT215" s="464"/>
      <c r="RTU215" s="464"/>
      <c r="RTV215" s="464"/>
      <c r="RTW215" s="464"/>
      <c r="RTX215" s="464"/>
      <c r="RTY215" s="464"/>
      <c r="RTZ215" s="464"/>
      <c r="RUA215" s="464"/>
      <c r="RUB215" s="464"/>
      <c r="RUC215" s="464"/>
      <c r="RUD215" s="464"/>
      <c r="RUE215" s="464"/>
      <c r="RUF215" s="464"/>
      <c r="RUG215" s="464"/>
      <c r="RUH215" s="464"/>
      <c r="RUI215" s="464"/>
      <c r="RUJ215" s="464"/>
      <c r="RUK215" s="464"/>
      <c r="RUL215" s="464"/>
      <c r="RUM215" s="464"/>
      <c r="RUN215" s="464"/>
      <c r="RUO215" s="464"/>
      <c r="RUP215" s="464"/>
      <c r="RUQ215" s="464"/>
      <c r="RUR215" s="464"/>
      <c r="RUS215" s="464"/>
      <c r="RUT215" s="464"/>
      <c r="RUU215" s="464"/>
      <c r="RUV215" s="464"/>
      <c r="RUW215" s="464"/>
      <c r="RUX215" s="464"/>
      <c r="RUY215" s="464"/>
      <c r="RUZ215" s="464"/>
      <c r="RVA215" s="464"/>
      <c r="RVB215" s="464"/>
      <c r="RVC215" s="464"/>
      <c r="RVD215" s="464"/>
      <c r="RVE215" s="464"/>
      <c r="RVF215" s="464"/>
      <c r="RVG215" s="464"/>
      <c r="RVH215" s="464"/>
      <c r="RVI215" s="464"/>
      <c r="RVJ215" s="464"/>
      <c r="RVK215" s="464"/>
      <c r="RVL215" s="464"/>
      <c r="RVM215" s="464"/>
      <c r="RVN215" s="464"/>
      <c r="RVO215" s="464"/>
      <c r="RVP215" s="464"/>
      <c r="RVQ215" s="464"/>
      <c r="RVR215" s="464"/>
      <c r="RVS215" s="464"/>
      <c r="RVT215" s="464"/>
      <c r="RVU215" s="464"/>
      <c r="RVV215" s="464"/>
      <c r="RVW215" s="464"/>
      <c r="RVX215" s="464"/>
      <c r="RVY215" s="464"/>
      <c r="RVZ215" s="464"/>
      <c r="RWA215" s="464"/>
      <c r="RWB215" s="464"/>
      <c r="RWC215" s="464"/>
      <c r="RWD215" s="464"/>
      <c r="RWE215" s="464"/>
      <c r="RWF215" s="464"/>
      <c r="RWG215" s="464"/>
      <c r="RWH215" s="464"/>
      <c r="RWI215" s="464"/>
      <c r="RWJ215" s="464"/>
      <c r="RWK215" s="464"/>
      <c r="RWL215" s="464"/>
      <c r="RWM215" s="464"/>
      <c r="RWN215" s="464"/>
      <c r="RWO215" s="464"/>
      <c r="RWP215" s="464"/>
      <c r="RWQ215" s="464"/>
      <c r="RWR215" s="464"/>
      <c r="RWS215" s="464"/>
      <c r="RWT215" s="464"/>
      <c r="RWU215" s="464"/>
      <c r="RWV215" s="464"/>
      <c r="RWW215" s="464"/>
      <c r="RWX215" s="464"/>
      <c r="RWY215" s="464"/>
      <c r="RWZ215" s="464"/>
      <c r="RXA215" s="464"/>
      <c r="RXB215" s="464"/>
      <c r="RXC215" s="464"/>
      <c r="RXD215" s="464"/>
      <c r="RXE215" s="464"/>
      <c r="RXF215" s="464"/>
      <c r="RXG215" s="464"/>
      <c r="RXH215" s="464"/>
      <c r="RXI215" s="464"/>
      <c r="RXJ215" s="464"/>
      <c r="RXK215" s="464"/>
      <c r="RXL215" s="464"/>
      <c r="RXM215" s="464"/>
      <c r="RXN215" s="464"/>
      <c r="RXO215" s="464"/>
      <c r="RXP215" s="464"/>
      <c r="RXQ215" s="464"/>
      <c r="RXR215" s="464"/>
      <c r="RXS215" s="464"/>
      <c r="RXT215" s="464"/>
      <c r="RXU215" s="464"/>
      <c r="RXV215" s="464"/>
      <c r="RXW215" s="464"/>
      <c r="RXX215" s="464"/>
      <c r="RXY215" s="464"/>
      <c r="RXZ215" s="464"/>
      <c r="RYA215" s="464"/>
      <c r="RYB215" s="464"/>
      <c r="RYC215" s="464"/>
      <c r="RYD215" s="464"/>
      <c r="RYE215" s="464"/>
      <c r="RYF215" s="464"/>
      <c r="RYG215" s="464"/>
      <c r="RYH215" s="464"/>
      <c r="RYI215" s="464"/>
      <c r="RYJ215" s="464"/>
      <c r="RYK215" s="464"/>
      <c r="RYL215" s="464"/>
      <c r="RYM215" s="464"/>
      <c r="RYN215" s="464"/>
      <c r="RYO215" s="464"/>
      <c r="RYP215" s="464"/>
      <c r="RYQ215" s="464"/>
      <c r="RYR215" s="464"/>
      <c r="RYS215" s="464"/>
      <c r="RYT215" s="464"/>
      <c r="RYU215" s="464"/>
      <c r="RYV215" s="464"/>
      <c r="RYW215" s="464"/>
      <c r="RYX215" s="464"/>
      <c r="RYY215" s="464"/>
      <c r="RYZ215" s="464"/>
      <c r="RZA215" s="464"/>
      <c r="RZB215" s="464"/>
      <c r="RZC215" s="464"/>
      <c r="RZD215" s="464"/>
      <c r="RZE215" s="464"/>
      <c r="RZF215" s="464"/>
      <c r="RZG215" s="464"/>
      <c r="RZH215" s="464"/>
      <c r="RZI215" s="464"/>
      <c r="RZJ215" s="464"/>
      <c r="RZK215" s="464"/>
      <c r="RZL215" s="464"/>
      <c r="RZM215" s="464"/>
      <c r="RZN215" s="464"/>
      <c r="RZO215" s="464"/>
      <c r="RZP215" s="464"/>
      <c r="RZQ215" s="464"/>
      <c r="RZR215" s="464"/>
      <c r="RZS215" s="464"/>
      <c r="RZT215" s="464"/>
      <c r="RZU215" s="464"/>
      <c r="RZV215" s="464"/>
      <c r="RZW215" s="464"/>
      <c r="RZX215" s="464"/>
      <c r="RZY215" s="464"/>
      <c r="RZZ215" s="464"/>
      <c r="SAA215" s="464"/>
      <c r="SAB215" s="464"/>
      <c r="SAC215" s="464"/>
      <c r="SAD215" s="464"/>
      <c r="SAE215" s="464"/>
      <c r="SAF215" s="464"/>
      <c r="SAG215" s="464"/>
      <c r="SAH215" s="464"/>
      <c r="SAI215" s="464"/>
      <c r="SAJ215" s="464"/>
      <c r="SAK215" s="464"/>
      <c r="SAL215" s="464"/>
      <c r="SAM215" s="464"/>
      <c r="SAN215" s="464"/>
      <c r="SAO215" s="464"/>
      <c r="SAP215" s="464"/>
      <c r="SAQ215" s="464"/>
      <c r="SAR215" s="464"/>
      <c r="SAS215" s="464"/>
      <c r="SAT215" s="464"/>
      <c r="SAU215" s="464"/>
      <c r="SAV215" s="464"/>
      <c r="SAW215" s="464"/>
      <c r="SAX215" s="464"/>
      <c r="SAY215" s="464"/>
      <c r="SAZ215" s="464"/>
      <c r="SBA215" s="464"/>
      <c r="SBB215" s="464"/>
      <c r="SBC215" s="464"/>
      <c r="SBD215" s="464"/>
      <c r="SBE215" s="464"/>
      <c r="SBF215" s="464"/>
      <c r="SBG215" s="464"/>
      <c r="SBH215" s="464"/>
      <c r="SBI215" s="464"/>
      <c r="SBJ215" s="464"/>
      <c r="SBK215" s="464"/>
      <c r="SBL215" s="464"/>
      <c r="SBM215" s="464"/>
      <c r="SBN215" s="464"/>
      <c r="SBO215" s="464"/>
      <c r="SBP215" s="464"/>
      <c r="SBQ215" s="464"/>
      <c r="SBR215" s="464"/>
      <c r="SBS215" s="464"/>
      <c r="SBT215" s="464"/>
      <c r="SBU215" s="464"/>
      <c r="SBV215" s="464"/>
      <c r="SBW215" s="464"/>
      <c r="SBX215" s="464"/>
      <c r="SBY215" s="464"/>
      <c r="SBZ215" s="464"/>
      <c r="SCA215" s="464"/>
      <c r="SCB215" s="464"/>
      <c r="SCC215" s="464"/>
      <c r="SCD215" s="464"/>
      <c r="SCE215" s="464"/>
      <c r="SCF215" s="464"/>
      <c r="SCG215" s="464"/>
      <c r="SCH215" s="464"/>
      <c r="SCI215" s="464"/>
      <c r="SCJ215" s="464"/>
      <c r="SCK215" s="464"/>
      <c r="SCL215" s="464"/>
      <c r="SCM215" s="464"/>
      <c r="SCN215" s="464"/>
      <c r="SCO215" s="464"/>
      <c r="SCP215" s="464"/>
      <c r="SCQ215" s="464"/>
      <c r="SCR215" s="464"/>
      <c r="SCS215" s="464"/>
      <c r="SCT215" s="464"/>
      <c r="SCU215" s="464"/>
      <c r="SCV215" s="464"/>
      <c r="SCW215" s="464"/>
      <c r="SCX215" s="464"/>
      <c r="SCY215" s="464"/>
      <c r="SCZ215" s="464"/>
      <c r="SDA215" s="464"/>
      <c r="SDB215" s="464"/>
      <c r="SDC215" s="464"/>
      <c r="SDD215" s="464"/>
      <c r="SDE215" s="464"/>
      <c r="SDF215" s="464"/>
      <c r="SDG215" s="464"/>
      <c r="SDH215" s="464"/>
      <c r="SDI215" s="464"/>
      <c r="SDJ215" s="464"/>
      <c r="SDK215" s="464"/>
      <c r="SDL215" s="464"/>
      <c r="SDM215" s="464"/>
      <c r="SDN215" s="464"/>
      <c r="SDO215" s="464"/>
      <c r="SDP215" s="464"/>
      <c r="SDQ215" s="464"/>
      <c r="SDR215" s="464"/>
      <c r="SDS215" s="464"/>
      <c r="SDT215" s="464"/>
      <c r="SDU215" s="464"/>
      <c r="SDV215" s="464"/>
      <c r="SDW215" s="464"/>
      <c r="SDX215" s="464"/>
      <c r="SDY215" s="464"/>
      <c r="SDZ215" s="464"/>
      <c r="SEA215" s="464"/>
      <c r="SEB215" s="464"/>
      <c r="SEC215" s="464"/>
      <c r="SED215" s="464"/>
      <c r="SEE215" s="464"/>
      <c r="SEF215" s="464"/>
      <c r="SEG215" s="464"/>
      <c r="SEH215" s="464"/>
      <c r="SEI215" s="464"/>
      <c r="SEJ215" s="464"/>
      <c r="SEK215" s="464"/>
      <c r="SEL215" s="464"/>
      <c r="SEM215" s="464"/>
      <c r="SEN215" s="464"/>
      <c r="SEO215" s="464"/>
      <c r="SEP215" s="464"/>
      <c r="SEQ215" s="464"/>
      <c r="SER215" s="464"/>
      <c r="SES215" s="464"/>
      <c r="SET215" s="464"/>
      <c r="SEU215" s="464"/>
      <c r="SEV215" s="464"/>
      <c r="SEW215" s="464"/>
      <c r="SEX215" s="464"/>
      <c r="SEY215" s="464"/>
      <c r="SEZ215" s="464"/>
      <c r="SFA215" s="464"/>
      <c r="SFB215" s="464"/>
      <c r="SFC215" s="464"/>
      <c r="SFD215" s="464"/>
      <c r="SFE215" s="464"/>
      <c r="SFF215" s="464"/>
      <c r="SFG215" s="464"/>
      <c r="SFH215" s="464"/>
      <c r="SFI215" s="464"/>
      <c r="SFJ215" s="464"/>
      <c r="SFK215" s="464"/>
      <c r="SFL215" s="464"/>
      <c r="SFM215" s="464"/>
      <c r="SFN215" s="464"/>
      <c r="SFO215" s="464"/>
      <c r="SFP215" s="464"/>
      <c r="SFQ215" s="464"/>
      <c r="SFR215" s="464"/>
      <c r="SFS215" s="464"/>
      <c r="SFT215" s="464"/>
      <c r="SFU215" s="464"/>
      <c r="SFV215" s="464"/>
      <c r="SFW215" s="464"/>
      <c r="SFX215" s="464"/>
      <c r="SFY215" s="464"/>
      <c r="SFZ215" s="464"/>
      <c r="SGA215" s="464"/>
      <c r="SGB215" s="464"/>
      <c r="SGC215" s="464"/>
      <c r="SGD215" s="464"/>
      <c r="SGE215" s="464"/>
      <c r="SGF215" s="464"/>
      <c r="SGG215" s="464"/>
      <c r="SGH215" s="464"/>
      <c r="SGI215" s="464"/>
      <c r="SGJ215" s="464"/>
      <c r="SGK215" s="464"/>
      <c r="SGL215" s="464"/>
      <c r="SGM215" s="464"/>
      <c r="SGN215" s="464"/>
      <c r="SGO215" s="464"/>
      <c r="SGP215" s="464"/>
      <c r="SGQ215" s="464"/>
      <c r="SGR215" s="464"/>
      <c r="SGS215" s="464"/>
      <c r="SGT215" s="464"/>
      <c r="SGU215" s="464"/>
      <c r="SGV215" s="464"/>
      <c r="SGW215" s="464"/>
      <c r="SGX215" s="464"/>
      <c r="SGY215" s="464"/>
      <c r="SGZ215" s="464"/>
      <c r="SHA215" s="464"/>
      <c r="SHB215" s="464"/>
      <c r="SHC215" s="464"/>
      <c r="SHD215" s="464"/>
      <c r="SHE215" s="464"/>
      <c r="SHF215" s="464"/>
      <c r="SHG215" s="464"/>
      <c r="SHH215" s="464"/>
      <c r="SHI215" s="464"/>
      <c r="SHJ215" s="464"/>
      <c r="SHK215" s="464"/>
      <c r="SHL215" s="464"/>
      <c r="SHM215" s="464"/>
      <c r="SHN215" s="464"/>
      <c r="SHO215" s="464"/>
      <c r="SHP215" s="464"/>
      <c r="SHQ215" s="464"/>
      <c r="SHR215" s="464"/>
      <c r="SHS215" s="464"/>
      <c r="SHT215" s="464"/>
      <c r="SHU215" s="464"/>
      <c r="SHV215" s="464"/>
      <c r="SHW215" s="464"/>
      <c r="SHX215" s="464"/>
      <c r="SHY215" s="464"/>
      <c r="SHZ215" s="464"/>
      <c r="SIA215" s="464"/>
      <c r="SIB215" s="464"/>
      <c r="SIC215" s="464"/>
      <c r="SID215" s="464"/>
      <c r="SIE215" s="464"/>
      <c r="SIF215" s="464"/>
      <c r="SIG215" s="464"/>
      <c r="SIH215" s="464"/>
      <c r="SII215" s="464"/>
      <c r="SIJ215" s="464"/>
      <c r="SIK215" s="464"/>
      <c r="SIL215" s="464"/>
      <c r="SIM215" s="464"/>
      <c r="SIN215" s="464"/>
      <c r="SIO215" s="464"/>
      <c r="SIP215" s="464"/>
      <c r="SIQ215" s="464"/>
      <c r="SIR215" s="464"/>
      <c r="SIS215" s="464"/>
      <c r="SIT215" s="464"/>
      <c r="SIU215" s="464"/>
      <c r="SIV215" s="464"/>
      <c r="SIW215" s="464"/>
      <c r="SIX215" s="464"/>
      <c r="SIY215" s="464"/>
      <c r="SIZ215" s="464"/>
      <c r="SJA215" s="464"/>
      <c r="SJB215" s="464"/>
      <c r="SJC215" s="464"/>
      <c r="SJD215" s="464"/>
      <c r="SJE215" s="464"/>
      <c r="SJF215" s="464"/>
      <c r="SJG215" s="464"/>
      <c r="SJH215" s="464"/>
      <c r="SJI215" s="464"/>
      <c r="SJJ215" s="464"/>
      <c r="SJK215" s="464"/>
      <c r="SJL215" s="464"/>
      <c r="SJM215" s="464"/>
      <c r="SJN215" s="464"/>
      <c r="SJO215" s="464"/>
      <c r="SJP215" s="464"/>
      <c r="SJQ215" s="464"/>
      <c r="SJR215" s="464"/>
      <c r="SJS215" s="464"/>
      <c r="SJT215" s="464"/>
      <c r="SJU215" s="464"/>
      <c r="SJV215" s="464"/>
      <c r="SJW215" s="464"/>
      <c r="SJX215" s="464"/>
      <c r="SJY215" s="464"/>
      <c r="SJZ215" s="464"/>
      <c r="SKA215" s="464"/>
      <c r="SKB215" s="464"/>
      <c r="SKC215" s="464"/>
      <c r="SKD215" s="464"/>
      <c r="SKE215" s="464"/>
      <c r="SKF215" s="464"/>
      <c r="SKG215" s="464"/>
      <c r="SKH215" s="464"/>
      <c r="SKI215" s="464"/>
      <c r="SKJ215" s="464"/>
      <c r="SKK215" s="464"/>
      <c r="SKL215" s="464"/>
      <c r="SKM215" s="464"/>
      <c r="SKN215" s="464"/>
      <c r="SKO215" s="464"/>
      <c r="SKP215" s="464"/>
      <c r="SKQ215" s="464"/>
      <c r="SKR215" s="464"/>
      <c r="SKS215" s="464"/>
      <c r="SKT215" s="464"/>
      <c r="SKU215" s="464"/>
      <c r="SKV215" s="464"/>
      <c r="SKW215" s="464"/>
      <c r="SKX215" s="464"/>
      <c r="SKY215" s="464"/>
      <c r="SKZ215" s="464"/>
      <c r="SLA215" s="464"/>
      <c r="SLB215" s="464"/>
      <c r="SLC215" s="464"/>
      <c r="SLD215" s="464"/>
      <c r="SLE215" s="464"/>
      <c r="SLF215" s="464"/>
      <c r="SLG215" s="464"/>
      <c r="SLH215" s="464"/>
      <c r="SLI215" s="464"/>
      <c r="SLJ215" s="464"/>
      <c r="SLK215" s="464"/>
      <c r="SLL215" s="464"/>
      <c r="SLM215" s="464"/>
      <c r="SLN215" s="464"/>
      <c r="SLO215" s="464"/>
      <c r="SLP215" s="464"/>
      <c r="SLQ215" s="464"/>
      <c r="SLR215" s="464"/>
      <c r="SLS215" s="464"/>
      <c r="SLT215" s="464"/>
      <c r="SLU215" s="464"/>
      <c r="SLV215" s="464"/>
      <c r="SLW215" s="464"/>
      <c r="SLX215" s="464"/>
      <c r="SLY215" s="464"/>
      <c r="SLZ215" s="464"/>
      <c r="SMA215" s="464"/>
      <c r="SMB215" s="464"/>
      <c r="SMC215" s="464"/>
      <c r="SMD215" s="464"/>
      <c r="SME215" s="464"/>
      <c r="SMF215" s="464"/>
      <c r="SMG215" s="464"/>
      <c r="SMH215" s="464"/>
      <c r="SMI215" s="464"/>
      <c r="SMJ215" s="464"/>
      <c r="SMK215" s="464"/>
      <c r="SML215" s="464"/>
      <c r="SMM215" s="464"/>
      <c r="SMN215" s="464"/>
      <c r="SMO215" s="464"/>
      <c r="SMP215" s="464"/>
      <c r="SMQ215" s="464"/>
      <c r="SMR215" s="464"/>
      <c r="SMS215" s="464"/>
      <c r="SMT215" s="464"/>
      <c r="SMU215" s="464"/>
      <c r="SMV215" s="464"/>
      <c r="SMW215" s="464"/>
      <c r="SMX215" s="464"/>
      <c r="SMY215" s="464"/>
      <c r="SMZ215" s="464"/>
      <c r="SNA215" s="464"/>
      <c r="SNB215" s="464"/>
      <c r="SNC215" s="464"/>
      <c r="SND215" s="464"/>
      <c r="SNE215" s="464"/>
      <c r="SNF215" s="464"/>
      <c r="SNG215" s="464"/>
      <c r="SNH215" s="464"/>
      <c r="SNI215" s="464"/>
      <c r="SNJ215" s="464"/>
      <c r="SNK215" s="464"/>
      <c r="SNL215" s="464"/>
      <c r="SNM215" s="464"/>
      <c r="SNN215" s="464"/>
      <c r="SNO215" s="464"/>
      <c r="SNP215" s="464"/>
      <c r="SNQ215" s="464"/>
      <c r="SNR215" s="464"/>
      <c r="SNS215" s="464"/>
      <c r="SNT215" s="464"/>
      <c r="SNU215" s="464"/>
      <c r="SNV215" s="464"/>
      <c r="SNW215" s="464"/>
      <c r="SNX215" s="464"/>
      <c r="SNY215" s="464"/>
      <c r="SNZ215" s="464"/>
      <c r="SOA215" s="464"/>
      <c r="SOB215" s="464"/>
      <c r="SOC215" s="464"/>
      <c r="SOD215" s="464"/>
      <c r="SOE215" s="464"/>
      <c r="SOF215" s="464"/>
      <c r="SOG215" s="464"/>
      <c r="SOH215" s="464"/>
      <c r="SOI215" s="464"/>
      <c r="SOJ215" s="464"/>
      <c r="SOK215" s="464"/>
      <c r="SOL215" s="464"/>
      <c r="SOM215" s="464"/>
      <c r="SON215" s="464"/>
      <c r="SOO215" s="464"/>
      <c r="SOP215" s="464"/>
      <c r="SOQ215" s="464"/>
      <c r="SOR215" s="464"/>
      <c r="SOS215" s="464"/>
      <c r="SOT215" s="464"/>
      <c r="SOU215" s="464"/>
      <c r="SOV215" s="464"/>
      <c r="SOW215" s="464"/>
      <c r="SOX215" s="464"/>
      <c r="SOY215" s="464"/>
      <c r="SOZ215" s="464"/>
      <c r="SPA215" s="464"/>
      <c r="SPB215" s="464"/>
      <c r="SPC215" s="464"/>
      <c r="SPD215" s="464"/>
      <c r="SPE215" s="464"/>
      <c r="SPF215" s="464"/>
      <c r="SPG215" s="464"/>
      <c r="SPH215" s="464"/>
      <c r="SPI215" s="464"/>
      <c r="SPJ215" s="464"/>
      <c r="SPK215" s="464"/>
      <c r="SPL215" s="464"/>
      <c r="SPM215" s="464"/>
      <c r="SPN215" s="464"/>
      <c r="SPO215" s="464"/>
      <c r="SPP215" s="464"/>
      <c r="SPQ215" s="464"/>
      <c r="SPR215" s="464"/>
      <c r="SPS215" s="464"/>
      <c r="SPT215" s="464"/>
      <c r="SPU215" s="464"/>
      <c r="SPV215" s="464"/>
      <c r="SPW215" s="464"/>
      <c r="SPX215" s="464"/>
      <c r="SPY215" s="464"/>
      <c r="SPZ215" s="464"/>
      <c r="SQA215" s="464"/>
      <c r="SQB215" s="464"/>
      <c r="SQC215" s="464"/>
      <c r="SQD215" s="464"/>
      <c r="SQE215" s="464"/>
      <c r="SQF215" s="464"/>
      <c r="SQG215" s="464"/>
      <c r="SQH215" s="464"/>
      <c r="SQI215" s="464"/>
      <c r="SQJ215" s="464"/>
      <c r="SQK215" s="464"/>
      <c r="SQL215" s="464"/>
      <c r="SQM215" s="464"/>
      <c r="SQN215" s="464"/>
      <c r="SQO215" s="464"/>
      <c r="SQP215" s="464"/>
      <c r="SQQ215" s="464"/>
      <c r="SQR215" s="464"/>
      <c r="SQS215" s="464"/>
      <c r="SQT215" s="464"/>
      <c r="SQU215" s="464"/>
      <c r="SQV215" s="464"/>
      <c r="SQW215" s="464"/>
      <c r="SQX215" s="464"/>
      <c r="SQY215" s="464"/>
      <c r="SQZ215" s="464"/>
      <c r="SRA215" s="464"/>
      <c r="SRB215" s="464"/>
      <c r="SRC215" s="464"/>
      <c r="SRD215" s="464"/>
      <c r="SRE215" s="464"/>
      <c r="SRF215" s="464"/>
      <c r="SRG215" s="464"/>
      <c r="SRH215" s="464"/>
      <c r="SRI215" s="464"/>
      <c r="SRJ215" s="464"/>
      <c r="SRK215" s="464"/>
      <c r="SRL215" s="464"/>
      <c r="SRM215" s="464"/>
      <c r="SRN215" s="464"/>
      <c r="SRO215" s="464"/>
      <c r="SRP215" s="464"/>
      <c r="SRQ215" s="464"/>
      <c r="SRR215" s="464"/>
      <c r="SRS215" s="464"/>
      <c r="SRT215" s="464"/>
      <c r="SRU215" s="464"/>
      <c r="SRV215" s="464"/>
      <c r="SRW215" s="464"/>
      <c r="SRX215" s="464"/>
      <c r="SRY215" s="464"/>
      <c r="SRZ215" s="464"/>
      <c r="SSA215" s="464"/>
      <c r="SSB215" s="464"/>
      <c r="SSC215" s="464"/>
      <c r="SSD215" s="464"/>
      <c r="SSE215" s="464"/>
      <c r="SSF215" s="464"/>
      <c r="SSG215" s="464"/>
      <c r="SSH215" s="464"/>
      <c r="SSI215" s="464"/>
      <c r="SSJ215" s="464"/>
      <c r="SSK215" s="464"/>
      <c r="SSL215" s="464"/>
      <c r="SSM215" s="464"/>
      <c r="SSN215" s="464"/>
      <c r="SSO215" s="464"/>
      <c r="SSP215" s="464"/>
      <c r="SSQ215" s="464"/>
      <c r="SSR215" s="464"/>
      <c r="SSS215" s="464"/>
      <c r="SST215" s="464"/>
      <c r="SSU215" s="464"/>
      <c r="SSV215" s="464"/>
      <c r="SSW215" s="464"/>
      <c r="SSX215" s="464"/>
      <c r="SSY215" s="464"/>
      <c r="SSZ215" s="464"/>
      <c r="STA215" s="464"/>
      <c r="STB215" s="464"/>
      <c r="STC215" s="464"/>
      <c r="STD215" s="464"/>
      <c r="STE215" s="464"/>
      <c r="STF215" s="464"/>
      <c r="STG215" s="464"/>
      <c r="STH215" s="464"/>
      <c r="STI215" s="464"/>
      <c r="STJ215" s="464"/>
      <c r="STK215" s="464"/>
      <c r="STL215" s="464"/>
      <c r="STM215" s="464"/>
      <c r="STN215" s="464"/>
      <c r="STO215" s="464"/>
      <c r="STP215" s="464"/>
      <c r="STQ215" s="464"/>
      <c r="STR215" s="464"/>
      <c r="STS215" s="464"/>
      <c r="STT215" s="464"/>
      <c r="STU215" s="464"/>
      <c r="STV215" s="464"/>
      <c r="STW215" s="464"/>
      <c r="STX215" s="464"/>
      <c r="STY215" s="464"/>
      <c r="STZ215" s="464"/>
      <c r="SUA215" s="464"/>
      <c r="SUB215" s="464"/>
      <c r="SUC215" s="464"/>
      <c r="SUD215" s="464"/>
      <c r="SUE215" s="464"/>
      <c r="SUF215" s="464"/>
      <c r="SUG215" s="464"/>
      <c r="SUH215" s="464"/>
      <c r="SUI215" s="464"/>
      <c r="SUJ215" s="464"/>
      <c r="SUK215" s="464"/>
      <c r="SUL215" s="464"/>
      <c r="SUM215" s="464"/>
      <c r="SUN215" s="464"/>
      <c r="SUO215" s="464"/>
      <c r="SUP215" s="464"/>
      <c r="SUQ215" s="464"/>
      <c r="SUR215" s="464"/>
      <c r="SUS215" s="464"/>
      <c r="SUT215" s="464"/>
      <c r="SUU215" s="464"/>
      <c r="SUV215" s="464"/>
      <c r="SUW215" s="464"/>
      <c r="SUX215" s="464"/>
      <c r="SUY215" s="464"/>
      <c r="SUZ215" s="464"/>
      <c r="SVA215" s="464"/>
      <c r="SVB215" s="464"/>
      <c r="SVC215" s="464"/>
      <c r="SVD215" s="464"/>
      <c r="SVE215" s="464"/>
      <c r="SVF215" s="464"/>
      <c r="SVG215" s="464"/>
      <c r="SVH215" s="464"/>
      <c r="SVI215" s="464"/>
      <c r="SVJ215" s="464"/>
      <c r="SVK215" s="464"/>
      <c r="SVL215" s="464"/>
      <c r="SVM215" s="464"/>
      <c r="SVN215" s="464"/>
      <c r="SVO215" s="464"/>
      <c r="SVP215" s="464"/>
      <c r="SVQ215" s="464"/>
      <c r="SVR215" s="464"/>
      <c r="SVS215" s="464"/>
      <c r="SVT215" s="464"/>
      <c r="SVU215" s="464"/>
      <c r="SVV215" s="464"/>
      <c r="SVW215" s="464"/>
      <c r="SVX215" s="464"/>
      <c r="SVY215" s="464"/>
      <c r="SVZ215" s="464"/>
      <c r="SWA215" s="464"/>
      <c r="SWB215" s="464"/>
      <c r="SWC215" s="464"/>
      <c r="SWD215" s="464"/>
      <c r="SWE215" s="464"/>
      <c r="SWF215" s="464"/>
      <c r="SWG215" s="464"/>
      <c r="SWH215" s="464"/>
      <c r="SWI215" s="464"/>
      <c r="SWJ215" s="464"/>
      <c r="SWK215" s="464"/>
      <c r="SWL215" s="464"/>
      <c r="SWM215" s="464"/>
      <c r="SWN215" s="464"/>
      <c r="SWO215" s="464"/>
      <c r="SWP215" s="464"/>
      <c r="SWQ215" s="464"/>
      <c r="SWR215" s="464"/>
      <c r="SWS215" s="464"/>
      <c r="SWT215" s="464"/>
      <c r="SWU215" s="464"/>
      <c r="SWV215" s="464"/>
      <c r="SWW215" s="464"/>
      <c r="SWX215" s="464"/>
      <c r="SWY215" s="464"/>
      <c r="SWZ215" s="464"/>
      <c r="SXA215" s="464"/>
      <c r="SXB215" s="464"/>
      <c r="SXC215" s="464"/>
      <c r="SXD215" s="464"/>
      <c r="SXE215" s="464"/>
      <c r="SXF215" s="464"/>
      <c r="SXG215" s="464"/>
      <c r="SXH215" s="464"/>
      <c r="SXI215" s="464"/>
      <c r="SXJ215" s="464"/>
      <c r="SXK215" s="464"/>
      <c r="SXL215" s="464"/>
      <c r="SXM215" s="464"/>
      <c r="SXN215" s="464"/>
      <c r="SXO215" s="464"/>
      <c r="SXP215" s="464"/>
      <c r="SXQ215" s="464"/>
      <c r="SXR215" s="464"/>
      <c r="SXS215" s="464"/>
      <c r="SXT215" s="464"/>
      <c r="SXU215" s="464"/>
      <c r="SXV215" s="464"/>
      <c r="SXW215" s="464"/>
      <c r="SXX215" s="464"/>
      <c r="SXY215" s="464"/>
      <c r="SXZ215" s="464"/>
      <c r="SYA215" s="464"/>
      <c r="SYB215" s="464"/>
      <c r="SYC215" s="464"/>
      <c r="SYD215" s="464"/>
      <c r="SYE215" s="464"/>
      <c r="SYF215" s="464"/>
      <c r="SYG215" s="464"/>
      <c r="SYH215" s="464"/>
      <c r="SYI215" s="464"/>
      <c r="SYJ215" s="464"/>
      <c r="SYK215" s="464"/>
      <c r="SYL215" s="464"/>
      <c r="SYM215" s="464"/>
      <c r="SYN215" s="464"/>
      <c r="SYO215" s="464"/>
      <c r="SYP215" s="464"/>
      <c r="SYQ215" s="464"/>
      <c r="SYR215" s="464"/>
      <c r="SYS215" s="464"/>
      <c r="SYT215" s="464"/>
      <c r="SYU215" s="464"/>
      <c r="SYV215" s="464"/>
      <c r="SYW215" s="464"/>
      <c r="SYX215" s="464"/>
      <c r="SYY215" s="464"/>
      <c r="SYZ215" s="464"/>
      <c r="SZA215" s="464"/>
      <c r="SZB215" s="464"/>
      <c r="SZC215" s="464"/>
      <c r="SZD215" s="464"/>
      <c r="SZE215" s="464"/>
      <c r="SZF215" s="464"/>
      <c r="SZG215" s="464"/>
      <c r="SZH215" s="464"/>
      <c r="SZI215" s="464"/>
      <c r="SZJ215" s="464"/>
      <c r="SZK215" s="464"/>
      <c r="SZL215" s="464"/>
      <c r="SZM215" s="464"/>
      <c r="SZN215" s="464"/>
      <c r="SZO215" s="464"/>
      <c r="SZP215" s="464"/>
      <c r="SZQ215" s="464"/>
      <c r="SZR215" s="464"/>
      <c r="SZS215" s="464"/>
      <c r="SZT215" s="464"/>
      <c r="SZU215" s="464"/>
      <c r="SZV215" s="464"/>
      <c r="SZW215" s="464"/>
      <c r="SZX215" s="464"/>
      <c r="SZY215" s="464"/>
      <c r="SZZ215" s="464"/>
      <c r="TAA215" s="464"/>
      <c r="TAB215" s="464"/>
      <c r="TAC215" s="464"/>
      <c r="TAD215" s="464"/>
      <c r="TAE215" s="464"/>
      <c r="TAF215" s="464"/>
      <c r="TAG215" s="464"/>
      <c r="TAH215" s="464"/>
      <c r="TAI215" s="464"/>
      <c r="TAJ215" s="464"/>
      <c r="TAK215" s="464"/>
      <c r="TAL215" s="464"/>
      <c r="TAM215" s="464"/>
      <c r="TAN215" s="464"/>
      <c r="TAO215" s="464"/>
      <c r="TAP215" s="464"/>
      <c r="TAQ215" s="464"/>
      <c r="TAR215" s="464"/>
      <c r="TAS215" s="464"/>
      <c r="TAT215" s="464"/>
      <c r="TAU215" s="464"/>
      <c r="TAV215" s="464"/>
      <c r="TAW215" s="464"/>
      <c r="TAX215" s="464"/>
      <c r="TAY215" s="464"/>
      <c r="TAZ215" s="464"/>
      <c r="TBA215" s="464"/>
      <c r="TBB215" s="464"/>
      <c r="TBC215" s="464"/>
      <c r="TBD215" s="464"/>
      <c r="TBE215" s="464"/>
      <c r="TBF215" s="464"/>
      <c r="TBG215" s="464"/>
      <c r="TBH215" s="464"/>
      <c r="TBI215" s="464"/>
      <c r="TBJ215" s="464"/>
      <c r="TBK215" s="464"/>
      <c r="TBL215" s="464"/>
      <c r="TBM215" s="464"/>
      <c r="TBN215" s="464"/>
      <c r="TBO215" s="464"/>
      <c r="TBP215" s="464"/>
      <c r="TBQ215" s="464"/>
      <c r="TBR215" s="464"/>
      <c r="TBS215" s="464"/>
      <c r="TBT215" s="464"/>
      <c r="TBU215" s="464"/>
      <c r="TBV215" s="464"/>
      <c r="TBW215" s="464"/>
      <c r="TBX215" s="464"/>
      <c r="TBY215" s="464"/>
      <c r="TBZ215" s="464"/>
      <c r="TCA215" s="464"/>
      <c r="TCB215" s="464"/>
      <c r="TCC215" s="464"/>
      <c r="TCD215" s="464"/>
      <c r="TCE215" s="464"/>
      <c r="TCF215" s="464"/>
      <c r="TCG215" s="464"/>
      <c r="TCH215" s="464"/>
      <c r="TCI215" s="464"/>
      <c r="TCJ215" s="464"/>
      <c r="TCK215" s="464"/>
      <c r="TCL215" s="464"/>
      <c r="TCM215" s="464"/>
      <c r="TCN215" s="464"/>
      <c r="TCO215" s="464"/>
      <c r="TCP215" s="464"/>
      <c r="TCQ215" s="464"/>
      <c r="TCR215" s="464"/>
      <c r="TCS215" s="464"/>
      <c r="TCT215" s="464"/>
      <c r="TCU215" s="464"/>
      <c r="TCV215" s="464"/>
      <c r="TCW215" s="464"/>
      <c r="TCX215" s="464"/>
      <c r="TCY215" s="464"/>
      <c r="TCZ215" s="464"/>
      <c r="TDA215" s="464"/>
      <c r="TDB215" s="464"/>
      <c r="TDC215" s="464"/>
      <c r="TDD215" s="464"/>
      <c r="TDE215" s="464"/>
      <c r="TDF215" s="464"/>
      <c r="TDG215" s="464"/>
      <c r="TDH215" s="464"/>
      <c r="TDI215" s="464"/>
      <c r="TDJ215" s="464"/>
      <c r="TDK215" s="464"/>
      <c r="TDL215" s="464"/>
      <c r="TDM215" s="464"/>
      <c r="TDN215" s="464"/>
      <c r="TDO215" s="464"/>
      <c r="TDP215" s="464"/>
      <c r="TDQ215" s="464"/>
      <c r="TDR215" s="464"/>
      <c r="TDS215" s="464"/>
      <c r="TDT215" s="464"/>
      <c r="TDU215" s="464"/>
      <c r="TDV215" s="464"/>
      <c r="TDW215" s="464"/>
      <c r="TDX215" s="464"/>
      <c r="TDY215" s="464"/>
      <c r="TDZ215" s="464"/>
      <c r="TEA215" s="464"/>
      <c r="TEB215" s="464"/>
      <c r="TEC215" s="464"/>
      <c r="TED215" s="464"/>
      <c r="TEE215" s="464"/>
      <c r="TEF215" s="464"/>
      <c r="TEG215" s="464"/>
      <c r="TEH215" s="464"/>
      <c r="TEI215" s="464"/>
      <c r="TEJ215" s="464"/>
      <c r="TEK215" s="464"/>
      <c r="TEL215" s="464"/>
      <c r="TEM215" s="464"/>
      <c r="TEN215" s="464"/>
      <c r="TEO215" s="464"/>
      <c r="TEP215" s="464"/>
      <c r="TEQ215" s="464"/>
      <c r="TER215" s="464"/>
      <c r="TES215" s="464"/>
      <c r="TET215" s="464"/>
      <c r="TEU215" s="464"/>
      <c r="TEV215" s="464"/>
      <c r="TEW215" s="464"/>
      <c r="TEX215" s="464"/>
      <c r="TEY215" s="464"/>
      <c r="TEZ215" s="464"/>
      <c r="TFA215" s="464"/>
      <c r="TFB215" s="464"/>
      <c r="TFC215" s="464"/>
      <c r="TFD215" s="464"/>
      <c r="TFE215" s="464"/>
      <c r="TFF215" s="464"/>
      <c r="TFG215" s="464"/>
      <c r="TFH215" s="464"/>
      <c r="TFI215" s="464"/>
      <c r="TFJ215" s="464"/>
      <c r="TFK215" s="464"/>
      <c r="TFL215" s="464"/>
      <c r="TFM215" s="464"/>
      <c r="TFN215" s="464"/>
      <c r="TFO215" s="464"/>
      <c r="TFP215" s="464"/>
      <c r="TFQ215" s="464"/>
      <c r="TFR215" s="464"/>
      <c r="TFS215" s="464"/>
      <c r="TFT215" s="464"/>
      <c r="TFU215" s="464"/>
      <c r="TFV215" s="464"/>
      <c r="TFW215" s="464"/>
      <c r="TFX215" s="464"/>
      <c r="TFY215" s="464"/>
      <c r="TFZ215" s="464"/>
      <c r="TGA215" s="464"/>
      <c r="TGB215" s="464"/>
      <c r="TGC215" s="464"/>
      <c r="TGD215" s="464"/>
      <c r="TGE215" s="464"/>
      <c r="TGF215" s="464"/>
      <c r="TGG215" s="464"/>
      <c r="TGH215" s="464"/>
      <c r="TGI215" s="464"/>
      <c r="TGJ215" s="464"/>
      <c r="TGK215" s="464"/>
      <c r="TGL215" s="464"/>
      <c r="TGM215" s="464"/>
      <c r="TGN215" s="464"/>
      <c r="TGO215" s="464"/>
      <c r="TGP215" s="464"/>
      <c r="TGQ215" s="464"/>
      <c r="TGR215" s="464"/>
      <c r="TGS215" s="464"/>
      <c r="TGT215" s="464"/>
      <c r="TGU215" s="464"/>
      <c r="TGV215" s="464"/>
      <c r="TGW215" s="464"/>
      <c r="TGX215" s="464"/>
      <c r="TGY215" s="464"/>
      <c r="TGZ215" s="464"/>
      <c r="THA215" s="464"/>
      <c r="THB215" s="464"/>
      <c r="THC215" s="464"/>
      <c r="THD215" s="464"/>
      <c r="THE215" s="464"/>
      <c r="THF215" s="464"/>
      <c r="THG215" s="464"/>
      <c r="THH215" s="464"/>
      <c r="THI215" s="464"/>
      <c r="THJ215" s="464"/>
      <c r="THK215" s="464"/>
      <c r="THL215" s="464"/>
      <c r="THM215" s="464"/>
      <c r="THN215" s="464"/>
      <c r="THO215" s="464"/>
      <c r="THP215" s="464"/>
      <c r="THQ215" s="464"/>
      <c r="THR215" s="464"/>
      <c r="THS215" s="464"/>
      <c r="THT215" s="464"/>
      <c r="THU215" s="464"/>
      <c r="THV215" s="464"/>
      <c r="THW215" s="464"/>
      <c r="THX215" s="464"/>
      <c r="THY215" s="464"/>
      <c r="THZ215" s="464"/>
      <c r="TIA215" s="464"/>
      <c r="TIB215" s="464"/>
      <c r="TIC215" s="464"/>
      <c r="TID215" s="464"/>
      <c r="TIE215" s="464"/>
      <c r="TIF215" s="464"/>
      <c r="TIG215" s="464"/>
      <c r="TIH215" s="464"/>
      <c r="TII215" s="464"/>
      <c r="TIJ215" s="464"/>
      <c r="TIK215" s="464"/>
      <c r="TIL215" s="464"/>
      <c r="TIM215" s="464"/>
      <c r="TIN215" s="464"/>
      <c r="TIO215" s="464"/>
      <c r="TIP215" s="464"/>
      <c r="TIQ215" s="464"/>
      <c r="TIR215" s="464"/>
      <c r="TIS215" s="464"/>
      <c r="TIT215" s="464"/>
      <c r="TIU215" s="464"/>
      <c r="TIV215" s="464"/>
      <c r="TIW215" s="464"/>
      <c r="TIX215" s="464"/>
      <c r="TIY215" s="464"/>
      <c r="TIZ215" s="464"/>
      <c r="TJA215" s="464"/>
      <c r="TJB215" s="464"/>
      <c r="TJC215" s="464"/>
      <c r="TJD215" s="464"/>
      <c r="TJE215" s="464"/>
      <c r="TJF215" s="464"/>
      <c r="TJG215" s="464"/>
      <c r="TJH215" s="464"/>
      <c r="TJI215" s="464"/>
      <c r="TJJ215" s="464"/>
      <c r="TJK215" s="464"/>
      <c r="TJL215" s="464"/>
      <c r="TJM215" s="464"/>
      <c r="TJN215" s="464"/>
      <c r="TJO215" s="464"/>
      <c r="TJP215" s="464"/>
      <c r="TJQ215" s="464"/>
      <c r="TJR215" s="464"/>
      <c r="TJS215" s="464"/>
      <c r="TJT215" s="464"/>
      <c r="TJU215" s="464"/>
      <c r="TJV215" s="464"/>
      <c r="TJW215" s="464"/>
      <c r="TJX215" s="464"/>
      <c r="TJY215" s="464"/>
      <c r="TJZ215" s="464"/>
      <c r="TKA215" s="464"/>
      <c r="TKB215" s="464"/>
      <c r="TKC215" s="464"/>
      <c r="TKD215" s="464"/>
      <c r="TKE215" s="464"/>
      <c r="TKF215" s="464"/>
      <c r="TKG215" s="464"/>
      <c r="TKH215" s="464"/>
      <c r="TKI215" s="464"/>
      <c r="TKJ215" s="464"/>
      <c r="TKK215" s="464"/>
      <c r="TKL215" s="464"/>
      <c r="TKM215" s="464"/>
      <c r="TKN215" s="464"/>
      <c r="TKO215" s="464"/>
      <c r="TKP215" s="464"/>
      <c r="TKQ215" s="464"/>
      <c r="TKR215" s="464"/>
      <c r="TKS215" s="464"/>
      <c r="TKT215" s="464"/>
      <c r="TKU215" s="464"/>
      <c r="TKV215" s="464"/>
      <c r="TKW215" s="464"/>
      <c r="TKX215" s="464"/>
      <c r="TKY215" s="464"/>
      <c r="TKZ215" s="464"/>
      <c r="TLA215" s="464"/>
      <c r="TLB215" s="464"/>
      <c r="TLC215" s="464"/>
      <c r="TLD215" s="464"/>
      <c r="TLE215" s="464"/>
      <c r="TLF215" s="464"/>
      <c r="TLG215" s="464"/>
      <c r="TLH215" s="464"/>
      <c r="TLI215" s="464"/>
      <c r="TLJ215" s="464"/>
      <c r="TLK215" s="464"/>
      <c r="TLL215" s="464"/>
      <c r="TLM215" s="464"/>
      <c r="TLN215" s="464"/>
      <c r="TLO215" s="464"/>
      <c r="TLP215" s="464"/>
      <c r="TLQ215" s="464"/>
      <c r="TLR215" s="464"/>
      <c r="TLS215" s="464"/>
      <c r="TLT215" s="464"/>
      <c r="TLU215" s="464"/>
      <c r="TLV215" s="464"/>
      <c r="TLW215" s="464"/>
      <c r="TLX215" s="464"/>
      <c r="TLY215" s="464"/>
      <c r="TLZ215" s="464"/>
      <c r="TMA215" s="464"/>
      <c r="TMB215" s="464"/>
      <c r="TMC215" s="464"/>
      <c r="TMD215" s="464"/>
      <c r="TME215" s="464"/>
      <c r="TMF215" s="464"/>
      <c r="TMG215" s="464"/>
      <c r="TMH215" s="464"/>
      <c r="TMI215" s="464"/>
      <c r="TMJ215" s="464"/>
      <c r="TMK215" s="464"/>
      <c r="TML215" s="464"/>
      <c r="TMM215" s="464"/>
      <c r="TMN215" s="464"/>
      <c r="TMO215" s="464"/>
      <c r="TMP215" s="464"/>
      <c r="TMQ215" s="464"/>
      <c r="TMR215" s="464"/>
      <c r="TMS215" s="464"/>
      <c r="TMT215" s="464"/>
      <c r="TMU215" s="464"/>
      <c r="TMV215" s="464"/>
      <c r="TMW215" s="464"/>
      <c r="TMX215" s="464"/>
      <c r="TMY215" s="464"/>
      <c r="TMZ215" s="464"/>
      <c r="TNA215" s="464"/>
      <c r="TNB215" s="464"/>
      <c r="TNC215" s="464"/>
      <c r="TND215" s="464"/>
      <c r="TNE215" s="464"/>
      <c r="TNF215" s="464"/>
      <c r="TNG215" s="464"/>
      <c r="TNH215" s="464"/>
      <c r="TNI215" s="464"/>
      <c r="TNJ215" s="464"/>
      <c r="TNK215" s="464"/>
      <c r="TNL215" s="464"/>
      <c r="TNM215" s="464"/>
      <c r="TNN215" s="464"/>
      <c r="TNO215" s="464"/>
      <c r="TNP215" s="464"/>
      <c r="TNQ215" s="464"/>
      <c r="TNR215" s="464"/>
      <c r="TNS215" s="464"/>
      <c r="TNT215" s="464"/>
      <c r="TNU215" s="464"/>
      <c r="TNV215" s="464"/>
      <c r="TNW215" s="464"/>
      <c r="TNX215" s="464"/>
      <c r="TNY215" s="464"/>
      <c r="TNZ215" s="464"/>
      <c r="TOA215" s="464"/>
      <c r="TOB215" s="464"/>
      <c r="TOC215" s="464"/>
      <c r="TOD215" s="464"/>
      <c r="TOE215" s="464"/>
      <c r="TOF215" s="464"/>
      <c r="TOG215" s="464"/>
      <c r="TOH215" s="464"/>
      <c r="TOI215" s="464"/>
      <c r="TOJ215" s="464"/>
      <c r="TOK215" s="464"/>
      <c r="TOL215" s="464"/>
      <c r="TOM215" s="464"/>
      <c r="TON215" s="464"/>
      <c r="TOO215" s="464"/>
      <c r="TOP215" s="464"/>
      <c r="TOQ215" s="464"/>
      <c r="TOR215" s="464"/>
      <c r="TOS215" s="464"/>
      <c r="TOT215" s="464"/>
      <c r="TOU215" s="464"/>
      <c r="TOV215" s="464"/>
      <c r="TOW215" s="464"/>
      <c r="TOX215" s="464"/>
      <c r="TOY215" s="464"/>
      <c r="TOZ215" s="464"/>
      <c r="TPA215" s="464"/>
      <c r="TPB215" s="464"/>
      <c r="TPC215" s="464"/>
      <c r="TPD215" s="464"/>
      <c r="TPE215" s="464"/>
      <c r="TPF215" s="464"/>
      <c r="TPG215" s="464"/>
      <c r="TPH215" s="464"/>
      <c r="TPI215" s="464"/>
      <c r="TPJ215" s="464"/>
      <c r="TPK215" s="464"/>
      <c r="TPL215" s="464"/>
      <c r="TPM215" s="464"/>
      <c r="TPN215" s="464"/>
      <c r="TPO215" s="464"/>
      <c r="TPP215" s="464"/>
      <c r="TPQ215" s="464"/>
      <c r="TPR215" s="464"/>
      <c r="TPS215" s="464"/>
      <c r="TPT215" s="464"/>
      <c r="TPU215" s="464"/>
      <c r="TPV215" s="464"/>
      <c r="TPW215" s="464"/>
      <c r="TPX215" s="464"/>
      <c r="TPY215" s="464"/>
      <c r="TPZ215" s="464"/>
      <c r="TQA215" s="464"/>
      <c r="TQB215" s="464"/>
      <c r="TQC215" s="464"/>
      <c r="TQD215" s="464"/>
      <c r="TQE215" s="464"/>
      <c r="TQF215" s="464"/>
      <c r="TQG215" s="464"/>
      <c r="TQH215" s="464"/>
      <c r="TQI215" s="464"/>
      <c r="TQJ215" s="464"/>
      <c r="TQK215" s="464"/>
      <c r="TQL215" s="464"/>
      <c r="TQM215" s="464"/>
      <c r="TQN215" s="464"/>
      <c r="TQO215" s="464"/>
      <c r="TQP215" s="464"/>
      <c r="TQQ215" s="464"/>
      <c r="TQR215" s="464"/>
      <c r="TQS215" s="464"/>
      <c r="TQT215" s="464"/>
      <c r="TQU215" s="464"/>
      <c r="TQV215" s="464"/>
      <c r="TQW215" s="464"/>
      <c r="TQX215" s="464"/>
      <c r="TQY215" s="464"/>
      <c r="TQZ215" s="464"/>
      <c r="TRA215" s="464"/>
      <c r="TRB215" s="464"/>
      <c r="TRC215" s="464"/>
      <c r="TRD215" s="464"/>
      <c r="TRE215" s="464"/>
      <c r="TRF215" s="464"/>
      <c r="TRG215" s="464"/>
      <c r="TRH215" s="464"/>
      <c r="TRI215" s="464"/>
      <c r="TRJ215" s="464"/>
      <c r="TRK215" s="464"/>
      <c r="TRL215" s="464"/>
      <c r="TRM215" s="464"/>
      <c r="TRN215" s="464"/>
      <c r="TRO215" s="464"/>
      <c r="TRP215" s="464"/>
      <c r="TRQ215" s="464"/>
      <c r="TRR215" s="464"/>
      <c r="TRS215" s="464"/>
      <c r="TRT215" s="464"/>
      <c r="TRU215" s="464"/>
      <c r="TRV215" s="464"/>
      <c r="TRW215" s="464"/>
      <c r="TRX215" s="464"/>
      <c r="TRY215" s="464"/>
      <c r="TRZ215" s="464"/>
      <c r="TSA215" s="464"/>
      <c r="TSB215" s="464"/>
      <c r="TSC215" s="464"/>
      <c r="TSD215" s="464"/>
      <c r="TSE215" s="464"/>
      <c r="TSF215" s="464"/>
      <c r="TSG215" s="464"/>
      <c r="TSH215" s="464"/>
      <c r="TSI215" s="464"/>
      <c r="TSJ215" s="464"/>
      <c r="TSK215" s="464"/>
      <c r="TSL215" s="464"/>
      <c r="TSM215" s="464"/>
      <c r="TSN215" s="464"/>
      <c r="TSO215" s="464"/>
      <c r="TSP215" s="464"/>
      <c r="TSQ215" s="464"/>
      <c r="TSR215" s="464"/>
      <c r="TSS215" s="464"/>
      <c r="TST215" s="464"/>
      <c r="TSU215" s="464"/>
      <c r="TSV215" s="464"/>
      <c r="TSW215" s="464"/>
      <c r="TSX215" s="464"/>
      <c r="TSY215" s="464"/>
      <c r="TSZ215" s="464"/>
      <c r="TTA215" s="464"/>
      <c r="TTB215" s="464"/>
      <c r="TTC215" s="464"/>
      <c r="TTD215" s="464"/>
      <c r="TTE215" s="464"/>
      <c r="TTF215" s="464"/>
      <c r="TTG215" s="464"/>
      <c r="TTH215" s="464"/>
      <c r="TTI215" s="464"/>
      <c r="TTJ215" s="464"/>
      <c r="TTK215" s="464"/>
      <c r="TTL215" s="464"/>
      <c r="TTM215" s="464"/>
      <c r="TTN215" s="464"/>
      <c r="TTO215" s="464"/>
      <c r="TTP215" s="464"/>
      <c r="TTQ215" s="464"/>
      <c r="TTR215" s="464"/>
      <c r="TTS215" s="464"/>
      <c r="TTT215" s="464"/>
      <c r="TTU215" s="464"/>
      <c r="TTV215" s="464"/>
      <c r="TTW215" s="464"/>
      <c r="TTX215" s="464"/>
      <c r="TTY215" s="464"/>
      <c r="TTZ215" s="464"/>
      <c r="TUA215" s="464"/>
      <c r="TUB215" s="464"/>
      <c r="TUC215" s="464"/>
      <c r="TUD215" s="464"/>
      <c r="TUE215" s="464"/>
      <c r="TUF215" s="464"/>
      <c r="TUG215" s="464"/>
      <c r="TUH215" s="464"/>
      <c r="TUI215" s="464"/>
      <c r="TUJ215" s="464"/>
      <c r="TUK215" s="464"/>
      <c r="TUL215" s="464"/>
      <c r="TUM215" s="464"/>
      <c r="TUN215" s="464"/>
      <c r="TUO215" s="464"/>
      <c r="TUP215" s="464"/>
      <c r="TUQ215" s="464"/>
      <c r="TUR215" s="464"/>
      <c r="TUS215" s="464"/>
      <c r="TUT215" s="464"/>
      <c r="TUU215" s="464"/>
      <c r="TUV215" s="464"/>
      <c r="TUW215" s="464"/>
      <c r="TUX215" s="464"/>
      <c r="TUY215" s="464"/>
      <c r="TUZ215" s="464"/>
      <c r="TVA215" s="464"/>
      <c r="TVB215" s="464"/>
      <c r="TVC215" s="464"/>
      <c r="TVD215" s="464"/>
      <c r="TVE215" s="464"/>
      <c r="TVF215" s="464"/>
      <c r="TVG215" s="464"/>
      <c r="TVH215" s="464"/>
      <c r="TVI215" s="464"/>
      <c r="TVJ215" s="464"/>
      <c r="TVK215" s="464"/>
      <c r="TVL215" s="464"/>
      <c r="TVM215" s="464"/>
      <c r="TVN215" s="464"/>
      <c r="TVO215" s="464"/>
      <c r="TVP215" s="464"/>
      <c r="TVQ215" s="464"/>
      <c r="TVR215" s="464"/>
      <c r="TVS215" s="464"/>
      <c r="TVT215" s="464"/>
      <c r="TVU215" s="464"/>
      <c r="TVV215" s="464"/>
      <c r="TVW215" s="464"/>
      <c r="TVX215" s="464"/>
      <c r="TVY215" s="464"/>
      <c r="TVZ215" s="464"/>
      <c r="TWA215" s="464"/>
      <c r="TWB215" s="464"/>
      <c r="TWC215" s="464"/>
      <c r="TWD215" s="464"/>
      <c r="TWE215" s="464"/>
      <c r="TWF215" s="464"/>
      <c r="TWG215" s="464"/>
      <c r="TWH215" s="464"/>
      <c r="TWI215" s="464"/>
      <c r="TWJ215" s="464"/>
      <c r="TWK215" s="464"/>
      <c r="TWL215" s="464"/>
      <c r="TWM215" s="464"/>
      <c r="TWN215" s="464"/>
      <c r="TWO215" s="464"/>
      <c r="TWP215" s="464"/>
      <c r="TWQ215" s="464"/>
      <c r="TWR215" s="464"/>
      <c r="TWS215" s="464"/>
      <c r="TWT215" s="464"/>
      <c r="TWU215" s="464"/>
      <c r="TWV215" s="464"/>
      <c r="TWW215" s="464"/>
      <c r="TWX215" s="464"/>
      <c r="TWY215" s="464"/>
      <c r="TWZ215" s="464"/>
      <c r="TXA215" s="464"/>
      <c r="TXB215" s="464"/>
      <c r="TXC215" s="464"/>
      <c r="TXD215" s="464"/>
      <c r="TXE215" s="464"/>
      <c r="TXF215" s="464"/>
      <c r="TXG215" s="464"/>
      <c r="TXH215" s="464"/>
      <c r="TXI215" s="464"/>
      <c r="TXJ215" s="464"/>
      <c r="TXK215" s="464"/>
      <c r="TXL215" s="464"/>
      <c r="TXM215" s="464"/>
      <c r="TXN215" s="464"/>
      <c r="TXO215" s="464"/>
      <c r="TXP215" s="464"/>
      <c r="TXQ215" s="464"/>
      <c r="TXR215" s="464"/>
      <c r="TXS215" s="464"/>
      <c r="TXT215" s="464"/>
      <c r="TXU215" s="464"/>
      <c r="TXV215" s="464"/>
      <c r="TXW215" s="464"/>
      <c r="TXX215" s="464"/>
      <c r="TXY215" s="464"/>
      <c r="TXZ215" s="464"/>
      <c r="TYA215" s="464"/>
      <c r="TYB215" s="464"/>
      <c r="TYC215" s="464"/>
      <c r="TYD215" s="464"/>
      <c r="TYE215" s="464"/>
      <c r="TYF215" s="464"/>
      <c r="TYG215" s="464"/>
      <c r="TYH215" s="464"/>
      <c r="TYI215" s="464"/>
      <c r="TYJ215" s="464"/>
      <c r="TYK215" s="464"/>
      <c r="TYL215" s="464"/>
      <c r="TYM215" s="464"/>
      <c r="TYN215" s="464"/>
      <c r="TYO215" s="464"/>
      <c r="TYP215" s="464"/>
      <c r="TYQ215" s="464"/>
      <c r="TYR215" s="464"/>
      <c r="TYS215" s="464"/>
      <c r="TYT215" s="464"/>
      <c r="TYU215" s="464"/>
      <c r="TYV215" s="464"/>
      <c r="TYW215" s="464"/>
      <c r="TYX215" s="464"/>
      <c r="TYY215" s="464"/>
      <c r="TYZ215" s="464"/>
      <c r="TZA215" s="464"/>
      <c r="TZB215" s="464"/>
      <c r="TZC215" s="464"/>
      <c r="TZD215" s="464"/>
      <c r="TZE215" s="464"/>
      <c r="TZF215" s="464"/>
      <c r="TZG215" s="464"/>
      <c r="TZH215" s="464"/>
      <c r="TZI215" s="464"/>
      <c r="TZJ215" s="464"/>
      <c r="TZK215" s="464"/>
      <c r="TZL215" s="464"/>
      <c r="TZM215" s="464"/>
      <c r="TZN215" s="464"/>
      <c r="TZO215" s="464"/>
      <c r="TZP215" s="464"/>
      <c r="TZQ215" s="464"/>
      <c r="TZR215" s="464"/>
      <c r="TZS215" s="464"/>
      <c r="TZT215" s="464"/>
      <c r="TZU215" s="464"/>
      <c r="TZV215" s="464"/>
      <c r="TZW215" s="464"/>
      <c r="TZX215" s="464"/>
      <c r="TZY215" s="464"/>
      <c r="TZZ215" s="464"/>
      <c r="UAA215" s="464"/>
      <c r="UAB215" s="464"/>
      <c r="UAC215" s="464"/>
      <c r="UAD215" s="464"/>
      <c r="UAE215" s="464"/>
      <c r="UAF215" s="464"/>
      <c r="UAG215" s="464"/>
      <c r="UAH215" s="464"/>
      <c r="UAI215" s="464"/>
      <c r="UAJ215" s="464"/>
      <c r="UAK215" s="464"/>
      <c r="UAL215" s="464"/>
      <c r="UAM215" s="464"/>
      <c r="UAN215" s="464"/>
      <c r="UAO215" s="464"/>
      <c r="UAP215" s="464"/>
      <c r="UAQ215" s="464"/>
      <c r="UAR215" s="464"/>
      <c r="UAS215" s="464"/>
      <c r="UAT215" s="464"/>
      <c r="UAU215" s="464"/>
      <c r="UAV215" s="464"/>
      <c r="UAW215" s="464"/>
      <c r="UAX215" s="464"/>
      <c r="UAY215" s="464"/>
      <c r="UAZ215" s="464"/>
      <c r="UBA215" s="464"/>
      <c r="UBB215" s="464"/>
      <c r="UBC215" s="464"/>
      <c r="UBD215" s="464"/>
      <c r="UBE215" s="464"/>
      <c r="UBF215" s="464"/>
      <c r="UBG215" s="464"/>
      <c r="UBH215" s="464"/>
      <c r="UBI215" s="464"/>
      <c r="UBJ215" s="464"/>
      <c r="UBK215" s="464"/>
      <c r="UBL215" s="464"/>
      <c r="UBM215" s="464"/>
      <c r="UBN215" s="464"/>
      <c r="UBO215" s="464"/>
      <c r="UBP215" s="464"/>
      <c r="UBQ215" s="464"/>
      <c r="UBR215" s="464"/>
      <c r="UBS215" s="464"/>
      <c r="UBT215" s="464"/>
      <c r="UBU215" s="464"/>
      <c r="UBV215" s="464"/>
      <c r="UBW215" s="464"/>
      <c r="UBX215" s="464"/>
      <c r="UBY215" s="464"/>
      <c r="UBZ215" s="464"/>
      <c r="UCA215" s="464"/>
      <c r="UCB215" s="464"/>
      <c r="UCC215" s="464"/>
      <c r="UCD215" s="464"/>
      <c r="UCE215" s="464"/>
      <c r="UCF215" s="464"/>
      <c r="UCG215" s="464"/>
      <c r="UCH215" s="464"/>
      <c r="UCI215" s="464"/>
      <c r="UCJ215" s="464"/>
      <c r="UCK215" s="464"/>
      <c r="UCL215" s="464"/>
      <c r="UCM215" s="464"/>
      <c r="UCN215" s="464"/>
      <c r="UCO215" s="464"/>
      <c r="UCP215" s="464"/>
      <c r="UCQ215" s="464"/>
      <c r="UCR215" s="464"/>
      <c r="UCS215" s="464"/>
      <c r="UCT215" s="464"/>
      <c r="UCU215" s="464"/>
      <c r="UCV215" s="464"/>
      <c r="UCW215" s="464"/>
      <c r="UCX215" s="464"/>
      <c r="UCY215" s="464"/>
      <c r="UCZ215" s="464"/>
      <c r="UDA215" s="464"/>
      <c r="UDB215" s="464"/>
      <c r="UDC215" s="464"/>
      <c r="UDD215" s="464"/>
      <c r="UDE215" s="464"/>
      <c r="UDF215" s="464"/>
      <c r="UDG215" s="464"/>
      <c r="UDH215" s="464"/>
      <c r="UDI215" s="464"/>
      <c r="UDJ215" s="464"/>
      <c r="UDK215" s="464"/>
      <c r="UDL215" s="464"/>
      <c r="UDM215" s="464"/>
      <c r="UDN215" s="464"/>
      <c r="UDO215" s="464"/>
      <c r="UDP215" s="464"/>
      <c r="UDQ215" s="464"/>
      <c r="UDR215" s="464"/>
      <c r="UDS215" s="464"/>
      <c r="UDT215" s="464"/>
      <c r="UDU215" s="464"/>
      <c r="UDV215" s="464"/>
      <c r="UDW215" s="464"/>
      <c r="UDX215" s="464"/>
      <c r="UDY215" s="464"/>
      <c r="UDZ215" s="464"/>
      <c r="UEA215" s="464"/>
      <c r="UEB215" s="464"/>
      <c r="UEC215" s="464"/>
      <c r="UED215" s="464"/>
      <c r="UEE215" s="464"/>
      <c r="UEF215" s="464"/>
      <c r="UEG215" s="464"/>
      <c r="UEH215" s="464"/>
      <c r="UEI215" s="464"/>
      <c r="UEJ215" s="464"/>
      <c r="UEK215" s="464"/>
      <c r="UEL215" s="464"/>
      <c r="UEM215" s="464"/>
      <c r="UEN215" s="464"/>
      <c r="UEO215" s="464"/>
      <c r="UEP215" s="464"/>
      <c r="UEQ215" s="464"/>
      <c r="UER215" s="464"/>
      <c r="UES215" s="464"/>
      <c r="UET215" s="464"/>
      <c r="UEU215" s="464"/>
      <c r="UEV215" s="464"/>
      <c r="UEW215" s="464"/>
      <c r="UEX215" s="464"/>
      <c r="UEY215" s="464"/>
      <c r="UEZ215" s="464"/>
      <c r="UFA215" s="464"/>
      <c r="UFB215" s="464"/>
      <c r="UFC215" s="464"/>
      <c r="UFD215" s="464"/>
      <c r="UFE215" s="464"/>
      <c r="UFF215" s="464"/>
      <c r="UFG215" s="464"/>
      <c r="UFH215" s="464"/>
      <c r="UFI215" s="464"/>
      <c r="UFJ215" s="464"/>
      <c r="UFK215" s="464"/>
      <c r="UFL215" s="464"/>
      <c r="UFM215" s="464"/>
      <c r="UFN215" s="464"/>
      <c r="UFO215" s="464"/>
      <c r="UFP215" s="464"/>
      <c r="UFQ215" s="464"/>
      <c r="UFR215" s="464"/>
      <c r="UFS215" s="464"/>
      <c r="UFT215" s="464"/>
      <c r="UFU215" s="464"/>
      <c r="UFV215" s="464"/>
      <c r="UFW215" s="464"/>
      <c r="UFX215" s="464"/>
      <c r="UFY215" s="464"/>
      <c r="UFZ215" s="464"/>
      <c r="UGA215" s="464"/>
      <c r="UGB215" s="464"/>
      <c r="UGC215" s="464"/>
      <c r="UGD215" s="464"/>
      <c r="UGE215" s="464"/>
      <c r="UGF215" s="464"/>
      <c r="UGG215" s="464"/>
      <c r="UGH215" s="464"/>
      <c r="UGI215" s="464"/>
      <c r="UGJ215" s="464"/>
      <c r="UGK215" s="464"/>
      <c r="UGL215" s="464"/>
      <c r="UGM215" s="464"/>
      <c r="UGN215" s="464"/>
      <c r="UGO215" s="464"/>
      <c r="UGP215" s="464"/>
      <c r="UGQ215" s="464"/>
      <c r="UGR215" s="464"/>
      <c r="UGS215" s="464"/>
      <c r="UGT215" s="464"/>
      <c r="UGU215" s="464"/>
      <c r="UGV215" s="464"/>
      <c r="UGW215" s="464"/>
      <c r="UGX215" s="464"/>
      <c r="UGY215" s="464"/>
      <c r="UGZ215" s="464"/>
      <c r="UHA215" s="464"/>
      <c r="UHB215" s="464"/>
      <c r="UHC215" s="464"/>
      <c r="UHD215" s="464"/>
      <c r="UHE215" s="464"/>
      <c r="UHF215" s="464"/>
      <c r="UHG215" s="464"/>
      <c r="UHH215" s="464"/>
      <c r="UHI215" s="464"/>
      <c r="UHJ215" s="464"/>
      <c r="UHK215" s="464"/>
      <c r="UHL215" s="464"/>
      <c r="UHM215" s="464"/>
      <c r="UHN215" s="464"/>
      <c r="UHO215" s="464"/>
      <c r="UHP215" s="464"/>
      <c r="UHQ215" s="464"/>
      <c r="UHR215" s="464"/>
      <c r="UHS215" s="464"/>
      <c r="UHT215" s="464"/>
      <c r="UHU215" s="464"/>
      <c r="UHV215" s="464"/>
      <c r="UHW215" s="464"/>
      <c r="UHX215" s="464"/>
      <c r="UHY215" s="464"/>
      <c r="UHZ215" s="464"/>
      <c r="UIA215" s="464"/>
      <c r="UIB215" s="464"/>
      <c r="UIC215" s="464"/>
      <c r="UID215" s="464"/>
      <c r="UIE215" s="464"/>
      <c r="UIF215" s="464"/>
      <c r="UIG215" s="464"/>
      <c r="UIH215" s="464"/>
      <c r="UII215" s="464"/>
      <c r="UIJ215" s="464"/>
      <c r="UIK215" s="464"/>
      <c r="UIL215" s="464"/>
      <c r="UIM215" s="464"/>
      <c r="UIN215" s="464"/>
      <c r="UIO215" s="464"/>
      <c r="UIP215" s="464"/>
      <c r="UIQ215" s="464"/>
      <c r="UIR215" s="464"/>
      <c r="UIS215" s="464"/>
      <c r="UIT215" s="464"/>
      <c r="UIU215" s="464"/>
      <c r="UIV215" s="464"/>
      <c r="UIW215" s="464"/>
      <c r="UIX215" s="464"/>
      <c r="UIY215" s="464"/>
      <c r="UIZ215" s="464"/>
      <c r="UJA215" s="464"/>
      <c r="UJB215" s="464"/>
      <c r="UJC215" s="464"/>
      <c r="UJD215" s="464"/>
      <c r="UJE215" s="464"/>
      <c r="UJF215" s="464"/>
      <c r="UJG215" s="464"/>
      <c r="UJH215" s="464"/>
      <c r="UJI215" s="464"/>
      <c r="UJJ215" s="464"/>
      <c r="UJK215" s="464"/>
      <c r="UJL215" s="464"/>
      <c r="UJM215" s="464"/>
      <c r="UJN215" s="464"/>
      <c r="UJO215" s="464"/>
      <c r="UJP215" s="464"/>
      <c r="UJQ215" s="464"/>
      <c r="UJR215" s="464"/>
      <c r="UJS215" s="464"/>
      <c r="UJT215" s="464"/>
      <c r="UJU215" s="464"/>
      <c r="UJV215" s="464"/>
      <c r="UJW215" s="464"/>
      <c r="UJX215" s="464"/>
      <c r="UJY215" s="464"/>
      <c r="UJZ215" s="464"/>
      <c r="UKA215" s="464"/>
      <c r="UKB215" s="464"/>
      <c r="UKC215" s="464"/>
      <c r="UKD215" s="464"/>
      <c r="UKE215" s="464"/>
      <c r="UKF215" s="464"/>
      <c r="UKG215" s="464"/>
      <c r="UKH215" s="464"/>
      <c r="UKI215" s="464"/>
      <c r="UKJ215" s="464"/>
      <c r="UKK215" s="464"/>
      <c r="UKL215" s="464"/>
      <c r="UKM215" s="464"/>
      <c r="UKN215" s="464"/>
      <c r="UKO215" s="464"/>
      <c r="UKP215" s="464"/>
      <c r="UKQ215" s="464"/>
      <c r="UKR215" s="464"/>
      <c r="UKS215" s="464"/>
      <c r="UKT215" s="464"/>
      <c r="UKU215" s="464"/>
      <c r="UKV215" s="464"/>
      <c r="UKW215" s="464"/>
      <c r="UKX215" s="464"/>
      <c r="UKY215" s="464"/>
      <c r="UKZ215" s="464"/>
      <c r="ULA215" s="464"/>
      <c r="ULB215" s="464"/>
      <c r="ULC215" s="464"/>
      <c r="ULD215" s="464"/>
      <c r="ULE215" s="464"/>
      <c r="ULF215" s="464"/>
      <c r="ULG215" s="464"/>
      <c r="ULH215" s="464"/>
      <c r="ULI215" s="464"/>
      <c r="ULJ215" s="464"/>
      <c r="ULK215" s="464"/>
      <c r="ULL215" s="464"/>
      <c r="ULM215" s="464"/>
      <c r="ULN215" s="464"/>
      <c r="ULO215" s="464"/>
      <c r="ULP215" s="464"/>
      <c r="ULQ215" s="464"/>
      <c r="ULR215" s="464"/>
      <c r="ULS215" s="464"/>
      <c r="ULT215" s="464"/>
      <c r="ULU215" s="464"/>
      <c r="ULV215" s="464"/>
      <c r="ULW215" s="464"/>
      <c r="ULX215" s="464"/>
      <c r="ULY215" s="464"/>
      <c r="ULZ215" s="464"/>
      <c r="UMA215" s="464"/>
      <c r="UMB215" s="464"/>
      <c r="UMC215" s="464"/>
      <c r="UMD215" s="464"/>
      <c r="UME215" s="464"/>
      <c r="UMF215" s="464"/>
      <c r="UMG215" s="464"/>
      <c r="UMH215" s="464"/>
      <c r="UMI215" s="464"/>
      <c r="UMJ215" s="464"/>
      <c r="UMK215" s="464"/>
      <c r="UML215" s="464"/>
      <c r="UMM215" s="464"/>
      <c r="UMN215" s="464"/>
      <c r="UMO215" s="464"/>
      <c r="UMP215" s="464"/>
      <c r="UMQ215" s="464"/>
      <c r="UMR215" s="464"/>
      <c r="UMS215" s="464"/>
      <c r="UMT215" s="464"/>
      <c r="UMU215" s="464"/>
      <c r="UMV215" s="464"/>
      <c r="UMW215" s="464"/>
      <c r="UMX215" s="464"/>
      <c r="UMY215" s="464"/>
      <c r="UMZ215" s="464"/>
      <c r="UNA215" s="464"/>
      <c r="UNB215" s="464"/>
      <c r="UNC215" s="464"/>
      <c r="UND215" s="464"/>
      <c r="UNE215" s="464"/>
      <c r="UNF215" s="464"/>
      <c r="UNG215" s="464"/>
      <c r="UNH215" s="464"/>
      <c r="UNI215" s="464"/>
      <c r="UNJ215" s="464"/>
      <c r="UNK215" s="464"/>
      <c r="UNL215" s="464"/>
      <c r="UNM215" s="464"/>
      <c r="UNN215" s="464"/>
      <c r="UNO215" s="464"/>
      <c r="UNP215" s="464"/>
      <c r="UNQ215" s="464"/>
      <c r="UNR215" s="464"/>
      <c r="UNS215" s="464"/>
      <c r="UNT215" s="464"/>
      <c r="UNU215" s="464"/>
      <c r="UNV215" s="464"/>
      <c r="UNW215" s="464"/>
      <c r="UNX215" s="464"/>
      <c r="UNY215" s="464"/>
      <c r="UNZ215" s="464"/>
      <c r="UOA215" s="464"/>
      <c r="UOB215" s="464"/>
      <c r="UOC215" s="464"/>
      <c r="UOD215" s="464"/>
      <c r="UOE215" s="464"/>
      <c r="UOF215" s="464"/>
      <c r="UOG215" s="464"/>
      <c r="UOH215" s="464"/>
      <c r="UOI215" s="464"/>
      <c r="UOJ215" s="464"/>
      <c r="UOK215" s="464"/>
      <c r="UOL215" s="464"/>
      <c r="UOM215" s="464"/>
      <c r="UON215" s="464"/>
      <c r="UOO215" s="464"/>
      <c r="UOP215" s="464"/>
      <c r="UOQ215" s="464"/>
      <c r="UOR215" s="464"/>
      <c r="UOS215" s="464"/>
      <c r="UOT215" s="464"/>
      <c r="UOU215" s="464"/>
      <c r="UOV215" s="464"/>
      <c r="UOW215" s="464"/>
      <c r="UOX215" s="464"/>
      <c r="UOY215" s="464"/>
      <c r="UOZ215" s="464"/>
      <c r="UPA215" s="464"/>
      <c r="UPB215" s="464"/>
      <c r="UPC215" s="464"/>
      <c r="UPD215" s="464"/>
      <c r="UPE215" s="464"/>
      <c r="UPF215" s="464"/>
      <c r="UPG215" s="464"/>
      <c r="UPH215" s="464"/>
      <c r="UPI215" s="464"/>
      <c r="UPJ215" s="464"/>
      <c r="UPK215" s="464"/>
      <c r="UPL215" s="464"/>
      <c r="UPM215" s="464"/>
      <c r="UPN215" s="464"/>
      <c r="UPO215" s="464"/>
      <c r="UPP215" s="464"/>
      <c r="UPQ215" s="464"/>
      <c r="UPR215" s="464"/>
      <c r="UPS215" s="464"/>
      <c r="UPT215" s="464"/>
      <c r="UPU215" s="464"/>
      <c r="UPV215" s="464"/>
      <c r="UPW215" s="464"/>
      <c r="UPX215" s="464"/>
      <c r="UPY215" s="464"/>
      <c r="UPZ215" s="464"/>
      <c r="UQA215" s="464"/>
      <c r="UQB215" s="464"/>
      <c r="UQC215" s="464"/>
      <c r="UQD215" s="464"/>
      <c r="UQE215" s="464"/>
      <c r="UQF215" s="464"/>
      <c r="UQG215" s="464"/>
      <c r="UQH215" s="464"/>
      <c r="UQI215" s="464"/>
      <c r="UQJ215" s="464"/>
      <c r="UQK215" s="464"/>
      <c r="UQL215" s="464"/>
      <c r="UQM215" s="464"/>
      <c r="UQN215" s="464"/>
      <c r="UQO215" s="464"/>
      <c r="UQP215" s="464"/>
      <c r="UQQ215" s="464"/>
      <c r="UQR215" s="464"/>
      <c r="UQS215" s="464"/>
      <c r="UQT215" s="464"/>
      <c r="UQU215" s="464"/>
      <c r="UQV215" s="464"/>
      <c r="UQW215" s="464"/>
      <c r="UQX215" s="464"/>
      <c r="UQY215" s="464"/>
      <c r="UQZ215" s="464"/>
      <c r="URA215" s="464"/>
      <c r="URB215" s="464"/>
      <c r="URC215" s="464"/>
      <c r="URD215" s="464"/>
      <c r="URE215" s="464"/>
      <c r="URF215" s="464"/>
      <c r="URG215" s="464"/>
      <c r="URH215" s="464"/>
      <c r="URI215" s="464"/>
      <c r="URJ215" s="464"/>
      <c r="URK215" s="464"/>
      <c r="URL215" s="464"/>
      <c r="URM215" s="464"/>
      <c r="URN215" s="464"/>
      <c r="URO215" s="464"/>
      <c r="URP215" s="464"/>
      <c r="URQ215" s="464"/>
      <c r="URR215" s="464"/>
      <c r="URS215" s="464"/>
      <c r="URT215" s="464"/>
      <c r="URU215" s="464"/>
      <c r="URV215" s="464"/>
      <c r="URW215" s="464"/>
      <c r="URX215" s="464"/>
      <c r="URY215" s="464"/>
      <c r="URZ215" s="464"/>
      <c r="USA215" s="464"/>
      <c r="USB215" s="464"/>
      <c r="USC215" s="464"/>
      <c r="USD215" s="464"/>
      <c r="USE215" s="464"/>
      <c r="USF215" s="464"/>
      <c r="USG215" s="464"/>
      <c r="USH215" s="464"/>
      <c r="USI215" s="464"/>
      <c r="USJ215" s="464"/>
      <c r="USK215" s="464"/>
      <c r="USL215" s="464"/>
      <c r="USM215" s="464"/>
      <c r="USN215" s="464"/>
      <c r="USO215" s="464"/>
      <c r="USP215" s="464"/>
      <c r="USQ215" s="464"/>
      <c r="USR215" s="464"/>
      <c r="USS215" s="464"/>
      <c r="UST215" s="464"/>
      <c r="USU215" s="464"/>
      <c r="USV215" s="464"/>
      <c r="USW215" s="464"/>
      <c r="USX215" s="464"/>
      <c r="USY215" s="464"/>
      <c r="USZ215" s="464"/>
      <c r="UTA215" s="464"/>
      <c r="UTB215" s="464"/>
      <c r="UTC215" s="464"/>
      <c r="UTD215" s="464"/>
      <c r="UTE215" s="464"/>
      <c r="UTF215" s="464"/>
      <c r="UTG215" s="464"/>
      <c r="UTH215" s="464"/>
      <c r="UTI215" s="464"/>
      <c r="UTJ215" s="464"/>
      <c r="UTK215" s="464"/>
      <c r="UTL215" s="464"/>
      <c r="UTM215" s="464"/>
      <c r="UTN215" s="464"/>
      <c r="UTO215" s="464"/>
      <c r="UTP215" s="464"/>
      <c r="UTQ215" s="464"/>
      <c r="UTR215" s="464"/>
      <c r="UTS215" s="464"/>
      <c r="UTT215" s="464"/>
      <c r="UTU215" s="464"/>
      <c r="UTV215" s="464"/>
      <c r="UTW215" s="464"/>
      <c r="UTX215" s="464"/>
      <c r="UTY215" s="464"/>
      <c r="UTZ215" s="464"/>
      <c r="UUA215" s="464"/>
      <c r="UUB215" s="464"/>
      <c r="UUC215" s="464"/>
      <c r="UUD215" s="464"/>
      <c r="UUE215" s="464"/>
      <c r="UUF215" s="464"/>
      <c r="UUG215" s="464"/>
      <c r="UUH215" s="464"/>
      <c r="UUI215" s="464"/>
      <c r="UUJ215" s="464"/>
      <c r="UUK215" s="464"/>
      <c r="UUL215" s="464"/>
      <c r="UUM215" s="464"/>
      <c r="UUN215" s="464"/>
      <c r="UUO215" s="464"/>
      <c r="UUP215" s="464"/>
      <c r="UUQ215" s="464"/>
      <c r="UUR215" s="464"/>
      <c r="UUS215" s="464"/>
      <c r="UUT215" s="464"/>
      <c r="UUU215" s="464"/>
      <c r="UUV215" s="464"/>
      <c r="UUW215" s="464"/>
      <c r="UUX215" s="464"/>
      <c r="UUY215" s="464"/>
      <c r="UUZ215" s="464"/>
      <c r="UVA215" s="464"/>
      <c r="UVB215" s="464"/>
      <c r="UVC215" s="464"/>
      <c r="UVD215" s="464"/>
      <c r="UVE215" s="464"/>
      <c r="UVF215" s="464"/>
      <c r="UVG215" s="464"/>
      <c r="UVH215" s="464"/>
      <c r="UVI215" s="464"/>
      <c r="UVJ215" s="464"/>
      <c r="UVK215" s="464"/>
      <c r="UVL215" s="464"/>
      <c r="UVM215" s="464"/>
      <c r="UVN215" s="464"/>
      <c r="UVO215" s="464"/>
      <c r="UVP215" s="464"/>
      <c r="UVQ215" s="464"/>
      <c r="UVR215" s="464"/>
      <c r="UVS215" s="464"/>
      <c r="UVT215" s="464"/>
      <c r="UVU215" s="464"/>
      <c r="UVV215" s="464"/>
      <c r="UVW215" s="464"/>
      <c r="UVX215" s="464"/>
      <c r="UVY215" s="464"/>
      <c r="UVZ215" s="464"/>
      <c r="UWA215" s="464"/>
      <c r="UWB215" s="464"/>
      <c r="UWC215" s="464"/>
      <c r="UWD215" s="464"/>
      <c r="UWE215" s="464"/>
      <c r="UWF215" s="464"/>
      <c r="UWG215" s="464"/>
      <c r="UWH215" s="464"/>
      <c r="UWI215" s="464"/>
      <c r="UWJ215" s="464"/>
      <c r="UWK215" s="464"/>
      <c r="UWL215" s="464"/>
      <c r="UWM215" s="464"/>
      <c r="UWN215" s="464"/>
      <c r="UWO215" s="464"/>
      <c r="UWP215" s="464"/>
      <c r="UWQ215" s="464"/>
      <c r="UWR215" s="464"/>
      <c r="UWS215" s="464"/>
      <c r="UWT215" s="464"/>
      <c r="UWU215" s="464"/>
      <c r="UWV215" s="464"/>
      <c r="UWW215" s="464"/>
      <c r="UWX215" s="464"/>
      <c r="UWY215" s="464"/>
      <c r="UWZ215" s="464"/>
      <c r="UXA215" s="464"/>
      <c r="UXB215" s="464"/>
      <c r="UXC215" s="464"/>
      <c r="UXD215" s="464"/>
      <c r="UXE215" s="464"/>
      <c r="UXF215" s="464"/>
      <c r="UXG215" s="464"/>
      <c r="UXH215" s="464"/>
      <c r="UXI215" s="464"/>
      <c r="UXJ215" s="464"/>
      <c r="UXK215" s="464"/>
      <c r="UXL215" s="464"/>
      <c r="UXM215" s="464"/>
      <c r="UXN215" s="464"/>
      <c r="UXO215" s="464"/>
      <c r="UXP215" s="464"/>
      <c r="UXQ215" s="464"/>
      <c r="UXR215" s="464"/>
      <c r="UXS215" s="464"/>
      <c r="UXT215" s="464"/>
      <c r="UXU215" s="464"/>
      <c r="UXV215" s="464"/>
      <c r="UXW215" s="464"/>
      <c r="UXX215" s="464"/>
      <c r="UXY215" s="464"/>
      <c r="UXZ215" s="464"/>
      <c r="UYA215" s="464"/>
      <c r="UYB215" s="464"/>
      <c r="UYC215" s="464"/>
      <c r="UYD215" s="464"/>
      <c r="UYE215" s="464"/>
      <c r="UYF215" s="464"/>
      <c r="UYG215" s="464"/>
      <c r="UYH215" s="464"/>
      <c r="UYI215" s="464"/>
      <c r="UYJ215" s="464"/>
      <c r="UYK215" s="464"/>
      <c r="UYL215" s="464"/>
      <c r="UYM215" s="464"/>
      <c r="UYN215" s="464"/>
      <c r="UYO215" s="464"/>
      <c r="UYP215" s="464"/>
      <c r="UYQ215" s="464"/>
      <c r="UYR215" s="464"/>
      <c r="UYS215" s="464"/>
      <c r="UYT215" s="464"/>
      <c r="UYU215" s="464"/>
      <c r="UYV215" s="464"/>
      <c r="UYW215" s="464"/>
      <c r="UYX215" s="464"/>
      <c r="UYY215" s="464"/>
      <c r="UYZ215" s="464"/>
      <c r="UZA215" s="464"/>
      <c r="UZB215" s="464"/>
      <c r="UZC215" s="464"/>
      <c r="UZD215" s="464"/>
      <c r="UZE215" s="464"/>
      <c r="UZF215" s="464"/>
      <c r="UZG215" s="464"/>
      <c r="UZH215" s="464"/>
      <c r="UZI215" s="464"/>
      <c r="UZJ215" s="464"/>
      <c r="UZK215" s="464"/>
      <c r="UZL215" s="464"/>
      <c r="UZM215" s="464"/>
      <c r="UZN215" s="464"/>
      <c r="UZO215" s="464"/>
      <c r="UZP215" s="464"/>
      <c r="UZQ215" s="464"/>
      <c r="UZR215" s="464"/>
      <c r="UZS215" s="464"/>
      <c r="UZT215" s="464"/>
      <c r="UZU215" s="464"/>
      <c r="UZV215" s="464"/>
      <c r="UZW215" s="464"/>
      <c r="UZX215" s="464"/>
      <c r="UZY215" s="464"/>
      <c r="UZZ215" s="464"/>
      <c r="VAA215" s="464"/>
      <c r="VAB215" s="464"/>
      <c r="VAC215" s="464"/>
      <c r="VAD215" s="464"/>
      <c r="VAE215" s="464"/>
      <c r="VAF215" s="464"/>
      <c r="VAG215" s="464"/>
      <c r="VAH215" s="464"/>
      <c r="VAI215" s="464"/>
      <c r="VAJ215" s="464"/>
      <c r="VAK215" s="464"/>
      <c r="VAL215" s="464"/>
      <c r="VAM215" s="464"/>
      <c r="VAN215" s="464"/>
      <c r="VAO215" s="464"/>
      <c r="VAP215" s="464"/>
      <c r="VAQ215" s="464"/>
      <c r="VAR215" s="464"/>
      <c r="VAS215" s="464"/>
      <c r="VAT215" s="464"/>
      <c r="VAU215" s="464"/>
      <c r="VAV215" s="464"/>
      <c r="VAW215" s="464"/>
      <c r="VAX215" s="464"/>
      <c r="VAY215" s="464"/>
      <c r="VAZ215" s="464"/>
      <c r="VBA215" s="464"/>
      <c r="VBB215" s="464"/>
      <c r="VBC215" s="464"/>
      <c r="VBD215" s="464"/>
      <c r="VBE215" s="464"/>
      <c r="VBF215" s="464"/>
      <c r="VBG215" s="464"/>
      <c r="VBH215" s="464"/>
      <c r="VBI215" s="464"/>
      <c r="VBJ215" s="464"/>
      <c r="VBK215" s="464"/>
      <c r="VBL215" s="464"/>
      <c r="VBM215" s="464"/>
      <c r="VBN215" s="464"/>
      <c r="VBO215" s="464"/>
      <c r="VBP215" s="464"/>
      <c r="VBQ215" s="464"/>
      <c r="VBR215" s="464"/>
      <c r="VBS215" s="464"/>
      <c r="VBT215" s="464"/>
      <c r="VBU215" s="464"/>
      <c r="VBV215" s="464"/>
      <c r="VBW215" s="464"/>
      <c r="VBX215" s="464"/>
      <c r="VBY215" s="464"/>
      <c r="VBZ215" s="464"/>
      <c r="VCA215" s="464"/>
      <c r="VCB215" s="464"/>
      <c r="VCC215" s="464"/>
      <c r="VCD215" s="464"/>
      <c r="VCE215" s="464"/>
      <c r="VCF215" s="464"/>
      <c r="VCG215" s="464"/>
      <c r="VCH215" s="464"/>
      <c r="VCI215" s="464"/>
      <c r="VCJ215" s="464"/>
      <c r="VCK215" s="464"/>
      <c r="VCL215" s="464"/>
      <c r="VCM215" s="464"/>
      <c r="VCN215" s="464"/>
      <c r="VCO215" s="464"/>
      <c r="VCP215" s="464"/>
      <c r="VCQ215" s="464"/>
      <c r="VCR215" s="464"/>
      <c r="VCS215" s="464"/>
      <c r="VCT215" s="464"/>
      <c r="VCU215" s="464"/>
      <c r="VCV215" s="464"/>
      <c r="VCW215" s="464"/>
      <c r="VCX215" s="464"/>
      <c r="VCY215" s="464"/>
      <c r="VCZ215" s="464"/>
      <c r="VDA215" s="464"/>
      <c r="VDB215" s="464"/>
      <c r="VDC215" s="464"/>
      <c r="VDD215" s="464"/>
      <c r="VDE215" s="464"/>
      <c r="VDF215" s="464"/>
      <c r="VDG215" s="464"/>
      <c r="VDH215" s="464"/>
      <c r="VDI215" s="464"/>
      <c r="VDJ215" s="464"/>
      <c r="VDK215" s="464"/>
      <c r="VDL215" s="464"/>
      <c r="VDM215" s="464"/>
      <c r="VDN215" s="464"/>
      <c r="VDO215" s="464"/>
      <c r="VDP215" s="464"/>
      <c r="VDQ215" s="464"/>
      <c r="VDR215" s="464"/>
      <c r="VDS215" s="464"/>
      <c r="VDT215" s="464"/>
      <c r="VDU215" s="464"/>
      <c r="VDV215" s="464"/>
      <c r="VDW215" s="464"/>
      <c r="VDX215" s="464"/>
      <c r="VDY215" s="464"/>
      <c r="VDZ215" s="464"/>
      <c r="VEA215" s="464"/>
      <c r="VEB215" s="464"/>
      <c r="VEC215" s="464"/>
      <c r="VED215" s="464"/>
      <c r="VEE215" s="464"/>
      <c r="VEF215" s="464"/>
      <c r="VEG215" s="464"/>
      <c r="VEH215" s="464"/>
      <c r="VEI215" s="464"/>
      <c r="VEJ215" s="464"/>
      <c r="VEK215" s="464"/>
      <c r="VEL215" s="464"/>
      <c r="VEM215" s="464"/>
      <c r="VEN215" s="464"/>
      <c r="VEO215" s="464"/>
      <c r="VEP215" s="464"/>
      <c r="VEQ215" s="464"/>
      <c r="VER215" s="464"/>
      <c r="VES215" s="464"/>
      <c r="VET215" s="464"/>
      <c r="VEU215" s="464"/>
      <c r="VEV215" s="464"/>
      <c r="VEW215" s="464"/>
      <c r="VEX215" s="464"/>
      <c r="VEY215" s="464"/>
      <c r="VEZ215" s="464"/>
      <c r="VFA215" s="464"/>
      <c r="VFB215" s="464"/>
      <c r="VFC215" s="464"/>
      <c r="VFD215" s="464"/>
      <c r="VFE215" s="464"/>
      <c r="VFF215" s="464"/>
      <c r="VFG215" s="464"/>
      <c r="VFH215" s="464"/>
      <c r="VFI215" s="464"/>
      <c r="VFJ215" s="464"/>
      <c r="VFK215" s="464"/>
      <c r="VFL215" s="464"/>
      <c r="VFM215" s="464"/>
      <c r="VFN215" s="464"/>
      <c r="VFO215" s="464"/>
      <c r="VFP215" s="464"/>
      <c r="VFQ215" s="464"/>
      <c r="VFR215" s="464"/>
      <c r="VFS215" s="464"/>
      <c r="VFT215" s="464"/>
      <c r="VFU215" s="464"/>
      <c r="VFV215" s="464"/>
      <c r="VFW215" s="464"/>
      <c r="VFX215" s="464"/>
      <c r="VFY215" s="464"/>
      <c r="VFZ215" s="464"/>
      <c r="VGA215" s="464"/>
      <c r="VGB215" s="464"/>
      <c r="VGC215" s="464"/>
      <c r="VGD215" s="464"/>
      <c r="VGE215" s="464"/>
      <c r="VGF215" s="464"/>
      <c r="VGG215" s="464"/>
      <c r="VGH215" s="464"/>
      <c r="VGI215" s="464"/>
      <c r="VGJ215" s="464"/>
      <c r="VGK215" s="464"/>
      <c r="VGL215" s="464"/>
      <c r="VGM215" s="464"/>
      <c r="VGN215" s="464"/>
      <c r="VGO215" s="464"/>
      <c r="VGP215" s="464"/>
      <c r="VGQ215" s="464"/>
      <c r="VGR215" s="464"/>
      <c r="VGS215" s="464"/>
      <c r="VGT215" s="464"/>
      <c r="VGU215" s="464"/>
      <c r="VGV215" s="464"/>
      <c r="VGW215" s="464"/>
      <c r="VGX215" s="464"/>
      <c r="VGY215" s="464"/>
      <c r="VGZ215" s="464"/>
      <c r="VHA215" s="464"/>
      <c r="VHB215" s="464"/>
      <c r="VHC215" s="464"/>
      <c r="VHD215" s="464"/>
      <c r="VHE215" s="464"/>
      <c r="VHF215" s="464"/>
      <c r="VHG215" s="464"/>
      <c r="VHH215" s="464"/>
      <c r="VHI215" s="464"/>
      <c r="VHJ215" s="464"/>
      <c r="VHK215" s="464"/>
      <c r="VHL215" s="464"/>
      <c r="VHM215" s="464"/>
      <c r="VHN215" s="464"/>
      <c r="VHO215" s="464"/>
      <c r="VHP215" s="464"/>
      <c r="VHQ215" s="464"/>
      <c r="VHR215" s="464"/>
      <c r="VHS215" s="464"/>
      <c r="VHT215" s="464"/>
      <c r="VHU215" s="464"/>
      <c r="VHV215" s="464"/>
      <c r="VHW215" s="464"/>
      <c r="VHX215" s="464"/>
      <c r="VHY215" s="464"/>
      <c r="VHZ215" s="464"/>
      <c r="VIA215" s="464"/>
      <c r="VIB215" s="464"/>
      <c r="VIC215" s="464"/>
      <c r="VID215" s="464"/>
      <c r="VIE215" s="464"/>
      <c r="VIF215" s="464"/>
      <c r="VIG215" s="464"/>
      <c r="VIH215" s="464"/>
      <c r="VII215" s="464"/>
      <c r="VIJ215" s="464"/>
      <c r="VIK215" s="464"/>
      <c r="VIL215" s="464"/>
      <c r="VIM215" s="464"/>
      <c r="VIN215" s="464"/>
      <c r="VIO215" s="464"/>
      <c r="VIP215" s="464"/>
      <c r="VIQ215" s="464"/>
      <c r="VIR215" s="464"/>
      <c r="VIS215" s="464"/>
      <c r="VIT215" s="464"/>
      <c r="VIU215" s="464"/>
      <c r="VIV215" s="464"/>
      <c r="VIW215" s="464"/>
      <c r="VIX215" s="464"/>
      <c r="VIY215" s="464"/>
      <c r="VIZ215" s="464"/>
      <c r="VJA215" s="464"/>
      <c r="VJB215" s="464"/>
      <c r="VJC215" s="464"/>
      <c r="VJD215" s="464"/>
      <c r="VJE215" s="464"/>
      <c r="VJF215" s="464"/>
      <c r="VJG215" s="464"/>
      <c r="VJH215" s="464"/>
      <c r="VJI215" s="464"/>
      <c r="VJJ215" s="464"/>
      <c r="VJK215" s="464"/>
      <c r="VJL215" s="464"/>
      <c r="VJM215" s="464"/>
      <c r="VJN215" s="464"/>
      <c r="VJO215" s="464"/>
      <c r="VJP215" s="464"/>
      <c r="VJQ215" s="464"/>
      <c r="VJR215" s="464"/>
      <c r="VJS215" s="464"/>
      <c r="VJT215" s="464"/>
      <c r="VJU215" s="464"/>
      <c r="VJV215" s="464"/>
      <c r="VJW215" s="464"/>
      <c r="VJX215" s="464"/>
      <c r="VJY215" s="464"/>
      <c r="VJZ215" s="464"/>
      <c r="VKA215" s="464"/>
      <c r="VKB215" s="464"/>
      <c r="VKC215" s="464"/>
      <c r="VKD215" s="464"/>
      <c r="VKE215" s="464"/>
      <c r="VKF215" s="464"/>
      <c r="VKG215" s="464"/>
      <c r="VKH215" s="464"/>
      <c r="VKI215" s="464"/>
      <c r="VKJ215" s="464"/>
      <c r="VKK215" s="464"/>
      <c r="VKL215" s="464"/>
      <c r="VKM215" s="464"/>
      <c r="VKN215" s="464"/>
      <c r="VKO215" s="464"/>
      <c r="VKP215" s="464"/>
      <c r="VKQ215" s="464"/>
      <c r="VKR215" s="464"/>
      <c r="VKS215" s="464"/>
      <c r="VKT215" s="464"/>
      <c r="VKU215" s="464"/>
      <c r="VKV215" s="464"/>
      <c r="VKW215" s="464"/>
      <c r="VKX215" s="464"/>
      <c r="VKY215" s="464"/>
      <c r="VKZ215" s="464"/>
      <c r="VLA215" s="464"/>
      <c r="VLB215" s="464"/>
      <c r="VLC215" s="464"/>
      <c r="VLD215" s="464"/>
      <c r="VLE215" s="464"/>
      <c r="VLF215" s="464"/>
      <c r="VLG215" s="464"/>
      <c r="VLH215" s="464"/>
      <c r="VLI215" s="464"/>
      <c r="VLJ215" s="464"/>
      <c r="VLK215" s="464"/>
      <c r="VLL215" s="464"/>
      <c r="VLM215" s="464"/>
      <c r="VLN215" s="464"/>
      <c r="VLO215" s="464"/>
      <c r="VLP215" s="464"/>
      <c r="VLQ215" s="464"/>
      <c r="VLR215" s="464"/>
      <c r="VLS215" s="464"/>
      <c r="VLT215" s="464"/>
      <c r="VLU215" s="464"/>
      <c r="VLV215" s="464"/>
      <c r="VLW215" s="464"/>
      <c r="VLX215" s="464"/>
      <c r="VLY215" s="464"/>
      <c r="VLZ215" s="464"/>
      <c r="VMA215" s="464"/>
      <c r="VMB215" s="464"/>
      <c r="VMC215" s="464"/>
      <c r="VMD215" s="464"/>
      <c r="VME215" s="464"/>
      <c r="VMF215" s="464"/>
      <c r="VMG215" s="464"/>
      <c r="VMH215" s="464"/>
      <c r="VMI215" s="464"/>
      <c r="VMJ215" s="464"/>
      <c r="VMK215" s="464"/>
      <c r="VML215" s="464"/>
      <c r="VMM215" s="464"/>
      <c r="VMN215" s="464"/>
      <c r="VMO215" s="464"/>
      <c r="VMP215" s="464"/>
      <c r="VMQ215" s="464"/>
      <c r="VMR215" s="464"/>
      <c r="VMS215" s="464"/>
      <c r="VMT215" s="464"/>
      <c r="VMU215" s="464"/>
      <c r="VMV215" s="464"/>
      <c r="VMW215" s="464"/>
      <c r="VMX215" s="464"/>
      <c r="VMY215" s="464"/>
      <c r="VMZ215" s="464"/>
      <c r="VNA215" s="464"/>
      <c r="VNB215" s="464"/>
      <c r="VNC215" s="464"/>
      <c r="VND215" s="464"/>
      <c r="VNE215" s="464"/>
      <c r="VNF215" s="464"/>
      <c r="VNG215" s="464"/>
      <c r="VNH215" s="464"/>
      <c r="VNI215" s="464"/>
      <c r="VNJ215" s="464"/>
      <c r="VNK215" s="464"/>
      <c r="VNL215" s="464"/>
      <c r="VNM215" s="464"/>
      <c r="VNN215" s="464"/>
      <c r="VNO215" s="464"/>
      <c r="VNP215" s="464"/>
      <c r="VNQ215" s="464"/>
      <c r="VNR215" s="464"/>
      <c r="VNS215" s="464"/>
      <c r="VNT215" s="464"/>
      <c r="VNU215" s="464"/>
      <c r="VNV215" s="464"/>
      <c r="VNW215" s="464"/>
      <c r="VNX215" s="464"/>
      <c r="VNY215" s="464"/>
      <c r="VNZ215" s="464"/>
      <c r="VOA215" s="464"/>
      <c r="VOB215" s="464"/>
      <c r="VOC215" s="464"/>
      <c r="VOD215" s="464"/>
      <c r="VOE215" s="464"/>
      <c r="VOF215" s="464"/>
      <c r="VOG215" s="464"/>
      <c r="VOH215" s="464"/>
      <c r="VOI215" s="464"/>
      <c r="VOJ215" s="464"/>
      <c r="VOK215" s="464"/>
      <c r="VOL215" s="464"/>
      <c r="VOM215" s="464"/>
      <c r="VON215" s="464"/>
      <c r="VOO215" s="464"/>
      <c r="VOP215" s="464"/>
      <c r="VOQ215" s="464"/>
      <c r="VOR215" s="464"/>
      <c r="VOS215" s="464"/>
      <c r="VOT215" s="464"/>
      <c r="VOU215" s="464"/>
      <c r="VOV215" s="464"/>
      <c r="VOW215" s="464"/>
      <c r="VOX215" s="464"/>
      <c r="VOY215" s="464"/>
      <c r="VOZ215" s="464"/>
      <c r="VPA215" s="464"/>
      <c r="VPB215" s="464"/>
      <c r="VPC215" s="464"/>
      <c r="VPD215" s="464"/>
      <c r="VPE215" s="464"/>
      <c r="VPF215" s="464"/>
      <c r="VPG215" s="464"/>
      <c r="VPH215" s="464"/>
      <c r="VPI215" s="464"/>
      <c r="VPJ215" s="464"/>
      <c r="VPK215" s="464"/>
      <c r="VPL215" s="464"/>
      <c r="VPM215" s="464"/>
      <c r="VPN215" s="464"/>
      <c r="VPO215" s="464"/>
      <c r="VPP215" s="464"/>
      <c r="VPQ215" s="464"/>
      <c r="VPR215" s="464"/>
      <c r="VPS215" s="464"/>
      <c r="VPT215" s="464"/>
      <c r="VPU215" s="464"/>
      <c r="VPV215" s="464"/>
      <c r="VPW215" s="464"/>
      <c r="VPX215" s="464"/>
      <c r="VPY215" s="464"/>
      <c r="VPZ215" s="464"/>
      <c r="VQA215" s="464"/>
      <c r="VQB215" s="464"/>
      <c r="VQC215" s="464"/>
      <c r="VQD215" s="464"/>
      <c r="VQE215" s="464"/>
      <c r="VQF215" s="464"/>
      <c r="VQG215" s="464"/>
      <c r="VQH215" s="464"/>
      <c r="VQI215" s="464"/>
      <c r="VQJ215" s="464"/>
      <c r="VQK215" s="464"/>
      <c r="VQL215" s="464"/>
      <c r="VQM215" s="464"/>
      <c r="VQN215" s="464"/>
      <c r="VQO215" s="464"/>
      <c r="VQP215" s="464"/>
      <c r="VQQ215" s="464"/>
      <c r="VQR215" s="464"/>
      <c r="VQS215" s="464"/>
      <c r="VQT215" s="464"/>
      <c r="VQU215" s="464"/>
      <c r="VQV215" s="464"/>
      <c r="VQW215" s="464"/>
      <c r="VQX215" s="464"/>
      <c r="VQY215" s="464"/>
      <c r="VQZ215" s="464"/>
      <c r="VRA215" s="464"/>
      <c r="VRB215" s="464"/>
      <c r="VRC215" s="464"/>
      <c r="VRD215" s="464"/>
      <c r="VRE215" s="464"/>
      <c r="VRF215" s="464"/>
      <c r="VRG215" s="464"/>
      <c r="VRH215" s="464"/>
      <c r="VRI215" s="464"/>
      <c r="VRJ215" s="464"/>
      <c r="VRK215" s="464"/>
      <c r="VRL215" s="464"/>
      <c r="VRM215" s="464"/>
      <c r="VRN215" s="464"/>
      <c r="VRO215" s="464"/>
      <c r="VRP215" s="464"/>
      <c r="VRQ215" s="464"/>
      <c r="VRR215" s="464"/>
      <c r="VRS215" s="464"/>
      <c r="VRT215" s="464"/>
      <c r="VRU215" s="464"/>
      <c r="VRV215" s="464"/>
      <c r="VRW215" s="464"/>
      <c r="VRX215" s="464"/>
      <c r="VRY215" s="464"/>
      <c r="VRZ215" s="464"/>
      <c r="VSA215" s="464"/>
      <c r="VSB215" s="464"/>
      <c r="VSC215" s="464"/>
      <c r="VSD215" s="464"/>
      <c r="VSE215" s="464"/>
      <c r="VSF215" s="464"/>
      <c r="VSG215" s="464"/>
      <c r="VSH215" s="464"/>
      <c r="VSI215" s="464"/>
      <c r="VSJ215" s="464"/>
      <c r="VSK215" s="464"/>
      <c r="VSL215" s="464"/>
      <c r="VSM215" s="464"/>
      <c r="VSN215" s="464"/>
      <c r="VSO215" s="464"/>
      <c r="VSP215" s="464"/>
      <c r="VSQ215" s="464"/>
      <c r="VSR215" s="464"/>
      <c r="VSS215" s="464"/>
      <c r="VST215" s="464"/>
      <c r="VSU215" s="464"/>
      <c r="VSV215" s="464"/>
      <c r="VSW215" s="464"/>
      <c r="VSX215" s="464"/>
      <c r="VSY215" s="464"/>
      <c r="VSZ215" s="464"/>
      <c r="VTA215" s="464"/>
      <c r="VTB215" s="464"/>
      <c r="VTC215" s="464"/>
      <c r="VTD215" s="464"/>
      <c r="VTE215" s="464"/>
      <c r="VTF215" s="464"/>
      <c r="VTG215" s="464"/>
      <c r="VTH215" s="464"/>
      <c r="VTI215" s="464"/>
      <c r="VTJ215" s="464"/>
      <c r="VTK215" s="464"/>
      <c r="VTL215" s="464"/>
      <c r="VTM215" s="464"/>
      <c r="VTN215" s="464"/>
      <c r="VTO215" s="464"/>
      <c r="VTP215" s="464"/>
      <c r="VTQ215" s="464"/>
      <c r="VTR215" s="464"/>
      <c r="VTS215" s="464"/>
      <c r="VTT215" s="464"/>
      <c r="VTU215" s="464"/>
      <c r="VTV215" s="464"/>
      <c r="VTW215" s="464"/>
      <c r="VTX215" s="464"/>
      <c r="VTY215" s="464"/>
      <c r="VTZ215" s="464"/>
      <c r="VUA215" s="464"/>
      <c r="VUB215" s="464"/>
      <c r="VUC215" s="464"/>
      <c r="VUD215" s="464"/>
      <c r="VUE215" s="464"/>
      <c r="VUF215" s="464"/>
      <c r="VUG215" s="464"/>
      <c r="VUH215" s="464"/>
      <c r="VUI215" s="464"/>
      <c r="VUJ215" s="464"/>
      <c r="VUK215" s="464"/>
      <c r="VUL215" s="464"/>
      <c r="VUM215" s="464"/>
      <c r="VUN215" s="464"/>
      <c r="VUO215" s="464"/>
      <c r="VUP215" s="464"/>
      <c r="VUQ215" s="464"/>
      <c r="VUR215" s="464"/>
      <c r="VUS215" s="464"/>
      <c r="VUT215" s="464"/>
      <c r="VUU215" s="464"/>
      <c r="VUV215" s="464"/>
      <c r="VUW215" s="464"/>
      <c r="VUX215" s="464"/>
      <c r="VUY215" s="464"/>
      <c r="VUZ215" s="464"/>
      <c r="VVA215" s="464"/>
      <c r="VVB215" s="464"/>
      <c r="VVC215" s="464"/>
      <c r="VVD215" s="464"/>
      <c r="VVE215" s="464"/>
      <c r="VVF215" s="464"/>
      <c r="VVG215" s="464"/>
      <c r="VVH215" s="464"/>
      <c r="VVI215" s="464"/>
      <c r="VVJ215" s="464"/>
      <c r="VVK215" s="464"/>
      <c r="VVL215" s="464"/>
      <c r="VVM215" s="464"/>
      <c r="VVN215" s="464"/>
      <c r="VVO215" s="464"/>
      <c r="VVP215" s="464"/>
      <c r="VVQ215" s="464"/>
      <c r="VVR215" s="464"/>
      <c r="VVS215" s="464"/>
      <c r="VVT215" s="464"/>
      <c r="VVU215" s="464"/>
      <c r="VVV215" s="464"/>
      <c r="VVW215" s="464"/>
      <c r="VVX215" s="464"/>
      <c r="VVY215" s="464"/>
      <c r="VVZ215" s="464"/>
      <c r="VWA215" s="464"/>
      <c r="VWB215" s="464"/>
      <c r="VWC215" s="464"/>
      <c r="VWD215" s="464"/>
      <c r="VWE215" s="464"/>
      <c r="VWF215" s="464"/>
      <c r="VWG215" s="464"/>
      <c r="VWH215" s="464"/>
      <c r="VWI215" s="464"/>
      <c r="VWJ215" s="464"/>
      <c r="VWK215" s="464"/>
      <c r="VWL215" s="464"/>
      <c r="VWM215" s="464"/>
      <c r="VWN215" s="464"/>
      <c r="VWO215" s="464"/>
      <c r="VWP215" s="464"/>
      <c r="VWQ215" s="464"/>
      <c r="VWR215" s="464"/>
      <c r="VWS215" s="464"/>
      <c r="VWT215" s="464"/>
      <c r="VWU215" s="464"/>
      <c r="VWV215" s="464"/>
      <c r="VWW215" s="464"/>
      <c r="VWX215" s="464"/>
      <c r="VWY215" s="464"/>
      <c r="VWZ215" s="464"/>
      <c r="VXA215" s="464"/>
      <c r="VXB215" s="464"/>
      <c r="VXC215" s="464"/>
      <c r="VXD215" s="464"/>
      <c r="VXE215" s="464"/>
      <c r="VXF215" s="464"/>
      <c r="VXG215" s="464"/>
      <c r="VXH215" s="464"/>
      <c r="VXI215" s="464"/>
      <c r="VXJ215" s="464"/>
      <c r="VXK215" s="464"/>
      <c r="VXL215" s="464"/>
      <c r="VXM215" s="464"/>
      <c r="VXN215" s="464"/>
      <c r="VXO215" s="464"/>
      <c r="VXP215" s="464"/>
      <c r="VXQ215" s="464"/>
      <c r="VXR215" s="464"/>
      <c r="VXS215" s="464"/>
      <c r="VXT215" s="464"/>
      <c r="VXU215" s="464"/>
      <c r="VXV215" s="464"/>
      <c r="VXW215" s="464"/>
      <c r="VXX215" s="464"/>
      <c r="VXY215" s="464"/>
      <c r="VXZ215" s="464"/>
      <c r="VYA215" s="464"/>
      <c r="VYB215" s="464"/>
      <c r="VYC215" s="464"/>
      <c r="VYD215" s="464"/>
      <c r="VYE215" s="464"/>
      <c r="VYF215" s="464"/>
      <c r="VYG215" s="464"/>
      <c r="VYH215" s="464"/>
      <c r="VYI215" s="464"/>
      <c r="VYJ215" s="464"/>
      <c r="VYK215" s="464"/>
      <c r="VYL215" s="464"/>
      <c r="VYM215" s="464"/>
      <c r="VYN215" s="464"/>
      <c r="VYO215" s="464"/>
      <c r="VYP215" s="464"/>
      <c r="VYQ215" s="464"/>
      <c r="VYR215" s="464"/>
      <c r="VYS215" s="464"/>
      <c r="VYT215" s="464"/>
      <c r="VYU215" s="464"/>
      <c r="VYV215" s="464"/>
      <c r="VYW215" s="464"/>
      <c r="VYX215" s="464"/>
      <c r="VYY215" s="464"/>
      <c r="VYZ215" s="464"/>
      <c r="VZA215" s="464"/>
      <c r="VZB215" s="464"/>
      <c r="VZC215" s="464"/>
      <c r="VZD215" s="464"/>
      <c r="VZE215" s="464"/>
      <c r="VZF215" s="464"/>
      <c r="VZG215" s="464"/>
      <c r="VZH215" s="464"/>
      <c r="VZI215" s="464"/>
      <c r="VZJ215" s="464"/>
      <c r="VZK215" s="464"/>
      <c r="VZL215" s="464"/>
      <c r="VZM215" s="464"/>
      <c r="VZN215" s="464"/>
      <c r="VZO215" s="464"/>
      <c r="VZP215" s="464"/>
      <c r="VZQ215" s="464"/>
      <c r="VZR215" s="464"/>
      <c r="VZS215" s="464"/>
      <c r="VZT215" s="464"/>
      <c r="VZU215" s="464"/>
      <c r="VZV215" s="464"/>
      <c r="VZW215" s="464"/>
      <c r="VZX215" s="464"/>
      <c r="VZY215" s="464"/>
      <c r="VZZ215" s="464"/>
      <c r="WAA215" s="464"/>
      <c r="WAB215" s="464"/>
      <c r="WAC215" s="464"/>
      <c r="WAD215" s="464"/>
      <c r="WAE215" s="464"/>
      <c r="WAF215" s="464"/>
      <c r="WAG215" s="464"/>
      <c r="WAH215" s="464"/>
      <c r="WAI215" s="464"/>
      <c r="WAJ215" s="464"/>
      <c r="WAK215" s="464"/>
      <c r="WAL215" s="464"/>
      <c r="WAM215" s="464"/>
      <c r="WAN215" s="464"/>
      <c r="WAO215" s="464"/>
      <c r="WAP215" s="464"/>
      <c r="WAQ215" s="464"/>
      <c r="WAR215" s="464"/>
      <c r="WAS215" s="464"/>
      <c r="WAT215" s="464"/>
      <c r="WAU215" s="464"/>
      <c r="WAV215" s="464"/>
      <c r="WAW215" s="464"/>
      <c r="WAX215" s="464"/>
      <c r="WAY215" s="464"/>
      <c r="WAZ215" s="464"/>
      <c r="WBA215" s="464"/>
      <c r="WBB215" s="464"/>
      <c r="WBC215" s="464"/>
      <c r="WBD215" s="464"/>
      <c r="WBE215" s="464"/>
      <c r="WBF215" s="464"/>
      <c r="WBG215" s="464"/>
      <c r="WBH215" s="464"/>
      <c r="WBI215" s="464"/>
      <c r="WBJ215" s="464"/>
      <c r="WBK215" s="464"/>
      <c r="WBL215" s="464"/>
      <c r="WBM215" s="464"/>
      <c r="WBN215" s="464"/>
      <c r="WBO215" s="464"/>
      <c r="WBP215" s="464"/>
      <c r="WBQ215" s="464"/>
      <c r="WBR215" s="464"/>
      <c r="WBS215" s="464"/>
      <c r="WBT215" s="464"/>
      <c r="WBU215" s="464"/>
      <c r="WBV215" s="464"/>
      <c r="WBW215" s="464"/>
      <c r="WBX215" s="464"/>
      <c r="WBY215" s="464"/>
      <c r="WBZ215" s="464"/>
      <c r="WCA215" s="464"/>
      <c r="WCB215" s="464"/>
      <c r="WCC215" s="464"/>
      <c r="WCD215" s="464"/>
      <c r="WCE215" s="464"/>
      <c r="WCF215" s="464"/>
      <c r="WCG215" s="464"/>
      <c r="WCH215" s="464"/>
      <c r="WCI215" s="464"/>
      <c r="WCJ215" s="464"/>
      <c r="WCK215" s="464"/>
      <c r="WCL215" s="464"/>
      <c r="WCM215" s="464"/>
      <c r="WCN215" s="464"/>
      <c r="WCO215" s="464"/>
      <c r="WCP215" s="464"/>
      <c r="WCQ215" s="464"/>
      <c r="WCR215" s="464"/>
      <c r="WCS215" s="464"/>
      <c r="WCT215" s="464"/>
      <c r="WCU215" s="464"/>
      <c r="WCV215" s="464"/>
      <c r="WCW215" s="464"/>
      <c r="WCX215" s="464"/>
      <c r="WCY215" s="464"/>
      <c r="WCZ215" s="464"/>
      <c r="WDA215" s="464"/>
      <c r="WDB215" s="464"/>
      <c r="WDC215" s="464"/>
      <c r="WDD215" s="464"/>
      <c r="WDE215" s="464"/>
      <c r="WDF215" s="464"/>
      <c r="WDG215" s="464"/>
      <c r="WDH215" s="464"/>
      <c r="WDI215" s="464"/>
      <c r="WDJ215" s="464"/>
      <c r="WDK215" s="464"/>
      <c r="WDL215" s="464"/>
      <c r="WDM215" s="464"/>
      <c r="WDN215" s="464"/>
      <c r="WDO215" s="464"/>
      <c r="WDP215" s="464"/>
      <c r="WDQ215" s="464"/>
      <c r="WDR215" s="464"/>
      <c r="WDS215" s="464"/>
      <c r="WDT215" s="464"/>
      <c r="WDU215" s="464"/>
      <c r="WDV215" s="464"/>
      <c r="WDW215" s="464"/>
      <c r="WDX215" s="464"/>
      <c r="WDY215" s="464"/>
      <c r="WDZ215" s="464"/>
      <c r="WEA215" s="464"/>
      <c r="WEB215" s="464"/>
      <c r="WEC215" s="464"/>
      <c r="WED215" s="464"/>
      <c r="WEE215" s="464"/>
      <c r="WEF215" s="464"/>
      <c r="WEG215" s="464"/>
      <c r="WEH215" s="464"/>
      <c r="WEI215" s="464"/>
      <c r="WEJ215" s="464"/>
      <c r="WEK215" s="464"/>
      <c r="WEL215" s="464"/>
      <c r="WEM215" s="464"/>
      <c r="WEN215" s="464"/>
      <c r="WEO215" s="464"/>
      <c r="WEP215" s="464"/>
      <c r="WEQ215" s="464"/>
      <c r="WER215" s="464"/>
      <c r="WES215" s="464"/>
      <c r="WET215" s="464"/>
      <c r="WEU215" s="464"/>
      <c r="WEV215" s="464"/>
      <c r="WEW215" s="464"/>
      <c r="WEX215" s="464"/>
      <c r="WEY215" s="464"/>
      <c r="WEZ215" s="464"/>
      <c r="WFA215" s="464"/>
      <c r="WFB215" s="464"/>
      <c r="WFC215" s="464"/>
      <c r="WFD215" s="464"/>
      <c r="WFE215" s="464"/>
      <c r="WFF215" s="464"/>
      <c r="WFG215" s="464"/>
      <c r="WFH215" s="464"/>
      <c r="WFI215" s="464"/>
      <c r="WFJ215" s="464"/>
      <c r="WFK215" s="464"/>
      <c r="WFL215" s="464"/>
      <c r="WFM215" s="464"/>
      <c r="WFN215" s="464"/>
      <c r="WFO215" s="464"/>
      <c r="WFP215" s="464"/>
      <c r="WFQ215" s="464"/>
      <c r="WFR215" s="464"/>
      <c r="WFS215" s="464"/>
      <c r="WFT215" s="464"/>
      <c r="WFU215" s="464"/>
      <c r="WFV215" s="464"/>
      <c r="WFW215" s="464"/>
      <c r="WFX215" s="464"/>
      <c r="WFY215" s="464"/>
      <c r="WFZ215" s="464"/>
      <c r="WGA215" s="464"/>
      <c r="WGB215" s="464"/>
      <c r="WGC215" s="464"/>
      <c r="WGD215" s="464"/>
      <c r="WGE215" s="464"/>
      <c r="WGF215" s="464"/>
      <c r="WGG215" s="464"/>
      <c r="WGH215" s="464"/>
      <c r="WGI215" s="464"/>
      <c r="WGJ215" s="464"/>
      <c r="WGK215" s="464"/>
      <c r="WGL215" s="464"/>
      <c r="WGM215" s="464"/>
      <c r="WGN215" s="464"/>
      <c r="WGO215" s="464"/>
      <c r="WGP215" s="464"/>
      <c r="WGQ215" s="464"/>
      <c r="WGR215" s="464"/>
      <c r="WGS215" s="464"/>
      <c r="WGT215" s="464"/>
      <c r="WGU215" s="464"/>
      <c r="WGV215" s="464"/>
      <c r="WGW215" s="464"/>
      <c r="WGX215" s="464"/>
      <c r="WGY215" s="464"/>
      <c r="WGZ215" s="464"/>
      <c r="WHA215" s="464"/>
      <c r="WHB215" s="464"/>
      <c r="WHC215" s="464"/>
      <c r="WHD215" s="464"/>
      <c r="WHE215" s="464"/>
      <c r="WHF215" s="464"/>
      <c r="WHG215" s="464"/>
      <c r="WHH215" s="464"/>
      <c r="WHI215" s="464"/>
      <c r="WHJ215" s="464"/>
      <c r="WHK215" s="464"/>
      <c r="WHL215" s="464"/>
      <c r="WHM215" s="464"/>
      <c r="WHN215" s="464"/>
      <c r="WHO215" s="464"/>
      <c r="WHP215" s="464"/>
      <c r="WHQ215" s="464"/>
      <c r="WHR215" s="464"/>
      <c r="WHS215" s="464"/>
      <c r="WHT215" s="464"/>
      <c r="WHU215" s="464"/>
      <c r="WHV215" s="464"/>
      <c r="WHW215" s="464"/>
      <c r="WHX215" s="464"/>
      <c r="WHY215" s="464"/>
      <c r="WHZ215" s="464"/>
      <c r="WIA215" s="464"/>
      <c r="WIB215" s="464"/>
      <c r="WIC215" s="464"/>
      <c r="WID215" s="464"/>
      <c r="WIE215" s="464"/>
      <c r="WIF215" s="464"/>
      <c r="WIG215" s="464"/>
      <c r="WIH215" s="464"/>
      <c r="WII215" s="464"/>
      <c r="WIJ215" s="464"/>
      <c r="WIK215" s="464"/>
      <c r="WIL215" s="464"/>
      <c r="WIM215" s="464"/>
      <c r="WIN215" s="464"/>
      <c r="WIO215" s="464"/>
      <c r="WIP215" s="464"/>
      <c r="WIQ215" s="464"/>
      <c r="WIR215" s="464"/>
      <c r="WIS215" s="464"/>
      <c r="WIT215" s="464"/>
      <c r="WIU215" s="464"/>
      <c r="WIV215" s="464"/>
      <c r="WIW215" s="464"/>
      <c r="WIX215" s="464"/>
      <c r="WIY215" s="464"/>
      <c r="WIZ215" s="464"/>
      <c r="WJA215" s="464"/>
      <c r="WJB215" s="464"/>
      <c r="WJC215" s="464"/>
      <c r="WJD215" s="464"/>
      <c r="WJE215" s="464"/>
      <c r="WJF215" s="464"/>
      <c r="WJG215" s="464"/>
      <c r="WJH215" s="464"/>
      <c r="WJI215" s="464"/>
      <c r="WJJ215" s="464"/>
      <c r="WJK215" s="464"/>
      <c r="WJL215" s="464"/>
      <c r="WJM215" s="464"/>
      <c r="WJN215" s="464"/>
      <c r="WJO215" s="464"/>
      <c r="WJP215" s="464"/>
      <c r="WJQ215" s="464"/>
      <c r="WJR215" s="464"/>
      <c r="WJS215" s="464"/>
      <c r="WJT215" s="464"/>
      <c r="WJU215" s="464"/>
      <c r="WJV215" s="464"/>
      <c r="WJW215" s="464"/>
      <c r="WJX215" s="464"/>
      <c r="WJY215" s="464"/>
      <c r="WJZ215" s="464"/>
      <c r="WKA215" s="464"/>
      <c r="WKB215" s="464"/>
      <c r="WKC215" s="464"/>
      <c r="WKD215" s="464"/>
      <c r="WKE215" s="464"/>
      <c r="WKF215" s="464"/>
      <c r="WKG215" s="464"/>
      <c r="WKH215" s="464"/>
      <c r="WKI215" s="464"/>
      <c r="WKJ215" s="464"/>
      <c r="WKK215" s="464"/>
      <c r="WKL215" s="464"/>
      <c r="WKM215" s="464"/>
      <c r="WKN215" s="464"/>
      <c r="WKO215" s="464"/>
      <c r="WKP215" s="464"/>
      <c r="WKQ215" s="464"/>
      <c r="WKR215" s="464"/>
      <c r="WKS215" s="464"/>
      <c r="WKT215" s="464"/>
      <c r="WKU215" s="464"/>
      <c r="WKV215" s="464"/>
      <c r="WKW215" s="464"/>
      <c r="WKX215" s="464"/>
      <c r="WKY215" s="464"/>
      <c r="WKZ215" s="464"/>
      <c r="WLA215" s="464"/>
      <c r="WLB215" s="464"/>
      <c r="WLC215" s="464"/>
      <c r="WLD215" s="464"/>
      <c r="WLE215" s="464"/>
      <c r="WLF215" s="464"/>
      <c r="WLG215" s="464"/>
      <c r="WLH215" s="464"/>
      <c r="WLI215" s="464"/>
      <c r="WLJ215" s="464"/>
      <c r="WLK215" s="464"/>
      <c r="WLL215" s="464"/>
      <c r="WLM215" s="464"/>
      <c r="WLN215" s="464"/>
      <c r="WLO215" s="464"/>
      <c r="WLP215" s="464"/>
      <c r="WLQ215" s="464"/>
      <c r="WLR215" s="464"/>
      <c r="WLS215" s="464"/>
      <c r="WLT215" s="464"/>
      <c r="WLU215" s="464"/>
      <c r="WLV215" s="464"/>
      <c r="WLW215" s="464"/>
      <c r="WLX215" s="464"/>
      <c r="WLY215" s="464"/>
      <c r="WLZ215" s="464"/>
      <c r="WMA215" s="464"/>
      <c r="WMB215" s="464"/>
      <c r="WMC215" s="464"/>
      <c r="WMD215" s="464"/>
      <c r="WME215" s="464"/>
      <c r="WMF215" s="464"/>
      <c r="WMG215" s="464"/>
      <c r="WMH215" s="464"/>
      <c r="WMI215" s="464"/>
      <c r="WMJ215" s="464"/>
      <c r="WMK215" s="464"/>
      <c r="WML215" s="464"/>
      <c r="WMM215" s="464"/>
      <c r="WMN215" s="464"/>
      <c r="WMO215" s="464"/>
      <c r="WMP215" s="464"/>
      <c r="WMQ215" s="464"/>
      <c r="WMR215" s="464"/>
      <c r="WMS215" s="464"/>
      <c r="WMT215" s="464"/>
      <c r="WMU215" s="464"/>
      <c r="WMV215" s="464"/>
      <c r="WMW215" s="464"/>
      <c r="WMX215" s="464"/>
      <c r="WMY215" s="464"/>
      <c r="WMZ215" s="464"/>
      <c r="WNA215" s="464"/>
      <c r="WNB215" s="464"/>
      <c r="WNC215" s="464"/>
      <c r="WND215" s="464"/>
      <c r="WNE215" s="464"/>
      <c r="WNF215" s="464"/>
      <c r="WNG215" s="464"/>
      <c r="WNH215" s="464"/>
      <c r="WNI215" s="464"/>
      <c r="WNJ215" s="464"/>
      <c r="WNK215" s="464"/>
      <c r="WNL215" s="464"/>
      <c r="WNM215" s="464"/>
      <c r="WNN215" s="464"/>
      <c r="WNO215" s="464"/>
      <c r="WNP215" s="464"/>
      <c r="WNQ215" s="464"/>
      <c r="WNR215" s="464"/>
      <c r="WNS215" s="464"/>
      <c r="WNT215" s="464"/>
      <c r="WNU215" s="464"/>
      <c r="WNV215" s="464"/>
      <c r="WNW215" s="464"/>
      <c r="WNX215" s="464"/>
      <c r="WNY215" s="464"/>
      <c r="WNZ215" s="464"/>
      <c r="WOA215" s="464"/>
      <c r="WOB215" s="464"/>
      <c r="WOC215" s="464"/>
      <c r="WOD215" s="464"/>
      <c r="WOE215" s="464"/>
      <c r="WOF215" s="464"/>
      <c r="WOG215" s="464"/>
      <c r="WOH215" s="464"/>
      <c r="WOI215" s="464"/>
      <c r="WOJ215" s="464"/>
      <c r="WOK215" s="464"/>
      <c r="WOL215" s="464"/>
      <c r="WOM215" s="464"/>
      <c r="WON215" s="464"/>
      <c r="WOO215" s="464"/>
      <c r="WOP215" s="464"/>
      <c r="WOQ215" s="464"/>
      <c r="WOR215" s="464"/>
      <c r="WOS215" s="464"/>
      <c r="WOT215" s="464"/>
      <c r="WOU215" s="464"/>
      <c r="WOV215" s="464"/>
      <c r="WOW215" s="464"/>
      <c r="WOX215" s="464"/>
      <c r="WOY215" s="464"/>
      <c r="WOZ215" s="464"/>
      <c r="WPA215" s="464"/>
      <c r="WPB215" s="464"/>
      <c r="WPC215" s="464"/>
      <c r="WPD215" s="464"/>
      <c r="WPE215" s="464"/>
      <c r="WPF215" s="464"/>
      <c r="WPG215" s="464"/>
      <c r="WPH215" s="464"/>
      <c r="WPI215" s="464"/>
      <c r="WPJ215" s="464"/>
      <c r="WPK215" s="464"/>
      <c r="WPL215" s="464"/>
      <c r="WPM215" s="464"/>
      <c r="WPN215" s="464"/>
      <c r="WPO215" s="464"/>
      <c r="WPP215" s="464"/>
      <c r="WPQ215" s="464"/>
      <c r="WPR215" s="464"/>
      <c r="WPS215" s="464"/>
      <c r="WPT215" s="464"/>
      <c r="WPU215" s="464"/>
      <c r="WPV215" s="464"/>
      <c r="WPW215" s="464"/>
      <c r="WPX215" s="464"/>
      <c r="WPY215" s="464"/>
      <c r="WPZ215" s="464"/>
      <c r="WQA215" s="464"/>
      <c r="WQB215" s="464"/>
      <c r="WQC215" s="464"/>
      <c r="WQD215" s="464"/>
      <c r="WQE215" s="464"/>
      <c r="WQF215" s="464"/>
      <c r="WQG215" s="464"/>
      <c r="WQH215" s="464"/>
      <c r="WQI215" s="464"/>
      <c r="WQJ215" s="464"/>
      <c r="WQK215" s="464"/>
      <c r="WQL215" s="464"/>
      <c r="WQM215" s="464"/>
      <c r="WQN215" s="464"/>
      <c r="WQO215" s="464"/>
      <c r="WQP215" s="464"/>
      <c r="WQQ215" s="464"/>
      <c r="WQR215" s="464"/>
      <c r="WQS215" s="464"/>
      <c r="WQT215" s="464"/>
      <c r="WQU215" s="464"/>
      <c r="WQV215" s="464"/>
      <c r="WQW215" s="464"/>
      <c r="WQX215" s="464"/>
      <c r="WQY215" s="464"/>
      <c r="WQZ215" s="464"/>
      <c r="WRA215" s="464"/>
      <c r="WRB215" s="464"/>
      <c r="WRC215" s="464"/>
      <c r="WRD215" s="464"/>
      <c r="WRE215" s="464"/>
      <c r="WRF215" s="464"/>
      <c r="WRG215" s="464"/>
      <c r="WRH215" s="464"/>
      <c r="WRI215" s="464"/>
      <c r="WRJ215" s="464"/>
      <c r="WRK215" s="464"/>
      <c r="WRL215" s="464"/>
      <c r="WRM215" s="464"/>
      <c r="WRN215" s="464"/>
      <c r="WRO215" s="464"/>
      <c r="WRP215" s="464"/>
      <c r="WRQ215" s="464"/>
      <c r="WRR215" s="464"/>
      <c r="WRS215" s="464"/>
      <c r="WRT215" s="464"/>
      <c r="WRU215" s="464"/>
      <c r="WRV215" s="464"/>
      <c r="WRW215" s="464"/>
      <c r="WRX215" s="464"/>
      <c r="WRY215" s="464"/>
      <c r="WRZ215" s="464"/>
      <c r="WSA215" s="464"/>
      <c r="WSB215" s="464"/>
      <c r="WSC215" s="464"/>
      <c r="WSD215" s="464"/>
      <c r="WSE215" s="464"/>
      <c r="WSF215" s="464"/>
      <c r="WSG215" s="464"/>
      <c r="WSH215" s="464"/>
      <c r="WSI215" s="464"/>
      <c r="WSJ215" s="464"/>
      <c r="WSK215" s="464"/>
      <c r="WSL215" s="464"/>
      <c r="WSM215" s="464"/>
      <c r="WSN215" s="464"/>
      <c r="WSO215" s="464"/>
      <c r="WSP215" s="464"/>
      <c r="WSQ215" s="464"/>
      <c r="WSR215" s="464"/>
      <c r="WSS215" s="464"/>
      <c r="WST215" s="464"/>
      <c r="WSU215" s="464"/>
      <c r="WSV215" s="464"/>
      <c r="WSW215" s="464"/>
      <c r="WSX215" s="464"/>
      <c r="WSY215" s="464"/>
      <c r="WSZ215" s="464"/>
      <c r="WTA215" s="464"/>
      <c r="WTB215" s="464"/>
      <c r="WTC215" s="464"/>
      <c r="WTD215" s="464"/>
      <c r="WTE215" s="464"/>
      <c r="WTF215" s="464"/>
      <c r="WTG215" s="464"/>
      <c r="WTH215" s="464"/>
      <c r="WTI215" s="464"/>
      <c r="WTJ215" s="464"/>
      <c r="WTK215" s="464"/>
      <c r="WTL215" s="464"/>
      <c r="WTM215" s="464"/>
      <c r="WTN215" s="464"/>
      <c r="WTO215" s="464"/>
      <c r="WTP215" s="464"/>
      <c r="WTQ215" s="464"/>
      <c r="WTR215" s="464"/>
      <c r="WTS215" s="464"/>
      <c r="WTT215" s="464"/>
      <c r="WTU215" s="464"/>
      <c r="WTV215" s="464"/>
      <c r="WTW215" s="464"/>
      <c r="WTX215" s="464"/>
      <c r="WTY215" s="464"/>
      <c r="WTZ215" s="464"/>
      <c r="WUA215" s="464"/>
      <c r="WUB215" s="464"/>
      <c r="WUC215" s="464"/>
      <c r="WUD215" s="464"/>
      <c r="WUE215" s="464"/>
      <c r="WUF215" s="464"/>
      <c r="WUG215" s="464"/>
      <c r="WUH215" s="464"/>
      <c r="WUI215" s="464"/>
      <c r="WUJ215" s="464"/>
      <c r="WUK215" s="464"/>
      <c r="WUL215" s="464"/>
      <c r="WUM215" s="464"/>
      <c r="WUN215" s="464"/>
      <c r="WUO215" s="464"/>
      <c r="WUP215" s="464"/>
      <c r="WUQ215" s="464"/>
      <c r="WUR215" s="464"/>
      <c r="WUS215" s="464"/>
      <c r="WUT215" s="464"/>
      <c r="WUU215" s="464"/>
      <c r="WUV215" s="464"/>
      <c r="WUW215" s="464"/>
      <c r="WUX215" s="464"/>
      <c r="WUY215" s="464"/>
      <c r="WUZ215" s="464"/>
      <c r="WVA215" s="464"/>
      <c r="WVB215" s="464"/>
      <c r="WVC215" s="464"/>
      <c r="WVD215" s="464"/>
      <c r="WVE215" s="464"/>
      <c r="WVF215" s="464"/>
      <c r="WVG215" s="464"/>
      <c r="WVH215" s="464"/>
      <c r="WVI215" s="464"/>
      <c r="WVJ215" s="464"/>
      <c r="WVK215" s="464"/>
      <c r="WVL215" s="464"/>
      <c r="WVM215" s="464"/>
      <c r="WVN215" s="464"/>
      <c r="WVO215" s="464"/>
      <c r="WVP215" s="464"/>
      <c r="WVQ215" s="464"/>
      <c r="WVR215" s="464"/>
      <c r="WVS215" s="464"/>
      <c r="WVT215" s="464"/>
      <c r="WVU215" s="464"/>
      <c r="WVV215" s="464"/>
      <c r="WVW215" s="464"/>
      <c r="WVX215" s="464"/>
      <c r="WVY215" s="464"/>
      <c r="WVZ215" s="464"/>
      <c r="WWA215" s="464"/>
      <c r="WWB215" s="464"/>
      <c r="WWC215" s="464"/>
      <c r="WWD215" s="464"/>
      <c r="WWE215" s="464"/>
      <c r="WWF215" s="464"/>
      <c r="WWG215" s="464"/>
      <c r="WWH215" s="464"/>
      <c r="WWI215" s="464"/>
      <c r="WWJ215" s="464"/>
      <c r="WWK215" s="464"/>
      <c r="WWL215" s="464"/>
      <c r="WWM215" s="464"/>
      <c r="WWN215" s="464"/>
      <c r="WWO215" s="464"/>
      <c r="WWP215" s="464"/>
      <c r="WWQ215" s="464"/>
      <c r="WWR215" s="464"/>
      <c r="WWS215" s="464"/>
      <c r="WWT215" s="464"/>
      <c r="WWU215" s="464"/>
      <c r="WWV215" s="464"/>
      <c r="WWW215" s="464"/>
      <c r="WWX215" s="464"/>
      <c r="WWY215" s="464"/>
      <c r="WWZ215" s="464"/>
      <c r="WXA215" s="464"/>
      <c r="WXB215" s="464"/>
      <c r="WXC215" s="464"/>
      <c r="WXD215" s="464"/>
      <c r="WXE215" s="464"/>
      <c r="WXF215" s="464"/>
      <c r="WXG215" s="464"/>
      <c r="WXH215" s="464"/>
      <c r="WXI215" s="464"/>
      <c r="WXJ215" s="464"/>
      <c r="WXK215" s="464"/>
      <c r="WXL215" s="464"/>
      <c r="WXM215" s="464"/>
      <c r="WXN215" s="464"/>
      <c r="WXO215" s="464"/>
      <c r="WXP215" s="464"/>
      <c r="WXQ215" s="464"/>
      <c r="WXR215" s="464"/>
      <c r="WXS215" s="464"/>
      <c r="WXT215" s="464"/>
      <c r="WXU215" s="464"/>
      <c r="WXV215" s="464"/>
      <c r="WXW215" s="464"/>
      <c r="WXX215" s="464"/>
      <c r="WXY215" s="464"/>
      <c r="WXZ215" s="464"/>
      <c r="WYA215" s="464"/>
      <c r="WYB215" s="464"/>
      <c r="WYC215" s="464"/>
      <c r="WYD215" s="464"/>
      <c r="WYE215" s="464"/>
      <c r="WYF215" s="464"/>
      <c r="WYG215" s="464"/>
      <c r="WYH215" s="464"/>
      <c r="WYI215" s="464"/>
      <c r="WYJ215" s="464"/>
      <c r="WYK215" s="464"/>
      <c r="WYL215" s="464"/>
      <c r="WYM215" s="464"/>
      <c r="WYN215" s="464"/>
      <c r="WYO215" s="464"/>
      <c r="WYP215" s="464"/>
      <c r="WYQ215" s="464"/>
      <c r="WYR215" s="464"/>
      <c r="WYS215" s="464"/>
      <c r="WYT215" s="464"/>
      <c r="WYU215" s="464"/>
      <c r="WYV215" s="464"/>
      <c r="WYW215" s="464"/>
      <c r="WYX215" s="464"/>
      <c r="WYY215" s="464"/>
      <c r="WYZ215" s="464"/>
      <c r="WZA215" s="464"/>
      <c r="WZB215" s="464"/>
      <c r="WZC215" s="464"/>
      <c r="WZD215" s="464"/>
      <c r="WZE215" s="464"/>
      <c r="WZF215" s="464"/>
      <c r="WZG215" s="464"/>
      <c r="WZH215" s="464"/>
      <c r="WZI215" s="464"/>
      <c r="WZJ215" s="464"/>
      <c r="WZK215" s="464"/>
      <c r="WZL215" s="464"/>
      <c r="WZM215" s="464"/>
      <c r="WZN215" s="464"/>
      <c r="WZO215" s="464"/>
      <c r="WZP215" s="464"/>
      <c r="WZQ215" s="464"/>
      <c r="WZR215" s="464"/>
      <c r="WZS215" s="464"/>
      <c r="WZT215" s="464"/>
      <c r="WZU215" s="464"/>
      <c r="WZV215" s="464"/>
      <c r="WZW215" s="464"/>
      <c r="WZX215" s="464"/>
      <c r="WZY215" s="464"/>
      <c r="WZZ215" s="464"/>
      <c r="XAA215" s="464"/>
      <c r="XAB215" s="464"/>
      <c r="XAC215" s="464"/>
      <c r="XAD215" s="464"/>
      <c r="XAE215" s="464"/>
      <c r="XAF215" s="464"/>
      <c r="XAG215" s="464"/>
      <c r="XAH215" s="464"/>
      <c r="XAI215" s="464"/>
      <c r="XAJ215" s="464"/>
      <c r="XAK215" s="464"/>
      <c r="XAL215" s="464"/>
      <c r="XAM215" s="464"/>
      <c r="XAN215" s="464"/>
      <c r="XAO215" s="464"/>
      <c r="XAP215" s="464"/>
      <c r="XAQ215" s="464"/>
      <c r="XAR215" s="464"/>
      <c r="XAS215" s="464"/>
      <c r="XAT215" s="464"/>
      <c r="XAU215" s="464"/>
      <c r="XAV215" s="464"/>
      <c r="XAW215" s="464"/>
      <c r="XAX215" s="464"/>
      <c r="XAY215" s="464"/>
      <c r="XAZ215" s="464"/>
      <c r="XBA215" s="464"/>
      <c r="XBB215" s="464"/>
      <c r="XBC215" s="464"/>
      <c r="XBD215" s="464"/>
      <c r="XBE215" s="464"/>
      <c r="XBF215" s="464"/>
      <c r="XBG215" s="464"/>
      <c r="XBH215" s="464"/>
      <c r="XBI215" s="464"/>
      <c r="XBJ215" s="464"/>
      <c r="XBK215" s="464"/>
      <c r="XBL215" s="464"/>
      <c r="XBM215" s="464"/>
      <c r="XBN215" s="464"/>
      <c r="XBO215" s="464"/>
      <c r="XBP215" s="464"/>
      <c r="XBQ215" s="464"/>
      <c r="XBR215" s="464"/>
      <c r="XBS215" s="464"/>
      <c r="XBT215" s="464"/>
      <c r="XBU215" s="464"/>
      <c r="XBV215" s="464"/>
      <c r="XBW215" s="464"/>
      <c r="XBX215" s="464"/>
      <c r="XBY215" s="464"/>
      <c r="XBZ215" s="464"/>
      <c r="XCA215" s="464"/>
      <c r="XCB215" s="464"/>
      <c r="XCC215" s="464"/>
      <c r="XCD215" s="464"/>
      <c r="XCE215" s="464"/>
      <c r="XCF215" s="464"/>
      <c r="XCG215" s="464"/>
      <c r="XCH215" s="464"/>
      <c r="XCI215" s="464"/>
      <c r="XCJ215" s="464"/>
      <c r="XCK215" s="464"/>
      <c r="XCL215" s="464"/>
      <c r="XCM215" s="464"/>
      <c r="XCN215" s="464"/>
      <c r="XCO215" s="464"/>
      <c r="XCP215" s="464"/>
      <c r="XCQ215" s="464"/>
      <c r="XCR215" s="464"/>
      <c r="XCS215" s="464"/>
      <c r="XCT215" s="464"/>
      <c r="XCU215" s="464"/>
      <c r="XCV215" s="464"/>
      <c r="XCW215" s="464"/>
      <c r="XCX215" s="464"/>
      <c r="XCY215" s="464"/>
      <c r="XCZ215" s="464"/>
      <c r="XDA215" s="464"/>
      <c r="XDB215" s="464"/>
      <c r="XDC215" s="464"/>
      <c r="XDD215" s="464"/>
      <c r="XDE215" s="464"/>
      <c r="XDF215" s="464"/>
      <c r="XDG215" s="464"/>
      <c r="XDH215" s="464"/>
      <c r="XDI215" s="464"/>
      <c r="XDJ215" s="464"/>
      <c r="XDK215" s="464"/>
      <c r="XDL215" s="464"/>
      <c r="XDM215" s="464"/>
      <c r="XDN215" s="464"/>
      <c r="XDO215" s="464"/>
      <c r="XDP215" s="464"/>
      <c r="XDQ215" s="464"/>
      <c r="XDR215" s="464"/>
      <c r="XDS215" s="464"/>
      <c r="XDT215" s="464"/>
      <c r="XDU215" s="464"/>
      <c r="XDV215" s="464"/>
      <c r="XDW215" s="464"/>
      <c r="XDX215" s="464"/>
      <c r="XDY215" s="464"/>
      <c r="XDZ215" s="464"/>
      <c r="XEA215" s="464"/>
      <c r="XEB215" s="464"/>
      <c r="XEC215" s="464"/>
      <c r="XED215" s="464"/>
      <c r="XEE215" s="464"/>
      <c r="XEF215" s="464"/>
      <c r="XEG215" s="464"/>
      <c r="XEH215" s="464"/>
      <c r="XEI215" s="464"/>
      <c r="XEJ215" s="464"/>
      <c r="XEK215" s="464"/>
      <c r="XEL215" s="464"/>
      <c r="XEM215" s="464"/>
      <c r="XEN215" s="464"/>
      <c r="XEO215" s="464"/>
      <c r="XEP215" s="464"/>
      <c r="XEQ215" s="464"/>
      <c r="XER215" s="464"/>
      <c r="XES215" s="464"/>
      <c r="XET215" s="464"/>
      <c r="XEU215" s="464"/>
      <c r="XEV215" s="464"/>
      <c r="XEW215" s="464"/>
      <c r="XEX215" s="464"/>
    </row>
    <row r="216" spans="1:16378" s="463" customFormat="1" ht="62.4" x14ac:dyDescent="0.3">
      <c r="A216" s="368">
        <v>2410104</v>
      </c>
      <c r="B216" s="516" t="s">
        <v>2744</v>
      </c>
      <c r="C216" s="517"/>
      <c r="D216" s="337" t="s">
        <v>2872</v>
      </c>
      <c r="E216" s="387"/>
      <c r="F216" s="387"/>
      <c r="G216" s="387">
        <v>1000000</v>
      </c>
      <c r="H216" s="387">
        <v>1000000</v>
      </c>
      <c r="I216" s="421">
        <f t="shared" si="7"/>
        <v>0</v>
      </c>
      <c r="J216" s="421">
        <v>1000000</v>
      </c>
      <c r="K216" s="416">
        <f t="shared" si="8"/>
        <v>0</v>
      </c>
      <c r="L216" s="519"/>
      <c r="M216" s="520"/>
      <c r="N216" s="464"/>
      <c r="O216" s="464"/>
      <c r="P216" s="464"/>
      <c r="Q216" s="464"/>
      <c r="R216" s="464"/>
      <c r="S216" s="464"/>
      <c r="T216" s="464"/>
      <c r="U216" s="464"/>
      <c r="V216" s="464"/>
      <c r="W216" s="464"/>
      <c r="X216" s="464"/>
      <c r="Y216" s="464"/>
      <c r="Z216" s="464"/>
      <c r="AA216" s="464"/>
      <c r="AB216" s="464"/>
      <c r="AC216" s="464"/>
      <c r="AD216" s="464"/>
      <c r="AE216" s="464"/>
      <c r="AF216" s="464"/>
      <c r="AG216" s="464"/>
      <c r="AH216" s="464"/>
      <c r="AI216" s="464"/>
      <c r="AJ216" s="464"/>
      <c r="AK216" s="464"/>
      <c r="AL216" s="464"/>
      <c r="AM216" s="464"/>
      <c r="AN216" s="464"/>
      <c r="AO216" s="464"/>
      <c r="AP216" s="464"/>
      <c r="AQ216" s="464"/>
      <c r="AR216" s="464"/>
      <c r="AS216" s="464"/>
      <c r="AT216" s="464"/>
      <c r="AU216" s="464"/>
      <c r="AV216" s="464"/>
      <c r="AW216" s="464"/>
      <c r="AX216" s="464"/>
      <c r="AY216" s="464"/>
      <c r="AZ216" s="464"/>
      <c r="BA216" s="464"/>
      <c r="BB216" s="464"/>
      <c r="BC216" s="464"/>
      <c r="BD216" s="464"/>
      <c r="BE216" s="464"/>
      <c r="BF216" s="464"/>
      <c r="BG216" s="464"/>
      <c r="BH216" s="464"/>
      <c r="BI216" s="464"/>
      <c r="BJ216" s="464"/>
      <c r="BK216" s="464"/>
      <c r="BL216" s="464"/>
      <c r="BM216" s="464"/>
      <c r="BN216" s="464"/>
      <c r="BO216" s="464"/>
      <c r="BP216" s="464"/>
      <c r="BQ216" s="464"/>
      <c r="BR216" s="464"/>
      <c r="BS216" s="464"/>
      <c r="BT216" s="464"/>
      <c r="BU216" s="464"/>
      <c r="BV216" s="464"/>
      <c r="BW216" s="464"/>
      <c r="BX216" s="464"/>
      <c r="BY216" s="464"/>
      <c r="BZ216" s="464"/>
      <c r="CA216" s="464"/>
      <c r="CB216" s="464"/>
      <c r="CC216" s="464"/>
      <c r="CD216" s="464"/>
      <c r="CE216" s="464"/>
      <c r="CF216" s="464"/>
      <c r="CG216" s="464"/>
      <c r="CH216" s="464"/>
      <c r="CI216" s="464"/>
      <c r="CJ216" s="464"/>
      <c r="CK216" s="464"/>
      <c r="CL216" s="464"/>
      <c r="CM216" s="464"/>
      <c r="CN216" s="464"/>
      <c r="CO216" s="464"/>
      <c r="CP216" s="464"/>
      <c r="CQ216" s="464"/>
      <c r="CR216" s="464"/>
      <c r="CS216" s="464"/>
      <c r="CT216" s="464"/>
      <c r="CU216" s="464"/>
      <c r="CV216" s="464"/>
      <c r="CW216" s="464"/>
      <c r="CX216" s="464"/>
      <c r="CY216" s="464"/>
      <c r="CZ216" s="464"/>
      <c r="DA216" s="464"/>
      <c r="DB216" s="464"/>
      <c r="DC216" s="464"/>
      <c r="DD216" s="464"/>
      <c r="DE216" s="464"/>
      <c r="DF216" s="464"/>
      <c r="DG216" s="464"/>
      <c r="DH216" s="464"/>
      <c r="DI216" s="464"/>
      <c r="DJ216" s="464"/>
      <c r="DK216" s="464"/>
      <c r="DL216" s="464"/>
      <c r="DM216" s="464"/>
      <c r="DN216" s="464"/>
      <c r="DO216" s="464"/>
      <c r="DP216" s="464"/>
      <c r="DQ216" s="464"/>
      <c r="DR216" s="464"/>
      <c r="DS216" s="464"/>
      <c r="DT216" s="464"/>
      <c r="DU216" s="464"/>
      <c r="DV216" s="464"/>
      <c r="DW216" s="464"/>
      <c r="DX216" s="464"/>
      <c r="DY216" s="464"/>
      <c r="DZ216" s="464"/>
      <c r="EA216" s="464"/>
      <c r="EB216" s="464"/>
      <c r="EC216" s="464"/>
      <c r="ED216" s="464"/>
      <c r="EE216" s="464"/>
      <c r="EF216" s="464"/>
      <c r="EG216" s="464"/>
      <c r="EH216" s="464"/>
      <c r="EI216" s="464"/>
      <c r="EJ216" s="464"/>
      <c r="EK216" s="464"/>
      <c r="EL216" s="464"/>
      <c r="EM216" s="464"/>
      <c r="EN216" s="464"/>
      <c r="EO216" s="464"/>
      <c r="EP216" s="464"/>
      <c r="EQ216" s="464"/>
      <c r="ER216" s="464"/>
      <c r="ES216" s="464"/>
      <c r="ET216" s="464"/>
      <c r="EU216" s="464"/>
      <c r="EV216" s="464"/>
      <c r="EW216" s="464"/>
      <c r="EX216" s="464"/>
      <c r="EY216" s="464"/>
      <c r="EZ216" s="464"/>
      <c r="FA216" s="464"/>
      <c r="FB216" s="464"/>
      <c r="FC216" s="464"/>
      <c r="FD216" s="464"/>
      <c r="FE216" s="464"/>
      <c r="FF216" s="464"/>
      <c r="FG216" s="464"/>
      <c r="FH216" s="464"/>
      <c r="FI216" s="464"/>
      <c r="FJ216" s="464"/>
      <c r="FK216" s="464"/>
      <c r="FL216" s="464"/>
      <c r="FM216" s="464"/>
      <c r="FN216" s="464"/>
      <c r="FO216" s="464"/>
      <c r="FP216" s="464"/>
      <c r="FQ216" s="464"/>
      <c r="FR216" s="464"/>
      <c r="FS216" s="464"/>
      <c r="FT216" s="464"/>
      <c r="FU216" s="464"/>
      <c r="FV216" s="464"/>
      <c r="FW216" s="464"/>
      <c r="FX216" s="464"/>
      <c r="FY216" s="464"/>
      <c r="FZ216" s="464"/>
      <c r="GA216" s="464"/>
      <c r="GB216" s="464"/>
      <c r="GC216" s="464"/>
      <c r="GD216" s="464"/>
      <c r="GE216" s="464"/>
      <c r="GF216" s="464"/>
      <c r="GG216" s="464"/>
      <c r="GH216" s="464"/>
      <c r="GI216" s="464"/>
      <c r="GJ216" s="464"/>
      <c r="GK216" s="464"/>
      <c r="GL216" s="464"/>
      <c r="GM216" s="464"/>
      <c r="GN216" s="464"/>
      <c r="GO216" s="464"/>
      <c r="GP216" s="464"/>
      <c r="GQ216" s="464"/>
      <c r="GR216" s="464"/>
      <c r="GS216" s="464"/>
      <c r="GT216" s="464"/>
      <c r="GU216" s="464"/>
      <c r="GV216" s="464"/>
      <c r="GW216" s="464"/>
      <c r="GX216" s="464"/>
      <c r="GY216" s="464"/>
      <c r="GZ216" s="464"/>
      <c r="HA216" s="464"/>
      <c r="HB216" s="464"/>
      <c r="HC216" s="464"/>
      <c r="HD216" s="464"/>
      <c r="HE216" s="464"/>
      <c r="HF216" s="464"/>
      <c r="HG216" s="464"/>
      <c r="HH216" s="464"/>
      <c r="HI216" s="464"/>
      <c r="HJ216" s="464"/>
      <c r="HK216" s="464"/>
      <c r="HL216" s="464"/>
      <c r="HM216" s="464"/>
      <c r="HN216" s="464"/>
      <c r="HO216" s="464"/>
      <c r="HP216" s="464"/>
      <c r="HQ216" s="464"/>
      <c r="HR216" s="464"/>
      <c r="HS216" s="464"/>
      <c r="HT216" s="464"/>
      <c r="HU216" s="464"/>
      <c r="HV216" s="464"/>
      <c r="HW216" s="464"/>
      <c r="HX216" s="464"/>
      <c r="HY216" s="464"/>
      <c r="HZ216" s="464"/>
      <c r="IA216" s="464"/>
      <c r="IB216" s="464"/>
      <c r="IC216" s="464"/>
      <c r="ID216" s="464"/>
      <c r="IE216" s="464"/>
      <c r="IF216" s="464"/>
      <c r="IG216" s="464"/>
      <c r="IH216" s="464"/>
      <c r="II216" s="464"/>
      <c r="IJ216" s="464"/>
      <c r="IK216" s="464"/>
      <c r="IL216" s="464"/>
      <c r="IM216" s="464"/>
      <c r="IN216" s="464"/>
      <c r="IO216" s="464"/>
      <c r="IP216" s="464"/>
      <c r="IQ216" s="464"/>
      <c r="IR216" s="464"/>
      <c r="IS216" s="464"/>
      <c r="IT216" s="464"/>
      <c r="IU216" s="464"/>
      <c r="IV216" s="464"/>
      <c r="IW216" s="464"/>
      <c r="IX216" s="464"/>
      <c r="IY216" s="464"/>
      <c r="IZ216" s="464"/>
      <c r="JA216" s="464"/>
      <c r="JB216" s="464"/>
      <c r="JC216" s="464"/>
      <c r="JD216" s="464"/>
      <c r="JE216" s="464"/>
      <c r="JF216" s="464"/>
      <c r="JG216" s="464"/>
      <c r="JH216" s="464"/>
      <c r="JI216" s="464"/>
      <c r="JJ216" s="464"/>
      <c r="JK216" s="464"/>
      <c r="JL216" s="464"/>
      <c r="JM216" s="464"/>
      <c r="JN216" s="464"/>
      <c r="JO216" s="464"/>
      <c r="JP216" s="464"/>
      <c r="JQ216" s="464"/>
      <c r="JR216" s="464"/>
      <c r="JS216" s="464"/>
      <c r="JT216" s="464"/>
      <c r="JU216" s="464"/>
      <c r="JV216" s="464"/>
      <c r="JW216" s="464"/>
      <c r="JX216" s="464"/>
      <c r="JY216" s="464"/>
      <c r="JZ216" s="464"/>
      <c r="KA216" s="464"/>
      <c r="KB216" s="464"/>
      <c r="KC216" s="464"/>
      <c r="KD216" s="464"/>
      <c r="KE216" s="464"/>
      <c r="KF216" s="464"/>
      <c r="KG216" s="464"/>
      <c r="KH216" s="464"/>
      <c r="KI216" s="464"/>
      <c r="KJ216" s="464"/>
      <c r="KK216" s="464"/>
      <c r="KL216" s="464"/>
      <c r="KM216" s="464"/>
      <c r="KN216" s="464"/>
      <c r="KO216" s="464"/>
      <c r="KP216" s="464"/>
      <c r="KQ216" s="464"/>
      <c r="KR216" s="464"/>
      <c r="KS216" s="464"/>
      <c r="KT216" s="464"/>
      <c r="KU216" s="464"/>
      <c r="KV216" s="464"/>
      <c r="KW216" s="464"/>
      <c r="KX216" s="464"/>
      <c r="KY216" s="464"/>
      <c r="KZ216" s="464"/>
      <c r="LA216" s="464"/>
      <c r="LB216" s="464"/>
      <c r="LC216" s="464"/>
      <c r="LD216" s="464"/>
      <c r="LE216" s="464"/>
      <c r="LF216" s="464"/>
      <c r="LG216" s="464"/>
      <c r="LH216" s="464"/>
      <c r="LI216" s="464"/>
      <c r="LJ216" s="464"/>
      <c r="LK216" s="464"/>
      <c r="LL216" s="464"/>
      <c r="LM216" s="464"/>
      <c r="LN216" s="464"/>
      <c r="LO216" s="464"/>
      <c r="LP216" s="464"/>
      <c r="LQ216" s="464"/>
      <c r="LR216" s="464"/>
      <c r="LS216" s="464"/>
      <c r="LT216" s="464"/>
      <c r="LU216" s="464"/>
      <c r="LV216" s="464"/>
      <c r="LW216" s="464"/>
      <c r="LX216" s="464"/>
      <c r="LY216" s="464"/>
      <c r="LZ216" s="464"/>
      <c r="MA216" s="464"/>
      <c r="MB216" s="464"/>
      <c r="MC216" s="464"/>
      <c r="MD216" s="464"/>
      <c r="ME216" s="464"/>
      <c r="MF216" s="464"/>
      <c r="MG216" s="464"/>
      <c r="MH216" s="464"/>
      <c r="MI216" s="464"/>
      <c r="MJ216" s="464"/>
      <c r="MK216" s="464"/>
      <c r="ML216" s="464"/>
      <c r="MM216" s="464"/>
      <c r="MN216" s="464"/>
      <c r="MO216" s="464"/>
      <c r="MP216" s="464"/>
      <c r="MQ216" s="464"/>
      <c r="MR216" s="464"/>
      <c r="MS216" s="464"/>
      <c r="MT216" s="464"/>
      <c r="MU216" s="464"/>
      <c r="MV216" s="464"/>
      <c r="MW216" s="464"/>
      <c r="MX216" s="464"/>
      <c r="MY216" s="464"/>
      <c r="MZ216" s="464"/>
      <c r="NA216" s="464"/>
      <c r="NB216" s="464"/>
      <c r="NC216" s="464"/>
      <c r="ND216" s="464"/>
      <c r="NE216" s="464"/>
      <c r="NF216" s="464"/>
      <c r="NG216" s="464"/>
      <c r="NH216" s="464"/>
      <c r="NI216" s="464"/>
      <c r="NJ216" s="464"/>
      <c r="NK216" s="464"/>
      <c r="NL216" s="464"/>
      <c r="NM216" s="464"/>
      <c r="NN216" s="464"/>
      <c r="NO216" s="464"/>
      <c r="NP216" s="464"/>
      <c r="NQ216" s="464"/>
      <c r="NR216" s="464"/>
      <c r="NS216" s="464"/>
      <c r="NT216" s="464"/>
      <c r="NU216" s="464"/>
      <c r="NV216" s="464"/>
      <c r="NW216" s="464"/>
      <c r="NX216" s="464"/>
      <c r="NY216" s="464"/>
      <c r="NZ216" s="464"/>
      <c r="OA216" s="464"/>
      <c r="OB216" s="464"/>
      <c r="OC216" s="464"/>
      <c r="OD216" s="464"/>
      <c r="OE216" s="464"/>
      <c r="OF216" s="464"/>
      <c r="OG216" s="464"/>
      <c r="OH216" s="464"/>
      <c r="OI216" s="464"/>
      <c r="OJ216" s="464"/>
      <c r="OK216" s="464"/>
      <c r="OL216" s="464"/>
      <c r="OM216" s="464"/>
      <c r="ON216" s="464"/>
      <c r="OO216" s="464"/>
      <c r="OP216" s="464"/>
      <c r="OQ216" s="464"/>
      <c r="OR216" s="464"/>
      <c r="OS216" s="464"/>
      <c r="OT216" s="464"/>
      <c r="OU216" s="464"/>
      <c r="OV216" s="464"/>
      <c r="OW216" s="464"/>
      <c r="OX216" s="464"/>
      <c r="OY216" s="464"/>
      <c r="OZ216" s="464"/>
      <c r="PA216" s="464"/>
      <c r="PB216" s="464"/>
      <c r="PC216" s="464"/>
      <c r="PD216" s="464"/>
      <c r="PE216" s="464"/>
      <c r="PF216" s="464"/>
      <c r="PG216" s="464"/>
      <c r="PH216" s="464"/>
      <c r="PI216" s="464"/>
      <c r="PJ216" s="464"/>
      <c r="PK216" s="464"/>
      <c r="PL216" s="464"/>
      <c r="PM216" s="464"/>
      <c r="PN216" s="464"/>
      <c r="PO216" s="464"/>
      <c r="PP216" s="464"/>
      <c r="PQ216" s="464"/>
      <c r="PR216" s="464"/>
      <c r="PS216" s="464"/>
      <c r="PT216" s="464"/>
      <c r="PU216" s="464"/>
      <c r="PV216" s="464"/>
      <c r="PW216" s="464"/>
      <c r="PX216" s="464"/>
      <c r="PY216" s="464"/>
      <c r="PZ216" s="464"/>
      <c r="QA216" s="464"/>
      <c r="QB216" s="464"/>
      <c r="QC216" s="464"/>
      <c r="QD216" s="464"/>
      <c r="QE216" s="464"/>
      <c r="QF216" s="464"/>
      <c r="QG216" s="464"/>
      <c r="QH216" s="464"/>
      <c r="QI216" s="464"/>
      <c r="QJ216" s="464"/>
      <c r="QK216" s="464"/>
      <c r="QL216" s="464"/>
      <c r="QM216" s="464"/>
      <c r="QN216" s="464"/>
      <c r="QO216" s="464"/>
      <c r="QP216" s="464"/>
      <c r="QQ216" s="464"/>
      <c r="QR216" s="464"/>
      <c r="QS216" s="464"/>
      <c r="QT216" s="464"/>
      <c r="QU216" s="464"/>
      <c r="QV216" s="464"/>
      <c r="QW216" s="464"/>
      <c r="QX216" s="464"/>
      <c r="QY216" s="464"/>
      <c r="QZ216" s="464"/>
      <c r="RA216" s="464"/>
      <c r="RB216" s="464"/>
      <c r="RC216" s="464"/>
      <c r="RD216" s="464"/>
      <c r="RE216" s="464"/>
      <c r="RF216" s="464"/>
      <c r="RG216" s="464"/>
      <c r="RH216" s="464"/>
      <c r="RI216" s="464"/>
      <c r="RJ216" s="464"/>
      <c r="RK216" s="464"/>
      <c r="RL216" s="464"/>
      <c r="RM216" s="464"/>
      <c r="RN216" s="464"/>
      <c r="RO216" s="464"/>
      <c r="RP216" s="464"/>
      <c r="RQ216" s="464"/>
      <c r="RR216" s="464"/>
      <c r="RS216" s="464"/>
      <c r="RT216" s="464"/>
      <c r="RU216" s="464"/>
      <c r="RV216" s="464"/>
      <c r="RW216" s="464"/>
      <c r="RX216" s="464"/>
      <c r="RY216" s="464"/>
      <c r="RZ216" s="464"/>
      <c r="SA216" s="464"/>
      <c r="SB216" s="464"/>
      <c r="SC216" s="464"/>
      <c r="SD216" s="464"/>
      <c r="SE216" s="464"/>
      <c r="SF216" s="464"/>
      <c r="SG216" s="464"/>
      <c r="SH216" s="464"/>
      <c r="SI216" s="464"/>
      <c r="SJ216" s="464"/>
      <c r="SK216" s="464"/>
      <c r="SL216" s="464"/>
      <c r="SM216" s="464"/>
      <c r="SN216" s="464"/>
      <c r="SO216" s="464"/>
      <c r="SP216" s="464"/>
      <c r="SQ216" s="464"/>
      <c r="SR216" s="464"/>
      <c r="SS216" s="464"/>
      <c r="ST216" s="464"/>
      <c r="SU216" s="464"/>
      <c r="SV216" s="464"/>
      <c r="SW216" s="464"/>
      <c r="SX216" s="464"/>
      <c r="SY216" s="464"/>
      <c r="SZ216" s="464"/>
      <c r="TA216" s="464"/>
      <c r="TB216" s="464"/>
      <c r="TC216" s="464"/>
      <c r="TD216" s="464"/>
      <c r="TE216" s="464"/>
      <c r="TF216" s="464"/>
      <c r="TG216" s="464"/>
      <c r="TH216" s="464"/>
      <c r="TI216" s="464"/>
      <c r="TJ216" s="464"/>
      <c r="TK216" s="464"/>
      <c r="TL216" s="464"/>
      <c r="TM216" s="464"/>
      <c r="TN216" s="464"/>
      <c r="TO216" s="464"/>
      <c r="TP216" s="464"/>
      <c r="TQ216" s="464"/>
      <c r="TR216" s="464"/>
      <c r="TS216" s="464"/>
      <c r="TT216" s="464"/>
      <c r="TU216" s="464"/>
      <c r="TV216" s="464"/>
      <c r="TW216" s="464"/>
      <c r="TX216" s="464"/>
      <c r="TY216" s="464"/>
      <c r="TZ216" s="464"/>
      <c r="UA216" s="464"/>
      <c r="UB216" s="464"/>
      <c r="UC216" s="464"/>
      <c r="UD216" s="464"/>
      <c r="UE216" s="464"/>
      <c r="UF216" s="464"/>
      <c r="UG216" s="464"/>
      <c r="UH216" s="464"/>
      <c r="UI216" s="464"/>
      <c r="UJ216" s="464"/>
      <c r="UK216" s="464"/>
      <c r="UL216" s="464"/>
      <c r="UM216" s="464"/>
      <c r="UN216" s="464"/>
      <c r="UO216" s="464"/>
      <c r="UP216" s="464"/>
      <c r="UQ216" s="464"/>
      <c r="UR216" s="464"/>
      <c r="US216" s="464"/>
      <c r="UT216" s="464"/>
      <c r="UU216" s="464"/>
      <c r="UV216" s="464"/>
      <c r="UW216" s="464"/>
      <c r="UX216" s="464"/>
      <c r="UY216" s="464"/>
      <c r="UZ216" s="464"/>
      <c r="VA216" s="464"/>
      <c r="VB216" s="464"/>
      <c r="VC216" s="464"/>
      <c r="VD216" s="464"/>
      <c r="VE216" s="464"/>
      <c r="VF216" s="464"/>
      <c r="VG216" s="464"/>
      <c r="VH216" s="464"/>
      <c r="VI216" s="464"/>
      <c r="VJ216" s="464"/>
      <c r="VK216" s="464"/>
      <c r="VL216" s="464"/>
      <c r="VM216" s="464"/>
      <c r="VN216" s="464"/>
      <c r="VO216" s="464"/>
      <c r="VP216" s="464"/>
      <c r="VQ216" s="464"/>
      <c r="VR216" s="464"/>
      <c r="VS216" s="464"/>
      <c r="VT216" s="464"/>
      <c r="VU216" s="464"/>
      <c r="VV216" s="464"/>
      <c r="VW216" s="464"/>
      <c r="VX216" s="464"/>
      <c r="VY216" s="464"/>
      <c r="VZ216" s="464"/>
      <c r="WA216" s="464"/>
      <c r="WB216" s="464"/>
      <c r="WC216" s="464"/>
      <c r="WD216" s="464"/>
      <c r="WE216" s="464"/>
      <c r="WF216" s="464"/>
      <c r="WG216" s="464"/>
      <c r="WH216" s="464"/>
      <c r="WI216" s="464"/>
      <c r="WJ216" s="464"/>
      <c r="WK216" s="464"/>
      <c r="WL216" s="464"/>
      <c r="WM216" s="464"/>
      <c r="WN216" s="464"/>
      <c r="WO216" s="464"/>
      <c r="WP216" s="464"/>
      <c r="WQ216" s="464"/>
      <c r="WR216" s="464"/>
      <c r="WS216" s="464"/>
      <c r="WT216" s="464"/>
      <c r="WU216" s="464"/>
      <c r="WV216" s="464"/>
      <c r="WW216" s="464"/>
      <c r="WX216" s="464"/>
      <c r="WY216" s="464"/>
      <c r="WZ216" s="464"/>
      <c r="XA216" s="464"/>
      <c r="XB216" s="464"/>
      <c r="XC216" s="464"/>
      <c r="XD216" s="464"/>
      <c r="XE216" s="464"/>
      <c r="XF216" s="464"/>
      <c r="XG216" s="464"/>
      <c r="XH216" s="464"/>
      <c r="XI216" s="464"/>
      <c r="XJ216" s="464"/>
      <c r="XK216" s="464"/>
      <c r="XL216" s="464"/>
      <c r="XM216" s="464"/>
      <c r="XN216" s="464"/>
      <c r="XO216" s="464"/>
      <c r="XP216" s="464"/>
      <c r="XQ216" s="464"/>
      <c r="XR216" s="464"/>
      <c r="XS216" s="464"/>
      <c r="XT216" s="464"/>
      <c r="XU216" s="464"/>
      <c r="XV216" s="464"/>
      <c r="XW216" s="464"/>
      <c r="XX216" s="464"/>
      <c r="XY216" s="464"/>
      <c r="XZ216" s="464"/>
      <c r="YA216" s="464"/>
      <c r="YB216" s="464"/>
      <c r="YC216" s="464"/>
      <c r="YD216" s="464"/>
      <c r="YE216" s="464"/>
      <c r="YF216" s="464"/>
      <c r="YG216" s="464"/>
      <c r="YH216" s="464"/>
      <c r="YI216" s="464"/>
      <c r="YJ216" s="464"/>
      <c r="YK216" s="464"/>
      <c r="YL216" s="464"/>
      <c r="YM216" s="464"/>
      <c r="YN216" s="464"/>
      <c r="YO216" s="464"/>
      <c r="YP216" s="464"/>
      <c r="YQ216" s="464"/>
      <c r="YR216" s="464"/>
      <c r="YS216" s="464"/>
      <c r="YT216" s="464"/>
      <c r="YU216" s="464"/>
      <c r="YV216" s="464"/>
      <c r="YW216" s="464"/>
      <c r="YX216" s="464"/>
      <c r="YY216" s="464"/>
      <c r="YZ216" s="464"/>
      <c r="ZA216" s="464"/>
      <c r="ZB216" s="464"/>
      <c r="ZC216" s="464"/>
      <c r="ZD216" s="464"/>
      <c r="ZE216" s="464"/>
      <c r="ZF216" s="464"/>
      <c r="ZG216" s="464"/>
      <c r="ZH216" s="464"/>
      <c r="ZI216" s="464"/>
      <c r="ZJ216" s="464"/>
      <c r="ZK216" s="464"/>
      <c r="ZL216" s="464"/>
      <c r="ZM216" s="464"/>
      <c r="ZN216" s="464"/>
      <c r="ZO216" s="464"/>
      <c r="ZP216" s="464"/>
      <c r="ZQ216" s="464"/>
      <c r="ZR216" s="464"/>
      <c r="ZS216" s="464"/>
      <c r="ZT216" s="464"/>
      <c r="ZU216" s="464"/>
      <c r="ZV216" s="464"/>
      <c r="ZW216" s="464"/>
      <c r="ZX216" s="464"/>
      <c r="ZY216" s="464"/>
      <c r="ZZ216" s="464"/>
      <c r="AAA216" s="464"/>
      <c r="AAB216" s="464"/>
      <c r="AAC216" s="464"/>
      <c r="AAD216" s="464"/>
      <c r="AAE216" s="464"/>
      <c r="AAF216" s="464"/>
      <c r="AAG216" s="464"/>
      <c r="AAH216" s="464"/>
      <c r="AAI216" s="464"/>
      <c r="AAJ216" s="464"/>
      <c r="AAK216" s="464"/>
      <c r="AAL216" s="464"/>
      <c r="AAM216" s="464"/>
      <c r="AAN216" s="464"/>
      <c r="AAO216" s="464"/>
      <c r="AAP216" s="464"/>
      <c r="AAQ216" s="464"/>
      <c r="AAR216" s="464"/>
      <c r="AAS216" s="464"/>
      <c r="AAT216" s="464"/>
      <c r="AAU216" s="464"/>
      <c r="AAV216" s="464"/>
      <c r="AAW216" s="464"/>
      <c r="AAX216" s="464"/>
      <c r="AAY216" s="464"/>
      <c r="AAZ216" s="464"/>
      <c r="ABA216" s="464"/>
      <c r="ABB216" s="464"/>
      <c r="ABC216" s="464"/>
      <c r="ABD216" s="464"/>
      <c r="ABE216" s="464"/>
      <c r="ABF216" s="464"/>
      <c r="ABG216" s="464"/>
      <c r="ABH216" s="464"/>
      <c r="ABI216" s="464"/>
      <c r="ABJ216" s="464"/>
      <c r="ABK216" s="464"/>
      <c r="ABL216" s="464"/>
      <c r="ABM216" s="464"/>
      <c r="ABN216" s="464"/>
      <c r="ABO216" s="464"/>
      <c r="ABP216" s="464"/>
      <c r="ABQ216" s="464"/>
      <c r="ABR216" s="464"/>
      <c r="ABS216" s="464"/>
      <c r="ABT216" s="464"/>
      <c r="ABU216" s="464"/>
      <c r="ABV216" s="464"/>
      <c r="ABW216" s="464"/>
      <c r="ABX216" s="464"/>
      <c r="ABY216" s="464"/>
      <c r="ABZ216" s="464"/>
      <c r="ACA216" s="464"/>
      <c r="ACB216" s="464"/>
      <c r="ACC216" s="464"/>
      <c r="ACD216" s="464"/>
      <c r="ACE216" s="464"/>
      <c r="ACF216" s="464"/>
      <c r="ACG216" s="464"/>
      <c r="ACH216" s="464"/>
      <c r="ACI216" s="464"/>
      <c r="ACJ216" s="464"/>
      <c r="ACK216" s="464"/>
      <c r="ACL216" s="464"/>
      <c r="ACM216" s="464"/>
      <c r="ACN216" s="464"/>
      <c r="ACO216" s="464"/>
      <c r="ACP216" s="464"/>
      <c r="ACQ216" s="464"/>
      <c r="ACR216" s="464"/>
      <c r="ACS216" s="464"/>
      <c r="ACT216" s="464"/>
      <c r="ACU216" s="464"/>
      <c r="ACV216" s="464"/>
      <c r="ACW216" s="464"/>
      <c r="ACX216" s="464"/>
      <c r="ACY216" s="464"/>
      <c r="ACZ216" s="464"/>
      <c r="ADA216" s="464"/>
      <c r="ADB216" s="464"/>
      <c r="ADC216" s="464"/>
      <c r="ADD216" s="464"/>
      <c r="ADE216" s="464"/>
      <c r="ADF216" s="464"/>
      <c r="ADG216" s="464"/>
      <c r="ADH216" s="464"/>
      <c r="ADI216" s="464"/>
      <c r="ADJ216" s="464"/>
      <c r="ADK216" s="464"/>
      <c r="ADL216" s="464"/>
      <c r="ADM216" s="464"/>
      <c r="ADN216" s="464"/>
      <c r="ADO216" s="464"/>
      <c r="ADP216" s="464"/>
      <c r="ADQ216" s="464"/>
      <c r="ADR216" s="464"/>
      <c r="ADS216" s="464"/>
      <c r="ADT216" s="464"/>
      <c r="ADU216" s="464"/>
      <c r="ADV216" s="464"/>
      <c r="ADW216" s="464"/>
      <c r="ADX216" s="464"/>
      <c r="ADY216" s="464"/>
      <c r="ADZ216" s="464"/>
      <c r="AEA216" s="464"/>
      <c r="AEB216" s="464"/>
      <c r="AEC216" s="464"/>
      <c r="AED216" s="464"/>
      <c r="AEE216" s="464"/>
      <c r="AEF216" s="464"/>
      <c r="AEG216" s="464"/>
      <c r="AEH216" s="464"/>
      <c r="AEI216" s="464"/>
      <c r="AEJ216" s="464"/>
      <c r="AEK216" s="464"/>
      <c r="AEL216" s="464"/>
      <c r="AEM216" s="464"/>
      <c r="AEN216" s="464"/>
      <c r="AEO216" s="464"/>
      <c r="AEP216" s="464"/>
      <c r="AEQ216" s="464"/>
      <c r="AER216" s="464"/>
      <c r="AES216" s="464"/>
      <c r="AET216" s="464"/>
      <c r="AEU216" s="464"/>
      <c r="AEV216" s="464"/>
      <c r="AEW216" s="464"/>
      <c r="AEX216" s="464"/>
      <c r="AEY216" s="464"/>
      <c r="AEZ216" s="464"/>
      <c r="AFA216" s="464"/>
      <c r="AFB216" s="464"/>
      <c r="AFC216" s="464"/>
      <c r="AFD216" s="464"/>
      <c r="AFE216" s="464"/>
      <c r="AFF216" s="464"/>
      <c r="AFG216" s="464"/>
      <c r="AFH216" s="464"/>
      <c r="AFI216" s="464"/>
      <c r="AFJ216" s="464"/>
      <c r="AFK216" s="464"/>
      <c r="AFL216" s="464"/>
      <c r="AFM216" s="464"/>
      <c r="AFN216" s="464"/>
      <c r="AFO216" s="464"/>
      <c r="AFP216" s="464"/>
      <c r="AFQ216" s="464"/>
      <c r="AFR216" s="464"/>
      <c r="AFS216" s="464"/>
      <c r="AFT216" s="464"/>
      <c r="AFU216" s="464"/>
      <c r="AFV216" s="464"/>
      <c r="AFW216" s="464"/>
      <c r="AFX216" s="464"/>
      <c r="AFY216" s="464"/>
      <c r="AFZ216" s="464"/>
      <c r="AGA216" s="464"/>
      <c r="AGB216" s="464"/>
      <c r="AGC216" s="464"/>
      <c r="AGD216" s="464"/>
      <c r="AGE216" s="464"/>
      <c r="AGF216" s="464"/>
      <c r="AGG216" s="464"/>
      <c r="AGH216" s="464"/>
      <c r="AGI216" s="464"/>
      <c r="AGJ216" s="464"/>
      <c r="AGK216" s="464"/>
      <c r="AGL216" s="464"/>
      <c r="AGM216" s="464"/>
      <c r="AGN216" s="464"/>
      <c r="AGO216" s="464"/>
      <c r="AGP216" s="464"/>
      <c r="AGQ216" s="464"/>
      <c r="AGR216" s="464"/>
      <c r="AGS216" s="464"/>
      <c r="AGT216" s="464"/>
      <c r="AGU216" s="464"/>
      <c r="AGV216" s="464"/>
      <c r="AGW216" s="464"/>
      <c r="AGX216" s="464"/>
      <c r="AGY216" s="464"/>
      <c r="AGZ216" s="464"/>
      <c r="AHA216" s="464"/>
      <c r="AHB216" s="464"/>
      <c r="AHC216" s="464"/>
      <c r="AHD216" s="464"/>
      <c r="AHE216" s="464"/>
      <c r="AHF216" s="464"/>
      <c r="AHG216" s="464"/>
      <c r="AHH216" s="464"/>
      <c r="AHI216" s="464"/>
      <c r="AHJ216" s="464"/>
      <c r="AHK216" s="464"/>
      <c r="AHL216" s="464"/>
      <c r="AHM216" s="464"/>
      <c r="AHN216" s="464"/>
      <c r="AHO216" s="464"/>
      <c r="AHP216" s="464"/>
      <c r="AHQ216" s="464"/>
      <c r="AHR216" s="464"/>
      <c r="AHS216" s="464"/>
      <c r="AHT216" s="464"/>
      <c r="AHU216" s="464"/>
      <c r="AHV216" s="464"/>
      <c r="AHW216" s="464"/>
      <c r="AHX216" s="464"/>
      <c r="AHY216" s="464"/>
      <c r="AHZ216" s="464"/>
      <c r="AIA216" s="464"/>
      <c r="AIB216" s="464"/>
      <c r="AIC216" s="464"/>
      <c r="AID216" s="464"/>
      <c r="AIE216" s="464"/>
      <c r="AIF216" s="464"/>
      <c r="AIG216" s="464"/>
      <c r="AIH216" s="464"/>
      <c r="AII216" s="464"/>
      <c r="AIJ216" s="464"/>
      <c r="AIK216" s="464"/>
      <c r="AIL216" s="464"/>
      <c r="AIM216" s="464"/>
      <c r="AIN216" s="464"/>
      <c r="AIO216" s="464"/>
      <c r="AIP216" s="464"/>
      <c r="AIQ216" s="464"/>
      <c r="AIR216" s="464"/>
      <c r="AIS216" s="464"/>
      <c r="AIT216" s="464"/>
      <c r="AIU216" s="464"/>
      <c r="AIV216" s="464"/>
      <c r="AIW216" s="464"/>
      <c r="AIX216" s="464"/>
      <c r="AIY216" s="464"/>
      <c r="AIZ216" s="464"/>
      <c r="AJA216" s="464"/>
      <c r="AJB216" s="464"/>
      <c r="AJC216" s="464"/>
      <c r="AJD216" s="464"/>
      <c r="AJE216" s="464"/>
      <c r="AJF216" s="464"/>
      <c r="AJG216" s="464"/>
      <c r="AJH216" s="464"/>
      <c r="AJI216" s="464"/>
      <c r="AJJ216" s="464"/>
      <c r="AJK216" s="464"/>
      <c r="AJL216" s="464"/>
      <c r="AJM216" s="464"/>
      <c r="AJN216" s="464"/>
      <c r="AJO216" s="464"/>
      <c r="AJP216" s="464"/>
      <c r="AJQ216" s="464"/>
      <c r="AJR216" s="464"/>
      <c r="AJS216" s="464"/>
      <c r="AJT216" s="464"/>
      <c r="AJU216" s="464"/>
      <c r="AJV216" s="464"/>
      <c r="AJW216" s="464"/>
      <c r="AJX216" s="464"/>
      <c r="AJY216" s="464"/>
      <c r="AJZ216" s="464"/>
      <c r="AKA216" s="464"/>
      <c r="AKB216" s="464"/>
      <c r="AKC216" s="464"/>
      <c r="AKD216" s="464"/>
      <c r="AKE216" s="464"/>
      <c r="AKF216" s="464"/>
      <c r="AKG216" s="464"/>
      <c r="AKH216" s="464"/>
      <c r="AKI216" s="464"/>
      <c r="AKJ216" s="464"/>
      <c r="AKK216" s="464"/>
      <c r="AKL216" s="464"/>
      <c r="AKM216" s="464"/>
      <c r="AKN216" s="464"/>
      <c r="AKO216" s="464"/>
      <c r="AKP216" s="464"/>
      <c r="AKQ216" s="464"/>
      <c r="AKR216" s="464"/>
      <c r="AKS216" s="464"/>
      <c r="AKT216" s="464"/>
      <c r="AKU216" s="464"/>
      <c r="AKV216" s="464"/>
      <c r="AKW216" s="464"/>
      <c r="AKX216" s="464"/>
      <c r="AKY216" s="464"/>
      <c r="AKZ216" s="464"/>
      <c r="ALA216" s="464"/>
      <c r="ALB216" s="464"/>
      <c r="ALC216" s="464"/>
      <c r="ALD216" s="464"/>
      <c r="ALE216" s="464"/>
      <c r="ALF216" s="464"/>
      <c r="ALG216" s="464"/>
      <c r="ALH216" s="464"/>
      <c r="ALI216" s="464"/>
      <c r="ALJ216" s="464"/>
      <c r="ALK216" s="464"/>
      <c r="ALL216" s="464"/>
      <c r="ALM216" s="464"/>
      <c r="ALN216" s="464"/>
      <c r="ALO216" s="464"/>
      <c r="ALP216" s="464"/>
      <c r="ALQ216" s="464"/>
      <c r="ALR216" s="464"/>
      <c r="ALS216" s="464"/>
      <c r="ALT216" s="464"/>
      <c r="ALU216" s="464"/>
      <c r="ALV216" s="464"/>
      <c r="ALW216" s="464"/>
      <c r="ALX216" s="464"/>
      <c r="ALY216" s="464"/>
      <c r="ALZ216" s="464"/>
      <c r="AMA216" s="464"/>
      <c r="AMB216" s="464"/>
      <c r="AMC216" s="464"/>
      <c r="AMD216" s="464"/>
      <c r="AME216" s="464"/>
      <c r="AMF216" s="464"/>
      <c r="AMG216" s="464"/>
      <c r="AMH216" s="464"/>
      <c r="AMI216" s="464"/>
      <c r="AMJ216" s="464"/>
      <c r="AMK216" s="464"/>
      <c r="AML216" s="464"/>
      <c r="AMM216" s="464"/>
      <c r="AMN216" s="464"/>
      <c r="AMO216" s="464"/>
      <c r="AMP216" s="464"/>
      <c r="AMQ216" s="464"/>
      <c r="AMR216" s="464"/>
      <c r="AMS216" s="464"/>
      <c r="AMT216" s="464"/>
      <c r="AMU216" s="464"/>
      <c r="AMV216" s="464"/>
      <c r="AMW216" s="464"/>
      <c r="AMX216" s="464"/>
      <c r="AMY216" s="464"/>
      <c r="AMZ216" s="464"/>
      <c r="ANA216" s="464"/>
      <c r="ANB216" s="464"/>
      <c r="ANC216" s="464"/>
      <c r="AND216" s="464"/>
      <c r="ANE216" s="464"/>
      <c r="ANF216" s="464"/>
      <c r="ANG216" s="464"/>
      <c r="ANH216" s="464"/>
      <c r="ANI216" s="464"/>
      <c r="ANJ216" s="464"/>
      <c r="ANK216" s="464"/>
      <c r="ANL216" s="464"/>
      <c r="ANM216" s="464"/>
      <c r="ANN216" s="464"/>
      <c r="ANO216" s="464"/>
      <c r="ANP216" s="464"/>
      <c r="ANQ216" s="464"/>
      <c r="ANR216" s="464"/>
      <c r="ANS216" s="464"/>
      <c r="ANT216" s="464"/>
      <c r="ANU216" s="464"/>
      <c r="ANV216" s="464"/>
      <c r="ANW216" s="464"/>
      <c r="ANX216" s="464"/>
      <c r="ANY216" s="464"/>
      <c r="ANZ216" s="464"/>
      <c r="AOA216" s="464"/>
      <c r="AOB216" s="464"/>
      <c r="AOC216" s="464"/>
      <c r="AOD216" s="464"/>
      <c r="AOE216" s="464"/>
      <c r="AOF216" s="464"/>
      <c r="AOG216" s="464"/>
      <c r="AOH216" s="464"/>
      <c r="AOI216" s="464"/>
      <c r="AOJ216" s="464"/>
      <c r="AOK216" s="464"/>
      <c r="AOL216" s="464"/>
      <c r="AOM216" s="464"/>
      <c r="AON216" s="464"/>
      <c r="AOO216" s="464"/>
      <c r="AOP216" s="464"/>
      <c r="AOQ216" s="464"/>
      <c r="AOR216" s="464"/>
      <c r="AOS216" s="464"/>
      <c r="AOT216" s="464"/>
      <c r="AOU216" s="464"/>
      <c r="AOV216" s="464"/>
      <c r="AOW216" s="464"/>
      <c r="AOX216" s="464"/>
      <c r="AOY216" s="464"/>
      <c r="AOZ216" s="464"/>
      <c r="APA216" s="464"/>
      <c r="APB216" s="464"/>
      <c r="APC216" s="464"/>
      <c r="APD216" s="464"/>
      <c r="APE216" s="464"/>
      <c r="APF216" s="464"/>
      <c r="APG216" s="464"/>
      <c r="APH216" s="464"/>
      <c r="API216" s="464"/>
      <c r="APJ216" s="464"/>
      <c r="APK216" s="464"/>
      <c r="APL216" s="464"/>
      <c r="APM216" s="464"/>
      <c r="APN216" s="464"/>
      <c r="APO216" s="464"/>
      <c r="APP216" s="464"/>
      <c r="APQ216" s="464"/>
      <c r="APR216" s="464"/>
      <c r="APS216" s="464"/>
      <c r="APT216" s="464"/>
      <c r="APU216" s="464"/>
      <c r="APV216" s="464"/>
      <c r="APW216" s="464"/>
      <c r="APX216" s="464"/>
      <c r="APY216" s="464"/>
      <c r="APZ216" s="464"/>
      <c r="AQA216" s="464"/>
      <c r="AQB216" s="464"/>
      <c r="AQC216" s="464"/>
      <c r="AQD216" s="464"/>
      <c r="AQE216" s="464"/>
      <c r="AQF216" s="464"/>
      <c r="AQG216" s="464"/>
      <c r="AQH216" s="464"/>
      <c r="AQI216" s="464"/>
      <c r="AQJ216" s="464"/>
      <c r="AQK216" s="464"/>
      <c r="AQL216" s="464"/>
      <c r="AQM216" s="464"/>
      <c r="AQN216" s="464"/>
      <c r="AQO216" s="464"/>
      <c r="AQP216" s="464"/>
      <c r="AQQ216" s="464"/>
      <c r="AQR216" s="464"/>
      <c r="AQS216" s="464"/>
      <c r="AQT216" s="464"/>
      <c r="AQU216" s="464"/>
      <c r="AQV216" s="464"/>
      <c r="AQW216" s="464"/>
      <c r="AQX216" s="464"/>
      <c r="AQY216" s="464"/>
      <c r="AQZ216" s="464"/>
      <c r="ARA216" s="464"/>
      <c r="ARB216" s="464"/>
      <c r="ARC216" s="464"/>
      <c r="ARD216" s="464"/>
      <c r="ARE216" s="464"/>
      <c r="ARF216" s="464"/>
      <c r="ARG216" s="464"/>
      <c r="ARH216" s="464"/>
      <c r="ARI216" s="464"/>
      <c r="ARJ216" s="464"/>
      <c r="ARK216" s="464"/>
      <c r="ARL216" s="464"/>
      <c r="ARM216" s="464"/>
      <c r="ARN216" s="464"/>
      <c r="ARO216" s="464"/>
      <c r="ARP216" s="464"/>
      <c r="ARQ216" s="464"/>
      <c r="ARR216" s="464"/>
      <c r="ARS216" s="464"/>
      <c r="ART216" s="464"/>
      <c r="ARU216" s="464"/>
      <c r="ARV216" s="464"/>
      <c r="ARW216" s="464"/>
      <c r="ARX216" s="464"/>
      <c r="ARY216" s="464"/>
      <c r="ARZ216" s="464"/>
      <c r="ASA216" s="464"/>
      <c r="ASB216" s="464"/>
      <c r="ASC216" s="464"/>
      <c r="ASD216" s="464"/>
      <c r="ASE216" s="464"/>
      <c r="ASF216" s="464"/>
      <c r="ASG216" s="464"/>
      <c r="ASH216" s="464"/>
      <c r="ASI216" s="464"/>
      <c r="ASJ216" s="464"/>
      <c r="ASK216" s="464"/>
      <c r="ASL216" s="464"/>
      <c r="ASM216" s="464"/>
      <c r="ASN216" s="464"/>
      <c r="ASO216" s="464"/>
      <c r="ASP216" s="464"/>
      <c r="ASQ216" s="464"/>
      <c r="ASR216" s="464"/>
      <c r="ASS216" s="464"/>
      <c r="AST216" s="464"/>
      <c r="ASU216" s="464"/>
      <c r="ASV216" s="464"/>
      <c r="ASW216" s="464"/>
      <c r="ASX216" s="464"/>
      <c r="ASY216" s="464"/>
      <c r="ASZ216" s="464"/>
      <c r="ATA216" s="464"/>
      <c r="ATB216" s="464"/>
      <c r="ATC216" s="464"/>
      <c r="ATD216" s="464"/>
      <c r="ATE216" s="464"/>
      <c r="ATF216" s="464"/>
      <c r="ATG216" s="464"/>
      <c r="ATH216" s="464"/>
      <c r="ATI216" s="464"/>
      <c r="ATJ216" s="464"/>
      <c r="ATK216" s="464"/>
      <c r="ATL216" s="464"/>
      <c r="ATM216" s="464"/>
      <c r="ATN216" s="464"/>
      <c r="ATO216" s="464"/>
      <c r="ATP216" s="464"/>
      <c r="ATQ216" s="464"/>
      <c r="ATR216" s="464"/>
      <c r="ATS216" s="464"/>
      <c r="ATT216" s="464"/>
      <c r="ATU216" s="464"/>
      <c r="ATV216" s="464"/>
      <c r="ATW216" s="464"/>
      <c r="ATX216" s="464"/>
      <c r="ATY216" s="464"/>
      <c r="ATZ216" s="464"/>
      <c r="AUA216" s="464"/>
      <c r="AUB216" s="464"/>
      <c r="AUC216" s="464"/>
      <c r="AUD216" s="464"/>
      <c r="AUE216" s="464"/>
      <c r="AUF216" s="464"/>
      <c r="AUG216" s="464"/>
      <c r="AUH216" s="464"/>
      <c r="AUI216" s="464"/>
      <c r="AUJ216" s="464"/>
      <c r="AUK216" s="464"/>
      <c r="AUL216" s="464"/>
      <c r="AUM216" s="464"/>
      <c r="AUN216" s="464"/>
      <c r="AUO216" s="464"/>
      <c r="AUP216" s="464"/>
      <c r="AUQ216" s="464"/>
      <c r="AUR216" s="464"/>
      <c r="AUS216" s="464"/>
      <c r="AUT216" s="464"/>
      <c r="AUU216" s="464"/>
      <c r="AUV216" s="464"/>
      <c r="AUW216" s="464"/>
      <c r="AUX216" s="464"/>
      <c r="AUY216" s="464"/>
      <c r="AUZ216" s="464"/>
      <c r="AVA216" s="464"/>
      <c r="AVB216" s="464"/>
      <c r="AVC216" s="464"/>
      <c r="AVD216" s="464"/>
      <c r="AVE216" s="464"/>
      <c r="AVF216" s="464"/>
      <c r="AVG216" s="464"/>
      <c r="AVH216" s="464"/>
      <c r="AVI216" s="464"/>
      <c r="AVJ216" s="464"/>
      <c r="AVK216" s="464"/>
      <c r="AVL216" s="464"/>
      <c r="AVM216" s="464"/>
      <c r="AVN216" s="464"/>
      <c r="AVO216" s="464"/>
      <c r="AVP216" s="464"/>
      <c r="AVQ216" s="464"/>
      <c r="AVR216" s="464"/>
      <c r="AVS216" s="464"/>
      <c r="AVT216" s="464"/>
      <c r="AVU216" s="464"/>
      <c r="AVV216" s="464"/>
      <c r="AVW216" s="464"/>
      <c r="AVX216" s="464"/>
      <c r="AVY216" s="464"/>
      <c r="AVZ216" s="464"/>
      <c r="AWA216" s="464"/>
      <c r="AWB216" s="464"/>
      <c r="AWC216" s="464"/>
      <c r="AWD216" s="464"/>
      <c r="AWE216" s="464"/>
      <c r="AWF216" s="464"/>
      <c r="AWG216" s="464"/>
      <c r="AWH216" s="464"/>
      <c r="AWI216" s="464"/>
      <c r="AWJ216" s="464"/>
      <c r="AWK216" s="464"/>
      <c r="AWL216" s="464"/>
      <c r="AWM216" s="464"/>
      <c r="AWN216" s="464"/>
      <c r="AWO216" s="464"/>
      <c r="AWP216" s="464"/>
      <c r="AWQ216" s="464"/>
      <c r="AWR216" s="464"/>
      <c r="AWS216" s="464"/>
      <c r="AWT216" s="464"/>
      <c r="AWU216" s="464"/>
      <c r="AWV216" s="464"/>
      <c r="AWW216" s="464"/>
      <c r="AWX216" s="464"/>
      <c r="AWY216" s="464"/>
      <c r="AWZ216" s="464"/>
      <c r="AXA216" s="464"/>
      <c r="AXB216" s="464"/>
      <c r="AXC216" s="464"/>
      <c r="AXD216" s="464"/>
      <c r="AXE216" s="464"/>
      <c r="AXF216" s="464"/>
      <c r="AXG216" s="464"/>
      <c r="AXH216" s="464"/>
      <c r="AXI216" s="464"/>
      <c r="AXJ216" s="464"/>
      <c r="AXK216" s="464"/>
      <c r="AXL216" s="464"/>
      <c r="AXM216" s="464"/>
      <c r="AXN216" s="464"/>
      <c r="AXO216" s="464"/>
      <c r="AXP216" s="464"/>
      <c r="AXQ216" s="464"/>
      <c r="AXR216" s="464"/>
      <c r="AXS216" s="464"/>
      <c r="AXT216" s="464"/>
      <c r="AXU216" s="464"/>
      <c r="AXV216" s="464"/>
      <c r="AXW216" s="464"/>
      <c r="AXX216" s="464"/>
      <c r="AXY216" s="464"/>
      <c r="AXZ216" s="464"/>
      <c r="AYA216" s="464"/>
      <c r="AYB216" s="464"/>
      <c r="AYC216" s="464"/>
      <c r="AYD216" s="464"/>
      <c r="AYE216" s="464"/>
      <c r="AYF216" s="464"/>
      <c r="AYG216" s="464"/>
      <c r="AYH216" s="464"/>
      <c r="AYI216" s="464"/>
      <c r="AYJ216" s="464"/>
      <c r="AYK216" s="464"/>
      <c r="AYL216" s="464"/>
      <c r="AYM216" s="464"/>
      <c r="AYN216" s="464"/>
      <c r="AYO216" s="464"/>
      <c r="AYP216" s="464"/>
      <c r="AYQ216" s="464"/>
      <c r="AYR216" s="464"/>
      <c r="AYS216" s="464"/>
      <c r="AYT216" s="464"/>
      <c r="AYU216" s="464"/>
      <c r="AYV216" s="464"/>
      <c r="AYW216" s="464"/>
      <c r="AYX216" s="464"/>
      <c r="AYY216" s="464"/>
      <c r="AYZ216" s="464"/>
      <c r="AZA216" s="464"/>
      <c r="AZB216" s="464"/>
      <c r="AZC216" s="464"/>
      <c r="AZD216" s="464"/>
      <c r="AZE216" s="464"/>
      <c r="AZF216" s="464"/>
      <c r="AZG216" s="464"/>
      <c r="AZH216" s="464"/>
      <c r="AZI216" s="464"/>
      <c r="AZJ216" s="464"/>
      <c r="AZK216" s="464"/>
      <c r="AZL216" s="464"/>
      <c r="AZM216" s="464"/>
      <c r="AZN216" s="464"/>
      <c r="AZO216" s="464"/>
      <c r="AZP216" s="464"/>
      <c r="AZQ216" s="464"/>
      <c r="AZR216" s="464"/>
      <c r="AZS216" s="464"/>
      <c r="AZT216" s="464"/>
      <c r="AZU216" s="464"/>
      <c r="AZV216" s="464"/>
      <c r="AZW216" s="464"/>
      <c r="AZX216" s="464"/>
      <c r="AZY216" s="464"/>
      <c r="AZZ216" s="464"/>
      <c r="BAA216" s="464"/>
      <c r="BAB216" s="464"/>
      <c r="BAC216" s="464"/>
      <c r="BAD216" s="464"/>
      <c r="BAE216" s="464"/>
      <c r="BAF216" s="464"/>
      <c r="BAG216" s="464"/>
      <c r="BAH216" s="464"/>
      <c r="BAI216" s="464"/>
      <c r="BAJ216" s="464"/>
      <c r="BAK216" s="464"/>
      <c r="BAL216" s="464"/>
      <c r="BAM216" s="464"/>
      <c r="BAN216" s="464"/>
      <c r="BAO216" s="464"/>
      <c r="BAP216" s="464"/>
      <c r="BAQ216" s="464"/>
      <c r="BAR216" s="464"/>
      <c r="BAS216" s="464"/>
      <c r="BAT216" s="464"/>
      <c r="BAU216" s="464"/>
      <c r="BAV216" s="464"/>
      <c r="BAW216" s="464"/>
      <c r="BAX216" s="464"/>
      <c r="BAY216" s="464"/>
      <c r="BAZ216" s="464"/>
      <c r="BBA216" s="464"/>
      <c r="BBB216" s="464"/>
      <c r="BBC216" s="464"/>
      <c r="BBD216" s="464"/>
      <c r="BBE216" s="464"/>
      <c r="BBF216" s="464"/>
      <c r="BBG216" s="464"/>
      <c r="BBH216" s="464"/>
      <c r="BBI216" s="464"/>
      <c r="BBJ216" s="464"/>
      <c r="BBK216" s="464"/>
      <c r="BBL216" s="464"/>
      <c r="BBM216" s="464"/>
      <c r="BBN216" s="464"/>
      <c r="BBO216" s="464"/>
      <c r="BBP216" s="464"/>
      <c r="BBQ216" s="464"/>
      <c r="BBR216" s="464"/>
      <c r="BBS216" s="464"/>
      <c r="BBT216" s="464"/>
      <c r="BBU216" s="464"/>
      <c r="BBV216" s="464"/>
      <c r="BBW216" s="464"/>
      <c r="BBX216" s="464"/>
      <c r="BBY216" s="464"/>
      <c r="BBZ216" s="464"/>
      <c r="BCA216" s="464"/>
      <c r="BCB216" s="464"/>
      <c r="BCC216" s="464"/>
      <c r="BCD216" s="464"/>
      <c r="BCE216" s="464"/>
      <c r="BCF216" s="464"/>
      <c r="BCG216" s="464"/>
      <c r="BCH216" s="464"/>
      <c r="BCI216" s="464"/>
      <c r="BCJ216" s="464"/>
      <c r="BCK216" s="464"/>
      <c r="BCL216" s="464"/>
      <c r="BCM216" s="464"/>
      <c r="BCN216" s="464"/>
      <c r="BCO216" s="464"/>
      <c r="BCP216" s="464"/>
      <c r="BCQ216" s="464"/>
      <c r="BCR216" s="464"/>
      <c r="BCS216" s="464"/>
      <c r="BCT216" s="464"/>
      <c r="BCU216" s="464"/>
      <c r="BCV216" s="464"/>
      <c r="BCW216" s="464"/>
      <c r="BCX216" s="464"/>
      <c r="BCY216" s="464"/>
      <c r="BCZ216" s="464"/>
      <c r="BDA216" s="464"/>
      <c r="BDB216" s="464"/>
      <c r="BDC216" s="464"/>
      <c r="BDD216" s="464"/>
      <c r="BDE216" s="464"/>
      <c r="BDF216" s="464"/>
      <c r="BDG216" s="464"/>
      <c r="BDH216" s="464"/>
      <c r="BDI216" s="464"/>
      <c r="BDJ216" s="464"/>
      <c r="BDK216" s="464"/>
      <c r="BDL216" s="464"/>
      <c r="BDM216" s="464"/>
      <c r="BDN216" s="464"/>
      <c r="BDO216" s="464"/>
      <c r="BDP216" s="464"/>
      <c r="BDQ216" s="464"/>
      <c r="BDR216" s="464"/>
      <c r="BDS216" s="464"/>
      <c r="BDT216" s="464"/>
      <c r="BDU216" s="464"/>
      <c r="BDV216" s="464"/>
      <c r="BDW216" s="464"/>
      <c r="BDX216" s="464"/>
      <c r="BDY216" s="464"/>
      <c r="BDZ216" s="464"/>
      <c r="BEA216" s="464"/>
      <c r="BEB216" s="464"/>
      <c r="BEC216" s="464"/>
      <c r="BED216" s="464"/>
      <c r="BEE216" s="464"/>
      <c r="BEF216" s="464"/>
      <c r="BEG216" s="464"/>
      <c r="BEH216" s="464"/>
      <c r="BEI216" s="464"/>
      <c r="BEJ216" s="464"/>
      <c r="BEK216" s="464"/>
      <c r="BEL216" s="464"/>
      <c r="BEM216" s="464"/>
      <c r="BEN216" s="464"/>
      <c r="BEO216" s="464"/>
      <c r="BEP216" s="464"/>
      <c r="BEQ216" s="464"/>
      <c r="BER216" s="464"/>
      <c r="BES216" s="464"/>
      <c r="BET216" s="464"/>
      <c r="BEU216" s="464"/>
      <c r="BEV216" s="464"/>
      <c r="BEW216" s="464"/>
      <c r="BEX216" s="464"/>
      <c r="BEY216" s="464"/>
      <c r="BEZ216" s="464"/>
      <c r="BFA216" s="464"/>
      <c r="BFB216" s="464"/>
      <c r="BFC216" s="464"/>
      <c r="BFD216" s="464"/>
      <c r="BFE216" s="464"/>
      <c r="BFF216" s="464"/>
      <c r="BFG216" s="464"/>
      <c r="BFH216" s="464"/>
      <c r="BFI216" s="464"/>
      <c r="BFJ216" s="464"/>
      <c r="BFK216" s="464"/>
      <c r="BFL216" s="464"/>
      <c r="BFM216" s="464"/>
      <c r="BFN216" s="464"/>
      <c r="BFO216" s="464"/>
      <c r="BFP216" s="464"/>
      <c r="BFQ216" s="464"/>
      <c r="BFR216" s="464"/>
      <c r="BFS216" s="464"/>
      <c r="BFT216" s="464"/>
      <c r="BFU216" s="464"/>
      <c r="BFV216" s="464"/>
      <c r="BFW216" s="464"/>
      <c r="BFX216" s="464"/>
      <c r="BFY216" s="464"/>
      <c r="BFZ216" s="464"/>
      <c r="BGA216" s="464"/>
      <c r="BGB216" s="464"/>
      <c r="BGC216" s="464"/>
      <c r="BGD216" s="464"/>
      <c r="BGE216" s="464"/>
      <c r="BGF216" s="464"/>
      <c r="BGG216" s="464"/>
      <c r="BGH216" s="464"/>
      <c r="BGI216" s="464"/>
      <c r="BGJ216" s="464"/>
      <c r="BGK216" s="464"/>
      <c r="BGL216" s="464"/>
      <c r="BGM216" s="464"/>
      <c r="BGN216" s="464"/>
      <c r="BGO216" s="464"/>
      <c r="BGP216" s="464"/>
      <c r="BGQ216" s="464"/>
      <c r="BGR216" s="464"/>
      <c r="BGS216" s="464"/>
      <c r="BGT216" s="464"/>
      <c r="BGU216" s="464"/>
      <c r="BGV216" s="464"/>
      <c r="BGW216" s="464"/>
      <c r="BGX216" s="464"/>
      <c r="BGY216" s="464"/>
      <c r="BGZ216" s="464"/>
      <c r="BHA216" s="464"/>
      <c r="BHB216" s="464"/>
      <c r="BHC216" s="464"/>
      <c r="BHD216" s="464"/>
      <c r="BHE216" s="464"/>
      <c r="BHF216" s="464"/>
      <c r="BHG216" s="464"/>
      <c r="BHH216" s="464"/>
      <c r="BHI216" s="464"/>
      <c r="BHJ216" s="464"/>
      <c r="BHK216" s="464"/>
      <c r="BHL216" s="464"/>
      <c r="BHM216" s="464"/>
      <c r="BHN216" s="464"/>
      <c r="BHO216" s="464"/>
      <c r="BHP216" s="464"/>
      <c r="BHQ216" s="464"/>
      <c r="BHR216" s="464"/>
      <c r="BHS216" s="464"/>
      <c r="BHT216" s="464"/>
      <c r="BHU216" s="464"/>
      <c r="BHV216" s="464"/>
      <c r="BHW216" s="464"/>
      <c r="BHX216" s="464"/>
      <c r="BHY216" s="464"/>
      <c r="BHZ216" s="464"/>
      <c r="BIA216" s="464"/>
      <c r="BIB216" s="464"/>
      <c r="BIC216" s="464"/>
      <c r="BID216" s="464"/>
      <c r="BIE216" s="464"/>
      <c r="BIF216" s="464"/>
      <c r="BIG216" s="464"/>
      <c r="BIH216" s="464"/>
      <c r="BII216" s="464"/>
      <c r="BIJ216" s="464"/>
      <c r="BIK216" s="464"/>
      <c r="BIL216" s="464"/>
      <c r="BIM216" s="464"/>
      <c r="BIN216" s="464"/>
      <c r="BIO216" s="464"/>
      <c r="BIP216" s="464"/>
      <c r="BIQ216" s="464"/>
      <c r="BIR216" s="464"/>
      <c r="BIS216" s="464"/>
      <c r="BIT216" s="464"/>
      <c r="BIU216" s="464"/>
      <c r="BIV216" s="464"/>
      <c r="BIW216" s="464"/>
      <c r="BIX216" s="464"/>
      <c r="BIY216" s="464"/>
      <c r="BIZ216" s="464"/>
      <c r="BJA216" s="464"/>
      <c r="BJB216" s="464"/>
      <c r="BJC216" s="464"/>
      <c r="BJD216" s="464"/>
      <c r="BJE216" s="464"/>
      <c r="BJF216" s="464"/>
      <c r="BJG216" s="464"/>
      <c r="BJH216" s="464"/>
      <c r="BJI216" s="464"/>
      <c r="BJJ216" s="464"/>
      <c r="BJK216" s="464"/>
      <c r="BJL216" s="464"/>
      <c r="BJM216" s="464"/>
      <c r="BJN216" s="464"/>
      <c r="BJO216" s="464"/>
      <c r="BJP216" s="464"/>
      <c r="BJQ216" s="464"/>
      <c r="BJR216" s="464"/>
      <c r="BJS216" s="464"/>
      <c r="BJT216" s="464"/>
      <c r="BJU216" s="464"/>
      <c r="BJV216" s="464"/>
      <c r="BJW216" s="464"/>
      <c r="BJX216" s="464"/>
      <c r="BJY216" s="464"/>
      <c r="BJZ216" s="464"/>
      <c r="BKA216" s="464"/>
      <c r="BKB216" s="464"/>
      <c r="BKC216" s="464"/>
      <c r="BKD216" s="464"/>
      <c r="BKE216" s="464"/>
      <c r="BKF216" s="464"/>
      <c r="BKG216" s="464"/>
      <c r="BKH216" s="464"/>
      <c r="BKI216" s="464"/>
      <c r="BKJ216" s="464"/>
      <c r="BKK216" s="464"/>
      <c r="BKL216" s="464"/>
      <c r="BKM216" s="464"/>
      <c r="BKN216" s="464"/>
      <c r="BKO216" s="464"/>
      <c r="BKP216" s="464"/>
      <c r="BKQ216" s="464"/>
      <c r="BKR216" s="464"/>
      <c r="BKS216" s="464"/>
      <c r="BKT216" s="464"/>
      <c r="BKU216" s="464"/>
      <c r="BKV216" s="464"/>
      <c r="BKW216" s="464"/>
      <c r="BKX216" s="464"/>
      <c r="BKY216" s="464"/>
      <c r="BKZ216" s="464"/>
      <c r="BLA216" s="464"/>
      <c r="BLB216" s="464"/>
      <c r="BLC216" s="464"/>
      <c r="BLD216" s="464"/>
      <c r="BLE216" s="464"/>
      <c r="BLF216" s="464"/>
      <c r="BLG216" s="464"/>
      <c r="BLH216" s="464"/>
      <c r="BLI216" s="464"/>
      <c r="BLJ216" s="464"/>
      <c r="BLK216" s="464"/>
      <c r="BLL216" s="464"/>
      <c r="BLM216" s="464"/>
      <c r="BLN216" s="464"/>
      <c r="BLO216" s="464"/>
      <c r="BLP216" s="464"/>
      <c r="BLQ216" s="464"/>
      <c r="BLR216" s="464"/>
      <c r="BLS216" s="464"/>
      <c r="BLT216" s="464"/>
      <c r="BLU216" s="464"/>
      <c r="BLV216" s="464"/>
      <c r="BLW216" s="464"/>
      <c r="BLX216" s="464"/>
      <c r="BLY216" s="464"/>
      <c r="BLZ216" s="464"/>
      <c r="BMA216" s="464"/>
      <c r="BMB216" s="464"/>
      <c r="BMC216" s="464"/>
      <c r="BMD216" s="464"/>
      <c r="BME216" s="464"/>
      <c r="BMF216" s="464"/>
      <c r="BMG216" s="464"/>
      <c r="BMH216" s="464"/>
      <c r="BMI216" s="464"/>
      <c r="BMJ216" s="464"/>
      <c r="BMK216" s="464"/>
      <c r="BML216" s="464"/>
      <c r="BMM216" s="464"/>
      <c r="BMN216" s="464"/>
      <c r="BMO216" s="464"/>
      <c r="BMP216" s="464"/>
      <c r="BMQ216" s="464"/>
      <c r="BMR216" s="464"/>
      <c r="BMS216" s="464"/>
      <c r="BMT216" s="464"/>
      <c r="BMU216" s="464"/>
      <c r="BMV216" s="464"/>
      <c r="BMW216" s="464"/>
      <c r="BMX216" s="464"/>
      <c r="BMY216" s="464"/>
      <c r="BMZ216" s="464"/>
      <c r="BNA216" s="464"/>
      <c r="BNB216" s="464"/>
      <c r="BNC216" s="464"/>
      <c r="BND216" s="464"/>
      <c r="BNE216" s="464"/>
      <c r="BNF216" s="464"/>
      <c r="BNG216" s="464"/>
      <c r="BNH216" s="464"/>
      <c r="BNI216" s="464"/>
      <c r="BNJ216" s="464"/>
      <c r="BNK216" s="464"/>
      <c r="BNL216" s="464"/>
      <c r="BNM216" s="464"/>
      <c r="BNN216" s="464"/>
      <c r="BNO216" s="464"/>
      <c r="BNP216" s="464"/>
      <c r="BNQ216" s="464"/>
      <c r="BNR216" s="464"/>
      <c r="BNS216" s="464"/>
      <c r="BNT216" s="464"/>
      <c r="BNU216" s="464"/>
      <c r="BNV216" s="464"/>
      <c r="BNW216" s="464"/>
      <c r="BNX216" s="464"/>
      <c r="BNY216" s="464"/>
      <c r="BNZ216" s="464"/>
      <c r="BOA216" s="464"/>
      <c r="BOB216" s="464"/>
      <c r="BOC216" s="464"/>
      <c r="BOD216" s="464"/>
      <c r="BOE216" s="464"/>
      <c r="BOF216" s="464"/>
      <c r="BOG216" s="464"/>
      <c r="BOH216" s="464"/>
      <c r="BOI216" s="464"/>
      <c r="BOJ216" s="464"/>
      <c r="BOK216" s="464"/>
      <c r="BOL216" s="464"/>
      <c r="BOM216" s="464"/>
      <c r="BON216" s="464"/>
      <c r="BOO216" s="464"/>
      <c r="BOP216" s="464"/>
      <c r="BOQ216" s="464"/>
      <c r="BOR216" s="464"/>
      <c r="BOS216" s="464"/>
      <c r="BOT216" s="464"/>
      <c r="BOU216" s="464"/>
      <c r="BOV216" s="464"/>
      <c r="BOW216" s="464"/>
      <c r="BOX216" s="464"/>
      <c r="BOY216" s="464"/>
      <c r="BOZ216" s="464"/>
      <c r="BPA216" s="464"/>
      <c r="BPB216" s="464"/>
      <c r="BPC216" s="464"/>
      <c r="BPD216" s="464"/>
      <c r="BPE216" s="464"/>
      <c r="BPF216" s="464"/>
      <c r="BPG216" s="464"/>
      <c r="BPH216" s="464"/>
      <c r="BPI216" s="464"/>
      <c r="BPJ216" s="464"/>
      <c r="BPK216" s="464"/>
      <c r="BPL216" s="464"/>
      <c r="BPM216" s="464"/>
      <c r="BPN216" s="464"/>
      <c r="BPO216" s="464"/>
      <c r="BPP216" s="464"/>
      <c r="BPQ216" s="464"/>
      <c r="BPR216" s="464"/>
      <c r="BPS216" s="464"/>
      <c r="BPT216" s="464"/>
      <c r="BPU216" s="464"/>
      <c r="BPV216" s="464"/>
      <c r="BPW216" s="464"/>
      <c r="BPX216" s="464"/>
      <c r="BPY216" s="464"/>
      <c r="BPZ216" s="464"/>
      <c r="BQA216" s="464"/>
      <c r="BQB216" s="464"/>
      <c r="BQC216" s="464"/>
      <c r="BQD216" s="464"/>
      <c r="BQE216" s="464"/>
      <c r="BQF216" s="464"/>
      <c r="BQG216" s="464"/>
      <c r="BQH216" s="464"/>
      <c r="BQI216" s="464"/>
      <c r="BQJ216" s="464"/>
      <c r="BQK216" s="464"/>
      <c r="BQL216" s="464"/>
      <c r="BQM216" s="464"/>
      <c r="BQN216" s="464"/>
      <c r="BQO216" s="464"/>
      <c r="BQP216" s="464"/>
      <c r="BQQ216" s="464"/>
      <c r="BQR216" s="464"/>
      <c r="BQS216" s="464"/>
      <c r="BQT216" s="464"/>
      <c r="BQU216" s="464"/>
      <c r="BQV216" s="464"/>
      <c r="BQW216" s="464"/>
      <c r="BQX216" s="464"/>
      <c r="BQY216" s="464"/>
      <c r="BQZ216" s="464"/>
      <c r="BRA216" s="464"/>
      <c r="BRB216" s="464"/>
      <c r="BRC216" s="464"/>
      <c r="BRD216" s="464"/>
      <c r="BRE216" s="464"/>
      <c r="BRF216" s="464"/>
      <c r="BRG216" s="464"/>
      <c r="BRH216" s="464"/>
      <c r="BRI216" s="464"/>
      <c r="BRJ216" s="464"/>
      <c r="BRK216" s="464"/>
      <c r="BRL216" s="464"/>
      <c r="BRM216" s="464"/>
      <c r="BRN216" s="464"/>
      <c r="BRO216" s="464"/>
      <c r="BRP216" s="464"/>
      <c r="BRQ216" s="464"/>
      <c r="BRR216" s="464"/>
      <c r="BRS216" s="464"/>
      <c r="BRT216" s="464"/>
      <c r="BRU216" s="464"/>
      <c r="BRV216" s="464"/>
      <c r="BRW216" s="464"/>
      <c r="BRX216" s="464"/>
      <c r="BRY216" s="464"/>
      <c r="BRZ216" s="464"/>
      <c r="BSA216" s="464"/>
      <c r="BSB216" s="464"/>
      <c r="BSC216" s="464"/>
      <c r="BSD216" s="464"/>
      <c r="BSE216" s="464"/>
      <c r="BSF216" s="464"/>
      <c r="BSG216" s="464"/>
      <c r="BSH216" s="464"/>
      <c r="BSI216" s="464"/>
      <c r="BSJ216" s="464"/>
      <c r="BSK216" s="464"/>
      <c r="BSL216" s="464"/>
      <c r="BSM216" s="464"/>
      <c r="BSN216" s="464"/>
      <c r="BSO216" s="464"/>
      <c r="BSP216" s="464"/>
      <c r="BSQ216" s="464"/>
      <c r="BSR216" s="464"/>
      <c r="BSS216" s="464"/>
      <c r="BST216" s="464"/>
      <c r="BSU216" s="464"/>
      <c r="BSV216" s="464"/>
      <c r="BSW216" s="464"/>
      <c r="BSX216" s="464"/>
      <c r="BSY216" s="464"/>
      <c r="BSZ216" s="464"/>
      <c r="BTA216" s="464"/>
      <c r="BTB216" s="464"/>
      <c r="BTC216" s="464"/>
      <c r="BTD216" s="464"/>
      <c r="BTE216" s="464"/>
      <c r="BTF216" s="464"/>
      <c r="BTG216" s="464"/>
      <c r="BTH216" s="464"/>
      <c r="BTI216" s="464"/>
      <c r="BTJ216" s="464"/>
      <c r="BTK216" s="464"/>
      <c r="BTL216" s="464"/>
      <c r="BTM216" s="464"/>
      <c r="BTN216" s="464"/>
      <c r="BTO216" s="464"/>
      <c r="BTP216" s="464"/>
      <c r="BTQ216" s="464"/>
      <c r="BTR216" s="464"/>
      <c r="BTS216" s="464"/>
      <c r="BTT216" s="464"/>
      <c r="BTU216" s="464"/>
      <c r="BTV216" s="464"/>
      <c r="BTW216" s="464"/>
      <c r="BTX216" s="464"/>
      <c r="BTY216" s="464"/>
      <c r="BTZ216" s="464"/>
      <c r="BUA216" s="464"/>
      <c r="BUB216" s="464"/>
      <c r="BUC216" s="464"/>
      <c r="BUD216" s="464"/>
      <c r="BUE216" s="464"/>
      <c r="BUF216" s="464"/>
      <c r="BUG216" s="464"/>
      <c r="BUH216" s="464"/>
      <c r="BUI216" s="464"/>
      <c r="BUJ216" s="464"/>
      <c r="BUK216" s="464"/>
      <c r="BUL216" s="464"/>
      <c r="BUM216" s="464"/>
      <c r="BUN216" s="464"/>
      <c r="BUO216" s="464"/>
      <c r="BUP216" s="464"/>
      <c r="BUQ216" s="464"/>
      <c r="BUR216" s="464"/>
      <c r="BUS216" s="464"/>
      <c r="BUT216" s="464"/>
      <c r="BUU216" s="464"/>
      <c r="BUV216" s="464"/>
      <c r="BUW216" s="464"/>
      <c r="BUX216" s="464"/>
      <c r="BUY216" s="464"/>
      <c r="BUZ216" s="464"/>
      <c r="BVA216" s="464"/>
      <c r="BVB216" s="464"/>
      <c r="BVC216" s="464"/>
      <c r="BVD216" s="464"/>
      <c r="BVE216" s="464"/>
      <c r="BVF216" s="464"/>
      <c r="BVG216" s="464"/>
      <c r="BVH216" s="464"/>
      <c r="BVI216" s="464"/>
      <c r="BVJ216" s="464"/>
      <c r="BVK216" s="464"/>
      <c r="BVL216" s="464"/>
      <c r="BVM216" s="464"/>
      <c r="BVN216" s="464"/>
      <c r="BVO216" s="464"/>
      <c r="BVP216" s="464"/>
      <c r="BVQ216" s="464"/>
      <c r="BVR216" s="464"/>
      <c r="BVS216" s="464"/>
      <c r="BVT216" s="464"/>
      <c r="BVU216" s="464"/>
      <c r="BVV216" s="464"/>
      <c r="BVW216" s="464"/>
      <c r="BVX216" s="464"/>
      <c r="BVY216" s="464"/>
      <c r="BVZ216" s="464"/>
      <c r="BWA216" s="464"/>
      <c r="BWB216" s="464"/>
      <c r="BWC216" s="464"/>
      <c r="BWD216" s="464"/>
      <c r="BWE216" s="464"/>
      <c r="BWF216" s="464"/>
      <c r="BWG216" s="464"/>
      <c r="BWH216" s="464"/>
      <c r="BWI216" s="464"/>
      <c r="BWJ216" s="464"/>
      <c r="BWK216" s="464"/>
      <c r="BWL216" s="464"/>
      <c r="BWM216" s="464"/>
      <c r="BWN216" s="464"/>
      <c r="BWO216" s="464"/>
      <c r="BWP216" s="464"/>
      <c r="BWQ216" s="464"/>
      <c r="BWR216" s="464"/>
      <c r="BWS216" s="464"/>
      <c r="BWT216" s="464"/>
      <c r="BWU216" s="464"/>
      <c r="BWV216" s="464"/>
      <c r="BWW216" s="464"/>
      <c r="BWX216" s="464"/>
      <c r="BWY216" s="464"/>
      <c r="BWZ216" s="464"/>
      <c r="BXA216" s="464"/>
      <c r="BXB216" s="464"/>
      <c r="BXC216" s="464"/>
      <c r="BXD216" s="464"/>
      <c r="BXE216" s="464"/>
      <c r="BXF216" s="464"/>
      <c r="BXG216" s="464"/>
      <c r="BXH216" s="464"/>
      <c r="BXI216" s="464"/>
      <c r="BXJ216" s="464"/>
      <c r="BXK216" s="464"/>
      <c r="BXL216" s="464"/>
      <c r="BXM216" s="464"/>
      <c r="BXN216" s="464"/>
      <c r="BXO216" s="464"/>
      <c r="BXP216" s="464"/>
      <c r="BXQ216" s="464"/>
      <c r="BXR216" s="464"/>
      <c r="BXS216" s="464"/>
      <c r="BXT216" s="464"/>
      <c r="BXU216" s="464"/>
      <c r="BXV216" s="464"/>
      <c r="BXW216" s="464"/>
      <c r="BXX216" s="464"/>
      <c r="BXY216" s="464"/>
      <c r="BXZ216" s="464"/>
      <c r="BYA216" s="464"/>
      <c r="BYB216" s="464"/>
      <c r="BYC216" s="464"/>
      <c r="BYD216" s="464"/>
      <c r="BYE216" s="464"/>
      <c r="BYF216" s="464"/>
      <c r="BYG216" s="464"/>
      <c r="BYH216" s="464"/>
      <c r="BYI216" s="464"/>
      <c r="BYJ216" s="464"/>
      <c r="BYK216" s="464"/>
      <c r="BYL216" s="464"/>
      <c r="BYM216" s="464"/>
      <c r="BYN216" s="464"/>
      <c r="BYO216" s="464"/>
      <c r="BYP216" s="464"/>
      <c r="BYQ216" s="464"/>
      <c r="BYR216" s="464"/>
      <c r="BYS216" s="464"/>
      <c r="BYT216" s="464"/>
      <c r="BYU216" s="464"/>
      <c r="BYV216" s="464"/>
      <c r="BYW216" s="464"/>
      <c r="BYX216" s="464"/>
      <c r="BYY216" s="464"/>
      <c r="BYZ216" s="464"/>
      <c r="BZA216" s="464"/>
      <c r="BZB216" s="464"/>
      <c r="BZC216" s="464"/>
      <c r="BZD216" s="464"/>
      <c r="BZE216" s="464"/>
      <c r="BZF216" s="464"/>
      <c r="BZG216" s="464"/>
      <c r="BZH216" s="464"/>
      <c r="BZI216" s="464"/>
      <c r="BZJ216" s="464"/>
      <c r="BZK216" s="464"/>
      <c r="BZL216" s="464"/>
      <c r="BZM216" s="464"/>
      <c r="BZN216" s="464"/>
      <c r="BZO216" s="464"/>
      <c r="BZP216" s="464"/>
      <c r="BZQ216" s="464"/>
      <c r="BZR216" s="464"/>
      <c r="BZS216" s="464"/>
      <c r="BZT216" s="464"/>
      <c r="BZU216" s="464"/>
      <c r="BZV216" s="464"/>
      <c r="BZW216" s="464"/>
      <c r="BZX216" s="464"/>
      <c r="BZY216" s="464"/>
      <c r="BZZ216" s="464"/>
      <c r="CAA216" s="464"/>
      <c r="CAB216" s="464"/>
      <c r="CAC216" s="464"/>
      <c r="CAD216" s="464"/>
      <c r="CAE216" s="464"/>
      <c r="CAF216" s="464"/>
      <c r="CAG216" s="464"/>
      <c r="CAH216" s="464"/>
      <c r="CAI216" s="464"/>
      <c r="CAJ216" s="464"/>
      <c r="CAK216" s="464"/>
      <c r="CAL216" s="464"/>
      <c r="CAM216" s="464"/>
      <c r="CAN216" s="464"/>
      <c r="CAO216" s="464"/>
      <c r="CAP216" s="464"/>
      <c r="CAQ216" s="464"/>
      <c r="CAR216" s="464"/>
      <c r="CAS216" s="464"/>
      <c r="CAT216" s="464"/>
      <c r="CAU216" s="464"/>
      <c r="CAV216" s="464"/>
      <c r="CAW216" s="464"/>
      <c r="CAX216" s="464"/>
      <c r="CAY216" s="464"/>
      <c r="CAZ216" s="464"/>
      <c r="CBA216" s="464"/>
      <c r="CBB216" s="464"/>
      <c r="CBC216" s="464"/>
      <c r="CBD216" s="464"/>
      <c r="CBE216" s="464"/>
      <c r="CBF216" s="464"/>
      <c r="CBG216" s="464"/>
      <c r="CBH216" s="464"/>
      <c r="CBI216" s="464"/>
      <c r="CBJ216" s="464"/>
      <c r="CBK216" s="464"/>
      <c r="CBL216" s="464"/>
      <c r="CBM216" s="464"/>
      <c r="CBN216" s="464"/>
      <c r="CBO216" s="464"/>
      <c r="CBP216" s="464"/>
      <c r="CBQ216" s="464"/>
      <c r="CBR216" s="464"/>
      <c r="CBS216" s="464"/>
      <c r="CBT216" s="464"/>
      <c r="CBU216" s="464"/>
      <c r="CBV216" s="464"/>
      <c r="CBW216" s="464"/>
      <c r="CBX216" s="464"/>
      <c r="CBY216" s="464"/>
      <c r="CBZ216" s="464"/>
      <c r="CCA216" s="464"/>
      <c r="CCB216" s="464"/>
      <c r="CCC216" s="464"/>
      <c r="CCD216" s="464"/>
      <c r="CCE216" s="464"/>
      <c r="CCF216" s="464"/>
      <c r="CCG216" s="464"/>
      <c r="CCH216" s="464"/>
      <c r="CCI216" s="464"/>
      <c r="CCJ216" s="464"/>
      <c r="CCK216" s="464"/>
      <c r="CCL216" s="464"/>
      <c r="CCM216" s="464"/>
      <c r="CCN216" s="464"/>
      <c r="CCO216" s="464"/>
      <c r="CCP216" s="464"/>
      <c r="CCQ216" s="464"/>
      <c r="CCR216" s="464"/>
      <c r="CCS216" s="464"/>
      <c r="CCT216" s="464"/>
      <c r="CCU216" s="464"/>
      <c r="CCV216" s="464"/>
      <c r="CCW216" s="464"/>
      <c r="CCX216" s="464"/>
      <c r="CCY216" s="464"/>
      <c r="CCZ216" s="464"/>
      <c r="CDA216" s="464"/>
      <c r="CDB216" s="464"/>
      <c r="CDC216" s="464"/>
      <c r="CDD216" s="464"/>
      <c r="CDE216" s="464"/>
      <c r="CDF216" s="464"/>
      <c r="CDG216" s="464"/>
      <c r="CDH216" s="464"/>
      <c r="CDI216" s="464"/>
      <c r="CDJ216" s="464"/>
      <c r="CDK216" s="464"/>
      <c r="CDL216" s="464"/>
      <c r="CDM216" s="464"/>
      <c r="CDN216" s="464"/>
      <c r="CDO216" s="464"/>
      <c r="CDP216" s="464"/>
      <c r="CDQ216" s="464"/>
      <c r="CDR216" s="464"/>
      <c r="CDS216" s="464"/>
      <c r="CDT216" s="464"/>
      <c r="CDU216" s="464"/>
      <c r="CDV216" s="464"/>
      <c r="CDW216" s="464"/>
      <c r="CDX216" s="464"/>
      <c r="CDY216" s="464"/>
      <c r="CDZ216" s="464"/>
      <c r="CEA216" s="464"/>
      <c r="CEB216" s="464"/>
      <c r="CEC216" s="464"/>
      <c r="CED216" s="464"/>
      <c r="CEE216" s="464"/>
      <c r="CEF216" s="464"/>
      <c r="CEG216" s="464"/>
      <c r="CEH216" s="464"/>
      <c r="CEI216" s="464"/>
      <c r="CEJ216" s="464"/>
      <c r="CEK216" s="464"/>
      <c r="CEL216" s="464"/>
      <c r="CEM216" s="464"/>
      <c r="CEN216" s="464"/>
      <c r="CEO216" s="464"/>
      <c r="CEP216" s="464"/>
      <c r="CEQ216" s="464"/>
      <c r="CER216" s="464"/>
      <c r="CES216" s="464"/>
      <c r="CET216" s="464"/>
      <c r="CEU216" s="464"/>
      <c r="CEV216" s="464"/>
      <c r="CEW216" s="464"/>
      <c r="CEX216" s="464"/>
      <c r="CEY216" s="464"/>
      <c r="CEZ216" s="464"/>
      <c r="CFA216" s="464"/>
      <c r="CFB216" s="464"/>
      <c r="CFC216" s="464"/>
      <c r="CFD216" s="464"/>
      <c r="CFE216" s="464"/>
      <c r="CFF216" s="464"/>
      <c r="CFG216" s="464"/>
      <c r="CFH216" s="464"/>
      <c r="CFI216" s="464"/>
      <c r="CFJ216" s="464"/>
      <c r="CFK216" s="464"/>
      <c r="CFL216" s="464"/>
      <c r="CFM216" s="464"/>
      <c r="CFN216" s="464"/>
      <c r="CFO216" s="464"/>
      <c r="CFP216" s="464"/>
      <c r="CFQ216" s="464"/>
      <c r="CFR216" s="464"/>
      <c r="CFS216" s="464"/>
      <c r="CFT216" s="464"/>
      <c r="CFU216" s="464"/>
      <c r="CFV216" s="464"/>
      <c r="CFW216" s="464"/>
      <c r="CFX216" s="464"/>
      <c r="CFY216" s="464"/>
      <c r="CFZ216" s="464"/>
      <c r="CGA216" s="464"/>
      <c r="CGB216" s="464"/>
      <c r="CGC216" s="464"/>
      <c r="CGD216" s="464"/>
      <c r="CGE216" s="464"/>
      <c r="CGF216" s="464"/>
      <c r="CGG216" s="464"/>
      <c r="CGH216" s="464"/>
      <c r="CGI216" s="464"/>
      <c r="CGJ216" s="464"/>
      <c r="CGK216" s="464"/>
      <c r="CGL216" s="464"/>
      <c r="CGM216" s="464"/>
      <c r="CGN216" s="464"/>
      <c r="CGO216" s="464"/>
      <c r="CGP216" s="464"/>
      <c r="CGQ216" s="464"/>
      <c r="CGR216" s="464"/>
      <c r="CGS216" s="464"/>
      <c r="CGT216" s="464"/>
      <c r="CGU216" s="464"/>
      <c r="CGV216" s="464"/>
      <c r="CGW216" s="464"/>
      <c r="CGX216" s="464"/>
      <c r="CGY216" s="464"/>
      <c r="CGZ216" s="464"/>
      <c r="CHA216" s="464"/>
      <c r="CHB216" s="464"/>
      <c r="CHC216" s="464"/>
      <c r="CHD216" s="464"/>
      <c r="CHE216" s="464"/>
      <c r="CHF216" s="464"/>
      <c r="CHG216" s="464"/>
      <c r="CHH216" s="464"/>
      <c r="CHI216" s="464"/>
      <c r="CHJ216" s="464"/>
      <c r="CHK216" s="464"/>
      <c r="CHL216" s="464"/>
      <c r="CHM216" s="464"/>
      <c r="CHN216" s="464"/>
      <c r="CHO216" s="464"/>
      <c r="CHP216" s="464"/>
      <c r="CHQ216" s="464"/>
      <c r="CHR216" s="464"/>
      <c r="CHS216" s="464"/>
      <c r="CHT216" s="464"/>
      <c r="CHU216" s="464"/>
      <c r="CHV216" s="464"/>
      <c r="CHW216" s="464"/>
      <c r="CHX216" s="464"/>
      <c r="CHY216" s="464"/>
      <c r="CHZ216" s="464"/>
      <c r="CIA216" s="464"/>
      <c r="CIB216" s="464"/>
      <c r="CIC216" s="464"/>
      <c r="CID216" s="464"/>
      <c r="CIE216" s="464"/>
      <c r="CIF216" s="464"/>
      <c r="CIG216" s="464"/>
      <c r="CIH216" s="464"/>
      <c r="CII216" s="464"/>
      <c r="CIJ216" s="464"/>
      <c r="CIK216" s="464"/>
      <c r="CIL216" s="464"/>
      <c r="CIM216" s="464"/>
      <c r="CIN216" s="464"/>
      <c r="CIO216" s="464"/>
      <c r="CIP216" s="464"/>
      <c r="CIQ216" s="464"/>
      <c r="CIR216" s="464"/>
      <c r="CIS216" s="464"/>
      <c r="CIT216" s="464"/>
      <c r="CIU216" s="464"/>
      <c r="CIV216" s="464"/>
      <c r="CIW216" s="464"/>
      <c r="CIX216" s="464"/>
      <c r="CIY216" s="464"/>
      <c r="CIZ216" s="464"/>
      <c r="CJA216" s="464"/>
      <c r="CJB216" s="464"/>
      <c r="CJC216" s="464"/>
      <c r="CJD216" s="464"/>
      <c r="CJE216" s="464"/>
      <c r="CJF216" s="464"/>
      <c r="CJG216" s="464"/>
      <c r="CJH216" s="464"/>
      <c r="CJI216" s="464"/>
      <c r="CJJ216" s="464"/>
      <c r="CJK216" s="464"/>
      <c r="CJL216" s="464"/>
      <c r="CJM216" s="464"/>
      <c r="CJN216" s="464"/>
      <c r="CJO216" s="464"/>
      <c r="CJP216" s="464"/>
      <c r="CJQ216" s="464"/>
      <c r="CJR216" s="464"/>
      <c r="CJS216" s="464"/>
      <c r="CJT216" s="464"/>
      <c r="CJU216" s="464"/>
      <c r="CJV216" s="464"/>
      <c r="CJW216" s="464"/>
      <c r="CJX216" s="464"/>
      <c r="CJY216" s="464"/>
      <c r="CJZ216" s="464"/>
      <c r="CKA216" s="464"/>
      <c r="CKB216" s="464"/>
      <c r="CKC216" s="464"/>
      <c r="CKD216" s="464"/>
      <c r="CKE216" s="464"/>
      <c r="CKF216" s="464"/>
      <c r="CKG216" s="464"/>
      <c r="CKH216" s="464"/>
      <c r="CKI216" s="464"/>
      <c r="CKJ216" s="464"/>
      <c r="CKK216" s="464"/>
      <c r="CKL216" s="464"/>
      <c r="CKM216" s="464"/>
      <c r="CKN216" s="464"/>
      <c r="CKO216" s="464"/>
      <c r="CKP216" s="464"/>
      <c r="CKQ216" s="464"/>
      <c r="CKR216" s="464"/>
      <c r="CKS216" s="464"/>
      <c r="CKT216" s="464"/>
      <c r="CKU216" s="464"/>
      <c r="CKV216" s="464"/>
      <c r="CKW216" s="464"/>
      <c r="CKX216" s="464"/>
      <c r="CKY216" s="464"/>
      <c r="CKZ216" s="464"/>
      <c r="CLA216" s="464"/>
      <c r="CLB216" s="464"/>
      <c r="CLC216" s="464"/>
      <c r="CLD216" s="464"/>
      <c r="CLE216" s="464"/>
      <c r="CLF216" s="464"/>
      <c r="CLG216" s="464"/>
      <c r="CLH216" s="464"/>
      <c r="CLI216" s="464"/>
      <c r="CLJ216" s="464"/>
      <c r="CLK216" s="464"/>
      <c r="CLL216" s="464"/>
      <c r="CLM216" s="464"/>
      <c r="CLN216" s="464"/>
      <c r="CLO216" s="464"/>
      <c r="CLP216" s="464"/>
      <c r="CLQ216" s="464"/>
      <c r="CLR216" s="464"/>
      <c r="CLS216" s="464"/>
      <c r="CLT216" s="464"/>
      <c r="CLU216" s="464"/>
      <c r="CLV216" s="464"/>
      <c r="CLW216" s="464"/>
      <c r="CLX216" s="464"/>
      <c r="CLY216" s="464"/>
      <c r="CLZ216" s="464"/>
      <c r="CMA216" s="464"/>
      <c r="CMB216" s="464"/>
      <c r="CMC216" s="464"/>
      <c r="CMD216" s="464"/>
      <c r="CME216" s="464"/>
      <c r="CMF216" s="464"/>
      <c r="CMG216" s="464"/>
      <c r="CMH216" s="464"/>
      <c r="CMI216" s="464"/>
      <c r="CMJ216" s="464"/>
      <c r="CMK216" s="464"/>
      <c r="CML216" s="464"/>
      <c r="CMM216" s="464"/>
      <c r="CMN216" s="464"/>
      <c r="CMO216" s="464"/>
      <c r="CMP216" s="464"/>
      <c r="CMQ216" s="464"/>
      <c r="CMR216" s="464"/>
      <c r="CMS216" s="464"/>
      <c r="CMT216" s="464"/>
      <c r="CMU216" s="464"/>
      <c r="CMV216" s="464"/>
      <c r="CMW216" s="464"/>
      <c r="CMX216" s="464"/>
      <c r="CMY216" s="464"/>
      <c r="CMZ216" s="464"/>
      <c r="CNA216" s="464"/>
      <c r="CNB216" s="464"/>
      <c r="CNC216" s="464"/>
      <c r="CND216" s="464"/>
      <c r="CNE216" s="464"/>
      <c r="CNF216" s="464"/>
      <c r="CNG216" s="464"/>
      <c r="CNH216" s="464"/>
      <c r="CNI216" s="464"/>
      <c r="CNJ216" s="464"/>
      <c r="CNK216" s="464"/>
      <c r="CNL216" s="464"/>
      <c r="CNM216" s="464"/>
      <c r="CNN216" s="464"/>
      <c r="CNO216" s="464"/>
      <c r="CNP216" s="464"/>
      <c r="CNQ216" s="464"/>
      <c r="CNR216" s="464"/>
      <c r="CNS216" s="464"/>
      <c r="CNT216" s="464"/>
      <c r="CNU216" s="464"/>
      <c r="CNV216" s="464"/>
      <c r="CNW216" s="464"/>
      <c r="CNX216" s="464"/>
      <c r="CNY216" s="464"/>
      <c r="CNZ216" s="464"/>
      <c r="COA216" s="464"/>
      <c r="COB216" s="464"/>
      <c r="COC216" s="464"/>
      <c r="COD216" s="464"/>
      <c r="COE216" s="464"/>
      <c r="COF216" s="464"/>
      <c r="COG216" s="464"/>
      <c r="COH216" s="464"/>
      <c r="COI216" s="464"/>
      <c r="COJ216" s="464"/>
      <c r="COK216" s="464"/>
      <c r="COL216" s="464"/>
      <c r="COM216" s="464"/>
      <c r="CON216" s="464"/>
      <c r="COO216" s="464"/>
      <c r="COP216" s="464"/>
      <c r="COQ216" s="464"/>
      <c r="COR216" s="464"/>
      <c r="COS216" s="464"/>
      <c r="COT216" s="464"/>
      <c r="COU216" s="464"/>
      <c r="COV216" s="464"/>
      <c r="COW216" s="464"/>
      <c r="COX216" s="464"/>
      <c r="COY216" s="464"/>
      <c r="COZ216" s="464"/>
      <c r="CPA216" s="464"/>
      <c r="CPB216" s="464"/>
      <c r="CPC216" s="464"/>
      <c r="CPD216" s="464"/>
      <c r="CPE216" s="464"/>
      <c r="CPF216" s="464"/>
      <c r="CPG216" s="464"/>
      <c r="CPH216" s="464"/>
      <c r="CPI216" s="464"/>
      <c r="CPJ216" s="464"/>
      <c r="CPK216" s="464"/>
      <c r="CPL216" s="464"/>
      <c r="CPM216" s="464"/>
      <c r="CPN216" s="464"/>
      <c r="CPO216" s="464"/>
      <c r="CPP216" s="464"/>
      <c r="CPQ216" s="464"/>
      <c r="CPR216" s="464"/>
      <c r="CPS216" s="464"/>
      <c r="CPT216" s="464"/>
      <c r="CPU216" s="464"/>
      <c r="CPV216" s="464"/>
      <c r="CPW216" s="464"/>
      <c r="CPX216" s="464"/>
      <c r="CPY216" s="464"/>
      <c r="CPZ216" s="464"/>
      <c r="CQA216" s="464"/>
      <c r="CQB216" s="464"/>
      <c r="CQC216" s="464"/>
      <c r="CQD216" s="464"/>
      <c r="CQE216" s="464"/>
      <c r="CQF216" s="464"/>
      <c r="CQG216" s="464"/>
      <c r="CQH216" s="464"/>
      <c r="CQI216" s="464"/>
      <c r="CQJ216" s="464"/>
      <c r="CQK216" s="464"/>
      <c r="CQL216" s="464"/>
      <c r="CQM216" s="464"/>
      <c r="CQN216" s="464"/>
      <c r="CQO216" s="464"/>
      <c r="CQP216" s="464"/>
      <c r="CQQ216" s="464"/>
      <c r="CQR216" s="464"/>
      <c r="CQS216" s="464"/>
      <c r="CQT216" s="464"/>
      <c r="CQU216" s="464"/>
      <c r="CQV216" s="464"/>
      <c r="CQW216" s="464"/>
      <c r="CQX216" s="464"/>
      <c r="CQY216" s="464"/>
      <c r="CQZ216" s="464"/>
      <c r="CRA216" s="464"/>
      <c r="CRB216" s="464"/>
      <c r="CRC216" s="464"/>
      <c r="CRD216" s="464"/>
      <c r="CRE216" s="464"/>
      <c r="CRF216" s="464"/>
      <c r="CRG216" s="464"/>
      <c r="CRH216" s="464"/>
      <c r="CRI216" s="464"/>
      <c r="CRJ216" s="464"/>
      <c r="CRK216" s="464"/>
      <c r="CRL216" s="464"/>
      <c r="CRM216" s="464"/>
      <c r="CRN216" s="464"/>
      <c r="CRO216" s="464"/>
      <c r="CRP216" s="464"/>
      <c r="CRQ216" s="464"/>
      <c r="CRR216" s="464"/>
      <c r="CRS216" s="464"/>
      <c r="CRT216" s="464"/>
      <c r="CRU216" s="464"/>
      <c r="CRV216" s="464"/>
      <c r="CRW216" s="464"/>
      <c r="CRX216" s="464"/>
      <c r="CRY216" s="464"/>
      <c r="CRZ216" s="464"/>
      <c r="CSA216" s="464"/>
      <c r="CSB216" s="464"/>
      <c r="CSC216" s="464"/>
      <c r="CSD216" s="464"/>
      <c r="CSE216" s="464"/>
      <c r="CSF216" s="464"/>
      <c r="CSG216" s="464"/>
      <c r="CSH216" s="464"/>
      <c r="CSI216" s="464"/>
      <c r="CSJ216" s="464"/>
      <c r="CSK216" s="464"/>
      <c r="CSL216" s="464"/>
      <c r="CSM216" s="464"/>
      <c r="CSN216" s="464"/>
      <c r="CSO216" s="464"/>
      <c r="CSP216" s="464"/>
      <c r="CSQ216" s="464"/>
      <c r="CSR216" s="464"/>
      <c r="CSS216" s="464"/>
      <c r="CST216" s="464"/>
      <c r="CSU216" s="464"/>
      <c r="CSV216" s="464"/>
      <c r="CSW216" s="464"/>
      <c r="CSX216" s="464"/>
      <c r="CSY216" s="464"/>
      <c r="CSZ216" s="464"/>
      <c r="CTA216" s="464"/>
      <c r="CTB216" s="464"/>
      <c r="CTC216" s="464"/>
      <c r="CTD216" s="464"/>
      <c r="CTE216" s="464"/>
      <c r="CTF216" s="464"/>
      <c r="CTG216" s="464"/>
      <c r="CTH216" s="464"/>
      <c r="CTI216" s="464"/>
      <c r="CTJ216" s="464"/>
      <c r="CTK216" s="464"/>
      <c r="CTL216" s="464"/>
      <c r="CTM216" s="464"/>
      <c r="CTN216" s="464"/>
      <c r="CTO216" s="464"/>
      <c r="CTP216" s="464"/>
      <c r="CTQ216" s="464"/>
      <c r="CTR216" s="464"/>
      <c r="CTS216" s="464"/>
      <c r="CTT216" s="464"/>
      <c r="CTU216" s="464"/>
      <c r="CTV216" s="464"/>
      <c r="CTW216" s="464"/>
      <c r="CTX216" s="464"/>
      <c r="CTY216" s="464"/>
      <c r="CTZ216" s="464"/>
      <c r="CUA216" s="464"/>
      <c r="CUB216" s="464"/>
      <c r="CUC216" s="464"/>
      <c r="CUD216" s="464"/>
      <c r="CUE216" s="464"/>
      <c r="CUF216" s="464"/>
      <c r="CUG216" s="464"/>
      <c r="CUH216" s="464"/>
      <c r="CUI216" s="464"/>
      <c r="CUJ216" s="464"/>
      <c r="CUK216" s="464"/>
      <c r="CUL216" s="464"/>
      <c r="CUM216" s="464"/>
      <c r="CUN216" s="464"/>
      <c r="CUO216" s="464"/>
      <c r="CUP216" s="464"/>
      <c r="CUQ216" s="464"/>
      <c r="CUR216" s="464"/>
      <c r="CUS216" s="464"/>
      <c r="CUT216" s="464"/>
      <c r="CUU216" s="464"/>
      <c r="CUV216" s="464"/>
      <c r="CUW216" s="464"/>
      <c r="CUX216" s="464"/>
      <c r="CUY216" s="464"/>
      <c r="CUZ216" s="464"/>
      <c r="CVA216" s="464"/>
      <c r="CVB216" s="464"/>
      <c r="CVC216" s="464"/>
      <c r="CVD216" s="464"/>
      <c r="CVE216" s="464"/>
      <c r="CVF216" s="464"/>
      <c r="CVG216" s="464"/>
      <c r="CVH216" s="464"/>
      <c r="CVI216" s="464"/>
      <c r="CVJ216" s="464"/>
      <c r="CVK216" s="464"/>
      <c r="CVL216" s="464"/>
      <c r="CVM216" s="464"/>
      <c r="CVN216" s="464"/>
      <c r="CVO216" s="464"/>
      <c r="CVP216" s="464"/>
      <c r="CVQ216" s="464"/>
      <c r="CVR216" s="464"/>
      <c r="CVS216" s="464"/>
      <c r="CVT216" s="464"/>
      <c r="CVU216" s="464"/>
      <c r="CVV216" s="464"/>
      <c r="CVW216" s="464"/>
      <c r="CVX216" s="464"/>
      <c r="CVY216" s="464"/>
      <c r="CVZ216" s="464"/>
      <c r="CWA216" s="464"/>
      <c r="CWB216" s="464"/>
      <c r="CWC216" s="464"/>
      <c r="CWD216" s="464"/>
      <c r="CWE216" s="464"/>
      <c r="CWF216" s="464"/>
      <c r="CWG216" s="464"/>
      <c r="CWH216" s="464"/>
      <c r="CWI216" s="464"/>
      <c r="CWJ216" s="464"/>
      <c r="CWK216" s="464"/>
      <c r="CWL216" s="464"/>
      <c r="CWM216" s="464"/>
      <c r="CWN216" s="464"/>
      <c r="CWO216" s="464"/>
      <c r="CWP216" s="464"/>
      <c r="CWQ216" s="464"/>
      <c r="CWR216" s="464"/>
      <c r="CWS216" s="464"/>
      <c r="CWT216" s="464"/>
      <c r="CWU216" s="464"/>
      <c r="CWV216" s="464"/>
      <c r="CWW216" s="464"/>
      <c r="CWX216" s="464"/>
      <c r="CWY216" s="464"/>
      <c r="CWZ216" s="464"/>
      <c r="CXA216" s="464"/>
      <c r="CXB216" s="464"/>
      <c r="CXC216" s="464"/>
      <c r="CXD216" s="464"/>
      <c r="CXE216" s="464"/>
      <c r="CXF216" s="464"/>
      <c r="CXG216" s="464"/>
      <c r="CXH216" s="464"/>
      <c r="CXI216" s="464"/>
      <c r="CXJ216" s="464"/>
      <c r="CXK216" s="464"/>
      <c r="CXL216" s="464"/>
      <c r="CXM216" s="464"/>
      <c r="CXN216" s="464"/>
      <c r="CXO216" s="464"/>
      <c r="CXP216" s="464"/>
      <c r="CXQ216" s="464"/>
      <c r="CXR216" s="464"/>
      <c r="CXS216" s="464"/>
      <c r="CXT216" s="464"/>
      <c r="CXU216" s="464"/>
      <c r="CXV216" s="464"/>
      <c r="CXW216" s="464"/>
      <c r="CXX216" s="464"/>
      <c r="CXY216" s="464"/>
      <c r="CXZ216" s="464"/>
      <c r="CYA216" s="464"/>
      <c r="CYB216" s="464"/>
      <c r="CYC216" s="464"/>
      <c r="CYD216" s="464"/>
      <c r="CYE216" s="464"/>
      <c r="CYF216" s="464"/>
      <c r="CYG216" s="464"/>
      <c r="CYH216" s="464"/>
      <c r="CYI216" s="464"/>
      <c r="CYJ216" s="464"/>
      <c r="CYK216" s="464"/>
      <c r="CYL216" s="464"/>
      <c r="CYM216" s="464"/>
      <c r="CYN216" s="464"/>
      <c r="CYO216" s="464"/>
      <c r="CYP216" s="464"/>
      <c r="CYQ216" s="464"/>
      <c r="CYR216" s="464"/>
      <c r="CYS216" s="464"/>
      <c r="CYT216" s="464"/>
      <c r="CYU216" s="464"/>
      <c r="CYV216" s="464"/>
      <c r="CYW216" s="464"/>
      <c r="CYX216" s="464"/>
      <c r="CYY216" s="464"/>
      <c r="CYZ216" s="464"/>
      <c r="CZA216" s="464"/>
      <c r="CZB216" s="464"/>
      <c r="CZC216" s="464"/>
      <c r="CZD216" s="464"/>
      <c r="CZE216" s="464"/>
      <c r="CZF216" s="464"/>
      <c r="CZG216" s="464"/>
      <c r="CZH216" s="464"/>
      <c r="CZI216" s="464"/>
      <c r="CZJ216" s="464"/>
      <c r="CZK216" s="464"/>
      <c r="CZL216" s="464"/>
      <c r="CZM216" s="464"/>
      <c r="CZN216" s="464"/>
      <c r="CZO216" s="464"/>
      <c r="CZP216" s="464"/>
      <c r="CZQ216" s="464"/>
      <c r="CZR216" s="464"/>
      <c r="CZS216" s="464"/>
      <c r="CZT216" s="464"/>
      <c r="CZU216" s="464"/>
      <c r="CZV216" s="464"/>
      <c r="CZW216" s="464"/>
      <c r="CZX216" s="464"/>
      <c r="CZY216" s="464"/>
      <c r="CZZ216" s="464"/>
      <c r="DAA216" s="464"/>
      <c r="DAB216" s="464"/>
      <c r="DAC216" s="464"/>
      <c r="DAD216" s="464"/>
      <c r="DAE216" s="464"/>
      <c r="DAF216" s="464"/>
      <c r="DAG216" s="464"/>
      <c r="DAH216" s="464"/>
      <c r="DAI216" s="464"/>
      <c r="DAJ216" s="464"/>
      <c r="DAK216" s="464"/>
      <c r="DAL216" s="464"/>
      <c r="DAM216" s="464"/>
      <c r="DAN216" s="464"/>
      <c r="DAO216" s="464"/>
      <c r="DAP216" s="464"/>
      <c r="DAQ216" s="464"/>
      <c r="DAR216" s="464"/>
      <c r="DAS216" s="464"/>
      <c r="DAT216" s="464"/>
      <c r="DAU216" s="464"/>
      <c r="DAV216" s="464"/>
      <c r="DAW216" s="464"/>
      <c r="DAX216" s="464"/>
      <c r="DAY216" s="464"/>
      <c r="DAZ216" s="464"/>
      <c r="DBA216" s="464"/>
      <c r="DBB216" s="464"/>
      <c r="DBC216" s="464"/>
      <c r="DBD216" s="464"/>
      <c r="DBE216" s="464"/>
      <c r="DBF216" s="464"/>
      <c r="DBG216" s="464"/>
      <c r="DBH216" s="464"/>
      <c r="DBI216" s="464"/>
      <c r="DBJ216" s="464"/>
      <c r="DBK216" s="464"/>
      <c r="DBL216" s="464"/>
      <c r="DBM216" s="464"/>
      <c r="DBN216" s="464"/>
      <c r="DBO216" s="464"/>
      <c r="DBP216" s="464"/>
      <c r="DBQ216" s="464"/>
      <c r="DBR216" s="464"/>
      <c r="DBS216" s="464"/>
      <c r="DBT216" s="464"/>
      <c r="DBU216" s="464"/>
      <c r="DBV216" s="464"/>
      <c r="DBW216" s="464"/>
      <c r="DBX216" s="464"/>
      <c r="DBY216" s="464"/>
      <c r="DBZ216" s="464"/>
      <c r="DCA216" s="464"/>
      <c r="DCB216" s="464"/>
      <c r="DCC216" s="464"/>
      <c r="DCD216" s="464"/>
      <c r="DCE216" s="464"/>
      <c r="DCF216" s="464"/>
      <c r="DCG216" s="464"/>
      <c r="DCH216" s="464"/>
      <c r="DCI216" s="464"/>
      <c r="DCJ216" s="464"/>
      <c r="DCK216" s="464"/>
      <c r="DCL216" s="464"/>
      <c r="DCM216" s="464"/>
      <c r="DCN216" s="464"/>
      <c r="DCO216" s="464"/>
      <c r="DCP216" s="464"/>
      <c r="DCQ216" s="464"/>
      <c r="DCR216" s="464"/>
      <c r="DCS216" s="464"/>
      <c r="DCT216" s="464"/>
      <c r="DCU216" s="464"/>
      <c r="DCV216" s="464"/>
      <c r="DCW216" s="464"/>
      <c r="DCX216" s="464"/>
      <c r="DCY216" s="464"/>
      <c r="DCZ216" s="464"/>
      <c r="DDA216" s="464"/>
      <c r="DDB216" s="464"/>
      <c r="DDC216" s="464"/>
      <c r="DDD216" s="464"/>
      <c r="DDE216" s="464"/>
      <c r="DDF216" s="464"/>
      <c r="DDG216" s="464"/>
      <c r="DDH216" s="464"/>
      <c r="DDI216" s="464"/>
      <c r="DDJ216" s="464"/>
      <c r="DDK216" s="464"/>
      <c r="DDL216" s="464"/>
      <c r="DDM216" s="464"/>
      <c r="DDN216" s="464"/>
      <c r="DDO216" s="464"/>
      <c r="DDP216" s="464"/>
      <c r="DDQ216" s="464"/>
      <c r="DDR216" s="464"/>
      <c r="DDS216" s="464"/>
      <c r="DDT216" s="464"/>
      <c r="DDU216" s="464"/>
      <c r="DDV216" s="464"/>
      <c r="DDW216" s="464"/>
      <c r="DDX216" s="464"/>
      <c r="DDY216" s="464"/>
      <c r="DDZ216" s="464"/>
      <c r="DEA216" s="464"/>
      <c r="DEB216" s="464"/>
      <c r="DEC216" s="464"/>
      <c r="DED216" s="464"/>
      <c r="DEE216" s="464"/>
      <c r="DEF216" s="464"/>
      <c r="DEG216" s="464"/>
      <c r="DEH216" s="464"/>
      <c r="DEI216" s="464"/>
      <c r="DEJ216" s="464"/>
      <c r="DEK216" s="464"/>
      <c r="DEL216" s="464"/>
      <c r="DEM216" s="464"/>
      <c r="DEN216" s="464"/>
      <c r="DEO216" s="464"/>
      <c r="DEP216" s="464"/>
      <c r="DEQ216" s="464"/>
      <c r="DER216" s="464"/>
      <c r="DES216" s="464"/>
      <c r="DET216" s="464"/>
      <c r="DEU216" s="464"/>
      <c r="DEV216" s="464"/>
      <c r="DEW216" s="464"/>
      <c r="DEX216" s="464"/>
      <c r="DEY216" s="464"/>
      <c r="DEZ216" s="464"/>
      <c r="DFA216" s="464"/>
      <c r="DFB216" s="464"/>
      <c r="DFC216" s="464"/>
      <c r="DFD216" s="464"/>
      <c r="DFE216" s="464"/>
      <c r="DFF216" s="464"/>
      <c r="DFG216" s="464"/>
      <c r="DFH216" s="464"/>
      <c r="DFI216" s="464"/>
      <c r="DFJ216" s="464"/>
      <c r="DFK216" s="464"/>
      <c r="DFL216" s="464"/>
      <c r="DFM216" s="464"/>
      <c r="DFN216" s="464"/>
      <c r="DFO216" s="464"/>
      <c r="DFP216" s="464"/>
      <c r="DFQ216" s="464"/>
      <c r="DFR216" s="464"/>
      <c r="DFS216" s="464"/>
      <c r="DFT216" s="464"/>
      <c r="DFU216" s="464"/>
      <c r="DFV216" s="464"/>
      <c r="DFW216" s="464"/>
      <c r="DFX216" s="464"/>
      <c r="DFY216" s="464"/>
      <c r="DFZ216" s="464"/>
      <c r="DGA216" s="464"/>
      <c r="DGB216" s="464"/>
      <c r="DGC216" s="464"/>
      <c r="DGD216" s="464"/>
      <c r="DGE216" s="464"/>
      <c r="DGF216" s="464"/>
      <c r="DGG216" s="464"/>
      <c r="DGH216" s="464"/>
      <c r="DGI216" s="464"/>
      <c r="DGJ216" s="464"/>
      <c r="DGK216" s="464"/>
      <c r="DGL216" s="464"/>
      <c r="DGM216" s="464"/>
      <c r="DGN216" s="464"/>
      <c r="DGO216" s="464"/>
      <c r="DGP216" s="464"/>
      <c r="DGQ216" s="464"/>
      <c r="DGR216" s="464"/>
      <c r="DGS216" s="464"/>
      <c r="DGT216" s="464"/>
      <c r="DGU216" s="464"/>
      <c r="DGV216" s="464"/>
      <c r="DGW216" s="464"/>
      <c r="DGX216" s="464"/>
      <c r="DGY216" s="464"/>
      <c r="DGZ216" s="464"/>
      <c r="DHA216" s="464"/>
      <c r="DHB216" s="464"/>
      <c r="DHC216" s="464"/>
      <c r="DHD216" s="464"/>
      <c r="DHE216" s="464"/>
      <c r="DHF216" s="464"/>
      <c r="DHG216" s="464"/>
      <c r="DHH216" s="464"/>
      <c r="DHI216" s="464"/>
      <c r="DHJ216" s="464"/>
      <c r="DHK216" s="464"/>
      <c r="DHL216" s="464"/>
      <c r="DHM216" s="464"/>
      <c r="DHN216" s="464"/>
      <c r="DHO216" s="464"/>
      <c r="DHP216" s="464"/>
      <c r="DHQ216" s="464"/>
      <c r="DHR216" s="464"/>
      <c r="DHS216" s="464"/>
      <c r="DHT216" s="464"/>
      <c r="DHU216" s="464"/>
      <c r="DHV216" s="464"/>
      <c r="DHW216" s="464"/>
      <c r="DHX216" s="464"/>
      <c r="DHY216" s="464"/>
      <c r="DHZ216" s="464"/>
      <c r="DIA216" s="464"/>
      <c r="DIB216" s="464"/>
      <c r="DIC216" s="464"/>
      <c r="DID216" s="464"/>
      <c r="DIE216" s="464"/>
      <c r="DIF216" s="464"/>
      <c r="DIG216" s="464"/>
      <c r="DIH216" s="464"/>
      <c r="DII216" s="464"/>
      <c r="DIJ216" s="464"/>
      <c r="DIK216" s="464"/>
      <c r="DIL216" s="464"/>
      <c r="DIM216" s="464"/>
      <c r="DIN216" s="464"/>
      <c r="DIO216" s="464"/>
      <c r="DIP216" s="464"/>
      <c r="DIQ216" s="464"/>
      <c r="DIR216" s="464"/>
      <c r="DIS216" s="464"/>
      <c r="DIT216" s="464"/>
      <c r="DIU216" s="464"/>
      <c r="DIV216" s="464"/>
      <c r="DIW216" s="464"/>
      <c r="DIX216" s="464"/>
      <c r="DIY216" s="464"/>
      <c r="DIZ216" s="464"/>
      <c r="DJA216" s="464"/>
      <c r="DJB216" s="464"/>
      <c r="DJC216" s="464"/>
      <c r="DJD216" s="464"/>
      <c r="DJE216" s="464"/>
      <c r="DJF216" s="464"/>
      <c r="DJG216" s="464"/>
      <c r="DJH216" s="464"/>
      <c r="DJI216" s="464"/>
      <c r="DJJ216" s="464"/>
      <c r="DJK216" s="464"/>
      <c r="DJL216" s="464"/>
      <c r="DJM216" s="464"/>
      <c r="DJN216" s="464"/>
      <c r="DJO216" s="464"/>
      <c r="DJP216" s="464"/>
      <c r="DJQ216" s="464"/>
      <c r="DJR216" s="464"/>
      <c r="DJS216" s="464"/>
      <c r="DJT216" s="464"/>
      <c r="DJU216" s="464"/>
      <c r="DJV216" s="464"/>
      <c r="DJW216" s="464"/>
      <c r="DJX216" s="464"/>
      <c r="DJY216" s="464"/>
      <c r="DJZ216" s="464"/>
      <c r="DKA216" s="464"/>
      <c r="DKB216" s="464"/>
      <c r="DKC216" s="464"/>
      <c r="DKD216" s="464"/>
      <c r="DKE216" s="464"/>
      <c r="DKF216" s="464"/>
      <c r="DKG216" s="464"/>
      <c r="DKH216" s="464"/>
      <c r="DKI216" s="464"/>
      <c r="DKJ216" s="464"/>
      <c r="DKK216" s="464"/>
      <c r="DKL216" s="464"/>
      <c r="DKM216" s="464"/>
      <c r="DKN216" s="464"/>
      <c r="DKO216" s="464"/>
      <c r="DKP216" s="464"/>
      <c r="DKQ216" s="464"/>
      <c r="DKR216" s="464"/>
      <c r="DKS216" s="464"/>
      <c r="DKT216" s="464"/>
      <c r="DKU216" s="464"/>
      <c r="DKV216" s="464"/>
      <c r="DKW216" s="464"/>
      <c r="DKX216" s="464"/>
      <c r="DKY216" s="464"/>
      <c r="DKZ216" s="464"/>
      <c r="DLA216" s="464"/>
      <c r="DLB216" s="464"/>
      <c r="DLC216" s="464"/>
      <c r="DLD216" s="464"/>
      <c r="DLE216" s="464"/>
      <c r="DLF216" s="464"/>
      <c r="DLG216" s="464"/>
      <c r="DLH216" s="464"/>
      <c r="DLI216" s="464"/>
      <c r="DLJ216" s="464"/>
      <c r="DLK216" s="464"/>
      <c r="DLL216" s="464"/>
      <c r="DLM216" s="464"/>
      <c r="DLN216" s="464"/>
      <c r="DLO216" s="464"/>
      <c r="DLP216" s="464"/>
      <c r="DLQ216" s="464"/>
      <c r="DLR216" s="464"/>
      <c r="DLS216" s="464"/>
      <c r="DLT216" s="464"/>
      <c r="DLU216" s="464"/>
      <c r="DLV216" s="464"/>
      <c r="DLW216" s="464"/>
      <c r="DLX216" s="464"/>
      <c r="DLY216" s="464"/>
      <c r="DLZ216" s="464"/>
      <c r="DMA216" s="464"/>
      <c r="DMB216" s="464"/>
      <c r="DMC216" s="464"/>
      <c r="DMD216" s="464"/>
      <c r="DME216" s="464"/>
      <c r="DMF216" s="464"/>
      <c r="DMG216" s="464"/>
      <c r="DMH216" s="464"/>
      <c r="DMI216" s="464"/>
      <c r="DMJ216" s="464"/>
      <c r="DMK216" s="464"/>
      <c r="DML216" s="464"/>
      <c r="DMM216" s="464"/>
      <c r="DMN216" s="464"/>
      <c r="DMO216" s="464"/>
      <c r="DMP216" s="464"/>
      <c r="DMQ216" s="464"/>
      <c r="DMR216" s="464"/>
      <c r="DMS216" s="464"/>
      <c r="DMT216" s="464"/>
      <c r="DMU216" s="464"/>
      <c r="DMV216" s="464"/>
      <c r="DMW216" s="464"/>
      <c r="DMX216" s="464"/>
      <c r="DMY216" s="464"/>
      <c r="DMZ216" s="464"/>
      <c r="DNA216" s="464"/>
      <c r="DNB216" s="464"/>
      <c r="DNC216" s="464"/>
      <c r="DND216" s="464"/>
      <c r="DNE216" s="464"/>
      <c r="DNF216" s="464"/>
      <c r="DNG216" s="464"/>
      <c r="DNH216" s="464"/>
      <c r="DNI216" s="464"/>
      <c r="DNJ216" s="464"/>
      <c r="DNK216" s="464"/>
      <c r="DNL216" s="464"/>
      <c r="DNM216" s="464"/>
      <c r="DNN216" s="464"/>
      <c r="DNO216" s="464"/>
      <c r="DNP216" s="464"/>
      <c r="DNQ216" s="464"/>
      <c r="DNR216" s="464"/>
      <c r="DNS216" s="464"/>
      <c r="DNT216" s="464"/>
      <c r="DNU216" s="464"/>
      <c r="DNV216" s="464"/>
      <c r="DNW216" s="464"/>
      <c r="DNX216" s="464"/>
      <c r="DNY216" s="464"/>
      <c r="DNZ216" s="464"/>
      <c r="DOA216" s="464"/>
      <c r="DOB216" s="464"/>
      <c r="DOC216" s="464"/>
      <c r="DOD216" s="464"/>
      <c r="DOE216" s="464"/>
      <c r="DOF216" s="464"/>
      <c r="DOG216" s="464"/>
      <c r="DOH216" s="464"/>
      <c r="DOI216" s="464"/>
      <c r="DOJ216" s="464"/>
      <c r="DOK216" s="464"/>
      <c r="DOL216" s="464"/>
      <c r="DOM216" s="464"/>
      <c r="DON216" s="464"/>
      <c r="DOO216" s="464"/>
      <c r="DOP216" s="464"/>
      <c r="DOQ216" s="464"/>
      <c r="DOR216" s="464"/>
      <c r="DOS216" s="464"/>
      <c r="DOT216" s="464"/>
      <c r="DOU216" s="464"/>
      <c r="DOV216" s="464"/>
      <c r="DOW216" s="464"/>
      <c r="DOX216" s="464"/>
      <c r="DOY216" s="464"/>
      <c r="DOZ216" s="464"/>
      <c r="DPA216" s="464"/>
      <c r="DPB216" s="464"/>
      <c r="DPC216" s="464"/>
      <c r="DPD216" s="464"/>
      <c r="DPE216" s="464"/>
      <c r="DPF216" s="464"/>
      <c r="DPG216" s="464"/>
      <c r="DPH216" s="464"/>
      <c r="DPI216" s="464"/>
      <c r="DPJ216" s="464"/>
      <c r="DPK216" s="464"/>
      <c r="DPL216" s="464"/>
      <c r="DPM216" s="464"/>
      <c r="DPN216" s="464"/>
      <c r="DPO216" s="464"/>
      <c r="DPP216" s="464"/>
      <c r="DPQ216" s="464"/>
      <c r="DPR216" s="464"/>
      <c r="DPS216" s="464"/>
      <c r="DPT216" s="464"/>
      <c r="DPU216" s="464"/>
      <c r="DPV216" s="464"/>
      <c r="DPW216" s="464"/>
      <c r="DPX216" s="464"/>
      <c r="DPY216" s="464"/>
      <c r="DPZ216" s="464"/>
      <c r="DQA216" s="464"/>
      <c r="DQB216" s="464"/>
      <c r="DQC216" s="464"/>
      <c r="DQD216" s="464"/>
      <c r="DQE216" s="464"/>
      <c r="DQF216" s="464"/>
      <c r="DQG216" s="464"/>
      <c r="DQH216" s="464"/>
      <c r="DQI216" s="464"/>
      <c r="DQJ216" s="464"/>
      <c r="DQK216" s="464"/>
      <c r="DQL216" s="464"/>
      <c r="DQM216" s="464"/>
      <c r="DQN216" s="464"/>
      <c r="DQO216" s="464"/>
      <c r="DQP216" s="464"/>
      <c r="DQQ216" s="464"/>
      <c r="DQR216" s="464"/>
      <c r="DQS216" s="464"/>
      <c r="DQT216" s="464"/>
      <c r="DQU216" s="464"/>
      <c r="DQV216" s="464"/>
      <c r="DQW216" s="464"/>
      <c r="DQX216" s="464"/>
      <c r="DQY216" s="464"/>
      <c r="DQZ216" s="464"/>
      <c r="DRA216" s="464"/>
      <c r="DRB216" s="464"/>
      <c r="DRC216" s="464"/>
      <c r="DRD216" s="464"/>
      <c r="DRE216" s="464"/>
      <c r="DRF216" s="464"/>
      <c r="DRG216" s="464"/>
      <c r="DRH216" s="464"/>
      <c r="DRI216" s="464"/>
      <c r="DRJ216" s="464"/>
      <c r="DRK216" s="464"/>
      <c r="DRL216" s="464"/>
      <c r="DRM216" s="464"/>
      <c r="DRN216" s="464"/>
      <c r="DRO216" s="464"/>
      <c r="DRP216" s="464"/>
      <c r="DRQ216" s="464"/>
      <c r="DRR216" s="464"/>
      <c r="DRS216" s="464"/>
      <c r="DRT216" s="464"/>
      <c r="DRU216" s="464"/>
      <c r="DRV216" s="464"/>
      <c r="DRW216" s="464"/>
      <c r="DRX216" s="464"/>
      <c r="DRY216" s="464"/>
      <c r="DRZ216" s="464"/>
      <c r="DSA216" s="464"/>
      <c r="DSB216" s="464"/>
      <c r="DSC216" s="464"/>
      <c r="DSD216" s="464"/>
      <c r="DSE216" s="464"/>
      <c r="DSF216" s="464"/>
      <c r="DSG216" s="464"/>
      <c r="DSH216" s="464"/>
      <c r="DSI216" s="464"/>
      <c r="DSJ216" s="464"/>
      <c r="DSK216" s="464"/>
      <c r="DSL216" s="464"/>
      <c r="DSM216" s="464"/>
      <c r="DSN216" s="464"/>
      <c r="DSO216" s="464"/>
      <c r="DSP216" s="464"/>
      <c r="DSQ216" s="464"/>
      <c r="DSR216" s="464"/>
      <c r="DSS216" s="464"/>
      <c r="DST216" s="464"/>
      <c r="DSU216" s="464"/>
      <c r="DSV216" s="464"/>
      <c r="DSW216" s="464"/>
      <c r="DSX216" s="464"/>
      <c r="DSY216" s="464"/>
      <c r="DSZ216" s="464"/>
      <c r="DTA216" s="464"/>
      <c r="DTB216" s="464"/>
      <c r="DTC216" s="464"/>
      <c r="DTD216" s="464"/>
      <c r="DTE216" s="464"/>
      <c r="DTF216" s="464"/>
      <c r="DTG216" s="464"/>
      <c r="DTH216" s="464"/>
      <c r="DTI216" s="464"/>
      <c r="DTJ216" s="464"/>
      <c r="DTK216" s="464"/>
      <c r="DTL216" s="464"/>
      <c r="DTM216" s="464"/>
      <c r="DTN216" s="464"/>
      <c r="DTO216" s="464"/>
      <c r="DTP216" s="464"/>
      <c r="DTQ216" s="464"/>
      <c r="DTR216" s="464"/>
      <c r="DTS216" s="464"/>
      <c r="DTT216" s="464"/>
      <c r="DTU216" s="464"/>
      <c r="DTV216" s="464"/>
      <c r="DTW216" s="464"/>
      <c r="DTX216" s="464"/>
      <c r="DTY216" s="464"/>
      <c r="DTZ216" s="464"/>
      <c r="DUA216" s="464"/>
      <c r="DUB216" s="464"/>
      <c r="DUC216" s="464"/>
      <c r="DUD216" s="464"/>
      <c r="DUE216" s="464"/>
      <c r="DUF216" s="464"/>
      <c r="DUG216" s="464"/>
      <c r="DUH216" s="464"/>
      <c r="DUI216" s="464"/>
      <c r="DUJ216" s="464"/>
      <c r="DUK216" s="464"/>
      <c r="DUL216" s="464"/>
      <c r="DUM216" s="464"/>
      <c r="DUN216" s="464"/>
      <c r="DUO216" s="464"/>
      <c r="DUP216" s="464"/>
      <c r="DUQ216" s="464"/>
      <c r="DUR216" s="464"/>
      <c r="DUS216" s="464"/>
      <c r="DUT216" s="464"/>
      <c r="DUU216" s="464"/>
      <c r="DUV216" s="464"/>
      <c r="DUW216" s="464"/>
      <c r="DUX216" s="464"/>
      <c r="DUY216" s="464"/>
      <c r="DUZ216" s="464"/>
      <c r="DVA216" s="464"/>
      <c r="DVB216" s="464"/>
      <c r="DVC216" s="464"/>
      <c r="DVD216" s="464"/>
      <c r="DVE216" s="464"/>
      <c r="DVF216" s="464"/>
      <c r="DVG216" s="464"/>
      <c r="DVH216" s="464"/>
      <c r="DVI216" s="464"/>
      <c r="DVJ216" s="464"/>
      <c r="DVK216" s="464"/>
      <c r="DVL216" s="464"/>
      <c r="DVM216" s="464"/>
      <c r="DVN216" s="464"/>
      <c r="DVO216" s="464"/>
      <c r="DVP216" s="464"/>
      <c r="DVQ216" s="464"/>
      <c r="DVR216" s="464"/>
      <c r="DVS216" s="464"/>
      <c r="DVT216" s="464"/>
      <c r="DVU216" s="464"/>
      <c r="DVV216" s="464"/>
      <c r="DVW216" s="464"/>
      <c r="DVX216" s="464"/>
      <c r="DVY216" s="464"/>
      <c r="DVZ216" s="464"/>
      <c r="DWA216" s="464"/>
      <c r="DWB216" s="464"/>
      <c r="DWC216" s="464"/>
      <c r="DWD216" s="464"/>
      <c r="DWE216" s="464"/>
      <c r="DWF216" s="464"/>
      <c r="DWG216" s="464"/>
      <c r="DWH216" s="464"/>
      <c r="DWI216" s="464"/>
      <c r="DWJ216" s="464"/>
      <c r="DWK216" s="464"/>
      <c r="DWL216" s="464"/>
      <c r="DWM216" s="464"/>
      <c r="DWN216" s="464"/>
      <c r="DWO216" s="464"/>
      <c r="DWP216" s="464"/>
      <c r="DWQ216" s="464"/>
      <c r="DWR216" s="464"/>
      <c r="DWS216" s="464"/>
      <c r="DWT216" s="464"/>
      <c r="DWU216" s="464"/>
      <c r="DWV216" s="464"/>
      <c r="DWW216" s="464"/>
      <c r="DWX216" s="464"/>
      <c r="DWY216" s="464"/>
      <c r="DWZ216" s="464"/>
      <c r="DXA216" s="464"/>
      <c r="DXB216" s="464"/>
      <c r="DXC216" s="464"/>
      <c r="DXD216" s="464"/>
      <c r="DXE216" s="464"/>
      <c r="DXF216" s="464"/>
      <c r="DXG216" s="464"/>
      <c r="DXH216" s="464"/>
      <c r="DXI216" s="464"/>
      <c r="DXJ216" s="464"/>
      <c r="DXK216" s="464"/>
      <c r="DXL216" s="464"/>
      <c r="DXM216" s="464"/>
      <c r="DXN216" s="464"/>
      <c r="DXO216" s="464"/>
      <c r="DXP216" s="464"/>
      <c r="DXQ216" s="464"/>
      <c r="DXR216" s="464"/>
      <c r="DXS216" s="464"/>
      <c r="DXT216" s="464"/>
      <c r="DXU216" s="464"/>
      <c r="DXV216" s="464"/>
      <c r="DXW216" s="464"/>
      <c r="DXX216" s="464"/>
      <c r="DXY216" s="464"/>
      <c r="DXZ216" s="464"/>
      <c r="DYA216" s="464"/>
      <c r="DYB216" s="464"/>
      <c r="DYC216" s="464"/>
      <c r="DYD216" s="464"/>
      <c r="DYE216" s="464"/>
      <c r="DYF216" s="464"/>
      <c r="DYG216" s="464"/>
      <c r="DYH216" s="464"/>
      <c r="DYI216" s="464"/>
      <c r="DYJ216" s="464"/>
      <c r="DYK216" s="464"/>
      <c r="DYL216" s="464"/>
      <c r="DYM216" s="464"/>
      <c r="DYN216" s="464"/>
      <c r="DYO216" s="464"/>
      <c r="DYP216" s="464"/>
      <c r="DYQ216" s="464"/>
      <c r="DYR216" s="464"/>
      <c r="DYS216" s="464"/>
      <c r="DYT216" s="464"/>
      <c r="DYU216" s="464"/>
      <c r="DYV216" s="464"/>
      <c r="DYW216" s="464"/>
      <c r="DYX216" s="464"/>
      <c r="DYY216" s="464"/>
      <c r="DYZ216" s="464"/>
      <c r="DZA216" s="464"/>
      <c r="DZB216" s="464"/>
      <c r="DZC216" s="464"/>
      <c r="DZD216" s="464"/>
      <c r="DZE216" s="464"/>
      <c r="DZF216" s="464"/>
      <c r="DZG216" s="464"/>
      <c r="DZH216" s="464"/>
      <c r="DZI216" s="464"/>
      <c r="DZJ216" s="464"/>
      <c r="DZK216" s="464"/>
      <c r="DZL216" s="464"/>
      <c r="DZM216" s="464"/>
      <c r="DZN216" s="464"/>
      <c r="DZO216" s="464"/>
      <c r="DZP216" s="464"/>
      <c r="DZQ216" s="464"/>
      <c r="DZR216" s="464"/>
      <c r="DZS216" s="464"/>
      <c r="DZT216" s="464"/>
      <c r="DZU216" s="464"/>
      <c r="DZV216" s="464"/>
      <c r="DZW216" s="464"/>
      <c r="DZX216" s="464"/>
      <c r="DZY216" s="464"/>
      <c r="DZZ216" s="464"/>
      <c r="EAA216" s="464"/>
      <c r="EAB216" s="464"/>
      <c r="EAC216" s="464"/>
      <c r="EAD216" s="464"/>
      <c r="EAE216" s="464"/>
      <c r="EAF216" s="464"/>
      <c r="EAG216" s="464"/>
      <c r="EAH216" s="464"/>
      <c r="EAI216" s="464"/>
      <c r="EAJ216" s="464"/>
      <c r="EAK216" s="464"/>
      <c r="EAL216" s="464"/>
      <c r="EAM216" s="464"/>
      <c r="EAN216" s="464"/>
      <c r="EAO216" s="464"/>
      <c r="EAP216" s="464"/>
      <c r="EAQ216" s="464"/>
      <c r="EAR216" s="464"/>
      <c r="EAS216" s="464"/>
      <c r="EAT216" s="464"/>
      <c r="EAU216" s="464"/>
      <c r="EAV216" s="464"/>
      <c r="EAW216" s="464"/>
      <c r="EAX216" s="464"/>
      <c r="EAY216" s="464"/>
      <c r="EAZ216" s="464"/>
      <c r="EBA216" s="464"/>
      <c r="EBB216" s="464"/>
      <c r="EBC216" s="464"/>
      <c r="EBD216" s="464"/>
      <c r="EBE216" s="464"/>
      <c r="EBF216" s="464"/>
      <c r="EBG216" s="464"/>
      <c r="EBH216" s="464"/>
      <c r="EBI216" s="464"/>
      <c r="EBJ216" s="464"/>
      <c r="EBK216" s="464"/>
      <c r="EBL216" s="464"/>
      <c r="EBM216" s="464"/>
      <c r="EBN216" s="464"/>
      <c r="EBO216" s="464"/>
      <c r="EBP216" s="464"/>
      <c r="EBQ216" s="464"/>
      <c r="EBR216" s="464"/>
      <c r="EBS216" s="464"/>
      <c r="EBT216" s="464"/>
      <c r="EBU216" s="464"/>
      <c r="EBV216" s="464"/>
      <c r="EBW216" s="464"/>
      <c r="EBX216" s="464"/>
      <c r="EBY216" s="464"/>
      <c r="EBZ216" s="464"/>
      <c r="ECA216" s="464"/>
      <c r="ECB216" s="464"/>
      <c r="ECC216" s="464"/>
      <c r="ECD216" s="464"/>
      <c r="ECE216" s="464"/>
      <c r="ECF216" s="464"/>
      <c r="ECG216" s="464"/>
      <c r="ECH216" s="464"/>
      <c r="ECI216" s="464"/>
      <c r="ECJ216" s="464"/>
      <c r="ECK216" s="464"/>
      <c r="ECL216" s="464"/>
      <c r="ECM216" s="464"/>
      <c r="ECN216" s="464"/>
      <c r="ECO216" s="464"/>
      <c r="ECP216" s="464"/>
      <c r="ECQ216" s="464"/>
      <c r="ECR216" s="464"/>
      <c r="ECS216" s="464"/>
      <c r="ECT216" s="464"/>
      <c r="ECU216" s="464"/>
      <c r="ECV216" s="464"/>
      <c r="ECW216" s="464"/>
      <c r="ECX216" s="464"/>
      <c r="ECY216" s="464"/>
      <c r="ECZ216" s="464"/>
      <c r="EDA216" s="464"/>
      <c r="EDB216" s="464"/>
      <c r="EDC216" s="464"/>
      <c r="EDD216" s="464"/>
      <c r="EDE216" s="464"/>
      <c r="EDF216" s="464"/>
      <c r="EDG216" s="464"/>
      <c r="EDH216" s="464"/>
      <c r="EDI216" s="464"/>
      <c r="EDJ216" s="464"/>
      <c r="EDK216" s="464"/>
      <c r="EDL216" s="464"/>
      <c r="EDM216" s="464"/>
      <c r="EDN216" s="464"/>
      <c r="EDO216" s="464"/>
      <c r="EDP216" s="464"/>
      <c r="EDQ216" s="464"/>
      <c r="EDR216" s="464"/>
      <c r="EDS216" s="464"/>
      <c r="EDT216" s="464"/>
      <c r="EDU216" s="464"/>
      <c r="EDV216" s="464"/>
      <c r="EDW216" s="464"/>
      <c r="EDX216" s="464"/>
      <c r="EDY216" s="464"/>
      <c r="EDZ216" s="464"/>
      <c r="EEA216" s="464"/>
      <c r="EEB216" s="464"/>
      <c r="EEC216" s="464"/>
      <c r="EED216" s="464"/>
      <c r="EEE216" s="464"/>
      <c r="EEF216" s="464"/>
      <c r="EEG216" s="464"/>
      <c r="EEH216" s="464"/>
      <c r="EEI216" s="464"/>
      <c r="EEJ216" s="464"/>
      <c r="EEK216" s="464"/>
      <c r="EEL216" s="464"/>
      <c r="EEM216" s="464"/>
      <c r="EEN216" s="464"/>
      <c r="EEO216" s="464"/>
      <c r="EEP216" s="464"/>
      <c r="EEQ216" s="464"/>
      <c r="EER216" s="464"/>
      <c r="EES216" s="464"/>
      <c r="EET216" s="464"/>
      <c r="EEU216" s="464"/>
      <c r="EEV216" s="464"/>
      <c r="EEW216" s="464"/>
      <c r="EEX216" s="464"/>
      <c r="EEY216" s="464"/>
      <c r="EEZ216" s="464"/>
      <c r="EFA216" s="464"/>
      <c r="EFB216" s="464"/>
      <c r="EFC216" s="464"/>
      <c r="EFD216" s="464"/>
      <c r="EFE216" s="464"/>
      <c r="EFF216" s="464"/>
      <c r="EFG216" s="464"/>
      <c r="EFH216" s="464"/>
      <c r="EFI216" s="464"/>
      <c r="EFJ216" s="464"/>
      <c r="EFK216" s="464"/>
      <c r="EFL216" s="464"/>
      <c r="EFM216" s="464"/>
      <c r="EFN216" s="464"/>
      <c r="EFO216" s="464"/>
      <c r="EFP216" s="464"/>
      <c r="EFQ216" s="464"/>
      <c r="EFR216" s="464"/>
      <c r="EFS216" s="464"/>
      <c r="EFT216" s="464"/>
      <c r="EFU216" s="464"/>
      <c r="EFV216" s="464"/>
      <c r="EFW216" s="464"/>
      <c r="EFX216" s="464"/>
      <c r="EFY216" s="464"/>
      <c r="EFZ216" s="464"/>
      <c r="EGA216" s="464"/>
      <c r="EGB216" s="464"/>
      <c r="EGC216" s="464"/>
      <c r="EGD216" s="464"/>
      <c r="EGE216" s="464"/>
      <c r="EGF216" s="464"/>
      <c r="EGG216" s="464"/>
      <c r="EGH216" s="464"/>
      <c r="EGI216" s="464"/>
      <c r="EGJ216" s="464"/>
      <c r="EGK216" s="464"/>
      <c r="EGL216" s="464"/>
      <c r="EGM216" s="464"/>
      <c r="EGN216" s="464"/>
      <c r="EGO216" s="464"/>
      <c r="EGP216" s="464"/>
      <c r="EGQ216" s="464"/>
      <c r="EGR216" s="464"/>
      <c r="EGS216" s="464"/>
      <c r="EGT216" s="464"/>
      <c r="EGU216" s="464"/>
      <c r="EGV216" s="464"/>
      <c r="EGW216" s="464"/>
      <c r="EGX216" s="464"/>
      <c r="EGY216" s="464"/>
      <c r="EGZ216" s="464"/>
      <c r="EHA216" s="464"/>
      <c r="EHB216" s="464"/>
      <c r="EHC216" s="464"/>
      <c r="EHD216" s="464"/>
      <c r="EHE216" s="464"/>
      <c r="EHF216" s="464"/>
      <c r="EHG216" s="464"/>
      <c r="EHH216" s="464"/>
      <c r="EHI216" s="464"/>
      <c r="EHJ216" s="464"/>
      <c r="EHK216" s="464"/>
      <c r="EHL216" s="464"/>
      <c r="EHM216" s="464"/>
      <c r="EHN216" s="464"/>
      <c r="EHO216" s="464"/>
      <c r="EHP216" s="464"/>
      <c r="EHQ216" s="464"/>
      <c r="EHR216" s="464"/>
      <c r="EHS216" s="464"/>
      <c r="EHT216" s="464"/>
      <c r="EHU216" s="464"/>
      <c r="EHV216" s="464"/>
      <c r="EHW216" s="464"/>
      <c r="EHX216" s="464"/>
      <c r="EHY216" s="464"/>
      <c r="EHZ216" s="464"/>
      <c r="EIA216" s="464"/>
      <c r="EIB216" s="464"/>
      <c r="EIC216" s="464"/>
      <c r="EID216" s="464"/>
      <c r="EIE216" s="464"/>
      <c r="EIF216" s="464"/>
      <c r="EIG216" s="464"/>
      <c r="EIH216" s="464"/>
      <c r="EII216" s="464"/>
      <c r="EIJ216" s="464"/>
      <c r="EIK216" s="464"/>
      <c r="EIL216" s="464"/>
      <c r="EIM216" s="464"/>
      <c r="EIN216" s="464"/>
      <c r="EIO216" s="464"/>
      <c r="EIP216" s="464"/>
      <c r="EIQ216" s="464"/>
      <c r="EIR216" s="464"/>
      <c r="EIS216" s="464"/>
      <c r="EIT216" s="464"/>
      <c r="EIU216" s="464"/>
      <c r="EIV216" s="464"/>
      <c r="EIW216" s="464"/>
      <c r="EIX216" s="464"/>
      <c r="EIY216" s="464"/>
      <c r="EIZ216" s="464"/>
      <c r="EJA216" s="464"/>
      <c r="EJB216" s="464"/>
      <c r="EJC216" s="464"/>
      <c r="EJD216" s="464"/>
      <c r="EJE216" s="464"/>
      <c r="EJF216" s="464"/>
      <c r="EJG216" s="464"/>
      <c r="EJH216" s="464"/>
      <c r="EJI216" s="464"/>
      <c r="EJJ216" s="464"/>
      <c r="EJK216" s="464"/>
      <c r="EJL216" s="464"/>
      <c r="EJM216" s="464"/>
      <c r="EJN216" s="464"/>
      <c r="EJO216" s="464"/>
      <c r="EJP216" s="464"/>
      <c r="EJQ216" s="464"/>
      <c r="EJR216" s="464"/>
      <c r="EJS216" s="464"/>
      <c r="EJT216" s="464"/>
      <c r="EJU216" s="464"/>
      <c r="EJV216" s="464"/>
      <c r="EJW216" s="464"/>
      <c r="EJX216" s="464"/>
      <c r="EJY216" s="464"/>
      <c r="EJZ216" s="464"/>
      <c r="EKA216" s="464"/>
      <c r="EKB216" s="464"/>
      <c r="EKC216" s="464"/>
      <c r="EKD216" s="464"/>
      <c r="EKE216" s="464"/>
      <c r="EKF216" s="464"/>
      <c r="EKG216" s="464"/>
      <c r="EKH216" s="464"/>
      <c r="EKI216" s="464"/>
      <c r="EKJ216" s="464"/>
      <c r="EKK216" s="464"/>
      <c r="EKL216" s="464"/>
      <c r="EKM216" s="464"/>
      <c r="EKN216" s="464"/>
      <c r="EKO216" s="464"/>
      <c r="EKP216" s="464"/>
      <c r="EKQ216" s="464"/>
      <c r="EKR216" s="464"/>
      <c r="EKS216" s="464"/>
      <c r="EKT216" s="464"/>
      <c r="EKU216" s="464"/>
      <c r="EKV216" s="464"/>
      <c r="EKW216" s="464"/>
      <c r="EKX216" s="464"/>
      <c r="EKY216" s="464"/>
      <c r="EKZ216" s="464"/>
      <c r="ELA216" s="464"/>
      <c r="ELB216" s="464"/>
      <c r="ELC216" s="464"/>
      <c r="ELD216" s="464"/>
      <c r="ELE216" s="464"/>
      <c r="ELF216" s="464"/>
      <c r="ELG216" s="464"/>
      <c r="ELH216" s="464"/>
      <c r="ELI216" s="464"/>
      <c r="ELJ216" s="464"/>
      <c r="ELK216" s="464"/>
      <c r="ELL216" s="464"/>
      <c r="ELM216" s="464"/>
      <c r="ELN216" s="464"/>
      <c r="ELO216" s="464"/>
      <c r="ELP216" s="464"/>
      <c r="ELQ216" s="464"/>
      <c r="ELR216" s="464"/>
      <c r="ELS216" s="464"/>
      <c r="ELT216" s="464"/>
      <c r="ELU216" s="464"/>
      <c r="ELV216" s="464"/>
      <c r="ELW216" s="464"/>
      <c r="ELX216" s="464"/>
      <c r="ELY216" s="464"/>
      <c r="ELZ216" s="464"/>
      <c r="EMA216" s="464"/>
      <c r="EMB216" s="464"/>
      <c r="EMC216" s="464"/>
      <c r="EMD216" s="464"/>
      <c r="EME216" s="464"/>
      <c r="EMF216" s="464"/>
      <c r="EMG216" s="464"/>
      <c r="EMH216" s="464"/>
      <c r="EMI216" s="464"/>
      <c r="EMJ216" s="464"/>
      <c r="EMK216" s="464"/>
      <c r="EML216" s="464"/>
      <c r="EMM216" s="464"/>
      <c r="EMN216" s="464"/>
      <c r="EMO216" s="464"/>
      <c r="EMP216" s="464"/>
      <c r="EMQ216" s="464"/>
      <c r="EMR216" s="464"/>
      <c r="EMS216" s="464"/>
      <c r="EMT216" s="464"/>
      <c r="EMU216" s="464"/>
      <c r="EMV216" s="464"/>
      <c r="EMW216" s="464"/>
      <c r="EMX216" s="464"/>
      <c r="EMY216" s="464"/>
      <c r="EMZ216" s="464"/>
      <c r="ENA216" s="464"/>
      <c r="ENB216" s="464"/>
      <c r="ENC216" s="464"/>
      <c r="END216" s="464"/>
      <c r="ENE216" s="464"/>
      <c r="ENF216" s="464"/>
      <c r="ENG216" s="464"/>
      <c r="ENH216" s="464"/>
      <c r="ENI216" s="464"/>
      <c r="ENJ216" s="464"/>
      <c r="ENK216" s="464"/>
      <c r="ENL216" s="464"/>
      <c r="ENM216" s="464"/>
      <c r="ENN216" s="464"/>
      <c r="ENO216" s="464"/>
      <c r="ENP216" s="464"/>
      <c r="ENQ216" s="464"/>
      <c r="ENR216" s="464"/>
      <c r="ENS216" s="464"/>
      <c r="ENT216" s="464"/>
      <c r="ENU216" s="464"/>
      <c r="ENV216" s="464"/>
      <c r="ENW216" s="464"/>
      <c r="ENX216" s="464"/>
      <c r="ENY216" s="464"/>
      <c r="ENZ216" s="464"/>
      <c r="EOA216" s="464"/>
      <c r="EOB216" s="464"/>
      <c r="EOC216" s="464"/>
      <c r="EOD216" s="464"/>
      <c r="EOE216" s="464"/>
      <c r="EOF216" s="464"/>
      <c r="EOG216" s="464"/>
      <c r="EOH216" s="464"/>
      <c r="EOI216" s="464"/>
      <c r="EOJ216" s="464"/>
      <c r="EOK216" s="464"/>
      <c r="EOL216" s="464"/>
      <c r="EOM216" s="464"/>
      <c r="EON216" s="464"/>
      <c r="EOO216" s="464"/>
      <c r="EOP216" s="464"/>
      <c r="EOQ216" s="464"/>
      <c r="EOR216" s="464"/>
      <c r="EOS216" s="464"/>
      <c r="EOT216" s="464"/>
      <c r="EOU216" s="464"/>
      <c r="EOV216" s="464"/>
      <c r="EOW216" s="464"/>
      <c r="EOX216" s="464"/>
      <c r="EOY216" s="464"/>
      <c r="EOZ216" s="464"/>
      <c r="EPA216" s="464"/>
      <c r="EPB216" s="464"/>
      <c r="EPC216" s="464"/>
      <c r="EPD216" s="464"/>
      <c r="EPE216" s="464"/>
      <c r="EPF216" s="464"/>
      <c r="EPG216" s="464"/>
      <c r="EPH216" s="464"/>
      <c r="EPI216" s="464"/>
      <c r="EPJ216" s="464"/>
      <c r="EPK216" s="464"/>
      <c r="EPL216" s="464"/>
      <c r="EPM216" s="464"/>
      <c r="EPN216" s="464"/>
      <c r="EPO216" s="464"/>
      <c r="EPP216" s="464"/>
      <c r="EPQ216" s="464"/>
      <c r="EPR216" s="464"/>
      <c r="EPS216" s="464"/>
      <c r="EPT216" s="464"/>
      <c r="EPU216" s="464"/>
      <c r="EPV216" s="464"/>
      <c r="EPW216" s="464"/>
      <c r="EPX216" s="464"/>
      <c r="EPY216" s="464"/>
      <c r="EPZ216" s="464"/>
      <c r="EQA216" s="464"/>
      <c r="EQB216" s="464"/>
      <c r="EQC216" s="464"/>
      <c r="EQD216" s="464"/>
      <c r="EQE216" s="464"/>
      <c r="EQF216" s="464"/>
      <c r="EQG216" s="464"/>
      <c r="EQH216" s="464"/>
      <c r="EQI216" s="464"/>
      <c r="EQJ216" s="464"/>
      <c r="EQK216" s="464"/>
      <c r="EQL216" s="464"/>
      <c r="EQM216" s="464"/>
      <c r="EQN216" s="464"/>
      <c r="EQO216" s="464"/>
      <c r="EQP216" s="464"/>
      <c r="EQQ216" s="464"/>
      <c r="EQR216" s="464"/>
      <c r="EQS216" s="464"/>
      <c r="EQT216" s="464"/>
      <c r="EQU216" s="464"/>
      <c r="EQV216" s="464"/>
      <c r="EQW216" s="464"/>
      <c r="EQX216" s="464"/>
      <c r="EQY216" s="464"/>
      <c r="EQZ216" s="464"/>
      <c r="ERA216" s="464"/>
      <c r="ERB216" s="464"/>
      <c r="ERC216" s="464"/>
      <c r="ERD216" s="464"/>
      <c r="ERE216" s="464"/>
      <c r="ERF216" s="464"/>
      <c r="ERG216" s="464"/>
      <c r="ERH216" s="464"/>
      <c r="ERI216" s="464"/>
      <c r="ERJ216" s="464"/>
      <c r="ERK216" s="464"/>
      <c r="ERL216" s="464"/>
      <c r="ERM216" s="464"/>
      <c r="ERN216" s="464"/>
      <c r="ERO216" s="464"/>
      <c r="ERP216" s="464"/>
      <c r="ERQ216" s="464"/>
      <c r="ERR216" s="464"/>
      <c r="ERS216" s="464"/>
      <c r="ERT216" s="464"/>
      <c r="ERU216" s="464"/>
      <c r="ERV216" s="464"/>
      <c r="ERW216" s="464"/>
      <c r="ERX216" s="464"/>
      <c r="ERY216" s="464"/>
      <c r="ERZ216" s="464"/>
      <c r="ESA216" s="464"/>
      <c r="ESB216" s="464"/>
      <c r="ESC216" s="464"/>
      <c r="ESD216" s="464"/>
      <c r="ESE216" s="464"/>
      <c r="ESF216" s="464"/>
      <c r="ESG216" s="464"/>
      <c r="ESH216" s="464"/>
      <c r="ESI216" s="464"/>
      <c r="ESJ216" s="464"/>
      <c r="ESK216" s="464"/>
      <c r="ESL216" s="464"/>
      <c r="ESM216" s="464"/>
      <c r="ESN216" s="464"/>
      <c r="ESO216" s="464"/>
      <c r="ESP216" s="464"/>
      <c r="ESQ216" s="464"/>
      <c r="ESR216" s="464"/>
      <c r="ESS216" s="464"/>
      <c r="EST216" s="464"/>
      <c r="ESU216" s="464"/>
      <c r="ESV216" s="464"/>
      <c r="ESW216" s="464"/>
      <c r="ESX216" s="464"/>
      <c r="ESY216" s="464"/>
      <c r="ESZ216" s="464"/>
      <c r="ETA216" s="464"/>
      <c r="ETB216" s="464"/>
      <c r="ETC216" s="464"/>
      <c r="ETD216" s="464"/>
      <c r="ETE216" s="464"/>
      <c r="ETF216" s="464"/>
      <c r="ETG216" s="464"/>
      <c r="ETH216" s="464"/>
      <c r="ETI216" s="464"/>
      <c r="ETJ216" s="464"/>
      <c r="ETK216" s="464"/>
      <c r="ETL216" s="464"/>
      <c r="ETM216" s="464"/>
      <c r="ETN216" s="464"/>
      <c r="ETO216" s="464"/>
      <c r="ETP216" s="464"/>
      <c r="ETQ216" s="464"/>
      <c r="ETR216" s="464"/>
      <c r="ETS216" s="464"/>
      <c r="ETT216" s="464"/>
      <c r="ETU216" s="464"/>
      <c r="ETV216" s="464"/>
      <c r="ETW216" s="464"/>
      <c r="ETX216" s="464"/>
      <c r="ETY216" s="464"/>
      <c r="ETZ216" s="464"/>
      <c r="EUA216" s="464"/>
      <c r="EUB216" s="464"/>
      <c r="EUC216" s="464"/>
      <c r="EUD216" s="464"/>
      <c r="EUE216" s="464"/>
      <c r="EUF216" s="464"/>
      <c r="EUG216" s="464"/>
      <c r="EUH216" s="464"/>
      <c r="EUI216" s="464"/>
      <c r="EUJ216" s="464"/>
      <c r="EUK216" s="464"/>
      <c r="EUL216" s="464"/>
      <c r="EUM216" s="464"/>
      <c r="EUN216" s="464"/>
      <c r="EUO216" s="464"/>
      <c r="EUP216" s="464"/>
      <c r="EUQ216" s="464"/>
      <c r="EUR216" s="464"/>
      <c r="EUS216" s="464"/>
      <c r="EUT216" s="464"/>
      <c r="EUU216" s="464"/>
      <c r="EUV216" s="464"/>
      <c r="EUW216" s="464"/>
      <c r="EUX216" s="464"/>
      <c r="EUY216" s="464"/>
      <c r="EUZ216" s="464"/>
      <c r="EVA216" s="464"/>
      <c r="EVB216" s="464"/>
      <c r="EVC216" s="464"/>
      <c r="EVD216" s="464"/>
      <c r="EVE216" s="464"/>
      <c r="EVF216" s="464"/>
      <c r="EVG216" s="464"/>
      <c r="EVH216" s="464"/>
      <c r="EVI216" s="464"/>
      <c r="EVJ216" s="464"/>
      <c r="EVK216" s="464"/>
      <c r="EVL216" s="464"/>
      <c r="EVM216" s="464"/>
      <c r="EVN216" s="464"/>
      <c r="EVO216" s="464"/>
      <c r="EVP216" s="464"/>
      <c r="EVQ216" s="464"/>
      <c r="EVR216" s="464"/>
      <c r="EVS216" s="464"/>
      <c r="EVT216" s="464"/>
      <c r="EVU216" s="464"/>
      <c r="EVV216" s="464"/>
      <c r="EVW216" s="464"/>
      <c r="EVX216" s="464"/>
      <c r="EVY216" s="464"/>
      <c r="EVZ216" s="464"/>
      <c r="EWA216" s="464"/>
      <c r="EWB216" s="464"/>
      <c r="EWC216" s="464"/>
      <c r="EWD216" s="464"/>
      <c r="EWE216" s="464"/>
      <c r="EWF216" s="464"/>
      <c r="EWG216" s="464"/>
      <c r="EWH216" s="464"/>
      <c r="EWI216" s="464"/>
      <c r="EWJ216" s="464"/>
      <c r="EWK216" s="464"/>
      <c r="EWL216" s="464"/>
      <c r="EWM216" s="464"/>
      <c r="EWN216" s="464"/>
      <c r="EWO216" s="464"/>
      <c r="EWP216" s="464"/>
      <c r="EWQ216" s="464"/>
      <c r="EWR216" s="464"/>
      <c r="EWS216" s="464"/>
      <c r="EWT216" s="464"/>
      <c r="EWU216" s="464"/>
      <c r="EWV216" s="464"/>
      <c r="EWW216" s="464"/>
      <c r="EWX216" s="464"/>
      <c r="EWY216" s="464"/>
      <c r="EWZ216" s="464"/>
      <c r="EXA216" s="464"/>
      <c r="EXB216" s="464"/>
      <c r="EXC216" s="464"/>
      <c r="EXD216" s="464"/>
      <c r="EXE216" s="464"/>
      <c r="EXF216" s="464"/>
      <c r="EXG216" s="464"/>
      <c r="EXH216" s="464"/>
      <c r="EXI216" s="464"/>
      <c r="EXJ216" s="464"/>
      <c r="EXK216" s="464"/>
      <c r="EXL216" s="464"/>
      <c r="EXM216" s="464"/>
      <c r="EXN216" s="464"/>
      <c r="EXO216" s="464"/>
      <c r="EXP216" s="464"/>
      <c r="EXQ216" s="464"/>
      <c r="EXR216" s="464"/>
      <c r="EXS216" s="464"/>
      <c r="EXT216" s="464"/>
      <c r="EXU216" s="464"/>
      <c r="EXV216" s="464"/>
      <c r="EXW216" s="464"/>
      <c r="EXX216" s="464"/>
      <c r="EXY216" s="464"/>
      <c r="EXZ216" s="464"/>
      <c r="EYA216" s="464"/>
      <c r="EYB216" s="464"/>
      <c r="EYC216" s="464"/>
      <c r="EYD216" s="464"/>
      <c r="EYE216" s="464"/>
      <c r="EYF216" s="464"/>
      <c r="EYG216" s="464"/>
      <c r="EYH216" s="464"/>
      <c r="EYI216" s="464"/>
      <c r="EYJ216" s="464"/>
      <c r="EYK216" s="464"/>
      <c r="EYL216" s="464"/>
      <c r="EYM216" s="464"/>
      <c r="EYN216" s="464"/>
      <c r="EYO216" s="464"/>
      <c r="EYP216" s="464"/>
      <c r="EYQ216" s="464"/>
      <c r="EYR216" s="464"/>
      <c r="EYS216" s="464"/>
      <c r="EYT216" s="464"/>
      <c r="EYU216" s="464"/>
      <c r="EYV216" s="464"/>
      <c r="EYW216" s="464"/>
      <c r="EYX216" s="464"/>
      <c r="EYY216" s="464"/>
      <c r="EYZ216" s="464"/>
      <c r="EZA216" s="464"/>
      <c r="EZB216" s="464"/>
      <c r="EZC216" s="464"/>
      <c r="EZD216" s="464"/>
      <c r="EZE216" s="464"/>
      <c r="EZF216" s="464"/>
      <c r="EZG216" s="464"/>
      <c r="EZH216" s="464"/>
      <c r="EZI216" s="464"/>
      <c r="EZJ216" s="464"/>
      <c r="EZK216" s="464"/>
      <c r="EZL216" s="464"/>
      <c r="EZM216" s="464"/>
      <c r="EZN216" s="464"/>
      <c r="EZO216" s="464"/>
      <c r="EZP216" s="464"/>
      <c r="EZQ216" s="464"/>
      <c r="EZR216" s="464"/>
      <c r="EZS216" s="464"/>
      <c r="EZT216" s="464"/>
      <c r="EZU216" s="464"/>
      <c r="EZV216" s="464"/>
      <c r="EZW216" s="464"/>
      <c r="EZX216" s="464"/>
      <c r="EZY216" s="464"/>
      <c r="EZZ216" s="464"/>
      <c r="FAA216" s="464"/>
      <c r="FAB216" s="464"/>
      <c r="FAC216" s="464"/>
      <c r="FAD216" s="464"/>
      <c r="FAE216" s="464"/>
      <c r="FAF216" s="464"/>
      <c r="FAG216" s="464"/>
      <c r="FAH216" s="464"/>
      <c r="FAI216" s="464"/>
      <c r="FAJ216" s="464"/>
      <c r="FAK216" s="464"/>
      <c r="FAL216" s="464"/>
      <c r="FAM216" s="464"/>
      <c r="FAN216" s="464"/>
      <c r="FAO216" s="464"/>
      <c r="FAP216" s="464"/>
      <c r="FAQ216" s="464"/>
      <c r="FAR216" s="464"/>
      <c r="FAS216" s="464"/>
      <c r="FAT216" s="464"/>
      <c r="FAU216" s="464"/>
      <c r="FAV216" s="464"/>
      <c r="FAW216" s="464"/>
      <c r="FAX216" s="464"/>
      <c r="FAY216" s="464"/>
      <c r="FAZ216" s="464"/>
      <c r="FBA216" s="464"/>
      <c r="FBB216" s="464"/>
      <c r="FBC216" s="464"/>
      <c r="FBD216" s="464"/>
      <c r="FBE216" s="464"/>
      <c r="FBF216" s="464"/>
      <c r="FBG216" s="464"/>
      <c r="FBH216" s="464"/>
      <c r="FBI216" s="464"/>
      <c r="FBJ216" s="464"/>
      <c r="FBK216" s="464"/>
      <c r="FBL216" s="464"/>
      <c r="FBM216" s="464"/>
      <c r="FBN216" s="464"/>
      <c r="FBO216" s="464"/>
      <c r="FBP216" s="464"/>
      <c r="FBQ216" s="464"/>
      <c r="FBR216" s="464"/>
      <c r="FBS216" s="464"/>
      <c r="FBT216" s="464"/>
      <c r="FBU216" s="464"/>
      <c r="FBV216" s="464"/>
      <c r="FBW216" s="464"/>
      <c r="FBX216" s="464"/>
      <c r="FBY216" s="464"/>
      <c r="FBZ216" s="464"/>
      <c r="FCA216" s="464"/>
      <c r="FCB216" s="464"/>
      <c r="FCC216" s="464"/>
      <c r="FCD216" s="464"/>
      <c r="FCE216" s="464"/>
      <c r="FCF216" s="464"/>
      <c r="FCG216" s="464"/>
      <c r="FCH216" s="464"/>
      <c r="FCI216" s="464"/>
      <c r="FCJ216" s="464"/>
      <c r="FCK216" s="464"/>
      <c r="FCL216" s="464"/>
      <c r="FCM216" s="464"/>
      <c r="FCN216" s="464"/>
      <c r="FCO216" s="464"/>
      <c r="FCP216" s="464"/>
      <c r="FCQ216" s="464"/>
      <c r="FCR216" s="464"/>
      <c r="FCS216" s="464"/>
      <c r="FCT216" s="464"/>
      <c r="FCU216" s="464"/>
      <c r="FCV216" s="464"/>
      <c r="FCW216" s="464"/>
      <c r="FCX216" s="464"/>
      <c r="FCY216" s="464"/>
      <c r="FCZ216" s="464"/>
      <c r="FDA216" s="464"/>
      <c r="FDB216" s="464"/>
      <c r="FDC216" s="464"/>
      <c r="FDD216" s="464"/>
      <c r="FDE216" s="464"/>
      <c r="FDF216" s="464"/>
      <c r="FDG216" s="464"/>
      <c r="FDH216" s="464"/>
      <c r="FDI216" s="464"/>
      <c r="FDJ216" s="464"/>
      <c r="FDK216" s="464"/>
      <c r="FDL216" s="464"/>
      <c r="FDM216" s="464"/>
      <c r="FDN216" s="464"/>
      <c r="FDO216" s="464"/>
      <c r="FDP216" s="464"/>
      <c r="FDQ216" s="464"/>
      <c r="FDR216" s="464"/>
      <c r="FDS216" s="464"/>
      <c r="FDT216" s="464"/>
      <c r="FDU216" s="464"/>
      <c r="FDV216" s="464"/>
      <c r="FDW216" s="464"/>
      <c r="FDX216" s="464"/>
      <c r="FDY216" s="464"/>
      <c r="FDZ216" s="464"/>
      <c r="FEA216" s="464"/>
      <c r="FEB216" s="464"/>
      <c r="FEC216" s="464"/>
      <c r="FED216" s="464"/>
      <c r="FEE216" s="464"/>
      <c r="FEF216" s="464"/>
      <c r="FEG216" s="464"/>
      <c r="FEH216" s="464"/>
      <c r="FEI216" s="464"/>
      <c r="FEJ216" s="464"/>
      <c r="FEK216" s="464"/>
      <c r="FEL216" s="464"/>
      <c r="FEM216" s="464"/>
      <c r="FEN216" s="464"/>
      <c r="FEO216" s="464"/>
      <c r="FEP216" s="464"/>
      <c r="FEQ216" s="464"/>
      <c r="FER216" s="464"/>
      <c r="FES216" s="464"/>
      <c r="FET216" s="464"/>
      <c r="FEU216" s="464"/>
      <c r="FEV216" s="464"/>
      <c r="FEW216" s="464"/>
      <c r="FEX216" s="464"/>
      <c r="FEY216" s="464"/>
      <c r="FEZ216" s="464"/>
      <c r="FFA216" s="464"/>
      <c r="FFB216" s="464"/>
      <c r="FFC216" s="464"/>
      <c r="FFD216" s="464"/>
      <c r="FFE216" s="464"/>
      <c r="FFF216" s="464"/>
      <c r="FFG216" s="464"/>
      <c r="FFH216" s="464"/>
      <c r="FFI216" s="464"/>
      <c r="FFJ216" s="464"/>
      <c r="FFK216" s="464"/>
      <c r="FFL216" s="464"/>
      <c r="FFM216" s="464"/>
      <c r="FFN216" s="464"/>
      <c r="FFO216" s="464"/>
      <c r="FFP216" s="464"/>
      <c r="FFQ216" s="464"/>
      <c r="FFR216" s="464"/>
      <c r="FFS216" s="464"/>
      <c r="FFT216" s="464"/>
      <c r="FFU216" s="464"/>
      <c r="FFV216" s="464"/>
      <c r="FFW216" s="464"/>
      <c r="FFX216" s="464"/>
      <c r="FFY216" s="464"/>
      <c r="FFZ216" s="464"/>
      <c r="FGA216" s="464"/>
      <c r="FGB216" s="464"/>
      <c r="FGC216" s="464"/>
      <c r="FGD216" s="464"/>
      <c r="FGE216" s="464"/>
      <c r="FGF216" s="464"/>
      <c r="FGG216" s="464"/>
      <c r="FGH216" s="464"/>
      <c r="FGI216" s="464"/>
      <c r="FGJ216" s="464"/>
      <c r="FGK216" s="464"/>
      <c r="FGL216" s="464"/>
      <c r="FGM216" s="464"/>
      <c r="FGN216" s="464"/>
      <c r="FGO216" s="464"/>
      <c r="FGP216" s="464"/>
      <c r="FGQ216" s="464"/>
      <c r="FGR216" s="464"/>
      <c r="FGS216" s="464"/>
      <c r="FGT216" s="464"/>
      <c r="FGU216" s="464"/>
      <c r="FGV216" s="464"/>
      <c r="FGW216" s="464"/>
      <c r="FGX216" s="464"/>
      <c r="FGY216" s="464"/>
      <c r="FGZ216" s="464"/>
      <c r="FHA216" s="464"/>
      <c r="FHB216" s="464"/>
      <c r="FHC216" s="464"/>
      <c r="FHD216" s="464"/>
      <c r="FHE216" s="464"/>
      <c r="FHF216" s="464"/>
      <c r="FHG216" s="464"/>
      <c r="FHH216" s="464"/>
      <c r="FHI216" s="464"/>
      <c r="FHJ216" s="464"/>
      <c r="FHK216" s="464"/>
      <c r="FHL216" s="464"/>
      <c r="FHM216" s="464"/>
      <c r="FHN216" s="464"/>
      <c r="FHO216" s="464"/>
      <c r="FHP216" s="464"/>
      <c r="FHQ216" s="464"/>
      <c r="FHR216" s="464"/>
      <c r="FHS216" s="464"/>
      <c r="FHT216" s="464"/>
      <c r="FHU216" s="464"/>
      <c r="FHV216" s="464"/>
      <c r="FHW216" s="464"/>
      <c r="FHX216" s="464"/>
      <c r="FHY216" s="464"/>
      <c r="FHZ216" s="464"/>
      <c r="FIA216" s="464"/>
      <c r="FIB216" s="464"/>
      <c r="FIC216" s="464"/>
      <c r="FID216" s="464"/>
      <c r="FIE216" s="464"/>
      <c r="FIF216" s="464"/>
      <c r="FIG216" s="464"/>
      <c r="FIH216" s="464"/>
      <c r="FII216" s="464"/>
      <c r="FIJ216" s="464"/>
      <c r="FIK216" s="464"/>
      <c r="FIL216" s="464"/>
      <c r="FIM216" s="464"/>
      <c r="FIN216" s="464"/>
      <c r="FIO216" s="464"/>
      <c r="FIP216" s="464"/>
      <c r="FIQ216" s="464"/>
      <c r="FIR216" s="464"/>
      <c r="FIS216" s="464"/>
      <c r="FIT216" s="464"/>
      <c r="FIU216" s="464"/>
      <c r="FIV216" s="464"/>
      <c r="FIW216" s="464"/>
      <c r="FIX216" s="464"/>
      <c r="FIY216" s="464"/>
      <c r="FIZ216" s="464"/>
      <c r="FJA216" s="464"/>
      <c r="FJB216" s="464"/>
      <c r="FJC216" s="464"/>
      <c r="FJD216" s="464"/>
      <c r="FJE216" s="464"/>
      <c r="FJF216" s="464"/>
      <c r="FJG216" s="464"/>
      <c r="FJH216" s="464"/>
      <c r="FJI216" s="464"/>
      <c r="FJJ216" s="464"/>
      <c r="FJK216" s="464"/>
      <c r="FJL216" s="464"/>
      <c r="FJM216" s="464"/>
      <c r="FJN216" s="464"/>
      <c r="FJO216" s="464"/>
      <c r="FJP216" s="464"/>
      <c r="FJQ216" s="464"/>
      <c r="FJR216" s="464"/>
      <c r="FJS216" s="464"/>
      <c r="FJT216" s="464"/>
      <c r="FJU216" s="464"/>
      <c r="FJV216" s="464"/>
      <c r="FJW216" s="464"/>
      <c r="FJX216" s="464"/>
      <c r="FJY216" s="464"/>
      <c r="FJZ216" s="464"/>
      <c r="FKA216" s="464"/>
      <c r="FKB216" s="464"/>
      <c r="FKC216" s="464"/>
      <c r="FKD216" s="464"/>
      <c r="FKE216" s="464"/>
      <c r="FKF216" s="464"/>
      <c r="FKG216" s="464"/>
      <c r="FKH216" s="464"/>
      <c r="FKI216" s="464"/>
      <c r="FKJ216" s="464"/>
      <c r="FKK216" s="464"/>
      <c r="FKL216" s="464"/>
      <c r="FKM216" s="464"/>
      <c r="FKN216" s="464"/>
      <c r="FKO216" s="464"/>
      <c r="FKP216" s="464"/>
      <c r="FKQ216" s="464"/>
      <c r="FKR216" s="464"/>
      <c r="FKS216" s="464"/>
      <c r="FKT216" s="464"/>
      <c r="FKU216" s="464"/>
      <c r="FKV216" s="464"/>
      <c r="FKW216" s="464"/>
      <c r="FKX216" s="464"/>
      <c r="FKY216" s="464"/>
      <c r="FKZ216" s="464"/>
      <c r="FLA216" s="464"/>
      <c r="FLB216" s="464"/>
      <c r="FLC216" s="464"/>
      <c r="FLD216" s="464"/>
      <c r="FLE216" s="464"/>
      <c r="FLF216" s="464"/>
      <c r="FLG216" s="464"/>
      <c r="FLH216" s="464"/>
      <c r="FLI216" s="464"/>
      <c r="FLJ216" s="464"/>
      <c r="FLK216" s="464"/>
      <c r="FLL216" s="464"/>
      <c r="FLM216" s="464"/>
      <c r="FLN216" s="464"/>
      <c r="FLO216" s="464"/>
      <c r="FLP216" s="464"/>
      <c r="FLQ216" s="464"/>
      <c r="FLR216" s="464"/>
      <c r="FLS216" s="464"/>
      <c r="FLT216" s="464"/>
      <c r="FLU216" s="464"/>
      <c r="FLV216" s="464"/>
      <c r="FLW216" s="464"/>
      <c r="FLX216" s="464"/>
      <c r="FLY216" s="464"/>
      <c r="FLZ216" s="464"/>
      <c r="FMA216" s="464"/>
      <c r="FMB216" s="464"/>
      <c r="FMC216" s="464"/>
      <c r="FMD216" s="464"/>
      <c r="FME216" s="464"/>
      <c r="FMF216" s="464"/>
      <c r="FMG216" s="464"/>
      <c r="FMH216" s="464"/>
      <c r="FMI216" s="464"/>
      <c r="FMJ216" s="464"/>
      <c r="FMK216" s="464"/>
      <c r="FML216" s="464"/>
      <c r="FMM216" s="464"/>
      <c r="FMN216" s="464"/>
      <c r="FMO216" s="464"/>
      <c r="FMP216" s="464"/>
      <c r="FMQ216" s="464"/>
      <c r="FMR216" s="464"/>
      <c r="FMS216" s="464"/>
      <c r="FMT216" s="464"/>
      <c r="FMU216" s="464"/>
      <c r="FMV216" s="464"/>
      <c r="FMW216" s="464"/>
      <c r="FMX216" s="464"/>
      <c r="FMY216" s="464"/>
      <c r="FMZ216" s="464"/>
      <c r="FNA216" s="464"/>
      <c r="FNB216" s="464"/>
      <c r="FNC216" s="464"/>
      <c r="FND216" s="464"/>
      <c r="FNE216" s="464"/>
      <c r="FNF216" s="464"/>
      <c r="FNG216" s="464"/>
      <c r="FNH216" s="464"/>
      <c r="FNI216" s="464"/>
      <c r="FNJ216" s="464"/>
      <c r="FNK216" s="464"/>
      <c r="FNL216" s="464"/>
      <c r="FNM216" s="464"/>
      <c r="FNN216" s="464"/>
      <c r="FNO216" s="464"/>
      <c r="FNP216" s="464"/>
      <c r="FNQ216" s="464"/>
      <c r="FNR216" s="464"/>
      <c r="FNS216" s="464"/>
      <c r="FNT216" s="464"/>
      <c r="FNU216" s="464"/>
      <c r="FNV216" s="464"/>
      <c r="FNW216" s="464"/>
      <c r="FNX216" s="464"/>
      <c r="FNY216" s="464"/>
      <c r="FNZ216" s="464"/>
      <c r="FOA216" s="464"/>
      <c r="FOB216" s="464"/>
      <c r="FOC216" s="464"/>
      <c r="FOD216" s="464"/>
      <c r="FOE216" s="464"/>
      <c r="FOF216" s="464"/>
      <c r="FOG216" s="464"/>
      <c r="FOH216" s="464"/>
      <c r="FOI216" s="464"/>
      <c r="FOJ216" s="464"/>
      <c r="FOK216" s="464"/>
      <c r="FOL216" s="464"/>
      <c r="FOM216" s="464"/>
      <c r="FON216" s="464"/>
      <c r="FOO216" s="464"/>
      <c r="FOP216" s="464"/>
      <c r="FOQ216" s="464"/>
      <c r="FOR216" s="464"/>
      <c r="FOS216" s="464"/>
      <c r="FOT216" s="464"/>
      <c r="FOU216" s="464"/>
      <c r="FOV216" s="464"/>
      <c r="FOW216" s="464"/>
      <c r="FOX216" s="464"/>
      <c r="FOY216" s="464"/>
      <c r="FOZ216" s="464"/>
      <c r="FPA216" s="464"/>
      <c r="FPB216" s="464"/>
      <c r="FPC216" s="464"/>
      <c r="FPD216" s="464"/>
      <c r="FPE216" s="464"/>
      <c r="FPF216" s="464"/>
      <c r="FPG216" s="464"/>
      <c r="FPH216" s="464"/>
      <c r="FPI216" s="464"/>
      <c r="FPJ216" s="464"/>
      <c r="FPK216" s="464"/>
      <c r="FPL216" s="464"/>
      <c r="FPM216" s="464"/>
      <c r="FPN216" s="464"/>
      <c r="FPO216" s="464"/>
      <c r="FPP216" s="464"/>
      <c r="FPQ216" s="464"/>
      <c r="FPR216" s="464"/>
      <c r="FPS216" s="464"/>
      <c r="FPT216" s="464"/>
      <c r="FPU216" s="464"/>
      <c r="FPV216" s="464"/>
      <c r="FPW216" s="464"/>
      <c r="FPX216" s="464"/>
      <c r="FPY216" s="464"/>
      <c r="FPZ216" s="464"/>
      <c r="FQA216" s="464"/>
      <c r="FQB216" s="464"/>
      <c r="FQC216" s="464"/>
      <c r="FQD216" s="464"/>
      <c r="FQE216" s="464"/>
      <c r="FQF216" s="464"/>
      <c r="FQG216" s="464"/>
      <c r="FQH216" s="464"/>
      <c r="FQI216" s="464"/>
      <c r="FQJ216" s="464"/>
      <c r="FQK216" s="464"/>
      <c r="FQL216" s="464"/>
      <c r="FQM216" s="464"/>
      <c r="FQN216" s="464"/>
      <c r="FQO216" s="464"/>
      <c r="FQP216" s="464"/>
      <c r="FQQ216" s="464"/>
      <c r="FQR216" s="464"/>
      <c r="FQS216" s="464"/>
      <c r="FQT216" s="464"/>
      <c r="FQU216" s="464"/>
      <c r="FQV216" s="464"/>
      <c r="FQW216" s="464"/>
      <c r="FQX216" s="464"/>
      <c r="FQY216" s="464"/>
      <c r="FQZ216" s="464"/>
      <c r="FRA216" s="464"/>
      <c r="FRB216" s="464"/>
      <c r="FRC216" s="464"/>
      <c r="FRD216" s="464"/>
      <c r="FRE216" s="464"/>
      <c r="FRF216" s="464"/>
      <c r="FRG216" s="464"/>
      <c r="FRH216" s="464"/>
      <c r="FRI216" s="464"/>
      <c r="FRJ216" s="464"/>
      <c r="FRK216" s="464"/>
      <c r="FRL216" s="464"/>
      <c r="FRM216" s="464"/>
      <c r="FRN216" s="464"/>
      <c r="FRO216" s="464"/>
      <c r="FRP216" s="464"/>
      <c r="FRQ216" s="464"/>
      <c r="FRR216" s="464"/>
      <c r="FRS216" s="464"/>
      <c r="FRT216" s="464"/>
      <c r="FRU216" s="464"/>
      <c r="FRV216" s="464"/>
      <c r="FRW216" s="464"/>
      <c r="FRX216" s="464"/>
      <c r="FRY216" s="464"/>
      <c r="FRZ216" s="464"/>
      <c r="FSA216" s="464"/>
      <c r="FSB216" s="464"/>
      <c r="FSC216" s="464"/>
      <c r="FSD216" s="464"/>
      <c r="FSE216" s="464"/>
      <c r="FSF216" s="464"/>
      <c r="FSG216" s="464"/>
      <c r="FSH216" s="464"/>
      <c r="FSI216" s="464"/>
      <c r="FSJ216" s="464"/>
      <c r="FSK216" s="464"/>
      <c r="FSL216" s="464"/>
      <c r="FSM216" s="464"/>
      <c r="FSN216" s="464"/>
      <c r="FSO216" s="464"/>
      <c r="FSP216" s="464"/>
      <c r="FSQ216" s="464"/>
      <c r="FSR216" s="464"/>
      <c r="FSS216" s="464"/>
      <c r="FST216" s="464"/>
      <c r="FSU216" s="464"/>
      <c r="FSV216" s="464"/>
      <c r="FSW216" s="464"/>
      <c r="FSX216" s="464"/>
      <c r="FSY216" s="464"/>
      <c r="FSZ216" s="464"/>
      <c r="FTA216" s="464"/>
      <c r="FTB216" s="464"/>
      <c r="FTC216" s="464"/>
      <c r="FTD216" s="464"/>
      <c r="FTE216" s="464"/>
      <c r="FTF216" s="464"/>
      <c r="FTG216" s="464"/>
      <c r="FTH216" s="464"/>
      <c r="FTI216" s="464"/>
      <c r="FTJ216" s="464"/>
      <c r="FTK216" s="464"/>
      <c r="FTL216" s="464"/>
      <c r="FTM216" s="464"/>
      <c r="FTN216" s="464"/>
      <c r="FTO216" s="464"/>
      <c r="FTP216" s="464"/>
      <c r="FTQ216" s="464"/>
      <c r="FTR216" s="464"/>
      <c r="FTS216" s="464"/>
      <c r="FTT216" s="464"/>
      <c r="FTU216" s="464"/>
      <c r="FTV216" s="464"/>
      <c r="FTW216" s="464"/>
      <c r="FTX216" s="464"/>
      <c r="FTY216" s="464"/>
      <c r="FTZ216" s="464"/>
      <c r="FUA216" s="464"/>
      <c r="FUB216" s="464"/>
      <c r="FUC216" s="464"/>
      <c r="FUD216" s="464"/>
      <c r="FUE216" s="464"/>
      <c r="FUF216" s="464"/>
      <c r="FUG216" s="464"/>
      <c r="FUH216" s="464"/>
      <c r="FUI216" s="464"/>
      <c r="FUJ216" s="464"/>
      <c r="FUK216" s="464"/>
      <c r="FUL216" s="464"/>
      <c r="FUM216" s="464"/>
      <c r="FUN216" s="464"/>
      <c r="FUO216" s="464"/>
      <c r="FUP216" s="464"/>
      <c r="FUQ216" s="464"/>
      <c r="FUR216" s="464"/>
      <c r="FUS216" s="464"/>
      <c r="FUT216" s="464"/>
      <c r="FUU216" s="464"/>
      <c r="FUV216" s="464"/>
      <c r="FUW216" s="464"/>
      <c r="FUX216" s="464"/>
      <c r="FUY216" s="464"/>
      <c r="FUZ216" s="464"/>
      <c r="FVA216" s="464"/>
      <c r="FVB216" s="464"/>
      <c r="FVC216" s="464"/>
      <c r="FVD216" s="464"/>
      <c r="FVE216" s="464"/>
      <c r="FVF216" s="464"/>
      <c r="FVG216" s="464"/>
      <c r="FVH216" s="464"/>
      <c r="FVI216" s="464"/>
      <c r="FVJ216" s="464"/>
      <c r="FVK216" s="464"/>
      <c r="FVL216" s="464"/>
      <c r="FVM216" s="464"/>
      <c r="FVN216" s="464"/>
      <c r="FVO216" s="464"/>
      <c r="FVP216" s="464"/>
      <c r="FVQ216" s="464"/>
      <c r="FVR216" s="464"/>
      <c r="FVS216" s="464"/>
      <c r="FVT216" s="464"/>
      <c r="FVU216" s="464"/>
      <c r="FVV216" s="464"/>
      <c r="FVW216" s="464"/>
      <c r="FVX216" s="464"/>
      <c r="FVY216" s="464"/>
      <c r="FVZ216" s="464"/>
      <c r="FWA216" s="464"/>
      <c r="FWB216" s="464"/>
      <c r="FWC216" s="464"/>
      <c r="FWD216" s="464"/>
      <c r="FWE216" s="464"/>
      <c r="FWF216" s="464"/>
      <c r="FWG216" s="464"/>
      <c r="FWH216" s="464"/>
      <c r="FWI216" s="464"/>
      <c r="FWJ216" s="464"/>
      <c r="FWK216" s="464"/>
      <c r="FWL216" s="464"/>
      <c r="FWM216" s="464"/>
      <c r="FWN216" s="464"/>
      <c r="FWO216" s="464"/>
      <c r="FWP216" s="464"/>
      <c r="FWQ216" s="464"/>
      <c r="FWR216" s="464"/>
      <c r="FWS216" s="464"/>
      <c r="FWT216" s="464"/>
      <c r="FWU216" s="464"/>
      <c r="FWV216" s="464"/>
      <c r="FWW216" s="464"/>
      <c r="FWX216" s="464"/>
      <c r="FWY216" s="464"/>
      <c r="FWZ216" s="464"/>
      <c r="FXA216" s="464"/>
      <c r="FXB216" s="464"/>
      <c r="FXC216" s="464"/>
      <c r="FXD216" s="464"/>
      <c r="FXE216" s="464"/>
      <c r="FXF216" s="464"/>
      <c r="FXG216" s="464"/>
      <c r="FXH216" s="464"/>
      <c r="FXI216" s="464"/>
      <c r="FXJ216" s="464"/>
      <c r="FXK216" s="464"/>
      <c r="FXL216" s="464"/>
      <c r="FXM216" s="464"/>
      <c r="FXN216" s="464"/>
      <c r="FXO216" s="464"/>
      <c r="FXP216" s="464"/>
      <c r="FXQ216" s="464"/>
      <c r="FXR216" s="464"/>
      <c r="FXS216" s="464"/>
      <c r="FXT216" s="464"/>
      <c r="FXU216" s="464"/>
      <c r="FXV216" s="464"/>
      <c r="FXW216" s="464"/>
      <c r="FXX216" s="464"/>
      <c r="FXY216" s="464"/>
      <c r="FXZ216" s="464"/>
      <c r="FYA216" s="464"/>
      <c r="FYB216" s="464"/>
      <c r="FYC216" s="464"/>
      <c r="FYD216" s="464"/>
      <c r="FYE216" s="464"/>
      <c r="FYF216" s="464"/>
      <c r="FYG216" s="464"/>
      <c r="FYH216" s="464"/>
      <c r="FYI216" s="464"/>
      <c r="FYJ216" s="464"/>
      <c r="FYK216" s="464"/>
      <c r="FYL216" s="464"/>
      <c r="FYM216" s="464"/>
      <c r="FYN216" s="464"/>
      <c r="FYO216" s="464"/>
      <c r="FYP216" s="464"/>
      <c r="FYQ216" s="464"/>
      <c r="FYR216" s="464"/>
      <c r="FYS216" s="464"/>
      <c r="FYT216" s="464"/>
      <c r="FYU216" s="464"/>
      <c r="FYV216" s="464"/>
      <c r="FYW216" s="464"/>
      <c r="FYX216" s="464"/>
      <c r="FYY216" s="464"/>
      <c r="FYZ216" s="464"/>
      <c r="FZA216" s="464"/>
      <c r="FZB216" s="464"/>
      <c r="FZC216" s="464"/>
      <c r="FZD216" s="464"/>
      <c r="FZE216" s="464"/>
      <c r="FZF216" s="464"/>
      <c r="FZG216" s="464"/>
      <c r="FZH216" s="464"/>
      <c r="FZI216" s="464"/>
      <c r="FZJ216" s="464"/>
      <c r="FZK216" s="464"/>
      <c r="FZL216" s="464"/>
      <c r="FZM216" s="464"/>
      <c r="FZN216" s="464"/>
      <c r="FZO216" s="464"/>
      <c r="FZP216" s="464"/>
      <c r="FZQ216" s="464"/>
      <c r="FZR216" s="464"/>
      <c r="FZS216" s="464"/>
      <c r="FZT216" s="464"/>
      <c r="FZU216" s="464"/>
      <c r="FZV216" s="464"/>
      <c r="FZW216" s="464"/>
      <c r="FZX216" s="464"/>
      <c r="FZY216" s="464"/>
      <c r="FZZ216" s="464"/>
      <c r="GAA216" s="464"/>
      <c r="GAB216" s="464"/>
      <c r="GAC216" s="464"/>
      <c r="GAD216" s="464"/>
      <c r="GAE216" s="464"/>
      <c r="GAF216" s="464"/>
      <c r="GAG216" s="464"/>
      <c r="GAH216" s="464"/>
      <c r="GAI216" s="464"/>
      <c r="GAJ216" s="464"/>
      <c r="GAK216" s="464"/>
      <c r="GAL216" s="464"/>
      <c r="GAM216" s="464"/>
      <c r="GAN216" s="464"/>
      <c r="GAO216" s="464"/>
      <c r="GAP216" s="464"/>
      <c r="GAQ216" s="464"/>
      <c r="GAR216" s="464"/>
      <c r="GAS216" s="464"/>
      <c r="GAT216" s="464"/>
      <c r="GAU216" s="464"/>
      <c r="GAV216" s="464"/>
      <c r="GAW216" s="464"/>
      <c r="GAX216" s="464"/>
      <c r="GAY216" s="464"/>
      <c r="GAZ216" s="464"/>
      <c r="GBA216" s="464"/>
      <c r="GBB216" s="464"/>
      <c r="GBC216" s="464"/>
      <c r="GBD216" s="464"/>
      <c r="GBE216" s="464"/>
      <c r="GBF216" s="464"/>
      <c r="GBG216" s="464"/>
      <c r="GBH216" s="464"/>
      <c r="GBI216" s="464"/>
      <c r="GBJ216" s="464"/>
      <c r="GBK216" s="464"/>
      <c r="GBL216" s="464"/>
      <c r="GBM216" s="464"/>
      <c r="GBN216" s="464"/>
      <c r="GBO216" s="464"/>
      <c r="GBP216" s="464"/>
      <c r="GBQ216" s="464"/>
      <c r="GBR216" s="464"/>
      <c r="GBS216" s="464"/>
      <c r="GBT216" s="464"/>
      <c r="GBU216" s="464"/>
      <c r="GBV216" s="464"/>
      <c r="GBW216" s="464"/>
      <c r="GBX216" s="464"/>
      <c r="GBY216" s="464"/>
      <c r="GBZ216" s="464"/>
      <c r="GCA216" s="464"/>
      <c r="GCB216" s="464"/>
      <c r="GCC216" s="464"/>
      <c r="GCD216" s="464"/>
      <c r="GCE216" s="464"/>
      <c r="GCF216" s="464"/>
      <c r="GCG216" s="464"/>
      <c r="GCH216" s="464"/>
      <c r="GCI216" s="464"/>
      <c r="GCJ216" s="464"/>
      <c r="GCK216" s="464"/>
      <c r="GCL216" s="464"/>
      <c r="GCM216" s="464"/>
      <c r="GCN216" s="464"/>
      <c r="GCO216" s="464"/>
      <c r="GCP216" s="464"/>
      <c r="GCQ216" s="464"/>
      <c r="GCR216" s="464"/>
      <c r="GCS216" s="464"/>
      <c r="GCT216" s="464"/>
      <c r="GCU216" s="464"/>
      <c r="GCV216" s="464"/>
      <c r="GCW216" s="464"/>
      <c r="GCX216" s="464"/>
      <c r="GCY216" s="464"/>
      <c r="GCZ216" s="464"/>
      <c r="GDA216" s="464"/>
      <c r="GDB216" s="464"/>
      <c r="GDC216" s="464"/>
      <c r="GDD216" s="464"/>
      <c r="GDE216" s="464"/>
      <c r="GDF216" s="464"/>
      <c r="GDG216" s="464"/>
      <c r="GDH216" s="464"/>
      <c r="GDI216" s="464"/>
      <c r="GDJ216" s="464"/>
      <c r="GDK216" s="464"/>
      <c r="GDL216" s="464"/>
      <c r="GDM216" s="464"/>
      <c r="GDN216" s="464"/>
      <c r="GDO216" s="464"/>
      <c r="GDP216" s="464"/>
      <c r="GDQ216" s="464"/>
      <c r="GDR216" s="464"/>
      <c r="GDS216" s="464"/>
      <c r="GDT216" s="464"/>
      <c r="GDU216" s="464"/>
      <c r="GDV216" s="464"/>
      <c r="GDW216" s="464"/>
      <c r="GDX216" s="464"/>
      <c r="GDY216" s="464"/>
      <c r="GDZ216" s="464"/>
      <c r="GEA216" s="464"/>
      <c r="GEB216" s="464"/>
      <c r="GEC216" s="464"/>
      <c r="GED216" s="464"/>
      <c r="GEE216" s="464"/>
      <c r="GEF216" s="464"/>
      <c r="GEG216" s="464"/>
      <c r="GEH216" s="464"/>
      <c r="GEI216" s="464"/>
      <c r="GEJ216" s="464"/>
      <c r="GEK216" s="464"/>
      <c r="GEL216" s="464"/>
      <c r="GEM216" s="464"/>
      <c r="GEN216" s="464"/>
      <c r="GEO216" s="464"/>
      <c r="GEP216" s="464"/>
      <c r="GEQ216" s="464"/>
      <c r="GER216" s="464"/>
      <c r="GES216" s="464"/>
      <c r="GET216" s="464"/>
      <c r="GEU216" s="464"/>
      <c r="GEV216" s="464"/>
      <c r="GEW216" s="464"/>
      <c r="GEX216" s="464"/>
      <c r="GEY216" s="464"/>
      <c r="GEZ216" s="464"/>
      <c r="GFA216" s="464"/>
      <c r="GFB216" s="464"/>
      <c r="GFC216" s="464"/>
      <c r="GFD216" s="464"/>
      <c r="GFE216" s="464"/>
      <c r="GFF216" s="464"/>
      <c r="GFG216" s="464"/>
      <c r="GFH216" s="464"/>
      <c r="GFI216" s="464"/>
      <c r="GFJ216" s="464"/>
      <c r="GFK216" s="464"/>
      <c r="GFL216" s="464"/>
      <c r="GFM216" s="464"/>
      <c r="GFN216" s="464"/>
      <c r="GFO216" s="464"/>
      <c r="GFP216" s="464"/>
      <c r="GFQ216" s="464"/>
      <c r="GFR216" s="464"/>
      <c r="GFS216" s="464"/>
      <c r="GFT216" s="464"/>
      <c r="GFU216" s="464"/>
      <c r="GFV216" s="464"/>
      <c r="GFW216" s="464"/>
      <c r="GFX216" s="464"/>
      <c r="GFY216" s="464"/>
      <c r="GFZ216" s="464"/>
      <c r="GGA216" s="464"/>
      <c r="GGB216" s="464"/>
      <c r="GGC216" s="464"/>
      <c r="GGD216" s="464"/>
      <c r="GGE216" s="464"/>
      <c r="GGF216" s="464"/>
      <c r="GGG216" s="464"/>
      <c r="GGH216" s="464"/>
      <c r="GGI216" s="464"/>
      <c r="GGJ216" s="464"/>
      <c r="GGK216" s="464"/>
      <c r="GGL216" s="464"/>
      <c r="GGM216" s="464"/>
      <c r="GGN216" s="464"/>
      <c r="GGO216" s="464"/>
      <c r="GGP216" s="464"/>
      <c r="GGQ216" s="464"/>
      <c r="GGR216" s="464"/>
      <c r="GGS216" s="464"/>
      <c r="GGT216" s="464"/>
      <c r="GGU216" s="464"/>
      <c r="GGV216" s="464"/>
      <c r="GGW216" s="464"/>
      <c r="GGX216" s="464"/>
      <c r="GGY216" s="464"/>
      <c r="GGZ216" s="464"/>
      <c r="GHA216" s="464"/>
      <c r="GHB216" s="464"/>
      <c r="GHC216" s="464"/>
      <c r="GHD216" s="464"/>
      <c r="GHE216" s="464"/>
      <c r="GHF216" s="464"/>
      <c r="GHG216" s="464"/>
      <c r="GHH216" s="464"/>
      <c r="GHI216" s="464"/>
      <c r="GHJ216" s="464"/>
      <c r="GHK216" s="464"/>
      <c r="GHL216" s="464"/>
      <c r="GHM216" s="464"/>
      <c r="GHN216" s="464"/>
      <c r="GHO216" s="464"/>
      <c r="GHP216" s="464"/>
      <c r="GHQ216" s="464"/>
      <c r="GHR216" s="464"/>
      <c r="GHS216" s="464"/>
      <c r="GHT216" s="464"/>
      <c r="GHU216" s="464"/>
      <c r="GHV216" s="464"/>
      <c r="GHW216" s="464"/>
      <c r="GHX216" s="464"/>
      <c r="GHY216" s="464"/>
      <c r="GHZ216" s="464"/>
      <c r="GIA216" s="464"/>
      <c r="GIB216" s="464"/>
      <c r="GIC216" s="464"/>
      <c r="GID216" s="464"/>
      <c r="GIE216" s="464"/>
      <c r="GIF216" s="464"/>
      <c r="GIG216" s="464"/>
      <c r="GIH216" s="464"/>
      <c r="GII216" s="464"/>
      <c r="GIJ216" s="464"/>
      <c r="GIK216" s="464"/>
      <c r="GIL216" s="464"/>
      <c r="GIM216" s="464"/>
      <c r="GIN216" s="464"/>
      <c r="GIO216" s="464"/>
      <c r="GIP216" s="464"/>
      <c r="GIQ216" s="464"/>
      <c r="GIR216" s="464"/>
      <c r="GIS216" s="464"/>
      <c r="GIT216" s="464"/>
      <c r="GIU216" s="464"/>
      <c r="GIV216" s="464"/>
      <c r="GIW216" s="464"/>
      <c r="GIX216" s="464"/>
      <c r="GIY216" s="464"/>
      <c r="GIZ216" s="464"/>
      <c r="GJA216" s="464"/>
      <c r="GJB216" s="464"/>
      <c r="GJC216" s="464"/>
      <c r="GJD216" s="464"/>
      <c r="GJE216" s="464"/>
      <c r="GJF216" s="464"/>
      <c r="GJG216" s="464"/>
      <c r="GJH216" s="464"/>
      <c r="GJI216" s="464"/>
      <c r="GJJ216" s="464"/>
      <c r="GJK216" s="464"/>
      <c r="GJL216" s="464"/>
      <c r="GJM216" s="464"/>
      <c r="GJN216" s="464"/>
      <c r="GJO216" s="464"/>
      <c r="GJP216" s="464"/>
      <c r="GJQ216" s="464"/>
      <c r="GJR216" s="464"/>
      <c r="GJS216" s="464"/>
      <c r="GJT216" s="464"/>
      <c r="GJU216" s="464"/>
      <c r="GJV216" s="464"/>
      <c r="GJW216" s="464"/>
      <c r="GJX216" s="464"/>
      <c r="GJY216" s="464"/>
      <c r="GJZ216" s="464"/>
      <c r="GKA216" s="464"/>
      <c r="GKB216" s="464"/>
      <c r="GKC216" s="464"/>
      <c r="GKD216" s="464"/>
      <c r="GKE216" s="464"/>
      <c r="GKF216" s="464"/>
      <c r="GKG216" s="464"/>
      <c r="GKH216" s="464"/>
      <c r="GKI216" s="464"/>
      <c r="GKJ216" s="464"/>
      <c r="GKK216" s="464"/>
      <c r="GKL216" s="464"/>
      <c r="GKM216" s="464"/>
      <c r="GKN216" s="464"/>
      <c r="GKO216" s="464"/>
      <c r="GKP216" s="464"/>
      <c r="GKQ216" s="464"/>
      <c r="GKR216" s="464"/>
      <c r="GKS216" s="464"/>
      <c r="GKT216" s="464"/>
      <c r="GKU216" s="464"/>
      <c r="GKV216" s="464"/>
      <c r="GKW216" s="464"/>
      <c r="GKX216" s="464"/>
      <c r="GKY216" s="464"/>
      <c r="GKZ216" s="464"/>
      <c r="GLA216" s="464"/>
      <c r="GLB216" s="464"/>
      <c r="GLC216" s="464"/>
      <c r="GLD216" s="464"/>
      <c r="GLE216" s="464"/>
      <c r="GLF216" s="464"/>
      <c r="GLG216" s="464"/>
      <c r="GLH216" s="464"/>
      <c r="GLI216" s="464"/>
      <c r="GLJ216" s="464"/>
      <c r="GLK216" s="464"/>
      <c r="GLL216" s="464"/>
      <c r="GLM216" s="464"/>
      <c r="GLN216" s="464"/>
      <c r="GLO216" s="464"/>
      <c r="GLP216" s="464"/>
      <c r="GLQ216" s="464"/>
      <c r="GLR216" s="464"/>
      <c r="GLS216" s="464"/>
      <c r="GLT216" s="464"/>
      <c r="GLU216" s="464"/>
      <c r="GLV216" s="464"/>
      <c r="GLW216" s="464"/>
      <c r="GLX216" s="464"/>
      <c r="GLY216" s="464"/>
      <c r="GLZ216" s="464"/>
      <c r="GMA216" s="464"/>
      <c r="GMB216" s="464"/>
      <c r="GMC216" s="464"/>
      <c r="GMD216" s="464"/>
      <c r="GME216" s="464"/>
      <c r="GMF216" s="464"/>
      <c r="GMG216" s="464"/>
      <c r="GMH216" s="464"/>
      <c r="GMI216" s="464"/>
      <c r="GMJ216" s="464"/>
      <c r="GMK216" s="464"/>
      <c r="GML216" s="464"/>
      <c r="GMM216" s="464"/>
      <c r="GMN216" s="464"/>
      <c r="GMO216" s="464"/>
      <c r="GMP216" s="464"/>
      <c r="GMQ216" s="464"/>
      <c r="GMR216" s="464"/>
      <c r="GMS216" s="464"/>
      <c r="GMT216" s="464"/>
      <c r="GMU216" s="464"/>
      <c r="GMV216" s="464"/>
      <c r="GMW216" s="464"/>
      <c r="GMX216" s="464"/>
      <c r="GMY216" s="464"/>
      <c r="GMZ216" s="464"/>
      <c r="GNA216" s="464"/>
      <c r="GNB216" s="464"/>
      <c r="GNC216" s="464"/>
      <c r="GND216" s="464"/>
      <c r="GNE216" s="464"/>
      <c r="GNF216" s="464"/>
      <c r="GNG216" s="464"/>
      <c r="GNH216" s="464"/>
      <c r="GNI216" s="464"/>
      <c r="GNJ216" s="464"/>
      <c r="GNK216" s="464"/>
      <c r="GNL216" s="464"/>
      <c r="GNM216" s="464"/>
      <c r="GNN216" s="464"/>
      <c r="GNO216" s="464"/>
      <c r="GNP216" s="464"/>
      <c r="GNQ216" s="464"/>
      <c r="GNR216" s="464"/>
      <c r="GNS216" s="464"/>
      <c r="GNT216" s="464"/>
      <c r="GNU216" s="464"/>
      <c r="GNV216" s="464"/>
      <c r="GNW216" s="464"/>
      <c r="GNX216" s="464"/>
      <c r="GNY216" s="464"/>
      <c r="GNZ216" s="464"/>
      <c r="GOA216" s="464"/>
      <c r="GOB216" s="464"/>
      <c r="GOC216" s="464"/>
      <c r="GOD216" s="464"/>
      <c r="GOE216" s="464"/>
      <c r="GOF216" s="464"/>
      <c r="GOG216" s="464"/>
      <c r="GOH216" s="464"/>
      <c r="GOI216" s="464"/>
      <c r="GOJ216" s="464"/>
      <c r="GOK216" s="464"/>
      <c r="GOL216" s="464"/>
      <c r="GOM216" s="464"/>
      <c r="GON216" s="464"/>
      <c r="GOO216" s="464"/>
      <c r="GOP216" s="464"/>
      <c r="GOQ216" s="464"/>
      <c r="GOR216" s="464"/>
      <c r="GOS216" s="464"/>
      <c r="GOT216" s="464"/>
      <c r="GOU216" s="464"/>
      <c r="GOV216" s="464"/>
      <c r="GOW216" s="464"/>
      <c r="GOX216" s="464"/>
      <c r="GOY216" s="464"/>
      <c r="GOZ216" s="464"/>
      <c r="GPA216" s="464"/>
      <c r="GPB216" s="464"/>
      <c r="GPC216" s="464"/>
      <c r="GPD216" s="464"/>
      <c r="GPE216" s="464"/>
      <c r="GPF216" s="464"/>
      <c r="GPG216" s="464"/>
      <c r="GPH216" s="464"/>
      <c r="GPI216" s="464"/>
      <c r="GPJ216" s="464"/>
      <c r="GPK216" s="464"/>
      <c r="GPL216" s="464"/>
      <c r="GPM216" s="464"/>
      <c r="GPN216" s="464"/>
      <c r="GPO216" s="464"/>
      <c r="GPP216" s="464"/>
      <c r="GPQ216" s="464"/>
      <c r="GPR216" s="464"/>
      <c r="GPS216" s="464"/>
      <c r="GPT216" s="464"/>
      <c r="GPU216" s="464"/>
      <c r="GPV216" s="464"/>
      <c r="GPW216" s="464"/>
      <c r="GPX216" s="464"/>
      <c r="GPY216" s="464"/>
      <c r="GPZ216" s="464"/>
      <c r="GQA216" s="464"/>
      <c r="GQB216" s="464"/>
      <c r="GQC216" s="464"/>
      <c r="GQD216" s="464"/>
      <c r="GQE216" s="464"/>
      <c r="GQF216" s="464"/>
      <c r="GQG216" s="464"/>
      <c r="GQH216" s="464"/>
      <c r="GQI216" s="464"/>
      <c r="GQJ216" s="464"/>
      <c r="GQK216" s="464"/>
      <c r="GQL216" s="464"/>
      <c r="GQM216" s="464"/>
      <c r="GQN216" s="464"/>
      <c r="GQO216" s="464"/>
      <c r="GQP216" s="464"/>
      <c r="GQQ216" s="464"/>
      <c r="GQR216" s="464"/>
      <c r="GQS216" s="464"/>
      <c r="GQT216" s="464"/>
      <c r="GQU216" s="464"/>
      <c r="GQV216" s="464"/>
      <c r="GQW216" s="464"/>
      <c r="GQX216" s="464"/>
      <c r="GQY216" s="464"/>
      <c r="GQZ216" s="464"/>
      <c r="GRA216" s="464"/>
      <c r="GRB216" s="464"/>
      <c r="GRC216" s="464"/>
      <c r="GRD216" s="464"/>
      <c r="GRE216" s="464"/>
      <c r="GRF216" s="464"/>
      <c r="GRG216" s="464"/>
      <c r="GRH216" s="464"/>
      <c r="GRI216" s="464"/>
      <c r="GRJ216" s="464"/>
      <c r="GRK216" s="464"/>
      <c r="GRL216" s="464"/>
      <c r="GRM216" s="464"/>
      <c r="GRN216" s="464"/>
      <c r="GRO216" s="464"/>
      <c r="GRP216" s="464"/>
      <c r="GRQ216" s="464"/>
      <c r="GRR216" s="464"/>
      <c r="GRS216" s="464"/>
      <c r="GRT216" s="464"/>
      <c r="GRU216" s="464"/>
      <c r="GRV216" s="464"/>
      <c r="GRW216" s="464"/>
      <c r="GRX216" s="464"/>
      <c r="GRY216" s="464"/>
      <c r="GRZ216" s="464"/>
      <c r="GSA216" s="464"/>
      <c r="GSB216" s="464"/>
      <c r="GSC216" s="464"/>
      <c r="GSD216" s="464"/>
      <c r="GSE216" s="464"/>
      <c r="GSF216" s="464"/>
      <c r="GSG216" s="464"/>
      <c r="GSH216" s="464"/>
      <c r="GSI216" s="464"/>
      <c r="GSJ216" s="464"/>
      <c r="GSK216" s="464"/>
      <c r="GSL216" s="464"/>
      <c r="GSM216" s="464"/>
      <c r="GSN216" s="464"/>
      <c r="GSO216" s="464"/>
      <c r="GSP216" s="464"/>
      <c r="GSQ216" s="464"/>
      <c r="GSR216" s="464"/>
      <c r="GSS216" s="464"/>
      <c r="GST216" s="464"/>
      <c r="GSU216" s="464"/>
      <c r="GSV216" s="464"/>
      <c r="GSW216" s="464"/>
      <c r="GSX216" s="464"/>
      <c r="GSY216" s="464"/>
      <c r="GSZ216" s="464"/>
      <c r="GTA216" s="464"/>
      <c r="GTB216" s="464"/>
      <c r="GTC216" s="464"/>
      <c r="GTD216" s="464"/>
      <c r="GTE216" s="464"/>
      <c r="GTF216" s="464"/>
      <c r="GTG216" s="464"/>
      <c r="GTH216" s="464"/>
      <c r="GTI216" s="464"/>
      <c r="GTJ216" s="464"/>
      <c r="GTK216" s="464"/>
      <c r="GTL216" s="464"/>
      <c r="GTM216" s="464"/>
      <c r="GTN216" s="464"/>
      <c r="GTO216" s="464"/>
      <c r="GTP216" s="464"/>
      <c r="GTQ216" s="464"/>
      <c r="GTR216" s="464"/>
      <c r="GTS216" s="464"/>
      <c r="GTT216" s="464"/>
      <c r="GTU216" s="464"/>
      <c r="GTV216" s="464"/>
      <c r="GTW216" s="464"/>
      <c r="GTX216" s="464"/>
      <c r="GTY216" s="464"/>
      <c r="GTZ216" s="464"/>
      <c r="GUA216" s="464"/>
      <c r="GUB216" s="464"/>
      <c r="GUC216" s="464"/>
      <c r="GUD216" s="464"/>
      <c r="GUE216" s="464"/>
      <c r="GUF216" s="464"/>
      <c r="GUG216" s="464"/>
      <c r="GUH216" s="464"/>
      <c r="GUI216" s="464"/>
      <c r="GUJ216" s="464"/>
      <c r="GUK216" s="464"/>
      <c r="GUL216" s="464"/>
      <c r="GUM216" s="464"/>
      <c r="GUN216" s="464"/>
      <c r="GUO216" s="464"/>
      <c r="GUP216" s="464"/>
      <c r="GUQ216" s="464"/>
      <c r="GUR216" s="464"/>
      <c r="GUS216" s="464"/>
      <c r="GUT216" s="464"/>
      <c r="GUU216" s="464"/>
      <c r="GUV216" s="464"/>
      <c r="GUW216" s="464"/>
      <c r="GUX216" s="464"/>
      <c r="GUY216" s="464"/>
      <c r="GUZ216" s="464"/>
      <c r="GVA216" s="464"/>
      <c r="GVB216" s="464"/>
      <c r="GVC216" s="464"/>
      <c r="GVD216" s="464"/>
      <c r="GVE216" s="464"/>
      <c r="GVF216" s="464"/>
      <c r="GVG216" s="464"/>
      <c r="GVH216" s="464"/>
      <c r="GVI216" s="464"/>
      <c r="GVJ216" s="464"/>
      <c r="GVK216" s="464"/>
      <c r="GVL216" s="464"/>
      <c r="GVM216" s="464"/>
      <c r="GVN216" s="464"/>
      <c r="GVO216" s="464"/>
      <c r="GVP216" s="464"/>
      <c r="GVQ216" s="464"/>
      <c r="GVR216" s="464"/>
      <c r="GVS216" s="464"/>
      <c r="GVT216" s="464"/>
      <c r="GVU216" s="464"/>
      <c r="GVV216" s="464"/>
      <c r="GVW216" s="464"/>
      <c r="GVX216" s="464"/>
      <c r="GVY216" s="464"/>
      <c r="GVZ216" s="464"/>
      <c r="GWA216" s="464"/>
      <c r="GWB216" s="464"/>
      <c r="GWC216" s="464"/>
      <c r="GWD216" s="464"/>
      <c r="GWE216" s="464"/>
      <c r="GWF216" s="464"/>
      <c r="GWG216" s="464"/>
      <c r="GWH216" s="464"/>
      <c r="GWI216" s="464"/>
      <c r="GWJ216" s="464"/>
      <c r="GWK216" s="464"/>
      <c r="GWL216" s="464"/>
      <c r="GWM216" s="464"/>
      <c r="GWN216" s="464"/>
      <c r="GWO216" s="464"/>
      <c r="GWP216" s="464"/>
      <c r="GWQ216" s="464"/>
      <c r="GWR216" s="464"/>
      <c r="GWS216" s="464"/>
      <c r="GWT216" s="464"/>
      <c r="GWU216" s="464"/>
      <c r="GWV216" s="464"/>
      <c r="GWW216" s="464"/>
      <c r="GWX216" s="464"/>
      <c r="GWY216" s="464"/>
      <c r="GWZ216" s="464"/>
      <c r="GXA216" s="464"/>
      <c r="GXB216" s="464"/>
      <c r="GXC216" s="464"/>
      <c r="GXD216" s="464"/>
      <c r="GXE216" s="464"/>
      <c r="GXF216" s="464"/>
      <c r="GXG216" s="464"/>
      <c r="GXH216" s="464"/>
      <c r="GXI216" s="464"/>
      <c r="GXJ216" s="464"/>
      <c r="GXK216" s="464"/>
      <c r="GXL216" s="464"/>
      <c r="GXM216" s="464"/>
      <c r="GXN216" s="464"/>
      <c r="GXO216" s="464"/>
      <c r="GXP216" s="464"/>
      <c r="GXQ216" s="464"/>
      <c r="GXR216" s="464"/>
      <c r="GXS216" s="464"/>
      <c r="GXT216" s="464"/>
      <c r="GXU216" s="464"/>
      <c r="GXV216" s="464"/>
      <c r="GXW216" s="464"/>
      <c r="GXX216" s="464"/>
      <c r="GXY216" s="464"/>
      <c r="GXZ216" s="464"/>
      <c r="GYA216" s="464"/>
      <c r="GYB216" s="464"/>
      <c r="GYC216" s="464"/>
      <c r="GYD216" s="464"/>
      <c r="GYE216" s="464"/>
      <c r="GYF216" s="464"/>
      <c r="GYG216" s="464"/>
      <c r="GYH216" s="464"/>
      <c r="GYI216" s="464"/>
      <c r="GYJ216" s="464"/>
      <c r="GYK216" s="464"/>
      <c r="GYL216" s="464"/>
      <c r="GYM216" s="464"/>
      <c r="GYN216" s="464"/>
      <c r="GYO216" s="464"/>
      <c r="GYP216" s="464"/>
      <c r="GYQ216" s="464"/>
      <c r="GYR216" s="464"/>
      <c r="GYS216" s="464"/>
      <c r="GYT216" s="464"/>
      <c r="GYU216" s="464"/>
      <c r="GYV216" s="464"/>
      <c r="GYW216" s="464"/>
      <c r="GYX216" s="464"/>
      <c r="GYY216" s="464"/>
      <c r="GYZ216" s="464"/>
      <c r="GZA216" s="464"/>
      <c r="GZB216" s="464"/>
      <c r="GZC216" s="464"/>
      <c r="GZD216" s="464"/>
      <c r="GZE216" s="464"/>
      <c r="GZF216" s="464"/>
      <c r="GZG216" s="464"/>
      <c r="GZH216" s="464"/>
      <c r="GZI216" s="464"/>
      <c r="GZJ216" s="464"/>
      <c r="GZK216" s="464"/>
      <c r="GZL216" s="464"/>
      <c r="GZM216" s="464"/>
      <c r="GZN216" s="464"/>
      <c r="GZO216" s="464"/>
      <c r="GZP216" s="464"/>
      <c r="GZQ216" s="464"/>
      <c r="GZR216" s="464"/>
      <c r="GZS216" s="464"/>
      <c r="GZT216" s="464"/>
      <c r="GZU216" s="464"/>
      <c r="GZV216" s="464"/>
      <c r="GZW216" s="464"/>
      <c r="GZX216" s="464"/>
      <c r="GZY216" s="464"/>
      <c r="GZZ216" s="464"/>
      <c r="HAA216" s="464"/>
      <c r="HAB216" s="464"/>
      <c r="HAC216" s="464"/>
      <c r="HAD216" s="464"/>
      <c r="HAE216" s="464"/>
      <c r="HAF216" s="464"/>
      <c r="HAG216" s="464"/>
      <c r="HAH216" s="464"/>
      <c r="HAI216" s="464"/>
      <c r="HAJ216" s="464"/>
      <c r="HAK216" s="464"/>
      <c r="HAL216" s="464"/>
      <c r="HAM216" s="464"/>
      <c r="HAN216" s="464"/>
      <c r="HAO216" s="464"/>
      <c r="HAP216" s="464"/>
      <c r="HAQ216" s="464"/>
      <c r="HAR216" s="464"/>
      <c r="HAS216" s="464"/>
      <c r="HAT216" s="464"/>
      <c r="HAU216" s="464"/>
      <c r="HAV216" s="464"/>
      <c r="HAW216" s="464"/>
      <c r="HAX216" s="464"/>
      <c r="HAY216" s="464"/>
      <c r="HAZ216" s="464"/>
      <c r="HBA216" s="464"/>
      <c r="HBB216" s="464"/>
      <c r="HBC216" s="464"/>
      <c r="HBD216" s="464"/>
      <c r="HBE216" s="464"/>
      <c r="HBF216" s="464"/>
      <c r="HBG216" s="464"/>
      <c r="HBH216" s="464"/>
      <c r="HBI216" s="464"/>
      <c r="HBJ216" s="464"/>
      <c r="HBK216" s="464"/>
      <c r="HBL216" s="464"/>
      <c r="HBM216" s="464"/>
      <c r="HBN216" s="464"/>
      <c r="HBO216" s="464"/>
      <c r="HBP216" s="464"/>
      <c r="HBQ216" s="464"/>
      <c r="HBR216" s="464"/>
      <c r="HBS216" s="464"/>
      <c r="HBT216" s="464"/>
      <c r="HBU216" s="464"/>
      <c r="HBV216" s="464"/>
      <c r="HBW216" s="464"/>
      <c r="HBX216" s="464"/>
      <c r="HBY216" s="464"/>
      <c r="HBZ216" s="464"/>
      <c r="HCA216" s="464"/>
      <c r="HCB216" s="464"/>
      <c r="HCC216" s="464"/>
      <c r="HCD216" s="464"/>
      <c r="HCE216" s="464"/>
      <c r="HCF216" s="464"/>
      <c r="HCG216" s="464"/>
      <c r="HCH216" s="464"/>
      <c r="HCI216" s="464"/>
      <c r="HCJ216" s="464"/>
      <c r="HCK216" s="464"/>
      <c r="HCL216" s="464"/>
      <c r="HCM216" s="464"/>
      <c r="HCN216" s="464"/>
      <c r="HCO216" s="464"/>
      <c r="HCP216" s="464"/>
      <c r="HCQ216" s="464"/>
      <c r="HCR216" s="464"/>
      <c r="HCS216" s="464"/>
      <c r="HCT216" s="464"/>
      <c r="HCU216" s="464"/>
      <c r="HCV216" s="464"/>
      <c r="HCW216" s="464"/>
      <c r="HCX216" s="464"/>
      <c r="HCY216" s="464"/>
      <c r="HCZ216" s="464"/>
      <c r="HDA216" s="464"/>
      <c r="HDB216" s="464"/>
      <c r="HDC216" s="464"/>
      <c r="HDD216" s="464"/>
      <c r="HDE216" s="464"/>
      <c r="HDF216" s="464"/>
      <c r="HDG216" s="464"/>
      <c r="HDH216" s="464"/>
      <c r="HDI216" s="464"/>
      <c r="HDJ216" s="464"/>
      <c r="HDK216" s="464"/>
      <c r="HDL216" s="464"/>
      <c r="HDM216" s="464"/>
      <c r="HDN216" s="464"/>
      <c r="HDO216" s="464"/>
      <c r="HDP216" s="464"/>
      <c r="HDQ216" s="464"/>
      <c r="HDR216" s="464"/>
      <c r="HDS216" s="464"/>
      <c r="HDT216" s="464"/>
      <c r="HDU216" s="464"/>
      <c r="HDV216" s="464"/>
      <c r="HDW216" s="464"/>
      <c r="HDX216" s="464"/>
      <c r="HDY216" s="464"/>
      <c r="HDZ216" s="464"/>
      <c r="HEA216" s="464"/>
      <c r="HEB216" s="464"/>
      <c r="HEC216" s="464"/>
      <c r="HED216" s="464"/>
      <c r="HEE216" s="464"/>
      <c r="HEF216" s="464"/>
      <c r="HEG216" s="464"/>
      <c r="HEH216" s="464"/>
      <c r="HEI216" s="464"/>
      <c r="HEJ216" s="464"/>
      <c r="HEK216" s="464"/>
      <c r="HEL216" s="464"/>
      <c r="HEM216" s="464"/>
      <c r="HEN216" s="464"/>
      <c r="HEO216" s="464"/>
      <c r="HEP216" s="464"/>
      <c r="HEQ216" s="464"/>
      <c r="HER216" s="464"/>
      <c r="HES216" s="464"/>
      <c r="HET216" s="464"/>
      <c r="HEU216" s="464"/>
      <c r="HEV216" s="464"/>
      <c r="HEW216" s="464"/>
      <c r="HEX216" s="464"/>
      <c r="HEY216" s="464"/>
      <c r="HEZ216" s="464"/>
      <c r="HFA216" s="464"/>
      <c r="HFB216" s="464"/>
      <c r="HFC216" s="464"/>
      <c r="HFD216" s="464"/>
      <c r="HFE216" s="464"/>
      <c r="HFF216" s="464"/>
      <c r="HFG216" s="464"/>
      <c r="HFH216" s="464"/>
      <c r="HFI216" s="464"/>
      <c r="HFJ216" s="464"/>
      <c r="HFK216" s="464"/>
      <c r="HFL216" s="464"/>
      <c r="HFM216" s="464"/>
      <c r="HFN216" s="464"/>
      <c r="HFO216" s="464"/>
      <c r="HFP216" s="464"/>
      <c r="HFQ216" s="464"/>
      <c r="HFR216" s="464"/>
      <c r="HFS216" s="464"/>
      <c r="HFT216" s="464"/>
      <c r="HFU216" s="464"/>
      <c r="HFV216" s="464"/>
      <c r="HFW216" s="464"/>
      <c r="HFX216" s="464"/>
      <c r="HFY216" s="464"/>
      <c r="HFZ216" s="464"/>
      <c r="HGA216" s="464"/>
      <c r="HGB216" s="464"/>
      <c r="HGC216" s="464"/>
      <c r="HGD216" s="464"/>
      <c r="HGE216" s="464"/>
      <c r="HGF216" s="464"/>
      <c r="HGG216" s="464"/>
      <c r="HGH216" s="464"/>
      <c r="HGI216" s="464"/>
      <c r="HGJ216" s="464"/>
      <c r="HGK216" s="464"/>
      <c r="HGL216" s="464"/>
      <c r="HGM216" s="464"/>
      <c r="HGN216" s="464"/>
      <c r="HGO216" s="464"/>
      <c r="HGP216" s="464"/>
      <c r="HGQ216" s="464"/>
      <c r="HGR216" s="464"/>
      <c r="HGS216" s="464"/>
      <c r="HGT216" s="464"/>
      <c r="HGU216" s="464"/>
      <c r="HGV216" s="464"/>
      <c r="HGW216" s="464"/>
      <c r="HGX216" s="464"/>
      <c r="HGY216" s="464"/>
      <c r="HGZ216" s="464"/>
      <c r="HHA216" s="464"/>
      <c r="HHB216" s="464"/>
      <c r="HHC216" s="464"/>
      <c r="HHD216" s="464"/>
      <c r="HHE216" s="464"/>
      <c r="HHF216" s="464"/>
      <c r="HHG216" s="464"/>
      <c r="HHH216" s="464"/>
      <c r="HHI216" s="464"/>
      <c r="HHJ216" s="464"/>
      <c r="HHK216" s="464"/>
      <c r="HHL216" s="464"/>
      <c r="HHM216" s="464"/>
      <c r="HHN216" s="464"/>
      <c r="HHO216" s="464"/>
      <c r="HHP216" s="464"/>
      <c r="HHQ216" s="464"/>
      <c r="HHR216" s="464"/>
      <c r="HHS216" s="464"/>
      <c r="HHT216" s="464"/>
      <c r="HHU216" s="464"/>
      <c r="HHV216" s="464"/>
      <c r="HHW216" s="464"/>
      <c r="HHX216" s="464"/>
      <c r="HHY216" s="464"/>
      <c r="HHZ216" s="464"/>
      <c r="HIA216" s="464"/>
      <c r="HIB216" s="464"/>
      <c r="HIC216" s="464"/>
      <c r="HID216" s="464"/>
      <c r="HIE216" s="464"/>
      <c r="HIF216" s="464"/>
      <c r="HIG216" s="464"/>
      <c r="HIH216" s="464"/>
      <c r="HII216" s="464"/>
      <c r="HIJ216" s="464"/>
      <c r="HIK216" s="464"/>
      <c r="HIL216" s="464"/>
      <c r="HIM216" s="464"/>
      <c r="HIN216" s="464"/>
      <c r="HIO216" s="464"/>
      <c r="HIP216" s="464"/>
      <c r="HIQ216" s="464"/>
      <c r="HIR216" s="464"/>
      <c r="HIS216" s="464"/>
      <c r="HIT216" s="464"/>
      <c r="HIU216" s="464"/>
      <c r="HIV216" s="464"/>
      <c r="HIW216" s="464"/>
      <c r="HIX216" s="464"/>
      <c r="HIY216" s="464"/>
      <c r="HIZ216" s="464"/>
      <c r="HJA216" s="464"/>
      <c r="HJB216" s="464"/>
      <c r="HJC216" s="464"/>
      <c r="HJD216" s="464"/>
      <c r="HJE216" s="464"/>
      <c r="HJF216" s="464"/>
      <c r="HJG216" s="464"/>
      <c r="HJH216" s="464"/>
      <c r="HJI216" s="464"/>
      <c r="HJJ216" s="464"/>
      <c r="HJK216" s="464"/>
      <c r="HJL216" s="464"/>
      <c r="HJM216" s="464"/>
      <c r="HJN216" s="464"/>
      <c r="HJO216" s="464"/>
      <c r="HJP216" s="464"/>
      <c r="HJQ216" s="464"/>
      <c r="HJR216" s="464"/>
      <c r="HJS216" s="464"/>
      <c r="HJT216" s="464"/>
      <c r="HJU216" s="464"/>
      <c r="HJV216" s="464"/>
      <c r="HJW216" s="464"/>
      <c r="HJX216" s="464"/>
      <c r="HJY216" s="464"/>
      <c r="HJZ216" s="464"/>
      <c r="HKA216" s="464"/>
      <c r="HKB216" s="464"/>
      <c r="HKC216" s="464"/>
      <c r="HKD216" s="464"/>
      <c r="HKE216" s="464"/>
      <c r="HKF216" s="464"/>
      <c r="HKG216" s="464"/>
      <c r="HKH216" s="464"/>
      <c r="HKI216" s="464"/>
      <c r="HKJ216" s="464"/>
      <c r="HKK216" s="464"/>
      <c r="HKL216" s="464"/>
      <c r="HKM216" s="464"/>
      <c r="HKN216" s="464"/>
      <c r="HKO216" s="464"/>
      <c r="HKP216" s="464"/>
      <c r="HKQ216" s="464"/>
      <c r="HKR216" s="464"/>
      <c r="HKS216" s="464"/>
      <c r="HKT216" s="464"/>
      <c r="HKU216" s="464"/>
      <c r="HKV216" s="464"/>
      <c r="HKW216" s="464"/>
      <c r="HKX216" s="464"/>
      <c r="HKY216" s="464"/>
      <c r="HKZ216" s="464"/>
      <c r="HLA216" s="464"/>
      <c r="HLB216" s="464"/>
      <c r="HLC216" s="464"/>
      <c r="HLD216" s="464"/>
      <c r="HLE216" s="464"/>
      <c r="HLF216" s="464"/>
      <c r="HLG216" s="464"/>
      <c r="HLH216" s="464"/>
      <c r="HLI216" s="464"/>
      <c r="HLJ216" s="464"/>
      <c r="HLK216" s="464"/>
      <c r="HLL216" s="464"/>
      <c r="HLM216" s="464"/>
      <c r="HLN216" s="464"/>
      <c r="HLO216" s="464"/>
      <c r="HLP216" s="464"/>
      <c r="HLQ216" s="464"/>
      <c r="HLR216" s="464"/>
      <c r="HLS216" s="464"/>
      <c r="HLT216" s="464"/>
      <c r="HLU216" s="464"/>
      <c r="HLV216" s="464"/>
      <c r="HLW216" s="464"/>
      <c r="HLX216" s="464"/>
      <c r="HLY216" s="464"/>
      <c r="HLZ216" s="464"/>
      <c r="HMA216" s="464"/>
      <c r="HMB216" s="464"/>
      <c r="HMC216" s="464"/>
      <c r="HMD216" s="464"/>
      <c r="HME216" s="464"/>
      <c r="HMF216" s="464"/>
      <c r="HMG216" s="464"/>
      <c r="HMH216" s="464"/>
      <c r="HMI216" s="464"/>
      <c r="HMJ216" s="464"/>
      <c r="HMK216" s="464"/>
      <c r="HML216" s="464"/>
      <c r="HMM216" s="464"/>
      <c r="HMN216" s="464"/>
      <c r="HMO216" s="464"/>
      <c r="HMP216" s="464"/>
      <c r="HMQ216" s="464"/>
      <c r="HMR216" s="464"/>
      <c r="HMS216" s="464"/>
      <c r="HMT216" s="464"/>
      <c r="HMU216" s="464"/>
      <c r="HMV216" s="464"/>
      <c r="HMW216" s="464"/>
      <c r="HMX216" s="464"/>
      <c r="HMY216" s="464"/>
      <c r="HMZ216" s="464"/>
      <c r="HNA216" s="464"/>
      <c r="HNB216" s="464"/>
      <c r="HNC216" s="464"/>
      <c r="HND216" s="464"/>
      <c r="HNE216" s="464"/>
      <c r="HNF216" s="464"/>
      <c r="HNG216" s="464"/>
      <c r="HNH216" s="464"/>
      <c r="HNI216" s="464"/>
      <c r="HNJ216" s="464"/>
      <c r="HNK216" s="464"/>
      <c r="HNL216" s="464"/>
      <c r="HNM216" s="464"/>
      <c r="HNN216" s="464"/>
      <c r="HNO216" s="464"/>
      <c r="HNP216" s="464"/>
      <c r="HNQ216" s="464"/>
      <c r="HNR216" s="464"/>
      <c r="HNS216" s="464"/>
      <c r="HNT216" s="464"/>
      <c r="HNU216" s="464"/>
      <c r="HNV216" s="464"/>
      <c r="HNW216" s="464"/>
      <c r="HNX216" s="464"/>
      <c r="HNY216" s="464"/>
      <c r="HNZ216" s="464"/>
      <c r="HOA216" s="464"/>
      <c r="HOB216" s="464"/>
      <c r="HOC216" s="464"/>
      <c r="HOD216" s="464"/>
      <c r="HOE216" s="464"/>
      <c r="HOF216" s="464"/>
      <c r="HOG216" s="464"/>
      <c r="HOH216" s="464"/>
      <c r="HOI216" s="464"/>
      <c r="HOJ216" s="464"/>
      <c r="HOK216" s="464"/>
      <c r="HOL216" s="464"/>
      <c r="HOM216" s="464"/>
      <c r="HON216" s="464"/>
      <c r="HOO216" s="464"/>
      <c r="HOP216" s="464"/>
      <c r="HOQ216" s="464"/>
      <c r="HOR216" s="464"/>
      <c r="HOS216" s="464"/>
      <c r="HOT216" s="464"/>
      <c r="HOU216" s="464"/>
      <c r="HOV216" s="464"/>
      <c r="HOW216" s="464"/>
      <c r="HOX216" s="464"/>
      <c r="HOY216" s="464"/>
      <c r="HOZ216" s="464"/>
      <c r="HPA216" s="464"/>
      <c r="HPB216" s="464"/>
      <c r="HPC216" s="464"/>
      <c r="HPD216" s="464"/>
      <c r="HPE216" s="464"/>
      <c r="HPF216" s="464"/>
      <c r="HPG216" s="464"/>
      <c r="HPH216" s="464"/>
      <c r="HPI216" s="464"/>
      <c r="HPJ216" s="464"/>
      <c r="HPK216" s="464"/>
      <c r="HPL216" s="464"/>
      <c r="HPM216" s="464"/>
      <c r="HPN216" s="464"/>
      <c r="HPO216" s="464"/>
      <c r="HPP216" s="464"/>
      <c r="HPQ216" s="464"/>
      <c r="HPR216" s="464"/>
      <c r="HPS216" s="464"/>
      <c r="HPT216" s="464"/>
      <c r="HPU216" s="464"/>
      <c r="HPV216" s="464"/>
      <c r="HPW216" s="464"/>
      <c r="HPX216" s="464"/>
      <c r="HPY216" s="464"/>
      <c r="HPZ216" s="464"/>
      <c r="HQA216" s="464"/>
      <c r="HQB216" s="464"/>
      <c r="HQC216" s="464"/>
      <c r="HQD216" s="464"/>
      <c r="HQE216" s="464"/>
      <c r="HQF216" s="464"/>
      <c r="HQG216" s="464"/>
      <c r="HQH216" s="464"/>
      <c r="HQI216" s="464"/>
      <c r="HQJ216" s="464"/>
      <c r="HQK216" s="464"/>
      <c r="HQL216" s="464"/>
      <c r="HQM216" s="464"/>
      <c r="HQN216" s="464"/>
      <c r="HQO216" s="464"/>
      <c r="HQP216" s="464"/>
      <c r="HQQ216" s="464"/>
      <c r="HQR216" s="464"/>
      <c r="HQS216" s="464"/>
      <c r="HQT216" s="464"/>
      <c r="HQU216" s="464"/>
      <c r="HQV216" s="464"/>
      <c r="HQW216" s="464"/>
      <c r="HQX216" s="464"/>
      <c r="HQY216" s="464"/>
      <c r="HQZ216" s="464"/>
      <c r="HRA216" s="464"/>
      <c r="HRB216" s="464"/>
      <c r="HRC216" s="464"/>
      <c r="HRD216" s="464"/>
      <c r="HRE216" s="464"/>
      <c r="HRF216" s="464"/>
      <c r="HRG216" s="464"/>
      <c r="HRH216" s="464"/>
      <c r="HRI216" s="464"/>
      <c r="HRJ216" s="464"/>
      <c r="HRK216" s="464"/>
      <c r="HRL216" s="464"/>
      <c r="HRM216" s="464"/>
      <c r="HRN216" s="464"/>
      <c r="HRO216" s="464"/>
      <c r="HRP216" s="464"/>
      <c r="HRQ216" s="464"/>
      <c r="HRR216" s="464"/>
      <c r="HRS216" s="464"/>
      <c r="HRT216" s="464"/>
      <c r="HRU216" s="464"/>
      <c r="HRV216" s="464"/>
      <c r="HRW216" s="464"/>
      <c r="HRX216" s="464"/>
      <c r="HRY216" s="464"/>
      <c r="HRZ216" s="464"/>
      <c r="HSA216" s="464"/>
      <c r="HSB216" s="464"/>
      <c r="HSC216" s="464"/>
      <c r="HSD216" s="464"/>
      <c r="HSE216" s="464"/>
      <c r="HSF216" s="464"/>
      <c r="HSG216" s="464"/>
      <c r="HSH216" s="464"/>
      <c r="HSI216" s="464"/>
      <c r="HSJ216" s="464"/>
      <c r="HSK216" s="464"/>
      <c r="HSL216" s="464"/>
      <c r="HSM216" s="464"/>
      <c r="HSN216" s="464"/>
      <c r="HSO216" s="464"/>
      <c r="HSP216" s="464"/>
      <c r="HSQ216" s="464"/>
      <c r="HSR216" s="464"/>
      <c r="HSS216" s="464"/>
      <c r="HST216" s="464"/>
      <c r="HSU216" s="464"/>
      <c r="HSV216" s="464"/>
      <c r="HSW216" s="464"/>
      <c r="HSX216" s="464"/>
      <c r="HSY216" s="464"/>
      <c r="HSZ216" s="464"/>
      <c r="HTA216" s="464"/>
      <c r="HTB216" s="464"/>
      <c r="HTC216" s="464"/>
      <c r="HTD216" s="464"/>
      <c r="HTE216" s="464"/>
      <c r="HTF216" s="464"/>
      <c r="HTG216" s="464"/>
      <c r="HTH216" s="464"/>
      <c r="HTI216" s="464"/>
      <c r="HTJ216" s="464"/>
      <c r="HTK216" s="464"/>
      <c r="HTL216" s="464"/>
      <c r="HTM216" s="464"/>
      <c r="HTN216" s="464"/>
      <c r="HTO216" s="464"/>
      <c r="HTP216" s="464"/>
      <c r="HTQ216" s="464"/>
      <c r="HTR216" s="464"/>
      <c r="HTS216" s="464"/>
      <c r="HTT216" s="464"/>
      <c r="HTU216" s="464"/>
      <c r="HTV216" s="464"/>
      <c r="HTW216" s="464"/>
      <c r="HTX216" s="464"/>
      <c r="HTY216" s="464"/>
      <c r="HTZ216" s="464"/>
      <c r="HUA216" s="464"/>
      <c r="HUB216" s="464"/>
      <c r="HUC216" s="464"/>
      <c r="HUD216" s="464"/>
      <c r="HUE216" s="464"/>
      <c r="HUF216" s="464"/>
      <c r="HUG216" s="464"/>
      <c r="HUH216" s="464"/>
      <c r="HUI216" s="464"/>
      <c r="HUJ216" s="464"/>
      <c r="HUK216" s="464"/>
      <c r="HUL216" s="464"/>
      <c r="HUM216" s="464"/>
      <c r="HUN216" s="464"/>
      <c r="HUO216" s="464"/>
      <c r="HUP216" s="464"/>
      <c r="HUQ216" s="464"/>
      <c r="HUR216" s="464"/>
      <c r="HUS216" s="464"/>
      <c r="HUT216" s="464"/>
      <c r="HUU216" s="464"/>
      <c r="HUV216" s="464"/>
      <c r="HUW216" s="464"/>
      <c r="HUX216" s="464"/>
      <c r="HUY216" s="464"/>
      <c r="HUZ216" s="464"/>
      <c r="HVA216" s="464"/>
      <c r="HVB216" s="464"/>
      <c r="HVC216" s="464"/>
      <c r="HVD216" s="464"/>
      <c r="HVE216" s="464"/>
      <c r="HVF216" s="464"/>
      <c r="HVG216" s="464"/>
      <c r="HVH216" s="464"/>
      <c r="HVI216" s="464"/>
      <c r="HVJ216" s="464"/>
      <c r="HVK216" s="464"/>
      <c r="HVL216" s="464"/>
      <c r="HVM216" s="464"/>
      <c r="HVN216" s="464"/>
      <c r="HVO216" s="464"/>
      <c r="HVP216" s="464"/>
      <c r="HVQ216" s="464"/>
      <c r="HVR216" s="464"/>
      <c r="HVS216" s="464"/>
      <c r="HVT216" s="464"/>
      <c r="HVU216" s="464"/>
      <c r="HVV216" s="464"/>
      <c r="HVW216" s="464"/>
      <c r="HVX216" s="464"/>
      <c r="HVY216" s="464"/>
      <c r="HVZ216" s="464"/>
      <c r="HWA216" s="464"/>
      <c r="HWB216" s="464"/>
      <c r="HWC216" s="464"/>
      <c r="HWD216" s="464"/>
      <c r="HWE216" s="464"/>
      <c r="HWF216" s="464"/>
      <c r="HWG216" s="464"/>
      <c r="HWH216" s="464"/>
      <c r="HWI216" s="464"/>
      <c r="HWJ216" s="464"/>
      <c r="HWK216" s="464"/>
      <c r="HWL216" s="464"/>
      <c r="HWM216" s="464"/>
      <c r="HWN216" s="464"/>
      <c r="HWO216" s="464"/>
      <c r="HWP216" s="464"/>
      <c r="HWQ216" s="464"/>
      <c r="HWR216" s="464"/>
      <c r="HWS216" s="464"/>
      <c r="HWT216" s="464"/>
      <c r="HWU216" s="464"/>
      <c r="HWV216" s="464"/>
      <c r="HWW216" s="464"/>
      <c r="HWX216" s="464"/>
      <c r="HWY216" s="464"/>
      <c r="HWZ216" s="464"/>
      <c r="HXA216" s="464"/>
      <c r="HXB216" s="464"/>
      <c r="HXC216" s="464"/>
      <c r="HXD216" s="464"/>
      <c r="HXE216" s="464"/>
      <c r="HXF216" s="464"/>
      <c r="HXG216" s="464"/>
      <c r="HXH216" s="464"/>
      <c r="HXI216" s="464"/>
      <c r="HXJ216" s="464"/>
      <c r="HXK216" s="464"/>
      <c r="HXL216" s="464"/>
      <c r="HXM216" s="464"/>
      <c r="HXN216" s="464"/>
      <c r="HXO216" s="464"/>
      <c r="HXP216" s="464"/>
      <c r="HXQ216" s="464"/>
      <c r="HXR216" s="464"/>
      <c r="HXS216" s="464"/>
      <c r="HXT216" s="464"/>
      <c r="HXU216" s="464"/>
      <c r="HXV216" s="464"/>
      <c r="HXW216" s="464"/>
      <c r="HXX216" s="464"/>
      <c r="HXY216" s="464"/>
      <c r="HXZ216" s="464"/>
      <c r="HYA216" s="464"/>
      <c r="HYB216" s="464"/>
      <c r="HYC216" s="464"/>
      <c r="HYD216" s="464"/>
      <c r="HYE216" s="464"/>
      <c r="HYF216" s="464"/>
      <c r="HYG216" s="464"/>
      <c r="HYH216" s="464"/>
      <c r="HYI216" s="464"/>
      <c r="HYJ216" s="464"/>
      <c r="HYK216" s="464"/>
      <c r="HYL216" s="464"/>
      <c r="HYM216" s="464"/>
      <c r="HYN216" s="464"/>
      <c r="HYO216" s="464"/>
      <c r="HYP216" s="464"/>
      <c r="HYQ216" s="464"/>
      <c r="HYR216" s="464"/>
      <c r="HYS216" s="464"/>
      <c r="HYT216" s="464"/>
      <c r="HYU216" s="464"/>
      <c r="HYV216" s="464"/>
      <c r="HYW216" s="464"/>
      <c r="HYX216" s="464"/>
      <c r="HYY216" s="464"/>
      <c r="HYZ216" s="464"/>
      <c r="HZA216" s="464"/>
      <c r="HZB216" s="464"/>
      <c r="HZC216" s="464"/>
      <c r="HZD216" s="464"/>
      <c r="HZE216" s="464"/>
      <c r="HZF216" s="464"/>
      <c r="HZG216" s="464"/>
      <c r="HZH216" s="464"/>
      <c r="HZI216" s="464"/>
      <c r="HZJ216" s="464"/>
      <c r="HZK216" s="464"/>
      <c r="HZL216" s="464"/>
      <c r="HZM216" s="464"/>
      <c r="HZN216" s="464"/>
      <c r="HZO216" s="464"/>
      <c r="HZP216" s="464"/>
      <c r="HZQ216" s="464"/>
      <c r="HZR216" s="464"/>
      <c r="HZS216" s="464"/>
      <c r="HZT216" s="464"/>
      <c r="HZU216" s="464"/>
      <c r="HZV216" s="464"/>
      <c r="HZW216" s="464"/>
      <c r="HZX216" s="464"/>
      <c r="HZY216" s="464"/>
      <c r="HZZ216" s="464"/>
      <c r="IAA216" s="464"/>
      <c r="IAB216" s="464"/>
      <c r="IAC216" s="464"/>
      <c r="IAD216" s="464"/>
      <c r="IAE216" s="464"/>
      <c r="IAF216" s="464"/>
      <c r="IAG216" s="464"/>
      <c r="IAH216" s="464"/>
      <c r="IAI216" s="464"/>
      <c r="IAJ216" s="464"/>
      <c r="IAK216" s="464"/>
      <c r="IAL216" s="464"/>
      <c r="IAM216" s="464"/>
      <c r="IAN216" s="464"/>
      <c r="IAO216" s="464"/>
      <c r="IAP216" s="464"/>
      <c r="IAQ216" s="464"/>
      <c r="IAR216" s="464"/>
      <c r="IAS216" s="464"/>
      <c r="IAT216" s="464"/>
      <c r="IAU216" s="464"/>
      <c r="IAV216" s="464"/>
      <c r="IAW216" s="464"/>
      <c r="IAX216" s="464"/>
      <c r="IAY216" s="464"/>
      <c r="IAZ216" s="464"/>
      <c r="IBA216" s="464"/>
      <c r="IBB216" s="464"/>
      <c r="IBC216" s="464"/>
      <c r="IBD216" s="464"/>
      <c r="IBE216" s="464"/>
      <c r="IBF216" s="464"/>
      <c r="IBG216" s="464"/>
      <c r="IBH216" s="464"/>
      <c r="IBI216" s="464"/>
      <c r="IBJ216" s="464"/>
      <c r="IBK216" s="464"/>
      <c r="IBL216" s="464"/>
      <c r="IBM216" s="464"/>
      <c r="IBN216" s="464"/>
      <c r="IBO216" s="464"/>
      <c r="IBP216" s="464"/>
      <c r="IBQ216" s="464"/>
      <c r="IBR216" s="464"/>
      <c r="IBS216" s="464"/>
      <c r="IBT216" s="464"/>
      <c r="IBU216" s="464"/>
      <c r="IBV216" s="464"/>
      <c r="IBW216" s="464"/>
      <c r="IBX216" s="464"/>
      <c r="IBY216" s="464"/>
      <c r="IBZ216" s="464"/>
      <c r="ICA216" s="464"/>
      <c r="ICB216" s="464"/>
      <c r="ICC216" s="464"/>
      <c r="ICD216" s="464"/>
      <c r="ICE216" s="464"/>
      <c r="ICF216" s="464"/>
      <c r="ICG216" s="464"/>
      <c r="ICH216" s="464"/>
      <c r="ICI216" s="464"/>
      <c r="ICJ216" s="464"/>
      <c r="ICK216" s="464"/>
      <c r="ICL216" s="464"/>
      <c r="ICM216" s="464"/>
      <c r="ICN216" s="464"/>
      <c r="ICO216" s="464"/>
      <c r="ICP216" s="464"/>
      <c r="ICQ216" s="464"/>
      <c r="ICR216" s="464"/>
      <c r="ICS216" s="464"/>
      <c r="ICT216" s="464"/>
      <c r="ICU216" s="464"/>
      <c r="ICV216" s="464"/>
      <c r="ICW216" s="464"/>
      <c r="ICX216" s="464"/>
      <c r="ICY216" s="464"/>
      <c r="ICZ216" s="464"/>
      <c r="IDA216" s="464"/>
      <c r="IDB216" s="464"/>
      <c r="IDC216" s="464"/>
      <c r="IDD216" s="464"/>
      <c r="IDE216" s="464"/>
      <c r="IDF216" s="464"/>
      <c r="IDG216" s="464"/>
      <c r="IDH216" s="464"/>
      <c r="IDI216" s="464"/>
      <c r="IDJ216" s="464"/>
      <c r="IDK216" s="464"/>
      <c r="IDL216" s="464"/>
      <c r="IDM216" s="464"/>
      <c r="IDN216" s="464"/>
      <c r="IDO216" s="464"/>
      <c r="IDP216" s="464"/>
      <c r="IDQ216" s="464"/>
      <c r="IDR216" s="464"/>
      <c r="IDS216" s="464"/>
      <c r="IDT216" s="464"/>
      <c r="IDU216" s="464"/>
      <c r="IDV216" s="464"/>
      <c r="IDW216" s="464"/>
      <c r="IDX216" s="464"/>
      <c r="IDY216" s="464"/>
      <c r="IDZ216" s="464"/>
      <c r="IEA216" s="464"/>
      <c r="IEB216" s="464"/>
      <c r="IEC216" s="464"/>
      <c r="IED216" s="464"/>
      <c r="IEE216" s="464"/>
      <c r="IEF216" s="464"/>
      <c r="IEG216" s="464"/>
      <c r="IEH216" s="464"/>
      <c r="IEI216" s="464"/>
      <c r="IEJ216" s="464"/>
      <c r="IEK216" s="464"/>
      <c r="IEL216" s="464"/>
      <c r="IEM216" s="464"/>
      <c r="IEN216" s="464"/>
      <c r="IEO216" s="464"/>
      <c r="IEP216" s="464"/>
      <c r="IEQ216" s="464"/>
      <c r="IER216" s="464"/>
      <c r="IES216" s="464"/>
      <c r="IET216" s="464"/>
      <c r="IEU216" s="464"/>
      <c r="IEV216" s="464"/>
      <c r="IEW216" s="464"/>
      <c r="IEX216" s="464"/>
      <c r="IEY216" s="464"/>
      <c r="IEZ216" s="464"/>
      <c r="IFA216" s="464"/>
      <c r="IFB216" s="464"/>
      <c r="IFC216" s="464"/>
      <c r="IFD216" s="464"/>
      <c r="IFE216" s="464"/>
      <c r="IFF216" s="464"/>
      <c r="IFG216" s="464"/>
      <c r="IFH216" s="464"/>
      <c r="IFI216" s="464"/>
      <c r="IFJ216" s="464"/>
      <c r="IFK216" s="464"/>
      <c r="IFL216" s="464"/>
      <c r="IFM216" s="464"/>
      <c r="IFN216" s="464"/>
      <c r="IFO216" s="464"/>
      <c r="IFP216" s="464"/>
      <c r="IFQ216" s="464"/>
      <c r="IFR216" s="464"/>
      <c r="IFS216" s="464"/>
      <c r="IFT216" s="464"/>
      <c r="IFU216" s="464"/>
      <c r="IFV216" s="464"/>
      <c r="IFW216" s="464"/>
      <c r="IFX216" s="464"/>
      <c r="IFY216" s="464"/>
      <c r="IFZ216" s="464"/>
      <c r="IGA216" s="464"/>
      <c r="IGB216" s="464"/>
      <c r="IGC216" s="464"/>
      <c r="IGD216" s="464"/>
      <c r="IGE216" s="464"/>
      <c r="IGF216" s="464"/>
      <c r="IGG216" s="464"/>
      <c r="IGH216" s="464"/>
      <c r="IGI216" s="464"/>
      <c r="IGJ216" s="464"/>
      <c r="IGK216" s="464"/>
      <c r="IGL216" s="464"/>
      <c r="IGM216" s="464"/>
      <c r="IGN216" s="464"/>
      <c r="IGO216" s="464"/>
      <c r="IGP216" s="464"/>
      <c r="IGQ216" s="464"/>
      <c r="IGR216" s="464"/>
      <c r="IGS216" s="464"/>
      <c r="IGT216" s="464"/>
      <c r="IGU216" s="464"/>
      <c r="IGV216" s="464"/>
      <c r="IGW216" s="464"/>
      <c r="IGX216" s="464"/>
      <c r="IGY216" s="464"/>
      <c r="IGZ216" s="464"/>
      <c r="IHA216" s="464"/>
      <c r="IHB216" s="464"/>
      <c r="IHC216" s="464"/>
      <c r="IHD216" s="464"/>
      <c r="IHE216" s="464"/>
      <c r="IHF216" s="464"/>
      <c r="IHG216" s="464"/>
      <c r="IHH216" s="464"/>
      <c r="IHI216" s="464"/>
      <c r="IHJ216" s="464"/>
      <c r="IHK216" s="464"/>
      <c r="IHL216" s="464"/>
      <c r="IHM216" s="464"/>
      <c r="IHN216" s="464"/>
      <c r="IHO216" s="464"/>
      <c r="IHP216" s="464"/>
      <c r="IHQ216" s="464"/>
      <c r="IHR216" s="464"/>
      <c r="IHS216" s="464"/>
      <c r="IHT216" s="464"/>
      <c r="IHU216" s="464"/>
      <c r="IHV216" s="464"/>
      <c r="IHW216" s="464"/>
      <c r="IHX216" s="464"/>
      <c r="IHY216" s="464"/>
      <c r="IHZ216" s="464"/>
      <c r="IIA216" s="464"/>
      <c r="IIB216" s="464"/>
      <c r="IIC216" s="464"/>
      <c r="IID216" s="464"/>
      <c r="IIE216" s="464"/>
      <c r="IIF216" s="464"/>
      <c r="IIG216" s="464"/>
      <c r="IIH216" s="464"/>
      <c r="III216" s="464"/>
      <c r="IIJ216" s="464"/>
      <c r="IIK216" s="464"/>
      <c r="IIL216" s="464"/>
      <c r="IIM216" s="464"/>
      <c r="IIN216" s="464"/>
      <c r="IIO216" s="464"/>
      <c r="IIP216" s="464"/>
      <c r="IIQ216" s="464"/>
      <c r="IIR216" s="464"/>
      <c r="IIS216" s="464"/>
      <c r="IIT216" s="464"/>
      <c r="IIU216" s="464"/>
      <c r="IIV216" s="464"/>
      <c r="IIW216" s="464"/>
      <c r="IIX216" s="464"/>
      <c r="IIY216" s="464"/>
      <c r="IIZ216" s="464"/>
      <c r="IJA216" s="464"/>
      <c r="IJB216" s="464"/>
      <c r="IJC216" s="464"/>
      <c r="IJD216" s="464"/>
      <c r="IJE216" s="464"/>
      <c r="IJF216" s="464"/>
      <c r="IJG216" s="464"/>
      <c r="IJH216" s="464"/>
      <c r="IJI216" s="464"/>
      <c r="IJJ216" s="464"/>
      <c r="IJK216" s="464"/>
      <c r="IJL216" s="464"/>
      <c r="IJM216" s="464"/>
      <c r="IJN216" s="464"/>
      <c r="IJO216" s="464"/>
      <c r="IJP216" s="464"/>
      <c r="IJQ216" s="464"/>
      <c r="IJR216" s="464"/>
      <c r="IJS216" s="464"/>
      <c r="IJT216" s="464"/>
      <c r="IJU216" s="464"/>
      <c r="IJV216" s="464"/>
      <c r="IJW216" s="464"/>
      <c r="IJX216" s="464"/>
      <c r="IJY216" s="464"/>
      <c r="IJZ216" s="464"/>
      <c r="IKA216" s="464"/>
      <c r="IKB216" s="464"/>
      <c r="IKC216" s="464"/>
      <c r="IKD216" s="464"/>
      <c r="IKE216" s="464"/>
      <c r="IKF216" s="464"/>
      <c r="IKG216" s="464"/>
      <c r="IKH216" s="464"/>
      <c r="IKI216" s="464"/>
      <c r="IKJ216" s="464"/>
      <c r="IKK216" s="464"/>
      <c r="IKL216" s="464"/>
      <c r="IKM216" s="464"/>
      <c r="IKN216" s="464"/>
      <c r="IKO216" s="464"/>
      <c r="IKP216" s="464"/>
      <c r="IKQ216" s="464"/>
      <c r="IKR216" s="464"/>
      <c r="IKS216" s="464"/>
      <c r="IKT216" s="464"/>
      <c r="IKU216" s="464"/>
      <c r="IKV216" s="464"/>
      <c r="IKW216" s="464"/>
      <c r="IKX216" s="464"/>
      <c r="IKY216" s="464"/>
      <c r="IKZ216" s="464"/>
      <c r="ILA216" s="464"/>
      <c r="ILB216" s="464"/>
      <c r="ILC216" s="464"/>
      <c r="ILD216" s="464"/>
      <c r="ILE216" s="464"/>
      <c r="ILF216" s="464"/>
      <c r="ILG216" s="464"/>
      <c r="ILH216" s="464"/>
      <c r="ILI216" s="464"/>
      <c r="ILJ216" s="464"/>
      <c r="ILK216" s="464"/>
      <c r="ILL216" s="464"/>
      <c r="ILM216" s="464"/>
      <c r="ILN216" s="464"/>
      <c r="ILO216" s="464"/>
      <c r="ILP216" s="464"/>
      <c r="ILQ216" s="464"/>
      <c r="ILR216" s="464"/>
      <c r="ILS216" s="464"/>
      <c r="ILT216" s="464"/>
      <c r="ILU216" s="464"/>
      <c r="ILV216" s="464"/>
      <c r="ILW216" s="464"/>
      <c r="ILX216" s="464"/>
      <c r="ILY216" s="464"/>
      <c r="ILZ216" s="464"/>
      <c r="IMA216" s="464"/>
      <c r="IMB216" s="464"/>
      <c r="IMC216" s="464"/>
      <c r="IMD216" s="464"/>
      <c r="IME216" s="464"/>
      <c r="IMF216" s="464"/>
      <c r="IMG216" s="464"/>
      <c r="IMH216" s="464"/>
      <c r="IMI216" s="464"/>
      <c r="IMJ216" s="464"/>
      <c r="IMK216" s="464"/>
      <c r="IML216" s="464"/>
      <c r="IMM216" s="464"/>
      <c r="IMN216" s="464"/>
      <c r="IMO216" s="464"/>
      <c r="IMP216" s="464"/>
      <c r="IMQ216" s="464"/>
      <c r="IMR216" s="464"/>
      <c r="IMS216" s="464"/>
      <c r="IMT216" s="464"/>
      <c r="IMU216" s="464"/>
      <c r="IMV216" s="464"/>
      <c r="IMW216" s="464"/>
      <c r="IMX216" s="464"/>
      <c r="IMY216" s="464"/>
      <c r="IMZ216" s="464"/>
      <c r="INA216" s="464"/>
      <c r="INB216" s="464"/>
      <c r="INC216" s="464"/>
      <c r="IND216" s="464"/>
      <c r="INE216" s="464"/>
      <c r="INF216" s="464"/>
      <c r="ING216" s="464"/>
      <c r="INH216" s="464"/>
      <c r="INI216" s="464"/>
      <c r="INJ216" s="464"/>
      <c r="INK216" s="464"/>
      <c r="INL216" s="464"/>
      <c r="INM216" s="464"/>
      <c r="INN216" s="464"/>
      <c r="INO216" s="464"/>
      <c r="INP216" s="464"/>
      <c r="INQ216" s="464"/>
      <c r="INR216" s="464"/>
      <c r="INS216" s="464"/>
      <c r="INT216" s="464"/>
      <c r="INU216" s="464"/>
      <c r="INV216" s="464"/>
      <c r="INW216" s="464"/>
      <c r="INX216" s="464"/>
      <c r="INY216" s="464"/>
      <c r="INZ216" s="464"/>
      <c r="IOA216" s="464"/>
      <c r="IOB216" s="464"/>
      <c r="IOC216" s="464"/>
      <c r="IOD216" s="464"/>
      <c r="IOE216" s="464"/>
      <c r="IOF216" s="464"/>
      <c r="IOG216" s="464"/>
      <c r="IOH216" s="464"/>
      <c r="IOI216" s="464"/>
      <c r="IOJ216" s="464"/>
      <c r="IOK216" s="464"/>
      <c r="IOL216" s="464"/>
      <c r="IOM216" s="464"/>
      <c r="ION216" s="464"/>
      <c r="IOO216" s="464"/>
      <c r="IOP216" s="464"/>
      <c r="IOQ216" s="464"/>
      <c r="IOR216" s="464"/>
      <c r="IOS216" s="464"/>
      <c r="IOT216" s="464"/>
      <c r="IOU216" s="464"/>
      <c r="IOV216" s="464"/>
      <c r="IOW216" s="464"/>
      <c r="IOX216" s="464"/>
      <c r="IOY216" s="464"/>
      <c r="IOZ216" s="464"/>
      <c r="IPA216" s="464"/>
      <c r="IPB216" s="464"/>
      <c r="IPC216" s="464"/>
      <c r="IPD216" s="464"/>
      <c r="IPE216" s="464"/>
      <c r="IPF216" s="464"/>
      <c r="IPG216" s="464"/>
      <c r="IPH216" s="464"/>
      <c r="IPI216" s="464"/>
      <c r="IPJ216" s="464"/>
      <c r="IPK216" s="464"/>
      <c r="IPL216" s="464"/>
      <c r="IPM216" s="464"/>
      <c r="IPN216" s="464"/>
      <c r="IPO216" s="464"/>
      <c r="IPP216" s="464"/>
      <c r="IPQ216" s="464"/>
      <c r="IPR216" s="464"/>
      <c r="IPS216" s="464"/>
      <c r="IPT216" s="464"/>
      <c r="IPU216" s="464"/>
      <c r="IPV216" s="464"/>
      <c r="IPW216" s="464"/>
      <c r="IPX216" s="464"/>
      <c r="IPY216" s="464"/>
      <c r="IPZ216" s="464"/>
      <c r="IQA216" s="464"/>
      <c r="IQB216" s="464"/>
      <c r="IQC216" s="464"/>
      <c r="IQD216" s="464"/>
      <c r="IQE216" s="464"/>
      <c r="IQF216" s="464"/>
      <c r="IQG216" s="464"/>
      <c r="IQH216" s="464"/>
      <c r="IQI216" s="464"/>
      <c r="IQJ216" s="464"/>
      <c r="IQK216" s="464"/>
      <c r="IQL216" s="464"/>
      <c r="IQM216" s="464"/>
      <c r="IQN216" s="464"/>
      <c r="IQO216" s="464"/>
      <c r="IQP216" s="464"/>
      <c r="IQQ216" s="464"/>
      <c r="IQR216" s="464"/>
      <c r="IQS216" s="464"/>
      <c r="IQT216" s="464"/>
      <c r="IQU216" s="464"/>
      <c r="IQV216" s="464"/>
      <c r="IQW216" s="464"/>
      <c r="IQX216" s="464"/>
      <c r="IQY216" s="464"/>
      <c r="IQZ216" s="464"/>
      <c r="IRA216" s="464"/>
      <c r="IRB216" s="464"/>
      <c r="IRC216" s="464"/>
      <c r="IRD216" s="464"/>
      <c r="IRE216" s="464"/>
      <c r="IRF216" s="464"/>
      <c r="IRG216" s="464"/>
      <c r="IRH216" s="464"/>
      <c r="IRI216" s="464"/>
      <c r="IRJ216" s="464"/>
      <c r="IRK216" s="464"/>
      <c r="IRL216" s="464"/>
      <c r="IRM216" s="464"/>
      <c r="IRN216" s="464"/>
      <c r="IRO216" s="464"/>
      <c r="IRP216" s="464"/>
      <c r="IRQ216" s="464"/>
      <c r="IRR216" s="464"/>
      <c r="IRS216" s="464"/>
      <c r="IRT216" s="464"/>
      <c r="IRU216" s="464"/>
      <c r="IRV216" s="464"/>
      <c r="IRW216" s="464"/>
      <c r="IRX216" s="464"/>
      <c r="IRY216" s="464"/>
      <c r="IRZ216" s="464"/>
      <c r="ISA216" s="464"/>
      <c r="ISB216" s="464"/>
      <c r="ISC216" s="464"/>
      <c r="ISD216" s="464"/>
      <c r="ISE216" s="464"/>
      <c r="ISF216" s="464"/>
      <c r="ISG216" s="464"/>
      <c r="ISH216" s="464"/>
      <c r="ISI216" s="464"/>
      <c r="ISJ216" s="464"/>
      <c r="ISK216" s="464"/>
      <c r="ISL216" s="464"/>
      <c r="ISM216" s="464"/>
      <c r="ISN216" s="464"/>
      <c r="ISO216" s="464"/>
      <c r="ISP216" s="464"/>
      <c r="ISQ216" s="464"/>
      <c r="ISR216" s="464"/>
      <c r="ISS216" s="464"/>
      <c r="IST216" s="464"/>
      <c r="ISU216" s="464"/>
      <c r="ISV216" s="464"/>
      <c r="ISW216" s="464"/>
      <c r="ISX216" s="464"/>
      <c r="ISY216" s="464"/>
      <c r="ISZ216" s="464"/>
      <c r="ITA216" s="464"/>
      <c r="ITB216" s="464"/>
      <c r="ITC216" s="464"/>
      <c r="ITD216" s="464"/>
      <c r="ITE216" s="464"/>
      <c r="ITF216" s="464"/>
      <c r="ITG216" s="464"/>
      <c r="ITH216" s="464"/>
      <c r="ITI216" s="464"/>
      <c r="ITJ216" s="464"/>
      <c r="ITK216" s="464"/>
      <c r="ITL216" s="464"/>
      <c r="ITM216" s="464"/>
      <c r="ITN216" s="464"/>
      <c r="ITO216" s="464"/>
      <c r="ITP216" s="464"/>
      <c r="ITQ216" s="464"/>
      <c r="ITR216" s="464"/>
      <c r="ITS216" s="464"/>
      <c r="ITT216" s="464"/>
      <c r="ITU216" s="464"/>
      <c r="ITV216" s="464"/>
      <c r="ITW216" s="464"/>
      <c r="ITX216" s="464"/>
      <c r="ITY216" s="464"/>
      <c r="ITZ216" s="464"/>
      <c r="IUA216" s="464"/>
      <c r="IUB216" s="464"/>
      <c r="IUC216" s="464"/>
      <c r="IUD216" s="464"/>
      <c r="IUE216" s="464"/>
      <c r="IUF216" s="464"/>
      <c r="IUG216" s="464"/>
      <c r="IUH216" s="464"/>
      <c r="IUI216" s="464"/>
      <c r="IUJ216" s="464"/>
      <c r="IUK216" s="464"/>
      <c r="IUL216" s="464"/>
      <c r="IUM216" s="464"/>
      <c r="IUN216" s="464"/>
      <c r="IUO216" s="464"/>
      <c r="IUP216" s="464"/>
      <c r="IUQ216" s="464"/>
      <c r="IUR216" s="464"/>
      <c r="IUS216" s="464"/>
      <c r="IUT216" s="464"/>
      <c r="IUU216" s="464"/>
      <c r="IUV216" s="464"/>
      <c r="IUW216" s="464"/>
      <c r="IUX216" s="464"/>
      <c r="IUY216" s="464"/>
      <c r="IUZ216" s="464"/>
      <c r="IVA216" s="464"/>
      <c r="IVB216" s="464"/>
      <c r="IVC216" s="464"/>
      <c r="IVD216" s="464"/>
      <c r="IVE216" s="464"/>
      <c r="IVF216" s="464"/>
      <c r="IVG216" s="464"/>
      <c r="IVH216" s="464"/>
      <c r="IVI216" s="464"/>
      <c r="IVJ216" s="464"/>
      <c r="IVK216" s="464"/>
      <c r="IVL216" s="464"/>
      <c r="IVM216" s="464"/>
      <c r="IVN216" s="464"/>
      <c r="IVO216" s="464"/>
      <c r="IVP216" s="464"/>
      <c r="IVQ216" s="464"/>
      <c r="IVR216" s="464"/>
      <c r="IVS216" s="464"/>
      <c r="IVT216" s="464"/>
      <c r="IVU216" s="464"/>
      <c r="IVV216" s="464"/>
      <c r="IVW216" s="464"/>
      <c r="IVX216" s="464"/>
      <c r="IVY216" s="464"/>
      <c r="IVZ216" s="464"/>
      <c r="IWA216" s="464"/>
      <c r="IWB216" s="464"/>
      <c r="IWC216" s="464"/>
      <c r="IWD216" s="464"/>
      <c r="IWE216" s="464"/>
      <c r="IWF216" s="464"/>
      <c r="IWG216" s="464"/>
      <c r="IWH216" s="464"/>
      <c r="IWI216" s="464"/>
      <c r="IWJ216" s="464"/>
      <c r="IWK216" s="464"/>
      <c r="IWL216" s="464"/>
      <c r="IWM216" s="464"/>
      <c r="IWN216" s="464"/>
      <c r="IWO216" s="464"/>
      <c r="IWP216" s="464"/>
      <c r="IWQ216" s="464"/>
      <c r="IWR216" s="464"/>
      <c r="IWS216" s="464"/>
      <c r="IWT216" s="464"/>
      <c r="IWU216" s="464"/>
      <c r="IWV216" s="464"/>
      <c r="IWW216" s="464"/>
      <c r="IWX216" s="464"/>
      <c r="IWY216" s="464"/>
      <c r="IWZ216" s="464"/>
      <c r="IXA216" s="464"/>
      <c r="IXB216" s="464"/>
      <c r="IXC216" s="464"/>
      <c r="IXD216" s="464"/>
      <c r="IXE216" s="464"/>
      <c r="IXF216" s="464"/>
      <c r="IXG216" s="464"/>
      <c r="IXH216" s="464"/>
      <c r="IXI216" s="464"/>
      <c r="IXJ216" s="464"/>
      <c r="IXK216" s="464"/>
      <c r="IXL216" s="464"/>
      <c r="IXM216" s="464"/>
      <c r="IXN216" s="464"/>
      <c r="IXO216" s="464"/>
      <c r="IXP216" s="464"/>
      <c r="IXQ216" s="464"/>
      <c r="IXR216" s="464"/>
      <c r="IXS216" s="464"/>
      <c r="IXT216" s="464"/>
      <c r="IXU216" s="464"/>
      <c r="IXV216" s="464"/>
      <c r="IXW216" s="464"/>
      <c r="IXX216" s="464"/>
      <c r="IXY216" s="464"/>
      <c r="IXZ216" s="464"/>
      <c r="IYA216" s="464"/>
      <c r="IYB216" s="464"/>
      <c r="IYC216" s="464"/>
      <c r="IYD216" s="464"/>
      <c r="IYE216" s="464"/>
      <c r="IYF216" s="464"/>
      <c r="IYG216" s="464"/>
      <c r="IYH216" s="464"/>
      <c r="IYI216" s="464"/>
      <c r="IYJ216" s="464"/>
      <c r="IYK216" s="464"/>
      <c r="IYL216" s="464"/>
      <c r="IYM216" s="464"/>
      <c r="IYN216" s="464"/>
      <c r="IYO216" s="464"/>
      <c r="IYP216" s="464"/>
      <c r="IYQ216" s="464"/>
      <c r="IYR216" s="464"/>
      <c r="IYS216" s="464"/>
      <c r="IYT216" s="464"/>
      <c r="IYU216" s="464"/>
      <c r="IYV216" s="464"/>
      <c r="IYW216" s="464"/>
      <c r="IYX216" s="464"/>
      <c r="IYY216" s="464"/>
      <c r="IYZ216" s="464"/>
      <c r="IZA216" s="464"/>
      <c r="IZB216" s="464"/>
      <c r="IZC216" s="464"/>
      <c r="IZD216" s="464"/>
      <c r="IZE216" s="464"/>
      <c r="IZF216" s="464"/>
      <c r="IZG216" s="464"/>
      <c r="IZH216" s="464"/>
      <c r="IZI216" s="464"/>
      <c r="IZJ216" s="464"/>
      <c r="IZK216" s="464"/>
      <c r="IZL216" s="464"/>
      <c r="IZM216" s="464"/>
      <c r="IZN216" s="464"/>
      <c r="IZO216" s="464"/>
      <c r="IZP216" s="464"/>
      <c r="IZQ216" s="464"/>
      <c r="IZR216" s="464"/>
      <c r="IZS216" s="464"/>
      <c r="IZT216" s="464"/>
      <c r="IZU216" s="464"/>
      <c r="IZV216" s="464"/>
      <c r="IZW216" s="464"/>
      <c r="IZX216" s="464"/>
      <c r="IZY216" s="464"/>
      <c r="IZZ216" s="464"/>
      <c r="JAA216" s="464"/>
      <c r="JAB216" s="464"/>
      <c r="JAC216" s="464"/>
      <c r="JAD216" s="464"/>
      <c r="JAE216" s="464"/>
      <c r="JAF216" s="464"/>
      <c r="JAG216" s="464"/>
      <c r="JAH216" s="464"/>
      <c r="JAI216" s="464"/>
      <c r="JAJ216" s="464"/>
      <c r="JAK216" s="464"/>
      <c r="JAL216" s="464"/>
      <c r="JAM216" s="464"/>
      <c r="JAN216" s="464"/>
      <c r="JAO216" s="464"/>
      <c r="JAP216" s="464"/>
      <c r="JAQ216" s="464"/>
      <c r="JAR216" s="464"/>
      <c r="JAS216" s="464"/>
      <c r="JAT216" s="464"/>
      <c r="JAU216" s="464"/>
      <c r="JAV216" s="464"/>
      <c r="JAW216" s="464"/>
      <c r="JAX216" s="464"/>
      <c r="JAY216" s="464"/>
      <c r="JAZ216" s="464"/>
      <c r="JBA216" s="464"/>
      <c r="JBB216" s="464"/>
      <c r="JBC216" s="464"/>
      <c r="JBD216" s="464"/>
      <c r="JBE216" s="464"/>
      <c r="JBF216" s="464"/>
      <c r="JBG216" s="464"/>
      <c r="JBH216" s="464"/>
      <c r="JBI216" s="464"/>
      <c r="JBJ216" s="464"/>
      <c r="JBK216" s="464"/>
      <c r="JBL216" s="464"/>
      <c r="JBM216" s="464"/>
      <c r="JBN216" s="464"/>
      <c r="JBO216" s="464"/>
      <c r="JBP216" s="464"/>
      <c r="JBQ216" s="464"/>
      <c r="JBR216" s="464"/>
      <c r="JBS216" s="464"/>
      <c r="JBT216" s="464"/>
      <c r="JBU216" s="464"/>
      <c r="JBV216" s="464"/>
      <c r="JBW216" s="464"/>
      <c r="JBX216" s="464"/>
      <c r="JBY216" s="464"/>
      <c r="JBZ216" s="464"/>
      <c r="JCA216" s="464"/>
      <c r="JCB216" s="464"/>
      <c r="JCC216" s="464"/>
      <c r="JCD216" s="464"/>
      <c r="JCE216" s="464"/>
      <c r="JCF216" s="464"/>
      <c r="JCG216" s="464"/>
      <c r="JCH216" s="464"/>
      <c r="JCI216" s="464"/>
      <c r="JCJ216" s="464"/>
      <c r="JCK216" s="464"/>
      <c r="JCL216" s="464"/>
      <c r="JCM216" s="464"/>
      <c r="JCN216" s="464"/>
      <c r="JCO216" s="464"/>
      <c r="JCP216" s="464"/>
      <c r="JCQ216" s="464"/>
      <c r="JCR216" s="464"/>
      <c r="JCS216" s="464"/>
      <c r="JCT216" s="464"/>
      <c r="JCU216" s="464"/>
      <c r="JCV216" s="464"/>
      <c r="JCW216" s="464"/>
      <c r="JCX216" s="464"/>
      <c r="JCY216" s="464"/>
      <c r="JCZ216" s="464"/>
      <c r="JDA216" s="464"/>
      <c r="JDB216" s="464"/>
      <c r="JDC216" s="464"/>
      <c r="JDD216" s="464"/>
      <c r="JDE216" s="464"/>
      <c r="JDF216" s="464"/>
      <c r="JDG216" s="464"/>
      <c r="JDH216" s="464"/>
      <c r="JDI216" s="464"/>
      <c r="JDJ216" s="464"/>
      <c r="JDK216" s="464"/>
      <c r="JDL216" s="464"/>
      <c r="JDM216" s="464"/>
      <c r="JDN216" s="464"/>
      <c r="JDO216" s="464"/>
      <c r="JDP216" s="464"/>
      <c r="JDQ216" s="464"/>
      <c r="JDR216" s="464"/>
      <c r="JDS216" s="464"/>
      <c r="JDT216" s="464"/>
      <c r="JDU216" s="464"/>
      <c r="JDV216" s="464"/>
      <c r="JDW216" s="464"/>
      <c r="JDX216" s="464"/>
      <c r="JDY216" s="464"/>
      <c r="JDZ216" s="464"/>
      <c r="JEA216" s="464"/>
      <c r="JEB216" s="464"/>
      <c r="JEC216" s="464"/>
      <c r="JED216" s="464"/>
      <c r="JEE216" s="464"/>
      <c r="JEF216" s="464"/>
      <c r="JEG216" s="464"/>
      <c r="JEH216" s="464"/>
      <c r="JEI216" s="464"/>
      <c r="JEJ216" s="464"/>
      <c r="JEK216" s="464"/>
      <c r="JEL216" s="464"/>
      <c r="JEM216" s="464"/>
      <c r="JEN216" s="464"/>
      <c r="JEO216" s="464"/>
      <c r="JEP216" s="464"/>
      <c r="JEQ216" s="464"/>
      <c r="JER216" s="464"/>
      <c r="JES216" s="464"/>
      <c r="JET216" s="464"/>
      <c r="JEU216" s="464"/>
      <c r="JEV216" s="464"/>
      <c r="JEW216" s="464"/>
      <c r="JEX216" s="464"/>
      <c r="JEY216" s="464"/>
      <c r="JEZ216" s="464"/>
      <c r="JFA216" s="464"/>
      <c r="JFB216" s="464"/>
      <c r="JFC216" s="464"/>
      <c r="JFD216" s="464"/>
      <c r="JFE216" s="464"/>
      <c r="JFF216" s="464"/>
      <c r="JFG216" s="464"/>
      <c r="JFH216" s="464"/>
      <c r="JFI216" s="464"/>
      <c r="JFJ216" s="464"/>
      <c r="JFK216" s="464"/>
      <c r="JFL216" s="464"/>
      <c r="JFM216" s="464"/>
      <c r="JFN216" s="464"/>
      <c r="JFO216" s="464"/>
      <c r="JFP216" s="464"/>
      <c r="JFQ216" s="464"/>
      <c r="JFR216" s="464"/>
      <c r="JFS216" s="464"/>
      <c r="JFT216" s="464"/>
      <c r="JFU216" s="464"/>
      <c r="JFV216" s="464"/>
      <c r="JFW216" s="464"/>
      <c r="JFX216" s="464"/>
      <c r="JFY216" s="464"/>
      <c r="JFZ216" s="464"/>
      <c r="JGA216" s="464"/>
      <c r="JGB216" s="464"/>
      <c r="JGC216" s="464"/>
      <c r="JGD216" s="464"/>
      <c r="JGE216" s="464"/>
      <c r="JGF216" s="464"/>
      <c r="JGG216" s="464"/>
      <c r="JGH216" s="464"/>
      <c r="JGI216" s="464"/>
      <c r="JGJ216" s="464"/>
      <c r="JGK216" s="464"/>
      <c r="JGL216" s="464"/>
      <c r="JGM216" s="464"/>
      <c r="JGN216" s="464"/>
      <c r="JGO216" s="464"/>
      <c r="JGP216" s="464"/>
      <c r="JGQ216" s="464"/>
      <c r="JGR216" s="464"/>
      <c r="JGS216" s="464"/>
      <c r="JGT216" s="464"/>
      <c r="JGU216" s="464"/>
      <c r="JGV216" s="464"/>
      <c r="JGW216" s="464"/>
      <c r="JGX216" s="464"/>
      <c r="JGY216" s="464"/>
      <c r="JGZ216" s="464"/>
      <c r="JHA216" s="464"/>
      <c r="JHB216" s="464"/>
      <c r="JHC216" s="464"/>
      <c r="JHD216" s="464"/>
      <c r="JHE216" s="464"/>
      <c r="JHF216" s="464"/>
      <c r="JHG216" s="464"/>
      <c r="JHH216" s="464"/>
      <c r="JHI216" s="464"/>
      <c r="JHJ216" s="464"/>
      <c r="JHK216" s="464"/>
      <c r="JHL216" s="464"/>
      <c r="JHM216" s="464"/>
      <c r="JHN216" s="464"/>
      <c r="JHO216" s="464"/>
      <c r="JHP216" s="464"/>
      <c r="JHQ216" s="464"/>
      <c r="JHR216" s="464"/>
      <c r="JHS216" s="464"/>
      <c r="JHT216" s="464"/>
      <c r="JHU216" s="464"/>
      <c r="JHV216" s="464"/>
      <c r="JHW216" s="464"/>
      <c r="JHX216" s="464"/>
      <c r="JHY216" s="464"/>
      <c r="JHZ216" s="464"/>
      <c r="JIA216" s="464"/>
      <c r="JIB216" s="464"/>
      <c r="JIC216" s="464"/>
      <c r="JID216" s="464"/>
      <c r="JIE216" s="464"/>
      <c r="JIF216" s="464"/>
      <c r="JIG216" s="464"/>
      <c r="JIH216" s="464"/>
      <c r="JII216" s="464"/>
      <c r="JIJ216" s="464"/>
      <c r="JIK216" s="464"/>
      <c r="JIL216" s="464"/>
      <c r="JIM216" s="464"/>
      <c r="JIN216" s="464"/>
      <c r="JIO216" s="464"/>
      <c r="JIP216" s="464"/>
      <c r="JIQ216" s="464"/>
      <c r="JIR216" s="464"/>
      <c r="JIS216" s="464"/>
      <c r="JIT216" s="464"/>
      <c r="JIU216" s="464"/>
      <c r="JIV216" s="464"/>
      <c r="JIW216" s="464"/>
      <c r="JIX216" s="464"/>
      <c r="JIY216" s="464"/>
      <c r="JIZ216" s="464"/>
      <c r="JJA216" s="464"/>
      <c r="JJB216" s="464"/>
      <c r="JJC216" s="464"/>
      <c r="JJD216" s="464"/>
      <c r="JJE216" s="464"/>
      <c r="JJF216" s="464"/>
      <c r="JJG216" s="464"/>
      <c r="JJH216" s="464"/>
      <c r="JJI216" s="464"/>
      <c r="JJJ216" s="464"/>
      <c r="JJK216" s="464"/>
      <c r="JJL216" s="464"/>
      <c r="JJM216" s="464"/>
      <c r="JJN216" s="464"/>
      <c r="JJO216" s="464"/>
      <c r="JJP216" s="464"/>
      <c r="JJQ216" s="464"/>
      <c r="JJR216" s="464"/>
      <c r="JJS216" s="464"/>
      <c r="JJT216" s="464"/>
      <c r="JJU216" s="464"/>
      <c r="JJV216" s="464"/>
      <c r="JJW216" s="464"/>
      <c r="JJX216" s="464"/>
      <c r="JJY216" s="464"/>
      <c r="JJZ216" s="464"/>
      <c r="JKA216" s="464"/>
      <c r="JKB216" s="464"/>
      <c r="JKC216" s="464"/>
      <c r="JKD216" s="464"/>
      <c r="JKE216" s="464"/>
      <c r="JKF216" s="464"/>
      <c r="JKG216" s="464"/>
      <c r="JKH216" s="464"/>
      <c r="JKI216" s="464"/>
      <c r="JKJ216" s="464"/>
      <c r="JKK216" s="464"/>
      <c r="JKL216" s="464"/>
      <c r="JKM216" s="464"/>
      <c r="JKN216" s="464"/>
      <c r="JKO216" s="464"/>
      <c r="JKP216" s="464"/>
      <c r="JKQ216" s="464"/>
      <c r="JKR216" s="464"/>
      <c r="JKS216" s="464"/>
      <c r="JKT216" s="464"/>
      <c r="JKU216" s="464"/>
      <c r="JKV216" s="464"/>
      <c r="JKW216" s="464"/>
      <c r="JKX216" s="464"/>
      <c r="JKY216" s="464"/>
      <c r="JKZ216" s="464"/>
      <c r="JLA216" s="464"/>
      <c r="JLB216" s="464"/>
      <c r="JLC216" s="464"/>
      <c r="JLD216" s="464"/>
      <c r="JLE216" s="464"/>
      <c r="JLF216" s="464"/>
      <c r="JLG216" s="464"/>
      <c r="JLH216" s="464"/>
      <c r="JLI216" s="464"/>
      <c r="JLJ216" s="464"/>
      <c r="JLK216" s="464"/>
      <c r="JLL216" s="464"/>
      <c r="JLM216" s="464"/>
      <c r="JLN216" s="464"/>
      <c r="JLO216" s="464"/>
      <c r="JLP216" s="464"/>
      <c r="JLQ216" s="464"/>
      <c r="JLR216" s="464"/>
      <c r="JLS216" s="464"/>
      <c r="JLT216" s="464"/>
      <c r="JLU216" s="464"/>
      <c r="JLV216" s="464"/>
      <c r="JLW216" s="464"/>
      <c r="JLX216" s="464"/>
      <c r="JLY216" s="464"/>
      <c r="JLZ216" s="464"/>
      <c r="JMA216" s="464"/>
      <c r="JMB216" s="464"/>
      <c r="JMC216" s="464"/>
      <c r="JMD216" s="464"/>
      <c r="JME216" s="464"/>
      <c r="JMF216" s="464"/>
      <c r="JMG216" s="464"/>
      <c r="JMH216" s="464"/>
      <c r="JMI216" s="464"/>
      <c r="JMJ216" s="464"/>
      <c r="JMK216" s="464"/>
      <c r="JML216" s="464"/>
      <c r="JMM216" s="464"/>
      <c r="JMN216" s="464"/>
      <c r="JMO216" s="464"/>
      <c r="JMP216" s="464"/>
      <c r="JMQ216" s="464"/>
      <c r="JMR216" s="464"/>
      <c r="JMS216" s="464"/>
      <c r="JMT216" s="464"/>
      <c r="JMU216" s="464"/>
      <c r="JMV216" s="464"/>
      <c r="JMW216" s="464"/>
      <c r="JMX216" s="464"/>
      <c r="JMY216" s="464"/>
      <c r="JMZ216" s="464"/>
      <c r="JNA216" s="464"/>
      <c r="JNB216" s="464"/>
      <c r="JNC216" s="464"/>
      <c r="JND216" s="464"/>
      <c r="JNE216" s="464"/>
      <c r="JNF216" s="464"/>
      <c r="JNG216" s="464"/>
      <c r="JNH216" s="464"/>
      <c r="JNI216" s="464"/>
      <c r="JNJ216" s="464"/>
      <c r="JNK216" s="464"/>
      <c r="JNL216" s="464"/>
      <c r="JNM216" s="464"/>
      <c r="JNN216" s="464"/>
      <c r="JNO216" s="464"/>
      <c r="JNP216" s="464"/>
      <c r="JNQ216" s="464"/>
      <c r="JNR216" s="464"/>
      <c r="JNS216" s="464"/>
      <c r="JNT216" s="464"/>
      <c r="JNU216" s="464"/>
      <c r="JNV216" s="464"/>
      <c r="JNW216" s="464"/>
      <c r="JNX216" s="464"/>
      <c r="JNY216" s="464"/>
      <c r="JNZ216" s="464"/>
      <c r="JOA216" s="464"/>
      <c r="JOB216" s="464"/>
      <c r="JOC216" s="464"/>
      <c r="JOD216" s="464"/>
      <c r="JOE216" s="464"/>
      <c r="JOF216" s="464"/>
      <c r="JOG216" s="464"/>
      <c r="JOH216" s="464"/>
      <c r="JOI216" s="464"/>
      <c r="JOJ216" s="464"/>
      <c r="JOK216" s="464"/>
      <c r="JOL216" s="464"/>
      <c r="JOM216" s="464"/>
      <c r="JON216" s="464"/>
      <c r="JOO216" s="464"/>
      <c r="JOP216" s="464"/>
      <c r="JOQ216" s="464"/>
      <c r="JOR216" s="464"/>
      <c r="JOS216" s="464"/>
      <c r="JOT216" s="464"/>
      <c r="JOU216" s="464"/>
      <c r="JOV216" s="464"/>
      <c r="JOW216" s="464"/>
      <c r="JOX216" s="464"/>
      <c r="JOY216" s="464"/>
      <c r="JOZ216" s="464"/>
      <c r="JPA216" s="464"/>
      <c r="JPB216" s="464"/>
      <c r="JPC216" s="464"/>
      <c r="JPD216" s="464"/>
      <c r="JPE216" s="464"/>
      <c r="JPF216" s="464"/>
      <c r="JPG216" s="464"/>
      <c r="JPH216" s="464"/>
      <c r="JPI216" s="464"/>
      <c r="JPJ216" s="464"/>
      <c r="JPK216" s="464"/>
      <c r="JPL216" s="464"/>
      <c r="JPM216" s="464"/>
      <c r="JPN216" s="464"/>
      <c r="JPO216" s="464"/>
      <c r="JPP216" s="464"/>
      <c r="JPQ216" s="464"/>
      <c r="JPR216" s="464"/>
      <c r="JPS216" s="464"/>
      <c r="JPT216" s="464"/>
      <c r="JPU216" s="464"/>
      <c r="JPV216" s="464"/>
      <c r="JPW216" s="464"/>
      <c r="JPX216" s="464"/>
      <c r="JPY216" s="464"/>
      <c r="JPZ216" s="464"/>
      <c r="JQA216" s="464"/>
      <c r="JQB216" s="464"/>
      <c r="JQC216" s="464"/>
      <c r="JQD216" s="464"/>
      <c r="JQE216" s="464"/>
      <c r="JQF216" s="464"/>
      <c r="JQG216" s="464"/>
      <c r="JQH216" s="464"/>
      <c r="JQI216" s="464"/>
      <c r="JQJ216" s="464"/>
      <c r="JQK216" s="464"/>
      <c r="JQL216" s="464"/>
      <c r="JQM216" s="464"/>
      <c r="JQN216" s="464"/>
      <c r="JQO216" s="464"/>
      <c r="JQP216" s="464"/>
      <c r="JQQ216" s="464"/>
      <c r="JQR216" s="464"/>
      <c r="JQS216" s="464"/>
      <c r="JQT216" s="464"/>
      <c r="JQU216" s="464"/>
      <c r="JQV216" s="464"/>
      <c r="JQW216" s="464"/>
      <c r="JQX216" s="464"/>
      <c r="JQY216" s="464"/>
      <c r="JQZ216" s="464"/>
      <c r="JRA216" s="464"/>
      <c r="JRB216" s="464"/>
      <c r="JRC216" s="464"/>
      <c r="JRD216" s="464"/>
      <c r="JRE216" s="464"/>
      <c r="JRF216" s="464"/>
      <c r="JRG216" s="464"/>
      <c r="JRH216" s="464"/>
      <c r="JRI216" s="464"/>
      <c r="JRJ216" s="464"/>
      <c r="JRK216" s="464"/>
      <c r="JRL216" s="464"/>
      <c r="JRM216" s="464"/>
      <c r="JRN216" s="464"/>
      <c r="JRO216" s="464"/>
      <c r="JRP216" s="464"/>
      <c r="JRQ216" s="464"/>
      <c r="JRR216" s="464"/>
      <c r="JRS216" s="464"/>
      <c r="JRT216" s="464"/>
      <c r="JRU216" s="464"/>
      <c r="JRV216" s="464"/>
      <c r="JRW216" s="464"/>
      <c r="JRX216" s="464"/>
      <c r="JRY216" s="464"/>
      <c r="JRZ216" s="464"/>
      <c r="JSA216" s="464"/>
      <c r="JSB216" s="464"/>
      <c r="JSC216" s="464"/>
      <c r="JSD216" s="464"/>
      <c r="JSE216" s="464"/>
      <c r="JSF216" s="464"/>
      <c r="JSG216" s="464"/>
      <c r="JSH216" s="464"/>
      <c r="JSI216" s="464"/>
      <c r="JSJ216" s="464"/>
      <c r="JSK216" s="464"/>
      <c r="JSL216" s="464"/>
      <c r="JSM216" s="464"/>
      <c r="JSN216" s="464"/>
      <c r="JSO216" s="464"/>
      <c r="JSP216" s="464"/>
      <c r="JSQ216" s="464"/>
      <c r="JSR216" s="464"/>
      <c r="JSS216" s="464"/>
      <c r="JST216" s="464"/>
      <c r="JSU216" s="464"/>
      <c r="JSV216" s="464"/>
      <c r="JSW216" s="464"/>
      <c r="JSX216" s="464"/>
      <c r="JSY216" s="464"/>
      <c r="JSZ216" s="464"/>
      <c r="JTA216" s="464"/>
      <c r="JTB216" s="464"/>
      <c r="JTC216" s="464"/>
      <c r="JTD216" s="464"/>
      <c r="JTE216" s="464"/>
      <c r="JTF216" s="464"/>
      <c r="JTG216" s="464"/>
      <c r="JTH216" s="464"/>
      <c r="JTI216" s="464"/>
      <c r="JTJ216" s="464"/>
      <c r="JTK216" s="464"/>
      <c r="JTL216" s="464"/>
      <c r="JTM216" s="464"/>
      <c r="JTN216" s="464"/>
      <c r="JTO216" s="464"/>
      <c r="JTP216" s="464"/>
      <c r="JTQ216" s="464"/>
      <c r="JTR216" s="464"/>
      <c r="JTS216" s="464"/>
      <c r="JTT216" s="464"/>
      <c r="JTU216" s="464"/>
      <c r="JTV216" s="464"/>
      <c r="JTW216" s="464"/>
      <c r="JTX216" s="464"/>
      <c r="JTY216" s="464"/>
      <c r="JTZ216" s="464"/>
      <c r="JUA216" s="464"/>
      <c r="JUB216" s="464"/>
      <c r="JUC216" s="464"/>
      <c r="JUD216" s="464"/>
      <c r="JUE216" s="464"/>
      <c r="JUF216" s="464"/>
      <c r="JUG216" s="464"/>
      <c r="JUH216" s="464"/>
      <c r="JUI216" s="464"/>
      <c r="JUJ216" s="464"/>
      <c r="JUK216" s="464"/>
      <c r="JUL216" s="464"/>
      <c r="JUM216" s="464"/>
      <c r="JUN216" s="464"/>
      <c r="JUO216" s="464"/>
      <c r="JUP216" s="464"/>
      <c r="JUQ216" s="464"/>
      <c r="JUR216" s="464"/>
      <c r="JUS216" s="464"/>
      <c r="JUT216" s="464"/>
      <c r="JUU216" s="464"/>
      <c r="JUV216" s="464"/>
      <c r="JUW216" s="464"/>
      <c r="JUX216" s="464"/>
      <c r="JUY216" s="464"/>
      <c r="JUZ216" s="464"/>
      <c r="JVA216" s="464"/>
      <c r="JVB216" s="464"/>
      <c r="JVC216" s="464"/>
      <c r="JVD216" s="464"/>
      <c r="JVE216" s="464"/>
      <c r="JVF216" s="464"/>
      <c r="JVG216" s="464"/>
      <c r="JVH216" s="464"/>
      <c r="JVI216" s="464"/>
      <c r="JVJ216" s="464"/>
      <c r="JVK216" s="464"/>
      <c r="JVL216" s="464"/>
      <c r="JVM216" s="464"/>
      <c r="JVN216" s="464"/>
      <c r="JVO216" s="464"/>
      <c r="JVP216" s="464"/>
      <c r="JVQ216" s="464"/>
      <c r="JVR216" s="464"/>
      <c r="JVS216" s="464"/>
      <c r="JVT216" s="464"/>
      <c r="JVU216" s="464"/>
      <c r="JVV216" s="464"/>
      <c r="JVW216" s="464"/>
      <c r="JVX216" s="464"/>
      <c r="JVY216" s="464"/>
      <c r="JVZ216" s="464"/>
      <c r="JWA216" s="464"/>
      <c r="JWB216" s="464"/>
      <c r="JWC216" s="464"/>
      <c r="JWD216" s="464"/>
      <c r="JWE216" s="464"/>
      <c r="JWF216" s="464"/>
      <c r="JWG216" s="464"/>
      <c r="JWH216" s="464"/>
      <c r="JWI216" s="464"/>
      <c r="JWJ216" s="464"/>
      <c r="JWK216" s="464"/>
      <c r="JWL216" s="464"/>
      <c r="JWM216" s="464"/>
      <c r="JWN216" s="464"/>
      <c r="JWO216" s="464"/>
      <c r="JWP216" s="464"/>
      <c r="JWQ216" s="464"/>
      <c r="JWR216" s="464"/>
      <c r="JWS216" s="464"/>
      <c r="JWT216" s="464"/>
      <c r="JWU216" s="464"/>
      <c r="JWV216" s="464"/>
      <c r="JWW216" s="464"/>
      <c r="JWX216" s="464"/>
      <c r="JWY216" s="464"/>
      <c r="JWZ216" s="464"/>
      <c r="JXA216" s="464"/>
      <c r="JXB216" s="464"/>
      <c r="JXC216" s="464"/>
      <c r="JXD216" s="464"/>
      <c r="JXE216" s="464"/>
      <c r="JXF216" s="464"/>
      <c r="JXG216" s="464"/>
      <c r="JXH216" s="464"/>
      <c r="JXI216" s="464"/>
      <c r="JXJ216" s="464"/>
      <c r="JXK216" s="464"/>
      <c r="JXL216" s="464"/>
      <c r="JXM216" s="464"/>
      <c r="JXN216" s="464"/>
      <c r="JXO216" s="464"/>
      <c r="JXP216" s="464"/>
      <c r="JXQ216" s="464"/>
      <c r="JXR216" s="464"/>
      <c r="JXS216" s="464"/>
      <c r="JXT216" s="464"/>
      <c r="JXU216" s="464"/>
      <c r="JXV216" s="464"/>
      <c r="JXW216" s="464"/>
      <c r="JXX216" s="464"/>
      <c r="JXY216" s="464"/>
      <c r="JXZ216" s="464"/>
      <c r="JYA216" s="464"/>
      <c r="JYB216" s="464"/>
      <c r="JYC216" s="464"/>
      <c r="JYD216" s="464"/>
      <c r="JYE216" s="464"/>
      <c r="JYF216" s="464"/>
      <c r="JYG216" s="464"/>
      <c r="JYH216" s="464"/>
      <c r="JYI216" s="464"/>
      <c r="JYJ216" s="464"/>
      <c r="JYK216" s="464"/>
      <c r="JYL216" s="464"/>
      <c r="JYM216" s="464"/>
      <c r="JYN216" s="464"/>
      <c r="JYO216" s="464"/>
      <c r="JYP216" s="464"/>
      <c r="JYQ216" s="464"/>
      <c r="JYR216" s="464"/>
      <c r="JYS216" s="464"/>
      <c r="JYT216" s="464"/>
      <c r="JYU216" s="464"/>
      <c r="JYV216" s="464"/>
      <c r="JYW216" s="464"/>
      <c r="JYX216" s="464"/>
      <c r="JYY216" s="464"/>
      <c r="JYZ216" s="464"/>
      <c r="JZA216" s="464"/>
      <c r="JZB216" s="464"/>
      <c r="JZC216" s="464"/>
      <c r="JZD216" s="464"/>
      <c r="JZE216" s="464"/>
      <c r="JZF216" s="464"/>
      <c r="JZG216" s="464"/>
      <c r="JZH216" s="464"/>
      <c r="JZI216" s="464"/>
      <c r="JZJ216" s="464"/>
      <c r="JZK216" s="464"/>
      <c r="JZL216" s="464"/>
      <c r="JZM216" s="464"/>
      <c r="JZN216" s="464"/>
      <c r="JZO216" s="464"/>
      <c r="JZP216" s="464"/>
      <c r="JZQ216" s="464"/>
      <c r="JZR216" s="464"/>
      <c r="JZS216" s="464"/>
      <c r="JZT216" s="464"/>
      <c r="JZU216" s="464"/>
      <c r="JZV216" s="464"/>
      <c r="JZW216" s="464"/>
      <c r="JZX216" s="464"/>
      <c r="JZY216" s="464"/>
      <c r="JZZ216" s="464"/>
      <c r="KAA216" s="464"/>
      <c r="KAB216" s="464"/>
      <c r="KAC216" s="464"/>
      <c r="KAD216" s="464"/>
      <c r="KAE216" s="464"/>
      <c r="KAF216" s="464"/>
      <c r="KAG216" s="464"/>
      <c r="KAH216" s="464"/>
      <c r="KAI216" s="464"/>
      <c r="KAJ216" s="464"/>
      <c r="KAK216" s="464"/>
      <c r="KAL216" s="464"/>
      <c r="KAM216" s="464"/>
      <c r="KAN216" s="464"/>
      <c r="KAO216" s="464"/>
      <c r="KAP216" s="464"/>
      <c r="KAQ216" s="464"/>
      <c r="KAR216" s="464"/>
      <c r="KAS216" s="464"/>
      <c r="KAT216" s="464"/>
      <c r="KAU216" s="464"/>
      <c r="KAV216" s="464"/>
      <c r="KAW216" s="464"/>
      <c r="KAX216" s="464"/>
      <c r="KAY216" s="464"/>
      <c r="KAZ216" s="464"/>
      <c r="KBA216" s="464"/>
      <c r="KBB216" s="464"/>
      <c r="KBC216" s="464"/>
      <c r="KBD216" s="464"/>
      <c r="KBE216" s="464"/>
      <c r="KBF216" s="464"/>
      <c r="KBG216" s="464"/>
      <c r="KBH216" s="464"/>
      <c r="KBI216" s="464"/>
      <c r="KBJ216" s="464"/>
      <c r="KBK216" s="464"/>
      <c r="KBL216" s="464"/>
      <c r="KBM216" s="464"/>
      <c r="KBN216" s="464"/>
      <c r="KBO216" s="464"/>
      <c r="KBP216" s="464"/>
      <c r="KBQ216" s="464"/>
      <c r="KBR216" s="464"/>
      <c r="KBS216" s="464"/>
      <c r="KBT216" s="464"/>
      <c r="KBU216" s="464"/>
      <c r="KBV216" s="464"/>
      <c r="KBW216" s="464"/>
      <c r="KBX216" s="464"/>
      <c r="KBY216" s="464"/>
      <c r="KBZ216" s="464"/>
      <c r="KCA216" s="464"/>
      <c r="KCB216" s="464"/>
      <c r="KCC216" s="464"/>
      <c r="KCD216" s="464"/>
      <c r="KCE216" s="464"/>
      <c r="KCF216" s="464"/>
      <c r="KCG216" s="464"/>
      <c r="KCH216" s="464"/>
      <c r="KCI216" s="464"/>
      <c r="KCJ216" s="464"/>
      <c r="KCK216" s="464"/>
      <c r="KCL216" s="464"/>
      <c r="KCM216" s="464"/>
      <c r="KCN216" s="464"/>
      <c r="KCO216" s="464"/>
      <c r="KCP216" s="464"/>
      <c r="KCQ216" s="464"/>
      <c r="KCR216" s="464"/>
      <c r="KCS216" s="464"/>
      <c r="KCT216" s="464"/>
      <c r="KCU216" s="464"/>
      <c r="KCV216" s="464"/>
      <c r="KCW216" s="464"/>
      <c r="KCX216" s="464"/>
      <c r="KCY216" s="464"/>
      <c r="KCZ216" s="464"/>
      <c r="KDA216" s="464"/>
      <c r="KDB216" s="464"/>
      <c r="KDC216" s="464"/>
      <c r="KDD216" s="464"/>
      <c r="KDE216" s="464"/>
      <c r="KDF216" s="464"/>
      <c r="KDG216" s="464"/>
      <c r="KDH216" s="464"/>
      <c r="KDI216" s="464"/>
      <c r="KDJ216" s="464"/>
      <c r="KDK216" s="464"/>
      <c r="KDL216" s="464"/>
      <c r="KDM216" s="464"/>
      <c r="KDN216" s="464"/>
      <c r="KDO216" s="464"/>
      <c r="KDP216" s="464"/>
      <c r="KDQ216" s="464"/>
      <c r="KDR216" s="464"/>
      <c r="KDS216" s="464"/>
      <c r="KDT216" s="464"/>
      <c r="KDU216" s="464"/>
      <c r="KDV216" s="464"/>
      <c r="KDW216" s="464"/>
      <c r="KDX216" s="464"/>
      <c r="KDY216" s="464"/>
      <c r="KDZ216" s="464"/>
      <c r="KEA216" s="464"/>
      <c r="KEB216" s="464"/>
      <c r="KEC216" s="464"/>
      <c r="KED216" s="464"/>
      <c r="KEE216" s="464"/>
      <c r="KEF216" s="464"/>
      <c r="KEG216" s="464"/>
      <c r="KEH216" s="464"/>
      <c r="KEI216" s="464"/>
      <c r="KEJ216" s="464"/>
      <c r="KEK216" s="464"/>
      <c r="KEL216" s="464"/>
      <c r="KEM216" s="464"/>
      <c r="KEN216" s="464"/>
      <c r="KEO216" s="464"/>
      <c r="KEP216" s="464"/>
      <c r="KEQ216" s="464"/>
      <c r="KER216" s="464"/>
      <c r="KES216" s="464"/>
      <c r="KET216" s="464"/>
      <c r="KEU216" s="464"/>
      <c r="KEV216" s="464"/>
      <c r="KEW216" s="464"/>
      <c r="KEX216" s="464"/>
      <c r="KEY216" s="464"/>
      <c r="KEZ216" s="464"/>
      <c r="KFA216" s="464"/>
      <c r="KFB216" s="464"/>
      <c r="KFC216" s="464"/>
      <c r="KFD216" s="464"/>
      <c r="KFE216" s="464"/>
      <c r="KFF216" s="464"/>
      <c r="KFG216" s="464"/>
      <c r="KFH216" s="464"/>
      <c r="KFI216" s="464"/>
      <c r="KFJ216" s="464"/>
      <c r="KFK216" s="464"/>
      <c r="KFL216" s="464"/>
      <c r="KFM216" s="464"/>
      <c r="KFN216" s="464"/>
      <c r="KFO216" s="464"/>
      <c r="KFP216" s="464"/>
      <c r="KFQ216" s="464"/>
      <c r="KFR216" s="464"/>
      <c r="KFS216" s="464"/>
      <c r="KFT216" s="464"/>
      <c r="KFU216" s="464"/>
      <c r="KFV216" s="464"/>
      <c r="KFW216" s="464"/>
      <c r="KFX216" s="464"/>
      <c r="KFY216" s="464"/>
      <c r="KFZ216" s="464"/>
      <c r="KGA216" s="464"/>
      <c r="KGB216" s="464"/>
      <c r="KGC216" s="464"/>
      <c r="KGD216" s="464"/>
      <c r="KGE216" s="464"/>
      <c r="KGF216" s="464"/>
      <c r="KGG216" s="464"/>
      <c r="KGH216" s="464"/>
      <c r="KGI216" s="464"/>
      <c r="KGJ216" s="464"/>
      <c r="KGK216" s="464"/>
      <c r="KGL216" s="464"/>
      <c r="KGM216" s="464"/>
      <c r="KGN216" s="464"/>
      <c r="KGO216" s="464"/>
      <c r="KGP216" s="464"/>
      <c r="KGQ216" s="464"/>
      <c r="KGR216" s="464"/>
      <c r="KGS216" s="464"/>
      <c r="KGT216" s="464"/>
      <c r="KGU216" s="464"/>
      <c r="KGV216" s="464"/>
      <c r="KGW216" s="464"/>
      <c r="KGX216" s="464"/>
      <c r="KGY216" s="464"/>
      <c r="KGZ216" s="464"/>
      <c r="KHA216" s="464"/>
      <c r="KHB216" s="464"/>
      <c r="KHC216" s="464"/>
      <c r="KHD216" s="464"/>
      <c r="KHE216" s="464"/>
      <c r="KHF216" s="464"/>
      <c r="KHG216" s="464"/>
      <c r="KHH216" s="464"/>
      <c r="KHI216" s="464"/>
      <c r="KHJ216" s="464"/>
      <c r="KHK216" s="464"/>
      <c r="KHL216" s="464"/>
      <c r="KHM216" s="464"/>
      <c r="KHN216" s="464"/>
      <c r="KHO216" s="464"/>
      <c r="KHP216" s="464"/>
      <c r="KHQ216" s="464"/>
      <c r="KHR216" s="464"/>
      <c r="KHS216" s="464"/>
      <c r="KHT216" s="464"/>
      <c r="KHU216" s="464"/>
      <c r="KHV216" s="464"/>
      <c r="KHW216" s="464"/>
      <c r="KHX216" s="464"/>
      <c r="KHY216" s="464"/>
      <c r="KHZ216" s="464"/>
      <c r="KIA216" s="464"/>
      <c r="KIB216" s="464"/>
      <c r="KIC216" s="464"/>
      <c r="KID216" s="464"/>
      <c r="KIE216" s="464"/>
      <c r="KIF216" s="464"/>
      <c r="KIG216" s="464"/>
      <c r="KIH216" s="464"/>
      <c r="KII216" s="464"/>
      <c r="KIJ216" s="464"/>
      <c r="KIK216" s="464"/>
      <c r="KIL216" s="464"/>
      <c r="KIM216" s="464"/>
      <c r="KIN216" s="464"/>
      <c r="KIO216" s="464"/>
      <c r="KIP216" s="464"/>
      <c r="KIQ216" s="464"/>
      <c r="KIR216" s="464"/>
      <c r="KIS216" s="464"/>
      <c r="KIT216" s="464"/>
      <c r="KIU216" s="464"/>
      <c r="KIV216" s="464"/>
      <c r="KIW216" s="464"/>
      <c r="KIX216" s="464"/>
      <c r="KIY216" s="464"/>
      <c r="KIZ216" s="464"/>
      <c r="KJA216" s="464"/>
      <c r="KJB216" s="464"/>
      <c r="KJC216" s="464"/>
      <c r="KJD216" s="464"/>
      <c r="KJE216" s="464"/>
      <c r="KJF216" s="464"/>
      <c r="KJG216" s="464"/>
      <c r="KJH216" s="464"/>
      <c r="KJI216" s="464"/>
      <c r="KJJ216" s="464"/>
      <c r="KJK216" s="464"/>
      <c r="KJL216" s="464"/>
      <c r="KJM216" s="464"/>
      <c r="KJN216" s="464"/>
      <c r="KJO216" s="464"/>
      <c r="KJP216" s="464"/>
      <c r="KJQ216" s="464"/>
      <c r="KJR216" s="464"/>
      <c r="KJS216" s="464"/>
      <c r="KJT216" s="464"/>
      <c r="KJU216" s="464"/>
      <c r="KJV216" s="464"/>
      <c r="KJW216" s="464"/>
      <c r="KJX216" s="464"/>
      <c r="KJY216" s="464"/>
      <c r="KJZ216" s="464"/>
      <c r="KKA216" s="464"/>
      <c r="KKB216" s="464"/>
      <c r="KKC216" s="464"/>
      <c r="KKD216" s="464"/>
      <c r="KKE216" s="464"/>
      <c r="KKF216" s="464"/>
      <c r="KKG216" s="464"/>
      <c r="KKH216" s="464"/>
      <c r="KKI216" s="464"/>
      <c r="KKJ216" s="464"/>
      <c r="KKK216" s="464"/>
      <c r="KKL216" s="464"/>
      <c r="KKM216" s="464"/>
      <c r="KKN216" s="464"/>
      <c r="KKO216" s="464"/>
      <c r="KKP216" s="464"/>
      <c r="KKQ216" s="464"/>
      <c r="KKR216" s="464"/>
      <c r="KKS216" s="464"/>
      <c r="KKT216" s="464"/>
      <c r="KKU216" s="464"/>
      <c r="KKV216" s="464"/>
      <c r="KKW216" s="464"/>
      <c r="KKX216" s="464"/>
      <c r="KKY216" s="464"/>
      <c r="KKZ216" s="464"/>
      <c r="KLA216" s="464"/>
      <c r="KLB216" s="464"/>
      <c r="KLC216" s="464"/>
      <c r="KLD216" s="464"/>
      <c r="KLE216" s="464"/>
      <c r="KLF216" s="464"/>
      <c r="KLG216" s="464"/>
      <c r="KLH216" s="464"/>
      <c r="KLI216" s="464"/>
      <c r="KLJ216" s="464"/>
      <c r="KLK216" s="464"/>
      <c r="KLL216" s="464"/>
      <c r="KLM216" s="464"/>
      <c r="KLN216" s="464"/>
      <c r="KLO216" s="464"/>
      <c r="KLP216" s="464"/>
      <c r="KLQ216" s="464"/>
      <c r="KLR216" s="464"/>
      <c r="KLS216" s="464"/>
      <c r="KLT216" s="464"/>
      <c r="KLU216" s="464"/>
      <c r="KLV216" s="464"/>
      <c r="KLW216" s="464"/>
      <c r="KLX216" s="464"/>
      <c r="KLY216" s="464"/>
      <c r="KLZ216" s="464"/>
      <c r="KMA216" s="464"/>
      <c r="KMB216" s="464"/>
      <c r="KMC216" s="464"/>
      <c r="KMD216" s="464"/>
      <c r="KME216" s="464"/>
      <c r="KMF216" s="464"/>
      <c r="KMG216" s="464"/>
      <c r="KMH216" s="464"/>
      <c r="KMI216" s="464"/>
      <c r="KMJ216" s="464"/>
      <c r="KMK216" s="464"/>
      <c r="KML216" s="464"/>
      <c r="KMM216" s="464"/>
      <c r="KMN216" s="464"/>
      <c r="KMO216" s="464"/>
      <c r="KMP216" s="464"/>
      <c r="KMQ216" s="464"/>
      <c r="KMR216" s="464"/>
      <c r="KMS216" s="464"/>
      <c r="KMT216" s="464"/>
      <c r="KMU216" s="464"/>
      <c r="KMV216" s="464"/>
      <c r="KMW216" s="464"/>
      <c r="KMX216" s="464"/>
      <c r="KMY216" s="464"/>
      <c r="KMZ216" s="464"/>
      <c r="KNA216" s="464"/>
      <c r="KNB216" s="464"/>
      <c r="KNC216" s="464"/>
      <c r="KND216" s="464"/>
      <c r="KNE216" s="464"/>
      <c r="KNF216" s="464"/>
      <c r="KNG216" s="464"/>
      <c r="KNH216" s="464"/>
      <c r="KNI216" s="464"/>
      <c r="KNJ216" s="464"/>
      <c r="KNK216" s="464"/>
      <c r="KNL216" s="464"/>
      <c r="KNM216" s="464"/>
      <c r="KNN216" s="464"/>
      <c r="KNO216" s="464"/>
      <c r="KNP216" s="464"/>
      <c r="KNQ216" s="464"/>
      <c r="KNR216" s="464"/>
      <c r="KNS216" s="464"/>
      <c r="KNT216" s="464"/>
      <c r="KNU216" s="464"/>
      <c r="KNV216" s="464"/>
      <c r="KNW216" s="464"/>
      <c r="KNX216" s="464"/>
      <c r="KNY216" s="464"/>
      <c r="KNZ216" s="464"/>
      <c r="KOA216" s="464"/>
      <c r="KOB216" s="464"/>
      <c r="KOC216" s="464"/>
      <c r="KOD216" s="464"/>
      <c r="KOE216" s="464"/>
      <c r="KOF216" s="464"/>
      <c r="KOG216" s="464"/>
      <c r="KOH216" s="464"/>
      <c r="KOI216" s="464"/>
      <c r="KOJ216" s="464"/>
      <c r="KOK216" s="464"/>
      <c r="KOL216" s="464"/>
      <c r="KOM216" s="464"/>
      <c r="KON216" s="464"/>
      <c r="KOO216" s="464"/>
      <c r="KOP216" s="464"/>
      <c r="KOQ216" s="464"/>
      <c r="KOR216" s="464"/>
      <c r="KOS216" s="464"/>
      <c r="KOT216" s="464"/>
      <c r="KOU216" s="464"/>
      <c r="KOV216" s="464"/>
      <c r="KOW216" s="464"/>
      <c r="KOX216" s="464"/>
      <c r="KOY216" s="464"/>
      <c r="KOZ216" s="464"/>
      <c r="KPA216" s="464"/>
      <c r="KPB216" s="464"/>
      <c r="KPC216" s="464"/>
      <c r="KPD216" s="464"/>
      <c r="KPE216" s="464"/>
      <c r="KPF216" s="464"/>
      <c r="KPG216" s="464"/>
      <c r="KPH216" s="464"/>
      <c r="KPI216" s="464"/>
      <c r="KPJ216" s="464"/>
      <c r="KPK216" s="464"/>
      <c r="KPL216" s="464"/>
      <c r="KPM216" s="464"/>
      <c r="KPN216" s="464"/>
      <c r="KPO216" s="464"/>
      <c r="KPP216" s="464"/>
      <c r="KPQ216" s="464"/>
      <c r="KPR216" s="464"/>
      <c r="KPS216" s="464"/>
      <c r="KPT216" s="464"/>
      <c r="KPU216" s="464"/>
      <c r="KPV216" s="464"/>
      <c r="KPW216" s="464"/>
      <c r="KPX216" s="464"/>
      <c r="KPY216" s="464"/>
      <c r="KPZ216" s="464"/>
      <c r="KQA216" s="464"/>
      <c r="KQB216" s="464"/>
      <c r="KQC216" s="464"/>
      <c r="KQD216" s="464"/>
      <c r="KQE216" s="464"/>
      <c r="KQF216" s="464"/>
      <c r="KQG216" s="464"/>
      <c r="KQH216" s="464"/>
      <c r="KQI216" s="464"/>
      <c r="KQJ216" s="464"/>
      <c r="KQK216" s="464"/>
      <c r="KQL216" s="464"/>
      <c r="KQM216" s="464"/>
      <c r="KQN216" s="464"/>
      <c r="KQO216" s="464"/>
      <c r="KQP216" s="464"/>
      <c r="KQQ216" s="464"/>
      <c r="KQR216" s="464"/>
      <c r="KQS216" s="464"/>
      <c r="KQT216" s="464"/>
      <c r="KQU216" s="464"/>
      <c r="KQV216" s="464"/>
      <c r="KQW216" s="464"/>
      <c r="KQX216" s="464"/>
      <c r="KQY216" s="464"/>
      <c r="KQZ216" s="464"/>
      <c r="KRA216" s="464"/>
      <c r="KRB216" s="464"/>
      <c r="KRC216" s="464"/>
      <c r="KRD216" s="464"/>
      <c r="KRE216" s="464"/>
      <c r="KRF216" s="464"/>
      <c r="KRG216" s="464"/>
      <c r="KRH216" s="464"/>
      <c r="KRI216" s="464"/>
      <c r="KRJ216" s="464"/>
      <c r="KRK216" s="464"/>
      <c r="KRL216" s="464"/>
      <c r="KRM216" s="464"/>
      <c r="KRN216" s="464"/>
      <c r="KRO216" s="464"/>
      <c r="KRP216" s="464"/>
      <c r="KRQ216" s="464"/>
      <c r="KRR216" s="464"/>
      <c r="KRS216" s="464"/>
      <c r="KRT216" s="464"/>
      <c r="KRU216" s="464"/>
      <c r="KRV216" s="464"/>
      <c r="KRW216" s="464"/>
      <c r="KRX216" s="464"/>
      <c r="KRY216" s="464"/>
      <c r="KRZ216" s="464"/>
      <c r="KSA216" s="464"/>
      <c r="KSB216" s="464"/>
      <c r="KSC216" s="464"/>
      <c r="KSD216" s="464"/>
      <c r="KSE216" s="464"/>
      <c r="KSF216" s="464"/>
      <c r="KSG216" s="464"/>
      <c r="KSH216" s="464"/>
      <c r="KSI216" s="464"/>
      <c r="KSJ216" s="464"/>
      <c r="KSK216" s="464"/>
      <c r="KSL216" s="464"/>
      <c r="KSM216" s="464"/>
      <c r="KSN216" s="464"/>
      <c r="KSO216" s="464"/>
      <c r="KSP216" s="464"/>
      <c r="KSQ216" s="464"/>
      <c r="KSR216" s="464"/>
      <c r="KSS216" s="464"/>
      <c r="KST216" s="464"/>
      <c r="KSU216" s="464"/>
      <c r="KSV216" s="464"/>
      <c r="KSW216" s="464"/>
      <c r="KSX216" s="464"/>
      <c r="KSY216" s="464"/>
      <c r="KSZ216" s="464"/>
      <c r="KTA216" s="464"/>
      <c r="KTB216" s="464"/>
      <c r="KTC216" s="464"/>
      <c r="KTD216" s="464"/>
      <c r="KTE216" s="464"/>
      <c r="KTF216" s="464"/>
      <c r="KTG216" s="464"/>
      <c r="KTH216" s="464"/>
      <c r="KTI216" s="464"/>
      <c r="KTJ216" s="464"/>
      <c r="KTK216" s="464"/>
      <c r="KTL216" s="464"/>
      <c r="KTM216" s="464"/>
      <c r="KTN216" s="464"/>
      <c r="KTO216" s="464"/>
      <c r="KTP216" s="464"/>
      <c r="KTQ216" s="464"/>
      <c r="KTR216" s="464"/>
      <c r="KTS216" s="464"/>
      <c r="KTT216" s="464"/>
      <c r="KTU216" s="464"/>
      <c r="KTV216" s="464"/>
      <c r="KTW216" s="464"/>
      <c r="KTX216" s="464"/>
      <c r="KTY216" s="464"/>
      <c r="KTZ216" s="464"/>
      <c r="KUA216" s="464"/>
      <c r="KUB216" s="464"/>
      <c r="KUC216" s="464"/>
      <c r="KUD216" s="464"/>
      <c r="KUE216" s="464"/>
      <c r="KUF216" s="464"/>
      <c r="KUG216" s="464"/>
      <c r="KUH216" s="464"/>
      <c r="KUI216" s="464"/>
      <c r="KUJ216" s="464"/>
      <c r="KUK216" s="464"/>
      <c r="KUL216" s="464"/>
      <c r="KUM216" s="464"/>
      <c r="KUN216" s="464"/>
      <c r="KUO216" s="464"/>
      <c r="KUP216" s="464"/>
      <c r="KUQ216" s="464"/>
      <c r="KUR216" s="464"/>
      <c r="KUS216" s="464"/>
      <c r="KUT216" s="464"/>
      <c r="KUU216" s="464"/>
      <c r="KUV216" s="464"/>
      <c r="KUW216" s="464"/>
      <c r="KUX216" s="464"/>
      <c r="KUY216" s="464"/>
      <c r="KUZ216" s="464"/>
      <c r="KVA216" s="464"/>
      <c r="KVB216" s="464"/>
      <c r="KVC216" s="464"/>
      <c r="KVD216" s="464"/>
      <c r="KVE216" s="464"/>
      <c r="KVF216" s="464"/>
      <c r="KVG216" s="464"/>
      <c r="KVH216" s="464"/>
      <c r="KVI216" s="464"/>
      <c r="KVJ216" s="464"/>
      <c r="KVK216" s="464"/>
      <c r="KVL216" s="464"/>
      <c r="KVM216" s="464"/>
      <c r="KVN216" s="464"/>
      <c r="KVO216" s="464"/>
      <c r="KVP216" s="464"/>
      <c r="KVQ216" s="464"/>
      <c r="KVR216" s="464"/>
      <c r="KVS216" s="464"/>
      <c r="KVT216" s="464"/>
      <c r="KVU216" s="464"/>
      <c r="KVV216" s="464"/>
      <c r="KVW216" s="464"/>
      <c r="KVX216" s="464"/>
      <c r="KVY216" s="464"/>
      <c r="KVZ216" s="464"/>
      <c r="KWA216" s="464"/>
      <c r="KWB216" s="464"/>
      <c r="KWC216" s="464"/>
      <c r="KWD216" s="464"/>
      <c r="KWE216" s="464"/>
      <c r="KWF216" s="464"/>
      <c r="KWG216" s="464"/>
      <c r="KWH216" s="464"/>
      <c r="KWI216" s="464"/>
      <c r="KWJ216" s="464"/>
      <c r="KWK216" s="464"/>
      <c r="KWL216" s="464"/>
      <c r="KWM216" s="464"/>
      <c r="KWN216" s="464"/>
      <c r="KWO216" s="464"/>
      <c r="KWP216" s="464"/>
      <c r="KWQ216" s="464"/>
      <c r="KWR216" s="464"/>
      <c r="KWS216" s="464"/>
      <c r="KWT216" s="464"/>
      <c r="KWU216" s="464"/>
      <c r="KWV216" s="464"/>
      <c r="KWW216" s="464"/>
      <c r="KWX216" s="464"/>
      <c r="KWY216" s="464"/>
      <c r="KWZ216" s="464"/>
      <c r="KXA216" s="464"/>
      <c r="KXB216" s="464"/>
      <c r="KXC216" s="464"/>
      <c r="KXD216" s="464"/>
      <c r="KXE216" s="464"/>
      <c r="KXF216" s="464"/>
      <c r="KXG216" s="464"/>
      <c r="KXH216" s="464"/>
      <c r="KXI216" s="464"/>
      <c r="KXJ216" s="464"/>
      <c r="KXK216" s="464"/>
      <c r="KXL216" s="464"/>
      <c r="KXM216" s="464"/>
      <c r="KXN216" s="464"/>
      <c r="KXO216" s="464"/>
      <c r="KXP216" s="464"/>
      <c r="KXQ216" s="464"/>
      <c r="KXR216" s="464"/>
      <c r="KXS216" s="464"/>
      <c r="KXT216" s="464"/>
      <c r="KXU216" s="464"/>
      <c r="KXV216" s="464"/>
      <c r="KXW216" s="464"/>
      <c r="KXX216" s="464"/>
      <c r="KXY216" s="464"/>
      <c r="KXZ216" s="464"/>
      <c r="KYA216" s="464"/>
      <c r="KYB216" s="464"/>
      <c r="KYC216" s="464"/>
      <c r="KYD216" s="464"/>
      <c r="KYE216" s="464"/>
      <c r="KYF216" s="464"/>
      <c r="KYG216" s="464"/>
      <c r="KYH216" s="464"/>
      <c r="KYI216" s="464"/>
      <c r="KYJ216" s="464"/>
      <c r="KYK216" s="464"/>
      <c r="KYL216" s="464"/>
      <c r="KYM216" s="464"/>
      <c r="KYN216" s="464"/>
      <c r="KYO216" s="464"/>
      <c r="KYP216" s="464"/>
      <c r="KYQ216" s="464"/>
      <c r="KYR216" s="464"/>
      <c r="KYS216" s="464"/>
      <c r="KYT216" s="464"/>
      <c r="KYU216" s="464"/>
      <c r="KYV216" s="464"/>
      <c r="KYW216" s="464"/>
      <c r="KYX216" s="464"/>
      <c r="KYY216" s="464"/>
      <c r="KYZ216" s="464"/>
      <c r="KZA216" s="464"/>
      <c r="KZB216" s="464"/>
      <c r="KZC216" s="464"/>
      <c r="KZD216" s="464"/>
      <c r="KZE216" s="464"/>
      <c r="KZF216" s="464"/>
      <c r="KZG216" s="464"/>
      <c r="KZH216" s="464"/>
      <c r="KZI216" s="464"/>
      <c r="KZJ216" s="464"/>
      <c r="KZK216" s="464"/>
      <c r="KZL216" s="464"/>
      <c r="KZM216" s="464"/>
      <c r="KZN216" s="464"/>
      <c r="KZO216" s="464"/>
      <c r="KZP216" s="464"/>
      <c r="KZQ216" s="464"/>
      <c r="KZR216" s="464"/>
      <c r="KZS216" s="464"/>
      <c r="KZT216" s="464"/>
      <c r="KZU216" s="464"/>
      <c r="KZV216" s="464"/>
      <c r="KZW216" s="464"/>
      <c r="KZX216" s="464"/>
      <c r="KZY216" s="464"/>
      <c r="KZZ216" s="464"/>
      <c r="LAA216" s="464"/>
      <c r="LAB216" s="464"/>
      <c r="LAC216" s="464"/>
      <c r="LAD216" s="464"/>
      <c r="LAE216" s="464"/>
      <c r="LAF216" s="464"/>
      <c r="LAG216" s="464"/>
      <c r="LAH216" s="464"/>
      <c r="LAI216" s="464"/>
      <c r="LAJ216" s="464"/>
      <c r="LAK216" s="464"/>
      <c r="LAL216" s="464"/>
      <c r="LAM216" s="464"/>
      <c r="LAN216" s="464"/>
      <c r="LAO216" s="464"/>
      <c r="LAP216" s="464"/>
      <c r="LAQ216" s="464"/>
      <c r="LAR216" s="464"/>
      <c r="LAS216" s="464"/>
      <c r="LAT216" s="464"/>
      <c r="LAU216" s="464"/>
      <c r="LAV216" s="464"/>
      <c r="LAW216" s="464"/>
      <c r="LAX216" s="464"/>
      <c r="LAY216" s="464"/>
      <c r="LAZ216" s="464"/>
      <c r="LBA216" s="464"/>
      <c r="LBB216" s="464"/>
      <c r="LBC216" s="464"/>
      <c r="LBD216" s="464"/>
      <c r="LBE216" s="464"/>
      <c r="LBF216" s="464"/>
      <c r="LBG216" s="464"/>
      <c r="LBH216" s="464"/>
      <c r="LBI216" s="464"/>
      <c r="LBJ216" s="464"/>
      <c r="LBK216" s="464"/>
      <c r="LBL216" s="464"/>
      <c r="LBM216" s="464"/>
      <c r="LBN216" s="464"/>
      <c r="LBO216" s="464"/>
      <c r="LBP216" s="464"/>
      <c r="LBQ216" s="464"/>
      <c r="LBR216" s="464"/>
      <c r="LBS216" s="464"/>
      <c r="LBT216" s="464"/>
      <c r="LBU216" s="464"/>
      <c r="LBV216" s="464"/>
      <c r="LBW216" s="464"/>
      <c r="LBX216" s="464"/>
      <c r="LBY216" s="464"/>
      <c r="LBZ216" s="464"/>
      <c r="LCA216" s="464"/>
      <c r="LCB216" s="464"/>
      <c r="LCC216" s="464"/>
      <c r="LCD216" s="464"/>
      <c r="LCE216" s="464"/>
      <c r="LCF216" s="464"/>
      <c r="LCG216" s="464"/>
      <c r="LCH216" s="464"/>
      <c r="LCI216" s="464"/>
      <c r="LCJ216" s="464"/>
      <c r="LCK216" s="464"/>
      <c r="LCL216" s="464"/>
      <c r="LCM216" s="464"/>
      <c r="LCN216" s="464"/>
      <c r="LCO216" s="464"/>
      <c r="LCP216" s="464"/>
      <c r="LCQ216" s="464"/>
      <c r="LCR216" s="464"/>
      <c r="LCS216" s="464"/>
      <c r="LCT216" s="464"/>
      <c r="LCU216" s="464"/>
      <c r="LCV216" s="464"/>
      <c r="LCW216" s="464"/>
      <c r="LCX216" s="464"/>
      <c r="LCY216" s="464"/>
      <c r="LCZ216" s="464"/>
      <c r="LDA216" s="464"/>
      <c r="LDB216" s="464"/>
      <c r="LDC216" s="464"/>
      <c r="LDD216" s="464"/>
      <c r="LDE216" s="464"/>
      <c r="LDF216" s="464"/>
      <c r="LDG216" s="464"/>
      <c r="LDH216" s="464"/>
      <c r="LDI216" s="464"/>
      <c r="LDJ216" s="464"/>
      <c r="LDK216" s="464"/>
      <c r="LDL216" s="464"/>
      <c r="LDM216" s="464"/>
      <c r="LDN216" s="464"/>
      <c r="LDO216" s="464"/>
      <c r="LDP216" s="464"/>
      <c r="LDQ216" s="464"/>
      <c r="LDR216" s="464"/>
      <c r="LDS216" s="464"/>
      <c r="LDT216" s="464"/>
      <c r="LDU216" s="464"/>
      <c r="LDV216" s="464"/>
      <c r="LDW216" s="464"/>
      <c r="LDX216" s="464"/>
      <c r="LDY216" s="464"/>
      <c r="LDZ216" s="464"/>
      <c r="LEA216" s="464"/>
      <c r="LEB216" s="464"/>
      <c r="LEC216" s="464"/>
      <c r="LED216" s="464"/>
      <c r="LEE216" s="464"/>
      <c r="LEF216" s="464"/>
      <c r="LEG216" s="464"/>
      <c r="LEH216" s="464"/>
      <c r="LEI216" s="464"/>
      <c r="LEJ216" s="464"/>
      <c r="LEK216" s="464"/>
      <c r="LEL216" s="464"/>
      <c r="LEM216" s="464"/>
      <c r="LEN216" s="464"/>
      <c r="LEO216" s="464"/>
      <c r="LEP216" s="464"/>
      <c r="LEQ216" s="464"/>
      <c r="LER216" s="464"/>
      <c r="LES216" s="464"/>
      <c r="LET216" s="464"/>
      <c r="LEU216" s="464"/>
      <c r="LEV216" s="464"/>
      <c r="LEW216" s="464"/>
      <c r="LEX216" s="464"/>
      <c r="LEY216" s="464"/>
      <c r="LEZ216" s="464"/>
      <c r="LFA216" s="464"/>
      <c r="LFB216" s="464"/>
      <c r="LFC216" s="464"/>
      <c r="LFD216" s="464"/>
      <c r="LFE216" s="464"/>
      <c r="LFF216" s="464"/>
      <c r="LFG216" s="464"/>
      <c r="LFH216" s="464"/>
      <c r="LFI216" s="464"/>
      <c r="LFJ216" s="464"/>
      <c r="LFK216" s="464"/>
      <c r="LFL216" s="464"/>
      <c r="LFM216" s="464"/>
      <c r="LFN216" s="464"/>
      <c r="LFO216" s="464"/>
      <c r="LFP216" s="464"/>
      <c r="LFQ216" s="464"/>
      <c r="LFR216" s="464"/>
      <c r="LFS216" s="464"/>
      <c r="LFT216" s="464"/>
      <c r="LFU216" s="464"/>
      <c r="LFV216" s="464"/>
      <c r="LFW216" s="464"/>
      <c r="LFX216" s="464"/>
      <c r="LFY216" s="464"/>
      <c r="LFZ216" s="464"/>
      <c r="LGA216" s="464"/>
      <c r="LGB216" s="464"/>
      <c r="LGC216" s="464"/>
      <c r="LGD216" s="464"/>
      <c r="LGE216" s="464"/>
      <c r="LGF216" s="464"/>
      <c r="LGG216" s="464"/>
      <c r="LGH216" s="464"/>
      <c r="LGI216" s="464"/>
      <c r="LGJ216" s="464"/>
      <c r="LGK216" s="464"/>
      <c r="LGL216" s="464"/>
      <c r="LGM216" s="464"/>
      <c r="LGN216" s="464"/>
      <c r="LGO216" s="464"/>
      <c r="LGP216" s="464"/>
      <c r="LGQ216" s="464"/>
      <c r="LGR216" s="464"/>
      <c r="LGS216" s="464"/>
      <c r="LGT216" s="464"/>
      <c r="LGU216" s="464"/>
      <c r="LGV216" s="464"/>
      <c r="LGW216" s="464"/>
      <c r="LGX216" s="464"/>
      <c r="LGY216" s="464"/>
      <c r="LGZ216" s="464"/>
      <c r="LHA216" s="464"/>
      <c r="LHB216" s="464"/>
      <c r="LHC216" s="464"/>
      <c r="LHD216" s="464"/>
      <c r="LHE216" s="464"/>
      <c r="LHF216" s="464"/>
      <c r="LHG216" s="464"/>
      <c r="LHH216" s="464"/>
      <c r="LHI216" s="464"/>
      <c r="LHJ216" s="464"/>
      <c r="LHK216" s="464"/>
      <c r="LHL216" s="464"/>
      <c r="LHM216" s="464"/>
      <c r="LHN216" s="464"/>
      <c r="LHO216" s="464"/>
      <c r="LHP216" s="464"/>
      <c r="LHQ216" s="464"/>
      <c r="LHR216" s="464"/>
      <c r="LHS216" s="464"/>
      <c r="LHT216" s="464"/>
      <c r="LHU216" s="464"/>
      <c r="LHV216" s="464"/>
      <c r="LHW216" s="464"/>
      <c r="LHX216" s="464"/>
      <c r="LHY216" s="464"/>
      <c r="LHZ216" s="464"/>
      <c r="LIA216" s="464"/>
      <c r="LIB216" s="464"/>
      <c r="LIC216" s="464"/>
      <c r="LID216" s="464"/>
      <c r="LIE216" s="464"/>
      <c r="LIF216" s="464"/>
      <c r="LIG216" s="464"/>
      <c r="LIH216" s="464"/>
      <c r="LII216" s="464"/>
      <c r="LIJ216" s="464"/>
      <c r="LIK216" s="464"/>
      <c r="LIL216" s="464"/>
      <c r="LIM216" s="464"/>
      <c r="LIN216" s="464"/>
      <c r="LIO216" s="464"/>
      <c r="LIP216" s="464"/>
      <c r="LIQ216" s="464"/>
      <c r="LIR216" s="464"/>
      <c r="LIS216" s="464"/>
      <c r="LIT216" s="464"/>
      <c r="LIU216" s="464"/>
      <c r="LIV216" s="464"/>
      <c r="LIW216" s="464"/>
      <c r="LIX216" s="464"/>
      <c r="LIY216" s="464"/>
      <c r="LIZ216" s="464"/>
      <c r="LJA216" s="464"/>
      <c r="LJB216" s="464"/>
      <c r="LJC216" s="464"/>
      <c r="LJD216" s="464"/>
      <c r="LJE216" s="464"/>
      <c r="LJF216" s="464"/>
      <c r="LJG216" s="464"/>
      <c r="LJH216" s="464"/>
      <c r="LJI216" s="464"/>
      <c r="LJJ216" s="464"/>
      <c r="LJK216" s="464"/>
      <c r="LJL216" s="464"/>
      <c r="LJM216" s="464"/>
      <c r="LJN216" s="464"/>
      <c r="LJO216" s="464"/>
      <c r="LJP216" s="464"/>
      <c r="LJQ216" s="464"/>
      <c r="LJR216" s="464"/>
      <c r="LJS216" s="464"/>
      <c r="LJT216" s="464"/>
      <c r="LJU216" s="464"/>
      <c r="LJV216" s="464"/>
      <c r="LJW216" s="464"/>
      <c r="LJX216" s="464"/>
      <c r="LJY216" s="464"/>
      <c r="LJZ216" s="464"/>
      <c r="LKA216" s="464"/>
      <c r="LKB216" s="464"/>
      <c r="LKC216" s="464"/>
      <c r="LKD216" s="464"/>
      <c r="LKE216" s="464"/>
      <c r="LKF216" s="464"/>
      <c r="LKG216" s="464"/>
      <c r="LKH216" s="464"/>
      <c r="LKI216" s="464"/>
      <c r="LKJ216" s="464"/>
      <c r="LKK216" s="464"/>
      <c r="LKL216" s="464"/>
      <c r="LKM216" s="464"/>
      <c r="LKN216" s="464"/>
      <c r="LKO216" s="464"/>
      <c r="LKP216" s="464"/>
      <c r="LKQ216" s="464"/>
      <c r="LKR216" s="464"/>
      <c r="LKS216" s="464"/>
      <c r="LKT216" s="464"/>
      <c r="LKU216" s="464"/>
      <c r="LKV216" s="464"/>
      <c r="LKW216" s="464"/>
      <c r="LKX216" s="464"/>
      <c r="LKY216" s="464"/>
      <c r="LKZ216" s="464"/>
      <c r="LLA216" s="464"/>
      <c r="LLB216" s="464"/>
      <c r="LLC216" s="464"/>
      <c r="LLD216" s="464"/>
      <c r="LLE216" s="464"/>
      <c r="LLF216" s="464"/>
      <c r="LLG216" s="464"/>
      <c r="LLH216" s="464"/>
      <c r="LLI216" s="464"/>
      <c r="LLJ216" s="464"/>
      <c r="LLK216" s="464"/>
      <c r="LLL216" s="464"/>
      <c r="LLM216" s="464"/>
      <c r="LLN216" s="464"/>
      <c r="LLO216" s="464"/>
      <c r="LLP216" s="464"/>
      <c r="LLQ216" s="464"/>
      <c r="LLR216" s="464"/>
      <c r="LLS216" s="464"/>
      <c r="LLT216" s="464"/>
      <c r="LLU216" s="464"/>
      <c r="LLV216" s="464"/>
      <c r="LLW216" s="464"/>
      <c r="LLX216" s="464"/>
      <c r="LLY216" s="464"/>
      <c r="LLZ216" s="464"/>
      <c r="LMA216" s="464"/>
      <c r="LMB216" s="464"/>
      <c r="LMC216" s="464"/>
      <c r="LMD216" s="464"/>
      <c r="LME216" s="464"/>
      <c r="LMF216" s="464"/>
      <c r="LMG216" s="464"/>
      <c r="LMH216" s="464"/>
      <c r="LMI216" s="464"/>
      <c r="LMJ216" s="464"/>
      <c r="LMK216" s="464"/>
      <c r="LML216" s="464"/>
      <c r="LMM216" s="464"/>
      <c r="LMN216" s="464"/>
      <c r="LMO216" s="464"/>
      <c r="LMP216" s="464"/>
      <c r="LMQ216" s="464"/>
      <c r="LMR216" s="464"/>
      <c r="LMS216" s="464"/>
      <c r="LMT216" s="464"/>
      <c r="LMU216" s="464"/>
      <c r="LMV216" s="464"/>
      <c r="LMW216" s="464"/>
      <c r="LMX216" s="464"/>
      <c r="LMY216" s="464"/>
      <c r="LMZ216" s="464"/>
      <c r="LNA216" s="464"/>
      <c r="LNB216" s="464"/>
      <c r="LNC216" s="464"/>
      <c r="LND216" s="464"/>
      <c r="LNE216" s="464"/>
      <c r="LNF216" s="464"/>
      <c r="LNG216" s="464"/>
      <c r="LNH216" s="464"/>
      <c r="LNI216" s="464"/>
      <c r="LNJ216" s="464"/>
      <c r="LNK216" s="464"/>
      <c r="LNL216" s="464"/>
      <c r="LNM216" s="464"/>
      <c r="LNN216" s="464"/>
      <c r="LNO216" s="464"/>
      <c r="LNP216" s="464"/>
      <c r="LNQ216" s="464"/>
      <c r="LNR216" s="464"/>
      <c r="LNS216" s="464"/>
      <c r="LNT216" s="464"/>
      <c r="LNU216" s="464"/>
      <c r="LNV216" s="464"/>
      <c r="LNW216" s="464"/>
      <c r="LNX216" s="464"/>
      <c r="LNY216" s="464"/>
      <c r="LNZ216" s="464"/>
      <c r="LOA216" s="464"/>
      <c r="LOB216" s="464"/>
      <c r="LOC216" s="464"/>
      <c r="LOD216" s="464"/>
      <c r="LOE216" s="464"/>
      <c r="LOF216" s="464"/>
      <c r="LOG216" s="464"/>
      <c r="LOH216" s="464"/>
      <c r="LOI216" s="464"/>
      <c r="LOJ216" s="464"/>
      <c r="LOK216" s="464"/>
      <c r="LOL216" s="464"/>
      <c r="LOM216" s="464"/>
      <c r="LON216" s="464"/>
      <c r="LOO216" s="464"/>
      <c r="LOP216" s="464"/>
      <c r="LOQ216" s="464"/>
      <c r="LOR216" s="464"/>
      <c r="LOS216" s="464"/>
      <c r="LOT216" s="464"/>
      <c r="LOU216" s="464"/>
      <c r="LOV216" s="464"/>
      <c r="LOW216" s="464"/>
      <c r="LOX216" s="464"/>
      <c r="LOY216" s="464"/>
      <c r="LOZ216" s="464"/>
      <c r="LPA216" s="464"/>
      <c r="LPB216" s="464"/>
      <c r="LPC216" s="464"/>
      <c r="LPD216" s="464"/>
      <c r="LPE216" s="464"/>
      <c r="LPF216" s="464"/>
      <c r="LPG216" s="464"/>
      <c r="LPH216" s="464"/>
      <c r="LPI216" s="464"/>
      <c r="LPJ216" s="464"/>
      <c r="LPK216" s="464"/>
      <c r="LPL216" s="464"/>
      <c r="LPM216" s="464"/>
      <c r="LPN216" s="464"/>
      <c r="LPO216" s="464"/>
      <c r="LPP216" s="464"/>
      <c r="LPQ216" s="464"/>
      <c r="LPR216" s="464"/>
      <c r="LPS216" s="464"/>
      <c r="LPT216" s="464"/>
      <c r="LPU216" s="464"/>
      <c r="LPV216" s="464"/>
      <c r="LPW216" s="464"/>
      <c r="LPX216" s="464"/>
      <c r="LPY216" s="464"/>
      <c r="LPZ216" s="464"/>
      <c r="LQA216" s="464"/>
      <c r="LQB216" s="464"/>
      <c r="LQC216" s="464"/>
      <c r="LQD216" s="464"/>
      <c r="LQE216" s="464"/>
      <c r="LQF216" s="464"/>
      <c r="LQG216" s="464"/>
      <c r="LQH216" s="464"/>
      <c r="LQI216" s="464"/>
      <c r="LQJ216" s="464"/>
      <c r="LQK216" s="464"/>
      <c r="LQL216" s="464"/>
      <c r="LQM216" s="464"/>
      <c r="LQN216" s="464"/>
      <c r="LQO216" s="464"/>
      <c r="LQP216" s="464"/>
      <c r="LQQ216" s="464"/>
      <c r="LQR216" s="464"/>
      <c r="LQS216" s="464"/>
      <c r="LQT216" s="464"/>
      <c r="LQU216" s="464"/>
      <c r="LQV216" s="464"/>
      <c r="LQW216" s="464"/>
      <c r="LQX216" s="464"/>
      <c r="LQY216" s="464"/>
      <c r="LQZ216" s="464"/>
      <c r="LRA216" s="464"/>
      <c r="LRB216" s="464"/>
      <c r="LRC216" s="464"/>
      <c r="LRD216" s="464"/>
      <c r="LRE216" s="464"/>
      <c r="LRF216" s="464"/>
      <c r="LRG216" s="464"/>
      <c r="LRH216" s="464"/>
      <c r="LRI216" s="464"/>
      <c r="LRJ216" s="464"/>
      <c r="LRK216" s="464"/>
      <c r="LRL216" s="464"/>
      <c r="LRM216" s="464"/>
      <c r="LRN216" s="464"/>
      <c r="LRO216" s="464"/>
      <c r="LRP216" s="464"/>
      <c r="LRQ216" s="464"/>
      <c r="LRR216" s="464"/>
      <c r="LRS216" s="464"/>
      <c r="LRT216" s="464"/>
      <c r="LRU216" s="464"/>
      <c r="LRV216" s="464"/>
      <c r="LRW216" s="464"/>
      <c r="LRX216" s="464"/>
      <c r="LRY216" s="464"/>
      <c r="LRZ216" s="464"/>
      <c r="LSA216" s="464"/>
      <c r="LSB216" s="464"/>
      <c r="LSC216" s="464"/>
      <c r="LSD216" s="464"/>
      <c r="LSE216" s="464"/>
      <c r="LSF216" s="464"/>
      <c r="LSG216" s="464"/>
      <c r="LSH216" s="464"/>
      <c r="LSI216" s="464"/>
      <c r="LSJ216" s="464"/>
      <c r="LSK216" s="464"/>
      <c r="LSL216" s="464"/>
      <c r="LSM216" s="464"/>
      <c r="LSN216" s="464"/>
      <c r="LSO216" s="464"/>
      <c r="LSP216" s="464"/>
      <c r="LSQ216" s="464"/>
      <c r="LSR216" s="464"/>
      <c r="LSS216" s="464"/>
      <c r="LST216" s="464"/>
      <c r="LSU216" s="464"/>
      <c r="LSV216" s="464"/>
      <c r="LSW216" s="464"/>
      <c r="LSX216" s="464"/>
      <c r="LSY216" s="464"/>
      <c r="LSZ216" s="464"/>
      <c r="LTA216" s="464"/>
      <c r="LTB216" s="464"/>
      <c r="LTC216" s="464"/>
      <c r="LTD216" s="464"/>
      <c r="LTE216" s="464"/>
      <c r="LTF216" s="464"/>
      <c r="LTG216" s="464"/>
      <c r="LTH216" s="464"/>
      <c r="LTI216" s="464"/>
      <c r="LTJ216" s="464"/>
      <c r="LTK216" s="464"/>
      <c r="LTL216" s="464"/>
      <c r="LTM216" s="464"/>
      <c r="LTN216" s="464"/>
      <c r="LTO216" s="464"/>
      <c r="LTP216" s="464"/>
      <c r="LTQ216" s="464"/>
      <c r="LTR216" s="464"/>
      <c r="LTS216" s="464"/>
      <c r="LTT216" s="464"/>
      <c r="LTU216" s="464"/>
      <c r="LTV216" s="464"/>
      <c r="LTW216" s="464"/>
      <c r="LTX216" s="464"/>
      <c r="LTY216" s="464"/>
      <c r="LTZ216" s="464"/>
      <c r="LUA216" s="464"/>
      <c r="LUB216" s="464"/>
      <c r="LUC216" s="464"/>
      <c r="LUD216" s="464"/>
      <c r="LUE216" s="464"/>
      <c r="LUF216" s="464"/>
      <c r="LUG216" s="464"/>
      <c r="LUH216" s="464"/>
      <c r="LUI216" s="464"/>
      <c r="LUJ216" s="464"/>
      <c r="LUK216" s="464"/>
      <c r="LUL216" s="464"/>
      <c r="LUM216" s="464"/>
      <c r="LUN216" s="464"/>
      <c r="LUO216" s="464"/>
      <c r="LUP216" s="464"/>
      <c r="LUQ216" s="464"/>
      <c r="LUR216" s="464"/>
      <c r="LUS216" s="464"/>
      <c r="LUT216" s="464"/>
      <c r="LUU216" s="464"/>
      <c r="LUV216" s="464"/>
      <c r="LUW216" s="464"/>
      <c r="LUX216" s="464"/>
      <c r="LUY216" s="464"/>
      <c r="LUZ216" s="464"/>
      <c r="LVA216" s="464"/>
      <c r="LVB216" s="464"/>
      <c r="LVC216" s="464"/>
      <c r="LVD216" s="464"/>
      <c r="LVE216" s="464"/>
      <c r="LVF216" s="464"/>
      <c r="LVG216" s="464"/>
      <c r="LVH216" s="464"/>
      <c r="LVI216" s="464"/>
      <c r="LVJ216" s="464"/>
      <c r="LVK216" s="464"/>
      <c r="LVL216" s="464"/>
      <c r="LVM216" s="464"/>
      <c r="LVN216" s="464"/>
      <c r="LVO216" s="464"/>
      <c r="LVP216" s="464"/>
      <c r="LVQ216" s="464"/>
      <c r="LVR216" s="464"/>
      <c r="LVS216" s="464"/>
      <c r="LVT216" s="464"/>
      <c r="LVU216" s="464"/>
      <c r="LVV216" s="464"/>
      <c r="LVW216" s="464"/>
      <c r="LVX216" s="464"/>
      <c r="LVY216" s="464"/>
      <c r="LVZ216" s="464"/>
      <c r="LWA216" s="464"/>
      <c r="LWB216" s="464"/>
      <c r="LWC216" s="464"/>
      <c r="LWD216" s="464"/>
      <c r="LWE216" s="464"/>
      <c r="LWF216" s="464"/>
      <c r="LWG216" s="464"/>
      <c r="LWH216" s="464"/>
      <c r="LWI216" s="464"/>
      <c r="LWJ216" s="464"/>
      <c r="LWK216" s="464"/>
      <c r="LWL216" s="464"/>
      <c r="LWM216" s="464"/>
      <c r="LWN216" s="464"/>
      <c r="LWO216" s="464"/>
      <c r="LWP216" s="464"/>
      <c r="LWQ216" s="464"/>
      <c r="LWR216" s="464"/>
      <c r="LWS216" s="464"/>
      <c r="LWT216" s="464"/>
      <c r="LWU216" s="464"/>
      <c r="LWV216" s="464"/>
      <c r="LWW216" s="464"/>
      <c r="LWX216" s="464"/>
      <c r="LWY216" s="464"/>
      <c r="LWZ216" s="464"/>
      <c r="LXA216" s="464"/>
      <c r="LXB216" s="464"/>
      <c r="LXC216" s="464"/>
      <c r="LXD216" s="464"/>
      <c r="LXE216" s="464"/>
      <c r="LXF216" s="464"/>
      <c r="LXG216" s="464"/>
      <c r="LXH216" s="464"/>
      <c r="LXI216" s="464"/>
      <c r="LXJ216" s="464"/>
      <c r="LXK216" s="464"/>
      <c r="LXL216" s="464"/>
      <c r="LXM216" s="464"/>
      <c r="LXN216" s="464"/>
      <c r="LXO216" s="464"/>
      <c r="LXP216" s="464"/>
      <c r="LXQ216" s="464"/>
      <c r="LXR216" s="464"/>
      <c r="LXS216" s="464"/>
      <c r="LXT216" s="464"/>
      <c r="LXU216" s="464"/>
      <c r="LXV216" s="464"/>
      <c r="LXW216" s="464"/>
      <c r="LXX216" s="464"/>
      <c r="LXY216" s="464"/>
      <c r="LXZ216" s="464"/>
      <c r="LYA216" s="464"/>
      <c r="LYB216" s="464"/>
      <c r="LYC216" s="464"/>
      <c r="LYD216" s="464"/>
      <c r="LYE216" s="464"/>
      <c r="LYF216" s="464"/>
      <c r="LYG216" s="464"/>
      <c r="LYH216" s="464"/>
      <c r="LYI216" s="464"/>
      <c r="LYJ216" s="464"/>
      <c r="LYK216" s="464"/>
      <c r="LYL216" s="464"/>
      <c r="LYM216" s="464"/>
      <c r="LYN216" s="464"/>
      <c r="LYO216" s="464"/>
      <c r="LYP216" s="464"/>
      <c r="LYQ216" s="464"/>
      <c r="LYR216" s="464"/>
      <c r="LYS216" s="464"/>
      <c r="LYT216" s="464"/>
      <c r="LYU216" s="464"/>
      <c r="LYV216" s="464"/>
      <c r="LYW216" s="464"/>
      <c r="LYX216" s="464"/>
      <c r="LYY216" s="464"/>
      <c r="LYZ216" s="464"/>
      <c r="LZA216" s="464"/>
      <c r="LZB216" s="464"/>
      <c r="LZC216" s="464"/>
      <c r="LZD216" s="464"/>
      <c r="LZE216" s="464"/>
      <c r="LZF216" s="464"/>
      <c r="LZG216" s="464"/>
      <c r="LZH216" s="464"/>
      <c r="LZI216" s="464"/>
      <c r="LZJ216" s="464"/>
      <c r="LZK216" s="464"/>
      <c r="LZL216" s="464"/>
      <c r="LZM216" s="464"/>
      <c r="LZN216" s="464"/>
      <c r="LZO216" s="464"/>
      <c r="LZP216" s="464"/>
      <c r="LZQ216" s="464"/>
      <c r="LZR216" s="464"/>
      <c r="LZS216" s="464"/>
      <c r="LZT216" s="464"/>
      <c r="LZU216" s="464"/>
      <c r="LZV216" s="464"/>
      <c r="LZW216" s="464"/>
      <c r="LZX216" s="464"/>
      <c r="LZY216" s="464"/>
      <c r="LZZ216" s="464"/>
      <c r="MAA216" s="464"/>
      <c r="MAB216" s="464"/>
      <c r="MAC216" s="464"/>
      <c r="MAD216" s="464"/>
      <c r="MAE216" s="464"/>
      <c r="MAF216" s="464"/>
      <c r="MAG216" s="464"/>
      <c r="MAH216" s="464"/>
      <c r="MAI216" s="464"/>
      <c r="MAJ216" s="464"/>
      <c r="MAK216" s="464"/>
      <c r="MAL216" s="464"/>
      <c r="MAM216" s="464"/>
      <c r="MAN216" s="464"/>
      <c r="MAO216" s="464"/>
      <c r="MAP216" s="464"/>
      <c r="MAQ216" s="464"/>
      <c r="MAR216" s="464"/>
      <c r="MAS216" s="464"/>
      <c r="MAT216" s="464"/>
      <c r="MAU216" s="464"/>
      <c r="MAV216" s="464"/>
      <c r="MAW216" s="464"/>
      <c r="MAX216" s="464"/>
      <c r="MAY216" s="464"/>
      <c r="MAZ216" s="464"/>
      <c r="MBA216" s="464"/>
      <c r="MBB216" s="464"/>
      <c r="MBC216" s="464"/>
      <c r="MBD216" s="464"/>
      <c r="MBE216" s="464"/>
      <c r="MBF216" s="464"/>
      <c r="MBG216" s="464"/>
      <c r="MBH216" s="464"/>
      <c r="MBI216" s="464"/>
      <c r="MBJ216" s="464"/>
      <c r="MBK216" s="464"/>
      <c r="MBL216" s="464"/>
      <c r="MBM216" s="464"/>
      <c r="MBN216" s="464"/>
      <c r="MBO216" s="464"/>
      <c r="MBP216" s="464"/>
      <c r="MBQ216" s="464"/>
      <c r="MBR216" s="464"/>
      <c r="MBS216" s="464"/>
      <c r="MBT216" s="464"/>
      <c r="MBU216" s="464"/>
      <c r="MBV216" s="464"/>
      <c r="MBW216" s="464"/>
      <c r="MBX216" s="464"/>
      <c r="MBY216" s="464"/>
      <c r="MBZ216" s="464"/>
      <c r="MCA216" s="464"/>
      <c r="MCB216" s="464"/>
      <c r="MCC216" s="464"/>
      <c r="MCD216" s="464"/>
      <c r="MCE216" s="464"/>
      <c r="MCF216" s="464"/>
      <c r="MCG216" s="464"/>
      <c r="MCH216" s="464"/>
      <c r="MCI216" s="464"/>
      <c r="MCJ216" s="464"/>
      <c r="MCK216" s="464"/>
      <c r="MCL216" s="464"/>
      <c r="MCM216" s="464"/>
      <c r="MCN216" s="464"/>
      <c r="MCO216" s="464"/>
      <c r="MCP216" s="464"/>
      <c r="MCQ216" s="464"/>
      <c r="MCR216" s="464"/>
      <c r="MCS216" s="464"/>
      <c r="MCT216" s="464"/>
      <c r="MCU216" s="464"/>
      <c r="MCV216" s="464"/>
      <c r="MCW216" s="464"/>
      <c r="MCX216" s="464"/>
      <c r="MCY216" s="464"/>
      <c r="MCZ216" s="464"/>
      <c r="MDA216" s="464"/>
      <c r="MDB216" s="464"/>
      <c r="MDC216" s="464"/>
      <c r="MDD216" s="464"/>
      <c r="MDE216" s="464"/>
      <c r="MDF216" s="464"/>
      <c r="MDG216" s="464"/>
      <c r="MDH216" s="464"/>
      <c r="MDI216" s="464"/>
      <c r="MDJ216" s="464"/>
      <c r="MDK216" s="464"/>
      <c r="MDL216" s="464"/>
      <c r="MDM216" s="464"/>
      <c r="MDN216" s="464"/>
      <c r="MDO216" s="464"/>
      <c r="MDP216" s="464"/>
      <c r="MDQ216" s="464"/>
      <c r="MDR216" s="464"/>
      <c r="MDS216" s="464"/>
      <c r="MDT216" s="464"/>
      <c r="MDU216" s="464"/>
      <c r="MDV216" s="464"/>
      <c r="MDW216" s="464"/>
      <c r="MDX216" s="464"/>
      <c r="MDY216" s="464"/>
      <c r="MDZ216" s="464"/>
      <c r="MEA216" s="464"/>
      <c r="MEB216" s="464"/>
      <c r="MEC216" s="464"/>
      <c r="MED216" s="464"/>
      <c r="MEE216" s="464"/>
      <c r="MEF216" s="464"/>
      <c r="MEG216" s="464"/>
      <c r="MEH216" s="464"/>
      <c r="MEI216" s="464"/>
      <c r="MEJ216" s="464"/>
      <c r="MEK216" s="464"/>
      <c r="MEL216" s="464"/>
      <c r="MEM216" s="464"/>
      <c r="MEN216" s="464"/>
      <c r="MEO216" s="464"/>
      <c r="MEP216" s="464"/>
      <c r="MEQ216" s="464"/>
      <c r="MER216" s="464"/>
      <c r="MES216" s="464"/>
      <c r="MET216" s="464"/>
      <c r="MEU216" s="464"/>
      <c r="MEV216" s="464"/>
      <c r="MEW216" s="464"/>
      <c r="MEX216" s="464"/>
      <c r="MEY216" s="464"/>
      <c r="MEZ216" s="464"/>
      <c r="MFA216" s="464"/>
      <c r="MFB216" s="464"/>
      <c r="MFC216" s="464"/>
      <c r="MFD216" s="464"/>
      <c r="MFE216" s="464"/>
      <c r="MFF216" s="464"/>
      <c r="MFG216" s="464"/>
      <c r="MFH216" s="464"/>
      <c r="MFI216" s="464"/>
      <c r="MFJ216" s="464"/>
      <c r="MFK216" s="464"/>
      <c r="MFL216" s="464"/>
      <c r="MFM216" s="464"/>
      <c r="MFN216" s="464"/>
      <c r="MFO216" s="464"/>
      <c r="MFP216" s="464"/>
      <c r="MFQ216" s="464"/>
      <c r="MFR216" s="464"/>
      <c r="MFS216" s="464"/>
      <c r="MFT216" s="464"/>
      <c r="MFU216" s="464"/>
      <c r="MFV216" s="464"/>
      <c r="MFW216" s="464"/>
      <c r="MFX216" s="464"/>
      <c r="MFY216" s="464"/>
      <c r="MFZ216" s="464"/>
      <c r="MGA216" s="464"/>
      <c r="MGB216" s="464"/>
      <c r="MGC216" s="464"/>
      <c r="MGD216" s="464"/>
      <c r="MGE216" s="464"/>
      <c r="MGF216" s="464"/>
      <c r="MGG216" s="464"/>
      <c r="MGH216" s="464"/>
      <c r="MGI216" s="464"/>
      <c r="MGJ216" s="464"/>
      <c r="MGK216" s="464"/>
      <c r="MGL216" s="464"/>
      <c r="MGM216" s="464"/>
      <c r="MGN216" s="464"/>
      <c r="MGO216" s="464"/>
      <c r="MGP216" s="464"/>
      <c r="MGQ216" s="464"/>
      <c r="MGR216" s="464"/>
      <c r="MGS216" s="464"/>
      <c r="MGT216" s="464"/>
      <c r="MGU216" s="464"/>
      <c r="MGV216" s="464"/>
      <c r="MGW216" s="464"/>
      <c r="MGX216" s="464"/>
      <c r="MGY216" s="464"/>
      <c r="MGZ216" s="464"/>
      <c r="MHA216" s="464"/>
      <c r="MHB216" s="464"/>
      <c r="MHC216" s="464"/>
      <c r="MHD216" s="464"/>
      <c r="MHE216" s="464"/>
      <c r="MHF216" s="464"/>
      <c r="MHG216" s="464"/>
      <c r="MHH216" s="464"/>
      <c r="MHI216" s="464"/>
      <c r="MHJ216" s="464"/>
      <c r="MHK216" s="464"/>
      <c r="MHL216" s="464"/>
      <c r="MHM216" s="464"/>
      <c r="MHN216" s="464"/>
      <c r="MHO216" s="464"/>
      <c r="MHP216" s="464"/>
      <c r="MHQ216" s="464"/>
      <c r="MHR216" s="464"/>
      <c r="MHS216" s="464"/>
      <c r="MHT216" s="464"/>
      <c r="MHU216" s="464"/>
      <c r="MHV216" s="464"/>
      <c r="MHW216" s="464"/>
      <c r="MHX216" s="464"/>
      <c r="MHY216" s="464"/>
      <c r="MHZ216" s="464"/>
      <c r="MIA216" s="464"/>
      <c r="MIB216" s="464"/>
      <c r="MIC216" s="464"/>
      <c r="MID216" s="464"/>
      <c r="MIE216" s="464"/>
      <c r="MIF216" s="464"/>
      <c r="MIG216" s="464"/>
      <c r="MIH216" s="464"/>
      <c r="MII216" s="464"/>
      <c r="MIJ216" s="464"/>
      <c r="MIK216" s="464"/>
      <c r="MIL216" s="464"/>
      <c r="MIM216" s="464"/>
      <c r="MIN216" s="464"/>
      <c r="MIO216" s="464"/>
      <c r="MIP216" s="464"/>
      <c r="MIQ216" s="464"/>
      <c r="MIR216" s="464"/>
      <c r="MIS216" s="464"/>
      <c r="MIT216" s="464"/>
      <c r="MIU216" s="464"/>
      <c r="MIV216" s="464"/>
      <c r="MIW216" s="464"/>
      <c r="MIX216" s="464"/>
      <c r="MIY216" s="464"/>
      <c r="MIZ216" s="464"/>
      <c r="MJA216" s="464"/>
      <c r="MJB216" s="464"/>
      <c r="MJC216" s="464"/>
      <c r="MJD216" s="464"/>
      <c r="MJE216" s="464"/>
      <c r="MJF216" s="464"/>
      <c r="MJG216" s="464"/>
      <c r="MJH216" s="464"/>
      <c r="MJI216" s="464"/>
      <c r="MJJ216" s="464"/>
      <c r="MJK216" s="464"/>
      <c r="MJL216" s="464"/>
      <c r="MJM216" s="464"/>
      <c r="MJN216" s="464"/>
      <c r="MJO216" s="464"/>
      <c r="MJP216" s="464"/>
      <c r="MJQ216" s="464"/>
      <c r="MJR216" s="464"/>
      <c r="MJS216" s="464"/>
      <c r="MJT216" s="464"/>
      <c r="MJU216" s="464"/>
      <c r="MJV216" s="464"/>
      <c r="MJW216" s="464"/>
      <c r="MJX216" s="464"/>
      <c r="MJY216" s="464"/>
      <c r="MJZ216" s="464"/>
      <c r="MKA216" s="464"/>
      <c r="MKB216" s="464"/>
      <c r="MKC216" s="464"/>
      <c r="MKD216" s="464"/>
      <c r="MKE216" s="464"/>
      <c r="MKF216" s="464"/>
      <c r="MKG216" s="464"/>
      <c r="MKH216" s="464"/>
      <c r="MKI216" s="464"/>
      <c r="MKJ216" s="464"/>
      <c r="MKK216" s="464"/>
      <c r="MKL216" s="464"/>
      <c r="MKM216" s="464"/>
      <c r="MKN216" s="464"/>
      <c r="MKO216" s="464"/>
      <c r="MKP216" s="464"/>
      <c r="MKQ216" s="464"/>
      <c r="MKR216" s="464"/>
      <c r="MKS216" s="464"/>
      <c r="MKT216" s="464"/>
      <c r="MKU216" s="464"/>
      <c r="MKV216" s="464"/>
      <c r="MKW216" s="464"/>
      <c r="MKX216" s="464"/>
      <c r="MKY216" s="464"/>
      <c r="MKZ216" s="464"/>
      <c r="MLA216" s="464"/>
      <c r="MLB216" s="464"/>
      <c r="MLC216" s="464"/>
      <c r="MLD216" s="464"/>
      <c r="MLE216" s="464"/>
      <c r="MLF216" s="464"/>
      <c r="MLG216" s="464"/>
      <c r="MLH216" s="464"/>
      <c r="MLI216" s="464"/>
      <c r="MLJ216" s="464"/>
      <c r="MLK216" s="464"/>
      <c r="MLL216" s="464"/>
      <c r="MLM216" s="464"/>
      <c r="MLN216" s="464"/>
      <c r="MLO216" s="464"/>
      <c r="MLP216" s="464"/>
      <c r="MLQ216" s="464"/>
      <c r="MLR216" s="464"/>
      <c r="MLS216" s="464"/>
      <c r="MLT216" s="464"/>
      <c r="MLU216" s="464"/>
      <c r="MLV216" s="464"/>
      <c r="MLW216" s="464"/>
      <c r="MLX216" s="464"/>
      <c r="MLY216" s="464"/>
      <c r="MLZ216" s="464"/>
      <c r="MMA216" s="464"/>
      <c r="MMB216" s="464"/>
      <c r="MMC216" s="464"/>
      <c r="MMD216" s="464"/>
      <c r="MME216" s="464"/>
      <c r="MMF216" s="464"/>
      <c r="MMG216" s="464"/>
      <c r="MMH216" s="464"/>
      <c r="MMI216" s="464"/>
      <c r="MMJ216" s="464"/>
      <c r="MMK216" s="464"/>
      <c r="MML216" s="464"/>
      <c r="MMM216" s="464"/>
      <c r="MMN216" s="464"/>
      <c r="MMO216" s="464"/>
      <c r="MMP216" s="464"/>
      <c r="MMQ216" s="464"/>
      <c r="MMR216" s="464"/>
      <c r="MMS216" s="464"/>
      <c r="MMT216" s="464"/>
      <c r="MMU216" s="464"/>
      <c r="MMV216" s="464"/>
      <c r="MMW216" s="464"/>
      <c r="MMX216" s="464"/>
      <c r="MMY216" s="464"/>
      <c r="MMZ216" s="464"/>
      <c r="MNA216" s="464"/>
      <c r="MNB216" s="464"/>
      <c r="MNC216" s="464"/>
      <c r="MND216" s="464"/>
      <c r="MNE216" s="464"/>
      <c r="MNF216" s="464"/>
      <c r="MNG216" s="464"/>
      <c r="MNH216" s="464"/>
      <c r="MNI216" s="464"/>
      <c r="MNJ216" s="464"/>
      <c r="MNK216" s="464"/>
      <c r="MNL216" s="464"/>
      <c r="MNM216" s="464"/>
      <c r="MNN216" s="464"/>
      <c r="MNO216" s="464"/>
      <c r="MNP216" s="464"/>
      <c r="MNQ216" s="464"/>
      <c r="MNR216" s="464"/>
      <c r="MNS216" s="464"/>
      <c r="MNT216" s="464"/>
      <c r="MNU216" s="464"/>
      <c r="MNV216" s="464"/>
      <c r="MNW216" s="464"/>
      <c r="MNX216" s="464"/>
      <c r="MNY216" s="464"/>
      <c r="MNZ216" s="464"/>
      <c r="MOA216" s="464"/>
      <c r="MOB216" s="464"/>
      <c r="MOC216" s="464"/>
      <c r="MOD216" s="464"/>
      <c r="MOE216" s="464"/>
      <c r="MOF216" s="464"/>
      <c r="MOG216" s="464"/>
      <c r="MOH216" s="464"/>
      <c r="MOI216" s="464"/>
      <c r="MOJ216" s="464"/>
      <c r="MOK216" s="464"/>
      <c r="MOL216" s="464"/>
      <c r="MOM216" s="464"/>
      <c r="MON216" s="464"/>
      <c r="MOO216" s="464"/>
      <c r="MOP216" s="464"/>
      <c r="MOQ216" s="464"/>
      <c r="MOR216" s="464"/>
      <c r="MOS216" s="464"/>
      <c r="MOT216" s="464"/>
      <c r="MOU216" s="464"/>
      <c r="MOV216" s="464"/>
      <c r="MOW216" s="464"/>
      <c r="MOX216" s="464"/>
      <c r="MOY216" s="464"/>
      <c r="MOZ216" s="464"/>
      <c r="MPA216" s="464"/>
      <c r="MPB216" s="464"/>
      <c r="MPC216" s="464"/>
      <c r="MPD216" s="464"/>
      <c r="MPE216" s="464"/>
      <c r="MPF216" s="464"/>
      <c r="MPG216" s="464"/>
      <c r="MPH216" s="464"/>
      <c r="MPI216" s="464"/>
      <c r="MPJ216" s="464"/>
      <c r="MPK216" s="464"/>
      <c r="MPL216" s="464"/>
      <c r="MPM216" s="464"/>
      <c r="MPN216" s="464"/>
      <c r="MPO216" s="464"/>
      <c r="MPP216" s="464"/>
      <c r="MPQ216" s="464"/>
      <c r="MPR216" s="464"/>
      <c r="MPS216" s="464"/>
      <c r="MPT216" s="464"/>
      <c r="MPU216" s="464"/>
      <c r="MPV216" s="464"/>
      <c r="MPW216" s="464"/>
      <c r="MPX216" s="464"/>
      <c r="MPY216" s="464"/>
      <c r="MPZ216" s="464"/>
      <c r="MQA216" s="464"/>
      <c r="MQB216" s="464"/>
      <c r="MQC216" s="464"/>
      <c r="MQD216" s="464"/>
      <c r="MQE216" s="464"/>
      <c r="MQF216" s="464"/>
      <c r="MQG216" s="464"/>
      <c r="MQH216" s="464"/>
      <c r="MQI216" s="464"/>
      <c r="MQJ216" s="464"/>
      <c r="MQK216" s="464"/>
      <c r="MQL216" s="464"/>
      <c r="MQM216" s="464"/>
      <c r="MQN216" s="464"/>
      <c r="MQO216" s="464"/>
      <c r="MQP216" s="464"/>
      <c r="MQQ216" s="464"/>
      <c r="MQR216" s="464"/>
      <c r="MQS216" s="464"/>
      <c r="MQT216" s="464"/>
      <c r="MQU216" s="464"/>
      <c r="MQV216" s="464"/>
      <c r="MQW216" s="464"/>
      <c r="MQX216" s="464"/>
      <c r="MQY216" s="464"/>
      <c r="MQZ216" s="464"/>
      <c r="MRA216" s="464"/>
      <c r="MRB216" s="464"/>
      <c r="MRC216" s="464"/>
      <c r="MRD216" s="464"/>
      <c r="MRE216" s="464"/>
      <c r="MRF216" s="464"/>
      <c r="MRG216" s="464"/>
      <c r="MRH216" s="464"/>
      <c r="MRI216" s="464"/>
      <c r="MRJ216" s="464"/>
      <c r="MRK216" s="464"/>
      <c r="MRL216" s="464"/>
      <c r="MRM216" s="464"/>
      <c r="MRN216" s="464"/>
      <c r="MRO216" s="464"/>
      <c r="MRP216" s="464"/>
      <c r="MRQ216" s="464"/>
      <c r="MRR216" s="464"/>
      <c r="MRS216" s="464"/>
      <c r="MRT216" s="464"/>
      <c r="MRU216" s="464"/>
      <c r="MRV216" s="464"/>
      <c r="MRW216" s="464"/>
      <c r="MRX216" s="464"/>
      <c r="MRY216" s="464"/>
      <c r="MRZ216" s="464"/>
      <c r="MSA216" s="464"/>
      <c r="MSB216" s="464"/>
      <c r="MSC216" s="464"/>
      <c r="MSD216" s="464"/>
      <c r="MSE216" s="464"/>
      <c r="MSF216" s="464"/>
      <c r="MSG216" s="464"/>
      <c r="MSH216" s="464"/>
      <c r="MSI216" s="464"/>
      <c r="MSJ216" s="464"/>
      <c r="MSK216" s="464"/>
      <c r="MSL216" s="464"/>
      <c r="MSM216" s="464"/>
      <c r="MSN216" s="464"/>
      <c r="MSO216" s="464"/>
      <c r="MSP216" s="464"/>
      <c r="MSQ216" s="464"/>
      <c r="MSR216" s="464"/>
      <c r="MSS216" s="464"/>
      <c r="MST216" s="464"/>
      <c r="MSU216" s="464"/>
      <c r="MSV216" s="464"/>
      <c r="MSW216" s="464"/>
      <c r="MSX216" s="464"/>
      <c r="MSY216" s="464"/>
      <c r="MSZ216" s="464"/>
      <c r="MTA216" s="464"/>
      <c r="MTB216" s="464"/>
      <c r="MTC216" s="464"/>
      <c r="MTD216" s="464"/>
      <c r="MTE216" s="464"/>
      <c r="MTF216" s="464"/>
      <c r="MTG216" s="464"/>
      <c r="MTH216" s="464"/>
      <c r="MTI216" s="464"/>
      <c r="MTJ216" s="464"/>
      <c r="MTK216" s="464"/>
      <c r="MTL216" s="464"/>
      <c r="MTM216" s="464"/>
      <c r="MTN216" s="464"/>
      <c r="MTO216" s="464"/>
      <c r="MTP216" s="464"/>
      <c r="MTQ216" s="464"/>
      <c r="MTR216" s="464"/>
      <c r="MTS216" s="464"/>
      <c r="MTT216" s="464"/>
      <c r="MTU216" s="464"/>
      <c r="MTV216" s="464"/>
      <c r="MTW216" s="464"/>
      <c r="MTX216" s="464"/>
      <c r="MTY216" s="464"/>
      <c r="MTZ216" s="464"/>
      <c r="MUA216" s="464"/>
      <c r="MUB216" s="464"/>
      <c r="MUC216" s="464"/>
      <c r="MUD216" s="464"/>
      <c r="MUE216" s="464"/>
      <c r="MUF216" s="464"/>
      <c r="MUG216" s="464"/>
      <c r="MUH216" s="464"/>
      <c r="MUI216" s="464"/>
      <c r="MUJ216" s="464"/>
      <c r="MUK216" s="464"/>
      <c r="MUL216" s="464"/>
      <c r="MUM216" s="464"/>
      <c r="MUN216" s="464"/>
      <c r="MUO216" s="464"/>
      <c r="MUP216" s="464"/>
      <c r="MUQ216" s="464"/>
      <c r="MUR216" s="464"/>
      <c r="MUS216" s="464"/>
      <c r="MUT216" s="464"/>
      <c r="MUU216" s="464"/>
      <c r="MUV216" s="464"/>
      <c r="MUW216" s="464"/>
      <c r="MUX216" s="464"/>
      <c r="MUY216" s="464"/>
      <c r="MUZ216" s="464"/>
      <c r="MVA216" s="464"/>
      <c r="MVB216" s="464"/>
      <c r="MVC216" s="464"/>
      <c r="MVD216" s="464"/>
      <c r="MVE216" s="464"/>
      <c r="MVF216" s="464"/>
      <c r="MVG216" s="464"/>
      <c r="MVH216" s="464"/>
      <c r="MVI216" s="464"/>
      <c r="MVJ216" s="464"/>
      <c r="MVK216" s="464"/>
      <c r="MVL216" s="464"/>
      <c r="MVM216" s="464"/>
      <c r="MVN216" s="464"/>
      <c r="MVO216" s="464"/>
      <c r="MVP216" s="464"/>
      <c r="MVQ216" s="464"/>
      <c r="MVR216" s="464"/>
      <c r="MVS216" s="464"/>
      <c r="MVT216" s="464"/>
      <c r="MVU216" s="464"/>
      <c r="MVV216" s="464"/>
      <c r="MVW216" s="464"/>
      <c r="MVX216" s="464"/>
      <c r="MVY216" s="464"/>
      <c r="MVZ216" s="464"/>
      <c r="MWA216" s="464"/>
      <c r="MWB216" s="464"/>
      <c r="MWC216" s="464"/>
      <c r="MWD216" s="464"/>
      <c r="MWE216" s="464"/>
      <c r="MWF216" s="464"/>
      <c r="MWG216" s="464"/>
      <c r="MWH216" s="464"/>
      <c r="MWI216" s="464"/>
      <c r="MWJ216" s="464"/>
      <c r="MWK216" s="464"/>
      <c r="MWL216" s="464"/>
      <c r="MWM216" s="464"/>
      <c r="MWN216" s="464"/>
      <c r="MWO216" s="464"/>
      <c r="MWP216" s="464"/>
      <c r="MWQ216" s="464"/>
      <c r="MWR216" s="464"/>
      <c r="MWS216" s="464"/>
      <c r="MWT216" s="464"/>
      <c r="MWU216" s="464"/>
      <c r="MWV216" s="464"/>
      <c r="MWW216" s="464"/>
      <c r="MWX216" s="464"/>
      <c r="MWY216" s="464"/>
      <c r="MWZ216" s="464"/>
      <c r="MXA216" s="464"/>
      <c r="MXB216" s="464"/>
      <c r="MXC216" s="464"/>
      <c r="MXD216" s="464"/>
      <c r="MXE216" s="464"/>
      <c r="MXF216" s="464"/>
      <c r="MXG216" s="464"/>
      <c r="MXH216" s="464"/>
      <c r="MXI216" s="464"/>
      <c r="MXJ216" s="464"/>
      <c r="MXK216" s="464"/>
      <c r="MXL216" s="464"/>
      <c r="MXM216" s="464"/>
      <c r="MXN216" s="464"/>
      <c r="MXO216" s="464"/>
      <c r="MXP216" s="464"/>
      <c r="MXQ216" s="464"/>
      <c r="MXR216" s="464"/>
      <c r="MXS216" s="464"/>
      <c r="MXT216" s="464"/>
      <c r="MXU216" s="464"/>
      <c r="MXV216" s="464"/>
      <c r="MXW216" s="464"/>
      <c r="MXX216" s="464"/>
      <c r="MXY216" s="464"/>
      <c r="MXZ216" s="464"/>
      <c r="MYA216" s="464"/>
      <c r="MYB216" s="464"/>
      <c r="MYC216" s="464"/>
      <c r="MYD216" s="464"/>
      <c r="MYE216" s="464"/>
      <c r="MYF216" s="464"/>
      <c r="MYG216" s="464"/>
      <c r="MYH216" s="464"/>
      <c r="MYI216" s="464"/>
      <c r="MYJ216" s="464"/>
      <c r="MYK216" s="464"/>
      <c r="MYL216" s="464"/>
      <c r="MYM216" s="464"/>
      <c r="MYN216" s="464"/>
      <c r="MYO216" s="464"/>
      <c r="MYP216" s="464"/>
      <c r="MYQ216" s="464"/>
      <c r="MYR216" s="464"/>
      <c r="MYS216" s="464"/>
      <c r="MYT216" s="464"/>
      <c r="MYU216" s="464"/>
      <c r="MYV216" s="464"/>
      <c r="MYW216" s="464"/>
      <c r="MYX216" s="464"/>
      <c r="MYY216" s="464"/>
      <c r="MYZ216" s="464"/>
      <c r="MZA216" s="464"/>
      <c r="MZB216" s="464"/>
      <c r="MZC216" s="464"/>
      <c r="MZD216" s="464"/>
      <c r="MZE216" s="464"/>
      <c r="MZF216" s="464"/>
      <c r="MZG216" s="464"/>
      <c r="MZH216" s="464"/>
      <c r="MZI216" s="464"/>
      <c r="MZJ216" s="464"/>
      <c r="MZK216" s="464"/>
      <c r="MZL216" s="464"/>
      <c r="MZM216" s="464"/>
      <c r="MZN216" s="464"/>
      <c r="MZO216" s="464"/>
      <c r="MZP216" s="464"/>
      <c r="MZQ216" s="464"/>
      <c r="MZR216" s="464"/>
      <c r="MZS216" s="464"/>
      <c r="MZT216" s="464"/>
      <c r="MZU216" s="464"/>
      <c r="MZV216" s="464"/>
      <c r="MZW216" s="464"/>
      <c r="MZX216" s="464"/>
      <c r="MZY216" s="464"/>
      <c r="MZZ216" s="464"/>
      <c r="NAA216" s="464"/>
      <c r="NAB216" s="464"/>
      <c r="NAC216" s="464"/>
      <c r="NAD216" s="464"/>
      <c r="NAE216" s="464"/>
      <c r="NAF216" s="464"/>
      <c r="NAG216" s="464"/>
      <c r="NAH216" s="464"/>
      <c r="NAI216" s="464"/>
      <c r="NAJ216" s="464"/>
      <c r="NAK216" s="464"/>
      <c r="NAL216" s="464"/>
      <c r="NAM216" s="464"/>
      <c r="NAN216" s="464"/>
      <c r="NAO216" s="464"/>
      <c r="NAP216" s="464"/>
      <c r="NAQ216" s="464"/>
      <c r="NAR216" s="464"/>
      <c r="NAS216" s="464"/>
      <c r="NAT216" s="464"/>
      <c r="NAU216" s="464"/>
      <c r="NAV216" s="464"/>
      <c r="NAW216" s="464"/>
      <c r="NAX216" s="464"/>
      <c r="NAY216" s="464"/>
      <c r="NAZ216" s="464"/>
      <c r="NBA216" s="464"/>
      <c r="NBB216" s="464"/>
      <c r="NBC216" s="464"/>
      <c r="NBD216" s="464"/>
      <c r="NBE216" s="464"/>
      <c r="NBF216" s="464"/>
      <c r="NBG216" s="464"/>
      <c r="NBH216" s="464"/>
      <c r="NBI216" s="464"/>
      <c r="NBJ216" s="464"/>
      <c r="NBK216" s="464"/>
      <c r="NBL216" s="464"/>
      <c r="NBM216" s="464"/>
      <c r="NBN216" s="464"/>
      <c r="NBO216" s="464"/>
      <c r="NBP216" s="464"/>
      <c r="NBQ216" s="464"/>
      <c r="NBR216" s="464"/>
      <c r="NBS216" s="464"/>
      <c r="NBT216" s="464"/>
      <c r="NBU216" s="464"/>
      <c r="NBV216" s="464"/>
      <c r="NBW216" s="464"/>
      <c r="NBX216" s="464"/>
      <c r="NBY216" s="464"/>
      <c r="NBZ216" s="464"/>
      <c r="NCA216" s="464"/>
      <c r="NCB216" s="464"/>
      <c r="NCC216" s="464"/>
      <c r="NCD216" s="464"/>
      <c r="NCE216" s="464"/>
      <c r="NCF216" s="464"/>
      <c r="NCG216" s="464"/>
      <c r="NCH216" s="464"/>
      <c r="NCI216" s="464"/>
      <c r="NCJ216" s="464"/>
      <c r="NCK216" s="464"/>
      <c r="NCL216" s="464"/>
      <c r="NCM216" s="464"/>
      <c r="NCN216" s="464"/>
      <c r="NCO216" s="464"/>
      <c r="NCP216" s="464"/>
      <c r="NCQ216" s="464"/>
      <c r="NCR216" s="464"/>
      <c r="NCS216" s="464"/>
      <c r="NCT216" s="464"/>
      <c r="NCU216" s="464"/>
      <c r="NCV216" s="464"/>
      <c r="NCW216" s="464"/>
      <c r="NCX216" s="464"/>
      <c r="NCY216" s="464"/>
      <c r="NCZ216" s="464"/>
      <c r="NDA216" s="464"/>
      <c r="NDB216" s="464"/>
      <c r="NDC216" s="464"/>
      <c r="NDD216" s="464"/>
      <c r="NDE216" s="464"/>
      <c r="NDF216" s="464"/>
      <c r="NDG216" s="464"/>
      <c r="NDH216" s="464"/>
      <c r="NDI216" s="464"/>
      <c r="NDJ216" s="464"/>
      <c r="NDK216" s="464"/>
      <c r="NDL216" s="464"/>
      <c r="NDM216" s="464"/>
      <c r="NDN216" s="464"/>
      <c r="NDO216" s="464"/>
      <c r="NDP216" s="464"/>
      <c r="NDQ216" s="464"/>
      <c r="NDR216" s="464"/>
      <c r="NDS216" s="464"/>
      <c r="NDT216" s="464"/>
      <c r="NDU216" s="464"/>
      <c r="NDV216" s="464"/>
      <c r="NDW216" s="464"/>
      <c r="NDX216" s="464"/>
      <c r="NDY216" s="464"/>
      <c r="NDZ216" s="464"/>
      <c r="NEA216" s="464"/>
      <c r="NEB216" s="464"/>
      <c r="NEC216" s="464"/>
      <c r="NED216" s="464"/>
      <c r="NEE216" s="464"/>
      <c r="NEF216" s="464"/>
      <c r="NEG216" s="464"/>
      <c r="NEH216" s="464"/>
      <c r="NEI216" s="464"/>
      <c r="NEJ216" s="464"/>
      <c r="NEK216" s="464"/>
      <c r="NEL216" s="464"/>
      <c r="NEM216" s="464"/>
      <c r="NEN216" s="464"/>
      <c r="NEO216" s="464"/>
      <c r="NEP216" s="464"/>
      <c r="NEQ216" s="464"/>
      <c r="NER216" s="464"/>
      <c r="NES216" s="464"/>
      <c r="NET216" s="464"/>
      <c r="NEU216" s="464"/>
      <c r="NEV216" s="464"/>
      <c r="NEW216" s="464"/>
      <c r="NEX216" s="464"/>
      <c r="NEY216" s="464"/>
      <c r="NEZ216" s="464"/>
      <c r="NFA216" s="464"/>
      <c r="NFB216" s="464"/>
      <c r="NFC216" s="464"/>
      <c r="NFD216" s="464"/>
      <c r="NFE216" s="464"/>
      <c r="NFF216" s="464"/>
      <c r="NFG216" s="464"/>
      <c r="NFH216" s="464"/>
      <c r="NFI216" s="464"/>
      <c r="NFJ216" s="464"/>
      <c r="NFK216" s="464"/>
      <c r="NFL216" s="464"/>
      <c r="NFM216" s="464"/>
      <c r="NFN216" s="464"/>
      <c r="NFO216" s="464"/>
      <c r="NFP216" s="464"/>
      <c r="NFQ216" s="464"/>
      <c r="NFR216" s="464"/>
      <c r="NFS216" s="464"/>
      <c r="NFT216" s="464"/>
      <c r="NFU216" s="464"/>
      <c r="NFV216" s="464"/>
      <c r="NFW216" s="464"/>
      <c r="NFX216" s="464"/>
      <c r="NFY216" s="464"/>
      <c r="NFZ216" s="464"/>
      <c r="NGA216" s="464"/>
      <c r="NGB216" s="464"/>
      <c r="NGC216" s="464"/>
      <c r="NGD216" s="464"/>
      <c r="NGE216" s="464"/>
      <c r="NGF216" s="464"/>
      <c r="NGG216" s="464"/>
      <c r="NGH216" s="464"/>
      <c r="NGI216" s="464"/>
      <c r="NGJ216" s="464"/>
      <c r="NGK216" s="464"/>
      <c r="NGL216" s="464"/>
      <c r="NGM216" s="464"/>
      <c r="NGN216" s="464"/>
      <c r="NGO216" s="464"/>
      <c r="NGP216" s="464"/>
      <c r="NGQ216" s="464"/>
      <c r="NGR216" s="464"/>
      <c r="NGS216" s="464"/>
      <c r="NGT216" s="464"/>
      <c r="NGU216" s="464"/>
      <c r="NGV216" s="464"/>
      <c r="NGW216" s="464"/>
      <c r="NGX216" s="464"/>
      <c r="NGY216" s="464"/>
      <c r="NGZ216" s="464"/>
      <c r="NHA216" s="464"/>
      <c r="NHB216" s="464"/>
      <c r="NHC216" s="464"/>
      <c r="NHD216" s="464"/>
      <c r="NHE216" s="464"/>
      <c r="NHF216" s="464"/>
      <c r="NHG216" s="464"/>
      <c r="NHH216" s="464"/>
      <c r="NHI216" s="464"/>
      <c r="NHJ216" s="464"/>
      <c r="NHK216" s="464"/>
      <c r="NHL216" s="464"/>
      <c r="NHM216" s="464"/>
      <c r="NHN216" s="464"/>
      <c r="NHO216" s="464"/>
      <c r="NHP216" s="464"/>
      <c r="NHQ216" s="464"/>
      <c r="NHR216" s="464"/>
      <c r="NHS216" s="464"/>
      <c r="NHT216" s="464"/>
      <c r="NHU216" s="464"/>
      <c r="NHV216" s="464"/>
      <c r="NHW216" s="464"/>
      <c r="NHX216" s="464"/>
      <c r="NHY216" s="464"/>
      <c r="NHZ216" s="464"/>
      <c r="NIA216" s="464"/>
      <c r="NIB216" s="464"/>
      <c r="NIC216" s="464"/>
      <c r="NID216" s="464"/>
      <c r="NIE216" s="464"/>
      <c r="NIF216" s="464"/>
      <c r="NIG216" s="464"/>
      <c r="NIH216" s="464"/>
      <c r="NII216" s="464"/>
      <c r="NIJ216" s="464"/>
      <c r="NIK216" s="464"/>
      <c r="NIL216" s="464"/>
      <c r="NIM216" s="464"/>
      <c r="NIN216" s="464"/>
      <c r="NIO216" s="464"/>
      <c r="NIP216" s="464"/>
      <c r="NIQ216" s="464"/>
      <c r="NIR216" s="464"/>
      <c r="NIS216" s="464"/>
      <c r="NIT216" s="464"/>
      <c r="NIU216" s="464"/>
      <c r="NIV216" s="464"/>
      <c r="NIW216" s="464"/>
      <c r="NIX216" s="464"/>
      <c r="NIY216" s="464"/>
      <c r="NIZ216" s="464"/>
      <c r="NJA216" s="464"/>
      <c r="NJB216" s="464"/>
      <c r="NJC216" s="464"/>
      <c r="NJD216" s="464"/>
      <c r="NJE216" s="464"/>
      <c r="NJF216" s="464"/>
      <c r="NJG216" s="464"/>
      <c r="NJH216" s="464"/>
      <c r="NJI216" s="464"/>
      <c r="NJJ216" s="464"/>
      <c r="NJK216" s="464"/>
      <c r="NJL216" s="464"/>
      <c r="NJM216" s="464"/>
      <c r="NJN216" s="464"/>
      <c r="NJO216" s="464"/>
      <c r="NJP216" s="464"/>
      <c r="NJQ216" s="464"/>
      <c r="NJR216" s="464"/>
      <c r="NJS216" s="464"/>
      <c r="NJT216" s="464"/>
      <c r="NJU216" s="464"/>
      <c r="NJV216" s="464"/>
      <c r="NJW216" s="464"/>
      <c r="NJX216" s="464"/>
      <c r="NJY216" s="464"/>
      <c r="NJZ216" s="464"/>
      <c r="NKA216" s="464"/>
      <c r="NKB216" s="464"/>
      <c r="NKC216" s="464"/>
      <c r="NKD216" s="464"/>
      <c r="NKE216" s="464"/>
      <c r="NKF216" s="464"/>
      <c r="NKG216" s="464"/>
      <c r="NKH216" s="464"/>
      <c r="NKI216" s="464"/>
      <c r="NKJ216" s="464"/>
      <c r="NKK216" s="464"/>
      <c r="NKL216" s="464"/>
      <c r="NKM216" s="464"/>
      <c r="NKN216" s="464"/>
      <c r="NKO216" s="464"/>
      <c r="NKP216" s="464"/>
      <c r="NKQ216" s="464"/>
      <c r="NKR216" s="464"/>
      <c r="NKS216" s="464"/>
      <c r="NKT216" s="464"/>
      <c r="NKU216" s="464"/>
      <c r="NKV216" s="464"/>
      <c r="NKW216" s="464"/>
      <c r="NKX216" s="464"/>
      <c r="NKY216" s="464"/>
      <c r="NKZ216" s="464"/>
      <c r="NLA216" s="464"/>
      <c r="NLB216" s="464"/>
      <c r="NLC216" s="464"/>
      <c r="NLD216" s="464"/>
      <c r="NLE216" s="464"/>
      <c r="NLF216" s="464"/>
      <c r="NLG216" s="464"/>
      <c r="NLH216" s="464"/>
      <c r="NLI216" s="464"/>
      <c r="NLJ216" s="464"/>
      <c r="NLK216" s="464"/>
      <c r="NLL216" s="464"/>
      <c r="NLM216" s="464"/>
      <c r="NLN216" s="464"/>
      <c r="NLO216" s="464"/>
      <c r="NLP216" s="464"/>
      <c r="NLQ216" s="464"/>
      <c r="NLR216" s="464"/>
      <c r="NLS216" s="464"/>
      <c r="NLT216" s="464"/>
      <c r="NLU216" s="464"/>
      <c r="NLV216" s="464"/>
      <c r="NLW216" s="464"/>
      <c r="NLX216" s="464"/>
      <c r="NLY216" s="464"/>
      <c r="NLZ216" s="464"/>
      <c r="NMA216" s="464"/>
      <c r="NMB216" s="464"/>
      <c r="NMC216" s="464"/>
      <c r="NMD216" s="464"/>
      <c r="NME216" s="464"/>
      <c r="NMF216" s="464"/>
      <c r="NMG216" s="464"/>
      <c r="NMH216" s="464"/>
      <c r="NMI216" s="464"/>
      <c r="NMJ216" s="464"/>
      <c r="NMK216" s="464"/>
      <c r="NML216" s="464"/>
      <c r="NMM216" s="464"/>
      <c r="NMN216" s="464"/>
      <c r="NMO216" s="464"/>
      <c r="NMP216" s="464"/>
      <c r="NMQ216" s="464"/>
      <c r="NMR216" s="464"/>
      <c r="NMS216" s="464"/>
      <c r="NMT216" s="464"/>
      <c r="NMU216" s="464"/>
      <c r="NMV216" s="464"/>
      <c r="NMW216" s="464"/>
      <c r="NMX216" s="464"/>
      <c r="NMY216" s="464"/>
      <c r="NMZ216" s="464"/>
      <c r="NNA216" s="464"/>
      <c r="NNB216" s="464"/>
      <c r="NNC216" s="464"/>
      <c r="NND216" s="464"/>
      <c r="NNE216" s="464"/>
      <c r="NNF216" s="464"/>
      <c r="NNG216" s="464"/>
      <c r="NNH216" s="464"/>
      <c r="NNI216" s="464"/>
      <c r="NNJ216" s="464"/>
      <c r="NNK216" s="464"/>
      <c r="NNL216" s="464"/>
      <c r="NNM216" s="464"/>
      <c r="NNN216" s="464"/>
      <c r="NNO216" s="464"/>
      <c r="NNP216" s="464"/>
      <c r="NNQ216" s="464"/>
      <c r="NNR216" s="464"/>
      <c r="NNS216" s="464"/>
      <c r="NNT216" s="464"/>
      <c r="NNU216" s="464"/>
      <c r="NNV216" s="464"/>
      <c r="NNW216" s="464"/>
      <c r="NNX216" s="464"/>
      <c r="NNY216" s="464"/>
      <c r="NNZ216" s="464"/>
      <c r="NOA216" s="464"/>
      <c r="NOB216" s="464"/>
      <c r="NOC216" s="464"/>
      <c r="NOD216" s="464"/>
      <c r="NOE216" s="464"/>
      <c r="NOF216" s="464"/>
      <c r="NOG216" s="464"/>
      <c r="NOH216" s="464"/>
      <c r="NOI216" s="464"/>
      <c r="NOJ216" s="464"/>
      <c r="NOK216" s="464"/>
      <c r="NOL216" s="464"/>
      <c r="NOM216" s="464"/>
      <c r="NON216" s="464"/>
      <c r="NOO216" s="464"/>
      <c r="NOP216" s="464"/>
      <c r="NOQ216" s="464"/>
      <c r="NOR216" s="464"/>
      <c r="NOS216" s="464"/>
      <c r="NOT216" s="464"/>
      <c r="NOU216" s="464"/>
      <c r="NOV216" s="464"/>
      <c r="NOW216" s="464"/>
      <c r="NOX216" s="464"/>
      <c r="NOY216" s="464"/>
      <c r="NOZ216" s="464"/>
      <c r="NPA216" s="464"/>
      <c r="NPB216" s="464"/>
      <c r="NPC216" s="464"/>
      <c r="NPD216" s="464"/>
      <c r="NPE216" s="464"/>
      <c r="NPF216" s="464"/>
      <c r="NPG216" s="464"/>
      <c r="NPH216" s="464"/>
      <c r="NPI216" s="464"/>
      <c r="NPJ216" s="464"/>
      <c r="NPK216" s="464"/>
      <c r="NPL216" s="464"/>
      <c r="NPM216" s="464"/>
      <c r="NPN216" s="464"/>
      <c r="NPO216" s="464"/>
      <c r="NPP216" s="464"/>
      <c r="NPQ216" s="464"/>
      <c r="NPR216" s="464"/>
      <c r="NPS216" s="464"/>
      <c r="NPT216" s="464"/>
      <c r="NPU216" s="464"/>
      <c r="NPV216" s="464"/>
      <c r="NPW216" s="464"/>
      <c r="NPX216" s="464"/>
      <c r="NPY216" s="464"/>
      <c r="NPZ216" s="464"/>
      <c r="NQA216" s="464"/>
      <c r="NQB216" s="464"/>
      <c r="NQC216" s="464"/>
      <c r="NQD216" s="464"/>
      <c r="NQE216" s="464"/>
      <c r="NQF216" s="464"/>
      <c r="NQG216" s="464"/>
      <c r="NQH216" s="464"/>
      <c r="NQI216" s="464"/>
      <c r="NQJ216" s="464"/>
      <c r="NQK216" s="464"/>
      <c r="NQL216" s="464"/>
      <c r="NQM216" s="464"/>
      <c r="NQN216" s="464"/>
      <c r="NQO216" s="464"/>
      <c r="NQP216" s="464"/>
      <c r="NQQ216" s="464"/>
      <c r="NQR216" s="464"/>
      <c r="NQS216" s="464"/>
      <c r="NQT216" s="464"/>
      <c r="NQU216" s="464"/>
      <c r="NQV216" s="464"/>
      <c r="NQW216" s="464"/>
      <c r="NQX216" s="464"/>
      <c r="NQY216" s="464"/>
      <c r="NQZ216" s="464"/>
      <c r="NRA216" s="464"/>
      <c r="NRB216" s="464"/>
      <c r="NRC216" s="464"/>
      <c r="NRD216" s="464"/>
      <c r="NRE216" s="464"/>
      <c r="NRF216" s="464"/>
      <c r="NRG216" s="464"/>
      <c r="NRH216" s="464"/>
      <c r="NRI216" s="464"/>
      <c r="NRJ216" s="464"/>
      <c r="NRK216" s="464"/>
      <c r="NRL216" s="464"/>
      <c r="NRM216" s="464"/>
      <c r="NRN216" s="464"/>
      <c r="NRO216" s="464"/>
      <c r="NRP216" s="464"/>
      <c r="NRQ216" s="464"/>
      <c r="NRR216" s="464"/>
      <c r="NRS216" s="464"/>
      <c r="NRT216" s="464"/>
      <c r="NRU216" s="464"/>
      <c r="NRV216" s="464"/>
      <c r="NRW216" s="464"/>
      <c r="NRX216" s="464"/>
      <c r="NRY216" s="464"/>
      <c r="NRZ216" s="464"/>
      <c r="NSA216" s="464"/>
      <c r="NSB216" s="464"/>
      <c r="NSC216" s="464"/>
      <c r="NSD216" s="464"/>
      <c r="NSE216" s="464"/>
      <c r="NSF216" s="464"/>
      <c r="NSG216" s="464"/>
      <c r="NSH216" s="464"/>
      <c r="NSI216" s="464"/>
      <c r="NSJ216" s="464"/>
      <c r="NSK216" s="464"/>
      <c r="NSL216" s="464"/>
      <c r="NSM216" s="464"/>
      <c r="NSN216" s="464"/>
      <c r="NSO216" s="464"/>
      <c r="NSP216" s="464"/>
      <c r="NSQ216" s="464"/>
      <c r="NSR216" s="464"/>
      <c r="NSS216" s="464"/>
      <c r="NST216" s="464"/>
      <c r="NSU216" s="464"/>
      <c r="NSV216" s="464"/>
      <c r="NSW216" s="464"/>
      <c r="NSX216" s="464"/>
      <c r="NSY216" s="464"/>
      <c r="NSZ216" s="464"/>
      <c r="NTA216" s="464"/>
      <c r="NTB216" s="464"/>
      <c r="NTC216" s="464"/>
      <c r="NTD216" s="464"/>
      <c r="NTE216" s="464"/>
      <c r="NTF216" s="464"/>
      <c r="NTG216" s="464"/>
      <c r="NTH216" s="464"/>
      <c r="NTI216" s="464"/>
      <c r="NTJ216" s="464"/>
      <c r="NTK216" s="464"/>
      <c r="NTL216" s="464"/>
      <c r="NTM216" s="464"/>
      <c r="NTN216" s="464"/>
      <c r="NTO216" s="464"/>
      <c r="NTP216" s="464"/>
      <c r="NTQ216" s="464"/>
      <c r="NTR216" s="464"/>
      <c r="NTS216" s="464"/>
      <c r="NTT216" s="464"/>
      <c r="NTU216" s="464"/>
      <c r="NTV216" s="464"/>
      <c r="NTW216" s="464"/>
      <c r="NTX216" s="464"/>
      <c r="NTY216" s="464"/>
      <c r="NTZ216" s="464"/>
      <c r="NUA216" s="464"/>
      <c r="NUB216" s="464"/>
      <c r="NUC216" s="464"/>
      <c r="NUD216" s="464"/>
      <c r="NUE216" s="464"/>
      <c r="NUF216" s="464"/>
      <c r="NUG216" s="464"/>
      <c r="NUH216" s="464"/>
      <c r="NUI216" s="464"/>
      <c r="NUJ216" s="464"/>
      <c r="NUK216" s="464"/>
      <c r="NUL216" s="464"/>
      <c r="NUM216" s="464"/>
      <c r="NUN216" s="464"/>
      <c r="NUO216" s="464"/>
      <c r="NUP216" s="464"/>
      <c r="NUQ216" s="464"/>
      <c r="NUR216" s="464"/>
      <c r="NUS216" s="464"/>
      <c r="NUT216" s="464"/>
      <c r="NUU216" s="464"/>
      <c r="NUV216" s="464"/>
      <c r="NUW216" s="464"/>
      <c r="NUX216" s="464"/>
      <c r="NUY216" s="464"/>
      <c r="NUZ216" s="464"/>
      <c r="NVA216" s="464"/>
      <c r="NVB216" s="464"/>
      <c r="NVC216" s="464"/>
      <c r="NVD216" s="464"/>
      <c r="NVE216" s="464"/>
      <c r="NVF216" s="464"/>
      <c r="NVG216" s="464"/>
      <c r="NVH216" s="464"/>
      <c r="NVI216" s="464"/>
      <c r="NVJ216" s="464"/>
      <c r="NVK216" s="464"/>
      <c r="NVL216" s="464"/>
      <c r="NVM216" s="464"/>
      <c r="NVN216" s="464"/>
      <c r="NVO216" s="464"/>
      <c r="NVP216" s="464"/>
      <c r="NVQ216" s="464"/>
      <c r="NVR216" s="464"/>
      <c r="NVS216" s="464"/>
      <c r="NVT216" s="464"/>
      <c r="NVU216" s="464"/>
      <c r="NVV216" s="464"/>
      <c r="NVW216" s="464"/>
      <c r="NVX216" s="464"/>
      <c r="NVY216" s="464"/>
      <c r="NVZ216" s="464"/>
      <c r="NWA216" s="464"/>
      <c r="NWB216" s="464"/>
      <c r="NWC216" s="464"/>
      <c r="NWD216" s="464"/>
      <c r="NWE216" s="464"/>
      <c r="NWF216" s="464"/>
      <c r="NWG216" s="464"/>
      <c r="NWH216" s="464"/>
      <c r="NWI216" s="464"/>
      <c r="NWJ216" s="464"/>
      <c r="NWK216" s="464"/>
      <c r="NWL216" s="464"/>
      <c r="NWM216" s="464"/>
      <c r="NWN216" s="464"/>
      <c r="NWO216" s="464"/>
      <c r="NWP216" s="464"/>
      <c r="NWQ216" s="464"/>
      <c r="NWR216" s="464"/>
      <c r="NWS216" s="464"/>
      <c r="NWT216" s="464"/>
      <c r="NWU216" s="464"/>
      <c r="NWV216" s="464"/>
      <c r="NWW216" s="464"/>
      <c r="NWX216" s="464"/>
      <c r="NWY216" s="464"/>
      <c r="NWZ216" s="464"/>
      <c r="NXA216" s="464"/>
      <c r="NXB216" s="464"/>
      <c r="NXC216" s="464"/>
      <c r="NXD216" s="464"/>
      <c r="NXE216" s="464"/>
      <c r="NXF216" s="464"/>
      <c r="NXG216" s="464"/>
      <c r="NXH216" s="464"/>
      <c r="NXI216" s="464"/>
      <c r="NXJ216" s="464"/>
      <c r="NXK216" s="464"/>
      <c r="NXL216" s="464"/>
      <c r="NXM216" s="464"/>
      <c r="NXN216" s="464"/>
      <c r="NXO216" s="464"/>
      <c r="NXP216" s="464"/>
      <c r="NXQ216" s="464"/>
      <c r="NXR216" s="464"/>
      <c r="NXS216" s="464"/>
      <c r="NXT216" s="464"/>
      <c r="NXU216" s="464"/>
      <c r="NXV216" s="464"/>
      <c r="NXW216" s="464"/>
      <c r="NXX216" s="464"/>
      <c r="NXY216" s="464"/>
      <c r="NXZ216" s="464"/>
      <c r="NYA216" s="464"/>
      <c r="NYB216" s="464"/>
      <c r="NYC216" s="464"/>
      <c r="NYD216" s="464"/>
      <c r="NYE216" s="464"/>
      <c r="NYF216" s="464"/>
      <c r="NYG216" s="464"/>
      <c r="NYH216" s="464"/>
      <c r="NYI216" s="464"/>
      <c r="NYJ216" s="464"/>
      <c r="NYK216" s="464"/>
      <c r="NYL216" s="464"/>
      <c r="NYM216" s="464"/>
      <c r="NYN216" s="464"/>
      <c r="NYO216" s="464"/>
      <c r="NYP216" s="464"/>
      <c r="NYQ216" s="464"/>
      <c r="NYR216" s="464"/>
      <c r="NYS216" s="464"/>
      <c r="NYT216" s="464"/>
      <c r="NYU216" s="464"/>
      <c r="NYV216" s="464"/>
      <c r="NYW216" s="464"/>
      <c r="NYX216" s="464"/>
      <c r="NYY216" s="464"/>
      <c r="NYZ216" s="464"/>
      <c r="NZA216" s="464"/>
      <c r="NZB216" s="464"/>
      <c r="NZC216" s="464"/>
      <c r="NZD216" s="464"/>
      <c r="NZE216" s="464"/>
      <c r="NZF216" s="464"/>
      <c r="NZG216" s="464"/>
      <c r="NZH216" s="464"/>
      <c r="NZI216" s="464"/>
      <c r="NZJ216" s="464"/>
      <c r="NZK216" s="464"/>
      <c r="NZL216" s="464"/>
      <c r="NZM216" s="464"/>
      <c r="NZN216" s="464"/>
      <c r="NZO216" s="464"/>
      <c r="NZP216" s="464"/>
      <c r="NZQ216" s="464"/>
      <c r="NZR216" s="464"/>
      <c r="NZS216" s="464"/>
      <c r="NZT216" s="464"/>
      <c r="NZU216" s="464"/>
      <c r="NZV216" s="464"/>
      <c r="NZW216" s="464"/>
      <c r="NZX216" s="464"/>
      <c r="NZY216" s="464"/>
      <c r="NZZ216" s="464"/>
      <c r="OAA216" s="464"/>
      <c r="OAB216" s="464"/>
      <c r="OAC216" s="464"/>
      <c r="OAD216" s="464"/>
      <c r="OAE216" s="464"/>
      <c r="OAF216" s="464"/>
      <c r="OAG216" s="464"/>
      <c r="OAH216" s="464"/>
      <c r="OAI216" s="464"/>
      <c r="OAJ216" s="464"/>
      <c r="OAK216" s="464"/>
      <c r="OAL216" s="464"/>
      <c r="OAM216" s="464"/>
      <c r="OAN216" s="464"/>
      <c r="OAO216" s="464"/>
      <c r="OAP216" s="464"/>
      <c r="OAQ216" s="464"/>
      <c r="OAR216" s="464"/>
      <c r="OAS216" s="464"/>
      <c r="OAT216" s="464"/>
      <c r="OAU216" s="464"/>
      <c r="OAV216" s="464"/>
      <c r="OAW216" s="464"/>
      <c r="OAX216" s="464"/>
      <c r="OAY216" s="464"/>
      <c r="OAZ216" s="464"/>
      <c r="OBA216" s="464"/>
      <c r="OBB216" s="464"/>
      <c r="OBC216" s="464"/>
      <c r="OBD216" s="464"/>
      <c r="OBE216" s="464"/>
      <c r="OBF216" s="464"/>
      <c r="OBG216" s="464"/>
      <c r="OBH216" s="464"/>
      <c r="OBI216" s="464"/>
      <c r="OBJ216" s="464"/>
      <c r="OBK216" s="464"/>
      <c r="OBL216" s="464"/>
      <c r="OBM216" s="464"/>
      <c r="OBN216" s="464"/>
      <c r="OBO216" s="464"/>
      <c r="OBP216" s="464"/>
      <c r="OBQ216" s="464"/>
      <c r="OBR216" s="464"/>
      <c r="OBS216" s="464"/>
      <c r="OBT216" s="464"/>
      <c r="OBU216" s="464"/>
      <c r="OBV216" s="464"/>
      <c r="OBW216" s="464"/>
      <c r="OBX216" s="464"/>
      <c r="OBY216" s="464"/>
      <c r="OBZ216" s="464"/>
      <c r="OCA216" s="464"/>
      <c r="OCB216" s="464"/>
      <c r="OCC216" s="464"/>
      <c r="OCD216" s="464"/>
      <c r="OCE216" s="464"/>
      <c r="OCF216" s="464"/>
      <c r="OCG216" s="464"/>
      <c r="OCH216" s="464"/>
      <c r="OCI216" s="464"/>
      <c r="OCJ216" s="464"/>
      <c r="OCK216" s="464"/>
      <c r="OCL216" s="464"/>
      <c r="OCM216" s="464"/>
      <c r="OCN216" s="464"/>
      <c r="OCO216" s="464"/>
      <c r="OCP216" s="464"/>
      <c r="OCQ216" s="464"/>
      <c r="OCR216" s="464"/>
      <c r="OCS216" s="464"/>
      <c r="OCT216" s="464"/>
      <c r="OCU216" s="464"/>
      <c r="OCV216" s="464"/>
      <c r="OCW216" s="464"/>
      <c r="OCX216" s="464"/>
      <c r="OCY216" s="464"/>
      <c r="OCZ216" s="464"/>
      <c r="ODA216" s="464"/>
      <c r="ODB216" s="464"/>
      <c r="ODC216" s="464"/>
      <c r="ODD216" s="464"/>
      <c r="ODE216" s="464"/>
      <c r="ODF216" s="464"/>
      <c r="ODG216" s="464"/>
      <c r="ODH216" s="464"/>
      <c r="ODI216" s="464"/>
      <c r="ODJ216" s="464"/>
      <c r="ODK216" s="464"/>
      <c r="ODL216" s="464"/>
      <c r="ODM216" s="464"/>
      <c r="ODN216" s="464"/>
      <c r="ODO216" s="464"/>
      <c r="ODP216" s="464"/>
      <c r="ODQ216" s="464"/>
      <c r="ODR216" s="464"/>
      <c r="ODS216" s="464"/>
      <c r="ODT216" s="464"/>
      <c r="ODU216" s="464"/>
      <c r="ODV216" s="464"/>
      <c r="ODW216" s="464"/>
      <c r="ODX216" s="464"/>
      <c r="ODY216" s="464"/>
      <c r="ODZ216" s="464"/>
      <c r="OEA216" s="464"/>
      <c r="OEB216" s="464"/>
      <c r="OEC216" s="464"/>
      <c r="OED216" s="464"/>
      <c r="OEE216" s="464"/>
      <c r="OEF216" s="464"/>
      <c r="OEG216" s="464"/>
      <c r="OEH216" s="464"/>
      <c r="OEI216" s="464"/>
      <c r="OEJ216" s="464"/>
      <c r="OEK216" s="464"/>
      <c r="OEL216" s="464"/>
      <c r="OEM216" s="464"/>
      <c r="OEN216" s="464"/>
      <c r="OEO216" s="464"/>
      <c r="OEP216" s="464"/>
      <c r="OEQ216" s="464"/>
      <c r="OER216" s="464"/>
      <c r="OES216" s="464"/>
      <c r="OET216" s="464"/>
      <c r="OEU216" s="464"/>
      <c r="OEV216" s="464"/>
      <c r="OEW216" s="464"/>
      <c r="OEX216" s="464"/>
      <c r="OEY216" s="464"/>
      <c r="OEZ216" s="464"/>
      <c r="OFA216" s="464"/>
      <c r="OFB216" s="464"/>
      <c r="OFC216" s="464"/>
      <c r="OFD216" s="464"/>
      <c r="OFE216" s="464"/>
      <c r="OFF216" s="464"/>
      <c r="OFG216" s="464"/>
      <c r="OFH216" s="464"/>
      <c r="OFI216" s="464"/>
      <c r="OFJ216" s="464"/>
      <c r="OFK216" s="464"/>
      <c r="OFL216" s="464"/>
      <c r="OFM216" s="464"/>
      <c r="OFN216" s="464"/>
      <c r="OFO216" s="464"/>
      <c r="OFP216" s="464"/>
      <c r="OFQ216" s="464"/>
      <c r="OFR216" s="464"/>
      <c r="OFS216" s="464"/>
      <c r="OFT216" s="464"/>
      <c r="OFU216" s="464"/>
      <c r="OFV216" s="464"/>
      <c r="OFW216" s="464"/>
      <c r="OFX216" s="464"/>
      <c r="OFY216" s="464"/>
      <c r="OFZ216" s="464"/>
      <c r="OGA216" s="464"/>
      <c r="OGB216" s="464"/>
      <c r="OGC216" s="464"/>
      <c r="OGD216" s="464"/>
      <c r="OGE216" s="464"/>
      <c r="OGF216" s="464"/>
      <c r="OGG216" s="464"/>
      <c r="OGH216" s="464"/>
      <c r="OGI216" s="464"/>
      <c r="OGJ216" s="464"/>
      <c r="OGK216" s="464"/>
      <c r="OGL216" s="464"/>
      <c r="OGM216" s="464"/>
      <c r="OGN216" s="464"/>
      <c r="OGO216" s="464"/>
      <c r="OGP216" s="464"/>
      <c r="OGQ216" s="464"/>
      <c r="OGR216" s="464"/>
      <c r="OGS216" s="464"/>
      <c r="OGT216" s="464"/>
      <c r="OGU216" s="464"/>
      <c r="OGV216" s="464"/>
      <c r="OGW216" s="464"/>
      <c r="OGX216" s="464"/>
      <c r="OGY216" s="464"/>
      <c r="OGZ216" s="464"/>
      <c r="OHA216" s="464"/>
      <c r="OHB216" s="464"/>
      <c r="OHC216" s="464"/>
      <c r="OHD216" s="464"/>
      <c r="OHE216" s="464"/>
      <c r="OHF216" s="464"/>
      <c r="OHG216" s="464"/>
      <c r="OHH216" s="464"/>
      <c r="OHI216" s="464"/>
      <c r="OHJ216" s="464"/>
      <c r="OHK216" s="464"/>
      <c r="OHL216" s="464"/>
      <c r="OHM216" s="464"/>
      <c r="OHN216" s="464"/>
      <c r="OHO216" s="464"/>
      <c r="OHP216" s="464"/>
      <c r="OHQ216" s="464"/>
      <c r="OHR216" s="464"/>
      <c r="OHS216" s="464"/>
      <c r="OHT216" s="464"/>
      <c r="OHU216" s="464"/>
      <c r="OHV216" s="464"/>
      <c r="OHW216" s="464"/>
      <c r="OHX216" s="464"/>
      <c r="OHY216" s="464"/>
      <c r="OHZ216" s="464"/>
      <c r="OIA216" s="464"/>
      <c r="OIB216" s="464"/>
      <c r="OIC216" s="464"/>
      <c r="OID216" s="464"/>
      <c r="OIE216" s="464"/>
      <c r="OIF216" s="464"/>
      <c r="OIG216" s="464"/>
      <c r="OIH216" s="464"/>
      <c r="OII216" s="464"/>
      <c r="OIJ216" s="464"/>
      <c r="OIK216" s="464"/>
      <c r="OIL216" s="464"/>
      <c r="OIM216" s="464"/>
      <c r="OIN216" s="464"/>
      <c r="OIO216" s="464"/>
      <c r="OIP216" s="464"/>
      <c r="OIQ216" s="464"/>
      <c r="OIR216" s="464"/>
      <c r="OIS216" s="464"/>
      <c r="OIT216" s="464"/>
      <c r="OIU216" s="464"/>
      <c r="OIV216" s="464"/>
      <c r="OIW216" s="464"/>
      <c r="OIX216" s="464"/>
      <c r="OIY216" s="464"/>
      <c r="OIZ216" s="464"/>
      <c r="OJA216" s="464"/>
      <c r="OJB216" s="464"/>
      <c r="OJC216" s="464"/>
      <c r="OJD216" s="464"/>
      <c r="OJE216" s="464"/>
      <c r="OJF216" s="464"/>
      <c r="OJG216" s="464"/>
      <c r="OJH216" s="464"/>
      <c r="OJI216" s="464"/>
      <c r="OJJ216" s="464"/>
      <c r="OJK216" s="464"/>
      <c r="OJL216" s="464"/>
      <c r="OJM216" s="464"/>
      <c r="OJN216" s="464"/>
      <c r="OJO216" s="464"/>
      <c r="OJP216" s="464"/>
      <c r="OJQ216" s="464"/>
      <c r="OJR216" s="464"/>
      <c r="OJS216" s="464"/>
      <c r="OJT216" s="464"/>
      <c r="OJU216" s="464"/>
      <c r="OJV216" s="464"/>
      <c r="OJW216" s="464"/>
      <c r="OJX216" s="464"/>
      <c r="OJY216" s="464"/>
      <c r="OJZ216" s="464"/>
      <c r="OKA216" s="464"/>
      <c r="OKB216" s="464"/>
      <c r="OKC216" s="464"/>
      <c r="OKD216" s="464"/>
      <c r="OKE216" s="464"/>
      <c r="OKF216" s="464"/>
      <c r="OKG216" s="464"/>
      <c r="OKH216" s="464"/>
      <c r="OKI216" s="464"/>
      <c r="OKJ216" s="464"/>
      <c r="OKK216" s="464"/>
      <c r="OKL216" s="464"/>
      <c r="OKM216" s="464"/>
      <c r="OKN216" s="464"/>
      <c r="OKO216" s="464"/>
      <c r="OKP216" s="464"/>
      <c r="OKQ216" s="464"/>
      <c r="OKR216" s="464"/>
      <c r="OKS216" s="464"/>
      <c r="OKT216" s="464"/>
      <c r="OKU216" s="464"/>
      <c r="OKV216" s="464"/>
      <c r="OKW216" s="464"/>
      <c r="OKX216" s="464"/>
      <c r="OKY216" s="464"/>
      <c r="OKZ216" s="464"/>
      <c r="OLA216" s="464"/>
      <c r="OLB216" s="464"/>
      <c r="OLC216" s="464"/>
      <c r="OLD216" s="464"/>
      <c r="OLE216" s="464"/>
      <c r="OLF216" s="464"/>
      <c r="OLG216" s="464"/>
      <c r="OLH216" s="464"/>
      <c r="OLI216" s="464"/>
      <c r="OLJ216" s="464"/>
      <c r="OLK216" s="464"/>
      <c r="OLL216" s="464"/>
      <c r="OLM216" s="464"/>
      <c r="OLN216" s="464"/>
      <c r="OLO216" s="464"/>
      <c r="OLP216" s="464"/>
      <c r="OLQ216" s="464"/>
      <c r="OLR216" s="464"/>
      <c r="OLS216" s="464"/>
      <c r="OLT216" s="464"/>
      <c r="OLU216" s="464"/>
      <c r="OLV216" s="464"/>
      <c r="OLW216" s="464"/>
      <c r="OLX216" s="464"/>
      <c r="OLY216" s="464"/>
      <c r="OLZ216" s="464"/>
      <c r="OMA216" s="464"/>
      <c r="OMB216" s="464"/>
      <c r="OMC216" s="464"/>
      <c r="OMD216" s="464"/>
      <c r="OME216" s="464"/>
      <c r="OMF216" s="464"/>
      <c r="OMG216" s="464"/>
      <c r="OMH216" s="464"/>
      <c r="OMI216" s="464"/>
      <c r="OMJ216" s="464"/>
      <c r="OMK216" s="464"/>
      <c r="OML216" s="464"/>
      <c r="OMM216" s="464"/>
      <c r="OMN216" s="464"/>
      <c r="OMO216" s="464"/>
      <c r="OMP216" s="464"/>
      <c r="OMQ216" s="464"/>
      <c r="OMR216" s="464"/>
      <c r="OMS216" s="464"/>
      <c r="OMT216" s="464"/>
      <c r="OMU216" s="464"/>
      <c r="OMV216" s="464"/>
      <c r="OMW216" s="464"/>
      <c r="OMX216" s="464"/>
      <c r="OMY216" s="464"/>
      <c r="OMZ216" s="464"/>
      <c r="ONA216" s="464"/>
      <c r="ONB216" s="464"/>
      <c r="ONC216" s="464"/>
      <c r="OND216" s="464"/>
      <c r="ONE216" s="464"/>
      <c r="ONF216" s="464"/>
      <c r="ONG216" s="464"/>
      <c r="ONH216" s="464"/>
      <c r="ONI216" s="464"/>
      <c r="ONJ216" s="464"/>
      <c r="ONK216" s="464"/>
      <c r="ONL216" s="464"/>
      <c r="ONM216" s="464"/>
      <c r="ONN216" s="464"/>
      <c r="ONO216" s="464"/>
      <c r="ONP216" s="464"/>
      <c r="ONQ216" s="464"/>
      <c r="ONR216" s="464"/>
      <c r="ONS216" s="464"/>
      <c r="ONT216" s="464"/>
      <c r="ONU216" s="464"/>
      <c r="ONV216" s="464"/>
      <c r="ONW216" s="464"/>
      <c r="ONX216" s="464"/>
      <c r="ONY216" s="464"/>
      <c r="ONZ216" s="464"/>
      <c r="OOA216" s="464"/>
      <c r="OOB216" s="464"/>
      <c r="OOC216" s="464"/>
      <c r="OOD216" s="464"/>
      <c r="OOE216" s="464"/>
      <c r="OOF216" s="464"/>
      <c r="OOG216" s="464"/>
      <c r="OOH216" s="464"/>
      <c r="OOI216" s="464"/>
      <c r="OOJ216" s="464"/>
      <c r="OOK216" s="464"/>
      <c r="OOL216" s="464"/>
      <c r="OOM216" s="464"/>
      <c r="OON216" s="464"/>
      <c r="OOO216" s="464"/>
      <c r="OOP216" s="464"/>
      <c r="OOQ216" s="464"/>
      <c r="OOR216" s="464"/>
      <c r="OOS216" s="464"/>
      <c r="OOT216" s="464"/>
      <c r="OOU216" s="464"/>
      <c r="OOV216" s="464"/>
      <c r="OOW216" s="464"/>
      <c r="OOX216" s="464"/>
      <c r="OOY216" s="464"/>
      <c r="OOZ216" s="464"/>
      <c r="OPA216" s="464"/>
      <c r="OPB216" s="464"/>
      <c r="OPC216" s="464"/>
      <c r="OPD216" s="464"/>
      <c r="OPE216" s="464"/>
      <c r="OPF216" s="464"/>
      <c r="OPG216" s="464"/>
      <c r="OPH216" s="464"/>
      <c r="OPI216" s="464"/>
      <c r="OPJ216" s="464"/>
      <c r="OPK216" s="464"/>
      <c r="OPL216" s="464"/>
      <c r="OPM216" s="464"/>
      <c r="OPN216" s="464"/>
      <c r="OPO216" s="464"/>
      <c r="OPP216" s="464"/>
      <c r="OPQ216" s="464"/>
      <c r="OPR216" s="464"/>
      <c r="OPS216" s="464"/>
      <c r="OPT216" s="464"/>
      <c r="OPU216" s="464"/>
      <c r="OPV216" s="464"/>
      <c r="OPW216" s="464"/>
      <c r="OPX216" s="464"/>
      <c r="OPY216" s="464"/>
      <c r="OPZ216" s="464"/>
      <c r="OQA216" s="464"/>
      <c r="OQB216" s="464"/>
      <c r="OQC216" s="464"/>
      <c r="OQD216" s="464"/>
      <c r="OQE216" s="464"/>
      <c r="OQF216" s="464"/>
      <c r="OQG216" s="464"/>
      <c r="OQH216" s="464"/>
      <c r="OQI216" s="464"/>
      <c r="OQJ216" s="464"/>
      <c r="OQK216" s="464"/>
      <c r="OQL216" s="464"/>
      <c r="OQM216" s="464"/>
      <c r="OQN216" s="464"/>
      <c r="OQO216" s="464"/>
      <c r="OQP216" s="464"/>
      <c r="OQQ216" s="464"/>
      <c r="OQR216" s="464"/>
      <c r="OQS216" s="464"/>
      <c r="OQT216" s="464"/>
      <c r="OQU216" s="464"/>
      <c r="OQV216" s="464"/>
      <c r="OQW216" s="464"/>
      <c r="OQX216" s="464"/>
      <c r="OQY216" s="464"/>
      <c r="OQZ216" s="464"/>
      <c r="ORA216" s="464"/>
      <c r="ORB216" s="464"/>
      <c r="ORC216" s="464"/>
      <c r="ORD216" s="464"/>
      <c r="ORE216" s="464"/>
      <c r="ORF216" s="464"/>
      <c r="ORG216" s="464"/>
      <c r="ORH216" s="464"/>
      <c r="ORI216" s="464"/>
      <c r="ORJ216" s="464"/>
      <c r="ORK216" s="464"/>
      <c r="ORL216" s="464"/>
      <c r="ORM216" s="464"/>
      <c r="ORN216" s="464"/>
      <c r="ORO216" s="464"/>
      <c r="ORP216" s="464"/>
      <c r="ORQ216" s="464"/>
      <c r="ORR216" s="464"/>
      <c r="ORS216" s="464"/>
      <c r="ORT216" s="464"/>
      <c r="ORU216" s="464"/>
      <c r="ORV216" s="464"/>
      <c r="ORW216" s="464"/>
      <c r="ORX216" s="464"/>
      <c r="ORY216" s="464"/>
      <c r="ORZ216" s="464"/>
      <c r="OSA216" s="464"/>
      <c r="OSB216" s="464"/>
      <c r="OSC216" s="464"/>
      <c r="OSD216" s="464"/>
      <c r="OSE216" s="464"/>
      <c r="OSF216" s="464"/>
      <c r="OSG216" s="464"/>
      <c r="OSH216" s="464"/>
      <c r="OSI216" s="464"/>
      <c r="OSJ216" s="464"/>
      <c r="OSK216" s="464"/>
      <c r="OSL216" s="464"/>
      <c r="OSM216" s="464"/>
      <c r="OSN216" s="464"/>
      <c r="OSO216" s="464"/>
      <c r="OSP216" s="464"/>
      <c r="OSQ216" s="464"/>
      <c r="OSR216" s="464"/>
      <c r="OSS216" s="464"/>
      <c r="OST216" s="464"/>
      <c r="OSU216" s="464"/>
      <c r="OSV216" s="464"/>
      <c r="OSW216" s="464"/>
      <c r="OSX216" s="464"/>
      <c r="OSY216" s="464"/>
      <c r="OSZ216" s="464"/>
      <c r="OTA216" s="464"/>
      <c r="OTB216" s="464"/>
      <c r="OTC216" s="464"/>
      <c r="OTD216" s="464"/>
      <c r="OTE216" s="464"/>
      <c r="OTF216" s="464"/>
      <c r="OTG216" s="464"/>
      <c r="OTH216" s="464"/>
      <c r="OTI216" s="464"/>
      <c r="OTJ216" s="464"/>
      <c r="OTK216" s="464"/>
      <c r="OTL216" s="464"/>
      <c r="OTM216" s="464"/>
      <c r="OTN216" s="464"/>
      <c r="OTO216" s="464"/>
      <c r="OTP216" s="464"/>
      <c r="OTQ216" s="464"/>
      <c r="OTR216" s="464"/>
      <c r="OTS216" s="464"/>
      <c r="OTT216" s="464"/>
      <c r="OTU216" s="464"/>
      <c r="OTV216" s="464"/>
      <c r="OTW216" s="464"/>
      <c r="OTX216" s="464"/>
      <c r="OTY216" s="464"/>
      <c r="OTZ216" s="464"/>
      <c r="OUA216" s="464"/>
      <c r="OUB216" s="464"/>
      <c r="OUC216" s="464"/>
      <c r="OUD216" s="464"/>
      <c r="OUE216" s="464"/>
      <c r="OUF216" s="464"/>
      <c r="OUG216" s="464"/>
      <c r="OUH216" s="464"/>
      <c r="OUI216" s="464"/>
      <c r="OUJ216" s="464"/>
      <c r="OUK216" s="464"/>
      <c r="OUL216" s="464"/>
      <c r="OUM216" s="464"/>
      <c r="OUN216" s="464"/>
      <c r="OUO216" s="464"/>
      <c r="OUP216" s="464"/>
      <c r="OUQ216" s="464"/>
      <c r="OUR216" s="464"/>
      <c r="OUS216" s="464"/>
      <c r="OUT216" s="464"/>
      <c r="OUU216" s="464"/>
      <c r="OUV216" s="464"/>
      <c r="OUW216" s="464"/>
      <c r="OUX216" s="464"/>
      <c r="OUY216" s="464"/>
      <c r="OUZ216" s="464"/>
      <c r="OVA216" s="464"/>
      <c r="OVB216" s="464"/>
      <c r="OVC216" s="464"/>
      <c r="OVD216" s="464"/>
      <c r="OVE216" s="464"/>
      <c r="OVF216" s="464"/>
      <c r="OVG216" s="464"/>
      <c r="OVH216" s="464"/>
      <c r="OVI216" s="464"/>
      <c r="OVJ216" s="464"/>
      <c r="OVK216" s="464"/>
      <c r="OVL216" s="464"/>
      <c r="OVM216" s="464"/>
      <c r="OVN216" s="464"/>
      <c r="OVO216" s="464"/>
      <c r="OVP216" s="464"/>
      <c r="OVQ216" s="464"/>
      <c r="OVR216" s="464"/>
      <c r="OVS216" s="464"/>
      <c r="OVT216" s="464"/>
      <c r="OVU216" s="464"/>
      <c r="OVV216" s="464"/>
      <c r="OVW216" s="464"/>
      <c r="OVX216" s="464"/>
      <c r="OVY216" s="464"/>
      <c r="OVZ216" s="464"/>
      <c r="OWA216" s="464"/>
      <c r="OWB216" s="464"/>
      <c r="OWC216" s="464"/>
      <c r="OWD216" s="464"/>
      <c r="OWE216" s="464"/>
      <c r="OWF216" s="464"/>
      <c r="OWG216" s="464"/>
      <c r="OWH216" s="464"/>
      <c r="OWI216" s="464"/>
      <c r="OWJ216" s="464"/>
      <c r="OWK216" s="464"/>
      <c r="OWL216" s="464"/>
      <c r="OWM216" s="464"/>
      <c r="OWN216" s="464"/>
      <c r="OWO216" s="464"/>
      <c r="OWP216" s="464"/>
      <c r="OWQ216" s="464"/>
      <c r="OWR216" s="464"/>
      <c r="OWS216" s="464"/>
      <c r="OWT216" s="464"/>
      <c r="OWU216" s="464"/>
      <c r="OWV216" s="464"/>
      <c r="OWW216" s="464"/>
      <c r="OWX216" s="464"/>
      <c r="OWY216" s="464"/>
      <c r="OWZ216" s="464"/>
      <c r="OXA216" s="464"/>
      <c r="OXB216" s="464"/>
      <c r="OXC216" s="464"/>
      <c r="OXD216" s="464"/>
      <c r="OXE216" s="464"/>
      <c r="OXF216" s="464"/>
      <c r="OXG216" s="464"/>
      <c r="OXH216" s="464"/>
      <c r="OXI216" s="464"/>
      <c r="OXJ216" s="464"/>
      <c r="OXK216" s="464"/>
      <c r="OXL216" s="464"/>
      <c r="OXM216" s="464"/>
      <c r="OXN216" s="464"/>
      <c r="OXO216" s="464"/>
      <c r="OXP216" s="464"/>
      <c r="OXQ216" s="464"/>
      <c r="OXR216" s="464"/>
      <c r="OXS216" s="464"/>
      <c r="OXT216" s="464"/>
      <c r="OXU216" s="464"/>
      <c r="OXV216" s="464"/>
      <c r="OXW216" s="464"/>
      <c r="OXX216" s="464"/>
      <c r="OXY216" s="464"/>
      <c r="OXZ216" s="464"/>
      <c r="OYA216" s="464"/>
      <c r="OYB216" s="464"/>
      <c r="OYC216" s="464"/>
      <c r="OYD216" s="464"/>
      <c r="OYE216" s="464"/>
      <c r="OYF216" s="464"/>
      <c r="OYG216" s="464"/>
      <c r="OYH216" s="464"/>
      <c r="OYI216" s="464"/>
      <c r="OYJ216" s="464"/>
      <c r="OYK216" s="464"/>
      <c r="OYL216" s="464"/>
      <c r="OYM216" s="464"/>
      <c r="OYN216" s="464"/>
      <c r="OYO216" s="464"/>
      <c r="OYP216" s="464"/>
      <c r="OYQ216" s="464"/>
      <c r="OYR216" s="464"/>
      <c r="OYS216" s="464"/>
      <c r="OYT216" s="464"/>
      <c r="OYU216" s="464"/>
      <c r="OYV216" s="464"/>
      <c r="OYW216" s="464"/>
      <c r="OYX216" s="464"/>
      <c r="OYY216" s="464"/>
      <c r="OYZ216" s="464"/>
      <c r="OZA216" s="464"/>
      <c r="OZB216" s="464"/>
      <c r="OZC216" s="464"/>
      <c r="OZD216" s="464"/>
      <c r="OZE216" s="464"/>
      <c r="OZF216" s="464"/>
      <c r="OZG216" s="464"/>
      <c r="OZH216" s="464"/>
      <c r="OZI216" s="464"/>
      <c r="OZJ216" s="464"/>
      <c r="OZK216" s="464"/>
      <c r="OZL216" s="464"/>
      <c r="OZM216" s="464"/>
      <c r="OZN216" s="464"/>
      <c r="OZO216" s="464"/>
      <c r="OZP216" s="464"/>
      <c r="OZQ216" s="464"/>
      <c r="OZR216" s="464"/>
      <c r="OZS216" s="464"/>
      <c r="OZT216" s="464"/>
      <c r="OZU216" s="464"/>
      <c r="OZV216" s="464"/>
      <c r="OZW216" s="464"/>
      <c r="OZX216" s="464"/>
      <c r="OZY216" s="464"/>
      <c r="OZZ216" s="464"/>
      <c r="PAA216" s="464"/>
      <c r="PAB216" s="464"/>
      <c r="PAC216" s="464"/>
      <c r="PAD216" s="464"/>
      <c r="PAE216" s="464"/>
      <c r="PAF216" s="464"/>
      <c r="PAG216" s="464"/>
      <c r="PAH216" s="464"/>
      <c r="PAI216" s="464"/>
      <c r="PAJ216" s="464"/>
      <c r="PAK216" s="464"/>
      <c r="PAL216" s="464"/>
      <c r="PAM216" s="464"/>
      <c r="PAN216" s="464"/>
      <c r="PAO216" s="464"/>
      <c r="PAP216" s="464"/>
      <c r="PAQ216" s="464"/>
      <c r="PAR216" s="464"/>
      <c r="PAS216" s="464"/>
      <c r="PAT216" s="464"/>
      <c r="PAU216" s="464"/>
      <c r="PAV216" s="464"/>
      <c r="PAW216" s="464"/>
      <c r="PAX216" s="464"/>
      <c r="PAY216" s="464"/>
      <c r="PAZ216" s="464"/>
      <c r="PBA216" s="464"/>
      <c r="PBB216" s="464"/>
      <c r="PBC216" s="464"/>
      <c r="PBD216" s="464"/>
      <c r="PBE216" s="464"/>
      <c r="PBF216" s="464"/>
      <c r="PBG216" s="464"/>
      <c r="PBH216" s="464"/>
      <c r="PBI216" s="464"/>
      <c r="PBJ216" s="464"/>
      <c r="PBK216" s="464"/>
      <c r="PBL216" s="464"/>
      <c r="PBM216" s="464"/>
      <c r="PBN216" s="464"/>
      <c r="PBO216" s="464"/>
      <c r="PBP216" s="464"/>
      <c r="PBQ216" s="464"/>
      <c r="PBR216" s="464"/>
      <c r="PBS216" s="464"/>
      <c r="PBT216" s="464"/>
      <c r="PBU216" s="464"/>
      <c r="PBV216" s="464"/>
      <c r="PBW216" s="464"/>
      <c r="PBX216" s="464"/>
      <c r="PBY216" s="464"/>
      <c r="PBZ216" s="464"/>
      <c r="PCA216" s="464"/>
      <c r="PCB216" s="464"/>
      <c r="PCC216" s="464"/>
      <c r="PCD216" s="464"/>
      <c r="PCE216" s="464"/>
      <c r="PCF216" s="464"/>
      <c r="PCG216" s="464"/>
      <c r="PCH216" s="464"/>
      <c r="PCI216" s="464"/>
      <c r="PCJ216" s="464"/>
      <c r="PCK216" s="464"/>
      <c r="PCL216" s="464"/>
      <c r="PCM216" s="464"/>
      <c r="PCN216" s="464"/>
      <c r="PCO216" s="464"/>
      <c r="PCP216" s="464"/>
      <c r="PCQ216" s="464"/>
      <c r="PCR216" s="464"/>
      <c r="PCS216" s="464"/>
      <c r="PCT216" s="464"/>
      <c r="PCU216" s="464"/>
      <c r="PCV216" s="464"/>
      <c r="PCW216" s="464"/>
      <c r="PCX216" s="464"/>
      <c r="PCY216" s="464"/>
      <c r="PCZ216" s="464"/>
      <c r="PDA216" s="464"/>
      <c r="PDB216" s="464"/>
      <c r="PDC216" s="464"/>
      <c r="PDD216" s="464"/>
      <c r="PDE216" s="464"/>
      <c r="PDF216" s="464"/>
      <c r="PDG216" s="464"/>
      <c r="PDH216" s="464"/>
      <c r="PDI216" s="464"/>
      <c r="PDJ216" s="464"/>
      <c r="PDK216" s="464"/>
      <c r="PDL216" s="464"/>
      <c r="PDM216" s="464"/>
      <c r="PDN216" s="464"/>
      <c r="PDO216" s="464"/>
      <c r="PDP216" s="464"/>
      <c r="PDQ216" s="464"/>
      <c r="PDR216" s="464"/>
      <c r="PDS216" s="464"/>
      <c r="PDT216" s="464"/>
      <c r="PDU216" s="464"/>
      <c r="PDV216" s="464"/>
      <c r="PDW216" s="464"/>
      <c r="PDX216" s="464"/>
      <c r="PDY216" s="464"/>
      <c r="PDZ216" s="464"/>
      <c r="PEA216" s="464"/>
      <c r="PEB216" s="464"/>
      <c r="PEC216" s="464"/>
      <c r="PED216" s="464"/>
      <c r="PEE216" s="464"/>
      <c r="PEF216" s="464"/>
      <c r="PEG216" s="464"/>
      <c r="PEH216" s="464"/>
      <c r="PEI216" s="464"/>
      <c r="PEJ216" s="464"/>
      <c r="PEK216" s="464"/>
      <c r="PEL216" s="464"/>
      <c r="PEM216" s="464"/>
      <c r="PEN216" s="464"/>
      <c r="PEO216" s="464"/>
      <c r="PEP216" s="464"/>
      <c r="PEQ216" s="464"/>
      <c r="PER216" s="464"/>
      <c r="PES216" s="464"/>
      <c r="PET216" s="464"/>
      <c r="PEU216" s="464"/>
      <c r="PEV216" s="464"/>
      <c r="PEW216" s="464"/>
      <c r="PEX216" s="464"/>
      <c r="PEY216" s="464"/>
      <c r="PEZ216" s="464"/>
      <c r="PFA216" s="464"/>
      <c r="PFB216" s="464"/>
      <c r="PFC216" s="464"/>
      <c r="PFD216" s="464"/>
      <c r="PFE216" s="464"/>
      <c r="PFF216" s="464"/>
      <c r="PFG216" s="464"/>
      <c r="PFH216" s="464"/>
      <c r="PFI216" s="464"/>
      <c r="PFJ216" s="464"/>
      <c r="PFK216" s="464"/>
      <c r="PFL216" s="464"/>
      <c r="PFM216" s="464"/>
      <c r="PFN216" s="464"/>
      <c r="PFO216" s="464"/>
      <c r="PFP216" s="464"/>
      <c r="PFQ216" s="464"/>
      <c r="PFR216" s="464"/>
      <c r="PFS216" s="464"/>
      <c r="PFT216" s="464"/>
      <c r="PFU216" s="464"/>
      <c r="PFV216" s="464"/>
      <c r="PFW216" s="464"/>
      <c r="PFX216" s="464"/>
      <c r="PFY216" s="464"/>
      <c r="PFZ216" s="464"/>
      <c r="PGA216" s="464"/>
      <c r="PGB216" s="464"/>
      <c r="PGC216" s="464"/>
      <c r="PGD216" s="464"/>
      <c r="PGE216" s="464"/>
      <c r="PGF216" s="464"/>
      <c r="PGG216" s="464"/>
      <c r="PGH216" s="464"/>
      <c r="PGI216" s="464"/>
      <c r="PGJ216" s="464"/>
      <c r="PGK216" s="464"/>
      <c r="PGL216" s="464"/>
      <c r="PGM216" s="464"/>
      <c r="PGN216" s="464"/>
      <c r="PGO216" s="464"/>
      <c r="PGP216" s="464"/>
      <c r="PGQ216" s="464"/>
      <c r="PGR216" s="464"/>
      <c r="PGS216" s="464"/>
      <c r="PGT216" s="464"/>
      <c r="PGU216" s="464"/>
      <c r="PGV216" s="464"/>
      <c r="PGW216" s="464"/>
      <c r="PGX216" s="464"/>
      <c r="PGY216" s="464"/>
      <c r="PGZ216" s="464"/>
      <c r="PHA216" s="464"/>
      <c r="PHB216" s="464"/>
      <c r="PHC216" s="464"/>
      <c r="PHD216" s="464"/>
      <c r="PHE216" s="464"/>
      <c r="PHF216" s="464"/>
      <c r="PHG216" s="464"/>
      <c r="PHH216" s="464"/>
      <c r="PHI216" s="464"/>
      <c r="PHJ216" s="464"/>
      <c r="PHK216" s="464"/>
      <c r="PHL216" s="464"/>
      <c r="PHM216" s="464"/>
      <c r="PHN216" s="464"/>
      <c r="PHO216" s="464"/>
      <c r="PHP216" s="464"/>
      <c r="PHQ216" s="464"/>
      <c r="PHR216" s="464"/>
      <c r="PHS216" s="464"/>
      <c r="PHT216" s="464"/>
      <c r="PHU216" s="464"/>
      <c r="PHV216" s="464"/>
      <c r="PHW216" s="464"/>
      <c r="PHX216" s="464"/>
      <c r="PHY216" s="464"/>
      <c r="PHZ216" s="464"/>
      <c r="PIA216" s="464"/>
      <c r="PIB216" s="464"/>
      <c r="PIC216" s="464"/>
      <c r="PID216" s="464"/>
      <c r="PIE216" s="464"/>
      <c r="PIF216" s="464"/>
      <c r="PIG216" s="464"/>
      <c r="PIH216" s="464"/>
      <c r="PII216" s="464"/>
      <c r="PIJ216" s="464"/>
      <c r="PIK216" s="464"/>
      <c r="PIL216" s="464"/>
      <c r="PIM216" s="464"/>
      <c r="PIN216" s="464"/>
      <c r="PIO216" s="464"/>
      <c r="PIP216" s="464"/>
      <c r="PIQ216" s="464"/>
      <c r="PIR216" s="464"/>
      <c r="PIS216" s="464"/>
      <c r="PIT216" s="464"/>
      <c r="PIU216" s="464"/>
      <c r="PIV216" s="464"/>
      <c r="PIW216" s="464"/>
      <c r="PIX216" s="464"/>
      <c r="PIY216" s="464"/>
      <c r="PIZ216" s="464"/>
      <c r="PJA216" s="464"/>
      <c r="PJB216" s="464"/>
      <c r="PJC216" s="464"/>
      <c r="PJD216" s="464"/>
      <c r="PJE216" s="464"/>
      <c r="PJF216" s="464"/>
      <c r="PJG216" s="464"/>
      <c r="PJH216" s="464"/>
      <c r="PJI216" s="464"/>
      <c r="PJJ216" s="464"/>
      <c r="PJK216" s="464"/>
      <c r="PJL216" s="464"/>
      <c r="PJM216" s="464"/>
      <c r="PJN216" s="464"/>
      <c r="PJO216" s="464"/>
      <c r="PJP216" s="464"/>
      <c r="PJQ216" s="464"/>
      <c r="PJR216" s="464"/>
      <c r="PJS216" s="464"/>
      <c r="PJT216" s="464"/>
      <c r="PJU216" s="464"/>
      <c r="PJV216" s="464"/>
      <c r="PJW216" s="464"/>
      <c r="PJX216" s="464"/>
      <c r="PJY216" s="464"/>
      <c r="PJZ216" s="464"/>
      <c r="PKA216" s="464"/>
      <c r="PKB216" s="464"/>
      <c r="PKC216" s="464"/>
      <c r="PKD216" s="464"/>
      <c r="PKE216" s="464"/>
      <c r="PKF216" s="464"/>
      <c r="PKG216" s="464"/>
      <c r="PKH216" s="464"/>
      <c r="PKI216" s="464"/>
      <c r="PKJ216" s="464"/>
      <c r="PKK216" s="464"/>
      <c r="PKL216" s="464"/>
      <c r="PKM216" s="464"/>
      <c r="PKN216" s="464"/>
      <c r="PKO216" s="464"/>
      <c r="PKP216" s="464"/>
      <c r="PKQ216" s="464"/>
      <c r="PKR216" s="464"/>
      <c r="PKS216" s="464"/>
      <c r="PKT216" s="464"/>
      <c r="PKU216" s="464"/>
      <c r="PKV216" s="464"/>
      <c r="PKW216" s="464"/>
      <c r="PKX216" s="464"/>
      <c r="PKY216" s="464"/>
      <c r="PKZ216" s="464"/>
      <c r="PLA216" s="464"/>
      <c r="PLB216" s="464"/>
      <c r="PLC216" s="464"/>
      <c r="PLD216" s="464"/>
      <c r="PLE216" s="464"/>
      <c r="PLF216" s="464"/>
      <c r="PLG216" s="464"/>
      <c r="PLH216" s="464"/>
      <c r="PLI216" s="464"/>
      <c r="PLJ216" s="464"/>
      <c r="PLK216" s="464"/>
      <c r="PLL216" s="464"/>
      <c r="PLM216" s="464"/>
      <c r="PLN216" s="464"/>
      <c r="PLO216" s="464"/>
      <c r="PLP216" s="464"/>
      <c r="PLQ216" s="464"/>
      <c r="PLR216" s="464"/>
      <c r="PLS216" s="464"/>
      <c r="PLT216" s="464"/>
      <c r="PLU216" s="464"/>
      <c r="PLV216" s="464"/>
      <c r="PLW216" s="464"/>
      <c r="PLX216" s="464"/>
      <c r="PLY216" s="464"/>
      <c r="PLZ216" s="464"/>
      <c r="PMA216" s="464"/>
      <c r="PMB216" s="464"/>
      <c r="PMC216" s="464"/>
      <c r="PMD216" s="464"/>
      <c r="PME216" s="464"/>
      <c r="PMF216" s="464"/>
      <c r="PMG216" s="464"/>
      <c r="PMH216" s="464"/>
      <c r="PMI216" s="464"/>
      <c r="PMJ216" s="464"/>
      <c r="PMK216" s="464"/>
      <c r="PML216" s="464"/>
      <c r="PMM216" s="464"/>
      <c r="PMN216" s="464"/>
      <c r="PMO216" s="464"/>
      <c r="PMP216" s="464"/>
      <c r="PMQ216" s="464"/>
      <c r="PMR216" s="464"/>
      <c r="PMS216" s="464"/>
      <c r="PMT216" s="464"/>
      <c r="PMU216" s="464"/>
      <c r="PMV216" s="464"/>
      <c r="PMW216" s="464"/>
      <c r="PMX216" s="464"/>
      <c r="PMY216" s="464"/>
      <c r="PMZ216" s="464"/>
      <c r="PNA216" s="464"/>
      <c r="PNB216" s="464"/>
      <c r="PNC216" s="464"/>
      <c r="PND216" s="464"/>
      <c r="PNE216" s="464"/>
      <c r="PNF216" s="464"/>
      <c r="PNG216" s="464"/>
      <c r="PNH216" s="464"/>
      <c r="PNI216" s="464"/>
      <c r="PNJ216" s="464"/>
      <c r="PNK216" s="464"/>
      <c r="PNL216" s="464"/>
      <c r="PNM216" s="464"/>
      <c r="PNN216" s="464"/>
      <c r="PNO216" s="464"/>
      <c r="PNP216" s="464"/>
      <c r="PNQ216" s="464"/>
      <c r="PNR216" s="464"/>
      <c r="PNS216" s="464"/>
      <c r="PNT216" s="464"/>
      <c r="PNU216" s="464"/>
      <c r="PNV216" s="464"/>
      <c r="PNW216" s="464"/>
      <c r="PNX216" s="464"/>
      <c r="PNY216" s="464"/>
      <c r="PNZ216" s="464"/>
      <c r="POA216" s="464"/>
      <c r="POB216" s="464"/>
      <c r="POC216" s="464"/>
      <c r="POD216" s="464"/>
      <c r="POE216" s="464"/>
      <c r="POF216" s="464"/>
      <c r="POG216" s="464"/>
      <c r="POH216" s="464"/>
      <c r="POI216" s="464"/>
      <c r="POJ216" s="464"/>
      <c r="POK216" s="464"/>
      <c r="POL216" s="464"/>
      <c r="POM216" s="464"/>
      <c r="PON216" s="464"/>
      <c r="POO216" s="464"/>
      <c r="POP216" s="464"/>
      <c r="POQ216" s="464"/>
      <c r="POR216" s="464"/>
      <c r="POS216" s="464"/>
      <c r="POT216" s="464"/>
      <c r="POU216" s="464"/>
      <c r="POV216" s="464"/>
      <c r="POW216" s="464"/>
      <c r="POX216" s="464"/>
      <c r="POY216" s="464"/>
      <c r="POZ216" s="464"/>
      <c r="PPA216" s="464"/>
      <c r="PPB216" s="464"/>
      <c r="PPC216" s="464"/>
      <c r="PPD216" s="464"/>
      <c r="PPE216" s="464"/>
      <c r="PPF216" s="464"/>
      <c r="PPG216" s="464"/>
      <c r="PPH216" s="464"/>
      <c r="PPI216" s="464"/>
      <c r="PPJ216" s="464"/>
      <c r="PPK216" s="464"/>
      <c r="PPL216" s="464"/>
      <c r="PPM216" s="464"/>
      <c r="PPN216" s="464"/>
      <c r="PPO216" s="464"/>
      <c r="PPP216" s="464"/>
      <c r="PPQ216" s="464"/>
      <c r="PPR216" s="464"/>
      <c r="PPS216" s="464"/>
      <c r="PPT216" s="464"/>
      <c r="PPU216" s="464"/>
      <c r="PPV216" s="464"/>
      <c r="PPW216" s="464"/>
      <c r="PPX216" s="464"/>
      <c r="PPY216" s="464"/>
      <c r="PPZ216" s="464"/>
      <c r="PQA216" s="464"/>
      <c r="PQB216" s="464"/>
      <c r="PQC216" s="464"/>
      <c r="PQD216" s="464"/>
      <c r="PQE216" s="464"/>
      <c r="PQF216" s="464"/>
      <c r="PQG216" s="464"/>
      <c r="PQH216" s="464"/>
      <c r="PQI216" s="464"/>
      <c r="PQJ216" s="464"/>
      <c r="PQK216" s="464"/>
      <c r="PQL216" s="464"/>
      <c r="PQM216" s="464"/>
      <c r="PQN216" s="464"/>
      <c r="PQO216" s="464"/>
      <c r="PQP216" s="464"/>
      <c r="PQQ216" s="464"/>
      <c r="PQR216" s="464"/>
      <c r="PQS216" s="464"/>
      <c r="PQT216" s="464"/>
      <c r="PQU216" s="464"/>
      <c r="PQV216" s="464"/>
      <c r="PQW216" s="464"/>
      <c r="PQX216" s="464"/>
      <c r="PQY216" s="464"/>
      <c r="PQZ216" s="464"/>
      <c r="PRA216" s="464"/>
      <c r="PRB216" s="464"/>
      <c r="PRC216" s="464"/>
      <c r="PRD216" s="464"/>
      <c r="PRE216" s="464"/>
      <c r="PRF216" s="464"/>
      <c r="PRG216" s="464"/>
      <c r="PRH216" s="464"/>
      <c r="PRI216" s="464"/>
      <c r="PRJ216" s="464"/>
      <c r="PRK216" s="464"/>
      <c r="PRL216" s="464"/>
      <c r="PRM216" s="464"/>
      <c r="PRN216" s="464"/>
      <c r="PRO216" s="464"/>
      <c r="PRP216" s="464"/>
      <c r="PRQ216" s="464"/>
      <c r="PRR216" s="464"/>
      <c r="PRS216" s="464"/>
      <c r="PRT216" s="464"/>
      <c r="PRU216" s="464"/>
      <c r="PRV216" s="464"/>
      <c r="PRW216" s="464"/>
      <c r="PRX216" s="464"/>
      <c r="PRY216" s="464"/>
      <c r="PRZ216" s="464"/>
      <c r="PSA216" s="464"/>
      <c r="PSB216" s="464"/>
      <c r="PSC216" s="464"/>
      <c r="PSD216" s="464"/>
      <c r="PSE216" s="464"/>
      <c r="PSF216" s="464"/>
      <c r="PSG216" s="464"/>
      <c r="PSH216" s="464"/>
      <c r="PSI216" s="464"/>
      <c r="PSJ216" s="464"/>
      <c r="PSK216" s="464"/>
      <c r="PSL216" s="464"/>
      <c r="PSM216" s="464"/>
      <c r="PSN216" s="464"/>
      <c r="PSO216" s="464"/>
      <c r="PSP216" s="464"/>
      <c r="PSQ216" s="464"/>
      <c r="PSR216" s="464"/>
      <c r="PSS216" s="464"/>
      <c r="PST216" s="464"/>
      <c r="PSU216" s="464"/>
      <c r="PSV216" s="464"/>
      <c r="PSW216" s="464"/>
      <c r="PSX216" s="464"/>
      <c r="PSY216" s="464"/>
      <c r="PSZ216" s="464"/>
      <c r="PTA216" s="464"/>
      <c r="PTB216" s="464"/>
      <c r="PTC216" s="464"/>
      <c r="PTD216" s="464"/>
      <c r="PTE216" s="464"/>
      <c r="PTF216" s="464"/>
      <c r="PTG216" s="464"/>
      <c r="PTH216" s="464"/>
      <c r="PTI216" s="464"/>
      <c r="PTJ216" s="464"/>
      <c r="PTK216" s="464"/>
      <c r="PTL216" s="464"/>
      <c r="PTM216" s="464"/>
      <c r="PTN216" s="464"/>
      <c r="PTO216" s="464"/>
      <c r="PTP216" s="464"/>
      <c r="PTQ216" s="464"/>
      <c r="PTR216" s="464"/>
      <c r="PTS216" s="464"/>
      <c r="PTT216" s="464"/>
      <c r="PTU216" s="464"/>
      <c r="PTV216" s="464"/>
      <c r="PTW216" s="464"/>
      <c r="PTX216" s="464"/>
      <c r="PTY216" s="464"/>
      <c r="PTZ216" s="464"/>
      <c r="PUA216" s="464"/>
      <c r="PUB216" s="464"/>
      <c r="PUC216" s="464"/>
      <c r="PUD216" s="464"/>
      <c r="PUE216" s="464"/>
      <c r="PUF216" s="464"/>
      <c r="PUG216" s="464"/>
      <c r="PUH216" s="464"/>
      <c r="PUI216" s="464"/>
      <c r="PUJ216" s="464"/>
      <c r="PUK216" s="464"/>
      <c r="PUL216" s="464"/>
      <c r="PUM216" s="464"/>
      <c r="PUN216" s="464"/>
      <c r="PUO216" s="464"/>
      <c r="PUP216" s="464"/>
      <c r="PUQ216" s="464"/>
      <c r="PUR216" s="464"/>
      <c r="PUS216" s="464"/>
      <c r="PUT216" s="464"/>
      <c r="PUU216" s="464"/>
      <c r="PUV216" s="464"/>
      <c r="PUW216" s="464"/>
      <c r="PUX216" s="464"/>
      <c r="PUY216" s="464"/>
      <c r="PUZ216" s="464"/>
      <c r="PVA216" s="464"/>
      <c r="PVB216" s="464"/>
      <c r="PVC216" s="464"/>
      <c r="PVD216" s="464"/>
      <c r="PVE216" s="464"/>
      <c r="PVF216" s="464"/>
      <c r="PVG216" s="464"/>
      <c r="PVH216" s="464"/>
      <c r="PVI216" s="464"/>
      <c r="PVJ216" s="464"/>
      <c r="PVK216" s="464"/>
      <c r="PVL216" s="464"/>
      <c r="PVM216" s="464"/>
      <c r="PVN216" s="464"/>
      <c r="PVO216" s="464"/>
      <c r="PVP216" s="464"/>
      <c r="PVQ216" s="464"/>
      <c r="PVR216" s="464"/>
      <c r="PVS216" s="464"/>
      <c r="PVT216" s="464"/>
      <c r="PVU216" s="464"/>
      <c r="PVV216" s="464"/>
      <c r="PVW216" s="464"/>
      <c r="PVX216" s="464"/>
      <c r="PVY216" s="464"/>
      <c r="PVZ216" s="464"/>
      <c r="PWA216" s="464"/>
      <c r="PWB216" s="464"/>
      <c r="PWC216" s="464"/>
      <c r="PWD216" s="464"/>
      <c r="PWE216" s="464"/>
      <c r="PWF216" s="464"/>
      <c r="PWG216" s="464"/>
      <c r="PWH216" s="464"/>
      <c r="PWI216" s="464"/>
      <c r="PWJ216" s="464"/>
      <c r="PWK216" s="464"/>
      <c r="PWL216" s="464"/>
      <c r="PWM216" s="464"/>
      <c r="PWN216" s="464"/>
      <c r="PWO216" s="464"/>
      <c r="PWP216" s="464"/>
      <c r="PWQ216" s="464"/>
      <c r="PWR216" s="464"/>
      <c r="PWS216" s="464"/>
      <c r="PWT216" s="464"/>
      <c r="PWU216" s="464"/>
      <c r="PWV216" s="464"/>
      <c r="PWW216" s="464"/>
      <c r="PWX216" s="464"/>
      <c r="PWY216" s="464"/>
      <c r="PWZ216" s="464"/>
      <c r="PXA216" s="464"/>
      <c r="PXB216" s="464"/>
      <c r="PXC216" s="464"/>
      <c r="PXD216" s="464"/>
      <c r="PXE216" s="464"/>
      <c r="PXF216" s="464"/>
      <c r="PXG216" s="464"/>
      <c r="PXH216" s="464"/>
      <c r="PXI216" s="464"/>
      <c r="PXJ216" s="464"/>
      <c r="PXK216" s="464"/>
      <c r="PXL216" s="464"/>
      <c r="PXM216" s="464"/>
      <c r="PXN216" s="464"/>
      <c r="PXO216" s="464"/>
      <c r="PXP216" s="464"/>
      <c r="PXQ216" s="464"/>
      <c r="PXR216" s="464"/>
      <c r="PXS216" s="464"/>
      <c r="PXT216" s="464"/>
      <c r="PXU216" s="464"/>
      <c r="PXV216" s="464"/>
      <c r="PXW216" s="464"/>
      <c r="PXX216" s="464"/>
      <c r="PXY216" s="464"/>
      <c r="PXZ216" s="464"/>
      <c r="PYA216" s="464"/>
      <c r="PYB216" s="464"/>
      <c r="PYC216" s="464"/>
      <c r="PYD216" s="464"/>
      <c r="PYE216" s="464"/>
      <c r="PYF216" s="464"/>
      <c r="PYG216" s="464"/>
      <c r="PYH216" s="464"/>
      <c r="PYI216" s="464"/>
      <c r="PYJ216" s="464"/>
      <c r="PYK216" s="464"/>
      <c r="PYL216" s="464"/>
      <c r="PYM216" s="464"/>
      <c r="PYN216" s="464"/>
      <c r="PYO216" s="464"/>
      <c r="PYP216" s="464"/>
      <c r="PYQ216" s="464"/>
      <c r="PYR216" s="464"/>
      <c r="PYS216" s="464"/>
      <c r="PYT216" s="464"/>
      <c r="PYU216" s="464"/>
      <c r="PYV216" s="464"/>
      <c r="PYW216" s="464"/>
      <c r="PYX216" s="464"/>
      <c r="PYY216" s="464"/>
      <c r="PYZ216" s="464"/>
      <c r="PZA216" s="464"/>
      <c r="PZB216" s="464"/>
      <c r="PZC216" s="464"/>
      <c r="PZD216" s="464"/>
      <c r="PZE216" s="464"/>
      <c r="PZF216" s="464"/>
      <c r="PZG216" s="464"/>
      <c r="PZH216" s="464"/>
      <c r="PZI216" s="464"/>
      <c r="PZJ216" s="464"/>
      <c r="PZK216" s="464"/>
      <c r="PZL216" s="464"/>
      <c r="PZM216" s="464"/>
      <c r="PZN216" s="464"/>
      <c r="PZO216" s="464"/>
      <c r="PZP216" s="464"/>
      <c r="PZQ216" s="464"/>
      <c r="PZR216" s="464"/>
      <c r="PZS216" s="464"/>
      <c r="PZT216" s="464"/>
      <c r="PZU216" s="464"/>
      <c r="PZV216" s="464"/>
      <c r="PZW216" s="464"/>
      <c r="PZX216" s="464"/>
      <c r="PZY216" s="464"/>
      <c r="PZZ216" s="464"/>
      <c r="QAA216" s="464"/>
      <c r="QAB216" s="464"/>
      <c r="QAC216" s="464"/>
      <c r="QAD216" s="464"/>
      <c r="QAE216" s="464"/>
      <c r="QAF216" s="464"/>
      <c r="QAG216" s="464"/>
      <c r="QAH216" s="464"/>
      <c r="QAI216" s="464"/>
      <c r="QAJ216" s="464"/>
      <c r="QAK216" s="464"/>
      <c r="QAL216" s="464"/>
      <c r="QAM216" s="464"/>
      <c r="QAN216" s="464"/>
      <c r="QAO216" s="464"/>
      <c r="QAP216" s="464"/>
      <c r="QAQ216" s="464"/>
      <c r="QAR216" s="464"/>
      <c r="QAS216" s="464"/>
      <c r="QAT216" s="464"/>
      <c r="QAU216" s="464"/>
      <c r="QAV216" s="464"/>
      <c r="QAW216" s="464"/>
      <c r="QAX216" s="464"/>
      <c r="QAY216" s="464"/>
      <c r="QAZ216" s="464"/>
      <c r="QBA216" s="464"/>
      <c r="QBB216" s="464"/>
      <c r="QBC216" s="464"/>
      <c r="QBD216" s="464"/>
      <c r="QBE216" s="464"/>
      <c r="QBF216" s="464"/>
      <c r="QBG216" s="464"/>
      <c r="QBH216" s="464"/>
      <c r="QBI216" s="464"/>
      <c r="QBJ216" s="464"/>
      <c r="QBK216" s="464"/>
      <c r="QBL216" s="464"/>
      <c r="QBM216" s="464"/>
      <c r="QBN216" s="464"/>
      <c r="QBO216" s="464"/>
      <c r="QBP216" s="464"/>
      <c r="QBQ216" s="464"/>
      <c r="QBR216" s="464"/>
      <c r="QBS216" s="464"/>
      <c r="QBT216" s="464"/>
      <c r="QBU216" s="464"/>
      <c r="QBV216" s="464"/>
      <c r="QBW216" s="464"/>
      <c r="QBX216" s="464"/>
      <c r="QBY216" s="464"/>
      <c r="QBZ216" s="464"/>
      <c r="QCA216" s="464"/>
      <c r="QCB216" s="464"/>
      <c r="QCC216" s="464"/>
      <c r="QCD216" s="464"/>
      <c r="QCE216" s="464"/>
      <c r="QCF216" s="464"/>
      <c r="QCG216" s="464"/>
      <c r="QCH216" s="464"/>
      <c r="QCI216" s="464"/>
      <c r="QCJ216" s="464"/>
      <c r="QCK216" s="464"/>
      <c r="QCL216" s="464"/>
      <c r="QCM216" s="464"/>
      <c r="QCN216" s="464"/>
      <c r="QCO216" s="464"/>
      <c r="QCP216" s="464"/>
      <c r="QCQ216" s="464"/>
      <c r="QCR216" s="464"/>
      <c r="QCS216" s="464"/>
      <c r="QCT216" s="464"/>
      <c r="QCU216" s="464"/>
      <c r="QCV216" s="464"/>
      <c r="QCW216" s="464"/>
      <c r="QCX216" s="464"/>
      <c r="QCY216" s="464"/>
      <c r="QCZ216" s="464"/>
      <c r="QDA216" s="464"/>
      <c r="QDB216" s="464"/>
      <c r="QDC216" s="464"/>
      <c r="QDD216" s="464"/>
      <c r="QDE216" s="464"/>
      <c r="QDF216" s="464"/>
      <c r="QDG216" s="464"/>
      <c r="QDH216" s="464"/>
      <c r="QDI216" s="464"/>
      <c r="QDJ216" s="464"/>
      <c r="QDK216" s="464"/>
      <c r="QDL216" s="464"/>
      <c r="QDM216" s="464"/>
      <c r="QDN216" s="464"/>
      <c r="QDO216" s="464"/>
      <c r="QDP216" s="464"/>
      <c r="QDQ216" s="464"/>
      <c r="QDR216" s="464"/>
      <c r="QDS216" s="464"/>
      <c r="QDT216" s="464"/>
      <c r="QDU216" s="464"/>
      <c r="QDV216" s="464"/>
      <c r="QDW216" s="464"/>
      <c r="QDX216" s="464"/>
      <c r="QDY216" s="464"/>
      <c r="QDZ216" s="464"/>
      <c r="QEA216" s="464"/>
      <c r="QEB216" s="464"/>
      <c r="QEC216" s="464"/>
      <c r="QED216" s="464"/>
      <c r="QEE216" s="464"/>
      <c r="QEF216" s="464"/>
      <c r="QEG216" s="464"/>
      <c r="QEH216" s="464"/>
      <c r="QEI216" s="464"/>
      <c r="QEJ216" s="464"/>
      <c r="QEK216" s="464"/>
      <c r="QEL216" s="464"/>
      <c r="QEM216" s="464"/>
      <c r="QEN216" s="464"/>
      <c r="QEO216" s="464"/>
      <c r="QEP216" s="464"/>
      <c r="QEQ216" s="464"/>
      <c r="QER216" s="464"/>
      <c r="QES216" s="464"/>
      <c r="QET216" s="464"/>
      <c r="QEU216" s="464"/>
      <c r="QEV216" s="464"/>
      <c r="QEW216" s="464"/>
      <c r="QEX216" s="464"/>
      <c r="QEY216" s="464"/>
      <c r="QEZ216" s="464"/>
      <c r="QFA216" s="464"/>
      <c r="QFB216" s="464"/>
      <c r="QFC216" s="464"/>
      <c r="QFD216" s="464"/>
      <c r="QFE216" s="464"/>
      <c r="QFF216" s="464"/>
      <c r="QFG216" s="464"/>
      <c r="QFH216" s="464"/>
      <c r="QFI216" s="464"/>
      <c r="QFJ216" s="464"/>
      <c r="QFK216" s="464"/>
      <c r="QFL216" s="464"/>
      <c r="QFM216" s="464"/>
      <c r="QFN216" s="464"/>
      <c r="QFO216" s="464"/>
      <c r="QFP216" s="464"/>
      <c r="QFQ216" s="464"/>
      <c r="QFR216" s="464"/>
      <c r="QFS216" s="464"/>
      <c r="QFT216" s="464"/>
      <c r="QFU216" s="464"/>
      <c r="QFV216" s="464"/>
      <c r="QFW216" s="464"/>
      <c r="QFX216" s="464"/>
      <c r="QFY216" s="464"/>
      <c r="QFZ216" s="464"/>
      <c r="QGA216" s="464"/>
      <c r="QGB216" s="464"/>
      <c r="QGC216" s="464"/>
      <c r="QGD216" s="464"/>
      <c r="QGE216" s="464"/>
      <c r="QGF216" s="464"/>
      <c r="QGG216" s="464"/>
      <c r="QGH216" s="464"/>
      <c r="QGI216" s="464"/>
      <c r="QGJ216" s="464"/>
      <c r="QGK216" s="464"/>
      <c r="QGL216" s="464"/>
      <c r="QGM216" s="464"/>
      <c r="QGN216" s="464"/>
      <c r="QGO216" s="464"/>
      <c r="QGP216" s="464"/>
      <c r="QGQ216" s="464"/>
      <c r="QGR216" s="464"/>
      <c r="QGS216" s="464"/>
      <c r="QGT216" s="464"/>
      <c r="QGU216" s="464"/>
      <c r="QGV216" s="464"/>
      <c r="QGW216" s="464"/>
      <c r="QGX216" s="464"/>
      <c r="QGY216" s="464"/>
      <c r="QGZ216" s="464"/>
      <c r="QHA216" s="464"/>
      <c r="QHB216" s="464"/>
      <c r="QHC216" s="464"/>
      <c r="QHD216" s="464"/>
      <c r="QHE216" s="464"/>
      <c r="QHF216" s="464"/>
      <c r="QHG216" s="464"/>
      <c r="QHH216" s="464"/>
      <c r="QHI216" s="464"/>
      <c r="QHJ216" s="464"/>
      <c r="QHK216" s="464"/>
      <c r="QHL216" s="464"/>
      <c r="QHM216" s="464"/>
      <c r="QHN216" s="464"/>
      <c r="QHO216" s="464"/>
      <c r="QHP216" s="464"/>
      <c r="QHQ216" s="464"/>
      <c r="QHR216" s="464"/>
      <c r="QHS216" s="464"/>
      <c r="QHT216" s="464"/>
      <c r="QHU216" s="464"/>
      <c r="QHV216" s="464"/>
      <c r="QHW216" s="464"/>
      <c r="QHX216" s="464"/>
      <c r="QHY216" s="464"/>
      <c r="QHZ216" s="464"/>
      <c r="QIA216" s="464"/>
      <c r="QIB216" s="464"/>
      <c r="QIC216" s="464"/>
      <c r="QID216" s="464"/>
      <c r="QIE216" s="464"/>
      <c r="QIF216" s="464"/>
      <c r="QIG216" s="464"/>
      <c r="QIH216" s="464"/>
      <c r="QII216" s="464"/>
      <c r="QIJ216" s="464"/>
      <c r="QIK216" s="464"/>
      <c r="QIL216" s="464"/>
      <c r="QIM216" s="464"/>
      <c r="QIN216" s="464"/>
      <c r="QIO216" s="464"/>
      <c r="QIP216" s="464"/>
      <c r="QIQ216" s="464"/>
      <c r="QIR216" s="464"/>
      <c r="QIS216" s="464"/>
      <c r="QIT216" s="464"/>
      <c r="QIU216" s="464"/>
      <c r="QIV216" s="464"/>
      <c r="QIW216" s="464"/>
      <c r="QIX216" s="464"/>
      <c r="QIY216" s="464"/>
      <c r="QIZ216" s="464"/>
      <c r="QJA216" s="464"/>
      <c r="QJB216" s="464"/>
      <c r="QJC216" s="464"/>
      <c r="QJD216" s="464"/>
      <c r="QJE216" s="464"/>
      <c r="QJF216" s="464"/>
      <c r="QJG216" s="464"/>
      <c r="QJH216" s="464"/>
      <c r="QJI216" s="464"/>
      <c r="QJJ216" s="464"/>
      <c r="QJK216" s="464"/>
      <c r="QJL216" s="464"/>
      <c r="QJM216" s="464"/>
      <c r="QJN216" s="464"/>
      <c r="QJO216" s="464"/>
      <c r="QJP216" s="464"/>
      <c r="QJQ216" s="464"/>
      <c r="QJR216" s="464"/>
      <c r="QJS216" s="464"/>
      <c r="QJT216" s="464"/>
      <c r="QJU216" s="464"/>
      <c r="QJV216" s="464"/>
      <c r="QJW216" s="464"/>
      <c r="QJX216" s="464"/>
      <c r="QJY216" s="464"/>
      <c r="QJZ216" s="464"/>
      <c r="QKA216" s="464"/>
      <c r="QKB216" s="464"/>
      <c r="QKC216" s="464"/>
      <c r="QKD216" s="464"/>
      <c r="QKE216" s="464"/>
      <c r="QKF216" s="464"/>
      <c r="QKG216" s="464"/>
      <c r="QKH216" s="464"/>
      <c r="QKI216" s="464"/>
      <c r="QKJ216" s="464"/>
      <c r="QKK216" s="464"/>
      <c r="QKL216" s="464"/>
      <c r="QKM216" s="464"/>
      <c r="QKN216" s="464"/>
      <c r="QKO216" s="464"/>
      <c r="QKP216" s="464"/>
      <c r="QKQ216" s="464"/>
      <c r="QKR216" s="464"/>
      <c r="QKS216" s="464"/>
      <c r="QKT216" s="464"/>
      <c r="QKU216" s="464"/>
      <c r="QKV216" s="464"/>
      <c r="QKW216" s="464"/>
      <c r="QKX216" s="464"/>
      <c r="QKY216" s="464"/>
      <c r="QKZ216" s="464"/>
      <c r="QLA216" s="464"/>
      <c r="QLB216" s="464"/>
      <c r="QLC216" s="464"/>
      <c r="QLD216" s="464"/>
      <c r="QLE216" s="464"/>
      <c r="QLF216" s="464"/>
      <c r="QLG216" s="464"/>
      <c r="QLH216" s="464"/>
      <c r="QLI216" s="464"/>
      <c r="QLJ216" s="464"/>
      <c r="QLK216" s="464"/>
      <c r="QLL216" s="464"/>
      <c r="QLM216" s="464"/>
      <c r="QLN216" s="464"/>
      <c r="QLO216" s="464"/>
      <c r="QLP216" s="464"/>
      <c r="QLQ216" s="464"/>
      <c r="QLR216" s="464"/>
      <c r="QLS216" s="464"/>
      <c r="QLT216" s="464"/>
      <c r="QLU216" s="464"/>
      <c r="QLV216" s="464"/>
      <c r="QLW216" s="464"/>
      <c r="QLX216" s="464"/>
      <c r="QLY216" s="464"/>
      <c r="QLZ216" s="464"/>
      <c r="QMA216" s="464"/>
      <c r="QMB216" s="464"/>
      <c r="QMC216" s="464"/>
      <c r="QMD216" s="464"/>
      <c r="QME216" s="464"/>
      <c r="QMF216" s="464"/>
      <c r="QMG216" s="464"/>
      <c r="QMH216" s="464"/>
      <c r="QMI216" s="464"/>
      <c r="QMJ216" s="464"/>
      <c r="QMK216" s="464"/>
      <c r="QML216" s="464"/>
      <c r="QMM216" s="464"/>
      <c r="QMN216" s="464"/>
      <c r="QMO216" s="464"/>
      <c r="QMP216" s="464"/>
      <c r="QMQ216" s="464"/>
      <c r="QMR216" s="464"/>
      <c r="QMS216" s="464"/>
      <c r="QMT216" s="464"/>
      <c r="QMU216" s="464"/>
      <c r="QMV216" s="464"/>
      <c r="QMW216" s="464"/>
      <c r="QMX216" s="464"/>
      <c r="QMY216" s="464"/>
      <c r="QMZ216" s="464"/>
      <c r="QNA216" s="464"/>
      <c r="QNB216" s="464"/>
      <c r="QNC216" s="464"/>
      <c r="QND216" s="464"/>
      <c r="QNE216" s="464"/>
      <c r="QNF216" s="464"/>
      <c r="QNG216" s="464"/>
      <c r="QNH216" s="464"/>
      <c r="QNI216" s="464"/>
      <c r="QNJ216" s="464"/>
      <c r="QNK216" s="464"/>
      <c r="QNL216" s="464"/>
      <c r="QNM216" s="464"/>
      <c r="QNN216" s="464"/>
      <c r="QNO216" s="464"/>
      <c r="QNP216" s="464"/>
      <c r="QNQ216" s="464"/>
      <c r="QNR216" s="464"/>
      <c r="QNS216" s="464"/>
      <c r="QNT216" s="464"/>
      <c r="QNU216" s="464"/>
      <c r="QNV216" s="464"/>
      <c r="QNW216" s="464"/>
      <c r="QNX216" s="464"/>
      <c r="QNY216" s="464"/>
      <c r="QNZ216" s="464"/>
      <c r="QOA216" s="464"/>
      <c r="QOB216" s="464"/>
      <c r="QOC216" s="464"/>
      <c r="QOD216" s="464"/>
      <c r="QOE216" s="464"/>
      <c r="QOF216" s="464"/>
      <c r="QOG216" s="464"/>
      <c r="QOH216" s="464"/>
      <c r="QOI216" s="464"/>
      <c r="QOJ216" s="464"/>
      <c r="QOK216" s="464"/>
      <c r="QOL216" s="464"/>
      <c r="QOM216" s="464"/>
      <c r="QON216" s="464"/>
      <c r="QOO216" s="464"/>
      <c r="QOP216" s="464"/>
      <c r="QOQ216" s="464"/>
      <c r="QOR216" s="464"/>
      <c r="QOS216" s="464"/>
      <c r="QOT216" s="464"/>
      <c r="QOU216" s="464"/>
      <c r="QOV216" s="464"/>
      <c r="QOW216" s="464"/>
      <c r="QOX216" s="464"/>
      <c r="QOY216" s="464"/>
      <c r="QOZ216" s="464"/>
      <c r="QPA216" s="464"/>
      <c r="QPB216" s="464"/>
      <c r="QPC216" s="464"/>
      <c r="QPD216" s="464"/>
      <c r="QPE216" s="464"/>
      <c r="QPF216" s="464"/>
      <c r="QPG216" s="464"/>
      <c r="QPH216" s="464"/>
      <c r="QPI216" s="464"/>
      <c r="QPJ216" s="464"/>
      <c r="QPK216" s="464"/>
      <c r="QPL216" s="464"/>
      <c r="QPM216" s="464"/>
      <c r="QPN216" s="464"/>
      <c r="QPO216" s="464"/>
      <c r="QPP216" s="464"/>
      <c r="QPQ216" s="464"/>
      <c r="QPR216" s="464"/>
      <c r="QPS216" s="464"/>
      <c r="QPT216" s="464"/>
      <c r="QPU216" s="464"/>
      <c r="QPV216" s="464"/>
      <c r="QPW216" s="464"/>
      <c r="QPX216" s="464"/>
      <c r="QPY216" s="464"/>
      <c r="QPZ216" s="464"/>
      <c r="QQA216" s="464"/>
      <c r="QQB216" s="464"/>
      <c r="QQC216" s="464"/>
      <c r="QQD216" s="464"/>
      <c r="QQE216" s="464"/>
      <c r="QQF216" s="464"/>
      <c r="QQG216" s="464"/>
      <c r="QQH216" s="464"/>
      <c r="QQI216" s="464"/>
      <c r="QQJ216" s="464"/>
      <c r="QQK216" s="464"/>
      <c r="QQL216" s="464"/>
      <c r="QQM216" s="464"/>
      <c r="QQN216" s="464"/>
      <c r="QQO216" s="464"/>
      <c r="QQP216" s="464"/>
      <c r="QQQ216" s="464"/>
      <c r="QQR216" s="464"/>
      <c r="QQS216" s="464"/>
      <c r="QQT216" s="464"/>
      <c r="QQU216" s="464"/>
      <c r="QQV216" s="464"/>
      <c r="QQW216" s="464"/>
      <c r="QQX216" s="464"/>
      <c r="QQY216" s="464"/>
      <c r="QQZ216" s="464"/>
      <c r="QRA216" s="464"/>
      <c r="QRB216" s="464"/>
      <c r="QRC216" s="464"/>
      <c r="QRD216" s="464"/>
      <c r="QRE216" s="464"/>
      <c r="QRF216" s="464"/>
      <c r="QRG216" s="464"/>
      <c r="QRH216" s="464"/>
      <c r="QRI216" s="464"/>
      <c r="QRJ216" s="464"/>
      <c r="QRK216" s="464"/>
      <c r="QRL216" s="464"/>
      <c r="QRM216" s="464"/>
      <c r="QRN216" s="464"/>
      <c r="QRO216" s="464"/>
      <c r="QRP216" s="464"/>
      <c r="QRQ216" s="464"/>
      <c r="QRR216" s="464"/>
      <c r="QRS216" s="464"/>
      <c r="QRT216" s="464"/>
      <c r="QRU216" s="464"/>
      <c r="QRV216" s="464"/>
      <c r="QRW216" s="464"/>
      <c r="QRX216" s="464"/>
      <c r="QRY216" s="464"/>
      <c r="QRZ216" s="464"/>
      <c r="QSA216" s="464"/>
      <c r="QSB216" s="464"/>
      <c r="QSC216" s="464"/>
      <c r="QSD216" s="464"/>
      <c r="QSE216" s="464"/>
      <c r="QSF216" s="464"/>
      <c r="QSG216" s="464"/>
      <c r="QSH216" s="464"/>
      <c r="QSI216" s="464"/>
      <c r="QSJ216" s="464"/>
      <c r="QSK216" s="464"/>
      <c r="QSL216" s="464"/>
      <c r="QSM216" s="464"/>
      <c r="QSN216" s="464"/>
      <c r="QSO216" s="464"/>
      <c r="QSP216" s="464"/>
      <c r="QSQ216" s="464"/>
      <c r="QSR216" s="464"/>
      <c r="QSS216" s="464"/>
      <c r="QST216" s="464"/>
      <c r="QSU216" s="464"/>
      <c r="QSV216" s="464"/>
      <c r="QSW216" s="464"/>
      <c r="QSX216" s="464"/>
      <c r="QSY216" s="464"/>
      <c r="QSZ216" s="464"/>
      <c r="QTA216" s="464"/>
      <c r="QTB216" s="464"/>
      <c r="QTC216" s="464"/>
      <c r="QTD216" s="464"/>
      <c r="QTE216" s="464"/>
      <c r="QTF216" s="464"/>
      <c r="QTG216" s="464"/>
      <c r="QTH216" s="464"/>
      <c r="QTI216" s="464"/>
      <c r="QTJ216" s="464"/>
      <c r="QTK216" s="464"/>
      <c r="QTL216" s="464"/>
      <c r="QTM216" s="464"/>
      <c r="QTN216" s="464"/>
      <c r="QTO216" s="464"/>
      <c r="QTP216" s="464"/>
      <c r="QTQ216" s="464"/>
      <c r="QTR216" s="464"/>
      <c r="QTS216" s="464"/>
      <c r="QTT216" s="464"/>
      <c r="QTU216" s="464"/>
      <c r="QTV216" s="464"/>
      <c r="QTW216" s="464"/>
      <c r="QTX216" s="464"/>
      <c r="QTY216" s="464"/>
      <c r="QTZ216" s="464"/>
      <c r="QUA216" s="464"/>
      <c r="QUB216" s="464"/>
      <c r="QUC216" s="464"/>
      <c r="QUD216" s="464"/>
      <c r="QUE216" s="464"/>
      <c r="QUF216" s="464"/>
      <c r="QUG216" s="464"/>
      <c r="QUH216" s="464"/>
      <c r="QUI216" s="464"/>
      <c r="QUJ216" s="464"/>
      <c r="QUK216" s="464"/>
      <c r="QUL216" s="464"/>
      <c r="QUM216" s="464"/>
      <c r="QUN216" s="464"/>
      <c r="QUO216" s="464"/>
      <c r="QUP216" s="464"/>
      <c r="QUQ216" s="464"/>
      <c r="QUR216" s="464"/>
      <c r="QUS216" s="464"/>
      <c r="QUT216" s="464"/>
      <c r="QUU216" s="464"/>
      <c r="QUV216" s="464"/>
      <c r="QUW216" s="464"/>
      <c r="QUX216" s="464"/>
      <c r="QUY216" s="464"/>
      <c r="QUZ216" s="464"/>
      <c r="QVA216" s="464"/>
      <c r="QVB216" s="464"/>
      <c r="QVC216" s="464"/>
      <c r="QVD216" s="464"/>
      <c r="QVE216" s="464"/>
      <c r="QVF216" s="464"/>
      <c r="QVG216" s="464"/>
      <c r="QVH216" s="464"/>
      <c r="QVI216" s="464"/>
      <c r="QVJ216" s="464"/>
      <c r="QVK216" s="464"/>
      <c r="QVL216" s="464"/>
      <c r="QVM216" s="464"/>
      <c r="QVN216" s="464"/>
      <c r="QVO216" s="464"/>
      <c r="QVP216" s="464"/>
      <c r="QVQ216" s="464"/>
      <c r="QVR216" s="464"/>
      <c r="QVS216" s="464"/>
      <c r="QVT216" s="464"/>
      <c r="QVU216" s="464"/>
      <c r="QVV216" s="464"/>
      <c r="QVW216" s="464"/>
      <c r="QVX216" s="464"/>
      <c r="QVY216" s="464"/>
      <c r="QVZ216" s="464"/>
      <c r="QWA216" s="464"/>
      <c r="QWB216" s="464"/>
      <c r="QWC216" s="464"/>
      <c r="QWD216" s="464"/>
      <c r="QWE216" s="464"/>
      <c r="QWF216" s="464"/>
      <c r="QWG216" s="464"/>
      <c r="QWH216" s="464"/>
      <c r="QWI216" s="464"/>
      <c r="QWJ216" s="464"/>
      <c r="QWK216" s="464"/>
      <c r="QWL216" s="464"/>
      <c r="QWM216" s="464"/>
      <c r="QWN216" s="464"/>
      <c r="QWO216" s="464"/>
      <c r="QWP216" s="464"/>
      <c r="QWQ216" s="464"/>
      <c r="QWR216" s="464"/>
      <c r="QWS216" s="464"/>
      <c r="QWT216" s="464"/>
      <c r="QWU216" s="464"/>
      <c r="QWV216" s="464"/>
      <c r="QWW216" s="464"/>
      <c r="QWX216" s="464"/>
      <c r="QWY216" s="464"/>
      <c r="QWZ216" s="464"/>
      <c r="QXA216" s="464"/>
      <c r="QXB216" s="464"/>
      <c r="QXC216" s="464"/>
      <c r="QXD216" s="464"/>
      <c r="QXE216" s="464"/>
      <c r="QXF216" s="464"/>
      <c r="QXG216" s="464"/>
      <c r="QXH216" s="464"/>
      <c r="QXI216" s="464"/>
      <c r="QXJ216" s="464"/>
      <c r="QXK216" s="464"/>
      <c r="QXL216" s="464"/>
      <c r="QXM216" s="464"/>
      <c r="QXN216" s="464"/>
      <c r="QXO216" s="464"/>
      <c r="QXP216" s="464"/>
      <c r="QXQ216" s="464"/>
      <c r="QXR216" s="464"/>
      <c r="QXS216" s="464"/>
      <c r="QXT216" s="464"/>
      <c r="QXU216" s="464"/>
      <c r="QXV216" s="464"/>
      <c r="QXW216" s="464"/>
      <c r="QXX216" s="464"/>
      <c r="QXY216" s="464"/>
      <c r="QXZ216" s="464"/>
      <c r="QYA216" s="464"/>
      <c r="QYB216" s="464"/>
      <c r="QYC216" s="464"/>
      <c r="QYD216" s="464"/>
      <c r="QYE216" s="464"/>
      <c r="QYF216" s="464"/>
      <c r="QYG216" s="464"/>
      <c r="QYH216" s="464"/>
      <c r="QYI216" s="464"/>
      <c r="QYJ216" s="464"/>
      <c r="QYK216" s="464"/>
      <c r="QYL216" s="464"/>
      <c r="QYM216" s="464"/>
      <c r="QYN216" s="464"/>
      <c r="QYO216" s="464"/>
      <c r="QYP216" s="464"/>
      <c r="QYQ216" s="464"/>
      <c r="QYR216" s="464"/>
      <c r="QYS216" s="464"/>
      <c r="QYT216" s="464"/>
      <c r="QYU216" s="464"/>
      <c r="QYV216" s="464"/>
      <c r="QYW216" s="464"/>
      <c r="QYX216" s="464"/>
      <c r="QYY216" s="464"/>
      <c r="QYZ216" s="464"/>
      <c r="QZA216" s="464"/>
      <c r="QZB216" s="464"/>
      <c r="QZC216" s="464"/>
      <c r="QZD216" s="464"/>
      <c r="QZE216" s="464"/>
      <c r="QZF216" s="464"/>
      <c r="QZG216" s="464"/>
      <c r="QZH216" s="464"/>
      <c r="QZI216" s="464"/>
      <c r="QZJ216" s="464"/>
      <c r="QZK216" s="464"/>
      <c r="QZL216" s="464"/>
      <c r="QZM216" s="464"/>
      <c r="QZN216" s="464"/>
      <c r="QZO216" s="464"/>
      <c r="QZP216" s="464"/>
      <c r="QZQ216" s="464"/>
      <c r="QZR216" s="464"/>
      <c r="QZS216" s="464"/>
      <c r="QZT216" s="464"/>
      <c r="QZU216" s="464"/>
      <c r="QZV216" s="464"/>
      <c r="QZW216" s="464"/>
      <c r="QZX216" s="464"/>
      <c r="QZY216" s="464"/>
      <c r="QZZ216" s="464"/>
      <c r="RAA216" s="464"/>
      <c r="RAB216" s="464"/>
      <c r="RAC216" s="464"/>
      <c r="RAD216" s="464"/>
      <c r="RAE216" s="464"/>
      <c r="RAF216" s="464"/>
      <c r="RAG216" s="464"/>
      <c r="RAH216" s="464"/>
      <c r="RAI216" s="464"/>
      <c r="RAJ216" s="464"/>
      <c r="RAK216" s="464"/>
      <c r="RAL216" s="464"/>
      <c r="RAM216" s="464"/>
      <c r="RAN216" s="464"/>
      <c r="RAO216" s="464"/>
      <c r="RAP216" s="464"/>
      <c r="RAQ216" s="464"/>
      <c r="RAR216" s="464"/>
      <c r="RAS216" s="464"/>
      <c r="RAT216" s="464"/>
      <c r="RAU216" s="464"/>
      <c r="RAV216" s="464"/>
      <c r="RAW216" s="464"/>
      <c r="RAX216" s="464"/>
      <c r="RAY216" s="464"/>
      <c r="RAZ216" s="464"/>
      <c r="RBA216" s="464"/>
      <c r="RBB216" s="464"/>
      <c r="RBC216" s="464"/>
      <c r="RBD216" s="464"/>
      <c r="RBE216" s="464"/>
      <c r="RBF216" s="464"/>
      <c r="RBG216" s="464"/>
      <c r="RBH216" s="464"/>
      <c r="RBI216" s="464"/>
      <c r="RBJ216" s="464"/>
      <c r="RBK216" s="464"/>
      <c r="RBL216" s="464"/>
      <c r="RBM216" s="464"/>
      <c r="RBN216" s="464"/>
      <c r="RBO216" s="464"/>
      <c r="RBP216" s="464"/>
      <c r="RBQ216" s="464"/>
      <c r="RBR216" s="464"/>
      <c r="RBS216" s="464"/>
      <c r="RBT216" s="464"/>
      <c r="RBU216" s="464"/>
      <c r="RBV216" s="464"/>
      <c r="RBW216" s="464"/>
      <c r="RBX216" s="464"/>
      <c r="RBY216" s="464"/>
      <c r="RBZ216" s="464"/>
      <c r="RCA216" s="464"/>
      <c r="RCB216" s="464"/>
      <c r="RCC216" s="464"/>
      <c r="RCD216" s="464"/>
      <c r="RCE216" s="464"/>
      <c r="RCF216" s="464"/>
      <c r="RCG216" s="464"/>
      <c r="RCH216" s="464"/>
      <c r="RCI216" s="464"/>
      <c r="RCJ216" s="464"/>
      <c r="RCK216" s="464"/>
      <c r="RCL216" s="464"/>
      <c r="RCM216" s="464"/>
      <c r="RCN216" s="464"/>
      <c r="RCO216" s="464"/>
      <c r="RCP216" s="464"/>
      <c r="RCQ216" s="464"/>
      <c r="RCR216" s="464"/>
      <c r="RCS216" s="464"/>
      <c r="RCT216" s="464"/>
      <c r="RCU216" s="464"/>
      <c r="RCV216" s="464"/>
      <c r="RCW216" s="464"/>
      <c r="RCX216" s="464"/>
      <c r="RCY216" s="464"/>
      <c r="RCZ216" s="464"/>
      <c r="RDA216" s="464"/>
      <c r="RDB216" s="464"/>
      <c r="RDC216" s="464"/>
      <c r="RDD216" s="464"/>
      <c r="RDE216" s="464"/>
      <c r="RDF216" s="464"/>
      <c r="RDG216" s="464"/>
      <c r="RDH216" s="464"/>
      <c r="RDI216" s="464"/>
      <c r="RDJ216" s="464"/>
      <c r="RDK216" s="464"/>
      <c r="RDL216" s="464"/>
      <c r="RDM216" s="464"/>
      <c r="RDN216" s="464"/>
      <c r="RDO216" s="464"/>
      <c r="RDP216" s="464"/>
      <c r="RDQ216" s="464"/>
      <c r="RDR216" s="464"/>
      <c r="RDS216" s="464"/>
      <c r="RDT216" s="464"/>
      <c r="RDU216" s="464"/>
      <c r="RDV216" s="464"/>
      <c r="RDW216" s="464"/>
      <c r="RDX216" s="464"/>
      <c r="RDY216" s="464"/>
      <c r="RDZ216" s="464"/>
      <c r="REA216" s="464"/>
      <c r="REB216" s="464"/>
      <c r="REC216" s="464"/>
      <c r="RED216" s="464"/>
      <c r="REE216" s="464"/>
      <c r="REF216" s="464"/>
      <c r="REG216" s="464"/>
      <c r="REH216" s="464"/>
      <c r="REI216" s="464"/>
      <c r="REJ216" s="464"/>
      <c r="REK216" s="464"/>
      <c r="REL216" s="464"/>
      <c r="REM216" s="464"/>
      <c r="REN216" s="464"/>
      <c r="REO216" s="464"/>
      <c r="REP216" s="464"/>
      <c r="REQ216" s="464"/>
      <c r="RER216" s="464"/>
      <c r="RES216" s="464"/>
      <c r="RET216" s="464"/>
      <c r="REU216" s="464"/>
      <c r="REV216" s="464"/>
      <c r="REW216" s="464"/>
      <c r="REX216" s="464"/>
      <c r="REY216" s="464"/>
      <c r="REZ216" s="464"/>
      <c r="RFA216" s="464"/>
      <c r="RFB216" s="464"/>
      <c r="RFC216" s="464"/>
      <c r="RFD216" s="464"/>
      <c r="RFE216" s="464"/>
      <c r="RFF216" s="464"/>
      <c r="RFG216" s="464"/>
      <c r="RFH216" s="464"/>
      <c r="RFI216" s="464"/>
      <c r="RFJ216" s="464"/>
      <c r="RFK216" s="464"/>
      <c r="RFL216" s="464"/>
      <c r="RFM216" s="464"/>
      <c r="RFN216" s="464"/>
      <c r="RFO216" s="464"/>
      <c r="RFP216" s="464"/>
      <c r="RFQ216" s="464"/>
      <c r="RFR216" s="464"/>
      <c r="RFS216" s="464"/>
      <c r="RFT216" s="464"/>
      <c r="RFU216" s="464"/>
      <c r="RFV216" s="464"/>
      <c r="RFW216" s="464"/>
      <c r="RFX216" s="464"/>
      <c r="RFY216" s="464"/>
      <c r="RFZ216" s="464"/>
      <c r="RGA216" s="464"/>
      <c r="RGB216" s="464"/>
      <c r="RGC216" s="464"/>
      <c r="RGD216" s="464"/>
      <c r="RGE216" s="464"/>
      <c r="RGF216" s="464"/>
      <c r="RGG216" s="464"/>
      <c r="RGH216" s="464"/>
      <c r="RGI216" s="464"/>
      <c r="RGJ216" s="464"/>
      <c r="RGK216" s="464"/>
      <c r="RGL216" s="464"/>
      <c r="RGM216" s="464"/>
      <c r="RGN216" s="464"/>
      <c r="RGO216" s="464"/>
      <c r="RGP216" s="464"/>
      <c r="RGQ216" s="464"/>
      <c r="RGR216" s="464"/>
      <c r="RGS216" s="464"/>
      <c r="RGT216" s="464"/>
      <c r="RGU216" s="464"/>
      <c r="RGV216" s="464"/>
      <c r="RGW216" s="464"/>
      <c r="RGX216" s="464"/>
      <c r="RGY216" s="464"/>
      <c r="RGZ216" s="464"/>
      <c r="RHA216" s="464"/>
      <c r="RHB216" s="464"/>
      <c r="RHC216" s="464"/>
      <c r="RHD216" s="464"/>
      <c r="RHE216" s="464"/>
      <c r="RHF216" s="464"/>
      <c r="RHG216" s="464"/>
      <c r="RHH216" s="464"/>
      <c r="RHI216" s="464"/>
      <c r="RHJ216" s="464"/>
      <c r="RHK216" s="464"/>
      <c r="RHL216" s="464"/>
      <c r="RHM216" s="464"/>
      <c r="RHN216" s="464"/>
      <c r="RHO216" s="464"/>
      <c r="RHP216" s="464"/>
      <c r="RHQ216" s="464"/>
      <c r="RHR216" s="464"/>
      <c r="RHS216" s="464"/>
      <c r="RHT216" s="464"/>
      <c r="RHU216" s="464"/>
      <c r="RHV216" s="464"/>
      <c r="RHW216" s="464"/>
      <c r="RHX216" s="464"/>
      <c r="RHY216" s="464"/>
      <c r="RHZ216" s="464"/>
      <c r="RIA216" s="464"/>
      <c r="RIB216" s="464"/>
      <c r="RIC216" s="464"/>
      <c r="RID216" s="464"/>
      <c r="RIE216" s="464"/>
      <c r="RIF216" s="464"/>
      <c r="RIG216" s="464"/>
      <c r="RIH216" s="464"/>
      <c r="RII216" s="464"/>
      <c r="RIJ216" s="464"/>
      <c r="RIK216" s="464"/>
      <c r="RIL216" s="464"/>
      <c r="RIM216" s="464"/>
      <c r="RIN216" s="464"/>
      <c r="RIO216" s="464"/>
      <c r="RIP216" s="464"/>
      <c r="RIQ216" s="464"/>
      <c r="RIR216" s="464"/>
      <c r="RIS216" s="464"/>
      <c r="RIT216" s="464"/>
      <c r="RIU216" s="464"/>
      <c r="RIV216" s="464"/>
      <c r="RIW216" s="464"/>
      <c r="RIX216" s="464"/>
      <c r="RIY216" s="464"/>
      <c r="RIZ216" s="464"/>
      <c r="RJA216" s="464"/>
      <c r="RJB216" s="464"/>
      <c r="RJC216" s="464"/>
      <c r="RJD216" s="464"/>
      <c r="RJE216" s="464"/>
      <c r="RJF216" s="464"/>
      <c r="RJG216" s="464"/>
      <c r="RJH216" s="464"/>
      <c r="RJI216" s="464"/>
      <c r="RJJ216" s="464"/>
      <c r="RJK216" s="464"/>
      <c r="RJL216" s="464"/>
      <c r="RJM216" s="464"/>
      <c r="RJN216" s="464"/>
      <c r="RJO216" s="464"/>
      <c r="RJP216" s="464"/>
      <c r="RJQ216" s="464"/>
      <c r="RJR216" s="464"/>
      <c r="RJS216" s="464"/>
      <c r="RJT216" s="464"/>
      <c r="RJU216" s="464"/>
      <c r="RJV216" s="464"/>
      <c r="RJW216" s="464"/>
      <c r="RJX216" s="464"/>
      <c r="RJY216" s="464"/>
      <c r="RJZ216" s="464"/>
      <c r="RKA216" s="464"/>
      <c r="RKB216" s="464"/>
      <c r="RKC216" s="464"/>
      <c r="RKD216" s="464"/>
      <c r="RKE216" s="464"/>
      <c r="RKF216" s="464"/>
      <c r="RKG216" s="464"/>
      <c r="RKH216" s="464"/>
      <c r="RKI216" s="464"/>
      <c r="RKJ216" s="464"/>
      <c r="RKK216" s="464"/>
      <c r="RKL216" s="464"/>
      <c r="RKM216" s="464"/>
      <c r="RKN216" s="464"/>
      <c r="RKO216" s="464"/>
      <c r="RKP216" s="464"/>
      <c r="RKQ216" s="464"/>
      <c r="RKR216" s="464"/>
      <c r="RKS216" s="464"/>
      <c r="RKT216" s="464"/>
      <c r="RKU216" s="464"/>
      <c r="RKV216" s="464"/>
      <c r="RKW216" s="464"/>
      <c r="RKX216" s="464"/>
      <c r="RKY216" s="464"/>
      <c r="RKZ216" s="464"/>
      <c r="RLA216" s="464"/>
      <c r="RLB216" s="464"/>
      <c r="RLC216" s="464"/>
      <c r="RLD216" s="464"/>
      <c r="RLE216" s="464"/>
      <c r="RLF216" s="464"/>
      <c r="RLG216" s="464"/>
      <c r="RLH216" s="464"/>
      <c r="RLI216" s="464"/>
      <c r="RLJ216" s="464"/>
      <c r="RLK216" s="464"/>
      <c r="RLL216" s="464"/>
      <c r="RLM216" s="464"/>
      <c r="RLN216" s="464"/>
      <c r="RLO216" s="464"/>
      <c r="RLP216" s="464"/>
      <c r="RLQ216" s="464"/>
      <c r="RLR216" s="464"/>
      <c r="RLS216" s="464"/>
      <c r="RLT216" s="464"/>
      <c r="RLU216" s="464"/>
      <c r="RLV216" s="464"/>
      <c r="RLW216" s="464"/>
      <c r="RLX216" s="464"/>
      <c r="RLY216" s="464"/>
      <c r="RLZ216" s="464"/>
      <c r="RMA216" s="464"/>
      <c r="RMB216" s="464"/>
      <c r="RMC216" s="464"/>
      <c r="RMD216" s="464"/>
      <c r="RME216" s="464"/>
      <c r="RMF216" s="464"/>
      <c r="RMG216" s="464"/>
      <c r="RMH216" s="464"/>
      <c r="RMI216" s="464"/>
      <c r="RMJ216" s="464"/>
      <c r="RMK216" s="464"/>
      <c r="RML216" s="464"/>
      <c r="RMM216" s="464"/>
      <c r="RMN216" s="464"/>
      <c r="RMO216" s="464"/>
      <c r="RMP216" s="464"/>
      <c r="RMQ216" s="464"/>
      <c r="RMR216" s="464"/>
      <c r="RMS216" s="464"/>
      <c r="RMT216" s="464"/>
      <c r="RMU216" s="464"/>
      <c r="RMV216" s="464"/>
      <c r="RMW216" s="464"/>
      <c r="RMX216" s="464"/>
      <c r="RMY216" s="464"/>
      <c r="RMZ216" s="464"/>
      <c r="RNA216" s="464"/>
      <c r="RNB216" s="464"/>
      <c r="RNC216" s="464"/>
      <c r="RND216" s="464"/>
      <c r="RNE216" s="464"/>
      <c r="RNF216" s="464"/>
      <c r="RNG216" s="464"/>
      <c r="RNH216" s="464"/>
      <c r="RNI216" s="464"/>
      <c r="RNJ216" s="464"/>
      <c r="RNK216" s="464"/>
      <c r="RNL216" s="464"/>
      <c r="RNM216" s="464"/>
      <c r="RNN216" s="464"/>
      <c r="RNO216" s="464"/>
      <c r="RNP216" s="464"/>
      <c r="RNQ216" s="464"/>
      <c r="RNR216" s="464"/>
      <c r="RNS216" s="464"/>
      <c r="RNT216" s="464"/>
      <c r="RNU216" s="464"/>
      <c r="RNV216" s="464"/>
      <c r="RNW216" s="464"/>
      <c r="RNX216" s="464"/>
      <c r="RNY216" s="464"/>
      <c r="RNZ216" s="464"/>
      <c r="ROA216" s="464"/>
      <c r="ROB216" s="464"/>
      <c r="ROC216" s="464"/>
      <c r="ROD216" s="464"/>
      <c r="ROE216" s="464"/>
      <c r="ROF216" s="464"/>
      <c r="ROG216" s="464"/>
      <c r="ROH216" s="464"/>
      <c r="ROI216" s="464"/>
      <c r="ROJ216" s="464"/>
      <c r="ROK216" s="464"/>
      <c r="ROL216" s="464"/>
      <c r="ROM216" s="464"/>
      <c r="RON216" s="464"/>
      <c r="ROO216" s="464"/>
      <c r="ROP216" s="464"/>
      <c r="ROQ216" s="464"/>
      <c r="ROR216" s="464"/>
      <c r="ROS216" s="464"/>
      <c r="ROT216" s="464"/>
      <c r="ROU216" s="464"/>
      <c r="ROV216" s="464"/>
      <c r="ROW216" s="464"/>
      <c r="ROX216" s="464"/>
      <c r="ROY216" s="464"/>
      <c r="ROZ216" s="464"/>
      <c r="RPA216" s="464"/>
      <c r="RPB216" s="464"/>
      <c r="RPC216" s="464"/>
      <c r="RPD216" s="464"/>
      <c r="RPE216" s="464"/>
      <c r="RPF216" s="464"/>
      <c r="RPG216" s="464"/>
      <c r="RPH216" s="464"/>
      <c r="RPI216" s="464"/>
      <c r="RPJ216" s="464"/>
      <c r="RPK216" s="464"/>
      <c r="RPL216" s="464"/>
      <c r="RPM216" s="464"/>
      <c r="RPN216" s="464"/>
      <c r="RPO216" s="464"/>
      <c r="RPP216" s="464"/>
      <c r="RPQ216" s="464"/>
      <c r="RPR216" s="464"/>
      <c r="RPS216" s="464"/>
      <c r="RPT216" s="464"/>
      <c r="RPU216" s="464"/>
      <c r="RPV216" s="464"/>
      <c r="RPW216" s="464"/>
      <c r="RPX216" s="464"/>
      <c r="RPY216" s="464"/>
      <c r="RPZ216" s="464"/>
      <c r="RQA216" s="464"/>
      <c r="RQB216" s="464"/>
      <c r="RQC216" s="464"/>
      <c r="RQD216" s="464"/>
      <c r="RQE216" s="464"/>
      <c r="RQF216" s="464"/>
      <c r="RQG216" s="464"/>
      <c r="RQH216" s="464"/>
      <c r="RQI216" s="464"/>
      <c r="RQJ216" s="464"/>
      <c r="RQK216" s="464"/>
      <c r="RQL216" s="464"/>
      <c r="RQM216" s="464"/>
      <c r="RQN216" s="464"/>
      <c r="RQO216" s="464"/>
      <c r="RQP216" s="464"/>
      <c r="RQQ216" s="464"/>
      <c r="RQR216" s="464"/>
      <c r="RQS216" s="464"/>
      <c r="RQT216" s="464"/>
      <c r="RQU216" s="464"/>
      <c r="RQV216" s="464"/>
      <c r="RQW216" s="464"/>
      <c r="RQX216" s="464"/>
      <c r="RQY216" s="464"/>
      <c r="RQZ216" s="464"/>
      <c r="RRA216" s="464"/>
      <c r="RRB216" s="464"/>
      <c r="RRC216" s="464"/>
      <c r="RRD216" s="464"/>
      <c r="RRE216" s="464"/>
      <c r="RRF216" s="464"/>
      <c r="RRG216" s="464"/>
      <c r="RRH216" s="464"/>
      <c r="RRI216" s="464"/>
      <c r="RRJ216" s="464"/>
      <c r="RRK216" s="464"/>
      <c r="RRL216" s="464"/>
      <c r="RRM216" s="464"/>
      <c r="RRN216" s="464"/>
      <c r="RRO216" s="464"/>
      <c r="RRP216" s="464"/>
      <c r="RRQ216" s="464"/>
      <c r="RRR216" s="464"/>
      <c r="RRS216" s="464"/>
      <c r="RRT216" s="464"/>
      <c r="RRU216" s="464"/>
      <c r="RRV216" s="464"/>
      <c r="RRW216" s="464"/>
      <c r="RRX216" s="464"/>
      <c r="RRY216" s="464"/>
      <c r="RRZ216" s="464"/>
      <c r="RSA216" s="464"/>
      <c r="RSB216" s="464"/>
      <c r="RSC216" s="464"/>
      <c r="RSD216" s="464"/>
      <c r="RSE216" s="464"/>
      <c r="RSF216" s="464"/>
      <c r="RSG216" s="464"/>
      <c r="RSH216" s="464"/>
      <c r="RSI216" s="464"/>
      <c r="RSJ216" s="464"/>
      <c r="RSK216" s="464"/>
      <c r="RSL216" s="464"/>
      <c r="RSM216" s="464"/>
      <c r="RSN216" s="464"/>
      <c r="RSO216" s="464"/>
      <c r="RSP216" s="464"/>
      <c r="RSQ216" s="464"/>
      <c r="RSR216" s="464"/>
      <c r="RSS216" s="464"/>
      <c r="RST216" s="464"/>
      <c r="RSU216" s="464"/>
      <c r="RSV216" s="464"/>
      <c r="RSW216" s="464"/>
      <c r="RSX216" s="464"/>
      <c r="RSY216" s="464"/>
      <c r="RSZ216" s="464"/>
      <c r="RTA216" s="464"/>
      <c r="RTB216" s="464"/>
      <c r="RTC216" s="464"/>
      <c r="RTD216" s="464"/>
      <c r="RTE216" s="464"/>
      <c r="RTF216" s="464"/>
      <c r="RTG216" s="464"/>
      <c r="RTH216" s="464"/>
      <c r="RTI216" s="464"/>
      <c r="RTJ216" s="464"/>
      <c r="RTK216" s="464"/>
      <c r="RTL216" s="464"/>
      <c r="RTM216" s="464"/>
      <c r="RTN216" s="464"/>
      <c r="RTO216" s="464"/>
      <c r="RTP216" s="464"/>
      <c r="RTQ216" s="464"/>
      <c r="RTR216" s="464"/>
      <c r="RTS216" s="464"/>
      <c r="RTT216" s="464"/>
      <c r="RTU216" s="464"/>
      <c r="RTV216" s="464"/>
      <c r="RTW216" s="464"/>
      <c r="RTX216" s="464"/>
      <c r="RTY216" s="464"/>
      <c r="RTZ216" s="464"/>
      <c r="RUA216" s="464"/>
      <c r="RUB216" s="464"/>
      <c r="RUC216" s="464"/>
      <c r="RUD216" s="464"/>
      <c r="RUE216" s="464"/>
      <c r="RUF216" s="464"/>
      <c r="RUG216" s="464"/>
      <c r="RUH216" s="464"/>
      <c r="RUI216" s="464"/>
      <c r="RUJ216" s="464"/>
      <c r="RUK216" s="464"/>
      <c r="RUL216" s="464"/>
      <c r="RUM216" s="464"/>
      <c r="RUN216" s="464"/>
      <c r="RUO216" s="464"/>
      <c r="RUP216" s="464"/>
      <c r="RUQ216" s="464"/>
      <c r="RUR216" s="464"/>
      <c r="RUS216" s="464"/>
      <c r="RUT216" s="464"/>
      <c r="RUU216" s="464"/>
      <c r="RUV216" s="464"/>
      <c r="RUW216" s="464"/>
      <c r="RUX216" s="464"/>
      <c r="RUY216" s="464"/>
      <c r="RUZ216" s="464"/>
      <c r="RVA216" s="464"/>
      <c r="RVB216" s="464"/>
      <c r="RVC216" s="464"/>
      <c r="RVD216" s="464"/>
      <c r="RVE216" s="464"/>
      <c r="RVF216" s="464"/>
      <c r="RVG216" s="464"/>
      <c r="RVH216" s="464"/>
      <c r="RVI216" s="464"/>
      <c r="RVJ216" s="464"/>
      <c r="RVK216" s="464"/>
      <c r="RVL216" s="464"/>
      <c r="RVM216" s="464"/>
      <c r="RVN216" s="464"/>
      <c r="RVO216" s="464"/>
      <c r="RVP216" s="464"/>
      <c r="RVQ216" s="464"/>
      <c r="RVR216" s="464"/>
      <c r="RVS216" s="464"/>
      <c r="RVT216" s="464"/>
      <c r="RVU216" s="464"/>
      <c r="RVV216" s="464"/>
      <c r="RVW216" s="464"/>
      <c r="RVX216" s="464"/>
      <c r="RVY216" s="464"/>
      <c r="RVZ216" s="464"/>
      <c r="RWA216" s="464"/>
      <c r="RWB216" s="464"/>
      <c r="RWC216" s="464"/>
      <c r="RWD216" s="464"/>
      <c r="RWE216" s="464"/>
      <c r="RWF216" s="464"/>
      <c r="RWG216" s="464"/>
      <c r="RWH216" s="464"/>
      <c r="RWI216" s="464"/>
      <c r="RWJ216" s="464"/>
      <c r="RWK216" s="464"/>
      <c r="RWL216" s="464"/>
      <c r="RWM216" s="464"/>
      <c r="RWN216" s="464"/>
      <c r="RWO216" s="464"/>
      <c r="RWP216" s="464"/>
      <c r="RWQ216" s="464"/>
      <c r="RWR216" s="464"/>
      <c r="RWS216" s="464"/>
      <c r="RWT216" s="464"/>
      <c r="RWU216" s="464"/>
      <c r="RWV216" s="464"/>
      <c r="RWW216" s="464"/>
      <c r="RWX216" s="464"/>
      <c r="RWY216" s="464"/>
      <c r="RWZ216" s="464"/>
      <c r="RXA216" s="464"/>
      <c r="RXB216" s="464"/>
      <c r="RXC216" s="464"/>
      <c r="RXD216" s="464"/>
      <c r="RXE216" s="464"/>
      <c r="RXF216" s="464"/>
      <c r="RXG216" s="464"/>
      <c r="RXH216" s="464"/>
      <c r="RXI216" s="464"/>
      <c r="RXJ216" s="464"/>
      <c r="RXK216" s="464"/>
      <c r="RXL216" s="464"/>
      <c r="RXM216" s="464"/>
      <c r="RXN216" s="464"/>
      <c r="RXO216" s="464"/>
      <c r="RXP216" s="464"/>
      <c r="RXQ216" s="464"/>
      <c r="RXR216" s="464"/>
      <c r="RXS216" s="464"/>
      <c r="RXT216" s="464"/>
      <c r="RXU216" s="464"/>
      <c r="RXV216" s="464"/>
      <c r="RXW216" s="464"/>
      <c r="RXX216" s="464"/>
      <c r="RXY216" s="464"/>
      <c r="RXZ216" s="464"/>
      <c r="RYA216" s="464"/>
      <c r="RYB216" s="464"/>
      <c r="RYC216" s="464"/>
      <c r="RYD216" s="464"/>
      <c r="RYE216" s="464"/>
      <c r="RYF216" s="464"/>
      <c r="RYG216" s="464"/>
      <c r="RYH216" s="464"/>
      <c r="RYI216" s="464"/>
      <c r="RYJ216" s="464"/>
      <c r="RYK216" s="464"/>
      <c r="RYL216" s="464"/>
      <c r="RYM216" s="464"/>
      <c r="RYN216" s="464"/>
      <c r="RYO216" s="464"/>
      <c r="RYP216" s="464"/>
      <c r="RYQ216" s="464"/>
      <c r="RYR216" s="464"/>
      <c r="RYS216" s="464"/>
      <c r="RYT216" s="464"/>
      <c r="RYU216" s="464"/>
      <c r="RYV216" s="464"/>
      <c r="RYW216" s="464"/>
      <c r="RYX216" s="464"/>
      <c r="RYY216" s="464"/>
      <c r="RYZ216" s="464"/>
      <c r="RZA216" s="464"/>
      <c r="RZB216" s="464"/>
      <c r="RZC216" s="464"/>
      <c r="RZD216" s="464"/>
      <c r="RZE216" s="464"/>
      <c r="RZF216" s="464"/>
      <c r="RZG216" s="464"/>
      <c r="RZH216" s="464"/>
      <c r="RZI216" s="464"/>
      <c r="RZJ216" s="464"/>
      <c r="RZK216" s="464"/>
      <c r="RZL216" s="464"/>
      <c r="RZM216" s="464"/>
      <c r="RZN216" s="464"/>
      <c r="RZO216" s="464"/>
      <c r="RZP216" s="464"/>
      <c r="RZQ216" s="464"/>
      <c r="RZR216" s="464"/>
      <c r="RZS216" s="464"/>
      <c r="RZT216" s="464"/>
      <c r="RZU216" s="464"/>
      <c r="RZV216" s="464"/>
      <c r="RZW216" s="464"/>
      <c r="RZX216" s="464"/>
      <c r="RZY216" s="464"/>
      <c r="RZZ216" s="464"/>
      <c r="SAA216" s="464"/>
      <c r="SAB216" s="464"/>
      <c r="SAC216" s="464"/>
      <c r="SAD216" s="464"/>
      <c r="SAE216" s="464"/>
      <c r="SAF216" s="464"/>
      <c r="SAG216" s="464"/>
      <c r="SAH216" s="464"/>
      <c r="SAI216" s="464"/>
      <c r="SAJ216" s="464"/>
      <c r="SAK216" s="464"/>
      <c r="SAL216" s="464"/>
      <c r="SAM216" s="464"/>
      <c r="SAN216" s="464"/>
      <c r="SAO216" s="464"/>
      <c r="SAP216" s="464"/>
      <c r="SAQ216" s="464"/>
      <c r="SAR216" s="464"/>
      <c r="SAS216" s="464"/>
      <c r="SAT216" s="464"/>
      <c r="SAU216" s="464"/>
      <c r="SAV216" s="464"/>
      <c r="SAW216" s="464"/>
      <c r="SAX216" s="464"/>
      <c r="SAY216" s="464"/>
      <c r="SAZ216" s="464"/>
      <c r="SBA216" s="464"/>
      <c r="SBB216" s="464"/>
      <c r="SBC216" s="464"/>
      <c r="SBD216" s="464"/>
      <c r="SBE216" s="464"/>
      <c r="SBF216" s="464"/>
      <c r="SBG216" s="464"/>
      <c r="SBH216" s="464"/>
      <c r="SBI216" s="464"/>
      <c r="SBJ216" s="464"/>
      <c r="SBK216" s="464"/>
      <c r="SBL216" s="464"/>
      <c r="SBM216" s="464"/>
      <c r="SBN216" s="464"/>
      <c r="SBO216" s="464"/>
      <c r="SBP216" s="464"/>
      <c r="SBQ216" s="464"/>
      <c r="SBR216" s="464"/>
      <c r="SBS216" s="464"/>
      <c r="SBT216" s="464"/>
      <c r="SBU216" s="464"/>
      <c r="SBV216" s="464"/>
      <c r="SBW216" s="464"/>
      <c r="SBX216" s="464"/>
      <c r="SBY216" s="464"/>
      <c r="SBZ216" s="464"/>
      <c r="SCA216" s="464"/>
      <c r="SCB216" s="464"/>
      <c r="SCC216" s="464"/>
      <c r="SCD216" s="464"/>
      <c r="SCE216" s="464"/>
      <c r="SCF216" s="464"/>
      <c r="SCG216" s="464"/>
      <c r="SCH216" s="464"/>
      <c r="SCI216" s="464"/>
      <c r="SCJ216" s="464"/>
      <c r="SCK216" s="464"/>
      <c r="SCL216" s="464"/>
      <c r="SCM216" s="464"/>
      <c r="SCN216" s="464"/>
      <c r="SCO216" s="464"/>
      <c r="SCP216" s="464"/>
      <c r="SCQ216" s="464"/>
      <c r="SCR216" s="464"/>
      <c r="SCS216" s="464"/>
      <c r="SCT216" s="464"/>
      <c r="SCU216" s="464"/>
      <c r="SCV216" s="464"/>
      <c r="SCW216" s="464"/>
      <c r="SCX216" s="464"/>
      <c r="SCY216" s="464"/>
      <c r="SCZ216" s="464"/>
      <c r="SDA216" s="464"/>
      <c r="SDB216" s="464"/>
      <c r="SDC216" s="464"/>
      <c r="SDD216" s="464"/>
      <c r="SDE216" s="464"/>
      <c r="SDF216" s="464"/>
      <c r="SDG216" s="464"/>
      <c r="SDH216" s="464"/>
      <c r="SDI216" s="464"/>
      <c r="SDJ216" s="464"/>
      <c r="SDK216" s="464"/>
      <c r="SDL216" s="464"/>
      <c r="SDM216" s="464"/>
      <c r="SDN216" s="464"/>
      <c r="SDO216" s="464"/>
      <c r="SDP216" s="464"/>
      <c r="SDQ216" s="464"/>
      <c r="SDR216" s="464"/>
      <c r="SDS216" s="464"/>
      <c r="SDT216" s="464"/>
      <c r="SDU216" s="464"/>
      <c r="SDV216" s="464"/>
      <c r="SDW216" s="464"/>
      <c r="SDX216" s="464"/>
      <c r="SDY216" s="464"/>
      <c r="SDZ216" s="464"/>
      <c r="SEA216" s="464"/>
      <c r="SEB216" s="464"/>
      <c r="SEC216" s="464"/>
      <c r="SED216" s="464"/>
      <c r="SEE216" s="464"/>
      <c r="SEF216" s="464"/>
      <c r="SEG216" s="464"/>
      <c r="SEH216" s="464"/>
      <c r="SEI216" s="464"/>
      <c r="SEJ216" s="464"/>
      <c r="SEK216" s="464"/>
      <c r="SEL216" s="464"/>
      <c r="SEM216" s="464"/>
      <c r="SEN216" s="464"/>
      <c r="SEO216" s="464"/>
      <c r="SEP216" s="464"/>
      <c r="SEQ216" s="464"/>
      <c r="SER216" s="464"/>
      <c r="SES216" s="464"/>
      <c r="SET216" s="464"/>
      <c r="SEU216" s="464"/>
      <c r="SEV216" s="464"/>
      <c r="SEW216" s="464"/>
      <c r="SEX216" s="464"/>
      <c r="SEY216" s="464"/>
      <c r="SEZ216" s="464"/>
      <c r="SFA216" s="464"/>
      <c r="SFB216" s="464"/>
      <c r="SFC216" s="464"/>
      <c r="SFD216" s="464"/>
      <c r="SFE216" s="464"/>
      <c r="SFF216" s="464"/>
      <c r="SFG216" s="464"/>
      <c r="SFH216" s="464"/>
      <c r="SFI216" s="464"/>
      <c r="SFJ216" s="464"/>
      <c r="SFK216" s="464"/>
      <c r="SFL216" s="464"/>
      <c r="SFM216" s="464"/>
      <c r="SFN216" s="464"/>
      <c r="SFO216" s="464"/>
      <c r="SFP216" s="464"/>
      <c r="SFQ216" s="464"/>
      <c r="SFR216" s="464"/>
      <c r="SFS216" s="464"/>
      <c r="SFT216" s="464"/>
      <c r="SFU216" s="464"/>
      <c r="SFV216" s="464"/>
      <c r="SFW216" s="464"/>
      <c r="SFX216" s="464"/>
      <c r="SFY216" s="464"/>
      <c r="SFZ216" s="464"/>
      <c r="SGA216" s="464"/>
      <c r="SGB216" s="464"/>
      <c r="SGC216" s="464"/>
      <c r="SGD216" s="464"/>
      <c r="SGE216" s="464"/>
      <c r="SGF216" s="464"/>
      <c r="SGG216" s="464"/>
      <c r="SGH216" s="464"/>
      <c r="SGI216" s="464"/>
      <c r="SGJ216" s="464"/>
      <c r="SGK216" s="464"/>
      <c r="SGL216" s="464"/>
      <c r="SGM216" s="464"/>
      <c r="SGN216" s="464"/>
      <c r="SGO216" s="464"/>
      <c r="SGP216" s="464"/>
      <c r="SGQ216" s="464"/>
      <c r="SGR216" s="464"/>
      <c r="SGS216" s="464"/>
      <c r="SGT216" s="464"/>
      <c r="SGU216" s="464"/>
      <c r="SGV216" s="464"/>
      <c r="SGW216" s="464"/>
      <c r="SGX216" s="464"/>
      <c r="SGY216" s="464"/>
      <c r="SGZ216" s="464"/>
      <c r="SHA216" s="464"/>
      <c r="SHB216" s="464"/>
      <c r="SHC216" s="464"/>
      <c r="SHD216" s="464"/>
      <c r="SHE216" s="464"/>
      <c r="SHF216" s="464"/>
      <c r="SHG216" s="464"/>
      <c r="SHH216" s="464"/>
      <c r="SHI216" s="464"/>
      <c r="SHJ216" s="464"/>
      <c r="SHK216" s="464"/>
      <c r="SHL216" s="464"/>
      <c r="SHM216" s="464"/>
      <c r="SHN216" s="464"/>
      <c r="SHO216" s="464"/>
      <c r="SHP216" s="464"/>
      <c r="SHQ216" s="464"/>
      <c r="SHR216" s="464"/>
      <c r="SHS216" s="464"/>
      <c r="SHT216" s="464"/>
      <c r="SHU216" s="464"/>
      <c r="SHV216" s="464"/>
      <c r="SHW216" s="464"/>
      <c r="SHX216" s="464"/>
      <c r="SHY216" s="464"/>
      <c r="SHZ216" s="464"/>
      <c r="SIA216" s="464"/>
      <c r="SIB216" s="464"/>
      <c r="SIC216" s="464"/>
      <c r="SID216" s="464"/>
      <c r="SIE216" s="464"/>
      <c r="SIF216" s="464"/>
      <c r="SIG216" s="464"/>
      <c r="SIH216" s="464"/>
      <c r="SII216" s="464"/>
      <c r="SIJ216" s="464"/>
      <c r="SIK216" s="464"/>
      <c r="SIL216" s="464"/>
      <c r="SIM216" s="464"/>
      <c r="SIN216" s="464"/>
      <c r="SIO216" s="464"/>
      <c r="SIP216" s="464"/>
      <c r="SIQ216" s="464"/>
      <c r="SIR216" s="464"/>
      <c r="SIS216" s="464"/>
      <c r="SIT216" s="464"/>
      <c r="SIU216" s="464"/>
      <c r="SIV216" s="464"/>
      <c r="SIW216" s="464"/>
      <c r="SIX216" s="464"/>
      <c r="SIY216" s="464"/>
      <c r="SIZ216" s="464"/>
      <c r="SJA216" s="464"/>
      <c r="SJB216" s="464"/>
      <c r="SJC216" s="464"/>
      <c r="SJD216" s="464"/>
      <c r="SJE216" s="464"/>
      <c r="SJF216" s="464"/>
      <c r="SJG216" s="464"/>
      <c r="SJH216" s="464"/>
      <c r="SJI216" s="464"/>
      <c r="SJJ216" s="464"/>
      <c r="SJK216" s="464"/>
      <c r="SJL216" s="464"/>
      <c r="SJM216" s="464"/>
      <c r="SJN216" s="464"/>
      <c r="SJO216" s="464"/>
      <c r="SJP216" s="464"/>
      <c r="SJQ216" s="464"/>
      <c r="SJR216" s="464"/>
      <c r="SJS216" s="464"/>
      <c r="SJT216" s="464"/>
      <c r="SJU216" s="464"/>
      <c r="SJV216" s="464"/>
      <c r="SJW216" s="464"/>
      <c r="SJX216" s="464"/>
      <c r="SJY216" s="464"/>
      <c r="SJZ216" s="464"/>
      <c r="SKA216" s="464"/>
      <c r="SKB216" s="464"/>
      <c r="SKC216" s="464"/>
      <c r="SKD216" s="464"/>
      <c r="SKE216" s="464"/>
      <c r="SKF216" s="464"/>
      <c r="SKG216" s="464"/>
      <c r="SKH216" s="464"/>
      <c r="SKI216" s="464"/>
      <c r="SKJ216" s="464"/>
      <c r="SKK216" s="464"/>
      <c r="SKL216" s="464"/>
      <c r="SKM216" s="464"/>
      <c r="SKN216" s="464"/>
      <c r="SKO216" s="464"/>
      <c r="SKP216" s="464"/>
      <c r="SKQ216" s="464"/>
      <c r="SKR216" s="464"/>
      <c r="SKS216" s="464"/>
      <c r="SKT216" s="464"/>
      <c r="SKU216" s="464"/>
      <c r="SKV216" s="464"/>
      <c r="SKW216" s="464"/>
      <c r="SKX216" s="464"/>
      <c r="SKY216" s="464"/>
      <c r="SKZ216" s="464"/>
      <c r="SLA216" s="464"/>
      <c r="SLB216" s="464"/>
      <c r="SLC216" s="464"/>
      <c r="SLD216" s="464"/>
      <c r="SLE216" s="464"/>
      <c r="SLF216" s="464"/>
      <c r="SLG216" s="464"/>
      <c r="SLH216" s="464"/>
      <c r="SLI216" s="464"/>
      <c r="SLJ216" s="464"/>
      <c r="SLK216" s="464"/>
      <c r="SLL216" s="464"/>
      <c r="SLM216" s="464"/>
      <c r="SLN216" s="464"/>
      <c r="SLO216" s="464"/>
      <c r="SLP216" s="464"/>
      <c r="SLQ216" s="464"/>
      <c r="SLR216" s="464"/>
      <c r="SLS216" s="464"/>
      <c r="SLT216" s="464"/>
      <c r="SLU216" s="464"/>
      <c r="SLV216" s="464"/>
      <c r="SLW216" s="464"/>
      <c r="SLX216" s="464"/>
      <c r="SLY216" s="464"/>
      <c r="SLZ216" s="464"/>
      <c r="SMA216" s="464"/>
      <c r="SMB216" s="464"/>
      <c r="SMC216" s="464"/>
      <c r="SMD216" s="464"/>
      <c r="SME216" s="464"/>
      <c r="SMF216" s="464"/>
      <c r="SMG216" s="464"/>
      <c r="SMH216" s="464"/>
      <c r="SMI216" s="464"/>
      <c r="SMJ216" s="464"/>
      <c r="SMK216" s="464"/>
      <c r="SML216" s="464"/>
      <c r="SMM216" s="464"/>
      <c r="SMN216" s="464"/>
      <c r="SMO216" s="464"/>
      <c r="SMP216" s="464"/>
      <c r="SMQ216" s="464"/>
      <c r="SMR216" s="464"/>
      <c r="SMS216" s="464"/>
      <c r="SMT216" s="464"/>
      <c r="SMU216" s="464"/>
      <c r="SMV216" s="464"/>
      <c r="SMW216" s="464"/>
      <c r="SMX216" s="464"/>
      <c r="SMY216" s="464"/>
      <c r="SMZ216" s="464"/>
      <c r="SNA216" s="464"/>
      <c r="SNB216" s="464"/>
      <c r="SNC216" s="464"/>
      <c r="SND216" s="464"/>
      <c r="SNE216" s="464"/>
      <c r="SNF216" s="464"/>
      <c r="SNG216" s="464"/>
      <c r="SNH216" s="464"/>
      <c r="SNI216" s="464"/>
      <c r="SNJ216" s="464"/>
      <c r="SNK216" s="464"/>
      <c r="SNL216" s="464"/>
      <c r="SNM216" s="464"/>
      <c r="SNN216" s="464"/>
      <c r="SNO216" s="464"/>
      <c r="SNP216" s="464"/>
      <c r="SNQ216" s="464"/>
      <c r="SNR216" s="464"/>
      <c r="SNS216" s="464"/>
      <c r="SNT216" s="464"/>
      <c r="SNU216" s="464"/>
      <c r="SNV216" s="464"/>
      <c r="SNW216" s="464"/>
      <c r="SNX216" s="464"/>
      <c r="SNY216" s="464"/>
      <c r="SNZ216" s="464"/>
      <c r="SOA216" s="464"/>
      <c r="SOB216" s="464"/>
      <c r="SOC216" s="464"/>
      <c r="SOD216" s="464"/>
      <c r="SOE216" s="464"/>
      <c r="SOF216" s="464"/>
      <c r="SOG216" s="464"/>
      <c r="SOH216" s="464"/>
      <c r="SOI216" s="464"/>
      <c r="SOJ216" s="464"/>
      <c r="SOK216" s="464"/>
      <c r="SOL216" s="464"/>
      <c r="SOM216" s="464"/>
      <c r="SON216" s="464"/>
      <c r="SOO216" s="464"/>
      <c r="SOP216" s="464"/>
      <c r="SOQ216" s="464"/>
      <c r="SOR216" s="464"/>
      <c r="SOS216" s="464"/>
      <c r="SOT216" s="464"/>
      <c r="SOU216" s="464"/>
      <c r="SOV216" s="464"/>
      <c r="SOW216" s="464"/>
      <c r="SOX216" s="464"/>
      <c r="SOY216" s="464"/>
      <c r="SOZ216" s="464"/>
      <c r="SPA216" s="464"/>
      <c r="SPB216" s="464"/>
      <c r="SPC216" s="464"/>
      <c r="SPD216" s="464"/>
      <c r="SPE216" s="464"/>
      <c r="SPF216" s="464"/>
      <c r="SPG216" s="464"/>
      <c r="SPH216" s="464"/>
      <c r="SPI216" s="464"/>
      <c r="SPJ216" s="464"/>
      <c r="SPK216" s="464"/>
      <c r="SPL216" s="464"/>
      <c r="SPM216" s="464"/>
      <c r="SPN216" s="464"/>
      <c r="SPO216" s="464"/>
      <c r="SPP216" s="464"/>
      <c r="SPQ216" s="464"/>
      <c r="SPR216" s="464"/>
      <c r="SPS216" s="464"/>
      <c r="SPT216" s="464"/>
      <c r="SPU216" s="464"/>
      <c r="SPV216" s="464"/>
      <c r="SPW216" s="464"/>
      <c r="SPX216" s="464"/>
      <c r="SPY216" s="464"/>
      <c r="SPZ216" s="464"/>
      <c r="SQA216" s="464"/>
      <c r="SQB216" s="464"/>
      <c r="SQC216" s="464"/>
      <c r="SQD216" s="464"/>
      <c r="SQE216" s="464"/>
      <c r="SQF216" s="464"/>
      <c r="SQG216" s="464"/>
      <c r="SQH216" s="464"/>
      <c r="SQI216" s="464"/>
      <c r="SQJ216" s="464"/>
      <c r="SQK216" s="464"/>
      <c r="SQL216" s="464"/>
      <c r="SQM216" s="464"/>
      <c r="SQN216" s="464"/>
      <c r="SQO216" s="464"/>
      <c r="SQP216" s="464"/>
      <c r="SQQ216" s="464"/>
      <c r="SQR216" s="464"/>
      <c r="SQS216" s="464"/>
      <c r="SQT216" s="464"/>
      <c r="SQU216" s="464"/>
      <c r="SQV216" s="464"/>
      <c r="SQW216" s="464"/>
      <c r="SQX216" s="464"/>
      <c r="SQY216" s="464"/>
      <c r="SQZ216" s="464"/>
      <c r="SRA216" s="464"/>
      <c r="SRB216" s="464"/>
      <c r="SRC216" s="464"/>
      <c r="SRD216" s="464"/>
      <c r="SRE216" s="464"/>
      <c r="SRF216" s="464"/>
      <c r="SRG216" s="464"/>
      <c r="SRH216" s="464"/>
      <c r="SRI216" s="464"/>
      <c r="SRJ216" s="464"/>
      <c r="SRK216" s="464"/>
      <c r="SRL216" s="464"/>
      <c r="SRM216" s="464"/>
      <c r="SRN216" s="464"/>
      <c r="SRO216" s="464"/>
      <c r="SRP216" s="464"/>
      <c r="SRQ216" s="464"/>
      <c r="SRR216" s="464"/>
      <c r="SRS216" s="464"/>
      <c r="SRT216" s="464"/>
      <c r="SRU216" s="464"/>
      <c r="SRV216" s="464"/>
      <c r="SRW216" s="464"/>
      <c r="SRX216" s="464"/>
      <c r="SRY216" s="464"/>
      <c r="SRZ216" s="464"/>
      <c r="SSA216" s="464"/>
      <c r="SSB216" s="464"/>
      <c r="SSC216" s="464"/>
      <c r="SSD216" s="464"/>
      <c r="SSE216" s="464"/>
      <c r="SSF216" s="464"/>
      <c r="SSG216" s="464"/>
      <c r="SSH216" s="464"/>
      <c r="SSI216" s="464"/>
      <c r="SSJ216" s="464"/>
      <c r="SSK216" s="464"/>
      <c r="SSL216" s="464"/>
      <c r="SSM216" s="464"/>
      <c r="SSN216" s="464"/>
      <c r="SSO216" s="464"/>
      <c r="SSP216" s="464"/>
      <c r="SSQ216" s="464"/>
      <c r="SSR216" s="464"/>
      <c r="SSS216" s="464"/>
      <c r="SST216" s="464"/>
      <c r="SSU216" s="464"/>
      <c r="SSV216" s="464"/>
      <c r="SSW216" s="464"/>
      <c r="SSX216" s="464"/>
      <c r="SSY216" s="464"/>
      <c r="SSZ216" s="464"/>
      <c r="STA216" s="464"/>
      <c r="STB216" s="464"/>
      <c r="STC216" s="464"/>
      <c r="STD216" s="464"/>
      <c r="STE216" s="464"/>
      <c r="STF216" s="464"/>
      <c r="STG216" s="464"/>
      <c r="STH216" s="464"/>
      <c r="STI216" s="464"/>
      <c r="STJ216" s="464"/>
      <c r="STK216" s="464"/>
      <c r="STL216" s="464"/>
      <c r="STM216" s="464"/>
      <c r="STN216" s="464"/>
      <c r="STO216" s="464"/>
      <c r="STP216" s="464"/>
      <c r="STQ216" s="464"/>
      <c r="STR216" s="464"/>
      <c r="STS216" s="464"/>
      <c r="STT216" s="464"/>
      <c r="STU216" s="464"/>
      <c r="STV216" s="464"/>
      <c r="STW216" s="464"/>
      <c r="STX216" s="464"/>
      <c r="STY216" s="464"/>
      <c r="STZ216" s="464"/>
      <c r="SUA216" s="464"/>
      <c r="SUB216" s="464"/>
      <c r="SUC216" s="464"/>
      <c r="SUD216" s="464"/>
      <c r="SUE216" s="464"/>
      <c r="SUF216" s="464"/>
      <c r="SUG216" s="464"/>
      <c r="SUH216" s="464"/>
      <c r="SUI216" s="464"/>
      <c r="SUJ216" s="464"/>
      <c r="SUK216" s="464"/>
      <c r="SUL216" s="464"/>
      <c r="SUM216" s="464"/>
      <c r="SUN216" s="464"/>
      <c r="SUO216" s="464"/>
      <c r="SUP216" s="464"/>
      <c r="SUQ216" s="464"/>
      <c r="SUR216" s="464"/>
      <c r="SUS216" s="464"/>
      <c r="SUT216" s="464"/>
      <c r="SUU216" s="464"/>
      <c r="SUV216" s="464"/>
      <c r="SUW216" s="464"/>
      <c r="SUX216" s="464"/>
      <c r="SUY216" s="464"/>
      <c r="SUZ216" s="464"/>
      <c r="SVA216" s="464"/>
      <c r="SVB216" s="464"/>
      <c r="SVC216" s="464"/>
      <c r="SVD216" s="464"/>
      <c r="SVE216" s="464"/>
      <c r="SVF216" s="464"/>
      <c r="SVG216" s="464"/>
      <c r="SVH216" s="464"/>
      <c r="SVI216" s="464"/>
      <c r="SVJ216" s="464"/>
      <c r="SVK216" s="464"/>
      <c r="SVL216" s="464"/>
      <c r="SVM216" s="464"/>
      <c r="SVN216" s="464"/>
      <c r="SVO216" s="464"/>
      <c r="SVP216" s="464"/>
      <c r="SVQ216" s="464"/>
      <c r="SVR216" s="464"/>
      <c r="SVS216" s="464"/>
      <c r="SVT216" s="464"/>
      <c r="SVU216" s="464"/>
      <c r="SVV216" s="464"/>
      <c r="SVW216" s="464"/>
      <c r="SVX216" s="464"/>
      <c r="SVY216" s="464"/>
      <c r="SVZ216" s="464"/>
      <c r="SWA216" s="464"/>
      <c r="SWB216" s="464"/>
      <c r="SWC216" s="464"/>
      <c r="SWD216" s="464"/>
      <c r="SWE216" s="464"/>
      <c r="SWF216" s="464"/>
      <c r="SWG216" s="464"/>
      <c r="SWH216" s="464"/>
      <c r="SWI216" s="464"/>
      <c r="SWJ216" s="464"/>
      <c r="SWK216" s="464"/>
      <c r="SWL216" s="464"/>
      <c r="SWM216" s="464"/>
      <c r="SWN216" s="464"/>
      <c r="SWO216" s="464"/>
      <c r="SWP216" s="464"/>
      <c r="SWQ216" s="464"/>
      <c r="SWR216" s="464"/>
      <c r="SWS216" s="464"/>
      <c r="SWT216" s="464"/>
      <c r="SWU216" s="464"/>
      <c r="SWV216" s="464"/>
      <c r="SWW216" s="464"/>
      <c r="SWX216" s="464"/>
      <c r="SWY216" s="464"/>
      <c r="SWZ216" s="464"/>
      <c r="SXA216" s="464"/>
      <c r="SXB216" s="464"/>
      <c r="SXC216" s="464"/>
      <c r="SXD216" s="464"/>
      <c r="SXE216" s="464"/>
      <c r="SXF216" s="464"/>
      <c r="SXG216" s="464"/>
      <c r="SXH216" s="464"/>
      <c r="SXI216" s="464"/>
      <c r="SXJ216" s="464"/>
      <c r="SXK216" s="464"/>
      <c r="SXL216" s="464"/>
      <c r="SXM216" s="464"/>
      <c r="SXN216" s="464"/>
      <c r="SXO216" s="464"/>
      <c r="SXP216" s="464"/>
      <c r="SXQ216" s="464"/>
      <c r="SXR216" s="464"/>
      <c r="SXS216" s="464"/>
      <c r="SXT216" s="464"/>
      <c r="SXU216" s="464"/>
      <c r="SXV216" s="464"/>
      <c r="SXW216" s="464"/>
      <c r="SXX216" s="464"/>
      <c r="SXY216" s="464"/>
      <c r="SXZ216" s="464"/>
      <c r="SYA216" s="464"/>
      <c r="SYB216" s="464"/>
      <c r="SYC216" s="464"/>
      <c r="SYD216" s="464"/>
      <c r="SYE216" s="464"/>
      <c r="SYF216" s="464"/>
      <c r="SYG216" s="464"/>
      <c r="SYH216" s="464"/>
      <c r="SYI216" s="464"/>
      <c r="SYJ216" s="464"/>
      <c r="SYK216" s="464"/>
      <c r="SYL216" s="464"/>
      <c r="SYM216" s="464"/>
      <c r="SYN216" s="464"/>
      <c r="SYO216" s="464"/>
      <c r="SYP216" s="464"/>
      <c r="SYQ216" s="464"/>
      <c r="SYR216" s="464"/>
      <c r="SYS216" s="464"/>
      <c r="SYT216" s="464"/>
      <c r="SYU216" s="464"/>
      <c r="SYV216" s="464"/>
      <c r="SYW216" s="464"/>
      <c r="SYX216" s="464"/>
      <c r="SYY216" s="464"/>
      <c r="SYZ216" s="464"/>
      <c r="SZA216" s="464"/>
      <c r="SZB216" s="464"/>
      <c r="SZC216" s="464"/>
      <c r="SZD216" s="464"/>
      <c r="SZE216" s="464"/>
      <c r="SZF216" s="464"/>
      <c r="SZG216" s="464"/>
      <c r="SZH216" s="464"/>
      <c r="SZI216" s="464"/>
      <c r="SZJ216" s="464"/>
      <c r="SZK216" s="464"/>
      <c r="SZL216" s="464"/>
      <c r="SZM216" s="464"/>
      <c r="SZN216" s="464"/>
      <c r="SZO216" s="464"/>
      <c r="SZP216" s="464"/>
      <c r="SZQ216" s="464"/>
      <c r="SZR216" s="464"/>
      <c r="SZS216" s="464"/>
      <c r="SZT216" s="464"/>
      <c r="SZU216" s="464"/>
      <c r="SZV216" s="464"/>
      <c r="SZW216" s="464"/>
      <c r="SZX216" s="464"/>
      <c r="SZY216" s="464"/>
      <c r="SZZ216" s="464"/>
      <c r="TAA216" s="464"/>
      <c r="TAB216" s="464"/>
      <c r="TAC216" s="464"/>
      <c r="TAD216" s="464"/>
      <c r="TAE216" s="464"/>
      <c r="TAF216" s="464"/>
      <c r="TAG216" s="464"/>
      <c r="TAH216" s="464"/>
      <c r="TAI216" s="464"/>
      <c r="TAJ216" s="464"/>
      <c r="TAK216" s="464"/>
      <c r="TAL216" s="464"/>
      <c r="TAM216" s="464"/>
      <c r="TAN216" s="464"/>
      <c r="TAO216" s="464"/>
      <c r="TAP216" s="464"/>
      <c r="TAQ216" s="464"/>
      <c r="TAR216" s="464"/>
      <c r="TAS216" s="464"/>
      <c r="TAT216" s="464"/>
      <c r="TAU216" s="464"/>
      <c r="TAV216" s="464"/>
      <c r="TAW216" s="464"/>
      <c r="TAX216" s="464"/>
      <c r="TAY216" s="464"/>
      <c r="TAZ216" s="464"/>
      <c r="TBA216" s="464"/>
      <c r="TBB216" s="464"/>
      <c r="TBC216" s="464"/>
      <c r="TBD216" s="464"/>
      <c r="TBE216" s="464"/>
      <c r="TBF216" s="464"/>
      <c r="TBG216" s="464"/>
      <c r="TBH216" s="464"/>
      <c r="TBI216" s="464"/>
      <c r="TBJ216" s="464"/>
      <c r="TBK216" s="464"/>
      <c r="TBL216" s="464"/>
      <c r="TBM216" s="464"/>
      <c r="TBN216" s="464"/>
      <c r="TBO216" s="464"/>
      <c r="TBP216" s="464"/>
      <c r="TBQ216" s="464"/>
      <c r="TBR216" s="464"/>
      <c r="TBS216" s="464"/>
      <c r="TBT216" s="464"/>
      <c r="TBU216" s="464"/>
      <c r="TBV216" s="464"/>
      <c r="TBW216" s="464"/>
      <c r="TBX216" s="464"/>
      <c r="TBY216" s="464"/>
      <c r="TBZ216" s="464"/>
      <c r="TCA216" s="464"/>
      <c r="TCB216" s="464"/>
      <c r="TCC216" s="464"/>
      <c r="TCD216" s="464"/>
      <c r="TCE216" s="464"/>
      <c r="TCF216" s="464"/>
      <c r="TCG216" s="464"/>
      <c r="TCH216" s="464"/>
      <c r="TCI216" s="464"/>
      <c r="TCJ216" s="464"/>
      <c r="TCK216" s="464"/>
      <c r="TCL216" s="464"/>
      <c r="TCM216" s="464"/>
      <c r="TCN216" s="464"/>
      <c r="TCO216" s="464"/>
      <c r="TCP216" s="464"/>
      <c r="TCQ216" s="464"/>
      <c r="TCR216" s="464"/>
      <c r="TCS216" s="464"/>
      <c r="TCT216" s="464"/>
      <c r="TCU216" s="464"/>
      <c r="TCV216" s="464"/>
      <c r="TCW216" s="464"/>
      <c r="TCX216" s="464"/>
      <c r="TCY216" s="464"/>
      <c r="TCZ216" s="464"/>
      <c r="TDA216" s="464"/>
      <c r="TDB216" s="464"/>
      <c r="TDC216" s="464"/>
      <c r="TDD216" s="464"/>
      <c r="TDE216" s="464"/>
      <c r="TDF216" s="464"/>
      <c r="TDG216" s="464"/>
      <c r="TDH216" s="464"/>
      <c r="TDI216" s="464"/>
      <c r="TDJ216" s="464"/>
      <c r="TDK216" s="464"/>
      <c r="TDL216" s="464"/>
      <c r="TDM216" s="464"/>
      <c r="TDN216" s="464"/>
      <c r="TDO216" s="464"/>
      <c r="TDP216" s="464"/>
      <c r="TDQ216" s="464"/>
      <c r="TDR216" s="464"/>
      <c r="TDS216" s="464"/>
      <c r="TDT216" s="464"/>
      <c r="TDU216" s="464"/>
      <c r="TDV216" s="464"/>
      <c r="TDW216" s="464"/>
      <c r="TDX216" s="464"/>
      <c r="TDY216" s="464"/>
      <c r="TDZ216" s="464"/>
      <c r="TEA216" s="464"/>
      <c r="TEB216" s="464"/>
      <c r="TEC216" s="464"/>
      <c r="TED216" s="464"/>
      <c r="TEE216" s="464"/>
      <c r="TEF216" s="464"/>
      <c r="TEG216" s="464"/>
      <c r="TEH216" s="464"/>
      <c r="TEI216" s="464"/>
      <c r="TEJ216" s="464"/>
      <c r="TEK216" s="464"/>
      <c r="TEL216" s="464"/>
      <c r="TEM216" s="464"/>
      <c r="TEN216" s="464"/>
      <c r="TEO216" s="464"/>
      <c r="TEP216" s="464"/>
      <c r="TEQ216" s="464"/>
      <c r="TER216" s="464"/>
      <c r="TES216" s="464"/>
      <c r="TET216" s="464"/>
      <c r="TEU216" s="464"/>
      <c r="TEV216" s="464"/>
      <c r="TEW216" s="464"/>
      <c r="TEX216" s="464"/>
      <c r="TEY216" s="464"/>
      <c r="TEZ216" s="464"/>
      <c r="TFA216" s="464"/>
      <c r="TFB216" s="464"/>
      <c r="TFC216" s="464"/>
      <c r="TFD216" s="464"/>
      <c r="TFE216" s="464"/>
      <c r="TFF216" s="464"/>
      <c r="TFG216" s="464"/>
      <c r="TFH216" s="464"/>
      <c r="TFI216" s="464"/>
      <c r="TFJ216" s="464"/>
      <c r="TFK216" s="464"/>
      <c r="TFL216" s="464"/>
      <c r="TFM216" s="464"/>
      <c r="TFN216" s="464"/>
      <c r="TFO216" s="464"/>
      <c r="TFP216" s="464"/>
      <c r="TFQ216" s="464"/>
      <c r="TFR216" s="464"/>
      <c r="TFS216" s="464"/>
      <c r="TFT216" s="464"/>
      <c r="TFU216" s="464"/>
      <c r="TFV216" s="464"/>
      <c r="TFW216" s="464"/>
      <c r="TFX216" s="464"/>
      <c r="TFY216" s="464"/>
      <c r="TFZ216" s="464"/>
      <c r="TGA216" s="464"/>
      <c r="TGB216" s="464"/>
      <c r="TGC216" s="464"/>
      <c r="TGD216" s="464"/>
      <c r="TGE216" s="464"/>
      <c r="TGF216" s="464"/>
      <c r="TGG216" s="464"/>
      <c r="TGH216" s="464"/>
      <c r="TGI216" s="464"/>
      <c r="TGJ216" s="464"/>
      <c r="TGK216" s="464"/>
      <c r="TGL216" s="464"/>
      <c r="TGM216" s="464"/>
      <c r="TGN216" s="464"/>
      <c r="TGO216" s="464"/>
      <c r="TGP216" s="464"/>
      <c r="TGQ216" s="464"/>
      <c r="TGR216" s="464"/>
      <c r="TGS216" s="464"/>
      <c r="TGT216" s="464"/>
      <c r="TGU216" s="464"/>
      <c r="TGV216" s="464"/>
      <c r="TGW216" s="464"/>
      <c r="TGX216" s="464"/>
      <c r="TGY216" s="464"/>
      <c r="TGZ216" s="464"/>
      <c r="THA216" s="464"/>
      <c r="THB216" s="464"/>
      <c r="THC216" s="464"/>
      <c r="THD216" s="464"/>
      <c r="THE216" s="464"/>
      <c r="THF216" s="464"/>
      <c r="THG216" s="464"/>
      <c r="THH216" s="464"/>
      <c r="THI216" s="464"/>
      <c r="THJ216" s="464"/>
      <c r="THK216" s="464"/>
      <c r="THL216" s="464"/>
      <c r="THM216" s="464"/>
      <c r="THN216" s="464"/>
      <c r="THO216" s="464"/>
      <c r="THP216" s="464"/>
      <c r="THQ216" s="464"/>
      <c r="THR216" s="464"/>
      <c r="THS216" s="464"/>
      <c r="THT216" s="464"/>
      <c r="THU216" s="464"/>
      <c r="THV216" s="464"/>
      <c r="THW216" s="464"/>
      <c r="THX216" s="464"/>
      <c r="THY216" s="464"/>
      <c r="THZ216" s="464"/>
      <c r="TIA216" s="464"/>
      <c r="TIB216" s="464"/>
      <c r="TIC216" s="464"/>
      <c r="TID216" s="464"/>
      <c r="TIE216" s="464"/>
      <c r="TIF216" s="464"/>
      <c r="TIG216" s="464"/>
      <c r="TIH216" s="464"/>
      <c r="TII216" s="464"/>
      <c r="TIJ216" s="464"/>
      <c r="TIK216" s="464"/>
      <c r="TIL216" s="464"/>
      <c r="TIM216" s="464"/>
      <c r="TIN216" s="464"/>
      <c r="TIO216" s="464"/>
      <c r="TIP216" s="464"/>
      <c r="TIQ216" s="464"/>
      <c r="TIR216" s="464"/>
      <c r="TIS216" s="464"/>
      <c r="TIT216" s="464"/>
      <c r="TIU216" s="464"/>
      <c r="TIV216" s="464"/>
      <c r="TIW216" s="464"/>
      <c r="TIX216" s="464"/>
      <c r="TIY216" s="464"/>
      <c r="TIZ216" s="464"/>
      <c r="TJA216" s="464"/>
      <c r="TJB216" s="464"/>
      <c r="TJC216" s="464"/>
      <c r="TJD216" s="464"/>
      <c r="TJE216" s="464"/>
      <c r="TJF216" s="464"/>
      <c r="TJG216" s="464"/>
      <c r="TJH216" s="464"/>
      <c r="TJI216" s="464"/>
      <c r="TJJ216" s="464"/>
      <c r="TJK216" s="464"/>
      <c r="TJL216" s="464"/>
      <c r="TJM216" s="464"/>
      <c r="TJN216" s="464"/>
      <c r="TJO216" s="464"/>
      <c r="TJP216" s="464"/>
      <c r="TJQ216" s="464"/>
      <c r="TJR216" s="464"/>
      <c r="TJS216" s="464"/>
      <c r="TJT216" s="464"/>
      <c r="TJU216" s="464"/>
      <c r="TJV216" s="464"/>
      <c r="TJW216" s="464"/>
      <c r="TJX216" s="464"/>
      <c r="TJY216" s="464"/>
      <c r="TJZ216" s="464"/>
      <c r="TKA216" s="464"/>
      <c r="TKB216" s="464"/>
      <c r="TKC216" s="464"/>
      <c r="TKD216" s="464"/>
      <c r="TKE216" s="464"/>
      <c r="TKF216" s="464"/>
      <c r="TKG216" s="464"/>
      <c r="TKH216" s="464"/>
      <c r="TKI216" s="464"/>
      <c r="TKJ216" s="464"/>
      <c r="TKK216" s="464"/>
      <c r="TKL216" s="464"/>
      <c r="TKM216" s="464"/>
      <c r="TKN216" s="464"/>
      <c r="TKO216" s="464"/>
      <c r="TKP216" s="464"/>
      <c r="TKQ216" s="464"/>
      <c r="TKR216" s="464"/>
      <c r="TKS216" s="464"/>
      <c r="TKT216" s="464"/>
      <c r="TKU216" s="464"/>
      <c r="TKV216" s="464"/>
      <c r="TKW216" s="464"/>
      <c r="TKX216" s="464"/>
      <c r="TKY216" s="464"/>
      <c r="TKZ216" s="464"/>
      <c r="TLA216" s="464"/>
      <c r="TLB216" s="464"/>
      <c r="TLC216" s="464"/>
      <c r="TLD216" s="464"/>
      <c r="TLE216" s="464"/>
      <c r="TLF216" s="464"/>
      <c r="TLG216" s="464"/>
      <c r="TLH216" s="464"/>
      <c r="TLI216" s="464"/>
      <c r="TLJ216" s="464"/>
      <c r="TLK216" s="464"/>
      <c r="TLL216" s="464"/>
      <c r="TLM216" s="464"/>
      <c r="TLN216" s="464"/>
      <c r="TLO216" s="464"/>
      <c r="TLP216" s="464"/>
      <c r="TLQ216" s="464"/>
      <c r="TLR216" s="464"/>
      <c r="TLS216" s="464"/>
      <c r="TLT216" s="464"/>
      <c r="TLU216" s="464"/>
      <c r="TLV216" s="464"/>
      <c r="TLW216" s="464"/>
      <c r="TLX216" s="464"/>
      <c r="TLY216" s="464"/>
      <c r="TLZ216" s="464"/>
      <c r="TMA216" s="464"/>
      <c r="TMB216" s="464"/>
      <c r="TMC216" s="464"/>
      <c r="TMD216" s="464"/>
      <c r="TME216" s="464"/>
      <c r="TMF216" s="464"/>
      <c r="TMG216" s="464"/>
      <c r="TMH216" s="464"/>
      <c r="TMI216" s="464"/>
      <c r="TMJ216" s="464"/>
      <c r="TMK216" s="464"/>
      <c r="TML216" s="464"/>
      <c r="TMM216" s="464"/>
      <c r="TMN216" s="464"/>
      <c r="TMO216" s="464"/>
      <c r="TMP216" s="464"/>
      <c r="TMQ216" s="464"/>
      <c r="TMR216" s="464"/>
      <c r="TMS216" s="464"/>
      <c r="TMT216" s="464"/>
      <c r="TMU216" s="464"/>
      <c r="TMV216" s="464"/>
      <c r="TMW216" s="464"/>
      <c r="TMX216" s="464"/>
      <c r="TMY216" s="464"/>
      <c r="TMZ216" s="464"/>
      <c r="TNA216" s="464"/>
      <c r="TNB216" s="464"/>
      <c r="TNC216" s="464"/>
      <c r="TND216" s="464"/>
      <c r="TNE216" s="464"/>
      <c r="TNF216" s="464"/>
      <c r="TNG216" s="464"/>
      <c r="TNH216" s="464"/>
      <c r="TNI216" s="464"/>
      <c r="TNJ216" s="464"/>
      <c r="TNK216" s="464"/>
      <c r="TNL216" s="464"/>
      <c r="TNM216" s="464"/>
      <c r="TNN216" s="464"/>
      <c r="TNO216" s="464"/>
      <c r="TNP216" s="464"/>
      <c r="TNQ216" s="464"/>
      <c r="TNR216" s="464"/>
      <c r="TNS216" s="464"/>
      <c r="TNT216" s="464"/>
      <c r="TNU216" s="464"/>
      <c r="TNV216" s="464"/>
      <c r="TNW216" s="464"/>
      <c r="TNX216" s="464"/>
      <c r="TNY216" s="464"/>
      <c r="TNZ216" s="464"/>
      <c r="TOA216" s="464"/>
      <c r="TOB216" s="464"/>
      <c r="TOC216" s="464"/>
      <c r="TOD216" s="464"/>
      <c r="TOE216" s="464"/>
      <c r="TOF216" s="464"/>
      <c r="TOG216" s="464"/>
      <c r="TOH216" s="464"/>
      <c r="TOI216" s="464"/>
      <c r="TOJ216" s="464"/>
      <c r="TOK216" s="464"/>
      <c r="TOL216" s="464"/>
      <c r="TOM216" s="464"/>
      <c r="TON216" s="464"/>
      <c r="TOO216" s="464"/>
      <c r="TOP216" s="464"/>
      <c r="TOQ216" s="464"/>
      <c r="TOR216" s="464"/>
      <c r="TOS216" s="464"/>
      <c r="TOT216" s="464"/>
      <c r="TOU216" s="464"/>
      <c r="TOV216" s="464"/>
      <c r="TOW216" s="464"/>
      <c r="TOX216" s="464"/>
      <c r="TOY216" s="464"/>
      <c r="TOZ216" s="464"/>
      <c r="TPA216" s="464"/>
      <c r="TPB216" s="464"/>
      <c r="TPC216" s="464"/>
      <c r="TPD216" s="464"/>
      <c r="TPE216" s="464"/>
      <c r="TPF216" s="464"/>
      <c r="TPG216" s="464"/>
      <c r="TPH216" s="464"/>
      <c r="TPI216" s="464"/>
      <c r="TPJ216" s="464"/>
      <c r="TPK216" s="464"/>
      <c r="TPL216" s="464"/>
      <c r="TPM216" s="464"/>
      <c r="TPN216" s="464"/>
      <c r="TPO216" s="464"/>
      <c r="TPP216" s="464"/>
      <c r="TPQ216" s="464"/>
      <c r="TPR216" s="464"/>
      <c r="TPS216" s="464"/>
      <c r="TPT216" s="464"/>
      <c r="TPU216" s="464"/>
      <c r="TPV216" s="464"/>
      <c r="TPW216" s="464"/>
      <c r="TPX216" s="464"/>
      <c r="TPY216" s="464"/>
      <c r="TPZ216" s="464"/>
      <c r="TQA216" s="464"/>
      <c r="TQB216" s="464"/>
      <c r="TQC216" s="464"/>
      <c r="TQD216" s="464"/>
      <c r="TQE216" s="464"/>
      <c r="TQF216" s="464"/>
      <c r="TQG216" s="464"/>
      <c r="TQH216" s="464"/>
      <c r="TQI216" s="464"/>
      <c r="TQJ216" s="464"/>
      <c r="TQK216" s="464"/>
      <c r="TQL216" s="464"/>
      <c r="TQM216" s="464"/>
      <c r="TQN216" s="464"/>
      <c r="TQO216" s="464"/>
      <c r="TQP216" s="464"/>
      <c r="TQQ216" s="464"/>
      <c r="TQR216" s="464"/>
      <c r="TQS216" s="464"/>
      <c r="TQT216" s="464"/>
      <c r="TQU216" s="464"/>
      <c r="TQV216" s="464"/>
      <c r="TQW216" s="464"/>
      <c r="TQX216" s="464"/>
      <c r="TQY216" s="464"/>
      <c r="TQZ216" s="464"/>
      <c r="TRA216" s="464"/>
      <c r="TRB216" s="464"/>
      <c r="TRC216" s="464"/>
      <c r="TRD216" s="464"/>
      <c r="TRE216" s="464"/>
      <c r="TRF216" s="464"/>
      <c r="TRG216" s="464"/>
      <c r="TRH216" s="464"/>
      <c r="TRI216" s="464"/>
      <c r="TRJ216" s="464"/>
      <c r="TRK216" s="464"/>
      <c r="TRL216" s="464"/>
      <c r="TRM216" s="464"/>
      <c r="TRN216" s="464"/>
      <c r="TRO216" s="464"/>
      <c r="TRP216" s="464"/>
      <c r="TRQ216" s="464"/>
      <c r="TRR216" s="464"/>
      <c r="TRS216" s="464"/>
      <c r="TRT216" s="464"/>
      <c r="TRU216" s="464"/>
      <c r="TRV216" s="464"/>
      <c r="TRW216" s="464"/>
      <c r="TRX216" s="464"/>
      <c r="TRY216" s="464"/>
      <c r="TRZ216" s="464"/>
      <c r="TSA216" s="464"/>
      <c r="TSB216" s="464"/>
      <c r="TSC216" s="464"/>
      <c r="TSD216" s="464"/>
      <c r="TSE216" s="464"/>
      <c r="TSF216" s="464"/>
      <c r="TSG216" s="464"/>
      <c r="TSH216" s="464"/>
      <c r="TSI216" s="464"/>
      <c r="TSJ216" s="464"/>
      <c r="TSK216" s="464"/>
      <c r="TSL216" s="464"/>
      <c r="TSM216" s="464"/>
      <c r="TSN216" s="464"/>
      <c r="TSO216" s="464"/>
      <c r="TSP216" s="464"/>
      <c r="TSQ216" s="464"/>
      <c r="TSR216" s="464"/>
      <c r="TSS216" s="464"/>
      <c r="TST216" s="464"/>
      <c r="TSU216" s="464"/>
      <c r="TSV216" s="464"/>
      <c r="TSW216" s="464"/>
      <c r="TSX216" s="464"/>
      <c r="TSY216" s="464"/>
      <c r="TSZ216" s="464"/>
      <c r="TTA216" s="464"/>
      <c r="TTB216" s="464"/>
      <c r="TTC216" s="464"/>
      <c r="TTD216" s="464"/>
      <c r="TTE216" s="464"/>
      <c r="TTF216" s="464"/>
      <c r="TTG216" s="464"/>
      <c r="TTH216" s="464"/>
      <c r="TTI216" s="464"/>
      <c r="TTJ216" s="464"/>
      <c r="TTK216" s="464"/>
      <c r="TTL216" s="464"/>
      <c r="TTM216" s="464"/>
      <c r="TTN216" s="464"/>
      <c r="TTO216" s="464"/>
      <c r="TTP216" s="464"/>
      <c r="TTQ216" s="464"/>
      <c r="TTR216" s="464"/>
      <c r="TTS216" s="464"/>
      <c r="TTT216" s="464"/>
      <c r="TTU216" s="464"/>
      <c r="TTV216" s="464"/>
      <c r="TTW216" s="464"/>
      <c r="TTX216" s="464"/>
      <c r="TTY216" s="464"/>
      <c r="TTZ216" s="464"/>
      <c r="TUA216" s="464"/>
      <c r="TUB216" s="464"/>
      <c r="TUC216" s="464"/>
      <c r="TUD216" s="464"/>
      <c r="TUE216" s="464"/>
      <c r="TUF216" s="464"/>
      <c r="TUG216" s="464"/>
      <c r="TUH216" s="464"/>
      <c r="TUI216" s="464"/>
      <c r="TUJ216" s="464"/>
      <c r="TUK216" s="464"/>
      <c r="TUL216" s="464"/>
      <c r="TUM216" s="464"/>
      <c r="TUN216" s="464"/>
      <c r="TUO216" s="464"/>
      <c r="TUP216" s="464"/>
      <c r="TUQ216" s="464"/>
      <c r="TUR216" s="464"/>
      <c r="TUS216" s="464"/>
      <c r="TUT216" s="464"/>
      <c r="TUU216" s="464"/>
      <c r="TUV216" s="464"/>
      <c r="TUW216" s="464"/>
      <c r="TUX216" s="464"/>
      <c r="TUY216" s="464"/>
      <c r="TUZ216" s="464"/>
      <c r="TVA216" s="464"/>
      <c r="TVB216" s="464"/>
      <c r="TVC216" s="464"/>
      <c r="TVD216" s="464"/>
      <c r="TVE216" s="464"/>
      <c r="TVF216" s="464"/>
      <c r="TVG216" s="464"/>
      <c r="TVH216" s="464"/>
      <c r="TVI216" s="464"/>
      <c r="TVJ216" s="464"/>
      <c r="TVK216" s="464"/>
      <c r="TVL216" s="464"/>
      <c r="TVM216" s="464"/>
      <c r="TVN216" s="464"/>
      <c r="TVO216" s="464"/>
      <c r="TVP216" s="464"/>
      <c r="TVQ216" s="464"/>
      <c r="TVR216" s="464"/>
      <c r="TVS216" s="464"/>
      <c r="TVT216" s="464"/>
      <c r="TVU216" s="464"/>
      <c r="TVV216" s="464"/>
      <c r="TVW216" s="464"/>
      <c r="TVX216" s="464"/>
      <c r="TVY216" s="464"/>
      <c r="TVZ216" s="464"/>
      <c r="TWA216" s="464"/>
      <c r="TWB216" s="464"/>
      <c r="TWC216" s="464"/>
      <c r="TWD216" s="464"/>
      <c r="TWE216" s="464"/>
      <c r="TWF216" s="464"/>
      <c r="TWG216" s="464"/>
      <c r="TWH216" s="464"/>
      <c r="TWI216" s="464"/>
      <c r="TWJ216" s="464"/>
      <c r="TWK216" s="464"/>
      <c r="TWL216" s="464"/>
      <c r="TWM216" s="464"/>
      <c r="TWN216" s="464"/>
      <c r="TWO216" s="464"/>
      <c r="TWP216" s="464"/>
      <c r="TWQ216" s="464"/>
      <c r="TWR216" s="464"/>
      <c r="TWS216" s="464"/>
      <c r="TWT216" s="464"/>
      <c r="TWU216" s="464"/>
      <c r="TWV216" s="464"/>
      <c r="TWW216" s="464"/>
      <c r="TWX216" s="464"/>
      <c r="TWY216" s="464"/>
      <c r="TWZ216" s="464"/>
      <c r="TXA216" s="464"/>
      <c r="TXB216" s="464"/>
      <c r="TXC216" s="464"/>
      <c r="TXD216" s="464"/>
      <c r="TXE216" s="464"/>
      <c r="TXF216" s="464"/>
      <c r="TXG216" s="464"/>
      <c r="TXH216" s="464"/>
      <c r="TXI216" s="464"/>
      <c r="TXJ216" s="464"/>
      <c r="TXK216" s="464"/>
      <c r="TXL216" s="464"/>
      <c r="TXM216" s="464"/>
      <c r="TXN216" s="464"/>
      <c r="TXO216" s="464"/>
      <c r="TXP216" s="464"/>
      <c r="TXQ216" s="464"/>
      <c r="TXR216" s="464"/>
      <c r="TXS216" s="464"/>
      <c r="TXT216" s="464"/>
      <c r="TXU216" s="464"/>
      <c r="TXV216" s="464"/>
      <c r="TXW216" s="464"/>
      <c r="TXX216" s="464"/>
      <c r="TXY216" s="464"/>
      <c r="TXZ216" s="464"/>
      <c r="TYA216" s="464"/>
      <c r="TYB216" s="464"/>
      <c r="TYC216" s="464"/>
      <c r="TYD216" s="464"/>
      <c r="TYE216" s="464"/>
      <c r="TYF216" s="464"/>
      <c r="TYG216" s="464"/>
      <c r="TYH216" s="464"/>
      <c r="TYI216" s="464"/>
      <c r="TYJ216" s="464"/>
      <c r="TYK216" s="464"/>
      <c r="TYL216" s="464"/>
      <c r="TYM216" s="464"/>
      <c r="TYN216" s="464"/>
      <c r="TYO216" s="464"/>
      <c r="TYP216" s="464"/>
      <c r="TYQ216" s="464"/>
      <c r="TYR216" s="464"/>
      <c r="TYS216" s="464"/>
      <c r="TYT216" s="464"/>
      <c r="TYU216" s="464"/>
      <c r="TYV216" s="464"/>
      <c r="TYW216" s="464"/>
      <c r="TYX216" s="464"/>
      <c r="TYY216" s="464"/>
      <c r="TYZ216" s="464"/>
      <c r="TZA216" s="464"/>
      <c r="TZB216" s="464"/>
      <c r="TZC216" s="464"/>
      <c r="TZD216" s="464"/>
      <c r="TZE216" s="464"/>
      <c r="TZF216" s="464"/>
      <c r="TZG216" s="464"/>
      <c r="TZH216" s="464"/>
      <c r="TZI216" s="464"/>
      <c r="TZJ216" s="464"/>
      <c r="TZK216" s="464"/>
      <c r="TZL216" s="464"/>
      <c r="TZM216" s="464"/>
      <c r="TZN216" s="464"/>
      <c r="TZO216" s="464"/>
      <c r="TZP216" s="464"/>
      <c r="TZQ216" s="464"/>
      <c r="TZR216" s="464"/>
      <c r="TZS216" s="464"/>
      <c r="TZT216" s="464"/>
      <c r="TZU216" s="464"/>
      <c r="TZV216" s="464"/>
      <c r="TZW216" s="464"/>
      <c r="TZX216" s="464"/>
      <c r="TZY216" s="464"/>
      <c r="TZZ216" s="464"/>
      <c r="UAA216" s="464"/>
      <c r="UAB216" s="464"/>
      <c r="UAC216" s="464"/>
      <c r="UAD216" s="464"/>
      <c r="UAE216" s="464"/>
      <c r="UAF216" s="464"/>
      <c r="UAG216" s="464"/>
      <c r="UAH216" s="464"/>
      <c r="UAI216" s="464"/>
      <c r="UAJ216" s="464"/>
      <c r="UAK216" s="464"/>
      <c r="UAL216" s="464"/>
      <c r="UAM216" s="464"/>
      <c r="UAN216" s="464"/>
      <c r="UAO216" s="464"/>
      <c r="UAP216" s="464"/>
      <c r="UAQ216" s="464"/>
      <c r="UAR216" s="464"/>
      <c r="UAS216" s="464"/>
      <c r="UAT216" s="464"/>
      <c r="UAU216" s="464"/>
      <c r="UAV216" s="464"/>
      <c r="UAW216" s="464"/>
      <c r="UAX216" s="464"/>
      <c r="UAY216" s="464"/>
      <c r="UAZ216" s="464"/>
      <c r="UBA216" s="464"/>
      <c r="UBB216" s="464"/>
      <c r="UBC216" s="464"/>
      <c r="UBD216" s="464"/>
      <c r="UBE216" s="464"/>
      <c r="UBF216" s="464"/>
      <c r="UBG216" s="464"/>
      <c r="UBH216" s="464"/>
      <c r="UBI216" s="464"/>
      <c r="UBJ216" s="464"/>
      <c r="UBK216" s="464"/>
      <c r="UBL216" s="464"/>
      <c r="UBM216" s="464"/>
      <c r="UBN216" s="464"/>
      <c r="UBO216" s="464"/>
      <c r="UBP216" s="464"/>
      <c r="UBQ216" s="464"/>
      <c r="UBR216" s="464"/>
      <c r="UBS216" s="464"/>
      <c r="UBT216" s="464"/>
      <c r="UBU216" s="464"/>
      <c r="UBV216" s="464"/>
      <c r="UBW216" s="464"/>
      <c r="UBX216" s="464"/>
      <c r="UBY216" s="464"/>
      <c r="UBZ216" s="464"/>
      <c r="UCA216" s="464"/>
      <c r="UCB216" s="464"/>
      <c r="UCC216" s="464"/>
      <c r="UCD216" s="464"/>
      <c r="UCE216" s="464"/>
      <c r="UCF216" s="464"/>
      <c r="UCG216" s="464"/>
      <c r="UCH216" s="464"/>
      <c r="UCI216" s="464"/>
      <c r="UCJ216" s="464"/>
      <c r="UCK216" s="464"/>
      <c r="UCL216" s="464"/>
      <c r="UCM216" s="464"/>
      <c r="UCN216" s="464"/>
      <c r="UCO216" s="464"/>
      <c r="UCP216" s="464"/>
      <c r="UCQ216" s="464"/>
      <c r="UCR216" s="464"/>
      <c r="UCS216" s="464"/>
      <c r="UCT216" s="464"/>
      <c r="UCU216" s="464"/>
      <c r="UCV216" s="464"/>
      <c r="UCW216" s="464"/>
      <c r="UCX216" s="464"/>
      <c r="UCY216" s="464"/>
      <c r="UCZ216" s="464"/>
      <c r="UDA216" s="464"/>
      <c r="UDB216" s="464"/>
      <c r="UDC216" s="464"/>
      <c r="UDD216" s="464"/>
      <c r="UDE216" s="464"/>
      <c r="UDF216" s="464"/>
      <c r="UDG216" s="464"/>
      <c r="UDH216" s="464"/>
      <c r="UDI216" s="464"/>
      <c r="UDJ216" s="464"/>
      <c r="UDK216" s="464"/>
      <c r="UDL216" s="464"/>
      <c r="UDM216" s="464"/>
      <c r="UDN216" s="464"/>
      <c r="UDO216" s="464"/>
      <c r="UDP216" s="464"/>
      <c r="UDQ216" s="464"/>
      <c r="UDR216" s="464"/>
      <c r="UDS216" s="464"/>
      <c r="UDT216" s="464"/>
      <c r="UDU216" s="464"/>
      <c r="UDV216" s="464"/>
      <c r="UDW216" s="464"/>
      <c r="UDX216" s="464"/>
      <c r="UDY216" s="464"/>
      <c r="UDZ216" s="464"/>
      <c r="UEA216" s="464"/>
      <c r="UEB216" s="464"/>
      <c r="UEC216" s="464"/>
      <c r="UED216" s="464"/>
      <c r="UEE216" s="464"/>
      <c r="UEF216" s="464"/>
      <c r="UEG216" s="464"/>
      <c r="UEH216" s="464"/>
      <c r="UEI216" s="464"/>
      <c r="UEJ216" s="464"/>
      <c r="UEK216" s="464"/>
      <c r="UEL216" s="464"/>
      <c r="UEM216" s="464"/>
      <c r="UEN216" s="464"/>
      <c r="UEO216" s="464"/>
      <c r="UEP216" s="464"/>
      <c r="UEQ216" s="464"/>
      <c r="UER216" s="464"/>
      <c r="UES216" s="464"/>
      <c r="UET216" s="464"/>
      <c r="UEU216" s="464"/>
      <c r="UEV216" s="464"/>
      <c r="UEW216" s="464"/>
      <c r="UEX216" s="464"/>
      <c r="UEY216" s="464"/>
      <c r="UEZ216" s="464"/>
      <c r="UFA216" s="464"/>
      <c r="UFB216" s="464"/>
      <c r="UFC216" s="464"/>
      <c r="UFD216" s="464"/>
      <c r="UFE216" s="464"/>
      <c r="UFF216" s="464"/>
      <c r="UFG216" s="464"/>
      <c r="UFH216" s="464"/>
      <c r="UFI216" s="464"/>
      <c r="UFJ216" s="464"/>
      <c r="UFK216" s="464"/>
      <c r="UFL216" s="464"/>
      <c r="UFM216" s="464"/>
      <c r="UFN216" s="464"/>
      <c r="UFO216" s="464"/>
      <c r="UFP216" s="464"/>
      <c r="UFQ216" s="464"/>
      <c r="UFR216" s="464"/>
      <c r="UFS216" s="464"/>
      <c r="UFT216" s="464"/>
      <c r="UFU216" s="464"/>
      <c r="UFV216" s="464"/>
      <c r="UFW216" s="464"/>
      <c r="UFX216" s="464"/>
      <c r="UFY216" s="464"/>
      <c r="UFZ216" s="464"/>
      <c r="UGA216" s="464"/>
      <c r="UGB216" s="464"/>
      <c r="UGC216" s="464"/>
      <c r="UGD216" s="464"/>
      <c r="UGE216" s="464"/>
      <c r="UGF216" s="464"/>
      <c r="UGG216" s="464"/>
      <c r="UGH216" s="464"/>
      <c r="UGI216" s="464"/>
      <c r="UGJ216" s="464"/>
      <c r="UGK216" s="464"/>
      <c r="UGL216" s="464"/>
      <c r="UGM216" s="464"/>
      <c r="UGN216" s="464"/>
      <c r="UGO216" s="464"/>
      <c r="UGP216" s="464"/>
      <c r="UGQ216" s="464"/>
      <c r="UGR216" s="464"/>
      <c r="UGS216" s="464"/>
      <c r="UGT216" s="464"/>
      <c r="UGU216" s="464"/>
      <c r="UGV216" s="464"/>
      <c r="UGW216" s="464"/>
      <c r="UGX216" s="464"/>
      <c r="UGY216" s="464"/>
      <c r="UGZ216" s="464"/>
      <c r="UHA216" s="464"/>
      <c r="UHB216" s="464"/>
      <c r="UHC216" s="464"/>
      <c r="UHD216" s="464"/>
      <c r="UHE216" s="464"/>
      <c r="UHF216" s="464"/>
      <c r="UHG216" s="464"/>
      <c r="UHH216" s="464"/>
      <c r="UHI216" s="464"/>
      <c r="UHJ216" s="464"/>
      <c r="UHK216" s="464"/>
      <c r="UHL216" s="464"/>
      <c r="UHM216" s="464"/>
      <c r="UHN216" s="464"/>
      <c r="UHO216" s="464"/>
      <c r="UHP216" s="464"/>
      <c r="UHQ216" s="464"/>
      <c r="UHR216" s="464"/>
      <c r="UHS216" s="464"/>
      <c r="UHT216" s="464"/>
      <c r="UHU216" s="464"/>
      <c r="UHV216" s="464"/>
      <c r="UHW216" s="464"/>
      <c r="UHX216" s="464"/>
      <c r="UHY216" s="464"/>
      <c r="UHZ216" s="464"/>
      <c r="UIA216" s="464"/>
      <c r="UIB216" s="464"/>
      <c r="UIC216" s="464"/>
      <c r="UID216" s="464"/>
      <c r="UIE216" s="464"/>
      <c r="UIF216" s="464"/>
      <c r="UIG216" s="464"/>
      <c r="UIH216" s="464"/>
      <c r="UII216" s="464"/>
      <c r="UIJ216" s="464"/>
      <c r="UIK216" s="464"/>
      <c r="UIL216" s="464"/>
      <c r="UIM216" s="464"/>
      <c r="UIN216" s="464"/>
      <c r="UIO216" s="464"/>
      <c r="UIP216" s="464"/>
      <c r="UIQ216" s="464"/>
      <c r="UIR216" s="464"/>
      <c r="UIS216" s="464"/>
      <c r="UIT216" s="464"/>
      <c r="UIU216" s="464"/>
      <c r="UIV216" s="464"/>
      <c r="UIW216" s="464"/>
      <c r="UIX216" s="464"/>
      <c r="UIY216" s="464"/>
      <c r="UIZ216" s="464"/>
      <c r="UJA216" s="464"/>
      <c r="UJB216" s="464"/>
      <c r="UJC216" s="464"/>
      <c r="UJD216" s="464"/>
      <c r="UJE216" s="464"/>
      <c r="UJF216" s="464"/>
      <c r="UJG216" s="464"/>
      <c r="UJH216" s="464"/>
      <c r="UJI216" s="464"/>
      <c r="UJJ216" s="464"/>
      <c r="UJK216" s="464"/>
      <c r="UJL216" s="464"/>
      <c r="UJM216" s="464"/>
      <c r="UJN216" s="464"/>
      <c r="UJO216" s="464"/>
      <c r="UJP216" s="464"/>
      <c r="UJQ216" s="464"/>
      <c r="UJR216" s="464"/>
      <c r="UJS216" s="464"/>
      <c r="UJT216" s="464"/>
      <c r="UJU216" s="464"/>
      <c r="UJV216" s="464"/>
      <c r="UJW216" s="464"/>
      <c r="UJX216" s="464"/>
      <c r="UJY216" s="464"/>
      <c r="UJZ216" s="464"/>
      <c r="UKA216" s="464"/>
      <c r="UKB216" s="464"/>
      <c r="UKC216" s="464"/>
      <c r="UKD216" s="464"/>
      <c r="UKE216" s="464"/>
      <c r="UKF216" s="464"/>
      <c r="UKG216" s="464"/>
      <c r="UKH216" s="464"/>
      <c r="UKI216" s="464"/>
      <c r="UKJ216" s="464"/>
      <c r="UKK216" s="464"/>
      <c r="UKL216" s="464"/>
      <c r="UKM216" s="464"/>
      <c r="UKN216" s="464"/>
      <c r="UKO216" s="464"/>
      <c r="UKP216" s="464"/>
      <c r="UKQ216" s="464"/>
      <c r="UKR216" s="464"/>
      <c r="UKS216" s="464"/>
      <c r="UKT216" s="464"/>
      <c r="UKU216" s="464"/>
      <c r="UKV216" s="464"/>
      <c r="UKW216" s="464"/>
      <c r="UKX216" s="464"/>
      <c r="UKY216" s="464"/>
      <c r="UKZ216" s="464"/>
      <c r="ULA216" s="464"/>
      <c r="ULB216" s="464"/>
      <c r="ULC216" s="464"/>
      <c r="ULD216" s="464"/>
      <c r="ULE216" s="464"/>
      <c r="ULF216" s="464"/>
      <c r="ULG216" s="464"/>
      <c r="ULH216" s="464"/>
      <c r="ULI216" s="464"/>
      <c r="ULJ216" s="464"/>
      <c r="ULK216" s="464"/>
      <c r="ULL216" s="464"/>
      <c r="ULM216" s="464"/>
      <c r="ULN216" s="464"/>
      <c r="ULO216" s="464"/>
      <c r="ULP216" s="464"/>
      <c r="ULQ216" s="464"/>
      <c r="ULR216" s="464"/>
      <c r="ULS216" s="464"/>
      <c r="ULT216" s="464"/>
      <c r="ULU216" s="464"/>
      <c r="ULV216" s="464"/>
      <c r="ULW216" s="464"/>
      <c r="ULX216" s="464"/>
      <c r="ULY216" s="464"/>
      <c r="ULZ216" s="464"/>
      <c r="UMA216" s="464"/>
      <c r="UMB216" s="464"/>
      <c r="UMC216" s="464"/>
      <c r="UMD216" s="464"/>
      <c r="UME216" s="464"/>
      <c r="UMF216" s="464"/>
      <c r="UMG216" s="464"/>
      <c r="UMH216" s="464"/>
      <c r="UMI216" s="464"/>
      <c r="UMJ216" s="464"/>
      <c r="UMK216" s="464"/>
      <c r="UML216" s="464"/>
      <c r="UMM216" s="464"/>
      <c r="UMN216" s="464"/>
      <c r="UMO216" s="464"/>
      <c r="UMP216" s="464"/>
      <c r="UMQ216" s="464"/>
      <c r="UMR216" s="464"/>
      <c r="UMS216" s="464"/>
      <c r="UMT216" s="464"/>
      <c r="UMU216" s="464"/>
      <c r="UMV216" s="464"/>
      <c r="UMW216" s="464"/>
      <c r="UMX216" s="464"/>
      <c r="UMY216" s="464"/>
      <c r="UMZ216" s="464"/>
      <c r="UNA216" s="464"/>
      <c r="UNB216" s="464"/>
      <c r="UNC216" s="464"/>
      <c r="UND216" s="464"/>
      <c r="UNE216" s="464"/>
      <c r="UNF216" s="464"/>
      <c r="UNG216" s="464"/>
      <c r="UNH216" s="464"/>
      <c r="UNI216" s="464"/>
      <c r="UNJ216" s="464"/>
      <c r="UNK216" s="464"/>
      <c r="UNL216" s="464"/>
      <c r="UNM216" s="464"/>
      <c r="UNN216" s="464"/>
      <c r="UNO216" s="464"/>
      <c r="UNP216" s="464"/>
      <c r="UNQ216" s="464"/>
      <c r="UNR216" s="464"/>
      <c r="UNS216" s="464"/>
      <c r="UNT216" s="464"/>
      <c r="UNU216" s="464"/>
      <c r="UNV216" s="464"/>
      <c r="UNW216" s="464"/>
      <c r="UNX216" s="464"/>
      <c r="UNY216" s="464"/>
      <c r="UNZ216" s="464"/>
      <c r="UOA216" s="464"/>
      <c r="UOB216" s="464"/>
      <c r="UOC216" s="464"/>
      <c r="UOD216" s="464"/>
      <c r="UOE216" s="464"/>
      <c r="UOF216" s="464"/>
      <c r="UOG216" s="464"/>
      <c r="UOH216" s="464"/>
      <c r="UOI216" s="464"/>
      <c r="UOJ216" s="464"/>
      <c r="UOK216" s="464"/>
      <c r="UOL216" s="464"/>
      <c r="UOM216" s="464"/>
      <c r="UON216" s="464"/>
      <c r="UOO216" s="464"/>
      <c r="UOP216" s="464"/>
      <c r="UOQ216" s="464"/>
      <c r="UOR216" s="464"/>
      <c r="UOS216" s="464"/>
      <c r="UOT216" s="464"/>
      <c r="UOU216" s="464"/>
      <c r="UOV216" s="464"/>
      <c r="UOW216" s="464"/>
      <c r="UOX216" s="464"/>
      <c r="UOY216" s="464"/>
      <c r="UOZ216" s="464"/>
      <c r="UPA216" s="464"/>
      <c r="UPB216" s="464"/>
      <c r="UPC216" s="464"/>
      <c r="UPD216" s="464"/>
      <c r="UPE216" s="464"/>
      <c r="UPF216" s="464"/>
      <c r="UPG216" s="464"/>
      <c r="UPH216" s="464"/>
      <c r="UPI216" s="464"/>
      <c r="UPJ216" s="464"/>
      <c r="UPK216" s="464"/>
      <c r="UPL216" s="464"/>
      <c r="UPM216" s="464"/>
      <c r="UPN216" s="464"/>
      <c r="UPO216" s="464"/>
      <c r="UPP216" s="464"/>
      <c r="UPQ216" s="464"/>
      <c r="UPR216" s="464"/>
      <c r="UPS216" s="464"/>
      <c r="UPT216" s="464"/>
      <c r="UPU216" s="464"/>
      <c r="UPV216" s="464"/>
      <c r="UPW216" s="464"/>
      <c r="UPX216" s="464"/>
      <c r="UPY216" s="464"/>
      <c r="UPZ216" s="464"/>
      <c r="UQA216" s="464"/>
      <c r="UQB216" s="464"/>
      <c r="UQC216" s="464"/>
      <c r="UQD216" s="464"/>
      <c r="UQE216" s="464"/>
      <c r="UQF216" s="464"/>
      <c r="UQG216" s="464"/>
      <c r="UQH216" s="464"/>
      <c r="UQI216" s="464"/>
      <c r="UQJ216" s="464"/>
      <c r="UQK216" s="464"/>
      <c r="UQL216" s="464"/>
      <c r="UQM216" s="464"/>
      <c r="UQN216" s="464"/>
      <c r="UQO216" s="464"/>
      <c r="UQP216" s="464"/>
      <c r="UQQ216" s="464"/>
      <c r="UQR216" s="464"/>
      <c r="UQS216" s="464"/>
      <c r="UQT216" s="464"/>
      <c r="UQU216" s="464"/>
      <c r="UQV216" s="464"/>
      <c r="UQW216" s="464"/>
      <c r="UQX216" s="464"/>
      <c r="UQY216" s="464"/>
      <c r="UQZ216" s="464"/>
      <c r="URA216" s="464"/>
      <c r="URB216" s="464"/>
      <c r="URC216" s="464"/>
      <c r="URD216" s="464"/>
      <c r="URE216" s="464"/>
      <c r="URF216" s="464"/>
      <c r="URG216" s="464"/>
      <c r="URH216" s="464"/>
      <c r="URI216" s="464"/>
      <c r="URJ216" s="464"/>
      <c r="URK216" s="464"/>
      <c r="URL216" s="464"/>
      <c r="URM216" s="464"/>
      <c r="URN216" s="464"/>
      <c r="URO216" s="464"/>
      <c r="URP216" s="464"/>
      <c r="URQ216" s="464"/>
      <c r="URR216" s="464"/>
      <c r="URS216" s="464"/>
      <c r="URT216" s="464"/>
      <c r="URU216" s="464"/>
      <c r="URV216" s="464"/>
      <c r="URW216" s="464"/>
      <c r="URX216" s="464"/>
      <c r="URY216" s="464"/>
      <c r="URZ216" s="464"/>
      <c r="USA216" s="464"/>
      <c r="USB216" s="464"/>
      <c r="USC216" s="464"/>
      <c r="USD216" s="464"/>
      <c r="USE216" s="464"/>
      <c r="USF216" s="464"/>
      <c r="USG216" s="464"/>
      <c r="USH216" s="464"/>
      <c r="USI216" s="464"/>
      <c r="USJ216" s="464"/>
      <c r="USK216" s="464"/>
      <c r="USL216" s="464"/>
      <c r="USM216" s="464"/>
      <c r="USN216" s="464"/>
      <c r="USO216" s="464"/>
      <c r="USP216" s="464"/>
      <c r="USQ216" s="464"/>
      <c r="USR216" s="464"/>
      <c r="USS216" s="464"/>
      <c r="UST216" s="464"/>
      <c r="USU216" s="464"/>
      <c r="USV216" s="464"/>
      <c r="USW216" s="464"/>
      <c r="USX216" s="464"/>
      <c r="USY216" s="464"/>
      <c r="USZ216" s="464"/>
      <c r="UTA216" s="464"/>
      <c r="UTB216" s="464"/>
      <c r="UTC216" s="464"/>
      <c r="UTD216" s="464"/>
      <c r="UTE216" s="464"/>
      <c r="UTF216" s="464"/>
      <c r="UTG216" s="464"/>
      <c r="UTH216" s="464"/>
      <c r="UTI216" s="464"/>
      <c r="UTJ216" s="464"/>
      <c r="UTK216" s="464"/>
      <c r="UTL216" s="464"/>
      <c r="UTM216" s="464"/>
      <c r="UTN216" s="464"/>
      <c r="UTO216" s="464"/>
      <c r="UTP216" s="464"/>
      <c r="UTQ216" s="464"/>
      <c r="UTR216" s="464"/>
      <c r="UTS216" s="464"/>
      <c r="UTT216" s="464"/>
      <c r="UTU216" s="464"/>
      <c r="UTV216" s="464"/>
      <c r="UTW216" s="464"/>
      <c r="UTX216" s="464"/>
      <c r="UTY216" s="464"/>
      <c r="UTZ216" s="464"/>
      <c r="UUA216" s="464"/>
      <c r="UUB216" s="464"/>
      <c r="UUC216" s="464"/>
      <c r="UUD216" s="464"/>
      <c r="UUE216" s="464"/>
      <c r="UUF216" s="464"/>
      <c r="UUG216" s="464"/>
      <c r="UUH216" s="464"/>
      <c r="UUI216" s="464"/>
      <c r="UUJ216" s="464"/>
      <c r="UUK216" s="464"/>
      <c r="UUL216" s="464"/>
      <c r="UUM216" s="464"/>
      <c r="UUN216" s="464"/>
      <c r="UUO216" s="464"/>
      <c r="UUP216" s="464"/>
      <c r="UUQ216" s="464"/>
      <c r="UUR216" s="464"/>
      <c r="UUS216" s="464"/>
      <c r="UUT216" s="464"/>
      <c r="UUU216" s="464"/>
      <c r="UUV216" s="464"/>
      <c r="UUW216" s="464"/>
      <c r="UUX216" s="464"/>
      <c r="UUY216" s="464"/>
      <c r="UUZ216" s="464"/>
      <c r="UVA216" s="464"/>
      <c r="UVB216" s="464"/>
      <c r="UVC216" s="464"/>
      <c r="UVD216" s="464"/>
      <c r="UVE216" s="464"/>
      <c r="UVF216" s="464"/>
      <c r="UVG216" s="464"/>
      <c r="UVH216" s="464"/>
      <c r="UVI216" s="464"/>
      <c r="UVJ216" s="464"/>
      <c r="UVK216" s="464"/>
      <c r="UVL216" s="464"/>
      <c r="UVM216" s="464"/>
      <c r="UVN216" s="464"/>
      <c r="UVO216" s="464"/>
      <c r="UVP216" s="464"/>
      <c r="UVQ216" s="464"/>
      <c r="UVR216" s="464"/>
      <c r="UVS216" s="464"/>
      <c r="UVT216" s="464"/>
      <c r="UVU216" s="464"/>
      <c r="UVV216" s="464"/>
      <c r="UVW216" s="464"/>
      <c r="UVX216" s="464"/>
      <c r="UVY216" s="464"/>
      <c r="UVZ216" s="464"/>
      <c r="UWA216" s="464"/>
      <c r="UWB216" s="464"/>
      <c r="UWC216" s="464"/>
      <c r="UWD216" s="464"/>
      <c r="UWE216" s="464"/>
      <c r="UWF216" s="464"/>
      <c r="UWG216" s="464"/>
      <c r="UWH216" s="464"/>
      <c r="UWI216" s="464"/>
      <c r="UWJ216" s="464"/>
      <c r="UWK216" s="464"/>
      <c r="UWL216" s="464"/>
      <c r="UWM216" s="464"/>
      <c r="UWN216" s="464"/>
      <c r="UWO216" s="464"/>
      <c r="UWP216" s="464"/>
      <c r="UWQ216" s="464"/>
      <c r="UWR216" s="464"/>
      <c r="UWS216" s="464"/>
      <c r="UWT216" s="464"/>
      <c r="UWU216" s="464"/>
      <c r="UWV216" s="464"/>
      <c r="UWW216" s="464"/>
      <c r="UWX216" s="464"/>
      <c r="UWY216" s="464"/>
      <c r="UWZ216" s="464"/>
      <c r="UXA216" s="464"/>
      <c r="UXB216" s="464"/>
      <c r="UXC216" s="464"/>
      <c r="UXD216" s="464"/>
      <c r="UXE216" s="464"/>
      <c r="UXF216" s="464"/>
      <c r="UXG216" s="464"/>
      <c r="UXH216" s="464"/>
      <c r="UXI216" s="464"/>
      <c r="UXJ216" s="464"/>
      <c r="UXK216" s="464"/>
      <c r="UXL216" s="464"/>
      <c r="UXM216" s="464"/>
      <c r="UXN216" s="464"/>
      <c r="UXO216" s="464"/>
      <c r="UXP216" s="464"/>
      <c r="UXQ216" s="464"/>
      <c r="UXR216" s="464"/>
      <c r="UXS216" s="464"/>
      <c r="UXT216" s="464"/>
      <c r="UXU216" s="464"/>
      <c r="UXV216" s="464"/>
      <c r="UXW216" s="464"/>
      <c r="UXX216" s="464"/>
      <c r="UXY216" s="464"/>
      <c r="UXZ216" s="464"/>
      <c r="UYA216" s="464"/>
      <c r="UYB216" s="464"/>
      <c r="UYC216" s="464"/>
      <c r="UYD216" s="464"/>
      <c r="UYE216" s="464"/>
      <c r="UYF216" s="464"/>
      <c r="UYG216" s="464"/>
      <c r="UYH216" s="464"/>
      <c r="UYI216" s="464"/>
      <c r="UYJ216" s="464"/>
      <c r="UYK216" s="464"/>
      <c r="UYL216" s="464"/>
      <c r="UYM216" s="464"/>
      <c r="UYN216" s="464"/>
      <c r="UYO216" s="464"/>
      <c r="UYP216" s="464"/>
      <c r="UYQ216" s="464"/>
      <c r="UYR216" s="464"/>
      <c r="UYS216" s="464"/>
      <c r="UYT216" s="464"/>
      <c r="UYU216" s="464"/>
      <c r="UYV216" s="464"/>
      <c r="UYW216" s="464"/>
      <c r="UYX216" s="464"/>
      <c r="UYY216" s="464"/>
      <c r="UYZ216" s="464"/>
      <c r="UZA216" s="464"/>
      <c r="UZB216" s="464"/>
      <c r="UZC216" s="464"/>
      <c r="UZD216" s="464"/>
      <c r="UZE216" s="464"/>
      <c r="UZF216" s="464"/>
      <c r="UZG216" s="464"/>
      <c r="UZH216" s="464"/>
      <c r="UZI216" s="464"/>
      <c r="UZJ216" s="464"/>
      <c r="UZK216" s="464"/>
      <c r="UZL216" s="464"/>
      <c r="UZM216" s="464"/>
      <c r="UZN216" s="464"/>
      <c r="UZO216" s="464"/>
      <c r="UZP216" s="464"/>
      <c r="UZQ216" s="464"/>
      <c r="UZR216" s="464"/>
      <c r="UZS216" s="464"/>
      <c r="UZT216" s="464"/>
      <c r="UZU216" s="464"/>
      <c r="UZV216" s="464"/>
      <c r="UZW216" s="464"/>
      <c r="UZX216" s="464"/>
      <c r="UZY216" s="464"/>
      <c r="UZZ216" s="464"/>
      <c r="VAA216" s="464"/>
      <c r="VAB216" s="464"/>
      <c r="VAC216" s="464"/>
      <c r="VAD216" s="464"/>
      <c r="VAE216" s="464"/>
      <c r="VAF216" s="464"/>
      <c r="VAG216" s="464"/>
      <c r="VAH216" s="464"/>
      <c r="VAI216" s="464"/>
      <c r="VAJ216" s="464"/>
      <c r="VAK216" s="464"/>
      <c r="VAL216" s="464"/>
      <c r="VAM216" s="464"/>
      <c r="VAN216" s="464"/>
      <c r="VAO216" s="464"/>
      <c r="VAP216" s="464"/>
      <c r="VAQ216" s="464"/>
      <c r="VAR216" s="464"/>
      <c r="VAS216" s="464"/>
      <c r="VAT216" s="464"/>
      <c r="VAU216" s="464"/>
      <c r="VAV216" s="464"/>
      <c r="VAW216" s="464"/>
      <c r="VAX216" s="464"/>
      <c r="VAY216" s="464"/>
      <c r="VAZ216" s="464"/>
      <c r="VBA216" s="464"/>
      <c r="VBB216" s="464"/>
      <c r="VBC216" s="464"/>
      <c r="VBD216" s="464"/>
      <c r="VBE216" s="464"/>
      <c r="VBF216" s="464"/>
      <c r="VBG216" s="464"/>
      <c r="VBH216" s="464"/>
      <c r="VBI216" s="464"/>
      <c r="VBJ216" s="464"/>
      <c r="VBK216" s="464"/>
      <c r="VBL216" s="464"/>
      <c r="VBM216" s="464"/>
      <c r="VBN216" s="464"/>
      <c r="VBO216" s="464"/>
      <c r="VBP216" s="464"/>
      <c r="VBQ216" s="464"/>
      <c r="VBR216" s="464"/>
      <c r="VBS216" s="464"/>
      <c r="VBT216" s="464"/>
      <c r="VBU216" s="464"/>
      <c r="VBV216" s="464"/>
      <c r="VBW216" s="464"/>
      <c r="VBX216" s="464"/>
      <c r="VBY216" s="464"/>
      <c r="VBZ216" s="464"/>
      <c r="VCA216" s="464"/>
      <c r="VCB216" s="464"/>
      <c r="VCC216" s="464"/>
      <c r="VCD216" s="464"/>
      <c r="VCE216" s="464"/>
      <c r="VCF216" s="464"/>
      <c r="VCG216" s="464"/>
      <c r="VCH216" s="464"/>
      <c r="VCI216" s="464"/>
      <c r="VCJ216" s="464"/>
      <c r="VCK216" s="464"/>
      <c r="VCL216" s="464"/>
      <c r="VCM216" s="464"/>
      <c r="VCN216" s="464"/>
      <c r="VCO216" s="464"/>
      <c r="VCP216" s="464"/>
      <c r="VCQ216" s="464"/>
      <c r="VCR216" s="464"/>
      <c r="VCS216" s="464"/>
      <c r="VCT216" s="464"/>
      <c r="VCU216" s="464"/>
      <c r="VCV216" s="464"/>
      <c r="VCW216" s="464"/>
      <c r="VCX216" s="464"/>
      <c r="VCY216" s="464"/>
      <c r="VCZ216" s="464"/>
      <c r="VDA216" s="464"/>
      <c r="VDB216" s="464"/>
      <c r="VDC216" s="464"/>
      <c r="VDD216" s="464"/>
      <c r="VDE216" s="464"/>
      <c r="VDF216" s="464"/>
      <c r="VDG216" s="464"/>
      <c r="VDH216" s="464"/>
      <c r="VDI216" s="464"/>
      <c r="VDJ216" s="464"/>
      <c r="VDK216" s="464"/>
      <c r="VDL216" s="464"/>
      <c r="VDM216" s="464"/>
      <c r="VDN216" s="464"/>
      <c r="VDO216" s="464"/>
      <c r="VDP216" s="464"/>
      <c r="VDQ216" s="464"/>
      <c r="VDR216" s="464"/>
      <c r="VDS216" s="464"/>
      <c r="VDT216" s="464"/>
      <c r="VDU216" s="464"/>
      <c r="VDV216" s="464"/>
      <c r="VDW216" s="464"/>
      <c r="VDX216" s="464"/>
      <c r="VDY216" s="464"/>
      <c r="VDZ216" s="464"/>
      <c r="VEA216" s="464"/>
      <c r="VEB216" s="464"/>
      <c r="VEC216" s="464"/>
      <c r="VED216" s="464"/>
      <c r="VEE216" s="464"/>
      <c r="VEF216" s="464"/>
      <c r="VEG216" s="464"/>
      <c r="VEH216" s="464"/>
      <c r="VEI216" s="464"/>
      <c r="VEJ216" s="464"/>
      <c r="VEK216" s="464"/>
      <c r="VEL216" s="464"/>
      <c r="VEM216" s="464"/>
      <c r="VEN216" s="464"/>
      <c r="VEO216" s="464"/>
      <c r="VEP216" s="464"/>
      <c r="VEQ216" s="464"/>
      <c r="VER216" s="464"/>
      <c r="VES216" s="464"/>
      <c r="VET216" s="464"/>
      <c r="VEU216" s="464"/>
      <c r="VEV216" s="464"/>
      <c r="VEW216" s="464"/>
      <c r="VEX216" s="464"/>
      <c r="VEY216" s="464"/>
      <c r="VEZ216" s="464"/>
      <c r="VFA216" s="464"/>
      <c r="VFB216" s="464"/>
      <c r="VFC216" s="464"/>
      <c r="VFD216" s="464"/>
      <c r="VFE216" s="464"/>
      <c r="VFF216" s="464"/>
      <c r="VFG216" s="464"/>
      <c r="VFH216" s="464"/>
      <c r="VFI216" s="464"/>
      <c r="VFJ216" s="464"/>
      <c r="VFK216" s="464"/>
      <c r="VFL216" s="464"/>
      <c r="VFM216" s="464"/>
      <c r="VFN216" s="464"/>
      <c r="VFO216" s="464"/>
      <c r="VFP216" s="464"/>
      <c r="VFQ216" s="464"/>
      <c r="VFR216" s="464"/>
      <c r="VFS216" s="464"/>
      <c r="VFT216" s="464"/>
      <c r="VFU216" s="464"/>
      <c r="VFV216" s="464"/>
      <c r="VFW216" s="464"/>
      <c r="VFX216" s="464"/>
      <c r="VFY216" s="464"/>
      <c r="VFZ216" s="464"/>
      <c r="VGA216" s="464"/>
      <c r="VGB216" s="464"/>
      <c r="VGC216" s="464"/>
      <c r="VGD216" s="464"/>
      <c r="VGE216" s="464"/>
      <c r="VGF216" s="464"/>
      <c r="VGG216" s="464"/>
      <c r="VGH216" s="464"/>
      <c r="VGI216" s="464"/>
      <c r="VGJ216" s="464"/>
      <c r="VGK216" s="464"/>
      <c r="VGL216" s="464"/>
      <c r="VGM216" s="464"/>
      <c r="VGN216" s="464"/>
      <c r="VGO216" s="464"/>
      <c r="VGP216" s="464"/>
      <c r="VGQ216" s="464"/>
      <c r="VGR216" s="464"/>
      <c r="VGS216" s="464"/>
      <c r="VGT216" s="464"/>
      <c r="VGU216" s="464"/>
      <c r="VGV216" s="464"/>
      <c r="VGW216" s="464"/>
      <c r="VGX216" s="464"/>
      <c r="VGY216" s="464"/>
      <c r="VGZ216" s="464"/>
      <c r="VHA216" s="464"/>
      <c r="VHB216" s="464"/>
      <c r="VHC216" s="464"/>
      <c r="VHD216" s="464"/>
      <c r="VHE216" s="464"/>
      <c r="VHF216" s="464"/>
      <c r="VHG216" s="464"/>
      <c r="VHH216" s="464"/>
      <c r="VHI216" s="464"/>
      <c r="VHJ216" s="464"/>
      <c r="VHK216" s="464"/>
      <c r="VHL216" s="464"/>
      <c r="VHM216" s="464"/>
      <c r="VHN216" s="464"/>
      <c r="VHO216" s="464"/>
      <c r="VHP216" s="464"/>
      <c r="VHQ216" s="464"/>
      <c r="VHR216" s="464"/>
      <c r="VHS216" s="464"/>
      <c r="VHT216" s="464"/>
      <c r="VHU216" s="464"/>
      <c r="VHV216" s="464"/>
      <c r="VHW216" s="464"/>
      <c r="VHX216" s="464"/>
      <c r="VHY216" s="464"/>
      <c r="VHZ216" s="464"/>
      <c r="VIA216" s="464"/>
      <c r="VIB216" s="464"/>
      <c r="VIC216" s="464"/>
      <c r="VID216" s="464"/>
      <c r="VIE216" s="464"/>
      <c r="VIF216" s="464"/>
      <c r="VIG216" s="464"/>
      <c r="VIH216" s="464"/>
      <c r="VII216" s="464"/>
      <c r="VIJ216" s="464"/>
      <c r="VIK216" s="464"/>
      <c r="VIL216" s="464"/>
      <c r="VIM216" s="464"/>
      <c r="VIN216" s="464"/>
      <c r="VIO216" s="464"/>
      <c r="VIP216" s="464"/>
      <c r="VIQ216" s="464"/>
      <c r="VIR216" s="464"/>
      <c r="VIS216" s="464"/>
      <c r="VIT216" s="464"/>
      <c r="VIU216" s="464"/>
      <c r="VIV216" s="464"/>
      <c r="VIW216" s="464"/>
      <c r="VIX216" s="464"/>
      <c r="VIY216" s="464"/>
      <c r="VIZ216" s="464"/>
      <c r="VJA216" s="464"/>
      <c r="VJB216" s="464"/>
      <c r="VJC216" s="464"/>
      <c r="VJD216" s="464"/>
      <c r="VJE216" s="464"/>
      <c r="VJF216" s="464"/>
      <c r="VJG216" s="464"/>
      <c r="VJH216" s="464"/>
      <c r="VJI216" s="464"/>
      <c r="VJJ216" s="464"/>
      <c r="VJK216" s="464"/>
      <c r="VJL216" s="464"/>
      <c r="VJM216" s="464"/>
      <c r="VJN216" s="464"/>
      <c r="VJO216" s="464"/>
      <c r="VJP216" s="464"/>
      <c r="VJQ216" s="464"/>
      <c r="VJR216" s="464"/>
      <c r="VJS216" s="464"/>
      <c r="VJT216" s="464"/>
      <c r="VJU216" s="464"/>
      <c r="VJV216" s="464"/>
      <c r="VJW216" s="464"/>
      <c r="VJX216" s="464"/>
      <c r="VJY216" s="464"/>
      <c r="VJZ216" s="464"/>
      <c r="VKA216" s="464"/>
      <c r="VKB216" s="464"/>
      <c r="VKC216" s="464"/>
      <c r="VKD216" s="464"/>
      <c r="VKE216" s="464"/>
      <c r="VKF216" s="464"/>
      <c r="VKG216" s="464"/>
      <c r="VKH216" s="464"/>
      <c r="VKI216" s="464"/>
      <c r="VKJ216" s="464"/>
      <c r="VKK216" s="464"/>
      <c r="VKL216" s="464"/>
      <c r="VKM216" s="464"/>
      <c r="VKN216" s="464"/>
      <c r="VKO216" s="464"/>
      <c r="VKP216" s="464"/>
      <c r="VKQ216" s="464"/>
      <c r="VKR216" s="464"/>
      <c r="VKS216" s="464"/>
      <c r="VKT216" s="464"/>
      <c r="VKU216" s="464"/>
      <c r="VKV216" s="464"/>
      <c r="VKW216" s="464"/>
      <c r="VKX216" s="464"/>
      <c r="VKY216" s="464"/>
      <c r="VKZ216" s="464"/>
      <c r="VLA216" s="464"/>
      <c r="VLB216" s="464"/>
      <c r="VLC216" s="464"/>
      <c r="VLD216" s="464"/>
      <c r="VLE216" s="464"/>
      <c r="VLF216" s="464"/>
      <c r="VLG216" s="464"/>
      <c r="VLH216" s="464"/>
      <c r="VLI216" s="464"/>
      <c r="VLJ216" s="464"/>
      <c r="VLK216" s="464"/>
      <c r="VLL216" s="464"/>
      <c r="VLM216" s="464"/>
      <c r="VLN216" s="464"/>
      <c r="VLO216" s="464"/>
      <c r="VLP216" s="464"/>
      <c r="VLQ216" s="464"/>
      <c r="VLR216" s="464"/>
      <c r="VLS216" s="464"/>
      <c r="VLT216" s="464"/>
      <c r="VLU216" s="464"/>
      <c r="VLV216" s="464"/>
      <c r="VLW216" s="464"/>
      <c r="VLX216" s="464"/>
      <c r="VLY216" s="464"/>
      <c r="VLZ216" s="464"/>
      <c r="VMA216" s="464"/>
      <c r="VMB216" s="464"/>
      <c r="VMC216" s="464"/>
      <c r="VMD216" s="464"/>
      <c r="VME216" s="464"/>
      <c r="VMF216" s="464"/>
      <c r="VMG216" s="464"/>
      <c r="VMH216" s="464"/>
      <c r="VMI216" s="464"/>
      <c r="VMJ216" s="464"/>
      <c r="VMK216" s="464"/>
      <c r="VML216" s="464"/>
      <c r="VMM216" s="464"/>
      <c r="VMN216" s="464"/>
      <c r="VMO216" s="464"/>
      <c r="VMP216" s="464"/>
      <c r="VMQ216" s="464"/>
      <c r="VMR216" s="464"/>
      <c r="VMS216" s="464"/>
      <c r="VMT216" s="464"/>
      <c r="VMU216" s="464"/>
      <c r="VMV216" s="464"/>
      <c r="VMW216" s="464"/>
      <c r="VMX216" s="464"/>
      <c r="VMY216" s="464"/>
      <c r="VMZ216" s="464"/>
      <c r="VNA216" s="464"/>
      <c r="VNB216" s="464"/>
      <c r="VNC216" s="464"/>
      <c r="VND216" s="464"/>
      <c r="VNE216" s="464"/>
      <c r="VNF216" s="464"/>
      <c r="VNG216" s="464"/>
      <c r="VNH216" s="464"/>
      <c r="VNI216" s="464"/>
      <c r="VNJ216" s="464"/>
      <c r="VNK216" s="464"/>
      <c r="VNL216" s="464"/>
      <c r="VNM216" s="464"/>
      <c r="VNN216" s="464"/>
      <c r="VNO216" s="464"/>
      <c r="VNP216" s="464"/>
      <c r="VNQ216" s="464"/>
      <c r="VNR216" s="464"/>
      <c r="VNS216" s="464"/>
      <c r="VNT216" s="464"/>
      <c r="VNU216" s="464"/>
      <c r="VNV216" s="464"/>
      <c r="VNW216" s="464"/>
      <c r="VNX216" s="464"/>
      <c r="VNY216" s="464"/>
      <c r="VNZ216" s="464"/>
      <c r="VOA216" s="464"/>
      <c r="VOB216" s="464"/>
      <c r="VOC216" s="464"/>
      <c r="VOD216" s="464"/>
      <c r="VOE216" s="464"/>
      <c r="VOF216" s="464"/>
      <c r="VOG216" s="464"/>
      <c r="VOH216" s="464"/>
      <c r="VOI216" s="464"/>
      <c r="VOJ216" s="464"/>
      <c r="VOK216" s="464"/>
      <c r="VOL216" s="464"/>
      <c r="VOM216" s="464"/>
      <c r="VON216" s="464"/>
      <c r="VOO216" s="464"/>
      <c r="VOP216" s="464"/>
      <c r="VOQ216" s="464"/>
      <c r="VOR216" s="464"/>
      <c r="VOS216" s="464"/>
      <c r="VOT216" s="464"/>
      <c r="VOU216" s="464"/>
      <c r="VOV216" s="464"/>
      <c r="VOW216" s="464"/>
      <c r="VOX216" s="464"/>
      <c r="VOY216" s="464"/>
      <c r="VOZ216" s="464"/>
      <c r="VPA216" s="464"/>
      <c r="VPB216" s="464"/>
      <c r="VPC216" s="464"/>
      <c r="VPD216" s="464"/>
      <c r="VPE216" s="464"/>
      <c r="VPF216" s="464"/>
      <c r="VPG216" s="464"/>
      <c r="VPH216" s="464"/>
      <c r="VPI216" s="464"/>
      <c r="VPJ216" s="464"/>
      <c r="VPK216" s="464"/>
      <c r="VPL216" s="464"/>
      <c r="VPM216" s="464"/>
      <c r="VPN216" s="464"/>
      <c r="VPO216" s="464"/>
      <c r="VPP216" s="464"/>
      <c r="VPQ216" s="464"/>
      <c r="VPR216" s="464"/>
      <c r="VPS216" s="464"/>
      <c r="VPT216" s="464"/>
      <c r="VPU216" s="464"/>
      <c r="VPV216" s="464"/>
      <c r="VPW216" s="464"/>
      <c r="VPX216" s="464"/>
      <c r="VPY216" s="464"/>
      <c r="VPZ216" s="464"/>
      <c r="VQA216" s="464"/>
      <c r="VQB216" s="464"/>
      <c r="VQC216" s="464"/>
      <c r="VQD216" s="464"/>
      <c r="VQE216" s="464"/>
      <c r="VQF216" s="464"/>
      <c r="VQG216" s="464"/>
      <c r="VQH216" s="464"/>
      <c r="VQI216" s="464"/>
      <c r="VQJ216" s="464"/>
      <c r="VQK216" s="464"/>
      <c r="VQL216" s="464"/>
      <c r="VQM216" s="464"/>
      <c r="VQN216" s="464"/>
      <c r="VQO216" s="464"/>
      <c r="VQP216" s="464"/>
      <c r="VQQ216" s="464"/>
      <c r="VQR216" s="464"/>
      <c r="VQS216" s="464"/>
      <c r="VQT216" s="464"/>
      <c r="VQU216" s="464"/>
      <c r="VQV216" s="464"/>
      <c r="VQW216" s="464"/>
      <c r="VQX216" s="464"/>
      <c r="VQY216" s="464"/>
      <c r="VQZ216" s="464"/>
      <c r="VRA216" s="464"/>
      <c r="VRB216" s="464"/>
      <c r="VRC216" s="464"/>
      <c r="VRD216" s="464"/>
      <c r="VRE216" s="464"/>
      <c r="VRF216" s="464"/>
      <c r="VRG216" s="464"/>
      <c r="VRH216" s="464"/>
      <c r="VRI216" s="464"/>
      <c r="VRJ216" s="464"/>
      <c r="VRK216" s="464"/>
      <c r="VRL216" s="464"/>
      <c r="VRM216" s="464"/>
      <c r="VRN216" s="464"/>
      <c r="VRO216" s="464"/>
      <c r="VRP216" s="464"/>
      <c r="VRQ216" s="464"/>
      <c r="VRR216" s="464"/>
      <c r="VRS216" s="464"/>
      <c r="VRT216" s="464"/>
      <c r="VRU216" s="464"/>
      <c r="VRV216" s="464"/>
      <c r="VRW216" s="464"/>
      <c r="VRX216" s="464"/>
      <c r="VRY216" s="464"/>
      <c r="VRZ216" s="464"/>
      <c r="VSA216" s="464"/>
      <c r="VSB216" s="464"/>
      <c r="VSC216" s="464"/>
      <c r="VSD216" s="464"/>
      <c r="VSE216" s="464"/>
      <c r="VSF216" s="464"/>
      <c r="VSG216" s="464"/>
      <c r="VSH216" s="464"/>
      <c r="VSI216" s="464"/>
      <c r="VSJ216" s="464"/>
      <c r="VSK216" s="464"/>
      <c r="VSL216" s="464"/>
      <c r="VSM216" s="464"/>
      <c r="VSN216" s="464"/>
      <c r="VSO216" s="464"/>
      <c r="VSP216" s="464"/>
      <c r="VSQ216" s="464"/>
      <c r="VSR216" s="464"/>
      <c r="VSS216" s="464"/>
      <c r="VST216" s="464"/>
      <c r="VSU216" s="464"/>
      <c r="VSV216" s="464"/>
      <c r="VSW216" s="464"/>
      <c r="VSX216" s="464"/>
      <c r="VSY216" s="464"/>
      <c r="VSZ216" s="464"/>
      <c r="VTA216" s="464"/>
      <c r="VTB216" s="464"/>
      <c r="VTC216" s="464"/>
      <c r="VTD216" s="464"/>
      <c r="VTE216" s="464"/>
      <c r="VTF216" s="464"/>
      <c r="VTG216" s="464"/>
      <c r="VTH216" s="464"/>
      <c r="VTI216" s="464"/>
      <c r="VTJ216" s="464"/>
      <c r="VTK216" s="464"/>
      <c r="VTL216" s="464"/>
      <c r="VTM216" s="464"/>
      <c r="VTN216" s="464"/>
      <c r="VTO216" s="464"/>
      <c r="VTP216" s="464"/>
      <c r="VTQ216" s="464"/>
      <c r="VTR216" s="464"/>
      <c r="VTS216" s="464"/>
      <c r="VTT216" s="464"/>
      <c r="VTU216" s="464"/>
      <c r="VTV216" s="464"/>
      <c r="VTW216" s="464"/>
      <c r="VTX216" s="464"/>
      <c r="VTY216" s="464"/>
      <c r="VTZ216" s="464"/>
      <c r="VUA216" s="464"/>
      <c r="VUB216" s="464"/>
      <c r="VUC216" s="464"/>
      <c r="VUD216" s="464"/>
      <c r="VUE216" s="464"/>
      <c r="VUF216" s="464"/>
      <c r="VUG216" s="464"/>
      <c r="VUH216" s="464"/>
      <c r="VUI216" s="464"/>
      <c r="VUJ216" s="464"/>
      <c r="VUK216" s="464"/>
      <c r="VUL216" s="464"/>
      <c r="VUM216" s="464"/>
      <c r="VUN216" s="464"/>
      <c r="VUO216" s="464"/>
      <c r="VUP216" s="464"/>
      <c r="VUQ216" s="464"/>
      <c r="VUR216" s="464"/>
      <c r="VUS216" s="464"/>
      <c r="VUT216" s="464"/>
      <c r="VUU216" s="464"/>
      <c r="VUV216" s="464"/>
      <c r="VUW216" s="464"/>
      <c r="VUX216" s="464"/>
      <c r="VUY216" s="464"/>
      <c r="VUZ216" s="464"/>
      <c r="VVA216" s="464"/>
      <c r="VVB216" s="464"/>
      <c r="VVC216" s="464"/>
      <c r="VVD216" s="464"/>
      <c r="VVE216" s="464"/>
      <c r="VVF216" s="464"/>
      <c r="VVG216" s="464"/>
      <c r="VVH216" s="464"/>
      <c r="VVI216" s="464"/>
      <c r="VVJ216" s="464"/>
      <c r="VVK216" s="464"/>
      <c r="VVL216" s="464"/>
      <c r="VVM216" s="464"/>
      <c r="VVN216" s="464"/>
      <c r="VVO216" s="464"/>
      <c r="VVP216" s="464"/>
      <c r="VVQ216" s="464"/>
      <c r="VVR216" s="464"/>
      <c r="VVS216" s="464"/>
      <c r="VVT216" s="464"/>
      <c r="VVU216" s="464"/>
      <c r="VVV216" s="464"/>
      <c r="VVW216" s="464"/>
      <c r="VVX216" s="464"/>
      <c r="VVY216" s="464"/>
      <c r="VVZ216" s="464"/>
      <c r="VWA216" s="464"/>
      <c r="VWB216" s="464"/>
      <c r="VWC216" s="464"/>
      <c r="VWD216" s="464"/>
      <c r="VWE216" s="464"/>
      <c r="VWF216" s="464"/>
      <c r="VWG216" s="464"/>
      <c r="VWH216" s="464"/>
      <c r="VWI216" s="464"/>
      <c r="VWJ216" s="464"/>
      <c r="VWK216" s="464"/>
      <c r="VWL216" s="464"/>
      <c r="VWM216" s="464"/>
      <c r="VWN216" s="464"/>
      <c r="VWO216" s="464"/>
      <c r="VWP216" s="464"/>
      <c r="VWQ216" s="464"/>
      <c r="VWR216" s="464"/>
      <c r="VWS216" s="464"/>
      <c r="VWT216" s="464"/>
      <c r="VWU216" s="464"/>
      <c r="VWV216" s="464"/>
      <c r="VWW216" s="464"/>
      <c r="VWX216" s="464"/>
      <c r="VWY216" s="464"/>
      <c r="VWZ216" s="464"/>
      <c r="VXA216" s="464"/>
      <c r="VXB216" s="464"/>
      <c r="VXC216" s="464"/>
      <c r="VXD216" s="464"/>
      <c r="VXE216" s="464"/>
      <c r="VXF216" s="464"/>
      <c r="VXG216" s="464"/>
      <c r="VXH216" s="464"/>
      <c r="VXI216" s="464"/>
      <c r="VXJ216" s="464"/>
      <c r="VXK216" s="464"/>
      <c r="VXL216" s="464"/>
      <c r="VXM216" s="464"/>
      <c r="VXN216" s="464"/>
      <c r="VXO216" s="464"/>
      <c r="VXP216" s="464"/>
      <c r="VXQ216" s="464"/>
      <c r="VXR216" s="464"/>
      <c r="VXS216" s="464"/>
      <c r="VXT216" s="464"/>
      <c r="VXU216" s="464"/>
      <c r="VXV216" s="464"/>
      <c r="VXW216" s="464"/>
      <c r="VXX216" s="464"/>
      <c r="VXY216" s="464"/>
      <c r="VXZ216" s="464"/>
      <c r="VYA216" s="464"/>
      <c r="VYB216" s="464"/>
      <c r="VYC216" s="464"/>
      <c r="VYD216" s="464"/>
      <c r="VYE216" s="464"/>
      <c r="VYF216" s="464"/>
      <c r="VYG216" s="464"/>
      <c r="VYH216" s="464"/>
      <c r="VYI216" s="464"/>
      <c r="VYJ216" s="464"/>
      <c r="VYK216" s="464"/>
      <c r="VYL216" s="464"/>
      <c r="VYM216" s="464"/>
      <c r="VYN216" s="464"/>
      <c r="VYO216" s="464"/>
      <c r="VYP216" s="464"/>
      <c r="VYQ216" s="464"/>
      <c r="VYR216" s="464"/>
      <c r="VYS216" s="464"/>
      <c r="VYT216" s="464"/>
      <c r="VYU216" s="464"/>
      <c r="VYV216" s="464"/>
      <c r="VYW216" s="464"/>
      <c r="VYX216" s="464"/>
      <c r="VYY216" s="464"/>
      <c r="VYZ216" s="464"/>
      <c r="VZA216" s="464"/>
      <c r="VZB216" s="464"/>
      <c r="VZC216" s="464"/>
      <c r="VZD216" s="464"/>
      <c r="VZE216" s="464"/>
      <c r="VZF216" s="464"/>
      <c r="VZG216" s="464"/>
      <c r="VZH216" s="464"/>
      <c r="VZI216" s="464"/>
      <c r="VZJ216" s="464"/>
      <c r="VZK216" s="464"/>
      <c r="VZL216" s="464"/>
      <c r="VZM216" s="464"/>
      <c r="VZN216" s="464"/>
      <c r="VZO216" s="464"/>
      <c r="VZP216" s="464"/>
      <c r="VZQ216" s="464"/>
      <c r="VZR216" s="464"/>
      <c r="VZS216" s="464"/>
      <c r="VZT216" s="464"/>
      <c r="VZU216" s="464"/>
      <c r="VZV216" s="464"/>
      <c r="VZW216" s="464"/>
      <c r="VZX216" s="464"/>
      <c r="VZY216" s="464"/>
      <c r="VZZ216" s="464"/>
      <c r="WAA216" s="464"/>
      <c r="WAB216" s="464"/>
      <c r="WAC216" s="464"/>
      <c r="WAD216" s="464"/>
      <c r="WAE216" s="464"/>
      <c r="WAF216" s="464"/>
      <c r="WAG216" s="464"/>
      <c r="WAH216" s="464"/>
      <c r="WAI216" s="464"/>
      <c r="WAJ216" s="464"/>
      <c r="WAK216" s="464"/>
      <c r="WAL216" s="464"/>
      <c r="WAM216" s="464"/>
      <c r="WAN216" s="464"/>
      <c r="WAO216" s="464"/>
      <c r="WAP216" s="464"/>
      <c r="WAQ216" s="464"/>
      <c r="WAR216" s="464"/>
      <c r="WAS216" s="464"/>
      <c r="WAT216" s="464"/>
      <c r="WAU216" s="464"/>
      <c r="WAV216" s="464"/>
      <c r="WAW216" s="464"/>
      <c r="WAX216" s="464"/>
      <c r="WAY216" s="464"/>
      <c r="WAZ216" s="464"/>
      <c r="WBA216" s="464"/>
      <c r="WBB216" s="464"/>
      <c r="WBC216" s="464"/>
      <c r="WBD216" s="464"/>
      <c r="WBE216" s="464"/>
      <c r="WBF216" s="464"/>
      <c r="WBG216" s="464"/>
      <c r="WBH216" s="464"/>
      <c r="WBI216" s="464"/>
      <c r="WBJ216" s="464"/>
      <c r="WBK216" s="464"/>
      <c r="WBL216" s="464"/>
      <c r="WBM216" s="464"/>
      <c r="WBN216" s="464"/>
      <c r="WBO216" s="464"/>
      <c r="WBP216" s="464"/>
      <c r="WBQ216" s="464"/>
      <c r="WBR216" s="464"/>
      <c r="WBS216" s="464"/>
      <c r="WBT216" s="464"/>
      <c r="WBU216" s="464"/>
      <c r="WBV216" s="464"/>
      <c r="WBW216" s="464"/>
      <c r="WBX216" s="464"/>
      <c r="WBY216" s="464"/>
      <c r="WBZ216" s="464"/>
      <c r="WCA216" s="464"/>
      <c r="WCB216" s="464"/>
      <c r="WCC216" s="464"/>
      <c r="WCD216" s="464"/>
      <c r="WCE216" s="464"/>
      <c r="WCF216" s="464"/>
      <c r="WCG216" s="464"/>
      <c r="WCH216" s="464"/>
      <c r="WCI216" s="464"/>
      <c r="WCJ216" s="464"/>
      <c r="WCK216" s="464"/>
      <c r="WCL216" s="464"/>
      <c r="WCM216" s="464"/>
      <c r="WCN216" s="464"/>
      <c r="WCO216" s="464"/>
      <c r="WCP216" s="464"/>
      <c r="WCQ216" s="464"/>
      <c r="WCR216" s="464"/>
      <c r="WCS216" s="464"/>
      <c r="WCT216" s="464"/>
      <c r="WCU216" s="464"/>
      <c r="WCV216" s="464"/>
      <c r="WCW216" s="464"/>
      <c r="WCX216" s="464"/>
      <c r="WCY216" s="464"/>
      <c r="WCZ216" s="464"/>
      <c r="WDA216" s="464"/>
      <c r="WDB216" s="464"/>
      <c r="WDC216" s="464"/>
      <c r="WDD216" s="464"/>
      <c r="WDE216" s="464"/>
      <c r="WDF216" s="464"/>
      <c r="WDG216" s="464"/>
      <c r="WDH216" s="464"/>
      <c r="WDI216" s="464"/>
      <c r="WDJ216" s="464"/>
      <c r="WDK216" s="464"/>
      <c r="WDL216" s="464"/>
      <c r="WDM216" s="464"/>
      <c r="WDN216" s="464"/>
      <c r="WDO216" s="464"/>
      <c r="WDP216" s="464"/>
      <c r="WDQ216" s="464"/>
      <c r="WDR216" s="464"/>
      <c r="WDS216" s="464"/>
      <c r="WDT216" s="464"/>
      <c r="WDU216" s="464"/>
      <c r="WDV216" s="464"/>
      <c r="WDW216" s="464"/>
      <c r="WDX216" s="464"/>
      <c r="WDY216" s="464"/>
      <c r="WDZ216" s="464"/>
      <c r="WEA216" s="464"/>
      <c r="WEB216" s="464"/>
      <c r="WEC216" s="464"/>
      <c r="WED216" s="464"/>
      <c r="WEE216" s="464"/>
      <c r="WEF216" s="464"/>
      <c r="WEG216" s="464"/>
      <c r="WEH216" s="464"/>
      <c r="WEI216" s="464"/>
      <c r="WEJ216" s="464"/>
      <c r="WEK216" s="464"/>
      <c r="WEL216" s="464"/>
      <c r="WEM216" s="464"/>
      <c r="WEN216" s="464"/>
      <c r="WEO216" s="464"/>
      <c r="WEP216" s="464"/>
      <c r="WEQ216" s="464"/>
      <c r="WER216" s="464"/>
      <c r="WES216" s="464"/>
      <c r="WET216" s="464"/>
      <c r="WEU216" s="464"/>
      <c r="WEV216" s="464"/>
      <c r="WEW216" s="464"/>
      <c r="WEX216" s="464"/>
      <c r="WEY216" s="464"/>
      <c r="WEZ216" s="464"/>
      <c r="WFA216" s="464"/>
      <c r="WFB216" s="464"/>
      <c r="WFC216" s="464"/>
      <c r="WFD216" s="464"/>
      <c r="WFE216" s="464"/>
      <c r="WFF216" s="464"/>
      <c r="WFG216" s="464"/>
      <c r="WFH216" s="464"/>
      <c r="WFI216" s="464"/>
      <c r="WFJ216" s="464"/>
      <c r="WFK216" s="464"/>
      <c r="WFL216" s="464"/>
      <c r="WFM216" s="464"/>
      <c r="WFN216" s="464"/>
      <c r="WFO216" s="464"/>
      <c r="WFP216" s="464"/>
      <c r="WFQ216" s="464"/>
      <c r="WFR216" s="464"/>
      <c r="WFS216" s="464"/>
      <c r="WFT216" s="464"/>
      <c r="WFU216" s="464"/>
      <c r="WFV216" s="464"/>
      <c r="WFW216" s="464"/>
      <c r="WFX216" s="464"/>
      <c r="WFY216" s="464"/>
      <c r="WFZ216" s="464"/>
      <c r="WGA216" s="464"/>
      <c r="WGB216" s="464"/>
      <c r="WGC216" s="464"/>
      <c r="WGD216" s="464"/>
      <c r="WGE216" s="464"/>
      <c r="WGF216" s="464"/>
      <c r="WGG216" s="464"/>
      <c r="WGH216" s="464"/>
      <c r="WGI216" s="464"/>
      <c r="WGJ216" s="464"/>
      <c r="WGK216" s="464"/>
      <c r="WGL216" s="464"/>
      <c r="WGM216" s="464"/>
      <c r="WGN216" s="464"/>
      <c r="WGO216" s="464"/>
      <c r="WGP216" s="464"/>
      <c r="WGQ216" s="464"/>
      <c r="WGR216" s="464"/>
      <c r="WGS216" s="464"/>
      <c r="WGT216" s="464"/>
      <c r="WGU216" s="464"/>
      <c r="WGV216" s="464"/>
      <c r="WGW216" s="464"/>
      <c r="WGX216" s="464"/>
      <c r="WGY216" s="464"/>
      <c r="WGZ216" s="464"/>
      <c r="WHA216" s="464"/>
      <c r="WHB216" s="464"/>
      <c r="WHC216" s="464"/>
      <c r="WHD216" s="464"/>
      <c r="WHE216" s="464"/>
      <c r="WHF216" s="464"/>
      <c r="WHG216" s="464"/>
      <c r="WHH216" s="464"/>
      <c r="WHI216" s="464"/>
      <c r="WHJ216" s="464"/>
      <c r="WHK216" s="464"/>
      <c r="WHL216" s="464"/>
      <c r="WHM216" s="464"/>
      <c r="WHN216" s="464"/>
      <c r="WHO216" s="464"/>
      <c r="WHP216" s="464"/>
      <c r="WHQ216" s="464"/>
      <c r="WHR216" s="464"/>
      <c r="WHS216" s="464"/>
      <c r="WHT216" s="464"/>
      <c r="WHU216" s="464"/>
      <c r="WHV216" s="464"/>
      <c r="WHW216" s="464"/>
      <c r="WHX216" s="464"/>
      <c r="WHY216" s="464"/>
      <c r="WHZ216" s="464"/>
      <c r="WIA216" s="464"/>
      <c r="WIB216" s="464"/>
      <c r="WIC216" s="464"/>
      <c r="WID216" s="464"/>
      <c r="WIE216" s="464"/>
      <c r="WIF216" s="464"/>
      <c r="WIG216" s="464"/>
      <c r="WIH216" s="464"/>
      <c r="WII216" s="464"/>
      <c r="WIJ216" s="464"/>
      <c r="WIK216" s="464"/>
      <c r="WIL216" s="464"/>
      <c r="WIM216" s="464"/>
      <c r="WIN216" s="464"/>
      <c r="WIO216" s="464"/>
      <c r="WIP216" s="464"/>
      <c r="WIQ216" s="464"/>
      <c r="WIR216" s="464"/>
      <c r="WIS216" s="464"/>
      <c r="WIT216" s="464"/>
      <c r="WIU216" s="464"/>
      <c r="WIV216" s="464"/>
      <c r="WIW216" s="464"/>
      <c r="WIX216" s="464"/>
      <c r="WIY216" s="464"/>
      <c r="WIZ216" s="464"/>
      <c r="WJA216" s="464"/>
      <c r="WJB216" s="464"/>
      <c r="WJC216" s="464"/>
      <c r="WJD216" s="464"/>
      <c r="WJE216" s="464"/>
      <c r="WJF216" s="464"/>
      <c r="WJG216" s="464"/>
      <c r="WJH216" s="464"/>
      <c r="WJI216" s="464"/>
      <c r="WJJ216" s="464"/>
      <c r="WJK216" s="464"/>
      <c r="WJL216" s="464"/>
      <c r="WJM216" s="464"/>
      <c r="WJN216" s="464"/>
      <c r="WJO216" s="464"/>
      <c r="WJP216" s="464"/>
      <c r="WJQ216" s="464"/>
      <c r="WJR216" s="464"/>
      <c r="WJS216" s="464"/>
      <c r="WJT216" s="464"/>
      <c r="WJU216" s="464"/>
      <c r="WJV216" s="464"/>
      <c r="WJW216" s="464"/>
      <c r="WJX216" s="464"/>
      <c r="WJY216" s="464"/>
      <c r="WJZ216" s="464"/>
      <c r="WKA216" s="464"/>
      <c r="WKB216" s="464"/>
      <c r="WKC216" s="464"/>
      <c r="WKD216" s="464"/>
      <c r="WKE216" s="464"/>
      <c r="WKF216" s="464"/>
      <c r="WKG216" s="464"/>
      <c r="WKH216" s="464"/>
      <c r="WKI216" s="464"/>
      <c r="WKJ216" s="464"/>
      <c r="WKK216" s="464"/>
      <c r="WKL216" s="464"/>
      <c r="WKM216" s="464"/>
      <c r="WKN216" s="464"/>
      <c r="WKO216" s="464"/>
      <c r="WKP216" s="464"/>
      <c r="WKQ216" s="464"/>
      <c r="WKR216" s="464"/>
      <c r="WKS216" s="464"/>
      <c r="WKT216" s="464"/>
      <c r="WKU216" s="464"/>
      <c r="WKV216" s="464"/>
      <c r="WKW216" s="464"/>
      <c r="WKX216" s="464"/>
      <c r="WKY216" s="464"/>
      <c r="WKZ216" s="464"/>
      <c r="WLA216" s="464"/>
      <c r="WLB216" s="464"/>
      <c r="WLC216" s="464"/>
      <c r="WLD216" s="464"/>
      <c r="WLE216" s="464"/>
      <c r="WLF216" s="464"/>
      <c r="WLG216" s="464"/>
      <c r="WLH216" s="464"/>
      <c r="WLI216" s="464"/>
      <c r="WLJ216" s="464"/>
      <c r="WLK216" s="464"/>
      <c r="WLL216" s="464"/>
      <c r="WLM216" s="464"/>
      <c r="WLN216" s="464"/>
      <c r="WLO216" s="464"/>
      <c r="WLP216" s="464"/>
      <c r="WLQ216" s="464"/>
      <c r="WLR216" s="464"/>
      <c r="WLS216" s="464"/>
      <c r="WLT216" s="464"/>
      <c r="WLU216" s="464"/>
      <c r="WLV216" s="464"/>
      <c r="WLW216" s="464"/>
      <c r="WLX216" s="464"/>
      <c r="WLY216" s="464"/>
      <c r="WLZ216" s="464"/>
      <c r="WMA216" s="464"/>
      <c r="WMB216" s="464"/>
      <c r="WMC216" s="464"/>
      <c r="WMD216" s="464"/>
      <c r="WME216" s="464"/>
      <c r="WMF216" s="464"/>
      <c r="WMG216" s="464"/>
      <c r="WMH216" s="464"/>
      <c r="WMI216" s="464"/>
      <c r="WMJ216" s="464"/>
      <c r="WMK216" s="464"/>
      <c r="WML216" s="464"/>
      <c r="WMM216" s="464"/>
      <c r="WMN216" s="464"/>
      <c r="WMO216" s="464"/>
      <c r="WMP216" s="464"/>
      <c r="WMQ216" s="464"/>
      <c r="WMR216" s="464"/>
      <c r="WMS216" s="464"/>
      <c r="WMT216" s="464"/>
      <c r="WMU216" s="464"/>
      <c r="WMV216" s="464"/>
      <c r="WMW216" s="464"/>
      <c r="WMX216" s="464"/>
      <c r="WMY216" s="464"/>
      <c r="WMZ216" s="464"/>
      <c r="WNA216" s="464"/>
      <c r="WNB216" s="464"/>
      <c r="WNC216" s="464"/>
      <c r="WND216" s="464"/>
      <c r="WNE216" s="464"/>
      <c r="WNF216" s="464"/>
      <c r="WNG216" s="464"/>
      <c r="WNH216" s="464"/>
      <c r="WNI216" s="464"/>
      <c r="WNJ216" s="464"/>
      <c r="WNK216" s="464"/>
      <c r="WNL216" s="464"/>
      <c r="WNM216" s="464"/>
      <c r="WNN216" s="464"/>
      <c r="WNO216" s="464"/>
      <c r="WNP216" s="464"/>
      <c r="WNQ216" s="464"/>
      <c r="WNR216" s="464"/>
      <c r="WNS216" s="464"/>
      <c r="WNT216" s="464"/>
      <c r="WNU216" s="464"/>
      <c r="WNV216" s="464"/>
      <c r="WNW216" s="464"/>
      <c r="WNX216" s="464"/>
      <c r="WNY216" s="464"/>
      <c r="WNZ216" s="464"/>
      <c r="WOA216" s="464"/>
      <c r="WOB216" s="464"/>
      <c r="WOC216" s="464"/>
      <c r="WOD216" s="464"/>
      <c r="WOE216" s="464"/>
      <c r="WOF216" s="464"/>
      <c r="WOG216" s="464"/>
      <c r="WOH216" s="464"/>
      <c r="WOI216" s="464"/>
      <c r="WOJ216" s="464"/>
      <c r="WOK216" s="464"/>
      <c r="WOL216" s="464"/>
      <c r="WOM216" s="464"/>
      <c r="WON216" s="464"/>
      <c r="WOO216" s="464"/>
      <c r="WOP216" s="464"/>
      <c r="WOQ216" s="464"/>
      <c r="WOR216" s="464"/>
      <c r="WOS216" s="464"/>
      <c r="WOT216" s="464"/>
      <c r="WOU216" s="464"/>
      <c r="WOV216" s="464"/>
      <c r="WOW216" s="464"/>
      <c r="WOX216" s="464"/>
      <c r="WOY216" s="464"/>
      <c r="WOZ216" s="464"/>
      <c r="WPA216" s="464"/>
      <c r="WPB216" s="464"/>
      <c r="WPC216" s="464"/>
      <c r="WPD216" s="464"/>
      <c r="WPE216" s="464"/>
      <c r="WPF216" s="464"/>
      <c r="WPG216" s="464"/>
      <c r="WPH216" s="464"/>
      <c r="WPI216" s="464"/>
      <c r="WPJ216" s="464"/>
      <c r="WPK216" s="464"/>
      <c r="WPL216" s="464"/>
      <c r="WPM216" s="464"/>
      <c r="WPN216" s="464"/>
      <c r="WPO216" s="464"/>
      <c r="WPP216" s="464"/>
      <c r="WPQ216" s="464"/>
      <c r="WPR216" s="464"/>
      <c r="WPS216" s="464"/>
      <c r="WPT216" s="464"/>
      <c r="WPU216" s="464"/>
      <c r="WPV216" s="464"/>
      <c r="WPW216" s="464"/>
      <c r="WPX216" s="464"/>
      <c r="WPY216" s="464"/>
      <c r="WPZ216" s="464"/>
      <c r="WQA216" s="464"/>
      <c r="WQB216" s="464"/>
      <c r="WQC216" s="464"/>
      <c r="WQD216" s="464"/>
      <c r="WQE216" s="464"/>
      <c r="WQF216" s="464"/>
      <c r="WQG216" s="464"/>
      <c r="WQH216" s="464"/>
      <c r="WQI216" s="464"/>
      <c r="WQJ216" s="464"/>
      <c r="WQK216" s="464"/>
      <c r="WQL216" s="464"/>
      <c r="WQM216" s="464"/>
      <c r="WQN216" s="464"/>
      <c r="WQO216" s="464"/>
      <c r="WQP216" s="464"/>
      <c r="WQQ216" s="464"/>
      <c r="WQR216" s="464"/>
      <c r="WQS216" s="464"/>
      <c r="WQT216" s="464"/>
      <c r="WQU216" s="464"/>
      <c r="WQV216" s="464"/>
      <c r="WQW216" s="464"/>
      <c r="WQX216" s="464"/>
      <c r="WQY216" s="464"/>
      <c r="WQZ216" s="464"/>
      <c r="WRA216" s="464"/>
      <c r="WRB216" s="464"/>
      <c r="WRC216" s="464"/>
      <c r="WRD216" s="464"/>
      <c r="WRE216" s="464"/>
      <c r="WRF216" s="464"/>
      <c r="WRG216" s="464"/>
      <c r="WRH216" s="464"/>
      <c r="WRI216" s="464"/>
      <c r="WRJ216" s="464"/>
      <c r="WRK216" s="464"/>
      <c r="WRL216" s="464"/>
      <c r="WRM216" s="464"/>
      <c r="WRN216" s="464"/>
      <c r="WRO216" s="464"/>
      <c r="WRP216" s="464"/>
      <c r="WRQ216" s="464"/>
      <c r="WRR216" s="464"/>
      <c r="WRS216" s="464"/>
      <c r="WRT216" s="464"/>
      <c r="WRU216" s="464"/>
      <c r="WRV216" s="464"/>
      <c r="WRW216" s="464"/>
      <c r="WRX216" s="464"/>
      <c r="WRY216" s="464"/>
      <c r="WRZ216" s="464"/>
      <c r="WSA216" s="464"/>
      <c r="WSB216" s="464"/>
      <c r="WSC216" s="464"/>
      <c r="WSD216" s="464"/>
      <c r="WSE216" s="464"/>
      <c r="WSF216" s="464"/>
      <c r="WSG216" s="464"/>
      <c r="WSH216" s="464"/>
      <c r="WSI216" s="464"/>
      <c r="WSJ216" s="464"/>
      <c r="WSK216" s="464"/>
      <c r="WSL216" s="464"/>
      <c r="WSM216" s="464"/>
      <c r="WSN216" s="464"/>
      <c r="WSO216" s="464"/>
      <c r="WSP216" s="464"/>
      <c r="WSQ216" s="464"/>
      <c r="WSR216" s="464"/>
      <c r="WSS216" s="464"/>
      <c r="WST216" s="464"/>
      <c r="WSU216" s="464"/>
      <c r="WSV216" s="464"/>
      <c r="WSW216" s="464"/>
      <c r="WSX216" s="464"/>
      <c r="WSY216" s="464"/>
      <c r="WSZ216" s="464"/>
      <c r="WTA216" s="464"/>
      <c r="WTB216" s="464"/>
      <c r="WTC216" s="464"/>
      <c r="WTD216" s="464"/>
      <c r="WTE216" s="464"/>
      <c r="WTF216" s="464"/>
      <c r="WTG216" s="464"/>
      <c r="WTH216" s="464"/>
      <c r="WTI216" s="464"/>
      <c r="WTJ216" s="464"/>
      <c r="WTK216" s="464"/>
      <c r="WTL216" s="464"/>
      <c r="WTM216" s="464"/>
      <c r="WTN216" s="464"/>
      <c r="WTO216" s="464"/>
      <c r="WTP216" s="464"/>
      <c r="WTQ216" s="464"/>
      <c r="WTR216" s="464"/>
      <c r="WTS216" s="464"/>
      <c r="WTT216" s="464"/>
      <c r="WTU216" s="464"/>
      <c r="WTV216" s="464"/>
      <c r="WTW216" s="464"/>
      <c r="WTX216" s="464"/>
      <c r="WTY216" s="464"/>
      <c r="WTZ216" s="464"/>
      <c r="WUA216" s="464"/>
      <c r="WUB216" s="464"/>
      <c r="WUC216" s="464"/>
      <c r="WUD216" s="464"/>
      <c r="WUE216" s="464"/>
      <c r="WUF216" s="464"/>
      <c r="WUG216" s="464"/>
      <c r="WUH216" s="464"/>
      <c r="WUI216" s="464"/>
      <c r="WUJ216" s="464"/>
      <c r="WUK216" s="464"/>
      <c r="WUL216" s="464"/>
      <c r="WUM216" s="464"/>
      <c r="WUN216" s="464"/>
      <c r="WUO216" s="464"/>
      <c r="WUP216" s="464"/>
      <c r="WUQ216" s="464"/>
      <c r="WUR216" s="464"/>
      <c r="WUS216" s="464"/>
      <c r="WUT216" s="464"/>
      <c r="WUU216" s="464"/>
      <c r="WUV216" s="464"/>
      <c r="WUW216" s="464"/>
      <c r="WUX216" s="464"/>
      <c r="WUY216" s="464"/>
      <c r="WUZ216" s="464"/>
      <c r="WVA216" s="464"/>
      <c r="WVB216" s="464"/>
      <c r="WVC216" s="464"/>
      <c r="WVD216" s="464"/>
      <c r="WVE216" s="464"/>
      <c r="WVF216" s="464"/>
      <c r="WVG216" s="464"/>
      <c r="WVH216" s="464"/>
      <c r="WVI216" s="464"/>
      <c r="WVJ216" s="464"/>
      <c r="WVK216" s="464"/>
      <c r="WVL216" s="464"/>
      <c r="WVM216" s="464"/>
      <c r="WVN216" s="464"/>
      <c r="WVO216" s="464"/>
      <c r="WVP216" s="464"/>
      <c r="WVQ216" s="464"/>
      <c r="WVR216" s="464"/>
      <c r="WVS216" s="464"/>
      <c r="WVT216" s="464"/>
      <c r="WVU216" s="464"/>
      <c r="WVV216" s="464"/>
      <c r="WVW216" s="464"/>
      <c r="WVX216" s="464"/>
      <c r="WVY216" s="464"/>
      <c r="WVZ216" s="464"/>
      <c r="WWA216" s="464"/>
      <c r="WWB216" s="464"/>
      <c r="WWC216" s="464"/>
      <c r="WWD216" s="464"/>
      <c r="WWE216" s="464"/>
      <c r="WWF216" s="464"/>
      <c r="WWG216" s="464"/>
      <c r="WWH216" s="464"/>
      <c r="WWI216" s="464"/>
      <c r="WWJ216" s="464"/>
      <c r="WWK216" s="464"/>
      <c r="WWL216" s="464"/>
      <c r="WWM216" s="464"/>
      <c r="WWN216" s="464"/>
      <c r="WWO216" s="464"/>
      <c r="WWP216" s="464"/>
      <c r="WWQ216" s="464"/>
      <c r="WWR216" s="464"/>
      <c r="WWS216" s="464"/>
      <c r="WWT216" s="464"/>
      <c r="WWU216" s="464"/>
      <c r="WWV216" s="464"/>
      <c r="WWW216" s="464"/>
      <c r="WWX216" s="464"/>
      <c r="WWY216" s="464"/>
      <c r="WWZ216" s="464"/>
      <c r="WXA216" s="464"/>
      <c r="WXB216" s="464"/>
      <c r="WXC216" s="464"/>
      <c r="WXD216" s="464"/>
      <c r="WXE216" s="464"/>
      <c r="WXF216" s="464"/>
      <c r="WXG216" s="464"/>
      <c r="WXH216" s="464"/>
      <c r="WXI216" s="464"/>
      <c r="WXJ216" s="464"/>
      <c r="WXK216" s="464"/>
      <c r="WXL216" s="464"/>
      <c r="WXM216" s="464"/>
      <c r="WXN216" s="464"/>
      <c r="WXO216" s="464"/>
      <c r="WXP216" s="464"/>
      <c r="WXQ216" s="464"/>
      <c r="WXR216" s="464"/>
      <c r="WXS216" s="464"/>
      <c r="WXT216" s="464"/>
      <c r="WXU216" s="464"/>
      <c r="WXV216" s="464"/>
      <c r="WXW216" s="464"/>
      <c r="WXX216" s="464"/>
      <c r="WXY216" s="464"/>
      <c r="WXZ216" s="464"/>
      <c r="WYA216" s="464"/>
      <c r="WYB216" s="464"/>
      <c r="WYC216" s="464"/>
      <c r="WYD216" s="464"/>
      <c r="WYE216" s="464"/>
      <c r="WYF216" s="464"/>
      <c r="WYG216" s="464"/>
      <c r="WYH216" s="464"/>
      <c r="WYI216" s="464"/>
      <c r="WYJ216" s="464"/>
      <c r="WYK216" s="464"/>
      <c r="WYL216" s="464"/>
      <c r="WYM216" s="464"/>
      <c r="WYN216" s="464"/>
      <c r="WYO216" s="464"/>
      <c r="WYP216" s="464"/>
      <c r="WYQ216" s="464"/>
      <c r="WYR216" s="464"/>
      <c r="WYS216" s="464"/>
      <c r="WYT216" s="464"/>
      <c r="WYU216" s="464"/>
      <c r="WYV216" s="464"/>
      <c r="WYW216" s="464"/>
      <c r="WYX216" s="464"/>
      <c r="WYY216" s="464"/>
      <c r="WYZ216" s="464"/>
      <c r="WZA216" s="464"/>
      <c r="WZB216" s="464"/>
      <c r="WZC216" s="464"/>
      <c r="WZD216" s="464"/>
      <c r="WZE216" s="464"/>
      <c r="WZF216" s="464"/>
      <c r="WZG216" s="464"/>
      <c r="WZH216" s="464"/>
      <c r="WZI216" s="464"/>
      <c r="WZJ216" s="464"/>
      <c r="WZK216" s="464"/>
      <c r="WZL216" s="464"/>
      <c r="WZM216" s="464"/>
      <c r="WZN216" s="464"/>
      <c r="WZO216" s="464"/>
      <c r="WZP216" s="464"/>
      <c r="WZQ216" s="464"/>
      <c r="WZR216" s="464"/>
      <c r="WZS216" s="464"/>
      <c r="WZT216" s="464"/>
      <c r="WZU216" s="464"/>
      <c r="WZV216" s="464"/>
      <c r="WZW216" s="464"/>
      <c r="WZX216" s="464"/>
      <c r="WZY216" s="464"/>
      <c r="WZZ216" s="464"/>
      <c r="XAA216" s="464"/>
      <c r="XAB216" s="464"/>
      <c r="XAC216" s="464"/>
      <c r="XAD216" s="464"/>
      <c r="XAE216" s="464"/>
      <c r="XAF216" s="464"/>
      <c r="XAG216" s="464"/>
      <c r="XAH216" s="464"/>
      <c r="XAI216" s="464"/>
      <c r="XAJ216" s="464"/>
      <c r="XAK216" s="464"/>
      <c r="XAL216" s="464"/>
      <c r="XAM216" s="464"/>
      <c r="XAN216" s="464"/>
      <c r="XAO216" s="464"/>
      <c r="XAP216" s="464"/>
      <c r="XAQ216" s="464"/>
      <c r="XAR216" s="464"/>
      <c r="XAS216" s="464"/>
      <c r="XAT216" s="464"/>
      <c r="XAU216" s="464"/>
      <c r="XAV216" s="464"/>
      <c r="XAW216" s="464"/>
      <c r="XAX216" s="464"/>
      <c r="XAY216" s="464"/>
      <c r="XAZ216" s="464"/>
      <c r="XBA216" s="464"/>
      <c r="XBB216" s="464"/>
      <c r="XBC216" s="464"/>
      <c r="XBD216" s="464"/>
      <c r="XBE216" s="464"/>
      <c r="XBF216" s="464"/>
      <c r="XBG216" s="464"/>
      <c r="XBH216" s="464"/>
      <c r="XBI216" s="464"/>
      <c r="XBJ216" s="464"/>
      <c r="XBK216" s="464"/>
      <c r="XBL216" s="464"/>
      <c r="XBM216" s="464"/>
      <c r="XBN216" s="464"/>
      <c r="XBO216" s="464"/>
      <c r="XBP216" s="464"/>
      <c r="XBQ216" s="464"/>
      <c r="XBR216" s="464"/>
      <c r="XBS216" s="464"/>
      <c r="XBT216" s="464"/>
      <c r="XBU216" s="464"/>
      <c r="XBV216" s="464"/>
      <c r="XBW216" s="464"/>
      <c r="XBX216" s="464"/>
      <c r="XBY216" s="464"/>
      <c r="XBZ216" s="464"/>
      <c r="XCA216" s="464"/>
      <c r="XCB216" s="464"/>
      <c r="XCC216" s="464"/>
      <c r="XCD216" s="464"/>
      <c r="XCE216" s="464"/>
      <c r="XCF216" s="464"/>
      <c r="XCG216" s="464"/>
      <c r="XCH216" s="464"/>
      <c r="XCI216" s="464"/>
      <c r="XCJ216" s="464"/>
      <c r="XCK216" s="464"/>
      <c r="XCL216" s="464"/>
      <c r="XCM216" s="464"/>
      <c r="XCN216" s="464"/>
      <c r="XCO216" s="464"/>
      <c r="XCP216" s="464"/>
      <c r="XCQ216" s="464"/>
      <c r="XCR216" s="464"/>
      <c r="XCS216" s="464"/>
      <c r="XCT216" s="464"/>
      <c r="XCU216" s="464"/>
      <c r="XCV216" s="464"/>
      <c r="XCW216" s="464"/>
      <c r="XCX216" s="464"/>
      <c r="XCY216" s="464"/>
      <c r="XCZ216" s="464"/>
      <c r="XDA216" s="464"/>
      <c r="XDB216" s="464"/>
      <c r="XDC216" s="464"/>
      <c r="XDD216" s="464"/>
      <c r="XDE216" s="464"/>
      <c r="XDF216" s="464"/>
      <c r="XDG216" s="464"/>
      <c r="XDH216" s="464"/>
      <c r="XDI216" s="464"/>
      <c r="XDJ216" s="464"/>
      <c r="XDK216" s="464"/>
      <c r="XDL216" s="464"/>
      <c r="XDM216" s="464"/>
      <c r="XDN216" s="464"/>
      <c r="XDO216" s="464"/>
      <c r="XDP216" s="464"/>
      <c r="XDQ216" s="464"/>
      <c r="XDR216" s="464"/>
      <c r="XDS216" s="464"/>
      <c r="XDT216" s="464"/>
      <c r="XDU216" s="464"/>
      <c r="XDV216" s="464"/>
      <c r="XDW216" s="464"/>
      <c r="XDX216" s="464"/>
      <c r="XDY216" s="464"/>
      <c r="XDZ216" s="464"/>
      <c r="XEA216" s="464"/>
      <c r="XEB216" s="464"/>
      <c r="XEC216" s="464"/>
      <c r="XED216" s="464"/>
      <c r="XEE216" s="464"/>
      <c r="XEF216" s="464"/>
      <c r="XEG216" s="464"/>
      <c r="XEH216" s="464"/>
      <c r="XEI216" s="464"/>
      <c r="XEJ216" s="464"/>
      <c r="XEK216" s="464"/>
      <c r="XEL216" s="464"/>
      <c r="XEM216" s="464"/>
      <c r="XEN216" s="464"/>
      <c r="XEO216" s="464"/>
      <c r="XEP216" s="464"/>
      <c r="XEQ216" s="464"/>
      <c r="XER216" s="464"/>
      <c r="XES216" s="464"/>
      <c r="XET216" s="464"/>
      <c r="XEU216" s="464"/>
      <c r="XEV216" s="464"/>
      <c r="XEW216" s="464"/>
      <c r="XEX216" s="464"/>
    </row>
    <row r="217" spans="1:16378" s="463" customFormat="1" ht="62.4" x14ac:dyDescent="0.3">
      <c r="A217" s="368">
        <v>2410104</v>
      </c>
      <c r="B217" s="516" t="s">
        <v>2785</v>
      </c>
      <c r="C217" s="517"/>
      <c r="D217" s="337" t="s">
        <v>2874</v>
      </c>
      <c r="E217" s="387"/>
      <c r="F217" s="387"/>
      <c r="G217" s="387">
        <v>1698000</v>
      </c>
      <c r="H217" s="387">
        <v>1698000</v>
      </c>
      <c r="I217" s="421">
        <f t="shared" si="7"/>
        <v>0</v>
      </c>
      <c r="J217" s="421">
        <v>1698000</v>
      </c>
      <c r="K217" s="416">
        <f t="shared" si="8"/>
        <v>0</v>
      </c>
      <c r="L217" s="519"/>
      <c r="M217" s="520"/>
      <c r="N217" s="464"/>
      <c r="O217" s="464"/>
      <c r="P217" s="464"/>
      <c r="Q217" s="464"/>
      <c r="R217" s="464"/>
      <c r="S217" s="464"/>
      <c r="T217" s="464"/>
      <c r="U217" s="464"/>
      <c r="V217" s="464"/>
      <c r="W217" s="464"/>
      <c r="X217" s="464"/>
      <c r="Y217" s="464"/>
      <c r="Z217" s="464"/>
      <c r="AA217" s="464"/>
      <c r="AB217" s="464"/>
      <c r="AC217" s="464"/>
      <c r="AD217" s="464"/>
      <c r="AE217" s="464"/>
      <c r="AF217" s="464"/>
      <c r="AG217" s="464"/>
      <c r="AH217" s="464"/>
      <c r="AI217" s="464"/>
      <c r="AJ217" s="464"/>
      <c r="AK217" s="464"/>
      <c r="AL217" s="464"/>
      <c r="AM217" s="464"/>
      <c r="AN217" s="464"/>
      <c r="AO217" s="464"/>
      <c r="AP217" s="464"/>
      <c r="AQ217" s="464"/>
      <c r="AR217" s="464"/>
      <c r="AS217" s="464"/>
      <c r="AT217" s="464"/>
      <c r="AU217" s="464"/>
      <c r="AV217" s="464"/>
      <c r="AW217" s="464"/>
      <c r="AX217" s="464"/>
      <c r="AY217" s="464"/>
      <c r="AZ217" s="464"/>
      <c r="BA217" s="464"/>
      <c r="BB217" s="464"/>
      <c r="BC217" s="464"/>
      <c r="BD217" s="464"/>
      <c r="BE217" s="464"/>
      <c r="BF217" s="464"/>
      <c r="BG217" s="464"/>
      <c r="BH217" s="464"/>
      <c r="BI217" s="464"/>
      <c r="BJ217" s="464"/>
      <c r="BK217" s="464"/>
      <c r="BL217" s="464"/>
      <c r="BM217" s="464"/>
      <c r="BN217" s="464"/>
      <c r="BO217" s="464"/>
      <c r="BP217" s="464"/>
      <c r="BQ217" s="464"/>
      <c r="BR217" s="464"/>
      <c r="BS217" s="464"/>
      <c r="BT217" s="464"/>
      <c r="BU217" s="464"/>
      <c r="BV217" s="464"/>
      <c r="BW217" s="464"/>
      <c r="BX217" s="464"/>
      <c r="BY217" s="464"/>
      <c r="BZ217" s="464"/>
      <c r="CA217" s="464"/>
      <c r="CB217" s="464"/>
      <c r="CC217" s="464"/>
      <c r="CD217" s="464"/>
      <c r="CE217" s="464"/>
      <c r="CF217" s="464"/>
      <c r="CG217" s="464"/>
      <c r="CH217" s="464"/>
      <c r="CI217" s="464"/>
      <c r="CJ217" s="464"/>
      <c r="CK217" s="464"/>
      <c r="CL217" s="464"/>
      <c r="CM217" s="464"/>
      <c r="CN217" s="464"/>
      <c r="CO217" s="464"/>
      <c r="CP217" s="464"/>
      <c r="CQ217" s="464"/>
      <c r="CR217" s="464"/>
      <c r="CS217" s="464"/>
      <c r="CT217" s="464"/>
      <c r="CU217" s="464"/>
      <c r="CV217" s="464"/>
      <c r="CW217" s="464"/>
      <c r="CX217" s="464"/>
      <c r="CY217" s="464"/>
      <c r="CZ217" s="464"/>
      <c r="DA217" s="464"/>
      <c r="DB217" s="464"/>
      <c r="DC217" s="464"/>
      <c r="DD217" s="464"/>
      <c r="DE217" s="464"/>
      <c r="DF217" s="464"/>
      <c r="DG217" s="464"/>
      <c r="DH217" s="464"/>
      <c r="DI217" s="464"/>
      <c r="DJ217" s="464"/>
      <c r="DK217" s="464"/>
      <c r="DL217" s="464"/>
      <c r="DM217" s="464"/>
      <c r="DN217" s="464"/>
      <c r="DO217" s="464"/>
      <c r="DP217" s="464"/>
      <c r="DQ217" s="464"/>
      <c r="DR217" s="464"/>
      <c r="DS217" s="464"/>
      <c r="DT217" s="464"/>
      <c r="DU217" s="464"/>
      <c r="DV217" s="464"/>
      <c r="DW217" s="464"/>
      <c r="DX217" s="464"/>
      <c r="DY217" s="464"/>
      <c r="DZ217" s="464"/>
      <c r="EA217" s="464"/>
      <c r="EB217" s="464"/>
      <c r="EC217" s="464"/>
      <c r="ED217" s="464"/>
      <c r="EE217" s="464"/>
      <c r="EF217" s="464"/>
      <c r="EG217" s="464"/>
      <c r="EH217" s="464"/>
      <c r="EI217" s="464"/>
      <c r="EJ217" s="464"/>
      <c r="EK217" s="464"/>
      <c r="EL217" s="464"/>
      <c r="EM217" s="464"/>
      <c r="EN217" s="464"/>
      <c r="EO217" s="464"/>
      <c r="EP217" s="464"/>
      <c r="EQ217" s="464"/>
      <c r="ER217" s="464"/>
      <c r="ES217" s="464"/>
      <c r="ET217" s="464"/>
      <c r="EU217" s="464"/>
      <c r="EV217" s="464"/>
      <c r="EW217" s="464"/>
      <c r="EX217" s="464"/>
      <c r="EY217" s="464"/>
      <c r="EZ217" s="464"/>
      <c r="FA217" s="464"/>
      <c r="FB217" s="464"/>
      <c r="FC217" s="464"/>
      <c r="FD217" s="464"/>
      <c r="FE217" s="464"/>
      <c r="FF217" s="464"/>
      <c r="FG217" s="464"/>
      <c r="FH217" s="464"/>
      <c r="FI217" s="464"/>
      <c r="FJ217" s="464"/>
      <c r="FK217" s="464"/>
      <c r="FL217" s="464"/>
      <c r="FM217" s="464"/>
      <c r="FN217" s="464"/>
      <c r="FO217" s="464"/>
      <c r="FP217" s="464"/>
      <c r="FQ217" s="464"/>
      <c r="FR217" s="464"/>
      <c r="FS217" s="464"/>
      <c r="FT217" s="464"/>
      <c r="FU217" s="464"/>
      <c r="FV217" s="464"/>
      <c r="FW217" s="464"/>
      <c r="FX217" s="464"/>
      <c r="FY217" s="464"/>
      <c r="FZ217" s="464"/>
      <c r="GA217" s="464"/>
      <c r="GB217" s="464"/>
      <c r="GC217" s="464"/>
      <c r="GD217" s="464"/>
      <c r="GE217" s="464"/>
      <c r="GF217" s="464"/>
      <c r="GG217" s="464"/>
      <c r="GH217" s="464"/>
      <c r="GI217" s="464"/>
      <c r="GJ217" s="464"/>
      <c r="GK217" s="464"/>
      <c r="GL217" s="464"/>
      <c r="GM217" s="464"/>
      <c r="GN217" s="464"/>
      <c r="GO217" s="464"/>
      <c r="GP217" s="464"/>
      <c r="GQ217" s="464"/>
      <c r="GR217" s="464"/>
      <c r="GS217" s="464"/>
      <c r="GT217" s="464"/>
      <c r="GU217" s="464"/>
      <c r="GV217" s="464"/>
      <c r="GW217" s="464"/>
      <c r="GX217" s="464"/>
      <c r="GY217" s="464"/>
      <c r="GZ217" s="464"/>
      <c r="HA217" s="464"/>
      <c r="HB217" s="464"/>
      <c r="HC217" s="464"/>
      <c r="HD217" s="464"/>
      <c r="HE217" s="464"/>
      <c r="HF217" s="464"/>
      <c r="HG217" s="464"/>
      <c r="HH217" s="464"/>
      <c r="HI217" s="464"/>
      <c r="HJ217" s="464"/>
      <c r="HK217" s="464"/>
      <c r="HL217" s="464"/>
      <c r="HM217" s="464"/>
      <c r="HN217" s="464"/>
      <c r="HO217" s="464"/>
      <c r="HP217" s="464"/>
      <c r="HQ217" s="464"/>
      <c r="HR217" s="464"/>
      <c r="HS217" s="464"/>
      <c r="HT217" s="464"/>
      <c r="HU217" s="464"/>
      <c r="HV217" s="464"/>
      <c r="HW217" s="464"/>
      <c r="HX217" s="464"/>
      <c r="HY217" s="464"/>
      <c r="HZ217" s="464"/>
      <c r="IA217" s="464"/>
      <c r="IB217" s="464"/>
      <c r="IC217" s="464"/>
      <c r="ID217" s="464"/>
      <c r="IE217" s="464"/>
      <c r="IF217" s="464"/>
      <c r="IG217" s="464"/>
      <c r="IH217" s="464"/>
      <c r="II217" s="464"/>
      <c r="IJ217" s="464"/>
      <c r="IK217" s="464"/>
      <c r="IL217" s="464"/>
      <c r="IM217" s="464"/>
      <c r="IN217" s="464"/>
      <c r="IO217" s="464"/>
      <c r="IP217" s="464"/>
      <c r="IQ217" s="464"/>
      <c r="IR217" s="464"/>
      <c r="IS217" s="464"/>
      <c r="IT217" s="464"/>
      <c r="IU217" s="464"/>
      <c r="IV217" s="464"/>
      <c r="IW217" s="464"/>
      <c r="IX217" s="464"/>
      <c r="IY217" s="464"/>
      <c r="IZ217" s="464"/>
      <c r="JA217" s="464"/>
      <c r="JB217" s="464"/>
      <c r="JC217" s="464"/>
      <c r="JD217" s="464"/>
      <c r="JE217" s="464"/>
      <c r="JF217" s="464"/>
      <c r="JG217" s="464"/>
      <c r="JH217" s="464"/>
      <c r="JI217" s="464"/>
      <c r="JJ217" s="464"/>
      <c r="JK217" s="464"/>
      <c r="JL217" s="464"/>
      <c r="JM217" s="464"/>
      <c r="JN217" s="464"/>
      <c r="JO217" s="464"/>
      <c r="JP217" s="464"/>
      <c r="JQ217" s="464"/>
      <c r="JR217" s="464"/>
      <c r="JS217" s="464"/>
      <c r="JT217" s="464"/>
      <c r="JU217" s="464"/>
      <c r="JV217" s="464"/>
      <c r="JW217" s="464"/>
      <c r="JX217" s="464"/>
      <c r="JY217" s="464"/>
      <c r="JZ217" s="464"/>
      <c r="KA217" s="464"/>
      <c r="KB217" s="464"/>
      <c r="KC217" s="464"/>
      <c r="KD217" s="464"/>
      <c r="KE217" s="464"/>
      <c r="KF217" s="464"/>
      <c r="KG217" s="464"/>
      <c r="KH217" s="464"/>
      <c r="KI217" s="464"/>
      <c r="KJ217" s="464"/>
      <c r="KK217" s="464"/>
      <c r="KL217" s="464"/>
      <c r="KM217" s="464"/>
      <c r="KN217" s="464"/>
      <c r="KO217" s="464"/>
      <c r="KP217" s="464"/>
      <c r="KQ217" s="464"/>
      <c r="KR217" s="464"/>
      <c r="KS217" s="464"/>
      <c r="KT217" s="464"/>
      <c r="KU217" s="464"/>
      <c r="KV217" s="464"/>
      <c r="KW217" s="464"/>
      <c r="KX217" s="464"/>
      <c r="KY217" s="464"/>
      <c r="KZ217" s="464"/>
      <c r="LA217" s="464"/>
      <c r="LB217" s="464"/>
      <c r="LC217" s="464"/>
      <c r="LD217" s="464"/>
      <c r="LE217" s="464"/>
      <c r="LF217" s="464"/>
      <c r="LG217" s="464"/>
      <c r="LH217" s="464"/>
      <c r="LI217" s="464"/>
      <c r="LJ217" s="464"/>
      <c r="LK217" s="464"/>
      <c r="LL217" s="464"/>
      <c r="LM217" s="464"/>
      <c r="LN217" s="464"/>
      <c r="LO217" s="464"/>
      <c r="LP217" s="464"/>
      <c r="LQ217" s="464"/>
      <c r="LR217" s="464"/>
      <c r="LS217" s="464"/>
      <c r="LT217" s="464"/>
      <c r="LU217" s="464"/>
      <c r="LV217" s="464"/>
      <c r="LW217" s="464"/>
      <c r="LX217" s="464"/>
      <c r="LY217" s="464"/>
      <c r="LZ217" s="464"/>
      <c r="MA217" s="464"/>
      <c r="MB217" s="464"/>
      <c r="MC217" s="464"/>
      <c r="MD217" s="464"/>
      <c r="ME217" s="464"/>
      <c r="MF217" s="464"/>
      <c r="MG217" s="464"/>
      <c r="MH217" s="464"/>
      <c r="MI217" s="464"/>
      <c r="MJ217" s="464"/>
      <c r="MK217" s="464"/>
      <c r="ML217" s="464"/>
      <c r="MM217" s="464"/>
      <c r="MN217" s="464"/>
      <c r="MO217" s="464"/>
      <c r="MP217" s="464"/>
      <c r="MQ217" s="464"/>
      <c r="MR217" s="464"/>
      <c r="MS217" s="464"/>
      <c r="MT217" s="464"/>
      <c r="MU217" s="464"/>
      <c r="MV217" s="464"/>
      <c r="MW217" s="464"/>
      <c r="MX217" s="464"/>
      <c r="MY217" s="464"/>
      <c r="MZ217" s="464"/>
      <c r="NA217" s="464"/>
      <c r="NB217" s="464"/>
      <c r="NC217" s="464"/>
      <c r="ND217" s="464"/>
      <c r="NE217" s="464"/>
      <c r="NF217" s="464"/>
      <c r="NG217" s="464"/>
      <c r="NH217" s="464"/>
      <c r="NI217" s="464"/>
      <c r="NJ217" s="464"/>
      <c r="NK217" s="464"/>
      <c r="NL217" s="464"/>
      <c r="NM217" s="464"/>
      <c r="NN217" s="464"/>
      <c r="NO217" s="464"/>
      <c r="NP217" s="464"/>
      <c r="NQ217" s="464"/>
      <c r="NR217" s="464"/>
      <c r="NS217" s="464"/>
      <c r="NT217" s="464"/>
      <c r="NU217" s="464"/>
      <c r="NV217" s="464"/>
      <c r="NW217" s="464"/>
      <c r="NX217" s="464"/>
      <c r="NY217" s="464"/>
      <c r="NZ217" s="464"/>
      <c r="OA217" s="464"/>
      <c r="OB217" s="464"/>
      <c r="OC217" s="464"/>
      <c r="OD217" s="464"/>
      <c r="OE217" s="464"/>
      <c r="OF217" s="464"/>
      <c r="OG217" s="464"/>
      <c r="OH217" s="464"/>
      <c r="OI217" s="464"/>
      <c r="OJ217" s="464"/>
      <c r="OK217" s="464"/>
      <c r="OL217" s="464"/>
      <c r="OM217" s="464"/>
      <c r="ON217" s="464"/>
      <c r="OO217" s="464"/>
      <c r="OP217" s="464"/>
      <c r="OQ217" s="464"/>
      <c r="OR217" s="464"/>
      <c r="OS217" s="464"/>
      <c r="OT217" s="464"/>
      <c r="OU217" s="464"/>
      <c r="OV217" s="464"/>
      <c r="OW217" s="464"/>
      <c r="OX217" s="464"/>
      <c r="OY217" s="464"/>
      <c r="OZ217" s="464"/>
      <c r="PA217" s="464"/>
      <c r="PB217" s="464"/>
      <c r="PC217" s="464"/>
      <c r="PD217" s="464"/>
      <c r="PE217" s="464"/>
      <c r="PF217" s="464"/>
      <c r="PG217" s="464"/>
      <c r="PH217" s="464"/>
      <c r="PI217" s="464"/>
      <c r="PJ217" s="464"/>
      <c r="PK217" s="464"/>
      <c r="PL217" s="464"/>
      <c r="PM217" s="464"/>
      <c r="PN217" s="464"/>
      <c r="PO217" s="464"/>
      <c r="PP217" s="464"/>
      <c r="PQ217" s="464"/>
      <c r="PR217" s="464"/>
      <c r="PS217" s="464"/>
      <c r="PT217" s="464"/>
      <c r="PU217" s="464"/>
      <c r="PV217" s="464"/>
      <c r="PW217" s="464"/>
      <c r="PX217" s="464"/>
      <c r="PY217" s="464"/>
      <c r="PZ217" s="464"/>
      <c r="QA217" s="464"/>
      <c r="QB217" s="464"/>
      <c r="QC217" s="464"/>
      <c r="QD217" s="464"/>
      <c r="QE217" s="464"/>
      <c r="QF217" s="464"/>
      <c r="QG217" s="464"/>
      <c r="QH217" s="464"/>
      <c r="QI217" s="464"/>
      <c r="QJ217" s="464"/>
      <c r="QK217" s="464"/>
      <c r="QL217" s="464"/>
      <c r="QM217" s="464"/>
      <c r="QN217" s="464"/>
      <c r="QO217" s="464"/>
      <c r="QP217" s="464"/>
      <c r="QQ217" s="464"/>
      <c r="QR217" s="464"/>
      <c r="QS217" s="464"/>
      <c r="QT217" s="464"/>
      <c r="QU217" s="464"/>
      <c r="QV217" s="464"/>
      <c r="QW217" s="464"/>
      <c r="QX217" s="464"/>
      <c r="QY217" s="464"/>
      <c r="QZ217" s="464"/>
      <c r="RA217" s="464"/>
      <c r="RB217" s="464"/>
      <c r="RC217" s="464"/>
      <c r="RD217" s="464"/>
      <c r="RE217" s="464"/>
      <c r="RF217" s="464"/>
      <c r="RG217" s="464"/>
      <c r="RH217" s="464"/>
      <c r="RI217" s="464"/>
      <c r="RJ217" s="464"/>
      <c r="RK217" s="464"/>
      <c r="RL217" s="464"/>
      <c r="RM217" s="464"/>
      <c r="RN217" s="464"/>
      <c r="RO217" s="464"/>
      <c r="RP217" s="464"/>
      <c r="RQ217" s="464"/>
      <c r="RR217" s="464"/>
      <c r="RS217" s="464"/>
      <c r="RT217" s="464"/>
      <c r="RU217" s="464"/>
      <c r="RV217" s="464"/>
      <c r="RW217" s="464"/>
      <c r="RX217" s="464"/>
      <c r="RY217" s="464"/>
      <c r="RZ217" s="464"/>
      <c r="SA217" s="464"/>
      <c r="SB217" s="464"/>
      <c r="SC217" s="464"/>
      <c r="SD217" s="464"/>
      <c r="SE217" s="464"/>
      <c r="SF217" s="464"/>
      <c r="SG217" s="464"/>
      <c r="SH217" s="464"/>
      <c r="SI217" s="464"/>
      <c r="SJ217" s="464"/>
      <c r="SK217" s="464"/>
      <c r="SL217" s="464"/>
      <c r="SM217" s="464"/>
      <c r="SN217" s="464"/>
      <c r="SO217" s="464"/>
      <c r="SP217" s="464"/>
      <c r="SQ217" s="464"/>
      <c r="SR217" s="464"/>
      <c r="SS217" s="464"/>
      <c r="ST217" s="464"/>
      <c r="SU217" s="464"/>
      <c r="SV217" s="464"/>
      <c r="SW217" s="464"/>
      <c r="SX217" s="464"/>
      <c r="SY217" s="464"/>
      <c r="SZ217" s="464"/>
      <c r="TA217" s="464"/>
      <c r="TB217" s="464"/>
      <c r="TC217" s="464"/>
      <c r="TD217" s="464"/>
      <c r="TE217" s="464"/>
      <c r="TF217" s="464"/>
      <c r="TG217" s="464"/>
      <c r="TH217" s="464"/>
      <c r="TI217" s="464"/>
      <c r="TJ217" s="464"/>
      <c r="TK217" s="464"/>
      <c r="TL217" s="464"/>
      <c r="TM217" s="464"/>
      <c r="TN217" s="464"/>
      <c r="TO217" s="464"/>
      <c r="TP217" s="464"/>
      <c r="TQ217" s="464"/>
      <c r="TR217" s="464"/>
      <c r="TS217" s="464"/>
      <c r="TT217" s="464"/>
      <c r="TU217" s="464"/>
      <c r="TV217" s="464"/>
      <c r="TW217" s="464"/>
      <c r="TX217" s="464"/>
      <c r="TY217" s="464"/>
      <c r="TZ217" s="464"/>
      <c r="UA217" s="464"/>
      <c r="UB217" s="464"/>
      <c r="UC217" s="464"/>
      <c r="UD217" s="464"/>
      <c r="UE217" s="464"/>
      <c r="UF217" s="464"/>
      <c r="UG217" s="464"/>
      <c r="UH217" s="464"/>
      <c r="UI217" s="464"/>
      <c r="UJ217" s="464"/>
      <c r="UK217" s="464"/>
      <c r="UL217" s="464"/>
      <c r="UM217" s="464"/>
      <c r="UN217" s="464"/>
      <c r="UO217" s="464"/>
      <c r="UP217" s="464"/>
      <c r="UQ217" s="464"/>
      <c r="UR217" s="464"/>
      <c r="US217" s="464"/>
      <c r="UT217" s="464"/>
      <c r="UU217" s="464"/>
      <c r="UV217" s="464"/>
      <c r="UW217" s="464"/>
      <c r="UX217" s="464"/>
      <c r="UY217" s="464"/>
      <c r="UZ217" s="464"/>
      <c r="VA217" s="464"/>
      <c r="VB217" s="464"/>
      <c r="VC217" s="464"/>
      <c r="VD217" s="464"/>
      <c r="VE217" s="464"/>
      <c r="VF217" s="464"/>
      <c r="VG217" s="464"/>
      <c r="VH217" s="464"/>
      <c r="VI217" s="464"/>
      <c r="VJ217" s="464"/>
      <c r="VK217" s="464"/>
      <c r="VL217" s="464"/>
      <c r="VM217" s="464"/>
      <c r="VN217" s="464"/>
      <c r="VO217" s="464"/>
      <c r="VP217" s="464"/>
      <c r="VQ217" s="464"/>
      <c r="VR217" s="464"/>
      <c r="VS217" s="464"/>
      <c r="VT217" s="464"/>
      <c r="VU217" s="464"/>
      <c r="VV217" s="464"/>
      <c r="VW217" s="464"/>
      <c r="VX217" s="464"/>
      <c r="VY217" s="464"/>
      <c r="VZ217" s="464"/>
      <c r="WA217" s="464"/>
      <c r="WB217" s="464"/>
      <c r="WC217" s="464"/>
      <c r="WD217" s="464"/>
      <c r="WE217" s="464"/>
      <c r="WF217" s="464"/>
      <c r="WG217" s="464"/>
      <c r="WH217" s="464"/>
      <c r="WI217" s="464"/>
      <c r="WJ217" s="464"/>
      <c r="WK217" s="464"/>
      <c r="WL217" s="464"/>
      <c r="WM217" s="464"/>
      <c r="WN217" s="464"/>
      <c r="WO217" s="464"/>
      <c r="WP217" s="464"/>
      <c r="WQ217" s="464"/>
      <c r="WR217" s="464"/>
      <c r="WS217" s="464"/>
      <c r="WT217" s="464"/>
      <c r="WU217" s="464"/>
      <c r="WV217" s="464"/>
      <c r="WW217" s="464"/>
      <c r="WX217" s="464"/>
      <c r="WY217" s="464"/>
      <c r="WZ217" s="464"/>
      <c r="XA217" s="464"/>
      <c r="XB217" s="464"/>
      <c r="XC217" s="464"/>
      <c r="XD217" s="464"/>
      <c r="XE217" s="464"/>
      <c r="XF217" s="464"/>
      <c r="XG217" s="464"/>
      <c r="XH217" s="464"/>
      <c r="XI217" s="464"/>
      <c r="XJ217" s="464"/>
      <c r="XK217" s="464"/>
      <c r="XL217" s="464"/>
      <c r="XM217" s="464"/>
      <c r="XN217" s="464"/>
      <c r="XO217" s="464"/>
      <c r="XP217" s="464"/>
      <c r="XQ217" s="464"/>
      <c r="XR217" s="464"/>
      <c r="XS217" s="464"/>
      <c r="XT217" s="464"/>
      <c r="XU217" s="464"/>
      <c r="XV217" s="464"/>
      <c r="XW217" s="464"/>
      <c r="XX217" s="464"/>
      <c r="XY217" s="464"/>
      <c r="XZ217" s="464"/>
      <c r="YA217" s="464"/>
      <c r="YB217" s="464"/>
      <c r="YC217" s="464"/>
      <c r="YD217" s="464"/>
      <c r="YE217" s="464"/>
      <c r="YF217" s="464"/>
      <c r="YG217" s="464"/>
      <c r="YH217" s="464"/>
      <c r="YI217" s="464"/>
      <c r="YJ217" s="464"/>
      <c r="YK217" s="464"/>
      <c r="YL217" s="464"/>
      <c r="YM217" s="464"/>
      <c r="YN217" s="464"/>
      <c r="YO217" s="464"/>
      <c r="YP217" s="464"/>
      <c r="YQ217" s="464"/>
      <c r="YR217" s="464"/>
      <c r="YS217" s="464"/>
      <c r="YT217" s="464"/>
      <c r="YU217" s="464"/>
      <c r="YV217" s="464"/>
      <c r="YW217" s="464"/>
      <c r="YX217" s="464"/>
      <c r="YY217" s="464"/>
      <c r="YZ217" s="464"/>
      <c r="ZA217" s="464"/>
      <c r="ZB217" s="464"/>
      <c r="ZC217" s="464"/>
      <c r="ZD217" s="464"/>
      <c r="ZE217" s="464"/>
      <c r="ZF217" s="464"/>
      <c r="ZG217" s="464"/>
      <c r="ZH217" s="464"/>
      <c r="ZI217" s="464"/>
      <c r="ZJ217" s="464"/>
      <c r="ZK217" s="464"/>
      <c r="ZL217" s="464"/>
      <c r="ZM217" s="464"/>
      <c r="ZN217" s="464"/>
      <c r="ZO217" s="464"/>
      <c r="ZP217" s="464"/>
      <c r="ZQ217" s="464"/>
      <c r="ZR217" s="464"/>
      <c r="ZS217" s="464"/>
      <c r="ZT217" s="464"/>
      <c r="ZU217" s="464"/>
      <c r="ZV217" s="464"/>
      <c r="ZW217" s="464"/>
      <c r="ZX217" s="464"/>
      <c r="ZY217" s="464"/>
      <c r="ZZ217" s="464"/>
      <c r="AAA217" s="464"/>
      <c r="AAB217" s="464"/>
      <c r="AAC217" s="464"/>
      <c r="AAD217" s="464"/>
      <c r="AAE217" s="464"/>
      <c r="AAF217" s="464"/>
      <c r="AAG217" s="464"/>
      <c r="AAH217" s="464"/>
      <c r="AAI217" s="464"/>
      <c r="AAJ217" s="464"/>
      <c r="AAK217" s="464"/>
      <c r="AAL217" s="464"/>
      <c r="AAM217" s="464"/>
      <c r="AAN217" s="464"/>
      <c r="AAO217" s="464"/>
      <c r="AAP217" s="464"/>
      <c r="AAQ217" s="464"/>
      <c r="AAR217" s="464"/>
      <c r="AAS217" s="464"/>
      <c r="AAT217" s="464"/>
      <c r="AAU217" s="464"/>
      <c r="AAV217" s="464"/>
      <c r="AAW217" s="464"/>
      <c r="AAX217" s="464"/>
      <c r="AAY217" s="464"/>
      <c r="AAZ217" s="464"/>
      <c r="ABA217" s="464"/>
      <c r="ABB217" s="464"/>
      <c r="ABC217" s="464"/>
      <c r="ABD217" s="464"/>
      <c r="ABE217" s="464"/>
      <c r="ABF217" s="464"/>
      <c r="ABG217" s="464"/>
      <c r="ABH217" s="464"/>
      <c r="ABI217" s="464"/>
      <c r="ABJ217" s="464"/>
      <c r="ABK217" s="464"/>
      <c r="ABL217" s="464"/>
      <c r="ABM217" s="464"/>
      <c r="ABN217" s="464"/>
      <c r="ABO217" s="464"/>
      <c r="ABP217" s="464"/>
      <c r="ABQ217" s="464"/>
      <c r="ABR217" s="464"/>
      <c r="ABS217" s="464"/>
      <c r="ABT217" s="464"/>
      <c r="ABU217" s="464"/>
      <c r="ABV217" s="464"/>
      <c r="ABW217" s="464"/>
      <c r="ABX217" s="464"/>
      <c r="ABY217" s="464"/>
      <c r="ABZ217" s="464"/>
      <c r="ACA217" s="464"/>
      <c r="ACB217" s="464"/>
      <c r="ACC217" s="464"/>
      <c r="ACD217" s="464"/>
      <c r="ACE217" s="464"/>
      <c r="ACF217" s="464"/>
      <c r="ACG217" s="464"/>
      <c r="ACH217" s="464"/>
      <c r="ACI217" s="464"/>
      <c r="ACJ217" s="464"/>
      <c r="ACK217" s="464"/>
      <c r="ACL217" s="464"/>
      <c r="ACM217" s="464"/>
      <c r="ACN217" s="464"/>
      <c r="ACO217" s="464"/>
      <c r="ACP217" s="464"/>
      <c r="ACQ217" s="464"/>
      <c r="ACR217" s="464"/>
      <c r="ACS217" s="464"/>
      <c r="ACT217" s="464"/>
      <c r="ACU217" s="464"/>
      <c r="ACV217" s="464"/>
      <c r="ACW217" s="464"/>
      <c r="ACX217" s="464"/>
      <c r="ACY217" s="464"/>
      <c r="ACZ217" s="464"/>
      <c r="ADA217" s="464"/>
      <c r="ADB217" s="464"/>
      <c r="ADC217" s="464"/>
      <c r="ADD217" s="464"/>
      <c r="ADE217" s="464"/>
      <c r="ADF217" s="464"/>
      <c r="ADG217" s="464"/>
      <c r="ADH217" s="464"/>
      <c r="ADI217" s="464"/>
      <c r="ADJ217" s="464"/>
      <c r="ADK217" s="464"/>
      <c r="ADL217" s="464"/>
      <c r="ADM217" s="464"/>
      <c r="ADN217" s="464"/>
      <c r="ADO217" s="464"/>
      <c r="ADP217" s="464"/>
      <c r="ADQ217" s="464"/>
      <c r="ADR217" s="464"/>
      <c r="ADS217" s="464"/>
      <c r="ADT217" s="464"/>
      <c r="ADU217" s="464"/>
      <c r="ADV217" s="464"/>
      <c r="ADW217" s="464"/>
      <c r="ADX217" s="464"/>
      <c r="ADY217" s="464"/>
      <c r="ADZ217" s="464"/>
      <c r="AEA217" s="464"/>
      <c r="AEB217" s="464"/>
      <c r="AEC217" s="464"/>
      <c r="AED217" s="464"/>
      <c r="AEE217" s="464"/>
      <c r="AEF217" s="464"/>
      <c r="AEG217" s="464"/>
      <c r="AEH217" s="464"/>
      <c r="AEI217" s="464"/>
      <c r="AEJ217" s="464"/>
      <c r="AEK217" s="464"/>
      <c r="AEL217" s="464"/>
      <c r="AEM217" s="464"/>
      <c r="AEN217" s="464"/>
      <c r="AEO217" s="464"/>
      <c r="AEP217" s="464"/>
      <c r="AEQ217" s="464"/>
      <c r="AER217" s="464"/>
      <c r="AES217" s="464"/>
      <c r="AET217" s="464"/>
      <c r="AEU217" s="464"/>
      <c r="AEV217" s="464"/>
      <c r="AEW217" s="464"/>
      <c r="AEX217" s="464"/>
      <c r="AEY217" s="464"/>
      <c r="AEZ217" s="464"/>
      <c r="AFA217" s="464"/>
      <c r="AFB217" s="464"/>
      <c r="AFC217" s="464"/>
      <c r="AFD217" s="464"/>
      <c r="AFE217" s="464"/>
      <c r="AFF217" s="464"/>
      <c r="AFG217" s="464"/>
      <c r="AFH217" s="464"/>
      <c r="AFI217" s="464"/>
      <c r="AFJ217" s="464"/>
      <c r="AFK217" s="464"/>
      <c r="AFL217" s="464"/>
      <c r="AFM217" s="464"/>
      <c r="AFN217" s="464"/>
      <c r="AFO217" s="464"/>
      <c r="AFP217" s="464"/>
      <c r="AFQ217" s="464"/>
      <c r="AFR217" s="464"/>
      <c r="AFS217" s="464"/>
      <c r="AFT217" s="464"/>
      <c r="AFU217" s="464"/>
      <c r="AFV217" s="464"/>
      <c r="AFW217" s="464"/>
      <c r="AFX217" s="464"/>
      <c r="AFY217" s="464"/>
      <c r="AFZ217" s="464"/>
      <c r="AGA217" s="464"/>
      <c r="AGB217" s="464"/>
      <c r="AGC217" s="464"/>
      <c r="AGD217" s="464"/>
      <c r="AGE217" s="464"/>
      <c r="AGF217" s="464"/>
      <c r="AGG217" s="464"/>
      <c r="AGH217" s="464"/>
      <c r="AGI217" s="464"/>
      <c r="AGJ217" s="464"/>
      <c r="AGK217" s="464"/>
      <c r="AGL217" s="464"/>
      <c r="AGM217" s="464"/>
      <c r="AGN217" s="464"/>
      <c r="AGO217" s="464"/>
      <c r="AGP217" s="464"/>
      <c r="AGQ217" s="464"/>
      <c r="AGR217" s="464"/>
      <c r="AGS217" s="464"/>
      <c r="AGT217" s="464"/>
      <c r="AGU217" s="464"/>
      <c r="AGV217" s="464"/>
      <c r="AGW217" s="464"/>
      <c r="AGX217" s="464"/>
      <c r="AGY217" s="464"/>
      <c r="AGZ217" s="464"/>
      <c r="AHA217" s="464"/>
      <c r="AHB217" s="464"/>
      <c r="AHC217" s="464"/>
      <c r="AHD217" s="464"/>
      <c r="AHE217" s="464"/>
      <c r="AHF217" s="464"/>
      <c r="AHG217" s="464"/>
      <c r="AHH217" s="464"/>
      <c r="AHI217" s="464"/>
      <c r="AHJ217" s="464"/>
      <c r="AHK217" s="464"/>
      <c r="AHL217" s="464"/>
      <c r="AHM217" s="464"/>
      <c r="AHN217" s="464"/>
      <c r="AHO217" s="464"/>
      <c r="AHP217" s="464"/>
      <c r="AHQ217" s="464"/>
      <c r="AHR217" s="464"/>
      <c r="AHS217" s="464"/>
      <c r="AHT217" s="464"/>
      <c r="AHU217" s="464"/>
      <c r="AHV217" s="464"/>
      <c r="AHW217" s="464"/>
      <c r="AHX217" s="464"/>
      <c r="AHY217" s="464"/>
      <c r="AHZ217" s="464"/>
      <c r="AIA217" s="464"/>
      <c r="AIB217" s="464"/>
      <c r="AIC217" s="464"/>
      <c r="AID217" s="464"/>
      <c r="AIE217" s="464"/>
      <c r="AIF217" s="464"/>
      <c r="AIG217" s="464"/>
      <c r="AIH217" s="464"/>
      <c r="AII217" s="464"/>
      <c r="AIJ217" s="464"/>
      <c r="AIK217" s="464"/>
      <c r="AIL217" s="464"/>
      <c r="AIM217" s="464"/>
      <c r="AIN217" s="464"/>
      <c r="AIO217" s="464"/>
      <c r="AIP217" s="464"/>
      <c r="AIQ217" s="464"/>
      <c r="AIR217" s="464"/>
      <c r="AIS217" s="464"/>
      <c r="AIT217" s="464"/>
      <c r="AIU217" s="464"/>
      <c r="AIV217" s="464"/>
      <c r="AIW217" s="464"/>
      <c r="AIX217" s="464"/>
      <c r="AIY217" s="464"/>
      <c r="AIZ217" s="464"/>
      <c r="AJA217" s="464"/>
      <c r="AJB217" s="464"/>
      <c r="AJC217" s="464"/>
      <c r="AJD217" s="464"/>
      <c r="AJE217" s="464"/>
      <c r="AJF217" s="464"/>
      <c r="AJG217" s="464"/>
      <c r="AJH217" s="464"/>
      <c r="AJI217" s="464"/>
      <c r="AJJ217" s="464"/>
      <c r="AJK217" s="464"/>
      <c r="AJL217" s="464"/>
      <c r="AJM217" s="464"/>
      <c r="AJN217" s="464"/>
      <c r="AJO217" s="464"/>
      <c r="AJP217" s="464"/>
      <c r="AJQ217" s="464"/>
      <c r="AJR217" s="464"/>
      <c r="AJS217" s="464"/>
      <c r="AJT217" s="464"/>
      <c r="AJU217" s="464"/>
      <c r="AJV217" s="464"/>
      <c r="AJW217" s="464"/>
      <c r="AJX217" s="464"/>
      <c r="AJY217" s="464"/>
      <c r="AJZ217" s="464"/>
      <c r="AKA217" s="464"/>
      <c r="AKB217" s="464"/>
      <c r="AKC217" s="464"/>
      <c r="AKD217" s="464"/>
      <c r="AKE217" s="464"/>
      <c r="AKF217" s="464"/>
      <c r="AKG217" s="464"/>
      <c r="AKH217" s="464"/>
      <c r="AKI217" s="464"/>
      <c r="AKJ217" s="464"/>
      <c r="AKK217" s="464"/>
      <c r="AKL217" s="464"/>
      <c r="AKM217" s="464"/>
      <c r="AKN217" s="464"/>
      <c r="AKO217" s="464"/>
      <c r="AKP217" s="464"/>
      <c r="AKQ217" s="464"/>
      <c r="AKR217" s="464"/>
      <c r="AKS217" s="464"/>
      <c r="AKT217" s="464"/>
      <c r="AKU217" s="464"/>
      <c r="AKV217" s="464"/>
      <c r="AKW217" s="464"/>
      <c r="AKX217" s="464"/>
      <c r="AKY217" s="464"/>
      <c r="AKZ217" s="464"/>
      <c r="ALA217" s="464"/>
      <c r="ALB217" s="464"/>
      <c r="ALC217" s="464"/>
      <c r="ALD217" s="464"/>
      <c r="ALE217" s="464"/>
      <c r="ALF217" s="464"/>
      <c r="ALG217" s="464"/>
      <c r="ALH217" s="464"/>
      <c r="ALI217" s="464"/>
      <c r="ALJ217" s="464"/>
      <c r="ALK217" s="464"/>
      <c r="ALL217" s="464"/>
      <c r="ALM217" s="464"/>
      <c r="ALN217" s="464"/>
      <c r="ALO217" s="464"/>
      <c r="ALP217" s="464"/>
      <c r="ALQ217" s="464"/>
      <c r="ALR217" s="464"/>
      <c r="ALS217" s="464"/>
      <c r="ALT217" s="464"/>
      <c r="ALU217" s="464"/>
      <c r="ALV217" s="464"/>
      <c r="ALW217" s="464"/>
      <c r="ALX217" s="464"/>
      <c r="ALY217" s="464"/>
      <c r="ALZ217" s="464"/>
      <c r="AMA217" s="464"/>
      <c r="AMB217" s="464"/>
      <c r="AMC217" s="464"/>
      <c r="AMD217" s="464"/>
      <c r="AME217" s="464"/>
      <c r="AMF217" s="464"/>
      <c r="AMG217" s="464"/>
      <c r="AMH217" s="464"/>
      <c r="AMI217" s="464"/>
      <c r="AMJ217" s="464"/>
      <c r="AMK217" s="464"/>
      <c r="AML217" s="464"/>
      <c r="AMM217" s="464"/>
      <c r="AMN217" s="464"/>
      <c r="AMO217" s="464"/>
      <c r="AMP217" s="464"/>
      <c r="AMQ217" s="464"/>
      <c r="AMR217" s="464"/>
      <c r="AMS217" s="464"/>
      <c r="AMT217" s="464"/>
      <c r="AMU217" s="464"/>
      <c r="AMV217" s="464"/>
      <c r="AMW217" s="464"/>
      <c r="AMX217" s="464"/>
      <c r="AMY217" s="464"/>
      <c r="AMZ217" s="464"/>
      <c r="ANA217" s="464"/>
      <c r="ANB217" s="464"/>
      <c r="ANC217" s="464"/>
      <c r="AND217" s="464"/>
      <c r="ANE217" s="464"/>
      <c r="ANF217" s="464"/>
      <c r="ANG217" s="464"/>
      <c r="ANH217" s="464"/>
      <c r="ANI217" s="464"/>
      <c r="ANJ217" s="464"/>
      <c r="ANK217" s="464"/>
      <c r="ANL217" s="464"/>
      <c r="ANM217" s="464"/>
      <c r="ANN217" s="464"/>
      <c r="ANO217" s="464"/>
      <c r="ANP217" s="464"/>
      <c r="ANQ217" s="464"/>
      <c r="ANR217" s="464"/>
      <c r="ANS217" s="464"/>
      <c r="ANT217" s="464"/>
      <c r="ANU217" s="464"/>
      <c r="ANV217" s="464"/>
      <c r="ANW217" s="464"/>
      <c r="ANX217" s="464"/>
      <c r="ANY217" s="464"/>
      <c r="ANZ217" s="464"/>
      <c r="AOA217" s="464"/>
      <c r="AOB217" s="464"/>
      <c r="AOC217" s="464"/>
      <c r="AOD217" s="464"/>
      <c r="AOE217" s="464"/>
      <c r="AOF217" s="464"/>
      <c r="AOG217" s="464"/>
      <c r="AOH217" s="464"/>
      <c r="AOI217" s="464"/>
      <c r="AOJ217" s="464"/>
      <c r="AOK217" s="464"/>
      <c r="AOL217" s="464"/>
      <c r="AOM217" s="464"/>
      <c r="AON217" s="464"/>
      <c r="AOO217" s="464"/>
      <c r="AOP217" s="464"/>
      <c r="AOQ217" s="464"/>
      <c r="AOR217" s="464"/>
      <c r="AOS217" s="464"/>
      <c r="AOT217" s="464"/>
      <c r="AOU217" s="464"/>
      <c r="AOV217" s="464"/>
      <c r="AOW217" s="464"/>
      <c r="AOX217" s="464"/>
      <c r="AOY217" s="464"/>
      <c r="AOZ217" s="464"/>
      <c r="APA217" s="464"/>
      <c r="APB217" s="464"/>
      <c r="APC217" s="464"/>
      <c r="APD217" s="464"/>
      <c r="APE217" s="464"/>
      <c r="APF217" s="464"/>
      <c r="APG217" s="464"/>
      <c r="APH217" s="464"/>
      <c r="API217" s="464"/>
      <c r="APJ217" s="464"/>
      <c r="APK217" s="464"/>
      <c r="APL217" s="464"/>
      <c r="APM217" s="464"/>
      <c r="APN217" s="464"/>
      <c r="APO217" s="464"/>
      <c r="APP217" s="464"/>
      <c r="APQ217" s="464"/>
      <c r="APR217" s="464"/>
      <c r="APS217" s="464"/>
      <c r="APT217" s="464"/>
      <c r="APU217" s="464"/>
      <c r="APV217" s="464"/>
      <c r="APW217" s="464"/>
      <c r="APX217" s="464"/>
      <c r="APY217" s="464"/>
      <c r="APZ217" s="464"/>
      <c r="AQA217" s="464"/>
      <c r="AQB217" s="464"/>
      <c r="AQC217" s="464"/>
      <c r="AQD217" s="464"/>
      <c r="AQE217" s="464"/>
      <c r="AQF217" s="464"/>
      <c r="AQG217" s="464"/>
      <c r="AQH217" s="464"/>
      <c r="AQI217" s="464"/>
      <c r="AQJ217" s="464"/>
      <c r="AQK217" s="464"/>
      <c r="AQL217" s="464"/>
      <c r="AQM217" s="464"/>
      <c r="AQN217" s="464"/>
      <c r="AQO217" s="464"/>
      <c r="AQP217" s="464"/>
      <c r="AQQ217" s="464"/>
      <c r="AQR217" s="464"/>
      <c r="AQS217" s="464"/>
      <c r="AQT217" s="464"/>
      <c r="AQU217" s="464"/>
      <c r="AQV217" s="464"/>
      <c r="AQW217" s="464"/>
      <c r="AQX217" s="464"/>
      <c r="AQY217" s="464"/>
      <c r="AQZ217" s="464"/>
      <c r="ARA217" s="464"/>
      <c r="ARB217" s="464"/>
      <c r="ARC217" s="464"/>
      <c r="ARD217" s="464"/>
      <c r="ARE217" s="464"/>
      <c r="ARF217" s="464"/>
      <c r="ARG217" s="464"/>
      <c r="ARH217" s="464"/>
      <c r="ARI217" s="464"/>
      <c r="ARJ217" s="464"/>
      <c r="ARK217" s="464"/>
      <c r="ARL217" s="464"/>
      <c r="ARM217" s="464"/>
      <c r="ARN217" s="464"/>
      <c r="ARO217" s="464"/>
      <c r="ARP217" s="464"/>
      <c r="ARQ217" s="464"/>
      <c r="ARR217" s="464"/>
      <c r="ARS217" s="464"/>
      <c r="ART217" s="464"/>
      <c r="ARU217" s="464"/>
      <c r="ARV217" s="464"/>
      <c r="ARW217" s="464"/>
      <c r="ARX217" s="464"/>
      <c r="ARY217" s="464"/>
      <c r="ARZ217" s="464"/>
      <c r="ASA217" s="464"/>
      <c r="ASB217" s="464"/>
      <c r="ASC217" s="464"/>
      <c r="ASD217" s="464"/>
      <c r="ASE217" s="464"/>
      <c r="ASF217" s="464"/>
      <c r="ASG217" s="464"/>
      <c r="ASH217" s="464"/>
      <c r="ASI217" s="464"/>
      <c r="ASJ217" s="464"/>
      <c r="ASK217" s="464"/>
      <c r="ASL217" s="464"/>
      <c r="ASM217" s="464"/>
      <c r="ASN217" s="464"/>
      <c r="ASO217" s="464"/>
      <c r="ASP217" s="464"/>
      <c r="ASQ217" s="464"/>
      <c r="ASR217" s="464"/>
      <c r="ASS217" s="464"/>
      <c r="AST217" s="464"/>
      <c r="ASU217" s="464"/>
      <c r="ASV217" s="464"/>
      <c r="ASW217" s="464"/>
      <c r="ASX217" s="464"/>
      <c r="ASY217" s="464"/>
      <c r="ASZ217" s="464"/>
      <c r="ATA217" s="464"/>
      <c r="ATB217" s="464"/>
      <c r="ATC217" s="464"/>
      <c r="ATD217" s="464"/>
      <c r="ATE217" s="464"/>
      <c r="ATF217" s="464"/>
      <c r="ATG217" s="464"/>
      <c r="ATH217" s="464"/>
      <c r="ATI217" s="464"/>
      <c r="ATJ217" s="464"/>
      <c r="ATK217" s="464"/>
      <c r="ATL217" s="464"/>
      <c r="ATM217" s="464"/>
      <c r="ATN217" s="464"/>
      <c r="ATO217" s="464"/>
      <c r="ATP217" s="464"/>
      <c r="ATQ217" s="464"/>
      <c r="ATR217" s="464"/>
      <c r="ATS217" s="464"/>
      <c r="ATT217" s="464"/>
      <c r="ATU217" s="464"/>
      <c r="ATV217" s="464"/>
      <c r="ATW217" s="464"/>
      <c r="ATX217" s="464"/>
      <c r="ATY217" s="464"/>
      <c r="ATZ217" s="464"/>
      <c r="AUA217" s="464"/>
      <c r="AUB217" s="464"/>
      <c r="AUC217" s="464"/>
      <c r="AUD217" s="464"/>
      <c r="AUE217" s="464"/>
      <c r="AUF217" s="464"/>
      <c r="AUG217" s="464"/>
      <c r="AUH217" s="464"/>
      <c r="AUI217" s="464"/>
      <c r="AUJ217" s="464"/>
      <c r="AUK217" s="464"/>
      <c r="AUL217" s="464"/>
      <c r="AUM217" s="464"/>
      <c r="AUN217" s="464"/>
      <c r="AUO217" s="464"/>
      <c r="AUP217" s="464"/>
      <c r="AUQ217" s="464"/>
      <c r="AUR217" s="464"/>
      <c r="AUS217" s="464"/>
      <c r="AUT217" s="464"/>
      <c r="AUU217" s="464"/>
      <c r="AUV217" s="464"/>
      <c r="AUW217" s="464"/>
      <c r="AUX217" s="464"/>
      <c r="AUY217" s="464"/>
      <c r="AUZ217" s="464"/>
      <c r="AVA217" s="464"/>
      <c r="AVB217" s="464"/>
      <c r="AVC217" s="464"/>
      <c r="AVD217" s="464"/>
      <c r="AVE217" s="464"/>
      <c r="AVF217" s="464"/>
      <c r="AVG217" s="464"/>
      <c r="AVH217" s="464"/>
      <c r="AVI217" s="464"/>
      <c r="AVJ217" s="464"/>
      <c r="AVK217" s="464"/>
      <c r="AVL217" s="464"/>
      <c r="AVM217" s="464"/>
      <c r="AVN217" s="464"/>
      <c r="AVO217" s="464"/>
      <c r="AVP217" s="464"/>
      <c r="AVQ217" s="464"/>
      <c r="AVR217" s="464"/>
      <c r="AVS217" s="464"/>
      <c r="AVT217" s="464"/>
      <c r="AVU217" s="464"/>
      <c r="AVV217" s="464"/>
      <c r="AVW217" s="464"/>
      <c r="AVX217" s="464"/>
      <c r="AVY217" s="464"/>
      <c r="AVZ217" s="464"/>
      <c r="AWA217" s="464"/>
      <c r="AWB217" s="464"/>
      <c r="AWC217" s="464"/>
      <c r="AWD217" s="464"/>
      <c r="AWE217" s="464"/>
      <c r="AWF217" s="464"/>
      <c r="AWG217" s="464"/>
      <c r="AWH217" s="464"/>
      <c r="AWI217" s="464"/>
      <c r="AWJ217" s="464"/>
      <c r="AWK217" s="464"/>
      <c r="AWL217" s="464"/>
      <c r="AWM217" s="464"/>
      <c r="AWN217" s="464"/>
      <c r="AWO217" s="464"/>
      <c r="AWP217" s="464"/>
      <c r="AWQ217" s="464"/>
      <c r="AWR217" s="464"/>
      <c r="AWS217" s="464"/>
      <c r="AWT217" s="464"/>
      <c r="AWU217" s="464"/>
      <c r="AWV217" s="464"/>
      <c r="AWW217" s="464"/>
      <c r="AWX217" s="464"/>
      <c r="AWY217" s="464"/>
      <c r="AWZ217" s="464"/>
      <c r="AXA217" s="464"/>
      <c r="AXB217" s="464"/>
      <c r="AXC217" s="464"/>
      <c r="AXD217" s="464"/>
      <c r="AXE217" s="464"/>
      <c r="AXF217" s="464"/>
      <c r="AXG217" s="464"/>
      <c r="AXH217" s="464"/>
      <c r="AXI217" s="464"/>
      <c r="AXJ217" s="464"/>
      <c r="AXK217" s="464"/>
      <c r="AXL217" s="464"/>
      <c r="AXM217" s="464"/>
      <c r="AXN217" s="464"/>
      <c r="AXO217" s="464"/>
      <c r="AXP217" s="464"/>
      <c r="AXQ217" s="464"/>
      <c r="AXR217" s="464"/>
      <c r="AXS217" s="464"/>
      <c r="AXT217" s="464"/>
      <c r="AXU217" s="464"/>
      <c r="AXV217" s="464"/>
      <c r="AXW217" s="464"/>
      <c r="AXX217" s="464"/>
      <c r="AXY217" s="464"/>
      <c r="AXZ217" s="464"/>
      <c r="AYA217" s="464"/>
      <c r="AYB217" s="464"/>
      <c r="AYC217" s="464"/>
      <c r="AYD217" s="464"/>
      <c r="AYE217" s="464"/>
      <c r="AYF217" s="464"/>
      <c r="AYG217" s="464"/>
      <c r="AYH217" s="464"/>
      <c r="AYI217" s="464"/>
      <c r="AYJ217" s="464"/>
      <c r="AYK217" s="464"/>
      <c r="AYL217" s="464"/>
      <c r="AYM217" s="464"/>
      <c r="AYN217" s="464"/>
      <c r="AYO217" s="464"/>
      <c r="AYP217" s="464"/>
      <c r="AYQ217" s="464"/>
      <c r="AYR217" s="464"/>
      <c r="AYS217" s="464"/>
      <c r="AYT217" s="464"/>
      <c r="AYU217" s="464"/>
      <c r="AYV217" s="464"/>
      <c r="AYW217" s="464"/>
      <c r="AYX217" s="464"/>
      <c r="AYY217" s="464"/>
      <c r="AYZ217" s="464"/>
      <c r="AZA217" s="464"/>
      <c r="AZB217" s="464"/>
      <c r="AZC217" s="464"/>
      <c r="AZD217" s="464"/>
      <c r="AZE217" s="464"/>
      <c r="AZF217" s="464"/>
      <c r="AZG217" s="464"/>
      <c r="AZH217" s="464"/>
      <c r="AZI217" s="464"/>
      <c r="AZJ217" s="464"/>
      <c r="AZK217" s="464"/>
      <c r="AZL217" s="464"/>
      <c r="AZM217" s="464"/>
      <c r="AZN217" s="464"/>
      <c r="AZO217" s="464"/>
      <c r="AZP217" s="464"/>
      <c r="AZQ217" s="464"/>
      <c r="AZR217" s="464"/>
      <c r="AZS217" s="464"/>
      <c r="AZT217" s="464"/>
      <c r="AZU217" s="464"/>
      <c r="AZV217" s="464"/>
      <c r="AZW217" s="464"/>
      <c r="AZX217" s="464"/>
      <c r="AZY217" s="464"/>
      <c r="AZZ217" s="464"/>
      <c r="BAA217" s="464"/>
      <c r="BAB217" s="464"/>
      <c r="BAC217" s="464"/>
      <c r="BAD217" s="464"/>
      <c r="BAE217" s="464"/>
      <c r="BAF217" s="464"/>
      <c r="BAG217" s="464"/>
      <c r="BAH217" s="464"/>
      <c r="BAI217" s="464"/>
      <c r="BAJ217" s="464"/>
      <c r="BAK217" s="464"/>
      <c r="BAL217" s="464"/>
      <c r="BAM217" s="464"/>
      <c r="BAN217" s="464"/>
      <c r="BAO217" s="464"/>
      <c r="BAP217" s="464"/>
      <c r="BAQ217" s="464"/>
      <c r="BAR217" s="464"/>
      <c r="BAS217" s="464"/>
      <c r="BAT217" s="464"/>
      <c r="BAU217" s="464"/>
      <c r="BAV217" s="464"/>
      <c r="BAW217" s="464"/>
      <c r="BAX217" s="464"/>
      <c r="BAY217" s="464"/>
      <c r="BAZ217" s="464"/>
      <c r="BBA217" s="464"/>
      <c r="BBB217" s="464"/>
      <c r="BBC217" s="464"/>
      <c r="BBD217" s="464"/>
      <c r="BBE217" s="464"/>
      <c r="BBF217" s="464"/>
      <c r="BBG217" s="464"/>
      <c r="BBH217" s="464"/>
      <c r="BBI217" s="464"/>
      <c r="BBJ217" s="464"/>
      <c r="BBK217" s="464"/>
      <c r="BBL217" s="464"/>
      <c r="BBM217" s="464"/>
      <c r="BBN217" s="464"/>
      <c r="BBO217" s="464"/>
      <c r="BBP217" s="464"/>
      <c r="BBQ217" s="464"/>
      <c r="BBR217" s="464"/>
      <c r="BBS217" s="464"/>
      <c r="BBT217" s="464"/>
      <c r="BBU217" s="464"/>
      <c r="BBV217" s="464"/>
      <c r="BBW217" s="464"/>
      <c r="BBX217" s="464"/>
      <c r="BBY217" s="464"/>
      <c r="BBZ217" s="464"/>
      <c r="BCA217" s="464"/>
      <c r="BCB217" s="464"/>
      <c r="BCC217" s="464"/>
      <c r="BCD217" s="464"/>
      <c r="BCE217" s="464"/>
      <c r="BCF217" s="464"/>
      <c r="BCG217" s="464"/>
      <c r="BCH217" s="464"/>
      <c r="BCI217" s="464"/>
      <c r="BCJ217" s="464"/>
      <c r="BCK217" s="464"/>
      <c r="BCL217" s="464"/>
      <c r="BCM217" s="464"/>
      <c r="BCN217" s="464"/>
      <c r="BCO217" s="464"/>
      <c r="BCP217" s="464"/>
      <c r="BCQ217" s="464"/>
      <c r="BCR217" s="464"/>
      <c r="BCS217" s="464"/>
      <c r="BCT217" s="464"/>
      <c r="BCU217" s="464"/>
      <c r="BCV217" s="464"/>
      <c r="BCW217" s="464"/>
      <c r="BCX217" s="464"/>
      <c r="BCY217" s="464"/>
      <c r="BCZ217" s="464"/>
      <c r="BDA217" s="464"/>
      <c r="BDB217" s="464"/>
      <c r="BDC217" s="464"/>
      <c r="BDD217" s="464"/>
      <c r="BDE217" s="464"/>
      <c r="BDF217" s="464"/>
      <c r="BDG217" s="464"/>
      <c r="BDH217" s="464"/>
      <c r="BDI217" s="464"/>
      <c r="BDJ217" s="464"/>
      <c r="BDK217" s="464"/>
      <c r="BDL217" s="464"/>
      <c r="BDM217" s="464"/>
      <c r="BDN217" s="464"/>
      <c r="BDO217" s="464"/>
      <c r="BDP217" s="464"/>
      <c r="BDQ217" s="464"/>
      <c r="BDR217" s="464"/>
      <c r="BDS217" s="464"/>
      <c r="BDT217" s="464"/>
      <c r="BDU217" s="464"/>
      <c r="BDV217" s="464"/>
      <c r="BDW217" s="464"/>
      <c r="BDX217" s="464"/>
      <c r="BDY217" s="464"/>
      <c r="BDZ217" s="464"/>
      <c r="BEA217" s="464"/>
      <c r="BEB217" s="464"/>
      <c r="BEC217" s="464"/>
      <c r="BED217" s="464"/>
      <c r="BEE217" s="464"/>
      <c r="BEF217" s="464"/>
      <c r="BEG217" s="464"/>
      <c r="BEH217" s="464"/>
      <c r="BEI217" s="464"/>
      <c r="BEJ217" s="464"/>
      <c r="BEK217" s="464"/>
      <c r="BEL217" s="464"/>
      <c r="BEM217" s="464"/>
      <c r="BEN217" s="464"/>
      <c r="BEO217" s="464"/>
      <c r="BEP217" s="464"/>
      <c r="BEQ217" s="464"/>
      <c r="BER217" s="464"/>
      <c r="BES217" s="464"/>
      <c r="BET217" s="464"/>
      <c r="BEU217" s="464"/>
      <c r="BEV217" s="464"/>
      <c r="BEW217" s="464"/>
      <c r="BEX217" s="464"/>
      <c r="BEY217" s="464"/>
      <c r="BEZ217" s="464"/>
      <c r="BFA217" s="464"/>
      <c r="BFB217" s="464"/>
      <c r="BFC217" s="464"/>
      <c r="BFD217" s="464"/>
      <c r="BFE217" s="464"/>
      <c r="BFF217" s="464"/>
      <c r="BFG217" s="464"/>
      <c r="BFH217" s="464"/>
      <c r="BFI217" s="464"/>
      <c r="BFJ217" s="464"/>
      <c r="BFK217" s="464"/>
      <c r="BFL217" s="464"/>
      <c r="BFM217" s="464"/>
      <c r="BFN217" s="464"/>
      <c r="BFO217" s="464"/>
      <c r="BFP217" s="464"/>
      <c r="BFQ217" s="464"/>
      <c r="BFR217" s="464"/>
      <c r="BFS217" s="464"/>
      <c r="BFT217" s="464"/>
      <c r="BFU217" s="464"/>
      <c r="BFV217" s="464"/>
      <c r="BFW217" s="464"/>
      <c r="BFX217" s="464"/>
      <c r="BFY217" s="464"/>
      <c r="BFZ217" s="464"/>
      <c r="BGA217" s="464"/>
      <c r="BGB217" s="464"/>
      <c r="BGC217" s="464"/>
      <c r="BGD217" s="464"/>
      <c r="BGE217" s="464"/>
      <c r="BGF217" s="464"/>
      <c r="BGG217" s="464"/>
      <c r="BGH217" s="464"/>
      <c r="BGI217" s="464"/>
      <c r="BGJ217" s="464"/>
      <c r="BGK217" s="464"/>
      <c r="BGL217" s="464"/>
      <c r="BGM217" s="464"/>
      <c r="BGN217" s="464"/>
      <c r="BGO217" s="464"/>
      <c r="BGP217" s="464"/>
      <c r="BGQ217" s="464"/>
      <c r="BGR217" s="464"/>
      <c r="BGS217" s="464"/>
      <c r="BGT217" s="464"/>
      <c r="BGU217" s="464"/>
      <c r="BGV217" s="464"/>
      <c r="BGW217" s="464"/>
      <c r="BGX217" s="464"/>
      <c r="BGY217" s="464"/>
      <c r="BGZ217" s="464"/>
      <c r="BHA217" s="464"/>
      <c r="BHB217" s="464"/>
      <c r="BHC217" s="464"/>
      <c r="BHD217" s="464"/>
      <c r="BHE217" s="464"/>
      <c r="BHF217" s="464"/>
      <c r="BHG217" s="464"/>
      <c r="BHH217" s="464"/>
      <c r="BHI217" s="464"/>
      <c r="BHJ217" s="464"/>
      <c r="BHK217" s="464"/>
      <c r="BHL217" s="464"/>
      <c r="BHM217" s="464"/>
      <c r="BHN217" s="464"/>
      <c r="BHO217" s="464"/>
      <c r="BHP217" s="464"/>
      <c r="BHQ217" s="464"/>
      <c r="BHR217" s="464"/>
      <c r="BHS217" s="464"/>
      <c r="BHT217" s="464"/>
      <c r="BHU217" s="464"/>
      <c r="BHV217" s="464"/>
      <c r="BHW217" s="464"/>
      <c r="BHX217" s="464"/>
      <c r="BHY217" s="464"/>
      <c r="BHZ217" s="464"/>
      <c r="BIA217" s="464"/>
      <c r="BIB217" s="464"/>
      <c r="BIC217" s="464"/>
      <c r="BID217" s="464"/>
      <c r="BIE217" s="464"/>
      <c r="BIF217" s="464"/>
      <c r="BIG217" s="464"/>
      <c r="BIH217" s="464"/>
      <c r="BII217" s="464"/>
      <c r="BIJ217" s="464"/>
      <c r="BIK217" s="464"/>
      <c r="BIL217" s="464"/>
      <c r="BIM217" s="464"/>
      <c r="BIN217" s="464"/>
      <c r="BIO217" s="464"/>
      <c r="BIP217" s="464"/>
      <c r="BIQ217" s="464"/>
      <c r="BIR217" s="464"/>
      <c r="BIS217" s="464"/>
      <c r="BIT217" s="464"/>
      <c r="BIU217" s="464"/>
      <c r="BIV217" s="464"/>
      <c r="BIW217" s="464"/>
      <c r="BIX217" s="464"/>
      <c r="BIY217" s="464"/>
      <c r="BIZ217" s="464"/>
      <c r="BJA217" s="464"/>
      <c r="BJB217" s="464"/>
      <c r="BJC217" s="464"/>
      <c r="BJD217" s="464"/>
      <c r="BJE217" s="464"/>
      <c r="BJF217" s="464"/>
      <c r="BJG217" s="464"/>
      <c r="BJH217" s="464"/>
      <c r="BJI217" s="464"/>
      <c r="BJJ217" s="464"/>
      <c r="BJK217" s="464"/>
      <c r="BJL217" s="464"/>
      <c r="BJM217" s="464"/>
      <c r="BJN217" s="464"/>
      <c r="BJO217" s="464"/>
      <c r="BJP217" s="464"/>
      <c r="BJQ217" s="464"/>
      <c r="BJR217" s="464"/>
      <c r="BJS217" s="464"/>
      <c r="BJT217" s="464"/>
      <c r="BJU217" s="464"/>
      <c r="BJV217" s="464"/>
      <c r="BJW217" s="464"/>
      <c r="BJX217" s="464"/>
      <c r="BJY217" s="464"/>
      <c r="BJZ217" s="464"/>
      <c r="BKA217" s="464"/>
      <c r="BKB217" s="464"/>
      <c r="BKC217" s="464"/>
      <c r="BKD217" s="464"/>
      <c r="BKE217" s="464"/>
      <c r="BKF217" s="464"/>
      <c r="BKG217" s="464"/>
      <c r="BKH217" s="464"/>
      <c r="BKI217" s="464"/>
      <c r="BKJ217" s="464"/>
      <c r="BKK217" s="464"/>
      <c r="BKL217" s="464"/>
      <c r="BKM217" s="464"/>
      <c r="BKN217" s="464"/>
      <c r="BKO217" s="464"/>
      <c r="BKP217" s="464"/>
      <c r="BKQ217" s="464"/>
      <c r="BKR217" s="464"/>
      <c r="BKS217" s="464"/>
      <c r="BKT217" s="464"/>
      <c r="BKU217" s="464"/>
      <c r="BKV217" s="464"/>
      <c r="BKW217" s="464"/>
      <c r="BKX217" s="464"/>
      <c r="BKY217" s="464"/>
      <c r="BKZ217" s="464"/>
      <c r="BLA217" s="464"/>
      <c r="BLB217" s="464"/>
      <c r="BLC217" s="464"/>
      <c r="BLD217" s="464"/>
      <c r="BLE217" s="464"/>
      <c r="BLF217" s="464"/>
      <c r="BLG217" s="464"/>
      <c r="BLH217" s="464"/>
      <c r="BLI217" s="464"/>
      <c r="BLJ217" s="464"/>
      <c r="BLK217" s="464"/>
      <c r="BLL217" s="464"/>
      <c r="BLM217" s="464"/>
      <c r="BLN217" s="464"/>
      <c r="BLO217" s="464"/>
      <c r="BLP217" s="464"/>
      <c r="BLQ217" s="464"/>
      <c r="BLR217" s="464"/>
      <c r="BLS217" s="464"/>
      <c r="BLT217" s="464"/>
      <c r="BLU217" s="464"/>
      <c r="BLV217" s="464"/>
      <c r="BLW217" s="464"/>
      <c r="BLX217" s="464"/>
      <c r="BLY217" s="464"/>
      <c r="BLZ217" s="464"/>
      <c r="BMA217" s="464"/>
      <c r="BMB217" s="464"/>
      <c r="BMC217" s="464"/>
      <c r="BMD217" s="464"/>
      <c r="BME217" s="464"/>
      <c r="BMF217" s="464"/>
      <c r="BMG217" s="464"/>
      <c r="BMH217" s="464"/>
      <c r="BMI217" s="464"/>
      <c r="BMJ217" s="464"/>
      <c r="BMK217" s="464"/>
      <c r="BML217" s="464"/>
      <c r="BMM217" s="464"/>
      <c r="BMN217" s="464"/>
      <c r="BMO217" s="464"/>
      <c r="BMP217" s="464"/>
      <c r="BMQ217" s="464"/>
      <c r="BMR217" s="464"/>
      <c r="BMS217" s="464"/>
      <c r="BMT217" s="464"/>
      <c r="BMU217" s="464"/>
      <c r="BMV217" s="464"/>
      <c r="BMW217" s="464"/>
      <c r="BMX217" s="464"/>
      <c r="BMY217" s="464"/>
      <c r="BMZ217" s="464"/>
      <c r="BNA217" s="464"/>
      <c r="BNB217" s="464"/>
      <c r="BNC217" s="464"/>
      <c r="BND217" s="464"/>
      <c r="BNE217" s="464"/>
      <c r="BNF217" s="464"/>
      <c r="BNG217" s="464"/>
      <c r="BNH217" s="464"/>
      <c r="BNI217" s="464"/>
      <c r="BNJ217" s="464"/>
      <c r="BNK217" s="464"/>
      <c r="BNL217" s="464"/>
      <c r="BNM217" s="464"/>
      <c r="BNN217" s="464"/>
      <c r="BNO217" s="464"/>
      <c r="BNP217" s="464"/>
      <c r="BNQ217" s="464"/>
      <c r="BNR217" s="464"/>
      <c r="BNS217" s="464"/>
      <c r="BNT217" s="464"/>
      <c r="BNU217" s="464"/>
      <c r="BNV217" s="464"/>
      <c r="BNW217" s="464"/>
      <c r="BNX217" s="464"/>
      <c r="BNY217" s="464"/>
      <c r="BNZ217" s="464"/>
      <c r="BOA217" s="464"/>
      <c r="BOB217" s="464"/>
      <c r="BOC217" s="464"/>
      <c r="BOD217" s="464"/>
      <c r="BOE217" s="464"/>
      <c r="BOF217" s="464"/>
      <c r="BOG217" s="464"/>
      <c r="BOH217" s="464"/>
      <c r="BOI217" s="464"/>
      <c r="BOJ217" s="464"/>
      <c r="BOK217" s="464"/>
      <c r="BOL217" s="464"/>
      <c r="BOM217" s="464"/>
      <c r="BON217" s="464"/>
      <c r="BOO217" s="464"/>
      <c r="BOP217" s="464"/>
      <c r="BOQ217" s="464"/>
      <c r="BOR217" s="464"/>
      <c r="BOS217" s="464"/>
      <c r="BOT217" s="464"/>
      <c r="BOU217" s="464"/>
      <c r="BOV217" s="464"/>
      <c r="BOW217" s="464"/>
      <c r="BOX217" s="464"/>
      <c r="BOY217" s="464"/>
      <c r="BOZ217" s="464"/>
      <c r="BPA217" s="464"/>
      <c r="BPB217" s="464"/>
      <c r="BPC217" s="464"/>
      <c r="BPD217" s="464"/>
      <c r="BPE217" s="464"/>
      <c r="BPF217" s="464"/>
      <c r="BPG217" s="464"/>
      <c r="BPH217" s="464"/>
      <c r="BPI217" s="464"/>
      <c r="BPJ217" s="464"/>
      <c r="BPK217" s="464"/>
      <c r="BPL217" s="464"/>
      <c r="BPM217" s="464"/>
      <c r="BPN217" s="464"/>
      <c r="BPO217" s="464"/>
      <c r="BPP217" s="464"/>
      <c r="BPQ217" s="464"/>
      <c r="BPR217" s="464"/>
      <c r="BPS217" s="464"/>
      <c r="BPT217" s="464"/>
      <c r="BPU217" s="464"/>
      <c r="BPV217" s="464"/>
      <c r="BPW217" s="464"/>
      <c r="BPX217" s="464"/>
      <c r="BPY217" s="464"/>
      <c r="BPZ217" s="464"/>
      <c r="BQA217" s="464"/>
      <c r="BQB217" s="464"/>
      <c r="BQC217" s="464"/>
      <c r="BQD217" s="464"/>
      <c r="BQE217" s="464"/>
      <c r="BQF217" s="464"/>
      <c r="BQG217" s="464"/>
      <c r="BQH217" s="464"/>
      <c r="BQI217" s="464"/>
      <c r="BQJ217" s="464"/>
      <c r="BQK217" s="464"/>
      <c r="BQL217" s="464"/>
      <c r="BQM217" s="464"/>
      <c r="BQN217" s="464"/>
      <c r="BQO217" s="464"/>
      <c r="BQP217" s="464"/>
      <c r="BQQ217" s="464"/>
      <c r="BQR217" s="464"/>
      <c r="BQS217" s="464"/>
      <c r="BQT217" s="464"/>
      <c r="BQU217" s="464"/>
      <c r="BQV217" s="464"/>
      <c r="BQW217" s="464"/>
      <c r="BQX217" s="464"/>
      <c r="BQY217" s="464"/>
      <c r="BQZ217" s="464"/>
      <c r="BRA217" s="464"/>
      <c r="BRB217" s="464"/>
      <c r="BRC217" s="464"/>
      <c r="BRD217" s="464"/>
      <c r="BRE217" s="464"/>
      <c r="BRF217" s="464"/>
      <c r="BRG217" s="464"/>
      <c r="BRH217" s="464"/>
      <c r="BRI217" s="464"/>
      <c r="BRJ217" s="464"/>
      <c r="BRK217" s="464"/>
      <c r="BRL217" s="464"/>
      <c r="BRM217" s="464"/>
      <c r="BRN217" s="464"/>
      <c r="BRO217" s="464"/>
      <c r="BRP217" s="464"/>
      <c r="BRQ217" s="464"/>
      <c r="BRR217" s="464"/>
      <c r="BRS217" s="464"/>
      <c r="BRT217" s="464"/>
      <c r="BRU217" s="464"/>
      <c r="BRV217" s="464"/>
      <c r="BRW217" s="464"/>
      <c r="BRX217" s="464"/>
      <c r="BRY217" s="464"/>
      <c r="BRZ217" s="464"/>
      <c r="BSA217" s="464"/>
      <c r="BSB217" s="464"/>
      <c r="BSC217" s="464"/>
      <c r="BSD217" s="464"/>
      <c r="BSE217" s="464"/>
      <c r="BSF217" s="464"/>
      <c r="BSG217" s="464"/>
      <c r="BSH217" s="464"/>
      <c r="BSI217" s="464"/>
      <c r="BSJ217" s="464"/>
      <c r="BSK217" s="464"/>
      <c r="BSL217" s="464"/>
      <c r="BSM217" s="464"/>
      <c r="BSN217" s="464"/>
      <c r="BSO217" s="464"/>
      <c r="BSP217" s="464"/>
      <c r="BSQ217" s="464"/>
      <c r="BSR217" s="464"/>
      <c r="BSS217" s="464"/>
      <c r="BST217" s="464"/>
      <c r="BSU217" s="464"/>
      <c r="BSV217" s="464"/>
      <c r="BSW217" s="464"/>
      <c r="BSX217" s="464"/>
      <c r="BSY217" s="464"/>
      <c r="BSZ217" s="464"/>
      <c r="BTA217" s="464"/>
      <c r="BTB217" s="464"/>
      <c r="BTC217" s="464"/>
      <c r="BTD217" s="464"/>
      <c r="BTE217" s="464"/>
      <c r="BTF217" s="464"/>
      <c r="BTG217" s="464"/>
      <c r="BTH217" s="464"/>
      <c r="BTI217" s="464"/>
      <c r="BTJ217" s="464"/>
      <c r="BTK217" s="464"/>
      <c r="BTL217" s="464"/>
      <c r="BTM217" s="464"/>
      <c r="BTN217" s="464"/>
      <c r="BTO217" s="464"/>
      <c r="BTP217" s="464"/>
      <c r="BTQ217" s="464"/>
      <c r="BTR217" s="464"/>
      <c r="BTS217" s="464"/>
      <c r="BTT217" s="464"/>
      <c r="BTU217" s="464"/>
      <c r="BTV217" s="464"/>
      <c r="BTW217" s="464"/>
      <c r="BTX217" s="464"/>
      <c r="BTY217" s="464"/>
      <c r="BTZ217" s="464"/>
      <c r="BUA217" s="464"/>
      <c r="BUB217" s="464"/>
      <c r="BUC217" s="464"/>
      <c r="BUD217" s="464"/>
      <c r="BUE217" s="464"/>
      <c r="BUF217" s="464"/>
      <c r="BUG217" s="464"/>
      <c r="BUH217" s="464"/>
      <c r="BUI217" s="464"/>
      <c r="BUJ217" s="464"/>
      <c r="BUK217" s="464"/>
      <c r="BUL217" s="464"/>
      <c r="BUM217" s="464"/>
      <c r="BUN217" s="464"/>
      <c r="BUO217" s="464"/>
      <c r="BUP217" s="464"/>
      <c r="BUQ217" s="464"/>
      <c r="BUR217" s="464"/>
      <c r="BUS217" s="464"/>
      <c r="BUT217" s="464"/>
      <c r="BUU217" s="464"/>
      <c r="BUV217" s="464"/>
      <c r="BUW217" s="464"/>
      <c r="BUX217" s="464"/>
      <c r="BUY217" s="464"/>
      <c r="BUZ217" s="464"/>
      <c r="BVA217" s="464"/>
      <c r="BVB217" s="464"/>
      <c r="BVC217" s="464"/>
      <c r="BVD217" s="464"/>
      <c r="BVE217" s="464"/>
      <c r="BVF217" s="464"/>
      <c r="BVG217" s="464"/>
      <c r="BVH217" s="464"/>
      <c r="BVI217" s="464"/>
      <c r="BVJ217" s="464"/>
      <c r="BVK217" s="464"/>
      <c r="BVL217" s="464"/>
      <c r="BVM217" s="464"/>
      <c r="BVN217" s="464"/>
      <c r="BVO217" s="464"/>
      <c r="BVP217" s="464"/>
      <c r="BVQ217" s="464"/>
      <c r="BVR217" s="464"/>
      <c r="BVS217" s="464"/>
      <c r="BVT217" s="464"/>
      <c r="BVU217" s="464"/>
      <c r="BVV217" s="464"/>
      <c r="BVW217" s="464"/>
      <c r="BVX217" s="464"/>
      <c r="BVY217" s="464"/>
      <c r="BVZ217" s="464"/>
      <c r="BWA217" s="464"/>
      <c r="BWB217" s="464"/>
      <c r="BWC217" s="464"/>
      <c r="BWD217" s="464"/>
      <c r="BWE217" s="464"/>
      <c r="BWF217" s="464"/>
      <c r="BWG217" s="464"/>
      <c r="BWH217" s="464"/>
      <c r="BWI217" s="464"/>
      <c r="BWJ217" s="464"/>
      <c r="BWK217" s="464"/>
      <c r="BWL217" s="464"/>
      <c r="BWM217" s="464"/>
      <c r="BWN217" s="464"/>
      <c r="BWO217" s="464"/>
      <c r="BWP217" s="464"/>
      <c r="BWQ217" s="464"/>
      <c r="BWR217" s="464"/>
      <c r="BWS217" s="464"/>
      <c r="BWT217" s="464"/>
      <c r="BWU217" s="464"/>
      <c r="BWV217" s="464"/>
      <c r="BWW217" s="464"/>
      <c r="BWX217" s="464"/>
      <c r="BWY217" s="464"/>
      <c r="BWZ217" s="464"/>
      <c r="BXA217" s="464"/>
      <c r="BXB217" s="464"/>
      <c r="BXC217" s="464"/>
      <c r="BXD217" s="464"/>
      <c r="BXE217" s="464"/>
      <c r="BXF217" s="464"/>
      <c r="BXG217" s="464"/>
      <c r="BXH217" s="464"/>
      <c r="BXI217" s="464"/>
      <c r="BXJ217" s="464"/>
      <c r="BXK217" s="464"/>
      <c r="BXL217" s="464"/>
      <c r="BXM217" s="464"/>
      <c r="BXN217" s="464"/>
      <c r="BXO217" s="464"/>
      <c r="BXP217" s="464"/>
      <c r="BXQ217" s="464"/>
      <c r="BXR217" s="464"/>
      <c r="BXS217" s="464"/>
      <c r="BXT217" s="464"/>
      <c r="BXU217" s="464"/>
      <c r="BXV217" s="464"/>
      <c r="BXW217" s="464"/>
      <c r="BXX217" s="464"/>
      <c r="BXY217" s="464"/>
      <c r="BXZ217" s="464"/>
      <c r="BYA217" s="464"/>
      <c r="BYB217" s="464"/>
      <c r="BYC217" s="464"/>
      <c r="BYD217" s="464"/>
      <c r="BYE217" s="464"/>
      <c r="BYF217" s="464"/>
      <c r="BYG217" s="464"/>
      <c r="BYH217" s="464"/>
      <c r="BYI217" s="464"/>
      <c r="BYJ217" s="464"/>
      <c r="BYK217" s="464"/>
      <c r="BYL217" s="464"/>
      <c r="BYM217" s="464"/>
      <c r="BYN217" s="464"/>
      <c r="BYO217" s="464"/>
      <c r="BYP217" s="464"/>
      <c r="BYQ217" s="464"/>
      <c r="BYR217" s="464"/>
      <c r="BYS217" s="464"/>
      <c r="BYT217" s="464"/>
      <c r="BYU217" s="464"/>
      <c r="BYV217" s="464"/>
      <c r="BYW217" s="464"/>
      <c r="BYX217" s="464"/>
      <c r="BYY217" s="464"/>
      <c r="BYZ217" s="464"/>
      <c r="BZA217" s="464"/>
      <c r="BZB217" s="464"/>
      <c r="BZC217" s="464"/>
      <c r="BZD217" s="464"/>
      <c r="BZE217" s="464"/>
      <c r="BZF217" s="464"/>
      <c r="BZG217" s="464"/>
      <c r="BZH217" s="464"/>
      <c r="BZI217" s="464"/>
      <c r="BZJ217" s="464"/>
      <c r="BZK217" s="464"/>
      <c r="BZL217" s="464"/>
      <c r="BZM217" s="464"/>
      <c r="BZN217" s="464"/>
      <c r="BZO217" s="464"/>
      <c r="BZP217" s="464"/>
      <c r="BZQ217" s="464"/>
      <c r="BZR217" s="464"/>
      <c r="BZS217" s="464"/>
      <c r="BZT217" s="464"/>
      <c r="BZU217" s="464"/>
      <c r="BZV217" s="464"/>
      <c r="BZW217" s="464"/>
      <c r="BZX217" s="464"/>
      <c r="BZY217" s="464"/>
      <c r="BZZ217" s="464"/>
      <c r="CAA217" s="464"/>
      <c r="CAB217" s="464"/>
      <c r="CAC217" s="464"/>
      <c r="CAD217" s="464"/>
      <c r="CAE217" s="464"/>
      <c r="CAF217" s="464"/>
      <c r="CAG217" s="464"/>
      <c r="CAH217" s="464"/>
      <c r="CAI217" s="464"/>
      <c r="CAJ217" s="464"/>
      <c r="CAK217" s="464"/>
      <c r="CAL217" s="464"/>
      <c r="CAM217" s="464"/>
      <c r="CAN217" s="464"/>
      <c r="CAO217" s="464"/>
      <c r="CAP217" s="464"/>
      <c r="CAQ217" s="464"/>
      <c r="CAR217" s="464"/>
      <c r="CAS217" s="464"/>
      <c r="CAT217" s="464"/>
      <c r="CAU217" s="464"/>
      <c r="CAV217" s="464"/>
      <c r="CAW217" s="464"/>
      <c r="CAX217" s="464"/>
      <c r="CAY217" s="464"/>
      <c r="CAZ217" s="464"/>
      <c r="CBA217" s="464"/>
      <c r="CBB217" s="464"/>
      <c r="CBC217" s="464"/>
      <c r="CBD217" s="464"/>
      <c r="CBE217" s="464"/>
      <c r="CBF217" s="464"/>
      <c r="CBG217" s="464"/>
      <c r="CBH217" s="464"/>
      <c r="CBI217" s="464"/>
      <c r="CBJ217" s="464"/>
      <c r="CBK217" s="464"/>
      <c r="CBL217" s="464"/>
      <c r="CBM217" s="464"/>
      <c r="CBN217" s="464"/>
      <c r="CBO217" s="464"/>
      <c r="CBP217" s="464"/>
      <c r="CBQ217" s="464"/>
      <c r="CBR217" s="464"/>
      <c r="CBS217" s="464"/>
      <c r="CBT217" s="464"/>
      <c r="CBU217" s="464"/>
      <c r="CBV217" s="464"/>
      <c r="CBW217" s="464"/>
      <c r="CBX217" s="464"/>
      <c r="CBY217" s="464"/>
      <c r="CBZ217" s="464"/>
      <c r="CCA217" s="464"/>
      <c r="CCB217" s="464"/>
      <c r="CCC217" s="464"/>
      <c r="CCD217" s="464"/>
      <c r="CCE217" s="464"/>
      <c r="CCF217" s="464"/>
      <c r="CCG217" s="464"/>
      <c r="CCH217" s="464"/>
      <c r="CCI217" s="464"/>
      <c r="CCJ217" s="464"/>
      <c r="CCK217" s="464"/>
      <c r="CCL217" s="464"/>
      <c r="CCM217" s="464"/>
      <c r="CCN217" s="464"/>
      <c r="CCO217" s="464"/>
      <c r="CCP217" s="464"/>
      <c r="CCQ217" s="464"/>
      <c r="CCR217" s="464"/>
      <c r="CCS217" s="464"/>
      <c r="CCT217" s="464"/>
      <c r="CCU217" s="464"/>
      <c r="CCV217" s="464"/>
      <c r="CCW217" s="464"/>
      <c r="CCX217" s="464"/>
      <c r="CCY217" s="464"/>
      <c r="CCZ217" s="464"/>
      <c r="CDA217" s="464"/>
      <c r="CDB217" s="464"/>
      <c r="CDC217" s="464"/>
      <c r="CDD217" s="464"/>
      <c r="CDE217" s="464"/>
      <c r="CDF217" s="464"/>
      <c r="CDG217" s="464"/>
      <c r="CDH217" s="464"/>
      <c r="CDI217" s="464"/>
      <c r="CDJ217" s="464"/>
      <c r="CDK217" s="464"/>
      <c r="CDL217" s="464"/>
      <c r="CDM217" s="464"/>
      <c r="CDN217" s="464"/>
      <c r="CDO217" s="464"/>
      <c r="CDP217" s="464"/>
      <c r="CDQ217" s="464"/>
      <c r="CDR217" s="464"/>
      <c r="CDS217" s="464"/>
      <c r="CDT217" s="464"/>
      <c r="CDU217" s="464"/>
      <c r="CDV217" s="464"/>
      <c r="CDW217" s="464"/>
      <c r="CDX217" s="464"/>
      <c r="CDY217" s="464"/>
      <c r="CDZ217" s="464"/>
      <c r="CEA217" s="464"/>
      <c r="CEB217" s="464"/>
      <c r="CEC217" s="464"/>
      <c r="CED217" s="464"/>
      <c r="CEE217" s="464"/>
      <c r="CEF217" s="464"/>
      <c r="CEG217" s="464"/>
      <c r="CEH217" s="464"/>
      <c r="CEI217" s="464"/>
      <c r="CEJ217" s="464"/>
      <c r="CEK217" s="464"/>
      <c r="CEL217" s="464"/>
      <c r="CEM217" s="464"/>
      <c r="CEN217" s="464"/>
      <c r="CEO217" s="464"/>
      <c r="CEP217" s="464"/>
      <c r="CEQ217" s="464"/>
      <c r="CER217" s="464"/>
      <c r="CES217" s="464"/>
      <c r="CET217" s="464"/>
      <c r="CEU217" s="464"/>
      <c r="CEV217" s="464"/>
      <c r="CEW217" s="464"/>
      <c r="CEX217" s="464"/>
      <c r="CEY217" s="464"/>
      <c r="CEZ217" s="464"/>
      <c r="CFA217" s="464"/>
      <c r="CFB217" s="464"/>
      <c r="CFC217" s="464"/>
      <c r="CFD217" s="464"/>
      <c r="CFE217" s="464"/>
      <c r="CFF217" s="464"/>
      <c r="CFG217" s="464"/>
      <c r="CFH217" s="464"/>
      <c r="CFI217" s="464"/>
      <c r="CFJ217" s="464"/>
      <c r="CFK217" s="464"/>
      <c r="CFL217" s="464"/>
      <c r="CFM217" s="464"/>
      <c r="CFN217" s="464"/>
      <c r="CFO217" s="464"/>
      <c r="CFP217" s="464"/>
      <c r="CFQ217" s="464"/>
      <c r="CFR217" s="464"/>
      <c r="CFS217" s="464"/>
      <c r="CFT217" s="464"/>
      <c r="CFU217" s="464"/>
      <c r="CFV217" s="464"/>
      <c r="CFW217" s="464"/>
      <c r="CFX217" s="464"/>
      <c r="CFY217" s="464"/>
      <c r="CFZ217" s="464"/>
      <c r="CGA217" s="464"/>
      <c r="CGB217" s="464"/>
      <c r="CGC217" s="464"/>
      <c r="CGD217" s="464"/>
      <c r="CGE217" s="464"/>
      <c r="CGF217" s="464"/>
      <c r="CGG217" s="464"/>
      <c r="CGH217" s="464"/>
      <c r="CGI217" s="464"/>
      <c r="CGJ217" s="464"/>
      <c r="CGK217" s="464"/>
      <c r="CGL217" s="464"/>
      <c r="CGM217" s="464"/>
      <c r="CGN217" s="464"/>
      <c r="CGO217" s="464"/>
      <c r="CGP217" s="464"/>
      <c r="CGQ217" s="464"/>
      <c r="CGR217" s="464"/>
      <c r="CGS217" s="464"/>
      <c r="CGT217" s="464"/>
      <c r="CGU217" s="464"/>
      <c r="CGV217" s="464"/>
      <c r="CGW217" s="464"/>
      <c r="CGX217" s="464"/>
      <c r="CGY217" s="464"/>
      <c r="CGZ217" s="464"/>
      <c r="CHA217" s="464"/>
      <c r="CHB217" s="464"/>
      <c r="CHC217" s="464"/>
      <c r="CHD217" s="464"/>
      <c r="CHE217" s="464"/>
      <c r="CHF217" s="464"/>
      <c r="CHG217" s="464"/>
      <c r="CHH217" s="464"/>
      <c r="CHI217" s="464"/>
      <c r="CHJ217" s="464"/>
      <c r="CHK217" s="464"/>
      <c r="CHL217" s="464"/>
      <c r="CHM217" s="464"/>
      <c r="CHN217" s="464"/>
      <c r="CHO217" s="464"/>
      <c r="CHP217" s="464"/>
      <c r="CHQ217" s="464"/>
      <c r="CHR217" s="464"/>
      <c r="CHS217" s="464"/>
      <c r="CHT217" s="464"/>
      <c r="CHU217" s="464"/>
      <c r="CHV217" s="464"/>
      <c r="CHW217" s="464"/>
      <c r="CHX217" s="464"/>
      <c r="CHY217" s="464"/>
      <c r="CHZ217" s="464"/>
      <c r="CIA217" s="464"/>
      <c r="CIB217" s="464"/>
      <c r="CIC217" s="464"/>
      <c r="CID217" s="464"/>
      <c r="CIE217" s="464"/>
      <c r="CIF217" s="464"/>
      <c r="CIG217" s="464"/>
      <c r="CIH217" s="464"/>
      <c r="CII217" s="464"/>
      <c r="CIJ217" s="464"/>
      <c r="CIK217" s="464"/>
      <c r="CIL217" s="464"/>
      <c r="CIM217" s="464"/>
      <c r="CIN217" s="464"/>
      <c r="CIO217" s="464"/>
      <c r="CIP217" s="464"/>
      <c r="CIQ217" s="464"/>
      <c r="CIR217" s="464"/>
      <c r="CIS217" s="464"/>
      <c r="CIT217" s="464"/>
      <c r="CIU217" s="464"/>
      <c r="CIV217" s="464"/>
      <c r="CIW217" s="464"/>
      <c r="CIX217" s="464"/>
      <c r="CIY217" s="464"/>
      <c r="CIZ217" s="464"/>
      <c r="CJA217" s="464"/>
      <c r="CJB217" s="464"/>
      <c r="CJC217" s="464"/>
      <c r="CJD217" s="464"/>
      <c r="CJE217" s="464"/>
      <c r="CJF217" s="464"/>
      <c r="CJG217" s="464"/>
      <c r="CJH217" s="464"/>
      <c r="CJI217" s="464"/>
      <c r="CJJ217" s="464"/>
      <c r="CJK217" s="464"/>
      <c r="CJL217" s="464"/>
      <c r="CJM217" s="464"/>
      <c r="CJN217" s="464"/>
      <c r="CJO217" s="464"/>
      <c r="CJP217" s="464"/>
      <c r="CJQ217" s="464"/>
      <c r="CJR217" s="464"/>
      <c r="CJS217" s="464"/>
      <c r="CJT217" s="464"/>
      <c r="CJU217" s="464"/>
      <c r="CJV217" s="464"/>
      <c r="CJW217" s="464"/>
      <c r="CJX217" s="464"/>
      <c r="CJY217" s="464"/>
      <c r="CJZ217" s="464"/>
      <c r="CKA217" s="464"/>
      <c r="CKB217" s="464"/>
      <c r="CKC217" s="464"/>
      <c r="CKD217" s="464"/>
      <c r="CKE217" s="464"/>
      <c r="CKF217" s="464"/>
      <c r="CKG217" s="464"/>
      <c r="CKH217" s="464"/>
      <c r="CKI217" s="464"/>
      <c r="CKJ217" s="464"/>
      <c r="CKK217" s="464"/>
      <c r="CKL217" s="464"/>
      <c r="CKM217" s="464"/>
      <c r="CKN217" s="464"/>
      <c r="CKO217" s="464"/>
      <c r="CKP217" s="464"/>
      <c r="CKQ217" s="464"/>
      <c r="CKR217" s="464"/>
      <c r="CKS217" s="464"/>
      <c r="CKT217" s="464"/>
      <c r="CKU217" s="464"/>
      <c r="CKV217" s="464"/>
      <c r="CKW217" s="464"/>
      <c r="CKX217" s="464"/>
      <c r="CKY217" s="464"/>
      <c r="CKZ217" s="464"/>
      <c r="CLA217" s="464"/>
      <c r="CLB217" s="464"/>
      <c r="CLC217" s="464"/>
      <c r="CLD217" s="464"/>
      <c r="CLE217" s="464"/>
      <c r="CLF217" s="464"/>
      <c r="CLG217" s="464"/>
      <c r="CLH217" s="464"/>
      <c r="CLI217" s="464"/>
      <c r="CLJ217" s="464"/>
      <c r="CLK217" s="464"/>
      <c r="CLL217" s="464"/>
      <c r="CLM217" s="464"/>
      <c r="CLN217" s="464"/>
      <c r="CLO217" s="464"/>
      <c r="CLP217" s="464"/>
      <c r="CLQ217" s="464"/>
      <c r="CLR217" s="464"/>
      <c r="CLS217" s="464"/>
      <c r="CLT217" s="464"/>
      <c r="CLU217" s="464"/>
      <c r="CLV217" s="464"/>
      <c r="CLW217" s="464"/>
      <c r="CLX217" s="464"/>
      <c r="CLY217" s="464"/>
      <c r="CLZ217" s="464"/>
      <c r="CMA217" s="464"/>
      <c r="CMB217" s="464"/>
      <c r="CMC217" s="464"/>
      <c r="CMD217" s="464"/>
      <c r="CME217" s="464"/>
      <c r="CMF217" s="464"/>
      <c r="CMG217" s="464"/>
      <c r="CMH217" s="464"/>
      <c r="CMI217" s="464"/>
      <c r="CMJ217" s="464"/>
      <c r="CMK217" s="464"/>
      <c r="CML217" s="464"/>
      <c r="CMM217" s="464"/>
      <c r="CMN217" s="464"/>
      <c r="CMO217" s="464"/>
      <c r="CMP217" s="464"/>
      <c r="CMQ217" s="464"/>
      <c r="CMR217" s="464"/>
      <c r="CMS217" s="464"/>
      <c r="CMT217" s="464"/>
      <c r="CMU217" s="464"/>
      <c r="CMV217" s="464"/>
      <c r="CMW217" s="464"/>
      <c r="CMX217" s="464"/>
      <c r="CMY217" s="464"/>
      <c r="CMZ217" s="464"/>
      <c r="CNA217" s="464"/>
      <c r="CNB217" s="464"/>
      <c r="CNC217" s="464"/>
      <c r="CND217" s="464"/>
      <c r="CNE217" s="464"/>
      <c r="CNF217" s="464"/>
      <c r="CNG217" s="464"/>
      <c r="CNH217" s="464"/>
      <c r="CNI217" s="464"/>
      <c r="CNJ217" s="464"/>
      <c r="CNK217" s="464"/>
      <c r="CNL217" s="464"/>
      <c r="CNM217" s="464"/>
      <c r="CNN217" s="464"/>
      <c r="CNO217" s="464"/>
      <c r="CNP217" s="464"/>
      <c r="CNQ217" s="464"/>
      <c r="CNR217" s="464"/>
      <c r="CNS217" s="464"/>
      <c r="CNT217" s="464"/>
      <c r="CNU217" s="464"/>
      <c r="CNV217" s="464"/>
      <c r="CNW217" s="464"/>
      <c r="CNX217" s="464"/>
      <c r="CNY217" s="464"/>
      <c r="CNZ217" s="464"/>
      <c r="COA217" s="464"/>
      <c r="COB217" s="464"/>
      <c r="COC217" s="464"/>
      <c r="COD217" s="464"/>
      <c r="COE217" s="464"/>
      <c r="COF217" s="464"/>
      <c r="COG217" s="464"/>
      <c r="COH217" s="464"/>
      <c r="COI217" s="464"/>
      <c r="COJ217" s="464"/>
      <c r="COK217" s="464"/>
      <c r="COL217" s="464"/>
      <c r="COM217" s="464"/>
      <c r="CON217" s="464"/>
      <c r="COO217" s="464"/>
      <c r="COP217" s="464"/>
      <c r="COQ217" s="464"/>
      <c r="COR217" s="464"/>
      <c r="COS217" s="464"/>
      <c r="COT217" s="464"/>
      <c r="COU217" s="464"/>
      <c r="COV217" s="464"/>
      <c r="COW217" s="464"/>
      <c r="COX217" s="464"/>
      <c r="COY217" s="464"/>
      <c r="COZ217" s="464"/>
      <c r="CPA217" s="464"/>
      <c r="CPB217" s="464"/>
      <c r="CPC217" s="464"/>
      <c r="CPD217" s="464"/>
      <c r="CPE217" s="464"/>
      <c r="CPF217" s="464"/>
      <c r="CPG217" s="464"/>
      <c r="CPH217" s="464"/>
      <c r="CPI217" s="464"/>
      <c r="CPJ217" s="464"/>
      <c r="CPK217" s="464"/>
      <c r="CPL217" s="464"/>
      <c r="CPM217" s="464"/>
      <c r="CPN217" s="464"/>
      <c r="CPO217" s="464"/>
      <c r="CPP217" s="464"/>
      <c r="CPQ217" s="464"/>
      <c r="CPR217" s="464"/>
      <c r="CPS217" s="464"/>
      <c r="CPT217" s="464"/>
      <c r="CPU217" s="464"/>
      <c r="CPV217" s="464"/>
      <c r="CPW217" s="464"/>
      <c r="CPX217" s="464"/>
      <c r="CPY217" s="464"/>
      <c r="CPZ217" s="464"/>
      <c r="CQA217" s="464"/>
      <c r="CQB217" s="464"/>
      <c r="CQC217" s="464"/>
      <c r="CQD217" s="464"/>
      <c r="CQE217" s="464"/>
      <c r="CQF217" s="464"/>
      <c r="CQG217" s="464"/>
      <c r="CQH217" s="464"/>
      <c r="CQI217" s="464"/>
      <c r="CQJ217" s="464"/>
      <c r="CQK217" s="464"/>
      <c r="CQL217" s="464"/>
      <c r="CQM217" s="464"/>
      <c r="CQN217" s="464"/>
      <c r="CQO217" s="464"/>
      <c r="CQP217" s="464"/>
      <c r="CQQ217" s="464"/>
      <c r="CQR217" s="464"/>
      <c r="CQS217" s="464"/>
      <c r="CQT217" s="464"/>
      <c r="CQU217" s="464"/>
      <c r="CQV217" s="464"/>
      <c r="CQW217" s="464"/>
      <c r="CQX217" s="464"/>
      <c r="CQY217" s="464"/>
      <c r="CQZ217" s="464"/>
      <c r="CRA217" s="464"/>
      <c r="CRB217" s="464"/>
      <c r="CRC217" s="464"/>
      <c r="CRD217" s="464"/>
      <c r="CRE217" s="464"/>
      <c r="CRF217" s="464"/>
      <c r="CRG217" s="464"/>
      <c r="CRH217" s="464"/>
      <c r="CRI217" s="464"/>
      <c r="CRJ217" s="464"/>
      <c r="CRK217" s="464"/>
      <c r="CRL217" s="464"/>
      <c r="CRM217" s="464"/>
      <c r="CRN217" s="464"/>
      <c r="CRO217" s="464"/>
      <c r="CRP217" s="464"/>
      <c r="CRQ217" s="464"/>
      <c r="CRR217" s="464"/>
      <c r="CRS217" s="464"/>
      <c r="CRT217" s="464"/>
      <c r="CRU217" s="464"/>
      <c r="CRV217" s="464"/>
      <c r="CRW217" s="464"/>
      <c r="CRX217" s="464"/>
      <c r="CRY217" s="464"/>
      <c r="CRZ217" s="464"/>
      <c r="CSA217" s="464"/>
      <c r="CSB217" s="464"/>
      <c r="CSC217" s="464"/>
      <c r="CSD217" s="464"/>
      <c r="CSE217" s="464"/>
      <c r="CSF217" s="464"/>
      <c r="CSG217" s="464"/>
      <c r="CSH217" s="464"/>
      <c r="CSI217" s="464"/>
      <c r="CSJ217" s="464"/>
      <c r="CSK217" s="464"/>
      <c r="CSL217" s="464"/>
      <c r="CSM217" s="464"/>
      <c r="CSN217" s="464"/>
      <c r="CSO217" s="464"/>
      <c r="CSP217" s="464"/>
      <c r="CSQ217" s="464"/>
      <c r="CSR217" s="464"/>
      <c r="CSS217" s="464"/>
      <c r="CST217" s="464"/>
      <c r="CSU217" s="464"/>
      <c r="CSV217" s="464"/>
      <c r="CSW217" s="464"/>
      <c r="CSX217" s="464"/>
      <c r="CSY217" s="464"/>
      <c r="CSZ217" s="464"/>
      <c r="CTA217" s="464"/>
      <c r="CTB217" s="464"/>
      <c r="CTC217" s="464"/>
      <c r="CTD217" s="464"/>
      <c r="CTE217" s="464"/>
      <c r="CTF217" s="464"/>
      <c r="CTG217" s="464"/>
      <c r="CTH217" s="464"/>
      <c r="CTI217" s="464"/>
      <c r="CTJ217" s="464"/>
      <c r="CTK217" s="464"/>
      <c r="CTL217" s="464"/>
      <c r="CTM217" s="464"/>
      <c r="CTN217" s="464"/>
      <c r="CTO217" s="464"/>
      <c r="CTP217" s="464"/>
      <c r="CTQ217" s="464"/>
      <c r="CTR217" s="464"/>
      <c r="CTS217" s="464"/>
      <c r="CTT217" s="464"/>
      <c r="CTU217" s="464"/>
      <c r="CTV217" s="464"/>
      <c r="CTW217" s="464"/>
      <c r="CTX217" s="464"/>
      <c r="CTY217" s="464"/>
      <c r="CTZ217" s="464"/>
      <c r="CUA217" s="464"/>
      <c r="CUB217" s="464"/>
      <c r="CUC217" s="464"/>
      <c r="CUD217" s="464"/>
      <c r="CUE217" s="464"/>
      <c r="CUF217" s="464"/>
      <c r="CUG217" s="464"/>
      <c r="CUH217" s="464"/>
      <c r="CUI217" s="464"/>
      <c r="CUJ217" s="464"/>
      <c r="CUK217" s="464"/>
      <c r="CUL217" s="464"/>
      <c r="CUM217" s="464"/>
      <c r="CUN217" s="464"/>
      <c r="CUO217" s="464"/>
      <c r="CUP217" s="464"/>
      <c r="CUQ217" s="464"/>
      <c r="CUR217" s="464"/>
      <c r="CUS217" s="464"/>
      <c r="CUT217" s="464"/>
      <c r="CUU217" s="464"/>
      <c r="CUV217" s="464"/>
      <c r="CUW217" s="464"/>
      <c r="CUX217" s="464"/>
      <c r="CUY217" s="464"/>
      <c r="CUZ217" s="464"/>
      <c r="CVA217" s="464"/>
      <c r="CVB217" s="464"/>
      <c r="CVC217" s="464"/>
      <c r="CVD217" s="464"/>
      <c r="CVE217" s="464"/>
      <c r="CVF217" s="464"/>
      <c r="CVG217" s="464"/>
      <c r="CVH217" s="464"/>
      <c r="CVI217" s="464"/>
      <c r="CVJ217" s="464"/>
      <c r="CVK217" s="464"/>
      <c r="CVL217" s="464"/>
      <c r="CVM217" s="464"/>
      <c r="CVN217" s="464"/>
      <c r="CVO217" s="464"/>
      <c r="CVP217" s="464"/>
      <c r="CVQ217" s="464"/>
      <c r="CVR217" s="464"/>
      <c r="CVS217" s="464"/>
      <c r="CVT217" s="464"/>
      <c r="CVU217" s="464"/>
      <c r="CVV217" s="464"/>
      <c r="CVW217" s="464"/>
      <c r="CVX217" s="464"/>
      <c r="CVY217" s="464"/>
      <c r="CVZ217" s="464"/>
      <c r="CWA217" s="464"/>
      <c r="CWB217" s="464"/>
      <c r="CWC217" s="464"/>
      <c r="CWD217" s="464"/>
      <c r="CWE217" s="464"/>
      <c r="CWF217" s="464"/>
      <c r="CWG217" s="464"/>
      <c r="CWH217" s="464"/>
      <c r="CWI217" s="464"/>
      <c r="CWJ217" s="464"/>
      <c r="CWK217" s="464"/>
      <c r="CWL217" s="464"/>
      <c r="CWM217" s="464"/>
      <c r="CWN217" s="464"/>
      <c r="CWO217" s="464"/>
      <c r="CWP217" s="464"/>
      <c r="CWQ217" s="464"/>
      <c r="CWR217" s="464"/>
      <c r="CWS217" s="464"/>
      <c r="CWT217" s="464"/>
      <c r="CWU217" s="464"/>
      <c r="CWV217" s="464"/>
      <c r="CWW217" s="464"/>
      <c r="CWX217" s="464"/>
      <c r="CWY217" s="464"/>
      <c r="CWZ217" s="464"/>
      <c r="CXA217" s="464"/>
      <c r="CXB217" s="464"/>
      <c r="CXC217" s="464"/>
      <c r="CXD217" s="464"/>
      <c r="CXE217" s="464"/>
      <c r="CXF217" s="464"/>
      <c r="CXG217" s="464"/>
      <c r="CXH217" s="464"/>
      <c r="CXI217" s="464"/>
      <c r="CXJ217" s="464"/>
      <c r="CXK217" s="464"/>
      <c r="CXL217" s="464"/>
      <c r="CXM217" s="464"/>
      <c r="CXN217" s="464"/>
      <c r="CXO217" s="464"/>
      <c r="CXP217" s="464"/>
      <c r="CXQ217" s="464"/>
      <c r="CXR217" s="464"/>
      <c r="CXS217" s="464"/>
      <c r="CXT217" s="464"/>
      <c r="CXU217" s="464"/>
      <c r="CXV217" s="464"/>
      <c r="CXW217" s="464"/>
      <c r="CXX217" s="464"/>
      <c r="CXY217" s="464"/>
      <c r="CXZ217" s="464"/>
      <c r="CYA217" s="464"/>
      <c r="CYB217" s="464"/>
      <c r="CYC217" s="464"/>
      <c r="CYD217" s="464"/>
      <c r="CYE217" s="464"/>
      <c r="CYF217" s="464"/>
      <c r="CYG217" s="464"/>
      <c r="CYH217" s="464"/>
      <c r="CYI217" s="464"/>
      <c r="CYJ217" s="464"/>
      <c r="CYK217" s="464"/>
      <c r="CYL217" s="464"/>
      <c r="CYM217" s="464"/>
      <c r="CYN217" s="464"/>
      <c r="CYO217" s="464"/>
      <c r="CYP217" s="464"/>
      <c r="CYQ217" s="464"/>
      <c r="CYR217" s="464"/>
      <c r="CYS217" s="464"/>
      <c r="CYT217" s="464"/>
      <c r="CYU217" s="464"/>
      <c r="CYV217" s="464"/>
      <c r="CYW217" s="464"/>
      <c r="CYX217" s="464"/>
      <c r="CYY217" s="464"/>
      <c r="CYZ217" s="464"/>
      <c r="CZA217" s="464"/>
      <c r="CZB217" s="464"/>
      <c r="CZC217" s="464"/>
      <c r="CZD217" s="464"/>
      <c r="CZE217" s="464"/>
      <c r="CZF217" s="464"/>
      <c r="CZG217" s="464"/>
      <c r="CZH217" s="464"/>
      <c r="CZI217" s="464"/>
      <c r="CZJ217" s="464"/>
      <c r="CZK217" s="464"/>
      <c r="CZL217" s="464"/>
      <c r="CZM217" s="464"/>
      <c r="CZN217" s="464"/>
      <c r="CZO217" s="464"/>
      <c r="CZP217" s="464"/>
      <c r="CZQ217" s="464"/>
      <c r="CZR217" s="464"/>
      <c r="CZS217" s="464"/>
      <c r="CZT217" s="464"/>
      <c r="CZU217" s="464"/>
      <c r="CZV217" s="464"/>
      <c r="CZW217" s="464"/>
      <c r="CZX217" s="464"/>
      <c r="CZY217" s="464"/>
      <c r="CZZ217" s="464"/>
      <c r="DAA217" s="464"/>
      <c r="DAB217" s="464"/>
      <c r="DAC217" s="464"/>
      <c r="DAD217" s="464"/>
      <c r="DAE217" s="464"/>
      <c r="DAF217" s="464"/>
      <c r="DAG217" s="464"/>
      <c r="DAH217" s="464"/>
      <c r="DAI217" s="464"/>
      <c r="DAJ217" s="464"/>
      <c r="DAK217" s="464"/>
      <c r="DAL217" s="464"/>
      <c r="DAM217" s="464"/>
      <c r="DAN217" s="464"/>
      <c r="DAO217" s="464"/>
      <c r="DAP217" s="464"/>
      <c r="DAQ217" s="464"/>
      <c r="DAR217" s="464"/>
      <c r="DAS217" s="464"/>
      <c r="DAT217" s="464"/>
      <c r="DAU217" s="464"/>
      <c r="DAV217" s="464"/>
      <c r="DAW217" s="464"/>
      <c r="DAX217" s="464"/>
      <c r="DAY217" s="464"/>
      <c r="DAZ217" s="464"/>
      <c r="DBA217" s="464"/>
      <c r="DBB217" s="464"/>
      <c r="DBC217" s="464"/>
      <c r="DBD217" s="464"/>
      <c r="DBE217" s="464"/>
      <c r="DBF217" s="464"/>
      <c r="DBG217" s="464"/>
      <c r="DBH217" s="464"/>
      <c r="DBI217" s="464"/>
      <c r="DBJ217" s="464"/>
      <c r="DBK217" s="464"/>
      <c r="DBL217" s="464"/>
      <c r="DBM217" s="464"/>
      <c r="DBN217" s="464"/>
      <c r="DBO217" s="464"/>
      <c r="DBP217" s="464"/>
      <c r="DBQ217" s="464"/>
      <c r="DBR217" s="464"/>
      <c r="DBS217" s="464"/>
      <c r="DBT217" s="464"/>
      <c r="DBU217" s="464"/>
      <c r="DBV217" s="464"/>
      <c r="DBW217" s="464"/>
      <c r="DBX217" s="464"/>
      <c r="DBY217" s="464"/>
      <c r="DBZ217" s="464"/>
      <c r="DCA217" s="464"/>
      <c r="DCB217" s="464"/>
      <c r="DCC217" s="464"/>
      <c r="DCD217" s="464"/>
      <c r="DCE217" s="464"/>
      <c r="DCF217" s="464"/>
      <c r="DCG217" s="464"/>
      <c r="DCH217" s="464"/>
      <c r="DCI217" s="464"/>
      <c r="DCJ217" s="464"/>
      <c r="DCK217" s="464"/>
      <c r="DCL217" s="464"/>
      <c r="DCM217" s="464"/>
      <c r="DCN217" s="464"/>
      <c r="DCO217" s="464"/>
      <c r="DCP217" s="464"/>
      <c r="DCQ217" s="464"/>
      <c r="DCR217" s="464"/>
      <c r="DCS217" s="464"/>
      <c r="DCT217" s="464"/>
      <c r="DCU217" s="464"/>
      <c r="DCV217" s="464"/>
      <c r="DCW217" s="464"/>
      <c r="DCX217" s="464"/>
      <c r="DCY217" s="464"/>
      <c r="DCZ217" s="464"/>
      <c r="DDA217" s="464"/>
      <c r="DDB217" s="464"/>
      <c r="DDC217" s="464"/>
      <c r="DDD217" s="464"/>
      <c r="DDE217" s="464"/>
      <c r="DDF217" s="464"/>
      <c r="DDG217" s="464"/>
      <c r="DDH217" s="464"/>
      <c r="DDI217" s="464"/>
      <c r="DDJ217" s="464"/>
      <c r="DDK217" s="464"/>
      <c r="DDL217" s="464"/>
      <c r="DDM217" s="464"/>
      <c r="DDN217" s="464"/>
      <c r="DDO217" s="464"/>
      <c r="DDP217" s="464"/>
      <c r="DDQ217" s="464"/>
      <c r="DDR217" s="464"/>
      <c r="DDS217" s="464"/>
      <c r="DDT217" s="464"/>
      <c r="DDU217" s="464"/>
      <c r="DDV217" s="464"/>
      <c r="DDW217" s="464"/>
      <c r="DDX217" s="464"/>
      <c r="DDY217" s="464"/>
      <c r="DDZ217" s="464"/>
      <c r="DEA217" s="464"/>
      <c r="DEB217" s="464"/>
      <c r="DEC217" s="464"/>
      <c r="DED217" s="464"/>
      <c r="DEE217" s="464"/>
      <c r="DEF217" s="464"/>
      <c r="DEG217" s="464"/>
      <c r="DEH217" s="464"/>
      <c r="DEI217" s="464"/>
      <c r="DEJ217" s="464"/>
      <c r="DEK217" s="464"/>
      <c r="DEL217" s="464"/>
      <c r="DEM217" s="464"/>
      <c r="DEN217" s="464"/>
      <c r="DEO217" s="464"/>
      <c r="DEP217" s="464"/>
      <c r="DEQ217" s="464"/>
      <c r="DER217" s="464"/>
      <c r="DES217" s="464"/>
      <c r="DET217" s="464"/>
      <c r="DEU217" s="464"/>
      <c r="DEV217" s="464"/>
      <c r="DEW217" s="464"/>
      <c r="DEX217" s="464"/>
      <c r="DEY217" s="464"/>
      <c r="DEZ217" s="464"/>
      <c r="DFA217" s="464"/>
      <c r="DFB217" s="464"/>
      <c r="DFC217" s="464"/>
      <c r="DFD217" s="464"/>
      <c r="DFE217" s="464"/>
      <c r="DFF217" s="464"/>
      <c r="DFG217" s="464"/>
      <c r="DFH217" s="464"/>
      <c r="DFI217" s="464"/>
      <c r="DFJ217" s="464"/>
      <c r="DFK217" s="464"/>
      <c r="DFL217" s="464"/>
      <c r="DFM217" s="464"/>
      <c r="DFN217" s="464"/>
      <c r="DFO217" s="464"/>
      <c r="DFP217" s="464"/>
      <c r="DFQ217" s="464"/>
      <c r="DFR217" s="464"/>
      <c r="DFS217" s="464"/>
      <c r="DFT217" s="464"/>
      <c r="DFU217" s="464"/>
      <c r="DFV217" s="464"/>
      <c r="DFW217" s="464"/>
      <c r="DFX217" s="464"/>
      <c r="DFY217" s="464"/>
      <c r="DFZ217" s="464"/>
      <c r="DGA217" s="464"/>
      <c r="DGB217" s="464"/>
      <c r="DGC217" s="464"/>
      <c r="DGD217" s="464"/>
      <c r="DGE217" s="464"/>
      <c r="DGF217" s="464"/>
      <c r="DGG217" s="464"/>
      <c r="DGH217" s="464"/>
      <c r="DGI217" s="464"/>
      <c r="DGJ217" s="464"/>
      <c r="DGK217" s="464"/>
      <c r="DGL217" s="464"/>
      <c r="DGM217" s="464"/>
      <c r="DGN217" s="464"/>
      <c r="DGO217" s="464"/>
      <c r="DGP217" s="464"/>
      <c r="DGQ217" s="464"/>
      <c r="DGR217" s="464"/>
      <c r="DGS217" s="464"/>
      <c r="DGT217" s="464"/>
      <c r="DGU217" s="464"/>
      <c r="DGV217" s="464"/>
      <c r="DGW217" s="464"/>
      <c r="DGX217" s="464"/>
      <c r="DGY217" s="464"/>
      <c r="DGZ217" s="464"/>
      <c r="DHA217" s="464"/>
      <c r="DHB217" s="464"/>
      <c r="DHC217" s="464"/>
      <c r="DHD217" s="464"/>
      <c r="DHE217" s="464"/>
      <c r="DHF217" s="464"/>
      <c r="DHG217" s="464"/>
      <c r="DHH217" s="464"/>
      <c r="DHI217" s="464"/>
      <c r="DHJ217" s="464"/>
      <c r="DHK217" s="464"/>
      <c r="DHL217" s="464"/>
      <c r="DHM217" s="464"/>
      <c r="DHN217" s="464"/>
      <c r="DHO217" s="464"/>
      <c r="DHP217" s="464"/>
      <c r="DHQ217" s="464"/>
      <c r="DHR217" s="464"/>
      <c r="DHS217" s="464"/>
      <c r="DHT217" s="464"/>
      <c r="DHU217" s="464"/>
      <c r="DHV217" s="464"/>
      <c r="DHW217" s="464"/>
      <c r="DHX217" s="464"/>
      <c r="DHY217" s="464"/>
      <c r="DHZ217" s="464"/>
      <c r="DIA217" s="464"/>
      <c r="DIB217" s="464"/>
      <c r="DIC217" s="464"/>
      <c r="DID217" s="464"/>
      <c r="DIE217" s="464"/>
      <c r="DIF217" s="464"/>
      <c r="DIG217" s="464"/>
      <c r="DIH217" s="464"/>
      <c r="DII217" s="464"/>
      <c r="DIJ217" s="464"/>
      <c r="DIK217" s="464"/>
      <c r="DIL217" s="464"/>
      <c r="DIM217" s="464"/>
      <c r="DIN217" s="464"/>
      <c r="DIO217" s="464"/>
      <c r="DIP217" s="464"/>
      <c r="DIQ217" s="464"/>
      <c r="DIR217" s="464"/>
      <c r="DIS217" s="464"/>
      <c r="DIT217" s="464"/>
      <c r="DIU217" s="464"/>
      <c r="DIV217" s="464"/>
      <c r="DIW217" s="464"/>
      <c r="DIX217" s="464"/>
      <c r="DIY217" s="464"/>
      <c r="DIZ217" s="464"/>
      <c r="DJA217" s="464"/>
      <c r="DJB217" s="464"/>
      <c r="DJC217" s="464"/>
      <c r="DJD217" s="464"/>
      <c r="DJE217" s="464"/>
      <c r="DJF217" s="464"/>
      <c r="DJG217" s="464"/>
      <c r="DJH217" s="464"/>
      <c r="DJI217" s="464"/>
      <c r="DJJ217" s="464"/>
      <c r="DJK217" s="464"/>
      <c r="DJL217" s="464"/>
      <c r="DJM217" s="464"/>
      <c r="DJN217" s="464"/>
      <c r="DJO217" s="464"/>
      <c r="DJP217" s="464"/>
      <c r="DJQ217" s="464"/>
      <c r="DJR217" s="464"/>
      <c r="DJS217" s="464"/>
      <c r="DJT217" s="464"/>
      <c r="DJU217" s="464"/>
      <c r="DJV217" s="464"/>
      <c r="DJW217" s="464"/>
      <c r="DJX217" s="464"/>
      <c r="DJY217" s="464"/>
      <c r="DJZ217" s="464"/>
      <c r="DKA217" s="464"/>
      <c r="DKB217" s="464"/>
      <c r="DKC217" s="464"/>
      <c r="DKD217" s="464"/>
      <c r="DKE217" s="464"/>
      <c r="DKF217" s="464"/>
      <c r="DKG217" s="464"/>
      <c r="DKH217" s="464"/>
      <c r="DKI217" s="464"/>
      <c r="DKJ217" s="464"/>
      <c r="DKK217" s="464"/>
      <c r="DKL217" s="464"/>
      <c r="DKM217" s="464"/>
      <c r="DKN217" s="464"/>
      <c r="DKO217" s="464"/>
      <c r="DKP217" s="464"/>
      <c r="DKQ217" s="464"/>
      <c r="DKR217" s="464"/>
      <c r="DKS217" s="464"/>
      <c r="DKT217" s="464"/>
      <c r="DKU217" s="464"/>
      <c r="DKV217" s="464"/>
      <c r="DKW217" s="464"/>
      <c r="DKX217" s="464"/>
      <c r="DKY217" s="464"/>
      <c r="DKZ217" s="464"/>
      <c r="DLA217" s="464"/>
      <c r="DLB217" s="464"/>
      <c r="DLC217" s="464"/>
      <c r="DLD217" s="464"/>
      <c r="DLE217" s="464"/>
      <c r="DLF217" s="464"/>
      <c r="DLG217" s="464"/>
      <c r="DLH217" s="464"/>
      <c r="DLI217" s="464"/>
      <c r="DLJ217" s="464"/>
      <c r="DLK217" s="464"/>
      <c r="DLL217" s="464"/>
      <c r="DLM217" s="464"/>
      <c r="DLN217" s="464"/>
      <c r="DLO217" s="464"/>
      <c r="DLP217" s="464"/>
      <c r="DLQ217" s="464"/>
      <c r="DLR217" s="464"/>
      <c r="DLS217" s="464"/>
      <c r="DLT217" s="464"/>
      <c r="DLU217" s="464"/>
      <c r="DLV217" s="464"/>
      <c r="DLW217" s="464"/>
      <c r="DLX217" s="464"/>
      <c r="DLY217" s="464"/>
      <c r="DLZ217" s="464"/>
      <c r="DMA217" s="464"/>
      <c r="DMB217" s="464"/>
      <c r="DMC217" s="464"/>
      <c r="DMD217" s="464"/>
      <c r="DME217" s="464"/>
      <c r="DMF217" s="464"/>
      <c r="DMG217" s="464"/>
      <c r="DMH217" s="464"/>
      <c r="DMI217" s="464"/>
      <c r="DMJ217" s="464"/>
      <c r="DMK217" s="464"/>
      <c r="DML217" s="464"/>
      <c r="DMM217" s="464"/>
      <c r="DMN217" s="464"/>
      <c r="DMO217" s="464"/>
      <c r="DMP217" s="464"/>
      <c r="DMQ217" s="464"/>
      <c r="DMR217" s="464"/>
      <c r="DMS217" s="464"/>
      <c r="DMT217" s="464"/>
      <c r="DMU217" s="464"/>
      <c r="DMV217" s="464"/>
      <c r="DMW217" s="464"/>
      <c r="DMX217" s="464"/>
      <c r="DMY217" s="464"/>
      <c r="DMZ217" s="464"/>
      <c r="DNA217" s="464"/>
      <c r="DNB217" s="464"/>
      <c r="DNC217" s="464"/>
      <c r="DND217" s="464"/>
      <c r="DNE217" s="464"/>
      <c r="DNF217" s="464"/>
      <c r="DNG217" s="464"/>
      <c r="DNH217" s="464"/>
      <c r="DNI217" s="464"/>
      <c r="DNJ217" s="464"/>
      <c r="DNK217" s="464"/>
      <c r="DNL217" s="464"/>
      <c r="DNM217" s="464"/>
      <c r="DNN217" s="464"/>
      <c r="DNO217" s="464"/>
      <c r="DNP217" s="464"/>
      <c r="DNQ217" s="464"/>
      <c r="DNR217" s="464"/>
      <c r="DNS217" s="464"/>
      <c r="DNT217" s="464"/>
      <c r="DNU217" s="464"/>
      <c r="DNV217" s="464"/>
      <c r="DNW217" s="464"/>
      <c r="DNX217" s="464"/>
      <c r="DNY217" s="464"/>
      <c r="DNZ217" s="464"/>
      <c r="DOA217" s="464"/>
      <c r="DOB217" s="464"/>
      <c r="DOC217" s="464"/>
      <c r="DOD217" s="464"/>
      <c r="DOE217" s="464"/>
      <c r="DOF217" s="464"/>
      <c r="DOG217" s="464"/>
      <c r="DOH217" s="464"/>
      <c r="DOI217" s="464"/>
      <c r="DOJ217" s="464"/>
      <c r="DOK217" s="464"/>
      <c r="DOL217" s="464"/>
      <c r="DOM217" s="464"/>
      <c r="DON217" s="464"/>
      <c r="DOO217" s="464"/>
      <c r="DOP217" s="464"/>
      <c r="DOQ217" s="464"/>
      <c r="DOR217" s="464"/>
      <c r="DOS217" s="464"/>
      <c r="DOT217" s="464"/>
      <c r="DOU217" s="464"/>
      <c r="DOV217" s="464"/>
      <c r="DOW217" s="464"/>
      <c r="DOX217" s="464"/>
      <c r="DOY217" s="464"/>
      <c r="DOZ217" s="464"/>
      <c r="DPA217" s="464"/>
      <c r="DPB217" s="464"/>
      <c r="DPC217" s="464"/>
      <c r="DPD217" s="464"/>
      <c r="DPE217" s="464"/>
      <c r="DPF217" s="464"/>
      <c r="DPG217" s="464"/>
      <c r="DPH217" s="464"/>
      <c r="DPI217" s="464"/>
      <c r="DPJ217" s="464"/>
      <c r="DPK217" s="464"/>
      <c r="DPL217" s="464"/>
      <c r="DPM217" s="464"/>
      <c r="DPN217" s="464"/>
      <c r="DPO217" s="464"/>
      <c r="DPP217" s="464"/>
      <c r="DPQ217" s="464"/>
      <c r="DPR217" s="464"/>
      <c r="DPS217" s="464"/>
      <c r="DPT217" s="464"/>
      <c r="DPU217" s="464"/>
      <c r="DPV217" s="464"/>
      <c r="DPW217" s="464"/>
      <c r="DPX217" s="464"/>
      <c r="DPY217" s="464"/>
      <c r="DPZ217" s="464"/>
      <c r="DQA217" s="464"/>
      <c r="DQB217" s="464"/>
      <c r="DQC217" s="464"/>
      <c r="DQD217" s="464"/>
      <c r="DQE217" s="464"/>
      <c r="DQF217" s="464"/>
      <c r="DQG217" s="464"/>
      <c r="DQH217" s="464"/>
      <c r="DQI217" s="464"/>
      <c r="DQJ217" s="464"/>
      <c r="DQK217" s="464"/>
      <c r="DQL217" s="464"/>
      <c r="DQM217" s="464"/>
      <c r="DQN217" s="464"/>
      <c r="DQO217" s="464"/>
      <c r="DQP217" s="464"/>
      <c r="DQQ217" s="464"/>
      <c r="DQR217" s="464"/>
      <c r="DQS217" s="464"/>
      <c r="DQT217" s="464"/>
      <c r="DQU217" s="464"/>
      <c r="DQV217" s="464"/>
      <c r="DQW217" s="464"/>
      <c r="DQX217" s="464"/>
      <c r="DQY217" s="464"/>
      <c r="DQZ217" s="464"/>
      <c r="DRA217" s="464"/>
      <c r="DRB217" s="464"/>
      <c r="DRC217" s="464"/>
      <c r="DRD217" s="464"/>
      <c r="DRE217" s="464"/>
      <c r="DRF217" s="464"/>
      <c r="DRG217" s="464"/>
      <c r="DRH217" s="464"/>
      <c r="DRI217" s="464"/>
      <c r="DRJ217" s="464"/>
      <c r="DRK217" s="464"/>
      <c r="DRL217" s="464"/>
      <c r="DRM217" s="464"/>
      <c r="DRN217" s="464"/>
      <c r="DRO217" s="464"/>
      <c r="DRP217" s="464"/>
      <c r="DRQ217" s="464"/>
      <c r="DRR217" s="464"/>
      <c r="DRS217" s="464"/>
      <c r="DRT217" s="464"/>
      <c r="DRU217" s="464"/>
      <c r="DRV217" s="464"/>
      <c r="DRW217" s="464"/>
      <c r="DRX217" s="464"/>
      <c r="DRY217" s="464"/>
      <c r="DRZ217" s="464"/>
      <c r="DSA217" s="464"/>
      <c r="DSB217" s="464"/>
      <c r="DSC217" s="464"/>
      <c r="DSD217" s="464"/>
      <c r="DSE217" s="464"/>
      <c r="DSF217" s="464"/>
      <c r="DSG217" s="464"/>
      <c r="DSH217" s="464"/>
      <c r="DSI217" s="464"/>
      <c r="DSJ217" s="464"/>
      <c r="DSK217" s="464"/>
      <c r="DSL217" s="464"/>
      <c r="DSM217" s="464"/>
      <c r="DSN217" s="464"/>
      <c r="DSO217" s="464"/>
      <c r="DSP217" s="464"/>
      <c r="DSQ217" s="464"/>
      <c r="DSR217" s="464"/>
      <c r="DSS217" s="464"/>
      <c r="DST217" s="464"/>
      <c r="DSU217" s="464"/>
      <c r="DSV217" s="464"/>
      <c r="DSW217" s="464"/>
      <c r="DSX217" s="464"/>
      <c r="DSY217" s="464"/>
      <c r="DSZ217" s="464"/>
      <c r="DTA217" s="464"/>
      <c r="DTB217" s="464"/>
      <c r="DTC217" s="464"/>
      <c r="DTD217" s="464"/>
      <c r="DTE217" s="464"/>
      <c r="DTF217" s="464"/>
      <c r="DTG217" s="464"/>
      <c r="DTH217" s="464"/>
      <c r="DTI217" s="464"/>
      <c r="DTJ217" s="464"/>
      <c r="DTK217" s="464"/>
      <c r="DTL217" s="464"/>
      <c r="DTM217" s="464"/>
      <c r="DTN217" s="464"/>
      <c r="DTO217" s="464"/>
      <c r="DTP217" s="464"/>
      <c r="DTQ217" s="464"/>
      <c r="DTR217" s="464"/>
      <c r="DTS217" s="464"/>
      <c r="DTT217" s="464"/>
      <c r="DTU217" s="464"/>
      <c r="DTV217" s="464"/>
      <c r="DTW217" s="464"/>
      <c r="DTX217" s="464"/>
      <c r="DTY217" s="464"/>
      <c r="DTZ217" s="464"/>
      <c r="DUA217" s="464"/>
      <c r="DUB217" s="464"/>
      <c r="DUC217" s="464"/>
      <c r="DUD217" s="464"/>
      <c r="DUE217" s="464"/>
      <c r="DUF217" s="464"/>
      <c r="DUG217" s="464"/>
      <c r="DUH217" s="464"/>
      <c r="DUI217" s="464"/>
      <c r="DUJ217" s="464"/>
      <c r="DUK217" s="464"/>
      <c r="DUL217" s="464"/>
      <c r="DUM217" s="464"/>
      <c r="DUN217" s="464"/>
      <c r="DUO217" s="464"/>
      <c r="DUP217" s="464"/>
      <c r="DUQ217" s="464"/>
      <c r="DUR217" s="464"/>
      <c r="DUS217" s="464"/>
      <c r="DUT217" s="464"/>
      <c r="DUU217" s="464"/>
      <c r="DUV217" s="464"/>
      <c r="DUW217" s="464"/>
      <c r="DUX217" s="464"/>
      <c r="DUY217" s="464"/>
      <c r="DUZ217" s="464"/>
      <c r="DVA217" s="464"/>
      <c r="DVB217" s="464"/>
      <c r="DVC217" s="464"/>
      <c r="DVD217" s="464"/>
      <c r="DVE217" s="464"/>
      <c r="DVF217" s="464"/>
      <c r="DVG217" s="464"/>
      <c r="DVH217" s="464"/>
      <c r="DVI217" s="464"/>
      <c r="DVJ217" s="464"/>
      <c r="DVK217" s="464"/>
      <c r="DVL217" s="464"/>
      <c r="DVM217" s="464"/>
      <c r="DVN217" s="464"/>
      <c r="DVO217" s="464"/>
      <c r="DVP217" s="464"/>
      <c r="DVQ217" s="464"/>
      <c r="DVR217" s="464"/>
      <c r="DVS217" s="464"/>
      <c r="DVT217" s="464"/>
      <c r="DVU217" s="464"/>
      <c r="DVV217" s="464"/>
      <c r="DVW217" s="464"/>
      <c r="DVX217" s="464"/>
      <c r="DVY217" s="464"/>
      <c r="DVZ217" s="464"/>
      <c r="DWA217" s="464"/>
      <c r="DWB217" s="464"/>
      <c r="DWC217" s="464"/>
      <c r="DWD217" s="464"/>
      <c r="DWE217" s="464"/>
      <c r="DWF217" s="464"/>
      <c r="DWG217" s="464"/>
      <c r="DWH217" s="464"/>
      <c r="DWI217" s="464"/>
      <c r="DWJ217" s="464"/>
      <c r="DWK217" s="464"/>
      <c r="DWL217" s="464"/>
      <c r="DWM217" s="464"/>
      <c r="DWN217" s="464"/>
      <c r="DWO217" s="464"/>
      <c r="DWP217" s="464"/>
      <c r="DWQ217" s="464"/>
      <c r="DWR217" s="464"/>
      <c r="DWS217" s="464"/>
      <c r="DWT217" s="464"/>
      <c r="DWU217" s="464"/>
      <c r="DWV217" s="464"/>
      <c r="DWW217" s="464"/>
      <c r="DWX217" s="464"/>
      <c r="DWY217" s="464"/>
      <c r="DWZ217" s="464"/>
      <c r="DXA217" s="464"/>
      <c r="DXB217" s="464"/>
      <c r="DXC217" s="464"/>
      <c r="DXD217" s="464"/>
      <c r="DXE217" s="464"/>
      <c r="DXF217" s="464"/>
      <c r="DXG217" s="464"/>
      <c r="DXH217" s="464"/>
      <c r="DXI217" s="464"/>
      <c r="DXJ217" s="464"/>
      <c r="DXK217" s="464"/>
      <c r="DXL217" s="464"/>
      <c r="DXM217" s="464"/>
      <c r="DXN217" s="464"/>
      <c r="DXO217" s="464"/>
      <c r="DXP217" s="464"/>
      <c r="DXQ217" s="464"/>
      <c r="DXR217" s="464"/>
      <c r="DXS217" s="464"/>
      <c r="DXT217" s="464"/>
      <c r="DXU217" s="464"/>
      <c r="DXV217" s="464"/>
      <c r="DXW217" s="464"/>
      <c r="DXX217" s="464"/>
      <c r="DXY217" s="464"/>
      <c r="DXZ217" s="464"/>
      <c r="DYA217" s="464"/>
      <c r="DYB217" s="464"/>
      <c r="DYC217" s="464"/>
      <c r="DYD217" s="464"/>
      <c r="DYE217" s="464"/>
      <c r="DYF217" s="464"/>
      <c r="DYG217" s="464"/>
      <c r="DYH217" s="464"/>
      <c r="DYI217" s="464"/>
      <c r="DYJ217" s="464"/>
      <c r="DYK217" s="464"/>
      <c r="DYL217" s="464"/>
      <c r="DYM217" s="464"/>
      <c r="DYN217" s="464"/>
      <c r="DYO217" s="464"/>
      <c r="DYP217" s="464"/>
      <c r="DYQ217" s="464"/>
      <c r="DYR217" s="464"/>
      <c r="DYS217" s="464"/>
      <c r="DYT217" s="464"/>
      <c r="DYU217" s="464"/>
      <c r="DYV217" s="464"/>
      <c r="DYW217" s="464"/>
      <c r="DYX217" s="464"/>
      <c r="DYY217" s="464"/>
      <c r="DYZ217" s="464"/>
      <c r="DZA217" s="464"/>
      <c r="DZB217" s="464"/>
      <c r="DZC217" s="464"/>
      <c r="DZD217" s="464"/>
      <c r="DZE217" s="464"/>
      <c r="DZF217" s="464"/>
      <c r="DZG217" s="464"/>
      <c r="DZH217" s="464"/>
      <c r="DZI217" s="464"/>
      <c r="DZJ217" s="464"/>
      <c r="DZK217" s="464"/>
      <c r="DZL217" s="464"/>
      <c r="DZM217" s="464"/>
      <c r="DZN217" s="464"/>
      <c r="DZO217" s="464"/>
      <c r="DZP217" s="464"/>
      <c r="DZQ217" s="464"/>
      <c r="DZR217" s="464"/>
      <c r="DZS217" s="464"/>
      <c r="DZT217" s="464"/>
      <c r="DZU217" s="464"/>
      <c r="DZV217" s="464"/>
      <c r="DZW217" s="464"/>
      <c r="DZX217" s="464"/>
      <c r="DZY217" s="464"/>
      <c r="DZZ217" s="464"/>
      <c r="EAA217" s="464"/>
      <c r="EAB217" s="464"/>
      <c r="EAC217" s="464"/>
      <c r="EAD217" s="464"/>
      <c r="EAE217" s="464"/>
      <c r="EAF217" s="464"/>
      <c r="EAG217" s="464"/>
      <c r="EAH217" s="464"/>
      <c r="EAI217" s="464"/>
      <c r="EAJ217" s="464"/>
      <c r="EAK217" s="464"/>
      <c r="EAL217" s="464"/>
      <c r="EAM217" s="464"/>
      <c r="EAN217" s="464"/>
      <c r="EAO217" s="464"/>
      <c r="EAP217" s="464"/>
      <c r="EAQ217" s="464"/>
      <c r="EAR217" s="464"/>
      <c r="EAS217" s="464"/>
      <c r="EAT217" s="464"/>
      <c r="EAU217" s="464"/>
      <c r="EAV217" s="464"/>
      <c r="EAW217" s="464"/>
      <c r="EAX217" s="464"/>
      <c r="EAY217" s="464"/>
      <c r="EAZ217" s="464"/>
      <c r="EBA217" s="464"/>
      <c r="EBB217" s="464"/>
      <c r="EBC217" s="464"/>
      <c r="EBD217" s="464"/>
      <c r="EBE217" s="464"/>
      <c r="EBF217" s="464"/>
      <c r="EBG217" s="464"/>
      <c r="EBH217" s="464"/>
      <c r="EBI217" s="464"/>
      <c r="EBJ217" s="464"/>
      <c r="EBK217" s="464"/>
      <c r="EBL217" s="464"/>
      <c r="EBM217" s="464"/>
      <c r="EBN217" s="464"/>
      <c r="EBO217" s="464"/>
      <c r="EBP217" s="464"/>
      <c r="EBQ217" s="464"/>
      <c r="EBR217" s="464"/>
      <c r="EBS217" s="464"/>
      <c r="EBT217" s="464"/>
      <c r="EBU217" s="464"/>
      <c r="EBV217" s="464"/>
      <c r="EBW217" s="464"/>
      <c r="EBX217" s="464"/>
      <c r="EBY217" s="464"/>
      <c r="EBZ217" s="464"/>
      <c r="ECA217" s="464"/>
      <c r="ECB217" s="464"/>
      <c r="ECC217" s="464"/>
      <c r="ECD217" s="464"/>
      <c r="ECE217" s="464"/>
      <c r="ECF217" s="464"/>
      <c r="ECG217" s="464"/>
      <c r="ECH217" s="464"/>
      <c r="ECI217" s="464"/>
      <c r="ECJ217" s="464"/>
      <c r="ECK217" s="464"/>
      <c r="ECL217" s="464"/>
      <c r="ECM217" s="464"/>
      <c r="ECN217" s="464"/>
      <c r="ECO217" s="464"/>
      <c r="ECP217" s="464"/>
      <c r="ECQ217" s="464"/>
      <c r="ECR217" s="464"/>
      <c r="ECS217" s="464"/>
      <c r="ECT217" s="464"/>
      <c r="ECU217" s="464"/>
      <c r="ECV217" s="464"/>
      <c r="ECW217" s="464"/>
      <c r="ECX217" s="464"/>
      <c r="ECY217" s="464"/>
      <c r="ECZ217" s="464"/>
      <c r="EDA217" s="464"/>
      <c r="EDB217" s="464"/>
      <c r="EDC217" s="464"/>
      <c r="EDD217" s="464"/>
      <c r="EDE217" s="464"/>
      <c r="EDF217" s="464"/>
      <c r="EDG217" s="464"/>
      <c r="EDH217" s="464"/>
      <c r="EDI217" s="464"/>
      <c r="EDJ217" s="464"/>
      <c r="EDK217" s="464"/>
      <c r="EDL217" s="464"/>
      <c r="EDM217" s="464"/>
      <c r="EDN217" s="464"/>
      <c r="EDO217" s="464"/>
      <c r="EDP217" s="464"/>
      <c r="EDQ217" s="464"/>
      <c r="EDR217" s="464"/>
      <c r="EDS217" s="464"/>
      <c r="EDT217" s="464"/>
      <c r="EDU217" s="464"/>
      <c r="EDV217" s="464"/>
      <c r="EDW217" s="464"/>
      <c r="EDX217" s="464"/>
      <c r="EDY217" s="464"/>
      <c r="EDZ217" s="464"/>
      <c r="EEA217" s="464"/>
      <c r="EEB217" s="464"/>
      <c r="EEC217" s="464"/>
      <c r="EED217" s="464"/>
      <c r="EEE217" s="464"/>
      <c r="EEF217" s="464"/>
      <c r="EEG217" s="464"/>
      <c r="EEH217" s="464"/>
      <c r="EEI217" s="464"/>
      <c r="EEJ217" s="464"/>
      <c r="EEK217" s="464"/>
      <c r="EEL217" s="464"/>
      <c r="EEM217" s="464"/>
      <c r="EEN217" s="464"/>
      <c r="EEO217" s="464"/>
      <c r="EEP217" s="464"/>
      <c r="EEQ217" s="464"/>
      <c r="EER217" s="464"/>
      <c r="EES217" s="464"/>
      <c r="EET217" s="464"/>
      <c r="EEU217" s="464"/>
      <c r="EEV217" s="464"/>
      <c r="EEW217" s="464"/>
      <c r="EEX217" s="464"/>
      <c r="EEY217" s="464"/>
      <c r="EEZ217" s="464"/>
      <c r="EFA217" s="464"/>
      <c r="EFB217" s="464"/>
      <c r="EFC217" s="464"/>
      <c r="EFD217" s="464"/>
      <c r="EFE217" s="464"/>
      <c r="EFF217" s="464"/>
      <c r="EFG217" s="464"/>
      <c r="EFH217" s="464"/>
      <c r="EFI217" s="464"/>
      <c r="EFJ217" s="464"/>
      <c r="EFK217" s="464"/>
      <c r="EFL217" s="464"/>
      <c r="EFM217" s="464"/>
      <c r="EFN217" s="464"/>
      <c r="EFO217" s="464"/>
      <c r="EFP217" s="464"/>
      <c r="EFQ217" s="464"/>
      <c r="EFR217" s="464"/>
      <c r="EFS217" s="464"/>
      <c r="EFT217" s="464"/>
      <c r="EFU217" s="464"/>
      <c r="EFV217" s="464"/>
      <c r="EFW217" s="464"/>
      <c r="EFX217" s="464"/>
      <c r="EFY217" s="464"/>
      <c r="EFZ217" s="464"/>
      <c r="EGA217" s="464"/>
      <c r="EGB217" s="464"/>
      <c r="EGC217" s="464"/>
      <c r="EGD217" s="464"/>
      <c r="EGE217" s="464"/>
      <c r="EGF217" s="464"/>
      <c r="EGG217" s="464"/>
      <c r="EGH217" s="464"/>
      <c r="EGI217" s="464"/>
      <c r="EGJ217" s="464"/>
      <c r="EGK217" s="464"/>
      <c r="EGL217" s="464"/>
      <c r="EGM217" s="464"/>
      <c r="EGN217" s="464"/>
      <c r="EGO217" s="464"/>
      <c r="EGP217" s="464"/>
      <c r="EGQ217" s="464"/>
      <c r="EGR217" s="464"/>
      <c r="EGS217" s="464"/>
      <c r="EGT217" s="464"/>
      <c r="EGU217" s="464"/>
      <c r="EGV217" s="464"/>
      <c r="EGW217" s="464"/>
      <c r="EGX217" s="464"/>
      <c r="EGY217" s="464"/>
      <c r="EGZ217" s="464"/>
      <c r="EHA217" s="464"/>
      <c r="EHB217" s="464"/>
      <c r="EHC217" s="464"/>
      <c r="EHD217" s="464"/>
      <c r="EHE217" s="464"/>
      <c r="EHF217" s="464"/>
      <c r="EHG217" s="464"/>
      <c r="EHH217" s="464"/>
      <c r="EHI217" s="464"/>
      <c r="EHJ217" s="464"/>
      <c r="EHK217" s="464"/>
      <c r="EHL217" s="464"/>
      <c r="EHM217" s="464"/>
      <c r="EHN217" s="464"/>
      <c r="EHO217" s="464"/>
      <c r="EHP217" s="464"/>
      <c r="EHQ217" s="464"/>
      <c r="EHR217" s="464"/>
      <c r="EHS217" s="464"/>
      <c r="EHT217" s="464"/>
      <c r="EHU217" s="464"/>
      <c r="EHV217" s="464"/>
      <c r="EHW217" s="464"/>
      <c r="EHX217" s="464"/>
      <c r="EHY217" s="464"/>
      <c r="EHZ217" s="464"/>
      <c r="EIA217" s="464"/>
      <c r="EIB217" s="464"/>
      <c r="EIC217" s="464"/>
      <c r="EID217" s="464"/>
      <c r="EIE217" s="464"/>
      <c r="EIF217" s="464"/>
      <c r="EIG217" s="464"/>
      <c r="EIH217" s="464"/>
      <c r="EII217" s="464"/>
      <c r="EIJ217" s="464"/>
      <c r="EIK217" s="464"/>
      <c r="EIL217" s="464"/>
      <c r="EIM217" s="464"/>
      <c r="EIN217" s="464"/>
      <c r="EIO217" s="464"/>
      <c r="EIP217" s="464"/>
      <c r="EIQ217" s="464"/>
      <c r="EIR217" s="464"/>
      <c r="EIS217" s="464"/>
      <c r="EIT217" s="464"/>
      <c r="EIU217" s="464"/>
      <c r="EIV217" s="464"/>
      <c r="EIW217" s="464"/>
      <c r="EIX217" s="464"/>
      <c r="EIY217" s="464"/>
      <c r="EIZ217" s="464"/>
      <c r="EJA217" s="464"/>
      <c r="EJB217" s="464"/>
      <c r="EJC217" s="464"/>
      <c r="EJD217" s="464"/>
      <c r="EJE217" s="464"/>
      <c r="EJF217" s="464"/>
      <c r="EJG217" s="464"/>
      <c r="EJH217" s="464"/>
      <c r="EJI217" s="464"/>
      <c r="EJJ217" s="464"/>
      <c r="EJK217" s="464"/>
      <c r="EJL217" s="464"/>
      <c r="EJM217" s="464"/>
      <c r="EJN217" s="464"/>
      <c r="EJO217" s="464"/>
      <c r="EJP217" s="464"/>
      <c r="EJQ217" s="464"/>
      <c r="EJR217" s="464"/>
      <c r="EJS217" s="464"/>
      <c r="EJT217" s="464"/>
      <c r="EJU217" s="464"/>
      <c r="EJV217" s="464"/>
      <c r="EJW217" s="464"/>
      <c r="EJX217" s="464"/>
      <c r="EJY217" s="464"/>
      <c r="EJZ217" s="464"/>
      <c r="EKA217" s="464"/>
      <c r="EKB217" s="464"/>
      <c r="EKC217" s="464"/>
      <c r="EKD217" s="464"/>
      <c r="EKE217" s="464"/>
      <c r="EKF217" s="464"/>
      <c r="EKG217" s="464"/>
      <c r="EKH217" s="464"/>
      <c r="EKI217" s="464"/>
      <c r="EKJ217" s="464"/>
      <c r="EKK217" s="464"/>
      <c r="EKL217" s="464"/>
      <c r="EKM217" s="464"/>
      <c r="EKN217" s="464"/>
      <c r="EKO217" s="464"/>
      <c r="EKP217" s="464"/>
      <c r="EKQ217" s="464"/>
      <c r="EKR217" s="464"/>
      <c r="EKS217" s="464"/>
      <c r="EKT217" s="464"/>
      <c r="EKU217" s="464"/>
      <c r="EKV217" s="464"/>
      <c r="EKW217" s="464"/>
      <c r="EKX217" s="464"/>
      <c r="EKY217" s="464"/>
      <c r="EKZ217" s="464"/>
      <c r="ELA217" s="464"/>
      <c r="ELB217" s="464"/>
      <c r="ELC217" s="464"/>
      <c r="ELD217" s="464"/>
      <c r="ELE217" s="464"/>
      <c r="ELF217" s="464"/>
      <c r="ELG217" s="464"/>
      <c r="ELH217" s="464"/>
      <c r="ELI217" s="464"/>
      <c r="ELJ217" s="464"/>
      <c r="ELK217" s="464"/>
      <c r="ELL217" s="464"/>
      <c r="ELM217" s="464"/>
      <c r="ELN217" s="464"/>
      <c r="ELO217" s="464"/>
      <c r="ELP217" s="464"/>
      <c r="ELQ217" s="464"/>
      <c r="ELR217" s="464"/>
      <c r="ELS217" s="464"/>
      <c r="ELT217" s="464"/>
      <c r="ELU217" s="464"/>
      <c r="ELV217" s="464"/>
      <c r="ELW217" s="464"/>
      <c r="ELX217" s="464"/>
      <c r="ELY217" s="464"/>
      <c r="ELZ217" s="464"/>
      <c r="EMA217" s="464"/>
      <c r="EMB217" s="464"/>
      <c r="EMC217" s="464"/>
      <c r="EMD217" s="464"/>
      <c r="EME217" s="464"/>
      <c r="EMF217" s="464"/>
      <c r="EMG217" s="464"/>
      <c r="EMH217" s="464"/>
      <c r="EMI217" s="464"/>
      <c r="EMJ217" s="464"/>
      <c r="EMK217" s="464"/>
      <c r="EML217" s="464"/>
      <c r="EMM217" s="464"/>
      <c r="EMN217" s="464"/>
      <c r="EMO217" s="464"/>
      <c r="EMP217" s="464"/>
      <c r="EMQ217" s="464"/>
      <c r="EMR217" s="464"/>
      <c r="EMS217" s="464"/>
      <c r="EMT217" s="464"/>
      <c r="EMU217" s="464"/>
      <c r="EMV217" s="464"/>
      <c r="EMW217" s="464"/>
      <c r="EMX217" s="464"/>
      <c r="EMY217" s="464"/>
      <c r="EMZ217" s="464"/>
      <c r="ENA217" s="464"/>
      <c r="ENB217" s="464"/>
      <c r="ENC217" s="464"/>
      <c r="END217" s="464"/>
      <c r="ENE217" s="464"/>
      <c r="ENF217" s="464"/>
      <c r="ENG217" s="464"/>
      <c r="ENH217" s="464"/>
      <c r="ENI217" s="464"/>
      <c r="ENJ217" s="464"/>
      <c r="ENK217" s="464"/>
      <c r="ENL217" s="464"/>
      <c r="ENM217" s="464"/>
      <c r="ENN217" s="464"/>
      <c r="ENO217" s="464"/>
      <c r="ENP217" s="464"/>
      <c r="ENQ217" s="464"/>
      <c r="ENR217" s="464"/>
      <c r="ENS217" s="464"/>
      <c r="ENT217" s="464"/>
      <c r="ENU217" s="464"/>
      <c r="ENV217" s="464"/>
      <c r="ENW217" s="464"/>
      <c r="ENX217" s="464"/>
      <c r="ENY217" s="464"/>
      <c r="ENZ217" s="464"/>
      <c r="EOA217" s="464"/>
      <c r="EOB217" s="464"/>
      <c r="EOC217" s="464"/>
      <c r="EOD217" s="464"/>
      <c r="EOE217" s="464"/>
      <c r="EOF217" s="464"/>
      <c r="EOG217" s="464"/>
      <c r="EOH217" s="464"/>
      <c r="EOI217" s="464"/>
      <c r="EOJ217" s="464"/>
      <c r="EOK217" s="464"/>
      <c r="EOL217" s="464"/>
      <c r="EOM217" s="464"/>
      <c r="EON217" s="464"/>
      <c r="EOO217" s="464"/>
      <c r="EOP217" s="464"/>
      <c r="EOQ217" s="464"/>
      <c r="EOR217" s="464"/>
      <c r="EOS217" s="464"/>
      <c r="EOT217" s="464"/>
      <c r="EOU217" s="464"/>
      <c r="EOV217" s="464"/>
      <c r="EOW217" s="464"/>
      <c r="EOX217" s="464"/>
      <c r="EOY217" s="464"/>
      <c r="EOZ217" s="464"/>
      <c r="EPA217" s="464"/>
      <c r="EPB217" s="464"/>
      <c r="EPC217" s="464"/>
      <c r="EPD217" s="464"/>
      <c r="EPE217" s="464"/>
      <c r="EPF217" s="464"/>
      <c r="EPG217" s="464"/>
      <c r="EPH217" s="464"/>
      <c r="EPI217" s="464"/>
      <c r="EPJ217" s="464"/>
      <c r="EPK217" s="464"/>
      <c r="EPL217" s="464"/>
      <c r="EPM217" s="464"/>
      <c r="EPN217" s="464"/>
      <c r="EPO217" s="464"/>
      <c r="EPP217" s="464"/>
      <c r="EPQ217" s="464"/>
      <c r="EPR217" s="464"/>
      <c r="EPS217" s="464"/>
      <c r="EPT217" s="464"/>
      <c r="EPU217" s="464"/>
      <c r="EPV217" s="464"/>
      <c r="EPW217" s="464"/>
      <c r="EPX217" s="464"/>
      <c r="EPY217" s="464"/>
      <c r="EPZ217" s="464"/>
      <c r="EQA217" s="464"/>
      <c r="EQB217" s="464"/>
      <c r="EQC217" s="464"/>
      <c r="EQD217" s="464"/>
      <c r="EQE217" s="464"/>
      <c r="EQF217" s="464"/>
      <c r="EQG217" s="464"/>
      <c r="EQH217" s="464"/>
      <c r="EQI217" s="464"/>
      <c r="EQJ217" s="464"/>
      <c r="EQK217" s="464"/>
      <c r="EQL217" s="464"/>
      <c r="EQM217" s="464"/>
      <c r="EQN217" s="464"/>
      <c r="EQO217" s="464"/>
      <c r="EQP217" s="464"/>
      <c r="EQQ217" s="464"/>
      <c r="EQR217" s="464"/>
      <c r="EQS217" s="464"/>
      <c r="EQT217" s="464"/>
      <c r="EQU217" s="464"/>
      <c r="EQV217" s="464"/>
      <c r="EQW217" s="464"/>
      <c r="EQX217" s="464"/>
      <c r="EQY217" s="464"/>
      <c r="EQZ217" s="464"/>
      <c r="ERA217" s="464"/>
      <c r="ERB217" s="464"/>
      <c r="ERC217" s="464"/>
      <c r="ERD217" s="464"/>
      <c r="ERE217" s="464"/>
      <c r="ERF217" s="464"/>
      <c r="ERG217" s="464"/>
      <c r="ERH217" s="464"/>
      <c r="ERI217" s="464"/>
      <c r="ERJ217" s="464"/>
      <c r="ERK217" s="464"/>
      <c r="ERL217" s="464"/>
      <c r="ERM217" s="464"/>
      <c r="ERN217" s="464"/>
      <c r="ERO217" s="464"/>
      <c r="ERP217" s="464"/>
      <c r="ERQ217" s="464"/>
      <c r="ERR217" s="464"/>
      <c r="ERS217" s="464"/>
      <c r="ERT217" s="464"/>
      <c r="ERU217" s="464"/>
      <c r="ERV217" s="464"/>
      <c r="ERW217" s="464"/>
      <c r="ERX217" s="464"/>
      <c r="ERY217" s="464"/>
      <c r="ERZ217" s="464"/>
      <c r="ESA217" s="464"/>
      <c r="ESB217" s="464"/>
      <c r="ESC217" s="464"/>
      <c r="ESD217" s="464"/>
      <c r="ESE217" s="464"/>
      <c r="ESF217" s="464"/>
      <c r="ESG217" s="464"/>
      <c r="ESH217" s="464"/>
      <c r="ESI217" s="464"/>
      <c r="ESJ217" s="464"/>
      <c r="ESK217" s="464"/>
      <c r="ESL217" s="464"/>
      <c r="ESM217" s="464"/>
      <c r="ESN217" s="464"/>
      <c r="ESO217" s="464"/>
      <c r="ESP217" s="464"/>
      <c r="ESQ217" s="464"/>
      <c r="ESR217" s="464"/>
      <c r="ESS217" s="464"/>
      <c r="EST217" s="464"/>
      <c r="ESU217" s="464"/>
      <c r="ESV217" s="464"/>
      <c r="ESW217" s="464"/>
      <c r="ESX217" s="464"/>
      <c r="ESY217" s="464"/>
      <c r="ESZ217" s="464"/>
      <c r="ETA217" s="464"/>
      <c r="ETB217" s="464"/>
      <c r="ETC217" s="464"/>
      <c r="ETD217" s="464"/>
      <c r="ETE217" s="464"/>
      <c r="ETF217" s="464"/>
      <c r="ETG217" s="464"/>
      <c r="ETH217" s="464"/>
      <c r="ETI217" s="464"/>
      <c r="ETJ217" s="464"/>
      <c r="ETK217" s="464"/>
      <c r="ETL217" s="464"/>
      <c r="ETM217" s="464"/>
      <c r="ETN217" s="464"/>
      <c r="ETO217" s="464"/>
      <c r="ETP217" s="464"/>
      <c r="ETQ217" s="464"/>
      <c r="ETR217" s="464"/>
      <c r="ETS217" s="464"/>
      <c r="ETT217" s="464"/>
      <c r="ETU217" s="464"/>
      <c r="ETV217" s="464"/>
      <c r="ETW217" s="464"/>
      <c r="ETX217" s="464"/>
      <c r="ETY217" s="464"/>
      <c r="ETZ217" s="464"/>
      <c r="EUA217" s="464"/>
      <c r="EUB217" s="464"/>
      <c r="EUC217" s="464"/>
      <c r="EUD217" s="464"/>
      <c r="EUE217" s="464"/>
      <c r="EUF217" s="464"/>
      <c r="EUG217" s="464"/>
      <c r="EUH217" s="464"/>
      <c r="EUI217" s="464"/>
      <c r="EUJ217" s="464"/>
      <c r="EUK217" s="464"/>
      <c r="EUL217" s="464"/>
      <c r="EUM217" s="464"/>
      <c r="EUN217" s="464"/>
      <c r="EUO217" s="464"/>
      <c r="EUP217" s="464"/>
      <c r="EUQ217" s="464"/>
      <c r="EUR217" s="464"/>
      <c r="EUS217" s="464"/>
      <c r="EUT217" s="464"/>
      <c r="EUU217" s="464"/>
      <c r="EUV217" s="464"/>
      <c r="EUW217" s="464"/>
      <c r="EUX217" s="464"/>
      <c r="EUY217" s="464"/>
      <c r="EUZ217" s="464"/>
      <c r="EVA217" s="464"/>
      <c r="EVB217" s="464"/>
      <c r="EVC217" s="464"/>
      <c r="EVD217" s="464"/>
      <c r="EVE217" s="464"/>
      <c r="EVF217" s="464"/>
      <c r="EVG217" s="464"/>
      <c r="EVH217" s="464"/>
      <c r="EVI217" s="464"/>
      <c r="EVJ217" s="464"/>
      <c r="EVK217" s="464"/>
      <c r="EVL217" s="464"/>
      <c r="EVM217" s="464"/>
      <c r="EVN217" s="464"/>
      <c r="EVO217" s="464"/>
      <c r="EVP217" s="464"/>
      <c r="EVQ217" s="464"/>
      <c r="EVR217" s="464"/>
      <c r="EVS217" s="464"/>
      <c r="EVT217" s="464"/>
      <c r="EVU217" s="464"/>
      <c r="EVV217" s="464"/>
      <c r="EVW217" s="464"/>
      <c r="EVX217" s="464"/>
      <c r="EVY217" s="464"/>
      <c r="EVZ217" s="464"/>
      <c r="EWA217" s="464"/>
      <c r="EWB217" s="464"/>
      <c r="EWC217" s="464"/>
      <c r="EWD217" s="464"/>
      <c r="EWE217" s="464"/>
      <c r="EWF217" s="464"/>
      <c r="EWG217" s="464"/>
      <c r="EWH217" s="464"/>
      <c r="EWI217" s="464"/>
      <c r="EWJ217" s="464"/>
      <c r="EWK217" s="464"/>
      <c r="EWL217" s="464"/>
      <c r="EWM217" s="464"/>
      <c r="EWN217" s="464"/>
      <c r="EWO217" s="464"/>
      <c r="EWP217" s="464"/>
      <c r="EWQ217" s="464"/>
      <c r="EWR217" s="464"/>
      <c r="EWS217" s="464"/>
      <c r="EWT217" s="464"/>
      <c r="EWU217" s="464"/>
      <c r="EWV217" s="464"/>
      <c r="EWW217" s="464"/>
      <c r="EWX217" s="464"/>
      <c r="EWY217" s="464"/>
      <c r="EWZ217" s="464"/>
      <c r="EXA217" s="464"/>
      <c r="EXB217" s="464"/>
      <c r="EXC217" s="464"/>
      <c r="EXD217" s="464"/>
      <c r="EXE217" s="464"/>
      <c r="EXF217" s="464"/>
      <c r="EXG217" s="464"/>
      <c r="EXH217" s="464"/>
      <c r="EXI217" s="464"/>
      <c r="EXJ217" s="464"/>
      <c r="EXK217" s="464"/>
      <c r="EXL217" s="464"/>
      <c r="EXM217" s="464"/>
      <c r="EXN217" s="464"/>
      <c r="EXO217" s="464"/>
      <c r="EXP217" s="464"/>
      <c r="EXQ217" s="464"/>
      <c r="EXR217" s="464"/>
      <c r="EXS217" s="464"/>
      <c r="EXT217" s="464"/>
      <c r="EXU217" s="464"/>
      <c r="EXV217" s="464"/>
      <c r="EXW217" s="464"/>
      <c r="EXX217" s="464"/>
      <c r="EXY217" s="464"/>
      <c r="EXZ217" s="464"/>
      <c r="EYA217" s="464"/>
      <c r="EYB217" s="464"/>
      <c r="EYC217" s="464"/>
      <c r="EYD217" s="464"/>
      <c r="EYE217" s="464"/>
      <c r="EYF217" s="464"/>
      <c r="EYG217" s="464"/>
      <c r="EYH217" s="464"/>
      <c r="EYI217" s="464"/>
      <c r="EYJ217" s="464"/>
      <c r="EYK217" s="464"/>
      <c r="EYL217" s="464"/>
      <c r="EYM217" s="464"/>
      <c r="EYN217" s="464"/>
      <c r="EYO217" s="464"/>
      <c r="EYP217" s="464"/>
      <c r="EYQ217" s="464"/>
      <c r="EYR217" s="464"/>
      <c r="EYS217" s="464"/>
      <c r="EYT217" s="464"/>
      <c r="EYU217" s="464"/>
      <c r="EYV217" s="464"/>
      <c r="EYW217" s="464"/>
      <c r="EYX217" s="464"/>
      <c r="EYY217" s="464"/>
      <c r="EYZ217" s="464"/>
      <c r="EZA217" s="464"/>
      <c r="EZB217" s="464"/>
      <c r="EZC217" s="464"/>
      <c r="EZD217" s="464"/>
      <c r="EZE217" s="464"/>
      <c r="EZF217" s="464"/>
      <c r="EZG217" s="464"/>
      <c r="EZH217" s="464"/>
      <c r="EZI217" s="464"/>
      <c r="EZJ217" s="464"/>
      <c r="EZK217" s="464"/>
      <c r="EZL217" s="464"/>
      <c r="EZM217" s="464"/>
      <c r="EZN217" s="464"/>
      <c r="EZO217" s="464"/>
      <c r="EZP217" s="464"/>
      <c r="EZQ217" s="464"/>
      <c r="EZR217" s="464"/>
      <c r="EZS217" s="464"/>
      <c r="EZT217" s="464"/>
      <c r="EZU217" s="464"/>
      <c r="EZV217" s="464"/>
      <c r="EZW217" s="464"/>
      <c r="EZX217" s="464"/>
      <c r="EZY217" s="464"/>
      <c r="EZZ217" s="464"/>
      <c r="FAA217" s="464"/>
      <c r="FAB217" s="464"/>
      <c r="FAC217" s="464"/>
      <c r="FAD217" s="464"/>
      <c r="FAE217" s="464"/>
      <c r="FAF217" s="464"/>
      <c r="FAG217" s="464"/>
      <c r="FAH217" s="464"/>
      <c r="FAI217" s="464"/>
      <c r="FAJ217" s="464"/>
      <c r="FAK217" s="464"/>
      <c r="FAL217" s="464"/>
      <c r="FAM217" s="464"/>
      <c r="FAN217" s="464"/>
      <c r="FAO217" s="464"/>
      <c r="FAP217" s="464"/>
      <c r="FAQ217" s="464"/>
      <c r="FAR217" s="464"/>
      <c r="FAS217" s="464"/>
      <c r="FAT217" s="464"/>
      <c r="FAU217" s="464"/>
      <c r="FAV217" s="464"/>
      <c r="FAW217" s="464"/>
      <c r="FAX217" s="464"/>
      <c r="FAY217" s="464"/>
      <c r="FAZ217" s="464"/>
      <c r="FBA217" s="464"/>
      <c r="FBB217" s="464"/>
      <c r="FBC217" s="464"/>
      <c r="FBD217" s="464"/>
      <c r="FBE217" s="464"/>
      <c r="FBF217" s="464"/>
      <c r="FBG217" s="464"/>
      <c r="FBH217" s="464"/>
      <c r="FBI217" s="464"/>
      <c r="FBJ217" s="464"/>
      <c r="FBK217" s="464"/>
      <c r="FBL217" s="464"/>
      <c r="FBM217" s="464"/>
      <c r="FBN217" s="464"/>
      <c r="FBO217" s="464"/>
      <c r="FBP217" s="464"/>
      <c r="FBQ217" s="464"/>
      <c r="FBR217" s="464"/>
      <c r="FBS217" s="464"/>
      <c r="FBT217" s="464"/>
      <c r="FBU217" s="464"/>
      <c r="FBV217" s="464"/>
      <c r="FBW217" s="464"/>
      <c r="FBX217" s="464"/>
      <c r="FBY217" s="464"/>
      <c r="FBZ217" s="464"/>
      <c r="FCA217" s="464"/>
      <c r="FCB217" s="464"/>
      <c r="FCC217" s="464"/>
      <c r="FCD217" s="464"/>
      <c r="FCE217" s="464"/>
      <c r="FCF217" s="464"/>
      <c r="FCG217" s="464"/>
      <c r="FCH217" s="464"/>
      <c r="FCI217" s="464"/>
      <c r="FCJ217" s="464"/>
      <c r="FCK217" s="464"/>
      <c r="FCL217" s="464"/>
      <c r="FCM217" s="464"/>
      <c r="FCN217" s="464"/>
      <c r="FCO217" s="464"/>
      <c r="FCP217" s="464"/>
      <c r="FCQ217" s="464"/>
      <c r="FCR217" s="464"/>
      <c r="FCS217" s="464"/>
      <c r="FCT217" s="464"/>
      <c r="FCU217" s="464"/>
      <c r="FCV217" s="464"/>
      <c r="FCW217" s="464"/>
      <c r="FCX217" s="464"/>
      <c r="FCY217" s="464"/>
      <c r="FCZ217" s="464"/>
      <c r="FDA217" s="464"/>
      <c r="FDB217" s="464"/>
      <c r="FDC217" s="464"/>
      <c r="FDD217" s="464"/>
      <c r="FDE217" s="464"/>
      <c r="FDF217" s="464"/>
      <c r="FDG217" s="464"/>
      <c r="FDH217" s="464"/>
      <c r="FDI217" s="464"/>
      <c r="FDJ217" s="464"/>
      <c r="FDK217" s="464"/>
      <c r="FDL217" s="464"/>
      <c r="FDM217" s="464"/>
      <c r="FDN217" s="464"/>
      <c r="FDO217" s="464"/>
      <c r="FDP217" s="464"/>
      <c r="FDQ217" s="464"/>
      <c r="FDR217" s="464"/>
      <c r="FDS217" s="464"/>
      <c r="FDT217" s="464"/>
      <c r="FDU217" s="464"/>
      <c r="FDV217" s="464"/>
      <c r="FDW217" s="464"/>
      <c r="FDX217" s="464"/>
      <c r="FDY217" s="464"/>
      <c r="FDZ217" s="464"/>
      <c r="FEA217" s="464"/>
      <c r="FEB217" s="464"/>
      <c r="FEC217" s="464"/>
      <c r="FED217" s="464"/>
      <c r="FEE217" s="464"/>
      <c r="FEF217" s="464"/>
      <c r="FEG217" s="464"/>
      <c r="FEH217" s="464"/>
      <c r="FEI217" s="464"/>
      <c r="FEJ217" s="464"/>
      <c r="FEK217" s="464"/>
      <c r="FEL217" s="464"/>
      <c r="FEM217" s="464"/>
      <c r="FEN217" s="464"/>
      <c r="FEO217" s="464"/>
      <c r="FEP217" s="464"/>
      <c r="FEQ217" s="464"/>
      <c r="FER217" s="464"/>
      <c r="FES217" s="464"/>
      <c r="FET217" s="464"/>
      <c r="FEU217" s="464"/>
      <c r="FEV217" s="464"/>
      <c r="FEW217" s="464"/>
      <c r="FEX217" s="464"/>
      <c r="FEY217" s="464"/>
      <c r="FEZ217" s="464"/>
      <c r="FFA217" s="464"/>
      <c r="FFB217" s="464"/>
      <c r="FFC217" s="464"/>
      <c r="FFD217" s="464"/>
      <c r="FFE217" s="464"/>
      <c r="FFF217" s="464"/>
      <c r="FFG217" s="464"/>
      <c r="FFH217" s="464"/>
      <c r="FFI217" s="464"/>
      <c r="FFJ217" s="464"/>
      <c r="FFK217" s="464"/>
      <c r="FFL217" s="464"/>
      <c r="FFM217" s="464"/>
      <c r="FFN217" s="464"/>
      <c r="FFO217" s="464"/>
      <c r="FFP217" s="464"/>
      <c r="FFQ217" s="464"/>
      <c r="FFR217" s="464"/>
      <c r="FFS217" s="464"/>
      <c r="FFT217" s="464"/>
      <c r="FFU217" s="464"/>
      <c r="FFV217" s="464"/>
      <c r="FFW217" s="464"/>
      <c r="FFX217" s="464"/>
      <c r="FFY217" s="464"/>
      <c r="FFZ217" s="464"/>
      <c r="FGA217" s="464"/>
      <c r="FGB217" s="464"/>
      <c r="FGC217" s="464"/>
      <c r="FGD217" s="464"/>
      <c r="FGE217" s="464"/>
      <c r="FGF217" s="464"/>
      <c r="FGG217" s="464"/>
      <c r="FGH217" s="464"/>
      <c r="FGI217" s="464"/>
      <c r="FGJ217" s="464"/>
      <c r="FGK217" s="464"/>
      <c r="FGL217" s="464"/>
      <c r="FGM217" s="464"/>
      <c r="FGN217" s="464"/>
      <c r="FGO217" s="464"/>
      <c r="FGP217" s="464"/>
      <c r="FGQ217" s="464"/>
      <c r="FGR217" s="464"/>
      <c r="FGS217" s="464"/>
      <c r="FGT217" s="464"/>
      <c r="FGU217" s="464"/>
      <c r="FGV217" s="464"/>
      <c r="FGW217" s="464"/>
      <c r="FGX217" s="464"/>
      <c r="FGY217" s="464"/>
      <c r="FGZ217" s="464"/>
      <c r="FHA217" s="464"/>
      <c r="FHB217" s="464"/>
      <c r="FHC217" s="464"/>
      <c r="FHD217" s="464"/>
      <c r="FHE217" s="464"/>
      <c r="FHF217" s="464"/>
      <c r="FHG217" s="464"/>
      <c r="FHH217" s="464"/>
      <c r="FHI217" s="464"/>
      <c r="FHJ217" s="464"/>
      <c r="FHK217" s="464"/>
      <c r="FHL217" s="464"/>
      <c r="FHM217" s="464"/>
      <c r="FHN217" s="464"/>
      <c r="FHO217" s="464"/>
      <c r="FHP217" s="464"/>
      <c r="FHQ217" s="464"/>
      <c r="FHR217" s="464"/>
      <c r="FHS217" s="464"/>
      <c r="FHT217" s="464"/>
      <c r="FHU217" s="464"/>
      <c r="FHV217" s="464"/>
      <c r="FHW217" s="464"/>
      <c r="FHX217" s="464"/>
      <c r="FHY217" s="464"/>
      <c r="FHZ217" s="464"/>
      <c r="FIA217" s="464"/>
      <c r="FIB217" s="464"/>
      <c r="FIC217" s="464"/>
      <c r="FID217" s="464"/>
      <c r="FIE217" s="464"/>
      <c r="FIF217" s="464"/>
      <c r="FIG217" s="464"/>
      <c r="FIH217" s="464"/>
      <c r="FII217" s="464"/>
      <c r="FIJ217" s="464"/>
      <c r="FIK217" s="464"/>
      <c r="FIL217" s="464"/>
      <c r="FIM217" s="464"/>
      <c r="FIN217" s="464"/>
      <c r="FIO217" s="464"/>
      <c r="FIP217" s="464"/>
      <c r="FIQ217" s="464"/>
      <c r="FIR217" s="464"/>
      <c r="FIS217" s="464"/>
      <c r="FIT217" s="464"/>
      <c r="FIU217" s="464"/>
      <c r="FIV217" s="464"/>
      <c r="FIW217" s="464"/>
      <c r="FIX217" s="464"/>
      <c r="FIY217" s="464"/>
      <c r="FIZ217" s="464"/>
      <c r="FJA217" s="464"/>
      <c r="FJB217" s="464"/>
      <c r="FJC217" s="464"/>
      <c r="FJD217" s="464"/>
      <c r="FJE217" s="464"/>
      <c r="FJF217" s="464"/>
      <c r="FJG217" s="464"/>
      <c r="FJH217" s="464"/>
      <c r="FJI217" s="464"/>
      <c r="FJJ217" s="464"/>
      <c r="FJK217" s="464"/>
      <c r="FJL217" s="464"/>
      <c r="FJM217" s="464"/>
      <c r="FJN217" s="464"/>
      <c r="FJO217" s="464"/>
      <c r="FJP217" s="464"/>
      <c r="FJQ217" s="464"/>
      <c r="FJR217" s="464"/>
      <c r="FJS217" s="464"/>
      <c r="FJT217" s="464"/>
      <c r="FJU217" s="464"/>
      <c r="FJV217" s="464"/>
      <c r="FJW217" s="464"/>
      <c r="FJX217" s="464"/>
      <c r="FJY217" s="464"/>
      <c r="FJZ217" s="464"/>
      <c r="FKA217" s="464"/>
      <c r="FKB217" s="464"/>
      <c r="FKC217" s="464"/>
      <c r="FKD217" s="464"/>
      <c r="FKE217" s="464"/>
      <c r="FKF217" s="464"/>
      <c r="FKG217" s="464"/>
      <c r="FKH217" s="464"/>
      <c r="FKI217" s="464"/>
      <c r="FKJ217" s="464"/>
      <c r="FKK217" s="464"/>
      <c r="FKL217" s="464"/>
      <c r="FKM217" s="464"/>
      <c r="FKN217" s="464"/>
      <c r="FKO217" s="464"/>
      <c r="FKP217" s="464"/>
      <c r="FKQ217" s="464"/>
      <c r="FKR217" s="464"/>
      <c r="FKS217" s="464"/>
      <c r="FKT217" s="464"/>
      <c r="FKU217" s="464"/>
      <c r="FKV217" s="464"/>
      <c r="FKW217" s="464"/>
      <c r="FKX217" s="464"/>
      <c r="FKY217" s="464"/>
      <c r="FKZ217" s="464"/>
      <c r="FLA217" s="464"/>
      <c r="FLB217" s="464"/>
      <c r="FLC217" s="464"/>
      <c r="FLD217" s="464"/>
      <c r="FLE217" s="464"/>
      <c r="FLF217" s="464"/>
      <c r="FLG217" s="464"/>
      <c r="FLH217" s="464"/>
      <c r="FLI217" s="464"/>
      <c r="FLJ217" s="464"/>
      <c r="FLK217" s="464"/>
      <c r="FLL217" s="464"/>
      <c r="FLM217" s="464"/>
      <c r="FLN217" s="464"/>
      <c r="FLO217" s="464"/>
      <c r="FLP217" s="464"/>
      <c r="FLQ217" s="464"/>
      <c r="FLR217" s="464"/>
      <c r="FLS217" s="464"/>
      <c r="FLT217" s="464"/>
      <c r="FLU217" s="464"/>
      <c r="FLV217" s="464"/>
      <c r="FLW217" s="464"/>
      <c r="FLX217" s="464"/>
      <c r="FLY217" s="464"/>
      <c r="FLZ217" s="464"/>
      <c r="FMA217" s="464"/>
      <c r="FMB217" s="464"/>
      <c r="FMC217" s="464"/>
      <c r="FMD217" s="464"/>
      <c r="FME217" s="464"/>
      <c r="FMF217" s="464"/>
      <c r="FMG217" s="464"/>
      <c r="FMH217" s="464"/>
      <c r="FMI217" s="464"/>
      <c r="FMJ217" s="464"/>
      <c r="FMK217" s="464"/>
      <c r="FML217" s="464"/>
      <c r="FMM217" s="464"/>
      <c r="FMN217" s="464"/>
      <c r="FMO217" s="464"/>
      <c r="FMP217" s="464"/>
      <c r="FMQ217" s="464"/>
      <c r="FMR217" s="464"/>
      <c r="FMS217" s="464"/>
      <c r="FMT217" s="464"/>
      <c r="FMU217" s="464"/>
      <c r="FMV217" s="464"/>
      <c r="FMW217" s="464"/>
      <c r="FMX217" s="464"/>
      <c r="FMY217" s="464"/>
      <c r="FMZ217" s="464"/>
      <c r="FNA217" s="464"/>
      <c r="FNB217" s="464"/>
      <c r="FNC217" s="464"/>
      <c r="FND217" s="464"/>
      <c r="FNE217" s="464"/>
      <c r="FNF217" s="464"/>
      <c r="FNG217" s="464"/>
      <c r="FNH217" s="464"/>
      <c r="FNI217" s="464"/>
      <c r="FNJ217" s="464"/>
      <c r="FNK217" s="464"/>
      <c r="FNL217" s="464"/>
      <c r="FNM217" s="464"/>
      <c r="FNN217" s="464"/>
      <c r="FNO217" s="464"/>
      <c r="FNP217" s="464"/>
      <c r="FNQ217" s="464"/>
      <c r="FNR217" s="464"/>
      <c r="FNS217" s="464"/>
      <c r="FNT217" s="464"/>
      <c r="FNU217" s="464"/>
      <c r="FNV217" s="464"/>
      <c r="FNW217" s="464"/>
      <c r="FNX217" s="464"/>
      <c r="FNY217" s="464"/>
      <c r="FNZ217" s="464"/>
      <c r="FOA217" s="464"/>
      <c r="FOB217" s="464"/>
      <c r="FOC217" s="464"/>
      <c r="FOD217" s="464"/>
      <c r="FOE217" s="464"/>
      <c r="FOF217" s="464"/>
      <c r="FOG217" s="464"/>
      <c r="FOH217" s="464"/>
      <c r="FOI217" s="464"/>
      <c r="FOJ217" s="464"/>
      <c r="FOK217" s="464"/>
      <c r="FOL217" s="464"/>
      <c r="FOM217" s="464"/>
      <c r="FON217" s="464"/>
      <c r="FOO217" s="464"/>
      <c r="FOP217" s="464"/>
      <c r="FOQ217" s="464"/>
      <c r="FOR217" s="464"/>
      <c r="FOS217" s="464"/>
      <c r="FOT217" s="464"/>
      <c r="FOU217" s="464"/>
      <c r="FOV217" s="464"/>
      <c r="FOW217" s="464"/>
      <c r="FOX217" s="464"/>
      <c r="FOY217" s="464"/>
      <c r="FOZ217" s="464"/>
      <c r="FPA217" s="464"/>
      <c r="FPB217" s="464"/>
      <c r="FPC217" s="464"/>
      <c r="FPD217" s="464"/>
      <c r="FPE217" s="464"/>
      <c r="FPF217" s="464"/>
      <c r="FPG217" s="464"/>
      <c r="FPH217" s="464"/>
      <c r="FPI217" s="464"/>
      <c r="FPJ217" s="464"/>
      <c r="FPK217" s="464"/>
      <c r="FPL217" s="464"/>
      <c r="FPM217" s="464"/>
      <c r="FPN217" s="464"/>
      <c r="FPO217" s="464"/>
      <c r="FPP217" s="464"/>
      <c r="FPQ217" s="464"/>
      <c r="FPR217" s="464"/>
      <c r="FPS217" s="464"/>
      <c r="FPT217" s="464"/>
      <c r="FPU217" s="464"/>
      <c r="FPV217" s="464"/>
      <c r="FPW217" s="464"/>
      <c r="FPX217" s="464"/>
      <c r="FPY217" s="464"/>
      <c r="FPZ217" s="464"/>
      <c r="FQA217" s="464"/>
      <c r="FQB217" s="464"/>
      <c r="FQC217" s="464"/>
      <c r="FQD217" s="464"/>
      <c r="FQE217" s="464"/>
      <c r="FQF217" s="464"/>
      <c r="FQG217" s="464"/>
      <c r="FQH217" s="464"/>
      <c r="FQI217" s="464"/>
      <c r="FQJ217" s="464"/>
      <c r="FQK217" s="464"/>
      <c r="FQL217" s="464"/>
      <c r="FQM217" s="464"/>
      <c r="FQN217" s="464"/>
      <c r="FQO217" s="464"/>
      <c r="FQP217" s="464"/>
      <c r="FQQ217" s="464"/>
      <c r="FQR217" s="464"/>
      <c r="FQS217" s="464"/>
      <c r="FQT217" s="464"/>
      <c r="FQU217" s="464"/>
      <c r="FQV217" s="464"/>
      <c r="FQW217" s="464"/>
      <c r="FQX217" s="464"/>
      <c r="FQY217" s="464"/>
      <c r="FQZ217" s="464"/>
      <c r="FRA217" s="464"/>
      <c r="FRB217" s="464"/>
      <c r="FRC217" s="464"/>
      <c r="FRD217" s="464"/>
      <c r="FRE217" s="464"/>
      <c r="FRF217" s="464"/>
      <c r="FRG217" s="464"/>
      <c r="FRH217" s="464"/>
      <c r="FRI217" s="464"/>
      <c r="FRJ217" s="464"/>
      <c r="FRK217" s="464"/>
      <c r="FRL217" s="464"/>
      <c r="FRM217" s="464"/>
      <c r="FRN217" s="464"/>
      <c r="FRO217" s="464"/>
      <c r="FRP217" s="464"/>
      <c r="FRQ217" s="464"/>
      <c r="FRR217" s="464"/>
      <c r="FRS217" s="464"/>
      <c r="FRT217" s="464"/>
      <c r="FRU217" s="464"/>
      <c r="FRV217" s="464"/>
      <c r="FRW217" s="464"/>
      <c r="FRX217" s="464"/>
      <c r="FRY217" s="464"/>
      <c r="FRZ217" s="464"/>
      <c r="FSA217" s="464"/>
      <c r="FSB217" s="464"/>
      <c r="FSC217" s="464"/>
      <c r="FSD217" s="464"/>
      <c r="FSE217" s="464"/>
      <c r="FSF217" s="464"/>
      <c r="FSG217" s="464"/>
      <c r="FSH217" s="464"/>
      <c r="FSI217" s="464"/>
      <c r="FSJ217" s="464"/>
      <c r="FSK217" s="464"/>
      <c r="FSL217" s="464"/>
      <c r="FSM217" s="464"/>
      <c r="FSN217" s="464"/>
      <c r="FSO217" s="464"/>
      <c r="FSP217" s="464"/>
      <c r="FSQ217" s="464"/>
      <c r="FSR217" s="464"/>
      <c r="FSS217" s="464"/>
      <c r="FST217" s="464"/>
      <c r="FSU217" s="464"/>
      <c r="FSV217" s="464"/>
      <c r="FSW217" s="464"/>
      <c r="FSX217" s="464"/>
      <c r="FSY217" s="464"/>
      <c r="FSZ217" s="464"/>
      <c r="FTA217" s="464"/>
      <c r="FTB217" s="464"/>
      <c r="FTC217" s="464"/>
      <c r="FTD217" s="464"/>
      <c r="FTE217" s="464"/>
      <c r="FTF217" s="464"/>
      <c r="FTG217" s="464"/>
      <c r="FTH217" s="464"/>
      <c r="FTI217" s="464"/>
      <c r="FTJ217" s="464"/>
      <c r="FTK217" s="464"/>
      <c r="FTL217" s="464"/>
      <c r="FTM217" s="464"/>
      <c r="FTN217" s="464"/>
      <c r="FTO217" s="464"/>
      <c r="FTP217" s="464"/>
      <c r="FTQ217" s="464"/>
      <c r="FTR217" s="464"/>
      <c r="FTS217" s="464"/>
      <c r="FTT217" s="464"/>
      <c r="FTU217" s="464"/>
      <c r="FTV217" s="464"/>
      <c r="FTW217" s="464"/>
      <c r="FTX217" s="464"/>
      <c r="FTY217" s="464"/>
      <c r="FTZ217" s="464"/>
      <c r="FUA217" s="464"/>
      <c r="FUB217" s="464"/>
      <c r="FUC217" s="464"/>
      <c r="FUD217" s="464"/>
      <c r="FUE217" s="464"/>
      <c r="FUF217" s="464"/>
      <c r="FUG217" s="464"/>
      <c r="FUH217" s="464"/>
      <c r="FUI217" s="464"/>
      <c r="FUJ217" s="464"/>
      <c r="FUK217" s="464"/>
      <c r="FUL217" s="464"/>
      <c r="FUM217" s="464"/>
      <c r="FUN217" s="464"/>
      <c r="FUO217" s="464"/>
      <c r="FUP217" s="464"/>
      <c r="FUQ217" s="464"/>
      <c r="FUR217" s="464"/>
      <c r="FUS217" s="464"/>
      <c r="FUT217" s="464"/>
      <c r="FUU217" s="464"/>
      <c r="FUV217" s="464"/>
      <c r="FUW217" s="464"/>
      <c r="FUX217" s="464"/>
      <c r="FUY217" s="464"/>
      <c r="FUZ217" s="464"/>
      <c r="FVA217" s="464"/>
      <c r="FVB217" s="464"/>
      <c r="FVC217" s="464"/>
      <c r="FVD217" s="464"/>
      <c r="FVE217" s="464"/>
      <c r="FVF217" s="464"/>
      <c r="FVG217" s="464"/>
      <c r="FVH217" s="464"/>
      <c r="FVI217" s="464"/>
      <c r="FVJ217" s="464"/>
      <c r="FVK217" s="464"/>
      <c r="FVL217" s="464"/>
      <c r="FVM217" s="464"/>
      <c r="FVN217" s="464"/>
      <c r="FVO217" s="464"/>
      <c r="FVP217" s="464"/>
      <c r="FVQ217" s="464"/>
      <c r="FVR217" s="464"/>
      <c r="FVS217" s="464"/>
      <c r="FVT217" s="464"/>
      <c r="FVU217" s="464"/>
      <c r="FVV217" s="464"/>
      <c r="FVW217" s="464"/>
      <c r="FVX217" s="464"/>
      <c r="FVY217" s="464"/>
      <c r="FVZ217" s="464"/>
      <c r="FWA217" s="464"/>
      <c r="FWB217" s="464"/>
      <c r="FWC217" s="464"/>
      <c r="FWD217" s="464"/>
      <c r="FWE217" s="464"/>
      <c r="FWF217" s="464"/>
      <c r="FWG217" s="464"/>
      <c r="FWH217" s="464"/>
      <c r="FWI217" s="464"/>
      <c r="FWJ217" s="464"/>
      <c r="FWK217" s="464"/>
      <c r="FWL217" s="464"/>
      <c r="FWM217" s="464"/>
      <c r="FWN217" s="464"/>
      <c r="FWO217" s="464"/>
      <c r="FWP217" s="464"/>
      <c r="FWQ217" s="464"/>
      <c r="FWR217" s="464"/>
      <c r="FWS217" s="464"/>
      <c r="FWT217" s="464"/>
      <c r="FWU217" s="464"/>
      <c r="FWV217" s="464"/>
      <c r="FWW217" s="464"/>
      <c r="FWX217" s="464"/>
      <c r="FWY217" s="464"/>
      <c r="FWZ217" s="464"/>
      <c r="FXA217" s="464"/>
      <c r="FXB217" s="464"/>
      <c r="FXC217" s="464"/>
      <c r="FXD217" s="464"/>
      <c r="FXE217" s="464"/>
      <c r="FXF217" s="464"/>
      <c r="FXG217" s="464"/>
      <c r="FXH217" s="464"/>
      <c r="FXI217" s="464"/>
      <c r="FXJ217" s="464"/>
      <c r="FXK217" s="464"/>
      <c r="FXL217" s="464"/>
      <c r="FXM217" s="464"/>
      <c r="FXN217" s="464"/>
      <c r="FXO217" s="464"/>
      <c r="FXP217" s="464"/>
      <c r="FXQ217" s="464"/>
      <c r="FXR217" s="464"/>
      <c r="FXS217" s="464"/>
      <c r="FXT217" s="464"/>
      <c r="FXU217" s="464"/>
      <c r="FXV217" s="464"/>
      <c r="FXW217" s="464"/>
      <c r="FXX217" s="464"/>
      <c r="FXY217" s="464"/>
      <c r="FXZ217" s="464"/>
      <c r="FYA217" s="464"/>
      <c r="FYB217" s="464"/>
      <c r="FYC217" s="464"/>
      <c r="FYD217" s="464"/>
      <c r="FYE217" s="464"/>
      <c r="FYF217" s="464"/>
      <c r="FYG217" s="464"/>
      <c r="FYH217" s="464"/>
      <c r="FYI217" s="464"/>
      <c r="FYJ217" s="464"/>
      <c r="FYK217" s="464"/>
      <c r="FYL217" s="464"/>
      <c r="FYM217" s="464"/>
      <c r="FYN217" s="464"/>
      <c r="FYO217" s="464"/>
      <c r="FYP217" s="464"/>
      <c r="FYQ217" s="464"/>
      <c r="FYR217" s="464"/>
      <c r="FYS217" s="464"/>
      <c r="FYT217" s="464"/>
      <c r="FYU217" s="464"/>
      <c r="FYV217" s="464"/>
      <c r="FYW217" s="464"/>
      <c r="FYX217" s="464"/>
      <c r="FYY217" s="464"/>
      <c r="FYZ217" s="464"/>
      <c r="FZA217" s="464"/>
      <c r="FZB217" s="464"/>
      <c r="FZC217" s="464"/>
      <c r="FZD217" s="464"/>
      <c r="FZE217" s="464"/>
      <c r="FZF217" s="464"/>
      <c r="FZG217" s="464"/>
      <c r="FZH217" s="464"/>
      <c r="FZI217" s="464"/>
      <c r="FZJ217" s="464"/>
      <c r="FZK217" s="464"/>
      <c r="FZL217" s="464"/>
      <c r="FZM217" s="464"/>
      <c r="FZN217" s="464"/>
      <c r="FZO217" s="464"/>
      <c r="FZP217" s="464"/>
      <c r="FZQ217" s="464"/>
      <c r="FZR217" s="464"/>
      <c r="FZS217" s="464"/>
      <c r="FZT217" s="464"/>
      <c r="FZU217" s="464"/>
      <c r="FZV217" s="464"/>
      <c r="FZW217" s="464"/>
      <c r="FZX217" s="464"/>
      <c r="FZY217" s="464"/>
      <c r="FZZ217" s="464"/>
      <c r="GAA217" s="464"/>
      <c r="GAB217" s="464"/>
      <c r="GAC217" s="464"/>
      <c r="GAD217" s="464"/>
      <c r="GAE217" s="464"/>
      <c r="GAF217" s="464"/>
      <c r="GAG217" s="464"/>
      <c r="GAH217" s="464"/>
      <c r="GAI217" s="464"/>
      <c r="GAJ217" s="464"/>
      <c r="GAK217" s="464"/>
      <c r="GAL217" s="464"/>
      <c r="GAM217" s="464"/>
      <c r="GAN217" s="464"/>
      <c r="GAO217" s="464"/>
      <c r="GAP217" s="464"/>
      <c r="GAQ217" s="464"/>
      <c r="GAR217" s="464"/>
      <c r="GAS217" s="464"/>
      <c r="GAT217" s="464"/>
      <c r="GAU217" s="464"/>
      <c r="GAV217" s="464"/>
      <c r="GAW217" s="464"/>
      <c r="GAX217" s="464"/>
      <c r="GAY217" s="464"/>
      <c r="GAZ217" s="464"/>
      <c r="GBA217" s="464"/>
      <c r="GBB217" s="464"/>
      <c r="GBC217" s="464"/>
      <c r="GBD217" s="464"/>
      <c r="GBE217" s="464"/>
      <c r="GBF217" s="464"/>
      <c r="GBG217" s="464"/>
      <c r="GBH217" s="464"/>
      <c r="GBI217" s="464"/>
      <c r="GBJ217" s="464"/>
      <c r="GBK217" s="464"/>
      <c r="GBL217" s="464"/>
      <c r="GBM217" s="464"/>
      <c r="GBN217" s="464"/>
      <c r="GBO217" s="464"/>
      <c r="GBP217" s="464"/>
      <c r="GBQ217" s="464"/>
      <c r="GBR217" s="464"/>
      <c r="GBS217" s="464"/>
      <c r="GBT217" s="464"/>
      <c r="GBU217" s="464"/>
      <c r="GBV217" s="464"/>
      <c r="GBW217" s="464"/>
      <c r="GBX217" s="464"/>
      <c r="GBY217" s="464"/>
      <c r="GBZ217" s="464"/>
      <c r="GCA217" s="464"/>
      <c r="GCB217" s="464"/>
      <c r="GCC217" s="464"/>
      <c r="GCD217" s="464"/>
      <c r="GCE217" s="464"/>
      <c r="GCF217" s="464"/>
      <c r="GCG217" s="464"/>
      <c r="GCH217" s="464"/>
      <c r="GCI217" s="464"/>
      <c r="GCJ217" s="464"/>
      <c r="GCK217" s="464"/>
      <c r="GCL217" s="464"/>
      <c r="GCM217" s="464"/>
      <c r="GCN217" s="464"/>
      <c r="GCO217" s="464"/>
      <c r="GCP217" s="464"/>
      <c r="GCQ217" s="464"/>
      <c r="GCR217" s="464"/>
      <c r="GCS217" s="464"/>
      <c r="GCT217" s="464"/>
      <c r="GCU217" s="464"/>
      <c r="GCV217" s="464"/>
      <c r="GCW217" s="464"/>
      <c r="GCX217" s="464"/>
      <c r="GCY217" s="464"/>
      <c r="GCZ217" s="464"/>
      <c r="GDA217" s="464"/>
      <c r="GDB217" s="464"/>
      <c r="GDC217" s="464"/>
      <c r="GDD217" s="464"/>
      <c r="GDE217" s="464"/>
      <c r="GDF217" s="464"/>
      <c r="GDG217" s="464"/>
      <c r="GDH217" s="464"/>
      <c r="GDI217" s="464"/>
      <c r="GDJ217" s="464"/>
      <c r="GDK217" s="464"/>
      <c r="GDL217" s="464"/>
      <c r="GDM217" s="464"/>
      <c r="GDN217" s="464"/>
      <c r="GDO217" s="464"/>
      <c r="GDP217" s="464"/>
      <c r="GDQ217" s="464"/>
      <c r="GDR217" s="464"/>
      <c r="GDS217" s="464"/>
      <c r="GDT217" s="464"/>
      <c r="GDU217" s="464"/>
      <c r="GDV217" s="464"/>
      <c r="GDW217" s="464"/>
      <c r="GDX217" s="464"/>
      <c r="GDY217" s="464"/>
      <c r="GDZ217" s="464"/>
      <c r="GEA217" s="464"/>
      <c r="GEB217" s="464"/>
      <c r="GEC217" s="464"/>
      <c r="GED217" s="464"/>
      <c r="GEE217" s="464"/>
      <c r="GEF217" s="464"/>
      <c r="GEG217" s="464"/>
      <c r="GEH217" s="464"/>
      <c r="GEI217" s="464"/>
      <c r="GEJ217" s="464"/>
      <c r="GEK217" s="464"/>
      <c r="GEL217" s="464"/>
      <c r="GEM217" s="464"/>
      <c r="GEN217" s="464"/>
      <c r="GEO217" s="464"/>
      <c r="GEP217" s="464"/>
      <c r="GEQ217" s="464"/>
      <c r="GER217" s="464"/>
      <c r="GES217" s="464"/>
      <c r="GET217" s="464"/>
      <c r="GEU217" s="464"/>
      <c r="GEV217" s="464"/>
      <c r="GEW217" s="464"/>
      <c r="GEX217" s="464"/>
      <c r="GEY217" s="464"/>
      <c r="GEZ217" s="464"/>
      <c r="GFA217" s="464"/>
      <c r="GFB217" s="464"/>
      <c r="GFC217" s="464"/>
      <c r="GFD217" s="464"/>
      <c r="GFE217" s="464"/>
      <c r="GFF217" s="464"/>
      <c r="GFG217" s="464"/>
      <c r="GFH217" s="464"/>
      <c r="GFI217" s="464"/>
      <c r="GFJ217" s="464"/>
      <c r="GFK217" s="464"/>
      <c r="GFL217" s="464"/>
      <c r="GFM217" s="464"/>
      <c r="GFN217" s="464"/>
      <c r="GFO217" s="464"/>
      <c r="GFP217" s="464"/>
      <c r="GFQ217" s="464"/>
      <c r="GFR217" s="464"/>
      <c r="GFS217" s="464"/>
      <c r="GFT217" s="464"/>
      <c r="GFU217" s="464"/>
      <c r="GFV217" s="464"/>
      <c r="GFW217" s="464"/>
      <c r="GFX217" s="464"/>
      <c r="GFY217" s="464"/>
      <c r="GFZ217" s="464"/>
      <c r="GGA217" s="464"/>
      <c r="GGB217" s="464"/>
      <c r="GGC217" s="464"/>
      <c r="GGD217" s="464"/>
      <c r="GGE217" s="464"/>
      <c r="GGF217" s="464"/>
      <c r="GGG217" s="464"/>
      <c r="GGH217" s="464"/>
      <c r="GGI217" s="464"/>
      <c r="GGJ217" s="464"/>
      <c r="GGK217" s="464"/>
      <c r="GGL217" s="464"/>
      <c r="GGM217" s="464"/>
      <c r="GGN217" s="464"/>
      <c r="GGO217" s="464"/>
      <c r="GGP217" s="464"/>
      <c r="GGQ217" s="464"/>
      <c r="GGR217" s="464"/>
      <c r="GGS217" s="464"/>
      <c r="GGT217" s="464"/>
      <c r="GGU217" s="464"/>
      <c r="GGV217" s="464"/>
      <c r="GGW217" s="464"/>
      <c r="GGX217" s="464"/>
      <c r="GGY217" s="464"/>
      <c r="GGZ217" s="464"/>
      <c r="GHA217" s="464"/>
      <c r="GHB217" s="464"/>
      <c r="GHC217" s="464"/>
      <c r="GHD217" s="464"/>
      <c r="GHE217" s="464"/>
      <c r="GHF217" s="464"/>
      <c r="GHG217" s="464"/>
      <c r="GHH217" s="464"/>
      <c r="GHI217" s="464"/>
      <c r="GHJ217" s="464"/>
      <c r="GHK217" s="464"/>
      <c r="GHL217" s="464"/>
      <c r="GHM217" s="464"/>
      <c r="GHN217" s="464"/>
      <c r="GHO217" s="464"/>
      <c r="GHP217" s="464"/>
      <c r="GHQ217" s="464"/>
      <c r="GHR217" s="464"/>
      <c r="GHS217" s="464"/>
      <c r="GHT217" s="464"/>
      <c r="GHU217" s="464"/>
      <c r="GHV217" s="464"/>
      <c r="GHW217" s="464"/>
      <c r="GHX217" s="464"/>
      <c r="GHY217" s="464"/>
      <c r="GHZ217" s="464"/>
      <c r="GIA217" s="464"/>
      <c r="GIB217" s="464"/>
      <c r="GIC217" s="464"/>
      <c r="GID217" s="464"/>
      <c r="GIE217" s="464"/>
      <c r="GIF217" s="464"/>
      <c r="GIG217" s="464"/>
      <c r="GIH217" s="464"/>
      <c r="GII217" s="464"/>
      <c r="GIJ217" s="464"/>
      <c r="GIK217" s="464"/>
      <c r="GIL217" s="464"/>
      <c r="GIM217" s="464"/>
      <c r="GIN217" s="464"/>
      <c r="GIO217" s="464"/>
      <c r="GIP217" s="464"/>
      <c r="GIQ217" s="464"/>
      <c r="GIR217" s="464"/>
      <c r="GIS217" s="464"/>
      <c r="GIT217" s="464"/>
      <c r="GIU217" s="464"/>
      <c r="GIV217" s="464"/>
      <c r="GIW217" s="464"/>
      <c r="GIX217" s="464"/>
      <c r="GIY217" s="464"/>
      <c r="GIZ217" s="464"/>
      <c r="GJA217" s="464"/>
      <c r="GJB217" s="464"/>
      <c r="GJC217" s="464"/>
      <c r="GJD217" s="464"/>
      <c r="GJE217" s="464"/>
      <c r="GJF217" s="464"/>
      <c r="GJG217" s="464"/>
      <c r="GJH217" s="464"/>
      <c r="GJI217" s="464"/>
      <c r="GJJ217" s="464"/>
      <c r="GJK217" s="464"/>
      <c r="GJL217" s="464"/>
      <c r="GJM217" s="464"/>
      <c r="GJN217" s="464"/>
      <c r="GJO217" s="464"/>
      <c r="GJP217" s="464"/>
      <c r="GJQ217" s="464"/>
      <c r="GJR217" s="464"/>
      <c r="GJS217" s="464"/>
      <c r="GJT217" s="464"/>
      <c r="GJU217" s="464"/>
      <c r="GJV217" s="464"/>
      <c r="GJW217" s="464"/>
      <c r="GJX217" s="464"/>
      <c r="GJY217" s="464"/>
      <c r="GJZ217" s="464"/>
      <c r="GKA217" s="464"/>
      <c r="GKB217" s="464"/>
      <c r="GKC217" s="464"/>
      <c r="GKD217" s="464"/>
      <c r="GKE217" s="464"/>
      <c r="GKF217" s="464"/>
      <c r="GKG217" s="464"/>
      <c r="GKH217" s="464"/>
      <c r="GKI217" s="464"/>
      <c r="GKJ217" s="464"/>
      <c r="GKK217" s="464"/>
      <c r="GKL217" s="464"/>
      <c r="GKM217" s="464"/>
      <c r="GKN217" s="464"/>
      <c r="GKO217" s="464"/>
      <c r="GKP217" s="464"/>
      <c r="GKQ217" s="464"/>
      <c r="GKR217" s="464"/>
      <c r="GKS217" s="464"/>
      <c r="GKT217" s="464"/>
      <c r="GKU217" s="464"/>
      <c r="GKV217" s="464"/>
      <c r="GKW217" s="464"/>
      <c r="GKX217" s="464"/>
      <c r="GKY217" s="464"/>
      <c r="GKZ217" s="464"/>
      <c r="GLA217" s="464"/>
      <c r="GLB217" s="464"/>
      <c r="GLC217" s="464"/>
      <c r="GLD217" s="464"/>
      <c r="GLE217" s="464"/>
      <c r="GLF217" s="464"/>
      <c r="GLG217" s="464"/>
      <c r="GLH217" s="464"/>
      <c r="GLI217" s="464"/>
      <c r="GLJ217" s="464"/>
      <c r="GLK217" s="464"/>
      <c r="GLL217" s="464"/>
      <c r="GLM217" s="464"/>
      <c r="GLN217" s="464"/>
      <c r="GLO217" s="464"/>
      <c r="GLP217" s="464"/>
      <c r="GLQ217" s="464"/>
      <c r="GLR217" s="464"/>
      <c r="GLS217" s="464"/>
      <c r="GLT217" s="464"/>
      <c r="GLU217" s="464"/>
      <c r="GLV217" s="464"/>
      <c r="GLW217" s="464"/>
      <c r="GLX217" s="464"/>
      <c r="GLY217" s="464"/>
      <c r="GLZ217" s="464"/>
      <c r="GMA217" s="464"/>
      <c r="GMB217" s="464"/>
      <c r="GMC217" s="464"/>
      <c r="GMD217" s="464"/>
      <c r="GME217" s="464"/>
      <c r="GMF217" s="464"/>
      <c r="GMG217" s="464"/>
      <c r="GMH217" s="464"/>
      <c r="GMI217" s="464"/>
      <c r="GMJ217" s="464"/>
      <c r="GMK217" s="464"/>
      <c r="GML217" s="464"/>
      <c r="GMM217" s="464"/>
      <c r="GMN217" s="464"/>
      <c r="GMO217" s="464"/>
      <c r="GMP217" s="464"/>
      <c r="GMQ217" s="464"/>
      <c r="GMR217" s="464"/>
      <c r="GMS217" s="464"/>
      <c r="GMT217" s="464"/>
      <c r="GMU217" s="464"/>
      <c r="GMV217" s="464"/>
      <c r="GMW217" s="464"/>
      <c r="GMX217" s="464"/>
      <c r="GMY217" s="464"/>
      <c r="GMZ217" s="464"/>
      <c r="GNA217" s="464"/>
      <c r="GNB217" s="464"/>
      <c r="GNC217" s="464"/>
      <c r="GND217" s="464"/>
      <c r="GNE217" s="464"/>
      <c r="GNF217" s="464"/>
      <c r="GNG217" s="464"/>
      <c r="GNH217" s="464"/>
      <c r="GNI217" s="464"/>
      <c r="GNJ217" s="464"/>
      <c r="GNK217" s="464"/>
      <c r="GNL217" s="464"/>
      <c r="GNM217" s="464"/>
      <c r="GNN217" s="464"/>
      <c r="GNO217" s="464"/>
      <c r="GNP217" s="464"/>
      <c r="GNQ217" s="464"/>
      <c r="GNR217" s="464"/>
      <c r="GNS217" s="464"/>
      <c r="GNT217" s="464"/>
      <c r="GNU217" s="464"/>
      <c r="GNV217" s="464"/>
      <c r="GNW217" s="464"/>
      <c r="GNX217" s="464"/>
      <c r="GNY217" s="464"/>
      <c r="GNZ217" s="464"/>
      <c r="GOA217" s="464"/>
      <c r="GOB217" s="464"/>
      <c r="GOC217" s="464"/>
      <c r="GOD217" s="464"/>
      <c r="GOE217" s="464"/>
      <c r="GOF217" s="464"/>
      <c r="GOG217" s="464"/>
      <c r="GOH217" s="464"/>
      <c r="GOI217" s="464"/>
      <c r="GOJ217" s="464"/>
      <c r="GOK217" s="464"/>
      <c r="GOL217" s="464"/>
      <c r="GOM217" s="464"/>
      <c r="GON217" s="464"/>
      <c r="GOO217" s="464"/>
      <c r="GOP217" s="464"/>
      <c r="GOQ217" s="464"/>
      <c r="GOR217" s="464"/>
      <c r="GOS217" s="464"/>
      <c r="GOT217" s="464"/>
      <c r="GOU217" s="464"/>
      <c r="GOV217" s="464"/>
      <c r="GOW217" s="464"/>
      <c r="GOX217" s="464"/>
      <c r="GOY217" s="464"/>
      <c r="GOZ217" s="464"/>
      <c r="GPA217" s="464"/>
      <c r="GPB217" s="464"/>
      <c r="GPC217" s="464"/>
      <c r="GPD217" s="464"/>
      <c r="GPE217" s="464"/>
      <c r="GPF217" s="464"/>
      <c r="GPG217" s="464"/>
      <c r="GPH217" s="464"/>
      <c r="GPI217" s="464"/>
      <c r="GPJ217" s="464"/>
      <c r="GPK217" s="464"/>
      <c r="GPL217" s="464"/>
      <c r="GPM217" s="464"/>
      <c r="GPN217" s="464"/>
      <c r="GPO217" s="464"/>
      <c r="GPP217" s="464"/>
      <c r="GPQ217" s="464"/>
      <c r="GPR217" s="464"/>
      <c r="GPS217" s="464"/>
      <c r="GPT217" s="464"/>
      <c r="GPU217" s="464"/>
      <c r="GPV217" s="464"/>
      <c r="GPW217" s="464"/>
      <c r="GPX217" s="464"/>
      <c r="GPY217" s="464"/>
      <c r="GPZ217" s="464"/>
      <c r="GQA217" s="464"/>
      <c r="GQB217" s="464"/>
      <c r="GQC217" s="464"/>
      <c r="GQD217" s="464"/>
      <c r="GQE217" s="464"/>
      <c r="GQF217" s="464"/>
      <c r="GQG217" s="464"/>
      <c r="GQH217" s="464"/>
      <c r="GQI217" s="464"/>
      <c r="GQJ217" s="464"/>
      <c r="GQK217" s="464"/>
      <c r="GQL217" s="464"/>
      <c r="GQM217" s="464"/>
      <c r="GQN217" s="464"/>
      <c r="GQO217" s="464"/>
      <c r="GQP217" s="464"/>
      <c r="GQQ217" s="464"/>
      <c r="GQR217" s="464"/>
      <c r="GQS217" s="464"/>
      <c r="GQT217" s="464"/>
      <c r="GQU217" s="464"/>
      <c r="GQV217" s="464"/>
      <c r="GQW217" s="464"/>
      <c r="GQX217" s="464"/>
      <c r="GQY217" s="464"/>
      <c r="GQZ217" s="464"/>
      <c r="GRA217" s="464"/>
      <c r="GRB217" s="464"/>
      <c r="GRC217" s="464"/>
      <c r="GRD217" s="464"/>
      <c r="GRE217" s="464"/>
      <c r="GRF217" s="464"/>
      <c r="GRG217" s="464"/>
      <c r="GRH217" s="464"/>
      <c r="GRI217" s="464"/>
      <c r="GRJ217" s="464"/>
      <c r="GRK217" s="464"/>
      <c r="GRL217" s="464"/>
      <c r="GRM217" s="464"/>
      <c r="GRN217" s="464"/>
      <c r="GRO217" s="464"/>
      <c r="GRP217" s="464"/>
      <c r="GRQ217" s="464"/>
      <c r="GRR217" s="464"/>
      <c r="GRS217" s="464"/>
      <c r="GRT217" s="464"/>
      <c r="GRU217" s="464"/>
      <c r="GRV217" s="464"/>
      <c r="GRW217" s="464"/>
      <c r="GRX217" s="464"/>
      <c r="GRY217" s="464"/>
      <c r="GRZ217" s="464"/>
      <c r="GSA217" s="464"/>
      <c r="GSB217" s="464"/>
      <c r="GSC217" s="464"/>
      <c r="GSD217" s="464"/>
      <c r="GSE217" s="464"/>
      <c r="GSF217" s="464"/>
      <c r="GSG217" s="464"/>
      <c r="GSH217" s="464"/>
      <c r="GSI217" s="464"/>
      <c r="GSJ217" s="464"/>
      <c r="GSK217" s="464"/>
      <c r="GSL217" s="464"/>
      <c r="GSM217" s="464"/>
      <c r="GSN217" s="464"/>
      <c r="GSO217" s="464"/>
      <c r="GSP217" s="464"/>
      <c r="GSQ217" s="464"/>
      <c r="GSR217" s="464"/>
      <c r="GSS217" s="464"/>
      <c r="GST217" s="464"/>
      <c r="GSU217" s="464"/>
      <c r="GSV217" s="464"/>
      <c r="GSW217" s="464"/>
      <c r="GSX217" s="464"/>
      <c r="GSY217" s="464"/>
      <c r="GSZ217" s="464"/>
      <c r="GTA217" s="464"/>
      <c r="GTB217" s="464"/>
      <c r="GTC217" s="464"/>
      <c r="GTD217" s="464"/>
      <c r="GTE217" s="464"/>
      <c r="GTF217" s="464"/>
      <c r="GTG217" s="464"/>
      <c r="GTH217" s="464"/>
      <c r="GTI217" s="464"/>
      <c r="GTJ217" s="464"/>
      <c r="GTK217" s="464"/>
      <c r="GTL217" s="464"/>
      <c r="GTM217" s="464"/>
      <c r="GTN217" s="464"/>
      <c r="GTO217" s="464"/>
      <c r="GTP217" s="464"/>
      <c r="GTQ217" s="464"/>
      <c r="GTR217" s="464"/>
      <c r="GTS217" s="464"/>
      <c r="GTT217" s="464"/>
      <c r="GTU217" s="464"/>
      <c r="GTV217" s="464"/>
      <c r="GTW217" s="464"/>
      <c r="GTX217" s="464"/>
      <c r="GTY217" s="464"/>
      <c r="GTZ217" s="464"/>
      <c r="GUA217" s="464"/>
      <c r="GUB217" s="464"/>
      <c r="GUC217" s="464"/>
      <c r="GUD217" s="464"/>
      <c r="GUE217" s="464"/>
      <c r="GUF217" s="464"/>
      <c r="GUG217" s="464"/>
      <c r="GUH217" s="464"/>
      <c r="GUI217" s="464"/>
      <c r="GUJ217" s="464"/>
      <c r="GUK217" s="464"/>
      <c r="GUL217" s="464"/>
      <c r="GUM217" s="464"/>
      <c r="GUN217" s="464"/>
      <c r="GUO217" s="464"/>
      <c r="GUP217" s="464"/>
      <c r="GUQ217" s="464"/>
      <c r="GUR217" s="464"/>
      <c r="GUS217" s="464"/>
      <c r="GUT217" s="464"/>
      <c r="GUU217" s="464"/>
      <c r="GUV217" s="464"/>
      <c r="GUW217" s="464"/>
      <c r="GUX217" s="464"/>
      <c r="GUY217" s="464"/>
      <c r="GUZ217" s="464"/>
      <c r="GVA217" s="464"/>
      <c r="GVB217" s="464"/>
      <c r="GVC217" s="464"/>
      <c r="GVD217" s="464"/>
      <c r="GVE217" s="464"/>
      <c r="GVF217" s="464"/>
      <c r="GVG217" s="464"/>
      <c r="GVH217" s="464"/>
      <c r="GVI217" s="464"/>
      <c r="GVJ217" s="464"/>
      <c r="GVK217" s="464"/>
      <c r="GVL217" s="464"/>
      <c r="GVM217" s="464"/>
      <c r="GVN217" s="464"/>
      <c r="GVO217" s="464"/>
      <c r="GVP217" s="464"/>
      <c r="GVQ217" s="464"/>
      <c r="GVR217" s="464"/>
      <c r="GVS217" s="464"/>
      <c r="GVT217" s="464"/>
      <c r="GVU217" s="464"/>
      <c r="GVV217" s="464"/>
      <c r="GVW217" s="464"/>
      <c r="GVX217" s="464"/>
      <c r="GVY217" s="464"/>
      <c r="GVZ217" s="464"/>
      <c r="GWA217" s="464"/>
      <c r="GWB217" s="464"/>
      <c r="GWC217" s="464"/>
      <c r="GWD217" s="464"/>
      <c r="GWE217" s="464"/>
      <c r="GWF217" s="464"/>
      <c r="GWG217" s="464"/>
      <c r="GWH217" s="464"/>
      <c r="GWI217" s="464"/>
      <c r="GWJ217" s="464"/>
      <c r="GWK217" s="464"/>
      <c r="GWL217" s="464"/>
      <c r="GWM217" s="464"/>
      <c r="GWN217" s="464"/>
      <c r="GWO217" s="464"/>
      <c r="GWP217" s="464"/>
      <c r="GWQ217" s="464"/>
      <c r="GWR217" s="464"/>
      <c r="GWS217" s="464"/>
      <c r="GWT217" s="464"/>
      <c r="GWU217" s="464"/>
      <c r="GWV217" s="464"/>
      <c r="GWW217" s="464"/>
      <c r="GWX217" s="464"/>
      <c r="GWY217" s="464"/>
      <c r="GWZ217" s="464"/>
      <c r="GXA217" s="464"/>
      <c r="GXB217" s="464"/>
      <c r="GXC217" s="464"/>
      <c r="GXD217" s="464"/>
      <c r="GXE217" s="464"/>
      <c r="GXF217" s="464"/>
      <c r="GXG217" s="464"/>
      <c r="GXH217" s="464"/>
      <c r="GXI217" s="464"/>
      <c r="GXJ217" s="464"/>
      <c r="GXK217" s="464"/>
      <c r="GXL217" s="464"/>
      <c r="GXM217" s="464"/>
      <c r="GXN217" s="464"/>
      <c r="GXO217" s="464"/>
      <c r="GXP217" s="464"/>
      <c r="GXQ217" s="464"/>
      <c r="GXR217" s="464"/>
      <c r="GXS217" s="464"/>
      <c r="GXT217" s="464"/>
      <c r="GXU217" s="464"/>
      <c r="GXV217" s="464"/>
      <c r="GXW217" s="464"/>
      <c r="GXX217" s="464"/>
      <c r="GXY217" s="464"/>
      <c r="GXZ217" s="464"/>
      <c r="GYA217" s="464"/>
      <c r="GYB217" s="464"/>
      <c r="GYC217" s="464"/>
      <c r="GYD217" s="464"/>
      <c r="GYE217" s="464"/>
      <c r="GYF217" s="464"/>
      <c r="GYG217" s="464"/>
      <c r="GYH217" s="464"/>
      <c r="GYI217" s="464"/>
      <c r="GYJ217" s="464"/>
      <c r="GYK217" s="464"/>
      <c r="GYL217" s="464"/>
      <c r="GYM217" s="464"/>
      <c r="GYN217" s="464"/>
      <c r="GYO217" s="464"/>
      <c r="GYP217" s="464"/>
      <c r="GYQ217" s="464"/>
      <c r="GYR217" s="464"/>
      <c r="GYS217" s="464"/>
      <c r="GYT217" s="464"/>
      <c r="GYU217" s="464"/>
      <c r="GYV217" s="464"/>
      <c r="GYW217" s="464"/>
      <c r="GYX217" s="464"/>
      <c r="GYY217" s="464"/>
      <c r="GYZ217" s="464"/>
      <c r="GZA217" s="464"/>
      <c r="GZB217" s="464"/>
      <c r="GZC217" s="464"/>
      <c r="GZD217" s="464"/>
      <c r="GZE217" s="464"/>
      <c r="GZF217" s="464"/>
      <c r="GZG217" s="464"/>
      <c r="GZH217" s="464"/>
      <c r="GZI217" s="464"/>
      <c r="GZJ217" s="464"/>
      <c r="GZK217" s="464"/>
      <c r="GZL217" s="464"/>
      <c r="GZM217" s="464"/>
      <c r="GZN217" s="464"/>
      <c r="GZO217" s="464"/>
      <c r="GZP217" s="464"/>
      <c r="GZQ217" s="464"/>
      <c r="GZR217" s="464"/>
      <c r="GZS217" s="464"/>
      <c r="GZT217" s="464"/>
      <c r="GZU217" s="464"/>
      <c r="GZV217" s="464"/>
      <c r="GZW217" s="464"/>
      <c r="GZX217" s="464"/>
      <c r="GZY217" s="464"/>
      <c r="GZZ217" s="464"/>
      <c r="HAA217" s="464"/>
      <c r="HAB217" s="464"/>
      <c r="HAC217" s="464"/>
      <c r="HAD217" s="464"/>
      <c r="HAE217" s="464"/>
      <c r="HAF217" s="464"/>
      <c r="HAG217" s="464"/>
      <c r="HAH217" s="464"/>
      <c r="HAI217" s="464"/>
      <c r="HAJ217" s="464"/>
      <c r="HAK217" s="464"/>
      <c r="HAL217" s="464"/>
      <c r="HAM217" s="464"/>
      <c r="HAN217" s="464"/>
      <c r="HAO217" s="464"/>
      <c r="HAP217" s="464"/>
      <c r="HAQ217" s="464"/>
      <c r="HAR217" s="464"/>
      <c r="HAS217" s="464"/>
      <c r="HAT217" s="464"/>
      <c r="HAU217" s="464"/>
      <c r="HAV217" s="464"/>
      <c r="HAW217" s="464"/>
      <c r="HAX217" s="464"/>
      <c r="HAY217" s="464"/>
      <c r="HAZ217" s="464"/>
      <c r="HBA217" s="464"/>
      <c r="HBB217" s="464"/>
      <c r="HBC217" s="464"/>
      <c r="HBD217" s="464"/>
      <c r="HBE217" s="464"/>
      <c r="HBF217" s="464"/>
      <c r="HBG217" s="464"/>
      <c r="HBH217" s="464"/>
      <c r="HBI217" s="464"/>
      <c r="HBJ217" s="464"/>
      <c r="HBK217" s="464"/>
      <c r="HBL217" s="464"/>
      <c r="HBM217" s="464"/>
      <c r="HBN217" s="464"/>
      <c r="HBO217" s="464"/>
      <c r="HBP217" s="464"/>
      <c r="HBQ217" s="464"/>
      <c r="HBR217" s="464"/>
      <c r="HBS217" s="464"/>
      <c r="HBT217" s="464"/>
      <c r="HBU217" s="464"/>
      <c r="HBV217" s="464"/>
      <c r="HBW217" s="464"/>
      <c r="HBX217" s="464"/>
      <c r="HBY217" s="464"/>
      <c r="HBZ217" s="464"/>
      <c r="HCA217" s="464"/>
      <c r="HCB217" s="464"/>
      <c r="HCC217" s="464"/>
      <c r="HCD217" s="464"/>
      <c r="HCE217" s="464"/>
      <c r="HCF217" s="464"/>
      <c r="HCG217" s="464"/>
      <c r="HCH217" s="464"/>
      <c r="HCI217" s="464"/>
      <c r="HCJ217" s="464"/>
      <c r="HCK217" s="464"/>
      <c r="HCL217" s="464"/>
      <c r="HCM217" s="464"/>
      <c r="HCN217" s="464"/>
      <c r="HCO217" s="464"/>
      <c r="HCP217" s="464"/>
      <c r="HCQ217" s="464"/>
      <c r="HCR217" s="464"/>
      <c r="HCS217" s="464"/>
      <c r="HCT217" s="464"/>
      <c r="HCU217" s="464"/>
      <c r="HCV217" s="464"/>
      <c r="HCW217" s="464"/>
      <c r="HCX217" s="464"/>
      <c r="HCY217" s="464"/>
      <c r="HCZ217" s="464"/>
      <c r="HDA217" s="464"/>
      <c r="HDB217" s="464"/>
      <c r="HDC217" s="464"/>
      <c r="HDD217" s="464"/>
      <c r="HDE217" s="464"/>
      <c r="HDF217" s="464"/>
      <c r="HDG217" s="464"/>
      <c r="HDH217" s="464"/>
      <c r="HDI217" s="464"/>
      <c r="HDJ217" s="464"/>
      <c r="HDK217" s="464"/>
      <c r="HDL217" s="464"/>
      <c r="HDM217" s="464"/>
      <c r="HDN217" s="464"/>
      <c r="HDO217" s="464"/>
      <c r="HDP217" s="464"/>
      <c r="HDQ217" s="464"/>
      <c r="HDR217" s="464"/>
      <c r="HDS217" s="464"/>
      <c r="HDT217" s="464"/>
      <c r="HDU217" s="464"/>
      <c r="HDV217" s="464"/>
      <c r="HDW217" s="464"/>
      <c r="HDX217" s="464"/>
      <c r="HDY217" s="464"/>
      <c r="HDZ217" s="464"/>
      <c r="HEA217" s="464"/>
      <c r="HEB217" s="464"/>
      <c r="HEC217" s="464"/>
      <c r="HED217" s="464"/>
      <c r="HEE217" s="464"/>
      <c r="HEF217" s="464"/>
      <c r="HEG217" s="464"/>
      <c r="HEH217" s="464"/>
      <c r="HEI217" s="464"/>
      <c r="HEJ217" s="464"/>
      <c r="HEK217" s="464"/>
      <c r="HEL217" s="464"/>
      <c r="HEM217" s="464"/>
      <c r="HEN217" s="464"/>
      <c r="HEO217" s="464"/>
      <c r="HEP217" s="464"/>
      <c r="HEQ217" s="464"/>
      <c r="HER217" s="464"/>
      <c r="HES217" s="464"/>
      <c r="HET217" s="464"/>
      <c r="HEU217" s="464"/>
      <c r="HEV217" s="464"/>
      <c r="HEW217" s="464"/>
      <c r="HEX217" s="464"/>
      <c r="HEY217" s="464"/>
      <c r="HEZ217" s="464"/>
      <c r="HFA217" s="464"/>
      <c r="HFB217" s="464"/>
      <c r="HFC217" s="464"/>
      <c r="HFD217" s="464"/>
      <c r="HFE217" s="464"/>
      <c r="HFF217" s="464"/>
      <c r="HFG217" s="464"/>
      <c r="HFH217" s="464"/>
      <c r="HFI217" s="464"/>
      <c r="HFJ217" s="464"/>
      <c r="HFK217" s="464"/>
      <c r="HFL217" s="464"/>
      <c r="HFM217" s="464"/>
      <c r="HFN217" s="464"/>
      <c r="HFO217" s="464"/>
      <c r="HFP217" s="464"/>
      <c r="HFQ217" s="464"/>
      <c r="HFR217" s="464"/>
      <c r="HFS217" s="464"/>
      <c r="HFT217" s="464"/>
      <c r="HFU217" s="464"/>
      <c r="HFV217" s="464"/>
      <c r="HFW217" s="464"/>
      <c r="HFX217" s="464"/>
      <c r="HFY217" s="464"/>
      <c r="HFZ217" s="464"/>
      <c r="HGA217" s="464"/>
      <c r="HGB217" s="464"/>
      <c r="HGC217" s="464"/>
      <c r="HGD217" s="464"/>
      <c r="HGE217" s="464"/>
      <c r="HGF217" s="464"/>
      <c r="HGG217" s="464"/>
      <c r="HGH217" s="464"/>
      <c r="HGI217" s="464"/>
      <c r="HGJ217" s="464"/>
      <c r="HGK217" s="464"/>
      <c r="HGL217" s="464"/>
      <c r="HGM217" s="464"/>
      <c r="HGN217" s="464"/>
      <c r="HGO217" s="464"/>
      <c r="HGP217" s="464"/>
      <c r="HGQ217" s="464"/>
      <c r="HGR217" s="464"/>
      <c r="HGS217" s="464"/>
      <c r="HGT217" s="464"/>
      <c r="HGU217" s="464"/>
      <c r="HGV217" s="464"/>
      <c r="HGW217" s="464"/>
      <c r="HGX217" s="464"/>
      <c r="HGY217" s="464"/>
      <c r="HGZ217" s="464"/>
      <c r="HHA217" s="464"/>
      <c r="HHB217" s="464"/>
      <c r="HHC217" s="464"/>
      <c r="HHD217" s="464"/>
      <c r="HHE217" s="464"/>
      <c r="HHF217" s="464"/>
      <c r="HHG217" s="464"/>
      <c r="HHH217" s="464"/>
      <c r="HHI217" s="464"/>
      <c r="HHJ217" s="464"/>
      <c r="HHK217" s="464"/>
      <c r="HHL217" s="464"/>
      <c r="HHM217" s="464"/>
      <c r="HHN217" s="464"/>
      <c r="HHO217" s="464"/>
      <c r="HHP217" s="464"/>
      <c r="HHQ217" s="464"/>
      <c r="HHR217" s="464"/>
      <c r="HHS217" s="464"/>
      <c r="HHT217" s="464"/>
      <c r="HHU217" s="464"/>
      <c r="HHV217" s="464"/>
      <c r="HHW217" s="464"/>
      <c r="HHX217" s="464"/>
      <c r="HHY217" s="464"/>
      <c r="HHZ217" s="464"/>
      <c r="HIA217" s="464"/>
      <c r="HIB217" s="464"/>
      <c r="HIC217" s="464"/>
      <c r="HID217" s="464"/>
      <c r="HIE217" s="464"/>
      <c r="HIF217" s="464"/>
      <c r="HIG217" s="464"/>
      <c r="HIH217" s="464"/>
      <c r="HII217" s="464"/>
      <c r="HIJ217" s="464"/>
      <c r="HIK217" s="464"/>
      <c r="HIL217" s="464"/>
      <c r="HIM217" s="464"/>
      <c r="HIN217" s="464"/>
      <c r="HIO217" s="464"/>
      <c r="HIP217" s="464"/>
      <c r="HIQ217" s="464"/>
      <c r="HIR217" s="464"/>
      <c r="HIS217" s="464"/>
      <c r="HIT217" s="464"/>
      <c r="HIU217" s="464"/>
      <c r="HIV217" s="464"/>
      <c r="HIW217" s="464"/>
      <c r="HIX217" s="464"/>
      <c r="HIY217" s="464"/>
      <c r="HIZ217" s="464"/>
      <c r="HJA217" s="464"/>
      <c r="HJB217" s="464"/>
      <c r="HJC217" s="464"/>
      <c r="HJD217" s="464"/>
      <c r="HJE217" s="464"/>
      <c r="HJF217" s="464"/>
      <c r="HJG217" s="464"/>
      <c r="HJH217" s="464"/>
      <c r="HJI217" s="464"/>
      <c r="HJJ217" s="464"/>
      <c r="HJK217" s="464"/>
      <c r="HJL217" s="464"/>
      <c r="HJM217" s="464"/>
      <c r="HJN217" s="464"/>
      <c r="HJO217" s="464"/>
      <c r="HJP217" s="464"/>
      <c r="HJQ217" s="464"/>
      <c r="HJR217" s="464"/>
      <c r="HJS217" s="464"/>
      <c r="HJT217" s="464"/>
      <c r="HJU217" s="464"/>
      <c r="HJV217" s="464"/>
      <c r="HJW217" s="464"/>
      <c r="HJX217" s="464"/>
      <c r="HJY217" s="464"/>
      <c r="HJZ217" s="464"/>
      <c r="HKA217" s="464"/>
      <c r="HKB217" s="464"/>
      <c r="HKC217" s="464"/>
      <c r="HKD217" s="464"/>
      <c r="HKE217" s="464"/>
      <c r="HKF217" s="464"/>
      <c r="HKG217" s="464"/>
      <c r="HKH217" s="464"/>
      <c r="HKI217" s="464"/>
      <c r="HKJ217" s="464"/>
      <c r="HKK217" s="464"/>
      <c r="HKL217" s="464"/>
      <c r="HKM217" s="464"/>
      <c r="HKN217" s="464"/>
      <c r="HKO217" s="464"/>
      <c r="HKP217" s="464"/>
      <c r="HKQ217" s="464"/>
      <c r="HKR217" s="464"/>
      <c r="HKS217" s="464"/>
      <c r="HKT217" s="464"/>
      <c r="HKU217" s="464"/>
      <c r="HKV217" s="464"/>
      <c r="HKW217" s="464"/>
      <c r="HKX217" s="464"/>
      <c r="HKY217" s="464"/>
      <c r="HKZ217" s="464"/>
      <c r="HLA217" s="464"/>
      <c r="HLB217" s="464"/>
      <c r="HLC217" s="464"/>
      <c r="HLD217" s="464"/>
      <c r="HLE217" s="464"/>
      <c r="HLF217" s="464"/>
      <c r="HLG217" s="464"/>
      <c r="HLH217" s="464"/>
      <c r="HLI217" s="464"/>
      <c r="HLJ217" s="464"/>
      <c r="HLK217" s="464"/>
      <c r="HLL217" s="464"/>
      <c r="HLM217" s="464"/>
      <c r="HLN217" s="464"/>
      <c r="HLO217" s="464"/>
      <c r="HLP217" s="464"/>
      <c r="HLQ217" s="464"/>
      <c r="HLR217" s="464"/>
      <c r="HLS217" s="464"/>
      <c r="HLT217" s="464"/>
      <c r="HLU217" s="464"/>
      <c r="HLV217" s="464"/>
      <c r="HLW217" s="464"/>
      <c r="HLX217" s="464"/>
      <c r="HLY217" s="464"/>
      <c r="HLZ217" s="464"/>
      <c r="HMA217" s="464"/>
      <c r="HMB217" s="464"/>
      <c r="HMC217" s="464"/>
      <c r="HMD217" s="464"/>
      <c r="HME217" s="464"/>
      <c r="HMF217" s="464"/>
      <c r="HMG217" s="464"/>
      <c r="HMH217" s="464"/>
      <c r="HMI217" s="464"/>
      <c r="HMJ217" s="464"/>
      <c r="HMK217" s="464"/>
      <c r="HML217" s="464"/>
      <c r="HMM217" s="464"/>
      <c r="HMN217" s="464"/>
      <c r="HMO217" s="464"/>
      <c r="HMP217" s="464"/>
      <c r="HMQ217" s="464"/>
      <c r="HMR217" s="464"/>
      <c r="HMS217" s="464"/>
      <c r="HMT217" s="464"/>
      <c r="HMU217" s="464"/>
      <c r="HMV217" s="464"/>
      <c r="HMW217" s="464"/>
      <c r="HMX217" s="464"/>
      <c r="HMY217" s="464"/>
      <c r="HMZ217" s="464"/>
      <c r="HNA217" s="464"/>
      <c r="HNB217" s="464"/>
      <c r="HNC217" s="464"/>
      <c r="HND217" s="464"/>
      <c r="HNE217" s="464"/>
      <c r="HNF217" s="464"/>
      <c r="HNG217" s="464"/>
      <c r="HNH217" s="464"/>
      <c r="HNI217" s="464"/>
      <c r="HNJ217" s="464"/>
      <c r="HNK217" s="464"/>
      <c r="HNL217" s="464"/>
      <c r="HNM217" s="464"/>
      <c r="HNN217" s="464"/>
      <c r="HNO217" s="464"/>
      <c r="HNP217" s="464"/>
      <c r="HNQ217" s="464"/>
      <c r="HNR217" s="464"/>
      <c r="HNS217" s="464"/>
      <c r="HNT217" s="464"/>
      <c r="HNU217" s="464"/>
      <c r="HNV217" s="464"/>
      <c r="HNW217" s="464"/>
      <c r="HNX217" s="464"/>
      <c r="HNY217" s="464"/>
      <c r="HNZ217" s="464"/>
      <c r="HOA217" s="464"/>
      <c r="HOB217" s="464"/>
      <c r="HOC217" s="464"/>
      <c r="HOD217" s="464"/>
      <c r="HOE217" s="464"/>
      <c r="HOF217" s="464"/>
      <c r="HOG217" s="464"/>
      <c r="HOH217" s="464"/>
      <c r="HOI217" s="464"/>
      <c r="HOJ217" s="464"/>
      <c r="HOK217" s="464"/>
      <c r="HOL217" s="464"/>
      <c r="HOM217" s="464"/>
      <c r="HON217" s="464"/>
      <c r="HOO217" s="464"/>
      <c r="HOP217" s="464"/>
      <c r="HOQ217" s="464"/>
      <c r="HOR217" s="464"/>
      <c r="HOS217" s="464"/>
      <c r="HOT217" s="464"/>
      <c r="HOU217" s="464"/>
      <c r="HOV217" s="464"/>
      <c r="HOW217" s="464"/>
      <c r="HOX217" s="464"/>
      <c r="HOY217" s="464"/>
      <c r="HOZ217" s="464"/>
      <c r="HPA217" s="464"/>
      <c r="HPB217" s="464"/>
      <c r="HPC217" s="464"/>
      <c r="HPD217" s="464"/>
      <c r="HPE217" s="464"/>
      <c r="HPF217" s="464"/>
      <c r="HPG217" s="464"/>
      <c r="HPH217" s="464"/>
      <c r="HPI217" s="464"/>
      <c r="HPJ217" s="464"/>
      <c r="HPK217" s="464"/>
      <c r="HPL217" s="464"/>
      <c r="HPM217" s="464"/>
      <c r="HPN217" s="464"/>
      <c r="HPO217" s="464"/>
      <c r="HPP217" s="464"/>
      <c r="HPQ217" s="464"/>
      <c r="HPR217" s="464"/>
      <c r="HPS217" s="464"/>
      <c r="HPT217" s="464"/>
      <c r="HPU217" s="464"/>
      <c r="HPV217" s="464"/>
      <c r="HPW217" s="464"/>
      <c r="HPX217" s="464"/>
      <c r="HPY217" s="464"/>
      <c r="HPZ217" s="464"/>
      <c r="HQA217" s="464"/>
      <c r="HQB217" s="464"/>
      <c r="HQC217" s="464"/>
      <c r="HQD217" s="464"/>
      <c r="HQE217" s="464"/>
      <c r="HQF217" s="464"/>
      <c r="HQG217" s="464"/>
      <c r="HQH217" s="464"/>
      <c r="HQI217" s="464"/>
      <c r="HQJ217" s="464"/>
      <c r="HQK217" s="464"/>
      <c r="HQL217" s="464"/>
      <c r="HQM217" s="464"/>
      <c r="HQN217" s="464"/>
      <c r="HQO217" s="464"/>
      <c r="HQP217" s="464"/>
      <c r="HQQ217" s="464"/>
      <c r="HQR217" s="464"/>
      <c r="HQS217" s="464"/>
      <c r="HQT217" s="464"/>
      <c r="HQU217" s="464"/>
      <c r="HQV217" s="464"/>
      <c r="HQW217" s="464"/>
      <c r="HQX217" s="464"/>
      <c r="HQY217" s="464"/>
      <c r="HQZ217" s="464"/>
      <c r="HRA217" s="464"/>
      <c r="HRB217" s="464"/>
      <c r="HRC217" s="464"/>
      <c r="HRD217" s="464"/>
      <c r="HRE217" s="464"/>
      <c r="HRF217" s="464"/>
      <c r="HRG217" s="464"/>
      <c r="HRH217" s="464"/>
      <c r="HRI217" s="464"/>
      <c r="HRJ217" s="464"/>
      <c r="HRK217" s="464"/>
      <c r="HRL217" s="464"/>
      <c r="HRM217" s="464"/>
      <c r="HRN217" s="464"/>
      <c r="HRO217" s="464"/>
      <c r="HRP217" s="464"/>
      <c r="HRQ217" s="464"/>
      <c r="HRR217" s="464"/>
      <c r="HRS217" s="464"/>
      <c r="HRT217" s="464"/>
      <c r="HRU217" s="464"/>
      <c r="HRV217" s="464"/>
      <c r="HRW217" s="464"/>
      <c r="HRX217" s="464"/>
      <c r="HRY217" s="464"/>
      <c r="HRZ217" s="464"/>
      <c r="HSA217" s="464"/>
      <c r="HSB217" s="464"/>
      <c r="HSC217" s="464"/>
      <c r="HSD217" s="464"/>
      <c r="HSE217" s="464"/>
      <c r="HSF217" s="464"/>
      <c r="HSG217" s="464"/>
      <c r="HSH217" s="464"/>
      <c r="HSI217" s="464"/>
      <c r="HSJ217" s="464"/>
      <c r="HSK217" s="464"/>
      <c r="HSL217" s="464"/>
      <c r="HSM217" s="464"/>
      <c r="HSN217" s="464"/>
      <c r="HSO217" s="464"/>
      <c r="HSP217" s="464"/>
      <c r="HSQ217" s="464"/>
      <c r="HSR217" s="464"/>
      <c r="HSS217" s="464"/>
      <c r="HST217" s="464"/>
      <c r="HSU217" s="464"/>
      <c r="HSV217" s="464"/>
      <c r="HSW217" s="464"/>
      <c r="HSX217" s="464"/>
      <c r="HSY217" s="464"/>
      <c r="HSZ217" s="464"/>
      <c r="HTA217" s="464"/>
      <c r="HTB217" s="464"/>
      <c r="HTC217" s="464"/>
      <c r="HTD217" s="464"/>
      <c r="HTE217" s="464"/>
      <c r="HTF217" s="464"/>
      <c r="HTG217" s="464"/>
      <c r="HTH217" s="464"/>
      <c r="HTI217" s="464"/>
      <c r="HTJ217" s="464"/>
      <c r="HTK217" s="464"/>
      <c r="HTL217" s="464"/>
      <c r="HTM217" s="464"/>
      <c r="HTN217" s="464"/>
      <c r="HTO217" s="464"/>
      <c r="HTP217" s="464"/>
      <c r="HTQ217" s="464"/>
      <c r="HTR217" s="464"/>
      <c r="HTS217" s="464"/>
      <c r="HTT217" s="464"/>
      <c r="HTU217" s="464"/>
      <c r="HTV217" s="464"/>
      <c r="HTW217" s="464"/>
      <c r="HTX217" s="464"/>
      <c r="HTY217" s="464"/>
      <c r="HTZ217" s="464"/>
      <c r="HUA217" s="464"/>
      <c r="HUB217" s="464"/>
      <c r="HUC217" s="464"/>
      <c r="HUD217" s="464"/>
      <c r="HUE217" s="464"/>
      <c r="HUF217" s="464"/>
      <c r="HUG217" s="464"/>
      <c r="HUH217" s="464"/>
      <c r="HUI217" s="464"/>
      <c r="HUJ217" s="464"/>
      <c r="HUK217" s="464"/>
      <c r="HUL217" s="464"/>
      <c r="HUM217" s="464"/>
      <c r="HUN217" s="464"/>
      <c r="HUO217" s="464"/>
      <c r="HUP217" s="464"/>
      <c r="HUQ217" s="464"/>
      <c r="HUR217" s="464"/>
      <c r="HUS217" s="464"/>
      <c r="HUT217" s="464"/>
      <c r="HUU217" s="464"/>
      <c r="HUV217" s="464"/>
      <c r="HUW217" s="464"/>
      <c r="HUX217" s="464"/>
      <c r="HUY217" s="464"/>
      <c r="HUZ217" s="464"/>
      <c r="HVA217" s="464"/>
      <c r="HVB217" s="464"/>
      <c r="HVC217" s="464"/>
      <c r="HVD217" s="464"/>
      <c r="HVE217" s="464"/>
      <c r="HVF217" s="464"/>
      <c r="HVG217" s="464"/>
      <c r="HVH217" s="464"/>
      <c r="HVI217" s="464"/>
      <c r="HVJ217" s="464"/>
      <c r="HVK217" s="464"/>
      <c r="HVL217" s="464"/>
      <c r="HVM217" s="464"/>
      <c r="HVN217" s="464"/>
      <c r="HVO217" s="464"/>
      <c r="HVP217" s="464"/>
      <c r="HVQ217" s="464"/>
      <c r="HVR217" s="464"/>
      <c r="HVS217" s="464"/>
      <c r="HVT217" s="464"/>
      <c r="HVU217" s="464"/>
      <c r="HVV217" s="464"/>
      <c r="HVW217" s="464"/>
      <c r="HVX217" s="464"/>
      <c r="HVY217" s="464"/>
      <c r="HVZ217" s="464"/>
      <c r="HWA217" s="464"/>
      <c r="HWB217" s="464"/>
      <c r="HWC217" s="464"/>
      <c r="HWD217" s="464"/>
      <c r="HWE217" s="464"/>
      <c r="HWF217" s="464"/>
      <c r="HWG217" s="464"/>
      <c r="HWH217" s="464"/>
      <c r="HWI217" s="464"/>
      <c r="HWJ217" s="464"/>
      <c r="HWK217" s="464"/>
      <c r="HWL217" s="464"/>
      <c r="HWM217" s="464"/>
      <c r="HWN217" s="464"/>
      <c r="HWO217" s="464"/>
      <c r="HWP217" s="464"/>
      <c r="HWQ217" s="464"/>
      <c r="HWR217" s="464"/>
      <c r="HWS217" s="464"/>
      <c r="HWT217" s="464"/>
      <c r="HWU217" s="464"/>
      <c r="HWV217" s="464"/>
      <c r="HWW217" s="464"/>
      <c r="HWX217" s="464"/>
      <c r="HWY217" s="464"/>
      <c r="HWZ217" s="464"/>
      <c r="HXA217" s="464"/>
      <c r="HXB217" s="464"/>
      <c r="HXC217" s="464"/>
      <c r="HXD217" s="464"/>
      <c r="HXE217" s="464"/>
      <c r="HXF217" s="464"/>
      <c r="HXG217" s="464"/>
      <c r="HXH217" s="464"/>
      <c r="HXI217" s="464"/>
      <c r="HXJ217" s="464"/>
      <c r="HXK217" s="464"/>
      <c r="HXL217" s="464"/>
      <c r="HXM217" s="464"/>
      <c r="HXN217" s="464"/>
      <c r="HXO217" s="464"/>
      <c r="HXP217" s="464"/>
      <c r="HXQ217" s="464"/>
      <c r="HXR217" s="464"/>
      <c r="HXS217" s="464"/>
      <c r="HXT217" s="464"/>
      <c r="HXU217" s="464"/>
      <c r="HXV217" s="464"/>
      <c r="HXW217" s="464"/>
      <c r="HXX217" s="464"/>
      <c r="HXY217" s="464"/>
      <c r="HXZ217" s="464"/>
      <c r="HYA217" s="464"/>
      <c r="HYB217" s="464"/>
      <c r="HYC217" s="464"/>
      <c r="HYD217" s="464"/>
      <c r="HYE217" s="464"/>
      <c r="HYF217" s="464"/>
      <c r="HYG217" s="464"/>
      <c r="HYH217" s="464"/>
      <c r="HYI217" s="464"/>
      <c r="HYJ217" s="464"/>
      <c r="HYK217" s="464"/>
      <c r="HYL217" s="464"/>
      <c r="HYM217" s="464"/>
      <c r="HYN217" s="464"/>
      <c r="HYO217" s="464"/>
      <c r="HYP217" s="464"/>
      <c r="HYQ217" s="464"/>
      <c r="HYR217" s="464"/>
      <c r="HYS217" s="464"/>
      <c r="HYT217" s="464"/>
      <c r="HYU217" s="464"/>
      <c r="HYV217" s="464"/>
      <c r="HYW217" s="464"/>
      <c r="HYX217" s="464"/>
      <c r="HYY217" s="464"/>
      <c r="HYZ217" s="464"/>
      <c r="HZA217" s="464"/>
      <c r="HZB217" s="464"/>
      <c r="HZC217" s="464"/>
      <c r="HZD217" s="464"/>
      <c r="HZE217" s="464"/>
      <c r="HZF217" s="464"/>
      <c r="HZG217" s="464"/>
      <c r="HZH217" s="464"/>
      <c r="HZI217" s="464"/>
      <c r="HZJ217" s="464"/>
      <c r="HZK217" s="464"/>
      <c r="HZL217" s="464"/>
      <c r="HZM217" s="464"/>
      <c r="HZN217" s="464"/>
      <c r="HZO217" s="464"/>
      <c r="HZP217" s="464"/>
      <c r="HZQ217" s="464"/>
      <c r="HZR217" s="464"/>
      <c r="HZS217" s="464"/>
      <c r="HZT217" s="464"/>
      <c r="HZU217" s="464"/>
      <c r="HZV217" s="464"/>
      <c r="HZW217" s="464"/>
      <c r="HZX217" s="464"/>
      <c r="HZY217" s="464"/>
      <c r="HZZ217" s="464"/>
      <c r="IAA217" s="464"/>
      <c r="IAB217" s="464"/>
      <c r="IAC217" s="464"/>
      <c r="IAD217" s="464"/>
      <c r="IAE217" s="464"/>
      <c r="IAF217" s="464"/>
      <c r="IAG217" s="464"/>
      <c r="IAH217" s="464"/>
      <c r="IAI217" s="464"/>
      <c r="IAJ217" s="464"/>
      <c r="IAK217" s="464"/>
      <c r="IAL217" s="464"/>
      <c r="IAM217" s="464"/>
      <c r="IAN217" s="464"/>
      <c r="IAO217" s="464"/>
      <c r="IAP217" s="464"/>
      <c r="IAQ217" s="464"/>
      <c r="IAR217" s="464"/>
      <c r="IAS217" s="464"/>
      <c r="IAT217" s="464"/>
      <c r="IAU217" s="464"/>
      <c r="IAV217" s="464"/>
      <c r="IAW217" s="464"/>
      <c r="IAX217" s="464"/>
      <c r="IAY217" s="464"/>
      <c r="IAZ217" s="464"/>
      <c r="IBA217" s="464"/>
      <c r="IBB217" s="464"/>
      <c r="IBC217" s="464"/>
      <c r="IBD217" s="464"/>
      <c r="IBE217" s="464"/>
      <c r="IBF217" s="464"/>
      <c r="IBG217" s="464"/>
      <c r="IBH217" s="464"/>
      <c r="IBI217" s="464"/>
      <c r="IBJ217" s="464"/>
      <c r="IBK217" s="464"/>
      <c r="IBL217" s="464"/>
      <c r="IBM217" s="464"/>
      <c r="IBN217" s="464"/>
      <c r="IBO217" s="464"/>
      <c r="IBP217" s="464"/>
      <c r="IBQ217" s="464"/>
      <c r="IBR217" s="464"/>
      <c r="IBS217" s="464"/>
      <c r="IBT217" s="464"/>
      <c r="IBU217" s="464"/>
      <c r="IBV217" s="464"/>
      <c r="IBW217" s="464"/>
      <c r="IBX217" s="464"/>
      <c r="IBY217" s="464"/>
      <c r="IBZ217" s="464"/>
      <c r="ICA217" s="464"/>
      <c r="ICB217" s="464"/>
      <c r="ICC217" s="464"/>
      <c r="ICD217" s="464"/>
      <c r="ICE217" s="464"/>
      <c r="ICF217" s="464"/>
      <c r="ICG217" s="464"/>
      <c r="ICH217" s="464"/>
      <c r="ICI217" s="464"/>
      <c r="ICJ217" s="464"/>
      <c r="ICK217" s="464"/>
      <c r="ICL217" s="464"/>
      <c r="ICM217" s="464"/>
      <c r="ICN217" s="464"/>
      <c r="ICO217" s="464"/>
      <c r="ICP217" s="464"/>
      <c r="ICQ217" s="464"/>
      <c r="ICR217" s="464"/>
      <c r="ICS217" s="464"/>
      <c r="ICT217" s="464"/>
      <c r="ICU217" s="464"/>
      <c r="ICV217" s="464"/>
      <c r="ICW217" s="464"/>
      <c r="ICX217" s="464"/>
      <c r="ICY217" s="464"/>
      <c r="ICZ217" s="464"/>
      <c r="IDA217" s="464"/>
      <c r="IDB217" s="464"/>
      <c r="IDC217" s="464"/>
      <c r="IDD217" s="464"/>
      <c r="IDE217" s="464"/>
      <c r="IDF217" s="464"/>
      <c r="IDG217" s="464"/>
      <c r="IDH217" s="464"/>
      <c r="IDI217" s="464"/>
      <c r="IDJ217" s="464"/>
      <c r="IDK217" s="464"/>
      <c r="IDL217" s="464"/>
      <c r="IDM217" s="464"/>
      <c r="IDN217" s="464"/>
      <c r="IDO217" s="464"/>
      <c r="IDP217" s="464"/>
      <c r="IDQ217" s="464"/>
      <c r="IDR217" s="464"/>
      <c r="IDS217" s="464"/>
      <c r="IDT217" s="464"/>
      <c r="IDU217" s="464"/>
      <c r="IDV217" s="464"/>
      <c r="IDW217" s="464"/>
      <c r="IDX217" s="464"/>
      <c r="IDY217" s="464"/>
      <c r="IDZ217" s="464"/>
      <c r="IEA217" s="464"/>
      <c r="IEB217" s="464"/>
      <c r="IEC217" s="464"/>
      <c r="IED217" s="464"/>
      <c r="IEE217" s="464"/>
      <c r="IEF217" s="464"/>
      <c r="IEG217" s="464"/>
      <c r="IEH217" s="464"/>
      <c r="IEI217" s="464"/>
      <c r="IEJ217" s="464"/>
      <c r="IEK217" s="464"/>
      <c r="IEL217" s="464"/>
      <c r="IEM217" s="464"/>
      <c r="IEN217" s="464"/>
      <c r="IEO217" s="464"/>
      <c r="IEP217" s="464"/>
      <c r="IEQ217" s="464"/>
      <c r="IER217" s="464"/>
      <c r="IES217" s="464"/>
      <c r="IET217" s="464"/>
      <c r="IEU217" s="464"/>
      <c r="IEV217" s="464"/>
      <c r="IEW217" s="464"/>
      <c r="IEX217" s="464"/>
      <c r="IEY217" s="464"/>
      <c r="IEZ217" s="464"/>
      <c r="IFA217" s="464"/>
      <c r="IFB217" s="464"/>
      <c r="IFC217" s="464"/>
      <c r="IFD217" s="464"/>
      <c r="IFE217" s="464"/>
      <c r="IFF217" s="464"/>
      <c r="IFG217" s="464"/>
      <c r="IFH217" s="464"/>
      <c r="IFI217" s="464"/>
      <c r="IFJ217" s="464"/>
      <c r="IFK217" s="464"/>
      <c r="IFL217" s="464"/>
      <c r="IFM217" s="464"/>
      <c r="IFN217" s="464"/>
      <c r="IFO217" s="464"/>
      <c r="IFP217" s="464"/>
      <c r="IFQ217" s="464"/>
      <c r="IFR217" s="464"/>
      <c r="IFS217" s="464"/>
      <c r="IFT217" s="464"/>
      <c r="IFU217" s="464"/>
      <c r="IFV217" s="464"/>
      <c r="IFW217" s="464"/>
      <c r="IFX217" s="464"/>
      <c r="IFY217" s="464"/>
      <c r="IFZ217" s="464"/>
      <c r="IGA217" s="464"/>
      <c r="IGB217" s="464"/>
      <c r="IGC217" s="464"/>
      <c r="IGD217" s="464"/>
      <c r="IGE217" s="464"/>
      <c r="IGF217" s="464"/>
      <c r="IGG217" s="464"/>
      <c r="IGH217" s="464"/>
      <c r="IGI217" s="464"/>
      <c r="IGJ217" s="464"/>
      <c r="IGK217" s="464"/>
      <c r="IGL217" s="464"/>
      <c r="IGM217" s="464"/>
      <c r="IGN217" s="464"/>
      <c r="IGO217" s="464"/>
      <c r="IGP217" s="464"/>
      <c r="IGQ217" s="464"/>
      <c r="IGR217" s="464"/>
      <c r="IGS217" s="464"/>
      <c r="IGT217" s="464"/>
      <c r="IGU217" s="464"/>
      <c r="IGV217" s="464"/>
      <c r="IGW217" s="464"/>
      <c r="IGX217" s="464"/>
      <c r="IGY217" s="464"/>
      <c r="IGZ217" s="464"/>
      <c r="IHA217" s="464"/>
      <c r="IHB217" s="464"/>
      <c r="IHC217" s="464"/>
      <c r="IHD217" s="464"/>
      <c r="IHE217" s="464"/>
      <c r="IHF217" s="464"/>
      <c r="IHG217" s="464"/>
      <c r="IHH217" s="464"/>
      <c r="IHI217" s="464"/>
      <c r="IHJ217" s="464"/>
      <c r="IHK217" s="464"/>
      <c r="IHL217" s="464"/>
      <c r="IHM217" s="464"/>
      <c r="IHN217" s="464"/>
      <c r="IHO217" s="464"/>
      <c r="IHP217" s="464"/>
      <c r="IHQ217" s="464"/>
      <c r="IHR217" s="464"/>
      <c r="IHS217" s="464"/>
      <c r="IHT217" s="464"/>
      <c r="IHU217" s="464"/>
      <c r="IHV217" s="464"/>
      <c r="IHW217" s="464"/>
      <c r="IHX217" s="464"/>
      <c r="IHY217" s="464"/>
      <c r="IHZ217" s="464"/>
      <c r="IIA217" s="464"/>
      <c r="IIB217" s="464"/>
      <c r="IIC217" s="464"/>
      <c r="IID217" s="464"/>
      <c r="IIE217" s="464"/>
      <c r="IIF217" s="464"/>
      <c r="IIG217" s="464"/>
      <c r="IIH217" s="464"/>
      <c r="III217" s="464"/>
      <c r="IIJ217" s="464"/>
      <c r="IIK217" s="464"/>
      <c r="IIL217" s="464"/>
      <c r="IIM217" s="464"/>
      <c r="IIN217" s="464"/>
      <c r="IIO217" s="464"/>
      <c r="IIP217" s="464"/>
      <c r="IIQ217" s="464"/>
      <c r="IIR217" s="464"/>
      <c r="IIS217" s="464"/>
      <c r="IIT217" s="464"/>
      <c r="IIU217" s="464"/>
      <c r="IIV217" s="464"/>
      <c r="IIW217" s="464"/>
      <c r="IIX217" s="464"/>
      <c r="IIY217" s="464"/>
      <c r="IIZ217" s="464"/>
      <c r="IJA217" s="464"/>
      <c r="IJB217" s="464"/>
      <c r="IJC217" s="464"/>
      <c r="IJD217" s="464"/>
      <c r="IJE217" s="464"/>
      <c r="IJF217" s="464"/>
      <c r="IJG217" s="464"/>
      <c r="IJH217" s="464"/>
      <c r="IJI217" s="464"/>
      <c r="IJJ217" s="464"/>
      <c r="IJK217" s="464"/>
      <c r="IJL217" s="464"/>
      <c r="IJM217" s="464"/>
      <c r="IJN217" s="464"/>
      <c r="IJO217" s="464"/>
      <c r="IJP217" s="464"/>
      <c r="IJQ217" s="464"/>
      <c r="IJR217" s="464"/>
      <c r="IJS217" s="464"/>
      <c r="IJT217" s="464"/>
      <c r="IJU217" s="464"/>
      <c r="IJV217" s="464"/>
      <c r="IJW217" s="464"/>
      <c r="IJX217" s="464"/>
      <c r="IJY217" s="464"/>
      <c r="IJZ217" s="464"/>
      <c r="IKA217" s="464"/>
      <c r="IKB217" s="464"/>
      <c r="IKC217" s="464"/>
      <c r="IKD217" s="464"/>
      <c r="IKE217" s="464"/>
      <c r="IKF217" s="464"/>
      <c r="IKG217" s="464"/>
      <c r="IKH217" s="464"/>
      <c r="IKI217" s="464"/>
      <c r="IKJ217" s="464"/>
      <c r="IKK217" s="464"/>
      <c r="IKL217" s="464"/>
      <c r="IKM217" s="464"/>
      <c r="IKN217" s="464"/>
      <c r="IKO217" s="464"/>
      <c r="IKP217" s="464"/>
      <c r="IKQ217" s="464"/>
      <c r="IKR217" s="464"/>
      <c r="IKS217" s="464"/>
      <c r="IKT217" s="464"/>
      <c r="IKU217" s="464"/>
      <c r="IKV217" s="464"/>
      <c r="IKW217" s="464"/>
      <c r="IKX217" s="464"/>
      <c r="IKY217" s="464"/>
      <c r="IKZ217" s="464"/>
      <c r="ILA217" s="464"/>
      <c r="ILB217" s="464"/>
      <c r="ILC217" s="464"/>
      <c r="ILD217" s="464"/>
      <c r="ILE217" s="464"/>
      <c r="ILF217" s="464"/>
      <c r="ILG217" s="464"/>
      <c r="ILH217" s="464"/>
      <c r="ILI217" s="464"/>
      <c r="ILJ217" s="464"/>
      <c r="ILK217" s="464"/>
      <c r="ILL217" s="464"/>
      <c r="ILM217" s="464"/>
      <c r="ILN217" s="464"/>
      <c r="ILO217" s="464"/>
      <c r="ILP217" s="464"/>
      <c r="ILQ217" s="464"/>
      <c r="ILR217" s="464"/>
      <c r="ILS217" s="464"/>
      <c r="ILT217" s="464"/>
      <c r="ILU217" s="464"/>
      <c r="ILV217" s="464"/>
      <c r="ILW217" s="464"/>
      <c r="ILX217" s="464"/>
      <c r="ILY217" s="464"/>
      <c r="ILZ217" s="464"/>
      <c r="IMA217" s="464"/>
      <c r="IMB217" s="464"/>
      <c r="IMC217" s="464"/>
      <c r="IMD217" s="464"/>
      <c r="IME217" s="464"/>
      <c r="IMF217" s="464"/>
      <c r="IMG217" s="464"/>
      <c r="IMH217" s="464"/>
      <c r="IMI217" s="464"/>
      <c r="IMJ217" s="464"/>
      <c r="IMK217" s="464"/>
      <c r="IML217" s="464"/>
      <c r="IMM217" s="464"/>
      <c r="IMN217" s="464"/>
      <c r="IMO217" s="464"/>
      <c r="IMP217" s="464"/>
      <c r="IMQ217" s="464"/>
      <c r="IMR217" s="464"/>
      <c r="IMS217" s="464"/>
      <c r="IMT217" s="464"/>
      <c r="IMU217" s="464"/>
      <c r="IMV217" s="464"/>
      <c r="IMW217" s="464"/>
      <c r="IMX217" s="464"/>
      <c r="IMY217" s="464"/>
      <c r="IMZ217" s="464"/>
      <c r="INA217" s="464"/>
      <c r="INB217" s="464"/>
      <c r="INC217" s="464"/>
      <c r="IND217" s="464"/>
      <c r="INE217" s="464"/>
      <c r="INF217" s="464"/>
      <c r="ING217" s="464"/>
      <c r="INH217" s="464"/>
      <c r="INI217" s="464"/>
      <c r="INJ217" s="464"/>
      <c r="INK217" s="464"/>
      <c r="INL217" s="464"/>
      <c r="INM217" s="464"/>
      <c r="INN217" s="464"/>
      <c r="INO217" s="464"/>
      <c r="INP217" s="464"/>
      <c r="INQ217" s="464"/>
      <c r="INR217" s="464"/>
      <c r="INS217" s="464"/>
      <c r="INT217" s="464"/>
      <c r="INU217" s="464"/>
      <c r="INV217" s="464"/>
      <c r="INW217" s="464"/>
      <c r="INX217" s="464"/>
      <c r="INY217" s="464"/>
      <c r="INZ217" s="464"/>
      <c r="IOA217" s="464"/>
      <c r="IOB217" s="464"/>
      <c r="IOC217" s="464"/>
      <c r="IOD217" s="464"/>
      <c r="IOE217" s="464"/>
      <c r="IOF217" s="464"/>
      <c r="IOG217" s="464"/>
      <c r="IOH217" s="464"/>
      <c r="IOI217" s="464"/>
      <c r="IOJ217" s="464"/>
      <c r="IOK217" s="464"/>
      <c r="IOL217" s="464"/>
      <c r="IOM217" s="464"/>
      <c r="ION217" s="464"/>
      <c r="IOO217" s="464"/>
      <c r="IOP217" s="464"/>
      <c r="IOQ217" s="464"/>
      <c r="IOR217" s="464"/>
      <c r="IOS217" s="464"/>
      <c r="IOT217" s="464"/>
      <c r="IOU217" s="464"/>
      <c r="IOV217" s="464"/>
      <c r="IOW217" s="464"/>
      <c r="IOX217" s="464"/>
      <c r="IOY217" s="464"/>
      <c r="IOZ217" s="464"/>
      <c r="IPA217" s="464"/>
      <c r="IPB217" s="464"/>
      <c r="IPC217" s="464"/>
      <c r="IPD217" s="464"/>
      <c r="IPE217" s="464"/>
      <c r="IPF217" s="464"/>
      <c r="IPG217" s="464"/>
      <c r="IPH217" s="464"/>
      <c r="IPI217" s="464"/>
      <c r="IPJ217" s="464"/>
      <c r="IPK217" s="464"/>
      <c r="IPL217" s="464"/>
      <c r="IPM217" s="464"/>
      <c r="IPN217" s="464"/>
      <c r="IPO217" s="464"/>
      <c r="IPP217" s="464"/>
      <c r="IPQ217" s="464"/>
      <c r="IPR217" s="464"/>
      <c r="IPS217" s="464"/>
      <c r="IPT217" s="464"/>
      <c r="IPU217" s="464"/>
      <c r="IPV217" s="464"/>
      <c r="IPW217" s="464"/>
      <c r="IPX217" s="464"/>
      <c r="IPY217" s="464"/>
      <c r="IPZ217" s="464"/>
      <c r="IQA217" s="464"/>
      <c r="IQB217" s="464"/>
      <c r="IQC217" s="464"/>
      <c r="IQD217" s="464"/>
      <c r="IQE217" s="464"/>
      <c r="IQF217" s="464"/>
      <c r="IQG217" s="464"/>
      <c r="IQH217" s="464"/>
      <c r="IQI217" s="464"/>
      <c r="IQJ217" s="464"/>
      <c r="IQK217" s="464"/>
      <c r="IQL217" s="464"/>
      <c r="IQM217" s="464"/>
      <c r="IQN217" s="464"/>
      <c r="IQO217" s="464"/>
      <c r="IQP217" s="464"/>
      <c r="IQQ217" s="464"/>
      <c r="IQR217" s="464"/>
      <c r="IQS217" s="464"/>
      <c r="IQT217" s="464"/>
      <c r="IQU217" s="464"/>
      <c r="IQV217" s="464"/>
      <c r="IQW217" s="464"/>
      <c r="IQX217" s="464"/>
      <c r="IQY217" s="464"/>
      <c r="IQZ217" s="464"/>
      <c r="IRA217" s="464"/>
      <c r="IRB217" s="464"/>
      <c r="IRC217" s="464"/>
      <c r="IRD217" s="464"/>
      <c r="IRE217" s="464"/>
      <c r="IRF217" s="464"/>
      <c r="IRG217" s="464"/>
      <c r="IRH217" s="464"/>
      <c r="IRI217" s="464"/>
      <c r="IRJ217" s="464"/>
      <c r="IRK217" s="464"/>
      <c r="IRL217" s="464"/>
      <c r="IRM217" s="464"/>
      <c r="IRN217" s="464"/>
      <c r="IRO217" s="464"/>
      <c r="IRP217" s="464"/>
      <c r="IRQ217" s="464"/>
      <c r="IRR217" s="464"/>
      <c r="IRS217" s="464"/>
      <c r="IRT217" s="464"/>
      <c r="IRU217" s="464"/>
      <c r="IRV217" s="464"/>
      <c r="IRW217" s="464"/>
      <c r="IRX217" s="464"/>
      <c r="IRY217" s="464"/>
      <c r="IRZ217" s="464"/>
      <c r="ISA217" s="464"/>
      <c r="ISB217" s="464"/>
      <c r="ISC217" s="464"/>
      <c r="ISD217" s="464"/>
      <c r="ISE217" s="464"/>
      <c r="ISF217" s="464"/>
      <c r="ISG217" s="464"/>
      <c r="ISH217" s="464"/>
      <c r="ISI217" s="464"/>
      <c r="ISJ217" s="464"/>
      <c r="ISK217" s="464"/>
      <c r="ISL217" s="464"/>
      <c r="ISM217" s="464"/>
      <c r="ISN217" s="464"/>
      <c r="ISO217" s="464"/>
      <c r="ISP217" s="464"/>
      <c r="ISQ217" s="464"/>
      <c r="ISR217" s="464"/>
      <c r="ISS217" s="464"/>
      <c r="IST217" s="464"/>
      <c r="ISU217" s="464"/>
      <c r="ISV217" s="464"/>
      <c r="ISW217" s="464"/>
      <c r="ISX217" s="464"/>
      <c r="ISY217" s="464"/>
      <c r="ISZ217" s="464"/>
      <c r="ITA217" s="464"/>
      <c r="ITB217" s="464"/>
      <c r="ITC217" s="464"/>
      <c r="ITD217" s="464"/>
      <c r="ITE217" s="464"/>
      <c r="ITF217" s="464"/>
      <c r="ITG217" s="464"/>
      <c r="ITH217" s="464"/>
      <c r="ITI217" s="464"/>
      <c r="ITJ217" s="464"/>
      <c r="ITK217" s="464"/>
      <c r="ITL217" s="464"/>
      <c r="ITM217" s="464"/>
      <c r="ITN217" s="464"/>
      <c r="ITO217" s="464"/>
      <c r="ITP217" s="464"/>
      <c r="ITQ217" s="464"/>
      <c r="ITR217" s="464"/>
      <c r="ITS217" s="464"/>
      <c r="ITT217" s="464"/>
      <c r="ITU217" s="464"/>
      <c r="ITV217" s="464"/>
      <c r="ITW217" s="464"/>
      <c r="ITX217" s="464"/>
      <c r="ITY217" s="464"/>
      <c r="ITZ217" s="464"/>
      <c r="IUA217" s="464"/>
      <c r="IUB217" s="464"/>
      <c r="IUC217" s="464"/>
      <c r="IUD217" s="464"/>
      <c r="IUE217" s="464"/>
      <c r="IUF217" s="464"/>
      <c r="IUG217" s="464"/>
      <c r="IUH217" s="464"/>
      <c r="IUI217" s="464"/>
      <c r="IUJ217" s="464"/>
      <c r="IUK217" s="464"/>
      <c r="IUL217" s="464"/>
      <c r="IUM217" s="464"/>
      <c r="IUN217" s="464"/>
      <c r="IUO217" s="464"/>
      <c r="IUP217" s="464"/>
      <c r="IUQ217" s="464"/>
      <c r="IUR217" s="464"/>
      <c r="IUS217" s="464"/>
      <c r="IUT217" s="464"/>
      <c r="IUU217" s="464"/>
      <c r="IUV217" s="464"/>
      <c r="IUW217" s="464"/>
      <c r="IUX217" s="464"/>
      <c r="IUY217" s="464"/>
      <c r="IUZ217" s="464"/>
      <c r="IVA217" s="464"/>
      <c r="IVB217" s="464"/>
      <c r="IVC217" s="464"/>
      <c r="IVD217" s="464"/>
      <c r="IVE217" s="464"/>
      <c r="IVF217" s="464"/>
      <c r="IVG217" s="464"/>
      <c r="IVH217" s="464"/>
      <c r="IVI217" s="464"/>
      <c r="IVJ217" s="464"/>
      <c r="IVK217" s="464"/>
      <c r="IVL217" s="464"/>
      <c r="IVM217" s="464"/>
      <c r="IVN217" s="464"/>
      <c r="IVO217" s="464"/>
      <c r="IVP217" s="464"/>
      <c r="IVQ217" s="464"/>
      <c r="IVR217" s="464"/>
      <c r="IVS217" s="464"/>
      <c r="IVT217" s="464"/>
      <c r="IVU217" s="464"/>
      <c r="IVV217" s="464"/>
      <c r="IVW217" s="464"/>
      <c r="IVX217" s="464"/>
      <c r="IVY217" s="464"/>
      <c r="IVZ217" s="464"/>
      <c r="IWA217" s="464"/>
      <c r="IWB217" s="464"/>
      <c r="IWC217" s="464"/>
      <c r="IWD217" s="464"/>
      <c r="IWE217" s="464"/>
      <c r="IWF217" s="464"/>
      <c r="IWG217" s="464"/>
      <c r="IWH217" s="464"/>
      <c r="IWI217" s="464"/>
      <c r="IWJ217" s="464"/>
      <c r="IWK217" s="464"/>
      <c r="IWL217" s="464"/>
      <c r="IWM217" s="464"/>
      <c r="IWN217" s="464"/>
      <c r="IWO217" s="464"/>
      <c r="IWP217" s="464"/>
      <c r="IWQ217" s="464"/>
      <c r="IWR217" s="464"/>
      <c r="IWS217" s="464"/>
      <c r="IWT217" s="464"/>
      <c r="IWU217" s="464"/>
      <c r="IWV217" s="464"/>
      <c r="IWW217" s="464"/>
      <c r="IWX217" s="464"/>
      <c r="IWY217" s="464"/>
      <c r="IWZ217" s="464"/>
      <c r="IXA217" s="464"/>
      <c r="IXB217" s="464"/>
      <c r="IXC217" s="464"/>
      <c r="IXD217" s="464"/>
      <c r="IXE217" s="464"/>
      <c r="IXF217" s="464"/>
      <c r="IXG217" s="464"/>
      <c r="IXH217" s="464"/>
      <c r="IXI217" s="464"/>
      <c r="IXJ217" s="464"/>
      <c r="IXK217" s="464"/>
      <c r="IXL217" s="464"/>
      <c r="IXM217" s="464"/>
      <c r="IXN217" s="464"/>
      <c r="IXO217" s="464"/>
      <c r="IXP217" s="464"/>
      <c r="IXQ217" s="464"/>
      <c r="IXR217" s="464"/>
      <c r="IXS217" s="464"/>
      <c r="IXT217" s="464"/>
      <c r="IXU217" s="464"/>
      <c r="IXV217" s="464"/>
      <c r="IXW217" s="464"/>
      <c r="IXX217" s="464"/>
      <c r="IXY217" s="464"/>
      <c r="IXZ217" s="464"/>
      <c r="IYA217" s="464"/>
      <c r="IYB217" s="464"/>
      <c r="IYC217" s="464"/>
      <c r="IYD217" s="464"/>
      <c r="IYE217" s="464"/>
      <c r="IYF217" s="464"/>
      <c r="IYG217" s="464"/>
      <c r="IYH217" s="464"/>
      <c r="IYI217" s="464"/>
      <c r="IYJ217" s="464"/>
      <c r="IYK217" s="464"/>
      <c r="IYL217" s="464"/>
      <c r="IYM217" s="464"/>
      <c r="IYN217" s="464"/>
      <c r="IYO217" s="464"/>
      <c r="IYP217" s="464"/>
      <c r="IYQ217" s="464"/>
      <c r="IYR217" s="464"/>
      <c r="IYS217" s="464"/>
      <c r="IYT217" s="464"/>
      <c r="IYU217" s="464"/>
      <c r="IYV217" s="464"/>
      <c r="IYW217" s="464"/>
      <c r="IYX217" s="464"/>
      <c r="IYY217" s="464"/>
      <c r="IYZ217" s="464"/>
      <c r="IZA217" s="464"/>
      <c r="IZB217" s="464"/>
      <c r="IZC217" s="464"/>
      <c r="IZD217" s="464"/>
      <c r="IZE217" s="464"/>
      <c r="IZF217" s="464"/>
      <c r="IZG217" s="464"/>
      <c r="IZH217" s="464"/>
      <c r="IZI217" s="464"/>
      <c r="IZJ217" s="464"/>
      <c r="IZK217" s="464"/>
      <c r="IZL217" s="464"/>
      <c r="IZM217" s="464"/>
      <c r="IZN217" s="464"/>
      <c r="IZO217" s="464"/>
      <c r="IZP217" s="464"/>
      <c r="IZQ217" s="464"/>
      <c r="IZR217" s="464"/>
      <c r="IZS217" s="464"/>
      <c r="IZT217" s="464"/>
      <c r="IZU217" s="464"/>
      <c r="IZV217" s="464"/>
      <c r="IZW217" s="464"/>
      <c r="IZX217" s="464"/>
      <c r="IZY217" s="464"/>
      <c r="IZZ217" s="464"/>
      <c r="JAA217" s="464"/>
      <c r="JAB217" s="464"/>
      <c r="JAC217" s="464"/>
      <c r="JAD217" s="464"/>
      <c r="JAE217" s="464"/>
      <c r="JAF217" s="464"/>
      <c r="JAG217" s="464"/>
      <c r="JAH217" s="464"/>
      <c r="JAI217" s="464"/>
      <c r="JAJ217" s="464"/>
      <c r="JAK217" s="464"/>
      <c r="JAL217" s="464"/>
      <c r="JAM217" s="464"/>
      <c r="JAN217" s="464"/>
      <c r="JAO217" s="464"/>
      <c r="JAP217" s="464"/>
      <c r="JAQ217" s="464"/>
      <c r="JAR217" s="464"/>
      <c r="JAS217" s="464"/>
      <c r="JAT217" s="464"/>
      <c r="JAU217" s="464"/>
      <c r="JAV217" s="464"/>
      <c r="JAW217" s="464"/>
      <c r="JAX217" s="464"/>
      <c r="JAY217" s="464"/>
      <c r="JAZ217" s="464"/>
      <c r="JBA217" s="464"/>
      <c r="JBB217" s="464"/>
      <c r="JBC217" s="464"/>
      <c r="JBD217" s="464"/>
      <c r="JBE217" s="464"/>
      <c r="JBF217" s="464"/>
      <c r="JBG217" s="464"/>
      <c r="JBH217" s="464"/>
      <c r="JBI217" s="464"/>
      <c r="JBJ217" s="464"/>
      <c r="JBK217" s="464"/>
      <c r="JBL217" s="464"/>
      <c r="JBM217" s="464"/>
      <c r="JBN217" s="464"/>
      <c r="JBO217" s="464"/>
      <c r="JBP217" s="464"/>
      <c r="JBQ217" s="464"/>
      <c r="JBR217" s="464"/>
      <c r="JBS217" s="464"/>
      <c r="JBT217" s="464"/>
      <c r="JBU217" s="464"/>
      <c r="JBV217" s="464"/>
      <c r="JBW217" s="464"/>
      <c r="JBX217" s="464"/>
      <c r="JBY217" s="464"/>
      <c r="JBZ217" s="464"/>
      <c r="JCA217" s="464"/>
      <c r="JCB217" s="464"/>
      <c r="JCC217" s="464"/>
      <c r="JCD217" s="464"/>
      <c r="JCE217" s="464"/>
      <c r="JCF217" s="464"/>
      <c r="JCG217" s="464"/>
      <c r="JCH217" s="464"/>
      <c r="JCI217" s="464"/>
      <c r="JCJ217" s="464"/>
      <c r="JCK217" s="464"/>
      <c r="JCL217" s="464"/>
      <c r="JCM217" s="464"/>
      <c r="JCN217" s="464"/>
      <c r="JCO217" s="464"/>
      <c r="JCP217" s="464"/>
      <c r="JCQ217" s="464"/>
      <c r="JCR217" s="464"/>
      <c r="JCS217" s="464"/>
      <c r="JCT217" s="464"/>
      <c r="JCU217" s="464"/>
      <c r="JCV217" s="464"/>
      <c r="JCW217" s="464"/>
      <c r="JCX217" s="464"/>
      <c r="JCY217" s="464"/>
      <c r="JCZ217" s="464"/>
      <c r="JDA217" s="464"/>
      <c r="JDB217" s="464"/>
      <c r="JDC217" s="464"/>
      <c r="JDD217" s="464"/>
      <c r="JDE217" s="464"/>
      <c r="JDF217" s="464"/>
      <c r="JDG217" s="464"/>
      <c r="JDH217" s="464"/>
      <c r="JDI217" s="464"/>
      <c r="JDJ217" s="464"/>
      <c r="JDK217" s="464"/>
      <c r="JDL217" s="464"/>
      <c r="JDM217" s="464"/>
      <c r="JDN217" s="464"/>
      <c r="JDO217" s="464"/>
      <c r="JDP217" s="464"/>
      <c r="JDQ217" s="464"/>
      <c r="JDR217" s="464"/>
      <c r="JDS217" s="464"/>
      <c r="JDT217" s="464"/>
      <c r="JDU217" s="464"/>
      <c r="JDV217" s="464"/>
      <c r="JDW217" s="464"/>
      <c r="JDX217" s="464"/>
      <c r="JDY217" s="464"/>
      <c r="JDZ217" s="464"/>
      <c r="JEA217" s="464"/>
      <c r="JEB217" s="464"/>
      <c r="JEC217" s="464"/>
      <c r="JED217" s="464"/>
      <c r="JEE217" s="464"/>
      <c r="JEF217" s="464"/>
      <c r="JEG217" s="464"/>
      <c r="JEH217" s="464"/>
      <c r="JEI217" s="464"/>
      <c r="JEJ217" s="464"/>
      <c r="JEK217" s="464"/>
      <c r="JEL217" s="464"/>
      <c r="JEM217" s="464"/>
      <c r="JEN217" s="464"/>
      <c r="JEO217" s="464"/>
      <c r="JEP217" s="464"/>
      <c r="JEQ217" s="464"/>
      <c r="JER217" s="464"/>
      <c r="JES217" s="464"/>
      <c r="JET217" s="464"/>
      <c r="JEU217" s="464"/>
      <c r="JEV217" s="464"/>
      <c r="JEW217" s="464"/>
      <c r="JEX217" s="464"/>
      <c r="JEY217" s="464"/>
      <c r="JEZ217" s="464"/>
      <c r="JFA217" s="464"/>
      <c r="JFB217" s="464"/>
      <c r="JFC217" s="464"/>
      <c r="JFD217" s="464"/>
      <c r="JFE217" s="464"/>
      <c r="JFF217" s="464"/>
      <c r="JFG217" s="464"/>
      <c r="JFH217" s="464"/>
      <c r="JFI217" s="464"/>
      <c r="JFJ217" s="464"/>
      <c r="JFK217" s="464"/>
      <c r="JFL217" s="464"/>
      <c r="JFM217" s="464"/>
      <c r="JFN217" s="464"/>
      <c r="JFO217" s="464"/>
      <c r="JFP217" s="464"/>
      <c r="JFQ217" s="464"/>
      <c r="JFR217" s="464"/>
      <c r="JFS217" s="464"/>
      <c r="JFT217" s="464"/>
      <c r="JFU217" s="464"/>
      <c r="JFV217" s="464"/>
      <c r="JFW217" s="464"/>
      <c r="JFX217" s="464"/>
      <c r="JFY217" s="464"/>
      <c r="JFZ217" s="464"/>
      <c r="JGA217" s="464"/>
      <c r="JGB217" s="464"/>
      <c r="JGC217" s="464"/>
      <c r="JGD217" s="464"/>
      <c r="JGE217" s="464"/>
      <c r="JGF217" s="464"/>
      <c r="JGG217" s="464"/>
      <c r="JGH217" s="464"/>
      <c r="JGI217" s="464"/>
      <c r="JGJ217" s="464"/>
      <c r="JGK217" s="464"/>
      <c r="JGL217" s="464"/>
      <c r="JGM217" s="464"/>
      <c r="JGN217" s="464"/>
      <c r="JGO217" s="464"/>
      <c r="JGP217" s="464"/>
      <c r="JGQ217" s="464"/>
      <c r="JGR217" s="464"/>
      <c r="JGS217" s="464"/>
      <c r="JGT217" s="464"/>
      <c r="JGU217" s="464"/>
      <c r="JGV217" s="464"/>
      <c r="JGW217" s="464"/>
      <c r="JGX217" s="464"/>
      <c r="JGY217" s="464"/>
      <c r="JGZ217" s="464"/>
      <c r="JHA217" s="464"/>
      <c r="JHB217" s="464"/>
      <c r="JHC217" s="464"/>
      <c r="JHD217" s="464"/>
      <c r="JHE217" s="464"/>
      <c r="JHF217" s="464"/>
      <c r="JHG217" s="464"/>
      <c r="JHH217" s="464"/>
      <c r="JHI217" s="464"/>
      <c r="JHJ217" s="464"/>
      <c r="JHK217" s="464"/>
      <c r="JHL217" s="464"/>
      <c r="JHM217" s="464"/>
      <c r="JHN217" s="464"/>
      <c r="JHO217" s="464"/>
      <c r="JHP217" s="464"/>
      <c r="JHQ217" s="464"/>
      <c r="JHR217" s="464"/>
      <c r="JHS217" s="464"/>
      <c r="JHT217" s="464"/>
      <c r="JHU217" s="464"/>
      <c r="JHV217" s="464"/>
      <c r="JHW217" s="464"/>
      <c r="JHX217" s="464"/>
      <c r="JHY217" s="464"/>
      <c r="JHZ217" s="464"/>
      <c r="JIA217" s="464"/>
      <c r="JIB217" s="464"/>
      <c r="JIC217" s="464"/>
      <c r="JID217" s="464"/>
      <c r="JIE217" s="464"/>
      <c r="JIF217" s="464"/>
      <c r="JIG217" s="464"/>
      <c r="JIH217" s="464"/>
      <c r="JII217" s="464"/>
      <c r="JIJ217" s="464"/>
      <c r="JIK217" s="464"/>
      <c r="JIL217" s="464"/>
      <c r="JIM217" s="464"/>
      <c r="JIN217" s="464"/>
      <c r="JIO217" s="464"/>
      <c r="JIP217" s="464"/>
      <c r="JIQ217" s="464"/>
      <c r="JIR217" s="464"/>
      <c r="JIS217" s="464"/>
      <c r="JIT217" s="464"/>
      <c r="JIU217" s="464"/>
      <c r="JIV217" s="464"/>
      <c r="JIW217" s="464"/>
      <c r="JIX217" s="464"/>
      <c r="JIY217" s="464"/>
      <c r="JIZ217" s="464"/>
      <c r="JJA217" s="464"/>
      <c r="JJB217" s="464"/>
      <c r="JJC217" s="464"/>
      <c r="JJD217" s="464"/>
      <c r="JJE217" s="464"/>
      <c r="JJF217" s="464"/>
      <c r="JJG217" s="464"/>
      <c r="JJH217" s="464"/>
      <c r="JJI217" s="464"/>
      <c r="JJJ217" s="464"/>
      <c r="JJK217" s="464"/>
      <c r="JJL217" s="464"/>
      <c r="JJM217" s="464"/>
      <c r="JJN217" s="464"/>
      <c r="JJO217" s="464"/>
      <c r="JJP217" s="464"/>
      <c r="JJQ217" s="464"/>
      <c r="JJR217" s="464"/>
      <c r="JJS217" s="464"/>
      <c r="JJT217" s="464"/>
      <c r="JJU217" s="464"/>
      <c r="JJV217" s="464"/>
      <c r="JJW217" s="464"/>
      <c r="JJX217" s="464"/>
      <c r="JJY217" s="464"/>
      <c r="JJZ217" s="464"/>
      <c r="JKA217" s="464"/>
      <c r="JKB217" s="464"/>
      <c r="JKC217" s="464"/>
      <c r="JKD217" s="464"/>
      <c r="JKE217" s="464"/>
      <c r="JKF217" s="464"/>
      <c r="JKG217" s="464"/>
      <c r="JKH217" s="464"/>
      <c r="JKI217" s="464"/>
      <c r="JKJ217" s="464"/>
      <c r="JKK217" s="464"/>
      <c r="JKL217" s="464"/>
      <c r="JKM217" s="464"/>
      <c r="JKN217" s="464"/>
      <c r="JKO217" s="464"/>
      <c r="JKP217" s="464"/>
      <c r="JKQ217" s="464"/>
      <c r="JKR217" s="464"/>
      <c r="JKS217" s="464"/>
      <c r="JKT217" s="464"/>
      <c r="JKU217" s="464"/>
      <c r="JKV217" s="464"/>
      <c r="JKW217" s="464"/>
      <c r="JKX217" s="464"/>
      <c r="JKY217" s="464"/>
      <c r="JKZ217" s="464"/>
      <c r="JLA217" s="464"/>
      <c r="JLB217" s="464"/>
      <c r="JLC217" s="464"/>
      <c r="JLD217" s="464"/>
      <c r="JLE217" s="464"/>
      <c r="JLF217" s="464"/>
      <c r="JLG217" s="464"/>
      <c r="JLH217" s="464"/>
      <c r="JLI217" s="464"/>
      <c r="JLJ217" s="464"/>
      <c r="JLK217" s="464"/>
      <c r="JLL217" s="464"/>
      <c r="JLM217" s="464"/>
      <c r="JLN217" s="464"/>
      <c r="JLO217" s="464"/>
      <c r="JLP217" s="464"/>
      <c r="JLQ217" s="464"/>
      <c r="JLR217" s="464"/>
      <c r="JLS217" s="464"/>
      <c r="JLT217" s="464"/>
      <c r="JLU217" s="464"/>
      <c r="JLV217" s="464"/>
      <c r="JLW217" s="464"/>
      <c r="JLX217" s="464"/>
      <c r="JLY217" s="464"/>
      <c r="JLZ217" s="464"/>
      <c r="JMA217" s="464"/>
      <c r="JMB217" s="464"/>
      <c r="JMC217" s="464"/>
      <c r="JMD217" s="464"/>
      <c r="JME217" s="464"/>
      <c r="JMF217" s="464"/>
      <c r="JMG217" s="464"/>
      <c r="JMH217" s="464"/>
      <c r="JMI217" s="464"/>
      <c r="JMJ217" s="464"/>
      <c r="JMK217" s="464"/>
      <c r="JML217" s="464"/>
      <c r="JMM217" s="464"/>
      <c r="JMN217" s="464"/>
      <c r="JMO217" s="464"/>
      <c r="JMP217" s="464"/>
      <c r="JMQ217" s="464"/>
      <c r="JMR217" s="464"/>
      <c r="JMS217" s="464"/>
      <c r="JMT217" s="464"/>
      <c r="JMU217" s="464"/>
      <c r="JMV217" s="464"/>
      <c r="JMW217" s="464"/>
      <c r="JMX217" s="464"/>
      <c r="JMY217" s="464"/>
      <c r="JMZ217" s="464"/>
      <c r="JNA217" s="464"/>
      <c r="JNB217" s="464"/>
      <c r="JNC217" s="464"/>
      <c r="JND217" s="464"/>
      <c r="JNE217" s="464"/>
      <c r="JNF217" s="464"/>
      <c r="JNG217" s="464"/>
      <c r="JNH217" s="464"/>
      <c r="JNI217" s="464"/>
      <c r="JNJ217" s="464"/>
      <c r="JNK217" s="464"/>
      <c r="JNL217" s="464"/>
      <c r="JNM217" s="464"/>
      <c r="JNN217" s="464"/>
      <c r="JNO217" s="464"/>
      <c r="JNP217" s="464"/>
      <c r="JNQ217" s="464"/>
      <c r="JNR217" s="464"/>
      <c r="JNS217" s="464"/>
      <c r="JNT217" s="464"/>
      <c r="JNU217" s="464"/>
      <c r="JNV217" s="464"/>
      <c r="JNW217" s="464"/>
      <c r="JNX217" s="464"/>
      <c r="JNY217" s="464"/>
      <c r="JNZ217" s="464"/>
      <c r="JOA217" s="464"/>
      <c r="JOB217" s="464"/>
      <c r="JOC217" s="464"/>
      <c r="JOD217" s="464"/>
      <c r="JOE217" s="464"/>
      <c r="JOF217" s="464"/>
      <c r="JOG217" s="464"/>
      <c r="JOH217" s="464"/>
      <c r="JOI217" s="464"/>
      <c r="JOJ217" s="464"/>
      <c r="JOK217" s="464"/>
      <c r="JOL217" s="464"/>
      <c r="JOM217" s="464"/>
      <c r="JON217" s="464"/>
      <c r="JOO217" s="464"/>
      <c r="JOP217" s="464"/>
      <c r="JOQ217" s="464"/>
      <c r="JOR217" s="464"/>
      <c r="JOS217" s="464"/>
      <c r="JOT217" s="464"/>
      <c r="JOU217" s="464"/>
      <c r="JOV217" s="464"/>
      <c r="JOW217" s="464"/>
      <c r="JOX217" s="464"/>
      <c r="JOY217" s="464"/>
      <c r="JOZ217" s="464"/>
      <c r="JPA217" s="464"/>
      <c r="JPB217" s="464"/>
      <c r="JPC217" s="464"/>
      <c r="JPD217" s="464"/>
      <c r="JPE217" s="464"/>
      <c r="JPF217" s="464"/>
      <c r="JPG217" s="464"/>
      <c r="JPH217" s="464"/>
      <c r="JPI217" s="464"/>
      <c r="JPJ217" s="464"/>
      <c r="JPK217" s="464"/>
      <c r="JPL217" s="464"/>
      <c r="JPM217" s="464"/>
      <c r="JPN217" s="464"/>
      <c r="JPO217" s="464"/>
      <c r="JPP217" s="464"/>
      <c r="JPQ217" s="464"/>
      <c r="JPR217" s="464"/>
      <c r="JPS217" s="464"/>
      <c r="JPT217" s="464"/>
      <c r="JPU217" s="464"/>
      <c r="JPV217" s="464"/>
      <c r="JPW217" s="464"/>
      <c r="JPX217" s="464"/>
      <c r="JPY217" s="464"/>
      <c r="JPZ217" s="464"/>
      <c r="JQA217" s="464"/>
      <c r="JQB217" s="464"/>
      <c r="JQC217" s="464"/>
      <c r="JQD217" s="464"/>
      <c r="JQE217" s="464"/>
      <c r="JQF217" s="464"/>
      <c r="JQG217" s="464"/>
      <c r="JQH217" s="464"/>
      <c r="JQI217" s="464"/>
      <c r="JQJ217" s="464"/>
      <c r="JQK217" s="464"/>
      <c r="JQL217" s="464"/>
      <c r="JQM217" s="464"/>
      <c r="JQN217" s="464"/>
      <c r="JQO217" s="464"/>
      <c r="JQP217" s="464"/>
      <c r="JQQ217" s="464"/>
      <c r="JQR217" s="464"/>
      <c r="JQS217" s="464"/>
      <c r="JQT217" s="464"/>
      <c r="JQU217" s="464"/>
      <c r="JQV217" s="464"/>
      <c r="JQW217" s="464"/>
      <c r="JQX217" s="464"/>
      <c r="JQY217" s="464"/>
      <c r="JQZ217" s="464"/>
      <c r="JRA217" s="464"/>
      <c r="JRB217" s="464"/>
      <c r="JRC217" s="464"/>
      <c r="JRD217" s="464"/>
      <c r="JRE217" s="464"/>
      <c r="JRF217" s="464"/>
      <c r="JRG217" s="464"/>
      <c r="JRH217" s="464"/>
      <c r="JRI217" s="464"/>
      <c r="JRJ217" s="464"/>
      <c r="JRK217" s="464"/>
      <c r="JRL217" s="464"/>
      <c r="JRM217" s="464"/>
      <c r="JRN217" s="464"/>
      <c r="JRO217" s="464"/>
      <c r="JRP217" s="464"/>
      <c r="JRQ217" s="464"/>
      <c r="JRR217" s="464"/>
      <c r="JRS217" s="464"/>
      <c r="JRT217" s="464"/>
      <c r="JRU217" s="464"/>
      <c r="JRV217" s="464"/>
      <c r="JRW217" s="464"/>
      <c r="JRX217" s="464"/>
      <c r="JRY217" s="464"/>
      <c r="JRZ217" s="464"/>
      <c r="JSA217" s="464"/>
      <c r="JSB217" s="464"/>
      <c r="JSC217" s="464"/>
      <c r="JSD217" s="464"/>
      <c r="JSE217" s="464"/>
      <c r="JSF217" s="464"/>
      <c r="JSG217" s="464"/>
      <c r="JSH217" s="464"/>
      <c r="JSI217" s="464"/>
      <c r="JSJ217" s="464"/>
      <c r="JSK217" s="464"/>
      <c r="JSL217" s="464"/>
      <c r="JSM217" s="464"/>
      <c r="JSN217" s="464"/>
      <c r="JSO217" s="464"/>
      <c r="JSP217" s="464"/>
      <c r="JSQ217" s="464"/>
      <c r="JSR217" s="464"/>
      <c r="JSS217" s="464"/>
      <c r="JST217" s="464"/>
      <c r="JSU217" s="464"/>
      <c r="JSV217" s="464"/>
      <c r="JSW217" s="464"/>
      <c r="JSX217" s="464"/>
      <c r="JSY217" s="464"/>
      <c r="JSZ217" s="464"/>
      <c r="JTA217" s="464"/>
      <c r="JTB217" s="464"/>
      <c r="JTC217" s="464"/>
      <c r="JTD217" s="464"/>
      <c r="JTE217" s="464"/>
      <c r="JTF217" s="464"/>
      <c r="JTG217" s="464"/>
      <c r="JTH217" s="464"/>
      <c r="JTI217" s="464"/>
      <c r="JTJ217" s="464"/>
      <c r="JTK217" s="464"/>
      <c r="JTL217" s="464"/>
      <c r="JTM217" s="464"/>
      <c r="JTN217" s="464"/>
      <c r="JTO217" s="464"/>
      <c r="JTP217" s="464"/>
      <c r="JTQ217" s="464"/>
      <c r="JTR217" s="464"/>
      <c r="JTS217" s="464"/>
      <c r="JTT217" s="464"/>
      <c r="JTU217" s="464"/>
      <c r="JTV217" s="464"/>
      <c r="JTW217" s="464"/>
      <c r="JTX217" s="464"/>
      <c r="JTY217" s="464"/>
      <c r="JTZ217" s="464"/>
      <c r="JUA217" s="464"/>
      <c r="JUB217" s="464"/>
      <c r="JUC217" s="464"/>
      <c r="JUD217" s="464"/>
      <c r="JUE217" s="464"/>
      <c r="JUF217" s="464"/>
      <c r="JUG217" s="464"/>
      <c r="JUH217" s="464"/>
      <c r="JUI217" s="464"/>
      <c r="JUJ217" s="464"/>
      <c r="JUK217" s="464"/>
      <c r="JUL217" s="464"/>
      <c r="JUM217" s="464"/>
      <c r="JUN217" s="464"/>
      <c r="JUO217" s="464"/>
      <c r="JUP217" s="464"/>
      <c r="JUQ217" s="464"/>
      <c r="JUR217" s="464"/>
      <c r="JUS217" s="464"/>
      <c r="JUT217" s="464"/>
      <c r="JUU217" s="464"/>
      <c r="JUV217" s="464"/>
      <c r="JUW217" s="464"/>
      <c r="JUX217" s="464"/>
      <c r="JUY217" s="464"/>
      <c r="JUZ217" s="464"/>
      <c r="JVA217" s="464"/>
      <c r="JVB217" s="464"/>
      <c r="JVC217" s="464"/>
      <c r="JVD217" s="464"/>
      <c r="JVE217" s="464"/>
      <c r="JVF217" s="464"/>
      <c r="JVG217" s="464"/>
      <c r="JVH217" s="464"/>
      <c r="JVI217" s="464"/>
      <c r="JVJ217" s="464"/>
      <c r="JVK217" s="464"/>
      <c r="JVL217" s="464"/>
      <c r="JVM217" s="464"/>
      <c r="JVN217" s="464"/>
      <c r="JVO217" s="464"/>
      <c r="JVP217" s="464"/>
      <c r="JVQ217" s="464"/>
      <c r="JVR217" s="464"/>
      <c r="JVS217" s="464"/>
      <c r="JVT217" s="464"/>
      <c r="JVU217" s="464"/>
      <c r="JVV217" s="464"/>
      <c r="JVW217" s="464"/>
      <c r="JVX217" s="464"/>
      <c r="JVY217" s="464"/>
      <c r="JVZ217" s="464"/>
      <c r="JWA217" s="464"/>
      <c r="JWB217" s="464"/>
      <c r="JWC217" s="464"/>
      <c r="JWD217" s="464"/>
      <c r="JWE217" s="464"/>
      <c r="JWF217" s="464"/>
      <c r="JWG217" s="464"/>
      <c r="JWH217" s="464"/>
      <c r="JWI217" s="464"/>
      <c r="JWJ217" s="464"/>
      <c r="JWK217" s="464"/>
      <c r="JWL217" s="464"/>
      <c r="JWM217" s="464"/>
      <c r="JWN217" s="464"/>
      <c r="JWO217" s="464"/>
      <c r="JWP217" s="464"/>
      <c r="JWQ217" s="464"/>
      <c r="JWR217" s="464"/>
      <c r="JWS217" s="464"/>
      <c r="JWT217" s="464"/>
      <c r="JWU217" s="464"/>
      <c r="JWV217" s="464"/>
      <c r="JWW217" s="464"/>
      <c r="JWX217" s="464"/>
      <c r="JWY217" s="464"/>
      <c r="JWZ217" s="464"/>
      <c r="JXA217" s="464"/>
      <c r="JXB217" s="464"/>
      <c r="JXC217" s="464"/>
      <c r="JXD217" s="464"/>
      <c r="JXE217" s="464"/>
      <c r="JXF217" s="464"/>
      <c r="JXG217" s="464"/>
      <c r="JXH217" s="464"/>
      <c r="JXI217" s="464"/>
      <c r="JXJ217" s="464"/>
      <c r="JXK217" s="464"/>
      <c r="JXL217" s="464"/>
      <c r="JXM217" s="464"/>
      <c r="JXN217" s="464"/>
      <c r="JXO217" s="464"/>
      <c r="JXP217" s="464"/>
      <c r="JXQ217" s="464"/>
      <c r="JXR217" s="464"/>
      <c r="JXS217" s="464"/>
      <c r="JXT217" s="464"/>
      <c r="JXU217" s="464"/>
      <c r="JXV217" s="464"/>
      <c r="JXW217" s="464"/>
      <c r="JXX217" s="464"/>
      <c r="JXY217" s="464"/>
      <c r="JXZ217" s="464"/>
      <c r="JYA217" s="464"/>
      <c r="JYB217" s="464"/>
      <c r="JYC217" s="464"/>
      <c r="JYD217" s="464"/>
      <c r="JYE217" s="464"/>
      <c r="JYF217" s="464"/>
      <c r="JYG217" s="464"/>
      <c r="JYH217" s="464"/>
      <c r="JYI217" s="464"/>
      <c r="JYJ217" s="464"/>
      <c r="JYK217" s="464"/>
      <c r="JYL217" s="464"/>
      <c r="JYM217" s="464"/>
      <c r="JYN217" s="464"/>
      <c r="JYO217" s="464"/>
      <c r="JYP217" s="464"/>
      <c r="JYQ217" s="464"/>
      <c r="JYR217" s="464"/>
      <c r="JYS217" s="464"/>
      <c r="JYT217" s="464"/>
      <c r="JYU217" s="464"/>
      <c r="JYV217" s="464"/>
      <c r="JYW217" s="464"/>
      <c r="JYX217" s="464"/>
      <c r="JYY217" s="464"/>
      <c r="JYZ217" s="464"/>
      <c r="JZA217" s="464"/>
      <c r="JZB217" s="464"/>
      <c r="JZC217" s="464"/>
      <c r="JZD217" s="464"/>
      <c r="JZE217" s="464"/>
      <c r="JZF217" s="464"/>
      <c r="JZG217" s="464"/>
      <c r="JZH217" s="464"/>
      <c r="JZI217" s="464"/>
      <c r="JZJ217" s="464"/>
      <c r="JZK217" s="464"/>
      <c r="JZL217" s="464"/>
      <c r="JZM217" s="464"/>
      <c r="JZN217" s="464"/>
      <c r="JZO217" s="464"/>
      <c r="JZP217" s="464"/>
      <c r="JZQ217" s="464"/>
      <c r="JZR217" s="464"/>
      <c r="JZS217" s="464"/>
      <c r="JZT217" s="464"/>
      <c r="JZU217" s="464"/>
      <c r="JZV217" s="464"/>
      <c r="JZW217" s="464"/>
      <c r="JZX217" s="464"/>
      <c r="JZY217" s="464"/>
      <c r="JZZ217" s="464"/>
      <c r="KAA217" s="464"/>
      <c r="KAB217" s="464"/>
      <c r="KAC217" s="464"/>
      <c r="KAD217" s="464"/>
      <c r="KAE217" s="464"/>
      <c r="KAF217" s="464"/>
      <c r="KAG217" s="464"/>
      <c r="KAH217" s="464"/>
      <c r="KAI217" s="464"/>
      <c r="KAJ217" s="464"/>
      <c r="KAK217" s="464"/>
      <c r="KAL217" s="464"/>
      <c r="KAM217" s="464"/>
      <c r="KAN217" s="464"/>
      <c r="KAO217" s="464"/>
      <c r="KAP217" s="464"/>
      <c r="KAQ217" s="464"/>
      <c r="KAR217" s="464"/>
      <c r="KAS217" s="464"/>
      <c r="KAT217" s="464"/>
      <c r="KAU217" s="464"/>
      <c r="KAV217" s="464"/>
      <c r="KAW217" s="464"/>
      <c r="KAX217" s="464"/>
      <c r="KAY217" s="464"/>
      <c r="KAZ217" s="464"/>
      <c r="KBA217" s="464"/>
      <c r="KBB217" s="464"/>
      <c r="KBC217" s="464"/>
      <c r="KBD217" s="464"/>
      <c r="KBE217" s="464"/>
      <c r="KBF217" s="464"/>
      <c r="KBG217" s="464"/>
      <c r="KBH217" s="464"/>
      <c r="KBI217" s="464"/>
      <c r="KBJ217" s="464"/>
      <c r="KBK217" s="464"/>
      <c r="KBL217" s="464"/>
      <c r="KBM217" s="464"/>
      <c r="KBN217" s="464"/>
      <c r="KBO217" s="464"/>
      <c r="KBP217" s="464"/>
      <c r="KBQ217" s="464"/>
      <c r="KBR217" s="464"/>
      <c r="KBS217" s="464"/>
      <c r="KBT217" s="464"/>
      <c r="KBU217" s="464"/>
      <c r="KBV217" s="464"/>
      <c r="KBW217" s="464"/>
      <c r="KBX217" s="464"/>
      <c r="KBY217" s="464"/>
      <c r="KBZ217" s="464"/>
      <c r="KCA217" s="464"/>
      <c r="KCB217" s="464"/>
      <c r="KCC217" s="464"/>
      <c r="KCD217" s="464"/>
      <c r="KCE217" s="464"/>
      <c r="KCF217" s="464"/>
      <c r="KCG217" s="464"/>
      <c r="KCH217" s="464"/>
      <c r="KCI217" s="464"/>
      <c r="KCJ217" s="464"/>
      <c r="KCK217" s="464"/>
      <c r="KCL217" s="464"/>
      <c r="KCM217" s="464"/>
      <c r="KCN217" s="464"/>
      <c r="KCO217" s="464"/>
      <c r="KCP217" s="464"/>
      <c r="KCQ217" s="464"/>
      <c r="KCR217" s="464"/>
      <c r="KCS217" s="464"/>
      <c r="KCT217" s="464"/>
      <c r="KCU217" s="464"/>
      <c r="KCV217" s="464"/>
      <c r="KCW217" s="464"/>
      <c r="KCX217" s="464"/>
      <c r="KCY217" s="464"/>
      <c r="KCZ217" s="464"/>
      <c r="KDA217" s="464"/>
      <c r="KDB217" s="464"/>
      <c r="KDC217" s="464"/>
      <c r="KDD217" s="464"/>
      <c r="KDE217" s="464"/>
      <c r="KDF217" s="464"/>
      <c r="KDG217" s="464"/>
      <c r="KDH217" s="464"/>
      <c r="KDI217" s="464"/>
      <c r="KDJ217" s="464"/>
      <c r="KDK217" s="464"/>
      <c r="KDL217" s="464"/>
      <c r="KDM217" s="464"/>
      <c r="KDN217" s="464"/>
      <c r="KDO217" s="464"/>
      <c r="KDP217" s="464"/>
      <c r="KDQ217" s="464"/>
      <c r="KDR217" s="464"/>
      <c r="KDS217" s="464"/>
      <c r="KDT217" s="464"/>
      <c r="KDU217" s="464"/>
      <c r="KDV217" s="464"/>
      <c r="KDW217" s="464"/>
      <c r="KDX217" s="464"/>
      <c r="KDY217" s="464"/>
      <c r="KDZ217" s="464"/>
      <c r="KEA217" s="464"/>
      <c r="KEB217" s="464"/>
      <c r="KEC217" s="464"/>
      <c r="KED217" s="464"/>
      <c r="KEE217" s="464"/>
      <c r="KEF217" s="464"/>
      <c r="KEG217" s="464"/>
      <c r="KEH217" s="464"/>
      <c r="KEI217" s="464"/>
      <c r="KEJ217" s="464"/>
      <c r="KEK217" s="464"/>
      <c r="KEL217" s="464"/>
      <c r="KEM217" s="464"/>
      <c r="KEN217" s="464"/>
      <c r="KEO217" s="464"/>
      <c r="KEP217" s="464"/>
      <c r="KEQ217" s="464"/>
      <c r="KER217" s="464"/>
      <c r="KES217" s="464"/>
      <c r="KET217" s="464"/>
      <c r="KEU217" s="464"/>
      <c r="KEV217" s="464"/>
      <c r="KEW217" s="464"/>
      <c r="KEX217" s="464"/>
      <c r="KEY217" s="464"/>
      <c r="KEZ217" s="464"/>
      <c r="KFA217" s="464"/>
      <c r="KFB217" s="464"/>
      <c r="KFC217" s="464"/>
      <c r="KFD217" s="464"/>
      <c r="KFE217" s="464"/>
      <c r="KFF217" s="464"/>
      <c r="KFG217" s="464"/>
      <c r="KFH217" s="464"/>
      <c r="KFI217" s="464"/>
      <c r="KFJ217" s="464"/>
      <c r="KFK217" s="464"/>
      <c r="KFL217" s="464"/>
      <c r="KFM217" s="464"/>
      <c r="KFN217" s="464"/>
      <c r="KFO217" s="464"/>
      <c r="KFP217" s="464"/>
      <c r="KFQ217" s="464"/>
      <c r="KFR217" s="464"/>
      <c r="KFS217" s="464"/>
      <c r="KFT217" s="464"/>
      <c r="KFU217" s="464"/>
      <c r="KFV217" s="464"/>
      <c r="KFW217" s="464"/>
      <c r="KFX217" s="464"/>
      <c r="KFY217" s="464"/>
      <c r="KFZ217" s="464"/>
      <c r="KGA217" s="464"/>
      <c r="KGB217" s="464"/>
      <c r="KGC217" s="464"/>
      <c r="KGD217" s="464"/>
      <c r="KGE217" s="464"/>
      <c r="KGF217" s="464"/>
      <c r="KGG217" s="464"/>
      <c r="KGH217" s="464"/>
      <c r="KGI217" s="464"/>
      <c r="KGJ217" s="464"/>
      <c r="KGK217" s="464"/>
      <c r="KGL217" s="464"/>
      <c r="KGM217" s="464"/>
      <c r="KGN217" s="464"/>
      <c r="KGO217" s="464"/>
      <c r="KGP217" s="464"/>
      <c r="KGQ217" s="464"/>
      <c r="KGR217" s="464"/>
      <c r="KGS217" s="464"/>
      <c r="KGT217" s="464"/>
      <c r="KGU217" s="464"/>
      <c r="KGV217" s="464"/>
      <c r="KGW217" s="464"/>
      <c r="KGX217" s="464"/>
      <c r="KGY217" s="464"/>
      <c r="KGZ217" s="464"/>
      <c r="KHA217" s="464"/>
      <c r="KHB217" s="464"/>
      <c r="KHC217" s="464"/>
      <c r="KHD217" s="464"/>
      <c r="KHE217" s="464"/>
      <c r="KHF217" s="464"/>
      <c r="KHG217" s="464"/>
      <c r="KHH217" s="464"/>
      <c r="KHI217" s="464"/>
      <c r="KHJ217" s="464"/>
      <c r="KHK217" s="464"/>
      <c r="KHL217" s="464"/>
      <c r="KHM217" s="464"/>
      <c r="KHN217" s="464"/>
      <c r="KHO217" s="464"/>
      <c r="KHP217" s="464"/>
      <c r="KHQ217" s="464"/>
      <c r="KHR217" s="464"/>
      <c r="KHS217" s="464"/>
      <c r="KHT217" s="464"/>
      <c r="KHU217" s="464"/>
      <c r="KHV217" s="464"/>
      <c r="KHW217" s="464"/>
      <c r="KHX217" s="464"/>
      <c r="KHY217" s="464"/>
      <c r="KHZ217" s="464"/>
      <c r="KIA217" s="464"/>
      <c r="KIB217" s="464"/>
      <c r="KIC217" s="464"/>
      <c r="KID217" s="464"/>
      <c r="KIE217" s="464"/>
      <c r="KIF217" s="464"/>
      <c r="KIG217" s="464"/>
      <c r="KIH217" s="464"/>
      <c r="KII217" s="464"/>
      <c r="KIJ217" s="464"/>
      <c r="KIK217" s="464"/>
      <c r="KIL217" s="464"/>
      <c r="KIM217" s="464"/>
      <c r="KIN217" s="464"/>
      <c r="KIO217" s="464"/>
      <c r="KIP217" s="464"/>
      <c r="KIQ217" s="464"/>
      <c r="KIR217" s="464"/>
      <c r="KIS217" s="464"/>
      <c r="KIT217" s="464"/>
      <c r="KIU217" s="464"/>
      <c r="KIV217" s="464"/>
      <c r="KIW217" s="464"/>
      <c r="KIX217" s="464"/>
      <c r="KIY217" s="464"/>
      <c r="KIZ217" s="464"/>
      <c r="KJA217" s="464"/>
      <c r="KJB217" s="464"/>
      <c r="KJC217" s="464"/>
      <c r="KJD217" s="464"/>
      <c r="KJE217" s="464"/>
      <c r="KJF217" s="464"/>
      <c r="KJG217" s="464"/>
      <c r="KJH217" s="464"/>
      <c r="KJI217" s="464"/>
      <c r="KJJ217" s="464"/>
      <c r="KJK217" s="464"/>
      <c r="KJL217" s="464"/>
      <c r="KJM217" s="464"/>
      <c r="KJN217" s="464"/>
      <c r="KJO217" s="464"/>
      <c r="KJP217" s="464"/>
      <c r="KJQ217" s="464"/>
      <c r="KJR217" s="464"/>
      <c r="KJS217" s="464"/>
      <c r="KJT217" s="464"/>
      <c r="KJU217" s="464"/>
      <c r="KJV217" s="464"/>
      <c r="KJW217" s="464"/>
      <c r="KJX217" s="464"/>
      <c r="KJY217" s="464"/>
      <c r="KJZ217" s="464"/>
      <c r="KKA217" s="464"/>
      <c r="KKB217" s="464"/>
      <c r="KKC217" s="464"/>
      <c r="KKD217" s="464"/>
      <c r="KKE217" s="464"/>
      <c r="KKF217" s="464"/>
      <c r="KKG217" s="464"/>
      <c r="KKH217" s="464"/>
      <c r="KKI217" s="464"/>
      <c r="KKJ217" s="464"/>
      <c r="KKK217" s="464"/>
      <c r="KKL217" s="464"/>
      <c r="KKM217" s="464"/>
      <c r="KKN217" s="464"/>
      <c r="KKO217" s="464"/>
      <c r="KKP217" s="464"/>
      <c r="KKQ217" s="464"/>
      <c r="KKR217" s="464"/>
      <c r="KKS217" s="464"/>
      <c r="KKT217" s="464"/>
      <c r="KKU217" s="464"/>
      <c r="KKV217" s="464"/>
      <c r="KKW217" s="464"/>
      <c r="KKX217" s="464"/>
      <c r="KKY217" s="464"/>
      <c r="KKZ217" s="464"/>
      <c r="KLA217" s="464"/>
      <c r="KLB217" s="464"/>
      <c r="KLC217" s="464"/>
      <c r="KLD217" s="464"/>
      <c r="KLE217" s="464"/>
      <c r="KLF217" s="464"/>
      <c r="KLG217" s="464"/>
      <c r="KLH217" s="464"/>
      <c r="KLI217" s="464"/>
      <c r="KLJ217" s="464"/>
      <c r="KLK217" s="464"/>
      <c r="KLL217" s="464"/>
      <c r="KLM217" s="464"/>
      <c r="KLN217" s="464"/>
      <c r="KLO217" s="464"/>
      <c r="KLP217" s="464"/>
      <c r="KLQ217" s="464"/>
      <c r="KLR217" s="464"/>
      <c r="KLS217" s="464"/>
      <c r="KLT217" s="464"/>
      <c r="KLU217" s="464"/>
      <c r="KLV217" s="464"/>
      <c r="KLW217" s="464"/>
      <c r="KLX217" s="464"/>
      <c r="KLY217" s="464"/>
      <c r="KLZ217" s="464"/>
      <c r="KMA217" s="464"/>
      <c r="KMB217" s="464"/>
      <c r="KMC217" s="464"/>
      <c r="KMD217" s="464"/>
      <c r="KME217" s="464"/>
      <c r="KMF217" s="464"/>
      <c r="KMG217" s="464"/>
      <c r="KMH217" s="464"/>
      <c r="KMI217" s="464"/>
      <c r="KMJ217" s="464"/>
      <c r="KMK217" s="464"/>
      <c r="KML217" s="464"/>
      <c r="KMM217" s="464"/>
      <c r="KMN217" s="464"/>
      <c r="KMO217" s="464"/>
      <c r="KMP217" s="464"/>
      <c r="KMQ217" s="464"/>
      <c r="KMR217" s="464"/>
      <c r="KMS217" s="464"/>
      <c r="KMT217" s="464"/>
      <c r="KMU217" s="464"/>
      <c r="KMV217" s="464"/>
      <c r="KMW217" s="464"/>
      <c r="KMX217" s="464"/>
      <c r="KMY217" s="464"/>
      <c r="KMZ217" s="464"/>
      <c r="KNA217" s="464"/>
      <c r="KNB217" s="464"/>
      <c r="KNC217" s="464"/>
      <c r="KND217" s="464"/>
      <c r="KNE217" s="464"/>
      <c r="KNF217" s="464"/>
      <c r="KNG217" s="464"/>
      <c r="KNH217" s="464"/>
      <c r="KNI217" s="464"/>
      <c r="KNJ217" s="464"/>
      <c r="KNK217" s="464"/>
      <c r="KNL217" s="464"/>
      <c r="KNM217" s="464"/>
      <c r="KNN217" s="464"/>
      <c r="KNO217" s="464"/>
      <c r="KNP217" s="464"/>
      <c r="KNQ217" s="464"/>
      <c r="KNR217" s="464"/>
      <c r="KNS217" s="464"/>
      <c r="KNT217" s="464"/>
      <c r="KNU217" s="464"/>
      <c r="KNV217" s="464"/>
      <c r="KNW217" s="464"/>
      <c r="KNX217" s="464"/>
      <c r="KNY217" s="464"/>
      <c r="KNZ217" s="464"/>
      <c r="KOA217" s="464"/>
      <c r="KOB217" s="464"/>
      <c r="KOC217" s="464"/>
      <c r="KOD217" s="464"/>
      <c r="KOE217" s="464"/>
      <c r="KOF217" s="464"/>
      <c r="KOG217" s="464"/>
      <c r="KOH217" s="464"/>
      <c r="KOI217" s="464"/>
      <c r="KOJ217" s="464"/>
      <c r="KOK217" s="464"/>
      <c r="KOL217" s="464"/>
      <c r="KOM217" s="464"/>
      <c r="KON217" s="464"/>
      <c r="KOO217" s="464"/>
      <c r="KOP217" s="464"/>
      <c r="KOQ217" s="464"/>
      <c r="KOR217" s="464"/>
      <c r="KOS217" s="464"/>
      <c r="KOT217" s="464"/>
      <c r="KOU217" s="464"/>
      <c r="KOV217" s="464"/>
      <c r="KOW217" s="464"/>
      <c r="KOX217" s="464"/>
      <c r="KOY217" s="464"/>
      <c r="KOZ217" s="464"/>
      <c r="KPA217" s="464"/>
      <c r="KPB217" s="464"/>
      <c r="KPC217" s="464"/>
      <c r="KPD217" s="464"/>
      <c r="KPE217" s="464"/>
      <c r="KPF217" s="464"/>
      <c r="KPG217" s="464"/>
      <c r="KPH217" s="464"/>
      <c r="KPI217" s="464"/>
      <c r="KPJ217" s="464"/>
      <c r="KPK217" s="464"/>
      <c r="KPL217" s="464"/>
      <c r="KPM217" s="464"/>
      <c r="KPN217" s="464"/>
      <c r="KPO217" s="464"/>
      <c r="KPP217" s="464"/>
      <c r="KPQ217" s="464"/>
      <c r="KPR217" s="464"/>
      <c r="KPS217" s="464"/>
      <c r="KPT217" s="464"/>
      <c r="KPU217" s="464"/>
      <c r="KPV217" s="464"/>
      <c r="KPW217" s="464"/>
      <c r="KPX217" s="464"/>
      <c r="KPY217" s="464"/>
      <c r="KPZ217" s="464"/>
      <c r="KQA217" s="464"/>
      <c r="KQB217" s="464"/>
      <c r="KQC217" s="464"/>
      <c r="KQD217" s="464"/>
      <c r="KQE217" s="464"/>
      <c r="KQF217" s="464"/>
      <c r="KQG217" s="464"/>
      <c r="KQH217" s="464"/>
      <c r="KQI217" s="464"/>
      <c r="KQJ217" s="464"/>
      <c r="KQK217" s="464"/>
      <c r="KQL217" s="464"/>
      <c r="KQM217" s="464"/>
      <c r="KQN217" s="464"/>
      <c r="KQO217" s="464"/>
      <c r="KQP217" s="464"/>
      <c r="KQQ217" s="464"/>
      <c r="KQR217" s="464"/>
      <c r="KQS217" s="464"/>
      <c r="KQT217" s="464"/>
      <c r="KQU217" s="464"/>
      <c r="KQV217" s="464"/>
      <c r="KQW217" s="464"/>
      <c r="KQX217" s="464"/>
      <c r="KQY217" s="464"/>
      <c r="KQZ217" s="464"/>
      <c r="KRA217" s="464"/>
      <c r="KRB217" s="464"/>
      <c r="KRC217" s="464"/>
      <c r="KRD217" s="464"/>
      <c r="KRE217" s="464"/>
      <c r="KRF217" s="464"/>
      <c r="KRG217" s="464"/>
      <c r="KRH217" s="464"/>
      <c r="KRI217" s="464"/>
      <c r="KRJ217" s="464"/>
      <c r="KRK217" s="464"/>
      <c r="KRL217" s="464"/>
      <c r="KRM217" s="464"/>
      <c r="KRN217" s="464"/>
      <c r="KRO217" s="464"/>
      <c r="KRP217" s="464"/>
      <c r="KRQ217" s="464"/>
      <c r="KRR217" s="464"/>
      <c r="KRS217" s="464"/>
      <c r="KRT217" s="464"/>
      <c r="KRU217" s="464"/>
      <c r="KRV217" s="464"/>
      <c r="KRW217" s="464"/>
      <c r="KRX217" s="464"/>
      <c r="KRY217" s="464"/>
      <c r="KRZ217" s="464"/>
      <c r="KSA217" s="464"/>
      <c r="KSB217" s="464"/>
      <c r="KSC217" s="464"/>
      <c r="KSD217" s="464"/>
      <c r="KSE217" s="464"/>
      <c r="KSF217" s="464"/>
      <c r="KSG217" s="464"/>
      <c r="KSH217" s="464"/>
      <c r="KSI217" s="464"/>
      <c r="KSJ217" s="464"/>
      <c r="KSK217" s="464"/>
      <c r="KSL217" s="464"/>
      <c r="KSM217" s="464"/>
      <c r="KSN217" s="464"/>
      <c r="KSO217" s="464"/>
      <c r="KSP217" s="464"/>
      <c r="KSQ217" s="464"/>
      <c r="KSR217" s="464"/>
      <c r="KSS217" s="464"/>
      <c r="KST217" s="464"/>
      <c r="KSU217" s="464"/>
      <c r="KSV217" s="464"/>
      <c r="KSW217" s="464"/>
      <c r="KSX217" s="464"/>
      <c r="KSY217" s="464"/>
      <c r="KSZ217" s="464"/>
      <c r="KTA217" s="464"/>
      <c r="KTB217" s="464"/>
      <c r="KTC217" s="464"/>
      <c r="KTD217" s="464"/>
      <c r="KTE217" s="464"/>
      <c r="KTF217" s="464"/>
      <c r="KTG217" s="464"/>
      <c r="KTH217" s="464"/>
      <c r="KTI217" s="464"/>
      <c r="KTJ217" s="464"/>
      <c r="KTK217" s="464"/>
      <c r="KTL217" s="464"/>
      <c r="KTM217" s="464"/>
      <c r="KTN217" s="464"/>
      <c r="KTO217" s="464"/>
      <c r="KTP217" s="464"/>
      <c r="KTQ217" s="464"/>
      <c r="KTR217" s="464"/>
      <c r="KTS217" s="464"/>
      <c r="KTT217" s="464"/>
      <c r="KTU217" s="464"/>
      <c r="KTV217" s="464"/>
      <c r="KTW217" s="464"/>
      <c r="KTX217" s="464"/>
      <c r="KTY217" s="464"/>
      <c r="KTZ217" s="464"/>
      <c r="KUA217" s="464"/>
      <c r="KUB217" s="464"/>
      <c r="KUC217" s="464"/>
      <c r="KUD217" s="464"/>
      <c r="KUE217" s="464"/>
      <c r="KUF217" s="464"/>
      <c r="KUG217" s="464"/>
      <c r="KUH217" s="464"/>
      <c r="KUI217" s="464"/>
      <c r="KUJ217" s="464"/>
      <c r="KUK217" s="464"/>
      <c r="KUL217" s="464"/>
      <c r="KUM217" s="464"/>
      <c r="KUN217" s="464"/>
      <c r="KUO217" s="464"/>
      <c r="KUP217" s="464"/>
      <c r="KUQ217" s="464"/>
      <c r="KUR217" s="464"/>
      <c r="KUS217" s="464"/>
      <c r="KUT217" s="464"/>
      <c r="KUU217" s="464"/>
      <c r="KUV217" s="464"/>
      <c r="KUW217" s="464"/>
      <c r="KUX217" s="464"/>
      <c r="KUY217" s="464"/>
      <c r="KUZ217" s="464"/>
      <c r="KVA217" s="464"/>
      <c r="KVB217" s="464"/>
      <c r="KVC217" s="464"/>
      <c r="KVD217" s="464"/>
      <c r="KVE217" s="464"/>
      <c r="KVF217" s="464"/>
      <c r="KVG217" s="464"/>
      <c r="KVH217" s="464"/>
      <c r="KVI217" s="464"/>
      <c r="KVJ217" s="464"/>
      <c r="KVK217" s="464"/>
      <c r="KVL217" s="464"/>
      <c r="KVM217" s="464"/>
      <c r="KVN217" s="464"/>
      <c r="KVO217" s="464"/>
      <c r="KVP217" s="464"/>
      <c r="KVQ217" s="464"/>
      <c r="KVR217" s="464"/>
      <c r="KVS217" s="464"/>
      <c r="KVT217" s="464"/>
      <c r="KVU217" s="464"/>
      <c r="KVV217" s="464"/>
      <c r="KVW217" s="464"/>
      <c r="KVX217" s="464"/>
      <c r="KVY217" s="464"/>
      <c r="KVZ217" s="464"/>
      <c r="KWA217" s="464"/>
      <c r="KWB217" s="464"/>
      <c r="KWC217" s="464"/>
      <c r="KWD217" s="464"/>
      <c r="KWE217" s="464"/>
      <c r="KWF217" s="464"/>
      <c r="KWG217" s="464"/>
      <c r="KWH217" s="464"/>
      <c r="KWI217" s="464"/>
      <c r="KWJ217" s="464"/>
      <c r="KWK217" s="464"/>
      <c r="KWL217" s="464"/>
      <c r="KWM217" s="464"/>
      <c r="KWN217" s="464"/>
      <c r="KWO217" s="464"/>
      <c r="KWP217" s="464"/>
      <c r="KWQ217" s="464"/>
      <c r="KWR217" s="464"/>
      <c r="KWS217" s="464"/>
      <c r="KWT217" s="464"/>
      <c r="KWU217" s="464"/>
      <c r="KWV217" s="464"/>
      <c r="KWW217" s="464"/>
      <c r="KWX217" s="464"/>
      <c r="KWY217" s="464"/>
      <c r="KWZ217" s="464"/>
      <c r="KXA217" s="464"/>
      <c r="KXB217" s="464"/>
      <c r="KXC217" s="464"/>
      <c r="KXD217" s="464"/>
      <c r="KXE217" s="464"/>
      <c r="KXF217" s="464"/>
      <c r="KXG217" s="464"/>
      <c r="KXH217" s="464"/>
      <c r="KXI217" s="464"/>
      <c r="KXJ217" s="464"/>
      <c r="KXK217" s="464"/>
      <c r="KXL217" s="464"/>
      <c r="KXM217" s="464"/>
      <c r="KXN217" s="464"/>
      <c r="KXO217" s="464"/>
      <c r="KXP217" s="464"/>
      <c r="KXQ217" s="464"/>
      <c r="KXR217" s="464"/>
      <c r="KXS217" s="464"/>
      <c r="KXT217" s="464"/>
      <c r="KXU217" s="464"/>
      <c r="KXV217" s="464"/>
      <c r="KXW217" s="464"/>
      <c r="KXX217" s="464"/>
      <c r="KXY217" s="464"/>
      <c r="KXZ217" s="464"/>
      <c r="KYA217" s="464"/>
      <c r="KYB217" s="464"/>
      <c r="KYC217" s="464"/>
      <c r="KYD217" s="464"/>
      <c r="KYE217" s="464"/>
      <c r="KYF217" s="464"/>
      <c r="KYG217" s="464"/>
      <c r="KYH217" s="464"/>
      <c r="KYI217" s="464"/>
      <c r="KYJ217" s="464"/>
      <c r="KYK217" s="464"/>
      <c r="KYL217" s="464"/>
      <c r="KYM217" s="464"/>
      <c r="KYN217" s="464"/>
      <c r="KYO217" s="464"/>
      <c r="KYP217" s="464"/>
      <c r="KYQ217" s="464"/>
      <c r="KYR217" s="464"/>
      <c r="KYS217" s="464"/>
      <c r="KYT217" s="464"/>
      <c r="KYU217" s="464"/>
      <c r="KYV217" s="464"/>
      <c r="KYW217" s="464"/>
      <c r="KYX217" s="464"/>
      <c r="KYY217" s="464"/>
      <c r="KYZ217" s="464"/>
      <c r="KZA217" s="464"/>
      <c r="KZB217" s="464"/>
      <c r="KZC217" s="464"/>
      <c r="KZD217" s="464"/>
      <c r="KZE217" s="464"/>
      <c r="KZF217" s="464"/>
      <c r="KZG217" s="464"/>
      <c r="KZH217" s="464"/>
      <c r="KZI217" s="464"/>
      <c r="KZJ217" s="464"/>
      <c r="KZK217" s="464"/>
      <c r="KZL217" s="464"/>
      <c r="KZM217" s="464"/>
      <c r="KZN217" s="464"/>
      <c r="KZO217" s="464"/>
      <c r="KZP217" s="464"/>
      <c r="KZQ217" s="464"/>
      <c r="KZR217" s="464"/>
      <c r="KZS217" s="464"/>
      <c r="KZT217" s="464"/>
      <c r="KZU217" s="464"/>
      <c r="KZV217" s="464"/>
      <c r="KZW217" s="464"/>
      <c r="KZX217" s="464"/>
      <c r="KZY217" s="464"/>
      <c r="KZZ217" s="464"/>
      <c r="LAA217" s="464"/>
      <c r="LAB217" s="464"/>
      <c r="LAC217" s="464"/>
      <c r="LAD217" s="464"/>
      <c r="LAE217" s="464"/>
      <c r="LAF217" s="464"/>
      <c r="LAG217" s="464"/>
      <c r="LAH217" s="464"/>
      <c r="LAI217" s="464"/>
      <c r="LAJ217" s="464"/>
      <c r="LAK217" s="464"/>
      <c r="LAL217" s="464"/>
      <c r="LAM217" s="464"/>
      <c r="LAN217" s="464"/>
      <c r="LAO217" s="464"/>
      <c r="LAP217" s="464"/>
      <c r="LAQ217" s="464"/>
      <c r="LAR217" s="464"/>
      <c r="LAS217" s="464"/>
      <c r="LAT217" s="464"/>
      <c r="LAU217" s="464"/>
      <c r="LAV217" s="464"/>
      <c r="LAW217" s="464"/>
      <c r="LAX217" s="464"/>
      <c r="LAY217" s="464"/>
      <c r="LAZ217" s="464"/>
      <c r="LBA217" s="464"/>
      <c r="LBB217" s="464"/>
      <c r="LBC217" s="464"/>
      <c r="LBD217" s="464"/>
      <c r="LBE217" s="464"/>
      <c r="LBF217" s="464"/>
      <c r="LBG217" s="464"/>
      <c r="LBH217" s="464"/>
      <c r="LBI217" s="464"/>
      <c r="LBJ217" s="464"/>
      <c r="LBK217" s="464"/>
      <c r="LBL217" s="464"/>
      <c r="LBM217" s="464"/>
      <c r="LBN217" s="464"/>
      <c r="LBO217" s="464"/>
      <c r="LBP217" s="464"/>
      <c r="LBQ217" s="464"/>
      <c r="LBR217" s="464"/>
      <c r="LBS217" s="464"/>
      <c r="LBT217" s="464"/>
      <c r="LBU217" s="464"/>
      <c r="LBV217" s="464"/>
      <c r="LBW217" s="464"/>
      <c r="LBX217" s="464"/>
      <c r="LBY217" s="464"/>
      <c r="LBZ217" s="464"/>
      <c r="LCA217" s="464"/>
      <c r="LCB217" s="464"/>
      <c r="LCC217" s="464"/>
      <c r="LCD217" s="464"/>
      <c r="LCE217" s="464"/>
      <c r="LCF217" s="464"/>
      <c r="LCG217" s="464"/>
      <c r="LCH217" s="464"/>
      <c r="LCI217" s="464"/>
      <c r="LCJ217" s="464"/>
      <c r="LCK217" s="464"/>
      <c r="LCL217" s="464"/>
      <c r="LCM217" s="464"/>
      <c r="LCN217" s="464"/>
      <c r="LCO217" s="464"/>
      <c r="LCP217" s="464"/>
      <c r="LCQ217" s="464"/>
      <c r="LCR217" s="464"/>
      <c r="LCS217" s="464"/>
      <c r="LCT217" s="464"/>
      <c r="LCU217" s="464"/>
      <c r="LCV217" s="464"/>
      <c r="LCW217" s="464"/>
      <c r="LCX217" s="464"/>
      <c r="LCY217" s="464"/>
      <c r="LCZ217" s="464"/>
      <c r="LDA217" s="464"/>
      <c r="LDB217" s="464"/>
      <c r="LDC217" s="464"/>
      <c r="LDD217" s="464"/>
      <c r="LDE217" s="464"/>
      <c r="LDF217" s="464"/>
      <c r="LDG217" s="464"/>
      <c r="LDH217" s="464"/>
      <c r="LDI217" s="464"/>
      <c r="LDJ217" s="464"/>
      <c r="LDK217" s="464"/>
      <c r="LDL217" s="464"/>
      <c r="LDM217" s="464"/>
      <c r="LDN217" s="464"/>
      <c r="LDO217" s="464"/>
      <c r="LDP217" s="464"/>
      <c r="LDQ217" s="464"/>
      <c r="LDR217" s="464"/>
      <c r="LDS217" s="464"/>
      <c r="LDT217" s="464"/>
      <c r="LDU217" s="464"/>
      <c r="LDV217" s="464"/>
      <c r="LDW217" s="464"/>
      <c r="LDX217" s="464"/>
      <c r="LDY217" s="464"/>
      <c r="LDZ217" s="464"/>
      <c r="LEA217" s="464"/>
      <c r="LEB217" s="464"/>
      <c r="LEC217" s="464"/>
      <c r="LED217" s="464"/>
      <c r="LEE217" s="464"/>
      <c r="LEF217" s="464"/>
      <c r="LEG217" s="464"/>
      <c r="LEH217" s="464"/>
      <c r="LEI217" s="464"/>
      <c r="LEJ217" s="464"/>
      <c r="LEK217" s="464"/>
      <c r="LEL217" s="464"/>
      <c r="LEM217" s="464"/>
      <c r="LEN217" s="464"/>
      <c r="LEO217" s="464"/>
      <c r="LEP217" s="464"/>
      <c r="LEQ217" s="464"/>
      <c r="LER217" s="464"/>
      <c r="LES217" s="464"/>
      <c r="LET217" s="464"/>
      <c r="LEU217" s="464"/>
      <c r="LEV217" s="464"/>
      <c r="LEW217" s="464"/>
      <c r="LEX217" s="464"/>
      <c r="LEY217" s="464"/>
      <c r="LEZ217" s="464"/>
      <c r="LFA217" s="464"/>
      <c r="LFB217" s="464"/>
      <c r="LFC217" s="464"/>
      <c r="LFD217" s="464"/>
      <c r="LFE217" s="464"/>
      <c r="LFF217" s="464"/>
      <c r="LFG217" s="464"/>
      <c r="LFH217" s="464"/>
      <c r="LFI217" s="464"/>
      <c r="LFJ217" s="464"/>
      <c r="LFK217" s="464"/>
      <c r="LFL217" s="464"/>
      <c r="LFM217" s="464"/>
      <c r="LFN217" s="464"/>
      <c r="LFO217" s="464"/>
      <c r="LFP217" s="464"/>
      <c r="LFQ217" s="464"/>
      <c r="LFR217" s="464"/>
      <c r="LFS217" s="464"/>
      <c r="LFT217" s="464"/>
      <c r="LFU217" s="464"/>
      <c r="LFV217" s="464"/>
      <c r="LFW217" s="464"/>
      <c r="LFX217" s="464"/>
      <c r="LFY217" s="464"/>
      <c r="LFZ217" s="464"/>
      <c r="LGA217" s="464"/>
      <c r="LGB217" s="464"/>
      <c r="LGC217" s="464"/>
      <c r="LGD217" s="464"/>
      <c r="LGE217" s="464"/>
      <c r="LGF217" s="464"/>
      <c r="LGG217" s="464"/>
      <c r="LGH217" s="464"/>
      <c r="LGI217" s="464"/>
      <c r="LGJ217" s="464"/>
      <c r="LGK217" s="464"/>
      <c r="LGL217" s="464"/>
      <c r="LGM217" s="464"/>
      <c r="LGN217" s="464"/>
      <c r="LGO217" s="464"/>
      <c r="LGP217" s="464"/>
      <c r="LGQ217" s="464"/>
      <c r="LGR217" s="464"/>
      <c r="LGS217" s="464"/>
      <c r="LGT217" s="464"/>
      <c r="LGU217" s="464"/>
      <c r="LGV217" s="464"/>
      <c r="LGW217" s="464"/>
      <c r="LGX217" s="464"/>
      <c r="LGY217" s="464"/>
      <c r="LGZ217" s="464"/>
      <c r="LHA217" s="464"/>
      <c r="LHB217" s="464"/>
      <c r="LHC217" s="464"/>
      <c r="LHD217" s="464"/>
      <c r="LHE217" s="464"/>
      <c r="LHF217" s="464"/>
      <c r="LHG217" s="464"/>
      <c r="LHH217" s="464"/>
      <c r="LHI217" s="464"/>
      <c r="LHJ217" s="464"/>
      <c r="LHK217" s="464"/>
      <c r="LHL217" s="464"/>
      <c r="LHM217" s="464"/>
      <c r="LHN217" s="464"/>
      <c r="LHO217" s="464"/>
      <c r="LHP217" s="464"/>
      <c r="LHQ217" s="464"/>
      <c r="LHR217" s="464"/>
      <c r="LHS217" s="464"/>
      <c r="LHT217" s="464"/>
      <c r="LHU217" s="464"/>
      <c r="LHV217" s="464"/>
      <c r="LHW217" s="464"/>
      <c r="LHX217" s="464"/>
      <c r="LHY217" s="464"/>
      <c r="LHZ217" s="464"/>
      <c r="LIA217" s="464"/>
      <c r="LIB217" s="464"/>
      <c r="LIC217" s="464"/>
      <c r="LID217" s="464"/>
      <c r="LIE217" s="464"/>
      <c r="LIF217" s="464"/>
      <c r="LIG217" s="464"/>
      <c r="LIH217" s="464"/>
      <c r="LII217" s="464"/>
      <c r="LIJ217" s="464"/>
      <c r="LIK217" s="464"/>
      <c r="LIL217" s="464"/>
      <c r="LIM217" s="464"/>
      <c r="LIN217" s="464"/>
      <c r="LIO217" s="464"/>
      <c r="LIP217" s="464"/>
      <c r="LIQ217" s="464"/>
      <c r="LIR217" s="464"/>
      <c r="LIS217" s="464"/>
      <c r="LIT217" s="464"/>
      <c r="LIU217" s="464"/>
      <c r="LIV217" s="464"/>
      <c r="LIW217" s="464"/>
      <c r="LIX217" s="464"/>
      <c r="LIY217" s="464"/>
      <c r="LIZ217" s="464"/>
      <c r="LJA217" s="464"/>
      <c r="LJB217" s="464"/>
      <c r="LJC217" s="464"/>
      <c r="LJD217" s="464"/>
      <c r="LJE217" s="464"/>
      <c r="LJF217" s="464"/>
      <c r="LJG217" s="464"/>
      <c r="LJH217" s="464"/>
      <c r="LJI217" s="464"/>
      <c r="LJJ217" s="464"/>
      <c r="LJK217" s="464"/>
      <c r="LJL217" s="464"/>
      <c r="LJM217" s="464"/>
      <c r="LJN217" s="464"/>
      <c r="LJO217" s="464"/>
      <c r="LJP217" s="464"/>
      <c r="LJQ217" s="464"/>
      <c r="LJR217" s="464"/>
      <c r="LJS217" s="464"/>
      <c r="LJT217" s="464"/>
      <c r="LJU217" s="464"/>
      <c r="LJV217" s="464"/>
      <c r="LJW217" s="464"/>
      <c r="LJX217" s="464"/>
      <c r="LJY217" s="464"/>
      <c r="LJZ217" s="464"/>
      <c r="LKA217" s="464"/>
      <c r="LKB217" s="464"/>
      <c r="LKC217" s="464"/>
      <c r="LKD217" s="464"/>
      <c r="LKE217" s="464"/>
      <c r="LKF217" s="464"/>
      <c r="LKG217" s="464"/>
      <c r="LKH217" s="464"/>
      <c r="LKI217" s="464"/>
      <c r="LKJ217" s="464"/>
      <c r="LKK217" s="464"/>
      <c r="LKL217" s="464"/>
      <c r="LKM217" s="464"/>
      <c r="LKN217" s="464"/>
      <c r="LKO217" s="464"/>
      <c r="LKP217" s="464"/>
      <c r="LKQ217" s="464"/>
      <c r="LKR217" s="464"/>
      <c r="LKS217" s="464"/>
      <c r="LKT217" s="464"/>
      <c r="LKU217" s="464"/>
      <c r="LKV217" s="464"/>
      <c r="LKW217" s="464"/>
      <c r="LKX217" s="464"/>
      <c r="LKY217" s="464"/>
      <c r="LKZ217" s="464"/>
      <c r="LLA217" s="464"/>
      <c r="LLB217" s="464"/>
      <c r="LLC217" s="464"/>
      <c r="LLD217" s="464"/>
      <c r="LLE217" s="464"/>
      <c r="LLF217" s="464"/>
      <c r="LLG217" s="464"/>
      <c r="LLH217" s="464"/>
      <c r="LLI217" s="464"/>
      <c r="LLJ217" s="464"/>
      <c r="LLK217" s="464"/>
      <c r="LLL217" s="464"/>
      <c r="LLM217" s="464"/>
      <c r="LLN217" s="464"/>
      <c r="LLO217" s="464"/>
      <c r="LLP217" s="464"/>
      <c r="LLQ217" s="464"/>
      <c r="LLR217" s="464"/>
      <c r="LLS217" s="464"/>
      <c r="LLT217" s="464"/>
      <c r="LLU217" s="464"/>
      <c r="LLV217" s="464"/>
      <c r="LLW217" s="464"/>
      <c r="LLX217" s="464"/>
      <c r="LLY217" s="464"/>
      <c r="LLZ217" s="464"/>
      <c r="LMA217" s="464"/>
      <c r="LMB217" s="464"/>
      <c r="LMC217" s="464"/>
      <c r="LMD217" s="464"/>
      <c r="LME217" s="464"/>
      <c r="LMF217" s="464"/>
      <c r="LMG217" s="464"/>
      <c r="LMH217" s="464"/>
      <c r="LMI217" s="464"/>
      <c r="LMJ217" s="464"/>
      <c r="LMK217" s="464"/>
      <c r="LML217" s="464"/>
      <c r="LMM217" s="464"/>
      <c r="LMN217" s="464"/>
      <c r="LMO217" s="464"/>
      <c r="LMP217" s="464"/>
      <c r="LMQ217" s="464"/>
      <c r="LMR217" s="464"/>
      <c r="LMS217" s="464"/>
      <c r="LMT217" s="464"/>
      <c r="LMU217" s="464"/>
      <c r="LMV217" s="464"/>
      <c r="LMW217" s="464"/>
      <c r="LMX217" s="464"/>
      <c r="LMY217" s="464"/>
      <c r="LMZ217" s="464"/>
      <c r="LNA217" s="464"/>
      <c r="LNB217" s="464"/>
      <c r="LNC217" s="464"/>
      <c r="LND217" s="464"/>
      <c r="LNE217" s="464"/>
      <c r="LNF217" s="464"/>
      <c r="LNG217" s="464"/>
      <c r="LNH217" s="464"/>
      <c r="LNI217" s="464"/>
      <c r="LNJ217" s="464"/>
      <c r="LNK217" s="464"/>
      <c r="LNL217" s="464"/>
      <c r="LNM217" s="464"/>
      <c r="LNN217" s="464"/>
      <c r="LNO217" s="464"/>
      <c r="LNP217" s="464"/>
      <c r="LNQ217" s="464"/>
      <c r="LNR217" s="464"/>
      <c r="LNS217" s="464"/>
      <c r="LNT217" s="464"/>
      <c r="LNU217" s="464"/>
      <c r="LNV217" s="464"/>
      <c r="LNW217" s="464"/>
      <c r="LNX217" s="464"/>
      <c r="LNY217" s="464"/>
      <c r="LNZ217" s="464"/>
      <c r="LOA217" s="464"/>
      <c r="LOB217" s="464"/>
      <c r="LOC217" s="464"/>
      <c r="LOD217" s="464"/>
      <c r="LOE217" s="464"/>
      <c r="LOF217" s="464"/>
      <c r="LOG217" s="464"/>
      <c r="LOH217" s="464"/>
      <c r="LOI217" s="464"/>
      <c r="LOJ217" s="464"/>
      <c r="LOK217" s="464"/>
      <c r="LOL217" s="464"/>
      <c r="LOM217" s="464"/>
      <c r="LON217" s="464"/>
      <c r="LOO217" s="464"/>
      <c r="LOP217" s="464"/>
      <c r="LOQ217" s="464"/>
      <c r="LOR217" s="464"/>
      <c r="LOS217" s="464"/>
      <c r="LOT217" s="464"/>
      <c r="LOU217" s="464"/>
      <c r="LOV217" s="464"/>
      <c r="LOW217" s="464"/>
      <c r="LOX217" s="464"/>
      <c r="LOY217" s="464"/>
      <c r="LOZ217" s="464"/>
      <c r="LPA217" s="464"/>
      <c r="LPB217" s="464"/>
      <c r="LPC217" s="464"/>
      <c r="LPD217" s="464"/>
      <c r="LPE217" s="464"/>
      <c r="LPF217" s="464"/>
      <c r="LPG217" s="464"/>
      <c r="LPH217" s="464"/>
      <c r="LPI217" s="464"/>
      <c r="LPJ217" s="464"/>
      <c r="LPK217" s="464"/>
      <c r="LPL217" s="464"/>
      <c r="LPM217" s="464"/>
      <c r="LPN217" s="464"/>
      <c r="LPO217" s="464"/>
      <c r="LPP217" s="464"/>
      <c r="LPQ217" s="464"/>
      <c r="LPR217" s="464"/>
      <c r="LPS217" s="464"/>
      <c r="LPT217" s="464"/>
      <c r="LPU217" s="464"/>
      <c r="LPV217" s="464"/>
      <c r="LPW217" s="464"/>
      <c r="LPX217" s="464"/>
      <c r="LPY217" s="464"/>
      <c r="LPZ217" s="464"/>
      <c r="LQA217" s="464"/>
      <c r="LQB217" s="464"/>
      <c r="LQC217" s="464"/>
      <c r="LQD217" s="464"/>
      <c r="LQE217" s="464"/>
      <c r="LQF217" s="464"/>
      <c r="LQG217" s="464"/>
      <c r="LQH217" s="464"/>
      <c r="LQI217" s="464"/>
      <c r="LQJ217" s="464"/>
      <c r="LQK217" s="464"/>
      <c r="LQL217" s="464"/>
      <c r="LQM217" s="464"/>
      <c r="LQN217" s="464"/>
      <c r="LQO217" s="464"/>
      <c r="LQP217" s="464"/>
      <c r="LQQ217" s="464"/>
      <c r="LQR217" s="464"/>
      <c r="LQS217" s="464"/>
      <c r="LQT217" s="464"/>
      <c r="LQU217" s="464"/>
      <c r="LQV217" s="464"/>
      <c r="LQW217" s="464"/>
      <c r="LQX217" s="464"/>
      <c r="LQY217" s="464"/>
      <c r="LQZ217" s="464"/>
      <c r="LRA217" s="464"/>
      <c r="LRB217" s="464"/>
      <c r="LRC217" s="464"/>
      <c r="LRD217" s="464"/>
      <c r="LRE217" s="464"/>
      <c r="LRF217" s="464"/>
      <c r="LRG217" s="464"/>
      <c r="LRH217" s="464"/>
      <c r="LRI217" s="464"/>
      <c r="LRJ217" s="464"/>
      <c r="LRK217" s="464"/>
      <c r="LRL217" s="464"/>
      <c r="LRM217" s="464"/>
      <c r="LRN217" s="464"/>
      <c r="LRO217" s="464"/>
      <c r="LRP217" s="464"/>
      <c r="LRQ217" s="464"/>
      <c r="LRR217" s="464"/>
      <c r="LRS217" s="464"/>
      <c r="LRT217" s="464"/>
      <c r="LRU217" s="464"/>
      <c r="LRV217" s="464"/>
      <c r="LRW217" s="464"/>
      <c r="LRX217" s="464"/>
      <c r="LRY217" s="464"/>
      <c r="LRZ217" s="464"/>
      <c r="LSA217" s="464"/>
      <c r="LSB217" s="464"/>
      <c r="LSC217" s="464"/>
      <c r="LSD217" s="464"/>
      <c r="LSE217" s="464"/>
      <c r="LSF217" s="464"/>
      <c r="LSG217" s="464"/>
      <c r="LSH217" s="464"/>
      <c r="LSI217" s="464"/>
      <c r="LSJ217" s="464"/>
      <c r="LSK217" s="464"/>
      <c r="LSL217" s="464"/>
      <c r="LSM217" s="464"/>
      <c r="LSN217" s="464"/>
      <c r="LSO217" s="464"/>
      <c r="LSP217" s="464"/>
      <c r="LSQ217" s="464"/>
      <c r="LSR217" s="464"/>
      <c r="LSS217" s="464"/>
      <c r="LST217" s="464"/>
      <c r="LSU217" s="464"/>
      <c r="LSV217" s="464"/>
      <c r="LSW217" s="464"/>
      <c r="LSX217" s="464"/>
      <c r="LSY217" s="464"/>
      <c r="LSZ217" s="464"/>
      <c r="LTA217" s="464"/>
      <c r="LTB217" s="464"/>
      <c r="LTC217" s="464"/>
      <c r="LTD217" s="464"/>
      <c r="LTE217" s="464"/>
      <c r="LTF217" s="464"/>
      <c r="LTG217" s="464"/>
      <c r="LTH217" s="464"/>
      <c r="LTI217" s="464"/>
      <c r="LTJ217" s="464"/>
      <c r="LTK217" s="464"/>
      <c r="LTL217" s="464"/>
      <c r="LTM217" s="464"/>
      <c r="LTN217" s="464"/>
      <c r="LTO217" s="464"/>
      <c r="LTP217" s="464"/>
      <c r="LTQ217" s="464"/>
      <c r="LTR217" s="464"/>
      <c r="LTS217" s="464"/>
      <c r="LTT217" s="464"/>
      <c r="LTU217" s="464"/>
      <c r="LTV217" s="464"/>
      <c r="LTW217" s="464"/>
      <c r="LTX217" s="464"/>
      <c r="LTY217" s="464"/>
      <c r="LTZ217" s="464"/>
      <c r="LUA217" s="464"/>
      <c r="LUB217" s="464"/>
      <c r="LUC217" s="464"/>
      <c r="LUD217" s="464"/>
      <c r="LUE217" s="464"/>
      <c r="LUF217" s="464"/>
      <c r="LUG217" s="464"/>
      <c r="LUH217" s="464"/>
      <c r="LUI217" s="464"/>
      <c r="LUJ217" s="464"/>
      <c r="LUK217" s="464"/>
      <c r="LUL217" s="464"/>
      <c r="LUM217" s="464"/>
      <c r="LUN217" s="464"/>
      <c r="LUO217" s="464"/>
      <c r="LUP217" s="464"/>
      <c r="LUQ217" s="464"/>
      <c r="LUR217" s="464"/>
      <c r="LUS217" s="464"/>
      <c r="LUT217" s="464"/>
      <c r="LUU217" s="464"/>
      <c r="LUV217" s="464"/>
      <c r="LUW217" s="464"/>
      <c r="LUX217" s="464"/>
      <c r="LUY217" s="464"/>
      <c r="LUZ217" s="464"/>
      <c r="LVA217" s="464"/>
      <c r="LVB217" s="464"/>
      <c r="LVC217" s="464"/>
      <c r="LVD217" s="464"/>
      <c r="LVE217" s="464"/>
      <c r="LVF217" s="464"/>
      <c r="LVG217" s="464"/>
      <c r="LVH217" s="464"/>
      <c r="LVI217" s="464"/>
      <c r="LVJ217" s="464"/>
      <c r="LVK217" s="464"/>
      <c r="LVL217" s="464"/>
      <c r="LVM217" s="464"/>
      <c r="LVN217" s="464"/>
      <c r="LVO217" s="464"/>
      <c r="LVP217" s="464"/>
      <c r="LVQ217" s="464"/>
      <c r="LVR217" s="464"/>
      <c r="LVS217" s="464"/>
      <c r="LVT217" s="464"/>
      <c r="LVU217" s="464"/>
      <c r="LVV217" s="464"/>
      <c r="LVW217" s="464"/>
      <c r="LVX217" s="464"/>
      <c r="LVY217" s="464"/>
      <c r="LVZ217" s="464"/>
      <c r="LWA217" s="464"/>
      <c r="LWB217" s="464"/>
      <c r="LWC217" s="464"/>
      <c r="LWD217" s="464"/>
      <c r="LWE217" s="464"/>
      <c r="LWF217" s="464"/>
      <c r="LWG217" s="464"/>
      <c r="LWH217" s="464"/>
      <c r="LWI217" s="464"/>
      <c r="LWJ217" s="464"/>
      <c r="LWK217" s="464"/>
      <c r="LWL217" s="464"/>
      <c r="LWM217" s="464"/>
      <c r="LWN217" s="464"/>
      <c r="LWO217" s="464"/>
      <c r="LWP217" s="464"/>
      <c r="LWQ217" s="464"/>
      <c r="LWR217" s="464"/>
      <c r="LWS217" s="464"/>
      <c r="LWT217" s="464"/>
      <c r="LWU217" s="464"/>
      <c r="LWV217" s="464"/>
      <c r="LWW217" s="464"/>
      <c r="LWX217" s="464"/>
      <c r="LWY217" s="464"/>
      <c r="LWZ217" s="464"/>
      <c r="LXA217" s="464"/>
      <c r="LXB217" s="464"/>
      <c r="LXC217" s="464"/>
      <c r="LXD217" s="464"/>
      <c r="LXE217" s="464"/>
      <c r="LXF217" s="464"/>
      <c r="LXG217" s="464"/>
      <c r="LXH217" s="464"/>
      <c r="LXI217" s="464"/>
      <c r="LXJ217" s="464"/>
      <c r="LXK217" s="464"/>
      <c r="LXL217" s="464"/>
      <c r="LXM217" s="464"/>
      <c r="LXN217" s="464"/>
      <c r="LXO217" s="464"/>
      <c r="LXP217" s="464"/>
      <c r="LXQ217" s="464"/>
      <c r="LXR217" s="464"/>
      <c r="LXS217" s="464"/>
      <c r="LXT217" s="464"/>
      <c r="LXU217" s="464"/>
      <c r="LXV217" s="464"/>
      <c r="LXW217" s="464"/>
      <c r="LXX217" s="464"/>
      <c r="LXY217" s="464"/>
      <c r="LXZ217" s="464"/>
      <c r="LYA217" s="464"/>
      <c r="LYB217" s="464"/>
      <c r="LYC217" s="464"/>
      <c r="LYD217" s="464"/>
      <c r="LYE217" s="464"/>
      <c r="LYF217" s="464"/>
      <c r="LYG217" s="464"/>
      <c r="LYH217" s="464"/>
      <c r="LYI217" s="464"/>
      <c r="LYJ217" s="464"/>
      <c r="LYK217" s="464"/>
      <c r="LYL217" s="464"/>
      <c r="LYM217" s="464"/>
      <c r="LYN217" s="464"/>
      <c r="LYO217" s="464"/>
      <c r="LYP217" s="464"/>
      <c r="LYQ217" s="464"/>
      <c r="LYR217" s="464"/>
      <c r="LYS217" s="464"/>
      <c r="LYT217" s="464"/>
      <c r="LYU217" s="464"/>
      <c r="LYV217" s="464"/>
      <c r="LYW217" s="464"/>
      <c r="LYX217" s="464"/>
      <c r="LYY217" s="464"/>
      <c r="LYZ217" s="464"/>
      <c r="LZA217" s="464"/>
      <c r="LZB217" s="464"/>
      <c r="LZC217" s="464"/>
      <c r="LZD217" s="464"/>
      <c r="LZE217" s="464"/>
      <c r="LZF217" s="464"/>
      <c r="LZG217" s="464"/>
      <c r="LZH217" s="464"/>
      <c r="LZI217" s="464"/>
      <c r="LZJ217" s="464"/>
      <c r="LZK217" s="464"/>
      <c r="LZL217" s="464"/>
      <c r="LZM217" s="464"/>
      <c r="LZN217" s="464"/>
      <c r="LZO217" s="464"/>
      <c r="LZP217" s="464"/>
      <c r="LZQ217" s="464"/>
      <c r="LZR217" s="464"/>
      <c r="LZS217" s="464"/>
      <c r="LZT217" s="464"/>
      <c r="LZU217" s="464"/>
      <c r="LZV217" s="464"/>
      <c r="LZW217" s="464"/>
      <c r="LZX217" s="464"/>
      <c r="LZY217" s="464"/>
      <c r="LZZ217" s="464"/>
      <c r="MAA217" s="464"/>
      <c r="MAB217" s="464"/>
      <c r="MAC217" s="464"/>
      <c r="MAD217" s="464"/>
      <c r="MAE217" s="464"/>
      <c r="MAF217" s="464"/>
      <c r="MAG217" s="464"/>
      <c r="MAH217" s="464"/>
      <c r="MAI217" s="464"/>
      <c r="MAJ217" s="464"/>
      <c r="MAK217" s="464"/>
      <c r="MAL217" s="464"/>
      <c r="MAM217" s="464"/>
      <c r="MAN217" s="464"/>
      <c r="MAO217" s="464"/>
      <c r="MAP217" s="464"/>
      <c r="MAQ217" s="464"/>
      <c r="MAR217" s="464"/>
      <c r="MAS217" s="464"/>
      <c r="MAT217" s="464"/>
      <c r="MAU217" s="464"/>
      <c r="MAV217" s="464"/>
      <c r="MAW217" s="464"/>
      <c r="MAX217" s="464"/>
      <c r="MAY217" s="464"/>
      <c r="MAZ217" s="464"/>
      <c r="MBA217" s="464"/>
      <c r="MBB217" s="464"/>
      <c r="MBC217" s="464"/>
      <c r="MBD217" s="464"/>
      <c r="MBE217" s="464"/>
      <c r="MBF217" s="464"/>
      <c r="MBG217" s="464"/>
      <c r="MBH217" s="464"/>
      <c r="MBI217" s="464"/>
      <c r="MBJ217" s="464"/>
      <c r="MBK217" s="464"/>
      <c r="MBL217" s="464"/>
      <c r="MBM217" s="464"/>
      <c r="MBN217" s="464"/>
      <c r="MBO217" s="464"/>
      <c r="MBP217" s="464"/>
      <c r="MBQ217" s="464"/>
      <c r="MBR217" s="464"/>
      <c r="MBS217" s="464"/>
      <c r="MBT217" s="464"/>
      <c r="MBU217" s="464"/>
      <c r="MBV217" s="464"/>
      <c r="MBW217" s="464"/>
      <c r="MBX217" s="464"/>
      <c r="MBY217" s="464"/>
      <c r="MBZ217" s="464"/>
      <c r="MCA217" s="464"/>
      <c r="MCB217" s="464"/>
      <c r="MCC217" s="464"/>
      <c r="MCD217" s="464"/>
      <c r="MCE217" s="464"/>
      <c r="MCF217" s="464"/>
      <c r="MCG217" s="464"/>
      <c r="MCH217" s="464"/>
      <c r="MCI217" s="464"/>
      <c r="MCJ217" s="464"/>
      <c r="MCK217" s="464"/>
      <c r="MCL217" s="464"/>
      <c r="MCM217" s="464"/>
      <c r="MCN217" s="464"/>
      <c r="MCO217" s="464"/>
      <c r="MCP217" s="464"/>
      <c r="MCQ217" s="464"/>
      <c r="MCR217" s="464"/>
      <c r="MCS217" s="464"/>
      <c r="MCT217" s="464"/>
      <c r="MCU217" s="464"/>
      <c r="MCV217" s="464"/>
      <c r="MCW217" s="464"/>
      <c r="MCX217" s="464"/>
      <c r="MCY217" s="464"/>
      <c r="MCZ217" s="464"/>
      <c r="MDA217" s="464"/>
      <c r="MDB217" s="464"/>
      <c r="MDC217" s="464"/>
      <c r="MDD217" s="464"/>
      <c r="MDE217" s="464"/>
      <c r="MDF217" s="464"/>
      <c r="MDG217" s="464"/>
      <c r="MDH217" s="464"/>
      <c r="MDI217" s="464"/>
      <c r="MDJ217" s="464"/>
      <c r="MDK217" s="464"/>
      <c r="MDL217" s="464"/>
      <c r="MDM217" s="464"/>
      <c r="MDN217" s="464"/>
      <c r="MDO217" s="464"/>
      <c r="MDP217" s="464"/>
      <c r="MDQ217" s="464"/>
      <c r="MDR217" s="464"/>
      <c r="MDS217" s="464"/>
      <c r="MDT217" s="464"/>
      <c r="MDU217" s="464"/>
      <c r="MDV217" s="464"/>
      <c r="MDW217" s="464"/>
      <c r="MDX217" s="464"/>
      <c r="MDY217" s="464"/>
      <c r="MDZ217" s="464"/>
      <c r="MEA217" s="464"/>
      <c r="MEB217" s="464"/>
      <c r="MEC217" s="464"/>
      <c r="MED217" s="464"/>
      <c r="MEE217" s="464"/>
      <c r="MEF217" s="464"/>
      <c r="MEG217" s="464"/>
      <c r="MEH217" s="464"/>
      <c r="MEI217" s="464"/>
      <c r="MEJ217" s="464"/>
      <c r="MEK217" s="464"/>
      <c r="MEL217" s="464"/>
      <c r="MEM217" s="464"/>
      <c r="MEN217" s="464"/>
      <c r="MEO217" s="464"/>
      <c r="MEP217" s="464"/>
      <c r="MEQ217" s="464"/>
      <c r="MER217" s="464"/>
      <c r="MES217" s="464"/>
      <c r="MET217" s="464"/>
      <c r="MEU217" s="464"/>
      <c r="MEV217" s="464"/>
      <c r="MEW217" s="464"/>
      <c r="MEX217" s="464"/>
      <c r="MEY217" s="464"/>
      <c r="MEZ217" s="464"/>
      <c r="MFA217" s="464"/>
      <c r="MFB217" s="464"/>
      <c r="MFC217" s="464"/>
      <c r="MFD217" s="464"/>
      <c r="MFE217" s="464"/>
      <c r="MFF217" s="464"/>
      <c r="MFG217" s="464"/>
      <c r="MFH217" s="464"/>
      <c r="MFI217" s="464"/>
      <c r="MFJ217" s="464"/>
      <c r="MFK217" s="464"/>
      <c r="MFL217" s="464"/>
      <c r="MFM217" s="464"/>
      <c r="MFN217" s="464"/>
      <c r="MFO217" s="464"/>
      <c r="MFP217" s="464"/>
      <c r="MFQ217" s="464"/>
      <c r="MFR217" s="464"/>
      <c r="MFS217" s="464"/>
      <c r="MFT217" s="464"/>
      <c r="MFU217" s="464"/>
      <c r="MFV217" s="464"/>
      <c r="MFW217" s="464"/>
      <c r="MFX217" s="464"/>
      <c r="MFY217" s="464"/>
      <c r="MFZ217" s="464"/>
      <c r="MGA217" s="464"/>
      <c r="MGB217" s="464"/>
      <c r="MGC217" s="464"/>
      <c r="MGD217" s="464"/>
      <c r="MGE217" s="464"/>
      <c r="MGF217" s="464"/>
      <c r="MGG217" s="464"/>
      <c r="MGH217" s="464"/>
      <c r="MGI217" s="464"/>
      <c r="MGJ217" s="464"/>
      <c r="MGK217" s="464"/>
      <c r="MGL217" s="464"/>
      <c r="MGM217" s="464"/>
      <c r="MGN217" s="464"/>
      <c r="MGO217" s="464"/>
      <c r="MGP217" s="464"/>
      <c r="MGQ217" s="464"/>
      <c r="MGR217" s="464"/>
      <c r="MGS217" s="464"/>
      <c r="MGT217" s="464"/>
      <c r="MGU217" s="464"/>
      <c r="MGV217" s="464"/>
      <c r="MGW217" s="464"/>
      <c r="MGX217" s="464"/>
      <c r="MGY217" s="464"/>
      <c r="MGZ217" s="464"/>
      <c r="MHA217" s="464"/>
      <c r="MHB217" s="464"/>
      <c r="MHC217" s="464"/>
      <c r="MHD217" s="464"/>
      <c r="MHE217" s="464"/>
      <c r="MHF217" s="464"/>
      <c r="MHG217" s="464"/>
      <c r="MHH217" s="464"/>
      <c r="MHI217" s="464"/>
      <c r="MHJ217" s="464"/>
      <c r="MHK217" s="464"/>
      <c r="MHL217" s="464"/>
      <c r="MHM217" s="464"/>
      <c r="MHN217" s="464"/>
      <c r="MHO217" s="464"/>
      <c r="MHP217" s="464"/>
      <c r="MHQ217" s="464"/>
      <c r="MHR217" s="464"/>
      <c r="MHS217" s="464"/>
      <c r="MHT217" s="464"/>
      <c r="MHU217" s="464"/>
      <c r="MHV217" s="464"/>
      <c r="MHW217" s="464"/>
      <c r="MHX217" s="464"/>
      <c r="MHY217" s="464"/>
      <c r="MHZ217" s="464"/>
      <c r="MIA217" s="464"/>
      <c r="MIB217" s="464"/>
      <c r="MIC217" s="464"/>
      <c r="MID217" s="464"/>
      <c r="MIE217" s="464"/>
      <c r="MIF217" s="464"/>
      <c r="MIG217" s="464"/>
      <c r="MIH217" s="464"/>
      <c r="MII217" s="464"/>
      <c r="MIJ217" s="464"/>
      <c r="MIK217" s="464"/>
      <c r="MIL217" s="464"/>
      <c r="MIM217" s="464"/>
      <c r="MIN217" s="464"/>
      <c r="MIO217" s="464"/>
      <c r="MIP217" s="464"/>
      <c r="MIQ217" s="464"/>
      <c r="MIR217" s="464"/>
      <c r="MIS217" s="464"/>
      <c r="MIT217" s="464"/>
      <c r="MIU217" s="464"/>
      <c r="MIV217" s="464"/>
      <c r="MIW217" s="464"/>
      <c r="MIX217" s="464"/>
      <c r="MIY217" s="464"/>
      <c r="MIZ217" s="464"/>
      <c r="MJA217" s="464"/>
      <c r="MJB217" s="464"/>
      <c r="MJC217" s="464"/>
      <c r="MJD217" s="464"/>
      <c r="MJE217" s="464"/>
      <c r="MJF217" s="464"/>
      <c r="MJG217" s="464"/>
      <c r="MJH217" s="464"/>
      <c r="MJI217" s="464"/>
      <c r="MJJ217" s="464"/>
      <c r="MJK217" s="464"/>
      <c r="MJL217" s="464"/>
      <c r="MJM217" s="464"/>
      <c r="MJN217" s="464"/>
      <c r="MJO217" s="464"/>
      <c r="MJP217" s="464"/>
      <c r="MJQ217" s="464"/>
      <c r="MJR217" s="464"/>
      <c r="MJS217" s="464"/>
      <c r="MJT217" s="464"/>
      <c r="MJU217" s="464"/>
      <c r="MJV217" s="464"/>
      <c r="MJW217" s="464"/>
      <c r="MJX217" s="464"/>
      <c r="MJY217" s="464"/>
      <c r="MJZ217" s="464"/>
      <c r="MKA217" s="464"/>
      <c r="MKB217" s="464"/>
      <c r="MKC217" s="464"/>
      <c r="MKD217" s="464"/>
      <c r="MKE217" s="464"/>
      <c r="MKF217" s="464"/>
      <c r="MKG217" s="464"/>
      <c r="MKH217" s="464"/>
      <c r="MKI217" s="464"/>
      <c r="MKJ217" s="464"/>
      <c r="MKK217" s="464"/>
      <c r="MKL217" s="464"/>
      <c r="MKM217" s="464"/>
      <c r="MKN217" s="464"/>
      <c r="MKO217" s="464"/>
      <c r="MKP217" s="464"/>
      <c r="MKQ217" s="464"/>
      <c r="MKR217" s="464"/>
      <c r="MKS217" s="464"/>
      <c r="MKT217" s="464"/>
      <c r="MKU217" s="464"/>
      <c r="MKV217" s="464"/>
      <c r="MKW217" s="464"/>
      <c r="MKX217" s="464"/>
      <c r="MKY217" s="464"/>
      <c r="MKZ217" s="464"/>
      <c r="MLA217" s="464"/>
      <c r="MLB217" s="464"/>
      <c r="MLC217" s="464"/>
      <c r="MLD217" s="464"/>
      <c r="MLE217" s="464"/>
      <c r="MLF217" s="464"/>
      <c r="MLG217" s="464"/>
      <c r="MLH217" s="464"/>
      <c r="MLI217" s="464"/>
      <c r="MLJ217" s="464"/>
      <c r="MLK217" s="464"/>
      <c r="MLL217" s="464"/>
      <c r="MLM217" s="464"/>
      <c r="MLN217" s="464"/>
      <c r="MLO217" s="464"/>
      <c r="MLP217" s="464"/>
      <c r="MLQ217" s="464"/>
      <c r="MLR217" s="464"/>
      <c r="MLS217" s="464"/>
      <c r="MLT217" s="464"/>
      <c r="MLU217" s="464"/>
      <c r="MLV217" s="464"/>
      <c r="MLW217" s="464"/>
      <c r="MLX217" s="464"/>
      <c r="MLY217" s="464"/>
      <c r="MLZ217" s="464"/>
      <c r="MMA217" s="464"/>
      <c r="MMB217" s="464"/>
      <c r="MMC217" s="464"/>
      <c r="MMD217" s="464"/>
      <c r="MME217" s="464"/>
      <c r="MMF217" s="464"/>
      <c r="MMG217" s="464"/>
      <c r="MMH217" s="464"/>
      <c r="MMI217" s="464"/>
      <c r="MMJ217" s="464"/>
      <c r="MMK217" s="464"/>
      <c r="MML217" s="464"/>
      <c r="MMM217" s="464"/>
      <c r="MMN217" s="464"/>
      <c r="MMO217" s="464"/>
      <c r="MMP217" s="464"/>
      <c r="MMQ217" s="464"/>
      <c r="MMR217" s="464"/>
      <c r="MMS217" s="464"/>
      <c r="MMT217" s="464"/>
      <c r="MMU217" s="464"/>
      <c r="MMV217" s="464"/>
      <c r="MMW217" s="464"/>
      <c r="MMX217" s="464"/>
      <c r="MMY217" s="464"/>
      <c r="MMZ217" s="464"/>
      <c r="MNA217" s="464"/>
      <c r="MNB217" s="464"/>
      <c r="MNC217" s="464"/>
      <c r="MND217" s="464"/>
      <c r="MNE217" s="464"/>
      <c r="MNF217" s="464"/>
      <c r="MNG217" s="464"/>
      <c r="MNH217" s="464"/>
      <c r="MNI217" s="464"/>
      <c r="MNJ217" s="464"/>
      <c r="MNK217" s="464"/>
      <c r="MNL217" s="464"/>
      <c r="MNM217" s="464"/>
      <c r="MNN217" s="464"/>
      <c r="MNO217" s="464"/>
      <c r="MNP217" s="464"/>
      <c r="MNQ217" s="464"/>
      <c r="MNR217" s="464"/>
      <c r="MNS217" s="464"/>
      <c r="MNT217" s="464"/>
      <c r="MNU217" s="464"/>
      <c r="MNV217" s="464"/>
      <c r="MNW217" s="464"/>
      <c r="MNX217" s="464"/>
      <c r="MNY217" s="464"/>
      <c r="MNZ217" s="464"/>
      <c r="MOA217" s="464"/>
      <c r="MOB217" s="464"/>
      <c r="MOC217" s="464"/>
      <c r="MOD217" s="464"/>
      <c r="MOE217" s="464"/>
      <c r="MOF217" s="464"/>
      <c r="MOG217" s="464"/>
      <c r="MOH217" s="464"/>
      <c r="MOI217" s="464"/>
      <c r="MOJ217" s="464"/>
      <c r="MOK217" s="464"/>
      <c r="MOL217" s="464"/>
      <c r="MOM217" s="464"/>
      <c r="MON217" s="464"/>
      <c r="MOO217" s="464"/>
      <c r="MOP217" s="464"/>
      <c r="MOQ217" s="464"/>
      <c r="MOR217" s="464"/>
      <c r="MOS217" s="464"/>
      <c r="MOT217" s="464"/>
      <c r="MOU217" s="464"/>
      <c r="MOV217" s="464"/>
      <c r="MOW217" s="464"/>
      <c r="MOX217" s="464"/>
      <c r="MOY217" s="464"/>
      <c r="MOZ217" s="464"/>
      <c r="MPA217" s="464"/>
      <c r="MPB217" s="464"/>
      <c r="MPC217" s="464"/>
      <c r="MPD217" s="464"/>
      <c r="MPE217" s="464"/>
      <c r="MPF217" s="464"/>
      <c r="MPG217" s="464"/>
      <c r="MPH217" s="464"/>
      <c r="MPI217" s="464"/>
      <c r="MPJ217" s="464"/>
      <c r="MPK217" s="464"/>
      <c r="MPL217" s="464"/>
      <c r="MPM217" s="464"/>
      <c r="MPN217" s="464"/>
      <c r="MPO217" s="464"/>
      <c r="MPP217" s="464"/>
      <c r="MPQ217" s="464"/>
      <c r="MPR217" s="464"/>
      <c r="MPS217" s="464"/>
      <c r="MPT217" s="464"/>
      <c r="MPU217" s="464"/>
      <c r="MPV217" s="464"/>
      <c r="MPW217" s="464"/>
      <c r="MPX217" s="464"/>
      <c r="MPY217" s="464"/>
      <c r="MPZ217" s="464"/>
      <c r="MQA217" s="464"/>
      <c r="MQB217" s="464"/>
      <c r="MQC217" s="464"/>
      <c r="MQD217" s="464"/>
      <c r="MQE217" s="464"/>
      <c r="MQF217" s="464"/>
      <c r="MQG217" s="464"/>
      <c r="MQH217" s="464"/>
      <c r="MQI217" s="464"/>
      <c r="MQJ217" s="464"/>
      <c r="MQK217" s="464"/>
      <c r="MQL217" s="464"/>
      <c r="MQM217" s="464"/>
      <c r="MQN217" s="464"/>
      <c r="MQO217" s="464"/>
      <c r="MQP217" s="464"/>
      <c r="MQQ217" s="464"/>
      <c r="MQR217" s="464"/>
      <c r="MQS217" s="464"/>
      <c r="MQT217" s="464"/>
      <c r="MQU217" s="464"/>
      <c r="MQV217" s="464"/>
      <c r="MQW217" s="464"/>
      <c r="MQX217" s="464"/>
      <c r="MQY217" s="464"/>
      <c r="MQZ217" s="464"/>
      <c r="MRA217" s="464"/>
      <c r="MRB217" s="464"/>
      <c r="MRC217" s="464"/>
      <c r="MRD217" s="464"/>
      <c r="MRE217" s="464"/>
      <c r="MRF217" s="464"/>
      <c r="MRG217" s="464"/>
      <c r="MRH217" s="464"/>
      <c r="MRI217" s="464"/>
      <c r="MRJ217" s="464"/>
      <c r="MRK217" s="464"/>
      <c r="MRL217" s="464"/>
      <c r="MRM217" s="464"/>
      <c r="MRN217" s="464"/>
      <c r="MRO217" s="464"/>
      <c r="MRP217" s="464"/>
      <c r="MRQ217" s="464"/>
      <c r="MRR217" s="464"/>
      <c r="MRS217" s="464"/>
      <c r="MRT217" s="464"/>
      <c r="MRU217" s="464"/>
      <c r="MRV217" s="464"/>
      <c r="MRW217" s="464"/>
      <c r="MRX217" s="464"/>
      <c r="MRY217" s="464"/>
      <c r="MRZ217" s="464"/>
      <c r="MSA217" s="464"/>
      <c r="MSB217" s="464"/>
      <c r="MSC217" s="464"/>
      <c r="MSD217" s="464"/>
      <c r="MSE217" s="464"/>
      <c r="MSF217" s="464"/>
      <c r="MSG217" s="464"/>
      <c r="MSH217" s="464"/>
      <c r="MSI217" s="464"/>
      <c r="MSJ217" s="464"/>
      <c r="MSK217" s="464"/>
      <c r="MSL217" s="464"/>
      <c r="MSM217" s="464"/>
      <c r="MSN217" s="464"/>
      <c r="MSO217" s="464"/>
      <c r="MSP217" s="464"/>
      <c r="MSQ217" s="464"/>
      <c r="MSR217" s="464"/>
      <c r="MSS217" s="464"/>
      <c r="MST217" s="464"/>
      <c r="MSU217" s="464"/>
      <c r="MSV217" s="464"/>
      <c r="MSW217" s="464"/>
      <c r="MSX217" s="464"/>
      <c r="MSY217" s="464"/>
      <c r="MSZ217" s="464"/>
      <c r="MTA217" s="464"/>
      <c r="MTB217" s="464"/>
      <c r="MTC217" s="464"/>
      <c r="MTD217" s="464"/>
      <c r="MTE217" s="464"/>
      <c r="MTF217" s="464"/>
      <c r="MTG217" s="464"/>
      <c r="MTH217" s="464"/>
      <c r="MTI217" s="464"/>
      <c r="MTJ217" s="464"/>
      <c r="MTK217" s="464"/>
      <c r="MTL217" s="464"/>
      <c r="MTM217" s="464"/>
      <c r="MTN217" s="464"/>
      <c r="MTO217" s="464"/>
      <c r="MTP217" s="464"/>
      <c r="MTQ217" s="464"/>
      <c r="MTR217" s="464"/>
      <c r="MTS217" s="464"/>
      <c r="MTT217" s="464"/>
      <c r="MTU217" s="464"/>
      <c r="MTV217" s="464"/>
      <c r="MTW217" s="464"/>
      <c r="MTX217" s="464"/>
      <c r="MTY217" s="464"/>
      <c r="MTZ217" s="464"/>
      <c r="MUA217" s="464"/>
      <c r="MUB217" s="464"/>
      <c r="MUC217" s="464"/>
      <c r="MUD217" s="464"/>
      <c r="MUE217" s="464"/>
      <c r="MUF217" s="464"/>
      <c r="MUG217" s="464"/>
      <c r="MUH217" s="464"/>
      <c r="MUI217" s="464"/>
      <c r="MUJ217" s="464"/>
      <c r="MUK217" s="464"/>
      <c r="MUL217" s="464"/>
      <c r="MUM217" s="464"/>
      <c r="MUN217" s="464"/>
      <c r="MUO217" s="464"/>
      <c r="MUP217" s="464"/>
      <c r="MUQ217" s="464"/>
      <c r="MUR217" s="464"/>
      <c r="MUS217" s="464"/>
      <c r="MUT217" s="464"/>
      <c r="MUU217" s="464"/>
      <c r="MUV217" s="464"/>
      <c r="MUW217" s="464"/>
      <c r="MUX217" s="464"/>
      <c r="MUY217" s="464"/>
      <c r="MUZ217" s="464"/>
      <c r="MVA217" s="464"/>
      <c r="MVB217" s="464"/>
      <c r="MVC217" s="464"/>
      <c r="MVD217" s="464"/>
      <c r="MVE217" s="464"/>
      <c r="MVF217" s="464"/>
      <c r="MVG217" s="464"/>
      <c r="MVH217" s="464"/>
      <c r="MVI217" s="464"/>
      <c r="MVJ217" s="464"/>
      <c r="MVK217" s="464"/>
      <c r="MVL217" s="464"/>
      <c r="MVM217" s="464"/>
      <c r="MVN217" s="464"/>
      <c r="MVO217" s="464"/>
      <c r="MVP217" s="464"/>
      <c r="MVQ217" s="464"/>
      <c r="MVR217" s="464"/>
      <c r="MVS217" s="464"/>
      <c r="MVT217" s="464"/>
      <c r="MVU217" s="464"/>
      <c r="MVV217" s="464"/>
      <c r="MVW217" s="464"/>
      <c r="MVX217" s="464"/>
      <c r="MVY217" s="464"/>
      <c r="MVZ217" s="464"/>
      <c r="MWA217" s="464"/>
      <c r="MWB217" s="464"/>
      <c r="MWC217" s="464"/>
      <c r="MWD217" s="464"/>
      <c r="MWE217" s="464"/>
      <c r="MWF217" s="464"/>
      <c r="MWG217" s="464"/>
      <c r="MWH217" s="464"/>
      <c r="MWI217" s="464"/>
      <c r="MWJ217" s="464"/>
      <c r="MWK217" s="464"/>
      <c r="MWL217" s="464"/>
      <c r="MWM217" s="464"/>
      <c r="MWN217" s="464"/>
      <c r="MWO217" s="464"/>
      <c r="MWP217" s="464"/>
      <c r="MWQ217" s="464"/>
      <c r="MWR217" s="464"/>
      <c r="MWS217" s="464"/>
      <c r="MWT217" s="464"/>
      <c r="MWU217" s="464"/>
      <c r="MWV217" s="464"/>
      <c r="MWW217" s="464"/>
      <c r="MWX217" s="464"/>
      <c r="MWY217" s="464"/>
      <c r="MWZ217" s="464"/>
      <c r="MXA217" s="464"/>
      <c r="MXB217" s="464"/>
      <c r="MXC217" s="464"/>
      <c r="MXD217" s="464"/>
      <c r="MXE217" s="464"/>
      <c r="MXF217" s="464"/>
      <c r="MXG217" s="464"/>
      <c r="MXH217" s="464"/>
      <c r="MXI217" s="464"/>
      <c r="MXJ217" s="464"/>
      <c r="MXK217" s="464"/>
      <c r="MXL217" s="464"/>
      <c r="MXM217" s="464"/>
      <c r="MXN217" s="464"/>
      <c r="MXO217" s="464"/>
      <c r="MXP217" s="464"/>
      <c r="MXQ217" s="464"/>
      <c r="MXR217" s="464"/>
      <c r="MXS217" s="464"/>
      <c r="MXT217" s="464"/>
      <c r="MXU217" s="464"/>
      <c r="MXV217" s="464"/>
      <c r="MXW217" s="464"/>
      <c r="MXX217" s="464"/>
      <c r="MXY217" s="464"/>
      <c r="MXZ217" s="464"/>
      <c r="MYA217" s="464"/>
      <c r="MYB217" s="464"/>
      <c r="MYC217" s="464"/>
      <c r="MYD217" s="464"/>
      <c r="MYE217" s="464"/>
      <c r="MYF217" s="464"/>
      <c r="MYG217" s="464"/>
      <c r="MYH217" s="464"/>
      <c r="MYI217" s="464"/>
      <c r="MYJ217" s="464"/>
      <c r="MYK217" s="464"/>
      <c r="MYL217" s="464"/>
      <c r="MYM217" s="464"/>
      <c r="MYN217" s="464"/>
      <c r="MYO217" s="464"/>
      <c r="MYP217" s="464"/>
      <c r="MYQ217" s="464"/>
      <c r="MYR217" s="464"/>
      <c r="MYS217" s="464"/>
      <c r="MYT217" s="464"/>
      <c r="MYU217" s="464"/>
      <c r="MYV217" s="464"/>
      <c r="MYW217" s="464"/>
      <c r="MYX217" s="464"/>
      <c r="MYY217" s="464"/>
      <c r="MYZ217" s="464"/>
      <c r="MZA217" s="464"/>
      <c r="MZB217" s="464"/>
      <c r="MZC217" s="464"/>
      <c r="MZD217" s="464"/>
      <c r="MZE217" s="464"/>
      <c r="MZF217" s="464"/>
      <c r="MZG217" s="464"/>
      <c r="MZH217" s="464"/>
      <c r="MZI217" s="464"/>
      <c r="MZJ217" s="464"/>
      <c r="MZK217" s="464"/>
      <c r="MZL217" s="464"/>
      <c r="MZM217" s="464"/>
      <c r="MZN217" s="464"/>
      <c r="MZO217" s="464"/>
      <c r="MZP217" s="464"/>
      <c r="MZQ217" s="464"/>
      <c r="MZR217" s="464"/>
      <c r="MZS217" s="464"/>
      <c r="MZT217" s="464"/>
      <c r="MZU217" s="464"/>
      <c r="MZV217" s="464"/>
      <c r="MZW217" s="464"/>
      <c r="MZX217" s="464"/>
      <c r="MZY217" s="464"/>
      <c r="MZZ217" s="464"/>
      <c r="NAA217" s="464"/>
      <c r="NAB217" s="464"/>
      <c r="NAC217" s="464"/>
      <c r="NAD217" s="464"/>
      <c r="NAE217" s="464"/>
      <c r="NAF217" s="464"/>
      <c r="NAG217" s="464"/>
      <c r="NAH217" s="464"/>
      <c r="NAI217" s="464"/>
      <c r="NAJ217" s="464"/>
      <c r="NAK217" s="464"/>
      <c r="NAL217" s="464"/>
      <c r="NAM217" s="464"/>
      <c r="NAN217" s="464"/>
      <c r="NAO217" s="464"/>
      <c r="NAP217" s="464"/>
      <c r="NAQ217" s="464"/>
      <c r="NAR217" s="464"/>
      <c r="NAS217" s="464"/>
      <c r="NAT217" s="464"/>
      <c r="NAU217" s="464"/>
      <c r="NAV217" s="464"/>
      <c r="NAW217" s="464"/>
      <c r="NAX217" s="464"/>
      <c r="NAY217" s="464"/>
      <c r="NAZ217" s="464"/>
      <c r="NBA217" s="464"/>
      <c r="NBB217" s="464"/>
      <c r="NBC217" s="464"/>
      <c r="NBD217" s="464"/>
      <c r="NBE217" s="464"/>
      <c r="NBF217" s="464"/>
      <c r="NBG217" s="464"/>
      <c r="NBH217" s="464"/>
      <c r="NBI217" s="464"/>
      <c r="NBJ217" s="464"/>
      <c r="NBK217" s="464"/>
      <c r="NBL217" s="464"/>
      <c r="NBM217" s="464"/>
      <c r="NBN217" s="464"/>
      <c r="NBO217" s="464"/>
      <c r="NBP217" s="464"/>
      <c r="NBQ217" s="464"/>
      <c r="NBR217" s="464"/>
      <c r="NBS217" s="464"/>
      <c r="NBT217" s="464"/>
      <c r="NBU217" s="464"/>
      <c r="NBV217" s="464"/>
      <c r="NBW217" s="464"/>
      <c r="NBX217" s="464"/>
      <c r="NBY217" s="464"/>
      <c r="NBZ217" s="464"/>
      <c r="NCA217" s="464"/>
      <c r="NCB217" s="464"/>
      <c r="NCC217" s="464"/>
      <c r="NCD217" s="464"/>
      <c r="NCE217" s="464"/>
      <c r="NCF217" s="464"/>
      <c r="NCG217" s="464"/>
      <c r="NCH217" s="464"/>
      <c r="NCI217" s="464"/>
      <c r="NCJ217" s="464"/>
      <c r="NCK217" s="464"/>
      <c r="NCL217" s="464"/>
      <c r="NCM217" s="464"/>
      <c r="NCN217" s="464"/>
      <c r="NCO217" s="464"/>
      <c r="NCP217" s="464"/>
      <c r="NCQ217" s="464"/>
      <c r="NCR217" s="464"/>
      <c r="NCS217" s="464"/>
      <c r="NCT217" s="464"/>
      <c r="NCU217" s="464"/>
      <c r="NCV217" s="464"/>
      <c r="NCW217" s="464"/>
      <c r="NCX217" s="464"/>
      <c r="NCY217" s="464"/>
      <c r="NCZ217" s="464"/>
      <c r="NDA217" s="464"/>
      <c r="NDB217" s="464"/>
      <c r="NDC217" s="464"/>
      <c r="NDD217" s="464"/>
      <c r="NDE217" s="464"/>
      <c r="NDF217" s="464"/>
      <c r="NDG217" s="464"/>
      <c r="NDH217" s="464"/>
      <c r="NDI217" s="464"/>
      <c r="NDJ217" s="464"/>
      <c r="NDK217" s="464"/>
      <c r="NDL217" s="464"/>
      <c r="NDM217" s="464"/>
      <c r="NDN217" s="464"/>
      <c r="NDO217" s="464"/>
      <c r="NDP217" s="464"/>
      <c r="NDQ217" s="464"/>
      <c r="NDR217" s="464"/>
      <c r="NDS217" s="464"/>
      <c r="NDT217" s="464"/>
      <c r="NDU217" s="464"/>
      <c r="NDV217" s="464"/>
      <c r="NDW217" s="464"/>
      <c r="NDX217" s="464"/>
      <c r="NDY217" s="464"/>
      <c r="NDZ217" s="464"/>
      <c r="NEA217" s="464"/>
      <c r="NEB217" s="464"/>
      <c r="NEC217" s="464"/>
      <c r="NED217" s="464"/>
      <c r="NEE217" s="464"/>
      <c r="NEF217" s="464"/>
      <c r="NEG217" s="464"/>
      <c r="NEH217" s="464"/>
      <c r="NEI217" s="464"/>
      <c r="NEJ217" s="464"/>
      <c r="NEK217" s="464"/>
      <c r="NEL217" s="464"/>
      <c r="NEM217" s="464"/>
      <c r="NEN217" s="464"/>
      <c r="NEO217" s="464"/>
      <c r="NEP217" s="464"/>
      <c r="NEQ217" s="464"/>
      <c r="NER217" s="464"/>
      <c r="NES217" s="464"/>
      <c r="NET217" s="464"/>
      <c r="NEU217" s="464"/>
      <c r="NEV217" s="464"/>
      <c r="NEW217" s="464"/>
      <c r="NEX217" s="464"/>
      <c r="NEY217" s="464"/>
      <c r="NEZ217" s="464"/>
      <c r="NFA217" s="464"/>
      <c r="NFB217" s="464"/>
      <c r="NFC217" s="464"/>
      <c r="NFD217" s="464"/>
      <c r="NFE217" s="464"/>
      <c r="NFF217" s="464"/>
      <c r="NFG217" s="464"/>
      <c r="NFH217" s="464"/>
      <c r="NFI217" s="464"/>
      <c r="NFJ217" s="464"/>
      <c r="NFK217" s="464"/>
      <c r="NFL217" s="464"/>
      <c r="NFM217" s="464"/>
      <c r="NFN217" s="464"/>
      <c r="NFO217" s="464"/>
      <c r="NFP217" s="464"/>
      <c r="NFQ217" s="464"/>
      <c r="NFR217" s="464"/>
      <c r="NFS217" s="464"/>
      <c r="NFT217" s="464"/>
      <c r="NFU217" s="464"/>
      <c r="NFV217" s="464"/>
      <c r="NFW217" s="464"/>
      <c r="NFX217" s="464"/>
      <c r="NFY217" s="464"/>
      <c r="NFZ217" s="464"/>
      <c r="NGA217" s="464"/>
      <c r="NGB217" s="464"/>
      <c r="NGC217" s="464"/>
      <c r="NGD217" s="464"/>
      <c r="NGE217" s="464"/>
      <c r="NGF217" s="464"/>
      <c r="NGG217" s="464"/>
      <c r="NGH217" s="464"/>
      <c r="NGI217" s="464"/>
      <c r="NGJ217" s="464"/>
      <c r="NGK217" s="464"/>
      <c r="NGL217" s="464"/>
      <c r="NGM217" s="464"/>
      <c r="NGN217" s="464"/>
      <c r="NGO217" s="464"/>
      <c r="NGP217" s="464"/>
      <c r="NGQ217" s="464"/>
      <c r="NGR217" s="464"/>
      <c r="NGS217" s="464"/>
      <c r="NGT217" s="464"/>
      <c r="NGU217" s="464"/>
      <c r="NGV217" s="464"/>
      <c r="NGW217" s="464"/>
      <c r="NGX217" s="464"/>
      <c r="NGY217" s="464"/>
      <c r="NGZ217" s="464"/>
      <c r="NHA217" s="464"/>
      <c r="NHB217" s="464"/>
      <c r="NHC217" s="464"/>
      <c r="NHD217" s="464"/>
      <c r="NHE217" s="464"/>
      <c r="NHF217" s="464"/>
      <c r="NHG217" s="464"/>
      <c r="NHH217" s="464"/>
      <c r="NHI217" s="464"/>
      <c r="NHJ217" s="464"/>
      <c r="NHK217" s="464"/>
      <c r="NHL217" s="464"/>
      <c r="NHM217" s="464"/>
      <c r="NHN217" s="464"/>
      <c r="NHO217" s="464"/>
      <c r="NHP217" s="464"/>
      <c r="NHQ217" s="464"/>
      <c r="NHR217" s="464"/>
      <c r="NHS217" s="464"/>
      <c r="NHT217" s="464"/>
      <c r="NHU217" s="464"/>
      <c r="NHV217" s="464"/>
      <c r="NHW217" s="464"/>
      <c r="NHX217" s="464"/>
      <c r="NHY217" s="464"/>
      <c r="NHZ217" s="464"/>
      <c r="NIA217" s="464"/>
      <c r="NIB217" s="464"/>
      <c r="NIC217" s="464"/>
      <c r="NID217" s="464"/>
      <c r="NIE217" s="464"/>
      <c r="NIF217" s="464"/>
      <c r="NIG217" s="464"/>
      <c r="NIH217" s="464"/>
      <c r="NII217" s="464"/>
      <c r="NIJ217" s="464"/>
      <c r="NIK217" s="464"/>
      <c r="NIL217" s="464"/>
      <c r="NIM217" s="464"/>
      <c r="NIN217" s="464"/>
      <c r="NIO217" s="464"/>
      <c r="NIP217" s="464"/>
      <c r="NIQ217" s="464"/>
      <c r="NIR217" s="464"/>
      <c r="NIS217" s="464"/>
      <c r="NIT217" s="464"/>
      <c r="NIU217" s="464"/>
      <c r="NIV217" s="464"/>
      <c r="NIW217" s="464"/>
      <c r="NIX217" s="464"/>
      <c r="NIY217" s="464"/>
      <c r="NIZ217" s="464"/>
      <c r="NJA217" s="464"/>
      <c r="NJB217" s="464"/>
      <c r="NJC217" s="464"/>
      <c r="NJD217" s="464"/>
      <c r="NJE217" s="464"/>
      <c r="NJF217" s="464"/>
      <c r="NJG217" s="464"/>
      <c r="NJH217" s="464"/>
      <c r="NJI217" s="464"/>
      <c r="NJJ217" s="464"/>
      <c r="NJK217" s="464"/>
      <c r="NJL217" s="464"/>
      <c r="NJM217" s="464"/>
      <c r="NJN217" s="464"/>
      <c r="NJO217" s="464"/>
      <c r="NJP217" s="464"/>
      <c r="NJQ217" s="464"/>
      <c r="NJR217" s="464"/>
      <c r="NJS217" s="464"/>
      <c r="NJT217" s="464"/>
      <c r="NJU217" s="464"/>
      <c r="NJV217" s="464"/>
      <c r="NJW217" s="464"/>
      <c r="NJX217" s="464"/>
      <c r="NJY217" s="464"/>
      <c r="NJZ217" s="464"/>
      <c r="NKA217" s="464"/>
      <c r="NKB217" s="464"/>
      <c r="NKC217" s="464"/>
      <c r="NKD217" s="464"/>
      <c r="NKE217" s="464"/>
      <c r="NKF217" s="464"/>
      <c r="NKG217" s="464"/>
      <c r="NKH217" s="464"/>
      <c r="NKI217" s="464"/>
      <c r="NKJ217" s="464"/>
      <c r="NKK217" s="464"/>
      <c r="NKL217" s="464"/>
      <c r="NKM217" s="464"/>
      <c r="NKN217" s="464"/>
      <c r="NKO217" s="464"/>
      <c r="NKP217" s="464"/>
      <c r="NKQ217" s="464"/>
      <c r="NKR217" s="464"/>
      <c r="NKS217" s="464"/>
      <c r="NKT217" s="464"/>
      <c r="NKU217" s="464"/>
      <c r="NKV217" s="464"/>
      <c r="NKW217" s="464"/>
      <c r="NKX217" s="464"/>
      <c r="NKY217" s="464"/>
      <c r="NKZ217" s="464"/>
      <c r="NLA217" s="464"/>
      <c r="NLB217" s="464"/>
      <c r="NLC217" s="464"/>
      <c r="NLD217" s="464"/>
      <c r="NLE217" s="464"/>
      <c r="NLF217" s="464"/>
      <c r="NLG217" s="464"/>
      <c r="NLH217" s="464"/>
      <c r="NLI217" s="464"/>
      <c r="NLJ217" s="464"/>
      <c r="NLK217" s="464"/>
      <c r="NLL217" s="464"/>
      <c r="NLM217" s="464"/>
      <c r="NLN217" s="464"/>
      <c r="NLO217" s="464"/>
      <c r="NLP217" s="464"/>
      <c r="NLQ217" s="464"/>
      <c r="NLR217" s="464"/>
      <c r="NLS217" s="464"/>
      <c r="NLT217" s="464"/>
      <c r="NLU217" s="464"/>
      <c r="NLV217" s="464"/>
      <c r="NLW217" s="464"/>
      <c r="NLX217" s="464"/>
      <c r="NLY217" s="464"/>
      <c r="NLZ217" s="464"/>
      <c r="NMA217" s="464"/>
      <c r="NMB217" s="464"/>
      <c r="NMC217" s="464"/>
      <c r="NMD217" s="464"/>
      <c r="NME217" s="464"/>
      <c r="NMF217" s="464"/>
      <c r="NMG217" s="464"/>
      <c r="NMH217" s="464"/>
      <c r="NMI217" s="464"/>
      <c r="NMJ217" s="464"/>
      <c r="NMK217" s="464"/>
      <c r="NML217" s="464"/>
      <c r="NMM217" s="464"/>
      <c r="NMN217" s="464"/>
      <c r="NMO217" s="464"/>
      <c r="NMP217" s="464"/>
      <c r="NMQ217" s="464"/>
      <c r="NMR217" s="464"/>
      <c r="NMS217" s="464"/>
      <c r="NMT217" s="464"/>
      <c r="NMU217" s="464"/>
      <c r="NMV217" s="464"/>
      <c r="NMW217" s="464"/>
      <c r="NMX217" s="464"/>
      <c r="NMY217" s="464"/>
      <c r="NMZ217" s="464"/>
      <c r="NNA217" s="464"/>
      <c r="NNB217" s="464"/>
      <c r="NNC217" s="464"/>
      <c r="NND217" s="464"/>
      <c r="NNE217" s="464"/>
      <c r="NNF217" s="464"/>
      <c r="NNG217" s="464"/>
      <c r="NNH217" s="464"/>
      <c r="NNI217" s="464"/>
      <c r="NNJ217" s="464"/>
      <c r="NNK217" s="464"/>
      <c r="NNL217" s="464"/>
      <c r="NNM217" s="464"/>
      <c r="NNN217" s="464"/>
      <c r="NNO217" s="464"/>
      <c r="NNP217" s="464"/>
      <c r="NNQ217" s="464"/>
      <c r="NNR217" s="464"/>
      <c r="NNS217" s="464"/>
      <c r="NNT217" s="464"/>
      <c r="NNU217" s="464"/>
      <c r="NNV217" s="464"/>
      <c r="NNW217" s="464"/>
      <c r="NNX217" s="464"/>
      <c r="NNY217" s="464"/>
      <c r="NNZ217" s="464"/>
      <c r="NOA217" s="464"/>
      <c r="NOB217" s="464"/>
      <c r="NOC217" s="464"/>
      <c r="NOD217" s="464"/>
      <c r="NOE217" s="464"/>
      <c r="NOF217" s="464"/>
      <c r="NOG217" s="464"/>
      <c r="NOH217" s="464"/>
      <c r="NOI217" s="464"/>
      <c r="NOJ217" s="464"/>
      <c r="NOK217" s="464"/>
      <c r="NOL217" s="464"/>
      <c r="NOM217" s="464"/>
      <c r="NON217" s="464"/>
      <c r="NOO217" s="464"/>
      <c r="NOP217" s="464"/>
      <c r="NOQ217" s="464"/>
      <c r="NOR217" s="464"/>
      <c r="NOS217" s="464"/>
      <c r="NOT217" s="464"/>
      <c r="NOU217" s="464"/>
      <c r="NOV217" s="464"/>
      <c r="NOW217" s="464"/>
      <c r="NOX217" s="464"/>
      <c r="NOY217" s="464"/>
      <c r="NOZ217" s="464"/>
      <c r="NPA217" s="464"/>
      <c r="NPB217" s="464"/>
      <c r="NPC217" s="464"/>
      <c r="NPD217" s="464"/>
      <c r="NPE217" s="464"/>
      <c r="NPF217" s="464"/>
      <c r="NPG217" s="464"/>
      <c r="NPH217" s="464"/>
      <c r="NPI217" s="464"/>
      <c r="NPJ217" s="464"/>
      <c r="NPK217" s="464"/>
      <c r="NPL217" s="464"/>
      <c r="NPM217" s="464"/>
      <c r="NPN217" s="464"/>
      <c r="NPO217" s="464"/>
      <c r="NPP217" s="464"/>
      <c r="NPQ217" s="464"/>
      <c r="NPR217" s="464"/>
      <c r="NPS217" s="464"/>
      <c r="NPT217" s="464"/>
      <c r="NPU217" s="464"/>
      <c r="NPV217" s="464"/>
      <c r="NPW217" s="464"/>
      <c r="NPX217" s="464"/>
      <c r="NPY217" s="464"/>
      <c r="NPZ217" s="464"/>
      <c r="NQA217" s="464"/>
      <c r="NQB217" s="464"/>
      <c r="NQC217" s="464"/>
      <c r="NQD217" s="464"/>
      <c r="NQE217" s="464"/>
      <c r="NQF217" s="464"/>
      <c r="NQG217" s="464"/>
      <c r="NQH217" s="464"/>
      <c r="NQI217" s="464"/>
      <c r="NQJ217" s="464"/>
      <c r="NQK217" s="464"/>
      <c r="NQL217" s="464"/>
      <c r="NQM217" s="464"/>
      <c r="NQN217" s="464"/>
      <c r="NQO217" s="464"/>
      <c r="NQP217" s="464"/>
      <c r="NQQ217" s="464"/>
      <c r="NQR217" s="464"/>
      <c r="NQS217" s="464"/>
      <c r="NQT217" s="464"/>
      <c r="NQU217" s="464"/>
      <c r="NQV217" s="464"/>
      <c r="NQW217" s="464"/>
      <c r="NQX217" s="464"/>
      <c r="NQY217" s="464"/>
      <c r="NQZ217" s="464"/>
      <c r="NRA217" s="464"/>
      <c r="NRB217" s="464"/>
      <c r="NRC217" s="464"/>
      <c r="NRD217" s="464"/>
      <c r="NRE217" s="464"/>
      <c r="NRF217" s="464"/>
      <c r="NRG217" s="464"/>
      <c r="NRH217" s="464"/>
      <c r="NRI217" s="464"/>
      <c r="NRJ217" s="464"/>
      <c r="NRK217" s="464"/>
      <c r="NRL217" s="464"/>
      <c r="NRM217" s="464"/>
      <c r="NRN217" s="464"/>
      <c r="NRO217" s="464"/>
      <c r="NRP217" s="464"/>
      <c r="NRQ217" s="464"/>
      <c r="NRR217" s="464"/>
      <c r="NRS217" s="464"/>
      <c r="NRT217" s="464"/>
      <c r="NRU217" s="464"/>
      <c r="NRV217" s="464"/>
      <c r="NRW217" s="464"/>
      <c r="NRX217" s="464"/>
      <c r="NRY217" s="464"/>
      <c r="NRZ217" s="464"/>
      <c r="NSA217" s="464"/>
      <c r="NSB217" s="464"/>
      <c r="NSC217" s="464"/>
      <c r="NSD217" s="464"/>
      <c r="NSE217" s="464"/>
      <c r="NSF217" s="464"/>
      <c r="NSG217" s="464"/>
      <c r="NSH217" s="464"/>
      <c r="NSI217" s="464"/>
      <c r="NSJ217" s="464"/>
      <c r="NSK217" s="464"/>
      <c r="NSL217" s="464"/>
      <c r="NSM217" s="464"/>
      <c r="NSN217" s="464"/>
      <c r="NSO217" s="464"/>
      <c r="NSP217" s="464"/>
      <c r="NSQ217" s="464"/>
      <c r="NSR217" s="464"/>
      <c r="NSS217" s="464"/>
      <c r="NST217" s="464"/>
      <c r="NSU217" s="464"/>
      <c r="NSV217" s="464"/>
      <c r="NSW217" s="464"/>
      <c r="NSX217" s="464"/>
      <c r="NSY217" s="464"/>
      <c r="NSZ217" s="464"/>
      <c r="NTA217" s="464"/>
      <c r="NTB217" s="464"/>
      <c r="NTC217" s="464"/>
      <c r="NTD217" s="464"/>
      <c r="NTE217" s="464"/>
      <c r="NTF217" s="464"/>
      <c r="NTG217" s="464"/>
      <c r="NTH217" s="464"/>
      <c r="NTI217" s="464"/>
      <c r="NTJ217" s="464"/>
      <c r="NTK217" s="464"/>
      <c r="NTL217" s="464"/>
      <c r="NTM217" s="464"/>
      <c r="NTN217" s="464"/>
      <c r="NTO217" s="464"/>
      <c r="NTP217" s="464"/>
      <c r="NTQ217" s="464"/>
      <c r="NTR217" s="464"/>
      <c r="NTS217" s="464"/>
      <c r="NTT217" s="464"/>
      <c r="NTU217" s="464"/>
      <c r="NTV217" s="464"/>
      <c r="NTW217" s="464"/>
      <c r="NTX217" s="464"/>
      <c r="NTY217" s="464"/>
      <c r="NTZ217" s="464"/>
      <c r="NUA217" s="464"/>
      <c r="NUB217" s="464"/>
      <c r="NUC217" s="464"/>
      <c r="NUD217" s="464"/>
      <c r="NUE217" s="464"/>
      <c r="NUF217" s="464"/>
      <c r="NUG217" s="464"/>
      <c r="NUH217" s="464"/>
      <c r="NUI217" s="464"/>
      <c r="NUJ217" s="464"/>
      <c r="NUK217" s="464"/>
      <c r="NUL217" s="464"/>
      <c r="NUM217" s="464"/>
      <c r="NUN217" s="464"/>
      <c r="NUO217" s="464"/>
      <c r="NUP217" s="464"/>
      <c r="NUQ217" s="464"/>
      <c r="NUR217" s="464"/>
      <c r="NUS217" s="464"/>
      <c r="NUT217" s="464"/>
      <c r="NUU217" s="464"/>
      <c r="NUV217" s="464"/>
      <c r="NUW217" s="464"/>
      <c r="NUX217" s="464"/>
      <c r="NUY217" s="464"/>
      <c r="NUZ217" s="464"/>
      <c r="NVA217" s="464"/>
      <c r="NVB217" s="464"/>
      <c r="NVC217" s="464"/>
      <c r="NVD217" s="464"/>
      <c r="NVE217" s="464"/>
      <c r="NVF217" s="464"/>
      <c r="NVG217" s="464"/>
      <c r="NVH217" s="464"/>
      <c r="NVI217" s="464"/>
      <c r="NVJ217" s="464"/>
      <c r="NVK217" s="464"/>
      <c r="NVL217" s="464"/>
      <c r="NVM217" s="464"/>
      <c r="NVN217" s="464"/>
      <c r="NVO217" s="464"/>
      <c r="NVP217" s="464"/>
      <c r="NVQ217" s="464"/>
      <c r="NVR217" s="464"/>
      <c r="NVS217" s="464"/>
      <c r="NVT217" s="464"/>
      <c r="NVU217" s="464"/>
      <c r="NVV217" s="464"/>
      <c r="NVW217" s="464"/>
      <c r="NVX217" s="464"/>
      <c r="NVY217" s="464"/>
      <c r="NVZ217" s="464"/>
      <c r="NWA217" s="464"/>
      <c r="NWB217" s="464"/>
      <c r="NWC217" s="464"/>
      <c r="NWD217" s="464"/>
      <c r="NWE217" s="464"/>
      <c r="NWF217" s="464"/>
      <c r="NWG217" s="464"/>
      <c r="NWH217" s="464"/>
      <c r="NWI217" s="464"/>
      <c r="NWJ217" s="464"/>
      <c r="NWK217" s="464"/>
      <c r="NWL217" s="464"/>
      <c r="NWM217" s="464"/>
      <c r="NWN217" s="464"/>
      <c r="NWO217" s="464"/>
      <c r="NWP217" s="464"/>
      <c r="NWQ217" s="464"/>
      <c r="NWR217" s="464"/>
      <c r="NWS217" s="464"/>
      <c r="NWT217" s="464"/>
      <c r="NWU217" s="464"/>
      <c r="NWV217" s="464"/>
      <c r="NWW217" s="464"/>
      <c r="NWX217" s="464"/>
      <c r="NWY217" s="464"/>
      <c r="NWZ217" s="464"/>
      <c r="NXA217" s="464"/>
      <c r="NXB217" s="464"/>
      <c r="NXC217" s="464"/>
      <c r="NXD217" s="464"/>
      <c r="NXE217" s="464"/>
      <c r="NXF217" s="464"/>
      <c r="NXG217" s="464"/>
      <c r="NXH217" s="464"/>
      <c r="NXI217" s="464"/>
      <c r="NXJ217" s="464"/>
      <c r="NXK217" s="464"/>
      <c r="NXL217" s="464"/>
      <c r="NXM217" s="464"/>
      <c r="NXN217" s="464"/>
      <c r="NXO217" s="464"/>
      <c r="NXP217" s="464"/>
      <c r="NXQ217" s="464"/>
      <c r="NXR217" s="464"/>
      <c r="NXS217" s="464"/>
      <c r="NXT217" s="464"/>
      <c r="NXU217" s="464"/>
      <c r="NXV217" s="464"/>
      <c r="NXW217" s="464"/>
      <c r="NXX217" s="464"/>
      <c r="NXY217" s="464"/>
      <c r="NXZ217" s="464"/>
      <c r="NYA217" s="464"/>
      <c r="NYB217" s="464"/>
      <c r="NYC217" s="464"/>
      <c r="NYD217" s="464"/>
      <c r="NYE217" s="464"/>
      <c r="NYF217" s="464"/>
      <c r="NYG217" s="464"/>
      <c r="NYH217" s="464"/>
      <c r="NYI217" s="464"/>
      <c r="NYJ217" s="464"/>
      <c r="NYK217" s="464"/>
      <c r="NYL217" s="464"/>
      <c r="NYM217" s="464"/>
      <c r="NYN217" s="464"/>
      <c r="NYO217" s="464"/>
      <c r="NYP217" s="464"/>
      <c r="NYQ217" s="464"/>
      <c r="NYR217" s="464"/>
      <c r="NYS217" s="464"/>
      <c r="NYT217" s="464"/>
      <c r="NYU217" s="464"/>
      <c r="NYV217" s="464"/>
      <c r="NYW217" s="464"/>
      <c r="NYX217" s="464"/>
      <c r="NYY217" s="464"/>
      <c r="NYZ217" s="464"/>
      <c r="NZA217" s="464"/>
      <c r="NZB217" s="464"/>
      <c r="NZC217" s="464"/>
      <c r="NZD217" s="464"/>
      <c r="NZE217" s="464"/>
      <c r="NZF217" s="464"/>
      <c r="NZG217" s="464"/>
      <c r="NZH217" s="464"/>
      <c r="NZI217" s="464"/>
      <c r="NZJ217" s="464"/>
      <c r="NZK217" s="464"/>
      <c r="NZL217" s="464"/>
      <c r="NZM217" s="464"/>
      <c r="NZN217" s="464"/>
      <c r="NZO217" s="464"/>
      <c r="NZP217" s="464"/>
      <c r="NZQ217" s="464"/>
      <c r="NZR217" s="464"/>
      <c r="NZS217" s="464"/>
      <c r="NZT217" s="464"/>
      <c r="NZU217" s="464"/>
      <c r="NZV217" s="464"/>
      <c r="NZW217" s="464"/>
      <c r="NZX217" s="464"/>
      <c r="NZY217" s="464"/>
      <c r="NZZ217" s="464"/>
      <c r="OAA217" s="464"/>
      <c r="OAB217" s="464"/>
      <c r="OAC217" s="464"/>
      <c r="OAD217" s="464"/>
      <c r="OAE217" s="464"/>
      <c r="OAF217" s="464"/>
      <c r="OAG217" s="464"/>
      <c r="OAH217" s="464"/>
      <c r="OAI217" s="464"/>
      <c r="OAJ217" s="464"/>
      <c r="OAK217" s="464"/>
      <c r="OAL217" s="464"/>
      <c r="OAM217" s="464"/>
      <c r="OAN217" s="464"/>
      <c r="OAO217" s="464"/>
      <c r="OAP217" s="464"/>
      <c r="OAQ217" s="464"/>
      <c r="OAR217" s="464"/>
      <c r="OAS217" s="464"/>
      <c r="OAT217" s="464"/>
      <c r="OAU217" s="464"/>
      <c r="OAV217" s="464"/>
      <c r="OAW217" s="464"/>
      <c r="OAX217" s="464"/>
      <c r="OAY217" s="464"/>
      <c r="OAZ217" s="464"/>
      <c r="OBA217" s="464"/>
      <c r="OBB217" s="464"/>
      <c r="OBC217" s="464"/>
      <c r="OBD217" s="464"/>
      <c r="OBE217" s="464"/>
      <c r="OBF217" s="464"/>
      <c r="OBG217" s="464"/>
      <c r="OBH217" s="464"/>
      <c r="OBI217" s="464"/>
      <c r="OBJ217" s="464"/>
      <c r="OBK217" s="464"/>
      <c r="OBL217" s="464"/>
      <c r="OBM217" s="464"/>
      <c r="OBN217" s="464"/>
      <c r="OBO217" s="464"/>
      <c r="OBP217" s="464"/>
      <c r="OBQ217" s="464"/>
      <c r="OBR217" s="464"/>
      <c r="OBS217" s="464"/>
      <c r="OBT217" s="464"/>
      <c r="OBU217" s="464"/>
      <c r="OBV217" s="464"/>
      <c r="OBW217" s="464"/>
      <c r="OBX217" s="464"/>
      <c r="OBY217" s="464"/>
      <c r="OBZ217" s="464"/>
      <c r="OCA217" s="464"/>
      <c r="OCB217" s="464"/>
      <c r="OCC217" s="464"/>
      <c r="OCD217" s="464"/>
      <c r="OCE217" s="464"/>
      <c r="OCF217" s="464"/>
      <c r="OCG217" s="464"/>
      <c r="OCH217" s="464"/>
      <c r="OCI217" s="464"/>
      <c r="OCJ217" s="464"/>
      <c r="OCK217" s="464"/>
      <c r="OCL217" s="464"/>
      <c r="OCM217" s="464"/>
      <c r="OCN217" s="464"/>
      <c r="OCO217" s="464"/>
      <c r="OCP217" s="464"/>
      <c r="OCQ217" s="464"/>
      <c r="OCR217" s="464"/>
      <c r="OCS217" s="464"/>
      <c r="OCT217" s="464"/>
      <c r="OCU217" s="464"/>
      <c r="OCV217" s="464"/>
      <c r="OCW217" s="464"/>
      <c r="OCX217" s="464"/>
      <c r="OCY217" s="464"/>
      <c r="OCZ217" s="464"/>
      <c r="ODA217" s="464"/>
      <c r="ODB217" s="464"/>
      <c r="ODC217" s="464"/>
      <c r="ODD217" s="464"/>
      <c r="ODE217" s="464"/>
      <c r="ODF217" s="464"/>
      <c r="ODG217" s="464"/>
      <c r="ODH217" s="464"/>
      <c r="ODI217" s="464"/>
      <c r="ODJ217" s="464"/>
      <c r="ODK217" s="464"/>
      <c r="ODL217" s="464"/>
      <c r="ODM217" s="464"/>
      <c r="ODN217" s="464"/>
      <c r="ODO217" s="464"/>
      <c r="ODP217" s="464"/>
      <c r="ODQ217" s="464"/>
      <c r="ODR217" s="464"/>
      <c r="ODS217" s="464"/>
      <c r="ODT217" s="464"/>
      <c r="ODU217" s="464"/>
      <c r="ODV217" s="464"/>
      <c r="ODW217" s="464"/>
      <c r="ODX217" s="464"/>
      <c r="ODY217" s="464"/>
      <c r="ODZ217" s="464"/>
      <c r="OEA217" s="464"/>
      <c r="OEB217" s="464"/>
      <c r="OEC217" s="464"/>
      <c r="OED217" s="464"/>
      <c r="OEE217" s="464"/>
      <c r="OEF217" s="464"/>
      <c r="OEG217" s="464"/>
      <c r="OEH217" s="464"/>
      <c r="OEI217" s="464"/>
      <c r="OEJ217" s="464"/>
      <c r="OEK217" s="464"/>
      <c r="OEL217" s="464"/>
      <c r="OEM217" s="464"/>
      <c r="OEN217" s="464"/>
      <c r="OEO217" s="464"/>
      <c r="OEP217" s="464"/>
      <c r="OEQ217" s="464"/>
      <c r="OER217" s="464"/>
      <c r="OES217" s="464"/>
      <c r="OET217" s="464"/>
      <c r="OEU217" s="464"/>
      <c r="OEV217" s="464"/>
      <c r="OEW217" s="464"/>
      <c r="OEX217" s="464"/>
      <c r="OEY217" s="464"/>
      <c r="OEZ217" s="464"/>
      <c r="OFA217" s="464"/>
      <c r="OFB217" s="464"/>
      <c r="OFC217" s="464"/>
      <c r="OFD217" s="464"/>
      <c r="OFE217" s="464"/>
      <c r="OFF217" s="464"/>
      <c r="OFG217" s="464"/>
      <c r="OFH217" s="464"/>
      <c r="OFI217" s="464"/>
      <c r="OFJ217" s="464"/>
      <c r="OFK217" s="464"/>
      <c r="OFL217" s="464"/>
      <c r="OFM217" s="464"/>
      <c r="OFN217" s="464"/>
      <c r="OFO217" s="464"/>
      <c r="OFP217" s="464"/>
      <c r="OFQ217" s="464"/>
      <c r="OFR217" s="464"/>
      <c r="OFS217" s="464"/>
      <c r="OFT217" s="464"/>
      <c r="OFU217" s="464"/>
      <c r="OFV217" s="464"/>
      <c r="OFW217" s="464"/>
      <c r="OFX217" s="464"/>
      <c r="OFY217" s="464"/>
      <c r="OFZ217" s="464"/>
      <c r="OGA217" s="464"/>
      <c r="OGB217" s="464"/>
      <c r="OGC217" s="464"/>
      <c r="OGD217" s="464"/>
      <c r="OGE217" s="464"/>
      <c r="OGF217" s="464"/>
      <c r="OGG217" s="464"/>
      <c r="OGH217" s="464"/>
      <c r="OGI217" s="464"/>
      <c r="OGJ217" s="464"/>
      <c r="OGK217" s="464"/>
      <c r="OGL217" s="464"/>
      <c r="OGM217" s="464"/>
      <c r="OGN217" s="464"/>
      <c r="OGO217" s="464"/>
      <c r="OGP217" s="464"/>
      <c r="OGQ217" s="464"/>
      <c r="OGR217" s="464"/>
      <c r="OGS217" s="464"/>
      <c r="OGT217" s="464"/>
      <c r="OGU217" s="464"/>
      <c r="OGV217" s="464"/>
      <c r="OGW217" s="464"/>
      <c r="OGX217" s="464"/>
      <c r="OGY217" s="464"/>
      <c r="OGZ217" s="464"/>
      <c r="OHA217" s="464"/>
      <c r="OHB217" s="464"/>
      <c r="OHC217" s="464"/>
      <c r="OHD217" s="464"/>
      <c r="OHE217" s="464"/>
      <c r="OHF217" s="464"/>
      <c r="OHG217" s="464"/>
      <c r="OHH217" s="464"/>
      <c r="OHI217" s="464"/>
      <c r="OHJ217" s="464"/>
      <c r="OHK217" s="464"/>
      <c r="OHL217" s="464"/>
      <c r="OHM217" s="464"/>
      <c r="OHN217" s="464"/>
      <c r="OHO217" s="464"/>
      <c r="OHP217" s="464"/>
      <c r="OHQ217" s="464"/>
      <c r="OHR217" s="464"/>
      <c r="OHS217" s="464"/>
      <c r="OHT217" s="464"/>
      <c r="OHU217" s="464"/>
      <c r="OHV217" s="464"/>
      <c r="OHW217" s="464"/>
      <c r="OHX217" s="464"/>
      <c r="OHY217" s="464"/>
      <c r="OHZ217" s="464"/>
      <c r="OIA217" s="464"/>
      <c r="OIB217" s="464"/>
      <c r="OIC217" s="464"/>
      <c r="OID217" s="464"/>
      <c r="OIE217" s="464"/>
      <c r="OIF217" s="464"/>
      <c r="OIG217" s="464"/>
      <c r="OIH217" s="464"/>
      <c r="OII217" s="464"/>
      <c r="OIJ217" s="464"/>
      <c r="OIK217" s="464"/>
      <c r="OIL217" s="464"/>
      <c r="OIM217" s="464"/>
      <c r="OIN217" s="464"/>
      <c r="OIO217" s="464"/>
      <c r="OIP217" s="464"/>
      <c r="OIQ217" s="464"/>
      <c r="OIR217" s="464"/>
      <c r="OIS217" s="464"/>
      <c r="OIT217" s="464"/>
      <c r="OIU217" s="464"/>
      <c r="OIV217" s="464"/>
      <c r="OIW217" s="464"/>
      <c r="OIX217" s="464"/>
      <c r="OIY217" s="464"/>
      <c r="OIZ217" s="464"/>
      <c r="OJA217" s="464"/>
      <c r="OJB217" s="464"/>
      <c r="OJC217" s="464"/>
      <c r="OJD217" s="464"/>
      <c r="OJE217" s="464"/>
      <c r="OJF217" s="464"/>
      <c r="OJG217" s="464"/>
      <c r="OJH217" s="464"/>
      <c r="OJI217" s="464"/>
      <c r="OJJ217" s="464"/>
      <c r="OJK217" s="464"/>
      <c r="OJL217" s="464"/>
      <c r="OJM217" s="464"/>
      <c r="OJN217" s="464"/>
      <c r="OJO217" s="464"/>
      <c r="OJP217" s="464"/>
      <c r="OJQ217" s="464"/>
      <c r="OJR217" s="464"/>
      <c r="OJS217" s="464"/>
      <c r="OJT217" s="464"/>
      <c r="OJU217" s="464"/>
      <c r="OJV217" s="464"/>
      <c r="OJW217" s="464"/>
      <c r="OJX217" s="464"/>
      <c r="OJY217" s="464"/>
      <c r="OJZ217" s="464"/>
      <c r="OKA217" s="464"/>
      <c r="OKB217" s="464"/>
      <c r="OKC217" s="464"/>
      <c r="OKD217" s="464"/>
      <c r="OKE217" s="464"/>
      <c r="OKF217" s="464"/>
      <c r="OKG217" s="464"/>
      <c r="OKH217" s="464"/>
      <c r="OKI217" s="464"/>
      <c r="OKJ217" s="464"/>
      <c r="OKK217" s="464"/>
      <c r="OKL217" s="464"/>
      <c r="OKM217" s="464"/>
      <c r="OKN217" s="464"/>
      <c r="OKO217" s="464"/>
      <c r="OKP217" s="464"/>
      <c r="OKQ217" s="464"/>
      <c r="OKR217" s="464"/>
      <c r="OKS217" s="464"/>
      <c r="OKT217" s="464"/>
      <c r="OKU217" s="464"/>
      <c r="OKV217" s="464"/>
      <c r="OKW217" s="464"/>
      <c r="OKX217" s="464"/>
      <c r="OKY217" s="464"/>
      <c r="OKZ217" s="464"/>
      <c r="OLA217" s="464"/>
      <c r="OLB217" s="464"/>
      <c r="OLC217" s="464"/>
      <c r="OLD217" s="464"/>
      <c r="OLE217" s="464"/>
      <c r="OLF217" s="464"/>
      <c r="OLG217" s="464"/>
      <c r="OLH217" s="464"/>
      <c r="OLI217" s="464"/>
      <c r="OLJ217" s="464"/>
      <c r="OLK217" s="464"/>
      <c r="OLL217" s="464"/>
      <c r="OLM217" s="464"/>
      <c r="OLN217" s="464"/>
      <c r="OLO217" s="464"/>
      <c r="OLP217" s="464"/>
      <c r="OLQ217" s="464"/>
      <c r="OLR217" s="464"/>
      <c r="OLS217" s="464"/>
      <c r="OLT217" s="464"/>
      <c r="OLU217" s="464"/>
      <c r="OLV217" s="464"/>
      <c r="OLW217" s="464"/>
      <c r="OLX217" s="464"/>
      <c r="OLY217" s="464"/>
      <c r="OLZ217" s="464"/>
      <c r="OMA217" s="464"/>
      <c r="OMB217" s="464"/>
      <c r="OMC217" s="464"/>
      <c r="OMD217" s="464"/>
      <c r="OME217" s="464"/>
      <c r="OMF217" s="464"/>
      <c r="OMG217" s="464"/>
      <c r="OMH217" s="464"/>
      <c r="OMI217" s="464"/>
      <c r="OMJ217" s="464"/>
      <c r="OMK217" s="464"/>
      <c r="OML217" s="464"/>
      <c r="OMM217" s="464"/>
      <c r="OMN217" s="464"/>
      <c r="OMO217" s="464"/>
      <c r="OMP217" s="464"/>
      <c r="OMQ217" s="464"/>
      <c r="OMR217" s="464"/>
      <c r="OMS217" s="464"/>
      <c r="OMT217" s="464"/>
      <c r="OMU217" s="464"/>
      <c r="OMV217" s="464"/>
      <c r="OMW217" s="464"/>
      <c r="OMX217" s="464"/>
      <c r="OMY217" s="464"/>
      <c r="OMZ217" s="464"/>
      <c r="ONA217" s="464"/>
      <c r="ONB217" s="464"/>
      <c r="ONC217" s="464"/>
      <c r="OND217" s="464"/>
      <c r="ONE217" s="464"/>
      <c r="ONF217" s="464"/>
      <c r="ONG217" s="464"/>
      <c r="ONH217" s="464"/>
      <c r="ONI217" s="464"/>
      <c r="ONJ217" s="464"/>
      <c r="ONK217" s="464"/>
      <c r="ONL217" s="464"/>
      <c r="ONM217" s="464"/>
      <c r="ONN217" s="464"/>
      <c r="ONO217" s="464"/>
      <c r="ONP217" s="464"/>
      <c r="ONQ217" s="464"/>
      <c r="ONR217" s="464"/>
      <c r="ONS217" s="464"/>
      <c r="ONT217" s="464"/>
      <c r="ONU217" s="464"/>
      <c r="ONV217" s="464"/>
      <c r="ONW217" s="464"/>
      <c r="ONX217" s="464"/>
      <c r="ONY217" s="464"/>
      <c r="ONZ217" s="464"/>
      <c r="OOA217" s="464"/>
      <c r="OOB217" s="464"/>
      <c r="OOC217" s="464"/>
      <c r="OOD217" s="464"/>
      <c r="OOE217" s="464"/>
      <c r="OOF217" s="464"/>
      <c r="OOG217" s="464"/>
      <c r="OOH217" s="464"/>
      <c r="OOI217" s="464"/>
      <c r="OOJ217" s="464"/>
      <c r="OOK217" s="464"/>
      <c r="OOL217" s="464"/>
      <c r="OOM217" s="464"/>
      <c r="OON217" s="464"/>
      <c r="OOO217" s="464"/>
      <c r="OOP217" s="464"/>
      <c r="OOQ217" s="464"/>
      <c r="OOR217" s="464"/>
      <c r="OOS217" s="464"/>
      <c r="OOT217" s="464"/>
      <c r="OOU217" s="464"/>
      <c r="OOV217" s="464"/>
      <c r="OOW217" s="464"/>
      <c r="OOX217" s="464"/>
      <c r="OOY217" s="464"/>
      <c r="OOZ217" s="464"/>
      <c r="OPA217" s="464"/>
      <c r="OPB217" s="464"/>
      <c r="OPC217" s="464"/>
      <c r="OPD217" s="464"/>
      <c r="OPE217" s="464"/>
      <c r="OPF217" s="464"/>
      <c r="OPG217" s="464"/>
      <c r="OPH217" s="464"/>
      <c r="OPI217" s="464"/>
      <c r="OPJ217" s="464"/>
      <c r="OPK217" s="464"/>
      <c r="OPL217" s="464"/>
      <c r="OPM217" s="464"/>
      <c r="OPN217" s="464"/>
      <c r="OPO217" s="464"/>
      <c r="OPP217" s="464"/>
      <c r="OPQ217" s="464"/>
      <c r="OPR217" s="464"/>
      <c r="OPS217" s="464"/>
      <c r="OPT217" s="464"/>
      <c r="OPU217" s="464"/>
      <c r="OPV217" s="464"/>
      <c r="OPW217" s="464"/>
      <c r="OPX217" s="464"/>
      <c r="OPY217" s="464"/>
      <c r="OPZ217" s="464"/>
      <c r="OQA217" s="464"/>
      <c r="OQB217" s="464"/>
      <c r="OQC217" s="464"/>
      <c r="OQD217" s="464"/>
      <c r="OQE217" s="464"/>
      <c r="OQF217" s="464"/>
      <c r="OQG217" s="464"/>
      <c r="OQH217" s="464"/>
      <c r="OQI217" s="464"/>
      <c r="OQJ217" s="464"/>
      <c r="OQK217" s="464"/>
      <c r="OQL217" s="464"/>
      <c r="OQM217" s="464"/>
      <c r="OQN217" s="464"/>
      <c r="OQO217" s="464"/>
      <c r="OQP217" s="464"/>
      <c r="OQQ217" s="464"/>
      <c r="OQR217" s="464"/>
      <c r="OQS217" s="464"/>
      <c r="OQT217" s="464"/>
      <c r="OQU217" s="464"/>
      <c r="OQV217" s="464"/>
      <c r="OQW217" s="464"/>
      <c r="OQX217" s="464"/>
      <c r="OQY217" s="464"/>
      <c r="OQZ217" s="464"/>
      <c r="ORA217" s="464"/>
      <c r="ORB217" s="464"/>
      <c r="ORC217" s="464"/>
      <c r="ORD217" s="464"/>
      <c r="ORE217" s="464"/>
      <c r="ORF217" s="464"/>
      <c r="ORG217" s="464"/>
      <c r="ORH217" s="464"/>
      <c r="ORI217" s="464"/>
      <c r="ORJ217" s="464"/>
      <c r="ORK217" s="464"/>
      <c r="ORL217" s="464"/>
      <c r="ORM217" s="464"/>
      <c r="ORN217" s="464"/>
      <c r="ORO217" s="464"/>
      <c r="ORP217" s="464"/>
      <c r="ORQ217" s="464"/>
      <c r="ORR217" s="464"/>
      <c r="ORS217" s="464"/>
      <c r="ORT217" s="464"/>
      <c r="ORU217" s="464"/>
      <c r="ORV217" s="464"/>
      <c r="ORW217" s="464"/>
      <c r="ORX217" s="464"/>
      <c r="ORY217" s="464"/>
      <c r="ORZ217" s="464"/>
      <c r="OSA217" s="464"/>
      <c r="OSB217" s="464"/>
      <c r="OSC217" s="464"/>
      <c r="OSD217" s="464"/>
      <c r="OSE217" s="464"/>
      <c r="OSF217" s="464"/>
      <c r="OSG217" s="464"/>
      <c r="OSH217" s="464"/>
      <c r="OSI217" s="464"/>
      <c r="OSJ217" s="464"/>
      <c r="OSK217" s="464"/>
      <c r="OSL217" s="464"/>
      <c r="OSM217" s="464"/>
      <c r="OSN217" s="464"/>
      <c r="OSO217" s="464"/>
      <c r="OSP217" s="464"/>
      <c r="OSQ217" s="464"/>
      <c r="OSR217" s="464"/>
      <c r="OSS217" s="464"/>
      <c r="OST217" s="464"/>
      <c r="OSU217" s="464"/>
      <c r="OSV217" s="464"/>
      <c r="OSW217" s="464"/>
      <c r="OSX217" s="464"/>
      <c r="OSY217" s="464"/>
      <c r="OSZ217" s="464"/>
      <c r="OTA217" s="464"/>
      <c r="OTB217" s="464"/>
      <c r="OTC217" s="464"/>
      <c r="OTD217" s="464"/>
      <c r="OTE217" s="464"/>
      <c r="OTF217" s="464"/>
      <c r="OTG217" s="464"/>
      <c r="OTH217" s="464"/>
      <c r="OTI217" s="464"/>
      <c r="OTJ217" s="464"/>
      <c r="OTK217" s="464"/>
      <c r="OTL217" s="464"/>
      <c r="OTM217" s="464"/>
      <c r="OTN217" s="464"/>
      <c r="OTO217" s="464"/>
      <c r="OTP217" s="464"/>
      <c r="OTQ217" s="464"/>
      <c r="OTR217" s="464"/>
      <c r="OTS217" s="464"/>
      <c r="OTT217" s="464"/>
      <c r="OTU217" s="464"/>
      <c r="OTV217" s="464"/>
      <c r="OTW217" s="464"/>
      <c r="OTX217" s="464"/>
      <c r="OTY217" s="464"/>
      <c r="OTZ217" s="464"/>
      <c r="OUA217" s="464"/>
      <c r="OUB217" s="464"/>
      <c r="OUC217" s="464"/>
      <c r="OUD217" s="464"/>
      <c r="OUE217" s="464"/>
      <c r="OUF217" s="464"/>
      <c r="OUG217" s="464"/>
      <c r="OUH217" s="464"/>
      <c r="OUI217" s="464"/>
      <c r="OUJ217" s="464"/>
      <c r="OUK217" s="464"/>
      <c r="OUL217" s="464"/>
      <c r="OUM217" s="464"/>
      <c r="OUN217" s="464"/>
      <c r="OUO217" s="464"/>
      <c r="OUP217" s="464"/>
      <c r="OUQ217" s="464"/>
      <c r="OUR217" s="464"/>
      <c r="OUS217" s="464"/>
      <c r="OUT217" s="464"/>
      <c r="OUU217" s="464"/>
      <c r="OUV217" s="464"/>
      <c r="OUW217" s="464"/>
      <c r="OUX217" s="464"/>
      <c r="OUY217" s="464"/>
      <c r="OUZ217" s="464"/>
      <c r="OVA217" s="464"/>
      <c r="OVB217" s="464"/>
      <c r="OVC217" s="464"/>
      <c r="OVD217" s="464"/>
      <c r="OVE217" s="464"/>
      <c r="OVF217" s="464"/>
      <c r="OVG217" s="464"/>
      <c r="OVH217" s="464"/>
      <c r="OVI217" s="464"/>
      <c r="OVJ217" s="464"/>
      <c r="OVK217" s="464"/>
      <c r="OVL217" s="464"/>
      <c r="OVM217" s="464"/>
      <c r="OVN217" s="464"/>
      <c r="OVO217" s="464"/>
      <c r="OVP217" s="464"/>
      <c r="OVQ217" s="464"/>
      <c r="OVR217" s="464"/>
      <c r="OVS217" s="464"/>
      <c r="OVT217" s="464"/>
      <c r="OVU217" s="464"/>
      <c r="OVV217" s="464"/>
      <c r="OVW217" s="464"/>
      <c r="OVX217" s="464"/>
      <c r="OVY217" s="464"/>
      <c r="OVZ217" s="464"/>
      <c r="OWA217" s="464"/>
      <c r="OWB217" s="464"/>
      <c r="OWC217" s="464"/>
      <c r="OWD217" s="464"/>
      <c r="OWE217" s="464"/>
      <c r="OWF217" s="464"/>
      <c r="OWG217" s="464"/>
      <c r="OWH217" s="464"/>
      <c r="OWI217" s="464"/>
      <c r="OWJ217" s="464"/>
      <c r="OWK217" s="464"/>
      <c r="OWL217" s="464"/>
      <c r="OWM217" s="464"/>
      <c r="OWN217" s="464"/>
      <c r="OWO217" s="464"/>
      <c r="OWP217" s="464"/>
      <c r="OWQ217" s="464"/>
      <c r="OWR217" s="464"/>
      <c r="OWS217" s="464"/>
      <c r="OWT217" s="464"/>
      <c r="OWU217" s="464"/>
      <c r="OWV217" s="464"/>
      <c r="OWW217" s="464"/>
      <c r="OWX217" s="464"/>
      <c r="OWY217" s="464"/>
      <c r="OWZ217" s="464"/>
      <c r="OXA217" s="464"/>
      <c r="OXB217" s="464"/>
      <c r="OXC217" s="464"/>
      <c r="OXD217" s="464"/>
      <c r="OXE217" s="464"/>
      <c r="OXF217" s="464"/>
      <c r="OXG217" s="464"/>
      <c r="OXH217" s="464"/>
      <c r="OXI217" s="464"/>
      <c r="OXJ217" s="464"/>
      <c r="OXK217" s="464"/>
      <c r="OXL217" s="464"/>
      <c r="OXM217" s="464"/>
      <c r="OXN217" s="464"/>
      <c r="OXO217" s="464"/>
      <c r="OXP217" s="464"/>
      <c r="OXQ217" s="464"/>
      <c r="OXR217" s="464"/>
      <c r="OXS217" s="464"/>
      <c r="OXT217" s="464"/>
      <c r="OXU217" s="464"/>
      <c r="OXV217" s="464"/>
      <c r="OXW217" s="464"/>
      <c r="OXX217" s="464"/>
      <c r="OXY217" s="464"/>
      <c r="OXZ217" s="464"/>
      <c r="OYA217" s="464"/>
      <c r="OYB217" s="464"/>
      <c r="OYC217" s="464"/>
      <c r="OYD217" s="464"/>
      <c r="OYE217" s="464"/>
      <c r="OYF217" s="464"/>
      <c r="OYG217" s="464"/>
      <c r="OYH217" s="464"/>
      <c r="OYI217" s="464"/>
      <c r="OYJ217" s="464"/>
      <c r="OYK217" s="464"/>
      <c r="OYL217" s="464"/>
      <c r="OYM217" s="464"/>
      <c r="OYN217" s="464"/>
      <c r="OYO217" s="464"/>
      <c r="OYP217" s="464"/>
      <c r="OYQ217" s="464"/>
      <c r="OYR217" s="464"/>
      <c r="OYS217" s="464"/>
      <c r="OYT217" s="464"/>
      <c r="OYU217" s="464"/>
      <c r="OYV217" s="464"/>
      <c r="OYW217" s="464"/>
      <c r="OYX217" s="464"/>
      <c r="OYY217" s="464"/>
      <c r="OYZ217" s="464"/>
      <c r="OZA217" s="464"/>
      <c r="OZB217" s="464"/>
      <c r="OZC217" s="464"/>
      <c r="OZD217" s="464"/>
      <c r="OZE217" s="464"/>
      <c r="OZF217" s="464"/>
      <c r="OZG217" s="464"/>
      <c r="OZH217" s="464"/>
      <c r="OZI217" s="464"/>
      <c r="OZJ217" s="464"/>
      <c r="OZK217" s="464"/>
      <c r="OZL217" s="464"/>
      <c r="OZM217" s="464"/>
      <c r="OZN217" s="464"/>
      <c r="OZO217" s="464"/>
      <c r="OZP217" s="464"/>
      <c r="OZQ217" s="464"/>
      <c r="OZR217" s="464"/>
      <c r="OZS217" s="464"/>
      <c r="OZT217" s="464"/>
      <c r="OZU217" s="464"/>
      <c r="OZV217" s="464"/>
      <c r="OZW217" s="464"/>
      <c r="OZX217" s="464"/>
      <c r="OZY217" s="464"/>
      <c r="OZZ217" s="464"/>
      <c r="PAA217" s="464"/>
      <c r="PAB217" s="464"/>
      <c r="PAC217" s="464"/>
      <c r="PAD217" s="464"/>
      <c r="PAE217" s="464"/>
      <c r="PAF217" s="464"/>
      <c r="PAG217" s="464"/>
      <c r="PAH217" s="464"/>
      <c r="PAI217" s="464"/>
      <c r="PAJ217" s="464"/>
      <c r="PAK217" s="464"/>
      <c r="PAL217" s="464"/>
      <c r="PAM217" s="464"/>
      <c r="PAN217" s="464"/>
      <c r="PAO217" s="464"/>
      <c r="PAP217" s="464"/>
      <c r="PAQ217" s="464"/>
      <c r="PAR217" s="464"/>
      <c r="PAS217" s="464"/>
      <c r="PAT217" s="464"/>
      <c r="PAU217" s="464"/>
      <c r="PAV217" s="464"/>
      <c r="PAW217" s="464"/>
      <c r="PAX217" s="464"/>
      <c r="PAY217" s="464"/>
      <c r="PAZ217" s="464"/>
      <c r="PBA217" s="464"/>
      <c r="PBB217" s="464"/>
      <c r="PBC217" s="464"/>
      <c r="PBD217" s="464"/>
      <c r="PBE217" s="464"/>
      <c r="PBF217" s="464"/>
      <c r="PBG217" s="464"/>
      <c r="PBH217" s="464"/>
      <c r="PBI217" s="464"/>
      <c r="PBJ217" s="464"/>
      <c r="PBK217" s="464"/>
      <c r="PBL217" s="464"/>
      <c r="PBM217" s="464"/>
      <c r="PBN217" s="464"/>
      <c r="PBO217" s="464"/>
      <c r="PBP217" s="464"/>
      <c r="PBQ217" s="464"/>
      <c r="PBR217" s="464"/>
      <c r="PBS217" s="464"/>
      <c r="PBT217" s="464"/>
      <c r="PBU217" s="464"/>
      <c r="PBV217" s="464"/>
      <c r="PBW217" s="464"/>
      <c r="PBX217" s="464"/>
      <c r="PBY217" s="464"/>
      <c r="PBZ217" s="464"/>
      <c r="PCA217" s="464"/>
      <c r="PCB217" s="464"/>
      <c r="PCC217" s="464"/>
      <c r="PCD217" s="464"/>
      <c r="PCE217" s="464"/>
      <c r="PCF217" s="464"/>
      <c r="PCG217" s="464"/>
      <c r="PCH217" s="464"/>
      <c r="PCI217" s="464"/>
      <c r="PCJ217" s="464"/>
      <c r="PCK217" s="464"/>
      <c r="PCL217" s="464"/>
      <c r="PCM217" s="464"/>
      <c r="PCN217" s="464"/>
      <c r="PCO217" s="464"/>
      <c r="PCP217" s="464"/>
      <c r="PCQ217" s="464"/>
      <c r="PCR217" s="464"/>
      <c r="PCS217" s="464"/>
      <c r="PCT217" s="464"/>
      <c r="PCU217" s="464"/>
      <c r="PCV217" s="464"/>
      <c r="PCW217" s="464"/>
      <c r="PCX217" s="464"/>
      <c r="PCY217" s="464"/>
      <c r="PCZ217" s="464"/>
      <c r="PDA217" s="464"/>
      <c r="PDB217" s="464"/>
      <c r="PDC217" s="464"/>
      <c r="PDD217" s="464"/>
      <c r="PDE217" s="464"/>
      <c r="PDF217" s="464"/>
      <c r="PDG217" s="464"/>
      <c r="PDH217" s="464"/>
      <c r="PDI217" s="464"/>
      <c r="PDJ217" s="464"/>
      <c r="PDK217" s="464"/>
      <c r="PDL217" s="464"/>
      <c r="PDM217" s="464"/>
      <c r="PDN217" s="464"/>
      <c r="PDO217" s="464"/>
      <c r="PDP217" s="464"/>
      <c r="PDQ217" s="464"/>
      <c r="PDR217" s="464"/>
      <c r="PDS217" s="464"/>
      <c r="PDT217" s="464"/>
      <c r="PDU217" s="464"/>
      <c r="PDV217" s="464"/>
      <c r="PDW217" s="464"/>
      <c r="PDX217" s="464"/>
      <c r="PDY217" s="464"/>
      <c r="PDZ217" s="464"/>
      <c r="PEA217" s="464"/>
      <c r="PEB217" s="464"/>
      <c r="PEC217" s="464"/>
      <c r="PED217" s="464"/>
      <c r="PEE217" s="464"/>
      <c r="PEF217" s="464"/>
      <c r="PEG217" s="464"/>
      <c r="PEH217" s="464"/>
      <c r="PEI217" s="464"/>
      <c r="PEJ217" s="464"/>
      <c r="PEK217" s="464"/>
      <c r="PEL217" s="464"/>
      <c r="PEM217" s="464"/>
      <c r="PEN217" s="464"/>
      <c r="PEO217" s="464"/>
      <c r="PEP217" s="464"/>
      <c r="PEQ217" s="464"/>
      <c r="PER217" s="464"/>
      <c r="PES217" s="464"/>
      <c r="PET217" s="464"/>
      <c r="PEU217" s="464"/>
      <c r="PEV217" s="464"/>
      <c r="PEW217" s="464"/>
      <c r="PEX217" s="464"/>
      <c r="PEY217" s="464"/>
      <c r="PEZ217" s="464"/>
      <c r="PFA217" s="464"/>
      <c r="PFB217" s="464"/>
      <c r="PFC217" s="464"/>
      <c r="PFD217" s="464"/>
      <c r="PFE217" s="464"/>
      <c r="PFF217" s="464"/>
      <c r="PFG217" s="464"/>
      <c r="PFH217" s="464"/>
      <c r="PFI217" s="464"/>
      <c r="PFJ217" s="464"/>
      <c r="PFK217" s="464"/>
      <c r="PFL217" s="464"/>
      <c r="PFM217" s="464"/>
      <c r="PFN217" s="464"/>
      <c r="PFO217" s="464"/>
      <c r="PFP217" s="464"/>
      <c r="PFQ217" s="464"/>
      <c r="PFR217" s="464"/>
      <c r="PFS217" s="464"/>
      <c r="PFT217" s="464"/>
      <c r="PFU217" s="464"/>
      <c r="PFV217" s="464"/>
      <c r="PFW217" s="464"/>
      <c r="PFX217" s="464"/>
      <c r="PFY217" s="464"/>
      <c r="PFZ217" s="464"/>
      <c r="PGA217" s="464"/>
      <c r="PGB217" s="464"/>
      <c r="PGC217" s="464"/>
      <c r="PGD217" s="464"/>
      <c r="PGE217" s="464"/>
      <c r="PGF217" s="464"/>
      <c r="PGG217" s="464"/>
      <c r="PGH217" s="464"/>
      <c r="PGI217" s="464"/>
      <c r="PGJ217" s="464"/>
      <c r="PGK217" s="464"/>
      <c r="PGL217" s="464"/>
      <c r="PGM217" s="464"/>
      <c r="PGN217" s="464"/>
      <c r="PGO217" s="464"/>
      <c r="PGP217" s="464"/>
      <c r="PGQ217" s="464"/>
      <c r="PGR217" s="464"/>
      <c r="PGS217" s="464"/>
      <c r="PGT217" s="464"/>
      <c r="PGU217" s="464"/>
      <c r="PGV217" s="464"/>
      <c r="PGW217" s="464"/>
      <c r="PGX217" s="464"/>
      <c r="PGY217" s="464"/>
      <c r="PGZ217" s="464"/>
      <c r="PHA217" s="464"/>
      <c r="PHB217" s="464"/>
      <c r="PHC217" s="464"/>
      <c r="PHD217" s="464"/>
      <c r="PHE217" s="464"/>
      <c r="PHF217" s="464"/>
      <c r="PHG217" s="464"/>
      <c r="PHH217" s="464"/>
      <c r="PHI217" s="464"/>
      <c r="PHJ217" s="464"/>
      <c r="PHK217" s="464"/>
      <c r="PHL217" s="464"/>
      <c r="PHM217" s="464"/>
      <c r="PHN217" s="464"/>
      <c r="PHO217" s="464"/>
      <c r="PHP217" s="464"/>
      <c r="PHQ217" s="464"/>
      <c r="PHR217" s="464"/>
      <c r="PHS217" s="464"/>
      <c r="PHT217" s="464"/>
      <c r="PHU217" s="464"/>
      <c r="PHV217" s="464"/>
      <c r="PHW217" s="464"/>
      <c r="PHX217" s="464"/>
      <c r="PHY217" s="464"/>
      <c r="PHZ217" s="464"/>
      <c r="PIA217" s="464"/>
      <c r="PIB217" s="464"/>
      <c r="PIC217" s="464"/>
      <c r="PID217" s="464"/>
      <c r="PIE217" s="464"/>
      <c r="PIF217" s="464"/>
      <c r="PIG217" s="464"/>
      <c r="PIH217" s="464"/>
      <c r="PII217" s="464"/>
      <c r="PIJ217" s="464"/>
      <c r="PIK217" s="464"/>
      <c r="PIL217" s="464"/>
      <c r="PIM217" s="464"/>
      <c r="PIN217" s="464"/>
      <c r="PIO217" s="464"/>
      <c r="PIP217" s="464"/>
      <c r="PIQ217" s="464"/>
      <c r="PIR217" s="464"/>
      <c r="PIS217" s="464"/>
      <c r="PIT217" s="464"/>
      <c r="PIU217" s="464"/>
      <c r="PIV217" s="464"/>
      <c r="PIW217" s="464"/>
      <c r="PIX217" s="464"/>
      <c r="PIY217" s="464"/>
      <c r="PIZ217" s="464"/>
      <c r="PJA217" s="464"/>
      <c r="PJB217" s="464"/>
      <c r="PJC217" s="464"/>
      <c r="PJD217" s="464"/>
      <c r="PJE217" s="464"/>
      <c r="PJF217" s="464"/>
      <c r="PJG217" s="464"/>
      <c r="PJH217" s="464"/>
      <c r="PJI217" s="464"/>
      <c r="PJJ217" s="464"/>
      <c r="PJK217" s="464"/>
      <c r="PJL217" s="464"/>
      <c r="PJM217" s="464"/>
      <c r="PJN217" s="464"/>
      <c r="PJO217" s="464"/>
      <c r="PJP217" s="464"/>
      <c r="PJQ217" s="464"/>
      <c r="PJR217" s="464"/>
      <c r="PJS217" s="464"/>
      <c r="PJT217" s="464"/>
      <c r="PJU217" s="464"/>
      <c r="PJV217" s="464"/>
      <c r="PJW217" s="464"/>
      <c r="PJX217" s="464"/>
      <c r="PJY217" s="464"/>
      <c r="PJZ217" s="464"/>
      <c r="PKA217" s="464"/>
      <c r="PKB217" s="464"/>
      <c r="PKC217" s="464"/>
      <c r="PKD217" s="464"/>
      <c r="PKE217" s="464"/>
      <c r="PKF217" s="464"/>
      <c r="PKG217" s="464"/>
      <c r="PKH217" s="464"/>
      <c r="PKI217" s="464"/>
      <c r="PKJ217" s="464"/>
      <c r="PKK217" s="464"/>
      <c r="PKL217" s="464"/>
      <c r="PKM217" s="464"/>
      <c r="PKN217" s="464"/>
      <c r="PKO217" s="464"/>
      <c r="PKP217" s="464"/>
      <c r="PKQ217" s="464"/>
      <c r="PKR217" s="464"/>
      <c r="PKS217" s="464"/>
      <c r="PKT217" s="464"/>
      <c r="PKU217" s="464"/>
      <c r="PKV217" s="464"/>
      <c r="PKW217" s="464"/>
      <c r="PKX217" s="464"/>
      <c r="PKY217" s="464"/>
      <c r="PKZ217" s="464"/>
      <c r="PLA217" s="464"/>
      <c r="PLB217" s="464"/>
      <c r="PLC217" s="464"/>
      <c r="PLD217" s="464"/>
      <c r="PLE217" s="464"/>
      <c r="PLF217" s="464"/>
      <c r="PLG217" s="464"/>
      <c r="PLH217" s="464"/>
      <c r="PLI217" s="464"/>
      <c r="PLJ217" s="464"/>
      <c r="PLK217" s="464"/>
      <c r="PLL217" s="464"/>
      <c r="PLM217" s="464"/>
      <c r="PLN217" s="464"/>
      <c r="PLO217" s="464"/>
      <c r="PLP217" s="464"/>
      <c r="PLQ217" s="464"/>
      <c r="PLR217" s="464"/>
      <c r="PLS217" s="464"/>
      <c r="PLT217" s="464"/>
      <c r="PLU217" s="464"/>
      <c r="PLV217" s="464"/>
      <c r="PLW217" s="464"/>
      <c r="PLX217" s="464"/>
      <c r="PLY217" s="464"/>
      <c r="PLZ217" s="464"/>
      <c r="PMA217" s="464"/>
      <c r="PMB217" s="464"/>
      <c r="PMC217" s="464"/>
      <c r="PMD217" s="464"/>
      <c r="PME217" s="464"/>
      <c r="PMF217" s="464"/>
      <c r="PMG217" s="464"/>
      <c r="PMH217" s="464"/>
      <c r="PMI217" s="464"/>
      <c r="PMJ217" s="464"/>
      <c r="PMK217" s="464"/>
      <c r="PML217" s="464"/>
      <c r="PMM217" s="464"/>
      <c r="PMN217" s="464"/>
      <c r="PMO217" s="464"/>
      <c r="PMP217" s="464"/>
      <c r="PMQ217" s="464"/>
      <c r="PMR217" s="464"/>
      <c r="PMS217" s="464"/>
      <c r="PMT217" s="464"/>
      <c r="PMU217" s="464"/>
      <c r="PMV217" s="464"/>
      <c r="PMW217" s="464"/>
      <c r="PMX217" s="464"/>
      <c r="PMY217" s="464"/>
      <c r="PMZ217" s="464"/>
      <c r="PNA217" s="464"/>
      <c r="PNB217" s="464"/>
      <c r="PNC217" s="464"/>
      <c r="PND217" s="464"/>
      <c r="PNE217" s="464"/>
      <c r="PNF217" s="464"/>
      <c r="PNG217" s="464"/>
      <c r="PNH217" s="464"/>
      <c r="PNI217" s="464"/>
      <c r="PNJ217" s="464"/>
      <c r="PNK217" s="464"/>
      <c r="PNL217" s="464"/>
      <c r="PNM217" s="464"/>
      <c r="PNN217" s="464"/>
      <c r="PNO217" s="464"/>
      <c r="PNP217" s="464"/>
      <c r="PNQ217" s="464"/>
      <c r="PNR217" s="464"/>
      <c r="PNS217" s="464"/>
      <c r="PNT217" s="464"/>
      <c r="PNU217" s="464"/>
      <c r="PNV217" s="464"/>
      <c r="PNW217" s="464"/>
      <c r="PNX217" s="464"/>
      <c r="PNY217" s="464"/>
      <c r="PNZ217" s="464"/>
      <c r="POA217" s="464"/>
      <c r="POB217" s="464"/>
      <c r="POC217" s="464"/>
      <c r="POD217" s="464"/>
      <c r="POE217" s="464"/>
      <c r="POF217" s="464"/>
      <c r="POG217" s="464"/>
      <c r="POH217" s="464"/>
      <c r="POI217" s="464"/>
      <c r="POJ217" s="464"/>
      <c r="POK217" s="464"/>
      <c r="POL217" s="464"/>
      <c r="POM217" s="464"/>
      <c r="PON217" s="464"/>
      <c r="POO217" s="464"/>
      <c r="POP217" s="464"/>
      <c r="POQ217" s="464"/>
      <c r="POR217" s="464"/>
      <c r="POS217" s="464"/>
      <c r="POT217" s="464"/>
      <c r="POU217" s="464"/>
      <c r="POV217" s="464"/>
      <c r="POW217" s="464"/>
      <c r="POX217" s="464"/>
      <c r="POY217" s="464"/>
      <c r="POZ217" s="464"/>
      <c r="PPA217" s="464"/>
      <c r="PPB217" s="464"/>
      <c r="PPC217" s="464"/>
      <c r="PPD217" s="464"/>
      <c r="PPE217" s="464"/>
      <c r="PPF217" s="464"/>
      <c r="PPG217" s="464"/>
      <c r="PPH217" s="464"/>
      <c r="PPI217" s="464"/>
      <c r="PPJ217" s="464"/>
      <c r="PPK217" s="464"/>
      <c r="PPL217" s="464"/>
      <c r="PPM217" s="464"/>
      <c r="PPN217" s="464"/>
      <c r="PPO217" s="464"/>
      <c r="PPP217" s="464"/>
      <c r="PPQ217" s="464"/>
      <c r="PPR217" s="464"/>
      <c r="PPS217" s="464"/>
      <c r="PPT217" s="464"/>
      <c r="PPU217" s="464"/>
      <c r="PPV217" s="464"/>
      <c r="PPW217" s="464"/>
      <c r="PPX217" s="464"/>
      <c r="PPY217" s="464"/>
      <c r="PPZ217" s="464"/>
      <c r="PQA217" s="464"/>
      <c r="PQB217" s="464"/>
      <c r="PQC217" s="464"/>
      <c r="PQD217" s="464"/>
      <c r="PQE217" s="464"/>
      <c r="PQF217" s="464"/>
      <c r="PQG217" s="464"/>
      <c r="PQH217" s="464"/>
      <c r="PQI217" s="464"/>
      <c r="PQJ217" s="464"/>
      <c r="PQK217" s="464"/>
      <c r="PQL217" s="464"/>
      <c r="PQM217" s="464"/>
      <c r="PQN217" s="464"/>
      <c r="PQO217" s="464"/>
      <c r="PQP217" s="464"/>
      <c r="PQQ217" s="464"/>
      <c r="PQR217" s="464"/>
      <c r="PQS217" s="464"/>
      <c r="PQT217" s="464"/>
      <c r="PQU217" s="464"/>
      <c r="PQV217" s="464"/>
      <c r="PQW217" s="464"/>
      <c r="PQX217" s="464"/>
      <c r="PQY217" s="464"/>
      <c r="PQZ217" s="464"/>
      <c r="PRA217" s="464"/>
      <c r="PRB217" s="464"/>
      <c r="PRC217" s="464"/>
      <c r="PRD217" s="464"/>
      <c r="PRE217" s="464"/>
      <c r="PRF217" s="464"/>
      <c r="PRG217" s="464"/>
      <c r="PRH217" s="464"/>
      <c r="PRI217" s="464"/>
      <c r="PRJ217" s="464"/>
      <c r="PRK217" s="464"/>
      <c r="PRL217" s="464"/>
      <c r="PRM217" s="464"/>
      <c r="PRN217" s="464"/>
      <c r="PRO217" s="464"/>
      <c r="PRP217" s="464"/>
      <c r="PRQ217" s="464"/>
      <c r="PRR217" s="464"/>
      <c r="PRS217" s="464"/>
      <c r="PRT217" s="464"/>
      <c r="PRU217" s="464"/>
      <c r="PRV217" s="464"/>
      <c r="PRW217" s="464"/>
      <c r="PRX217" s="464"/>
      <c r="PRY217" s="464"/>
      <c r="PRZ217" s="464"/>
      <c r="PSA217" s="464"/>
      <c r="PSB217" s="464"/>
      <c r="PSC217" s="464"/>
      <c r="PSD217" s="464"/>
      <c r="PSE217" s="464"/>
      <c r="PSF217" s="464"/>
      <c r="PSG217" s="464"/>
      <c r="PSH217" s="464"/>
      <c r="PSI217" s="464"/>
      <c r="PSJ217" s="464"/>
      <c r="PSK217" s="464"/>
      <c r="PSL217" s="464"/>
      <c r="PSM217" s="464"/>
      <c r="PSN217" s="464"/>
      <c r="PSO217" s="464"/>
      <c r="PSP217" s="464"/>
      <c r="PSQ217" s="464"/>
      <c r="PSR217" s="464"/>
      <c r="PSS217" s="464"/>
      <c r="PST217" s="464"/>
      <c r="PSU217" s="464"/>
      <c r="PSV217" s="464"/>
      <c r="PSW217" s="464"/>
      <c r="PSX217" s="464"/>
      <c r="PSY217" s="464"/>
      <c r="PSZ217" s="464"/>
      <c r="PTA217" s="464"/>
      <c r="PTB217" s="464"/>
      <c r="PTC217" s="464"/>
      <c r="PTD217" s="464"/>
      <c r="PTE217" s="464"/>
      <c r="PTF217" s="464"/>
      <c r="PTG217" s="464"/>
      <c r="PTH217" s="464"/>
      <c r="PTI217" s="464"/>
      <c r="PTJ217" s="464"/>
      <c r="PTK217" s="464"/>
      <c r="PTL217" s="464"/>
      <c r="PTM217" s="464"/>
      <c r="PTN217" s="464"/>
      <c r="PTO217" s="464"/>
      <c r="PTP217" s="464"/>
      <c r="PTQ217" s="464"/>
      <c r="PTR217" s="464"/>
      <c r="PTS217" s="464"/>
      <c r="PTT217" s="464"/>
      <c r="PTU217" s="464"/>
      <c r="PTV217" s="464"/>
      <c r="PTW217" s="464"/>
      <c r="PTX217" s="464"/>
      <c r="PTY217" s="464"/>
      <c r="PTZ217" s="464"/>
      <c r="PUA217" s="464"/>
      <c r="PUB217" s="464"/>
      <c r="PUC217" s="464"/>
      <c r="PUD217" s="464"/>
      <c r="PUE217" s="464"/>
      <c r="PUF217" s="464"/>
      <c r="PUG217" s="464"/>
      <c r="PUH217" s="464"/>
      <c r="PUI217" s="464"/>
      <c r="PUJ217" s="464"/>
      <c r="PUK217" s="464"/>
      <c r="PUL217" s="464"/>
      <c r="PUM217" s="464"/>
      <c r="PUN217" s="464"/>
      <c r="PUO217" s="464"/>
      <c r="PUP217" s="464"/>
      <c r="PUQ217" s="464"/>
      <c r="PUR217" s="464"/>
      <c r="PUS217" s="464"/>
      <c r="PUT217" s="464"/>
      <c r="PUU217" s="464"/>
      <c r="PUV217" s="464"/>
      <c r="PUW217" s="464"/>
      <c r="PUX217" s="464"/>
      <c r="PUY217" s="464"/>
      <c r="PUZ217" s="464"/>
      <c r="PVA217" s="464"/>
      <c r="PVB217" s="464"/>
      <c r="PVC217" s="464"/>
      <c r="PVD217" s="464"/>
      <c r="PVE217" s="464"/>
      <c r="PVF217" s="464"/>
      <c r="PVG217" s="464"/>
      <c r="PVH217" s="464"/>
      <c r="PVI217" s="464"/>
      <c r="PVJ217" s="464"/>
      <c r="PVK217" s="464"/>
      <c r="PVL217" s="464"/>
      <c r="PVM217" s="464"/>
      <c r="PVN217" s="464"/>
      <c r="PVO217" s="464"/>
      <c r="PVP217" s="464"/>
      <c r="PVQ217" s="464"/>
      <c r="PVR217" s="464"/>
      <c r="PVS217" s="464"/>
      <c r="PVT217" s="464"/>
      <c r="PVU217" s="464"/>
      <c r="PVV217" s="464"/>
      <c r="PVW217" s="464"/>
      <c r="PVX217" s="464"/>
      <c r="PVY217" s="464"/>
      <c r="PVZ217" s="464"/>
      <c r="PWA217" s="464"/>
      <c r="PWB217" s="464"/>
      <c r="PWC217" s="464"/>
      <c r="PWD217" s="464"/>
      <c r="PWE217" s="464"/>
      <c r="PWF217" s="464"/>
      <c r="PWG217" s="464"/>
      <c r="PWH217" s="464"/>
      <c r="PWI217" s="464"/>
      <c r="PWJ217" s="464"/>
      <c r="PWK217" s="464"/>
      <c r="PWL217" s="464"/>
      <c r="PWM217" s="464"/>
      <c r="PWN217" s="464"/>
      <c r="PWO217" s="464"/>
      <c r="PWP217" s="464"/>
      <c r="PWQ217" s="464"/>
      <c r="PWR217" s="464"/>
      <c r="PWS217" s="464"/>
      <c r="PWT217" s="464"/>
      <c r="PWU217" s="464"/>
      <c r="PWV217" s="464"/>
      <c r="PWW217" s="464"/>
      <c r="PWX217" s="464"/>
      <c r="PWY217" s="464"/>
      <c r="PWZ217" s="464"/>
      <c r="PXA217" s="464"/>
      <c r="PXB217" s="464"/>
      <c r="PXC217" s="464"/>
      <c r="PXD217" s="464"/>
      <c r="PXE217" s="464"/>
      <c r="PXF217" s="464"/>
      <c r="PXG217" s="464"/>
      <c r="PXH217" s="464"/>
      <c r="PXI217" s="464"/>
      <c r="PXJ217" s="464"/>
      <c r="PXK217" s="464"/>
      <c r="PXL217" s="464"/>
      <c r="PXM217" s="464"/>
      <c r="PXN217" s="464"/>
      <c r="PXO217" s="464"/>
      <c r="PXP217" s="464"/>
      <c r="PXQ217" s="464"/>
      <c r="PXR217" s="464"/>
      <c r="PXS217" s="464"/>
      <c r="PXT217" s="464"/>
      <c r="PXU217" s="464"/>
      <c r="PXV217" s="464"/>
      <c r="PXW217" s="464"/>
      <c r="PXX217" s="464"/>
      <c r="PXY217" s="464"/>
      <c r="PXZ217" s="464"/>
      <c r="PYA217" s="464"/>
      <c r="PYB217" s="464"/>
      <c r="PYC217" s="464"/>
      <c r="PYD217" s="464"/>
      <c r="PYE217" s="464"/>
      <c r="PYF217" s="464"/>
      <c r="PYG217" s="464"/>
      <c r="PYH217" s="464"/>
      <c r="PYI217" s="464"/>
      <c r="PYJ217" s="464"/>
      <c r="PYK217" s="464"/>
      <c r="PYL217" s="464"/>
      <c r="PYM217" s="464"/>
      <c r="PYN217" s="464"/>
      <c r="PYO217" s="464"/>
      <c r="PYP217" s="464"/>
      <c r="PYQ217" s="464"/>
      <c r="PYR217" s="464"/>
      <c r="PYS217" s="464"/>
      <c r="PYT217" s="464"/>
      <c r="PYU217" s="464"/>
      <c r="PYV217" s="464"/>
      <c r="PYW217" s="464"/>
      <c r="PYX217" s="464"/>
      <c r="PYY217" s="464"/>
      <c r="PYZ217" s="464"/>
      <c r="PZA217" s="464"/>
      <c r="PZB217" s="464"/>
      <c r="PZC217" s="464"/>
      <c r="PZD217" s="464"/>
      <c r="PZE217" s="464"/>
      <c r="PZF217" s="464"/>
      <c r="PZG217" s="464"/>
      <c r="PZH217" s="464"/>
      <c r="PZI217" s="464"/>
      <c r="PZJ217" s="464"/>
      <c r="PZK217" s="464"/>
      <c r="PZL217" s="464"/>
      <c r="PZM217" s="464"/>
      <c r="PZN217" s="464"/>
      <c r="PZO217" s="464"/>
      <c r="PZP217" s="464"/>
      <c r="PZQ217" s="464"/>
      <c r="PZR217" s="464"/>
      <c r="PZS217" s="464"/>
      <c r="PZT217" s="464"/>
      <c r="PZU217" s="464"/>
      <c r="PZV217" s="464"/>
      <c r="PZW217" s="464"/>
      <c r="PZX217" s="464"/>
      <c r="PZY217" s="464"/>
      <c r="PZZ217" s="464"/>
      <c r="QAA217" s="464"/>
      <c r="QAB217" s="464"/>
      <c r="QAC217" s="464"/>
      <c r="QAD217" s="464"/>
      <c r="QAE217" s="464"/>
      <c r="QAF217" s="464"/>
      <c r="QAG217" s="464"/>
      <c r="QAH217" s="464"/>
      <c r="QAI217" s="464"/>
      <c r="QAJ217" s="464"/>
      <c r="QAK217" s="464"/>
      <c r="QAL217" s="464"/>
      <c r="QAM217" s="464"/>
      <c r="QAN217" s="464"/>
      <c r="QAO217" s="464"/>
      <c r="QAP217" s="464"/>
      <c r="QAQ217" s="464"/>
      <c r="QAR217" s="464"/>
      <c r="QAS217" s="464"/>
      <c r="QAT217" s="464"/>
      <c r="QAU217" s="464"/>
      <c r="QAV217" s="464"/>
      <c r="QAW217" s="464"/>
      <c r="QAX217" s="464"/>
      <c r="QAY217" s="464"/>
      <c r="QAZ217" s="464"/>
      <c r="QBA217" s="464"/>
      <c r="QBB217" s="464"/>
      <c r="QBC217" s="464"/>
      <c r="QBD217" s="464"/>
      <c r="QBE217" s="464"/>
      <c r="QBF217" s="464"/>
      <c r="QBG217" s="464"/>
      <c r="QBH217" s="464"/>
      <c r="QBI217" s="464"/>
      <c r="QBJ217" s="464"/>
      <c r="QBK217" s="464"/>
      <c r="QBL217" s="464"/>
      <c r="QBM217" s="464"/>
      <c r="QBN217" s="464"/>
      <c r="QBO217" s="464"/>
      <c r="QBP217" s="464"/>
      <c r="QBQ217" s="464"/>
      <c r="QBR217" s="464"/>
      <c r="QBS217" s="464"/>
      <c r="QBT217" s="464"/>
      <c r="QBU217" s="464"/>
      <c r="QBV217" s="464"/>
      <c r="QBW217" s="464"/>
      <c r="QBX217" s="464"/>
      <c r="QBY217" s="464"/>
      <c r="QBZ217" s="464"/>
      <c r="QCA217" s="464"/>
      <c r="QCB217" s="464"/>
      <c r="QCC217" s="464"/>
      <c r="QCD217" s="464"/>
      <c r="QCE217" s="464"/>
      <c r="QCF217" s="464"/>
      <c r="QCG217" s="464"/>
      <c r="QCH217" s="464"/>
      <c r="QCI217" s="464"/>
      <c r="QCJ217" s="464"/>
      <c r="QCK217" s="464"/>
      <c r="QCL217" s="464"/>
      <c r="QCM217" s="464"/>
      <c r="QCN217" s="464"/>
      <c r="QCO217" s="464"/>
      <c r="QCP217" s="464"/>
      <c r="QCQ217" s="464"/>
      <c r="QCR217" s="464"/>
      <c r="QCS217" s="464"/>
      <c r="QCT217" s="464"/>
      <c r="QCU217" s="464"/>
      <c r="QCV217" s="464"/>
      <c r="QCW217" s="464"/>
      <c r="QCX217" s="464"/>
      <c r="QCY217" s="464"/>
      <c r="QCZ217" s="464"/>
      <c r="QDA217" s="464"/>
      <c r="QDB217" s="464"/>
      <c r="QDC217" s="464"/>
      <c r="QDD217" s="464"/>
      <c r="QDE217" s="464"/>
      <c r="QDF217" s="464"/>
      <c r="QDG217" s="464"/>
      <c r="QDH217" s="464"/>
      <c r="QDI217" s="464"/>
      <c r="QDJ217" s="464"/>
      <c r="QDK217" s="464"/>
      <c r="QDL217" s="464"/>
      <c r="QDM217" s="464"/>
      <c r="QDN217" s="464"/>
      <c r="QDO217" s="464"/>
      <c r="QDP217" s="464"/>
      <c r="QDQ217" s="464"/>
      <c r="QDR217" s="464"/>
      <c r="QDS217" s="464"/>
      <c r="QDT217" s="464"/>
      <c r="QDU217" s="464"/>
      <c r="QDV217" s="464"/>
      <c r="QDW217" s="464"/>
      <c r="QDX217" s="464"/>
      <c r="QDY217" s="464"/>
      <c r="QDZ217" s="464"/>
      <c r="QEA217" s="464"/>
      <c r="QEB217" s="464"/>
      <c r="QEC217" s="464"/>
      <c r="QED217" s="464"/>
      <c r="QEE217" s="464"/>
      <c r="QEF217" s="464"/>
      <c r="QEG217" s="464"/>
      <c r="QEH217" s="464"/>
      <c r="QEI217" s="464"/>
      <c r="QEJ217" s="464"/>
      <c r="QEK217" s="464"/>
      <c r="QEL217" s="464"/>
      <c r="QEM217" s="464"/>
      <c r="QEN217" s="464"/>
      <c r="QEO217" s="464"/>
      <c r="QEP217" s="464"/>
      <c r="QEQ217" s="464"/>
      <c r="QER217" s="464"/>
      <c r="QES217" s="464"/>
      <c r="QET217" s="464"/>
      <c r="QEU217" s="464"/>
      <c r="QEV217" s="464"/>
      <c r="QEW217" s="464"/>
      <c r="QEX217" s="464"/>
      <c r="QEY217" s="464"/>
      <c r="QEZ217" s="464"/>
      <c r="QFA217" s="464"/>
      <c r="QFB217" s="464"/>
      <c r="QFC217" s="464"/>
      <c r="QFD217" s="464"/>
      <c r="QFE217" s="464"/>
      <c r="QFF217" s="464"/>
      <c r="QFG217" s="464"/>
      <c r="QFH217" s="464"/>
      <c r="QFI217" s="464"/>
      <c r="QFJ217" s="464"/>
      <c r="QFK217" s="464"/>
      <c r="QFL217" s="464"/>
      <c r="QFM217" s="464"/>
      <c r="QFN217" s="464"/>
      <c r="QFO217" s="464"/>
      <c r="QFP217" s="464"/>
      <c r="QFQ217" s="464"/>
      <c r="QFR217" s="464"/>
      <c r="QFS217" s="464"/>
      <c r="QFT217" s="464"/>
      <c r="QFU217" s="464"/>
      <c r="QFV217" s="464"/>
      <c r="QFW217" s="464"/>
      <c r="QFX217" s="464"/>
      <c r="QFY217" s="464"/>
      <c r="QFZ217" s="464"/>
      <c r="QGA217" s="464"/>
      <c r="QGB217" s="464"/>
      <c r="QGC217" s="464"/>
      <c r="QGD217" s="464"/>
      <c r="QGE217" s="464"/>
      <c r="QGF217" s="464"/>
      <c r="QGG217" s="464"/>
      <c r="QGH217" s="464"/>
      <c r="QGI217" s="464"/>
      <c r="QGJ217" s="464"/>
      <c r="QGK217" s="464"/>
      <c r="QGL217" s="464"/>
      <c r="QGM217" s="464"/>
      <c r="QGN217" s="464"/>
      <c r="QGO217" s="464"/>
      <c r="QGP217" s="464"/>
      <c r="QGQ217" s="464"/>
      <c r="QGR217" s="464"/>
      <c r="QGS217" s="464"/>
      <c r="QGT217" s="464"/>
      <c r="QGU217" s="464"/>
      <c r="QGV217" s="464"/>
      <c r="QGW217" s="464"/>
      <c r="QGX217" s="464"/>
      <c r="QGY217" s="464"/>
      <c r="QGZ217" s="464"/>
      <c r="QHA217" s="464"/>
      <c r="QHB217" s="464"/>
      <c r="QHC217" s="464"/>
      <c r="QHD217" s="464"/>
      <c r="QHE217" s="464"/>
      <c r="QHF217" s="464"/>
      <c r="QHG217" s="464"/>
      <c r="QHH217" s="464"/>
      <c r="QHI217" s="464"/>
      <c r="QHJ217" s="464"/>
      <c r="QHK217" s="464"/>
      <c r="QHL217" s="464"/>
      <c r="QHM217" s="464"/>
      <c r="QHN217" s="464"/>
      <c r="QHO217" s="464"/>
      <c r="QHP217" s="464"/>
      <c r="QHQ217" s="464"/>
      <c r="QHR217" s="464"/>
      <c r="QHS217" s="464"/>
      <c r="QHT217" s="464"/>
      <c r="QHU217" s="464"/>
      <c r="QHV217" s="464"/>
      <c r="QHW217" s="464"/>
      <c r="QHX217" s="464"/>
      <c r="QHY217" s="464"/>
      <c r="QHZ217" s="464"/>
      <c r="QIA217" s="464"/>
      <c r="QIB217" s="464"/>
      <c r="QIC217" s="464"/>
      <c r="QID217" s="464"/>
      <c r="QIE217" s="464"/>
      <c r="QIF217" s="464"/>
      <c r="QIG217" s="464"/>
      <c r="QIH217" s="464"/>
      <c r="QII217" s="464"/>
      <c r="QIJ217" s="464"/>
      <c r="QIK217" s="464"/>
      <c r="QIL217" s="464"/>
      <c r="QIM217" s="464"/>
      <c r="QIN217" s="464"/>
      <c r="QIO217" s="464"/>
      <c r="QIP217" s="464"/>
      <c r="QIQ217" s="464"/>
      <c r="QIR217" s="464"/>
      <c r="QIS217" s="464"/>
      <c r="QIT217" s="464"/>
      <c r="QIU217" s="464"/>
      <c r="QIV217" s="464"/>
      <c r="QIW217" s="464"/>
      <c r="QIX217" s="464"/>
      <c r="QIY217" s="464"/>
      <c r="QIZ217" s="464"/>
      <c r="QJA217" s="464"/>
      <c r="QJB217" s="464"/>
      <c r="QJC217" s="464"/>
      <c r="QJD217" s="464"/>
      <c r="QJE217" s="464"/>
      <c r="QJF217" s="464"/>
      <c r="QJG217" s="464"/>
      <c r="QJH217" s="464"/>
      <c r="QJI217" s="464"/>
      <c r="QJJ217" s="464"/>
      <c r="QJK217" s="464"/>
      <c r="QJL217" s="464"/>
      <c r="QJM217" s="464"/>
      <c r="QJN217" s="464"/>
      <c r="QJO217" s="464"/>
      <c r="QJP217" s="464"/>
      <c r="QJQ217" s="464"/>
      <c r="QJR217" s="464"/>
      <c r="QJS217" s="464"/>
      <c r="QJT217" s="464"/>
      <c r="QJU217" s="464"/>
      <c r="QJV217" s="464"/>
      <c r="QJW217" s="464"/>
      <c r="QJX217" s="464"/>
      <c r="QJY217" s="464"/>
      <c r="QJZ217" s="464"/>
      <c r="QKA217" s="464"/>
      <c r="QKB217" s="464"/>
      <c r="QKC217" s="464"/>
      <c r="QKD217" s="464"/>
      <c r="QKE217" s="464"/>
      <c r="QKF217" s="464"/>
      <c r="QKG217" s="464"/>
      <c r="QKH217" s="464"/>
      <c r="QKI217" s="464"/>
      <c r="QKJ217" s="464"/>
      <c r="QKK217" s="464"/>
      <c r="QKL217" s="464"/>
      <c r="QKM217" s="464"/>
      <c r="QKN217" s="464"/>
      <c r="QKO217" s="464"/>
      <c r="QKP217" s="464"/>
      <c r="QKQ217" s="464"/>
      <c r="QKR217" s="464"/>
      <c r="QKS217" s="464"/>
      <c r="QKT217" s="464"/>
      <c r="QKU217" s="464"/>
      <c r="QKV217" s="464"/>
      <c r="QKW217" s="464"/>
      <c r="QKX217" s="464"/>
      <c r="QKY217" s="464"/>
      <c r="QKZ217" s="464"/>
      <c r="QLA217" s="464"/>
      <c r="QLB217" s="464"/>
      <c r="QLC217" s="464"/>
      <c r="QLD217" s="464"/>
      <c r="QLE217" s="464"/>
      <c r="QLF217" s="464"/>
      <c r="QLG217" s="464"/>
      <c r="QLH217" s="464"/>
      <c r="QLI217" s="464"/>
      <c r="QLJ217" s="464"/>
      <c r="QLK217" s="464"/>
      <c r="QLL217" s="464"/>
      <c r="QLM217" s="464"/>
      <c r="QLN217" s="464"/>
      <c r="QLO217" s="464"/>
      <c r="QLP217" s="464"/>
      <c r="QLQ217" s="464"/>
      <c r="QLR217" s="464"/>
      <c r="QLS217" s="464"/>
      <c r="QLT217" s="464"/>
      <c r="QLU217" s="464"/>
      <c r="QLV217" s="464"/>
      <c r="QLW217" s="464"/>
      <c r="QLX217" s="464"/>
      <c r="QLY217" s="464"/>
      <c r="QLZ217" s="464"/>
      <c r="QMA217" s="464"/>
      <c r="QMB217" s="464"/>
      <c r="QMC217" s="464"/>
      <c r="QMD217" s="464"/>
      <c r="QME217" s="464"/>
      <c r="QMF217" s="464"/>
      <c r="QMG217" s="464"/>
      <c r="QMH217" s="464"/>
      <c r="QMI217" s="464"/>
      <c r="QMJ217" s="464"/>
      <c r="QMK217" s="464"/>
      <c r="QML217" s="464"/>
      <c r="QMM217" s="464"/>
      <c r="QMN217" s="464"/>
      <c r="QMO217" s="464"/>
      <c r="QMP217" s="464"/>
      <c r="QMQ217" s="464"/>
      <c r="QMR217" s="464"/>
      <c r="QMS217" s="464"/>
      <c r="QMT217" s="464"/>
      <c r="QMU217" s="464"/>
      <c r="QMV217" s="464"/>
      <c r="QMW217" s="464"/>
      <c r="QMX217" s="464"/>
      <c r="QMY217" s="464"/>
      <c r="QMZ217" s="464"/>
      <c r="QNA217" s="464"/>
      <c r="QNB217" s="464"/>
      <c r="QNC217" s="464"/>
      <c r="QND217" s="464"/>
      <c r="QNE217" s="464"/>
      <c r="QNF217" s="464"/>
      <c r="QNG217" s="464"/>
      <c r="QNH217" s="464"/>
      <c r="QNI217" s="464"/>
      <c r="QNJ217" s="464"/>
      <c r="QNK217" s="464"/>
      <c r="QNL217" s="464"/>
      <c r="QNM217" s="464"/>
      <c r="QNN217" s="464"/>
      <c r="QNO217" s="464"/>
      <c r="QNP217" s="464"/>
      <c r="QNQ217" s="464"/>
      <c r="QNR217" s="464"/>
      <c r="QNS217" s="464"/>
      <c r="QNT217" s="464"/>
      <c r="QNU217" s="464"/>
      <c r="QNV217" s="464"/>
      <c r="QNW217" s="464"/>
      <c r="QNX217" s="464"/>
      <c r="QNY217" s="464"/>
      <c r="QNZ217" s="464"/>
      <c r="QOA217" s="464"/>
      <c r="QOB217" s="464"/>
      <c r="QOC217" s="464"/>
      <c r="QOD217" s="464"/>
      <c r="QOE217" s="464"/>
      <c r="QOF217" s="464"/>
      <c r="QOG217" s="464"/>
      <c r="QOH217" s="464"/>
      <c r="QOI217" s="464"/>
      <c r="QOJ217" s="464"/>
      <c r="QOK217" s="464"/>
      <c r="QOL217" s="464"/>
      <c r="QOM217" s="464"/>
      <c r="QON217" s="464"/>
      <c r="QOO217" s="464"/>
      <c r="QOP217" s="464"/>
      <c r="QOQ217" s="464"/>
      <c r="QOR217" s="464"/>
      <c r="QOS217" s="464"/>
      <c r="QOT217" s="464"/>
      <c r="QOU217" s="464"/>
      <c r="QOV217" s="464"/>
      <c r="QOW217" s="464"/>
      <c r="QOX217" s="464"/>
      <c r="QOY217" s="464"/>
      <c r="QOZ217" s="464"/>
      <c r="QPA217" s="464"/>
      <c r="QPB217" s="464"/>
      <c r="QPC217" s="464"/>
      <c r="QPD217" s="464"/>
      <c r="QPE217" s="464"/>
      <c r="QPF217" s="464"/>
      <c r="QPG217" s="464"/>
      <c r="QPH217" s="464"/>
      <c r="QPI217" s="464"/>
      <c r="QPJ217" s="464"/>
      <c r="QPK217" s="464"/>
      <c r="QPL217" s="464"/>
      <c r="QPM217" s="464"/>
      <c r="QPN217" s="464"/>
      <c r="QPO217" s="464"/>
      <c r="QPP217" s="464"/>
      <c r="QPQ217" s="464"/>
      <c r="QPR217" s="464"/>
      <c r="QPS217" s="464"/>
      <c r="QPT217" s="464"/>
      <c r="QPU217" s="464"/>
      <c r="QPV217" s="464"/>
      <c r="QPW217" s="464"/>
      <c r="QPX217" s="464"/>
      <c r="QPY217" s="464"/>
      <c r="QPZ217" s="464"/>
      <c r="QQA217" s="464"/>
      <c r="QQB217" s="464"/>
      <c r="QQC217" s="464"/>
      <c r="QQD217" s="464"/>
      <c r="QQE217" s="464"/>
      <c r="QQF217" s="464"/>
      <c r="QQG217" s="464"/>
      <c r="QQH217" s="464"/>
      <c r="QQI217" s="464"/>
      <c r="QQJ217" s="464"/>
      <c r="QQK217" s="464"/>
      <c r="QQL217" s="464"/>
      <c r="QQM217" s="464"/>
      <c r="QQN217" s="464"/>
      <c r="QQO217" s="464"/>
      <c r="QQP217" s="464"/>
      <c r="QQQ217" s="464"/>
      <c r="QQR217" s="464"/>
      <c r="QQS217" s="464"/>
      <c r="QQT217" s="464"/>
      <c r="QQU217" s="464"/>
      <c r="QQV217" s="464"/>
      <c r="QQW217" s="464"/>
      <c r="QQX217" s="464"/>
      <c r="QQY217" s="464"/>
      <c r="QQZ217" s="464"/>
      <c r="QRA217" s="464"/>
      <c r="QRB217" s="464"/>
      <c r="QRC217" s="464"/>
      <c r="QRD217" s="464"/>
      <c r="QRE217" s="464"/>
      <c r="QRF217" s="464"/>
      <c r="QRG217" s="464"/>
      <c r="QRH217" s="464"/>
      <c r="QRI217" s="464"/>
      <c r="QRJ217" s="464"/>
      <c r="QRK217" s="464"/>
      <c r="QRL217" s="464"/>
      <c r="QRM217" s="464"/>
      <c r="QRN217" s="464"/>
      <c r="QRO217" s="464"/>
      <c r="QRP217" s="464"/>
      <c r="QRQ217" s="464"/>
      <c r="QRR217" s="464"/>
      <c r="QRS217" s="464"/>
      <c r="QRT217" s="464"/>
      <c r="QRU217" s="464"/>
      <c r="QRV217" s="464"/>
      <c r="QRW217" s="464"/>
      <c r="QRX217" s="464"/>
      <c r="QRY217" s="464"/>
      <c r="QRZ217" s="464"/>
      <c r="QSA217" s="464"/>
      <c r="QSB217" s="464"/>
      <c r="QSC217" s="464"/>
      <c r="QSD217" s="464"/>
      <c r="QSE217" s="464"/>
      <c r="QSF217" s="464"/>
      <c r="QSG217" s="464"/>
      <c r="QSH217" s="464"/>
      <c r="QSI217" s="464"/>
      <c r="QSJ217" s="464"/>
      <c r="QSK217" s="464"/>
      <c r="QSL217" s="464"/>
      <c r="QSM217" s="464"/>
      <c r="QSN217" s="464"/>
      <c r="QSO217" s="464"/>
      <c r="QSP217" s="464"/>
      <c r="QSQ217" s="464"/>
      <c r="QSR217" s="464"/>
      <c r="QSS217" s="464"/>
      <c r="QST217" s="464"/>
      <c r="QSU217" s="464"/>
      <c r="QSV217" s="464"/>
      <c r="QSW217" s="464"/>
      <c r="QSX217" s="464"/>
      <c r="QSY217" s="464"/>
      <c r="QSZ217" s="464"/>
      <c r="QTA217" s="464"/>
      <c r="QTB217" s="464"/>
      <c r="QTC217" s="464"/>
      <c r="QTD217" s="464"/>
      <c r="QTE217" s="464"/>
      <c r="QTF217" s="464"/>
      <c r="QTG217" s="464"/>
      <c r="QTH217" s="464"/>
      <c r="QTI217" s="464"/>
      <c r="QTJ217" s="464"/>
      <c r="QTK217" s="464"/>
      <c r="QTL217" s="464"/>
      <c r="QTM217" s="464"/>
      <c r="QTN217" s="464"/>
      <c r="QTO217" s="464"/>
      <c r="QTP217" s="464"/>
      <c r="QTQ217" s="464"/>
      <c r="QTR217" s="464"/>
      <c r="QTS217" s="464"/>
      <c r="QTT217" s="464"/>
      <c r="QTU217" s="464"/>
      <c r="QTV217" s="464"/>
      <c r="QTW217" s="464"/>
      <c r="QTX217" s="464"/>
      <c r="QTY217" s="464"/>
      <c r="QTZ217" s="464"/>
      <c r="QUA217" s="464"/>
      <c r="QUB217" s="464"/>
      <c r="QUC217" s="464"/>
      <c r="QUD217" s="464"/>
      <c r="QUE217" s="464"/>
      <c r="QUF217" s="464"/>
      <c r="QUG217" s="464"/>
      <c r="QUH217" s="464"/>
      <c r="QUI217" s="464"/>
      <c r="QUJ217" s="464"/>
      <c r="QUK217" s="464"/>
      <c r="QUL217" s="464"/>
      <c r="QUM217" s="464"/>
      <c r="QUN217" s="464"/>
      <c r="QUO217" s="464"/>
      <c r="QUP217" s="464"/>
      <c r="QUQ217" s="464"/>
      <c r="QUR217" s="464"/>
      <c r="QUS217" s="464"/>
      <c r="QUT217" s="464"/>
      <c r="QUU217" s="464"/>
      <c r="QUV217" s="464"/>
      <c r="QUW217" s="464"/>
      <c r="QUX217" s="464"/>
      <c r="QUY217" s="464"/>
      <c r="QUZ217" s="464"/>
      <c r="QVA217" s="464"/>
      <c r="QVB217" s="464"/>
      <c r="QVC217" s="464"/>
      <c r="QVD217" s="464"/>
      <c r="QVE217" s="464"/>
      <c r="QVF217" s="464"/>
      <c r="QVG217" s="464"/>
      <c r="QVH217" s="464"/>
      <c r="QVI217" s="464"/>
      <c r="QVJ217" s="464"/>
      <c r="QVK217" s="464"/>
      <c r="QVL217" s="464"/>
      <c r="QVM217" s="464"/>
      <c r="QVN217" s="464"/>
      <c r="QVO217" s="464"/>
      <c r="QVP217" s="464"/>
      <c r="QVQ217" s="464"/>
      <c r="QVR217" s="464"/>
      <c r="QVS217" s="464"/>
      <c r="QVT217" s="464"/>
      <c r="QVU217" s="464"/>
      <c r="QVV217" s="464"/>
      <c r="QVW217" s="464"/>
      <c r="QVX217" s="464"/>
      <c r="QVY217" s="464"/>
      <c r="QVZ217" s="464"/>
      <c r="QWA217" s="464"/>
      <c r="QWB217" s="464"/>
      <c r="QWC217" s="464"/>
      <c r="QWD217" s="464"/>
      <c r="QWE217" s="464"/>
      <c r="QWF217" s="464"/>
      <c r="QWG217" s="464"/>
      <c r="QWH217" s="464"/>
      <c r="QWI217" s="464"/>
      <c r="QWJ217" s="464"/>
      <c r="QWK217" s="464"/>
      <c r="QWL217" s="464"/>
      <c r="QWM217" s="464"/>
      <c r="QWN217" s="464"/>
      <c r="QWO217" s="464"/>
      <c r="QWP217" s="464"/>
      <c r="QWQ217" s="464"/>
      <c r="QWR217" s="464"/>
      <c r="QWS217" s="464"/>
      <c r="QWT217" s="464"/>
      <c r="QWU217" s="464"/>
      <c r="QWV217" s="464"/>
      <c r="QWW217" s="464"/>
      <c r="QWX217" s="464"/>
      <c r="QWY217" s="464"/>
      <c r="QWZ217" s="464"/>
      <c r="QXA217" s="464"/>
      <c r="QXB217" s="464"/>
      <c r="QXC217" s="464"/>
      <c r="QXD217" s="464"/>
      <c r="QXE217" s="464"/>
      <c r="QXF217" s="464"/>
      <c r="QXG217" s="464"/>
      <c r="QXH217" s="464"/>
      <c r="QXI217" s="464"/>
      <c r="QXJ217" s="464"/>
      <c r="QXK217" s="464"/>
      <c r="QXL217" s="464"/>
      <c r="QXM217" s="464"/>
      <c r="QXN217" s="464"/>
      <c r="QXO217" s="464"/>
      <c r="QXP217" s="464"/>
      <c r="QXQ217" s="464"/>
      <c r="QXR217" s="464"/>
      <c r="QXS217" s="464"/>
      <c r="QXT217" s="464"/>
      <c r="QXU217" s="464"/>
      <c r="QXV217" s="464"/>
      <c r="QXW217" s="464"/>
      <c r="QXX217" s="464"/>
      <c r="QXY217" s="464"/>
      <c r="QXZ217" s="464"/>
      <c r="QYA217" s="464"/>
      <c r="QYB217" s="464"/>
      <c r="QYC217" s="464"/>
      <c r="QYD217" s="464"/>
      <c r="QYE217" s="464"/>
      <c r="QYF217" s="464"/>
      <c r="QYG217" s="464"/>
      <c r="QYH217" s="464"/>
      <c r="QYI217" s="464"/>
      <c r="QYJ217" s="464"/>
      <c r="QYK217" s="464"/>
      <c r="QYL217" s="464"/>
      <c r="QYM217" s="464"/>
      <c r="QYN217" s="464"/>
      <c r="QYO217" s="464"/>
      <c r="QYP217" s="464"/>
      <c r="QYQ217" s="464"/>
      <c r="QYR217" s="464"/>
      <c r="QYS217" s="464"/>
      <c r="QYT217" s="464"/>
      <c r="QYU217" s="464"/>
      <c r="QYV217" s="464"/>
      <c r="QYW217" s="464"/>
      <c r="QYX217" s="464"/>
      <c r="QYY217" s="464"/>
      <c r="QYZ217" s="464"/>
      <c r="QZA217" s="464"/>
      <c r="QZB217" s="464"/>
      <c r="QZC217" s="464"/>
      <c r="QZD217" s="464"/>
      <c r="QZE217" s="464"/>
      <c r="QZF217" s="464"/>
      <c r="QZG217" s="464"/>
      <c r="QZH217" s="464"/>
      <c r="QZI217" s="464"/>
      <c r="QZJ217" s="464"/>
      <c r="QZK217" s="464"/>
      <c r="QZL217" s="464"/>
      <c r="QZM217" s="464"/>
      <c r="QZN217" s="464"/>
      <c r="QZO217" s="464"/>
      <c r="QZP217" s="464"/>
      <c r="QZQ217" s="464"/>
      <c r="QZR217" s="464"/>
      <c r="QZS217" s="464"/>
      <c r="QZT217" s="464"/>
      <c r="QZU217" s="464"/>
      <c r="QZV217" s="464"/>
      <c r="QZW217" s="464"/>
      <c r="QZX217" s="464"/>
      <c r="QZY217" s="464"/>
      <c r="QZZ217" s="464"/>
      <c r="RAA217" s="464"/>
      <c r="RAB217" s="464"/>
      <c r="RAC217" s="464"/>
      <c r="RAD217" s="464"/>
      <c r="RAE217" s="464"/>
      <c r="RAF217" s="464"/>
      <c r="RAG217" s="464"/>
      <c r="RAH217" s="464"/>
      <c r="RAI217" s="464"/>
      <c r="RAJ217" s="464"/>
      <c r="RAK217" s="464"/>
      <c r="RAL217" s="464"/>
      <c r="RAM217" s="464"/>
      <c r="RAN217" s="464"/>
      <c r="RAO217" s="464"/>
      <c r="RAP217" s="464"/>
      <c r="RAQ217" s="464"/>
      <c r="RAR217" s="464"/>
      <c r="RAS217" s="464"/>
      <c r="RAT217" s="464"/>
      <c r="RAU217" s="464"/>
      <c r="RAV217" s="464"/>
      <c r="RAW217" s="464"/>
      <c r="RAX217" s="464"/>
      <c r="RAY217" s="464"/>
      <c r="RAZ217" s="464"/>
      <c r="RBA217" s="464"/>
      <c r="RBB217" s="464"/>
      <c r="RBC217" s="464"/>
      <c r="RBD217" s="464"/>
      <c r="RBE217" s="464"/>
      <c r="RBF217" s="464"/>
      <c r="RBG217" s="464"/>
      <c r="RBH217" s="464"/>
      <c r="RBI217" s="464"/>
      <c r="RBJ217" s="464"/>
      <c r="RBK217" s="464"/>
      <c r="RBL217" s="464"/>
      <c r="RBM217" s="464"/>
      <c r="RBN217" s="464"/>
      <c r="RBO217" s="464"/>
      <c r="RBP217" s="464"/>
      <c r="RBQ217" s="464"/>
      <c r="RBR217" s="464"/>
      <c r="RBS217" s="464"/>
      <c r="RBT217" s="464"/>
      <c r="RBU217" s="464"/>
      <c r="RBV217" s="464"/>
      <c r="RBW217" s="464"/>
      <c r="RBX217" s="464"/>
      <c r="RBY217" s="464"/>
      <c r="RBZ217" s="464"/>
      <c r="RCA217" s="464"/>
      <c r="RCB217" s="464"/>
      <c r="RCC217" s="464"/>
      <c r="RCD217" s="464"/>
      <c r="RCE217" s="464"/>
      <c r="RCF217" s="464"/>
      <c r="RCG217" s="464"/>
      <c r="RCH217" s="464"/>
      <c r="RCI217" s="464"/>
      <c r="RCJ217" s="464"/>
      <c r="RCK217" s="464"/>
      <c r="RCL217" s="464"/>
      <c r="RCM217" s="464"/>
      <c r="RCN217" s="464"/>
      <c r="RCO217" s="464"/>
      <c r="RCP217" s="464"/>
      <c r="RCQ217" s="464"/>
      <c r="RCR217" s="464"/>
      <c r="RCS217" s="464"/>
      <c r="RCT217" s="464"/>
      <c r="RCU217" s="464"/>
      <c r="RCV217" s="464"/>
      <c r="RCW217" s="464"/>
      <c r="RCX217" s="464"/>
      <c r="RCY217" s="464"/>
      <c r="RCZ217" s="464"/>
      <c r="RDA217" s="464"/>
      <c r="RDB217" s="464"/>
      <c r="RDC217" s="464"/>
      <c r="RDD217" s="464"/>
      <c r="RDE217" s="464"/>
      <c r="RDF217" s="464"/>
      <c r="RDG217" s="464"/>
      <c r="RDH217" s="464"/>
      <c r="RDI217" s="464"/>
      <c r="RDJ217" s="464"/>
      <c r="RDK217" s="464"/>
      <c r="RDL217" s="464"/>
      <c r="RDM217" s="464"/>
      <c r="RDN217" s="464"/>
      <c r="RDO217" s="464"/>
      <c r="RDP217" s="464"/>
      <c r="RDQ217" s="464"/>
      <c r="RDR217" s="464"/>
      <c r="RDS217" s="464"/>
      <c r="RDT217" s="464"/>
      <c r="RDU217" s="464"/>
      <c r="RDV217" s="464"/>
      <c r="RDW217" s="464"/>
      <c r="RDX217" s="464"/>
      <c r="RDY217" s="464"/>
      <c r="RDZ217" s="464"/>
      <c r="REA217" s="464"/>
      <c r="REB217" s="464"/>
      <c r="REC217" s="464"/>
      <c r="RED217" s="464"/>
      <c r="REE217" s="464"/>
      <c r="REF217" s="464"/>
      <c r="REG217" s="464"/>
      <c r="REH217" s="464"/>
      <c r="REI217" s="464"/>
      <c r="REJ217" s="464"/>
      <c r="REK217" s="464"/>
      <c r="REL217" s="464"/>
      <c r="REM217" s="464"/>
      <c r="REN217" s="464"/>
      <c r="REO217" s="464"/>
      <c r="REP217" s="464"/>
      <c r="REQ217" s="464"/>
      <c r="RER217" s="464"/>
      <c r="RES217" s="464"/>
      <c r="RET217" s="464"/>
      <c r="REU217" s="464"/>
      <c r="REV217" s="464"/>
      <c r="REW217" s="464"/>
      <c r="REX217" s="464"/>
      <c r="REY217" s="464"/>
      <c r="REZ217" s="464"/>
      <c r="RFA217" s="464"/>
      <c r="RFB217" s="464"/>
      <c r="RFC217" s="464"/>
      <c r="RFD217" s="464"/>
      <c r="RFE217" s="464"/>
      <c r="RFF217" s="464"/>
      <c r="RFG217" s="464"/>
      <c r="RFH217" s="464"/>
      <c r="RFI217" s="464"/>
      <c r="RFJ217" s="464"/>
      <c r="RFK217" s="464"/>
      <c r="RFL217" s="464"/>
      <c r="RFM217" s="464"/>
      <c r="RFN217" s="464"/>
      <c r="RFO217" s="464"/>
      <c r="RFP217" s="464"/>
      <c r="RFQ217" s="464"/>
      <c r="RFR217" s="464"/>
      <c r="RFS217" s="464"/>
      <c r="RFT217" s="464"/>
      <c r="RFU217" s="464"/>
      <c r="RFV217" s="464"/>
      <c r="RFW217" s="464"/>
      <c r="RFX217" s="464"/>
      <c r="RFY217" s="464"/>
      <c r="RFZ217" s="464"/>
      <c r="RGA217" s="464"/>
      <c r="RGB217" s="464"/>
      <c r="RGC217" s="464"/>
      <c r="RGD217" s="464"/>
      <c r="RGE217" s="464"/>
      <c r="RGF217" s="464"/>
      <c r="RGG217" s="464"/>
      <c r="RGH217" s="464"/>
      <c r="RGI217" s="464"/>
      <c r="RGJ217" s="464"/>
      <c r="RGK217" s="464"/>
      <c r="RGL217" s="464"/>
      <c r="RGM217" s="464"/>
      <c r="RGN217" s="464"/>
      <c r="RGO217" s="464"/>
      <c r="RGP217" s="464"/>
      <c r="RGQ217" s="464"/>
      <c r="RGR217" s="464"/>
      <c r="RGS217" s="464"/>
      <c r="RGT217" s="464"/>
      <c r="RGU217" s="464"/>
      <c r="RGV217" s="464"/>
      <c r="RGW217" s="464"/>
      <c r="RGX217" s="464"/>
      <c r="RGY217" s="464"/>
      <c r="RGZ217" s="464"/>
      <c r="RHA217" s="464"/>
      <c r="RHB217" s="464"/>
      <c r="RHC217" s="464"/>
      <c r="RHD217" s="464"/>
      <c r="RHE217" s="464"/>
      <c r="RHF217" s="464"/>
      <c r="RHG217" s="464"/>
      <c r="RHH217" s="464"/>
      <c r="RHI217" s="464"/>
      <c r="RHJ217" s="464"/>
      <c r="RHK217" s="464"/>
      <c r="RHL217" s="464"/>
      <c r="RHM217" s="464"/>
      <c r="RHN217" s="464"/>
      <c r="RHO217" s="464"/>
      <c r="RHP217" s="464"/>
      <c r="RHQ217" s="464"/>
      <c r="RHR217" s="464"/>
      <c r="RHS217" s="464"/>
      <c r="RHT217" s="464"/>
      <c r="RHU217" s="464"/>
      <c r="RHV217" s="464"/>
      <c r="RHW217" s="464"/>
      <c r="RHX217" s="464"/>
      <c r="RHY217" s="464"/>
      <c r="RHZ217" s="464"/>
      <c r="RIA217" s="464"/>
      <c r="RIB217" s="464"/>
      <c r="RIC217" s="464"/>
      <c r="RID217" s="464"/>
      <c r="RIE217" s="464"/>
      <c r="RIF217" s="464"/>
      <c r="RIG217" s="464"/>
      <c r="RIH217" s="464"/>
      <c r="RII217" s="464"/>
      <c r="RIJ217" s="464"/>
      <c r="RIK217" s="464"/>
      <c r="RIL217" s="464"/>
      <c r="RIM217" s="464"/>
      <c r="RIN217" s="464"/>
      <c r="RIO217" s="464"/>
      <c r="RIP217" s="464"/>
      <c r="RIQ217" s="464"/>
      <c r="RIR217" s="464"/>
      <c r="RIS217" s="464"/>
      <c r="RIT217" s="464"/>
      <c r="RIU217" s="464"/>
      <c r="RIV217" s="464"/>
      <c r="RIW217" s="464"/>
      <c r="RIX217" s="464"/>
      <c r="RIY217" s="464"/>
      <c r="RIZ217" s="464"/>
      <c r="RJA217" s="464"/>
      <c r="RJB217" s="464"/>
      <c r="RJC217" s="464"/>
      <c r="RJD217" s="464"/>
      <c r="RJE217" s="464"/>
      <c r="RJF217" s="464"/>
      <c r="RJG217" s="464"/>
      <c r="RJH217" s="464"/>
      <c r="RJI217" s="464"/>
      <c r="RJJ217" s="464"/>
      <c r="RJK217" s="464"/>
      <c r="RJL217" s="464"/>
      <c r="RJM217" s="464"/>
      <c r="RJN217" s="464"/>
      <c r="RJO217" s="464"/>
      <c r="RJP217" s="464"/>
      <c r="RJQ217" s="464"/>
      <c r="RJR217" s="464"/>
      <c r="RJS217" s="464"/>
      <c r="RJT217" s="464"/>
      <c r="RJU217" s="464"/>
      <c r="RJV217" s="464"/>
      <c r="RJW217" s="464"/>
      <c r="RJX217" s="464"/>
      <c r="RJY217" s="464"/>
      <c r="RJZ217" s="464"/>
      <c r="RKA217" s="464"/>
      <c r="RKB217" s="464"/>
      <c r="RKC217" s="464"/>
      <c r="RKD217" s="464"/>
      <c r="RKE217" s="464"/>
      <c r="RKF217" s="464"/>
      <c r="RKG217" s="464"/>
      <c r="RKH217" s="464"/>
      <c r="RKI217" s="464"/>
      <c r="RKJ217" s="464"/>
      <c r="RKK217" s="464"/>
      <c r="RKL217" s="464"/>
      <c r="RKM217" s="464"/>
      <c r="RKN217" s="464"/>
      <c r="RKO217" s="464"/>
      <c r="RKP217" s="464"/>
      <c r="RKQ217" s="464"/>
      <c r="RKR217" s="464"/>
      <c r="RKS217" s="464"/>
      <c r="RKT217" s="464"/>
      <c r="RKU217" s="464"/>
      <c r="RKV217" s="464"/>
      <c r="RKW217" s="464"/>
      <c r="RKX217" s="464"/>
      <c r="RKY217" s="464"/>
      <c r="RKZ217" s="464"/>
      <c r="RLA217" s="464"/>
      <c r="RLB217" s="464"/>
      <c r="RLC217" s="464"/>
      <c r="RLD217" s="464"/>
      <c r="RLE217" s="464"/>
      <c r="RLF217" s="464"/>
      <c r="RLG217" s="464"/>
      <c r="RLH217" s="464"/>
      <c r="RLI217" s="464"/>
      <c r="RLJ217" s="464"/>
      <c r="RLK217" s="464"/>
      <c r="RLL217" s="464"/>
      <c r="RLM217" s="464"/>
      <c r="RLN217" s="464"/>
      <c r="RLO217" s="464"/>
      <c r="RLP217" s="464"/>
      <c r="RLQ217" s="464"/>
      <c r="RLR217" s="464"/>
      <c r="RLS217" s="464"/>
      <c r="RLT217" s="464"/>
      <c r="RLU217" s="464"/>
      <c r="RLV217" s="464"/>
      <c r="RLW217" s="464"/>
      <c r="RLX217" s="464"/>
      <c r="RLY217" s="464"/>
      <c r="RLZ217" s="464"/>
      <c r="RMA217" s="464"/>
      <c r="RMB217" s="464"/>
      <c r="RMC217" s="464"/>
      <c r="RMD217" s="464"/>
      <c r="RME217" s="464"/>
      <c r="RMF217" s="464"/>
      <c r="RMG217" s="464"/>
      <c r="RMH217" s="464"/>
      <c r="RMI217" s="464"/>
      <c r="RMJ217" s="464"/>
      <c r="RMK217" s="464"/>
      <c r="RML217" s="464"/>
      <c r="RMM217" s="464"/>
      <c r="RMN217" s="464"/>
      <c r="RMO217" s="464"/>
      <c r="RMP217" s="464"/>
      <c r="RMQ217" s="464"/>
      <c r="RMR217" s="464"/>
      <c r="RMS217" s="464"/>
      <c r="RMT217" s="464"/>
      <c r="RMU217" s="464"/>
      <c r="RMV217" s="464"/>
      <c r="RMW217" s="464"/>
      <c r="RMX217" s="464"/>
      <c r="RMY217" s="464"/>
      <c r="RMZ217" s="464"/>
      <c r="RNA217" s="464"/>
      <c r="RNB217" s="464"/>
      <c r="RNC217" s="464"/>
      <c r="RND217" s="464"/>
      <c r="RNE217" s="464"/>
      <c r="RNF217" s="464"/>
      <c r="RNG217" s="464"/>
      <c r="RNH217" s="464"/>
      <c r="RNI217" s="464"/>
      <c r="RNJ217" s="464"/>
      <c r="RNK217" s="464"/>
      <c r="RNL217" s="464"/>
      <c r="RNM217" s="464"/>
      <c r="RNN217" s="464"/>
      <c r="RNO217" s="464"/>
      <c r="RNP217" s="464"/>
      <c r="RNQ217" s="464"/>
      <c r="RNR217" s="464"/>
      <c r="RNS217" s="464"/>
      <c r="RNT217" s="464"/>
      <c r="RNU217" s="464"/>
      <c r="RNV217" s="464"/>
      <c r="RNW217" s="464"/>
      <c r="RNX217" s="464"/>
      <c r="RNY217" s="464"/>
      <c r="RNZ217" s="464"/>
      <c r="ROA217" s="464"/>
      <c r="ROB217" s="464"/>
      <c r="ROC217" s="464"/>
      <c r="ROD217" s="464"/>
      <c r="ROE217" s="464"/>
      <c r="ROF217" s="464"/>
      <c r="ROG217" s="464"/>
      <c r="ROH217" s="464"/>
      <c r="ROI217" s="464"/>
      <c r="ROJ217" s="464"/>
      <c r="ROK217" s="464"/>
      <c r="ROL217" s="464"/>
      <c r="ROM217" s="464"/>
      <c r="RON217" s="464"/>
      <c r="ROO217" s="464"/>
      <c r="ROP217" s="464"/>
      <c r="ROQ217" s="464"/>
      <c r="ROR217" s="464"/>
      <c r="ROS217" s="464"/>
      <c r="ROT217" s="464"/>
      <c r="ROU217" s="464"/>
      <c r="ROV217" s="464"/>
      <c r="ROW217" s="464"/>
      <c r="ROX217" s="464"/>
      <c r="ROY217" s="464"/>
      <c r="ROZ217" s="464"/>
      <c r="RPA217" s="464"/>
      <c r="RPB217" s="464"/>
      <c r="RPC217" s="464"/>
      <c r="RPD217" s="464"/>
      <c r="RPE217" s="464"/>
      <c r="RPF217" s="464"/>
      <c r="RPG217" s="464"/>
      <c r="RPH217" s="464"/>
      <c r="RPI217" s="464"/>
      <c r="RPJ217" s="464"/>
      <c r="RPK217" s="464"/>
      <c r="RPL217" s="464"/>
      <c r="RPM217" s="464"/>
      <c r="RPN217" s="464"/>
      <c r="RPO217" s="464"/>
      <c r="RPP217" s="464"/>
      <c r="RPQ217" s="464"/>
      <c r="RPR217" s="464"/>
      <c r="RPS217" s="464"/>
      <c r="RPT217" s="464"/>
      <c r="RPU217" s="464"/>
      <c r="RPV217" s="464"/>
      <c r="RPW217" s="464"/>
      <c r="RPX217" s="464"/>
      <c r="RPY217" s="464"/>
      <c r="RPZ217" s="464"/>
      <c r="RQA217" s="464"/>
      <c r="RQB217" s="464"/>
      <c r="RQC217" s="464"/>
      <c r="RQD217" s="464"/>
      <c r="RQE217" s="464"/>
      <c r="RQF217" s="464"/>
      <c r="RQG217" s="464"/>
      <c r="RQH217" s="464"/>
      <c r="RQI217" s="464"/>
      <c r="RQJ217" s="464"/>
      <c r="RQK217" s="464"/>
      <c r="RQL217" s="464"/>
      <c r="RQM217" s="464"/>
      <c r="RQN217" s="464"/>
      <c r="RQO217" s="464"/>
      <c r="RQP217" s="464"/>
      <c r="RQQ217" s="464"/>
      <c r="RQR217" s="464"/>
      <c r="RQS217" s="464"/>
      <c r="RQT217" s="464"/>
      <c r="RQU217" s="464"/>
      <c r="RQV217" s="464"/>
      <c r="RQW217" s="464"/>
      <c r="RQX217" s="464"/>
      <c r="RQY217" s="464"/>
      <c r="RQZ217" s="464"/>
      <c r="RRA217" s="464"/>
      <c r="RRB217" s="464"/>
      <c r="RRC217" s="464"/>
      <c r="RRD217" s="464"/>
      <c r="RRE217" s="464"/>
      <c r="RRF217" s="464"/>
      <c r="RRG217" s="464"/>
      <c r="RRH217" s="464"/>
      <c r="RRI217" s="464"/>
      <c r="RRJ217" s="464"/>
      <c r="RRK217" s="464"/>
      <c r="RRL217" s="464"/>
      <c r="RRM217" s="464"/>
      <c r="RRN217" s="464"/>
      <c r="RRO217" s="464"/>
      <c r="RRP217" s="464"/>
      <c r="RRQ217" s="464"/>
      <c r="RRR217" s="464"/>
      <c r="RRS217" s="464"/>
      <c r="RRT217" s="464"/>
      <c r="RRU217" s="464"/>
      <c r="RRV217" s="464"/>
      <c r="RRW217" s="464"/>
      <c r="RRX217" s="464"/>
      <c r="RRY217" s="464"/>
      <c r="RRZ217" s="464"/>
      <c r="RSA217" s="464"/>
      <c r="RSB217" s="464"/>
      <c r="RSC217" s="464"/>
      <c r="RSD217" s="464"/>
      <c r="RSE217" s="464"/>
      <c r="RSF217" s="464"/>
      <c r="RSG217" s="464"/>
      <c r="RSH217" s="464"/>
      <c r="RSI217" s="464"/>
      <c r="RSJ217" s="464"/>
      <c r="RSK217" s="464"/>
      <c r="RSL217" s="464"/>
      <c r="RSM217" s="464"/>
      <c r="RSN217" s="464"/>
      <c r="RSO217" s="464"/>
      <c r="RSP217" s="464"/>
      <c r="RSQ217" s="464"/>
      <c r="RSR217" s="464"/>
      <c r="RSS217" s="464"/>
      <c r="RST217" s="464"/>
      <c r="RSU217" s="464"/>
      <c r="RSV217" s="464"/>
      <c r="RSW217" s="464"/>
      <c r="RSX217" s="464"/>
      <c r="RSY217" s="464"/>
      <c r="RSZ217" s="464"/>
      <c r="RTA217" s="464"/>
      <c r="RTB217" s="464"/>
      <c r="RTC217" s="464"/>
      <c r="RTD217" s="464"/>
      <c r="RTE217" s="464"/>
      <c r="RTF217" s="464"/>
      <c r="RTG217" s="464"/>
      <c r="RTH217" s="464"/>
      <c r="RTI217" s="464"/>
      <c r="RTJ217" s="464"/>
      <c r="RTK217" s="464"/>
      <c r="RTL217" s="464"/>
      <c r="RTM217" s="464"/>
      <c r="RTN217" s="464"/>
      <c r="RTO217" s="464"/>
      <c r="RTP217" s="464"/>
      <c r="RTQ217" s="464"/>
      <c r="RTR217" s="464"/>
      <c r="RTS217" s="464"/>
      <c r="RTT217" s="464"/>
      <c r="RTU217" s="464"/>
      <c r="RTV217" s="464"/>
      <c r="RTW217" s="464"/>
      <c r="RTX217" s="464"/>
      <c r="RTY217" s="464"/>
      <c r="RTZ217" s="464"/>
      <c r="RUA217" s="464"/>
      <c r="RUB217" s="464"/>
      <c r="RUC217" s="464"/>
      <c r="RUD217" s="464"/>
      <c r="RUE217" s="464"/>
      <c r="RUF217" s="464"/>
      <c r="RUG217" s="464"/>
      <c r="RUH217" s="464"/>
      <c r="RUI217" s="464"/>
      <c r="RUJ217" s="464"/>
      <c r="RUK217" s="464"/>
      <c r="RUL217" s="464"/>
      <c r="RUM217" s="464"/>
      <c r="RUN217" s="464"/>
      <c r="RUO217" s="464"/>
      <c r="RUP217" s="464"/>
      <c r="RUQ217" s="464"/>
      <c r="RUR217" s="464"/>
      <c r="RUS217" s="464"/>
      <c r="RUT217" s="464"/>
      <c r="RUU217" s="464"/>
      <c r="RUV217" s="464"/>
      <c r="RUW217" s="464"/>
      <c r="RUX217" s="464"/>
      <c r="RUY217" s="464"/>
      <c r="RUZ217" s="464"/>
      <c r="RVA217" s="464"/>
      <c r="RVB217" s="464"/>
      <c r="RVC217" s="464"/>
      <c r="RVD217" s="464"/>
      <c r="RVE217" s="464"/>
      <c r="RVF217" s="464"/>
      <c r="RVG217" s="464"/>
      <c r="RVH217" s="464"/>
      <c r="RVI217" s="464"/>
      <c r="RVJ217" s="464"/>
      <c r="RVK217" s="464"/>
      <c r="RVL217" s="464"/>
      <c r="RVM217" s="464"/>
      <c r="RVN217" s="464"/>
      <c r="RVO217" s="464"/>
      <c r="RVP217" s="464"/>
      <c r="RVQ217" s="464"/>
      <c r="RVR217" s="464"/>
      <c r="RVS217" s="464"/>
      <c r="RVT217" s="464"/>
      <c r="RVU217" s="464"/>
      <c r="RVV217" s="464"/>
      <c r="RVW217" s="464"/>
      <c r="RVX217" s="464"/>
      <c r="RVY217" s="464"/>
      <c r="RVZ217" s="464"/>
      <c r="RWA217" s="464"/>
      <c r="RWB217" s="464"/>
      <c r="RWC217" s="464"/>
      <c r="RWD217" s="464"/>
      <c r="RWE217" s="464"/>
      <c r="RWF217" s="464"/>
      <c r="RWG217" s="464"/>
      <c r="RWH217" s="464"/>
      <c r="RWI217" s="464"/>
      <c r="RWJ217" s="464"/>
      <c r="RWK217" s="464"/>
      <c r="RWL217" s="464"/>
      <c r="RWM217" s="464"/>
      <c r="RWN217" s="464"/>
      <c r="RWO217" s="464"/>
      <c r="RWP217" s="464"/>
      <c r="RWQ217" s="464"/>
      <c r="RWR217" s="464"/>
      <c r="RWS217" s="464"/>
      <c r="RWT217" s="464"/>
      <c r="RWU217" s="464"/>
      <c r="RWV217" s="464"/>
      <c r="RWW217" s="464"/>
      <c r="RWX217" s="464"/>
      <c r="RWY217" s="464"/>
      <c r="RWZ217" s="464"/>
      <c r="RXA217" s="464"/>
      <c r="RXB217" s="464"/>
      <c r="RXC217" s="464"/>
      <c r="RXD217" s="464"/>
      <c r="RXE217" s="464"/>
      <c r="RXF217" s="464"/>
      <c r="RXG217" s="464"/>
      <c r="RXH217" s="464"/>
      <c r="RXI217" s="464"/>
      <c r="RXJ217" s="464"/>
      <c r="RXK217" s="464"/>
      <c r="RXL217" s="464"/>
      <c r="RXM217" s="464"/>
      <c r="RXN217" s="464"/>
      <c r="RXO217" s="464"/>
      <c r="RXP217" s="464"/>
      <c r="RXQ217" s="464"/>
      <c r="RXR217" s="464"/>
      <c r="RXS217" s="464"/>
      <c r="RXT217" s="464"/>
      <c r="RXU217" s="464"/>
      <c r="RXV217" s="464"/>
      <c r="RXW217" s="464"/>
      <c r="RXX217" s="464"/>
      <c r="RXY217" s="464"/>
      <c r="RXZ217" s="464"/>
      <c r="RYA217" s="464"/>
      <c r="RYB217" s="464"/>
      <c r="RYC217" s="464"/>
      <c r="RYD217" s="464"/>
      <c r="RYE217" s="464"/>
      <c r="RYF217" s="464"/>
      <c r="RYG217" s="464"/>
      <c r="RYH217" s="464"/>
      <c r="RYI217" s="464"/>
      <c r="RYJ217" s="464"/>
      <c r="RYK217" s="464"/>
      <c r="RYL217" s="464"/>
      <c r="RYM217" s="464"/>
      <c r="RYN217" s="464"/>
      <c r="RYO217" s="464"/>
      <c r="RYP217" s="464"/>
      <c r="RYQ217" s="464"/>
      <c r="RYR217" s="464"/>
      <c r="RYS217" s="464"/>
      <c r="RYT217" s="464"/>
      <c r="RYU217" s="464"/>
      <c r="RYV217" s="464"/>
      <c r="RYW217" s="464"/>
      <c r="RYX217" s="464"/>
      <c r="RYY217" s="464"/>
      <c r="RYZ217" s="464"/>
      <c r="RZA217" s="464"/>
      <c r="RZB217" s="464"/>
      <c r="RZC217" s="464"/>
      <c r="RZD217" s="464"/>
      <c r="RZE217" s="464"/>
      <c r="RZF217" s="464"/>
      <c r="RZG217" s="464"/>
      <c r="RZH217" s="464"/>
      <c r="RZI217" s="464"/>
      <c r="RZJ217" s="464"/>
      <c r="RZK217" s="464"/>
      <c r="RZL217" s="464"/>
      <c r="RZM217" s="464"/>
      <c r="RZN217" s="464"/>
      <c r="RZO217" s="464"/>
      <c r="RZP217" s="464"/>
      <c r="RZQ217" s="464"/>
      <c r="RZR217" s="464"/>
      <c r="RZS217" s="464"/>
      <c r="RZT217" s="464"/>
      <c r="RZU217" s="464"/>
      <c r="RZV217" s="464"/>
      <c r="RZW217" s="464"/>
      <c r="RZX217" s="464"/>
      <c r="RZY217" s="464"/>
      <c r="RZZ217" s="464"/>
      <c r="SAA217" s="464"/>
      <c r="SAB217" s="464"/>
      <c r="SAC217" s="464"/>
      <c r="SAD217" s="464"/>
      <c r="SAE217" s="464"/>
      <c r="SAF217" s="464"/>
      <c r="SAG217" s="464"/>
      <c r="SAH217" s="464"/>
      <c r="SAI217" s="464"/>
      <c r="SAJ217" s="464"/>
      <c r="SAK217" s="464"/>
      <c r="SAL217" s="464"/>
      <c r="SAM217" s="464"/>
      <c r="SAN217" s="464"/>
      <c r="SAO217" s="464"/>
      <c r="SAP217" s="464"/>
      <c r="SAQ217" s="464"/>
      <c r="SAR217" s="464"/>
      <c r="SAS217" s="464"/>
      <c r="SAT217" s="464"/>
      <c r="SAU217" s="464"/>
      <c r="SAV217" s="464"/>
      <c r="SAW217" s="464"/>
      <c r="SAX217" s="464"/>
      <c r="SAY217" s="464"/>
      <c r="SAZ217" s="464"/>
      <c r="SBA217" s="464"/>
      <c r="SBB217" s="464"/>
      <c r="SBC217" s="464"/>
      <c r="SBD217" s="464"/>
      <c r="SBE217" s="464"/>
      <c r="SBF217" s="464"/>
      <c r="SBG217" s="464"/>
      <c r="SBH217" s="464"/>
      <c r="SBI217" s="464"/>
      <c r="SBJ217" s="464"/>
      <c r="SBK217" s="464"/>
      <c r="SBL217" s="464"/>
      <c r="SBM217" s="464"/>
      <c r="SBN217" s="464"/>
      <c r="SBO217" s="464"/>
      <c r="SBP217" s="464"/>
      <c r="SBQ217" s="464"/>
      <c r="SBR217" s="464"/>
      <c r="SBS217" s="464"/>
      <c r="SBT217" s="464"/>
      <c r="SBU217" s="464"/>
      <c r="SBV217" s="464"/>
      <c r="SBW217" s="464"/>
      <c r="SBX217" s="464"/>
      <c r="SBY217" s="464"/>
      <c r="SBZ217" s="464"/>
      <c r="SCA217" s="464"/>
      <c r="SCB217" s="464"/>
      <c r="SCC217" s="464"/>
      <c r="SCD217" s="464"/>
      <c r="SCE217" s="464"/>
      <c r="SCF217" s="464"/>
      <c r="SCG217" s="464"/>
      <c r="SCH217" s="464"/>
      <c r="SCI217" s="464"/>
      <c r="SCJ217" s="464"/>
      <c r="SCK217" s="464"/>
      <c r="SCL217" s="464"/>
      <c r="SCM217" s="464"/>
      <c r="SCN217" s="464"/>
      <c r="SCO217" s="464"/>
      <c r="SCP217" s="464"/>
      <c r="SCQ217" s="464"/>
      <c r="SCR217" s="464"/>
      <c r="SCS217" s="464"/>
      <c r="SCT217" s="464"/>
      <c r="SCU217" s="464"/>
      <c r="SCV217" s="464"/>
      <c r="SCW217" s="464"/>
      <c r="SCX217" s="464"/>
      <c r="SCY217" s="464"/>
      <c r="SCZ217" s="464"/>
      <c r="SDA217" s="464"/>
      <c r="SDB217" s="464"/>
      <c r="SDC217" s="464"/>
      <c r="SDD217" s="464"/>
      <c r="SDE217" s="464"/>
      <c r="SDF217" s="464"/>
      <c r="SDG217" s="464"/>
      <c r="SDH217" s="464"/>
      <c r="SDI217" s="464"/>
      <c r="SDJ217" s="464"/>
      <c r="SDK217" s="464"/>
      <c r="SDL217" s="464"/>
      <c r="SDM217" s="464"/>
      <c r="SDN217" s="464"/>
      <c r="SDO217" s="464"/>
      <c r="SDP217" s="464"/>
      <c r="SDQ217" s="464"/>
      <c r="SDR217" s="464"/>
      <c r="SDS217" s="464"/>
      <c r="SDT217" s="464"/>
      <c r="SDU217" s="464"/>
      <c r="SDV217" s="464"/>
      <c r="SDW217" s="464"/>
      <c r="SDX217" s="464"/>
      <c r="SDY217" s="464"/>
      <c r="SDZ217" s="464"/>
      <c r="SEA217" s="464"/>
      <c r="SEB217" s="464"/>
      <c r="SEC217" s="464"/>
      <c r="SED217" s="464"/>
      <c r="SEE217" s="464"/>
      <c r="SEF217" s="464"/>
      <c r="SEG217" s="464"/>
      <c r="SEH217" s="464"/>
      <c r="SEI217" s="464"/>
      <c r="SEJ217" s="464"/>
      <c r="SEK217" s="464"/>
      <c r="SEL217" s="464"/>
      <c r="SEM217" s="464"/>
      <c r="SEN217" s="464"/>
      <c r="SEO217" s="464"/>
      <c r="SEP217" s="464"/>
      <c r="SEQ217" s="464"/>
      <c r="SER217" s="464"/>
      <c r="SES217" s="464"/>
      <c r="SET217" s="464"/>
      <c r="SEU217" s="464"/>
      <c r="SEV217" s="464"/>
      <c r="SEW217" s="464"/>
      <c r="SEX217" s="464"/>
      <c r="SEY217" s="464"/>
      <c r="SEZ217" s="464"/>
      <c r="SFA217" s="464"/>
      <c r="SFB217" s="464"/>
      <c r="SFC217" s="464"/>
      <c r="SFD217" s="464"/>
      <c r="SFE217" s="464"/>
      <c r="SFF217" s="464"/>
      <c r="SFG217" s="464"/>
      <c r="SFH217" s="464"/>
      <c r="SFI217" s="464"/>
      <c r="SFJ217" s="464"/>
      <c r="SFK217" s="464"/>
      <c r="SFL217" s="464"/>
      <c r="SFM217" s="464"/>
      <c r="SFN217" s="464"/>
      <c r="SFO217" s="464"/>
      <c r="SFP217" s="464"/>
      <c r="SFQ217" s="464"/>
      <c r="SFR217" s="464"/>
      <c r="SFS217" s="464"/>
      <c r="SFT217" s="464"/>
      <c r="SFU217" s="464"/>
      <c r="SFV217" s="464"/>
      <c r="SFW217" s="464"/>
      <c r="SFX217" s="464"/>
      <c r="SFY217" s="464"/>
      <c r="SFZ217" s="464"/>
      <c r="SGA217" s="464"/>
      <c r="SGB217" s="464"/>
      <c r="SGC217" s="464"/>
      <c r="SGD217" s="464"/>
      <c r="SGE217" s="464"/>
      <c r="SGF217" s="464"/>
      <c r="SGG217" s="464"/>
      <c r="SGH217" s="464"/>
      <c r="SGI217" s="464"/>
      <c r="SGJ217" s="464"/>
      <c r="SGK217" s="464"/>
      <c r="SGL217" s="464"/>
      <c r="SGM217" s="464"/>
      <c r="SGN217" s="464"/>
      <c r="SGO217" s="464"/>
      <c r="SGP217" s="464"/>
      <c r="SGQ217" s="464"/>
      <c r="SGR217" s="464"/>
      <c r="SGS217" s="464"/>
      <c r="SGT217" s="464"/>
      <c r="SGU217" s="464"/>
      <c r="SGV217" s="464"/>
      <c r="SGW217" s="464"/>
      <c r="SGX217" s="464"/>
      <c r="SGY217" s="464"/>
      <c r="SGZ217" s="464"/>
      <c r="SHA217" s="464"/>
      <c r="SHB217" s="464"/>
      <c r="SHC217" s="464"/>
      <c r="SHD217" s="464"/>
      <c r="SHE217" s="464"/>
      <c r="SHF217" s="464"/>
      <c r="SHG217" s="464"/>
      <c r="SHH217" s="464"/>
      <c r="SHI217" s="464"/>
      <c r="SHJ217" s="464"/>
      <c r="SHK217" s="464"/>
      <c r="SHL217" s="464"/>
      <c r="SHM217" s="464"/>
      <c r="SHN217" s="464"/>
      <c r="SHO217" s="464"/>
      <c r="SHP217" s="464"/>
      <c r="SHQ217" s="464"/>
      <c r="SHR217" s="464"/>
      <c r="SHS217" s="464"/>
      <c r="SHT217" s="464"/>
      <c r="SHU217" s="464"/>
      <c r="SHV217" s="464"/>
      <c r="SHW217" s="464"/>
      <c r="SHX217" s="464"/>
      <c r="SHY217" s="464"/>
      <c r="SHZ217" s="464"/>
      <c r="SIA217" s="464"/>
      <c r="SIB217" s="464"/>
      <c r="SIC217" s="464"/>
      <c r="SID217" s="464"/>
      <c r="SIE217" s="464"/>
      <c r="SIF217" s="464"/>
      <c r="SIG217" s="464"/>
      <c r="SIH217" s="464"/>
      <c r="SII217" s="464"/>
      <c r="SIJ217" s="464"/>
      <c r="SIK217" s="464"/>
      <c r="SIL217" s="464"/>
      <c r="SIM217" s="464"/>
      <c r="SIN217" s="464"/>
      <c r="SIO217" s="464"/>
      <c r="SIP217" s="464"/>
      <c r="SIQ217" s="464"/>
      <c r="SIR217" s="464"/>
      <c r="SIS217" s="464"/>
      <c r="SIT217" s="464"/>
      <c r="SIU217" s="464"/>
      <c r="SIV217" s="464"/>
      <c r="SIW217" s="464"/>
      <c r="SIX217" s="464"/>
      <c r="SIY217" s="464"/>
      <c r="SIZ217" s="464"/>
      <c r="SJA217" s="464"/>
      <c r="SJB217" s="464"/>
      <c r="SJC217" s="464"/>
      <c r="SJD217" s="464"/>
      <c r="SJE217" s="464"/>
      <c r="SJF217" s="464"/>
      <c r="SJG217" s="464"/>
      <c r="SJH217" s="464"/>
      <c r="SJI217" s="464"/>
      <c r="SJJ217" s="464"/>
      <c r="SJK217" s="464"/>
      <c r="SJL217" s="464"/>
      <c r="SJM217" s="464"/>
      <c r="SJN217" s="464"/>
      <c r="SJO217" s="464"/>
      <c r="SJP217" s="464"/>
      <c r="SJQ217" s="464"/>
      <c r="SJR217" s="464"/>
      <c r="SJS217" s="464"/>
      <c r="SJT217" s="464"/>
      <c r="SJU217" s="464"/>
      <c r="SJV217" s="464"/>
      <c r="SJW217" s="464"/>
      <c r="SJX217" s="464"/>
      <c r="SJY217" s="464"/>
      <c r="SJZ217" s="464"/>
      <c r="SKA217" s="464"/>
      <c r="SKB217" s="464"/>
      <c r="SKC217" s="464"/>
      <c r="SKD217" s="464"/>
      <c r="SKE217" s="464"/>
      <c r="SKF217" s="464"/>
      <c r="SKG217" s="464"/>
      <c r="SKH217" s="464"/>
      <c r="SKI217" s="464"/>
      <c r="SKJ217" s="464"/>
      <c r="SKK217" s="464"/>
      <c r="SKL217" s="464"/>
      <c r="SKM217" s="464"/>
      <c r="SKN217" s="464"/>
      <c r="SKO217" s="464"/>
      <c r="SKP217" s="464"/>
      <c r="SKQ217" s="464"/>
      <c r="SKR217" s="464"/>
      <c r="SKS217" s="464"/>
      <c r="SKT217" s="464"/>
      <c r="SKU217" s="464"/>
      <c r="SKV217" s="464"/>
      <c r="SKW217" s="464"/>
      <c r="SKX217" s="464"/>
      <c r="SKY217" s="464"/>
      <c r="SKZ217" s="464"/>
      <c r="SLA217" s="464"/>
      <c r="SLB217" s="464"/>
      <c r="SLC217" s="464"/>
      <c r="SLD217" s="464"/>
      <c r="SLE217" s="464"/>
      <c r="SLF217" s="464"/>
      <c r="SLG217" s="464"/>
      <c r="SLH217" s="464"/>
      <c r="SLI217" s="464"/>
      <c r="SLJ217" s="464"/>
      <c r="SLK217" s="464"/>
      <c r="SLL217" s="464"/>
      <c r="SLM217" s="464"/>
      <c r="SLN217" s="464"/>
      <c r="SLO217" s="464"/>
      <c r="SLP217" s="464"/>
      <c r="SLQ217" s="464"/>
      <c r="SLR217" s="464"/>
      <c r="SLS217" s="464"/>
      <c r="SLT217" s="464"/>
      <c r="SLU217" s="464"/>
      <c r="SLV217" s="464"/>
      <c r="SLW217" s="464"/>
      <c r="SLX217" s="464"/>
      <c r="SLY217" s="464"/>
      <c r="SLZ217" s="464"/>
      <c r="SMA217" s="464"/>
      <c r="SMB217" s="464"/>
      <c r="SMC217" s="464"/>
      <c r="SMD217" s="464"/>
      <c r="SME217" s="464"/>
      <c r="SMF217" s="464"/>
      <c r="SMG217" s="464"/>
      <c r="SMH217" s="464"/>
      <c r="SMI217" s="464"/>
      <c r="SMJ217" s="464"/>
      <c r="SMK217" s="464"/>
      <c r="SML217" s="464"/>
      <c r="SMM217" s="464"/>
      <c r="SMN217" s="464"/>
      <c r="SMO217" s="464"/>
      <c r="SMP217" s="464"/>
      <c r="SMQ217" s="464"/>
      <c r="SMR217" s="464"/>
      <c r="SMS217" s="464"/>
      <c r="SMT217" s="464"/>
      <c r="SMU217" s="464"/>
      <c r="SMV217" s="464"/>
      <c r="SMW217" s="464"/>
      <c r="SMX217" s="464"/>
      <c r="SMY217" s="464"/>
      <c r="SMZ217" s="464"/>
      <c r="SNA217" s="464"/>
      <c r="SNB217" s="464"/>
      <c r="SNC217" s="464"/>
      <c r="SND217" s="464"/>
      <c r="SNE217" s="464"/>
      <c r="SNF217" s="464"/>
      <c r="SNG217" s="464"/>
      <c r="SNH217" s="464"/>
      <c r="SNI217" s="464"/>
      <c r="SNJ217" s="464"/>
      <c r="SNK217" s="464"/>
      <c r="SNL217" s="464"/>
      <c r="SNM217" s="464"/>
      <c r="SNN217" s="464"/>
      <c r="SNO217" s="464"/>
      <c r="SNP217" s="464"/>
      <c r="SNQ217" s="464"/>
      <c r="SNR217" s="464"/>
      <c r="SNS217" s="464"/>
      <c r="SNT217" s="464"/>
      <c r="SNU217" s="464"/>
      <c r="SNV217" s="464"/>
      <c r="SNW217" s="464"/>
      <c r="SNX217" s="464"/>
      <c r="SNY217" s="464"/>
      <c r="SNZ217" s="464"/>
      <c r="SOA217" s="464"/>
      <c r="SOB217" s="464"/>
      <c r="SOC217" s="464"/>
      <c r="SOD217" s="464"/>
      <c r="SOE217" s="464"/>
      <c r="SOF217" s="464"/>
      <c r="SOG217" s="464"/>
      <c r="SOH217" s="464"/>
      <c r="SOI217" s="464"/>
      <c r="SOJ217" s="464"/>
      <c r="SOK217" s="464"/>
      <c r="SOL217" s="464"/>
      <c r="SOM217" s="464"/>
      <c r="SON217" s="464"/>
      <c r="SOO217" s="464"/>
      <c r="SOP217" s="464"/>
      <c r="SOQ217" s="464"/>
      <c r="SOR217" s="464"/>
      <c r="SOS217" s="464"/>
      <c r="SOT217" s="464"/>
      <c r="SOU217" s="464"/>
      <c r="SOV217" s="464"/>
      <c r="SOW217" s="464"/>
      <c r="SOX217" s="464"/>
      <c r="SOY217" s="464"/>
      <c r="SOZ217" s="464"/>
      <c r="SPA217" s="464"/>
      <c r="SPB217" s="464"/>
      <c r="SPC217" s="464"/>
      <c r="SPD217" s="464"/>
      <c r="SPE217" s="464"/>
      <c r="SPF217" s="464"/>
      <c r="SPG217" s="464"/>
      <c r="SPH217" s="464"/>
      <c r="SPI217" s="464"/>
      <c r="SPJ217" s="464"/>
      <c r="SPK217" s="464"/>
      <c r="SPL217" s="464"/>
      <c r="SPM217" s="464"/>
      <c r="SPN217" s="464"/>
      <c r="SPO217" s="464"/>
      <c r="SPP217" s="464"/>
      <c r="SPQ217" s="464"/>
      <c r="SPR217" s="464"/>
      <c r="SPS217" s="464"/>
      <c r="SPT217" s="464"/>
      <c r="SPU217" s="464"/>
      <c r="SPV217" s="464"/>
      <c r="SPW217" s="464"/>
      <c r="SPX217" s="464"/>
      <c r="SPY217" s="464"/>
      <c r="SPZ217" s="464"/>
      <c r="SQA217" s="464"/>
      <c r="SQB217" s="464"/>
      <c r="SQC217" s="464"/>
      <c r="SQD217" s="464"/>
      <c r="SQE217" s="464"/>
      <c r="SQF217" s="464"/>
      <c r="SQG217" s="464"/>
      <c r="SQH217" s="464"/>
      <c r="SQI217" s="464"/>
      <c r="SQJ217" s="464"/>
      <c r="SQK217" s="464"/>
      <c r="SQL217" s="464"/>
      <c r="SQM217" s="464"/>
      <c r="SQN217" s="464"/>
      <c r="SQO217" s="464"/>
      <c r="SQP217" s="464"/>
      <c r="SQQ217" s="464"/>
      <c r="SQR217" s="464"/>
      <c r="SQS217" s="464"/>
      <c r="SQT217" s="464"/>
      <c r="SQU217" s="464"/>
      <c r="SQV217" s="464"/>
      <c r="SQW217" s="464"/>
      <c r="SQX217" s="464"/>
      <c r="SQY217" s="464"/>
      <c r="SQZ217" s="464"/>
      <c r="SRA217" s="464"/>
      <c r="SRB217" s="464"/>
      <c r="SRC217" s="464"/>
      <c r="SRD217" s="464"/>
      <c r="SRE217" s="464"/>
      <c r="SRF217" s="464"/>
      <c r="SRG217" s="464"/>
      <c r="SRH217" s="464"/>
      <c r="SRI217" s="464"/>
      <c r="SRJ217" s="464"/>
      <c r="SRK217" s="464"/>
      <c r="SRL217" s="464"/>
      <c r="SRM217" s="464"/>
      <c r="SRN217" s="464"/>
      <c r="SRO217" s="464"/>
      <c r="SRP217" s="464"/>
      <c r="SRQ217" s="464"/>
      <c r="SRR217" s="464"/>
      <c r="SRS217" s="464"/>
      <c r="SRT217" s="464"/>
      <c r="SRU217" s="464"/>
      <c r="SRV217" s="464"/>
      <c r="SRW217" s="464"/>
      <c r="SRX217" s="464"/>
      <c r="SRY217" s="464"/>
      <c r="SRZ217" s="464"/>
      <c r="SSA217" s="464"/>
      <c r="SSB217" s="464"/>
      <c r="SSC217" s="464"/>
      <c r="SSD217" s="464"/>
      <c r="SSE217" s="464"/>
      <c r="SSF217" s="464"/>
      <c r="SSG217" s="464"/>
      <c r="SSH217" s="464"/>
      <c r="SSI217" s="464"/>
      <c r="SSJ217" s="464"/>
      <c r="SSK217" s="464"/>
      <c r="SSL217" s="464"/>
      <c r="SSM217" s="464"/>
      <c r="SSN217" s="464"/>
      <c r="SSO217" s="464"/>
      <c r="SSP217" s="464"/>
      <c r="SSQ217" s="464"/>
      <c r="SSR217" s="464"/>
      <c r="SSS217" s="464"/>
      <c r="SST217" s="464"/>
      <c r="SSU217" s="464"/>
      <c r="SSV217" s="464"/>
      <c r="SSW217" s="464"/>
      <c r="SSX217" s="464"/>
      <c r="SSY217" s="464"/>
      <c r="SSZ217" s="464"/>
      <c r="STA217" s="464"/>
      <c r="STB217" s="464"/>
      <c r="STC217" s="464"/>
      <c r="STD217" s="464"/>
      <c r="STE217" s="464"/>
      <c r="STF217" s="464"/>
      <c r="STG217" s="464"/>
      <c r="STH217" s="464"/>
      <c r="STI217" s="464"/>
      <c r="STJ217" s="464"/>
      <c r="STK217" s="464"/>
      <c r="STL217" s="464"/>
      <c r="STM217" s="464"/>
      <c r="STN217" s="464"/>
      <c r="STO217" s="464"/>
      <c r="STP217" s="464"/>
      <c r="STQ217" s="464"/>
      <c r="STR217" s="464"/>
      <c r="STS217" s="464"/>
      <c r="STT217" s="464"/>
      <c r="STU217" s="464"/>
      <c r="STV217" s="464"/>
      <c r="STW217" s="464"/>
      <c r="STX217" s="464"/>
      <c r="STY217" s="464"/>
      <c r="STZ217" s="464"/>
      <c r="SUA217" s="464"/>
      <c r="SUB217" s="464"/>
      <c r="SUC217" s="464"/>
      <c r="SUD217" s="464"/>
      <c r="SUE217" s="464"/>
      <c r="SUF217" s="464"/>
      <c r="SUG217" s="464"/>
      <c r="SUH217" s="464"/>
      <c r="SUI217" s="464"/>
      <c r="SUJ217" s="464"/>
      <c r="SUK217" s="464"/>
      <c r="SUL217" s="464"/>
      <c r="SUM217" s="464"/>
      <c r="SUN217" s="464"/>
      <c r="SUO217" s="464"/>
      <c r="SUP217" s="464"/>
      <c r="SUQ217" s="464"/>
      <c r="SUR217" s="464"/>
      <c r="SUS217" s="464"/>
      <c r="SUT217" s="464"/>
      <c r="SUU217" s="464"/>
      <c r="SUV217" s="464"/>
      <c r="SUW217" s="464"/>
      <c r="SUX217" s="464"/>
      <c r="SUY217" s="464"/>
      <c r="SUZ217" s="464"/>
      <c r="SVA217" s="464"/>
      <c r="SVB217" s="464"/>
      <c r="SVC217" s="464"/>
      <c r="SVD217" s="464"/>
      <c r="SVE217" s="464"/>
      <c r="SVF217" s="464"/>
      <c r="SVG217" s="464"/>
      <c r="SVH217" s="464"/>
      <c r="SVI217" s="464"/>
      <c r="SVJ217" s="464"/>
      <c r="SVK217" s="464"/>
      <c r="SVL217" s="464"/>
      <c r="SVM217" s="464"/>
      <c r="SVN217" s="464"/>
      <c r="SVO217" s="464"/>
      <c r="SVP217" s="464"/>
      <c r="SVQ217" s="464"/>
      <c r="SVR217" s="464"/>
      <c r="SVS217" s="464"/>
      <c r="SVT217" s="464"/>
      <c r="SVU217" s="464"/>
      <c r="SVV217" s="464"/>
      <c r="SVW217" s="464"/>
      <c r="SVX217" s="464"/>
      <c r="SVY217" s="464"/>
      <c r="SVZ217" s="464"/>
      <c r="SWA217" s="464"/>
      <c r="SWB217" s="464"/>
      <c r="SWC217" s="464"/>
      <c r="SWD217" s="464"/>
      <c r="SWE217" s="464"/>
      <c r="SWF217" s="464"/>
      <c r="SWG217" s="464"/>
      <c r="SWH217" s="464"/>
      <c r="SWI217" s="464"/>
      <c r="SWJ217" s="464"/>
      <c r="SWK217" s="464"/>
      <c r="SWL217" s="464"/>
      <c r="SWM217" s="464"/>
      <c r="SWN217" s="464"/>
      <c r="SWO217" s="464"/>
      <c r="SWP217" s="464"/>
      <c r="SWQ217" s="464"/>
      <c r="SWR217" s="464"/>
      <c r="SWS217" s="464"/>
      <c r="SWT217" s="464"/>
      <c r="SWU217" s="464"/>
      <c r="SWV217" s="464"/>
      <c r="SWW217" s="464"/>
      <c r="SWX217" s="464"/>
      <c r="SWY217" s="464"/>
      <c r="SWZ217" s="464"/>
      <c r="SXA217" s="464"/>
      <c r="SXB217" s="464"/>
      <c r="SXC217" s="464"/>
      <c r="SXD217" s="464"/>
      <c r="SXE217" s="464"/>
      <c r="SXF217" s="464"/>
      <c r="SXG217" s="464"/>
      <c r="SXH217" s="464"/>
      <c r="SXI217" s="464"/>
      <c r="SXJ217" s="464"/>
      <c r="SXK217" s="464"/>
      <c r="SXL217" s="464"/>
      <c r="SXM217" s="464"/>
      <c r="SXN217" s="464"/>
      <c r="SXO217" s="464"/>
      <c r="SXP217" s="464"/>
      <c r="SXQ217" s="464"/>
      <c r="SXR217" s="464"/>
      <c r="SXS217" s="464"/>
      <c r="SXT217" s="464"/>
      <c r="SXU217" s="464"/>
      <c r="SXV217" s="464"/>
      <c r="SXW217" s="464"/>
      <c r="SXX217" s="464"/>
      <c r="SXY217" s="464"/>
      <c r="SXZ217" s="464"/>
      <c r="SYA217" s="464"/>
      <c r="SYB217" s="464"/>
      <c r="SYC217" s="464"/>
      <c r="SYD217" s="464"/>
      <c r="SYE217" s="464"/>
      <c r="SYF217" s="464"/>
      <c r="SYG217" s="464"/>
      <c r="SYH217" s="464"/>
      <c r="SYI217" s="464"/>
      <c r="SYJ217" s="464"/>
      <c r="SYK217" s="464"/>
      <c r="SYL217" s="464"/>
      <c r="SYM217" s="464"/>
      <c r="SYN217" s="464"/>
      <c r="SYO217" s="464"/>
      <c r="SYP217" s="464"/>
      <c r="SYQ217" s="464"/>
      <c r="SYR217" s="464"/>
      <c r="SYS217" s="464"/>
      <c r="SYT217" s="464"/>
      <c r="SYU217" s="464"/>
      <c r="SYV217" s="464"/>
      <c r="SYW217" s="464"/>
      <c r="SYX217" s="464"/>
      <c r="SYY217" s="464"/>
      <c r="SYZ217" s="464"/>
      <c r="SZA217" s="464"/>
      <c r="SZB217" s="464"/>
      <c r="SZC217" s="464"/>
      <c r="SZD217" s="464"/>
      <c r="SZE217" s="464"/>
      <c r="SZF217" s="464"/>
      <c r="SZG217" s="464"/>
      <c r="SZH217" s="464"/>
      <c r="SZI217" s="464"/>
      <c r="SZJ217" s="464"/>
      <c r="SZK217" s="464"/>
      <c r="SZL217" s="464"/>
      <c r="SZM217" s="464"/>
      <c r="SZN217" s="464"/>
      <c r="SZO217" s="464"/>
      <c r="SZP217" s="464"/>
      <c r="SZQ217" s="464"/>
      <c r="SZR217" s="464"/>
      <c r="SZS217" s="464"/>
      <c r="SZT217" s="464"/>
      <c r="SZU217" s="464"/>
      <c r="SZV217" s="464"/>
      <c r="SZW217" s="464"/>
      <c r="SZX217" s="464"/>
      <c r="SZY217" s="464"/>
      <c r="SZZ217" s="464"/>
      <c r="TAA217" s="464"/>
      <c r="TAB217" s="464"/>
      <c r="TAC217" s="464"/>
      <c r="TAD217" s="464"/>
      <c r="TAE217" s="464"/>
      <c r="TAF217" s="464"/>
      <c r="TAG217" s="464"/>
      <c r="TAH217" s="464"/>
      <c r="TAI217" s="464"/>
      <c r="TAJ217" s="464"/>
      <c r="TAK217" s="464"/>
      <c r="TAL217" s="464"/>
      <c r="TAM217" s="464"/>
      <c r="TAN217" s="464"/>
      <c r="TAO217" s="464"/>
      <c r="TAP217" s="464"/>
      <c r="TAQ217" s="464"/>
      <c r="TAR217" s="464"/>
      <c r="TAS217" s="464"/>
      <c r="TAT217" s="464"/>
      <c r="TAU217" s="464"/>
      <c r="TAV217" s="464"/>
      <c r="TAW217" s="464"/>
      <c r="TAX217" s="464"/>
      <c r="TAY217" s="464"/>
      <c r="TAZ217" s="464"/>
      <c r="TBA217" s="464"/>
      <c r="TBB217" s="464"/>
      <c r="TBC217" s="464"/>
      <c r="TBD217" s="464"/>
      <c r="TBE217" s="464"/>
      <c r="TBF217" s="464"/>
      <c r="TBG217" s="464"/>
      <c r="TBH217" s="464"/>
      <c r="TBI217" s="464"/>
      <c r="TBJ217" s="464"/>
      <c r="TBK217" s="464"/>
      <c r="TBL217" s="464"/>
      <c r="TBM217" s="464"/>
      <c r="TBN217" s="464"/>
      <c r="TBO217" s="464"/>
      <c r="TBP217" s="464"/>
      <c r="TBQ217" s="464"/>
      <c r="TBR217" s="464"/>
      <c r="TBS217" s="464"/>
      <c r="TBT217" s="464"/>
      <c r="TBU217" s="464"/>
      <c r="TBV217" s="464"/>
      <c r="TBW217" s="464"/>
      <c r="TBX217" s="464"/>
      <c r="TBY217" s="464"/>
      <c r="TBZ217" s="464"/>
      <c r="TCA217" s="464"/>
      <c r="TCB217" s="464"/>
      <c r="TCC217" s="464"/>
      <c r="TCD217" s="464"/>
      <c r="TCE217" s="464"/>
      <c r="TCF217" s="464"/>
      <c r="TCG217" s="464"/>
      <c r="TCH217" s="464"/>
      <c r="TCI217" s="464"/>
      <c r="TCJ217" s="464"/>
      <c r="TCK217" s="464"/>
      <c r="TCL217" s="464"/>
      <c r="TCM217" s="464"/>
      <c r="TCN217" s="464"/>
      <c r="TCO217" s="464"/>
      <c r="TCP217" s="464"/>
      <c r="TCQ217" s="464"/>
      <c r="TCR217" s="464"/>
      <c r="TCS217" s="464"/>
      <c r="TCT217" s="464"/>
      <c r="TCU217" s="464"/>
      <c r="TCV217" s="464"/>
      <c r="TCW217" s="464"/>
      <c r="TCX217" s="464"/>
      <c r="TCY217" s="464"/>
      <c r="TCZ217" s="464"/>
      <c r="TDA217" s="464"/>
      <c r="TDB217" s="464"/>
      <c r="TDC217" s="464"/>
      <c r="TDD217" s="464"/>
      <c r="TDE217" s="464"/>
      <c r="TDF217" s="464"/>
      <c r="TDG217" s="464"/>
      <c r="TDH217" s="464"/>
      <c r="TDI217" s="464"/>
      <c r="TDJ217" s="464"/>
      <c r="TDK217" s="464"/>
      <c r="TDL217" s="464"/>
      <c r="TDM217" s="464"/>
      <c r="TDN217" s="464"/>
      <c r="TDO217" s="464"/>
      <c r="TDP217" s="464"/>
      <c r="TDQ217" s="464"/>
      <c r="TDR217" s="464"/>
      <c r="TDS217" s="464"/>
      <c r="TDT217" s="464"/>
      <c r="TDU217" s="464"/>
      <c r="TDV217" s="464"/>
      <c r="TDW217" s="464"/>
      <c r="TDX217" s="464"/>
      <c r="TDY217" s="464"/>
      <c r="TDZ217" s="464"/>
      <c r="TEA217" s="464"/>
      <c r="TEB217" s="464"/>
      <c r="TEC217" s="464"/>
      <c r="TED217" s="464"/>
      <c r="TEE217" s="464"/>
      <c r="TEF217" s="464"/>
      <c r="TEG217" s="464"/>
      <c r="TEH217" s="464"/>
      <c r="TEI217" s="464"/>
      <c r="TEJ217" s="464"/>
      <c r="TEK217" s="464"/>
      <c r="TEL217" s="464"/>
      <c r="TEM217" s="464"/>
      <c r="TEN217" s="464"/>
      <c r="TEO217" s="464"/>
      <c r="TEP217" s="464"/>
      <c r="TEQ217" s="464"/>
      <c r="TER217" s="464"/>
      <c r="TES217" s="464"/>
      <c r="TET217" s="464"/>
      <c r="TEU217" s="464"/>
      <c r="TEV217" s="464"/>
      <c r="TEW217" s="464"/>
      <c r="TEX217" s="464"/>
      <c r="TEY217" s="464"/>
      <c r="TEZ217" s="464"/>
      <c r="TFA217" s="464"/>
      <c r="TFB217" s="464"/>
      <c r="TFC217" s="464"/>
      <c r="TFD217" s="464"/>
      <c r="TFE217" s="464"/>
      <c r="TFF217" s="464"/>
      <c r="TFG217" s="464"/>
      <c r="TFH217" s="464"/>
      <c r="TFI217" s="464"/>
      <c r="TFJ217" s="464"/>
      <c r="TFK217" s="464"/>
      <c r="TFL217" s="464"/>
      <c r="TFM217" s="464"/>
      <c r="TFN217" s="464"/>
      <c r="TFO217" s="464"/>
      <c r="TFP217" s="464"/>
      <c r="TFQ217" s="464"/>
      <c r="TFR217" s="464"/>
      <c r="TFS217" s="464"/>
      <c r="TFT217" s="464"/>
      <c r="TFU217" s="464"/>
      <c r="TFV217" s="464"/>
      <c r="TFW217" s="464"/>
      <c r="TFX217" s="464"/>
      <c r="TFY217" s="464"/>
      <c r="TFZ217" s="464"/>
      <c r="TGA217" s="464"/>
      <c r="TGB217" s="464"/>
      <c r="TGC217" s="464"/>
      <c r="TGD217" s="464"/>
      <c r="TGE217" s="464"/>
      <c r="TGF217" s="464"/>
      <c r="TGG217" s="464"/>
      <c r="TGH217" s="464"/>
      <c r="TGI217" s="464"/>
      <c r="TGJ217" s="464"/>
      <c r="TGK217" s="464"/>
      <c r="TGL217" s="464"/>
      <c r="TGM217" s="464"/>
      <c r="TGN217" s="464"/>
      <c r="TGO217" s="464"/>
      <c r="TGP217" s="464"/>
      <c r="TGQ217" s="464"/>
      <c r="TGR217" s="464"/>
      <c r="TGS217" s="464"/>
      <c r="TGT217" s="464"/>
      <c r="TGU217" s="464"/>
      <c r="TGV217" s="464"/>
      <c r="TGW217" s="464"/>
      <c r="TGX217" s="464"/>
      <c r="TGY217" s="464"/>
      <c r="TGZ217" s="464"/>
      <c r="THA217" s="464"/>
      <c r="THB217" s="464"/>
      <c r="THC217" s="464"/>
      <c r="THD217" s="464"/>
      <c r="THE217" s="464"/>
      <c r="THF217" s="464"/>
      <c r="THG217" s="464"/>
      <c r="THH217" s="464"/>
      <c r="THI217" s="464"/>
      <c r="THJ217" s="464"/>
      <c r="THK217" s="464"/>
      <c r="THL217" s="464"/>
      <c r="THM217" s="464"/>
      <c r="THN217" s="464"/>
      <c r="THO217" s="464"/>
      <c r="THP217" s="464"/>
      <c r="THQ217" s="464"/>
      <c r="THR217" s="464"/>
      <c r="THS217" s="464"/>
      <c r="THT217" s="464"/>
      <c r="THU217" s="464"/>
      <c r="THV217" s="464"/>
      <c r="THW217" s="464"/>
      <c r="THX217" s="464"/>
      <c r="THY217" s="464"/>
      <c r="THZ217" s="464"/>
      <c r="TIA217" s="464"/>
      <c r="TIB217" s="464"/>
      <c r="TIC217" s="464"/>
      <c r="TID217" s="464"/>
      <c r="TIE217" s="464"/>
      <c r="TIF217" s="464"/>
      <c r="TIG217" s="464"/>
      <c r="TIH217" s="464"/>
      <c r="TII217" s="464"/>
      <c r="TIJ217" s="464"/>
      <c r="TIK217" s="464"/>
      <c r="TIL217" s="464"/>
      <c r="TIM217" s="464"/>
      <c r="TIN217" s="464"/>
      <c r="TIO217" s="464"/>
      <c r="TIP217" s="464"/>
      <c r="TIQ217" s="464"/>
      <c r="TIR217" s="464"/>
      <c r="TIS217" s="464"/>
      <c r="TIT217" s="464"/>
      <c r="TIU217" s="464"/>
      <c r="TIV217" s="464"/>
      <c r="TIW217" s="464"/>
      <c r="TIX217" s="464"/>
      <c r="TIY217" s="464"/>
      <c r="TIZ217" s="464"/>
      <c r="TJA217" s="464"/>
      <c r="TJB217" s="464"/>
      <c r="TJC217" s="464"/>
      <c r="TJD217" s="464"/>
      <c r="TJE217" s="464"/>
      <c r="TJF217" s="464"/>
      <c r="TJG217" s="464"/>
      <c r="TJH217" s="464"/>
      <c r="TJI217" s="464"/>
      <c r="TJJ217" s="464"/>
      <c r="TJK217" s="464"/>
      <c r="TJL217" s="464"/>
      <c r="TJM217" s="464"/>
      <c r="TJN217" s="464"/>
      <c r="TJO217" s="464"/>
      <c r="TJP217" s="464"/>
      <c r="TJQ217" s="464"/>
      <c r="TJR217" s="464"/>
      <c r="TJS217" s="464"/>
      <c r="TJT217" s="464"/>
      <c r="TJU217" s="464"/>
      <c r="TJV217" s="464"/>
      <c r="TJW217" s="464"/>
      <c r="TJX217" s="464"/>
      <c r="TJY217" s="464"/>
      <c r="TJZ217" s="464"/>
      <c r="TKA217" s="464"/>
      <c r="TKB217" s="464"/>
      <c r="TKC217" s="464"/>
      <c r="TKD217" s="464"/>
      <c r="TKE217" s="464"/>
      <c r="TKF217" s="464"/>
      <c r="TKG217" s="464"/>
      <c r="TKH217" s="464"/>
      <c r="TKI217" s="464"/>
      <c r="TKJ217" s="464"/>
      <c r="TKK217" s="464"/>
      <c r="TKL217" s="464"/>
      <c r="TKM217" s="464"/>
      <c r="TKN217" s="464"/>
      <c r="TKO217" s="464"/>
      <c r="TKP217" s="464"/>
      <c r="TKQ217" s="464"/>
      <c r="TKR217" s="464"/>
      <c r="TKS217" s="464"/>
      <c r="TKT217" s="464"/>
      <c r="TKU217" s="464"/>
      <c r="TKV217" s="464"/>
      <c r="TKW217" s="464"/>
      <c r="TKX217" s="464"/>
      <c r="TKY217" s="464"/>
      <c r="TKZ217" s="464"/>
      <c r="TLA217" s="464"/>
      <c r="TLB217" s="464"/>
      <c r="TLC217" s="464"/>
      <c r="TLD217" s="464"/>
      <c r="TLE217" s="464"/>
      <c r="TLF217" s="464"/>
      <c r="TLG217" s="464"/>
      <c r="TLH217" s="464"/>
      <c r="TLI217" s="464"/>
      <c r="TLJ217" s="464"/>
      <c r="TLK217" s="464"/>
      <c r="TLL217" s="464"/>
      <c r="TLM217" s="464"/>
      <c r="TLN217" s="464"/>
      <c r="TLO217" s="464"/>
      <c r="TLP217" s="464"/>
      <c r="TLQ217" s="464"/>
      <c r="TLR217" s="464"/>
      <c r="TLS217" s="464"/>
      <c r="TLT217" s="464"/>
      <c r="TLU217" s="464"/>
      <c r="TLV217" s="464"/>
      <c r="TLW217" s="464"/>
      <c r="TLX217" s="464"/>
      <c r="TLY217" s="464"/>
      <c r="TLZ217" s="464"/>
      <c r="TMA217" s="464"/>
      <c r="TMB217" s="464"/>
      <c r="TMC217" s="464"/>
      <c r="TMD217" s="464"/>
      <c r="TME217" s="464"/>
      <c r="TMF217" s="464"/>
      <c r="TMG217" s="464"/>
      <c r="TMH217" s="464"/>
      <c r="TMI217" s="464"/>
      <c r="TMJ217" s="464"/>
      <c r="TMK217" s="464"/>
      <c r="TML217" s="464"/>
      <c r="TMM217" s="464"/>
      <c r="TMN217" s="464"/>
      <c r="TMO217" s="464"/>
      <c r="TMP217" s="464"/>
      <c r="TMQ217" s="464"/>
      <c r="TMR217" s="464"/>
      <c r="TMS217" s="464"/>
      <c r="TMT217" s="464"/>
      <c r="TMU217" s="464"/>
      <c r="TMV217" s="464"/>
      <c r="TMW217" s="464"/>
      <c r="TMX217" s="464"/>
      <c r="TMY217" s="464"/>
      <c r="TMZ217" s="464"/>
      <c r="TNA217" s="464"/>
      <c r="TNB217" s="464"/>
      <c r="TNC217" s="464"/>
      <c r="TND217" s="464"/>
      <c r="TNE217" s="464"/>
      <c r="TNF217" s="464"/>
      <c r="TNG217" s="464"/>
      <c r="TNH217" s="464"/>
      <c r="TNI217" s="464"/>
      <c r="TNJ217" s="464"/>
      <c r="TNK217" s="464"/>
      <c r="TNL217" s="464"/>
      <c r="TNM217" s="464"/>
      <c r="TNN217" s="464"/>
      <c r="TNO217" s="464"/>
      <c r="TNP217" s="464"/>
      <c r="TNQ217" s="464"/>
      <c r="TNR217" s="464"/>
      <c r="TNS217" s="464"/>
      <c r="TNT217" s="464"/>
      <c r="TNU217" s="464"/>
      <c r="TNV217" s="464"/>
      <c r="TNW217" s="464"/>
      <c r="TNX217" s="464"/>
      <c r="TNY217" s="464"/>
      <c r="TNZ217" s="464"/>
      <c r="TOA217" s="464"/>
      <c r="TOB217" s="464"/>
      <c r="TOC217" s="464"/>
      <c r="TOD217" s="464"/>
      <c r="TOE217" s="464"/>
      <c r="TOF217" s="464"/>
      <c r="TOG217" s="464"/>
      <c r="TOH217" s="464"/>
      <c r="TOI217" s="464"/>
      <c r="TOJ217" s="464"/>
      <c r="TOK217" s="464"/>
      <c r="TOL217" s="464"/>
      <c r="TOM217" s="464"/>
      <c r="TON217" s="464"/>
      <c r="TOO217" s="464"/>
      <c r="TOP217" s="464"/>
      <c r="TOQ217" s="464"/>
      <c r="TOR217" s="464"/>
      <c r="TOS217" s="464"/>
      <c r="TOT217" s="464"/>
      <c r="TOU217" s="464"/>
      <c r="TOV217" s="464"/>
      <c r="TOW217" s="464"/>
      <c r="TOX217" s="464"/>
      <c r="TOY217" s="464"/>
      <c r="TOZ217" s="464"/>
      <c r="TPA217" s="464"/>
      <c r="TPB217" s="464"/>
      <c r="TPC217" s="464"/>
      <c r="TPD217" s="464"/>
      <c r="TPE217" s="464"/>
      <c r="TPF217" s="464"/>
      <c r="TPG217" s="464"/>
      <c r="TPH217" s="464"/>
      <c r="TPI217" s="464"/>
      <c r="TPJ217" s="464"/>
      <c r="TPK217" s="464"/>
      <c r="TPL217" s="464"/>
      <c r="TPM217" s="464"/>
      <c r="TPN217" s="464"/>
      <c r="TPO217" s="464"/>
      <c r="TPP217" s="464"/>
      <c r="TPQ217" s="464"/>
      <c r="TPR217" s="464"/>
      <c r="TPS217" s="464"/>
      <c r="TPT217" s="464"/>
      <c r="TPU217" s="464"/>
      <c r="TPV217" s="464"/>
      <c r="TPW217" s="464"/>
      <c r="TPX217" s="464"/>
      <c r="TPY217" s="464"/>
      <c r="TPZ217" s="464"/>
      <c r="TQA217" s="464"/>
      <c r="TQB217" s="464"/>
      <c r="TQC217" s="464"/>
      <c r="TQD217" s="464"/>
      <c r="TQE217" s="464"/>
      <c r="TQF217" s="464"/>
      <c r="TQG217" s="464"/>
      <c r="TQH217" s="464"/>
      <c r="TQI217" s="464"/>
      <c r="TQJ217" s="464"/>
      <c r="TQK217" s="464"/>
      <c r="TQL217" s="464"/>
      <c r="TQM217" s="464"/>
      <c r="TQN217" s="464"/>
      <c r="TQO217" s="464"/>
      <c r="TQP217" s="464"/>
      <c r="TQQ217" s="464"/>
      <c r="TQR217" s="464"/>
      <c r="TQS217" s="464"/>
      <c r="TQT217" s="464"/>
      <c r="TQU217" s="464"/>
      <c r="TQV217" s="464"/>
      <c r="TQW217" s="464"/>
      <c r="TQX217" s="464"/>
      <c r="TQY217" s="464"/>
      <c r="TQZ217" s="464"/>
      <c r="TRA217" s="464"/>
      <c r="TRB217" s="464"/>
      <c r="TRC217" s="464"/>
      <c r="TRD217" s="464"/>
      <c r="TRE217" s="464"/>
      <c r="TRF217" s="464"/>
      <c r="TRG217" s="464"/>
      <c r="TRH217" s="464"/>
      <c r="TRI217" s="464"/>
      <c r="TRJ217" s="464"/>
      <c r="TRK217" s="464"/>
      <c r="TRL217" s="464"/>
      <c r="TRM217" s="464"/>
      <c r="TRN217" s="464"/>
      <c r="TRO217" s="464"/>
      <c r="TRP217" s="464"/>
      <c r="TRQ217" s="464"/>
      <c r="TRR217" s="464"/>
      <c r="TRS217" s="464"/>
      <c r="TRT217" s="464"/>
      <c r="TRU217" s="464"/>
      <c r="TRV217" s="464"/>
      <c r="TRW217" s="464"/>
      <c r="TRX217" s="464"/>
      <c r="TRY217" s="464"/>
      <c r="TRZ217" s="464"/>
      <c r="TSA217" s="464"/>
      <c r="TSB217" s="464"/>
      <c r="TSC217" s="464"/>
      <c r="TSD217" s="464"/>
      <c r="TSE217" s="464"/>
      <c r="TSF217" s="464"/>
      <c r="TSG217" s="464"/>
      <c r="TSH217" s="464"/>
      <c r="TSI217" s="464"/>
      <c r="TSJ217" s="464"/>
      <c r="TSK217" s="464"/>
      <c r="TSL217" s="464"/>
      <c r="TSM217" s="464"/>
      <c r="TSN217" s="464"/>
      <c r="TSO217" s="464"/>
      <c r="TSP217" s="464"/>
      <c r="TSQ217" s="464"/>
      <c r="TSR217" s="464"/>
      <c r="TSS217" s="464"/>
      <c r="TST217" s="464"/>
      <c r="TSU217" s="464"/>
      <c r="TSV217" s="464"/>
      <c r="TSW217" s="464"/>
      <c r="TSX217" s="464"/>
      <c r="TSY217" s="464"/>
      <c r="TSZ217" s="464"/>
      <c r="TTA217" s="464"/>
      <c r="TTB217" s="464"/>
      <c r="TTC217" s="464"/>
      <c r="TTD217" s="464"/>
      <c r="TTE217" s="464"/>
      <c r="TTF217" s="464"/>
      <c r="TTG217" s="464"/>
      <c r="TTH217" s="464"/>
      <c r="TTI217" s="464"/>
      <c r="TTJ217" s="464"/>
      <c r="TTK217" s="464"/>
      <c r="TTL217" s="464"/>
      <c r="TTM217" s="464"/>
      <c r="TTN217" s="464"/>
      <c r="TTO217" s="464"/>
      <c r="TTP217" s="464"/>
      <c r="TTQ217" s="464"/>
      <c r="TTR217" s="464"/>
      <c r="TTS217" s="464"/>
      <c r="TTT217" s="464"/>
      <c r="TTU217" s="464"/>
      <c r="TTV217" s="464"/>
      <c r="TTW217" s="464"/>
      <c r="TTX217" s="464"/>
      <c r="TTY217" s="464"/>
      <c r="TTZ217" s="464"/>
      <c r="TUA217" s="464"/>
      <c r="TUB217" s="464"/>
      <c r="TUC217" s="464"/>
      <c r="TUD217" s="464"/>
      <c r="TUE217" s="464"/>
      <c r="TUF217" s="464"/>
      <c r="TUG217" s="464"/>
      <c r="TUH217" s="464"/>
      <c r="TUI217" s="464"/>
      <c r="TUJ217" s="464"/>
      <c r="TUK217" s="464"/>
      <c r="TUL217" s="464"/>
      <c r="TUM217" s="464"/>
      <c r="TUN217" s="464"/>
      <c r="TUO217" s="464"/>
      <c r="TUP217" s="464"/>
      <c r="TUQ217" s="464"/>
      <c r="TUR217" s="464"/>
      <c r="TUS217" s="464"/>
      <c r="TUT217" s="464"/>
      <c r="TUU217" s="464"/>
      <c r="TUV217" s="464"/>
      <c r="TUW217" s="464"/>
      <c r="TUX217" s="464"/>
      <c r="TUY217" s="464"/>
      <c r="TUZ217" s="464"/>
      <c r="TVA217" s="464"/>
      <c r="TVB217" s="464"/>
      <c r="TVC217" s="464"/>
      <c r="TVD217" s="464"/>
      <c r="TVE217" s="464"/>
      <c r="TVF217" s="464"/>
      <c r="TVG217" s="464"/>
      <c r="TVH217" s="464"/>
      <c r="TVI217" s="464"/>
      <c r="TVJ217" s="464"/>
      <c r="TVK217" s="464"/>
      <c r="TVL217" s="464"/>
      <c r="TVM217" s="464"/>
      <c r="TVN217" s="464"/>
      <c r="TVO217" s="464"/>
      <c r="TVP217" s="464"/>
      <c r="TVQ217" s="464"/>
      <c r="TVR217" s="464"/>
      <c r="TVS217" s="464"/>
      <c r="TVT217" s="464"/>
      <c r="TVU217" s="464"/>
      <c r="TVV217" s="464"/>
      <c r="TVW217" s="464"/>
      <c r="TVX217" s="464"/>
      <c r="TVY217" s="464"/>
      <c r="TVZ217" s="464"/>
      <c r="TWA217" s="464"/>
      <c r="TWB217" s="464"/>
      <c r="TWC217" s="464"/>
      <c r="TWD217" s="464"/>
      <c r="TWE217" s="464"/>
      <c r="TWF217" s="464"/>
      <c r="TWG217" s="464"/>
      <c r="TWH217" s="464"/>
      <c r="TWI217" s="464"/>
      <c r="TWJ217" s="464"/>
      <c r="TWK217" s="464"/>
      <c r="TWL217" s="464"/>
      <c r="TWM217" s="464"/>
      <c r="TWN217" s="464"/>
      <c r="TWO217" s="464"/>
      <c r="TWP217" s="464"/>
      <c r="TWQ217" s="464"/>
      <c r="TWR217" s="464"/>
      <c r="TWS217" s="464"/>
      <c r="TWT217" s="464"/>
      <c r="TWU217" s="464"/>
      <c r="TWV217" s="464"/>
      <c r="TWW217" s="464"/>
      <c r="TWX217" s="464"/>
      <c r="TWY217" s="464"/>
      <c r="TWZ217" s="464"/>
      <c r="TXA217" s="464"/>
      <c r="TXB217" s="464"/>
      <c r="TXC217" s="464"/>
      <c r="TXD217" s="464"/>
      <c r="TXE217" s="464"/>
      <c r="TXF217" s="464"/>
      <c r="TXG217" s="464"/>
      <c r="TXH217" s="464"/>
      <c r="TXI217" s="464"/>
      <c r="TXJ217" s="464"/>
      <c r="TXK217" s="464"/>
      <c r="TXL217" s="464"/>
      <c r="TXM217" s="464"/>
      <c r="TXN217" s="464"/>
      <c r="TXO217" s="464"/>
      <c r="TXP217" s="464"/>
      <c r="TXQ217" s="464"/>
      <c r="TXR217" s="464"/>
      <c r="TXS217" s="464"/>
      <c r="TXT217" s="464"/>
      <c r="TXU217" s="464"/>
      <c r="TXV217" s="464"/>
      <c r="TXW217" s="464"/>
      <c r="TXX217" s="464"/>
      <c r="TXY217" s="464"/>
      <c r="TXZ217" s="464"/>
      <c r="TYA217" s="464"/>
      <c r="TYB217" s="464"/>
      <c r="TYC217" s="464"/>
      <c r="TYD217" s="464"/>
      <c r="TYE217" s="464"/>
      <c r="TYF217" s="464"/>
      <c r="TYG217" s="464"/>
      <c r="TYH217" s="464"/>
      <c r="TYI217" s="464"/>
      <c r="TYJ217" s="464"/>
      <c r="TYK217" s="464"/>
      <c r="TYL217" s="464"/>
      <c r="TYM217" s="464"/>
      <c r="TYN217" s="464"/>
      <c r="TYO217" s="464"/>
      <c r="TYP217" s="464"/>
      <c r="TYQ217" s="464"/>
      <c r="TYR217" s="464"/>
      <c r="TYS217" s="464"/>
      <c r="TYT217" s="464"/>
      <c r="TYU217" s="464"/>
      <c r="TYV217" s="464"/>
      <c r="TYW217" s="464"/>
      <c r="TYX217" s="464"/>
      <c r="TYY217" s="464"/>
      <c r="TYZ217" s="464"/>
      <c r="TZA217" s="464"/>
      <c r="TZB217" s="464"/>
      <c r="TZC217" s="464"/>
      <c r="TZD217" s="464"/>
      <c r="TZE217" s="464"/>
      <c r="TZF217" s="464"/>
      <c r="TZG217" s="464"/>
      <c r="TZH217" s="464"/>
      <c r="TZI217" s="464"/>
      <c r="TZJ217" s="464"/>
      <c r="TZK217" s="464"/>
      <c r="TZL217" s="464"/>
      <c r="TZM217" s="464"/>
      <c r="TZN217" s="464"/>
      <c r="TZO217" s="464"/>
      <c r="TZP217" s="464"/>
      <c r="TZQ217" s="464"/>
      <c r="TZR217" s="464"/>
      <c r="TZS217" s="464"/>
      <c r="TZT217" s="464"/>
      <c r="TZU217" s="464"/>
      <c r="TZV217" s="464"/>
      <c r="TZW217" s="464"/>
      <c r="TZX217" s="464"/>
      <c r="TZY217" s="464"/>
      <c r="TZZ217" s="464"/>
      <c r="UAA217" s="464"/>
      <c r="UAB217" s="464"/>
      <c r="UAC217" s="464"/>
      <c r="UAD217" s="464"/>
      <c r="UAE217" s="464"/>
      <c r="UAF217" s="464"/>
      <c r="UAG217" s="464"/>
      <c r="UAH217" s="464"/>
      <c r="UAI217" s="464"/>
      <c r="UAJ217" s="464"/>
      <c r="UAK217" s="464"/>
      <c r="UAL217" s="464"/>
      <c r="UAM217" s="464"/>
      <c r="UAN217" s="464"/>
      <c r="UAO217" s="464"/>
      <c r="UAP217" s="464"/>
      <c r="UAQ217" s="464"/>
      <c r="UAR217" s="464"/>
      <c r="UAS217" s="464"/>
      <c r="UAT217" s="464"/>
      <c r="UAU217" s="464"/>
      <c r="UAV217" s="464"/>
      <c r="UAW217" s="464"/>
      <c r="UAX217" s="464"/>
      <c r="UAY217" s="464"/>
      <c r="UAZ217" s="464"/>
      <c r="UBA217" s="464"/>
      <c r="UBB217" s="464"/>
      <c r="UBC217" s="464"/>
      <c r="UBD217" s="464"/>
      <c r="UBE217" s="464"/>
      <c r="UBF217" s="464"/>
      <c r="UBG217" s="464"/>
      <c r="UBH217" s="464"/>
      <c r="UBI217" s="464"/>
      <c r="UBJ217" s="464"/>
      <c r="UBK217" s="464"/>
      <c r="UBL217" s="464"/>
      <c r="UBM217" s="464"/>
      <c r="UBN217" s="464"/>
      <c r="UBO217" s="464"/>
      <c r="UBP217" s="464"/>
      <c r="UBQ217" s="464"/>
      <c r="UBR217" s="464"/>
      <c r="UBS217" s="464"/>
      <c r="UBT217" s="464"/>
      <c r="UBU217" s="464"/>
      <c r="UBV217" s="464"/>
      <c r="UBW217" s="464"/>
      <c r="UBX217" s="464"/>
      <c r="UBY217" s="464"/>
      <c r="UBZ217" s="464"/>
      <c r="UCA217" s="464"/>
      <c r="UCB217" s="464"/>
      <c r="UCC217" s="464"/>
      <c r="UCD217" s="464"/>
      <c r="UCE217" s="464"/>
      <c r="UCF217" s="464"/>
      <c r="UCG217" s="464"/>
      <c r="UCH217" s="464"/>
      <c r="UCI217" s="464"/>
      <c r="UCJ217" s="464"/>
      <c r="UCK217" s="464"/>
      <c r="UCL217" s="464"/>
      <c r="UCM217" s="464"/>
      <c r="UCN217" s="464"/>
      <c r="UCO217" s="464"/>
      <c r="UCP217" s="464"/>
      <c r="UCQ217" s="464"/>
      <c r="UCR217" s="464"/>
      <c r="UCS217" s="464"/>
      <c r="UCT217" s="464"/>
      <c r="UCU217" s="464"/>
      <c r="UCV217" s="464"/>
      <c r="UCW217" s="464"/>
      <c r="UCX217" s="464"/>
      <c r="UCY217" s="464"/>
      <c r="UCZ217" s="464"/>
      <c r="UDA217" s="464"/>
      <c r="UDB217" s="464"/>
      <c r="UDC217" s="464"/>
      <c r="UDD217" s="464"/>
      <c r="UDE217" s="464"/>
      <c r="UDF217" s="464"/>
      <c r="UDG217" s="464"/>
      <c r="UDH217" s="464"/>
      <c r="UDI217" s="464"/>
      <c r="UDJ217" s="464"/>
      <c r="UDK217" s="464"/>
      <c r="UDL217" s="464"/>
      <c r="UDM217" s="464"/>
      <c r="UDN217" s="464"/>
      <c r="UDO217" s="464"/>
      <c r="UDP217" s="464"/>
      <c r="UDQ217" s="464"/>
      <c r="UDR217" s="464"/>
      <c r="UDS217" s="464"/>
      <c r="UDT217" s="464"/>
      <c r="UDU217" s="464"/>
      <c r="UDV217" s="464"/>
      <c r="UDW217" s="464"/>
      <c r="UDX217" s="464"/>
      <c r="UDY217" s="464"/>
      <c r="UDZ217" s="464"/>
      <c r="UEA217" s="464"/>
      <c r="UEB217" s="464"/>
      <c r="UEC217" s="464"/>
      <c r="UED217" s="464"/>
      <c r="UEE217" s="464"/>
      <c r="UEF217" s="464"/>
      <c r="UEG217" s="464"/>
      <c r="UEH217" s="464"/>
      <c r="UEI217" s="464"/>
      <c r="UEJ217" s="464"/>
      <c r="UEK217" s="464"/>
      <c r="UEL217" s="464"/>
      <c r="UEM217" s="464"/>
      <c r="UEN217" s="464"/>
      <c r="UEO217" s="464"/>
      <c r="UEP217" s="464"/>
      <c r="UEQ217" s="464"/>
      <c r="UER217" s="464"/>
      <c r="UES217" s="464"/>
      <c r="UET217" s="464"/>
      <c r="UEU217" s="464"/>
      <c r="UEV217" s="464"/>
      <c r="UEW217" s="464"/>
      <c r="UEX217" s="464"/>
      <c r="UEY217" s="464"/>
      <c r="UEZ217" s="464"/>
      <c r="UFA217" s="464"/>
      <c r="UFB217" s="464"/>
      <c r="UFC217" s="464"/>
      <c r="UFD217" s="464"/>
      <c r="UFE217" s="464"/>
      <c r="UFF217" s="464"/>
      <c r="UFG217" s="464"/>
      <c r="UFH217" s="464"/>
      <c r="UFI217" s="464"/>
      <c r="UFJ217" s="464"/>
      <c r="UFK217" s="464"/>
      <c r="UFL217" s="464"/>
      <c r="UFM217" s="464"/>
      <c r="UFN217" s="464"/>
      <c r="UFO217" s="464"/>
      <c r="UFP217" s="464"/>
      <c r="UFQ217" s="464"/>
      <c r="UFR217" s="464"/>
      <c r="UFS217" s="464"/>
      <c r="UFT217" s="464"/>
      <c r="UFU217" s="464"/>
      <c r="UFV217" s="464"/>
      <c r="UFW217" s="464"/>
      <c r="UFX217" s="464"/>
      <c r="UFY217" s="464"/>
      <c r="UFZ217" s="464"/>
      <c r="UGA217" s="464"/>
      <c r="UGB217" s="464"/>
      <c r="UGC217" s="464"/>
      <c r="UGD217" s="464"/>
      <c r="UGE217" s="464"/>
      <c r="UGF217" s="464"/>
      <c r="UGG217" s="464"/>
      <c r="UGH217" s="464"/>
      <c r="UGI217" s="464"/>
      <c r="UGJ217" s="464"/>
      <c r="UGK217" s="464"/>
      <c r="UGL217" s="464"/>
      <c r="UGM217" s="464"/>
      <c r="UGN217" s="464"/>
      <c r="UGO217" s="464"/>
      <c r="UGP217" s="464"/>
      <c r="UGQ217" s="464"/>
      <c r="UGR217" s="464"/>
      <c r="UGS217" s="464"/>
      <c r="UGT217" s="464"/>
      <c r="UGU217" s="464"/>
      <c r="UGV217" s="464"/>
      <c r="UGW217" s="464"/>
      <c r="UGX217" s="464"/>
      <c r="UGY217" s="464"/>
      <c r="UGZ217" s="464"/>
      <c r="UHA217" s="464"/>
      <c r="UHB217" s="464"/>
      <c r="UHC217" s="464"/>
      <c r="UHD217" s="464"/>
      <c r="UHE217" s="464"/>
      <c r="UHF217" s="464"/>
      <c r="UHG217" s="464"/>
      <c r="UHH217" s="464"/>
      <c r="UHI217" s="464"/>
      <c r="UHJ217" s="464"/>
      <c r="UHK217" s="464"/>
      <c r="UHL217" s="464"/>
      <c r="UHM217" s="464"/>
      <c r="UHN217" s="464"/>
      <c r="UHO217" s="464"/>
      <c r="UHP217" s="464"/>
      <c r="UHQ217" s="464"/>
      <c r="UHR217" s="464"/>
      <c r="UHS217" s="464"/>
      <c r="UHT217" s="464"/>
      <c r="UHU217" s="464"/>
      <c r="UHV217" s="464"/>
      <c r="UHW217" s="464"/>
      <c r="UHX217" s="464"/>
      <c r="UHY217" s="464"/>
      <c r="UHZ217" s="464"/>
      <c r="UIA217" s="464"/>
      <c r="UIB217" s="464"/>
      <c r="UIC217" s="464"/>
      <c r="UID217" s="464"/>
      <c r="UIE217" s="464"/>
      <c r="UIF217" s="464"/>
      <c r="UIG217" s="464"/>
      <c r="UIH217" s="464"/>
      <c r="UII217" s="464"/>
      <c r="UIJ217" s="464"/>
      <c r="UIK217" s="464"/>
      <c r="UIL217" s="464"/>
      <c r="UIM217" s="464"/>
      <c r="UIN217" s="464"/>
      <c r="UIO217" s="464"/>
      <c r="UIP217" s="464"/>
      <c r="UIQ217" s="464"/>
      <c r="UIR217" s="464"/>
      <c r="UIS217" s="464"/>
      <c r="UIT217" s="464"/>
      <c r="UIU217" s="464"/>
      <c r="UIV217" s="464"/>
      <c r="UIW217" s="464"/>
      <c r="UIX217" s="464"/>
      <c r="UIY217" s="464"/>
      <c r="UIZ217" s="464"/>
      <c r="UJA217" s="464"/>
      <c r="UJB217" s="464"/>
      <c r="UJC217" s="464"/>
      <c r="UJD217" s="464"/>
      <c r="UJE217" s="464"/>
      <c r="UJF217" s="464"/>
      <c r="UJG217" s="464"/>
      <c r="UJH217" s="464"/>
      <c r="UJI217" s="464"/>
      <c r="UJJ217" s="464"/>
      <c r="UJK217" s="464"/>
      <c r="UJL217" s="464"/>
      <c r="UJM217" s="464"/>
      <c r="UJN217" s="464"/>
      <c r="UJO217" s="464"/>
      <c r="UJP217" s="464"/>
      <c r="UJQ217" s="464"/>
      <c r="UJR217" s="464"/>
      <c r="UJS217" s="464"/>
      <c r="UJT217" s="464"/>
      <c r="UJU217" s="464"/>
      <c r="UJV217" s="464"/>
      <c r="UJW217" s="464"/>
      <c r="UJX217" s="464"/>
      <c r="UJY217" s="464"/>
      <c r="UJZ217" s="464"/>
      <c r="UKA217" s="464"/>
      <c r="UKB217" s="464"/>
      <c r="UKC217" s="464"/>
      <c r="UKD217" s="464"/>
      <c r="UKE217" s="464"/>
      <c r="UKF217" s="464"/>
      <c r="UKG217" s="464"/>
      <c r="UKH217" s="464"/>
      <c r="UKI217" s="464"/>
      <c r="UKJ217" s="464"/>
      <c r="UKK217" s="464"/>
      <c r="UKL217" s="464"/>
      <c r="UKM217" s="464"/>
      <c r="UKN217" s="464"/>
      <c r="UKO217" s="464"/>
      <c r="UKP217" s="464"/>
      <c r="UKQ217" s="464"/>
      <c r="UKR217" s="464"/>
      <c r="UKS217" s="464"/>
      <c r="UKT217" s="464"/>
      <c r="UKU217" s="464"/>
      <c r="UKV217" s="464"/>
      <c r="UKW217" s="464"/>
      <c r="UKX217" s="464"/>
      <c r="UKY217" s="464"/>
      <c r="UKZ217" s="464"/>
      <c r="ULA217" s="464"/>
      <c r="ULB217" s="464"/>
      <c r="ULC217" s="464"/>
      <c r="ULD217" s="464"/>
      <c r="ULE217" s="464"/>
      <c r="ULF217" s="464"/>
      <c r="ULG217" s="464"/>
      <c r="ULH217" s="464"/>
      <c r="ULI217" s="464"/>
      <c r="ULJ217" s="464"/>
      <c r="ULK217" s="464"/>
      <c r="ULL217" s="464"/>
      <c r="ULM217" s="464"/>
      <c r="ULN217" s="464"/>
      <c r="ULO217" s="464"/>
      <c r="ULP217" s="464"/>
      <c r="ULQ217" s="464"/>
      <c r="ULR217" s="464"/>
      <c r="ULS217" s="464"/>
      <c r="ULT217" s="464"/>
      <c r="ULU217" s="464"/>
      <c r="ULV217" s="464"/>
      <c r="ULW217" s="464"/>
      <c r="ULX217" s="464"/>
      <c r="ULY217" s="464"/>
      <c r="ULZ217" s="464"/>
      <c r="UMA217" s="464"/>
      <c r="UMB217" s="464"/>
      <c r="UMC217" s="464"/>
      <c r="UMD217" s="464"/>
      <c r="UME217" s="464"/>
      <c r="UMF217" s="464"/>
      <c r="UMG217" s="464"/>
      <c r="UMH217" s="464"/>
      <c r="UMI217" s="464"/>
      <c r="UMJ217" s="464"/>
      <c r="UMK217" s="464"/>
      <c r="UML217" s="464"/>
      <c r="UMM217" s="464"/>
      <c r="UMN217" s="464"/>
      <c r="UMO217" s="464"/>
      <c r="UMP217" s="464"/>
      <c r="UMQ217" s="464"/>
      <c r="UMR217" s="464"/>
      <c r="UMS217" s="464"/>
      <c r="UMT217" s="464"/>
      <c r="UMU217" s="464"/>
      <c r="UMV217" s="464"/>
      <c r="UMW217" s="464"/>
      <c r="UMX217" s="464"/>
      <c r="UMY217" s="464"/>
      <c r="UMZ217" s="464"/>
      <c r="UNA217" s="464"/>
      <c r="UNB217" s="464"/>
      <c r="UNC217" s="464"/>
      <c r="UND217" s="464"/>
      <c r="UNE217" s="464"/>
      <c r="UNF217" s="464"/>
      <c r="UNG217" s="464"/>
      <c r="UNH217" s="464"/>
      <c r="UNI217" s="464"/>
      <c r="UNJ217" s="464"/>
      <c r="UNK217" s="464"/>
      <c r="UNL217" s="464"/>
      <c r="UNM217" s="464"/>
      <c r="UNN217" s="464"/>
      <c r="UNO217" s="464"/>
      <c r="UNP217" s="464"/>
      <c r="UNQ217" s="464"/>
      <c r="UNR217" s="464"/>
      <c r="UNS217" s="464"/>
      <c r="UNT217" s="464"/>
      <c r="UNU217" s="464"/>
      <c r="UNV217" s="464"/>
      <c r="UNW217" s="464"/>
      <c r="UNX217" s="464"/>
      <c r="UNY217" s="464"/>
      <c r="UNZ217" s="464"/>
      <c r="UOA217" s="464"/>
      <c r="UOB217" s="464"/>
      <c r="UOC217" s="464"/>
      <c r="UOD217" s="464"/>
      <c r="UOE217" s="464"/>
      <c r="UOF217" s="464"/>
      <c r="UOG217" s="464"/>
      <c r="UOH217" s="464"/>
      <c r="UOI217" s="464"/>
      <c r="UOJ217" s="464"/>
      <c r="UOK217" s="464"/>
      <c r="UOL217" s="464"/>
      <c r="UOM217" s="464"/>
      <c r="UON217" s="464"/>
      <c r="UOO217" s="464"/>
      <c r="UOP217" s="464"/>
      <c r="UOQ217" s="464"/>
      <c r="UOR217" s="464"/>
      <c r="UOS217" s="464"/>
      <c r="UOT217" s="464"/>
      <c r="UOU217" s="464"/>
      <c r="UOV217" s="464"/>
      <c r="UOW217" s="464"/>
      <c r="UOX217" s="464"/>
      <c r="UOY217" s="464"/>
      <c r="UOZ217" s="464"/>
      <c r="UPA217" s="464"/>
      <c r="UPB217" s="464"/>
      <c r="UPC217" s="464"/>
      <c r="UPD217" s="464"/>
      <c r="UPE217" s="464"/>
      <c r="UPF217" s="464"/>
      <c r="UPG217" s="464"/>
      <c r="UPH217" s="464"/>
      <c r="UPI217" s="464"/>
      <c r="UPJ217" s="464"/>
      <c r="UPK217" s="464"/>
      <c r="UPL217" s="464"/>
      <c r="UPM217" s="464"/>
      <c r="UPN217" s="464"/>
      <c r="UPO217" s="464"/>
      <c r="UPP217" s="464"/>
      <c r="UPQ217" s="464"/>
      <c r="UPR217" s="464"/>
      <c r="UPS217" s="464"/>
      <c r="UPT217" s="464"/>
      <c r="UPU217" s="464"/>
      <c r="UPV217" s="464"/>
      <c r="UPW217" s="464"/>
      <c r="UPX217" s="464"/>
      <c r="UPY217" s="464"/>
      <c r="UPZ217" s="464"/>
      <c r="UQA217" s="464"/>
      <c r="UQB217" s="464"/>
      <c r="UQC217" s="464"/>
      <c r="UQD217" s="464"/>
      <c r="UQE217" s="464"/>
      <c r="UQF217" s="464"/>
      <c r="UQG217" s="464"/>
      <c r="UQH217" s="464"/>
      <c r="UQI217" s="464"/>
      <c r="UQJ217" s="464"/>
      <c r="UQK217" s="464"/>
      <c r="UQL217" s="464"/>
      <c r="UQM217" s="464"/>
      <c r="UQN217" s="464"/>
      <c r="UQO217" s="464"/>
      <c r="UQP217" s="464"/>
      <c r="UQQ217" s="464"/>
      <c r="UQR217" s="464"/>
      <c r="UQS217" s="464"/>
      <c r="UQT217" s="464"/>
      <c r="UQU217" s="464"/>
      <c r="UQV217" s="464"/>
      <c r="UQW217" s="464"/>
      <c r="UQX217" s="464"/>
      <c r="UQY217" s="464"/>
      <c r="UQZ217" s="464"/>
      <c r="URA217" s="464"/>
      <c r="URB217" s="464"/>
      <c r="URC217" s="464"/>
      <c r="URD217" s="464"/>
      <c r="URE217" s="464"/>
      <c r="URF217" s="464"/>
      <c r="URG217" s="464"/>
      <c r="URH217" s="464"/>
      <c r="URI217" s="464"/>
      <c r="URJ217" s="464"/>
      <c r="URK217" s="464"/>
      <c r="URL217" s="464"/>
      <c r="URM217" s="464"/>
      <c r="URN217" s="464"/>
      <c r="URO217" s="464"/>
      <c r="URP217" s="464"/>
      <c r="URQ217" s="464"/>
      <c r="URR217" s="464"/>
      <c r="URS217" s="464"/>
      <c r="URT217" s="464"/>
      <c r="URU217" s="464"/>
      <c r="URV217" s="464"/>
      <c r="URW217" s="464"/>
      <c r="URX217" s="464"/>
      <c r="URY217" s="464"/>
      <c r="URZ217" s="464"/>
      <c r="USA217" s="464"/>
      <c r="USB217" s="464"/>
      <c r="USC217" s="464"/>
      <c r="USD217" s="464"/>
      <c r="USE217" s="464"/>
      <c r="USF217" s="464"/>
      <c r="USG217" s="464"/>
      <c r="USH217" s="464"/>
      <c r="USI217" s="464"/>
      <c r="USJ217" s="464"/>
      <c r="USK217" s="464"/>
      <c r="USL217" s="464"/>
      <c r="USM217" s="464"/>
      <c r="USN217" s="464"/>
      <c r="USO217" s="464"/>
      <c r="USP217" s="464"/>
      <c r="USQ217" s="464"/>
      <c r="USR217" s="464"/>
      <c r="USS217" s="464"/>
      <c r="UST217" s="464"/>
      <c r="USU217" s="464"/>
      <c r="USV217" s="464"/>
      <c r="USW217" s="464"/>
      <c r="USX217" s="464"/>
      <c r="USY217" s="464"/>
      <c r="USZ217" s="464"/>
      <c r="UTA217" s="464"/>
      <c r="UTB217" s="464"/>
      <c r="UTC217" s="464"/>
      <c r="UTD217" s="464"/>
      <c r="UTE217" s="464"/>
      <c r="UTF217" s="464"/>
      <c r="UTG217" s="464"/>
      <c r="UTH217" s="464"/>
      <c r="UTI217" s="464"/>
      <c r="UTJ217" s="464"/>
      <c r="UTK217" s="464"/>
      <c r="UTL217" s="464"/>
      <c r="UTM217" s="464"/>
      <c r="UTN217" s="464"/>
      <c r="UTO217" s="464"/>
      <c r="UTP217" s="464"/>
      <c r="UTQ217" s="464"/>
      <c r="UTR217" s="464"/>
      <c r="UTS217" s="464"/>
      <c r="UTT217" s="464"/>
      <c r="UTU217" s="464"/>
      <c r="UTV217" s="464"/>
      <c r="UTW217" s="464"/>
      <c r="UTX217" s="464"/>
      <c r="UTY217" s="464"/>
      <c r="UTZ217" s="464"/>
      <c r="UUA217" s="464"/>
      <c r="UUB217" s="464"/>
      <c r="UUC217" s="464"/>
      <c r="UUD217" s="464"/>
      <c r="UUE217" s="464"/>
      <c r="UUF217" s="464"/>
      <c r="UUG217" s="464"/>
      <c r="UUH217" s="464"/>
      <c r="UUI217" s="464"/>
      <c r="UUJ217" s="464"/>
      <c r="UUK217" s="464"/>
      <c r="UUL217" s="464"/>
      <c r="UUM217" s="464"/>
      <c r="UUN217" s="464"/>
      <c r="UUO217" s="464"/>
      <c r="UUP217" s="464"/>
      <c r="UUQ217" s="464"/>
      <c r="UUR217" s="464"/>
      <c r="UUS217" s="464"/>
      <c r="UUT217" s="464"/>
      <c r="UUU217" s="464"/>
      <c r="UUV217" s="464"/>
      <c r="UUW217" s="464"/>
      <c r="UUX217" s="464"/>
      <c r="UUY217" s="464"/>
      <c r="UUZ217" s="464"/>
      <c r="UVA217" s="464"/>
      <c r="UVB217" s="464"/>
      <c r="UVC217" s="464"/>
      <c r="UVD217" s="464"/>
      <c r="UVE217" s="464"/>
      <c r="UVF217" s="464"/>
      <c r="UVG217" s="464"/>
      <c r="UVH217" s="464"/>
      <c r="UVI217" s="464"/>
      <c r="UVJ217" s="464"/>
      <c r="UVK217" s="464"/>
      <c r="UVL217" s="464"/>
      <c r="UVM217" s="464"/>
      <c r="UVN217" s="464"/>
      <c r="UVO217" s="464"/>
      <c r="UVP217" s="464"/>
      <c r="UVQ217" s="464"/>
      <c r="UVR217" s="464"/>
      <c r="UVS217" s="464"/>
      <c r="UVT217" s="464"/>
      <c r="UVU217" s="464"/>
      <c r="UVV217" s="464"/>
      <c r="UVW217" s="464"/>
      <c r="UVX217" s="464"/>
      <c r="UVY217" s="464"/>
      <c r="UVZ217" s="464"/>
      <c r="UWA217" s="464"/>
      <c r="UWB217" s="464"/>
      <c r="UWC217" s="464"/>
      <c r="UWD217" s="464"/>
      <c r="UWE217" s="464"/>
      <c r="UWF217" s="464"/>
      <c r="UWG217" s="464"/>
      <c r="UWH217" s="464"/>
      <c r="UWI217" s="464"/>
      <c r="UWJ217" s="464"/>
      <c r="UWK217" s="464"/>
      <c r="UWL217" s="464"/>
      <c r="UWM217" s="464"/>
      <c r="UWN217" s="464"/>
      <c r="UWO217" s="464"/>
      <c r="UWP217" s="464"/>
      <c r="UWQ217" s="464"/>
      <c r="UWR217" s="464"/>
      <c r="UWS217" s="464"/>
      <c r="UWT217" s="464"/>
      <c r="UWU217" s="464"/>
      <c r="UWV217" s="464"/>
      <c r="UWW217" s="464"/>
      <c r="UWX217" s="464"/>
      <c r="UWY217" s="464"/>
      <c r="UWZ217" s="464"/>
      <c r="UXA217" s="464"/>
      <c r="UXB217" s="464"/>
      <c r="UXC217" s="464"/>
      <c r="UXD217" s="464"/>
      <c r="UXE217" s="464"/>
      <c r="UXF217" s="464"/>
      <c r="UXG217" s="464"/>
      <c r="UXH217" s="464"/>
      <c r="UXI217" s="464"/>
      <c r="UXJ217" s="464"/>
      <c r="UXK217" s="464"/>
      <c r="UXL217" s="464"/>
      <c r="UXM217" s="464"/>
      <c r="UXN217" s="464"/>
      <c r="UXO217" s="464"/>
      <c r="UXP217" s="464"/>
      <c r="UXQ217" s="464"/>
      <c r="UXR217" s="464"/>
      <c r="UXS217" s="464"/>
      <c r="UXT217" s="464"/>
      <c r="UXU217" s="464"/>
      <c r="UXV217" s="464"/>
      <c r="UXW217" s="464"/>
      <c r="UXX217" s="464"/>
      <c r="UXY217" s="464"/>
      <c r="UXZ217" s="464"/>
      <c r="UYA217" s="464"/>
      <c r="UYB217" s="464"/>
      <c r="UYC217" s="464"/>
      <c r="UYD217" s="464"/>
      <c r="UYE217" s="464"/>
      <c r="UYF217" s="464"/>
      <c r="UYG217" s="464"/>
      <c r="UYH217" s="464"/>
      <c r="UYI217" s="464"/>
      <c r="UYJ217" s="464"/>
      <c r="UYK217" s="464"/>
      <c r="UYL217" s="464"/>
      <c r="UYM217" s="464"/>
      <c r="UYN217" s="464"/>
      <c r="UYO217" s="464"/>
      <c r="UYP217" s="464"/>
      <c r="UYQ217" s="464"/>
      <c r="UYR217" s="464"/>
      <c r="UYS217" s="464"/>
      <c r="UYT217" s="464"/>
      <c r="UYU217" s="464"/>
      <c r="UYV217" s="464"/>
      <c r="UYW217" s="464"/>
      <c r="UYX217" s="464"/>
      <c r="UYY217" s="464"/>
      <c r="UYZ217" s="464"/>
      <c r="UZA217" s="464"/>
      <c r="UZB217" s="464"/>
      <c r="UZC217" s="464"/>
      <c r="UZD217" s="464"/>
      <c r="UZE217" s="464"/>
      <c r="UZF217" s="464"/>
      <c r="UZG217" s="464"/>
      <c r="UZH217" s="464"/>
      <c r="UZI217" s="464"/>
      <c r="UZJ217" s="464"/>
      <c r="UZK217" s="464"/>
      <c r="UZL217" s="464"/>
      <c r="UZM217" s="464"/>
      <c r="UZN217" s="464"/>
      <c r="UZO217" s="464"/>
      <c r="UZP217" s="464"/>
      <c r="UZQ217" s="464"/>
      <c r="UZR217" s="464"/>
      <c r="UZS217" s="464"/>
      <c r="UZT217" s="464"/>
      <c r="UZU217" s="464"/>
      <c r="UZV217" s="464"/>
      <c r="UZW217" s="464"/>
      <c r="UZX217" s="464"/>
      <c r="UZY217" s="464"/>
      <c r="UZZ217" s="464"/>
      <c r="VAA217" s="464"/>
      <c r="VAB217" s="464"/>
      <c r="VAC217" s="464"/>
      <c r="VAD217" s="464"/>
      <c r="VAE217" s="464"/>
      <c r="VAF217" s="464"/>
      <c r="VAG217" s="464"/>
      <c r="VAH217" s="464"/>
      <c r="VAI217" s="464"/>
      <c r="VAJ217" s="464"/>
      <c r="VAK217" s="464"/>
      <c r="VAL217" s="464"/>
      <c r="VAM217" s="464"/>
      <c r="VAN217" s="464"/>
      <c r="VAO217" s="464"/>
      <c r="VAP217" s="464"/>
      <c r="VAQ217" s="464"/>
      <c r="VAR217" s="464"/>
      <c r="VAS217" s="464"/>
      <c r="VAT217" s="464"/>
      <c r="VAU217" s="464"/>
      <c r="VAV217" s="464"/>
      <c r="VAW217" s="464"/>
      <c r="VAX217" s="464"/>
      <c r="VAY217" s="464"/>
      <c r="VAZ217" s="464"/>
      <c r="VBA217" s="464"/>
      <c r="VBB217" s="464"/>
      <c r="VBC217" s="464"/>
      <c r="VBD217" s="464"/>
      <c r="VBE217" s="464"/>
      <c r="VBF217" s="464"/>
      <c r="VBG217" s="464"/>
      <c r="VBH217" s="464"/>
      <c r="VBI217" s="464"/>
      <c r="VBJ217" s="464"/>
      <c r="VBK217" s="464"/>
      <c r="VBL217" s="464"/>
      <c r="VBM217" s="464"/>
      <c r="VBN217" s="464"/>
      <c r="VBO217" s="464"/>
      <c r="VBP217" s="464"/>
      <c r="VBQ217" s="464"/>
      <c r="VBR217" s="464"/>
      <c r="VBS217" s="464"/>
      <c r="VBT217" s="464"/>
      <c r="VBU217" s="464"/>
      <c r="VBV217" s="464"/>
      <c r="VBW217" s="464"/>
      <c r="VBX217" s="464"/>
      <c r="VBY217" s="464"/>
      <c r="VBZ217" s="464"/>
      <c r="VCA217" s="464"/>
      <c r="VCB217" s="464"/>
      <c r="VCC217" s="464"/>
      <c r="VCD217" s="464"/>
      <c r="VCE217" s="464"/>
      <c r="VCF217" s="464"/>
      <c r="VCG217" s="464"/>
      <c r="VCH217" s="464"/>
      <c r="VCI217" s="464"/>
      <c r="VCJ217" s="464"/>
      <c r="VCK217" s="464"/>
      <c r="VCL217" s="464"/>
      <c r="VCM217" s="464"/>
      <c r="VCN217" s="464"/>
      <c r="VCO217" s="464"/>
      <c r="VCP217" s="464"/>
      <c r="VCQ217" s="464"/>
      <c r="VCR217" s="464"/>
      <c r="VCS217" s="464"/>
      <c r="VCT217" s="464"/>
      <c r="VCU217" s="464"/>
      <c r="VCV217" s="464"/>
      <c r="VCW217" s="464"/>
      <c r="VCX217" s="464"/>
      <c r="VCY217" s="464"/>
      <c r="VCZ217" s="464"/>
      <c r="VDA217" s="464"/>
      <c r="VDB217" s="464"/>
      <c r="VDC217" s="464"/>
      <c r="VDD217" s="464"/>
      <c r="VDE217" s="464"/>
      <c r="VDF217" s="464"/>
      <c r="VDG217" s="464"/>
      <c r="VDH217" s="464"/>
      <c r="VDI217" s="464"/>
      <c r="VDJ217" s="464"/>
      <c r="VDK217" s="464"/>
      <c r="VDL217" s="464"/>
      <c r="VDM217" s="464"/>
      <c r="VDN217" s="464"/>
      <c r="VDO217" s="464"/>
      <c r="VDP217" s="464"/>
      <c r="VDQ217" s="464"/>
      <c r="VDR217" s="464"/>
      <c r="VDS217" s="464"/>
      <c r="VDT217" s="464"/>
      <c r="VDU217" s="464"/>
      <c r="VDV217" s="464"/>
      <c r="VDW217" s="464"/>
      <c r="VDX217" s="464"/>
      <c r="VDY217" s="464"/>
      <c r="VDZ217" s="464"/>
      <c r="VEA217" s="464"/>
      <c r="VEB217" s="464"/>
      <c r="VEC217" s="464"/>
      <c r="VED217" s="464"/>
      <c r="VEE217" s="464"/>
      <c r="VEF217" s="464"/>
      <c r="VEG217" s="464"/>
      <c r="VEH217" s="464"/>
      <c r="VEI217" s="464"/>
      <c r="VEJ217" s="464"/>
      <c r="VEK217" s="464"/>
      <c r="VEL217" s="464"/>
      <c r="VEM217" s="464"/>
      <c r="VEN217" s="464"/>
      <c r="VEO217" s="464"/>
      <c r="VEP217" s="464"/>
      <c r="VEQ217" s="464"/>
      <c r="VER217" s="464"/>
      <c r="VES217" s="464"/>
      <c r="VET217" s="464"/>
      <c r="VEU217" s="464"/>
      <c r="VEV217" s="464"/>
      <c r="VEW217" s="464"/>
      <c r="VEX217" s="464"/>
      <c r="VEY217" s="464"/>
      <c r="VEZ217" s="464"/>
      <c r="VFA217" s="464"/>
      <c r="VFB217" s="464"/>
      <c r="VFC217" s="464"/>
      <c r="VFD217" s="464"/>
      <c r="VFE217" s="464"/>
      <c r="VFF217" s="464"/>
      <c r="VFG217" s="464"/>
      <c r="VFH217" s="464"/>
      <c r="VFI217" s="464"/>
      <c r="VFJ217" s="464"/>
      <c r="VFK217" s="464"/>
      <c r="VFL217" s="464"/>
      <c r="VFM217" s="464"/>
      <c r="VFN217" s="464"/>
      <c r="VFO217" s="464"/>
      <c r="VFP217" s="464"/>
      <c r="VFQ217" s="464"/>
      <c r="VFR217" s="464"/>
      <c r="VFS217" s="464"/>
      <c r="VFT217" s="464"/>
      <c r="VFU217" s="464"/>
      <c r="VFV217" s="464"/>
      <c r="VFW217" s="464"/>
      <c r="VFX217" s="464"/>
      <c r="VFY217" s="464"/>
      <c r="VFZ217" s="464"/>
      <c r="VGA217" s="464"/>
      <c r="VGB217" s="464"/>
      <c r="VGC217" s="464"/>
      <c r="VGD217" s="464"/>
      <c r="VGE217" s="464"/>
      <c r="VGF217" s="464"/>
      <c r="VGG217" s="464"/>
      <c r="VGH217" s="464"/>
      <c r="VGI217" s="464"/>
      <c r="VGJ217" s="464"/>
      <c r="VGK217" s="464"/>
      <c r="VGL217" s="464"/>
      <c r="VGM217" s="464"/>
      <c r="VGN217" s="464"/>
      <c r="VGO217" s="464"/>
      <c r="VGP217" s="464"/>
      <c r="VGQ217" s="464"/>
      <c r="VGR217" s="464"/>
      <c r="VGS217" s="464"/>
      <c r="VGT217" s="464"/>
      <c r="VGU217" s="464"/>
      <c r="VGV217" s="464"/>
      <c r="VGW217" s="464"/>
      <c r="VGX217" s="464"/>
      <c r="VGY217" s="464"/>
      <c r="VGZ217" s="464"/>
      <c r="VHA217" s="464"/>
      <c r="VHB217" s="464"/>
      <c r="VHC217" s="464"/>
      <c r="VHD217" s="464"/>
      <c r="VHE217" s="464"/>
      <c r="VHF217" s="464"/>
      <c r="VHG217" s="464"/>
      <c r="VHH217" s="464"/>
      <c r="VHI217" s="464"/>
      <c r="VHJ217" s="464"/>
      <c r="VHK217" s="464"/>
      <c r="VHL217" s="464"/>
      <c r="VHM217" s="464"/>
      <c r="VHN217" s="464"/>
      <c r="VHO217" s="464"/>
      <c r="VHP217" s="464"/>
      <c r="VHQ217" s="464"/>
      <c r="VHR217" s="464"/>
      <c r="VHS217" s="464"/>
      <c r="VHT217" s="464"/>
      <c r="VHU217" s="464"/>
      <c r="VHV217" s="464"/>
      <c r="VHW217" s="464"/>
      <c r="VHX217" s="464"/>
      <c r="VHY217" s="464"/>
      <c r="VHZ217" s="464"/>
      <c r="VIA217" s="464"/>
      <c r="VIB217" s="464"/>
      <c r="VIC217" s="464"/>
      <c r="VID217" s="464"/>
      <c r="VIE217" s="464"/>
      <c r="VIF217" s="464"/>
      <c r="VIG217" s="464"/>
      <c r="VIH217" s="464"/>
      <c r="VII217" s="464"/>
      <c r="VIJ217" s="464"/>
      <c r="VIK217" s="464"/>
      <c r="VIL217" s="464"/>
      <c r="VIM217" s="464"/>
      <c r="VIN217" s="464"/>
      <c r="VIO217" s="464"/>
      <c r="VIP217" s="464"/>
      <c r="VIQ217" s="464"/>
      <c r="VIR217" s="464"/>
      <c r="VIS217" s="464"/>
      <c r="VIT217" s="464"/>
      <c r="VIU217" s="464"/>
      <c r="VIV217" s="464"/>
      <c r="VIW217" s="464"/>
      <c r="VIX217" s="464"/>
      <c r="VIY217" s="464"/>
      <c r="VIZ217" s="464"/>
      <c r="VJA217" s="464"/>
      <c r="VJB217" s="464"/>
      <c r="VJC217" s="464"/>
      <c r="VJD217" s="464"/>
      <c r="VJE217" s="464"/>
      <c r="VJF217" s="464"/>
      <c r="VJG217" s="464"/>
      <c r="VJH217" s="464"/>
      <c r="VJI217" s="464"/>
      <c r="VJJ217" s="464"/>
      <c r="VJK217" s="464"/>
      <c r="VJL217" s="464"/>
      <c r="VJM217" s="464"/>
      <c r="VJN217" s="464"/>
      <c r="VJO217" s="464"/>
      <c r="VJP217" s="464"/>
      <c r="VJQ217" s="464"/>
      <c r="VJR217" s="464"/>
      <c r="VJS217" s="464"/>
      <c r="VJT217" s="464"/>
      <c r="VJU217" s="464"/>
      <c r="VJV217" s="464"/>
      <c r="VJW217" s="464"/>
      <c r="VJX217" s="464"/>
      <c r="VJY217" s="464"/>
      <c r="VJZ217" s="464"/>
      <c r="VKA217" s="464"/>
      <c r="VKB217" s="464"/>
      <c r="VKC217" s="464"/>
      <c r="VKD217" s="464"/>
      <c r="VKE217" s="464"/>
      <c r="VKF217" s="464"/>
      <c r="VKG217" s="464"/>
      <c r="VKH217" s="464"/>
      <c r="VKI217" s="464"/>
      <c r="VKJ217" s="464"/>
      <c r="VKK217" s="464"/>
      <c r="VKL217" s="464"/>
      <c r="VKM217" s="464"/>
      <c r="VKN217" s="464"/>
      <c r="VKO217" s="464"/>
      <c r="VKP217" s="464"/>
      <c r="VKQ217" s="464"/>
      <c r="VKR217" s="464"/>
      <c r="VKS217" s="464"/>
      <c r="VKT217" s="464"/>
      <c r="VKU217" s="464"/>
      <c r="VKV217" s="464"/>
      <c r="VKW217" s="464"/>
      <c r="VKX217" s="464"/>
      <c r="VKY217" s="464"/>
      <c r="VKZ217" s="464"/>
      <c r="VLA217" s="464"/>
      <c r="VLB217" s="464"/>
      <c r="VLC217" s="464"/>
      <c r="VLD217" s="464"/>
      <c r="VLE217" s="464"/>
      <c r="VLF217" s="464"/>
      <c r="VLG217" s="464"/>
      <c r="VLH217" s="464"/>
      <c r="VLI217" s="464"/>
      <c r="VLJ217" s="464"/>
      <c r="VLK217" s="464"/>
      <c r="VLL217" s="464"/>
      <c r="VLM217" s="464"/>
      <c r="VLN217" s="464"/>
      <c r="VLO217" s="464"/>
      <c r="VLP217" s="464"/>
      <c r="VLQ217" s="464"/>
      <c r="VLR217" s="464"/>
      <c r="VLS217" s="464"/>
      <c r="VLT217" s="464"/>
      <c r="VLU217" s="464"/>
      <c r="VLV217" s="464"/>
      <c r="VLW217" s="464"/>
      <c r="VLX217" s="464"/>
      <c r="VLY217" s="464"/>
      <c r="VLZ217" s="464"/>
      <c r="VMA217" s="464"/>
      <c r="VMB217" s="464"/>
      <c r="VMC217" s="464"/>
      <c r="VMD217" s="464"/>
      <c r="VME217" s="464"/>
      <c r="VMF217" s="464"/>
      <c r="VMG217" s="464"/>
      <c r="VMH217" s="464"/>
      <c r="VMI217" s="464"/>
      <c r="VMJ217" s="464"/>
      <c r="VMK217" s="464"/>
      <c r="VML217" s="464"/>
      <c r="VMM217" s="464"/>
      <c r="VMN217" s="464"/>
      <c r="VMO217" s="464"/>
      <c r="VMP217" s="464"/>
      <c r="VMQ217" s="464"/>
      <c r="VMR217" s="464"/>
      <c r="VMS217" s="464"/>
      <c r="VMT217" s="464"/>
      <c r="VMU217" s="464"/>
      <c r="VMV217" s="464"/>
      <c r="VMW217" s="464"/>
      <c r="VMX217" s="464"/>
      <c r="VMY217" s="464"/>
      <c r="VMZ217" s="464"/>
      <c r="VNA217" s="464"/>
      <c r="VNB217" s="464"/>
      <c r="VNC217" s="464"/>
      <c r="VND217" s="464"/>
      <c r="VNE217" s="464"/>
      <c r="VNF217" s="464"/>
      <c r="VNG217" s="464"/>
      <c r="VNH217" s="464"/>
      <c r="VNI217" s="464"/>
      <c r="VNJ217" s="464"/>
      <c r="VNK217" s="464"/>
      <c r="VNL217" s="464"/>
      <c r="VNM217" s="464"/>
      <c r="VNN217" s="464"/>
      <c r="VNO217" s="464"/>
      <c r="VNP217" s="464"/>
      <c r="VNQ217" s="464"/>
      <c r="VNR217" s="464"/>
      <c r="VNS217" s="464"/>
      <c r="VNT217" s="464"/>
      <c r="VNU217" s="464"/>
      <c r="VNV217" s="464"/>
      <c r="VNW217" s="464"/>
      <c r="VNX217" s="464"/>
      <c r="VNY217" s="464"/>
      <c r="VNZ217" s="464"/>
      <c r="VOA217" s="464"/>
      <c r="VOB217" s="464"/>
      <c r="VOC217" s="464"/>
      <c r="VOD217" s="464"/>
      <c r="VOE217" s="464"/>
      <c r="VOF217" s="464"/>
      <c r="VOG217" s="464"/>
      <c r="VOH217" s="464"/>
      <c r="VOI217" s="464"/>
      <c r="VOJ217" s="464"/>
      <c r="VOK217" s="464"/>
      <c r="VOL217" s="464"/>
      <c r="VOM217" s="464"/>
      <c r="VON217" s="464"/>
      <c r="VOO217" s="464"/>
      <c r="VOP217" s="464"/>
      <c r="VOQ217" s="464"/>
      <c r="VOR217" s="464"/>
      <c r="VOS217" s="464"/>
      <c r="VOT217" s="464"/>
      <c r="VOU217" s="464"/>
      <c r="VOV217" s="464"/>
      <c r="VOW217" s="464"/>
      <c r="VOX217" s="464"/>
      <c r="VOY217" s="464"/>
      <c r="VOZ217" s="464"/>
      <c r="VPA217" s="464"/>
      <c r="VPB217" s="464"/>
      <c r="VPC217" s="464"/>
      <c r="VPD217" s="464"/>
      <c r="VPE217" s="464"/>
      <c r="VPF217" s="464"/>
      <c r="VPG217" s="464"/>
      <c r="VPH217" s="464"/>
      <c r="VPI217" s="464"/>
      <c r="VPJ217" s="464"/>
      <c r="VPK217" s="464"/>
      <c r="VPL217" s="464"/>
      <c r="VPM217" s="464"/>
      <c r="VPN217" s="464"/>
      <c r="VPO217" s="464"/>
      <c r="VPP217" s="464"/>
      <c r="VPQ217" s="464"/>
      <c r="VPR217" s="464"/>
      <c r="VPS217" s="464"/>
      <c r="VPT217" s="464"/>
      <c r="VPU217" s="464"/>
      <c r="VPV217" s="464"/>
      <c r="VPW217" s="464"/>
      <c r="VPX217" s="464"/>
      <c r="VPY217" s="464"/>
      <c r="VPZ217" s="464"/>
      <c r="VQA217" s="464"/>
      <c r="VQB217" s="464"/>
      <c r="VQC217" s="464"/>
      <c r="VQD217" s="464"/>
      <c r="VQE217" s="464"/>
      <c r="VQF217" s="464"/>
      <c r="VQG217" s="464"/>
      <c r="VQH217" s="464"/>
      <c r="VQI217" s="464"/>
      <c r="VQJ217" s="464"/>
      <c r="VQK217" s="464"/>
      <c r="VQL217" s="464"/>
      <c r="VQM217" s="464"/>
      <c r="VQN217" s="464"/>
      <c r="VQO217" s="464"/>
      <c r="VQP217" s="464"/>
      <c r="VQQ217" s="464"/>
      <c r="VQR217" s="464"/>
      <c r="VQS217" s="464"/>
      <c r="VQT217" s="464"/>
      <c r="VQU217" s="464"/>
      <c r="VQV217" s="464"/>
      <c r="VQW217" s="464"/>
      <c r="VQX217" s="464"/>
      <c r="VQY217" s="464"/>
      <c r="VQZ217" s="464"/>
      <c r="VRA217" s="464"/>
      <c r="VRB217" s="464"/>
      <c r="VRC217" s="464"/>
      <c r="VRD217" s="464"/>
      <c r="VRE217" s="464"/>
      <c r="VRF217" s="464"/>
      <c r="VRG217" s="464"/>
      <c r="VRH217" s="464"/>
      <c r="VRI217" s="464"/>
      <c r="VRJ217" s="464"/>
      <c r="VRK217" s="464"/>
      <c r="VRL217" s="464"/>
      <c r="VRM217" s="464"/>
      <c r="VRN217" s="464"/>
      <c r="VRO217" s="464"/>
      <c r="VRP217" s="464"/>
      <c r="VRQ217" s="464"/>
      <c r="VRR217" s="464"/>
      <c r="VRS217" s="464"/>
      <c r="VRT217" s="464"/>
      <c r="VRU217" s="464"/>
      <c r="VRV217" s="464"/>
      <c r="VRW217" s="464"/>
      <c r="VRX217" s="464"/>
      <c r="VRY217" s="464"/>
      <c r="VRZ217" s="464"/>
      <c r="VSA217" s="464"/>
      <c r="VSB217" s="464"/>
      <c r="VSC217" s="464"/>
      <c r="VSD217" s="464"/>
      <c r="VSE217" s="464"/>
      <c r="VSF217" s="464"/>
      <c r="VSG217" s="464"/>
      <c r="VSH217" s="464"/>
      <c r="VSI217" s="464"/>
      <c r="VSJ217" s="464"/>
      <c r="VSK217" s="464"/>
      <c r="VSL217" s="464"/>
      <c r="VSM217" s="464"/>
      <c r="VSN217" s="464"/>
      <c r="VSO217" s="464"/>
      <c r="VSP217" s="464"/>
      <c r="VSQ217" s="464"/>
      <c r="VSR217" s="464"/>
      <c r="VSS217" s="464"/>
      <c r="VST217" s="464"/>
      <c r="VSU217" s="464"/>
      <c r="VSV217" s="464"/>
      <c r="VSW217" s="464"/>
      <c r="VSX217" s="464"/>
      <c r="VSY217" s="464"/>
      <c r="VSZ217" s="464"/>
      <c r="VTA217" s="464"/>
      <c r="VTB217" s="464"/>
      <c r="VTC217" s="464"/>
      <c r="VTD217" s="464"/>
      <c r="VTE217" s="464"/>
      <c r="VTF217" s="464"/>
      <c r="VTG217" s="464"/>
      <c r="VTH217" s="464"/>
      <c r="VTI217" s="464"/>
      <c r="VTJ217" s="464"/>
      <c r="VTK217" s="464"/>
      <c r="VTL217" s="464"/>
      <c r="VTM217" s="464"/>
      <c r="VTN217" s="464"/>
      <c r="VTO217" s="464"/>
      <c r="VTP217" s="464"/>
      <c r="VTQ217" s="464"/>
      <c r="VTR217" s="464"/>
      <c r="VTS217" s="464"/>
      <c r="VTT217" s="464"/>
      <c r="VTU217" s="464"/>
      <c r="VTV217" s="464"/>
      <c r="VTW217" s="464"/>
      <c r="VTX217" s="464"/>
      <c r="VTY217" s="464"/>
      <c r="VTZ217" s="464"/>
      <c r="VUA217" s="464"/>
      <c r="VUB217" s="464"/>
      <c r="VUC217" s="464"/>
      <c r="VUD217" s="464"/>
      <c r="VUE217" s="464"/>
      <c r="VUF217" s="464"/>
      <c r="VUG217" s="464"/>
      <c r="VUH217" s="464"/>
      <c r="VUI217" s="464"/>
      <c r="VUJ217" s="464"/>
      <c r="VUK217" s="464"/>
      <c r="VUL217" s="464"/>
      <c r="VUM217" s="464"/>
      <c r="VUN217" s="464"/>
      <c r="VUO217" s="464"/>
      <c r="VUP217" s="464"/>
      <c r="VUQ217" s="464"/>
      <c r="VUR217" s="464"/>
      <c r="VUS217" s="464"/>
      <c r="VUT217" s="464"/>
      <c r="VUU217" s="464"/>
      <c r="VUV217" s="464"/>
      <c r="VUW217" s="464"/>
      <c r="VUX217" s="464"/>
      <c r="VUY217" s="464"/>
      <c r="VUZ217" s="464"/>
      <c r="VVA217" s="464"/>
      <c r="VVB217" s="464"/>
      <c r="VVC217" s="464"/>
      <c r="VVD217" s="464"/>
      <c r="VVE217" s="464"/>
      <c r="VVF217" s="464"/>
      <c r="VVG217" s="464"/>
      <c r="VVH217" s="464"/>
      <c r="VVI217" s="464"/>
      <c r="VVJ217" s="464"/>
      <c r="VVK217" s="464"/>
      <c r="VVL217" s="464"/>
      <c r="VVM217" s="464"/>
      <c r="VVN217" s="464"/>
      <c r="VVO217" s="464"/>
      <c r="VVP217" s="464"/>
      <c r="VVQ217" s="464"/>
      <c r="VVR217" s="464"/>
      <c r="VVS217" s="464"/>
      <c r="VVT217" s="464"/>
      <c r="VVU217" s="464"/>
      <c r="VVV217" s="464"/>
      <c r="VVW217" s="464"/>
      <c r="VVX217" s="464"/>
      <c r="VVY217" s="464"/>
      <c r="VVZ217" s="464"/>
      <c r="VWA217" s="464"/>
      <c r="VWB217" s="464"/>
      <c r="VWC217" s="464"/>
      <c r="VWD217" s="464"/>
      <c r="VWE217" s="464"/>
      <c r="VWF217" s="464"/>
      <c r="VWG217" s="464"/>
      <c r="VWH217" s="464"/>
      <c r="VWI217" s="464"/>
      <c r="VWJ217" s="464"/>
      <c r="VWK217" s="464"/>
      <c r="VWL217" s="464"/>
      <c r="VWM217" s="464"/>
      <c r="VWN217" s="464"/>
      <c r="VWO217" s="464"/>
      <c r="VWP217" s="464"/>
      <c r="VWQ217" s="464"/>
      <c r="VWR217" s="464"/>
      <c r="VWS217" s="464"/>
      <c r="VWT217" s="464"/>
      <c r="VWU217" s="464"/>
      <c r="VWV217" s="464"/>
      <c r="VWW217" s="464"/>
      <c r="VWX217" s="464"/>
      <c r="VWY217" s="464"/>
      <c r="VWZ217" s="464"/>
      <c r="VXA217" s="464"/>
      <c r="VXB217" s="464"/>
      <c r="VXC217" s="464"/>
      <c r="VXD217" s="464"/>
      <c r="VXE217" s="464"/>
      <c r="VXF217" s="464"/>
      <c r="VXG217" s="464"/>
      <c r="VXH217" s="464"/>
      <c r="VXI217" s="464"/>
      <c r="VXJ217" s="464"/>
      <c r="VXK217" s="464"/>
      <c r="VXL217" s="464"/>
      <c r="VXM217" s="464"/>
      <c r="VXN217" s="464"/>
      <c r="VXO217" s="464"/>
      <c r="VXP217" s="464"/>
      <c r="VXQ217" s="464"/>
      <c r="VXR217" s="464"/>
      <c r="VXS217" s="464"/>
      <c r="VXT217" s="464"/>
      <c r="VXU217" s="464"/>
      <c r="VXV217" s="464"/>
      <c r="VXW217" s="464"/>
      <c r="VXX217" s="464"/>
      <c r="VXY217" s="464"/>
      <c r="VXZ217" s="464"/>
      <c r="VYA217" s="464"/>
      <c r="VYB217" s="464"/>
      <c r="VYC217" s="464"/>
      <c r="VYD217" s="464"/>
      <c r="VYE217" s="464"/>
      <c r="VYF217" s="464"/>
      <c r="VYG217" s="464"/>
      <c r="VYH217" s="464"/>
      <c r="VYI217" s="464"/>
      <c r="VYJ217" s="464"/>
      <c r="VYK217" s="464"/>
      <c r="VYL217" s="464"/>
      <c r="VYM217" s="464"/>
      <c r="VYN217" s="464"/>
      <c r="VYO217" s="464"/>
      <c r="VYP217" s="464"/>
      <c r="VYQ217" s="464"/>
      <c r="VYR217" s="464"/>
      <c r="VYS217" s="464"/>
      <c r="VYT217" s="464"/>
      <c r="VYU217" s="464"/>
      <c r="VYV217" s="464"/>
      <c r="VYW217" s="464"/>
      <c r="VYX217" s="464"/>
      <c r="VYY217" s="464"/>
      <c r="VYZ217" s="464"/>
      <c r="VZA217" s="464"/>
      <c r="VZB217" s="464"/>
      <c r="VZC217" s="464"/>
      <c r="VZD217" s="464"/>
      <c r="VZE217" s="464"/>
      <c r="VZF217" s="464"/>
      <c r="VZG217" s="464"/>
      <c r="VZH217" s="464"/>
      <c r="VZI217" s="464"/>
      <c r="VZJ217" s="464"/>
      <c r="VZK217" s="464"/>
      <c r="VZL217" s="464"/>
      <c r="VZM217" s="464"/>
      <c r="VZN217" s="464"/>
      <c r="VZO217" s="464"/>
      <c r="VZP217" s="464"/>
      <c r="VZQ217" s="464"/>
      <c r="VZR217" s="464"/>
      <c r="VZS217" s="464"/>
      <c r="VZT217" s="464"/>
      <c r="VZU217" s="464"/>
      <c r="VZV217" s="464"/>
      <c r="VZW217" s="464"/>
      <c r="VZX217" s="464"/>
      <c r="VZY217" s="464"/>
      <c r="VZZ217" s="464"/>
      <c r="WAA217" s="464"/>
      <c r="WAB217" s="464"/>
      <c r="WAC217" s="464"/>
      <c r="WAD217" s="464"/>
      <c r="WAE217" s="464"/>
      <c r="WAF217" s="464"/>
      <c r="WAG217" s="464"/>
      <c r="WAH217" s="464"/>
      <c r="WAI217" s="464"/>
      <c r="WAJ217" s="464"/>
      <c r="WAK217" s="464"/>
      <c r="WAL217" s="464"/>
      <c r="WAM217" s="464"/>
      <c r="WAN217" s="464"/>
      <c r="WAO217" s="464"/>
      <c r="WAP217" s="464"/>
      <c r="WAQ217" s="464"/>
      <c r="WAR217" s="464"/>
      <c r="WAS217" s="464"/>
      <c r="WAT217" s="464"/>
      <c r="WAU217" s="464"/>
      <c r="WAV217" s="464"/>
      <c r="WAW217" s="464"/>
      <c r="WAX217" s="464"/>
      <c r="WAY217" s="464"/>
      <c r="WAZ217" s="464"/>
      <c r="WBA217" s="464"/>
      <c r="WBB217" s="464"/>
      <c r="WBC217" s="464"/>
      <c r="WBD217" s="464"/>
      <c r="WBE217" s="464"/>
      <c r="WBF217" s="464"/>
      <c r="WBG217" s="464"/>
      <c r="WBH217" s="464"/>
      <c r="WBI217" s="464"/>
      <c r="WBJ217" s="464"/>
      <c r="WBK217" s="464"/>
      <c r="WBL217" s="464"/>
      <c r="WBM217" s="464"/>
      <c r="WBN217" s="464"/>
      <c r="WBO217" s="464"/>
      <c r="WBP217" s="464"/>
      <c r="WBQ217" s="464"/>
      <c r="WBR217" s="464"/>
      <c r="WBS217" s="464"/>
      <c r="WBT217" s="464"/>
      <c r="WBU217" s="464"/>
      <c r="WBV217" s="464"/>
      <c r="WBW217" s="464"/>
      <c r="WBX217" s="464"/>
      <c r="WBY217" s="464"/>
      <c r="WBZ217" s="464"/>
      <c r="WCA217" s="464"/>
      <c r="WCB217" s="464"/>
      <c r="WCC217" s="464"/>
      <c r="WCD217" s="464"/>
      <c r="WCE217" s="464"/>
      <c r="WCF217" s="464"/>
      <c r="WCG217" s="464"/>
      <c r="WCH217" s="464"/>
      <c r="WCI217" s="464"/>
      <c r="WCJ217" s="464"/>
      <c r="WCK217" s="464"/>
      <c r="WCL217" s="464"/>
      <c r="WCM217" s="464"/>
      <c r="WCN217" s="464"/>
      <c r="WCO217" s="464"/>
      <c r="WCP217" s="464"/>
      <c r="WCQ217" s="464"/>
      <c r="WCR217" s="464"/>
      <c r="WCS217" s="464"/>
      <c r="WCT217" s="464"/>
      <c r="WCU217" s="464"/>
      <c r="WCV217" s="464"/>
      <c r="WCW217" s="464"/>
      <c r="WCX217" s="464"/>
      <c r="WCY217" s="464"/>
      <c r="WCZ217" s="464"/>
      <c r="WDA217" s="464"/>
      <c r="WDB217" s="464"/>
      <c r="WDC217" s="464"/>
      <c r="WDD217" s="464"/>
      <c r="WDE217" s="464"/>
      <c r="WDF217" s="464"/>
      <c r="WDG217" s="464"/>
      <c r="WDH217" s="464"/>
      <c r="WDI217" s="464"/>
      <c r="WDJ217" s="464"/>
      <c r="WDK217" s="464"/>
      <c r="WDL217" s="464"/>
      <c r="WDM217" s="464"/>
      <c r="WDN217" s="464"/>
      <c r="WDO217" s="464"/>
      <c r="WDP217" s="464"/>
      <c r="WDQ217" s="464"/>
      <c r="WDR217" s="464"/>
      <c r="WDS217" s="464"/>
      <c r="WDT217" s="464"/>
      <c r="WDU217" s="464"/>
      <c r="WDV217" s="464"/>
      <c r="WDW217" s="464"/>
      <c r="WDX217" s="464"/>
      <c r="WDY217" s="464"/>
      <c r="WDZ217" s="464"/>
      <c r="WEA217" s="464"/>
      <c r="WEB217" s="464"/>
      <c r="WEC217" s="464"/>
      <c r="WED217" s="464"/>
      <c r="WEE217" s="464"/>
      <c r="WEF217" s="464"/>
      <c r="WEG217" s="464"/>
      <c r="WEH217" s="464"/>
      <c r="WEI217" s="464"/>
      <c r="WEJ217" s="464"/>
      <c r="WEK217" s="464"/>
      <c r="WEL217" s="464"/>
      <c r="WEM217" s="464"/>
      <c r="WEN217" s="464"/>
      <c r="WEO217" s="464"/>
      <c r="WEP217" s="464"/>
      <c r="WEQ217" s="464"/>
      <c r="WER217" s="464"/>
      <c r="WES217" s="464"/>
      <c r="WET217" s="464"/>
      <c r="WEU217" s="464"/>
      <c r="WEV217" s="464"/>
      <c r="WEW217" s="464"/>
      <c r="WEX217" s="464"/>
      <c r="WEY217" s="464"/>
      <c r="WEZ217" s="464"/>
      <c r="WFA217" s="464"/>
      <c r="WFB217" s="464"/>
      <c r="WFC217" s="464"/>
      <c r="WFD217" s="464"/>
      <c r="WFE217" s="464"/>
      <c r="WFF217" s="464"/>
      <c r="WFG217" s="464"/>
      <c r="WFH217" s="464"/>
      <c r="WFI217" s="464"/>
      <c r="WFJ217" s="464"/>
      <c r="WFK217" s="464"/>
      <c r="WFL217" s="464"/>
      <c r="WFM217" s="464"/>
      <c r="WFN217" s="464"/>
      <c r="WFO217" s="464"/>
      <c r="WFP217" s="464"/>
      <c r="WFQ217" s="464"/>
      <c r="WFR217" s="464"/>
      <c r="WFS217" s="464"/>
      <c r="WFT217" s="464"/>
      <c r="WFU217" s="464"/>
      <c r="WFV217" s="464"/>
      <c r="WFW217" s="464"/>
      <c r="WFX217" s="464"/>
      <c r="WFY217" s="464"/>
      <c r="WFZ217" s="464"/>
      <c r="WGA217" s="464"/>
      <c r="WGB217" s="464"/>
      <c r="WGC217" s="464"/>
      <c r="WGD217" s="464"/>
      <c r="WGE217" s="464"/>
      <c r="WGF217" s="464"/>
      <c r="WGG217" s="464"/>
      <c r="WGH217" s="464"/>
      <c r="WGI217" s="464"/>
      <c r="WGJ217" s="464"/>
      <c r="WGK217" s="464"/>
      <c r="WGL217" s="464"/>
      <c r="WGM217" s="464"/>
      <c r="WGN217" s="464"/>
      <c r="WGO217" s="464"/>
      <c r="WGP217" s="464"/>
      <c r="WGQ217" s="464"/>
      <c r="WGR217" s="464"/>
      <c r="WGS217" s="464"/>
      <c r="WGT217" s="464"/>
      <c r="WGU217" s="464"/>
      <c r="WGV217" s="464"/>
      <c r="WGW217" s="464"/>
      <c r="WGX217" s="464"/>
      <c r="WGY217" s="464"/>
      <c r="WGZ217" s="464"/>
      <c r="WHA217" s="464"/>
      <c r="WHB217" s="464"/>
      <c r="WHC217" s="464"/>
      <c r="WHD217" s="464"/>
      <c r="WHE217" s="464"/>
      <c r="WHF217" s="464"/>
      <c r="WHG217" s="464"/>
      <c r="WHH217" s="464"/>
      <c r="WHI217" s="464"/>
      <c r="WHJ217" s="464"/>
      <c r="WHK217" s="464"/>
      <c r="WHL217" s="464"/>
      <c r="WHM217" s="464"/>
      <c r="WHN217" s="464"/>
      <c r="WHO217" s="464"/>
      <c r="WHP217" s="464"/>
      <c r="WHQ217" s="464"/>
      <c r="WHR217" s="464"/>
      <c r="WHS217" s="464"/>
      <c r="WHT217" s="464"/>
      <c r="WHU217" s="464"/>
      <c r="WHV217" s="464"/>
      <c r="WHW217" s="464"/>
      <c r="WHX217" s="464"/>
      <c r="WHY217" s="464"/>
      <c r="WHZ217" s="464"/>
      <c r="WIA217" s="464"/>
      <c r="WIB217" s="464"/>
      <c r="WIC217" s="464"/>
      <c r="WID217" s="464"/>
      <c r="WIE217" s="464"/>
      <c r="WIF217" s="464"/>
      <c r="WIG217" s="464"/>
      <c r="WIH217" s="464"/>
      <c r="WII217" s="464"/>
      <c r="WIJ217" s="464"/>
      <c r="WIK217" s="464"/>
      <c r="WIL217" s="464"/>
      <c r="WIM217" s="464"/>
      <c r="WIN217" s="464"/>
      <c r="WIO217" s="464"/>
      <c r="WIP217" s="464"/>
      <c r="WIQ217" s="464"/>
      <c r="WIR217" s="464"/>
      <c r="WIS217" s="464"/>
      <c r="WIT217" s="464"/>
      <c r="WIU217" s="464"/>
      <c r="WIV217" s="464"/>
      <c r="WIW217" s="464"/>
      <c r="WIX217" s="464"/>
      <c r="WIY217" s="464"/>
      <c r="WIZ217" s="464"/>
      <c r="WJA217" s="464"/>
      <c r="WJB217" s="464"/>
      <c r="WJC217" s="464"/>
      <c r="WJD217" s="464"/>
      <c r="WJE217" s="464"/>
      <c r="WJF217" s="464"/>
      <c r="WJG217" s="464"/>
      <c r="WJH217" s="464"/>
      <c r="WJI217" s="464"/>
      <c r="WJJ217" s="464"/>
      <c r="WJK217" s="464"/>
      <c r="WJL217" s="464"/>
      <c r="WJM217" s="464"/>
      <c r="WJN217" s="464"/>
      <c r="WJO217" s="464"/>
      <c r="WJP217" s="464"/>
      <c r="WJQ217" s="464"/>
      <c r="WJR217" s="464"/>
      <c r="WJS217" s="464"/>
      <c r="WJT217" s="464"/>
      <c r="WJU217" s="464"/>
      <c r="WJV217" s="464"/>
      <c r="WJW217" s="464"/>
      <c r="WJX217" s="464"/>
      <c r="WJY217" s="464"/>
      <c r="WJZ217" s="464"/>
      <c r="WKA217" s="464"/>
      <c r="WKB217" s="464"/>
      <c r="WKC217" s="464"/>
      <c r="WKD217" s="464"/>
      <c r="WKE217" s="464"/>
      <c r="WKF217" s="464"/>
      <c r="WKG217" s="464"/>
      <c r="WKH217" s="464"/>
      <c r="WKI217" s="464"/>
      <c r="WKJ217" s="464"/>
      <c r="WKK217" s="464"/>
      <c r="WKL217" s="464"/>
      <c r="WKM217" s="464"/>
      <c r="WKN217" s="464"/>
      <c r="WKO217" s="464"/>
      <c r="WKP217" s="464"/>
      <c r="WKQ217" s="464"/>
      <c r="WKR217" s="464"/>
      <c r="WKS217" s="464"/>
      <c r="WKT217" s="464"/>
      <c r="WKU217" s="464"/>
      <c r="WKV217" s="464"/>
      <c r="WKW217" s="464"/>
      <c r="WKX217" s="464"/>
      <c r="WKY217" s="464"/>
      <c r="WKZ217" s="464"/>
      <c r="WLA217" s="464"/>
      <c r="WLB217" s="464"/>
      <c r="WLC217" s="464"/>
      <c r="WLD217" s="464"/>
      <c r="WLE217" s="464"/>
      <c r="WLF217" s="464"/>
      <c r="WLG217" s="464"/>
      <c r="WLH217" s="464"/>
      <c r="WLI217" s="464"/>
      <c r="WLJ217" s="464"/>
      <c r="WLK217" s="464"/>
      <c r="WLL217" s="464"/>
      <c r="WLM217" s="464"/>
      <c r="WLN217" s="464"/>
      <c r="WLO217" s="464"/>
      <c r="WLP217" s="464"/>
      <c r="WLQ217" s="464"/>
      <c r="WLR217" s="464"/>
      <c r="WLS217" s="464"/>
      <c r="WLT217" s="464"/>
      <c r="WLU217" s="464"/>
      <c r="WLV217" s="464"/>
      <c r="WLW217" s="464"/>
      <c r="WLX217" s="464"/>
      <c r="WLY217" s="464"/>
      <c r="WLZ217" s="464"/>
      <c r="WMA217" s="464"/>
      <c r="WMB217" s="464"/>
      <c r="WMC217" s="464"/>
      <c r="WMD217" s="464"/>
      <c r="WME217" s="464"/>
      <c r="WMF217" s="464"/>
      <c r="WMG217" s="464"/>
      <c r="WMH217" s="464"/>
      <c r="WMI217" s="464"/>
      <c r="WMJ217" s="464"/>
      <c r="WMK217" s="464"/>
      <c r="WML217" s="464"/>
      <c r="WMM217" s="464"/>
      <c r="WMN217" s="464"/>
      <c r="WMO217" s="464"/>
      <c r="WMP217" s="464"/>
      <c r="WMQ217" s="464"/>
      <c r="WMR217" s="464"/>
      <c r="WMS217" s="464"/>
      <c r="WMT217" s="464"/>
      <c r="WMU217" s="464"/>
      <c r="WMV217" s="464"/>
      <c r="WMW217" s="464"/>
      <c r="WMX217" s="464"/>
      <c r="WMY217" s="464"/>
      <c r="WMZ217" s="464"/>
      <c r="WNA217" s="464"/>
      <c r="WNB217" s="464"/>
      <c r="WNC217" s="464"/>
      <c r="WND217" s="464"/>
      <c r="WNE217" s="464"/>
      <c r="WNF217" s="464"/>
      <c r="WNG217" s="464"/>
      <c r="WNH217" s="464"/>
      <c r="WNI217" s="464"/>
      <c r="WNJ217" s="464"/>
      <c r="WNK217" s="464"/>
      <c r="WNL217" s="464"/>
      <c r="WNM217" s="464"/>
      <c r="WNN217" s="464"/>
      <c r="WNO217" s="464"/>
      <c r="WNP217" s="464"/>
      <c r="WNQ217" s="464"/>
      <c r="WNR217" s="464"/>
      <c r="WNS217" s="464"/>
      <c r="WNT217" s="464"/>
      <c r="WNU217" s="464"/>
      <c r="WNV217" s="464"/>
      <c r="WNW217" s="464"/>
      <c r="WNX217" s="464"/>
      <c r="WNY217" s="464"/>
      <c r="WNZ217" s="464"/>
      <c r="WOA217" s="464"/>
      <c r="WOB217" s="464"/>
      <c r="WOC217" s="464"/>
      <c r="WOD217" s="464"/>
      <c r="WOE217" s="464"/>
      <c r="WOF217" s="464"/>
      <c r="WOG217" s="464"/>
      <c r="WOH217" s="464"/>
      <c r="WOI217" s="464"/>
      <c r="WOJ217" s="464"/>
      <c r="WOK217" s="464"/>
      <c r="WOL217" s="464"/>
      <c r="WOM217" s="464"/>
      <c r="WON217" s="464"/>
      <c r="WOO217" s="464"/>
      <c r="WOP217" s="464"/>
      <c r="WOQ217" s="464"/>
      <c r="WOR217" s="464"/>
      <c r="WOS217" s="464"/>
      <c r="WOT217" s="464"/>
      <c r="WOU217" s="464"/>
      <c r="WOV217" s="464"/>
      <c r="WOW217" s="464"/>
      <c r="WOX217" s="464"/>
      <c r="WOY217" s="464"/>
      <c r="WOZ217" s="464"/>
      <c r="WPA217" s="464"/>
      <c r="WPB217" s="464"/>
      <c r="WPC217" s="464"/>
      <c r="WPD217" s="464"/>
      <c r="WPE217" s="464"/>
      <c r="WPF217" s="464"/>
      <c r="WPG217" s="464"/>
      <c r="WPH217" s="464"/>
      <c r="WPI217" s="464"/>
      <c r="WPJ217" s="464"/>
      <c r="WPK217" s="464"/>
      <c r="WPL217" s="464"/>
      <c r="WPM217" s="464"/>
      <c r="WPN217" s="464"/>
      <c r="WPO217" s="464"/>
      <c r="WPP217" s="464"/>
      <c r="WPQ217" s="464"/>
      <c r="WPR217" s="464"/>
      <c r="WPS217" s="464"/>
      <c r="WPT217" s="464"/>
      <c r="WPU217" s="464"/>
      <c r="WPV217" s="464"/>
      <c r="WPW217" s="464"/>
      <c r="WPX217" s="464"/>
      <c r="WPY217" s="464"/>
      <c r="WPZ217" s="464"/>
      <c r="WQA217" s="464"/>
      <c r="WQB217" s="464"/>
      <c r="WQC217" s="464"/>
      <c r="WQD217" s="464"/>
      <c r="WQE217" s="464"/>
      <c r="WQF217" s="464"/>
      <c r="WQG217" s="464"/>
      <c r="WQH217" s="464"/>
      <c r="WQI217" s="464"/>
      <c r="WQJ217" s="464"/>
      <c r="WQK217" s="464"/>
      <c r="WQL217" s="464"/>
      <c r="WQM217" s="464"/>
      <c r="WQN217" s="464"/>
      <c r="WQO217" s="464"/>
      <c r="WQP217" s="464"/>
      <c r="WQQ217" s="464"/>
      <c r="WQR217" s="464"/>
      <c r="WQS217" s="464"/>
      <c r="WQT217" s="464"/>
      <c r="WQU217" s="464"/>
      <c r="WQV217" s="464"/>
      <c r="WQW217" s="464"/>
      <c r="WQX217" s="464"/>
      <c r="WQY217" s="464"/>
      <c r="WQZ217" s="464"/>
      <c r="WRA217" s="464"/>
      <c r="WRB217" s="464"/>
      <c r="WRC217" s="464"/>
      <c r="WRD217" s="464"/>
      <c r="WRE217" s="464"/>
      <c r="WRF217" s="464"/>
      <c r="WRG217" s="464"/>
      <c r="WRH217" s="464"/>
      <c r="WRI217" s="464"/>
      <c r="WRJ217" s="464"/>
      <c r="WRK217" s="464"/>
      <c r="WRL217" s="464"/>
      <c r="WRM217" s="464"/>
      <c r="WRN217" s="464"/>
      <c r="WRO217" s="464"/>
      <c r="WRP217" s="464"/>
      <c r="WRQ217" s="464"/>
      <c r="WRR217" s="464"/>
      <c r="WRS217" s="464"/>
      <c r="WRT217" s="464"/>
      <c r="WRU217" s="464"/>
      <c r="WRV217" s="464"/>
      <c r="WRW217" s="464"/>
      <c r="WRX217" s="464"/>
      <c r="WRY217" s="464"/>
      <c r="WRZ217" s="464"/>
      <c r="WSA217" s="464"/>
      <c r="WSB217" s="464"/>
      <c r="WSC217" s="464"/>
      <c r="WSD217" s="464"/>
      <c r="WSE217" s="464"/>
      <c r="WSF217" s="464"/>
      <c r="WSG217" s="464"/>
      <c r="WSH217" s="464"/>
      <c r="WSI217" s="464"/>
      <c r="WSJ217" s="464"/>
      <c r="WSK217" s="464"/>
      <c r="WSL217" s="464"/>
      <c r="WSM217" s="464"/>
      <c r="WSN217" s="464"/>
      <c r="WSO217" s="464"/>
      <c r="WSP217" s="464"/>
      <c r="WSQ217" s="464"/>
      <c r="WSR217" s="464"/>
      <c r="WSS217" s="464"/>
      <c r="WST217" s="464"/>
      <c r="WSU217" s="464"/>
      <c r="WSV217" s="464"/>
      <c r="WSW217" s="464"/>
      <c r="WSX217" s="464"/>
      <c r="WSY217" s="464"/>
      <c r="WSZ217" s="464"/>
      <c r="WTA217" s="464"/>
      <c r="WTB217" s="464"/>
      <c r="WTC217" s="464"/>
      <c r="WTD217" s="464"/>
      <c r="WTE217" s="464"/>
      <c r="WTF217" s="464"/>
      <c r="WTG217" s="464"/>
      <c r="WTH217" s="464"/>
      <c r="WTI217" s="464"/>
      <c r="WTJ217" s="464"/>
      <c r="WTK217" s="464"/>
      <c r="WTL217" s="464"/>
      <c r="WTM217" s="464"/>
      <c r="WTN217" s="464"/>
      <c r="WTO217" s="464"/>
      <c r="WTP217" s="464"/>
      <c r="WTQ217" s="464"/>
      <c r="WTR217" s="464"/>
      <c r="WTS217" s="464"/>
      <c r="WTT217" s="464"/>
      <c r="WTU217" s="464"/>
      <c r="WTV217" s="464"/>
      <c r="WTW217" s="464"/>
      <c r="WTX217" s="464"/>
      <c r="WTY217" s="464"/>
      <c r="WTZ217" s="464"/>
      <c r="WUA217" s="464"/>
      <c r="WUB217" s="464"/>
      <c r="WUC217" s="464"/>
      <c r="WUD217" s="464"/>
      <c r="WUE217" s="464"/>
      <c r="WUF217" s="464"/>
      <c r="WUG217" s="464"/>
      <c r="WUH217" s="464"/>
      <c r="WUI217" s="464"/>
      <c r="WUJ217" s="464"/>
      <c r="WUK217" s="464"/>
      <c r="WUL217" s="464"/>
      <c r="WUM217" s="464"/>
      <c r="WUN217" s="464"/>
      <c r="WUO217" s="464"/>
      <c r="WUP217" s="464"/>
      <c r="WUQ217" s="464"/>
      <c r="WUR217" s="464"/>
      <c r="WUS217" s="464"/>
      <c r="WUT217" s="464"/>
      <c r="WUU217" s="464"/>
      <c r="WUV217" s="464"/>
      <c r="WUW217" s="464"/>
      <c r="WUX217" s="464"/>
      <c r="WUY217" s="464"/>
      <c r="WUZ217" s="464"/>
      <c r="WVA217" s="464"/>
      <c r="WVB217" s="464"/>
      <c r="WVC217" s="464"/>
      <c r="WVD217" s="464"/>
      <c r="WVE217" s="464"/>
      <c r="WVF217" s="464"/>
      <c r="WVG217" s="464"/>
      <c r="WVH217" s="464"/>
      <c r="WVI217" s="464"/>
      <c r="WVJ217" s="464"/>
      <c r="WVK217" s="464"/>
      <c r="WVL217" s="464"/>
      <c r="WVM217" s="464"/>
      <c r="WVN217" s="464"/>
      <c r="WVO217" s="464"/>
      <c r="WVP217" s="464"/>
      <c r="WVQ217" s="464"/>
      <c r="WVR217" s="464"/>
      <c r="WVS217" s="464"/>
      <c r="WVT217" s="464"/>
      <c r="WVU217" s="464"/>
      <c r="WVV217" s="464"/>
      <c r="WVW217" s="464"/>
      <c r="WVX217" s="464"/>
      <c r="WVY217" s="464"/>
      <c r="WVZ217" s="464"/>
      <c r="WWA217" s="464"/>
      <c r="WWB217" s="464"/>
      <c r="WWC217" s="464"/>
      <c r="WWD217" s="464"/>
      <c r="WWE217" s="464"/>
      <c r="WWF217" s="464"/>
      <c r="WWG217" s="464"/>
      <c r="WWH217" s="464"/>
      <c r="WWI217" s="464"/>
      <c r="WWJ217" s="464"/>
      <c r="WWK217" s="464"/>
      <c r="WWL217" s="464"/>
      <c r="WWM217" s="464"/>
      <c r="WWN217" s="464"/>
      <c r="WWO217" s="464"/>
      <c r="WWP217" s="464"/>
      <c r="WWQ217" s="464"/>
      <c r="WWR217" s="464"/>
      <c r="WWS217" s="464"/>
      <c r="WWT217" s="464"/>
      <c r="WWU217" s="464"/>
      <c r="WWV217" s="464"/>
      <c r="WWW217" s="464"/>
      <c r="WWX217" s="464"/>
      <c r="WWY217" s="464"/>
      <c r="WWZ217" s="464"/>
      <c r="WXA217" s="464"/>
      <c r="WXB217" s="464"/>
      <c r="WXC217" s="464"/>
      <c r="WXD217" s="464"/>
      <c r="WXE217" s="464"/>
      <c r="WXF217" s="464"/>
      <c r="WXG217" s="464"/>
      <c r="WXH217" s="464"/>
      <c r="WXI217" s="464"/>
      <c r="WXJ217" s="464"/>
      <c r="WXK217" s="464"/>
      <c r="WXL217" s="464"/>
      <c r="WXM217" s="464"/>
      <c r="WXN217" s="464"/>
      <c r="WXO217" s="464"/>
      <c r="WXP217" s="464"/>
      <c r="WXQ217" s="464"/>
      <c r="WXR217" s="464"/>
      <c r="WXS217" s="464"/>
      <c r="WXT217" s="464"/>
      <c r="WXU217" s="464"/>
      <c r="WXV217" s="464"/>
      <c r="WXW217" s="464"/>
      <c r="WXX217" s="464"/>
      <c r="WXY217" s="464"/>
      <c r="WXZ217" s="464"/>
      <c r="WYA217" s="464"/>
      <c r="WYB217" s="464"/>
      <c r="WYC217" s="464"/>
      <c r="WYD217" s="464"/>
      <c r="WYE217" s="464"/>
      <c r="WYF217" s="464"/>
      <c r="WYG217" s="464"/>
      <c r="WYH217" s="464"/>
      <c r="WYI217" s="464"/>
      <c r="WYJ217" s="464"/>
      <c r="WYK217" s="464"/>
      <c r="WYL217" s="464"/>
      <c r="WYM217" s="464"/>
      <c r="WYN217" s="464"/>
      <c r="WYO217" s="464"/>
      <c r="WYP217" s="464"/>
      <c r="WYQ217" s="464"/>
      <c r="WYR217" s="464"/>
      <c r="WYS217" s="464"/>
      <c r="WYT217" s="464"/>
      <c r="WYU217" s="464"/>
      <c r="WYV217" s="464"/>
      <c r="WYW217" s="464"/>
      <c r="WYX217" s="464"/>
      <c r="WYY217" s="464"/>
      <c r="WYZ217" s="464"/>
      <c r="WZA217" s="464"/>
      <c r="WZB217" s="464"/>
      <c r="WZC217" s="464"/>
      <c r="WZD217" s="464"/>
      <c r="WZE217" s="464"/>
      <c r="WZF217" s="464"/>
      <c r="WZG217" s="464"/>
      <c r="WZH217" s="464"/>
      <c r="WZI217" s="464"/>
      <c r="WZJ217" s="464"/>
      <c r="WZK217" s="464"/>
      <c r="WZL217" s="464"/>
      <c r="WZM217" s="464"/>
      <c r="WZN217" s="464"/>
      <c r="WZO217" s="464"/>
      <c r="WZP217" s="464"/>
      <c r="WZQ217" s="464"/>
      <c r="WZR217" s="464"/>
      <c r="WZS217" s="464"/>
      <c r="WZT217" s="464"/>
      <c r="WZU217" s="464"/>
      <c r="WZV217" s="464"/>
      <c r="WZW217" s="464"/>
      <c r="WZX217" s="464"/>
      <c r="WZY217" s="464"/>
      <c r="WZZ217" s="464"/>
      <c r="XAA217" s="464"/>
      <c r="XAB217" s="464"/>
      <c r="XAC217" s="464"/>
      <c r="XAD217" s="464"/>
      <c r="XAE217" s="464"/>
      <c r="XAF217" s="464"/>
      <c r="XAG217" s="464"/>
      <c r="XAH217" s="464"/>
      <c r="XAI217" s="464"/>
      <c r="XAJ217" s="464"/>
      <c r="XAK217" s="464"/>
      <c r="XAL217" s="464"/>
      <c r="XAM217" s="464"/>
      <c r="XAN217" s="464"/>
      <c r="XAO217" s="464"/>
      <c r="XAP217" s="464"/>
      <c r="XAQ217" s="464"/>
      <c r="XAR217" s="464"/>
      <c r="XAS217" s="464"/>
      <c r="XAT217" s="464"/>
      <c r="XAU217" s="464"/>
      <c r="XAV217" s="464"/>
      <c r="XAW217" s="464"/>
      <c r="XAX217" s="464"/>
      <c r="XAY217" s="464"/>
      <c r="XAZ217" s="464"/>
      <c r="XBA217" s="464"/>
      <c r="XBB217" s="464"/>
      <c r="XBC217" s="464"/>
      <c r="XBD217" s="464"/>
      <c r="XBE217" s="464"/>
      <c r="XBF217" s="464"/>
      <c r="XBG217" s="464"/>
      <c r="XBH217" s="464"/>
      <c r="XBI217" s="464"/>
      <c r="XBJ217" s="464"/>
      <c r="XBK217" s="464"/>
      <c r="XBL217" s="464"/>
      <c r="XBM217" s="464"/>
      <c r="XBN217" s="464"/>
      <c r="XBO217" s="464"/>
      <c r="XBP217" s="464"/>
      <c r="XBQ217" s="464"/>
      <c r="XBR217" s="464"/>
      <c r="XBS217" s="464"/>
      <c r="XBT217" s="464"/>
      <c r="XBU217" s="464"/>
      <c r="XBV217" s="464"/>
      <c r="XBW217" s="464"/>
      <c r="XBX217" s="464"/>
      <c r="XBY217" s="464"/>
      <c r="XBZ217" s="464"/>
      <c r="XCA217" s="464"/>
      <c r="XCB217" s="464"/>
      <c r="XCC217" s="464"/>
      <c r="XCD217" s="464"/>
      <c r="XCE217" s="464"/>
      <c r="XCF217" s="464"/>
      <c r="XCG217" s="464"/>
      <c r="XCH217" s="464"/>
      <c r="XCI217" s="464"/>
      <c r="XCJ217" s="464"/>
      <c r="XCK217" s="464"/>
      <c r="XCL217" s="464"/>
      <c r="XCM217" s="464"/>
      <c r="XCN217" s="464"/>
      <c r="XCO217" s="464"/>
      <c r="XCP217" s="464"/>
      <c r="XCQ217" s="464"/>
      <c r="XCR217" s="464"/>
      <c r="XCS217" s="464"/>
      <c r="XCT217" s="464"/>
      <c r="XCU217" s="464"/>
      <c r="XCV217" s="464"/>
      <c r="XCW217" s="464"/>
      <c r="XCX217" s="464"/>
      <c r="XCY217" s="464"/>
      <c r="XCZ217" s="464"/>
      <c r="XDA217" s="464"/>
      <c r="XDB217" s="464"/>
      <c r="XDC217" s="464"/>
      <c r="XDD217" s="464"/>
      <c r="XDE217" s="464"/>
      <c r="XDF217" s="464"/>
      <c r="XDG217" s="464"/>
      <c r="XDH217" s="464"/>
      <c r="XDI217" s="464"/>
      <c r="XDJ217" s="464"/>
      <c r="XDK217" s="464"/>
      <c r="XDL217" s="464"/>
      <c r="XDM217" s="464"/>
      <c r="XDN217" s="464"/>
      <c r="XDO217" s="464"/>
      <c r="XDP217" s="464"/>
      <c r="XDQ217" s="464"/>
      <c r="XDR217" s="464"/>
      <c r="XDS217" s="464"/>
      <c r="XDT217" s="464"/>
      <c r="XDU217" s="464"/>
      <c r="XDV217" s="464"/>
      <c r="XDW217" s="464"/>
      <c r="XDX217" s="464"/>
      <c r="XDY217" s="464"/>
      <c r="XDZ217" s="464"/>
      <c r="XEA217" s="464"/>
      <c r="XEB217" s="464"/>
      <c r="XEC217" s="464"/>
      <c r="XED217" s="464"/>
      <c r="XEE217" s="464"/>
      <c r="XEF217" s="464"/>
      <c r="XEG217" s="464"/>
      <c r="XEH217" s="464"/>
      <c r="XEI217" s="464"/>
      <c r="XEJ217" s="464"/>
      <c r="XEK217" s="464"/>
      <c r="XEL217" s="464"/>
      <c r="XEM217" s="464"/>
      <c r="XEN217" s="464"/>
      <c r="XEO217" s="464"/>
      <c r="XEP217" s="464"/>
      <c r="XEQ217" s="464"/>
      <c r="XER217" s="464"/>
      <c r="XES217" s="464"/>
      <c r="XET217" s="464"/>
      <c r="XEU217" s="464"/>
      <c r="XEV217" s="464"/>
      <c r="XEW217" s="464"/>
      <c r="XEX217" s="464"/>
    </row>
    <row r="218" spans="1:16378" s="463" customFormat="1" ht="62.4" x14ac:dyDescent="0.3">
      <c r="A218" s="368">
        <v>2410104</v>
      </c>
      <c r="B218" s="516" t="s">
        <v>2580</v>
      </c>
      <c r="C218" s="517"/>
      <c r="D218" s="337" t="s">
        <v>2875</v>
      </c>
      <c r="E218" s="387"/>
      <c r="F218" s="387"/>
      <c r="G218" s="387">
        <v>1700000</v>
      </c>
      <c r="H218" s="387">
        <v>1700000</v>
      </c>
      <c r="I218" s="421">
        <f t="shared" si="7"/>
        <v>0</v>
      </c>
      <c r="J218" s="421">
        <v>1700000</v>
      </c>
      <c r="K218" s="416">
        <f t="shared" si="8"/>
        <v>0</v>
      </c>
      <c r="L218" s="519"/>
      <c r="M218" s="520"/>
      <c r="N218" s="464"/>
      <c r="O218" s="464"/>
      <c r="P218" s="464"/>
      <c r="Q218" s="464"/>
      <c r="R218" s="464"/>
      <c r="S218" s="464"/>
      <c r="T218" s="464"/>
      <c r="U218" s="464"/>
      <c r="V218" s="464"/>
      <c r="W218" s="464"/>
      <c r="X218" s="464"/>
      <c r="Y218" s="464"/>
      <c r="Z218" s="464"/>
      <c r="AA218" s="464"/>
      <c r="AB218" s="464"/>
      <c r="AC218" s="464"/>
      <c r="AD218" s="464"/>
      <c r="AE218" s="464"/>
      <c r="AF218" s="464"/>
      <c r="AG218" s="464"/>
      <c r="AH218" s="464"/>
      <c r="AI218" s="464"/>
      <c r="AJ218" s="464"/>
      <c r="AK218" s="464"/>
      <c r="AL218" s="464"/>
      <c r="AM218" s="464"/>
      <c r="AN218" s="464"/>
      <c r="AO218" s="464"/>
      <c r="AP218" s="464"/>
      <c r="AQ218" s="464"/>
      <c r="AR218" s="464"/>
      <c r="AS218" s="464"/>
      <c r="AT218" s="464"/>
      <c r="AU218" s="464"/>
      <c r="AV218" s="464"/>
      <c r="AW218" s="464"/>
      <c r="AX218" s="464"/>
      <c r="AY218" s="464"/>
      <c r="AZ218" s="464"/>
      <c r="BA218" s="464"/>
      <c r="BB218" s="464"/>
      <c r="BC218" s="464"/>
      <c r="BD218" s="464"/>
      <c r="BE218" s="464"/>
      <c r="BF218" s="464"/>
      <c r="BG218" s="464"/>
      <c r="BH218" s="464"/>
      <c r="BI218" s="464"/>
      <c r="BJ218" s="464"/>
      <c r="BK218" s="464"/>
      <c r="BL218" s="464"/>
      <c r="BM218" s="464"/>
      <c r="BN218" s="464"/>
      <c r="BO218" s="464"/>
      <c r="BP218" s="464"/>
      <c r="BQ218" s="464"/>
      <c r="BR218" s="464"/>
      <c r="BS218" s="464"/>
      <c r="BT218" s="464"/>
      <c r="BU218" s="464"/>
      <c r="BV218" s="464"/>
      <c r="BW218" s="464"/>
      <c r="BX218" s="464"/>
      <c r="BY218" s="464"/>
      <c r="BZ218" s="464"/>
      <c r="CA218" s="464"/>
      <c r="CB218" s="464"/>
      <c r="CC218" s="464"/>
      <c r="CD218" s="464"/>
      <c r="CE218" s="464"/>
      <c r="CF218" s="464"/>
      <c r="CG218" s="464"/>
      <c r="CH218" s="464"/>
      <c r="CI218" s="464"/>
      <c r="CJ218" s="464"/>
      <c r="CK218" s="464"/>
      <c r="CL218" s="464"/>
      <c r="CM218" s="464"/>
      <c r="CN218" s="464"/>
      <c r="CO218" s="464"/>
      <c r="CP218" s="464"/>
      <c r="CQ218" s="464"/>
      <c r="CR218" s="464"/>
      <c r="CS218" s="464"/>
      <c r="CT218" s="464"/>
      <c r="CU218" s="464"/>
      <c r="CV218" s="464"/>
      <c r="CW218" s="464"/>
      <c r="CX218" s="464"/>
      <c r="CY218" s="464"/>
      <c r="CZ218" s="464"/>
      <c r="DA218" s="464"/>
      <c r="DB218" s="464"/>
      <c r="DC218" s="464"/>
      <c r="DD218" s="464"/>
      <c r="DE218" s="464"/>
      <c r="DF218" s="464"/>
      <c r="DG218" s="464"/>
      <c r="DH218" s="464"/>
      <c r="DI218" s="464"/>
      <c r="DJ218" s="464"/>
      <c r="DK218" s="464"/>
      <c r="DL218" s="464"/>
      <c r="DM218" s="464"/>
      <c r="DN218" s="464"/>
      <c r="DO218" s="464"/>
      <c r="DP218" s="464"/>
      <c r="DQ218" s="464"/>
      <c r="DR218" s="464"/>
      <c r="DS218" s="464"/>
      <c r="DT218" s="464"/>
      <c r="DU218" s="464"/>
      <c r="DV218" s="464"/>
      <c r="DW218" s="464"/>
      <c r="DX218" s="464"/>
      <c r="DY218" s="464"/>
      <c r="DZ218" s="464"/>
      <c r="EA218" s="464"/>
      <c r="EB218" s="464"/>
      <c r="EC218" s="464"/>
      <c r="ED218" s="464"/>
      <c r="EE218" s="464"/>
      <c r="EF218" s="464"/>
      <c r="EG218" s="464"/>
      <c r="EH218" s="464"/>
      <c r="EI218" s="464"/>
      <c r="EJ218" s="464"/>
      <c r="EK218" s="464"/>
      <c r="EL218" s="464"/>
      <c r="EM218" s="464"/>
      <c r="EN218" s="464"/>
      <c r="EO218" s="464"/>
      <c r="EP218" s="464"/>
      <c r="EQ218" s="464"/>
      <c r="ER218" s="464"/>
      <c r="ES218" s="464"/>
      <c r="ET218" s="464"/>
      <c r="EU218" s="464"/>
      <c r="EV218" s="464"/>
      <c r="EW218" s="464"/>
      <c r="EX218" s="464"/>
      <c r="EY218" s="464"/>
      <c r="EZ218" s="464"/>
      <c r="FA218" s="464"/>
      <c r="FB218" s="464"/>
      <c r="FC218" s="464"/>
      <c r="FD218" s="464"/>
      <c r="FE218" s="464"/>
      <c r="FF218" s="464"/>
      <c r="FG218" s="464"/>
      <c r="FH218" s="464"/>
      <c r="FI218" s="464"/>
      <c r="FJ218" s="464"/>
      <c r="FK218" s="464"/>
      <c r="FL218" s="464"/>
      <c r="FM218" s="464"/>
      <c r="FN218" s="464"/>
      <c r="FO218" s="464"/>
      <c r="FP218" s="464"/>
      <c r="FQ218" s="464"/>
      <c r="FR218" s="464"/>
      <c r="FS218" s="464"/>
      <c r="FT218" s="464"/>
      <c r="FU218" s="464"/>
      <c r="FV218" s="464"/>
      <c r="FW218" s="464"/>
      <c r="FX218" s="464"/>
      <c r="FY218" s="464"/>
      <c r="FZ218" s="464"/>
      <c r="GA218" s="464"/>
      <c r="GB218" s="464"/>
      <c r="GC218" s="464"/>
      <c r="GD218" s="464"/>
      <c r="GE218" s="464"/>
      <c r="GF218" s="464"/>
      <c r="GG218" s="464"/>
      <c r="GH218" s="464"/>
      <c r="GI218" s="464"/>
      <c r="GJ218" s="464"/>
      <c r="GK218" s="464"/>
      <c r="GL218" s="464"/>
      <c r="GM218" s="464"/>
      <c r="GN218" s="464"/>
      <c r="GO218" s="464"/>
      <c r="GP218" s="464"/>
      <c r="GQ218" s="464"/>
      <c r="GR218" s="464"/>
      <c r="GS218" s="464"/>
      <c r="GT218" s="464"/>
      <c r="GU218" s="464"/>
      <c r="GV218" s="464"/>
      <c r="GW218" s="464"/>
      <c r="GX218" s="464"/>
      <c r="GY218" s="464"/>
      <c r="GZ218" s="464"/>
      <c r="HA218" s="464"/>
      <c r="HB218" s="464"/>
      <c r="HC218" s="464"/>
      <c r="HD218" s="464"/>
      <c r="HE218" s="464"/>
      <c r="HF218" s="464"/>
      <c r="HG218" s="464"/>
      <c r="HH218" s="464"/>
      <c r="HI218" s="464"/>
      <c r="HJ218" s="464"/>
      <c r="HK218" s="464"/>
      <c r="HL218" s="464"/>
      <c r="HM218" s="464"/>
      <c r="HN218" s="464"/>
      <c r="HO218" s="464"/>
      <c r="HP218" s="464"/>
      <c r="HQ218" s="464"/>
      <c r="HR218" s="464"/>
      <c r="HS218" s="464"/>
      <c r="HT218" s="464"/>
      <c r="HU218" s="464"/>
      <c r="HV218" s="464"/>
      <c r="HW218" s="464"/>
      <c r="HX218" s="464"/>
      <c r="HY218" s="464"/>
      <c r="HZ218" s="464"/>
      <c r="IA218" s="464"/>
      <c r="IB218" s="464"/>
      <c r="IC218" s="464"/>
      <c r="ID218" s="464"/>
      <c r="IE218" s="464"/>
      <c r="IF218" s="464"/>
      <c r="IG218" s="464"/>
      <c r="IH218" s="464"/>
      <c r="II218" s="464"/>
      <c r="IJ218" s="464"/>
      <c r="IK218" s="464"/>
      <c r="IL218" s="464"/>
      <c r="IM218" s="464"/>
      <c r="IN218" s="464"/>
      <c r="IO218" s="464"/>
      <c r="IP218" s="464"/>
      <c r="IQ218" s="464"/>
      <c r="IR218" s="464"/>
      <c r="IS218" s="464"/>
      <c r="IT218" s="464"/>
      <c r="IU218" s="464"/>
      <c r="IV218" s="464"/>
      <c r="IW218" s="464"/>
      <c r="IX218" s="464"/>
      <c r="IY218" s="464"/>
      <c r="IZ218" s="464"/>
      <c r="JA218" s="464"/>
      <c r="JB218" s="464"/>
      <c r="JC218" s="464"/>
      <c r="JD218" s="464"/>
      <c r="JE218" s="464"/>
      <c r="JF218" s="464"/>
      <c r="JG218" s="464"/>
      <c r="JH218" s="464"/>
      <c r="JI218" s="464"/>
      <c r="JJ218" s="464"/>
      <c r="JK218" s="464"/>
      <c r="JL218" s="464"/>
      <c r="JM218" s="464"/>
      <c r="JN218" s="464"/>
      <c r="JO218" s="464"/>
      <c r="JP218" s="464"/>
      <c r="JQ218" s="464"/>
      <c r="JR218" s="464"/>
      <c r="JS218" s="464"/>
      <c r="JT218" s="464"/>
      <c r="JU218" s="464"/>
      <c r="JV218" s="464"/>
      <c r="JW218" s="464"/>
      <c r="JX218" s="464"/>
      <c r="JY218" s="464"/>
      <c r="JZ218" s="464"/>
      <c r="KA218" s="464"/>
      <c r="KB218" s="464"/>
      <c r="KC218" s="464"/>
      <c r="KD218" s="464"/>
      <c r="KE218" s="464"/>
      <c r="KF218" s="464"/>
      <c r="KG218" s="464"/>
      <c r="KH218" s="464"/>
      <c r="KI218" s="464"/>
      <c r="KJ218" s="464"/>
      <c r="KK218" s="464"/>
      <c r="KL218" s="464"/>
      <c r="KM218" s="464"/>
      <c r="KN218" s="464"/>
      <c r="KO218" s="464"/>
      <c r="KP218" s="464"/>
      <c r="KQ218" s="464"/>
      <c r="KR218" s="464"/>
      <c r="KS218" s="464"/>
      <c r="KT218" s="464"/>
      <c r="KU218" s="464"/>
      <c r="KV218" s="464"/>
      <c r="KW218" s="464"/>
      <c r="KX218" s="464"/>
      <c r="KY218" s="464"/>
      <c r="KZ218" s="464"/>
      <c r="LA218" s="464"/>
      <c r="LB218" s="464"/>
      <c r="LC218" s="464"/>
      <c r="LD218" s="464"/>
      <c r="LE218" s="464"/>
      <c r="LF218" s="464"/>
      <c r="LG218" s="464"/>
      <c r="LH218" s="464"/>
      <c r="LI218" s="464"/>
      <c r="LJ218" s="464"/>
      <c r="LK218" s="464"/>
      <c r="LL218" s="464"/>
      <c r="LM218" s="464"/>
      <c r="LN218" s="464"/>
      <c r="LO218" s="464"/>
      <c r="LP218" s="464"/>
      <c r="LQ218" s="464"/>
      <c r="LR218" s="464"/>
      <c r="LS218" s="464"/>
      <c r="LT218" s="464"/>
      <c r="LU218" s="464"/>
      <c r="LV218" s="464"/>
      <c r="LW218" s="464"/>
      <c r="LX218" s="464"/>
      <c r="LY218" s="464"/>
      <c r="LZ218" s="464"/>
      <c r="MA218" s="464"/>
      <c r="MB218" s="464"/>
      <c r="MC218" s="464"/>
      <c r="MD218" s="464"/>
      <c r="ME218" s="464"/>
      <c r="MF218" s="464"/>
      <c r="MG218" s="464"/>
      <c r="MH218" s="464"/>
      <c r="MI218" s="464"/>
      <c r="MJ218" s="464"/>
      <c r="MK218" s="464"/>
      <c r="ML218" s="464"/>
      <c r="MM218" s="464"/>
      <c r="MN218" s="464"/>
      <c r="MO218" s="464"/>
      <c r="MP218" s="464"/>
      <c r="MQ218" s="464"/>
      <c r="MR218" s="464"/>
      <c r="MS218" s="464"/>
      <c r="MT218" s="464"/>
      <c r="MU218" s="464"/>
      <c r="MV218" s="464"/>
      <c r="MW218" s="464"/>
      <c r="MX218" s="464"/>
      <c r="MY218" s="464"/>
      <c r="MZ218" s="464"/>
      <c r="NA218" s="464"/>
      <c r="NB218" s="464"/>
      <c r="NC218" s="464"/>
      <c r="ND218" s="464"/>
      <c r="NE218" s="464"/>
      <c r="NF218" s="464"/>
      <c r="NG218" s="464"/>
      <c r="NH218" s="464"/>
      <c r="NI218" s="464"/>
      <c r="NJ218" s="464"/>
      <c r="NK218" s="464"/>
      <c r="NL218" s="464"/>
      <c r="NM218" s="464"/>
      <c r="NN218" s="464"/>
      <c r="NO218" s="464"/>
      <c r="NP218" s="464"/>
      <c r="NQ218" s="464"/>
      <c r="NR218" s="464"/>
      <c r="NS218" s="464"/>
      <c r="NT218" s="464"/>
      <c r="NU218" s="464"/>
      <c r="NV218" s="464"/>
      <c r="NW218" s="464"/>
      <c r="NX218" s="464"/>
      <c r="NY218" s="464"/>
      <c r="NZ218" s="464"/>
      <c r="OA218" s="464"/>
      <c r="OB218" s="464"/>
      <c r="OC218" s="464"/>
      <c r="OD218" s="464"/>
      <c r="OE218" s="464"/>
      <c r="OF218" s="464"/>
      <c r="OG218" s="464"/>
      <c r="OH218" s="464"/>
      <c r="OI218" s="464"/>
      <c r="OJ218" s="464"/>
      <c r="OK218" s="464"/>
      <c r="OL218" s="464"/>
      <c r="OM218" s="464"/>
      <c r="ON218" s="464"/>
      <c r="OO218" s="464"/>
      <c r="OP218" s="464"/>
      <c r="OQ218" s="464"/>
      <c r="OR218" s="464"/>
      <c r="OS218" s="464"/>
      <c r="OT218" s="464"/>
      <c r="OU218" s="464"/>
      <c r="OV218" s="464"/>
      <c r="OW218" s="464"/>
      <c r="OX218" s="464"/>
      <c r="OY218" s="464"/>
      <c r="OZ218" s="464"/>
      <c r="PA218" s="464"/>
      <c r="PB218" s="464"/>
      <c r="PC218" s="464"/>
      <c r="PD218" s="464"/>
      <c r="PE218" s="464"/>
      <c r="PF218" s="464"/>
      <c r="PG218" s="464"/>
      <c r="PH218" s="464"/>
      <c r="PI218" s="464"/>
      <c r="PJ218" s="464"/>
      <c r="PK218" s="464"/>
      <c r="PL218" s="464"/>
      <c r="PM218" s="464"/>
      <c r="PN218" s="464"/>
      <c r="PO218" s="464"/>
      <c r="PP218" s="464"/>
      <c r="PQ218" s="464"/>
      <c r="PR218" s="464"/>
      <c r="PS218" s="464"/>
      <c r="PT218" s="464"/>
      <c r="PU218" s="464"/>
      <c r="PV218" s="464"/>
      <c r="PW218" s="464"/>
      <c r="PX218" s="464"/>
      <c r="PY218" s="464"/>
      <c r="PZ218" s="464"/>
      <c r="QA218" s="464"/>
      <c r="QB218" s="464"/>
      <c r="QC218" s="464"/>
      <c r="QD218" s="464"/>
      <c r="QE218" s="464"/>
      <c r="QF218" s="464"/>
      <c r="QG218" s="464"/>
      <c r="QH218" s="464"/>
      <c r="QI218" s="464"/>
      <c r="QJ218" s="464"/>
      <c r="QK218" s="464"/>
      <c r="QL218" s="464"/>
      <c r="QM218" s="464"/>
      <c r="QN218" s="464"/>
      <c r="QO218" s="464"/>
      <c r="QP218" s="464"/>
      <c r="QQ218" s="464"/>
      <c r="QR218" s="464"/>
      <c r="QS218" s="464"/>
      <c r="QT218" s="464"/>
      <c r="QU218" s="464"/>
      <c r="QV218" s="464"/>
      <c r="QW218" s="464"/>
      <c r="QX218" s="464"/>
      <c r="QY218" s="464"/>
      <c r="QZ218" s="464"/>
      <c r="RA218" s="464"/>
      <c r="RB218" s="464"/>
      <c r="RC218" s="464"/>
      <c r="RD218" s="464"/>
      <c r="RE218" s="464"/>
      <c r="RF218" s="464"/>
      <c r="RG218" s="464"/>
      <c r="RH218" s="464"/>
      <c r="RI218" s="464"/>
      <c r="RJ218" s="464"/>
      <c r="RK218" s="464"/>
      <c r="RL218" s="464"/>
      <c r="RM218" s="464"/>
      <c r="RN218" s="464"/>
      <c r="RO218" s="464"/>
      <c r="RP218" s="464"/>
      <c r="RQ218" s="464"/>
      <c r="RR218" s="464"/>
      <c r="RS218" s="464"/>
      <c r="RT218" s="464"/>
      <c r="RU218" s="464"/>
      <c r="RV218" s="464"/>
      <c r="RW218" s="464"/>
      <c r="RX218" s="464"/>
      <c r="RY218" s="464"/>
      <c r="RZ218" s="464"/>
      <c r="SA218" s="464"/>
      <c r="SB218" s="464"/>
      <c r="SC218" s="464"/>
      <c r="SD218" s="464"/>
      <c r="SE218" s="464"/>
      <c r="SF218" s="464"/>
      <c r="SG218" s="464"/>
      <c r="SH218" s="464"/>
      <c r="SI218" s="464"/>
      <c r="SJ218" s="464"/>
      <c r="SK218" s="464"/>
      <c r="SL218" s="464"/>
      <c r="SM218" s="464"/>
      <c r="SN218" s="464"/>
      <c r="SO218" s="464"/>
      <c r="SP218" s="464"/>
      <c r="SQ218" s="464"/>
      <c r="SR218" s="464"/>
      <c r="SS218" s="464"/>
      <c r="ST218" s="464"/>
      <c r="SU218" s="464"/>
      <c r="SV218" s="464"/>
      <c r="SW218" s="464"/>
      <c r="SX218" s="464"/>
      <c r="SY218" s="464"/>
      <c r="SZ218" s="464"/>
      <c r="TA218" s="464"/>
      <c r="TB218" s="464"/>
      <c r="TC218" s="464"/>
      <c r="TD218" s="464"/>
      <c r="TE218" s="464"/>
      <c r="TF218" s="464"/>
      <c r="TG218" s="464"/>
      <c r="TH218" s="464"/>
      <c r="TI218" s="464"/>
      <c r="TJ218" s="464"/>
      <c r="TK218" s="464"/>
      <c r="TL218" s="464"/>
      <c r="TM218" s="464"/>
      <c r="TN218" s="464"/>
      <c r="TO218" s="464"/>
      <c r="TP218" s="464"/>
      <c r="TQ218" s="464"/>
      <c r="TR218" s="464"/>
      <c r="TS218" s="464"/>
      <c r="TT218" s="464"/>
      <c r="TU218" s="464"/>
      <c r="TV218" s="464"/>
      <c r="TW218" s="464"/>
      <c r="TX218" s="464"/>
      <c r="TY218" s="464"/>
      <c r="TZ218" s="464"/>
      <c r="UA218" s="464"/>
      <c r="UB218" s="464"/>
      <c r="UC218" s="464"/>
      <c r="UD218" s="464"/>
      <c r="UE218" s="464"/>
      <c r="UF218" s="464"/>
      <c r="UG218" s="464"/>
      <c r="UH218" s="464"/>
      <c r="UI218" s="464"/>
      <c r="UJ218" s="464"/>
      <c r="UK218" s="464"/>
      <c r="UL218" s="464"/>
      <c r="UM218" s="464"/>
      <c r="UN218" s="464"/>
      <c r="UO218" s="464"/>
      <c r="UP218" s="464"/>
      <c r="UQ218" s="464"/>
      <c r="UR218" s="464"/>
      <c r="US218" s="464"/>
      <c r="UT218" s="464"/>
      <c r="UU218" s="464"/>
      <c r="UV218" s="464"/>
      <c r="UW218" s="464"/>
      <c r="UX218" s="464"/>
      <c r="UY218" s="464"/>
      <c r="UZ218" s="464"/>
      <c r="VA218" s="464"/>
      <c r="VB218" s="464"/>
      <c r="VC218" s="464"/>
      <c r="VD218" s="464"/>
      <c r="VE218" s="464"/>
      <c r="VF218" s="464"/>
      <c r="VG218" s="464"/>
      <c r="VH218" s="464"/>
      <c r="VI218" s="464"/>
      <c r="VJ218" s="464"/>
      <c r="VK218" s="464"/>
      <c r="VL218" s="464"/>
      <c r="VM218" s="464"/>
      <c r="VN218" s="464"/>
      <c r="VO218" s="464"/>
      <c r="VP218" s="464"/>
      <c r="VQ218" s="464"/>
      <c r="VR218" s="464"/>
      <c r="VS218" s="464"/>
      <c r="VT218" s="464"/>
      <c r="VU218" s="464"/>
      <c r="VV218" s="464"/>
      <c r="VW218" s="464"/>
      <c r="VX218" s="464"/>
      <c r="VY218" s="464"/>
      <c r="VZ218" s="464"/>
      <c r="WA218" s="464"/>
      <c r="WB218" s="464"/>
      <c r="WC218" s="464"/>
      <c r="WD218" s="464"/>
      <c r="WE218" s="464"/>
      <c r="WF218" s="464"/>
      <c r="WG218" s="464"/>
      <c r="WH218" s="464"/>
      <c r="WI218" s="464"/>
      <c r="WJ218" s="464"/>
      <c r="WK218" s="464"/>
      <c r="WL218" s="464"/>
      <c r="WM218" s="464"/>
      <c r="WN218" s="464"/>
      <c r="WO218" s="464"/>
      <c r="WP218" s="464"/>
      <c r="WQ218" s="464"/>
      <c r="WR218" s="464"/>
      <c r="WS218" s="464"/>
      <c r="WT218" s="464"/>
      <c r="WU218" s="464"/>
      <c r="WV218" s="464"/>
      <c r="WW218" s="464"/>
      <c r="WX218" s="464"/>
      <c r="WY218" s="464"/>
      <c r="WZ218" s="464"/>
      <c r="XA218" s="464"/>
      <c r="XB218" s="464"/>
      <c r="XC218" s="464"/>
      <c r="XD218" s="464"/>
      <c r="XE218" s="464"/>
      <c r="XF218" s="464"/>
      <c r="XG218" s="464"/>
      <c r="XH218" s="464"/>
      <c r="XI218" s="464"/>
      <c r="XJ218" s="464"/>
      <c r="XK218" s="464"/>
      <c r="XL218" s="464"/>
      <c r="XM218" s="464"/>
      <c r="XN218" s="464"/>
      <c r="XO218" s="464"/>
      <c r="XP218" s="464"/>
      <c r="XQ218" s="464"/>
      <c r="XR218" s="464"/>
      <c r="XS218" s="464"/>
      <c r="XT218" s="464"/>
      <c r="XU218" s="464"/>
      <c r="XV218" s="464"/>
      <c r="XW218" s="464"/>
      <c r="XX218" s="464"/>
      <c r="XY218" s="464"/>
      <c r="XZ218" s="464"/>
      <c r="YA218" s="464"/>
      <c r="YB218" s="464"/>
      <c r="YC218" s="464"/>
      <c r="YD218" s="464"/>
      <c r="YE218" s="464"/>
      <c r="YF218" s="464"/>
      <c r="YG218" s="464"/>
      <c r="YH218" s="464"/>
      <c r="YI218" s="464"/>
      <c r="YJ218" s="464"/>
      <c r="YK218" s="464"/>
      <c r="YL218" s="464"/>
      <c r="YM218" s="464"/>
      <c r="YN218" s="464"/>
      <c r="YO218" s="464"/>
      <c r="YP218" s="464"/>
      <c r="YQ218" s="464"/>
      <c r="YR218" s="464"/>
      <c r="YS218" s="464"/>
      <c r="YT218" s="464"/>
      <c r="YU218" s="464"/>
      <c r="YV218" s="464"/>
      <c r="YW218" s="464"/>
      <c r="YX218" s="464"/>
      <c r="YY218" s="464"/>
      <c r="YZ218" s="464"/>
      <c r="ZA218" s="464"/>
      <c r="ZB218" s="464"/>
      <c r="ZC218" s="464"/>
      <c r="ZD218" s="464"/>
      <c r="ZE218" s="464"/>
      <c r="ZF218" s="464"/>
      <c r="ZG218" s="464"/>
      <c r="ZH218" s="464"/>
      <c r="ZI218" s="464"/>
      <c r="ZJ218" s="464"/>
      <c r="ZK218" s="464"/>
      <c r="ZL218" s="464"/>
      <c r="ZM218" s="464"/>
      <c r="ZN218" s="464"/>
      <c r="ZO218" s="464"/>
      <c r="ZP218" s="464"/>
      <c r="ZQ218" s="464"/>
      <c r="ZR218" s="464"/>
      <c r="ZS218" s="464"/>
      <c r="ZT218" s="464"/>
      <c r="ZU218" s="464"/>
      <c r="ZV218" s="464"/>
      <c r="ZW218" s="464"/>
      <c r="ZX218" s="464"/>
      <c r="ZY218" s="464"/>
      <c r="ZZ218" s="464"/>
      <c r="AAA218" s="464"/>
      <c r="AAB218" s="464"/>
      <c r="AAC218" s="464"/>
      <c r="AAD218" s="464"/>
      <c r="AAE218" s="464"/>
      <c r="AAF218" s="464"/>
      <c r="AAG218" s="464"/>
      <c r="AAH218" s="464"/>
      <c r="AAI218" s="464"/>
      <c r="AAJ218" s="464"/>
      <c r="AAK218" s="464"/>
      <c r="AAL218" s="464"/>
      <c r="AAM218" s="464"/>
      <c r="AAN218" s="464"/>
      <c r="AAO218" s="464"/>
      <c r="AAP218" s="464"/>
      <c r="AAQ218" s="464"/>
      <c r="AAR218" s="464"/>
      <c r="AAS218" s="464"/>
      <c r="AAT218" s="464"/>
      <c r="AAU218" s="464"/>
      <c r="AAV218" s="464"/>
      <c r="AAW218" s="464"/>
      <c r="AAX218" s="464"/>
      <c r="AAY218" s="464"/>
      <c r="AAZ218" s="464"/>
      <c r="ABA218" s="464"/>
      <c r="ABB218" s="464"/>
      <c r="ABC218" s="464"/>
      <c r="ABD218" s="464"/>
      <c r="ABE218" s="464"/>
      <c r="ABF218" s="464"/>
      <c r="ABG218" s="464"/>
      <c r="ABH218" s="464"/>
      <c r="ABI218" s="464"/>
      <c r="ABJ218" s="464"/>
      <c r="ABK218" s="464"/>
      <c r="ABL218" s="464"/>
      <c r="ABM218" s="464"/>
      <c r="ABN218" s="464"/>
      <c r="ABO218" s="464"/>
      <c r="ABP218" s="464"/>
      <c r="ABQ218" s="464"/>
      <c r="ABR218" s="464"/>
      <c r="ABS218" s="464"/>
      <c r="ABT218" s="464"/>
      <c r="ABU218" s="464"/>
      <c r="ABV218" s="464"/>
      <c r="ABW218" s="464"/>
      <c r="ABX218" s="464"/>
      <c r="ABY218" s="464"/>
      <c r="ABZ218" s="464"/>
      <c r="ACA218" s="464"/>
      <c r="ACB218" s="464"/>
      <c r="ACC218" s="464"/>
      <c r="ACD218" s="464"/>
      <c r="ACE218" s="464"/>
      <c r="ACF218" s="464"/>
      <c r="ACG218" s="464"/>
      <c r="ACH218" s="464"/>
      <c r="ACI218" s="464"/>
      <c r="ACJ218" s="464"/>
      <c r="ACK218" s="464"/>
      <c r="ACL218" s="464"/>
      <c r="ACM218" s="464"/>
      <c r="ACN218" s="464"/>
      <c r="ACO218" s="464"/>
      <c r="ACP218" s="464"/>
      <c r="ACQ218" s="464"/>
      <c r="ACR218" s="464"/>
      <c r="ACS218" s="464"/>
      <c r="ACT218" s="464"/>
      <c r="ACU218" s="464"/>
      <c r="ACV218" s="464"/>
      <c r="ACW218" s="464"/>
      <c r="ACX218" s="464"/>
      <c r="ACY218" s="464"/>
      <c r="ACZ218" s="464"/>
      <c r="ADA218" s="464"/>
      <c r="ADB218" s="464"/>
      <c r="ADC218" s="464"/>
      <c r="ADD218" s="464"/>
      <c r="ADE218" s="464"/>
      <c r="ADF218" s="464"/>
      <c r="ADG218" s="464"/>
      <c r="ADH218" s="464"/>
      <c r="ADI218" s="464"/>
      <c r="ADJ218" s="464"/>
      <c r="ADK218" s="464"/>
      <c r="ADL218" s="464"/>
      <c r="ADM218" s="464"/>
      <c r="ADN218" s="464"/>
      <c r="ADO218" s="464"/>
      <c r="ADP218" s="464"/>
      <c r="ADQ218" s="464"/>
      <c r="ADR218" s="464"/>
      <c r="ADS218" s="464"/>
      <c r="ADT218" s="464"/>
      <c r="ADU218" s="464"/>
      <c r="ADV218" s="464"/>
      <c r="ADW218" s="464"/>
      <c r="ADX218" s="464"/>
      <c r="ADY218" s="464"/>
      <c r="ADZ218" s="464"/>
      <c r="AEA218" s="464"/>
      <c r="AEB218" s="464"/>
      <c r="AEC218" s="464"/>
      <c r="AED218" s="464"/>
      <c r="AEE218" s="464"/>
      <c r="AEF218" s="464"/>
      <c r="AEG218" s="464"/>
      <c r="AEH218" s="464"/>
      <c r="AEI218" s="464"/>
      <c r="AEJ218" s="464"/>
      <c r="AEK218" s="464"/>
      <c r="AEL218" s="464"/>
      <c r="AEM218" s="464"/>
      <c r="AEN218" s="464"/>
      <c r="AEO218" s="464"/>
      <c r="AEP218" s="464"/>
      <c r="AEQ218" s="464"/>
      <c r="AER218" s="464"/>
      <c r="AES218" s="464"/>
      <c r="AET218" s="464"/>
      <c r="AEU218" s="464"/>
      <c r="AEV218" s="464"/>
      <c r="AEW218" s="464"/>
      <c r="AEX218" s="464"/>
      <c r="AEY218" s="464"/>
      <c r="AEZ218" s="464"/>
      <c r="AFA218" s="464"/>
      <c r="AFB218" s="464"/>
      <c r="AFC218" s="464"/>
      <c r="AFD218" s="464"/>
      <c r="AFE218" s="464"/>
      <c r="AFF218" s="464"/>
      <c r="AFG218" s="464"/>
      <c r="AFH218" s="464"/>
      <c r="AFI218" s="464"/>
      <c r="AFJ218" s="464"/>
      <c r="AFK218" s="464"/>
      <c r="AFL218" s="464"/>
      <c r="AFM218" s="464"/>
      <c r="AFN218" s="464"/>
      <c r="AFO218" s="464"/>
      <c r="AFP218" s="464"/>
      <c r="AFQ218" s="464"/>
      <c r="AFR218" s="464"/>
      <c r="AFS218" s="464"/>
      <c r="AFT218" s="464"/>
      <c r="AFU218" s="464"/>
      <c r="AFV218" s="464"/>
      <c r="AFW218" s="464"/>
      <c r="AFX218" s="464"/>
      <c r="AFY218" s="464"/>
      <c r="AFZ218" s="464"/>
      <c r="AGA218" s="464"/>
      <c r="AGB218" s="464"/>
      <c r="AGC218" s="464"/>
      <c r="AGD218" s="464"/>
      <c r="AGE218" s="464"/>
      <c r="AGF218" s="464"/>
      <c r="AGG218" s="464"/>
      <c r="AGH218" s="464"/>
      <c r="AGI218" s="464"/>
      <c r="AGJ218" s="464"/>
      <c r="AGK218" s="464"/>
      <c r="AGL218" s="464"/>
      <c r="AGM218" s="464"/>
      <c r="AGN218" s="464"/>
      <c r="AGO218" s="464"/>
      <c r="AGP218" s="464"/>
      <c r="AGQ218" s="464"/>
      <c r="AGR218" s="464"/>
      <c r="AGS218" s="464"/>
      <c r="AGT218" s="464"/>
      <c r="AGU218" s="464"/>
      <c r="AGV218" s="464"/>
      <c r="AGW218" s="464"/>
      <c r="AGX218" s="464"/>
      <c r="AGY218" s="464"/>
      <c r="AGZ218" s="464"/>
      <c r="AHA218" s="464"/>
      <c r="AHB218" s="464"/>
      <c r="AHC218" s="464"/>
      <c r="AHD218" s="464"/>
      <c r="AHE218" s="464"/>
      <c r="AHF218" s="464"/>
      <c r="AHG218" s="464"/>
      <c r="AHH218" s="464"/>
      <c r="AHI218" s="464"/>
      <c r="AHJ218" s="464"/>
      <c r="AHK218" s="464"/>
      <c r="AHL218" s="464"/>
      <c r="AHM218" s="464"/>
      <c r="AHN218" s="464"/>
      <c r="AHO218" s="464"/>
      <c r="AHP218" s="464"/>
      <c r="AHQ218" s="464"/>
      <c r="AHR218" s="464"/>
      <c r="AHS218" s="464"/>
      <c r="AHT218" s="464"/>
      <c r="AHU218" s="464"/>
      <c r="AHV218" s="464"/>
      <c r="AHW218" s="464"/>
      <c r="AHX218" s="464"/>
      <c r="AHY218" s="464"/>
      <c r="AHZ218" s="464"/>
      <c r="AIA218" s="464"/>
      <c r="AIB218" s="464"/>
      <c r="AIC218" s="464"/>
      <c r="AID218" s="464"/>
      <c r="AIE218" s="464"/>
      <c r="AIF218" s="464"/>
      <c r="AIG218" s="464"/>
      <c r="AIH218" s="464"/>
      <c r="AII218" s="464"/>
      <c r="AIJ218" s="464"/>
      <c r="AIK218" s="464"/>
      <c r="AIL218" s="464"/>
      <c r="AIM218" s="464"/>
      <c r="AIN218" s="464"/>
      <c r="AIO218" s="464"/>
      <c r="AIP218" s="464"/>
      <c r="AIQ218" s="464"/>
      <c r="AIR218" s="464"/>
      <c r="AIS218" s="464"/>
      <c r="AIT218" s="464"/>
      <c r="AIU218" s="464"/>
      <c r="AIV218" s="464"/>
      <c r="AIW218" s="464"/>
      <c r="AIX218" s="464"/>
      <c r="AIY218" s="464"/>
      <c r="AIZ218" s="464"/>
      <c r="AJA218" s="464"/>
      <c r="AJB218" s="464"/>
      <c r="AJC218" s="464"/>
      <c r="AJD218" s="464"/>
      <c r="AJE218" s="464"/>
      <c r="AJF218" s="464"/>
      <c r="AJG218" s="464"/>
      <c r="AJH218" s="464"/>
      <c r="AJI218" s="464"/>
      <c r="AJJ218" s="464"/>
      <c r="AJK218" s="464"/>
      <c r="AJL218" s="464"/>
      <c r="AJM218" s="464"/>
      <c r="AJN218" s="464"/>
      <c r="AJO218" s="464"/>
      <c r="AJP218" s="464"/>
      <c r="AJQ218" s="464"/>
      <c r="AJR218" s="464"/>
      <c r="AJS218" s="464"/>
      <c r="AJT218" s="464"/>
      <c r="AJU218" s="464"/>
      <c r="AJV218" s="464"/>
      <c r="AJW218" s="464"/>
      <c r="AJX218" s="464"/>
      <c r="AJY218" s="464"/>
      <c r="AJZ218" s="464"/>
      <c r="AKA218" s="464"/>
      <c r="AKB218" s="464"/>
      <c r="AKC218" s="464"/>
      <c r="AKD218" s="464"/>
      <c r="AKE218" s="464"/>
      <c r="AKF218" s="464"/>
      <c r="AKG218" s="464"/>
      <c r="AKH218" s="464"/>
      <c r="AKI218" s="464"/>
      <c r="AKJ218" s="464"/>
      <c r="AKK218" s="464"/>
      <c r="AKL218" s="464"/>
      <c r="AKM218" s="464"/>
      <c r="AKN218" s="464"/>
      <c r="AKO218" s="464"/>
      <c r="AKP218" s="464"/>
      <c r="AKQ218" s="464"/>
      <c r="AKR218" s="464"/>
      <c r="AKS218" s="464"/>
      <c r="AKT218" s="464"/>
      <c r="AKU218" s="464"/>
      <c r="AKV218" s="464"/>
      <c r="AKW218" s="464"/>
      <c r="AKX218" s="464"/>
      <c r="AKY218" s="464"/>
      <c r="AKZ218" s="464"/>
      <c r="ALA218" s="464"/>
      <c r="ALB218" s="464"/>
      <c r="ALC218" s="464"/>
      <c r="ALD218" s="464"/>
      <c r="ALE218" s="464"/>
      <c r="ALF218" s="464"/>
      <c r="ALG218" s="464"/>
      <c r="ALH218" s="464"/>
      <c r="ALI218" s="464"/>
      <c r="ALJ218" s="464"/>
      <c r="ALK218" s="464"/>
      <c r="ALL218" s="464"/>
      <c r="ALM218" s="464"/>
      <c r="ALN218" s="464"/>
      <c r="ALO218" s="464"/>
      <c r="ALP218" s="464"/>
      <c r="ALQ218" s="464"/>
      <c r="ALR218" s="464"/>
      <c r="ALS218" s="464"/>
      <c r="ALT218" s="464"/>
      <c r="ALU218" s="464"/>
      <c r="ALV218" s="464"/>
      <c r="ALW218" s="464"/>
      <c r="ALX218" s="464"/>
      <c r="ALY218" s="464"/>
      <c r="ALZ218" s="464"/>
      <c r="AMA218" s="464"/>
      <c r="AMB218" s="464"/>
      <c r="AMC218" s="464"/>
      <c r="AMD218" s="464"/>
      <c r="AME218" s="464"/>
      <c r="AMF218" s="464"/>
      <c r="AMG218" s="464"/>
      <c r="AMH218" s="464"/>
      <c r="AMI218" s="464"/>
      <c r="AMJ218" s="464"/>
      <c r="AMK218" s="464"/>
      <c r="AML218" s="464"/>
      <c r="AMM218" s="464"/>
      <c r="AMN218" s="464"/>
      <c r="AMO218" s="464"/>
      <c r="AMP218" s="464"/>
      <c r="AMQ218" s="464"/>
      <c r="AMR218" s="464"/>
      <c r="AMS218" s="464"/>
      <c r="AMT218" s="464"/>
      <c r="AMU218" s="464"/>
      <c r="AMV218" s="464"/>
      <c r="AMW218" s="464"/>
      <c r="AMX218" s="464"/>
      <c r="AMY218" s="464"/>
      <c r="AMZ218" s="464"/>
      <c r="ANA218" s="464"/>
      <c r="ANB218" s="464"/>
      <c r="ANC218" s="464"/>
      <c r="AND218" s="464"/>
      <c r="ANE218" s="464"/>
      <c r="ANF218" s="464"/>
      <c r="ANG218" s="464"/>
      <c r="ANH218" s="464"/>
      <c r="ANI218" s="464"/>
      <c r="ANJ218" s="464"/>
      <c r="ANK218" s="464"/>
      <c r="ANL218" s="464"/>
      <c r="ANM218" s="464"/>
      <c r="ANN218" s="464"/>
      <c r="ANO218" s="464"/>
      <c r="ANP218" s="464"/>
      <c r="ANQ218" s="464"/>
      <c r="ANR218" s="464"/>
      <c r="ANS218" s="464"/>
      <c r="ANT218" s="464"/>
      <c r="ANU218" s="464"/>
      <c r="ANV218" s="464"/>
      <c r="ANW218" s="464"/>
      <c r="ANX218" s="464"/>
      <c r="ANY218" s="464"/>
      <c r="ANZ218" s="464"/>
      <c r="AOA218" s="464"/>
      <c r="AOB218" s="464"/>
      <c r="AOC218" s="464"/>
      <c r="AOD218" s="464"/>
      <c r="AOE218" s="464"/>
      <c r="AOF218" s="464"/>
      <c r="AOG218" s="464"/>
      <c r="AOH218" s="464"/>
      <c r="AOI218" s="464"/>
      <c r="AOJ218" s="464"/>
      <c r="AOK218" s="464"/>
      <c r="AOL218" s="464"/>
      <c r="AOM218" s="464"/>
      <c r="AON218" s="464"/>
      <c r="AOO218" s="464"/>
      <c r="AOP218" s="464"/>
      <c r="AOQ218" s="464"/>
      <c r="AOR218" s="464"/>
      <c r="AOS218" s="464"/>
      <c r="AOT218" s="464"/>
      <c r="AOU218" s="464"/>
      <c r="AOV218" s="464"/>
      <c r="AOW218" s="464"/>
      <c r="AOX218" s="464"/>
      <c r="AOY218" s="464"/>
      <c r="AOZ218" s="464"/>
      <c r="APA218" s="464"/>
      <c r="APB218" s="464"/>
      <c r="APC218" s="464"/>
      <c r="APD218" s="464"/>
      <c r="APE218" s="464"/>
      <c r="APF218" s="464"/>
      <c r="APG218" s="464"/>
      <c r="APH218" s="464"/>
      <c r="API218" s="464"/>
      <c r="APJ218" s="464"/>
      <c r="APK218" s="464"/>
      <c r="APL218" s="464"/>
      <c r="APM218" s="464"/>
      <c r="APN218" s="464"/>
      <c r="APO218" s="464"/>
      <c r="APP218" s="464"/>
      <c r="APQ218" s="464"/>
      <c r="APR218" s="464"/>
      <c r="APS218" s="464"/>
      <c r="APT218" s="464"/>
      <c r="APU218" s="464"/>
      <c r="APV218" s="464"/>
      <c r="APW218" s="464"/>
      <c r="APX218" s="464"/>
      <c r="APY218" s="464"/>
      <c r="APZ218" s="464"/>
      <c r="AQA218" s="464"/>
      <c r="AQB218" s="464"/>
      <c r="AQC218" s="464"/>
      <c r="AQD218" s="464"/>
      <c r="AQE218" s="464"/>
      <c r="AQF218" s="464"/>
      <c r="AQG218" s="464"/>
      <c r="AQH218" s="464"/>
      <c r="AQI218" s="464"/>
      <c r="AQJ218" s="464"/>
      <c r="AQK218" s="464"/>
      <c r="AQL218" s="464"/>
      <c r="AQM218" s="464"/>
      <c r="AQN218" s="464"/>
      <c r="AQO218" s="464"/>
      <c r="AQP218" s="464"/>
      <c r="AQQ218" s="464"/>
      <c r="AQR218" s="464"/>
      <c r="AQS218" s="464"/>
      <c r="AQT218" s="464"/>
      <c r="AQU218" s="464"/>
      <c r="AQV218" s="464"/>
      <c r="AQW218" s="464"/>
      <c r="AQX218" s="464"/>
      <c r="AQY218" s="464"/>
      <c r="AQZ218" s="464"/>
      <c r="ARA218" s="464"/>
      <c r="ARB218" s="464"/>
      <c r="ARC218" s="464"/>
      <c r="ARD218" s="464"/>
      <c r="ARE218" s="464"/>
      <c r="ARF218" s="464"/>
      <c r="ARG218" s="464"/>
      <c r="ARH218" s="464"/>
      <c r="ARI218" s="464"/>
      <c r="ARJ218" s="464"/>
      <c r="ARK218" s="464"/>
      <c r="ARL218" s="464"/>
      <c r="ARM218" s="464"/>
      <c r="ARN218" s="464"/>
      <c r="ARO218" s="464"/>
      <c r="ARP218" s="464"/>
      <c r="ARQ218" s="464"/>
      <c r="ARR218" s="464"/>
      <c r="ARS218" s="464"/>
      <c r="ART218" s="464"/>
      <c r="ARU218" s="464"/>
      <c r="ARV218" s="464"/>
      <c r="ARW218" s="464"/>
      <c r="ARX218" s="464"/>
      <c r="ARY218" s="464"/>
      <c r="ARZ218" s="464"/>
      <c r="ASA218" s="464"/>
      <c r="ASB218" s="464"/>
      <c r="ASC218" s="464"/>
      <c r="ASD218" s="464"/>
      <c r="ASE218" s="464"/>
      <c r="ASF218" s="464"/>
      <c r="ASG218" s="464"/>
      <c r="ASH218" s="464"/>
      <c r="ASI218" s="464"/>
      <c r="ASJ218" s="464"/>
      <c r="ASK218" s="464"/>
      <c r="ASL218" s="464"/>
      <c r="ASM218" s="464"/>
      <c r="ASN218" s="464"/>
      <c r="ASO218" s="464"/>
      <c r="ASP218" s="464"/>
      <c r="ASQ218" s="464"/>
      <c r="ASR218" s="464"/>
      <c r="ASS218" s="464"/>
      <c r="AST218" s="464"/>
      <c r="ASU218" s="464"/>
      <c r="ASV218" s="464"/>
      <c r="ASW218" s="464"/>
      <c r="ASX218" s="464"/>
      <c r="ASY218" s="464"/>
      <c r="ASZ218" s="464"/>
      <c r="ATA218" s="464"/>
      <c r="ATB218" s="464"/>
      <c r="ATC218" s="464"/>
      <c r="ATD218" s="464"/>
      <c r="ATE218" s="464"/>
      <c r="ATF218" s="464"/>
      <c r="ATG218" s="464"/>
      <c r="ATH218" s="464"/>
      <c r="ATI218" s="464"/>
      <c r="ATJ218" s="464"/>
      <c r="ATK218" s="464"/>
      <c r="ATL218" s="464"/>
      <c r="ATM218" s="464"/>
      <c r="ATN218" s="464"/>
      <c r="ATO218" s="464"/>
      <c r="ATP218" s="464"/>
      <c r="ATQ218" s="464"/>
      <c r="ATR218" s="464"/>
      <c r="ATS218" s="464"/>
      <c r="ATT218" s="464"/>
      <c r="ATU218" s="464"/>
      <c r="ATV218" s="464"/>
      <c r="ATW218" s="464"/>
      <c r="ATX218" s="464"/>
      <c r="ATY218" s="464"/>
      <c r="ATZ218" s="464"/>
      <c r="AUA218" s="464"/>
      <c r="AUB218" s="464"/>
      <c r="AUC218" s="464"/>
      <c r="AUD218" s="464"/>
      <c r="AUE218" s="464"/>
      <c r="AUF218" s="464"/>
      <c r="AUG218" s="464"/>
      <c r="AUH218" s="464"/>
      <c r="AUI218" s="464"/>
      <c r="AUJ218" s="464"/>
      <c r="AUK218" s="464"/>
      <c r="AUL218" s="464"/>
      <c r="AUM218" s="464"/>
      <c r="AUN218" s="464"/>
      <c r="AUO218" s="464"/>
      <c r="AUP218" s="464"/>
      <c r="AUQ218" s="464"/>
      <c r="AUR218" s="464"/>
      <c r="AUS218" s="464"/>
      <c r="AUT218" s="464"/>
      <c r="AUU218" s="464"/>
      <c r="AUV218" s="464"/>
      <c r="AUW218" s="464"/>
      <c r="AUX218" s="464"/>
      <c r="AUY218" s="464"/>
      <c r="AUZ218" s="464"/>
      <c r="AVA218" s="464"/>
      <c r="AVB218" s="464"/>
      <c r="AVC218" s="464"/>
      <c r="AVD218" s="464"/>
      <c r="AVE218" s="464"/>
      <c r="AVF218" s="464"/>
      <c r="AVG218" s="464"/>
      <c r="AVH218" s="464"/>
      <c r="AVI218" s="464"/>
      <c r="AVJ218" s="464"/>
      <c r="AVK218" s="464"/>
      <c r="AVL218" s="464"/>
      <c r="AVM218" s="464"/>
      <c r="AVN218" s="464"/>
      <c r="AVO218" s="464"/>
      <c r="AVP218" s="464"/>
      <c r="AVQ218" s="464"/>
      <c r="AVR218" s="464"/>
      <c r="AVS218" s="464"/>
      <c r="AVT218" s="464"/>
      <c r="AVU218" s="464"/>
      <c r="AVV218" s="464"/>
      <c r="AVW218" s="464"/>
      <c r="AVX218" s="464"/>
      <c r="AVY218" s="464"/>
      <c r="AVZ218" s="464"/>
      <c r="AWA218" s="464"/>
      <c r="AWB218" s="464"/>
      <c r="AWC218" s="464"/>
      <c r="AWD218" s="464"/>
      <c r="AWE218" s="464"/>
      <c r="AWF218" s="464"/>
      <c r="AWG218" s="464"/>
      <c r="AWH218" s="464"/>
      <c r="AWI218" s="464"/>
      <c r="AWJ218" s="464"/>
      <c r="AWK218" s="464"/>
      <c r="AWL218" s="464"/>
      <c r="AWM218" s="464"/>
      <c r="AWN218" s="464"/>
      <c r="AWO218" s="464"/>
      <c r="AWP218" s="464"/>
      <c r="AWQ218" s="464"/>
      <c r="AWR218" s="464"/>
      <c r="AWS218" s="464"/>
      <c r="AWT218" s="464"/>
      <c r="AWU218" s="464"/>
      <c r="AWV218" s="464"/>
      <c r="AWW218" s="464"/>
      <c r="AWX218" s="464"/>
      <c r="AWY218" s="464"/>
      <c r="AWZ218" s="464"/>
      <c r="AXA218" s="464"/>
      <c r="AXB218" s="464"/>
      <c r="AXC218" s="464"/>
      <c r="AXD218" s="464"/>
      <c r="AXE218" s="464"/>
      <c r="AXF218" s="464"/>
      <c r="AXG218" s="464"/>
      <c r="AXH218" s="464"/>
      <c r="AXI218" s="464"/>
      <c r="AXJ218" s="464"/>
      <c r="AXK218" s="464"/>
      <c r="AXL218" s="464"/>
      <c r="AXM218" s="464"/>
      <c r="AXN218" s="464"/>
      <c r="AXO218" s="464"/>
      <c r="AXP218" s="464"/>
      <c r="AXQ218" s="464"/>
      <c r="AXR218" s="464"/>
      <c r="AXS218" s="464"/>
      <c r="AXT218" s="464"/>
      <c r="AXU218" s="464"/>
      <c r="AXV218" s="464"/>
      <c r="AXW218" s="464"/>
      <c r="AXX218" s="464"/>
      <c r="AXY218" s="464"/>
      <c r="AXZ218" s="464"/>
      <c r="AYA218" s="464"/>
      <c r="AYB218" s="464"/>
      <c r="AYC218" s="464"/>
      <c r="AYD218" s="464"/>
      <c r="AYE218" s="464"/>
      <c r="AYF218" s="464"/>
      <c r="AYG218" s="464"/>
      <c r="AYH218" s="464"/>
      <c r="AYI218" s="464"/>
      <c r="AYJ218" s="464"/>
      <c r="AYK218" s="464"/>
      <c r="AYL218" s="464"/>
      <c r="AYM218" s="464"/>
      <c r="AYN218" s="464"/>
      <c r="AYO218" s="464"/>
      <c r="AYP218" s="464"/>
      <c r="AYQ218" s="464"/>
      <c r="AYR218" s="464"/>
      <c r="AYS218" s="464"/>
      <c r="AYT218" s="464"/>
      <c r="AYU218" s="464"/>
      <c r="AYV218" s="464"/>
      <c r="AYW218" s="464"/>
      <c r="AYX218" s="464"/>
      <c r="AYY218" s="464"/>
      <c r="AYZ218" s="464"/>
      <c r="AZA218" s="464"/>
      <c r="AZB218" s="464"/>
      <c r="AZC218" s="464"/>
      <c r="AZD218" s="464"/>
      <c r="AZE218" s="464"/>
      <c r="AZF218" s="464"/>
      <c r="AZG218" s="464"/>
      <c r="AZH218" s="464"/>
      <c r="AZI218" s="464"/>
      <c r="AZJ218" s="464"/>
      <c r="AZK218" s="464"/>
      <c r="AZL218" s="464"/>
      <c r="AZM218" s="464"/>
      <c r="AZN218" s="464"/>
      <c r="AZO218" s="464"/>
      <c r="AZP218" s="464"/>
      <c r="AZQ218" s="464"/>
      <c r="AZR218" s="464"/>
      <c r="AZS218" s="464"/>
      <c r="AZT218" s="464"/>
      <c r="AZU218" s="464"/>
      <c r="AZV218" s="464"/>
      <c r="AZW218" s="464"/>
      <c r="AZX218" s="464"/>
      <c r="AZY218" s="464"/>
      <c r="AZZ218" s="464"/>
      <c r="BAA218" s="464"/>
      <c r="BAB218" s="464"/>
      <c r="BAC218" s="464"/>
      <c r="BAD218" s="464"/>
      <c r="BAE218" s="464"/>
      <c r="BAF218" s="464"/>
      <c r="BAG218" s="464"/>
      <c r="BAH218" s="464"/>
      <c r="BAI218" s="464"/>
      <c r="BAJ218" s="464"/>
      <c r="BAK218" s="464"/>
      <c r="BAL218" s="464"/>
      <c r="BAM218" s="464"/>
      <c r="BAN218" s="464"/>
      <c r="BAO218" s="464"/>
      <c r="BAP218" s="464"/>
      <c r="BAQ218" s="464"/>
      <c r="BAR218" s="464"/>
      <c r="BAS218" s="464"/>
      <c r="BAT218" s="464"/>
      <c r="BAU218" s="464"/>
      <c r="BAV218" s="464"/>
      <c r="BAW218" s="464"/>
      <c r="BAX218" s="464"/>
      <c r="BAY218" s="464"/>
      <c r="BAZ218" s="464"/>
      <c r="BBA218" s="464"/>
      <c r="BBB218" s="464"/>
      <c r="BBC218" s="464"/>
      <c r="BBD218" s="464"/>
      <c r="BBE218" s="464"/>
      <c r="BBF218" s="464"/>
      <c r="BBG218" s="464"/>
      <c r="BBH218" s="464"/>
      <c r="BBI218" s="464"/>
      <c r="BBJ218" s="464"/>
      <c r="BBK218" s="464"/>
      <c r="BBL218" s="464"/>
      <c r="BBM218" s="464"/>
      <c r="BBN218" s="464"/>
      <c r="BBO218" s="464"/>
      <c r="BBP218" s="464"/>
      <c r="BBQ218" s="464"/>
      <c r="BBR218" s="464"/>
      <c r="BBS218" s="464"/>
      <c r="BBT218" s="464"/>
      <c r="BBU218" s="464"/>
      <c r="BBV218" s="464"/>
      <c r="BBW218" s="464"/>
      <c r="BBX218" s="464"/>
      <c r="BBY218" s="464"/>
      <c r="BBZ218" s="464"/>
      <c r="BCA218" s="464"/>
      <c r="BCB218" s="464"/>
      <c r="BCC218" s="464"/>
      <c r="BCD218" s="464"/>
      <c r="BCE218" s="464"/>
      <c r="BCF218" s="464"/>
      <c r="BCG218" s="464"/>
      <c r="BCH218" s="464"/>
      <c r="BCI218" s="464"/>
      <c r="BCJ218" s="464"/>
      <c r="BCK218" s="464"/>
      <c r="BCL218" s="464"/>
      <c r="BCM218" s="464"/>
      <c r="BCN218" s="464"/>
      <c r="BCO218" s="464"/>
      <c r="BCP218" s="464"/>
      <c r="BCQ218" s="464"/>
      <c r="BCR218" s="464"/>
      <c r="BCS218" s="464"/>
      <c r="BCT218" s="464"/>
      <c r="BCU218" s="464"/>
      <c r="BCV218" s="464"/>
      <c r="BCW218" s="464"/>
      <c r="BCX218" s="464"/>
      <c r="BCY218" s="464"/>
      <c r="BCZ218" s="464"/>
      <c r="BDA218" s="464"/>
      <c r="BDB218" s="464"/>
      <c r="BDC218" s="464"/>
      <c r="BDD218" s="464"/>
      <c r="BDE218" s="464"/>
      <c r="BDF218" s="464"/>
      <c r="BDG218" s="464"/>
      <c r="BDH218" s="464"/>
      <c r="BDI218" s="464"/>
      <c r="BDJ218" s="464"/>
      <c r="BDK218" s="464"/>
      <c r="BDL218" s="464"/>
      <c r="BDM218" s="464"/>
      <c r="BDN218" s="464"/>
      <c r="BDO218" s="464"/>
      <c r="BDP218" s="464"/>
      <c r="BDQ218" s="464"/>
      <c r="BDR218" s="464"/>
      <c r="BDS218" s="464"/>
      <c r="BDT218" s="464"/>
      <c r="BDU218" s="464"/>
      <c r="BDV218" s="464"/>
      <c r="BDW218" s="464"/>
      <c r="BDX218" s="464"/>
      <c r="BDY218" s="464"/>
      <c r="BDZ218" s="464"/>
      <c r="BEA218" s="464"/>
      <c r="BEB218" s="464"/>
      <c r="BEC218" s="464"/>
      <c r="BED218" s="464"/>
      <c r="BEE218" s="464"/>
      <c r="BEF218" s="464"/>
      <c r="BEG218" s="464"/>
      <c r="BEH218" s="464"/>
      <c r="BEI218" s="464"/>
      <c r="BEJ218" s="464"/>
      <c r="BEK218" s="464"/>
      <c r="BEL218" s="464"/>
      <c r="BEM218" s="464"/>
      <c r="BEN218" s="464"/>
      <c r="BEO218" s="464"/>
      <c r="BEP218" s="464"/>
      <c r="BEQ218" s="464"/>
      <c r="BER218" s="464"/>
      <c r="BES218" s="464"/>
      <c r="BET218" s="464"/>
      <c r="BEU218" s="464"/>
      <c r="BEV218" s="464"/>
      <c r="BEW218" s="464"/>
      <c r="BEX218" s="464"/>
      <c r="BEY218" s="464"/>
      <c r="BEZ218" s="464"/>
      <c r="BFA218" s="464"/>
      <c r="BFB218" s="464"/>
      <c r="BFC218" s="464"/>
      <c r="BFD218" s="464"/>
      <c r="BFE218" s="464"/>
      <c r="BFF218" s="464"/>
      <c r="BFG218" s="464"/>
      <c r="BFH218" s="464"/>
      <c r="BFI218" s="464"/>
      <c r="BFJ218" s="464"/>
      <c r="BFK218" s="464"/>
      <c r="BFL218" s="464"/>
      <c r="BFM218" s="464"/>
      <c r="BFN218" s="464"/>
      <c r="BFO218" s="464"/>
      <c r="BFP218" s="464"/>
      <c r="BFQ218" s="464"/>
      <c r="BFR218" s="464"/>
      <c r="BFS218" s="464"/>
      <c r="BFT218" s="464"/>
      <c r="BFU218" s="464"/>
      <c r="BFV218" s="464"/>
      <c r="BFW218" s="464"/>
      <c r="BFX218" s="464"/>
      <c r="BFY218" s="464"/>
      <c r="BFZ218" s="464"/>
      <c r="BGA218" s="464"/>
      <c r="BGB218" s="464"/>
      <c r="BGC218" s="464"/>
      <c r="BGD218" s="464"/>
      <c r="BGE218" s="464"/>
      <c r="BGF218" s="464"/>
      <c r="BGG218" s="464"/>
      <c r="BGH218" s="464"/>
      <c r="BGI218" s="464"/>
      <c r="BGJ218" s="464"/>
      <c r="BGK218" s="464"/>
      <c r="BGL218" s="464"/>
      <c r="BGM218" s="464"/>
      <c r="BGN218" s="464"/>
      <c r="BGO218" s="464"/>
      <c r="BGP218" s="464"/>
      <c r="BGQ218" s="464"/>
      <c r="BGR218" s="464"/>
      <c r="BGS218" s="464"/>
      <c r="BGT218" s="464"/>
      <c r="BGU218" s="464"/>
      <c r="BGV218" s="464"/>
      <c r="BGW218" s="464"/>
      <c r="BGX218" s="464"/>
      <c r="BGY218" s="464"/>
      <c r="BGZ218" s="464"/>
      <c r="BHA218" s="464"/>
      <c r="BHB218" s="464"/>
      <c r="BHC218" s="464"/>
      <c r="BHD218" s="464"/>
      <c r="BHE218" s="464"/>
      <c r="BHF218" s="464"/>
      <c r="BHG218" s="464"/>
      <c r="BHH218" s="464"/>
      <c r="BHI218" s="464"/>
      <c r="BHJ218" s="464"/>
      <c r="BHK218" s="464"/>
      <c r="BHL218" s="464"/>
      <c r="BHM218" s="464"/>
      <c r="BHN218" s="464"/>
      <c r="BHO218" s="464"/>
      <c r="BHP218" s="464"/>
      <c r="BHQ218" s="464"/>
      <c r="BHR218" s="464"/>
      <c r="BHS218" s="464"/>
      <c r="BHT218" s="464"/>
      <c r="BHU218" s="464"/>
      <c r="BHV218" s="464"/>
      <c r="BHW218" s="464"/>
      <c r="BHX218" s="464"/>
      <c r="BHY218" s="464"/>
      <c r="BHZ218" s="464"/>
      <c r="BIA218" s="464"/>
      <c r="BIB218" s="464"/>
      <c r="BIC218" s="464"/>
      <c r="BID218" s="464"/>
      <c r="BIE218" s="464"/>
      <c r="BIF218" s="464"/>
      <c r="BIG218" s="464"/>
      <c r="BIH218" s="464"/>
      <c r="BII218" s="464"/>
      <c r="BIJ218" s="464"/>
      <c r="BIK218" s="464"/>
      <c r="BIL218" s="464"/>
      <c r="BIM218" s="464"/>
      <c r="BIN218" s="464"/>
      <c r="BIO218" s="464"/>
      <c r="BIP218" s="464"/>
      <c r="BIQ218" s="464"/>
      <c r="BIR218" s="464"/>
      <c r="BIS218" s="464"/>
      <c r="BIT218" s="464"/>
      <c r="BIU218" s="464"/>
      <c r="BIV218" s="464"/>
      <c r="BIW218" s="464"/>
      <c r="BIX218" s="464"/>
      <c r="BIY218" s="464"/>
      <c r="BIZ218" s="464"/>
      <c r="BJA218" s="464"/>
      <c r="BJB218" s="464"/>
      <c r="BJC218" s="464"/>
      <c r="BJD218" s="464"/>
      <c r="BJE218" s="464"/>
      <c r="BJF218" s="464"/>
      <c r="BJG218" s="464"/>
      <c r="BJH218" s="464"/>
      <c r="BJI218" s="464"/>
      <c r="BJJ218" s="464"/>
      <c r="BJK218" s="464"/>
      <c r="BJL218" s="464"/>
      <c r="BJM218" s="464"/>
      <c r="BJN218" s="464"/>
      <c r="BJO218" s="464"/>
      <c r="BJP218" s="464"/>
      <c r="BJQ218" s="464"/>
      <c r="BJR218" s="464"/>
      <c r="BJS218" s="464"/>
      <c r="BJT218" s="464"/>
      <c r="BJU218" s="464"/>
      <c r="BJV218" s="464"/>
      <c r="BJW218" s="464"/>
      <c r="BJX218" s="464"/>
      <c r="BJY218" s="464"/>
      <c r="BJZ218" s="464"/>
      <c r="BKA218" s="464"/>
      <c r="BKB218" s="464"/>
      <c r="BKC218" s="464"/>
      <c r="BKD218" s="464"/>
      <c r="BKE218" s="464"/>
      <c r="BKF218" s="464"/>
      <c r="BKG218" s="464"/>
      <c r="BKH218" s="464"/>
      <c r="BKI218" s="464"/>
      <c r="BKJ218" s="464"/>
      <c r="BKK218" s="464"/>
      <c r="BKL218" s="464"/>
      <c r="BKM218" s="464"/>
      <c r="BKN218" s="464"/>
      <c r="BKO218" s="464"/>
      <c r="BKP218" s="464"/>
      <c r="BKQ218" s="464"/>
      <c r="BKR218" s="464"/>
      <c r="BKS218" s="464"/>
      <c r="BKT218" s="464"/>
      <c r="BKU218" s="464"/>
      <c r="BKV218" s="464"/>
      <c r="BKW218" s="464"/>
      <c r="BKX218" s="464"/>
      <c r="BKY218" s="464"/>
      <c r="BKZ218" s="464"/>
      <c r="BLA218" s="464"/>
      <c r="BLB218" s="464"/>
      <c r="BLC218" s="464"/>
      <c r="BLD218" s="464"/>
      <c r="BLE218" s="464"/>
      <c r="BLF218" s="464"/>
      <c r="BLG218" s="464"/>
      <c r="BLH218" s="464"/>
      <c r="BLI218" s="464"/>
      <c r="BLJ218" s="464"/>
      <c r="BLK218" s="464"/>
      <c r="BLL218" s="464"/>
      <c r="BLM218" s="464"/>
      <c r="BLN218" s="464"/>
      <c r="BLO218" s="464"/>
      <c r="BLP218" s="464"/>
      <c r="BLQ218" s="464"/>
      <c r="BLR218" s="464"/>
      <c r="BLS218" s="464"/>
      <c r="BLT218" s="464"/>
      <c r="BLU218" s="464"/>
      <c r="BLV218" s="464"/>
      <c r="BLW218" s="464"/>
      <c r="BLX218" s="464"/>
      <c r="BLY218" s="464"/>
      <c r="BLZ218" s="464"/>
      <c r="BMA218" s="464"/>
      <c r="BMB218" s="464"/>
      <c r="BMC218" s="464"/>
      <c r="BMD218" s="464"/>
      <c r="BME218" s="464"/>
      <c r="BMF218" s="464"/>
      <c r="BMG218" s="464"/>
      <c r="BMH218" s="464"/>
      <c r="BMI218" s="464"/>
      <c r="BMJ218" s="464"/>
      <c r="BMK218" s="464"/>
      <c r="BML218" s="464"/>
      <c r="BMM218" s="464"/>
      <c r="BMN218" s="464"/>
      <c r="BMO218" s="464"/>
      <c r="BMP218" s="464"/>
      <c r="BMQ218" s="464"/>
      <c r="BMR218" s="464"/>
      <c r="BMS218" s="464"/>
      <c r="BMT218" s="464"/>
      <c r="BMU218" s="464"/>
      <c r="BMV218" s="464"/>
      <c r="BMW218" s="464"/>
      <c r="BMX218" s="464"/>
      <c r="BMY218" s="464"/>
      <c r="BMZ218" s="464"/>
      <c r="BNA218" s="464"/>
      <c r="BNB218" s="464"/>
      <c r="BNC218" s="464"/>
      <c r="BND218" s="464"/>
      <c r="BNE218" s="464"/>
      <c r="BNF218" s="464"/>
      <c r="BNG218" s="464"/>
      <c r="BNH218" s="464"/>
      <c r="BNI218" s="464"/>
      <c r="BNJ218" s="464"/>
      <c r="BNK218" s="464"/>
      <c r="BNL218" s="464"/>
      <c r="BNM218" s="464"/>
      <c r="BNN218" s="464"/>
      <c r="BNO218" s="464"/>
      <c r="BNP218" s="464"/>
      <c r="BNQ218" s="464"/>
      <c r="BNR218" s="464"/>
      <c r="BNS218" s="464"/>
      <c r="BNT218" s="464"/>
      <c r="BNU218" s="464"/>
      <c r="BNV218" s="464"/>
      <c r="BNW218" s="464"/>
      <c r="BNX218" s="464"/>
      <c r="BNY218" s="464"/>
      <c r="BNZ218" s="464"/>
      <c r="BOA218" s="464"/>
      <c r="BOB218" s="464"/>
      <c r="BOC218" s="464"/>
      <c r="BOD218" s="464"/>
      <c r="BOE218" s="464"/>
      <c r="BOF218" s="464"/>
      <c r="BOG218" s="464"/>
      <c r="BOH218" s="464"/>
      <c r="BOI218" s="464"/>
      <c r="BOJ218" s="464"/>
      <c r="BOK218" s="464"/>
      <c r="BOL218" s="464"/>
      <c r="BOM218" s="464"/>
      <c r="BON218" s="464"/>
      <c r="BOO218" s="464"/>
      <c r="BOP218" s="464"/>
      <c r="BOQ218" s="464"/>
      <c r="BOR218" s="464"/>
      <c r="BOS218" s="464"/>
      <c r="BOT218" s="464"/>
      <c r="BOU218" s="464"/>
      <c r="BOV218" s="464"/>
      <c r="BOW218" s="464"/>
      <c r="BOX218" s="464"/>
      <c r="BOY218" s="464"/>
      <c r="BOZ218" s="464"/>
      <c r="BPA218" s="464"/>
      <c r="BPB218" s="464"/>
      <c r="BPC218" s="464"/>
      <c r="BPD218" s="464"/>
      <c r="BPE218" s="464"/>
      <c r="BPF218" s="464"/>
      <c r="BPG218" s="464"/>
      <c r="BPH218" s="464"/>
      <c r="BPI218" s="464"/>
      <c r="BPJ218" s="464"/>
      <c r="BPK218" s="464"/>
      <c r="BPL218" s="464"/>
      <c r="BPM218" s="464"/>
      <c r="BPN218" s="464"/>
      <c r="BPO218" s="464"/>
      <c r="BPP218" s="464"/>
      <c r="BPQ218" s="464"/>
      <c r="BPR218" s="464"/>
      <c r="BPS218" s="464"/>
      <c r="BPT218" s="464"/>
      <c r="BPU218" s="464"/>
      <c r="BPV218" s="464"/>
      <c r="BPW218" s="464"/>
      <c r="BPX218" s="464"/>
      <c r="BPY218" s="464"/>
      <c r="BPZ218" s="464"/>
      <c r="BQA218" s="464"/>
      <c r="BQB218" s="464"/>
      <c r="BQC218" s="464"/>
      <c r="BQD218" s="464"/>
      <c r="BQE218" s="464"/>
      <c r="BQF218" s="464"/>
      <c r="BQG218" s="464"/>
      <c r="BQH218" s="464"/>
      <c r="BQI218" s="464"/>
      <c r="BQJ218" s="464"/>
      <c r="BQK218" s="464"/>
      <c r="BQL218" s="464"/>
      <c r="BQM218" s="464"/>
      <c r="BQN218" s="464"/>
      <c r="BQO218" s="464"/>
      <c r="BQP218" s="464"/>
      <c r="BQQ218" s="464"/>
      <c r="BQR218" s="464"/>
      <c r="BQS218" s="464"/>
      <c r="BQT218" s="464"/>
      <c r="BQU218" s="464"/>
      <c r="BQV218" s="464"/>
      <c r="BQW218" s="464"/>
      <c r="BQX218" s="464"/>
      <c r="BQY218" s="464"/>
      <c r="BQZ218" s="464"/>
      <c r="BRA218" s="464"/>
      <c r="BRB218" s="464"/>
      <c r="BRC218" s="464"/>
      <c r="BRD218" s="464"/>
      <c r="BRE218" s="464"/>
      <c r="BRF218" s="464"/>
      <c r="BRG218" s="464"/>
      <c r="BRH218" s="464"/>
      <c r="BRI218" s="464"/>
      <c r="BRJ218" s="464"/>
      <c r="BRK218" s="464"/>
      <c r="BRL218" s="464"/>
      <c r="BRM218" s="464"/>
      <c r="BRN218" s="464"/>
      <c r="BRO218" s="464"/>
      <c r="BRP218" s="464"/>
      <c r="BRQ218" s="464"/>
      <c r="BRR218" s="464"/>
      <c r="BRS218" s="464"/>
      <c r="BRT218" s="464"/>
      <c r="BRU218" s="464"/>
      <c r="BRV218" s="464"/>
      <c r="BRW218" s="464"/>
      <c r="BRX218" s="464"/>
      <c r="BRY218" s="464"/>
      <c r="BRZ218" s="464"/>
      <c r="BSA218" s="464"/>
      <c r="BSB218" s="464"/>
      <c r="BSC218" s="464"/>
      <c r="BSD218" s="464"/>
      <c r="BSE218" s="464"/>
      <c r="BSF218" s="464"/>
      <c r="BSG218" s="464"/>
      <c r="BSH218" s="464"/>
      <c r="BSI218" s="464"/>
      <c r="BSJ218" s="464"/>
      <c r="BSK218" s="464"/>
      <c r="BSL218" s="464"/>
      <c r="BSM218" s="464"/>
      <c r="BSN218" s="464"/>
      <c r="BSO218" s="464"/>
      <c r="BSP218" s="464"/>
      <c r="BSQ218" s="464"/>
      <c r="BSR218" s="464"/>
      <c r="BSS218" s="464"/>
      <c r="BST218" s="464"/>
      <c r="BSU218" s="464"/>
      <c r="BSV218" s="464"/>
      <c r="BSW218" s="464"/>
      <c r="BSX218" s="464"/>
      <c r="BSY218" s="464"/>
      <c r="BSZ218" s="464"/>
      <c r="BTA218" s="464"/>
      <c r="BTB218" s="464"/>
      <c r="BTC218" s="464"/>
      <c r="BTD218" s="464"/>
      <c r="BTE218" s="464"/>
      <c r="BTF218" s="464"/>
      <c r="BTG218" s="464"/>
      <c r="BTH218" s="464"/>
      <c r="BTI218" s="464"/>
      <c r="BTJ218" s="464"/>
      <c r="BTK218" s="464"/>
      <c r="BTL218" s="464"/>
      <c r="BTM218" s="464"/>
      <c r="BTN218" s="464"/>
      <c r="BTO218" s="464"/>
      <c r="BTP218" s="464"/>
      <c r="BTQ218" s="464"/>
      <c r="BTR218" s="464"/>
      <c r="BTS218" s="464"/>
      <c r="BTT218" s="464"/>
      <c r="BTU218" s="464"/>
      <c r="BTV218" s="464"/>
      <c r="BTW218" s="464"/>
      <c r="BTX218" s="464"/>
      <c r="BTY218" s="464"/>
      <c r="BTZ218" s="464"/>
      <c r="BUA218" s="464"/>
      <c r="BUB218" s="464"/>
      <c r="BUC218" s="464"/>
      <c r="BUD218" s="464"/>
      <c r="BUE218" s="464"/>
      <c r="BUF218" s="464"/>
      <c r="BUG218" s="464"/>
      <c r="BUH218" s="464"/>
      <c r="BUI218" s="464"/>
      <c r="BUJ218" s="464"/>
      <c r="BUK218" s="464"/>
      <c r="BUL218" s="464"/>
      <c r="BUM218" s="464"/>
      <c r="BUN218" s="464"/>
      <c r="BUO218" s="464"/>
      <c r="BUP218" s="464"/>
      <c r="BUQ218" s="464"/>
      <c r="BUR218" s="464"/>
      <c r="BUS218" s="464"/>
      <c r="BUT218" s="464"/>
      <c r="BUU218" s="464"/>
      <c r="BUV218" s="464"/>
      <c r="BUW218" s="464"/>
      <c r="BUX218" s="464"/>
      <c r="BUY218" s="464"/>
      <c r="BUZ218" s="464"/>
      <c r="BVA218" s="464"/>
      <c r="BVB218" s="464"/>
      <c r="BVC218" s="464"/>
      <c r="BVD218" s="464"/>
      <c r="BVE218" s="464"/>
      <c r="BVF218" s="464"/>
      <c r="BVG218" s="464"/>
      <c r="BVH218" s="464"/>
      <c r="BVI218" s="464"/>
      <c r="BVJ218" s="464"/>
      <c r="BVK218" s="464"/>
      <c r="BVL218" s="464"/>
      <c r="BVM218" s="464"/>
      <c r="BVN218" s="464"/>
      <c r="BVO218" s="464"/>
      <c r="BVP218" s="464"/>
      <c r="BVQ218" s="464"/>
      <c r="BVR218" s="464"/>
      <c r="BVS218" s="464"/>
      <c r="BVT218" s="464"/>
      <c r="BVU218" s="464"/>
      <c r="BVV218" s="464"/>
      <c r="BVW218" s="464"/>
      <c r="BVX218" s="464"/>
      <c r="BVY218" s="464"/>
      <c r="BVZ218" s="464"/>
      <c r="BWA218" s="464"/>
      <c r="BWB218" s="464"/>
      <c r="BWC218" s="464"/>
      <c r="BWD218" s="464"/>
      <c r="BWE218" s="464"/>
      <c r="BWF218" s="464"/>
      <c r="BWG218" s="464"/>
      <c r="BWH218" s="464"/>
      <c r="BWI218" s="464"/>
      <c r="BWJ218" s="464"/>
      <c r="BWK218" s="464"/>
      <c r="BWL218" s="464"/>
      <c r="BWM218" s="464"/>
      <c r="BWN218" s="464"/>
      <c r="BWO218" s="464"/>
      <c r="BWP218" s="464"/>
      <c r="BWQ218" s="464"/>
      <c r="BWR218" s="464"/>
      <c r="BWS218" s="464"/>
      <c r="BWT218" s="464"/>
      <c r="BWU218" s="464"/>
      <c r="BWV218" s="464"/>
      <c r="BWW218" s="464"/>
      <c r="BWX218" s="464"/>
      <c r="BWY218" s="464"/>
      <c r="BWZ218" s="464"/>
      <c r="BXA218" s="464"/>
      <c r="BXB218" s="464"/>
      <c r="BXC218" s="464"/>
      <c r="BXD218" s="464"/>
      <c r="BXE218" s="464"/>
      <c r="BXF218" s="464"/>
      <c r="BXG218" s="464"/>
      <c r="BXH218" s="464"/>
      <c r="BXI218" s="464"/>
      <c r="BXJ218" s="464"/>
      <c r="BXK218" s="464"/>
      <c r="BXL218" s="464"/>
      <c r="BXM218" s="464"/>
      <c r="BXN218" s="464"/>
      <c r="BXO218" s="464"/>
      <c r="BXP218" s="464"/>
      <c r="BXQ218" s="464"/>
      <c r="BXR218" s="464"/>
      <c r="BXS218" s="464"/>
      <c r="BXT218" s="464"/>
      <c r="BXU218" s="464"/>
      <c r="BXV218" s="464"/>
      <c r="BXW218" s="464"/>
      <c r="BXX218" s="464"/>
      <c r="BXY218" s="464"/>
      <c r="BXZ218" s="464"/>
      <c r="BYA218" s="464"/>
      <c r="BYB218" s="464"/>
      <c r="BYC218" s="464"/>
      <c r="BYD218" s="464"/>
      <c r="BYE218" s="464"/>
      <c r="BYF218" s="464"/>
      <c r="BYG218" s="464"/>
      <c r="BYH218" s="464"/>
      <c r="BYI218" s="464"/>
      <c r="BYJ218" s="464"/>
      <c r="BYK218" s="464"/>
      <c r="BYL218" s="464"/>
      <c r="BYM218" s="464"/>
      <c r="BYN218" s="464"/>
      <c r="BYO218" s="464"/>
      <c r="BYP218" s="464"/>
      <c r="BYQ218" s="464"/>
      <c r="BYR218" s="464"/>
      <c r="BYS218" s="464"/>
      <c r="BYT218" s="464"/>
      <c r="BYU218" s="464"/>
      <c r="BYV218" s="464"/>
      <c r="BYW218" s="464"/>
      <c r="BYX218" s="464"/>
      <c r="BYY218" s="464"/>
      <c r="BYZ218" s="464"/>
      <c r="BZA218" s="464"/>
      <c r="BZB218" s="464"/>
      <c r="BZC218" s="464"/>
      <c r="BZD218" s="464"/>
      <c r="BZE218" s="464"/>
      <c r="BZF218" s="464"/>
      <c r="BZG218" s="464"/>
      <c r="BZH218" s="464"/>
      <c r="BZI218" s="464"/>
      <c r="BZJ218" s="464"/>
      <c r="BZK218" s="464"/>
      <c r="BZL218" s="464"/>
      <c r="BZM218" s="464"/>
      <c r="BZN218" s="464"/>
      <c r="BZO218" s="464"/>
      <c r="BZP218" s="464"/>
      <c r="BZQ218" s="464"/>
      <c r="BZR218" s="464"/>
      <c r="BZS218" s="464"/>
      <c r="BZT218" s="464"/>
      <c r="BZU218" s="464"/>
      <c r="BZV218" s="464"/>
      <c r="BZW218" s="464"/>
      <c r="BZX218" s="464"/>
      <c r="BZY218" s="464"/>
      <c r="BZZ218" s="464"/>
      <c r="CAA218" s="464"/>
      <c r="CAB218" s="464"/>
      <c r="CAC218" s="464"/>
      <c r="CAD218" s="464"/>
      <c r="CAE218" s="464"/>
      <c r="CAF218" s="464"/>
      <c r="CAG218" s="464"/>
      <c r="CAH218" s="464"/>
      <c r="CAI218" s="464"/>
      <c r="CAJ218" s="464"/>
      <c r="CAK218" s="464"/>
      <c r="CAL218" s="464"/>
      <c r="CAM218" s="464"/>
      <c r="CAN218" s="464"/>
      <c r="CAO218" s="464"/>
      <c r="CAP218" s="464"/>
      <c r="CAQ218" s="464"/>
      <c r="CAR218" s="464"/>
      <c r="CAS218" s="464"/>
      <c r="CAT218" s="464"/>
      <c r="CAU218" s="464"/>
      <c r="CAV218" s="464"/>
      <c r="CAW218" s="464"/>
      <c r="CAX218" s="464"/>
      <c r="CAY218" s="464"/>
      <c r="CAZ218" s="464"/>
      <c r="CBA218" s="464"/>
      <c r="CBB218" s="464"/>
      <c r="CBC218" s="464"/>
      <c r="CBD218" s="464"/>
      <c r="CBE218" s="464"/>
      <c r="CBF218" s="464"/>
      <c r="CBG218" s="464"/>
      <c r="CBH218" s="464"/>
      <c r="CBI218" s="464"/>
      <c r="CBJ218" s="464"/>
      <c r="CBK218" s="464"/>
      <c r="CBL218" s="464"/>
      <c r="CBM218" s="464"/>
      <c r="CBN218" s="464"/>
      <c r="CBO218" s="464"/>
      <c r="CBP218" s="464"/>
      <c r="CBQ218" s="464"/>
      <c r="CBR218" s="464"/>
      <c r="CBS218" s="464"/>
      <c r="CBT218" s="464"/>
      <c r="CBU218" s="464"/>
      <c r="CBV218" s="464"/>
      <c r="CBW218" s="464"/>
      <c r="CBX218" s="464"/>
      <c r="CBY218" s="464"/>
      <c r="CBZ218" s="464"/>
      <c r="CCA218" s="464"/>
      <c r="CCB218" s="464"/>
      <c r="CCC218" s="464"/>
      <c r="CCD218" s="464"/>
      <c r="CCE218" s="464"/>
      <c r="CCF218" s="464"/>
      <c r="CCG218" s="464"/>
      <c r="CCH218" s="464"/>
      <c r="CCI218" s="464"/>
      <c r="CCJ218" s="464"/>
      <c r="CCK218" s="464"/>
      <c r="CCL218" s="464"/>
      <c r="CCM218" s="464"/>
      <c r="CCN218" s="464"/>
      <c r="CCO218" s="464"/>
      <c r="CCP218" s="464"/>
      <c r="CCQ218" s="464"/>
      <c r="CCR218" s="464"/>
      <c r="CCS218" s="464"/>
      <c r="CCT218" s="464"/>
      <c r="CCU218" s="464"/>
      <c r="CCV218" s="464"/>
      <c r="CCW218" s="464"/>
      <c r="CCX218" s="464"/>
      <c r="CCY218" s="464"/>
      <c r="CCZ218" s="464"/>
      <c r="CDA218" s="464"/>
      <c r="CDB218" s="464"/>
      <c r="CDC218" s="464"/>
      <c r="CDD218" s="464"/>
      <c r="CDE218" s="464"/>
      <c r="CDF218" s="464"/>
      <c r="CDG218" s="464"/>
      <c r="CDH218" s="464"/>
      <c r="CDI218" s="464"/>
      <c r="CDJ218" s="464"/>
      <c r="CDK218" s="464"/>
      <c r="CDL218" s="464"/>
      <c r="CDM218" s="464"/>
      <c r="CDN218" s="464"/>
      <c r="CDO218" s="464"/>
      <c r="CDP218" s="464"/>
      <c r="CDQ218" s="464"/>
      <c r="CDR218" s="464"/>
      <c r="CDS218" s="464"/>
      <c r="CDT218" s="464"/>
      <c r="CDU218" s="464"/>
      <c r="CDV218" s="464"/>
      <c r="CDW218" s="464"/>
      <c r="CDX218" s="464"/>
      <c r="CDY218" s="464"/>
      <c r="CDZ218" s="464"/>
      <c r="CEA218" s="464"/>
      <c r="CEB218" s="464"/>
      <c r="CEC218" s="464"/>
      <c r="CED218" s="464"/>
      <c r="CEE218" s="464"/>
      <c r="CEF218" s="464"/>
      <c r="CEG218" s="464"/>
      <c r="CEH218" s="464"/>
      <c r="CEI218" s="464"/>
      <c r="CEJ218" s="464"/>
      <c r="CEK218" s="464"/>
      <c r="CEL218" s="464"/>
      <c r="CEM218" s="464"/>
      <c r="CEN218" s="464"/>
      <c r="CEO218" s="464"/>
      <c r="CEP218" s="464"/>
      <c r="CEQ218" s="464"/>
      <c r="CER218" s="464"/>
      <c r="CES218" s="464"/>
      <c r="CET218" s="464"/>
      <c r="CEU218" s="464"/>
      <c r="CEV218" s="464"/>
      <c r="CEW218" s="464"/>
      <c r="CEX218" s="464"/>
      <c r="CEY218" s="464"/>
      <c r="CEZ218" s="464"/>
      <c r="CFA218" s="464"/>
      <c r="CFB218" s="464"/>
      <c r="CFC218" s="464"/>
      <c r="CFD218" s="464"/>
      <c r="CFE218" s="464"/>
      <c r="CFF218" s="464"/>
      <c r="CFG218" s="464"/>
      <c r="CFH218" s="464"/>
      <c r="CFI218" s="464"/>
      <c r="CFJ218" s="464"/>
      <c r="CFK218" s="464"/>
      <c r="CFL218" s="464"/>
      <c r="CFM218" s="464"/>
      <c r="CFN218" s="464"/>
      <c r="CFO218" s="464"/>
      <c r="CFP218" s="464"/>
      <c r="CFQ218" s="464"/>
      <c r="CFR218" s="464"/>
      <c r="CFS218" s="464"/>
      <c r="CFT218" s="464"/>
      <c r="CFU218" s="464"/>
      <c r="CFV218" s="464"/>
      <c r="CFW218" s="464"/>
      <c r="CFX218" s="464"/>
      <c r="CFY218" s="464"/>
      <c r="CFZ218" s="464"/>
      <c r="CGA218" s="464"/>
      <c r="CGB218" s="464"/>
      <c r="CGC218" s="464"/>
      <c r="CGD218" s="464"/>
      <c r="CGE218" s="464"/>
      <c r="CGF218" s="464"/>
      <c r="CGG218" s="464"/>
      <c r="CGH218" s="464"/>
      <c r="CGI218" s="464"/>
      <c r="CGJ218" s="464"/>
      <c r="CGK218" s="464"/>
      <c r="CGL218" s="464"/>
      <c r="CGM218" s="464"/>
      <c r="CGN218" s="464"/>
      <c r="CGO218" s="464"/>
      <c r="CGP218" s="464"/>
      <c r="CGQ218" s="464"/>
      <c r="CGR218" s="464"/>
      <c r="CGS218" s="464"/>
      <c r="CGT218" s="464"/>
      <c r="CGU218" s="464"/>
      <c r="CGV218" s="464"/>
      <c r="CGW218" s="464"/>
      <c r="CGX218" s="464"/>
      <c r="CGY218" s="464"/>
      <c r="CGZ218" s="464"/>
      <c r="CHA218" s="464"/>
      <c r="CHB218" s="464"/>
      <c r="CHC218" s="464"/>
      <c r="CHD218" s="464"/>
      <c r="CHE218" s="464"/>
      <c r="CHF218" s="464"/>
      <c r="CHG218" s="464"/>
      <c r="CHH218" s="464"/>
      <c r="CHI218" s="464"/>
      <c r="CHJ218" s="464"/>
      <c r="CHK218" s="464"/>
      <c r="CHL218" s="464"/>
      <c r="CHM218" s="464"/>
      <c r="CHN218" s="464"/>
      <c r="CHO218" s="464"/>
      <c r="CHP218" s="464"/>
      <c r="CHQ218" s="464"/>
      <c r="CHR218" s="464"/>
      <c r="CHS218" s="464"/>
      <c r="CHT218" s="464"/>
      <c r="CHU218" s="464"/>
      <c r="CHV218" s="464"/>
      <c r="CHW218" s="464"/>
      <c r="CHX218" s="464"/>
      <c r="CHY218" s="464"/>
      <c r="CHZ218" s="464"/>
      <c r="CIA218" s="464"/>
      <c r="CIB218" s="464"/>
      <c r="CIC218" s="464"/>
      <c r="CID218" s="464"/>
      <c r="CIE218" s="464"/>
      <c r="CIF218" s="464"/>
      <c r="CIG218" s="464"/>
      <c r="CIH218" s="464"/>
      <c r="CII218" s="464"/>
      <c r="CIJ218" s="464"/>
      <c r="CIK218" s="464"/>
      <c r="CIL218" s="464"/>
      <c r="CIM218" s="464"/>
      <c r="CIN218" s="464"/>
      <c r="CIO218" s="464"/>
      <c r="CIP218" s="464"/>
      <c r="CIQ218" s="464"/>
      <c r="CIR218" s="464"/>
      <c r="CIS218" s="464"/>
      <c r="CIT218" s="464"/>
      <c r="CIU218" s="464"/>
      <c r="CIV218" s="464"/>
      <c r="CIW218" s="464"/>
      <c r="CIX218" s="464"/>
      <c r="CIY218" s="464"/>
      <c r="CIZ218" s="464"/>
      <c r="CJA218" s="464"/>
      <c r="CJB218" s="464"/>
      <c r="CJC218" s="464"/>
      <c r="CJD218" s="464"/>
      <c r="CJE218" s="464"/>
      <c r="CJF218" s="464"/>
      <c r="CJG218" s="464"/>
      <c r="CJH218" s="464"/>
      <c r="CJI218" s="464"/>
      <c r="CJJ218" s="464"/>
      <c r="CJK218" s="464"/>
      <c r="CJL218" s="464"/>
      <c r="CJM218" s="464"/>
      <c r="CJN218" s="464"/>
      <c r="CJO218" s="464"/>
      <c r="CJP218" s="464"/>
      <c r="CJQ218" s="464"/>
      <c r="CJR218" s="464"/>
      <c r="CJS218" s="464"/>
      <c r="CJT218" s="464"/>
      <c r="CJU218" s="464"/>
      <c r="CJV218" s="464"/>
      <c r="CJW218" s="464"/>
      <c r="CJX218" s="464"/>
      <c r="CJY218" s="464"/>
      <c r="CJZ218" s="464"/>
      <c r="CKA218" s="464"/>
      <c r="CKB218" s="464"/>
      <c r="CKC218" s="464"/>
      <c r="CKD218" s="464"/>
      <c r="CKE218" s="464"/>
      <c r="CKF218" s="464"/>
      <c r="CKG218" s="464"/>
      <c r="CKH218" s="464"/>
      <c r="CKI218" s="464"/>
      <c r="CKJ218" s="464"/>
      <c r="CKK218" s="464"/>
      <c r="CKL218" s="464"/>
      <c r="CKM218" s="464"/>
      <c r="CKN218" s="464"/>
      <c r="CKO218" s="464"/>
      <c r="CKP218" s="464"/>
      <c r="CKQ218" s="464"/>
      <c r="CKR218" s="464"/>
      <c r="CKS218" s="464"/>
      <c r="CKT218" s="464"/>
      <c r="CKU218" s="464"/>
      <c r="CKV218" s="464"/>
      <c r="CKW218" s="464"/>
      <c r="CKX218" s="464"/>
      <c r="CKY218" s="464"/>
      <c r="CKZ218" s="464"/>
      <c r="CLA218" s="464"/>
      <c r="CLB218" s="464"/>
      <c r="CLC218" s="464"/>
      <c r="CLD218" s="464"/>
      <c r="CLE218" s="464"/>
      <c r="CLF218" s="464"/>
      <c r="CLG218" s="464"/>
      <c r="CLH218" s="464"/>
      <c r="CLI218" s="464"/>
      <c r="CLJ218" s="464"/>
      <c r="CLK218" s="464"/>
      <c r="CLL218" s="464"/>
      <c r="CLM218" s="464"/>
      <c r="CLN218" s="464"/>
      <c r="CLO218" s="464"/>
      <c r="CLP218" s="464"/>
      <c r="CLQ218" s="464"/>
      <c r="CLR218" s="464"/>
      <c r="CLS218" s="464"/>
      <c r="CLT218" s="464"/>
      <c r="CLU218" s="464"/>
      <c r="CLV218" s="464"/>
      <c r="CLW218" s="464"/>
      <c r="CLX218" s="464"/>
      <c r="CLY218" s="464"/>
      <c r="CLZ218" s="464"/>
      <c r="CMA218" s="464"/>
      <c r="CMB218" s="464"/>
      <c r="CMC218" s="464"/>
      <c r="CMD218" s="464"/>
      <c r="CME218" s="464"/>
      <c r="CMF218" s="464"/>
      <c r="CMG218" s="464"/>
      <c r="CMH218" s="464"/>
      <c r="CMI218" s="464"/>
      <c r="CMJ218" s="464"/>
      <c r="CMK218" s="464"/>
      <c r="CML218" s="464"/>
      <c r="CMM218" s="464"/>
      <c r="CMN218" s="464"/>
      <c r="CMO218" s="464"/>
      <c r="CMP218" s="464"/>
      <c r="CMQ218" s="464"/>
      <c r="CMR218" s="464"/>
      <c r="CMS218" s="464"/>
      <c r="CMT218" s="464"/>
      <c r="CMU218" s="464"/>
      <c r="CMV218" s="464"/>
      <c r="CMW218" s="464"/>
      <c r="CMX218" s="464"/>
      <c r="CMY218" s="464"/>
      <c r="CMZ218" s="464"/>
      <c r="CNA218" s="464"/>
      <c r="CNB218" s="464"/>
      <c r="CNC218" s="464"/>
      <c r="CND218" s="464"/>
      <c r="CNE218" s="464"/>
      <c r="CNF218" s="464"/>
      <c r="CNG218" s="464"/>
      <c r="CNH218" s="464"/>
      <c r="CNI218" s="464"/>
      <c r="CNJ218" s="464"/>
      <c r="CNK218" s="464"/>
      <c r="CNL218" s="464"/>
      <c r="CNM218" s="464"/>
      <c r="CNN218" s="464"/>
      <c r="CNO218" s="464"/>
      <c r="CNP218" s="464"/>
      <c r="CNQ218" s="464"/>
      <c r="CNR218" s="464"/>
      <c r="CNS218" s="464"/>
      <c r="CNT218" s="464"/>
      <c r="CNU218" s="464"/>
      <c r="CNV218" s="464"/>
      <c r="CNW218" s="464"/>
      <c r="CNX218" s="464"/>
      <c r="CNY218" s="464"/>
      <c r="CNZ218" s="464"/>
      <c r="COA218" s="464"/>
      <c r="COB218" s="464"/>
      <c r="COC218" s="464"/>
      <c r="COD218" s="464"/>
      <c r="COE218" s="464"/>
      <c r="COF218" s="464"/>
      <c r="COG218" s="464"/>
      <c r="COH218" s="464"/>
      <c r="COI218" s="464"/>
      <c r="COJ218" s="464"/>
      <c r="COK218" s="464"/>
      <c r="COL218" s="464"/>
      <c r="COM218" s="464"/>
      <c r="CON218" s="464"/>
      <c r="COO218" s="464"/>
      <c r="COP218" s="464"/>
      <c r="COQ218" s="464"/>
      <c r="COR218" s="464"/>
      <c r="COS218" s="464"/>
      <c r="COT218" s="464"/>
      <c r="COU218" s="464"/>
      <c r="COV218" s="464"/>
      <c r="COW218" s="464"/>
      <c r="COX218" s="464"/>
      <c r="COY218" s="464"/>
      <c r="COZ218" s="464"/>
      <c r="CPA218" s="464"/>
      <c r="CPB218" s="464"/>
      <c r="CPC218" s="464"/>
      <c r="CPD218" s="464"/>
      <c r="CPE218" s="464"/>
      <c r="CPF218" s="464"/>
      <c r="CPG218" s="464"/>
      <c r="CPH218" s="464"/>
      <c r="CPI218" s="464"/>
      <c r="CPJ218" s="464"/>
      <c r="CPK218" s="464"/>
      <c r="CPL218" s="464"/>
      <c r="CPM218" s="464"/>
      <c r="CPN218" s="464"/>
      <c r="CPO218" s="464"/>
      <c r="CPP218" s="464"/>
      <c r="CPQ218" s="464"/>
      <c r="CPR218" s="464"/>
      <c r="CPS218" s="464"/>
      <c r="CPT218" s="464"/>
      <c r="CPU218" s="464"/>
      <c r="CPV218" s="464"/>
      <c r="CPW218" s="464"/>
      <c r="CPX218" s="464"/>
      <c r="CPY218" s="464"/>
      <c r="CPZ218" s="464"/>
      <c r="CQA218" s="464"/>
      <c r="CQB218" s="464"/>
      <c r="CQC218" s="464"/>
      <c r="CQD218" s="464"/>
      <c r="CQE218" s="464"/>
      <c r="CQF218" s="464"/>
      <c r="CQG218" s="464"/>
      <c r="CQH218" s="464"/>
      <c r="CQI218" s="464"/>
      <c r="CQJ218" s="464"/>
      <c r="CQK218" s="464"/>
      <c r="CQL218" s="464"/>
      <c r="CQM218" s="464"/>
      <c r="CQN218" s="464"/>
      <c r="CQO218" s="464"/>
      <c r="CQP218" s="464"/>
      <c r="CQQ218" s="464"/>
      <c r="CQR218" s="464"/>
      <c r="CQS218" s="464"/>
      <c r="CQT218" s="464"/>
      <c r="CQU218" s="464"/>
      <c r="CQV218" s="464"/>
      <c r="CQW218" s="464"/>
      <c r="CQX218" s="464"/>
      <c r="CQY218" s="464"/>
      <c r="CQZ218" s="464"/>
      <c r="CRA218" s="464"/>
      <c r="CRB218" s="464"/>
      <c r="CRC218" s="464"/>
      <c r="CRD218" s="464"/>
      <c r="CRE218" s="464"/>
      <c r="CRF218" s="464"/>
      <c r="CRG218" s="464"/>
      <c r="CRH218" s="464"/>
      <c r="CRI218" s="464"/>
      <c r="CRJ218" s="464"/>
      <c r="CRK218" s="464"/>
      <c r="CRL218" s="464"/>
      <c r="CRM218" s="464"/>
      <c r="CRN218" s="464"/>
      <c r="CRO218" s="464"/>
      <c r="CRP218" s="464"/>
      <c r="CRQ218" s="464"/>
      <c r="CRR218" s="464"/>
      <c r="CRS218" s="464"/>
      <c r="CRT218" s="464"/>
      <c r="CRU218" s="464"/>
      <c r="CRV218" s="464"/>
      <c r="CRW218" s="464"/>
      <c r="CRX218" s="464"/>
      <c r="CRY218" s="464"/>
      <c r="CRZ218" s="464"/>
      <c r="CSA218" s="464"/>
      <c r="CSB218" s="464"/>
      <c r="CSC218" s="464"/>
      <c r="CSD218" s="464"/>
      <c r="CSE218" s="464"/>
      <c r="CSF218" s="464"/>
      <c r="CSG218" s="464"/>
      <c r="CSH218" s="464"/>
      <c r="CSI218" s="464"/>
      <c r="CSJ218" s="464"/>
      <c r="CSK218" s="464"/>
      <c r="CSL218" s="464"/>
      <c r="CSM218" s="464"/>
      <c r="CSN218" s="464"/>
      <c r="CSO218" s="464"/>
      <c r="CSP218" s="464"/>
      <c r="CSQ218" s="464"/>
      <c r="CSR218" s="464"/>
      <c r="CSS218" s="464"/>
      <c r="CST218" s="464"/>
      <c r="CSU218" s="464"/>
      <c r="CSV218" s="464"/>
      <c r="CSW218" s="464"/>
      <c r="CSX218" s="464"/>
      <c r="CSY218" s="464"/>
      <c r="CSZ218" s="464"/>
      <c r="CTA218" s="464"/>
      <c r="CTB218" s="464"/>
      <c r="CTC218" s="464"/>
      <c r="CTD218" s="464"/>
      <c r="CTE218" s="464"/>
      <c r="CTF218" s="464"/>
      <c r="CTG218" s="464"/>
      <c r="CTH218" s="464"/>
      <c r="CTI218" s="464"/>
      <c r="CTJ218" s="464"/>
      <c r="CTK218" s="464"/>
      <c r="CTL218" s="464"/>
      <c r="CTM218" s="464"/>
      <c r="CTN218" s="464"/>
      <c r="CTO218" s="464"/>
      <c r="CTP218" s="464"/>
      <c r="CTQ218" s="464"/>
      <c r="CTR218" s="464"/>
      <c r="CTS218" s="464"/>
      <c r="CTT218" s="464"/>
      <c r="CTU218" s="464"/>
      <c r="CTV218" s="464"/>
      <c r="CTW218" s="464"/>
      <c r="CTX218" s="464"/>
      <c r="CTY218" s="464"/>
      <c r="CTZ218" s="464"/>
      <c r="CUA218" s="464"/>
      <c r="CUB218" s="464"/>
      <c r="CUC218" s="464"/>
      <c r="CUD218" s="464"/>
      <c r="CUE218" s="464"/>
      <c r="CUF218" s="464"/>
      <c r="CUG218" s="464"/>
      <c r="CUH218" s="464"/>
      <c r="CUI218" s="464"/>
      <c r="CUJ218" s="464"/>
      <c r="CUK218" s="464"/>
      <c r="CUL218" s="464"/>
      <c r="CUM218" s="464"/>
      <c r="CUN218" s="464"/>
      <c r="CUO218" s="464"/>
      <c r="CUP218" s="464"/>
      <c r="CUQ218" s="464"/>
      <c r="CUR218" s="464"/>
      <c r="CUS218" s="464"/>
      <c r="CUT218" s="464"/>
      <c r="CUU218" s="464"/>
      <c r="CUV218" s="464"/>
      <c r="CUW218" s="464"/>
      <c r="CUX218" s="464"/>
      <c r="CUY218" s="464"/>
      <c r="CUZ218" s="464"/>
      <c r="CVA218" s="464"/>
      <c r="CVB218" s="464"/>
      <c r="CVC218" s="464"/>
      <c r="CVD218" s="464"/>
      <c r="CVE218" s="464"/>
      <c r="CVF218" s="464"/>
      <c r="CVG218" s="464"/>
      <c r="CVH218" s="464"/>
      <c r="CVI218" s="464"/>
      <c r="CVJ218" s="464"/>
      <c r="CVK218" s="464"/>
      <c r="CVL218" s="464"/>
      <c r="CVM218" s="464"/>
      <c r="CVN218" s="464"/>
      <c r="CVO218" s="464"/>
      <c r="CVP218" s="464"/>
      <c r="CVQ218" s="464"/>
      <c r="CVR218" s="464"/>
      <c r="CVS218" s="464"/>
      <c r="CVT218" s="464"/>
      <c r="CVU218" s="464"/>
      <c r="CVV218" s="464"/>
      <c r="CVW218" s="464"/>
      <c r="CVX218" s="464"/>
      <c r="CVY218" s="464"/>
      <c r="CVZ218" s="464"/>
      <c r="CWA218" s="464"/>
      <c r="CWB218" s="464"/>
      <c r="CWC218" s="464"/>
      <c r="CWD218" s="464"/>
      <c r="CWE218" s="464"/>
      <c r="CWF218" s="464"/>
      <c r="CWG218" s="464"/>
      <c r="CWH218" s="464"/>
      <c r="CWI218" s="464"/>
      <c r="CWJ218" s="464"/>
      <c r="CWK218" s="464"/>
      <c r="CWL218" s="464"/>
      <c r="CWM218" s="464"/>
      <c r="CWN218" s="464"/>
      <c r="CWO218" s="464"/>
      <c r="CWP218" s="464"/>
      <c r="CWQ218" s="464"/>
      <c r="CWR218" s="464"/>
      <c r="CWS218" s="464"/>
      <c r="CWT218" s="464"/>
      <c r="CWU218" s="464"/>
      <c r="CWV218" s="464"/>
      <c r="CWW218" s="464"/>
      <c r="CWX218" s="464"/>
      <c r="CWY218" s="464"/>
      <c r="CWZ218" s="464"/>
      <c r="CXA218" s="464"/>
      <c r="CXB218" s="464"/>
      <c r="CXC218" s="464"/>
      <c r="CXD218" s="464"/>
      <c r="CXE218" s="464"/>
      <c r="CXF218" s="464"/>
      <c r="CXG218" s="464"/>
      <c r="CXH218" s="464"/>
      <c r="CXI218" s="464"/>
      <c r="CXJ218" s="464"/>
      <c r="CXK218" s="464"/>
      <c r="CXL218" s="464"/>
      <c r="CXM218" s="464"/>
      <c r="CXN218" s="464"/>
      <c r="CXO218" s="464"/>
      <c r="CXP218" s="464"/>
      <c r="CXQ218" s="464"/>
      <c r="CXR218" s="464"/>
      <c r="CXS218" s="464"/>
      <c r="CXT218" s="464"/>
      <c r="CXU218" s="464"/>
      <c r="CXV218" s="464"/>
      <c r="CXW218" s="464"/>
      <c r="CXX218" s="464"/>
      <c r="CXY218" s="464"/>
      <c r="CXZ218" s="464"/>
      <c r="CYA218" s="464"/>
      <c r="CYB218" s="464"/>
      <c r="CYC218" s="464"/>
      <c r="CYD218" s="464"/>
      <c r="CYE218" s="464"/>
      <c r="CYF218" s="464"/>
      <c r="CYG218" s="464"/>
      <c r="CYH218" s="464"/>
      <c r="CYI218" s="464"/>
      <c r="CYJ218" s="464"/>
      <c r="CYK218" s="464"/>
      <c r="CYL218" s="464"/>
      <c r="CYM218" s="464"/>
      <c r="CYN218" s="464"/>
      <c r="CYO218" s="464"/>
      <c r="CYP218" s="464"/>
      <c r="CYQ218" s="464"/>
      <c r="CYR218" s="464"/>
      <c r="CYS218" s="464"/>
      <c r="CYT218" s="464"/>
      <c r="CYU218" s="464"/>
      <c r="CYV218" s="464"/>
      <c r="CYW218" s="464"/>
      <c r="CYX218" s="464"/>
      <c r="CYY218" s="464"/>
      <c r="CYZ218" s="464"/>
      <c r="CZA218" s="464"/>
      <c r="CZB218" s="464"/>
      <c r="CZC218" s="464"/>
      <c r="CZD218" s="464"/>
      <c r="CZE218" s="464"/>
      <c r="CZF218" s="464"/>
      <c r="CZG218" s="464"/>
      <c r="CZH218" s="464"/>
      <c r="CZI218" s="464"/>
      <c r="CZJ218" s="464"/>
      <c r="CZK218" s="464"/>
      <c r="CZL218" s="464"/>
      <c r="CZM218" s="464"/>
      <c r="CZN218" s="464"/>
      <c r="CZO218" s="464"/>
      <c r="CZP218" s="464"/>
      <c r="CZQ218" s="464"/>
      <c r="CZR218" s="464"/>
      <c r="CZS218" s="464"/>
      <c r="CZT218" s="464"/>
      <c r="CZU218" s="464"/>
      <c r="CZV218" s="464"/>
      <c r="CZW218" s="464"/>
      <c r="CZX218" s="464"/>
      <c r="CZY218" s="464"/>
      <c r="CZZ218" s="464"/>
      <c r="DAA218" s="464"/>
      <c r="DAB218" s="464"/>
      <c r="DAC218" s="464"/>
      <c r="DAD218" s="464"/>
      <c r="DAE218" s="464"/>
      <c r="DAF218" s="464"/>
      <c r="DAG218" s="464"/>
      <c r="DAH218" s="464"/>
      <c r="DAI218" s="464"/>
      <c r="DAJ218" s="464"/>
      <c r="DAK218" s="464"/>
      <c r="DAL218" s="464"/>
      <c r="DAM218" s="464"/>
      <c r="DAN218" s="464"/>
      <c r="DAO218" s="464"/>
      <c r="DAP218" s="464"/>
      <c r="DAQ218" s="464"/>
      <c r="DAR218" s="464"/>
      <c r="DAS218" s="464"/>
      <c r="DAT218" s="464"/>
      <c r="DAU218" s="464"/>
      <c r="DAV218" s="464"/>
      <c r="DAW218" s="464"/>
      <c r="DAX218" s="464"/>
      <c r="DAY218" s="464"/>
      <c r="DAZ218" s="464"/>
      <c r="DBA218" s="464"/>
      <c r="DBB218" s="464"/>
      <c r="DBC218" s="464"/>
      <c r="DBD218" s="464"/>
      <c r="DBE218" s="464"/>
      <c r="DBF218" s="464"/>
      <c r="DBG218" s="464"/>
      <c r="DBH218" s="464"/>
      <c r="DBI218" s="464"/>
      <c r="DBJ218" s="464"/>
      <c r="DBK218" s="464"/>
      <c r="DBL218" s="464"/>
      <c r="DBM218" s="464"/>
      <c r="DBN218" s="464"/>
      <c r="DBO218" s="464"/>
      <c r="DBP218" s="464"/>
      <c r="DBQ218" s="464"/>
      <c r="DBR218" s="464"/>
      <c r="DBS218" s="464"/>
      <c r="DBT218" s="464"/>
      <c r="DBU218" s="464"/>
      <c r="DBV218" s="464"/>
      <c r="DBW218" s="464"/>
      <c r="DBX218" s="464"/>
      <c r="DBY218" s="464"/>
      <c r="DBZ218" s="464"/>
      <c r="DCA218" s="464"/>
      <c r="DCB218" s="464"/>
      <c r="DCC218" s="464"/>
      <c r="DCD218" s="464"/>
      <c r="DCE218" s="464"/>
      <c r="DCF218" s="464"/>
      <c r="DCG218" s="464"/>
      <c r="DCH218" s="464"/>
      <c r="DCI218" s="464"/>
      <c r="DCJ218" s="464"/>
      <c r="DCK218" s="464"/>
      <c r="DCL218" s="464"/>
      <c r="DCM218" s="464"/>
      <c r="DCN218" s="464"/>
      <c r="DCO218" s="464"/>
      <c r="DCP218" s="464"/>
      <c r="DCQ218" s="464"/>
      <c r="DCR218" s="464"/>
      <c r="DCS218" s="464"/>
      <c r="DCT218" s="464"/>
      <c r="DCU218" s="464"/>
      <c r="DCV218" s="464"/>
      <c r="DCW218" s="464"/>
      <c r="DCX218" s="464"/>
      <c r="DCY218" s="464"/>
      <c r="DCZ218" s="464"/>
      <c r="DDA218" s="464"/>
      <c r="DDB218" s="464"/>
      <c r="DDC218" s="464"/>
      <c r="DDD218" s="464"/>
      <c r="DDE218" s="464"/>
      <c r="DDF218" s="464"/>
      <c r="DDG218" s="464"/>
      <c r="DDH218" s="464"/>
      <c r="DDI218" s="464"/>
      <c r="DDJ218" s="464"/>
      <c r="DDK218" s="464"/>
      <c r="DDL218" s="464"/>
      <c r="DDM218" s="464"/>
      <c r="DDN218" s="464"/>
      <c r="DDO218" s="464"/>
      <c r="DDP218" s="464"/>
      <c r="DDQ218" s="464"/>
      <c r="DDR218" s="464"/>
      <c r="DDS218" s="464"/>
      <c r="DDT218" s="464"/>
      <c r="DDU218" s="464"/>
      <c r="DDV218" s="464"/>
      <c r="DDW218" s="464"/>
      <c r="DDX218" s="464"/>
      <c r="DDY218" s="464"/>
      <c r="DDZ218" s="464"/>
      <c r="DEA218" s="464"/>
      <c r="DEB218" s="464"/>
      <c r="DEC218" s="464"/>
      <c r="DED218" s="464"/>
      <c r="DEE218" s="464"/>
      <c r="DEF218" s="464"/>
      <c r="DEG218" s="464"/>
      <c r="DEH218" s="464"/>
      <c r="DEI218" s="464"/>
      <c r="DEJ218" s="464"/>
      <c r="DEK218" s="464"/>
      <c r="DEL218" s="464"/>
      <c r="DEM218" s="464"/>
      <c r="DEN218" s="464"/>
      <c r="DEO218" s="464"/>
      <c r="DEP218" s="464"/>
      <c r="DEQ218" s="464"/>
      <c r="DER218" s="464"/>
      <c r="DES218" s="464"/>
      <c r="DET218" s="464"/>
      <c r="DEU218" s="464"/>
      <c r="DEV218" s="464"/>
      <c r="DEW218" s="464"/>
      <c r="DEX218" s="464"/>
      <c r="DEY218" s="464"/>
      <c r="DEZ218" s="464"/>
      <c r="DFA218" s="464"/>
      <c r="DFB218" s="464"/>
      <c r="DFC218" s="464"/>
      <c r="DFD218" s="464"/>
      <c r="DFE218" s="464"/>
      <c r="DFF218" s="464"/>
      <c r="DFG218" s="464"/>
      <c r="DFH218" s="464"/>
      <c r="DFI218" s="464"/>
      <c r="DFJ218" s="464"/>
      <c r="DFK218" s="464"/>
      <c r="DFL218" s="464"/>
      <c r="DFM218" s="464"/>
      <c r="DFN218" s="464"/>
      <c r="DFO218" s="464"/>
      <c r="DFP218" s="464"/>
      <c r="DFQ218" s="464"/>
      <c r="DFR218" s="464"/>
      <c r="DFS218" s="464"/>
      <c r="DFT218" s="464"/>
      <c r="DFU218" s="464"/>
      <c r="DFV218" s="464"/>
      <c r="DFW218" s="464"/>
      <c r="DFX218" s="464"/>
      <c r="DFY218" s="464"/>
      <c r="DFZ218" s="464"/>
      <c r="DGA218" s="464"/>
      <c r="DGB218" s="464"/>
      <c r="DGC218" s="464"/>
      <c r="DGD218" s="464"/>
      <c r="DGE218" s="464"/>
      <c r="DGF218" s="464"/>
      <c r="DGG218" s="464"/>
      <c r="DGH218" s="464"/>
      <c r="DGI218" s="464"/>
      <c r="DGJ218" s="464"/>
      <c r="DGK218" s="464"/>
      <c r="DGL218" s="464"/>
      <c r="DGM218" s="464"/>
      <c r="DGN218" s="464"/>
      <c r="DGO218" s="464"/>
      <c r="DGP218" s="464"/>
      <c r="DGQ218" s="464"/>
      <c r="DGR218" s="464"/>
      <c r="DGS218" s="464"/>
      <c r="DGT218" s="464"/>
      <c r="DGU218" s="464"/>
      <c r="DGV218" s="464"/>
      <c r="DGW218" s="464"/>
      <c r="DGX218" s="464"/>
      <c r="DGY218" s="464"/>
      <c r="DGZ218" s="464"/>
      <c r="DHA218" s="464"/>
      <c r="DHB218" s="464"/>
      <c r="DHC218" s="464"/>
      <c r="DHD218" s="464"/>
      <c r="DHE218" s="464"/>
      <c r="DHF218" s="464"/>
      <c r="DHG218" s="464"/>
      <c r="DHH218" s="464"/>
      <c r="DHI218" s="464"/>
      <c r="DHJ218" s="464"/>
      <c r="DHK218" s="464"/>
      <c r="DHL218" s="464"/>
      <c r="DHM218" s="464"/>
      <c r="DHN218" s="464"/>
      <c r="DHO218" s="464"/>
      <c r="DHP218" s="464"/>
      <c r="DHQ218" s="464"/>
      <c r="DHR218" s="464"/>
      <c r="DHS218" s="464"/>
      <c r="DHT218" s="464"/>
      <c r="DHU218" s="464"/>
      <c r="DHV218" s="464"/>
      <c r="DHW218" s="464"/>
      <c r="DHX218" s="464"/>
      <c r="DHY218" s="464"/>
      <c r="DHZ218" s="464"/>
      <c r="DIA218" s="464"/>
      <c r="DIB218" s="464"/>
      <c r="DIC218" s="464"/>
      <c r="DID218" s="464"/>
      <c r="DIE218" s="464"/>
      <c r="DIF218" s="464"/>
      <c r="DIG218" s="464"/>
      <c r="DIH218" s="464"/>
      <c r="DII218" s="464"/>
      <c r="DIJ218" s="464"/>
      <c r="DIK218" s="464"/>
      <c r="DIL218" s="464"/>
      <c r="DIM218" s="464"/>
      <c r="DIN218" s="464"/>
      <c r="DIO218" s="464"/>
      <c r="DIP218" s="464"/>
      <c r="DIQ218" s="464"/>
      <c r="DIR218" s="464"/>
      <c r="DIS218" s="464"/>
      <c r="DIT218" s="464"/>
      <c r="DIU218" s="464"/>
      <c r="DIV218" s="464"/>
      <c r="DIW218" s="464"/>
      <c r="DIX218" s="464"/>
      <c r="DIY218" s="464"/>
      <c r="DIZ218" s="464"/>
      <c r="DJA218" s="464"/>
      <c r="DJB218" s="464"/>
      <c r="DJC218" s="464"/>
      <c r="DJD218" s="464"/>
      <c r="DJE218" s="464"/>
      <c r="DJF218" s="464"/>
      <c r="DJG218" s="464"/>
      <c r="DJH218" s="464"/>
      <c r="DJI218" s="464"/>
      <c r="DJJ218" s="464"/>
      <c r="DJK218" s="464"/>
      <c r="DJL218" s="464"/>
      <c r="DJM218" s="464"/>
      <c r="DJN218" s="464"/>
      <c r="DJO218" s="464"/>
      <c r="DJP218" s="464"/>
      <c r="DJQ218" s="464"/>
      <c r="DJR218" s="464"/>
      <c r="DJS218" s="464"/>
      <c r="DJT218" s="464"/>
      <c r="DJU218" s="464"/>
      <c r="DJV218" s="464"/>
      <c r="DJW218" s="464"/>
      <c r="DJX218" s="464"/>
      <c r="DJY218" s="464"/>
      <c r="DJZ218" s="464"/>
      <c r="DKA218" s="464"/>
      <c r="DKB218" s="464"/>
      <c r="DKC218" s="464"/>
      <c r="DKD218" s="464"/>
      <c r="DKE218" s="464"/>
      <c r="DKF218" s="464"/>
      <c r="DKG218" s="464"/>
      <c r="DKH218" s="464"/>
      <c r="DKI218" s="464"/>
      <c r="DKJ218" s="464"/>
      <c r="DKK218" s="464"/>
      <c r="DKL218" s="464"/>
      <c r="DKM218" s="464"/>
      <c r="DKN218" s="464"/>
      <c r="DKO218" s="464"/>
      <c r="DKP218" s="464"/>
      <c r="DKQ218" s="464"/>
      <c r="DKR218" s="464"/>
      <c r="DKS218" s="464"/>
      <c r="DKT218" s="464"/>
      <c r="DKU218" s="464"/>
      <c r="DKV218" s="464"/>
      <c r="DKW218" s="464"/>
      <c r="DKX218" s="464"/>
      <c r="DKY218" s="464"/>
      <c r="DKZ218" s="464"/>
      <c r="DLA218" s="464"/>
      <c r="DLB218" s="464"/>
      <c r="DLC218" s="464"/>
      <c r="DLD218" s="464"/>
      <c r="DLE218" s="464"/>
      <c r="DLF218" s="464"/>
      <c r="DLG218" s="464"/>
      <c r="DLH218" s="464"/>
      <c r="DLI218" s="464"/>
      <c r="DLJ218" s="464"/>
      <c r="DLK218" s="464"/>
      <c r="DLL218" s="464"/>
      <c r="DLM218" s="464"/>
      <c r="DLN218" s="464"/>
      <c r="DLO218" s="464"/>
      <c r="DLP218" s="464"/>
      <c r="DLQ218" s="464"/>
      <c r="DLR218" s="464"/>
      <c r="DLS218" s="464"/>
      <c r="DLT218" s="464"/>
      <c r="DLU218" s="464"/>
      <c r="DLV218" s="464"/>
      <c r="DLW218" s="464"/>
      <c r="DLX218" s="464"/>
      <c r="DLY218" s="464"/>
      <c r="DLZ218" s="464"/>
      <c r="DMA218" s="464"/>
      <c r="DMB218" s="464"/>
      <c r="DMC218" s="464"/>
      <c r="DMD218" s="464"/>
      <c r="DME218" s="464"/>
      <c r="DMF218" s="464"/>
      <c r="DMG218" s="464"/>
      <c r="DMH218" s="464"/>
      <c r="DMI218" s="464"/>
      <c r="DMJ218" s="464"/>
      <c r="DMK218" s="464"/>
      <c r="DML218" s="464"/>
      <c r="DMM218" s="464"/>
      <c r="DMN218" s="464"/>
      <c r="DMO218" s="464"/>
      <c r="DMP218" s="464"/>
      <c r="DMQ218" s="464"/>
      <c r="DMR218" s="464"/>
      <c r="DMS218" s="464"/>
      <c r="DMT218" s="464"/>
      <c r="DMU218" s="464"/>
      <c r="DMV218" s="464"/>
      <c r="DMW218" s="464"/>
      <c r="DMX218" s="464"/>
      <c r="DMY218" s="464"/>
      <c r="DMZ218" s="464"/>
      <c r="DNA218" s="464"/>
      <c r="DNB218" s="464"/>
      <c r="DNC218" s="464"/>
      <c r="DND218" s="464"/>
      <c r="DNE218" s="464"/>
      <c r="DNF218" s="464"/>
      <c r="DNG218" s="464"/>
      <c r="DNH218" s="464"/>
      <c r="DNI218" s="464"/>
      <c r="DNJ218" s="464"/>
      <c r="DNK218" s="464"/>
      <c r="DNL218" s="464"/>
      <c r="DNM218" s="464"/>
      <c r="DNN218" s="464"/>
      <c r="DNO218" s="464"/>
      <c r="DNP218" s="464"/>
      <c r="DNQ218" s="464"/>
      <c r="DNR218" s="464"/>
      <c r="DNS218" s="464"/>
      <c r="DNT218" s="464"/>
      <c r="DNU218" s="464"/>
      <c r="DNV218" s="464"/>
      <c r="DNW218" s="464"/>
      <c r="DNX218" s="464"/>
      <c r="DNY218" s="464"/>
      <c r="DNZ218" s="464"/>
      <c r="DOA218" s="464"/>
      <c r="DOB218" s="464"/>
      <c r="DOC218" s="464"/>
      <c r="DOD218" s="464"/>
      <c r="DOE218" s="464"/>
      <c r="DOF218" s="464"/>
      <c r="DOG218" s="464"/>
      <c r="DOH218" s="464"/>
      <c r="DOI218" s="464"/>
      <c r="DOJ218" s="464"/>
      <c r="DOK218" s="464"/>
      <c r="DOL218" s="464"/>
      <c r="DOM218" s="464"/>
      <c r="DON218" s="464"/>
      <c r="DOO218" s="464"/>
      <c r="DOP218" s="464"/>
      <c r="DOQ218" s="464"/>
      <c r="DOR218" s="464"/>
      <c r="DOS218" s="464"/>
      <c r="DOT218" s="464"/>
      <c r="DOU218" s="464"/>
      <c r="DOV218" s="464"/>
      <c r="DOW218" s="464"/>
      <c r="DOX218" s="464"/>
      <c r="DOY218" s="464"/>
      <c r="DOZ218" s="464"/>
      <c r="DPA218" s="464"/>
      <c r="DPB218" s="464"/>
      <c r="DPC218" s="464"/>
      <c r="DPD218" s="464"/>
      <c r="DPE218" s="464"/>
      <c r="DPF218" s="464"/>
      <c r="DPG218" s="464"/>
      <c r="DPH218" s="464"/>
      <c r="DPI218" s="464"/>
      <c r="DPJ218" s="464"/>
      <c r="DPK218" s="464"/>
      <c r="DPL218" s="464"/>
      <c r="DPM218" s="464"/>
      <c r="DPN218" s="464"/>
      <c r="DPO218" s="464"/>
      <c r="DPP218" s="464"/>
      <c r="DPQ218" s="464"/>
      <c r="DPR218" s="464"/>
      <c r="DPS218" s="464"/>
      <c r="DPT218" s="464"/>
      <c r="DPU218" s="464"/>
      <c r="DPV218" s="464"/>
      <c r="DPW218" s="464"/>
      <c r="DPX218" s="464"/>
      <c r="DPY218" s="464"/>
      <c r="DPZ218" s="464"/>
      <c r="DQA218" s="464"/>
      <c r="DQB218" s="464"/>
      <c r="DQC218" s="464"/>
      <c r="DQD218" s="464"/>
      <c r="DQE218" s="464"/>
      <c r="DQF218" s="464"/>
      <c r="DQG218" s="464"/>
      <c r="DQH218" s="464"/>
      <c r="DQI218" s="464"/>
      <c r="DQJ218" s="464"/>
      <c r="DQK218" s="464"/>
      <c r="DQL218" s="464"/>
      <c r="DQM218" s="464"/>
      <c r="DQN218" s="464"/>
      <c r="DQO218" s="464"/>
      <c r="DQP218" s="464"/>
      <c r="DQQ218" s="464"/>
      <c r="DQR218" s="464"/>
      <c r="DQS218" s="464"/>
      <c r="DQT218" s="464"/>
      <c r="DQU218" s="464"/>
      <c r="DQV218" s="464"/>
      <c r="DQW218" s="464"/>
      <c r="DQX218" s="464"/>
      <c r="DQY218" s="464"/>
      <c r="DQZ218" s="464"/>
      <c r="DRA218" s="464"/>
      <c r="DRB218" s="464"/>
      <c r="DRC218" s="464"/>
      <c r="DRD218" s="464"/>
      <c r="DRE218" s="464"/>
      <c r="DRF218" s="464"/>
      <c r="DRG218" s="464"/>
      <c r="DRH218" s="464"/>
      <c r="DRI218" s="464"/>
      <c r="DRJ218" s="464"/>
      <c r="DRK218" s="464"/>
      <c r="DRL218" s="464"/>
      <c r="DRM218" s="464"/>
      <c r="DRN218" s="464"/>
      <c r="DRO218" s="464"/>
      <c r="DRP218" s="464"/>
      <c r="DRQ218" s="464"/>
      <c r="DRR218" s="464"/>
      <c r="DRS218" s="464"/>
      <c r="DRT218" s="464"/>
      <c r="DRU218" s="464"/>
      <c r="DRV218" s="464"/>
      <c r="DRW218" s="464"/>
      <c r="DRX218" s="464"/>
      <c r="DRY218" s="464"/>
      <c r="DRZ218" s="464"/>
      <c r="DSA218" s="464"/>
      <c r="DSB218" s="464"/>
      <c r="DSC218" s="464"/>
      <c r="DSD218" s="464"/>
      <c r="DSE218" s="464"/>
      <c r="DSF218" s="464"/>
      <c r="DSG218" s="464"/>
      <c r="DSH218" s="464"/>
      <c r="DSI218" s="464"/>
      <c r="DSJ218" s="464"/>
      <c r="DSK218" s="464"/>
      <c r="DSL218" s="464"/>
      <c r="DSM218" s="464"/>
      <c r="DSN218" s="464"/>
      <c r="DSO218" s="464"/>
      <c r="DSP218" s="464"/>
      <c r="DSQ218" s="464"/>
      <c r="DSR218" s="464"/>
      <c r="DSS218" s="464"/>
      <c r="DST218" s="464"/>
      <c r="DSU218" s="464"/>
      <c r="DSV218" s="464"/>
      <c r="DSW218" s="464"/>
      <c r="DSX218" s="464"/>
      <c r="DSY218" s="464"/>
      <c r="DSZ218" s="464"/>
      <c r="DTA218" s="464"/>
      <c r="DTB218" s="464"/>
      <c r="DTC218" s="464"/>
      <c r="DTD218" s="464"/>
      <c r="DTE218" s="464"/>
      <c r="DTF218" s="464"/>
      <c r="DTG218" s="464"/>
      <c r="DTH218" s="464"/>
      <c r="DTI218" s="464"/>
      <c r="DTJ218" s="464"/>
      <c r="DTK218" s="464"/>
      <c r="DTL218" s="464"/>
      <c r="DTM218" s="464"/>
      <c r="DTN218" s="464"/>
      <c r="DTO218" s="464"/>
      <c r="DTP218" s="464"/>
      <c r="DTQ218" s="464"/>
      <c r="DTR218" s="464"/>
      <c r="DTS218" s="464"/>
      <c r="DTT218" s="464"/>
      <c r="DTU218" s="464"/>
      <c r="DTV218" s="464"/>
      <c r="DTW218" s="464"/>
      <c r="DTX218" s="464"/>
      <c r="DTY218" s="464"/>
      <c r="DTZ218" s="464"/>
      <c r="DUA218" s="464"/>
      <c r="DUB218" s="464"/>
      <c r="DUC218" s="464"/>
      <c r="DUD218" s="464"/>
      <c r="DUE218" s="464"/>
      <c r="DUF218" s="464"/>
      <c r="DUG218" s="464"/>
      <c r="DUH218" s="464"/>
      <c r="DUI218" s="464"/>
      <c r="DUJ218" s="464"/>
      <c r="DUK218" s="464"/>
      <c r="DUL218" s="464"/>
      <c r="DUM218" s="464"/>
      <c r="DUN218" s="464"/>
      <c r="DUO218" s="464"/>
      <c r="DUP218" s="464"/>
      <c r="DUQ218" s="464"/>
      <c r="DUR218" s="464"/>
      <c r="DUS218" s="464"/>
      <c r="DUT218" s="464"/>
      <c r="DUU218" s="464"/>
      <c r="DUV218" s="464"/>
      <c r="DUW218" s="464"/>
      <c r="DUX218" s="464"/>
      <c r="DUY218" s="464"/>
      <c r="DUZ218" s="464"/>
      <c r="DVA218" s="464"/>
      <c r="DVB218" s="464"/>
      <c r="DVC218" s="464"/>
      <c r="DVD218" s="464"/>
      <c r="DVE218" s="464"/>
      <c r="DVF218" s="464"/>
      <c r="DVG218" s="464"/>
      <c r="DVH218" s="464"/>
      <c r="DVI218" s="464"/>
      <c r="DVJ218" s="464"/>
      <c r="DVK218" s="464"/>
      <c r="DVL218" s="464"/>
      <c r="DVM218" s="464"/>
      <c r="DVN218" s="464"/>
      <c r="DVO218" s="464"/>
      <c r="DVP218" s="464"/>
      <c r="DVQ218" s="464"/>
      <c r="DVR218" s="464"/>
      <c r="DVS218" s="464"/>
      <c r="DVT218" s="464"/>
      <c r="DVU218" s="464"/>
      <c r="DVV218" s="464"/>
      <c r="DVW218" s="464"/>
      <c r="DVX218" s="464"/>
      <c r="DVY218" s="464"/>
      <c r="DVZ218" s="464"/>
      <c r="DWA218" s="464"/>
      <c r="DWB218" s="464"/>
      <c r="DWC218" s="464"/>
      <c r="DWD218" s="464"/>
      <c r="DWE218" s="464"/>
      <c r="DWF218" s="464"/>
      <c r="DWG218" s="464"/>
      <c r="DWH218" s="464"/>
      <c r="DWI218" s="464"/>
      <c r="DWJ218" s="464"/>
      <c r="DWK218" s="464"/>
      <c r="DWL218" s="464"/>
      <c r="DWM218" s="464"/>
      <c r="DWN218" s="464"/>
      <c r="DWO218" s="464"/>
      <c r="DWP218" s="464"/>
      <c r="DWQ218" s="464"/>
      <c r="DWR218" s="464"/>
      <c r="DWS218" s="464"/>
      <c r="DWT218" s="464"/>
      <c r="DWU218" s="464"/>
      <c r="DWV218" s="464"/>
      <c r="DWW218" s="464"/>
      <c r="DWX218" s="464"/>
      <c r="DWY218" s="464"/>
      <c r="DWZ218" s="464"/>
      <c r="DXA218" s="464"/>
      <c r="DXB218" s="464"/>
      <c r="DXC218" s="464"/>
      <c r="DXD218" s="464"/>
      <c r="DXE218" s="464"/>
      <c r="DXF218" s="464"/>
      <c r="DXG218" s="464"/>
      <c r="DXH218" s="464"/>
      <c r="DXI218" s="464"/>
      <c r="DXJ218" s="464"/>
      <c r="DXK218" s="464"/>
      <c r="DXL218" s="464"/>
      <c r="DXM218" s="464"/>
      <c r="DXN218" s="464"/>
      <c r="DXO218" s="464"/>
      <c r="DXP218" s="464"/>
      <c r="DXQ218" s="464"/>
      <c r="DXR218" s="464"/>
      <c r="DXS218" s="464"/>
      <c r="DXT218" s="464"/>
      <c r="DXU218" s="464"/>
      <c r="DXV218" s="464"/>
      <c r="DXW218" s="464"/>
      <c r="DXX218" s="464"/>
      <c r="DXY218" s="464"/>
      <c r="DXZ218" s="464"/>
      <c r="DYA218" s="464"/>
      <c r="DYB218" s="464"/>
      <c r="DYC218" s="464"/>
      <c r="DYD218" s="464"/>
      <c r="DYE218" s="464"/>
      <c r="DYF218" s="464"/>
      <c r="DYG218" s="464"/>
      <c r="DYH218" s="464"/>
      <c r="DYI218" s="464"/>
      <c r="DYJ218" s="464"/>
      <c r="DYK218" s="464"/>
      <c r="DYL218" s="464"/>
      <c r="DYM218" s="464"/>
      <c r="DYN218" s="464"/>
      <c r="DYO218" s="464"/>
      <c r="DYP218" s="464"/>
      <c r="DYQ218" s="464"/>
      <c r="DYR218" s="464"/>
      <c r="DYS218" s="464"/>
      <c r="DYT218" s="464"/>
      <c r="DYU218" s="464"/>
      <c r="DYV218" s="464"/>
      <c r="DYW218" s="464"/>
      <c r="DYX218" s="464"/>
      <c r="DYY218" s="464"/>
      <c r="DYZ218" s="464"/>
      <c r="DZA218" s="464"/>
      <c r="DZB218" s="464"/>
      <c r="DZC218" s="464"/>
      <c r="DZD218" s="464"/>
      <c r="DZE218" s="464"/>
      <c r="DZF218" s="464"/>
      <c r="DZG218" s="464"/>
      <c r="DZH218" s="464"/>
      <c r="DZI218" s="464"/>
      <c r="DZJ218" s="464"/>
      <c r="DZK218" s="464"/>
      <c r="DZL218" s="464"/>
      <c r="DZM218" s="464"/>
      <c r="DZN218" s="464"/>
      <c r="DZO218" s="464"/>
      <c r="DZP218" s="464"/>
      <c r="DZQ218" s="464"/>
      <c r="DZR218" s="464"/>
      <c r="DZS218" s="464"/>
      <c r="DZT218" s="464"/>
      <c r="DZU218" s="464"/>
      <c r="DZV218" s="464"/>
      <c r="DZW218" s="464"/>
      <c r="DZX218" s="464"/>
      <c r="DZY218" s="464"/>
      <c r="DZZ218" s="464"/>
      <c r="EAA218" s="464"/>
      <c r="EAB218" s="464"/>
      <c r="EAC218" s="464"/>
      <c r="EAD218" s="464"/>
      <c r="EAE218" s="464"/>
      <c r="EAF218" s="464"/>
      <c r="EAG218" s="464"/>
      <c r="EAH218" s="464"/>
      <c r="EAI218" s="464"/>
      <c r="EAJ218" s="464"/>
      <c r="EAK218" s="464"/>
      <c r="EAL218" s="464"/>
      <c r="EAM218" s="464"/>
      <c r="EAN218" s="464"/>
      <c r="EAO218" s="464"/>
      <c r="EAP218" s="464"/>
      <c r="EAQ218" s="464"/>
      <c r="EAR218" s="464"/>
      <c r="EAS218" s="464"/>
      <c r="EAT218" s="464"/>
      <c r="EAU218" s="464"/>
      <c r="EAV218" s="464"/>
      <c r="EAW218" s="464"/>
      <c r="EAX218" s="464"/>
      <c r="EAY218" s="464"/>
      <c r="EAZ218" s="464"/>
      <c r="EBA218" s="464"/>
      <c r="EBB218" s="464"/>
      <c r="EBC218" s="464"/>
      <c r="EBD218" s="464"/>
      <c r="EBE218" s="464"/>
      <c r="EBF218" s="464"/>
      <c r="EBG218" s="464"/>
      <c r="EBH218" s="464"/>
      <c r="EBI218" s="464"/>
      <c r="EBJ218" s="464"/>
      <c r="EBK218" s="464"/>
      <c r="EBL218" s="464"/>
      <c r="EBM218" s="464"/>
      <c r="EBN218" s="464"/>
      <c r="EBO218" s="464"/>
      <c r="EBP218" s="464"/>
      <c r="EBQ218" s="464"/>
      <c r="EBR218" s="464"/>
      <c r="EBS218" s="464"/>
      <c r="EBT218" s="464"/>
      <c r="EBU218" s="464"/>
      <c r="EBV218" s="464"/>
      <c r="EBW218" s="464"/>
      <c r="EBX218" s="464"/>
      <c r="EBY218" s="464"/>
      <c r="EBZ218" s="464"/>
      <c r="ECA218" s="464"/>
      <c r="ECB218" s="464"/>
      <c r="ECC218" s="464"/>
      <c r="ECD218" s="464"/>
      <c r="ECE218" s="464"/>
      <c r="ECF218" s="464"/>
      <c r="ECG218" s="464"/>
      <c r="ECH218" s="464"/>
      <c r="ECI218" s="464"/>
      <c r="ECJ218" s="464"/>
      <c r="ECK218" s="464"/>
      <c r="ECL218" s="464"/>
      <c r="ECM218" s="464"/>
      <c r="ECN218" s="464"/>
      <c r="ECO218" s="464"/>
      <c r="ECP218" s="464"/>
      <c r="ECQ218" s="464"/>
      <c r="ECR218" s="464"/>
      <c r="ECS218" s="464"/>
      <c r="ECT218" s="464"/>
      <c r="ECU218" s="464"/>
      <c r="ECV218" s="464"/>
      <c r="ECW218" s="464"/>
      <c r="ECX218" s="464"/>
      <c r="ECY218" s="464"/>
      <c r="ECZ218" s="464"/>
      <c r="EDA218" s="464"/>
      <c r="EDB218" s="464"/>
      <c r="EDC218" s="464"/>
      <c r="EDD218" s="464"/>
      <c r="EDE218" s="464"/>
      <c r="EDF218" s="464"/>
      <c r="EDG218" s="464"/>
      <c r="EDH218" s="464"/>
      <c r="EDI218" s="464"/>
      <c r="EDJ218" s="464"/>
      <c r="EDK218" s="464"/>
      <c r="EDL218" s="464"/>
      <c r="EDM218" s="464"/>
      <c r="EDN218" s="464"/>
      <c r="EDO218" s="464"/>
      <c r="EDP218" s="464"/>
      <c r="EDQ218" s="464"/>
      <c r="EDR218" s="464"/>
      <c r="EDS218" s="464"/>
      <c r="EDT218" s="464"/>
      <c r="EDU218" s="464"/>
      <c r="EDV218" s="464"/>
      <c r="EDW218" s="464"/>
      <c r="EDX218" s="464"/>
      <c r="EDY218" s="464"/>
      <c r="EDZ218" s="464"/>
      <c r="EEA218" s="464"/>
      <c r="EEB218" s="464"/>
      <c r="EEC218" s="464"/>
      <c r="EED218" s="464"/>
      <c r="EEE218" s="464"/>
      <c r="EEF218" s="464"/>
      <c r="EEG218" s="464"/>
      <c r="EEH218" s="464"/>
      <c r="EEI218" s="464"/>
      <c r="EEJ218" s="464"/>
      <c r="EEK218" s="464"/>
      <c r="EEL218" s="464"/>
      <c r="EEM218" s="464"/>
      <c r="EEN218" s="464"/>
      <c r="EEO218" s="464"/>
      <c r="EEP218" s="464"/>
      <c r="EEQ218" s="464"/>
      <c r="EER218" s="464"/>
      <c r="EES218" s="464"/>
      <c r="EET218" s="464"/>
      <c r="EEU218" s="464"/>
      <c r="EEV218" s="464"/>
      <c r="EEW218" s="464"/>
      <c r="EEX218" s="464"/>
      <c r="EEY218" s="464"/>
      <c r="EEZ218" s="464"/>
      <c r="EFA218" s="464"/>
      <c r="EFB218" s="464"/>
      <c r="EFC218" s="464"/>
      <c r="EFD218" s="464"/>
      <c r="EFE218" s="464"/>
      <c r="EFF218" s="464"/>
      <c r="EFG218" s="464"/>
      <c r="EFH218" s="464"/>
      <c r="EFI218" s="464"/>
      <c r="EFJ218" s="464"/>
      <c r="EFK218" s="464"/>
      <c r="EFL218" s="464"/>
      <c r="EFM218" s="464"/>
      <c r="EFN218" s="464"/>
      <c r="EFO218" s="464"/>
      <c r="EFP218" s="464"/>
      <c r="EFQ218" s="464"/>
      <c r="EFR218" s="464"/>
      <c r="EFS218" s="464"/>
      <c r="EFT218" s="464"/>
      <c r="EFU218" s="464"/>
      <c r="EFV218" s="464"/>
      <c r="EFW218" s="464"/>
      <c r="EFX218" s="464"/>
      <c r="EFY218" s="464"/>
      <c r="EFZ218" s="464"/>
      <c r="EGA218" s="464"/>
      <c r="EGB218" s="464"/>
      <c r="EGC218" s="464"/>
      <c r="EGD218" s="464"/>
      <c r="EGE218" s="464"/>
      <c r="EGF218" s="464"/>
      <c r="EGG218" s="464"/>
      <c r="EGH218" s="464"/>
      <c r="EGI218" s="464"/>
      <c r="EGJ218" s="464"/>
      <c r="EGK218" s="464"/>
      <c r="EGL218" s="464"/>
      <c r="EGM218" s="464"/>
      <c r="EGN218" s="464"/>
      <c r="EGO218" s="464"/>
      <c r="EGP218" s="464"/>
      <c r="EGQ218" s="464"/>
      <c r="EGR218" s="464"/>
      <c r="EGS218" s="464"/>
      <c r="EGT218" s="464"/>
      <c r="EGU218" s="464"/>
      <c r="EGV218" s="464"/>
      <c r="EGW218" s="464"/>
      <c r="EGX218" s="464"/>
      <c r="EGY218" s="464"/>
      <c r="EGZ218" s="464"/>
      <c r="EHA218" s="464"/>
      <c r="EHB218" s="464"/>
      <c r="EHC218" s="464"/>
      <c r="EHD218" s="464"/>
      <c r="EHE218" s="464"/>
      <c r="EHF218" s="464"/>
      <c r="EHG218" s="464"/>
      <c r="EHH218" s="464"/>
      <c r="EHI218" s="464"/>
      <c r="EHJ218" s="464"/>
      <c r="EHK218" s="464"/>
      <c r="EHL218" s="464"/>
      <c r="EHM218" s="464"/>
      <c r="EHN218" s="464"/>
      <c r="EHO218" s="464"/>
      <c r="EHP218" s="464"/>
      <c r="EHQ218" s="464"/>
      <c r="EHR218" s="464"/>
      <c r="EHS218" s="464"/>
      <c r="EHT218" s="464"/>
      <c r="EHU218" s="464"/>
      <c r="EHV218" s="464"/>
      <c r="EHW218" s="464"/>
      <c r="EHX218" s="464"/>
      <c r="EHY218" s="464"/>
      <c r="EHZ218" s="464"/>
      <c r="EIA218" s="464"/>
      <c r="EIB218" s="464"/>
      <c r="EIC218" s="464"/>
      <c r="EID218" s="464"/>
      <c r="EIE218" s="464"/>
      <c r="EIF218" s="464"/>
      <c r="EIG218" s="464"/>
      <c r="EIH218" s="464"/>
      <c r="EII218" s="464"/>
      <c r="EIJ218" s="464"/>
      <c r="EIK218" s="464"/>
      <c r="EIL218" s="464"/>
      <c r="EIM218" s="464"/>
      <c r="EIN218" s="464"/>
      <c r="EIO218" s="464"/>
      <c r="EIP218" s="464"/>
      <c r="EIQ218" s="464"/>
      <c r="EIR218" s="464"/>
      <c r="EIS218" s="464"/>
      <c r="EIT218" s="464"/>
      <c r="EIU218" s="464"/>
      <c r="EIV218" s="464"/>
      <c r="EIW218" s="464"/>
      <c r="EIX218" s="464"/>
      <c r="EIY218" s="464"/>
      <c r="EIZ218" s="464"/>
      <c r="EJA218" s="464"/>
      <c r="EJB218" s="464"/>
      <c r="EJC218" s="464"/>
      <c r="EJD218" s="464"/>
      <c r="EJE218" s="464"/>
      <c r="EJF218" s="464"/>
      <c r="EJG218" s="464"/>
      <c r="EJH218" s="464"/>
      <c r="EJI218" s="464"/>
      <c r="EJJ218" s="464"/>
      <c r="EJK218" s="464"/>
      <c r="EJL218" s="464"/>
      <c r="EJM218" s="464"/>
      <c r="EJN218" s="464"/>
      <c r="EJO218" s="464"/>
      <c r="EJP218" s="464"/>
      <c r="EJQ218" s="464"/>
      <c r="EJR218" s="464"/>
      <c r="EJS218" s="464"/>
      <c r="EJT218" s="464"/>
      <c r="EJU218" s="464"/>
      <c r="EJV218" s="464"/>
      <c r="EJW218" s="464"/>
      <c r="EJX218" s="464"/>
      <c r="EJY218" s="464"/>
      <c r="EJZ218" s="464"/>
      <c r="EKA218" s="464"/>
      <c r="EKB218" s="464"/>
      <c r="EKC218" s="464"/>
      <c r="EKD218" s="464"/>
      <c r="EKE218" s="464"/>
      <c r="EKF218" s="464"/>
      <c r="EKG218" s="464"/>
      <c r="EKH218" s="464"/>
      <c r="EKI218" s="464"/>
      <c r="EKJ218" s="464"/>
      <c r="EKK218" s="464"/>
      <c r="EKL218" s="464"/>
      <c r="EKM218" s="464"/>
      <c r="EKN218" s="464"/>
      <c r="EKO218" s="464"/>
      <c r="EKP218" s="464"/>
      <c r="EKQ218" s="464"/>
      <c r="EKR218" s="464"/>
      <c r="EKS218" s="464"/>
      <c r="EKT218" s="464"/>
      <c r="EKU218" s="464"/>
      <c r="EKV218" s="464"/>
      <c r="EKW218" s="464"/>
      <c r="EKX218" s="464"/>
      <c r="EKY218" s="464"/>
      <c r="EKZ218" s="464"/>
      <c r="ELA218" s="464"/>
      <c r="ELB218" s="464"/>
      <c r="ELC218" s="464"/>
      <c r="ELD218" s="464"/>
      <c r="ELE218" s="464"/>
      <c r="ELF218" s="464"/>
      <c r="ELG218" s="464"/>
      <c r="ELH218" s="464"/>
      <c r="ELI218" s="464"/>
      <c r="ELJ218" s="464"/>
      <c r="ELK218" s="464"/>
      <c r="ELL218" s="464"/>
      <c r="ELM218" s="464"/>
      <c r="ELN218" s="464"/>
      <c r="ELO218" s="464"/>
      <c r="ELP218" s="464"/>
      <c r="ELQ218" s="464"/>
      <c r="ELR218" s="464"/>
      <c r="ELS218" s="464"/>
      <c r="ELT218" s="464"/>
      <c r="ELU218" s="464"/>
      <c r="ELV218" s="464"/>
      <c r="ELW218" s="464"/>
      <c r="ELX218" s="464"/>
      <c r="ELY218" s="464"/>
      <c r="ELZ218" s="464"/>
      <c r="EMA218" s="464"/>
      <c r="EMB218" s="464"/>
      <c r="EMC218" s="464"/>
      <c r="EMD218" s="464"/>
      <c r="EME218" s="464"/>
      <c r="EMF218" s="464"/>
      <c r="EMG218" s="464"/>
      <c r="EMH218" s="464"/>
      <c r="EMI218" s="464"/>
      <c r="EMJ218" s="464"/>
      <c r="EMK218" s="464"/>
      <c r="EML218" s="464"/>
      <c r="EMM218" s="464"/>
      <c r="EMN218" s="464"/>
      <c r="EMO218" s="464"/>
      <c r="EMP218" s="464"/>
      <c r="EMQ218" s="464"/>
      <c r="EMR218" s="464"/>
      <c r="EMS218" s="464"/>
      <c r="EMT218" s="464"/>
      <c r="EMU218" s="464"/>
      <c r="EMV218" s="464"/>
      <c r="EMW218" s="464"/>
      <c r="EMX218" s="464"/>
      <c r="EMY218" s="464"/>
      <c r="EMZ218" s="464"/>
      <c r="ENA218" s="464"/>
      <c r="ENB218" s="464"/>
      <c r="ENC218" s="464"/>
      <c r="END218" s="464"/>
      <c r="ENE218" s="464"/>
      <c r="ENF218" s="464"/>
      <c r="ENG218" s="464"/>
      <c r="ENH218" s="464"/>
      <c r="ENI218" s="464"/>
      <c r="ENJ218" s="464"/>
      <c r="ENK218" s="464"/>
      <c r="ENL218" s="464"/>
      <c r="ENM218" s="464"/>
      <c r="ENN218" s="464"/>
      <c r="ENO218" s="464"/>
      <c r="ENP218" s="464"/>
      <c r="ENQ218" s="464"/>
      <c r="ENR218" s="464"/>
      <c r="ENS218" s="464"/>
      <c r="ENT218" s="464"/>
      <c r="ENU218" s="464"/>
      <c r="ENV218" s="464"/>
      <c r="ENW218" s="464"/>
      <c r="ENX218" s="464"/>
      <c r="ENY218" s="464"/>
      <c r="ENZ218" s="464"/>
      <c r="EOA218" s="464"/>
      <c r="EOB218" s="464"/>
      <c r="EOC218" s="464"/>
      <c r="EOD218" s="464"/>
      <c r="EOE218" s="464"/>
      <c r="EOF218" s="464"/>
      <c r="EOG218" s="464"/>
      <c r="EOH218" s="464"/>
      <c r="EOI218" s="464"/>
      <c r="EOJ218" s="464"/>
      <c r="EOK218" s="464"/>
      <c r="EOL218" s="464"/>
      <c r="EOM218" s="464"/>
      <c r="EON218" s="464"/>
      <c r="EOO218" s="464"/>
      <c r="EOP218" s="464"/>
      <c r="EOQ218" s="464"/>
      <c r="EOR218" s="464"/>
      <c r="EOS218" s="464"/>
      <c r="EOT218" s="464"/>
      <c r="EOU218" s="464"/>
      <c r="EOV218" s="464"/>
      <c r="EOW218" s="464"/>
      <c r="EOX218" s="464"/>
      <c r="EOY218" s="464"/>
      <c r="EOZ218" s="464"/>
      <c r="EPA218" s="464"/>
      <c r="EPB218" s="464"/>
      <c r="EPC218" s="464"/>
      <c r="EPD218" s="464"/>
      <c r="EPE218" s="464"/>
      <c r="EPF218" s="464"/>
      <c r="EPG218" s="464"/>
      <c r="EPH218" s="464"/>
      <c r="EPI218" s="464"/>
      <c r="EPJ218" s="464"/>
      <c r="EPK218" s="464"/>
      <c r="EPL218" s="464"/>
      <c r="EPM218" s="464"/>
      <c r="EPN218" s="464"/>
      <c r="EPO218" s="464"/>
      <c r="EPP218" s="464"/>
      <c r="EPQ218" s="464"/>
      <c r="EPR218" s="464"/>
      <c r="EPS218" s="464"/>
      <c r="EPT218" s="464"/>
      <c r="EPU218" s="464"/>
      <c r="EPV218" s="464"/>
      <c r="EPW218" s="464"/>
      <c r="EPX218" s="464"/>
      <c r="EPY218" s="464"/>
      <c r="EPZ218" s="464"/>
      <c r="EQA218" s="464"/>
      <c r="EQB218" s="464"/>
      <c r="EQC218" s="464"/>
      <c r="EQD218" s="464"/>
      <c r="EQE218" s="464"/>
      <c r="EQF218" s="464"/>
      <c r="EQG218" s="464"/>
      <c r="EQH218" s="464"/>
      <c r="EQI218" s="464"/>
      <c r="EQJ218" s="464"/>
      <c r="EQK218" s="464"/>
      <c r="EQL218" s="464"/>
      <c r="EQM218" s="464"/>
      <c r="EQN218" s="464"/>
      <c r="EQO218" s="464"/>
      <c r="EQP218" s="464"/>
      <c r="EQQ218" s="464"/>
      <c r="EQR218" s="464"/>
      <c r="EQS218" s="464"/>
      <c r="EQT218" s="464"/>
      <c r="EQU218" s="464"/>
      <c r="EQV218" s="464"/>
      <c r="EQW218" s="464"/>
      <c r="EQX218" s="464"/>
      <c r="EQY218" s="464"/>
      <c r="EQZ218" s="464"/>
      <c r="ERA218" s="464"/>
      <c r="ERB218" s="464"/>
      <c r="ERC218" s="464"/>
      <c r="ERD218" s="464"/>
      <c r="ERE218" s="464"/>
      <c r="ERF218" s="464"/>
      <c r="ERG218" s="464"/>
      <c r="ERH218" s="464"/>
      <c r="ERI218" s="464"/>
      <c r="ERJ218" s="464"/>
      <c r="ERK218" s="464"/>
      <c r="ERL218" s="464"/>
      <c r="ERM218" s="464"/>
      <c r="ERN218" s="464"/>
      <c r="ERO218" s="464"/>
      <c r="ERP218" s="464"/>
      <c r="ERQ218" s="464"/>
      <c r="ERR218" s="464"/>
      <c r="ERS218" s="464"/>
      <c r="ERT218" s="464"/>
      <c r="ERU218" s="464"/>
      <c r="ERV218" s="464"/>
      <c r="ERW218" s="464"/>
      <c r="ERX218" s="464"/>
      <c r="ERY218" s="464"/>
      <c r="ERZ218" s="464"/>
      <c r="ESA218" s="464"/>
      <c r="ESB218" s="464"/>
      <c r="ESC218" s="464"/>
      <c r="ESD218" s="464"/>
      <c r="ESE218" s="464"/>
      <c r="ESF218" s="464"/>
      <c r="ESG218" s="464"/>
      <c r="ESH218" s="464"/>
      <c r="ESI218" s="464"/>
      <c r="ESJ218" s="464"/>
      <c r="ESK218" s="464"/>
      <c r="ESL218" s="464"/>
      <c r="ESM218" s="464"/>
      <c r="ESN218" s="464"/>
      <c r="ESO218" s="464"/>
      <c r="ESP218" s="464"/>
      <c r="ESQ218" s="464"/>
      <c r="ESR218" s="464"/>
      <c r="ESS218" s="464"/>
      <c r="EST218" s="464"/>
      <c r="ESU218" s="464"/>
      <c r="ESV218" s="464"/>
      <c r="ESW218" s="464"/>
      <c r="ESX218" s="464"/>
      <c r="ESY218" s="464"/>
      <c r="ESZ218" s="464"/>
      <c r="ETA218" s="464"/>
      <c r="ETB218" s="464"/>
      <c r="ETC218" s="464"/>
      <c r="ETD218" s="464"/>
      <c r="ETE218" s="464"/>
      <c r="ETF218" s="464"/>
      <c r="ETG218" s="464"/>
      <c r="ETH218" s="464"/>
      <c r="ETI218" s="464"/>
      <c r="ETJ218" s="464"/>
      <c r="ETK218" s="464"/>
      <c r="ETL218" s="464"/>
      <c r="ETM218" s="464"/>
      <c r="ETN218" s="464"/>
      <c r="ETO218" s="464"/>
      <c r="ETP218" s="464"/>
      <c r="ETQ218" s="464"/>
      <c r="ETR218" s="464"/>
      <c r="ETS218" s="464"/>
      <c r="ETT218" s="464"/>
      <c r="ETU218" s="464"/>
      <c r="ETV218" s="464"/>
      <c r="ETW218" s="464"/>
      <c r="ETX218" s="464"/>
      <c r="ETY218" s="464"/>
      <c r="ETZ218" s="464"/>
      <c r="EUA218" s="464"/>
      <c r="EUB218" s="464"/>
      <c r="EUC218" s="464"/>
      <c r="EUD218" s="464"/>
      <c r="EUE218" s="464"/>
      <c r="EUF218" s="464"/>
      <c r="EUG218" s="464"/>
      <c r="EUH218" s="464"/>
      <c r="EUI218" s="464"/>
      <c r="EUJ218" s="464"/>
      <c r="EUK218" s="464"/>
      <c r="EUL218" s="464"/>
      <c r="EUM218" s="464"/>
      <c r="EUN218" s="464"/>
      <c r="EUO218" s="464"/>
      <c r="EUP218" s="464"/>
      <c r="EUQ218" s="464"/>
      <c r="EUR218" s="464"/>
      <c r="EUS218" s="464"/>
      <c r="EUT218" s="464"/>
      <c r="EUU218" s="464"/>
      <c r="EUV218" s="464"/>
      <c r="EUW218" s="464"/>
      <c r="EUX218" s="464"/>
      <c r="EUY218" s="464"/>
      <c r="EUZ218" s="464"/>
      <c r="EVA218" s="464"/>
      <c r="EVB218" s="464"/>
      <c r="EVC218" s="464"/>
      <c r="EVD218" s="464"/>
      <c r="EVE218" s="464"/>
      <c r="EVF218" s="464"/>
      <c r="EVG218" s="464"/>
      <c r="EVH218" s="464"/>
      <c r="EVI218" s="464"/>
      <c r="EVJ218" s="464"/>
      <c r="EVK218" s="464"/>
      <c r="EVL218" s="464"/>
      <c r="EVM218" s="464"/>
      <c r="EVN218" s="464"/>
      <c r="EVO218" s="464"/>
      <c r="EVP218" s="464"/>
      <c r="EVQ218" s="464"/>
      <c r="EVR218" s="464"/>
      <c r="EVS218" s="464"/>
      <c r="EVT218" s="464"/>
      <c r="EVU218" s="464"/>
      <c r="EVV218" s="464"/>
      <c r="EVW218" s="464"/>
      <c r="EVX218" s="464"/>
      <c r="EVY218" s="464"/>
      <c r="EVZ218" s="464"/>
      <c r="EWA218" s="464"/>
      <c r="EWB218" s="464"/>
      <c r="EWC218" s="464"/>
      <c r="EWD218" s="464"/>
      <c r="EWE218" s="464"/>
      <c r="EWF218" s="464"/>
      <c r="EWG218" s="464"/>
      <c r="EWH218" s="464"/>
      <c r="EWI218" s="464"/>
      <c r="EWJ218" s="464"/>
      <c r="EWK218" s="464"/>
      <c r="EWL218" s="464"/>
      <c r="EWM218" s="464"/>
      <c r="EWN218" s="464"/>
      <c r="EWO218" s="464"/>
      <c r="EWP218" s="464"/>
      <c r="EWQ218" s="464"/>
      <c r="EWR218" s="464"/>
      <c r="EWS218" s="464"/>
      <c r="EWT218" s="464"/>
      <c r="EWU218" s="464"/>
      <c r="EWV218" s="464"/>
      <c r="EWW218" s="464"/>
      <c r="EWX218" s="464"/>
      <c r="EWY218" s="464"/>
      <c r="EWZ218" s="464"/>
      <c r="EXA218" s="464"/>
      <c r="EXB218" s="464"/>
      <c r="EXC218" s="464"/>
      <c r="EXD218" s="464"/>
      <c r="EXE218" s="464"/>
      <c r="EXF218" s="464"/>
      <c r="EXG218" s="464"/>
      <c r="EXH218" s="464"/>
      <c r="EXI218" s="464"/>
      <c r="EXJ218" s="464"/>
      <c r="EXK218" s="464"/>
      <c r="EXL218" s="464"/>
      <c r="EXM218" s="464"/>
      <c r="EXN218" s="464"/>
      <c r="EXO218" s="464"/>
      <c r="EXP218" s="464"/>
      <c r="EXQ218" s="464"/>
      <c r="EXR218" s="464"/>
      <c r="EXS218" s="464"/>
      <c r="EXT218" s="464"/>
      <c r="EXU218" s="464"/>
      <c r="EXV218" s="464"/>
      <c r="EXW218" s="464"/>
      <c r="EXX218" s="464"/>
      <c r="EXY218" s="464"/>
      <c r="EXZ218" s="464"/>
      <c r="EYA218" s="464"/>
      <c r="EYB218" s="464"/>
      <c r="EYC218" s="464"/>
      <c r="EYD218" s="464"/>
      <c r="EYE218" s="464"/>
      <c r="EYF218" s="464"/>
      <c r="EYG218" s="464"/>
      <c r="EYH218" s="464"/>
      <c r="EYI218" s="464"/>
      <c r="EYJ218" s="464"/>
      <c r="EYK218" s="464"/>
      <c r="EYL218" s="464"/>
      <c r="EYM218" s="464"/>
      <c r="EYN218" s="464"/>
      <c r="EYO218" s="464"/>
      <c r="EYP218" s="464"/>
      <c r="EYQ218" s="464"/>
      <c r="EYR218" s="464"/>
      <c r="EYS218" s="464"/>
      <c r="EYT218" s="464"/>
      <c r="EYU218" s="464"/>
      <c r="EYV218" s="464"/>
      <c r="EYW218" s="464"/>
      <c r="EYX218" s="464"/>
      <c r="EYY218" s="464"/>
      <c r="EYZ218" s="464"/>
      <c r="EZA218" s="464"/>
      <c r="EZB218" s="464"/>
      <c r="EZC218" s="464"/>
      <c r="EZD218" s="464"/>
      <c r="EZE218" s="464"/>
      <c r="EZF218" s="464"/>
      <c r="EZG218" s="464"/>
      <c r="EZH218" s="464"/>
      <c r="EZI218" s="464"/>
      <c r="EZJ218" s="464"/>
      <c r="EZK218" s="464"/>
      <c r="EZL218" s="464"/>
      <c r="EZM218" s="464"/>
      <c r="EZN218" s="464"/>
      <c r="EZO218" s="464"/>
      <c r="EZP218" s="464"/>
      <c r="EZQ218" s="464"/>
      <c r="EZR218" s="464"/>
      <c r="EZS218" s="464"/>
      <c r="EZT218" s="464"/>
      <c r="EZU218" s="464"/>
      <c r="EZV218" s="464"/>
      <c r="EZW218" s="464"/>
      <c r="EZX218" s="464"/>
      <c r="EZY218" s="464"/>
      <c r="EZZ218" s="464"/>
      <c r="FAA218" s="464"/>
      <c r="FAB218" s="464"/>
      <c r="FAC218" s="464"/>
      <c r="FAD218" s="464"/>
      <c r="FAE218" s="464"/>
      <c r="FAF218" s="464"/>
      <c r="FAG218" s="464"/>
      <c r="FAH218" s="464"/>
      <c r="FAI218" s="464"/>
      <c r="FAJ218" s="464"/>
      <c r="FAK218" s="464"/>
      <c r="FAL218" s="464"/>
      <c r="FAM218" s="464"/>
      <c r="FAN218" s="464"/>
      <c r="FAO218" s="464"/>
      <c r="FAP218" s="464"/>
      <c r="FAQ218" s="464"/>
      <c r="FAR218" s="464"/>
      <c r="FAS218" s="464"/>
      <c r="FAT218" s="464"/>
      <c r="FAU218" s="464"/>
      <c r="FAV218" s="464"/>
      <c r="FAW218" s="464"/>
      <c r="FAX218" s="464"/>
      <c r="FAY218" s="464"/>
      <c r="FAZ218" s="464"/>
      <c r="FBA218" s="464"/>
      <c r="FBB218" s="464"/>
      <c r="FBC218" s="464"/>
      <c r="FBD218" s="464"/>
      <c r="FBE218" s="464"/>
      <c r="FBF218" s="464"/>
      <c r="FBG218" s="464"/>
      <c r="FBH218" s="464"/>
      <c r="FBI218" s="464"/>
      <c r="FBJ218" s="464"/>
      <c r="FBK218" s="464"/>
      <c r="FBL218" s="464"/>
      <c r="FBM218" s="464"/>
      <c r="FBN218" s="464"/>
      <c r="FBO218" s="464"/>
      <c r="FBP218" s="464"/>
      <c r="FBQ218" s="464"/>
      <c r="FBR218" s="464"/>
      <c r="FBS218" s="464"/>
      <c r="FBT218" s="464"/>
      <c r="FBU218" s="464"/>
      <c r="FBV218" s="464"/>
      <c r="FBW218" s="464"/>
      <c r="FBX218" s="464"/>
      <c r="FBY218" s="464"/>
      <c r="FBZ218" s="464"/>
      <c r="FCA218" s="464"/>
      <c r="FCB218" s="464"/>
      <c r="FCC218" s="464"/>
      <c r="FCD218" s="464"/>
      <c r="FCE218" s="464"/>
      <c r="FCF218" s="464"/>
      <c r="FCG218" s="464"/>
      <c r="FCH218" s="464"/>
      <c r="FCI218" s="464"/>
      <c r="FCJ218" s="464"/>
      <c r="FCK218" s="464"/>
      <c r="FCL218" s="464"/>
      <c r="FCM218" s="464"/>
      <c r="FCN218" s="464"/>
      <c r="FCO218" s="464"/>
      <c r="FCP218" s="464"/>
      <c r="FCQ218" s="464"/>
      <c r="FCR218" s="464"/>
      <c r="FCS218" s="464"/>
      <c r="FCT218" s="464"/>
      <c r="FCU218" s="464"/>
      <c r="FCV218" s="464"/>
      <c r="FCW218" s="464"/>
      <c r="FCX218" s="464"/>
      <c r="FCY218" s="464"/>
      <c r="FCZ218" s="464"/>
      <c r="FDA218" s="464"/>
      <c r="FDB218" s="464"/>
      <c r="FDC218" s="464"/>
      <c r="FDD218" s="464"/>
      <c r="FDE218" s="464"/>
      <c r="FDF218" s="464"/>
      <c r="FDG218" s="464"/>
      <c r="FDH218" s="464"/>
      <c r="FDI218" s="464"/>
      <c r="FDJ218" s="464"/>
      <c r="FDK218" s="464"/>
      <c r="FDL218" s="464"/>
      <c r="FDM218" s="464"/>
      <c r="FDN218" s="464"/>
      <c r="FDO218" s="464"/>
      <c r="FDP218" s="464"/>
      <c r="FDQ218" s="464"/>
      <c r="FDR218" s="464"/>
      <c r="FDS218" s="464"/>
      <c r="FDT218" s="464"/>
      <c r="FDU218" s="464"/>
      <c r="FDV218" s="464"/>
      <c r="FDW218" s="464"/>
      <c r="FDX218" s="464"/>
      <c r="FDY218" s="464"/>
      <c r="FDZ218" s="464"/>
      <c r="FEA218" s="464"/>
      <c r="FEB218" s="464"/>
      <c r="FEC218" s="464"/>
      <c r="FED218" s="464"/>
      <c r="FEE218" s="464"/>
      <c r="FEF218" s="464"/>
      <c r="FEG218" s="464"/>
      <c r="FEH218" s="464"/>
      <c r="FEI218" s="464"/>
      <c r="FEJ218" s="464"/>
      <c r="FEK218" s="464"/>
      <c r="FEL218" s="464"/>
      <c r="FEM218" s="464"/>
      <c r="FEN218" s="464"/>
      <c r="FEO218" s="464"/>
      <c r="FEP218" s="464"/>
      <c r="FEQ218" s="464"/>
      <c r="FER218" s="464"/>
      <c r="FES218" s="464"/>
      <c r="FET218" s="464"/>
      <c r="FEU218" s="464"/>
      <c r="FEV218" s="464"/>
      <c r="FEW218" s="464"/>
      <c r="FEX218" s="464"/>
      <c r="FEY218" s="464"/>
      <c r="FEZ218" s="464"/>
      <c r="FFA218" s="464"/>
      <c r="FFB218" s="464"/>
      <c r="FFC218" s="464"/>
      <c r="FFD218" s="464"/>
      <c r="FFE218" s="464"/>
      <c r="FFF218" s="464"/>
      <c r="FFG218" s="464"/>
      <c r="FFH218" s="464"/>
      <c r="FFI218" s="464"/>
      <c r="FFJ218" s="464"/>
      <c r="FFK218" s="464"/>
      <c r="FFL218" s="464"/>
      <c r="FFM218" s="464"/>
      <c r="FFN218" s="464"/>
      <c r="FFO218" s="464"/>
      <c r="FFP218" s="464"/>
      <c r="FFQ218" s="464"/>
      <c r="FFR218" s="464"/>
      <c r="FFS218" s="464"/>
      <c r="FFT218" s="464"/>
      <c r="FFU218" s="464"/>
      <c r="FFV218" s="464"/>
      <c r="FFW218" s="464"/>
      <c r="FFX218" s="464"/>
      <c r="FFY218" s="464"/>
      <c r="FFZ218" s="464"/>
      <c r="FGA218" s="464"/>
      <c r="FGB218" s="464"/>
      <c r="FGC218" s="464"/>
      <c r="FGD218" s="464"/>
      <c r="FGE218" s="464"/>
      <c r="FGF218" s="464"/>
      <c r="FGG218" s="464"/>
      <c r="FGH218" s="464"/>
      <c r="FGI218" s="464"/>
      <c r="FGJ218" s="464"/>
      <c r="FGK218" s="464"/>
      <c r="FGL218" s="464"/>
      <c r="FGM218" s="464"/>
      <c r="FGN218" s="464"/>
      <c r="FGO218" s="464"/>
      <c r="FGP218" s="464"/>
      <c r="FGQ218" s="464"/>
      <c r="FGR218" s="464"/>
      <c r="FGS218" s="464"/>
      <c r="FGT218" s="464"/>
      <c r="FGU218" s="464"/>
      <c r="FGV218" s="464"/>
      <c r="FGW218" s="464"/>
      <c r="FGX218" s="464"/>
      <c r="FGY218" s="464"/>
      <c r="FGZ218" s="464"/>
      <c r="FHA218" s="464"/>
      <c r="FHB218" s="464"/>
      <c r="FHC218" s="464"/>
      <c r="FHD218" s="464"/>
      <c r="FHE218" s="464"/>
      <c r="FHF218" s="464"/>
      <c r="FHG218" s="464"/>
      <c r="FHH218" s="464"/>
      <c r="FHI218" s="464"/>
      <c r="FHJ218" s="464"/>
      <c r="FHK218" s="464"/>
      <c r="FHL218" s="464"/>
      <c r="FHM218" s="464"/>
      <c r="FHN218" s="464"/>
      <c r="FHO218" s="464"/>
      <c r="FHP218" s="464"/>
      <c r="FHQ218" s="464"/>
      <c r="FHR218" s="464"/>
      <c r="FHS218" s="464"/>
      <c r="FHT218" s="464"/>
      <c r="FHU218" s="464"/>
      <c r="FHV218" s="464"/>
      <c r="FHW218" s="464"/>
      <c r="FHX218" s="464"/>
      <c r="FHY218" s="464"/>
      <c r="FHZ218" s="464"/>
      <c r="FIA218" s="464"/>
      <c r="FIB218" s="464"/>
      <c r="FIC218" s="464"/>
      <c r="FID218" s="464"/>
      <c r="FIE218" s="464"/>
      <c r="FIF218" s="464"/>
      <c r="FIG218" s="464"/>
      <c r="FIH218" s="464"/>
      <c r="FII218" s="464"/>
      <c r="FIJ218" s="464"/>
      <c r="FIK218" s="464"/>
      <c r="FIL218" s="464"/>
      <c r="FIM218" s="464"/>
      <c r="FIN218" s="464"/>
      <c r="FIO218" s="464"/>
      <c r="FIP218" s="464"/>
      <c r="FIQ218" s="464"/>
      <c r="FIR218" s="464"/>
      <c r="FIS218" s="464"/>
      <c r="FIT218" s="464"/>
      <c r="FIU218" s="464"/>
      <c r="FIV218" s="464"/>
      <c r="FIW218" s="464"/>
      <c r="FIX218" s="464"/>
      <c r="FIY218" s="464"/>
      <c r="FIZ218" s="464"/>
      <c r="FJA218" s="464"/>
      <c r="FJB218" s="464"/>
      <c r="FJC218" s="464"/>
      <c r="FJD218" s="464"/>
      <c r="FJE218" s="464"/>
      <c r="FJF218" s="464"/>
      <c r="FJG218" s="464"/>
      <c r="FJH218" s="464"/>
      <c r="FJI218" s="464"/>
      <c r="FJJ218" s="464"/>
      <c r="FJK218" s="464"/>
      <c r="FJL218" s="464"/>
      <c r="FJM218" s="464"/>
      <c r="FJN218" s="464"/>
      <c r="FJO218" s="464"/>
      <c r="FJP218" s="464"/>
      <c r="FJQ218" s="464"/>
      <c r="FJR218" s="464"/>
      <c r="FJS218" s="464"/>
      <c r="FJT218" s="464"/>
      <c r="FJU218" s="464"/>
      <c r="FJV218" s="464"/>
      <c r="FJW218" s="464"/>
      <c r="FJX218" s="464"/>
      <c r="FJY218" s="464"/>
      <c r="FJZ218" s="464"/>
      <c r="FKA218" s="464"/>
      <c r="FKB218" s="464"/>
      <c r="FKC218" s="464"/>
      <c r="FKD218" s="464"/>
      <c r="FKE218" s="464"/>
      <c r="FKF218" s="464"/>
      <c r="FKG218" s="464"/>
      <c r="FKH218" s="464"/>
      <c r="FKI218" s="464"/>
      <c r="FKJ218" s="464"/>
      <c r="FKK218" s="464"/>
      <c r="FKL218" s="464"/>
      <c r="FKM218" s="464"/>
      <c r="FKN218" s="464"/>
      <c r="FKO218" s="464"/>
      <c r="FKP218" s="464"/>
      <c r="FKQ218" s="464"/>
      <c r="FKR218" s="464"/>
      <c r="FKS218" s="464"/>
      <c r="FKT218" s="464"/>
      <c r="FKU218" s="464"/>
      <c r="FKV218" s="464"/>
      <c r="FKW218" s="464"/>
      <c r="FKX218" s="464"/>
      <c r="FKY218" s="464"/>
      <c r="FKZ218" s="464"/>
      <c r="FLA218" s="464"/>
      <c r="FLB218" s="464"/>
      <c r="FLC218" s="464"/>
      <c r="FLD218" s="464"/>
      <c r="FLE218" s="464"/>
      <c r="FLF218" s="464"/>
      <c r="FLG218" s="464"/>
      <c r="FLH218" s="464"/>
      <c r="FLI218" s="464"/>
      <c r="FLJ218" s="464"/>
      <c r="FLK218" s="464"/>
      <c r="FLL218" s="464"/>
      <c r="FLM218" s="464"/>
      <c r="FLN218" s="464"/>
      <c r="FLO218" s="464"/>
      <c r="FLP218" s="464"/>
      <c r="FLQ218" s="464"/>
      <c r="FLR218" s="464"/>
      <c r="FLS218" s="464"/>
      <c r="FLT218" s="464"/>
      <c r="FLU218" s="464"/>
      <c r="FLV218" s="464"/>
      <c r="FLW218" s="464"/>
      <c r="FLX218" s="464"/>
      <c r="FLY218" s="464"/>
      <c r="FLZ218" s="464"/>
      <c r="FMA218" s="464"/>
      <c r="FMB218" s="464"/>
      <c r="FMC218" s="464"/>
      <c r="FMD218" s="464"/>
      <c r="FME218" s="464"/>
      <c r="FMF218" s="464"/>
      <c r="FMG218" s="464"/>
      <c r="FMH218" s="464"/>
      <c r="FMI218" s="464"/>
      <c r="FMJ218" s="464"/>
      <c r="FMK218" s="464"/>
      <c r="FML218" s="464"/>
      <c r="FMM218" s="464"/>
      <c r="FMN218" s="464"/>
      <c r="FMO218" s="464"/>
      <c r="FMP218" s="464"/>
      <c r="FMQ218" s="464"/>
      <c r="FMR218" s="464"/>
      <c r="FMS218" s="464"/>
      <c r="FMT218" s="464"/>
      <c r="FMU218" s="464"/>
      <c r="FMV218" s="464"/>
      <c r="FMW218" s="464"/>
      <c r="FMX218" s="464"/>
      <c r="FMY218" s="464"/>
      <c r="FMZ218" s="464"/>
      <c r="FNA218" s="464"/>
      <c r="FNB218" s="464"/>
      <c r="FNC218" s="464"/>
      <c r="FND218" s="464"/>
      <c r="FNE218" s="464"/>
      <c r="FNF218" s="464"/>
      <c r="FNG218" s="464"/>
      <c r="FNH218" s="464"/>
      <c r="FNI218" s="464"/>
      <c r="FNJ218" s="464"/>
      <c r="FNK218" s="464"/>
      <c r="FNL218" s="464"/>
      <c r="FNM218" s="464"/>
      <c r="FNN218" s="464"/>
      <c r="FNO218" s="464"/>
      <c r="FNP218" s="464"/>
      <c r="FNQ218" s="464"/>
      <c r="FNR218" s="464"/>
      <c r="FNS218" s="464"/>
      <c r="FNT218" s="464"/>
      <c r="FNU218" s="464"/>
      <c r="FNV218" s="464"/>
      <c r="FNW218" s="464"/>
      <c r="FNX218" s="464"/>
      <c r="FNY218" s="464"/>
      <c r="FNZ218" s="464"/>
      <c r="FOA218" s="464"/>
      <c r="FOB218" s="464"/>
      <c r="FOC218" s="464"/>
      <c r="FOD218" s="464"/>
      <c r="FOE218" s="464"/>
      <c r="FOF218" s="464"/>
      <c r="FOG218" s="464"/>
      <c r="FOH218" s="464"/>
      <c r="FOI218" s="464"/>
      <c r="FOJ218" s="464"/>
      <c r="FOK218" s="464"/>
      <c r="FOL218" s="464"/>
      <c r="FOM218" s="464"/>
      <c r="FON218" s="464"/>
      <c r="FOO218" s="464"/>
      <c r="FOP218" s="464"/>
      <c r="FOQ218" s="464"/>
      <c r="FOR218" s="464"/>
      <c r="FOS218" s="464"/>
      <c r="FOT218" s="464"/>
      <c r="FOU218" s="464"/>
      <c r="FOV218" s="464"/>
      <c r="FOW218" s="464"/>
      <c r="FOX218" s="464"/>
      <c r="FOY218" s="464"/>
      <c r="FOZ218" s="464"/>
      <c r="FPA218" s="464"/>
      <c r="FPB218" s="464"/>
      <c r="FPC218" s="464"/>
      <c r="FPD218" s="464"/>
      <c r="FPE218" s="464"/>
      <c r="FPF218" s="464"/>
      <c r="FPG218" s="464"/>
      <c r="FPH218" s="464"/>
      <c r="FPI218" s="464"/>
      <c r="FPJ218" s="464"/>
      <c r="FPK218" s="464"/>
      <c r="FPL218" s="464"/>
      <c r="FPM218" s="464"/>
      <c r="FPN218" s="464"/>
      <c r="FPO218" s="464"/>
      <c r="FPP218" s="464"/>
      <c r="FPQ218" s="464"/>
      <c r="FPR218" s="464"/>
      <c r="FPS218" s="464"/>
      <c r="FPT218" s="464"/>
      <c r="FPU218" s="464"/>
      <c r="FPV218" s="464"/>
      <c r="FPW218" s="464"/>
      <c r="FPX218" s="464"/>
      <c r="FPY218" s="464"/>
      <c r="FPZ218" s="464"/>
      <c r="FQA218" s="464"/>
      <c r="FQB218" s="464"/>
      <c r="FQC218" s="464"/>
      <c r="FQD218" s="464"/>
      <c r="FQE218" s="464"/>
      <c r="FQF218" s="464"/>
      <c r="FQG218" s="464"/>
      <c r="FQH218" s="464"/>
      <c r="FQI218" s="464"/>
      <c r="FQJ218" s="464"/>
      <c r="FQK218" s="464"/>
      <c r="FQL218" s="464"/>
      <c r="FQM218" s="464"/>
      <c r="FQN218" s="464"/>
      <c r="FQO218" s="464"/>
      <c r="FQP218" s="464"/>
      <c r="FQQ218" s="464"/>
      <c r="FQR218" s="464"/>
      <c r="FQS218" s="464"/>
      <c r="FQT218" s="464"/>
      <c r="FQU218" s="464"/>
      <c r="FQV218" s="464"/>
      <c r="FQW218" s="464"/>
      <c r="FQX218" s="464"/>
      <c r="FQY218" s="464"/>
      <c r="FQZ218" s="464"/>
      <c r="FRA218" s="464"/>
      <c r="FRB218" s="464"/>
      <c r="FRC218" s="464"/>
      <c r="FRD218" s="464"/>
      <c r="FRE218" s="464"/>
      <c r="FRF218" s="464"/>
      <c r="FRG218" s="464"/>
      <c r="FRH218" s="464"/>
      <c r="FRI218" s="464"/>
      <c r="FRJ218" s="464"/>
      <c r="FRK218" s="464"/>
      <c r="FRL218" s="464"/>
      <c r="FRM218" s="464"/>
      <c r="FRN218" s="464"/>
      <c r="FRO218" s="464"/>
      <c r="FRP218" s="464"/>
      <c r="FRQ218" s="464"/>
      <c r="FRR218" s="464"/>
      <c r="FRS218" s="464"/>
      <c r="FRT218" s="464"/>
      <c r="FRU218" s="464"/>
      <c r="FRV218" s="464"/>
      <c r="FRW218" s="464"/>
      <c r="FRX218" s="464"/>
      <c r="FRY218" s="464"/>
      <c r="FRZ218" s="464"/>
      <c r="FSA218" s="464"/>
      <c r="FSB218" s="464"/>
      <c r="FSC218" s="464"/>
      <c r="FSD218" s="464"/>
      <c r="FSE218" s="464"/>
      <c r="FSF218" s="464"/>
      <c r="FSG218" s="464"/>
      <c r="FSH218" s="464"/>
      <c r="FSI218" s="464"/>
      <c r="FSJ218" s="464"/>
      <c r="FSK218" s="464"/>
      <c r="FSL218" s="464"/>
      <c r="FSM218" s="464"/>
      <c r="FSN218" s="464"/>
      <c r="FSO218" s="464"/>
      <c r="FSP218" s="464"/>
      <c r="FSQ218" s="464"/>
      <c r="FSR218" s="464"/>
      <c r="FSS218" s="464"/>
      <c r="FST218" s="464"/>
      <c r="FSU218" s="464"/>
      <c r="FSV218" s="464"/>
      <c r="FSW218" s="464"/>
      <c r="FSX218" s="464"/>
      <c r="FSY218" s="464"/>
      <c r="FSZ218" s="464"/>
      <c r="FTA218" s="464"/>
      <c r="FTB218" s="464"/>
      <c r="FTC218" s="464"/>
      <c r="FTD218" s="464"/>
      <c r="FTE218" s="464"/>
      <c r="FTF218" s="464"/>
      <c r="FTG218" s="464"/>
      <c r="FTH218" s="464"/>
      <c r="FTI218" s="464"/>
      <c r="FTJ218" s="464"/>
      <c r="FTK218" s="464"/>
      <c r="FTL218" s="464"/>
      <c r="FTM218" s="464"/>
      <c r="FTN218" s="464"/>
      <c r="FTO218" s="464"/>
      <c r="FTP218" s="464"/>
      <c r="FTQ218" s="464"/>
      <c r="FTR218" s="464"/>
      <c r="FTS218" s="464"/>
      <c r="FTT218" s="464"/>
      <c r="FTU218" s="464"/>
      <c r="FTV218" s="464"/>
      <c r="FTW218" s="464"/>
      <c r="FTX218" s="464"/>
      <c r="FTY218" s="464"/>
      <c r="FTZ218" s="464"/>
      <c r="FUA218" s="464"/>
      <c r="FUB218" s="464"/>
      <c r="FUC218" s="464"/>
      <c r="FUD218" s="464"/>
      <c r="FUE218" s="464"/>
      <c r="FUF218" s="464"/>
      <c r="FUG218" s="464"/>
      <c r="FUH218" s="464"/>
      <c r="FUI218" s="464"/>
      <c r="FUJ218" s="464"/>
      <c r="FUK218" s="464"/>
      <c r="FUL218" s="464"/>
      <c r="FUM218" s="464"/>
      <c r="FUN218" s="464"/>
      <c r="FUO218" s="464"/>
      <c r="FUP218" s="464"/>
      <c r="FUQ218" s="464"/>
      <c r="FUR218" s="464"/>
      <c r="FUS218" s="464"/>
      <c r="FUT218" s="464"/>
      <c r="FUU218" s="464"/>
      <c r="FUV218" s="464"/>
      <c r="FUW218" s="464"/>
      <c r="FUX218" s="464"/>
      <c r="FUY218" s="464"/>
      <c r="FUZ218" s="464"/>
      <c r="FVA218" s="464"/>
      <c r="FVB218" s="464"/>
      <c r="FVC218" s="464"/>
      <c r="FVD218" s="464"/>
      <c r="FVE218" s="464"/>
      <c r="FVF218" s="464"/>
      <c r="FVG218" s="464"/>
      <c r="FVH218" s="464"/>
      <c r="FVI218" s="464"/>
      <c r="FVJ218" s="464"/>
      <c r="FVK218" s="464"/>
      <c r="FVL218" s="464"/>
      <c r="FVM218" s="464"/>
      <c r="FVN218" s="464"/>
      <c r="FVO218" s="464"/>
      <c r="FVP218" s="464"/>
      <c r="FVQ218" s="464"/>
      <c r="FVR218" s="464"/>
      <c r="FVS218" s="464"/>
      <c r="FVT218" s="464"/>
      <c r="FVU218" s="464"/>
      <c r="FVV218" s="464"/>
      <c r="FVW218" s="464"/>
      <c r="FVX218" s="464"/>
      <c r="FVY218" s="464"/>
      <c r="FVZ218" s="464"/>
      <c r="FWA218" s="464"/>
      <c r="FWB218" s="464"/>
      <c r="FWC218" s="464"/>
      <c r="FWD218" s="464"/>
      <c r="FWE218" s="464"/>
      <c r="FWF218" s="464"/>
      <c r="FWG218" s="464"/>
      <c r="FWH218" s="464"/>
      <c r="FWI218" s="464"/>
      <c r="FWJ218" s="464"/>
      <c r="FWK218" s="464"/>
      <c r="FWL218" s="464"/>
      <c r="FWM218" s="464"/>
      <c r="FWN218" s="464"/>
      <c r="FWO218" s="464"/>
      <c r="FWP218" s="464"/>
      <c r="FWQ218" s="464"/>
      <c r="FWR218" s="464"/>
      <c r="FWS218" s="464"/>
      <c r="FWT218" s="464"/>
      <c r="FWU218" s="464"/>
      <c r="FWV218" s="464"/>
      <c r="FWW218" s="464"/>
      <c r="FWX218" s="464"/>
      <c r="FWY218" s="464"/>
      <c r="FWZ218" s="464"/>
      <c r="FXA218" s="464"/>
      <c r="FXB218" s="464"/>
      <c r="FXC218" s="464"/>
      <c r="FXD218" s="464"/>
      <c r="FXE218" s="464"/>
      <c r="FXF218" s="464"/>
      <c r="FXG218" s="464"/>
      <c r="FXH218" s="464"/>
      <c r="FXI218" s="464"/>
      <c r="FXJ218" s="464"/>
      <c r="FXK218" s="464"/>
      <c r="FXL218" s="464"/>
      <c r="FXM218" s="464"/>
      <c r="FXN218" s="464"/>
      <c r="FXO218" s="464"/>
      <c r="FXP218" s="464"/>
      <c r="FXQ218" s="464"/>
      <c r="FXR218" s="464"/>
      <c r="FXS218" s="464"/>
      <c r="FXT218" s="464"/>
      <c r="FXU218" s="464"/>
      <c r="FXV218" s="464"/>
      <c r="FXW218" s="464"/>
      <c r="FXX218" s="464"/>
      <c r="FXY218" s="464"/>
      <c r="FXZ218" s="464"/>
      <c r="FYA218" s="464"/>
      <c r="FYB218" s="464"/>
      <c r="FYC218" s="464"/>
      <c r="FYD218" s="464"/>
      <c r="FYE218" s="464"/>
      <c r="FYF218" s="464"/>
      <c r="FYG218" s="464"/>
      <c r="FYH218" s="464"/>
      <c r="FYI218" s="464"/>
      <c r="FYJ218" s="464"/>
      <c r="FYK218" s="464"/>
      <c r="FYL218" s="464"/>
      <c r="FYM218" s="464"/>
      <c r="FYN218" s="464"/>
      <c r="FYO218" s="464"/>
      <c r="FYP218" s="464"/>
      <c r="FYQ218" s="464"/>
      <c r="FYR218" s="464"/>
      <c r="FYS218" s="464"/>
      <c r="FYT218" s="464"/>
      <c r="FYU218" s="464"/>
      <c r="FYV218" s="464"/>
      <c r="FYW218" s="464"/>
      <c r="FYX218" s="464"/>
      <c r="FYY218" s="464"/>
      <c r="FYZ218" s="464"/>
      <c r="FZA218" s="464"/>
      <c r="FZB218" s="464"/>
      <c r="FZC218" s="464"/>
      <c r="FZD218" s="464"/>
      <c r="FZE218" s="464"/>
      <c r="FZF218" s="464"/>
      <c r="FZG218" s="464"/>
      <c r="FZH218" s="464"/>
      <c r="FZI218" s="464"/>
      <c r="FZJ218" s="464"/>
      <c r="FZK218" s="464"/>
      <c r="FZL218" s="464"/>
      <c r="FZM218" s="464"/>
      <c r="FZN218" s="464"/>
      <c r="FZO218" s="464"/>
      <c r="FZP218" s="464"/>
      <c r="FZQ218" s="464"/>
      <c r="FZR218" s="464"/>
      <c r="FZS218" s="464"/>
      <c r="FZT218" s="464"/>
      <c r="FZU218" s="464"/>
      <c r="FZV218" s="464"/>
      <c r="FZW218" s="464"/>
      <c r="FZX218" s="464"/>
      <c r="FZY218" s="464"/>
      <c r="FZZ218" s="464"/>
      <c r="GAA218" s="464"/>
      <c r="GAB218" s="464"/>
      <c r="GAC218" s="464"/>
      <c r="GAD218" s="464"/>
      <c r="GAE218" s="464"/>
      <c r="GAF218" s="464"/>
      <c r="GAG218" s="464"/>
      <c r="GAH218" s="464"/>
      <c r="GAI218" s="464"/>
      <c r="GAJ218" s="464"/>
      <c r="GAK218" s="464"/>
      <c r="GAL218" s="464"/>
      <c r="GAM218" s="464"/>
      <c r="GAN218" s="464"/>
      <c r="GAO218" s="464"/>
      <c r="GAP218" s="464"/>
      <c r="GAQ218" s="464"/>
      <c r="GAR218" s="464"/>
      <c r="GAS218" s="464"/>
      <c r="GAT218" s="464"/>
      <c r="GAU218" s="464"/>
      <c r="GAV218" s="464"/>
      <c r="GAW218" s="464"/>
      <c r="GAX218" s="464"/>
      <c r="GAY218" s="464"/>
      <c r="GAZ218" s="464"/>
      <c r="GBA218" s="464"/>
      <c r="GBB218" s="464"/>
      <c r="GBC218" s="464"/>
      <c r="GBD218" s="464"/>
      <c r="GBE218" s="464"/>
      <c r="GBF218" s="464"/>
      <c r="GBG218" s="464"/>
      <c r="GBH218" s="464"/>
      <c r="GBI218" s="464"/>
      <c r="GBJ218" s="464"/>
      <c r="GBK218" s="464"/>
      <c r="GBL218" s="464"/>
      <c r="GBM218" s="464"/>
      <c r="GBN218" s="464"/>
      <c r="GBO218" s="464"/>
      <c r="GBP218" s="464"/>
      <c r="GBQ218" s="464"/>
      <c r="GBR218" s="464"/>
      <c r="GBS218" s="464"/>
      <c r="GBT218" s="464"/>
      <c r="GBU218" s="464"/>
      <c r="GBV218" s="464"/>
      <c r="GBW218" s="464"/>
      <c r="GBX218" s="464"/>
      <c r="GBY218" s="464"/>
      <c r="GBZ218" s="464"/>
      <c r="GCA218" s="464"/>
      <c r="GCB218" s="464"/>
      <c r="GCC218" s="464"/>
      <c r="GCD218" s="464"/>
      <c r="GCE218" s="464"/>
      <c r="GCF218" s="464"/>
      <c r="GCG218" s="464"/>
      <c r="GCH218" s="464"/>
      <c r="GCI218" s="464"/>
      <c r="GCJ218" s="464"/>
      <c r="GCK218" s="464"/>
      <c r="GCL218" s="464"/>
      <c r="GCM218" s="464"/>
      <c r="GCN218" s="464"/>
      <c r="GCO218" s="464"/>
      <c r="GCP218" s="464"/>
      <c r="GCQ218" s="464"/>
      <c r="GCR218" s="464"/>
      <c r="GCS218" s="464"/>
      <c r="GCT218" s="464"/>
      <c r="GCU218" s="464"/>
      <c r="GCV218" s="464"/>
      <c r="GCW218" s="464"/>
      <c r="GCX218" s="464"/>
      <c r="GCY218" s="464"/>
      <c r="GCZ218" s="464"/>
      <c r="GDA218" s="464"/>
      <c r="GDB218" s="464"/>
      <c r="GDC218" s="464"/>
      <c r="GDD218" s="464"/>
      <c r="GDE218" s="464"/>
      <c r="GDF218" s="464"/>
      <c r="GDG218" s="464"/>
      <c r="GDH218" s="464"/>
      <c r="GDI218" s="464"/>
      <c r="GDJ218" s="464"/>
      <c r="GDK218" s="464"/>
      <c r="GDL218" s="464"/>
      <c r="GDM218" s="464"/>
      <c r="GDN218" s="464"/>
      <c r="GDO218" s="464"/>
      <c r="GDP218" s="464"/>
      <c r="GDQ218" s="464"/>
      <c r="GDR218" s="464"/>
      <c r="GDS218" s="464"/>
      <c r="GDT218" s="464"/>
      <c r="GDU218" s="464"/>
      <c r="GDV218" s="464"/>
      <c r="GDW218" s="464"/>
      <c r="GDX218" s="464"/>
      <c r="GDY218" s="464"/>
      <c r="GDZ218" s="464"/>
      <c r="GEA218" s="464"/>
      <c r="GEB218" s="464"/>
      <c r="GEC218" s="464"/>
      <c r="GED218" s="464"/>
      <c r="GEE218" s="464"/>
      <c r="GEF218" s="464"/>
      <c r="GEG218" s="464"/>
      <c r="GEH218" s="464"/>
      <c r="GEI218" s="464"/>
      <c r="GEJ218" s="464"/>
      <c r="GEK218" s="464"/>
      <c r="GEL218" s="464"/>
      <c r="GEM218" s="464"/>
      <c r="GEN218" s="464"/>
      <c r="GEO218" s="464"/>
      <c r="GEP218" s="464"/>
      <c r="GEQ218" s="464"/>
      <c r="GER218" s="464"/>
      <c r="GES218" s="464"/>
      <c r="GET218" s="464"/>
      <c r="GEU218" s="464"/>
      <c r="GEV218" s="464"/>
      <c r="GEW218" s="464"/>
      <c r="GEX218" s="464"/>
      <c r="GEY218" s="464"/>
      <c r="GEZ218" s="464"/>
      <c r="GFA218" s="464"/>
      <c r="GFB218" s="464"/>
      <c r="GFC218" s="464"/>
      <c r="GFD218" s="464"/>
      <c r="GFE218" s="464"/>
      <c r="GFF218" s="464"/>
      <c r="GFG218" s="464"/>
      <c r="GFH218" s="464"/>
      <c r="GFI218" s="464"/>
      <c r="GFJ218" s="464"/>
      <c r="GFK218" s="464"/>
      <c r="GFL218" s="464"/>
      <c r="GFM218" s="464"/>
      <c r="GFN218" s="464"/>
      <c r="GFO218" s="464"/>
      <c r="GFP218" s="464"/>
      <c r="GFQ218" s="464"/>
      <c r="GFR218" s="464"/>
      <c r="GFS218" s="464"/>
      <c r="GFT218" s="464"/>
      <c r="GFU218" s="464"/>
      <c r="GFV218" s="464"/>
      <c r="GFW218" s="464"/>
      <c r="GFX218" s="464"/>
      <c r="GFY218" s="464"/>
      <c r="GFZ218" s="464"/>
      <c r="GGA218" s="464"/>
      <c r="GGB218" s="464"/>
      <c r="GGC218" s="464"/>
      <c r="GGD218" s="464"/>
      <c r="GGE218" s="464"/>
      <c r="GGF218" s="464"/>
      <c r="GGG218" s="464"/>
      <c r="GGH218" s="464"/>
      <c r="GGI218" s="464"/>
      <c r="GGJ218" s="464"/>
      <c r="GGK218" s="464"/>
      <c r="GGL218" s="464"/>
      <c r="GGM218" s="464"/>
      <c r="GGN218" s="464"/>
      <c r="GGO218" s="464"/>
      <c r="GGP218" s="464"/>
      <c r="GGQ218" s="464"/>
      <c r="GGR218" s="464"/>
      <c r="GGS218" s="464"/>
      <c r="GGT218" s="464"/>
      <c r="GGU218" s="464"/>
      <c r="GGV218" s="464"/>
      <c r="GGW218" s="464"/>
      <c r="GGX218" s="464"/>
      <c r="GGY218" s="464"/>
      <c r="GGZ218" s="464"/>
      <c r="GHA218" s="464"/>
      <c r="GHB218" s="464"/>
      <c r="GHC218" s="464"/>
      <c r="GHD218" s="464"/>
      <c r="GHE218" s="464"/>
      <c r="GHF218" s="464"/>
      <c r="GHG218" s="464"/>
      <c r="GHH218" s="464"/>
      <c r="GHI218" s="464"/>
      <c r="GHJ218" s="464"/>
      <c r="GHK218" s="464"/>
      <c r="GHL218" s="464"/>
      <c r="GHM218" s="464"/>
      <c r="GHN218" s="464"/>
      <c r="GHO218" s="464"/>
      <c r="GHP218" s="464"/>
      <c r="GHQ218" s="464"/>
      <c r="GHR218" s="464"/>
      <c r="GHS218" s="464"/>
      <c r="GHT218" s="464"/>
      <c r="GHU218" s="464"/>
      <c r="GHV218" s="464"/>
      <c r="GHW218" s="464"/>
      <c r="GHX218" s="464"/>
      <c r="GHY218" s="464"/>
      <c r="GHZ218" s="464"/>
      <c r="GIA218" s="464"/>
      <c r="GIB218" s="464"/>
      <c r="GIC218" s="464"/>
      <c r="GID218" s="464"/>
      <c r="GIE218" s="464"/>
      <c r="GIF218" s="464"/>
      <c r="GIG218" s="464"/>
      <c r="GIH218" s="464"/>
      <c r="GII218" s="464"/>
      <c r="GIJ218" s="464"/>
      <c r="GIK218" s="464"/>
      <c r="GIL218" s="464"/>
      <c r="GIM218" s="464"/>
      <c r="GIN218" s="464"/>
      <c r="GIO218" s="464"/>
      <c r="GIP218" s="464"/>
      <c r="GIQ218" s="464"/>
      <c r="GIR218" s="464"/>
      <c r="GIS218" s="464"/>
      <c r="GIT218" s="464"/>
      <c r="GIU218" s="464"/>
      <c r="GIV218" s="464"/>
      <c r="GIW218" s="464"/>
      <c r="GIX218" s="464"/>
      <c r="GIY218" s="464"/>
      <c r="GIZ218" s="464"/>
      <c r="GJA218" s="464"/>
      <c r="GJB218" s="464"/>
      <c r="GJC218" s="464"/>
      <c r="GJD218" s="464"/>
      <c r="GJE218" s="464"/>
      <c r="GJF218" s="464"/>
      <c r="GJG218" s="464"/>
      <c r="GJH218" s="464"/>
      <c r="GJI218" s="464"/>
      <c r="GJJ218" s="464"/>
      <c r="GJK218" s="464"/>
      <c r="GJL218" s="464"/>
      <c r="GJM218" s="464"/>
      <c r="GJN218" s="464"/>
      <c r="GJO218" s="464"/>
      <c r="GJP218" s="464"/>
      <c r="GJQ218" s="464"/>
      <c r="GJR218" s="464"/>
      <c r="GJS218" s="464"/>
      <c r="GJT218" s="464"/>
      <c r="GJU218" s="464"/>
      <c r="GJV218" s="464"/>
      <c r="GJW218" s="464"/>
      <c r="GJX218" s="464"/>
      <c r="GJY218" s="464"/>
      <c r="GJZ218" s="464"/>
      <c r="GKA218" s="464"/>
      <c r="GKB218" s="464"/>
      <c r="GKC218" s="464"/>
      <c r="GKD218" s="464"/>
      <c r="GKE218" s="464"/>
      <c r="GKF218" s="464"/>
      <c r="GKG218" s="464"/>
      <c r="GKH218" s="464"/>
      <c r="GKI218" s="464"/>
      <c r="GKJ218" s="464"/>
      <c r="GKK218" s="464"/>
      <c r="GKL218" s="464"/>
      <c r="GKM218" s="464"/>
      <c r="GKN218" s="464"/>
      <c r="GKO218" s="464"/>
      <c r="GKP218" s="464"/>
      <c r="GKQ218" s="464"/>
      <c r="GKR218" s="464"/>
      <c r="GKS218" s="464"/>
      <c r="GKT218" s="464"/>
      <c r="GKU218" s="464"/>
      <c r="GKV218" s="464"/>
      <c r="GKW218" s="464"/>
      <c r="GKX218" s="464"/>
      <c r="GKY218" s="464"/>
      <c r="GKZ218" s="464"/>
      <c r="GLA218" s="464"/>
      <c r="GLB218" s="464"/>
      <c r="GLC218" s="464"/>
      <c r="GLD218" s="464"/>
      <c r="GLE218" s="464"/>
      <c r="GLF218" s="464"/>
      <c r="GLG218" s="464"/>
      <c r="GLH218" s="464"/>
      <c r="GLI218" s="464"/>
      <c r="GLJ218" s="464"/>
      <c r="GLK218" s="464"/>
      <c r="GLL218" s="464"/>
      <c r="GLM218" s="464"/>
      <c r="GLN218" s="464"/>
      <c r="GLO218" s="464"/>
      <c r="GLP218" s="464"/>
      <c r="GLQ218" s="464"/>
      <c r="GLR218" s="464"/>
      <c r="GLS218" s="464"/>
      <c r="GLT218" s="464"/>
      <c r="GLU218" s="464"/>
      <c r="GLV218" s="464"/>
      <c r="GLW218" s="464"/>
      <c r="GLX218" s="464"/>
      <c r="GLY218" s="464"/>
      <c r="GLZ218" s="464"/>
      <c r="GMA218" s="464"/>
      <c r="GMB218" s="464"/>
      <c r="GMC218" s="464"/>
      <c r="GMD218" s="464"/>
      <c r="GME218" s="464"/>
      <c r="GMF218" s="464"/>
      <c r="GMG218" s="464"/>
      <c r="GMH218" s="464"/>
      <c r="GMI218" s="464"/>
      <c r="GMJ218" s="464"/>
      <c r="GMK218" s="464"/>
      <c r="GML218" s="464"/>
      <c r="GMM218" s="464"/>
      <c r="GMN218" s="464"/>
      <c r="GMO218" s="464"/>
      <c r="GMP218" s="464"/>
      <c r="GMQ218" s="464"/>
      <c r="GMR218" s="464"/>
      <c r="GMS218" s="464"/>
      <c r="GMT218" s="464"/>
      <c r="GMU218" s="464"/>
      <c r="GMV218" s="464"/>
      <c r="GMW218" s="464"/>
      <c r="GMX218" s="464"/>
      <c r="GMY218" s="464"/>
      <c r="GMZ218" s="464"/>
      <c r="GNA218" s="464"/>
      <c r="GNB218" s="464"/>
      <c r="GNC218" s="464"/>
      <c r="GND218" s="464"/>
      <c r="GNE218" s="464"/>
      <c r="GNF218" s="464"/>
      <c r="GNG218" s="464"/>
      <c r="GNH218" s="464"/>
      <c r="GNI218" s="464"/>
      <c r="GNJ218" s="464"/>
      <c r="GNK218" s="464"/>
      <c r="GNL218" s="464"/>
      <c r="GNM218" s="464"/>
      <c r="GNN218" s="464"/>
      <c r="GNO218" s="464"/>
      <c r="GNP218" s="464"/>
      <c r="GNQ218" s="464"/>
      <c r="GNR218" s="464"/>
      <c r="GNS218" s="464"/>
      <c r="GNT218" s="464"/>
      <c r="GNU218" s="464"/>
      <c r="GNV218" s="464"/>
      <c r="GNW218" s="464"/>
      <c r="GNX218" s="464"/>
      <c r="GNY218" s="464"/>
      <c r="GNZ218" s="464"/>
      <c r="GOA218" s="464"/>
      <c r="GOB218" s="464"/>
      <c r="GOC218" s="464"/>
      <c r="GOD218" s="464"/>
      <c r="GOE218" s="464"/>
      <c r="GOF218" s="464"/>
      <c r="GOG218" s="464"/>
      <c r="GOH218" s="464"/>
      <c r="GOI218" s="464"/>
      <c r="GOJ218" s="464"/>
      <c r="GOK218" s="464"/>
      <c r="GOL218" s="464"/>
      <c r="GOM218" s="464"/>
      <c r="GON218" s="464"/>
      <c r="GOO218" s="464"/>
      <c r="GOP218" s="464"/>
      <c r="GOQ218" s="464"/>
      <c r="GOR218" s="464"/>
      <c r="GOS218" s="464"/>
      <c r="GOT218" s="464"/>
      <c r="GOU218" s="464"/>
      <c r="GOV218" s="464"/>
      <c r="GOW218" s="464"/>
      <c r="GOX218" s="464"/>
      <c r="GOY218" s="464"/>
      <c r="GOZ218" s="464"/>
      <c r="GPA218" s="464"/>
      <c r="GPB218" s="464"/>
      <c r="GPC218" s="464"/>
      <c r="GPD218" s="464"/>
      <c r="GPE218" s="464"/>
      <c r="GPF218" s="464"/>
      <c r="GPG218" s="464"/>
      <c r="GPH218" s="464"/>
      <c r="GPI218" s="464"/>
      <c r="GPJ218" s="464"/>
      <c r="GPK218" s="464"/>
      <c r="GPL218" s="464"/>
      <c r="GPM218" s="464"/>
      <c r="GPN218" s="464"/>
      <c r="GPO218" s="464"/>
      <c r="GPP218" s="464"/>
      <c r="GPQ218" s="464"/>
      <c r="GPR218" s="464"/>
      <c r="GPS218" s="464"/>
      <c r="GPT218" s="464"/>
      <c r="GPU218" s="464"/>
      <c r="GPV218" s="464"/>
      <c r="GPW218" s="464"/>
      <c r="GPX218" s="464"/>
      <c r="GPY218" s="464"/>
      <c r="GPZ218" s="464"/>
      <c r="GQA218" s="464"/>
      <c r="GQB218" s="464"/>
      <c r="GQC218" s="464"/>
      <c r="GQD218" s="464"/>
      <c r="GQE218" s="464"/>
      <c r="GQF218" s="464"/>
      <c r="GQG218" s="464"/>
      <c r="GQH218" s="464"/>
      <c r="GQI218" s="464"/>
      <c r="GQJ218" s="464"/>
      <c r="GQK218" s="464"/>
      <c r="GQL218" s="464"/>
      <c r="GQM218" s="464"/>
      <c r="GQN218" s="464"/>
      <c r="GQO218" s="464"/>
      <c r="GQP218" s="464"/>
      <c r="GQQ218" s="464"/>
      <c r="GQR218" s="464"/>
      <c r="GQS218" s="464"/>
      <c r="GQT218" s="464"/>
      <c r="GQU218" s="464"/>
      <c r="GQV218" s="464"/>
      <c r="GQW218" s="464"/>
      <c r="GQX218" s="464"/>
      <c r="GQY218" s="464"/>
      <c r="GQZ218" s="464"/>
      <c r="GRA218" s="464"/>
      <c r="GRB218" s="464"/>
      <c r="GRC218" s="464"/>
      <c r="GRD218" s="464"/>
      <c r="GRE218" s="464"/>
      <c r="GRF218" s="464"/>
      <c r="GRG218" s="464"/>
      <c r="GRH218" s="464"/>
      <c r="GRI218" s="464"/>
      <c r="GRJ218" s="464"/>
      <c r="GRK218" s="464"/>
      <c r="GRL218" s="464"/>
      <c r="GRM218" s="464"/>
      <c r="GRN218" s="464"/>
      <c r="GRO218" s="464"/>
      <c r="GRP218" s="464"/>
      <c r="GRQ218" s="464"/>
      <c r="GRR218" s="464"/>
      <c r="GRS218" s="464"/>
      <c r="GRT218" s="464"/>
      <c r="GRU218" s="464"/>
      <c r="GRV218" s="464"/>
      <c r="GRW218" s="464"/>
      <c r="GRX218" s="464"/>
      <c r="GRY218" s="464"/>
      <c r="GRZ218" s="464"/>
      <c r="GSA218" s="464"/>
      <c r="GSB218" s="464"/>
      <c r="GSC218" s="464"/>
      <c r="GSD218" s="464"/>
      <c r="GSE218" s="464"/>
      <c r="GSF218" s="464"/>
      <c r="GSG218" s="464"/>
      <c r="GSH218" s="464"/>
      <c r="GSI218" s="464"/>
      <c r="GSJ218" s="464"/>
      <c r="GSK218" s="464"/>
      <c r="GSL218" s="464"/>
      <c r="GSM218" s="464"/>
      <c r="GSN218" s="464"/>
      <c r="GSO218" s="464"/>
      <c r="GSP218" s="464"/>
      <c r="GSQ218" s="464"/>
      <c r="GSR218" s="464"/>
      <c r="GSS218" s="464"/>
      <c r="GST218" s="464"/>
      <c r="GSU218" s="464"/>
      <c r="GSV218" s="464"/>
      <c r="GSW218" s="464"/>
      <c r="GSX218" s="464"/>
      <c r="GSY218" s="464"/>
      <c r="GSZ218" s="464"/>
      <c r="GTA218" s="464"/>
      <c r="GTB218" s="464"/>
      <c r="GTC218" s="464"/>
      <c r="GTD218" s="464"/>
      <c r="GTE218" s="464"/>
      <c r="GTF218" s="464"/>
      <c r="GTG218" s="464"/>
      <c r="GTH218" s="464"/>
      <c r="GTI218" s="464"/>
      <c r="GTJ218" s="464"/>
      <c r="GTK218" s="464"/>
      <c r="GTL218" s="464"/>
      <c r="GTM218" s="464"/>
      <c r="GTN218" s="464"/>
      <c r="GTO218" s="464"/>
      <c r="GTP218" s="464"/>
      <c r="GTQ218" s="464"/>
      <c r="GTR218" s="464"/>
      <c r="GTS218" s="464"/>
      <c r="GTT218" s="464"/>
      <c r="GTU218" s="464"/>
      <c r="GTV218" s="464"/>
      <c r="GTW218" s="464"/>
      <c r="GTX218" s="464"/>
      <c r="GTY218" s="464"/>
      <c r="GTZ218" s="464"/>
      <c r="GUA218" s="464"/>
      <c r="GUB218" s="464"/>
      <c r="GUC218" s="464"/>
      <c r="GUD218" s="464"/>
      <c r="GUE218" s="464"/>
      <c r="GUF218" s="464"/>
      <c r="GUG218" s="464"/>
      <c r="GUH218" s="464"/>
      <c r="GUI218" s="464"/>
      <c r="GUJ218" s="464"/>
      <c r="GUK218" s="464"/>
      <c r="GUL218" s="464"/>
      <c r="GUM218" s="464"/>
      <c r="GUN218" s="464"/>
      <c r="GUO218" s="464"/>
      <c r="GUP218" s="464"/>
      <c r="GUQ218" s="464"/>
      <c r="GUR218" s="464"/>
      <c r="GUS218" s="464"/>
      <c r="GUT218" s="464"/>
      <c r="GUU218" s="464"/>
      <c r="GUV218" s="464"/>
      <c r="GUW218" s="464"/>
      <c r="GUX218" s="464"/>
      <c r="GUY218" s="464"/>
      <c r="GUZ218" s="464"/>
      <c r="GVA218" s="464"/>
      <c r="GVB218" s="464"/>
      <c r="GVC218" s="464"/>
      <c r="GVD218" s="464"/>
      <c r="GVE218" s="464"/>
      <c r="GVF218" s="464"/>
      <c r="GVG218" s="464"/>
      <c r="GVH218" s="464"/>
      <c r="GVI218" s="464"/>
      <c r="GVJ218" s="464"/>
      <c r="GVK218" s="464"/>
      <c r="GVL218" s="464"/>
      <c r="GVM218" s="464"/>
      <c r="GVN218" s="464"/>
      <c r="GVO218" s="464"/>
      <c r="GVP218" s="464"/>
      <c r="GVQ218" s="464"/>
      <c r="GVR218" s="464"/>
      <c r="GVS218" s="464"/>
      <c r="GVT218" s="464"/>
      <c r="GVU218" s="464"/>
      <c r="GVV218" s="464"/>
      <c r="GVW218" s="464"/>
      <c r="GVX218" s="464"/>
      <c r="GVY218" s="464"/>
      <c r="GVZ218" s="464"/>
      <c r="GWA218" s="464"/>
      <c r="GWB218" s="464"/>
      <c r="GWC218" s="464"/>
      <c r="GWD218" s="464"/>
      <c r="GWE218" s="464"/>
      <c r="GWF218" s="464"/>
      <c r="GWG218" s="464"/>
      <c r="GWH218" s="464"/>
      <c r="GWI218" s="464"/>
      <c r="GWJ218" s="464"/>
      <c r="GWK218" s="464"/>
      <c r="GWL218" s="464"/>
      <c r="GWM218" s="464"/>
      <c r="GWN218" s="464"/>
      <c r="GWO218" s="464"/>
      <c r="GWP218" s="464"/>
      <c r="GWQ218" s="464"/>
      <c r="GWR218" s="464"/>
      <c r="GWS218" s="464"/>
      <c r="GWT218" s="464"/>
      <c r="GWU218" s="464"/>
      <c r="GWV218" s="464"/>
      <c r="GWW218" s="464"/>
      <c r="GWX218" s="464"/>
      <c r="GWY218" s="464"/>
      <c r="GWZ218" s="464"/>
      <c r="GXA218" s="464"/>
      <c r="GXB218" s="464"/>
      <c r="GXC218" s="464"/>
      <c r="GXD218" s="464"/>
      <c r="GXE218" s="464"/>
      <c r="GXF218" s="464"/>
      <c r="GXG218" s="464"/>
      <c r="GXH218" s="464"/>
      <c r="GXI218" s="464"/>
      <c r="GXJ218" s="464"/>
      <c r="GXK218" s="464"/>
      <c r="GXL218" s="464"/>
      <c r="GXM218" s="464"/>
      <c r="GXN218" s="464"/>
      <c r="GXO218" s="464"/>
      <c r="GXP218" s="464"/>
      <c r="GXQ218" s="464"/>
      <c r="GXR218" s="464"/>
      <c r="GXS218" s="464"/>
      <c r="GXT218" s="464"/>
      <c r="GXU218" s="464"/>
      <c r="GXV218" s="464"/>
      <c r="GXW218" s="464"/>
      <c r="GXX218" s="464"/>
      <c r="GXY218" s="464"/>
      <c r="GXZ218" s="464"/>
      <c r="GYA218" s="464"/>
      <c r="GYB218" s="464"/>
      <c r="GYC218" s="464"/>
      <c r="GYD218" s="464"/>
      <c r="GYE218" s="464"/>
      <c r="GYF218" s="464"/>
      <c r="GYG218" s="464"/>
      <c r="GYH218" s="464"/>
      <c r="GYI218" s="464"/>
      <c r="GYJ218" s="464"/>
      <c r="GYK218" s="464"/>
      <c r="GYL218" s="464"/>
      <c r="GYM218" s="464"/>
      <c r="GYN218" s="464"/>
      <c r="GYO218" s="464"/>
      <c r="GYP218" s="464"/>
      <c r="GYQ218" s="464"/>
      <c r="GYR218" s="464"/>
      <c r="GYS218" s="464"/>
      <c r="GYT218" s="464"/>
      <c r="GYU218" s="464"/>
      <c r="GYV218" s="464"/>
      <c r="GYW218" s="464"/>
      <c r="GYX218" s="464"/>
      <c r="GYY218" s="464"/>
      <c r="GYZ218" s="464"/>
      <c r="GZA218" s="464"/>
      <c r="GZB218" s="464"/>
      <c r="GZC218" s="464"/>
      <c r="GZD218" s="464"/>
      <c r="GZE218" s="464"/>
      <c r="GZF218" s="464"/>
      <c r="GZG218" s="464"/>
      <c r="GZH218" s="464"/>
      <c r="GZI218" s="464"/>
      <c r="GZJ218" s="464"/>
      <c r="GZK218" s="464"/>
      <c r="GZL218" s="464"/>
      <c r="GZM218" s="464"/>
      <c r="GZN218" s="464"/>
      <c r="GZO218" s="464"/>
      <c r="GZP218" s="464"/>
      <c r="GZQ218" s="464"/>
      <c r="GZR218" s="464"/>
      <c r="GZS218" s="464"/>
      <c r="GZT218" s="464"/>
      <c r="GZU218" s="464"/>
      <c r="GZV218" s="464"/>
      <c r="GZW218" s="464"/>
      <c r="GZX218" s="464"/>
      <c r="GZY218" s="464"/>
      <c r="GZZ218" s="464"/>
      <c r="HAA218" s="464"/>
      <c r="HAB218" s="464"/>
      <c r="HAC218" s="464"/>
      <c r="HAD218" s="464"/>
      <c r="HAE218" s="464"/>
      <c r="HAF218" s="464"/>
      <c r="HAG218" s="464"/>
      <c r="HAH218" s="464"/>
      <c r="HAI218" s="464"/>
      <c r="HAJ218" s="464"/>
      <c r="HAK218" s="464"/>
      <c r="HAL218" s="464"/>
      <c r="HAM218" s="464"/>
      <c r="HAN218" s="464"/>
      <c r="HAO218" s="464"/>
      <c r="HAP218" s="464"/>
      <c r="HAQ218" s="464"/>
      <c r="HAR218" s="464"/>
      <c r="HAS218" s="464"/>
      <c r="HAT218" s="464"/>
      <c r="HAU218" s="464"/>
      <c r="HAV218" s="464"/>
      <c r="HAW218" s="464"/>
      <c r="HAX218" s="464"/>
      <c r="HAY218" s="464"/>
      <c r="HAZ218" s="464"/>
      <c r="HBA218" s="464"/>
      <c r="HBB218" s="464"/>
      <c r="HBC218" s="464"/>
      <c r="HBD218" s="464"/>
      <c r="HBE218" s="464"/>
      <c r="HBF218" s="464"/>
      <c r="HBG218" s="464"/>
      <c r="HBH218" s="464"/>
      <c r="HBI218" s="464"/>
      <c r="HBJ218" s="464"/>
      <c r="HBK218" s="464"/>
      <c r="HBL218" s="464"/>
      <c r="HBM218" s="464"/>
      <c r="HBN218" s="464"/>
      <c r="HBO218" s="464"/>
      <c r="HBP218" s="464"/>
      <c r="HBQ218" s="464"/>
      <c r="HBR218" s="464"/>
      <c r="HBS218" s="464"/>
      <c r="HBT218" s="464"/>
      <c r="HBU218" s="464"/>
      <c r="HBV218" s="464"/>
      <c r="HBW218" s="464"/>
      <c r="HBX218" s="464"/>
      <c r="HBY218" s="464"/>
      <c r="HBZ218" s="464"/>
      <c r="HCA218" s="464"/>
      <c r="HCB218" s="464"/>
      <c r="HCC218" s="464"/>
      <c r="HCD218" s="464"/>
      <c r="HCE218" s="464"/>
      <c r="HCF218" s="464"/>
      <c r="HCG218" s="464"/>
      <c r="HCH218" s="464"/>
      <c r="HCI218" s="464"/>
      <c r="HCJ218" s="464"/>
      <c r="HCK218" s="464"/>
      <c r="HCL218" s="464"/>
      <c r="HCM218" s="464"/>
      <c r="HCN218" s="464"/>
      <c r="HCO218" s="464"/>
      <c r="HCP218" s="464"/>
      <c r="HCQ218" s="464"/>
      <c r="HCR218" s="464"/>
      <c r="HCS218" s="464"/>
      <c r="HCT218" s="464"/>
      <c r="HCU218" s="464"/>
      <c r="HCV218" s="464"/>
      <c r="HCW218" s="464"/>
      <c r="HCX218" s="464"/>
      <c r="HCY218" s="464"/>
      <c r="HCZ218" s="464"/>
      <c r="HDA218" s="464"/>
      <c r="HDB218" s="464"/>
      <c r="HDC218" s="464"/>
      <c r="HDD218" s="464"/>
      <c r="HDE218" s="464"/>
      <c r="HDF218" s="464"/>
      <c r="HDG218" s="464"/>
      <c r="HDH218" s="464"/>
      <c r="HDI218" s="464"/>
      <c r="HDJ218" s="464"/>
      <c r="HDK218" s="464"/>
      <c r="HDL218" s="464"/>
      <c r="HDM218" s="464"/>
      <c r="HDN218" s="464"/>
      <c r="HDO218" s="464"/>
      <c r="HDP218" s="464"/>
      <c r="HDQ218" s="464"/>
      <c r="HDR218" s="464"/>
      <c r="HDS218" s="464"/>
      <c r="HDT218" s="464"/>
      <c r="HDU218" s="464"/>
      <c r="HDV218" s="464"/>
      <c r="HDW218" s="464"/>
      <c r="HDX218" s="464"/>
      <c r="HDY218" s="464"/>
      <c r="HDZ218" s="464"/>
      <c r="HEA218" s="464"/>
      <c r="HEB218" s="464"/>
      <c r="HEC218" s="464"/>
      <c r="HED218" s="464"/>
      <c r="HEE218" s="464"/>
      <c r="HEF218" s="464"/>
      <c r="HEG218" s="464"/>
      <c r="HEH218" s="464"/>
      <c r="HEI218" s="464"/>
      <c r="HEJ218" s="464"/>
      <c r="HEK218" s="464"/>
      <c r="HEL218" s="464"/>
      <c r="HEM218" s="464"/>
      <c r="HEN218" s="464"/>
      <c r="HEO218" s="464"/>
      <c r="HEP218" s="464"/>
      <c r="HEQ218" s="464"/>
      <c r="HER218" s="464"/>
      <c r="HES218" s="464"/>
      <c r="HET218" s="464"/>
      <c r="HEU218" s="464"/>
      <c r="HEV218" s="464"/>
      <c r="HEW218" s="464"/>
      <c r="HEX218" s="464"/>
      <c r="HEY218" s="464"/>
      <c r="HEZ218" s="464"/>
      <c r="HFA218" s="464"/>
      <c r="HFB218" s="464"/>
      <c r="HFC218" s="464"/>
      <c r="HFD218" s="464"/>
      <c r="HFE218" s="464"/>
      <c r="HFF218" s="464"/>
      <c r="HFG218" s="464"/>
      <c r="HFH218" s="464"/>
      <c r="HFI218" s="464"/>
      <c r="HFJ218" s="464"/>
      <c r="HFK218" s="464"/>
      <c r="HFL218" s="464"/>
      <c r="HFM218" s="464"/>
      <c r="HFN218" s="464"/>
      <c r="HFO218" s="464"/>
      <c r="HFP218" s="464"/>
      <c r="HFQ218" s="464"/>
      <c r="HFR218" s="464"/>
      <c r="HFS218" s="464"/>
      <c r="HFT218" s="464"/>
      <c r="HFU218" s="464"/>
      <c r="HFV218" s="464"/>
      <c r="HFW218" s="464"/>
      <c r="HFX218" s="464"/>
      <c r="HFY218" s="464"/>
      <c r="HFZ218" s="464"/>
      <c r="HGA218" s="464"/>
      <c r="HGB218" s="464"/>
      <c r="HGC218" s="464"/>
      <c r="HGD218" s="464"/>
      <c r="HGE218" s="464"/>
      <c r="HGF218" s="464"/>
      <c r="HGG218" s="464"/>
      <c r="HGH218" s="464"/>
      <c r="HGI218" s="464"/>
      <c r="HGJ218" s="464"/>
      <c r="HGK218" s="464"/>
      <c r="HGL218" s="464"/>
      <c r="HGM218" s="464"/>
      <c r="HGN218" s="464"/>
      <c r="HGO218" s="464"/>
      <c r="HGP218" s="464"/>
      <c r="HGQ218" s="464"/>
      <c r="HGR218" s="464"/>
      <c r="HGS218" s="464"/>
      <c r="HGT218" s="464"/>
      <c r="HGU218" s="464"/>
      <c r="HGV218" s="464"/>
      <c r="HGW218" s="464"/>
      <c r="HGX218" s="464"/>
      <c r="HGY218" s="464"/>
      <c r="HGZ218" s="464"/>
      <c r="HHA218" s="464"/>
      <c r="HHB218" s="464"/>
      <c r="HHC218" s="464"/>
      <c r="HHD218" s="464"/>
      <c r="HHE218" s="464"/>
      <c r="HHF218" s="464"/>
      <c r="HHG218" s="464"/>
      <c r="HHH218" s="464"/>
      <c r="HHI218" s="464"/>
      <c r="HHJ218" s="464"/>
      <c r="HHK218" s="464"/>
      <c r="HHL218" s="464"/>
      <c r="HHM218" s="464"/>
      <c r="HHN218" s="464"/>
      <c r="HHO218" s="464"/>
      <c r="HHP218" s="464"/>
      <c r="HHQ218" s="464"/>
      <c r="HHR218" s="464"/>
      <c r="HHS218" s="464"/>
      <c r="HHT218" s="464"/>
      <c r="HHU218" s="464"/>
      <c r="HHV218" s="464"/>
      <c r="HHW218" s="464"/>
      <c r="HHX218" s="464"/>
      <c r="HHY218" s="464"/>
      <c r="HHZ218" s="464"/>
      <c r="HIA218" s="464"/>
      <c r="HIB218" s="464"/>
      <c r="HIC218" s="464"/>
      <c r="HID218" s="464"/>
      <c r="HIE218" s="464"/>
      <c r="HIF218" s="464"/>
      <c r="HIG218" s="464"/>
      <c r="HIH218" s="464"/>
      <c r="HII218" s="464"/>
      <c r="HIJ218" s="464"/>
      <c r="HIK218" s="464"/>
      <c r="HIL218" s="464"/>
      <c r="HIM218" s="464"/>
      <c r="HIN218" s="464"/>
      <c r="HIO218" s="464"/>
      <c r="HIP218" s="464"/>
      <c r="HIQ218" s="464"/>
      <c r="HIR218" s="464"/>
      <c r="HIS218" s="464"/>
      <c r="HIT218" s="464"/>
      <c r="HIU218" s="464"/>
      <c r="HIV218" s="464"/>
      <c r="HIW218" s="464"/>
      <c r="HIX218" s="464"/>
      <c r="HIY218" s="464"/>
      <c r="HIZ218" s="464"/>
      <c r="HJA218" s="464"/>
      <c r="HJB218" s="464"/>
      <c r="HJC218" s="464"/>
      <c r="HJD218" s="464"/>
      <c r="HJE218" s="464"/>
      <c r="HJF218" s="464"/>
      <c r="HJG218" s="464"/>
      <c r="HJH218" s="464"/>
      <c r="HJI218" s="464"/>
      <c r="HJJ218" s="464"/>
      <c r="HJK218" s="464"/>
      <c r="HJL218" s="464"/>
      <c r="HJM218" s="464"/>
      <c r="HJN218" s="464"/>
      <c r="HJO218" s="464"/>
      <c r="HJP218" s="464"/>
      <c r="HJQ218" s="464"/>
      <c r="HJR218" s="464"/>
      <c r="HJS218" s="464"/>
      <c r="HJT218" s="464"/>
      <c r="HJU218" s="464"/>
      <c r="HJV218" s="464"/>
      <c r="HJW218" s="464"/>
      <c r="HJX218" s="464"/>
      <c r="HJY218" s="464"/>
      <c r="HJZ218" s="464"/>
      <c r="HKA218" s="464"/>
      <c r="HKB218" s="464"/>
      <c r="HKC218" s="464"/>
      <c r="HKD218" s="464"/>
      <c r="HKE218" s="464"/>
      <c r="HKF218" s="464"/>
      <c r="HKG218" s="464"/>
      <c r="HKH218" s="464"/>
      <c r="HKI218" s="464"/>
      <c r="HKJ218" s="464"/>
      <c r="HKK218" s="464"/>
      <c r="HKL218" s="464"/>
      <c r="HKM218" s="464"/>
      <c r="HKN218" s="464"/>
      <c r="HKO218" s="464"/>
      <c r="HKP218" s="464"/>
      <c r="HKQ218" s="464"/>
      <c r="HKR218" s="464"/>
      <c r="HKS218" s="464"/>
      <c r="HKT218" s="464"/>
      <c r="HKU218" s="464"/>
      <c r="HKV218" s="464"/>
      <c r="HKW218" s="464"/>
      <c r="HKX218" s="464"/>
      <c r="HKY218" s="464"/>
      <c r="HKZ218" s="464"/>
      <c r="HLA218" s="464"/>
      <c r="HLB218" s="464"/>
      <c r="HLC218" s="464"/>
      <c r="HLD218" s="464"/>
      <c r="HLE218" s="464"/>
      <c r="HLF218" s="464"/>
      <c r="HLG218" s="464"/>
      <c r="HLH218" s="464"/>
      <c r="HLI218" s="464"/>
      <c r="HLJ218" s="464"/>
      <c r="HLK218" s="464"/>
      <c r="HLL218" s="464"/>
      <c r="HLM218" s="464"/>
      <c r="HLN218" s="464"/>
      <c r="HLO218" s="464"/>
      <c r="HLP218" s="464"/>
      <c r="HLQ218" s="464"/>
      <c r="HLR218" s="464"/>
      <c r="HLS218" s="464"/>
      <c r="HLT218" s="464"/>
      <c r="HLU218" s="464"/>
      <c r="HLV218" s="464"/>
      <c r="HLW218" s="464"/>
      <c r="HLX218" s="464"/>
      <c r="HLY218" s="464"/>
      <c r="HLZ218" s="464"/>
      <c r="HMA218" s="464"/>
      <c r="HMB218" s="464"/>
      <c r="HMC218" s="464"/>
      <c r="HMD218" s="464"/>
      <c r="HME218" s="464"/>
      <c r="HMF218" s="464"/>
      <c r="HMG218" s="464"/>
      <c r="HMH218" s="464"/>
      <c r="HMI218" s="464"/>
      <c r="HMJ218" s="464"/>
      <c r="HMK218" s="464"/>
      <c r="HML218" s="464"/>
      <c r="HMM218" s="464"/>
      <c r="HMN218" s="464"/>
      <c r="HMO218" s="464"/>
      <c r="HMP218" s="464"/>
      <c r="HMQ218" s="464"/>
      <c r="HMR218" s="464"/>
      <c r="HMS218" s="464"/>
      <c r="HMT218" s="464"/>
      <c r="HMU218" s="464"/>
      <c r="HMV218" s="464"/>
      <c r="HMW218" s="464"/>
      <c r="HMX218" s="464"/>
      <c r="HMY218" s="464"/>
      <c r="HMZ218" s="464"/>
      <c r="HNA218" s="464"/>
      <c r="HNB218" s="464"/>
      <c r="HNC218" s="464"/>
      <c r="HND218" s="464"/>
      <c r="HNE218" s="464"/>
      <c r="HNF218" s="464"/>
      <c r="HNG218" s="464"/>
      <c r="HNH218" s="464"/>
      <c r="HNI218" s="464"/>
      <c r="HNJ218" s="464"/>
      <c r="HNK218" s="464"/>
      <c r="HNL218" s="464"/>
      <c r="HNM218" s="464"/>
      <c r="HNN218" s="464"/>
      <c r="HNO218" s="464"/>
      <c r="HNP218" s="464"/>
      <c r="HNQ218" s="464"/>
      <c r="HNR218" s="464"/>
      <c r="HNS218" s="464"/>
      <c r="HNT218" s="464"/>
      <c r="HNU218" s="464"/>
      <c r="HNV218" s="464"/>
      <c r="HNW218" s="464"/>
      <c r="HNX218" s="464"/>
      <c r="HNY218" s="464"/>
      <c r="HNZ218" s="464"/>
      <c r="HOA218" s="464"/>
      <c r="HOB218" s="464"/>
      <c r="HOC218" s="464"/>
      <c r="HOD218" s="464"/>
      <c r="HOE218" s="464"/>
      <c r="HOF218" s="464"/>
      <c r="HOG218" s="464"/>
      <c r="HOH218" s="464"/>
      <c r="HOI218" s="464"/>
      <c r="HOJ218" s="464"/>
      <c r="HOK218" s="464"/>
      <c r="HOL218" s="464"/>
      <c r="HOM218" s="464"/>
      <c r="HON218" s="464"/>
      <c r="HOO218" s="464"/>
      <c r="HOP218" s="464"/>
      <c r="HOQ218" s="464"/>
      <c r="HOR218" s="464"/>
      <c r="HOS218" s="464"/>
      <c r="HOT218" s="464"/>
      <c r="HOU218" s="464"/>
      <c r="HOV218" s="464"/>
      <c r="HOW218" s="464"/>
      <c r="HOX218" s="464"/>
      <c r="HOY218" s="464"/>
      <c r="HOZ218" s="464"/>
      <c r="HPA218" s="464"/>
      <c r="HPB218" s="464"/>
      <c r="HPC218" s="464"/>
      <c r="HPD218" s="464"/>
      <c r="HPE218" s="464"/>
      <c r="HPF218" s="464"/>
      <c r="HPG218" s="464"/>
      <c r="HPH218" s="464"/>
      <c r="HPI218" s="464"/>
      <c r="HPJ218" s="464"/>
      <c r="HPK218" s="464"/>
      <c r="HPL218" s="464"/>
      <c r="HPM218" s="464"/>
      <c r="HPN218" s="464"/>
      <c r="HPO218" s="464"/>
      <c r="HPP218" s="464"/>
      <c r="HPQ218" s="464"/>
      <c r="HPR218" s="464"/>
      <c r="HPS218" s="464"/>
      <c r="HPT218" s="464"/>
      <c r="HPU218" s="464"/>
      <c r="HPV218" s="464"/>
      <c r="HPW218" s="464"/>
      <c r="HPX218" s="464"/>
      <c r="HPY218" s="464"/>
      <c r="HPZ218" s="464"/>
      <c r="HQA218" s="464"/>
      <c r="HQB218" s="464"/>
      <c r="HQC218" s="464"/>
      <c r="HQD218" s="464"/>
      <c r="HQE218" s="464"/>
      <c r="HQF218" s="464"/>
      <c r="HQG218" s="464"/>
      <c r="HQH218" s="464"/>
      <c r="HQI218" s="464"/>
      <c r="HQJ218" s="464"/>
      <c r="HQK218" s="464"/>
      <c r="HQL218" s="464"/>
      <c r="HQM218" s="464"/>
      <c r="HQN218" s="464"/>
      <c r="HQO218" s="464"/>
      <c r="HQP218" s="464"/>
      <c r="HQQ218" s="464"/>
      <c r="HQR218" s="464"/>
      <c r="HQS218" s="464"/>
      <c r="HQT218" s="464"/>
      <c r="HQU218" s="464"/>
      <c r="HQV218" s="464"/>
      <c r="HQW218" s="464"/>
      <c r="HQX218" s="464"/>
      <c r="HQY218" s="464"/>
      <c r="HQZ218" s="464"/>
      <c r="HRA218" s="464"/>
      <c r="HRB218" s="464"/>
      <c r="HRC218" s="464"/>
      <c r="HRD218" s="464"/>
      <c r="HRE218" s="464"/>
      <c r="HRF218" s="464"/>
      <c r="HRG218" s="464"/>
      <c r="HRH218" s="464"/>
      <c r="HRI218" s="464"/>
      <c r="HRJ218" s="464"/>
      <c r="HRK218" s="464"/>
      <c r="HRL218" s="464"/>
      <c r="HRM218" s="464"/>
      <c r="HRN218" s="464"/>
      <c r="HRO218" s="464"/>
      <c r="HRP218" s="464"/>
      <c r="HRQ218" s="464"/>
      <c r="HRR218" s="464"/>
      <c r="HRS218" s="464"/>
      <c r="HRT218" s="464"/>
      <c r="HRU218" s="464"/>
      <c r="HRV218" s="464"/>
      <c r="HRW218" s="464"/>
      <c r="HRX218" s="464"/>
      <c r="HRY218" s="464"/>
      <c r="HRZ218" s="464"/>
      <c r="HSA218" s="464"/>
      <c r="HSB218" s="464"/>
      <c r="HSC218" s="464"/>
      <c r="HSD218" s="464"/>
      <c r="HSE218" s="464"/>
      <c r="HSF218" s="464"/>
      <c r="HSG218" s="464"/>
      <c r="HSH218" s="464"/>
      <c r="HSI218" s="464"/>
      <c r="HSJ218" s="464"/>
      <c r="HSK218" s="464"/>
      <c r="HSL218" s="464"/>
      <c r="HSM218" s="464"/>
      <c r="HSN218" s="464"/>
      <c r="HSO218" s="464"/>
      <c r="HSP218" s="464"/>
      <c r="HSQ218" s="464"/>
      <c r="HSR218" s="464"/>
      <c r="HSS218" s="464"/>
      <c r="HST218" s="464"/>
      <c r="HSU218" s="464"/>
      <c r="HSV218" s="464"/>
      <c r="HSW218" s="464"/>
      <c r="HSX218" s="464"/>
      <c r="HSY218" s="464"/>
      <c r="HSZ218" s="464"/>
      <c r="HTA218" s="464"/>
      <c r="HTB218" s="464"/>
      <c r="HTC218" s="464"/>
      <c r="HTD218" s="464"/>
      <c r="HTE218" s="464"/>
      <c r="HTF218" s="464"/>
      <c r="HTG218" s="464"/>
      <c r="HTH218" s="464"/>
      <c r="HTI218" s="464"/>
      <c r="HTJ218" s="464"/>
      <c r="HTK218" s="464"/>
      <c r="HTL218" s="464"/>
      <c r="HTM218" s="464"/>
      <c r="HTN218" s="464"/>
      <c r="HTO218" s="464"/>
      <c r="HTP218" s="464"/>
      <c r="HTQ218" s="464"/>
      <c r="HTR218" s="464"/>
      <c r="HTS218" s="464"/>
      <c r="HTT218" s="464"/>
      <c r="HTU218" s="464"/>
      <c r="HTV218" s="464"/>
      <c r="HTW218" s="464"/>
      <c r="HTX218" s="464"/>
      <c r="HTY218" s="464"/>
      <c r="HTZ218" s="464"/>
      <c r="HUA218" s="464"/>
      <c r="HUB218" s="464"/>
      <c r="HUC218" s="464"/>
      <c r="HUD218" s="464"/>
      <c r="HUE218" s="464"/>
      <c r="HUF218" s="464"/>
      <c r="HUG218" s="464"/>
      <c r="HUH218" s="464"/>
      <c r="HUI218" s="464"/>
      <c r="HUJ218" s="464"/>
      <c r="HUK218" s="464"/>
      <c r="HUL218" s="464"/>
      <c r="HUM218" s="464"/>
      <c r="HUN218" s="464"/>
      <c r="HUO218" s="464"/>
      <c r="HUP218" s="464"/>
      <c r="HUQ218" s="464"/>
      <c r="HUR218" s="464"/>
      <c r="HUS218" s="464"/>
      <c r="HUT218" s="464"/>
      <c r="HUU218" s="464"/>
      <c r="HUV218" s="464"/>
      <c r="HUW218" s="464"/>
      <c r="HUX218" s="464"/>
      <c r="HUY218" s="464"/>
      <c r="HUZ218" s="464"/>
      <c r="HVA218" s="464"/>
      <c r="HVB218" s="464"/>
      <c r="HVC218" s="464"/>
      <c r="HVD218" s="464"/>
      <c r="HVE218" s="464"/>
      <c r="HVF218" s="464"/>
      <c r="HVG218" s="464"/>
      <c r="HVH218" s="464"/>
      <c r="HVI218" s="464"/>
      <c r="HVJ218" s="464"/>
      <c r="HVK218" s="464"/>
      <c r="HVL218" s="464"/>
      <c r="HVM218" s="464"/>
      <c r="HVN218" s="464"/>
      <c r="HVO218" s="464"/>
      <c r="HVP218" s="464"/>
      <c r="HVQ218" s="464"/>
      <c r="HVR218" s="464"/>
      <c r="HVS218" s="464"/>
      <c r="HVT218" s="464"/>
      <c r="HVU218" s="464"/>
      <c r="HVV218" s="464"/>
      <c r="HVW218" s="464"/>
      <c r="HVX218" s="464"/>
      <c r="HVY218" s="464"/>
      <c r="HVZ218" s="464"/>
      <c r="HWA218" s="464"/>
      <c r="HWB218" s="464"/>
      <c r="HWC218" s="464"/>
      <c r="HWD218" s="464"/>
      <c r="HWE218" s="464"/>
      <c r="HWF218" s="464"/>
      <c r="HWG218" s="464"/>
      <c r="HWH218" s="464"/>
      <c r="HWI218" s="464"/>
      <c r="HWJ218" s="464"/>
      <c r="HWK218" s="464"/>
      <c r="HWL218" s="464"/>
      <c r="HWM218" s="464"/>
      <c r="HWN218" s="464"/>
      <c r="HWO218" s="464"/>
      <c r="HWP218" s="464"/>
      <c r="HWQ218" s="464"/>
      <c r="HWR218" s="464"/>
      <c r="HWS218" s="464"/>
      <c r="HWT218" s="464"/>
      <c r="HWU218" s="464"/>
      <c r="HWV218" s="464"/>
      <c r="HWW218" s="464"/>
      <c r="HWX218" s="464"/>
      <c r="HWY218" s="464"/>
      <c r="HWZ218" s="464"/>
      <c r="HXA218" s="464"/>
      <c r="HXB218" s="464"/>
      <c r="HXC218" s="464"/>
      <c r="HXD218" s="464"/>
      <c r="HXE218" s="464"/>
      <c r="HXF218" s="464"/>
      <c r="HXG218" s="464"/>
      <c r="HXH218" s="464"/>
      <c r="HXI218" s="464"/>
      <c r="HXJ218" s="464"/>
      <c r="HXK218" s="464"/>
      <c r="HXL218" s="464"/>
      <c r="HXM218" s="464"/>
      <c r="HXN218" s="464"/>
      <c r="HXO218" s="464"/>
      <c r="HXP218" s="464"/>
      <c r="HXQ218" s="464"/>
      <c r="HXR218" s="464"/>
      <c r="HXS218" s="464"/>
      <c r="HXT218" s="464"/>
      <c r="HXU218" s="464"/>
      <c r="HXV218" s="464"/>
      <c r="HXW218" s="464"/>
      <c r="HXX218" s="464"/>
      <c r="HXY218" s="464"/>
      <c r="HXZ218" s="464"/>
      <c r="HYA218" s="464"/>
      <c r="HYB218" s="464"/>
      <c r="HYC218" s="464"/>
      <c r="HYD218" s="464"/>
      <c r="HYE218" s="464"/>
      <c r="HYF218" s="464"/>
      <c r="HYG218" s="464"/>
      <c r="HYH218" s="464"/>
      <c r="HYI218" s="464"/>
      <c r="HYJ218" s="464"/>
      <c r="HYK218" s="464"/>
      <c r="HYL218" s="464"/>
      <c r="HYM218" s="464"/>
      <c r="HYN218" s="464"/>
      <c r="HYO218" s="464"/>
      <c r="HYP218" s="464"/>
      <c r="HYQ218" s="464"/>
      <c r="HYR218" s="464"/>
      <c r="HYS218" s="464"/>
      <c r="HYT218" s="464"/>
      <c r="HYU218" s="464"/>
      <c r="HYV218" s="464"/>
      <c r="HYW218" s="464"/>
      <c r="HYX218" s="464"/>
      <c r="HYY218" s="464"/>
      <c r="HYZ218" s="464"/>
      <c r="HZA218" s="464"/>
      <c r="HZB218" s="464"/>
      <c r="HZC218" s="464"/>
      <c r="HZD218" s="464"/>
      <c r="HZE218" s="464"/>
      <c r="HZF218" s="464"/>
      <c r="HZG218" s="464"/>
      <c r="HZH218" s="464"/>
      <c r="HZI218" s="464"/>
      <c r="HZJ218" s="464"/>
      <c r="HZK218" s="464"/>
      <c r="HZL218" s="464"/>
      <c r="HZM218" s="464"/>
      <c r="HZN218" s="464"/>
      <c r="HZO218" s="464"/>
      <c r="HZP218" s="464"/>
      <c r="HZQ218" s="464"/>
      <c r="HZR218" s="464"/>
      <c r="HZS218" s="464"/>
      <c r="HZT218" s="464"/>
      <c r="HZU218" s="464"/>
      <c r="HZV218" s="464"/>
      <c r="HZW218" s="464"/>
      <c r="HZX218" s="464"/>
      <c r="HZY218" s="464"/>
      <c r="HZZ218" s="464"/>
      <c r="IAA218" s="464"/>
      <c r="IAB218" s="464"/>
      <c r="IAC218" s="464"/>
      <c r="IAD218" s="464"/>
      <c r="IAE218" s="464"/>
      <c r="IAF218" s="464"/>
      <c r="IAG218" s="464"/>
      <c r="IAH218" s="464"/>
      <c r="IAI218" s="464"/>
      <c r="IAJ218" s="464"/>
      <c r="IAK218" s="464"/>
      <c r="IAL218" s="464"/>
      <c r="IAM218" s="464"/>
      <c r="IAN218" s="464"/>
      <c r="IAO218" s="464"/>
      <c r="IAP218" s="464"/>
      <c r="IAQ218" s="464"/>
      <c r="IAR218" s="464"/>
      <c r="IAS218" s="464"/>
      <c r="IAT218" s="464"/>
      <c r="IAU218" s="464"/>
      <c r="IAV218" s="464"/>
      <c r="IAW218" s="464"/>
      <c r="IAX218" s="464"/>
      <c r="IAY218" s="464"/>
      <c r="IAZ218" s="464"/>
      <c r="IBA218" s="464"/>
      <c r="IBB218" s="464"/>
      <c r="IBC218" s="464"/>
      <c r="IBD218" s="464"/>
      <c r="IBE218" s="464"/>
      <c r="IBF218" s="464"/>
      <c r="IBG218" s="464"/>
      <c r="IBH218" s="464"/>
      <c r="IBI218" s="464"/>
      <c r="IBJ218" s="464"/>
      <c r="IBK218" s="464"/>
      <c r="IBL218" s="464"/>
      <c r="IBM218" s="464"/>
      <c r="IBN218" s="464"/>
      <c r="IBO218" s="464"/>
      <c r="IBP218" s="464"/>
      <c r="IBQ218" s="464"/>
      <c r="IBR218" s="464"/>
      <c r="IBS218" s="464"/>
      <c r="IBT218" s="464"/>
      <c r="IBU218" s="464"/>
      <c r="IBV218" s="464"/>
      <c r="IBW218" s="464"/>
      <c r="IBX218" s="464"/>
      <c r="IBY218" s="464"/>
      <c r="IBZ218" s="464"/>
      <c r="ICA218" s="464"/>
      <c r="ICB218" s="464"/>
      <c r="ICC218" s="464"/>
      <c r="ICD218" s="464"/>
      <c r="ICE218" s="464"/>
      <c r="ICF218" s="464"/>
      <c r="ICG218" s="464"/>
      <c r="ICH218" s="464"/>
      <c r="ICI218" s="464"/>
      <c r="ICJ218" s="464"/>
      <c r="ICK218" s="464"/>
      <c r="ICL218" s="464"/>
      <c r="ICM218" s="464"/>
      <c r="ICN218" s="464"/>
      <c r="ICO218" s="464"/>
      <c r="ICP218" s="464"/>
      <c r="ICQ218" s="464"/>
      <c r="ICR218" s="464"/>
      <c r="ICS218" s="464"/>
      <c r="ICT218" s="464"/>
      <c r="ICU218" s="464"/>
      <c r="ICV218" s="464"/>
      <c r="ICW218" s="464"/>
      <c r="ICX218" s="464"/>
      <c r="ICY218" s="464"/>
      <c r="ICZ218" s="464"/>
      <c r="IDA218" s="464"/>
      <c r="IDB218" s="464"/>
      <c r="IDC218" s="464"/>
      <c r="IDD218" s="464"/>
      <c r="IDE218" s="464"/>
      <c r="IDF218" s="464"/>
      <c r="IDG218" s="464"/>
      <c r="IDH218" s="464"/>
      <c r="IDI218" s="464"/>
      <c r="IDJ218" s="464"/>
      <c r="IDK218" s="464"/>
      <c r="IDL218" s="464"/>
      <c r="IDM218" s="464"/>
      <c r="IDN218" s="464"/>
      <c r="IDO218" s="464"/>
      <c r="IDP218" s="464"/>
      <c r="IDQ218" s="464"/>
      <c r="IDR218" s="464"/>
      <c r="IDS218" s="464"/>
      <c r="IDT218" s="464"/>
      <c r="IDU218" s="464"/>
      <c r="IDV218" s="464"/>
      <c r="IDW218" s="464"/>
      <c r="IDX218" s="464"/>
      <c r="IDY218" s="464"/>
      <c r="IDZ218" s="464"/>
      <c r="IEA218" s="464"/>
      <c r="IEB218" s="464"/>
      <c r="IEC218" s="464"/>
      <c r="IED218" s="464"/>
      <c r="IEE218" s="464"/>
      <c r="IEF218" s="464"/>
      <c r="IEG218" s="464"/>
      <c r="IEH218" s="464"/>
      <c r="IEI218" s="464"/>
      <c r="IEJ218" s="464"/>
      <c r="IEK218" s="464"/>
      <c r="IEL218" s="464"/>
      <c r="IEM218" s="464"/>
      <c r="IEN218" s="464"/>
      <c r="IEO218" s="464"/>
      <c r="IEP218" s="464"/>
      <c r="IEQ218" s="464"/>
      <c r="IER218" s="464"/>
      <c r="IES218" s="464"/>
      <c r="IET218" s="464"/>
      <c r="IEU218" s="464"/>
      <c r="IEV218" s="464"/>
      <c r="IEW218" s="464"/>
      <c r="IEX218" s="464"/>
      <c r="IEY218" s="464"/>
      <c r="IEZ218" s="464"/>
      <c r="IFA218" s="464"/>
      <c r="IFB218" s="464"/>
      <c r="IFC218" s="464"/>
      <c r="IFD218" s="464"/>
      <c r="IFE218" s="464"/>
      <c r="IFF218" s="464"/>
      <c r="IFG218" s="464"/>
      <c r="IFH218" s="464"/>
      <c r="IFI218" s="464"/>
      <c r="IFJ218" s="464"/>
      <c r="IFK218" s="464"/>
      <c r="IFL218" s="464"/>
      <c r="IFM218" s="464"/>
      <c r="IFN218" s="464"/>
      <c r="IFO218" s="464"/>
      <c r="IFP218" s="464"/>
      <c r="IFQ218" s="464"/>
      <c r="IFR218" s="464"/>
      <c r="IFS218" s="464"/>
      <c r="IFT218" s="464"/>
      <c r="IFU218" s="464"/>
      <c r="IFV218" s="464"/>
      <c r="IFW218" s="464"/>
      <c r="IFX218" s="464"/>
      <c r="IFY218" s="464"/>
      <c r="IFZ218" s="464"/>
      <c r="IGA218" s="464"/>
      <c r="IGB218" s="464"/>
      <c r="IGC218" s="464"/>
      <c r="IGD218" s="464"/>
      <c r="IGE218" s="464"/>
      <c r="IGF218" s="464"/>
      <c r="IGG218" s="464"/>
      <c r="IGH218" s="464"/>
      <c r="IGI218" s="464"/>
      <c r="IGJ218" s="464"/>
      <c r="IGK218" s="464"/>
      <c r="IGL218" s="464"/>
      <c r="IGM218" s="464"/>
      <c r="IGN218" s="464"/>
      <c r="IGO218" s="464"/>
      <c r="IGP218" s="464"/>
      <c r="IGQ218" s="464"/>
      <c r="IGR218" s="464"/>
      <c r="IGS218" s="464"/>
      <c r="IGT218" s="464"/>
      <c r="IGU218" s="464"/>
      <c r="IGV218" s="464"/>
      <c r="IGW218" s="464"/>
      <c r="IGX218" s="464"/>
      <c r="IGY218" s="464"/>
      <c r="IGZ218" s="464"/>
      <c r="IHA218" s="464"/>
      <c r="IHB218" s="464"/>
      <c r="IHC218" s="464"/>
      <c r="IHD218" s="464"/>
      <c r="IHE218" s="464"/>
      <c r="IHF218" s="464"/>
      <c r="IHG218" s="464"/>
      <c r="IHH218" s="464"/>
      <c r="IHI218" s="464"/>
      <c r="IHJ218" s="464"/>
      <c r="IHK218" s="464"/>
      <c r="IHL218" s="464"/>
      <c r="IHM218" s="464"/>
      <c r="IHN218" s="464"/>
      <c r="IHO218" s="464"/>
      <c r="IHP218" s="464"/>
      <c r="IHQ218" s="464"/>
      <c r="IHR218" s="464"/>
      <c r="IHS218" s="464"/>
      <c r="IHT218" s="464"/>
      <c r="IHU218" s="464"/>
      <c r="IHV218" s="464"/>
      <c r="IHW218" s="464"/>
      <c r="IHX218" s="464"/>
      <c r="IHY218" s="464"/>
      <c r="IHZ218" s="464"/>
      <c r="IIA218" s="464"/>
      <c r="IIB218" s="464"/>
      <c r="IIC218" s="464"/>
      <c r="IID218" s="464"/>
      <c r="IIE218" s="464"/>
      <c r="IIF218" s="464"/>
      <c r="IIG218" s="464"/>
      <c r="IIH218" s="464"/>
      <c r="III218" s="464"/>
      <c r="IIJ218" s="464"/>
      <c r="IIK218" s="464"/>
      <c r="IIL218" s="464"/>
      <c r="IIM218" s="464"/>
      <c r="IIN218" s="464"/>
      <c r="IIO218" s="464"/>
      <c r="IIP218" s="464"/>
      <c r="IIQ218" s="464"/>
      <c r="IIR218" s="464"/>
      <c r="IIS218" s="464"/>
      <c r="IIT218" s="464"/>
      <c r="IIU218" s="464"/>
      <c r="IIV218" s="464"/>
      <c r="IIW218" s="464"/>
      <c r="IIX218" s="464"/>
      <c r="IIY218" s="464"/>
      <c r="IIZ218" s="464"/>
      <c r="IJA218" s="464"/>
      <c r="IJB218" s="464"/>
      <c r="IJC218" s="464"/>
      <c r="IJD218" s="464"/>
      <c r="IJE218" s="464"/>
      <c r="IJF218" s="464"/>
      <c r="IJG218" s="464"/>
      <c r="IJH218" s="464"/>
      <c r="IJI218" s="464"/>
      <c r="IJJ218" s="464"/>
      <c r="IJK218" s="464"/>
      <c r="IJL218" s="464"/>
      <c r="IJM218" s="464"/>
      <c r="IJN218" s="464"/>
      <c r="IJO218" s="464"/>
      <c r="IJP218" s="464"/>
      <c r="IJQ218" s="464"/>
      <c r="IJR218" s="464"/>
      <c r="IJS218" s="464"/>
      <c r="IJT218" s="464"/>
      <c r="IJU218" s="464"/>
      <c r="IJV218" s="464"/>
      <c r="IJW218" s="464"/>
      <c r="IJX218" s="464"/>
      <c r="IJY218" s="464"/>
      <c r="IJZ218" s="464"/>
      <c r="IKA218" s="464"/>
      <c r="IKB218" s="464"/>
      <c r="IKC218" s="464"/>
      <c r="IKD218" s="464"/>
      <c r="IKE218" s="464"/>
      <c r="IKF218" s="464"/>
      <c r="IKG218" s="464"/>
      <c r="IKH218" s="464"/>
      <c r="IKI218" s="464"/>
      <c r="IKJ218" s="464"/>
      <c r="IKK218" s="464"/>
      <c r="IKL218" s="464"/>
      <c r="IKM218" s="464"/>
      <c r="IKN218" s="464"/>
      <c r="IKO218" s="464"/>
      <c r="IKP218" s="464"/>
      <c r="IKQ218" s="464"/>
      <c r="IKR218" s="464"/>
      <c r="IKS218" s="464"/>
      <c r="IKT218" s="464"/>
      <c r="IKU218" s="464"/>
      <c r="IKV218" s="464"/>
      <c r="IKW218" s="464"/>
      <c r="IKX218" s="464"/>
      <c r="IKY218" s="464"/>
      <c r="IKZ218" s="464"/>
      <c r="ILA218" s="464"/>
      <c r="ILB218" s="464"/>
      <c r="ILC218" s="464"/>
      <c r="ILD218" s="464"/>
      <c r="ILE218" s="464"/>
      <c r="ILF218" s="464"/>
      <c r="ILG218" s="464"/>
      <c r="ILH218" s="464"/>
      <c r="ILI218" s="464"/>
      <c r="ILJ218" s="464"/>
      <c r="ILK218" s="464"/>
      <c r="ILL218" s="464"/>
      <c r="ILM218" s="464"/>
      <c r="ILN218" s="464"/>
      <c r="ILO218" s="464"/>
      <c r="ILP218" s="464"/>
      <c r="ILQ218" s="464"/>
      <c r="ILR218" s="464"/>
      <c r="ILS218" s="464"/>
      <c r="ILT218" s="464"/>
      <c r="ILU218" s="464"/>
      <c r="ILV218" s="464"/>
      <c r="ILW218" s="464"/>
      <c r="ILX218" s="464"/>
      <c r="ILY218" s="464"/>
      <c r="ILZ218" s="464"/>
      <c r="IMA218" s="464"/>
      <c r="IMB218" s="464"/>
      <c r="IMC218" s="464"/>
      <c r="IMD218" s="464"/>
      <c r="IME218" s="464"/>
      <c r="IMF218" s="464"/>
      <c r="IMG218" s="464"/>
      <c r="IMH218" s="464"/>
      <c r="IMI218" s="464"/>
      <c r="IMJ218" s="464"/>
      <c r="IMK218" s="464"/>
      <c r="IML218" s="464"/>
      <c r="IMM218" s="464"/>
      <c r="IMN218" s="464"/>
      <c r="IMO218" s="464"/>
      <c r="IMP218" s="464"/>
      <c r="IMQ218" s="464"/>
      <c r="IMR218" s="464"/>
      <c r="IMS218" s="464"/>
      <c r="IMT218" s="464"/>
      <c r="IMU218" s="464"/>
      <c r="IMV218" s="464"/>
      <c r="IMW218" s="464"/>
      <c r="IMX218" s="464"/>
      <c r="IMY218" s="464"/>
      <c r="IMZ218" s="464"/>
      <c r="INA218" s="464"/>
      <c r="INB218" s="464"/>
      <c r="INC218" s="464"/>
      <c r="IND218" s="464"/>
      <c r="INE218" s="464"/>
      <c r="INF218" s="464"/>
      <c r="ING218" s="464"/>
      <c r="INH218" s="464"/>
      <c r="INI218" s="464"/>
      <c r="INJ218" s="464"/>
      <c r="INK218" s="464"/>
      <c r="INL218" s="464"/>
      <c r="INM218" s="464"/>
      <c r="INN218" s="464"/>
      <c r="INO218" s="464"/>
      <c r="INP218" s="464"/>
      <c r="INQ218" s="464"/>
      <c r="INR218" s="464"/>
      <c r="INS218" s="464"/>
      <c r="INT218" s="464"/>
      <c r="INU218" s="464"/>
      <c r="INV218" s="464"/>
      <c r="INW218" s="464"/>
      <c r="INX218" s="464"/>
      <c r="INY218" s="464"/>
      <c r="INZ218" s="464"/>
      <c r="IOA218" s="464"/>
      <c r="IOB218" s="464"/>
      <c r="IOC218" s="464"/>
      <c r="IOD218" s="464"/>
      <c r="IOE218" s="464"/>
      <c r="IOF218" s="464"/>
      <c r="IOG218" s="464"/>
      <c r="IOH218" s="464"/>
      <c r="IOI218" s="464"/>
      <c r="IOJ218" s="464"/>
      <c r="IOK218" s="464"/>
      <c r="IOL218" s="464"/>
      <c r="IOM218" s="464"/>
      <c r="ION218" s="464"/>
      <c r="IOO218" s="464"/>
      <c r="IOP218" s="464"/>
      <c r="IOQ218" s="464"/>
      <c r="IOR218" s="464"/>
      <c r="IOS218" s="464"/>
      <c r="IOT218" s="464"/>
      <c r="IOU218" s="464"/>
      <c r="IOV218" s="464"/>
      <c r="IOW218" s="464"/>
      <c r="IOX218" s="464"/>
      <c r="IOY218" s="464"/>
      <c r="IOZ218" s="464"/>
      <c r="IPA218" s="464"/>
      <c r="IPB218" s="464"/>
      <c r="IPC218" s="464"/>
      <c r="IPD218" s="464"/>
      <c r="IPE218" s="464"/>
      <c r="IPF218" s="464"/>
      <c r="IPG218" s="464"/>
      <c r="IPH218" s="464"/>
      <c r="IPI218" s="464"/>
      <c r="IPJ218" s="464"/>
      <c r="IPK218" s="464"/>
      <c r="IPL218" s="464"/>
      <c r="IPM218" s="464"/>
      <c r="IPN218" s="464"/>
      <c r="IPO218" s="464"/>
      <c r="IPP218" s="464"/>
      <c r="IPQ218" s="464"/>
      <c r="IPR218" s="464"/>
      <c r="IPS218" s="464"/>
      <c r="IPT218" s="464"/>
      <c r="IPU218" s="464"/>
      <c r="IPV218" s="464"/>
      <c r="IPW218" s="464"/>
      <c r="IPX218" s="464"/>
      <c r="IPY218" s="464"/>
      <c r="IPZ218" s="464"/>
      <c r="IQA218" s="464"/>
      <c r="IQB218" s="464"/>
      <c r="IQC218" s="464"/>
      <c r="IQD218" s="464"/>
      <c r="IQE218" s="464"/>
      <c r="IQF218" s="464"/>
      <c r="IQG218" s="464"/>
      <c r="IQH218" s="464"/>
      <c r="IQI218" s="464"/>
      <c r="IQJ218" s="464"/>
      <c r="IQK218" s="464"/>
      <c r="IQL218" s="464"/>
      <c r="IQM218" s="464"/>
      <c r="IQN218" s="464"/>
      <c r="IQO218" s="464"/>
      <c r="IQP218" s="464"/>
      <c r="IQQ218" s="464"/>
      <c r="IQR218" s="464"/>
      <c r="IQS218" s="464"/>
      <c r="IQT218" s="464"/>
      <c r="IQU218" s="464"/>
      <c r="IQV218" s="464"/>
      <c r="IQW218" s="464"/>
      <c r="IQX218" s="464"/>
      <c r="IQY218" s="464"/>
      <c r="IQZ218" s="464"/>
      <c r="IRA218" s="464"/>
      <c r="IRB218" s="464"/>
      <c r="IRC218" s="464"/>
      <c r="IRD218" s="464"/>
      <c r="IRE218" s="464"/>
      <c r="IRF218" s="464"/>
      <c r="IRG218" s="464"/>
      <c r="IRH218" s="464"/>
      <c r="IRI218" s="464"/>
      <c r="IRJ218" s="464"/>
      <c r="IRK218" s="464"/>
      <c r="IRL218" s="464"/>
      <c r="IRM218" s="464"/>
      <c r="IRN218" s="464"/>
      <c r="IRO218" s="464"/>
      <c r="IRP218" s="464"/>
      <c r="IRQ218" s="464"/>
      <c r="IRR218" s="464"/>
      <c r="IRS218" s="464"/>
      <c r="IRT218" s="464"/>
      <c r="IRU218" s="464"/>
      <c r="IRV218" s="464"/>
      <c r="IRW218" s="464"/>
      <c r="IRX218" s="464"/>
      <c r="IRY218" s="464"/>
      <c r="IRZ218" s="464"/>
      <c r="ISA218" s="464"/>
      <c r="ISB218" s="464"/>
      <c r="ISC218" s="464"/>
      <c r="ISD218" s="464"/>
      <c r="ISE218" s="464"/>
      <c r="ISF218" s="464"/>
      <c r="ISG218" s="464"/>
      <c r="ISH218" s="464"/>
      <c r="ISI218" s="464"/>
      <c r="ISJ218" s="464"/>
      <c r="ISK218" s="464"/>
      <c r="ISL218" s="464"/>
      <c r="ISM218" s="464"/>
      <c r="ISN218" s="464"/>
      <c r="ISO218" s="464"/>
      <c r="ISP218" s="464"/>
      <c r="ISQ218" s="464"/>
      <c r="ISR218" s="464"/>
      <c r="ISS218" s="464"/>
      <c r="IST218" s="464"/>
      <c r="ISU218" s="464"/>
      <c r="ISV218" s="464"/>
      <c r="ISW218" s="464"/>
      <c r="ISX218" s="464"/>
      <c r="ISY218" s="464"/>
      <c r="ISZ218" s="464"/>
      <c r="ITA218" s="464"/>
      <c r="ITB218" s="464"/>
      <c r="ITC218" s="464"/>
      <c r="ITD218" s="464"/>
      <c r="ITE218" s="464"/>
      <c r="ITF218" s="464"/>
      <c r="ITG218" s="464"/>
      <c r="ITH218" s="464"/>
      <c r="ITI218" s="464"/>
      <c r="ITJ218" s="464"/>
      <c r="ITK218" s="464"/>
      <c r="ITL218" s="464"/>
      <c r="ITM218" s="464"/>
      <c r="ITN218" s="464"/>
      <c r="ITO218" s="464"/>
      <c r="ITP218" s="464"/>
      <c r="ITQ218" s="464"/>
      <c r="ITR218" s="464"/>
      <c r="ITS218" s="464"/>
      <c r="ITT218" s="464"/>
      <c r="ITU218" s="464"/>
      <c r="ITV218" s="464"/>
      <c r="ITW218" s="464"/>
      <c r="ITX218" s="464"/>
      <c r="ITY218" s="464"/>
      <c r="ITZ218" s="464"/>
      <c r="IUA218" s="464"/>
      <c r="IUB218" s="464"/>
      <c r="IUC218" s="464"/>
      <c r="IUD218" s="464"/>
      <c r="IUE218" s="464"/>
      <c r="IUF218" s="464"/>
      <c r="IUG218" s="464"/>
      <c r="IUH218" s="464"/>
      <c r="IUI218" s="464"/>
      <c r="IUJ218" s="464"/>
      <c r="IUK218" s="464"/>
      <c r="IUL218" s="464"/>
      <c r="IUM218" s="464"/>
      <c r="IUN218" s="464"/>
      <c r="IUO218" s="464"/>
      <c r="IUP218" s="464"/>
      <c r="IUQ218" s="464"/>
      <c r="IUR218" s="464"/>
      <c r="IUS218" s="464"/>
      <c r="IUT218" s="464"/>
      <c r="IUU218" s="464"/>
      <c r="IUV218" s="464"/>
      <c r="IUW218" s="464"/>
      <c r="IUX218" s="464"/>
      <c r="IUY218" s="464"/>
      <c r="IUZ218" s="464"/>
      <c r="IVA218" s="464"/>
      <c r="IVB218" s="464"/>
      <c r="IVC218" s="464"/>
      <c r="IVD218" s="464"/>
      <c r="IVE218" s="464"/>
      <c r="IVF218" s="464"/>
      <c r="IVG218" s="464"/>
      <c r="IVH218" s="464"/>
      <c r="IVI218" s="464"/>
      <c r="IVJ218" s="464"/>
      <c r="IVK218" s="464"/>
      <c r="IVL218" s="464"/>
      <c r="IVM218" s="464"/>
      <c r="IVN218" s="464"/>
      <c r="IVO218" s="464"/>
      <c r="IVP218" s="464"/>
      <c r="IVQ218" s="464"/>
      <c r="IVR218" s="464"/>
      <c r="IVS218" s="464"/>
      <c r="IVT218" s="464"/>
      <c r="IVU218" s="464"/>
      <c r="IVV218" s="464"/>
      <c r="IVW218" s="464"/>
      <c r="IVX218" s="464"/>
      <c r="IVY218" s="464"/>
      <c r="IVZ218" s="464"/>
      <c r="IWA218" s="464"/>
      <c r="IWB218" s="464"/>
      <c r="IWC218" s="464"/>
      <c r="IWD218" s="464"/>
      <c r="IWE218" s="464"/>
      <c r="IWF218" s="464"/>
      <c r="IWG218" s="464"/>
      <c r="IWH218" s="464"/>
      <c r="IWI218" s="464"/>
      <c r="IWJ218" s="464"/>
      <c r="IWK218" s="464"/>
      <c r="IWL218" s="464"/>
      <c r="IWM218" s="464"/>
      <c r="IWN218" s="464"/>
      <c r="IWO218" s="464"/>
      <c r="IWP218" s="464"/>
      <c r="IWQ218" s="464"/>
      <c r="IWR218" s="464"/>
      <c r="IWS218" s="464"/>
      <c r="IWT218" s="464"/>
      <c r="IWU218" s="464"/>
      <c r="IWV218" s="464"/>
      <c r="IWW218" s="464"/>
      <c r="IWX218" s="464"/>
      <c r="IWY218" s="464"/>
      <c r="IWZ218" s="464"/>
      <c r="IXA218" s="464"/>
      <c r="IXB218" s="464"/>
      <c r="IXC218" s="464"/>
      <c r="IXD218" s="464"/>
      <c r="IXE218" s="464"/>
      <c r="IXF218" s="464"/>
      <c r="IXG218" s="464"/>
      <c r="IXH218" s="464"/>
      <c r="IXI218" s="464"/>
      <c r="IXJ218" s="464"/>
      <c r="IXK218" s="464"/>
      <c r="IXL218" s="464"/>
      <c r="IXM218" s="464"/>
      <c r="IXN218" s="464"/>
      <c r="IXO218" s="464"/>
      <c r="IXP218" s="464"/>
      <c r="IXQ218" s="464"/>
      <c r="IXR218" s="464"/>
      <c r="IXS218" s="464"/>
      <c r="IXT218" s="464"/>
      <c r="IXU218" s="464"/>
      <c r="IXV218" s="464"/>
      <c r="IXW218" s="464"/>
      <c r="IXX218" s="464"/>
      <c r="IXY218" s="464"/>
      <c r="IXZ218" s="464"/>
      <c r="IYA218" s="464"/>
      <c r="IYB218" s="464"/>
      <c r="IYC218" s="464"/>
      <c r="IYD218" s="464"/>
      <c r="IYE218" s="464"/>
      <c r="IYF218" s="464"/>
      <c r="IYG218" s="464"/>
      <c r="IYH218" s="464"/>
      <c r="IYI218" s="464"/>
      <c r="IYJ218" s="464"/>
      <c r="IYK218" s="464"/>
      <c r="IYL218" s="464"/>
      <c r="IYM218" s="464"/>
      <c r="IYN218" s="464"/>
      <c r="IYO218" s="464"/>
      <c r="IYP218" s="464"/>
      <c r="IYQ218" s="464"/>
      <c r="IYR218" s="464"/>
      <c r="IYS218" s="464"/>
      <c r="IYT218" s="464"/>
      <c r="IYU218" s="464"/>
      <c r="IYV218" s="464"/>
      <c r="IYW218" s="464"/>
      <c r="IYX218" s="464"/>
      <c r="IYY218" s="464"/>
      <c r="IYZ218" s="464"/>
      <c r="IZA218" s="464"/>
      <c r="IZB218" s="464"/>
      <c r="IZC218" s="464"/>
      <c r="IZD218" s="464"/>
      <c r="IZE218" s="464"/>
      <c r="IZF218" s="464"/>
      <c r="IZG218" s="464"/>
      <c r="IZH218" s="464"/>
      <c r="IZI218" s="464"/>
      <c r="IZJ218" s="464"/>
      <c r="IZK218" s="464"/>
      <c r="IZL218" s="464"/>
      <c r="IZM218" s="464"/>
      <c r="IZN218" s="464"/>
      <c r="IZO218" s="464"/>
      <c r="IZP218" s="464"/>
      <c r="IZQ218" s="464"/>
      <c r="IZR218" s="464"/>
      <c r="IZS218" s="464"/>
      <c r="IZT218" s="464"/>
      <c r="IZU218" s="464"/>
      <c r="IZV218" s="464"/>
      <c r="IZW218" s="464"/>
      <c r="IZX218" s="464"/>
      <c r="IZY218" s="464"/>
      <c r="IZZ218" s="464"/>
      <c r="JAA218" s="464"/>
      <c r="JAB218" s="464"/>
      <c r="JAC218" s="464"/>
      <c r="JAD218" s="464"/>
      <c r="JAE218" s="464"/>
      <c r="JAF218" s="464"/>
      <c r="JAG218" s="464"/>
      <c r="JAH218" s="464"/>
      <c r="JAI218" s="464"/>
      <c r="JAJ218" s="464"/>
      <c r="JAK218" s="464"/>
      <c r="JAL218" s="464"/>
      <c r="JAM218" s="464"/>
      <c r="JAN218" s="464"/>
      <c r="JAO218" s="464"/>
      <c r="JAP218" s="464"/>
      <c r="JAQ218" s="464"/>
      <c r="JAR218" s="464"/>
      <c r="JAS218" s="464"/>
      <c r="JAT218" s="464"/>
      <c r="JAU218" s="464"/>
      <c r="JAV218" s="464"/>
      <c r="JAW218" s="464"/>
      <c r="JAX218" s="464"/>
      <c r="JAY218" s="464"/>
      <c r="JAZ218" s="464"/>
      <c r="JBA218" s="464"/>
      <c r="JBB218" s="464"/>
      <c r="JBC218" s="464"/>
      <c r="JBD218" s="464"/>
      <c r="JBE218" s="464"/>
      <c r="JBF218" s="464"/>
      <c r="JBG218" s="464"/>
      <c r="JBH218" s="464"/>
      <c r="JBI218" s="464"/>
      <c r="JBJ218" s="464"/>
      <c r="JBK218" s="464"/>
      <c r="JBL218" s="464"/>
      <c r="JBM218" s="464"/>
      <c r="JBN218" s="464"/>
      <c r="JBO218" s="464"/>
      <c r="JBP218" s="464"/>
      <c r="JBQ218" s="464"/>
      <c r="JBR218" s="464"/>
      <c r="JBS218" s="464"/>
      <c r="JBT218" s="464"/>
      <c r="JBU218" s="464"/>
      <c r="JBV218" s="464"/>
      <c r="JBW218" s="464"/>
      <c r="JBX218" s="464"/>
      <c r="JBY218" s="464"/>
      <c r="JBZ218" s="464"/>
      <c r="JCA218" s="464"/>
      <c r="JCB218" s="464"/>
      <c r="JCC218" s="464"/>
      <c r="JCD218" s="464"/>
      <c r="JCE218" s="464"/>
      <c r="JCF218" s="464"/>
      <c r="JCG218" s="464"/>
      <c r="JCH218" s="464"/>
      <c r="JCI218" s="464"/>
      <c r="JCJ218" s="464"/>
      <c r="JCK218" s="464"/>
      <c r="JCL218" s="464"/>
      <c r="JCM218" s="464"/>
      <c r="JCN218" s="464"/>
      <c r="JCO218" s="464"/>
      <c r="JCP218" s="464"/>
      <c r="JCQ218" s="464"/>
      <c r="JCR218" s="464"/>
      <c r="JCS218" s="464"/>
      <c r="JCT218" s="464"/>
      <c r="JCU218" s="464"/>
      <c r="JCV218" s="464"/>
      <c r="JCW218" s="464"/>
      <c r="JCX218" s="464"/>
      <c r="JCY218" s="464"/>
      <c r="JCZ218" s="464"/>
      <c r="JDA218" s="464"/>
      <c r="JDB218" s="464"/>
      <c r="JDC218" s="464"/>
      <c r="JDD218" s="464"/>
      <c r="JDE218" s="464"/>
      <c r="JDF218" s="464"/>
      <c r="JDG218" s="464"/>
      <c r="JDH218" s="464"/>
      <c r="JDI218" s="464"/>
      <c r="JDJ218" s="464"/>
      <c r="JDK218" s="464"/>
      <c r="JDL218" s="464"/>
      <c r="JDM218" s="464"/>
      <c r="JDN218" s="464"/>
      <c r="JDO218" s="464"/>
      <c r="JDP218" s="464"/>
      <c r="JDQ218" s="464"/>
      <c r="JDR218" s="464"/>
      <c r="JDS218" s="464"/>
      <c r="JDT218" s="464"/>
      <c r="JDU218" s="464"/>
      <c r="JDV218" s="464"/>
      <c r="JDW218" s="464"/>
      <c r="JDX218" s="464"/>
      <c r="JDY218" s="464"/>
      <c r="JDZ218" s="464"/>
      <c r="JEA218" s="464"/>
      <c r="JEB218" s="464"/>
      <c r="JEC218" s="464"/>
      <c r="JED218" s="464"/>
      <c r="JEE218" s="464"/>
      <c r="JEF218" s="464"/>
      <c r="JEG218" s="464"/>
      <c r="JEH218" s="464"/>
      <c r="JEI218" s="464"/>
      <c r="JEJ218" s="464"/>
      <c r="JEK218" s="464"/>
      <c r="JEL218" s="464"/>
      <c r="JEM218" s="464"/>
      <c r="JEN218" s="464"/>
      <c r="JEO218" s="464"/>
      <c r="JEP218" s="464"/>
      <c r="JEQ218" s="464"/>
      <c r="JER218" s="464"/>
      <c r="JES218" s="464"/>
      <c r="JET218" s="464"/>
      <c r="JEU218" s="464"/>
      <c r="JEV218" s="464"/>
      <c r="JEW218" s="464"/>
      <c r="JEX218" s="464"/>
      <c r="JEY218" s="464"/>
      <c r="JEZ218" s="464"/>
      <c r="JFA218" s="464"/>
      <c r="JFB218" s="464"/>
      <c r="JFC218" s="464"/>
      <c r="JFD218" s="464"/>
      <c r="JFE218" s="464"/>
      <c r="JFF218" s="464"/>
      <c r="JFG218" s="464"/>
      <c r="JFH218" s="464"/>
      <c r="JFI218" s="464"/>
      <c r="JFJ218" s="464"/>
      <c r="JFK218" s="464"/>
      <c r="JFL218" s="464"/>
      <c r="JFM218" s="464"/>
      <c r="JFN218" s="464"/>
      <c r="JFO218" s="464"/>
      <c r="JFP218" s="464"/>
      <c r="JFQ218" s="464"/>
      <c r="JFR218" s="464"/>
      <c r="JFS218" s="464"/>
      <c r="JFT218" s="464"/>
      <c r="JFU218" s="464"/>
      <c r="JFV218" s="464"/>
      <c r="JFW218" s="464"/>
      <c r="JFX218" s="464"/>
      <c r="JFY218" s="464"/>
      <c r="JFZ218" s="464"/>
      <c r="JGA218" s="464"/>
      <c r="JGB218" s="464"/>
      <c r="JGC218" s="464"/>
      <c r="JGD218" s="464"/>
      <c r="JGE218" s="464"/>
      <c r="JGF218" s="464"/>
      <c r="JGG218" s="464"/>
      <c r="JGH218" s="464"/>
      <c r="JGI218" s="464"/>
      <c r="JGJ218" s="464"/>
      <c r="JGK218" s="464"/>
      <c r="JGL218" s="464"/>
      <c r="JGM218" s="464"/>
      <c r="JGN218" s="464"/>
      <c r="JGO218" s="464"/>
      <c r="JGP218" s="464"/>
      <c r="JGQ218" s="464"/>
      <c r="JGR218" s="464"/>
      <c r="JGS218" s="464"/>
      <c r="JGT218" s="464"/>
      <c r="JGU218" s="464"/>
      <c r="JGV218" s="464"/>
      <c r="JGW218" s="464"/>
      <c r="JGX218" s="464"/>
      <c r="JGY218" s="464"/>
      <c r="JGZ218" s="464"/>
      <c r="JHA218" s="464"/>
      <c r="JHB218" s="464"/>
      <c r="JHC218" s="464"/>
      <c r="JHD218" s="464"/>
      <c r="JHE218" s="464"/>
      <c r="JHF218" s="464"/>
      <c r="JHG218" s="464"/>
      <c r="JHH218" s="464"/>
      <c r="JHI218" s="464"/>
      <c r="JHJ218" s="464"/>
      <c r="JHK218" s="464"/>
      <c r="JHL218" s="464"/>
      <c r="JHM218" s="464"/>
      <c r="JHN218" s="464"/>
      <c r="JHO218" s="464"/>
      <c r="JHP218" s="464"/>
      <c r="JHQ218" s="464"/>
      <c r="JHR218" s="464"/>
      <c r="JHS218" s="464"/>
      <c r="JHT218" s="464"/>
      <c r="JHU218" s="464"/>
      <c r="JHV218" s="464"/>
      <c r="JHW218" s="464"/>
      <c r="JHX218" s="464"/>
      <c r="JHY218" s="464"/>
      <c r="JHZ218" s="464"/>
      <c r="JIA218" s="464"/>
      <c r="JIB218" s="464"/>
      <c r="JIC218" s="464"/>
      <c r="JID218" s="464"/>
      <c r="JIE218" s="464"/>
      <c r="JIF218" s="464"/>
      <c r="JIG218" s="464"/>
      <c r="JIH218" s="464"/>
      <c r="JII218" s="464"/>
      <c r="JIJ218" s="464"/>
      <c r="JIK218" s="464"/>
      <c r="JIL218" s="464"/>
      <c r="JIM218" s="464"/>
      <c r="JIN218" s="464"/>
      <c r="JIO218" s="464"/>
      <c r="JIP218" s="464"/>
      <c r="JIQ218" s="464"/>
      <c r="JIR218" s="464"/>
      <c r="JIS218" s="464"/>
      <c r="JIT218" s="464"/>
      <c r="JIU218" s="464"/>
      <c r="JIV218" s="464"/>
      <c r="JIW218" s="464"/>
      <c r="JIX218" s="464"/>
      <c r="JIY218" s="464"/>
      <c r="JIZ218" s="464"/>
      <c r="JJA218" s="464"/>
      <c r="JJB218" s="464"/>
      <c r="JJC218" s="464"/>
      <c r="JJD218" s="464"/>
      <c r="JJE218" s="464"/>
      <c r="JJF218" s="464"/>
      <c r="JJG218" s="464"/>
      <c r="JJH218" s="464"/>
      <c r="JJI218" s="464"/>
      <c r="JJJ218" s="464"/>
      <c r="JJK218" s="464"/>
      <c r="JJL218" s="464"/>
      <c r="JJM218" s="464"/>
      <c r="JJN218" s="464"/>
      <c r="JJO218" s="464"/>
      <c r="JJP218" s="464"/>
      <c r="JJQ218" s="464"/>
      <c r="JJR218" s="464"/>
      <c r="JJS218" s="464"/>
      <c r="JJT218" s="464"/>
      <c r="JJU218" s="464"/>
      <c r="JJV218" s="464"/>
      <c r="JJW218" s="464"/>
      <c r="JJX218" s="464"/>
      <c r="JJY218" s="464"/>
      <c r="JJZ218" s="464"/>
      <c r="JKA218" s="464"/>
      <c r="JKB218" s="464"/>
      <c r="JKC218" s="464"/>
      <c r="JKD218" s="464"/>
      <c r="JKE218" s="464"/>
      <c r="JKF218" s="464"/>
      <c r="JKG218" s="464"/>
      <c r="JKH218" s="464"/>
      <c r="JKI218" s="464"/>
      <c r="JKJ218" s="464"/>
      <c r="JKK218" s="464"/>
      <c r="JKL218" s="464"/>
      <c r="JKM218" s="464"/>
      <c r="JKN218" s="464"/>
      <c r="JKO218" s="464"/>
      <c r="JKP218" s="464"/>
      <c r="JKQ218" s="464"/>
      <c r="JKR218" s="464"/>
      <c r="JKS218" s="464"/>
      <c r="JKT218" s="464"/>
      <c r="JKU218" s="464"/>
      <c r="JKV218" s="464"/>
      <c r="JKW218" s="464"/>
      <c r="JKX218" s="464"/>
      <c r="JKY218" s="464"/>
      <c r="JKZ218" s="464"/>
      <c r="JLA218" s="464"/>
      <c r="JLB218" s="464"/>
      <c r="JLC218" s="464"/>
      <c r="JLD218" s="464"/>
      <c r="JLE218" s="464"/>
      <c r="JLF218" s="464"/>
      <c r="JLG218" s="464"/>
      <c r="JLH218" s="464"/>
      <c r="JLI218" s="464"/>
      <c r="JLJ218" s="464"/>
      <c r="JLK218" s="464"/>
      <c r="JLL218" s="464"/>
      <c r="JLM218" s="464"/>
      <c r="JLN218" s="464"/>
      <c r="JLO218" s="464"/>
      <c r="JLP218" s="464"/>
      <c r="JLQ218" s="464"/>
      <c r="JLR218" s="464"/>
      <c r="JLS218" s="464"/>
      <c r="JLT218" s="464"/>
      <c r="JLU218" s="464"/>
      <c r="JLV218" s="464"/>
      <c r="JLW218" s="464"/>
      <c r="JLX218" s="464"/>
      <c r="JLY218" s="464"/>
      <c r="JLZ218" s="464"/>
      <c r="JMA218" s="464"/>
      <c r="JMB218" s="464"/>
      <c r="JMC218" s="464"/>
      <c r="JMD218" s="464"/>
      <c r="JME218" s="464"/>
      <c r="JMF218" s="464"/>
      <c r="JMG218" s="464"/>
      <c r="JMH218" s="464"/>
      <c r="JMI218" s="464"/>
      <c r="JMJ218" s="464"/>
      <c r="JMK218" s="464"/>
      <c r="JML218" s="464"/>
      <c r="JMM218" s="464"/>
      <c r="JMN218" s="464"/>
      <c r="JMO218" s="464"/>
      <c r="JMP218" s="464"/>
      <c r="JMQ218" s="464"/>
      <c r="JMR218" s="464"/>
      <c r="JMS218" s="464"/>
      <c r="JMT218" s="464"/>
      <c r="JMU218" s="464"/>
      <c r="JMV218" s="464"/>
      <c r="JMW218" s="464"/>
      <c r="JMX218" s="464"/>
      <c r="JMY218" s="464"/>
      <c r="JMZ218" s="464"/>
      <c r="JNA218" s="464"/>
      <c r="JNB218" s="464"/>
      <c r="JNC218" s="464"/>
      <c r="JND218" s="464"/>
      <c r="JNE218" s="464"/>
      <c r="JNF218" s="464"/>
      <c r="JNG218" s="464"/>
      <c r="JNH218" s="464"/>
      <c r="JNI218" s="464"/>
      <c r="JNJ218" s="464"/>
      <c r="JNK218" s="464"/>
      <c r="JNL218" s="464"/>
      <c r="JNM218" s="464"/>
      <c r="JNN218" s="464"/>
      <c r="JNO218" s="464"/>
      <c r="JNP218" s="464"/>
      <c r="JNQ218" s="464"/>
      <c r="JNR218" s="464"/>
      <c r="JNS218" s="464"/>
      <c r="JNT218" s="464"/>
      <c r="JNU218" s="464"/>
      <c r="JNV218" s="464"/>
      <c r="JNW218" s="464"/>
      <c r="JNX218" s="464"/>
      <c r="JNY218" s="464"/>
      <c r="JNZ218" s="464"/>
      <c r="JOA218" s="464"/>
      <c r="JOB218" s="464"/>
      <c r="JOC218" s="464"/>
      <c r="JOD218" s="464"/>
      <c r="JOE218" s="464"/>
      <c r="JOF218" s="464"/>
      <c r="JOG218" s="464"/>
      <c r="JOH218" s="464"/>
      <c r="JOI218" s="464"/>
      <c r="JOJ218" s="464"/>
      <c r="JOK218" s="464"/>
      <c r="JOL218" s="464"/>
      <c r="JOM218" s="464"/>
      <c r="JON218" s="464"/>
      <c r="JOO218" s="464"/>
      <c r="JOP218" s="464"/>
      <c r="JOQ218" s="464"/>
      <c r="JOR218" s="464"/>
      <c r="JOS218" s="464"/>
      <c r="JOT218" s="464"/>
      <c r="JOU218" s="464"/>
      <c r="JOV218" s="464"/>
      <c r="JOW218" s="464"/>
      <c r="JOX218" s="464"/>
      <c r="JOY218" s="464"/>
      <c r="JOZ218" s="464"/>
      <c r="JPA218" s="464"/>
      <c r="JPB218" s="464"/>
      <c r="JPC218" s="464"/>
      <c r="JPD218" s="464"/>
      <c r="JPE218" s="464"/>
      <c r="JPF218" s="464"/>
      <c r="JPG218" s="464"/>
      <c r="JPH218" s="464"/>
      <c r="JPI218" s="464"/>
      <c r="JPJ218" s="464"/>
      <c r="JPK218" s="464"/>
      <c r="JPL218" s="464"/>
      <c r="JPM218" s="464"/>
      <c r="JPN218" s="464"/>
      <c r="JPO218" s="464"/>
      <c r="JPP218" s="464"/>
      <c r="JPQ218" s="464"/>
      <c r="JPR218" s="464"/>
      <c r="JPS218" s="464"/>
      <c r="JPT218" s="464"/>
      <c r="JPU218" s="464"/>
      <c r="JPV218" s="464"/>
      <c r="JPW218" s="464"/>
      <c r="JPX218" s="464"/>
      <c r="JPY218" s="464"/>
      <c r="JPZ218" s="464"/>
      <c r="JQA218" s="464"/>
      <c r="JQB218" s="464"/>
      <c r="JQC218" s="464"/>
      <c r="JQD218" s="464"/>
      <c r="JQE218" s="464"/>
      <c r="JQF218" s="464"/>
      <c r="JQG218" s="464"/>
      <c r="JQH218" s="464"/>
      <c r="JQI218" s="464"/>
      <c r="JQJ218" s="464"/>
      <c r="JQK218" s="464"/>
      <c r="JQL218" s="464"/>
      <c r="JQM218" s="464"/>
      <c r="JQN218" s="464"/>
      <c r="JQO218" s="464"/>
      <c r="JQP218" s="464"/>
      <c r="JQQ218" s="464"/>
      <c r="JQR218" s="464"/>
      <c r="JQS218" s="464"/>
      <c r="JQT218" s="464"/>
      <c r="JQU218" s="464"/>
      <c r="JQV218" s="464"/>
      <c r="JQW218" s="464"/>
      <c r="JQX218" s="464"/>
      <c r="JQY218" s="464"/>
      <c r="JQZ218" s="464"/>
      <c r="JRA218" s="464"/>
      <c r="JRB218" s="464"/>
      <c r="JRC218" s="464"/>
      <c r="JRD218" s="464"/>
      <c r="JRE218" s="464"/>
      <c r="JRF218" s="464"/>
      <c r="JRG218" s="464"/>
      <c r="JRH218" s="464"/>
      <c r="JRI218" s="464"/>
      <c r="JRJ218" s="464"/>
      <c r="JRK218" s="464"/>
      <c r="JRL218" s="464"/>
      <c r="JRM218" s="464"/>
      <c r="JRN218" s="464"/>
      <c r="JRO218" s="464"/>
      <c r="JRP218" s="464"/>
      <c r="JRQ218" s="464"/>
      <c r="JRR218" s="464"/>
      <c r="JRS218" s="464"/>
      <c r="JRT218" s="464"/>
      <c r="JRU218" s="464"/>
      <c r="JRV218" s="464"/>
      <c r="JRW218" s="464"/>
      <c r="JRX218" s="464"/>
      <c r="JRY218" s="464"/>
      <c r="JRZ218" s="464"/>
      <c r="JSA218" s="464"/>
      <c r="JSB218" s="464"/>
      <c r="JSC218" s="464"/>
      <c r="JSD218" s="464"/>
      <c r="JSE218" s="464"/>
      <c r="JSF218" s="464"/>
      <c r="JSG218" s="464"/>
      <c r="JSH218" s="464"/>
      <c r="JSI218" s="464"/>
      <c r="JSJ218" s="464"/>
      <c r="JSK218" s="464"/>
      <c r="JSL218" s="464"/>
      <c r="JSM218" s="464"/>
      <c r="JSN218" s="464"/>
      <c r="JSO218" s="464"/>
      <c r="JSP218" s="464"/>
      <c r="JSQ218" s="464"/>
      <c r="JSR218" s="464"/>
      <c r="JSS218" s="464"/>
      <c r="JST218" s="464"/>
      <c r="JSU218" s="464"/>
      <c r="JSV218" s="464"/>
      <c r="JSW218" s="464"/>
      <c r="JSX218" s="464"/>
      <c r="JSY218" s="464"/>
      <c r="JSZ218" s="464"/>
      <c r="JTA218" s="464"/>
      <c r="JTB218" s="464"/>
      <c r="JTC218" s="464"/>
      <c r="JTD218" s="464"/>
      <c r="JTE218" s="464"/>
      <c r="JTF218" s="464"/>
      <c r="JTG218" s="464"/>
      <c r="JTH218" s="464"/>
      <c r="JTI218" s="464"/>
      <c r="JTJ218" s="464"/>
      <c r="JTK218" s="464"/>
      <c r="JTL218" s="464"/>
      <c r="JTM218" s="464"/>
      <c r="JTN218" s="464"/>
      <c r="JTO218" s="464"/>
      <c r="JTP218" s="464"/>
      <c r="JTQ218" s="464"/>
      <c r="JTR218" s="464"/>
      <c r="JTS218" s="464"/>
      <c r="JTT218" s="464"/>
      <c r="JTU218" s="464"/>
      <c r="JTV218" s="464"/>
      <c r="JTW218" s="464"/>
      <c r="JTX218" s="464"/>
      <c r="JTY218" s="464"/>
      <c r="JTZ218" s="464"/>
      <c r="JUA218" s="464"/>
      <c r="JUB218" s="464"/>
      <c r="JUC218" s="464"/>
      <c r="JUD218" s="464"/>
      <c r="JUE218" s="464"/>
      <c r="JUF218" s="464"/>
      <c r="JUG218" s="464"/>
      <c r="JUH218" s="464"/>
      <c r="JUI218" s="464"/>
      <c r="JUJ218" s="464"/>
      <c r="JUK218" s="464"/>
      <c r="JUL218" s="464"/>
      <c r="JUM218" s="464"/>
      <c r="JUN218" s="464"/>
      <c r="JUO218" s="464"/>
      <c r="JUP218" s="464"/>
      <c r="JUQ218" s="464"/>
      <c r="JUR218" s="464"/>
      <c r="JUS218" s="464"/>
      <c r="JUT218" s="464"/>
      <c r="JUU218" s="464"/>
      <c r="JUV218" s="464"/>
      <c r="JUW218" s="464"/>
      <c r="JUX218" s="464"/>
      <c r="JUY218" s="464"/>
      <c r="JUZ218" s="464"/>
      <c r="JVA218" s="464"/>
      <c r="JVB218" s="464"/>
      <c r="JVC218" s="464"/>
      <c r="JVD218" s="464"/>
      <c r="JVE218" s="464"/>
      <c r="JVF218" s="464"/>
      <c r="JVG218" s="464"/>
      <c r="JVH218" s="464"/>
      <c r="JVI218" s="464"/>
      <c r="JVJ218" s="464"/>
      <c r="JVK218" s="464"/>
      <c r="JVL218" s="464"/>
      <c r="JVM218" s="464"/>
      <c r="JVN218" s="464"/>
      <c r="JVO218" s="464"/>
      <c r="JVP218" s="464"/>
      <c r="JVQ218" s="464"/>
      <c r="JVR218" s="464"/>
      <c r="JVS218" s="464"/>
      <c r="JVT218" s="464"/>
      <c r="JVU218" s="464"/>
      <c r="JVV218" s="464"/>
      <c r="JVW218" s="464"/>
      <c r="JVX218" s="464"/>
      <c r="JVY218" s="464"/>
      <c r="JVZ218" s="464"/>
      <c r="JWA218" s="464"/>
      <c r="JWB218" s="464"/>
      <c r="JWC218" s="464"/>
      <c r="JWD218" s="464"/>
      <c r="JWE218" s="464"/>
      <c r="JWF218" s="464"/>
      <c r="JWG218" s="464"/>
      <c r="JWH218" s="464"/>
      <c r="JWI218" s="464"/>
      <c r="JWJ218" s="464"/>
      <c r="JWK218" s="464"/>
      <c r="JWL218" s="464"/>
      <c r="JWM218" s="464"/>
      <c r="JWN218" s="464"/>
      <c r="JWO218" s="464"/>
      <c r="JWP218" s="464"/>
      <c r="JWQ218" s="464"/>
      <c r="JWR218" s="464"/>
      <c r="JWS218" s="464"/>
      <c r="JWT218" s="464"/>
      <c r="JWU218" s="464"/>
      <c r="JWV218" s="464"/>
      <c r="JWW218" s="464"/>
      <c r="JWX218" s="464"/>
      <c r="JWY218" s="464"/>
      <c r="JWZ218" s="464"/>
      <c r="JXA218" s="464"/>
      <c r="JXB218" s="464"/>
      <c r="JXC218" s="464"/>
      <c r="JXD218" s="464"/>
      <c r="JXE218" s="464"/>
      <c r="JXF218" s="464"/>
      <c r="JXG218" s="464"/>
      <c r="JXH218" s="464"/>
      <c r="JXI218" s="464"/>
      <c r="JXJ218" s="464"/>
      <c r="JXK218" s="464"/>
      <c r="JXL218" s="464"/>
      <c r="JXM218" s="464"/>
      <c r="JXN218" s="464"/>
      <c r="JXO218" s="464"/>
      <c r="JXP218" s="464"/>
      <c r="JXQ218" s="464"/>
      <c r="JXR218" s="464"/>
      <c r="JXS218" s="464"/>
      <c r="JXT218" s="464"/>
      <c r="JXU218" s="464"/>
      <c r="JXV218" s="464"/>
      <c r="JXW218" s="464"/>
      <c r="JXX218" s="464"/>
      <c r="JXY218" s="464"/>
      <c r="JXZ218" s="464"/>
      <c r="JYA218" s="464"/>
      <c r="JYB218" s="464"/>
      <c r="JYC218" s="464"/>
      <c r="JYD218" s="464"/>
      <c r="JYE218" s="464"/>
      <c r="JYF218" s="464"/>
      <c r="JYG218" s="464"/>
      <c r="JYH218" s="464"/>
      <c r="JYI218" s="464"/>
      <c r="JYJ218" s="464"/>
      <c r="JYK218" s="464"/>
      <c r="JYL218" s="464"/>
      <c r="JYM218" s="464"/>
      <c r="JYN218" s="464"/>
      <c r="JYO218" s="464"/>
      <c r="JYP218" s="464"/>
      <c r="JYQ218" s="464"/>
      <c r="JYR218" s="464"/>
      <c r="JYS218" s="464"/>
      <c r="JYT218" s="464"/>
      <c r="JYU218" s="464"/>
      <c r="JYV218" s="464"/>
      <c r="JYW218" s="464"/>
      <c r="JYX218" s="464"/>
      <c r="JYY218" s="464"/>
      <c r="JYZ218" s="464"/>
      <c r="JZA218" s="464"/>
      <c r="JZB218" s="464"/>
      <c r="JZC218" s="464"/>
      <c r="JZD218" s="464"/>
      <c r="JZE218" s="464"/>
      <c r="JZF218" s="464"/>
      <c r="JZG218" s="464"/>
      <c r="JZH218" s="464"/>
      <c r="JZI218" s="464"/>
      <c r="JZJ218" s="464"/>
      <c r="JZK218" s="464"/>
      <c r="JZL218" s="464"/>
      <c r="JZM218" s="464"/>
      <c r="JZN218" s="464"/>
      <c r="JZO218" s="464"/>
      <c r="JZP218" s="464"/>
      <c r="JZQ218" s="464"/>
      <c r="JZR218" s="464"/>
      <c r="JZS218" s="464"/>
      <c r="JZT218" s="464"/>
      <c r="JZU218" s="464"/>
      <c r="JZV218" s="464"/>
      <c r="JZW218" s="464"/>
      <c r="JZX218" s="464"/>
      <c r="JZY218" s="464"/>
      <c r="JZZ218" s="464"/>
      <c r="KAA218" s="464"/>
      <c r="KAB218" s="464"/>
      <c r="KAC218" s="464"/>
      <c r="KAD218" s="464"/>
      <c r="KAE218" s="464"/>
      <c r="KAF218" s="464"/>
      <c r="KAG218" s="464"/>
      <c r="KAH218" s="464"/>
      <c r="KAI218" s="464"/>
      <c r="KAJ218" s="464"/>
      <c r="KAK218" s="464"/>
      <c r="KAL218" s="464"/>
      <c r="KAM218" s="464"/>
      <c r="KAN218" s="464"/>
      <c r="KAO218" s="464"/>
      <c r="KAP218" s="464"/>
      <c r="KAQ218" s="464"/>
      <c r="KAR218" s="464"/>
      <c r="KAS218" s="464"/>
      <c r="KAT218" s="464"/>
      <c r="KAU218" s="464"/>
      <c r="KAV218" s="464"/>
      <c r="KAW218" s="464"/>
      <c r="KAX218" s="464"/>
      <c r="KAY218" s="464"/>
      <c r="KAZ218" s="464"/>
      <c r="KBA218" s="464"/>
      <c r="KBB218" s="464"/>
      <c r="KBC218" s="464"/>
      <c r="KBD218" s="464"/>
      <c r="KBE218" s="464"/>
      <c r="KBF218" s="464"/>
      <c r="KBG218" s="464"/>
      <c r="KBH218" s="464"/>
      <c r="KBI218" s="464"/>
      <c r="KBJ218" s="464"/>
      <c r="KBK218" s="464"/>
      <c r="KBL218" s="464"/>
      <c r="KBM218" s="464"/>
      <c r="KBN218" s="464"/>
      <c r="KBO218" s="464"/>
      <c r="KBP218" s="464"/>
      <c r="KBQ218" s="464"/>
      <c r="KBR218" s="464"/>
      <c r="KBS218" s="464"/>
      <c r="KBT218" s="464"/>
      <c r="KBU218" s="464"/>
      <c r="KBV218" s="464"/>
      <c r="KBW218" s="464"/>
      <c r="KBX218" s="464"/>
      <c r="KBY218" s="464"/>
      <c r="KBZ218" s="464"/>
      <c r="KCA218" s="464"/>
      <c r="KCB218" s="464"/>
      <c r="KCC218" s="464"/>
      <c r="KCD218" s="464"/>
      <c r="KCE218" s="464"/>
      <c r="KCF218" s="464"/>
      <c r="KCG218" s="464"/>
      <c r="KCH218" s="464"/>
      <c r="KCI218" s="464"/>
      <c r="KCJ218" s="464"/>
      <c r="KCK218" s="464"/>
      <c r="KCL218" s="464"/>
      <c r="KCM218" s="464"/>
      <c r="KCN218" s="464"/>
      <c r="KCO218" s="464"/>
      <c r="KCP218" s="464"/>
      <c r="KCQ218" s="464"/>
      <c r="KCR218" s="464"/>
      <c r="KCS218" s="464"/>
      <c r="KCT218" s="464"/>
      <c r="KCU218" s="464"/>
      <c r="KCV218" s="464"/>
      <c r="KCW218" s="464"/>
      <c r="KCX218" s="464"/>
      <c r="KCY218" s="464"/>
      <c r="KCZ218" s="464"/>
      <c r="KDA218" s="464"/>
      <c r="KDB218" s="464"/>
      <c r="KDC218" s="464"/>
      <c r="KDD218" s="464"/>
      <c r="KDE218" s="464"/>
      <c r="KDF218" s="464"/>
      <c r="KDG218" s="464"/>
      <c r="KDH218" s="464"/>
      <c r="KDI218" s="464"/>
      <c r="KDJ218" s="464"/>
      <c r="KDK218" s="464"/>
      <c r="KDL218" s="464"/>
      <c r="KDM218" s="464"/>
      <c r="KDN218" s="464"/>
      <c r="KDO218" s="464"/>
      <c r="KDP218" s="464"/>
      <c r="KDQ218" s="464"/>
      <c r="KDR218" s="464"/>
      <c r="KDS218" s="464"/>
      <c r="KDT218" s="464"/>
      <c r="KDU218" s="464"/>
      <c r="KDV218" s="464"/>
      <c r="KDW218" s="464"/>
      <c r="KDX218" s="464"/>
      <c r="KDY218" s="464"/>
      <c r="KDZ218" s="464"/>
      <c r="KEA218" s="464"/>
      <c r="KEB218" s="464"/>
      <c r="KEC218" s="464"/>
      <c r="KED218" s="464"/>
      <c r="KEE218" s="464"/>
      <c r="KEF218" s="464"/>
      <c r="KEG218" s="464"/>
      <c r="KEH218" s="464"/>
      <c r="KEI218" s="464"/>
      <c r="KEJ218" s="464"/>
      <c r="KEK218" s="464"/>
      <c r="KEL218" s="464"/>
      <c r="KEM218" s="464"/>
      <c r="KEN218" s="464"/>
      <c r="KEO218" s="464"/>
      <c r="KEP218" s="464"/>
      <c r="KEQ218" s="464"/>
      <c r="KER218" s="464"/>
      <c r="KES218" s="464"/>
      <c r="KET218" s="464"/>
      <c r="KEU218" s="464"/>
      <c r="KEV218" s="464"/>
      <c r="KEW218" s="464"/>
      <c r="KEX218" s="464"/>
      <c r="KEY218" s="464"/>
      <c r="KEZ218" s="464"/>
      <c r="KFA218" s="464"/>
      <c r="KFB218" s="464"/>
      <c r="KFC218" s="464"/>
      <c r="KFD218" s="464"/>
      <c r="KFE218" s="464"/>
      <c r="KFF218" s="464"/>
      <c r="KFG218" s="464"/>
      <c r="KFH218" s="464"/>
      <c r="KFI218" s="464"/>
      <c r="KFJ218" s="464"/>
      <c r="KFK218" s="464"/>
      <c r="KFL218" s="464"/>
      <c r="KFM218" s="464"/>
      <c r="KFN218" s="464"/>
      <c r="KFO218" s="464"/>
      <c r="KFP218" s="464"/>
      <c r="KFQ218" s="464"/>
      <c r="KFR218" s="464"/>
      <c r="KFS218" s="464"/>
      <c r="KFT218" s="464"/>
      <c r="KFU218" s="464"/>
      <c r="KFV218" s="464"/>
      <c r="KFW218" s="464"/>
      <c r="KFX218" s="464"/>
      <c r="KFY218" s="464"/>
      <c r="KFZ218" s="464"/>
      <c r="KGA218" s="464"/>
      <c r="KGB218" s="464"/>
      <c r="KGC218" s="464"/>
      <c r="KGD218" s="464"/>
      <c r="KGE218" s="464"/>
      <c r="KGF218" s="464"/>
      <c r="KGG218" s="464"/>
      <c r="KGH218" s="464"/>
      <c r="KGI218" s="464"/>
      <c r="KGJ218" s="464"/>
      <c r="KGK218" s="464"/>
      <c r="KGL218" s="464"/>
      <c r="KGM218" s="464"/>
      <c r="KGN218" s="464"/>
      <c r="KGO218" s="464"/>
      <c r="KGP218" s="464"/>
      <c r="KGQ218" s="464"/>
      <c r="KGR218" s="464"/>
      <c r="KGS218" s="464"/>
      <c r="KGT218" s="464"/>
      <c r="KGU218" s="464"/>
      <c r="KGV218" s="464"/>
      <c r="KGW218" s="464"/>
      <c r="KGX218" s="464"/>
      <c r="KGY218" s="464"/>
      <c r="KGZ218" s="464"/>
      <c r="KHA218" s="464"/>
      <c r="KHB218" s="464"/>
      <c r="KHC218" s="464"/>
      <c r="KHD218" s="464"/>
      <c r="KHE218" s="464"/>
      <c r="KHF218" s="464"/>
      <c r="KHG218" s="464"/>
      <c r="KHH218" s="464"/>
      <c r="KHI218" s="464"/>
      <c r="KHJ218" s="464"/>
      <c r="KHK218" s="464"/>
      <c r="KHL218" s="464"/>
      <c r="KHM218" s="464"/>
      <c r="KHN218" s="464"/>
      <c r="KHO218" s="464"/>
      <c r="KHP218" s="464"/>
      <c r="KHQ218" s="464"/>
      <c r="KHR218" s="464"/>
      <c r="KHS218" s="464"/>
      <c r="KHT218" s="464"/>
      <c r="KHU218" s="464"/>
      <c r="KHV218" s="464"/>
      <c r="KHW218" s="464"/>
      <c r="KHX218" s="464"/>
      <c r="KHY218" s="464"/>
      <c r="KHZ218" s="464"/>
      <c r="KIA218" s="464"/>
      <c r="KIB218" s="464"/>
      <c r="KIC218" s="464"/>
      <c r="KID218" s="464"/>
      <c r="KIE218" s="464"/>
      <c r="KIF218" s="464"/>
      <c r="KIG218" s="464"/>
      <c r="KIH218" s="464"/>
      <c r="KII218" s="464"/>
      <c r="KIJ218" s="464"/>
      <c r="KIK218" s="464"/>
      <c r="KIL218" s="464"/>
      <c r="KIM218" s="464"/>
      <c r="KIN218" s="464"/>
      <c r="KIO218" s="464"/>
      <c r="KIP218" s="464"/>
      <c r="KIQ218" s="464"/>
      <c r="KIR218" s="464"/>
      <c r="KIS218" s="464"/>
      <c r="KIT218" s="464"/>
      <c r="KIU218" s="464"/>
      <c r="KIV218" s="464"/>
      <c r="KIW218" s="464"/>
      <c r="KIX218" s="464"/>
      <c r="KIY218" s="464"/>
      <c r="KIZ218" s="464"/>
      <c r="KJA218" s="464"/>
      <c r="KJB218" s="464"/>
      <c r="KJC218" s="464"/>
      <c r="KJD218" s="464"/>
      <c r="KJE218" s="464"/>
      <c r="KJF218" s="464"/>
      <c r="KJG218" s="464"/>
      <c r="KJH218" s="464"/>
      <c r="KJI218" s="464"/>
      <c r="KJJ218" s="464"/>
      <c r="KJK218" s="464"/>
      <c r="KJL218" s="464"/>
      <c r="KJM218" s="464"/>
      <c r="KJN218" s="464"/>
      <c r="KJO218" s="464"/>
      <c r="KJP218" s="464"/>
      <c r="KJQ218" s="464"/>
      <c r="KJR218" s="464"/>
      <c r="KJS218" s="464"/>
      <c r="KJT218" s="464"/>
      <c r="KJU218" s="464"/>
      <c r="KJV218" s="464"/>
      <c r="KJW218" s="464"/>
      <c r="KJX218" s="464"/>
      <c r="KJY218" s="464"/>
      <c r="KJZ218" s="464"/>
      <c r="KKA218" s="464"/>
      <c r="KKB218" s="464"/>
      <c r="KKC218" s="464"/>
      <c r="KKD218" s="464"/>
      <c r="KKE218" s="464"/>
      <c r="KKF218" s="464"/>
      <c r="KKG218" s="464"/>
      <c r="KKH218" s="464"/>
      <c r="KKI218" s="464"/>
      <c r="KKJ218" s="464"/>
      <c r="KKK218" s="464"/>
      <c r="KKL218" s="464"/>
      <c r="KKM218" s="464"/>
      <c r="KKN218" s="464"/>
      <c r="KKO218" s="464"/>
      <c r="KKP218" s="464"/>
      <c r="KKQ218" s="464"/>
      <c r="KKR218" s="464"/>
      <c r="KKS218" s="464"/>
      <c r="KKT218" s="464"/>
      <c r="KKU218" s="464"/>
      <c r="KKV218" s="464"/>
      <c r="KKW218" s="464"/>
      <c r="KKX218" s="464"/>
      <c r="KKY218" s="464"/>
      <c r="KKZ218" s="464"/>
      <c r="KLA218" s="464"/>
      <c r="KLB218" s="464"/>
      <c r="KLC218" s="464"/>
      <c r="KLD218" s="464"/>
      <c r="KLE218" s="464"/>
      <c r="KLF218" s="464"/>
      <c r="KLG218" s="464"/>
      <c r="KLH218" s="464"/>
      <c r="KLI218" s="464"/>
      <c r="KLJ218" s="464"/>
      <c r="KLK218" s="464"/>
      <c r="KLL218" s="464"/>
      <c r="KLM218" s="464"/>
      <c r="KLN218" s="464"/>
      <c r="KLO218" s="464"/>
      <c r="KLP218" s="464"/>
      <c r="KLQ218" s="464"/>
      <c r="KLR218" s="464"/>
      <c r="KLS218" s="464"/>
      <c r="KLT218" s="464"/>
      <c r="KLU218" s="464"/>
      <c r="KLV218" s="464"/>
      <c r="KLW218" s="464"/>
      <c r="KLX218" s="464"/>
      <c r="KLY218" s="464"/>
      <c r="KLZ218" s="464"/>
      <c r="KMA218" s="464"/>
      <c r="KMB218" s="464"/>
      <c r="KMC218" s="464"/>
      <c r="KMD218" s="464"/>
      <c r="KME218" s="464"/>
      <c r="KMF218" s="464"/>
      <c r="KMG218" s="464"/>
      <c r="KMH218" s="464"/>
      <c r="KMI218" s="464"/>
      <c r="KMJ218" s="464"/>
      <c r="KMK218" s="464"/>
      <c r="KML218" s="464"/>
      <c r="KMM218" s="464"/>
      <c r="KMN218" s="464"/>
      <c r="KMO218" s="464"/>
      <c r="KMP218" s="464"/>
      <c r="KMQ218" s="464"/>
      <c r="KMR218" s="464"/>
      <c r="KMS218" s="464"/>
      <c r="KMT218" s="464"/>
      <c r="KMU218" s="464"/>
      <c r="KMV218" s="464"/>
      <c r="KMW218" s="464"/>
      <c r="KMX218" s="464"/>
      <c r="KMY218" s="464"/>
      <c r="KMZ218" s="464"/>
      <c r="KNA218" s="464"/>
      <c r="KNB218" s="464"/>
      <c r="KNC218" s="464"/>
      <c r="KND218" s="464"/>
      <c r="KNE218" s="464"/>
      <c r="KNF218" s="464"/>
      <c r="KNG218" s="464"/>
      <c r="KNH218" s="464"/>
      <c r="KNI218" s="464"/>
      <c r="KNJ218" s="464"/>
      <c r="KNK218" s="464"/>
      <c r="KNL218" s="464"/>
      <c r="KNM218" s="464"/>
      <c r="KNN218" s="464"/>
      <c r="KNO218" s="464"/>
      <c r="KNP218" s="464"/>
      <c r="KNQ218" s="464"/>
      <c r="KNR218" s="464"/>
      <c r="KNS218" s="464"/>
      <c r="KNT218" s="464"/>
      <c r="KNU218" s="464"/>
      <c r="KNV218" s="464"/>
      <c r="KNW218" s="464"/>
      <c r="KNX218" s="464"/>
      <c r="KNY218" s="464"/>
      <c r="KNZ218" s="464"/>
      <c r="KOA218" s="464"/>
      <c r="KOB218" s="464"/>
      <c r="KOC218" s="464"/>
      <c r="KOD218" s="464"/>
      <c r="KOE218" s="464"/>
      <c r="KOF218" s="464"/>
      <c r="KOG218" s="464"/>
      <c r="KOH218" s="464"/>
      <c r="KOI218" s="464"/>
      <c r="KOJ218" s="464"/>
      <c r="KOK218" s="464"/>
      <c r="KOL218" s="464"/>
      <c r="KOM218" s="464"/>
      <c r="KON218" s="464"/>
      <c r="KOO218" s="464"/>
      <c r="KOP218" s="464"/>
      <c r="KOQ218" s="464"/>
      <c r="KOR218" s="464"/>
      <c r="KOS218" s="464"/>
      <c r="KOT218" s="464"/>
      <c r="KOU218" s="464"/>
      <c r="KOV218" s="464"/>
      <c r="KOW218" s="464"/>
      <c r="KOX218" s="464"/>
      <c r="KOY218" s="464"/>
      <c r="KOZ218" s="464"/>
      <c r="KPA218" s="464"/>
      <c r="KPB218" s="464"/>
      <c r="KPC218" s="464"/>
      <c r="KPD218" s="464"/>
      <c r="KPE218" s="464"/>
      <c r="KPF218" s="464"/>
      <c r="KPG218" s="464"/>
      <c r="KPH218" s="464"/>
      <c r="KPI218" s="464"/>
      <c r="KPJ218" s="464"/>
      <c r="KPK218" s="464"/>
      <c r="KPL218" s="464"/>
      <c r="KPM218" s="464"/>
      <c r="KPN218" s="464"/>
      <c r="KPO218" s="464"/>
      <c r="KPP218" s="464"/>
      <c r="KPQ218" s="464"/>
      <c r="KPR218" s="464"/>
      <c r="KPS218" s="464"/>
      <c r="KPT218" s="464"/>
      <c r="KPU218" s="464"/>
      <c r="KPV218" s="464"/>
      <c r="KPW218" s="464"/>
      <c r="KPX218" s="464"/>
      <c r="KPY218" s="464"/>
      <c r="KPZ218" s="464"/>
      <c r="KQA218" s="464"/>
      <c r="KQB218" s="464"/>
      <c r="KQC218" s="464"/>
      <c r="KQD218" s="464"/>
      <c r="KQE218" s="464"/>
      <c r="KQF218" s="464"/>
      <c r="KQG218" s="464"/>
      <c r="KQH218" s="464"/>
      <c r="KQI218" s="464"/>
      <c r="KQJ218" s="464"/>
      <c r="KQK218" s="464"/>
      <c r="KQL218" s="464"/>
      <c r="KQM218" s="464"/>
      <c r="KQN218" s="464"/>
      <c r="KQO218" s="464"/>
      <c r="KQP218" s="464"/>
      <c r="KQQ218" s="464"/>
      <c r="KQR218" s="464"/>
      <c r="KQS218" s="464"/>
      <c r="KQT218" s="464"/>
      <c r="KQU218" s="464"/>
      <c r="KQV218" s="464"/>
      <c r="KQW218" s="464"/>
      <c r="KQX218" s="464"/>
      <c r="KQY218" s="464"/>
      <c r="KQZ218" s="464"/>
      <c r="KRA218" s="464"/>
      <c r="KRB218" s="464"/>
      <c r="KRC218" s="464"/>
      <c r="KRD218" s="464"/>
      <c r="KRE218" s="464"/>
      <c r="KRF218" s="464"/>
      <c r="KRG218" s="464"/>
      <c r="KRH218" s="464"/>
      <c r="KRI218" s="464"/>
      <c r="KRJ218" s="464"/>
      <c r="KRK218" s="464"/>
      <c r="KRL218" s="464"/>
      <c r="KRM218" s="464"/>
      <c r="KRN218" s="464"/>
      <c r="KRO218" s="464"/>
      <c r="KRP218" s="464"/>
      <c r="KRQ218" s="464"/>
      <c r="KRR218" s="464"/>
      <c r="KRS218" s="464"/>
      <c r="KRT218" s="464"/>
      <c r="KRU218" s="464"/>
      <c r="KRV218" s="464"/>
      <c r="KRW218" s="464"/>
      <c r="KRX218" s="464"/>
      <c r="KRY218" s="464"/>
      <c r="KRZ218" s="464"/>
      <c r="KSA218" s="464"/>
      <c r="KSB218" s="464"/>
      <c r="KSC218" s="464"/>
      <c r="KSD218" s="464"/>
      <c r="KSE218" s="464"/>
      <c r="KSF218" s="464"/>
      <c r="KSG218" s="464"/>
      <c r="KSH218" s="464"/>
      <c r="KSI218" s="464"/>
      <c r="KSJ218" s="464"/>
      <c r="KSK218" s="464"/>
      <c r="KSL218" s="464"/>
      <c r="KSM218" s="464"/>
      <c r="KSN218" s="464"/>
      <c r="KSO218" s="464"/>
      <c r="KSP218" s="464"/>
      <c r="KSQ218" s="464"/>
      <c r="KSR218" s="464"/>
      <c r="KSS218" s="464"/>
      <c r="KST218" s="464"/>
      <c r="KSU218" s="464"/>
      <c r="KSV218" s="464"/>
      <c r="KSW218" s="464"/>
      <c r="KSX218" s="464"/>
      <c r="KSY218" s="464"/>
      <c r="KSZ218" s="464"/>
      <c r="KTA218" s="464"/>
      <c r="KTB218" s="464"/>
      <c r="KTC218" s="464"/>
      <c r="KTD218" s="464"/>
      <c r="KTE218" s="464"/>
      <c r="KTF218" s="464"/>
      <c r="KTG218" s="464"/>
      <c r="KTH218" s="464"/>
      <c r="KTI218" s="464"/>
      <c r="KTJ218" s="464"/>
      <c r="KTK218" s="464"/>
      <c r="KTL218" s="464"/>
      <c r="KTM218" s="464"/>
      <c r="KTN218" s="464"/>
      <c r="KTO218" s="464"/>
      <c r="KTP218" s="464"/>
      <c r="KTQ218" s="464"/>
      <c r="KTR218" s="464"/>
      <c r="KTS218" s="464"/>
      <c r="KTT218" s="464"/>
      <c r="KTU218" s="464"/>
      <c r="KTV218" s="464"/>
      <c r="KTW218" s="464"/>
      <c r="KTX218" s="464"/>
      <c r="KTY218" s="464"/>
      <c r="KTZ218" s="464"/>
      <c r="KUA218" s="464"/>
      <c r="KUB218" s="464"/>
      <c r="KUC218" s="464"/>
      <c r="KUD218" s="464"/>
      <c r="KUE218" s="464"/>
      <c r="KUF218" s="464"/>
      <c r="KUG218" s="464"/>
      <c r="KUH218" s="464"/>
      <c r="KUI218" s="464"/>
      <c r="KUJ218" s="464"/>
      <c r="KUK218" s="464"/>
      <c r="KUL218" s="464"/>
      <c r="KUM218" s="464"/>
      <c r="KUN218" s="464"/>
      <c r="KUO218" s="464"/>
      <c r="KUP218" s="464"/>
      <c r="KUQ218" s="464"/>
      <c r="KUR218" s="464"/>
      <c r="KUS218" s="464"/>
      <c r="KUT218" s="464"/>
      <c r="KUU218" s="464"/>
      <c r="KUV218" s="464"/>
      <c r="KUW218" s="464"/>
      <c r="KUX218" s="464"/>
      <c r="KUY218" s="464"/>
      <c r="KUZ218" s="464"/>
      <c r="KVA218" s="464"/>
      <c r="KVB218" s="464"/>
      <c r="KVC218" s="464"/>
      <c r="KVD218" s="464"/>
      <c r="KVE218" s="464"/>
      <c r="KVF218" s="464"/>
      <c r="KVG218" s="464"/>
      <c r="KVH218" s="464"/>
      <c r="KVI218" s="464"/>
      <c r="KVJ218" s="464"/>
      <c r="KVK218" s="464"/>
      <c r="KVL218" s="464"/>
      <c r="KVM218" s="464"/>
      <c r="KVN218" s="464"/>
      <c r="KVO218" s="464"/>
      <c r="KVP218" s="464"/>
      <c r="KVQ218" s="464"/>
      <c r="KVR218" s="464"/>
      <c r="KVS218" s="464"/>
      <c r="KVT218" s="464"/>
      <c r="KVU218" s="464"/>
      <c r="KVV218" s="464"/>
      <c r="KVW218" s="464"/>
      <c r="KVX218" s="464"/>
      <c r="KVY218" s="464"/>
      <c r="KVZ218" s="464"/>
      <c r="KWA218" s="464"/>
      <c r="KWB218" s="464"/>
      <c r="KWC218" s="464"/>
      <c r="KWD218" s="464"/>
      <c r="KWE218" s="464"/>
      <c r="KWF218" s="464"/>
      <c r="KWG218" s="464"/>
      <c r="KWH218" s="464"/>
      <c r="KWI218" s="464"/>
      <c r="KWJ218" s="464"/>
      <c r="KWK218" s="464"/>
      <c r="KWL218" s="464"/>
      <c r="KWM218" s="464"/>
      <c r="KWN218" s="464"/>
      <c r="KWO218" s="464"/>
      <c r="KWP218" s="464"/>
      <c r="KWQ218" s="464"/>
      <c r="KWR218" s="464"/>
      <c r="KWS218" s="464"/>
      <c r="KWT218" s="464"/>
      <c r="KWU218" s="464"/>
      <c r="KWV218" s="464"/>
      <c r="KWW218" s="464"/>
      <c r="KWX218" s="464"/>
      <c r="KWY218" s="464"/>
      <c r="KWZ218" s="464"/>
      <c r="KXA218" s="464"/>
      <c r="KXB218" s="464"/>
      <c r="KXC218" s="464"/>
      <c r="KXD218" s="464"/>
      <c r="KXE218" s="464"/>
      <c r="KXF218" s="464"/>
      <c r="KXG218" s="464"/>
      <c r="KXH218" s="464"/>
      <c r="KXI218" s="464"/>
      <c r="KXJ218" s="464"/>
      <c r="KXK218" s="464"/>
      <c r="KXL218" s="464"/>
      <c r="KXM218" s="464"/>
      <c r="KXN218" s="464"/>
      <c r="KXO218" s="464"/>
      <c r="KXP218" s="464"/>
      <c r="KXQ218" s="464"/>
      <c r="KXR218" s="464"/>
      <c r="KXS218" s="464"/>
      <c r="KXT218" s="464"/>
      <c r="KXU218" s="464"/>
      <c r="KXV218" s="464"/>
      <c r="KXW218" s="464"/>
      <c r="KXX218" s="464"/>
      <c r="KXY218" s="464"/>
      <c r="KXZ218" s="464"/>
      <c r="KYA218" s="464"/>
      <c r="KYB218" s="464"/>
      <c r="KYC218" s="464"/>
      <c r="KYD218" s="464"/>
      <c r="KYE218" s="464"/>
      <c r="KYF218" s="464"/>
      <c r="KYG218" s="464"/>
      <c r="KYH218" s="464"/>
      <c r="KYI218" s="464"/>
      <c r="KYJ218" s="464"/>
      <c r="KYK218" s="464"/>
      <c r="KYL218" s="464"/>
      <c r="KYM218" s="464"/>
      <c r="KYN218" s="464"/>
      <c r="KYO218" s="464"/>
      <c r="KYP218" s="464"/>
      <c r="KYQ218" s="464"/>
      <c r="KYR218" s="464"/>
      <c r="KYS218" s="464"/>
      <c r="KYT218" s="464"/>
      <c r="KYU218" s="464"/>
      <c r="KYV218" s="464"/>
      <c r="KYW218" s="464"/>
      <c r="KYX218" s="464"/>
      <c r="KYY218" s="464"/>
      <c r="KYZ218" s="464"/>
      <c r="KZA218" s="464"/>
      <c r="KZB218" s="464"/>
      <c r="KZC218" s="464"/>
      <c r="KZD218" s="464"/>
      <c r="KZE218" s="464"/>
      <c r="KZF218" s="464"/>
      <c r="KZG218" s="464"/>
      <c r="KZH218" s="464"/>
      <c r="KZI218" s="464"/>
      <c r="KZJ218" s="464"/>
      <c r="KZK218" s="464"/>
      <c r="KZL218" s="464"/>
      <c r="KZM218" s="464"/>
      <c r="KZN218" s="464"/>
      <c r="KZO218" s="464"/>
      <c r="KZP218" s="464"/>
      <c r="KZQ218" s="464"/>
      <c r="KZR218" s="464"/>
      <c r="KZS218" s="464"/>
      <c r="KZT218" s="464"/>
      <c r="KZU218" s="464"/>
      <c r="KZV218" s="464"/>
      <c r="KZW218" s="464"/>
      <c r="KZX218" s="464"/>
      <c r="KZY218" s="464"/>
      <c r="KZZ218" s="464"/>
      <c r="LAA218" s="464"/>
      <c r="LAB218" s="464"/>
      <c r="LAC218" s="464"/>
      <c r="LAD218" s="464"/>
      <c r="LAE218" s="464"/>
      <c r="LAF218" s="464"/>
      <c r="LAG218" s="464"/>
      <c r="LAH218" s="464"/>
      <c r="LAI218" s="464"/>
      <c r="LAJ218" s="464"/>
      <c r="LAK218" s="464"/>
      <c r="LAL218" s="464"/>
      <c r="LAM218" s="464"/>
      <c r="LAN218" s="464"/>
      <c r="LAO218" s="464"/>
      <c r="LAP218" s="464"/>
      <c r="LAQ218" s="464"/>
      <c r="LAR218" s="464"/>
      <c r="LAS218" s="464"/>
      <c r="LAT218" s="464"/>
      <c r="LAU218" s="464"/>
      <c r="LAV218" s="464"/>
      <c r="LAW218" s="464"/>
      <c r="LAX218" s="464"/>
      <c r="LAY218" s="464"/>
      <c r="LAZ218" s="464"/>
      <c r="LBA218" s="464"/>
      <c r="LBB218" s="464"/>
      <c r="LBC218" s="464"/>
      <c r="LBD218" s="464"/>
      <c r="LBE218" s="464"/>
      <c r="LBF218" s="464"/>
      <c r="LBG218" s="464"/>
      <c r="LBH218" s="464"/>
      <c r="LBI218" s="464"/>
      <c r="LBJ218" s="464"/>
      <c r="LBK218" s="464"/>
      <c r="LBL218" s="464"/>
      <c r="LBM218" s="464"/>
      <c r="LBN218" s="464"/>
      <c r="LBO218" s="464"/>
      <c r="LBP218" s="464"/>
      <c r="LBQ218" s="464"/>
      <c r="LBR218" s="464"/>
      <c r="LBS218" s="464"/>
      <c r="LBT218" s="464"/>
      <c r="LBU218" s="464"/>
      <c r="LBV218" s="464"/>
      <c r="LBW218" s="464"/>
      <c r="LBX218" s="464"/>
      <c r="LBY218" s="464"/>
      <c r="LBZ218" s="464"/>
      <c r="LCA218" s="464"/>
      <c r="LCB218" s="464"/>
      <c r="LCC218" s="464"/>
      <c r="LCD218" s="464"/>
      <c r="LCE218" s="464"/>
      <c r="LCF218" s="464"/>
      <c r="LCG218" s="464"/>
      <c r="LCH218" s="464"/>
      <c r="LCI218" s="464"/>
      <c r="LCJ218" s="464"/>
      <c r="LCK218" s="464"/>
      <c r="LCL218" s="464"/>
      <c r="LCM218" s="464"/>
      <c r="LCN218" s="464"/>
      <c r="LCO218" s="464"/>
      <c r="LCP218" s="464"/>
      <c r="LCQ218" s="464"/>
      <c r="LCR218" s="464"/>
      <c r="LCS218" s="464"/>
      <c r="LCT218" s="464"/>
      <c r="LCU218" s="464"/>
      <c r="LCV218" s="464"/>
      <c r="LCW218" s="464"/>
      <c r="LCX218" s="464"/>
      <c r="LCY218" s="464"/>
      <c r="LCZ218" s="464"/>
      <c r="LDA218" s="464"/>
      <c r="LDB218" s="464"/>
      <c r="LDC218" s="464"/>
      <c r="LDD218" s="464"/>
      <c r="LDE218" s="464"/>
      <c r="LDF218" s="464"/>
      <c r="LDG218" s="464"/>
      <c r="LDH218" s="464"/>
      <c r="LDI218" s="464"/>
      <c r="LDJ218" s="464"/>
      <c r="LDK218" s="464"/>
      <c r="LDL218" s="464"/>
      <c r="LDM218" s="464"/>
      <c r="LDN218" s="464"/>
      <c r="LDO218" s="464"/>
      <c r="LDP218" s="464"/>
      <c r="LDQ218" s="464"/>
      <c r="LDR218" s="464"/>
      <c r="LDS218" s="464"/>
      <c r="LDT218" s="464"/>
      <c r="LDU218" s="464"/>
      <c r="LDV218" s="464"/>
      <c r="LDW218" s="464"/>
      <c r="LDX218" s="464"/>
      <c r="LDY218" s="464"/>
      <c r="LDZ218" s="464"/>
      <c r="LEA218" s="464"/>
      <c r="LEB218" s="464"/>
      <c r="LEC218" s="464"/>
      <c r="LED218" s="464"/>
      <c r="LEE218" s="464"/>
      <c r="LEF218" s="464"/>
      <c r="LEG218" s="464"/>
      <c r="LEH218" s="464"/>
      <c r="LEI218" s="464"/>
      <c r="LEJ218" s="464"/>
      <c r="LEK218" s="464"/>
      <c r="LEL218" s="464"/>
      <c r="LEM218" s="464"/>
      <c r="LEN218" s="464"/>
      <c r="LEO218" s="464"/>
      <c r="LEP218" s="464"/>
      <c r="LEQ218" s="464"/>
      <c r="LER218" s="464"/>
      <c r="LES218" s="464"/>
      <c r="LET218" s="464"/>
      <c r="LEU218" s="464"/>
      <c r="LEV218" s="464"/>
      <c r="LEW218" s="464"/>
      <c r="LEX218" s="464"/>
      <c r="LEY218" s="464"/>
      <c r="LEZ218" s="464"/>
      <c r="LFA218" s="464"/>
      <c r="LFB218" s="464"/>
      <c r="LFC218" s="464"/>
      <c r="LFD218" s="464"/>
      <c r="LFE218" s="464"/>
      <c r="LFF218" s="464"/>
      <c r="LFG218" s="464"/>
      <c r="LFH218" s="464"/>
      <c r="LFI218" s="464"/>
      <c r="LFJ218" s="464"/>
      <c r="LFK218" s="464"/>
      <c r="LFL218" s="464"/>
      <c r="LFM218" s="464"/>
      <c r="LFN218" s="464"/>
      <c r="LFO218" s="464"/>
      <c r="LFP218" s="464"/>
      <c r="LFQ218" s="464"/>
      <c r="LFR218" s="464"/>
      <c r="LFS218" s="464"/>
      <c r="LFT218" s="464"/>
      <c r="LFU218" s="464"/>
      <c r="LFV218" s="464"/>
      <c r="LFW218" s="464"/>
      <c r="LFX218" s="464"/>
      <c r="LFY218" s="464"/>
      <c r="LFZ218" s="464"/>
      <c r="LGA218" s="464"/>
      <c r="LGB218" s="464"/>
      <c r="LGC218" s="464"/>
      <c r="LGD218" s="464"/>
      <c r="LGE218" s="464"/>
      <c r="LGF218" s="464"/>
      <c r="LGG218" s="464"/>
      <c r="LGH218" s="464"/>
      <c r="LGI218" s="464"/>
      <c r="LGJ218" s="464"/>
      <c r="LGK218" s="464"/>
      <c r="LGL218" s="464"/>
      <c r="LGM218" s="464"/>
      <c r="LGN218" s="464"/>
      <c r="LGO218" s="464"/>
      <c r="LGP218" s="464"/>
      <c r="LGQ218" s="464"/>
      <c r="LGR218" s="464"/>
      <c r="LGS218" s="464"/>
      <c r="LGT218" s="464"/>
      <c r="LGU218" s="464"/>
      <c r="LGV218" s="464"/>
      <c r="LGW218" s="464"/>
      <c r="LGX218" s="464"/>
      <c r="LGY218" s="464"/>
      <c r="LGZ218" s="464"/>
      <c r="LHA218" s="464"/>
      <c r="LHB218" s="464"/>
      <c r="LHC218" s="464"/>
      <c r="LHD218" s="464"/>
      <c r="LHE218" s="464"/>
      <c r="LHF218" s="464"/>
      <c r="LHG218" s="464"/>
      <c r="LHH218" s="464"/>
      <c r="LHI218" s="464"/>
      <c r="LHJ218" s="464"/>
      <c r="LHK218" s="464"/>
      <c r="LHL218" s="464"/>
      <c r="LHM218" s="464"/>
      <c r="LHN218" s="464"/>
      <c r="LHO218" s="464"/>
      <c r="LHP218" s="464"/>
      <c r="LHQ218" s="464"/>
      <c r="LHR218" s="464"/>
      <c r="LHS218" s="464"/>
      <c r="LHT218" s="464"/>
      <c r="LHU218" s="464"/>
      <c r="LHV218" s="464"/>
      <c r="LHW218" s="464"/>
      <c r="LHX218" s="464"/>
      <c r="LHY218" s="464"/>
      <c r="LHZ218" s="464"/>
      <c r="LIA218" s="464"/>
      <c r="LIB218" s="464"/>
      <c r="LIC218" s="464"/>
      <c r="LID218" s="464"/>
      <c r="LIE218" s="464"/>
      <c r="LIF218" s="464"/>
      <c r="LIG218" s="464"/>
      <c r="LIH218" s="464"/>
      <c r="LII218" s="464"/>
      <c r="LIJ218" s="464"/>
      <c r="LIK218" s="464"/>
      <c r="LIL218" s="464"/>
      <c r="LIM218" s="464"/>
      <c r="LIN218" s="464"/>
      <c r="LIO218" s="464"/>
      <c r="LIP218" s="464"/>
      <c r="LIQ218" s="464"/>
      <c r="LIR218" s="464"/>
      <c r="LIS218" s="464"/>
      <c r="LIT218" s="464"/>
      <c r="LIU218" s="464"/>
      <c r="LIV218" s="464"/>
      <c r="LIW218" s="464"/>
      <c r="LIX218" s="464"/>
      <c r="LIY218" s="464"/>
      <c r="LIZ218" s="464"/>
      <c r="LJA218" s="464"/>
      <c r="LJB218" s="464"/>
      <c r="LJC218" s="464"/>
      <c r="LJD218" s="464"/>
      <c r="LJE218" s="464"/>
      <c r="LJF218" s="464"/>
      <c r="LJG218" s="464"/>
      <c r="LJH218" s="464"/>
      <c r="LJI218" s="464"/>
      <c r="LJJ218" s="464"/>
      <c r="LJK218" s="464"/>
      <c r="LJL218" s="464"/>
      <c r="LJM218" s="464"/>
      <c r="LJN218" s="464"/>
      <c r="LJO218" s="464"/>
      <c r="LJP218" s="464"/>
      <c r="LJQ218" s="464"/>
      <c r="LJR218" s="464"/>
      <c r="LJS218" s="464"/>
      <c r="LJT218" s="464"/>
      <c r="LJU218" s="464"/>
      <c r="LJV218" s="464"/>
      <c r="LJW218" s="464"/>
      <c r="LJX218" s="464"/>
      <c r="LJY218" s="464"/>
      <c r="LJZ218" s="464"/>
      <c r="LKA218" s="464"/>
      <c r="LKB218" s="464"/>
      <c r="LKC218" s="464"/>
      <c r="LKD218" s="464"/>
      <c r="LKE218" s="464"/>
      <c r="LKF218" s="464"/>
      <c r="LKG218" s="464"/>
      <c r="LKH218" s="464"/>
      <c r="LKI218" s="464"/>
      <c r="LKJ218" s="464"/>
      <c r="LKK218" s="464"/>
      <c r="LKL218" s="464"/>
      <c r="LKM218" s="464"/>
      <c r="LKN218" s="464"/>
      <c r="LKO218" s="464"/>
      <c r="LKP218" s="464"/>
      <c r="LKQ218" s="464"/>
      <c r="LKR218" s="464"/>
      <c r="LKS218" s="464"/>
      <c r="LKT218" s="464"/>
      <c r="LKU218" s="464"/>
      <c r="LKV218" s="464"/>
      <c r="LKW218" s="464"/>
      <c r="LKX218" s="464"/>
      <c r="LKY218" s="464"/>
      <c r="LKZ218" s="464"/>
      <c r="LLA218" s="464"/>
      <c r="LLB218" s="464"/>
      <c r="LLC218" s="464"/>
      <c r="LLD218" s="464"/>
      <c r="LLE218" s="464"/>
      <c r="LLF218" s="464"/>
      <c r="LLG218" s="464"/>
      <c r="LLH218" s="464"/>
      <c r="LLI218" s="464"/>
      <c r="LLJ218" s="464"/>
      <c r="LLK218" s="464"/>
      <c r="LLL218" s="464"/>
      <c r="LLM218" s="464"/>
      <c r="LLN218" s="464"/>
      <c r="LLO218" s="464"/>
      <c r="LLP218" s="464"/>
      <c r="LLQ218" s="464"/>
      <c r="LLR218" s="464"/>
      <c r="LLS218" s="464"/>
      <c r="LLT218" s="464"/>
      <c r="LLU218" s="464"/>
      <c r="LLV218" s="464"/>
      <c r="LLW218" s="464"/>
      <c r="LLX218" s="464"/>
      <c r="LLY218" s="464"/>
      <c r="LLZ218" s="464"/>
      <c r="LMA218" s="464"/>
      <c r="LMB218" s="464"/>
      <c r="LMC218" s="464"/>
      <c r="LMD218" s="464"/>
      <c r="LME218" s="464"/>
      <c r="LMF218" s="464"/>
      <c r="LMG218" s="464"/>
      <c r="LMH218" s="464"/>
      <c r="LMI218" s="464"/>
      <c r="LMJ218" s="464"/>
      <c r="LMK218" s="464"/>
      <c r="LML218" s="464"/>
      <c r="LMM218" s="464"/>
      <c r="LMN218" s="464"/>
      <c r="LMO218" s="464"/>
      <c r="LMP218" s="464"/>
      <c r="LMQ218" s="464"/>
      <c r="LMR218" s="464"/>
      <c r="LMS218" s="464"/>
      <c r="LMT218" s="464"/>
      <c r="LMU218" s="464"/>
      <c r="LMV218" s="464"/>
      <c r="LMW218" s="464"/>
      <c r="LMX218" s="464"/>
      <c r="LMY218" s="464"/>
      <c r="LMZ218" s="464"/>
      <c r="LNA218" s="464"/>
      <c r="LNB218" s="464"/>
      <c r="LNC218" s="464"/>
      <c r="LND218" s="464"/>
      <c r="LNE218" s="464"/>
      <c r="LNF218" s="464"/>
      <c r="LNG218" s="464"/>
      <c r="LNH218" s="464"/>
      <c r="LNI218" s="464"/>
      <c r="LNJ218" s="464"/>
      <c r="LNK218" s="464"/>
      <c r="LNL218" s="464"/>
      <c r="LNM218" s="464"/>
      <c r="LNN218" s="464"/>
      <c r="LNO218" s="464"/>
      <c r="LNP218" s="464"/>
      <c r="LNQ218" s="464"/>
      <c r="LNR218" s="464"/>
      <c r="LNS218" s="464"/>
      <c r="LNT218" s="464"/>
      <c r="LNU218" s="464"/>
      <c r="LNV218" s="464"/>
      <c r="LNW218" s="464"/>
      <c r="LNX218" s="464"/>
      <c r="LNY218" s="464"/>
      <c r="LNZ218" s="464"/>
      <c r="LOA218" s="464"/>
      <c r="LOB218" s="464"/>
      <c r="LOC218" s="464"/>
      <c r="LOD218" s="464"/>
      <c r="LOE218" s="464"/>
      <c r="LOF218" s="464"/>
      <c r="LOG218" s="464"/>
      <c r="LOH218" s="464"/>
      <c r="LOI218" s="464"/>
      <c r="LOJ218" s="464"/>
      <c r="LOK218" s="464"/>
      <c r="LOL218" s="464"/>
      <c r="LOM218" s="464"/>
      <c r="LON218" s="464"/>
      <c r="LOO218" s="464"/>
      <c r="LOP218" s="464"/>
      <c r="LOQ218" s="464"/>
      <c r="LOR218" s="464"/>
      <c r="LOS218" s="464"/>
      <c r="LOT218" s="464"/>
      <c r="LOU218" s="464"/>
      <c r="LOV218" s="464"/>
      <c r="LOW218" s="464"/>
      <c r="LOX218" s="464"/>
      <c r="LOY218" s="464"/>
      <c r="LOZ218" s="464"/>
      <c r="LPA218" s="464"/>
      <c r="LPB218" s="464"/>
      <c r="LPC218" s="464"/>
      <c r="LPD218" s="464"/>
      <c r="LPE218" s="464"/>
      <c r="LPF218" s="464"/>
      <c r="LPG218" s="464"/>
      <c r="LPH218" s="464"/>
      <c r="LPI218" s="464"/>
      <c r="LPJ218" s="464"/>
      <c r="LPK218" s="464"/>
      <c r="LPL218" s="464"/>
      <c r="LPM218" s="464"/>
      <c r="LPN218" s="464"/>
      <c r="LPO218" s="464"/>
      <c r="LPP218" s="464"/>
      <c r="LPQ218" s="464"/>
      <c r="LPR218" s="464"/>
      <c r="LPS218" s="464"/>
      <c r="LPT218" s="464"/>
      <c r="LPU218" s="464"/>
      <c r="LPV218" s="464"/>
      <c r="LPW218" s="464"/>
      <c r="LPX218" s="464"/>
      <c r="LPY218" s="464"/>
      <c r="LPZ218" s="464"/>
      <c r="LQA218" s="464"/>
      <c r="LQB218" s="464"/>
      <c r="LQC218" s="464"/>
      <c r="LQD218" s="464"/>
      <c r="LQE218" s="464"/>
      <c r="LQF218" s="464"/>
      <c r="LQG218" s="464"/>
      <c r="LQH218" s="464"/>
      <c r="LQI218" s="464"/>
      <c r="LQJ218" s="464"/>
      <c r="LQK218" s="464"/>
      <c r="LQL218" s="464"/>
      <c r="LQM218" s="464"/>
      <c r="LQN218" s="464"/>
      <c r="LQO218" s="464"/>
      <c r="LQP218" s="464"/>
      <c r="LQQ218" s="464"/>
      <c r="LQR218" s="464"/>
      <c r="LQS218" s="464"/>
      <c r="LQT218" s="464"/>
      <c r="LQU218" s="464"/>
      <c r="LQV218" s="464"/>
      <c r="LQW218" s="464"/>
      <c r="LQX218" s="464"/>
      <c r="LQY218" s="464"/>
      <c r="LQZ218" s="464"/>
      <c r="LRA218" s="464"/>
      <c r="LRB218" s="464"/>
      <c r="LRC218" s="464"/>
      <c r="LRD218" s="464"/>
      <c r="LRE218" s="464"/>
      <c r="LRF218" s="464"/>
      <c r="LRG218" s="464"/>
      <c r="LRH218" s="464"/>
      <c r="LRI218" s="464"/>
      <c r="LRJ218" s="464"/>
      <c r="LRK218" s="464"/>
      <c r="LRL218" s="464"/>
      <c r="LRM218" s="464"/>
      <c r="LRN218" s="464"/>
      <c r="LRO218" s="464"/>
      <c r="LRP218" s="464"/>
      <c r="LRQ218" s="464"/>
      <c r="LRR218" s="464"/>
      <c r="LRS218" s="464"/>
      <c r="LRT218" s="464"/>
      <c r="LRU218" s="464"/>
      <c r="LRV218" s="464"/>
      <c r="LRW218" s="464"/>
      <c r="LRX218" s="464"/>
      <c r="LRY218" s="464"/>
      <c r="LRZ218" s="464"/>
      <c r="LSA218" s="464"/>
      <c r="LSB218" s="464"/>
      <c r="LSC218" s="464"/>
      <c r="LSD218" s="464"/>
      <c r="LSE218" s="464"/>
      <c r="LSF218" s="464"/>
      <c r="LSG218" s="464"/>
      <c r="LSH218" s="464"/>
      <c r="LSI218" s="464"/>
      <c r="LSJ218" s="464"/>
      <c r="LSK218" s="464"/>
      <c r="LSL218" s="464"/>
      <c r="LSM218" s="464"/>
      <c r="LSN218" s="464"/>
      <c r="LSO218" s="464"/>
      <c r="LSP218" s="464"/>
      <c r="LSQ218" s="464"/>
      <c r="LSR218" s="464"/>
      <c r="LSS218" s="464"/>
      <c r="LST218" s="464"/>
      <c r="LSU218" s="464"/>
      <c r="LSV218" s="464"/>
      <c r="LSW218" s="464"/>
      <c r="LSX218" s="464"/>
      <c r="LSY218" s="464"/>
      <c r="LSZ218" s="464"/>
      <c r="LTA218" s="464"/>
      <c r="LTB218" s="464"/>
      <c r="LTC218" s="464"/>
      <c r="LTD218" s="464"/>
      <c r="LTE218" s="464"/>
      <c r="LTF218" s="464"/>
      <c r="LTG218" s="464"/>
      <c r="LTH218" s="464"/>
      <c r="LTI218" s="464"/>
      <c r="LTJ218" s="464"/>
      <c r="LTK218" s="464"/>
      <c r="LTL218" s="464"/>
      <c r="LTM218" s="464"/>
      <c r="LTN218" s="464"/>
      <c r="LTO218" s="464"/>
      <c r="LTP218" s="464"/>
      <c r="LTQ218" s="464"/>
      <c r="LTR218" s="464"/>
      <c r="LTS218" s="464"/>
      <c r="LTT218" s="464"/>
      <c r="LTU218" s="464"/>
      <c r="LTV218" s="464"/>
      <c r="LTW218" s="464"/>
      <c r="LTX218" s="464"/>
      <c r="LTY218" s="464"/>
      <c r="LTZ218" s="464"/>
      <c r="LUA218" s="464"/>
      <c r="LUB218" s="464"/>
      <c r="LUC218" s="464"/>
      <c r="LUD218" s="464"/>
      <c r="LUE218" s="464"/>
      <c r="LUF218" s="464"/>
      <c r="LUG218" s="464"/>
      <c r="LUH218" s="464"/>
      <c r="LUI218" s="464"/>
      <c r="LUJ218" s="464"/>
      <c r="LUK218" s="464"/>
      <c r="LUL218" s="464"/>
      <c r="LUM218" s="464"/>
      <c r="LUN218" s="464"/>
      <c r="LUO218" s="464"/>
      <c r="LUP218" s="464"/>
      <c r="LUQ218" s="464"/>
      <c r="LUR218" s="464"/>
      <c r="LUS218" s="464"/>
      <c r="LUT218" s="464"/>
      <c r="LUU218" s="464"/>
      <c r="LUV218" s="464"/>
      <c r="LUW218" s="464"/>
      <c r="LUX218" s="464"/>
      <c r="LUY218" s="464"/>
      <c r="LUZ218" s="464"/>
      <c r="LVA218" s="464"/>
      <c r="LVB218" s="464"/>
      <c r="LVC218" s="464"/>
      <c r="LVD218" s="464"/>
      <c r="LVE218" s="464"/>
      <c r="LVF218" s="464"/>
      <c r="LVG218" s="464"/>
      <c r="LVH218" s="464"/>
      <c r="LVI218" s="464"/>
      <c r="LVJ218" s="464"/>
      <c r="LVK218" s="464"/>
      <c r="LVL218" s="464"/>
      <c r="LVM218" s="464"/>
      <c r="LVN218" s="464"/>
      <c r="LVO218" s="464"/>
      <c r="LVP218" s="464"/>
      <c r="LVQ218" s="464"/>
      <c r="LVR218" s="464"/>
      <c r="LVS218" s="464"/>
      <c r="LVT218" s="464"/>
      <c r="LVU218" s="464"/>
      <c r="LVV218" s="464"/>
      <c r="LVW218" s="464"/>
      <c r="LVX218" s="464"/>
      <c r="LVY218" s="464"/>
      <c r="LVZ218" s="464"/>
      <c r="LWA218" s="464"/>
      <c r="LWB218" s="464"/>
      <c r="LWC218" s="464"/>
      <c r="LWD218" s="464"/>
      <c r="LWE218" s="464"/>
      <c r="LWF218" s="464"/>
      <c r="LWG218" s="464"/>
      <c r="LWH218" s="464"/>
      <c r="LWI218" s="464"/>
      <c r="LWJ218" s="464"/>
      <c r="LWK218" s="464"/>
      <c r="LWL218" s="464"/>
      <c r="LWM218" s="464"/>
      <c r="LWN218" s="464"/>
      <c r="LWO218" s="464"/>
      <c r="LWP218" s="464"/>
      <c r="LWQ218" s="464"/>
      <c r="LWR218" s="464"/>
      <c r="LWS218" s="464"/>
      <c r="LWT218" s="464"/>
      <c r="LWU218" s="464"/>
      <c r="LWV218" s="464"/>
      <c r="LWW218" s="464"/>
      <c r="LWX218" s="464"/>
      <c r="LWY218" s="464"/>
      <c r="LWZ218" s="464"/>
      <c r="LXA218" s="464"/>
      <c r="LXB218" s="464"/>
      <c r="LXC218" s="464"/>
      <c r="LXD218" s="464"/>
      <c r="LXE218" s="464"/>
      <c r="LXF218" s="464"/>
      <c r="LXG218" s="464"/>
      <c r="LXH218" s="464"/>
      <c r="LXI218" s="464"/>
      <c r="LXJ218" s="464"/>
      <c r="LXK218" s="464"/>
      <c r="LXL218" s="464"/>
      <c r="LXM218" s="464"/>
      <c r="LXN218" s="464"/>
      <c r="LXO218" s="464"/>
      <c r="LXP218" s="464"/>
      <c r="LXQ218" s="464"/>
      <c r="LXR218" s="464"/>
      <c r="LXS218" s="464"/>
      <c r="LXT218" s="464"/>
      <c r="LXU218" s="464"/>
      <c r="LXV218" s="464"/>
      <c r="LXW218" s="464"/>
      <c r="LXX218" s="464"/>
      <c r="LXY218" s="464"/>
      <c r="LXZ218" s="464"/>
      <c r="LYA218" s="464"/>
      <c r="LYB218" s="464"/>
      <c r="LYC218" s="464"/>
      <c r="LYD218" s="464"/>
      <c r="LYE218" s="464"/>
      <c r="LYF218" s="464"/>
      <c r="LYG218" s="464"/>
      <c r="LYH218" s="464"/>
      <c r="LYI218" s="464"/>
      <c r="LYJ218" s="464"/>
      <c r="LYK218" s="464"/>
      <c r="LYL218" s="464"/>
      <c r="LYM218" s="464"/>
      <c r="LYN218" s="464"/>
      <c r="LYO218" s="464"/>
      <c r="LYP218" s="464"/>
      <c r="LYQ218" s="464"/>
      <c r="LYR218" s="464"/>
      <c r="LYS218" s="464"/>
      <c r="LYT218" s="464"/>
      <c r="LYU218" s="464"/>
      <c r="LYV218" s="464"/>
      <c r="LYW218" s="464"/>
      <c r="LYX218" s="464"/>
      <c r="LYY218" s="464"/>
      <c r="LYZ218" s="464"/>
      <c r="LZA218" s="464"/>
      <c r="LZB218" s="464"/>
      <c r="LZC218" s="464"/>
      <c r="LZD218" s="464"/>
      <c r="LZE218" s="464"/>
      <c r="LZF218" s="464"/>
      <c r="LZG218" s="464"/>
      <c r="LZH218" s="464"/>
      <c r="LZI218" s="464"/>
      <c r="LZJ218" s="464"/>
      <c r="LZK218" s="464"/>
      <c r="LZL218" s="464"/>
      <c r="LZM218" s="464"/>
      <c r="LZN218" s="464"/>
      <c r="LZO218" s="464"/>
      <c r="LZP218" s="464"/>
      <c r="LZQ218" s="464"/>
      <c r="LZR218" s="464"/>
      <c r="LZS218" s="464"/>
      <c r="LZT218" s="464"/>
      <c r="LZU218" s="464"/>
      <c r="LZV218" s="464"/>
      <c r="LZW218" s="464"/>
      <c r="LZX218" s="464"/>
      <c r="LZY218" s="464"/>
      <c r="LZZ218" s="464"/>
      <c r="MAA218" s="464"/>
      <c r="MAB218" s="464"/>
      <c r="MAC218" s="464"/>
      <c r="MAD218" s="464"/>
      <c r="MAE218" s="464"/>
      <c r="MAF218" s="464"/>
      <c r="MAG218" s="464"/>
      <c r="MAH218" s="464"/>
      <c r="MAI218" s="464"/>
      <c r="MAJ218" s="464"/>
      <c r="MAK218" s="464"/>
      <c r="MAL218" s="464"/>
      <c r="MAM218" s="464"/>
      <c r="MAN218" s="464"/>
      <c r="MAO218" s="464"/>
      <c r="MAP218" s="464"/>
      <c r="MAQ218" s="464"/>
      <c r="MAR218" s="464"/>
      <c r="MAS218" s="464"/>
      <c r="MAT218" s="464"/>
      <c r="MAU218" s="464"/>
      <c r="MAV218" s="464"/>
      <c r="MAW218" s="464"/>
      <c r="MAX218" s="464"/>
      <c r="MAY218" s="464"/>
      <c r="MAZ218" s="464"/>
      <c r="MBA218" s="464"/>
      <c r="MBB218" s="464"/>
      <c r="MBC218" s="464"/>
      <c r="MBD218" s="464"/>
      <c r="MBE218" s="464"/>
      <c r="MBF218" s="464"/>
      <c r="MBG218" s="464"/>
      <c r="MBH218" s="464"/>
      <c r="MBI218" s="464"/>
      <c r="MBJ218" s="464"/>
      <c r="MBK218" s="464"/>
      <c r="MBL218" s="464"/>
      <c r="MBM218" s="464"/>
      <c r="MBN218" s="464"/>
      <c r="MBO218" s="464"/>
      <c r="MBP218" s="464"/>
      <c r="MBQ218" s="464"/>
      <c r="MBR218" s="464"/>
      <c r="MBS218" s="464"/>
      <c r="MBT218" s="464"/>
      <c r="MBU218" s="464"/>
      <c r="MBV218" s="464"/>
      <c r="MBW218" s="464"/>
      <c r="MBX218" s="464"/>
      <c r="MBY218" s="464"/>
      <c r="MBZ218" s="464"/>
      <c r="MCA218" s="464"/>
      <c r="MCB218" s="464"/>
      <c r="MCC218" s="464"/>
      <c r="MCD218" s="464"/>
      <c r="MCE218" s="464"/>
      <c r="MCF218" s="464"/>
      <c r="MCG218" s="464"/>
      <c r="MCH218" s="464"/>
      <c r="MCI218" s="464"/>
      <c r="MCJ218" s="464"/>
      <c r="MCK218" s="464"/>
      <c r="MCL218" s="464"/>
      <c r="MCM218" s="464"/>
      <c r="MCN218" s="464"/>
      <c r="MCO218" s="464"/>
      <c r="MCP218" s="464"/>
      <c r="MCQ218" s="464"/>
      <c r="MCR218" s="464"/>
      <c r="MCS218" s="464"/>
      <c r="MCT218" s="464"/>
      <c r="MCU218" s="464"/>
      <c r="MCV218" s="464"/>
      <c r="MCW218" s="464"/>
      <c r="MCX218" s="464"/>
      <c r="MCY218" s="464"/>
      <c r="MCZ218" s="464"/>
      <c r="MDA218" s="464"/>
      <c r="MDB218" s="464"/>
      <c r="MDC218" s="464"/>
      <c r="MDD218" s="464"/>
      <c r="MDE218" s="464"/>
      <c r="MDF218" s="464"/>
      <c r="MDG218" s="464"/>
      <c r="MDH218" s="464"/>
      <c r="MDI218" s="464"/>
      <c r="MDJ218" s="464"/>
      <c r="MDK218" s="464"/>
      <c r="MDL218" s="464"/>
      <c r="MDM218" s="464"/>
      <c r="MDN218" s="464"/>
      <c r="MDO218" s="464"/>
      <c r="MDP218" s="464"/>
      <c r="MDQ218" s="464"/>
      <c r="MDR218" s="464"/>
      <c r="MDS218" s="464"/>
      <c r="MDT218" s="464"/>
      <c r="MDU218" s="464"/>
      <c r="MDV218" s="464"/>
      <c r="MDW218" s="464"/>
      <c r="MDX218" s="464"/>
      <c r="MDY218" s="464"/>
      <c r="MDZ218" s="464"/>
      <c r="MEA218" s="464"/>
      <c r="MEB218" s="464"/>
      <c r="MEC218" s="464"/>
      <c r="MED218" s="464"/>
      <c r="MEE218" s="464"/>
      <c r="MEF218" s="464"/>
      <c r="MEG218" s="464"/>
      <c r="MEH218" s="464"/>
      <c r="MEI218" s="464"/>
      <c r="MEJ218" s="464"/>
      <c r="MEK218" s="464"/>
      <c r="MEL218" s="464"/>
      <c r="MEM218" s="464"/>
      <c r="MEN218" s="464"/>
      <c r="MEO218" s="464"/>
      <c r="MEP218" s="464"/>
      <c r="MEQ218" s="464"/>
      <c r="MER218" s="464"/>
      <c r="MES218" s="464"/>
      <c r="MET218" s="464"/>
      <c r="MEU218" s="464"/>
      <c r="MEV218" s="464"/>
      <c r="MEW218" s="464"/>
      <c r="MEX218" s="464"/>
      <c r="MEY218" s="464"/>
      <c r="MEZ218" s="464"/>
      <c r="MFA218" s="464"/>
      <c r="MFB218" s="464"/>
      <c r="MFC218" s="464"/>
      <c r="MFD218" s="464"/>
      <c r="MFE218" s="464"/>
      <c r="MFF218" s="464"/>
      <c r="MFG218" s="464"/>
      <c r="MFH218" s="464"/>
      <c r="MFI218" s="464"/>
      <c r="MFJ218" s="464"/>
      <c r="MFK218" s="464"/>
      <c r="MFL218" s="464"/>
      <c r="MFM218" s="464"/>
      <c r="MFN218" s="464"/>
      <c r="MFO218" s="464"/>
      <c r="MFP218" s="464"/>
      <c r="MFQ218" s="464"/>
      <c r="MFR218" s="464"/>
      <c r="MFS218" s="464"/>
      <c r="MFT218" s="464"/>
      <c r="MFU218" s="464"/>
      <c r="MFV218" s="464"/>
      <c r="MFW218" s="464"/>
      <c r="MFX218" s="464"/>
      <c r="MFY218" s="464"/>
      <c r="MFZ218" s="464"/>
      <c r="MGA218" s="464"/>
      <c r="MGB218" s="464"/>
      <c r="MGC218" s="464"/>
      <c r="MGD218" s="464"/>
      <c r="MGE218" s="464"/>
      <c r="MGF218" s="464"/>
      <c r="MGG218" s="464"/>
      <c r="MGH218" s="464"/>
      <c r="MGI218" s="464"/>
      <c r="MGJ218" s="464"/>
      <c r="MGK218" s="464"/>
      <c r="MGL218" s="464"/>
      <c r="MGM218" s="464"/>
      <c r="MGN218" s="464"/>
      <c r="MGO218" s="464"/>
      <c r="MGP218" s="464"/>
      <c r="MGQ218" s="464"/>
      <c r="MGR218" s="464"/>
      <c r="MGS218" s="464"/>
      <c r="MGT218" s="464"/>
      <c r="MGU218" s="464"/>
      <c r="MGV218" s="464"/>
      <c r="MGW218" s="464"/>
      <c r="MGX218" s="464"/>
      <c r="MGY218" s="464"/>
      <c r="MGZ218" s="464"/>
      <c r="MHA218" s="464"/>
      <c r="MHB218" s="464"/>
      <c r="MHC218" s="464"/>
      <c r="MHD218" s="464"/>
      <c r="MHE218" s="464"/>
      <c r="MHF218" s="464"/>
      <c r="MHG218" s="464"/>
      <c r="MHH218" s="464"/>
      <c r="MHI218" s="464"/>
      <c r="MHJ218" s="464"/>
      <c r="MHK218" s="464"/>
      <c r="MHL218" s="464"/>
      <c r="MHM218" s="464"/>
      <c r="MHN218" s="464"/>
      <c r="MHO218" s="464"/>
      <c r="MHP218" s="464"/>
      <c r="MHQ218" s="464"/>
      <c r="MHR218" s="464"/>
      <c r="MHS218" s="464"/>
      <c r="MHT218" s="464"/>
      <c r="MHU218" s="464"/>
      <c r="MHV218" s="464"/>
      <c r="MHW218" s="464"/>
      <c r="MHX218" s="464"/>
      <c r="MHY218" s="464"/>
      <c r="MHZ218" s="464"/>
      <c r="MIA218" s="464"/>
      <c r="MIB218" s="464"/>
      <c r="MIC218" s="464"/>
      <c r="MID218" s="464"/>
      <c r="MIE218" s="464"/>
      <c r="MIF218" s="464"/>
      <c r="MIG218" s="464"/>
      <c r="MIH218" s="464"/>
      <c r="MII218" s="464"/>
      <c r="MIJ218" s="464"/>
      <c r="MIK218" s="464"/>
      <c r="MIL218" s="464"/>
      <c r="MIM218" s="464"/>
      <c r="MIN218" s="464"/>
      <c r="MIO218" s="464"/>
      <c r="MIP218" s="464"/>
      <c r="MIQ218" s="464"/>
      <c r="MIR218" s="464"/>
      <c r="MIS218" s="464"/>
      <c r="MIT218" s="464"/>
      <c r="MIU218" s="464"/>
      <c r="MIV218" s="464"/>
      <c r="MIW218" s="464"/>
      <c r="MIX218" s="464"/>
      <c r="MIY218" s="464"/>
      <c r="MIZ218" s="464"/>
      <c r="MJA218" s="464"/>
      <c r="MJB218" s="464"/>
      <c r="MJC218" s="464"/>
      <c r="MJD218" s="464"/>
      <c r="MJE218" s="464"/>
      <c r="MJF218" s="464"/>
      <c r="MJG218" s="464"/>
      <c r="MJH218" s="464"/>
      <c r="MJI218" s="464"/>
      <c r="MJJ218" s="464"/>
      <c r="MJK218" s="464"/>
      <c r="MJL218" s="464"/>
      <c r="MJM218" s="464"/>
      <c r="MJN218" s="464"/>
      <c r="MJO218" s="464"/>
      <c r="MJP218" s="464"/>
      <c r="MJQ218" s="464"/>
      <c r="MJR218" s="464"/>
      <c r="MJS218" s="464"/>
      <c r="MJT218" s="464"/>
      <c r="MJU218" s="464"/>
      <c r="MJV218" s="464"/>
      <c r="MJW218" s="464"/>
      <c r="MJX218" s="464"/>
      <c r="MJY218" s="464"/>
      <c r="MJZ218" s="464"/>
      <c r="MKA218" s="464"/>
      <c r="MKB218" s="464"/>
      <c r="MKC218" s="464"/>
      <c r="MKD218" s="464"/>
      <c r="MKE218" s="464"/>
      <c r="MKF218" s="464"/>
      <c r="MKG218" s="464"/>
      <c r="MKH218" s="464"/>
      <c r="MKI218" s="464"/>
      <c r="MKJ218" s="464"/>
      <c r="MKK218" s="464"/>
      <c r="MKL218" s="464"/>
      <c r="MKM218" s="464"/>
      <c r="MKN218" s="464"/>
      <c r="MKO218" s="464"/>
      <c r="MKP218" s="464"/>
      <c r="MKQ218" s="464"/>
      <c r="MKR218" s="464"/>
      <c r="MKS218" s="464"/>
      <c r="MKT218" s="464"/>
      <c r="MKU218" s="464"/>
      <c r="MKV218" s="464"/>
      <c r="MKW218" s="464"/>
      <c r="MKX218" s="464"/>
      <c r="MKY218" s="464"/>
      <c r="MKZ218" s="464"/>
      <c r="MLA218" s="464"/>
      <c r="MLB218" s="464"/>
      <c r="MLC218" s="464"/>
      <c r="MLD218" s="464"/>
      <c r="MLE218" s="464"/>
      <c r="MLF218" s="464"/>
      <c r="MLG218" s="464"/>
      <c r="MLH218" s="464"/>
      <c r="MLI218" s="464"/>
      <c r="MLJ218" s="464"/>
      <c r="MLK218" s="464"/>
      <c r="MLL218" s="464"/>
      <c r="MLM218" s="464"/>
      <c r="MLN218" s="464"/>
      <c r="MLO218" s="464"/>
      <c r="MLP218" s="464"/>
      <c r="MLQ218" s="464"/>
      <c r="MLR218" s="464"/>
      <c r="MLS218" s="464"/>
      <c r="MLT218" s="464"/>
      <c r="MLU218" s="464"/>
      <c r="MLV218" s="464"/>
      <c r="MLW218" s="464"/>
      <c r="MLX218" s="464"/>
      <c r="MLY218" s="464"/>
      <c r="MLZ218" s="464"/>
      <c r="MMA218" s="464"/>
      <c r="MMB218" s="464"/>
      <c r="MMC218" s="464"/>
      <c r="MMD218" s="464"/>
      <c r="MME218" s="464"/>
      <c r="MMF218" s="464"/>
      <c r="MMG218" s="464"/>
      <c r="MMH218" s="464"/>
      <c r="MMI218" s="464"/>
      <c r="MMJ218" s="464"/>
      <c r="MMK218" s="464"/>
      <c r="MML218" s="464"/>
      <c r="MMM218" s="464"/>
      <c r="MMN218" s="464"/>
      <c r="MMO218" s="464"/>
      <c r="MMP218" s="464"/>
      <c r="MMQ218" s="464"/>
      <c r="MMR218" s="464"/>
      <c r="MMS218" s="464"/>
      <c r="MMT218" s="464"/>
      <c r="MMU218" s="464"/>
      <c r="MMV218" s="464"/>
      <c r="MMW218" s="464"/>
      <c r="MMX218" s="464"/>
      <c r="MMY218" s="464"/>
      <c r="MMZ218" s="464"/>
      <c r="MNA218" s="464"/>
      <c r="MNB218" s="464"/>
      <c r="MNC218" s="464"/>
      <c r="MND218" s="464"/>
      <c r="MNE218" s="464"/>
      <c r="MNF218" s="464"/>
      <c r="MNG218" s="464"/>
      <c r="MNH218" s="464"/>
      <c r="MNI218" s="464"/>
      <c r="MNJ218" s="464"/>
      <c r="MNK218" s="464"/>
      <c r="MNL218" s="464"/>
      <c r="MNM218" s="464"/>
      <c r="MNN218" s="464"/>
      <c r="MNO218" s="464"/>
      <c r="MNP218" s="464"/>
      <c r="MNQ218" s="464"/>
      <c r="MNR218" s="464"/>
      <c r="MNS218" s="464"/>
      <c r="MNT218" s="464"/>
      <c r="MNU218" s="464"/>
      <c r="MNV218" s="464"/>
      <c r="MNW218" s="464"/>
      <c r="MNX218" s="464"/>
      <c r="MNY218" s="464"/>
      <c r="MNZ218" s="464"/>
      <c r="MOA218" s="464"/>
      <c r="MOB218" s="464"/>
      <c r="MOC218" s="464"/>
      <c r="MOD218" s="464"/>
      <c r="MOE218" s="464"/>
      <c r="MOF218" s="464"/>
      <c r="MOG218" s="464"/>
      <c r="MOH218" s="464"/>
      <c r="MOI218" s="464"/>
      <c r="MOJ218" s="464"/>
      <c r="MOK218" s="464"/>
      <c r="MOL218" s="464"/>
      <c r="MOM218" s="464"/>
      <c r="MON218" s="464"/>
      <c r="MOO218" s="464"/>
      <c r="MOP218" s="464"/>
      <c r="MOQ218" s="464"/>
      <c r="MOR218" s="464"/>
      <c r="MOS218" s="464"/>
      <c r="MOT218" s="464"/>
      <c r="MOU218" s="464"/>
      <c r="MOV218" s="464"/>
      <c r="MOW218" s="464"/>
      <c r="MOX218" s="464"/>
      <c r="MOY218" s="464"/>
      <c r="MOZ218" s="464"/>
      <c r="MPA218" s="464"/>
      <c r="MPB218" s="464"/>
      <c r="MPC218" s="464"/>
      <c r="MPD218" s="464"/>
      <c r="MPE218" s="464"/>
      <c r="MPF218" s="464"/>
      <c r="MPG218" s="464"/>
      <c r="MPH218" s="464"/>
      <c r="MPI218" s="464"/>
      <c r="MPJ218" s="464"/>
      <c r="MPK218" s="464"/>
      <c r="MPL218" s="464"/>
      <c r="MPM218" s="464"/>
      <c r="MPN218" s="464"/>
      <c r="MPO218" s="464"/>
      <c r="MPP218" s="464"/>
      <c r="MPQ218" s="464"/>
      <c r="MPR218" s="464"/>
      <c r="MPS218" s="464"/>
      <c r="MPT218" s="464"/>
      <c r="MPU218" s="464"/>
      <c r="MPV218" s="464"/>
      <c r="MPW218" s="464"/>
      <c r="MPX218" s="464"/>
      <c r="MPY218" s="464"/>
      <c r="MPZ218" s="464"/>
      <c r="MQA218" s="464"/>
      <c r="MQB218" s="464"/>
      <c r="MQC218" s="464"/>
      <c r="MQD218" s="464"/>
      <c r="MQE218" s="464"/>
      <c r="MQF218" s="464"/>
      <c r="MQG218" s="464"/>
      <c r="MQH218" s="464"/>
      <c r="MQI218" s="464"/>
      <c r="MQJ218" s="464"/>
      <c r="MQK218" s="464"/>
      <c r="MQL218" s="464"/>
      <c r="MQM218" s="464"/>
      <c r="MQN218" s="464"/>
      <c r="MQO218" s="464"/>
      <c r="MQP218" s="464"/>
      <c r="MQQ218" s="464"/>
      <c r="MQR218" s="464"/>
      <c r="MQS218" s="464"/>
      <c r="MQT218" s="464"/>
      <c r="MQU218" s="464"/>
      <c r="MQV218" s="464"/>
      <c r="MQW218" s="464"/>
      <c r="MQX218" s="464"/>
      <c r="MQY218" s="464"/>
      <c r="MQZ218" s="464"/>
      <c r="MRA218" s="464"/>
      <c r="MRB218" s="464"/>
      <c r="MRC218" s="464"/>
      <c r="MRD218" s="464"/>
      <c r="MRE218" s="464"/>
      <c r="MRF218" s="464"/>
      <c r="MRG218" s="464"/>
      <c r="MRH218" s="464"/>
      <c r="MRI218" s="464"/>
      <c r="MRJ218" s="464"/>
      <c r="MRK218" s="464"/>
      <c r="MRL218" s="464"/>
      <c r="MRM218" s="464"/>
      <c r="MRN218" s="464"/>
      <c r="MRO218" s="464"/>
      <c r="MRP218" s="464"/>
      <c r="MRQ218" s="464"/>
      <c r="MRR218" s="464"/>
      <c r="MRS218" s="464"/>
      <c r="MRT218" s="464"/>
      <c r="MRU218" s="464"/>
      <c r="MRV218" s="464"/>
      <c r="MRW218" s="464"/>
      <c r="MRX218" s="464"/>
      <c r="MRY218" s="464"/>
      <c r="MRZ218" s="464"/>
      <c r="MSA218" s="464"/>
      <c r="MSB218" s="464"/>
      <c r="MSC218" s="464"/>
      <c r="MSD218" s="464"/>
      <c r="MSE218" s="464"/>
      <c r="MSF218" s="464"/>
      <c r="MSG218" s="464"/>
      <c r="MSH218" s="464"/>
      <c r="MSI218" s="464"/>
      <c r="MSJ218" s="464"/>
      <c r="MSK218" s="464"/>
      <c r="MSL218" s="464"/>
      <c r="MSM218" s="464"/>
      <c r="MSN218" s="464"/>
      <c r="MSO218" s="464"/>
      <c r="MSP218" s="464"/>
      <c r="MSQ218" s="464"/>
      <c r="MSR218" s="464"/>
      <c r="MSS218" s="464"/>
      <c r="MST218" s="464"/>
      <c r="MSU218" s="464"/>
      <c r="MSV218" s="464"/>
      <c r="MSW218" s="464"/>
      <c r="MSX218" s="464"/>
      <c r="MSY218" s="464"/>
      <c r="MSZ218" s="464"/>
      <c r="MTA218" s="464"/>
      <c r="MTB218" s="464"/>
      <c r="MTC218" s="464"/>
      <c r="MTD218" s="464"/>
      <c r="MTE218" s="464"/>
      <c r="MTF218" s="464"/>
      <c r="MTG218" s="464"/>
      <c r="MTH218" s="464"/>
      <c r="MTI218" s="464"/>
      <c r="MTJ218" s="464"/>
      <c r="MTK218" s="464"/>
      <c r="MTL218" s="464"/>
      <c r="MTM218" s="464"/>
      <c r="MTN218" s="464"/>
      <c r="MTO218" s="464"/>
      <c r="MTP218" s="464"/>
      <c r="MTQ218" s="464"/>
      <c r="MTR218" s="464"/>
      <c r="MTS218" s="464"/>
      <c r="MTT218" s="464"/>
      <c r="MTU218" s="464"/>
      <c r="MTV218" s="464"/>
      <c r="MTW218" s="464"/>
      <c r="MTX218" s="464"/>
      <c r="MTY218" s="464"/>
      <c r="MTZ218" s="464"/>
      <c r="MUA218" s="464"/>
      <c r="MUB218" s="464"/>
      <c r="MUC218" s="464"/>
      <c r="MUD218" s="464"/>
      <c r="MUE218" s="464"/>
      <c r="MUF218" s="464"/>
      <c r="MUG218" s="464"/>
      <c r="MUH218" s="464"/>
      <c r="MUI218" s="464"/>
      <c r="MUJ218" s="464"/>
      <c r="MUK218" s="464"/>
      <c r="MUL218" s="464"/>
      <c r="MUM218" s="464"/>
      <c r="MUN218" s="464"/>
      <c r="MUO218" s="464"/>
      <c r="MUP218" s="464"/>
      <c r="MUQ218" s="464"/>
      <c r="MUR218" s="464"/>
      <c r="MUS218" s="464"/>
      <c r="MUT218" s="464"/>
      <c r="MUU218" s="464"/>
      <c r="MUV218" s="464"/>
      <c r="MUW218" s="464"/>
      <c r="MUX218" s="464"/>
      <c r="MUY218" s="464"/>
      <c r="MUZ218" s="464"/>
      <c r="MVA218" s="464"/>
      <c r="MVB218" s="464"/>
      <c r="MVC218" s="464"/>
      <c r="MVD218" s="464"/>
      <c r="MVE218" s="464"/>
      <c r="MVF218" s="464"/>
      <c r="MVG218" s="464"/>
      <c r="MVH218" s="464"/>
      <c r="MVI218" s="464"/>
      <c r="MVJ218" s="464"/>
      <c r="MVK218" s="464"/>
      <c r="MVL218" s="464"/>
      <c r="MVM218" s="464"/>
      <c r="MVN218" s="464"/>
      <c r="MVO218" s="464"/>
      <c r="MVP218" s="464"/>
      <c r="MVQ218" s="464"/>
      <c r="MVR218" s="464"/>
      <c r="MVS218" s="464"/>
      <c r="MVT218" s="464"/>
      <c r="MVU218" s="464"/>
      <c r="MVV218" s="464"/>
      <c r="MVW218" s="464"/>
      <c r="MVX218" s="464"/>
      <c r="MVY218" s="464"/>
      <c r="MVZ218" s="464"/>
      <c r="MWA218" s="464"/>
      <c r="MWB218" s="464"/>
      <c r="MWC218" s="464"/>
      <c r="MWD218" s="464"/>
      <c r="MWE218" s="464"/>
      <c r="MWF218" s="464"/>
      <c r="MWG218" s="464"/>
      <c r="MWH218" s="464"/>
      <c r="MWI218" s="464"/>
      <c r="MWJ218" s="464"/>
      <c r="MWK218" s="464"/>
      <c r="MWL218" s="464"/>
      <c r="MWM218" s="464"/>
      <c r="MWN218" s="464"/>
      <c r="MWO218" s="464"/>
      <c r="MWP218" s="464"/>
      <c r="MWQ218" s="464"/>
      <c r="MWR218" s="464"/>
      <c r="MWS218" s="464"/>
      <c r="MWT218" s="464"/>
      <c r="MWU218" s="464"/>
      <c r="MWV218" s="464"/>
      <c r="MWW218" s="464"/>
      <c r="MWX218" s="464"/>
      <c r="MWY218" s="464"/>
      <c r="MWZ218" s="464"/>
      <c r="MXA218" s="464"/>
      <c r="MXB218" s="464"/>
      <c r="MXC218" s="464"/>
      <c r="MXD218" s="464"/>
      <c r="MXE218" s="464"/>
      <c r="MXF218" s="464"/>
      <c r="MXG218" s="464"/>
      <c r="MXH218" s="464"/>
      <c r="MXI218" s="464"/>
      <c r="MXJ218" s="464"/>
      <c r="MXK218" s="464"/>
      <c r="MXL218" s="464"/>
      <c r="MXM218" s="464"/>
      <c r="MXN218" s="464"/>
      <c r="MXO218" s="464"/>
      <c r="MXP218" s="464"/>
      <c r="MXQ218" s="464"/>
      <c r="MXR218" s="464"/>
      <c r="MXS218" s="464"/>
      <c r="MXT218" s="464"/>
      <c r="MXU218" s="464"/>
      <c r="MXV218" s="464"/>
      <c r="MXW218" s="464"/>
      <c r="MXX218" s="464"/>
      <c r="MXY218" s="464"/>
      <c r="MXZ218" s="464"/>
      <c r="MYA218" s="464"/>
      <c r="MYB218" s="464"/>
      <c r="MYC218" s="464"/>
      <c r="MYD218" s="464"/>
      <c r="MYE218" s="464"/>
      <c r="MYF218" s="464"/>
      <c r="MYG218" s="464"/>
      <c r="MYH218" s="464"/>
      <c r="MYI218" s="464"/>
      <c r="MYJ218" s="464"/>
      <c r="MYK218" s="464"/>
      <c r="MYL218" s="464"/>
      <c r="MYM218" s="464"/>
      <c r="MYN218" s="464"/>
      <c r="MYO218" s="464"/>
      <c r="MYP218" s="464"/>
      <c r="MYQ218" s="464"/>
      <c r="MYR218" s="464"/>
      <c r="MYS218" s="464"/>
      <c r="MYT218" s="464"/>
      <c r="MYU218" s="464"/>
      <c r="MYV218" s="464"/>
      <c r="MYW218" s="464"/>
      <c r="MYX218" s="464"/>
      <c r="MYY218" s="464"/>
      <c r="MYZ218" s="464"/>
      <c r="MZA218" s="464"/>
      <c r="MZB218" s="464"/>
      <c r="MZC218" s="464"/>
      <c r="MZD218" s="464"/>
      <c r="MZE218" s="464"/>
      <c r="MZF218" s="464"/>
      <c r="MZG218" s="464"/>
      <c r="MZH218" s="464"/>
      <c r="MZI218" s="464"/>
      <c r="MZJ218" s="464"/>
      <c r="MZK218" s="464"/>
      <c r="MZL218" s="464"/>
      <c r="MZM218" s="464"/>
      <c r="MZN218" s="464"/>
      <c r="MZO218" s="464"/>
      <c r="MZP218" s="464"/>
      <c r="MZQ218" s="464"/>
      <c r="MZR218" s="464"/>
      <c r="MZS218" s="464"/>
      <c r="MZT218" s="464"/>
      <c r="MZU218" s="464"/>
      <c r="MZV218" s="464"/>
      <c r="MZW218" s="464"/>
      <c r="MZX218" s="464"/>
      <c r="MZY218" s="464"/>
      <c r="MZZ218" s="464"/>
      <c r="NAA218" s="464"/>
      <c r="NAB218" s="464"/>
      <c r="NAC218" s="464"/>
      <c r="NAD218" s="464"/>
      <c r="NAE218" s="464"/>
      <c r="NAF218" s="464"/>
      <c r="NAG218" s="464"/>
      <c r="NAH218" s="464"/>
      <c r="NAI218" s="464"/>
      <c r="NAJ218" s="464"/>
      <c r="NAK218" s="464"/>
      <c r="NAL218" s="464"/>
      <c r="NAM218" s="464"/>
      <c r="NAN218" s="464"/>
      <c r="NAO218" s="464"/>
      <c r="NAP218" s="464"/>
      <c r="NAQ218" s="464"/>
      <c r="NAR218" s="464"/>
      <c r="NAS218" s="464"/>
      <c r="NAT218" s="464"/>
      <c r="NAU218" s="464"/>
      <c r="NAV218" s="464"/>
      <c r="NAW218" s="464"/>
      <c r="NAX218" s="464"/>
      <c r="NAY218" s="464"/>
      <c r="NAZ218" s="464"/>
      <c r="NBA218" s="464"/>
      <c r="NBB218" s="464"/>
      <c r="NBC218" s="464"/>
      <c r="NBD218" s="464"/>
      <c r="NBE218" s="464"/>
      <c r="NBF218" s="464"/>
      <c r="NBG218" s="464"/>
      <c r="NBH218" s="464"/>
      <c r="NBI218" s="464"/>
      <c r="NBJ218" s="464"/>
      <c r="NBK218" s="464"/>
      <c r="NBL218" s="464"/>
      <c r="NBM218" s="464"/>
      <c r="NBN218" s="464"/>
      <c r="NBO218" s="464"/>
      <c r="NBP218" s="464"/>
      <c r="NBQ218" s="464"/>
      <c r="NBR218" s="464"/>
      <c r="NBS218" s="464"/>
      <c r="NBT218" s="464"/>
      <c r="NBU218" s="464"/>
      <c r="NBV218" s="464"/>
      <c r="NBW218" s="464"/>
      <c r="NBX218" s="464"/>
      <c r="NBY218" s="464"/>
      <c r="NBZ218" s="464"/>
      <c r="NCA218" s="464"/>
      <c r="NCB218" s="464"/>
      <c r="NCC218" s="464"/>
      <c r="NCD218" s="464"/>
      <c r="NCE218" s="464"/>
      <c r="NCF218" s="464"/>
      <c r="NCG218" s="464"/>
      <c r="NCH218" s="464"/>
      <c r="NCI218" s="464"/>
      <c r="NCJ218" s="464"/>
      <c r="NCK218" s="464"/>
      <c r="NCL218" s="464"/>
      <c r="NCM218" s="464"/>
      <c r="NCN218" s="464"/>
      <c r="NCO218" s="464"/>
      <c r="NCP218" s="464"/>
      <c r="NCQ218" s="464"/>
      <c r="NCR218" s="464"/>
      <c r="NCS218" s="464"/>
      <c r="NCT218" s="464"/>
      <c r="NCU218" s="464"/>
      <c r="NCV218" s="464"/>
      <c r="NCW218" s="464"/>
      <c r="NCX218" s="464"/>
      <c r="NCY218" s="464"/>
      <c r="NCZ218" s="464"/>
      <c r="NDA218" s="464"/>
      <c r="NDB218" s="464"/>
      <c r="NDC218" s="464"/>
      <c r="NDD218" s="464"/>
      <c r="NDE218" s="464"/>
      <c r="NDF218" s="464"/>
      <c r="NDG218" s="464"/>
      <c r="NDH218" s="464"/>
      <c r="NDI218" s="464"/>
      <c r="NDJ218" s="464"/>
      <c r="NDK218" s="464"/>
      <c r="NDL218" s="464"/>
      <c r="NDM218" s="464"/>
      <c r="NDN218" s="464"/>
      <c r="NDO218" s="464"/>
      <c r="NDP218" s="464"/>
      <c r="NDQ218" s="464"/>
      <c r="NDR218" s="464"/>
      <c r="NDS218" s="464"/>
      <c r="NDT218" s="464"/>
      <c r="NDU218" s="464"/>
      <c r="NDV218" s="464"/>
      <c r="NDW218" s="464"/>
      <c r="NDX218" s="464"/>
      <c r="NDY218" s="464"/>
      <c r="NDZ218" s="464"/>
      <c r="NEA218" s="464"/>
      <c r="NEB218" s="464"/>
      <c r="NEC218" s="464"/>
      <c r="NED218" s="464"/>
      <c r="NEE218" s="464"/>
      <c r="NEF218" s="464"/>
      <c r="NEG218" s="464"/>
      <c r="NEH218" s="464"/>
      <c r="NEI218" s="464"/>
      <c r="NEJ218" s="464"/>
      <c r="NEK218" s="464"/>
      <c r="NEL218" s="464"/>
      <c r="NEM218" s="464"/>
      <c r="NEN218" s="464"/>
      <c r="NEO218" s="464"/>
      <c r="NEP218" s="464"/>
      <c r="NEQ218" s="464"/>
      <c r="NER218" s="464"/>
      <c r="NES218" s="464"/>
      <c r="NET218" s="464"/>
      <c r="NEU218" s="464"/>
      <c r="NEV218" s="464"/>
      <c r="NEW218" s="464"/>
      <c r="NEX218" s="464"/>
      <c r="NEY218" s="464"/>
      <c r="NEZ218" s="464"/>
      <c r="NFA218" s="464"/>
      <c r="NFB218" s="464"/>
      <c r="NFC218" s="464"/>
      <c r="NFD218" s="464"/>
      <c r="NFE218" s="464"/>
      <c r="NFF218" s="464"/>
      <c r="NFG218" s="464"/>
      <c r="NFH218" s="464"/>
      <c r="NFI218" s="464"/>
      <c r="NFJ218" s="464"/>
      <c r="NFK218" s="464"/>
      <c r="NFL218" s="464"/>
      <c r="NFM218" s="464"/>
      <c r="NFN218" s="464"/>
      <c r="NFO218" s="464"/>
      <c r="NFP218" s="464"/>
      <c r="NFQ218" s="464"/>
      <c r="NFR218" s="464"/>
      <c r="NFS218" s="464"/>
      <c r="NFT218" s="464"/>
      <c r="NFU218" s="464"/>
      <c r="NFV218" s="464"/>
      <c r="NFW218" s="464"/>
      <c r="NFX218" s="464"/>
      <c r="NFY218" s="464"/>
      <c r="NFZ218" s="464"/>
      <c r="NGA218" s="464"/>
      <c r="NGB218" s="464"/>
      <c r="NGC218" s="464"/>
      <c r="NGD218" s="464"/>
      <c r="NGE218" s="464"/>
      <c r="NGF218" s="464"/>
      <c r="NGG218" s="464"/>
      <c r="NGH218" s="464"/>
      <c r="NGI218" s="464"/>
      <c r="NGJ218" s="464"/>
      <c r="NGK218" s="464"/>
      <c r="NGL218" s="464"/>
      <c r="NGM218" s="464"/>
      <c r="NGN218" s="464"/>
      <c r="NGO218" s="464"/>
      <c r="NGP218" s="464"/>
      <c r="NGQ218" s="464"/>
      <c r="NGR218" s="464"/>
      <c r="NGS218" s="464"/>
      <c r="NGT218" s="464"/>
      <c r="NGU218" s="464"/>
      <c r="NGV218" s="464"/>
      <c r="NGW218" s="464"/>
      <c r="NGX218" s="464"/>
      <c r="NGY218" s="464"/>
      <c r="NGZ218" s="464"/>
      <c r="NHA218" s="464"/>
      <c r="NHB218" s="464"/>
      <c r="NHC218" s="464"/>
      <c r="NHD218" s="464"/>
      <c r="NHE218" s="464"/>
      <c r="NHF218" s="464"/>
      <c r="NHG218" s="464"/>
      <c r="NHH218" s="464"/>
      <c r="NHI218" s="464"/>
      <c r="NHJ218" s="464"/>
      <c r="NHK218" s="464"/>
      <c r="NHL218" s="464"/>
      <c r="NHM218" s="464"/>
      <c r="NHN218" s="464"/>
      <c r="NHO218" s="464"/>
      <c r="NHP218" s="464"/>
      <c r="NHQ218" s="464"/>
      <c r="NHR218" s="464"/>
      <c r="NHS218" s="464"/>
      <c r="NHT218" s="464"/>
      <c r="NHU218" s="464"/>
      <c r="NHV218" s="464"/>
      <c r="NHW218" s="464"/>
      <c r="NHX218" s="464"/>
      <c r="NHY218" s="464"/>
      <c r="NHZ218" s="464"/>
      <c r="NIA218" s="464"/>
      <c r="NIB218" s="464"/>
      <c r="NIC218" s="464"/>
      <c r="NID218" s="464"/>
      <c r="NIE218" s="464"/>
      <c r="NIF218" s="464"/>
      <c r="NIG218" s="464"/>
      <c r="NIH218" s="464"/>
      <c r="NII218" s="464"/>
      <c r="NIJ218" s="464"/>
      <c r="NIK218" s="464"/>
      <c r="NIL218" s="464"/>
      <c r="NIM218" s="464"/>
      <c r="NIN218" s="464"/>
      <c r="NIO218" s="464"/>
      <c r="NIP218" s="464"/>
      <c r="NIQ218" s="464"/>
      <c r="NIR218" s="464"/>
      <c r="NIS218" s="464"/>
      <c r="NIT218" s="464"/>
      <c r="NIU218" s="464"/>
      <c r="NIV218" s="464"/>
      <c r="NIW218" s="464"/>
      <c r="NIX218" s="464"/>
      <c r="NIY218" s="464"/>
      <c r="NIZ218" s="464"/>
      <c r="NJA218" s="464"/>
      <c r="NJB218" s="464"/>
      <c r="NJC218" s="464"/>
      <c r="NJD218" s="464"/>
      <c r="NJE218" s="464"/>
      <c r="NJF218" s="464"/>
      <c r="NJG218" s="464"/>
      <c r="NJH218" s="464"/>
      <c r="NJI218" s="464"/>
      <c r="NJJ218" s="464"/>
      <c r="NJK218" s="464"/>
      <c r="NJL218" s="464"/>
      <c r="NJM218" s="464"/>
      <c r="NJN218" s="464"/>
      <c r="NJO218" s="464"/>
      <c r="NJP218" s="464"/>
      <c r="NJQ218" s="464"/>
      <c r="NJR218" s="464"/>
      <c r="NJS218" s="464"/>
      <c r="NJT218" s="464"/>
      <c r="NJU218" s="464"/>
      <c r="NJV218" s="464"/>
      <c r="NJW218" s="464"/>
      <c r="NJX218" s="464"/>
      <c r="NJY218" s="464"/>
      <c r="NJZ218" s="464"/>
      <c r="NKA218" s="464"/>
      <c r="NKB218" s="464"/>
      <c r="NKC218" s="464"/>
      <c r="NKD218" s="464"/>
      <c r="NKE218" s="464"/>
      <c r="NKF218" s="464"/>
      <c r="NKG218" s="464"/>
      <c r="NKH218" s="464"/>
      <c r="NKI218" s="464"/>
      <c r="NKJ218" s="464"/>
      <c r="NKK218" s="464"/>
      <c r="NKL218" s="464"/>
      <c r="NKM218" s="464"/>
      <c r="NKN218" s="464"/>
      <c r="NKO218" s="464"/>
      <c r="NKP218" s="464"/>
      <c r="NKQ218" s="464"/>
      <c r="NKR218" s="464"/>
      <c r="NKS218" s="464"/>
      <c r="NKT218" s="464"/>
      <c r="NKU218" s="464"/>
      <c r="NKV218" s="464"/>
      <c r="NKW218" s="464"/>
      <c r="NKX218" s="464"/>
      <c r="NKY218" s="464"/>
      <c r="NKZ218" s="464"/>
      <c r="NLA218" s="464"/>
      <c r="NLB218" s="464"/>
      <c r="NLC218" s="464"/>
      <c r="NLD218" s="464"/>
      <c r="NLE218" s="464"/>
      <c r="NLF218" s="464"/>
      <c r="NLG218" s="464"/>
      <c r="NLH218" s="464"/>
      <c r="NLI218" s="464"/>
      <c r="NLJ218" s="464"/>
      <c r="NLK218" s="464"/>
      <c r="NLL218" s="464"/>
      <c r="NLM218" s="464"/>
      <c r="NLN218" s="464"/>
      <c r="NLO218" s="464"/>
      <c r="NLP218" s="464"/>
      <c r="NLQ218" s="464"/>
      <c r="NLR218" s="464"/>
      <c r="NLS218" s="464"/>
      <c r="NLT218" s="464"/>
      <c r="NLU218" s="464"/>
      <c r="NLV218" s="464"/>
      <c r="NLW218" s="464"/>
      <c r="NLX218" s="464"/>
      <c r="NLY218" s="464"/>
      <c r="NLZ218" s="464"/>
      <c r="NMA218" s="464"/>
      <c r="NMB218" s="464"/>
      <c r="NMC218" s="464"/>
      <c r="NMD218" s="464"/>
      <c r="NME218" s="464"/>
      <c r="NMF218" s="464"/>
      <c r="NMG218" s="464"/>
      <c r="NMH218" s="464"/>
      <c r="NMI218" s="464"/>
      <c r="NMJ218" s="464"/>
      <c r="NMK218" s="464"/>
      <c r="NML218" s="464"/>
      <c r="NMM218" s="464"/>
      <c r="NMN218" s="464"/>
      <c r="NMO218" s="464"/>
      <c r="NMP218" s="464"/>
      <c r="NMQ218" s="464"/>
      <c r="NMR218" s="464"/>
      <c r="NMS218" s="464"/>
      <c r="NMT218" s="464"/>
      <c r="NMU218" s="464"/>
      <c r="NMV218" s="464"/>
      <c r="NMW218" s="464"/>
      <c r="NMX218" s="464"/>
      <c r="NMY218" s="464"/>
      <c r="NMZ218" s="464"/>
      <c r="NNA218" s="464"/>
      <c r="NNB218" s="464"/>
      <c r="NNC218" s="464"/>
      <c r="NND218" s="464"/>
      <c r="NNE218" s="464"/>
      <c r="NNF218" s="464"/>
      <c r="NNG218" s="464"/>
      <c r="NNH218" s="464"/>
      <c r="NNI218" s="464"/>
      <c r="NNJ218" s="464"/>
      <c r="NNK218" s="464"/>
      <c r="NNL218" s="464"/>
      <c r="NNM218" s="464"/>
      <c r="NNN218" s="464"/>
      <c r="NNO218" s="464"/>
      <c r="NNP218" s="464"/>
      <c r="NNQ218" s="464"/>
      <c r="NNR218" s="464"/>
      <c r="NNS218" s="464"/>
      <c r="NNT218" s="464"/>
      <c r="NNU218" s="464"/>
      <c r="NNV218" s="464"/>
      <c r="NNW218" s="464"/>
      <c r="NNX218" s="464"/>
      <c r="NNY218" s="464"/>
      <c r="NNZ218" s="464"/>
      <c r="NOA218" s="464"/>
      <c r="NOB218" s="464"/>
      <c r="NOC218" s="464"/>
      <c r="NOD218" s="464"/>
      <c r="NOE218" s="464"/>
      <c r="NOF218" s="464"/>
      <c r="NOG218" s="464"/>
      <c r="NOH218" s="464"/>
      <c r="NOI218" s="464"/>
      <c r="NOJ218" s="464"/>
      <c r="NOK218" s="464"/>
      <c r="NOL218" s="464"/>
      <c r="NOM218" s="464"/>
      <c r="NON218" s="464"/>
      <c r="NOO218" s="464"/>
      <c r="NOP218" s="464"/>
      <c r="NOQ218" s="464"/>
      <c r="NOR218" s="464"/>
      <c r="NOS218" s="464"/>
      <c r="NOT218" s="464"/>
      <c r="NOU218" s="464"/>
      <c r="NOV218" s="464"/>
      <c r="NOW218" s="464"/>
      <c r="NOX218" s="464"/>
      <c r="NOY218" s="464"/>
      <c r="NOZ218" s="464"/>
      <c r="NPA218" s="464"/>
      <c r="NPB218" s="464"/>
      <c r="NPC218" s="464"/>
      <c r="NPD218" s="464"/>
      <c r="NPE218" s="464"/>
      <c r="NPF218" s="464"/>
      <c r="NPG218" s="464"/>
      <c r="NPH218" s="464"/>
      <c r="NPI218" s="464"/>
      <c r="NPJ218" s="464"/>
      <c r="NPK218" s="464"/>
      <c r="NPL218" s="464"/>
      <c r="NPM218" s="464"/>
      <c r="NPN218" s="464"/>
      <c r="NPO218" s="464"/>
      <c r="NPP218" s="464"/>
      <c r="NPQ218" s="464"/>
      <c r="NPR218" s="464"/>
      <c r="NPS218" s="464"/>
      <c r="NPT218" s="464"/>
      <c r="NPU218" s="464"/>
      <c r="NPV218" s="464"/>
      <c r="NPW218" s="464"/>
      <c r="NPX218" s="464"/>
      <c r="NPY218" s="464"/>
      <c r="NPZ218" s="464"/>
      <c r="NQA218" s="464"/>
      <c r="NQB218" s="464"/>
      <c r="NQC218" s="464"/>
      <c r="NQD218" s="464"/>
      <c r="NQE218" s="464"/>
      <c r="NQF218" s="464"/>
      <c r="NQG218" s="464"/>
      <c r="NQH218" s="464"/>
      <c r="NQI218" s="464"/>
      <c r="NQJ218" s="464"/>
      <c r="NQK218" s="464"/>
      <c r="NQL218" s="464"/>
      <c r="NQM218" s="464"/>
      <c r="NQN218" s="464"/>
      <c r="NQO218" s="464"/>
      <c r="NQP218" s="464"/>
      <c r="NQQ218" s="464"/>
      <c r="NQR218" s="464"/>
      <c r="NQS218" s="464"/>
      <c r="NQT218" s="464"/>
      <c r="NQU218" s="464"/>
      <c r="NQV218" s="464"/>
      <c r="NQW218" s="464"/>
      <c r="NQX218" s="464"/>
      <c r="NQY218" s="464"/>
      <c r="NQZ218" s="464"/>
      <c r="NRA218" s="464"/>
      <c r="NRB218" s="464"/>
      <c r="NRC218" s="464"/>
      <c r="NRD218" s="464"/>
      <c r="NRE218" s="464"/>
      <c r="NRF218" s="464"/>
      <c r="NRG218" s="464"/>
      <c r="NRH218" s="464"/>
      <c r="NRI218" s="464"/>
      <c r="NRJ218" s="464"/>
      <c r="NRK218" s="464"/>
      <c r="NRL218" s="464"/>
      <c r="NRM218" s="464"/>
      <c r="NRN218" s="464"/>
      <c r="NRO218" s="464"/>
      <c r="NRP218" s="464"/>
      <c r="NRQ218" s="464"/>
      <c r="NRR218" s="464"/>
      <c r="NRS218" s="464"/>
      <c r="NRT218" s="464"/>
      <c r="NRU218" s="464"/>
      <c r="NRV218" s="464"/>
      <c r="NRW218" s="464"/>
      <c r="NRX218" s="464"/>
      <c r="NRY218" s="464"/>
      <c r="NRZ218" s="464"/>
      <c r="NSA218" s="464"/>
      <c r="NSB218" s="464"/>
      <c r="NSC218" s="464"/>
      <c r="NSD218" s="464"/>
      <c r="NSE218" s="464"/>
      <c r="NSF218" s="464"/>
      <c r="NSG218" s="464"/>
      <c r="NSH218" s="464"/>
      <c r="NSI218" s="464"/>
      <c r="NSJ218" s="464"/>
      <c r="NSK218" s="464"/>
      <c r="NSL218" s="464"/>
      <c r="NSM218" s="464"/>
      <c r="NSN218" s="464"/>
      <c r="NSO218" s="464"/>
      <c r="NSP218" s="464"/>
      <c r="NSQ218" s="464"/>
      <c r="NSR218" s="464"/>
      <c r="NSS218" s="464"/>
      <c r="NST218" s="464"/>
      <c r="NSU218" s="464"/>
      <c r="NSV218" s="464"/>
      <c r="NSW218" s="464"/>
      <c r="NSX218" s="464"/>
      <c r="NSY218" s="464"/>
      <c r="NSZ218" s="464"/>
      <c r="NTA218" s="464"/>
      <c r="NTB218" s="464"/>
      <c r="NTC218" s="464"/>
      <c r="NTD218" s="464"/>
      <c r="NTE218" s="464"/>
      <c r="NTF218" s="464"/>
      <c r="NTG218" s="464"/>
      <c r="NTH218" s="464"/>
      <c r="NTI218" s="464"/>
      <c r="NTJ218" s="464"/>
      <c r="NTK218" s="464"/>
      <c r="NTL218" s="464"/>
      <c r="NTM218" s="464"/>
      <c r="NTN218" s="464"/>
      <c r="NTO218" s="464"/>
      <c r="NTP218" s="464"/>
      <c r="NTQ218" s="464"/>
      <c r="NTR218" s="464"/>
      <c r="NTS218" s="464"/>
      <c r="NTT218" s="464"/>
      <c r="NTU218" s="464"/>
      <c r="NTV218" s="464"/>
      <c r="NTW218" s="464"/>
      <c r="NTX218" s="464"/>
      <c r="NTY218" s="464"/>
      <c r="NTZ218" s="464"/>
      <c r="NUA218" s="464"/>
      <c r="NUB218" s="464"/>
      <c r="NUC218" s="464"/>
      <c r="NUD218" s="464"/>
      <c r="NUE218" s="464"/>
      <c r="NUF218" s="464"/>
      <c r="NUG218" s="464"/>
      <c r="NUH218" s="464"/>
      <c r="NUI218" s="464"/>
      <c r="NUJ218" s="464"/>
      <c r="NUK218" s="464"/>
      <c r="NUL218" s="464"/>
      <c r="NUM218" s="464"/>
      <c r="NUN218" s="464"/>
      <c r="NUO218" s="464"/>
      <c r="NUP218" s="464"/>
      <c r="NUQ218" s="464"/>
      <c r="NUR218" s="464"/>
      <c r="NUS218" s="464"/>
      <c r="NUT218" s="464"/>
      <c r="NUU218" s="464"/>
      <c r="NUV218" s="464"/>
      <c r="NUW218" s="464"/>
      <c r="NUX218" s="464"/>
      <c r="NUY218" s="464"/>
      <c r="NUZ218" s="464"/>
      <c r="NVA218" s="464"/>
      <c r="NVB218" s="464"/>
      <c r="NVC218" s="464"/>
      <c r="NVD218" s="464"/>
      <c r="NVE218" s="464"/>
      <c r="NVF218" s="464"/>
      <c r="NVG218" s="464"/>
      <c r="NVH218" s="464"/>
      <c r="NVI218" s="464"/>
      <c r="NVJ218" s="464"/>
      <c r="NVK218" s="464"/>
      <c r="NVL218" s="464"/>
      <c r="NVM218" s="464"/>
      <c r="NVN218" s="464"/>
      <c r="NVO218" s="464"/>
      <c r="NVP218" s="464"/>
      <c r="NVQ218" s="464"/>
      <c r="NVR218" s="464"/>
      <c r="NVS218" s="464"/>
      <c r="NVT218" s="464"/>
      <c r="NVU218" s="464"/>
      <c r="NVV218" s="464"/>
      <c r="NVW218" s="464"/>
      <c r="NVX218" s="464"/>
      <c r="NVY218" s="464"/>
      <c r="NVZ218" s="464"/>
      <c r="NWA218" s="464"/>
      <c r="NWB218" s="464"/>
      <c r="NWC218" s="464"/>
      <c r="NWD218" s="464"/>
      <c r="NWE218" s="464"/>
      <c r="NWF218" s="464"/>
      <c r="NWG218" s="464"/>
      <c r="NWH218" s="464"/>
      <c r="NWI218" s="464"/>
      <c r="NWJ218" s="464"/>
      <c r="NWK218" s="464"/>
      <c r="NWL218" s="464"/>
      <c r="NWM218" s="464"/>
      <c r="NWN218" s="464"/>
      <c r="NWO218" s="464"/>
      <c r="NWP218" s="464"/>
      <c r="NWQ218" s="464"/>
      <c r="NWR218" s="464"/>
      <c r="NWS218" s="464"/>
      <c r="NWT218" s="464"/>
      <c r="NWU218" s="464"/>
      <c r="NWV218" s="464"/>
      <c r="NWW218" s="464"/>
      <c r="NWX218" s="464"/>
      <c r="NWY218" s="464"/>
      <c r="NWZ218" s="464"/>
      <c r="NXA218" s="464"/>
      <c r="NXB218" s="464"/>
      <c r="NXC218" s="464"/>
      <c r="NXD218" s="464"/>
      <c r="NXE218" s="464"/>
      <c r="NXF218" s="464"/>
      <c r="NXG218" s="464"/>
      <c r="NXH218" s="464"/>
      <c r="NXI218" s="464"/>
      <c r="NXJ218" s="464"/>
      <c r="NXK218" s="464"/>
      <c r="NXL218" s="464"/>
      <c r="NXM218" s="464"/>
      <c r="NXN218" s="464"/>
      <c r="NXO218" s="464"/>
      <c r="NXP218" s="464"/>
      <c r="NXQ218" s="464"/>
      <c r="NXR218" s="464"/>
      <c r="NXS218" s="464"/>
      <c r="NXT218" s="464"/>
      <c r="NXU218" s="464"/>
      <c r="NXV218" s="464"/>
      <c r="NXW218" s="464"/>
      <c r="NXX218" s="464"/>
      <c r="NXY218" s="464"/>
      <c r="NXZ218" s="464"/>
      <c r="NYA218" s="464"/>
      <c r="NYB218" s="464"/>
      <c r="NYC218" s="464"/>
      <c r="NYD218" s="464"/>
      <c r="NYE218" s="464"/>
      <c r="NYF218" s="464"/>
      <c r="NYG218" s="464"/>
      <c r="NYH218" s="464"/>
      <c r="NYI218" s="464"/>
      <c r="NYJ218" s="464"/>
      <c r="NYK218" s="464"/>
      <c r="NYL218" s="464"/>
      <c r="NYM218" s="464"/>
      <c r="NYN218" s="464"/>
      <c r="NYO218" s="464"/>
      <c r="NYP218" s="464"/>
      <c r="NYQ218" s="464"/>
      <c r="NYR218" s="464"/>
      <c r="NYS218" s="464"/>
      <c r="NYT218" s="464"/>
      <c r="NYU218" s="464"/>
      <c r="NYV218" s="464"/>
      <c r="NYW218" s="464"/>
      <c r="NYX218" s="464"/>
      <c r="NYY218" s="464"/>
      <c r="NYZ218" s="464"/>
      <c r="NZA218" s="464"/>
      <c r="NZB218" s="464"/>
      <c r="NZC218" s="464"/>
      <c r="NZD218" s="464"/>
      <c r="NZE218" s="464"/>
      <c r="NZF218" s="464"/>
      <c r="NZG218" s="464"/>
      <c r="NZH218" s="464"/>
      <c r="NZI218" s="464"/>
      <c r="NZJ218" s="464"/>
      <c r="NZK218" s="464"/>
      <c r="NZL218" s="464"/>
      <c r="NZM218" s="464"/>
      <c r="NZN218" s="464"/>
      <c r="NZO218" s="464"/>
      <c r="NZP218" s="464"/>
      <c r="NZQ218" s="464"/>
      <c r="NZR218" s="464"/>
      <c r="NZS218" s="464"/>
      <c r="NZT218" s="464"/>
      <c r="NZU218" s="464"/>
      <c r="NZV218" s="464"/>
      <c r="NZW218" s="464"/>
      <c r="NZX218" s="464"/>
      <c r="NZY218" s="464"/>
      <c r="NZZ218" s="464"/>
      <c r="OAA218" s="464"/>
      <c r="OAB218" s="464"/>
      <c r="OAC218" s="464"/>
      <c r="OAD218" s="464"/>
      <c r="OAE218" s="464"/>
      <c r="OAF218" s="464"/>
      <c r="OAG218" s="464"/>
      <c r="OAH218" s="464"/>
      <c r="OAI218" s="464"/>
      <c r="OAJ218" s="464"/>
      <c r="OAK218" s="464"/>
      <c r="OAL218" s="464"/>
      <c r="OAM218" s="464"/>
      <c r="OAN218" s="464"/>
      <c r="OAO218" s="464"/>
      <c r="OAP218" s="464"/>
      <c r="OAQ218" s="464"/>
      <c r="OAR218" s="464"/>
      <c r="OAS218" s="464"/>
      <c r="OAT218" s="464"/>
      <c r="OAU218" s="464"/>
      <c r="OAV218" s="464"/>
      <c r="OAW218" s="464"/>
      <c r="OAX218" s="464"/>
      <c r="OAY218" s="464"/>
      <c r="OAZ218" s="464"/>
      <c r="OBA218" s="464"/>
      <c r="OBB218" s="464"/>
      <c r="OBC218" s="464"/>
      <c r="OBD218" s="464"/>
      <c r="OBE218" s="464"/>
      <c r="OBF218" s="464"/>
      <c r="OBG218" s="464"/>
      <c r="OBH218" s="464"/>
      <c r="OBI218" s="464"/>
      <c r="OBJ218" s="464"/>
      <c r="OBK218" s="464"/>
      <c r="OBL218" s="464"/>
      <c r="OBM218" s="464"/>
      <c r="OBN218" s="464"/>
      <c r="OBO218" s="464"/>
      <c r="OBP218" s="464"/>
      <c r="OBQ218" s="464"/>
      <c r="OBR218" s="464"/>
      <c r="OBS218" s="464"/>
      <c r="OBT218" s="464"/>
      <c r="OBU218" s="464"/>
      <c r="OBV218" s="464"/>
      <c r="OBW218" s="464"/>
      <c r="OBX218" s="464"/>
      <c r="OBY218" s="464"/>
      <c r="OBZ218" s="464"/>
      <c r="OCA218" s="464"/>
      <c r="OCB218" s="464"/>
      <c r="OCC218" s="464"/>
      <c r="OCD218" s="464"/>
      <c r="OCE218" s="464"/>
      <c r="OCF218" s="464"/>
      <c r="OCG218" s="464"/>
      <c r="OCH218" s="464"/>
      <c r="OCI218" s="464"/>
      <c r="OCJ218" s="464"/>
      <c r="OCK218" s="464"/>
      <c r="OCL218" s="464"/>
      <c r="OCM218" s="464"/>
      <c r="OCN218" s="464"/>
      <c r="OCO218" s="464"/>
      <c r="OCP218" s="464"/>
      <c r="OCQ218" s="464"/>
      <c r="OCR218" s="464"/>
      <c r="OCS218" s="464"/>
      <c r="OCT218" s="464"/>
      <c r="OCU218" s="464"/>
      <c r="OCV218" s="464"/>
      <c r="OCW218" s="464"/>
      <c r="OCX218" s="464"/>
      <c r="OCY218" s="464"/>
      <c r="OCZ218" s="464"/>
      <c r="ODA218" s="464"/>
      <c r="ODB218" s="464"/>
      <c r="ODC218" s="464"/>
      <c r="ODD218" s="464"/>
      <c r="ODE218" s="464"/>
      <c r="ODF218" s="464"/>
      <c r="ODG218" s="464"/>
      <c r="ODH218" s="464"/>
      <c r="ODI218" s="464"/>
      <c r="ODJ218" s="464"/>
      <c r="ODK218" s="464"/>
      <c r="ODL218" s="464"/>
      <c r="ODM218" s="464"/>
      <c r="ODN218" s="464"/>
      <c r="ODO218" s="464"/>
      <c r="ODP218" s="464"/>
      <c r="ODQ218" s="464"/>
      <c r="ODR218" s="464"/>
      <c r="ODS218" s="464"/>
      <c r="ODT218" s="464"/>
      <c r="ODU218" s="464"/>
      <c r="ODV218" s="464"/>
      <c r="ODW218" s="464"/>
      <c r="ODX218" s="464"/>
      <c r="ODY218" s="464"/>
      <c r="ODZ218" s="464"/>
      <c r="OEA218" s="464"/>
      <c r="OEB218" s="464"/>
      <c r="OEC218" s="464"/>
      <c r="OED218" s="464"/>
      <c r="OEE218" s="464"/>
      <c r="OEF218" s="464"/>
      <c r="OEG218" s="464"/>
      <c r="OEH218" s="464"/>
      <c r="OEI218" s="464"/>
      <c r="OEJ218" s="464"/>
      <c r="OEK218" s="464"/>
      <c r="OEL218" s="464"/>
      <c r="OEM218" s="464"/>
      <c r="OEN218" s="464"/>
      <c r="OEO218" s="464"/>
      <c r="OEP218" s="464"/>
      <c r="OEQ218" s="464"/>
      <c r="OER218" s="464"/>
      <c r="OES218" s="464"/>
      <c r="OET218" s="464"/>
      <c r="OEU218" s="464"/>
      <c r="OEV218" s="464"/>
      <c r="OEW218" s="464"/>
      <c r="OEX218" s="464"/>
      <c r="OEY218" s="464"/>
      <c r="OEZ218" s="464"/>
      <c r="OFA218" s="464"/>
      <c r="OFB218" s="464"/>
      <c r="OFC218" s="464"/>
      <c r="OFD218" s="464"/>
      <c r="OFE218" s="464"/>
      <c r="OFF218" s="464"/>
      <c r="OFG218" s="464"/>
      <c r="OFH218" s="464"/>
      <c r="OFI218" s="464"/>
      <c r="OFJ218" s="464"/>
      <c r="OFK218" s="464"/>
      <c r="OFL218" s="464"/>
      <c r="OFM218" s="464"/>
      <c r="OFN218" s="464"/>
      <c r="OFO218" s="464"/>
      <c r="OFP218" s="464"/>
      <c r="OFQ218" s="464"/>
      <c r="OFR218" s="464"/>
      <c r="OFS218" s="464"/>
      <c r="OFT218" s="464"/>
      <c r="OFU218" s="464"/>
      <c r="OFV218" s="464"/>
      <c r="OFW218" s="464"/>
      <c r="OFX218" s="464"/>
      <c r="OFY218" s="464"/>
      <c r="OFZ218" s="464"/>
      <c r="OGA218" s="464"/>
      <c r="OGB218" s="464"/>
      <c r="OGC218" s="464"/>
      <c r="OGD218" s="464"/>
      <c r="OGE218" s="464"/>
      <c r="OGF218" s="464"/>
      <c r="OGG218" s="464"/>
      <c r="OGH218" s="464"/>
      <c r="OGI218" s="464"/>
      <c r="OGJ218" s="464"/>
      <c r="OGK218" s="464"/>
      <c r="OGL218" s="464"/>
      <c r="OGM218" s="464"/>
      <c r="OGN218" s="464"/>
      <c r="OGO218" s="464"/>
      <c r="OGP218" s="464"/>
      <c r="OGQ218" s="464"/>
      <c r="OGR218" s="464"/>
      <c r="OGS218" s="464"/>
      <c r="OGT218" s="464"/>
      <c r="OGU218" s="464"/>
      <c r="OGV218" s="464"/>
      <c r="OGW218" s="464"/>
      <c r="OGX218" s="464"/>
      <c r="OGY218" s="464"/>
      <c r="OGZ218" s="464"/>
      <c r="OHA218" s="464"/>
      <c r="OHB218" s="464"/>
      <c r="OHC218" s="464"/>
      <c r="OHD218" s="464"/>
      <c r="OHE218" s="464"/>
      <c r="OHF218" s="464"/>
      <c r="OHG218" s="464"/>
      <c r="OHH218" s="464"/>
      <c r="OHI218" s="464"/>
      <c r="OHJ218" s="464"/>
      <c r="OHK218" s="464"/>
      <c r="OHL218" s="464"/>
      <c r="OHM218" s="464"/>
      <c r="OHN218" s="464"/>
      <c r="OHO218" s="464"/>
      <c r="OHP218" s="464"/>
      <c r="OHQ218" s="464"/>
      <c r="OHR218" s="464"/>
      <c r="OHS218" s="464"/>
      <c r="OHT218" s="464"/>
      <c r="OHU218" s="464"/>
      <c r="OHV218" s="464"/>
      <c r="OHW218" s="464"/>
      <c r="OHX218" s="464"/>
      <c r="OHY218" s="464"/>
      <c r="OHZ218" s="464"/>
      <c r="OIA218" s="464"/>
      <c r="OIB218" s="464"/>
      <c r="OIC218" s="464"/>
      <c r="OID218" s="464"/>
      <c r="OIE218" s="464"/>
      <c r="OIF218" s="464"/>
      <c r="OIG218" s="464"/>
      <c r="OIH218" s="464"/>
      <c r="OII218" s="464"/>
      <c r="OIJ218" s="464"/>
      <c r="OIK218" s="464"/>
      <c r="OIL218" s="464"/>
      <c r="OIM218" s="464"/>
      <c r="OIN218" s="464"/>
      <c r="OIO218" s="464"/>
      <c r="OIP218" s="464"/>
      <c r="OIQ218" s="464"/>
      <c r="OIR218" s="464"/>
      <c r="OIS218" s="464"/>
      <c r="OIT218" s="464"/>
      <c r="OIU218" s="464"/>
      <c r="OIV218" s="464"/>
      <c r="OIW218" s="464"/>
      <c r="OIX218" s="464"/>
      <c r="OIY218" s="464"/>
      <c r="OIZ218" s="464"/>
      <c r="OJA218" s="464"/>
      <c r="OJB218" s="464"/>
      <c r="OJC218" s="464"/>
      <c r="OJD218" s="464"/>
      <c r="OJE218" s="464"/>
      <c r="OJF218" s="464"/>
      <c r="OJG218" s="464"/>
      <c r="OJH218" s="464"/>
      <c r="OJI218" s="464"/>
      <c r="OJJ218" s="464"/>
      <c r="OJK218" s="464"/>
      <c r="OJL218" s="464"/>
      <c r="OJM218" s="464"/>
      <c r="OJN218" s="464"/>
      <c r="OJO218" s="464"/>
      <c r="OJP218" s="464"/>
      <c r="OJQ218" s="464"/>
      <c r="OJR218" s="464"/>
      <c r="OJS218" s="464"/>
      <c r="OJT218" s="464"/>
      <c r="OJU218" s="464"/>
      <c r="OJV218" s="464"/>
      <c r="OJW218" s="464"/>
      <c r="OJX218" s="464"/>
      <c r="OJY218" s="464"/>
      <c r="OJZ218" s="464"/>
      <c r="OKA218" s="464"/>
      <c r="OKB218" s="464"/>
      <c r="OKC218" s="464"/>
      <c r="OKD218" s="464"/>
      <c r="OKE218" s="464"/>
      <c r="OKF218" s="464"/>
      <c r="OKG218" s="464"/>
      <c r="OKH218" s="464"/>
      <c r="OKI218" s="464"/>
      <c r="OKJ218" s="464"/>
      <c r="OKK218" s="464"/>
      <c r="OKL218" s="464"/>
      <c r="OKM218" s="464"/>
      <c r="OKN218" s="464"/>
      <c r="OKO218" s="464"/>
      <c r="OKP218" s="464"/>
      <c r="OKQ218" s="464"/>
      <c r="OKR218" s="464"/>
      <c r="OKS218" s="464"/>
      <c r="OKT218" s="464"/>
      <c r="OKU218" s="464"/>
      <c r="OKV218" s="464"/>
      <c r="OKW218" s="464"/>
      <c r="OKX218" s="464"/>
      <c r="OKY218" s="464"/>
      <c r="OKZ218" s="464"/>
      <c r="OLA218" s="464"/>
      <c r="OLB218" s="464"/>
      <c r="OLC218" s="464"/>
      <c r="OLD218" s="464"/>
      <c r="OLE218" s="464"/>
      <c r="OLF218" s="464"/>
      <c r="OLG218" s="464"/>
      <c r="OLH218" s="464"/>
      <c r="OLI218" s="464"/>
      <c r="OLJ218" s="464"/>
      <c r="OLK218" s="464"/>
      <c r="OLL218" s="464"/>
      <c r="OLM218" s="464"/>
      <c r="OLN218" s="464"/>
      <c r="OLO218" s="464"/>
      <c r="OLP218" s="464"/>
      <c r="OLQ218" s="464"/>
      <c r="OLR218" s="464"/>
      <c r="OLS218" s="464"/>
      <c r="OLT218" s="464"/>
      <c r="OLU218" s="464"/>
      <c r="OLV218" s="464"/>
      <c r="OLW218" s="464"/>
      <c r="OLX218" s="464"/>
      <c r="OLY218" s="464"/>
      <c r="OLZ218" s="464"/>
      <c r="OMA218" s="464"/>
      <c r="OMB218" s="464"/>
      <c r="OMC218" s="464"/>
      <c r="OMD218" s="464"/>
      <c r="OME218" s="464"/>
      <c r="OMF218" s="464"/>
      <c r="OMG218" s="464"/>
      <c r="OMH218" s="464"/>
      <c r="OMI218" s="464"/>
      <c r="OMJ218" s="464"/>
      <c r="OMK218" s="464"/>
      <c r="OML218" s="464"/>
      <c r="OMM218" s="464"/>
      <c r="OMN218" s="464"/>
      <c r="OMO218" s="464"/>
      <c r="OMP218" s="464"/>
      <c r="OMQ218" s="464"/>
      <c r="OMR218" s="464"/>
      <c r="OMS218" s="464"/>
      <c r="OMT218" s="464"/>
      <c r="OMU218" s="464"/>
      <c r="OMV218" s="464"/>
      <c r="OMW218" s="464"/>
      <c r="OMX218" s="464"/>
      <c r="OMY218" s="464"/>
      <c r="OMZ218" s="464"/>
      <c r="ONA218" s="464"/>
      <c r="ONB218" s="464"/>
      <c r="ONC218" s="464"/>
      <c r="OND218" s="464"/>
      <c r="ONE218" s="464"/>
      <c r="ONF218" s="464"/>
      <c r="ONG218" s="464"/>
      <c r="ONH218" s="464"/>
      <c r="ONI218" s="464"/>
      <c r="ONJ218" s="464"/>
      <c r="ONK218" s="464"/>
      <c r="ONL218" s="464"/>
      <c r="ONM218" s="464"/>
      <c r="ONN218" s="464"/>
      <c r="ONO218" s="464"/>
      <c r="ONP218" s="464"/>
      <c r="ONQ218" s="464"/>
      <c r="ONR218" s="464"/>
      <c r="ONS218" s="464"/>
      <c r="ONT218" s="464"/>
      <c r="ONU218" s="464"/>
      <c r="ONV218" s="464"/>
      <c r="ONW218" s="464"/>
      <c r="ONX218" s="464"/>
      <c r="ONY218" s="464"/>
      <c r="ONZ218" s="464"/>
      <c r="OOA218" s="464"/>
      <c r="OOB218" s="464"/>
      <c r="OOC218" s="464"/>
      <c r="OOD218" s="464"/>
      <c r="OOE218" s="464"/>
      <c r="OOF218" s="464"/>
      <c r="OOG218" s="464"/>
      <c r="OOH218" s="464"/>
      <c r="OOI218" s="464"/>
      <c r="OOJ218" s="464"/>
      <c r="OOK218" s="464"/>
      <c r="OOL218" s="464"/>
      <c r="OOM218" s="464"/>
      <c r="OON218" s="464"/>
      <c r="OOO218" s="464"/>
      <c r="OOP218" s="464"/>
      <c r="OOQ218" s="464"/>
      <c r="OOR218" s="464"/>
      <c r="OOS218" s="464"/>
      <c r="OOT218" s="464"/>
      <c r="OOU218" s="464"/>
      <c r="OOV218" s="464"/>
      <c r="OOW218" s="464"/>
      <c r="OOX218" s="464"/>
      <c r="OOY218" s="464"/>
      <c r="OOZ218" s="464"/>
      <c r="OPA218" s="464"/>
      <c r="OPB218" s="464"/>
      <c r="OPC218" s="464"/>
      <c r="OPD218" s="464"/>
      <c r="OPE218" s="464"/>
      <c r="OPF218" s="464"/>
      <c r="OPG218" s="464"/>
      <c r="OPH218" s="464"/>
      <c r="OPI218" s="464"/>
      <c r="OPJ218" s="464"/>
      <c r="OPK218" s="464"/>
      <c r="OPL218" s="464"/>
      <c r="OPM218" s="464"/>
      <c r="OPN218" s="464"/>
      <c r="OPO218" s="464"/>
      <c r="OPP218" s="464"/>
      <c r="OPQ218" s="464"/>
      <c r="OPR218" s="464"/>
      <c r="OPS218" s="464"/>
      <c r="OPT218" s="464"/>
      <c r="OPU218" s="464"/>
      <c r="OPV218" s="464"/>
      <c r="OPW218" s="464"/>
      <c r="OPX218" s="464"/>
      <c r="OPY218" s="464"/>
      <c r="OPZ218" s="464"/>
      <c r="OQA218" s="464"/>
      <c r="OQB218" s="464"/>
      <c r="OQC218" s="464"/>
      <c r="OQD218" s="464"/>
      <c r="OQE218" s="464"/>
      <c r="OQF218" s="464"/>
      <c r="OQG218" s="464"/>
      <c r="OQH218" s="464"/>
      <c r="OQI218" s="464"/>
      <c r="OQJ218" s="464"/>
      <c r="OQK218" s="464"/>
      <c r="OQL218" s="464"/>
      <c r="OQM218" s="464"/>
      <c r="OQN218" s="464"/>
      <c r="OQO218" s="464"/>
      <c r="OQP218" s="464"/>
      <c r="OQQ218" s="464"/>
      <c r="OQR218" s="464"/>
      <c r="OQS218" s="464"/>
      <c r="OQT218" s="464"/>
      <c r="OQU218" s="464"/>
      <c r="OQV218" s="464"/>
      <c r="OQW218" s="464"/>
      <c r="OQX218" s="464"/>
      <c r="OQY218" s="464"/>
      <c r="OQZ218" s="464"/>
      <c r="ORA218" s="464"/>
      <c r="ORB218" s="464"/>
      <c r="ORC218" s="464"/>
      <c r="ORD218" s="464"/>
      <c r="ORE218" s="464"/>
      <c r="ORF218" s="464"/>
      <c r="ORG218" s="464"/>
      <c r="ORH218" s="464"/>
      <c r="ORI218" s="464"/>
      <c r="ORJ218" s="464"/>
      <c r="ORK218" s="464"/>
      <c r="ORL218" s="464"/>
      <c r="ORM218" s="464"/>
      <c r="ORN218" s="464"/>
      <c r="ORO218" s="464"/>
      <c r="ORP218" s="464"/>
      <c r="ORQ218" s="464"/>
      <c r="ORR218" s="464"/>
      <c r="ORS218" s="464"/>
      <c r="ORT218" s="464"/>
      <c r="ORU218" s="464"/>
      <c r="ORV218" s="464"/>
      <c r="ORW218" s="464"/>
      <c r="ORX218" s="464"/>
      <c r="ORY218" s="464"/>
      <c r="ORZ218" s="464"/>
      <c r="OSA218" s="464"/>
      <c r="OSB218" s="464"/>
      <c r="OSC218" s="464"/>
      <c r="OSD218" s="464"/>
      <c r="OSE218" s="464"/>
      <c r="OSF218" s="464"/>
      <c r="OSG218" s="464"/>
      <c r="OSH218" s="464"/>
      <c r="OSI218" s="464"/>
      <c r="OSJ218" s="464"/>
      <c r="OSK218" s="464"/>
      <c r="OSL218" s="464"/>
      <c r="OSM218" s="464"/>
      <c r="OSN218" s="464"/>
      <c r="OSO218" s="464"/>
      <c r="OSP218" s="464"/>
      <c r="OSQ218" s="464"/>
      <c r="OSR218" s="464"/>
      <c r="OSS218" s="464"/>
      <c r="OST218" s="464"/>
      <c r="OSU218" s="464"/>
      <c r="OSV218" s="464"/>
      <c r="OSW218" s="464"/>
      <c r="OSX218" s="464"/>
      <c r="OSY218" s="464"/>
      <c r="OSZ218" s="464"/>
      <c r="OTA218" s="464"/>
      <c r="OTB218" s="464"/>
      <c r="OTC218" s="464"/>
      <c r="OTD218" s="464"/>
      <c r="OTE218" s="464"/>
      <c r="OTF218" s="464"/>
      <c r="OTG218" s="464"/>
      <c r="OTH218" s="464"/>
      <c r="OTI218" s="464"/>
      <c r="OTJ218" s="464"/>
      <c r="OTK218" s="464"/>
      <c r="OTL218" s="464"/>
      <c r="OTM218" s="464"/>
      <c r="OTN218" s="464"/>
      <c r="OTO218" s="464"/>
      <c r="OTP218" s="464"/>
      <c r="OTQ218" s="464"/>
      <c r="OTR218" s="464"/>
      <c r="OTS218" s="464"/>
      <c r="OTT218" s="464"/>
      <c r="OTU218" s="464"/>
      <c r="OTV218" s="464"/>
      <c r="OTW218" s="464"/>
      <c r="OTX218" s="464"/>
      <c r="OTY218" s="464"/>
      <c r="OTZ218" s="464"/>
      <c r="OUA218" s="464"/>
      <c r="OUB218" s="464"/>
      <c r="OUC218" s="464"/>
      <c r="OUD218" s="464"/>
      <c r="OUE218" s="464"/>
      <c r="OUF218" s="464"/>
      <c r="OUG218" s="464"/>
      <c r="OUH218" s="464"/>
      <c r="OUI218" s="464"/>
      <c r="OUJ218" s="464"/>
      <c r="OUK218" s="464"/>
      <c r="OUL218" s="464"/>
      <c r="OUM218" s="464"/>
      <c r="OUN218" s="464"/>
      <c r="OUO218" s="464"/>
      <c r="OUP218" s="464"/>
      <c r="OUQ218" s="464"/>
      <c r="OUR218" s="464"/>
      <c r="OUS218" s="464"/>
      <c r="OUT218" s="464"/>
      <c r="OUU218" s="464"/>
      <c r="OUV218" s="464"/>
      <c r="OUW218" s="464"/>
      <c r="OUX218" s="464"/>
      <c r="OUY218" s="464"/>
      <c r="OUZ218" s="464"/>
      <c r="OVA218" s="464"/>
      <c r="OVB218" s="464"/>
      <c r="OVC218" s="464"/>
      <c r="OVD218" s="464"/>
      <c r="OVE218" s="464"/>
      <c r="OVF218" s="464"/>
      <c r="OVG218" s="464"/>
      <c r="OVH218" s="464"/>
      <c r="OVI218" s="464"/>
      <c r="OVJ218" s="464"/>
      <c r="OVK218" s="464"/>
      <c r="OVL218" s="464"/>
      <c r="OVM218" s="464"/>
      <c r="OVN218" s="464"/>
      <c r="OVO218" s="464"/>
      <c r="OVP218" s="464"/>
      <c r="OVQ218" s="464"/>
      <c r="OVR218" s="464"/>
      <c r="OVS218" s="464"/>
      <c r="OVT218" s="464"/>
      <c r="OVU218" s="464"/>
      <c r="OVV218" s="464"/>
      <c r="OVW218" s="464"/>
      <c r="OVX218" s="464"/>
      <c r="OVY218" s="464"/>
      <c r="OVZ218" s="464"/>
      <c r="OWA218" s="464"/>
      <c r="OWB218" s="464"/>
      <c r="OWC218" s="464"/>
      <c r="OWD218" s="464"/>
      <c r="OWE218" s="464"/>
      <c r="OWF218" s="464"/>
      <c r="OWG218" s="464"/>
      <c r="OWH218" s="464"/>
      <c r="OWI218" s="464"/>
      <c r="OWJ218" s="464"/>
      <c r="OWK218" s="464"/>
      <c r="OWL218" s="464"/>
      <c r="OWM218" s="464"/>
      <c r="OWN218" s="464"/>
      <c r="OWO218" s="464"/>
      <c r="OWP218" s="464"/>
      <c r="OWQ218" s="464"/>
      <c r="OWR218" s="464"/>
      <c r="OWS218" s="464"/>
      <c r="OWT218" s="464"/>
      <c r="OWU218" s="464"/>
      <c r="OWV218" s="464"/>
      <c r="OWW218" s="464"/>
      <c r="OWX218" s="464"/>
      <c r="OWY218" s="464"/>
      <c r="OWZ218" s="464"/>
      <c r="OXA218" s="464"/>
      <c r="OXB218" s="464"/>
      <c r="OXC218" s="464"/>
      <c r="OXD218" s="464"/>
      <c r="OXE218" s="464"/>
      <c r="OXF218" s="464"/>
      <c r="OXG218" s="464"/>
      <c r="OXH218" s="464"/>
      <c r="OXI218" s="464"/>
      <c r="OXJ218" s="464"/>
      <c r="OXK218" s="464"/>
      <c r="OXL218" s="464"/>
      <c r="OXM218" s="464"/>
      <c r="OXN218" s="464"/>
      <c r="OXO218" s="464"/>
      <c r="OXP218" s="464"/>
      <c r="OXQ218" s="464"/>
      <c r="OXR218" s="464"/>
      <c r="OXS218" s="464"/>
      <c r="OXT218" s="464"/>
      <c r="OXU218" s="464"/>
      <c r="OXV218" s="464"/>
      <c r="OXW218" s="464"/>
      <c r="OXX218" s="464"/>
      <c r="OXY218" s="464"/>
      <c r="OXZ218" s="464"/>
      <c r="OYA218" s="464"/>
      <c r="OYB218" s="464"/>
      <c r="OYC218" s="464"/>
      <c r="OYD218" s="464"/>
      <c r="OYE218" s="464"/>
      <c r="OYF218" s="464"/>
      <c r="OYG218" s="464"/>
      <c r="OYH218" s="464"/>
      <c r="OYI218" s="464"/>
      <c r="OYJ218" s="464"/>
      <c r="OYK218" s="464"/>
      <c r="OYL218" s="464"/>
      <c r="OYM218" s="464"/>
      <c r="OYN218" s="464"/>
      <c r="OYO218" s="464"/>
      <c r="OYP218" s="464"/>
      <c r="OYQ218" s="464"/>
      <c r="OYR218" s="464"/>
      <c r="OYS218" s="464"/>
      <c r="OYT218" s="464"/>
      <c r="OYU218" s="464"/>
      <c r="OYV218" s="464"/>
      <c r="OYW218" s="464"/>
      <c r="OYX218" s="464"/>
      <c r="OYY218" s="464"/>
      <c r="OYZ218" s="464"/>
      <c r="OZA218" s="464"/>
      <c r="OZB218" s="464"/>
      <c r="OZC218" s="464"/>
      <c r="OZD218" s="464"/>
      <c r="OZE218" s="464"/>
      <c r="OZF218" s="464"/>
      <c r="OZG218" s="464"/>
      <c r="OZH218" s="464"/>
      <c r="OZI218" s="464"/>
      <c r="OZJ218" s="464"/>
      <c r="OZK218" s="464"/>
      <c r="OZL218" s="464"/>
      <c r="OZM218" s="464"/>
      <c r="OZN218" s="464"/>
      <c r="OZO218" s="464"/>
      <c r="OZP218" s="464"/>
      <c r="OZQ218" s="464"/>
      <c r="OZR218" s="464"/>
      <c r="OZS218" s="464"/>
      <c r="OZT218" s="464"/>
      <c r="OZU218" s="464"/>
      <c r="OZV218" s="464"/>
      <c r="OZW218" s="464"/>
      <c r="OZX218" s="464"/>
      <c r="OZY218" s="464"/>
      <c r="OZZ218" s="464"/>
      <c r="PAA218" s="464"/>
      <c r="PAB218" s="464"/>
      <c r="PAC218" s="464"/>
      <c r="PAD218" s="464"/>
      <c r="PAE218" s="464"/>
      <c r="PAF218" s="464"/>
      <c r="PAG218" s="464"/>
      <c r="PAH218" s="464"/>
      <c r="PAI218" s="464"/>
      <c r="PAJ218" s="464"/>
      <c r="PAK218" s="464"/>
      <c r="PAL218" s="464"/>
      <c r="PAM218" s="464"/>
      <c r="PAN218" s="464"/>
      <c r="PAO218" s="464"/>
      <c r="PAP218" s="464"/>
      <c r="PAQ218" s="464"/>
      <c r="PAR218" s="464"/>
      <c r="PAS218" s="464"/>
      <c r="PAT218" s="464"/>
      <c r="PAU218" s="464"/>
      <c r="PAV218" s="464"/>
      <c r="PAW218" s="464"/>
      <c r="PAX218" s="464"/>
      <c r="PAY218" s="464"/>
      <c r="PAZ218" s="464"/>
      <c r="PBA218" s="464"/>
      <c r="PBB218" s="464"/>
      <c r="PBC218" s="464"/>
      <c r="PBD218" s="464"/>
      <c r="PBE218" s="464"/>
      <c r="PBF218" s="464"/>
      <c r="PBG218" s="464"/>
      <c r="PBH218" s="464"/>
      <c r="PBI218" s="464"/>
      <c r="PBJ218" s="464"/>
      <c r="PBK218" s="464"/>
      <c r="PBL218" s="464"/>
      <c r="PBM218" s="464"/>
      <c r="PBN218" s="464"/>
      <c r="PBO218" s="464"/>
      <c r="PBP218" s="464"/>
      <c r="PBQ218" s="464"/>
      <c r="PBR218" s="464"/>
      <c r="PBS218" s="464"/>
      <c r="PBT218" s="464"/>
      <c r="PBU218" s="464"/>
      <c r="PBV218" s="464"/>
      <c r="PBW218" s="464"/>
      <c r="PBX218" s="464"/>
      <c r="PBY218" s="464"/>
      <c r="PBZ218" s="464"/>
      <c r="PCA218" s="464"/>
      <c r="PCB218" s="464"/>
      <c r="PCC218" s="464"/>
      <c r="PCD218" s="464"/>
      <c r="PCE218" s="464"/>
      <c r="PCF218" s="464"/>
      <c r="PCG218" s="464"/>
      <c r="PCH218" s="464"/>
      <c r="PCI218" s="464"/>
      <c r="PCJ218" s="464"/>
      <c r="PCK218" s="464"/>
      <c r="PCL218" s="464"/>
      <c r="PCM218" s="464"/>
      <c r="PCN218" s="464"/>
      <c r="PCO218" s="464"/>
      <c r="PCP218" s="464"/>
      <c r="PCQ218" s="464"/>
      <c r="PCR218" s="464"/>
      <c r="PCS218" s="464"/>
      <c r="PCT218" s="464"/>
      <c r="PCU218" s="464"/>
      <c r="PCV218" s="464"/>
      <c r="PCW218" s="464"/>
      <c r="PCX218" s="464"/>
      <c r="PCY218" s="464"/>
      <c r="PCZ218" s="464"/>
      <c r="PDA218" s="464"/>
      <c r="PDB218" s="464"/>
      <c r="PDC218" s="464"/>
      <c r="PDD218" s="464"/>
      <c r="PDE218" s="464"/>
      <c r="PDF218" s="464"/>
      <c r="PDG218" s="464"/>
      <c r="PDH218" s="464"/>
      <c r="PDI218" s="464"/>
      <c r="PDJ218" s="464"/>
      <c r="PDK218" s="464"/>
      <c r="PDL218" s="464"/>
      <c r="PDM218" s="464"/>
      <c r="PDN218" s="464"/>
      <c r="PDO218" s="464"/>
      <c r="PDP218" s="464"/>
      <c r="PDQ218" s="464"/>
      <c r="PDR218" s="464"/>
      <c r="PDS218" s="464"/>
      <c r="PDT218" s="464"/>
      <c r="PDU218" s="464"/>
      <c r="PDV218" s="464"/>
      <c r="PDW218" s="464"/>
      <c r="PDX218" s="464"/>
      <c r="PDY218" s="464"/>
      <c r="PDZ218" s="464"/>
      <c r="PEA218" s="464"/>
      <c r="PEB218" s="464"/>
      <c r="PEC218" s="464"/>
      <c r="PED218" s="464"/>
      <c r="PEE218" s="464"/>
      <c r="PEF218" s="464"/>
      <c r="PEG218" s="464"/>
      <c r="PEH218" s="464"/>
      <c r="PEI218" s="464"/>
      <c r="PEJ218" s="464"/>
      <c r="PEK218" s="464"/>
      <c r="PEL218" s="464"/>
      <c r="PEM218" s="464"/>
      <c r="PEN218" s="464"/>
      <c r="PEO218" s="464"/>
      <c r="PEP218" s="464"/>
      <c r="PEQ218" s="464"/>
      <c r="PER218" s="464"/>
      <c r="PES218" s="464"/>
      <c r="PET218" s="464"/>
      <c r="PEU218" s="464"/>
      <c r="PEV218" s="464"/>
      <c r="PEW218" s="464"/>
      <c r="PEX218" s="464"/>
      <c r="PEY218" s="464"/>
      <c r="PEZ218" s="464"/>
      <c r="PFA218" s="464"/>
      <c r="PFB218" s="464"/>
      <c r="PFC218" s="464"/>
      <c r="PFD218" s="464"/>
      <c r="PFE218" s="464"/>
      <c r="PFF218" s="464"/>
      <c r="PFG218" s="464"/>
      <c r="PFH218" s="464"/>
      <c r="PFI218" s="464"/>
      <c r="PFJ218" s="464"/>
      <c r="PFK218" s="464"/>
      <c r="PFL218" s="464"/>
      <c r="PFM218" s="464"/>
      <c r="PFN218" s="464"/>
      <c r="PFO218" s="464"/>
      <c r="PFP218" s="464"/>
      <c r="PFQ218" s="464"/>
      <c r="PFR218" s="464"/>
      <c r="PFS218" s="464"/>
      <c r="PFT218" s="464"/>
      <c r="PFU218" s="464"/>
      <c r="PFV218" s="464"/>
      <c r="PFW218" s="464"/>
      <c r="PFX218" s="464"/>
      <c r="PFY218" s="464"/>
      <c r="PFZ218" s="464"/>
      <c r="PGA218" s="464"/>
      <c r="PGB218" s="464"/>
      <c r="PGC218" s="464"/>
      <c r="PGD218" s="464"/>
      <c r="PGE218" s="464"/>
      <c r="PGF218" s="464"/>
      <c r="PGG218" s="464"/>
      <c r="PGH218" s="464"/>
      <c r="PGI218" s="464"/>
      <c r="PGJ218" s="464"/>
      <c r="PGK218" s="464"/>
      <c r="PGL218" s="464"/>
      <c r="PGM218" s="464"/>
      <c r="PGN218" s="464"/>
      <c r="PGO218" s="464"/>
      <c r="PGP218" s="464"/>
      <c r="PGQ218" s="464"/>
      <c r="PGR218" s="464"/>
      <c r="PGS218" s="464"/>
      <c r="PGT218" s="464"/>
      <c r="PGU218" s="464"/>
      <c r="PGV218" s="464"/>
      <c r="PGW218" s="464"/>
      <c r="PGX218" s="464"/>
      <c r="PGY218" s="464"/>
      <c r="PGZ218" s="464"/>
      <c r="PHA218" s="464"/>
      <c r="PHB218" s="464"/>
      <c r="PHC218" s="464"/>
      <c r="PHD218" s="464"/>
      <c r="PHE218" s="464"/>
      <c r="PHF218" s="464"/>
      <c r="PHG218" s="464"/>
      <c r="PHH218" s="464"/>
      <c r="PHI218" s="464"/>
      <c r="PHJ218" s="464"/>
      <c r="PHK218" s="464"/>
      <c r="PHL218" s="464"/>
      <c r="PHM218" s="464"/>
      <c r="PHN218" s="464"/>
      <c r="PHO218" s="464"/>
      <c r="PHP218" s="464"/>
      <c r="PHQ218" s="464"/>
      <c r="PHR218" s="464"/>
      <c r="PHS218" s="464"/>
      <c r="PHT218" s="464"/>
      <c r="PHU218" s="464"/>
      <c r="PHV218" s="464"/>
      <c r="PHW218" s="464"/>
      <c r="PHX218" s="464"/>
      <c r="PHY218" s="464"/>
      <c r="PHZ218" s="464"/>
      <c r="PIA218" s="464"/>
      <c r="PIB218" s="464"/>
      <c r="PIC218" s="464"/>
      <c r="PID218" s="464"/>
      <c r="PIE218" s="464"/>
      <c r="PIF218" s="464"/>
      <c r="PIG218" s="464"/>
      <c r="PIH218" s="464"/>
      <c r="PII218" s="464"/>
      <c r="PIJ218" s="464"/>
      <c r="PIK218" s="464"/>
      <c r="PIL218" s="464"/>
      <c r="PIM218" s="464"/>
      <c r="PIN218" s="464"/>
      <c r="PIO218" s="464"/>
      <c r="PIP218" s="464"/>
      <c r="PIQ218" s="464"/>
      <c r="PIR218" s="464"/>
      <c r="PIS218" s="464"/>
      <c r="PIT218" s="464"/>
      <c r="PIU218" s="464"/>
      <c r="PIV218" s="464"/>
      <c r="PIW218" s="464"/>
      <c r="PIX218" s="464"/>
      <c r="PIY218" s="464"/>
      <c r="PIZ218" s="464"/>
      <c r="PJA218" s="464"/>
      <c r="PJB218" s="464"/>
      <c r="PJC218" s="464"/>
      <c r="PJD218" s="464"/>
      <c r="PJE218" s="464"/>
      <c r="PJF218" s="464"/>
      <c r="PJG218" s="464"/>
      <c r="PJH218" s="464"/>
      <c r="PJI218" s="464"/>
      <c r="PJJ218" s="464"/>
      <c r="PJK218" s="464"/>
      <c r="PJL218" s="464"/>
      <c r="PJM218" s="464"/>
      <c r="PJN218" s="464"/>
      <c r="PJO218" s="464"/>
      <c r="PJP218" s="464"/>
      <c r="PJQ218" s="464"/>
      <c r="PJR218" s="464"/>
      <c r="PJS218" s="464"/>
      <c r="PJT218" s="464"/>
      <c r="PJU218" s="464"/>
      <c r="PJV218" s="464"/>
      <c r="PJW218" s="464"/>
      <c r="PJX218" s="464"/>
      <c r="PJY218" s="464"/>
      <c r="PJZ218" s="464"/>
      <c r="PKA218" s="464"/>
      <c r="PKB218" s="464"/>
      <c r="PKC218" s="464"/>
      <c r="PKD218" s="464"/>
      <c r="PKE218" s="464"/>
      <c r="PKF218" s="464"/>
      <c r="PKG218" s="464"/>
      <c r="PKH218" s="464"/>
      <c r="PKI218" s="464"/>
      <c r="PKJ218" s="464"/>
      <c r="PKK218" s="464"/>
      <c r="PKL218" s="464"/>
      <c r="PKM218" s="464"/>
      <c r="PKN218" s="464"/>
      <c r="PKO218" s="464"/>
      <c r="PKP218" s="464"/>
      <c r="PKQ218" s="464"/>
      <c r="PKR218" s="464"/>
      <c r="PKS218" s="464"/>
      <c r="PKT218" s="464"/>
      <c r="PKU218" s="464"/>
      <c r="PKV218" s="464"/>
      <c r="PKW218" s="464"/>
      <c r="PKX218" s="464"/>
      <c r="PKY218" s="464"/>
      <c r="PKZ218" s="464"/>
      <c r="PLA218" s="464"/>
      <c r="PLB218" s="464"/>
      <c r="PLC218" s="464"/>
      <c r="PLD218" s="464"/>
      <c r="PLE218" s="464"/>
      <c r="PLF218" s="464"/>
      <c r="PLG218" s="464"/>
      <c r="PLH218" s="464"/>
      <c r="PLI218" s="464"/>
      <c r="PLJ218" s="464"/>
      <c r="PLK218" s="464"/>
      <c r="PLL218" s="464"/>
      <c r="PLM218" s="464"/>
      <c r="PLN218" s="464"/>
      <c r="PLO218" s="464"/>
      <c r="PLP218" s="464"/>
      <c r="PLQ218" s="464"/>
      <c r="PLR218" s="464"/>
      <c r="PLS218" s="464"/>
      <c r="PLT218" s="464"/>
      <c r="PLU218" s="464"/>
      <c r="PLV218" s="464"/>
      <c r="PLW218" s="464"/>
      <c r="PLX218" s="464"/>
      <c r="PLY218" s="464"/>
      <c r="PLZ218" s="464"/>
      <c r="PMA218" s="464"/>
      <c r="PMB218" s="464"/>
      <c r="PMC218" s="464"/>
      <c r="PMD218" s="464"/>
      <c r="PME218" s="464"/>
      <c r="PMF218" s="464"/>
      <c r="PMG218" s="464"/>
      <c r="PMH218" s="464"/>
      <c r="PMI218" s="464"/>
      <c r="PMJ218" s="464"/>
      <c r="PMK218" s="464"/>
      <c r="PML218" s="464"/>
      <c r="PMM218" s="464"/>
      <c r="PMN218" s="464"/>
      <c r="PMO218" s="464"/>
      <c r="PMP218" s="464"/>
      <c r="PMQ218" s="464"/>
      <c r="PMR218" s="464"/>
      <c r="PMS218" s="464"/>
      <c r="PMT218" s="464"/>
      <c r="PMU218" s="464"/>
      <c r="PMV218" s="464"/>
      <c r="PMW218" s="464"/>
      <c r="PMX218" s="464"/>
      <c r="PMY218" s="464"/>
      <c r="PMZ218" s="464"/>
      <c r="PNA218" s="464"/>
      <c r="PNB218" s="464"/>
      <c r="PNC218" s="464"/>
      <c r="PND218" s="464"/>
      <c r="PNE218" s="464"/>
      <c r="PNF218" s="464"/>
      <c r="PNG218" s="464"/>
      <c r="PNH218" s="464"/>
      <c r="PNI218" s="464"/>
      <c r="PNJ218" s="464"/>
      <c r="PNK218" s="464"/>
      <c r="PNL218" s="464"/>
      <c r="PNM218" s="464"/>
      <c r="PNN218" s="464"/>
      <c r="PNO218" s="464"/>
      <c r="PNP218" s="464"/>
      <c r="PNQ218" s="464"/>
      <c r="PNR218" s="464"/>
      <c r="PNS218" s="464"/>
      <c r="PNT218" s="464"/>
      <c r="PNU218" s="464"/>
      <c r="PNV218" s="464"/>
      <c r="PNW218" s="464"/>
      <c r="PNX218" s="464"/>
      <c r="PNY218" s="464"/>
      <c r="PNZ218" s="464"/>
      <c r="POA218" s="464"/>
      <c r="POB218" s="464"/>
      <c r="POC218" s="464"/>
      <c r="POD218" s="464"/>
      <c r="POE218" s="464"/>
      <c r="POF218" s="464"/>
      <c r="POG218" s="464"/>
      <c r="POH218" s="464"/>
      <c r="POI218" s="464"/>
      <c r="POJ218" s="464"/>
      <c r="POK218" s="464"/>
      <c r="POL218" s="464"/>
      <c r="POM218" s="464"/>
      <c r="PON218" s="464"/>
      <c r="POO218" s="464"/>
      <c r="POP218" s="464"/>
      <c r="POQ218" s="464"/>
      <c r="POR218" s="464"/>
      <c r="POS218" s="464"/>
      <c r="POT218" s="464"/>
      <c r="POU218" s="464"/>
      <c r="POV218" s="464"/>
      <c r="POW218" s="464"/>
      <c r="POX218" s="464"/>
      <c r="POY218" s="464"/>
      <c r="POZ218" s="464"/>
      <c r="PPA218" s="464"/>
      <c r="PPB218" s="464"/>
      <c r="PPC218" s="464"/>
      <c r="PPD218" s="464"/>
      <c r="PPE218" s="464"/>
      <c r="PPF218" s="464"/>
      <c r="PPG218" s="464"/>
      <c r="PPH218" s="464"/>
      <c r="PPI218" s="464"/>
      <c r="PPJ218" s="464"/>
      <c r="PPK218" s="464"/>
      <c r="PPL218" s="464"/>
      <c r="PPM218" s="464"/>
      <c r="PPN218" s="464"/>
      <c r="PPO218" s="464"/>
      <c r="PPP218" s="464"/>
      <c r="PPQ218" s="464"/>
      <c r="PPR218" s="464"/>
      <c r="PPS218" s="464"/>
      <c r="PPT218" s="464"/>
      <c r="PPU218" s="464"/>
      <c r="PPV218" s="464"/>
      <c r="PPW218" s="464"/>
      <c r="PPX218" s="464"/>
      <c r="PPY218" s="464"/>
      <c r="PPZ218" s="464"/>
      <c r="PQA218" s="464"/>
      <c r="PQB218" s="464"/>
      <c r="PQC218" s="464"/>
      <c r="PQD218" s="464"/>
      <c r="PQE218" s="464"/>
      <c r="PQF218" s="464"/>
      <c r="PQG218" s="464"/>
      <c r="PQH218" s="464"/>
      <c r="PQI218" s="464"/>
      <c r="PQJ218" s="464"/>
      <c r="PQK218" s="464"/>
      <c r="PQL218" s="464"/>
      <c r="PQM218" s="464"/>
      <c r="PQN218" s="464"/>
      <c r="PQO218" s="464"/>
      <c r="PQP218" s="464"/>
      <c r="PQQ218" s="464"/>
      <c r="PQR218" s="464"/>
      <c r="PQS218" s="464"/>
      <c r="PQT218" s="464"/>
      <c r="PQU218" s="464"/>
      <c r="PQV218" s="464"/>
      <c r="PQW218" s="464"/>
      <c r="PQX218" s="464"/>
      <c r="PQY218" s="464"/>
      <c r="PQZ218" s="464"/>
      <c r="PRA218" s="464"/>
      <c r="PRB218" s="464"/>
      <c r="PRC218" s="464"/>
      <c r="PRD218" s="464"/>
      <c r="PRE218" s="464"/>
      <c r="PRF218" s="464"/>
      <c r="PRG218" s="464"/>
      <c r="PRH218" s="464"/>
      <c r="PRI218" s="464"/>
      <c r="PRJ218" s="464"/>
      <c r="PRK218" s="464"/>
      <c r="PRL218" s="464"/>
      <c r="PRM218" s="464"/>
      <c r="PRN218" s="464"/>
      <c r="PRO218" s="464"/>
      <c r="PRP218" s="464"/>
      <c r="PRQ218" s="464"/>
      <c r="PRR218" s="464"/>
      <c r="PRS218" s="464"/>
      <c r="PRT218" s="464"/>
      <c r="PRU218" s="464"/>
      <c r="PRV218" s="464"/>
      <c r="PRW218" s="464"/>
      <c r="PRX218" s="464"/>
      <c r="PRY218" s="464"/>
      <c r="PRZ218" s="464"/>
      <c r="PSA218" s="464"/>
      <c r="PSB218" s="464"/>
      <c r="PSC218" s="464"/>
      <c r="PSD218" s="464"/>
      <c r="PSE218" s="464"/>
      <c r="PSF218" s="464"/>
      <c r="PSG218" s="464"/>
      <c r="PSH218" s="464"/>
      <c r="PSI218" s="464"/>
      <c r="PSJ218" s="464"/>
      <c r="PSK218" s="464"/>
      <c r="PSL218" s="464"/>
      <c r="PSM218" s="464"/>
      <c r="PSN218" s="464"/>
      <c r="PSO218" s="464"/>
      <c r="PSP218" s="464"/>
      <c r="PSQ218" s="464"/>
      <c r="PSR218" s="464"/>
      <c r="PSS218" s="464"/>
      <c r="PST218" s="464"/>
      <c r="PSU218" s="464"/>
      <c r="PSV218" s="464"/>
      <c r="PSW218" s="464"/>
      <c r="PSX218" s="464"/>
      <c r="PSY218" s="464"/>
      <c r="PSZ218" s="464"/>
      <c r="PTA218" s="464"/>
      <c r="PTB218" s="464"/>
      <c r="PTC218" s="464"/>
      <c r="PTD218" s="464"/>
      <c r="PTE218" s="464"/>
      <c r="PTF218" s="464"/>
      <c r="PTG218" s="464"/>
      <c r="PTH218" s="464"/>
      <c r="PTI218" s="464"/>
      <c r="PTJ218" s="464"/>
      <c r="PTK218" s="464"/>
      <c r="PTL218" s="464"/>
      <c r="PTM218" s="464"/>
      <c r="PTN218" s="464"/>
      <c r="PTO218" s="464"/>
      <c r="PTP218" s="464"/>
      <c r="PTQ218" s="464"/>
      <c r="PTR218" s="464"/>
      <c r="PTS218" s="464"/>
      <c r="PTT218" s="464"/>
      <c r="PTU218" s="464"/>
      <c r="PTV218" s="464"/>
      <c r="PTW218" s="464"/>
      <c r="PTX218" s="464"/>
      <c r="PTY218" s="464"/>
      <c r="PTZ218" s="464"/>
      <c r="PUA218" s="464"/>
      <c r="PUB218" s="464"/>
      <c r="PUC218" s="464"/>
      <c r="PUD218" s="464"/>
      <c r="PUE218" s="464"/>
      <c r="PUF218" s="464"/>
      <c r="PUG218" s="464"/>
      <c r="PUH218" s="464"/>
      <c r="PUI218" s="464"/>
      <c r="PUJ218" s="464"/>
      <c r="PUK218" s="464"/>
      <c r="PUL218" s="464"/>
      <c r="PUM218" s="464"/>
      <c r="PUN218" s="464"/>
      <c r="PUO218" s="464"/>
      <c r="PUP218" s="464"/>
      <c r="PUQ218" s="464"/>
      <c r="PUR218" s="464"/>
      <c r="PUS218" s="464"/>
      <c r="PUT218" s="464"/>
      <c r="PUU218" s="464"/>
      <c r="PUV218" s="464"/>
      <c r="PUW218" s="464"/>
      <c r="PUX218" s="464"/>
      <c r="PUY218" s="464"/>
      <c r="PUZ218" s="464"/>
      <c r="PVA218" s="464"/>
      <c r="PVB218" s="464"/>
      <c r="PVC218" s="464"/>
      <c r="PVD218" s="464"/>
      <c r="PVE218" s="464"/>
      <c r="PVF218" s="464"/>
      <c r="PVG218" s="464"/>
      <c r="PVH218" s="464"/>
      <c r="PVI218" s="464"/>
      <c r="PVJ218" s="464"/>
      <c r="PVK218" s="464"/>
      <c r="PVL218" s="464"/>
      <c r="PVM218" s="464"/>
      <c r="PVN218" s="464"/>
      <c r="PVO218" s="464"/>
      <c r="PVP218" s="464"/>
      <c r="PVQ218" s="464"/>
      <c r="PVR218" s="464"/>
      <c r="PVS218" s="464"/>
      <c r="PVT218" s="464"/>
      <c r="PVU218" s="464"/>
      <c r="PVV218" s="464"/>
      <c r="PVW218" s="464"/>
      <c r="PVX218" s="464"/>
      <c r="PVY218" s="464"/>
      <c r="PVZ218" s="464"/>
      <c r="PWA218" s="464"/>
      <c r="PWB218" s="464"/>
      <c r="PWC218" s="464"/>
      <c r="PWD218" s="464"/>
      <c r="PWE218" s="464"/>
      <c r="PWF218" s="464"/>
      <c r="PWG218" s="464"/>
      <c r="PWH218" s="464"/>
      <c r="PWI218" s="464"/>
      <c r="PWJ218" s="464"/>
      <c r="PWK218" s="464"/>
      <c r="PWL218" s="464"/>
      <c r="PWM218" s="464"/>
      <c r="PWN218" s="464"/>
      <c r="PWO218" s="464"/>
      <c r="PWP218" s="464"/>
      <c r="PWQ218" s="464"/>
      <c r="PWR218" s="464"/>
      <c r="PWS218" s="464"/>
      <c r="PWT218" s="464"/>
      <c r="PWU218" s="464"/>
      <c r="PWV218" s="464"/>
      <c r="PWW218" s="464"/>
      <c r="PWX218" s="464"/>
      <c r="PWY218" s="464"/>
      <c r="PWZ218" s="464"/>
      <c r="PXA218" s="464"/>
      <c r="PXB218" s="464"/>
      <c r="PXC218" s="464"/>
      <c r="PXD218" s="464"/>
      <c r="PXE218" s="464"/>
      <c r="PXF218" s="464"/>
      <c r="PXG218" s="464"/>
      <c r="PXH218" s="464"/>
      <c r="PXI218" s="464"/>
      <c r="PXJ218" s="464"/>
      <c r="PXK218" s="464"/>
      <c r="PXL218" s="464"/>
      <c r="PXM218" s="464"/>
      <c r="PXN218" s="464"/>
      <c r="PXO218" s="464"/>
      <c r="PXP218" s="464"/>
      <c r="PXQ218" s="464"/>
      <c r="PXR218" s="464"/>
      <c r="PXS218" s="464"/>
      <c r="PXT218" s="464"/>
      <c r="PXU218" s="464"/>
      <c r="PXV218" s="464"/>
      <c r="PXW218" s="464"/>
      <c r="PXX218" s="464"/>
      <c r="PXY218" s="464"/>
      <c r="PXZ218" s="464"/>
      <c r="PYA218" s="464"/>
      <c r="PYB218" s="464"/>
      <c r="PYC218" s="464"/>
      <c r="PYD218" s="464"/>
      <c r="PYE218" s="464"/>
      <c r="PYF218" s="464"/>
      <c r="PYG218" s="464"/>
      <c r="PYH218" s="464"/>
      <c r="PYI218" s="464"/>
      <c r="PYJ218" s="464"/>
      <c r="PYK218" s="464"/>
      <c r="PYL218" s="464"/>
      <c r="PYM218" s="464"/>
      <c r="PYN218" s="464"/>
      <c r="PYO218" s="464"/>
      <c r="PYP218" s="464"/>
      <c r="PYQ218" s="464"/>
      <c r="PYR218" s="464"/>
      <c r="PYS218" s="464"/>
      <c r="PYT218" s="464"/>
      <c r="PYU218" s="464"/>
      <c r="PYV218" s="464"/>
      <c r="PYW218" s="464"/>
      <c r="PYX218" s="464"/>
      <c r="PYY218" s="464"/>
      <c r="PYZ218" s="464"/>
      <c r="PZA218" s="464"/>
      <c r="PZB218" s="464"/>
      <c r="PZC218" s="464"/>
      <c r="PZD218" s="464"/>
      <c r="PZE218" s="464"/>
      <c r="PZF218" s="464"/>
      <c r="PZG218" s="464"/>
      <c r="PZH218" s="464"/>
      <c r="PZI218" s="464"/>
      <c r="PZJ218" s="464"/>
      <c r="PZK218" s="464"/>
      <c r="PZL218" s="464"/>
      <c r="PZM218" s="464"/>
      <c r="PZN218" s="464"/>
      <c r="PZO218" s="464"/>
      <c r="PZP218" s="464"/>
      <c r="PZQ218" s="464"/>
      <c r="PZR218" s="464"/>
      <c r="PZS218" s="464"/>
      <c r="PZT218" s="464"/>
      <c r="PZU218" s="464"/>
      <c r="PZV218" s="464"/>
      <c r="PZW218" s="464"/>
      <c r="PZX218" s="464"/>
      <c r="PZY218" s="464"/>
      <c r="PZZ218" s="464"/>
      <c r="QAA218" s="464"/>
      <c r="QAB218" s="464"/>
      <c r="QAC218" s="464"/>
      <c r="QAD218" s="464"/>
      <c r="QAE218" s="464"/>
      <c r="QAF218" s="464"/>
      <c r="QAG218" s="464"/>
      <c r="QAH218" s="464"/>
      <c r="QAI218" s="464"/>
      <c r="QAJ218" s="464"/>
      <c r="QAK218" s="464"/>
      <c r="QAL218" s="464"/>
      <c r="QAM218" s="464"/>
      <c r="QAN218" s="464"/>
      <c r="QAO218" s="464"/>
      <c r="QAP218" s="464"/>
      <c r="QAQ218" s="464"/>
      <c r="QAR218" s="464"/>
      <c r="QAS218" s="464"/>
      <c r="QAT218" s="464"/>
      <c r="QAU218" s="464"/>
      <c r="QAV218" s="464"/>
      <c r="QAW218" s="464"/>
      <c r="QAX218" s="464"/>
      <c r="QAY218" s="464"/>
      <c r="QAZ218" s="464"/>
      <c r="QBA218" s="464"/>
      <c r="QBB218" s="464"/>
      <c r="QBC218" s="464"/>
      <c r="QBD218" s="464"/>
      <c r="QBE218" s="464"/>
      <c r="QBF218" s="464"/>
      <c r="QBG218" s="464"/>
      <c r="QBH218" s="464"/>
      <c r="QBI218" s="464"/>
      <c r="QBJ218" s="464"/>
      <c r="QBK218" s="464"/>
      <c r="QBL218" s="464"/>
      <c r="QBM218" s="464"/>
      <c r="QBN218" s="464"/>
      <c r="QBO218" s="464"/>
      <c r="QBP218" s="464"/>
      <c r="QBQ218" s="464"/>
      <c r="QBR218" s="464"/>
      <c r="QBS218" s="464"/>
      <c r="QBT218" s="464"/>
      <c r="QBU218" s="464"/>
      <c r="QBV218" s="464"/>
      <c r="QBW218" s="464"/>
      <c r="QBX218" s="464"/>
      <c r="QBY218" s="464"/>
      <c r="QBZ218" s="464"/>
      <c r="QCA218" s="464"/>
      <c r="QCB218" s="464"/>
      <c r="QCC218" s="464"/>
      <c r="QCD218" s="464"/>
      <c r="QCE218" s="464"/>
      <c r="QCF218" s="464"/>
      <c r="QCG218" s="464"/>
      <c r="QCH218" s="464"/>
      <c r="QCI218" s="464"/>
      <c r="QCJ218" s="464"/>
      <c r="QCK218" s="464"/>
      <c r="QCL218" s="464"/>
      <c r="QCM218" s="464"/>
      <c r="QCN218" s="464"/>
      <c r="QCO218" s="464"/>
      <c r="QCP218" s="464"/>
      <c r="QCQ218" s="464"/>
      <c r="QCR218" s="464"/>
      <c r="QCS218" s="464"/>
      <c r="QCT218" s="464"/>
      <c r="QCU218" s="464"/>
      <c r="QCV218" s="464"/>
      <c r="QCW218" s="464"/>
      <c r="QCX218" s="464"/>
      <c r="QCY218" s="464"/>
      <c r="QCZ218" s="464"/>
      <c r="QDA218" s="464"/>
      <c r="QDB218" s="464"/>
      <c r="QDC218" s="464"/>
      <c r="QDD218" s="464"/>
      <c r="QDE218" s="464"/>
      <c r="QDF218" s="464"/>
      <c r="QDG218" s="464"/>
      <c r="QDH218" s="464"/>
      <c r="QDI218" s="464"/>
      <c r="QDJ218" s="464"/>
      <c r="QDK218" s="464"/>
      <c r="QDL218" s="464"/>
      <c r="QDM218" s="464"/>
      <c r="QDN218" s="464"/>
      <c r="QDO218" s="464"/>
      <c r="QDP218" s="464"/>
      <c r="QDQ218" s="464"/>
      <c r="QDR218" s="464"/>
      <c r="QDS218" s="464"/>
      <c r="QDT218" s="464"/>
      <c r="QDU218" s="464"/>
      <c r="QDV218" s="464"/>
      <c r="QDW218" s="464"/>
      <c r="QDX218" s="464"/>
      <c r="QDY218" s="464"/>
      <c r="QDZ218" s="464"/>
      <c r="QEA218" s="464"/>
      <c r="QEB218" s="464"/>
      <c r="QEC218" s="464"/>
      <c r="QED218" s="464"/>
      <c r="QEE218" s="464"/>
      <c r="QEF218" s="464"/>
      <c r="QEG218" s="464"/>
      <c r="QEH218" s="464"/>
      <c r="QEI218" s="464"/>
      <c r="QEJ218" s="464"/>
      <c r="QEK218" s="464"/>
      <c r="QEL218" s="464"/>
      <c r="QEM218" s="464"/>
      <c r="QEN218" s="464"/>
      <c r="QEO218" s="464"/>
      <c r="QEP218" s="464"/>
      <c r="QEQ218" s="464"/>
      <c r="QER218" s="464"/>
      <c r="QES218" s="464"/>
      <c r="QET218" s="464"/>
      <c r="QEU218" s="464"/>
      <c r="QEV218" s="464"/>
      <c r="QEW218" s="464"/>
      <c r="QEX218" s="464"/>
      <c r="QEY218" s="464"/>
      <c r="QEZ218" s="464"/>
      <c r="QFA218" s="464"/>
      <c r="QFB218" s="464"/>
      <c r="QFC218" s="464"/>
      <c r="QFD218" s="464"/>
      <c r="QFE218" s="464"/>
      <c r="QFF218" s="464"/>
      <c r="QFG218" s="464"/>
      <c r="QFH218" s="464"/>
      <c r="QFI218" s="464"/>
      <c r="QFJ218" s="464"/>
      <c r="QFK218" s="464"/>
      <c r="QFL218" s="464"/>
      <c r="QFM218" s="464"/>
      <c r="QFN218" s="464"/>
      <c r="QFO218" s="464"/>
      <c r="QFP218" s="464"/>
      <c r="QFQ218" s="464"/>
      <c r="QFR218" s="464"/>
      <c r="QFS218" s="464"/>
      <c r="QFT218" s="464"/>
      <c r="QFU218" s="464"/>
      <c r="QFV218" s="464"/>
      <c r="QFW218" s="464"/>
      <c r="QFX218" s="464"/>
      <c r="QFY218" s="464"/>
      <c r="QFZ218" s="464"/>
      <c r="QGA218" s="464"/>
      <c r="QGB218" s="464"/>
      <c r="QGC218" s="464"/>
      <c r="QGD218" s="464"/>
      <c r="QGE218" s="464"/>
      <c r="QGF218" s="464"/>
      <c r="QGG218" s="464"/>
      <c r="QGH218" s="464"/>
      <c r="QGI218" s="464"/>
      <c r="QGJ218" s="464"/>
      <c r="QGK218" s="464"/>
      <c r="QGL218" s="464"/>
      <c r="QGM218" s="464"/>
      <c r="QGN218" s="464"/>
      <c r="QGO218" s="464"/>
      <c r="QGP218" s="464"/>
      <c r="QGQ218" s="464"/>
      <c r="QGR218" s="464"/>
      <c r="QGS218" s="464"/>
      <c r="QGT218" s="464"/>
      <c r="QGU218" s="464"/>
      <c r="QGV218" s="464"/>
      <c r="QGW218" s="464"/>
      <c r="QGX218" s="464"/>
      <c r="QGY218" s="464"/>
      <c r="QGZ218" s="464"/>
      <c r="QHA218" s="464"/>
      <c r="QHB218" s="464"/>
      <c r="QHC218" s="464"/>
      <c r="QHD218" s="464"/>
      <c r="QHE218" s="464"/>
      <c r="QHF218" s="464"/>
      <c r="QHG218" s="464"/>
      <c r="QHH218" s="464"/>
      <c r="QHI218" s="464"/>
      <c r="QHJ218" s="464"/>
      <c r="QHK218" s="464"/>
      <c r="QHL218" s="464"/>
      <c r="QHM218" s="464"/>
      <c r="QHN218" s="464"/>
      <c r="QHO218" s="464"/>
      <c r="QHP218" s="464"/>
      <c r="QHQ218" s="464"/>
      <c r="QHR218" s="464"/>
      <c r="QHS218" s="464"/>
      <c r="QHT218" s="464"/>
      <c r="QHU218" s="464"/>
      <c r="QHV218" s="464"/>
      <c r="QHW218" s="464"/>
      <c r="QHX218" s="464"/>
      <c r="QHY218" s="464"/>
      <c r="QHZ218" s="464"/>
      <c r="QIA218" s="464"/>
      <c r="QIB218" s="464"/>
      <c r="QIC218" s="464"/>
      <c r="QID218" s="464"/>
      <c r="QIE218" s="464"/>
      <c r="QIF218" s="464"/>
      <c r="QIG218" s="464"/>
      <c r="QIH218" s="464"/>
      <c r="QII218" s="464"/>
      <c r="QIJ218" s="464"/>
      <c r="QIK218" s="464"/>
      <c r="QIL218" s="464"/>
      <c r="QIM218" s="464"/>
      <c r="QIN218" s="464"/>
      <c r="QIO218" s="464"/>
      <c r="QIP218" s="464"/>
      <c r="QIQ218" s="464"/>
      <c r="QIR218" s="464"/>
      <c r="QIS218" s="464"/>
      <c r="QIT218" s="464"/>
      <c r="QIU218" s="464"/>
      <c r="QIV218" s="464"/>
      <c r="QIW218" s="464"/>
      <c r="QIX218" s="464"/>
      <c r="QIY218" s="464"/>
      <c r="QIZ218" s="464"/>
      <c r="QJA218" s="464"/>
      <c r="QJB218" s="464"/>
      <c r="QJC218" s="464"/>
      <c r="QJD218" s="464"/>
      <c r="QJE218" s="464"/>
      <c r="QJF218" s="464"/>
      <c r="QJG218" s="464"/>
      <c r="QJH218" s="464"/>
      <c r="QJI218" s="464"/>
      <c r="QJJ218" s="464"/>
      <c r="QJK218" s="464"/>
      <c r="QJL218" s="464"/>
      <c r="QJM218" s="464"/>
      <c r="QJN218" s="464"/>
      <c r="QJO218" s="464"/>
      <c r="QJP218" s="464"/>
      <c r="QJQ218" s="464"/>
      <c r="QJR218" s="464"/>
      <c r="QJS218" s="464"/>
      <c r="QJT218" s="464"/>
      <c r="QJU218" s="464"/>
      <c r="QJV218" s="464"/>
      <c r="QJW218" s="464"/>
      <c r="QJX218" s="464"/>
      <c r="QJY218" s="464"/>
      <c r="QJZ218" s="464"/>
      <c r="QKA218" s="464"/>
      <c r="QKB218" s="464"/>
      <c r="QKC218" s="464"/>
      <c r="QKD218" s="464"/>
      <c r="QKE218" s="464"/>
      <c r="QKF218" s="464"/>
      <c r="QKG218" s="464"/>
      <c r="QKH218" s="464"/>
      <c r="QKI218" s="464"/>
      <c r="QKJ218" s="464"/>
      <c r="QKK218" s="464"/>
      <c r="QKL218" s="464"/>
      <c r="QKM218" s="464"/>
      <c r="QKN218" s="464"/>
      <c r="QKO218" s="464"/>
      <c r="QKP218" s="464"/>
      <c r="QKQ218" s="464"/>
      <c r="QKR218" s="464"/>
      <c r="QKS218" s="464"/>
      <c r="QKT218" s="464"/>
      <c r="QKU218" s="464"/>
      <c r="QKV218" s="464"/>
      <c r="QKW218" s="464"/>
      <c r="QKX218" s="464"/>
      <c r="QKY218" s="464"/>
      <c r="QKZ218" s="464"/>
      <c r="QLA218" s="464"/>
      <c r="QLB218" s="464"/>
      <c r="QLC218" s="464"/>
      <c r="QLD218" s="464"/>
      <c r="QLE218" s="464"/>
      <c r="QLF218" s="464"/>
      <c r="QLG218" s="464"/>
      <c r="QLH218" s="464"/>
      <c r="QLI218" s="464"/>
      <c r="QLJ218" s="464"/>
      <c r="QLK218" s="464"/>
      <c r="QLL218" s="464"/>
      <c r="QLM218" s="464"/>
      <c r="QLN218" s="464"/>
      <c r="QLO218" s="464"/>
      <c r="QLP218" s="464"/>
      <c r="QLQ218" s="464"/>
      <c r="QLR218" s="464"/>
      <c r="QLS218" s="464"/>
      <c r="QLT218" s="464"/>
      <c r="QLU218" s="464"/>
      <c r="QLV218" s="464"/>
      <c r="QLW218" s="464"/>
      <c r="QLX218" s="464"/>
      <c r="QLY218" s="464"/>
      <c r="QLZ218" s="464"/>
      <c r="QMA218" s="464"/>
      <c r="QMB218" s="464"/>
      <c r="QMC218" s="464"/>
      <c r="QMD218" s="464"/>
      <c r="QME218" s="464"/>
      <c r="QMF218" s="464"/>
      <c r="QMG218" s="464"/>
      <c r="QMH218" s="464"/>
      <c r="QMI218" s="464"/>
      <c r="QMJ218" s="464"/>
      <c r="QMK218" s="464"/>
      <c r="QML218" s="464"/>
      <c r="QMM218" s="464"/>
      <c r="QMN218" s="464"/>
      <c r="QMO218" s="464"/>
      <c r="QMP218" s="464"/>
      <c r="QMQ218" s="464"/>
      <c r="QMR218" s="464"/>
      <c r="QMS218" s="464"/>
      <c r="QMT218" s="464"/>
      <c r="QMU218" s="464"/>
      <c r="QMV218" s="464"/>
      <c r="QMW218" s="464"/>
      <c r="QMX218" s="464"/>
      <c r="QMY218" s="464"/>
      <c r="QMZ218" s="464"/>
      <c r="QNA218" s="464"/>
      <c r="QNB218" s="464"/>
      <c r="QNC218" s="464"/>
      <c r="QND218" s="464"/>
      <c r="QNE218" s="464"/>
      <c r="QNF218" s="464"/>
      <c r="QNG218" s="464"/>
      <c r="QNH218" s="464"/>
      <c r="QNI218" s="464"/>
      <c r="QNJ218" s="464"/>
      <c r="QNK218" s="464"/>
      <c r="QNL218" s="464"/>
      <c r="QNM218" s="464"/>
      <c r="QNN218" s="464"/>
      <c r="QNO218" s="464"/>
      <c r="QNP218" s="464"/>
      <c r="QNQ218" s="464"/>
      <c r="QNR218" s="464"/>
      <c r="QNS218" s="464"/>
      <c r="QNT218" s="464"/>
      <c r="QNU218" s="464"/>
      <c r="QNV218" s="464"/>
      <c r="QNW218" s="464"/>
      <c r="QNX218" s="464"/>
      <c r="QNY218" s="464"/>
      <c r="QNZ218" s="464"/>
      <c r="QOA218" s="464"/>
      <c r="QOB218" s="464"/>
      <c r="QOC218" s="464"/>
      <c r="QOD218" s="464"/>
      <c r="QOE218" s="464"/>
      <c r="QOF218" s="464"/>
      <c r="QOG218" s="464"/>
      <c r="QOH218" s="464"/>
      <c r="QOI218" s="464"/>
      <c r="QOJ218" s="464"/>
      <c r="QOK218" s="464"/>
      <c r="QOL218" s="464"/>
      <c r="QOM218" s="464"/>
      <c r="QON218" s="464"/>
      <c r="QOO218" s="464"/>
      <c r="QOP218" s="464"/>
      <c r="QOQ218" s="464"/>
      <c r="QOR218" s="464"/>
      <c r="QOS218" s="464"/>
      <c r="QOT218" s="464"/>
      <c r="QOU218" s="464"/>
      <c r="QOV218" s="464"/>
      <c r="QOW218" s="464"/>
      <c r="QOX218" s="464"/>
      <c r="QOY218" s="464"/>
      <c r="QOZ218" s="464"/>
      <c r="QPA218" s="464"/>
      <c r="QPB218" s="464"/>
      <c r="QPC218" s="464"/>
      <c r="QPD218" s="464"/>
      <c r="QPE218" s="464"/>
      <c r="QPF218" s="464"/>
      <c r="QPG218" s="464"/>
      <c r="QPH218" s="464"/>
      <c r="QPI218" s="464"/>
      <c r="QPJ218" s="464"/>
      <c r="QPK218" s="464"/>
      <c r="QPL218" s="464"/>
      <c r="QPM218" s="464"/>
      <c r="QPN218" s="464"/>
      <c r="QPO218" s="464"/>
      <c r="QPP218" s="464"/>
      <c r="QPQ218" s="464"/>
      <c r="QPR218" s="464"/>
      <c r="QPS218" s="464"/>
      <c r="QPT218" s="464"/>
      <c r="QPU218" s="464"/>
      <c r="QPV218" s="464"/>
      <c r="QPW218" s="464"/>
      <c r="QPX218" s="464"/>
      <c r="QPY218" s="464"/>
      <c r="QPZ218" s="464"/>
      <c r="QQA218" s="464"/>
      <c r="QQB218" s="464"/>
      <c r="QQC218" s="464"/>
      <c r="QQD218" s="464"/>
      <c r="QQE218" s="464"/>
      <c r="QQF218" s="464"/>
      <c r="QQG218" s="464"/>
      <c r="QQH218" s="464"/>
      <c r="QQI218" s="464"/>
      <c r="QQJ218" s="464"/>
      <c r="QQK218" s="464"/>
      <c r="QQL218" s="464"/>
      <c r="QQM218" s="464"/>
      <c r="QQN218" s="464"/>
      <c r="QQO218" s="464"/>
      <c r="QQP218" s="464"/>
      <c r="QQQ218" s="464"/>
      <c r="QQR218" s="464"/>
      <c r="QQS218" s="464"/>
      <c r="QQT218" s="464"/>
      <c r="QQU218" s="464"/>
      <c r="QQV218" s="464"/>
      <c r="QQW218" s="464"/>
      <c r="QQX218" s="464"/>
      <c r="QQY218" s="464"/>
      <c r="QQZ218" s="464"/>
      <c r="QRA218" s="464"/>
      <c r="QRB218" s="464"/>
      <c r="QRC218" s="464"/>
      <c r="QRD218" s="464"/>
      <c r="QRE218" s="464"/>
      <c r="QRF218" s="464"/>
      <c r="QRG218" s="464"/>
      <c r="QRH218" s="464"/>
      <c r="QRI218" s="464"/>
      <c r="QRJ218" s="464"/>
      <c r="QRK218" s="464"/>
      <c r="QRL218" s="464"/>
      <c r="QRM218" s="464"/>
      <c r="QRN218" s="464"/>
      <c r="QRO218" s="464"/>
      <c r="QRP218" s="464"/>
      <c r="QRQ218" s="464"/>
      <c r="QRR218" s="464"/>
      <c r="QRS218" s="464"/>
      <c r="QRT218" s="464"/>
      <c r="QRU218" s="464"/>
      <c r="QRV218" s="464"/>
      <c r="QRW218" s="464"/>
      <c r="QRX218" s="464"/>
      <c r="QRY218" s="464"/>
      <c r="QRZ218" s="464"/>
      <c r="QSA218" s="464"/>
      <c r="QSB218" s="464"/>
      <c r="QSC218" s="464"/>
      <c r="QSD218" s="464"/>
      <c r="QSE218" s="464"/>
      <c r="QSF218" s="464"/>
      <c r="QSG218" s="464"/>
      <c r="QSH218" s="464"/>
      <c r="QSI218" s="464"/>
      <c r="QSJ218" s="464"/>
      <c r="QSK218" s="464"/>
      <c r="QSL218" s="464"/>
      <c r="QSM218" s="464"/>
      <c r="QSN218" s="464"/>
      <c r="QSO218" s="464"/>
      <c r="QSP218" s="464"/>
      <c r="QSQ218" s="464"/>
      <c r="QSR218" s="464"/>
      <c r="QSS218" s="464"/>
      <c r="QST218" s="464"/>
      <c r="QSU218" s="464"/>
      <c r="QSV218" s="464"/>
      <c r="QSW218" s="464"/>
      <c r="QSX218" s="464"/>
      <c r="QSY218" s="464"/>
      <c r="QSZ218" s="464"/>
      <c r="QTA218" s="464"/>
      <c r="QTB218" s="464"/>
      <c r="QTC218" s="464"/>
      <c r="QTD218" s="464"/>
      <c r="QTE218" s="464"/>
      <c r="QTF218" s="464"/>
      <c r="QTG218" s="464"/>
      <c r="QTH218" s="464"/>
      <c r="QTI218" s="464"/>
      <c r="QTJ218" s="464"/>
      <c r="QTK218" s="464"/>
      <c r="QTL218" s="464"/>
      <c r="QTM218" s="464"/>
      <c r="QTN218" s="464"/>
      <c r="QTO218" s="464"/>
      <c r="QTP218" s="464"/>
      <c r="QTQ218" s="464"/>
      <c r="QTR218" s="464"/>
      <c r="QTS218" s="464"/>
      <c r="QTT218" s="464"/>
      <c r="QTU218" s="464"/>
      <c r="QTV218" s="464"/>
      <c r="QTW218" s="464"/>
      <c r="QTX218" s="464"/>
      <c r="QTY218" s="464"/>
      <c r="QTZ218" s="464"/>
      <c r="QUA218" s="464"/>
      <c r="QUB218" s="464"/>
      <c r="QUC218" s="464"/>
      <c r="QUD218" s="464"/>
      <c r="QUE218" s="464"/>
      <c r="QUF218" s="464"/>
      <c r="QUG218" s="464"/>
      <c r="QUH218" s="464"/>
      <c r="QUI218" s="464"/>
      <c r="QUJ218" s="464"/>
      <c r="QUK218" s="464"/>
      <c r="QUL218" s="464"/>
      <c r="QUM218" s="464"/>
      <c r="QUN218" s="464"/>
      <c r="QUO218" s="464"/>
      <c r="QUP218" s="464"/>
      <c r="QUQ218" s="464"/>
      <c r="QUR218" s="464"/>
      <c r="QUS218" s="464"/>
      <c r="QUT218" s="464"/>
      <c r="QUU218" s="464"/>
      <c r="QUV218" s="464"/>
      <c r="QUW218" s="464"/>
      <c r="QUX218" s="464"/>
      <c r="QUY218" s="464"/>
      <c r="QUZ218" s="464"/>
      <c r="QVA218" s="464"/>
      <c r="QVB218" s="464"/>
      <c r="QVC218" s="464"/>
      <c r="QVD218" s="464"/>
      <c r="QVE218" s="464"/>
      <c r="QVF218" s="464"/>
      <c r="QVG218" s="464"/>
      <c r="QVH218" s="464"/>
      <c r="QVI218" s="464"/>
      <c r="QVJ218" s="464"/>
      <c r="QVK218" s="464"/>
      <c r="QVL218" s="464"/>
      <c r="QVM218" s="464"/>
      <c r="QVN218" s="464"/>
      <c r="QVO218" s="464"/>
      <c r="QVP218" s="464"/>
      <c r="QVQ218" s="464"/>
      <c r="QVR218" s="464"/>
      <c r="QVS218" s="464"/>
      <c r="QVT218" s="464"/>
      <c r="QVU218" s="464"/>
      <c r="QVV218" s="464"/>
      <c r="QVW218" s="464"/>
      <c r="QVX218" s="464"/>
      <c r="QVY218" s="464"/>
      <c r="QVZ218" s="464"/>
      <c r="QWA218" s="464"/>
      <c r="QWB218" s="464"/>
      <c r="QWC218" s="464"/>
      <c r="QWD218" s="464"/>
      <c r="QWE218" s="464"/>
      <c r="QWF218" s="464"/>
      <c r="QWG218" s="464"/>
      <c r="QWH218" s="464"/>
      <c r="QWI218" s="464"/>
      <c r="QWJ218" s="464"/>
      <c r="QWK218" s="464"/>
      <c r="QWL218" s="464"/>
      <c r="QWM218" s="464"/>
      <c r="QWN218" s="464"/>
      <c r="QWO218" s="464"/>
      <c r="QWP218" s="464"/>
      <c r="QWQ218" s="464"/>
      <c r="QWR218" s="464"/>
      <c r="QWS218" s="464"/>
      <c r="QWT218" s="464"/>
      <c r="QWU218" s="464"/>
      <c r="QWV218" s="464"/>
      <c r="QWW218" s="464"/>
      <c r="QWX218" s="464"/>
      <c r="QWY218" s="464"/>
      <c r="QWZ218" s="464"/>
      <c r="QXA218" s="464"/>
      <c r="QXB218" s="464"/>
      <c r="QXC218" s="464"/>
      <c r="QXD218" s="464"/>
      <c r="QXE218" s="464"/>
      <c r="QXF218" s="464"/>
      <c r="QXG218" s="464"/>
      <c r="QXH218" s="464"/>
      <c r="QXI218" s="464"/>
      <c r="QXJ218" s="464"/>
      <c r="QXK218" s="464"/>
      <c r="QXL218" s="464"/>
      <c r="QXM218" s="464"/>
      <c r="QXN218" s="464"/>
      <c r="QXO218" s="464"/>
      <c r="QXP218" s="464"/>
      <c r="QXQ218" s="464"/>
      <c r="QXR218" s="464"/>
      <c r="QXS218" s="464"/>
      <c r="QXT218" s="464"/>
      <c r="QXU218" s="464"/>
      <c r="QXV218" s="464"/>
      <c r="QXW218" s="464"/>
      <c r="QXX218" s="464"/>
      <c r="QXY218" s="464"/>
      <c r="QXZ218" s="464"/>
      <c r="QYA218" s="464"/>
      <c r="QYB218" s="464"/>
      <c r="QYC218" s="464"/>
      <c r="QYD218" s="464"/>
      <c r="QYE218" s="464"/>
      <c r="QYF218" s="464"/>
      <c r="QYG218" s="464"/>
      <c r="QYH218" s="464"/>
      <c r="QYI218" s="464"/>
      <c r="QYJ218" s="464"/>
      <c r="QYK218" s="464"/>
      <c r="QYL218" s="464"/>
      <c r="QYM218" s="464"/>
      <c r="QYN218" s="464"/>
      <c r="QYO218" s="464"/>
      <c r="QYP218" s="464"/>
      <c r="QYQ218" s="464"/>
      <c r="QYR218" s="464"/>
      <c r="QYS218" s="464"/>
      <c r="QYT218" s="464"/>
      <c r="QYU218" s="464"/>
      <c r="QYV218" s="464"/>
      <c r="QYW218" s="464"/>
      <c r="QYX218" s="464"/>
      <c r="QYY218" s="464"/>
      <c r="QYZ218" s="464"/>
      <c r="QZA218" s="464"/>
      <c r="QZB218" s="464"/>
      <c r="QZC218" s="464"/>
      <c r="QZD218" s="464"/>
      <c r="QZE218" s="464"/>
      <c r="QZF218" s="464"/>
      <c r="QZG218" s="464"/>
      <c r="QZH218" s="464"/>
      <c r="QZI218" s="464"/>
      <c r="QZJ218" s="464"/>
      <c r="QZK218" s="464"/>
      <c r="QZL218" s="464"/>
      <c r="QZM218" s="464"/>
      <c r="QZN218" s="464"/>
      <c r="QZO218" s="464"/>
      <c r="QZP218" s="464"/>
      <c r="QZQ218" s="464"/>
      <c r="QZR218" s="464"/>
      <c r="QZS218" s="464"/>
      <c r="QZT218" s="464"/>
      <c r="QZU218" s="464"/>
      <c r="QZV218" s="464"/>
      <c r="QZW218" s="464"/>
      <c r="QZX218" s="464"/>
      <c r="QZY218" s="464"/>
      <c r="QZZ218" s="464"/>
      <c r="RAA218" s="464"/>
      <c r="RAB218" s="464"/>
      <c r="RAC218" s="464"/>
      <c r="RAD218" s="464"/>
      <c r="RAE218" s="464"/>
      <c r="RAF218" s="464"/>
      <c r="RAG218" s="464"/>
      <c r="RAH218" s="464"/>
      <c r="RAI218" s="464"/>
      <c r="RAJ218" s="464"/>
      <c r="RAK218" s="464"/>
      <c r="RAL218" s="464"/>
      <c r="RAM218" s="464"/>
      <c r="RAN218" s="464"/>
      <c r="RAO218" s="464"/>
      <c r="RAP218" s="464"/>
      <c r="RAQ218" s="464"/>
      <c r="RAR218" s="464"/>
      <c r="RAS218" s="464"/>
      <c r="RAT218" s="464"/>
      <c r="RAU218" s="464"/>
      <c r="RAV218" s="464"/>
      <c r="RAW218" s="464"/>
      <c r="RAX218" s="464"/>
      <c r="RAY218" s="464"/>
      <c r="RAZ218" s="464"/>
      <c r="RBA218" s="464"/>
      <c r="RBB218" s="464"/>
      <c r="RBC218" s="464"/>
      <c r="RBD218" s="464"/>
      <c r="RBE218" s="464"/>
      <c r="RBF218" s="464"/>
      <c r="RBG218" s="464"/>
      <c r="RBH218" s="464"/>
      <c r="RBI218" s="464"/>
      <c r="RBJ218" s="464"/>
      <c r="RBK218" s="464"/>
      <c r="RBL218" s="464"/>
      <c r="RBM218" s="464"/>
      <c r="RBN218" s="464"/>
      <c r="RBO218" s="464"/>
      <c r="RBP218" s="464"/>
      <c r="RBQ218" s="464"/>
      <c r="RBR218" s="464"/>
      <c r="RBS218" s="464"/>
      <c r="RBT218" s="464"/>
      <c r="RBU218" s="464"/>
      <c r="RBV218" s="464"/>
      <c r="RBW218" s="464"/>
      <c r="RBX218" s="464"/>
      <c r="RBY218" s="464"/>
      <c r="RBZ218" s="464"/>
      <c r="RCA218" s="464"/>
      <c r="RCB218" s="464"/>
      <c r="RCC218" s="464"/>
      <c r="RCD218" s="464"/>
      <c r="RCE218" s="464"/>
      <c r="RCF218" s="464"/>
      <c r="RCG218" s="464"/>
      <c r="RCH218" s="464"/>
      <c r="RCI218" s="464"/>
      <c r="RCJ218" s="464"/>
      <c r="RCK218" s="464"/>
      <c r="RCL218" s="464"/>
      <c r="RCM218" s="464"/>
      <c r="RCN218" s="464"/>
      <c r="RCO218" s="464"/>
      <c r="RCP218" s="464"/>
      <c r="RCQ218" s="464"/>
      <c r="RCR218" s="464"/>
      <c r="RCS218" s="464"/>
      <c r="RCT218" s="464"/>
      <c r="RCU218" s="464"/>
      <c r="RCV218" s="464"/>
      <c r="RCW218" s="464"/>
      <c r="RCX218" s="464"/>
      <c r="RCY218" s="464"/>
      <c r="RCZ218" s="464"/>
      <c r="RDA218" s="464"/>
      <c r="RDB218" s="464"/>
      <c r="RDC218" s="464"/>
      <c r="RDD218" s="464"/>
      <c r="RDE218" s="464"/>
      <c r="RDF218" s="464"/>
      <c r="RDG218" s="464"/>
      <c r="RDH218" s="464"/>
      <c r="RDI218" s="464"/>
      <c r="RDJ218" s="464"/>
      <c r="RDK218" s="464"/>
      <c r="RDL218" s="464"/>
      <c r="RDM218" s="464"/>
      <c r="RDN218" s="464"/>
      <c r="RDO218" s="464"/>
      <c r="RDP218" s="464"/>
      <c r="RDQ218" s="464"/>
      <c r="RDR218" s="464"/>
      <c r="RDS218" s="464"/>
      <c r="RDT218" s="464"/>
      <c r="RDU218" s="464"/>
      <c r="RDV218" s="464"/>
      <c r="RDW218" s="464"/>
      <c r="RDX218" s="464"/>
      <c r="RDY218" s="464"/>
      <c r="RDZ218" s="464"/>
      <c r="REA218" s="464"/>
      <c r="REB218" s="464"/>
      <c r="REC218" s="464"/>
      <c r="RED218" s="464"/>
      <c r="REE218" s="464"/>
      <c r="REF218" s="464"/>
      <c r="REG218" s="464"/>
      <c r="REH218" s="464"/>
      <c r="REI218" s="464"/>
      <c r="REJ218" s="464"/>
      <c r="REK218" s="464"/>
      <c r="REL218" s="464"/>
      <c r="REM218" s="464"/>
      <c r="REN218" s="464"/>
      <c r="REO218" s="464"/>
      <c r="REP218" s="464"/>
      <c r="REQ218" s="464"/>
      <c r="RER218" s="464"/>
      <c r="RES218" s="464"/>
      <c r="RET218" s="464"/>
      <c r="REU218" s="464"/>
      <c r="REV218" s="464"/>
      <c r="REW218" s="464"/>
      <c r="REX218" s="464"/>
      <c r="REY218" s="464"/>
      <c r="REZ218" s="464"/>
      <c r="RFA218" s="464"/>
      <c r="RFB218" s="464"/>
      <c r="RFC218" s="464"/>
      <c r="RFD218" s="464"/>
      <c r="RFE218" s="464"/>
      <c r="RFF218" s="464"/>
      <c r="RFG218" s="464"/>
      <c r="RFH218" s="464"/>
      <c r="RFI218" s="464"/>
      <c r="RFJ218" s="464"/>
      <c r="RFK218" s="464"/>
      <c r="RFL218" s="464"/>
      <c r="RFM218" s="464"/>
      <c r="RFN218" s="464"/>
      <c r="RFO218" s="464"/>
      <c r="RFP218" s="464"/>
      <c r="RFQ218" s="464"/>
      <c r="RFR218" s="464"/>
      <c r="RFS218" s="464"/>
      <c r="RFT218" s="464"/>
      <c r="RFU218" s="464"/>
      <c r="RFV218" s="464"/>
      <c r="RFW218" s="464"/>
      <c r="RFX218" s="464"/>
      <c r="RFY218" s="464"/>
      <c r="RFZ218" s="464"/>
      <c r="RGA218" s="464"/>
      <c r="RGB218" s="464"/>
      <c r="RGC218" s="464"/>
      <c r="RGD218" s="464"/>
      <c r="RGE218" s="464"/>
      <c r="RGF218" s="464"/>
      <c r="RGG218" s="464"/>
      <c r="RGH218" s="464"/>
      <c r="RGI218" s="464"/>
      <c r="RGJ218" s="464"/>
      <c r="RGK218" s="464"/>
      <c r="RGL218" s="464"/>
      <c r="RGM218" s="464"/>
      <c r="RGN218" s="464"/>
      <c r="RGO218" s="464"/>
      <c r="RGP218" s="464"/>
      <c r="RGQ218" s="464"/>
      <c r="RGR218" s="464"/>
      <c r="RGS218" s="464"/>
      <c r="RGT218" s="464"/>
      <c r="RGU218" s="464"/>
      <c r="RGV218" s="464"/>
      <c r="RGW218" s="464"/>
      <c r="RGX218" s="464"/>
      <c r="RGY218" s="464"/>
      <c r="RGZ218" s="464"/>
      <c r="RHA218" s="464"/>
      <c r="RHB218" s="464"/>
      <c r="RHC218" s="464"/>
      <c r="RHD218" s="464"/>
      <c r="RHE218" s="464"/>
      <c r="RHF218" s="464"/>
      <c r="RHG218" s="464"/>
      <c r="RHH218" s="464"/>
      <c r="RHI218" s="464"/>
      <c r="RHJ218" s="464"/>
      <c r="RHK218" s="464"/>
      <c r="RHL218" s="464"/>
      <c r="RHM218" s="464"/>
      <c r="RHN218" s="464"/>
      <c r="RHO218" s="464"/>
      <c r="RHP218" s="464"/>
      <c r="RHQ218" s="464"/>
      <c r="RHR218" s="464"/>
      <c r="RHS218" s="464"/>
      <c r="RHT218" s="464"/>
      <c r="RHU218" s="464"/>
      <c r="RHV218" s="464"/>
      <c r="RHW218" s="464"/>
      <c r="RHX218" s="464"/>
      <c r="RHY218" s="464"/>
      <c r="RHZ218" s="464"/>
      <c r="RIA218" s="464"/>
      <c r="RIB218" s="464"/>
      <c r="RIC218" s="464"/>
      <c r="RID218" s="464"/>
      <c r="RIE218" s="464"/>
      <c r="RIF218" s="464"/>
      <c r="RIG218" s="464"/>
      <c r="RIH218" s="464"/>
      <c r="RII218" s="464"/>
      <c r="RIJ218" s="464"/>
      <c r="RIK218" s="464"/>
      <c r="RIL218" s="464"/>
      <c r="RIM218" s="464"/>
      <c r="RIN218" s="464"/>
      <c r="RIO218" s="464"/>
      <c r="RIP218" s="464"/>
      <c r="RIQ218" s="464"/>
      <c r="RIR218" s="464"/>
      <c r="RIS218" s="464"/>
      <c r="RIT218" s="464"/>
      <c r="RIU218" s="464"/>
      <c r="RIV218" s="464"/>
      <c r="RIW218" s="464"/>
      <c r="RIX218" s="464"/>
      <c r="RIY218" s="464"/>
      <c r="RIZ218" s="464"/>
      <c r="RJA218" s="464"/>
      <c r="RJB218" s="464"/>
      <c r="RJC218" s="464"/>
      <c r="RJD218" s="464"/>
      <c r="RJE218" s="464"/>
      <c r="RJF218" s="464"/>
      <c r="RJG218" s="464"/>
      <c r="RJH218" s="464"/>
      <c r="RJI218" s="464"/>
      <c r="RJJ218" s="464"/>
      <c r="RJK218" s="464"/>
      <c r="RJL218" s="464"/>
      <c r="RJM218" s="464"/>
      <c r="RJN218" s="464"/>
      <c r="RJO218" s="464"/>
      <c r="RJP218" s="464"/>
      <c r="RJQ218" s="464"/>
      <c r="RJR218" s="464"/>
      <c r="RJS218" s="464"/>
      <c r="RJT218" s="464"/>
      <c r="RJU218" s="464"/>
      <c r="RJV218" s="464"/>
      <c r="RJW218" s="464"/>
      <c r="RJX218" s="464"/>
      <c r="RJY218" s="464"/>
      <c r="RJZ218" s="464"/>
      <c r="RKA218" s="464"/>
      <c r="RKB218" s="464"/>
      <c r="RKC218" s="464"/>
      <c r="RKD218" s="464"/>
      <c r="RKE218" s="464"/>
      <c r="RKF218" s="464"/>
      <c r="RKG218" s="464"/>
      <c r="RKH218" s="464"/>
      <c r="RKI218" s="464"/>
      <c r="RKJ218" s="464"/>
      <c r="RKK218" s="464"/>
      <c r="RKL218" s="464"/>
      <c r="RKM218" s="464"/>
      <c r="RKN218" s="464"/>
      <c r="RKO218" s="464"/>
      <c r="RKP218" s="464"/>
      <c r="RKQ218" s="464"/>
      <c r="RKR218" s="464"/>
      <c r="RKS218" s="464"/>
      <c r="RKT218" s="464"/>
      <c r="RKU218" s="464"/>
      <c r="RKV218" s="464"/>
      <c r="RKW218" s="464"/>
      <c r="RKX218" s="464"/>
      <c r="RKY218" s="464"/>
      <c r="RKZ218" s="464"/>
      <c r="RLA218" s="464"/>
      <c r="RLB218" s="464"/>
      <c r="RLC218" s="464"/>
      <c r="RLD218" s="464"/>
      <c r="RLE218" s="464"/>
      <c r="RLF218" s="464"/>
      <c r="RLG218" s="464"/>
      <c r="RLH218" s="464"/>
      <c r="RLI218" s="464"/>
      <c r="RLJ218" s="464"/>
      <c r="RLK218" s="464"/>
      <c r="RLL218" s="464"/>
      <c r="RLM218" s="464"/>
      <c r="RLN218" s="464"/>
      <c r="RLO218" s="464"/>
      <c r="RLP218" s="464"/>
      <c r="RLQ218" s="464"/>
      <c r="RLR218" s="464"/>
      <c r="RLS218" s="464"/>
      <c r="RLT218" s="464"/>
      <c r="RLU218" s="464"/>
      <c r="RLV218" s="464"/>
      <c r="RLW218" s="464"/>
      <c r="RLX218" s="464"/>
      <c r="RLY218" s="464"/>
      <c r="RLZ218" s="464"/>
      <c r="RMA218" s="464"/>
      <c r="RMB218" s="464"/>
      <c r="RMC218" s="464"/>
      <c r="RMD218" s="464"/>
      <c r="RME218" s="464"/>
      <c r="RMF218" s="464"/>
      <c r="RMG218" s="464"/>
      <c r="RMH218" s="464"/>
      <c r="RMI218" s="464"/>
      <c r="RMJ218" s="464"/>
      <c r="RMK218" s="464"/>
      <c r="RML218" s="464"/>
      <c r="RMM218" s="464"/>
      <c r="RMN218" s="464"/>
      <c r="RMO218" s="464"/>
      <c r="RMP218" s="464"/>
      <c r="RMQ218" s="464"/>
      <c r="RMR218" s="464"/>
      <c r="RMS218" s="464"/>
      <c r="RMT218" s="464"/>
      <c r="RMU218" s="464"/>
      <c r="RMV218" s="464"/>
      <c r="RMW218" s="464"/>
      <c r="RMX218" s="464"/>
      <c r="RMY218" s="464"/>
      <c r="RMZ218" s="464"/>
      <c r="RNA218" s="464"/>
      <c r="RNB218" s="464"/>
      <c r="RNC218" s="464"/>
      <c r="RND218" s="464"/>
      <c r="RNE218" s="464"/>
      <c r="RNF218" s="464"/>
      <c r="RNG218" s="464"/>
      <c r="RNH218" s="464"/>
      <c r="RNI218" s="464"/>
      <c r="RNJ218" s="464"/>
      <c r="RNK218" s="464"/>
      <c r="RNL218" s="464"/>
      <c r="RNM218" s="464"/>
      <c r="RNN218" s="464"/>
      <c r="RNO218" s="464"/>
      <c r="RNP218" s="464"/>
      <c r="RNQ218" s="464"/>
      <c r="RNR218" s="464"/>
      <c r="RNS218" s="464"/>
      <c r="RNT218" s="464"/>
      <c r="RNU218" s="464"/>
      <c r="RNV218" s="464"/>
      <c r="RNW218" s="464"/>
      <c r="RNX218" s="464"/>
      <c r="RNY218" s="464"/>
      <c r="RNZ218" s="464"/>
      <c r="ROA218" s="464"/>
      <c r="ROB218" s="464"/>
      <c r="ROC218" s="464"/>
      <c r="ROD218" s="464"/>
      <c r="ROE218" s="464"/>
      <c r="ROF218" s="464"/>
      <c r="ROG218" s="464"/>
      <c r="ROH218" s="464"/>
      <c r="ROI218" s="464"/>
      <c r="ROJ218" s="464"/>
      <c r="ROK218" s="464"/>
      <c r="ROL218" s="464"/>
      <c r="ROM218" s="464"/>
      <c r="RON218" s="464"/>
      <c r="ROO218" s="464"/>
      <c r="ROP218" s="464"/>
      <c r="ROQ218" s="464"/>
      <c r="ROR218" s="464"/>
      <c r="ROS218" s="464"/>
      <c r="ROT218" s="464"/>
      <c r="ROU218" s="464"/>
      <c r="ROV218" s="464"/>
      <c r="ROW218" s="464"/>
      <c r="ROX218" s="464"/>
      <c r="ROY218" s="464"/>
      <c r="ROZ218" s="464"/>
      <c r="RPA218" s="464"/>
      <c r="RPB218" s="464"/>
      <c r="RPC218" s="464"/>
      <c r="RPD218" s="464"/>
      <c r="RPE218" s="464"/>
      <c r="RPF218" s="464"/>
      <c r="RPG218" s="464"/>
      <c r="RPH218" s="464"/>
      <c r="RPI218" s="464"/>
      <c r="RPJ218" s="464"/>
      <c r="RPK218" s="464"/>
      <c r="RPL218" s="464"/>
      <c r="RPM218" s="464"/>
      <c r="RPN218" s="464"/>
      <c r="RPO218" s="464"/>
      <c r="RPP218" s="464"/>
      <c r="RPQ218" s="464"/>
      <c r="RPR218" s="464"/>
      <c r="RPS218" s="464"/>
      <c r="RPT218" s="464"/>
      <c r="RPU218" s="464"/>
      <c r="RPV218" s="464"/>
      <c r="RPW218" s="464"/>
      <c r="RPX218" s="464"/>
      <c r="RPY218" s="464"/>
      <c r="RPZ218" s="464"/>
      <c r="RQA218" s="464"/>
      <c r="RQB218" s="464"/>
      <c r="RQC218" s="464"/>
      <c r="RQD218" s="464"/>
      <c r="RQE218" s="464"/>
      <c r="RQF218" s="464"/>
      <c r="RQG218" s="464"/>
      <c r="RQH218" s="464"/>
      <c r="RQI218" s="464"/>
      <c r="RQJ218" s="464"/>
      <c r="RQK218" s="464"/>
      <c r="RQL218" s="464"/>
      <c r="RQM218" s="464"/>
      <c r="RQN218" s="464"/>
      <c r="RQO218" s="464"/>
      <c r="RQP218" s="464"/>
      <c r="RQQ218" s="464"/>
      <c r="RQR218" s="464"/>
      <c r="RQS218" s="464"/>
      <c r="RQT218" s="464"/>
      <c r="RQU218" s="464"/>
      <c r="RQV218" s="464"/>
      <c r="RQW218" s="464"/>
      <c r="RQX218" s="464"/>
      <c r="RQY218" s="464"/>
      <c r="RQZ218" s="464"/>
      <c r="RRA218" s="464"/>
      <c r="RRB218" s="464"/>
      <c r="RRC218" s="464"/>
      <c r="RRD218" s="464"/>
      <c r="RRE218" s="464"/>
      <c r="RRF218" s="464"/>
      <c r="RRG218" s="464"/>
      <c r="RRH218" s="464"/>
      <c r="RRI218" s="464"/>
      <c r="RRJ218" s="464"/>
      <c r="RRK218" s="464"/>
      <c r="RRL218" s="464"/>
      <c r="RRM218" s="464"/>
      <c r="RRN218" s="464"/>
      <c r="RRO218" s="464"/>
      <c r="RRP218" s="464"/>
      <c r="RRQ218" s="464"/>
      <c r="RRR218" s="464"/>
      <c r="RRS218" s="464"/>
      <c r="RRT218" s="464"/>
      <c r="RRU218" s="464"/>
      <c r="RRV218" s="464"/>
      <c r="RRW218" s="464"/>
      <c r="RRX218" s="464"/>
      <c r="RRY218" s="464"/>
      <c r="RRZ218" s="464"/>
      <c r="RSA218" s="464"/>
      <c r="RSB218" s="464"/>
      <c r="RSC218" s="464"/>
      <c r="RSD218" s="464"/>
      <c r="RSE218" s="464"/>
      <c r="RSF218" s="464"/>
      <c r="RSG218" s="464"/>
      <c r="RSH218" s="464"/>
      <c r="RSI218" s="464"/>
      <c r="RSJ218" s="464"/>
      <c r="RSK218" s="464"/>
      <c r="RSL218" s="464"/>
      <c r="RSM218" s="464"/>
      <c r="RSN218" s="464"/>
      <c r="RSO218" s="464"/>
      <c r="RSP218" s="464"/>
      <c r="RSQ218" s="464"/>
      <c r="RSR218" s="464"/>
      <c r="RSS218" s="464"/>
      <c r="RST218" s="464"/>
      <c r="RSU218" s="464"/>
      <c r="RSV218" s="464"/>
      <c r="RSW218" s="464"/>
      <c r="RSX218" s="464"/>
      <c r="RSY218" s="464"/>
      <c r="RSZ218" s="464"/>
      <c r="RTA218" s="464"/>
      <c r="RTB218" s="464"/>
      <c r="RTC218" s="464"/>
      <c r="RTD218" s="464"/>
      <c r="RTE218" s="464"/>
      <c r="RTF218" s="464"/>
      <c r="RTG218" s="464"/>
      <c r="RTH218" s="464"/>
      <c r="RTI218" s="464"/>
      <c r="RTJ218" s="464"/>
      <c r="RTK218" s="464"/>
      <c r="RTL218" s="464"/>
      <c r="RTM218" s="464"/>
      <c r="RTN218" s="464"/>
      <c r="RTO218" s="464"/>
      <c r="RTP218" s="464"/>
      <c r="RTQ218" s="464"/>
      <c r="RTR218" s="464"/>
      <c r="RTS218" s="464"/>
      <c r="RTT218" s="464"/>
      <c r="RTU218" s="464"/>
      <c r="RTV218" s="464"/>
      <c r="RTW218" s="464"/>
      <c r="RTX218" s="464"/>
      <c r="RTY218" s="464"/>
      <c r="RTZ218" s="464"/>
      <c r="RUA218" s="464"/>
      <c r="RUB218" s="464"/>
      <c r="RUC218" s="464"/>
      <c r="RUD218" s="464"/>
      <c r="RUE218" s="464"/>
      <c r="RUF218" s="464"/>
      <c r="RUG218" s="464"/>
      <c r="RUH218" s="464"/>
      <c r="RUI218" s="464"/>
      <c r="RUJ218" s="464"/>
      <c r="RUK218" s="464"/>
      <c r="RUL218" s="464"/>
      <c r="RUM218" s="464"/>
      <c r="RUN218" s="464"/>
      <c r="RUO218" s="464"/>
      <c r="RUP218" s="464"/>
      <c r="RUQ218" s="464"/>
      <c r="RUR218" s="464"/>
      <c r="RUS218" s="464"/>
      <c r="RUT218" s="464"/>
      <c r="RUU218" s="464"/>
      <c r="RUV218" s="464"/>
      <c r="RUW218" s="464"/>
      <c r="RUX218" s="464"/>
      <c r="RUY218" s="464"/>
      <c r="RUZ218" s="464"/>
      <c r="RVA218" s="464"/>
      <c r="RVB218" s="464"/>
      <c r="RVC218" s="464"/>
      <c r="RVD218" s="464"/>
      <c r="RVE218" s="464"/>
      <c r="RVF218" s="464"/>
      <c r="RVG218" s="464"/>
      <c r="RVH218" s="464"/>
      <c r="RVI218" s="464"/>
      <c r="RVJ218" s="464"/>
      <c r="RVK218" s="464"/>
      <c r="RVL218" s="464"/>
      <c r="RVM218" s="464"/>
      <c r="RVN218" s="464"/>
      <c r="RVO218" s="464"/>
      <c r="RVP218" s="464"/>
      <c r="RVQ218" s="464"/>
      <c r="RVR218" s="464"/>
      <c r="RVS218" s="464"/>
      <c r="RVT218" s="464"/>
      <c r="RVU218" s="464"/>
      <c r="RVV218" s="464"/>
      <c r="RVW218" s="464"/>
      <c r="RVX218" s="464"/>
      <c r="RVY218" s="464"/>
      <c r="RVZ218" s="464"/>
      <c r="RWA218" s="464"/>
      <c r="RWB218" s="464"/>
      <c r="RWC218" s="464"/>
      <c r="RWD218" s="464"/>
      <c r="RWE218" s="464"/>
      <c r="RWF218" s="464"/>
      <c r="RWG218" s="464"/>
      <c r="RWH218" s="464"/>
      <c r="RWI218" s="464"/>
      <c r="RWJ218" s="464"/>
      <c r="RWK218" s="464"/>
      <c r="RWL218" s="464"/>
      <c r="RWM218" s="464"/>
      <c r="RWN218" s="464"/>
      <c r="RWO218" s="464"/>
      <c r="RWP218" s="464"/>
      <c r="RWQ218" s="464"/>
      <c r="RWR218" s="464"/>
      <c r="RWS218" s="464"/>
      <c r="RWT218" s="464"/>
      <c r="RWU218" s="464"/>
      <c r="RWV218" s="464"/>
      <c r="RWW218" s="464"/>
      <c r="RWX218" s="464"/>
      <c r="RWY218" s="464"/>
      <c r="RWZ218" s="464"/>
      <c r="RXA218" s="464"/>
      <c r="RXB218" s="464"/>
      <c r="RXC218" s="464"/>
      <c r="RXD218" s="464"/>
      <c r="RXE218" s="464"/>
      <c r="RXF218" s="464"/>
      <c r="RXG218" s="464"/>
      <c r="RXH218" s="464"/>
      <c r="RXI218" s="464"/>
      <c r="RXJ218" s="464"/>
      <c r="RXK218" s="464"/>
      <c r="RXL218" s="464"/>
      <c r="RXM218" s="464"/>
      <c r="RXN218" s="464"/>
      <c r="RXO218" s="464"/>
      <c r="RXP218" s="464"/>
      <c r="RXQ218" s="464"/>
      <c r="RXR218" s="464"/>
      <c r="RXS218" s="464"/>
      <c r="RXT218" s="464"/>
      <c r="RXU218" s="464"/>
      <c r="RXV218" s="464"/>
      <c r="RXW218" s="464"/>
      <c r="RXX218" s="464"/>
      <c r="RXY218" s="464"/>
      <c r="RXZ218" s="464"/>
      <c r="RYA218" s="464"/>
      <c r="RYB218" s="464"/>
      <c r="RYC218" s="464"/>
      <c r="RYD218" s="464"/>
      <c r="RYE218" s="464"/>
      <c r="RYF218" s="464"/>
      <c r="RYG218" s="464"/>
      <c r="RYH218" s="464"/>
      <c r="RYI218" s="464"/>
      <c r="RYJ218" s="464"/>
      <c r="RYK218" s="464"/>
      <c r="RYL218" s="464"/>
      <c r="RYM218" s="464"/>
      <c r="RYN218" s="464"/>
      <c r="RYO218" s="464"/>
      <c r="RYP218" s="464"/>
      <c r="RYQ218" s="464"/>
      <c r="RYR218" s="464"/>
      <c r="RYS218" s="464"/>
      <c r="RYT218" s="464"/>
      <c r="RYU218" s="464"/>
      <c r="RYV218" s="464"/>
      <c r="RYW218" s="464"/>
      <c r="RYX218" s="464"/>
      <c r="RYY218" s="464"/>
      <c r="RYZ218" s="464"/>
      <c r="RZA218" s="464"/>
      <c r="RZB218" s="464"/>
      <c r="RZC218" s="464"/>
      <c r="RZD218" s="464"/>
      <c r="RZE218" s="464"/>
      <c r="RZF218" s="464"/>
      <c r="RZG218" s="464"/>
      <c r="RZH218" s="464"/>
      <c r="RZI218" s="464"/>
      <c r="RZJ218" s="464"/>
      <c r="RZK218" s="464"/>
      <c r="RZL218" s="464"/>
      <c r="RZM218" s="464"/>
      <c r="RZN218" s="464"/>
      <c r="RZO218" s="464"/>
      <c r="RZP218" s="464"/>
      <c r="RZQ218" s="464"/>
      <c r="RZR218" s="464"/>
      <c r="RZS218" s="464"/>
      <c r="RZT218" s="464"/>
      <c r="RZU218" s="464"/>
      <c r="RZV218" s="464"/>
      <c r="RZW218" s="464"/>
      <c r="RZX218" s="464"/>
      <c r="RZY218" s="464"/>
      <c r="RZZ218" s="464"/>
      <c r="SAA218" s="464"/>
      <c r="SAB218" s="464"/>
      <c r="SAC218" s="464"/>
      <c r="SAD218" s="464"/>
      <c r="SAE218" s="464"/>
      <c r="SAF218" s="464"/>
      <c r="SAG218" s="464"/>
      <c r="SAH218" s="464"/>
      <c r="SAI218" s="464"/>
      <c r="SAJ218" s="464"/>
      <c r="SAK218" s="464"/>
      <c r="SAL218" s="464"/>
      <c r="SAM218" s="464"/>
      <c r="SAN218" s="464"/>
      <c r="SAO218" s="464"/>
      <c r="SAP218" s="464"/>
      <c r="SAQ218" s="464"/>
      <c r="SAR218" s="464"/>
      <c r="SAS218" s="464"/>
      <c r="SAT218" s="464"/>
      <c r="SAU218" s="464"/>
      <c r="SAV218" s="464"/>
      <c r="SAW218" s="464"/>
      <c r="SAX218" s="464"/>
      <c r="SAY218" s="464"/>
      <c r="SAZ218" s="464"/>
      <c r="SBA218" s="464"/>
      <c r="SBB218" s="464"/>
      <c r="SBC218" s="464"/>
      <c r="SBD218" s="464"/>
      <c r="SBE218" s="464"/>
      <c r="SBF218" s="464"/>
      <c r="SBG218" s="464"/>
      <c r="SBH218" s="464"/>
      <c r="SBI218" s="464"/>
      <c r="SBJ218" s="464"/>
      <c r="SBK218" s="464"/>
      <c r="SBL218" s="464"/>
      <c r="SBM218" s="464"/>
      <c r="SBN218" s="464"/>
      <c r="SBO218" s="464"/>
      <c r="SBP218" s="464"/>
      <c r="SBQ218" s="464"/>
      <c r="SBR218" s="464"/>
      <c r="SBS218" s="464"/>
      <c r="SBT218" s="464"/>
      <c r="SBU218" s="464"/>
      <c r="SBV218" s="464"/>
      <c r="SBW218" s="464"/>
      <c r="SBX218" s="464"/>
      <c r="SBY218" s="464"/>
      <c r="SBZ218" s="464"/>
      <c r="SCA218" s="464"/>
      <c r="SCB218" s="464"/>
      <c r="SCC218" s="464"/>
      <c r="SCD218" s="464"/>
      <c r="SCE218" s="464"/>
      <c r="SCF218" s="464"/>
      <c r="SCG218" s="464"/>
      <c r="SCH218" s="464"/>
      <c r="SCI218" s="464"/>
      <c r="SCJ218" s="464"/>
      <c r="SCK218" s="464"/>
      <c r="SCL218" s="464"/>
      <c r="SCM218" s="464"/>
      <c r="SCN218" s="464"/>
      <c r="SCO218" s="464"/>
      <c r="SCP218" s="464"/>
      <c r="SCQ218" s="464"/>
      <c r="SCR218" s="464"/>
      <c r="SCS218" s="464"/>
      <c r="SCT218" s="464"/>
      <c r="SCU218" s="464"/>
      <c r="SCV218" s="464"/>
      <c r="SCW218" s="464"/>
      <c r="SCX218" s="464"/>
      <c r="SCY218" s="464"/>
      <c r="SCZ218" s="464"/>
      <c r="SDA218" s="464"/>
      <c r="SDB218" s="464"/>
      <c r="SDC218" s="464"/>
      <c r="SDD218" s="464"/>
      <c r="SDE218" s="464"/>
      <c r="SDF218" s="464"/>
      <c r="SDG218" s="464"/>
      <c r="SDH218" s="464"/>
      <c r="SDI218" s="464"/>
      <c r="SDJ218" s="464"/>
      <c r="SDK218" s="464"/>
      <c r="SDL218" s="464"/>
      <c r="SDM218" s="464"/>
      <c r="SDN218" s="464"/>
      <c r="SDO218" s="464"/>
      <c r="SDP218" s="464"/>
      <c r="SDQ218" s="464"/>
      <c r="SDR218" s="464"/>
      <c r="SDS218" s="464"/>
      <c r="SDT218" s="464"/>
      <c r="SDU218" s="464"/>
      <c r="SDV218" s="464"/>
      <c r="SDW218" s="464"/>
      <c r="SDX218" s="464"/>
      <c r="SDY218" s="464"/>
      <c r="SDZ218" s="464"/>
      <c r="SEA218" s="464"/>
      <c r="SEB218" s="464"/>
      <c r="SEC218" s="464"/>
      <c r="SED218" s="464"/>
      <c r="SEE218" s="464"/>
      <c r="SEF218" s="464"/>
      <c r="SEG218" s="464"/>
      <c r="SEH218" s="464"/>
      <c r="SEI218" s="464"/>
      <c r="SEJ218" s="464"/>
      <c r="SEK218" s="464"/>
      <c r="SEL218" s="464"/>
      <c r="SEM218" s="464"/>
      <c r="SEN218" s="464"/>
      <c r="SEO218" s="464"/>
      <c r="SEP218" s="464"/>
      <c r="SEQ218" s="464"/>
      <c r="SER218" s="464"/>
      <c r="SES218" s="464"/>
      <c r="SET218" s="464"/>
      <c r="SEU218" s="464"/>
      <c r="SEV218" s="464"/>
      <c r="SEW218" s="464"/>
      <c r="SEX218" s="464"/>
      <c r="SEY218" s="464"/>
      <c r="SEZ218" s="464"/>
      <c r="SFA218" s="464"/>
      <c r="SFB218" s="464"/>
      <c r="SFC218" s="464"/>
      <c r="SFD218" s="464"/>
      <c r="SFE218" s="464"/>
      <c r="SFF218" s="464"/>
      <c r="SFG218" s="464"/>
      <c r="SFH218" s="464"/>
      <c r="SFI218" s="464"/>
      <c r="SFJ218" s="464"/>
      <c r="SFK218" s="464"/>
      <c r="SFL218" s="464"/>
      <c r="SFM218" s="464"/>
      <c r="SFN218" s="464"/>
      <c r="SFO218" s="464"/>
      <c r="SFP218" s="464"/>
      <c r="SFQ218" s="464"/>
      <c r="SFR218" s="464"/>
      <c r="SFS218" s="464"/>
      <c r="SFT218" s="464"/>
      <c r="SFU218" s="464"/>
      <c r="SFV218" s="464"/>
      <c r="SFW218" s="464"/>
      <c r="SFX218" s="464"/>
      <c r="SFY218" s="464"/>
      <c r="SFZ218" s="464"/>
      <c r="SGA218" s="464"/>
      <c r="SGB218" s="464"/>
      <c r="SGC218" s="464"/>
      <c r="SGD218" s="464"/>
      <c r="SGE218" s="464"/>
      <c r="SGF218" s="464"/>
      <c r="SGG218" s="464"/>
      <c r="SGH218" s="464"/>
      <c r="SGI218" s="464"/>
      <c r="SGJ218" s="464"/>
      <c r="SGK218" s="464"/>
      <c r="SGL218" s="464"/>
      <c r="SGM218" s="464"/>
      <c r="SGN218" s="464"/>
      <c r="SGO218" s="464"/>
      <c r="SGP218" s="464"/>
      <c r="SGQ218" s="464"/>
      <c r="SGR218" s="464"/>
      <c r="SGS218" s="464"/>
      <c r="SGT218" s="464"/>
      <c r="SGU218" s="464"/>
      <c r="SGV218" s="464"/>
      <c r="SGW218" s="464"/>
      <c r="SGX218" s="464"/>
      <c r="SGY218" s="464"/>
      <c r="SGZ218" s="464"/>
      <c r="SHA218" s="464"/>
      <c r="SHB218" s="464"/>
      <c r="SHC218" s="464"/>
      <c r="SHD218" s="464"/>
      <c r="SHE218" s="464"/>
      <c r="SHF218" s="464"/>
      <c r="SHG218" s="464"/>
      <c r="SHH218" s="464"/>
      <c r="SHI218" s="464"/>
      <c r="SHJ218" s="464"/>
      <c r="SHK218" s="464"/>
      <c r="SHL218" s="464"/>
      <c r="SHM218" s="464"/>
      <c r="SHN218" s="464"/>
      <c r="SHO218" s="464"/>
      <c r="SHP218" s="464"/>
      <c r="SHQ218" s="464"/>
      <c r="SHR218" s="464"/>
      <c r="SHS218" s="464"/>
      <c r="SHT218" s="464"/>
      <c r="SHU218" s="464"/>
      <c r="SHV218" s="464"/>
      <c r="SHW218" s="464"/>
      <c r="SHX218" s="464"/>
      <c r="SHY218" s="464"/>
      <c r="SHZ218" s="464"/>
      <c r="SIA218" s="464"/>
      <c r="SIB218" s="464"/>
      <c r="SIC218" s="464"/>
      <c r="SID218" s="464"/>
      <c r="SIE218" s="464"/>
      <c r="SIF218" s="464"/>
      <c r="SIG218" s="464"/>
      <c r="SIH218" s="464"/>
      <c r="SII218" s="464"/>
      <c r="SIJ218" s="464"/>
      <c r="SIK218" s="464"/>
      <c r="SIL218" s="464"/>
      <c r="SIM218" s="464"/>
      <c r="SIN218" s="464"/>
      <c r="SIO218" s="464"/>
      <c r="SIP218" s="464"/>
      <c r="SIQ218" s="464"/>
      <c r="SIR218" s="464"/>
      <c r="SIS218" s="464"/>
      <c r="SIT218" s="464"/>
      <c r="SIU218" s="464"/>
      <c r="SIV218" s="464"/>
      <c r="SIW218" s="464"/>
      <c r="SIX218" s="464"/>
      <c r="SIY218" s="464"/>
      <c r="SIZ218" s="464"/>
      <c r="SJA218" s="464"/>
      <c r="SJB218" s="464"/>
      <c r="SJC218" s="464"/>
      <c r="SJD218" s="464"/>
      <c r="SJE218" s="464"/>
      <c r="SJF218" s="464"/>
      <c r="SJG218" s="464"/>
      <c r="SJH218" s="464"/>
      <c r="SJI218" s="464"/>
      <c r="SJJ218" s="464"/>
      <c r="SJK218" s="464"/>
      <c r="SJL218" s="464"/>
      <c r="SJM218" s="464"/>
      <c r="SJN218" s="464"/>
      <c r="SJO218" s="464"/>
      <c r="SJP218" s="464"/>
      <c r="SJQ218" s="464"/>
      <c r="SJR218" s="464"/>
      <c r="SJS218" s="464"/>
      <c r="SJT218" s="464"/>
      <c r="SJU218" s="464"/>
      <c r="SJV218" s="464"/>
      <c r="SJW218" s="464"/>
      <c r="SJX218" s="464"/>
      <c r="SJY218" s="464"/>
      <c r="SJZ218" s="464"/>
      <c r="SKA218" s="464"/>
      <c r="SKB218" s="464"/>
      <c r="SKC218" s="464"/>
      <c r="SKD218" s="464"/>
      <c r="SKE218" s="464"/>
      <c r="SKF218" s="464"/>
      <c r="SKG218" s="464"/>
      <c r="SKH218" s="464"/>
      <c r="SKI218" s="464"/>
      <c r="SKJ218" s="464"/>
      <c r="SKK218" s="464"/>
      <c r="SKL218" s="464"/>
      <c r="SKM218" s="464"/>
      <c r="SKN218" s="464"/>
      <c r="SKO218" s="464"/>
      <c r="SKP218" s="464"/>
      <c r="SKQ218" s="464"/>
      <c r="SKR218" s="464"/>
      <c r="SKS218" s="464"/>
      <c r="SKT218" s="464"/>
      <c r="SKU218" s="464"/>
      <c r="SKV218" s="464"/>
      <c r="SKW218" s="464"/>
      <c r="SKX218" s="464"/>
      <c r="SKY218" s="464"/>
      <c r="SKZ218" s="464"/>
      <c r="SLA218" s="464"/>
      <c r="SLB218" s="464"/>
      <c r="SLC218" s="464"/>
      <c r="SLD218" s="464"/>
      <c r="SLE218" s="464"/>
      <c r="SLF218" s="464"/>
      <c r="SLG218" s="464"/>
      <c r="SLH218" s="464"/>
      <c r="SLI218" s="464"/>
      <c r="SLJ218" s="464"/>
      <c r="SLK218" s="464"/>
      <c r="SLL218" s="464"/>
      <c r="SLM218" s="464"/>
      <c r="SLN218" s="464"/>
      <c r="SLO218" s="464"/>
      <c r="SLP218" s="464"/>
      <c r="SLQ218" s="464"/>
      <c r="SLR218" s="464"/>
      <c r="SLS218" s="464"/>
      <c r="SLT218" s="464"/>
      <c r="SLU218" s="464"/>
      <c r="SLV218" s="464"/>
      <c r="SLW218" s="464"/>
      <c r="SLX218" s="464"/>
      <c r="SLY218" s="464"/>
      <c r="SLZ218" s="464"/>
      <c r="SMA218" s="464"/>
      <c r="SMB218" s="464"/>
      <c r="SMC218" s="464"/>
      <c r="SMD218" s="464"/>
      <c r="SME218" s="464"/>
      <c r="SMF218" s="464"/>
      <c r="SMG218" s="464"/>
      <c r="SMH218" s="464"/>
      <c r="SMI218" s="464"/>
      <c r="SMJ218" s="464"/>
      <c r="SMK218" s="464"/>
      <c r="SML218" s="464"/>
      <c r="SMM218" s="464"/>
      <c r="SMN218" s="464"/>
      <c r="SMO218" s="464"/>
      <c r="SMP218" s="464"/>
      <c r="SMQ218" s="464"/>
      <c r="SMR218" s="464"/>
      <c r="SMS218" s="464"/>
      <c r="SMT218" s="464"/>
      <c r="SMU218" s="464"/>
      <c r="SMV218" s="464"/>
      <c r="SMW218" s="464"/>
      <c r="SMX218" s="464"/>
      <c r="SMY218" s="464"/>
      <c r="SMZ218" s="464"/>
      <c r="SNA218" s="464"/>
      <c r="SNB218" s="464"/>
      <c r="SNC218" s="464"/>
      <c r="SND218" s="464"/>
      <c r="SNE218" s="464"/>
      <c r="SNF218" s="464"/>
      <c r="SNG218" s="464"/>
      <c r="SNH218" s="464"/>
      <c r="SNI218" s="464"/>
      <c r="SNJ218" s="464"/>
      <c r="SNK218" s="464"/>
      <c r="SNL218" s="464"/>
      <c r="SNM218" s="464"/>
      <c r="SNN218" s="464"/>
      <c r="SNO218" s="464"/>
      <c r="SNP218" s="464"/>
      <c r="SNQ218" s="464"/>
      <c r="SNR218" s="464"/>
      <c r="SNS218" s="464"/>
      <c r="SNT218" s="464"/>
      <c r="SNU218" s="464"/>
      <c r="SNV218" s="464"/>
      <c r="SNW218" s="464"/>
      <c r="SNX218" s="464"/>
      <c r="SNY218" s="464"/>
      <c r="SNZ218" s="464"/>
      <c r="SOA218" s="464"/>
      <c r="SOB218" s="464"/>
      <c r="SOC218" s="464"/>
      <c r="SOD218" s="464"/>
      <c r="SOE218" s="464"/>
      <c r="SOF218" s="464"/>
      <c r="SOG218" s="464"/>
      <c r="SOH218" s="464"/>
      <c r="SOI218" s="464"/>
      <c r="SOJ218" s="464"/>
      <c r="SOK218" s="464"/>
      <c r="SOL218" s="464"/>
      <c r="SOM218" s="464"/>
      <c r="SON218" s="464"/>
      <c r="SOO218" s="464"/>
      <c r="SOP218" s="464"/>
      <c r="SOQ218" s="464"/>
      <c r="SOR218" s="464"/>
      <c r="SOS218" s="464"/>
      <c r="SOT218" s="464"/>
      <c r="SOU218" s="464"/>
      <c r="SOV218" s="464"/>
      <c r="SOW218" s="464"/>
      <c r="SOX218" s="464"/>
      <c r="SOY218" s="464"/>
      <c r="SOZ218" s="464"/>
      <c r="SPA218" s="464"/>
      <c r="SPB218" s="464"/>
      <c r="SPC218" s="464"/>
      <c r="SPD218" s="464"/>
      <c r="SPE218" s="464"/>
      <c r="SPF218" s="464"/>
      <c r="SPG218" s="464"/>
      <c r="SPH218" s="464"/>
      <c r="SPI218" s="464"/>
      <c r="SPJ218" s="464"/>
      <c r="SPK218" s="464"/>
      <c r="SPL218" s="464"/>
      <c r="SPM218" s="464"/>
      <c r="SPN218" s="464"/>
      <c r="SPO218" s="464"/>
      <c r="SPP218" s="464"/>
      <c r="SPQ218" s="464"/>
      <c r="SPR218" s="464"/>
      <c r="SPS218" s="464"/>
      <c r="SPT218" s="464"/>
      <c r="SPU218" s="464"/>
      <c r="SPV218" s="464"/>
      <c r="SPW218" s="464"/>
      <c r="SPX218" s="464"/>
      <c r="SPY218" s="464"/>
      <c r="SPZ218" s="464"/>
      <c r="SQA218" s="464"/>
      <c r="SQB218" s="464"/>
      <c r="SQC218" s="464"/>
      <c r="SQD218" s="464"/>
      <c r="SQE218" s="464"/>
      <c r="SQF218" s="464"/>
      <c r="SQG218" s="464"/>
      <c r="SQH218" s="464"/>
      <c r="SQI218" s="464"/>
      <c r="SQJ218" s="464"/>
      <c r="SQK218" s="464"/>
      <c r="SQL218" s="464"/>
      <c r="SQM218" s="464"/>
      <c r="SQN218" s="464"/>
      <c r="SQO218" s="464"/>
      <c r="SQP218" s="464"/>
      <c r="SQQ218" s="464"/>
      <c r="SQR218" s="464"/>
      <c r="SQS218" s="464"/>
      <c r="SQT218" s="464"/>
      <c r="SQU218" s="464"/>
      <c r="SQV218" s="464"/>
      <c r="SQW218" s="464"/>
      <c r="SQX218" s="464"/>
      <c r="SQY218" s="464"/>
      <c r="SQZ218" s="464"/>
      <c r="SRA218" s="464"/>
      <c r="SRB218" s="464"/>
      <c r="SRC218" s="464"/>
      <c r="SRD218" s="464"/>
      <c r="SRE218" s="464"/>
      <c r="SRF218" s="464"/>
      <c r="SRG218" s="464"/>
      <c r="SRH218" s="464"/>
      <c r="SRI218" s="464"/>
      <c r="SRJ218" s="464"/>
      <c r="SRK218" s="464"/>
      <c r="SRL218" s="464"/>
      <c r="SRM218" s="464"/>
      <c r="SRN218" s="464"/>
      <c r="SRO218" s="464"/>
      <c r="SRP218" s="464"/>
      <c r="SRQ218" s="464"/>
      <c r="SRR218" s="464"/>
      <c r="SRS218" s="464"/>
      <c r="SRT218" s="464"/>
      <c r="SRU218" s="464"/>
      <c r="SRV218" s="464"/>
      <c r="SRW218" s="464"/>
      <c r="SRX218" s="464"/>
      <c r="SRY218" s="464"/>
      <c r="SRZ218" s="464"/>
      <c r="SSA218" s="464"/>
      <c r="SSB218" s="464"/>
      <c r="SSC218" s="464"/>
      <c r="SSD218" s="464"/>
      <c r="SSE218" s="464"/>
      <c r="SSF218" s="464"/>
      <c r="SSG218" s="464"/>
      <c r="SSH218" s="464"/>
      <c r="SSI218" s="464"/>
      <c r="SSJ218" s="464"/>
      <c r="SSK218" s="464"/>
      <c r="SSL218" s="464"/>
      <c r="SSM218" s="464"/>
      <c r="SSN218" s="464"/>
      <c r="SSO218" s="464"/>
      <c r="SSP218" s="464"/>
      <c r="SSQ218" s="464"/>
      <c r="SSR218" s="464"/>
      <c r="SSS218" s="464"/>
      <c r="SST218" s="464"/>
      <c r="SSU218" s="464"/>
      <c r="SSV218" s="464"/>
      <c r="SSW218" s="464"/>
      <c r="SSX218" s="464"/>
      <c r="SSY218" s="464"/>
      <c r="SSZ218" s="464"/>
      <c r="STA218" s="464"/>
      <c r="STB218" s="464"/>
      <c r="STC218" s="464"/>
      <c r="STD218" s="464"/>
      <c r="STE218" s="464"/>
      <c r="STF218" s="464"/>
      <c r="STG218" s="464"/>
      <c r="STH218" s="464"/>
      <c r="STI218" s="464"/>
      <c r="STJ218" s="464"/>
      <c r="STK218" s="464"/>
      <c r="STL218" s="464"/>
      <c r="STM218" s="464"/>
      <c r="STN218" s="464"/>
      <c r="STO218" s="464"/>
      <c r="STP218" s="464"/>
      <c r="STQ218" s="464"/>
      <c r="STR218" s="464"/>
      <c r="STS218" s="464"/>
      <c r="STT218" s="464"/>
      <c r="STU218" s="464"/>
      <c r="STV218" s="464"/>
      <c r="STW218" s="464"/>
      <c r="STX218" s="464"/>
      <c r="STY218" s="464"/>
      <c r="STZ218" s="464"/>
      <c r="SUA218" s="464"/>
      <c r="SUB218" s="464"/>
      <c r="SUC218" s="464"/>
      <c r="SUD218" s="464"/>
      <c r="SUE218" s="464"/>
      <c r="SUF218" s="464"/>
      <c r="SUG218" s="464"/>
      <c r="SUH218" s="464"/>
      <c r="SUI218" s="464"/>
      <c r="SUJ218" s="464"/>
      <c r="SUK218" s="464"/>
      <c r="SUL218" s="464"/>
      <c r="SUM218" s="464"/>
      <c r="SUN218" s="464"/>
      <c r="SUO218" s="464"/>
      <c r="SUP218" s="464"/>
      <c r="SUQ218" s="464"/>
      <c r="SUR218" s="464"/>
      <c r="SUS218" s="464"/>
      <c r="SUT218" s="464"/>
      <c r="SUU218" s="464"/>
      <c r="SUV218" s="464"/>
      <c r="SUW218" s="464"/>
      <c r="SUX218" s="464"/>
      <c r="SUY218" s="464"/>
      <c r="SUZ218" s="464"/>
      <c r="SVA218" s="464"/>
      <c r="SVB218" s="464"/>
      <c r="SVC218" s="464"/>
      <c r="SVD218" s="464"/>
      <c r="SVE218" s="464"/>
      <c r="SVF218" s="464"/>
      <c r="SVG218" s="464"/>
      <c r="SVH218" s="464"/>
      <c r="SVI218" s="464"/>
      <c r="SVJ218" s="464"/>
      <c r="SVK218" s="464"/>
      <c r="SVL218" s="464"/>
      <c r="SVM218" s="464"/>
      <c r="SVN218" s="464"/>
      <c r="SVO218" s="464"/>
      <c r="SVP218" s="464"/>
      <c r="SVQ218" s="464"/>
      <c r="SVR218" s="464"/>
      <c r="SVS218" s="464"/>
      <c r="SVT218" s="464"/>
      <c r="SVU218" s="464"/>
      <c r="SVV218" s="464"/>
      <c r="SVW218" s="464"/>
      <c r="SVX218" s="464"/>
      <c r="SVY218" s="464"/>
      <c r="SVZ218" s="464"/>
      <c r="SWA218" s="464"/>
      <c r="SWB218" s="464"/>
      <c r="SWC218" s="464"/>
      <c r="SWD218" s="464"/>
      <c r="SWE218" s="464"/>
      <c r="SWF218" s="464"/>
      <c r="SWG218" s="464"/>
      <c r="SWH218" s="464"/>
      <c r="SWI218" s="464"/>
      <c r="SWJ218" s="464"/>
      <c r="SWK218" s="464"/>
      <c r="SWL218" s="464"/>
      <c r="SWM218" s="464"/>
      <c r="SWN218" s="464"/>
      <c r="SWO218" s="464"/>
      <c r="SWP218" s="464"/>
      <c r="SWQ218" s="464"/>
      <c r="SWR218" s="464"/>
      <c r="SWS218" s="464"/>
      <c r="SWT218" s="464"/>
      <c r="SWU218" s="464"/>
      <c r="SWV218" s="464"/>
      <c r="SWW218" s="464"/>
      <c r="SWX218" s="464"/>
      <c r="SWY218" s="464"/>
      <c r="SWZ218" s="464"/>
      <c r="SXA218" s="464"/>
      <c r="SXB218" s="464"/>
      <c r="SXC218" s="464"/>
      <c r="SXD218" s="464"/>
      <c r="SXE218" s="464"/>
      <c r="SXF218" s="464"/>
      <c r="SXG218" s="464"/>
      <c r="SXH218" s="464"/>
      <c r="SXI218" s="464"/>
      <c r="SXJ218" s="464"/>
      <c r="SXK218" s="464"/>
      <c r="SXL218" s="464"/>
      <c r="SXM218" s="464"/>
      <c r="SXN218" s="464"/>
      <c r="SXO218" s="464"/>
      <c r="SXP218" s="464"/>
      <c r="SXQ218" s="464"/>
      <c r="SXR218" s="464"/>
      <c r="SXS218" s="464"/>
      <c r="SXT218" s="464"/>
      <c r="SXU218" s="464"/>
      <c r="SXV218" s="464"/>
      <c r="SXW218" s="464"/>
      <c r="SXX218" s="464"/>
      <c r="SXY218" s="464"/>
      <c r="SXZ218" s="464"/>
      <c r="SYA218" s="464"/>
      <c r="SYB218" s="464"/>
      <c r="SYC218" s="464"/>
      <c r="SYD218" s="464"/>
      <c r="SYE218" s="464"/>
      <c r="SYF218" s="464"/>
      <c r="SYG218" s="464"/>
      <c r="SYH218" s="464"/>
      <c r="SYI218" s="464"/>
      <c r="SYJ218" s="464"/>
      <c r="SYK218" s="464"/>
      <c r="SYL218" s="464"/>
      <c r="SYM218" s="464"/>
      <c r="SYN218" s="464"/>
      <c r="SYO218" s="464"/>
      <c r="SYP218" s="464"/>
      <c r="SYQ218" s="464"/>
      <c r="SYR218" s="464"/>
      <c r="SYS218" s="464"/>
      <c r="SYT218" s="464"/>
      <c r="SYU218" s="464"/>
      <c r="SYV218" s="464"/>
      <c r="SYW218" s="464"/>
      <c r="SYX218" s="464"/>
      <c r="SYY218" s="464"/>
      <c r="SYZ218" s="464"/>
      <c r="SZA218" s="464"/>
      <c r="SZB218" s="464"/>
      <c r="SZC218" s="464"/>
      <c r="SZD218" s="464"/>
      <c r="SZE218" s="464"/>
      <c r="SZF218" s="464"/>
      <c r="SZG218" s="464"/>
      <c r="SZH218" s="464"/>
      <c r="SZI218" s="464"/>
      <c r="SZJ218" s="464"/>
      <c r="SZK218" s="464"/>
      <c r="SZL218" s="464"/>
      <c r="SZM218" s="464"/>
      <c r="SZN218" s="464"/>
      <c r="SZO218" s="464"/>
      <c r="SZP218" s="464"/>
      <c r="SZQ218" s="464"/>
      <c r="SZR218" s="464"/>
      <c r="SZS218" s="464"/>
      <c r="SZT218" s="464"/>
      <c r="SZU218" s="464"/>
      <c r="SZV218" s="464"/>
      <c r="SZW218" s="464"/>
      <c r="SZX218" s="464"/>
      <c r="SZY218" s="464"/>
      <c r="SZZ218" s="464"/>
      <c r="TAA218" s="464"/>
      <c r="TAB218" s="464"/>
      <c r="TAC218" s="464"/>
      <c r="TAD218" s="464"/>
      <c r="TAE218" s="464"/>
      <c r="TAF218" s="464"/>
      <c r="TAG218" s="464"/>
      <c r="TAH218" s="464"/>
      <c r="TAI218" s="464"/>
      <c r="TAJ218" s="464"/>
      <c r="TAK218" s="464"/>
      <c r="TAL218" s="464"/>
      <c r="TAM218" s="464"/>
      <c r="TAN218" s="464"/>
      <c r="TAO218" s="464"/>
      <c r="TAP218" s="464"/>
      <c r="TAQ218" s="464"/>
      <c r="TAR218" s="464"/>
      <c r="TAS218" s="464"/>
      <c r="TAT218" s="464"/>
      <c r="TAU218" s="464"/>
      <c r="TAV218" s="464"/>
      <c r="TAW218" s="464"/>
      <c r="TAX218" s="464"/>
      <c r="TAY218" s="464"/>
      <c r="TAZ218" s="464"/>
      <c r="TBA218" s="464"/>
      <c r="TBB218" s="464"/>
      <c r="TBC218" s="464"/>
      <c r="TBD218" s="464"/>
      <c r="TBE218" s="464"/>
      <c r="TBF218" s="464"/>
      <c r="TBG218" s="464"/>
      <c r="TBH218" s="464"/>
      <c r="TBI218" s="464"/>
      <c r="TBJ218" s="464"/>
      <c r="TBK218" s="464"/>
      <c r="TBL218" s="464"/>
      <c r="TBM218" s="464"/>
      <c r="TBN218" s="464"/>
      <c r="TBO218" s="464"/>
      <c r="TBP218" s="464"/>
      <c r="TBQ218" s="464"/>
      <c r="TBR218" s="464"/>
      <c r="TBS218" s="464"/>
      <c r="TBT218" s="464"/>
      <c r="TBU218" s="464"/>
      <c r="TBV218" s="464"/>
      <c r="TBW218" s="464"/>
      <c r="TBX218" s="464"/>
      <c r="TBY218" s="464"/>
      <c r="TBZ218" s="464"/>
      <c r="TCA218" s="464"/>
      <c r="TCB218" s="464"/>
      <c r="TCC218" s="464"/>
      <c r="TCD218" s="464"/>
      <c r="TCE218" s="464"/>
      <c r="TCF218" s="464"/>
      <c r="TCG218" s="464"/>
      <c r="TCH218" s="464"/>
      <c r="TCI218" s="464"/>
      <c r="TCJ218" s="464"/>
      <c r="TCK218" s="464"/>
      <c r="TCL218" s="464"/>
      <c r="TCM218" s="464"/>
      <c r="TCN218" s="464"/>
      <c r="TCO218" s="464"/>
      <c r="TCP218" s="464"/>
      <c r="TCQ218" s="464"/>
      <c r="TCR218" s="464"/>
      <c r="TCS218" s="464"/>
      <c r="TCT218" s="464"/>
      <c r="TCU218" s="464"/>
      <c r="TCV218" s="464"/>
      <c r="TCW218" s="464"/>
      <c r="TCX218" s="464"/>
      <c r="TCY218" s="464"/>
      <c r="TCZ218" s="464"/>
      <c r="TDA218" s="464"/>
      <c r="TDB218" s="464"/>
      <c r="TDC218" s="464"/>
      <c r="TDD218" s="464"/>
      <c r="TDE218" s="464"/>
      <c r="TDF218" s="464"/>
      <c r="TDG218" s="464"/>
      <c r="TDH218" s="464"/>
      <c r="TDI218" s="464"/>
      <c r="TDJ218" s="464"/>
      <c r="TDK218" s="464"/>
      <c r="TDL218" s="464"/>
      <c r="TDM218" s="464"/>
      <c r="TDN218" s="464"/>
      <c r="TDO218" s="464"/>
      <c r="TDP218" s="464"/>
      <c r="TDQ218" s="464"/>
      <c r="TDR218" s="464"/>
      <c r="TDS218" s="464"/>
      <c r="TDT218" s="464"/>
      <c r="TDU218" s="464"/>
      <c r="TDV218" s="464"/>
      <c r="TDW218" s="464"/>
      <c r="TDX218" s="464"/>
      <c r="TDY218" s="464"/>
      <c r="TDZ218" s="464"/>
      <c r="TEA218" s="464"/>
      <c r="TEB218" s="464"/>
      <c r="TEC218" s="464"/>
      <c r="TED218" s="464"/>
      <c r="TEE218" s="464"/>
      <c r="TEF218" s="464"/>
      <c r="TEG218" s="464"/>
      <c r="TEH218" s="464"/>
      <c r="TEI218" s="464"/>
      <c r="TEJ218" s="464"/>
      <c r="TEK218" s="464"/>
      <c r="TEL218" s="464"/>
      <c r="TEM218" s="464"/>
      <c r="TEN218" s="464"/>
      <c r="TEO218" s="464"/>
      <c r="TEP218" s="464"/>
      <c r="TEQ218" s="464"/>
      <c r="TER218" s="464"/>
      <c r="TES218" s="464"/>
      <c r="TET218" s="464"/>
      <c r="TEU218" s="464"/>
      <c r="TEV218" s="464"/>
      <c r="TEW218" s="464"/>
      <c r="TEX218" s="464"/>
      <c r="TEY218" s="464"/>
      <c r="TEZ218" s="464"/>
      <c r="TFA218" s="464"/>
      <c r="TFB218" s="464"/>
      <c r="TFC218" s="464"/>
      <c r="TFD218" s="464"/>
      <c r="TFE218" s="464"/>
      <c r="TFF218" s="464"/>
      <c r="TFG218" s="464"/>
      <c r="TFH218" s="464"/>
      <c r="TFI218" s="464"/>
      <c r="TFJ218" s="464"/>
      <c r="TFK218" s="464"/>
      <c r="TFL218" s="464"/>
      <c r="TFM218" s="464"/>
      <c r="TFN218" s="464"/>
      <c r="TFO218" s="464"/>
      <c r="TFP218" s="464"/>
      <c r="TFQ218" s="464"/>
      <c r="TFR218" s="464"/>
      <c r="TFS218" s="464"/>
      <c r="TFT218" s="464"/>
      <c r="TFU218" s="464"/>
      <c r="TFV218" s="464"/>
      <c r="TFW218" s="464"/>
      <c r="TFX218" s="464"/>
      <c r="TFY218" s="464"/>
      <c r="TFZ218" s="464"/>
      <c r="TGA218" s="464"/>
      <c r="TGB218" s="464"/>
      <c r="TGC218" s="464"/>
      <c r="TGD218" s="464"/>
      <c r="TGE218" s="464"/>
      <c r="TGF218" s="464"/>
      <c r="TGG218" s="464"/>
      <c r="TGH218" s="464"/>
      <c r="TGI218" s="464"/>
      <c r="TGJ218" s="464"/>
      <c r="TGK218" s="464"/>
      <c r="TGL218" s="464"/>
      <c r="TGM218" s="464"/>
      <c r="TGN218" s="464"/>
      <c r="TGO218" s="464"/>
      <c r="TGP218" s="464"/>
      <c r="TGQ218" s="464"/>
      <c r="TGR218" s="464"/>
      <c r="TGS218" s="464"/>
      <c r="TGT218" s="464"/>
      <c r="TGU218" s="464"/>
      <c r="TGV218" s="464"/>
      <c r="TGW218" s="464"/>
      <c r="TGX218" s="464"/>
      <c r="TGY218" s="464"/>
      <c r="TGZ218" s="464"/>
      <c r="THA218" s="464"/>
      <c r="THB218" s="464"/>
      <c r="THC218" s="464"/>
      <c r="THD218" s="464"/>
      <c r="THE218" s="464"/>
      <c r="THF218" s="464"/>
      <c r="THG218" s="464"/>
      <c r="THH218" s="464"/>
      <c r="THI218" s="464"/>
      <c r="THJ218" s="464"/>
      <c r="THK218" s="464"/>
      <c r="THL218" s="464"/>
      <c r="THM218" s="464"/>
      <c r="THN218" s="464"/>
      <c r="THO218" s="464"/>
      <c r="THP218" s="464"/>
      <c r="THQ218" s="464"/>
      <c r="THR218" s="464"/>
      <c r="THS218" s="464"/>
      <c r="THT218" s="464"/>
      <c r="THU218" s="464"/>
      <c r="THV218" s="464"/>
      <c r="THW218" s="464"/>
      <c r="THX218" s="464"/>
      <c r="THY218" s="464"/>
      <c r="THZ218" s="464"/>
      <c r="TIA218" s="464"/>
      <c r="TIB218" s="464"/>
      <c r="TIC218" s="464"/>
      <c r="TID218" s="464"/>
      <c r="TIE218" s="464"/>
      <c r="TIF218" s="464"/>
      <c r="TIG218" s="464"/>
      <c r="TIH218" s="464"/>
      <c r="TII218" s="464"/>
      <c r="TIJ218" s="464"/>
      <c r="TIK218" s="464"/>
      <c r="TIL218" s="464"/>
      <c r="TIM218" s="464"/>
      <c r="TIN218" s="464"/>
      <c r="TIO218" s="464"/>
      <c r="TIP218" s="464"/>
      <c r="TIQ218" s="464"/>
      <c r="TIR218" s="464"/>
      <c r="TIS218" s="464"/>
      <c r="TIT218" s="464"/>
      <c r="TIU218" s="464"/>
      <c r="TIV218" s="464"/>
      <c r="TIW218" s="464"/>
      <c r="TIX218" s="464"/>
      <c r="TIY218" s="464"/>
      <c r="TIZ218" s="464"/>
      <c r="TJA218" s="464"/>
      <c r="TJB218" s="464"/>
      <c r="TJC218" s="464"/>
      <c r="TJD218" s="464"/>
      <c r="TJE218" s="464"/>
      <c r="TJF218" s="464"/>
      <c r="TJG218" s="464"/>
      <c r="TJH218" s="464"/>
      <c r="TJI218" s="464"/>
      <c r="TJJ218" s="464"/>
      <c r="TJK218" s="464"/>
      <c r="TJL218" s="464"/>
      <c r="TJM218" s="464"/>
      <c r="TJN218" s="464"/>
      <c r="TJO218" s="464"/>
      <c r="TJP218" s="464"/>
      <c r="TJQ218" s="464"/>
      <c r="TJR218" s="464"/>
      <c r="TJS218" s="464"/>
      <c r="TJT218" s="464"/>
      <c r="TJU218" s="464"/>
      <c r="TJV218" s="464"/>
      <c r="TJW218" s="464"/>
      <c r="TJX218" s="464"/>
      <c r="TJY218" s="464"/>
      <c r="TJZ218" s="464"/>
      <c r="TKA218" s="464"/>
      <c r="TKB218" s="464"/>
      <c r="TKC218" s="464"/>
      <c r="TKD218" s="464"/>
      <c r="TKE218" s="464"/>
      <c r="TKF218" s="464"/>
      <c r="TKG218" s="464"/>
      <c r="TKH218" s="464"/>
      <c r="TKI218" s="464"/>
      <c r="TKJ218" s="464"/>
      <c r="TKK218" s="464"/>
      <c r="TKL218" s="464"/>
      <c r="TKM218" s="464"/>
      <c r="TKN218" s="464"/>
      <c r="TKO218" s="464"/>
      <c r="TKP218" s="464"/>
      <c r="TKQ218" s="464"/>
      <c r="TKR218" s="464"/>
      <c r="TKS218" s="464"/>
      <c r="TKT218" s="464"/>
      <c r="TKU218" s="464"/>
      <c r="TKV218" s="464"/>
      <c r="TKW218" s="464"/>
      <c r="TKX218" s="464"/>
      <c r="TKY218" s="464"/>
      <c r="TKZ218" s="464"/>
      <c r="TLA218" s="464"/>
      <c r="TLB218" s="464"/>
      <c r="TLC218" s="464"/>
      <c r="TLD218" s="464"/>
      <c r="TLE218" s="464"/>
      <c r="TLF218" s="464"/>
      <c r="TLG218" s="464"/>
      <c r="TLH218" s="464"/>
      <c r="TLI218" s="464"/>
      <c r="TLJ218" s="464"/>
      <c r="TLK218" s="464"/>
      <c r="TLL218" s="464"/>
      <c r="TLM218" s="464"/>
      <c r="TLN218" s="464"/>
      <c r="TLO218" s="464"/>
      <c r="TLP218" s="464"/>
      <c r="TLQ218" s="464"/>
      <c r="TLR218" s="464"/>
      <c r="TLS218" s="464"/>
      <c r="TLT218" s="464"/>
      <c r="TLU218" s="464"/>
      <c r="TLV218" s="464"/>
      <c r="TLW218" s="464"/>
      <c r="TLX218" s="464"/>
      <c r="TLY218" s="464"/>
      <c r="TLZ218" s="464"/>
      <c r="TMA218" s="464"/>
      <c r="TMB218" s="464"/>
      <c r="TMC218" s="464"/>
      <c r="TMD218" s="464"/>
      <c r="TME218" s="464"/>
      <c r="TMF218" s="464"/>
      <c r="TMG218" s="464"/>
      <c r="TMH218" s="464"/>
      <c r="TMI218" s="464"/>
      <c r="TMJ218" s="464"/>
      <c r="TMK218" s="464"/>
      <c r="TML218" s="464"/>
      <c r="TMM218" s="464"/>
      <c r="TMN218" s="464"/>
      <c r="TMO218" s="464"/>
      <c r="TMP218" s="464"/>
      <c r="TMQ218" s="464"/>
      <c r="TMR218" s="464"/>
      <c r="TMS218" s="464"/>
      <c r="TMT218" s="464"/>
      <c r="TMU218" s="464"/>
      <c r="TMV218" s="464"/>
      <c r="TMW218" s="464"/>
      <c r="TMX218" s="464"/>
      <c r="TMY218" s="464"/>
      <c r="TMZ218" s="464"/>
      <c r="TNA218" s="464"/>
      <c r="TNB218" s="464"/>
      <c r="TNC218" s="464"/>
      <c r="TND218" s="464"/>
      <c r="TNE218" s="464"/>
      <c r="TNF218" s="464"/>
      <c r="TNG218" s="464"/>
      <c r="TNH218" s="464"/>
      <c r="TNI218" s="464"/>
      <c r="TNJ218" s="464"/>
      <c r="TNK218" s="464"/>
      <c r="TNL218" s="464"/>
      <c r="TNM218" s="464"/>
      <c r="TNN218" s="464"/>
      <c r="TNO218" s="464"/>
      <c r="TNP218" s="464"/>
      <c r="TNQ218" s="464"/>
      <c r="TNR218" s="464"/>
      <c r="TNS218" s="464"/>
      <c r="TNT218" s="464"/>
      <c r="TNU218" s="464"/>
      <c r="TNV218" s="464"/>
      <c r="TNW218" s="464"/>
      <c r="TNX218" s="464"/>
      <c r="TNY218" s="464"/>
      <c r="TNZ218" s="464"/>
      <c r="TOA218" s="464"/>
      <c r="TOB218" s="464"/>
      <c r="TOC218" s="464"/>
      <c r="TOD218" s="464"/>
      <c r="TOE218" s="464"/>
      <c r="TOF218" s="464"/>
      <c r="TOG218" s="464"/>
      <c r="TOH218" s="464"/>
      <c r="TOI218" s="464"/>
      <c r="TOJ218" s="464"/>
      <c r="TOK218" s="464"/>
      <c r="TOL218" s="464"/>
      <c r="TOM218" s="464"/>
      <c r="TON218" s="464"/>
      <c r="TOO218" s="464"/>
      <c r="TOP218" s="464"/>
      <c r="TOQ218" s="464"/>
      <c r="TOR218" s="464"/>
      <c r="TOS218" s="464"/>
      <c r="TOT218" s="464"/>
      <c r="TOU218" s="464"/>
      <c r="TOV218" s="464"/>
      <c r="TOW218" s="464"/>
      <c r="TOX218" s="464"/>
      <c r="TOY218" s="464"/>
      <c r="TOZ218" s="464"/>
      <c r="TPA218" s="464"/>
      <c r="TPB218" s="464"/>
      <c r="TPC218" s="464"/>
      <c r="TPD218" s="464"/>
      <c r="TPE218" s="464"/>
      <c r="TPF218" s="464"/>
      <c r="TPG218" s="464"/>
      <c r="TPH218" s="464"/>
      <c r="TPI218" s="464"/>
      <c r="TPJ218" s="464"/>
      <c r="TPK218" s="464"/>
      <c r="TPL218" s="464"/>
      <c r="TPM218" s="464"/>
      <c r="TPN218" s="464"/>
      <c r="TPO218" s="464"/>
      <c r="TPP218" s="464"/>
      <c r="TPQ218" s="464"/>
      <c r="TPR218" s="464"/>
      <c r="TPS218" s="464"/>
      <c r="TPT218" s="464"/>
      <c r="TPU218" s="464"/>
      <c r="TPV218" s="464"/>
      <c r="TPW218" s="464"/>
      <c r="TPX218" s="464"/>
      <c r="TPY218" s="464"/>
      <c r="TPZ218" s="464"/>
      <c r="TQA218" s="464"/>
      <c r="TQB218" s="464"/>
      <c r="TQC218" s="464"/>
      <c r="TQD218" s="464"/>
      <c r="TQE218" s="464"/>
      <c r="TQF218" s="464"/>
      <c r="TQG218" s="464"/>
      <c r="TQH218" s="464"/>
      <c r="TQI218" s="464"/>
      <c r="TQJ218" s="464"/>
      <c r="TQK218" s="464"/>
      <c r="TQL218" s="464"/>
      <c r="TQM218" s="464"/>
      <c r="TQN218" s="464"/>
      <c r="TQO218" s="464"/>
      <c r="TQP218" s="464"/>
      <c r="TQQ218" s="464"/>
      <c r="TQR218" s="464"/>
      <c r="TQS218" s="464"/>
      <c r="TQT218" s="464"/>
      <c r="TQU218" s="464"/>
      <c r="TQV218" s="464"/>
      <c r="TQW218" s="464"/>
      <c r="TQX218" s="464"/>
      <c r="TQY218" s="464"/>
      <c r="TQZ218" s="464"/>
      <c r="TRA218" s="464"/>
      <c r="TRB218" s="464"/>
      <c r="TRC218" s="464"/>
      <c r="TRD218" s="464"/>
      <c r="TRE218" s="464"/>
      <c r="TRF218" s="464"/>
      <c r="TRG218" s="464"/>
      <c r="TRH218" s="464"/>
      <c r="TRI218" s="464"/>
      <c r="TRJ218" s="464"/>
      <c r="TRK218" s="464"/>
      <c r="TRL218" s="464"/>
      <c r="TRM218" s="464"/>
      <c r="TRN218" s="464"/>
      <c r="TRO218" s="464"/>
      <c r="TRP218" s="464"/>
      <c r="TRQ218" s="464"/>
      <c r="TRR218" s="464"/>
      <c r="TRS218" s="464"/>
      <c r="TRT218" s="464"/>
      <c r="TRU218" s="464"/>
      <c r="TRV218" s="464"/>
      <c r="TRW218" s="464"/>
      <c r="TRX218" s="464"/>
      <c r="TRY218" s="464"/>
      <c r="TRZ218" s="464"/>
      <c r="TSA218" s="464"/>
      <c r="TSB218" s="464"/>
      <c r="TSC218" s="464"/>
      <c r="TSD218" s="464"/>
      <c r="TSE218" s="464"/>
      <c r="TSF218" s="464"/>
      <c r="TSG218" s="464"/>
      <c r="TSH218" s="464"/>
      <c r="TSI218" s="464"/>
      <c r="TSJ218" s="464"/>
      <c r="TSK218" s="464"/>
      <c r="TSL218" s="464"/>
      <c r="TSM218" s="464"/>
      <c r="TSN218" s="464"/>
      <c r="TSO218" s="464"/>
      <c r="TSP218" s="464"/>
      <c r="TSQ218" s="464"/>
      <c r="TSR218" s="464"/>
      <c r="TSS218" s="464"/>
      <c r="TST218" s="464"/>
      <c r="TSU218" s="464"/>
      <c r="TSV218" s="464"/>
      <c r="TSW218" s="464"/>
      <c r="TSX218" s="464"/>
      <c r="TSY218" s="464"/>
      <c r="TSZ218" s="464"/>
      <c r="TTA218" s="464"/>
      <c r="TTB218" s="464"/>
      <c r="TTC218" s="464"/>
      <c r="TTD218" s="464"/>
      <c r="TTE218" s="464"/>
      <c r="TTF218" s="464"/>
      <c r="TTG218" s="464"/>
      <c r="TTH218" s="464"/>
      <c r="TTI218" s="464"/>
      <c r="TTJ218" s="464"/>
      <c r="TTK218" s="464"/>
      <c r="TTL218" s="464"/>
      <c r="TTM218" s="464"/>
      <c r="TTN218" s="464"/>
      <c r="TTO218" s="464"/>
      <c r="TTP218" s="464"/>
      <c r="TTQ218" s="464"/>
      <c r="TTR218" s="464"/>
      <c r="TTS218" s="464"/>
      <c r="TTT218" s="464"/>
      <c r="TTU218" s="464"/>
      <c r="TTV218" s="464"/>
      <c r="TTW218" s="464"/>
      <c r="TTX218" s="464"/>
      <c r="TTY218" s="464"/>
      <c r="TTZ218" s="464"/>
      <c r="TUA218" s="464"/>
      <c r="TUB218" s="464"/>
      <c r="TUC218" s="464"/>
      <c r="TUD218" s="464"/>
      <c r="TUE218" s="464"/>
      <c r="TUF218" s="464"/>
      <c r="TUG218" s="464"/>
      <c r="TUH218" s="464"/>
      <c r="TUI218" s="464"/>
      <c r="TUJ218" s="464"/>
      <c r="TUK218" s="464"/>
      <c r="TUL218" s="464"/>
      <c r="TUM218" s="464"/>
      <c r="TUN218" s="464"/>
      <c r="TUO218" s="464"/>
      <c r="TUP218" s="464"/>
      <c r="TUQ218" s="464"/>
      <c r="TUR218" s="464"/>
      <c r="TUS218" s="464"/>
      <c r="TUT218" s="464"/>
      <c r="TUU218" s="464"/>
      <c r="TUV218" s="464"/>
      <c r="TUW218" s="464"/>
      <c r="TUX218" s="464"/>
      <c r="TUY218" s="464"/>
      <c r="TUZ218" s="464"/>
      <c r="TVA218" s="464"/>
      <c r="TVB218" s="464"/>
      <c r="TVC218" s="464"/>
      <c r="TVD218" s="464"/>
      <c r="TVE218" s="464"/>
      <c r="TVF218" s="464"/>
      <c r="TVG218" s="464"/>
      <c r="TVH218" s="464"/>
      <c r="TVI218" s="464"/>
      <c r="TVJ218" s="464"/>
      <c r="TVK218" s="464"/>
      <c r="TVL218" s="464"/>
      <c r="TVM218" s="464"/>
      <c r="TVN218" s="464"/>
      <c r="TVO218" s="464"/>
      <c r="TVP218" s="464"/>
      <c r="TVQ218" s="464"/>
      <c r="TVR218" s="464"/>
      <c r="TVS218" s="464"/>
      <c r="TVT218" s="464"/>
      <c r="TVU218" s="464"/>
      <c r="TVV218" s="464"/>
      <c r="TVW218" s="464"/>
      <c r="TVX218" s="464"/>
      <c r="TVY218" s="464"/>
      <c r="TVZ218" s="464"/>
      <c r="TWA218" s="464"/>
      <c r="TWB218" s="464"/>
      <c r="TWC218" s="464"/>
      <c r="TWD218" s="464"/>
      <c r="TWE218" s="464"/>
      <c r="TWF218" s="464"/>
      <c r="TWG218" s="464"/>
      <c r="TWH218" s="464"/>
      <c r="TWI218" s="464"/>
      <c r="TWJ218" s="464"/>
      <c r="TWK218" s="464"/>
      <c r="TWL218" s="464"/>
      <c r="TWM218" s="464"/>
      <c r="TWN218" s="464"/>
      <c r="TWO218" s="464"/>
      <c r="TWP218" s="464"/>
      <c r="TWQ218" s="464"/>
      <c r="TWR218" s="464"/>
      <c r="TWS218" s="464"/>
      <c r="TWT218" s="464"/>
      <c r="TWU218" s="464"/>
      <c r="TWV218" s="464"/>
      <c r="TWW218" s="464"/>
      <c r="TWX218" s="464"/>
      <c r="TWY218" s="464"/>
      <c r="TWZ218" s="464"/>
      <c r="TXA218" s="464"/>
      <c r="TXB218" s="464"/>
      <c r="TXC218" s="464"/>
      <c r="TXD218" s="464"/>
      <c r="TXE218" s="464"/>
      <c r="TXF218" s="464"/>
      <c r="TXG218" s="464"/>
      <c r="TXH218" s="464"/>
      <c r="TXI218" s="464"/>
      <c r="TXJ218" s="464"/>
      <c r="TXK218" s="464"/>
      <c r="TXL218" s="464"/>
      <c r="TXM218" s="464"/>
      <c r="TXN218" s="464"/>
      <c r="TXO218" s="464"/>
      <c r="TXP218" s="464"/>
      <c r="TXQ218" s="464"/>
      <c r="TXR218" s="464"/>
      <c r="TXS218" s="464"/>
      <c r="TXT218" s="464"/>
      <c r="TXU218" s="464"/>
      <c r="TXV218" s="464"/>
      <c r="TXW218" s="464"/>
      <c r="TXX218" s="464"/>
      <c r="TXY218" s="464"/>
      <c r="TXZ218" s="464"/>
      <c r="TYA218" s="464"/>
      <c r="TYB218" s="464"/>
      <c r="TYC218" s="464"/>
      <c r="TYD218" s="464"/>
      <c r="TYE218" s="464"/>
      <c r="TYF218" s="464"/>
      <c r="TYG218" s="464"/>
      <c r="TYH218" s="464"/>
      <c r="TYI218" s="464"/>
      <c r="TYJ218" s="464"/>
      <c r="TYK218" s="464"/>
      <c r="TYL218" s="464"/>
      <c r="TYM218" s="464"/>
      <c r="TYN218" s="464"/>
      <c r="TYO218" s="464"/>
      <c r="TYP218" s="464"/>
      <c r="TYQ218" s="464"/>
      <c r="TYR218" s="464"/>
      <c r="TYS218" s="464"/>
      <c r="TYT218" s="464"/>
      <c r="TYU218" s="464"/>
      <c r="TYV218" s="464"/>
      <c r="TYW218" s="464"/>
      <c r="TYX218" s="464"/>
      <c r="TYY218" s="464"/>
      <c r="TYZ218" s="464"/>
      <c r="TZA218" s="464"/>
      <c r="TZB218" s="464"/>
      <c r="TZC218" s="464"/>
      <c r="TZD218" s="464"/>
      <c r="TZE218" s="464"/>
      <c r="TZF218" s="464"/>
      <c r="TZG218" s="464"/>
      <c r="TZH218" s="464"/>
      <c r="TZI218" s="464"/>
      <c r="TZJ218" s="464"/>
      <c r="TZK218" s="464"/>
      <c r="TZL218" s="464"/>
      <c r="TZM218" s="464"/>
      <c r="TZN218" s="464"/>
      <c r="TZO218" s="464"/>
      <c r="TZP218" s="464"/>
      <c r="TZQ218" s="464"/>
      <c r="TZR218" s="464"/>
      <c r="TZS218" s="464"/>
      <c r="TZT218" s="464"/>
      <c r="TZU218" s="464"/>
      <c r="TZV218" s="464"/>
      <c r="TZW218" s="464"/>
      <c r="TZX218" s="464"/>
      <c r="TZY218" s="464"/>
      <c r="TZZ218" s="464"/>
      <c r="UAA218" s="464"/>
      <c r="UAB218" s="464"/>
      <c r="UAC218" s="464"/>
      <c r="UAD218" s="464"/>
      <c r="UAE218" s="464"/>
      <c r="UAF218" s="464"/>
      <c r="UAG218" s="464"/>
      <c r="UAH218" s="464"/>
      <c r="UAI218" s="464"/>
      <c r="UAJ218" s="464"/>
      <c r="UAK218" s="464"/>
      <c r="UAL218" s="464"/>
      <c r="UAM218" s="464"/>
      <c r="UAN218" s="464"/>
      <c r="UAO218" s="464"/>
      <c r="UAP218" s="464"/>
      <c r="UAQ218" s="464"/>
      <c r="UAR218" s="464"/>
      <c r="UAS218" s="464"/>
      <c r="UAT218" s="464"/>
      <c r="UAU218" s="464"/>
      <c r="UAV218" s="464"/>
      <c r="UAW218" s="464"/>
      <c r="UAX218" s="464"/>
      <c r="UAY218" s="464"/>
      <c r="UAZ218" s="464"/>
      <c r="UBA218" s="464"/>
      <c r="UBB218" s="464"/>
      <c r="UBC218" s="464"/>
      <c r="UBD218" s="464"/>
      <c r="UBE218" s="464"/>
      <c r="UBF218" s="464"/>
      <c r="UBG218" s="464"/>
      <c r="UBH218" s="464"/>
      <c r="UBI218" s="464"/>
      <c r="UBJ218" s="464"/>
      <c r="UBK218" s="464"/>
      <c r="UBL218" s="464"/>
      <c r="UBM218" s="464"/>
      <c r="UBN218" s="464"/>
      <c r="UBO218" s="464"/>
      <c r="UBP218" s="464"/>
      <c r="UBQ218" s="464"/>
      <c r="UBR218" s="464"/>
      <c r="UBS218" s="464"/>
      <c r="UBT218" s="464"/>
      <c r="UBU218" s="464"/>
      <c r="UBV218" s="464"/>
      <c r="UBW218" s="464"/>
      <c r="UBX218" s="464"/>
      <c r="UBY218" s="464"/>
      <c r="UBZ218" s="464"/>
      <c r="UCA218" s="464"/>
      <c r="UCB218" s="464"/>
      <c r="UCC218" s="464"/>
      <c r="UCD218" s="464"/>
      <c r="UCE218" s="464"/>
      <c r="UCF218" s="464"/>
      <c r="UCG218" s="464"/>
      <c r="UCH218" s="464"/>
      <c r="UCI218" s="464"/>
      <c r="UCJ218" s="464"/>
      <c r="UCK218" s="464"/>
      <c r="UCL218" s="464"/>
      <c r="UCM218" s="464"/>
      <c r="UCN218" s="464"/>
      <c r="UCO218" s="464"/>
      <c r="UCP218" s="464"/>
      <c r="UCQ218" s="464"/>
      <c r="UCR218" s="464"/>
      <c r="UCS218" s="464"/>
      <c r="UCT218" s="464"/>
      <c r="UCU218" s="464"/>
      <c r="UCV218" s="464"/>
      <c r="UCW218" s="464"/>
      <c r="UCX218" s="464"/>
      <c r="UCY218" s="464"/>
      <c r="UCZ218" s="464"/>
      <c r="UDA218" s="464"/>
      <c r="UDB218" s="464"/>
      <c r="UDC218" s="464"/>
      <c r="UDD218" s="464"/>
      <c r="UDE218" s="464"/>
      <c r="UDF218" s="464"/>
      <c r="UDG218" s="464"/>
      <c r="UDH218" s="464"/>
      <c r="UDI218" s="464"/>
      <c r="UDJ218" s="464"/>
      <c r="UDK218" s="464"/>
      <c r="UDL218" s="464"/>
      <c r="UDM218" s="464"/>
      <c r="UDN218" s="464"/>
      <c r="UDO218" s="464"/>
      <c r="UDP218" s="464"/>
      <c r="UDQ218" s="464"/>
      <c r="UDR218" s="464"/>
      <c r="UDS218" s="464"/>
      <c r="UDT218" s="464"/>
      <c r="UDU218" s="464"/>
      <c r="UDV218" s="464"/>
      <c r="UDW218" s="464"/>
      <c r="UDX218" s="464"/>
      <c r="UDY218" s="464"/>
      <c r="UDZ218" s="464"/>
      <c r="UEA218" s="464"/>
      <c r="UEB218" s="464"/>
      <c r="UEC218" s="464"/>
      <c r="UED218" s="464"/>
      <c r="UEE218" s="464"/>
      <c r="UEF218" s="464"/>
      <c r="UEG218" s="464"/>
      <c r="UEH218" s="464"/>
      <c r="UEI218" s="464"/>
      <c r="UEJ218" s="464"/>
      <c r="UEK218" s="464"/>
      <c r="UEL218" s="464"/>
      <c r="UEM218" s="464"/>
      <c r="UEN218" s="464"/>
      <c r="UEO218" s="464"/>
      <c r="UEP218" s="464"/>
      <c r="UEQ218" s="464"/>
      <c r="UER218" s="464"/>
      <c r="UES218" s="464"/>
      <c r="UET218" s="464"/>
      <c r="UEU218" s="464"/>
      <c r="UEV218" s="464"/>
      <c r="UEW218" s="464"/>
      <c r="UEX218" s="464"/>
      <c r="UEY218" s="464"/>
      <c r="UEZ218" s="464"/>
      <c r="UFA218" s="464"/>
      <c r="UFB218" s="464"/>
      <c r="UFC218" s="464"/>
      <c r="UFD218" s="464"/>
      <c r="UFE218" s="464"/>
      <c r="UFF218" s="464"/>
      <c r="UFG218" s="464"/>
      <c r="UFH218" s="464"/>
      <c r="UFI218" s="464"/>
      <c r="UFJ218" s="464"/>
      <c r="UFK218" s="464"/>
      <c r="UFL218" s="464"/>
      <c r="UFM218" s="464"/>
      <c r="UFN218" s="464"/>
      <c r="UFO218" s="464"/>
      <c r="UFP218" s="464"/>
      <c r="UFQ218" s="464"/>
      <c r="UFR218" s="464"/>
      <c r="UFS218" s="464"/>
      <c r="UFT218" s="464"/>
      <c r="UFU218" s="464"/>
      <c r="UFV218" s="464"/>
      <c r="UFW218" s="464"/>
      <c r="UFX218" s="464"/>
      <c r="UFY218" s="464"/>
      <c r="UFZ218" s="464"/>
      <c r="UGA218" s="464"/>
      <c r="UGB218" s="464"/>
      <c r="UGC218" s="464"/>
      <c r="UGD218" s="464"/>
      <c r="UGE218" s="464"/>
      <c r="UGF218" s="464"/>
      <c r="UGG218" s="464"/>
      <c r="UGH218" s="464"/>
      <c r="UGI218" s="464"/>
      <c r="UGJ218" s="464"/>
      <c r="UGK218" s="464"/>
      <c r="UGL218" s="464"/>
      <c r="UGM218" s="464"/>
      <c r="UGN218" s="464"/>
      <c r="UGO218" s="464"/>
      <c r="UGP218" s="464"/>
      <c r="UGQ218" s="464"/>
      <c r="UGR218" s="464"/>
      <c r="UGS218" s="464"/>
      <c r="UGT218" s="464"/>
      <c r="UGU218" s="464"/>
      <c r="UGV218" s="464"/>
      <c r="UGW218" s="464"/>
      <c r="UGX218" s="464"/>
      <c r="UGY218" s="464"/>
      <c r="UGZ218" s="464"/>
      <c r="UHA218" s="464"/>
      <c r="UHB218" s="464"/>
      <c r="UHC218" s="464"/>
      <c r="UHD218" s="464"/>
      <c r="UHE218" s="464"/>
      <c r="UHF218" s="464"/>
      <c r="UHG218" s="464"/>
      <c r="UHH218" s="464"/>
      <c r="UHI218" s="464"/>
      <c r="UHJ218" s="464"/>
      <c r="UHK218" s="464"/>
      <c r="UHL218" s="464"/>
      <c r="UHM218" s="464"/>
      <c r="UHN218" s="464"/>
      <c r="UHO218" s="464"/>
      <c r="UHP218" s="464"/>
      <c r="UHQ218" s="464"/>
      <c r="UHR218" s="464"/>
      <c r="UHS218" s="464"/>
      <c r="UHT218" s="464"/>
      <c r="UHU218" s="464"/>
      <c r="UHV218" s="464"/>
      <c r="UHW218" s="464"/>
      <c r="UHX218" s="464"/>
      <c r="UHY218" s="464"/>
      <c r="UHZ218" s="464"/>
      <c r="UIA218" s="464"/>
      <c r="UIB218" s="464"/>
      <c r="UIC218" s="464"/>
      <c r="UID218" s="464"/>
      <c r="UIE218" s="464"/>
      <c r="UIF218" s="464"/>
      <c r="UIG218" s="464"/>
      <c r="UIH218" s="464"/>
      <c r="UII218" s="464"/>
      <c r="UIJ218" s="464"/>
      <c r="UIK218" s="464"/>
      <c r="UIL218" s="464"/>
      <c r="UIM218" s="464"/>
      <c r="UIN218" s="464"/>
      <c r="UIO218" s="464"/>
      <c r="UIP218" s="464"/>
      <c r="UIQ218" s="464"/>
      <c r="UIR218" s="464"/>
      <c r="UIS218" s="464"/>
      <c r="UIT218" s="464"/>
      <c r="UIU218" s="464"/>
      <c r="UIV218" s="464"/>
      <c r="UIW218" s="464"/>
      <c r="UIX218" s="464"/>
      <c r="UIY218" s="464"/>
      <c r="UIZ218" s="464"/>
      <c r="UJA218" s="464"/>
      <c r="UJB218" s="464"/>
      <c r="UJC218" s="464"/>
      <c r="UJD218" s="464"/>
      <c r="UJE218" s="464"/>
      <c r="UJF218" s="464"/>
      <c r="UJG218" s="464"/>
      <c r="UJH218" s="464"/>
      <c r="UJI218" s="464"/>
      <c r="UJJ218" s="464"/>
      <c r="UJK218" s="464"/>
      <c r="UJL218" s="464"/>
      <c r="UJM218" s="464"/>
      <c r="UJN218" s="464"/>
      <c r="UJO218" s="464"/>
      <c r="UJP218" s="464"/>
      <c r="UJQ218" s="464"/>
      <c r="UJR218" s="464"/>
      <c r="UJS218" s="464"/>
      <c r="UJT218" s="464"/>
      <c r="UJU218" s="464"/>
      <c r="UJV218" s="464"/>
      <c r="UJW218" s="464"/>
      <c r="UJX218" s="464"/>
      <c r="UJY218" s="464"/>
      <c r="UJZ218" s="464"/>
      <c r="UKA218" s="464"/>
      <c r="UKB218" s="464"/>
      <c r="UKC218" s="464"/>
      <c r="UKD218" s="464"/>
      <c r="UKE218" s="464"/>
      <c r="UKF218" s="464"/>
      <c r="UKG218" s="464"/>
      <c r="UKH218" s="464"/>
      <c r="UKI218" s="464"/>
      <c r="UKJ218" s="464"/>
      <c r="UKK218" s="464"/>
      <c r="UKL218" s="464"/>
      <c r="UKM218" s="464"/>
      <c r="UKN218" s="464"/>
      <c r="UKO218" s="464"/>
      <c r="UKP218" s="464"/>
      <c r="UKQ218" s="464"/>
      <c r="UKR218" s="464"/>
      <c r="UKS218" s="464"/>
      <c r="UKT218" s="464"/>
      <c r="UKU218" s="464"/>
      <c r="UKV218" s="464"/>
      <c r="UKW218" s="464"/>
      <c r="UKX218" s="464"/>
      <c r="UKY218" s="464"/>
      <c r="UKZ218" s="464"/>
      <c r="ULA218" s="464"/>
      <c r="ULB218" s="464"/>
      <c r="ULC218" s="464"/>
      <c r="ULD218" s="464"/>
      <c r="ULE218" s="464"/>
      <c r="ULF218" s="464"/>
      <c r="ULG218" s="464"/>
      <c r="ULH218" s="464"/>
      <c r="ULI218" s="464"/>
      <c r="ULJ218" s="464"/>
      <c r="ULK218" s="464"/>
      <c r="ULL218" s="464"/>
      <c r="ULM218" s="464"/>
      <c r="ULN218" s="464"/>
      <c r="ULO218" s="464"/>
      <c r="ULP218" s="464"/>
      <c r="ULQ218" s="464"/>
      <c r="ULR218" s="464"/>
      <c r="ULS218" s="464"/>
      <c r="ULT218" s="464"/>
      <c r="ULU218" s="464"/>
      <c r="ULV218" s="464"/>
      <c r="ULW218" s="464"/>
      <c r="ULX218" s="464"/>
      <c r="ULY218" s="464"/>
      <c r="ULZ218" s="464"/>
      <c r="UMA218" s="464"/>
      <c r="UMB218" s="464"/>
      <c r="UMC218" s="464"/>
      <c r="UMD218" s="464"/>
      <c r="UME218" s="464"/>
      <c r="UMF218" s="464"/>
      <c r="UMG218" s="464"/>
      <c r="UMH218" s="464"/>
      <c r="UMI218" s="464"/>
      <c r="UMJ218" s="464"/>
      <c r="UMK218" s="464"/>
      <c r="UML218" s="464"/>
      <c r="UMM218" s="464"/>
      <c r="UMN218" s="464"/>
      <c r="UMO218" s="464"/>
      <c r="UMP218" s="464"/>
      <c r="UMQ218" s="464"/>
      <c r="UMR218" s="464"/>
      <c r="UMS218" s="464"/>
      <c r="UMT218" s="464"/>
      <c r="UMU218" s="464"/>
      <c r="UMV218" s="464"/>
      <c r="UMW218" s="464"/>
      <c r="UMX218" s="464"/>
      <c r="UMY218" s="464"/>
      <c r="UMZ218" s="464"/>
      <c r="UNA218" s="464"/>
      <c r="UNB218" s="464"/>
      <c r="UNC218" s="464"/>
      <c r="UND218" s="464"/>
      <c r="UNE218" s="464"/>
      <c r="UNF218" s="464"/>
      <c r="UNG218" s="464"/>
      <c r="UNH218" s="464"/>
      <c r="UNI218" s="464"/>
      <c r="UNJ218" s="464"/>
      <c r="UNK218" s="464"/>
      <c r="UNL218" s="464"/>
      <c r="UNM218" s="464"/>
      <c r="UNN218" s="464"/>
      <c r="UNO218" s="464"/>
      <c r="UNP218" s="464"/>
      <c r="UNQ218" s="464"/>
      <c r="UNR218" s="464"/>
      <c r="UNS218" s="464"/>
      <c r="UNT218" s="464"/>
      <c r="UNU218" s="464"/>
      <c r="UNV218" s="464"/>
      <c r="UNW218" s="464"/>
      <c r="UNX218" s="464"/>
      <c r="UNY218" s="464"/>
      <c r="UNZ218" s="464"/>
      <c r="UOA218" s="464"/>
      <c r="UOB218" s="464"/>
      <c r="UOC218" s="464"/>
      <c r="UOD218" s="464"/>
      <c r="UOE218" s="464"/>
      <c r="UOF218" s="464"/>
      <c r="UOG218" s="464"/>
      <c r="UOH218" s="464"/>
      <c r="UOI218" s="464"/>
      <c r="UOJ218" s="464"/>
      <c r="UOK218" s="464"/>
      <c r="UOL218" s="464"/>
      <c r="UOM218" s="464"/>
      <c r="UON218" s="464"/>
      <c r="UOO218" s="464"/>
      <c r="UOP218" s="464"/>
      <c r="UOQ218" s="464"/>
      <c r="UOR218" s="464"/>
      <c r="UOS218" s="464"/>
      <c r="UOT218" s="464"/>
      <c r="UOU218" s="464"/>
      <c r="UOV218" s="464"/>
      <c r="UOW218" s="464"/>
      <c r="UOX218" s="464"/>
      <c r="UOY218" s="464"/>
      <c r="UOZ218" s="464"/>
      <c r="UPA218" s="464"/>
      <c r="UPB218" s="464"/>
      <c r="UPC218" s="464"/>
      <c r="UPD218" s="464"/>
      <c r="UPE218" s="464"/>
      <c r="UPF218" s="464"/>
      <c r="UPG218" s="464"/>
      <c r="UPH218" s="464"/>
      <c r="UPI218" s="464"/>
      <c r="UPJ218" s="464"/>
      <c r="UPK218" s="464"/>
      <c r="UPL218" s="464"/>
      <c r="UPM218" s="464"/>
      <c r="UPN218" s="464"/>
      <c r="UPO218" s="464"/>
      <c r="UPP218" s="464"/>
      <c r="UPQ218" s="464"/>
      <c r="UPR218" s="464"/>
      <c r="UPS218" s="464"/>
      <c r="UPT218" s="464"/>
      <c r="UPU218" s="464"/>
      <c r="UPV218" s="464"/>
      <c r="UPW218" s="464"/>
      <c r="UPX218" s="464"/>
      <c r="UPY218" s="464"/>
      <c r="UPZ218" s="464"/>
      <c r="UQA218" s="464"/>
      <c r="UQB218" s="464"/>
      <c r="UQC218" s="464"/>
      <c r="UQD218" s="464"/>
      <c r="UQE218" s="464"/>
      <c r="UQF218" s="464"/>
      <c r="UQG218" s="464"/>
      <c r="UQH218" s="464"/>
      <c r="UQI218" s="464"/>
      <c r="UQJ218" s="464"/>
      <c r="UQK218" s="464"/>
      <c r="UQL218" s="464"/>
      <c r="UQM218" s="464"/>
      <c r="UQN218" s="464"/>
      <c r="UQO218" s="464"/>
      <c r="UQP218" s="464"/>
      <c r="UQQ218" s="464"/>
      <c r="UQR218" s="464"/>
      <c r="UQS218" s="464"/>
      <c r="UQT218" s="464"/>
      <c r="UQU218" s="464"/>
      <c r="UQV218" s="464"/>
      <c r="UQW218" s="464"/>
      <c r="UQX218" s="464"/>
      <c r="UQY218" s="464"/>
      <c r="UQZ218" s="464"/>
      <c r="URA218" s="464"/>
      <c r="URB218" s="464"/>
      <c r="URC218" s="464"/>
      <c r="URD218" s="464"/>
      <c r="URE218" s="464"/>
      <c r="URF218" s="464"/>
      <c r="URG218" s="464"/>
      <c r="URH218" s="464"/>
      <c r="URI218" s="464"/>
      <c r="URJ218" s="464"/>
      <c r="URK218" s="464"/>
      <c r="URL218" s="464"/>
      <c r="URM218" s="464"/>
      <c r="URN218" s="464"/>
      <c r="URO218" s="464"/>
      <c r="URP218" s="464"/>
      <c r="URQ218" s="464"/>
      <c r="URR218" s="464"/>
      <c r="URS218" s="464"/>
      <c r="URT218" s="464"/>
      <c r="URU218" s="464"/>
      <c r="URV218" s="464"/>
      <c r="URW218" s="464"/>
      <c r="URX218" s="464"/>
      <c r="URY218" s="464"/>
      <c r="URZ218" s="464"/>
      <c r="USA218" s="464"/>
      <c r="USB218" s="464"/>
      <c r="USC218" s="464"/>
      <c r="USD218" s="464"/>
      <c r="USE218" s="464"/>
      <c r="USF218" s="464"/>
      <c r="USG218" s="464"/>
      <c r="USH218" s="464"/>
      <c r="USI218" s="464"/>
      <c r="USJ218" s="464"/>
      <c r="USK218" s="464"/>
      <c r="USL218" s="464"/>
      <c r="USM218" s="464"/>
      <c r="USN218" s="464"/>
      <c r="USO218" s="464"/>
      <c r="USP218" s="464"/>
      <c r="USQ218" s="464"/>
      <c r="USR218" s="464"/>
      <c r="USS218" s="464"/>
      <c r="UST218" s="464"/>
      <c r="USU218" s="464"/>
      <c r="USV218" s="464"/>
      <c r="USW218" s="464"/>
      <c r="USX218" s="464"/>
      <c r="USY218" s="464"/>
      <c r="USZ218" s="464"/>
      <c r="UTA218" s="464"/>
      <c r="UTB218" s="464"/>
      <c r="UTC218" s="464"/>
      <c r="UTD218" s="464"/>
      <c r="UTE218" s="464"/>
      <c r="UTF218" s="464"/>
      <c r="UTG218" s="464"/>
      <c r="UTH218" s="464"/>
      <c r="UTI218" s="464"/>
      <c r="UTJ218" s="464"/>
      <c r="UTK218" s="464"/>
      <c r="UTL218" s="464"/>
      <c r="UTM218" s="464"/>
      <c r="UTN218" s="464"/>
      <c r="UTO218" s="464"/>
      <c r="UTP218" s="464"/>
      <c r="UTQ218" s="464"/>
      <c r="UTR218" s="464"/>
      <c r="UTS218" s="464"/>
      <c r="UTT218" s="464"/>
      <c r="UTU218" s="464"/>
      <c r="UTV218" s="464"/>
      <c r="UTW218" s="464"/>
      <c r="UTX218" s="464"/>
      <c r="UTY218" s="464"/>
      <c r="UTZ218" s="464"/>
      <c r="UUA218" s="464"/>
      <c r="UUB218" s="464"/>
      <c r="UUC218" s="464"/>
      <c r="UUD218" s="464"/>
      <c r="UUE218" s="464"/>
      <c r="UUF218" s="464"/>
      <c r="UUG218" s="464"/>
      <c r="UUH218" s="464"/>
      <c r="UUI218" s="464"/>
      <c r="UUJ218" s="464"/>
      <c r="UUK218" s="464"/>
      <c r="UUL218" s="464"/>
      <c r="UUM218" s="464"/>
      <c r="UUN218" s="464"/>
      <c r="UUO218" s="464"/>
      <c r="UUP218" s="464"/>
      <c r="UUQ218" s="464"/>
      <c r="UUR218" s="464"/>
      <c r="UUS218" s="464"/>
      <c r="UUT218" s="464"/>
      <c r="UUU218" s="464"/>
      <c r="UUV218" s="464"/>
      <c r="UUW218" s="464"/>
      <c r="UUX218" s="464"/>
      <c r="UUY218" s="464"/>
      <c r="UUZ218" s="464"/>
      <c r="UVA218" s="464"/>
      <c r="UVB218" s="464"/>
      <c r="UVC218" s="464"/>
      <c r="UVD218" s="464"/>
      <c r="UVE218" s="464"/>
      <c r="UVF218" s="464"/>
      <c r="UVG218" s="464"/>
      <c r="UVH218" s="464"/>
      <c r="UVI218" s="464"/>
      <c r="UVJ218" s="464"/>
      <c r="UVK218" s="464"/>
      <c r="UVL218" s="464"/>
      <c r="UVM218" s="464"/>
      <c r="UVN218" s="464"/>
      <c r="UVO218" s="464"/>
      <c r="UVP218" s="464"/>
      <c r="UVQ218" s="464"/>
      <c r="UVR218" s="464"/>
      <c r="UVS218" s="464"/>
      <c r="UVT218" s="464"/>
      <c r="UVU218" s="464"/>
      <c r="UVV218" s="464"/>
      <c r="UVW218" s="464"/>
      <c r="UVX218" s="464"/>
      <c r="UVY218" s="464"/>
      <c r="UVZ218" s="464"/>
      <c r="UWA218" s="464"/>
      <c r="UWB218" s="464"/>
      <c r="UWC218" s="464"/>
      <c r="UWD218" s="464"/>
      <c r="UWE218" s="464"/>
      <c r="UWF218" s="464"/>
      <c r="UWG218" s="464"/>
      <c r="UWH218" s="464"/>
      <c r="UWI218" s="464"/>
      <c r="UWJ218" s="464"/>
      <c r="UWK218" s="464"/>
      <c r="UWL218" s="464"/>
      <c r="UWM218" s="464"/>
      <c r="UWN218" s="464"/>
      <c r="UWO218" s="464"/>
      <c r="UWP218" s="464"/>
      <c r="UWQ218" s="464"/>
      <c r="UWR218" s="464"/>
      <c r="UWS218" s="464"/>
      <c r="UWT218" s="464"/>
      <c r="UWU218" s="464"/>
      <c r="UWV218" s="464"/>
      <c r="UWW218" s="464"/>
      <c r="UWX218" s="464"/>
      <c r="UWY218" s="464"/>
      <c r="UWZ218" s="464"/>
      <c r="UXA218" s="464"/>
      <c r="UXB218" s="464"/>
      <c r="UXC218" s="464"/>
      <c r="UXD218" s="464"/>
      <c r="UXE218" s="464"/>
      <c r="UXF218" s="464"/>
      <c r="UXG218" s="464"/>
      <c r="UXH218" s="464"/>
      <c r="UXI218" s="464"/>
      <c r="UXJ218" s="464"/>
      <c r="UXK218" s="464"/>
      <c r="UXL218" s="464"/>
      <c r="UXM218" s="464"/>
      <c r="UXN218" s="464"/>
      <c r="UXO218" s="464"/>
      <c r="UXP218" s="464"/>
      <c r="UXQ218" s="464"/>
      <c r="UXR218" s="464"/>
      <c r="UXS218" s="464"/>
      <c r="UXT218" s="464"/>
      <c r="UXU218" s="464"/>
      <c r="UXV218" s="464"/>
      <c r="UXW218" s="464"/>
      <c r="UXX218" s="464"/>
      <c r="UXY218" s="464"/>
      <c r="UXZ218" s="464"/>
      <c r="UYA218" s="464"/>
      <c r="UYB218" s="464"/>
      <c r="UYC218" s="464"/>
      <c r="UYD218" s="464"/>
      <c r="UYE218" s="464"/>
      <c r="UYF218" s="464"/>
      <c r="UYG218" s="464"/>
      <c r="UYH218" s="464"/>
      <c r="UYI218" s="464"/>
      <c r="UYJ218" s="464"/>
      <c r="UYK218" s="464"/>
      <c r="UYL218" s="464"/>
      <c r="UYM218" s="464"/>
      <c r="UYN218" s="464"/>
      <c r="UYO218" s="464"/>
      <c r="UYP218" s="464"/>
      <c r="UYQ218" s="464"/>
      <c r="UYR218" s="464"/>
      <c r="UYS218" s="464"/>
      <c r="UYT218" s="464"/>
      <c r="UYU218" s="464"/>
      <c r="UYV218" s="464"/>
      <c r="UYW218" s="464"/>
      <c r="UYX218" s="464"/>
      <c r="UYY218" s="464"/>
      <c r="UYZ218" s="464"/>
      <c r="UZA218" s="464"/>
      <c r="UZB218" s="464"/>
      <c r="UZC218" s="464"/>
      <c r="UZD218" s="464"/>
      <c r="UZE218" s="464"/>
      <c r="UZF218" s="464"/>
      <c r="UZG218" s="464"/>
      <c r="UZH218" s="464"/>
      <c r="UZI218" s="464"/>
      <c r="UZJ218" s="464"/>
      <c r="UZK218" s="464"/>
      <c r="UZL218" s="464"/>
      <c r="UZM218" s="464"/>
      <c r="UZN218" s="464"/>
      <c r="UZO218" s="464"/>
      <c r="UZP218" s="464"/>
      <c r="UZQ218" s="464"/>
      <c r="UZR218" s="464"/>
      <c r="UZS218" s="464"/>
      <c r="UZT218" s="464"/>
      <c r="UZU218" s="464"/>
      <c r="UZV218" s="464"/>
      <c r="UZW218" s="464"/>
      <c r="UZX218" s="464"/>
      <c r="UZY218" s="464"/>
      <c r="UZZ218" s="464"/>
      <c r="VAA218" s="464"/>
      <c r="VAB218" s="464"/>
      <c r="VAC218" s="464"/>
      <c r="VAD218" s="464"/>
      <c r="VAE218" s="464"/>
      <c r="VAF218" s="464"/>
      <c r="VAG218" s="464"/>
      <c r="VAH218" s="464"/>
      <c r="VAI218" s="464"/>
      <c r="VAJ218" s="464"/>
      <c r="VAK218" s="464"/>
      <c r="VAL218" s="464"/>
      <c r="VAM218" s="464"/>
      <c r="VAN218" s="464"/>
      <c r="VAO218" s="464"/>
      <c r="VAP218" s="464"/>
      <c r="VAQ218" s="464"/>
      <c r="VAR218" s="464"/>
      <c r="VAS218" s="464"/>
      <c r="VAT218" s="464"/>
      <c r="VAU218" s="464"/>
      <c r="VAV218" s="464"/>
      <c r="VAW218" s="464"/>
      <c r="VAX218" s="464"/>
      <c r="VAY218" s="464"/>
      <c r="VAZ218" s="464"/>
      <c r="VBA218" s="464"/>
      <c r="VBB218" s="464"/>
      <c r="VBC218" s="464"/>
      <c r="VBD218" s="464"/>
      <c r="VBE218" s="464"/>
      <c r="VBF218" s="464"/>
      <c r="VBG218" s="464"/>
      <c r="VBH218" s="464"/>
      <c r="VBI218" s="464"/>
      <c r="VBJ218" s="464"/>
      <c r="VBK218" s="464"/>
      <c r="VBL218" s="464"/>
      <c r="VBM218" s="464"/>
      <c r="VBN218" s="464"/>
      <c r="VBO218" s="464"/>
      <c r="VBP218" s="464"/>
      <c r="VBQ218" s="464"/>
      <c r="VBR218" s="464"/>
      <c r="VBS218" s="464"/>
      <c r="VBT218" s="464"/>
      <c r="VBU218" s="464"/>
      <c r="VBV218" s="464"/>
      <c r="VBW218" s="464"/>
      <c r="VBX218" s="464"/>
      <c r="VBY218" s="464"/>
      <c r="VBZ218" s="464"/>
      <c r="VCA218" s="464"/>
      <c r="VCB218" s="464"/>
      <c r="VCC218" s="464"/>
      <c r="VCD218" s="464"/>
      <c r="VCE218" s="464"/>
      <c r="VCF218" s="464"/>
      <c r="VCG218" s="464"/>
      <c r="VCH218" s="464"/>
      <c r="VCI218" s="464"/>
      <c r="VCJ218" s="464"/>
      <c r="VCK218" s="464"/>
      <c r="VCL218" s="464"/>
      <c r="VCM218" s="464"/>
      <c r="VCN218" s="464"/>
      <c r="VCO218" s="464"/>
      <c r="VCP218" s="464"/>
      <c r="VCQ218" s="464"/>
      <c r="VCR218" s="464"/>
      <c r="VCS218" s="464"/>
      <c r="VCT218" s="464"/>
      <c r="VCU218" s="464"/>
      <c r="VCV218" s="464"/>
      <c r="VCW218" s="464"/>
      <c r="VCX218" s="464"/>
      <c r="VCY218" s="464"/>
      <c r="VCZ218" s="464"/>
      <c r="VDA218" s="464"/>
      <c r="VDB218" s="464"/>
      <c r="VDC218" s="464"/>
      <c r="VDD218" s="464"/>
      <c r="VDE218" s="464"/>
      <c r="VDF218" s="464"/>
      <c r="VDG218" s="464"/>
      <c r="VDH218" s="464"/>
      <c r="VDI218" s="464"/>
      <c r="VDJ218" s="464"/>
      <c r="VDK218" s="464"/>
      <c r="VDL218" s="464"/>
      <c r="VDM218" s="464"/>
      <c r="VDN218" s="464"/>
      <c r="VDO218" s="464"/>
      <c r="VDP218" s="464"/>
      <c r="VDQ218" s="464"/>
      <c r="VDR218" s="464"/>
      <c r="VDS218" s="464"/>
      <c r="VDT218" s="464"/>
      <c r="VDU218" s="464"/>
      <c r="VDV218" s="464"/>
      <c r="VDW218" s="464"/>
      <c r="VDX218" s="464"/>
      <c r="VDY218" s="464"/>
      <c r="VDZ218" s="464"/>
      <c r="VEA218" s="464"/>
      <c r="VEB218" s="464"/>
      <c r="VEC218" s="464"/>
      <c r="VED218" s="464"/>
      <c r="VEE218" s="464"/>
      <c r="VEF218" s="464"/>
      <c r="VEG218" s="464"/>
      <c r="VEH218" s="464"/>
      <c r="VEI218" s="464"/>
      <c r="VEJ218" s="464"/>
      <c r="VEK218" s="464"/>
      <c r="VEL218" s="464"/>
      <c r="VEM218" s="464"/>
      <c r="VEN218" s="464"/>
      <c r="VEO218" s="464"/>
      <c r="VEP218" s="464"/>
      <c r="VEQ218" s="464"/>
      <c r="VER218" s="464"/>
      <c r="VES218" s="464"/>
      <c r="VET218" s="464"/>
      <c r="VEU218" s="464"/>
      <c r="VEV218" s="464"/>
      <c r="VEW218" s="464"/>
      <c r="VEX218" s="464"/>
      <c r="VEY218" s="464"/>
      <c r="VEZ218" s="464"/>
      <c r="VFA218" s="464"/>
      <c r="VFB218" s="464"/>
      <c r="VFC218" s="464"/>
      <c r="VFD218" s="464"/>
      <c r="VFE218" s="464"/>
      <c r="VFF218" s="464"/>
      <c r="VFG218" s="464"/>
      <c r="VFH218" s="464"/>
      <c r="VFI218" s="464"/>
      <c r="VFJ218" s="464"/>
      <c r="VFK218" s="464"/>
      <c r="VFL218" s="464"/>
      <c r="VFM218" s="464"/>
      <c r="VFN218" s="464"/>
      <c r="VFO218" s="464"/>
      <c r="VFP218" s="464"/>
      <c r="VFQ218" s="464"/>
      <c r="VFR218" s="464"/>
      <c r="VFS218" s="464"/>
      <c r="VFT218" s="464"/>
      <c r="VFU218" s="464"/>
      <c r="VFV218" s="464"/>
      <c r="VFW218" s="464"/>
      <c r="VFX218" s="464"/>
      <c r="VFY218" s="464"/>
      <c r="VFZ218" s="464"/>
      <c r="VGA218" s="464"/>
      <c r="VGB218" s="464"/>
      <c r="VGC218" s="464"/>
      <c r="VGD218" s="464"/>
      <c r="VGE218" s="464"/>
      <c r="VGF218" s="464"/>
      <c r="VGG218" s="464"/>
      <c r="VGH218" s="464"/>
      <c r="VGI218" s="464"/>
      <c r="VGJ218" s="464"/>
      <c r="VGK218" s="464"/>
      <c r="VGL218" s="464"/>
      <c r="VGM218" s="464"/>
      <c r="VGN218" s="464"/>
      <c r="VGO218" s="464"/>
      <c r="VGP218" s="464"/>
      <c r="VGQ218" s="464"/>
      <c r="VGR218" s="464"/>
      <c r="VGS218" s="464"/>
      <c r="VGT218" s="464"/>
      <c r="VGU218" s="464"/>
      <c r="VGV218" s="464"/>
      <c r="VGW218" s="464"/>
      <c r="VGX218" s="464"/>
      <c r="VGY218" s="464"/>
      <c r="VGZ218" s="464"/>
      <c r="VHA218" s="464"/>
      <c r="VHB218" s="464"/>
      <c r="VHC218" s="464"/>
      <c r="VHD218" s="464"/>
      <c r="VHE218" s="464"/>
      <c r="VHF218" s="464"/>
      <c r="VHG218" s="464"/>
      <c r="VHH218" s="464"/>
      <c r="VHI218" s="464"/>
      <c r="VHJ218" s="464"/>
      <c r="VHK218" s="464"/>
      <c r="VHL218" s="464"/>
      <c r="VHM218" s="464"/>
      <c r="VHN218" s="464"/>
      <c r="VHO218" s="464"/>
      <c r="VHP218" s="464"/>
      <c r="VHQ218" s="464"/>
      <c r="VHR218" s="464"/>
      <c r="VHS218" s="464"/>
      <c r="VHT218" s="464"/>
      <c r="VHU218" s="464"/>
      <c r="VHV218" s="464"/>
      <c r="VHW218" s="464"/>
      <c r="VHX218" s="464"/>
      <c r="VHY218" s="464"/>
      <c r="VHZ218" s="464"/>
      <c r="VIA218" s="464"/>
      <c r="VIB218" s="464"/>
      <c r="VIC218" s="464"/>
      <c r="VID218" s="464"/>
      <c r="VIE218" s="464"/>
      <c r="VIF218" s="464"/>
      <c r="VIG218" s="464"/>
      <c r="VIH218" s="464"/>
      <c r="VII218" s="464"/>
      <c r="VIJ218" s="464"/>
      <c r="VIK218" s="464"/>
      <c r="VIL218" s="464"/>
      <c r="VIM218" s="464"/>
      <c r="VIN218" s="464"/>
      <c r="VIO218" s="464"/>
      <c r="VIP218" s="464"/>
      <c r="VIQ218" s="464"/>
      <c r="VIR218" s="464"/>
      <c r="VIS218" s="464"/>
      <c r="VIT218" s="464"/>
      <c r="VIU218" s="464"/>
      <c r="VIV218" s="464"/>
      <c r="VIW218" s="464"/>
      <c r="VIX218" s="464"/>
      <c r="VIY218" s="464"/>
      <c r="VIZ218" s="464"/>
      <c r="VJA218" s="464"/>
      <c r="VJB218" s="464"/>
      <c r="VJC218" s="464"/>
      <c r="VJD218" s="464"/>
      <c r="VJE218" s="464"/>
      <c r="VJF218" s="464"/>
      <c r="VJG218" s="464"/>
      <c r="VJH218" s="464"/>
      <c r="VJI218" s="464"/>
      <c r="VJJ218" s="464"/>
      <c r="VJK218" s="464"/>
      <c r="VJL218" s="464"/>
      <c r="VJM218" s="464"/>
      <c r="VJN218" s="464"/>
      <c r="VJO218" s="464"/>
      <c r="VJP218" s="464"/>
      <c r="VJQ218" s="464"/>
      <c r="VJR218" s="464"/>
      <c r="VJS218" s="464"/>
      <c r="VJT218" s="464"/>
      <c r="VJU218" s="464"/>
      <c r="VJV218" s="464"/>
      <c r="VJW218" s="464"/>
      <c r="VJX218" s="464"/>
      <c r="VJY218" s="464"/>
      <c r="VJZ218" s="464"/>
      <c r="VKA218" s="464"/>
      <c r="VKB218" s="464"/>
      <c r="VKC218" s="464"/>
      <c r="VKD218" s="464"/>
      <c r="VKE218" s="464"/>
      <c r="VKF218" s="464"/>
      <c r="VKG218" s="464"/>
      <c r="VKH218" s="464"/>
      <c r="VKI218" s="464"/>
      <c r="VKJ218" s="464"/>
      <c r="VKK218" s="464"/>
      <c r="VKL218" s="464"/>
      <c r="VKM218" s="464"/>
      <c r="VKN218" s="464"/>
      <c r="VKO218" s="464"/>
      <c r="VKP218" s="464"/>
      <c r="VKQ218" s="464"/>
      <c r="VKR218" s="464"/>
      <c r="VKS218" s="464"/>
      <c r="VKT218" s="464"/>
      <c r="VKU218" s="464"/>
      <c r="VKV218" s="464"/>
      <c r="VKW218" s="464"/>
      <c r="VKX218" s="464"/>
      <c r="VKY218" s="464"/>
      <c r="VKZ218" s="464"/>
      <c r="VLA218" s="464"/>
      <c r="VLB218" s="464"/>
      <c r="VLC218" s="464"/>
      <c r="VLD218" s="464"/>
      <c r="VLE218" s="464"/>
      <c r="VLF218" s="464"/>
      <c r="VLG218" s="464"/>
      <c r="VLH218" s="464"/>
      <c r="VLI218" s="464"/>
      <c r="VLJ218" s="464"/>
      <c r="VLK218" s="464"/>
      <c r="VLL218" s="464"/>
      <c r="VLM218" s="464"/>
      <c r="VLN218" s="464"/>
      <c r="VLO218" s="464"/>
      <c r="VLP218" s="464"/>
      <c r="VLQ218" s="464"/>
      <c r="VLR218" s="464"/>
      <c r="VLS218" s="464"/>
      <c r="VLT218" s="464"/>
      <c r="VLU218" s="464"/>
      <c r="VLV218" s="464"/>
      <c r="VLW218" s="464"/>
      <c r="VLX218" s="464"/>
      <c r="VLY218" s="464"/>
      <c r="VLZ218" s="464"/>
      <c r="VMA218" s="464"/>
      <c r="VMB218" s="464"/>
      <c r="VMC218" s="464"/>
      <c r="VMD218" s="464"/>
      <c r="VME218" s="464"/>
      <c r="VMF218" s="464"/>
      <c r="VMG218" s="464"/>
      <c r="VMH218" s="464"/>
      <c r="VMI218" s="464"/>
      <c r="VMJ218" s="464"/>
      <c r="VMK218" s="464"/>
      <c r="VML218" s="464"/>
      <c r="VMM218" s="464"/>
      <c r="VMN218" s="464"/>
      <c r="VMO218" s="464"/>
      <c r="VMP218" s="464"/>
      <c r="VMQ218" s="464"/>
      <c r="VMR218" s="464"/>
      <c r="VMS218" s="464"/>
      <c r="VMT218" s="464"/>
      <c r="VMU218" s="464"/>
      <c r="VMV218" s="464"/>
      <c r="VMW218" s="464"/>
      <c r="VMX218" s="464"/>
      <c r="VMY218" s="464"/>
      <c r="VMZ218" s="464"/>
      <c r="VNA218" s="464"/>
      <c r="VNB218" s="464"/>
      <c r="VNC218" s="464"/>
      <c r="VND218" s="464"/>
      <c r="VNE218" s="464"/>
      <c r="VNF218" s="464"/>
      <c r="VNG218" s="464"/>
      <c r="VNH218" s="464"/>
      <c r="VNI218" s="464"/>
      <c r="VNJ218" s="464"/>
      <c r="VNK218" s="464"/>
      <c r="VNL218" s="464"/>
      <c r="VNM218" s="464"/>
      <c r="VNN218" s="464"/>
      <c r="VNO218" s="464"/>
      <c r="VNP218" s="464"/>
      <c r="VNQ218" s="464"/>
      <c r="VNR218" s="464"/>
      <c r="VNS218" s="464"/>
      <c r="VNT218" s="464"/>
      <c r="VNU218" s="464"/>
      <c r="VNV218" s="464"/>
      <c r="VNW218" s="464"/>
      <c r="VNX218" s="464"/>
      <c r="VNY218" s="464"/>
      <c r="VNZ218" s="464"/>
      <c r="VOA218" s="464"/>
      <c r="VOB218" s="464"/>
      <c r="VOC218" s="464"/>
      <c r="VOD218" s="464"/>
      <c r="VOE218" s="464"/>
      <c r="VOF218" s="464"/>
      <c r="VOG218" s="464"/>
      <c r="VOH218" s="464"/>
      <c r="VOI218" s="464"/>
      <c r="VOJ218" s="464"/>
      <c r="VOK218" s="464"/>
      <c r="VOL218" s="464"/>
      <c r="VOM218" s="464"/>
      <c r="VON218" s="464"/>
      <c r="VOO218" s="464"/>
      <c r="VOP218" s="464"/>
      <c r="VOQ218" s="464"/>
      <c r="VOR218" s="464"/>
      <c r="VOS218" s="464"/>
      <c r="VOT218" s="464"/>
      <c r="VOU218" s="464"/>
      <c r="VOV218" s="464"/>
      <c r="VOW218" s="464"/>
      <c r="VOX218" s="464"/>
      <c r="VOY218" s="464"/>
      <c r="VOZ218" s="464"/>
      <c r="VPA218" s="464"/>
      <c r="VPB218" s="464"/>
      <c r="VPC218" s="464"/>
      <c r="VPD218" s="464"/>
      <c r="VPE218" s="464"/>
      <c r="VPF218" s="464"/>
      <c r="VPG218" s="464"/>
      <c r="VPH218" s="464"/>
      <c r="VPI218" s="464"/>
      <c r="VPJ218" s="464"/>
      <c r="VPK218" s="464"/>
      <c r="VPL218" s="464"/>
      <c r="VPM218" s="464"/>
      <c r="VPN218" s="464"/>
      <c r="VPO218" s="464"/>
      <c r="VPP218" s="464"/>
      <c r="VPQ218" s="464"/>
      <c r="VPR218" s="464"/>
      <c r="VPS218" s="464"/>
      <c r="VPT218" s="464"/>
      <c r="VPU218" s="464"/>
      <c r="VPV218" s="464"/>
      <c r="VPW218" s="464"/>
      <c r="VPX218" s="464"/>
      <c r="VPY218" s="464"/>
      <c r="VPZ218" s="464"/>
      <c r="VQA218" s="464"/>
      <c r="VQB218" s="464"/>
      <c r="VQC218" s="464"/>
      <c r="VQD218" s="464"/>
      <c r="VQE218" s="464"/>
      <c r="VQF218" s="464"/>
      <c r="VQG218" s="464"/>
      <c r="VQH218" s="464"/>
      <c r="VQI218" s="464"/>
      <c r="VQJ218" s="464"/>
      <c r="VQK218" s="464"/>
      <c r="VQL218" s="464"/>
      <c r="VQM218" s="464"/>
      <c r="VQN218" s="464"/>
      <c r="VQO218" s="464"/>
      <c r="VQP218" s="464"/>
      <c r="VQQ218" s="464"/>
      <c r="VQR218" s="464"/>
      <c r="VQS218" s="464"/>
      <c r="VQT218" s="464"/>
      <c r="VQU218" s="464"/>
      <c r="VQV218" s="464"/>
      <c r="VQW218" s="464"/>
      <c r="VQX218" s="464"/>
      <c r="VQY218" s="464"/>
      <c r="VQZ218" s="464"/>
      <c r="VRA218" s="464"/>
      <c r="VRB218" s="464"/>
      <c r="VRC218" s="464"/>
      <c r="VRD218" s="464"/>
      <c r="VRE218" s="464"/>
      <c r="VRF218" s="464"/>
      <c r="VRG218" s="464"/>
      <c r="VRH218" s="464"/>
      <c r="VRI218" s="464"/>
      <c r="VRJ218" s="464"/>
      <c r="VRK218" s="464"/>
      <c r="VRL218" s="464"/>
      <c r="VRM218" s="464"/>
      <c r="VRN218" s="464"/>
      <c r="VRO218" s="464"/>
      <c r="VRP218" s="464"/>
      <c r="VRQ218" s="464"/>
      <c r="VRR218" s="464"/>
      <c r="VRS218" s="464"/>
      <c r="VRT218" s="464"/>
      <c r="VRU218" s="464"/>
      <c r="VRV218" s="464"/>
      <c r="VRW218" s="464"/>
      <c r="VRX218" s="464"/>
      <c r="VRY218" s="464"/>
      <c r="VRZ218" s="464"/>
      <c r="VSA218" s="464"/>
      <c r="VSB218" s="464"/>
      <c r="VSC218" s="464"/>
      <c r="VSD218" s="464"/>
      <c r="VSE218" s="464"/>
      <c r="VSF218" s="464"/>
      <c r="VSG218" s="464"/>
      <c r="VSH218" s="464"/>
      <c r="VSI218" s="464"/>
      <c r="VSJ218" s="464"/>
      <c r="VSK218" s="464"/>
      <c r="VSL218" s="464"/>
      <c r="VSM218" s="464"/>
      <c r="VSN218" s="464"/>
      <c r="VSO218" s="464"/>
      <c r="VSP218" s="464"/>
      <c r="VSQ218" s="464"/>
      <c r="VSR218" s="464"/>
      <c r="VSS218" s="464"/>
      <c r="VST218" s="464"/>
      <c r="VSU218" s="464"/>
      <c r="VSV218" s="464"/>
      <c r="VSW218" s="464"/>
      <c r="VSX218" s="464"/>
      <c r="VSY218" s="464"/>
      <c r="VSZ218" s="464"/>
      <c r="VTA218" s="464"/>
      <c r="VTB218" s="464"/>
      <c r="VTC218" s="464"/>
      <c r="VTD218" s="464"/>
      <c r="VTE218" s="464"/>
      <c r="VTF218" s="464"/>
      <c r="VTG218" s="464"/>
      <c r="VTH218" s="464"/>
      <c r="VTI218" s="464"/>
      <c r="VTJ218" s="464"/>
      <c r="VTK218" s="464"/>
      <c r="VTL218" s="464"/>
      <c r="VTM218" s="464"/>
      <c r="VTN218" s="464"/>
      <c r="VTO218" s="464"/>
      <c r="VTP218" s="464"/>
      <c r="VTQ218" s="464"/>
      <c r="VTR218" s="464"/>
      <c r="VTS218" s="464"/>
      <c r="VTT218" s="464"/>
      <c r="VTU218" s="464"/>
      <c r="VTV218" s="464"/>
      <c r="VTW218" s="464"/>
      <c r="VTX218" s="464"/>
      <c r="VTY218" s="464"/>
      <c r="VTZ218" s="464"/>
      <c r="VUA218" s="464"/>
      <c r="VUB218" s="464"/>
      <c r="VUC218" s="464"/>
      <c r="VUD218" s="464"/>
      <c r="VUE218" s="464"/>
      <c r="VUF218" s="464"/>
      <c r="VUG218" s="464"/>
      <c r="VUH218" s="464"/>
      <c r="VUI218" s="464"/>
      <c r="VUJ218" s="464"/>
      <c r="VUK218" s="464"/>
      <c r="VUL218" s="464"/>
      <c r="VUM218" s="464"/>
      <c r="VUN218" s="464"/>
      <c r="VUO218" s="464"/>
      <c r="VUP218" s="464"/>
      <c r="VUQ218" s="464"/>
      <c r="VUR218" s="464"/>
      <c r="VUS218" s="464"/>
      <c r="VUT218" s="464"/>
      <c r="VUU218" s="464"/>
      <c r="VUV218" s="464"/>
      <c r="VUW218" s="464"/>
      <c r="VUX218" s="464"/>
      <c r="VUY218" s="464"/>
      <c r="VUZ218" s="464"/>
      <c r="VVA218" s="464"/>
      <c r="VVB218" s="464"/>
      <c r="VVC218" s="464"/>
      <c r="VVD218" s="464"/>
      <c r="VVE218" s="464"/>
      <c r="VVF218" s="464"/>
      <c r="VVG218" s="464"/>
      <c r="VVH218" s="464"/>
      <c r="VVI218" s="464"/>
      <c r="VVJ218" s="464"/>
      <c r="VVK218" s="464"/>
      <c r="VVL218" s="464"/>
      <c r="VVM218" s="464"/>
      <c r="VVN218" s="464"/>
      <c r="VVO218" s="464"/>
      <c r="VVP218" s="464"/>
      <c r="VVQ218" s="464"/>
      <c r="VVR218" s="464"/>
      <c r="VVS218" s="464"/>
      <c r="VVT218" s="464"/>
      <c r="VVU218" s="464"/>
      <c r="VVV218" s="464"/>
      <c r="VVW218" s="464"/>
      <c r="VVX218" s="464"/>
      <c r="VVY218" s="464"/>
      <c r="VVZ218" s="464"/>
      <c r="VWA218" s="464"/>
      <c r="VWB218" s="464"/>
      <c r="VWC218" s="464"/>
      <c r="VWD218" s="464"/>
      <c r="VWE218" s="464"/>
      <c r="VWF218" s="464"/>
      <c r="VWG218" s="464"/>
      <c r="VWH218" s="464"/>
      <c r="VWI218" s="464"/>
      <c r="VWJ218" s="464"/>
      <c r="VWK218" s="464"/>
      <c r="VWL218" s="464"/>
      <c r="VWM218" s="464"/>
      <c r="VWN218" s="464"/>
      <c r="VWO218" s="464"/>
      <c r="VWP218" s="464"/>
      <c r="VWQ218" s="464"/>
      <c r="VWR218" s="464"/>
      <c r="VWS218" s="464"/>
      <c r="VWT218" s="464"/>
      <c r="VWU218" s="464"/>
      <c r="VWV218" s="464"/>
      <c r="VWW218" s="464"/>
      <c r="VWX218" s="464"/>
      <c r="VWY218" s="464"/>
      <c r="VWZ218" s="464"/>
      <c r="VXA218" s="464"/>
      <c r="VXB218" s="464"/>
      <c r="VXC218" s="464"/>
      <c r="VXD218" s="464"/>
      <c r="VXE218" s="464"/>
      <c r="VXF218" s="464"/>
      <c r="VXG218" s="464"/>
      <c r="VXH218" s="464"/>
      <c r="VXI218" s="464"/>
      <c r="VXJ218" s="464"/>
      <c r="VXK218" s="464"/>
      <c r="VXL218" s="464"/>
      <c r="VXM218" s="464"/>
      <c r="VXN218" s="464"/>
      <c r="VXO218" s="464"/>
      <c r="VXP218" s="464"/>
      <c r="VXQ218" s="464"/>
      <c r="VXR218" s="464"/>
      <c r="VXS218" s="464"/>
      <c r="VXT218" s="464"/>
      <c r="VXU218" s="464"/>
      <c r="VXV218" s="464"/>
      <c r="VXW218" s="464"/>
      <c r="VXX218" s="464"/>
      <c r="VXY218" s="464"/>
      <c r="VXZ218" s="464"/>
      <c r="VYA218" s="464"/>
      <c r="VYB218" s="464"/>
      <c r="VYC218" s="464"/>
      <c r="VYD218" s="464"/>
      <c r="VYE218" s="464"/>
      <c r="VYF218" s="464"/>
      <c r="VYG218" s="464"/>
      <c r="VYH218" s="464"/>
      <c r="VYI218" s="464"/>
      <c r="VYJ218" s="464"/>
      <c r="VYK218" s="464"/>
      <c r="VYL218" s="464"/>
      <c r="VYM218" s="464"/>
      <c r="VYN218" s="464"/>
      <c r="VYO218" s="464"/>
      <c r="VYP218" s="464"/>
      <c r="VYQ218" s="464"/>
      <c r="VYR218" s="464"/>
      <c r="VYS218" s="464"/>
      <c r="VYT218" s="464"/>
      <c r="VYU218" s="464"/>
      <c r="VYV218" s="464"/>
      <c r="VYW218" s="464"/>
      <c r="VYX218" s="464"/>
      <c r="VYY218" s="464"/>
      <c r="VYZ218" s="464"/>
      <c r="VZA218" s="464"/>
      <c r="VZB218" s="464"/>
      <c r="VZC218" s="464"/>
      <c r="VZD218" s="464"/>
      <c r="VZE218" s="464"/>
      <c r="VZF218" s="464"/>
      <c r="VZG218" s="464"/>
      <c r="VZH218" s="464"/>
      <c r="VZI218" s="464"/>
      <c r="VZJ218" s="464"/>
      <c r="VZK218" s="464"/>
      <c r="VZL218" s="464"/>
      <c r="VZM218" s="464"/>
      <c r="VZN218" s="464"/>
      <c r="VZO218" s="464"/>
      <c r="VZP218" s="464"/>
      <c r="VZQ218" s="464"/>
      <c r="VZR218" s="464"/>
      <c r="VZS218" s="464"/>
      <c r="VZT218" s="464"/>
      <c r="VZU218" s="464"/>
      <c r="VZV218" s="464"/>
      <c r="VZW218" s="464"/>
      <c r="VZX218" s="464"/>
      <c r="VZY218" s="464"/>
      <c r="VZZ218" s="464"/>
      <c r="WAA218" s="464"/>
      <c r="WAB218" s="464"/>
      <c r="WAC218" s="464"/>
      <c r="WAD218" s="464"/>
      <c r="WAE218" s="464"/>
      <c r="WAF218" s="464"/>
      <c r="WAG218" s="464"/>
      <c r="WAH218" s="464"/>
      <c r="WAI218" s="464"/>
      <c r="WAJ218" s="464"/>
      <c r="WAK218" s="464"/>
      <c r="WAL218" s="464"/>
      <c r="WAM218" s="464"/>
      <c r="WAN218" s="464"/>
      <c r="WAO218" s="464"/>
      <c r="WAP218" s="464"/>
      <c r="WAQ218" s="464"/>
      <c r="WAR218" s="464"/>
      <c r="WAS218" s="464"/>
      <c r="WAT218" s="464"/>
      <c r="WAU218" s="464"/>
      <c r="WAV218" s="464"/>
      <c r="WAW218" s="464"/>
      <c r="WAX218" s="464"/>
      <c r="WAY218" s="464"/>
      <c r="WAZ218" s="464"/>
      <c r="WBA218" s="464"/>
      <c r="WBB218" s="464"/>
      <c r="WBC218" s="464"/>
      <c r="WBD218" s="464"/>
      <c r="WBE218" s="464"/>
      <c r="WBF218" s="464"/>
      <c r="WBG218" s="464"/>
      <c r="WBH218" s="464"/>
      <c r="WBI218" s="464"/>
      <c r="WBJ218" s="464"/>
      <c r="WBK218" s="464"/>
      <c r="WBL218" s="464"/>
      <c r="WBM218" s="464"/>
      <c r="WBN218" s="464"/>
      <c r="WBO218" s="464"/>
      <c r="WBP218" s="464"/>
      <c r="WBQ218" s="464"/>
      <c r="WBR218" s="464"/>
      <c r="WBS218" s="464"/>
      <c r="WBT218" s="464"/>
      <c r="WBU218" s="464"/>
      <c r="WBV218" s="464"/>
      <c r="WBW218" s="464"/>
      <c r="WBX218" s="464"/>
      <c r="WBY218" s="464"/>
      <c r="WBZ218" s="464"/>
      <c r="WCA218" s="464"/>
      <c r="WCB218" s="464"/>
      <c r="WCC218" s="464"/>
      <c r="WCD218" s="464"/>
      <c r="WCE218" s="464"/>
      <c r="WCF218" s="464"/>
      <c r="WCG218" s="464"/>
      <c r="WCH218" s="464"/>
      <c r="WCI218" s="464"/>
      <c r="WCJ218" s="464"/>
      <c r="WCK218" s="464"/>
      <c r="WCL218" s="464"/>
      <c r="WCM218" s="464"/>
      <c r="WCN218" s="464"/>
      <c r="WCO218" s="464"/>
      <c r="WCP218" s="464"/>
      <c r="WCQ218" s="464"/>
      <c r="WCR218" s="464"/>
      <c r="WCS218" s="464"/>
      <c r="WCT218" s="464"/>
      <c r="WCU218" s="464"/>
      <c r="WCV218" s="464"/>
      <c r="WCW218" s="464"/>
      <c r="WCX218" s="464"/>
      <c r="WCY218" s="464"/>
      <c r="WCZ218" s="464"/>
      <c r="WDA218" s="464"/>
      <c r="WDB218" s="464"/>
      <c r="WDC218" s="464"/>
      <c r="WDD218" s="464"/>
      <c r="WDE218" s="464"/>
      <c r="WDF218" s="464"/>
      <c r="WDG218" s="464"/>
      <c r="WDH218" s="464"/>
      <c r="WDI218" s="464"/>
      <c r="WDJ218" s="464"/>
      <c r="WDK218" s="464"/>
      <c r="WDL218" s="464"/>
      <c r="WDM218" s="464"/>
      <c r="WDN218" s="464"/>
      <c r="WDO218" s="464"/>
      <c r="WDP218" s="464"/>
      <c r="WDQ218" s="464"/>
      <c r="WDR218" s="464"/>
      <c r="WDS218" s="464"/>
      <c r="WDT218" s="464"/>
      <c r="WDU218" s="464"/>
      <c r="WDV218" s="464"/>
      <c r="WDW218" s="464"/>
      <c r="WDX218" s="464"/>
      <c r="WDY218" s="464"/>
      <c r="WDZ218" s="464"/>
      <c r="WEA218" s="464"/>
      <c r="WEB218" s="464"/>
      <c r="WEC218" s="464"/>
      <c r="WED218" s="464"/>
      <c r="WEE218" s="464"/>
      <c r="WEF218" s="464"/>
      <c r="WEG218" s="464"/>
      <c r="WEH218" s="464"/>
      <c r="WEI218" s="464"/>
      <c r="WEJ218" s="464"/>
      <c r="WEK218" s="464"/>
      <c r="WEL218" s="464"/>
      <c r="WEM218" s="464"/>
      <c r="WEN218" s="464"/>
      <c r="WEO218" s="464"/>
      <c r="WEP218" s="464"/>
      <c r="WEQ218" s="464"/>
      <c r="WER218" s="464"/>
      <c r="WES218" s="464"/>
      <c r="WET218" s="464"/>
      <c r="WEU218" s="464"/>
      <c r="WEV218" s="464"/>
      <c r="WEW218" s="464"/>
      <c r="WEX218" s="464"/>
      <c r="WEY218" s="464"/>
      <c r="WEZ218" s="464"/>
      <c r="WFA218" s="464"/>
      <c r="WFB218" s="464"/>
      <c r="WFC218" s="464"/>
      <c r="WFD218" s="464"/>
      <c r="WFE218" s="464"/>
      <c r="WFF218" s="464"/>
      <c r="WFG218" s="464"/>
      <c r="WFH218" s="464"/>
      <c r="WFI218" s="464"/>
      <c r="WFJ218" s="464"/>
      <c r="WFK218" s="464"/>
      <c r="WFL218" s="464"/>
      <c r="WFM218" s="464"/>
      <c r="WFN218" s="464"/>
      <c r="WFO218" s="464"/>
      <c r="WFP218" s="464"/>
      <c r="WFQ218" s="464"/>
      <c r="WFR218" s="464"/>
      <c r="WFS218" s="464"/>
      <c r="WFT218" s="464"/>
      <c r="WFU218" s="464"/>
      <c r="WFV218" s="464"/>
      <c r="WFW218" s="464"/>
      <c r="WFX218" s="464"/>
      <c r="WFY218" s="464"/>
      <c r="WFZ218" s="464"/>
      <c r="WGA218" s="464"/>
      <c r="WGB218" s="464"/>
      <c r="WGC218" s="464"/>
      <c r="WGD218" s="464"/>
      <c r="WGE218" s="464"/>
      <c r="WGF218" s="464"/>
      <c r="WGG218" s="464"/>
      <c r="WGH218" s="464"/>
      <c r="WGI218" s="464"/>
      <c r="WGJ218" s="464"/>
      <c r="WGK218" s="464"/>
      <c r="WGL218" s="464"/>
      <c r="WGM218" s="464"/>
      <c r="WGN218" s="464"/>
      <c r="WGO218" s="464"/>
      <c r="WGP218" s="464"/>
      <c r="WGQ218" s="464"/>
      <c r="WGR218" s="464"/>
      <c r="WGS218" s="464"/>
      <c r="WGT218" s="464"/>
      <c r="WGU218" s="464"/>
      <c r="WGV218" s="464"/>
      <c r="WGW218" s="464"/>
      <c r="WGX218" s="464"/>
      <c r="WGY218" s="464"/>
      <c r="WGZ218" s="464"/>
      <c r="WHA218" s="464"/>
      <c r="WHB218" s="464"/>
      <c r="WHC218" s="464"/>
      <c r="WHD218" s="464"/>
      <c r="WHE218" s="464"/>
      <c r="WHF218" s="464"/>
      <c r="WHG218" s="464"/>
      <c r="WHH218" s="464"/>
      <c r="WHI218" s="464"/>
      <c r="WHJ218" s="464"/>
      <c r="WHK218" s="464"/>
      <c r="WHL218" s="464"/>
      <c r="WHM218" s="464"/>
      <c r="WHN218" s="464"/>
      <c r="WHO218" s="464"/>
      <c r="WHP218" s="464"/>
      <c r="WHQ218" s="464"/>
      <c r="WHR218" s="464"/>
      <c r="WHS218" s="464"/>
      <c r="WHT218" s="464"/>
      <c r="WHU218" s="464"/>
      <c r="WHV218" s="464"/>
      <c r="WHW218" s="464"/>
      <c r="WHX218" s="464"/>
      <c r="WHY218" s="464"/>
      <c r="WHZ218" s="464"/>
      <c r="WIA218" s="464"/>
      <c r="WIB218" s="464"/>
      <c r="WIC218" s="464"/>
      <c r="WID218" s="464"/>
      <c r="WIE218" s="464"/>
      <c r="WIF218" s="464"/>
      <c r="WIG218" s="464"/>
      <c r="WIH218" s="464"/>
      <c r="WII218" s="464"/>
      <c r="WIJ218" s="464"/>
      <c r="WIK218" s="464"/>
      <c r="WIL218" s="464"/>
      <c r="WIM218" s="464"/>
      <c r="WIN218" s="464"/>
      <c r="WIO218" s="464"/>
      <c r="WIP218" s="464"/>
      <c r="WIQ218" s="464"/>
      <c r="WIR218" s="464"/>
      <c r="WIS218" s="464"/>
      <c r="WIT218" s="464"/>
      <c r="WIU218" s="464"/>
      <c r="WIV218" s="464"/>
      <c r="WIW218" s="464"/>
      <c r="WIX218" s="464"/>
      <c r="WIY218" s="464"/>
      <c r="WIZ218" s="464"/>
      <c r="WJA218" s="464"/>
      <c r="WJB218" s="464"/>
      <c r="WJC218" s="464"/>
      <c r="WJD218" s="464"/>
      <c r="WJE218" s="464"/>
      <c r="WJF218" s="464"/>
      <c r="WJG218" s="464"/>
      <c r="WJH218" s="464"/>
      <c r="WJI218" s="464"/>
      <c r="WJJ218" s="464"/>
      <c r="WJK218" s="464"/>
      <c r="WJL218" s="464"/>
      <c r="WJM218" s="464"/>
      <c r="WJN218" s="464"/>
      <c r="WJO218" s="464"/>
      <c r="WJP218" s="464"/>
      <c r="WJQ218" s="464"/>
      <c r="WJR218" s="464"/>
      <c r="WJS218" s="464"/>
      <c r="WJT218" s="464"/>
      <c r="WJU218" s="464"/>
      <c r="WJV218" s="464"/>
      <c r="WJW218" s="464"/>
      <c r="WJX218" s="464"/>
      <c r="WJY218" s="464"/>
      <c r="WJZ218" s="464"/>
      <c r="WKA218" s="464"/>
      <c r="WKB218" s="464"/>
      <c r="WKC218" s="464"/>
      <c r="WKD218" s="464"/>
      <c r="WKE218" s="464"/>
      <c r="WKF218" s="464"/>
      <c r="WKG218" s="464"/>
      <c r="WKH218" s="464"/>
      <c r="WKI218" s="464"/>
      <c r="WKJ218" s="464"/>
      <c r="WKK218" s="464"/>
      <c r="WKL218" s="464"/>
      <c r="WKM218" s="464"/>
      <c r="WKN218" s="464"/>
      <c r="WKO218" s="464"/>
      <c r="WKP218" s="464"/>
      <c r="WKQ218" s="464"/>
      <c r="WKR218" s="464"/>
      <c r="WKS218" s="464"/>
      <c r="WKT218" s="464"/>
      <c r="WKU218" s="464"/>
      <c r="WKV218" s="464"/>
      <c r="WKW218" s="464"/>
      <c r="WKX218" s="464"/>
      <c r="WKY218" s="464"/>
      <c r="WKZ218" s="464"/>
      <c r="WLA218" s="464"/>
      <c r="WLB218" s="464"/>
      <c r="WLC218" s="464"/>
      <c r="WLD218" s="464"/>
      <c r="WLE218" s="464"/>
      <c r="WLF218" s="464"/>
      <c r="WLG218" s="464"/>
      <c r="WLH218" s="464"/>
      <c r="WLI218" s="464"/>
      <c r="WLJ218" s="464"/>
      <c r="WLK218" s="464"/>
      <c r="WLL218" s="464"/>
      <c r="WLM218" s="464"/>
      <c r="WLN218" s="464"/>
      <c r="WLO218" s="464"/>
      <c r="WLP218" s="464"/>
      <c r="WLQ218" s="464"/>
      <c r="WLR218" s="464"/>
      <c r="WLS218" s="464"/>
      <c r="WLT218" s="464"/>
      <c r="WLU218" s="464"/>
      <c r="WLV218" s="464"/>
      <c r="WLW218" s="464"/>
      <c r="WLX218" s="464"/>
      <c r="WLY218" s="464"/>
      <c r="WLZ218" s="464"/>
      <c r="WMA218" s="464"/>
      <c r="WMB218" s="464"/>
      <c r="WMC218" s="464"/>
      <c r="WMD218" s="464"/>
      <c r="WME218" s="464"/>
      <c r="WMF218" s="464"/>
      <c r="WMG218" s="464"/>
      <c r="WMH218" s="464"/>
      <c r="WMI218" s="464"/>
      <c r="WMJ218" s="464"/>
      <c r="WMK218" s="464"/>
      <c r="WML218" s="464"/>
      <c r="WMM218" s="464"/>
      <c r="WMN218" s="464"/>
      <c r="WMO218" s="464"/>
      <c r="WMP218" s="464"/>
      <c r="WMQ218" s="464"/>
      <c r="WMR218" s="464"/>
      <c r="WMS218" s="464"/>
      <c r="WMT218" s="464"/>
      <c r="WMU218" s="464"/>
      <c r="WMV218" s="464"/>
      <c r="WMW218" s="464"/>
      <c r="WMX218" s="464"/>
      <c r="WMY218" s="464"/>
      <c r="WMZ218" s="464"/>
      <c r="WNA218" s="464"/>
      <c r="WNB218" s="464"/>
      <c r="WNC218" s="464"/>
      <c r="WND218" s="464"/>
      <c r="WNE218" s="464"/>
      <c r="WNF218" s="464"/>
      <c r="WNG218" s="464"/>
      <c r="WNH218" s="464"/>
      <c r="WNI218" s="464"/>
      <c r="WNJ218" s="464"/>
      <c r="WNK218" s="464"/>
      <c r="WNL218" s="464"/>
      <c r="WNM218" s="464"/>
      <c r="WNN218" s="464"/>
      <c r="WNO218" s="464"/>
      <c r="WNP218" s="464"/>
      <c r="WNQ218" s="464"/>
      <c r="WNR218" s="464"/>
      <c r="WNS218" s="464"/>
      <c r="WNT218" s="464"/>
      <c r="WNU218" s="464"/>
      <c r="WNV218" s="464"/>
      <c r="WNW218" s="464"/>
      <c r="WNX218" s="464"/>
      <c r="WNY218" s="464"/>
      <c r="WNZ218" s="464"/>
      <c r="WOA218" s="464"/>
      <c r="WOB218" s="464"/>
      <c r="WOC218" s="464"/>
      <c r="WOD218" s="464"/>
      <c r="WOE218" s="464"/>
      <c r="WOF218" s="464"/>
      <c r="WOG218" s="464"/>
      <c r="WOH218" s="464"/>
      <c r="WOI218" s="464"/>
      <c r="WOJ218" s="464"/>
      <c r="WOK218" s="464"/>
      <c r="WOL218" s="464"/>
      <c r="WOM218" s="464"/>
      <c r="WON218" s="464"/>
      <c r="WOO218" s="464"/>
      <c r="WOP218" s="464"/>
      <c r="WOQ218" s="464"/>
      <c r="WOR218" s="464"/>
      <c r="WOS218" s="464"/>
      <c r="WOT218" s="464"/>
      <c r="WOU218" s="464"/>
      <c r="WOV218" s="464"/>
      <c r="WOW218" s="464"/>
      <c r="WOX218" s="464"/>
      <c r="WOY218" s="464"/>
      <c r="WOZ218" s="464"/>
      <c r="WPA218" s="464"/>
      <c r="WPB218" s="464"/>
      <c r="WPC218" s="464"/>
      <c r="WPD218" s="464"/>
      <c r="WPE218" s="464"/>
      <c r="WPF218" s="464"/>
      <c r="WPG218" s="464"/>
      <c r="WPH218" s="464"/>
      <c r="WPI218" s="464"/>
      <c r="WPJ218" s="464"/>
      <c r="WPK218" s="464"/>
      <c r="WPL218" s="464"/>
      <c r="WPM218" s="464"/>
      <c r="WPN218" s="464"/>
      <c r="WPO218" s="464"/>
      <c r="WPP218" s="464"/>
      <c r="WPQ218" s="464"/>
      <c r="WPR218" s="464"/>
      <c r="WPS218" s="464"/>
      <c r="WPT218" s="464"/>
      <c r="WPU218" s="464"/>
      <c r="WPV218" s="464"/>
      <c r="WPW218" s="464"/>
      <c r="WPX218" s="464"/>
      <c r="WPY218" s="464"/>
      <c r="WPZ218" s="464"/>
      <c r="WQA218" s="464"/>
      <c r="WQB218" s="464"/>
      <c r="WQC218" s="464"/>
      <c r="WQD218" s="464"/>
      <c r="WQE218" s="464"/>
      <c r="WQF218" s="464"/>
      <c r="WQG218" s="464"/>
      <c r="WQH218" s="464"/>
      <c r="WQI218" s="464"/>
      <c r="WQJ218" s="464"/>
      <c r="WQK218" s="464"/>
      <c r="WQL218" s="464"/>
      <c r="WQM218" s="464"/>
      <c r="WQN218" s="464"/>
      <c r="WQO218" s="464"/>
      <c r="WQP218" s="464"/>
      <c r="WQQ218" s="464"/>
      <c r="WQR218" s="464"/>
      <c r="WQS218" s="464"/>
      <c r="WQT218" s="464"/>
      <c r="WQU218" s="464"/>
      <c r="WQV218" s="464"/>
      <c r="WQW218" s="464"/>
      <c r="WQX218" s="464"/>
      <c r="WQY218" s="464"/>
      <c r="WQZ218" s="464"/>
      <c r="WRA218" s="464"/>
      <c r="WRB218" s="464"/>
      <c r="WRC218" s="464"/>
      <c r="WRD218" s="464"/>
      <c r="WRE218" s="464"/>
      <c r="WRF218" s="464"/>
      <c r="WRG218" s="464"/>
      <c r="WRH218" s="464"/>
      <c r="WRI218" s="464"/>
      <c r="WRJ218" s="464"/>
      <c r="WRK218" s="464"/>
      <c r="WRL218" s="464"/>
      <c r="WRM218" s="464"/>
      <c r="WRN218" s="464"/>
      <c r="WRO218" s="464"/>
      <c r="WRP218" s="464"/>
      <c r="WRQ218" s="464"/>
      <c r="WRR218" s="464"/>
      <c r="WRS218" s="464"/>
      <c r="WRT218" s="464"/>
      <c r="WRU218" s="464"/>
      <c r="WRV218" s="464"/>
      <c r="WRW218" s="464"/>
      <c r="WRX218" s="464"/>
      <c r="WRY218" s="464"/>
      <c r="WRZ218" s="464"/>
      <c r="WSA218" s="464"/>
      <c r="WSB218" s="464"/>
      <c r="WSC218" s="464"/>
      <c r="WSD218" s="464"/>
      <c r="WSE218" s="464"/>
      <c r="WSF218" s="464"/>
      <c r="WSG218" s="464"/>
      <c r="WSH218" s="464"/>
      <c r="WSI218" s="464"/>
      <c r="WSJ218" s="464"/>
      <c r="WSK218" s="464"/>
      <c r="WSL218" s="464"/>
      <c r="WSM218" s="464"/>
      <c r="WSN218" s="464"/>
      <c r="WSO218" s="464"/>
      <c r="WSP218" s="464"/>
      <c r="WSQ218" s="464"/>
      <c r="WSR218" s="464"/>
      <c r="WSS218" s="464"/>
      <c r="WST218" s="464"/>
      <c r="WSU218" s="464"/>
      <c r="WSV218" s="464"/>
      <c r="WSW218" s="464"/>
      <c r="WSX218" s="464"/>
      <c r="WSY218" s="464"/>
      <c r="WSZ218" s="464"/>
      <c r="WTA218" s="464"/>
      <c r="WTB218" s="464"/>
      <c r="WTC218" s="464"/>
      <c r="WTD218" s="464"/>
      <c r="WTE218" s="464"/>
      <c r="WTF218" s="464"/>
      <c r="WTG218" s="464"/>
      <c r="WTH218" s="464"/>
      <c r="WTI218" s="464"/>
      <c r="WTJ218" s="464"/>
      <c r="WTK218" s="464"/>
      <c r="WTL218" s="464"/>
      <c r="WTM218" s="464"/>
      <c r="WTN218" s="464"/>
      <c r="WTO218" s="464"/>
      <c r="WTP218" s="464"/>
      <c r="WTQ218" s="464"/>
      <c r="WTR218" s="464"/>
      <c r="WTS218" s="464"/>
      <c r="WTT218" s="464"/>
      <c r="WTU218" s="464"/>
      <c r="WTV218" s="464"/>
      <c r="WTW218" s="464"/>
      <c r="WTX218" s="464"/>
      <c r="WTY218" s="464"/>
      <c r="WTZ218" s="464"/>
      <c r="WUA218" s="464"/>
      <c r="WUB218" s="464"/>
      <c r="WUC218" s="464"/>
      <c r="WUD218" s="464"/>
      <c r="WUE218" s="464"/>
      <c r="WUF218" s="464"/>
      <c r="WUG218" s="464"/>
      <c r="WUH218" s="464"/>
      <c r="WUI218" s="464"/>
      <c r="WUJ218" s="464"/>
      <c r="WUK218" s="464"/>
      <c r="WUL218" s="464"/>
      <c r="WUM218" s="464"/>
      <c r="WUN218" s="464"/>
      <c r="WUO218" s="464"/>
      <c r="WUP218" s="464"/>
      <c r="WUQ218" s="464"/>
      <c r="WUR218" s="464"/>
      <c r="WUS218" s="464"/>
      <c r="WUT218" s="464"/>
      <c r="WUU218" s="464"/>
      <c r="WUV218" s="464"/>
      <c r="WUW218" s="464"/>
      <c r="WUX218" s="464"/>
      <c r="WUY218" s="464"/>
      <c r="WUZ218" s="464"/>
      <c r="WVA218" s="464"/>
      <c r="WVB218" s="464"/>
      <c r="WVC218" s="464"/>
      <c r="WVD218" s="464"/>
      <c r="WVE218" s="464"/>
      <c r="WVF218" s="464"/>
      <c r="WVG218" s="464"/>
      <c r="WVH218" s="464"/>
      <c r="WVI218" s="464"/>
      <c r="WVJ218" s="464"/>
      <c r="WVK218" s="464"/>
      <c r="WVL218" s="464"/>
      <c r="WVM218" s="464"/>
      <c r="WVN218" s="464"/>
      <c r="WVO218" s="464"/>
      <c r="WVP218" s="464"/>
      <c r="WVQ218" s="464"/>
      <c r="WVR218" s="464"/>
      <c r="WVS218" s="464"/>
      <c r="WVT218" s="464"/>
      <c r="WVU218" s="464"/>
      <c r="WVV218" s="464"/>
      <c r="WVW218" s="464"/>
      <c r="WVX218" s="464"/>
      <c r="WVY218" s="464"/>
      <c r="WVZ218" s="464"/>
      <c r="WWA218" s="464"/>
      <c r="WWB218" s="464"/>
      <c r="WWC218" s="464"/>
      <c r="WWD218" s="464"/>
      <c r="WWE218" s="464"/>
      <c r="WWF218" s="464"/>
      <c r="WWG218" s="464"/>
      <c r="WWH218" s="464"/>
      <c r="WWI218" s="464"/>
      <c r="WWJ218" s="464"/>
      <c r="WWK218" s="464"/>
      <c r="WWL218" s="464"/>
      <c r="WWM218" s="464"/>
      <c r="WWN218" s="464"/>
      <c r="WWO218" s="464"/>
      <c r="WWP218" s="464"/>
      <c r="WWQ218" s="464"/>
      <c r="WWR218" s="464"/>
      <c r="WWS218" s="464"/>
      <c r="WWT218" s="464"/>
      <c r="WWU218" s="464"/>
      <c r="WWV218" s="464"/>
      <c r="WWW218" s="464"/>
      <c r="WWX218" s="464"/>
      <c r="WWY218" s="464"/>
      <c r="WWZ218" s="464"/>
      <c r="WXA218" s="464"/>
      <c r="WXB218" s="464"/>
      <c r="WXC218" s="464"/>
      <c r="WXD218" s="464"/>
      <c r="WXE218" s="464"/>
      <c r="WXF218" s="464"/>
      <c r="WXG218" s="464"/>
      <c r="WXH218" s="464"/>
      <c r="WXI218" s="464"/>
      <c r="WXJ218" s="464"/>
      <c r="WXK218" s="464"/>
      <c r="WXL218" s="464"/>
      <c r="WXM218" s="464"/>
      <c r="WXN218" s="464"/>
      <c r="WXO218" s="464"/>
      <c r="WXP218" s="464"/>
      <c r="WXQ218" s="464"/>
      <c r="WXR218" s="464"/>
      <c r="WXS218" s="464"/>
      <c r="WXT218" s="464"/>
      <c r="WXU218" s="464"/>
      <c r="WXV218" s="464"/>
      <c r="WXW218" s="464"/>
      <c r="WXX218" s="464"/>
      <c r="WXY218" s="464"/>
      <c r="WXZ218" s="464"/>
      <c r="WYA218" s="464"/>
      <c r="WYB218" s="464"/>
      <c r="WYC218" s="464"/>
      <c r="WYD218" s="464"/>
      <c r="WYE218" s="464"/>
      <c r="WYF218" s="464"/>
      <c r="WYG218" s="464"/>
      <c r="WYH218" s="464"/>
      <c r="WYI218" s="464"/>
      <c r="WYJ218" s="464"/>
      <c r="WYK218" s="464"/>
      <c r="WYL218" s="464"/>
      <c r="WYM218" s="464"/>
      <c r="WYN218" s="464"/>
      <c r="WYO218" s="464"/>
      <c r="WYP218" s="464"/>
      <c r="WYQ218" s="464"/>
      <c r="WYR218" s="464"/>
      <c r="WYS218" s="464"/>
      <c r="WYT218" s="464"/>
      <c r="WYU218" s="464"/>
      <c r="WYV218" s="464"/>
      <c r="WYW218" s="464"/>
      <c r="WYX218" s="464"/>
      <c r="WYY218" s="464"/>
      <c r="WYZ218" s="464"/>
      <c r="WZA218" s="464"/>
      <c r="WZB218" s="464"/>
      <c r="WZC218" s="464"/>
      <c r="WZD218" s="464"/>
      <c r="WZE218" s="464"/>
      <c r="WZF218" s="464"/>
      <c r="WZG218" s="464"/>
      <c r="WZH218" s="464"/>
      <c r="WZI218" s="464"/>
      <c r="WZJ218" s="464"/>
      <c r="WZK218" s="464"/>
      <c r="WZL218" s="464"/>
      <c r="WZM218" s="464"/>
      <c r="WZN218" s="464"/>
      <c r="WZO218" s="464"/>
      <c r="WZP218" s="464"/>
      <c r="WZQ218" s="464"/>
      <c r="WZR218" s="464"/>
      <c r="WZS218" s="464"/>
      <c r="WZT218" s="464"/>
      <c r="WZU218" s="464"/>
      <c r="WZV218" s="464"/>
      <c r="WZW218" s="464"/>
      <c r="WZX218" s="464"/>
      <c r="WZY218" s="464"/>
      <c r="WZZ218" s="464"/>
      <c r="XAA218" s="464"/>
      <c r="XAB218" s="464"/>
      <c r="XAC218" s="464"/>
      <c r="XAD218" s="464"/>
      <c r="XAE218" s="464"/>
      <c r="XAF218" s="464"/>
      <c r="XAG218" s="464"/>
      <c r="XAH218" s="464"/>
      <c r="XAI218" s="464"/>
      <c r="XAJ218" s="464"/>
      <c r="XAK218" s="464"/>
      <c r="XAL218" s="464"/>
      <c r="XAM218" s="464"/>
      <c r="XAN218" s="464"/>
      <c r="XAO218" s="464"/>
      <c r="XAP218" s="464"/>
      <c r="XAQ218" s="464"/>
      <c r="XAR218" s="464"/>
      <c r="XAS218" s="464"/>
      <c r="XAT218" s="464"/>
      <c r="XAU218" s="464"/>
      <c r="XAV218" s="464"/>
      <c r="XAW218" s="464"/>
      <c r="XAX218" s="464"/>
      <c r="XAY218" s="464"/>
      <c r="XAZ218" s="464"/>
      <c r="XBA218" s="464"/>
      <c r="XBB218" s="464"/>
      <c r="XBC218" s="464"/>
      <c r="XBD218" s="464"/>
      <c r="XBE218" s="464"/>
      <c r="XBF218" s="464"/>
      <c r="XBG218" s="464"/>
      <c r="XBH218" s="464"/>
      <c r="XBI218" s="464"/>
      <c r="XBJ218" s="464"/>
      <c r="XBK218" s="464"/>
      <c r="XBL218" s="464"/>
      <c r="XBM218" s="464"/>
      <c r="XBN218" s="464"/>
      <c r="XBO218" s="464"/>
      <c r="XBP218" s="464"/>
      <c r="XBQ218" s="464"/>
      <c r="XBR218" s="464"/>
      <c r="XBS218" s="464"/>
      <c r="XBT218" s="464"/>
      <c r="XBU218" s="464"/>
      <c r="XBV218" s="464"/>
      <c r="XBW218" s="464"/>
      <c r="XBX218" s="464"/>
      <c r="XBY218" s="464"/>
      <c r="XBZ218" s="464"/>
      <c r="XCA218" s="464"/>
      <c r="XCB218" s="464"/>
      <c r="XCC218" s="464"/>
      <c r="XCD218" s="464"/>
      <c r="XCE218" s="464"/>
      <c r="XCF218" s="464"/>
      <c r="XCG218" s="464"/>
      <c r="XCH218" s="464"/>
      <c r="XCI218" s="464"/>
      <c r="XCJ218" s="464"/>
      <c r="XCK218" s="464"/>
      <c r="XCL218" s="464"/>
      <c r="XCM218" s="464"/>
      <c r="XCN218" s="464"/>
      <c r="XCO218" s="464"/>
      <c r="XCP218" s="464"/>
      <c r="XCQ218" s="464"/>
      <c r="XCR218" s="464"/>
      <c r="XCS218" s="464"/>
      <c r="XCT218" s="464"/>
      <c r="XCU218" s="464"/>
      <c r="XCV218" s="464"/>
      <c r="XCW218" s="464"/>
      <c r="XCX218" s="464"/>
      <c r="XCY218" s="464"/>
      <c r="XCZ218" s="464"/>
      <c r="XDA218" s="464"/>
      <c r="XDB218" s="464"/>
      <c r="XDC218" s="464"/>
      <c r="XDD218" s="464"/>
      <c r="XDE218" s="464"/>
      <c r="XDF218" s="464"/>
      <c r="XDG218" s="464"/>
      <c r="XDH218" s="464"/>
      <c r="XDI218" s="464"/>
      <c r="XDJ218" s="464"/>
      <c r="XDK218" s="464"/>
      <c r="XDL218" s="464"/>
      <c r="XDM218" s="464"/>
      <c r="XDN218" s="464"/>
      <c r="XDO218" s="464"/>
      <c r="XDP218" s="464"/>
      <c r="XDQ218" s="464"/>
      <c r="XDR218" s="464"/>
      <c r="XDS218" s="464"/>
      <c r="XDT218" s="464"/>
      <c r="XDU218" s="464"/>
      <c r="XDV218" s="464"/>
      <c r="XDW218" s="464"/>
      <c r="XDX218" s="464"/>
      <c r="XDY218" s="464"/>
      <c r="XDZ218" s="464"/>
      <c r="XEA218" s="464"/>
      <c r="XEB218" s="464"/>
      <c r="XEC218" s="464"/>
      <c r="XED218" s="464"/>
      <c r="XEE218" s="464"/>
      <c r="XEF218" s="464"/>
      <c r="XEG218" s="464"/>
      <c r="XEH218" s="464"/>
      <c r="XEI218" s="464"/>
      <c r="XEJ218" s="464"/>
      <c r="XEK218" s="464"/>
      <c r="XEL218" s="464"/>
      <c r="XEM218" s="464"/>
      <c r="XEN218" s="464"/>
      <c r="XEO218" s="464"/>
      <c r="XEP218" s="464"/>
      <c r="XEQ218" s="464"/>
      <c r="XER218" s="464"/>
      <c r="XES218" s="464"/>
      <c r="XET218" s="464"/>
      <c r="XEU218" s="464"/>
      <c r="XEV218" s="464"/>
      <c r="XEW218" s="464"/>
      <c r="XEX218" s="464"/>
    </row>
    <row r="219" spans="1:16378" s="464" customFormat="1" ht="46.8" x14ac:dyDescent="0.3">
      <c r="A219" s="368">
        <v>2410104</v>
      </c>
      <c r="B219" s="516" t="s">
        <v>418</v>
      </c>
      <c r="C219" s="517"/>
      <c r="D219" s="337" t="s">
        <v>2873</v>
      </c>
      <c r="E219" s="387"/>
      <c r="F219" s="387"/>
      <c r="G219" s="387">
        <v>910000</v>
      </c>
      <c r="H219" s="387">
        <v>910000</v>
      </c>
      <c r="I219" s="421">
        <f t="shared" si="7"/>
        <v>0</v>
      </c>
      <c r="J219" s="421">
        <v>910000</v>
      </c>
      <c r="K219" s="416">
        <f t="shared" si="8"/>
        <v>0</v>
      </c>
      <c r="L219" s="519"/>
      <c r="M219" s="582"/>
    </row>
    <row r="220" spans="1:16378" s="464" customFormat="1" ht="46.8" x14ac:dyDescent="0.3">
      <c r="A220" s="368">
        <v>2410104</v>
      </c>
      <c r="B220" s="516" t="s">
        <v>2586</v>
      </c>
      <c r="C220" s="517"/>
      <c r="D220" s="337" t="s">
        <v>2876</v>
      </c>
      <c r="E220" s="387"/>
      <c r="F220" s="387"/>
      <c r="G220" s="387">
        <v>1500000</v>
      </c>
      <c r="H220" s="387">
        <v>1500000</v>
      </c>
      <c r="I220" s="421">
        <f t="shared" si="7"/>
        <v>0</v>
      </c>
      <c r="J220" s="421">
        <v>1500000</v>
      </c>
      <c r="K220" s="416">
        <f t="shared" si="8"/>
        <v>0</v>
      </c>
      <c r="L220" s="519"/>
      <c r="M220" s="582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  <c r="Z220" s="433"/>
      <c r="AA220" s="433"/>
      <c r="AB220" s="433"/>
      <c r="AC220" s="433"/>
      <c r="AD220" s="433"/>
      <c r="AE220" s="433"/>
      <c r="AF220" s="433"/>
      <c r="AG220" s="433"/>
      <c r="AH220" s="433"/>
      <c r="AI220" s="433"/>
      <c r="AJ220" s="433"/>
      <c r="AK220" s="433"/>
      <c r="AL220" s="433"/>
      <c r="AM220" s="433"/>
      <c r="AN220" s="433"/>
      <c r="AO220" s="433"/>
      <c r="AP220" s="433"/>
      <c r="AQ220" s="433"/>
      <c r="AR220" s="433"/>
      <c r="AS220" s="433"/>
      <c r="AT220" s="433"/>
      <c r="AU220" s="433"/>
      <c r="AV220" s="433"/>
      <c r="AW220" s="433"/>
      <c r="AX220" s="433"/>
      <c r="AY220" s="433"/>
      <c r="AZ220" s="433"/>
      <c r="BA220" s="433"/>
      <c r="BB220" s="433"/>
      <c r="BC220" s="433"/>
      <c r="BD220" s="433"/>
      <c r="BE220" s="433"/>
      <c r="BF220" s="433"/>
      <c r="BG220" s="433"/>
      <c r="BH220" s="433"/>
      <c r="BI220" s="433"/>
      <c r="BJ220" s="433"/>
      <c r="BK220" s="433"/>
      <c r="BL220" s="433"/>
      <c r="BM220" s="433"/>
      <c r="BN220" s="433"/>
      <c r="BO220" s="433"/>
      <c r="BP220" s="433"/>
      <c r="BQ220" s="433"/>
      <c r="BR220" s="433"/>
      <c r="BS220" s="433"/>
      <c r="BT220" s="433"/>
      <c r="BU220" s="433"/>
      <c r="BV220" s="433"/>
      <c r="BW220" s="433"/>
      <c r="BX220" s="433"/>
      <c r="BY220" s="433"/>
      <c r="BZ220" s="433"/>
      <c r="CA220" s="433"/>
      <c r="CB220" s="433"/>
      <c r="CC220" s="433"/>
      <c r="CD220" s="433"/>
      <c r="CE220" s="433"/>
      <c r="CF220" s="433"/>
      <c r="CG220" s="433"/>
      <c r="CH220" s="433"/>
      <c r="CI220" s="433"/>
      <c r="CJ220" s="433"/>
      <c r="CK220" s="433"/>
      <c r="CL220" s="433"/>
      <c r="CM220" s="433"/>
      <c r="CN220" s="433"/>
      <c r="CO220" s="433"/>
      <c r="CP220" s="433"/>
      <c r="CQ220" s="433"/>
      <c r="CR220" s="433"/>
      <c r="CS220" s="433"/>
      <c r="CT220" s="433"/>
      <c r="CU220" s="433"/>
      <c r="CV220" s="433"/>
      <c r="CW220" s="433"/>
      <c r="CX220" s="433"/>
      <c r="CY220" s="433"/>
      <c r="CZ220" s="433"/>
      <c r="DA220" s="433"/>
      <c r="DB220" s="433"/>
      <c r="DC220" s="433"/>
      <c r="DD220" s="433"/>
      <c r="DE220" s="433"/>
      <c r="DF220" s="433"/>
      <c r="DG220" s="433"/>
      <c r="DH220" s="433"/>
      <c r="DI220" s="433"/>
      <c r="DJ220" s="433"/>
      <c r="DK220" s="433"/>
      <c r="DL220" s="433"/>
      <c r="DM220" s="433"/>
      <c r="DN220" s="433"/>
      <c r="DO220" s="433"/>
      <c r="DP220" s="433"/>
      <c r="DQ220" s="433"/>
      <c r="DR220" s="433"/>
      <c r="DS220" s="433"/>
      <c r="DT220" s="433"/>
      <c r="DU220" s="433"/>
      <c r="DV220" s="433"/>
      <c r="DW220" s="433"/>
      <c r="DX220" s="433"/>
      <c r="DY220" s="433"/>
      <c r="DZ220" s="433"/>
      <c r="EA220" s="433"/>
      <c r="EB220" s="433"/>
      <c r="EC220" s="433"/>
      <c r="ED220" s="433"/>
      <c r="EE220" s="433"/>
      <c r="EF220" s="433"/>
      <c r="EG220" s="433"/>
      <c r="EH220" s="433"/>
      <c r="EI220" s="433"/>
      <c r="EJ220" s="433"/>
      <c r="EK220" s="433"/>
      <c r="EL220" s="433"/>
      <c r="EM220" s="433"/>
      <c r="EN220" s="433"/>
      <c r="EO220" s="433"/>
      <c r="EP220" s="433"/>
      <c r="EQ220" s="433"/>
      <c r="ER220" s="433"/>
      <c r="ES220" s="433"/>
      <c r="ET220" s="433"/>
      <c r="EU220" s="433"/>
      <c r="EV220" s="433"/>
      <c r="EW220" s="433"/>
      <c r="EX220" s="433"/>
      <c r="EY220" s="433"/>
      <c r="EZ220" s="433"/>
      <c r="FA220" s="433"/>
      <c r="FB220" s="433"/>
      <c r="FC220" s="433"/>
      <c r="FD220" s="433"/>
      <c r="FE220" s="433"/>
      <c r="FF220" s="433"/>
      <c r="FG220" s="433"/>
      <c r="FH220" s="433"/>
      <c r="FI220" s="433"/>
      <c r="FJ220" s="433"/>
      <c r="FK220" s="433"/>
      <c r="FL220" s="433"/>
      <c r="FM220" s="433"/>
      <c r="FN220" s="433"/>
      <c r="FO220" s="433"/>
      <c r="FP220" s="433"/>
      <c r="FQ220" s="433"/>
      <c r="FR220" s="433"/>
      <c r="FS220" s="433"/>
      <c r="FT220" s="433"/>
      <c r="FU220" s="433"/>
      <c r="FV220" s="433"/>
      <c r="FW220" s="433"/>
      <c r="FX220" s="433"/>
      <c r="FY220" s="433"/>
      <c r="FZ220" s="433"/>
      <c r="GA220" s="433"/>
      <c r="GB220" s="433"/>
      <c r="GC220" s="433"/>
      <c r="GD220" s="433"/>
      <c r="GE220" s="433"/>
      <c r="GF220" s="433"/>
      <c r="GG220" s="433"/>
      <c r="GH220" s="433"/>
      <c r="GI220" s="433"/>
      <c r="GJ220" s="433"/>
      <c r="GK220" s="433"/>
      <c r="GL220" s="433"/>
      <c r="GM220" s="433"/>
      <c r="GN220" s="433"/>
      <c r="GO220" s="433"/>
      <c r="GP220" s="433"/>
      <c r="GQ220" s="433"/>
      <c r="GR220" s="433"/>
      <c r="GS220" s="433"/>
      <c r="GT220" s="433"/>
      <c r="GU220" s="433"/>
      <c r="GV220" s="433"/>
      <c r="GW220" s="433"/>
      <c r="GX220" s="433"/>
      <c r="GY220" s="433"/>
      <c r="GZ220" s="433"/>
      <c r="HA220" s="433"/>
      <c r="HB220" s="433"/>
      <c r="HC220" s="433"/>
      <c r="HD220" s="433"/>
      <c r="HE220" s="433"/>
      <c r="HF220" s="433"/>
      <c r="HG220" s="433"/>
      <c r="HH220" s="433"/>
      <c r="HI220" s="433"/>
      <c r="HJ220" s="433"/>
      <c r="HK220" s="433"/>
      <c r="HL220" s="433"/>
      <c r="HM220" s="433"/>
      <c r="HN220" s="433"/>
      <c r="HO220" s="433"/>
      <c r="HP220" s="433"/>
      <c r="HQ220" s="433"/>
      <c r="HR220" s="433"/>
      <c r="HS220" s="433"/>
      <c r="HT220" s="433"/>
      <c r="HU220" s="433"/>
      <c r="HV220" s="433"/>
      <c r="HW220" s="433"/>
      <c r="HX220" s="433"/>
      <c r="HY220" s="433"/>
      <c r="HZ220" s="433"/>
      <c r="IA220" s="433"/>
      <c r="IB220" s="433"/>
      <c r="IC220" s="433"/>
      <c r="ID220" s="433"/>
      <c r="IE220" s="433"/>
      <c r="IF220" s="433"/>
      <c r="IG220" s="433"/>
      <c r="IH220" s="433"/>
      <c r="II220" s="433"/>
      <c r="IJ220" s="433"/>
      <c r="IK220" s="433"/>
      <c r="IL220" s="433"/>
      <c r="IM220" s="433"/>
      <c r="IN220" s="433"/>
      <c r="IO220" s="433"/>
      <c r="IP220" s="433"/>
      <c r="IQ220" s="433"/>
      <c r="IR220" s="433"/>
      <c r="IS220" s="433"/>
      <c r="IT220" s="433"/>
      <c r="IU220" s="433"/>
      <c r="IV220" s="433"/>
      <c r="IW220" s="433"/>
      <c r="IX220" s="433"/>
      <c r="IY220" s="433"/>
      <c r="IZ220" s="433"/>
      <c r="JA220" s="433"/>
      <c r="JB220" s="433"/>
      <c r="JC220" s="433"/>
      <c r="JD220" s="433"/>
      <c r="JE220" s="433"/>
      <c r="JF220" s="433"/>
      <c r="JG220" s="433"/>
      <c r="JH220" s="433"/>
      <c r="JI220" s="433"/>
      <c r="JJ220" s="433"/>
      <c r="JK220" s="433"/>
      <c r="JL220" s="433"/>
      <c r="JM220" s="433"/>
      <c r="JN220" s="433"/>
      <c r="JO220" s="433"/>
      <c r="JP220" s="433"/>
      <c r="JQ220" s="433"/>
      <c r="JR220" s="433"/>
      <c r="JS220" s="433"/>
      <c r="JT220" s="433"/>
      <c r="JU220" s="433"/>
      <c r="JV220" s="433"/>
      <c r="JW220" s="433"/>
      <c r="JX220" s="433"/>
      <c r="JY220" s="433"/>
      <c r="JZ220" s="433"/>
      <c r="KA220" s="433"/>
      <c r="KB220" s="433"/>
      <c r="KC220" s="433"/>
      <c r="KD220" s="433"/>
      <c r="KE220" s="433"/>
      <c r="KF220" s="433"/>
      <c r="KG220" s="433"/>
      <c r="KH220" s="433"/>
      <c r="KI220" s="433"/>
      <c r="KJ220" s="433"/>
      <c r="KK220" s="433"/>
      <c r="KL220" s="433"/>
      <c r="KM220" s="433"/>
      <c r="KN220" s="433"/>
      <c r="KO220" s="433"/>
      <c r="KP220" s="433"/>
      <c r="KQ220" s="433"/>
      <c r="KR220" s="433"/>
      <c r="KS220" s="433"/>
      <c r="KT220" s="433"/>
      <c r="KU220" s="433"/>
      <c r="KV220" s="433"/>
      <c r="KW220" s="433"/>
      <c r="KX220" s="433"/>
      <c r="KY220" s="433"/>
      <c r="KZ220" s="433"/>
      <c r="LA220" s="433"/>
      <c r="LB220" s="433"/>
      <c r="LC220" s="433"/>
      <c r="LD220" s="433"/>
      <c r="LE220" s="433"/>
      <c r="LF220" s="433"/>
      <c r="LG220" s="433"/>
      <c r="LH220" s="433"/>
      <c r="LI220" s="433"/>
      <c r="LJ220" s="433"/>
      <c r="LK220" s="433"/>
      <c r="LL220" s="433"/>
      <c r="LM220" s="433"/>
      <c r="LN220" s="433"/>
      <c r="LO220" s="433"/>
      <c r="LP220" s="433"/>
      <c r="LQ220" s="433"/>
      <c r="LR220" s="433"/>
      <c r="LS220" s="433"/>
      <c r="LT220" s="433"/>
      <c r="LU220" s="433"/>
      <c r="LV220" s="433"/>
      <c r="LW220" s="433"/>
      <c r="LX220" s="433"/>
      <c r="LY220" s="433"/>
      <c r="LZ220" s="433"/>
      <c r="MA220" s="433"/>
      <c r="MB220" s="433"/>
      <c r="MC220" s="433"/>
      <c r="MD220" s="433"/>
      <c r="ME220" s="433"/>
      <c r="MF220" s="433"/>
      <c r="MG220" s="433"/>
      <c r="MH220" s="433"/>
      <c r="MI220" s="433"/>
      <c r="MJ220" s="433"/>
      <c r="MK220" s="433"/>
      <c r="ML220" s="433"/>
      <c r="MM220" s="433"/>
      <c r="MN220" s="433"/>
      <c r="MO220" s="433"/>
      <c r="MP220" s="433"/>
      <c r="MQ220" s="433"/>
      <c r="MR220" s="433"/>
      <c r="MS220" s="433"/>
      <c r="MT220" s="433"/>
      <c r="MU220" s="433"/>
      <c r="MV220" s="433"/>
      <c r="MW220" s="433"/>
      <c r="MX220" s="433"/>
      <c r="MY220" s="433"/>
      <c r="MZ220" s="433"/>
      <c r="NA220" s="433"/>
      <c r="NB220" s="433"/>
      <c r="NC220" s="433"/>
      <c r="ND220" s="433"/>
      <c r="NE220" s="433"/>
      <c r="NF220" s="433"/>
      <c r="NG220" s="433"/>
      <c r="NH220" s="433"/>
      <c r="NI220" s="433"/>
      <c r="NJ220" s="433"/>
      <c r="NK220" s="433"/>
      <c r="NL220" s="433"/>
      <c r="NM220" s="433"/>
      <c r="NN220" s="433"/>
      <c r="NO220" s="433"/>
      <c r="NP220" s="433"/>
      <c r="NQ220" s="433"/>
      <c r="NR220" s="433"/>
      <c r="NS220" s="433"/>
      <c r="NT220" s="433"/>
      <c r="NU220" s="433"/>
      <c r="NV220" s="433"/>
      <c r="NW220" s="433"/>
      <c r="NX220" s="433"/>
      <c r="NY220" s="433"/>
      <c r="NZ220" s="433"/>
      <c r="OA220" s="433"/>
      <c r="OB220" s="433"/>
      <c r="OC220" s="433"/>
      <c r="OD220" s="433"/>
      <c r="OE220" s="433"/>
      <c r="OF220" s="433"/>
      <c r="OG220" s="433"/>
      <c r="OH220" s="433"/>
      <c r="OI220" s="433"/>
      <c r="OJ220" s="433"/>
      <c r="OK220" s="433"/>
      <c r="OL220" s="433"/>
      <c r="OM220" s="433"/>
      <c r="ON220" s="433"/>
      <c r="OO220" s="433"/>
      <c r="OP220" s="433"/>
      <c r="OQ220" s="433"/>
      <c r="OR220" s="433"/>
      <c r="OS220" s="433"/>
      <c r="OT220" s="433"/>
      <c r="OU220" s="433"/>
      <c r="OV220" s="433"/>
      <c r="OW220" s="433"/>
      <c r="OX220" s="433"/>
      <c r="OY220" s="433"/>
      <c r="OZ220" s="433"/>
      <c r="PA220" s="433"/>
      <c r="PB220" s="433"/>
      <c r="PC220" s="433"/>
      <c r="PD220" s="433"/>
      <c r="PE220" s="433"/>
      <c r="PF220" s="433"/>
      <c r="PG220" s="433"/>
      <c r="PH220" s="433"/>
      <c r="PI220" s="433"/>
      <c r="PJ220" s="433"/>
      <c r="PK220" s="433"/>
      <c r="PL220" s="433"/>
      <c r="PM220" s="433"/>
      <c r="PN220" s="433"/>
      <c r="PO220" s="433"/>
      <c r="PP220" s="433"/>
      <c r="PQ220" s="433"/>
      <c r="PR220" s="433"/>
      <c r="PS220" s="433"/>
      <c r="PT220" s="433"/>
      <c r="PU220" s="433"/>
      <c r="PV220" s="433"/>
      <c r="PW220" s="433"/>
      <c r="PX220" s="433"/>
      <c r="PY220" s="433"/>
      <c r="PZ220" s="433"/>
      <c r="QA220" s="433"/>
      <c r="QB220" s="433"/>
      <c r="QC220" s="433"/>
      <c r="QD220" s="433"/>
      <c r="QE220" s="433"/>
      <c r="QF220" s="433"/>
      <c r="QG220" s="433"/>
      <c r="QH220" s="433"/>
      <c r="QI220" s="433"/>
      <c r="QJ220" s="433"/>
      <c r="QK220" s="433"/>
      <c r="QL220" s="433"/>
      <c r="QM220" s="433"/>
      <c r="QN220" s="433"/>
      <c r="QO220" s="433"/>
      <c r="QP220" s="433"/>
      <c r="QQ220" s="433"/>
      <c r="QR220" s="433"/>
      <c r="QS220" s="433"/>
      <c r="QT220" s="433"/>
      <c r="QU220" s="433"/>
      <c r="QV220" s="433"/>
      <c r="QW220" s="433"/>
      <c r="QX220" s="433"/>
      <c r="QY220" s="433"/>
      <c r="QZ220" s="433"/>
      <c r="RA220" s="433"/>
      <c r="RB220" s="433"/>
      <c r="RC220" s="433"/>
      <c r="RD220" s="433"/>
      <c r="RE220" s="433"/>
      <c r="RF220" s="433"/>
      <c r="RG220" s="433"/>
      <c r="RH220" s="433"/>
      <c r="RI220" s="433"/>
      <c r="RJ220" s="433"/>
      <c r="RK220" s="433"/>
      <c r="RL220" s="433"/>
      <c r="RM220" s="433"/>
      <c r="RN220" s="433"/>
      <c r="RO220" s="433"/>
      <c r="RP220" s="433"/>
      <c r="RQ220" s="433"/>
      <c r="RR220" s="433"/>
      <c r="RS220" s="433"/>
      <c r="RT220" s="433"/>
      <c r="RU220" s="433"/>
      <c r="RV220" s="433"/>
      <c r="RW220" s="433"/>
      <c r="RX220" s="433"/>
      <c r="RY220" s="433"/>
      <c r="RZ220" s="433"/>
      <c r="SA220" s="433"/>
      <c r="SB220" s="433"/>
      <c r="SC220" s="433"/>
      <c r="SD220" s="433"/>
      <c r="SE220" s="433"/>
      <c r="SF220" s="433"/>
      <c r="SG220" s="433"/>
      <c r="SH220" s="433"/>
      <c r="SI220" s="433"/>
      <c r="SJ220" s="433"/>
      <c r="SK220" s="433"/>
      <c r="SL220" s="433"/>
      <c r="SM220" s="433"/>
      <c r="SN220" s="433"/>
      <c r="SO220" s="433"/>
      <c r="SP220" s="433"/>
      <c r="SQ220" s="433"/>
      <c r="SR220" s="433"/>
      <c r="SS220" s="433"/>
      <c r="ST220" s="433"/>
      <c r="SU220" s="433"/>
      <c r="SV220" s="433"/>
      <c r="SW220" s="433"/>
      <c r="SX220" s="433"/>
      <c r="SY220" s="433"/>
      <c r="SZ220" s="433"/>
      <c r="TA220" s="433"/>
      <c r="TB220" s="433"/>
      <c r="TC220" s="433"/>
      <c r="TD220" s="433"/>
      <c r="TE220" s="433"/>
      <c r="TF220" s="433"/>
      <c r="TG220" s="433"/>
      <c r="TH220" s="433"/>
      <c r="TI220" s="433"/>
      <c r="TJ220" s="433"/>
      <c r="TK220" s="433"/>
      <c r="TL220" s="433"/>
      <c r="TM220" s="433"/>
      <c r="TN220" s="433"/>
      <c r="TO220" s="433"/>
      <c r="TP220" s="433"/>
      <c r="TQ220" s="433"/>
      <c r="TR220" s="433"/>
      <c r="TS220" s="433"/>
      <c r="TT220" s="433"/>
      <c r="TU220" s="433"/>
      <c r="TV220" s="433"/>
      <c r="TW220" s="433"/>
      <c r="TX220" s="433"/>
      <c r="TY220" s="433"/>
      <c r="TZ220" s="433"/>
      <c r="UA220" s="433"/>
      <c r="UB220" s="433"/>
      <c r="UC220" s="433"/>
      <c r="UD220" s="433"/>
      <c r="UE220" s="433"/>
      <c r="UF220" s="433"/>
      <c r="UG220" s="433"/>
      <c r="UH220" s="433"/>
      <c r="UI220" s="433"/>
      <c r="UJ220" s="433"/>
      <c r="UK220" s="433"/>
      <c r="UL220" s="433"/>
      <c r="UM220" s="433"/>
      <c r="UN220" s="433"/>
      <c r="UO220" s="433"/>
      <c r="UP220" s="433"/>
      <c r="UQ220" s="433"/>
      <c r="UR220" s="433"/>
      <c r="US220" s="433"/>
      <c r="UT220" s="433"/>
      <c r="UU220" s="433"/>
      <c r="UV220" s="433"/>
      <c r="UW220" s="433"/>
      <c r="UX220" s="433"/>
      <c r="UY220" s="433"/>
      <c r="UZ220" s="433"/>
      <c r="VA220" s="433"/>
      <c r="VB220" s="433"/>
      <c r="VC220" s="433"/>
      <c r="VD220" s="433"/>
      <c r="VE220" s="433"/>
      <c r="VF220" s="433"/>
      <c r="VG220" s="433"/>
      <c r="VH220" s="433"/>
      <c r="VI220" s="433"/>
      <c r="VJ220" s="433"/>
      <c r="VK220" s="433"/>
      <c r="VL220" s="433"/>
      <c r="VM220" s="433"/>
      <c r="VN220" s="433"/>
      <c r="VO220" s="433"/>
      <c r="VP220" s="433"/>
      <c r="VQ220" s="433"/>
      <c r="VR220" s="433"/>
      <c r="VS220" s="433"/>
      <c r="VT220" s="433"/>
      <c r="VU220" s="433"/>
      <c r="VV220" s="433"/>
      <c r="VW220" s="433"/>
      <c r="VX220" s="433"/>
      <c r="VY220" s="433"/>
      <c r="VZ220" s="433"/>
      <c r="WA220" s="433"/>
      <c r="WB220" s="433"/>
      <c r="WC220" s="433"/>
      <c r="WD220" s="433"/>
      <c r="WE220" s="433"/>
      <c r="WF220" s="433"/>
      <c r="WG220" s="433"/>
      <c r="WH220" s="433"/>
      <c r="WI220" s="433"/>
      <c r="WJ220" s="433"/>
      <c r="WK220" s="433"/>
      <c r="WL220" s="433"/>
      <c r="WM220" s="433"/>
      <c r="WN220" s="433"/>
      <c r="WO220" s="433"/>
      <c r="WP220" s="433"/>
      <c r="WQ220" s="433"/>
      <c r="WR220" s="433"/>
      <c r="WS220" s="433"/>
      <c r="WT220" s="433"/>
      <c r="WU220" s="433"/>
      <c r="WV220" s="433"/>
      <c r="WW220" s="433"/>
      <c r="WX220" s="433"/>
      <c r="WY220" s="433"/>
      <c r="WZ220" s="433"/>
      <c r="XA220" s="433"/>
      <c r="XB220" s="433"/>
      <c r="XC220" s="433"/>
      <c r="XD220" s="433"/>
      <c r="XE220" s="433"/>
      <c r="XF220" s="433"/>
      <c r="XG220" s="433"/>
      <c r="XH220" s="433"/>
      <c r="XI220" s="433"/>
      <c r="XJ220" s="433"/>
      <c r="XK220" s="433"/>
      <c r="XL220" s="433"/>
      <c r="XM220" s="433"/>
      <c r="XN220" s="433"/>
      <c r="XO220" s="433"/>
      <c r="XP220" s="433"/>
      <c r="XQ220" s="433"/>
      <c r="XR220" s="433"/>
      <c r="XS220" s="433"/>
      <c r="XT220" s="433"/>
      <c r="XU220" s="433"/>
      <c r="XV220" s="433"/>
      <c r="XW220" s="433"/>
      <c r="XX220" s="433"/>
      <c r="XY220" s="433"/>
      <c r="XZ220" s="433"/>
      <c r="YA220" s="433"/>
      <c r="YB220" s="433"/>
      <c r="YC220" s="433"/>
      <c r="YD220" s="433"/>
      <c r="YE220" s="433"/>
      <c r="YF220" s="433"/>
      <c r="YG220" s="433"/>
      <c r="YH220" s="433"/>
      <c r="YI220" s="433"/>
      <c r="YJ220" s="433"/>
      <c r="YK220" s="433"/>
      <c r="YL220" s="433"/>
      <c r="YM220" s="433"/>
      <c r="YN220" s="433"/>
      <c r="YO220" s="433"/>
      <c r="YP220" s="433"/>
      <c r="YQ220" s="433"/>
      <c r="YR220" s="433"/>
      <c r="YS220" s="433"/>
      <c r="YT220" s="433"/>
      <c r="YU220" s="433"/>
      <c r="YV220" s="433"/>
      <c r="YW220" s="433"/>
      <c r="YX220" s="433"/>
      <c r="YY220" s="433"/>
      <c r="YZ220" s="433"/>
      <c r="ZA220" s="433"/>
      <c r="ZB220" s="433"/>
      <c r="ZC220" s="433"/>
      <c r="ZD220" s="433"/>
      <c r="ZE220" s="433"/>
      <c r="ZF220" s="433"/>
      <c r="ZG220" s="433"/>
      <c r="ZH220" s="433"/>
      <c r="ZI220" s="433"/>
      <c r="ZJ220" s="433"/>
      <c r="ZK220" s="433"/>
      <c r="ZL220" s="433"/>
      <c r="ZM220" s="433"/>
      <c r="ZN220" s="433"/>
      <c r="ZO220" s="433"/>
      <c r="ZP220" s="433"/>
      <c r="ZQ220" s="433"/>
      <c r="ZR220" s="433"/>
      <c r="ZS220" s="433"/>
      <c r="ZT220" s="433"/>
      <c r="ZU220" s="433"/>
      <c r="ZV220" s="433"/>
      <c r="ZW220" s="433"/>
      <c r="ZX220" s="433"/>
      <c r="ZY220" s="433"/>
      <c r="ZZ220" s="433"/>
      <c r="AAA220" s="433"/>
      <c r="AAB220" s="433"/>
      <c r="AAC220" s="433"/>
      <c r="AAD220" s="433"/>
      <c r="AAE220" s="433"/>
      <c r="AAF220" s="433"/>
      <c r="AAG220" s="433"/>
      <c r="AAH220" s="433"/>
      <c r="AAI220" s="433"/>
      <c r="AAJ220" s="433"/>
      <c r="AAK220" s="433"/>
      <c r="AAL220" s="433"/>
      <c r="AAM220" s="433"/>
      <c r="AAN220" s="433"/>
      <c r="AAO220" s="433"/>
      <c r="AAP220" s="433"/>
      <c r="AAQ220" s="433"/>
      <c r="AAR220" s="433"/>
      <c r="AAS220" s="433"/>
      <c r="AAT220" s="433"/>
      <c r="AAU220" s="433"/>
      <c r="AAV220" s="433"/>
      <c r="AAW220" s="433"/>
      <c r="AAX220" s="433"/>
      <c r="AAY220" s="433"/>
      <c r="AAZ220" s="433"/>
      <c r="ABA220" s="433"/>
      <c r="ABB220" s="433"/>
      <c r="ABC220" s="433"/>
      <c r="ABD220" s="433"/>
      <c r="ABE220" s="433"/>
      <c r="ABF220" s="433"/>
      <c r="ABG220" s="433"/>
      <c r="ABH220" s="433"/>
      <c r="ABI220" s="433"/>
      <c r="ABJ220" s="433"/>
      <c r="ABK220" s="433"/>
      <c r="ABL220" s="433"/>
      <c r="ABM220" s="433"/>
      <c r="ABN220" s="433"/>
      <c r="ABO220" s="433"/>
      <c r="ABP220" s="433"/>
      <c r="ABQ220" s="433"/>
      <c r="ABR220" s="433"/>
      <c r="ABS220" s="433"/>
      <c r="ABT220" s="433"/>
      <c r="ABU220" s="433"/>
      <c r="ABV220" s="433"/>
      <c r="ABW220" s="433"/>
      <c r="ABX220" s="433"/>
      <c r="ABY220" s="433"/>
      <c r="ABZ220" s="433"/>
      <c r="ACA220" s="433"/>
      <c r="ACB220" s="433"/>
      <c r="ACC220" s="433"/>
      <c r="ACD220" s="433"/>
      <c r="ACE220" s="433"/>
      <c r="ACF220" s="433"/>
      <c r="ACG220" s="433"/>
      <c r="ACH220" s="433"/>
      <c r="ACI220" s="433"/>
      <c r="ACJ220" s="433"/>
      <c r="ACK220" s="433"/>
      <c r="ACL220" s="433"/>
      <c r="ACM220" s="433"/>
      <c r="ACN220" s="433"/>
      <c r="ACO220" s="433"/>
      <c r="ACP220" s="433"/>
      <c r="ACQ220" s="433"/>
      <c r="ACR220" s="433"/>
      <c r="ACS220" s="433"/>
      <c r="ACT220" s="433"/>
      <c r="ACU220" s="433"/>
      <c r="ACV220" s="433"/>
      <c r="ACW220" s="433"/>
      <c r="ACX220" s="433"/>
      <c r="ACY220" s="433"/>
      <c r="ACZ220" s="433"/>
      <c r="ADA220" s="433"/>
      <c r="ADB220" s="433"/>
      <c r="ADC220" s="433"/>
      <c r="ADD220" s="433"/>
      <c r="ADE220" s="433"/>
      <c r="ADF220" s="433"/>
      <c r="ADG220" s="433"/>
      <c r="ADH220" s="433"/>
      <c r="ADI220" s="433"/>
      <c r="ADJ220" s="433"/>
      <c r="ADK220" s="433"/>
      <c r="ADL220" s="433"/>
      <c r="ADM220" s="433"/>
      <c r="ADN220" s="433"/>
      <c r="ADO220" s="433"/>
      <c r="ADP220" s="433"/>
      <c r="ADQ220" s="433"/>
      <c r="ADR220" s="433"/>
      <c r="ADS220" s="433"/>
      <c r="ADT220" s="433"/>
      <c r="ADU220" s="433"/>
      <c r="ADV220" s="433"/>
      <c r="ADW220" s="433"/>
      <c r="ADX220" s="433"/>
      <c r="ADY220" s="433"/>
      <c r="ADZ220" s="433"/>
      <c r="AEA220" s="433"/>
      <c r="AEB220" s="433"/>
      <c r="AEC220" s="433"/>
      <c r="AED220" s="433"/>
      <c r="AEE220" s="433"/>
      <c r="AEF220" s="433"/>
      <c r="AEG220" s="433"/>
      <c r="AEH220" s="433"/>
      <c r="AEI220" s="433"/>
      <c r="AEJ220" s="433"/>
      <c r="AEK220" s="433"/>
      <c r="AEL220" s="433"/>
      <c r="AEM220" s="433"/>
      <c r="AEN220" s="433"/>
      <c r="AEO220" s="433"/>
      <c r="AEP220" s="433"/>
      <c r="AEQ220" s="433"/>
      <c r="AER220" s="433"/>
      <c r="AES220" s="433"/>
      <c r="AET220" s="433"/>
      <c r="AEU220" s="433"/>
      <c r="AEV220" s="433"/>
      <c r="AEW220" s="433"/>
      <c r="AEX220" s="433"/>
      <c r="AEY220" s="433"/>
      <c r="AEZ220" s="433"/>
      <c r="AFA220" s="433"/>
      <c r="AFB220" s="433"/>
      <c r="AFC220" s="433"/>
      <c r="AFD220" s="433"/>
      <c r="AFE220" s="433"/>
      <c r="AFF220" s="433"/>
      <c r="AFG220" s="433"/>
      <c r="AFH220" s="433"/>
      <c r="AFI220" s="433"/>
      <c r="AFJ220" s="433"/>
      <c r="AFK220" s="433"/>
      <c r="AFL220" s="433"/>
      <c r="AFM220" s="433"/>
      <c r="AFN220" s="433"/>
      <c r="AFO220" s="433"/>
      <c r="AFP220" s="433"/>
      <c r="AFQ220" s="433"/>
      <c r="AFR220" s="433"/>
      <c r="AFS220" s="433"/>
      <c r="AFT220" s="433"/>
      <c r="AFU220" s="433"/>
      <c r="AFV220" s="433"/>
      <c r="AFW220" s="433"/>
      <c r="AFX220" s="433"/>
      <c r="AFY220" s="433"/>
      <c r="AFZ220" s="433"/>
      <c r="AGA220" s="433"/>
      <c r="AGB220" s="433"/>
      <c r="AGC220" s="433"/>
      <c r="AGD220" s="433"/>
      <c r="AGE220" s="433"/>
      <c r="AGF220" s="433"/>
      <c r="AGG220" s="433"/>
      <c r="AGH220" s="433"/>
      <c r="AGI220" s="433"/>
      <c r="AGJ220" s="433"/>
      <c r="AGK220" s="433"/>
      <c r="AGL220" s="433"/>
      <c r="AGM220" s="433"/>
      <c r="AGN220" s="433"/>
      <c r="AGO220" s="433"/>
      <c r="AGP220" s="433"/>
      <c r="AGQ220" s="433"/>
      <c r="AGR220" s="433"/>
      <c r="AGS220" s="433"/>
      <c r="AGT220" s="433"/>
      <c r="AGU220" s="433"/>
      <c r="AGV220" s="433"/>
      <c r="AGW220" s="433"/>
      <c r="AGX220" s="433"/>
      <c r="AGY220" s="433"/>
      <c r="AGZ220" s="433"/>
      <c r="AHA220" s="433"/>
      <c r="AHB220" s="433"/>
      <c r="AHC220" s="433"/>
      <c r="AHD220" s="433"/>
      <c r="AHE220" s="433"/>
      <c r="AHF220" s="433"/>
      <c r="AHG220" s="433"/>
      <c r="AHH220" s="433"/>
      <c r="AHI220" s="433"/>
      <c r="AHJ220" s="433"/>
      <c r="AHK220" s="433"/>
      <c r="AHL220" s="433"/>
      <c r="AHM220" s="433"/>
      <c r="AHN220" s="433"/>
      <c r="AHO220" s="433"/>
      <c r="AHP220" s="433"/>
      <c r="AHQ220" s="433"/>
      <c r="AHR220" s="433"/>
      <c r="AHS220" s="433"/>
      <c r="AHT220" s="433"/>
      <c r="AHU220" s="433"/>
      <c r="AHV220" s="433"/>
      <c r="AHW220" s="433"/>
      <c r="AHX220" s="433"/>
      <c r="AHY220" s="433"/>
      <c r="AHZ220" s="433"/>
      <c r="AIA220" s="433"/>
      <c r="AIB220" s="433"/>
      <c r="AIC220" s="433"/>
      <c r="AID220" s="433"/>
      <c r="AIE220" s="433"/>
      <c r="AIF220" s="433"/>
      <c r="AIG220" s="433"/>
      <c r="AIH220" s="433"/>
      <c r="AII220" s="433"/>
      <c r="AIJ220" s="433"/>
      <c r="AIK220" s="433"/>
      <c r="AIL220" s="433"/>
      <c r="AIM220" s="433"/>
      <c r="AIN220" s="433"/>
      <c r="AIO220" s="433"/>
      <c r="AIP220" s="433"/>
      <c r="AIQ220" s="433"/>
      <c r="AIR220" s="433"/>
      <c r="AIS220" s="433"/>
      <c r="AIT220" s="433"/>
      <c r="AIU220" s="433"/>
      <c r="AIV220" s="433"/>
      <c r="AIW220" s="433"/>
      <c r="AIX220" s="433"/>
      <c r="AIY220" s="433"/>
      <c r="AIZ220" s="433"/>
      <c r="AJA220" s="433"/>
      <c r="AJB220" s="433"/>
      <c r="AJC220" s="433"/>
      <c r="AJD220" s="433"/>
      <c r="AJE220" s="433"/>
      <c r="AJF220" s="433"/>
      <c r="AJG220" s="433"/>
      <c r="AJH220" s="433"/>
      <c r="AJI220" s="433"/>
      <c r="AJJ220" s="433"/>
      <c r="AJK220" s="433"/>
      <c r="AJL220" s="433"/>
      <c r="AJM220" s="433"/>
      <c r="AJN220" s="433"/>
      <c r="AJO220" s="433"/>
      <c r="AJP220" s="433"/>
      <c r="AJQ220" s="433"/>
      <c r="AJR220" s="433"/>
      <c r="AJS220" s="433"/>
      <c r="AJT220" s="433"/>
      <c r="AJU220" s="433"/>
      <c r="AJV220" s="433"/>
      <c r="AJW220" s="433"/>
      <c r="AJX220" s="433"/>
      <c r="AJY220" s="433"/>
      <c r="AJZ220" s="433"/>
      <c r="AKA220" s="433"/>
      <c r="AKB220" s="433"/>
      <c r="AKC220" s="433"/>
      <c r="AKD220" s="433"/>
      <c r="AKE220" s="433"/>
      <c r="AKF220" s="433"/>
      <c r="AKG220" s="433"/>
      <c r="AKH220" s="433"/>
      <c r="AKI220" s="433"/>
      <c r="AKJ220" s="433"/>
      <c r="AKK220" s="433"/>
      <c r="AKL220" s="433"/>
      <c r="AKM220" s="433"/>
      <c r="AKN220" s="433"/>
      <c r="AKO220" s="433"/>
      <c r="AKP220" s="433"/>
      <c r="AKQ220" s="433"/>
      <c r="AKR220" s="433"/>
      <c r="AKS220" s="433"/>
      <c r="AKT220" s="433"/>
      <c r="AKU220" s="433"/>
      <c r="AKV220" s="433"/>
      <c r="AKW220" s="433"/>
      <c r="AKX220" s="433"/>
      <c r="AKY220" s="433"/>
      <c r="AKZ220" s="433"/>
      <c r="ALA220" s="433"/>
      <c r="ALB220" s="433"/>
      <c r="ALC220" s="433"/>
      <c r="ALD220" s="433"/>
      <c r="ALE220" s="433"/>
      <c r="ALF220" s="433"/>
      <c r="ALG220" s="433"/>
      <c r="ALH220" s="433"/>
      <c r="ALI220" s="433"/>
      <c r="ALJ220" s="433"/>
      <c r="ALK220" s="433"/>
      <c r="ALL220" s="433"/>
      <c r="ALM220" s="433"/>
      <c r="ALN220" s="433"/>
      <c r="ALO220" s="433"/>
      <c r="ALP220" s="433"/>
      <c r="ALQ220" s="433"/>
      <c r="ALR220" s="433"/>
      <c r="ALS220" s="433"/>
      <c r="ALT220" s="433"/>
      <c r="ALU220" s="433"/>
      <c r="ALV220" s="433"/>
      <c r="ALW220" s="433"/>
      <c r="ALX220" s="433"/>
      <c r="ALY220" s="433"/>
      <c r="ALZ220" s="433"/>
      <c r="AMA220" s="433"/>
      <c r="AMB220" s="433"/>
      <c r="AMC220" s="433"/>
      <c r="AMD220" s="433"/>
      <c r="AME220" s="433"/>
      <c r="AMF220" s="433"/>
      <c r="AMG220" s="433"/>
      <c r="AMH220" s="433"/>
      <c r="AMI220" s="433"/>
      <c r="AMJ220" s="433"/>
      <c r="AMK220" s="433"/>
      <c r="AML220" s="433"/>
      <c r="AMM220" s="433"/>
      <c r="AMN220" s="433"/>
      <c r="AMO220" s="433"/>
      <c r="AMP220" s="433"/>
      <c r="AMQ220" s="433"/>
      <c r="AMR220" s="433"/>
      <c r="AMS220" s="433"/>
      <c r="AMT220" s="433"/>
      <c r="AMU220" s="433"/>
      <c r="AMV220" s="433"/>
      <c r="AMW220" s="433"/>
      <c r="AMX220" s="433"/>
      <c r="AMY220" s="433"/>
      <c r="AMZ220" s="433"/>
      <c r="ANA220" s="433"/>
      <c r="ANB220" s="433"/>
      <c r="ANC220" s="433"/>
      <c r="AND220" s="433"/>
      <c r="ANE220" s="433"/>
      <c r="ANF220" s="433"/>
      <c r="ANG220" s="433"/>
      <c r="ANH220" s="433"/>
      <c r="ANI220" s="433"/>
      <c r="ANJ220" s="433"/>
      <c r="ANK220" s="433"/>
      <c r="ANL220" s="433"/>
      <c r="ANM220" s="433"/>
      <c r="ANN220" s="433"/>
      <c r="ANO220" s="433"/>
      <c r="ANP220" s="433"/>
      <c r="ANQ220" s="433"/>
      <c r="ANR220" s="433"/>
      <c r="ANS220" s="433"/>
      <c r="ANT220" s="433"/>
      <c r="ANU220" s="433"/>
      <c r="ANV220" s="433"/>
      <c r="ANW220" s="433"/>
      <c r="ANX220" s="433"/>
      <c r="ANY220" s="433"/>
      <c r="ANZ220" s="433"/>
      <c r="AOA220" s="433"/>
      <c r="AOB220" s="433"/>
      <c r="AOC220" s="433"/>
      <c r="AOD220" s="433"/>
      <c r="AOE220" s="433"/>
      <c r="AOF220" s="433"/>
      <c r="AOG220" s="433"/>
      <c r="AOH220" s="433"/>
      <c r="AOI220" s="433"/>
      <c r="AOJ220" s="433"/>
      <c r="AOK220" s="433"/>
      <c r="AOL220" s="433"/>
      <c r="AOM220" s="433"/>
      <c r="AON220" s="433"/>
      <c r="AOO220" s="433"/>
      <c r="AOP220" s="433"/>
      <c r="AOQ220" s="433"/>
      <c r="AOR220" s="433"/>
      <c r="AOS220" s="433"/>
      <c r="AOT220" s="433"/>
      <c r="AOU220" s="433"/>
      <c r="AOV220" s="433"/>
      <c r="AOW220" s="433"/>
      <c r="AOX220" s="433"/>
      <c r="AOY220" s="433"/>
      <c r="AOZ220" s="433"/>
      <c r="APA220" s="433"/>
      <c r="APB220" s="433"/>
      <c r="APC220" s="433"/>
      <c r="APD220" s="433"/>
      <c r="APE220" s="433"/>
      <c r="APF220" s="433"/>
      <c r="APG220" s="433"/>
      <c r="APH220" s="433"/>
      <c r="API220" s="433"/>
      <c r="APJ220" s="433"/>
      <c r="APK220" s="433"/>
      <c r="APL220" s="433"/>
      <c r="APM220" s="433"/>
      <c r="APN220" s="433"/>
      <c r="APO220" s="433"/>
      <c r="APP220" s="433"/>
      <c r="APQ220" s="433"/>
      <c r="APR220" s="433"/>
      <c r="APS220" s="433"/>
      <c r="APT220" s="433"/>
      <c r="APU220" s="433"/>
      <c r="APV220" s="433"/>
      <c r="APW220" s="433"/>
      <c r="APX220" s="433"/>
      <c r="APY220" s="433"/>
      <c r="APZ220" s="433"/>
      <c r="AQA220" s="433"/>
      <c r="AQB220" s="433"/>
      <c r="AQC220" s="433"/>
      <c r="AQD220" s="433"/>
      <c r="AQE220" s="433"/>
      <c r="AQF220" s="433"/>
      <c r="AQG220" s="433"/>
      <c r="AQH220" s="433"/>
      <c r="AQI220" s="433"/>
      <c r="AQJ220" s="433"/>
      <c r="AQK220" s="433"/>
      <c r="AQL220" s="433"/>
      <c r="AQM220" s="433"/>
      <c r="AQN220" s="433"/>
      <c r="AQO220" s="433"/>
      <c r="AQP220" s="433"/>
      <c r="AQQ220" s="433"/>
      <c r="AQR220" s="433"/>
      <c r="AQS220" s="433"/>
      <c r="AQT220" s="433"/>
      <c r="AQU220" s="433"/>
      <c r="AQV220" s="433"/>
      <c r="AQW220" s="433"/>
      <c r="AQX220" s="433"/>
      <c r="AQY220" s="433"/>
      <c r="AQZ220" s="433"/>
      <c r="ARA220" s="433"/>
      <c r="ARB220" s="433"/>
      <c r="ARC220" s="433"/>
      <c r="ARD220" s="433"/>
      <c r="ARE220" s="433"/>
      <c r="ARF220" s="433"/>
      <c r="ARG220" s="433"/>
      <c r="ARH220" s="433"/>
      <c r="ARI220" s="433"/>
      <c r="ARJ220" s="433"/>
      <c r="ARK220" s="433"/>
      <c r="ARL220" s="433"/>
      <c r="ARM220" s="433"/>
      <c r="ARN220" s="433"/>
      <c r="ARO220" s="433"/>
      <c r="ARP220" s="433"/>
      <c r="ARQ220" s="433"/>
      <c r="ARR220" s="433"/>
      <c r="ARS220" s="433"/>
      <c r="ART220" s="433"/>
      <c r="ARU220" s="433"/>
      <c r="ARV220" s="433"/>
      <c r="ARW220" s="433"/>
      <c r="ARX220" s="433"/>
      <c r="ARY220" s="433"/>
      <c r="ARZ220" s="433"/>
      <c r="ASA220" s="433"/>
      <c r="ASB220" s="433"/>
      <c r="ASC220" s="433"/>
      <c r="ASD220" s="433"/>
      <c r="ASE220" s="433"/>
      <c r="ASF220" s="433"/>
      <c r="ASG220" s="433"/>
      <c r="ASH220" s="433"/>
      <c r="ASI220" s="433"/>
      <c r="ASJ220" s="433"/>
      <c r="ASK220" s="433"/>
      <c r="ASL220" s="433"/>
      <c r="ASM220" s="433"/>
      <c r="ASN220" s="433"/>
      <c r="ASO220" s="433"/>
      <c r="ASP220" s="433"/>
      <c r="ASQ220" s="433"/>
      <c r="ASR220" s="433"/>
      <c r="ASS220" s="433"/>
      <c r="AST220" s="433"/>
      <c r="ASU220" s="433"/>
      <c r="ASV220" s="433"/>
      <c r="ASW220" s="433"/>
      <c r="ASX220" s="433"/>
      <c r="ASY220" s="433"/>
      <c r="ASZ220" s="433"/>
      <c r="ATA220" s="433"/>
      <c r="ATB220" s="433"/>
      <c r="ATC220" s="433"/>
      <c r="ATD220" s="433"/>
      <c r="ATE220" s="433"/>
      <c r="ATF220" s="433"/>
      <c r="ATG220" s="433"/>
      <c r="ATH220" s="433"/>
      <c r="ATI220" s="433"/>
      <c r="ATJ220" s="433"/>
      <c r="ATK220" s="433"/>
      <c r="ATL220" s="433"/>
      <c r="ATM220" s="433"/>
      <c r="ATN220" s="433"/>
      <c r="ATO220" s="433"/>
      <c r="ATP220" s="433"/>
      <c r="ATQ220" s="433"/>
      <c r="ATR220" s="433"/>
      <c r="ATS220" s="433"/>
      <c r="ATT220" s="433"/>
      <c r="ATU220" s="433"/>
      <c r="ATV220" s="433"/>
      <c r="ATW220" s="433"/>
      <c r="ATX220" s="433"/>
      <c r="ATY220" s="433"/>
      <c r="ATZ220" s="433"/>
      <c r="AUA220" s="433"/>
      <c r="AUB220" s="433"/>
      <c r="AUC220" s="433"/>
      <c r="AUD220" s="433"/>
      <c r="AUE220" s="433"/>
      <c r="AUF220" s="433"/>
      <c r="AUG220" s="433"/>
      <c r="AUH220" s="433"/>
      <c r="AUI220" s="433"/>
      <c r="AUJ220" s="433"/>
      <c r="AUK220" s="433"/>
      <c r="AUL220" s="433"/>
      <c r="AUM220" s="433"/>
      <c r="AUN220" s="433"/>
      <c r="AUO220" s="433"/>
      <c r="AUP220" s="433"/>
      <c r="AUQ220" s="433"/>
      <c r="AUR220" s="433"/>
      <c r="AUS220" s="433"/>
      <c r="AUT220" s="433"/>
      <c r="AUU220" s="433"/>
      <c r="AUV220" s="433"/>
      <c r="AUW220" s="433"/>
      <c r="AUX220" s="433"/>
      <c r="AUY220" s="433"/>
      <c r="AUZ220" s="433"/>
      <c r="AVA220" s="433"/>
      <c r="AVB220" s="433"/>
      <c r="AVC220" s="433"/>
      <c r="AVD220" s="433"/>
      <c r="AVE220" s="433"/>
      <c r="AVF220" s="433"/>
      <c r="AVG220" s="433"/>
      <c r="AVH220" s="433"/>
      <c r="AVI220" s="433"/>
      <c r="AVJ220" s="433"/>
      <c r="AVK220" s="433"/>
      <c r="AVL220" s="433"/>
      <c r="AVM220" s="433"/>
      <c r="AVN220" s="433"/>
      <c r="AVO220" s="433"/>
      <c r="AVP220" s="433"/>
      <c r="AVQ220" s="433"/>
      <c r="AVR220" s="433"/>
      <c r="AVS220" s="433"/>
      <c r="AVT220" s="433"/>
      <c r="AVU220" s="433"/>
      <c r="AVV220" s="433"/>
      <c r="AVW220" s="433"/>
      <c r="AVX220" s="433"/>
      <c r="AVY220" s="433"/>
      <c r="AVZ220" s="433"/>
      <c r="AWA220" s="433"/>
      <c r="AWB220" s="433"/>
      <c r="AWC220" s="433"/>
      <c r="AWD220" s="433"/>
      <c r="AWE220" s="433"/>
      <c r="AWF220" s="433"/>
      <c r="AWG220" s="433"/>
      <c r="AWH220" s="433"/>
      <c r="AWI220" s="433"/>
      <c r="AWJ220" s="433"/>
      <c r="AWK220" s="433"/>
      <c r="AWL220" s="433"/>
      <c r="AWM220" s="433"/>
      <c r="AWN220" s="433"/>
      <c r="AWO220" s="433"/>
      <c r="AWP220" s="433"/>
      <c r="AWQ220" s="433"/>
      <c r="AWR220" s="433"/>
      <c r="AWS220" s="433"/>
      <c r="AWT220" s="433"/>
      <c r="AWU220" s="433"/>
      <c r="AWV220" s="433"/>
      <c r="AWW220" s="433"/>
      <c r="AWX220" s="433"/>
      <c r="AWY220" s="433"/>
      <c r="AWZ220" s="433"/>
      <c r="AXA220" s="433"/>
      <c r="AXB220" s="433"/>
      <c r="AXC220" s="433"/>
      <c r="AXD220" s="433"/>
      <c r="AXE220" s="433"/>
      <c r="AXF220" s="433"/>
      <c r="AXG220" s="433"/>
      <c r="AXH220" s="433"/>
      <c r="AXI220" s="433"/>
      <c r="AXJ220" s="433"/>
      <c r="AXK220" s="433"/>
      <c r="AXL220" s="433"/>
      <c r="AXM220" s="433"/>
      <c r="AXN220" s="433"/>
      <c r="AXO220" s="433"/>
      <c r="AXP220" s="433"/>
      <c r="AXQ220" s="433"/>
      <c r="AXR220" s="433"/>
      <c r="AXS220" s="433"/>
      <c r="AXT220" s="433"/>
      <c r="AXU220" s="433"/>
      <c r="AXV220" s="433"/>
      <c r="AXW220" s="433"/>
      <c r="AXX220" s="433"/>
      <c r="AXY220" s="433"/>
      <c r="AXZ220" s="433"/>
      <c r="AYA220" s="433"/>
      <c r="AYB220" s="433"/>
      <c r="AYC220" s="433"/>
      <c r="AYD220" s="433"/>
      <c r="AYE220" s="433"/>
      <c r="AYF220" s="433"/>
      <c r="AYG220" s="433"/>
      <c r="AYH220" s="433"/>
      <c r="AYI220" s="433"/>
      <c r="AYJ220" s="433"/>
      <c r="AYK220" s="433"/>
      <c r="AYL220" s="433"/>
      <c r="AYM220" s="433"/>
      <c r="AYN220" s="433"/>
      <c r="AYO220" s="433"/>
      <c r="AYP220" s="433"/>
      <c r="AYQ220" s="433"/>
      <c r="AYR220" s="433"/>
      <c r="AYS220" s="433"/>
      <c r="AYT220" s="433"/>
      <c r="AYU220" s="433"/>
      <c r="AYV220" s="433"/>
      <c r="AYW220" s="433"/>
      <c r="AYX220" s="433"/>
      <c r="AYY220" s="433"/>
      <c r="AYZ220" s="433"/>
      <c r="AZA220" s="433"/>
      <c r="AZB220" s="433"/>
      <c r="AZC220" s="433"/>
      <c r="AZD220" s="433"/>
      <c r="AZE220" s="433"/>
      <c r="AZF220" s="433"/>
      <c r="AZG220" s="433"/>
      <c r="AZH220" s="433"/>
      <c r="AZI220" s="433"/>
      <c r="AZJ220" s="433"/>
      <c r="AZK220" s="433"/>
      <c r="AZL220" s="433"/>
      <c r="AZM220" s="433"/>
      <c r="AZN220" s="433"/>
      <c r="AZO220" s="433"/>
      <c r="AZP220" s="433"/>
      <c r="AZQ220" s="433"/>
      <c r="AZR220" s="433"/>
      <c r="AZS220" s="433"/>
      <c r="AZT220" s="433"/>
      <c r="AZU220" s="433"/>
      <c r="AZV220" s="433"/>
      <c r="AZW220" s="433"/>
      <c r="AZX220" s="433"/>
      <c r="AZY220" s="433"/>
      <c r="AZZ220" s="433"/>
      <c r="BAA220" s="433"/>
      <c r="BAB220" s="433"/>
      <c r="BAC220" s="433"/>
      <c r="BAD220" s="433"/>
      <c r="BAE220" s="433"/>
      <c r="BAF220" s="433"/>
      <c r="BAG220" s="433"/>
      <c r="BAH220" s="433"/>
      <c r="BAI220" s="433"/>
      <c r="BAJ220" s="433"/>
      <c r="BAK220" s="433"/>
      <c r="BAL220" s="433"/>
      <c r="BAM220" s="433"/>
      <c r="BAN220" s="433"/>
      <c r="BAO220" s="433"/>
      <c r="BAP220" s="433"/>
      <c r="BAQ220" s="433"/>
      <c r="BAR220" s="433"/>
      <c r="BAS220" s="433"/>
      <c r="BAT220" s="433"/>
      <c r="BAU220" s="433"/>
      <c r="BAV220" s="433"/>
      <c r="BAW220" s="433"/>
      <c r="BAX220" s="433"/>
      <c r="BAY220" s="433"/>
      <c r="BAZ220" s="433"/>
      <c r="BBA220" s="433"/>
      <c r="BBB220" s="433"/>
      <c r="BBC220" s="433"/>
      <c r="BBD220" s="433"/>
      <c r="BBE220" s="433"/>
      <c r="BBF220" s="433"/>
      <c r="BBG220" s="433"/>
      <c r="BBH220" s="433"/>
      <c r="BBI220" s="433"/>
      <c r="BBJ220" s="433"/>
      <c r="BBK220" s="433"/>
      <c r="BBL220" s="433"/>
      <c r="BBM220" s="433"/>
      <c r="BBN220" s="433"/>
      <c r="BBO220" s="433"/>
      <c r="BBP220" s="433"/>
      <c r="BBQ220" s="433"/>
      <c r="BBR220" s="433"/>
      <c r="BBS220" s="433"/>
      <c r="BBT220" s="433"/>
      <c r="BBU220" s="433"/>
      <c r="BBV220" s="433"/>
      <c r="BBW220" s="433"/>
      <c r="BBX220" s="433"/>
      <c r="BBY220" s="433"/>
      <c r="BBZ220" s="433"/>
      <c r="BCA220" s="433"/>
      <c r="BCB220" s="433"/>
      <c r="BCC220" s="433"/>
      <c r="BCD220" s="433"/>
      <c r="BCE220" s="433"/>
      <c r="BCF220" s="433"/>
      <c r="BCG220" s="433"/>
      <c r="BCH220" s="433"/>
      <c r="BCI220" s="433"/>
      <c r="BCJ220" s="433"/>
      <c r="BCK220" s="433"/>
      <c r="BCL220" s="433"/>
      <c r="BCM220" s="433"/>
      <c r="BCN220" s="433"/>
      <c r="BCO220" s="433"/>
      <c r="BCP220" s="433"/>
      <c r="BCQ220" s="433"/>
      <c r="BCR220" s="433"/>
      <c r="BCS220" s="433"/>
      <c r="BCT220" s="433"/>
      <c r="BCU220" s="433"/>
      <c r="BCV220" s="433"/>
      <c r="BCW220" s="433"/>
      <c r="BCX220" s="433"/>
      <c r="BCY220" s="433"/>
      <c r="BCZ220" s="433"/>
      <c r="BDA220" s="433"/>
      <c r="BDB220" s="433"/>
      <c r="BDC220" s="433"/>
      <c r="BDD220" s="433"/>
      <c r="BDE220" s="433"/>
      <c r="BDF220" s="433"/>
      <c r="BDG220" s="433"/>
      <c r="BDH220" s="433"/>
      <c r="BDI220" s="433"/>
      <c r="BDJ220" s="433"/>
      <c r="BDK220" s="433"/>
      <c r="BDL220" s="433"/>
      <c r="BDM220" s="433"/>
      <c r="BDN220" s="433"/>
      <c r="BDO220" s="433"/>
      <c r="BDP220" s="433"/>
      <c r="BDQ220" s="433"/>
      <c r="BDR220" s="433"/>
      <c r="BDS220" s="433"/>
      <c r="BDT220" s="433"/>
      <c r="BDU220" s="433"/>
      <c r="BDV220" s="433"/>
      <c r="BDW220" s="433"/>
      <c r="BDX220" s="433"/>
      <c r="BDY220" s="433"/>
      <c r="BDZ220" s="433"/>
      <c r="BEA220" s="433"/>
      <c r="BEB220" s="433"/>
      <c r="BEC220" s="433"/>
      <c r="BED220" s="433"/>
      <c r="BEE220" s="433"/>
      <c r="BEF220" s="433"/>
      <c r="BEG220" s="433"/>
      <c r="BEH220" s="433"/>
      <c r="BEI220" s="433"/>
      <c r="BEJ220" s="433"/>
      <c r="BEK220" s="433"/>
      <c r="BEL220" s="433"/>
      <c r="BEM220" s="433"/>
      <c r="BEN220" s="433"/>
      <c r="BEO220" s="433"/>
      <c r="BEP220" s="433"/>
      <c r="BEQ220" s="433"/>
      <c r="BER220" s="433"/>
      <c r="BES220" s="433"/>
      <c r="BET220" s="433"/>
      <c r="BEU220" s="433"/>
      <c r="BEV220" s="433"/>
      <c r="BEW220" s="433"/>
      <c r="BEX220" s="433"/>
      <c r="BEY220" s="433"/>
      <c r="BEZ220" s="433"/>
      <c r="BFA220" s="433"/>
      <c r="BFB220" s="433"/>
      <c r="BFC220" s="433"/>
      <c r="BFD220" s="433"/>
      <c r="BFE220" s="433"/>
      <c r="BFF220" s="433"/>
      <c r="BFG220" s="433"/>
      <c r="BFH220" s="433"/>
      <c r="BFI220" s="433"/>
      <c r="BFJ220" s="433"/>
      <c r="BFK220" s="433"/>
      <c r="BFL220" s="433"/>
      <c r="BFM220" s="433"/>
      <c r="BFN220" s="433"/>
      <c r="BFO220" s="433"/>
      <c r="BFP220" s="433"/>
      <c r="BFQ220" s="433"/>
      <c r="BFR220" s="433"/>
      <c r="BFS220" s="433"/>
      <c r="BFT220" s="433"/>
      <c r="BFU220" s="433"/>
      <c r="BFV220" s="433"/>
      <c r="BFW220" s="433"/>
      <c r="BFX220" s="433"/>
      <c r="BFY220" s="433"/>
      <c r="BFZ220" s="433"/>
      <c r="BGA220" s="433"/>
      <c r="BGB220" s="433"/>
      <c r="BGC220" s="433"/>
      <c r="BGD220" s="433"/>
      <c r="BGE220" s="433"/>
      <c r="BGF220" s="433"/>
      <c r="BGG220" s="433"/>
      <c r="BGH220" s="433"/>
      <c r="BGI220" s="433"/>
      <c r="BGJ220" s="433"/>
      <c r="BGK220" s="433"/>
      <c r="BGL220" s="433"/>
      <c r="BGM220" s="433"/>
      <c r="BGN220" s="433"/>
      <c r="BGO220" s="433"/>
      <c r="BGP220" s="433"/>
      <c r="BGQ220" s="433"/>
      <c r="BGR220" s="433"/>
      <c r="BGS220" s="433"/>
      <c r="BGT220" s="433"/>
      <c r="BGU220" s="433"/>
      <c r="BGV220" s="433"/>
      <c r="BGW220" s="433"/>
      <c r="BGX220" s="433"/>
      <c r="BGY220" s="433"/>
      <c r="BGZ220" s="433"/>
      <c r="BHA220" s="433"/>
      <c r="BHB220" s="433"/>
      <c r="BHC220" s="433"/>
      <c r="BHD220" s="433"/>
      <c r="BHE220" s="433"/>
      <c r="BHF220" s="433"/>
      <c r="BHG220" s="433"/>
      <c r="BHH220" s="433"/>
      <c r="BHI220" s="433"/>
      <c r="BHJ220" s="433"/>
      <c r="BHK220" s="433"/>
      <c r="BHL220" s="433"/>
      <c r="BHM220" s="433"/>
      <c r="BHN220" s="433"/>
      <c r="BHO220" s="433"/>
      <c r="BHP220" s="433"/>
      <c r="BHQ220" s="433"/>
      <c r="BHR220" s="433"/>
      <c r="BHS220" s="433"/>
      <c r="BHT220" s="433"/>
      <c r="BHU220" s="433"/>
      <c r="BHV220" s="433"/>
      <c r="BHW220" s="433"/>
      <c r="BHX220" s="433"/>
      <c r="BHY220" s="433"/>
      <c r="BHZ220" s="433"/>
      <c r="BIA220" s="433"/>
      <c r="BIB220" s="433"/>
      <c r="BIC220" s="433"/>
      <c r="BID220" s="433"/>
      <c r="BIE220" s="433"/>
      <c r="BIF220" s="433"/>
      <c r="BIG220" s="433"/>
      <c r="BIH220" s="433"/>
      <c r="BII220" s="433"/>
      <c r="BIJ220" s="433"/>
      <c r="BIK220" s="433"/>
      <c r="BIL220" s="433"/>
      <c r="BIM220" s="433"/>
      <c r="BIN220" s="433"/>
      <c r="BIO220" s="433"/>
      <c r="BIP220" s="433"/>
      <c r="BIQ220" s="433"/>
      <c r="BIR220" s="433"/>
      <c r="BIS220" s="433"/>
      <c r="BIT220" s="433"/>
      <c r="BIU220" s="433"/>
      <c r="BIV220" s="433"/>
      <c r="BIW220" s="433"/>
      <c r="BIX220" s="433"/>
      <c r="BIY220" s="433"/>
      <c r="BIZ220" s="433"/>
      <c r="BJA220" s="433"/>
      <c r="BJB220" s="433"/>
      <c r="BJC220" s="433"/>
      <c r="BJD220" s="433"/>
      <c r="BJE220" s="433"/>
      <c r="BJF220" s="433"/>
      <c r="BJG220" s="433"/>
      <c r="BJH220" s="433"/>
      <c r="BJI220" s="433"/>
      <c r="BJJ220" s="433"/>
      <c r="BJK220" s="433"/>
      <c r="BJL220" s="433"/>
      <c r="BJM220" s="433"/>
      <c r="BJN220" s="433"/>
      <c r="BJO220" s="433"/>
      <c r="BJP220" s="433"/>
      <c r="BJQ220" s="433"/>
      <c r="BJR220" s="433"/>
      <c r="BJS220" s="433"/>
      <c r="BJT220" s="433"/>
      <c r="BJU220" s="433"/>
      <c r="BJV220" s="433"/>
      <c r="BJW220" s="433"/>
      <c r="BJX220" s="433"/>
      <c r="BJY220" s="433"/>
      <c r="BJZ220" s="433"/>
      <c r="BKA220" s="433"/>
      <c r="BKB220" s="433"/>
      <c r="BKC220" s="433"/>
      <c r="BKD220" s="433"/>
      <c r="BKE220" s="433"/>
      <c r="BKF220" s="433"/>
      <c r="BKG220" s="433"/>
      <c r="BKH220" s="433"/>
      <c r="BKI220" s="433"/>
      <c r="BKJ220" s="433"/>
      <c r="BKK220" s="433"/>
      <c r="BKL220" s="433"/>
      <c r="BKM220" s="433"/>
      <c r="BKN220" s="433"/>
      <c r="BKO220" s="433"/>
      <c r="BKP220" s="433"/>
      <c r="BKQ220" s="433"/>
      <c r="BKR220" s="433"/>
      <c r="BKS220" s="433"/>
      <c r="BKT220" s="433"/>
      <c r="BKU220" s="433"/>
      <c r="BKV220" s="433"/>
      <c r="BKW220" s="433"/>
      <c r="BKX220" s="433"/>
      <c r="BKY220" s="433"/>
      <c r="BKZ220" s="433"/>
      <c r="BLA220" s="433"/>
      <c r="BLB220" s="433"/>
      <c r="BLC220" s="433"/>
      <c r="BLD220" s="433"/>
      <c r="BLE220" s="433"/>
      <c r="BLF220" s="433"/>
      <c r="BLG220" s="433"/>
      <c r="BLH220" s="433"/>
      <c r="BLI220" s="433"/>
      <c r="BLJ220" s="433"/>
      <c r="BLK220" s="433"/>
      <c r="BLL220" s="433"/>
      <c r="BLM220" s="433"/>
      <c r="BLN220" s="433"/>
      <c r="BLO220" s="433"/>
      <c r="BLP220" s="433"/>
      <c r="BLQ220" s="433"/>
      <c r="BLR220" s="433"/>
      <c r="BLS220" s="433"/>
      <c r="BLT220" s="433"/>
      <c r="BLU220" s="433"/>
      <c r="BLV220" s="433"/>
      <c r="BLW220" s="433"/>
      <c r="BLX220" s="433"/>
      <c r="BLY220" s="433"/>
      <c r="BLZ220" s="433"/>
      <c r="BMA220" s="433"/>
      <c r="BMB220" s="433"/>
      <c r="BMC220" s="433"/>
      <c r="BMD220" s="433"/>
      <c r="BME220" s="433"/>
      <c r="BMF220" s="433"/>
      <c r="BMG220" s="433"/>
      <c r="BMH220" s="433"/>
      <c r="BMI220" s="433"/>
      <c r="BMJ220" s="433"/>
      <c r="BMK220" s="433"/>
      <c r="BML220" s="433"/>
      <c r="BMM220" s="433"/>
      <c r="BMN220" s="433"/>
      <c r="BMO220" s="433"/>
      <c r="BMP220" s="433"/>
      <c r="BMQ220" s="433"/>
      <c r="BMR220" s="433"/>
      <c r="BMS220" s="433"/>
      <c r="BMT220" s="433"/>
      <c r="BMU220" s="433"/>
      <c r="BMV220" s="433"/>
      <c r="BMW220" s="433"/>
      <c r="BMX220" s="433"/>
      <c r="BMY220" s="433"/>
      <c r="BMZ220" s="433"/>
      <c r="BNA220" s="433"/>
      <c r="BNB220" s="433"/>
      <c r="BNC220" s="433"/>
      <c r="BND220" s="433"/>
      <c r="BNE220" s="433"/>
      <c r="BNF220" s="433"/>
      <c r="BNG220" s="433"/>
      <c r="BNH220" s="433"/>
      <c r="BNI220" s="433"/>
      <c r="BNJ220" s="433"/>
      <c r="BNK220" s="433"/>
      <c r="BNL220" s="433"/>
      <c r="BNM220" s="433"/>
      <c r="BNN220" s="433"/>
      <c r="BNO220" s="433"/>
      <c r="BNP220" s="433"/>
      <c r="BNQ220" s="433"/>
      <c r="BNR220" s="433"/>
      <c r="BNS220" s="433"/>
      <c r="BNT220" s="433"/>
      <c r="BNU220" s="433"/>
      <c r="BNV220" s="433"/>
      <c r="BNW220" s="433"/>
      <c r="BNX220" s="433"/>
      <c r="BNY220" s="433"/>
      <c r="BNZ220" s="433"/>
      <c r="BOA220" s="433"/>
      <c r="BOB220" s="433"/>
      <c r="BOC220" s="433"/>
      <c r="BOD220" s="433"/>
      <c r="BOE220" s="433"/>
      <c r="BOF220" s="433"/>
      <c r="BOG220" s="433"/>
      <c r="BOH220" s="433"/>
      <c r="BOI220" s="433"/>
      <c r="BOJ220" s="433"/>
      <c r="BOK220" s="433"/>
      <c r="BOL220" s="433"/>
      <c r="BOM220" s="433"/>
      <c r="BON220" s="433"/>
      <c r="BOO220" s="433"/>
      <c r="BOP220" s="433"/>
      <c r="BOQ220" s="433"/>
      <c r="BOR220" s="433"/>
      <c r="BOS220" s="433"/>
      <c r="BOT220" s="433"/>
      <c r="BOU220" s="433"/>
      <c r="BOV220" s="433"/>
      <c r="BOW220" s="433"/>
      <c r="BOX220" s="433"/>
      <c r="BOY220" s="433"/>
      <c r="BOZ220" s="433"/>
      <c r="BPA220" s="433"/>
      <c r="BPB220" s="433"/>
      <c r="BPC220" s="433"/>
      <c r="BPD220" s="433"/>
      <c r="BPE220" s="433"/>
      <c r="BPF220" s="433"/>
      <c r="BPG220" s="433"/>
      <c r="BPH220" s="433"/>
      <c r="BPI220" s="433"/>
      <c r="BPJ220" s="433"/>
      <c r="BPK220" s="433"/>
      <c r="BPL220" s="433"/>
      <c r="BPM220" s="433"/>
      <c r="BPN220" s="433"/>
      <c r="BPO220" s="433"/>
      <c r="BPP220" s="433"/>
      <c r="BPQ220" s="433"/>
      <c r="BPR220" s="433"/>
      <c r="BPS220" s="433"/>
      <c r="BPT220" s="433"/>
      <c r="BPU220" s="433"/>
      <c r="BPV220" s="433"/>
      <c r="BPW220" s="433"/>
      <c r="BPX220" s="433"/>
      <c r="BPY220" s="433"/>
      <c r="BPZ220" s="433"/>
      <c r="BQA220" s="433"/>
      <c r="BQB220" s="433"/>
      <c r="BQC220" s="433"/>
      <c r="BQD220" s="433"/>
      <c r="BQE220" s="433"/>
      <c r="BQF220" s="433"/>
      <c r="BQG220" s="433"/>
      <c r="BQH220" s="433"/>
      <c r="BQI220" s="433"/>
      <c r="BQJ220" s="433"/>
      <c r="BQK220" s="433"/>
      <c r="BQL220" s="433"/>
      <c r="BQM220" s="433"/>
      <c r="BQN220" s="433"/>
      <c r="BQO220" s="433"/>
      <c r="BQP220" s="433"/>
      <c r="BQQ220" s="433"/>
      <c r="BQR220" s="433"/>
      <c r="BQS220" s="433"/>
      <c r="BQT220" s="433"/>
      <c r="BQU220" s="433"/>
      <c r="BQV220" s="433"/>
      <c r="BQW220" s="433"/>
      <c r="BQX220" s="433"/>
      <c r="BQY220" s="433"/>
      <c r="BQZ220" s="433"/>
      <c r="BRA220" s="433"/>
      <c r="BRB220" s="433"/>
      <c r="BRC220" s="433"/>
      <c r="BRD220" s="433"/>
      <c r="BRE220" s="433"/>
      <c r="BRF220" s="433"/>
      <c r="BRG220" s="433"/>
      <c r="BRH220" s="433"/>
      <c r="BRI220" s="433"/>
      <c r="BRJ220" s="433"/>
      <c r="BRK220" s="433"/>
      <c r="BRL220" s="433"/>
      <c r="BRM220" s="433"/>
      <c r="BRN220" s="433"/>
      <c r="BRO220" s="433"/>
      <c r="BRP220" s="433"/>
      <c r="BRQ220" s="433"/>
      <c r="BRR220" s="433"/>
      <c r="BRS220" s="433"/>
      <c r="BRT220" s="433"/>
      <c r="BRU220" s="433"/>
      <c r="BRV220" s="433"/>
      <c r="BRW220" s="433"/>
      <c r="BRX220" s="433"/>
      <c r="BRY220" s="433"/>
      <c r="BRZ220" s="433"/>
      <c r="BSA220" s="433"/>
      <c r="BSB220" s="433"/>
      <c r="BSC220" s="433"/>
      <c r="BSD220" s="433"/>
      <c r="BSE220" s="433"/>
      <c r="BSF220" s="433"/>
      <c r="BSG220" s="433"/>
      <c r="BSH220" s="433"/>
      <c r="BSI220" s="433"/>
      <c r="BSJ220" s="433"/>
      <c r="BSK220" s="433"/>
      <c r="BSL220" s="433"/>
      <c r="BSM220" s="433"/>
      <c r="BSN220" s="433"/>
      <c r="BSO220" s="433"/>
      <c r="BSP220" s="433"/>
      <c r="BSQ220" s="433"/>
      <c r="BSR220" s="433"/>
      <c r="BSS220" s="433"/>
      <c r="BST220" s="433"/>
      <c r="BSU220" s="433"/>
      <c r="BSV220" s="433"/>
      <c r="BSW220" s="433"/>
      <c r="BSX220" s="433"/>
      <c r="BSY220" s="433"/>
      <c r="BSZ220" s="433"/>
      <c r="BTA220" s="433"/>
      <c r="BTB220" s="433"/>
      <c r="BTC220" s="433"/>
      <c r="BTD220" s="433"/>
      <c r="BTE220" s="433"/>
      <c r="BTF220" s="433"/>
      <c r="BTG220" s="433"/>
      <c r="BTH220" s="433"/>
      <c r="BTI220" s="433"/>
      <c r="BTJ220" s="433"/>
      <c r="BTK220" s="433"/>
      <c r="BTL220" s="433"/>
      <c r="BTM220" s="433"/>
      <c r="BTN220" s="433"/>
      <c r="BTO220" s="433"/>
      <c r="BTP220" s="433"/>
      <c r="BTQ220" s="433"/>
      <c r="BTR220" s="433"/>
      <c r="BTS220" s="433"/>
      <c r="BTT220" s="433"/>
      <c r="BTU220" s="433"/>
      <c r="BTV220" s="433"/>
      <c r="BTW220" s="433"/>
      <c r="BTX220" s="433"/>
      <c r="BTY220" s="433"/>
      <c r="BTZ220" s="433"/>
      <c r="BUA220" s="433"/>
      <c r="BUB220" s="433"/>
      <c r="BUC220" s="433"/>
      <c r="BUD220" s="433"/>
      <c r="BUE220" s="433"/>
      <c r="BUF220" s="433"/>
      <c r="BUG220" s="433"/>
      <c r="BUH220" s="433"/>
      <c r="BUI220" s="433"/>
      <c r="BUJ220" s="433"/>
      <c r="BUK220" s="433"/>
      <c r="BUL220" s="433"/>
      <c r="BUM220" s="433"/>
      <c r="BUN220" s="433"/>
      <c r="BUO220" s="433"/>
      <c r="BUP220" s="433"/>
      <c r="BUQ220" s="433"/>
      <c r="BUR220" s="433"/>
      <c r="BUS220" s="433"/>
      <c r="BUT220" s="433"/>
      <c r="BUU220" s="433"/>
      <c r="BUV220" s="433"/>
      <c r="BUW220" s="433"/>
      <c r="BUX220" s="433"/>
      <c r="BUY220" s="433"/>
      <c r="BUZ220" s="433"/>
      <c r="BVA220" s="433"/>
      <c r="BVB220" s="433"/>
      <c r="BVC220" s="433"/>
      <c r="BVD220" s="433"/>
      <c r="BVE220" s="433"/>
      <c r="BVF220" s="433"/>
      <c r="BVG220" s="433"/>
      <c r="BVH220" s="433"/>
      <c r="BVI220" s="433"/>
      <c r="BVJ220" s="433"/>
      <c r="BVK220" s="433"/>
      <c r="BVL220" s="433"/>
      <c r="BVM220" s="433"/>
      <c r="BVN220" s="433"/>
      <c r="BVO220" s="433"/>
      <c r="BVP220" s="433"/>
      <c r="BVQ220" s="433"/>
      <c r="BVR220" s="433"/>
      <c r="BVS220" s="433"/>
      <c r="BVT220" s="433"/>
      <c r="BVU220" s="433"/>
      <c r="BVV220" s="433"/>
      <c r="BVW220" s="433"/>
      <c r="BVX220" s="433"/>
      <c r="BVY220" s="433"/>
      <c r="BVZ220" s="433"/>
      <c r="BWA220" s="433"/>
      <c r="BWB220" s="433"/>
      <c r="BWC220" s="433"/>
      <c r="BWD220" s="433"/>
      <c r="BWE220" s="433"/>
      <c r="BWF220" s="433"/>
      <c r="BWG220" s="433"/>
      <c r="BWH220" s="433"/>
      <c r="BWI220" s="433"/>
      <c r="BWJ220" s="433"/>
      <c r="BWK220" s="433"/>
      <c r="BWL220" s="433"/>
      <c r="BWM220" s="433"/>
      <c r="BWN220" s="433"/>
      <c r="BWO220" s="433"/>
      <c r="BWP220" s="433"/>
      <c r="BWQ220" s="433"/>
      <c r="BWR220" s="433"/>
      <c r="BWS220" s="433"/>
      <c r="BWT220" s="433"/>
      <c r="BWU220" s="433"/>
      <c r="BWV220" s="433"/>
      <c r="BWW220" s="433"/>
      <c r="BWX220" s="433"/>
      <c r="BWY220" s="433"/>
      <c r="BWZ220" s="433"/>
      <c r="BXA220" s="433"/>
      <c r="BXB220" s="433"/>
      <c r="BXC220" s="433"/>
      <c r="BXD220" s="433"/>
      <c r="BXE220" s="433"/>
      <c r="BXF220" s="433"/>
      <c r="BXG220" s="433"/>
      <c r="BXH220" s="433"/>
      <c r="BXI220" s="433"/>
      <c r="BXJ220" s="433"/>
      <c r="BXK220" s="433"/>
      <c r="BXL220" s="433"/>
      <c r="BXM220" s="433"/>
      <c r="BXN220" s="433"/>
      <c r="BXO220" s="433"/>
      <c r="BXP220" s="433"/>
      <c r="BXQ220" s="433"/>
      <c r="BXR220" s="433"/>
      <c r="BXS220" s="433"/>
      <c r="BXT220" s="433"/>
      <c r="BXU220" s="433"/>
      <c r="BXV220" s="433"/>
      <c r="BXW220" s="433"/>
      <c r="BXX220" s="433"/>
      <c r="BXY220" s="433"/>
      <c r="BXZ220" s="433"/>
      <c r="BYA220" s="433"/>
      <c r="BYB220" s="433"/>
      <c r="BYC220" s="433"/>
      <c r="BYD220" s="433"/>
      <c r="BYE220" s="433"/>
      <c r="BYF220" s="433"/>
      <c r="BYG220" s="433"/>
      <c r="BYH220" s="433"/>
      <c r="BYI220" s="433"/>
      <c r="BYJ220" s="433"/>
      <c r="BYK220" s="433"/>
      <c r="BYL220" s="433"/>
      <c r="BYM220" s="433"/>
      <c r="BYN220" s="433"/>
      <c r="BYO220" s="433"/>
      <c r="BYP220" s="433"/>
      <c r="BYQ220" s="433"/>
      <c r="BYR220" s="433"/>
      <c r="BYS220" s="433"/>
      <c r="BYT220" s="433"/>
      <c r="BYU220" s="433"/>
      <c r="BYV220" s="433"/>
      <c r="BYW220" s="433"/>
      <c r="BYX220" s="433"/>
      <c r="BYY220" s="433"/>
      <c r="BYZ220" s="433"/>
      <c r="BZA220" s="433"/>
      <c r="BZB220" s="433"/>
      <c r="BZC220" s="433"/>
      <c r="BZD220" s="433"/>
      <c r="BZE220" s="433"/>
      <c r="BZF220" s="433"/>
      <c r="BZG220" s="433"/>
      <c r="BZH220" s="433"/>
      <c r="BZI220" s="433"/>
      <c r="BZJ220" s="433"/>
      <c r="BZK220" s="433"/>
      <c r="BZL220" s="433"/>
      <c r="BZM220" s="433"/>
      <c r="BZN220" s="433"/>
      <c r="BZO220" s="433"/>
      <c r="BZP220" s="433"/>
      <c r="BZQ220" s="433"/>
      <c r="BZR220" s="433"/>
      <c r="BZS220" s="433"/>
      <c r="BZT220" s="433"/>
      <c r="BZU220" s="433"/>
      <c r="BZV220" s="433"/>
      <c r="BZW220" s="433"/>
      <c r="BZX220" s="433"/>
      <c r="BZY220" s="433"/>
      <c r="BZZ220" s="433"/>
      <c r="CAA220" s="433"/>
      <c r="CAB220" s="433"/>
      <c r="CAC220" s="433"/>
      <c r="CAD220" s="433"/>
      <c r="CAE220" s="433"/>
      <c r="CAF220" s="433"/>
      <c r="CAG220" s="433"/>
      <c r="CAH220" s="433"/>
      <c r="CAI220" s="433"/>
      <c r="CAJ220" s="433"/>
      <c r="CAK220" s="433"/>
      <c r="CAL220" s="433"/>
      <c r="CAM220" s="433"/>
      <c r="CAN220" s="433"/>
      <c r="CAO220" s="433"/>
      <c r="CAP220" s="433"/>
      <c r="CAQ220" s="433"/>
      <c r="CAR220" s="433"/>
      <c r="CAS220" s="433"/>
      <c r="CAT220" s="433"/>
      <c r="CAU220" s="433"/>
      <c r="CAV220" s="433"/>
      <c r="CAW220" s="433"/>
      <c r="CAX220" s="433"/>
      <c r="CAY220" s="433"/>
      <c r="CAZ220" s="433"/>
      <c r="CBA220" s="433"/>
      <c r="CBB220" s="433"/>
      <c r="CBC220" s="433"/>
      <c r="CBD220" s="433"/>
      <c r="CBE220" s="433"/>
      <c r="CBF220" s="433"/>
      <c r="CBG220" s="433"/>
      <c r="CBH220" s="433"/>
      <c r="CBI220" s="433"/>
      <c r="CBJ220" s="433"/>
      <c r="CBK220" s="433"/>
      <c r="CBL220" s="433"/>
      <c r="CBM220" s="433"/>
      <c r="CBN220" s="433"/>
      <c r="CBO220" s="433"/>
      <c r="CBP220" s="433"/>
      <c r="CBQ220" s="433"/>
      <c r="CBR220" s="433"/>
      <c r="CBS220" s="433"/>
      <c r="CBT220" s="433"/>
      <c r="CBU220" s="433"/>
      <c r="CBV220" s="433"/>
      <c r="CBW220" s="433"/>
      <c r="CBX220" s="433"/>
      <c r="CBY220" s="433"/>
      <c r="CBZ220" s="433"/>
      <c r="CCA220" s="433"/>
      <c r="CCB220" s="433"/>
      <c r="CCC220" s="433"/>
      <c r="CCD220" s="433"/>
      <c r="CCE220" s="433"/>
      <c r="CCF220" s="433"/>
      <c r="CCG220" s="433"/>
      <c r="CCH220" s="433"/>
      <c r="CCI220" s="433"/>
      <c r="CCJ220" s="433"/>
      <c r="CCK220" s="433"/>
      <c r="CCL220" s="433"/>
      <c r="CCM220" s="433"/>
      <c r="CCN220" s="433"/>
      <c r="CCO220" s="433"/>
      <c r="CCP220" s="433"/>
      <c r="CCQ220" s="433"/>
      <c r="CCR220" s="433"/>
      <c r="CCS220" s="433"/>
      <c r="CCT220" s="433"/>
      <c r="CCU220" s="433"/>
      <c r="CCV220" s="433"/>
      <c r="CCW220" s="433"/>
      <c r="CCX220" s="433"/>
      <c r="CCY220" s="433"/>
      <c r="CCZ220" s="433"/>
      <c r="CDA220" s="433"/>
      <c r="CDB220" s="433"/>
      <c r="CDC220" s="433"/>
      <c r="CDD220" s="433"/>
      <c r="CDE220" s="433"/>
      <c r="CDF220" s="433"/>
      <c r="CDG220" s="433"/>
      <c r="CDH220" s="433"/>
      <c r="CDI220" s="433"/>
      <c r="CDJ220" s="433"/>
      <c r="CDK220" s="433"/>
      <c r="CDL220" s="433"/>
      <c r="CDM220" s="433"/>
      <c r="CDN220" s="433"/>
      <c r="CDO220" s="433"/>
      <c r="CDP220" s="433"/>
      <c r="CDQ220" s="433"/>
      <c r="CDR220" s="433"/>
      <c r="CDS220" s="433"/>
      <c r="CDT220" s="433"/>
      <c r="CDU220" s="433"/>
      <c r="CDV220" s="433"/>
      <c r="CDW220" s="433"/>
      <c r="CDX220" s="433"/>
      <c r="CDY220" s="433"/>
      <c r="CDZ220" s="433"/>
      <c r="CEA220" s="433"/>
      <c r="CEB220" s="433"/>
      <c r="CEC220" s="433"/>
      <c r="CED220" s="433"/>
      <c r="CEE220" s="433"/>
      <c r="CEF220" s="433"/>
      <c r="CEG220" s="433"/>
      <c r="CEH220" s="433"/>
      <c r="CEI220" s="433"/>
      <c r="CEJ220" s="433"/>
      <c r="CEK220" s="433"/>
      <c r="CEL220" s="433"/>
      <c r="CEM220" s="433"/>
      <c r="CEN220" s="433"/>
      <c r="CEO220" s="433"/>
      <c r="CEP220" s="433"/>
      <c r="CEQ220" s="433"/>
      <c r="CER220" s="433"/>
      <c r="CES220" s="433"/>
      <c r="CET220" s="433"/>
      <c r="CEU220" s="433"/>
      <c r="CEV220" s="433"/>
      <c r="CEW220" s="433"/>
      <c r="CEX220" s="433"/>
      <c r="CEY220" s="433"/>
      <c r="CEZ220" s="433"/>
      <c r="CFA220" s="433"/>
      <c r="CFB220" s="433"/>
      <c r="CFC220" s="433"/>
      <c r="CFD220" s="433"/>
      <c r="CFE220" s="433"/>
      <c r="CFF220" s="433"/>
      <c r="CFG220" s="433"/>
      <c r="CFH220" s="433"/>
      <c r="CFI220" s="433"/>
      <c r="CFJ220" s="433"/>
      <c r="CFK220" s="433"/>
      <c r="CFL220" s="433"/>
      <c r="CFM220" s="433"/>
      <c r="CFN220" s="433"/>
      <c r="CFO220" s="433"/>
      <c r="CFP220" s="433"/>
      <c r="CFQ220" s="433"/>
      <c r="CFR220" s="433"/>
      <c r="CFS220" s="433"/>
      <c r="CFT220" s="433"/>
      <c r="CFU220" s="433"/>
      <c r="CFV220" s="433"/>
      <c r="CFW220" s="433"/>
      <c r="CFX220" s="433"/>
      <c r="CFY220" s="433"/>
      <c r="CFZ220" s="433"/>
      <c r="CGA220" s="433"/>
      <c r="CGB220" s="433"/>
      <c r="CGC220" s="433"/>
      <c r="CGD220" s="433"/>
      <c r="CGE220" s="433"/>
      <c r="CGF220" s="433"/>
      <c r="CGG220" s="433"/>
      <c r="CGH220" s="433"/>
      <c r="CGI220" s="433"/>
      <c r="CGJ220" s="433"/>
      <c r="CGK220" s="433"/>
      <c r="CGL220" s="433"/>
      <c r="CGM220" s="433"/>
      <c r="CGN220" s="433"/>
      <c r="CGO220" s="433"/>
      <c r="CGP220" s="433"/>
      <c r="CGQ220" s="433"/>
      <c r="CGR220" s="433"/>
      <c r="CGS220" s="433"/>
      <c r="CGT220" s="433"/>
      <c r="CGU220" s="433"/>
      <c r="CGV220" s="433"/>
      <c r="CGW220" s="433"/>
      <c r="CGX220" s="433"/>
      <c r="CGY220" s="433"/>
      <c r="CGZ220" s="433"/>
      <c r="CHA220" s="433"/>
      <c r="CHB220" s="433"/>
      <c r="CHC220" s="433"/>
      <c r="CHD220" s="433"/>
      <c r="CHE220" s="433"/>
      <c r="CHF220" s="433"/>
      <c r="CHG220" s="433"/>
      <c r="CHH220" s="433"/>
      <c r="CHI220" s="433"/>
      <c r="CHJ220" s="433"/>
      <c r="CHK220" s="433"/>
      <c r="CHL220" s="433"/>
      <c r="CHM220" s="433"/>
      <c r="CHN220" s="433"/>
      <c r="CHO220" s="433"/>
      <c r="CHP220" s="433"/>
      <c r="CHQ220" s="433"/>
      <c r="CHR220" s="433"/>
      <c r="CHS220" s="433"/>
      <c r="CHT220" s="433"/>
      <c r="CHU220" s="433"/>
      <c r="CHV220" s="433"/>
      <c r="CHW220" s="433"/>
      <c r="CHX220" s="433"/>
      <c r="CHY220" s="433"/>
      <c r="CHZ220" s="433"/>
      <c r="CIA220" s="433"/>
      <c r="CIB220" s="433"/>
      <c r="CIC220" s="433"/>
      <c r="CID220" s="433"/>
      <c r="CIE220" s="433"/>
      <c r="CIF220" s="433"/>
      <c r="CIG220" s="433"/>
      <c r="CIH220" s="433"/>
      <c r="CII220" s="433"/>
      <c r="CIJ220" s="433"/>
      <c r="CIK220" s="433"/>
      <c r="CIL220" s="433"/>
      <c r="CIM220" s="433"/>
      <c r="CIN220" s="433"/>
      <c r="CIO220" s="433"/>
      <c r="CIP220" s="433"/>
      <c r="CIQ220" s="433"/>
      <c r="CIR220" s="433"/>
      <c r="CIS220" s="433"/>
      <c r="CIT220" s="433"/>
      <c r="CIU220" s="433"/>
      <c r="CIV220" s="433"/>
      <c r="CIW220" s="433"/>
      <c r="CIX220" s="433"/>
      <c r="CIY220" s="433"/>
      <c r="CIZ220" s="433"/>
      <c r="CJA220" s="433"/>
      <c r="CJB220" s="433"/>
      <c r="CJC220" s="433"/>
      <c r="CJD220" s="433"/>
      <c r="CJE220" s="433"/>
      <c r="CJF220" s="433"/>
      <c r="CJG220" s="433"/>
      <c r="CJH220" s="433"/>
      <c r="CJI220" s="433"/>
      <c r="CJJ220" s="433"/>
      <c r="CJK220" s="433"/>
      <c r="CJL220" s="433"/>
      <c r="CJM220" s="433"/>
      <c r="CJN220" s="433"/>
      <c r="CJO220" s="433"/>
      <c r="CJP220" s="433"/>
      <c r="CJQ220" s="433"/>
      <c r="CJR220" s="433"/>
      <c r="CJS220" s="433"/>
      <c r="CJT220" s="433"/>
      <c r="CJU220" s="433"/>
      <c r="CJV220" s="433"/>
      <c r="CJW220" s="433"/>
      <c r="CJX220" s="433"/>
      <c r="CJY220" s="433"/>
      <c r="CJZ220" s="433"/>
      <c r="CKA220" s="433"/>
      <c r="CKB220" s="433"/>
      <c r="CKC220" s="433"/>
      <c r="CKD220" s="433"/>
      <c r="CKE220" s="433"/>
      <c r="CKF220" s="433"/>
      <c r="CKG220" s="433"/>
      <c r="CKH220" s="433"/>
      <c r="CKI220" s="433"/>
      <c r="CKJ220" s="433"/>
      <c r="CKK220" s="433"/>
      <c r="CKL220" s="433"/>
      <c r="CKM220" s="433"/>
      <c r="CKN220" s="433"/>
      <c r="CKO220" s="433"/>
      <c r="CKP220" s="433"/>
      <c r="CKQ220" s="433"/>
      <c r="CKR220" s="433"/>
      <c r="CKS220" s="433"/>
      <c r="CKT220" s="433"/>
      <c r="CKU220" s="433"/>
      <c r="CKV220" s="433"/>
      <c r="CKW220" s="433"/>
      <c r="CKX220" s="433"/>
      <c r="CKY220" s="433"/>
      <c r="CKZ220" s="433"/>
      <c r="CLA220" s="433"/>
      <c r="CLB220" s="433"/>
      <c r="CLC220" s="433"/>
      <c r="CLD220" s="433"/>
      <c r="CLE220" s="433"/>
      <c r="CLF220" s="433"/>
      <c r="CLG220" s="433"/>
      <c r="CLH220" s="433"/>
      <c r="CLI220" s="433"/>
      <c r="CLJ220" s="433"/>
      <c r="CLK220" s="433"/>
      <c r="CLL220" s="433"/>
      <c r="CLM220" s="433"/>
      <c r="CLN220" s="433"/>
      <c r="CLO220" s="433"/>
      <c r="CLP220" s="433"/>
      <c r="CLQ220" s="433"/>
      <c r="CLR220" s="433"/>
      <c r="CLS220" s="433"/>
      <c r="CLT220" s="433"/>
      <c r="CLU220" s="433"/>
      <c r="CLV220" s="433"/>
      <c r="CLW220" s="433"/>
      <c r="CLX220" s="433"/>
      <c r="CLY220" s="433"/>
      <c r="CLZ220" s="433"/>
      <c r="CMA220" s="433"/>
      <c r="CMB220" s="433"/>
      <c r="CMC220" s="433"/>
      <c r="CMD220" s="433"/>
      <c r="CME220" s="433"/>
      <c r="CMF220" s="433"/>
      <c r="CMG220" s="433"/>
      <c r="CMH220" s="433"/>
      <c r="CMI220" s="433"/>
      <c r="CMJ220" s="433"/>
      <c r="CMK220" s="433"/>
      <c r="CML220" s="433"/>
      <c r="CMM220" s="433"/>
      <c r="CMN220" s="433"/>
      <c r="CMO220" s="433"/>
      <c r="CMP220" s="433"/>
      <c r="CMQ220" s="433"/>
      <c r="CMR220" s="433"/>
      <c r="CMS220" s="433"/>
      <c r="CMT220" s="433"/>
      <c r="CMU220" s="433"/>
      <c r="CMV220" s="433"/>
      <c r="CMW220" s="433"/>
      <c r="CMX220" s="433"/>
      <c r="CMY220" s="433"/>
      <c r="CMZ220" s="433"/>
      <c r="CNA220" s="433"/>
      <c r="CNB220" s="433"/>
      <c r="CNC220" s="433"/>
      <c r="CND220" s="433"/>
      <c r="CNE220" s="433"/>
      <c r="CNF220" s="433"/>
      <c r="CNG220" s="433"/>
      <c r="CNH220" s="433"/>
      <c r="CNI220" s="433"/>
      <c r="CNJ220" s="433"/>
      <c r="CNK220" s="433"/>
      <c r="CNL220" s="433"/>
      <c r="CNM220" s="433"/>
      <c r="CNN220" s="433"/>
      <c r="CNO220" s="433"/>
      <c r="CNP220" s="433"/>
      <c r="CNQ220" s="433"/>
      <c r="CNR220" s="433"/>
      <c r="CNS220" s="433"/>
      <c r="CNT220" s="433"/>
      <c r="CNU220" s="433"/>
      <c r="CNV220" s="433"/>
      <c r="CNW220" s="433"/>
      <c r="CNX220" s="433"/>
      <c r="CNY220" s="433"/>
      <c r="CNZ220" s="433"/>
      <c r="COA220" s="433"/>
      <c r="COB220" s="433"/>
      <c r="COC220" s="433"/>
      <c r="COD220" s="433"/>
      <c r="COE220" s="433"/>
      <c r="COF220" s="433"/>
      <c r="COG220" s="433"/>
      <c r="COH220" s="433"/>
      <c r="COI220" s="433"/>
      <c r="COJ220" s="433"/>
      <c r="COK220" s="433"/>
      <c r="COL220" s="433"/>
      <c r="COM220" s="433"/>
      <c r="CON220" s="433"/>
      <c r="COO220" s="433"/>
      <c r="COP220" s="433"/>
      <c r="COQ220" s="433"/>
      <c r="COR220" s="433"/>
      <c r="COS220" s="433"/>
      <c r="COT220" s="433"/>
      <c r="COU220" s="433"/>
      <c r="COV220" s="433"/>
      <c r="COW220" s="433"/>
      <c r="COX220" s="433"/>
      <c r="COY220" s="433"/>
      <c r="COZ220" s="433"/>
      <c r="CPA220" s="433"/>
      <c r="CPB220" s="433"/>
      <c r="CPC220" s="433"/>
      <c r="CPD220" s="433"/>
      <c r="CPE220" s="433"/>
      <c r="CPF220" s="433"/>
      <c r="CPG220" s="433"/>
      <c r="CPH220" s="433"/>
      <c r="CPI220" s="433"/>
      <c r="CPJ220" s="433"/>
      <c r="CPK220" s="433"/>
      <c r="CPL220" s="433"/>
      <c r="CPM220" s="433"/>
      <c r="CPN220" s="433"/>
      <c r="CPO220" s="433"/>
      <c r="CPP220" s="433"/>
      <c r="CPQ220" s="433"/>
      <c r="CPR220" s="433"/>
      <c r="CPS220" s="433"/>
      <c r="CPT220" s="433"/>
      <c r="CPU220" s="433"/>
      <c r="CPV220" s="433"/>
      <c r="CPW220" s="433"/>
      <c r="CPX220" s="433"/>
      <c r="CPY220" s="433"/>
      <c r="CPZ220" s="433"/>
      <c r="CQA220" s="433"/>
      <c r="CQB220" s="433"/>
      <c r="CQC220" s="433"/>
      <c r="CQD220" s="433"/>
      <c r="CQE220" s="433"/>
      <c r="CQF220" s="433"/>
      <c r="CQG220" s="433"/>
      <c r="CQH220" s="433"/>
      <c r="CQI220" s="433"/>
      <c r="CQJ220" s="433"/>
      <c r="CQK220" s="433"/>
      <c r="CQL220" s="433"/>
      <c r="CQM220" s="433"/>
      <c r="CQN220" s="433"/>
      <c r="CQO220" s="433"/>
      <c r="CQP220" s="433"/>
      <c r="CQQ220" s="433"/>
      <c r="CQR220" s="433"/>
      <c r="CQS220" s="433"/>
      <c r="CQT220" s="433"/>
      <c r="CQU220" s="433"/>
      <c r="CQV220" s="433"/>
      <c r="CQW220" s="433"/>
      <c r="CQX220" s="433"/>
      <c r="CQY220" s="433"/>
      <c r="CQZ220" s="433"/>
      <c r="CRA220" s="433"/>
      <c r="CRB220" s="433"/>
      <c r="CRC220" s="433"/>
      <c r="CRD220" s="433"/>
      <c r="CRE220" s="433"/>
      <c r="CRF220" s="433"/>
      <c r="CRG220" s="433"/>
      <c r="CRH220" s="433"/>
      <c r="CRI220" s="433"/>
      <c r="CRJ220" s="433"/>
      <c r="CRK220" s="433"/>
      <c r="CRL220" s="433"/>
      <c r="CRM220" s="433"/>
      <c r="CRN220" s="433"/>
      <c r="CRO220" s="433"/>
      <c r="CRP220" s="433"/>
      <c r="CRQ220" s="433"/>
      <c r="CRR220" s="433"/>
      <c r="CRS220" s="433"/>
      <c r="CRT220" s="433"/>
      <c r="CRU220" s="433"/>
      <c r="CRV220" s="433"/>
      <c r="CRW220" s="433"/>
      <c r="CRX220" s="433"/>
      <c r="CRY220" s="433"/>
      <c r="CRZ220" s="433"/>
      <c r="CSA220" s="433"/>
      <c r="CSB220" s="433"/>
      <c r="CSC220" s="433"/>
      <c r="CSD220" s="433"/>
      <c r="CSE220" s="433"/>
      <c r="CSF220" s="433"/>
      <c r="CSG220" s="433"/>
      <c r="CSH220" s="433"/>
      <c r="CSI220" s="433"/>
      <c r="CSJ220" s="433"/>
      <c r="CSK220" s="433"/>
      <c r="CSL220" s="433"/>
      <c r="CSM220" s="433"/>
      <c r="CSN220" s="433"/>
      <c r="CSO220" s="433"/>
      <c r="CSP220" s="433"/>
      <c r="CSQ220" s="433"/>
      <c r="CSR220" s="433"/>
      <c r="CSS220" s="433"/>
      <c r="CST220" s="433"/>
      <c r="CSU220" s="433"/>
      <c r="CSV220" s="433"/>
      <c r="CSW220" s="433"/>
      <c r="CSX220" s="433"/>
      <c r="CSY220" s="433"/>
      <c r="CSZ220" s="433"/>
      <c r="CTA220" s="433"/>
      <c r="CTB220" s="433"/>
      <c r="CTC220" s="433"/>
      <c r="CTD220" s="433"/>
      <c r="CTE220" s="433"/>
      <c r="CTF220" s="433"/>
      <c r="CTG220" s="433"/>
      <c r="CTH220" s="433"/>
      <c r="CTI220" s="433"/>
      <c r="CTJ220" s="433"/>
      <c r="CTK220" s="433"/>
      <c r="CTL220" s="433"/>
      <c r="CTM220" s="433"/>
      <c r="CTN220" s="433"/>
      <c r="CTO220" s="433"/>
      <c r="CTP220" s="433"/>
      <c r="CTQ220" s="433"/>
      <c r="CTR220" s="433"/>
      <c r="CTS220" s="433"/>
      <c r="CTT220" s="433"/>
      <c r="CTU220" s="433"/>
      <c r="CTV220" s="433"/>
      <c r="CTW220" s="433"/>
      <c r="CTX220" s="433"/>
      <c r="CTY220" s="433"/>
      <c r="CTZ220" s="433"/>
      <c r="CUA220" s="433"/>
      <c r="CUB220" s="433"/>
      <c r="CUC220" s="433"/>
      <c r="CUD220" s="433"/>
      <c r="CUE220" s="433"/>
      <c r="CUF220" s="433"/>
      <c r="CUG220" s="433"/>
      <c r="CUH220" s="433"/>
      <c r="CUI220" s="433"/>
      <c r="CUJ220" s="433"/>
      <c r="CUK220" s="433"/>
      <c r="CUL220" s="433"/>
      <c r="CUM220" s="433"/>
      <c r="CUN220" s="433"/>
      <c r="CUO220" s="433"/>
      <c r="CUP220" s="433"/>
      <c r="CUQ220" s="433"/>
      <c r="CUR220" s="433"/>
      <c r="CUS220" s="433"/>
      <c r="CUT220" s="433"/>
      <c r="CUU220" s="433"/>
      <c r="CUV220" s="433"/>
      <c r="CUW220" s="433"/>
      <c r="CUX220" s="433"/>
      <c r="CUY220" s="433"/>
      <c r="CUZ220" s="433"/>
      <c r="CVA220" s="433"/>
      <c r="CVB220" s="433"/>
      <c r="CVC220" s="433"/>
      <c r="CVD220" s="433"/>
      <c r="CVE220" s="433"/>
      <c r="CVF220" s="433"/>
      <c r="CVG220" s="433"/>
      <c r="CVH220" s="433"/>
      <c r="CVI220" s="433"/>
      <c r="CVJ220" s="433"/>
      <c r="CVK220" s="433"/>
      <c r="CVL220" s="433"/>
      <c r="CVM220" s="433"/>
      <c r="CVN220" s="433"/>
      <c r="CVO220" s="433"/>
      <c r="CVP220" s="433"/>
      <c r="CVQ220" s="433"/>
      <c r="CVR220" s="433"/>
      <c r="CVS220" s="433"/>
      <c r="CVT220" s="433"/>
      <c r="CVU220" s="433"/>
      <c r="CVV220" s="433"/>
      <c r="CVW220" s="433"/>
      <c r="CVX220" s="433"/>
      <c r="CVY220" s="433"/>
      <c r="CVZ220" s="433"/>
      <c r="CWA220" s="433"/>
      <c r="CWB220" s="433"/>
      <c r="CWC220" s="433"/>
      <c r="CWD220" s="433"/>
      <c r="CWE220" s="433"/>
      <c r="CWF220" s="433"/>
      <c r="CWG220" s="433"/>
      <c r="CWH220" s="433"/>
      <c r="CWI220" s="433"/>
      <c r="CWJ220" s="433"/>
      <c r="CWK220" s="433"/>
      <c r="CWL220" s="433"/>
      <c r="CWM220" s="433"/>
      <c r="CWN220" s="433"/>
      <c r="CWO220" s="433"/>
      <c r="CWP220" s="433"/>
      <c r="CWQ220" s="433"/>
      <c r="CWR220" s="433"/>
      <c r="CWS220" s="433"/>
      <c r="CWT220" s="433"/>
      <c r="CWU220" s="433"/>
      <c r="CWV220" s="433"/>
      <c r="CWW220" s="433"/>
      <c r="CWX220" s="433"/>
      <c r="CWY220" s="433"/>
      <c r="CWZ220" s="433"/>
      <c r="CXA220" s="433"/>
      <c r="CXB220" s="433"/>
      <c r="CXC220" s="433"/>
      <c r="CXD220" s="433"/>
      <c r="CXE220" s="433"/>
      <c r="CXF220" s="433"/>
      <c r="CXG220" s="433"/>
      <c r="CXH220" s="433"/>
      <c r="CXI220" s="433"/>
      <c r="CXJ220" s="433"/>
      <c r="CXK220" s="433"/>
      <c r="CXL220" s="433"/>
      <c r="CXM220" s="433"/>
      <c r="CXN220" s="433"/>
      <c r="CXO220" s="433"/>
      <c r="CXP220" s="433"/>
      <c r="CXQ220" s="433"/>
      <c r="CXR220" s="433"/>
      <c r="CXS220" s="433"/>
      <c r="CXT220" s="433"/>
      <c r="CXU220" s="433"/>
      <c r="CXV220" s="433"/>
      <c r="CXW220" s="433"/>
      <c r="CXX220" s="433"/>
      <c r="CXY220" s="433"/>
      <c r="CXZ220" s="433"/>
      <c r="CYA220" s="433"/>
      <c r="CYB220" s="433"/>
      <c r="CYC220" s="433"/>
      <c r="CYD220" s="433"/>
      <c r="CYE220" s="433"/>
      <c r="CYF220" s="433"/>
      <c r="CYG220" s="433"/>
      <c r="CYH220" s="433"/>
      <c r="CYI220" s="433"/>
      <c r="CYJ220" s="433"/>
      <c r="CYK220" s="433"/>
      <c r="CYL220" s="433"/>
      <c r="CYM220" s="433"/>
      <c r="CYN220" s="433"/>
      <c r="CYO220" s="433"/>
      <c r="CYP220" s="433"/>
      <c r="CYQ220" s="433"/>
      <c r="CYR220" s="433"/>
      <c r="CYS220" s="433"/>
      <c r="CYT220" s="433"/>
      <c r="CYU220" s="433"/>
      <c r="CYV220" s="433"/>
      <c r="CYW220" s="433"/>
      <c r="CYX220" s="433"/>
      <c r="CYY220" s="433"/>
      <c r="CYZ220" s="433"/>
      <c r="CZA220" s="433"/>
      <c r="CZB220" s="433"/>
      <c r="CZC220" s="433"/>
      <c r="CZD220" s="433"/>
      <c r="CZE220" s="433"/>
      <c r="CZF220" s="433"/>
      <c r="CZG220" s="433"/>
      <c r="CZH220" s="433"/>
      <c r="CZI220" s="433"/>
      <c r="CZJ220" s="433"/>
      <c r="CZK220" s="433"/>
      <c r="CZL220" s="433"/>
      <c r="CZM220" s="433"/>
      <c r="CZN220" s="433"/>
      <c r="CZO220" s="433"/>
      <c r="CZP220" s="433"/>
      <c r="CZQ220" s="433"/>
      <c r="CZR220" s="433"/>
      <c r="CZS220" s="433"/>
      <c r="CZT220" s="433"/>
      <c r="CZU220" s="433"/>
      <c r="CZV220" s="433"/>
      <c r="CZW220" s="433"/>
      <c r="CZX220" s="433"/>
      <c r="CZY220" s="433"/>
      <c r="CZZ220" s="433"/>
      <c r="DAA220" s="433"/>
      <c r="DAB220" s="433"/>
      <c r="DAC220" s="433"/>
      <c r="DAD220" s="433"/>
      <c r="DAE220" s="433"/>
      <c r="DAF220" s="433"/>
      <c r="DAG220" s="433"/>
      <c r="DAH220" s="433"/>
      <c r="DAI220" s="433"/>
      <c r="DAJ220" s="433"/>
      <c r="DAK220" s="433"/>
      <c r="DAL220" s="433"/>
      <c r="DAM220" s="433"/>
      <c r="DAN220" s="433"/>
      <c r="DAO220" s="433"/>
      <c r="DAP220" s="433"/>
      <c r="DAQ220" s="433"/>
      <c r="DAR220" s="433"/>
      <c r="DAS220" s="433"/>
      <c r="DAT220" s="433"/>
      <c r="DAU220" s="433"/>
      <c r="DAV220" s="433"/>
      <c r="DAW220" s="433"/>
      <c r="DAX220" s="433"/>
      <c r="DAY220" s="433"/>
      <c r="DAZ220" s="433"/>
      <c r="DBA220" s="433"/>
      <c r="DBB220" s="433"/>
      <c r="DBC220" s="433"/>
      <c r="DBD220" s="433"/>
      <c r="DBE220" s="433"/>
      <c r="DBF220" s="433"/>
      <c r="DBG220" s="433"/>
      <c r="DBH220" s="433"/>
      <c r="DBI220" s="433"/>
      <c r="DBJ220" s="433"/>
      <c r="DBK220" s="433"/>
      <c r="DBL220" s="433"/>
      <c r="DBM220" s="433"/>
      <c r="DBN220" s="433"/>
      <c r="DBO220" s="433"/>
      <c r="DBP220" s="433"/>
      <c r="DBQ220" s="433"/>
      <c r="DBR220" s="433"/>
      <c r="DBS220" s="433"/>
      <c r="DBT220" s="433"/>
      <c r="DBU220" s="433"/>
      <c r="DBV220" s="433"/>
      <c r="DBW220" s="433"/>
      <c r="DBX220" s="433"/>
      <c r="DBY220" s="433"/>
      <c r="DBZ220" s="433"/>
      <c r="DCA220" s="433"/>
      <c r="DCB220" s="433"/>
      <c r="DCC220" s="433"/>
      <c r="DCD220" s="433"/>
      <c r="DCE220" s="433"/>
      <c r="DCF220" s="433"/>
      <c r="DCG220" s="433"/>
      <c r="DCH220" s="433"/>
      <c r="DCI220" s="433"/>
      <c r="DCJ220" s="433"/>
      <c r="DCK220" s="433"/>
      <c r="DCL220" s="433"/>
      <c r="DCM220" s="433"/>
      <c r="DCN220" s="433"/>
      <c r="DCO220" s="433"/>
      <c r="DCP220" s="433"/>
      <c r="DCQ220" s="433"/>
      <c r="DCR220" s="433"/>
      <c r="DCS220" s="433"/>
      <c r="DCT220" s="433"/>
      <c r="DCU220" s="433"/>
      <c r="DCV220" s="433"/>
      <c r="DCW220" s="433"/>
      <c r="DCX220" s="433"/>
      <c r="DCY220" s="433"/>
      <c r="DCZ220" s="433"/>
      <c r="DDA220" s="433"/>
      <c r="DDB220" s="433"/>
      <c r="DDC220" s="433"/>
      <c r="DDD220" s="433"/>
      <c r="DDE220" s="433"/>
      <c r="DDF220" s="433"/>
      <c r="DDG220" s="433"/>
      <c r="DDH220" s="433"/>
      <c r="DDI220" s="433"/>
      <c r="DDJ220" s="433"/>
      <c r="DDK220" s="433"/>
      <c r="DDL220" s="433"/>
      <c r="DDM220" s="433"/>
      <c r="DDN220" s="433"/>
      <c r="DDO220" s="433"/>
      <c r="DDP220" s="433"/>
      <c r="DDQ220" s="433"/>
      <c r="DDR220" s="433"/>
      <c r="DDS220" s="433"/>
      <c r="DDT220" s="433"/>
      <c r="DDU220" s="433"/>
      <c r="DDV220" s="433"/>
      <c r="DDW220" s="433"/>
      <c r="DDX220" s="433"/>
      <c r="DDY220" s="433"/>
      <c r="DDZ220" s="433"/>
      <c r="DEA220" s="433"/>
      <c r="DEB220" s="433"/>
      <c r="DEC220" s="433"/>
      <c r="DED220" s="433"/>
      <c r="DEE220" s="433"/>
      <c r="DEF220" s="433"/>
      <c r="DEG220" s="433"/>
      <c r="DEH220" s="433"/>
      <c r="DEI220" s="433"/>
      <c r="DEJ220" s="433"/>
      <c r="DEK220" s="433"/>
      <c r="DEL220" s="433"/>
      <c r="DEM220" s="433"/>
      <c r="DEN220" s="433"/>
      <c r="DEO220" s="433"/>
      <c r="DEP220" s="433"/>
      <c r="DEQ220" s="433"/>
      <c r="DER220" s="433"/>
      <c r="DES220" s="433"/>
      <c r="DET220" s="433"/>
      <c r="DEU220" s="433"/>
      <c r="DEV220" s="433"/>
      <c r="DEW220" s="433"/>
      <c r="DEX220" s="433"/>
      <c r="DEY220" s="433"/>
      <c r="DEZ220" s="433"/>
      <c r="DFA220" s="433"/>
      <c r="DFB220" s="433"/>
      <c r="DFC220" s="433"/>
      <c r="DFD220" s="433"/>
      <c r="DFE220" s="433"/>
      <c r="DFF220" s="433"/>
      <c r="DFG220" s="433"/>
      <c r="DFH220" s="433"/>
      <c r="DFI220" s="433"/>
      <c r="DFJ220" s="433"/>
      <c r="DFK220" s="433"/>
      <c r="DFL220" s="433"/>
      <c r="DFM220" s="433"/>
      <c r="DFN220" s="433"/>
      <c r="DFO220" s="433"/>
      <c r="DFP220" s="433"/>
      <c r="DFQ220" s="433"/>
      <c r="DFR220" s="433"/>
      <c r="DFS220" s="433"/>
      <c r="DFT220" s="433"/>
      <c r="DFU220" s="433"/>
      <c r="DFV220" s="433"/>
      <c r="DFW220" s="433"/>
      <c r="DFX220" s="433"/>
      <c r="DFY220" s="433"/>
      <c r="DFZ220" s="433"/>
      <c r="DGA220" s="433"/>
      <c r="DGB220" s="433"/>
      <c r="DGC220" s="433"/>
      <c r="DGD220" s="433"/>
      <c r="DGE220" s="433"/>
      <c r="DGF220" s="433"/>
      <c r="DGG220" s="433"/>
      <c r="DGH220" s="433"/>
      <c r="DGI220" s="433"/>
      <c r="DGJ220" s="433"/>
      <c r="DGK220" s="433"/>
      <c r="DGL220" s="433"/>
      <c r="DGM220" s="433"/>
      <c r="DGN220" s="433"/>
      <c r="DGO220" s="433"/>
      <c r="DGP220" s="433"/>
      <c r="DGQ220" s="433"/>
      <c r="DGR220" s="433"/>
      <c r="DGS220" s="433"/>
      <c r="DGT220" s="433"/>
      <c r="DGU220" s="433"/>
      <c r="DGV220" s="433"/>
      <c r="DGW220" s="433"/>
      <c r="DGX220" s="433"/>
      <c r="DGY220" s="433"/>
      <c r="DGZ220" s="433"/>
      <c r="DHA220" s="433"/>
      <c r="DHB220" s="433"/>
      <c r="DHC220" s="433"/>
      <c r="DHD220" s="433"/>
      <c r="DHE220" s="433"/>
      <c r="DHF220" s="433"/>
      <c r="DHG220" s="433"/>
      <c r="DHH220" s="433"/>
      <c r="DHI220" s="433"/>
      <c r="DHJ220" s="433"/>
      <c r="DHK220" s="433"/>
      <c r="DHL220" s="433"/>
      <c r="DHM220" s="433"/>
      <c r="DHN220" s="433"/>
      <c r="DHO220" s="433"/>
      <c r="DHP220" s="433"/>
      <c r="DHQ220" s="433"/>
      <c r="DHR220" s="433"/>
      <c r="DHS220" s="433"/>
      <c r="DHT220" s="433"/>
      <c r="DHU220" s="433"/>
      <c r="DHV220" s="433"/>
      <c r="DHW220" s="433"/>
      <c r="DHX220" s="433"/>
      <c r="DHY220" s="433"/>
      <c r="DHZ220" s="433"/>
      <c r="DIA220" s="433"/>
      <c r="DIB220" s="433"/>
      <c r="DIC220" s="433"/>
      <c r="DID220" s="433"/>
      <c r="DIE220" s="433"/>
      <c r="DIF220" s="433"/>
      <c r="DIG220" s="433"/>
      <c r="DIH220" s="433"/>
      <c r="DII220" s="433"/>
      <c r="DIJ220" s="433"/>
      <c r="DIK220" s="433"/>
      <c r="DIL220" s="433"/>
      <c r="DIM220" s="433"/>
      <c r="DIN220" s="433"/>
      <c r="DIO220" s="433"/>
      <c r="DIP220" s="433"/>
      <c r="DIQ220" s="433"/>
      <c r="DIR220" s="433"/>
      <c r="DIS220" s="433"/>
      <c r="DIT220" s="433"/>
      <c r="DIU220" s="433"/>
      <c r="DIV220" s="433"/>
      <c r="DIW220" s="433"/>
      <c r="DIX220" s="433"/>
      <c r="DIY220" s="433"/>
      <c r="DIZ220" s="433"/>
      <c r="DJA220" s="433"/>
      <c r="DJB220" s="433"/>
      <c r="DJC220" s="433"/>
      <c r="DJD220" s="433"/>
      <c r="DJE220" s="433"/>
      <c r="DJF220" s="433"/>
      <c r="DJG220" s="433"/>
      <c r="DJH220" s="433"/>
      <c r="DJI220" s="433"/>
      <c r="DJJ220" s="433"/>
      <c r="DJK220" s="433"/>
      <c r="DJL220" s="433"/>
      <c r="DJM220" s="433"/>
      <c r="DJN220" s="433"/>
      <c r="DJO220" s="433"/>
      <c r="DJP220" s="433"/>
      <c r="DJQ220" s="433"/>
      <c r="DJR220" s="433"/>
      <c r="DJS220" s="433"/>
      <c r="DJT220" s="433"/>
      <c r="DJU220" s="433"/>
      <c r="DJV220" s="433"/>
      <c r="DJW220" s="433"/>
      <c r="DJX220" s="433"/>
      <c r="DJY220" s="433"/>
      <c r="DJZ220" s="433"/>
      <c r="DKA220" s="433"/>
      <c r="DKB220" s="433"/>
      <c r="DKC220" s="433"/>
      <c r="DKD220" s="433"/>
      <c r="DKE220" s="433"/>
      <c r="DKF220" s="433"/>
      <c r="DKG220" s="433"/>
      <c r="DKH220" s="433"/>
      <c r="DKI220" s="433"/>
      <c r="DKJ220" s="433"/>
      <c r="DKK220" s="433"/>
      <c r="DKL220" s="433"/>
      <c r="DKM220" s="433"/>
      <c r="DKN220" s="433"/>
      <c r="DKO220" s="433"/>
      <c r="DKP220" s="433"/>
      <c r="DKQ220" s="433"/>
      <c r="DKR220" s="433"/>
      <c r="DKS220" s="433"/>
      <c r="DKT220" s="433"/>
      <c r="DKU220" s="433"/>
      <c r="DKV220" s="433"/>
      <c r="DKW220" s="433"/>
      <c r="DKX220" s="433"/>
      <c r="DKY220" s="433"/>
      <c r="DKZ220" s="433"/>
      <c r="DLA220" s="433"/>
      <c r="DLB220" s="433"/>
      <c r="DLC220" s="433"/>
      <c r="DLD220" s="433"/>
      <c r="DLE220" s="433"/>
      <c r="DLF220" s="433"/>
      <c r="DLG220" s="433"/>
      <c r="DLH220" s="433"/>
      <c r="DLI220" s="433"/>
      <c r="DLJ220" s="433"/>
      <c r="DLK220" s="433"/>
      <c r="DLL220" s="433"/>
      <c r="DLM220" s="433"/>
      <c r="DLN220" s="433"/>
      <c r="DLO220" s="433"/>
      <c r="DLP220" s="433"/>
      <c r="DLQ220" s="433"/>
      <c r="DLR220" s="433"/>
      <c r="DLS220" s="433"/>
      <c r="DLT220" s="433"/>
      <c r="DLU220" s="433"/>
      <c r="DLV220" s="433"/>
      <c r="DLW220" s="433"/>
      <c r="DLX220" s="433"/>
      <c r="DLY220" s="433"/>
      <c r="DLZ220" s="433"/>
      <c r="DMA220" s="433"/>
      <c r="DMB220" s="433"/>
      <c r="DMC220" s="433"/>
      <c r="DMD220" s="433"/>
      <c r="DME220" s="433"/>
      <c r="DMF220" s="433"/>
      <c r="DMG220" s="433"/>
      <c r="DMH220" s="433"/>
      <c r="DMI220" s="433"/>
      <c r="DMJ220" s="433"/>
      <c r="DMK220" s="433"/>
      <c r="DML220" s="433"/>
      <c r="DMM220" s="433"/>
      <c r="DMN220" s="433"/>
      <c r="DMO220" s="433"/>
      <c r="DMP220" s="433"/>
      <c r="DMQ220" s="433"/>
      <c r="DMR220" s="433"/>
      <c r="DMS220" s="433"/>
      <c r="DMT220" s="433"/>
      <c r="DMU220" s="433"/>
      <c r="DMV220" s="433"/>
      <c r="DMW220" s="433"/>
      <c r="DMX220" s="433"/>
      <c r="DMY220" s="433"/>
      <c r="DMZ220" s="433"/>
      <c r="DNA220" s="433"/>
      <c r="DNB220" s="433"/>
      <c r="DNC220" s="433"/>
      <c r="DND220" s="433"/>
      <c r="DNE220" s="433"/>
      <c r="DNF220" s="433"/>
      <c r="DNG220" s="433"/>
      <c r="DNH220" s="433"/>
      <c r="DNI220" s="433"/>
      <c r="DNJ220" s="433"/>
      <c r="DNK220" s="433"/>
      <c r="DNL220" s="433"/>
      <c r="DNM220" s="433"/>
      <c r="DNN220" s="433"/>
      <c r="DNO220" s="433"/>
      <c r="DNP220" s="433"/>
      <c r="DNQ220" s="433"/>
      <c r="DNR220" s="433"/>
      <c r="DNS220" s="433"/>
      <c r="DNT220" s="433"/>
      <c r="DNU220" s="433"/>
      <c r="DNV220" s="433"/>
      <c r="DNW220" s="433"/>
      <c r="DNX220" s="433"/>
      <c r="DNY220" s="433"/>
      <c r="DNZ220" s="433"/>
      <c r="DOA220" s="433"/>
      <c r="DOB220" s="433"/>
      <c r="DOC220" s="433"/>
      <c r="DOD220" s="433"/>
      <c r="DOE220" s="433"/>
      <c r="DOF220" s="433"/>
      <c r="DOG220" s="433"/>
      <c r="DOH220" s="433"/>
      <c r="DOI220" s="433"/>
      <c r="DOJ220" s="433"/>
      <c r="DOK220" s="433"/>
      <c r="DOL220" s="433"/>
      <c r="DOM220" s="433"/>
      <c r="DON220" s="433"/>
      <c r="DOO220" s="433"/>
      <c r="DOP220" s="433"/>
      <c r="DOQ220" s="433"/>
      <c r="DOR220" s="433"/>
      <c r="DOS220" s="433"/>
      <c r="DOT220" s="433"/>
      <c r="DOU220" s="433"/>
      <c r="DOV220" s="433"/>
      <c r="DOW220" s="433"/>
      <c r="DOX220" s="433"/>
      <c r="DOY220" s="433"/>
      <c r="DOZ220" s="433"/>
      <c r="DPA220" s="433"/>
      <c r="DPB220" s="433"/>
      <c r="DPC220" s="433"/>
      <c r="DPD220" s="433"/>
      <c r="DPE220" s="433"/>
      <c r="DPF220" s="433"/>
      <c r="DPG220" s="433"/>
      <c r="DPH220" s="433"/>
      <c r="DPI220" s="433"/>
      <c r="DPJ220" s="433"/>
      <c r="DPK220" s="433"/>
      <c r="DPL220" s="433"/>
      <c r="DPM220" s="433"/>
      <c r="DPN220" s="433"/>
      <c r="DPO220" s="433"/>
      <c r="DPP220" s="433"/>
      <c r="DPQ220" s="433"/>
      <c r="DPR220" s="433"/>
      <c r="DPS220" s="433"/>
      <c r="DPT220" s="433"/>
      <c r="DPU220" s="433"/>
      <c r="DPV220" s="433"/>
      <c r="DPW220" s="433"/>
      <c r="DPX220" s="433"/>
      <c r="DPY220" s="433"/>
      <c r="DPZ220" s="433"/>
      <c r="DQA220" s="433"/>
      <c r="DQB220" s="433"/>
      <c r="DQC220" s="433"/>
      <c r="DQD220" s="433"/>
      <c r="DQE220" s="433"/>
      <c r="DQF220" s="433"/>
      <c r="DQG220" s="433"/>
      <c r="DQH220" s="433"/>
      <c r="DQI220" s="433"/>
      <c r="DQJ220" s="433"/>
      <c r="DQK220" s="433"/>
      <c r="DQL220" s="433"/>
      <c r="DQM220" s="433"/>
      <c r="DQN220" s="433"/>
      <c r="DQO220" s="433"/>
      <c r="DQP220" s="433"/>
      <c r="DQQ220" s="433"/>
      <c r="DQR220" s="433"/>
      <c r="DQS220" s="433"/>
      <c r="DQT220" s="433"/>
      <c r="DQU220" s="433"/>
      <c r="DQV220" s="433"/>
      <c r="DQW220" s="433"/>
      <c r="DQX220" s="433"/>
      <c r="DQY220" s="433"/>
      <c r="DQZ220" s="433"/>
      <c r="DRA220" s="433"/>
      <c r="DRB220" s="433"/>
      <c r="DRC220" s="433"/>
      <c r="DRD220" s="433"/>
      <c r="DRE220" s="433"/>
      <c r="DRF220" s="433"/>
      <c r="DRG220" s="433"/>
      <c r="DRH220" s="433"/>
      <c r="DRI220" s="433"/>
      <c r="DRJ220" s="433"/>
      <c r="DRK220" s="433"/>
      <c r="DRL220" s="433"/>
      <c r="DRM220" s="433"/>
      <c r="DRN220" s="433"/>
      <c r="DRO220" s="433"/>
      <c r="DRP220" s="433"/>
      <c r="DRQ220" s="433"/>
      <c r="DRR220" s="433"/>
      <c r="DRS220" s="433"/>
      <c r="DRT220" s="433"/>
      <c r="DRU220" s="433"/>
      <c r="DRV220" s="433"/>
      <c r="DRW220" s="433"/>
      <c r="DRX220" s="433"/>
      <c r="DRY220" s="433"/>
      <c r="DRZ220" s="433"/>
      <c r="DSA220" s="433"/>
      <c r="DSB220" s="433"/>
      <c r="DSC220" s="433"/>
      <c r="DSD220" s="433"/>
      <c r="DSE220" s="433"/>
      <c r="DSF220" s="433"/>
      <c r="DSG220" s="433"/>
      <c r="DSH220" s="433"/>
      <c r="DSI220" s="433"/>
      <c r="DSJ220" s="433"/>
      <c r="DSK220" s="433"/>
      <c r="DSL220" s="433"/>
      <c r="DSM220" s="433"/>
      <c r="DSN220" s="433"/>
      <c r="DSO220" s="433"/>
      <c r="DSP220" s="433"/>
      <c r="DSQ220" s="433"/>
      <c r="DSR220" s="433"/>
      <c r="DSS220" s="433"/>
      <c r="DST220" s="433"/>
      <c r="DSU220" s="433"/>
      <c r="DSV220" s="433"/>
      <c r="DSW220" s="433"/>
      <c r="DSX220" s="433"/>
      <c r="DSY220" s="433"/>
      <c r="DSZ220" s="433"/>
      <c r="DTA220" s="433"/>
      <c r="DTB220" s="433"/>
      <c r="DTC220" s="433"/>
      <c r="DTD220" s="433"/>
      <c r="DTE220" s="433"/>
      <c r="DTF220" s="433"/>
      <c r="DTG220" s="433"/>
      <c r="DTH220" s="433"/>
      <c r="DTI220" s="433"/>
      <c r="DTJ220" s="433"/>
      <c r="DTK220" s="433"/>
      <c r="DTL220" s="433"/>
      <c r="DTM220" s="433"/>
      <c r="DTN220" s="433"/>
      <c r="DTO220" s="433"/>
      <c r="DTP220" s="433"/>
      <c r="DTQ220" s="433"/>
      <c r="DTR220" s="433"/>
      <c r="DTS220" s="433"/>
      <c r="DTT220" s="433"/>
      <c r="DTU220" s="433"/>
      <c r="DTV220" s="433"/>
      <c r="DTW220" s="433"/>
      <c r="DTX220" s="433"/>
      <c r="DTY220" s="433"/>
      <c r="DTZ220" s="433"/>
      <c r="DUA220" s="433"/>
      <c r="DUB220" s="433"/>
      <c r="DUC220" s="433"/>
      <c r="DUD220" s="433"/>
      <c r="DUE220" s="433"/>
      <c r="DUF220" s="433"/>
      <c r="DUG220" s="433"/>
      <c r="DUH220" s="433"/>
      <c r="DUI220" s="433"/>
      <c r="DUJ220" s="433"/>
      <c r="DUK220" s="433"/>
      <c r="DUL220" s="433"/>
      <c r="DUM220" s="433"/>
      <c r="DUN220" s="433"/>
      <c r="DUO220" s="433"/>
      <c r="DUP220" s="433"/>
      <c r="DUQ220" s="433"/>
      <c r="DUR220" s="433"/>
      <c r="DUS220" s="433"/>
      <c r="DUT220" s="433"/>
      <c r="DUU220" s="433"/>
      <c r="DUV220" s="433"/>
      <c r="DUW220" s="433"/>
      <c r="DUX220" s="433"/>
      <c r="DUY220" s="433"/>
      <c r="DUZ220" s="433"/>
      <c r="DVA220" s="433"/>
      <c r="DVB220" s="433"/>
      <c r="DVC220" s="433"/>
      <c r="DVD220" s="433"/>
      <c r="DVE220" s="433"/>
      <c r="DVF220" s="433"/>
      <c r="DVG220" s="433"/>
      <c r="DVH220" s="433"/>
      <c r="DVI220" s="433"/>
      <c r="DVJ220" s="433"/>
      <c r="DVK220" s="433"/>
      <c r="DVL220" s="433"/>
      <c r="DVM220" s="433"/>
      <c r="DVN220" s="433"/>
      <c r="DVO220" s="433"/>
      <c r="DVP220" s="433"/>
      <c r="DVQ220" s="433"/>
      <c r="DVR220" s="433"/>
      <c r="DVS220" s="433"/>
      <c r="DVT220" s="433"/>
      <c r="DVU220" s="433"/>
      <c r="DVV220" s="433"/>
      <c r="DVW220" s="433"/>
      <c r="DVX220" s="433"/>
      <c r="DVY220" s="433"/>
      <c r="DVZ220" s="433"/>
      <c r="DWA220" s="433"/>
      <c r="DWB220" s="433"/>
      <c r="DWC220" s="433"/>
      <c r="DWD220" s="433"/>
      <c r="DWE220" s="433"/>
      <c r="DWF220" s="433"/>
      <c r="DWG220" s="433"/>
      <c r="DWH220" s="433"/>
      <c r="DWI220" s="433"/>
      <c r="DWJ220" s="433"/>
      <c r="DWK220" s="433"/>
      <c r="DWL220" s="433"/>
      <c r="DWM220" s="433"/>
      <c r="DWN220" s="433"/>
      <c r="DWO220" s="433"/>
      <c r="DWP220" s="433"/>
      <c r="DWQ220" s="433"/>
      <c r="DWR220" s="433"/>
      <c r="DWS220" s="433"/>
      <c r="DWT220" s="433"/>
      <c r="DWU220" s="433"/>
      <c r="DWV220" s="433"/>
      <c r="DWW220" s="433"/>
      <c r="DWX220" s="433"/>
      <c r="DWY220" s="433"/>
      <c r="DWZ220" s="433"/>
      <c r="DXA220" s="433"/>
      <c r="DXB220" s="433"/>
      <c r="DXC220" s="433"/>
      <c r="DXD220" s="433"/>
      <c r="DXE220" s="433"/>
      <c r="DXF220" s="433"/>
      <c r="DXG220" s="433"/>
      <c r="DXH220" s="433"/>
      <c r="DXI220" s="433"/>
      <c r="DXJ220" s="433"/>
      <c r="DXK220" s="433"/>
      <c r="DXL220" s="433"/>
      <c r="DXM220" s="433"/>
      <c r="DXN220" s="433"/>
      <c r="DXO220" s="433"/>
      <c r="DXP220" s="433"/>
      <c r="DXQ220" s="433"/>
      <c r="DXR220" s="433"/>
      <c r="DXS220" s="433"/>
      <c r="DXT220" s="433"/>
      <c r="DXU220" s="433"/>
      <c r="DXV220" s="433"/>
      <c r="DXW220" s="433"/>
      <c r="DXX220" s="433"/>
      <c r="DXY220" s="433"/>
      <c r="DXZ220" s="433"/>
      <c r="DYA220" s="433"/>
      <c r="DYB220" s="433"/>
      <c r="DYC220" s="433"/>
      <c r="DYD220" s="433"/>
      <c r="DYE220" s="433"/>
      <c r="DYF220" s="433"/>
      <c r="DYG220" s="433"/>
      <c r="DYH220" s="433"/>
      <c r="DYI220" s="433"/>
      <c r="DYJ220" s="433"/>
      <c r="DYK220" s="433"/>
      <c r="DYL220" s="433"/>
      <c r="DYM220" s="433"/>
      <c r="DYN220" s="433"/>
      <c r="DYO220" s="433"/>
      <c r="DYP220" s="433"/>
      <c r="DYQ220" s="433"/>
      <c r="DYR220" s="433"/>
      <c r="DYS220" s="433"/>
      <c r="DYT220" s="433"/>
      <c r="DYU220" s="433"/>
      <c r="DYV220" s="433"/>
      <c r="DYW220" s="433"/>
      <c r="DYX220" s="433"/>
      <c r="DYY220" s="433"/>
      <c r="DYZ220" s="433"/>
      <c r="DZA220" s="433"/>
      <c r="DZB220" s="433"/>
      <c r="DZC220" s="433"/>
      <c r="DZD220" s="433"/>
      <c r="DZE220" s="433"/>
      <c r="DZF220" s="433"/>
      <c r="DZG220" s="433"/>
      <c r="DZH220" s="433"/>
      <c r="DZI220" s="433"/>
      <c r="DZJ220" s="433"/>
      <c r="DZK220" s="433"/>
      <c r="DZL220" s="433"/>
      <c r="DZM220" s="433"/>
      <c r="DZN220" s="433"/>
      <c r="DZO220" s="433"/>
      <c r="DZP220" s="433"/>
      <c r="DZQ220" s="433"/>
      <c r="DZR220" s="433"/>
      <c r="DZS220" s="433"/>
      <c r="DZT220" s="433"/>
      <c r="DZU220" s="433"/>
      <c r="DZV220" s="433"/>
      <c r="DZW220" s="433"/>
      <c r="DZX220" s="433"/>
      <c r="DZY220" s="433"/>
      <c r="DZZ220" s="433"/>
      <c r="EAA220" s="433"/>
      <c r="EAB220" s="433"/>
      <c r="EAC220" s="433"/>
      <c r="EAD220" s="433"/>
      <c r="EAE220" s="433"/>
      <c r="EAF220" s="433"/>
      <c r="EAG220" s="433"/>
      <c r="EAH220" s="433"/>
      <c r="EAI220" s="433"/>
      <c r="EAJ220" s="433"/>
      <c r="EAK220" s="433"/>
      <c r="EAL220" s="433"/>
      <c r="EAM220" s="433"/>
      <c r="EAN220" s="433"/>
      <c r="EAO220" s="433"/>
      <c r="EAP220" s="433"/>
      <c r="EAQ220" s="433"/>
      <c r="EAR220" s="433"/>
      <c r="EAS220" s="433"/>
      <c r="EAT220" s="433"/>
      <c r="EAU220" s="433"/>
      <c r="EAV220" s="433"/>
      <c r="EAW220" s="433"/>
      <c r="EAX220" s="433"/>
      <c r="EAY220" s="433"/>
      <c r="EAZ220" s="433"/>
      <c r="EBA220" s="433"/>
      <c r="EBB220" s="433"/>
      <c r="EBC220" s="433"/>
      <c r="EBD220" s="433"/>
      <c r="EBE220" s="433"/>
      <c r="EBF220" s="433"/>
      <c r="EBG220" s="433"/>
      <c r="EBH220" s="433"/>
      <c r="EBI220" s="433"/>
      <c r="EBJ220" s="433"/>
      <c r="EBK220" s="433"/>
      <c r="EBL220" s="433"/>
      <c r="EBM220" s="433"/>
      <c r="EBN220" s="433"/>
      <c r="EBO220" s="433"/>
      <c r="EBP220" s="433"/>
      <c r="EBQ220" s="433"/>
      <c r="EBR220" s="433"/>
      <c r="EBS220" s="433"/>
      <c r="EBT220" s="433"/>
      <c r="EBU220" s="433"/>
      <c r="EBV220" s="433"/>
      <c r="EBW220" s="433"/>
      <c r="EBX220" s="433"/>
      <c r="EBY220" s="433"/>
      <c r="EBZ220" s="433"/>
      <c r="ECA220" s="433"/>
      <c r="ECB220" s="433"/>
      <c r="ECC220" s="433"/>
      <c r="ECD220" s="433"/>
      <c r="ECE220" s="433"/>
      <c r="ECF220" s="433"/>
      <c r="ECG220" s="433"/>
      <c r="ECH220" s="433"/>
      <c r="ECI220" s="433"/>
      <c r="ECJ220" s="433"/>
      <c r="ECK220" s="433"/>
      <c r="ECL220" s="433"/>
      <c r="ECM220" s="433"/>
      <c r="ECN220" s="433"/>
      <c r="ECO220" s="433"/>
      <c r="ECP220" s="433"/>
      <c r="ECQ220" s="433"/>
      <c r="ECR220" s="433"/>
      <c r="ECS220" s="433"/>
      <c r="ECT220" s="433"/>
      <c r="ECU220" s="433"/>
      <c r="ECV220" s="433"/>
      <c r="ECW220" s="433"/>
      <c r="ECX220" s="433"/>
      <c r="ECY220" s="433"/>
      <c r="ECZ220" s="433"/>
      <c r="EDA220" s="433"/>
      <c r="EDB220" s="433"/>
      <c r="EDC220" s="433"/>
      <c r="EDD220" s="433"/>
      <c r="EDE220" s="433"/>
      <c r="EDF220" s="433"/>
      <c r="EDG220" s="433"/>
      <c r="EDH220" s="433"/>
      <c r="EDI220" s="433"/>
      <c r="EDJ220" s="433"/>
      <c r="EDK220" s="433"/>
      <c r="EDL220" s="433"/>
      <c r="EDM220" s="433"/>
      <c r="EDN220" s="433"/>
      <c r="EDO220" s="433"/>
      <c r="EDP220" s="433"/>
      <c r="EDQ220" s="433"/>
      <c r="EDR220" s="433"/>
      <c r="EDS220" s="433"/>
      <c r="EDT220" s="433"/>
      <c r="EDU220" s="433"/>
      <c r="EDV220" s="433"/>
      <c r="EDW220" s="433"/>
      <c r="EDX220" s="433"/>
      <c r="EDY220" s="433"/>
      <c r="EDZ220" s="433"/>
      <c r="EEA220" s="433"/>
      <c r="EEB220" s="433"/>
      <c r="EEC220" s="433"/>
      <c r="EED220" s="433"/>
      <c r="EEE220" s="433"/>
      <c r="EEF220" s="433"/>
      <c r="EEG220" s="433"/>
      <c r="EEH220" s="433"/>
      <c r="EEI220" s="433"/>
      <c r="EEJ220" s="433"/>
      <c r="EEK220" s="433"/>
      <c r="EEL220" s="433"/>
      <c r="EEM220" s="433"/>
      <c r="EEN220" s="433"/>
      <c r="EEO220" s="433"/>
      <c r="EEP220" s="433"/>
      <c r="EEQ220" s="433"/>
      <c r="EER220" s="433"/>
      <c r="EES220" s="433"/>
      <c r="EET220" s="433"/>
      <c r="EEU220" s="433"/>
      <c r="EEV220" s="433"/>
      <c r="EEW220" s="433"/>
      <c r="EEX220" s="433"/>
      <c r="EEY220" s="433"/>
      <c r="EEZ220" s="433"/>
      <c r="EFA220" s="433"/>
      <c r="EFB220" s="433"/>
      <c r="EFC220" s="433"/>
      <c r="EFD220" s="433"/>
      <c r="EFE220" s="433"/>
      <c r="EFF220" s="433"/>
      <c r="EFG220" s="433"/>
      <c r="EFH220" s="433"/>
      <c r="EFI220" s="433"/>
      <c r="EFJ220" s="433"/>
      <c r="EFK220" s="433"/>
      <c r="EFL220" s="433"/>
      <c r="EFM220" s="433"/>
      <c r="EFN220" s="433"/>
      <c r="EFO220" s="433"/>
      <c r="EFP220" s="433"/>
      <c r="EFQ220" s="433"/>
      <c r="EFR220" s="433"/>
      <c r="EFS220" s="433"/>
      <c r="EFT220" s="433"/>
      <c r="EFU220" s="433"/>
      <c r="EFV220" s="433"/>
      <c r="EFW220" s="433"/>
      <c r="EFX220" s="433"/>
      <c r="EFY220" s="433"/>
      <c r="EFZ220" s="433"/>
      <c r="EGA220" s="433"/>
      <c r="EGB220" s="433"/>
      <c r="EGC220" s="433"/>
      <c r="EGD220" s="433"/>
      <c r="EGE220" s="433"/>
      <c r="EGF220" s="433"/>
      <c r="EGG220" s="433"/>
      <c r="EGH220" s="433"/>
      <c r="EGI220" s="433"/>
      <c r="EGJ220" s="433"/>
      <c r="EGK220" s="433"/>
      <c r="EGL220" s="433"/>
      <c r="EGM220" s="433"/>
      <c r="EGN220" s="433"/>
      <c r="EGO220" s="433"/>
      <c r="EGP220" s="433"/>
      <c r="EGQ220" s="433"/>
      <c r="EGR220" s="433"/>
      <c r="EGS220" s="433"/>
      <c r="EGT220" s="433"/>
      <c r="EGU220" s="433"/>
      <c r="EGV220" s="433"/>
      <c r="EGW220" s="433"/>
      <c r="EGX220" s="433"/>
      <c r="EGY220" s="433"/>
      <c r="EGZ220" s="433"/>
      <c r="EHA220" s="433"/>
      <c r="EHB220" s="433"/>
      <c r="EHC220" s="433"/>
      <c r="EHD220" s="433"/>
      <c r="EHE220" s="433"/>
      <c r="EHF220" s="433"/>
      <c r="EHG220" s="433"/>
      <c r="EHH220" s="433"/>
      <c r="EHI220" s="433"/>
      <c r="EHJ220" s="433"/>
      <c r="EHK220" s="433"/>
      <c r="EHL220" s="433"/>
      <c r="EHM220" s="433"/>
      <c r="EHN220" s="433"/>
      <c r="EHO220" s="433"/>
      <c r="EHP220" s="433"/>
      <c r="EHQ220" s="433"/>
      <c r="EHR220" s="433"/>
      <c r="EHS220" s="433"/>
      <c r="EHT220" s="433"/>
      <c r="EHU220" s="433"/>
      <c r="EHV220" s="433"/>
      <c r="EHW220" s="433"/>
      <c r="EHX220" s="433"/>
      <c r="EHY220" s="433"/>
      <c r="EHZ220" s="433"/>
      <c r="EIA220" s="433"/>
      <c r="EIB220" s="433"/>
      <c r="EIC220" s="433"/>
      <c r="EID220" s="433"/>
      <c r="EIE220" s="433"/>
      <c r="EIF220" s="433"/>
      <c r="EIG220" s="433"/>
      <c r="EIH220" s="433"/>
      <c r="EII220" s="433"/>
      <c r="EIJ220" s="433"/>
      <c r="EIK220" s="433"/>
      <c r="EIL220" s="433"/>
      <c r="EIM220" s="433"/>
      <c r="EIN220" s="433"/>
      <c r="EIO220" s="433"/>
      <c r="EIP220" s="433"/>
      <c r="EIQ220" s="433"/>
      <c r="EIR220" s="433"/>
      <c r="EIS220" s="433"/>
      <c r="EIT220" s="433"/>
      <c r="EIU220" s="433"/>
      <c r="EIV220" s="433"/>
      <c r="EIW220" s="433"/>
      <c r="EIX220" s="433"/>
      <c r="EIY220" s="433"/>
      <c r="EIZ220" s="433"/>
      <c r="EJA220" s="433"/>
      <c r="EJB220" s="433"/>
      <c r="EJC220" s="433"/>
      <c r="EJD220" s="433"/>
      <c r="EJE220" s="433"/>
      <c r="EJF220" s="433"/>
      <c r="EJG220" s="433"/>
      <c r="EJH220" s="433"/>
      <c r="EJI220" s="433"/>
      <c r="EJJ220" s="433"/>
      <c r="EJK220" s="433"/>
      <c r="EJL220" s="433"/>
      <c r="EJM220" s="433"/>
      <c r="EJN220" s="433"/>
      <c r="EJO220" s="433"/>
      <c r="EJP220" s="433"/>
      <c r="EJQ220" s="433"/>
      <c r="EJR220" s="433"/>
      <c r="EJS220" s="433"/>
      <c r="EJT220" s="433"/>
      <c r="EJU220" s="433"/>
      <c r="EJV220" s="433"/>
      <c r="EJW220" s="433"/>
      <c r="EJX220" s="433"/>
      <c r="EJY220" s="433"/>
      <c r="EJZ220" s="433"/>
      <c r="EKA220" s="433"/>
      <c r="EKB220" s="433"/>
      <c r="EKC220" s="433"/>
      <c r="EKD220" s="433"/>
      <c r="EKE220" s="433"/>
      <c r="EKF220" s="433"/>
      <c r="EKG220" s="433"/>
      <c r="EKH220" s="433"/>
      <c r="EKI220" s="433"/>
      <c r="EKJ220" s="433"/>
      <c r="EKK220" s="433"/>
      <c r="EKL220" s="433"/>
      <c r="EKM220" s="433"/>
      <c r="EKN220" s="433"/>
      <c r="EKO220" s="433"/>
      <c r="EKP220" s="433"/>
      <c r="EKQ220" s="433"/>
      <c r="EKR220" s="433"/>
      <c r="EKS220" s="433"/>
      <c r="EKT220" s="433"/>
      <c r="EKU220" s="433"/>
      <c r="EKV220" s="433"/>
      <c r="EKW220" s="433"/>
      <c r="EKX220" s="433"/>
      <c r="EKY220" s="433"/>
      <c r="EKZ220" s="433"/>
      <c r="ELA220" s="433"/>
      <c r="ELB220" s="433"/>
      <c r="ELC220" s="433"/>
      <c r="ELD220" s="433"/>
      <c r="ELE220" s="433"/>
      <c r="ELF220" s="433"/>
      <c r="ELG220" s="433"/>
      <c r="ELH220" s="433"/>
      <c r="ELI220" s="433"/>
      <c r="ELJ220" s="433"/>
      <c r="ELK220" s="433"/>
      <c r="ELL220" s="433"/>
      <c r="ELM220" s="433"/>
      <c r="ELN220" s="433"/>
      <c r="ELO220" s="433"/>
      <c r="ELP220" s="433"/>
      <c r="ELQ220" s="433"/>
      <c r="ELR220" s="433"/>
      <c r="ELS220" s="433"/>
      <c r="ELT220" s="433"/>
      <c r="ELU220" s="433"/>
      <c r="ELV220" s="433"/>
      <c r="ELW220" s="433"/>
      <c r="ELX220" s="433"/>
      <c r="ELY220" s="433"/>
      <c r="ELZ220" s="433"/>
      <c r="EMA220" s="433"/>
      <c r="EMB220" s="433"/>
      <c r="EMC220" s="433"/>
      <c r="EMD220" s="433"/>
      <c r="EME220" s="433"/>
      <c r="EMF220" s="433"/>
      <c r="EMG220" s="433"/>
      <c r="EMH220" s="433"/>
      <c r="EMI220" s="433"/>
      <c r="EMJ220" s="433"/>
      <c r="EMK220" s="433"/>
      <c r="EML220" s="433"/>
      <c r="EMM220" s="433"/>
      <c r="EMN220" s="433"/>
      <c r="EMO220" s="433"/>
      <c r="EMP220" s="433"/>
      <c r="EMQ220" s="433"/>
      <c r="EMR220" s="433"/>
      <c r="EMS220" s="433"/>
      <c r="EMT220" s="433"/>
      <c r="EMU220" s="433"/>
      <c r="EMV220" s="433"/>
      <c r="EMW220" s="433"/>
      <c r="EMX220" s="433"/>
      <c r="EMY220" s="433"/>
      <c r="EMZ220" s="433"/>
      <c r="ENA220" s="433"/>
      <c r="ENB220" s="433"/>
      <c r="ENC220" s="433"/>
      <c r="END220" s="433"/>
      <c r="ENE220" s="433"/>
      <c r="ENF220" s="433"/>
      <c r="ENG220" s="433"/>
      <c r="ENH220" s="433"/>
      <c r="ENI220" s="433"/>
      <c r="ENJ220" s="433"/>
      <c r="ENK220" s="433"/>
      <c r="ENL220" s="433"/>
      <c r="ENM220" s="433"/>
      <c r="ENN220" s="433"/>
      <c r="ENO220" s="433"/>
      <c r="ENP220" s="433"/>
      <c r="ENQ220" s="433"/>
      <c r="ENR220" s="433"/>
      <c r="ENS220" s="433"/>
      <c r="ENT220" s="433"/>
      <c r="ENU220" s="433"/>
      <c r="ENV220" s="433"/>
      <c r="ENW220" s="433"/>
      <c r="ENX220" s="433"/>
      <c r="ENY220" s="433"/>
      <c r="ENZ220" s="433"/>
      <c r="EOA220" s="433"/>
      <c r="EOB220" s="433"/>
      <c r="EOC220" s="433"/>
      <c r="EOD220" s="433"/>
      <c r="EOE220" s="433"/>
      <c r="EOF220" s="433"/>
      <c r="EOG220" s="433"/>
      <c r="EOH220" s="433"/>
      <c r="EOI220" s="433"/>
      <c r="EOJ220" s="433"/>
      <c r="EOK220" s="433"/>
      <c r="EOL220" s="433"/>
      <c r="EOM220" s="433"/>
      <c r="EON220" s="433"/>
      <c r="EOO220" s="433"/>
      <c r="EOP220" s="433"/>
      <c r="EOQ220" s="433"/>
      <c r="EOR220" s="433"/>
      <c r="EOS220" s="433"/>
      <c r="EOT220" s="433"/>
      <c r="EOU220" s="433"/>
      <c r="EOV220" s="433"/>
      <c r="EOW220" s="433"/>
      <c r="EOX220" s="433"/>
      <c r="EOY220" s="433"/>
      <c r="EOZ220" s="433"/>
      <c r="EPA220" s="433"/>
      <c r="EPB220" s="433"/>
      <c r="EPC220" s="433"/>
      <c r="EPD220" s="433"/>
      <c r="EPE220" s="433"/>
      <c r="EPF220" s="433"/>
      <c r="EPG220" s="433"/>
      <c r="EPH220" s="433"/>
      <c r="EPI220" s="433"/>
      <c r="EPJ220" s="433"/>
      <c r="EPK220" s="433"/>
      <c r="EPL220" s="433"/>
      <c r="EPM220" s="433"/>
      <c r="EPN220" s="433"/>
      <c r="EPO220" s="433"/>
      <c r="EPP220" s="433"/>
      <c r="EPQ220" s="433"/>
      <c r="EPR220" s="433"/>
      <c r="EPS220" s="433"/>
      <c r="EPT220" s="433"/>
      <c r="EPU220" s="433"/>
      <c r="EPV220" s="433"/>
      <c r="EPW220" s="433"/>
      <c r="EPX220" s="433"/>
      <c r="EPY220" s="433"/>
      <c r="EPZ220" s="433"/>
      <c r="EQA220" s="433"/>
      <c r="EQB220" s="433"/>
      <c r="EQC220" s="433"/>
      <c r="EQD220" s="433"/>
      <c r="EQE220" s="433"/>
      <c r="EQF220" s="433"/>
      <c r="EQG220" s="433"/>
      <c r="EQH220" s="433"/>
      <c r="EQI220" s="433"/>
      <c r="EQJ220" s="433"/>
      <c r="EQK220" s="433"/>
      <c r="EQL220" s="433"/>
      <c r="EQM220" s="433"/>
      <c r="EQN220" s="433"/>
      <c r="EQO220" s="433"/>
      <c r="EQP220" s="433"/>
      <c r="EQQ220" s="433"/>
      <c r="EQR220" s="433"/>
      <c r="EQS220" s="433"/>
      <c r="EQT220" s="433"/>
      <c r="EQU220" s="433"/>
      <c r="EQV220" s="433"/>
      <c r="EQW220" s="433"/>
      <c r="EQX220" s="433"/>
      <c r="EQY220" s="433"/>
      <c r="EQZ220" s="433"/>
      <c r="ERA220" s="433"/>
      <c r="ERB220" s="433"/>
      <c r="ERC220" s="433"/>
      <c r="ERD220" s="433"/>
      <c r="ERE220" s="433"/>
      <c r="ERF220" s="433"/>
      <c r="ERG220" s="433"/>
      <c r="ERH220" s="433"/>
      <c r="ERI220" s="433"/>
      <c r="ERJ220" s="433"/>
      <c r="ERK220" s="433"/>
      <c r="ERL220" s="433"/>
      <c r="ERM220" s="433"/>
      <c r="ERN220" s="433"/>
      <c r="ERO220" s="433"/>
      <c r="ERP220" s="433"/>
      <c r="ERQ220" s="433"/>
      <c r="ERR220" s="433"/>
      <c r="ERS220" s="433"/>
      <c r="ERT220" s="433"/>
      <c r="ERU220" s="433"/>
      <c r="ERV220" s="433"/>
      <c r="ERW220" s="433"/>
      <c r="ERX220" s="433"/>
      <c r="ERY220" s="433"/>
      <c r="ERZ220" s="433"/>
      <c r="ESA220" s="433"/>
      <c r="ESB220" s="433"/>
      <c r="ESC220" s="433"/>
      <c r="ESD220" s="433"/>
      <c r="ESE220" s="433"/>
      <c r="ESF220" s="433"/>
      <c r="ESG220" s="433"/>
      <c r="ESH220" s="433"/>
      <c r="ESI220" s="433"/>
      <c r="ESJ220" s="433"/>
      <c r="ESK220" s="433"/>
      <c r="ESL220" s="433"/>
      <c r="ESM220" s="433"/>
      <c r="ESN220" s="433"/>
      <c r="ESO220" s="433"/>
      <c r="ESP220" s="433"/>
      <c r="ESQ220" s="433"/>
      <c r="ESR220" s="433"/>
      <c r="ESS220" s="433"/>
      <c r="EST220" s="433"/>
      <c r="ESU220" s="433"/>
      <c r="ESV220" s="433"/>
      <c r="ESW220" s="433"/>
      <c r="ESX220" s="433"/>
      <c r="ESY220" s="433"/>
      <c r="ESZ220" s="433"/>
      <c r="ETA220" s="433"/>
      <c r="ETB220" s="433"/>
      <c r="ETC220" s="433"/>
      <c r="ETD220" s="433"/>
      <c r="ETE220" s="433"/>
      <c r="ETF220" s="433"/>
      <c r="ETG220" s="433"/>
      <c r="ETH220" s="433"/>
      <c r="ETI220" s="433"/>
      <c r="ETJ220" s="433"/>
      <c r="ETK220" s="433"/>
      <c r="ETL220" s="433"/>
      <c r="ETM220" s="433"/>
      <c r="ETN220" s="433"/>
      <c r="ETO220" s="433"/>
      <c r="ETP220" s="433"/>
      <c r="ETQ220" s="433"/>
      <c r="ETR220" s="433"/>
      <c r="ETS220" s="433"/>
      <c r="ETT220" s="433"/>
      <c r="ETU220" s="433"/>
      <c r="ETV220" s="433"/>
      <c r="ETW220" s="433"/>
      <c r="ETX220" s="433"/>
      <c r="ETY220" s="433"/>
      <c r="ETZ220" s="433"/>
      <c r="EUA220" s="433"/>
      <c r="EUB220" s="433"/>
      <c r="EUC220" s="433"/>
      <c r="EUD220" s="433"/>
      <c r="EUE220" s="433"/>
      <c r="EUF220" s="433"/>
      <c r="EUG220" s="433"/>
      <c r="EUH220" s="433"/>
      <c r="EUI220" s="433"/>
      <c r="EUJ220" s="433"/>
      <c r="EUK220" s="433"/>
      <c r="EUL220" s="433"/>
      <c r="EUM220" s="433"/>
      <c r="EUN220" s="433"/>
      <c r="EUO220" s="433"/>
      <c r="EUP220" s="433"/>
      <c r="EUQ220" s="433"/>
      <c r="EUR220" s="433"/>
      <c r="EUS220" s="433"/>
      <c r="EUT220" s="433"/>
      <c r="EUU220" s="433"/>
      <c r="EUV220" s="433"/>
      <c r="EUW220" s="433"/>
      <c r="EUX220" s="433"/>
      <c r="EUY220" s="433"/>
      <c r="EUZ220" s="433"/>
      <c r="EVA220" s="433"/>
      <c r="EVB220" s="433"/>
      <c r="EVC220" s="433"/>
      <c r="EVD220" s="433"/>
      <c r="EVE220" s="433"/>
      <c r="EVF220" s="433"/>
      <c r="EVG220" s="433"/>
      <c r="EVH220" s="433"/>
      <c r="EVI220" s="433"/>
      <c r="EVJ220" s="433"/>
      <c r="EVK220" s="433"/>
      <c r="EVL220" s="433"/>
      <c r="EVM220" s="433"/>
      <c r="EVN220" s="433"/>
      <c r="EVO220" s="433"/>
      <c r="EVP220" s="433"/>
      <c r="EVQ220" s="433"/>
      <c r="EVR220" s="433"/>
      <c r="EVS220" s="433"/>
      <c r="EVT220" s="433"/>
      <c r="EVU220" s="433"/>
      <c r="EVV220" s="433"/>
      <c r="EVW220" s="433"/>
      <c r="EVX220" s="433"/>
      <c r="EVY220" s="433"/>
      <c r="EVZ220" s="433"/>
      <c r="EWA220" s="433"/>
      <c r="EWB220" s="433"/>
      <c r="EWC220" s="433"/>
      <c r="EWD220" s="433"/>
      <c r="EWE220" s="433"/>
      <c r="EWF220" s="433"/>
      <c r="EWG220" s="433"/>
      <c r="EWH220" s="433"/>
      <c r="EWI220" s="433"/>
      <c r="EWJ220" s="433"/>
      <c r="EWK220" s="433"/>
      <c r="EWL220" s="433"/>
      <c r="EWM220" s="433"/>
      <c r="EWN220" s="433"/>
      <c r="EWO220" s="433"/>
      <c r="EWP220" s="433"/>
      <c r="EWQ220" s="433"/>
      <c r="EWR220" s="433"/>
      <c r="EWS220" s="433"/>
      <c r="EWT220" s="433"/>
      <c r="EWU220" s="433"/>
      <c r="EWV220" s="433"/>
      <c r="EWW220" s="433"/>
      <c r="EWX220" s="433"/>
      <c r="EWY220" s="433"/>
      <c r="EWZ220" s="433"/>
      <c r="EXA220" s="433"/>
      <c r="EXB220" s="433"/>
      <c r="EXC220" s="433"/>
      <c r="EXD220" s="433"/>
      <c r="EXE220" s="433"/>
      <c r="EXF220" s="433"/>
      <c r="EXG220" s="433"/>
      <c r="EXH220" s="433"/>
      <c r="EXI220" s="433"/>
      <c r="EXJ220" s="433"/>
      <c r="EXK220" s="433"/>
      <c r="EXL220" s="433"/>
      <c r="EXM220" s="433"/>
      <c r="EXN220" s="433"/>
      <c r="EXO220" s="433"/>
      <c r="EXP220" s="433"/>
      <c r="EXQ220" s="433"/>
      <c r="EXR220" s="433"/>
      <c r="EXS220" s="433"/>
      <c r="EXT220" s="433"/>
      <c r="EXU220" s="433"/>
      <c r="EXV220" s="433"/>
      <c r="EXW220" s="433"/>
      <c r="EXX220" s="433"/>
      <c r="EXY220" s="433"/>
      <c r="EXZ220" s="433"/>
      <c r="EYA220" s="433"/>
      <c r="EYB220" s="433"/>
      <c r="EYC220" s="433"/>
      <c r="EYD220" s="433"/>
      <c r="EYE220" s="433"/>
      <c r="EYF220" s="433"/>
      <c r="EYG220" s="433"/>
      <c r="EYH220" s="433"/>
      <c r="EYI220" s="433"/>
      <c r="EYJ220" s="433"/>
      <c r="EYK220" s="433"/>
      <c r="EYL220" s="433"/>
      <c r="EYM220" s="433"/>
      <c r="EYN220" s="433"/>
      <c r="EYO220" s="433"/>
      <c r="EYP220" s="433"/>
      <c r="EYQ220" s="433"/>
      <c r="EYR220" s="433"/>
      <c r="EYS220" s="433"/>
      <c r="EYT220" s="433"/>
      <c r="EYU220" s="433"/>
      <c r="EYV220" s="433"/>
      <c r="EYW220" s="433"/>
      <c r="EYX220" s="433"/>
      <c r="EYY220" s="433"/>
      <c r="EYZ220" s="433"/>
      <c r="EZA220" s="433"/>
      <c r="EZB220" s="433"/>
      <c r="EZC220" s="433"/>
      <c r="EZD220" s="433"/>
      <c r="EZE220" s="433"/>
      <c r="EZF220" s="433"/>
      <c r="EZG220" s="433"/>
      <c r="EZH220" s="433"/>
      <c r="EZI220" s="433"/>
      <c r="EZJ220" s="433"/>
      <c r="EZK220" s="433"/>
      <c r="EZL220" s="433"/>
      <c r="EZM220" s="433"/>
      <c r="EZN220" s="433"/>
      <c r="EZO220" s="433"/>
      <c r="EZP220" s="433"/>
      <c r="EZQ220" s="433"/>
      <c r="EZR220" s="433"/>
      <c r="EZS220" s="433"/>
      <c r="EZT220" s="433"/>
      <c r="EZU220" s="433"/>
      <c r="EZV220" s="433"/>
      <c r="EZW220" s="433"/>
      <c r="EZX220" s="433"/>
      <c r="EZY220" s="433"/>
      <c r="EZZ220" s="433"/>
      <c r="FAA220" s="433"/>
      <c r="FAB220" s="433"/>
      <c r="FAC220" s="433"/>
      <c r="FAD220" s="433"/>
      <c r="FAE220" s="433"/>
      <c r="FAF220" s="433"/>
      <c r="FAG220" s="433"/>
      <c r="FAH220" s="433"/>
      <c r="FAI220" s="433"/>
      <c r="FAJ220" s="433"/>
      <c r="FAK220" s="433"/>
      <c r="FAL220" s="433"/>
      <c r="FAM220" s="433"/>
      <c r="FAN220" s="433"/>
      <c r="FAO220" s="433"/>
      <c r="FAP220" s="433"/>
      <c r="FAQ220" s="433"/>
      <c r="FAR220" s="433"/>
      <c r="FAS220" s="433"/>
      <c r="FAT220" s="433"/>
      <c r="FAU220" s="433"/>
      <c r="FAV220" s="433"/>
      <c r="FAW220" s="433"/>
      <c r="FAX220" s="433"/>
      <c r="FAY220" s="433"/>
      <c r="FAZ220" s="433"/>
      <c r="FBA220" s="433"/>
      <c r="FBB220" s="433"/>
      <c r="FBC220" s="433"/>
      <c r="FBD220" s="433"/>
      <c r="FBE220" s="433"/>
      <c r="FBF220" s="433"/>
      <c r="FBG220" s="433"/>
      <c r="FBH220" s="433"/>
      <c r="FBI220" s="433"/>
      <c r="FBJ220" s="433"/>
      <c r="FBK220" s="433"/>
      <c r="FBL220" s="433"/>
      <c r="FBM220" s="433"/>
      <c r="FBN220" s="433"/>
      <c r="FBO220" s="433"/>
      <c r="FBP220" s="433"/>
      <c r="FBQ220" s="433"/>
      <c r="FBR220" s="433"/>
      <c r="FBS220" s="433"/>
      <c r="FBT220" s="433"/>
      <c r="FBU220" s="433"/>
      <c r="FBV220" s="433"/>
      <c r="FBW220" s="433"/>
      <c r="FBX220" s="433"/>
      <c r="FBY220" s="433"/>
      <c r="FBZ220" s="433"/>
      <c r="FCA220" s="433"/>
      <c r="FCB220" s="433"/>
      <c r="FCC220" s="433"/>
      <c r="FCD220" s="433"/>
      <c r="FCE220" s="433"/>
      <c r="FCF220" s="433"/>
      <c r="FCG220" s="433"/>
      <c r="FCH220" s="433"/>
      <c r="FCI220" s="433"/>
      <c r="FCJ220" s="433"/>
      <c r="FCK220" s="433"/>
      <c r="FCL220" s="433"/>
      <c r="FCM220" s="433"/>
      <c r="FCN220" s="433"/>
      <c r="FCO220" s="433"/>
      <c r="FCP220" s="433"/>
      <c r="FCQ220" s="433"/>
      <c r="FCR220" s="433"/>
      <c r="FCS220" s="433"/>
      <c r="FCT220" s="433"/>
      <c r="FCU220" s="433"/>
      <c r="FCV220" s="433"/>
      <c r="FCW220" s="433"/>
      <c r="FCX220" s="433"/>
      <c r="FCY220" s="433"/>
      <c r="FCZ220" s="433"/>
      <c r="FDA220" s="433"/>
      <c r="FDB220" s="433"/>
      <c r="FDC220" s="433"/>
      <c r="FDD220" s="433"/>
      <c r="FDE220" s="433"/>
      <c r="FDF220" s="433"/>
      <c r="FDG220" s="433"/>
      <c r="FDH220" s="433"/>
      <c r="FDI220" s="433"/>
      <c r="FDJ220" s="433"/>
      <c r="FDK220" s="433"/>
      <c r="FDL220" s="433"/>
      <c r="FDM220" s="433"/>
      <c r="FDN220" s="433"/>
      <c r="FDO220" s="433"/>
      <c r="FDP220" s="433"/>
      <c r="FDQ220" s="433"/>
      <c r="FDR220" s="433"/>
      <c r="FDS220" s="433"/>
      <c r="FDT220" s="433"/>
      <c r="FDU220" s="433"/>
      <c r="FDV220" s="433"/>
      <c r="FDW220" s="433"/>
      <c r="FDX220" s="433"/>
      <c r="FDY220" s="433"/>
      <c r="FDZ220" s="433"/>
      <c r="FEA220" s="433"/>
      <c r="FEB220" s="433"/>
      <c r="FEC220" s="433"/>
      <c r="FED220" s="433"/>
      <c r="FEE220" s="433"/>
      <c r="FEF220" s="433"/>
      <c r="FEG220" s="433"/>
      <c r="FEH220" s="433"/>
      <c r="FEI220" s="433"/>
      <c r="FEJ220" s="433"/>
      <c r="FEK220" s="433"/>
      <c r="FEL220" s="433"/>
      <c r="FEM220" s="433"/>
      <c r="FEN220" s="433"/>
      <c r="FEO220" s="433"/>
      <c r="FEP220" s="433"/>
      <c r="FEQ220" s="433"/>
      <c r="FER220" s="433"/>
      <c r="FES220" s="433"/>
      <c r="FET220" s="433"/>
      <c r="FEU220" s="433"/>
      <c r="FEV220" s="433"/>
      <c r="FEW220" s="433"/>
      <c r="FEX220" s="433"/>
      <c r="FEY220" s="433"/>
      <c r="FEZ220" s="433"/>
      <c r="FFA220" s="433"/>
      <c r="FFB220" s="433"/>
      <c r="FFC220" s="433"/>
      <c r="FFD220" s="433"/>
      <c r="FFE220" s="433"/>
      <c r="FFF220" s="433"/>
      <c r="FFG220" s="433"/>
      <c r="FFH220" s="433"/>
      <c r="FFI220" s="433"/>
      <c r="FFJ220" s="433"/>
      <c r="FFK220" s="433"/>
      <c r="FFL220" s="433"/>
      <c r="FFM220" s="433"/>
      <c r="FFN220" s="433"/>
      <c r="FFO220" s="433"/>
      <c r="FFP220" s="433"/>
      <c r="FFQ220" s="433"/>
      <c r="FFR220" s="433"/>
      <c r="FFS220" s="433"/>
      <c r="FFT220" s="433"/>
      <c r="FFU220" s="433"/>
      <c r="FFV220" s="433"/>
      <c r="FFW220" s="433"/>
      <c r="FFX220" s="433"/>
      <c r="FFY220" s="433"/>
      <c r="FFZ220" s="433"/>
      <c r="FGA220" s="433"/>
      <c r="FGB220" s="433"/>
      <c r="FGC220" s="433"/>
      <c r="FGD220" s="433"/>
      <c r="FGE220" s="433"/>
      <c r="FGF220" s="433"/>
      <c r="FGG220" s="433"/>
      <c r="FGH220" s="433"/>
      <c r="FGI220" s="433"/>
      <c r="FGJ220" s="433"/>
      <c r="FGK220" s="433"/>
      <c r="FGL220" s="433"/>
      <c r="FGM220" s="433"/>
      <c r="FGN220" s="433"/>
      <c r="FGO220" s="433"/>
      <c r="FGP220" s="433"/>
      <c r="FGQ220" s="433"/>
      <c r="FGR220" s="433"/>
      <c r="FGS220" s="433"/>
      <c r="FGT220" s="433"/>
      <c r="FGU220" s="433"/>
      <c r="FGV220" s="433"/>
      <c r="FGW220" s="433"/>
      <c r="FGX220" s="433"/>
      <c r="FGY220" s="433"/>
      <c r="FGZ220" s="433"/>
      <c r="FHA220" s="433"/>
      <c r="FHB220" s="433"/>
      <c r="FHC220" s="433"/>
      <c r="FHD220" s="433"/>
      <c r="FHE220" s="433"/>
      <c r="FHF220" s="433"/>
      <c r="FHG220" s="433"/>
      <c r="FHH220" s="433"/>
      <c r="FHI220" s="433"/>
      <c r="FHJ220" s="433"/>
      <c r="FHK220" s="433"/>
      <c r="FHL220" s="433"/>
      <c r="FHM220" s="433"/>
      <c r="FHN220" s="433"/>
      <c r="FHO220" s="433"/>
      <c r="FHP220" s="433"/>
      <c r="FHQ220" s="433"/>
      <c r="FHR220" s="433"/>
      <c r="FHS220" s="433"/>
      <c r="FHT220" s="433"/>
      <c r="FHU220" s="433"/>
      <c r="FHV220" s="433"/>
      <c r="FHW220" s="433"/>
      <c r="FHX220" s="433"/>
      <c r="FHY220" s="433"/>
      <c r="FHZ220" s="433"/>
      <c r="FIA220" s="433"/>
      <c r="FIB220" s="433"/>
      <c r="FIC220" s="433"/>
      <c r="FID220" s="433"/>
      <c r="FIE220" s="433"/>
      <c r="FIF220" s="433"/>
      <c r="FIG220" s="433"/>
      <c r="FIH220" s="433"/>
      <c r="FII220" s="433"/>
      <c r="FIJ220" s="433"/>
      <c r="FIK220" s="433"/>
      <c r="FIL220" s="433"/>
      <c r="FIM220" s="433"/>
      <c r="FIN220" s="433"/>
      <c r="FIO220" s="433"/>
      <c r="FIP220" s="433"/>
      <c r="FIQ220" s="433"/>
      <c r="FIR220" s="433"/>
      <c r="FIS220" s="433"/>
      <c r="FIT220" s="433"/>
      <c r="FIU220" s="433"/>
      <c r="FIV220" s="433"/>
      <c r="FIW220" s="433"/>
      <c r="FIX220" s="433"/>
      <c r="FIY220" s="433"/>
      <c r="FIZ220" s="433"/>
      <c r="FJA220" s="433"/>
      <c r="FJB220" s="433"/>
      <c r="FJC220" s="433"/>
      <c r="FJD220" s="433"/>
      <c r="FJE220" s="433"/>
      <c r="FJF220" s="433"/>
      <c r="FJG220" s="433"/>
      <c r="FJH220" s="433"/>
      <c r="FJI220" s="433"/>
      <c r="FJJ220" s="433"/>
      <c r="FJK220" s="433"/>
      <c r="FJL220" s="433"/>
      <c r="FJM220" s="433"/>
      <c r="FJN220" s="433"/>
      <c r="FJO220" s="433"/>
      <c r="FJP220" s="433"/>
      <c r="FJQ220" s="433"/>
      <c r="FJR220" s="433"/>
      <c r="FJS220" s="433"/>
      <c r="FJT220" s="433"/>
      <c r="FJU220" s="433"/>
      <c r="FJV220" s="433"/>
      <c r="FJW220" s="433"/>
      <c r="FJX220" s="433"/>
      <c r="FJY220" s="433"/>
      <c r="FJZ220" s="433"/>
      <c r="FKA220" s="433"/>
      <c r="FKB220" s="433"/>
      <c r="FKC220" s="433"/>
      <c r="FKD220" s="433"/>
      <c r="FKE220" s="433"/>
      <c r="FKF220" s="433"/>
      <c r="FKG220" s="433"/>
      <c r="FKH220" s="433"/>
      <c r="FKI220" s="433"/>
      <c r="FKJ220" s="433"/>
      <c r="FKK220" s="433"/>
      <c r="FKL220" s="433"/>
      <c r="FKM220" s="433"/>
      <c r="FKN220" s="433"/>
      <c r="FKO220" s="433"/>
      <c r="FKP220" s="433"/>
      <c r="FKQ220" s="433"/>
      <c r="FKR220" s="433"/>
      <c r="FKS220" s="433"/>
      <c r="FKT220" s="433"/>
      <c r="FKU220" s="433"/>
      <c r="FKV220" s="433"/>
      <c r="FKW220" s="433"/>
      <c r="FKX220" s="433"/>
      <c r="FKY220" s="433"/>
      <c r="FKZ220" s="433"/>
      <c r="FLA220" s="433"/>
      <c r="FLB220" s="433"/>
      <c r="FLC220" s="433"/>
      <c r="FLD220" s="433"/>
      <c r="FLE220" s="433"/>
      <c r="FLF220" s="433"/>
      <c r="FLG220" s="433"/>
      <c r="FLH220" s="433"/>
      <c r="FLI220" s="433"/>
      <c r="FLJ220" s="433"/>
      <c r="FLK220" s="433"/>
      <c r="FLL220" s="433"/>
      <c r="FLM220" s="433"/>
      <c r="FLN220" s="433"/>
      <c r="FLO220" s="433"/>
      <c r="FLP220" s="433"/>
      <c r="FLQ220" s="433"/>
      <c r="FLR220" s="433"/>
      <c r="FLS220" s="433"/>
      <c r="FLT220" s="433"/>
      <c r="FLU220" s="433"/>
      <c r="FLV220" s="433"/>
      <c r="FLW220" s="433"/>
      <c r="FLX220" s="433"/>
      <c r="FLY220" s="433"/>
      <c r="FLZ220" s="433"/>
      <c r="FMA220" s="433"/>
      <c r="FMB220" s="433"/>
      <c r="FMC220" s="433"/>
      <c r="FMD220" s="433"/>
      <c r="FME220" s="433"/>
      <c r="FMF220" s="433"/>
      <c r="FMG220" s="433"/>
      <c r="FMH220" s="433"/>
      <c r="FMI220" s="433"/>
      <c r="FMJ220" s="433"/>
      <c r="FMK220" s="433"/>
      <c r="FML220" s="433"/>
      <c r="FMM220" s="433"/>
      <c r="FMN220" s="433"/>
      <c r="FMO220" s="433"/>
      <c r="FMP220" s="433"/>
      <c r="FMQ220" s="433"/>
      <c r="FMR220" s="433"/>
      <c r="FMS220" s="433"/>
      <c r="FMT220" s="433"/>
      <c r="FMU220" s="433"/>
      <c r="FMV220" s="433"/>
      <c r="FMW220" s="433"/>
      <c r="FMX220" s="433"/>
      <c r="FMY220" s="433"/>
      <c r="FMZ220" s="433"/>
      <c r="FNA220" s="433"/>
      <c r="FNB220" s="433"/>
      <c r="FNC220" s="433"/>
      <c r="FND220" s="433"/>
      <c r="FNE220" s="433"/>
      <c r="FNF220" s="433"/>
      <c r="FNG220" s="433"/>
      <c r="FNH220" s="433"/>
      <c r="FNI220" s="433"/>
      <c r="FNJ220" s="433"/>
      <c r="FNK220" s="433"/>
      <c r="FNL220" s="433"/>
      <c r="FNM220" s="433"/>
      <c r="FNN220" s="433"/>
      <c r="FNO220" s="433"/>
      <c r="FNP220" s="433"/>
      <c r="FNQ220" s="433"/>
      <c r="FNR220" s="433"/>
      <c r="FNS220" s="433"/>
      <c r="FNT220" s="433"/>
      <c r="FNU220" s="433"/>
      <c r="FNV220" s="433"/>
      <c r="FNW220" s="433"/>
      <c r="FNX220" s="433"/>
      <c r="FNY220" s="433"/>
      <c r="FNZ220" s="433"/>
      <c r="FOA220" s="433"/>
      <c r="FOB220" s="433"/>
      <c r="FOC220" s="433"/>
      <c r="FOD220" s="433"/>
      <c r="FOE220" s="433"/>
      <c r="FOF220" s="433"/>
      <c r="FOG220" s="433"/>
      <c r="FOH220" s="433"/>
      <c r="FOI220" s="433"/>
      <c r="FOJ220" s="433"/>
      <c r="FOK220" s="433"/>
      <c r="FOL220" s="433"/>
      <c r="FOM220" s="433"/>
      <c r="FON220" s="433"/>
      <c r="FOO220" s="433"/>
      <c r="FOP220" s="433"/>
      <c r="FOQ220" s="433"/>
      <c r="FOR220" s="433"/>
      <c r="FOS220" s="433"/>
      <c r="FOT220" s="433"/>
      <c r="FOU220" s="433"/>
      <c r="FOV220" s="433"/>
      <c r="FOW220" s="433"/>
      <c r="FOX220" s="433"/>
      <c r="FOY220" s="433"/>
      <c r="FOZ220" s="433"/>
      <c r="FPA220" s="433"/>
      <c r="FPB220" s="433"/>
      <c r="FPC220" s="433"/>
      <c r="FPD220" s="433"/>
      <c r="FPE220" s="433"/>
      <c r="FPF220" s="433"/>
      <c r="FPG220" s="433"/>
      <c r="FPH220" s="433"/>
      <c r="FPI220" s="433"/>
      <c r="FPJ220" s="433"/>
      <c r="FPK220" s="433"/>
      <c r="FPL220" s="433"/>
      <c r="FPM220" s="433"/>
      <c r="FPN220" s="433"/>
      <c r="FPO220" s="433"/>
      <c r="FPP220" s="433"/>
      <c r="FPQ220" s="433"/>
      <c r="FPR220" s="433"/>
      <c r="FPS220" s="433"/>
      <c r="FPT220" s="433"/>
      <c r="FPU220" s="433"/>
      <c r="FPV220" s="433"/>
      <c r="FPW220" s="433"/>
      <c r="FPX220" s="433"/>
      <c r="FPY220" s="433"/>
      <c r="FPZ220" s="433"/>
      <c r="FQA220" s="433"/>
      <c r="FQB220" s="433"/>
      <c r="FQC220" s="433"/>
      <c r="FQD220" s="433"/>
      <c r="FQE220" s="433"/>
      <c r="FQF220" s="433"/>
      <c r="FQG220" s="433"/>
      <c r="FQH220" s="433"/>
      <c r="FQI220" s="433"/>
      <c r="FQJ220" s="433"/>
      <c r="FQK220" s="433"/>
      <c r="FQL220" s="433"/>
      <c r="FQM220" s="433"/>
      <c r="FQN220" s="433"/>
      <c r="FQO220" s="433"/>
      <c r="FQP220" s="433"/>
      <c r="FQQ220" s="433"/>
      <c r="FQR220" s="433"/>
      <c r="FQS220" s="433"/>
      <c r="FQT220" s="433"/>
      <c r="FQU220" s="433"/>
      <c r="FQV220" s="433"/>
      <c r="FQW220" s="433"/>
      <c r="FQX220" s="433"/>
      <c r="FQY220" s="433"/>
      <c r="FQZ220" s="433"/>
      <c r="FRA220" s="433"/>
      <c r="FRB220" s="433"/>
      <c r="FRC220" s="433"/>
      <c r="FRD220" s="433"/>
      <c r="FRE220" s="433"/>
      <c r="FRF220" s="433"/>
      <c r="FRG220" s="433"/>
      <c r="FRH220" s="433"/>
      <c r="FRI220" s="433"/>
      <c r="FRJ220" s="433"/>
      <c r="FRK220" s="433"/>
      <c r="FRL220" s="433"/>
      <c r="FRM220" s="433"/>
      <c r="FRN220" s="433"/>
      <c r="FRO220" s="433"/>
      <c r="FRP220" s="433"/>
      <c r="FRQ220" s="433"/>
      <c r="FRR220" s="433"/>
      <c r="FRS220" s="433"/>
      <c r="FRT220" s="433"/>
      <c r="FRU220" s="433"/>
      <c r="FRV220" s="433"/>
      <c r="FRW220" s="433"/>
      <c r="FRX220" s="433"/>
      <c r="FRY220" s="433"/>
      <c r="FRZ220" s="433"/>
      <c r="FSA220" s="433"/>
      <c r="FSB220" s="433"/>
      <c r="FSC220" s="433"/>
      <c r="FSD220" s="433"/>
      <c r="FSE220" s="433"/>
      <c r="FSF220" s="433"/>
      <c r="FSG220" s="433"/>
      <c r="FSH220" s="433"/>
      <c r="FSI220" s="433"/>
      <c r="FSJ220" s="433"/>
      <c r="FSK220" s="433"/>
      <c r="FSL220" s="433"/>
      <c r="FSM220" s="433"/>
      <c r="FSN220" s="433"/>
      <c r="FSO220" s="433"/>
      <c r="FSP220" s="433"/>
      <c r="FSQ220" s="433"/>
      <c r="FSR220" s="433"/>
      <c r="FSS220" s="433"/>
      <c r="FST220" s="433"/>
      <c r="FSU220" s="433"/>
      <c r="FSV220" s="433"/>
      <c r="FSW220" s="433"/>
      <c r="FSX220" s="433"/>
      <c r="FSY220" s="433"/>
      <c r="FSZ220" s="433"/>
      <c r="FTA220" s="433"/>
      <c r="FTB220" s="433"/>
      <c r="FTC220" s="433"/>
      <c r="FTD220" s="433"/>
      <c r="FTE220" s="433"/>
      <c r="FTF220" s="433"/>
      <c r="FTG220" s="433"/>
      <c r="FTH220" s="433"/>
      <c r="FTI220" s="433"/>
      <c r="FTJ220" s="433"/>
      <c r="FTK220" s="433"/>
      <c r="FTL220" s="433"/>
      <c r="FTM220" s="433"/>
      <c r="FTN220" s="433"/>
      <c r="FTO220" s="433"/>
      <c r="FTP220" s="433"/>
      <c r="FTQ220" s="433"/>
      <c r="FTR220" s="433"/>
      <c r="FTS220" s="433"/>
      <c r="FTT220" s="433"/>
      <c r="FTU220" s="433"/>
      <c r="FTV220" s="433"/>
      <c r="FTW220" s="433"/>
      <c r="FTX220" s="433"/>
      <c r="FTY220" s="433"/>
      <c r="FTZ220" s="433"/>
      <c r="FUA220" s="433"/>
      <c r="FUB220" s="433"/>
      <c r="FUC220" s="433"/>
      <c r="FUD220" s="433"/>
      <c r="FUE220" s="433"/>
      <c r="FUF220" s="433"/>
      <c r="FUG220" s="433"/>
      <c r="FUH220" s="433"/>
      <c r="FUI220" s="433"/>
      <c r="FUJ220" s="433"/>
      <c r="FUK220" s="433"/>
      <c r="FUL220" s="433"/>
      <c r="FUM220" s="433"/>
      <c r="FUN220" s="433"/>
      <c r="FUO220" s="433"/>
      <c r="FUP220" s="433"/>
      <c r="FUQ220" s="433"/>
      <c r="FUR220" s="433"/>
      <c r="FUS220" s="433"/>
      <c r="FUT220" s="433"/>
      <c r="FUU220" s="433"/>
      <c r="FUV220" s="433"/>
      <c r="FUW220" s="433"/>
      <c r="FUX220" s="433"/>
      <c r="FUY220" s="433"/>
      <c r="FUZ220" s="433"/>
      <c r="FVA220" s="433"/>
      <c r="FVB220" s="433"/>
      <c r="FVC220" s="433"/>
      <c r="FVD220" s="433"/>
      <c r="FVE220" s="433"/>
      <c r="FVF220" s="433"/>
      <c r="FVG220" s="433"/>
      <c r="FVH220" s="433"/>
      <c r="FVI220" s="433"/>
      <c r="FVJ220" s="433"/>
      <c r="FVK220" s="433"/>
      <c r="FVL220" s="433"/>
      <c r="FVM220" s="433"/>
      <c r="FVN220" s="433"/>
      <c r="FVO220" s="433"/>
      <c r="FVP220" s="433"/>
      <c r="FVQ220" s="433"/>
      <c r="FVR220" s="433"/>
      <c r="FVS220" s="433"/>
      <c r="FVT220" s="433"/>
      <c r="FVU220" s="433"/>
      <c r="FVV220" s="433"/>
      <c r="FVW220" s="433"/>
      <c r="FVX220" s="433"/>
      <c r="FVY220" s="433"/>
      <c r="FVZ220" s="433"/>
      <c r="FWA220" s="433"/>
      <c r="FWB220" s="433"/>
      <c r="FWC220" s="433"/>
      <c r="FWD220" s="433"/>
      <c r="FWE220" s="433"/>
      <c r="FWF220" s="433"/>
      <c r="FWG220" s="433"/>
      <c r="FWH220" s="433"/>
      <c r="FWI220" s="433"/>
      <c r="FWJ220" s="433"/>
      <c r="FWK220" s="433"/>
      <c r="FWL220" s="433"/>
      <c r="FWM220" s="433"/>
      <c r="FWN220" s="433"/>
      <c r="FWO220" s="433"/>
      <c r="FWP220" s="433"/>
      <c r="FWQ220" s="433"/>
      <c r="FWR220" s="433"/>
      <c r="FWS220" s="433"/>
      <c r="FWT220" s="433"/>
      <c r="FWU220" s="433"/>
      <c r="FWV220" s="433"/>
      <c r="FWW220" s="433"/>
      <c r="FWX220" s="433"/>
      <c r="FWY220" s="433"/>
      <c r="FWZ220" s="433"/>
      <c r="FXA220" s="433"/>
      <c r="FXB220" s="433"/>
      <c r="FXC220" s="433"/>
      <c r="FXD220" s="433"/>
      <c r="FXE220" s="433"/>
      <c r="FXF220" s="433"/>
      <c r="FXG220" s="433"/>
      <c r="FXH220" s="433"/>
      <c r="FXI220" s="433"/>
      <c r="FXJ220" s="433"/>
      <c r="FXK220" s="433"/>
      <c r="FXL220" s="433"/>
      <c r="FXM220" s="433"/>
      <c r="FXN220" s="433"/>
      <c r="FXO220" s="433"/>
      <c r="FXP220" s="433"/>
      <c r="FXQ220" s="433"/>
      <c r="FXR220" s="433"/>
      <c r="FXS220" s="433"/>
      <c r="FXT220" s="433"/>
      <c r="FXU220" s="433"/>
      <c r="FXV220" s="433"/>
      <c r="FXW220" s="433"/>
      <c r="FXX220" s="433"/>
      <c r="FXY220" s="433"/>
      <c r="FXZ220" s="433"/>
      <c r="FYA220" s="433"/>
      <c r="FYB220" s="433"/>
      <c r="FYC220" s="433"/>
      <c r="FYD220" s="433"/>
      <c r="FYE220" s="433"/>
      <c r="FYF220" s="433"/>
      <c r="FYG220" s="433"/>
      <c r="FYH220" s="433"/>
      <c r="FYI220" s="433"/>
      <c r="FYJ220" s="433"/>
      <c r="FYK220" s="433"/>
      <c r="FYL220" s="433"/>
      <c r="FYM220" s="433"/>
      <c r="FYN220" s="433"/>
      <c r="FYO220" s="433"/>
      <c r="FYP220" s="433"/>
      <c r="FYQ220" s="433"/>
      <c r="FYR220" s="433"/>
      <c r="FYS220" s="433"/>
      <c r="FYT220" s="433"/>
      <c r="FYU220" s="433"/>
      <c r="FYV220" s="433"/>
      <c r="FYW220" s="433"/>
      <c r="FYX220" s="433"/>
      <c r="FYY220" s="433"/>
      <c r="FYZ220" s="433"/>
      <c r="FZA220" s="433"/>
      <c r="FZB220" s="433"/>
      <c r="FZC220" s="433"/>
      <c r="FZD220" s="433"/>
      <c r="FZE220" s="433"/>
      <c r="FZF220" s="433"/>
      <c r="FZG220" s="433"/>
      <c r="FZH220" s="433"/>
      <c r="FZI220" s="433"/>
      <c r="FZJ220" s="433"/>
      <c r="FZK220" s="433"/>
      <c r="FZL220" s="433"/>
      <c r="FZM220" s="433"/>
      <c r="FZN220" s="433"/>
      <c r="FZO220" s="433"/>
      <c r="FZP220" s="433"/>
      <c r="FZQ220" s="433"/>
      <c r="FZR220" s="433"/>
      <c r="FZS220" s="433"/>
      <c r="FZT220" s="433"/>
      <c r="FZU220" s="433"/>
      <c r="FZV220" s="433"/>
      <c r="FZW220" s="433"/>
      <c r="FZX220" s="433"/>
      <c r="FZY220" s="433"/>
      <c r="FZZ220" s="433"/>
      <c r="GAA220" s="433"/>
      <c r="GAB220" s="433"/>
      <c r="GAC220" s="433"/>
      <c r="GAD220" s="433"/>
      <c r="GAE220" s="433"/>
      <c r="GAF220" s="433"/>
      <c r="GAG220" s="433"/>
      <c r="GAH220" s="433"/>
      <c r="GAI220" s="433"/>
      <c r="GAJ220" s="433"/>
      <c r="GAK220" s="433"/>
      <c r="GAL220" s="433"/>
      <c r="GAM220" s="433"/>
      <c r="GAN220" s="433"/>
      <c r="GAO220" s="433"/>
      <c r="GAP220" s="433"/>
      <c r="GAQ220" s="433"/>
      <c r="GAR220" s="433"/>
      <c r="GAS220" s="433"/>
      <c r="GAT220" s="433"/>
      <c r="GAU220" s="433"/>
      <c r="GAV220" s="433"/>
      <c r="GAW220" s="433"/>
      <c r="GAX220" s="433"/>
      <c r="GAY220" s="433"/>
      <c r="GAZ220" s="433"/>
      <c r="GBA220" s="433"/>
      <c r="GBB220" s="433"/>
      <c r="GBC220" s="433"/>
      <c r="GBD220" s="433"/>
      <c r="GBE220" s="433"/>
      <c r="GBF220" s="433"/>
      <c r="GBG220" s="433"/>
      <c r="GBH220" s="433"/>
      <c r="GBI220" s="433"/>
      <c r="GBJ220" s="433"/>
      <c r="GBK220" s="433"/>
      <c r="GBL220" s="433"/>
      <c r="GBM220" s="433"/>
      <c r="GBN220" s="433"/>
      <c r="GBO220" s="433"/>
      <c r="GBP220" s="433"/>
      <c r="GBQ220" s="433"/>
      <c r="GBR220" s="433"/>
      <c r="GBS220" s="433"/>
      <c r="GBT220" s="433"/>
      <c r="GBU220" s="433"/>
      <c r="GBV220" s="433"/>
      <c r="GBW220" s="433"/>
      <c r="GBX220" s="433"/>
      <c r="GBY220" s="433"/>
      <c r="GBZ220" s="433"/>
      <c r="GCA220" s="433"/>
      <c r="GCB220" s="433"/>
      <c r="GCC220" s="433"/>
      <c r="GCD220" s="433"/>
      <c r="GCE220" s="433"/>
      <c r="GCF220" s="433"/>
      <c r="GCG220" s="433"/>
      <c r="GCH220" s="433"/>
      <c r="GCI220" s="433"/>
      <c r="GCJ220" s="433"/>
      <c r="GCK220" s="433"/>
      <c r="GCL220" s="433"/>
      <c r="GCM220" s="433"/>
      <c r="GCN220" s="433"/>
      <c r="GCO220" s="433"/>
      <c r="GCP220" s="433"/>
      <c r="GCQ220" s="433"/>
      <c r="GCR220" s="433"/>
      <c r="GCS220" s="433"/>
      <c r="GCT220" s="433"/>
      <c r="GCU220" s="433"/>
      <c r="GCV220" s="433"/>
      <c r="GCW220" s="433"/>
      <c r="GCX220" s="433"/>
      <c r="GCY220" s="433"/>
      <c r="GCZ220" s="433"/>
      <c r="GDA220" s="433"/>
      <c r="GDB220" s="433"/>
      <c r="GDC220" s="433"/>
      <c r="GDD220" s="433"/>
      <c r="GDE220" s="433"/>
      <c r="GDF220" s="433"/>
      <c r="GDG220" s="433"/>
      <c r="GDH220" s="433"/>
      <c r="GDI220" s="433"/>
      <c r="GDJ220" s="433"/>
      <c r="GDK220" s="433"/>
      <c r="GDL220" s="433"/>
      <c r="GDM220" s="433"/>
      <c r="GDN220" s="433"/>
      <c r="GDO220" s="433"/>
      <c r="GDP220" s="433"/>
      <c r="GDQ220" s="433"/>
      <c r="GDR220" s="433"/>
      <c r="GDS220" s="433"/>
      <c r="GDT220" s="433"/>
      <c r="GDU220" s="433"/>
      <c r="GDV220" s="433"/>
      <c r="GDW220" s="433"/>
      <c r="GDX220" s="433"/>
      <c r="GDY220" s="433"/>
      <c r="GDZ220" s="433"/>
      <c r="GEA220" s="433"/>
      <c r="GEB220" s="433"/>
      <c r="GEC220" s="433"/>
      <c r="GED220" s="433"/>
      <c r="GEE220" s="433"/>
      <c r="GEF220" s="433"/>
      <c r="GEG220" s="433"/>
      <c r="GEH220" s="433"/>
      <c r="GEI220" s="433"/>
      <c r="GEJ220" s="433"/>
      <c r="GEK220" s="433"/>
      <c r="GEL220" s="433"/>
      <c r="GEM220" s="433"/>
      <c r="GEN220" s="433"/>
      <c r="GEO220" s="433"/>
      <c r="GEP220" s="433"/>
      <c r="GEQ220" s="433"/>
      <c r="GER220" s="433"/>
      <c r="GES220" s="433"/>
      <c r="GET220" s="433"/>
      <c r="GEU220" s="433"/>
      <c r="GEV220" s="433"/>
      <c r="GEW220" s="433"/>
      <c r="GEX220" s="433"/>
      <c r="GEY220" s="433"/>
      <c r="GEZ220" s="433"/>
      <c r="GFA220" s="433"/>
      <c r="GFB220" s="433"/>
      <c r="GFC220" s="433"/>
      <c r="GFD220" s="433"/>
      <c r="GFE220" s="433"/>
      <c r="GFF220" s="433"/>
      <c r="GFG220" s="433"/>
      <c r="GFH220" s="433"/>
      <c r="GFI220" s="433"/>
      <c r="GFJ220" s="433"/>
      <c r="GFK220" s="433"/>
      <c r="GFL220" s="433"/>
      <c r="GFM220" s="433"/>
      <c r="GFN220" s="433"/>
      <c r="GFO220" s="433"/>
      <c r="GFP220" s="433"/>
      <c r="GFQ220" s="433"/>
      <c r="GFR220" s="433"/>
      <c r="GFS220" s="433"/>
      <c r="GFT220" s="433"/>
      <c r="GFU220" s="433"/>
      <c r="GFV220" s="433"/>
      <c r="GFW220" s="433"/>
      <c r="GFX220" s="433"/>
      <c r="GFY220" s="433"/>
      <c r="GFZ220" s="433"/>
      <c r="GGA220" s="433"/>
      <c r="GGB220" s="433"/>
      <c r="GGC220" s="433"/>
      <c r="GGD220" s="433"/>
      <c r="GGE220" s="433"/>
      <c r="GGF220" s="433"/>
      <c r="GGG220" s="433"/>
      <c r="GGH220" s="433"/>
      <c r="GGI220" s="433"/>
      <c r="GGJ220" s="433"/>
      <c r="GGK220" s="433"/>
      <c r="GGL220" s="433"/>
      <c r="GGM220" s="433"/>
      <c r="GGN220" s="433"/>
      <c r="GGO220" s="433"/>
      <c r="GGP220" s="433"/>
      <c r="GGQ220" s="433"/>
      <c r="GGR220" s="433"/>
      <c r="GGS220" s="433"/>
      <c r="GGT220" s="433"/>
      <c r="GGU220" s="433"/>
      <c r="GGV220" s="433"/>
      <c r="GGW220" s="433"/>
      <c r="GGX220" s="433"/>
      <c r="GGY220" s="433"/>
      <c r="GGZ220" s="433"/>
      <c r="GHA220" s="433"/>
      <c r="GHB220" s="433"/>
      <c r="GHC220" s="433"/>
      <c r="GHD220" s="433"/>
      <c r="GHE220" s="433"/>
      <c r="GHF220" s="433"/>
      <c r="GHG220" s="433"/>
      <c r="GHH220" s="433"/>
      <c r="GHI220" s="433"/>
      <c r="GHJ220" s="433"/>
      <c r="GHK220" s="433"/>
      <c r="GHL220" s="433"/>
      <c r="GHM220" s="433"/>
      <c r="GHN220" s="433"/>
      <c r="GHO220" s="433"/>
      <c r="GHP220" s="433"/>
      <c r="GHQ220" s="433"/>
      <c r="GHR220" s="433"/>
      <c r="GHS220" s="433"/>
      <c r="GHT220" s="433"/>
      <c r="GHU220" s="433"/>
      <c r="GHV220" s="433"/>
      <c r="GHW220" s="433"/>
      <c r="GHX220" s="433"/>
      <c r="GHY220" s="433"/>
      <c r="GHZ220" s="433"/>
      <c r="GIA220" s="433"/>
      <c r="GIB220" s="433"/>
      <c r="GIC220" s="433"/>
      <c r="GID220" s="433"/>
      <c r="GIE220" s="433"/>
      <c r="GIF220" s="433"/>
      <c r="GIG220" s="433"/>
      <c r="GIH220" s="433"/>
      <c r="GII220" s="433"/>
      <c r="GIJ220" s="433"/>
      <c r="GIK220" s="433"/>
      <c r="GIL220" s="433"/>
      <c r="GIM220" s="433"/>
      <c r="GIN220" s="433"/>
      <c r="GIO220" s="433"/>
      <c r="GIP220" s="433"/>
      <c r="GIQ220" s="433"/>
      <c r="GIR220" s="433"/>
      <c r="GIS220" s="433"/>
      <c r="GIT220" s="433"/>
      <c r="GIU220" s="433"/>
      <c r="GIV220" s="433"/>
      <c r="GIW220" s="433"/>
      <c r="GIX220" s="433"/>
      <c r="GIY220" s="433"/>
      <c r="GIZ220" s="433"/>
      <c r="GJA220" s="433"/>
      <c r="GJB220" s="433"/>
      <c r="GJC220" s="433"/>
      <c r="GJD220" s="433"/>
      <c r="GJE220" s="433"/>
      <c r="GJF220" s="433"/>
      <c r="GJG220" s="433"/>
      <c r="GJH220" s="433"/>
      <c r="GJI220" s="433"/>
      <c r="GJJ220" s="433"/>
      <c r="GJK220" s="433"/>
      <c r="GJL220" s="433"/>
      <c r="GJM220" s="433"/>
      <c r="GJN220" s="433"/>
      <c r="GJO220" s="433"/>
      <c r="GJP220" s="433"/>
      <c r="GJQ220" s="433"/>
      <c r="GJR220" s="433"/>
      <c r="GJS220" s="433"/>
      <c r="GJT220" s="433"/>
      <c r="GJU220" s="433"/>
      <c r="GJV220" s="433"/>
      <c r="GJW220" s="433"/>
      <c r="GJX220" s="433"/>
      <c r="GJY220" s="433"/>
      <c r="GJZ220" s="433"/>
      <c r="GKA220" s="433"/>
      <c r="GKB220" s="433"/>
      <c r="GKC220" s="433"/>
      <c r="GKD220" s="433"/>
      <c r="GKE220" s="433"/>
      <c r="GKF220" s="433"/>
      <c r="GKG220" s="433"/>
      <c r="GKH220" s="433"/>
      <c r="GKI220" s="433"/>
      <c r="GKJ220" s="433"/>
      <c r="GKK220" s="433"/>
      <c r="GKL220" s="433"/>
      <c r="GKM220" s="433"/>
      <c r="GKN220" s="433"/>
      <c r="GKO220" s="433"/>
      <c r="GKP220" s="433"/>
      <c r="GKQ220" s="433"/>
      <c r="GKR220" s="433"/>
      <c r="GKS220" s="433"/>
      <c r="GKT220" s="433"/>
      <c r="GKU220" s="433"/>
      <c r="GKV220" s="433"/>
      <c r="GKW220" s="433"/>
      <c r="GKX220" s="433"/>
      <c r="GKY220" s="433"/>
      <c r="GKZ220" s="433"/>
      <c r="GLA220" s="433"/>
      <c r="GLB220" s="433"/>
      <c r="GLC220" s="433"/>
      <c r="GLD220" s="433"/>
      <c r="GLE220" s="433"/>
      <c r="GLF220" s="433"/>
      <c r="GLG220" s="433"/>
      <c r="GLH220" s="433"/>
      <c r="GLI220" s="433"/>
      <c r="GLJ220" s="433"/>
      <c r="GLK220" s="433"/>
      <c r="GLL220" s="433"/>
      <c r="GLM220" s="433"/>
      <c r="GLN220" s="433"/>
      <c r="GLO220" s="433"/>
      <c r="GLP220" s="433"/>
      <c r="GLQ220" s="433"/>
      <c r="GLR220" s="433"/>
      <c r="GLS220" s="433"/>
      <c r="GLT220" s="433"/>
      <c r="GLU220" s="433"/>
      <c r="GLV220" s="433"/>
      <c r="GLW220" s="433"/>
      <c r="GLX220" s="433"/>
      <c r="GLY220" s="433"/>
      <c r="GLZ220" s="433"/>
      <c r="GMA220" s="433"/>
      <c r="GMB220" s="433"/>
      <c r="GMC220" s="433"/>
      <c r="GMD220" s="433"/>
      <c r="GME220" s="433"/>
      <c r="GMF220" s="433"/>
      <c r="GMG220" s="433"/>
      <c r="GMH220" s="433"/>
      <c r="GMI220" s="433"/>
      <c r="GMJ220" s="433"/>
      <c r="GMK220" s="433"/>
      <c r="GML220" s="433"/>
      <c r="GMM220" s="433"/>
      <c r="GMN220" s="433"/>
      <c r="GMO220" s="433"/>
      <c r="GMP220" s="433"/>
      <c r="GMQ220" s="433"/>
      <c r="GMR220" s="433"/>
      <c r="GMS220" s="433"/>
      <c r="GMT220" s="433"/>
      <c r="GMU220" s="433"/>
      <c r="GMV220" s="433"/>
      <c r="GMW220" s="433"/>
      <c r="GMX220" s="433"/>
      <c r="GMY220" s="433"/>
      <c r="GMZ220" s="433"/>
      <c r="GNA220" s="433"/>
      <c r="GNB220" s="433"/>
      <c r="GNC220" s="433"/>
      <c r="GND220" s="433"/>
      <c r="GNE220" s="433"/>
      <c r="GNF220" s="433"/>
      <c r="GNG220" s="433"/>
      <c r="GNH220" s="433"/>
      <c r="GNI220" s="433"/>
      <c r="GNJ220" s="433"/>
      <c r="GNK220" s="433"/>
      <c r="GNL220" s="433"/>
      <c r="GNM220" s="433"/>
      <c r="GNN220" s="433"/>
      <c r="GNO220" s="433"/>
      <c r="GNP220" s="433"/>
      <c r="GNQ220" s="433"/>
      <c r="GNR220" s="433"/>
      <c r="GNS220" s="433"/>
      <c r="GNT220" s="433"/>
      <c r="GNU220" s="433"/>
      <c r="GNV220" s="433"/>
      <c r="GNW220" s="433"/>
      <c r="GNX220" s="433"/>
      <c r="GNY220" s="433"/>
      <c r="GNZ220" s="433"/>
      <c r="GOA220" s="433"/>
      <c r="GOB220" s="433"/>
      <c r="GOC220" s="433"/>
      <c r="GOD220" s="433"/>
      <c r="GOE220" s="433"/>
      <c r="GOF220" s="433"/>
      <c r="GOG220" s="433"/>
      <c r="GOH220" s="433"/>
      <c r="GOI220" s="433"/>
      <c r="GOJ220" s="433"/>
      <c r="GOK220" s="433"/>
      <c r="GOL220" s="433"/>
      <c r="GOM220" s="433"/>
      <c r="GON220" s="433"/>
      <c r="GOO220" s="433"/>
      <c r="GOP220" s="433"/>
      <c r="GOQ220" s="433"/>
      <c r="GOR220" s="433"/>
      <c r="GOS220" s="433"/>
      <c r="GOT220" s="433"/>
      <c r="GOU220" s="433"/>
      <c r="GOV220" s="433"/>
      <c r="GOW220" s="433"/>
      <c r="GOX220" s="433"/>
      <c r="GOY220" s="433"/>
      <c r="GOZ220" s="433"/>
      <c r="GPA220" s="433"/>
      <c r="GPB220" s="433"/>
      <c r="GPC220" s="433"/>
      <c r="GPD220" s="433"/>
      <c r="GPE220" s="433"/>
      <c r="GPF220" s="433"/>
      <c r="GPG220" s="433"/>
      <c r="GPH220" s="433"/>
      <c r="GPI220" s="433"/>
      <c r="GPJ220" s="433"/>
      <c r="GPK220" s="433"/>
      <c r="GPL220" s="433"/>
      <c r="GPM220" s="433"/>
      <c r="GPN220" s="433"/>
      <c r="GPO220" s="433"/>
      <c r="GPP220" s="433"/>
      <c r="GPQ220" s="433"/>
      <c r="GPR220" s="433"/>
      <c r="GPS220" s="433"/>
      <c r="GPT220" s="433"/>
      <c r="GPU220" s="433"/>
      <c r="GPV220" s="433"/>
      <c r="GPW220" s="433"/>
      <c r="GPX220" s="433"/>
      <c r="GPY220" s="433"/>
      <c r="GPZ220" s="433"/>
      <c r="GQA220" s="433"/>
      <c r="GQB220" s="433"/>
      <c r="GQC220" s="433"/>
      <c r="GQD220" s="433"/>
      <c r="GQE220" s="433"/>
      <c r="GQF220" s="433"/>
      <c r="GQG220" s="433"/>
      <c r="GQH220" s="433"/>
      <c r="GQI220" s="433"/>
      <c r="GQJ220" s="433"/>
      <c r="GQK220" s="433"/>
      <c r="GQL220" s="433"/>
      <c r="GQM220" s="433"/>
      <c r="GQN220" s="433"/>
      <c r="GQO220" s="433"/>
      <c r="GQP220" s="433"/>
      <c r="GQQ220" s="433"/>
      <c r="GQR220" s="433"/>
      <c r="GQS220" s="433"/>
      <c r="GQT220" s="433"/>
      <c r="GQU220" s="433"/>
      <c r="GQV220" s="433"/>
      <c r="GQW220" s="433"/>
      <c r="GQX220" s="433"/>
      <c r="GQY220" s="433"/>
      <c r="GQZ220" s="433"/>
      <c r="GRA220" s="433"/>
      <c r="GRB220" s="433"/>
      <c r="GRC220" s="433"/>
      <c r="GRD220" s="433"/>
      <c r="GRE220" s="433"/>
      <c r="GRF220" s="433"/>
      <c r="GRG220" s="433"/>
      <c r="GRH220" s="433"/>
      <c r="GRI220" s="433"/>
      <c r="GRJ220" s="433"/>
      <c r="GRK220" s="433"/>
      <c r="GRL220" s="433"/>
      <c r="GRM220" s="433"/>
      <c r="GRN220" s="433"/>
      <c r="GRO220" s="433"/>
      <c r="GRP220" s="433"/>
      <c r="GRQ220" s="433"/>
      <c r="GRR220" s="433"/>
      <c r="GRS220" s="433"/>
      <c r="GRT220" s="433"/>
      <c r="GRU220" s="433"/>
      <c r="GRV220" s="433"/>
      <c r="GRW220" s="433"/>
      <c r="GRX220" s="433"/>
      <c r="GRY220" s="433"/>
      <c r="GRZ220" s="433"/>
      <c r="GSA220" s="433"/>
      <c r="GSB220" s="433"/>
      <c r="GSC220" s="433"/>
      <c r="GSD220" s="433"/>
      <c r="GSE220" s="433"/>
      <c r="GSF220" s="433"/>
      <c r="GSG220" s="433"/>
      <c r="GSH220" s="433"/>
      <c r="GSI220" s="433"/>
      <c r="GSJ220" s="433"/>
      <c r="GSK220" s="433"/>
      <c r="GSL220" s="433"/>
      <c r="GSM220" s="433"/>
      <c r="GSN220" s="433"/>
      <c r="GSO220" s="433"/>
      <c r="GSP220" s="433"/>
      <c r="GSQ220" s="433"/>
      <c r="GSR220" s="433"/>
      <c r="GSS220" s="433"/>
      <c r="GST220" s="433"/>
      <c r="GSU220" s="433"/>
      <c r="GSV220" s="433"/>
      <c r="GSW220" s="433"/>
      <c r="GSX220" s="433"/>
      <c r="GSY220" s="433"/>
      <c r="GSZ220" s="433"/>
      <c r="GTA220" s="433"/>
      <c r="GTB220" s="433"/>
      <c r="GTC220" s="433"/>
      <c r="GTD220" s="433"/>
      <c r="GTE220" s="433"/>
      <c r="GTF220" s="433"/>
      <c r="GTG220" s="433"/>
      <c r="GTH220" s="433"/>
      <c r="GTI220" s="433"/>
      <c r="GTJ220" s="433"/>
      <c r="GTK220" s="433"/>
      <c r="GTL220" s="433"/>
      <c r="GTM220" s="433"/>
      <c r="GTN220" s="433"/>
      <c r="GTO220" s="433"/>
      <c r="GTP220" s="433"/>
      <c r="GTQ220" s="433"/>
      <c r="GTR220" s="433"/>
      <c r="GTS220" s="433"/>
      <c r="GTT220" s="433"/>
      <c r="GTU220" s="433"/>
      <c r="GTV220" s="433"/>
      <c r="GTW220" s="433"/>
      <c r="GTX220" s="433"/>
      <c r="GTY220" s="433"/>
      <c r="GTZ220" s="433"/>
      <c r="GUA220" s="433"/>
      <c r="GUB220" s="433"/>
      <c r="GUC220" s="433"/>
      <c r="GUD220" s="433"/>
      <c r="GUE220" s="433"/>
      <c r="GUF220" s="433"/>
      <c r="GUG220" s="433"/>
      <c r="GUH220" s="433"/>
      <c r="GUI220" s="433"/>
      <c r="GUJ220" s="433"/>
      <c r="GUK220" s="433"/>
      <c r="GUL220" s="433"/>
      <c r="GUM220" s="433"/>
      <c r="GUN220" s="433"/>
      <c r="GUO220" s="433"/>
      <c r="GUP220" s="433"/>
      <c r="GUQ220" s="433"/>
      <c r="GUR220" s="433"/>
      <c r="GUS220" s="433"/>
      <c r="GUT220" s="433"/>
      <c r="GUU220" s="433"/>
      <c r="GUV220" s="433"/>
      <c r="GUW220" s="433"/>
      <c r="GUX220" s="433"/>
      <c r="GUY220" s="433"/>
      <c r="GUZ220" s="433"/>
      <c r="GVA220" s="433"/>
      <c r="GVB220" s="433"/>
      <c r="GVC220" s="433"/>
      <c r="GVD220" s="433"/>
      <c r="GVE220" s="433"/>
      <c r="GVF220" s="433"/>
      <c r="GVG220" s="433"/>
      <c r="GVH220" s="433"/>
      <c r="GVI220" s="433"/>
      <c r="GVJ220" s="433"/>
      <c r="GVK220" s="433"/>
      <c r="GVL220" s="433"/>
      <c r="GVM220" s="433"/>
      <c r="GVN220" s="433"/>
      <c r="GVO220" s="433"/>
      <c r="GVP220" s="433"/>
      <c r="GVQ220" s="433"/>
      <c r="GVR220" s="433"/>
      <c r="GVS220" s="433"/>
      <c r="GVT220" s="433"/>
      <c r="GVU220" s="433"/>
      <c r="GVV220" s="433"/>
      <c r="GVW220" s="433"/>
      <c r="GVX220" s="433"/>
      <c r="GVY220" s="433"/>
      <c r="GVZ220" s="433"/>
      <c r="GWA220" s="433"/>
      <c r="GWB220" s="433"/>
      <c r="GWC220" s="433"/>
      <c r="GWD220" s="433"/>
      <c r="GWE220" s="433"/>
      <c r="GWF220" s="433"/>
      <c r="GWG220" s="433"/>
      <c r="GWH220" s="433"/>
      <c r="GWI220" s="433"/>
      <c r="GWJ220" s="433"/>
      <c r="GWK220" s="433"/>
      <c r="GWL220" s="433"/>
      <c r="GWM220" s="433"/>
      <c r="GWN220" s="433"/>
      <c r="GWO220" s="433"/>
      <c r="GWP220" s="433"/>
      <c r="GWQ220" s="433"/>
      <c r="GWR220" s="433"/>
      <c r="GWS220" s="433"/>
      <c r="GWT220" s="433"/>
      <c r="GWU220" s="433"/>
      <c r="GWV220" s="433"/>
      <c r="GWW220" s="433"/>
      <c r="GWX220" s="433"/>
      <c r="GWY220" s="433"/>
      <c r="GWZ220" s="433"/>
      <c r="GXA220" s="433"/>
      <c r="GXB220" s="433"/>
      <c r="GXC220" s="433"/>
      <c r="GXD220" s="433"/>
      <c r="GXE220" s="433"/>
      <c r="GXF220" s="433"/>
      <c r="GXG220" s="433"/>
      <c r="GXH220" s="433"/>
      <c r="GXI220" s="433"/>
      <c r="GXJ220" s="433"/>
      <c r="GXK220" s="433"/>
      <c r="GXL220" s="433"/>
      <c r="GXM220" s="433"/>
      <c r="GXN220" s="433"/>
      <c r="GXO220" s="433"/>
      <c r="GXP220" s="433"/>
      <c r="GXQ220" s="433"/>
      <c r="GXR220" s="433"/>
      <c r="GXS220" s="433"/>
      <c r="GXT220" s="433"/>
      <c r="GXU220" s="433"/>
      <c r="GXV220" s="433"/>
      <c r="GXW220" s="433"/>
      <c r="GXX220" s="433"/>
      <c r="GXY220" s="433"/>
      <c r="GXZ220" s="433"/>
      <c r="GYA220" s="433"/>
      <c r="GYB220" s="433"/>
      <c r="GYC220" s="433"/>
      <c r="GYD220" s="433"/>
      <c r="GYE220" s="433"/>
      <c r="GYF220" s="433"/>
      <c r="GYG220" s="433"/>
      <c r="GYH220" s="433"/>
      <c r="GYI220" s="433"/>
      <c r="GYJ220" s="433"/>
      <c r="GYK220" s="433"/>
      <c r="GYL220" s="433"/>
      <c r="GYM220" s="433"/>
      <c r="GYN220" s="433"/>
      <c r="GYO220" s="433"/>
      <c r="GYP220" s="433"/>
      <c r="GYQ220" s="433"/>
      <c r="GYR220" s="433"/>
      <c r="GYS220" s="433"/>
      <c r="GYT220" s="433"/>
      <c r="GYU220" s="433"/>
      <c r="GYV220" s="433"/>
      <c r="GYW220" s="433"/>
      <c r="GYX220" s="433"/>
      <c r="GYY220" s="433"/>
      <c r="GYZ220" s="433"/>
      <c r="GZA220" s="433"/>
      <c r="GZB220" s="433"/>
      <c r="GZC220" s="433"/>
      <c r="GZD220" s="433"/>
      <c r="GZE220" s="433"/>
      <c r="GZF220" s="433"/>
      <c r="GZG220" s="433"/>
      <c r="GZH220" s="433"/>
      <c r="GZI220" s="433"/>
      <c r="GZJ220" s="433"/>
      <c r="GZK220" s="433"/>
      <c r="GZL220" s="433"/>
      <c r="GZM220" s="433"/>
      <c r="GZN220" s="433"/>
      <c r="GZO220" s="433"/>
      <c r="GZP220" s="433"/>
      <c r="GZQ220" s="433"/>
      <c r="GZR220" s="433"/>
      <c r="GZS220" s="433"/>
      <c r="GZT220" s="433"/>
      <c r="GZU220" s="433"/>
      <c r="GZV220" s="433"/>
      <c r="GZW220" s="433"/>
      <c r="GZX220" s="433"/>
      <c r="GZY220" s="433"/>
      <c r="GZZ220" s="433"/>
      <c r="HAA220" s="433"/>
      <c r="HAB220" s="433"/>
      <c r="HAC220" s="433"/>
      <c r="HAD220" s="433"/>
      <c r="HAE220" s="433"/>
      <c r="HAF220" s="433"/>
      <c r="HAG220" s="433"/>
      <c r="HAH220" s="433"/>
      <c r="HAI220" s="433"/>
      <c r="HAJ220" s="433"/>
      <c r="HAK220" s="433"/>
      <c r="HAL220" s="433"/>
      <c r="HAM220" s="433"/>
      <c r="HAN220" s="433"/>
      <c r="HAO220" s="433"/>
      <c r="HAP220" s="433"/>
      <c r="HAQ220" s="433"/>
      <c r="HAR220" s="433"/>
      <c r="HAS220" s="433"/>
      <c r="HAT220" s="433"/>
      <c r="HAU220" s="433"/>
      <c r="HAV220" s="433"/>
      <c r="HAW220" s="433"/>
      <c r="HAX220" s="433"/>
      <c r="HAY220" s="433"/>
      <c r="HAZ220" s="433"/>
      <c r="HBA220" s="433"/>
      <c r="HBB220" s="433"/>
      <c r="HBC220" s="433"/>
      <c r="HBD220" s="433"/>
      <c r="HBE220" s="433"/>
      <c r="HBF220" s="433"/>
      <c r="HBG220" s="433"/>
      <c r="HBH220" s="433"/>
      <c r="HBI220" s="433"/>
      <c r="HBJ220" s="433"/>
      <c r="HBK220" s="433"/>
      <c r="HBL220" s="433"/>
      <c r="HBM220" s="433"/>
      <c r="HBN220" s="433"/>
      <c r="HBO220" s="433"/>
      <c r="HBP220" s="433"/>
      <c r="HBQ220" s="433"/>
      <c r="HBR220" s="433"/>
      <c r="HBS220" s="433"/>
      <c r="HBT220" s="433"/>
      <c r="HBU220" s="433"/>
      <c r="HBV220" s="433"/>
      <c r="HBW220" s="433"/>
      <c r="HBX220" s="433"/>
      <c r="HBY220" s="433"/>
      <c r="HBZ220" s="433"/>
      <c r="HCA220" s="433"/>
      <c r="HCB220" s="433"/>
      <c r="HCC220" s="433"/>
      <c r="HCD220" s="433"/>
      <c r="HCE220" s="433"/>
      <c r="HCF220" s="433"/>
      <c r="HCG220" s="433"/>
      <c r="HCH220" s="433"/>
      <c r="HCI220" s="433"/>
      <c r="HCJ220" s="433"/>
      <c r="HCK220" s="433"/>
      <c r="HCL220" s="433"/>
      <c r="HCM220" s="433"/>
      <c r="HCN220" s="433"/>
      <c r="HCO220" s="433"/>
      <c r="HCP220" s="433"/>
      <c r="HCQ220" s="433"/>
      <c r="HCR220" s="433"/>
      <c r="HCS220" s="433"/>
      <c r="HCT220" s="433"/>
      <c r="HCU220" s="433"/>
      <c r="HCV220" s="433"/>
      <c r="HCW220" s="433"/>
      <c r="HCX220" s="433"/>
      <c r="HCY220" s="433"/>
      <c r="HCZ220" s="433"/>
      <c r="HDA220" s="433"/>
      <c r="HDB220" s="433"/>
      <c r="HDC220" s="433"/>
      <c r="HDD220" s="433"/>
      <c r="HDE220" s="433"/>
      <c r="HDF220" s="433"/>
      <c r="HDG220" s="433"/>
      <c r="HDH220" s="433"/>
      <c r="HDI220" s="433"/>
      <c r="HDJ220" s="433"/>
      <c r="HDK220" s="433"/>
      <c r="HDL220" s="433"/>
      <c r="HDM220" s="433"/>
      <c r="HDN220" s="433"/>
      <c r="HDO220" s="433"/>
      <c r="HDP220" s="433"/>
      <c r="HDQ220" s="433"/>
      <c r="HDR220" s="433"/>
      <c r="HDS220" s="433"/>
      <c r="HDT220" s="433"/>
      <c r="HDU220" s="433"/>
      <c r="HDV220" s="433"/>
      <c r="HDW220" s="433"/>
      <c r="HDX220" s="433"/>
      <c r="HDY220" s="433"/>
      <c r="HDZ220" s="433"/>
      <c r="HEA220" s="433"/>
      <c r="HEB220" s="433"/>
      <c r="HEC220" s="433"/>
      <c r="HED220" s="433"/>
      <c r="HEE220" s="433"/>
      <c r="HEF220" s="433"/>
      <c r="HEG220" s="433"/>
      <c r="HEH220" s="433"/>
      <c r="HEI220" s="433"/>
      <c r="HEJ220" s="433"/>
      <c r="HEK220" s="433"/>
      <c r="HEL220" s="433"/>
      <c r="HEM220" s="433"/>
      <c r="HEN220" s="433"/>
      <c r="HEO220" s="433"/>
      <c r="HEP220" s="433"/>
      <c r="HEQ220" s="433"/>
      <c r="HER220" s="433"/>
      <c r="HES220" s="433"/>
      <c r="HET220" s="433"/>
      <c r="HEU220" s="433"/>
      <c r="HEV220" s="433"/>
      <c r="HEW220" s="433"/>
      <c r="HEX220" s="433"/>
      <c r="HEY220" s="433"/>
      <c r="HEZ220" s="433"/>
      <c r="HFA220" s="433"/>
      <c r="HFB220" s="433"/>
      <c r="HFC220" s="433"/>
      <c r="HFD220" s="433"/>
      <c r="HFE220" s="433"/>
      <c r="HFF220" s="433"/>
      <c r="HFG220" s="433"/>
      <c r="HFH220" s="433"/>
      <c r="HFI220" s="433"/>
      <c r="HFJ220" s="433"/>
      <c r="HFK220" s="433"/>
      <c r="HFL220" s="433"/>
      <c r="HFM220" s="433"/>
      <c r="HFN220" s="433"/>
      <c r="HFO220" s="433"/>
      <c r="HFP220" s="433"/>
      <c r="HFQ220" s="433"/>
      <c r="HFR220" s="433"/>
      <c r="HFS220" s="433"/>
      <c r="HFT220" s="433"/>
      <c r="HFU220" s="433"/>
      <c r="HFV220" s="433"/>
      <c r="HFW220" s="433"/>
      <c r="HFX220" s="433"/>
      <c r="HFY220" s="433"/>
      <c r="HFZ220" s="433"/>
      <c r="HGA220" s="433"/>
      <c r="HGB220" s="433"/>
      <c r="HGC220" s="433"/>
      <c r="HGD220" s="433"/>
      <c r="HGE220" s="433"/>
      <c r="HGF220" s="433"/>
      <c r="HGG220" s="433"/>
      <c r="HGH220" s="433"/>
      <c r="HGI220" s="433"/>
      <c r="HGJ220" s="433"/>
      <c r="HGK220" s="433"/>
      <c r="HGL220" s="433"/>
      <c r="HGM220" s="433"/>
      <c r="HGN220" s="433"/>
      <c r="HGO220" s="433"/>
      <c r="HGP220" s="433"/>
      <c r="HGQ220" s="433"/>
      <c r="HGR220" s="433"/>
      <c r="HGS220" s="433"/>
      <c r="HGT220" s="433"/>
      <c r="HGU220" s="433"/>
      <c r="HGV220" s="433"/>
      <c r="HGW220" s="433"/>
      <c r="HGX220" s="433"/>
      <c r="HGY220" s="433"/>
      <c r="HGZ220" s="433"/>
      <c r="HHA220" s="433"/>
      <c r="HHB220" s="433"/>
      <c r="HHC220" s="433"/>
      <c r="HHD220" s="433"/>
      <c r="HHE220" s="433"/>
      <c r="HHF220" s="433"/>
      <c r="HHG220" s="433"/>
      <c r="HHH220" s="433"/>
      <c r="HHI220" s="433"/>
      <c r="HHJ220" s="433"/>
      <c r="HHK220" s="433"/>
      <c r="HHL220" s="433"/>
      <c r="HHM220" s="433"/>
      <c r="HHN220" s="433"/>
      <c r="HHO220" s="433"/>
      <c r="HHP220" s="433"/>
      <c r="HHQ220" s="433"/>
      <c r="HHR220" s="433"/>
      <c r="HHS220" s="433"/>
      <c r="HHT220" s="433"/>
      <c r="HHU220" s="433"/>
      <c r="HHV220" s="433"/>
      <c r="HHW220" s="433"/>
      <c r="HHX220" s="433"/>
      <c r="HHY220" s="433"/>
      <c r="HHZ220" s="433"/>
      <c r="HIA220" s="433"/>
      <c r="HIB220" s="433"/>
      <c r="HIC220" s="433"/>
      <c r="HID220" s="433"/>
      <c r="HIE220" s="433"/>
      <c r="HIF220" s="433"/>
      <c r="HIG220" s="433"/>
      <c r="HIH220" s="433"/>
      <c r="HII220" s="433"/>
      <c r="HIJ220" s="433"/>
      <c r="HIK220" s="433"/>
      <c r="HIL220" s="433"/>
      <c r="HIM220" s="433"/>
      <c r="HIN220" s="433"/>
      <c r="HIO220" s="433"/>
      <c r="HIP220" s="433"/>
      <c r="HIQ220" s="433"/>
      <c r="HIR220" s="433"/>
      <c r="HIS220" s="433"/>
      <c r="HIT220" s="433"/>
      <c r="HIU220" s="433"/>
      <c r="HIV220" s="433"/>
      <c r="HIW220" s="433"/>
      <c r="HIX220" s="433"/>
      <c r="HIY220" s="433"/>
      <c r="HIZ220" s="433"/>
      <c r="HJA220" s="433"/>
      <c r="HJB220" s="433"/>
      <c r="HJC220" s="433"/>
      <c r="HJD220" s="433"/>
      <c r="HJE220" s="433"/>
      <c r="HJF220" s="433"/>
      <c r="HJG220" s="433"/>
      <c r="HJH220" s="433"/>
      <c r="HJI220" s="433"/>
      <c r="HJJ220" s="433"/>
      <c r="HJK220" s="433"/>
      <c r="HJL220" s="433"/>
      <c r="HJM220" s="433"/>
      <c r="HJN220" s="433"/>
      <c r="HJO220" s="433"/>
      <c r="HJP220" s="433"/>
      <c r="HJQ220" s="433"/>
      <c r="HJR220" s="433"/>
      <c r="HJS220" s="433"/>
      <c r="HJT220" s="433"/>
      <c r="HJU220" s="433"/>
      <c r="HJV220" s="433"/>
      <c r="HJW220" s="433"/>
      <c r="HJX220" s="433"/>
      <c r="HJY220" s="433"/>
      <c r="HJZ220" s="433"/>
      <c r="HKA220" s="433"/>
      <c r="HKB220" s="433"/>
      <c r="HKC220" s="433"/>
      <c r="HKD220" s="433"/>
      <c r="HKE220" s="433"/>
      <c r="HKF220" s="433"/>
      <c r="HKG220" s="433"/>
      <c r="HKH220" s="433"/>
      <c r="HKI220" s="433"/>
      <c r="HKJ220" s="433"/>
      <c r="HKK220" s="433"/>
      <c r="HKL220" s="433"/>
      <c r="HKM220" s="433"/>
      <c r="HKN220" s="433"/>
      <c r="HKO220" s="433"/>
      <c r="HKP220" s="433"/>
      <c r="HKQ220" s="433"/>
      <c r="HKR220" s="433"/>
      <c r="HKS220" s="433"/>
      <c r="HKT220" s="433"/>
      <c r="HKU220" s="433"/>
      <c r="HKV220" s="433"/>
      <c r="HKW220" s="433"/>
      <c r="HKX220" s="433"/>
      <c r="HKY220" s="433"/>
      <c r="HKZ220" s="433"/>
      <c r="HLA220" s="433"/>
      <c r="HLB220" s="433"/>
      <c r="HLC220" s="433"/>
      <c r="HLD220" s="433"/>
      <c r="HLE220" s="433"/>
      <c r="HLF220" s="433"/>
      <c r="HLG220" s="433"/>
      <c r="HLH220" s="433"/>
      <c r="HLI220" s="433"/>
      <c r="HLJ220" s="433"/>
      <c r="HLK220" s="433"/>
      <c r="HLL220" s="433"/>
      <c r="HLM220" s="433"/>
      <c r="HLN220" s="433"/>
      <c r="HLO220" s="433"/>
      <c r="HLP220" s="433"/>
      <c r="HLQ220" s="433"/>
      <c r="HLR220" s="433"/>
      <c r="HLS220" s="433"/>
      <c r="HLT220" s="433"/>
      <c r="HLU220" s="433"/>
      <c r="HLV220" s="433"/>
      <c r="HLW220" s="433"/>
      <c r="HLX220" s="433"/>
      <c r="HLY220" s="433"/>
      <c r="HLZ220" s="433"/>
      <c r="HMA220" s="433"/>
      <c r="HMB220" s="433"/>
      <c r="HMC220" s="433"/>
      <c r="HMD220" s="433"/>
      <c r="HME220" s="433"/>
      <c r="HMF220" s="433"/>
      <c r="HMG220" s="433"/>
      <c r="HMH220" s="433"/>
      <c r="HMI220" s="433"/>
      <c r="HMJ220" s="433"/>
      <c r="HMK220" s="433"/>
      <c r="HML220" s="433"/>
      <c r="HMM220" s="433"/>
      <c r="HMN220" s="433"/>
      <c r="HMO220" s="433"/>
      <c r="HMP220" s="433"/>
      <c r="HMQ220" s="433"/>
      <c r="HMR220" s="433"/>
      <c r="HMS220" s="433"/>
      <c r="HMT220" s="433"/>
      <c r="HMU220" s="433"/>
      <c r="HMV220" s="433"/>
      <c r="HMW220" s="433"/>
      <c r="HMX220" s="433"/>
      <c r="HMY220" s="433"/>
      <c r="HMZ220" s="433"/>
      <c r="HNA220" s="433"/>
      <c r="HNB220" s="433"/>
      <c r="HNC220" s="433"/>
      <c r="HND220" s="433"/>
      <c r="HNE220" s="433"/>
      <c r="HNF220" s="433"/>
      <c r="HNG220" s="433"/>
      <c r="HNH220" s="433"/>
      <c r="HNI220" s="433"/>
      <c r="HNJ220" s="433"/>
      <c r="HNK220" s="433"/>
      <c r="HNL220" s="433"/>
      <c r="HNM220" s="433"/>
      <c r="HNN220" s="433"/>
      <c r="HNO220" s="433"/>
      <c r="HNP220" s="433"/>
      <c r="HNQ220" s="433"/>
      <c r="HNR220" s="433"/>
      <c r="HNS220" s="433"/>
      <c r="HNT220" s="433"/>
      <c r="HNU220" s="433"/>
      <c r="HNV220" s="433"/>
      <c r="HNW220" s="433"/>
      <c r="HNX220" s="433"/>
      <c r="HNY220" s="433"/>
      <c r="HNZ220" s="433"/>
      <c r="HOA220" s="433"/>
      <c r="HOB220" s="433"/>
      <c r="HOC220" s="433"/>
      <c r="HOD220" s="433"/>
      <c r="HOE220" s="433"/>
      <c r="HOF220" s="433"/>
      <c r="HOG220" s="433"/>
      <c r="HOH220" s="433"/>
      <c r="HOI220" s="433"/>
      <c r="HOJ220" s="433"/>
      <c r="HOK220" s="433"/>
      <c r="HOL220" s="433"/>
      <c r="HOM220" s="433"/>
      <c r="HON220" s="433"/>
      <c r="HOO220" s="433"/>
      <c r="HOP220" s="433"/>
      <c r="HOQ220" s="433"/>
      <c r="HOR220" s="433"/>
      <c r="HOS220" s="433"/>
      <c r="HOT220" s="433"/>
      <c r="HOU220" s="433"/>
      <c r="HOV220" s="433"/>
      <c r="HOW220" s="433"/>
      <c r="HOX220" s="433"/>
      <c r="HOY220" s="433"/>
      <c r="HOZ220" s="433"/>
      <c r="HPA220" s="433"/>
      <c r="HPB220" s="433"/>
      <c r="HPC220" s="433"/>
      <c r="HPD220" s="433"/>
      <c r="HPE220" s="433"/>
      <c r="HPF220" s="433"/>
      <c r="HPG220" s="433"/>
      <c r="HPH220" s="433"/>
      <c r="HPI220" s="433"/>
      <c r="HPJ220" s="433"/>
      <c r="HPK220" s="433"/>
      <c r="HPL220" s="433"/>
      <c r="HPM220" s="433"/>
      <c r="HPN220" s="433"/>
      <c r="HPO220" s="433"/>
      <c r="HPP220" s="433"/>
      <c r="HPQ220" s="433"/>
      <c r="HPR220" s="433"/>
      <c r="HPS220" s="433"/>
      <c r="HPT220" s="433"/>
      <c r="HPU220" s="433"/>
      <c r="HPV220" s="433"/>
      <c r="HPW220" s="433"/>
      <c r="HPX220" s="433"/>
      <c r="HPY220" s="433"/>
      <c r="HPZ220" s="433"/>
      <c r="HQA220" s="433"/>
      <c r="HQB220" s="433"/>
      <c r="HQC220" s="433"/>
      <c r="HQD220" s="433"/>
      <c r="HQE220" s="433"/>
      <c r="HQF220" s="433"/>
      <c r="HQG220" s="433"/>
      <c r="HQH220" s="433"/>
      <c r="HQI220" s="433"/>
      <c r="HQJ220" s="433"/>
      <c r="HQK220" s="433"/>
      <c r="HQL220" s="433"/>
      <c r="HQM220" s="433"/>
      <c r="HQN220" s="433"/>
      <c r="HQO220" s="433"/>
      <c r="HQP220" s="433"/>
      <c r="HQQ220" s="433"/>
      <c r="HQR220" s="433"/>
      <c r="HQS220" s="433"/>
      <c r="HQT220" s="433"/>
      <c r="HQU220" s="433"/>
      <c r="HQV220" s="433"/>
      <c r="HQW220" s="433"/>
      <c r="HQX220" s="433"/>
      <c r="HQY220" s="433"/>
      <c r="HQZ220" s="433"/>
      <c r="HRA220" s="433"/>
      <c r="HRB220" s="433"/>
      <c r="HRC220" s="433"/>
      <c r="HRD220" s="433"/>
      <c r="HRE220" s="433"/>
      <c r="HRF220" s="433"/>
      <c r="HRG220" s="433"/>
      <c r="HRH220" s="433"/>
      <c r="HRI220" s="433"/>
      <c r="HRJ220" s="433"/>
      <c r="HRK220" s="433"/>
      <c r="HRL220" s="433"/>
      <c r="HRM220" s="433"/>
      <c r="HRN220" s="433"/>
      <c r="HRO220" s="433"/>
      <c r="HRP220" s="433"/>
      <c r="HRQ220" s="433"/>
      <c r="HRR220" s="433"/>
      <c r="HRS220" s="433"/>
      <c r="HRT220" s="433"/>
      <c r="HRU220" s="433"/>
      <c r="HRV220" s="433"/>
      <c r="HRW220" s="433"/>
      <c r="HRX220" s="433"/>
      <c r="HRY220" s="433"/>
      <c r="HRZ220" s="433"/>
      <c r="HSA220" s="433"/>
      <c r="HSB220" s="433"/>
      <c r="HSC220" s="433"/>
      <c r="HSD220" s="433"/>
      <c r="HSE220" s="433"/>
      <c r="HSF220" s="433"/>
      <c r="HSG220" s="433"/>
      <c r="HSH220" s="433"/>
      <c r="HSI220" s="433"/>
      <c r="HSJ220" s="433"/>
      <c r="HSK220" s="433"/>
      <c r="HSL220" s="433"/>
      <c r="HSM220" s="433"/>
      <c r="HSN220" s="433"/>
      <c r="HSO220" s="433"/>
      <c r="HSP220" s="433"/>
      <c r="HSQ220" s="433"/>
      <c r="HSR220" s="433"/>
      <c r="HSS220" s="433"/>
      <c r="HST220" s="433"/>
      <c r="HSU220" s="433"/>
      <c r="HSV220" s="433"/>
      <c r="HSW220" s="433"/>
      <c r="HSX220" s="433"/>
      <c r="HSY220" s="433"/>
      <c r="HSZ220" s="433"/>
      <c r="HTA220" s="433"/>
      <c r="HTB220" s="433"/>
      <c r="HTC220" s="433"/>
      <c r="HTD220" s="433"/>
      <c r="HTE220" s="433"/>
      <c r="HTF220" s="433"/>
      <c r="HTG220" s="433"/>
      <c r="HTH220" s="433"/>
      <c r="HTI220" s="433"/>
      <c r="HTJ220" s="433"/>
      <c r="HTK220" s="433"/>
      <c r="HTL220" s="433"/>
      <c r="HTM220" s="433"/>
      <c r="HTN220" s="433"/>
      <c r="HTO220" s="433"/>
      <c r="HTP220" s="433"/>
      <c r="HTQ220" s="433"/>
      <c r="HTR220" s="433"/>
      <c r="HTS220" s="433"/>
      <c r="HTT220" s="433"/>
      <c r="HTU220" s="433"/>
      <c r="HTV220" s="433"/>
      <c r="HTW220" s="433"/>
      <c r="HTX220" s="433"/>
      <c r="HTY220" s="433"/>
      <c r="HTZ220" s="433"/>
      <c r="HUA220" s="433"/>
      <c r="HUB220" s="433"/>
      <c r="HUC220" s="433"/>
      <c r="HUD220" s="433"/>
      <c r="HUE220" s="433"/>
      <c r="HUF220" s="433"/>
      <c r="HUG220" s="433"/>
      <c r="HUH220" s="433"/>
      <c r="HUI220" s="433"/>
      <c r="HUJ220" s="433"/>
      <c r="HUK220" s="433"/>
      <c r="HUL220" s="433"/>
      <c r="HUM220" s="433"/>
      <c r="HUN220" s="433"/>
      <c r="HUO220" s="433"/>
      <c r="HUP220" s="433"/>
      <c r="HUQ220" s="433"/>
      <c r="HUR220" s="433"/>
      <c r="HUS220" s="433"/>
      <c r="HUT220" s="433"/>
      <c r="HUU220" s="433"/>
      <c r="HUV220" s="433"/>
      <c r="HUW220" s="433"/>
      <c r="HUX220" s="433"/>
      <c r="HUY220" s="433"/>
      <c r="HUZ220" s="433"/>
      <c r="HVA220" s="433"/>
      <c r="HVB220" s="433"/>
      <c r="HVC220" s="433"/>
      <c r="HVD220" s="433"/>
      <c r="HVE220" s="433"/>
      <c r="HVF220" s="433"/>
      <c r="HVG220" s="433"/>
      <c r="HVH220" s="433"/>
      <c r="HVI220" s="433"/>
      <c r="HVJ220" s="433"/>
      <c r="HVK220" s="433"/>
      <c r="HVL220" s="433"/>
      <c r="HVM220" s="433"/>
      <c r="HVN220" s="433"/>
      <c r="HVO220" s="433"/>
      <c r="HVP220" s="433"/>
      <c r="HVQ220" s="433"/>
      <c r="HVR220" s="433"/>
      <c r="HVS220" s="433"/>
      <c r="HVT220" s="433"/>
      <c r="HVU220" s="433"/>
      <c r="HVV220" s="433"/>
      <c r="HVW220" s="433"/>
      <c r="HVX220" s="433"/>
      <c r="HVY220" s="433"/>
      <c r="HVZ220" s="433"/>
      <c r="HWA220" s="433"/>
      <c r="HWB220" s="433"/>
      <c r="HWC220" s="433"/>
      <c r="HWD220" s="433"/>
      <c r="HWE220" s="433"/>
      <c r="HWF220" s="433"/>
      <c r="HWG220" s="433"/>
      <c r="HWH220" s="433"/>
      <c r="HWI220" s="433"/>
      <c r="HWJ220" s="433"/>
      <c r="HWK220" s="433"/>
      <c r="HWL220" s="433"/>
      <c r="HWM220" s="433"/>
      <c r="HWN220" s="433"/>
      <c r="HWO220" s="433"/>
      <c r="HWP220" s="433"/>
      <c r="HWQ220" s="433"/>
      <c r="HWR220" s="433"/>
      <c r="HWS220" s="433"/>
      <c r="HWT220" s="433"/>
      <c r="HWU220" s="433"/>
      <c r="HWV220" s="433"/>
      <c r="HWW220" s="433"/>
      <c r="HWX220" s="433"/>
      <c r="HWY220" s="433"/>
      <c r="HWZ220" s="433"/>
      <c r="HXA220" s="433"/>
      <c r="HXB220" s="433"/>
      <c r="HXC220" s="433"/>
      <c r="HXD220" s="433"/>
      <c r="HXE220" s="433"/>
      <c r="HXF220" s="433"/>
      <c r="HXG220" s="433"/>
      <c r="HXH220" s="433"/>
      <c r="HXI220" s="433"/>
      <c r="HXJ220" s="433"/>
      <c r="HXK220" s="433"/>
      <c r="HXL220" s="433"/>
      <c r="HXM220" s="433"/>
      <c r="HXN220" s="433"/>
      <c r="HXO220" s="433"/>
      <c r="HXP220" s="433"/>
      <c r="HXQ220" s="433"/>
      <c r="HXR220" s="433"/>
      <c r="HXS220" s="433"/>
      <c r="HXT220" s="433"/>
      <c r="HXU220" s="433"/>
      <c r="HXV220" s="433"/>
      <c r="HXW220" s="433"/>
      <c r="HXX220" s="433"/>
      <c r="HXY220" s="433"/>
      <c r="HXZ220" s="433"/>
      <c r="HYA220" s="433"/>
      <c r="HYB220" s="433"/>
      <c r="HYC220" s="433"/>
      <c r="HYD220" s="433"/>
      <c r="HYE220" s="433"/>
      <c r="HYF220" s="433"/>
      <c r="HYG220" s="433"/>
      <c r="HYH220" s="433"/>
      <c r="HYI220" s="433"/>
      <c r="HYJ220" s="433"/>
      <c r="HYK220" s="433"/>
      <c r="HYL220" s="433"/>
      <c r="HYM220" s="433"/>
      <c r="HYN220" s="433"/>
      <c r="HYO220" s="433"/>
      <c r="HYP220" s="433"/>
      <c r="HYQ220" s="433"/>
      <c r="HYR220" s="433"/>
      <c r="HYS220" s="433"/>
      <c r="HYT220" s="433"/>
      <c r="HYU220" s="433"/>
      <c r="HYV220" s="433"/>
      <c r="HYW220" s="433"/>
      <c r="HYX220" s="433"/>
      <c r="HYY220" s="433"/>
      <c r="HYZ220" s="433"/>
      <c r="HZA220" s="433"/>
      <c r="HZB220" s="433"/>
      <c r="HZC220" s="433"/>
      <c r="HZD220" s="433"/>
      <c r="HZE220" s="433"/>
      <c r="HZF220" s="433"/>
      <c r="HZG220" s="433"/>
      <c r="HZH220" s="433"/>
      <c r="HZI220" s="433"/>
      <c r="HZJ220" s="433"/>
      <c r="HZK220" s="433"/>
      <c r="HZL220" s="433"/>
      <c r="HZM220" s="433"/>
      <c r="HZN220" s="433"/>
      <c r="HZO220" s="433"/>
      <c r="HZP220" s="433"/>
      <c r="HZQ220" s="433"/>
      <c r="HZR220" s="433"/>
      <c r="HZS220" s="433"/>
      <c r="HZT220" s="433"/>
      <c r="HZU220" s="433"/>
      <c r="HZV220" s="433"/>
      <c r="HZW220" s="433"/>
      <c r="HZX220" s="433"/>
      <c r="HZY220" s="433"/>
      <c r="HZZ220" s="433"/>
      <c r="IAA220" s="433"/>
      <c r="IAB220" s="433"/>
      <c r="IAC220" s="433"/>
      <c r="IAD220" s="433"/>
      <c r="IAE220" s="433"/>
      <c r="IAF220" s="433"/>
      <c r="IAG220" s="433"/>
      <c r="IAH220" s="433"/>
      <c r="IAI220" s="433"/>
      <c r="IAJ220" s="433"/>
      <c r="IAK220" s="433"/>
      <c r="IAL220" s="433"/>
      <c r="IAM220" s="433"/>
      <c r="IAN220" s="433"/>
      <c r="IAO220" s="433"/>
      <c r="IAP220" s="433"/>
      <c r="IAQ220" s="433"/>
      <c r="IAR220" s="433"/>
      <c r="IAS220" s="433"/>
      <c r="IAT220" s="433"/>
      <c r="IAU220" s="433"/>
      <c r="IAV220" s="433"/>
      <c r="IAW220" s="433"/>
      <c r="IAX220" s="433"/>
      <c r="IAY220" s="433"/>
      <c r="IAZ220" s="433"/>
      <c r="IBA220" s="433"/>
      <c r="IBB220" s="433"/>
      <c r="IBC220" s="433"/>
      <c r="IBD220" s="433"/>
      <c r="IBE220" s="433"/>
      <c r="IBF220" s="433"/>
      <c r="IBG220" s="433"/>
      <c r="IBH220" s="433"/>
      <c r="IBI220" s="433"/>
      <c r="IBJ220" s="433"/>
      <c r="IBK220" s="433"/>
      <c r="IBL220" s="433"/>
      <c r="IBM220" s="433"/>
      <c r="IBN220" s="433"/>
      <c r="IBO220" s="433"/>
      <c r="IBP220" s="433"/>
      <c r="IBQ220" s="433"/>
      <c r="IBR220" s="433"/>
      <c r="IBS220" s="433"/>
      <c r="IBT220" s="433"/>
      <c r="IBU220" s="433"/>
      <c r="IBV220" s="433"/>
      <c r="IBW220" s="433"/>
      <c r="IBX220" s="433"/>
      <c r="IBY220" s="433"/>
      <c r="IBZ220" s="433"/>
      <c r="ICA220" s="433"/>
      <c r="ICB220" s="433"/>
      <c r="ICC220" s="433"/>
      <c r="ICD220" s="433"/>
      <c r="ICE220" s="433"/>
      <c r="ICF220" s="433"/>
      <c r="ICG220" s="433"/>
      <c r="ICH220" s="433"/>
      <c r="ICI220" s="433"/>
      <c r="ICJ220" s="433"/>
      <c r="ICK220" s="433"/>
      <c r="ICL220" s="433"/>
      <c r="ICM220" s="433"/>
      <c r="ICN220" s="433"/>
      <c r="ICO220" s="433"/>
      <c r="ICP220" s="433"/>
      <c r="ICQ220" s="433"/>
      <c r="ICR220" s="433"/>
      <c r="ICS220" s="433"/>
      <c r="ICT220" s="433"/>
      <c r="ICU220" s="433"/>
      <c r="ICV220" s="433"/>
      <c r="ICW220" s="433"/>
      <c r="ICX220" s="433"/>
      <c r="ICY220" s="433"/>
      <c r="ICZ220" s="433"/>
      <c r="IDA220" s="433"/>
      <c r="IDB220" s="433"/>
      <c r="IDC220" s="433"/>
      <c r="IDD220" s="433"/>
      <c r="IDE220" s="433"/>
      <c r="IDF220" s="433"/>
      <c r="IDG220" s="433"/>
      <c r="IDH220" s="433"/>
      <c r="IDI220" s="433"/>
      <c r="IDJ220" s="433"/>
      <c r="IDK220" s="433"/>
      <c r="IDL220" s="433"/>
      <c r="IDM220" s="433"/>
      <c r="IDN220" s="433"/>
      <c r="IDO220" s="433"/>
      <c r="IDP220" s="433"/>
      <c r="IDQ220" s="433"/>
      <c r="IDR220" s="433"/>
      <c r="IDS220" s="433"/>
      <c r="IDT220" s="433"/>
      <c r="IDU220" s="433"/>
      <c r="IDV220" s="433"/>
      <c r="IDW220" s="433"/>
      <c r="IDX220" s="433"/>
      <c r="IDY220" s="433"/>
      <c r="IDZ220" s="433"/>
      <c r="IEA220" s="433"/>
      <c r="IEB220" s="433"/>
      <c r="IEC220" s="433"/>
      <c r="IED220" s="433"/>
      <c r="IEE220" s="433"/>
      <c r="IEF220" s="433"/>
      <c r="IEG220" s="433"/>
      <c r="IEH220" s="433"/>
      <c r="IEI220" s="433"/>
      <c r="IEJ220" s="433"/>
      <c r="IEK220" s="433"/>
      <c r="IEL220" s="433"/>
      <c r="IEM220" s="433"/>
      <c r="IEN220" s="433"/>
      <c r="IEO220" s="433"/>
      <c r="IEP220" s="433"/>
      <c r="IEQ220" s="433"/>
      <c r="IER220" s="433"/>
      <c r="IES220" s="433"/>
      <c r="IET220" s="433"/>
      <c r="IEU220" s="433"/>
      <c r="IEV220" s="433"/>
      <c r="IEW220" s="433"/>
      <c r="IEX220" s="433"/>
      <c r="IEY220" s="433"/>
      <c r="IEZ220" s="433"/>
      <c r="IFA220" s="433"/>
      <c r="IFB220" s="433"/>
      <c r="IFC220" s="433"/>
      <c r="IFD220" s="433"/>
      <c r="IFE220" s="433"/>
      <c r="IFF220" s="433"/>
      <c r="IFG220" s="433"/>
      <c r="IFH220" s="433"/>
      <c r="IFI220" s="433"/>
      <c r="IFJ220" s="433"/>
      <c r="IFK220" s="433"/>
      <c r="IFL220" s="433"/>
      <c r="IFM220" s="433"/>
      <c r="IFN220" s="433"/>
      <c r="IFO220" s="433"/>
      <c r="IFP220" s="433"/>
      <c r="IFQ220" s="433"/>
      <c r="IFR220" s="433"/>
      <c r="IFS220" s="433"/>
      <c r="IFT220" s="433"/>
      <c r="IFU220" s="433"/>
      <c r="IFV220" s="433"/>
      <c r="IFW220" s="433"/>
      <c r="IFX220" s="433"/>
      <c r="IFY220" s="433"/>
      <c r="IFZ220" s="433"/>
      <c r="IGA220" s="433"/>
      <c r="IGB220" s="433"/>
      <c r="IGC220" s="433"/>
      <c r="IGD220" s="433"/>
      <c r="IGE220" s="433"/>
      <c r="IGF220" s="433"/>
      <c r="IGG220" s="433"/>
      <c r="IGH220" s="433"/>
      <c r="IGI220" s="433"/>
      <c r="IGJ220" s="433"/>
      <c r="IGK220" s="433"/>
      <c r="IGL220" s="433"/>
      <c r="IGM220" s="433"/>
      <c r="IGN220" s="433"/>
      <c r="IGO220" s="433"/>
      <c r="IGP220" s="433"/>
      <c r="IGQ220" s="433"/>
      <c r="IGR220" s="433"/>
      <c r="IGS220" s="433"/>
      <c r="IGT220" s="433"/>
      <c r="IGU220" s="433"/>
      <c r="IGV220" s="433"/>
      <c r="IGW220" s="433"/>
      <c r="IGX220" s="433"/>
      <c r="IGY220" s="433"/>
      <c r="IGZ220" s="433"/>
      <c r="IHA220" s="433"/>
      <c r="IHB220" s="433"/>
      <c r="IHC220" s="433"/>
      <c r="IHD220" s="433"/>
      <c r="IHE220" s="433"/>
      <c r="IHF220" s="433"/>
      <c r="IHG220" s="433"/>
      <c r="IHH220" s="433"/>
      <c r="IHI220" s="433"/>
      <c r="IHJ220" s="433"/>
      <c r="IHK220" s="433"/>
      <c r="IHL220" s="433"/>
      <c r="IHM220" s="433"/>
      <c r="IHN220" s="433"/>
      <c r="IHO220" s="433"/>
      <c r="IHP220" s="433"/>
      <c r="IHQ220" s="433"/>
      <c r="IHR220" s="433"/>
      <c r="IHS220" s="433"/>
      <c r="IHT220" s="433"/>
      <c r="IHU220" s="433"/>
      <c r="IHV220" s="433"/>
      <c r="IHW220" s="433"/>
      <c r="IHX220" s="433"/>
      <c r="IHY220" s="433"/>
      <c r="IHZ220" s="433"/>
      <c r="IIA220" s="433"/>
      <c r="IIB220" s="433"/>
      <c r="IIC220" s="433"/>
      <c r="IID220" s="433"/>
      <c r="IIE220" s="433"/>
      <c r="IIF220" s="433"/>
      <c r="IIG220" s="433"/>
      <c r="IIH220" s="433"/>
      <c r="III220" s="433"/>
      <c r="IIJ220" s="433"/>
      <c r="IIK220" s="433"/>
      <c r="IIL220" s="433"/>
      <c r="IIM220" s="433"/>
      <c r="IIN220" s="433"/>
      <c r="IIO220" s="433"/>
      <c r="IIP220" s="433"/>
      <c r="IIQ220" s="433"/>
      <c r="IIR220" s="433"/>
      <c r="IIS220" s="433"/>
      <c r="IIT220" s="433"/>
      <c r="IIU220" s="433"/>
      <c r="IIV220" s="433"/>
      <c r="IIW220" s="433"/>
      <c r="IIX220" s="433"/>
      <c r="IIY220" s="433"/>
      <c r="IIZ220" s="433"/>
      <c r="IJA220" s="433"/>
      <c r="IJB220" s="433"/>
      <c r="IJC220" s="433"/>
      <c r="IJD220" s="433"/>
      <c r="IJE220" s="433"/>
      <c r="IJF220" s="433"/>
      <c r="IJG220" s="433"/>
      <c r="IJH220" s="433"/>
      <c r="IJI220" s="433"/>
      <c r="IJJ220" s="433"/>
      <c r="IJK220" s="433"/>
      <c r="IJL220" s="433"/>
      <c r="IJM220" s="433"/>
      <c r="IJN220" s="433"/>
      <c r="IJO220" s="433"/>
      <c r="IJP220" s="433"/>
      <c r="IJQ220" s="433"/>
      <c r="IJR220" s="433"/>
      <c r="IJS220" s="433"/>
      <c r="IJT220" s="433"/>
      <c r="IJU220" s="433"/>
      <c r="IJV220" s="433"/>
      <c r="IJW220" s="433"/>
      <c r="IJX220" s="433"/>
      <c r="IJY220" s="433"/>
      <c r="IJZ220" s="433"/>
      <c r="IKA220" s="433"/>
      <c r="IKB220" s="433"/>
      <c r="IKC220" s="433"/>
      <c r="IKD220" s="433"/>
      <c r="IKE220" s="433"/>
      <c r="IKF220" s="433"/>
      <c r="IKG220" s="433"/>
      <c r="IKH220" s="433"/>
      <c r="IKI220" s="433"/>
      <c r="IKJ220" s="433"/>
      <c r="IKK220" s="433"/>
      <c r="IKL220" s="433"/>
      <c r="IKM220" s="433"/>
      <c r="IKN220" s="433"/>
      <c r="IKO220" s="433"/>
      <c r="IKP220" s="433"/>
      <c r="IKQ220" s="433"/>
      <c r="IKR220" s="433"/>
      <c r="IKS220" s="433"/>
      <c r="IKT220" s="433"/>
      <c r="IKU220" s="433"/>
      <c r="IKV220" s="433"/>
      <c r="IKW220" s="433"/>
      <c r="IKX220" s="433"/>
      <c r="IKY220" s="433"/>
      <c r="IKZ220" s="433"/>
      <c r="ILA220" s="433"/>
      <c r="ILB220" s="433"/>
      <c r="ILC220" s="433"/>
      <c r="ILD220" s="433"/>
      <c r="ILE220" s="433"/>
      <c r="ILF220" s="433"/>
      <c r="ILG220" s="433"/>
      <c r="ILH220" s="433"/>
      <c r="ILI220" s="433"/>
      <c r="ILJ220" s="433"/>
      <c r="ILK220" s="433"/>
      <c r="ILL220" s="433"/>
      <c r="ILM220" s="433"/>
      <c r="ILN220" s="433"/>
      <c r="ILO220" s="433"/>
      <c r="ILP220" s="433"/>
      <c r="ILQ220" s="433"/>
      <c r="ILR220" s="433"/>
      <c r="ILS220" s="433"/>
      <c r="ILT220" s="433"/>
      <c r="ILU220" s="433"/>
      <c r="ILV220" s="433"/>
      <c r="ILW220" s="433"/>
      <c r="ILX220" s="433"/>
      <c r="ILY220" s="433"/>
      <c r="ILZ220" s="433"/>
      <c r="IMA220" s="433"/>
      <c r="IMB220" s="433"/>
      <c r="IMC220" s="433"/>
      <c r="IMD220" s="433"/>
      <c r="IME220" s="433"/>
      <c r="IMF220" s="433"/>
      <c r="IMG220" s="433"/>
      <c r="IMH220" s="433"/>
      <c r="IMI220" s="433"/>
      <c r="IMJ220" s="433"/>
      <c r="IMK220" s="433"/>
      <c r="IML220" s="433"/>
      <c r="IMM220" s="433"/>
      <c r="IMN220" s="433"/>
      <c r="IMO220" s="433"/>
      <c r="IMP220" s="433"/>
      <c r="IMQ220" s="433"/>
      <c r="IMR220" s="433"/>
      <c r="IMS220" s="433"/>
      <c r="IMT220" s="433"/>
      <c r="IMU220" s="433"/>
      <c r="IMV220" s="433"/>
      <c r="IMW220" s="433"/>
      <c r="IMX220" s="433"/>
      <c r="IMY220" s="433"/>
      <c r="IMZ220" s="433"/>
      <c r="INA220" s="433"/>
      <c r="INB220" s="433"/>
      <c r="INC220" s="433"/>
      <c r="IND220" s="433"/>
      <c r="INE220" s="433"/>
      <c r="INF220" s="433"/>
      <c r="ING220" s="433"/>
      <c r="INH220" s="433"/>
      <c r="INI220" s="433"/>
      <c r="INJ220" s="433"/>
      <c r="INK220" s="433"/>
      <c r="INL220" s="433"/>
      <c r="INM220" s="433"/>
      <c r="INN220" s="433"/>
      <c r="INO220" s="433"/>
      <c r="INP220" s="433"/>
      <c r="INQ220" s="433"/>
      <c r="INR220" s="433"/>
      <c r="INS220" s="433"/>
      <c r="INT220" s="433"/>
      <c r="INU220" s="433"/>
      <c r="INV220" s="433"/>
      <c r="INW220" s="433"/>
      <c r="INX220" s="433"/>
      <c r="INY220" s="433"/>
      <c r="INZ220" s="433"/>
      <c r="IOA220" s="433"/>
      <c r="IOB220" s="433"/>
      <c r="IOC220" s="433"/>
      <c r="IOD220" s="433"/>
      <c r="IOE220" s="433"/>
      <c r="IOF220" s="433"/>
      <c r="IOG220" s="433"/>
      <c r="IOH220" s="433"/>
      <c r="IOI220" s="433"/>
      <c r="IOJ220" s="433"/>
      <c r="IOK220" s="433"/>
      <c r="IOL220" s="433"/>
      <c r="IOM220" s="433"/>
      <c r="ION220" s="433"/>
      <c r="IOO220" s="433"/>
      <c r="IOP220" s="433"/>
      <c r="IOQ220" s="433"/>
      <c r="IOR220" s="433"/>
      <c r="IOS220" s="433"/>
      <c r="IOT220" s="433"/>
      <c r="IOU220" s="433"/>
      <c r="IOV220" s="433"/>
      <c r="IOW220" s="433"/>
      <c r="IOX220" s="433"/>
      <c r="IOY220" s="433"/>
      <c r="IOZ220" s="433"/>
      <c r="IPA220" s="433"/>
      <c r="IPB220" s="433"/>
      <c r="IPC220" s="433"/>
      <c r="IPD220" s="433"/>
      <c r="IPE220" s="433"/>
      <c r="IPF220" s="433"/>
      <c r="IPG220" s="433"/>
      <c r="IPH220" s="433"/>
      <c r="IPI220" s="433"/>
      <c r="IPJ220" s="433"/>
      <c r="IPK220" s="433"/>
      <c r="IPL220" s="433"/>
      <c r="IPM220" s="433"/>
      <c r="IPN220" s="433"/>
      <c r="IPO220" s="433"/>
      <c r="IPP220" s="433"/>
      <c r="IPQ220" s="433"/>
      <c r="IPR220" s="433"/>
      <c r="IPS220" s="433"/>
      <c r="IPT220" s="433"/>
      <c r="IPU220" s="433"/>
      <c r="IPV220" s="433"/>
      <c r="IPW220" s="433"/>
      <c r="IPX220" s="433"/>
      <c r="IPY220" s="433"/>
      <c r="IPZ220" s="433"/>
      <c r="IQA220" s="433"/>
      <c r="IQB220" s="433"/>
      <c r="IQC220" s="433"/>
      <c r="IQD220" s="433"/>
      <c r="IQE220" s="433"/>
      <c r="IQF220" s="433"/>
      <c r="IQG220" s="433"/>
      <c r="IQH220" s="433"/>
      <c r="IQI220" s="433"/>
      <c r="IQJ220" s="433"/>
      <c r="IQK220" s="433"/>
      <c r="IQL220" s="433"/>
      <c r="IQM220" s="433"/>
      <c r="IQN220" s="433"/>
      <c r="IQO220" s="433"/>
      <c r="IQP220" s="433"/>
      <c r="IQQ220" s="433"/>
      <c r="IQR220" s="433"/>
      <c r="IQS220" s="433"/>
      <c r="IQT220" s="433"/>
      <c r="IQU220" s="433"/>
      <c r="IQV220" s="433"/>
      <c r="IQW220" s="433"/>
      <c r="IQX220" s="433"/>
      <c r="IQY220" s="433"/>
      <c r="IQZ220" s="433"/>
      <c r="IRA220" s="433"/>
      <c r="IRB220" s="433"/>
      <c r="IRC220" s="433"/>
      <c r="IRD220" s="433"/>
      <c r="IRE220" s="433"/>
      <c r="IRF220" s="433"/>
      <c r="IRG220" s="433"/>
      <c r="IRH220" s="433"/>
      <c r="IRI220" s="433"/>
      <c r="IRJ220" s="433"/>
      <c r="IRK220" s="433"/>
      <c r="IRL220" s="433"/>
      <c r="IRM220" s="433"/>
      <c r="IRN220" s="433"/>
      <c r="IRO220" s="433"/>
      <c r="IRP220" s="433"/>
      <c r="IRQ220" s="433"/>
      <c r="IRR220" s="433"/>
      <c r="IRS220" s="433"/>
      <c r="IRT220" s="433"/>
      <c r="IRU220" s="433"/>
      <c r="IRV220" s="433"/>
      <c r="IRW220" s="433"/>
      <c r="IRX220" s="433"/>
      <c r="IRY220" s="433"/>
      <c r="IRZ220" s="433"/>
      <c r="ISA220" s="433"/>
      <c r="ISB220" s="433"/>
      <c r="ISC220" s="433"/>
      <c r="ISD220" s="433"/>
      <c r="ISE220" s="433"/>
      <c r="ISF220" s="433"/>
      <c r="ISG220" s="433"/>
      <c r="ISH220" s="433"/>
      <c r="ISI220" s="433"/>
      <c r="ISJ220" s="433"/>
      <c r="ISK220" s="433"/>
      <c r="ISL220" s="433"/>
      <c r="ISM220" s="433"/>
      <c r="ISN220" s="433"/>
      <c r="ISO220" s="433"/>
      <c r="ISP220" s="433"/>
      <c r="ISQ220" s="433"/>
      <c r="ISR220" s="433"/>
      <c r="ISS220" s="433"/>
      <c r="IST220" s="433"/>
      <c r="ISU220" s="433"/>
      <c r="ISV220" s="433"/>
      <c r="ISW220" s="433"/>
      <c r="ISX220" s="433"/>
      <c r="ISY220" s="433"/>
      <c r="ISZ220" s="433"/>
      <c r="ITA220" s="433"/>
      <c r="ITB220" s="433"/>
      <c r="ITC220" s="433"/>
      <c r="ITD220" s="433"/>
      <c r="ITE220" s="433"/>
      <c r="ITF220" s="433"/>
      <c r="ITG220" s="433"/>
      <c r="ITH220" s="433"/>
      <c r="ITI220" s="433"/>
      <c r="ITJ220" s="433"/>
      <c r="ITK220" s="433"/>
      <c r="ITL220" s="433"/>
      <c r="ITM220" s="433"/>
      <c r="ITN220" s="433"/>
      <c r="ITO220" s="433"/>
      <c r="ITP220" s="433"/>
      <c r="ITQ220" s="433"/>
      <c r="ITR220" s="433"/>
      <c r="ITS220" s="433"/>
      <c r="ITT220" s="433"/>
      <c r="ITU220" s="433"/>
      <c r="ITV220" s="433"/>
      <c r="ITW220" s="433"/>
      <c r="ITX220" s="433"/>
      <c r="ITY220" s="433"/>
      <c r="ITZ220" s="433"/>
      <c r="IUA220" s="433"/>
      <c r="IUB220" s="433"/>
      <c r="IUC220" s="433"/>
      <c r="IUD220" s="433"/>
      <c r="IUE220" s="433"/>
      <c r="IUF220" s="433"/>
      <c r="IUG220" s="433"/>
      <c r="IUH220" s="433"/>
      <c r="IUI220" s="433"/>
      <c r="IUJ220" s="433"/>
      <c r="IUK220" s="433"/>
      <c r="IUL220" s="433"/>
      <c r="IUM220" s="433"/>
      <c r="IUN220" s="433"/>
      <c r="IUO220" s="433"/>
      <c r="IUP220" s="433"/>
      <c r="IUQ220" s="433"/>
      <c r="IUR220" s="433"/>
      <c r="IUS220" s="433"/>
      <c r="IUT220" s="433"/>
      <c r="IUU220" s="433"/>
      <c r="IUV220" s="433"/>
      <c r="IUW220" s="433"/>
      <c r="IUX220" s="433"/>
      <c r="IUY220" s="433"/>
      <c r="IUZ220" s="433"/>
      <c r="IVA220" s="433"/>
      <c r="IVB220" s="433"/>
      <c r="IVC220" s="433"/>
      <c r="IVD220" s="433"/>
      <c r="IVE220" s="433"/>
      <c r="IVF220" s="433"/>
      <c r="IVG220" s="433"/>
      <c r="IVH220" s="433"/>
      <c r="IVI220" s="433"/>
      <c r="IVJ220" s="433"/>
      <c r="IVK220" s="433"/>
      <c r="IVL220" s="433"/>
      <c r="IVM220" s="433"/>
      <c r="IVN220" s="433"/>
      <c r="IVO220" s="433"/>
      <c r="IVP220" s="433"/>
      <c r="IVQ220" s="433"/>
      <c r="IVR220" s="433"/>
      <c r="IVS220" s="433"/>
      <c r="IVT220" s="433"/>
      <c r="IVU220" s="433"/>
      <c r="IVV220" s="433"/>
      <c r="IVW220" s="433"/>
      <c r="IVX220" s="433"/>
      <c r="IVY220" s="433"/>
      <c r="IVZ220" s="433"/>
      <c r="IWA220" s="433"/>
      <c r="IWB220" s="433"/>
      <c r="IWC220" s="433"/>
      <c r="IWD220" s="433"/>
      <c r="IWE220" s="433"/>
      <c r="IWF220" s="433"/>
      <c r="IWG220" s="433"/>
      <c r="IWH220" s="433"/>
      <c r="IWI220" s="433"/>
      <c r="IWJ220" s="433"/>
      <c r="IWK220" s="433"/>
      <c r="IWL220" s="433"/>
      <c r="IWM220" s="433"/>
      <c r="IWN220" s="433"/>
      <c r="IWO220" s="433"/>
      <c r="IWP220" s="433"/>
      <c r="IWQ220" s="433"/>
      <c r="IWR220" s="433"/>
      <c r="IWS220" s="433"/>
      <c r="IWT220" s="433"/>
      <c r="IWU220" s="433"/>
      <c r="IWV220" s="433"/>
      <c r="IWW220" s="433"/>
      <c r="IWX220" s="433"/>
      <c r="IWY220" s="433"/>
      <c r="IWZ220" s="433"/>
      <c r="IXA220" s="433"/>
      <c r="IXB220" s="433"/>
      <c r="IXC220" s="433"/>
      <c r="IXD220" s="433"/>
      <c r="IXE220" s="433"/>
      <c r="IXF220" s="433"/>
      <c r="IXG220" s="433"/>
      <c r="IXH220" s="433"/>
      <c r="IXI220" s="433"/>
      <c r="IXJ220" s="433"/>
      <c r="IXK220" s="433"/>
      <c r="IXL220" s="433"/>
      <c r="IXM220" s="433"/>
      <c r="IXN220" s="433"/>
      <c r="IXO220" s="433"/>
      <c r="IXP220" s="433"/>
      <c r="IXQ220" s="433"/>
      <c r="IXR220" s="433"/>
      <c r="IXS220" s="433"/>
      <c r="IXT220" s="433"/>
      <c r="IXU220" s="433"/>
      <c r="IXV220" s="433"/>
      <c r="IXW220" s="433"/>
      <c r="IXX220" s="433"/>
      <c r="IXY220" s="433"/>
      <c r="IXZ220" s="433"/>
      <c r="IYA220" s="433"/>
      <c r="IYB220" s="433"/>
      <c r="IYC220" s="433"/>
      <c r="IYD220" s="433"/>
      <c r="IYE220" s="433"/>
      <c r="IYF220" s="433"/>
      <c r="IYG220" s="433"/>
      <c r="IYH220" s="433"/>
      <c r="IYI220" s="433"/>
      <c r="IYJ220" s="433"/>
      <c r="IYK220" s="433"/>
      <c r="IYL220" s="433"/>
      <c r="IYM220" s="433"/>
      <c r="IYN220" s="433"/>
      <c r="IYO220" s="433"/>
      <c r="IYP220" s="433"/>
      <c r="IYQ220" s="433"/>
      <c r="IYR220" s="433"/>
      <c r="IYS220" s="433"/>
      <c r="IYT220" s="433"/>
      <c r="IYU220" s="433"/>
      <c r="IYV220" s="433"/>
      <c r="IYW220" s="433"/>
      <c r="IYX220" s="433"/>
      <c r="IYY220" s="433"/>
      <c r="IYZ220" s="433"/>
      <c r="IZA220" s="433"/>
      <c r="IZB220" s="433"/>
      <c r="IZC220" s="433"/>
      <c r="IZD220" s="433"/>
      <c r="IZE220" s="433"/>
      <c r="IZF220" s="433"/>
      <c r="IZG220" s="433"/>
      <c r="IZH220" s="433"/>
      <c r="IZI220" s="433"/>
      <c r="IZJ220" s="433"/>
      <c r="IZK220" s="433"/>
      <c r="IZL220" s="433"/>
      <c r="IZM220" s="433"/>
      <c r="IZN220" s="433"/>
      <c r="IZO220" s="433"/>
      <c r="IZP220" s="433"/>
      <c r="IZQ220" s="433"/>
      <c r="IZR220" s="433"/>
      <c r="IZS220" s="433"/>
      <c r="IZT220" s="433"/>
      <c r="IZU220" s="433"/>
      <c r="IZV220" s="433"/>
      <c r="IZW220" s="433"/>
      <c r="IZX220" s="433"/>
      <c r="IZY220" s="433"/>
      <c r="IZZ220" s="433"/>
      <c r="JAA220" s="433"/>
      <c r="JAB220" s="433"/>
      <c r="JAC220" s="433"/>
      <c r="JAD220" s="433"/>
      <c r="JAE220" s="433"/>
      <c r="JAF220" s="433"/>
      <c r="JAG220" s="433"/>
      <c r="JAH220" s="433"/>
      <c r="JAI220" s="433"/>
      <c r="JAJ220" s="433"/>
      <c r="JAK220" s="433"/>
      <c r="JAL220" s="433"/>
      <c r="JAM220" s="433"/>
      <c r="JAN220" s="433"/>
      <c r="JAO220" s="433"/>
      <c r="JAP220" s="433"/>
      <c r="JAQ220" s="433"/>
      <c r="JAR220" s="433"/>
      <c r="JAS220" s="433"/>
      <c r="JAT220" s="433"/>
      <c r="JAU220" s="433"/>
      <c r="JAV220" s="433"/>
      <c r="JAW220" s="433"/>
      <c r="JAX220" s="433"/>
      <c r="JAY220" s="433"/>
      <c r="JAZ220" s="433"/>
      <c r="JBA220" s="433"/>
      <c r="JBB220" s="433"/>
      <c r="JBC220" s="433"/>
      <c r="JBD220" s="433"/>
      <c r="JBE220" s="433"/>
      <c r="JBF220" s="433"/>
      <c r="JBG220" s="433"/>
      <c r="JBH220" s="433"/>
      <c r="JBI220" s="433"/>
      <c r="JBJ220" s="433"/>
      <c r="JBK220" s="433"/>
      <c r="JBL220" s="433"/>
      <c r="JBM220" s="433"/>
      <c r="JBN220" s="433"/>
      <c r="JBO220" s="433"/>
      <c r="JBP220" s="433"/>
      <c r="JBQ220" s="433"/>
      <c r="JBR220" s="433"/>
      <c r="JBS220" s="433"/>
      <c r="JBT220" s="433"/>
      <c r="JBU220" s="433"/>
      <c r="JBV220" s="433"/>
      <c r="JBW220" s="433"/>
      <c r="JBX220" s="433"/>
      <c r="JBY220" s="433"/>
      <c r="JBZ220" s="433"/>
      <c r="JCA220" s="433"/>
      <c r="JCB220" s="433"/>
      <c r="JCC220" s="433"/>
      <c r="JCD220" s="433"/>
      <c r="JCE220" s="433"/>
      <c r="JCF220" s="433"/>
      <c r="JCG220" s="433"/>
      <c r="JCH220" s="433"/>
      <c r="JCI220" s="433"/>
      <c r="JCJ220" s="433"/>
      <c r="JCK220" s="433"/>
      <c r="JCL220" s="433"/>
      <c r="JCM220" s="433"/>
      <c r="JCN220" s="433"/>
      <c r="JCO220" s="433"/>
      <c r="JCP220" s="433"/>
      <c r="JCQ220" s="433"/>
      <c r="JCR220" s="433"/>
      <c r="JCS220" s="433"/>
      <c r="JCT220" s="433"/>
      <c r="JCU220" s="433"/>
      <c r="JCV220" s="433"/>
      <c r="JCW220" s="433"/>
      <c r="JCX220" s="433"/>
      <c r="JCY220" s="433"/>
      <c r="JCZ220" s="433"/>
      <c r="JDA220" s="433"/>
      <c r="JDB220" s="433"/>
      <c r="JDC220" s="433"/>
      <c r="JDD220" s="433"/>
      <c r="JDE220" s="433"/>
      <c r="JDF220" s="433"/>
      <c r="JDG220" s="433"/>
      <c r="JDH220" s="433"/>
      <c r="JDI220" s="433"/>
      <c r="JDJ220" s="433"/>
      <c r="JDK220" s="433"/>
      <c r="JDL220" s="433"/>
      <c r="JDM220" s="433"/>
      <c r="JDN220" s="433"/>
      <c r="JDO220" s="433"/>
      <c r="JDP220" s="433"/>
      <c r="JDQ220" s="433"/>
      <c r="JDR220" s="433"/>
      <c r="JDS220" s="433"/>
      <c r="JDT220" s="433"/>
      <c r="JDU220" s="433"/>
      <c r="JDV220" s="433"/>
      <c r="JDW220" s="433"/>
      <c r="JDX220" s="433"/>
      <c r="JDY220" s="433"/>
      <c r="JDZ220" s="433"/>
      <c r="JEA220" s="433"/>
      <c r="JEB220" s="433"/>
      <c r="JEC220" s="433"/>
      <c r="JED220" s="433"/>
      <c r="JEE220" s="433"/>
      <c r="JEF220" s="433"/>
      <c r="JEG220" s="433"/>
      <c r="JEH220" s="433"/>
      <c r="JEI220" s="433"/>
      <c r="JEJ220" s="433"/>
      <c r="JEK220" s="433"/>
      <c r="JEL220" s="433"/>
      <c r="JEM220" s="433"/>
      <c r="JEN220" s="433"/>
      <c r="JEO220" s="433"/>
      <c r="JEP220" s="433"/>
      <c r="JEQ220" s="433"/>
      <c r="JER220" s="433"/>
      <c r="JES220" s="433"/>
      <c r="JET220" s="433"/>
      <c r="JEU220" s="433"/>
      <c r="JEV220" s="433"/>
      <c r="JEW220" s="433"/>
      <c r="JEX220" s="433"/>
      <c r="JEY220" s="433"/>
      <c r="JEZ220" s="433"/>
      <c r="JFA220" s="433"/>
      <c r="JFB220" s="433"/>
      <c r="JFC220" s="433"/>
      <c r="JFD220" s="433"/>
      <c r="JFE220" s="433"/>
      <c r="JFF220" s="433"/>
      <c r="JFG220" s="433"/>
      <c r="JFH220" s="433"/>
      <c r="JFI220" s="433"/>
      <c r="JFJ220" s="433"/>
      <c r="JFK220" s="433"/>
      <c r="JFL220" s="433"/>
      <c r="JFM220" s="433"/>
      <c r="JFN220" s="433"/>
      <c r="JFO220" s="433"/>
      <c r="JFP220" s="433"/>
      <c r="JFQ220" s="433"/>
      <c r="JFR220" s="433"/>
      <c r="JFS220" s="433"/>
      <c r="JFT220" s="433"/>
      <c r="JFU220" s="433"/>
      <c r="JFV220" s="433"/>
      <c r="JFW220" s="433"/>
      <c r="JFX220" s="433"/>
      <c r="JFY220" s="433"/>
      <c r="JFZ220" s="433"/>
      <c r="JGA220" s="433"/>
      <c r="JGB220" s="433"/>
      <c r="JGC220" s="433"/>
      <c r="JGD220" s="433"/>
      <c r="JGE220" s="433"/>
      <c r="JGF220" s="433"/>
      <c r="JGG220" s="433"/>
      <c r="JGH220" s="433"/>
      <c r="JGI220" s="433"/>
      <c r="JGJ220" s="433"/>
      <c r="JGK220" s="433"/>
      <c r="JGL220" s="433"/>
      <c r="JGM220" s="433"/>
      <c r="JGN220" s="433"/>
      <c r="JGO220" s="433"/>
      <c r="JGP220" s="433"/>
      <c r="JGQ220" s="433"/>
      <c r="JGR220" s="433"/>
      <c r="JGS220" s="433"/>
      <c r="JGT220" s="433"/>
      <c r="JGU220" s="433"/>
      <c r="JGV220" s="433"/>
      <c r="JGW220" s="433"/>
      <c r="JGX220" s="433"/>
      <c r="JGY220" s="433"/>
      <c r="JGZ220" s="433"/>
      <c r="JHA220" s="433"/>
      <c r="JHB220" s="433"/>
      <c r="JHC220" s="433"/>
      <c r="JHD220" s="433"/>
      <c r="JHE220" s="433"/>
      <c r="JHF220" s="433"/>
      <c r="JHG220" s="433"/>
      <c r="JHH220" s="433"/>
      <c r="JHI220" s="433"/>
      <c r="JHJ220" s="433"/>
      <c r="JHK220" s="433"/>
      <c r="JHL220" s="433"/>
      <c r="JHM220" s="433"/>
      <c r="JHN220" s="433"/>
      <c r="JHO220" s="433"/>
      <c r="JHP220" s="433"/>
      <c r="JHQ220" s="433"/>
      <c r="JHR220" s="433"/>
      <c r="JHS220" s="433"/>
      <c r="JHT220" s="433"/>
      <c r="JHU220" s="433"/>
      <c r="JHV220" s="433"/>
      <c r="JHW220" s="433"/>
      <c r="JHX220" s="433"/>
      <c r="JHY220" s="433"/>
      <c r="JHZ220" s="433"/>
      <c r="JIA220" s="433"/>
      <c r="JIB220" s="433"/>
      <c r="JIC220" s="433"/>
      <c r="JID220" s="433"/>
      <c r="JIE220" s="433"/>
      <c r="JIF220" s="433"/>
      <c r="JIG220" s="433"/>
      <c r="JIH220" s="433"/>
      <c r="JII220" s="433"/>
      <c r="JIJ220" s="433"/>
      <c r="JIK220" s="433"/>
      <c r="JIL220" s="433"/>
      <c r="JIM220" s="433"/>
      <c r="JIN220" s="433"/>
      <c r="JIO220" s="433"/>
      <c r="JIP220" s="433"/>
      <c r="JIQ220" s="433"/>
      <c r="JIR220" s="433"/>
      <c r="JIS220" s="433"/>
      <c r="JIT220" s="433"/>
      <c r="JIU220" s="433"/>
      <c r="JIV220" s="433"/>
      <c r="JIW220" s="433"/>
      <c r="JIX220" s="433"/>
      <c r="JIY220" s="433"/>
      <c r="JIZ220" s="433"/>
      <c r="JJA220" s="433"/>
      <c r="JJB220" s="433"/>
      <c r="JJC220" s="433"/>
      <c r="JJD220" s="433"/>
      <c r="JJE220" s="433"/>
      <c r="JJF220" s="433"/>
      <c r="JJG220" s="433"/>
      <c r="JJH220" s="433"/>
      <c r="JJI220" s="433"/>
      <c r="JJJ220" s="433"/>
      <c r="JJK220" s="433"/>
      <c r="JJL220" s="433"/>
      <c r="JJM220" s="433"/>
      <c r="JJN220" s="433"/>
      <c r="JJO220" s="433"/>
      <c r="JJP220" s="433"/>
      <c r="JJQ220" s="433"/>
      <c r="JJR220" s="433"/>
      <c r="JJS220" s="433"/>
      <c r="JJT220" s="433"/>
      <c r="JJU220" s="433"/>
      <c r="JJV220" s="433"/>
      <c r="JJW220" s="433"/>
      <c r="JJX220" s="433"/>
      <c r="JJY220" s="433"/>
      <c r="JJZ220" s="433"/>
      <c r="JKA220" s="433"/>
      <c r="JKB220" s="433"/>
      <c r="JKC220" s="433"/>
      <c r="JKD220" s="433"/>
      <c r="JKE220" s="433"/>
      <c r="JKF220" s="433"/>
      <c r="JKG220" s="433"/>
      <c r="JKH220" s="433"/>
      <c r="JKI220" s="433"/>
      <c r="JKJ220" s="433"/>
      <c r="JKK220" s="433"/>
      <c r="JKL220" s="433"/>
      <c r="JKM220" s="433"/>
      <c r="JKN220" s="433"/>
      <c r="JKO220" s="433"/>
      <c r="JKP220" s="433"/>
      <c r="JKQ220" s="433"/>
      <c r="JKR220" s="433"/>
      <c r="JKS220" s="433"/>
      <c r="JKT220" s="433"/>
      <c r="JKU220" s="433"/>
      <c r="JKV220" s="433"/>
      <c r="JKW220" s="433"/>
      <c r="JKX220" s="433"/>
      <c r="JKY220" s="433"/>
      <c r="JKZ220" s="433"/>
      <c r="JLA220" s="433"/>
      <c r="JLB220" s="433"/>
      <c r="JLC220" s="433"/>
      <c r="JLD220" s="433"/>
      <c r="JLE220" s="433"/>
      <c r="JLF220" s="433"/>
      <c r="JLG220" s="433"/>
      <c r="JLH220" s="433"/>
      <c r="JLI220" s="433"/>
      <c r="JLJ220" s="433"/>
      <c r="JLK220" s="433"/>
      <c r="JLL220" s="433"/>
      <c r="JLM220" s="433"/>
      <c r="JLN220" s="433"/>
      <c r="JLO220" s="433"/>
      <c r="JLP220" s="433"/>
      <c r="JLQ220" s="433"/>
      <c r="JLR220" s="433"/>
      <c r="JLS220" s="433"/>
      <c r="JLT220" s="433"/>
      <c r="JLU220" s="433"/>
      <c r="JLV220" s="433"/>
      <c r="JLW220" s="433"/>
      <c r="JLX220" s="433"/>
      <c r="JLY220" s="433"/>
      <c r="JLZ220" s="433"/>
      <c r="JMA220" s="433"/>
      <c r="JMB220" s="433"/>
      <c r="JMC220" s="433"/>
      <c r="JMD220" s="433"/>
      <c r="JME220" s="433"/>
      <c r="JMF220" s="433"/>
      <c r="JMG220" s="433"/>
      <c r="JMH220" s="433"/>
      <c r="JMI220" s="433"/>
      <c r="JMJ220" s="433"/>
      <c r="JMK220" s="433"/>
      <c r="JML220" s="433"/>
      <c r="JMM220" s="433"/>
      <c r="JMN220" s="433"/>
      <c r="JMO220" s="433"/>
      <c r="JMP220" s="433"/>
      <c r="JMQ220" s="433"/>
      <c r="JMR220" s="433"/>
      <c r="JMS220" s="433"/>
      <c r="JMT220" s="433"/>
      <c r="JMU220" s="433"/>
      <c r="JMV220" s="433"/>
      <c r="JMW220" s="433"/>
      <c r="JMX220" s="433"/>
      <c r="JMY220" s="433"/>
      <c r="JMZ220" s="433"/>
      <c r="JNA220" s="433"/>
      <c r="JNB220" s="433"/>
      <c r="JNC220" s="433"/>
      <c r="JND220" s="433"/>
      <c r="JNE220" s="433"/>
      <c r="JNF220" s="433"/>
      <c r="JNG220" s="433"/>
      <c r="JNH220" s="433"/>
      <c r="JNI220" s="433"/>
      <c r="JNJ220" s="433"/>
      <c r="JNK220" s="433"/>
      <c r="JNL220" s="433"/>
      <c r="JNM220" s="433"/>
      <c r="JNN220" s="433"/>
      <c r="JNO220" s="433"/>
      <c r="JNP220" s="433"/>
      <c r="JNQ220" s="433"/>
      <c r="JNR220" s="433"/>
      <c r="JNS220" s="433"/>
      <c r="JNT220" s="433"/>
      <c r="JNU220" s="433"/>
      <c r="JNV220" s="433"/>
      <c r="JNW220" s="433"/>
      <c r="JNX220" s="433"/>
      <c r="JNY220" s="433"/>
      <c r="JNZ220" s="433"/>
      <c r="JOA220" s="433"/>
      <c r="JOB220" s="433"/>
      <c r="JOC220" s="433"/>
      <c r="JOD220" s="433"/>
      <c r="JOE220" s="433"/>
      <c r="JOF220" s="433"/>
      <c r="JOG220" s="433"/>
      <c r="JOH220" s="433"/>
      <c r="JOI220" s="433"/>
      <c r="JOJ220" s="433"/>
      <c r="JOK220" s="433"/>
      <c r="JOL220" s="433"/>
      <c r="JOM220" s="433"/>
      <c r="JON220" s="433"/>
      <c r="JOO220" s="433"/>
      <c r="JOP220" s="433"/>
      <c r="JOQ220" s="433"/>
      <c r="JOR220" s="433"/>
      <c r="JOS220" s="433"/>
      <c r="JOT220" s="433"/>
      <c r="JOU220" s="433"/>
      <c r="JOV220" s="433"/>
      <c r="JOW220" s="433"/>
      <c r="JOX220" s="433"/>
      <c r="JOY220" s="433"/>
      <c r="JOZ220" s="433"/>
      <c r="JPA220" s="433"/>
      <c r="JPB220" s="433"/>
      <c r="JPC220" s="433"/>
      <c r="JPD220" s="433"/>
      <c r="JPE220" s="433"/>
      <c r="JPF220" s="433"/>
      <c r="JPG220" s="433"/>
      <c r="JPH220" s="433"/>
      <c r="JPI220" s="433"/>
      <c r="JPJ220" s="433"/>
      <c r="JPK220" s="433"/>
      <c r="JPL220" s="433"/>
      <c r="JPM220" s="433"/>
      <c r="JPN220" s="433"/>
      <c r="JPO220" s="433"/>
      <c r="JPP220" s="433"/>
      <c r="JPQ220" s="433"/>
      <c r="JPR220" s="433"/>
      <c r="JPS220" s="433"/>
      <c r="JPT220" s="433"/>
      <c r="JPU220" s="433"/>
      <c r="JPV220" s="433"/>
      <c r="JPW220" s="433"/>
      <c r="JPX220" s="433"/>
      <c r="JPY220" s="433"/>
      <c r="JPZ220" s="433"/>
      <c r="JQA220" s="433"/>
      <c r="JQB220" s="433"/>
      <c r="JQC220" s="433"/>
      <c r="JQD220" s="433"/>
      <c r="JQE220" s="433"/>
      <c r="JQF220" s="433"/>
      <c r="JQG220" s="433"/>
      <c r="JQH220" s="433"/>
      <c r="JQI220" s="433"/>
      <c r="JQJ220" s="433"/>
      <c r="JQK220" s="433"/>
      <c r="JQL220" s="433"/>
      <c r="JQM220" s="433"/>
      <c r="JQN220" s="433"/>
      <c r="JQO220" s="433"/>
      <c r="JQP220" s="433"/>
      <c r="JQQ220" s="433"/>
      <c r="JQR220" s="433"/>
      <c r="JQS220" s="433"/>
      <c r="JQT220" s="433"/>
      <c r="JQU220" s="433"/>
      <c r="JQV220" s="433"/>
      <c r="JQW220" s="433"/>
      <c r="JQX220" s="433"/>
      <c r="JQY220" s="433"/>
      <c r="JQZ220" s="433"/>
      <c r="JRA220" s="433"/>
      <c r="JRB220" s="433"/>
      <c r="JRC220" s="433"/>
      <c r="JRD220" s="433"/>
      <c r="JRE220" s="433"/>
      <c r="JRF220" s="433"/>
      <c r="JRG220" s="433"/>
      <c r="JRH220" s="433"/>
      <c r="JRI220" s="433"/>
      <c r="JRJ220" s="433"/>
      <c r="JRK220" s="433"/>
      <c r="JRL220" s="433"/>
      <c r="JRM220" s="433"/>
      <c r="JRN220" s="433"/>
      <c r="JRO220" s="433"/>
      <c r="JRP220" s="433"/>
      <c r="JRQ220" s="433"/>
      <c r="JRR220" s="433"/>
      <c r="JRS220" s="433"/>
      <c r="JRT220" s="433"/>
      <c r="JRU220" s="433"/>
      <c r="JRV220" s="433"/>
      <c r="JRW220" s="433"/>
      <c r="JRX220" s="433"/>
      <c r="JRY220" s="433"/>
      <c r="JRZ220" s="433"/>
      <c r="JSA220" s="433"/>
      <c r="JSB220" s="433"/>
      <c r="JSC220" s="433"/>
      <c r="JSD220" s="433"/>
      <c r="JSE220" s="433"/>
      <c r="JSF220" s="433"/>
      <c r="JSG220" s="433"/>
      <c r="JSH220" s="433"/>
      <c r="JSI220" s="433"/>
      <c r="JSJ220" s="433"/>
      <c r="JSK220" s="433"/>
      <c r="JSL220" s="433"/>
      <c r="JSM220" s="433"/>
      <c r="JSN220" s="433"/>
      <c r="JSO220" s="433"/>
      <c r="JSP220" s="433"/>
      <c r="JSQ220" s="433"/>
      <c r="JSR220" s="433"/>
      <c r="JSS220" s="433"/>
      <c r="JST220" s="433"/>
      <c r="JSU220" s="433"/>
      <c r="JSV220" s="433"/>
      <c r="JSW220" s="433"/>
      <c r="JSX220" s="433"/>
      <c r="JSY220" s="433"/>
      <c r="JSZ220" s="433"/>
      <c r="JTA220" s="433"/>
      <c r="JTB220" s="433"/>
      <c r="JTC220" s="433"/>
      <c r="JTD220" s="433"/>
      <c r="JTE220" s="433"/>
      <c r="JTF220" s="433"/>
      <c r="JTG220" s="433"/>
      <c r="JTH220" s="433"/>
      <c r="JTI220" s="433"/>
      <c r="JTJ220" s="433"/>
      <c r="JTK220" s="433"/>
      <c r="JTL220" s="433"/>
      <c r="JTM220" s="433"/>
      <c r="JTN220" s="433"/>
      <c r="JTO220" s="433"/>
      <c r="JTP220" s="433"/>
      <c r="JTQ220" s="433"/>
      <c r="JTR220" s="433"/>
      <c r="JTS220" s="433"/>
      <c r="JTT220" s="433"/>
      <c r="JTU220" s="433"/>
      <c r="JTV220" s="433"/>
      <c r="JTW220" s="433"/>
      <c r="JTX220" s="433"/>
      <c r="JTY220" s="433"/>
      <c r="JTZ220" s="433"/>
      <c r="JUA220" s="433"/>
      <c r="JUB220" s="433"/>
      <c r="JUC220" s="433"/>
      <c r="JUD220" s="433"/>
      <c r="JUE220" s="433"/>
      <c r="JUF220" s="433"/>
      <c r="JUG220" s="433"/>
      <c r="JUH220" s="433"/>
      <c r="JUI220" s="433"/>
      <c r="JUJ220" s="433"/>
      <c r="JUK220" s="433"/>
      <c r="JUL220" s="433"/>
      <c r="JUM220" s="433"/>
      <c r="JUN220" s="433"/>
      <c r="JUO220" s="433"/>
      <c r="JUP220" s="433"/>
      <c r="JUQ220" s="433"/>
      <c r="JUR220" s="433"/>
      <c r="JUS220" s="433"/>
      <c r="JUT220" s="433"/>
      <c r="JUU220" s="433"/>
      <c r="JUV220" s="433"/>
      <c r="JUW220" s="433"/>
      <c r="JUX220" s="433"/>
      <c r="JUY220" s="433"/>
      <c r="JUZ220" s="433"/>
      <c r="JVA220" s="433"/>
      <c r="JVB220" s="433"/>
      <c r="JVC220" s="433"/>
      <c r="JVD220" s="433"/>
      <c r="JVE220" s="433"/>
      <c r="JVF220" s="433"/>
      <c r="JVG220" s="433"/>
      <c r="JVH220" s="433"/>
      <c r="JVI220" s="433"/>
      <c r="JVJ220" s="433"/>
      <c r="JVK220" s="433"/>
      <c r="JVL220" s="433"/>
      <c r="JVM220" s="433"/>
      <c r="JVN220" s="433"/>
      <c r="JVO220" s="433"/>
      <c r="JVP220" s="433"/>
      <c r="JVQ220" s="433"/>
      <c r="JVR220" s="433"/>
      <c r="JVS220" s="433"/>
      <c r="JVT220" s="433"/>
      <c r="JVU220" s="433"/>
      <c r="JVV220" s="433"/>
      <c r="JVW220" s="433"/>
      <c r="JVX220" s="433"/>
      <c r="JVY220" s="433"/>
      <c r="JVZ220" s="433"/>
      <c r="JWA220" s="433"/>
      <c r="JWB220" s="433"/>
      <c r="JWC220" s="433"/>
      <c r="JWD220" s="433"/>
      <c r="JWE220" s="433"/>
      <c r="JWF220" s="433"/>
      <c r="JWG220" s="433"/>
      <c r="JWH220" s="433"/>
      <c r="JWI220" s="433"/>
      <c r="JWJ220" s="433"/>
      <c r="JWK220" s="433"/>
      <c r="JWL220" s="433"/>
      <c r="JWM220" s="433"/>
      <c r="JWN220" s="433"/>
      <c r="JWO220" s="433"/>
      <c r="JWP220" s="433"/>
      <c r="JWQ220" s="433"/>
      <c r="JWR220" s="433"/>
      <c r="JWS220" s="433"/>
      <c r="JWT220" s="433"/>
      <c r="JWU220" s="433"/>
      <c r="JWV220" s="433"/>
      <c r="JWW220" s="433"/>
      <c r="JWX220" s="433"/>
      <c r="JWY220" s="433"/>
      <c r="JWZ220" s="433"/>
      <c r="JXA220" s="433"/>
      <c r="JXB220" s="433"/>
      <c r="JXC220" s="433"/>
      <c r="JXD220" s="433"/>
      <c r="JXE220" s="433"/>
      <c r="JXF220" s="433"/>
      <c r="JXG220" s="433"/>
      <c r="JXH220" s="433"/>
      <c r="JXI220" s="433"/>
      <c r="JXJ220" s="433"/>
      <c r="JXK220" s="433"/>
      <c r="JXL220" s="433"/>
      <c r="JXM220" s="433"/>
      <c r="JXN220" s="433"/>
      <c r="JXO220" s="433"/>
      <c r="JXP220" s="433"/>
      <c r="JXQ220" s="433"/>
      <c r="JXR220" s="433"/>
      <c r="JXS220" s="433"/>
      <c r="JXT220" s="433"/>
      <c r="JXU220" s="433"/>
      <c r="JXV220" s="433"/>
      <c r="JXW220" s="433"/>
      <c r="JXX220" s="433"/>
      <c r="JXY220" s="433"/>
      <c r="JXZ220" s="433"/>
      <c r="JYA220" s="433"/>
      <c r="JYB220" s="433"/>
      <c r="JYC220" s="433"/>
      <c r="JYD220" s="433"/>
      <c r="JYE220" s="433"/>
      <c r="JYF220" s="433"/>
      <c r="JYG220" s="433"/>
      <c r="JYH220" s="433"/>
      <c r="JYI220" s="433"/>
      <c r="JYJ220" s="433"/>
      <c r="JYK220" s="433"/>
      <c r="JYL220" s="433"/>
      <c r="JYM220" s="433"/>
      <c r="JYN220" s="433"/>
      <c r="JYO220" s="433"/>
      <c r="JYP220" s="433"/>
      <c r="JYQ220" s="433"/>
      <c r="JYR220" s="433"/>
      <c r="JYS220" s="433"/>
      <c r="JYT220" s="433"/>
      <c r="JYU220" s="433"/>
      <c r="JYV220" s="433"/>
      <c r="JYW220" s="433"/>
      <c r="JYX220" s="433"/>
      <c r="JYY220" s="433"/>
      <c r="JYZ220" s="433"/>
      <c r="JZA220" s="433"/>
      <c r="JZB220" s="433"/>
      <c r="JZC220" s="433"/>
      <c r="JZD220" s="433"/>
      <c r="JZE220" s="433"/>
      <c r="JZF220" s="433"/>
      <c r="JZG220" s="433"/>
      <c r="JZH220" s="433"/>
      <c r="JZI220" s="433"/>
      <c r="JZJ220" s="433"/>
      <c r="JZK220" s="433"/>
      <c r="JZL220" s="433"/>
      <c r="JZM220" s="433"/>
      <c r="JZN220" s="433"/>
      <c r="JZO220" s="433"/>
      <c r="JZP220" s="433"/>
      <c r="JZQ220" s="433"/>
      <c r="JZR220" s="433"/>
      <c r="JZS220" s="433"/>
      <c r="JZT220" s="433"/>
      <c r="JZU220" s="433"/>
      <c r="JZV220" s="433"/>
      <c r="JZW220" s="433"/>
      <c r="JZX220" s="433"/>
      <c r="JZY220" s="433"/>
      <c r="JZZ220" s="433"/>
      <c r="KAA220" s="433"/>
      <c r="KAB220" s="433"/>
      <c r="KAC220" s="433"/>
      <c r="KAD220" s="433"/>
      <c r="KAE220" s="433"/>
      <c r="KAF220" s="433"/>
      <c r="KAG220" s="433"/>
      <c r="KAH220" s="433"/>
      <c r="KAI220" s="433"/>
      <c r="KAJ220" s="433"/>
      <c r="KAK220" s="433"/>
      <c r="KAL220" s="433"/>
      <c r="KAM220" s="433"/>
      <c r="KAN220" s="433"/>
      <c r="KAO220" s="433"/>
      <c r="KAP220" s="433"/>
      <c r="KAQ220" s="433"/>
      <c r="KAR220" s="433"/>
      <c r="KAS220" s="433"/>
      <c r="KAT220" s="433"/>
      <c r="KAU220" s="433"/>
      <c r="KAV220" s="433"/>
      <c r="KAW220" s="433"/>
      <c r="KAX220" s="433"/>
      <c r="KAY220" s="433"/>
      <c r="KAZ220" s="433"/>
      <c r="KBA220" s="433"/>
      <c r="KBB220" s="433"/>
      <c r="KBC220" s="433"/>
      <c r="KBD220" s="433"/>
      <c r="KBE220" s="433"/>
      <c r="KBF220" s="433"/>
      <c r="KBG220" s="433"/>
      <c r="KBH220" s="433"/>
      <c r="KBI220" s="433"/>
      <c r="KBJ220" s="433"/>
      <c r="KBK220" s="433"/>
      <c r="KBL220" s="433"/>
      <c r="KBM220" s="433"/>
      <c r="KBN220" s="433"/>
      <c r="KBO220" s="433"/>
      <c r="KBP220" s="433"/>
      <c r="KBQ220" s="433"/>
      <c r="KBR220" s="433"/>
      <c r="KBS220" s="433"/>
      <c r="KBT220" s="433"/>
      <c r="KBU220" s="433"/>
      <c r="KBV220" s="433"/>
      <c r="KBW220" s="433"/>
      <c r="KBX220" s="433"/>
      <c r="KBY220" s="433"/>
      <c r="KBZ220" s="433"/>
      <c r="KCA220" s="433"/>
      <c r="KCB220" s="433"/>
      <c r="KCC220" s="433"/>
      <c r="KCD220" s="433"/>
      <c r="KCE220" s="433"/>
      <c r="KCF220" s="433"/>
      <c r="KCG220" s="433"/>
      <c r="KCH220" s="433"/>
      <c r="KCI220" s="433"/>
      <c r="KCJ220" s="433"/>
      <c r="KCK220" s="433"/>
      <c r="KCL220" s="433"/>
      <c r="KCM220" s="433"/>
      <c r="KCN220" s="433"/>
      <c r="KCO220" s="433"/>
      <c r="KCP220" s="433"/>
      <c r="KCQ220" s="433"/>
      <c r="KCR220" s="433"/>
      <c r="KCS220" s="433"/>
      <c r="KCT220" s="433"/>
      <c r="KCU220" s="433"/>
      <c r="KCV220" s="433"/>
      <c r="KCW220" s="433"/>
      <c r="KCX220" s="433"/>
      <c r="KCY220" s="433"/>
      <c r="KCZ220" s="433"/>
      <c r="KDA220" s="433"/>
      <c r="KDB220" s="433"/>
      <c r="KDC220" s="433"/>
      <c r="KDD220" s="433"/>
      <c r="KDE220" s="433"/>
      <c r="KDF220" s="433"/>
      <c r="KDG220" s="433"/>
      <c r="KDH220" s="433"/>
      <c r="KDI220" s="433"/>
      <c r="KDJ220" s="433"/>
      <c r="KDK220" s="433"/>
      <c r="KDL220" s="433"/>
      <c r="KDM220" s="433"/>
      <c r="KDN220" s="433"/>
      <c r="KDO220" s="433"/>
      <c r="KDP220" s="433"/>
      <c r="KDQ220" s="433"/>
      <c r="KDR220" s="433"/>
      <c r="KDS220" s="433"/>
      <c r="KDT220" s="433"/>
      <c r="KDU220" s="433"/>
      <c r="KDV220" s="433"/>
      <c r="KDW220" s="433"/>
      <c r="KDX220" s="433"/>
      <c r="KDY220" s="433"/>
      <c r="KDZ220" s="433"/>
      <c r="KEA220" s="433"/>
      <c r="KEB220" s="433"/>
      <c r="KEC220" s="433"/>
      <c r="KED220" s="433"/>
      <c r="KEE220" s="433"/>
      <c r="KEF220" s="433"/>
      <c r="KEG220" s="433"/>
      <c r="KEH220" s="433"/>
      <c r="KEI220" s="433"/>
      <c r="KEJ220" s="433"/>
      <c r="KEK220" s="433"/>
      <c r="KEL220" s="433"/>
      <c r="KEM220" s="433"/>
      <c r="KEN220" s="433"/>
      <c r="KEO220" s="433"/>
      <c r="KEP220" s="433"/>
      <c r="KEQ220" s="433"/>
      <c r="KER220" s="433"/>
      <c r="KES220" s="433"/>
      <c r="KET220" s="433"/>
      <c r="KEU220" s="433"/>
      <c r="KEV220" s="433"/>
      <c r="KEW220" s="433"/>
      <c r="KEX220" s="433"/>
      <c r="KEY220" s="433"/>
      <c r="KEZ220" s="433"/>
      <c r="KFA220" s="433"/>
      <c r="KFB220" s="433"/>
      <c r="KFC220" s="433"/>
      <c r="KFD220" s="433"/>
      <c r="KFE220" s="433"/>
      <c r="KFF220" s="433"/>
      <c r="KFG220" s="433"/>
      <c r="KFH220" s="433"/>
      <c r="KFI220" s="433"/>
      <c r="KFJ220" s="433"/>
      <c r="KFK220" s="433"/>
      <c r="KFL220" s="433"/>
      <c r="KFM220" s="433"/>
      <c r="KFN220" s="433"/>
      <c r="KFO220" s="433"/>
      <c r="KFP220" s="433"/>
      <c r="KFQ220" s="433"/>
      <c r="KFR220" s="433"/>
      <c r="KFS220" s="433"/>
      <c r="KFT220" s="433"/>
      <c r="KFU220" s="433"/>
      <c r="KFV220" s="433"/>
      <c r="KFW220" s="433"/>
      <c r="KFX220" s="433"/>
      <c r="KFY220" s="433"/>
      <c r="KFZ220" s="433"/>
      <c r="KGA220" s="433"/>
      <c r="KGB220" s="433"/>
      <c r="KGC220" s="433"/>
      <c r="KGD220" s="433"/>
      <c r="KGE220" s="433"/>
      <c r="KGF220" s="433"/>
      <c r="KGG220" s="433"/>
      <c r="KGH220" s="433"/>
      <c r="KGI220" s="433"/>
      <c r="KGJ220" s="433"/>
      <c r="KGK220" s="433"/>
      <c r="KGL220" s="433"/>
      <c r="KGM220" s="433"/>
      <c r="KGN220" s="433"/>
      <c r="KGO220" s="433"/>
      <c r="KGP220" s="433"/>
      <c r="KGQ220" s="433"/>
      <c r="KGR220" s="433"/>
      <c r="KGS220" s="433"/>
      <c r="KGT220" s="433"/>
      <c r="KGU220" s="433"/>
      <c r="KGV220" s="433"/>
      <c r="KGW220" s="433"/>
      <c r="KGX220" s="433"/>
      <c r="KGY220" s="433"/>
      <c r="KGZ220" s="433"/>
      <c r="KHA220" s="433"/>
      <c r="KHB220" s="433"/>
      <c r="KHC220" s="433"/>
      <c r="KHD220" s="433"/>
      <c r="KHE220" s="433"/>
      <c r="KHF220" s="433"/>
      <c r="KHG220" s="433"/>
      <c r="KHH220" s="433"/>
      <c r="KHI220" s="433"/>
      <c r="KHJ220" s="433"/>
      <c r="KHK220" s="433"/>
      <c r="KHL220" s="433"/>
      <c r="KHM220" s="433"/>
      <c r="KHN220" s="433"/>
      <c r="KHO220" s="433"/>
      <c r="KHP220" s="433"/>
      <c r="KHQ220" s="433"/>
      <c r="KHR220" s="433"/>
      <c r="KHS220" s="433"/>
      <c r="KHT220" s="433"/>
      <c r="KHU220" s="433"/>
      <c r="KHV220" s="433"/>
      <c r="KHW220" s="433"/>
      <c r="KHX220" s="433"/>
      <c r="KHY220" s="433"/>
      <c r="KHZ220" s="433"/>
      <c r="KIA220" s="433"/>
      <c r="KIB220" s="433"/>
      <c r="KIC220" s="433"/>
      <c r="KID220" s="433"/>
      <c r="KIE220" s="433"/>
      <c r="KIF220" s="433"/>
      <c r="KIG220" s="433"/>
      <c r="KIH220" s="433"/>
      <c r="KII220" s="433"/>
      <c r="KIJ220" s="433"/>
      <c r="KIK220" s="433"/>
      <c r="KIL220" s="433"/>
      <c r="KIM220" s="433"/>
      <c r="KIN220" s="433"/>
      <c r="KIO220" s="433"/>
      <c r="KIP220" s="433"/>
      <c r="KIQ220" s="433"/>
      <c r="KIR220" s="433"/>
      <c r="KIS220" s="433"/>
      <c r="KIT220" s="433"/>
      <c r="KIU220" s="433"/>
      <c r="KIV220" s="433"/>
      <c r="KIW220" s="433"/>
      <c r="KIX220" s="433"/>
      <c r="KIY220" s="433"/>
      <c r="KIZ220" s="433"/>
      <c r="KJA220" s="433"/>
      <c r="KJB220" s="433"/>
      <c r="KJC220" s="433"/>
      <c r="KJD220" s="433"/>
      <c r="KJE220" s="433"/>
      <c r="KJF220" s="433"/>
      <c r="KJG220" s="433"/>
      <c r="KJH220" s="433"/>
      <c r="KJI220" s="433"/>
      <c r="KJJ220" s="433"/>
      <c r="KJK220" s="433"/>
      <c r="KJL220" s="433"/>
      <c r="KJM220" s="433"/>
      <c r="KJN220" s="433"/>
      <c r="KJO220" s="433"/>
      <c r="KJP220" s="433"/>
      <c r="KJQ220" s="433"/>
      <c r="KJR220" s="433"/>
      <c r="KJS220" s="433"/>
      <c r="KJT220" s="433"/>
      <c r="KJU220" s="433"/>
      <c r="KJV220" s="433"/>
      <c r="KJW220" s="433"/>
      <c r="KJX220" s="433"/>
      <c r="KJY220" s="433"/>
      <c r="KJZ220" s="433"/>
      <c r="KKA220" s="433"/>
      <c r="KKB220" s="433"/>
      <c r="KKC220" s="433"/>
      <c r="KKD220" s="433"/>
      <c r="KKE220" s="433"/>
      <c r="KKF220" s="433"/>
      <c r="KKG220" s="433"/>
      <c r="KKH220" s="433"/>
      <c r="KKI220" s="433"/>
      <c r="KKJ220" s="433"/>
      <c r="KKK220" s="433"/>
      <c r="KKL220" s="433"/>
      <c r="KKM220" s="433"/>
      <c r="KKN220" s="433"/>
      <c r="KKO220" s="433"/>
      <c r="KKP220" s="433"/>
      <c r="KKQ220" s="433"/>
      <c r="KKR220" s="433"/>
      <c r="KKS220" s="433"/>
      <c r="KKT220" s="433"/>
      <c r="KKU220" s="433"/>
      <c r="KKV220" s="433"/>
      <c r="KKW220" s="433"/>
      <c r="KKX220" s="433"/>
      <c r="KKY220" s="433"/>
      <c r="KKZ220" s="433"/>
      <c r="KLA220" s="433"/>
      <c r="KLB220" s="433"/>
      <c r="KLC220" s="433"/>
      <c r="KLD220" s="433"/>
      <c r="KLE220" s="433"/>
      <c r="KLF220" s="433"/>
      <c r="KLG220" s="433"/>
      <c r="KLH220" s="433"/>
      <c r="KLI220" s="433"/>
      <c r="KLJ220" s="433"/>
      <c r="KLK220" s="433"/>
      <c r="KLL220" s="433"/>
      <c r="KLM220" s="433"/>
      <c r="KLN220" s="433"/>
      <c r="KLO220" s="433"/>
      <c r="KLP220" s="433"/>
      <c r="KLQ220" s="433"/>
      <c r="KLR220" s="433"/>
      <c r="KLS220" s="433"/>
      <c r="KLT220" s="433"/>
      <c r="KLU220" s="433"/>
      <c r="KLV220" s="433"/>
      <c r="KLW220" s="433"/>
      <c r="KLX220" s="433"/>
      <c r="KLY220" s="433"/>
      <c r="KLZ220" s="433"/>
      <c r="KMA220" s="433"/>
      <c r="KMB220" s="433"/>
      <c r="KMC220" s="433"/>
      <c r="KMD220" s="433"/>
      <c r="KME220" s="433"/>
      <c r="KMF220" s="433"/>
      <c r="KMG220" s="433"/>
      <c r="KMH220" s="433"/>
      <c r="KMI220" s="433"/>
      <c r="KMJ220" s="433"/>
      <c r="KMK220" s="433"/>
      <c r="KML220" s="433"/>
      <c r="KMM220" s="433"/>
      <c r="KMN220" s="433"/>
      <c r="KMO220" s="433"/>
      <c r="KMP220" s="433"/>
      <c r="KMQ220" s="433"/>
      <c r="KMR220" s="433"/>
      <c r="KMS220" s="433"/>
      <c r="KMT220" s="433"/>
      <c r="KMU220" s="433"/>
      <c r="KMV220" s="433"/>
      <c r="KMW220" s="433"/>
      <c r="KMX220" s="433"/>
      <c r="KMY220" s="433"/>
      <c r="KMZ220" s="433"/>
      <c r="KNA220" s="433"/>
      <c r="KNB220" s="433"/>
      <c r="KNC220" s="433"/>
      <c r="KND220" s="433"/>
      <c r="KNE220" s="433"/>
      <c r="KNF220" s="433"/>
      <c r="KNG220" s="433"/>
      <c r="KNH220" s="433"/>
      <c r="KNI220" s="433"/>
      <c r="KNJ220" s="433"/>
      <c r="KNK220" s="433"/>
      <c r="KNL220" s="433"/>
      <c r="KNM220" s="433"/>
      <c r="KNN220" s="433"/>
      <c r="KNO220" s="433"/>
      <c r="KNP220" s="433"/>
      <c r="KNQ220" s="433"/>
      <c r="KNR220" s="433"/>
      <c r="KNS220" s="433"/>
      <c r="KNT220" s="433"/>
      <c r="KNU220" s="433"/>
      <c r="KNV220" s="433"/>
      <c r="KNW220" s="433"/>
      <c r="KNX220" s="433"/>
      <c r="KNY220" s="433"/>
      <c r="KNZ220" s="433"/>
      <c r="KOA220" s="433"/>
      <c r="KOB220" s="433"/>
      <c r="KOC220" s="433"/>
      <c r="KOD220" s="433"/>
      <c r="KOE220" s="433"/>
      <c r="KOF220" s="433"/>
      <c r="KOG220" s="433"/>
      <c r="KOH220" s="433"/>
      <c r="KOI220" s="433"/>
      <c r="KOJ220" s="433"/>
      <c r="KOK220" s="433"/>
      <c r="KOL220" s="433"/>
      <c r="KOM220" s="433"/>
      <c r="KON220" s="433"/>
      <c r="KOO220" s="433"/>
      <c r="KOP220" s="433"/>
      <c r="KOQ220" s="433"/>
      <c r="KOR220" s="433"/>
      <c r="KOS220" s="433"/>
      <c r="KOT220" s="433"/>
      <c r="KOU220" s="433"/>
      <c r="KOV220" s="433"/>
      <c r="KOW220" s="433"/>
      <c r="KOX220" s="433"/>
      <c r="KOY220" s="433"/>
      <c r="KOZ220" s="433"/>
      <c r="KPA220" s="433"/>
      <c r="KPB220" s="433"/>
      <c r="KPC220" s="433"/>
      <c r="KPD220" s="433"/>
      <c r="KPE220" s="433"/>
      <c r="KPF220" s="433"/>
      <c r="KPG220" s="433"/>
      <c r="KPH220" s="433"/>
      <c r="KPI220" s="433"/>
      <c r="KPJ220" s="433"/>
      <c r="KPK220" s="433"/>
      <c r="KPL220" s="433"/>
      <c r="KPM220" s="433"/>
      <c r="KPN220" s="433"/>
      <c r="KPO220" s="433"/>
      <c r="KPP220" s="433"/>
      <c r="KPQ220" s="433"/>
      <c r="KPR220" s="433"/>
      <c r="KPS220" s="433"/>
      <c r="KPT220" s="433"/>
      <c r="KPU220" s="433"/>
      <c r="KPV220" s="433"/>
      <c r="KPW220" s="433"/>
      <c r="KPX220" s="433"/>
      <c r="KPY220" s="433"/>
      <c r="KPZ220" s="433"/>
      <c r="KQA220" s="433"/>
      <c r="KQB220" s="433"/>
      <c r="KQC220" s="433"/>
      <c r="KQD220" s="433"/>
      <c r="KQE220" s="433"/>
      <c r="KQF220" s="433"/>
      <c r="KQG220" s="433"/>
      <c r="KQH220" s="433"/>
      <c r="KQI220" s="433"/>
      <c r="KQJ220" s="433"/>
      <c r="KQK220" s="433"/>
      <c r="KQL220" s="433"/>
      <c r="KQM220" s="433"/>
      <c r="KQN220" s="433"/>
      <c r="KQO220" s="433"/>
      <c r="KQP220" s="433"/>
      <c r="KQQ220" s="433"/>
      <c r="KQR220" s="433"/>
      <c r="KQS220" s="433"/>
      <c r="KQT220" s="433"/>
      <c r="KQU220" s="433"/>
      <c r="KQV220" s="433"/>
      <c r="KQW220" s="433"/>
      <c r="KQX220" s="433"/>
      <c r="KQY220" s="433"/>
      <c r="KQZ220" s="433"/>
      <c r="KRA220" s="433"/>
      <c r="KRB220" s="433"/>
      <c r="KRC220" s="433"/>
      <c r="KRD220" s="433"/>
      <c r="KRE220" s="433"/>
      <c r="KRF220" s="433"/>
      <c r="KRG220" s="433"/>
      <c r="KRH220" s="433"/>
      <c r="KRI220" s="433"/>
      <c r="KRJ220" s="433"/>
      <c r="KRK220" s="433"/>
      <c r="KRL220" s="433"/>
      <c r="KRM220" s="433"/>
      <c r="KRN220" s="433"/>
      <c r="KRO220" s="433"/>
      <c r="KRP220" s="433"/>
      <c r="KRQ220" s="433"/>
      <c r="KRR220" s="433"/>
      <c r="KRS220" s="433"/>
      <c r="KRT220" s="433"/>
      <c r="KRU220" s="433"/>
      <c r="KRV220" s="433"/>
      <c r="KRW220" s="433"/>
      <c r="KRX220" s="433"/>
      <c r="KRY220" s="433"/>
      <c r="KRZ220" s="433"/>
      <c r="KSA220" s="433"/>
      <c r="KSB220" s="433"/>
      <c r="KSC220" s="433"/>
      <c r="KSD220" s="433"/>
      <c r="KSE220" s="433"/>
      <c r="KSF220" s="433"/>
      <c r="KSG220" s="433"/>
      <c r="KSH220" s="433"/>
      <c r="KSI220" s="433"/>
      <c r="KSJ220" s="433"/>
      <c r="KSK220" s="433"/>
      <c r="KSL220" s="433"/>
      <c r="KSM220" s="433"/>
      <c r="KSN220" s="433"/>
      <c r="KSO220" s="433"/>
      <c r="KSP220" s="433"/>
      <c r="KSQ220" s="433"/>
      <c r="KSR220" s="433"/>
      <c r="KSS220" s="433"/>
      <c r="KST220" s="433"/>
      <c r="KSU220" s="433"/>
      <c r="KSV220" s="433"/>
      <c r="KSW220" s="433"/>
      <c r="KSX220" s="433"/>
      <c r="KSY220" s="433"/>
      <c r="KSZ220" s="433"/>
      <c r="KTA220" s="433"/>
      <c r="KTB220" s="433"/>
      <c r="KTC220" s="433"/>
      <c r="KTD220" s="433"/>
      <c r="KTE220" s="433"/>
      <c r="KTF220" s="433"/>
      <c r="KTG220" s="433"/>
      <c r="KTH220" s="433"/>
      <c r="KTI220" s="433"/>
      <c r="KTJ220" s="433"/>
      <c r="KTK220" s="433"/>
      <c r="KTL220" s="433"/>
      <c r="KTM220" s="433"/>
      <c r="KTN220" s="433"/>
      <c r="KTO220" s="433"/>
      <c r="KTP220" s="433"/>
      <c r="KTQ220" s="433"/>
      <c r="KTR220" s="433"/>
      <c r="KTS220" s="433"/>
      <c r="KTT220" s="433"/>
      <c r="KTU220" s="433"/>
      <c r="KTV220" s="433"/>
      <c r="KTW220" s="433"/>
      <c r="KTX220" s="433"/>
      <c r="KTY220" s="433"/>
      <c r="KTZ220" s="433"/>
      <c r="KUA220" s="433"/>
      <c r="KUB220" s="433"/>
      <c r="KUC220" s="433"/>
      <c r="KUD220" s="433"/>
      <c r="KUE220" s="433"/>
      <c r="KUF220" s="433"/>
      <c r="KUG220" s="433"/>
      <c r="KUH220" s="433"/>
      <c r="KUI220" s="433"/>
      <c r="KUJ220" s="433"/>
      <c r="KUK220" s="433"/>
      <c r="KUL220" s="433"/>
      <c r="KUM220" s="433"/>
      <c r="KUN220" s="433"/>
      <c r="KUO220" s="433"/>
      <c r="KUP220" s="433"/>
      <c r="KUQ220" s="433"/>
      <c r="KUR220" s="433"/>
      <c r="KUS220" s="433"/>
      <c r="KUT220" s="433"/>
      <c r="KUU220" s="433"/>
      <c r="KUV220" s="433"/>
      <c r="KUW220" s="433"/>
      <c r="KUX220" s="433"/>
      <c r="KUY220" s="433"/>
      <c r="KUZ220" s="433"/>
      <c r="KVA220" s="433"/>
      <c r="KVB220" s="433"/>
      <c r="KVC220" s="433"/>
      <c r="KVD220" s="433"/>
      <c r="KVE220" s="433"/>
      <c r="KVF220" s="433"/>
      <c r="KVG220" s="433"/>
      <c r="KVH220" s="433"/>
      <c r="KVI220" s="433"/>
      <c r="KVJ220" s="433"/>
      <c r="KVK220" s="433"/>
      <c r="KVL220" s="433"/>
      <c r="KVM220" s="433"/>
      <c r="KVN220" s="433"/>
      <c r="KVO220" s="433"/>
      <c r="KVP220" s="433"/>
      <c r="KVQ220" s="433"/>
      <c r="KVR220" s="433"/>
      <c r="KVS220" s="433"/>
      <c r="KVT220" s="433"/>
      <c r="KVU220" s="433"/>
      <c r="KVV220" s="433"/>
      <c r="KVW220" s="433"/>
      <c r="KVX220" s="433"/>
      <c r="KVY220" s="433"/>
      <c r="KVZ220" s="433"/>
      <c r="KWA220" s="433"/>
      <c r="KWB220" s="433"/>
      <c r="KWC220" s="433"/>
      <c r="KWD220" s="433"/>
      <c r="KWE220" s="433"/>
      <c r="KWF220" s="433"/>
      <c r="KWG220" s="433"/>
      <c r="KWH220" s="433"/>
      <c r="KWI220" s="433"/>
      <c r="KWJ220" s="433"/>
      <c r="KWK220" s="433"/>
      <c r="KWL220" s="433"/>
      <c r="KWM220" s="433"/>
      <c r="KWN220" s="433"/>
      <c r="KWO220" s="433"/>
      <c r="KWP220" s="433"/>
      <c r="KWQ220" s="433"/>
      <c r="KWR220" s="433"/>
      <c r="KWS220" s="433"/>
      <c r="KWT220" s="433"/>
      <c r="KWU220" s="433"/>
      <c r="KWV220" s="433"/>
      <c r="KWW220" s="433"/>
      <c r="KWX220" s="433"/>
      <c r="KWY220" s="433"/>
      <c r="KWZ220" s="433"/>
      <c r="KXA220" s="433"/>
      <c r="KXB220" s="433"/>
      <c r="KXC220" s="433"/>
      <c r="KXD220" s="433"/>
      <c r="KXE220" s="433"/>
      <c r="KXF220" s="433"/>
      <c r="KXG220" s="433"/>
      <c r="KXH220" s="433"/>
      <c r="KXI220" s="433"/>
      <c r="KXJ220" s="433"/>
      <c r="KXK220" s="433"/>
      <c r="KXL220" s="433"/>
      <c r="KXM220" s="433"/>
      <c r="KXN220" s="433"/>
      <c r="KXO220" s="433"/>
      <c r="KXP220" s="433"/>
      <c r="KXQ220" s="433"/>
      <c r="KXR220" s="433"/>
      <c r="KXS220" s="433"/>
      <c r="KXT220" s="433"/>
      <c r="KXU220" s="433"/>
      <c r="KXV220" s="433"/>
      <c r="KXW220" s="433"/>
      <c r="KXX220" s="433"/>
      <c r="KXY220" s="433"/>
      <c r="KXZ220" s="433"/>
      <c r="KYA220" s="433"/>
      <c r="KYB220" s="433"/>
      <c r="KYC220" s="433"/>
      <c r="KYD220" s="433"/>
      <c r="KYE220" s="433"/>
      <c r="KYF220" s="433"/>
      <c r="KYG220" s="433"/>
      <c r="KYH220" s="433"/>
      <c r="KYI220" s="433"/>
      <c r="KYJ220" s="433"/>
      <c r="KYK220" s="433"/>
      <c r="KYL220" s="433"/>
      <c r="KYM220" s="433"/>
      <c r="KYN220" s="433"/>
      <c r="KYO220" s="433"/>
      <c r="KYP220" s="433"/>
      <c r="KYQ220" s="433"/>
      <c r="KYR220" s="433"/>
      <c r="KYS220" s="433"/>
      <c r="KYT220" s="433"/>
      <c r="KYU220" s="433"/>
      <c r="KYV220" s="433"/>
      <c r="KYW220" s="433"/>
      <c r="KYX220" s="433"/>
      <c r="KYY220" s="433"/>
      <c r="KYZ220" s="433"/>
      <c r="KZA220" s="433"/>
      <c r="KZB220" s="433"/>
      <c r="KZC220" s="433"/>
      <c r="KZD220" s="433"/>
      <c r="KZE220" s="433"/>
      <c r="KZF220" s="433"/>
      <c r="KZG220" s="433"/>
      <c r="KZH220" s="433"/>
      <c r="KZI220" s="433"/>
      <c r="KZJ220" s="433"/>
      <c r="KZK220" s="433"/>
      <c r="KZL220" s="433"/>
      <c r="KZM220" s="433"/>
      <c r="KZN220" s="433"/>
      <c r="KZO220" s="433"/>
      <c r="KZP220" s="433"/>
      <c r="KZQ220" s="433"/>
      <c r="KZR220" s="433"/>
      <c r="KZS220" s="433"/>
      <c r="KZT220" s="433"/>
      <c r="KZU220" s="433"/>
      <c r="KZV220" s="433"/>
      <c r="KZW220" s="433"/>
      <c r="KZX220" s="433"/>
      <c r="KZY220" s="433"/>
      <c r="KZZ220" s="433"/>
      <c r="LAA220" s="433"/>
      <c r="LAB220" s="433"/>
      <c r="LAC220" s="433"/>
      <c r="LAD220" s="433"/>
      <c r="LAE220" s="433"/>
      <c r="LAF220" s="433"/>
      <c r="LAG220" s="433"/>
      <c r="LAH220" s="433"/>
      <c r="LAI220" s="433"/>
      <c r="LAJ220" s="433"/>
      <c r="LAK220" s="433"/>
      <c r="LAL220" s="433"/>
      <c r="LAM220" s="433"/>
      <c r="LAN220" s="433"/>
      <c r="LAO220" s="433"/>
      <c r="LAP220" s="433"/>
      <c r="LAQ220" s="433"/>
      <c r="LAR220" s="433"/>
      <c r="LAS220" s="433"/>
      <c r="LAT220" s="433"/>
      <c r="LAU220" s="433"/>
      <c r="LAV220" s="433"/>
      <c r="LAW220" s="433"/>
      <c r="LAX220" s="433"/>
      <c r="LAY220" s="433"/>
      <c r="LAZ220" s="433"/>
      <c r="LBA220" s="433"/>
      <c r="LBB220" s="433"/>
      <c r="LBC220" s="433"/>
      <c r="LBD220" s="433"/>
      <c r="LBE220" s="433"/>
      <c r="LBF220" s="433"/>
      <c r="LBG220" s="433"/>
      <c r="LBH220" s="433"/>
      <c r="LBI220" s="433"/>
      <c r="LBJ220" s="433"/>
      <c r="LBK220" s="433"/>
      <c r="LBL220" s="433"/>
      <c r="LBM220" s="433"/>
      <c r="LBN220" s="433"/>
      <c r="LBO220" s="433"/>
      <c r="LBP220" s="433"/>
      <c r="LBQ220" s="433"/>
      <c r="LBR220" s="433"/>
      <c r="LBS220" s="433"/>
      <c r="LBT220" s="433"/>
      <c r="LBU220" s="433"/>
      <c r="LBV220" s="433"/>
      <c r="LBW220" s="433"/>
      <c r="LBX220" s="433"/>
      <c r="LBY220" s="433"/>
      <c r="LBZ220" s="433"/>
      <c r="LCA220" s="433"/>
      <c r="LCB220" s="433"/>
      <c r="LCC220" s="433"/>
      <c r="LCD220" s="433"/>
      <c r="LCE220" s="433"/>
      <c r="LCF220" s="433"/>
      <c r="LCG220" s="433"/>
      <c r="LCH220" s="433"/>
      <c r="LCI220" s="433"/>
      <c r="LCJ220" s="433"/>
      <c r="LCK220" s="433"/>
      <c r="LCL220" s="433"/>
      <c r="LCM220" s="433"/>
      <c r="LCN220" s="433"/>
      <c r="LCO220" s="433"/>
      <c r="LCP220" s="433"/>
      <c r="LCQ220" s="433"/>
      <c r="LCR220" s="433"/>
      <c r="LCS220" s="433"/>
      <c r="LCT220" s="433"/>
      <c r="LCU220" s="433"/>
      <c r="LCV220" s="433"/>
      <c r="LCW220" s="433"/>
      <c r="LCX220" s="433"/>
      <c r="LCY220" s="433"/>
      <c r="LCZ220" s="433"/>
      <c r="LDA220" s="433"/>
      <c r="LDB220" s="433"/>
      <c r="LDC220" s="433"/>
      <c r="LDD220" s="433"/>
      <c r="LDE220" s="433"/>
      <c r="LDF220" s="433"/>
      <c r="LDG220" s="433"/>
      <c r="LDH220" s="433"/>
      <c r="LDI220" s="433"/>
      <c r="LDJ220" s="433"/>
      <c r="LDK220" s="433"/>
      <c r="LDL220" s="433"/>
      <c r="LDM220" s="433"/>
      <c r="LDN220" s="433"/>
      <c r="LDO220" s="433"/>
      <c r="LDP220" s="433"/>
      <c r="LDQ220" s="433"/>
      <c r="LDR220" s="433"/>
      <c r="LDS220" s="433"/>
      <c r="LDT220" s="433"/>
      <c r="LDU220" s="433"/>
      <c r="LDV220" s="433"/>
      <c r="LDW220" s="433"/>
      <c r="LDX220" s="433"/>
      <c r="LDY220" s="433"/>
      <c r="LDZ220" s="433"/>
      <c r="LEA220" s="433"/>
      <c r="LEB220" s="433"/>
      <c r="LEC220" s="433"/>
      <c r="LED220" s="433"/>
      <c r="LEE220" s="433"/>
      <c r="LEF220" s="433"/>
      <c r="LEG220" s="433"/>
      <c r="LEH220" s="433"/>
      <c r="LEI220" s="433"/>
      <c r="LEJ220" s="433"/>
      <c r="LEK220" s="433"/>
      <c r="LEL220" s="433"/>
      <c r="LEM220" s="433"/>
      <c r="LEN220" s="433"/>
      <c r="LEO220" s="433"/>
      <c r="LEP220" s="433"/>
      <c r="LEQ220" s="433"/>
      <c r="LER220" s="433"/>
      <c r="LES220" s="433"/>
      <c r="LET220" s="433"/>
      <c r="LEU220" s="433"/>
      <c r="LEV220" s="433"/>
      <c r="LEW220" s="433"/>
      <c r="LEX220" s="433"/>
      <c r="LEY220" s="433"/>
      <c r="LEZ220" s="433"/>
      <c r="LFA220" s="433"/>
      <c r="LFB220" s="433"/>
      <c r="LFC220" s="433"/>
      <c r="LFD220" s="433"/>
      <c r="LFE220" s="433"/>
      <c r="LFF220" s="433"/>
      <c r="LFG220" s="433"/>
      <c r="LFH220" s="433"/>
      <c r="LFI220" s="433"/>
      <c r="LFJ220" s="433"/>
      <c r="LFK220" s="433"/>
      <c r="LFL220" s="433"/>
      <c r="LFM220" s="433"/>
      <c r="LFN220" s="433"/>
      <c r="LFO220" s="433"/>
      <c r="LFP220" s="433"/>
      <c r="LFQ220" s="433"/>
      <c r="LFR220" s="433"/>
      <c r="LFS220" s="433"/>
      <c r="LFT220" s="433"/>
      <c r="LFU220" s="433"/>
      <c r="LFV220" s="433"/>
      <c r="LFW220" s="433"/>
      <c r="LFX220" s="433"/>
      <c r="LFY220" s="433"/>
      <c r="LFZ220" s="433"/>
      <c r="LGA220" s="433"/>
      <c r="LGB220" s="433"/>
      <c r="LGC220" s="433"/>
      <c r="LGD220" s="433"/>
      <c r="LGE220" s="433"/>
      <c r="LGF220" s="433"/>
      <c r="LGG220" s="433"/>
      <c r="LGH220" s="433"/>
      <c r="LGI220" s="433"/>
      <c r="LGJ220" s="433"/>
      <c r="LGK220" s="433"/>
      <c r="LGL220" s="433"/>
      <c r="LGM220" s="433"/>
      <c r="LGN220" s="433"/>
      <c r="LGO220" s="433"/>
      <c r="LGP220" s="433"/>
      <c r="LGQ220" s="433"/>
      <c r="LGR220" s="433"/>
      <c r="LGS220" s="433"/>
      <c r="LGT220" s="433"/>
      <c r="LGU220" s="433"/>
      <c r="LGV220" s="433"/>
      <c r="LGW220" s="433"/>
      <c r="LGX220" s="433"/>
      <c r="LGY220" s="433"/>
      <c r="LGZ220" s="433"/>
      <c r="LHA220" s="433"/>
      <c r="LHB220" s="433"/>
      <c r="LHC220" s="433"/>
      <c r="LHD220" s="433"/>
      <c r="LHE220" s="433"/>
      <c r="LHF220" s="433"/>
      <c r="LHG220" s="433"/>
      <c r="LHH220" s="433"/>
      <c r="LHI220" s="433"/>
      <c r="LHJ220" s="433"/>
      <c r="LHK220" s="433"/>
      <c r="LHL220" s="433"/>
      <c r="LHM220" s="433"/>
      <c r="LHN220" s="433"/>
      <c r="LHO220" s="433"/>
      <c r="LHP220" s="433"/>
      <c r="LHQ220" s="433"/>
      <c r="LHR220" s="433"/>
      <c r="LHS220" s="433"/>
      <c r="LHT220" s="433"/>
      <c r="LHU220" s="433"/>
      <c r="LHV220" s="433"/>
      <c r="LHW220" s="433"/>
      <c r="LHX220" s="433"/>
      <c r="LHY220" s="433"/>
      <c r="LHZ220" s="433"/>
      <c r="LIA220" s="433"/>
      <c r="LIB220" s="433"/>
      <c r="LIC220" s="433"/>
      <c r="LID220" s="433"/>
      <c r="LIE220" s="433"/>
      <c r="LIF220" s="433"/>
      <c r="LIG220" s="433"/>
      <c r="LIH220" s="433"/>
      <c r="LII220" s="433"/>
      <c r="LIJ220" s="433"/>
      <c r="LIK220" s="433"/>
      <c r="LIL220" s="433"/>
      <c r="LIM220" s="433"/>
      <c r="LIN220" s="433"/>
      <c r="LIO220" s="433"/>
      <c r="LIP220" s="433"/>
      <c r="LIQ220" s="433"/>
      <c r="LIR220" s="433"/>
      <c r="LIS220" s="433"/>
      <c r="LIT220" s="433"/>
      <c r="LIU220" s="433"/>
      <c r="LIV220" s="433"/>
      <c r="LIW220" s="433"/>
      <c r="LIX220" s="433"/>
      <c r="LIY220" s="433"/>
      <c r="LIZ220" s="433"/>
      <c r="LJA220" s="433"/>
      <c r="LJB220" s="433"/>
      <c r="LJC220" s="433"/>
      <c r="LJD220" s="433"/>
      <c r="LJE220" s="433"/>
      <c r="LJF220" s="433"/>
      <c r="LJG220" s="433"/>
      <c r="LJH220" s="433"/>
      <c r="LJI220" s="433"/>
      <c r="LJJ220" s="433"/>
      <c r="LJK220" s="433"/>
      <c r="LJL220" s="433"/>
      <c r="LJM220" s="433"/>
      <c r="LJN220" s="433"/>
      <c r="LJO220" s="433"/>
      <c r="LJP220" s="433"/>
      <c r="LJQ220" s="433"/>
      <c r="LJR220" s="433"/>
      <c r="LJS220" s="433"/>
      <c r="LJT220" s="433"/>
      <c r="LJU220" s="433"/>
      <c r="LJV220" s="433"/>
      <c r="LJW220" s="433"/>
      <c r="LJX220" s="433"/>
      <c r="LJY220" s="433"/>
      <c r="LJZ220" s="433"/>
      <c r="LKA220" s="433"/>
      <c r="LKB220" s="433"/>
      <c r="LKC220" s="433"/>
      <c r="LKD220" s="433"/>
      <c r="LKE220" s="433"/>
      <c r="LKF220" s="433"/>
      <c r="LKG220" s="433"/>
      <c r="LKH220" s="433"/>
      <c r="LKI220" s="433"/>
      <c r="LKJ220" s="433"/>
      <c r="LKK220" s="433"/>
      <c r="LKL220" s="433"/>
      <c r="LKM220" s="433"/>
      <c r="LKN220" s="433"/>
      <c r="LKO220" s="433"/>
      <c r="LKP220" s="433"/>
      <c r="LKQ220" s="433"/>
      <c r="LKR220" s="433"/>
      <c r="LKS220" s="433"/>
      <c r="LKT220" s="433"/>
      <c r="LKU220" s="433"/>
      <c r="LKV220" s="433"/>
      <c r="LKW220" s="433"/>
      <c r="LKX220" s="433"/>
      <c r="LKY220" s="433"/>
      <c r="LKZ220" s="433"/>
      <c r="LLA220" s="433"/>
      <c r="LLB220" s="433"/>
      <c r="LLC220" s="433"/>
      <c r="LLD220" s="433"/>
      <c r="LLE220" s="433"/>
      <c r="LLF220" s="433"/>
      <c r="LLG220" s="433"/>
      <c r="LLH220" s="433"/>
      <c r="LLI220" s="433"/>
      <c r="LLJ220" s="433"/>
      <c r="LLK220" s="433"/>
      <c r="LLL220" s="433"/>
      <c r="LLM220" s="433"/>
      <c r="LLN220" s="433"/>
      <c r="LLO220" s="433"/>
      <c r="LLP220" s="433"/>
      <c r="LLQ220" s="433"/>
      <c r="LLR220" s="433"/>
      <c r="LLS220" s="433"/>
      <c r="LLT220" s="433"/>
      <c r="LLU220" s="433"/>
      <c r="LLV220" s="433"/>
      <c r="LLW220" s="433"/>
      <c r="LLX220" s="433"/>
      <c r="LLY220" s="433"/>
      <c r="LLZ220" s="433"/>
      <c r="LMA220" s="433"/>
      <c r="LMB220" s="433"/>
      <c r="LMC220" s="433"/>
      <c r="LMD220" s="433"/>
      <c r="LME220" s="433"/>
      <c r="LMF220" s="433"/>
      <c r="LMG220" s="433"/>
      <c r="LMH220" s="433"/>
      <c r="LMI220" s="433"/>
      <c r="LMJ220" s="433"/>
      <c r="LMK220" s="433"/>
      <c r="LML220" s="433"/>
      <c r="LMM220" s="433"/>
      <c r="LMN220" s="433"/>
      <c r="LMO220" s="433"/>
      <c r="LMP220" s="433"/>
      <c r="LMQ220" s="433"/>
      <c r="LMR220" s="433"/>
      <c r="LMS220" s="433"/>
      <c r="LMT220" s="433"/>
      <c r="LMU220" s="433"/>
      <c r="LMV220" s="433"/>
      <c r="LMW220" s="433"/>
      <c r="LMX220" s="433"/>
      <c r="LMY220" s="433"/>
      <c r="LMZ220" s="433"/>
      <c r="LNA220" s="433"/>
      <c r="LNB220" s="433"/>
      <c r="LNC220" s="433"/>
      <c r="LND220" s="433"/>
      <c r="LNE220" s="433"/>
      <c r="LNF220" s="433"/>
      <c r="LNG220" s="433"/>
      <c r="LNH220" s="433"/>
      <c r="LNI220" s="433"/>
      <c r="LNJ220" s="433"/>
      <c r="LNK220" s="433"/>
      <c r="LNL220" s="433"/>
      <c r="LNM220" s="433"/>
      <c r="LNN220" s="433"/>
      <c r="LNO220" s="433"/>
      <c r="LNP220" s="433"/>
      <c r="LNQ220" s="433"/>
      <c r="LNR220" s="433"/>
      <c r="LNS220" s="433"/>
      <c r="LNT220" s="433"/>
      <c r="LNU220" s="433"/>
      <c r="LNV220" s="433"/>
      <c r="LNW220" s="433"/>
      <c r="LNX220" s="433"/>
      <c r="LNY220" s="433"/>
      <c r="LNZ220" s="433"/>
      <c r="LOA220" s="433"/>
      <c r="LOB220" s="433"/>
      <c r="LOC220" s="433"/>
      <c r="LOD220" s="433"/>
      <c r="LOE220" s="433"/>
      <c r="LOF220" s="433"/>
      <c r="LOG220" s="433"/>
      <c r="LOH220" s="433"/>
      <c r="LOI220" s="433"/>
      <c r="LOJ220" s="433"/>
      <c r="LOK220" s="433"/>
      <c r="LOL220" s="433"/>
      <c r="LOM220" s="433"/>
      <c r="LON220" s="433"/>
      <c r="LOO220" s="433"/>
      <c r="LOP220" s="433"/>
      <c r="LOQ220" s="433"/>
      <c r="LOR220" s="433"/>
      <c r="LOS220" s="433"/>
      <c r="LOT220" s="433"/>
      <c r="LOU220" s="433"/>
      <c r="LOV220" s="433"/>
      <c r="LOW220" s="433"/>
      <c r="LOX220" s="433"/>
      <c r="LOY220" s="433"/>
      <c r="LOZ220" s="433"/>
      <c r="LPA220" s="433"/>
      <c r="LPB220" s="433"/>
      <c r="LPC220" s="433"/>
      <c r="LPD220" s="433"/>
      <c r="LPE220" s="433"/>
      <c r="LPF220" s="433"/>
      <c r="LPG220" s="433"/>
      <c r="LPH220" s="433"/>
      <c r="LPI220" s="433"/>
      <c r="LPJ220" s="433"/>
      <c r="LPK220" s="433"/>
      <c r="LPL220" s="433"/>
      <c r="LPM220" s="433"/>
      <c r="LPN220" s="433"/>
      <c r="LPO220" s="433"/>
      <c r="LPP220" s="433"/>
      <c r="LPQ220" s="433"/>
      <c r="LPR220" s="433"/>
      <c r="LPS220" s="433"/>
      <c r="LPT220" s="433"/>
      <c r="LPU220" s="433"/>
      <c r="LPV220" s="433"/>
      <c r="LPW220" s="433"/>
      <c r="LPX220" s="433"/>
      <c r="LPY220" s="433"/>
      <c r="LPZ220" s="433"/>
      <c r="LQA220" s="433"/>
      <c r="LQB220" s="433"/>
      <c r="LQC220" s="433"/>
      <c r="LQD220" s="433"/>
      <c r="LQE220" s="433"/>
      <c r="LQF220" s="433"/>
      <c r="LQG220" s="433"/>
      <c r="LQH220" s="433"/>
      <c r="LQI220" s="433"/>
      <c r="LQJ220" s="433"/>
      <c r="LQK220" s="433"/>
      <c r="LQL220" s="433"/>
      <c r="LQM220" s="433"/>
      <c r="LQN220" s="433"/>
      <c r="LQO220" s="433"/>
      <c r="LQP220" s="433"/>
      <c r="LQQ220" s="433"/>
      <c r="LQR220" s="433"/>
      <c r="LQS220" s="433"/>
      <c r="LQT220" s="433"/>
      <c r="LQU220" s="433"/>
      <c r="LQV220" s="433"/>
      <c r="LQW220" s="433"/>
      <c r="LQX220" s="433"/>
      <c r="LQY220" s="433"/>
      <c r="LQZ220" s="433"/>
      <c r="LRA220" s="433"/>
      <c r="LRB220" s="433"/>
      <c r="LRC220" s="433"/>
      <c r="LRD220" s="433"/>
      <c r="LRE220" s="433"/>
      <c r="LRF220" s="433"/>
      <c r="LRG220" s="433"/>
      <c r="LRH220" s="433"/>
      <c r="LRI220" s="433"/>
      <c r="LRJ220" s="433"/>
      <c r="LRK220" s="433"/>
      <c r="LRL220" s="433"/>
      <c r="LRM220" s="433"/>
      <c r="LRN220" s="433"/>
      <c r="LRO220" s="433"/>
      <c r="LRP220" s="433"/>
      <c r="LRQ220" s="433"/>
      <c r="LRR220" s="433"/>
      <c r="LRS220" s="433"/>
      <c r="LRT220" s="433"/>
      <c r="LRU220" s="433"/>
      <c r="LRV220" s="433"/>
      <c r="LRW220" s="433"/>
      <c r="LRX220" s="433"/>
      <c r="LRY220" s="433"/>
      <c r="LRZ220" s="433"/>
      <c r="LSA220" s="433"/>
      <c r="LSB220" s="433"/>
      <c r="LSC220" s="433"/>
      <c r="LSD220" s="433"/>
      <c r="LSE220" s="433"/>
      <c r="LSF220" s="433"/>
      <c r="LSG220" s="433"/>
      <c r="LSH220" s="433"/>
      <c r="LSI220" s="433"/>
      <c r="LSJ220" s="433"/>
      <c r="LSK220" s="433"/>
      <c r="LSL220" s="433"/>
      <c r="LSM220" s="433"/>
      <c r="LSN220" s="433"/>
      <c r="LSO220" s="433"/>
      <c r="LSP220" s="433"/>
      <c r="LSQ220" s="433"/>
      <c r="LSR220" s="433"/>
      <c r="LSS220" s="433"/>
      <c r="LST220" s="433"/>
      <c r="LSU220" s="433"/>
      <c r="LSV220" s="433"/>
      <c r="LSW220" s="433"/>
      <c r="LSX220" s="433"/>
      <c r="LSY220" s="433"/>
      <c r="LSZ220" s="433"/>
      <c r="LTA220" s="433"/>
      <c r="LTB220" s="433"/>
      <c r="LTC220" s="433"/>
      <c r="LTD220" s="433"/>
      <c r="LTE220" s="433"/>
      <c r="LTF220" s="433"/>
      <c r="LTG220" s="433"/>
      <c r="LTH220" s="433"/>
      <c r="LTI220" s="433"/>
      <c r="LTJ220" s="433"/>
      <c r="LTK220" s="433"/>
      <c r="LTL220" s="433"/>
      <c r="LTM220" s="433"/>
      <c r="LTN220" s="433"/>
      <c r="LTO220" s="433"/>
      <c r="LTP220" s="433"/>
      <c r="LTQ220" s="433"/>
      <c r="LTR220" s="433"/>
      <c r="LTS220" s="433"/>
      <c r="LTT220" s="433"/>
      <c r="LTU220" s="433"/>
      <c r="LTV220" s="433"/>
      <c r="LTW220" s="433"/>
      <c r="LTX220" s="433"/>
      <c r="LTY220" s="433"/>
      <c r="LTZ220" s="433"/>
      <c r="LUA220" s="433"/>
      <c r="LUB220" s="433"/>
      <c r="LUC220" s="433"/>
      <c r="LUD220" s="433"/>
      <c r="LUE220" s="433"/>
      <c r="LUF220" s="433"/>
      <c r="LUG220" s="433"/>
      <c r="LUH220" s="433"/>
      <c r="LUI220" s="433"/>
      <c r="LUJ220" s="433"/>
      <c r="LUK220" s="433"/>
      <c r="LUL220" s="433"/>
      <c r="LUM220" s="433"/>
      <c r="LUN220" s="433"/>
      <c r="LUO220" s="433"/>
      <c r="LUP220" s="433"/>
      <c r="LUQ220" s="433"/>
      <c r="LUR220" s="433"/>
      <c r="LUS220" s="433"/>
      <c r="LUT220" s="433"/>
      <c r="LUU220" s="433"/>
      <c r="LUV220" s="433"/>
      <c r="LUW220" s="433"/>
      <c r="LUX220" s="433"/>
      <c r="LUY220" s="433"/>
      <c r="LUZ220" s="433"/>
      <c r="LVA220" s="433"/>
      <c r="LVB220" s="433"/>
      <c r="LVC220" s="433"/>
      <c r="LVD220" s="433"/>
      <c r="LVE220" s="433"/>
      <c r="LVF220" s="433"/>
      <c r="LVG220" s="433"/>
      <c r="LVH220" s="433"/>
      <c r="LVI220" s="433"/>
      <c r="LVJ220" s="433"/>
      <c r="LVK220" s="433"/>
      <c r="LVL220" s="433"/>
      <c r="LVM220" s="433"/>
      <c r="LVN220" s="433"/>
      <c r="LVO220" s="433"/>
      <c r="LVP220" s="433"/>
      <c r="LVQ220" s="433"/>
      <c r="LVR220" s="433"/>
      <c r="LVS220" s="433"/>
      <c r="LVT220" s="433"/>
      <c r="LVU220" s="433"/>
      <c r="LVV220" s="433"/>
      <c r="LVW220" s="433"/>
      <c r="LVX220" s="433"/>
      <c r="LVY220" s="433"/>
      <c r="LVZ220" s="433"/>
      <c r="LWA220" s="433"/>
      <c r="LWB220" s="433"/>
      <c r="LWC220" s="433"/>
      <c r="LWD220" s="433"/>
      <c r="LWE220" s="433"/>
      <c r="LWF220" s="433"/>
      <c r="LWG220" s="433"/>
      <c r="LWH220" s="433"/>
      <c r="LWI220" s="433"/>
      <c r="LWJ220" s="433"/>
      <c r="LWK220" s="433"/>
      <c r="LWL220" s="433"/>
      <c r="LWM220" s="433"/>
      <c r="LWN220" s="433"/>
      <c r="LWO220" s="433"/>
      <c r="LWP220" s="433"/>
      <c r="LWQ220" s="433"/>
      <c r="LWR220" s="433"/>
      <c r="LWS220" s="433"/>
      <c r="LWT220" s="433"/>
      <c r="LWU220" s="433"/>
      <c r="LWV220" s="433"/>
      <c r="LWW220" s="433"/>
      <c r="LWX220" s="433"/>
      <c r="LWY220" s="433"/>
      <c r="LWZ220" s="433"/>
      <c r="LXA220" s="433"/>
      <c r="LXB220" s="433"/>
      <c r="LXC220" s="433"/>
      <c r="LXD220" s="433"/>
      <c r="LXE220" s="433"/>
      <c r="LXF220" s="433"/>
      <c r="LXG220" s="433"/>
      <c r="LXH220" s="433"/>
      <c r="LXI220" s="433"/>
      <c r="LXJ220" s="433"/>
      <c r="LXK220" s="433"/>
      <c r="LXL220" s="433"/>
      <c r="LXM220" s="433"/>
      <c r="LXN220" s="433"/>
      <c r="LXO220" s="433"/>
      <c r="LXP220" s="433"/>
      <c r="LXQ220" s="433"/>
      <c r="LXR220" s="433"/>
      <c r="LXS220" s="433"/>
      <c r="LXT220" s="433"/>
      <c r="LXU220" s="433"/>
      <c r="LXV220" s="433"/>
      <c r="LXW220" s="433"/>
      <c r="LXX220" s="433"/>
      <c r="LXY220" s="433"/>
      <c r="LXZ220" s="433"/>
      <c r="LYA220" s="433"/>
      <c r="LYB220" s="433"/>
      <c r="LYC220" s="433"/>
      <c r="LYD220" s="433"/>
      <c r="LYE220" s="433"/>
      <c r="LYF220" s="433"/>
      <c r="LYG220" s="433"/>
      <c r="LYH220" s="433"/>
      <c r="LYI220" s="433"/>
      <c r="LYJ220" s="433"/>
      <c r="LYK220" s="433"/>
      <c r="LYL220" s="433"/>
      <c r="LYM220" s="433"/>
      <c r="LYN220" s="433"/>
      <c r="LYO220" s="433"/>
      <c r="LYP220" s="433"/>
      <c r="LYQ220" s="433"/>
      <c r="LYR220" s="433"/>
      <c r="LYS220" s="433"/>
      <c r="LYT220" s="433"/>
      <c r="LYU220" s="433"/>
      <c r="LYV220" s="433"/>
      <c r="LYW220" s="433"/>
      <c r="LYX220" s="433"/>
      <c r="LYY220" s="433"/>
      <c r="LYZ220" s="433"/>
      <c r="LZA220" s="433"/>
      <c r="LZB220" s="433"/>
      <c r="LZC220" s="433"/>
      <c r="LZD220" s="433"/>
      <c r="LZE220" s="433"/>
      <c r="LZF220" s="433"/>
      <c r="LZG220" s="433"/>
      <c r="LZH220" s="433"/>
      <c r="LZI220" s="433"/>
      <c r="LZJ220" s="433"/>
      <c r="LZK220" s="433"/>
      <c r="LZL220" s="433"/>
      <c r="LZM220" s="433"/>
      <c r="LZN220" s="433"/>
      <c r="LZO220" s="433"/>
      <c r="LZP220" s="433"/>
      <c r="LZQ220" s="433"/>
      <c r="LZR220" s="433"/>
      <c r="LZS220" s="433"/>
      <c r="LZT220" s="433"/>
      <c r="LZU220" s="433"/>
      <c r="LZV220" s="433"/>
      <c r="LZW220" s="433"/>
      <c r="LZX220" s="433"/>
      <c r="LZY220" s="433"/>
      <c r="LZZ220" s="433"/>
      <c r="MAA220" s="433"/>
      <c r="MAB220" s="433"/>
      <c r="MAC220" s="433"/>
      <c r="MAD220" s="433"/>
      <c r="MAE220" s="433"/>
      <c r="MAF220" s="433"/>
      <c r="MAG220" s="433"/>
      <c r="MAH220" s="433"/>
      <c r="MAI220" s="433"/>
      <c r="MAJ220" s="433"/>
      <c r="MAK220" s="433"/>
      <c r="MAL220" s="433"/>
      <c r="MAM220" s="433"/>
      <c r="MAN220" s="433"/>
      <c r="MAO220" s="433"/>
      <c r="MAP220" s="433"/>
      <c r="MAQ220" s="433"/>
      <c r="MAR220" s="433"/>
      <c r="MAS220" s="433"/>
      <c r="MAT220" s="433"/>
      <c r="MAU220" s="433"/>
      <c r="MAV220" s="433"/>
      <c r="MAW220" s="433"/>
      <c r="MAX220" s="433"/>
      <c r="MAY220" s="433"/>
      <c r="MAZ220" s="433"/>
      <c r="MBA220" s="433"/>
      <c r="MBB220" s="433"/>
      <c r="MBC220" s="433"/>
      <c r="MBD220" s="433"/>
      <c r="MBE220" s="433"/>
      <c r="MBF220" s="433"/>
      <c r="MBG220" s="433"/>
      <c r="MBH220" s="433"/>
      <c r="MBI220" s="433"/>
      <c r="MBJ220" s="433"/>
      <c r="MBK220" s="433"/>
      <c r="MBL220" s="433"/>
      <c r="MBM220" s="433"/>
      <c r="MBN220" s="433"/>
      <c r="MBO220" s="433"/>
      <c r="MBP220" s="433"/>
      <c r="MBQ220" s="433"/>
      <c r="MBR220" s="433"/>
      <c r="MBS220" s="433"/>
      <c r="MBT220" s="433"/>
      <c r="MBU220" s="433"/>
      <c r="MBV220" s="433"/>
      <c r="MBW220" s="433"/>
      <c r="MBX220" s="433"/>
      <c r="MBY220" s="433"/>
      <c r="MBZ220" s="433"/>
      <c r="MCA220" s="433"/>
      <c r="MCB220" s="433"/>
      <c r="MCC220" s="433"/>
      <c r="MCD220" s="433"/>
      <c r="MCE220" s="433"/>
      <c r="MCF220" s="433"/>
      <c r="MCG220" s="433"/>
      <c r="MCH220" s="433"/>
      <c r="MCI220" s="433"/>
      <c r="MCJ220" s="433"/>
      <c r="MCK220" s="433"/>
      <c r="MCL220" s="433"/>
      <c r="MCM220" s="433"/>
      <c r="MCN220" s="433"/>
      <c r="MCO220" s="433"/>
      <c r="MCP220" s="433"/>
      <c r="MCQ220" s="433"/>
      <c r="MCR220" s="433"/>
      <c r="MCS220" s="433"/>
      <c r="MCT220" s="433"/>
      <c r="MCU220" s="433"/>
      <c r="MCV220" s="433"/>
      <c r="MCW220" s="433"/>
      <c r="MCX220" s="433"/>
      <c r="MCY220" s="433"/>
      <c r="MCZ220" s="433"/>
      <c r="MDA220" s="433"/>
      <c r="MDB220" s="433"/>
      <c r="MDC220" s="433"/>
      <c r="MDD220" s="433"/>
      <c r="MDE220" s="433"/>
      <c r="MDF220" s="433"/>
      <c r="MDG220" s="433"/>
      <c r="MDH220" s="433"/>
      <c r="MDI220" s="433"/>
      <c r="MDJ220" s="433"/>
      <c r="MDK220" s="433"/>
      <c r="MDL220" s="433"/>
      <c r="MDM220" s="433"/>
      <c r="MDN220" s="433"/>
      <c r="MDO220" s="433"/>
      <c r="MDP220" s="433"/>
      <c r="MDQ220" s="433"/>
      <c r="MDR220" s="433"/>
      <c r="MDS220" s="433"/>
      <c r="MDT220" s="433"/>
      <c r="MDU220" s="433"/>
      <c r="MDV220" s="433"/>
      <c r="MDW220" s="433"/>
      <c r="MDX220" s="433"/>
      <c r="MDY220" s="433"/>
      <c r="MDZ220" s="433"/>
      <c r="MEA220" s="433"/>
      <c r="MEB220" s="433"/>
      <c r="MEC220" s="433"/>
      <c r="MED220" s="433"/>
      <c r="MEE220" s="433"/>
      <c r="MEF220" s="433"/>
      <c r="MEG220" s="433"/>
      <c r="MEH220" s="433"/>
      <c r="MEI220" s="433"/>
      <c r="MEJ220" s="433"/>
      <c r="MEK220" s="433"/>
      <c r="MEL220" s="433"/>
      <c r="MEM220" s="433"/>
      <c r="MEN220" s="433"/>
      <c r="MEO220" s="433"/>
      <c r="MEP220" s="433"/>
      <c r="MEQ220" s="433"/>
      <c r="MER220" s="433"/>
      <c r="MES220" s="433"/>
      <c r="MET220" s="433"/>
      <c r="MEU220" s="433"/>
      <c r="MEV220" s="433"/>
      <c r="MEW220" s="433"/>
      <c r="MEX220" s="433"/>
      <c r="MEY220" s="433"/>
      <c r="MEZ220" s="433"/>
      <c r="MFA220" s="433"/>
      <c r="MFB220" s="433"/>
      <c r="MFC220" s="433"/>
      <c r="MFD220" s="433"/>
      <c r="MFE220" s="433"/>
      <c r="MFF220" s="433"/>
      <c r="MFG220" s="433"/>
      <c r="MFH220" s="433"/>
      <c r="MFI220" s="433"/>
      <c r="MFJ220" s="433"/>
      <c r="MFK220" s="433"/>
      <c r="MFL220" s="433"/>
      <c r="MFM220" s="433"/>
      <c r="MFN220" s="433"/>
      <c r="MFO220" s="433"/>
      <c r="MFP220" s="433"/>
      <c r="MFQ220" s="433"/>
      <c r="MFR220" s="433"/>
      <c r="MFS220" s="433"/>
      <c r="MFT220" s="433"/>
      <c r="MFU220" s="433"/>
      <c r="MFV220" s="433"/>
      <c r="MFW220" s="433"/>
      <c r="MFX220" s="433"/>
      <c r="MFY220" s="433"/>
      <c r="MFZ220" s="433"/>
      <c r="MGA220" s="433"/>
      <c r="MGB220" s="433"/>
      <c r="MGC220" s="433"/>
      <c r="MGD220" s="433"/>
      <c r="MGE220" s="433"/>
      <c r="MGF220" s="433"/>
      <c r="MGG220" s="433"/>
      <c r="MGH220" s="433"/>
      <c r="MGI220" s="433"/>
      <c r="MGJ220" s="433"/>
      <c r="MGK220" s="433"/>
      <c r="MGL220" s="433"/>
      <c r="MGM220" s="433"/>
      <c r="MGN220" s="433"/>
      <c r="MGO220" s="433"/>
      <c r="MGP220" s="433"/>
      <c r="MGQ220" s="433"/>
      <c r="MGR220" s="433"/>
      <c r="MGS220" s="433"/>
      <c r="MGT220" s="433"/>
      <c r="MGU220" s="433"/>
      <c r="MGV220" s="433"/>
      <c r="MGW220" s="433"/>
      <c r="MGX220" s="433"/>
      <c r="MGY220" s="433"/>
      <c r="MGZ220" s="433"/>
      <c r="MHA220" s="433"/>
      <c r="MHB220" s="433"/>
      <c r="MHC220" s="433"/>
      <c r="MHD220" s="433"/>
      <c r="MHE220" s="433"/>
      <c r="MHF220" s="433"/>
      <c r="MHG220" s="433"/>
      <c r="MHH220" s="433"/>
      <c r="MHI220" s="433"/>
      <c r="MHJ220" s="433"/>
      <c r="MHK220" s="433"/>
      <c r="MHL220" s="433"/>
      <c r="MHM220" s="433"/>
      <c r="MHN220" s="433"/>
      <c r="MHO220" s="433"/>
      <c r="MHP220" s="433"/>
      <c r="MHQ220" s="433"/>
      <c r="MHR220" s="433"/>
      <c r="MHS220" s="433"/>
      <c r="MHT220" s="433"/>
      <c r="MHU220" s="433"/>
      <c r="MHV220" s="433"/>
      <c r="MHW220" s="433"/>
      <c r="MHX220" s="433"/>
      <c r="MHY220" s="433"/>
      <c r="MHZ220" s="433"/>
      <c r="MIA220" s="433"/>
      <c r="MIB220" s="433"/>
      <c r="MIC220" s="433"/>
      <c r="MID220" s="433"/>
      <c r="MIE220" s="433"/>
      <c r="MIF220" s="433"/>
      <c r="MIG220" s="433"/>
      <c r="MIH220" s="433"/>
      <c r="MII220" s="433"/>
      <c r="MIJ220" s="433"/>
      <c r="MIK220" s="433"/>
      <c r="MIL220" s="433"/>
      <c r="MIM220" s="433"/>
      <c r="MIN220" s="433"/>
      <c r="MIO220" s="433"/>
      <c r="MIP220" s="433"/>
      <c r="MIQ220" s="433"/>
      <c r="MIR220" s="433"/>
      <c r="MIS220" s="433"/>
      <c r="MIT220" s="433"/>
      <c r="MIU220" s="433"/>
      <c r="MIV220" s="433"/>
      <c r="MIW220" s="433"/>
      <c r="MIX220" s="433"/>
      <c r="MIY220" s="433"/>
      <c r="MIZ220" s="433"/>
      <c r="MJA220" s="433"/>
      <c r="MJB220" s="433"/>
      <c r="MJC220" s="433"/>
      <c r="MJD220" s="433"/>
      <c r="MJE220" s="433"/>
      <c r="MJF220" s="433"/>
      <c r="MJG220" s="433"/>
      <c r="MJH220" s="433"/>
      <c r="MJI220" s="433"/>
      <c r="MJJ220" s="433"/>
      <c r="MJK220" s="433"/>
      <c r="MJL220" s="433"/>
      <c r="MJM220" s="433"/>
      <c r="MJN220" s="433"/>
      <c r="MJO220" s="433"/>
      <c r="MJP220" s="433"/>
      <c r="MJQ220" s="433"/>
      <c r="MJR220" s="433"/>
      <c r="MJS220" s="433"/>
      <c r="MJT220" s="433"/>
      <c r="MJU220" s="433"/>
      <c r="MJV220" s="433"/>
      <c r="MJW220" s="433"/>
      <c r="MJX220" s="433"/>
      <c r="MJY220" s="433"/>
      <c r="MJZ220" s="433"/>
      <c r="MKA220" s="433"/>
      <c r="MKB220" s="433"/>
      <c r="MKC220" s="433"/>
      <c r="MKD220" s="433"/>
      <c r="MKE220" s="433"/>
      <c r="MKF220" s="433"/>
      <c r="MKG220" s="433"/>
      <c r="MKH220" s="433"/>
      <c r="MKI220" s="433"/>
      <c r="MKJ220" s="433"/>
      <c r="MKK220" s="433"/>
      <c r="MKL220" s="433"/>
      <c r="MKM220" s="433"/>
      <c r="MKN220" s="433"/>
      <c r="MKO220" s="433"/>
      <c r="MKP220" s="433"/>
      <c r="MKQ220" s="433"/>
      <c r="MKR220" s="433"/>
      <c r="MKS220" s="433"/>
      <c r="MKT220" s="433"/>
      <c r="MKU220" s="433"/>
      <c r="MKV220" s="433"/>
      <c r="MKW220" s="433"/>
      <c r="MKX220" s="433"/>
      <c r="MKY220" s="433"/>
      <c r="MKZ220" s="433"/>
      <c r="MLA220" s="433"/>
      <c r="MLB220" s="433"/>
      <c r="MLC220" s="433"/>
      <c r="MLD220" s="433"/>
      <c r="MLE220" s="433"/>
      <c r="MLF220" s="433"/>
      <c r="MLG220" s="433"/>
      <c r="MLH220" s="433"/>
      <c r="MLI220" s="433"/>
      <c r="MLJ220" s="433"/>
      <c r="MLK220" s="433"/>
      <c r="MLL220" s="433"/>
      <c r="MLM220" s="433"/>
      <c r="MLN220" s="433"/>
      <c r="MLO220" s="433"/>
      <c r="MLP220" s="433"/>
      <c r="MLQ220" s="433"/>
      <c r="MLR220" s="433"/>
      <c r="MLS220" s="433"/>
      <c r="MLT220" s="433"/>
      <c r="MLU220" s="433"/>
      <c r="MLV220" s="433"/>
      <c r="MLW220" s="433"/>
      <c r="MLX220" s="433"/>
      <c r="MLY220" s="433"/>
      <c r="MLZ220" s="433"/>
      <c r="MMA220" s="433"/>
      <c r="MMB220" s="433"/>
      <c r="MMC220" s="433"/>
      <c r="MMD220" s="433"/>
      <c r="MME220" s="433"/>
      <c r="MMF220" s="433"/>
      <c r="MMG220" s="433"/>
      <c r="MMH220" s="433"/>
      <c r="MMI220" s="433"/>
      <c r="MMJ220" s="433"/>
      <c r="MMK220" s="433"/>
      <c r="MML220" s="433"/>
      <c r="MMM220" s="433"/>
      <c r="MMN220" s="433"/>
      <c r="MMO220" s="433"/>
      <c r="MMP220" s="433"/>
      <c r="MMQ220" s="433"/>
      <c r="MMR220" s="433"/>
      <c r="MMS220" s="433"/>
      <c r="MMT220" s="433"/>
      <c r="MMU220" s="433"/>
      <c r="MMV220" s="433"/>
      <c r="MMW220" s="433"/>
      <c r="MMX220" s="433"/>
      <c r="MMY220" s="433"/>
      <c r="MMZ220" s="433"/>
      <c r="MNA220" s="433"/>
      <c r="MNB220" s="433"/>
      <c r="MNC220" s="433"/>
      <c r="MND220" s="433"/>
      <c r="MNE220" s="433"/>
      <c r="MNF220" s="433"/>
      <c r="MNG220" s="433"/>
      <c r="MNH220" s="433"/>
      <c r="MNI220" s="433"/>
      <c r="MNJ220" s="433"/>
      <c r="MNK220" s="433"/>
      <c r="MNL220" s="433"/>
      <c r="MNM220" s="433"/>
      <c r="MNN220" s="433"/>
      <c r="MNO220" s="433"/>
      <c r="MNP220" s="433"/>
      <c r="MNQ220" s="433"/>
      <c r="MNR220" s="433"/>
      <c r="MNS220" s="433"/>
      <c r="MNT220" s="433"/>
      <c r="MNU220" s="433"/>
      <c r="MNV220" s="433"/>
      <c r="MNW220" s="433"/>
      <c r="MNX220" s="433"/>
      <c r="MNY220" s="433"/>
      <c r="MNZ220" s="433"/>
      <c r="MOA220" s="433"/>
      <c r="MOB220" s="433"/>
      <c r="MOC220" s="433"/>
      <c r="MOD220" s="433"/>
      <c r="MOE220" s="433"/>
      <c r="MOF220" s="433"/>
      <c r="MOG220" s="433"/>
      <c r="MOH220" s="433"/>
      <c r="MOI220" s="433"/>
      <c r="MOJ220" s="433"/>
      <c r="MOK220" s="433"/>
      <c r="MOL220" s="433"/>
      <c r="MOM220" s="433"/>
      <c r="MON220" s="433"/>
      <c r="MOO220" s="433"/>
      <c r="MOP220" s="433"/>
      <c r="MOQ220" s="433"/>
      <c r="MOR220" s="433"/>
      <c r="MOS220" s="433"/>
      <c r="MOT220" s="433"/>
      <c r="MOU220" s="433"/>
      <c r="MOV220" s="433"/>
      <c r="MOW220" s="433"/>
      <c r="MOX220" s="433"/>
      <c r="MOY220" s="433"/>
      <c r="MOZ220" s="433"/>
      <c r="MPA220" s="433"/>
      <c r="MPB220" s="433"/>
      <c r="MPC220" s="433"/>
      <c r="MPD220" s="433"/>
      <c r="MPE220" s="433"/>
      <c r="MPF220" s="433"/>
      <c r="MPG220" s="433"/>
      <c r="MPH220" s="433"/>
      <c r="MPI220" s="433"/>
      <c r="MPJ220" s="433"/>
      <c r="MPK220" s="433"/>
      <c r="MPL220" s="433"/>
      <c r="MPM220" s="433"/>
      <c r="MPN220" s="433"/>
      <c r="MPO220" s="433"/>
      <c r="MPP220" s="433"/>
      <c r="MPQ220" s="433"/>
      <c r="MPR220" s="433"/>
      <c r="MPS220" s="433"/>
      <c r="MPT220" s="433"/>
      <c r="MPU220" s="433"/>
      <c r="MPV220" s="433"/>
      <c r="MPW220" s="433"/>
      <c r="MPX220" s="433"/>
      <c r="MPY220" s="433"/>
      <c r="MPZ220" s="433"/>
      <c r="MQA220" s="433"/>
      <c r="MQB220" s="433"/>
      <c r="MQC220" s="433"/>
      <c r="MQD220" s="433"/>
      <c r="MQE220" s="433"/>
      <c r="MQF220" s="433"/>
      <c r="MQG220" s="433"/>
      <c r="MQH220" s="433"/>
      <c r="MQI220" s="433"/>
      <c r="MQJ220" s="433"/>
      <c r="MQK220" s="433"/>
      <c r="MQL220" s="433"/>
      <c r="MQM220" s="433"/>
      <c r="MQN220" s="433"/>
      <c r="MQO220" s="433"/>
      <c r="MQP220" s="433"/>
      <c r="MQQ220" s="433"/>
      <c r="MQR220" s="433"/>
      <c r="MQS220" s="433"/>
      <c r="MQT220" s="433"/>
      <c r="MQU220" s="433"/>
      <c r="MQV220" s="433"/>
      <c r="MQW220" s="433"/>
      <c r="MQX220" s="433"/>
      <c r="MQY220" s="433"/>
      <c r="MQZ220" s="433"/>
      <c r="MRA220" s="433"/>
      <c r="MRB220" s="433"/>
      <c r="MRC220" s="433"/>
      <c r="MRD220" s="433"/>
      <c r="MRE220" s="433"/>
      <c r="MRF220" s="433"/>
      <c r="MRG220" s="433"/>
      <c r="MRH220" s="433"/>
      <c r="MRI220" s="433"/>
      <c r="MRJ220" s="433"/>
      <c r="MRK220" s="433"/>
      <c r="MRL220" s="433"/>
      <c r="MRM220" s="433"/>
      <c r="MRN220" s="433"/>
      <c r="MRO220" s="433"/>
      <c r="MRP220" s="433"/>
      <c r="MRQ220" s="433"/>
      <c r="MRR220" s="433"/>
      <c r="MRS220" s="433"/>
      <c r="MRT220" s="433"/>
      <c r="MRU220" s="433"/>
      <c r="MRV220" s="433"/>
      <c r="MRW220" s="433"/>
      <c r="MRX220" s="433"/>
      <c r="MRY220" s="433"/>
      <c r="MRZ220" s="433"/>
      <c r="MSA220" s="433"/>
      <c r="MSB220" s="433"/>
      <c r="MSC220" s="433"/>
      <c r="MSD220" s="433"/>
      <c r="MSE220" s="433"/>
      <c r="MSF220" s="433"/>
      <c r="MSG220" s="433"/>
      <c r="MSH220" s="433"/>
      <c r="MSI220" s="433"/>
      <c r="MSJ220" s="433"/>
      <c r="MSK220" s="433"/>
      <c r="MSL220" s="433"/>
      <c r="MSM220" s="433"/>
      <c r="MSN220" s="433"/>
      <c r="MSO220" s="433"/>
      <c r="MSP220" s="433"/>
      <c r="MSQ220" s="433"/>
      <c r="MSR220" s="433"/>
      <c r="MSS220" s="433"/>
      <c r="MST220" s="433"/>
      <c r="MSU220" s="433"/>
      <c r="MSV220" s="433"/>
      <c r="MSW220" s="433"/>
      <c r="MSX220" s="433"/>
      <c r="MSY220" s="433"/>
      <c r="MSZ220" s="433"/>
      <c r="MTA220" s="433"/>
      <c r="MTB220" s="433"/>
      <c r="MTC220" s="433"/>
      <c r="MTD220" s="433"/>
      <c r="MTE220" s="433"/>
      <c r="MTF220" s="433"/>
      <c r="MTG220" s="433"/>
      <c r="MTH220" s="433"/>
      <c r="MTI220" s="433"/>
      <c r="MTJ220" s="433"/>
      <c r="MTK220" s="433"/>
      <c r="MTL220" s="433"/>
      <c r="MTM220" s="433"/>
      <c r="MTN220" s="433"/>
      <c r="MTO220" s="433"/>
      <c r="MTP220" s="433"/>
      <c r="MTQ220" s="433"/>
      <c r="MTR220" s="433"/>
      <c r="MTS220" s="433"/>
      <c r="MTT220" s="433"/>
      <c r="MTU220" s="433"/>
      <c r="MTV220" s="433"/>
      <c r="MTW220" s="433"/>
      <c r="MTX220" s="433"/>
      <c r="MTY220" s="433"/>
      <c r="MTZ220" s="433"/>
      <c r="MUA220" s="433"/>
      <c r="MUB220" s="433"/>
      <c r="MUC220" s="433"/>
      <c r="MUD220" s="433"/>
      <c r="MUE220" s="433"/>
      <c r="MUF220" s="433"/>
      <c r="MUG220" s="433"/>
      <c r="MUH220" s="433"/>
      <c r="MUI220" s="433"/>
      <c r="MUJ220" s="433"/>
      <c r="MUK220" s="433"/>
      <c r="MUL220" s="433"/>
      <c r="MUM220" s="433"/>
      <c r="MUN220" s="433"/>
      <c r="MUO220" s="433"/>
      <c r="MUP220" s="433"/>
      <c r="MUQ220" s="433"/>
      <c r="MUR220" s="433"/>
      <c r="MUS220" s="433"/>
      <c r="MUT220" s="433"/>
      <c r="MUU220" s="433"/>
      <c r="MUV220" s="433"/>
      <c r="MUW220" s="433"/>
      <c r="MUX220" s="433"/>
      <c r="MUY220" s="433"/>
      <c r="MUZ220" s="433"/>
      <c r="MVA220" s="433"/>
      <c r="MVB220" s="433"/>
      <c r="MVC220" s="433"/>
      <c r="MVD220" s="433"/>
      <c r="MVE220" s="433"/>
      <c r="MVF220" s="433"/>
      <c r="MVG220" s="433"/>
      <c r="MVH220" s="433"/>
      <c r="MVI220" s="433"/>
      <c r="MVJ220" s="433"/>
      <c r="MVK220" s="433"/>
      <c r="MVL220" s="433"/>
      <c r="MVM220" s="433"/>
      <c r="MVN220" s="433"/>
      <c r="MVO220" s="433"/>
      <c r="MVP220" s="433"/>
      <c r="MVQ220" s="433"/>
      <c r="MVR220" s="433"/>
      <c r="MVS220" s="433"/>
      <c r="MVT220" s="433"/>
      <c r="MVU220" s="433"/>
      <c r="MVV220" s="433"/>
      <c r="MVW220" s="433"/>
      <c r="MVX220" s="433"/>
      <c r="MVY220" s="433"/>
      <c r="MVZ220" s="433"/>
      <c r="MWA220" s="433"/>
      <c r="MWB220" s="433"/>
      <c r="MWC220" s="433"/>
      <c r="MWD220" s="433"/>
      <c r="MWE220" s="433"/>
      <c r="MWF220" s="433"/>
      <c r="MWG220" s="433"/>
      <c r="MWH220" s="433"/>
      <c r="MWI220" s="433"/>
      <c r="MWJ220" s="433"/>
      <c r="MWK220" s="433"/>
      <c r="MWL220" s="433"/>
      <c r="MWM220" s="433"/>
      <c r="MWN220" s="433"/>
      <c r="MWO220" s="433"/>
      <c r="MWP220" s="433"/>
      <c r="MWQ220" s="433"/>
      <c r="MWR220" s="433"/>
      <c r="MWS220" s="433"/>
      <c r="MWT220" s="433"/>
      <c r="MWU220" s="433"/>
      <c r="MWV220" s="433"/>
      <c r="MWW220" s="433"/>
      <c r="MWX220" s="433"/>
      <c r="MWY220" s="433"/>
      <c r="MWZ220" s="433"/>
      <c r="MXA220" s="433"/>
      <c r="MXB220" s="433"/>
      <c r="MXC220" s="433"/>
      <c r="MXD220" s="433"/>
      <c r="MXE220" s="433"/>
      <c r="MXF220" s="433"/>
      <c r="MXG220" s="433"/>
      <c r="MXH220" s="433"/>
      <c r="MXI220" s="433"/>
      <c r="MXJ220" s="433"/>
      <c r="MXK220" s="433"/>
      <c r="MXL220" s="433"/>
      <c r="MXM220" s="433"/>
      <c r="MXN220" s="433"/>
      <c r="MXO220" s="433"/>
      <c r="MXP220" s="433"/>
      <c r="MXQ220" s="433"/>
      <c r="MXR220" s="433"/>
      <c r="MXS220" s="433"/>
      <c r="MXT220" s="433"/>
      <c r="MXU220" s="433"/>
      <c r="MXV220" s="433"/>
      <c r="MXW220" s="433"/>
      <c r="MXX220" s="433"/>
      <c r="MXY220" s="433"/>
      <c r="MXZ220" s="433"/>
      <c r="MYA220" s="433"/>
      <c r="MYB220" s="433"/>
      <c r="MYC220" s="433"/>
      <c r="MYD220" s="433"/>
      <c r="MYE220" s="433"/>
      <c r="MYF220" s="433"/>
      <c r="MYG220" s="433"/>
      <c r="MYH220" s="433"/>
      <c r="MYI220" s="433"/>
      <c r="MYJ220" s="433"/>
      <c r="MYK220" s="433"/>
      <c r="MYL220" s="433"/>
      <c r="MYM220" s="433"/>
      <c r="MYN220" s="433"/>
      <c r="MYO220" s="433"/>
      <c r="MYP220" s="433"/>
      <c r="MYQ220" s="433"/>
      <c r="MYR220" s="433"/>
      <c r="MYS220" s="433"/>
      <c r="MYT220" s="433"/>
      <c r="MYU220" s="433"/>
      <c r="MYV220" s="433"/>
      <c r="MYW220" s="433"/>
      <c r="MYX220" s="433"/>
      <c r="MYY220" s="433"/>
      <c r="MYZ220" s="433"/>
      <c r="MZA220" s="433"/>
      <c r="MZB220" s="433"/>
      <c r="MZC220" s="433"/>
      <c r="MZD220" s="433"/>
      <c r="MZE220" s="433"/>
      <c r="MZF220" s="433"/>
      <c r="MZG220" s="433"/>
      <c r="MZH220" s="433"/>
      <c r="MZI220" s="433"/>
      <c r="MZJ220" s="433"/>
      <c r="MZK220" s="433"/>
      <c r="MZL220" s="433"/>
      <c r="MZM220" s="433"/>
      <c r="MZN220" s="433"/>
      <c r="MZO220" s="433"/>
      <c r="MZP220" s="433"/>
      <c r="MZQ220" s="433"/>
      <c r="MZR220" s="433"/>
      <c r="MZS220" s="433"/>
      <c r="MZT220" s="433"/>
      <c r="MZU220" s="433"/>
      <c r="MZV220" s="433"/>
      <c r="MZW220" s="433"/>
      <c r="MZX220" s="433"/>
      <c r="MZY220" s="433"/>
      <c r="MZZ220" s="433"/>
      <c r="NAA220" s="433"/>
      <c r="NAB220" s="433"/>
      <c r="NAC220" s="433"/>
      <c r="NAD220" s="433"/>
      <c r="NAE220" s="433"/>
      <c r="NAF220" s="433"/>
      <c r="NAG220" s="433"/>
      <c r="NAH220" s="433"/>
      <c r="NAI220" s="433"/>
      <c r="NAJ220" s="433"/>
      <c r="NAK220" s="433"/>
      <c r="NAL220" s="433"/>
      <c r="NAM220" s="433"/>
      <c r="NAN220" s="433"/>
      <c r="NAO220" s="433"/>
      <c r="NAP220" s="433"/>
      <c r="NAQ220" s="433"/>
      <c r="NAR220" s="433"/>
      <c r="NAS220" s="433"/>
      <c r="NAT220" s="433"/>
      <c r="NAU220" s="433"/>
      <c r="NAV220" s="433"/>
      <c r="NAW220" s="433"/>
      <c r="NAX220" s="433"/>
      <c r="NAY220" s="433"/>
      <c r="NAZ220" s="433"/>
      <c r="NBA220" s="433"/>
      <c r="NBB220" s="433"/>
      <c r="NBC220" s="433"/>
      <c r="NBD220" s="433"/>
      <c r="NBE220" s="433"/>
      <c r="NBF220" s="433"/>
      <c r="NBG220" s="433"/>
      <c r="NBH220" s="433"/>
      <c r="NBI220" s="433"/>
      <c r="NBJ220" s="433"/>
      <c r="NBK220" s="433"/>
      <c r="NBL220" s="433"/>
      <c r="NBM220" s="433"/>
      <c r="NBN220" s="433"/>
      <c r="NBO220" s="433"/>
      <c r="NBP220" s="433"/>
      <c r="NBQ220" s="433"/>
      <c r="NBR220" s="433"/>
      <c r="NBS220" s="433"/>
      <c r="NBT220" s="433"/>
      <c r="NBU220" s="433"/>
      <c r="NBV220" s="433"/>
      <c r="NBW220" s="433"/>
      <c r="NBX220" s="433"/>
      <c r="NBY220" s="433"/>
      <c r="NBZ220" s="433"/>
      <c r="NCA220" s="433"/>
      <c r="NCB220" s="433"/>
      <c r="NCC220" s="433"/>
      <c r="NCD220" s="433"/>
      <c r="NCE220" s="433"/>
      <c r="NCF220" s="433"/>
      <c r="NCG220" s="433"/>
      <c r="NCH220" s="433"/>
      <c r="NCI220" s="433"/>
      <c r="NCJ220" s="433"/>
      <c r="NCK220" s="433"/>
      <c r="NCL220" s="433"/>
      <c r="NCM220" s="433"/>
      <c r="NCN220" s="433"/>
      <c r="NCO220" s="433"/>
      <c r="NCP220" s="433"/>
      <c r="NCQ220" s="433"/>
      <c r="NCR220" s="433"/>
      <c r="NCS220" s="433"/>
      <c r="NCT220" s="433"/>
      <c r="NCU220" s="433"/>
      <c r="NCV220" s="433"/>
      <c r="NCW220" s="433"/>
      <c r="NCX220" s="433"/>
      <c r="NCY220" s="433"/>
      <c r="NCZ220" s="433"/>
      <c r="NDA220" s="433"/>
      <c r="NDB220" s="433"/>
      <c r="NDC220" s="433"/>
      <c r="NDD220" s="433"/>
      <c r="NDE220" s="433"/>
      <c r="NDF220" s="433"/>
      <c r="NDG220" s="433"/>
      <c r="NDH220" s="433"/>
      <c r="NDI220" s="433"/>
      <c r="NDJ220" s="433"/>
      <c r="NDK220" s="433"/>
      <c r="NDL220" s="433"/>
      <c r="NDM220" s="433"/>
      <c r="NDN220" s="433"/>
      <c r="NDO220" s="433"/>
      <c r="NDP220" s="433"/>
      <c r="NDQ220" s="433"/>
      <c r="NDR220" s="433"/>
      <c r="NDS220" s="433"/>
      <c r="NDT220" s="433"/>
      <c r="NDU220" s="433"/>
      <c r="NDV220" s="433"/>
      <c r="NDW220" s="433"/>
      <c r="NDX220" s="433"/>
      <c r="NDY220" s="433"/>
      <c r="NDZ220" s="433"/>
      <c r="NEA220" s="433"/>
      <c r="NEB220" s="433"/>
      <c r="NEC220" s="433"/>
      <c r="NED220" s="433"/>
      <c r="NEE220" s="433"/>
      <c r="NEF220" s="433"/>
      <c r="NEG220" s="433"/>
      <c r="NEH220" s="433"/>
      <c r="NEI220" s="433"/>
      <c r="NEJ220" s="433"/>
      <c r="NEK220" s="433"/>
      <c r="NEL220" s="433"/>
      <c r="NEM220" s="433"/>
      <c r="NEN220" s="433"/>
      <c r="NEO220" s="433"/>
      <c r="NEP220" s="433"/>
      <c r="NEQ220" s="433"/>
      <c r="NER220" s="433"/>
      <c r="NES220" s="433"/>
      <c r="NET220" s="433"/>
      <c r="NEU220" s="433"/>
      <c r="NEV220" s="433"/>
      <c r="NEW220" s="433"/>
      <c r="NEX220" s="433"/>
      <c r="NEY220" s="433"/>
      <c r="NEZ220" s="433"/>
      <c r="NFA220" s="433"/>
      <c r="NFB220" s="433"/>
      <c r="NFC220" s="433"/>
      <c r="NFD220" s="433"/>
      <c r="NFE220" s="433"/>
      <c r="NFF220" s="433"/>
      <c r="NFG220" s="433"/>
      <c r="NFH220" s="433"/>
      <c r="NFI220" s="433"/>
      <c r="NFJ220" s="433"/>
      <c r="NFK220" s="433"/>
      <c r="NFL220" s="433"/>
      <c r="NFM220" s="433"/>
      <c r="NFN220" s="433"/>
      <c r="NFO220" s="433"/>
      <c r="NFP220" s="433"/>
      <c r="NFQ220" s="433"/>
      <c r="NFR220" s="433"/>
      <c r="NFS220" s="433"/>
      <c r="NFT220" s="433"/>
      <c r="NFU220" s="433"/>
      <c r="NFV220" s="433"/>
      <c r="NFW220" s="433"/>
      <c r="NFX220" s="433"/>
      <c r="NFY220" s="433"/>
      <c r="NFZ220" s="433"/>
      <c r="NGA220" s="433"/>
      <c r="NGB220" s="433"/>
      <c r="NGC220" s="433"/>
      <c r="NGD220" s="433"/>
      <c r="NGE220" s="433"/>
      <c r="NGF220" s="433"/>
      <c r="NGG220" s="433"/>
      <c r="NGH220" s="433"/>
      <c r="NGI220" s="433"/>
      <c r="NGJ220" s="433"/>
      <c r="NGK220" s="433"/>
      <c r="NGL220" s="433"/>
      <c r="NGM220" s="433"/>
      <c r="NGN220" s="433"/>
      <c r="NGO220" s="433"/>
      <c r="NGP220" s="433"/>
      <c r="NGQ220" s="433"/>
      <c r="NGR220" s="433"/>
      <c r="NGS220" s="433"/>
      <c r="NGT220" s="433"/>
      <c r="NGU220" s="433"/>
      <c r="NGV220" s="433"/>
      <c r="NGW220" s="433"/>
      <c r="NGX220" s="433"/>
      <c r="NGY220" s="433"/>
      <c r="NGZ220" s="433"/>
      <c r="NHA220" s="433"/>
      <c r="NHB220" s="433"/>
      <c r="NHC220" s="433"/>
      <c r="NHD220" s="433"/>
      <c r="NHE220" s="433"/>
      <c r="NHF220" s="433"/>
      <c r="NHG220" s="433"/>
      <c r="NHH220" s="433"/>
      <c r="NHI220" s="433"/>
      <c r="NHJ220" s="433"/>
      <c r="NHK220" s="433"/>
      <c r="NHL220" s="433"/>
      <c r="NHM220" s="433"/>
      <c r="NHN220" s="433"/>
      <c r="NHO220" s="433"/>
      <c r="NHP220" s="433"/>
      <c r="NHQ220" s="433"/>
      <c r="NHR220" s="433"/>
      <c r="NHS220" s="433"/>
      <c r="NHT220" s="433"/>
      <c r="NHU220" s="433"/>
      <c r="NHV220" s="433"/>
      <c r="NHW220" s="433"/>
      <c r="NHX220" s="433"/>
      <c r="NHY220" s="433"/>
      <c r="NHZ220" s="433"/>
      <c r="NIA220" s="433"/>
      <c r="NIB220" s="433"/>
      <c r="NIC220" s="433"/>
      <c r="NID220" s="433"/>
      <c r="NIE220" s="433"/>
      <c r="NIF220" s="433"/>
      <c r="NIG220" s="433"/>
      <c r="NIH220" s="433"/>
      <c r="NII220" s="433"/>
      <c r="NIJ220" s="433"/>
      <c r="NIK220" s="433"/>
      <c r="NIL220" s="433"/>
      <c r="NIM220" s="433"/>
      <c r="NIN220" s="433"/>
      <c r="NIO220" s="433"/>
      <c r="NIP220" s="433"/>
      <c r="NIQ220" s="433"/>
      <c r="NIR220" s="433"/>
      <c r="NIS220" s="433"/>
      <c r="NIT220" s="433"/>
      <c r="NIU220" s="433"/>
      <c r="NIV220" s="433"/>
      <c r="NIW220" s="433"/>
      <c r="NIX220" s="433"/>
      <c r="NIY220" s="433"/>
      <c r="NIZ220" s="433"/>
      <c r="NJA220" s="433"/>
      <c r="NJB220" s="433"/>
      <c r="NJC220" s="433"/>
      <c r="NJD220" s="433"/>
      <c r="NJE220" s="433"/>
      <c r="NJF220" s="433"/>
      <c r="NJG220" s="433"/>
      <c r="NJH220" s="433"/>
      <c r="NJI220" s="433"/>
      <c r="NJJ220" s="433"/>
      <c r="NJK220" s="433"/>
      <c r="NJL220" s="433"/>
      <c r="NJM220" s="433"/>
      <c r="NJN220" s="433"/>
      <c r="NJO220" s="433"/>
      <c r="NJP220" s="433"/>
      <c r="NJQ220" s="433"/>
      <c r="NJR220" s="433"/>
      <c r="NJS220" s="433"/>
      <c r="NJT220" s="433"/>
      <c r="NJU220" s="433"/>
      <c r="NJV220" s="433"/>
      <c r="NJW220" s="433"/>
      <c r="NJX220" s="433"/>
      <c r="NJY220" s="433"/>
      <c r="NJZ220" s="433"/>
      <c r="NKA220" s="433"/>
      <c r="NKB220" s="433"/>
      <c r="NKC220" s="433"/>
      <c r="NKD220" s="433"/>
      <c r="NKE220" s="433"/>
      <c r="NKF220" s="433"/>
      <c r="NKG220" s="433"/>
      <c r="NKH220" s="433"/>
      <c r="NKI220" s="433"/>
      <c r="NKJ220" s="433"/>
      <c r="NKK220" s="433"/>
      <c r="NKL220" s="433"/>
      <c r="NKM220" s="433"/>
      <c r="NKN220" s="433"/>
      <c r="NKO220" s="433"/>
      <c r="NKP220" s="433"/>
      <c r="NKQ220" s="433"/>
      <c r="NKR220" s="433"/>
      <c r="NKS220" s="433"/>
      <c r="NKT220" s="433"/>
      <c r="NKU220" s="433"/>
      <c r="NKV220" s="433"/>
      <c r="NKW220" s="433"/>
      <c r="NKX220" s="433"/>
      <c r="NKY220" s="433"/>
      <c r="NKZ220" s="433"/>
      <c r="NLA220" s="433"/>
      <c r="NLB220" s="433"/>
      <c r="NLC220" s="433"/>
      <c r="NLD220" s="433"/>
      <c r="NLE220" s="433"/>
      <c r="NLF220" s="433"/>
      <c r="NLG220" s="433"/>
      <c r="NLH220" s="433"/>
      <c r="NLI220" s="433"/>
      <c r="NLJ220" s="433"/>
      <c r="NLK220" s="433"/>
      <c r="NLL220" s="433"/>
      <c r="NLM220" s="433"/>
      <c r="NLN220" s="433"/>
      <c r="NLO220" s="433"/>
      <c r="NLP220" s="433"/>
      <c r="NLQ220" s="433"/>
      <c r="NLR220" s="433"/>
      <c r="NLS220" s="433"/>
      <c r="NLT220" s="433"/>
      <c r="NLU220" s="433"/>
      <c r="NLV220" s="433"/>
      <c r="NLW220" s="433"/>
      <c r="NLX220" s="433"/>
      <c r="NLY220" s="433"/>
      <c r="NLZ220" s="433"/>
      <c r="NMA220" s="433"/>
      <c r="NMB220" s="433"/>
      <c r="NMC220" s="433"/>
      <c r="NMD220" s="433"/>
      <c r="NME220" s="433"/>
      <c r="NMF220" s="433"/>
      <c r="NMG220" s="433"/>
      <c r="NMH220" s="433"/>
      <c r="NMI220" s="433"/>
      <c r="NMJ220" s="433"/>
      <c r="NMK220" s="433"/>
      <c r="NML220" s="433"/>
      <c r="NMM220" s="433"/>
      <c r="NMN220" s="433"/>
      <c r="NMO220" s="433"/>
      <c r="NMP220" s="433"/>
      <c r="NMQ220" s="433"/>
      <c r="NMR220" s="433"/>
      <c r="NMS220" s="433"/>
      <c r="NMT220" s="433"/>
      <c r="NMU220" s="433"/>
      <c r="NMV220" s="433"/>
      <c r="NMW220" s="433"/>
      <c r="NMX220" s="433"/>
      <c r="NMY220" s="433"/>
      <c r="NMZ220" s="433"/>
      <c r="NNA220" s="433"/>
      <c r="NNB220" s="433"/>
      <c r="NNC220" s="433"/>
      <c r="NND220" s="433"/>
      <c r="NNE220" s="433"/>
      <c r="NNF220" s="433"/>
      <c r="NNG220" s="433"/>
      <c r="NNH220" s="433"/>
      <c r="NNI220" s="433"/>
      <c r="NNJ220" s="433"/>
      <c r="NNK220" s="433"/>
      <c r="NNL220" s="433"/>
      <c r="NNM220" s="433"/>
      <c r="NNN220" s="433"/>
      <c r="NNO220" s="433"/>
      <c r="NNP220" s="433"/>
      <c r="NNQ220" s="433"/>
      <c r="NNR220" s="433"/>
      <c r="NNS220" s="433"/>
      <c r="NNT220" s="433"/>
      <c r="NNU220" s="433"/>
      <c r="NNV220" s="433"/>
      <c r="NNW220" s="433"/>
      <c r="NNX220" s="433"/>
      <c r="NNY220" s="433"/>
      <c r="NNZ220" s="433"/>
      <c r="NOA220" s="433"/>
      <c r="NOB220" s="433"/>
      <c r="NOC220" s="433"/>
      <c r="NOD220" s="433"/>
      <c r="NOE220" s="433"/>
      <c r="NOF220" s="433"/>
      <c r="NOG220" s="433"/>
      <c r="NOH220" s="433"/>
      <c r="NOI220" s="433"/>
      <c r="NOJ220" s="433"/>
      <c r="NOK220" s="433"/>
      <c r="NOL220" s="433"/>
      <c r="NOM220" s="433"/>
      <c r="NON220" s="433"/>
      <c r="NOO220" s="433"/>
      <c r="NOP220" s="433"/>
      <c r="NOQ220" s="433"/>
      <c r="NOR220" s="433"/>
      <c r="NOS220" s="433"/>
      <c r="NOT220" s="433"/>
      <c r="NOU220" s="433"/>
      <c r="NOV220" s="433"/>
      <c r="NOW220" s="433"/>
      <c r="NOX220" s="433"/>
      <c r="NOY220" s="433"/>
      <c r="NOZ220" s="433"/>
      <c r="NPA220" s="433"/>
      <c r="NPB220" s="433"/>
      <c r="NPC220" s="433"/>
      <c r="NPD220" s="433"/>
      <c r="NPE220" s="433"/>
      <c r="NPF220" s="433"/>
      <c r="NPG220" s="433"/>
      <c r="NPH220" s="433"/>
      <c r="NPI220" s="433"/>
      <c r="NPJ220" s="433"/>
      <c r="NPK220" s="433"/>
      <c r="NPL220" s="433"/>
      <c r="NPM220" s="433"/>
      <c r="NPN220" s="433"/>
      <c r="NPO220" s="433"/>
      <c r="NPP220" s="433"/>
      <c r="NPQ220" s="433"/>
      <c r="NPR220" s="433"/>
      <c r="NPS220" s="433"/>
      <c r="NPT220" s="433"/>
      <c r="NPU220" s="433"/>
      <c r="NPV220" s="433"/>
      <c r="NPW220" s="433"/>
      <c r="NPX220" s="433"/>
      <c r="NPY220" s="433"/>
      <c r="NPZ220" s="433"/>
      <c r="NQA220" s="433"/>
      <c r="NQB220" s="433"/>
      <c r="NQC220" s="433"/>
      <c r="NQD220" s="433"/>
      <c r="NQE220" s="433"/>
      <c r="NQF220" s="433"/>
      <c r="NQG220" s="433"/>
      <c r="NQH220" s="433"/>
      <c r="NQI220" s="433"/>
      <c r="NQJ220" s="433"/>
      <c r="NQK220" s="433"/>
      <c r="NQL220" s="433"/>
      <c r="NQM220" s="433"/>
      <c r="NQN220" s="433"/>
      <c r="NQO220" s="433"/>
      <c r="NQP220" s="433"/>
      <c r="NQQ220" s="433"/>
      <c r="NQR220" s="433"/>
      <c r="NQS220" s="433"/>
      <c r="NQT220" s="433"/>
      <c r="NQU220" s="433"/>
      <c r="NQV220" s="433"/>
      <c r="NQW220" s="433"/>
      <c r="NQX220" s="433"/>
      <c r="NQY220" s="433"/>
      <c r="NQZ220" s="433"/>
      <c r="NRA220" s="433"/>
      <c r="NRB220" s="433"/>
      <c r="NRC220" s="433"/>
      <c r="NRD220" s="433"/>
      <c r="NRE220" s="433"/>
      <c r="NRF220" s="433"/>
      <c r="NRG220" s="433"/>
      <c r="NRH220" s="433"/>
      <c r="NRI220" s="433"/>
      <c r="NRJ220" s="433"/>
      <c r="NRK220" s="433"/>
      <c r="NRL220" s="433"/>
      <c r="NRM220" s="433"/>
      <c r="NRN220" s="433"/>
      <c r="NRO220" s="433"/>
      <c r="NRP220" s="433"/>
      <c r="NRQ220" s="433"/>
      <c r="NRR220" s="433"/>
      <c r="NRS220" s="433"/>
      <c r="NRT220" s="433"/>
      <c r="NRU220" s="433"/>
      <c r="NRV220" s="433"/>
      <c r="NRW220" s="433"/>
      <c r="NRX220" s="433"/>
      <c r="NRY220" s="433"/>
      <c r="NRZ220" s="433"/>
      <c r="NSA220" s="433"/>
      <c r="NSB220" s="433"/>
      <c r="NSC220" s="433"/>
      <c r="NSD220" s="433"/>
      <c r="NSE220" s="433"/>
      <c r="NSF220" s="433"/>
      <c r="NSG220" s="433"/>
      <c r="NSH220" s="433"/>
      <c r="NSI220" s="433"/>
      <c r="NSJ220" s="433"/>
      <c r="NSK220" s="433"/>
      <c r="NSL220" s="433"/>
      <c r="NSM220" s="433"/>
      <c r="NSN220" s="433"/>
      <c r="NSO220" s="433"/>
      <c r="NSP220" s="433"/>
      <c r="NSQ220" s="433"/>
      <c r="NSR220" s="433"/>
      <c r="NSS220" s="433"/>
      <c r="NST220" s="433"/>
      <c r="NSU220" s="433"/>
      <c r="NSV220" s="433"/>
      <c r="NSW220" s="433"/>
      <c r="NSX220" s="433"/>
      <c r="NSY220" s="433"/>
      <c r="NSZ220" s="433"/>
      <c r="NTA220" s="433"/>
      <c r="NTB220" s="433"/>
      <c r="NTC220" s="433"/>
      <c r="NTD220" s="433"/>
      <c r="NTE220" s="433"/>
      <c r="NTF220" s="433"/>
      <c r="NTG220" s="433"/>
      <c r="NTH220" s="433"/>
      <c r="NTI220" s="433"/>
      <c r="NTJ220" s="433"/>
      <c r="NTK220" s="433"/>
      <c r="NTL220" s="433"/>
      <c r="NTM220" s="433"/>
      <c r="NTN220" s="433"/>
      <c r="NTO220" s="433"/>
      <c r="NTP220" s="433"/>
      <c r="NTQ220" s="433"/>
      <c r="NTR220" s="433"/>
      <c r="NTS220" s="433"/>
      <c r="NTT220" s="433"/>
      <c r="NTU220" s="433"/>
      <c r="NTV220" s="433"/>
      <c r="NTW220" s="433"/>
      <c r="NTX220" s="433"/>
      <c r="NTY220" s="433"/>
      <c r="NTZ220" s="433"/>
      <c r="NUA220" s="433"/>
      <c r="NUB220" s="433"/>
      <c r="NUC220" s="433"/>
      <c r="NUD220" s="433"/>
      <c r="NUE220" s="433"/>
      <c r="NUF220" s="433"/>
      <c r="NUG220" s="433"/>
      <c r="NUH220" s="433"/>
      <c r="NUI220" s="433"/>
      <c r="NUJ220" s="433"/>
      <c r="NUK220" s="433"/>
      <c r="NUL220" s="433"/>
      <c r="NUM220" s="433"/>
      <c r="NUN220" s="433"/>
      <c r="NUO220" s="433"/>
      <c r="NUP220" s="433"/>
      <c r="NUQ220" s="433"/>
      <c r="NUR220" s="433"/>
      <c r="NUS220" s="433"/>
      <c r="NUT220" s="433"/>
      <c r="NUU220" s="433"/>
      <c r="NUV220" s="433"/>
      <c r="NUW220" s="433"/>
      <c r="NUX220" s="433"/>
      <c r="NUY220" s="433"/>
      <c r="NUZ220" s="433"/>
      <c r="NVA220" s="433"/>
      <c r="NVB220" s="433"/>
      <c r="NVC220" s="433"/>
      <c r="NVD220" s="433"/>
      <c r="NVE220" s="433"/>
      <c r="NVF220" s="433"/>
      <c r="NVG220" s="433"/>
      <c r="NVH220" s="433"/>
      <c r="NVI220" s="433"/>
      <c r="NVJ220" s="433"/>
      <c r="NVK220" s="433"/>
      <c r="NVL220" s="433"/>
      <c r="NVM220" s="433"/>
      <c r="NVN220" s="433"/>
      <c r="NVO220" s="433"/>
      <c r="NVP220" s="433"/>
      <c r="NVQ220" s="433"/>
      <c r="NVR220" s="433"/>
      <c r="NVS220" s="433"/>
      <c r="NVT220" s="433"/>
      <c r="NVU220" s="433"/>
      <c r="NVV220" s="433"/>
      <c r="NVW220" s="433"/>
      <c r="NVX220" s="433"/>
      <c r="NVY220" s="433"/>
      <c r="NVZ220" s="433"/>
      <c r="NWA220" s="433"/>
      <c r="NWB220" s="433"/>
      <c r="NWC220" s="433"/>
      <c r="NWD220" s="433"/>
      <c r="NWE220" s="433"/>
      <c r="NWF220" s="433"/>
      <c r="NWG220" s="433"/>
      <c r="NWH220" s="433"/>
      <c r="NWI220" s="433"/>
      <c r="NWJ220" s="433"/>
      <c r="NWK220" s="433"/>
      <c r="NWL220" s="433"/>
      <c r="NWM220" s="433"/>
      <c r="NWN220" s="433"/>
      <c r="NWO220" s="433"/>
      <c r="NWP220" s="433"/>
      <c r="NWQ220" s="433"/>
      <c r="NWR220" s="433"/>
      <c r="NWS220" s="433"/>
      <c r="NWT220" s="433"/>
      <c r="NWU220" s="433"/>
      <c r="NWV220" s="433"/>
      <c r="NWW220" s="433"/>
      <c r="NWX220" s="433"/>
      <c r="NWY220" s="433"/>
      <c r="NWZ220" s="433"/>
      <c r="NXA220" s="433"/>
      <c r="NXB220" s="433"/>
      <c r="NXC220" s="433"/>
      <c r="NXD220" s="433"/>
      <c r="NXE220" s="433"/>
      <c r="NXF220" s="433"/>
      <c r="NXG220" s="433"/>
      <c r="NXH220" s="433"/>
      <c r="NXI220" s="433"/>
      <c r="NXJ220" s="433"/>
      <c r="NXK220" s="433"/>
      <c r="NXL220" s="433"/>
      <c r="NXM220" s="433"/>
      <c r="NXN220" s="433"/>
      <c r="NXO220" s="433"/>
      <c r="NXP220" s="433"/>
      <c r="NXQ220" s="433"/>
      <c r="NXR220" s="433"/>
      <c r="NXS220" s="433"/>
      <c r="NXT220" s="433"/>
      <c r="NXU220" s="433"/>
      <c r="NXV220" s="433"/>
      <c r="NXW220" s="433"/>
      <c r="NXX220" s="433"/>
      <c r="NXY220" s="433"/>
      <c r="NXZ220" s="433"/>
      <c r="NYA220" s="433"/>
      <c r="NYB220" s="433"/>
      <c r="NYC220" s="433"/>
      <c r="NYD220" s="433"/>
      <c r="NYE220" s="433"/>
      <c r="NYF220" s="433"/>
      <c r="NYG220" s="433"/>
      <c r="NYH220" s="433"/>
      <c r="NYI220" s="433"/>
      <c r="NYJ220" s="433"/>
      <c r="NYK220" s="433"/>
      <c r="NYL220" s="433"/>
      <c r="NYM220" s="433"/>
      <c r="NYN220" s="433"/>
      <c r="NYO220" s="433"/>
      <c r="NYP220" s="433"/>
      <c r="NYQ220" s="433"/>
      <c r="NYR220" s="433"/>
      <c r="NYS220" s="433"/>
      <c r="NYT220" s="433"/>
      <c r="NYU220" s="433"/>
      <c r="NYV220" s="433"/>
      <c r="NYW220" s="433"/>
      <c r="NYX220" s="433"/>
      <c r="NYY220" s="433"/>
      <c r="NYZ220" s="433"/>
      <c r="NZA220" s="433"/>
      <c r="NZB220" s="433"/>
      <c r="NZC220" s="433"/>
      <c r="NZD220" s="433"/>
      <c r="NZE220" s="433"/>
      <c r="NZF220" s="433"/>
      <c r="NZG220" s="433"/>
      <c r="NZH220" s="433"/>
      <c r="NZI220" s="433"/>
      <c r="NZJ220" s="433"/>
      <c r="NZK220" s="433"/>
      <c r="NZL220" s="433"/>
      <c r="NZM220" s="433"/>
      <c r="NZN220" s="433"/>
      <c r="NZO220" s="433"/>
      <c r="NZP220" s="433"/>
      <c r="NZQ220" s="433"/>
      <c r="NZR220" s="433"/>
      <c r="NZS220" s="433"/>
      <c r="NZT220" s="433"/>
      <c r="NZU220" s="433"/>
      <c r="NZV220" s="433"/>
      <c r="NZW220" s="433"/>
      <c r="NZX220" s="433"/>
      <c r="NZY220" s="433"/>
      <c r="NZZ220" s="433"/>
      <c r="OAA220" s="433"/>
      <c r="OAB220" s="433"/>
      <c r="OAC220" s="433"/>
      <c r="OAD220" s="433"/>
      <c r="OAE220" s="433"/>
      <c r="OAF220" s="433"/>
      <c r="OAG220" s="433"/>
      <c r="OAH220" s="433"/>
      <c r="OAI220" s="433"/>
      <c r="OAJ220" s="433"/>
      <c r="OAK220" s="433"/>
      <c r="OAL220" s="433"/>
      <c r="OAM220" s="433"/>
      <c r="OAN220" s="433"/>
      <c r="OAO220" s="433"/>
      <c r="OAP220" s="433"/>
      <c r="OAQ220" s="433"/>
      <c r="OAR220" s="433"/>
      <c r="OAS220" s="433"/>
      <c r="OAT220" s="433"/>
      <c r="OAU220" s="433"/>
      <c r="OAV220" s="433"/>
      <c r="OAW220" s="433"/>
      <c r="OAX220" s="433"/>
      <c r="OAY220" s="433"/>
      <c r="OAZ220" s="433"/>
      <c r="OBA220" s="433"/>
      <c r="OBB220" s="433"/>
      <c r="OBC220" s="433"/>
      <c r="OBD220" s="433"/>
      <c r="OBE220" s="433"/>
      <c r="OBF220" s="433"/>
      <c r="OBG220" s="433"/>
      <c r="OBH220" s="433"/>
      <c r="OBI220" s="433"/>
      <c r="OBJ220" s="433"/>
      <c r="OBK220" s="433"/>
      <c r="OBL220" s="433"/>
      <c r="OBM220" s="433"/>
      <c r="OBN220" s="433"/>
      <c r="OBO220" s="433"/>
      <c r="OBP220" s="433"/>
      <c r="OBQ220" s="433"/>
      <c r="OBR220" s="433"/>
      <c r="OBS220" s="433"/>
      <c r="OBT220" s="433"/>
      <c r="OBU220" s="433"/>
      <c r="OBV220" s="433"/>
      <c r="OBW220" s="433"/>
      <c r="OBX220" s="433"/>
      <c r="OBY220" s="433"/>
      <c r="OBZ220" s="433"/>
      <c r="OCA220" s="433"/>
      <c r="OCB220" s="433"/>
      <c r="OCC220" s="433"/>
      <c r="OCD220" s="433"/>
      <c r="OCE220" s="433"/>
      <c r="OCF220" s="433"/>
      <c r="OCG220" s="433"/>
      <c r="OCH220" s="433"/>
      <c r="OCI220" s="433"/>
      <c r="OCJ220" s="433"/>
      <c r="OCK220" s="433"/>
      <c r="OCL220" s="433"/>
      <c r="OCM220" s="433"/>
      <c r="OCN220" s="433"/>
      <c r="OCO220" s="433"/>
      <c r="OCP220" s="433"/>
      <c r="OCQ220" s="433"/>
      <c r="OCR220" s="433"/>
      <c r="OCS220" s="433"/>
      <c r="OCT220" s="433"/>
      <c r="OCU220" s="433"/>
      <c r="OCV220" s="433"/>
      <c r="OCW220" s="433"/>
      <c r="OCX220" s="433"/>
      <c r="OCY220" s="433"/>
      <c r="OCZ220" s="433"/>
      <c r="ODA220" s="433"/>
      <c r="ODB220" s="433"/>
      <c r="ODC220" s="433"/>
      <c r="ODD220" s="433"/>
      <c r="ODE220" s="433"/>
      <c r="ODF220" s="433"/>
      <c r="ODG220" s="433"/>
      <c r="ODH220" s="433"/>
      <c r="ODI220" s="433"/>
      <c r="ODJ220" s="433"/>
      <c r="ODK220" s="433"/>
      <c r="ODL220" s="433"/>
      <c r="ODM220" s="433"/>
      <c r="ODN220" s="433"/>
      <c r="ODO220" s="433"/>
      <c r="ODP220" s="433"/>
      <c r="ODQ220" s="433"/>
      <c r="ODR220" s="433"/>
      <c r="ODS220" s="433"/>
      <c r="ODT220" s="433"/>
      <c r="ODU220" s="433"/>
      <c r="ODV220" s="433"/>
      <c r="ODW220" s="433"/>
      <c r="ODX220" s="433"/>
      <c r="ODY220" s="433"/>
      <c r="ODZ220" s="433"/>
      <c r="OEA220" s="433"/>
      <c r="OEB220" s="433"/>
      <c r="OEC220" s="433"/>
      <c r="OED220" s="433"/>
      <c r="OEE220" s="433"/>
      <c r="OEF220" s="433"/>
      <c r="OEG220" s="433"/>
      <c r="OEH220" s="433"/>
      <c r="OEI220" s="433"/>
      <c r="OEJ220" s="433"/>
      <c r="OEK220" s="433"/>
      <c r="OEL220" s="433"/>
      <c r="OEM220" s="433"/>
      <c r="OEN220" s="433"/>
      <c r="OEO220" s="433"/>
      <c r="OEP220" s="433"/>
      <c r="OEQ220" s="433"/>
      <c r="OER220" s="433"/>
      <c r="OES220" s="433"/>
      <c r="OET220" s="433"/>
      <c r="OEU220" s="433"/>
      <c r="OEV220" s="433"/>
      <c r="OEW220" s="433"/>
      <c r="OEX220" s="433"/>
      <c r="OEY220" s="433"/>
      <c r="OEZ220" s="433"/>
      <c r="OFA220" s="433"/>
      <c r="OFB220" s="433"/>
      <c r="OFC220" s="433"/>
      <c r="OFD220" s="433"/>
      <c r="OFE220" s="433"/>
      <c r="OFF220" s="433"/>
      <c r="OFG220" s="433"/>
      <c r="OFH220" s="433"/>
      <c r="OFI220" s="433"/>
      <c r="OFJ220" s="433"/>
      <c r="OFK220" s="433"/>
      <c r="OFL220" s="433"/>
      <c r="OFM220" s="433"/>
      <c r="OFN220" s="433"/>
      <c r="OFO220" s="433"/>
      <c r="OFP220" s="433"/>
      <c r="OFQ220" s="433"/>
      <c r="OFR220" s="433"/>
      <c r="OFS220" s="433"/>
      <c r="OFT220" s="433"/>
      <c r="OFU220" s="433"/>
      <c r="OFV220" s="433"/>
      <c r="OFW220" s="433"/>
      <c r="OFX220" s="433"/>
      <c r="OFY220" s="433"/>
      <c r="OFZ220" s="433"/>
      <c r="OGA220" s="433"/>
      <c r="OGB220" s="433"/>
      <c r="OGC220" s="433"/>
      <c r="OGD220" s="433"/>
      <c r="OGE220" s="433"/>
      <c r="OGF220" s="433"/>
      <c r="OGG220" s="433"/>
      <c r="OGH220" s="433"/>
      <c r="OGI220" s="433"/>
      <c r="OGJ220" s="433"/>
      <c r="OGK220" s="433"/>
      <c r="OGL220" s="433"/>
      <c r="OGM220" s="433"/>
      <c r="OGN220" s="433"/>
      <c r="OGO220" s="433"/>
      <c r="OGP220" s="433"/>
      <c r="OGQ220" s="433"/>
      <c r="OGR220" s="433"/>
      <c r="OGS220" s="433"/>
      <c r="OGT220" s="433"/>
      <c r="OGU220" s="433"/>
      <c r="OGV220" s="433"/>
      <c r="OGW220" s="433"/>
      <c r="OGX220" s="433"/>
      <c r="OGY220" s="433"/>
      <c r="OGZ220" s="433"/>
      <c r="OHA220" s="433"/>
      <c r="OHB220" s="433"/>
      <c r="OHC220" s="433"/>
      <c r="OHD220" s="433"/>
      <c r="OHE220" s="433"/>
      <c r="OHF220" s="433"/>
      <c r="OHG220" s="433"/>
      <c r="OHH220" s="433"/>
      <c r="OHI220" s="433"/>
      <c r="OHJ220" s="433"/>
      <c r="OHK220" s="433"/>
      <c r="OHL220" s="433"/>
      <c r="OHM220" s="433"/>
      <c r="OHN220" s="433"/>
      <c r="OHO220" s="433"/>
      <c r="OHP220" s="433"/>
      <c r="OHQ220" s="433"/>
      <c r="OHR220" s="433"/>
      <c r="OHS220" s="433"/>
      <c r="OHT220" s="433"/>
      <c r="OHU220" s="433"/>
      <c r="OHV220" s="433"/>
      <c r="OHW220" s="433"/>
      <c r="OHX220" s="433"/>
      <c r="OHY220" s="433"/>
      <c r="OHZ220" s="433"/>
      <c r="OIA220" s="433"/>
      <c r="OIB220" s="433"/>
      <c r="OIC220" s="433"/>
      <c r="OID220" s="433"/>
      <c r="OIE220" s="433"/>
      <c r="OIF220" s="433"/>
      <c r="OIG220" s="433"/>
      <c r="OIH220" s="433"/>
      <c r="OII220" s="433"/>
      <c r="OIJ220" s="433"/>
      <c r="OIK220" s="433"/>
      <c r="OIL220" s="433"/>
      <c r="OIM220" s="433"/>
      <c r="OIN220" s="433"/>
      <c r="OIO220" s="433"/>
      <c r="OIP220" s="433"/>
      <c r="OIQ220" s="433"/>
      <c r="OIR220" s="433"/>
      <c r="OIS220" s="433"/>
      <c r="OIT220" s="433"/>
      <c r="OIU220" s="433"/>
      <c r="OIV220" s="433"/>
      <c r="OIW220" s="433"/>
      <c r="OIX220" s="433"/>
      <c r="OIY220" s="433"/>
      <c r="OIZ220" s="433"/>
      <c r="OJA220" s="433"/>
      <c r="OJB220" s="433"/>
      <c r="OJC220" s="433"/>
      <c r="OJD220" s="433"/>
      <c r="OJE220" s="433"/>
      <c r="OJF220" s="433"/>
      <c r="OJG220" s="433"/>
      <c r="OJH220" s="433"/>
      <c r="OJI220" s="433"/>
      <c r="OJJ220" s="433"/>
      <c r="OJK220" s="433"/>
      <c r="OJL220" s="433"/>
      <c r="OJM220" s="433"/>
      <c r="OJN220" s="433"/>
      <c r="OJO220" s="433"/>
      <c r="OJP220" s="433"/>
      <c r="OJQ220" s="433"/>
      <c r="OJR220" s="433"/>
      <c r="OJS220" s="433"/>
      <c r="OJT220" s="433"/>
      <c r="OJU220" s="433"/>
      <c r="OJV220" s="433"/>
      <c r="OJW220" s="433"/>
      <c r="OJX220" s="433"/>
      <c r="OJY220" s="433"/>
      <c r="OJZ220" s="433"/>
      <c r="OKA220" s="433"/>
      <c r="OKB220" s="433"/>
      <c r="OKC220" s="433"/>
      <c r="OKD220" s="433"/>
      <c r="OKE220" s="433"/>
      <c r="OKF220" s="433"/>
      <c r="OKG220" s="433"/>
      <c r="OKH220" s="433"/>
      <c r="OKI220" s="433"/>
      <c r="OKJ220" s="433"/>
      <c r="OKK220" s="433"/>
      <c r="OKL220" s="433"/>
      <c r="OKM220" s="433"/>
      <c r="OKN220" s="433"/>
      <c r="OKO220" s="433"/>
      <c r="OKP220" s="433"/>
      <c r="OKQ220" s="433"/>
      <c r="OKR220" s="433"/>
      <c r="OKS220" s="433"/>
      <c r="OKT220" s="433"/>
      <c r="OKU220" s="433"/>
      <c r="OKV220" s="433"/>
      <c r="OKW220" s="433"/>
      <c r="OKX220" s="433"/>
      <c r="OKY220" s="433"/>
      <c r="OKZ220" s="433"/>
      <c r="OLA220" s="433"/>
      <c r="OLB220" s="433"/>
      <c r="OLC220" s="433"/>
      <c r="OLD220" s="433"/>
      <c r="OLE220" s="433"/>
      <c r="OLF220" s="433"/>
      <c r="OLG220" s="433"/>
      <c r="OLH220" s="433"/>
      <c r="OLI220" s="433"/>
      <c r="OLJ220" s="433"/>
      <c r="OLK220" s="433"/>
      <c r="OLL220" s="433"/>
      <c r="OLM220" s="433"/>
      <c r="OLN220" s="433"/>
      <c r="OLO220" s="433"/>
      <c r="OLP220" s="433"/>
      <c r="OLQ220" s="433"/>
      <c r="OLR220" s="433"/>
      <c r="OLS220" s="433"/>
      <c r="OLT220" s="433"/>
      <c r="OLU220" s="433"/>
      <c r="OLV220" s="433"/>
      <c r="OLW220" s="433"/>
      <c r="OLX220" s="433"/>
      <c r="OLY220" s="433"/>
      <c r="OLZ220" s="433"/>
      <c r="OMA220" s="433"/>
      <c r="OMB220" s="433"/>
      <c r="OMC220" s="433"/>
      <c r="OMD220" s="433"/>
      <c r="OME220" s="433"/>
      <c r="OMF220" s="433"/>
      <c r="OMG220" s="433"/>
      <c r="OMH220" s="433"/>
      <c r="OMI220" s="433"/>
      <c r="OMJ220" s="433"/>
      <c r="OMK220" s="433"/>
      <c r="OML220" s="433"/>
      <c r="OMM220" s="433"/>
      <c r="OMN220" s="433"/>
      <c r="OMO220" s="433"/>
      <c r="OMP220" s="433"/>
      <c r="OMQ220" s="433"/>
      <c r="OMR220" s="433"/>
      <c r="OMS220" s="433"/>
      <c r="OMT220" s="433"/>
      <c r="OMU220" s="433"/>
      <c r="OMV220" s="433"/>
      <c r="OMW220" s="433"/>
      <c r="OMX220" s="433"/>
      <c r="OMY220" s="433"/>
      <c r="OMZ220" s="433"/>
      <c r="ONA220" s="433"/>
      <c r="ONB220" s="433"/>
      <c r="ONC220" s="433"/>
      <c r="OND220" s="433"/>
      <c r="ONE220" s="433"/>
      <c r="ONF220" s="433"/>
      <c r="ONG220" s="433"/>
      <c r="ONH220" s="433"/>
      <c r="ONI220" s="433"/>
      <c r="ONJ220" s="433"/>
      <c r="ONK220" s="433"/>
      <c r="ONL220" s="433"/>
      <c r="ONM220" s="433"/>
      <c r="ONN220" s="433"/>
      <c r="ONO220" s="433"/>
      <c r="ONP220" s="433"/>
      <c r="ONQ220" s="433"/>
      <c r="ONR220" s="433"/>
      <c r="ONS220" s="433"/>
      <c r="ONT220" s="433"/>
      <c r="ONU220" s="433"/>
      <c r="ONV220" s="433"/>
      <c r="ONW220" s="433"/>
      <c r="ONX220" s="433"/>
      <c r="ONY220" s="433"/>
      <c r="ONZ220" s="433"/>
      <c r="OOA220" s="433"/>
      <c r="OOB220" s="433"/>
      <c r="OOC220" s="433"/>
      <c r="OOD220" s="433"/>
      <c r="OOE220" s="433"/>
      <c r="OOF220" s="433"/>
      <c r="OOG220" s="433"/>
      <c r="OOH220" s="433"/>
      <c r="OOI220" s="433"/>
      <c r="OOJ220" s="433"/>
      <c r="OOK220" s="433"/>
      <c r="OOL220" s="433"/>
      <c r="OOM220" s="433"/>
      <c r="OON220" s="433"/>
      <c r="OOO220" s="433"/>
      <c r="OOP220" s="433"/>
      <c r="OOQ220" s="433"/>
      <c r="OOR220" s="433"/>
      <c r="OOS220" s="433"/>
      <c r="OOT220" s="433"/>
      <c r="OOU220" s="433"/>
      <c r="OOV220" s="433"/>
      <c r="OOW220" s="433"/>
      <c r="OOX220" s="433"/>
      <c r="OOY220" s="433"/>
      <c r="OOZ220" s="433"/>
      <c r="OPA220" s="433"/>
      <c r="OPB220" s="433"/>
      <c r="OPC220" s="433"/>
      <c r="OPD220" s="433"/>
      <c r="OPE220" s="433"/>
      <c r="OPF220" s="433"/>
      <c r="OPG220" s="433"/>
      <c r="OPH220" s="433"/>
      <c r="OPI220" s="433"/>
      <c r="OPJ220" s="433"/>
      <c r="OPK220" s="433"/>
      <c r="OPL220" s="433"/>
      <c r="OPM220" s="433"/>
      <c r="OPN220" s="433"/>
      <c r="OPO220" s="433"/>
      <c r="OPP220" s="433"/>
      <c r="OPQ220" s="433"/>
      <c r="OPR220" s="433"/>
      <c r="OPS220" s="433"/>
      <c r="OPT220" s="433"/>
      <c r="OPU220" s="433"/>
      <c r="OPV220" s="433"/>
      <c r="OPW220" s="433"/>
      <c r="OPX220" s="433"/>
      <c r="OPY220" s="433"/>
      <c r="OPZ220" s="433"/>
      <c r="OQA220" s="433"/>
      <c r="OQB220" s="433"/>
      <c r="OQC220" s="433"/>
      <c r="OQD220" s="433"/>
      <c r="OQE220" s="433"/>
      <c r="OQF220" s="433"/>
      <c r="OQG220" s="433"/>
      <c r="OQH220" s="433"/>
      <c r="OQI220" s="433"/>
      <c r="OQJ220" s="433"/>
      <c r="OQK220" s="433"/>
      <c r="OQL220" s="433"/>
      <c r="OQM220" s="433"/>
      <c r="OQN220" s="433"/>
      <c r="OQO220" s="433"/>
      <c r="OQP220" s="433"/>
      <c r="OQQ220" s="433"/>
      <c r="OQR220" s="433"/>
      <c r="OQS220" s="433"/>
      <c r="OQT220" s="433"/>
      <c r="OQU220" s="433"/>
      <c r="OQV220" s="433"/>
      <c r="OQW220" s="433"/>
      <c r="OQX220" s="433"/>
      <c r="OQY220" s="433"/>
      <c r="OQZ220" s="433"/>
      <c r="ORA220" s="433"/>
      <c r="ORB220" s="433"/>
      <c r="ORC220" s="433"/>
      <c r="ORD220" s="433"/>
      <c r="ORE220" s="433"/>
      <c r="ORF220" s="433"/>
      <c r="ORG220" s="433"/>
      <c r="ORH220" s="433"/>
      <c r="ORI220" s="433"/>
      <c r="ORJ220" s="433"/>
      <c r="ORK220" s="433"/>
      <c r="ORL220" s="433"/>
      <c r="ORM220" s="433"/>
      <c r="ORN220" s="433"/>
      <c r="ORO220" s="433"/>
      <c r="ORP220" s="433"/>
      <c r="ORQ220" s="433"/>
      <c r="ORR220" s="433"/>
      <c r="ORS220" s="433"/>
      <c r="ORT220" s="433"/>
      <c r="ORU220" s="433"/>
      <c r="ORV220" s="433"/>
      <c r="ORW220" s="433"/>
      <c r="ORX220" s="433"/>
      <c r="ORY220" s="433"/>
      <c r="ORZ220" s="433"/>
      <c r="OSA220" s="433"/>
      <c r="OSB220" s="433"/>
      <c r="OSC220" s="433"/>
      <c r="OSD220" s="433"/>
      <c r="OSE220" s="433"/>
      <c r="OSF220" s="433"/>
      <c r="OSG220" s="433"/>
      <c r="OSH220" s="433"/>
      <c r="OSI220" s="433"/>
      <c r="OSJ220" s="433"/>
      <c r="OSK220" s="433"/>
      <c r="OSL220" s="433"/>
      <c r="OSM220" s="433"/>
      <c r="OSN220" s="433"/>
      <c r="OSO220" s="433"/>
      <c r="OSP220" s="433"/>
      <c r="OSQ220" s="433"/>
      <c r="OSR220" s="433"/>
      <c r="OSS220" s="433"/>
      <c r="OST220" s="433"/>
      <c r="OSU220" s="433"/>
      <c r="OSV220" s="433"/>
      <c r="OSW220" s="433"/>
      <c r="OSX220" s="433"/>
      <c r="OSY220" s="433"/>
      <c r="OSZ220" s="433"/>
      <c r="OTA220" s="433"/>
      <c r="OTB220" s="433"/>
      <c r="OTC220" s="433"/>
      <c r="OTD220" s="433"/>
      <c r="OTE220" s="433"/>
      <c r="OTF220" s="433"/>
      <c r="OTG220" s="433"/>
      <c r="OTH220" s="433"/>
      <c r="OTI220" s="433"/>
      <c r="OTJ220" s="433"/>
      <c r="OTK220" s="433"/>
      <c r="OTL220" s="433"/>
      <c r="OTM220" s="433"/>
      <c r="OTN220" s="433"/>
      <c r="OTO220" s="433"/>
      <c r="OTP220" s="433"/>
      <c r="OTQ220" s="433"/>
      <c r="OTR220" s="433"/>
      <c r="OTS220" s="433"/>
      <c r="OTT220" s="433"/>
      <c r="OTU220" s="433"/>
      <c r="OTV220" s="433"/>
      <c r="OTW220" s="433"/>
      <c r="OTX220" s="433"/>
      <c r="OTY220" s="433"/>
      <c r="OTZ220" s="433"/>
      <c r="OUA220" s="433"/>
      <c r="OUB220" s="433"/>
      <c r="OUC220" s="433"/>
      <c r="OUD220" s="433"/>
      <c r="OUE220" s="433"/>
      <c r="OUF220" s="433"/>
      <c r="OUG220" s="433"/>
      <c r="OUH220" s="433"/>
      <c r="OUI220" s="433"/>
      <c r="OUJ220" s="433"/>
      <c r="OUK220" s="433"/>
      <c r="OUL220" s="433"/>
      <c r="OUM220" s="433"/>
      <c r="OUN220" s="433"/>
      <c r="OUO220" s="433"/>
      <c r="OUP220" s="433"/>
      <c r="OUQ220" s="433"/>
      <c r="OUR220" s="433"/>
      <c r="OUS220" s="433"/>
      <c r="OUT220" s="433"/>
      <c r="OUU220" s="433"/>
      <c r="OUV220" s="433"/>
      <c r="OUW220" s="433"/>
      <c r="OUX220" s="433"/>
      <c r="OUY220" s="433"/>
      <c r="OUZ220" s="433"/>
      <c r="OVA220" s="433"/>
      <c r="OVB220" s="433"/>
      <c r="OVC220" s="433"/>
      <c r="OVD220" s="433"/>
      <c r="OVE220" s="433"/>
      <c r="OVF220" s="433"/>
      <c r="OVG220" s="433"/>
      <c r="OVH220" s="433"/>
      <c r="OVI220" s="433"/>
      <c r="OVJ220" s="433"/>
      <c r="OVK220" s="433"/>
      <c r="OVL220" s="433"/>
      <c r="OVM220" s="433"/>
      <c r="OVN220" s="433"/>
      <c r="OVO220" s="433"/>
      <c r="OVP220" s="433"/>
      <c r="OVQ220" s="433"/>
      <c r="OVR220" s="433"/>
      <c r="OVS220" s="433"/>
      <c r="OVT220" s="433"/>
      <c r="OVU220" s="433"/>
      <c r="OVV220" s="433"/>
      <c r="OVW220" s="433"/>
      <c r="OVX220" s="433"/>
      <c r="OVY220" s="433"/>
      <c r="OVZ220" s="433"/>
      <c r="OWA220" s="433"/>
      <c r="OWB220" s="433"/>
      <c r="OWC220" s="433"/>
      <c r="OWD220" s="433"/>
      <c r="OWE220" s="433"/>
      <c r="OWF220" s="433"/>
      <c r="OWG220" s="433"/>
      <c r="OWH220" s="433"/>
      <c r="OWI220" s="433"/>
      <c r="OWJ220" s="433"/>
      <c r="OWK220" s="433"/>
      <c r="OWL220" s="433"/>
      <c r="OWM220" s="433"/>
      <c r="OWN220" s="433"/>
      <c r="OWO220" s="433"/>
      <c r="OWP220" s="433"/>
      <c r="OWQ220" s="433"/>
      <c r="OWR220" s="433"/>
      <c r="OWS220" s="433"/>
      <c r="OWT220" s="433"/>
      <c r="OWU220" s="433"/>
      <c r="OWV220" s="433"/>
      <c r="OWW220" s="433"/>
      <c r="OWX220" s="433"/>
      <c r="OWY220" s="433"/>
      <c r="OWZ220" s="433"/>
      <c r="OXA220" s="433"/>
      <c r="OXB220" s="433"/>
      <c r="OXC220" s="433"/>
      <c r="OXD220" s="433"/>
      <c r="OXE220" s="433"/>
      <c r="OXF220" s="433"/>
      <c r="OXG220" s="433"/>
      <c r="OXH220" s="433"/>
      <c r="OXI220" s="433"/>
      <c r="OXJ220" s="433"/>
      <c r="OXK220" s="433"/>
      <c r="OXL220" s="433"/>
      <c r="OXM220" s="433"/>
      <c r="OXN220" s="433"/>
      <c r="OXO220" s="433"/>
      <c r="OXP220" s="433"/>
      <c r="OXQ220" s="433"/>
      <c r="OXR220" s="433"/>
      <c r="OXS220" s="433"/>
      <c r="OXT220" s="433"/>
      <c r="OXU220" s="433"/>
      <c r="OXV220" s="433"/>
      <c r="OXW220" s="433"/>
      <c r="OXX220" s="433"/>
      <c r="OXY220" s="433"/>
      <c r="OXZ220" s="433"/>
      <c r="OYA220" s="433"/>
      <c r="OYB220" s="433"/>
      <c r="OYC220" s="433"/>
      <c r="OYD220" s="433"/>
      <c r="OYE220" s="433"/>
      <c r="OYF220" s="433"/>
      <c r="OYG220" s="433"/>
      <c r="OYH220" s="433"/>
      <c r="OYI220" s="433"/>
      <c r="OYJ220" s="433"/>
      <c r="OYK220" s="433"/>
      <c r="OYL220" s="433"/>
      <c r="OYM220" s="433"/>
      <c r="OYN220" s="433"/>
      <c r="OYO220" s="433"/>
      <c r="OYP220" s="433"/>
      <c r="OYQ220" s="433"/>
      <c r="OYR220" s="433"/>
      <c r="OYS220" s="433"/>
      <c r="OYT220" s="433"/>
      <c r="OYU220" s="433"/>
      <c r="OYV220" s="433"/>
      <c r="OYW220" s="433"/>
      <c r="OYX220" s="433"/>
      <c r="OYY220" s="433"/>
      <c r="OYZ220" s="433"/>
      <c r="OZA220" s="433"/>
      <c r="OZB220" s="433"/>
      <c r="OZC220" s="433"/>
      <c r="OZD220" s="433"/>
      <c r="OZE220" s="433"/>
      <c r="OZF220" s="433"/>
      <c r="OZG220" s="433"/>
      <c r="OZH220" s="433"/>
      <c r="OZI220" s="433"/>
      <c r="OZJ220" s="433"/>
      <c r="OZK220" s="433"/>
      <c r="OZL220" s="433"/>
      <c r="OZM220" s="433"/>
      <c r="OZN220" s="433"/>
      <c r="OZO220" s="433"/>
      <c r="OZP220" s="433"/>
      <c r="OZQ220" s="433"/>
      <c r="OZR220" s="433"/>
      <c r="OZS220" s="433"/>
      <c r="OZT220" s="433"/>
      <c r="OZU220" s="433"/>
      <c r="OZV220" s="433"/>
      <c r="OZW220" s="433"/>
      <c r="OZX220" s="433"/>
      <c r="OZY220" s="433"/>
      <c r="OZZ220" s="433"/>
      <c r="PAA220" s="433"/>
      <c r="PAB220" s="433"/>
      <c r="PAC220" s="433"/>
      <c r="PAD220" s="433"/>
      <c r="PAE220" s="433"/>
      <c r="PAF220" s="433"/>
      <c r="PAG220" s="433"/>
      <c r="PAH220" s="433"/>
      <c r="PAI220" s="433"/>
      <c r="PAJ220" s="433"/>
      <c r="PAK220" s="433"/>
      <c r="PAL220" s="433"/>
      <c r="PAM220" s="433"/>
      <c r="PAN220" s="433"/>
      <c r="PAO220" s="433"/>
      <c r="PAP220" s="433"/>
      <c r="PAQ220" s="433"/>
      <c r="PAR220" s="433"/>
      <c r="PAS220" s="433"/>
      <c r="PAT220" s="433"/>
      <c r="PAU220" s="433"/>
      <c r="PAV220" s="433"/>
      <c r="PAW220" s="433"/>
      <c r="PAX220" s="433"/>
      <c r="PAY220" s="433"/>
      <c r="PAZ220" s="433"/>
      <c r="PBA220" s="433"/>
      <c r="PBB220" s="433"/>
      <c r="PBC220" s="433"/>
      <c r="PBD220" s="433"/>
      <c r="PBE220" s="433"/>
      <c r="PBF220" s="433"/>
      <c r="PBG220" s="433"/>
      <c r="PBH220" s="433"/>
      <c r="PBI220" s="433"/>
      <c r="PBJ220" s="433"/>
      <c r="PBK220" s="433"/>
      <c r="PBL220" s="433"/>
      <c r="PBM220" s="433"/>
      <c r="PBN220" s="433"/>
      <c r="PBO220" s="433"/>
      <c r="PBP220" s="433"/>
      <c r="PBQ220" s="433"/>
      <c r="PBR220" s="433"/>
      <c r="PBS220" s="433"/>
      <c r="PBT220" s="433"/>
      <c r="PBU220" s="433"/>
      <c r="PBV220" s="433"/>
      <c r="PBW220" s="433"/>
      <c r="PBX220" s="433"/>
      <c r="PBY220" s="433"/>
      <c r="PBZ220" s="433"/>
      <c r="PCA220" s="433"/>
      <c r="PCB220" s="433"/>
      <c r="PCC220" s="433"/>
      <c r="PCD220" s="433"/>
      <c r="PCE220" s="433"/>
      <c r="PCF220" s="433"/>
      <c r="PCG220" s="433"/>
      <c r="PCH220" s="433"/>
      <c r="PCI220" s="433"/>
      <c r="PCJ220" s="433"/>
      <c r="PCK220" s="433"/>
      <c r="PCL220" s="433"/>
      <c r="PCM220" s="433"/>
      <c r="PCN220" s="433"/>
      <c r="PCO220" s="433"/>
      <c r="PCP220" s="433"/>
      <c r="PCQ220" s="433"/>
      <c r="PCR220" s="433"/>
      <c r="PCS220" s="433"/>
      <c r="PCT220" s="433"/>
      <c r="PCU220" s="433"/>
      <c r="PCV220" s="433"/>
      <c r="PCW220" s="433"/>
      <c r="PCX220" s="433"/>
      <c r="PCY220" s="433"/>
      <c r="PCZ220" s="433"/>
      <c r="PDA220" s="433"/>
      <c r="PDB220" s="433"/>
      <c r="PDC220" s="433"/>
      <c r="PDD220" s="433"/>
      <c r="PDE220" s="433"/>
      <c r="PDF220" s="433"/>
      <c r="PDG220" s="433"/>
      <c r="PDH220" s="433"/>
      <c r="PDI220" s="433"/>
      <c r="PDJ220" s="433"/>
      <c r="PDK220" s="433"/>
      <c r="PDL220" s="433"/>
      <c r="PDM220" s="433"/>
      <c r="PDN220" s="433"/>
      <c r="PDO220" s="433"/>
      <c r="PDP220" s="433"/>
      <c r="PDQ220" s="433"/>
      <c r="PDR220" s="433"/>
      <c r="PDS220" s="433"/>
      <c r="PDT220" s="433"/>
      <c r="PDU220" s="433"/>
      <c r="PDV220" s="433"/>
      <c r="PDW220" s="433"/>
      <c r="PDX220" s="433"/>
      <c r="PDY220" s="433"/>
      <c r="PDZ220" s="433"/>
      <c r="PEA220" s="433"/>
      <c r="PEB220" s="433"/>
      <c r="PEC220" s="433"/>
      <c r="PED220" s="433"/>
      <c r="PEE220" s="433"/>
      <c r="PEF220" s="433"/>
      <c r="PEG220" s="433"/>
      <c r="PEH220" s="433"/>
      <c r="PEI220" s="433"/>
      <c r="PEJ220" s="433"/>
      <c r="PEK220" s="433"/>
      <c r="PEL220" s="433"/>
      <c r="PEM220" s="433"/>
      <c r="PEN220" s="433"/>
      <c r="PEO220" s="433"/>
      <c r="PEP220" s="433"/>
      <c r="PEQ220" s="433"/>
      <c r="PER220" s="433"/>
      <c r="PES220" s="433"/>
      <c r="PET220" s="433"/>
      <c r="PEU220" s="433"/>
      <c r="PEV220" s="433"/>
      <c r="PEW220" s="433"/>
      <c r="PEX220" s="433"/>
      <c r="PEY220" s="433"/>
      <c r="PEZ220" s="433"/>
      <c r="PFA220" s="433"/>
      <c r="PFB220" s="433"/>
      <c r="PFC220" s="433"/>
      <c r="PFD220" s="433"/>
      <c r="PFE220" s="433"/>
      <c r="PFF220" s="433"/>
      <c r="PFG220" s="433"/>
      <c r="PFH220" s="433"/>
      <c r="PFI220" s="433"/>
      <c r="PFJ220" s="433"/>
      <c r="PFK220" s="433"/>
      <c r="PFL220" s="433"/>
      <c r="PFM220" s="433"/>
      <c r="PFN220" s="433"/>
      <c r="PFO220" s="433"/>
      <c r="PFP220" s="433"/>
      <c r="PFQ220" s="433"/>
      <c r="PFR220" s="433"/>
      <c r="PFS220" s="433"/>
      <c r="PFT220" s="433"/>
      <c r="PFU220" s="433"/>
      <c r="PFV220" s="433"/>
      <c r="PFW220" s="433"/>
      <c r="PFX220" s="433"/>
      <c r="PFY220" s="433"/>
      <c r="PFZ220" s="433"/>
      <c r="PGA220" s="433"/>
      <c r="PGB220" s="433"/>
      <c r="PGC220" s="433"/>
      <c r="PGD220" s="433"/>
      <c r="PGE220" s="433"/>
      <c r="PGF220" s="433"/>
      <c r="PGG220" s="433"/>
      <c r="PGH220" s="433"/>
      <c r="PGI220" s="433"/>
      <c r="PGJ220" s="433"/>
      <c r="PGK220" s="433"/>
      <c r="PGL220" s="433"/>
      <c r="PGM220" s="433"/>
      <c r="PGN220" s="433"/>
      <c r="PGO220" s="433"/>
      <c r="PGP220" s="433"/>
      <c r="PGQ220" s="433"/>
      <c r="PGR220" s="433"/>
      <c r="PGS220" s="433"/>
      <c r="PGT220" s="433"/>
      <c r="PGU220" s="433"/>
      <c r="PGV220" s="433"/>
      <c r="PGW220" s="433"/>
      <c r="PGX220" s="433"/>
      <c r="PGY220" s="433"/>
      <c r="PGZ220" s="433"/>
      <c r="PHA220" s="433"/>
      <c r="PHB220" s="433"/>
      <c r="PHC220" s="433"/>
      <c r="PHD220" s="433"/>
      <c r="PHE220" s="433"/>
      <c r="PHF220" s="433"/>
      <c r="PHG220" s="433"/>
      <c r="PHH220" s="433"/>
      <c r="PHI220" s="433"/>
      <c r="PHJ220" s="433"/>
      <c r="PHK220" s="433"/>
      <c r="PHL220" s="433"/>
      <c r="PHM220" s="433"/>
      <c r="PHN220" s="433"/>
      <c r="PHO220" s="433"/>
      <c r="PHP220" s="433"/>
      <c r="PHQ220" s="433"/>
      <c r="PHR220" s="433"/>
      <c r="PHS220" s="433"/>
      <c r="PHT220" s="433"/>
      <c r="PHU220" s="433"/>
      <c r="PHV220" s="433"/>
      <c r="PHW220" s="433"/>
      <c r="PHX220" s="433"/>
      <c r="PHY220" s="433"/>
      <c r="PHZ220" s="433"/>
      <c r="PIA220" s="433"/>
      <c r="PIB220" s="433"/>
      <c r="PIC220" s="433"/>
      <c r="PID220" s="433"/>
      <c r="PIE220" s="433"/>
      <c r="PIF220" s="433"/>
      <c r="PIG220" s="433"/>
      <c r="PIH220" s="433"/>
      <c r="PII220" s="433"/>
      <c r="PIJ220" s="433"/>
      <c r="PIK220" s="433"/>
      <c r="PIL220" s="433"/>
      <c r="PIM220" s="433"/>
      <c r="PIN220" s="433"/>
      <c r="PIO220" s="433"/>
      <c r="PIP220" s="433"/>
      <c r="PIQ220" s="433"/>
      <c r="PIR220" s="433"/>
      <c r="PIS220" s="433"/>
      <c r="PIT220" s="433"/>
      <c r="PIU220" s="433"/>
      <c r="PIV220" s="433"/>
      <c r="PIW220" s="433"/>
      <c r="PIX220" s="433"/>
      <c r="PIY220" s="433"/>
      <c r="PIZ220" s="433"/>
      <c r="PJA220" s="433"/>
      <c r="PJB220" s="433"/>
      <c r="PJC220" s="433"/>
      <c r="PJD220" s="433"/>
      <c r="PJE220" s="433"/>
      <c r="PJF220" s="433"/>
      <c r="PJG220" s="433"/>
      <c r="PJH220" s="433"/>
      <c r="PJI220" s="433"/>
      <c r="PJJ220" s="433"/>
      <c r="PJK220" s="433"/>
      <c r="PJL220" s="433"/>
      <c r="PJM220" s="433"/>
      <c r="PJN220" s="433"/>
      <c r="PJO220" s="433"/>
      <c r="PJP220" s="433"/>
      <c r="PJQ220" s="433"/>
      <c r="PJR220" s="433"/>
      <c r="PJS220" s="433"/>
      <c r="PJT220" s="433"/>
      <c r="PJU220" s="433"/>
      <c r="PJV220" s="433"/>
      <c r="PJW220" s="433"/>
      <c r="PJX220" s="433"/>
      <c r="PJY220" s="433"/>
      <c r="PJZ220" s="433"/>
      <c r="PKA220" s="433"/>
      <c r="PKB220" s="433"/>
      <c r="PKC220" s="433"/>
      <c r="PKD220" s="433"/>
      <c r="PKE220" s="433"/>
      <c r="PKF220" s="433"/>
      <c r="PKG220" s="433"/>
      <c r="PKH220" s="433"/>
      <c r="PKI220" s="433"/>
      <c r="PKJ220" s="433"/>
      <c r="PKK220" s="433"/>
      <c r="PKL220" s="433"/>
      <c r="PKM220" s="433"/>
      <c r="PKN220" s="433"/>
      <c r="PKO220" s="433"/>
      <c r="PKP220" s="433"/>
      <c r="PKQ220" s="433"/>
      <c r="PKR220" s="433"/>
      <c r="PKS220" s="433"/>
      <c r="PKT220" s="433"/>
      <c r="PKU220" s="433"/>
      <c r="PKV220" s="433"/>
      <c r="PKW220" s="433"/>
      <c r="PKX220" s="433"/>
      <c r="PKY220" s="433"/>
      <c r="PKZ220" s="433"/>
      <c r="PLA220" s="433"/>
      <c r="PLB220" s="433"/>
      <c r="PLC220" s="433"/>
      <c r="PLD220" s="433"/>
      <c r="PLE220" s="433"/>
      <c r="PLF220" s="433"/>
      <c r="PLG220" s="433"/>
      <c r="PLH220" s="433"/>
      <c r="PLI220" s="433"/>
      <c r="PLJ220" s="433"/>
      <c r="PLK220" s="433"/>
      <c r="PLL220" s="433"/>
      <c r="PLM220" s="433"/>
      <c r="PLN220" s="433"/>
      <c r="PLO220" s="433"/>
      <c r="PLP220" s="433"/>
      <c r="PLQ220" s="433"/>
      <c r="PLR220" s="433"/>
      <c r="PLS220" s="433"/>
      <c r="PLT220" s="433"/>
      <c r="PLU220" s="433"/>
      <c r="PLV220" s="433"/>
      <c r="PLW220" s="433"/>
      <c r="PLX220" s="433"/>
      <c r="PLY220" s="433"/>
      <c r="PLZ220" s="433"/>
      <c r="PMA220" s="433"/>
      <c r="PMB220" s="433"/>
      <c r="PMC220" s="433"/>
      <c r="PMD220" s="433"/>
      <c r="PME220" s="433"/>
      <c r="PMF220" s="433"/>
      <c r="PMG220" s="433"/>
      <c r="PMH220" s="433"/>
      <c r="PMI220" s="433"/>
      <c r="PMJ220" s="433"/>
      <c r="PMK220" s="433"/>
      <c r="PML220" s="433"/>
      <c r="PMM220" s="433"/>
      <c r="PMN220" s="433"/>
      <c r="PMO220" s="433"/>
      <c r="PMP220" s="433"/>
      <c r="PMQ220" s="433"/>
      <c r="PMR220" s="433"/>
      <c r="PMS220" s="433"/>
      <c r="PMT220" s="433"/>
      <c r="PMU220" s="433"/>
      <c r="PMV220" s="433"/>
      <c r="PMW220" s="433"/>
      <c r="PMX220" s="433"/>
      <c r="PMY220" s="433"/>
      <c r="PMZ220" s="433"/>
      <c r="PNA220" s="433"/>
      <c r="PNB220" s="433"/>
      <c r="PNC220" s="433"/>
      <c r="PND220" s="433"/>
      <c r="PNE220" s="433"/>
      <c r="PNF220" s="433"/>
      <c r="PNG220" s="433"/>
      <c r="PNH220" s="433"/>
      <c r="PNI220" s="433"/>
      <c r="PNJ220" s="433"/>
      <c r="PNK220" s="433"/>
      <c r="PNL220" s="433"/>
      <c r="PNM220" s="433"/>
      <c r="PNN220" s="433"/>
      <c r="PNO220" s="433"/>
      <c r="PNP220" s="433"/>
      <c r="PNQ220" s="433"/>
      <c r="PNR220" s="433"/>
      <c r="PNS220" s="433"/>
      <c r="PNT220" s="433"/>
      <c r="PNU220" s="433"/>
      <c r="PNV220" s="433"/>
      <c r="PNW220" s="433"/>
      <c r="PNX220" s="433"/>
      <c r="PNY220" s="433"/>
      <c r="PNZ220" s="433"/>
      <c r="POA220" s="433"/>
      <c r="POB220" s="433"/>
      <c r="POC220" s="433"/>
      <c r="POD220" s="433"/>
      <c r="POE220" s="433"/>
      <c r="POF220" s="433"/>
      <c r="POG220" s="433"/>
      <c r="POH220" s="433"/>
      <c r="POI220" s="433"/>
      <c r="POJ220" s="433"/>
      <c r="POK220" s="433"/>
      <c r="POL220" s="433"/>
      <c r="POM220" s="433"/>
      <c r="PON220" s="433"/>
      <c r="POO220" s="433"/>
      <c r="POP220" s="433"/>
      <c r="POQ220" s="433"/>
      <c r="POR220" s="433"/>
      <c r="POS220" s="433"/>
      <c r="POT220" s="433"/>
      <c r="POU220" s="433"/>
      <c r="POV220" s="433"/>
      <c r="POW220" s="433"/>
      <c r="POX220" s="433"/>
      <c r="POY220" s="433"/>
      <c r="POZ220" s="433"/>
      <c r="PPA220" s="433"/>
      <c r="PPB220" s="433"/>
      <c r="PPC220" s="433"/>
      <c r="PPD220" s="433"/>
      <c r="PPE220" s="433"/>
      <c r="PPF220" s="433"/>
      <c r="PPG220" s="433"/>
      <c r="PPH220" s="433"/>
      <c r="PPI220" s="433"/>
      <c r="PPJ220" s="433"/>
      <c r="PPK220" s="433"/>
      <c r="PPL220" s="433"/>
      <c r="PPM220" s="433"/>
      <c r="PPN220" s="433"/>
      <c r="PPO220" s="433"/>
      <c r="PPP220" s="433"/>
      <c r="PPQ220" s="433"/>
      <c r="PPR220" s="433"/>
      <c r="PPS220" s="433"/>
      <c r="PPT220" s="433"/>
      <c r="PPU220" s="433"/>
      <c r="PPV220" s="433"/>
      <c r="PPW220" s="433"/>
      <c r="PPX220" s="433"/>
      <c r="PPY220" s="433"/>
      <c r="PPZ220" s="433"/>
      <c r="PQA220" s="433"/>
      <c r="PQB220" s="433"/>
      <c r="PQC220" s="433"/>
      <c r="PQD220" s="433"/>
      <c r="PQE220" s="433"/>
      <c r="PQF220" s="433"/>
      <c r="PQG220" s="433"/>
      <c r="PQH220" s="433"/>
      <c r="PQI220" s="433"/>
      <c r="PQJ220" s="433"/>
      <c r="PQK220" s="433"/>
      <c r="PQL220" s="433"/>
      <c r="PQM220" s="433"/>
      <c r="PQN220" s="433"/>
      <c r="PQO220" s="433"/>
      <c r="PQP220" s="433"/>
      <c r="PQQ220" s="433"/>
      <c r="PQR220" s="433"/>
      <c r="PQS220" s="433"/>
      <c r="PQT220" s="433"/>
      <c r="PQU220" s="433"/>
      <c r="PQV220" s="433"/>
      <c r="PQW220" s="433"/>
      <c r="PQX220" s="433"/>
      <c r="PQY220" s="433"/>
      <c r="PQZ220" s="433"/>
      <c r="PRA220" s="433"/>
      <c r="PRB220" s="433"/>
      <c r="PRC220" s="433"/>
      <c r="PRD220" s="433"/>
      <c r="PRE220" s="433"/>
      <c r="PRF220" s="433"/>
      <c r="PRG220" s="433"/>
      <c r="PRH220" s="433"/>
      <c r="PRI220" s="433"/>
      <c r="PRJ220" s="433"/>
      <c r="PRK220" s="433"/>
      <c r="PRL220" s="433"/>
      <c r="PRM220" s="433"/>
      <c r="PRN220" s="433"/>
      <c r="PRO220" s="433"/>
      <c r="PRP220" s="433"/>
      <c r="PRQ220" s="433"/>
      <c r="PRR220" s="433"/>
      <c r="PRS220" s="433"/>
      <c r="PRT220" s="433"/>
      <c r="PRU220" s="433"/>
      <c r="PRV220" s="433"/>
      <c r="PRW220" s="433"/>
      <c r="PRX220" s="433"/>
      <c r="PRY220" s="433"/>
      <c r="PRZ220" s="433"/>
      <c r="PSA220" s="433"/>
      <c r="PSB220" s="433"/>
      <c r="PSC220" s="433"/>
      <c r="PSD220" s="433"/>
      <c r="PSE220" s="433"/>
      <c r="PSF220" s="433"/>
      <c r="PSG220" s="433"/>
      <c r="PSH220" s="433"/>
      <c r="PSI220" s="433"/>
      <c r="PSJ220" s="433"/>
      <c r="PSK220" s="433"/>
      <c r="PSL220" s="433"/>
      <c r="PSM220" s="433"/>
      <c r="PSN220" s="433"/>
      <c r="PSO220" s="433"/>
      <c r="PSP220" s="433"/>
      <c r="PSQ220" s="433"/>
      <c r="PSR220" s="433"/>
      <c r="PSS220" s="433"/>
      <c r="PST220" s="433"/>
      <c r="PSU220" s="433"/>
      <c r="PSV220" s="433"/>
      <c r="PSW220" s="433"/>
      <c r="PSX220" s="433"/>
      <c r="PSY220" s="433"/>
      <c r="PSZ220" s="433"/>
      <c r="PTA220" s="433"/>
      <c r="PTB220" s="433"/>
      <c r="PTC220" s="433"/>
      <c r="PTD220" s="433"/>
      <c r="PTE220" s="433"/>
      <c r="PTF220" s="433"/>
      <c r="PTG220" s="433"/>
      <c r="PTH220" s="433"/>
      <c r="PTI220" s="433"/>
      <c r="PTJ220" s="433"/>
      <c r="PTK220" s="433"/>
      <c r="PTL220" s="433"/>
      <c r="PTM220" s="433"/>
      <c r="PTN220" s="433"/>
      <c r="PTO220" s="433"/>
      <c r="PTP220" s="433"/>
      <c r="PTQ220" s="433"/>
      <c r="PTR220" s="433"/>
      <c r="PTS220" s="433"/>
      <c r="PTT220" s="433"/>
      <c r="PTU220" s="433"/>
      <c r="PTV220" s="433"/>
      <c r="PTW220" s="433"/>
      <c r="PTX220" s="433"/>
      <c r="PTY220" s="433"/>
      <c r="PTZ220" s="433"/>
      <c r="PUA220" s="433"/>
      <c r="PUB220" s="433"/>
      <c r="PUC220" s="433"/>
      <c r="PUD220" s="433"/>
      <c r="PUE220" s="433"/>
      <c r="PUF220" s="433"/>
      <c r="PUG220" s="433"/>
      <c r="PUH220" s="433"/>
      <c r="PUI220" s="433"/>
      <c r="PUJ220" s="433"/>
      <c r="PUK220" s="433"/>
      <c r="PUL220" s="433"/>
      <c r="PUM220" s="433"/>
      <c r="PUN220" s="433"/>
      <c r="PUO220" s="433"/>
      <c r="PUP220" s="433"/>
      <c r="PUQ220" s="433"/>
      <c r="PUR220" s="433"/>
      <c r="PUS220" s="433"/>
      <c r="PUT220" s="433"/>
      <c r="PUU220" s="433"/>
      <c r="PUV220" s="433"/>
      <c r="PUW220" s="433"/>
      <c r="PUX220" s="433"/>
      <c r="PUY220" s="433"/>
      <c r="PUZ220" s="433"/>
      <c r="PVA220" s="433"/>
      <c r="PVB220" s="433"/>
      <c r="PVC220" s="433"/>
      <c r="PVD220" s="433"/>
      <c r="PVE220" s="433"/>
      <c r="PVF220" s="433"/>
      <c r="PVG220" s="433"/>
      <c r="PVH220" s="433"/>
      <c r="PVI220" s="433"/>
      <c r="PVJ220" s="433"/>
      <c r="PVK220" s="433"/>
      <c r="PVL220" s="433"/>
      <c r="PVM220" s="433"/>
      <c r="PVN220" s="433"/>
      <c r="PVO220" s="433"/>
      <c r="PVP220" s="433"/>
      <c r="PVQ220" s="433"/>
      <c r="PVR220" s="433"/>
      <c r="PVS220" s="433"/>
      <c r="PVT220" s="433"/>
      <c r="PVU220" s="433"/>
      <c r="PVV220" s="433"/>
      <c r="PVW220" s="433"/>
      <c r="PVX220" s="433"/>
      <c r="PVY220" s="433"/>
      <c r="PVZ220" s="433"/>
      <c r="PWA220" s="433"/>
      <c r="PWB220" s="433"/>
      <c r="PWC220" s="433"/>
      <c r="PWD220" s="433"/>
      <c r="PWE220" s="433"/>
      <c r="PWF220" s="433"/>
      <c r="PWG220" s="433"/>
      <c r="PWH220" s="433"/>
      <c r="PWI220" s="433"/>
      <c r="PWJ220" s="433"/>
      <c r="PWK220" s="433"/>
      <c r="PWL220" s="433"/>
      <c r="PWM220" s="433"/>
      <c r="PWN220" s="433"/>
      <c r="PWO220" s="433"/>
      <c r="PWP220" s="433"/>
      <c r="PWQ220" s="433"/>
      <c r="PWR220" s="433"/>
      <c r="PWS220" s="433"/>
      <c r="PWT220" s="433"/>
      <c r="PWU220" s="433"/>
      <c r="PWV220" s="433"/>
      <c r="PWW220" s="433"/>
      <c r="PWX220" s="433"/>
      <c r="PWY220" s="433"/>
      <c r="PWZ220" s="433"/>
      <c r="PXA220" s="433"/>
      <c r="PXB220" s="433"/>
      <c r="PXC220" s="433"/>
      <c r="PXD220" s="433"/>
      <c r="PXE220" s="433"/>
      <c r="PXF220" s="433"/>
      <c r="PXG220" s="433"/>
      <c r="PXH220" s="433"/>
      <c r="PXI220" s="433"/>
      <c r="PXJ220" s="433"/>
      <c r="PXK220" s="433"/>
      <c r="PXL220" s="433"/>
      <c r="PXM220" s="433"/>
      <c r="PXN220" s="433"/>
      <c r="PXO220" s="433"/>
      <c r="PXP220" s="433"/>
      <c r="PXQ220" s="433"/>
      <c r="PXR220" s="433"/>
      <c r="PXS220" s="433"/>
      <c r="PXT220" s="433"/>
      <c r="PXU220" s="433"/>
      <c r="PXV220" s="433"/>
      <c r="PXW220" s="433"/>
      <c r="PXX220" s="433"/>
      <c r="PXY220" s="433"/>
      <c r="PXZ220" s="433"/>
      <c r="PYA220" s="433"/>
      <c r="PYB220" s="433"/>
      <c r="PYC220" s="433"/>
      <c r="PYD220" s="433"/>
      <c r="PYE220" s="433"/>
      <c r="PYF220" s="433"/>
      <c r="PYG220" s="433"/>
      <c r="PYH220" s="433"/>
      <c r="PYI220" s="433"/>
      <c r="PYJ220" s="433"/>
      <c r="PYK220" s="433"/>
      <c r="PYL220" s="433"/>
      <c r="PYM220" s="433"/>
      <c r="PYN220" s="433"/>
      <c r="PYO220" s="433"/>
      <c r="PYP220" s="433"/>
      <c r="PYQ220" s="433"/>
      <c r="PYR220" s="433"/>
      <c r="PYS220" s="433"/>
      <c r="PYT220" s="433"/>
      <c r="PYU220" s="433"/>
      <c r="PYV220" s="433"/>
      <c r="PYW220" s="433"/>
      <c r="PYX220" s="433"/>
      <c r="PYY220" s="433"/>
      <c r="PYZ220" s="433"/>
      <c r="PZA220" s="433"/>
      <c r="PZB220" s="433"/>
      <c r="PZC220" s="433"/>
      <c r="PZD220" s="433"/>
      <c r="PZE220" s="433"/>
      <c r="PZF220" s="433"/>
      <c r="PZG220" s="433"/>
      <c r="PZH220" s="433"/>
      <c r="PZI220" s="433"/>
      <c r="PZJ220" s="433"/>
      <c r="PZK220" s="433"/>
      <c r="PZL220" s="433"/>
      <c r="PZM220" s="433"/>
      <c r="PZN220" s="433"/>
      <c r="PZO220" s="433"/>
      <c r="PZP220" s="433"/>
      <c r="PZQ220" s="433"/>
      <c r="PZR220" s="433"/>
      <c r="PZS220" s="433"/>
      <c r="PZT220" s="433"/>
      <c r="PZU220" s="433"/>
      <c r="PZV220" s="433"/>
      <c r="PZW220" s="433"/>
      <c r="PZX220" s="433"/>
      <c r="PZY220" s="433"/>
      <c r="PZZ220" s="433"/>
      <c r="QAA220" s="433"/>
      <c r="QAB220" s="433"/>
      <c r="QAC220" s="433"/>
      <c r="QAD220" s="433"/>
      <c r="QAE220" s="433"/>
      <c r="QAF220" s="433"/>
      <c r="QAG220" s="433"/>
      <c r="QAH220" s="433"/>
      <c r="QAI220" s="433"/>
      <c r="QAJ220" s="433"/>
      <c r="QAK220" s="433"/>
      <c r="QAL220" s="433"/>
      <c r="QAM220" s="433"/>
      <c r="QAN220" s="433"/>
      <c r="QAO220" s="433"/>
      <c r="QAP220" s="433"/>
      <c r="QAQ220" s="433"/>
      <c r="QAR220" s="433"/>
      <c r="QAS220" s="433"/>
      <c r="QAT220" s="433"/>
      <c r="QAU220" s="433"/>
      <c r="QAV220" s="433"/>
      <c r="QAW220" s="433"/>
      <c r="QAX220" s="433"/>
      <c r="QAY220" s="433"/>
      <c r="QAZ220" s="433"/>
      <c r="QBA220" s="433"/>
      <c r="QBB220" s="433"/>
      <c r="QBC220" s="433"/>
      <c r="QBD220" s="433"/>
      <c r="QBE220" s="433"/>
      <c r="QBF220" s="433"/>
      <c r="QBG220" s="433"/>
      <c r="QBH220" s="433"/>
      <c r="QBI220" s="433"/>
      <c r="QBJ220" s="433"/>
      <c r="QBK220" s="433"/>
      <c r="QBL220" s="433"/>
      <c r="QBM220" s="433"/>
      <c r="QBN220" s="433"/>
      <c r="QBO220" s="433"/>
      <c r="QBP220" s="433"/>
      <c r="QBQ220" s="433"/>
      <c r="QBR220" s="433"/>
      <c r="QBS220" s="433"/>
      <c r="QBT220" s="433"/>
      <c r="QBU220" s="433"/>
      <c r="QBV220" s="433"/>
      <c r="QBW220" s="433"/>
      <c r="QBX220" s="433"/>
      <c r="QBY220" s="433"/>
      <c r="QBZ220" s="433"/>
      <c r="QCA220" s="433"/>
      <c r="QCB220" s="433"/>
      <c r="QCC220" s="433"/>
      <c r="QCD220" s="433"/>
      <c r="QCE220" s="433"/>
      <c r="QCF220" s="433"/>
      <c r="QCG220" s="433"/>
      <c r="QCH220" s="433"/>
      <c r="QCI220" s="433"/>
      <c r="QCJ220" s="433"/>
      <c r="QCK220" s="433"/>
      <c r="QCL220" s="433"/>
      <c r="QCM220" s="433"/>
      <c r="QCN220" s="433"/>
      <c r="QCO220" s="433"/>
      <c r="QCP220" s="433"/>
      <c r="QCQ220" s="433"/>
      <c r="QCR220" s="433"/>
      <c r="QCS220" s="433"/>
      <c r="QCT220" s="433"/>
      <c r="QCU220" s="433"/>
      <c r="QCV220" s="433"/>
      <c r="QCW220" s="433"/>
      <c r="QCX220" s="433"/>
      <c r="QCY220" s="433"/>
      <c r="QCZ220" s="433"/>
      <c r="QDA220" s="433"/>
      <c r="QDB220" s="433"/>
      <c r="QDC220" s="433"/>
      <c r="QDD220" s="433"/>
      <c r="QDE220" s="433"/>
      <c r="QDF220" s="433"/>
      <c r="QDG220" s="433"/>
      <c r="QDH220" s="433"/>
      <c r="QDI220" s="433"/>
      <c r="QDJ220" s="433"/>
      <c r="QDK220" s="433"/>
      <c r="QDL220" s="433"/>
      <c r="QDM220" s="433"/>
      <c r="QDN220" s="433"/>
      <c r="QDO220" s="433"/>
      <c r="QDP220" s="433"/>
      <c r="QDQ220" s="433"/>
      <c r="QDR220" s="433"/>
      <c r="QDS220" s="433"/>
      <c r="QDT220" s="433"/>
      <c r="QDU220" s="433"/>
      <c r="QDV220" s="433"/>
      <c r="QDW220" s="433"/>
      <c r="QDX220" s="433"/>
      <c r="QDY220" s="433"/>
      <c r="QDZ220" s="433"/>
      <c r="QEA220" s="433"/>
      <c r="QEB220" s="433"/>
      <c r="QEC220" s="433"/>
      <c r="QED220" s="433"/>
      <c r="QEE220" s="433"/>
      <c r="QEF220" s="433"/>
      <c r="QEG220" s="433"/>
      <c r="QEH220" s="433"/>
      <c r="QEI220" s="433"/>
      <c r="QEJ220" s="433"/>
      <c r="QEK220" s="433"/>
      <c r="QEL220" s="433"/>
      <c r="QEM220" s="433"/>
      <c r="QEN220" s="433"/>
      <c r="QEO220" s="433"/>
      <c r="QEP220" s="433"/>
      <c r="QEQ220" s="433"/>
      <c r="QER220" s="433"/>
      <c r="QES220" s="433"/>
      <c r="QET220" s="433"/>
      <c r="QEU220" s="433"/>
      <c r="QEV220" s="433"/>
      <c r="QEW220" s="433"/>
      <c r="QEX220" s="433"/>
      <c r="QEY220" s="433"/>
      <c r="QEZ220" s="433"/>
      <c r="QFA220" s="433"/>
      <c r="QFB220" s="433"/>
      <c r="QFC220" s="433"/>
      <c r="QFD220" s="433"/>
      <c r="QFE220" s="433"/>
      <c r="QFF220" s="433"/>
      <c r="QFG220" s="433"/>
      <c r="QFH220" s="433"/>
      <c r="QFI220" s="433"/>
      <c r="QFJ220" s="433"/>
      <c r="QFK220" s="433"/>
      <c r="QFL220" s="433"/>
      <c r="QFM220" s="433"/>
      <c r="QFN220" s="433"/>
      <c r="QFO220" s="433"/>
      <c r="QFP220" s="433"/>
      <c r="QFQ220" s="433"/>
      <c r="QFR220" s="433"/>
      <c r="QFS220" s="433"/>
      <c r="QFT220" s="433"/>
      <c r="QFU220" s="433"/>
      <c r="QFV220" s="433"/>
      <c r="QFW220" s="433"/>
      <c r="QFX220" s="433"/>
      <c r="QFY220" s="433"/>
      <c r="QFZ220" s="433"/>
      <c r="QGA220" s="433"/>
      <c r="QGB220" s="433"/>
      <c r="QGC220" s="433"/>
      <c r="QGD220" s="433"/>
      <c r="QGE220" s="433"/>
      <c r="QGF220" s="433"/>
      <c r="QGG220" s="433"/>
      <c r="QGH220" s="433"/>
      <c r="QGI220" s="433"/>
      <c r="QGJ220" s="433"/>
      <c r="QGK220" s="433"/>
      <c r="QGL220" s="433"/>
      <c r="QGM220" s="433"/>
      <c r="QGN220" s="433"/>
      <c r="QGO220" s="433"/>
      <c r="QGP220" s="433"/>
      <c r="QGQ220" s="433"/>
      <c r="QGR220" s="433"/>
      <c r="QGS220" s="433"/>
      <c r="QGT220" s="433"/>
      <c r="QGU220" s="433"/>
      <c r="QGV220" s="433"/>
      <c r="QGW220" s="433"/>
      <c r="QGX220" s="433"/>
      <c r="QGY220" s="433"/>
      <c r="QGZ220" s="433"/>
      <c r="QHA220" s="433"/>
      <c r="QHB220" s="433"/>
      <c r="QHC220" s="433"/>
      <c r="QHD220" s="433"/>
      <c r="QHE220" s="433"/>
      <c r="QHF220" s="433"/>
      <c r="QHG220" s="433"/>
      <c r="QHH220" s="433"/>
      <c r="QHI220" s="433"/>
      <c r="QHJ220" s="433"/>
      <c r="QHK220" s="433"/>
      <c r="QHL220" s="433"/>
      <c r="QHM220" s="433"/>
      <c r="QHN220" s="433"/>
      <c r="QHO220" s="433"/>
      <c r="QHP220" s="433"/>
      <c r="QHQ220" s="433"/>
      <c r="QHR220" s="433"/>
      <c r="QHS220" s="433"/>
      <c r="QHT220" s="433"/>
      <c r="QHU220" s="433"/>
      <c r="QHV220" s="433"/>
      <c r="QHW220" s="433"/>
      <c r="QHX220" s="433"/>
      <c r="QHY220" s="433"/>
      <c r="QHZ220" s="433"/>
      <c r="QIA220" s="433"/>
      <c r="QIB220" s="433"/>
      <c r="QIC220" s="433"/>
      <c r="QID220" s="433"/>
      <c r="QIE220" s="433"/>
      <c r="QIF220" s="433"/>
      <c r="QIG220" s="433"/>
      <c r="QIH220" s="433"/>
      <c r="QII220" s="433"/>
      <c r="QIJ220" s="433"/>
      <c r="QIK220" s="433"/>
      <c r="QIL220" s="433"/>
      <c r="QIM220" s="433"/>
      <c r="QIN220" s="433"/>
      <c r="QIO220" s="433"/>
      <c r="QIP220" s="433"/>
      <c r="QIQ220" s="433"/>
      <c r="QIR220" s="433"/>
      <c r="QIS220" s="433"/>
      <c r="QIT220" s="433"/>
      <c r="QIU220" s="433"/>
      <c r="QIV220" s="433"/>
      <c r="QIW220" s="433"/>
      <c r="QIX220" s="433"/>
      <c r="QIY220" s="433"/>
      <c r="QIZ220" s="433"/>
      <c r="QJA220" s="433"/>
      <c r="QJB220" s="433"/>
      <c r="QJC220" s="433"/>
      <c r="QJD220" s="433"/>
      <c r="QJE220" s="433"/>
      <c r="QJF220" s="433"/>
      <c r="QJG220" s="433"/>
      <c r="QJH220" s="433"/>
      <c r="QJI220" s="433"/>
      <c r="QJJ220" s="433"/>
      <c r="QJK220" s="433"/>
      <c r="QJL220" s="433"/>
      <c r="QJM220" s="433"/>
      <c r="QJN220" s="433"/>
      <c r="QJO220" s="433"/>
      <c r="QJP220" s="433"/>
      <c r="QJQ220" s="433"/>
      <c r="QJR220" s="433"/>
      <c r="QJS220" s="433"/>
      <c r="QJT220" s="433"/>
      <c r="QJU220" s="433"/>
      <c r="QJV220" s="433"/>
      <c r="QJW220" s="433"/>
      <c r="QJX220" s="433"/>
      <c r="QJY220" s="433"/>
      <c r="QJZ220" s="433"/>
      <c r="QKA220" s="433"/>
      <c r="QKB220" s="433"/>
      <c r="QKC220" s="433"/>
      <c r="QKD220" s="433"/>
      <c r="QKE220" s="433"/>
      <c r="QKF220" s="433"/>
      <c r="QKG220" s="433"/>
      <c r="QKH220" s="433"/>
      <c r="QKI220" s="433"/>
      <c r="QKJ220" s="433"/>
      <c r="QKK220" s="433"/>
      <c r="QKL220" s="433"/>
      <c r="QKM220" s="433"/>
      <c r="QKN220" s="433"/>
      <c r="QKO220" s="433"/>
      <c r="QKP220" s="433"/>
      <c r="QKQ220" s="433"/>
      <c r="QKR220" s="433"/>
      <c r="QKS220" s="433"/>
      <c r="QKT220" s="433"/>
      <c r="QKU220" s="433"/>
      <c r="QKV220" s="433"/>
      <c r="QKW220" s="433"/>
      <c r="QKX220" s="433"/>
      <c r="QKY220" s="433"/>
      <c r="QKZ220" s="433"/>
      <c r="QLA220" s="433"/>
      <c r="QLB220" s="433"/>
      <c r="QLC220" s="433"/>
      <c r="QLD220" s="433"/>
      <c r="QLE220" s="433"/>
      <c r="QLF220" s="433"/>
      <c r="QLG220" s="433"/>
      <c r="QLH220" s="433"/>
      <c r="QLI220" s="433"/>
      <c r="QLJ220" s="433"/>
      <c r="QLK220" s="433"/>
      <c r="QLL220" s="433"/>
      <c r="QLM220" s="433"/>
      <c r="QLN220" s="433"/>
      <c r="QLO220" s="433"/>
      <c r="QLP220" s="433"/>
      <c r="QLQ220" s="433"/>
      <c r="QLR220" s="433"/>
      <c r="QLS220" s="433"/>
      <c r="QLT220" s="433"/>
      <c r="QLU220" s="433"/>
      <c r="QLV220" s="433"/>
      <c r="QLW220" s="433"/>
      <c r="QLX220" s="433"/>
      <c r="QLY220" s="433"/>
      <c r="QLZ220" s="433"/>
      <c r="QMA220" s="433"/>
      <c r="QMB220" s="433"/>
      <c r="QMC220" s="433"/>
      <c r="QMD220" s="433"/>
      <c r="QME220" s="433"/>
      <c r="QMF220" s="433"/>
      <c r="QMG220" s="433"/>
      <c r="QMH220" s="433"/>
      <c r="QMI220" s="433"/>
      <c r="QMJ220" s="433"/>
      <c r="QMK220" s="433"/>
      <c r="QML220" s="433"/>
      <c r="QMM220" s="433"/>
      <c r="QMN220" s="433"/>
      <c r="QMO220" s="433"/>
      <c r="QMP220" s="433"/>
      <c r="QMQ220" s="433"/>
      <c r="QMR220" s="433"/>
      <c r="QMS220" s="433"/>
      <c r="QMT220" s="433"/>
      <c r="QMU220" s="433"/>
      <c r="QMV220" s="433"/>
      <c r="QMW220" s="433"/>
      <c r="QMX220" s="433"/>
      <c r="QMY220" s="433"/>
      <c r="QMZ220" s="433"/>
      <c r="QNA220" s="433"/>
      <c r="QNB220" s="433"/>
      <c r="QNC220" s="433"/>
      <c r="QND220" s="433"/>
      <c r="QNE220" s="433"/>
      <c r="QNF220" s="433"/>
      <c r="QNG220" s="433"/>
      <c r="QNH220" s="433"/>
      <c r="QNI220" s="433"/>
      <c r="QNJ220" s="433"/>
      <c r="QNK220" s="433"/>
      <c r="QNL220" s="433"/>
      <c r="QNM220" s="433"/>
      <c r="QNN220" s="433"/>
      <c r="QNO220" s="433"/>
      <c r="QNP220" s="433"/>
      <c r="QNQ220" s="433"/>
      <c r="QNR220" s="433"/>
      <c r="QNS220" s="433"/>
      <c r="QNT220" s="433"/>
      <c r="QNU220" s="433"/>
      <c r="QNV220" s="433"/>
      <c r="QNW220" s="433"/>
      <c r="QNX220" s="433"/>
      <c r="QNY220" s="433"/>
      <c r="QNZ220" s="433"/>
      <c r="QOA220" s="433"/>
      <c r="QOB220" s="433"/>
      <c r="QOC220" s="433"/>
      <c r="QOD220" s="433"/>
      <c r="QOE220" s="433"/>
      <c r="QOF220" s="433"/>
      <c r="QOG220" s="433"/>
      <c r="QOH220" s="433"/>
      <c r="QOI220" s="433"/>
      <c r="QOJ220" s="433"/>
      <c r="QOK220" s="433"/>
      <c r="QOL220" s="433"/>
      <c r="QOM220" s="433"/>
      <c r="QON220" s="433"/>
      <c r="QOO220" s="433"/>
      <c r="QOP220" s="433"/>
      <c r="QOQ220" s="433"/>
      <c r="QOR220" s="433"/>
      <c r="QOS220" s="433"/>
      <c r="QOT220" s="433"/>
      <c r="QOU220" s="433"/>
      <c r="QOV220" s="433"/>
      <c r="QOW220" s="433"/>
      <c r="QOX220" s="433"/>
      <c r="QOY220" s="433"/>
      <c r="QOZ220" s="433"/>
      <c r="QPA220" s="433"/>
      <c r="QPB220" s="433"/>
      <c r="QPC220" s="433"/>
      <c r="QPD220" s="433"/>
      <c r="QPE220" s="433"/>
      <c r="QPF220" s="433"/>
      <c r="QPG220" s="433"/>
      <c r="QPH220" s="433"/>
      <c r="QPI220" s="433"/>
      <c r="QPJ220" s="433"/>
      <c r="QPK220" s="433"/>
      <c r="QPL220" s="433"/>
      <c r="QPM220" s="433"/>
      <c r="QPN220" s="433"/>
      <c r="QPO220" s="433"/>
      <c r="QPP220" s="433"/>
      <c r="QPQ220" s="433"/>
      <c r="QPR220" s="433"/>
      <c r="QPS220" s="433"/>
      <c r="QPT220" s="433"/>
      <c r="QPU220" s="433"/>
      <c r="QPV220" s="433"/>
      <c r="QPW220" s="433"/>
      <c r="QPX220" s="433"/>
      <c r="QPY220" s="433"/>
      <c r="QPZ220" s="433"/>
      <c r="QQA220" s="433"/>
      <c r="QQB220" s="433"/>
      <c r="QQC220" s="433"/>
      <c r="QQD220" s="433"/>
      <c r="QQE220" s="433"/>
      <c r="QQF220" s="433"/>
      <c r="QQG220" s="433"/>
      <c r="QQH220" s="433"/>
      <c r="QQI220" s="433"/>
      <c r="QQJ220" s="433"/>
      <c r="QQK220" s="433"/>
      <c r="QQL220" s="433"/>
      <c r="QQM220" s="433"/>
      <c r="QQN220" s="433"/>
      <c r="QQO220" s="433"/>
      <c r="QQP220" s="433"/>
      <c r="QQQ220" s="433"/>
      <c r="QQR220" s="433"/>
      <c r="QQS220" s="433"/>
      <c r="QQT220" s="433"/>
      <c r="QQU220" s="433"/>
      <c r="QQV220" s="433"/>
      <c r="QQW220" s="433"/>
      <c r="QQX220" s="433"/>
      <c r="QQY220" s="433"/>
      <c r="QQZ220" s="433"/>
      <c r="QRA220" s="433"/>
      <c r="QRB220" s="433"/>
      <c r="QRC220" s="433"/>
      <c r="QRD220" s="433"/>
      <c r="QRE220" s="433"/>
      <c r="QRF220" s="433"/>
      <c r="QRG220" s="433"/>
      <c r="QRH220" s="433"/>
      <c r="QRI220" s="433"/>
      <c r="QRJ220" s="433"/>
      <c r="QRK220" s="433"/>
      <c r="QRL220" s="433"/>
      <c r="QRM220" s="433"/>
      <c r="QRN220" s="433"/>
      <c r="QRO220" s="433"/>
      <c r="QRP220" s="433"/>
      <c r="QRQ220" s="433"/>
      <c r="QRR220" s="433"/>
      <c r="QRS220" s="433"/>
      <c r="QRT220" s="433"/>
      <c r="QRU220" s="433"/>
      <c r="QRV220" s="433"/>
      <c r="QRW220" s="433"/>
      <c r="QRX220" s="433"/>
      <c r="QRY220" s="433"/>
      <c r="QRZ220" s="433"/>
      <c r="QSA220" s="433"/>
      <c r="QSB220" s="433"/>
      <c r="QSC220" s="433"/>
      <c r="QSD220" s="433"/>
      <c r="QSE220" s="433"/>
      <c r="QSF220" s="433"/>
      <c r="QSG220" s="433"/>
      <c r="QSH220" s="433"/>
      <c r="QSI220" s="433"/>
      <c r="QSJ220" s="433"/>
      <c r="QSK220" s="433"/>
      <c r="QSL220" s="433"/>
      <c r="QSM220" s="433"/>
      <c r="QSN220" s="433"/>
      <c r="QSO220" s="433"/>
      <c r="QSP220" s="433"/>
      <c r="QSQ220" s="433"/>
      <c r="QSR220" s="433"/>
      <c r="QSS220" s="433"/>
      <c r="QST220" s="433"/>
      <c r="QSU220" s="433"/>
      <c r="QSV220" s="433"/>
      <c r="QSW220" s="433"/>
      <c r="QSX220" s="433"/>
      <c r="QSY220" s="433"/>
      <c r="QSZ220" s="433"/>
      <c r="QTA220" s="433"/>
      <c r="QTB220" s="433"/>
      <c r="QTC220" s="433"/>
      <c r="QTD220" s="433"/>
      <c r="QTE220" s="433"/>
      <c r="QTF220" s="433"/>
      <c r="QTG220" s="433"/>
      <c r="QTH220" s="433"/>
      <c r="QTI220" s="433"/>
      <c r="QTJ220" s="433"/>
      <c r="QTK220" s="433"/>
      <c r="QTL220" s="433"/>
      <c r="QTM220" s="433"/>
      <c r="QTN220" s="433"/>
      <c r="QTO220" s="433"/>
      <c r="QTP220" s="433"/>
      <c r="QTQ220" s="433"/>
      <c r="QTR220" s="433"/>
      <c r="QTS220" s="433"/>
      <c r="QTT220" s="433"/>
      <c r="QTU220" s="433"/>
      <c r="QTV220" s="433"/>
      <c r="QTW220" s="433"/>
      <c r="QTX220" s="433"/>
      <c r="QTY220" s="433"/>
      <c r="QTZ220" s="433"/>
      <c r="QUA220" s="433"/>
      <c r="QUB220" s="433"/>
      <c r="QUC220" s="433"/>
      <c r="QUD220" s="433"/>
      <c r="QUE220" s="433"/>
      <c r="QUF220" s="433"/>
      <c r="QUG220" s="433"/>
      <c r="QUH220" s="433"/>
      <c r="QUI220" s="433"/>
      <c r="QUJ220" s="433"/>
      <c r="QUK220" s="433"/>
      <c r="QUL220" s="433"/>
      <c r="QUM220" s="433"/>
      <c r="QUN220" s="433"/>
      <c r="QUO220" s="433"/>
      <c r="QUP220" s="433"/>
      <c r="QUQ220" s="433"/>
      <c r="QUR220" s="433"/>
      <c r="QUS220" s="433"/>
      <c r="QUT220" s="433"/>
      <c r="QUU220" s="433"/>
      <c r="QUV220" s="433"/>
      <c r="QUW220" s="433"/>
      <c r="QUX220" s="433"/>
      <c r="QUY220" s="433"/>
      <c r="QUZ220" s="433"/>
      <c r="QVA220" s="433"/>
      <c r="QVB220" s="433"/>
      <c r="QVC220" s="433"/>
      <c r="QVD220" s="433"/>
      <c r="QVE220" s="433"/>
      <c r="QVF220" s="433"/>
      <c r="QVG220" s="433"/>
      <c r="QVH220" s="433"/>
      <c r="QVI220" s="433"/>
      <c r="QVJ220" s="433"/>
      <c r="QVK220" s="433"/>
      <c r="QVL220" s="433"/>
      <c r="QVM220" s="433"/>
      <c r="QVN220" s="433"/>
      <c r="QVO220" s="433"/>
      <c r="QVP220" s="433"/>
      <c r="QVQ220" s="433"/>
      <c r="QVR220" s="433"/>
      <c r="QVS220" s="433"/>
      <c r="QVT220" s="433"/>
      <c r="QVU220" s="433"/>
      <c r="QVV220" s="433"/>
      <c r="QVW220" s="433"/>
      <c r="QVX220" s="433"/>
      <c r="QVY220" s="433"/>
      <c r="QVZ220" s="433"/>
      <c r="QWA220" s="433"/>
      <c r="QWB220" s="433"/>
      <c r="QWC220" s="433"/>
      <c r="QWD220" s="433"/>
      <c r="QWE220" s="433"/>
      <c r="QWF220" s="433"/>
      <c r="QWG220" s="433"/>
      <c r="QWH220" s="433"/>
      <c r="QWI220" s="433"/>
      <c r="QWJ220" s="433"/>
      <c r="QWK220" s="433"/>
      <c r="QWL220" s="433"/>
      <c r="QWM220" s="433"/>
      <c r="QWN220" s="433"/>
      <c r="QWO220" s="433"/>
      <c r="QWP220" s="433"/>
      <c r="QWQ220" s="433"/>
      <c r="QWR220" s="433"/>
      <c r="QWS220" s="433"/>
      <c r="QWT220" s="433"/>
      <c r="QWU220" s="433"/>
      <c r="QWV220" s="433"/>
      <c r="QWW220" s="433"/>
      <c r="QWX220" s="433"/>
      <c r="QWY220" s="433"/>
      <c r="QWZ220" s="433"/>
      <c r="QXA220" s="433"/>
      <c r="QXB220" s="433"/>
      <c r="QXC220" s="433"/>
      <c r="QXD220" s="433"/>
      <c r="QXE220" s="433"/>
      <c r="QXF220" s="433"/>
      <c r="QXG220" s="433"/>
      <c r="QXH220" s="433"/>
      <c r="QXI220" s="433"/>
      <c r="QXJ220" s="433"/>
      <c r="QXK220" s="433"/>
      <c r="QXL220" s="433"/>
      <c r="QXM220" s="433"/>
      <c r="QXN220" s="433"/>
      <c r="QXO220" s="433"/>
      <c r="QXP220" s="433"/>
      <c r="QXQ220" s="433"/>
      <c r="QXR220" s="433"/>
      <c r="QXS220" s="433"/>
      <c r="QXT220" s="433"/>
      <c r="QXU220" s="433"/>
      <c r="QXV220" s="433"/>
      <c r="QXW220" s="433"/>
      <c r="QXX220" s="433"/>
      <c r="QXY220" s="433"/>
      <c r="QXZ220" s="433"/>
      <c r="QYA220" s="433"/>
      <c r="QYB220" s="433"/>
      <c r="QYC220" s="433"/>
      <c r="QYD220" s="433"/>
      <c r="QYE220" s="433"/>
      <c r="QYF220" s="433"/>
      <c r="QYG220" s="433"/>
      <c r="QYH220" s="433"/>
      <c r="QYI220" s="433"/>
      <c r="QYJ220" s="433"/>
      <c r="QYK220" s="433"/>
      <c r="QYL220" s="433"/>
      <c r="QYM220" s="433"/>
      <c r="QYN220" s="433"/>
      <c r="QYO220" s="433"/>
      <c r="QYP220" s="433"/>
      <c r="QYQ220" s="433"/>
      <c r="QYR220" s="433"/>
      <c r="QYS220" s="433"/>
      <c r="QYT220" s="433"/>
      <c r="QYU220" s="433"/>
      <c r="QYV220" s="433"/>
      <c r="QYW220" s="433"/>
      <c r="QYX220" s="433"/>
      <c r="QYY220" s="433"/>
      <c r="QYZ220" s="433"/>
      <c r="QZA220" s="433"/>
      <c r="QZB220" s="433"/>
      <c r="QZC220" s="433"/>
      <c r="QZD220" s="433"/>
      <c r="QZE220" s="433"/>
      <c r="QZF220" s="433"/>
      <c r="QZG220" s="433"/>
      <c r="QZH220" s="433"/>
      <c r="QZI220" s="433"/>
      <c r="QZJ220" s="433"/>
      <c r="QZK220" s="433"/>
      <c r="QZL220" s="433"/>
      <c r="QZM220" s="433"/>
      <c r="QZN220" s="433"/>
      <c r="QZO220" s="433"/>
      <c r="QZP220" s="433"/>
      <c r="QZQ220" s="433"/>
      <c r="QZR220" s="433"/>
      <c r="QZS220" s="433"/>
      <c r="QZT220" s="433"/>
      <c r="QZU220" s="433"/>
      <c r="QZV220" s="433"/>
      <c r="QZW220" s="433"/>
      <c r="QZX220" s="433"/>
      <c r="QZY220" s="433"/>
      <c r="QZZ220" s="433"/>
      <c r="RAA220" s="433"/>
      <c r="RAB220" s="433"/>
      <c r="RAC220" s="433"/>
      <c r="RAD220" s="433"/>
      <c r="RAE220" s="433"/>
      <c r="RAF220" s="433"/>
      <c r="RAG220" s="433"/>
      <c r="RAH220" s="433"/>
      <c r="RAI220" s="433"/>
      <c r="RAJ220" s="433"/>
      <c r="RAK220" s="433"/>
      <c r="RAL220" s="433"/>
      <c r="RAM220" s="433"/>
      <c r="RAN220" s="433"/>
      <c r="RAO220" s="433"/>
      <c r="RAP220" s="433"/>
      <c r="RAQ220" s="433"/>
      <c r="RAR220" s="433"/>
      <c r="RAS220" s="433"/>
      <c r="RAT220" s="433"/>
      <c r="RAU220" s="433"/>
      <c r="RAV220" s="433"/>
      <c r="RAW220" s="433"/>
      <c r="RAX220" s="433"/>
      <c r="RAY220" s="433"/>
      <c r="RAZ220" s="433"/>
      <c r="RBA220" s="433"/>
      <c r="RBB220" s="433"/>
      <c r="RBC220" s="433"/>
      <c r="RBD220" s="433"/>
      <c r="RBE220" s="433"/>
      <c r="RBF220" s="433"/>
      <c r="RBG220" s="433"/>
      <c r="RBH220" s="433"/>
      <c r="RBI220" s="433"/>
      <c r="RBJ220" s="433"/>
      <c r="RBK220" s="433"/>
      <c r="RBL220" s="433"/>
      <c r="RBM220" s="433"/>
      <c r="RBN220" s="433"/>
      <c r="RBO220" s="433"/>
      <c r="RBP220" s="433"/>
      <c r="RBQ220" s="433"/>
      <c r="RBR220" s="433"/>
      <c r="RBS220" s="433"/>
      <c r="RBT220" s="433"/>
      <c r="RBU220" s="433"/>
      <c r="RBV220" s="433"/>
      <c r="RBW220" s="433"/>
      <c r="RBX220" s="433"/>
      <c r="RBY220" s="433"/>
      <c r="RBZ220" s="433"/>
      <c r="RCA220" s="433"/>
      <c r="RCB220" s="433"/>
      <c r="RCC220" s="433"/>
      <c r="RCD220" s="433"/>
      <c r="RCE220" s="433"/>
      <c r="RCF220" s="433"/>
      <c r="RCG220" s="433"/>
      <c r="RCH220" s="433"/>
      <c r="RCI220" s="433"/>
      <c r="RCJ220" s="433"/>
      <c r="RCK220" s="433"/>
      <c r="RCL220" s="433"/>
      <c r="RCM220" s="433"/>
      <c r="RCN220" s="433"/>
      <c r="RCO220" s="433"/>
      <c r="RCP220" s="433"/>
      <c r="RCQ220" s="433"/>
      <c r="RCR220" s="433"/>
      <c r="RCS220" s="433"/>
      <c r="RCT220" s="433"/>
      <c r="RCU220" s="433"/>
      <c r="RCV220" s="433"/>
      <c r="RCW220" s="433"/>
      <c r="RCX220" s="433"/>
      <c r="RCY220" s="433"/>
      <c r="RCZ220" s="433"/>
      <c r="RDA220" s="433"/>
      <c r="RDB220" s="433"/>
      <c r="RDC220" s="433"/>
      <c r="RDD220" s="433"/>
      <c r="RDE220" s="433"/>
      <c r="RDF220" s="433"/>
      <c r="RDG220" s="433"/>
      <c r="RDH220" s="433"/>
      <c r="RDI220" s="433"/>
      <c r="RDJ220" s="433"/>
      <c r="RDK220" s="433"/>
      <c r="RDL220" s="433"/>
      <c r="RDM220" s="433"/>
      <c r="RDN220" s="433"/>
      <c r="RDO220" s="433"/>
      <c r="RDP220" s="433"/>
      <c r="RDQ220" s="433"/>
      <c r="RDR220" s="433"/>
      <c r="RDS220" s="433"/>
      <c r="RDT220" s="433"/>
      <c r="RDU220" s="433"/>
      <c r="RDV220" s="433"/>
      <c r="RDW220" s="433"/>
      <c r="RDX220" s="433"/>
      <c r="RDY220" s="433"/>
      <c r="RDZ220" s="433"/>
      <c r="REA220" s="433"/>
      <c r="REB220" s="433"/>
      <c r="REC220" s="433"/>
      <c r="RED220" s="433"/>
      <c r="REE220" s="433"/>
      <c r="REF220" s="433"/>
      <c r="REG220" s="433"/>
      <c r="REH220" s="433"/>
      <c r="REI220" s="433"/>
      <c r="REJ220" s="433"/>
      <c r="REK220" s="433"/>
      <c r="REL220" s="433"/>
      <c r="REM220" s="433"/>
      <c r="REN220" s="433"/>
      <c r="REO220" s="433"/>
      <c r="REP220" s="433"/>
      <c r="REQ220" s="433"/>
      <c r="RER220" s="433"/>
      <c r="RES220" s="433"/>
      <c r="RET220" s="433"/>
      <c r="REU220" s="433"/>
      <c r="REV220" s="433"/>
      <c r="REW220" s="433"/>
      <c r="REX220" s="433"/>
      <c r="REY220" s="433"/>
      <c r="REZ220" s="433"/>
      <c r="RFA220" s="433"/>
      <c r="RFB220" s="433"/>
      <c r="RFC220" s="433"/>
      <c r="RFD220" s="433"/>
      <c r="RFE220" s="433"/>
      <c r="RFF220" s="433"/>
      <c r="RFG220" s="433"/>
      <c r="RFH220" s="433"/>
      <c r="RFI220" s="433"/>
      <c r="RFJ220" s="433"/>
      <c r="RFK220" s="433"/>
      <c r="RFL220" s="433"/>
      <c r="RFM220" s="433"/>
      <c r="RFN220" s="433"/>
      <c r="RFO220" s="433"/>
      <c r="RFP220" s="433"/>
      <c r="RFQ220" s="433"/>
      <c r="RFR220" s="433"/>
      <c r="RFS220" s="433"/>
      <c r="RFT220" s="433"/>
      <c r="RFU220" s="433"/>
      <c r="RFV220" s="433"/>
      <c r="RFW220" s="433"/>
      <c r="RFX220" s="433"/>
      <c r="RFY220" s="433"/>
      <c r="RFZ220" s="433"/>
      <c r="RGA220" s="433"/>
      <c r="RGB220" s="433"/>
      <c r="RGC220" s="433"/>
      <c r="RGD220" s="433"/>
      <c r="RGE220" s="433"/>
      <c r="RGF220" s="433"/>
      <c r="RGG220" s="433"/>
      <c r="RGH220" s="433"/>
      <c r="RGI220" s="433"/>
      <c r="RGJ220" s="433"/>
      <c r="RGK220" s="433"/>
      <c r="RGL220" s="433"/>
      <c r="RGM220" s="433"/>
      <c r="RGN220" s="433"/>
      <c r="RGO220" s="433"/>
      <c r="RGP220" s="433"/>
      <c r="RGQ220" s="433"/>
      <c r="RGR220" s="433"/>
      <c r="RGS220" s="433"/>
      <c r="RGT220" s="433"/>
      <c r="RGU220" s="433"/>
      <c r="RGV220" s="433"/>
      <c r="RGW220" s="433"/>
      <c r="RGX220" s="433"/>
      <c r="RGY220" s="433"/>
      <c r="RGZ220" s="433"/>
      <c r="RHA220" s="433"/>
      <c r="RHB220" s="433"/>
      <c r="RHC220" s="433"/>
      <c r="RHD220" s="433"/>
      <c r="RHE220" s="433"/>
      <c r="RHF220" s="433"/>
      <c r="RHG220" s="433"/>
      <c r="RHH220" s="433"/>
      <c r="RHI220" s="433"/>
      <c r="RHJ220" s="433"/>
      <c r="RHK220" s="433"/>
      <c r="RHL220" s="433"/>
      <c r="RHM220" s="433"/>
      <c r="RHN220" s="433"/>
      <c r="RHO220" s="433"/>
      <c r="RHP220" s="433"/>
      <c r="RHQ220" s="433"/>
      <c r="RHR220" s="433"/>
      <c r="RHS220" s="433"/>
      <c r="RHT220" s="433"/>
      <c r="RHU220" s="433"/>
      <c r="RHV220" s="433"/>
      <c r="RHW220" s="433"/>
      <c r="RHX220" s="433"/>
      <c r="RHY220" s="433"/>
      <c r="RHZ220" s="433"/>
      <c r="RIA220" s="433"/>
      <c r="RIB220" s="433"/>
      <c r="RIC220" s="433"/>
      <c r="RID220" s="433"/>
      <c r="RIE220" s="433"/>
      <c r="RIF220" s="433"/>
      <c r="RIG220" s="433"/>
      <c r="RIH220" s="433"/>
      <c r="RII220" s="433"/>
      <c r="RIJ220" s="433"/>
      <c r="RIK220" s="433"/>
      <c r="RIL220" s="433"/>
      <c r="RIM220" s="433"/>
      <c r="RIN220" s="433"/>
      <c r="RIO220" s="433"/>
      <c r="RIP220" s="433"/>
      <c r="RIQ220" s="433"/>
      <c r="RIR220" s="433"/>
      <c r="RIS220" s="433"/>
      <c r="RIT220" s="433"/>
      <c r="RIU220" s="433"/>
      <c r="RIV220" s="433"/>
      <c r="RIW220" s="433"/>
      <c r="RIX220" s="433"/>
      <c r="RIY220" s="433"/>
      <c r="RIZ220" s="433"/>
      <c r="RJA220" s="433"/>
      <c r="RJB220" s="433"/>
      <c r="RJC220" s="433"/>
      <c r="RJD220" s="433"/>
      <c r="RJE220" s="433"/>
      <c r="RJF220" s="433"/>
      <c r="RJG220" s="433"/>
      <c r="RJH220" s="433"/>
      <c r="RJI220" s="433"/>
      <c r="RJJ220" s="433"/>
      <c r="RJK220" s="433"/>
      <c r="RJL220" s="433"/>
      <c r="RJM220" s="433"/>
      <c r="RJN220" s="433"/>
      <c r="RJO220" s="433"/>
      <c r="RJP220" s="433"/>
      <c r="RJQ220" s="433"/>
      <c r="RJR220" s="433"/>
      <c r="RJS220" s="433"/>
      <c r="RJT220" s="433"/>
      <c r="RJU220" s="433"/>
      <c r="RJV220" s="433"/>
      <c r="RJW220" s="433"/>
      <c r="RJX220" s="433"/>
      <c r="RJY220" s="433"/>
      <c r="RJZ220" s="433"/>
      <c r="RKA220" s="433"/>
      <c r="RKB220" s="433"/>
      <c r="RKC220" s="433"/>
      <c r="RKD220" s="433"/>
      <c r="RKE220" s="433"/>
      <c r="RKF220" s="433"/>
      <c r="RKG220" s="433"/>
      <c r="RKH220" s="433"/>
      <c r="RKI220" s="433"/>
      <c r="RKJ220" s="433"/>
      <c r="RKK220" s="433"/>
      <c r="RKL220" s="433"/>
      <c r="RKM220" s="433"/>
      <c r="RKN220" s="433"/>
      <c r="RKO220" s="433"/>
      <c r="RKP220" s="433"/>
      <c r="RKQ220" s="433"/>
      <c r="RKR220" s="433"/>
      <c r="RKS220" s="433"/>
      <c r="RKT220" s="433"/>
      <c r="RKU220" s="433"/>
      <c r="RKV220" s="433"/>
      <c r="RKW220" s="433"/>
      <c r="RKX220" s="433"/>
      <c r="RKY220" s="433"/>
      <c r="RKZ220" s="433"/>
      <c r="RLA220" s="433"/>
      <c r="RLB220" s="433"/>
      <c r="RLC220" s="433"/>
      <c r="RLD220" s="433"/>
      <c r="RLE220" s="433"/>
      <c r="RLF220" s="433"/>
      <c r="RLG220" s="433"/>
      <c r="RLH220" s="433"/>
      <c r="RLI220" s="433"/>
      <c r="RLJ220" s="433"/>
      <c r="RLK220" s="433"/>
      <c r="RLL220" s="433"/>
      <c r="RLM220" s="433"/>
      <c r="RLN220" s="433"/>
      <c r="RLO220" s="433"/>
      <c r="RLP220" s="433"/>
      <c r="RLQ220" s="433"/>
      <c r="RLR220" s="433"/>
      <c r="RLS220" s="433"/>
      <c r="RLT220" s="433"/>
      <c r="RLU220" s="433"/>
      <c r="RLV220" s="433"/>
      <c r="RLW220" s="433"/>
      <c r="RLX220" s="433"/>
      <c r="RLY220" s="433"/>
      <c r="RLZ220" s="433"/>
      <c r="RMA220" s="433"/>
      <c r="RMB220" s="433"/>
      <c r="RMC220" s="433"/>
      <c r="RMD220" s="433"/>
      <c r="RME220" s="433"/>
      <c r="RMF220" s="433"/>
      <c r="RMG220" s="433"/>
      <c r="RMH220" s="433"/>
      <c r="RMI220" s="433"/>
      <c r="RMJ220" s="433"/>
      <c r="RMK220" s="433"/>
      <c r="RML220" s="433"/>
      <c r="RMM220" s="433"/>
      <c r="RMN220" s="433"/>
      <c r="RMO220" s="433"/>
      <c r="RMP220" s="433"/>
      <c r="RMQ220" s="433"/>
      <c r="RMR220" s="433"/>
      <c r="RMS220" s="433"/>
      <c r="RMT220" s="433"/>
      <c r="RMU220" s="433"/>
      <c r="RMV220" s="433"/>
      <c r="RMW220" s="433"/>
      <c r="RMX220" s="433"/>
      <c r="RMY220" s="433"/>
      <c r="RMZ220" s="433"/>
      <c r="RNA220" s="433"/>
      <c r="RNB220" s="433"/>
      <c r="RNC220" s="433"/>
      <c r="RND220" s="433"/>
      <c r="RNE220" s="433"/>
      <c r="RNF220" s="433"/>
      <c r="RNG220" s="433"/>
      <c r="RNH220" s="433"/>
      <c r="RNI220" s="433"/>
      <c r="RNJ220" s="433"/>
      <c r="RNK220" s="433"/>
      <c r="RNL220" s="433"/>
      <c r="RNM220" s="433"/>
      <c r="RNN220" s="433"/>
      <c r="RNO220" s="433"/>
      <c r="RNP220" s="433"/>
      <c r="RNQ220" s="433"/>
      <c r="RNR220" s="433"/>
      <c r="RNS220" s="433"/>
      <c r="RNT220" s="433"/>
      <c r="RNU220" s="433"/>
      <c r="RNV220" s="433"/>
      <c r="RNW220" s="433"/>
      <c r="RNX220" s="433"/>
      <c r="RNY220" s="433"/>
      <c r="RNZ220" s="433"/>
      <c r="ROA220" s="433"/>
      <c r="ROB220" s="433"/>
      <c r="ROC220" s="433"/>
      <c r="ROD220" s="433"/>
      <c r="ROE220" s="433"/>
      <c r="ROF220" s="433"/>
      <c r="ROG220" s="433"/>
      <c r="ROH220" s="433"/>
      <c r="ROI220" s="433"/>
      <c r="ROJ220" s="433"/>
      <c r="ROK220" s="433"/>
      <c r="ROL220" s="433"/>
      <c r="ROM220" s="433"/>
      <c r="RON220" s="433"/>
      <c r="ROO220" s="433"/>
      <c r="ROP220" s="433"/>
      <c r="ROQ220" s="433"/>
      <c r="ROR220" s="433"/>
      <c r="ROS220" s="433"/>
      <c r="ROT220" s="433"/>
      <c r="ROU220" s="433"/>
      <c r="ROV220" s="433"/>
      <c r="ROW220" s="433"/>
      <c r="ROX220" s="433"/>
      <c r="ROY220" s="433"/>
      <c r="ROZ220" s="433"/>
      <c r="RPA220" s="433"/>
      <c r="RPB220" s="433"/>
      <c r="RPC220" s="433"/>
      <c r="RPD220" s="433"/>
      <c r="RPE220" s="433"/>
      <c r="RPF220" s="433"/>
      <c r="RPG220" s="433"/>
      <c r="RPH220" s="433"/>
      <c r="RPI220" s="433"/>
      <c r="RPJ220" s="433"/>
      <c r="RPK220" s="433"/>
      <c r="RPL220" s="433"/>
      <c r="RPM220" s="433"/>
      <c r="RPN220" s="433"/>
      <c r="RPO220" s="433"/>
      <c r="RPP220" s="433"/>
      <c r="RPQ220" s="433"/>
      <c r="RPR220" s="433"/>
      <c r="RPS220" s="433"/>
      <c r="RPT220" s="433"/>
      <c r="RPU220" s="433"/>
      <c r="RPV220" s="433"/>
      <c r="RPW220" s="433"/>
      <c r="RPX220" s="433"/>
      <c r="RPY220" s="433"/>
      <c r="RPZ220" s="433"/>
      <c r="RQA220" s="433"/>
      <c r="RQB220" s="433"/>
      <c r="RQC220" s="433"/>
      <c r="RQD220" s="433"/>
      <c r="RQE220" s="433"/>
      <c r="RQF220" s="433"/>
      <c r="RQG220" s="433"/>
      <c r="RQH220" s="433"/>
      <c r="RQI220" s="433"/>
      <c r="RQJ220" s="433"/>
      <c r="RQK220" s="433"/>
      <c r="RQL220" s="433"/>
      <c r="RQM220" s="433"/>
      <c r="RQN220" s="433"/>
      <c r="RQO220" s="433"/>
      <c r="RQP220" s="433"/>
      <c r="RQQ220" s="433"/>
      <c r="RQR220" s="433"/>
      <c r="RQS220" s="433"/>
      <c r="RQT220" s="433"/>
      <c r="RQU220" s="433"/>
      <c r="RQV220" s="433"/>
      <c r="RQW220" s="433"/>
      <c r="RQX220" s="433"/>
      <c r="RQY220" s="433"/>
      <c r="RQZ220" s="433"/>
      <c r="RRA220" s="433"/>
      <c r="RRB220" s="433"/>
      <c r="RRC220" s="433"/>
      <c r="RRD220" s="433"/>
      <c r="RRE220" s="433"/>
      <c r="RRF220" s="433"/>
      <c r="RRG220" s="433"/>
      <c r="RRH220" s="433"/>
      <c r="RRI220" s="433"/>
      <c r="RRJ220" s="433"/>
      <c r="RRK220" s="433"/>
      <c r="RRL220" s="433"/>
      <c r="RRM220" s="433"/>
      <c r="RRN220" s="433"/>
      <c r="RRO220" s="433"/>
      <c r="RRP220" s="433"/>
      <c r="RRQ220" s="433"/>
      <c r="RRR220" s="433"/>
      <c r="RRS220" s="433"/>
      <c r="RRT220" s="433"/>
      <c r="RRU220" s="433"/>
      <c r="RRV220" s="433"/>
      <c r="RRW220" s="433"/>
      <c r="RRX220" s="433"/>
      <c r="RRY220" s="433"/>
      <c r="RRZ220" s="433"/>
      <c r="RSA220" s="433"/>
      <c r="RSB220" s="433"/>
      <c r="RSC220" s="433"/>
      <c r="RSD220" s="433"/>
      <c r="RSE220" s="433"/>
      <c r="RSF220" s="433"/>
      <c r="RSG220" s="433"/>
      <c r="RSH220" s="433"/>
      <c r="RSI220" s="433"/>
      <c r="RSJ220" s="433"/>
      <c r="RSK220" s="433"/>
      <c r="RSL220" s="433"/>
      <c r="RSM220" s="433"/>
      <c r="RSN220" s="433"/>
      <c r="RSO220" s="433"/>
      <c r="RSP220" s="433"/>
      <c r="RSQ220" s="433"/>
      <c r="RSR220" s="433"/>
      <c r="RSS220" s="433"/>
      <c r="RST220" s="433"/>
      <c r="RSU220" s="433"/>
      <c r="RSV220" s="433"/>
      <c r="RSW220" s="433"/>
      <c r="RSX220" s="433"/>
      <c r="RSY220" s="433"/>
      <c r="RSZ220" s="433"/>
      <c r="RTA220" s="433"/>
      <c r="RTB220" s="433"/>
      <c r="RTC220" s="433"/>
      <c r="RTD220" s="433"/>
      <c r="RTE220" s="433"/>
      <c r="RTF220" s="433"/>
      <c r="RTG220" s="433"/>
      <c r="RTH220" s="433"/>
      <c r="RTI220" s="433"/>
      <c r="RTJ220" s="433"/>
      <c r="RTK220" s="433"/>
      <c r="RTL220" s="433"/>
      <c r="RTM220" s="433"/>
      <c r="RTN220" s="433"/>
      <c r="RTO220" s="433"/>
      <c r="RTP220" s="433"/>
      <c r="RTQ220" s="433"/>
      <c r="RTR220" s="433"/>
      <c r="RTS220" s="433"/>
      <c r="RTT220" s="433"/>
      <c r="RTU220" s="433"/>
      <c r="RTV220" s="433"/>
      <c r="RTW220" s="433"/>
      <c r="RTX220" s="433"/>
      <c r="RTY220" s="433"/>
      <c r="RTZ220" s="433"/>
      <c r="RUA220" s="433"/>
      <c r="RUB220" s="433"/>
      <c r="RUC220" s="433"/>
      <c r="RUD220" s="433"/>
      <c r="RUE220" s="433"/>
      <c r="RUF220" s="433"/>
      <c r="RUG220" s="433"/>
      <c r="RUH220" s="433"/>
      <c r="RUI220" s="433"/>
      <c r="RUJ220" s="433"/>
      <c r="RUK220" s="433"/>
      <c r="RUL220" s="433"/>
      <c r="RUM220" s="433"/>
      <c r="RUN220" s="433"/>
      <c r="RUO220" s="433"/>
      <c r="RUP220" s="433"/>
      <c r="RUQ220" s="433"/>
      <c r="RUR220" s="433"/>
      <c r="RUS220" s="433"/>
      <c r="RUT220" s="433"/>
      <c r="RUU220" s="433"/>
      <c r="RUV220" s="433"/>
      <c r="RUW220" s="433"/>
      <c r="RUX220" s="433"/>
      <c r="RUY220" s="433"/>
      <c r="RUZ220" s="433"/>
      <c r="RVA220" s="433"/>
      <c r="RVB220" s="433"/>
      <c r="RVC220" s="433"/>
      <c r="RVD220" s="433"/>
      <c r="RVE220" s="433"/>
      <c r="RVF220" s="433"/>
      <c r="RVG220" s="433"/>
      <c r="RVH220" s="433"/>
      <c r="RVI220" s="433"/>
      <c r="RVJ220" s="433"/>
      <c r="RVK220" s="433"/>
      <c r="RVL220" s="433"/>
      <c r="RVM220" s="433"/>
      <c r="RVN220" s="433"/>
      <c r="RVO220" s="433"/>
      <c r="RVP220" s="433"/>
      <c r="RVQ220" s="433"/>
      <c r="RVR220" s="433"/>
      <c r="RVS220" s="433"/>
      <c r="RVT220" s="433"/>
      <c r="RVU220" s="433"/>
      <c r="RVV220" s="433"/>
      <c r="RVW220" s="433"/>
      <c r="RVX220" s="433"/>
      <c r="RVY220" s="433"/>
      <c r="RVZ220" s="433"/>
      <c r="RWA220" s="433"/>
      <c r="RWB220" s="433"/>
      <c r="RWC220" s="433"/>
      <c r="RWD220" s="433"/>
      <c r="RWE220" s="433"/>
      <c r="RWF220" s="433"/>
      <c r="RWG220" s="433"/>
      <c r="RWH220" s="433"/>
      <c r="RWI220" s="433"/>
      <c r="RWJ220" s="433"/>
      <c r="RWK220" s="433"/>
      <c r="RWL220" s="433"/>
      <c r="RWM220" s="433"/>
      <c r="RWN220" s="433"/>
      <c r="RWO220" s="433"/>
      <c r="RWP220" s="433"/>
      <c r="RWQ220" s="433"/>
      <c r="RWR220" s="433"/>
      <c r="RWS220" s="433"/>
      <c r="RWT220" s="433"/>
      <c r="RWU220" s="433"/>
      <c r="RWV220" s="433"/>
      <c r="RWW220" s="433"/>
      <c r="RWX220" s="433"/>
      <c r="RWY220" s="433"/>
      <c r="RWZ220" s="433"/>
      <c r="RXA220" s="433"/>
      <c r="RXB220" s="433"/>
      <c r="RXC220" s="433"/>
      <c r="RXD220" s="433"/>
      <c r="RXE220" s="433"/>
      <c r="RXF220" s="433"/>
      <c r="RXG220" s="433"/>
      <c r="RXH220" s="433"/>
      <c r="RXI220" s="433"/>
      <c r="RXJ220" s="433"/>
      <c r="RXK220" s="433"/>
      <c r="RXL220" s="433"/>
      <c r="RXM220" s="433"/>
      <c r="RXN220" s="433"/>
      <c r="RXO220" s="433"/>
      <c r="RXP220" s="433"/>
      <c r="RXQ220" s="433"/>
      <c r="RXR220" s="433"/>
      <c r="RXS220" s="433"/>
      <c r="RXT220" s="433"/>
      <c r="RXU220" s="433"/>
      <c r="RXV220" s="433"/>
      <c r="RXW220" s="433"/>
      <c r="RXX220" s="433"/>
      <c r="RXY220" s="433"/>
      <c r="RXZ220" s="433"/>
      <c r="RYA220" s="433"/>
      <c r="RYB220" s="433"/>
      <c r="RYC220" s="433"/>
      <c r="RYD220" s="433"/>
      <c r="RYE220" s="433"/>
      <c r="RYF220" s="433"/>
      <c r="RYG220" s="433"/>
      <c r="RYH220" s="433"/>
      <c r="RYI220" s="433"/>
      <c r="RYJ220" s="433"/>
      <c r="RYK220" s="433"/>
      <c r="RYL220" s="433"/>
      <c r="RYM220" s="433"/>
      <c r="RYN220" s="433"/>
      <c r="RYO220" s="433"/>
      <c r="RYP220" s="433"/>
      <c r="RYQ220" s="433"/>
      <c r="RYR220" s="433"/>
      <c r="RYS220" s="433"/>
      <c r="RYT220" s="433"/>
      <c r="RYU220" s="433"/>
      <c r="RYV220" s="433"/>
      <c r="RYW220" s="433"/>
      <c r="RYX220" s="433"/>
      <c r="RYY220" s="433"/>
      <c r="RYZ220" s="433"/>
      <c r="RZA220" s="433"/>
      <c r="RZB220" s="433"/>
      <c r="RZC220" s="433"/>
      <c r="RZD220" s="433"/>
      <c r="RZE220" s="433"/>
      <c r="RZF220" s="433"/>
      <c r="RZG220" s="433"/>
      <c r="RZH220" s="433"/>
      <c r="RZI220" s="433"/>
      <c r="RZJ220" s="433"/>
      <c r="RZK220" s="433"/>
      <c r="RZL220" s="433"/>
      <c r="RZM220" s="433"/>
      <c r="RZN220" s="433"/>
      <c r="RZO220" s="433"/>
      <c r="RZP220" s="433"/>
      <c r="RZQ220" s="433"/>
      <c r="RZR220" s="433"/>
      <c r="RZS220" s="433"/>
      <c r="RZT220" s="433"/>
      <c r="RZU220" s="433"/>
      <c r="RZV220" s="433"/>
      <c r="RZW220" s="433"/>
      <c r="RZX220" s="433"/>
      <c r="RZY220" s="433"/>
      <c r="RZZ220" s="433"/>
      <c r="SAA220" s="433"/>
      <c r="SAB220" s="433"/>
      <c r="SAC220" s="433"/>
      <c r="SAD220" s="433"/>
      <c r="SAE220" s="433"/>
      <c r="SAF220" s="433"/>
      <c r="SAG220" s="433"/>
      <c r="SAH220" s="433"/>
      <c r="SAI220" s="433"/>
      <c r="SAJ220" s="433"/>
      <c r="SAK220" s="433"/>
      <c r="SAL220" s="433"/>
      <c r="SAM220" s="433"/>
      <c r="SAN220" s="433"/>
      <c r="SAO220" s="433"/>
      <c r="SAP220" s="433"/>
      <c r="SAQ220" s="433"/>
      <c r="SAR220" s="433"/>
      <c r="SAS220" s="433"/>
      <c r="SAT220" s="433"/>
      <c r="SAU220" s="433"/>
      <c r="SAV220" s="433"/>
      <c r="SAW220" s="433"/>
      <c r="SAX220" s="433"/>
      <c r="SAY220" s="433"/>
      <c r="SAZ220" s="433"/>
      <c r="SBA220" s="433"/>
      <c r="SBB220" s="433"/>
      <c r="SBC220" s="433"/>
      <c r="SBD220" s="433"/>
      <c r="SBE220" s="433"/>
      <c r="SBF220" s="433"/>
      <c r="SBG220" s="433"/>
      <c r="SBH220" s="433"/>
      <c r="SBI220" s="433"/>
      <c r="SBJ220" s="433"/>
      <c r="SBK220" s="433"/>
      <c r="SBL220" s="433"/>
      <c r="SBM220" s="433"/>
      <c r="SBN220" s="433"/>
      <c r="SBO220" s="433"/>
      <c r="SBP220" s="433"/>
      <c r="SBQ220" s="433"/>
      <c r="SBR220" s="433"/>
      <c r="SBS220" s="433"/>
      <c r="SBT220" s="433"/>
      <c r="SBU220" s="433"/>
      <c r="SBV220" s="433"/>
      <c r="SBW220" s="433"/>
      <c r="SBX220" s="433"/>
      <c r="SBY220" s="433"/>
      <c r="SBZ220" s="433"/>
      <c r="SCA220" s="433"/>
      <c r="SCB220" s="433"/>
      <c r="SCC220" s="433"/>
      <c r="SCD220" s="433"/>
      <c r="SCE220" s="433"/>
      <c r="SCF220" s="433"/>
      <c r="SCG220" s="433"/>
      <c r="SCH220" s="433"/>
      <c r="SCI220" s="433"/>
      <c r="SCJ220" s="433"/>
      <c r="SCK220" s="433"/>
      <c r="SCL220" s="433"/>
      <c r="SCM220" s="433"/>
      <c r="SCN220" s="433"/>
      <c r="SCO220" s="433"/>
      <c r="SCP220" s="433"/>
      <c r="SCQ220" s="433"/>
      <c r="SCR220" s="433"/>
      <c r="SCS220" s="433"/>
      <c r="SCT220" s="433"/>
      <c r="SCU220" s="433"/>
      <c r="SCV220" s="433"/>
      <c r="SCW220" s="433"/>
      <c r="SCX220" s="433"/>
      <c r="SCY220" s="433"/>
      <c r="SCZ220" s="433"/>
      <c r="SDA220" s="433"/>
      <c r="SDB220" s="433"/>
      <c r="SDC220" s="433"/>
      <c r="SDD220" s="433"/>
      <c r="SDE220" s="433"/>
      <c r="SDF220" s="433"/>
      <c r="SDG220" s="433"/>
      <c r="SDH220" s="433"/>
      <c r="SDI220" s="433"/>
      <c r="SDJ220" s="433"/>
      <c r="SDK220" s="433"/>
      <c r="SDL220" s="433"/>
      <c r="SDM220" s="433"/>
      <c r="SDN220" s="433"/>
      <c r="SDO220" s="433"/>
      <c r="SDP220" s="433"/>
      <c r="SDQ220" s="433"/>
      <c r="SDR220" s="433"/>
      <c r="SDS220" s="433"/>
      <c r="SDT220" s="433"/>
      <c r="SDU220" s="433"/>
      <c r="SDV220" s="433"/>
      <c r="SDW220" s="433"/>
      <c r="SDX220" s="433"/>
      <c r="SDY220" s="433"/>
      <c r="SDZ220" s="433"/>
      <c r="SEA220" s="433"/>
      <c r="SEB220" s="433"/>
      <c r="SEC220" s="433"/>
      <c r="SED220" s="433"/>
      <c r="SEE220" s="433"/>
      <c r="SEF220" s="433"/>
      <c r="SEG220" s="433"/>
      <c r="SEH220" s="433"/>
      <c r="SEI220" s="433"/>
      <c r="SEJ220" s="433"/>
      <c r="SEK220" s="433"/>
      <c r="SEL220" s="433"/>
      <c r="SEM220" s="433"/>
      <c r="SEN220" s="433"/>
      <c r="SEO220" s="433"/>
      <c r="SEP220" s="433"/>
      <c r="SEQ220" s="433"/>
      <c r="SER220" s="433"/>
      <c r="SES220" s="433"/>
      <c r="SET220" s="433"/>
      <c r="SEU220" s="433"/>
      <c r="SEV220" s="433"/>
      <c r="SEW220" s="433"/>
      <c r="SEX220" s="433"/>
      <c r="SEY220" s="433"/>
      <c r="SEZ220" s="433"/>
      <c r="SFA220" s="433"/>
      <c r="SFB220" s="433"/>
      <c r="SFC220" s="433"/>
      <c r="SFD220" s="433"/>
      <c r="SFE220" s="433"/>
      <c r="SFF220" s="433"/>
      <c r="SFG220" s="433"/>
      <c r="SFH220" s="433"/>
      <c r="SFI220" s="433"/>
      <c r="SFJ220" s="433"/>
      <c r="SFK220" s="433"/>
      <c r="SFL220" s="433"/>
      <c r="SFM220" s="433"/>
      <c r="SFN220" s="433"/>
      <c r="SFO220" s="433"/>
      <c r="SFP220" s="433"/>
      <c r="SFQ220" s="433"/>
      <c r="SFR220" s="433"/>
      <c r="SFS220" s="433"/>
      <c r="SFT220" s="433"/>
      <c r="SFU220" s="433"/>
      <c r="SFV220" s="433"/>
      <c r="SFW220" s="433"/>
      <c r="SFX220" s="433"/>
      <c r="SFY220" s="433"/>
      <c r="SFZ220" s="433"/>
      <c r="SGA220" s="433"/>
      <c r="SGB220" s="433"/>
      <c r="SGC220" s="433"/>
      <c r="SGD220" s="433"/>
      <c r="SGE220" s="433"/>
      <c r="SGF220" s="433"/>
      <c r="SGG220" s="433"/>
      <c r="SGH220" s="433"/>
      <c r="SGI220" s="433"/>
      <c r="SGJ220" s="433"/>
      <c r="SGK220" s="433"/>
      <c r="SGL220" s="433"/>
      <c r="SGM220" s="433"/>
      <c r="SGN220" s="433"/>
      <c r="SGO220" s="433"/>
      <c r="SGP220" s="433"/>
      <c r="SGQ220" s="433"/>
      <c r="SGR220" s="433"/>
      <c r="SGS220" s="433"/>
      <c r="SGT220" s="433"/>
      <c r="SGU220" s="433"/>
      <c r="SGV220" s="433"/>
      <c r="SGW220" s="433"/>
      <c r="SGX220" s="433"/>
      <c r="SGY220" s="433"/>
      <c r="SGZ220" s="433"/>
      <c r="SHA220" s="433"/>
      <c r="SHB220" s="433"/>
      <c r="SHC220" s="433"/>
      <c r="SHD220" s="433"/>
      <c r="SHE220" s="433"/>
      <c r="SHF220" s="433"/>
      <c r="SHG220" s="433"/>
      <c r="SHH220" s="433"/>
      <c r="SHI220" s="433"/>
      <c r="SHJ220" s="433"/>
      <c r="SHK220" s="433"/>
      <c r="SHL220" s="433"/>
      <c r="SHM220" s="433"/>
      <c r="SHN220" s="433"/>
      <c r="SHO220" s="433"/>
      <c r="SHP220" s="433"/>
      <c r="SHQ220" s="433"/>
      <c r="SHR220" s="433"/>
      <c r="SHS220" s="433"/>
      <c r="SHT220" s="433"/>
      <c r="SHU220" s="433"/>
      <c r="SHV220" s="433"/>
      <c r="SHW220" s="433"/>
      <c r="SHX220" s="433"/>
      <c r="SHY220" s="433"/>
      <c r="SHZ220" s="433"/>
      <c r="SIA220" s="433"/>
      <c r="SIB220" s="433"/>
      <c r="SIC220" s="433"/>
      <c r="SID220" s="433"/>
      <c r="SIE220" s="433"/>
      <c r="SIF220" s="433"/>
      <c r="SIG220" s="433"/>
      <c r="SIH220" s="433"/>
      <c r="SII220" s="433"/>
      <c r="SIJ220" s="433"/>
      <c r="SIK220" s="433"/>
      <c r="SIL220" s="433"/>
      <c r="SIM220" s="433"/>
      <c r="SIN220" s="433"/>
      <c r="SIO220" s="433"/>
      <c r="SIP220" s="433"/>
      <c r="SIQ220" s="433"/>
      <c r="SIR220" s="433"/>
      <c r="SIS220" s="433"/>
      <c r="SIT220" s="433"/>
      <c r="SIU220" s="433"/>
      <c r="SIV220" s="433"/>
      <c r="SIW220" s="433"/>
      <c r="SIX220" s="433"/>
      <c r="SIY220" s="433"/>
      <c r="SIZ220" s="433"/>
      <c r="SJA220" s="433"/>
      <c r="SJB220" s="433"/>
      <c r="SJC220" s="433"/>
      <c r="SJD220" s="433"/>
      <c r="SJE220" s="433"/>
      <c r="SJF220" s="433"/>
      <c r="SJG220" s="433"/>
      <c r="SJH220" s="433"/>
      <c r="SJI220" s="433"/>
      <c r="SJJ220" s="433"/>
      <c r="SJK220" s="433"/>
      <c r="SJL220" s="433"/>
      <c r="SJM220" s="433"/>
      <c r="SJN220" s="433"/>
      <c r="SJO220" s="433"/>
      <c r="SJP220" s="433"/>
      <c r="SJQ220" s="433"/>
      <c r="SJR220" s="433"/>
      <c r="SJS220" s="433"/>
      <c r="SJT220" s="433"/>
      <c r="SJU220" s="433"/>
      <c r="SJV220" s="433"/>
      <c r="SJW220" s="433"/>
      <c r="SJX220" s="433"/>
      <c r="SJY220" s="433"/>
      <c r="SJZ220" s="433"/>
      <c r="SKA220" s="433"/>
      <c r="SKB220" s="433"/>
      <c r="SKC220" s="433"/>
      <c r="SKD220" s="433"/>
      <c r="SKE220" s="433"/>
      <c r="SKF220" s="433"/>
      <c r="SKG220" s="433"/>
      <c r="SKH220" s="433"/>
      <c r="SKI220" s="433"/>
      <c r="SKJ220" s="433"/>
      <c r="SKK220" s="433"/>
      <c r="SKL220" s="433"/>
      <c r="SKM220" s="433"/>
      <c r="SKN220" s="433"/>
      <c r="SKO220" s="433"/>
      <c r="SKP220" s="433"/>
      <c r="SKQ220" s="433"/>
      <c r="SKR220" s="433"/>
      <c r="SKS220" s="433"/>
      <c r="SKT220" s="433"/>
      <c r="SKU220" s="433"/>
      <c r="SKV220" s="433"/>
      <c r="SKW220" s="433"/>
      <c r="SKX220" s="433"/>
      <c r="SKY220" s="433"/>
      <c r="SKZ220" s="433"/>
      <c r="SLA220" s="433"/>
      <c r="SLB220" s="433"/>
      <c r="SLC220" s="433"/>
      <c r="SLD220" s="433"/>
      <c r="SLE220" s="433"/>
      <c r="SLF220" s="433"/>
      <c r="SLG220" s="433"/>
      <c r="SLH220" s="433"/>
      <c r="SLI220" s="433"/>
      <c r="SLJ220" s="433"/>
      <c r="SLK220" s="433"/>
      <c r="SLL220" s="433"/>
      <c r="SLM220" s="433"/>
      <c r="SLN220" s="433"/>
      <c r="SLO220" s="433"/>
      <c r="SLP220" s="433"/>
      <c r="SLQ220" s="433"/>
      <c r="SLR220" s="433"/>
      <c r="SLS220" s="433"/>
      <c r="SLT220" s="433"/>
      <c r="SLU220" s="433"/>
      <c r="SLV220" s="433"/>
      <c r="SLW220" s="433"/>
      <c r="SLX220" s="433"/>
      <c r="SLY220" s="433"/>
      <c r="SLZ220" s="433"/>
      <c r="SMA220" s="433"/>
      <c r="SMB220" s="433"/>
      <c r="SMC220" s="433"/>
      <c r="SMD220" s="433"/>
      <c r="SME220" s="433"/>
      <c r="SMF220" s="433"/>
      <c r="SMG220" s="433"/>
      <c r="SMH220" s="433"/>
      <c r="SMI220" s="433"/>
      <c r="SMJ220" s="433"/>
      <c r="SMK220" s="433"/>
      <c r="SML220" s="433"/>
      <c r="SMM220" s="433"/>
      <c r="SMN220" s="433"/>
      <c r="SMO220" s="433"/>
      <c r="SMP220" s="433"/>
      <c r="SMQ220" s="433"/>
      <c r="SMR220" s="433"/>
      <c r="SMS220" s="433"/>
      <c r="SMT220" s="433"/>
      <c r="SMU220" s="433"/>
      <c r="SMV220" s="433"/>
      <c r="SMW220" s="433"/>
      <c r="SMX220" s="433"/>
      <c r="SMY220" s="433"/>
      <c r="SMZ220" s="433"/>
      <c r="SNA220" s="433"/>
      <c r="SNB220" s="433"/>
      <c r="SNC220" s="433"/>
      <c r="SND220" s="433"/>
      <c r="SNE220" s="433"/>
      <c r="SNF220" s="433"/>
      <c r="SNG220" s="433"/>
      <c r="SNH220" s="433"/>
      <c r="SNI220" s="433"/>
      <c r="SNJ220" s="433"/>
      <c r="SNK220" s="433"/>
      <c r="SNL220" s="433"/>
      <c r="SNM220" s="433"/>
      <c r="SNN220" s="433"/>
      <c r="SNO220" s="433"/>
      <c r="SNP220" s="433"/>
      <c r="SNQ220" s="433"/>
      <c r="SNR220" s="433"/>
      <c r="SNS220" s="433"/>
      <c r="SNT220" s="433"/>
      <c r="SNU220" s="433"/>
      <c r="SNV220" s="433"/>
      <c r="SNW220" s="433"/>
      <c r="SNX220" s="433"/>
      <c r="SNY220" s="433"/>
      <c r="SNZ220" s="433"/>
      <c r="SOA220" s="433"/>
      <c r="SOB220" s="433"/>
      <c r="SOC220" s="433"/>
      <c r="SOD220" s="433"/>
      <c r="SOE220" s="433"/>
      <c r="SOF220" s="433"/>
      <c r="SOG220" s="433"/>
      <c r="SOH220" s="433"/>
      <c r="SOI220" s="433"/>
      <c r="SOJ220" s="433"/>
      <c r="SOK220" s="433"/>
      <c r="SOL220" s="433"/>
      <c r="SOM220" s="433"/>
      <c r="SON220" s="433"/>
      <c r="SOO220" s="433"/>
      <c r="SOP220" s="433"/>
      <c r="SOQ220" s="433"/>
      <c r="SOR220" s="433"/>
      <c r="SOS220" s="433"/>
      <c r="SOT220" s="433"/>
      <c r="SOU220" s="433"/>
      <c r="SOV220" s="433"/>
      <c r="SOW220" s="433"/>
      <c r="SOX220" s="433"/>
      <c r="SOY220" s="433"/>
      <c r="SOZ220" s="433"/>
      <c r="SPA220" s="433"/>
      <c r="SPB220" s="433"/>
      <c r="SPC220" s="433"/>
      <c r="SPD220" s="433"/>
      <c r="SPE220" s="433"/>
      <c r="SPF220" s="433"/>
      <c r="SPG220" s="433"/>
      <c r="SPH220" s="433"/>
      <c r="SPI220" s="433"/>
      <c r="SPJ220" s="433"/>
      <c r="SPK220" s="433"/>
      <c r="SPL220" s="433"/>
      <c r="SPM220" s="433"/>
      <c r="SPN220" s="433"/>
      <c r="SPO220" s="433"/>
      <c r="SPP220" s="433"/>
      <c r="SPQ220" s="433"/>
      <c r="SPR220" s="433"/>
      <c r="SPS220" s="433"/>
      <c r="SPT220" s="433"/>
      <c r="SPU220" s="433"/>
      <c r="SPV220" s="433"/>
      <c r="SPW220" s="433"/>
      <c r="SPX220" s="433"/>
      <c r="SPY220" s="433"/>
      <c r="SPZ220" s="433"/>
      <c r="SQA220" s="433"/>
      <c r="SQB220" s="433"/>
      <c r="SQC220" s="433"/>
      <c r="SQD220" s="433"/>
      <c r="SQE220" s="433"/>
      <c r="SQF220" s="433"/>
      <c r="SQG220" s="433"/>
      <c r="SQH220" s="433"/>
      <c r="SQI220" s="433"/>
      <c r="SQJ220" s="433"/>
      <c r="SQK220" s="433"/>
      <c r="SQL220" s="433"/>
      <c r="SQM220" s="433"/>
      <c r="SQN220" s="433"/>
      <c r="SQO220" s="433"/>
      <c r="SQP220" s="433"/>
      <c r="SQQ220" s="433"/>
      <c r="SQR220" s="433"/>
      <c r="SQS220" s="433"/>
      <c r="SQT220" s="433"/>
      <c r="SQU220" s="433"/>
      <c r="SQV220" s="433"/>
      <c r="SQW220" s="433"/>
      <c r="SQX220" s="433"/>
      <c r="SQY220" s="433"/>
      <c r="SQZ220" s="433"/>
      <c r="SRA220" s="433"/>
      <c r="SRB220" s="433"/>
      <c r="SRC220" s="433"/>
      <c r="SRD220" s="433"/>
      <c r="SRE220" s="433"/>
      <c r="SRF220" s="433"/>
      <c r="SRG220" s="433"/>
      <c r="SRH220" s="433"/>
      <c r="SRI220" s="433"/>
      <c r="SRJ220" s="433"/>
      <c r="SRK220" s="433"/>
      <c r="SRL220" s="433"/>
      <c r="SRM220" s="433"/>
      <c r="SRN220" s="433"/>
      <c r="SRO220" s="433"/>
      <c r="SRP220" s="433"/>
      <c r="SRQ220" s="433"/>
      <c r="SRR220" s="433"/>
      <c r="SRS220" s="433"/>
      <c r="SRT220" s="433"/>
      <c r="SRU220" s="433"/>
      <c r="SRV220" s="433"/>
      <c r="SRW220" s="433"/>
      <c r="SRX220" s="433"/>
      <c r="SRY220" s="433"/>
      <c r="SRZ220" s="433"/>
      <c r="SSA220" s="433"/>
      <c r="SSB220" s="433"/>
      <c r="SSC220" s="433"/>
      <c r="SSD220" s="433"/>
      <c r="SSE220" s="433"/>
      <c r="SSF220" s="433"/>
      <c r="SSG220" s="433"/>
      <c r="SSH220" s="433"/>
      <c r="SSI220" s="433"/>
      <c r="SSJ220" s="433"/>
      <c r="SSK220" s="433"/>
      <c r="SSL220" s="433"/>
      <c r="SSM220" s="433"/>
      <c r="SSN220" s="433"/>
      <c r="SSO220" s="433"/>
      <c r="SSP220" s="433"/>
      <c r="SSQ220" s="433"/>
      <c r="SSR220" s="433"/>
      <c r="SSS220" s="433"/>
      <c r="SST220" s="433"/>
      <c r="SSU220" s="433"/>
      <c r="SSV220" s="433"/>
      <c r="SSW220" s="433"/>
      <c r="SSX220" s="433"/>
      <c r="SSY220" s="433"/>
      <c r="SSZ220" s="433"/>
      <c r="STA220" s="433"/>
      <c r="STB220" s="433"/>
      <c r="STC220" s="433"/>
      <c r="STD220" s="433"/>
      <c r="STE220" s="433"/>
      <c r="STF220" s="433"/>
      <c r="STG220" s="433"/>
      <c r="STH220" s="433"/>
      <c r="STI220" s="433"/>
      <c r="STJ220" s="433"/>
      <c r="STK220" s="433"/>
      <c r="STL220" s="433"/>
      <c r="STM220" s="433"/>
      <c r="STN220" s="433"/>
      <c r="STO220" s="433"/>
      <c r="STP220" s="433"/>
      <c r="STQ220" s="433"/>
      <c r="STR220" s="433"/>
      <c r="STS220" s="433"/>
      <c r="STT220" s="433"/>
      <c r="STU220" s="433"/>
      <c r="STV220" s="433"/>
      <c r="STW220" s="433"/>
      <c r="STX220" s="433"/>
      <c r="STY220" s="433"/>
      <c r="STZ220" s="433"/>
      <c r="SUA220" s="433"/>
      <c r="SUB220" s="433"/>
      <c r="SUC220" s="433"/>
      <c r="SUD220" s="433"/>
      <c r="SUE220" s="433"/>
      <c r="SUF220" s="433"/>
      <c r="SUG220" s="433"/>
      <c r="SUH220" s="433"/>
      <c r="SUI220" s="433"/>
      <c r="SUJ220" s="433"/>
      <c r="SUK220" s="433"/>
      <c r="SUL220" s="433"/>
      <c r="SUM220" s="433"/>
      <c r="SUN220" s="433"/>
      <c r="SUO220" s="433"/>
      <c r="SUP220" s="433"/>
      <c r="SUQ220" s="433"/>
      <c r="SUR220" s="433"/>
      <c r="SUS220" s="433"/>
      <c r="SUT220" s="433"/>
      <c r="SUU220" s="433"/>
      <c r="SUV220" s="433"/>
      <c r="SUW220" s="433"/>
      <c r="SUX220" s="433"/>
      <c r="SUY220" s="433"/>
      <c r="SUZ220" s="433"/>
      <c r="SVA220" s="433"/>
      <c r="SVB220" s="433"/>
      <c r="SVC220" s="433"/>
      <c r="SVD220" s="433"/>
      <c r="SVE220" s="433"/>
      <c r="SVF220" s="433"/>
      <c r="SVG220" s="433"/>
      <c r="SVH220" s="433"/>
      <c r="SVI220" s="433"/>
      <c r="SVJ220" s="433"/>
      <c r="SVK220" s="433"/>
      <c r="SVL220" s="433"/>
      <c r="SVM220" s="433"/>
      <c r="SVN220" s="433"/>
      <c r="SVO220" s="433"/>
      <c r="SVP220" s="433"/>
      <c r="SVQ220" s="433"/>
      <c r="SVR220" s="433"/>
      <c r="SVS220" s="433"/>
      <c r="SVT220" s="433"/>
      <c r="SVU220" s="433"/>
      <c r="SVV220" s="433"/>
      <c r="SVW220" s="433"/>
      <c r="SVX220" s="433"/>
      <c r="SVY220" s="433"/>
      <c r="SVZ220" s="433"/>
      <c r="SWA220" s="433"/>
      <c r="SWB220" s="433"/>
      <c r="SWC220" s="433"/>
      <c r="SWD220" s="433"/>
      <c r="SWE220" s="433"/>
      <c r="SWF220" s="433"/>
      <c r="SWG220" s="433"/>
      <c r="SWH220" s="433"/>
      <c r="SWI220" s="433"/>
      <c r="SWJ220" s="433"/>
      <c r="SWK220" s="433"/>
      <c r="SWL220" s="433"/>
      <c r="SWM220" s="433"/>
      <c r="SWN220" s="433"/>
      <c r="SWO220" s="433"/>
      <c r="SWP220" s="433"/>
      <c r="SWQ220" s="433"/>
      <c r="SWR220" s="433"/>
      <c r="SWS220" s="433"/>
      <c r="SWT220" s="433"/>
      <c r="SWU220" s="433"/>
      <c r="SWV220" s="433"/>
      <c r="SWW220" s="433"/>
      <c r="SWX220" s="433"/>
      <c r="SWY220" s="433"/>
      <c r="SWZ220" s="433"/>
      <c r="SXA220" s="433"/>
      <c r="SXB220" s="433"/>
      <c r="SXC220" s="433"/>
      <c r="SXD220" s="433"/>
      <c r="SXE220" s="433"/>
      <c r="SXF220" s="433"/>
      <c r="SXG220" s="433"/>
      <c r="SXH220" s="433"/>
      <c r="SXI220" s="433"/>
      <c r="SXJ220" s="433"/>
      <c r="SXK220" s="433"/>
      <c r="SXL220" s="433"/>
      <c r="SXM220" s="433"/>
      <c r="SXN220" s="433"/>
      <c r="SXO220" s="433"/>
      <c r="SXP220" s="433"/>
      <c r="SXQ220" s="433"/>
      <c r="SXR220" s="433"/>
      <c r="SXS220" s="433"/>
      <c r="SXT220" s="433"/>
      <c r="SXU220" s="433"/>
      <c r="SXV220" s="433"/>
      <c r="SXW220" s="433"/>
      <c r="SXX220" s="433"/>
      <c r="SXY220" s="433"/>
      <c r="SXZ220" s="433"/>
      <c r="SYA220" s="433"/>
      <c r="SYB220" s="433"/>
      <c r="SYC220" s="433"/>
      <c r="SYD220" s="433"/>
      <c r="SYE220" s="433"/>
      <c r="SYF220" s="433"/>
      <c r="SYG220" s="433"/>
      <c r="SYH220" s="433"/>
      <c r="SYI220" s="433"/>
      <c r="SYJ220" s="433"/>
      <c r="SYK220" s="433"/>
      <c r="SYL220" s="433"/>
      <c r="SYM220" s="433"/>
      <c r="SYN220" s="433"/>
      <c r="SYO220" s="433"/>
      <c r="SYP220" s="433"/>
      <c r="SYQ220" s="433"/>
      <c r="SYR220" s="433"/>
      <c r="SYS220" s="433"/>
      <c r="SYT220" s="433"/>
      <c r="SYU220" s="433"/>
      <c r="SYV220" s="433"/>
      <c r="SYW220" s="433"/>
      <c r="SYX220" s="433"/>
      <c r="SYY220" s="433"/>
      <c r="SYZ220" s="433"/>
      <c r="SZA220" s="433"/>
      <c r="SZB220" s="433"/>
      <c r="SZC220" s="433"/>
      <c r="SZD220" s="433"/>
      <c r="SZE220" s="433"/>
      <c r="SZF220" s="433"/>
      <c r="SZG220" s="433"/>
      <c r="SZH220" s="433"/>
      <c r="SZI220" s="433"/>
      <c r="SZJ220" s="433"/>
      <c r="SZK220" s="433"/>
      <c r="SZL220" s="433"/>
      <c r="SZM220" s="433"/>
      <c r="SZN220" s="433"/>
      <c r="SZO220" s="433"/>
      <c r="SZP220" s="433"/>
      <c r="SZQ220" s="433"/>
      <c r="SZR220" s="433"/>
      <c r="SZS220" s="433"/>
      <c r="SZT220" s="433"/>
      <c r="SZU220" s="433"/>
      <c r="SZV220" s="433"/>
      <c r="SZW220" s="433"/>
      <c r="SZX220" s="433"/>
      <c r="SZY220" s="433"/>
      <c r="SZZ220" s="433"/>
      <c r="TAA220" s="433"/>
      <c r="TAB220" s="433"/>
      <c r="TAC220" s="433"/>
      <c r="TAD220" s="433"/>
      <c r="TAE220" s="433"/>
      <c r="TAF220" s="433"/>
      <c r="TAG220" s="433"/>
      <c r="TAH220" s="433"/>
      <c r="TAI220" s="433"/>
      <c r="TAJ220" s="433"/>
      <c r="TAK220" s="433"/>
      <c r="TAL220" s="433"/>
      <c r="TAM220" s="433"/>
      <c r="TAN220" s="433"/>
      <c r="TAO220" s="433"/>
      <c r="TAP220" s="433"/>
      <c r="TAQ220" s="433"/>
      <c r="TAR220" s="433"/>
      <c r="TAS220" s="433"/>
      <c r="TAT220" s="433"/>
      <c r="TAU220" s="433"/>
      <c r="TAV220" s="433"/>
      <c r="TAW220" s="433"/>
      <c r="TAX220" s="433"/>
      <c r="TAY220" s="433"/>
      <c r="TAZ220" s="433"/>
      <c r="TBA220" s="433"/>
      <c r="TBB220" s="433"/>
      <c r="TBC220" s="433"/>
      <c r="TBD220" s="433"/>
      <c r="TBE220" s="433"/>
      <c r="TBF220" s="433"/>
      <c r="TBG220" s="433"/>
      <c r="TBH220" s="433"/>
      <c r="TBI220" s="433"/>
      <c r="TBJ220" s="433"/>
      <c r="TBK220" s="433"/>
      <c r="TBL220" s="433"/>
      <c r="TBM220" s="433"/>
      <c r="TBN220" s="433"/>
      <c r="TBO220" s="433"/>
      <c r="TBP220" s="433"/>
      <c r="TBQ220" s="433"/>
      <c r="TBR220" s="433"/>
      <c r="TBS220" s="433"/>
      <c r="TBT220" s="433"/>
      <c r="TBU220" s="433"/>
      <c r="TBV220" s="433"/>
      <c r="TBW220" s="433"/>
      <c r="TBX220" s="433"/>
      <c r="TBY220" s="433"/>
      <c r="TBZ220" s="433"/>
      <c r="TCA220" s="433"/>
      <c r="TCB220" s="433"/>
      <c r="TCC220" s="433"/>
      <c r="TCD220" s="433"/>
      <c r="TCE220" s="433"/>
      <c r="TCF220" s="433"/>
      <c r="TCG220" s="433"/>
      <c r="TCH220" s="433"/>
      <c r="TCI220" s="433"/>
      <c r="TCJ220" s="433"/>
      <c r="TCK220" s="433"/>
      <c r="TCL220" s="433"/>
      <c r="TCM220" s="433"/>
      <c r="TCN220" s="433"/>
      <c r="TCO220" s="433"/>
      <c r="TCP220" s="433"/>
      <c r="TCQ220" s="433"/>
      <c r="TCR220" s="433"/>
      <c r="TCS220" s="433"/>
      <c r="TCT220" s="433"/>
      <c r="TCU220" s="433"/>
      <c r="TCV220" s="433"/>
      <c r="TCW220" s="433"/>
      <c r="TCX220" s="433"/>
      <c r="TCY220" s="433"/>
      <c r="TCZ220" s="433"/>
      <c r="TDA220" s="433"/>
      <c r="TDB220" s="433"/>
      <c r="TDC220" s="433"/>
      <c r="TDD220" s="433"/>
      <c r="TDE220" s="433"/>
      <c r="TDF220" s="433"/>
      <c r="TDG220" s="433"/>
      <c r="TDH220" s="433"/>
      <c r="TDI220" s="433"/>
      <c r="TDJ220" s="433"/>
      <c r="TDK220" s="433"/>
      <c r="TDL220" s="433"/>
      <c r="TDM220" s="433"/>
      <c r="TDN220" s="433"/>
      <c r="TDO220" s="433"/>
      <c r="TDP220" s="433"/>
      <c r="TDQ220" s="433"/>
      <c r="TDR220" s="433"/>
      <c r="TDS220" s="433"/>
      <c r="TDT220" s="433"/>
      <c r="TDU220" s="433"/>
      <c r="TDV220" s="433"/>
      <c r="TDW220" s="433"/>
      <c r="TDX220" s="433"/>
      <c r="TDY220" s="433"/>
      <c r="TDZ220" s="433"/>
      <c r="TEA220" s="433"/>
      <c r="TEB220" s="433"/>
      <c r="TEC220" s="433"/>
      <c r="TED220" s="433"/>
      <c r="TEE220" s="433"/>
      <c r="TEF220" s="433"/>
      <c r="TEG220" s="433"/>
      <c r="TEH220" s="433"/>
      <c r="TEI220" s="433"/>
      <c r="TEJ220" s="433"/>
      <c r="TEK220" s="433"/>
      <c r="TEL220" s="433"/>
      <c r="TEM220" s="433"/>
      <c r="TEN220" s="433"/>
      <c r="TEO220" s="433"/>
      <c r="TEP220" s="433"/>
      <c r="TEQ220" s="433"/>
      <c r="TER220" s="433"/>
      <c r="TES220" s="433"/>
      <c r="TET220" s="433"/>
      <c r="TEU220" s="433"/>
      <c r="TEV220" s="433"/>
      <c r="TEW220" s="433"/>
      <c r="TEX220" s="433"/>
      <c r="TEY220" s="433"/>
      <c r="TEZ220" s="433"/>
      <c r="TFA220" s="433"/>
      <c r="TFB220" s="433"/>
      <c r="TFC220" s="433"/>
      <c r="TFD220" s="433"/>
      <c r="TFE220" s="433"/>
      <c r="TFF220" s="433"/>
      <c r="TFG220" s="433"/>
      <c r="TFH220" s="433"/>
      <c r="TFI220" s="433"/>
      <c r="TFJ220" s="433"/>
      <c r="TFK220" s="433"/>
      <c r="TFL220" s="433"/>
      <c r="TFM220" s="433"/>
      <c r="TFN220" s="433"/>
      <c r="TFO220" s="433"/>
      <c r="TFP220" s="433"/>
      <c r="TFQ220" s="433"/>
      <c r="TFR220" s="433"/>
      <c r="TFS220" s="433"/>
      <c r="TFT220" s="433"/>
      <c r="TFU220" s="433"/>
      <c r="TFV220" s="433"/>
      <c r="TFW220" s="433"/>
      <c r="TFX220" s="433"/>
      <c r="TFY220" s="433"/>
      <c r="TFZ220" s="433"/>
      <c r="TGA220" s="433"/>
      <c r="TGB220" s="433"/>
      <c r="TGC220" s="433"/>
      <c r="TGD220" s="433"/>
      <c r="TGE220" s="433"/>
      <c r="TGF220" s="433"/>
      <c r="TGG220" s="433"/>
      <c r="TGH220" s="433"/>
      <c r="TGI220" s="433"/>
      <c r="TGJ220" s="433"/>
      <c r="TGK220" s="433"/>
      <c r="TGL220" s="433"/>
      <c r="TGM220" s="433"/>
      <c r="TGN220" s="433"/>
      <c r="TGO220" s="433"/>
      <c r="TGP220" s="433"/>
      <c r="TGQ220" s="433"/>
      <c r="TGR220" s="433"/>
      <c r="TGS220" s="433"/>
      <c r="TGT220" s="433"/>
      <c r="TGU220" s="433"/>
      <c r="TGV220" s="433"/>
      <c r="TGW220" s="433"/>
      <c r="TGX220" s="433"/>
      <c r="TGY220" s="433"/>
      <c r="TGZ220" s="433"/>
      <c r="THA220" s="433"/>
      <c r="THB220" s="433"/>
      <c r="THC220" s="433"/>
      <c r="THD220" s="433"/>
      <c r="THE220" s="433"/>
      <c r="THF220" s="433"/>
      <c r="THG220" s="433"/>
      <c r="THH220" s="433"/>
      <c r="THI220" s="433"/>
      <c r="THJ220" s="433"/>
      <c r="THK220" s="433"/>
      <c r="THL220" s="433"/>
      <c r="THM220" s="433"/>
      <c r="THN220" s="433"/>
      <c r="THO220" s="433"/>
      <c r="THP220" s="433"/>
      <c r="THQ220" s="433"/>
      <c r="THR220" s="433"/>
      <c r="THS220" s="433"/>
      <c r="THT220" s="433"/>
      <c r="THU220" s="433"/>
      <c r="THV220" s="433"/>
      <c r="THW220" s="433"/>
      <c r="THX220" s="433"/>
      <c r="THY220" s="433"/>
      <c r="THZ220" s="433"/>
      <c r="TIA220" s="433"/>
      <c r="TIB220" s="433"/>
      <c r="TIC220" s="433"/>
      <c r="TID220" s="433"/>
      <c r="TIE220" s="433"/>
      <c r="TIF220" s="433"/>
      <c r="TIG220" s="433"/>
      <c r="TIH220" s="433"/>
      <c r="TII220" s="433"/>
      <c r="TIJ220" s="433"/>
      <c r="TIK220" s="433"/>
      <c r="TIL220" s="433"/>
      <c r="TIM220" s="433"/>
      <c r="TIN220" s="433"/>
      <c r="TIO220" s="433"/>
      <c r="TIP220" s="433"/>
      <c r="TIQ220" s="433"/>
      <c r="TIR220" s="433"/>
      <c r="TIS220" s="433"/>
      <c r="TIT220" s="433"/>
      <c r="TIU220" s="433"/>
      <c r="TIV220" s="433"/>
      <c r="TIW220" s="433"/>
      <c r="TIX220" s="433"/>
      <c r="TIY220" s="433"/>
      <c r="TIZ220" s="433"/>
      <c r="TJA220" s="433"/>
      <c r="TJB220" s="433"/>
      <c r="TJC220" s="433"/>
      <c r="TJD220" s="433"/>
      <c r="TJE220" s="433"/>
      <c r="TJF220" s="433"/>
      <c r="TJG220" s="433"/>
      <c r="TJH220" s="433"/>
      <c r="TJI220" s="433"/>
      <c r="TJJ220" s="433"/>
      <c r="TJK220" s="433"/>
      <c r="TJL220" s="433"/>
      <c r="TJM220" s="433"/>
      <c r="TJN220" s="433"/>
      <c r="TJO220" s="433"/>
      <c r="TJP220" s="433"/>
      <c r="TJQ220" s="433"/>
      <c r="TJR220" s="433"/>
      <c r="TJS220" s="433"/>
      <c r="TJT220" s="433"/>
      <c r="TJU220" s="433"/>
      <c r="TJV220" s="433"/>
      <c r="TJW220" s="433"/>
      <c r="TJX220" s="433"/>
      <c r="TJY220" s="433"/>
      <c r="TJZ220" s="433"/>
      <c r="TKA220" s="433"/>
      <c r="TKB220" s="433"/>
      <c r="TKC220" s="433"/>
      <c r="TKD220" s="433"/>
      <c r="TKE220" s="433"/>
      <c r="TKF220" s="433"/>
      <c r="TKG220" s="433"/>
      <c r="TKH220" s="433"/>
      <c r="TKI220" s="433"/>
      <c r="TKJ220" s="433"/>
      <c r="TKK220" s="433"/>
      <c r="TKL220" s="433"/>
      <c r="TKM220" s="433"/>
      <c r="TKN220" s="433"/>
      <c r="TKO220" s="433"/>
      <c r="TKP220" s="433"/>
      <c r="TKQ220" s="433"/>
      <c r="TKR220" s="433"/>
      <c r="TKS220" s="433"/>
      <c r="TKT220" s="433"/>
      <c r="TKU220" s="433"/>
      <c r="TKV220" s="433"/>
      <c r="TKW220" s="433"/>
      <c r="TKX220" s="433"/>
      <c r="TKY220" s="433"/>
      <c r="TKZ220" s="433"/>
      <c r="TLA220" s="433"/>
      <c r="TLB220" s="433"/>
      <c r="TLC220" s="433"/>
      <c r="TLD220" s="433"/>
      <c r="TLE220" s="433"/>
      <c r="TLF220" s="433"/>
      <c r="TLG220" s="433"/>
      <c r="TLH220" s="433"/>
      <c r="TLI220" s="433"/>
      <c r="TLJ220" s="433"/>
      <c r="TLK220" s="433"/>
      <c r="TLL220" s="433"/>
      <c r="TLM220" s="433"/>
      <c r="TLN220" s="433"/>
      <c r="TLO220" s="433"/>
      <c r="TLP220" s="433"/>
      <c r="TLQ220" s="433"/>
      <c r="TLR220" s="433"/>
      <c r="TLS220" s="433"/>
      <c r="TLT220" s="433"/>
      <c r="TLU220" s="433"/>
      <c r="TLV220" s="433"/>
      <c r="TLW220" s="433"/>
      <c r="TLX220" s="433"/>
      <c r="TLY220" s="433"/>
      <c r="TLZ220" s="433"/>
      <c r="TMA220" s="433"/>
      <c r="TMB220" s="433"/>
      <c r="TMC220" s="433"/>
      <c r="TMD220" s="433"/>
      <c r="TME220" s="433"/>
      <c r="TMF220" s="433"/>
      <c r="TMG220" s="433"/>
      <c r="TMH220" s="433"/>
      <c r="TMI220" s="433"/>
      <c r="TMJ220" s="433"/>
      <c r="TMK220" s="433"/>
      <c r="TML220" s="433"/>
      <c r="TMM220" s="433"/>
      <c r="TMN220" s="433"/>
      <c r="TMO220" s="433"/>
      <c r="TMP220" s="433"/>
      <c r="TMQ220" s="433"/>
      <c r="TMR220" s="433"/>
      <c r="TMS220" s="433"/>
      <c r="TMT220" s="433"/>
      <c r="TMU220" s="433"/>
      <c r="TMV220" s="433"/>
      <c r="TMW220" s="433"/>
      <c r="TMX220" s="433"/>
      <c r="TMY220" s="433"/>
      <c r="TMZ220" s="433"/>
      <c r="TNA220" s="433"/>
      <c r="TNB220" s="433"/>
      <c r="TNC220" s="433"/>
      <c r="TND220" s="433"/>
      <c r="TNE220" s="433"/>
      <c r="TNF220" s="433"/>
      <c r="TNG220" s="433"/>
      <c r="TNH220" s="433"/>
      <c r="TNI220" s="433"/>
      <c r="TNJ220" s="433"/>
      <c r="TNK220" s="433"/>
      <c r="TNL220" s="433"/>
      <c r="TNM220" s="433"/>
      <c r="TNN220" s="433"/>
      <c r="TNO220" s="433"/>
      <c r="TNP220" s="433"/>
      <c r="TNQ220" s="433"/>
      <c r="TNR220" s="433"/>
      <c r="TNS220" s="433"/>
      <c r="TNT220" s="433"/>
      <c r="TNU220" s="433"/>
      <c r="TNV220" s="433"/>
      <c r="TNW220" s="433"/>
      <c r="TNX220" s="433"/>
      <c r="TNY220" s="433"/>
      <c r="TNZ220" s="433"/>
      <c r="TOA220" s="433"/>
      <c r="TOB220" s="433"/>
      <c r="TOC220" s="433"/>
      <c r="TOD220" s="433"/>
      <c r="TOE220" s="433"/>
      <c r="TOF220" s="433"/>
      <c r="TOG220" s="433"/>
      <c r="TOH220" s="433"/>
      <c r="TOI220" s="433"/>
      <c r="TOJ220" s="433"/>
      <c r="TOK220" s="433"/>
      <c r="TOL220" s="433"/>
      <c r="TOM220" s="433"/>
      <c r="TON220" s="433"/>
      <c r="TOO220" s="433"/>
      <c r="TOP220" s="433"/>
      <c r="TOQ220" s="433"/>
      <c r="TOR220" s="433"/>
      <c r="TOS220" s="433"/>
      <c r="TOT220" s="433"/>
      <c r="TOU220" s="433"/>
      <c r="TOV220" s="433"/>
      <c r="TOW220" s="433"/>
      <c r="TOX220" s="433"/>
      <c r="TOY220" s="433"/>
      <c r="TOZ220" s="433"/>
      <c r="TPA220" s="433"/>
      <c r="TPB220" s="433"/>
      <c r="TPC220" s="433"/>
      <c r="TPD220" s="433"/>
      <c r="TPE220" s="433"/>
      <c r="TPF220" s="433"/>
      <c r="TPG220" s="433"/>
      <c r="TPH220" s="433"/>
      <c r="TPI220" s="433"/>
      <c r="TPJ220" s="433"/>
      <c r="TPK220" s="433"/>
      <c r="TPL220" s="433"/>
      <c r="TPM220" s="433"/>
      <c r="TPN220" s="433"/>
      <c r="TPO220" s="433"/>
      <c r="TPP220" s="433"/>
      <c r="TPQ220" s="433"/>
      <c r="TPR220" s="433"/>
      <c r="TPS220" s="433"/>
      <c r="TPT220" s="433"/>
      <c r="TPU220" s="433"/>
      <c r="TPV220" s="433"/>
      <c r="TPW220" s="433"/>
      <c r="TPX220" s="433"/>
      <c r="TPY220" s="433"/>
      <c r="TPZ220" s="433"/>
      <c r="TQA220" s="433"/>
      <c r="TQB220" s="433"/>
      <c r="TQC220" s="433"/>
      <c r="TQD220" s="433"/>
      <c r="TQE220" s="433"/>
      <c r="TQF220" s="433"/>
      <c r="TQG220" s="433"/>
      <c r="TQH220" s="433"/>
      <c r="TQI220" s="433"/>
      <c r="TQJ220" s="433"/>
      <c r="TQK220" s="433"/>
      <c r="TQL220" s="433"/>
      <c r="TQM220" s="433"/>
      <c r="TQN220" s="433"/>
      <c r="TQO220" s="433"/>
      <c r="TQP220" s="433"/>
      <c r="TQQ220" s="433"/>
      <c r="TQR220" s="433"/>
      <c r="TQS220" s="433"/>
      <c r="TQT220" s="433"/>
      <c r="TQU220" s="433"/>
      <c r="TQV220" s="433"/>
      <c r="TQW220" s="433"/>
      <c r="TQX220" s="433"/>
      <c r="TQY220" s="433"/>
      <c r="TQZ220" s="433"/>
      <c r="TRA220" s="433"/>
      <c r="TRB220" s="433"/>
      <c r="TRC220" s="433"/>
      <c r="TRD220" s="433"/>
      <c r="TRE220" s="433"/>
      <c r="TRF220" s="433"/>
      <c r="TRG220" s="433"/>
      <c r="TRH220" s="433"/>
      <c r="TRI220" s="433"/>
      <c r="TRJ220" s="433"/>
      <c r="TRK220" s="433"/>
      <c r="TRL220" s="433"/>
      <c r="TRM220" s="433"/>
      <c r="TRN220" s="433"/>
      <c r="TRO220" s="433"/>
      <c r="TRP220" s="433"/>
      <c r="TRQ220" s="433"/>
      <c r="TRR220" s="433"/>
      <c r="TRS220" s="433"/>
      <c r="TRT220" s="433"/>
      <c r="TRU220" s="433"/>
      <c r="TRV220" s="433"/>
      <c r="TRW220" s="433"/>
      <c r="TRX220" s="433"/>
      <c r="TRY220" s="433"/>
      <c r="TRZ220" s="433"/>
      <c r="TSA220" s="433"/>
      <c r="TSB220" s="433"/>
      <c r="TSC220" s="433"/>
      <c r="TSD220" s="433"/>
      <c r="TSE220" s="433"/>
      <c r="TSF220" s="433"/>
      <c r="TSG220" s="433"/>
      <c r="TSH220" s="433"/>
      <c r="TSI220" s="433"/>
      <c r="TSJ220" s="433"/>
      <c r="TSK220" s="433"/>
      <c r="TSL220" s="433"/>
      <c r="TSM220" s="433"/>
      <c r="TSN220" s="433"/>
      <c r="TSO220" s="433"/>
      <c r="TSP220" s="433"/>
      <c r="TSQ220" s="433"/>
      <c r="TSR220" s="433"/>
      <c r="TSS220" s="433"/>
      <c r="TST220" s="433"/>
      <c r="TSU220" s="433"/>
      <c r="TSV220" s="433"/>
      <c r="TSW220" s="433"/>
      <c r="TSX220" s="433"/>
      <c r="TSY220" s="433"/>
      <c r="TSZ220" s="433"/>
      <c r="TTA220" s="433"/>
      <c r="TTB220" s="433"/>
      <c r="TTC220" s="433"/>
      <c r="TTD220" s="433"/>
      <c r="TTE220" s="433"/>
      <c r="TTF220" s="433"/>
      <c r="TTG220" s="433"/>
      <c r="TTH220" s="433"/>
      <c r="TTI220" s="433"/>
      <c r="TTJ220" s="433"/>
      <c r="TTK220" s="433"/>
      <c r="TTL220" s="433"/>
      <c r="TTM220" s="433"/>
      <c r="TTN220" s="433"/>
      <c r="TTO220" s="433"/>
      <c r="TTP220" s="433"/>
      <c r="TTQ220" s="433"/>
      <c r="TTR220" s="433"/>
      <c r="TTS220" s="433"/>
      <c r="TTT220" s="433"/>
      <c r="TTU220" s="433"/>
      <c r="TTV220" s="433"/>
      <c r="TTW220" s="433"/>
      <c r="TTX220" s="433"/>
      <c r="TTY220" s="433"/>
      <c r="TTZ220" s="433"/>
      <c r="TUA220" s="433"/>
      <c r="TUB220" s="433"/>
      <c r="TUC220" s="433"/>
      <c r="TUD220" s="433"/>
      <c r="TUE220" s="433"/>
      <c r="TUF220" s="433"/>
      <c r="TUG220" s="433"/>
      <c r="TUH220" s="433"/>
      <c r="TUI220" s="433"/>
      <c r="TUJ220" s="433"/>
      <c r="TUK220" s="433"/>
      <c r="TUL220" s="433"/>
      <c r="TUM220" s="433"/>
      <c r="TUN220" s="433"/>
      <c r="TUO220" s="433"/>
      <c r="TUP220" s="433"/>
      <c r="TUQ220" s="433"/>
      <c r="TUR220" s="433"/>
      <c r="TUS220" s="433"/>
      <c r="TUT220" s="433"/>
      <c r="TUU220" s="433"/>
      <c r="TUV220" s="433"/>
      <c r="TUW220" s="433"/>
      <c r="TUX220" s="433"/>
      <c r="TUY220" s="433"/>
      <c r="TUZ220" s="433"/>
      <c r="TVA220" s="433"/>
      <c r="TVB220" s="433"/>
      <c r="TVC220" s="433"/>
      <c r="TVD220" s="433"/>
      <c r="TVE220" s="433"/>
      <c r="TVF220" s="433"/>
      <c r="TVG220" s="433"/>
      <c r="TVH220" s="433"/>
      <c r="TVI220" s="433"/>
      <c r="TVJ220" s="433"/>
      <c r="TVK220" s="433"/>
      <c r="TVL220" s="433"/>
      <c r="TVM220" s="433"/>
      <c r="TVN220" s="433"/>
      <c r="TVO220" s="433"/>
      <c r="TVP220" s="433"/>
      <c r="TVQ220" s="433"/>
      <c r="TVR220" s="433"/>
      <c r="TVS220" s="433"/>
      <c r="TVT220" s="433"/>
      <c r="TVU220" s="433"/>
      <c r="TVV220" s="433"/>
      <c r="TVW220" s="433"/>
      <c r="TVX220" s="433"/>
      <c r="TVY220" s="433"/>
      <c r="TVZ220" s="433"/>
      <c r="TWA220" s="433"/>
      <c r="TWB220" s="433"/>
      <c r="TWC220" s="433"/>
      <c r="TWD220" s="433"/>
      <c r="TWE220" s="433"/>
      <c r="TWF220" s="433"/>
      <c r="TWG220" s="433"/>
      <c r="TWH220" s="433"/>
      <c r="TWI220" s="433"/>
      <c r="TWJ220" s="433"/>
      <c r="TWK220" s="433"/>
      <c r="TWL220" s="433"/>
      <c r="TWM220" s="433"/>
      <c r="TWN220" s="433"/>
      <c r="TWO220" s="433"/>
      <c r="TWP220" s="433"/>
      <c r="TWQ220" s="433"/>
      <c r="TWR220" s="433"/>
      <c r="TWS220" s="433"/>
      <c r="TWT220" s="433"/>
      <c r="TWU220" s="433"/>
      <c r="TWV220" s="433"/>
      <c r="TWW220" s="433"/>
      <c r="TWX220" s="433"/>
      <c r="TWY220" s="433"/>
      <c r="TWZ220" s="433"/>
      <c r="TXA220" s="433"/>
      <c r="TXB220" s="433"/>
      <c r="TXC220" s="433"/>
      <c r="TXD220" s="433"/>
      <c r="TXE220" s="433"/>
      <c r="TXF220" s="433"/>
      <c r="TXG220" s="433"/>
      <c r="TXH220" s="433"/>
      <c r="TXI220" s="433"/>
      <c r="TXJ220" s="433"/>
      <c r="TXK220" s="433"/>
      <c r="TXL220" s="433"/>
      <c r="TXM220" s="433"/>
      <c r="TXN220" s="433"/>
      <c r="TXO220" s="433"/>
      <c r="TXP220" s="433"/>
      <c r="TXQ220" s="433"/>
      <c r="TXR220" s="433"/>
      <c r="TXS220" s="433"/>
      <c r="TXT220" s="433"/>
      <c r="TXU220" s="433"/>
      <c r="TXV220" s="433"/>
      <c r="TXW220" s="433"/>
      <c r="TXX220" s="433"/>
      <c r="TXY220" s="433"/>
      <c r="TXZ220" s="433"/>
      <c r="TYA220" s="433"/>
      <c r="TYB220" s="433"/>
      <c r="TYC220" s="433"/>
      <c r="TYD220" s="433"/>
      <c r="TYE220" s="433"/>
      <c r="TYF220" s="433"/>
      <c r="TYG220" s="433"/>
      <c r="TYH220" s="433"/>
      <c r="TYI220" s="433"/>
      <c r="TYJ220" s="433"/>
      <c r="TYK220" s="433"/>
      <c r="TYL220" s="433"/>
      <c r="TYM220" s="433"/>
      <c r="TYN220" s="433"/>
      <c r="TYO220" s="433"/>
      <c r="TYP220" s="433"/>
      <c r="TYQ220" s="433"/>
      <c r="TYR220" s="433"/>
      <c r="TYS220" s="433"/>
      <c r="TYT220" s="433"/>
      <c r="TYU220" s="433"/>
      <c r="TYV220" s="433"/>
      <c r="TYW220" s="433"/>
      <c r="TYX220" s="433"/>
      <c r="TYY220" s="433"/>
      <c r="TYZ220" s="433"/>
      <c r="TZA220" s="433"/>
      <c r="TZB220" s="433"/>
      <c r="TZC220" s="433"/>
      <c r="TZD220" s="433"/>
      <c r="TZE220" s="433"/>
      <c r="TZF220" s="433"/>
      <c r="TZG220" s="433"/>
      <c r="TZH220" s="433"/>
      <c r="TZI220" s="433"/>
      <c r="TZJ220" s="433"/>
      <c r="TZK220" s="433"/>
      <c r="TZL220" s="433"/>
      <c r="TZM220" s="433"/>
      <c r="TZN220" s="433"/>
      <c r="TZO220" s="433"/>
      <c r="TZP220" s="433"/>
      <c r="TZQ220" s="433"/>
      <c r="TZR220" s="433"/>
      <c r="TZS220" s="433"/>
      <c r="TZT220" s="433"/>
      <c r="TZU220" s="433"/>
      <c r="TZV220" s="433"/>
      <c r="TZW220" s="433"/>
      <c r="TZX220" s="433"/>
      <c r="TZY220" s="433"/>
      <c r="TZZ220" s="433"/>
      <c r="UAA220" s="433"/>
      <c r="UAB220" s="433"/>
      <c r="UAC220" s="433"/>
      <c r="UAD220" s="433"/>
      <c r="UAE220" s="433"/>
      <c r="UAF220" s="433"/>
      <c r="UAG220" s="433"/>
      <c r="UAH220" s="433"/>
      <c r="UAI220" s="433"/>
      <c r="UAJ220" s="433"/>
      <c r="UAK220" s="433"/>
      <c r="UAL220" s="433"/>
      <c r="UAM220" s="433"/>
      <c r="UAN220" s="433"/>
      <c r="UAO220" s="433"/>
      <c r="UAP220" s="433"/>
      <c r="UAQ220" s="433"/>
      <c r="UAR220" s="433"/>
      <c r="UAS220" s="433"/>
      <c r="UAT220" s="433"/>
      <c r="UAU220" s="433"/>
      <c r="UAV220" s="433"/>
      <c r="UAW220" s="433"/>
      <c r="UAX220" s="433"/>
      <c r="UAY220" s="433"/>
      <c r="UAZ220" s="433"/>
      <c r="UBA220" s="433"/>
      <c r="UBB220" s="433"/>
      <c r="UBC220" s="433"/>
      <c r="UBD220" s="433"/>
      <c r="UBE220" s="433"/>
      <c r="UBF220" s="433"/>
      <c r="UBG220" s="433"/>
      <c r="UBH220" s="433"/>
      <c r="UBI220" s="433"/>
      <c r="UBJ220" s="433"/>
      <c r="UBK220" s="433"/>
      <c r="UBL220" s="433"/>
      <c r="UBM220" s="433"/>
      <c r="UBN220" s="433"/>
      <c r="UBO220" s="433"/>
      <c r="UBP220" s="433"/>
      <c r="UBQ220" s="433"/>
      <c r="UBR220" s="433"/>
      <c r="UBS220" s="433"/>
      <c r="UBT220" s="433"/>
      <c r="UBU220" s="433"/>
      <c r="UBV220" s="433"/>
      <c r="UBW220" s="433"/>
      <c r="UBX220" s="433"/>
      <c r="UBY220" s="433"/>
      <c r="UBZ220" s="433"/>
      <c r="UCA220" s="433"/>
      <c r="UCB220" s="433"/>
      <c r="UCC220" s="433"/>
      <c r="UCD220" s="433"/>
      <c r="UCE220" s="433"/>
      <c r="UCF220" s="433"/>
      <c r="UCG220" s="433"/>
      <c r="UCH220" s="433"/>
      <c r="UCI220" s="433"/>
      <c r="UCJ220" s="433"/>
      <c r="UCK220" s="433"/>
      <c r="UCL220" s="433"/>
      <c r="UCM220" s="433"/>
      <c r="UCN220" s="433"/>
      <c r="UCO220" s="433"/>
      <c r="UCP220" s="433"/>
      <c r="UCQ220" s="433"/>
      <c r="UCR220" s="433"/>
      <c r="UCS220" s="433"/>
      <c r="UCT220" s="433"/>
      <c r="UCU220" s="433"/>
      <c r="UCV220" s="433"/>
      <c r="UCW220" s="433"/>
      <c r="UCX220" s="433"/>
      <c r="UCY220" s="433"/>
      <c r="UCZ220" s="433"/>
      <c r="UDA220" s="433"/>
      <c r="UDB220" s="433"/>
      <c r="UDC220" s="433"/>
      <c r="UDD220" s="433"/>
      <c r="UDE220" s="433"/>
      <c r="UDF220" s="433"/>
      <c r="UDG220" s="433"/>
      <c r="UDH220" s="433"/>
      <c r="UDI220" s="433"/>
      <c r="UDJ220" s="433"/>
      <c r="UDK220" s="433"/>
      <c r="UDL220" s="433"/>
      <c r="UDM220" s="433"/>
      <c r="UDN220" s="433"/>
      <c r="UDO220" s="433"/>
      <c r="UDP220" s="433"/>
      <c r="UDQ220" s="433"/>
      <c r="UDR220" s="433"/>
      <c r="UDS220" s="433"/>
      <c r="UDT220" s="433"/>
      <c r="UDU220" s="433"/>
      <c r="UDV220" s="433"/>
      <c r="UDW220" s="433"/>
      <c r="UDX220" s="433"/>
      <c r="UDY220" s="433"/>
      <c r="UDZ220" s="433"/>
      <c r="UEA220" s="433"/>
      <c r="UEB220" s="433"/>
      <c r="UEC220" s="433"/>
      <c r="UED220" s="433"/>
      <c r="UEE220" s="433"/>
      <c r="UEF220" s="433"/>
      <c r="UEG220" s="433"/>
      <c r="UEH220" s="433"/>
      <c r="UEI220" s="433"/>
      <c r="UEJ220" s="433"/>
      <c r="UEK220" s="433"/>
      <c r="UEL220" s="433"/>
      <c r="UEM220" s="433"/>
      <c r="UEN220" s="433"/>
      <c r="UEO220" s="433"/>
      <c r="UEP220" s="433"/>
      <c r="UEQ220" s="433"/>
      <c r="UER220" s="433"/>
      <c r="UES220" s="433"/>
      <c r="UET220" s="433"/>
      <c r="UEU220" s="433"/>
      <c r="UEV220" s="433"/>
      <c r="UEW220" s="433"/>
      <c r="UEX220" s="433"/>
      <c r="UEY220" s="433"/>
      <c r="UEZ220" s="433"/>
      <c r="UFA220" s="433"/>
      <c r="UFB220" s="433"/>
      <c r="UFC220" s="433"/>
      <c r="UFD220" s="433"/>
      <c r="UFE220" s="433"/>
      <c r="UFF220" s="433"/>
      <c r="UFG220" s="433"/>
      <c r="UFH220" s="433"/>
      <c r="UFI220" s="433"/>
      <c r="UFJ220" s="433"/>
      <c r="UFK220" s="433"/>
      <c r="UFL220" s="433"/>
      <c r="UFM220" s="433"/>
      <c r="UFN220" s="433"/>
      <c r="UFO220" s="433"/>
      <c r="UFP220" s="433"/>
      <c r="UFQ220" s="433"/>
      <c r="UFR220" s="433"/>
      <c r="UFS220" s="433"/>
      <c r="UFT220" s="433"/>
      <c r="UFU220" s="433"/>
      <c r="UFV220" s="433"/>
      <c r="UFW220" s="433"/>
      <c r="UFX220" s="433"/>
      <c r="UFY220" s="433"/>
      <c r="UFZ220" s="433"/>
      <c r="UGA220" s="433"/>
      <c r="UGB220" s="433"/>
      <c r="UGC220" s="433"/>
      <c r="UGD220" s="433"/>
      <c r="UGE220" s="433"/>
      <c r="UGF220" s="433"/>
      <c r="UGG220" s="433"/>
      <c r="UGH220" s="433"/>
      <c r="UGI220" s="433"/>
      <c r="UGJ220" s="433"/>
      <c r="UGK220" s="433"/>
      <c r="UGL220" s="433"/>
      <c r="UGM220" s="433"/>
      <c r="UGN220" s="433"/>
      <c r="UGO220" s="433"/>
      <c r="UGP220" s="433"/>
      <c r="UGQ220" s="433"/>
      <c r="UGR220" s="433"/>
      <c r="UGS220" s="433"/>
      <c r="UGT220" s="433"/>
      <c r="UGU220" s="433"/>
      <c r="UGV220" s="433"/>
      <c r="UGW220" s="433"/>
      <c r="UGX220" s="433"/>
      <c r="UGY220" s="433"/>
      <c r="UGZ220" s="433"/>
      <c r="UHA220" s="433"/>
      <c r="UHB220" s="433"/>
      <c r="UHC220" s="433"/>
      <c r="UHD220" s="433"/>
      <c r="UHE220" s="433"/>
      <c r="UHF220" s="433"/>
      <c r="UHG220" s="433"/>
      <c r="UHH220" s="433"/>
      <c r="UHI220" s="433"/>
      <c r="UHJ220" s="433"/>
      <c r="UHK220" s="433"/>
      <c r="UHL220" s="433"/>
      <c r="UHM220" s="433"/>
      <c r="UHN220" s="433"/>
      <c r="UHO220" s="433"/>
      <c r="UHP220" s="433"/>
      <c r="UHQ220" s="433"/>
      <c r="UHR220" s="433"/>
      <c r="UHS220" s="433"/>
      <c r="UHT220" s="433"/>
      <c r="UHU220" s="433"/>
      <c r="UHV220" s="433"/>
      <c r="UHW220" s="433"/>
      <c r="UHX220" s="433"/>
      <c r="UHY220" s="433"/>
      <c r="UHZ220" s="433"/>
      <c r="UIA220" s="433"/>
      <c r="UIB220" s="433"/>
      <c r="UIC220" s="433"/>
      <c r="UID220" s="433"/>
      <c r="UIE220" s="433"/>
      <c r="UIF220" s="433"/>
      <c r="UIG220" s="433"/>
      <c r="UIH220" s="433"/>
      <c r="UII220" s="433"/>
      <c r="UIJ220" s="433"/>
      <c r="UIK220" s="433"/>
      <c r="UIL220" s="433"/>
      <c r="UIM220" s="433"/>
      <c r="UIN220" s="433"/>
      <c r="UIO220" s="433"/>
      <c r="UIP220" s="433"/>
      <c r="UIQ220" s="433"/>
      <c r="UIR220" s="433"/>
      <c r="UIS220" s="433"/>
      <c r="UIT220" s="433"/>
      <c r="UIU220" s="433"/>
      <c r="UIV220" s="433"/>
      <c r="UIW220" s="433"/>
      <c r="UIX220" s="433"/>
      <c r="UIY220" s="433"/>
      <c r="UIZ220" s="433"/>
      <c r="UJA220" s="433"/>
      <c r="UJB220" s="433"/>
      <c r="UJC220" s="433"/>
      <c r="UJD220" s="433"/>
      <c r="UJE220" s="433"/>
      <c r="UJF220" s="433"/>
      <c r="UJG220" s="433"/>
      <c r="UJH220" s="433"/>
      <c r="UJI220" s="433"/>
      <c r="UJJ220" s="433"/>
      <c r="UJK220" s="433"/>
      <c r="UJL220" s="433"/>
      <c r="UJM220" s="433"/>
      <c r="UJN220" s="433"/>
      <c r="UJO220" s="433"/>
      <c r="UJP220" s="433"/>
      <c r="UJQ220" s="433"/>
      <c r="UJR220" s="433"/>
      <c r="UJS220" s="433"/>
      <c r="UJT220" s="433"/>
      <c r="UJU220" s="433"/>
      <c r="UJV220" s="433"/>
      <c r="UJW220" s="433"/>
      <c r="UJX220" s="433"/>
      <c r="UJY220" s="433"/>
      <c r="UJZ220" s="433"/>
      <c r="UKA220" s="433"/>
      <c r="UKB220" s="433"/>
      <c r="UKC220" s="433"/>
      <c r="UKD220" s="433"/>
      <c r="UKE220" s="433"/>
      <c r="UKF220" s="433"/>
      <c r="UKG220" s="433"/>
      <c r="UKH220" s="433"/>
      <c r="UKI220" s="433"/>
      <c r="UKJ220" s="433"/>
      <c r="UKK220" s="433"/>
      <c r="UKL220" s="433"/>
      <c r="UKM220" s="433"/>
      <c r="UKN220" s="433"/>
      <c r="UKO220" s="433"/>
      <c r="UKP220" s="433"/>
      <c r="UKQ220" s="433"/>
      <c r="UKR220" s="433"/>
      <c r="UKS220" s="433"/>
      <c r="UKT220" s="433"/>
      <c r="UKU220" s="433"/>
      <c r="UKV220" s="433"/>
      <c r="UKW220" s="433"/>
      <c r="UKX220" s="433"/>
      <c r="UKY220" s="433"/>
      <c r="UKZ220" s="433"/>
      <c r="ULA220" s="433"/>
      <c r="ULB220" s="433"/>
      <c r="ULC220" s="433"/>
      <c r="ULD220" s="433"/>
      <c r="ULE220" s="433"/>
      <c r="ULF220" s="433"/>
      <c r="ULG220" s="433"/>
      <c r="ULH220" s="433"/>
      <c r="ULI220" s="433"/>
      <c r="ULJ220" s="433"/>
      <c r="ULK220" s="433"/>
      <c r="ULL220" s="433"/>
      <c r="ULM220" s="433"/>
      <c r="ULN220" s="433"/>
      <c r="ULO220" s="433"/>
      <c r="ULP220" s="433"/>
      <c r="ULQ220" s="433"/>
      <c r="ULR220" s="433"/>
      <c r="ULS220" s="433"/>
      <c r="ULT220" s="433"/>
      <c r="ULU220" s="433"/>
      <c r="ULV220" s="433"/>
      <c r="ULW220" s="433"/>
      <c r="ULX220" s="433"/>
      <c r="ULY220" s="433"/>
      <c r="ULZ220" s="433"/>
      <c r="UMA220" s="433"/>
      <c r="UMB220" s="433"/>
      <c r="UMC220" s="433"/>
      <c r="UMD220" s="433"/>
      <c r="UME220" s="433"/>
      <c r="UMF220" s="433"/>
      <c r="UMG220" s="433"/>
      <c r="UMH220" s="433"/>
      <c r="UMI220" s="433"/>
      <c r="UMJ220" s="433"/>
      <c r="UMK220" s="433"/>
      <c r="UML220" s="433"/>
      <c r="UMM220" s="433"/>
      <c r="UMN220" s="433"/>
      <c r="UMO220" s="433"/>
      <c r="UMP220" s="433"/>
      <c r="UMQ220" s="433"/>
      <c r="UMR220" s="433"/>
      <c r="UMS220" s="433"/>
      <c r="UMT220" s="433"/>
      <c r="UMU220" s="433"/>
      <c r="UMV220" s="433"/>
      <c r="UMW220" s="433"/>
      <c r="UMX220" s="433"/>
      <c r="UMY220" s="433"/>
      <c r="UMZ220" s="433"/>
      <c r="UNA220" s="433"/>
      <c r="UNB220" s="433"/>
      <c r="UNC220" s="433"/>
      <c r="UND220" s="433"/>
      <c r="UNE220" s="433"/>
      <c r="UNF220" s="433"/>
      <c r="UNG220" s="433"/>
      <c r="UNH220" s="433"/>
      <c r="UNI220" s="433"/>
      <c r="UNJ220" s="433"/>
      <c r="UNK220" s="433"/>
      <c r="UNL220" s="433"/>
      <c r="UNM220" s="433"/>
      <c r="UNN220" s="433"/>
      <c r="UNO220" s="433"/>
      <c r="UNP220" s="433"/>
      <c r="UNQ220" s="433"/>
      <c r="UNR220" s="433"/>
      <c r="UNS220" s="433"/>
      <c r="UNT220" s="433"/>
      <c r="UNU220" s="433"/>
      <c r="UNV220" s="433"/>
      <c r="UNW220" s="433"/>
      <c r="UNX220" s="433"/>
      <c r="UNY220" s="433"/>
      <c r="UNZ220" s="433"/>
      <c r="UOA220" s="433"/>
      <c r="UOB220" s="433"/>
      <c r="UOC220" s="433"/>
      <c r="UOD220" s="433"/>
      <c r="UOE220" s="433"/>
      <c r="UOF220" s="433"/>
      <c r="UOG220" s="433"/>
      <c r="UOH220" s="433"/>
      <c r="UOI220" s="433"/>
      <c r="UOJ220" s="433"/>
      <c r="UOK220" s="433"/>
      <c r="UOL220" s="433"/>
      <c r="UOM220" s="433"/>
      <c r="UON220" s="433"/>
      <c r="UOO220" s="433"/>
      <c r="UOP220" s="433"/>
      <c r="UOQ220" s="433"/>
      <c r="UOR220" s="433"/>
      <c r="UOS220" s="433"/>
      <c r="UOT220" s="433"/>
      <c r="UOU220" s="433"/>
      <c r="UOV220" s="433"/>
      <c r="UOW220" s="433"/>
      <c r="UOX220" s="433"/>
      <c r="UOY220" s="433"/>
      <c r="UOZ220" s="433"/>
      <c r="UPA220" s="433"/>
      <c r="UPB220" s="433"/>
      <c r="UPC220" s="433"/>
      <c r="UPD220" s="433"/>
      <c r="UPE220" s="433"/>
      <c r="UPF220" s="433"/>
      <c r="UPG220" s="433"/>
      <c r="UPH220" s="433"/>
      <c r="UPI220" s="433"/>
      <c r="UPJ220" s="433"/>
      <c r="UPK220" s="433"/>
      <c r="UPL220" s="433"/>
      <c r="UPM220" s="433"/>
      <c r="UPN220" s="433"/>
      <c r="UPO220" s="433"/>
      <c r="UPP220" s="433"/>
      <c r="UPQ220" s="433"/>
      <c r="UPR220" s="433"/>
      <c r="UPS220" s="433"/>
      <c r="UPT220" s="433"/>
      <c r="UPU220" s="433"/>
      <c r="UPV220" s="433"/>
      <c r="UPW220" s="433"/>
      <c r="UPX220" s="433"/>
      <c r="UPY220" s="433"/>
      <c r="UPZ220" s="433"/>
      <c r="UQA220" s="433"/>
      <c r="UQB220" s="433"/>
      <c r="UQC220" s="433"/>
      <c r="UQD220" s="433"/>
      <c r="UQE220" s="433"/>
      <c r="UQF220" s="433"/>
      <c r="UQG220" s="433"/>
      <c r="UQH220" s="433"/>
      <c r="UQI220" s="433"/>
      <c r="UQJ220" s="433"/>
      <c r="UQK220" s="433"/>
      <c r="UQL220" s="433"/>
      <c r="UQM220" s="433"/>
      <c r="UQN220" s="433"/>
      <c r="UQO220" s="433"/>
      <c r="UQP220" s="433"/>
      <c r="UQQ220" s="433"/>
      <c r="UQR220" s="433"/>
      <c r="UQS220" s="433"/>
      <c r="UQT220" s="433"/>
      <c r="UQU220" s="433"/>
      <c r="UQV220" s="433"/>
      <c r="UQW220" s="433"/>
      <c r="UQX220" s="433"/>
      <c r="UQY220" s="433"/>
      <c r="UQZ220" s="433"/>
      <c r="URA220" s="433"/>
      <c r="URB220" s="433"/>
      <c r="URC220" s="433"/>
      <c r="URD220" s="433"/>
      <c r="URE220" s="433"/>
      <c r="URF220" s="433"/>
      <c r="URG220" s="433"/>
      <c r="URH220" s="433"/>
      <c r="URI220" s="433"/>
      <c r="URJ220" s="433"/>
      <c r="URK220" s="433"/>
      <c r="URL220" s="433"/>
      <c r="URM220" s="433"/>
      <c r="URN220" s="433"/>
      <c r="URO220" s="433"/>
      <c r="URP220" s="433"/>
      <c r="URQ220" s="433"/>
      <c r="URR220" s="433"/>
      <c r="URS220" s="433"/>
      <c r="URT220" s="433"/>
      <c r="URU220" s="433"/>
      <c r="URV220" s="433"/>
      <c r="URW220" s="433"/>
      <c r="URX220" s="433"/>
      <c r="URY220" s="433"/>
      <c r="URZ220" s="433"/>
      <c r="USA220" s="433"/>
      <c r="USB220" s="433"/>
      <c r="USC220" s="433"/>
      <c r="USD220" s="433"/>
      <c r="USE220" s="433"/>
      <c r="USF220" s="433"/>
      <c r="USG220" s="433"/>
      <c r="USH220" s="433"/>
      <c r="USI220" s="433"/>
      <c r="USJ220" s="433"/>
      <c r="USK220" s="433"/>
      <c r="USL220" s="433"/>
      <c r="USM220" s="433"/>
      <c r="USN220" s="433"/>
      <c r="USO220" s="433"/>
      <c r="USP220" s="433"/>
      <c r="USQ220" s="433"/>
      <c r="USR220" s="433"/>
      <c r="USS220" s="433"/>
      <c r="UST220" s="433"/>
      <c r="USU220" s="433"/>
      <c r="USV220" s="433"/>
      <c r="USW220" s="433"/>
      <c r="USX220" s="433"/>
      <c r="USY220" s="433"/>
      <c r="USZ220" s="433"/>
      <c r="UTA220" s="433"/>
      <c r="UTB220" s="433"/>
      <c r="UTC220" s="433"/>
      <c r="UTD220" s="433"/>
      <c r="UTE220" s="433"/>
      <c r="UTF220" s="433"/>
      <c r="UTG220" s="433"/>
      <c r="UTH220" s="433"/>
      <c r="UTI220" s="433"/>
      <c r="UTJ220" s="433"/>
      <c r="UTK220" s="433"/>
      <c r="UTL220" s="433"/>
      <c r="UTM220" s="433"/>
      <c r="UTN220" s="433"/>
      <c r="UTO220" s="433"/>
      <c r="UTP220" s="433"/>
      <c r="UTQ220" s="433"/>
      <c r="UTR220" s="433"/>
      <c r="UTS220" s="433"/>
      <c r="UTT220" s="433"/>
      <c r="UTU220" s="433"/>
      <c r="UTV220" s="433"/>
      <c r="UTW220" s="433"/>
      <c r="UTX220" s="433"/>
      <c r="UTY220" s="433"/>
      <c r="UTZ220" s="433"/>
      <c r="UUA220" s="433"/>
      <c r="UUB220" s="433"/>
      <c r="UUC220" s="433"/>
      <c r="UUD220" s="433"/>
      <c r="UUE220" s="433"/>
      <c r="UUF220" s="433"/>
      <c r="UUG220" s="433"/>
      <c r="UUH220" s="433"/>
      <c r="UUI220" s="433"/>
      <c r="UUJ220" s="433"/>
      <c r="UUK220" s="433"/>
      <c r="UUL220" s="433"/>
      <c r="UUM220" s="433"/>
      <c r="UUN220" s="433"/>
      <c r="UUO220" s="433"/>
      <c r="UUP220" s="433"/>
      <c r="UUQ220" s="433"/>
      <c r="UUR220" s="433"/>
      <c r="UUS220" s="433"/>
      <c r="UUT220" s="433"/>
      <c r="UUU220" s="433"/>
      <c r="UUV220" s="433"/>
      <c r="UUW220" s="433"/>
      <c r="UUX220" s="433"/>
      <c r="UUY220" s="433"/>
      <c r="UUZ220" s="433"/>
      <c r="UVA220" s="433"/>
      <c r="UVB220" s="433"/>
      <c r="UVC220" s="433"/>
      <c r="UVD220" s="433"/>
      <c r="UVE220" s="433"/>
      <c r="UVF220" s="433"/>
      <c r="UVG220" s="433"/>
      <c r="UVH220" s="433"/>
      <c r="UVI220" s="433"/>
      <c r="UVJ220" s="433"/>
      <c r="UVK220" s="433"/>
      <c r="UVL220" s="433"/>
      <c r="UVM220" s="433"/>
      <c r="UVN220" s="433"/>
      <c r="UVO220" s="433"/>
      <c r="UVP220" s="433"/>
      <c r="UVQ220" s="433"/>
      <c r="UVR220" s="433"/>
      <c r="UVS220" s="433"/>
      <c r="UVT220" s="433"/>
      <c r="UVU220" s="433"/>
      <c r="UVV220" s="433"/>
      <c r="UVW220" s="433"/>
      <c r="UVX220" s="433"/>
      <c r="UVY220" s="433"/>
      <c r="UVZ220" s="433"/>
      <c r="UWA220" s="433"/>
      <c r="UWB220" s="433"/>
      <c r="UWC220" s="433"/>
      <c r="UWD220" s="433"/>
      <c r="UWE220" s="433"/>
      <c r="UWF220" s="433"/>
      <c r="UWG220" s="433"/>
      <c r="UWH220" s="433"/>
      <c r="UWI220" s="433"/>
      <c r="UWJ220" s="433"/>
      <c r="UWK220" s="433"/>
      <c r="UWL220" s="433"/>
      <c r="UWM220" s="433"/>
      <c r="UWN220" s="433"/>
      <c r="UWO220" s="433"/>
      <c r="UWP220" s="433"/>
      <c r="UWQ220" s="433"/>
      <c r="UWR220" s="433"/>
      <c r="UWS220" s="433"/>
      <c r="UWT220" s="433"/>
      <c r="UWU220" s="433"/>
      <c r="UWV220" s="433"/>
      <c r="UWW220" s="433"/>
      <c r="UWX220" s="433"/>
      <c r="UWY220" s="433"/>
      <c r="UWZ220" s="433"/>
      <c r="UXA220" s="433"/>
      <c r="UXB220" s="433"/>
      <c r="UXC220" s="433"/>
      <c r="UXD220" s="433"/>
      <c r="UXE220" s="433"/>
      <c r="UXF220" s="433"/>
      <c r="UXG220" s="433"/>
      <c r="UXH220" s="433"/>
      <c r="UXI220" s="433"/>
      <c r="UXJ220" s="433"/>
      <c r="UXK220" s="433"/>
      <c r="UXL220" s="433"/>
      <c r="UXM220" s="433"/>
      <c r="UXN220" s="433"/>
      <c r="UXO220" s="433"/>
      <c r="UXP220" s="433"/>
      <c r="UXQ220" s="433"/>
      <c r="UXR220" s="433"/>
      <c r="UXS220" s="433"/>
      <c r="UXT220" s="433"/>
      <c r="UXU220" s="433"/>
      <c r="UXV220" s="433"/>
      <c r="UXW220" s="433"/>
      <c r="UXX220" s="433"/>
      <c r="UXY220" s="433"/>
      <c r="UXZ220" s="433"/>
      <c r="UYA220" s="433"/>
      <c r="UYB220" s="433"/>
      <c r="UYC220" s="433"/>
      <c r="UYD220" s="433"/>
      <c r="UYE220" s="433"/>
      <c r="UYF220" s="433"/>
      <c r="UYG220" s="433"/>
      <c r="UYH220" s="433"/>
      <c r="UYI220" s="433"/>
      <c r="UYJ220" s="433"/>
      <c r="UYK220" s="433"/>
      <c r="UYL220" s="433"/>
      <c r="UYM220" s="433"/>
      <c r="UYN220" s="433"/>
      <c r="UYO220" s="433"/>
      <c r="UYP220" s="433"/>
      <c r="UYQ220" s="433"/>
      <c r="UYR220" s="433"/>
      <c r="UYS220" s="433"/>
      <c r="UYT220" s="433"/>
      <c r="UYU220" s="433"/>
      <c r="UYV220" s="433"/>
      <c r="UYW220" s="433"/>
      <c r="UYX220" s="433"/>
      <c r="UYY220" s="433"/>
      <c r="UYZ220" s="433"/>
      <c r="UZA220" s="433"/>
      <c r="UZB220" s="433"/>
      <c r="UZC220" s="433"/>
      <c r="UZD220" s="433"/>
      <c r="UZE220" s="433"/>
      <c r="UZF220" s="433"/>
      <c r="UZG220" s="433"/>
      <c r="UZH220" s="433"/>
      <c r="UZI220" s="433"/>
      <c r="UZJ220" s="433"/>
      <c r="UZK220" s="433"/>
      <c r="UZL220" s="433"/>
      <c r="UZM220" s="433"/>
      <c r="UZN220" s="433"/>
      <c r="UZO220" s="433"/>
      <c r="UZP220" s="433"/>
      <c r="UZQ220" s="433"/>
      <c r="UZR220" s="433"/>
      <c r="UZS220" s="433"/>
      <c r="UZT220" s="433"/>
      <c r="UZU220" s="433"/>
      <c r="UZV220" s="433"/>
      <c r="UZW220" s="433"/>
      <c r="UZX220" s="433"/>
      <c r="UZY220" s="433"/>
      <c r="UZZ220" s="433"/>
      <c r="VAA220" s="433"/>
      <c r="VAB220" s="433"/>
      <c r="VAC220" s="433"/>
      <c r="VAD220" s="433"/>
      <c r="VAE220" s="433"/>
      <c r="VAF220" s="433"/>
      <c r="VAG220" s="433"/>
      <c r="VAH220" s="433"/>
      <c r="VAI220" s="433"/>
      <c r="VAJ220" s="433"/>
      <c r="VAK220" s="433"/>
      <c r="VAL220" s="433"/>
      <c r="VAM220" s="433"/>
      <c r="VAN220" s="433"/>
      <c r="VAO220" s="433"/>
      <c r="VAP220" s="433"/>
      <c r="VAQ220" s="433"/>
      <c r="VAR220" s="433"/>
      <c r="VAS220" s="433"/>
      <c r="VAT220" s="433"/>
      <c r="VAU220" s="433"/>
      <c r="VAV220" s="433"/>
      <c r="VAW220" s="433"/>
      <c r="VAX220" s="433"/>
      <c r="VAY220" s="433"/>
      <c r="VAZ220" s="433"/>
      <c r="VBA220" s="433"/>
      <c r="VBB220" s="433"/>
      <c r="VBC220" s="433"/>
      <c r="VBD220" s="433"/>
      <c r="VBE220" s="433"/>
      <c r="VBF220" s="433"/>
      <c r="VBG220" s="433"/>
      <c r="VBH220" s="433"/>
      <c r="VBI220" s="433"/>
      <c r="VBJ220" s="433"/>
      <c r="VBK220" s="433"/>
      <c r="VBL220" s="433"/>
      <c r="VBM220" s="433"/>
      <c r="VBN220" s="433"/>
      <c r="VBO220" s="433"/>
      <c r="VBP220" s="433"/>
      <c r="VBQ220" s="433"/>
      <c r="VBR220" s="433"/>
      <c r="VBS220" s="433"/>
      <c r="VBT220" s="433"/>
      <c r="VBU220" s="433"/>
      <c r="VBV220" s="433"/>
      <c r="VBW220" s="433"/>
      <c r="VBX220" s="433"/>
      <c r="VBY220" s="433"/>
      <c r="VBZ220" s="433"/>
      <c r="VCA220" s="433"/>
      <c r="VCB220" s="433"/>
      <c r="VCC220" s="433"/>
      <c r="VCD220" s="433"/>
      <c r="VCE220" s="433"/>
      <c r="VCF220" s="433"/>
      <c r="VCG220" s="433"/>
      <c r="VCH220" s="433"/>
      <c r="VCI220" s="433"/>
      <c r="VCJ220" s="433"/>
      <c r="VCK220" s="433"/>
      <c r="VCL220" s="433"/>
      <c r="VCM220" s="433"/>
      <c r="VCN220" s="433"/>
      <c r="VCO220" s="433"/>
      <c r="VCP220" s="433"/>
      <c r="VCQ220" s="433"/>
      <c r="VCR220" s="433"/>
      <c r="VCS220" s="433"/>
      <c r="VCT220" s="433"/>
      <c r="VCU220" s="433"/>
      <c r="VCV220" s="433"/>
      <c r="VCW220" s="433"/>
      <c r="VCX220" s="433"/>
      <c r="VCY220" s="433"/>
      <c r="VCZ220" s="433"/>
      <c r="VDA220" s="433"/>
      <c r="VDB220" s="433"/>
      <c r="VDC220" s="433"/>
      <c r="VDD220" s="433"/>
      <c r="VDE220" s="433"/>
      <c r="VDF220" s="433"/>
      <c r="VDG220" s="433"/>
      <c r="VDH220" s="433"/>
      <c r="VDI220" s="433"/>
      <c r="VDJ220" s="433"/>
      <c r="VDK220" s="433"/>
      <c r="VDL220" s="433"/>
      <c r="VDM220" s="433"/>
      <c r="VDN220" s="433"/>
      <c r="VDO220" s="433"/>
      <c r="VDP220" s="433"/>
      <c r="VDQ220" s="433"/>
      <c r="VDR220" s="433"/>
      <c r="VDS220" s="433"/>
      <c r="VDT220" s="433"/>
      <c r="VDU220" s="433"/>
      <c r="VDV220" s="433"/>
      <c r="VDW220" s="433"/>
      <c r="VDX220" s="433"/>
      <c r="VDY220" s="433"/>
      <c r="VDZ220" s="433"/>
      <c r="VEA220" s="433"/>
      <c r="VEB220" s="433"/>
      <c r="VEC220" s="433"/>
      <c r="VED220" s="433"/>
      <c r="VEE220" s="433"/>
      <c r="VEF220" s="433"/>
      <c r="VEG220" s="433"/>
      <c r="VEH220" s="433"/>
      <c r="VEI220" s="433"/>
      <c r="VEJ220" s="433"/>
      <c r="VEK220" s="433"/>
      <c r="VEL220" s="433"/>
      <c r="VEM220" s="433"/>
      <c r="VEN220" s="433"/>
      <c r="VEO220" s="433"/>
      <c r="VEP220" s="433"/>
      <c r="VEQ220" s="433"/>
      <c r="VER220" s="433"/>
      <c r="VES220" s="433"/>
      <c r="VET220" s="433"/>
      <c r="VEU220" s="433"/>
      <c r="VEV220" s="433"/>
      <c r="VEW220" s="433"/>
      <c r="VEX220" s="433"/>
      <c r="VEY220" s="433"/>
      <c r="VEZ220" s="433"/>
      <c r="VFA220" s="433"/>
      <c r="VFB220" s="433"/>
      <c r="VFC220" s="433"/>
      <c r="VFD220" s="433"/>
      <c r="VFE220" s="433"/>
      <c r="VFF220" s="433"/>
      <c r="VFG220" s="433"/>
      <c r="VFH220" s="433"/>
      <c r="VFI220" s="433"/>
      <c r="VFJ220" s="433"/>
      <c r="VFK220" s="433"/>
      <c r="VFL220" s="433"/>
      <c r="VFM220" s="433"/>
      <c r="VFN220" s="433"/>
      <c r="VFO220" s="433"/>
      <c r="VFP220" s="433"/>
      <c r="VFQ220" s="433"/>
      <c r="VFR220" s="433"/>
      <c r="VFS220" s="433"/>
      <c r="VFT220" s="433"/>
      <c r="VFU220" s="433"/>
      <c r="VFV220" s="433"/>
      <c r="VFW220" s="433"/>
      <c r="VFX220" s="433"/>
      <c r="VFY220" s="433"/>
      <c r="VFZ220" s="433"/>
      <c r="VGA220" s="433"/>
      <c r="VGB220" s="433"/>
      <c r="VGC220" s="433"/>
      <c r="VGD220" s="433"/>
      <c r="VGE220" s="433"/>
      <c r="VGF220" s="433"/>
      <c r="VGG220" s="433"/>
      <c r="VGH220" s="433"/>
      <c r="VGI220" s="433"/>
      <c r="VGJ220" s="433"/>
      <c r="VGK220" s="433"/>
      <c r="VGL220" s="433"/>
      <c r="VGM220" s="433"/>
      <c r="VGN220" s="433"/>
      <c r="VGO220" s="433"/>
      <c r="VGP220" s="433"/>
      <c r="VGQ220" s="433"/>
      <c r="VGR220" s="433"/>
      <c r="VGS220" s="433"/>
      <c r="VGT220" s="433"/>
      <c r="VGU220" s="433"/>
      <c r="VGV220" s="433"/>
      <c r="VGW220" s="433"/>
      <c r="VGX220" s="433"/>
      <c r="VGY220" s="433"/>
      <c r="VGZ220" s="433"/>
      <c r="VHA220" s="433"/>
      <c r="VHB220" s="433"/>
      <c r="VHC220" s="433"/>
      <c r="VHD220" s="433"/>
      <c r="VHE220" s="433"/>
      <c r="VHF220" s="433"/>
      <c r="VHG220" s="433"/>
      <c r="VHH220" s="433"/>
      <c r="VHI220" s="433"/>
      <c r="VHJ220" s="433"/>
      <c r="VHK220" s="433"/>
      <c r="VHL220" s="433"/>
      <c r="VHM220" s="433"/>
      <c r="VHN220" s="433"/>
      <c r="VHO220" s="433"/>
      <c r="VHP220" s="433"/>
      <c r="VHQ220" s="433"/>
      <c r="VHR220" s="433"/>
      <c r="VHS220" s="433"/>
      <c r="VHT220" s="433"/>
      <c r="VHU220" s="433"/>
      <c r="VHV220" s="433"/>
      <c r="VHW220" s="433"/>
      <c r="VHX220" s="433"/>
      <c r="VHY220" s="433"/>
      <c r="VHZ220" s="433"/>
      <c r="VIA220" s="433"/>
      <c r="VIB220" s="433"/>
      <c r="VIC220" s="433"/>
      <c r="VID220" s="433"/>
      <c r="VIE220" s="433"/>
      <c r="VIF220" s="433"/>
      <c r="VIG220" s="433"/>
      <c r="VIH220" s="433"/>
      <c r="VII220" s="433"/>
      <c r="VIJ220" s="433"/>
      <c r="VIK220" s="433"/>
      <c r="VIL220" s="433"/>
      <c r="VIM220" s="433"/>
      <c r="VIN220" s="433"/>
      <c r="VIO220" s="433"/>
      <c r="VIP220" s="433"/>
      <c r="VIQ220" s="433"/>
      <c r="VIR220" s="433"/>
      <c r="VIS220" s="433"/>
      <c r="VIT220" s="433"/>
      <c r="VIU220" s="433"/>
      <c r="VIV220" s="433"/>
      <c r="VIW220" s="433"/>
      <c r="VIX220" s="433"/>
      <c r="VIY220" s="433"/>
      <c r="VIZ220" s="433"/>
      <c r="VJA220" s="433"/>
      <c r="VJB220" s="433"/>
      <c r="VJC220" s="433"/>
      <c r="VJD220" s="433"/>
      <c r="VJE220" s="433"/>
      <c r="VJF220" s="433"/>
      <c r="VJG220" s="433"/>
      <c r="VJH220" s="433"/>
      <c r="VJI220" s="433"/>
      <c r="VJJ220" s="433"/>
      <c r="VJK220" s="433"/>
      <c r="VJL220" s="433"/>
      <c r="VJM220" s="433"/>
      <c r="VJN220" s="433"/>
      <c r="VJO220" s="433"/>
      <c r="VJP220" s="433"/>
      <c r="VJQ220" s="433"/>
      <c r="VJR220" s="433"/>
      <c r="VJS220" s="433"/>
      <c r="VJT220" s="433"/>
      <c r="VJU220" s="433"/>
      <c r="VJV220" s="433"/>
      <c r="VJW220" s="433"/>
      <c r="VJX220" s="433"/>
      <c r="VJY220" s="433"/>
      <c r="VJZ220" s="433"/>
      <c r="VKA220" s="433"/>
      <c r="VKB220" s="433"/>
      <c r="VKC220" s="433"/>
      <c r="VKD220" s="433"/>
      <c r="VKE220" s="433"/>
      <c r="VKF220" s="433"/>
      <c r="VKG220" s="433"/>
      <c r="VKH220" s="433"/>
      <c r="VKI220" s="433"/>
      <c r="VKJ220" s="433"/>
      <c r="VKK220" s="433"/>
      <c r="VKL220" s="433"/>
      <c r="VKM220" s="433"/>
      <c r="VKN220" s="433"/>
      <c r="VKO220" s="433"/>
      <c r="VKP220" s="433"/>
      <c r="VKQ220" s="433"/>
      <c r="VKR220" s="433"/>
      <c r="VKS220" s="433"/>
      <c r="VKT220" s="433"/>
      <c r="VKU220" s="433"/>
      <c r="VKV220" s="433"/>
      <c r="VKW220" s="433"/>
      <c r="VKX220" s="433"/>
      <c r="VKY220" s="433"/>
      <c r="VKZ220" s="433"/>
      <c r="VLA220" s="433"/>
      <c r="VLB220" s="433"/>
      <c r="VLC220" s="433"/>
      <c r="VLD220" s="433"/>
      <c r="VLE220" s="433"/>
      <c r="VLF220" s="433"/>
      <c r="VLG220" s="433"/>
      <c r="VLH220" s="433"/>
      <c r="VLI220" s="433"/>
      <c r="VLJ220" s="433"/>
      <c r="VLK220" s="433"/>
      <c r="VLL220" s="433"/>
      <c r="VLM220" s="433"/>
      <c r="VLN220" s="433"/>
      <c r="VLO220" s="433"/>
      <c r="VLP220" s="433"/>
      <c r="VLQ220" s="433"/>
      <c r="VLR220" s="433"/>
      <c r="VLS220" s="433"/>
      <c r="VLT220" s="433"/>
      <c r="VLU220" s="433"/>
      <c r="VLV220" s="433"/>
      <c r="VLW220" s="433"/>
      <c r="VLX220" s="433"/>
      <c r="VLY220" s="433"/>
      <c r="VLZ220" s="433"/>
      <c r="VMA220" s="433"/>
      <c r="VMB220" s="433"/>
      <c r="VMC220" s="433"/>
      <c r="VMD220" s="433"/>
      <c r="VME220" s="433"/>
      <c r="VMF220" s="433"/>
      <c r="VMG220" s="433"/>
      <c r="VMH220" s="433"/>
      <c r="VMI220" s="433"/>
      <c r="VMJ220" s="433"/>
      <c r="VMK220" s="433"/>
      <c r="VML220" s="433"/>
      <c r="VMM220" s="433"/>
      <c r="VMN220" s="433"/>
      <c r="VMO220" s="433"/>
      <c r="VMP220" s="433"/>
      <c r="VMQ220" s="433"/>
      <c r="VMR220" s="433"/>
      <c r="VMS220" s="433"/>
      <c r="VMT220" s="433"/>
      <c r="VMU220" s="433"/>
      <c r="VMV220" s="433"/>
      <c r="VMW220" s="433"/>
      <c r="VMX220" s="433"/>
      <c r="VMY220" s="433"/>
      <c r="VMZ220" s="433"/>
      <c r="VNA220" s="433"/>
      <c r="VNB220" s="433"/>
      <c r="VNC220" s="433"/>
      <c r="VND220" s="433"/>
      <c r="VNE220" s="433"/>
      <c r="VNF220" s="433"/>
      <c r="VNG220" s="433"/>
      <c r="VNH220" s="433"/>
      <c r="VNI220" s="433"/>
      <c r="VNJ220" s="433"/>
      <c r="VNK220" s="433"/>
      <c r="VNL220" s="433"/>
      <c r="VNM220" s="433"/>
      <c r="VNN220" s="433"/>
      <c r="VNO220" s="433"/>
      <c r="VNP220" s="433"/>
      <c r="VNQ220" s="433"/>
      <c r="VNR220" s="433"/>
      <c r="VNS220" s="433"/>
      <c r="VNT220" s="433"/>
      <c r="VNU220" s="433"/>
      <c r="VNV220" s="433"/>
      <c r="VNW220" s="433"/>
      <c r="VNX220" s="433"/>
      <c r="VNY220" s="433"/>
      <c r="VNZ220" s="433"/>
      <c r="VOA220" s="433"/>
      <c r="VOB220" s="433"/>
      <c r="VOC220" s="433"/>
      <c r="VOD220" s="433"/>
      <c r="VOE220" s="433"/>
      <c r="VOF220" s="433"/>
      <c r="VOG220" s="433"/>
      <c r="VOH220" s="433"/>
      <c r="VOI220" s="433"/>
      <c r="VOJ220" s="433"/>
      <c r="VOK220" s="433"/>
      <c r="VOL220" s="433"/>
      <c r="VOM220" s="433"/>
      <c r="VON220" s="433"/>
      <c r="VOO220" s="433"/>
      <c r="VOP220" s="433"/>
      <c r="VOQ220" s="433"/>
      <c r="VOR220" s="433"/>
      <c r="VOS220" s="433"/>
      <c r="VOT220" s="433"/>
      <c r="VOU220" s="433"/>
      <c r="VOV220" s="433"/>
      <c r="VOW220" s="433"/>
      <c r="VOX220" s="433"/>
      <c r="VOY220" s="433"/>
      <c r="VOZ220" s="433"/>
      <c r="VPA220" s="433"/>
      <c r="VPB220" s="433"/>
      <c r="VPC220" s="433"/>
      <c r="VPD220" s="433"/>
      <c r="VPE220" s="433"/>
      <c r="VPF220" s="433"/>
      <c r="VPG220" s="433"/>
      <c r="VPH220" s="433"/>
      <c r="VPI220" s="433"/>
      <c r="VPJ220" s="433"/>
      <c r="VPK220" s="433"/>
      <c r="VPL220" s="433"/>
      <c r="VPM220" s="433"/>
      <c r="VPN220" s="433"/>
      <c r="VPO220" s="433"/>
      <c r="VPP220" s="433"/>
      <c r="VPQ220" s="433"/>
      <c r="VPR220" s="433"/>
      <c r="VPS220" s="433"/>
      <c r="VPT220" s="433"/>
      <c r="VPU220" s="433"/>
      <c r="VPV220" s="433"/>
      <c r="VPW220" s="433"/>
      <c r="VPX220" s="433"/>
      <c r="VPY220" s="433"/>
      <c r="VPZ220" s="433"/>
      <c r="VQA220" s="433"/>
      <c r="VQB220" s="433"/>
      <c r="VQC220" s="433"/>
      <c r="VQD220" s="433"/>
      <c r="VQE220" s="433"/>
      <c r="VQF220" s="433"/>
      <c r="VQG220" s="433"/>
      <c r="VQH220" s="433"/>
      <c r="VQI220" s="433"/>
      <c r="VQJ220" s="433"/>
      <c r="VQK220" s="433"/>
      <c r="VQL220" s="433"/>
      <c r="VQM220" s="433"/>
      <c r="VQN220" s="433"/>
      <c r="VQO220" s="433"/>
      <c r="VQP220" s="433"/>
      <c r="VQQ220" s="433"/>
      <c r="VQR220" s="433"/>
      <c r="VQS220" s="433"/>
      <c r="VQT220" s="433"/>
      <c r="VQU220" s="433"/>
      <c r="VQV220" s="433"/>
      <c r="VQW220" s="433"/>
      <c r="VQX220" s="433"/>
      <c r="VQY220" s="433"/>
      <c r="VQZ220" s="433"/>
      <c r="VRA220" s="433"/>
      <c r="VRB220" s="433"/>
      <c r="VRC220" s="433"/>
      <c r="VRD220" s="433"/>
      <c r="VRE220" s="433"/>
      <c r="VRF220" s="433"/>
      <c r="VRG220" s="433"/>
      <c r="VRH220" s="433"/>
      <c r="VRI220" s="433"/>
      <c r="VRJ220" s="433"/>
      <c r="VRK220" s="433"/>
      <c r="VRL220" s="433"/>
      <c r="VRM220" s="433"/>
      <c r="VRN220" s="433"/>
      <c r="VRO220" s="433"/>
      <c r="VRP220" s="433"/>
      <c r="VRQ220" s="433"/>
      <c r="VRR220" s="433"/>
      <c r="VRS220" s="433"/>
      <c r="VRT220" s="433"/>
      <c r="VRU220" s="433"/>
      <c r="VRV220" s="433"/>
      <c r="VRW220" s="433"/>
      <c r="VRX220" s="433"/>
      <c r="VRY220" s="433"/>
      <c r="VRZ220" s="433"/>
      <c r="VSA220" s="433"/>
      <c r="VSB220" s="433"/>
      <c r="VSC220" s="433"/>
      <c r="VSD220" s="433"/>
      <c r="VSE220" s="433"/>
      <c r="VSF220" s="433"/>
      <c r="VSG220" s="433"/>
      <c r="VSH220" s="433"/>
      <c r="VSI220" s="433"/>
      <c r="VSJ220" s="433"/>
      <c r="VSK220" s="433"/>
      <c r="VSL220" s="433"/>
      <c r="VSM220" s="433"/>
      <c r="VSN220" s="433"/>
      <c r="VSO220" s="433"/>
      <c r="VSP220" s="433"/>
      <c r="VSQ220" s="433"/>
      <c r="VSR220" s="433"/>
      <c r="VSS220" s="433"/>
      <c r="VST220" s="433"/>
      <c r="VSU220" s="433"/>
      <c r="VSV220" s="433"/>
      <c r="VSW220" s="433"/>
      <c r="VSX220" s="433"/>
      <c r="VSY220" s="433"/>
      <c r="VSZ220" s="433"/>
      <c r="VTA220" s="433"/>
      <c r="VTB220" s="433"/>
      <c r="VTC220" s="433"/>
      <c r="VTD220" s="433"/>
      <c r="VTE220" s="433"/>
      <c r="VTF220" s="433"/>
      <c r="VTG220" s="433"/>
      <c r="VTH220" s="433"/>
      <c r="VTI220" s="433"/>
      <c r="VTJ220" s="433"/>
      <c r="VTK220" s="433"/>
      <c r="VTL220" s="433"/>
      <c r="VTM220" s="433"/>
      <c r="VTN220" s="433"/>
      <c r="VTO220" s="433"/>
      <c r="VTP220" s="433"/>
      <c r="VTQ220" s="433"/>
      <c r="VTR220" s="433"/>
      <c r="VTS220" s="433"/>
      <c r="VTT220" s="433"/>
      <c r="VTU220" s="433"/>
      <c r="VTV220" s="433"/>
      <c r="VTW220" s="433"/>
      <c r="VTX220" s="433"/>
      <c r="VTY220" s="433"/>
      <c r="VTZ220" s="433"/>
      <c r="VUA220" s="433"/>
      <c r="VUB220" s="433"/>
      <c r="VUC220" s="433"/>
      <c r="VUD220" s="433"/>
      <c r="VUE220" s="433"/>
      <c r="VUF220" s="433"/>
      <c r="VUG220" s="433"/>
      <c r="VUH220" s="433"/>
      <c r="VUI220" s="433"/>
      <c r="VUJ220" s="433"/>
      <c r="VUK220" s="433"/>
      <c r="VUL220" s="433"/>
      <c r="VUM220" s="433"/>
      <c r="VUN220" s="433"/>
      <c r="VUO220" s="433"/>
      <c r="VUP220" s="433"/>
      <c r="VUQ220" s="433"/>
      <c r="VUR220" s="433"/>
      <c r="VUS220" s="433"/>
      <c r="VUT220" s="433"/>
      <c r="VUU220" s="433"/>
      <c r="VUV220" s="433"/>
      <c r="VUW220" s="433"/>
      <c r="VUX220" s="433"/>
      <c r="VUY220" s="433"/>
      <c r="VUZ220" s="433"/>
      <c r="VVA220" s="433"/>
      <c r="VVB220" s="433"/>
      <c r="VVC220" s="433"/>
      <c r="VVD220" s="433"/>
      <c r="VVE220" s="433"/>
      <c r="VVF220" s="433"/>
      <c r="VVG220" s="433"/>
      <c r="VVH220" s="433"/>
      <c r="VVI220" s="433"/>
      <c r="VVJ220" s="433"/>
      <c r="VVK220" s="433"/>
      <c r="VVL220" s="433"/>
      <c r="VVM220" s="433"/>
      <c r="VVN220" s="433"/>
      <c r="VVO220" s="433"/>
      <c r="VVP220" s="433"/>
      <c r="VVQ220" s="433"/>
      <c r="VVR220" s="433"/>
      <c r="VVS220" s="433"/>
      <c r="VVT220" s="433"/>
      <c r="VVU220" s="433"/>
      <c r="VVV220" s="433"/>
      <c r="VVW220" s="433"/>
      <c r="VVX220" s="433"/>
      <c r="VVY220" s="433"/>
      <c r="VVZ220" s="433"/>
      <c r="VWA220" s="433"/>
      <c r="VWB220" s="433"/>
      <c r="VWC220" s="433"/>
      <c r="VWD220" s="433"/>
      <c r="VWE220" s="433"/>
      <c r="VWF220" s="433"/>
      <c r="VWG220" s="433"/>
      <c r="VWH220" s="433"/>
      <c r="VWI220" s="433"/>
      <c r="VWJ220" s="433"/>
      <c r="VWK220" s="433"/>
      <c r="VWL220" s="433"/>
      <c r="VWM220" s="433"/>
      <c r="VWN220" s="433"/>
      <c r="VWO220" s="433"/>
      <c r="VWP220" s="433"/>
      <c r="VWQ220" s="433"/>
      <c r="VWR220" s="433"/>
      <c r="VWS220" s="433"/>
      <c r="VWT220" s="433"/>
      <c r="VWU220" s="433"/>
      <c r="VWV220" s="433"/>
      <c r="VWW220" s="433"/>
      <c r="VWX220" s="433"/>
      <c r="VWY220" s="433"/>
      <c r="VWZ220" s="433"/>
      <c r="VXA220" s="433"/>
      <c r="VXB220" s="433"/>
      <c r="VXC220" s="433"/>
      <c r="VXD220" s="433"/>
      <c r="VXE220" s="433"/>
      <c r="VXF220" s="433"/>
      <c r="VXG220" s="433"/>
      <c r="VXH220" s="433"/>
      <c r="VXI220" s="433"/>
      <c r="VXJ220" s="433"/>
      <c r="VXK220" s="433"/>
      <c r="VXL220" s="433"/>
      <c r="VXM220" s="433"/>
      <c r="VXN220" s="433"/>
      <c r="VXO220" s="433"/>
      <c r="VXP220" s="433"/>
      <c r="VXQ220" s="433"/>
      <c r="VXR220" s="433"/>
      <c r="VXS220" s="433"/>
      <c r="VXT220" s="433"/>
      <c r="VXU220" s="433"/>
      <c r="VXV220" s="433"/>
      <c r="VXW220" s="433"/>
      <c r="VXX220" s="433"/>
      <c r="VXY220" s="433"/>
      <c r="VXZ220" s="433"/>
      <c r="VYA220" s="433"/>
      <c r="VYB220" s="433"/>
      <c r="VYC220" s="433"/>
      <c r="VYD220" s="433"/>
      <c r="VYE220" s="433"/>
      <c r="VYF220" s="433"/>
      <c r="VYG220" s="433"/>
      <c r="VYH220" s="433"/>
      <c r="VYI220" s="433"/>
      <c r="VYJ220" s="433"/>
      <c r="VYK220" s="433"/>
      <c r="VYL220" s="433"/>
      <c r="VYM220" s="433"/>
      <c r="VYN220" s="433"/>
      <c r="VYO220" s="433"/>
      <c r="VYP220" s="433"/>
      <c r="VYQ220" s="433"/>
      <c r="VYR220" s="433"/>
      <c r="VYS220" s="433"/>
      <c r="VYT220" s="433"/>
      <c r="VYU220" s="433"/>
      <c r="VYV220" s="433"/>
      <c r="VYW220" s="433"/>
      <c r="VYX220" s="433"/>
      <c r="VYY220" s="433"/>
      <c r="VYZ220" s="433"/>
      <c r="VZA220" s="433"/>
      <c r="VZB220" s="433"/>
      <c r="VZC220" s="433"/>
      <c r="VZD220" s="433"/>
      <c r="VZE220" s="433"/>
      <c r="VZF220" s="433"/>
      <c r="VZG220" s="433"/>
      <c r="VZH220" s="433"/>
      <c r="VZI220" s="433"/>
      <c r="VZJ220" s="433"/>
      <c r="VZK220" s="433"/>
      <c r="VZL220" s="433"/>
      <c r="VZM220" s="433"/>
      <c r="VZN220" s="433"/>
      <c r="VZO220" s="433"/>
      <c r="VZP220" s="433"/>
      <c r="VZQ220" s="433"/>
      <c r="VZR220" s="433"/>
      <c r="VZS220" s="433"/>
      <c r="VZT220" s="433"/>
      <c r="VZU220" s="433"/>
      <c r="VZV220" s="433"/>
      <c r="VZW220" s="433"/>
      <c r="VZX220" s="433"/>
      <c r="VZY220" s="433"/>
      <c r="VZZ220" s="433"/>
      <c r="WAA220" s="433"/>
      <c r="WAB220" s="433"/>
      <c r="WAC220" s="433"/>
      <c r="WAD220" s="433"/>
      <c r="WAE220" s="433"/>
      <c r="WAF220" s="433"/>
      <c r="WAG220" s="433"/>
      <c r="WAH220" s="433"/>
      <c r="WAI220" s="433"/>
      <c r="WAJ220" s="433"/>
      <c r="WAK220" s="433"/>
      <c r="WAL220" s="433"/>
      <c r="WAM220" s="433"/>
      <c r="WAN220" s="433"/>
      <c r="WAO220" s="433"/>
      <c r="WAP220" s="433"/>
      <c r="WAQ220" s="433"/>
      <c r="WAR220" s="433"/>
      <c r="WAS220" s="433"/>
      <c r="WAT220" s="433"/>
      <c r="WAU220" s="433"/>
      <c r="WAV220" s="433"/>
      <c r="WAW220" s="433"/>
      <c r="WAX220" s="433"/>
      <c r="WAY220" s="433"/>
      <c r="WAZ220" s="433"/>
      <c r="WBA220" s="433"/>
      <c r="WBB220" s="433"/>
      <c r="WBC220" s="433"/>
      <c r="WBD220" s="433"/>
      <c r="WBE220" s="433"/>
      <c r="WBF220" s="433"/>
      <c r="WBG220" s="433"/>
      <c r="WBH220" s="433"/>
      <c r="WBI220" s="433"/>
      <c r="WBJ220" s="433"/>
      <c r="WBK220" s="433"/>
      <c r="WBL220" s="433"/>
      <c r="WBM220" s="433"/>
      <c r="WBN220" s="433"/>
      <c r="WBO220" s="433"/>
      <c r="WBP220" s="433"/>
      <c r="WBQ220" s="433"/>
      <c r="WBR220" s="433"/>
      <c r="WBS220" s="433"/>
      <c r="WBT220" s="433"/>
      <c r="WBU220" s="433"/>
      <c r="WBV220" s="433"/>
      <c r="WBW220" s="433"/>
      <c r="WBX220" s="433"/>
      <c r="WBY220" s="433"/>
      <c r="WBZ220" s="433"/>
      <c r="WCA220" s="433"/>
      <c r="WCB220" s="433"/>
      <c r="WCC220" s="433"/>
      <c r="WCD220" s="433"/>
      <c r="WCE220" s="433"/>
      <c r="WCF220" s="433"/>
      <c r="WCG220" s="433"/>
      <c r="WCH220" s="433"/>
      <c r="WCI220" s="433"/>
      <c r="WCJ220" s="433"/>
      <c r="WCK220" s="433"/>
      <c r="WCL220" s="433"/>
      <c r="WCM220" s="433"/>
      <c r="WCN220" s="433"/>
      <c r="WCO220" s="433"/>
      <c r="WCP220" s="433"/>
      <c r="WCQ220" s="433"/>
      <c r="WCR220" s="433"/>
      <c r="WCS220" s="433"/>
      <c r="WCT220" s="433"/>
      <c r="WCU220" s="433"/>
      <c r="WCV220" s="433"/>
      <c r="WCW220" s="433"/>
      <c r="WCX220" s="433"/>
      <c r="WCY220" s="433"/>
      <c r="WCZ220" s="433"/>
      <c r="WDA220" s="433"/>
      <c r="WDB220" s="433"/>
      <c r="WDC220" s="433"/>
      <c r="WDD220" s="433"/>
      <c r="WDE220" s="433"/>
      <c r="WDF220" s="433"/>
      <c r="WDG220" s="433"/>
      <c r="WDH220" s="433"/>
      <c r="WDI220" s="433"/>
      <c r="WDJ220" s="433"/>
      <c r="WDK220" s="433"/>
      <c r="WDL220" s="433"/>
      <c r="WDM220" s="433"/>
      <c r="WDN220" s="433"/>
      <c r="WDO220" s="433"/>
      <c r="WDP220" s="433"/>
      <c r="WDQ220" s="433"/>
      <c r="WDR220" s="433"/>
      <c r="WDS220" s="433"/>
      <c r="WDT220" s="433"/>
      <c r="WDU220" s="433"/>
      <c r="WDV220" s="433"/>
      <c r="WDW220" s="433"/>
      <c r="WDX220" s="433"/>
      <c r="WDY220" s="433"/>
      <c r="WDZ220" s="433"/>
      <c r="WEA220" s="433"/>
      <c r="WEB220" s="433"/>
      <c r="WEC220" s="433"/>
      <c r="WED220" s="433"/>
      <c r="WEE220" s="433"/>
      <c r="WEF220" s="433"/>
      <c r="WEG220" s="433"/>
      <c r="WEH220" s="433"/>
      <c r="WEI220" s="433"/>
      <c r="WEJ220" s="433"/>
      <c r="WEK220" s="433"/>
      <c r="WEL220" s="433"/>
      <c r="WEM220" s="433"/>
      <c r="WEN220" s="433"/>
      <c r="WEO220" s="433"/>
      <c r="WEP220" s="433"/>
      <c r="WEQ220" s="433"/>
      <c r="WER220" s="433"/>
      <c r="WES220" s="433"/>
      <c r="WET220" s="433"/>
      <c r="WEU220" s="433"/>
      <c r="WEV220" s="433"/>
      <c r="WEW220" s="433"/>
      <c r="WEX220" s="433"/>
      <c r="WEY220" s="433"/>
      <c r="WEZ220" s="433"/>
      <c r="WFA220" s="433"/>
      <c r="WFB220" s="433"/>
      <c r="WFC220" s="433"/>
      <c r="WFD220" s="433"/>
      <c r="WFE220" s="433"/>
      <c r="WFF220" s="433"/>
      <c r="WFG220" s="433"/>
      <c r="WFH220" s="433"/>
      <c r="WFI220" s="433"/>
      <c r="WFJ220" s="433"/>
      <c r="WFK220" s="433"/>
      <c r="WFL220" s="433"/>
      <c r="WFM220" s="433"/>
      <c r="WFN220" s="433"/>
      <c r="WFO220" s="433"/>
      <c r="WFP220" s="433"/>
      <c r="WFQ220" s="433"/>
      <c r="WFR220" s="433"/>
      <c r="WFS220" s="433"/>
      <c r="WFT220" s="433"/>
      <c r="WFU220" s="433"/>
      <c r="WFV220" s="433"/>
      <c r="WFW220" s="433"/>
      <c r="WFX220" s="433"/>
      <c r="WFY220" s="433"/>
      <c r="WFZ220" s="433"/>
      <c r="WGA220" s="433"/>
      <c r="WGB220" s="433"/>
      <c r="WGC220" s="433"/>
      <c r="WGD220" s="433"/>
      <c r="WGE220" s="433"/>
      <c r="WGF220" s="433"/>
      <c r="WGG220" s="433"/>
      <c r="WGH220" s="433"/>
      <c r="WGI220" s="433"/>
      <c r="WGJ220" s="433"/>
      <c r="WGK220" s="433"/>
      <c r="WGL220" s="433"/>
      <c r="WGM220" s="433"/>
      <c r="WGN220" s="433"/>
      <c r="WGO220" s="433"/>
      <c r="WGP220" s="433"/>
      <c r="WGQ220" s="433"/>
      <c r="WGR220" s="433"/>
      <c r="WGS220" s="433"/>
      <c r="WGT220" s="433"/>
      <c r="WGU220" s="433"/>
      <c r="WGV220" s="433"/>
      <c r="WGW220" s="433"/>
      <c r="WGX220" s="433"/>
      <c r="WGY220" s="433"/>
      <c r="WGZ220" s="433"/>
      <c r="WHA220" s="433"/>
      <c r="WHB220" s="433"/>
      <c r="WHC220" s="433"/>
      <c r="WHD220" s="433"/>
      <c r="WHE220" s="433"/>
      <c r="WHF220" s="433"/>
      <c r="WHG220" s="433"/>
      <c r="WHH220" s="433"/>
      <c r="WHI220" s="433"/>
      <c r="WHJ220" s="433"/>
      <c r="WHK220" s="433"/>
      <c r="WHL220" s="433"/>
      <c r="WHM220" s="433"/>
      <c r="WHN220" s="433"/>
      <c r="WHO220" s="433"/>
      <c r="WHP220" s="433"/>
      <c r="WHQ220" s="433"/>
      <c r="WHR220" s="433"/>
      <c r="WHS220" s="433"/>
      <c r="WHT220" s="433"/>
      <c r="WHU220" s="433"/>
      <c r="WHV220" s="433"/>
      <c r="WHW220" s="433"/>
      <c r="WHX220" s="433"/>
      <c r="WHY220" s="433"/>
      <c r="WHZ220" s="433"/>
      <c r="WIA220" s="433"/>
      <c r="WIB220" s="433"/>
      <c r="WIC220" s="433"/>
      <c r="WID220" s="433"/>
      <c r="WIE220" s="433"/>
      <c r="WIF220" s="433"/>
      <c r="WIG220" s="433"/>
      <c r="WIH220" s="433"/>
      <c r="WII220" s="433"/>
      <c r="WIJ220" s="433"/>
      <c r="WIK220" s="433"/>
      <c r="WIL220" s="433"/>
      <c r="WIM220" s="433"/>
      <c r="WIN220" s="433"/>
      <c r="WIO220" s="433"/>
      <c r="WIP220" s="433"/>
      <c r="WIQ220" s="433"/>
      <c r="WIR220" s="433"/>
      <c r="WIS220" s="433"/>
      <c r="WIT220" s="433"/>
      <c r="WIU220" s="433"/>
      <c r="WIV220" s="433"/>
      <c r="WIW220" s="433"/>
      <c r="WIX220" s="433"/>
      <c r="WIY220" s="433"/>
      <c r="WIZ220" s="433"/>
      <c r="WJA220" s="433"/>
      <c r="WJB220" s="433"/>
      <c r="WJC220" s="433"/>
      <c r="WJD220" s="433"/>
      <c r="WJE220" s="433"/>
      <c r="WJF220" s="433"/>
      <c r="WJG220" s="433"/>
      <c r="WJH220" s="433"/>
      <c r="WJI220" s="433"/>
      <c r="WJJ220" s="433"/>
      <c r="WJK220" s="433"/>
      <c r="WJL220" s="433"/>
      <c r="WJM220" s="433"/>
      <c r="WJN220" s="433"/>
      <c r="WJO220" s="433"/>
      <c r="WJP220" s="433"/>
      <c r="WJQ220" s="433"/>
      <c r="WJR220" s="433"/>
      <c r="WJS220" s="433"/>
      <c r="WJT220" s="433"/>
      <c r="WJU220" s="433"/>
      <c r="WJV220" s="433"/>
      <c r="WJW220" s="433"/>
      <c r="WJX220" s="433"/>
      <c r="WJY220" s="433"/>
      <c r="WJZ220" s="433"/>
      <c r="WKA220" s="433"/>
      <c r="WKB220" s="433"/>
      <c r="WKC220" s="433"/>
      <c r="WKD220" s="433"/>
      <c r="WKE220" s="433"/>
      <c r="WKF220" s="433"/>
      <c r="WKG220" s="433"/>
      <c r="WKH220" s="433"/>
      <c r="WKI220" s="433"/>
      <c r="WKJ220" s="433"/>
      <c r="WKK220" s="433"/>
      <c r="WKL220" s="433"/>
      <c r="WKM220" s="433"/>
      <c r="WKN220" s="433"/>
      <c r="WKO220" s="433"/>
      <c r="WKP220" s="433"/>
      <c r="WKQ220" s="433"/>
      <c r="WKR220" s="433"/>
      <c r="WKS220" s="433"/>
      <c r="WKT220" s="433"/>
      <c r="WKU220" s="433"/>
      <c r="WKV220" s="433"/>
      <c r="WKW220" s="433"/>
      <c r="WKX220" s="433"/>
      <c r="WKY220" s="433"/>
      <c r="WKZ220" s="433"/>
      <c r="WLA220" s="433"/>
      <c r="WLB220" s="433"/>
      <c r="WLC220" s="433"/>
      <c r="WLD220" s="433"/>
      <c r="WLE220" s="433"/>
      <c r="WLF220" s="433"/>
      <c r="WLG220" s="433"/>
      <c r="WLH220" s="433"/>
      <c r="WLI220" s="433"/>
      <c r="WLJ220" s="433"/>
      <c r="WLK220" s="433"/>
      <c r="WLL220" s="433"/>
      <c r="WLM220" s="433"/>
      <c r="WLN220" s="433"/>
      <c r="WLO220" s="433"/>
      <c r="WLP220" s="433"/>
      <c r="WLQ220" s="433"/>
      <c r="WLR220" s="433"/>
      <c r="WLS220" s="433"/>
      <c r="WLT220" s="433"/>
      <c r="WLU220" s="433"/>
      <c r="WLV220" s="433"/>
      <c r="WLW220" s="433"/>
      <c r="WLX220" s="433"/>
      <c r="WLY220" s="433"/>
      <c r="WLZ220" s="433"/>
      <c r="WMA220" s="433"/>
      <c r="WMB220" s="433"/>
      <c r="WMC220" s="433"/>
      <c r="WMD220" s="433"/>
      <c r="WME220" s="433"/>
      <c r="WMF220" s="433"/>
      <c r="WMG220" s="433"/>
      <c r="WMH220" s="433"/>
      <c r="WMI220" s="433"/>
      <c r="WMJ220" s="433"/>
      <c r="WMK220" s="433"/>
      <c r="WML220" s="433"/>
      <c r="WMM220" s="433"/>
      <c r="WMN220" s="433"/>
      <c r="WMO220" s="433"/>
      <c r="WMP220" s="433"/>
      <c r="WMQ220" s="433"/>
      <c r="WMR220" s="433"/>
      <c r="WMS220" s="433"/>
      <c r="WMT220" s="433"/>
      <c r="WMU220" s="433"/>
      <c r="WMV220" s="433"/>
      <c r="WMW220" s="433"/>
      <c r="WMX220" s="433"/>
      <c r="WMY220" s="433"/>
      <c r="WMZ220" s="433"/>
      <c r="WNA220" s="433"/>
      <c r="WNB220" s="433"/>
      <c r="WNC220" s="433"/>
      <c r="WND220" s="433"/>
      <c r="WNE220" s="433"/>
      <c r="WNF220" s="433"/>
      <c r="WNG220" s="433"/>
      <c r="WNH220" s="433"/>
      <c r="WNI220" s="433"/>
      <c r="WNJ220" s="433"/>
      <c r="WNK220" s="433"/>
      <c r="WNL220" s="433"/>
      <c r="WNM220" s="433"/>
      <c r="WNN220" s="433"/>
      <c r="WNO220" s="433"/>
      <c r="WNP220" s="433"/>
      <c r="WNQ220" s="433"/>
      <c r="WNR220" s="433"/>
      <c r="WNS220" s="433"/>
      <c r="WNT220" s="433"/>
      <c r="WNU220" s="433"/>
      <c r="WNV220" s="433"/>
      <c r="WNW220" s="433"/>
      <c r="WNX220" s="433"/>
      <c r="WNY220" s="433"/>
      <c r="WNZ220" s="433"/>
      <c r="WOA220" s="433"/>
      <c r="WOB220" s="433"/>
      <c r="WOC220" s="433"/>
      <c r="WOD220" s="433"/>
      <c r="WOE220" s="433"/>
      <c r="WOF220" s="433"/>
      <c r="WOG220" s="433"/>
      <c r="WOH220" s="433"/>
      <c r="WOI220" s="433"/>
      <c r="WOJ220" s="433"/>
      <c r="WOK220" s="433"/>
      <c r="WOL220" s="433"/>
      <c r="WOM220" s="433"/>
      <c r="WON220" s="433"/>
      <c r="WOO220" s="433"/>
      <c r="WOP220" s="433"/>
      <c r="WOQ220" s="433"/>
      <c r="WOR220" s="433"/>
      <c r="WOS220" s="433"/>
      <c r="WOT220" s="433"/>
      <c r="WOU220" s="433"/>
      <c r="WOV220" s="433"/>
      <c r="WOW220" s="433"/>
      <c r="WOX220" s="433"/>
      <c r="WOY220" s="433"/>
      <c r="WOZ220" s="433"/>
      <c r="WPA220" s="433"/>
      <c r="WPB220" s="433"/>
      <c r="WPC220" s="433"/>
      <c r="WPD220" s="433"/>
      <c r="WPE220" s="433"/>
      <c r="WPF220" s="433"/>
      <c r="WPG220" s="433"/>
      <c r="WPH220" s="433"/>
      <c r="WPI220" s="433"/>
      <c r="WPJ220" s="433"/>
      <c r="WPK220" s="433"/>
      <c r="WPL220" s="433"/>
      <c r="WPM220" s="433"/>
      <c r="WPN220" s="433"/>
      <c r="WPO220" s="433"/>
      <c r="WPP220" s="433"/>
      <c r="WPQ220" s="433"/>
      <c r="WPR220" s="433"/>
      <c r="WPS220" s="433"/>
      <c r="WPT220" s="433"/>
      <c r="WPU220" s="433"/>
      <c r="WPV220" s="433"/>
      <c r="WPW220" s="433"/>
      <c r="WPX220" s="433"/>
      <c r="WPY220" s="433"/>
      <c r="WPZ220" s="433"/>
      <c r="WQA220" s="433"/>
      <c r="WQB220" s="433"/>
      <c r="WQC220" s="433"/>
      <c r="WQD220" s="433"/>
      <c r="WQE220" s="433"/>
      <c r="WQF220" s="433"/>
      <c r="WQG220" s="433"/>
      <c r="WQH220" s="433"/>
      <c r="WQI220" s="433"/>
      <c r="WQJ220" s="433"/>
      <c r="WQK220" s="433"/>
      <c r="WQL220" s="433"/>
      <c r="WQM220" s="433"/>
      <c r="WQN220" s="433"/>
      <c r="WQO220" s="433"/>
      <c r="WQP220" s="433"/>
      <c r="WQQ220" s="433"/>
      <c r="WQR220" s="433"/>
      <c r="WQS220" s="433"/>
      <c r="WQT220" s="433"/>
      <c r="WQU220" s="433"/>
      <c r="WQV220" s="433"/>
      <c r="WQW220" s="433"/>
      <c r="WQX220" s="433"/>
      <c r="WQY220" s="433"/>
      <c r="WQZ220" s="433"/>
      <c r="WRA220" s="433"/>
      <c r="WRB220" s="433"/>
      <c r="WRC220" s="433"/>
      <c r="WRD220" s="433"/>
      <c r="WRE220" s="433"/>
      <c r="WRF220" s="433"/>
      <c r="WRG220" s="433"/>
      <c r="WRH220" s="433"/>
      <c r="WRI220" s="433"/>
      <c r="WRJ220" s="433"/>
      <c r="WRK220" s="433"/>
      <c r="WRL220" s="433"/>
      <c r="WRM220" s="433"/>
      <c r="WRN220" s="433"/>
      <c r="WRO220" s="433"/>
      <c r="WRP220" s="433"/>
      <c r="WRQ220" s="433"/>
      <c r="WRR220" s="433"/>
      <c r="WRS220" s="433"/>
      <c r="WRT220" s="433"/>
      <c r="WRU220" s="433"/>
      <c r="WRV220" s="433"/>
      <c r="WRW220" s="433"/>
      <c r="WRX220" s="433"/>
      <c r="WRY220" s="433"/>
      <c r="WRZ220" s="433"/>
      <c r="WSA220" s="433"/>
      <c r="WSB220" s="433"/>
      <c r="WSC220" s="433"/>
      <c r="WSD220" s="433"/>
      <c r="WSE220" s="433"/>
      <c r="WSF220" s="433"/>
      <c r="WSG220" s="433"/>
      <c r="WSH220" s="433"/>
      <c r="WSI220" s="433"/>
      <c r="WSJ220" s="433"/>
      <c r="WSK220" s="433"/>
      <c r="WSL220" s="433"/>
      <c r="WSM220" s="433"/>
      <c r="WSN220" s="433"/>
      <c r="WSO220" s="433"/>
      <c r="WSP220" s="433"/>
      <c r="WSQ220" s="433"/>
      <c r="WSR220" s="433"/>
      <c r="WSS220" s="433"/>
      <c r="WST220" s="433"/>
      <c r="WSU220" s="433"/>
      <c r="WSV220" s="433"/>
      <c r="WSW220" s="433"/>
      <c r="WSX220" s="433"/>
      <c r="WSY220" s="433"/>
      <c r="WSZ220" s="433"/>
      <c r="WTA220" s="433"/>
      <c r="WTB220" s="433"/>
      <c r="WTC220" s="433"/>
      <c r="WTD220" s="433"/>
      <c r="WTE220" s="433"/>
      <c r="WTF220" s="433"/>
      <c r="WTG220" s="433"/>
      <c r="WTH220" s="433"/>
      <c r="WTI220" s="433"/>
      <c r="WTJ220" s="433"/>
      <c r="WTK220" s="433"/>
      <c r="WTL220" s="433"/>
      <c r="WTM220" s="433"/>
      <c r="WTN220" s="433"/>
      <c r="WTO220" s="433"/>
      <c r="WTP220" s="433"/>
      <c r="WTQ220" s="433"/>
      <c r="WTR220" s="433"/>
      <c r="WTS220" s="433"/>
      <c r="WTT220" s="433"/>
      <c r="WTU220" s="433"/>
      <c r="WTV220" s="433"/>
      <c r="WTW220" s="433"/>
      <c r="WTX220" s="433"/>
      <c r="WTY220" s="433"/>
      <c r="WTZ220" s="433"/>
      <c r="WUA220" s="433"/>
      <c r="WUB220" s="433"/>
      <c r="WUC220" s="433"/>
      <c r="WUD220" s="433"/>
      <c r="WUE220" s="433"/>
      <c r="WUF220" s="433"/>
      <c r="WUG220" s="433"/>
      <c r="WUH220" s="433"/>
      <c r="WUI220" s="433"/>
      <c r="WUJ220" s="433"/>
      <c r="WUK220" s="433"/>
      <c r="WUL220" s="433"/>
      <c r="WUM220" s="433"/>
      <c r="WUN220" s="433"/>
      <c r="WUO220" s="433"/>
      <c r="WUP220" s="433"/>
      <c r="WUQ220" s="433"/>
      <c r="WUR220" s="433"/>
      <c r="WUS220" s="433"/>
      <c r="WUT220" s="433"/>
      <c r="WUU220" s="433"/>
      <c r="WUV220" s="433"/>
      <c r="WUW220" s="433"/>
      <c r="WUX220" s="433"/>
      <c r="WUY220" s="433"/>
      <c r="WUZ220" s="433"/>
      <c r="WVA220" s="433"/>
      <c r="WVB220" s="433"/>
      <c r="WVC220" s="433"/>
      <c r="WVD220" s="433"/>
      <c r="WVE220" s="433"/>
      <c r="WVF220" s="433"/>
      <c r="WVG220" s="433"/>
      <c r="WVH220" s="433"/>
      <c r="WVI220" s="433"/>
      <c r="WVJ220" s="433"/>
      <c r="WVK220" s="433"/>
      <c r="WVL220" s="433"/>
      <c r="WVM220" s="433"/>
      <c r="WVN220" s="433"/>
      <c r="WVO220" s="433"/>
      <c r="WVP220" s="433"/>
      <c r="WVQ220" s="433"/>
      <c r="WVR220" s="433"/>
      <c r="WVS220" s="433"/>
      <c r="WVT220" s="433"/>
      <c r="WVU220" s="433"/>
      <c r="WVV220" s="433"/>
      <c r="WVW220" s="433"/>
      <c r="WVX220" s="433"/>
      <c r="WVY220" s="433"/>
      <c r="WVZ220" s="433"/>
      <c r="WWA220" s="433"/>
      <c r="WWB220" s="433"/>
      <c r="WWC220" s="433"/>
      <c r="WWD220" s="433"/>
      <c r="WWE220" s="433"/>
      <c r="WWF220" s="433"/>
      <c r="WWG220" s="433"/>
      <c r="WWH220" s="433"/>
      <c r="WWI220" s="433"/>
      <c r="WWJ220" s="433"/>
      <c r="WWK220" s="433"/>
      <c r="WWL220" s="433"/>
      <c r="WWM220" s="433"/>
      <c r="WWN220" s="433"/>
      <c r="WWO220" s="433"/>
      <c r="WWP220" s="433"/>
      <c r="WWQ220" s="433"/>
      <c r="WWR220" s="433"/>
      <c r="WWS220" s="433"/>
      <c r="WWT220" s="433"/>
      <c r="WWU220" s="433"/>
      <c r="WWV220" s="433"/>
      <c r="WWW220" s="433"/>
      <c r="WWX220" s="433"/>
      <c r="WWY220" s="433"/>
      <c r="WWZ220" s="433"/>
      <c r="WXA220" s="433"/>
      <c r="WXB220" s="433"/>
      <c r="WXC220" s="433"/>
      <c r="WXD220" s="433"/>
      <c r="WXE220" s="433"/>
      <c r="WXF220" s="433"/>
      <c r="WXG220" s="433"/>
      <c r="WXH220" s="433"/>
      <c r="WXI220" s="433"/>
      <c r="WXJ220" s="433"/>
      <c r="WXK220" s="433"/>
      <c r="WXL220" s="433"/>
      <c r="WXM220" s="433"/>
      <c r="WXN220" s="433"/>
      <c r="WXO220" s="433"/>
      <c r="WXP220" s="433"/>
      <c r="WXQ220" s="433"/>
      <c r="WXR220" s="433"/>
      <c r="WXS220" s="433"/>
      <c r="WXT220" s="433"/>
      <c r="WXU220" s="433"/>
      <c r="WXV220" s="433"/>
      <c r="WXW220" s="433"/>
      <c r="WXX220" s="433"/>
      <c r="WXY220" s="433"/>
      <c r="WXZ220" s="433"/>
      <c r="WYA220" s="433"/>
      <c r="WYB220" s="433"/>
      <c r="WYC220" s="433"/>
      <c r="WYD220" s="433"/>
      <c r="WYE220" s="433"/>
      <c r="WYF220" s="433"/>
      <c r="WYG220" s="433"/>
      <c r="WYH220" s="433"/>
      <c r="WYI220" s="433"/>
      <c r="WYJ220" s="433"/>
      <c r="WYK220" s="433"/>
      <c r="WYL220" s="433"/>
      <c r="WYM220" s="433"/>
      <c r="WYN220" s="433"/>
      <c r="WYO220" s="433"/>
      <c r="WYP220" s="433"/>
      <c r="WYQ220" s="433"/>
      <c r="WYR220" s="433"/>
      <c r="WYS220" s="433"/>
      <c r="WYT220" s="433"/>
      <c r="WYU220" s="433"/>
      <c r="WYV220" s="433"/>
      <c r="WYW220" s="433"/>
      <c r="WYX220" s="433"/>
      <c r="WYY220" s="433"/>
      <c r="WYZ220" s="433"/>
      <c r="WZA220" s="433"/>
      <c r="WZB220" s="433"/>
      <c r="WZC220" s="433"/>
      <c r="WZD220" s="433"/>
      <c r="WZE220" s="433"/>
      <c r="WZF220" s="433"/>
      <c r="WZG220" s="433"/>
      <c r="WZH220" s="433"/>
      <c r="WZI220" s="433"/>
      <c r="WZJ220" s="433"/>
      <c r="WZK220" s="433"/>
      <c r="WZL220" s="433"/>
      <c r="WZM220" s="433"/>
      <c r="WZN220" s="433"/>
      <c r="WZO220" s="433"/>
      <c r="WZP220" s="433"/>
      <c r="WZQ220" s="433"/>
      <c r="WZR220" s="433"/>
      <c r="WZS220" s="433"/>
      <c r="WZT220" s="433"/>
      <c r="WZU220" s="433"/>
      <c r="WZV220" s="433"/>
      <c r="WZW220" s="433"/>
      <c r="WZX220" s="433"/>
      <c r="WZY220" s="433"/>
      <c r="WZZ220" s="433"/>
      <c r="XAA220" s="433"/>
      <c r="XAB220" s="433"/>
      <c r="XAC220" s="433"/>
      <c r="XAD220" s="433"/>
      <c r="XAE220" s="433"/>
      <c r="XAF220" s="433"/>
      <c r="XAG220" s="433"/>
      <c r="XAH220" s="433"/>
      <c r="XAI220" s="433"/>
      <c r="XAJ220" s="433"/>
      <c r="XAK220" s="433"/>
      <c r="XAL220" s="433"/>
      <c r="XAM220" s="433"/>
      <c r="XAN220" s="433"/>
      <c r="XAO220" s="433"/>
      <c r="XAP220" s="433"/>
      <c r="XAQ220" s="433"/>
      <c r="XAR220" s="433"/>
      <c r="XAS220" s="433"/>
      <c r="XAT220" s="433"/>
      <c r="XAU220" s="433"/>
      <c r="XAV220" s="433"/>
      <c r="XAW220" s="433"/>
      <c r="XAX220" s="433"/>
      <c r="XAY220" s="433"/>
      <c r="XAZ220" s="433"/>
      <c r="XBA220" s="433"/>
      <c r="XBB220" s="433"/>
      <c r="XBC220" s="433"/>
      <c r="XBD220" s="433"/>
      <c r="XBE220" s="433"/>
      <c r="XBF220" s="433"/>
      <c r="XBG220" s="433"/>
      <c r="XBH220" s="433"/>
      <c r="XBI220" s="433"/>
      <c r="XBJ220" s="433"/>
      <c r="XBK220" s="433"/>
      <c r="XBL220" s="433"/>
      <c r="XBM220" s="433"/>
      <c r="XBN220" s="433"/>
      <c r="XBO220" s="433"/>
      <c r="XBP220" s="433"/>
      <c r="XBQ220" s="433"/>
      <c r="XBR220" s="433"/>
      <c r="XBS220" s="433"/>
      <c r="XBT220" s="433"/>
      <c r="XBU220" s="433"/>
      <c r="XBV220" s="433"/>
      <c r="XBW220" s="433"/>
      <c r="XBX220" s="433"/>
      <c r="XBY220" s="433"/>
      <c r="XBZ220" s="433"/>
      <c r="XCA220" s="433"/>
      <c r="XCB220" s="433"/>
      <c r="XCC220" s="433"/>
      <c r="XCD220" s="433"/>
      <c r="XCE220" s="433"/>
      <c r="XCF220" s="433"/>
      <c r="XCG220" s="433"/>
      <c r="XCH220" s="433"/>
      <c r="XCI220" s="433"/>
      <c r="XCJ220" s="433"/>
      <c r="XCK220" s="433"/>
      <c r="XCL220" s="433"/>
      <c r="XCM220" s="433"/>
      <c r="XCN220" s="433"/>
      <c r="XCO220" s="433"/>
      <c r="XCP220" s="433"/>
      <c r="XCQ220" s="433"/>
      <c r="XCR220" s="433"/>
      <c r="XCS220" s="433"/>
      <c r="XCT220" s="433"/>
      <c r="XCU220" s="433"/>
      <c r="XCV220" s="433"/>
      <c r="XCW220" s="433"/>
      <c r="XCX220" s="433"/>
      <c r="XCY220" s="433"/>
      <c r="XCZ220" s="433"/>
      <c r="XDA220" s="433"/>
      <c r="XDB220" s="433"/>
      <c r="XDC220" s="433"/>
      <c r="XDD220" s="433"/>
      <c r="XDE220" s="433"/>
      <c r="XDF220" s="433"/>
      <c r="XDG220" s="433"/>
      <c r="XDH220" s="433"/>
      <c r="XDI220" s="433"/>
      <c r="XDJ220" s="433"/>
      <c r="XDK220" s="433"/>
      <c r="XDL220" s="433"/>
      <c r="XDM220" s="433"/>
      <c r="XDN220" s="433"/>
      <c r="XDO220" s="433"/>
      <c r="XDP220" s="433"/>
      <c r="XDQ220" s="433"/>
      <c r="XDR220" s="433"/>
      <c r="XDS220" s="433"/>
      <c r="XDT220" s="433"/>
      <c r="XDU220" s="433"/>
      <c r="XDV220" s="433"/>
      <c r="XDW220" s="433"/>
      <c r="XDX220" s="433"/>
      <c r="XDY220" s="433"/>
      <c r="XDZ220" s="433"/>
      <c r="XEA220" s="433"/>
      <c r="XEB220" s="433"/>
      <c r="XEC220" s="433"/>
      <c r="XED220" s="433"/>
      <c r="XEE220" s="433"/>
      <c r="XEF220" s="433"/>
      <c r="XEG220" s="433"/>
      <c r="XEH220" s="433"/>
      <c r="XEI220" s="433"/>
      <c r="XEJ220" s="433"/>
      <c r="XEK220" s="433"/>
      <c r="XEL220" s="433"/>
      <c r="XEM220" s="433"/>
      <c r="XEN220" s="433"/>
      <c r="XEO220" s="433"/>
      <c r="XEP220" s="433"/>
      <c r="XEQ220" s="433"/>
      <c r="XER220" s="433"/>
      <c r="XES220" s="433"/>
      <c r="XET220" s="433"/>
      <c r="XEU220" s="433"/>
      <c r="XEV220" s="433"/>
      <c r="XEW220" s="433"/>
      <c r="XEX220" s="433"/>
    </row>
    <row r="221" spans="1:16378" s="464" customFormat="1" ht="42" x14ac:dyDescent="0.3">
      <c r="A221" s="532">
        <v>2410104</v>
      </c>
      <c r="B221" s="533" t="s">
        <v>2764</v>
      </c>
      <c r="C221" s="534"/>
      <c r="D221" s="346" t="s">
        <v>2955</v>
      </c>
      <c r="E221" s="535"/>
      <c r="F221" s="535"/>
      <c r="G221" s="535">
        <v>1974440</v>
      </c>
      <c r="H221" s="535">
        <v>1974440</v>
      </c>
      <c r="I221" s="421">
        <f t="shared" si="7"/>
        <v>0</v>
      </c>
      <c r="J221" s="536">
        <v>1974440</v>
      </c>
      <c r="K221" s="416">
        <f t="shared" si="8"/>
        <v>0</v>
      </c>
      <c r="L221" s="537"/>
      <c r="M221" s="538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3"/>
      <c r="AH221" s="433"/>
      <c r="AI221" s="433"/>
      <c r="AJ221" s="433"/>
      <c r="AK221" s="433"/>
      <c r="AL221" s="433"/>
      <c r="AM221" s="433"/>
      <c r="AN221" s="433"/>
      <c r="AO221" s="433"/>
      <c r="AP221" s="433"/>
      <c r="AQ221" s="433"/>
      <c r="AR221" s="433"/>
      <c r="AS221" s="433"/>
      <c r="AT221" s="433"/>
      <c r="AU221" s="433"/>
      <c r="AV221" s="433"/>
      <c r="AW221" s="433"/>
      <c r="AX221" s="433"/>
      <c r="AY221" s="433"/>
      <c r="AZ221" s="433"/>
      <c r="BA221" s="433"/>
      <c r="BB221" s="433"/>
      <c r="BC221" s="433"/>
      <c r="BD221" s="433"/>
      <c r="BE221" s="433"/>
      <c r="BF221" s="433"/>
      <c r="BG221" s="433"/>
      <c r="BH221" s="433"/>
      <c r="BI221" s="433"/>
      <c r="BJ221" s="433"/>
      <c r="BK221" s="433"/>
      <c r="BL221" s="433"/>
      <c r="BM221" s="433"/>
      <c r="BN221" s="433"/>
      <c r="BO221" s="433"/>
      <c r="BP221" s="433"/>
      <c r="BQ221" s="433"/>
      <c r="BR221" s="433"/>
      <c r="BS221" s="433"/>
      <c r="BT221" s="433"/>
      <c r="BU221" s="433"/>
      <c r="BV221" s="433"/>
      <c r="BW221" s="433"/>
      <c r="BX221" s="433"/>
      <c r="BY221" s="433"/>
      <c r="BZ221" s="433"/>
      <c r="CA221" s="433"/>
      <c r="CB221" s="433"/>
      <c r="CC221" s="433"/>
      <c r="CD221" s="433"/>
      <c r="CE221" s="433"/>
      <c r="CF221" s="433"/>
      <c r="CG221" s="433"/>
      <c r="CH221" s="433"/>
      <c r="CI221" s="433"/>
      <c r="CJ221" s="433"/>
      <c r="CK221" s="433"/>
      <c r="CL221" s="433"/>
      <c r="CM221" s="433"/>
      <c r="CN221" s="433"/>
      <c r="CO221" s="433"/>
      <c r="CP221" s="433"/>
      <c r="CQ221" s="433"/>
      <c r="CR221" s="433"/>
      <c r="CS221" s="433"/>
      <c r="CT221" s="433"/>
      <c r="CU221" s="433"/>
      <c r="CV221" s="433"/>
      <c r="CW221" s="433"/>
      <c r="CX221" s="433"/>
      <c r="CY221" s="433"/>
      <c r="CZ221" s="433"/>
      <c r="DA221" s="433"/>
      <c r="DB221" s="433"/>
      <c r="DC221" s="433"/>
      <c r="DD221" s="433"/>
      <c r="DE221" s="433"/>
      <c r="DF221" s="433"/>
      <c r="DG221" s="433"/>
      <c r="DH221" s="433"/>
      <c r="DI221" s="433"/>
      <c r="DJ221" s="433"/>
      <c r="DK221" s="433"/>
      <c r="DL221" s="433"/>
      <c r="DM221" s="433"/>
      <c r="DN221" s="433"/>
      <c r="DO221" s="433"/>
      <c r="DP221" s="433"/>
      <c r="DQ221" s="433"/>
      <c r="DR221" s="433"/>
      <c r="DS221" s="433"/>
      <c r="DT221" s="433"/>
      <c r="DU221" s="433"/>
      <c r="DV221" s="433"/>
      <c r="DW221" s="433"/>
      <c r="DX221" s="433"/>
      <c r="DY221" s="433"/>
      <c r="DZ221" s="433"/>
      <c r="EA221" s="433"/>
      <c r="EB221" s="433"/>
      <c r="EC221" s="433"/>
      <c r="ED221" s="433"/>
      <c r="EE221" s="433"/>
      <c r="EF221" s="433"/>
      <c r="EG221" s="433"/>
      <c r="EH221" s="433"/>
      <c r="EI221" s="433"/>
      <c r="EJ221" s="433"/>
      <c r="EK221" s="433"/>
      <c r="EL221" s="433"/>
      <c r="EM221" s="433"/>
      <c r="EN221" s="433"/>
      <c r="EO221" s="433"/>
      <c r="EP221" s="433"/>
      <c r="EQ221" s="433"/>
      <c r="ER221" s="433"/>
      <c r="ES221" s="433"/>
      <c r="ET221" s="433"/>
      <c r="EU221" s="433"/>
      <c r="EV221" s="433"/>
      <c r="EW221" s="433"/>
      <c r="EX221" s="433"/>
      <c r="EY221" s="433"/>
      <c r="EZ221" s="433"/>
      <c r="FA221" s="433"/>
      <c r="FB221" s="433"/>
      <c r="FC221" s="433"/>
      <c r="FD221" s="433"/>
      <c r="FE221" s="433"/>
      <c r="FF221" s="433"/>
      <c r="FG221" s="433"/>
      <c r="FH221" s="433"/>
      <c r="FI221" s="433"/>
      <c r="FJ221" s="433"/>
      <c r="FK221" s="433"/>
      <c r="FL221" s="433"/>
      <c r="FM221" s="433"/>
      <c r="FN221" s="433"/>
      <c r="FO221" s="433"/>
      <c r="FP221" s="433"/>
      <c r="FQ221" s="433"/>
      <c r="FR221" s="433"/>
      <c r="FS221" s="433"/>
      <c r="FT221" s="433"/>
      <c r="FU221" s="433"/>
      <c r="FV221" s="433"/>
      <c r="FW221" s="433"/>
      <c r="FX221" s="433"/>
      <c r="FY221" s="433"/>
      <c r="FZ221" s="433"/>
      <c r="GA221" s="433"/>
      <c r="GB221" s="433"/>
      <c r="GC221" s="433"/>
      <c r="GD221" s="433"/>
      <c r="GE221" s="433"/>
      <c r="GF221" s="433"/>
      <c r="GG221" s="433"/>
      <c r="GH221" s="433"/>
      <c r="GI221" s="433"/>
      <c r="GJ221" s="433"/>
      <c r="GK221" s="433"/>
      <c r="GL221" s="433"/>
      <c r="GM221" s="433"/>
      <c r="GN221" s="433"/>
      <c r="GO221" s="433"/>
      <c r="GP221" s="433"/>
      <c r="GQ221" s="433"/>
      <c r="GR221" s="433"/>
      <c r="GS221" s="433"/>
      <c r="GT221" s="433"/>
      <c r="GU221" s="433"/>
      <c r="GV221" s="433"/>
      <c r="GW221" s="433"/>
      <c r="GX221" s="433"/>
      <c r="GY221" s="433"/>
      <c r="GZ221" s="433"/>
      <c r="HA221" s="433"/>
      <c r="HB221" s="433"/>
      <c r="HC221" s="433"/>
      <c r="HD221" s="433"/>
      <c r="HE221" s="433"/>
      <c r="HF221" s="433"/>
      <c r="HG221" s="433"/>
      <c r="HH221" s="433"/>
      <c r="HI221" s="433"/>
      <c r="HJ221" s="433"/>
      <c r="HK221" s="433"/>
      <c r="HL221" s="433"/>
      <c r="HM221" s="433"/>
      <c r="HN221" s="433"/>
      <c r="HO221" s="433"/>
      <c r="HP221" s="433"/>
      <c r="HQ221" s="433"/>
      <c r="HR221" s="433"/>
      <c r="HS221" s="433"/>
      <c r="HT221" s="433"/>
      <c r="HU221" s="433"/>
      <c r="HV221" s="433"/>
      <c r="HW221" s="433"/>
      <c r="HX221" s="433"/>
      <c r="HY221" s="433"/>
      <c r="HZ221" s="433"/>
      <c r="IA221" s="433"/>
      <c r="IB221" s="433"/>
      <c r="IC221" s="433"/>
      <c r="ID221" s="433"/>
      <c r="IE221" s="433"/>
      <c r="IF221" s="433"/>
      <c r="IG221" s="433"/>
      <c r="IH221" s="433"/>
      <c r="II221" s="433"/>
      <c r="IJ221" s="433"/>
      <c r="IK221" s="433"/>
      <c r="IL221" s="433"/>
      <c r="IM221" s="433"/>
      <c r="IN221" s="433"/>
      <c r="IO221" s="433"/>
      <c r="IP221" s="433"/>
      <c r="IQ221" s="433"/>
      <c r="IR221" s="433"/>
      <c r="IS221" s="433"/>
      <c r="IT221" s="433"/>
      <c r="IU221" s="433"/>
      <c r="IV221" s="433"/>
      <c r="IW221" s="433"/>
      <c r="IX221" s="433"/>
      <c r="IY221" s="433"/>
      <c r="IZ221" s="433"/>
      <c r="JA221" s="433"/>
      <c r="JB221" s="433"/>
      <c r="JC221" s="433"/>
      <c r="JD221" s="433"/>
      <c r="JE221" s="433"/>
      <c r="JF221" s="433"/>
      <c r="JG221" s="433"/>
      <c r="JH221" s="433"/>
      <c r="JI221" s="433"/>
      <c r="JJ221" s="433"/>
      <c r="JK221" s="433"/>
      <c r="JL221" s="433"/>
      <c r="JM221" s="433"/>
      <c r="JN221" s="433"/>
      <c r="JO221" s="433"/>
      <c r="JP221" s="433"/>
      <c r="JQ221" s="433"/>
      <c r="JR221" s="433"/>
      <c r="JS221" s="433"/>
      <c r="JT221" s="433"/>
      <c r="JU221" s="433"/>
      <c r="JV221" s="433"/>
      <c r="JW221" s="433"/>
      <c r="JX221" s="433"/>
      <c r="JY221" s="433"/>
      <c r="JZ221" s="433"/>
      <c r="KA221" s="433"/>
      <c r="KB221" s="433"/>
      <c r="KC221" s="433"/>
      <c r="KD221" s="433"/>
      <c r="KE221" s="433"/>
      <c r="KF221" s="433"/>
      <c r="KG221" s="433"/>
      <c r="KH221" s="433"/>
      <c r="KI221" s="433"/>
      <c r="KJ221" s="433"/>
      <c r="KK221" s="433"/>
      <c r="KL221" s="433"/>
      <c r="KM221" s="433"/>
      <c r="KN221" s="433"/>
      <c r="KO221" s="433"/>
      <c r="KP221" s="433"/>
      <c r="KQ221" s="433"/>
      <c r="KR221" s="433"/>
      <c r="KS221" s="433"/>
      <c r="KT221" s="433"/>
      <c r="KU221" s="433"/>
      <c r="KV221" s="433"/>
      <c r="KW221" s="433"/>
      <c r="KX221" s="433"/>
      <c r="KY221" s="433"/>
      <c r="KZ221" s="433"/>
      <c r="LA221" s="433"/>
      <c r="LB221" s="433"/>
      <c r="LC221" s="433"/>
      <c r="LD221" s="433"/>
      <c r="LE221" s="433"/>
      <c r="LF221" s="433"/>
      <c r="LG221" s="433"/>
      <c r="LH221" s="433"/>
      <c r="LI221" s="433"/>
      <c r="LJ221" s="433"/>
      <c r="LK221" s="433"/>
      <c r="LL221" s="433"/>
      <c r="LM221" s="433"/>
      <c r="LN221" s="433"/>
      <c r="LO221" s="433"/>
      <c r="LP221" s="433"/>
      <c r="LQ221" s="433"/>
      <c r="LR221" s="433"/>
      <c r="LS221" s="433"/>
      <c r="LT221" s="433"/>
      <c r="LU221" s="433"/>
      <c r="LV221" s="433"/>
      <c r="LW221" s="433"/>
      <c r="LX221" s="433"/>
      <c r="LY221" s="433"/>
      <c r="LZ221" s="433"/>
      <c r="MA221" s="433"/>
      <c r="MB221" s="433"/>
      <c r="MC221" s="433"/>
      <c r="MD221" s="433"/>
      <c r="ME221" s="433"/>
      <c r="MF221" s="433"/>
      <c r="MG221" s="433"/>
      <c r="MH221" s="433"/>
      <c r="MI221" s="433"/>
      <c r="MJ221" s="433"/>
      <c r="MK221" s="433"/>
      <c r="ML221" s="433"/>
      <c r="MM221" s="433"/>
      <c r="MN221" s="433"/>
      <c r="MO221" s="433"/>
      <c r="MP221" s="433"/>
      <c r="MQ221" s="433"/>
      <c r="MR221" s="433"/>
      <c r="MS221" s="433"/>
      <c r="MT221" s="433"/>
      <c r="MU221" s="433"/>
      <c r="MV221" s="433"/>
      <c r="MW221" s="433"/>
      <c r="MX221" s="433"/>
      <c r="MY221" s="433"/>
      <c r="MZ221" s="433"/>
      <c r="NA221" s="433"/>
      <c r="NB221" s="433"/>
      <c r="NC221" s="433"/>
      <c r="ND221" s="433"/>
      <c r="NE221" s="433"/>
      <c r="NF221" s="433"/>
      <c r="NG221" s="433"/>
      <c r="NH221" s="433"/>
      <c r="NI221" s="433"/>
      <c r="NJ221" s="433"/>
      <c r="NK221" s="433"/>
      <c r="NL221" s="433"/>
      <c r="NM221" s="433"/>
      <c r="NN221" s="433"/>
      <c r="NO221" s="433"/>
      <c r="NP221" s="433"/>
      <c r="NQ221" s="433"/>
      <c r="NR221" s="433"/>
      <c r="NS221" s="433"/>
      <c r="NT221" s="433"/>
      <c r="NU221" s="433"/>
      <c r="NV221" s="433"/>
      <c r="NW221" s="433"/>
      <c r="NX221" s="433"/>
      <c r="NY221" s="433"/>
      <c r="NZ221" s="433"/>
      <c r="OA221" s="433"/>
      <c r="OB221" s="433"/>
      <c r="OC221" s="433"/>
      <c r="OD221" s="433"/>
      <c r="OE221" s="433"/>
      <c r="OF221" s="433"/>
      <c r="OG221" s="433"/>
      <c r="OH221" s="433"/>
      <c r="OI221" s="433"/>
      <c r="OJ221" s="433"/>
      <c r="OK221" s="433"/>
      <c r="OL221" s="433"/>
      <c r="OM221" s="433"/>
      <c r="ON221" s="433"/>
      <c r="OO221" s="433"/>
      <c r="OP221" s="433"/>
      <c r="OQ221" s="433"/>
      <c r="OR221" s="433"/>
      <c r="OS221" s="433"/>
      <c r="OT221" s="433"/>
      <c r="OU221" s="433"/>
      <c r="OV221" s="433"/>
      <c r="OW221" s="433"/>
      <c r="OX221" s="433"/>
      <c r="OY221" s="433"/>
      <c r="OZ221" s="433"/>
      <c r="PA221" s="433"/>
      <c r="PB221" s="433"/>
      <c r="PC221" s="433"/>
      <c r="PD221" s="433"/>
      <c r="PE221" s="433"/>
      <c r="PF221" s="433"/>
      <c r="PG221" s="433"/>
      <c r="PH221" s="433"/>
      <c r="PI221" s="433"/>
      <c r="PJ221" s="433"/>
      <c r="PK221" s="433"/>
      <c r="PL221" s="433"/>
      <c r="PM221" s="433"/>
      <c r="PN221" s="433"/>
      <c r="PO221" s="433"/>
      <c r="PP221" s="433"/>
      <c r="PQ221" s="433"/>
      <c r="PR221" s="433"/>
      <c r="PS221" s="433"/>
      <c r="PT221" s="433"/>
      <c r="PU221" s="433"/>
      <c r="PV221" s="433"/>
      <c r="PW221" s="433"/>
      <c r="PX221" s="433"/>
      <c r="PY221" s="433"/>
      <c r="PZ221" s="433"/>
      <c r="QA221" s="433"/>
      <c r="QB221" s="433"/>
      <c r="QC221" s="433"/>
      <c r="QD221" s="433"/>
      <c r="QE221" s="433"/>
      <c r="QF221" s="433"/>
      <c r="QG221" s="433"/>
      <c r="QH221" s="433"/>
      <c r="QI221" s="433"/>
      <c r="QJ221" s="433"/>
      <c r="QK221" s="433"/>
      <c r="QL221" s="433"/>
      <c r="QM221" s="433"/>
      <c r="QN221" s="433"/>
      <c r="QO221" s="433"/>
      <c r="QP221" s="433"/>
      <c r="QQ221" s="433"/>
      <c r="QR221" s="433"/>
      <c r="QS221" s="433"/>
      <c r="QT221" s="433"/>
      <c r="QU221" s="433"/>
      <c r="QV221" s="433"/>
      <c r="QW221" s="433"/>
      <c r="QX221" s="433"/>
      <c r="QY221" s="433"/>
      <c r="QZ221" s="433"/>
      <c r="RA221" s="433"/>
      <c r="RB221" s="433"/>
      <c r="RC221" s="433"/>
      <c r="RD221" s="433"/>
      <c r="RE221" s="433"/>
      <c r="RF221" s="433"/>
      <c r="RG221" s="433"/>
      <c r="RH221" s="433"/>
      <c r="RI221" s="433"/>
      <c r="RJ221" s="433"/>
      <c r="RK221" s="433"/>
      <c r="RL221" s="433"/>
      <c r="RM221" s="433"/>
      <c r="RN221" s="433"/>
      <c r="RO221" s="433"/>
      <c r="RP221" s="433"/>
      <c r="RQ221" s="433"/>
      <c r="RR221" s="433"/>
      <c r="RS221" s="433"/>
      <c r="RT221" s="433"/>
      <c r="RU221" s="433"/>
      <c r="RV221" s="433"/>
      <c r="RW221" s="433"/>
      <c r="RX221" s="433"/>
      <c r="RY221" s="433"/>
      <c r="RZ221" s="433"/>
      <c r="SA221" s="433"/>
      <c r="SB221" s="433"/>
      <c r="SC221" s="433"/>
      <c r="SD221" s="433"/>
      <c r="SE221" s="433"/>
      <c r="SF221" s="433"/>
      <c r="SG221" s="433"/>
      <c r="SH221" s="433"/>
      <c r="SI221" s="433"/>
      <c r="SJ221" s="433"/>
      <c r="SK221" s="433"/>
      <c r="SL221" s="433"/>
      <c r="SM221" s="433"/>
      <c r="SN221" s="433"/>
      <c r="SO221" s="433"/>
      <c r="SP221" s="433"/>
      <c r="SQ221" s="433"/>
      <c r="SR221" s="433"/>
      <c r="SS221" s="433"/>
      <c r="ST221" s="433"/>
      <c r="SU221" s="433"/>
      <c r="SV221" s="433"/>
      <c r="SW221" s="433"/>
      <c r="SX221" s="433"/>
      <c r="SY221" s="433"/>
      <c r="SZ221" s="433"/>
      <c r="TA221" s="433"/>
      <c r="TB221" s="433"/>
      <c r="TC221" s="433"/>
      <c r="TD221" s="433"/>
      <c r="TE221" s="433"/>
      <c r="TF221" s="433"/>
      <c r="TG221" s="433"/>
      <c r="TH221" s="433"/>
      <c r="TI221" s="433"/>
      <c r="TJ221" s="433"/>
      <c r="TK221" s="433"/>
      <c r="TL221" s="433"/>
      <c r="TM221" s="433"/>
      <c r="TN221" s="433"/>
      <c r="TO221" s="433"/>
      <c r="TP221" s="433"/>
      <c r="TQ221" s="433"/>
      <c r="TR221" s="433"/>
      <c r="TS221" s="433"/>
      <c r="TT221" s="433"/>
      <c r="TU221" s="433"/>
      <c r="TV221" s="433"/>
      <c r="TW221" s="433"/>
      <c r="TX221" s="433"/>
      <c r="TY221" s="433"/>
      <c r="TZ221" s="433"/>
      <c r="UA221" s="433"/>
      <c r="UB221" s="433"/>
      <c r="UC221" s="433"/>
      <c r="UD221" s="433"/>
      <c r="UE221" s="433"/>
      <c r="UF221" s="433"/>
      <c r="UG221" s="433"/>
      <c r="UH221" s="433"/>
      <c r="UI221" s="433"/>
      <c r="UJ221" s="433"/>
      <c r="UK221" s="433"/>
      <c r="UL221" s="433"/>
      <c r="UM221" s="433"/>
      <c r="UN221" s="433"/>
      <c r="UO221" s="433"/>
      <c r="UP221" s="433"/>
      <c r="UQ221" s="433"/>
      <c r="UR221" s="433"/>
      <c r="US221" s="433"/>
      <c r="UT221" s="433"/>
      <c r="UU221" s="433"/>
      <c r="UV221" s="433"/>
      <c r="UW221" s="433"/>
      <c r="UX221" s="433"/>
      <c r="UY221" s="433"/>
      <c r="UZ221" s="433"/>
      <c r="VA221" s="433"/>
      <c r="VB221" s="433"/>
      <c r="VC221" s="433"/>
      <c r="VD221" s="433"/>
      <c r="VE221" s="433"/>
      <c r="VF221" s="433"/>
      <c r="VG221" s="433"/>
      <c r="VH221" s="433"/>
      <c r="VI221" s="433"/>
      <c r="VJ221" s="433"/>
      <c r="VK221" s="433"/>
      <c r="VL221" s="433"/>
      <c r="VM221" s="433"/>
      <c r="VN221" s="433"/>
      <c r="VO221" s="433"/>
      <c r="VP221" s="433"/>
      <c r="VQ221" s="433"/>
      <c r="VR221" s="433"/>
      <c r="VS221" s="433"/>
      <c r="VT221" s="433"/>
      <c r="VU221" s="433"/>
      <c r="VV221" s="433"/>
      <c r="VW221" s="433"/>
      <c r="VX221" s="433"/>
      <c r="VY221" s="433"/>
      <c r="VZ221" s="433"/>
      <c r="WA221" s="433"/>
      <c r="WB221" s="433"/>
      <c r="WC221" s="433"/>
      <c r="WD221" s="433"/>
      <c r="WE221" s="433"/>
      <c r="WF221" s="433"/>
      <c r="WG221" s="433"/>
      <c r="WH221" s="433"/>
      <c r="WI221" s="433"/>
      <c r="WJ221" s="433"/>
      <c r="WK221" s="433"/>
      <c r="WL221" s="433"/>
      <c r="WM221" s="433"/>
      <c r="WN221" s="433"/>
      <c r="WO221" s="433"/>
      <c r="WP221" s="433"/>
      <c r="WQ221" s="433"/>
      <c r="WR221" s="433"/>
      <c r="WS221" s="433"/>
      <c r="WT221" s="433"/>
      <c r="WU221" s="433"/>
      <c r="WV221" s="433"/>
      <c r="WW221" s="433"/>
      <c r="WX221" s="433"/>
      <c r="WY221" s="433"/>
      <c r="WZ221" s="433"/>
      <c r="XA221" s="433"/>
      <c r="XB221" s="433"/>
      <c r="XC221" s="433"/>
      <c r="XD221" s="433"/>
      <c r="XE221" s="433"/>
      <c r="XF221" s="433"/>
      <c r="XG221" s="433"/>
      <c r="XH221" s="433"/>
      <c r="XI221" s="433"/>
      <c r="XJ221" s="433"/>
      <c r="XK221" s="433"/>
      <c r="XL221" s="433"/>
      <c r="XM221" s="433"/>
      <c r="XN221" s="433"/>
      <c r="XO221" s="433"/>
      <c r="XP221" s="433"/>
      <c r="XQ221" s="433"/>
      <c r="XR221" s="433"/>
      <c r="XS221" s="433"/>
      <c r="XT221" s="433"/>
      <c r="XU221" s="433"/>
      <c r="XV221" s="433"/>
      <c r="XW221" s="433"/>
      <c r="XX221" s="433"/>
      <c r="XY221" s="433"/>
      <c r="XZ221" s="433"/>
      <c r="YA221" s="433"/>
      <c r="YB221" s="433"/>
      <c r="YC221" s="433"/>
      <c r="YD221" s="433"/>
      <c r="YE221" s="433"/>
      <c r="YF221" s="433"/>
      <c r="YG221" s="433"/>
      <c r="YH221" s="433"/>
      <c r="YI221" s="433"/>
      <c r="YJ221" s="433"/>
      <c r="YK221" s="433"/>
      <c r="YL221" s="433"/>
      <c r="YM221" s="433"/>
      <c r="YN221" s="433"/>
      <c r="YO221" s="433"/>
      <c r="YP221" s="433"/>
      <c r="YQ221" s="433"/>
      <c r="YR221" s="433"/>
      <c r="YS221" s="433"/>
      <c r="YT221" s="433"/>
      <c r="YU221" s="433"/>
      <c r="YV221" s="433"/>
      <c r="YW221" s="433"/>
      <c r="YX221" s="433"/>
      <c r="YY221" s="433"/>
      <c r="YZ221" s="433"/>
      <c r="ZA221" s="433"/>
      <c r="ZB221" s="433"/>
      <c r="ZC221" s="433"/>
      <c r="ZD221" s="433"/>
      <c r="ZE221" s="433"/>
      <c r="ZF221" s="433"/>
      <c r="ZG221" s="433"/>
      <c r="ZH221" s="433"/>
      <c r="ZI221" s="433"/>
      <c r="ZJ221" s="433"/>
      <c r="ZK221" s="433"/>
      <c r="ZL221" s="433"/>
      <c r="ZM221" s="433"/>
      <c r="ZN221" s="433"/>
      <c r="ZO221" s="433"/>
      <c r="ZP221" s="433"/>
      <c r="ZQ221" s="433"/>
      <c r="ZR221" s="433"/>
      <c r="ZS221" s="433"/>
      <c r="ZT221" s="433"/>
      <c r="ZU221" s="433"/>
      <c r="ZV221" s="433"/>
      <c r="ZW221" s="433"/>
      <c r="ZX221" s="433"/>
      <c r="ZY221" s="433"/>
      <c r="ZZ221" s="433"/>
      <c r="AAA221" s="433"/>
      <c r="AAB221" s="433"/>
      <c r="AAC221" s="433"/>
      <c r="AAD221" s="433"/>
      <c r="AAE221" s="433"/>
      <c r="AAF221" s="433"/>
      <c r="AAG221" s="433"/>
      <c r="AAH221" s="433"/>
      <c r="AAI221" s="433"/>
      <c r="AAJ221" s="433"/>
      <c r="AAK221" s="433"/>
      <c r="AAL221" s="433"/>
      <c r="AAM221" s="433"/>
      <c r="AAN221" s="433"/>
      <c r="AAO221" s="433"/>
      <c r="AAP221" s="433"/>
      <c r="AAQ221" s="433"/>
      <c r="AAR221" s="433"/>
      <c r="AAS221" s="433"/>
      <c r="AAT221" s="433"/>
      <c r="AAU221" s="433"/>
      <c r="AAV221" s="433"/>
      <c r="AAW221" s="433"/>
      <c r="AAX221" s="433"/>
      <c r="AAY221" s="433"/>
      <c r="AAZ221" s="433"/>
      <c r="ABA221" s="433"/>
      <c r="ABB221" s="433"/>
      <c r="ABC221" s="433"/>
      <c r="ABD221" s="433"/>
      <c r="ABE221" s="433"/>
      <c r="ABF221" s="433"/>
      <c r="ABG221" s="433"/>
      <c r="ABH221" s="433"/>
      <c r="ABI221" s="433"/>
      <c r="ABJ221" s="433"/>
      <c r="ABK221" s="433"/>
      <c r="ABL221" s="433"/>
      <c r="ABM221" s="433"/>
      <c r="ABN221" s="433"/>
      <c r="ABO221" s="433"/>
      <c r="ABP221" s="433"/>
      <c r="ABQ221" s="433"/>
      <c r="ABR221" s="433"/>
      <c r="ABS221" s="433"/>
      <c r="ABT221" s="433"/>
      <c r="ABU221" s="433"/>
      <c r="ABV221" s="433"/>
      <c r="ABW221" s="433"/>
      <c r="ABX221" s="433"/>
      <c r="ABY221" s="433"/>
      <c r="ABZ221" s="433"/>
      <c r="ACA221" s="433"/>
      <c r="ACB221" s="433"/>
      <c r="ACC221" s="433"/>
      <c r="ACD221" s="433"/>
      <c r="ACE221" s="433"/>
      <c r="ACF221" s="433"/>
      <c r="ACG221" s="433"/>
      <c r="ACH221" s="433"/>
      <c r="ACI221" s="433"/>
      <c r="ACJ221" s="433"/>
      <c r="ACK221" s="433"/>
      <c r="ACL221" s="433"/>
      <c r="ACM221" s="433"/>
      <c r="ACN221" s="433"/>
      <c r="ACO221" s="433"/>
      <c r="ACP221" s="433"/>
      <c r="ACQ221" s="433"/>
      <c r="ACR221" s="433"/>
      <c r="ACS221" s="433"/>
      <c r="ACT221" s="433"/>
      <c r="ACU221" s="433"/>
      <c r="ACV221" s="433"/>
      <c r="ACW221" s="433"/>
      <c r="ACX221" s="433"/>
      <c r="ACY221" s="433"/>
      <c r="ACZ221" s="433"/>
      <c r="ADA221" s="433"/>
      <c r="ADB221" s="433"/>
      <c r="ADC221" s="433"/>
      <c r="ADD221" s="433"/>
      <c r="ADE221" s="433"/>
      <c r="ADF221" s="433"/>
      <c r="ADG221" s="433"/>
      <c r="ADH221" s="433"/>
      <c r="ADI221" s="433"/>
      <c r="ADJ221" s="433"/>
      <c r="ADK221" s="433"/>
      <c r="ADL221" s="433"/>
      <c r="ADM221" s="433"/>
      <c r="ADN221" s="433"/>
      <c r="ADO221" s="433"/>
      <c r="ADP221" s="433"/>
      <c r="ADQ221" s="433"/>
      <c r="ADR221" s="433"/>
      <c r="ADS221" s="433"/>
      <c r="ADT221" s="433"/>
      <c r="ADU221" s="433"/>
      <c r="ADV221" s="433"/>
      <c r="ADW221" s="433"/>
      <c r="ADX221" s="433"/>
      <c r="ADY221" s="433"/>
      <c r="ADZ221" s="433"/>
      <c r="AEA221" s="433"/>
      <c r="AEB221" s="433"/>
      <c r="AEC221" s="433"/>
      <c r="AED221" s="433"/>
      <c r="AEE221" s="433"/>
      <c r="AEF221" s="433"/>
      <c r="AEG221" s="433"/>
      <c r="AEH221" s="433"/>
      <c r="AEI221" s="433"/>
      <c r="AEJ221" s="433"/>
      <c r="AEK221" s="433"/>
      <c r="AEL221" s="433"/>
      <c r="AEM221" s="433"/>
      <c r="AEN221" s="433"/>
      <c r="AEO221" s="433"/>
      <c r="AEP221" s="433"/>
      <c r="AEQ221" s="433"/>
      <c r="AER221" s="433"/>
      <c r="AES221" s="433"/>
      <c r="AET221" s="433"/>
      <c r="AEU221" s="433"/>
      <c r="AEV221" s="433"/>
      <c r="AEW221" s="433"/>
      <c r="AEX221" s="433"/>
      <c r="AEY221" s="433"/>
      <c r="AEZ221" s="433"/>
      <c r="AFA221" s="433"/>
      <c r="AFB221" s="433"/>
      <c r="AFC221" s="433"/>
      <c r="AFD221" s="433"/>
      <c r="AFE221" s="433"/>
      <c r="AFF221" s="433"/>
      <c r="AFG221" s="433"/>
      <c r="AFH221" s="433"/>
      <c r="AFI221" s="433"/>
      <c r="AFJ221" s="433"/>
      <c r="AFK221" s="433"/>
      <c r="AFL221" s="433"/>
      <c r="AFM221" s="433"/>
      <c r="AFN221" s="433"/>
      <c r="AFO221" s="433"/>
      <c r="AFP221" s="433"/>
      <c r="AFQ221" s="433"/>
      <c r="AFR221" s="433"/>
      <c r="AFS221" s="433"/>
      <c r="AFT221" s="433"/>
      <c r="AFU221" s="433"/>
      <c r="AFV221" s="433"/>
      <c r="AFW221" s="433"/>
      <c r="AFX221" s="433"/>
      <c r="AFY221" s="433"/>
      <c r="AFZ221" s="433"/>
      <c r="AGA221" s="433"/>
      <c r="AGB221" s="433"/>
      <c r="AGC221" s="433"/>
      <c r="AGD221" s="433"/>
      <c r="AGE221" s="433"/>
      <c r="AGF221" s="433"/>
      <c r="AGG221" s="433"/>
      <c r="AGH221" s="433"/>
      <c r="AGI221" s="433"/>
      <c r="AGJ221" s="433"/>
      <c r="AGK221" s="433"/>
      <c r="AGL221" s="433"/>
      <c r="AGM221" s="433"/>
      <c r="AGN221" s="433"/>
      <c r="AGO221" s="433"/>
      <c r="AGP221" s="433"/>
      <c r="AGQ221" s="433"/>
      <c r="AGR221" s="433"/>
      <c r="AGS221" s="433"/>
      <c r="AGT221" s="433"/>
      <c r="AGU221" s="433"/>
      <c r="AGV221" s="433"/>
      <c r="AGW221" s="433"/>
      <c r="AGX221" s="433"/>
      <c r="AGY221" s="433"/>
      <c r="AGZ221" s="433"/>
      <c r="AHA221" s="433"/>
      <c r="AHB221" s="433"/>
      <c r="AHC221" s="433"/>
      <c r="AHD221" s="433"/>
      <c r="AHE221" s="433"/>
      <c r="AHF221" s="433"/>
      <c r="AHG221" s="433"/>
      <c r="AHH221" s="433"/>
      <c r="AHI221" s="433"/>
      <c r="AHJ221" s="433"/>
      <c r="AHK221" s="433"/>
      <c r="AHL221" s="433"/>
      <c r="AHM221" s="433"/>
      <c r="AHN221" s="433"/>
      <c r="AHO221" s="433"/>
      <c r="AHP221" s="433"/>
      <c r="AHQ221" s="433"/>
      <c r="AHR221" s="433"/>
      <c r="AHS221" s="433"/>
      <c r="AHT221" s="433"/>
      <c r="AHU221" s="433"/>
      <c r="AHV221" s="433"/>
      <c r="AHW221" s="433"/>
      <c r="AHX221" s="433"/>
      <c r="AHY221" s="433"/>
      <c r="AHZ221" s="433"/>
      <c r="AIA221" s="433"/>
      <c r="AIB221" s="433"/>
      <c r="AIC221" s="433"/>
      <c r="AID221" s="433"/>
      <c r="AIE221" s="433"/>
      <c r="AIF221" s="433"/>
      <c r="AIG221" s="433"/>
      <c r="AIH221" s="433"/>
      <c r="AII221" s="433"/>
      <c r="AIJ221" s="433"/>
      <c r="AIK221" s="433"/>
      <c r="AIL221" s="433"/>
      <c r="AIM221" s="433"/>
      <c r="AIN221" s="433"/>
      <c r="AIO221" s="433"/>
      <c r="AIP221" s="433"/>
      <c r="AIQ221" s="433"/>
      <c r="AIR221" s="433"/>
      <c r="AIS221" s="433"/>
      <c r="AIT221" s="433"/>
      <c r="AIU221" s="433"/>
      <c r="AIV221" s="433"/>
      <c r="AIW221" s="433"/>
      <c r="AIX221" s="433"/>
      <c r="AIY221" s="433"/>
      <c r="AIZ221" s="433"/>
      <c r="AJA221" s="433"/>
      <c r="AJB221" s="433"/>
      <c r="AJC221" s="433"/>
      <c r="AJD221" s="433"/>
      <c r="AJE221" s="433"/>
      <c r="AJF221" s="433"/>
      <c r="AJG221" s="433"/>
      <c r="AJH221" s="433"/>
      <c r="AJI221" s="433"/>
      <c r="AJJ221" s="433"/>
      <c r="AJK221" s="433"/>
      <c r="AJL221" s="433"/>
      <c r="AJM221" s="433"/>
      <c r="AJN221" s="433"/>
      <c r="AJO221" s="433"/>
      <c r="AJP221" s="433"/>
      <c r="AJQ221" s="433"/>
      <c r="AJR221" s="433"/>
      <c r="AJS221" s="433"/>
      <c r="AJT221" s="433"/>
      <c r="AJU221" s="433"/>
      <c r="AJV221" s="433"/>
      <c r="AJW221" s="433"/>
      <c r="AJX221" s="433"/>
      <c r="AJY221" s="433"/>
      <c r="AJZ221" s="433"/>
      <c r="AKA221" s="433"/>
      <c r="AKB221" s="433"/>
      <c r="AKC221" s="433"/>
      <c r="AKD221" s="433"/>
      <c r="AKE221" s="433"/>
      <c r="AKF221" s="433"/>
      <c r="AKG221" s="433"/>
      <c r="AKH221" s="433"/>
      <c r="AKI221" s="433"/>
      <c r="AKJ221" s="433"/>
      <c r="AKK221" s="433"/>
      <c r="AKL221" s="433"/>
      <c r="AKM221" s="433"/>
      <c r="AKN221" s="433"/>
      <c r="AKO221" s="433"/>
      <c r="AKP221" s="433"/>
      <c r="AKQ221" s="433"/>
      <c r="AKR221" s="433"/>
      <c r="AKS221" s="433"/>
      <c r="AKT221" s="433"/>
      <c r="AKU221" s="433"/>
      <c r="AKV221" s="433"/>
      <c r="AKW221" s="433"/>
      <c r="AKX221" s="433"/>
      <c r="AKY221" s="433"/>
      <c r="AKZ221" s="433"/>
      <c r="ALA221" s="433"/>
      <c r="ALB221" s="433"/>
      <c r="ALC221" s="433"/>
      <c r="ALD221" s="433"/>
      <c r="ALE221" s="433"/>
      <c r="ALF221" s="433"/>
      <c r="ALG221" s="433"/>
      <c r="ALH221" s="433"/>
      <c r="ALI221" s="433"/>
      <c r="ALJ221" s="433"/>
      <c r="ALK221" s="433"/>
      <c r="ALL221" s="433"/>
      <c r="ALM221" s="433"/>
      <c r="ALN221" s="433"/>
      <c r="ALO221" s="433"/>
      <c r="ALP221" s="433"/>
      <c r="ALQ221" s="433"/>
      <c r="ALR221" s="433"/>
      <c r="ALS221" s="433"/>
      <c r="ALT221" s="433"/>
      <c r="ALU221" s="433"/>
      <c r="ALV221" s="433"/>
      <c r="ALW221" s="433"/>
      <c r="ALX221" s="433"/>
      <c r="ALY221" s="433"/>
      <c r="ALZ221" s="433"/>
      <c r="AMA221" s="433"/>
      <c r="AMB221" s="433"/>
      <c r="AMC221" s="433"/>
      <c r="AMD221" s="433"/>
      <c r="AME221" s="433"/>
      <c r="AMF221" s="433"/>
      <c r="AMG221" s="433"/>
      <c r="AMH221" s="433"/>
      <c r="AMI221" s="433"/>
      <c r="AMJ221" s="433"/>
      <c r="AMK221" s="433"/>
      <c r="AML221" s="433"/>
      <c r="AMM221" s="433"/>
      <c r="AMN221" s="433"/>
      <c r="AMO221" s="433"/>
      <c r="AMP221" s="433"/>
      <c r="AMQ221" s="433"/>
      <c r="AMR221" s="433"/>
      <c r="AMS221" s="433"/>
      <c r="AMT221" s="433"/>
      <c r="AMU221" s="433"/>
      <c r="AMV221" s="433"/>
      <c r="AMW221" s="433"/>
      <c r="AMX221" s="433"/>
      <c r="AMY221" s="433"/>
      <c r="AMZ221" s="433"/>
      <c r="ANA221" s="433"/>
      <c r="ANB221" s="433"/>
      <c r="ANC221" s="433"/>
      <c r="AND221" s="433"/>
      <c r="ANE221" s="433"/>
      <c r="ANF221" s="433"/>
      <c r="ANG221" s="433"/>
      <c r="ANH221" s="433"/>
      <c r="ANI221" s="433"/>
      <c r="ANJ221" s="433"/>
      <c r="ANK221" s="433"/>
      <c r="ANL221" s="433"/>
      <c r="ANM221" s="433"/>
      <c r="ANN221" s="433"/>
      <c r="ANO221" s="433"/>
      <c r="ANP221" s="433"/>
      <c r="ANQ221" s="433"/>
      <c r="ANR221" s="433"/>
      <c r="ANS221" s="433"/>
      <c r="ANT221" s="433"/>
      <c r="ANU221" s="433"/>
      <c r="ANV221" s="433"/>
      <c r="ANW221" s="433"/>
      <c r="ANX221" s="433"/>
      <c r="ANY221" s="433"/>
      <c r="ANZ221" s="433"/>
      <c r="AOA221" s="433"/>
      <c r="AOB221" s="433"/>
      <c r="AOC221" s="433"/>
      <c r="AOD221" s="433"/>
      <c r="AOE221" s="433"/>
      <c r="AOF221" s="433"/>
      <c r="AOG221" s="433"/>
      <c r="AOH221" s="433"/>
      <c r="AOI221" s="433"/>
      <c r="AOJ221" s="433"/>
      <c r="AOK221" s="433"/>
      <c r="AOL221" s="433"/>
      <c r="AOM221" s="433"/>
      <c r="AON221" s="433"/>
      <c r="AOO221" s="433"/>
      <c r="AOP221" s="433"/>
      <c r="AOQ221" s="433"/>
      <c r="AOR221" s="433"/>
      <c r="AOS221" s="433"/>
      <c r="AOT221" s="433"/>
      <c r="AOU221" s="433"/>
      <c r="AOV221" s="433"/>
      <c r="AOW221" s="433"/>
      <c r="AOX221" s="433"/>
      <c r="AOY221" s="433"/>
      <c r="AOZ221" s="433"/>
      <c r="APA221" s="433"/>
      <c r="APB221" s="433"/>
      <c r="APC221" s="433"/>
      <c r="APD221" s="433"/>
      <c r="APE221" s="433"/>
      <c r="APF221" s="433"/>
      <c r="APG221" s="433"/>
      <c r="APH221" s="433"/>
      <c r="API221" s="433"/>
      <c r="APJ221" s="433"/>
      <c r="APK221" s="433"/>
      <c r="APL221" s="433"/>
      <c r="APM221" s="433"/>
      <c r="APN221" s="433"/>
      <c r="APO221" s="433"/>
      <c r="APP221" s="433"/>
      <c r="APQ221" s="433"/>
      <c r="APR221" s="433"/>
      <c r="APS221" s="433"/>
      <c r="APT221" s="433"/>
      <c r="APU221" s="433"/>
      <c r="APV221" s="433"/>
      <c r="APW221" s="433"/>
      <c r="APX221" s="433"/>
      <c r="APY221" s="433"/>
      <c r="APZ221" s="433"/>
      <c r="AQA221" s="433"/>
      <c r="AQB221" s="433"/>
      <c r="AQC221" s="433"/>
      <c r="AQD221" s="433"/>
      <c r="AQE221" s="433"/>
      <c r="AQF221" s="433"/>
      <c r="AQG221" s="433"/>
      <c r="AQH221" s="433"/>
      <c r="AQI221" s="433"/>
      <c r="AQJ221" s="433"/>
      <c r="AQK221" s="433"/>
      <c r="AQL221" s="433"/>
      <c r="AQM221" s="433"/>
      <c r="AQN221" s="433"/>
      <c r="AQO221" s="433"/>
      <c r="AQP221" s="433"/>
      <c r="AQQ221" s="433"/>
      <c r="AQR221" s="433"/>
      <c r="AQS221" s="433"/>
      <c r="AQT221" s="433"/>
      <c r="AQU221" s="433"/>
      <c r="AQV221" s="433"/>
      <c r="AQW221" s="433"/>
      <c r="AQX221" s="433"/>
      <c r="AQY221" s="433"/>
      <c r="AQZ221" s="433"/>
      <c r="ARA221" s="433"/>
      <c r="ARB221" s="433"/>
      <c r="ARC221" s="433"/>
      <c r="ARD221" s="433"/>
      <c r="ARE221" s="433"/>
      <c r="ARF221" s="433"/>
      <c r="ARG221" s="433"/>
      <c r="ARH221" s="433"/>
      <c r="ARI221" s="433"/>
      <c r="ARJ221" s="433"/>
      <c r="ARK221" s="433"/>
      <c r="ARL221" s="433"/>
      <c r="ARM221" s="433"/>
      <c r="ARN221" s="433"/>
      <c r="ARO221" s="433"/>
      <c r="ARP221" s="433"/>
      <c r="ARQ221" s="433"/>
      <c r="ARR221" s="433"/>
      <c r="ARS221" s="433"/>
      <c r="ART221" s="433"/>
      <c r="ARU221" s="433"/>
      <c r="ARV221" s="433"/>
      <c r="ARW221" s="433"/>
      <c r="ARX221" s="433"/>
      <c r="ARY221" s="433"/>
      <c r="ARZ221" s="433"/>
      <c r="ASA221" s="433"/>
      <c r="ASB221" s="433"/>
      <c r="ASC221" s="433"/>
      <c r="ASD221" s="433"/>
      <c r="ASE221" s="433"/>
      <c r="ASF221" s="433"/>
      <c r="ASG221" s="433"/>
      <c r="ASH221" s="433"/>
      <c r="ASI221" s="433"/>
      <c r="ASJ221" s="433"/>
      <c r="ASK221" s="433"/>
      <c r="ASL221" s="433"/>
      <c r="ASM221" s="433"/>
      <c r="ASN221" s="433"/>
      <c r="ASO221" s="433"/>
      <c r="ASP221" s="433"/>
      <c r="ASQ221" s="433"/>
      <c r="ASR221" s="433"/>
      <c r="ASS221" s="433"/>
      <c r="AST221" s="433"/>
      <c r="ASU221" s="433"/>
      <c r="ASV221" s="433"/>
      <c r="ASW221" s="433"/>
      <c r="ASX221" s="433"/>
      <c r="ASY221" s="433"/>
      <c r="ASZ221" s="433"/>
      <c r="ATA221" s="433"/>
      <c r="ATB221" s="433"/>
      <c r="ATC221" s="433"/>
      <c r="ATD221" s="433"/>
      <c r="ATE221" s="433"/>
      <c r="ATF221" s="433"/>
      <c r="ATG221" s="433"/>
      <c r="ATH221" s="433"/>
      <c r="ATI221" s="433"/>
      <c r="ATJ221" s="433"/>
      <c r="ATK221" s="433"/>
      <c r="ATL221" s="433"/>
      <c r="ATM221" s="433"/>
      <c r="ATN221" s="433"/>
      <c r="ATO221" s="433"/>
      <c r="ATP221" s="433"/>
      <c r="ATQ221" s="433"/>
      <c r="ATR221" s="433"/>
      <c r="ATS221" s="433"/>
      <c r="ATT221" s="433"/>
      <c r="ATU221" s="433"/>
      <c r="ATV221" s="433"/>
      <c r="ATW221" s="433"/>
      <c r="ATX221" s="433"/>
      <c r="ATY221" s="433"/>
      <c r="ATZ221" s="433"/>
      <c r="AUA221" s="433"/>
      <c r="AUB221" s="433"/>
      <c r="AUC221" s="433"/>
      <c r="AUD221" s="433"/>
      <c r="AUE221" s="433"/>
      <c r="AUF221" s="433"/>
      <c r="AUG221" s="433"/>
      <c r="AUH221" s="433"/>
      <c r="AUI221" s="433"/>
      <c r="AUJ221" s="433"/>
      <c r="AUK221" s="433"/>
      <c r="AUL221" s="433"/>
      <c r="AUM221" s="433"/>
      <c r="AUN221" s="433"/>
      <c r="AUO221" s="433"/>
      <c r="AUP221" s="433"/>
      <c r="AUQ221" s="433"/>
      <c r="AUR221" s="433"/>
      <c r="AUS221" s="433"/>
      <c r="AUT221" s="433"/>
      <c r="AUU221" s="433"/>
      <c r="AUV221" s="433"/>
      <c r="AUW221" s="433"/>
      <c r="AUX221" s="433"/>
      <c r="AUY221" s="433"/>
      <c r="AUZ221" s="433"/>
      <c r="AVA221" s="433"/>
      <c r="AVB221" s="433"/>
      <c r="AVC221" s="433"/>
      <c r="AVD221" s="433"/>
      <c r="AVE221" s="433"/>
      <c r="AVF221" s="433"/>
      <c r="AVG221" s="433"/>
      <c r="AVH221" s="433"/>
      <c r="AVI221" s="433"/>
      <c r="AVJ221" s="433"/>
      <c r="AVK221" s="433"/>
      <c r="AVL221" s="433"/>
      <c r="AVM221" s="433"/>
      <c r="AVN221" s="433"/>
      <c r="AVO221" s="433"/>
      <c r="AVP221" s="433"/>
      <c r="AVQ221" s="433"/>
      <c r="AVR221" s="433"/>
      <c r="AVS221" s="433"/>
      <c r="AVT221" s="433"/>
      <c r="AVU221" s="433"/>
      <c r="AVV221" s="433"/>
      <c r="AVW221" s="433"/>
      <c r="AVX221" s="433"/>
      <c r="AVY221" s="433"/>
      <c r="AVZ221" s="433"/>
      <c r="AWA221" s="433"/>
      <c r="AWB221" s="433"/>
      <c r="AWC221" s="433"/>
      <c r="AWD221" s="433"/>
      <c r="AWE221" s="433"/>
      <c r="AWF221" s="433"/>
      <c r="AWG221" s="433"/>
      <c r="AWH221" s="433"/>
      <c r="AWI221" s="433"/>
      <c r="AWJ221" s="433"/>
      <c r="AWK221" s="433"/>
      <c r="AWL221" s="433"/>
      <c r="AWM221" s="433"/>
      <c r="AWN221" s="433"/>
      <c r="AWO221" s="433"/>
      <c r="AWP221" s="433"/>
      <c r="AWQ221" s="433"/>
      <c r="AWR221" s="433"/>
      <c r="AWS221" s="433"/>
      <c r="AWT221" s="433"/>
      <c r="AWU221" s="433"/>
      <c r="AWV221" s="433"/>
      <c r="AWW221" s="433"/>
      <c r="AWX221" s="433"/>
      <c r="AWY221" s="433"/>
      <c r="AWZ221" s="433"/>
      <c r="AXA221" s="433"/>
      <c r="AXB221" s="433"/>
      <c r="AXC221" s="433"/>
      <c r="AXD221" s="433"/>
      <c r="AXE221" s="433"/>
      <c r="AXF221" s="433"/>
      <c r="AXG221" s="433"/>
      <c r="AXH221" s="433"/>
      <c r="AXI221" s="433"/>
      <c r="AXJ221" s="433"/>
      <c r="AXK221" s="433"/>
      <c r="AXL221" s="433"/>
      <c r="AXM221" s="433"/>
      <c r="AXN221" s="433"/>
      <c r="AXO221" s="433"/>
      <c r="AXP221" s="433"/>
      <c r="AXQ221" s="433"/>
      <c r="AXR221" s="433"/>
      <c r="AXS221" s="433"/>
      <c r="AXT221" s="433"/>
      <c r="AXU221" s="433"/>
      <c r="AXV221" s="433"/>
      <c r="AXW221" s="433"/>
      <c r="AXX221" s="433"/>
      <c r="AXY221" s="433"/>
      <c r="AXZ221" s="433"/>
      <c r="AYA221" s="433"/>
      <c r="AYB221" s="433"/>
      <c r="AYC221" s="433"/>
      <c r="AYD221" s="433"/>
      <c r="AYE221" s="433"/>
      <c r="AYF221" s="433"/>
      <c r="AYG221" s="433"/>
      <c r="AYH221" s="433"/>
      <c r="AYI221" s="433"/>
      <c r="AYJ221" s="433"/>
      <c r="AYK221" s="433"/>
      <c r="AYL221" s="433"/>
      <c r="AYM221" s="433"/>
      <c r="AYN221" s="433"/>
      <c r="AYO221" s="433"/>
      <c r="AYP221" s="433"/>
      <c r="AYQ221" s="433"/>
      <c r="AYR221" s="433"/>
      <c r="AYS221" s="433"/>
      <c r="AYT221" s="433"/>
      <c r="AYU221" s="433"/>
      <c r="AYV221" s="433"/>
      <c r="AYW221" s="433"/>
      <c r="AYX221" s="433"/>
      <c r="AYY221" s="433"/>
      <c r="AYZ221" s="433"/>
      <c r="AZA221" s="433"/>
      <c r="AZB221" s="433"/>
      <c r="AZC221" s="433"/>
      <c r="AZD221" s="433"/>
      <c r="AZE221" s="433"/>
      <c r="AZF221" s="433"/>
      <c r="AZG221" s="433"/>
      <c r="AZH221" s="433"/>
      <c r="AZI221" s="433"/>
      <c r="AZJ221" s="433"/>
      <c r="AZK221" s="433"/>
      <c r="AZL221" s="433"/>
      <c r="AZM221" s="433"/>
      <c r="AZN221" s="433"/>
      <c r="AZO221" s="433"/>
      <c r="AZP221" s="433"/>
      <c r="AZQ221" s="433"/>
      <c r="AZR221" s="433"/>
      <c r="AZS221" s="433"/>
      <c r="AZT221" s="433"/>
      <c r="AZU221" s="433"/>
      <c r="AZV221" s="433"/>
      <c r="AZW221" s="433"/>
      <c r="AZX221" s="433"/>
      <c r="AZY221" s="433"/>
      <c r="AZZ221" s="433"/>
      <c r="BAA221" s="433"/>
      <c r="BAB221" s="433"/>
      <c r="BAC221" s="433"/>
      <c r="BAD221" s="433"/>
      <c r="BAE221" s="433"/>
      <c r="BAF221" s="433"/>
      <c r="BAG221" s="433"/>
      <c r="BAH221" s="433"/>
      <c r="BAI221" s="433"/>
      <c r="BAJ221" s="433"/>
      <c r="BAK221" s="433"/>
      <c r="BAL221" s="433"/>
      <c r="BAM221" s="433"/>
      <c r="BAN221" s="433"/>
      <c r="BAO221" s="433"/>
      <c r="BAP221" s="433"/>
      <c r="BAQ221" s="433"/>
      <c r="BAR221" s="433"/>
      <c r="BAS221" s="433"/>
      <c r="BAT221" s="433"/>
      <c r="BAU221" s="433"/>
      <c r="BAV221" s="433"/>
      <c r="BAW221" s="433"/>
      <c r="BAX221" s="433"/>
      <c r="BAY221" s="433"/>
      <c r="BAZ221" s="433"/>
      <c r="BBA221" s="433"/>
      <c r="BBB221" s="433"/>
      <c r="BBC221" s="433"/>
      <c r="BBD221" s="433"/>
      <c r="BBE221" s="433"/>
      <c r="BBF221" s="433"/>
      <c r="BBG221" s="433"/>
      <c r="BBH221" s="433"/>
      <c r="BBI221" s="433"/>
      <c r="BBJ221" s="433"/>
      <c r="BBK221" s="433"/>
      <c r="BBL221" s="433"/>
      <c r="BBM221" s="433"/>
      <c r="BBN221" s="433"/>
      <c r="BBO221" s="433"/>
      <c r="BBP221" s="433"/>
      <c r="BBQ221" s="433"/>
      <c r="BBR221" s="433"/>
      <c r="BBS221" s="433"/>
      <c r="BBT221" s="433"/>
      <c r="BBU221" s="433"/>
      <c r="BBV221" s="433"/>
      <c r="BBW221" s="433"/>
      <c r="BBX221" s="433"/>
      <c r="BBY221" s="433"/>
      <c r="BBZ221" s="433"/>
      <c r="BCA221" s="433"/>
      <c r="BCB221" s="433"/>
      <c r="BCC221" s="433"/>
      <c r="BCD221" s="433"/>
      <c r="BCE221" s="433"/>
      <c r="BCF221" s="433"/>
      <c r="BCG221" s="433"/>
      <c r="BCH221" s="433"/>
      <c r="BCI221" s="433"/>
      <c r="BCJ221" s="433"/>
      <c r="BCK221" s="433"/>
      <c r="BCL221" s="433"/>
      <c r="BCM221" s="433"/>
      <c r="BCN221" s="433"/>
      <c r="BCO221" s="433"/>
      <c r="BCP221" s="433"/>
      <c r="BCQ221" s="433"/>
      <c r="BCR221" s="433"/>
      <c r="BCS221" s="433"/>
      <c r="BCT221" s="433"/>
      <c r="BCU221" s="433"/>
      <c r="BCV221" s="433"/>
      <c r="BCW221" s="433"/>
      <c r="BCX221" s="433"/>
      <c r="BCY221" s="433"/>
      <c r="BCZ221" s="433"/>
      <c r="BDA221" s="433"/>
      <c r="BDB221" s="433"/>
      <c r="BDC221" s="433"/>
      <c r="BDD221" s="433"/>
      <c r="BDE221" s="433"/>
      <c r="BDF221" s="433"/>
      <c r="BDG221" s="433"/>
      <c r="BDH221" s="433"/>
      <c r="BDI221" s="433"/>
      <c r="BDJ221" s="433"/>
      <c r="BDK221" s="433"/>
      <c r="BDL221" s="433"/>
      <c r="BDM221" s="433"/>
      <c r="BDN221" s="433"/>
      <c r="BDO221" s="433"/>
      <c r="BDP221" s="433"/>
      <c r="BDQ221" s="433"/>
      <c r="BDR221" s="433"/>
      <c r="BDS221" s="433"/>
      <c r="BDT221" s="433"/>
      <c r="BDU221" s="433"/>
      <c r="BDV221" s="433"/>
      <c r="BDW221" s="433"/>
      <c r="BDX221" s="433"/>
      <c r="BDY221" s="433"/>
      <c r="BDZ221" s="433"/>
      <c r="BEA221" s="433"/>
      <c r="BEB221" s="433"/>
      <c r="BEC221" s="433"/>
      <c r="BED221" s="433"/>
      <c r="BEE221" s="433"/>
      <c r="BEF221" s="433"/>
      <c r="BEG221" s="433"/>
      <c r="BEH221" s="433"/>
      <c r="BEI221" s="433"/>
      <c r="BEJ221" s="433"/>
      <c r="BEK221" s="433"/>
      <c r="BEL221" s="433"/>
      <c r="BEM221" s="433"/>
      <c r="BEN221" s="433"/>
      <c r="BEO221" s="433"/>
      <c r="BEP221" s="433"/>
      <c r="BEQ221" s="433"/>
      <c r="BER221" s="433"/>
      <c r="BES221" s="433"/>
      <c r="BET221" s="433"/>
      <c r="BEU221" s="433"/>
      <c r="BEV221" s="433"/>
      <c r="BEW221" s="433"/>
      <c r="BEX221" s="433"/>
      <c r="BEY221" s="433"/>
      <c r="BEZ221" s="433"/>
      <c r="BFA221" s="433"/>
      <c r="BFB221" s="433"/>
      <c r="BFC221" s="433"/>
      <c r="BFD221" s="433"/>
      <c r="BFE221" s="433"/>
      <c r="BFF221" s="433"/>
      <c r="BFG221" s="433"/>
      <c r="BFH221" s="433"/>
      <c r="BFI221" s="433"/>
      <c r="BFJ221" s="433"/>
      <c r="BFK221" s="433"/>
      <c r="BFL221" s="433"/>
      <c r="BFM221" s="433"/>
      <c r="BFN221" s="433"/>
      <c r="BFO221" s="433"/>
      <c r="BFP221" s="433"/>
      <c r="BFQ221" s="433"/>
      <c r="BFR221" s="433"/>
      <c r="BFS221" s="433"/>
      <c r="BFT221" s="433"/>
      <c r="BFU221" s="433"/>
      <c r="BFV221" s="433"/>
      <c r="BFW221" s="433"/>
      <c r="BFX221" s="433"/>
      <c r="BFY221" s="433"/>
      <c r="BFZ221" s="433"/>
      <c r="BGA221" s="433"/>
      <c r="BGB221" s="433"/>
      <c r="BGC221" s="433"/>
      <c r="BGD221" s="433"/>
      <c r="BGE221" s="433"/>
      <c r="BGF221" s="433"/>
      <c r="BGG221" s="433"/>
      <c r="BGH221" s="433"/>
      <c r="BGI221" s="433"/>
      <c r="BGJ221" s="433"/>
      <c r="BGK221" s="433"/>
      <c r="BGL221" s="433"/>
      <c r="BGM221" s="433"/>
      <c r="BGN221" s="433"/>
      <c r="BGO221" s="433"/>
      <c r="BGP221" s="433"/>
      <c r="BGQ221" s="433"/>
      <c r="BGR221" s="433"/>
      <c r="BGS221" s="433"/>
      <c r="BGT221" s="433"/>
      <c r="BGU221" s="433"/>
      <c r="BGV221" s="433"/>
      <c r="BGW221" s="433"/>
      <c r="BGX221" s="433"/>
      <c r="BGY221" s="433"/>
      <c r="BGZ221" s="433"/>
      <c r="BHA221" s="433"/>
      <c r="BHB221" s="433"/>
      <c r="BHC221" s="433"/>
      <c r="BHD221" s="433"/>
      <c r="BHE221" s="433"/>
      <c r="BHF221" s="433"/>
      <c r="BHG221" s="433"/>
      <c r="BHH221" s="433"/>
      <c r="BHI221" s="433"/>
      <c r="BHJ221" s="433"/>
      <c r="BHK221" s="433"/>
      <c r="BHL221" s="433"/>
      <c r="BHM221" s="433"/>
      <c r="BHN221" s="433"/>
      <c r="BHO221" s="433"/>
      <c r="BHP221" s="433"/>
      <c r="BHQ221" s="433"/>
      <c r="BHR221" s="433"/>
      <c r="BHS221" s="433"/>
      <c r="BHT221" s="433"/>
      <c r="BHU221" s="433"/>
      <c r="BHV221" s="433"/>
      <c r="BHW221" s="433"/>
      <c r="BHX221" s="433"/>
      <c r="BHY221" s="433"/>
      <c r="BHZ221" s="433"/>
      <c r="BIA221" s="433"/>
      <c r="BIB221" s="433"/>
      <c r="BIC221" s="433"/>
      <c r="BID221" s="433"/>
      <c r="BIE221" s="433"/>
      <c r="BIF221" s="433"/>
      <c r="BIG221" s="433"/>
      <c r="BIH221" s="433"/>
      <c r="BII221" s="433"/>
      <c r="BIJ221" s="433"/>
      <c r="BIK221" s="433"/>
      <c r="BIL221" s="433"/>
      <c r="BIM221" s="433"/>
      <c r="BIN221" s="433"/>
      <c r="BIO221" s="433"/>
      <c r="BIP221" s="433"/>
      <c r="BIQ221" s="433"/>
      <c r="BIR221" s="433"/>
      <c r="BIS221" s="433"/>
      <c r="BIT221" s="433"/>
      <c r="BIU221" s="433"/>
      <c r="BIV221" s="433"/>
      <c r="BIW221" s="433"/>
      <c r="BIX221" s="433"/>
      <c r="BIY221" s="433"/>
      <c r="BIZ221" s="433"/>
      <c r="BJA221" s="433"/>
      <c r="BJB221" s="433"/>
      <c r="BJC221" s="433"/>
      <c r="BJD221" s="433"/>
      <c r="BJE221" s="433"/>
      <c r="BJF221" s="433"/>
      <c r="BJG221" s="433"/>
      <c r="BJH221" s="433"/>
      <c r="BJI221" s="433"/>
      <c r="BJJ221" s="433"/>
      <c r="BJK221" s="433"/>
      <c r="BJL221" s="433"/>
      <c r="BJM221" s="433"/>
      <c r="BJN221" s="433"/>
      <c r="BJO221" s="433"/>
      <c r="BJP221" s="433"/>
      <c r="BJQ221" s="433"/>
      <c r="BJR221" s="433"/>
      <c r="BJS221" s="433"/>
      <c r="BJT221" s="433"/>
      <c r="BJU221" s="433"/>
      <c r="BJV221" s="433"/>
      <c r="BJW221" s="433"/>
      <c r="BJX221" s="433"/>
      <c r="BJY221" s="433"/>
      <c r="BJZ221" s="433"/>
      <c r="BKA221" s="433"/>
      <c r="BKB221" s="433"/>
      <c r="BKC221" s="433"/>
      <c r="BKD221" s="433"/>
      <c r="BKE221" s="433"/>
      <c r="BKF221" s="433"/>
      <c r="BKG221" s="433"/>
      <c r="BKH221" s="433"/>
      <c r="BKI221" s="433"/>
      <c r="BKJ221" s="433"/>
      <c r="BKK221" s="433"/>
      <c r="BKL221" s="433"/>
      <c r="BKM221" s="433"/>
      <c r="BKN221" s="433"/>
      <c r="BKO221" s="433"/>
      <c r="BKP221" s="433"/>
      <c r="BKQ221" s="433"/>
      <c r="BKR221" s="433"/>
      <c r="BKS221" s="433"/>
      <c r="BKT221" s="433"/>
      <c r="BKU221" s="433"/>
      <c r="BKV221" s="433"/>
      <c r="BKW221" s="433"/>
      <c r="BKX221" s="433"/>
      <c r="BKY221" s="433"/>
      <c r="BKZ221" s="433"/>
      <c r="BLA221" s="433"/>
      <c r="BLB221" s="433"/>
      <c r="BLC221" s="433"/>
      <c r="BLD221" s="433"/>
      <c r="BLE221" s="433"/>
      <c r="BLF221" s="433"/>
      <c r="BLG221" s="433"/>
      <c r="BLH221" s="433"/>
      <c r="BLI221" s="433"/>
      <c r="BLJ221" s="433"/>
      <c r="BLK221" s="433"/>
      <c r="BLL221" s="433"/>
      <c r="BLM221" s="433"/>
      <c r="BLN221" s="433"/>
      <c r="BLO221" s="433"/>
      <c r="BLP221" s="433"/>
      <c r="BLQ221" s="433"/>
      <c r="BLR221" s="433"/>
      <c r="BLS221" s="433"/>
      <c r="BLT221" s="433"/>
      <c r="BLU221" s="433"/>
      <c r="BLV221" s="433"/>
      <c r="BLW221" s="433"/>
      <c r="BLX221" s="433"/>
      <c r="BLY221" s="433"/>
      <c r="BLZ221" s="433"/>
      <c r="BMA221" s="433"/>
      <c r="BMB221" s="433"/>
      <c r="BMC221" s="433"/>
      <c r="BMD221" s="433"/>
      <c r="BME221" s="433"/>
      <c r="BMF221" s="433"/>
      <c r="BMG221" s="433"/>
      <c r="BMH221" s="433"/>
      <c r="BMI221" s="433"/>
      <c r="BMJ221" s="433"/>
      <c r="BMK221" s="433"/>
      <c r="BML221" s="433"/>
      <c r="BMM221" s="433"/>
      <c r="BMN221" s="433"/>
      <c r="BMO221" s="433"/>
      <c r="BMP221" s="433"/>
      <c r="BMQ221" s="433"/>
      <c r="BMR221" s="433"/>
      <c r="BMS221" s="433"/>
      <c r="BMT221" s="433"/>
      <c r="BMU221" s="433"/>
      <c r="BMV221" s="433"/>
      <c r="BMW221" s="433"/>
      <c r="BMX221" s="433"/>
      <c r="BMY221" s="433"/>
      <c r="BMZ221" s="433"/>
      <c r="BNA221" s="433"/>
      <c r="BNB221" s="433"/>
      <c r="BNC221" s="433"/>
      <c r="BND221" s="433"/>
      <c r="BNE221" s="433"/>
      <c r="BNF221" s="433"/>
      <c r="BNG221" s="433"/>
      <c r="BNH221" s="433"/>
      <c r="BNI221" s="433"/>
      <c r="BNJ221" s="433"/>
      <c r="BNK221" s="433"/>
      <c r="BNL221" s="433"/>
      <c r="BNM221" s="433"/>
      <c r="BNN221" s="433"/>
      <c r="BNO221" s="433"/>
      <c r="BNP221" s="433"/>
      <c r="BNQ221" s="433"/>
      <c r="BNR221" s="433"/>
      <c r="BNS221" s="433"/>
      <c r="BNT221" s="433"/>
      <c r="BNU221" s="433"/>
      <c r="BNV221" s="433"/>
      <c r="BNW221" s="433"/>
      <c r="BNX221" s="433"/>
      <c r="BNY221" s="433"/>
      <c r="BNZ221" s="433"/>
      <c r="BOA221" s="433"/>
      <c r="BOB221" s="433"/>
      <c r="BOC221" s="433"/>
      <c r="BOD221" s="433"/>
      <c r="BOE221" s="433"/>
      <c r="BOF221" s="433"/>
      <c r="BOG221" s="433"/>
      <c r="BOH221" s="433"/>
      <c r="BOI221" s="433"/>
      <c r="BOJ221" s="433"/>
      <c r="BOK221" s="433"/>
      <c r="BOL221" s="433"/>
      <c r="BOM221" s="433"/>
      <c r="BON221" s="433"/>
      <c r="BOO221" s="433"/>
      <c r="BOP221" s="433"/>
      <c r="BOQ221" s="433"/>
      <c r="BOR221" s="433"/>
      <c r="BOS221" s="433"/>
      <c r="BOT221" s="433"/>
      <c r="BOU221" s="433"/>
      <c r="BOV221" s="433"/>
      <c r="BOW221" s="433"/>
      <c r="BOX221" s="433"/>
      <c r="BOY221" s="433"/>
      <c r="BOZ221" s="433"/>
      <c r="BPA221" s="433"/>
      <c r="BPB221" s="433"/>
      <c r="BPC221" s="433"/>
      <c r="BPD221" s="433"/>
      <c r="BPE221" s="433"/>
      <c r="BPF221" s="433"/>
      <c r="BPG221" s="433"/>
      <c r="BPH221" s="433"/>
      <c r="BPI221" s="433"/>
      <c r="BPJ221" s="433"/>
      <c r="BPK221" s="433"/>
      <c r="BPL221" s="433"/>
      <c r="BPM221" s="433"/>
      <c r="BPN221" s="433"/>
      <c r="BPO221" s="433"/>
      <c r="BPP221" s="433"/>
      <c r="BPQ221" s="433"/>
      <c r="BPR221" s="433"/>
      <c r="BPS221" s="433"/>
      <c r="BPT221" s="433"/>
      <c r="BPU221" s="433"/>
      <c r="BPV221" s="433"/>
      <c r="BPW221" s="433"/>
      <c r="BPX221" s="433"/>
      <c r="BPY221" s="433"/>
      <c r="BPZ221" s="433"/>
      <c r="BQA221" s="433"/>
      <c r="BQB221" s="433"/>
      <c r="BQC221" s="433"/>
      <c r="BQD221" s="433"/>
      <c r="BQE221" s="433"/>
      <c r="BQF221" s="433"/>
      <c r="BQG221" s="433"/>
      <c r="BQH221" s="433"/>
      <c r="BQI221" s="433"/>
      <c r="BQJ221" s="433"/>
      <c r="BQK221" s="433"/>
      <c r="BQL221" s="433"/>
      <c r="BQM221" s="433"/>
      <c r="BQN221" s="433"/>
      <c r="BQO221" s="433"/>
      <c r="BQP221" s="433"/>
      <c r="BQQ221" s="433"/>
      <c r="BQR221" s="433"/>
      <c r="BQS221" s="433"/>
      <c r="BQT221" s="433"/>
      <c r="BQU221" s="433"/>
      <c r="BQV221" s="433"/>
      <c r="BQW221" s="433"/>
      <c r="BQX221" s="433"/>
      <c r="BQY221" s="433"/>
      <c r="BQZ221" s="433"/>
      <c r="BRA221" s="433"/>
      <c r="BRB221" s="433"/>
      <c r="BRC221" s="433"/>
      <c r="BRD221" s="433"/>
      <c r="BRE221" s="433"/>
      <c r="BRF221" s="433"/>
      <c r="BRG221" s="433"/>
      <c r="BRH221" s="433"/>
      <c r="BRI221" s="433"/>
      <c r="BRJ221" s="433"/>
      <c r="BRK221" s="433"/>
      <c r="BRL221" s="433"/>
      <c r="BRM221" s="433"/>
      <c r="BRN221" s="433"/>
      <c r="BRO221" s="433"/>
      <c r="BRP221" s="433"/>
      <c r="BRQ221" s="433"/>
      <c r="BRR221" s="433"/>
      <c r="BRS221" s="433"/>
      <c r="BRT221" s="433"/>
      <c r="BRU221" s="433"/>
      <c r="BRV221" s="433"/>
      <c r="BRW221" s="433"/>
      <c r="BRX221" s="433"/>
      <c r="BRY221" s="433"/>
      <c r="BRZ221" s="433"/>
      <c r="BSA221" s="433"/>
      <c r="BSB221" s="433"/>
      <c r="BSC221" s="433"/>
      <c r="BSD221" s="433"/>
      <c r="BSE221" s="433"/>
      <c r="BSF221" s="433"/>
      <c r="BSG221" s="433"/>
      <c r="BSH221" s="433"/>
      <c r="BSI221" s="433"/>
      <c r="BSJ221" s="433"/>
      <c r="BSK221" s="433"/>
      <c r="BSL221" s="433"/>
      <c r="BSM221" s="433"/>
      <c r="BSN221" s="433"/>
      <c r="BSO221" s="433"/>
      <c r="BSP221" s="433"/>
      <c r="BSQ221" s="433"/>
      <c r="BSR221" s="433"/>
      <c r="BSS221" s="433"/>
      <c r="BST221" s="433"/>
      <c r="BSU221" s="433"/>
      <c r="BSV221" s="433"/>
      <c r="BSW221" s="433"/>
      <c r="BSX221" s="433"/>
      <c r="BSY221" s="433"/>
      <c r="BSZ221" s="433"/>
      <c r="BTA221" s="433"/>
      <c r="BTB221" s="433"/>
      <c r="BTC221" s="433"/>
      <c r="BTD221" s="433"/>
      <c r="BTE221" s="433"/>
      <c r="BTF221" s="433"/>
      <c r="BTG221" s="433"/>
      <c r="BTH221" s="433"/>
      <c r="BTI221" s="433"/>
      <c r="BTJ221" s="433"/>
      <c r="BTK221" s="433"/>
      <c r="BTL221" s="433"/>
      <c r="BTM221" s="433"/>
      <c r="BTN221" s="433"/>
      <c r="BTO221" s="433"/>
      <c r="BTP221" s="433"/>
      <c r="BTQ221" s="433"/>
      <c r="BTR221" s="433"/>
      <c r="BTS221" s="433"/>
      <c r="BTT221" s="433"/>
      <c r="BTU221" s="433"/>
      <c r="BTV221" s="433"/>
      <c r="BTW221" s="433"/>
      <c r="BTX221" s="433"/>
      <c r="BTY221" s="433"/>
      <c r="BTZ221" s="433"/>
      <c r="BUA221" s="433"/>
      <c r="BUB221" s="433"/>
      <c r="BUC221" s="433"/>
      <c r="BUD221" s="433"/>
      <c r="BUE221" s="433"/>
      <c r="BUF221" s="433"/>
      <c r="BUG221" s="433"/>
      <c r="BUH221" s="433"/>
      <c r="BUI221" s="433"/>
      <c r="BUJ221" s="433"/>
      <c r="BUK221" s="433"/>
      <c r="BUL221" s="433"/>
      <c r="BUM221" s="433"/>
      <c r="BUN221" s="433"/>
      <c r="BUO221" s="433"/>
      <c r="BUP221" s="433"/>
      <c r="BUQ221" s="433"/>
      <c r="BUR221" s="433"/>
      <c r="BUS221" s="433"/>
      <c r="BUT221" s="433"/>
      <c r="BUU221" s="433"/>
      <c r="BUV221" s="433"/>
      <c r="BUW221" s="433"/>
      <c r="BUX221" s="433"/>
      <c r="BUY221" s="433"/>
      <c r="BUZ221" s="433"/>
      <c r="BVA221" s="433"/>
      <c r="BVB221" s="433"/>
      <c r="BVC221" s="433"/>
      <c r="BVD221" s="433"/>
      <c r="BVE221" s="433"/>
      <c r="BVF221" s="433"/>
      <c r="BVG221" s="433"/>
      <c r="BVH221" s="433"/>
      <c r="BVI221" s="433"/>
      <c r="BVJ221" s="433"/>
      <c r="BVK221" s="433"/>
      <c r="BVL221" s="433"/>
      <c r="BVM221" s="433"/>
      <c r="BVN221" s="433"/>
      <c r="BVO221" s="433"/>
      <c r="BVP221" s="433"/>
      <c r="BVQ221" s="433"/>
      <c r="BVR221" s="433"/>
      <c r="BVS221" s="433"/>
      <c r="BVT221" s="433"/>
      <c r="BVU221" s="433"/>
      <c r="BVV221" s="433"/>
      <c r="BVW221" s="433"/>
      <c r="BVX221" s="433"/>
      <c r="BVY221" s="433"/>
      <c r="BVZ221" s="433"/>
      <c r="BWA221" s="433"/>
      <c r="BWB221" s="433"/>
      <c r="BWC221" s="433"/>
      <c r="BWD221" s="433"/>
      <c r="BWE221" s="433"/>
      <c r="BWF221" s="433"/>
      <c r="BWG221" s="433"/>
      <c r="BWH221" s="433"/>
      <c r="BWI221" s="433"/>
      <c r="BWJ221" s="433"/>
      <c r="BWK221" s="433"/>
      <c r="BWL221" s="433"/>
      <c r="BWM221" s="433"/>
      <c r="BWN221" s="433"/>
      <c r="BWO221" s="433"/>
      <c r="BWP221" s="433"/>
      <c r="BWQ221" s="433"/>
      <c r="BWR221" s="433"/>
      <c r="BWS221" s="433"/>
      <c r="BWT221" s="433"/>
      <c r="BWU221" s="433"/>
      <c r="BWV221" s="433"/>
      <c r="BWW221" s="433"/>
      <c r="BWX221" s="433"/>
      <c r="BWY221" s="433"/>
      <c r="BWZ221" s="433"/>
      <c r="BXA221" s="433"/>
      <c r="BXB221" s="433"/>
      <c r="BXC221" s="433"/>
      <c r="BXD221" s="433"/>
      <c r="BXE221" s="433"/>
      <c r="BXF221" s="433"/>
      <c r="BXG221" s="433"/>
      <c r="BXH221" s="433"/>
      <c r="BXI221" s="433"/>
      <c r="BXJ221" s="433"/>
      <c r="BXK221" s="433"/>
      <c r="BXL221" s="433"/>
      <c r="BXM221" s="433"/>
      <c r="BXN221" s="433"/>
      <c r="BXO221" s="433"/>
      <c r="BXP221" s="433"/>
      <c r="BXQ221" s="433"/>
      <c r="BXR221" s="433"/>
      <c r="BXS221" s="433"/>
      <c r="BXT221" s="433"/>
      <c r="BXU221" s="433"/>
      <c r="BXV221" s="433"/>
      <c r="BXW221" s="433"/>
      <c r="BXX221" s="433"/>
      <c r="BXY221" s="433"/>
      <c r="BXZ221" s="433"/>
      <c r="BYA221" s="433"/>
      <c r="BYB221" s="433"/>
      <c r="BYC221" s="433"/>
      <c r="BYD221" s="433"/>
      <c r="BYE221" s="433"/>
      <c r="BYF221" s="433"/>
      <c r="BYG221" s="433"/>
      <c r="BYH221" s="433"/>
      <c r="BYI221" s="433"/>
      <c r="BYJ221" s="433"/>
      <c r="BYK221" s="433"/>
      <c r="BYL221" s="433"/>
      <c r="BYM221" s="433"/>
      <c r="BYN221" s="433"/>
      <c r="BYO221" s="433"/>
      <c r="BYP221" s="433"/>
      <c r="BYQ221" s="433"/>
      <c r="BYR221" s="433"/>
      <c r="BYS221" s="433"/>
      <c r="BYT221" s="433"/>
      <c r="BYU221" s="433"/>
      <c r="BYV221" s="433"/>
      <c r="BYW221" s="433"/>
      <c r="BYX221" s="433"/>
      <c r="BYY221" s="433"/>
      <c r="BYZ221" s="433"/>
      <c r="BZA221" s="433"/>
      <c r="BZB221" s="433"/>
      <c r="BZC221" s="433"/>
      <c r="BZD221" s="433"/>
      <c r="BZE221" s="433"/>
      <c r="BZF221" s="433"/>
      <c r="BZG221" s="433"/>
      <c r="BZH221" s="433"/>
      <c r="BZI221" s="433"/>
      <c r="BZJ221" s="433"/>
      <c r="BZK221" s="433"/>
      <c r="BZL221" s="433"/>
      <c r="BZM221" s="433"/>
      <c r="BZN221" s="433"/>
      <c r="BZO221" s="433"/>
      <c r="BZP221" s="433"/>
      <c r="BZQ221" s="433"/>
      <c r="BZR221" s="433"/>
      <c r="BZS221" s="433"/>
      <c r="BZT221" s="433"/>
      <c r="BZU221" s="433"/>
      <c r="BZV221" s="433"/>
      <c r="BZW221" s="433"/>
      <c r="BZX221" s="433"/>
      <c r="BZY221" s="433"/>
      <c r="BZZ221" s="433"/>
      <c r="CAA221" s="433"/>
      <c r="CAB221" s="433"/>
      <c r="CAC221" s="433"/>
      <c r="CAD221" s="433"/>
      <c r="CAE221" s="433"/>
      <c r="CAF221" s="433"/>
      <c r="CAG221" s="433"/>
      <c r="CAH221" s="433"/>
      <c r="CAI221" s="433"/>
      <c r="CAJ221" s="433"/>
      <c r="CAK221" s="433"/>
      <c r="CAL221" s="433"/>
      <c r="CAM221" s="433"/>
      <c r="CAN221" s="433"/>
      <c r="CAO221" s="433"/>
      <c r="CAP221" s="433"/>
      <c r="CAQ221" s="433"/>
      <c r="CAR221" s="433"/>
      <c r="CAS221" s="433"/>
      <c r="CAT221" s="433"/>
      <c r="CAU221" s="433"/>
      <c r="CAV221" s="433"/>
      <c r="CAW221" s="433"/>
      <c r="CAX221" s="433"/>
      <c r="CAY221" s="433"/>
      <c r="CAZ221" s="433"/>
      <c r="CBA221" s="433"/>
      <c r="CBB221" s="433"/>
      <c r="CBC221" s="433"/>
      <c r="CBD221" s="433"/>
      <c r="CBE221" s="433"/>
      <c r="CBF221" s="433"/>
      <c r="CBG221" s="433"/>
      <c r="CBH221" s="433"/>
      <c r="CBI221" s="433"/>
      <c r="CBJ221" s="433"/>
      <c r="CBK221" s="433"/>
      <c r="CBL221" s="433"/>
      <c r="CBM221" s="433"/>
      <c r="CBN221" s="433"/>
      <c r="CBO221" s="433"/>
      <c r="CBP221" s="433"/>
      <c r="CBQ221" s="433"/>
      <c r="CBR221" s="433"/>
      <c r="CBS221" s="433"/>
      <c r="CBT221" s="433"/>
      <c r="CBU221" s="433"/>
      <c r="CBV221" s="433"/>
      <c r="CBW221" s="433"/>
      <c r="CBX221" s="433"/>
      <c r="CBY221" s="433"/>
      <c r="CBZ221" s="433"/>
      <c r="CCA221" s="433"/>
      <c r="CCB221" s="433"/>
      <c r="CCC221" s="433"/>
      <c r="CCD221" s="433"/>
      <c r="CCE221" s="433"/>
      <c r="CCF221" s="433"/>
      <c r="CCG221" s="433"/>
      <c r="CCH221" s="433"/>
      <c r="CCI221" s="433"/>
      <c r="CCJ221" s="433"/>
      <c r="CCK221" s="433"/>
      <c r="CCL221" s="433"/>
      <c r="CCM221" s="433"/>
      <c r="CCN221" s="433"/>
      <c r="CCO221" s="433"/>
      <c r="CCP221" s="433"/>
      <c r="CCQ221" s="433"/>
      <c r="CCR221" s="433"/>
      <c r="CCS221" s="433"/>
      <c r="CCT221" s="433"/>
      <c r="CCU221" s="433"/>
      <c r="CCV221" s="433"/>
      <c r="CCW221" s="433"/>
      <c r="CCX221" s="433"/>
      <c r="CCY221" s="433"/>
      <c r="CCZ221" s="433"/>
      <c r="CDA221" s="433"/>
      <c r="CDB221" s="433"/>
      <c r="CDC221" s="433"/>
      <c r="CDD221" s="433"/>
      <c r="CDE221" s="433"/>
      <c r="CDF221" s="433"/>
      <c r="CDG221" s="433"/>
      <c r="CDH221" s="433"/>
      <c r="CDI221" s="433"/>
      <c r="CDJ221" s="433"/>
      <c r="CDK221" s="433"/>
      <c r="CDL221" s="433"/>
      <c r="CDM221" s="433"/>
      <c r="CDN221" s="433"/>
      <c r="CDO221" s="433"/>
      <c r="CDP221" s="433"/>
      <c r="CDQ221" s="433"/>
      <c r="CDR221" s="433"/>
      <c r="CDS221" s="433"/>
      <c r="CDT221" s="433"/>
      <c r="CDU221" s="433"/>
      <c r="CDV221" s="433"/>
      <c r="CDW221" s="433"/>
      <c r="CDX221" s="433"/>
      <c r="CDY221" s="433"/>
      <c r="CDZ221" s="433"/>
      <c r="CEA221" s="433"/>
      <c r="CEB221" s="433"/>
      <c r="CEC221" s="433"/>
      <c r="CED221" s="433"/>
      <c r="CEE221" s="433"/>
      <c r="CEF221" s="433"/>
      <c r="CEG221" s="433"/>
      <c r="CEH221" s="433"/>
      <c r="CEI221" s="433"/>
      <c r="CEJ221" s="433"/>
      <c r="CEK221" s="433"/>
      <c r="CEL221" s="433"/>
      <c r="CEM221" s="433"/>
      <c r="CEN221" s="433"/>
      <c r="CEO221" s="433"/>
      <c r="CEP221" s="433"/>
      <c r="CEQ221" s="433"/>
      <c r="CER221" s="433"/>
      <c r="CES221" s="433"/>
      <c r="CET221" s="433"/>
      <c r="CEU221" s="433"/>
      <c r="CEV221" s="433"/>
      <c r="CEW221" s="433"/>
      <c r="CEX221" s="433"/>
      <c r="CEY221" s="433"/>
      <c r="CEZ221" s="433"/>
      <c r="CFA221" s="433"/>
      <c r="CFB221" s="433"/>
      <c r="CFC221" s="433"/>
      <c r="CFD221" s="433"/>
      <c r="CFE221" s="433"/>
      <c r="CFF221" s="433"/>
      <c r="CFG221" s="433"/>
      <c r="CFH221" s="433"/>
      <c r="CFI221" s="433"/>
      <c r="CFJ221" s="433"/>
      <c r="CFK221" s="433"/>
      <c r="CFL221" s="433"/>
      <c r="CFM221" s="433"/>
      <c r="CFN221" s="433"/>
      <c r="CFO221" s="433"/>
      <c r="CFP221" s="433"/>
      <c r="CFQ221" s="433"/>
      <c r="CFR221" s="433"/>
      <c r="CFS221" s="433"/>
      <c r="CFT221" s="433"/>
      <c r="CFU221" s="433"/>
      <c r="CFV221" s="433"/>
      <c r="CFW221" s="433"/>
      <c r="CFX221" s="433"/>
      <c r="CFY221" s="433"/>
      <c r="CFZ221" s="433"/>
      <c r="CGA221" s="433"/>
      <c r="CGB221" s="433"/>
      <c r="CGC221" s="433"/>
      <c r="CGD221" s="433"/>
      <c r="CGE221" s="433"/>
      <c r="CGF221" s="433"/>
      <c r="CGG221" s="433"/>
      <c r="CGH221" s="433"/>
      <c r="CGI221" s="433"/>
      <c r="CGJ221" s="433"/>
      <c r="CGK221" s="433"/>
      <c r="CGL221" s="433"/>
      <c r="CGM221" s="433"/>
      <c r="CGN221" s="433"/>
      <c r="CGO221" s="433"/>
      <c r="CGP221" s="433"/>
      <c r="CGQ221" s="433"/>
      <c r="CGR221" s="433"/>
      <c r="CGS221" s="433"/>
      <c r="CGT221" s="433"/>
      <c r="CGU221" s="433"/>
      <c r="CGV221" s="433"/>
      <c r="CGW221" s="433"/>
      <c r="CGX221" s="433"/>
      <c r="CGY221" s="433"/>
      <c r="CGZ221" s="433"/>
      <c r="CHA221" s="433"/>
      <c r="CHB221" s="433"/>
      <c r="CHC221" s="433"/>
      <c r="CHD221" s="433"/>
      <c r="CHE221" s="433"/>
      <c r="CHF221" s="433"/>
      <c r="CHG221" s="433"/>
      <c r="CHH221" s="433"/>
      <c r="CHI221" s="433"/>
      <c r="CHJ221" s="433"/>
      <c r="CHK221" s="433"/>
      <c r="CHL221" s="433"/>
      <c r="CHM221" s="433"/>
      <c r="CHN221" s="433"/>
      <c r="CHO221" s="433"/>
      <c r="CHP221" s="433"/>
      <c r="CHQ221" s="433"/>
      <c r="CHR221" s="433"/>
      <c r="CHS221" s="433"/>
      <c r="CHT221" s="433"/>
      <c r="CHU221" s="433"/>
      <c r="CHV221" s="433"/>
      <c r="CHW221" s="433"/>
      <c r="CHX221" s="433"/>
      <c r="CHY221" s="433"/>
      <c r="CHZ221" s="433"/>
      <c r="CIA221" s="433"/>
      <c r="CIB221" s="433"/>
      <c r="CIC221" s="433"/>
      <c r="CID221" s="433"/>
      <c r="CIE221" s="433"/>
      <c r="CIF221" s="433"/>
      <c r="CIG221" s="433"/>
      <c r="CIH221" s="433"/>
      <c r="CII221" s="433"/>
      <c r="CIJ221" s="433"/>
      <c r="CIK221" s="433"/>
      <c r="CIL221" s="433"/>
      <c r="CIM221" s="433"/>
      <c r="CIN221" s="433"/>
      <c r="CIO221" s="433"/>
      <c r="CIP221" s="433"/>
      <c r="CIQ221" s="433"/>
      <c r="CIR221" s="433"/>
      <c r="CIS221" s="433"/>
      <c r="CIT221" s="433"/>
      <c r="CIU221" s="433"/>
      <c r="CIV221" s="433"/>
      <c r="CIW221" s="433"/>
      <c r="CIX221" s="433"/>
      <c r="CIY221" s="433"/>
      <c r="CIZ221" s="433"/>
      <c r="CJA221" s="433"/>
      <c r="CJB221" s="433"/>
      <c r="CJC221" s="433"/>
      <c r="CJD221" s="433"/>
      <c r="CJE221" s="433"/>
      <c r="CJF221" s="433"/>
      <c r="CJG221" s="433"/>
      <c r="CJH221" s="433"/>
      <c r="CJI221" s="433"/>
      <c r="CJJ221" s="433"/>
      <c r="CJK221" s="433"/>
      <c r="CJL221" s="433"/>
      <c r="CJM221" s="433"/>
      <c r="CJN221" s="433"/>
      <c r="CJO221" s="433"/>
      <c r="CJP221" s="433"/>
      <c r="CJQ221" s="433"/>
      <c r="CJR221" s="433"/>
      <c r="CJS221" s="433"/>
      <c r="CJT221" s="433"/>
      <c r="CJU221" s="433"/>
      <c r="CJV221" s="433"/>
      <c r="CJW221" s="433"/>
      <c r="CJX221" s="433"/>
      <c r="CJY221" s="433"/>
      <c r="CJZ221" s="433"/>
      <c r="CKA221" s="433"/>
      <c r="CKB221" s="433"/>
      <c r="CKC221" s="433"/>
      <c r="CKD221" s="433"/>
      <c r="CKE221" s="433"/>
      <c r="CKF221" s="433"/>
      <c r="CKG221" s="433"/>
      <c r="CKH221" s="433"/>
      <c r="CKI221" s="433"/>
      <c r="CKJ221" s="433"/>
      <c r="CKK221" s="433"/>
      <c r="CKL221" s="433"/>
      <c r="CKM221" s="433"/>
      <c r="CKN221" s="433"/>
      <c r="CKO221" s="433"/>
      <c r="CKP221" s="433"/>
      <c r="CKQ221" s="433"/>
      <c r="CKR221" s="433"/>
      <c r="CKS221" s="433"/>
      <c r="CKT221" s="433"/>
      <c r="CKU221" s="433"/>
      <c r="CKV221" s="433"/>
      <c r="CKW221" s="433"/>
      <c r="CKX221" s="433"/>
      <c r="CKY221" s="433"/>
      <c r="CKZ221" s="433"/>
      <c r="CLA221" s="433"/>
      <c r="CLB221" s="433"/>
      <c r="CLC221" s="433"/>
      <c r="CLD221" s="433"/>
      <c r="CLE221" s="433"/>
      <c r="CLF221" s="433"/>
      <c r="CLG221" s="433"/>
      <c r="CLH221" s="433"/>
      <c r="CLI221" s="433"/>
      <c r="CLJ221" s="433"/>
      <c r="CLK221" s="433"/>
      <c r="CLL221" s="433"/>
      <c r="CLM221" s="433"/>
      <c r="CLN221" s="433"/>
      <c r="CLO221" s="433"/>
      <c r="CLP221" s="433"/>
      <c r="CLQ221" s="433"/>
      <c r="CLR221" s="433"/>
      <c r="CLS221" s="433"/>
      <c r="CLT221" s="433"/>
      <c r="CLU221" s="433"/>
      <c r="CLV221" s="433"/>
      <c r="CLW221" s="433"/>
      <c r="CLX221" s="433"/>
      <c r="CLY221" s="433"/>
      <c r="CLZ221" s="433"/>
      <c r="CMA221" s="433"/>
      <c r="CMB221" s="433"/>
      <c r="CMC221" s="433"/>
      <c r="CMD221" s="433"/>
      <c r="CME221" s="433"/>
      <c r="CMF221" s="433"/>
      <c r="CMG221" s="433"/>
      <c r="CMH221" s="433"/>
      <c r="CMI221" s="433"/>
      <c r="CMJ221" s="433"/>
      <c r="CMK221" s="433"/>
      <c r="CML221" s="433"/>
      <c r="CMM221" s="433"/>
      <c r="CMN221" s="433"/>
      <c r="CMO221" s="433"/>
      <c r="CMP221" s="433"/>
      <c r="CMQ221" s="433"/>
      <c r="CMR221" s="433"/>
      <c r="CMS221" s="433"/>
      <c r="CMT221" s="433"/>
      <c r="CMU221" s="433"/>
      <c r="CMV221" s="433"/>
      <c r="CMW221" s="433"/>
      <c r="CMX221" s="433"/>
      <c r="CMY221" s="433"/>
      <c r="CMZ221" s="433"/>
      <c r="CNA221" s="433"/>
      <c r="CNB221" s="433"/>
      <c r="CNC221" s="433"/>
      <c r="CND221" s="433"/>
      <c r="CNE221" s="433"/>
      <c r="CNF221" s="433"/>
      <c r="CNG221" s="433"/>
      <c r="CNH221" s="433"/>
      <c r="CNI221" s="433"/>
      <c r="CNJ221" s="433"/>
      <c r="CNK221" s="433"/>
      <c r="CNL221" s="433"/>
      <c r="CNM221" s="433"/>
      <c r="CNN221" s="433"/>
      <c r="CNO221" s="433"/>
      <c r="CNP221" s="433"/>
      <c r="CNQ221" s="433"/>
      <c r="CNR221" s="433"/>
      <c r="CNS221" s="433"/>
      <c r="CNT221" s="433"/>
      <c r="CNU221" s="433"/>
      <c r="CNV221" s="433"/>
      <c r="CNW221" s="433"/>
      <c r="CNX221" s="433"/>
      <c r="CNY221" s="433"/>
      <c r="CNZ221" s="433"/>
      <c r="COA221" s="433"/>
      <c r="COB221" s="433"/>
      <c r="COC221" s="433"/>
      <c r="COD221" s="433"/>
      <c r="COE221" s="433"/>
      <c r="COF221" s="433"/>
      <c r="COG221" s="433"/>
      <c r="COH221" s="433"/>
      <c r="COI221" s="433"/>
      <c r="COJ221" s="433"/>
      <c r="COK221" s="433"/>
      <c r="COL221" s="433"/>
      <c r="COM221" s="433"/>
      <c r="CON221" s="433"/>
      <c r="COO221" s="433"/>
      <c r="COP221" s="433"/>
      <c r="COQ221" s="433"/>
      <c r="COR221" s="433"/>
      <c r="COS221" s="433"/>
      <c r="COT221" s="433"/>
      <c r="COU221" s="433"/>
      <c r="COV221" s="433"/>
      <c r="COW221" s="433"/>
      <c r="COX221" s="433"/>
      <c r="COY221" s="433"/>
      <c r="COZ221" s="433"/>
      <c r="CPA221" s="433"/>
      <c r="CPB221" s="433"/>
      <c r="CPC221" s="433"/>
      <c r="CPD221" s="433"/>
      <c r="CPE221" s="433"/>
      <c r="CPF221" s="433"/>
      <c r="CPG221" s="433"/>
      <c r="CPH221" s="433"/>
      <c r="CPI221" s="433"/>
      <c r="CPJ221" s="433"/>
      <c r="CPK221" s="433"/>
      <c r="CPL221" s="433"/>
      <c r="CPM221" s="433"/>
      <c r="CPN221" s="433"/>
      <c r="CPO221" s="433"/>
      <c r="CPP221" s="433"/>
      <c r="CPQ221" s="433"/>
      <c r="CPR221" s="433"/>
      <c r="CPS221" s="433"/>
      <c r="CPT221" s="433"/>
      <c r="CPU221" s="433"/>
      <c r="CPV221" s="433"/>
      <c r="CPW221" s="433"/>
      <c r="CPX221" s="433"/>
      <c r="CPY221" s="433"/>
      <c r="CPZ221" s="433"/>
      <c r="CQA221" s="433"/>
      <c r="CQB221" s="433"/>
      <c r="CQC221" s="433"/>
      <c r="CQD221" s="433"/>
      <c r="CQE221" s="433"/>
      <c r="CQF221" s="433"/>
      <c r="CQG221" s="433"/>
      <c r="CQH221" s="433"/>
      <c r="CQI221" s="433"/>
      <c r="CQJ221" s="433"/>
      <c r="CQK221" s="433"/>
      <c r="CQL221" s="433"/>
      <c r="CQM221" s="433"/>
      <c r="CQN221" s="433"/>
      <c r="CQO221" s="433"/>
      <c r="CQP221" s="433"/>
      <c r="CQQ221" s="433"/>
      <c r="CQR221" s="433"/>
      <c r="CQS221" s="433"/>
      <c r="CQT221" s="433"/>
      <c r="CQU221" s="433"/>
      <c r="CQV221" s="433"/>
      <c r="CQW221" s="433"/>
      <c r="CQX221" s="433"/>
      <c r="CQY221" s="433"/>
      <c r="CQZ221" s="433"/>
      <c r="CRA221" s="433"/>
      <c r="CRB221" s="433"/>
      <c r="CRC221" s="433"/>
      <c r="CRD221" s="433"/>
      <c r="CRE221" s="433"/>
      <c r="CRF221" s="433"/>
      <c r="CRG221" s="433"/>
      <c r="CRH221" s="433"/>
      <c r="CRI221" s="433"/>
      <c r="CRJ221" s="433"/>
      <c r="CRK221" s="433"/>
      <c r="CRL221" s="433"/>
      <c r="CRM221" s="433"/>
      <c r="CRN221" s="433"/>
      <c r="CRO221" s="433"/>
      <c r="CRP221" s="433"/>
      <c r="CRQ221" s="433"/>
      <c r="CRR221" s="433"/>
      <c r="CRS221" s="433"/>
      <c r="CRT221" s="433"/>
      <c r="CRU221" s="433"/>
      <c r="CRV221" s="433"/>
      <c r="CRW221" s="433"/>
      <c r="CRX221" s="433"/>
      <c r="CRY221" s="433"/>
      <c r="CRZ221" s="433"/>
      <c r="CSA221" s="433"/>
      <c r="CSB221" s="433"/>
      <c r="CSC221" s="433"/>
      <c r="CSD221" s="433"/>
      <c r="CSE221" s="433"/>
      <c r="CSF221" s="433"/>
      <c r="CSG221" s="433"/>
      <c r="CSH221" s="433"/>
      <c r="CSI221" s="433"/>
      <c r="CSJ221" s="433"/>
      <c r="CSK221" s="433"/>
      <c r="CSL221" s="433"/>
      <c r="CSM221" s="433"/>
      <c r="CSN221" s="433"/>
      <c r="CSO221" s="433"/>
      <c r="CSP221" s="433"/>
      <c r="CSQ221" s="433"/>
      <c r="CSR221" s="433"/>
      <c r="CSS221" s="433"/>
      <c r="CST221" s="433"/>
      <c r="CSU221" s="433"/>
      <c r="CSV221" s="433"/>
      <c r="CSW221" s="433"/>
      <c r="CSX221" s="433"/>
      <c r="CSY221" s="433"/>
      <c r="CSZ221" s="433"/>
      <c r="CTA221" s="433"/>
      <c r="CTB221" s="433"/>
      <c r="CTC221" s="433"/>
      <c r="CTD221" s="433"/>
      <c r="CTE221" s="433"/>
      <c r="CTF221" s="433"/>
      <c r="CTG221" s="433"/>
      <c r="CTH221" s="433"/>
      <c r="CTI221" s="433"/>
      <c r="CTJ221" s="433"/>
      <c r="CTK221" s="433"/>
      <c r="CTL221" s="433"/>
      <c r="CTM221" s="433"/>
      <c r="CTN221" s="433"/>
      <c r="CTO221" s="433"/>
      <c r="CTP221" s="433"/>
      <c r="CTQ221" s="433"/>
      <c r="CTR221" s="433"/>
      <c r="CTS221" s="433"/>
      <c r="CTT221" s="433"/>
      <c r="CTU221" s="433"/>
      <c r="CTV221" s="433"/>
      <c r="CTW221" s="433"/>
      <c r="CTX221" s="433"/>
      <c r="CTY221" s="433"/>
      <c r="CTZ221" s="433"/>
      <c r="CUA221" s="433"/>
      <c r="CUB221" s="433"/>
      <c r="CUC221" s="433"/>
      <c r="CUD221" s="433"/>
      <c r="CUE221" s="433"/>
      <c r="CUF221" s="433"/>
      <c r="CUG221" s="433"/>
      <c r="CUH221" s="433"/>
      <c r="CUI221" s="433"/>
      <c r="CUJ221" s="433"/>
      <c r="CUK221" s="433"/>
      <c r="CUL221" s="433"/>
      <c r="CUM221" s="433"/>
      <c r="CUN221" s="433"/>
      <c r="CUO221" s="433"/>
      <c r="CUP221" s="433"/>
      <c r="CUQ221" s="433"/>
      <c r="CUR221" s="433"/>
      <c r="CUS221" s="433"/>
      <c r="CUT221" s="433"/>
      <c r="CUU221" s="433"/>
      <c r="CUV221" s="433"/>
      <c r="CUW221" s="433"/>
      <c r="CUX221" s="433"/>
      <c r="CUY221" s="433"/>
      <c r="CUZ221" s="433"/>
      <c r="CVA221" s="433"/>
      <c r="CVB221" s="433"/>
      <c r="CVC221" s="433"/>
      <c r="CVD221" s="433"/>
      <c r="CVE221" s="433"/>
      <c r="CVF221" s="433"/>
      <c r="CVG221" s="433"/>
      <c r="CVH221" s="433"/>
      <c r="CVI221" s="433"/>
      <c r="CVJ221" s="433"/>
      <c r="CVK221" s="433"/>
      <c r="CVL221" s="433"/>
      <c r="CVM221" s="433"/>
      <c r="CVN221" s="433"/>
      <c r="CVO221" s="433"/>
      <c r="CVP221" s="433"/>
      <c r="CVQ221" s="433"/>
      <c r="CVR221" s="433"/>
      <c r="CVS221" s="433"/>
      <c r="CVT221" s="433"/>
      <c r="CVU221" s="433"/>
      <c r="CVV221" s="433"/>
      <c r="CVW221" s="433"/>
      <c r="CVX221" s="433"/>
      <c r="CVY221" s="433"/>
      <c r="CVZ221" s="433"/>
      <c r="CWA221" s="433"/>
      <c r="CWB221" s="433"/>
      <c r="CWC221" s="433"/>
      <c r="CWD221" s="433"/>
      <c r="CWE221" s="433"/>
      <c r="CWF221" s="433"/>
      <c r="CWG221" s="433"/>
      <c r="CWH221" s="433"/>
      <c r="CWI221" s="433"/>
      <c r="CWJ221" s="433"/>
      <c r="CWK221" s="433"/>
      <c r="CWL221" s="433"/>
      <c r="CWM221" s="433"/>
      <c r="CWN221" s="433"/>
      <c r="CWO221" s="433"/>
      <c r="CWP221" s="433"/>
      <c r="CWQ221" s="433"/>
      <c r="CWR221" s="433"/>
      <c r="CWS221" s="433"/>
      <c r="CWT221" s="433"/>
      <c r="CWU221" s="433"/>
      <c r="CWV221" s="433"/>
      <c r="CWW221" s="433"/>
      <c r="CWX221" s="433"/>
      <c r="CWY221" s="433"/>
      <c r="CWZ221" s="433"/>
      <c r="CXA221" s="433"/>
      <c r="CXB221" s="433"/>
      <c r="CXC221" s="433"/>
      <c r="CXD221" s="433"/>
      <c r="CXE221" s="433"/>
      <c r="CXF221" s="433"/>
      <c r="CXG221" s="433"/>
      <c r="CXH221" s="433"/>
      <c r="CXI221" s="433"/>
      <c r="CXJ221" s="433"/>
      <c r="CXK221" s="433"/>
      <c r="CXL221" s="433"/>
      <c r="CXM221" s="433"/>
      <c r="CXN221" s="433"/>
      <c r="CXO221" s="433"/>
      <c r="CXP221" s="433"/>
      <c r="CXQ221" s="433"/>
      <c r="CXR221" s="433"/>
      <c r="CXS221" s="433"/>
      <c r="CXT221" s="433"/>
      <c r="CXU221" s="433"/>
      <c r="CXV221" s="433"/>
      <c r="CXW221" s="433"/>
      <c r="CXX221" s="433"/>
      <c r="CXY221" s="433"/>
      <c r="CXZ221" s="433"/>
      <c r="CYA221" s="433"/>
      <c r="CYB221" s="433"/>
      <c r="CYC221" s="433"/>
      <c r="CYD221" s="433"/>
      <c r="CYE221" s="433"/>
      <c r="CYF221" s="433"/>
      <c r="CYG221" s="433"/>
      <c r="CYH221" s="433"/>
      <c r="CYI221" s="433"/>
      <c r="CYJ221" s="433"/>
      <c r="CYK221" s="433"/>
      <c r="CYL221" s="433"/>
      <c r="CYM221" s="433"/>
      <c r="CYN221" s="433"/>
      <c r="CYO221" s="433"/>
      <c r="CYP221" s="433"/>
      <c r="CYQ221" s="433"/>
      <c r="CYR221" s="433"/>
      <c r="CYS221" s="433"/>
      <c r="CYT221" s="433"/>
      <c r="CYU221" s="433"/>
      <c r="CYV221" s="433"/>
      <c r="CYW221" s="433"/>
      <c r="CYX221" s="433"/>
      <c r="CYY221" s="433"/>
      <c r="CYZ221" s="433"/>
      <c r="CZA221" s="433"/>
      <c r="CZB221" s="433"/>
      <c r="CZC221" s="433"/>
      <c r="CZD221" s="433"/>
      <c r="CZE221" s="433"/>
      <c r="CZF221" s="433"/>
      <c r="CZG221" s="433"/>
      <c r="CZH221" s="433"/>
      <c r="CZI221" s="433"/>
      <c r="CZJ221" s="433"/>
      <c r="CZK221" s="433"/>
      <c r="CZL221" s="433"/>
      <c r="CZM221" s="433"/>
      <c r="CZN221" s="433"/>
      <c r="CZO221" s="433"/>
      <c r="CZP221" s="433"/>
      <c r="CZQ221" s="433"/>
      <c r="CZR221" s="433"/>
      <c r="CZS221" s="433"/>
      <c r="CZT221" s="433"/>
      <c r="CZU221" s="433"/>
      <c r="CZV221" s="433"/>
      <c r="CZW221" s="433"/>
      <c r="CZX221" s="433"/>
      <c r="CZY221" s="433"/>
      <c r="CZZ221" s="433"/>
      <c r="DAA221" s="433"/>
      <c r="DAB221" s="433"/>
      <c r="DAC221" s="433"/>
      <c r="DAD221" s="433"/>
      <c r="DAE221" s="433"/>
      <c r="DAF221" s="433"/>
      <c r="DAG221" s="433"/>
      <c r="DAH221" s="433"/>
      <c r="DAI221" s="433"/>
      <c r="DAJ221" s="433"/>
      <c r="DAK221" s="433"/>
      <c r="DAL221" s="433"/>
      <c r="DAM221" s="433"/>
      <c r="DAN221" s="433"/>
      <c r="DAO221" s="433"/>
      <c r="DAP221" s="433"/>
      <c r="DAQ221" s="433"/>
      <c r="DAR221" s="433"/>
      <c r="DAS221" s="433"/>
      <c r="DAT221" s="433"/>
      <c r="DAU221" s="433"/>
      <c r="DAV221" s="433"/>
      <c r="DAW221" s="433"/>
      <c r="DAX221" s="433"/>
      <c r="DAY221" s="433"/>
      <c r="DAZ221" s="433"/>
      <c r="DBA221" s="433"/>
      <c r="DBB221" s="433"/>
      <c r="DBC221" s="433"/>
      <c r="DBD221" s="433"/>
      <c r="DBE221" s="433"/>
      <c r="DBF221" s="433"/>
      <c r="DBG221" s="433"/>
      <c r="DBH221" s="433"/>
      <c r="DBI221" s="433"/>
      <c r="DBJ221" s="433"/>
      <c r="DBK221" s="433"/>
      <c r="DBL221" s="433"/>
      <c r="DBM221" s="433"/>
      <c r="DBN221" s="433"/>
      <c r="DBO221" s="433"/>
      <c r="DBP221" s="433"/>
      <c r="DBQ221" s="433"/>
      <c r="DBR221" s="433"/>
      <c r="DBS221" s="433"/>
      <c r="DBT221" s="433"/>
      <c r="DBU221" s="433"/>
      <c r="DBV221" s="433"/>
      <c r="DBW221" s="433"/>
      <c r="DBX221" s="433"/>
      <c r="DBY221" s="433"/>
      <c r="DBZ221" s="433"/>
      <c r="DCA221" s="433"/>
      <c r="DCB221" s="433"/>
      <c r="DCC221" s="433"/>
      <c r="DCD221" s="433"/>
      <c r="DCE221" s="433"/>
      <c r="DCF221" s="433"/>
      <c r="DCG221" s="433"/>
      <c r="DCH221" s="433"/>
      <c r="DCI221" s="433"/>
      <c r="DCJ221" s="433"/>
      <c r="DCK221" s="433"/>
      <c r="DCL221" s="433"/>
      <c r="DCM221" s="433"/>
      <c r="DCN221" s="433"/>
      <c r="DCO221" s="433"/>
      <c r="DCP221" s="433"/>
      <c r="DCQ221" s="433"/>
      <c r="DCR221" s="433"/>
      <c r="DCS221" s="433"/>
      <c r="DCT221" s="433"/>
      <c r="DCU221" s="433"/>
      <c r="DCV221" s="433"/>
      <c r="DCW221" s="433"/>
      <c r="DCX221" s="433"/>
      <c r="DCY221" s="433"/>
      <c r="DCZ221" s="433"/>
      <c r="DDA221" s="433"/>
      <c r="DDB221" s="433"/>
      <c r="DDC221" s="433"/>
      <c r="DDD221" s="433"/>
      <c r="DDE221" s="433"/>
      <c r="DDF221" s="433"/>
      <c r="DDG221" s="433"/>
      <c r="DDH221" s="433"/>
      <c r="DDI221" s="433"/>
      <c r="DDJ221" s="433"/>
      <c r="DDK221" s="433"/>
      <c r="DDL221" s="433"/>
      <c r="DDM221" s="433"/>
      <c r="DDN221" s="433"/>
      <c r="DDO221" s="433"/>
      <c r="DDP221" s="433"/>
      <c r="DDQ221" s="433"/>
      <c r="DDR221" s="433"/>
      <c r="DDS221" s="433"/>
      <c r="DDT221" s="433"/>
      <c r="DDU221" s="433"/>
      <c r="DDV221" s="433"/>
      <c r="DDW221" s="433"/>
      <c r="DDX221" s="433"/>
      <c r="DDY221" s="433"/>
      <c r="DDZ221" s="433"/>
      <c r="DEA221" s="433"/>
      <c r="DEB221" s="433"/>
      <c r="DEC221" s="433"/>
      <c r="DED221" s="433"/>
      <c r="DEE221" s="433"/>
      <c r="DEF221" s="433"/>
      <c r="DEG221" s="433"/>
      <c r="DEH221" s="433"/>
      <c r="DEI221" s="433"/>
      <c r="DEJ221" s="433"/>
      <c r="DEK221" s="433"/>
      <c r="DEL221" s="433"/>
      <c r="DEM221" s="433"/>
      <c r="DEN221" s="433"/>
      <c r="DEO221" s="433"/>
      <c r="DEP221" s="433"/>
      <c r="DEQ221" s="433"/>
      <c r="DER221" s="433"/>
      <c r="DES221" s="433"/>
      <c r="DET221" s="433"/>
      <c r="DEU221" s="433"/>
      <c r="DEV221" s="433"/>
      <c r="DEW221" s="433"/>
      <c r="DEX221" s="433"/>
      <c r="DEY221" s="433"/>
      <c r="DEZ221" s="433"/>
      <c r="DFA221" s="433"/>
      <c r="DFB221" s="433"/>
      <c r="DFC221" s="433"/>
      <c r="DFD221" s="433"/>
      <c r="DFE221" s="433"/>
      <c r="DFF221" s="433"/>
      <c r="DFG221" s="433"/>
      <c r="DFH221" s="433"/>
      <c r="DFI221" s="433"/>
      <c r="DFJ221" s="433"/>
      <c r="DFK221" s="433"/>
      <c r="DFL221" s="433"/>
      <c r="DFM221" s="433"/>
      <c r="DFN221" s="433"/>
      <c r="DFO221" s="433"/>
      <c r="DFP221" s="433"/>
      <c r="DFQ221" s="433"/>
      <c r="DFR221" s="433"/>
      <c r="DFS221" s="433"/>
      <c r="DFT221" s="433"/>
      <c r="DFU221" s="433"/>
      <c r="DFV221" s="433"/>
      <c r="DFW221" s="433"/>
      <c r="DFX221" s="433"/>
      <c r="DFY221" s="433"/>
      <c r="DFZ221" s="433"/>
      <c r="DGA221" s="433"/>
      <c r="DGB221" s="433"/>
      <c r="DGC221" s="433"/>
      <c r="DGD221" s="433"/>
      <c r="DGE221" s="433"/>
      <c r="DGF221" s="433"/>
      <c r="DGG221" s="433"/>
      <c r="DGH221" s="433"/>
      <c r="DGI221" s="433"/>
      <c r="DGJ221" s="433"/>
      <c r="DGK221" s="433"/>
      <c r="DGL221" s="433"/>
      <c r="DGM221" s="433"/>
      <c r="DGN221" s="433"/>
      <c r="DGO221" s="433"/>
      <c r="DGP221" s="433"/>
      <c r="DGQ221" s="433"/>
      <c r="DGR221" s="433"/>
      <c r="DGS221" s="433"/>
      <c r="DGT221" s="433"/>
      <c r="DGU221" s="433"/>
      <c r="DGV221" s="433"/>
      <c r="DGW221" s="433"/>
      <c r="DGX221" s="433"/>
      <c r="DGY221" s="433"/>
      <c r="DGZ221" s="433"/>
      <c r="DHA221" s="433"/>
      <c r="DHB221" s="433"/>
      <c r="DHC221" s="433"/>
      <c r="DHD221" s="433"/>
      <c r="DHE221" s="433"/>
      <c r="DHF221" s="433"/>
      <c r="DHG221" s="433"/>
      <c r="DHH221" s="433"/>
      <c r="DHI221" s="433"/>
      <c r="DHJ221" s="433"/>
      <c r="DHK221" s="433"/>
      <c r="DHL221" s="433"/>
      <c r="DHM221" s="433"/>
      <c r="DHN221" s="433"/>
      <c r="DHO221" s="433"/>
      <c r="DHP221" s="433"/>
      <c r="DHQ221" s="433"/>
      <c r="DHR221" s="433"/>
      <c r="DHS221" s="433"/>
      <c r="DHT221" s="433"/>
      <c r="DHU221" s="433"/>
      <c r="DHV221" s="433"/>
      <c r="DHW221" s="433"/>
      <c r="DHX221" s="433"/>
      <c r="DHY221" s="433"/>
      <c r="DHZ221" s="433"/>
      <c r="DIA221" s="433"/>
      <c r="DIB221" s="433"/>
      <c r="DIC221" s="433"/>
      <c r="DID221" s="433"/>
      <c r="DIE221" s="433"/>
      <c r="DIF221" s="433"/>
      <c r="DIG221" s="433"/>
      <c r="DIH221" s="433"/>
      <c r="DII221" s="433"/>
      <c r="DIJ221" s="433"/>
      <c r="DIK221" s="433"/>
      <c r="DIL221" s="433"/>
      <c r="DIM221" s="433"/>
      <c r="DIN221" s="433"/>
      <c r="DIO221" s="433"/>
      <c r="DIP221" s="433"/>
      <c r="DIQ221" s="433"/>
      <c r="DIR221" s="433"/>
      <c r="DIS221" s="433"/>
      <c r="DIT221" s="433"/>
      <c r="DIU221" s="433"/>
      <c r="DIV221" s="433"/>
      <c r="DIW221" s="433"/>
      <c r="DIX221" s="433"/>
      <c r="DIY221" s="433"/>
      <c r="DIZ221" s="433"/>
      <c r="DJA221" s="433"/>
      <c r="DJB221" s="433"/>
      <c r="DJC221" s="433"/>
      <c r="DJD221" s="433"/>
      <c r="DJE221" s="433"/>
      <c r="DJF221" s="433"/>
      <c r="DJG221" s="433"/>
      <c r="DJH221" s="433"/>
      <c r="DJI221" s="433"/>
      <c r="DJJ221" s="433"/>
      <c r="DJK221" s="433"/>
      <c r="DJL221" s="433"/>
      <c r="DJM221" s="433"/>
      <c r="DJN221" s="433"/>
      <c r="DJO221" s="433"/>
      <c r="DJP221" s="433"/>
      <c r="DJQ221" s="433"/>
      <c r="DJR221" s="433"/>
      <c r="DJS221" s="433"/>
      <c r="DJT221" s="433"/>
      <c r="DJU221" s="433"/>
      <c r="DJV221" s="433"/>
      <c r="DJW221" s="433"/>
      <c r="DJX221" s="433"/>
      <c r="DJY221" s="433"/>
      <c r="DJZ221" s="433"/>
      <c r="DKA221" s="433"/>
      <c r="DKB221" s="433"/>
      <c r="DKC221" s="433"/>
      <c r="DKD221" s="433"/>
      <c r="DKE221" s="433"/>
      <c r="DKF221" s="433"/>
      <c r="DKG221" s="433"/>
      <c r="DKH221" s="433"/>
      <c r="DKI221" s="433"/>
      <c r="DKJ221" s="433"/>
      <c r="DKK221" s="433"/>
      <c r="DKL221" s="433"/>
      <c r="DKM221" s="433"/>
      <c r="DKN221" s="433"/>
      <c r="DKO221" s="433"/>
      <c r="DKP221" s="433"/>
      <c r="DKQ221" s="433"/>
      <c r="DKR221" s="433"/>
      <c r="DKS221" s="433"/>
      <c r="DKT221" s="433"/>
      <c r="DKU221" s="433"/>
      <c r="DKV221" s="433"/>
      <c r="DKW221" s="433"/>
      <c r="DKX221" s="433"/>
      <c r="DKY221" s="433"/>
      <c r="DKZ221" s="433"/>
      <c r="DLA221" s="433"/>
      <c r="DLB221" s="433"/>
      <c r="DLC221" s="433"/>
      <c r="DLD221" s="433"/>
      <c r="DLE221" s="433"/>
      <c r="DLF221" s="433"/>
      <c r="DLG221" s="433"/>
      <c r="DLH221" s="433"/>
      <c r="DLI221" s="433"/>
      <c r="DLJ221" s="433"/>
      <c r="DLK221" s="433"/>
      <c r="DLL221" s="433"/>
      <c r="DLM221" s="433"/>
      <c r="DLN221" s="433"/>
      <c r="DLO221" s="433"/>
      <c r="DLP221" s="433"/>
      <c r="DLQ221" s="433"/>
      <c r="DLR221" s="433"/>
      <c r="DLS221" s="433"/>
      <c r="DLT221" s="433"/>
      <c r="DLU221" s="433"/>
      <c r="DLV221" s="433"/>
      <c r="DLW221" s="433"/>
      <c r="DLX221" s="433"/>
      <c r="DLY221" s="433"/>
      <c r="DLZ221" s="433"/>
      <c r="DMA221" s="433"/>
      <c r="DMB221" s="433"/>
      <c r="DMC221" s="433"/>
      <c r="DMD221" s="433"/>
      <c r="DME221" s="433"/>
      <c r="DMF221" s="433"/>
      <c r="DMG221" s="433"/>
      <c r="DMH221" s="433"/>
      <c r="DMI221" s="433"/>
      <c r="DMJ221" s="433"/>
      <c r="DMK221" s="433"/>
      <c r="DML221" s="433"/>
      <c r="DMM221" s="433"/>
      <c r="DMN221" s="433"/>
      <c r="DMO221" s="433"/>
      <c r="DMP221" s="433"/>
      <c r="DMQ221" s="433"/>
      <c r="DMR221" s="433"/>
      <c r="DMS221" s="433"/>
      <c r="DMT221" s="433"/>
      <c r="DMU221" s="433"/>
      <c r="DMV221" s="433"/>
      <c r="DMW221" s="433"/>
      <c r="DMX221" s="433"/>
      <c r="DMY221" s="433"/>
      <c r="DMZ221" s="433"/>
      <c r="DNA221" s="433"/>
      <c r="DNB221" s="433"/>
      <c r="DNC221" s="433"/>
      <c r="DND221" s="433"/>
      <c r="DNE221" s="433"/>
      <c r="DNF221" s="433"/>
      <c r="DNG221" s="433"/>
      <c r="DNH221" s="433"/>
      <c r="DNI221" s="433"/>
      <c r="DNJ221" s="433"/>
      <c r="DNK221" s="433"/>
      <c r="DNL221" s="433"/>
      <c r="DNM221" s="433"/>
      <c r="DNN221" s="433"/>
      <c r="DNO221" s="433"/>
      <c r="DNP221" s="433"/>
      <c r="DNQ221" s="433"/>
      <c r="DNR221" s="433"/>
      <c r="DNS221" s="433"/>
      <c r="DNT221" s="433"/>
      <c r="DNU221" s="433"/>
      <c r="DNV221" s="433"/>
      <c r="DNW221" s="433"/>
      <c r="DNX221" s="433"/>
      <c r="DNY221" s="433"/>
      <c r="DNZ221" s="433"/>
      <c r="DOA221" s="433"/>
      <c r="DOB221" s="433"/>
      <c r="DOC221" s="433"/>
      <c r="DOD221" s="433"/>
      <c r="DOE221" s="433"/>
      <c r="DOF221" s="433"/>
      <c r="DOG221" s="433"/>
      <c r="DOH221" s="433"/>
      <c r="DOI221" s="433"/>
      <c r="DOJ221" s="433"/>
      <c r="DOK221" s="433"/>
      <c r="DOL221" s="433"/>
      <c r="DOM221" s="433"/>
      <c r="DON221" s="433"/>
      <c r="DOO221" s="433"/>
      <c r="DOP221" s="433"/>
      <c r="DOQ221" s="433"/>
      <c r="DOR221" s="433"/>
      <c r="DOS221" s="433"/>
      <c r="DOT221" s="433"/>
      <c r="DOU221" s="433"/>
      <c r="DOV221" s="433"/>
      <c r="DOW221" s="433"/>
      <c r="DOX221" s="433"/>
      <c r="DOY221" s="433"/>
      <c r="DOZ221" s="433"/>
      <c r="DPA221" s="433"/>
      <c r="DPB221" s="433"/>
      <c r="DPC221" s="433"/>
      <c r="DPD221" s="433"/>
      <c r="DPE221" s="433"/>
      <c r="DPF221" s="433"/>
      <c r="DPG221" s="433"/>
      <c r="DPH221" s="433"/>
      <c r="DPI221" s="433"/>
      <c r="DPJ221" s="433"/>
      <c r="DPK221" s="433"/>
      <c r="DPL221" s="433"/>
      <c r="DPM221" s="433"/>
      <c r="DPN221" s="433"/>
      <c r="DPO221" s="433"/>
      <c r="DPP221" s="433"/>
      <c r="DPQ221" s="433"/>
      <c r="DPR221" s="433"/>
      <c r="DPS221" s="433"/>
      <c r="DPT221" s="433"/>
      <c r="DPU221" s="433"/>
      <c r="DPV221" s="433"/>
      <c r="DPW221" s="433"/>
      <c r="DPX221" s="433"/>
      <c r="DPY221" s="433"/>
      <c r="DPZ221" s="433"/>
      <c r="DQA221" s="433"/>
      <c r="DQB221" s="433"/>
      <c r="DQC221" s="433"/>
      <c r="DQD221" s="433"/>
      <c r="DQE221" s="433"/>
      <c r="DQF221" s="433"/>
      <c r="DQG221" s="433"/>
      <c r="DQH221" s="433"/>
      <c r="DQI221" s="433"/>
      <c r="DQJ221" s="433"/>
      <c r="DQK221" s="433"/>
      <c r="DQL221" s="433"/>
      <c r="DQM221" s="433"/>
      <c r="DQN221" s="433"/>
      <c r="DQO221" s="433"/>
      <c r="DQP221" s="433"/>
      <c r="DQQ221" s="433"/>
      <c r="DQR221" s="433"/>
      <c r="DQS221" s="433"/>
      <c r="DQT221" s="433"/>
      <c r="DQU221" s="433"/>
      <c r="DQV221" s="433"/>
      <c r="DQW221" s="433"/>
      <c r="DQX221" s="433"/>
      <c r="DQY221" s="433"/>
      <c r="DQZ221" s="433"/>
      <c r="DRA221" s="433"/>
      <c r="DRB221" s="433"/>
      <c r="DRC221" s="433"/>
      <c r="DRD221" s="433"/>
      <c r="DRE221" s="433"/>
      <c r="DRF221" s="433"/>
      <c r="DRG221" s="433"/>
      <c r="DRH221" s="433"/>
      <c r="DRI221" s="433"/>
      <c r="DRJ221" s="433"/>
      <c r="DRK221" s="433"/>
      <c r="DRL221" s="433"/>
      <c r="DRM221" s="433"/>
      <c r="DRN221" s="433"/>
      <c r="DRO221" s="433"/>
      <c r="DRP221" s="433"/>
      <c r="DRQ221" s="433"/>
      <c r="DRR221" s="433"/>
      <c r="DRS221" s="433"/>
      <c r="DRT221" s="433"/>
      <c r="DRU221" s="433"/>
      <c r="DRV221" s="433"/>
      <c r="DRW221" s="433"/>
      <c r="DRX221" s="433"/>
      <c r="DRY221" s="433"/>
      <c r="DRZ221" s="433"/>
      <c r="DSA221" s="433"/>
      <c r="DSB221" s="433"/>
      <c r="DSC221" s="433"/>
      <c r="DSD221" s="433"/>
      <c r="DSE221" s="433"/>
      <c r="DSF221" s="433"/>
      <c r="DSG221" s="433"/>
      <c r="DSH221" s="433"/>
      <c r="DSI221" s="433"/>
      <c r="DSJ221" s="433"/>
      <c r="DSK221" s="433"/>
      <c r="DSL221" s="433"/>
      <c r="DSM221" s="433"/>
      <c r="DSN221" s="433"/>
      <c r="DSO221" s="433"/>
      <c r="DSP221" s="433"/>
      <c r="DSQ221" s="433"/>
      <c r="DSR221" s="433"/>
      <c r="DSS221" s="433"/>
      <c r="DST221" s="433"/>
      <c r="DSU221" s="433"/>
      <c r="DSV221" s="433"/>
      <c r="DSW221" s="433"/>
      <c r="DSX221" s="433"/>
      <c r="DSY221" s="433"/>
      <c r="DSZ221" s="433"/>
      <c r="DTA221" s="433"/>
      <c r="DTB221" s="433"/>
      <c r="DTC221" s="433"/>
      <c r="DTD221" s="433"/>
      <c r="DTE221" s="433"/>
      <c r="DTF221" s="433"/>
      <c r="DTG221" s="433"/>
      <c r="DTH221" s="433"/>
      <c r="DTI221" s="433"/>
      <c r="DTJ221" s="433"/>
      <c r="DTK221" s="433"/>
      <c r="DTL221" s="433"/>
      <c r="DTM221" s="433"/>
      <c r="DTN221" s="433"/>
      <c r="DTO221" s="433"/>
      <c r="DTP221" s="433"/>
      <c r="DTQ221" s="433"/>
      <c r="DTR221" s="433"/>
      <c r="DTS221" s="433"/>
      <c r="DTT221" s="433"/>
      <c r="DTU221" s="433"/>
      <c r="DTV221" s="433"/>
      <c r="DTW221" s="433"/>
      <c r="DTX221" s="433"/>
      <c r="DTY221" s="433"/>
      <c r="DTZ221" s="433"/>
      <c r="DUA221" s="433"/>
      <c r="DUB221" s="433"/>
      <c r="DUC221" s="433"/>
      <c r="DUD221" s="433"/>
      <c r="DUE221" s="433"/>
      <c r="DUF221" s="433"/>
      <c r="DUG221" s="433"/>
      <c r="DUH221" s="433"/>
      <c r="DUI221" s="433"/>
      <c r="DUJ221" s="433"/>
      <c r="DUK221" s="433"/>
      <c r="DUL221" s="433"/>
      <c r="DUM221" s="433"/>
      <c r="DUN221" s="433"/>
      <c r="DUO221" s="433"/>
      <c r="DUP221" s="433"/>
      <c r="DUQ221" s="433"/>
      <c r="DUR221" s="433"/>
      <c r="DUS221" s="433"/>
      <c r="DUT221" s="433"/>
      <c r="DUU221" s="433"/>
      <c r="DUV221" s="433"/>
      <c r="DUW221" s="433"/>
      <c r="DUX221" s="433"/>
      <c r="DUY221" s="433"/>
      <c r="DUZ221" s="433"/>
      <c r="DVA221" s="433"/>
      <c r="DVB221" s="433"/>
      <c r="DVC221" s="433"/>
      <c r="DVD221" s="433"/>
      <c r="DVE221" s="433"/>
      <c r="DVF221" s="433"/>
      <c r="DVG221" s="433"/>
      <c r="DVH221" s="433"/>
      <c r="DVI221" s="433"/>
      <c r="DVJ221" s="433"/>
      <c r="DVK221" s="433"/>
      <c r="DVL221" s="433"/>
      <c r="DVM221" s="433"/>
      <c r="DVN221" s="433"/>
      <c r="DVO221" s="433"/>
      <c r="DVP221" s="433"/>
      <c r="DVQ221" s="433"/>
      <c r="DVR221" s="433"/>
      <c r="DVS221" s="433"/>
      <c r="DVT221" s="433"/>
      <c r="DVU221" s="433"/>
      <c r="DVV221" s="433"/>
      <c r="DVW221" s="433"/>
      <c r="DVX221" s="433"/>
      <c r="DVY221" s="433"/>
      <c r="DVZ221" s="433"/>
      <c r="DWA221" s="433"/>
      <c r="DWB221" s="433"/>
      <c r="DWC221" s="433"/>
      <c r="DWD221" s="433"/>
      <c r="DWE221" s="433"/>
      <c r="DWF221" s="433"/>
      <c r="DWG221" s="433"/>
      <c r="DWH221" s="433"/>
      <c r="DWI221" s="433"/>
      <c r="DWJ221" s="433"/>
      <c r="DWK221" s="433"/>
      <c r="DWL221" s="433"/>
      <c r="DWM221" s="433"/>
      <c r="DWN221" s="433"/>
      <c r="DWO221" s="433"/>
      <c r="DWP221" s="433"/>
      <c r="DWQ221" s="433"/>
      <c r="DWR221" s="433"/>
      <c r="DWS221" s="433"/>
      <c r="DWT221" s="433"/>
      <c r="DWU221" s="433"/>
      <c r="DWV221" s="433"/>
      <c r="DWW221" s="433"/>
      <c r="DWX221" s="433"/>
      <c r="DWY221" s="433"/>
      <c r="DWZ221" s="433"/>
      <c r="DXA221" s="433"/>
      <c r="DXB221" s="433"/>
      <c r="DXC221" s="433"/>
      <c r="DXD221" s="433"/>
      <c r="DXE221" s="433"/>
      <c r="DXF221" s="433"/>
      <c r="DXG221" s="433"/>
      <c r="DXH221" s="433"/>
      <c r="DXI221" s="433"/>
      <c r="DXJ221" s="433"/>
      <c r="DXK221" s="433"/>
      <c r="DXL221" s="433"/>
      <c r="DXM221" s="433"/>
      <c r="DXN221" s="433"/>
      <c r="DXO221" s="433"/>
      <c r="DXP221" s="433"/>
      <c r="DXQ221" s="433"/>
      <c r="DXR221" s="433"/>
      <c r="DXS221" s="433"/>
      <c r="DXT221" s="433"/>
      <c r="DXU221" s="433"/>
      <c r="DXV221" s="433"/>
      <c r="DXW221" s="433"/>
      <c r="DXX221" s="433"/>
      <c r="DXY221" s="433"/>
      <c r="DXZ221" s="433"/>
      <c r="DYA221" s="433"/>
      <c r="DYB221" s="433"/>
      <c r="DYC221" s="433"/>
      <c r="DYD221" s="433"/>
      <c r="DYE221" s="433"/>
      <c r="DYF221" s="433"/>
      <c r="DYG221" s="433"/>
      <c r="DYH221" s="433"/>
      <c r="DYI221" s="433"/>
      <c r="DYJ221" s="433"/>
      <c r="DYK221" s="433"/>
      <c r="DYL221" s="433"/>
      <c r="DYM221" s="433"/>
      <c r="DYN221" s="433"/>
      <c r="DYO221" s="433"/>
      <c r="DYP221" s="433"/>
      <c r="DYQ221" s="433"/>
      <c r="DYR221" s="433"/>
      <c r="DYS221" s="433"/>
      <c r="DYT221" s="433"/>
      <c r="DYU221" s="433"/>
      <c r="DYV221" s="433"/>
      <c r="DYW221" s="433"/>
      <c r="DYX221" s="433"/>
      <c r="DYY221" s="433"/>
      <c r="DYZ221" s="433"/>
      <c r="DZA221" s="433"/>
      <c r="DZB221" s="433"/>
      <c r="DZC221" s="433"/>
      <c r="DZD221" s="433"/>
      <c r="DZE221" s="433"/>
      <c r="DZF221" s="433"/>
      <c r="DZG221" s="433"/>
      <c r="DZH221" s="433"/>
      <c r="DZI221" s="433"/>
      <c r="DZJ221" s="433"/>
      <c r="DZK221" s="433"/>
      <c r="DZL221" s="433"/>
      <c r="DZM221" s="433"/>
      <c r="DZN221" s="433"/>
      <c r="DZO221" s="433"/>
      <c r="DZP221" s="433"/>
      <c r="DZQ221" s="433"/>
      <c r="DZR221" s="433"/>
      <c r="DZS221" s="433"/>
      <c r="DZT221" s="433"/>
      <c r="DZU221" s="433"/>
      <c r="DZV221" s="433"/>
      <c r="DZW221" s="433"/>
      <c r="DZX221" s="433"/>
      <c r="DZY221" s="433"/>
      <c r="DZZ221" s="433"/>
      <c r="EAA221" s="433"/>
      <c r="EAB221" s="433"/>
      <c r="EAC221" s="433"/>
      <c r="EAD221" s="433"/>
      <c r="EAE221" s="433"/>
      <c r="EAF221" s="433"/>
      <c r="EAG221" s="433"/>
      <c r="EAH221" s="433"/>
      <c r="EAI221" s="433"/>
      <c r="EAJ221" s="433"/>
      <c r="EAK221" s="433"/>
      <c r="EAL221" s="433"/>
      <c r="EAM221" s="433"/>
      <c r="EAN221" s="433"/>
      <c r="EAO221" s="433"/>
      <c r="EAP221" s="433"/>
      <c r="EAQ221" s="433"/>
      <c r="EAR221" s="433"/>
      <c r="EAS221" s="433"/>
      <c r="EAT221" s="433"/>
      <c r="EAU221" s="433"/>
      <c r="EAV221" s="433"/>
      <c r="EAW221" s="433"/>
      <c r="EAX221" s="433"/>
      <c r="EAY221" s="433"/>
      <c r="EAZ221" s="433"/>
      <c r="EBA221" s="433"/>
      <c r="EBB221" s="433"/>
      <c r="EBC221" s="433"/>
      <c r="EBD221" s="433"/>
      <c r="EBE221" s="433"/>
      <c r="EBF221" s="433"/>
      <c r="EBG221" s="433"/>
      <c r="EBH221" s="433"/>
      <c r="EBI221" s="433"/>
      <c r="EBJ221" s="433"/>
      <c r="EBK221" s="433"/>
      <c r="EBL221" s="433"/>
      <c r="EBM221" s="433"/>
      <c r="EBN221" s="433"/>
      <c r="EBO221" s="433"/>
      <c r="EBP221" s="433"/>
      <c r="EBQ221" s="433"/>
      <c r="EBR221" s="433"/>
      <c r="EBS221" s="433"/>
      <c r="EBT221" s="433"/>
      <c r="EBU221" s="433"/>
      <c r="EBV221" s="433"/>
      <c r="EBW221" s="433"/>
      <c r="EBX221" s="433"/>
      <c r="EBY221" s="433"/>
      <c r="EBZ221" s="433"/>
      <c r="ECA221" s="433"/>
      <c r="ECB221" s="433"/>
      <c r="ECC221" s="433"/>
      <c r="ECD221" s="433"/>
      <c r="ECE221" s="433"/>
      <c r="ECF221" s="433"/>
      <c r="ECG221" s="433"/>
      <c r="ECH221" s="433"/>
      <c r="ECI221" s="433"/>
      <c r="ECJ221" s="433"/>
      <c r="ECK221" s="433"/>
      <c r="ECL221" s="433"/>
      <c r="ECM221" s="433"/>
      <c r="ECN221" s="433"/>
      <c r="ECO221" s="433"/>
      <c r="ECP221" s="433"/>
      <c r="ECQ221" s="433"/>
      <c r="ECR221" s="433"/>
      <c r="ECS221" s="433"/>
      <c r="ECT221" s="433"/>
      <c r="ECU221" s="433"/>
      <c r="ECV221" s="433"/>
      <c r="ECW221" s="433"/>
      <c r="ECX221" s="433"/>
      <c r="ECY221" s="433"/>
      <c r="ECZ221" s="433"/>
      <c r="EDA221" s="433"/>
      <c r="EDB221" s="433"/>
      <c r="EDC221" s="433"/>
      <c r="EDD221" s="433"/>
      <c r="EDE221" s="433"/>
      <c r="EDF221" s="433"/>
      <c r="EDG221" s="433"/>
      <c r="EDH221" s="433"/>
      <c r="EDI221" s="433"/>
      <c r="EDJ221" s="433"/>
      <c r="EDK221" s="433"/>
      <c r="EDL221" s="433"/>
      <c r="EDM221" s="433"/>
      <c r="EDN221" s="433"/>
      <c r="EDO221" s="433"/>
      <c r="EDP221" s="433"/>
      <c r="EDQ221" s="433"/>
      <c r="EDR221" s="433"/>
      <c r="EDS221" s="433"/>
      <c r="EDT221" s="433"/>
      <c r="EDU221" s="433"/>
      <c r="EDV221" s="433"/>
      <c r="EDW221" s="433"/>
      <c r="EDX221" s="433"/>
      <c r="EDY221" s="433"/>
      <c r="EDZ221" s="433"/>
      <c r="EEA221" s="433"/>
      <c r="EEB221" s="433"/>
      <c r="EEC221" s="433"/>
      <c r="EED221" s="433"/>
      <c r="EEE221" s="433"/>
      <c r="EEF221" s="433"/>
      <c r="EEG221" s="433"/>
      <c r="EEH221" s="433"/>
      <c r="EEI221" s="433"/>
      <c r="EEJ221" s="433"/>
      <c r="EEK221" s="433"/>
      <c r="EEL221" s="433"/>
      <c r="EEM221" s="433"/>
      <c r="EEN221" s="433"/>
      <c r="EEO221" s="433"/>
      <c r="EEP221" s="433"/>
      <c r="EEQ221" s="433"/>
      <c r="EER221" s="433"/>
      <c r="EES221" s="433"/>
      <c r="EET221" s="433"/>
      <c r="EEU221" s="433"/>
      <c r="EEV221" s="433"/>
      <c r="EEW221" s="433"/>
      <c r="EEX221" s="433"/>
      <c r="EEY221" s="433"/>
      <c r="EEZ221" s="433"/>
      <c r="EFA221" s="433"/>
      <c r="EFB221" s="433"/>
      <c r="EFC221" s="433"/>
      <c r="EFD221" s="433"/>
      <c r="EFE221" s="433"/>
      <c r="EFF221" s="433"/>
      <c r="EFG221" s="433"/>
      <c r="EFH221" s="433"/>
      <c r="EFI221" s="433"/>
      <c r="EFJ221" s="433"/>
      <c r="EFK221" s="433"/>
      <c r="EFL221" s="433"/>
      <c r="EFM221" s="433"/>
      <c r="EFN221" s="433"/>
      <c r="EFO221" s="433"/>
      <c r="EFP221" s="433"/>
      <c r="EFQ221" s="433"/>
      <c r="EFR221" s="433"/>
      <c r="EFS221" s="433"/>
      <c r="EFT221" s="433"/>
      <c r="EFU221" s="433"/>
      <c r="EFV221" s="433"/>
      <c r="EFW221" s="433"/>
      <c r="EFX221" s="433"/>
      <c r="EFY221" s="433"/>
      <c r="EFZ221" s="433"/>
      <c r="EGA221" s="433"/>
      <c r="EGB221" s="433"/>
      <c r="EGC221" s="433"/>
      <c r="EGD221" s="433"/>
      <c r="EGE221" s="433"/>
      <c r="EGF221" s="433"/>
      <c r="EGG221" s="433"/>
      <c r="EGH221" s="433"/>
      <c r="EGI221" s="433"/>
      <c r="EGJ221" s="433"/>
      <c r="EGK221" s="433"/>
      <c r="EGL221" s="433"/>
      <c r="EGM221" s="433"/>
      <c r="EGN221" s="433"/>
      <c r="EGO221" s="433"/>
      <c r="EGP221" s="433"/>
      <c r="EGQ221" s="433"/>
      <c r="EGR221" s="433"/>
      <c r="EGS221" s="433"/>
      <c r="EGT221" s="433"/>
      <c r="EGU221" s="433"/>
      <c r="EGV221" s="433"/>
      <c r="EGW221" s="433"/>
      <c r="EGX221" s="433"/>
      <c r="EGY221" s="433"/>
      <c r="EGZ221" s="433"/>
      <c r="EHA221" s="433"/>
      <c r="EHB221" s="433"/>
      <c r="EHC221" s="433"/>
      <c r="EHD221" s="433"/>
      <c r="EHE221" s="433"/>
      <c r="EHF221" s="433"/>
      <c r="EHG221" s="433"/>
      <c r="EHH221" s="433"/>
      <c r="EHI221" s="433"/>
      <c r="EHJ221" s="433"/>
      <c r="EHK221" s="433"/>
      <c r="EHL221" s="433"/>
      <c r="EHM221" s="433"/>
      <c r="EHN221" s="433"/>
      <c r="EHO221" s="433"/>
      <c r="EHP221" s="433"/>
      <c r="EHQ221" s="433"/>
      <c r="EHR221" s="433"/>
      <c r="EHS221" s="433"/>
      <c r="EHT221" s="433"/>
      <c r="EHU221" s="433"/>
      <c r="EHV221" s="433"/>
      <c r="EHW221" s="433"/>
      <c r="EHX221" s="433"/>
      <c r="EHY221" s="433"/>
      <c r="EHZ221" s="433"/>
      <c r="EIA221" s="433"/>
      <c r="EIB221" s="433"/>
      <c r="EIC221" s="433"/>
      <c r="EID221" s="433"/>
      <c r="EIE221" s="433"/>
      <c r="EIF221" s="433"/>
      <c r="EIG221" s="433"/>
      <c r="EIH221" s="433"/>
      <c r="EII221" s="433"/>
      <c r="EIJ221" s="433"/>
      <c r="EIK221" s="433"/>
      <c r="EIL221" s="433"/>
      <c r="EIM221" s="433"/>
      <c r="EIN221" s="433"/>
      <c r="EIO221" s="433"/>
      <c r="EIP221" s="433"/>
      <c r="EIQ221" s="433"/>
      <c r="EIR221" s="433"/>
      <c r="EIS221" s="433"/>
      <c r="EIT221" s="433"/>
      <c r="EIU221" s="433"/>
      <c r="EIV221" s="433"/>
      <c r="EIW221" s="433"/>
      <c r="EIX221" s="433"/>
      <c r="EIY221" s="433"/>
      <c r="EIZ221" s="433"/>
      <c r="EJA221" s="433"/>
      <c r="EJB221" s="433"/>
      <c r="EJC221" s="433"/>
      <c r="EJD221" s="433"/>
      <c r="EJE221" s="433"/>
      <c r="EJF221" s="433"/>
      <c r="EJG221" s="433"/>
      <c r="EJH221" s="433"/>
      <c r="EJI221" s="433"/>
      <c r="EJJ221" s="433"/>
      <c r="EJK221" s="433"/>
      <c r="EJL221" s="433"/>
      <c r="EJM221" s="433"/>
      <c r="EJN221" s="433"/>
      <c r="EJO221" s="433"/>
      <c r="EJP221" s="433"/>
      <c r="EJQ221" s="433"/>
      <c r="EJR221" s="433"/>
      <c r="EJS221" s="433"/>
      <c r="EJT221" s="433"/>
      <c r="EJU221" s="433"/>
      <c r="EJV221" s="433"/>
      <c r="EJW221" s="433"/>
      <c r="EJX221" s="433"/>
      <c r="EJY221" s="433"/>
      <c r="EJZ221" s="433"/>
      <c r="EKA221" s="433"/>
      <c r="EKB221" s="433"/>
      <c r="EKC221" s="433"/>
      <c r="EKD221" s="433"/>
      <c r="EKE221" s="433"/>
      <c r="EKF221" s="433"/>
      <c r="EKG221" s="433"/>
      <c r="EKH221" s="433"/>
      <c r="EKI221" s="433"/>
      <c r="EKJ221" s="433"/>
      <c r="EKK221" s="433"/>
      <c r="EKL221" s="433"/>
      <c r="EKM221" s="433"/>
      <c r="EKN221" s="433"/>
      <c r="EKO221" s="433"/>
      <c r="EKP221" s="433"/>
      <c r="EKQ221" s="433"/>
      <c r="EKR221" s="433"/>
      <c r="EKS221" s="433"/>
      <c r="EKT221" s="433"/>
      <c r="EKU221" s="433"/>
      <c r="EKV221" s="433"/>
      <c r="EKW221" s="433"/>
      <c r="EKX221" s="433"/>
      <c r="EKY221" s="433"/>
      <c r="EKZ221" s="433"/>
      <c r="ELA221" s="433"/>
      <c r="ELB221" s="433"/>
      <c r="ELC221" s="433"/>
      <c r="ELD221" s="433"/>
      <c r="ELE221" s="433"/>
      <c r="ELF221" s="433"/>
      <c r="ELG221" s="433"/>
      <c r="ELH221" s="433"/>
      <c r="ELI221" s="433"/>
      <c r="ELJ221" s="433"/>
      <c r="ELK221" s="433"/>
      <c r="ELL221" s="433"/>
      <c r="ELM221" s="433"/>
      <c r="ELN221" s="433"/>
      <c r="ELO221" s="433"/>
      <c r="ELP221" s="433"/>
      <c r="ELQ221" s="433"/>
      <c r="ELR221" s="433"/>
      <c r="ELS221" s="433"/>
      <c r="ELT221" s="433"/>
      <c r="ELU221" s="433"/>
      <c r="ELV221" s="433"/>
      <c r="ELW221" s="433"/>
      <c r="ELX221" s="433"/>
      <c r="ELY221" s="433"/>
      <c r="ELZ221" s="433"/>
      <c r="EMA221" s="433"/>
      <c r="EMB221" s="433"/>
      <c r="EMC221" s="433"/>
      <c r="EMD221" s="433"/>
      <c r="EME221" s="433"/>
      <c r="EMF221" s="433"/>
      <c r="EMG221" s="433"/>
      <c r="EMH221" s="433"/>
      <c r="EMI221" s="433"/>
      <c r="EMJ221" s="433"/>
      <c r="EMK221" s="433"/>
      <c r="EML221" s="433"/>
      <c r="EMM221" s="433"/>
      <c r="EMN221" s="433"/>
      <c r="EMO221" s="433"/>
      <c r="EMP221" s="433"/>
      <c r="EMQ221" s="433"/>
      <c r="EMR221" s="433"/>
      <c r="EMS221" s="433"/>
      <c r="EMT221" s="433"/>
      <c r="EMU221" s="433"/>
      <c r="EMV221" s="433"/>
      <c r="EMW221" s="433"/>
      <c r="EMX221" s="433"/>
      <c r="EMY221" s="433"/>
      <c r="EMZ221" s="433"/>
      <c r="ENA221" s="433"/>
      <c r="ENB221" s="433"/>
      <c r="ENC221" s="433"/>
      <c r="END221" s="433"/>
      <c r="ENE221" s="433"/>
      <c r="ENF221" s="433"/>
      <c r="ENG221" s="433"/>
      <c r="ENH221" s="433"/>
      <c r="ENI221" s="433"/>
      <c r="ENJ221" s="433"/>
      <c r="ENK221" s="433"/>
      <c r="ENL221" s="433"/>
      <c r="ENM221" s="433"/>
      <c r="ENN221" s="433"/>
      <c r="ENO221" s="433"/>
      <c r="ENP221" s="433"/>
      <c r="ENQ221" s="433"/>
      <c r="ENR221" s="433"/>
      <c r="ENS221" s="433"/>
      <c r="ENT221" s="433"/>
      <c r="ENU221" s="433"/>
      <c r="ENV221" s="433"/>
      <c r="ENW221" s="433"/>
      <c r="ENX221" s="433"/>
      <c r="ENY221" s="433"/>
      <c r="ENZ221" s="433"/>
      <c r="EOA221" s="433"/>
      <c r="EOB221" s="433"/>
      <c r="EOC221" s="433"/>
      <c r="EOD221" s="433"/>
      <c r="EOE221" s="433"/>
      <c r="EOF221" s="433"/>
      <c r="EOG221" s="433"/>
      <c r="EOH221" s="433"/>
      <c r="EOI221" s="433"/>
      <c r="EOJ221" s="433"/>
      <c r="EOK221" s="433"/>
      <c r="EOL221" s="433"/>
      <c r="EOM221" s="433"/>
      <c r="EON221" s="433"/>
      <c r="EOO221" s="433"/>
      <c r="EOP221" s="433"/>
      <c r="EOQ221" s="433"/>
      <c r="EOR221" s="433"/>
      <c r="EOS221" s="433"/>
      <c r="EOT221" s="433"/>
      <c r="EOU221" s="433"/>
      <c r="EOV221" s="433"/>
      <c r="EOW221" s="433"/>
      <c r="EOX221" s="433"/>
      <c r="EOY221" s="433"/>
      <c r="EOZ221" s="433"/>
      <c r="EPA221" s="433"/>
      <c r="EPB221" s="433"/>
      <c r="EPC221" s="433"/>
      <c r="EPD221" s="433"/>
      <c r="EPE221" s="433"/>
      <c r="EPF221" s="433"/>
      <c r="EPG221" s="433"/>
      <c r="EPH221" s="433"/>
      <c r="EPI221" s="433"/>
      <c r="EPJ221" s="433"/>
      <c r="EPK221" s="433"/>
      <c r="EPL221" s="433"/>
      <c r="EPM221" s="433"/>
      <c r="EPN221" s="433"/>
      <c r="EPO221" s="433"/>
      <c r="EPP221" s="433"/>
      <c r="EPQ221" s="433"/>
      <c r="EPR221" s="433"/>
      <c r="EPS221" s="433"/>
      <c r="EPT221" s="433"/>
      <c r="EPU221" s="433"/>
      <c r="EPV221" s="433"/>
      <c r="EPW221" s="433"/>
      <c r="EPX221" s="433"/>
      <c r="EPY221" s="433"/>
      <c r="EPZ221" s="433"/>
      <c r="EQA221" s="433"/>
      <c r="EQB221" s="433"/>
      <c r="EQC221" s="433"/>
      <c r="EQD221" s="433"/>
      <c r="EQE221" s="433"/>
      <c r="EQF221" s="433"/>
      <c r="EQG221" s="433"/>
      <c r="EQH221" s="433"/>
      <c r="EQI221" s="433"/>
      <c r="EQJ221" s="433"/>
      <c r="EQK221" s="433"/>
      <c r="EQL221" s="433"/>
      <c r="EQM221" s="433"/>
      <c r="EQN221" s="433"/>
      <c r="EQO221" s="433"/>
      <c r="EQP221" s="433"/>
      <c r="EQQ221" s="433"/>
      <c r="EQR221" s="433"/>
      <c r="EQS221" s="433"/>
      <c r="EQT221" s="433"/>
      <c r="EQU221" s="433"/>
      <c r="EQV221" s="433"/>
      <c r="EQW221" s="433"/>
      <c r="EQX221" s="433"/>
      <c r="EQY221" s="433"/>
      <c r="EQZ221" s="433"/>
      <c r="ERA221" s="433"/>
      <c r="ERB221" s="433"/>
      <c r="ERC221" s="433"/>
      <c r="ERD221" s="433"/>
      <c r="ERE221" s="433"/>
      <c r="ERF221" s="433"/>
      <c r="ERG221" s="433"/>
      <c r="ERH221" s="433"/>
      <c r="ERI221" s="433"/>
      <c r="ERJ221" s="433"/>
      <c r="ERK221" s="433"/>
      <c r="ERL221" s="433"/>
      <c r="ERM221" s="433"/>
      <c r="ERN221" s="433"/>
      <c r="ERO221" s="433"/>
      <c r="ERP221" s="433"/>
      <c r="ERQ221" s="433"/>
      <c r="ERR221" s="433"/>
      <c r="ERS221" s="433"/>
      <c r="ERT221" s="433"/>
      <c r="ERU221" s="433"/>
      <c r="ERV221" s="433"/>
      <c r="ERW221" s="433"/>
      <c r="ERX221" s="433"/>
      <c r="ERY221" s="433"/>
      <c r="ERZ221" s="433"/>
      <c r="ESA221" s="433"/>
      <c r="ESB221" s="433"/>
      <c r="ESC221" s="433"/>
      <c r="ESD221" s="433"/>
      <c r="ESE221" s="433"/>
      <c r="ESF221" s="433"/>
      <c r="ESG221" s="433"/>
      <c r="ESH221" s="433"/>
      <c r="ESI221" s="433"/>
      <c r="ESJ221" s="433"/>
      <c r="ESK221" s="433"/>
      <c r="ESL221" s="433"/>
      <c r="ESM221" s="433"/>
      <c r="ESN221" s="433"/>
      <c r="ESO221" s="433"/>
      <c r="ESP221" s="433"/>
      <c r="ESQ221" s="433"/>
      <c r="ESR221" s="433"/>
      <c r="ESS221" s="433"/>
      <c r="EST221" s="433"/>
      <c r="ESU221" s="433"/>
      <c r="ESV221" s="433"/>
      <c r="ESW221" s="433"/>
      <c r="ESX221" s="433"/>
      <c r="ESY221" s="433"/>
      <c r="ESZ221" s="433"/>
      <c r="ETA221" s="433"/>
      <c r="ETB221" s="433"/>
      <c r="ETC221" s="433"/>
      <c r="ETD221" s="433"/>
      <c r="ETE221" s="433"/>
      <c r="ETF221" s="433"/>
      <c r="ETG221" s="433"/>
      <c r="ETH221" s="433"/>
      <c r="ETI221" s="433"/>
      <c r="ETJ221" s="433"/>
      <c r="ETK221" s="433"/>
      <c r="ETL221" s="433"/>
      <c r="ETM221" s="433"/>
      <c r="ETN221" s="433"/>
      <c r="ETO221" s="433"/>
      <c r="ETP221" s="433"/>
      <c r="ETQ221" s="433"/>
      <c r="ETR221" s="433"/>
      <c r="ETS221" s="433"/>
      <c r="ETT221" s="433"/>
      <c r="ETU221" s="433"/>
      <c r="ETV221" s="433"/>
      <c r="ETW221" s="433"/>
      <c r="ETX221" s="433"/>
      <c r="ETY221" s="433"/>
      <c r="ETZ221" s="433"/>
      <c r="EUA221" s="433"/>
      <c r="EUB221" s="433"/>
      <c r="EUC221" s="433"/>
      <c r="EUD221" s="433"/>
      <c r="EUE221" s="433"/>
      <c r="EUF221" s="433"/>
      <c r="EUG221" s="433"/>
      <c r="EUH221" s="433"/>
      <c r="EUI221" s="433"/>
      <c r="EUJ221" s="433"/>
      <c r="EUK221" s="433"/>
      <c r="EUL221" s="433"/>
      <c r="EUM221" s="433"/>
      <c r="EUN221" s="433"/>
      <c r="EUO221" s="433"/>
      <c r="EUP221" s="433"/>
      <c r="EUQ221" s="433"/>
      <c r="EUR221" s="433"/>
      <c r="EUS221" s="433"/>
      <c r="EUT221" s="433"/>
      <c r="EUU221" s="433"/>
      <c r="EUV221" s="433"/>
      <c r="EUW221" s="433"/>
      <c r="EUX221" s="433"/>
      <c r="EUY221" s="433"/>
      <c r="EUZ221" s="433"/>
      <c r="EVA221" s="433"/>
      <c r="EVB221" s="433"/>
      <c r="EVC221" s="433"/>
      <c r="EVD221" s="433"/>
      <c r="EVE221" s="433"/>
      <c r="EVF221" s="433"/>
      <c r="EVG221" s="433"/>
      <c r="EVH221" s="433"/>
      <c r="EVI221" s="433"/>
      <c r="EVJ221" s="433"/>
      <c r="EVK221" s="433"/>
      <c r="EVL221" s="433"/>
      <c r="EVM221" s="433"/>
      <c r="EVN221" s="433"/>
      <c r="EVO221" s="433"/>
      <c r="EVP221" s="433"/>
      <c r="EVQ221" s="433"/>
      <c r="EVR221" s="433"/>
      <c r="EVS221" s="433"/>
      <c r="EVT221" s="433"/>
      <c r="EVU221" s="433"/>
      <c r="EVV221" s="433"/>
      <c r="EVW221" s="433"/>
      <c r="EVX221" s="433"/>
      <c r="EVY221" s="433"/>
      <c r="EVZ221" s="433"/>
      <c r="EWA221" s="433"/>
      <c r="EWB221" s="433"/>
      <c r="EWC221" s="433"/>
      <c r="EWD221" s="433"/>
      <c r="EWE221" s="433"/>
      <c r="EWF221" s="433"/>
      <c r="EWG221" s="433"/>
      <c r="EWH221" s="433"/>
      <c r="EWI221" s="433"/>
      <c r="EWJ221" s="433"/>
      <c r="EWK221" s="433"/>
      <c r="EWL221" s="433"/>
      <c r="EWM221" s="433"/>
      <c r="EWN221" s="433"/>
      <c r="EWO221" s="433"/>
      <c r="EWP221" s="433"/>
      <c r="EWQ221" s="433"/>
      <c r="EWR221" s="433"/>
      <c r="EWS221" s="433"/>
      <c r="EWT221" s="433"/>
      <c r="EWU221" s="433"/>
      <c r="EWV221" s="433"/>
      <c r="EWW221" s="433"/>
      <c r="EWX221" s="433"/>
      <c r="EWY221" s="433"/>
      <c r="EWZ221" s="433"/>
      <c r="EXA221" s="433"/>
      <c r="EXB221" s="433"/>
      <c r="EXC221" s="433"/>
      <c r="EXD221" s="433"/>
      <c r="EXE221" s="433"/>
      <c r="EXF221" s="433"/>
      <c r="EXG221" s="433"/>
      <c r="EXH221" s="433"/>
      <c r="EXI221" s="433"/>
      <c r="EXJ221" s="433"/>
      <c r="EXK221" s="433"/>
      <c r="EXL221" s="433"/>
      <c r="EXM221" s="433"/>
      <c r="EXN221" s="433"/>
      <c r="EXO221" s="433"/>
      <c r="EXP221" s="433"/>
      <c r="EXQ221" s="433"/>
      <c r="EXR221" s="433"/>
      <c r="EXS221" s="433"/>
      <c r="EXT221" s="433"/>
      <c r="EXU221" s="433"/>
      <c r="EXV221" s="433"/>
      <c r="EXW221" s="433"/>
      <c r="EXX221" s="433"/>
      <c r="EXY221" s="433"/>
      <c r="EXZ221" s="433"/>
      <c r="EYA221" s="433"/>
      <c r="EYB221" s="433"/>
      <c r="EYC221" s="433"/>
      <c r="EYD221" s="433"/>
      <c r="EYE221" s="433"/>
      <c r="EYF221" s="433"/>
      <c r="EYG221" s="433"/>
      <c r="EYH221" s="433"/>
      <c r="EYI221" s="433"/>
      <c r="EYJ221" s="433"/>
      <c r="EYK221" s="433"/>
      <c r="EYL221" s="433"/>
      <c r="EYM221" s="433"/>
      <c r="EYN221" s="433"/>
      <c r="EYO221" s="433"/>
      <c r="EYP221" s="433"/>
      <c r="EYQ221" s="433"/>
      <c r="EYR221" s="433"/>
      <c r="EYS221" s="433"/>
      <c r="EYT221" s="433"/>
      <c r="EYU221" s="433"/>
      <c r="EYV221" s="433"/>
      <c r="EYW221" s="433"/>
      <c r="EYX221" s="433"/>
      <c r="EYY221" s="433"/>
      <c r="EYZ221" s="433"/>
      <c r="EZA221" s="433"/>
      <c r="EZB221" s="433"/>
      <c r="EZC221" s="433"/>
      <c r="EZD221" s="433"/>
      <c r="EZE221" s="433"/>
      <c r="EZF221" s="433"/>
      <c r="EZG221" s="433"/>
      <c r="EZH221" s="433"/>
      <c r="EZI221" s="433"/>
      <c r="EZJ221" s="433"/>
      <c r="EZK221" s="433"/>
      <c r="EZL221" s="433"/>
      <c r="EZM221" s="433"/>
      <c r="EZN221" s="433"/>
      <c r="EZO221" s="433"/>
      <c r="EZP221" s="433"/>
      <c r="EZQ221" s="433"/>
      <c r="EZR221" s="433"/>
      <c r="EZS221" s="433"/>
      <c r="EZT221" s="433"/>
      <c r="EZU221" s="433"/>
      <c r="EZV221" s="433"/>
      <c r="EZW221" s="433"/>
      <c r="EZX221" s="433"/>
      <c r="EZY221" s="433"/>
      <c r="EZZ221" s="433"/>
      <c r="FAA221" s="433"/>
      <c r="FAB221" s="433"/>
      <c r="FAC221" s="433"/>
      <c r="FAD221" s="433"/>
      <c r="FAE221" s="433"/>
      <c r="FAF221" s="433"/>
      <c r="FAG221" s="433"/>
      <c r="FAH221" s="433"/>
      <c r="FAI221" s="433"/>
      <c r="FAJ221" s="433"/>
      <c r="FAK221" s="433"/>
      <c r="FAL221" s="433"/>
      <c r="FAM221" s="433"/>
      <c r="FAN221" s="433"/>
      <c r="FAO221" s="433"/>
      <c r="FAP221" s="433"/>
      <c r="FAQ221" s="433"/>
      <c r="FAR221" s="433"/>
      <c r="FAS221" s="433"/>
      <c r="FAT221" s="433"/>
      <c r="FAU221" s="433"/>
      <c r="FAV221" s="433"/>
      <c r="FAW221" s="433"/>
      <c r="FAX221" s="433"/>
      <c r="FAY221" s="433"/>
      <c r="FAZ221" s="433"/>
      <c r="FBA221" s="433"/>
      <c r="FBB221" s="433"/>
      <c r="FBC221" s="433"/>
      <c r="FBD221" s="433"/>
      <c r="FBE221" s="433"/>
      <c r="FBF221" s="433"/>
      <c r="FBG221" s="433"/>
      <c r="FBH221" s="433"/>
      <c r="FBI221" s="433"/>
      <c r="FBJ221" s="433"/>
      <c r="FBK221" s="433"/>
      <c r="FBL221" s="433"/>
      <c r="FBM221" s="433"/>
      <c r="FBN221" s="433"/>
      <c r="FBO221" s="433"/>
      <c r="FBP221" s="433"/>
      <c r="FBQ221" s="433"/>
      <c r="FBR221" s="433"/>
      <c r="FBS221" s="433"/>
      <c r="FBT221" s="433"/>
      <c r="FBU221" s="433"/>
      <c r="FBV221" s="433"/>
      <c r="FBW221" s="433"/>
      <c r="FBX221" s="433"/>
      <c r="FBY221" s="433"/>
      <c r="FBZ221" s="433"/>
      <c r="FCA221" s="433"/>
      <c r="FCB221" s="433"/>
      <c r="FCC221" s="433"/>
      <c r="FCD221" s="433"/>
      <c r="FCE221" s="433"/>
      <c r="FCF221" s="433"/>
      <c r="FCG221" s="433"/>
      <c r="FCH221" s="433"/>
      <c r="FCI221" s="433"/>
      <c r="FCJ221" s="433"/>
      <c r="FCK221" s="433"/>
      <c r="FCL221" s="433"/>
      <c r="FCM221" s="433"/>
      <c r="FCN221" s="433"/>
      <c r="FCO221" s="433"/>
      <c r="FCP221" s="433"/>
      <c r="FCQ221" s="433"/>
      <c r="FCR221" s="433"/>
      <c r="FCS221" s="433"/>
      <c r="FCT221" s="433"/>
      <c r="FCU221" s="433"/>
      <c r="FCV221" s="433"/>
      <c r="FCW221" s="433"/>
      <c r="FCX221" s="433"/>
      <c r="FCY221" s="433"/>
      <c r="FCZ221" s="433"/>
      <c r="FDA221" s="433"/>
      <c r="FDB221" s="433"/>
      <c r="FDC221" s="433"/>
      <c r="FDD221" s="433"/>
      <c r="FDE221" s="433"/>
      <c r="FDF221" s="433"/>
      <c r="FDG221" s="433"/>
      <c r="FDH221" s="433"/>
      <c r="FDI221" s="433"/>
      <c r="FDJ221" s="433"/>
      <c r="FDK221" s="433"/>
      <c r="FDL221" s="433"/>
      <c r="FDM221" s="433"/>
      <c r="FDN221" s="433"/>
      <c r="FDO221" s="433"/>
      <c r="FDP221" s="433"/>
      <c r="FDQ221" s="433"/>
      <c r="FDR221" s="433"/>
      <c r="FDS221" s="433"/>
      <c r="FDT221" s="433"/>
      <c r="FDU221" s="433"/>
      <c r="FDV221" s="433"/>
      <c r="FDW221" s="433"/>
      <c r="FDX221" s="433"/>
      <c r="FDY221" s="433"/>
      <c r="FDZ221" s="433"/>
      <c r="FEA221" s="433"/>
      <c r="FEB221" s="433"/>
      <c r="FEC221" s="433"/>
      <c r="FED221" s="433"/>
      <c r="FEE221" s="433"/>
      <c r="FEF221" s="433"/>
      <c r="FEG221" s="433"/>
      <c r="FEH221" s="433"/>
      <c r="FEI221" s="433"/>
      <c r="FEJ221" s="433"/>
      <c r="FEK221" s="433"/>
      <c r="FEL221" s="433"/>
      <c r="FEM221" s="433"/>
      <c r="FEN221" s="433"/>
      <c r="FEO221" s="433"/>
      <c r="FEP221" s="433"/>
      <c r="FEQ221" s="433"/>
      <c r="FER221" s="433"/>
      <c r="FES221" s="433"/>
      <c r="FET221" s="433"/>
      <c r="FEU221" s="433"/>
      <c r="FEV221" s="433"/>
      <c r="FEW221" s="433"/>
      <c r="FEX221" s="433"/>
      <c r="FEY221" s="433"/>
      <c r="FEZ221" s="433"/>
      <c r="FFA221" s="433"/>
      <c r="FFB221" s="433"/>
      <c r="FFC221" s="433"/>
      <c r="FFD221" s="433"/>
      <c r="FFE221" s="433"/>
      <c r="FFF221" s="433"/>
      <c r="FFG221" s="433"/>
      <c r="FFH221" s="433"/>
      <c r="FFI221" s="433"/>
      <c r="FFJ221" s="433"/>
      <c r="FFK221" s="433"/>
      <c r="FFL221" s="433"/>
      <c r="FFM221" s="433"/>
      <c r="FFN221" s="433"/>
      <c r="FFO221" s="433"/>
      <c r="FFP221" s="433"/>
      <c r="FFQ221" s="433"/>
      <c r="FFR221" s="433"/>
      <c r="FFS221" s="433"/>
      <c r="FFT221" s="433"/>
      <c r="FFU221" s="433"/>
      <c r="FFV221" s="433"/>
      <c r="FFW221" s="433"/>
      <c r="FFX221" s="433"/>
      <c r="FFY221" s="433"/>
      <c r="FFZ221" s="433"/>
      <c r="FGA221" s="433"/>
      <c r="FGB221" s="433"/>
      <c r="FGC221" s="433"/>
      <c r="FGD221" s="433"/>
      <c r="FGE221" s="433"/>
      <c r="FGF221" s="433"/>
      <c r="FGG221" s="433"/>
      <c r="FGH221" s="433"/>
      <c r="FGI221" s="433"/>
      <c r="FGJ221" s="433"/>
      <c r="FGK221" s="433"/>
      <c r="FGL221" s="433"/>
      <c r="FGM221" s="433"/>
      <c r="FGN221" s="433"/>
      <c r="FGO221" s="433"/>
      <c r="FGP221" s="433"/>
      <c r="FGQ221" s="433"/>
      <c r="FGR221" s="433"/>
      <c r="FGS221" s="433"/>
      <c r="FGT221" s="433"/>
      <c r="FGU221" s="433"/>
      <c r="FGV221" s="433"/>
      <c r="FGW221" s="433"/>
      <c r="FGX221" s="433"/>
      <c r="FGY221" s="433"/>
      <c r="FGZ221" s="433"/>
      <c r="FHA221" s="433"/>
      <c r="FHB221" s="433"/>
      <c r="FHC221" s="433"/>
      <c r="FHD221" s="433"/>
      <c r="FHE221" s="433"/>
      <c r="FHF221" s="433"/>
      <c r="FHG221" s="433"/>
      <c r="FHH221" s="433"/>
      <c r="FHI221" s="433"/>
      <c r="FHJ221" s="433"/>
      <c r="FHK221" s="433"/>
      <c r="FHL221" s="433"/>
      <c r="FHM221" s="433"/>
      <c r="FHN221" s="433"/>
      <c r="FHO221" s="433"/>
      <c r="FHP221" s="433"/>
      <c r="FHQ221" s="433"/>
      <c r="FHR221" s="433"/>
      <c r="FHS221" s="433"/>
      <c r="FHT221" s="433"/>
      <c r="FHU221" s="433"/>
      <c r="FHV221" s="433"/>
      <c r="FHW221" s="433"/>
      <c r="FHX221" s="433"/>
      <c r="FHY221" s="433"/>
      <c r="FHZ221" s="433"/>
      <c r="FIA221" s="433"/>
      <c r="FIB221" s="433"/>
      <c r="FIC221" s="433"/>
      <c r="FID221" s="433"/>
      <c r="FIE221" s="433"/>
      <c r="FIF221" s="433"/>
      <c r="FIG221" s="433"/>
      <c r="FIH221" s="433"/>
      <c r="FII221" s="433"/>
      <c r="FIJ221" s="433"/>
      <c r="FIK221" s="433"/>
      <c r="FIL221" s="433"/>
      <c r="FIM221" s="433"/>
      <c r="FIN221" s="433"/>
      <c r="FIO221" s="433"/>
      <c r="FIP221" s="433"/>
      <c r="FIQ221" s="433"/>
      <c r="FIR221" s="433"/>
      <c r="FIS221" s="433"/>
      <c r="FIT221" s="433"/>
      <c r="FIU221" s="433"/>
      <c r="FIV221" s="433"/>
      <c r="FIW221" s="433"/>
      <c r="FIX221" s="433"/>
      <c r="FIY221" s="433"/>
      <c r="FIZ221" s="433"/>
      <c r="FJA221" s="433"/>
      <c r="FJB221" s="433"/>
      <c r="FJC221" s="433"/>
      <c r="FJD221" s="433"/>
      <c r="FJE221" s="433"/>
      <c r="FJF221" s="433"/>
      <c r="FJG221" s="433"/>
      <c r="FJH221" s="433"/>
      <c r="FJI221" s="433"/>
      <c r="FJJ221" s="433"/>
      <c r="FJK221" s="433"/>
      <c r="FJL221" s="433"/>
      <c r="FJM221" s="433"/>
      <c r="FJN221" s="433"/>
      <c r="FJO221" s="433"/>
      <c r="FJP221" s="433"/>
      <c r="FJQ221" s="433"/>
      <c r="FJR221" s="433"/>
      <c r="FJS221" s="433"/>
      <c r="FJT221" s="433"/>
      <c r="FJU221" s="433"/>
      <c r="FJV221" s="433"/>
      <c r="FJW221" s="433"/>
      <c r="FJX221" s="433"/>
      <c r="FJY221" s="433"/>
      <c r="FJZ221" s="433"/>
      <c r="FKA221" s="433"/>
      <c r="FKB221" s="433"/>
      <c r="FKC221" s="433"/>
      <c r="FKD221" s="433"/>
      <c r="FKE221" s="433"/>
      <c r="FKF221" s="433"/>
      <c r="FKG221" s="433"/>
      <c r="FKH221" s="433"/>
      <c r="FKI221" s="433"/>
      <c r="FKJ221" s="433"/>
      <c r="FKK221" s="433"/>
      <c r="FKL221" s="433"/>
      <c r="FKM221" s="433"/>
      <c r="FKN221" s="433"/>
      <c r="FKO221" s="433"/>
      <c r="FKP221" s="433"/>
      <c r="FKQ221" s="433"/>
      <c r="FKR221" s="433"/>
      <c r="FKS221" s="433"/>
      <c r="FKT221" s="433"/>
      <c r="FKU221" s="433"/>
      <c r="FKV221" s="433"/>
      <c r="FKW221" s="433"/>
      <c r="FKX221" s="433"/>
      <c r="FKY221" s="433"/>
      <c r="FKZ221" s="433"/>
      <c r="FLA221" s="433"/>
      <c r="FLB221" s="433"/>
      <c r="FLC221" s="433"/>
      <c r="FLD221" s="433"/>
      <c r="FLE221" s="433"/>
      <c r="FLF221" s="433"/>
      <c r="FLG221" s="433"/>
      <c r="FLH221" s="433"/>
      <c r="FLI221" s="433"/>
      <c r="FLJ221" s="433"/>
      <c r="FLK221" s="433"/>
      <c r="FLL221" s="433"/>
      <c r="FLM221" s="433"/>
      <c r="FLN221" s="433"/>
      <c r="FLO221" s="433"/>
      <c r="FLP221" s="433"/>
      <c r="FLQ221" s="433"/>
      <c r="FLR221" s="433"/>
      <c r="FLS221" s="433"/>
      <c r="FLT221" s="433"/>
      <c r="FLU221" s="433"/>
      <c r="FLV221" s="433"/>
      <c r="FLW221" s="433"/>
      <c r="FLX221" s="433"/>
      <c r="FLY221" s="433"/>
      <c r="FLZ221" s="433"/>
      <c r="FMA221" s="433"/>
      <c r="FMB221" s="433"/>
      <c r="FMC221" s="433"/>
      <c r="FMD221" s="433"/>
      <c r="FME221" s="433"/>
      <c r="FMF221" s="433"/>
      <c r="FMG221" s="433"/>
      <c r="FMH221" s="433"/>
      <c r="FMI221" s="433"/>
      <c r="FMJ221" s="433"/>
      <c r="FMK221" s="433"/>
      <c r="FML221" s="433"/>
      <c r="FMM221" s="433"/>
      <c r="FMN221" s="433"/>
      <c r="FMO221" s="433"/>
      <c r="FMP221" s="433"/>
      <c r="FMQ221" s="433"/>
      <c r="FMR221" s="433"/>
      <c r="FMS221" s="433"/>
      <c r="FMT221" s="433"/>
      <c r="FMU221" s="433"/>
      <c r="FMV221" s="433"/>
      <c r="FMW221" s="433"/>
      <c r="FMX221" s="433"/>
      <c r="FMY221" s="433"/>
      <c r="FMZ221" s="433"/>
      <c r="FNA221" s="433"/>
      <c r="FNB221" s="433"/>
      <c r="FNC221" s="433"/>
      <c r="FND221" s="433"/>
      <c r="FNE221" s="433"/>
      <c r="FNF221" s="433"/>
      <c r="FNG221" s="433"/>
      <c r="FNH221" s="433"/>
      <c r="FNI221" s="433"/>
      <c r="FNJ221" s="433"/>
      <c r="FNK221" s="433"/>
      <c r="FNL221" s="433"/>
      <c r="FNM221" s="433"/>
      <c r="FNN221" s="433"/>
      <c r="FNO221" s="433"/>
      <c r="FNP221" s="433"/>
      <c r="FNQ221" s="433"/>
      <c r="FNR221" s="433"/>
      <c r="FNS221" s="433"/>
      <c r="FNT221" s="433"/>
      <c r="FNU221" s="433"/>
      <c r="FNV221" s="433"/>
      <c r="FNW221" s="433"/>
      <c r="FNX221" s="433"/>
      <c r="FNY221" s="433"/>
      <c r="FNZ221" s="433"/>
      <c r="FOA221" s="433"/>
      <c r="FOB221" s="433"/>
      <c r="FOC221" s="433"/>
      <c r="FOD221" s="433"/>
      <c r="FOE221" s="433"/>
      <c r="FOF221" s="433"/>
      <c r="FOG221" s="433"/>
      <c r="FOH221" s="433"/>
      <c r="FOI221" s="433"/>
      <c r="FOJ221" s="433"/>
      <c r="FOK221" s="433"/>
      <c r="FOL221" s="433"/>
      <c r="FOM221" s="433"/>
      <c r="FON221" s="433"/>
      <c r="FOO221" s="433"/>
      <c r="FOP221" s="433"/>
      <c r="FOQ221" s="433"/>
      <c r="FOR221" s="433"/>
      <c r="FOS221" s="433"/>
      <c r="FOT221" s="433"/>
      <c r="FOU221" s="433"/>
      <c r="FOV221" s="433"/>
      <c r="FOW221" s="433"/>
      <c r="FOX221" s="433"/>
      <c r="FOY221" s="433"/>
      <c r="FOZ221" s="433"/>
      <c r="FPA221" s="433"/>
      <c r="FPB221" s="433"/>
      <c r="FPC221" s="433"/>
      <c r="FPD221" s="433"/>
      <c r="FPE221" s="433"/>
      <c r="FPF221" s="433"/>
      <c r="FPG221" s="433"/>
      <c r="FPH221" s="433"/>
      <c r="FPI221" s="433"/>
      <c r="FPJ221" s="433"/>
      <c r="FPK221" s="433"/>
      <c r="FPL221" s="433"/>
      <c r="FPM221" s="433"/>
      <c r="FPN221" s="433"/>
      <c r="FPO221" s="433"/>
      <c r="FPP221" s="433"/>
      <c r="FPQ221" s="433"/>
      <c r="FPR221" s="433"/>
      <c r="FPS221" s="433"/>
      <c r="FPT221" s="433"/>
      <c r="FPU221" s="433"/>
      <c r="FPV221" s="433"/>
      <c r="FPW221" s="433"/>
      <c r="FPX221" s="433"/>
      <c r="FPY221" s="433"/>
      <c r="FPZ221" s="433"/>
      <c r="FQA221" s="433"/>
      <c r="FQB221" s="433"/>
      <c r="FQC221" s="433"/>
      <c r="FQD221" s="433"/>
      <c r="FQE221" s="433"/>
      <c r="FQF221" s="433"/>
      <c r="FQG221" s="433"/>
      <c r="FQH221" s="433"/>
      <c r="FQI221" s="433"/>
      <c r="FQJ221" s="433"/>
      <c r="FQK221" s="433"/>
      <c r="FQL221" s="433"/>
      <c r="FQM221" s="433"/>
      <c r="FQN221" s="433"/>
      <c r="FQO221" s="433"/>
      <c r="FQP221" s="433"/>
      <c r="FQQ221" s="433"/>
      <c r="FQR221" s="433"/>
      <c r="FQS221" s="433"/>
      <c r="FQT221" s="433"/>
      <c r="FQU221" s="433"/>
      <c r="FQV221" s="433"/>
      <c r="FQW221" s="433"/>
      <c r="FQX221" s="433"/>
      <c r="FQY221" s="433"/>
      <c r="FQZ221" s="433"/>
      <c r="FRA221" s="433"/>
      <c r="FRB221" s="433"/>
      <c r="FRC221" s="433"/>
      <c r="FRD221" s="433"/>
      <c r="FRE221" s="433"/>
      <c r="FRF221" s="433"/>
      <c r="FRG221" s="433"/>
      <c r="FRH221" s="433"/>
      <c r="FRI221" s="433"/>
      <c r="FRJ221" s="433"/>
      <c r="FRK221" s="433"/>
      <c r="FRL221" s="433"/>
      <c r="FRM221" s="433"/>
      <c r="FRN221" s="433"/>
      <c r="FRO221" s="433"/>
      <c r="FRP221" s="433"/>
      <c r="FRQ221" s="433"/>
      <c r="FRR221" s="433"/>
      <c r="FRS221" s="433"/>
      <c r="FRT221" s="433"/>
      <c r="FRU221" s="433"/>
      <c r="FRV221" s="433"/>
      <c r="FRW221" s="433"/>
      <c r="FRX221" s="433"/>
      <c r="FRY221" s="433"/>
      <c r="FRZ221" s="433"/>
      <c r="FSA221" s="433"/>
      <c r="FSB221" s="433"/>
      <c r="FSC221" s="433"/>
      <c r="FSD221" s="433"/>
      <c r="FSE221" s="433"/>
      <c r="FSF221" s="433"/>
      <c r="FSG221" s="433"/>
      <c r="FSH221" s="433"/>
      <c r="FSI221" s="433"/>
      <c r="FSJ221" s="433"/>
      <c r="FSK221" s="433"/>
      <c r="FSL221" s="433"/>
      <c r="FSM221" s="433"/>
      <c r="FSN221" s="433"/>
      <c r="FSO221" s="433"/>
      <c r="FSP221" s="433"/>
      <c r="FSQ221" s="433"/>
      <c r="FSR221" s="433"/>
      <c r="FSS221" s="433"/>
      <c r="FST221" s="433"/>
      <c r="FSU221" s="433"/>
      <c r="FSV221" s="433"/>
      <c r="FSW221" s="433"/>
      <c r="FSX221" s="433"/>
      <c r="FSY221" s="433"/>
      <c r="FSZ221" s="433"/>
      <c r="FTA221" s="433"/>
      <c r="FTB221" s="433"/>
      <c r="FTC221" s="433"/>
      <c r="FTD221" s="433"/>
      <c r="FTE221" s="433"/>
      <c r="FTF221" s="433"/>
      <c r="FTG221" s="433"/>
      <c r="FTH221" s="433"/>
      <c r="FTI221" s="433"/>
      <c r="FTJ221" s="433"/>
      <c r="FTK221" s="433"/>
      <c r="FTL221" s="433"/>
      <c r="FTM221" s="433"/>
      <c r="FTN221" s="433"/>
      <c r="FTO221" s="433"/>
      <c r="FTP221" s="433"/>
      <c r="FTQ221" s="433"/>
      <c r="FTR221" s="433"/>
      <c r="FTS221" s="433"/>
      <c r="FTT221" s="433"/>
      <c r="FTU221" s="433"/>
      <c r="FTV221" s="433"/>
      <c r="FTW221" s="433"/>
      <c r="FTX221" s="433"/>
      <c r="FTY221" s="433"/>
      <c r="FTZ221" s="433"/>
      <c r="FUA221" s="433"/>
      <c r="FUB221" s="433"/>
      <c r="FUC221" s="433"/>
      <c r="FUD221" s="433"/>
      <c r="FUE221" s="433"/>
      <c r="FUF221" s="433"/>
      <c r="FUG221" s="433"/>
      <c r="FUH221" s="433"/>
      <c r="FUI221" s="433"/>
      <c r="FUJ221" s="433"/>
      <c r="FUK221" s="433"/>
      <c r="FUL221" s="433"/>
      <c r="FUM221" s="433"/>
      <c r="FUN221" s="433"/>
      <c r="FUO221" s="433"/>
      <c r="FUP221" s="433"/>
      <c r="FUQ221" s="433"/>
      <c r="FUR221" s="433"/>
      <c r="FUS221" s="433"/>
      <c r="FUT221" s="433"/>
      <c r="FUU221" s="433"/>
      <c r="FUV221" s="433"/>
      <c r="FUW221" s="433"/>
      <c r="FUX221" s="433"/>
      <c r="FUY221" s="433"/>
      <c r="FUZ221" s="433"/>
      <c r="FVA221" s="433"/>
      <c r="FVB221" s="433"/>
      <c r="FVC221" s="433"/>
      <c r="FVD221" s="433"/>
      <c r="FVE221" s="433"/>
      <c r="FVF221" s="433"/>
      <c r="FVG221" s="433"/>
      <c r="FVH221" s="433"/>
      <c r="FVI221" s="433"/>
      <c r="FVJ221" s="433"/>
      <c r="FVK221" s="433"/>
      <c r="FVL221" s="433"/>
      <c r="FVM221" s="433"/>
      <c r="FVN221" s="433"/>
      <c r="FVO221" s="433"/>
      <c r="FVP221" s="433"/>
      <c r="FVQ221" s="433"/>
      <c r="FVR221" s="433"/>
      <c r="FVS221" s="433"/>
      <c r="FVT221" s="433"/>
      <c r="FVU221" s="433"/>
      <c r="FVV221" s="433"/>
      <c r="FVW221" s="433"/>
      <c r="FVX221" s="433"/>
      <c r="FVY221" s="433"/>
      <c r="FVZ221" s="433"/>
      <c r="FWA221" s="433"/>
      <c r="FWB221" s="433"/>
      <c r="FWC221" s="433"/>
      <c r="FWD221" s="433"/>
      <c r="FWE221" s="433"/>
      <c r="FWF221" s="433"/>
      <c r="FWG221" s="433"/>
      <c r="FWH221" s="433"/>
      <c r="FWI221" s="433"/>
      <c r="FWJ221" s="433"/>
      <c r="FWK221" s="433"/>
      <c r="FWL221" s="433"/>
      <c r="FWM221" s="433"/>
      <c r="FWN221" s="433"/>
      <c r="FWO221" s="433"/>
      <c r="FWP221" s="433"/>
      <c r="FWQ221" s="433"/>
      <c r="FWR221" s="433"/>
      <c r="FWS221" s="433"/>
      <c r="FWT221" s="433"/>
      <c r="FWU221" s="433"/>
      <c r="FWV221" s="433"/>
      <c r="FWW221" s="433"/>
      <c r="FWX221" s="433"/>
      <c r="FWY221" s="433"/>
      <c r="FWZ221" s="433"/>
      <c r="FXA221" s="433"/>
      <c r="FXB221" s="433"/>
      <c r="FXC221" s="433"/>
      <c r="FXD221" s="433"/>
      <c r="FXE221" s="433"/>
      <c r="FXF221" s="433"/>
      <c r="FXG221" s="433"/>
      <c r="FXH221" s="433"/>
      <c r="FXI221" s="433"/>
      <c r="FXJ221" s="433"/>
      <c r="FXK221" s="433"/>
      <c r="FXL221" s="433"/>
      <c r="FXM221" s="433"/>
      <c r="FXN221" s="433"/>
      <c r="FXO221" s="433"/>
      <c r="FXP221" s="433"/>
      <c r="FXQ221" s="433"/>
      <c r="FXR221" s="433"/>
      <c r="FXS221" s="433"/>
      <c r="FXT221" s="433"/>
      <c r="FXU221" s="433"/>
      <c r="FXV221" s="433"/>
      <c r="FXW221" s="433"/>
      <c r="FXX221" s="433"/>
      <c r="FXY221" s="433"/>
      <c r="FXZ221" s="433"/>
      <c r="FYA221" s="433"/>
      <c r="FYB221" s="433"/>
      <c r="FYC221" s="433"/>
      <c r="FYD221" s="433"/>
      <c r="FYE221" s="433"/>
      <c r="FYF221" s="433"/>
      <c r="FYG221" s="433"/>
      <c r="FYH221" s="433"/>
      <c r="FYI221" s="433"/>
      <c r="FYJ221" s="433"/>
      <c r="FYK221" s="433"/>
      <c r="FYL221" s="433"/>
      <c r="FYM221" s="433"/>
      <c r="FYN221" s="433"/>
      <c r="FYO221" s="433"/>
      <c r="FYP221" s="433"/>
      <c r="FYQ221" s="433"/>
      <c r="FYR221" s="433"/>
      <c r="FYS221" s="433"/>
      <c r="FYT221" s="433"/>
      <c r="FYU221" s="433"/>
      <c r="FYV221" s="433"/>
      <c r="FYW221" s="433"/>
      <c r="FYX221" s="433"/>
      <c r="FYY221" s="433"/>
      <c r="FYZ221" s="433"/>
      <c r="FZA221" s="433"/>
      <c r="FZB221" s="433"/>
      <c r="FZC221" s="433"/>
      <c r="FZD221" s="433"/>
      <c r="FZE221" s="433"/>
      <c r="FZF221" s="433"/>
      <c r="FZG221" s="433"/>
      <c r="FZH221" s="433"/>
      <c r="FZI221" s="433"/>
      <c r="FZJ221" s="433"/>
      <c r="FZK221" s="433"/>
      <c r="FZL221" s="433"/>
      <c r="FZM221" s="433"/>
      <c r="FZN221" s="433"/>
      <c r="FZO221" s="433"/>
      <c r="FZP221" s="433"/>
      <c r="FZQ221" s="433"/>
      <c r="FZR221" s="433"/>
      <c r="FZS221" s="433"/>
      <c r="FZT221" s="433"/>
      <c r="FZU221" s="433"/>
      <c r="FZV221" s="433"/>
      <c r="FZW221" s="433"/>
      <c r="FZX221" s="433"/>
      <c r="FZY221" s="433"/>
      <c r="FZZ221" s="433"/>
      <c r="GAA221" s="433"/>
      <c r="GAB221" s="433"/>
      <c r="GAC221" s="433"/>
      <c r="GAD221" s="433"/>
      <c r="GAE221" s="433"/>
      <c r="GAF221" s="433"/>
      <c r="GAG221" s="433"/>
      <c r="GAH221" s="433"/>
      <c r="GAI221" s="433"/>
      <c r="GAJ221" s="433"/>
      <c r="GAK221" s="433"/>
      <c r="GAL221" s="433"/>
      <c r="GAM221" s="433"/>
      <c r="GAN221" s="433"/>
      <c r="GAO221" s="433"/>
      <c r="GAP221" s="433"/>
      <c r="GAQ221" s="433"/>
      <c r="GAR221" s="433"/>
      <c r="GAS221" s="433"/>
      <c r="GAT221" s="433"/>
      <c r="GAU221" s="433"/>
      <c r="GAV221" s="433"/>
      <c r="GAW221" s="433"/>
      <c r="GAX221" s="433"/>
      <c r="GAY221" s="433"/>
      <c r="GAZ221" s="433"/>
      <c r="GBA221" s="433"/>
      <c r="GBB221" s="433"/>
      <c r="GBC221" s="433"/>
      <c r="GBD221" s="433"/>
      <c r="GBE221" s="433"/>
      <c r="GBF221" s="433"/>
      <c r="GBG221" s="433"/>
      <c r="GBH221" s="433"/>
      <c r="GBI221" s="433"/>
      <c r="GBJ221" s="433"/>
      <c r="GBK221" s="433"/>
      <c r="GBL221" s="433"/>
      <c r="GBM221" s="433"/>
      <c r="GBN221" s="433"/>
      <c r="GBO221" s="433"/>
      <c r="GBP221" s="433"/>
      <c r="GBQ221" s="433"/>
      <c r="GBR221" s="433"/>
      <c r="GBS221" s="433"/>
      <c r="GBT221" s="433"/>
      <c r="GBU221" s="433"/>
      <c r="GBV221" s="433"/>
      <c r="GBW221" s="433"/>
      <c r="GBX221" s="433"/>
      <c r="GBY221" s="433"/>
      <c r="GBZ221" s="433"/>
      <c r="GCA221" s="433"/>
      <c r="GCB221" s="433"/>
      <c r="GCC221" s="433"/>
      <c r="GCD221" s="433"/>
      <c r="GCE221" s="433"/>
      <c r="GCF221" s="433"/>
      <c r="GCG221" s="433"/>
      <c r="GCH221" s="433"/>
      <c r="GCI221" s="433"/>
      <c r="GCJ221" s="433"/>
      <c r="GCK221" s="433"/>
      <c r="GCL221" s="433"/>
      <c r="GCM221" s="433"/>
      <c r="GCN221" s="433"/>
      <c r="GCO221" s="433"/>
      <c r="GCP221" s="433"/>
      <c r="GCQ221" s="433"/>
      <c r="GCR221" s="433"/>
      <c r="GCS221" s="433"/>
      <c r="GCT221" s="433"/>
      <c r="GCU221" s="433"/>
      <c r="GCV221" s="433"/>
      <c r="GCW221" s="433"/>
      <c r="GCX221" s="433"/>
      <c r="GCY221" s="433"/>
      <c r="GCZ221" s="433"/>
      <c r="GDA221" s="433"/>
      <c r="GDB221" s="433"/>
      <c r="GDC221" s="433"/>
      <c r="GDD221" s="433"/>
      <c r="GDE221" s="433"/>
      <c r="GDF221" s="433"/>
      <c r="GDG221" s="433"/>
      <c r="GDH221" s="433"/>
      <c r="GDI221" s="433"/>
      <c r="GDJ221" s="433"/>
      <c r="GDK221" s="433"/>
      <c r="GDL221" s="433"/>
      <c r="GDM221" s="433"/>
      <c r="GDN221" s="433"/>
      <c r="GDO221" s="433"/>
      <c r="GDP221" s="433"/>
      <c r="GDQ221" s="433"/>
      <c r="GDR221" s="433"/>
      <c r="GDS221" s="433"/>
      <c r="GDT221" s="433"/>
      <c r="GDU221" s="433"/>
      <c r="GDV221" s="433"/>
      <c r="GDW221" s="433"/>
      <c r="GDX221" s="433"/>
      <c r="GDY221" s="433"/>
      <c r="GDZ221" s="433"/>
      <c r="GEA221" s="433"/>
      <c r="GEB221" s="433"/>
      <c r="GEC221" s="433"/>
      <c r="GED221" s="433"/>
      <c r="GEE221" s="433"/>
      <c r="GEF221" s="433"/>
      <c r="GEG221" s="433"/>
      <c r="GEH221" s="433"/>
      <c r="GEI221" s="433"/>
      <c r="GEJ221" s="433"/>
      <c r="GEK221" s="433"/>
      <c r="GEL221" s="433"/>
      <c r="GEM221" s="433"/>
      <c r="GEN221" s="433"/>
      <c r="GEO221" s="433"/>
      <c r="GEP221" s="433"/>
      <c r="GEQ221" s="433"/>
      <c r="GER221" s="433"/>
      <c r="GES221" s="433"/>
      <c r="GET221" s="433"/>
      <c r="GEU221" s="433"/>
      <c r="GEV221" s="433"/>
      <c r="GEW221" s="433"/>
      <c r="GEX221" s="433"/>
      <c r="GEY221" s="433"/>
      <c r="GEZ221" s="433"/>
      <c r="GFA221" s="433"/>
      <c r="GFB221" s="433"/>
      <c r="GFC221" s="433"/>
      <c r="GFD221" s="433"/>
      <c r="GFE221" s="433"/>
      <c r="GFF221" s="433"/>
      <c r="GFG221" s="433"/>
      <c r="GFH221" s="433"/>
      <c r="GFI221" s="433"/>
      <c r="GFJ221" s="433"/>
      <c r="GFK221" s="433"/>
      <c r="GFL221" s="433"/>
      <c r="GFM221" s="433"/>
      <c r="GFN221" s="433"/>
      <c r="GFO221" s="433"/>
      <c r="GFP221" s="433"/>
      <c r="GFQ221" s="433"/>
      <c r="GFR221" s="433"/>
      <c r="GFS221" s="433"/>
      <c r="GFT221" s="433"/>
      <c r="GFU221" s="433"/>
      <c r="GFV221" s="433"/>
      <c r="GFW221" s="433"/>
      <c r="GFX221" s="433"/>
      <c r="GFY221" s="433"/>
      <c r="GFZ221" s="433"/>
      <c r="GGA221" s="433"/>
      <c r="GGB221" s="433"/>
      <c r="GGC221" s="433"/>
      <c r="GGD221" s="433"/>
      <c r="GGE221" s="433"/>
      <c r="GGF221" s="433"/>
      <c r="GGG221" s="433"/>
      <c r="GGH221" s="433"/>
      <c r="GGI221" s="433"/>
      <c r="GGJ221" s="433"/>
      <c r="GGK221" s="433"/>
      <c r="GGL221" s="433"/>
      <c r="GGM221" s="433"/>
      <c r="GGN221" s="433"/>
      <c r="GGO221" s="433"/>
      <c r="GGP221" s="433"/>
      <c r="GGQ221" s="433"/>
      <c r="GGR221" s="433"/>
      <c r="GGS221" s="433"/>
      <c r="GGT221" s="433"/>
      <c r="GGU221" s="433"/>
      <c r="GGV221" s="433"/>
      <c r="GGW221" s="433"/>
      <c r="GGX221" s="433"/>
      <c r="GGY221" s="433"/>
      <c r="GGZ221" s="433"/>
      <c r="GHA221" s="433"/>
      <c r="GHB221" s="433"/>
      <c r="GHC221" s="433"/>
      <c r="GHD221" s="433"/>
      <c r="GHE221" s="433"/>
      <c r="GHF221" s="433"/>
      <c r="GHG221" s="433"/>
      <c r="GHH221" s="433"/>
      <c r="GHI221" s="433"/>
      <c r="GHJ221" s="433"/>
      <c r="GHK221" s="433"/>
      <c r="GHL221" s="433"/>
      <c r="GHM221" s="433"/>
      <c r="GHN221" s="433"/>
      <c r="GHO221" s="433"/>
      <c r="GHP221" s="433"/>
      <c r="GHQ221" s="433"/>
      <c r="GHR221" s="433"/>
      <c r="GHS221" s="433"/>
      <c r="GHT221" s="433"/>
      <c r="GHU221" s="433"/>
      <c r="GHV221" s="433"/>
      <c r="GHW221" s="433"/>
      <c r="GHX221" s="433"/>
      <c r="GHY221" s="433"/>
      <c r="GHZ221" s="433"/>
      <c r="GIA221" s="433"/>
      <c r="GIB221" s="433"/>
      <c r="GIC221" s="433"/>
      <c r="GID221" s="433"/>
      <c r="GIE221" s="433"/>
      <c r="GIF221" s="433"/>
      <c r="GIG221" s="433"/>
      <c r="GIH221" s="433"/>
      <c r="GII221" s="433"/>
      <c r="GIJ221" s="433"/>
      <c r="GIK221" s="433"/>
      <c r="GIL221" s="433"/>
      <c r="GIM221" s="433"/>
      <c r="GIN221" s="433"/>
      <c r="GIO221" s="433"/>
      <c r="GIP221" s="433"/>
      <c r="GIQ221" s="433"/>
      <c r="GIR221" s="433"/>
      <c r="GIS221" s="433"/>
      <c r="GIT221" s="433"/>
      <c r="GIU221" s="433"/>
      <c r="GIV221" s="433"/>
      <c r="GIW221" s="433"/>
      <c r="GIX221" s="433"/>
      <c r="GIY221" s="433"/>
      <c r="GIZ221" s="433"/>
      <c r="GJA221" s="433"/>
      <c r="GJB221" s="433"/>
      <c r="GJC221" s="433"/>
      <c r="GJD221" s="433"/>
      <c r="GJE221" s="433"/>
      <c r="GJF221" s="433"/>
      <c r="GJG221" s="433"/>
      <c r="GJH221" s="433"/>
      <c r="GJI221" s="433"/>
      <c r="GJJ221" s="433"/>
      <c r="GJK221" s="433"/>
      <c r="GJL221" s="433"/>
      <c r="GJM221" s="433"/>
      <c r="GJN221" s="433"/>
      <c r="GJO221" s="433"/>
      <c r="GJP221" s="433"/>
      <c r="GJQ221" s="433"/>
      <c r="GJR221" s="433"/>
      <c r="GJS221" s="433"/>
      <c r="GJT221" s="433"/>
      <c r="GJU221" s="433"/>
      <c r="GJV221" s="433"/>
      <c r="GJW221" s="433"/>
      <c r="GJX221" s="433"/>
      <c r="GJY221" s="433"/>
      <c r="GJZ221" s="433"/>
      <c r="GKA221" s="433"/>
      <c r="GKB221" s="433"/>
      <c r="GKC221" s="433"/>
      <c r="GKD221" s="433"/>
      <c r="GKE221" s="433"/>
      <c r="GKF221" s="433"/>
      <c r="GKG221" s="433"/>
      <c r="GKH221" s="433"/>
      <c r="GKI221" s="433"/>
      <c r="GKJ221" s="433"/>
      <c r="GKK221" s="433"/>
      <c r="GKL221" s="433"/>
      <c r="GKM221" s="433"/>
      <c r="GKN221" s="433"/>
      <c r="GKO221" s="433"/>
      <c r="GKP221" s="433"/>
      <c r="GKQ221" s="433"/>
      <c r="GKR221" s="433"/>
      <c r="GKS221" s="433"/>
      <c r="GKT221" s="433"/>
      <c r="GKU221" s="433"/>
      <c r="GKV221" s="433"/>
      <c r="GKW221" s="433"/>
      <c r="GKX221" s="433"/>
      <c r="GKY221" s="433"/>
      <c r="GKZ221" s="433"/>
      <c r="GLA221" s="433"/>
      <c r="GLB221" s="433"/>
      <c r="GLC221" s="433"/>
      <c r="GLD221" s="433"/>
      <c r="GLE221" s="433"/>
      <c r="GLF221" s="433"/>
      <c r="GLG221" s="433"/>
      <c r="GLH221" s="433"/>
      <c r="GLI221" s="433"/>
      <c r="GLJ221" s="433"/>
      <c r="GLK221" s="433"/>
      <c r="GLL221" s="433"/>
      <c r="GLM221" s="433"/>
      <c r="GLN221" s="433"/>
      <c r="GLO221" s="433"/>
      <c r="GLP221" s="433"/>
      <c r="GLQ221" s="433"/>
      <c r="GLR221" s="433"/>
      <c r="GLS221" s="433"/>
      <c r="GLT221" s="433"/>
      <c r="GLU221" s="433"/>
      <c r="GLV221" s="433"/>
      <c r="GLW221" s="433"/>
      <c r="GLX221" s="433"/>
      <c r="GLY221" s="433"/>
      <c r="GLZ221" s="433"/>
      <c r="GMA221" s="433"/>
      <c r="GMB221" s="433"/>
      <c r="GMC221" s="433"/>
      <c r="GMD221" s="433"/>
      <c r="GME221" s="433"/>
      <c r="GMF221" s="433"/>
      <c r="GMG221" s="433"/>
      <c r="GMH221" s="433"/>
      <c r="GMI221" s="433"/>
      <c r="GMJ221" s="433"/>
      <c r="GMK221" s="433"/>
      <c r="GML221" s="433"/>
      <c r="GMM221" s="433"/>
      <c r="GMN221" s="433"/>
      <c r="GMO221" s="433"/>
      <c r="GMP221" s="433"/>
      <c r="GMQ221" s="433"/>
      <c r="GMR221" s="433"/>
      <c r="GMS221" s="433"/>
      <c r="GMT221" s="433"/>
      <c r="GMU221" s="433"/>
      <c r="GMV221" s="433"/>
      <c r="GMW221" s="433"/>
      <c r="GMX221" s="433"/>
      <c r="GMY221" s="433"/>
      <c r="GMZ221" s="433"/>
      <c r="GNA221" s="433"/>
      <c r="GNB221" s="433"/>
      <c r="GNC221" s="433"/>
      <c r="GND221" s="433"/>
      <c r="GNE221" s="433"/>
      <c r="GNF221" s="433"/>
      <c r="GNG221" s="433"/>
      <c r="GNH221" s="433"/>
      <c r="GNI221" s="433"/>
      <c r="GNJ221" s="433"/>
      <c r="GNK221" s="433"/>
      <c r="GNL221" s="433"/>
      <c r="GNM221" s="433"/>
      <c r="GNN221" s="433"/>
      <c r="GNO221" s="433"/>
      <c r="GNP221" s="433"/>
      <c r="GNQ221" s="433"/>
      <c r="GNR221" s="433"/>
      <c r="GNS221" s="433"/>
      <c r="GNT221" s="433"/>
      <c r="GNU221" s="433"/>
      <c r="GNV221" s="433"/>
      <c r="GNW221" s="433"/>
      <c r="GNX221" s="433"/>
      <c r="GNY221" s="433"/>
      <c r="GNZ221" s="433"/>
      <c r="GOA221" s="433"/>
      <c r="GOB221" s="433"/>
      <c r="GOC221" s="433"/>
      <c r="GOD221" s="433"/>
      <c r="GOE221" s="433"/>
      <c r="GOF221" s="433"/>
      <c r="GOG221" s="433"/>
      <c r="GOH221" s="433"/>
      <c r="GOI221" s="433"/>
      <c r="GOJ221" s="433"/>
      <c r="GOK221" s="433"/>
      <c r="GOL221" s="433"/>
      <c r="GOM221" s="433"/>
      <c r="GON221" s="433"/>
      <c r="GOO221" s="433"/>
      <c r="GOP221" s="433"/>
      <c r="GOQ221" s="433"/>
      <c r="GOR221" s="433"/>
      <c r="GOS221" s="433"/>
      <c r="GOT221" s="433"/>
      <c r="GOU221" s="433"/>
      <c r="GOV221" s="433"/>
      <c r="GOW221" s="433"/>
      <c r="GOX221" s="433"/>
      <c r="GOY221" s="433"/>
      <c r="GOZ221" s="433"/>
      <c r="GPA221" s="433"/>
      <c r="GPB221" s="433"/>
      <c r="GPC221" s="433"/>
      <c r="GPD221" s="433"/>
      <c r="GPE221" s="433"/>
      <c r="GPF221" s="433"/>
      <c r="GPG221" s="433"/>
      <c r="GPH221" s="433"/>
      <c r="GPI221" s="433"/>
      <c r="GPJ221" s="433"/>
      <c r="GPK221" s="433"/>
      <c r="GPL221" s="433"/>
      <c r="GPM221" s="433"/>
      <c r="GPN221" s="433"/>
      <c r="GPO221" s="433"/>
      <c r="GPP221" s="433"/>
      <c r="GPQ221" s="433"/>
      <c r="GPR221" s="433"/>
      <c r="GPS221" s="433"/>
      <c r="GPT221" s="433"/>
      <c r="GPU221" s="433"/>
      <c r="GPV221" s="433"/>
      <c r="GPW221" s="433"/>
      <c r="GPX221" s="433"/>
      <c r="GPY221" s="433"/>
      <c r="GPZ221" s="433"/>
      <c r="GQA221" s="433"/>
      <c r="GQB221" s="433"/>
      <c r="GQC221" s="433"/>
      <c r="GQD221" s="433"/>
      <c r="GQE221" s="433"/>
      <c r="GQF221" s="433"/>
      <c r="GQG221" s="433"/>
      <c r="GQH221" s="433"/>
      <c r="GQI221" s="433"/>
      <c r="GQJ221" s="433"/>
      <c r="GQK221" s="433"/>
      <c r="GQL221" s="433"/>
      <c r="GQM221" s="433"/>
      <c r="GQN221" s="433"/>
      <c r="GQO221" s="433"/>
      <c r="GQP221" s="433"/>
      <c r="GQQ221" s="433"/>
      <c r="GQR221" s="433"/>
      <c r="GQS221" s="433"/>
      <c r="GQT221" s="433"/>
      <c r="GQU221" s="433"/>
      <c r="GQV221" s="433"/>
      <c r="GQW221" s="433"/>
      <c r="GQX221" s="433"/>
      <c r="GQY221" s="433"/>
      <c r="GQZ221" s="433"/>
      <c r="GRA221" s="433"/>
      <c r="GRB221" s="433"/>
      <c r="GRC221" s="433"/>
      <c r="GRD221" s="433"/>
      <c r="GRE221" s="433"/>
      <c r="GRF221" s="433"/>
      <c r="GRG221" s="433"/>
      <c r="GRH221" s="433"/>
      <c r="GRI221" s="433"/>
      <c r="GRJ221" s="433"/>
      <c r="GRK221" s="433"/>
      <c r="GRL221" s="433"/>
      <c r="GRM221" s="433"/>
      <c r="GRN221" s="433"/>
      <c r="GRO221" s="433"/>
      <c r="GRP221" s="433"/>
      <c r="GRQ221" s="433"/>
      <c r="GRR221" s="433"/>
      <c r="GRS221" s="433"/>
      <c r="GRT221" s="433"/>
      <c r="GRU221" s="433"/>
      <c r="GRV221" s="433"/>
      <c r="GRW221" s="433"/>
      <c r="GRX221" s="433"/>
      <c r="GRY221" s="433"/>
      <c r="GRZ221" s="433"/>
      <c r="GSA221" s="433"/>
      <c r="GSB221" s="433"/>
      <c r="GSC221" s="433"/>
      <c r="GSD221" s="433"/>
      <c r="GSE221" s="433"/>
      <c r="GSF221" s="433"/>
      <c r="GSG221" s="433"/>
      <c r="GSH221" s="433"/>
      <c r="GSI221" s="433"/>
      <c r="GSJ221" s="433"/>
      <c r="GSK221" s="433"/>
      <c r="GSL221" s="433"/>
      <c r="GSM221" s="433"/>
      <c r="GSN221" s="433"/>
      <c r="GSO221" s="433"/>
      <c r="GSP221" s="433"/>
      <c r="GSQ221" s="433"/>
      <c r="GSR221" s="433"/>
      <c r="GSS221" s="433"/>
      <c r="GST221" s="433"/>
      <c r="GSU221" s="433"/>
      <c r="GSV221" s="433"/>
      <c r="GSW221" s="433"/>
      <c r="GSX221" s="433"/>
      <c r="GSY221" s="433"/>
      <c r="GSZ221" s="433"/>
      <c r="GTA221" s="433"/>
      <c r="GTB221" s="433"/>
      <c r="GTC221" s="433"/>
      <c r="GTD221" s="433"/>
      <c r="GTE221" s="433"/>
      <c r="GTF221" s="433"/>
      <c r="GTG221" s="433"/>
      <c r="GTH221" s="433"/>
      <c r="GTI221" s="433"/>
      <c r="GTJ221" s="433"/>
      <c r="GTK221" s="433"/>
      <c r="GTL221" s="433"/>
      <c r="GTM221" s="433"/>
      <c r="GTN221" s="433"/>
      <c r="GTO221" s="433"/>
      <c r="GTP221" s="433"/>
      <c r="GTQ221" s="433"/>
      <c r="GTR221" s="433"/>
      <c r="GTS221" s="433"/>
      <c r="GTT221" s="433"/>
      <c r="GTU221" s="433"/>
      <c r="GTV221" s="433"/>
      <c r="GTW221" s="433"/>
      <c r="GTX221" s="433"/>
      <c r="GTY221" s="433"/>
      <c r="GTZ221" s="433"/>
      <c r="GUA221" s="433"/>
      <c r="GUB221" s="433"/>
      <c r="GUC221" s="433"/>
      <c r="GUD221" s="433"/>
      <c r="GUE221" s="433"/>
      <c r="GUF221" s="433"/>
      <c r="GUG221" s="433"/>
      <c r="GUH221" s="433"/>
      <c r="GUI221" s="433"/>
      <c r="GUJ221" s="433"/>
      <c r="GUK221" s="433"/>
      <c r="GUL221" s="433"/>
      <c r="GUM221" s="433"/>
      <c r="GUN221" s="433"/>
      <c r="GUO221" s="433"/>
      <c r="GUP221" s="433"/>
      <c r="GUQ221" s="433"/>
      <c r="GUR221" s="433"/>
      <c r="GUS221" s="433"/>
      <c r="GUT221" s="433"/>
      <c r="GUU221" s="433"/>
      <c r="GUV221" s="433"/>
      <c r="GUW221" s="433"/>
      <c r="GUX221" s="433"/>
      <c r="GUY221" s="433"/>
      <c r="GUZ221" s="433"/>
      <c r="GVA221" s="433"/>
      <c r="GVB221" s="433"/>
      <c r="GVC221" s="433"/>
      <c r="GVD221" s="433"/>
      <c r="GVE221" s="433"/>
      <c r="GVF221" s="433"/>
      <c r="GVG221" s="433"/>
      <c r="GVH221" s="433"/>
      <c r="GVI221" s="433"/>
      <c r="GVJ221" s="433"/>
      <c r="GVK221" s="433"/>
      <c r="GVL221" s="433"/>
      <c r="GVM221" s="433"/>
      <c r="GVN221" s="433"/>
      <c r="GVO221" s="433"/>
      <c r="GVP221" s="433"/>
      <c r="GVQ221" s="433"/>
      <c r="GVR221" s="433"/>
      <c r="GVS221" s="433"/>
      <c r="GVT221" s="433"/>
      <c r="GVU221" s="433"/>
      <c r="GVV221" s="433"/>
      <c r="GVW221" s="433"/>
      <c r="GVX221" s="433"/>
      <c r="GVY221" s="433"/>
      <c r="GVZ221" s="433"/>
      <c r="GWA221" s="433"/>
      <c r="GWB221" s="433"/>
      <c r="GWC221" s="433"/>
      <c r="GWD221" s="433"/>
      <c r="GWE221" s="433"/>
      <c r="GWF221" s="433"/>
      <c r="GWG221" s="433"/>
      <c r="GWH221" s="433"/>
      <c r="GWI221" s="433"/>
      <c r="GWJ221" s="433"/>
      <c r="GWK221" s="433"/>
      <c r="GWL221" s="433"/>
      <c r="GWM221" s="433"/>
      <c r="GWN221" s="433"/>
      <c r="GWO221" s="433"/>
      <c r="GWP221" s="433"/>
      <c r="GWQ221" s="433"/>
      <c r="GWR221" s="433"/>
      <c r="GWS221" s="433"/>
      <c r="GWT221" s="433"/>
      <c r="GWU221" s="433"/>
      <c r="GWV221" s="433"/>
      <c r="GWW221" s="433"/>
      <c r="GWX221" s="433"/>
      <c r="GWY221" s="433"/>
      <c r="GWZ221" s="433"/>
      <c r="GXA221" s="433"/>
      <c r="GXB221" s="433"/>
      <c r="GXC221" s="433"/>
      <c r="GXD221" s="433"/>
      <c r="GXE221" s="433"/>
      <c r="GXF221" s="433"/>
      <c r="GXG221" s="433"/>
      <c r="GXH221" s="433"/>
      <c r="GXI221" s="433"/>
      <c r="GXJ221" s="433"/>
      <c r="GXK221" s="433"/>
      <c r="GXL221" s="433"/>
      <c r="GXM221" s="433"/>
      <c r="GXN221" s="433"/>
      <c r="GXO221" s="433"/>
      <c r="GXP221" s="433"/>
      <c r="GXQ221" s="433"/>
      <c r="GXR221" s="433"/>
      <c r="GXS221" s="433"/>
      <c r="GXT221" s="433"/>
      <c r="GXU221" s="433"/>
      <c r="GXV221" s="433"/>
      <c r="GXW221" s="433"/>
      <c r="GXX221" s="433"/>
      <c r="GXY221" s="433"/>
      <c r="GXZ221" s="433"/>
      <c r="GYA221" s="433"/>
      <c r="GYB221" s="433"/>
      <c r="GYC221" s="433"/>
      <c r="GYD221" s="433"/>
      <c r="GYE221" s="433"/>
      <c r="GYF221" s="433"/>
      <c r="GYG221" s="433"/>
      <c r="GYH221" s="433"/>
      <c r="GYI221" s="433"/>
      <c r="GYJ221" s="433"/>
      <c r="GYK221" s="433"/>
      <c r="GYL221" s="433"/>
      <c r="GYM221" s="433"/>
      <c r="GYN221" s="433"/>
      <c r="GYO221" s="433"/>
      <c r="GYP221" s="433"/>
      <c r="GYQ221" s="433"/>
      <c r="GYR221" s="433"/>
      <c r="GYS221" s="433"/>
      <c r="GYT221" s="433"/>
      <c r="GYU221" s="433"/>
      <c r="GYV221" s="433"/>
      <c r="GYW221" s="433"/>
      <c r="GYX221" s="433"/>
      <c r="GYY221" s="433"/>
      <c r="GYZ221" s="433"/>
      <c r="GZA221" s="433"/>
      <c r="GZB221" s="433"/>
      <c r="GZC221" s="433"/>
      <c r="GZD221" s="433"/>
      <c r="GZE221" s="433"/>
      <c r="GZF221" s="433"/>
      <c r="GZG221" s="433"/>
      <c r="GZH221" s="433"/>
      <c r="GZI221" s="433"/>
      <c r="GZJ221" s="433"/>
      <c r="GZK221" s="433"/>
      <c r="GZL221" s="433"/>
      <c r="GZM221" s="433"/>
      <c r="GZN221" s="433"/>
      <c r="GZO221" s="433"/>
      <c r="GZP221" s="433"/>
      <c r="GZQ221" s="433"/>
      <c r="GZR221" s="433"/>
      <c r="GZS221" s="433"/>
      <c r="GZT221" s="433"/>
      <c r="GZU221" s="433"/>
      <c r="GZV221" s="433"/>
      <c r="GZW221" s="433"/>
      <c r="GZX221" s="433"/>
      <c r="GZY221" s="433"/>
      <c r="GZZ221" s="433"/>
      <c r="HAA221" s="433"/>
      <c r="HAB221" s="433"/>
      <c r="HAC221" s="433"/>
      <c r="HAD221" s="433"/>
      <c r="HAE221" s="433"/>
      <c r="HAF221" s="433"/>
      <c r="HAG221" s="433"/>
      <c r="HAH221" s="433"/>
      <c r="HAI221" s="433"/>
      <c r="HAJ221" s="433"/>
      <c r="HAK221" s="433"/>
      <c r="HAL221" s="433"/>
      <c r="HAM221" s="433"/>
      <c r="HAN221" s="433"/>
      <c r="HAO221" s="433"/>
      <c r="HAP221" s="433"/>
      <c r="HAQ221" s="433"/>
      <c r="HAR221" s="433"/>
      <c r="HAS221" s="433"/>
      <c r="HAT221" s="433"/>
      <c r="HAU221" s="433"/>
      <c r="HAV221" s="433"/>
      <c r="HAW221" s="433"/>
      <c r="HAX221" s="433"/>
      <c r="HAY221" s="433"/>
      <c r="HAZ221" s="433"/>
      <c r="HBA221" s="433"/>
      <c r="HBB221" s="433"/>
      <c r="HBC221" s="433"/>
      <c r="HBD221" s="433"/>
      <c r="HBE221" s="433"/>
      <c r="HBF221" s="433"/>
      <c r="HBG221" s="433"/>
      <c r="HBH221" s="433"/>
      <c r="HBI221" s="433"/>
      <c r="HBJ221" s="433"/>
      <c r="HBK221" s="433"/>
      <c r="HBL221" s="433"/>
      <c r="HBM221" s="433"/>
      <c r="HBN221" s="433"/>
      <c r="HBO221" s="433"/>
      <c r="HBP221" s="433"/>
      <c r="HBQ221" s="433"/>
      <c r="HBR221" s="433"/>
      <c r="HBS221" s="433"/>
      <c r="HBT221" s="433"/>
      <c r="HBU221" s="433"/>
      <c r="HBV221" s="433"/>
      <c r="HBW221" s="433"/>
      <c r="HBX221" s="433"/>
      <c r="HBY221" s="433"/>
      <c r="HBZ221" s="433"/>
      <c r="HCA221" s="433"/>
      <c r="HCB221" s="433"/>
      <c r="HCC221" s="433"/>
      <c r="HCD221" s="433"/>
      <c r="HCE221" s="433"/>
      <c r="HCF221" s="433"/>
      <c r="HCG221" s="433"/>
      <c r="HCH221" s="433"/>
      <c r="HCI221" s="433"/>
      <c r="HCJ221" s="433"/>
      <c r="HCK221" s="433"/>
      <c r="HCL221" s="433"/>
      <c r="HCM221" s="433"/>
      <c r="HCN221" s="433"/>
      <c r="HCO221" s="433"/>
      <c r="HCP221" s="433"/>
      <c r="HCQ221" s="433"/>
      <c r="HCR221" s="433"/>
      <c r="HCS221" s="433"/>
      <c r="HCT221" s="433"/>
      <c r="HCU221" s="433"/>
      <c r="HCV221" s="433"/>
      <c r="HCW221" s="433"/>
      <c r="HCX221" s="433"/>
      <c r="HCY221" s="433"/>
      <c r="HCZ221" s="433"/>
      <c r="HDA221" s="433"/>
      <c r="HDB221" s="433"/>
      <c r="HDC221" s="433"/>
      <c r="HDD221" s="433"/>
      <c r="HDE221" s="433"/>
      <c r="HDF221" s="433"/>
      <c r="HDG221" s="433"/>
      <c r="HDH221" s="433"/>
      <c r="HDI221" s="433"/>
      <c r="HDJ221" s="433"/>
      <c r="HDK221" s="433"/>
      <c r="HDL221" s="433"/>
      <c r="HDM221" s="433"/>
      <c r="HDN221" s="433"/>
      <c r="HDO221" s="433"/>
      <c r="HDP221" s="433"/>
      <c r="HDQ221" s="433"/>
      <c r="HDR221" s="433"/>
      <c r="HDS221" s="433"/>
      <c r="HDT221" s="433"/>
      <c r="HDU221" s="433"/>
      <c r="HDV221" s="433"/>
      <c r="HDW221" s="433"/>
      <c r="HDX221" s="433"/>
      <c r="HDY221" s="433"/>
      <c r="HDZ221" s="433"/>
      <c r="HEA221" s="433"/>
      <c r="HEB221" s="433"/>
      <c r="HEC221" s="433"/>
      <c r="HED221" s="433"/>
      <c r="HEE221" s="433"/>
      <c r="HEF221" s="433"/>
      <c r="HEG221" s="433"/>
      <c r="HEH221" s="433"/>
      <c r="HEI221" s="433"/>
      <c r="HEJ221" s="433"/>
      <c r="HEK221" s="433"/>
      <c r="HEL221" s="433"/>
      <c r="HEM221" s="433"/>
      <c r="HEN221" s="433"/>
      <c r="HEO221" s="433"/>
      <c r="HEP221" s="433"/>
      <c r="HEQ221" s="433"/>
      <c r="HER221" s="433"/>
      <c r="HES221" s="433"/>
      <c r="HET221" s="433"/>
      <c r="HEU221" s="433"/>
      <c r="HEV221" s="433"/>
      <c r="HEW221" s="433"/>
      <c r="HEX221" s="433"/>
      <c r="HEY221" s="433"/>
      <c r="HEZ221" s="433"/>
      <c r="HFA221" s="433"/>
      <c r="HFB221" s="433"/>
      <c r="HFC221" s="433"/>
      <c r="HFD221" s="433"/>
      <c r="HFE221" s="433"/>
      <c r="HFF221" s="433"/>
      <c r="HFG221" s="433"/>
      <c r="HFH221" s="433"/>
      <c r="HFI221" s="433"/>
      <c r="HFJ221" s="433"/>
      <c r="HFK221" s="433"/>
      <c r="HFL221" s="433"/>
      <c r="HFM221" s="433"/>
      <c r="HFN221" s="433"/>
      <c r="HFO221" s="433"/>
      <c r="HFP221" s="433"/>
      <c r="HFQ221" s="433"/>
      <c r="HFR221" s="433"/>
      <c r="HFS221" s="433"/>
      <c r="HFT221" s="433"/>
      <c r="HFU221" s="433"/>
      <c r="HFV221" s="433"/>
      <c r="HFW221" s="433"/>
      <c r="HFX221" s="433"/>
      <c r="HFY221" s="433"/>
      <c r="HFZ221" s="433"/>
      <c r="HGA221" s="433"/>
      <c r="HGB221" s="433"/>
      <c r="HGC221" s="433"/>
      <c r="HGD221" s="433"/>
      <c r="HGE221" s="433"/>
      <c r="HGF221" s="433"/>
      <c r="HGG221" s="433"/>
      <c r="HGH221" s="433"/>
      <c r="HGI221" s="433"/>
      <c r="HGJ221" s="433"/>
      <c r="HGK221" s="433"/>
      <c r="HGL221" s="433"/>
      <c r="HGM221" s="433"/>
      <c r="HGN221" s="433"/>
      <c r="HGO221" s="433"/>
      <c r="HGP221" s="433"/>
      <c r="HGQ221" s="433"/>
      <c r="HGR221" s="433"/>
      <c r="HGS221" s="433"/>
      <c r="HGT221" s="433"/>
      <c r="HGU221" s="433"/>
      <c r="HGV221" s="433"/>
      <c r="HGW221" s="433"/>
      <c r="HGX221" s="433"/>
      <c r="HGY221" s="433"/>
      <c r="HGZ221" s="433"/>
      <c r="HHA221" s="433"/>
      <c r="HHB221" s="433"/>
      <c r="HHC221" s="433"/>
      <c r="HHD221" s="433"/>
      <c r="HHE221" s="433"/>
      <c r="HHF221" s="433"/>
      <c r="HHG221" s="433"/>
      <c r="HHH221" s="433"/>
      <c r="HHI221" s="433"/>
      <c r="HHJ221" s="433"/>
      <c r="HHK221" s="433"/>
      <c r="HHL221" s="433"/>
      <c r="HHM221" s="433"/>
      <c r="HHN221" s="433"/>
      <c r="HHO221" s="433"/>
      <c r="HHP221" s="433"/>
      <c r="HHQ221" s="433"/>
      <c r="HHR221" s="433"/>
      <c r="HHS221" s="433"/>
      <c r="HHT221" s="433"/>
      <c r="HHU221" s="433"/>
      <c r="HHV221" s="433"/>
      <c r="HHW221" s="433"/>
      <c r="HHX221" s="433"/>
      <c r="HHY221" s="433"/>
      <c r="HHZ221" s="433"/>
      <c r="HIA221" s="433"/>
      <c r="HIB221" s="433"/>
      <c r="HIC221" s="433"/>
      <c r="HID221" s="433"/>
      <c r="HIE221" s="433"/>
      <c r="HIF221" s="433"/>
      <c r="HIG221" s="433"/>
      <c r="HIH221" s="433"/>
      <c r="HII221" s="433"/>
      <c r="HIJ221" s="433"/>
      <c r="HIK221" s="433"/>
      <c r="HIL221" s="433"/>
      <c r="HIM221" s="433"/>
      <c r="HIN221" s="433"/>
      <c r="HIO221" s="433"/>
      <c r="HIP221" s="433"/>
      <c r="HIQ221" s="433"/>
      <c r="HIR221" s="433"/>
      <c r="HIS221" s="433"/>
      <c r="HIT221" s="433"/>
      <c r="HIU221" s="433"/>
      <c r="HIV221" s="433"/>
      <c r="HIW221" s="433"/>
      <c r="HIX221" s="433"/>
      <c r="HIY221" s="433"/>
      <c r="HIZ221" s="433"/>
      <c r="HJA221" s="433"/>
      <c r="HJB221" s="433"/>
      <c r="HJC221" s="433"/>
      <c r="HJD221" s="433"/>
      <c r="HJE221" s="433"/>
      <c r="HJF221" s="433"/>
      <c r="HJG221" s="433"/>
      <c r="HJH221" s="433"/>
      <c r="HJI221" s="433"/>
      <c r="HJJ221" s="433"/>
      <c r="HJK221" s="433"/>
      <c r="HJL221" s="433"/>
      <c r="HJM221" s="433"/>
      <c r="HJN221" s="433"/>
      <c r="HJO221" s="433"/>
      <c r="HJP221" s="433"/>
      <c r="HJQ221" s="433"/>
      <c r="HJR221" s="433"/>
      <c r="HJS221" s="433"/>
      <c r="HJT221" s="433"/>
      <c r="HJU221" s="433"/>
      <c r="HJV221" s="433"/>
      <c r="HJW221" s="433"/>
      <c r="HJX221" s="433"/>
      <c r="HJY221" s="433"/>
      <c r="HJZ221" s="433"/>
      <c r="HKA221" s="433"/>
      <c r="HKB221" s="433"/>
      <c r="HKC221" s="433"/>
      <c r="HKD221" s="433"/>
      <c r="HKE221" s="433"/>
      <c r="HKF221" s="433"/>
      <c r="HKG221" s="433"/>
      <c r="HKH221" s="433"/>
      <c r="HKI221" s="433"/>
      <c r="HKJ221" s="433"/>
      <c r="HKK221" s="433"/>
      <c r="HKL221" s="433"/>
      <c r="HKM221" s="433"/>
      <c r="HKN221" s="433"/>
      <c r="HKO221" s="433"/>
      <c r="HKP221" s="433"/>
      <c r="HKQ221" s="433"/>
      <c r="HKR221" s="433"/>
      <c r="HKS221" s="433"/>
      <c r="HKT221" s="433"/>
      <c r="HKU221" s="433"/>
      <c r="HKV221" s="433"/>
      <c r="HKW221" s="433"/>
      <c r="HKX221" s="433"/>
      <c r="HKY221" s="433"/>
      <c r="HKZ221" s="433"/>
      <c r="HLA221" s="433"/>
      <c r="HLB221" s="433"/>
      <c r="HLC221" s="433"/>
      <c r="HLD221" s="433"/>
      <c r="HLE221" s="433"/>
      <c r="HLF221" s="433"/>
      <c r="HLG221" s="433"/>
      <c r="HLH221" s="433"/>
      <c r="HLI221" s="433"/>
      <c r="HLJ221" s="433"/>
      <c r="HLK221" s="433"/>
      <c r="HLL221" s="433"/>
      <c r="HLM221" s="433"/>
      <c r="HLN221" s="433"/>
      <c r="HLO221" s="433"/>
      <c r="HLP221" s="433"/>
      <c r="HLQ221" s="433"/>
      <c r="HLR221" s="433"/>
      <c r="HLS221" s="433"/>
      <c r="HLT221" s="433"/>
      <c r="HLU221" s="433"/>
      <c r="HLV221" s="433"/>
      <c r="HLW221" s="433"/>
      <c r="HLX221" s="433"/>
      <c r="HLY221" s="433"/>
      <c r="HLZ221" s="433"/>
      <c r="HMA221" s="433"/>
      <c r="HMB221" s="433"/>
      <c r="HMC221" s="433"/>
      <c r="HMD221" s="433"/>
      <c r="HME221" s="433"/>
      <c r="HMF221" s="433"/>
      <c r="HMG221" s="433"/>
      <c r="HMH221" s="433"/>
      <c r="HMI221" s="433"/>
      <c r="HMJ221" s="433"/>
      <c r="HMK221" s="433"/>
      <c r="HML221" s="433"/>
      <c r="HMM221" s="433"/>
      <c r="HMN221" s="433"/>
      <c r="HMO221" s="433"/>
      <c r="HMP221" s="433"/>
      <c r="HMQ221" s="433"/>
      <c r="HMR221" s="433"/>
      <c r="HMS221" s="433"/>
      <c r="HMT221" s="433"/>
      <c r="HMU221" s="433"/>
      <c r="HMV221" s="433"/>
      <c r="HMW221" s="433"/>
      <c r="HMX221" s="433"/>
      <c r="HMY221" s="433"/>
      <c r="HMZ221" s="433"/>
      <c r="HNA221" s="433"/>
      <c r="HNB221" s="433"/>
      <c r="HNC221" s="433"/>
      <c r="HND221" s="433"/>
      <c r="HNE221" s="433"/>
      <c r="HNF221" s="433"/>
      <c r="HNG221" s="433"/>
      <c r="HNH221" s="433"/>
      <c r="HNI221" s="433"/>
      <c r="HNJ221" s="433"/>
      <c r="HNK221" s="433"/>
      <c r="HNL221" s="433"/>
      <c r="HNM221" s="433"/>
      <c r="HNN221" s="433"/>
      <c r="HNO221" s="433"/>
      <c r="HNP221" s="433"/>
      <c r="HNQ221" s="433"/>
      <c r="HNR221" s="433"/>
      <c r="HNS221" s="433"/>
      <c r="HNT221" s="433"/>
      <c r="HNU221" s="433"/>
      <c r="HNV221" s="433"/>
      <c r="HNW221" s="433"/>
      <c r="HNX221" s="433"/>
      <c r="HNY221" s="433"/>
      <c r="HNZ221" s="433"/>
      <c r="HOA221" s="433"/>
      <c r="HOB221" s="433"/>
      <c r="HOC221" s="433"/>
      <c r="HOD221" s="433"/>
      <c r="HOE221" s="433"/>
      <c r="HOF221" s="433"/>
      <c r="HOG221" s="433"/>
      <c r="HOH221" s="433"/>
      <c r="HOI221" s="433"/>
      <c r="HOJ221" s="433"/>
      <c r="HOK221" s="433"/>
      <c r="HOL221" s="433"/>
      <c r="HOM221" s="433"/>
      <c r="HON221" s="433"/>
      <c r="HOO221" s="433"/>
      <c r="HOP221" s="433"/>
      <c r="HOQ221" s="433"/>
      <c r="HOR221" s="433"/>
      <c r="HOS221" s="433"/>
      <c r="HOT221" s="433"/>
      <c r="HOU221" s="433"/>
      <c r="HOV221" s="433"/>
      <c r="HOW221" s="433"/>
      <c r="HOX221" s="433"/>
      <c r="HOY221" s="433"/>
      <c r="HOZ221" s="433"/>
      <c r="HPA221" s="433"/>
      <c r="HPB221" s="433"/>
      <c r="HPC221" s="433"/>
      <c r="HPD221" s="433"/>
      <c r="HPE221" s="433"/>
      <c r="HPF221" s="433"/>
      <c r="HPG221" s="433"/>
      <c r="HPH221" s="433"/>
      <c r="HPI221" s="433"/>
      <c r="HPJ221" s="433"/>
      <c r="HPK221" s="433"/>
      <c r="HPL221" s="433"/>
      <c r="HPM221" s="433"/>
      <c r="HPN221" s="433"/>
      <c r="HPO221" s="433"/>
      <c r="HPP221" s="433"/>
      <c r="HPQ221" s="433"/>
      <c r="HPR221" s="433"/>
      <c r="HPS221" s="433"/>
      <c r="HPT221" s="433"/>
      <c r="HPU221" s="433"/>
      <c r="HPV221" s="433"/>
      <c r="HPW221" s="433"/>
      <c r="HPX221" s="433"/>
      <c r="HPY221" s="433"/>
      <c r="HPZ221" s="433"/>
      <c r="HQA221" s="433"/>
      <c r="HQB221" s="433"/>
      <c r="HQC221" s="433"/>
      <c r="HQD221" s="433"/>
      <c r="HQE221" s="433"/>
      <c r="HQF221" s="433"/>
      <c r="HQG221" s="433"/>
      <c r="HQH221" s="433"/>
      <c r="HQI221" s="433"/>
      <c r="HQJ221" s="433"/>
      <c r="HQK221" s="433"/>
      <c r="HQL221" s="433"/>
      <c r="HQM221" s="433"/>
      <c r="HQN221" s="433"/>
      <c r="HQO221" s="433"/>
      <c r="HQP221" s="433"/>
      <c r="HQQ221" s="433"/>
      <c r="HQR221" s="433"/>
      <c r="HQS221" s="433"/>
      <c r="HQT221" s="433"/>
      <c r="HQU221" s="433"/>
      <c r="HQV221" s="433"/>
      <c r="HQW221" s="433"/>
      <c r="HQX221" s="433"/>
      <c r="HQY221" s="433"/>
      <c r="HQZ221" s="433"/>
      <c r="HRA221" s="433"/>
      <c r="HRB221" s="433"/>
      <c r="HRC221" s="433"/>
      <c r="HRD221" s="433"/>
      <c r="HRE221" s="433"/>
      <c r="HRF221" s="433"/>
      <c r="HRG221" s="433"/>
      <c r="HRH221" s="433"/>
      <c r="HRI221" s="433"/>
      <c r="HRJ221" s="433"/>
      <c r="HRK221" s="433"/>
      <c r="HRL221" s="433"/>
      <c r="HRM221" s="433"/>
      <c r="HRN221" s="433"/>
      <c r="HRO221" s="433"/>
      <c r="HRP221" s="433"/>
      <c r="HRQ221" s="433"/>
      <c r="HRR221" s="433"/>
      <c r="HRS221" s="433"/>
      <c r="HRT221" s="433"/>
      <c r="HRU221" s="433"/>
      <c r="HRV221" s="433"/>
      <c r="HRW221" s="433"/>
      <c r="HRX221" s="433"/>
      <c r="HRY221" s="433"/>
      <c r="HRZ221" s="433"/>
      <c r="HSA221" s="433"/>
      <c r="HSB221" s="433"/>
      <c r="HSC221" s="433"/>
      <c r="HSD221" s="433"/>
      <c r="HSE221" s="433"/>
      <c r="HSF221" s="433"/>
      <c r="HSG221" s="433"/>
      <c r="HSH221" s="433"/>
      <c r="HSI221" s="433"/>
      <c r="HSJ221" s="433"/>
      <c r="HSK221" s="433"/>
      <c r="HSL221" s="433"/>
      <c r="HSM221" s="433"/>
      <c r="HSN221" s="433"/>
      <c r="HSO221" s="433"/>
      <c r="HSP221" s="433"/>
      <c r="HSQ221" s="433"/>
      <c r="HSR221" s="433"/>
      <c r="HSS221" s="433"/>
      <c r="HST221" s="433"/>
      <c r="HSU221" s="433"/>
      <c r="HSV221" s="433"/>
      <c r="HSW221" s="433"/>
      <c r="HSX221" s="433"/>
      <c r="HSY221" s="433"/>
      <c r="HSZ221" s="433"/>
      <c r="HTA221" s="433"/>
      <c r="HTB221" s="433"/>
      <c r="HTC221" s="433"/>
      <c r="HTD221" s="433"/>
      <c r="HTE221" s="433"/>
      <c r="HTF221" s="433"/>
      <c r="HTG221" s="433"/>
      <c r="HTH221" s="433"/>
      <c r="HTI221" s="433"/>
      <c r="HTJ221" s="433"/>
      <c r="HTK221" s="433"/>
      <c r="HTL221" s="433"/>
      <c r="HTM221" s="433"/>
      <c r="HTN221" s="433"/>
      <c r="HTO221" s="433"/>
      <c r="HTP221" s="433"/>
      <c r="HTQ221" s="433"/>
      <c r="HTR221" s="433"/>
      <c r="HTS221" s="433"/>
      <c r="HTT221" s="433"/>
      <c r="HTU221" s="433"/>
      <c r="HTV221" s="433"/>
      <c r="HTW221" s="433"/>
      <c r="HTX221" s="433"/>
      <c r="HTY221" s="433"/>
      <c r="HTZ221" s="433"/>
      <c r="HUA221" s="433"/>
      <c r="HUB221" s="433"/>
      <c r="HUC221" s="433"/>
      <c r="HUD221" s="433"/>
      <c r="HUE221" s="433"/>
      <c r="HUF221" s="433"/>
      <c r="HUG221" s="433"/>
      <c r="HUH221" s="433"/>
      <c r="HUI221" s="433"/>
      <c r="HUJ221" s="433"/>
      <c r="HUK221" s="433"/>
      <c r="HUL221" s="433"/>
      <c r="HUM221" s="433"/>
      <c r="HUN221" s="433"/>
      <c r="HUO221" s="433"/>
      <c r="HUP221" s="433"/>
      <c r="HUQ221" s="433"/>
      <c r="HUR221" s="433"/>
      <c r="HUS221" s="433"/>
      <c r="HUT221" s="433"/>
      <c r="HUU221" s="433"/>
      <c r="HUV221" s="433"/>
      <c r="HUW221" s="433"/>
      <c r="HUX221" s="433"/>
      <c r="HUY221" s="433"/>
      <c r="HUZ221" s="433"/>
      <c r="HVA221" s="433"/>
      <c r="HVB221" s="433"/>
      <c r="HVC221" s="433"/>
      <c r="HVD221" s="433"/>
      <c r="HVE221" s="433"/>
      <c r="HVF221" s="433"/>
      <c r="HVG221" s="433"/>
      <c r="HVH221" s="433"/>
      <c r="HVI221" s="433"/>
      <c r="HVJ221" s="433"/>
      <c r="HVK221" s="433"/>
      <c r="HVL221" s="433"/>
      <c r="HVM221" s="433"/>
      <c r="HVN221" s="433"/>
      <c r="HVO221" s="433"/>
      <c r="HVP221" s="433"/>
      <c r="HVQ221" s="433"/>
      <c r="HVR221" s="433"/>
      <c r="HVS221" s="433"/>
      <c r="HVT221" s="433"/>
      <c r="HVU221" s="433"/>
      <c r="HVV221" s="433"/>
      <c r="HVW221" s="433"/>
      <c r="HVX221" s="433"/>
      <c r="HVY221" s="433"/>
      <c r="HVZ221" s="433"/>
      <c r="HWA221" s="433"/>
      <c r="HWB221" s="433"/>
      <c r="HWC221" s="433"/>
      <c r="HWD221" s="433"/>
      <c r="HWE221" s="433"/>
      <c r="HWF221" s="433"/>
      <c r="HWG221" s="433"/>
      <c r="HWH221" s="433"/>
      <c r="HWI221" s="433"/>
      <c r="HWJ221" s="433"/>
      <c r="HWK221" s="433"/>
      <c r="HWL221" s="433"/>
      <c r="HWM221" s="433"/>
      <c r="HWN221" s="433"/>
      <c r="HWO221" s="433"/>
      <c r="HWP221" s="433"/>
      <c r="HWQ221" s="433"/>
      <c r="HWR221" s="433"/>
      <c r="HWS221" s="433"/>
      <c r="HWT221" s="433"/>
      <c r="HWU221" s="433"/>
      <c r="HWV221" s="433"/>
      <c r="HWW221" s="433"/>
      <c r="HWX221" s="433"/>
      <c r="HWY221" s="433"/>
      <c r="HWZ221" s="433"/>
      <c r="HXA221" s="433"/>
      <c r="HXB221" s="433"/>
      <c r="HXC221" s="433"/>
      <c r="HXD221" s="433"/>
      <c r="HXE221" s="433"/>
      <c r="HXF221" s="433"/>
      <c r="HXG221" s="433"/>
      <c r="HXH221" s="433"/>
      <c r="HXI221" s="433"/>
      <c r="HXJ221" s="433"/>
      <c r="HXK221" s="433"/>
      <c r="HXL221" s="433"/>
      <c r="HXM221" s="433"/>
      <c r="HXN221" s="433"/>
      <c r="HXO221" s="433"/>
      <c r="HXP221" s="433"/>
      <c r="HXQ221" s="433"/>
      <c r="HXR221" s="433"/>
      <c r="HXS221" s="433"/>
      <c r="HXT221" s="433"/>
      <c r="HXU221" s="433"/>
      <c r="HXV221" s="433"/>
      <c r="HXW221" s="433"/>
      <c r="HXX221" s="433"/>
      <c r="HXY221" s="433"/>
      <c r="HXZ221" s="433"/>
      <c r="HYA221" s="433"/>
      <c r="HYB221" s="433"/>
      <c r="HYC221" s="433"/>
      <c r="HYD221" s="433"/>
      <c r="HYE221" s="433"/>
      <c r="HYF221" s="433"/>
      <c r="HYG221" s="433"/>
      <c r="HYH221" s="433"/>
      <c r="HYI221" s="433"/>
      <c r="HYJ221" s="433"/>
      <c r="HYK221" s="433"/>
      <c r="HYL221" s="433"/>
      <c r="HYM221" s="433"/>
      <c r="HYN221" s="433"/>
      <c r="HYO221" s="433"/>
      <c r="HYP221" s="433"/>
      <c r="HYQ221" s="433"/>
      <c r="HYR221" s="433"/>
      <c r="HYS221" s="433"/>
      <c r="HYT221" s="433"/>
      <c r="HYU221" s="433"/>
      <c r="HYV221" s="433"/>
      <c r="HYW221" s="433"/>
      <c r="HYX221" s="433"/>
      <c r="HYY221" s="433"/>
      <c r="HYZ221" s="433"/>
      <c r="HZA221" s="433"/>
      <c r="HZB221" s="433"/>
      <c r="HZC221" s="433"/>
      <c r="HZD221" s="433"/>
      <c r="HZE221" s="433"/>
      <c r="HZF221" s="433"/>
      <c r="HZG221" s="433"/>
      <c r="HZH221" s="433"/>
      <c r="HZI221" s="433"/>
      <c r="HZJ221" s="433"/>
      <c r="HZK221" s="433"/>
      <c r="HZL221" s="433"/>
      <c r="HZM221" s="433"/>
      <c r="HZN221" s="433"/>
      <c r="HZO221" s="433"/>
      <c r="HZP221" s="433"/>
      <c r="HZQ221" s="433"/>
      <c r="HZR221" s="433"/>
      <c r="HZS221" s="433"/>
      <c r="HZT221" s="433"/>
      <c r="HZU221" s="433"/>
      <c r="HZV221" s="433"/>
      <c r="HZW221" s="433"/>
      <c r="HZX221" s="433"/>
      <c r="HZY221" s="433"/>
      <c r="HZZ221" s="433"/>
      <c r="IAA221" s="433"/>
      <c r="IAB221" s="433"/>
      <c r="IAC221" s="433"/>
      <c r="IAD221" s="433"/>
      <c r="IAE221" s="433"/>
      <c r="IAF221" s="433"/>
      <c r="IAG221" s="433"/>
      <c r="IAH221" s="433"/>
      <c r="IAI221" s="433"/>
      <c r="IAJ221" s="433"/>
      <c r="IAK221" s="433"/>
      <c r="IAL221" s="433"/>
      <c r="IAM221" s="433"/>
      <c r="IAN221" s="433"/>
      <c r="IAO221" s="433"/>
      <c r="IAP221" s="433"/>
      <c r="IAQ221" s="433"/>
      <c r="IAR221" s="433"/>
      <c r="IAS221" s="433"/>
      <c r="IAT221" s="433"/>
      <c r="IAU221" s="433"/>
      <c r="IAV221" s="433"/>
      <c r="IAW221" s="433"/>
      <c r="IAX221" s="433"/>
      <c r="IAY221" s="433"/>
      <c r="IAZ221" s="433"/>
      <c r="IBA221" s="433"/>
      <c r="IBB221" s="433"/>
      <c r="IBC221" s="433"/>
      <c r="IBD221" s="433"/>
      <c r="IBE221" s="433"/>
      <c r="IBF221" s="433"/>
      <c r="IBG221" s="433"/>
      <c r="IBH221" s="433"/>
      <c r="IBI221" s="433"/>
      <c r="IBJ221" s="433"/>
      <c r="IBK221" s="433"/>
      <c r="IBL221" s="433"/>
      <c r="IBM221" s="433"/>
      <c r="IBN221" s="433"/>
      <c r="IBO221" s="433"/>
      <c r="IBP221" s="433"/>
      <c r="IBQ221" s="433"/>
      <c r="IBR221" s="433"/>
      <c r="IBS221" s="433"/>
      <c r="IBT221" s="433"/>
      <c r="IBU221" s="433"/>
      <c r="IBV221" s="433"/>
      <c r="IBW221" s="433"/>
      <c r="IBX221" s="433"/>
      <c r="IBY221" s="433"/>
      <c r="IBZ221" s="433"/>
      <c r="ICA221" s="433"/>
      <c r="ICB221" s="433"/>
      <c r="ICC221" s="433"/>
      <c r="ICD221" s="433"/>
      <c r="ICE221" s="433"/>
      <c r="ICF221" s="433"/>
      <c r="ICG221" s="433"/>
      <c r="ICH221" s="433"/>
      <c r="ICI221" s="433"/>
      <c r="ICJ221" s="433"/>
      <c r="ICK221" s="433"/>
      <c r="ICL221" s="433"/>
      <c r="ICM221" s="433"/>
      <c r="ICN221" s="433"/>
      <c r="ICO221" s="433"/>
      <c r="ICP221" s="433"/>
      <c r="ICQ221" s="433"/>
      <c r="ICR221" s="433"/>
      <c r="ICS221" s="433"/>
      <c r="ICT221" s="433"/>
      <c r="ICU221" s="433"/>
      <c r="ICV221" s="433"/>
      <c r="ICW221" s="433"/>
      <c r="ICX221" s="433"/>
      <c r="ICY221" s="433"/>
      <c r="ICZ221" s="433"/>
      <c r="IDA221" s="433"/>
      <c r="IDB221" s="433"/>
      <c r="IDC221" s="433"/>
      <c r="IDD221" s="433"/>
      <c r="IDE221" s="433"/>
      <c r="IDF221" s="433"/>
      <c r="IDG221" s="433"/>
      <c r="IDH221" s="433"/>
      <c r="IDI221" s="433"/>
      <c r="IDJ221" s="433"/>
      <c r="IDK221" s="433"/>
      <c r="IDL221" s="433"/>
      <c r="IDM221" s="433"/>
      <c r="IDN221" s="433"/>
      <c r="IDO221" s="433"/>
      <c r="IDP221" s="433"/>
      <c r="IDQ221" s="433"/>
      <c r="IDR221" s="433"/>
      <c r="IDS221" s="433"/>
      <c r="IDT221" s="433"/>
      <c r="IDU221" s="433"/>
      <c r="IDV221" s="433"/>
      <c r="IDW221" s="433"/>
      <c r="IDX221" s="433"/>
      <c r="IDY221" s="433"/>
      <c r="IDZ221" s="433"/>
      <c r="IEA221" s="433"/>
      <c r="IEB221" s="433"/>
      <c r="IEC221" s="433"/>
      <c r="IED221" s="433"/>
      <c r="IEE221" s="433"/>
      <c r="IEF221" s="433"/>
      <c r="IEG221" s="433"/>
      <c r="IEH221" s="433"/>
      <c r="IEI221" s="433"/>
      <c r="IEJ221" s="433"/>
      <c r="IEK221" s="433"/>
      <c r="IEL221" s="433"/>
      <c r="IEM221" s="433"/>
      <c r="IEN221" s="433"/>
      <c r="IEO221" s="433"/>
      <c r="IEP221" s="433"/>
      <c r="IEQ221" s="433"/>
      <c r="IER221" s="433"/>
      <c r="IES221" s="433"/>
      <c r="IET221" s="433"/>
      <c r="IEU221" s="433"/>
      <c r="IEV221" s="433"/>
      <c r="IEW221" s="433"/>
      <c r="IEX221" s="433"/>
      <c r="IEY221" s="433"/>
      <c r="IEZ221" s="433"/>
      <c r="IFA221" s="433"/>
      <c r="IFB221" s="433"/>
      <c r="IFC221" s="433"/>
      <c r="IFD221" s="433"/>
      <c r="IFE221" s="433"/>
      <c r="IFF221" s="433"/>
      <c r="IFG221" s="433"/>
      <c r="IFH221" s="433"/>
      <c r="IFI221" s="433"/>
      <c r="IFJ221" s="433"/>
      <c r="IFK221" s="433"/>
      <c r="IFL221" s="433"/>
      <c r="IFM221" s="433"/>
      <c r="IFN221" s="433"/>
      <c r="IFO221" s="433"/>
      <c r="IFP221" s="433"/>
      <c r="IFQ221" s="433"/>
      <c r="IFR221" s="433"/>
      <c r="IFS221" s="433"/>
      <c r="IFT221" s="433"/>
      <c r="IFU221" s="433"/>
      <c r="IFV221" s="433"/>
      <c r="IFW221" s="433"/>
      <c r="IFX221" s="433"/>
      <c r="IFY221" s="433"/>
      <c r="IFZ221" s="433"/>
      <c r="IGA221" s="433"/>
      <c r="IGB221" s="433"/>
      <c r="IGC221" s="433"/>
      <c r="IGD221" s="433"/>
      <c r="IGE221" s="433"/>
      <c r="IGF221" s="433"/>
      <c r="IGG221" s="433"/>
      <c r="IGH221" s="433"/>
      <c r="IGI221" s="433"/>
      <c r="IGJ221" s="433"/>
      <c r="IGK221" s="433"/>
      <c r="IGL221" s="433"/>
      <c r="IGM221" s="433"/>
      <c r="IGN221" s="433"/>
      <c r="IGO221" s="433"/>
      <c r="IGP221" s="433"/>
      <c r="IGQ221" s="433"/>
      <c r="IGR221" s="433"/>
      <c r="IGS221" s="433"/>
      <c r="IGT221" s="433"/>
      <c r="IGU221" s="433"/>
      <c r="IGV221" s="433"/>
      <c r="IGW221" s="433"/>
      <c r="IGX221" s="433"/>
      <c r="IGY221" s="433"/>
      <c r="IGZ221" s="433"/>
      <c r="IHA221" s="433"/>
      <c r="IHB221" s="433"/>
      <c r="IHC221" s="433"/>
      <c r="IHD221" s="433"/>
      <c r="IHE221" s="433"/>
      <c r="IHF221" s="433"/>
      <c r="IHG221" s="433"/>
      <c r="IHH221" s="433"/>
      <c r="IHI221" s="433"/>
      <c r="IHJ221" s="433"/>
      <c r="IHK221" s="433"/>
      <c r="IHL221" s="433"/>
      <c r="IHM221" s="433"/>
      <c r="IHN221" s="433"/>
      <c r="IHO221" s="433"/>
      <c r="IHP221" s="433"/>
      <c r="IHQ221" s="433"/>
      <c r="IHR221" s="433"/>
      <c r="IHS221" s="433"/>
      <c r="IHT221" s="433"/>
      <c r="IHU221" s="433"/>
      <c r="IHV221" s="433"/>
      <c r="IHW221" s="433"/>
      <c r="IHX221" s="433"/>
      <c r="IHY221" s="433"/>
      <c r="IHZ221" s="433"/>
      <c r="IIA221" s="433"/>
      <c r="IIB221" s="433"/>
      <c r="IIC221" s="433"/>
      <c r="IID221" s="433"/>
      <c r="IIE221" s="433"/>
      <c r="IIF221" s="433"/>
      <c r="IIG221" s="433"/>
      <c r="IIH221" s="433"/>
      <c r="III221" s="433"/>
      <c r="IIJ221" s="433"/>
      <c r="IIK221" s="433"/>
      <c r="IIL221" s="433"/>
      <c r="IIM221" s="433"/>
      <c r="IIN221" s="433"/>
      <c r="IIO221" s="433"/>
      <c r="IIP221" s="433"/>
      <c r="IIQ221" s="433"/>
      <c r="IIR221" s="433"/>
      <c r="IIS221" s="433"/>
      <c r="IIT221" s="433"/>
      <c r="IIU221" s="433"/>
      <c r="IIV221" s="433"/>
      <c r="IIW221" s="433"/>
      <c r="IIX221" s="433"/>
      <c r="IIY221" s="433"/>
      <c r="IIZ221" s="433"/>
      <c r="IJA221" s="433"/>
      <c r="IJB221" s="433"/>
      <c r="IJC221" s="433"/>
      <c r="IJD221" s="433"/>
      <c r="IJE221" s="433"/>
      <c r="IJF221" s="433"/>
      <c r="IJG221" s="433"/>
      <c r="IJH221" s="433"/>
      <c r="IJI221" s="433"/>
      <c r="IJJ221" s="433"/>
      <c r="IJK221" s="433"/>
      <c r="IJL221" s="433"/>
      <c r="IJM221" s="433"/>
      <c r="IJN221" s="433"/>
      <c r="IJO221" s="433"/>
      <c r="IJP221" s="433"/>
      <c r="IJQ221" s="433"/>
      <c r="IJR221" s="433"/>
      <c r="IJS221" s="433"/>
      <c r="IJT221" s="433"/>
      <c r="IJU221" s="433"/>
      <c r="IJV221" s="433"/>
      <c r="IJW221" s="433"/>
      <c r="IJX221" s="433"/>
      <c r="IJY221" s="433"/>
      <c r="IJZ221" s="433"/>
      <c r="IKA221" s="433"/>
      <c r="IKB221" s="433"/>
      <c r="IKC221" s="433"/>
      <c r="IKD221" s="433"/>
      <c r="IKE221" s="433"/>
      <c r="IKF221" s="433"/>
      <c r="IKG221" s="433"/>
      <c r="IKH221" s="433"/>
      <c r="IKI221" s="433"/>
      <c r="IKJ221" s="433"/>
      <c r="IKK221" s="433"/>
      <c r="IKL221" s="433"/>
      <c r="IKM221" s="433"/>
      <c r="IKN221" s="433"/>
      <c r="IKO221" s="433"/>
      <c r="IKP221" s="433"/>
      <c r="IKQ221" s="433"/>
      <c r="IKR221" s="433"/>
      <c r="IKS221" s="433"/>
      <c r="IKT221" s="433"/>
      <c r="IKU221" s="433"/>
      <c r="IKV221" s="433"/>
      <c r="IKW221" s="433"/>
      <c r="IKX221" s="433"/>
      <c r="IKY221" s="433"/>
      <c r="IKZ221" s="433"/>
      <c r="ILA221" s="433"/>
      <c r="ILB221" s="433"/>
      <c r="ILC221" s="433"/>
      <c r="ILD221" s="433"/>
      <c r="ILE221" s="433"/>
      <c r="ILF221" s="433"/>
      <c r="ILG221" s="433"/>
      <c r="ILH221" s="433"/>
      <c r="ILI221" s="433"/>
      <c r="ILJ221" s="433"/>
      <c r="ILK221" s="433"/>
      <c r="ILL221" s="433"/>
      <c r="ILM221" s="433"/>
      <c r="ILN221" s="433"/>
      <c r="ILO221" s="433"/>
      <c r="ILP221" s="433"/>
      <c r="ILQ221" s="433"/>
      <c r="ILR221" s="433"/>
      <c r="ILS221" s="433"/>
      <c r="ILT221" s="433"/>
      <c r="ILU221" s="433"/>
      <c r="ILV221" s="433"/>
      <c r="ILW221" s="433"/>
      <c r="ILX221" s="433"/>
      <c r="ILY221" s="433"/>
      <c r="ILZ221" s="433"/>
      <c r="IMA221" s="433"/>
      <c r="IMB221" s="433"/>
      <c r="IMC221" s="433"/>
      <c r="IMD221" s="433"/>
      <c r="IME221" s="433"/>
      <c r="IMF221" s="433"/>
      <c r="IMG221" s="433"/>
      <c r="IMH221" s="433"/>
      <c r="IMI221" s="433"/>
      <c r="IMJ221" s="433"/>
      <c r="IMK221" s="433"/>
      <c r="IML221" s="433"/>
      <c r="IMM221" s="433"/>
      <c r="IMN221" s="433"/>
      <c r="IMO221" s="433"/>
      <c r="IMP221" s="433"/>
      <c r="IMQ221" s="433"/>
      <c r="IMR221" s="433"/>
      <c r="IMS221" s="433"/>
      <c r="IMT221" s="433"/>
      <c r="IMU221" s="433"/>
      <c r="IMV221" s="433"/>
      <c r="IMW221" s="433"/>
      <c r="IMX221" s="433"/>
      <c r="IMY221" s="433"/>
      <c r="IMZ221" s="433"/>
      <c r="INA221" s="433"/>
      <c r="INB221" s="433"/>
      <c r="INC221" s="433"/>
      <c r="IND221" s="433"/>
      <c r="INE221" s="433"/>
      <c r="INF221" s="433"/>
      <c r="ING221" s="433"/>
      <c r="INH221" s="433"/>
      <c r="INI221" s="433"/>
      <c r="INJ221" s="433"/>
      <c r="INK221" s="433"/>
      <c r="INL221" s="433"/>
      <c r="INM221" s="433"/>
      <c r="INN221" s="433"/>
      <c r="INO221" s="433"/>
      <c r="INP221" s="433"/>
      <c r="INQ221" s="433"/>
      <c r="INR221" s="433"/>
      <c r="INS221" s="433"/>
      <c r="INT221" s="433"/>
      <c r="INU221" s="433"/>
      <c r="INV221" s="433"/>
      <c r="INW221" s="433"/>
      <c r="INX221" s="433"/>
      <c r="INY221" s="433"/>
      <c r="INZ221" s="433"/>
      <c r="IOA221" s="433"/>
      <c r="IOB221" s="433"/>
      <c r="IOC221" s="433"/>
      <c r="IOD221" s="433"/>
      <c r="IOE221" s="433"/>
      <c r="IOF221" s="433"/>
      <c r="IOG221" s="433"/>
      <c r="IOH221" s="433"/>
      <c r="IOI221" s="433"/>
      <c r="IOJ221" s="433"/>
      <c r="IOK221" s="433"/>
      <c r="IOL221" s="433"/>
      <c r="IOM221" s="433"/>
      <c r="ION221" s="433"/>
      <c r="IOO221" s="433"/>
      <c r="IOP221" s="433"/>
      <c r="IOQ221" s="433"/>
      <c r="IOR221" s="433"/>
      <c r="IOS221" s="433"/>
      <c r="IOT221" s="433"/>
      <c r="IOU221" s="433"/>
      <c r="IOV221" s="433"/>
      <c r="IOW221" s="433"/>
      <c r="IOX221" s="433"/>
      <c r="IOY221" s="433"/>
      <c r="IOZ221" s="433"/>
      <c r="IPA221" s="433"/>
      <c r="IPB221" s="433"/>
      <c r="IPC221" s="433"/>
      <c r="IPD221" s="433"/>
      <c r="IPE221" s="433"/>
      <c r="IPF221" s="433"/>
      <c r="IPG221" s="433"/>
      <c r="IPH221" s="433"/>
      <c r="IPI221" s="433"/>
      <c r="IPJ221" s="433"/>
      <c r="IPK221" s="433"/>
      <c r="IPL221" s="433"/>
      <c r="IPM221" s="433"/>
      <c r="IPN221" s="433"/>
      <c r="IPO221" s="433"/>
      <c r="IPP221" s="433"/>
      <c r="IPQ221" s="433"/>
      <c r="IPR221" s="433"/>
      <c r="IPS221" s="433"/>
      <c r="IPT221" s="433"/>
      <c r="IPU221" s="433"/>
      <c r="IPV221" s="433"/>
      <c r="IPW221" s="433"/>
      <c r="IPX221" s="433"/>
      <c r="IPY221" s="433"/>
      <c r="IPZ221" s="433"/>
      <c r="IQA221" s="433"/>
      <c r="IQB221" s="433"/>
      <c r="IQC221" s="433"/>
      <c r="IQD221" s="433"/>
      <c r="IQE221" s="433"/>
      <c r="IQF221" s="433"/>
      <c r="IQG221" s="433"/>
      <c r="IQH221" s="433"/>
      <c r="IQI221" s="433"/>
      <c r="IQJ221" s="433"/>
      <c r="IQK221" s="433"/>
      <c r="IQL221" s="433"/>
      <c r="IQM221" s="433"/>
      <c r="IQN221" s="433"/>
      <c r="IQO221" s="433"/>
      <c r="IQP221" s="433"/>
      <c r="IQQ221" s="433"/>
      <c r="IQR221" s="433"/>
      <c r="IQS221" s="433"/>
      <c r="IQT221" s="433"/>
      <c r="IQU221" s="433"/>
      <c r="IQV221" s="433"/>
      <c r="IQW221" s="433"/>
      <c r="IQX221" s="433"/>
      <c r="IQY221" s="433"/>
      <c r="IQZ221" s="433"/>
      <c r="IRA221" s="433"/>
      <c r="IRB221" s="433"/>
      <c r="IRC221" s="433"/>
      <c r="IRD221" s="433"/>
      <c r="IRE221" s="433"/>
      <c r="IRF221" s="433"/>
      <c r="IRG221" s="433"/>
      <c r="IRH221" s="433"/>
      <c r="IRI221" s="433"/>
      <c r="IRJ221" s="433"/>
      <c r="IRK221" s="433"/>
      <c r="IRL221" s="433"/>
      <c r="IRM221" s="433"/>
      <c r="IRN221" s="433"/>
      <c r="IRO221" s="433"/>
      <c r="IRP221" s="433"/>
      <c r="IRQ221" s="433"/>
      <c r="IRR221" s="433"/>
      <c r="IRS221" s="433"/>
      <c r="IRT221" s="433"/>
      <c r="IRU221" s="433"/>
      <c r="IRV221" s="433"/>
      <c r="IRW221" s="433"/>
      <c r="IRX221" s="433"/>
      <c r="IRY221" s="433"/>
      <c r="IRZ221" s="433"/>
      <c r="ISA221" s="433"/>
      <c r="ISB221" s="433"/>
      <c r="ISC221" s="433"/>
      <c r="ISD221" s="433"/>
      <c r="ISE221" s="433"/>
      <c r="ISF221" s="433"/>
      <c r="ISG221" s="433"/>
      <c r="ISH221" s="433"/>
      <c r="ISI221" s="433"/>
      <c r="ISJ221" s="433"/>
      <c r="ISK221" s="433"/>
      <c r="ISL221" s="433"/>
      <c r="ISM221" s="433"/>
      <c r="ISN221" s="433"/>
      <c r="ISO221" s="433"/>
      <c r="ISP221" s="433"/>
      <c r="ISQ221" s="433"/>
      <c r="ISR221" s="433"/>
      <c r="ISS221" s="433"/>
      <c r="IST221" s="433"/>
      <c r="ISU221" s="433"/>
      <c r="ISV221" s="433"/>
      <c r="ISW221" s="433"/>
      <c r="ISX221" s="433"/>
      <c r="ISY221" s="433"/>
      <c r="ISZ221" s="433"/>
      <c r="ITA221" s="433"/>
      <c r="ITB221" s="433"/>
      <c r="ITC221" s="433"/>
      <c r="ITD221" s="433"/>
      <c r="ITE221" s="433"/>
      <c r="ITF221" s="433"/>
      <c r="ITG221" s="433"/>
      <c r="ITH221" s="433"/>
      <c r="ITI221" s="433"/>
      <c r="ITJ221" s="433"/>
      <c r="ITK221" s="433"/>
      <c r="ITL221" s="433"/>
      <c r="ITM221" s="433"/>
      <c r="ITN221" s="433"/>
      <c r="ITO221" s="433"/>
      <c r="ITP221" s="433"/>
      <c r="ITQ221" s="433"/>
      <c r="ITR221" s="433"/>
      <c r="ITS221" s="433"/>
      <c r="ITT221" s="433"/>
      <c r="ITU221" s="433"/>
      <c r="ITV221" s="433"/>
      <c r="ITW221" s="433"/>
      <c r="ITX221" s="433"/>
      <c r="ITY221" s="433"/>
      <c r="ITZ221" s="433"/>
      <c r="IUA221" s="433"/>
      <c r="IUB221" s="433"/>
      <c r="IUC221" s="433"/>
      <c r="IUD221" s="433"/>
      <c r="IUE221" s="433"/>
      <c r="IUF221" s="433"/>
      <c r="IUG221" s="433"/>
      <c r="IUH221" s="433"/>
      <c r="IUI221" s="433"/>
      <c r="IUJ221" s="433"/>
      <c r="IUK221" s="433"/>
      <c r="IUL221" s="433"/>
      <c r="IUM221" s="433"/>
      <c r="IUN221" s="433"/>
      <c r="IUO221" s="433"/>
      <c r="IUP221" s="433"/>
      <c r="IUQ221" s="433"/>
      <c r="IUR221" s="433"/>
      <c r="IUS221" s="433"/>
      <c r="IUT221" s="433"/>
      <c r="IUU221" s="433"/>
      <c r="IUV221" s="433"/>
      <c r="IUW221" s="433"/>
      <c r="IUX221" s="433"/>
      <c r="IUY221" s="433"/>
      <c r="IUZ221" s="433"/>
      <c r="IVA221" s="433"/>
      <c r="IVB221" s="433"/>
      <c r="IVC221" s="433"/>
      <c r="IVD221" s="433"/>
      <c r="IVE221" s="433"/>
      <c r="IVF221" s="433"/>
      <c r="IVG221" s="433"/>
      <c r="IVH221" s="433"/>
      <c r="IVI221" s="433"/>
      <c r="IVJ221" s="433"/>
      <c r="IVK221" s="433"/>
      <c r="IVL221" s="433"/>
      <c r="IVM221" s="433"/>
      <c r="IVN221" s="433"/>
      <c r="IVO221" s="433"/>
      <c r="IVP221" s="433"/>
      <c r="IVQ221" s="433"/>
      <c r="IVR221" s="433"/>
      <c r="IVS221" s="433"/>
      <c r="IVT221" s="433"/>
      <c r="IVU221" s="433"/>
      <c r="IVV221" s="433"/>
      <c r="IVW221" s="433"/>
      <c r="IVX221" s="433"/>
      <c r="IVY221" s="433"/>
      <c r="IVZ221" s="433"/>
      <c r="IWA221" s="433"/>
      <c r="IWB221" s="433"/>
      <c r="IWC221" s="433"/>
      <c r="IWD221" s="433"/>
      <c r="IWE221" s="433"/>
      <c r="IWF221" s="433"/>
      <c r="IWG221" s="433"/>
      <c r="IWH221" s="433"/>
      <c r="IWI221" s="433"/>
      <c r="IWJ221" s="433"/>
      <c r="IWK221" s="433"/>
      <c r="IWL221" s="433"/>
      <c r="IWM221" s="433"/>
      <c r="IWN221" s="433"/>
      <c r="IWO221" s="433"/>
      <c r="IWP221" s="433"/>
      <c r="IWQ221" s="433"/>
      <c r="IWR221" s="433"/>
      <c r="IWS221" s="433"/>
      <c r="IWT221" s="433"/>
      <c r="IWU221" s="433"/>
      <c r="IWV221" s="433"/>
      <c r="IWW221" s="433"/>
      <c r="IWX221" s="433"/>
      <c r="IWY221" s="433"/>
      <c r="IWZ221" s="433"/>
      <c r="IXA221" s="433"/>
      <c r="IXB221" s="433"/>
      <c r="IXC221" s="433"/>
      <c r="IXD221" s="433"/>
      <c r="IXE221" s="433"/>
      <c r="IXF221" s="433"/>
      <c r="IXG221" s="433"/>
      <c r="IXH221" s="433"/>
      <c r="IXI221" s="433"/>
      <c r="IXJ221" s="433"/>
      <c r="IXK221" s="433"/>
      <c r="IXL221" s="433"/>
      <c r="IXM221" s="433"/>
      <c r="IXN221" s="433"/>
      <c r="IXO221" s="433"/>
      <c r="IXP221" s="433"/>
      <c r="IXQ221" s="433"/>
      <c r="IXR221" s="433"/>
      <c r="IXS221" s="433"/>
      <c r="IXT221" s="433"/>
      <c r="IXU221" s="433"/>
      <c r="IXV221" s="433"/>
      <c r="IXW221" s="433"/>
      <c r="IXX221" s="433"/>
      <c r="IXY221" s="433"/>
      <c r="IXZ221" s="433"/>
      <c r="IYA221" s="433"/>
      <c r="IYB221" s="433"/>
      <c r="IYC221" s="433"/>
      <c r="IYD221" s="433"/>
      <c r="IYE221" s="433"/>
      <c r="IYF221" s="433"/>
      <c r="IYG221" s="433"/>
      <c r="IYH221" s="433"/>
      <c r="IYI221" s="433"/>
      <c r="IYJ221" s="433"/>
      <c r="IYK221" s="433"/>
      <c r="IYL221" s="433"/>
      <c r="IYM221" s="433"/>
      <c r="IYN221" s="433"/>
      <c r="IYO221" s="433"/>
      <c r="IYP221" s="433"/>
      <c r="IYQ221" s="433"/>
      <c r="IYR221" s="433"/>
      <c r="IYS221" s="433"/>
      <c r="IYT221" s="433"/>
      <c r="IYU221" s="433"/>
      <c r="IYV221" s="433"/>
      <c r="IYW221" s="433"/>
      <c r="IYX221" s="433"/>
      <c r="IYY221" s="433"/>
      <c r="IYZ221" s="433"/>
      <c r="IZA221" s="433"/>
      <c r="IZB221" s="433"/>
      <c r="IZC221" s="433"/>
      <c r="IZD221" s="433"/>
      <c r="IZE221" s="433"/>
      <c r="IZF221" s="433"/>
      <c r="IZG221" s="433"/>
      <c r="IZH221" s="433"/>
      <c r="IZI221" s="433"/>
      <c r="IZJ221" s="433"/>
      <c r="IZK221" s="433"/>
      <c r="IZL221" s="433"/>
      <c r="IZM221" s="433"/>
      <c r="IZN221" s="433"/>
      <c r="IZO221" s="433"/>
      <c r="IZP221" s="433"/>
      <c r="IZQ221" s="433"/>
      <c r="IZR221" s="433"/>
      <c r="IZS221" s="433"/>
      <c r="IZT221" s="433"/>
      <c r="IZU221" s="433"/>
      <c r="IZV221" s="433"/>
      <c r="IZW221" s="433"/>
      <c r="IZX221" s="433"/>
      <c r="IZY221" s="433"/>
      <c r="IZZ221" s="433"/>
      <c r="JAA221" s="433"/>
      <c r="JAB221" s="433"/>
      <c r="JAC221" s="433"/>
      <c r="JAD221" s="433"/>
      <c r="JAE221" s="433"/>
      <c r="JAF221" s="433"/>
      <c r="JAG221" s="433"/>
      <c r="JAH221" s="433"/>
      <c r="JAI221" s="433"/>
      <c r="JAJ221" s="433"/>
      <c r="JAK221" s="433"/>
      <c r="JAL221" s="433"/>
      <c r="JAM221" s="433"/>
      <c r="JAN221" s="433"/>
      <c r="JAO221" s="433"/>
      <c r="JAP221" s="433"/>
      <c r="JAQ221" s="433"/>
      <c r="JAR221" s="433"/>
      <c r="JAS221" s="433"/>
      <c r="JAT221" s="433"/>
      <c r="JAU221" s="433"/>
      <c r="JAV221" s="433"/>
      <c r="JAW221" s="433"/>
      <c r="JAX221" s="433"/>
      <c r="JAY221" s="433"/>
      <c r="JAZ221" s="433"/>
      <c r="JBA221" s="433"/>
      <c r="JBB221" s="433"/>
      <c r="JBC221" s="433"/>
      <c r="JBD221" s="433"/>
      <c r="JBE221" s="433"/>
      <c r="JBF221" s="433"/>
      <c r="JBG221" s="433"/>
      <c r="JBH221" s="433"/>
      <c r="JBI221" s="433"/>
      <c r="JBJ221" s="433"/>
      <c r="JBK221" s="433"/>
      <c r="JBL221" s="433"/>
      <c r="JBM221" s="433"/>
      <c r="JBN221" s="433"/>
      <c r="JBO221" s="433"/>
      <c r="JBP221" s="433"/>
      <c r="JBQ221" s="433"/>
      <c r="JBR221" s="433"/>
      <c r="JBS221" s="433"/>
      <c r="JBT221" s="433"/>
      <c r="JBU221" s="433"/>
      <c r="JBV221" s="433"/>
      <c r="JBW221" s="433"/>
      <c r="JBX221" s="433"/>
      <c r="JBY221" s="433"/>
      <c r="JBZ221" s="433"/>
      <c r="JCA221" s="433"/>
      <c r="JCB221" s="433"/>
      <c r="JCC221" s="433"/>
      <c r="JCD221" s="433"/>
      <c r="JCE221" s="433"/>
      <c r="JCF221" s="433"/>
      <c r="JCG221" s="433"/>
      <c r="JCH221" s="433"/>
      <c r="JCI221" s="433"/>
      <c r="JCJ221" s="433"/>
      <c r="JCK221" s="433"/>
      <c r="JCL221" s="433"/>
      <c r="JCM221" s="433"/>
      <c r="JCN221" s="433"/>
      <c r="JCO221" s="433"/>
      <c r="JCP221" s="433"/>
      <c r="JCQ221" s="433"/>
      <c r="JCR221" s="433"/>
      <c r="JCS221" s="433"/>
      <c r="JCT221" s="433"/>
      <c r="JCU221" s="433"/>
      <c r="JCV221" s="433"/>
      <c r="JCW221" s="433"/>
      <c r="JCX221" s="433"/>
      <c r="JCY221" s="433"/>
      <c r="JCZ221" s="433"/>
      <c r="JDA221" s="433"/>
      <c r="JDB221" s="433"/>
      <c r="JDC221" s="433"/>
      <c r="JDD221" s="433"/>
      <c r="JDE221" s="433"/>
      <c r="JDF221" s="433"/>
      <c r="JDG221" s="433"/>
      <c r="JDH221" s="433"/>
      <c r="JDI221" s="433"/>
      <c r="JDJ221" s="433"/>
      <c r="JDK221" s="433"/>
      <c r="JDL221" s="433"/>
      <c r="JDM221" s="433"/>
      <c r="JDN221" s="433"/>
      <c r="JDO221" s="433"/>
      <c r="JDP221" s="433"/>
      <c r="JDQ221" s="433"/>
      <c r="JDR221" s="433"/>
      <c r="JDS221" s="433"/>
      <c r="JDT221" s="433"/>
      <c r="JDU221" s="433"/>
      <c r="JDV221" s="433"/>
      <c r="JDW221" s="433"/>
      <c r="JDX221" s="433"/>
      <c r="JDY221" s="433"/>
      <c r="JDZ221" s="433"/>
      <c r="JEA221" s="433"/>
      <c r="JEB221" s="433"/>
      <c r="JEC221" s="433"/>
      <c r="JED221" s="433"/>
      <c r="JEE221" s="433"/>
      <c r="JEF221" s="433"/>
      <c r="JEG221" s="433"/>
      <c r="JEH221" s="433"/>
      <c r="JEI221" s="433"/>
      <c r="JEJ221" s="433"/>
      <c r="JEK221" s="433"/>
      <c r="JEL221" s="433"/>
      <c r="JEM221" s="433"/>
      <c r="JEN221" s="433"/>
      <c r="JEO221" s="433"/>
      <c r="JEP221" s="433"/>
      <c r="JEQ221" s="433"/>
      <c r="JER221" s="433"/>
      <c r="JES221" s="433"/>
      <c r="JET221" s="433"/>
      <c r="JEU221" s="433"/>
      <c r="JEV221" s="433"/>
      <c r="JEW221" s="433"/>
      <c r="JEX221" s="433"/>
      <c r="JEY221" s="433"/>
      <c r="JEZ221" s="433"/>
      <c r="JFA221" s="433"/>
      <c r="JFB221" s="433"/>
      <c r="JFC221" s="433"/>
      <c r="JFD221" s="433"/>
      <c r="JFE221" s="433"/>
      <c r="JFF221" s="433"/>
      <c r="JFG221" s="433"/>
      <c r="JFH221" s="433"/>
      <c r="JFI221" s="433"/>
      <c r="JFJ221" s="433"/>
      <c r="JFK221" s="433"/>
      <c r="JFL221" s="433"/>
      <c r="JFM221" s="433"/>
      <c r="JFN221" s="433"/>
      <c r="JFO221" s="433"/>
      <c r="JFP221" s="433"/>
      <c r="JFQ221" s="433"/>
      <c r="JFR221" s="433"/>
      <c r="JFS221" s="433"/>
      <c r="JFT221" s="433"/>
      <c r="JFU221" s="433"/>
      <c r="JFV221" s="433"/>
      <c r="JFW221" s="433"/>
      <c r="JFX221" s="433"/>
      <c r="JFY221" s="433"/>
      <c r="JFZ221" s="433"/>
      <c r="JGA221" s="433"/>
      <c r="JGB221" s="433"/>
      <c r="JGC221" s="433"/>
      <c r="JGD221" s="433"/>
      <c r="JGE221" s="433"/>
      <c r="JGF221" s="433"/>
      <c r="JGG221" s="433"/>
      <c r="JGH221" s="433"/>
      <c r="JGI221" s="433"/>
      <c r="JGJ221" s="433"/>
      <c r="JGK221" s="433"/>
      <c r="JGL221" s="433"/>
      <c r="JGM221" s="433"/>
      <c r="JGN221" s="433"/>
      <c r="JGO221" s="433"/>
      <c r="JGP221" s="433"/>
      <c r="JGQ221" s="433"/>
      <c r="JGR221" s="433"/>
      <c r="JGS221" s="433"/>
      <c r="JGT221" s="433"/>
      <c r="JGU221" s="433"/>
      <c r="JGV221" s="433"/>
      <c r="JGW221" s="433"/>
      <c r="JGX221" s="433"/>
      <c r="JGY221" s="433"/>
      <c r="JGZ221" s="433"/>
      <c r="JHA221" s="433"/>
      <c r="JHB221" s="433"/>
      <c r="JHC221" s="433"/>
      <c r="JHD221" s="433"/>
      <c r="JHE221" s="433"/>
      <c r="JHF221" s="433"/>
      <c r="JHG221" s="433"/>
      <c r="JHH221" s="433"/>
      <c r="JHI221" s="433"/>
      <c r="JHJ221" s="433"/>
      <c r="JHK221" s="433"/>
      <c r="JHL221" s="433"/>
      <c r="JHM221" s="433"/>
      <c r="JHN221" s="433"/>
      <c r="JHO221" s="433"/>
      <c r="JHP221" s="433"/>
      <c r="JHQ221" s="433"/>
      <c r="JHR221" s="433"/>
      <c r="JHS221" s="433"/>
      <c r="JHT221" s="433"/>
      <c r="JHU221" s="433"/>
      <c r="JHV221" s="433"/>
      <c r="JHW221" s="433"/>
      <c r="JHX221" s="433"/>
      <c r="JHY221" s="433"/>
      <c r="JHZ221" s="433"/>
      <c r="JIA221" s="433"/>
      <c r="JIB221" s="433"/>
      <c r="JIC221" s="433"/>
      <c r="JID221" s="433"/>
      <c r="JIE221" s="433"/>
      <c r="JIF221" s="433"/>
      <c r="JIG221" s="433"/>
      <c r="JIH221" s="433"/>
      <c r="JII221" s="433"/>
      <c r="JIJ221" s="433"/>
      <c r="JIK221" s="433"/>
      <c r="JIL221" s="433"/>
      <c r="JIM221" s="433"/>
      <c r="JIN221" s="433"/>
      <c r="JIO221" s="433"/>
      <c r="JIP221" s="433"/>
      <c r="JIQ221" s="433"/>
      <c r="JIR221" s="433"/>
      <c r="JIS221" s="433"/>
      <c r="JIT221" s="433"/>
      <c r="JIU221" s="433"/>
      <c r="JIV221" s="433"/>
      <c r="JIW221" s="433"/>
      <c r="JIX221" s="433"/>
      <c r="JIY221" s="433"/>
      <c r="JIZ221" s="433"/>
      <c r="JJA221" s="433"/>
      <c r="JJB221" s="433"/>
      <c r="JJC221" s="433"/>
      <c r="JJD221" s="433"/>
      <c r="JJE221" s="433"/>
      <c r="JJF221" s="433"/>
      <c r="JJG221" s="433"/>
      <c r="JJH221" s="433"/>
      <c r="JJI221" s="433"/>
      <c r="JJJ221" s="433"/>
      <c r="JJK221" s="433"/>
      <c r="JJL221" s="433"/>
      <c r="JJM221" s="433"/>
      <c r="JJN221" s="433"/>
      <c r="JJO221" s="433"/>
      <c r="JJP221" s="433"/>
      <c r="JJQ221" s="433"/>
      <c r="JJR221" s="433"/>
      <c r="JJS221" s="433"/>
      <c r="JJT221" s="433"/>
      <c r="JJU221" s="433"/>
      <c r="JJV221" s="433"/>
      <c r="JJW221" s="433"/>
      <c r="JJX221" s="433"/>
      <c r="JJY221" s="433"/>
      <c r="JJZ221" s="433"/>
      <c r="JKA221" s="433"/>
      <c r="JKB221" s="433"/>
      <c r="JKC221" s="433"/>
      <c r="JKD221" s="433"/>
      <c r="JKE221" s="433"/>
      <c r="JKF221" s="433"/>
      <c r="JKG221" s="433"/>
      <c r="JKH221" s="433"/>
      <c r="JKI221" s="433"/>
      <c r="JKJ221" s="433"/>
      <c r="JKK221" s="433"/>
      <c r="JKL221" s="433"/>
      <c r="JKM221" s="433"/>
      <c r="JKN221" s="433"/>
      <c r="JKO221" s="433"/>
      <c r="JKP221" s="433"/>
      <c r="JKQ221" s="433"/>
      <c r="JKR221" s="433"/>
      <c r="JKS221" s="433"/>
      <c r="JKT221" s="433"/>
      <c r="JKU221" s="433"/>
      <c r="JKV221" s="433"/>
      <c r="JKW221" s="433"/>
      <c r="JKX221" s="433"/>
      <c r="JKY221" s="433"/>
      <c r="JKZ221" s="433"/>
      <c r="JLA221" s="433"/>
      <c r="JLB221" s="433"/>
      <c r="JLC221" s="433"/>
      <c r="JLD221" s="433"/>
      <c r="JLE221" s="433"/>
      <c r="JLF221" s="433"/>
      <c r="JLG221" s="433"/>
      <c r="JLH221" s="433"/>
      <c r="JLI221" s="433"/>
      <c r="JLJ221" s="433"/>
      <c r="JLK221" s="433"/>
      <c r="JLL221" s="433"/>
      <c r="JLM221" s="433"/>
      <c r="JLN221" s="433"/>
      <c r="JLO221" s="433"/>
      <c r="JLP221" s="433"/>
      <c r="JLQ221" s="433"/>
      <c r="JLR221" s="433"/>
      <c r="JLS221" s="433"/>
      <c r="JLT221" s="433"/>
      <c r="JLU221" s="433"/>
      <c r="JLV221" s="433"/>
      <c r="JLW221" s="433"/>
      <c r="JLX221" s="433"/>
      <c r="JLY221" s="433"/>
      <c r="JLZ221" s="433"/>
      <c r="JMA221" s="433"/>
      <c r="JMB221" s="433"/>
      <c r="JMC221" s="433"/>
      <c r="JMD221" s="433"/>
      <c r="JME221" s="433"/>
      <c r="JMF221" s="433"/>
      <c r="JMG221" s="433"/>
      <c r="JMH221" s="433"/>
      <c r="JMI221" s="433"/>
      <c r="JMJ221" s="433"/>
      <c r="JMK221" s="433"/>
      <c r="JML221" s="433"/>
      <c r="JMM221" s="433"/>
      <c r="JMN221" s="433"/>
      <c r="JMO221" s="433"/>
      <c r="JMP221" s="433"/>
      <c r="JMQ221" s="433"/>
      <c r="JMR221" s="433"/>
      <c r="JMS221" s="433"/>
      <c r="JMT221" s="433"/>
      <c r="JMU221" s="433"/>
      <c r="JMV221" s="433"/>
      <c r="JMW221" s="433"/>
      <c r="JMX221" s="433"/>
      <c r="JMY221" s="433"/>
      <c r="JMZ221" s="433"/>
      <c r="JNA221" s="433"/>
      <c r="JNB221" s="433"/>
      <c r="JNC221" s="433"/>
      <c r="JND221" s="433"/>
      <c r="JNE221" s="433"/>
      <c r="JNF221" s="433"/>
      <c r="JNG221" s="433"/>
      <c r="JNH221" s="433"/>
      <c r="JNI221" s="433"/>
      <c r="JNJ221" s="433"/>
      <c r="JNK221" s="433"/>
      <c r="JNL221" s="433"/>
      <c r="JNM221" s="433"/>
      <c r="JNN221" s="433"/>
      <c r="JNO221" s="433"/>
      <c r="JNP221" s="433"/>
      <c r="JNQ221" s="433"/>
      <c r="JNR221" s="433"/>
      <c r="JNS221" s="433"/>
      <c r="JNT221" s="433"/>
      <c r="JNU221" s="433"/>
      <c r="JNV221" s="433"/>
      <c r="JNW221" s="433"/>
      <c r="JNX221" s="433"/>
      <c r="JNY221" s="433"/>
      <c r="JNZ221" s="433"/>
      <c r="JOA221" s="433"/>
      <c r="JOB221" s="433"/>
      <c r="JOC221" s="433"/>
      <c r="JOD221" s="433"/>
      <c r="JOE221" s="433"/>
      <c r="JOF221" s="433"/>
      <c r="JOG221" s="433"/>
      <c r="JOH221" s="433"/>
      <c r="JOI221" s="433"/>
      <c r="JOJ221" s="433"/>
      <c r="JOK221" s="433"/>
      <c r="JOL221" s="433"/>
      <c r="JOM221" s="433"/>
      <c r="JON221" s="433"/>
      <c r="JOO221" s="433"/>
      <c r="JOP221" s="433"/>
      <c r="JOQ221" s="433"/>
      <c r="JOR221" s="433"/>
      <c r="JOS221" s="433"/>
      <c r="JOT221" s="433"/>
      <c r="JOU221" s="433"/>
      <c r="JOV221" s="433"/>
      <c r="JOW221" s="433"/>
      <c r="JOX221" s="433"/>
      <c r="JOY221" s="433"/>
      <c r="JOZ221" s="433"/>
      <c r="JPA221" s="433"/>
      <c r="JPB221" s="433"/>
      <c r="JPC221" s="433"/>
      <c r="JPD221" s="433"/>
      <c r="JPE221" s="433"/>
      <c r="JPF221" s="433"/>
      <c r="JPG221" s="433"/>
      <c r="JPH221" s="433"/>
      <c r="JPI221" s="433"/>
      <c r="JPJ221" s="433"/>
      <c r="JPK221" s="433"/>
      <c r="JPL221" s="433"/>
      <c r="JPM221" s="433"/>
      <c r="JPN221" s="433"/>
      <c r="JPO221" s="433"/>
      <c r="JPP221" s="433"/>
      <c r="JPQ221" s="433"/>
      <c r="JPR221" s="433"/>
      <c r="JPS221" s="433"/>
      <c r="JPT221" s="433"/>
      <c r="JPU221" s="433"/>
      <c r="JPV221" s="433"/>
      <c r="JPW221" s="433"/>
      <c r="JPX221" s="433"/>
      <c r="JPY221" s="433"/>
      <c r="JPZ221" s="433"/>
      <c r="JQA221" s="433"/>
      <c r="JQB221" s="433"/>
      <c r="JQC221" s="433"/>
      <c r="JQD221" s="433"/>
      <c r="JQE221" s="433"/>
      <c r="JQF221" s="433"/>
      <c r="JQG221" s="433"/>
      <c r="JQH221" s="433"/>
      <c r="JQI221" s="433"/>
      <c r="JQJ221" s="433"/>
      <c r="JQK221" s="433"/>
      <c r="JQL221" s="433"/>
      <c r="JQM221" s="433"/>
      <c r="JQN221" s="433"/>
      <c r="JQO221" s="433"/>
      <c r="JQP221" s="433"/>
      <c r="JQQ221" s="433"/>
      <c r="JQR221" s="433"/>
      <c r="JQS221" s="433"/>
      <c r="JQT221" s="433"/>
      <c r="JQU221" s="433"/>
      <c r="JQV221" s="433"/>
      <c r="JQW221" s="433"/>
      <c r="JQX221" s="433"/>
      <c r="JQY221" s="433"/>
      <c r="JQZ221" s="433"/>
      <c r="JRA221" s="433"/>
      <c r="JRB221" s="433"/>
      <c r="JRC221" s="433"/>
      <c r="JRD221" s="433"/>
      <c r="JRE221" s="433"/>
      <c r="JRF221" s="433"/>
      <c r="JRG221" s="433"/>
      <c r="JRH221" s="433"/>
      <c r="JRI221" s="433"/>
      <c r="JRJ221" s="433"/>
      <c r="JRK221" s="433"/>
      <c r="JRL221" s="433"/>
      <c r="JRM221" s="433"/>
      <c r="JRN221" s="433"/>
      <c r="JRO221" s="433"/>
      <c r="JRP221" s="433"/>
      <c r="JRQ221" s="433"/>
      <c r="JRR221" s="433"/>
      <c r="JRS221" s="433"/>
      <c r="JRT221" s="433"/>
      <c r="JRU221" s="433"/>
      <c r="JRV221" s="433"/>
      <c r="JRW221" s="433"/>
      <c r="JRX221" s="433"/>
      <c r="JRY221" s="433"/>
      <c r="JRZ221" s="433"/>
      <c r="JSA221" s="433"/>
      <c r="JSB221" s="433"/>
      <c r="JSC221" s="433"/>
      <c r="JSD221" s="433"/>
      <c r="JSE221" s="433"/>
      <c r="JSF221" s="433"/>
      <c r="JSG221" s="433"/>
      <c r="JSH221" s="433"/>
      <c r="JSI221" s="433"/>
      <c r="JSJ221" s="433"/>
      <c r="JSK221" s="433"/>
      <c r="JSL221" s="433"/>
      <c r="JSM221" s="433"/>
      <c r="JSN221" s="433"/>
      <c r="JSO221" s="433"/>
      <c r="JSP221" s="433"/>
      <c r="JSQ221" s="433"/>
      <c r="JSR221" s="433"/>
      <c r="JSS221" s="433"/>
      <c r="JST221" s="433"/>
      <c r="JSU221" s="433"/>
      <c r="JSV221" s="433"/>
      <c r="JSW221" s="433"/>
      <c r="JSX221" s="433"/>
      <c r="JSY221" s="433"/>
      <c r="JSZ221" s="433"/>
      <c r="JTA221" s="433"/>
      <c r="JTB221" s="433"/>
      <c r="JTC221" s="433"/>
      <c r="JTD221" s="433"/>
      <c r="JTE221" s="433"/>
      <c r="JTF221" s="433"/>
      <c r="JTG221" s="433"/>
      <c r="JTH221" s="433"/>
      <c r="JTI221" s="433"/>
      <c r="JTJ221" s="433"/>
      <c r="JTK221" s="433"/>
      <c r="JTL221" s="433"/>
      <c r="JTM221" s="433"/>
      <c r="JTN221" s="433"/>
      <c r="JTO221" s="433"/>
      <c r="JTP221" s="433"/>
      <c r="JTQ221" s="433"/>
      <c r="JTR221" s="433"/>
      <c r="JTS221" s="433"/>
      <c r="JTT221" s="433"/>
      <c r="JTU221" s="433"/>
      <c r="JTV221" s="433"/>
      <c r="JTW221" s="433"/>
      <c r="JTX221" s="433"/>
      <c r="JTY221" s="433"/>
      <c r="JTZ221" s="433"/>
      <c r="JUA221" s="433"/>
      <c r="JUB221" s="433"/>
      <c r="JUC221" s="433"/>
      <c r="JUD221" s="433"/>
      <c r="JUE221" s="433"/>
      <c r="JUF221" s="433"/>
      <c r="JUG221" s="433"/>
      <c r="JUH221" s="433"/>
      <c r="JUI221" s="433"/>
      <c r="JUJ221" s="433"/>
      <c r="JUK221" s="433"/>
      <c r="JUL221" s="433"/>
      <c r="JUM221" s="433"/>
      <c r="JUN221" s="433"/>
      <c r="JUO221" s="433"/>
      <c r="JUP221" s="433"/>
      <c r="JUQ221" s="433"/>
      <c r="JUR221" s="433"/>
      <c r="JUS221" s="433"/>
      <c r="JUT221" s="433"/>
      <c r="JUU221" s="433"/>
      <c r="JUV221" s="433"/>
      <c r="JUW221" s="433"/>
      <c r="JUX221" s="433"/>
      <c r="JUY221" s="433"/>
      <c r="JUZ221" s="433"/>
      <c r="JVA221" s="433"/>
      <c r="JVB221" s="433"/>
      <c r="JVC221" s="433"/>
      <c r="JVD221" s="433"/>
      <c r="JVE221" s="433"/>
      <c r="JVF221" s="433"/>
      <c r="JVG221" s="433"/>
      <c r="JVH221" s="433"/>
      <c r="JVI221" s="433"/>
      <c r="JVJ221" s="433"/>
      <c r="JVK221" s="433"/>
      <c r="JVL221" s="433"/>
      <c r="JVM221" s="433"/>
      <c r="JVN221" s="433"/>
      <c r="JVO221" s="433"/>
      <c r="JVP221" s="433"/>
      <c r="JVQ221" s="433"/>
      <c r="JVR221" s="433"/>
      <c r="JVS221" s="433"/>
      <c r="JVT221" s="433"/>
      <c r="JVU221" s="433"/>
      <c r="JVV221" s="433"/>
      <c r="JVW221" s="433"/>
      <c r="JVX221" s="433"/>
      <c r="JVY221" s="433"/>
      <c r="JVZ221" s="433"/>
      <c r="JWA221" s="433"/>
      <c r="JWB221" s="433"/>
      <c r="JWC221" s="433"/>
      <c r="JWD221" s="433"/>
      <c r="JWE221" s="433"/>
      <c r="JWF221" s="433"/>
      <c r="JWG221" s="433"/>
      <c r="JWH221" s="433"/>
      <c r="JWI221" s="433"/>
      <c r="JWJ221" s="433"/>
      <c r="JWK221" s="433"/>
      <c r="JWL221" s="433"/>
      <c r="JWM221" s="433"/>
      <c r="JWN221" s="433"/>
      <c r="JWO221" s="433"/>
      <c r="JWP221" s="433"/>
      <c r="JWQ221" s="433"/>
      <c r="JWR221" s="433"/>
      <c r="JWS221" s="433"/>
      <c r="JWT221" s="433"/>
      <c r="JWU221" s="433"/>
      <c r="JWV221" s="433"/>
      <c r="JWW221" s="433"/>
      <c r="JWX221" s="433"/>
      <c r="JWY221" s="433"/>
      <c r="JWZ221" s="433"/>
      <c r="JXA221" s="433"/>
      <c r="JXB221" s="433"/>
      <c r="JXC221" s="433"/>
      <c r="JXD221" s="433"/>
      <c r="JXE221" s="433"/>
      <c r="JXF221" s="433"/>
      <c r="JXG221" s="433"/>
      <c r="JXH221" s="433"/>
      <c r="JXI221" s="433"/>
      <c r="JXJ221" s="433"/>
      <c r="JXK221" s="433"/>
      <c r="JXL221" s="433"/>
      <c r="JXM221" s="433"/>
      <c r="JXN221" s="433"/>
      <c r="JXO221" s="433"/>
      <c r="JXP221" s="433"/>
      <c r="JXQ221" s="433"/>
      <c r="JXR221" s="433"/>
      <c r="JXS221" s="433"/>
      <c r="JXT221" s="433"/>
      <c r="JXU221" s="433"/>
      <c r="JXV221" s="433"/>
      <c r="JXW221" s="433"/>
      <c r="JXX221" s="433"/>
      <c r="JXY221" s="433"/>
      <c r="JXZ221" s="433"/>
      <c r="JYA221" s="433"/>
      <c r="JYB221" s="433"/>
      <c r="JYC221" s="433"/>
      <c r="JYD221" s="433"/>
      <c r="JYE221" s="433"/>
      <c r="JYF221" s="433"/>
      <c r="JYG221" s="433"/>
      <c r="JYH221" s="433"/>
      <c r="JYI221" s="433"/>
      <c r="JYJ221" s="433"/>
      <c r="JYK221" s="433"/>
      <c r="JYL221" s="433"/>
      <c r="JYM221" s="433"/>
      <c r="JYN221" s="433"/>
      <c r="JYO221" s="433"/>
      <c r="JYP221" s="433"/>
      <c r="JYQ221" s="433"/>
      <c r="JYR221" s="433"/>
      <c r="JYS221" s="433"/>
      <c r="JYT221" s="433"/>
      <c r="JYU221" s="433"/>
      <c r="JYV221" s="433"/>
      <c r="JYW221" s="433"/>
      <c r="JYX221" s="433"/>
      <c r="JYY221" s="433"/>
      <c r="JYZ221" s="433"/>
      <c r="JZA221" s="433"/>
      <c r="JZB221" s="433"/>
      <c r="JZC221" s="433"/>
      <c r="JZD221" s="433"/>
      <c r="JZE221" s="433"/>
      <c r="JZF221" s="433"/>
      <c r="JZG221" s="433"/>
      <c r="JZH221" s="433"/>
      <c r="JZI221" s="433"/>
      <c r="JZJ221" s="433"/>
      <c r="JZK221" s="433"/>
      <c r="JZL221" s="433"/>
      <c r="JZM221" s="433"/>
      <c r="JZN221" s="433"/>
      <c r="JZO221" s="433"/>
      <c r="JZP221" s="433"/>
      <c r="JZQ221" s="433"/>
      <c r="JZR221" s="433"/>
      <c r="JZS221" s="433"/>
      <c r="JZT221" s="433"/>
      <c r="JZU221" s="433"/>
      <c r="JZV221" s="433"/>
      <c r="JZW221" s="433"/>
      <c r="JZX221" s="433"/>
      <c r="JZY221" s="433"/>
      <c r="JZZ221" s="433"/>
      <c r="KAA221" s="433"/>
      <c r="KAB221" s="433"/>
      <c r="KAC221" s="433"/>
      <c r="KAD221" s="433"/>
      <c r="KAE221" s="433"/>
      <c r="KAF221" s="433"/>
      <c r="KAG221" s="433"/>
      <c r="KAH221" s="433"/>
      <c r="KAI221" s="433"/>
      <c r="KAJ221" s="433"/>
      <c r="KAK221" s="433"/>
      <c r="KAL221" s="433"/>
      <c r="KAM221" s="433"/>
      <c r="KAN221" s="433"/>
      <c r="KAO221" s="433"/>
      <c r="KAP221" s="433"/>
      <c r="KAQ221" s="433"/>
      <c r="KAR221" s="433"/>
      <c r="KAS221" s="433"/>
      <c r="KAT221" s="433"/>
      <c r="KAU221" s="433"/>
      <c r="KAV221" s="433"/>
      <c r="KAW221" s="433"/>
      <c r="KAX221" s="433"/>
      <c r="KAY221" s="433"/>
      <c r="KAZ221" s="433"/>
      <c r="KBA221" s="433"/>
      <c r="KBB221" s="433"/>
      <c r="KBC221" s="433"/>
      <c r="KBD221" s="433"/>
      <c r="KBE221" s="433"/>
      <c r="KBF221" s="433"/>
      <c r="KBG221" s="433"/>
      <c r="KBH221" s="433"/>
      <c r="KBI221" s="433"/>
      <c r="KBJ221" s="433"/>
      <c r="KBK221" s="433"/>
      <c r="KBL221" s="433"/>
      <c r="KBM221" s="433"/>
      <c r="KBN221" s="433"/>
      <c r="KBO221" s="433"/>
      <c r="KBP221" s="433"/>
      <c r="KBQ221" s="433"/>
      <c r="KBR221" s="433"/>
      <c r="KBS221" s="433"/>
      <c r="KBT221" s="433"/>
      <c r="KBU221" s="433"/>
      <c r="KBV221" s="433"/>
      <c r="KBW221" s="433"/>
      <c r="KBX221" s="433"/>
      <c r="KBY221" s="433"/>
      <c r="KBZ221" s="433"/>
      <c r="KCA221" s="433"/>
      <c r="KCB221" s="433"/>
      <c r="KCC221" s="433"/>
      <c r="KCD221" s="433"/>
      <c r="KCE221" s="433"/>
      <c r="KCF221" s="433"/>
      <c r="KCG221" s="433"/>
      <c r="KCH221" s="433"/>
      <c r="KCI221" s="433"/>
      <c r="KCJ221" s="433"/>
      <c r="KCK221" s="433"/>
      <c r="KCL221" s="433"/>
      <c r="KCM221" s="433"/>
      <c r="KCN221" s="433"/>
      <c r="KCO221" s="433"/>
      <c r="KCP221" s="433"/>
      <c r="KCQ221" s="433"/>
      <c r="KCR221" s="433"/>
      <c r="KCS221" s="433"/>
      <c r="KCT221" s="433"/>
      <c r="KCU221" s="433"/>
      <c r="KCV221" s="433"/>
      <c r="KCW221" s="433"/>
      <c r="KCX221" s="433"/>
      <c r="KCY221" s="433"/>
      <c r="KCZ221" s="433"/>
      <c r="KDA221" s="433"/>
      <c r="KDB221" s="433"/>
      <c r="KDC221" s="433"/>
      <c r="KDD221" s="433"/>
      <c r="KDE221" s="433"/>
      <c r="KDF221" s="433"/>
      <c r="KDG221" s="433"/>
      <c r="KDH221" s="433"/>
      <c r="KDI221" s="433"/>
      <c r="KDJ221" s="433"/>
      <c r="KDK221" s="433"/>
      <c r="KDL221" s="433"/>
      <c r="KDM221" s="433"/>
      <c r="KDN221" s="433"/>
      <c r="KDO221" s="433"/>
      <c r="KDP221" s="433"/>
      <c r="KDQ221" s="433"/>
      <c r="KDR221" s="433"/>
      <c r="KDS221" s="433"/>
      <c r="KDT221" s="433"/>
      <c r="KDU221" s="433"/>
      <c r="KDV221" s="433"/>
      <c r="KDW221" s="433"/>
      <c r="KDX221" s="433"/>
      <c r="KDY221" s="433"/>
      <c r="KDZ221" s="433"/>
      <c r="KEA221" s="433"/>
      <c r="KEB221" s="433"/>
      <c r="KEC221" s="433"/>
      <c r="KED221" s="433"/>
      <c r="KEE221" s="433"/>
      <c r="KEF221" s="433"/>
      <c r="KEG221" s="433"/>
      <c r="KEH221" s="433"/>
      <c r="KEI221" s="433"/>
      <c r="KEJ221" s="433"/>
      <c r="KEK221" s="433"/>
      <c r="KEL221" s="433"/>
      <c r="KEM221" s="433"/>
      <c r="KEN221" s="433"/>
      <c r="KEO221" s="433"/>
      <c r="KEP221" s="433"/>
      <c r="KEQ221" s="433"/>
      <c r="KER221" s="433"/>
      <c r="KES221" s="433"/>
      <c r="KET221" s="433"/>
      <c r="KEU221" s="433"/>
      <c r="KEV221" s="433"/>
      <c r="KEW221" s="433"/>
      <c r="KEX221" s="433"/>
      <c r="KEY221" s="433"/>
      <c r="KEZ221" s="433"/>
      <c r="KFA221" s="433"/>
      <c r="KFB221" s="433"/>
      <c r="KFC221" s="433"/>
      <c r="KFD221" s="433"/>
      <c r="KFE221" s="433"/>
      <c r="KFF221" s="433"/>
      <c r="KFG221" s="433"/>
      <c r="KFH221" s="433"/>
      <c r="KFI221" s="433"/>
      <c r="KFJ221" s="433"/>
      <c r="KFK221" s="433"/>
      <c r="KFL221" s="433"/>
      <c r="KFM221" s="433"/>
      <c r="KFN221" s="433"/>
      <c r="KFO221" s="433"/>
      <c r="KFP221" s="433"/>
      <c r="KFQ221" s="433"/>
      <c r="KFR221" s="433"/>
      <c r="KFS221" s="433"/>
      <c r="KFT221" s="433"/>
      <c r="KFU221" s="433"/>
      <c r="KFV221" s="433"/>
      <c r="KFW221" s="433"/>
      <c r="KFX221" s="433"/>
      <c r="KFY221" s="433"/>
      <c r="KFZ221" s="433"/>
      <c r="KGA221" s="433"/>
      <c r="KGB221" s="433"/>
      <c r="KGC221" s="433"/>
      <c r="KGD221" s="433"/>
      <c r="KGE221" s="433"/>
      <c r="KGF221" s="433"/>
      <c r="KGG221" s="433"/>
      <c r="KGH221" s="433"/>
      <c r="KGI221" s="433"/>
      <c r="KGJ221" s="433"/>
      <c r="KGK221" s="433"/>
      <c r="KGL221" s="433"/>
      <c r="KGM221" s="433"/>
      <c r="KGN221" s="433"/>
      <c r="KGO221" s="433"/>
      <c r="KGP221" s="433"/>
      <c r="KGQ221" s="433"/>
      <c r="KGR221" s="433"/>
      <c r="KGS221" s="433"/>
      <c r="KGT221" s="433"/>
      <c r="KGU221" s="433"/>
      <c r="KGV221" s="433"/>
      <c r="KGW221" s="433"/>
      <c r="KGX221" s="433"/>
      <c r="KGY221" s="433"/>
      <c r="KGZ221" s="433"/>
      <c r="KHA221" s="433"/>
      <c r="KHB221" s="433"/>
      <c r="KHC221" s="433"/>
      <c r="KHD221" s="433"/>
      <c r="KHE221" s="433"/>
      <c r="KHF221" s="433"/>
      <c r="KHG221" s="433"/>
      <c r="KHH221" s="433"/>
      <c r="KHI221" s="433"/>
      <c r="KHJ221" s="433"/>
      <c r="KHK221" s="433"/>
      <c r="KHL221" s="433"/>
      <c r="KHM221" s="433"/>
      <c r="KHN221" s="433"/>
      <c r="KHO221" s="433"/>
      <c r="KHP221" s="433"/>
      <c r="KHQ221" s="433"/>
      <c r="KHR221" s="433"/>
      <c r="KHS221" s="433"/>
      <c r="KHT221" s="433"/>
      <c r="KHU221" s="433"/>
      <c r="KHV221" s="433"/>
      <c r="KHW221" s="433"/>
      <c r="KHX221" s="433"/>
      <c r="KHY221" s="433"/>
      <c r="KHZ221" s="433"/>
      <c r="KIA221" s="433"/>
      <c r="KIB221" s="433"/>
      <c r="KIC221" s="433"/>
      <c r="KID221" s="433"/>
      <c r="KIE221" s="433"/>
      <c r="KIF221" s="433"/>
      <c r="KIG221" s="433"/>
      <c r="KIH221" s="433"/>
      <c r="KII221" s="433"/>
      <c r="KIJ221" s="433"/>
      <c r="KIK221" s="433"/>
      <c r="KIL221" s="433"/>
      <c r="KIM221" s="433"/>
      <c r="KIN221" s="433"/>
      <c r="KIO221" s="433"/>
      <c r="KIP221" s="433"/>
      <c r="KIQ221" s="433"/>
      <c r="KIR221" s="433"/>
      <c r="KIS221" s="433"/>
      <c r="KIT221" s="433"/>
      <c r="KIU221" s="433"/>
      <c r="KIV221" s="433"/>
      <c r="KIW221" s="433"/>
      <c r="KIX221" s="433"/>
      <c r="KIY221" s="433"/>
      <c r="KIZ221" s="433"/>
      <c r="KJA221" s="433"/>
      <c r="KJB221" s="433"/>
      <c r="KJC221" s="433"/>
      <c r="KJD221" s="433"/>
      <c r="KJE221" s="433"/>
      <c r="KJF221" s="433"/>
      <c r="KJG221" s="433"/>
      <c r="KJH221" s="433"/>
      <c r="KJI221" s="433"/>
      <c r="KJJ221" s="433"/>
      <c r="KJK221" s="433"/>
      <c r="KJL221" s="433"/>
      <c r="KJM221" s="433"/>
      <c r="KJN221" s="433"/>
      <c r="KJO221" s="433"/>
      <c r="KJP221" s="433"/>
      <c r="KJQ221" s="433"/>
      <c r="KJR221" s="433"/>
      <c r="KJS221" s="433"/>
      <c r="KJT221" s="433"/>
      <c r="KJU221" s="433"/>
      <c r="KJV221" s="433"/>
      <c r="KJW221" s="433"/>
      <c r="KJX221" s="433"/>
      <c r="KJY221" s="433"/>
      <c r="KJZ221" s="433"/>
      <c r="KKA221" s="433"/>
      <c r="KKB221" s="433"/>
      <c r="KKC221" s="433"/>
      <c r="KKD221" s="433"/>
      <c r="KKE221" s="433"/>
      <c r="KKF221" s="433"/>
      <c r="KKG221" s="433"/>
      <c r="KKH221" s="433"/>
      <c r="KKI221" s="433"/>
      <c r="KKJ221" s="433"/>
      <c r="KKK221" s="433"/>
      <c r="KKL221" s="433"/>
      <c r="KKM221" s="433"/>
      <c r="KKN221" s="433"/>
      <c r="KKO221" s="433"/>
      <c r="KKP221" s="433"/>
      <c r="KKQ221" s="433"/>
      <c r="KKR221" s="433"/>
      <c r="KKS221" s="433"/>
      <c r="KKT221" s="433"/>
      <c r="KKU221" s="433"/>
      <c r="KKV221" s="433"/>
      <c r="KKW221" s="433"/>
      <c r="KKX221" s="433"/>
      <c r="KKY221" s="433"/>
      <c r="KKZ221" s="433"/>
      <c r="KLA221" s="433"/>
      <c r="KLB221" s="433"/>
      <c r="KLC221" s="433"/>
      <c r="KLD221" s="433"/>
      <c r="KLE221" s="433"/>
      <c r="KLF221" s="433"/>
      <c r="KLG221" s="433"/>
      <c r="KLH221" s="433"/>
      <c r="KLI221" s="433"/>
      <c r="KLJ221" s="433"/>
      <c r="KLK221" s="433"/>
      <c r="KLL221" s="433"/>
      <c r="KLM221" s="433"/>
      <c r="KLN221" s="433"/>
      <c r="KLO221" s="433"/>
      <c r="KLP221" s="433"/>
      <c r="KLQ221" s="433"/>
      <c r="KLR221" s="433"/>
      <c r="KLS221" s="433"/>
      <c r="KLT221" s="433"/>
      <c r="KLU221" s="433"/>
      <c r="KLV221" s="433"/>
      <c r="KLW221" s="433"/>
      <c r="KLX221" s="433"/>
      <c r="KLY221" s="433"/>
      <c r="KLZ221" s="433"/>
      <c r="KMA221" s="433"/>
      <c r="KMB221" s="433"/>
      <c r="KMC221" s="433"/>
      <c r="KMD221" s="433"/>
      <c r="KME221" s="433"/>
      <c r="KMF221" s="433"/>
      <c r="KMG221" s="433"/>
      <c r="KMH221" s="433"/>
      <c r="KMI221" s="433"/>
      <c r="KMJ221" s="433"/>
      <c r="KMK221" s="433"/>
      <c r="KML221" s="433"/>
      <c r="KMM221" s="433"/>
      <c r="KMN221" s="433"/>
      <c r="KMO221" s="433"/>
      <c r="KMP221" s="433"/>
      <c r="KMQ221" s="433"/>
      <c r="KMR221" s="433"/>
      <c r="KMS221" s="433"/>
      <c r="KMT221" s="433"/>
      <c r="KMU221" s="433"/>
      <c r="KMV221" s="433"/>
      <c r="KMW221" s="433"/>
      <c r="KMX221" s="433"/>
      <c r="KMY221" s="433"/>
      <c r="KMZ221" s="433"/>
      <c r="KNA221" s="433"/>
      <c r="KNB221" s="433"/>
      <c r="KNC221" s="433"/>
      <c r="KND221" s="433"/>
      <c r="KNE221" s="433"/>
      <c r="KNF221" s="433"/>
      <c r="KNG221" s="433"/>
      <c r="KNH221" s="433"/>
      <c r="KNI221" s="433"/>
      <c r="KNJ221" s="433"/>
      <c r="KNK221" s="433"/>
      <c r="KNL221" s="433"/>
      <c r="KNM221" s="433"/>
      <c r="KNN221" s="433"/>
      <c r="KNO221" s="433"/>
      <c r="KNP221" s="433"/>
      <c r="KNQ221" s="433"/>
      <c r="KNR221" s="433"/>
      <c r="KNS221" s="433"/>
      <c r="KNT221" s="433"/>
      <c r="KNU221" s="433"/>
      <c r="KNV221" s="433"/>
      <c r="KNW221" s="433"/>
      <c r="KNX221" s="433"/>
      <c r="KNY221" s="433"/>
      <c r="KNZ221" s="433"/>
      <c r="KOA221" s="433"/>
      <c r="KOB221" s="433"/>
      <c r="KOC221" s="433"/>
      <c r="KOD221" s="433"/>
      <c r="KOE221" s="433"/>
      <c r="KOF221" s="433"/>
      <c r="KOG221" s="433"/>
      <c r="KOH221" s="433"/>
      <c r="KOI221" s="433"/>
      <c r="KOJ221" s="433"/>
      <c r="KOK221" s="433"/>
      <c r="KOL221" s="433"/>
      <c r="KOM221" s="433"/>
      <c r="KON221" s="433"/>
      <c r="KOO221" s="433"/>
      <c r="KOP221" s="433"/>
      <c r="KOQ221" s="433"/>
      <c r="KOR221" s="433"/>
      <c r="KOS221" s="433"/>
      <c r="KOT221" s="433"/>
      <c r="KOU221" s="433"/>
      <c r="KOV221" s="433"/>
      <c r="KOW221" s="433"/>
      <c r="KOX221" s="433"/>
      <c r="KOY221" s="433"/>
      <c r="KOZ221" s="433"/>
      <c r="KPA221" s="433"/>
      <c r="KPB221" s="433"/>
      <c r="KPC221" s="433"/>
      <c r="KPD221" s="433"/>
      <c r="KPE221" s="433"/>
      <c r="KPF221" s="433"/>
      <c r="KPG221" s="433"/>
      <c r="KPH221" s="433"/>
      <c r="KPI221" s="433"/>
      <c r="KPJ221" s="433"/>
      <c r="KPK221" s="433"/>
      <c r="KPL221" s="433"/>
      <c r="KPM221" s="433"/>
      <c r="KPN221" s="433"/>
      <c r="KPO221" s="433"/>
      <c r="KPP221" s="433"/>
      <c r="KPQ221" s="433"/>
      <c r="KPR221" s="433"/>
      <c r="KPS221" s="433"/>
      <c r="KPT221" s="433"/>
      <c r="KPU221" s="433"/>
      <c r="KPV221" s="433"/>
      <c r="KPW221" s="433"/>
      <c r="KPX221" s="433"/>
      <c r="KPY221" s="433"/>
      <c r="KPZ221" s="433"/>
      <c r="KQA221" s="433"/>
      <c r="KQB221" s="433"/>
      <c r="KQC221" s="433"/>
      <c r="KQD221" s="433"/>
      <c r="KQE221" s="433"/>
      <c r="KQF221" s="433"/>
      <c r="KQG221" s="433"/>
      <c r="KQH221" s="433"/>
      <c r="KQI221" s="433"/>
      <c r="KQJ221" s="433"/>
      <c r="KQK221" s="433"/>
      <c r="KQL221" s="433"/>
      <c r="KQM221" s="433"/>
      <c r="KQN221" s="433"/>
      <c r="KQO221" s="433"/>
      <c r="KQP221" s="433"/>
      <c r="KQQ221" s="433"/>
      <c r="KQR221" s="433"/>
      <c r="KQS221" s="433"/>
      <c r="KQT221" s="433"/>
      <c r="KQU221" s="433"/>
      <c r="KQV221" s="433"/>
      <c r="KQW221" s="433"/>
      <c r="KQX221" s="433"/>
      <c r="KQY221" s="433"/>
      <c r="KQZ221" s="433"/>
      <c r="KRA221" s="433"/>
      <c r="KRB221" s="433"/>
      <c r="KRC221" s="433"/>
      <c r="KRD221" s="433"/>
      <c r="KRE221" s="433"/>
      <c r="KRF221" s="433"/>
      <c r="KRG221" s="433"/>
      <c r="KRH221" s="433"/>
      <c r="KRI221" s="433"/>
      <c r="KRJ221" s="433"/>
      <c r="KRK221" s="433"/>
      <c r="KRL221" s="433"/>
      <c r="KRM221" s="433"/>
      <c r="KRN221" s="433"/>
      <c r="KRO221" s="433"/>
      <c r="KRP221" s="433"/>
      <c r="KRQ221" s="433"/>
      <c r="KRR221" s="433"/>
      <c r="KRS221" s="433"/>
      <c r="KRT221" s="433"/>
      <c r="KRU221" s="433"/>
      <c r="KRV221" s="433"/>
      <c r="KRW221" s="433"/>
      <c r="KRX221" s="433"/>
      <c r="KRY221" s="433"/>
      <c r="KRZ221" s="433"/>
      <c r="KSA221" s="433"/>
      <c r="KSB221" s="433"/>
      <c r="KSC221" s="433"/>
      <c r="KSD221" s="433"/>
      <c r="KSE221" s="433"/>
      <c r="KSF221" s="433"/>
      <c r="KSG221" s="433"/>
      <c r="KSH221" s="433"/>
      <c r="KSI221" s="433"/>
      <c r="KSJ221" s="433"/>
      <c r="KSK221" s="433"/>
      <c r="KSL221" s="433"/>
      <c r="KSM221" s="433"/>
      <c r="KSN221" s="433"/>
      <c r="KSO221" s="433"/>
      <c r="KSP221" s="433"/>
      <c r="KSQ221" s="433"/>
      <c r="KSR221" s="433"/>
      <c r="KSS221" s="433"/>
      <c r="KST221" s="433"/>
      <c r="KSU221" s="433"/>
      <c r="KSV221" s="433"/>
      <c r="KSW221" s="433"/>
      <c r="KSX221" s="433"/>
      <c r="KSY221" s="433"/>
      <c r="KSZ221" s="433"/>
      <c r="KTA221" s="433"/>
      <c r="KTB221" s="433"/>
      <c r="KTC221" s="433"/>
      <c r="KTD221" s="433"/>
      <c r="KTE221" s="433"/>
      <c r="KTF221" s="433"/>
      <c r="KTG221" s="433"/>
      <c r="KTH221" s="433"/>
      <c r="KTI221" s="433"/>
      <c r="KTJ221" s="433"/>
      <c r="KTK221" s="433"/>
      <c r="KTL221" s="433"/>
      <c r="KTM221" s="433"/>
      <c r="KTN221" s="433"/>
      <c r="KTO221" s="433"/>
      <c r="KTP221" s="433"/>
      <c r="KTQ221" s="433"/>
      <c r="KTR221" s="433"/>
      <c r="KTS221" s="433"/>
      <c r="KTT221" s="433"/>
      <c r="KTU221" s="433"/>
      <c r="KTV221" s="433"/>
      <c r="KTW221" s="433"/>
      <c r="KTX221" s="433"/>
      <c r="KTY221" s="433"/>
      <c r="KTZ221" s="433"/>
      <c r="KUA221" s="433"/>
      <c r="KUB221" s="433"/>
      <c r="KUC221" s="433"/>
      <c r="KUD221" s="433"/>
      <c r="KUE221" s="433"/>
      <c r="KUF221" s="433"/>
      <c r="KUG221" s="433"/>
      <c r="KUH221" s="433"/>
      <c r="KUI221" s="433"/>
      <c r="KUJ221" s="433"/>
      <c r="KUK221" s="433"/>
      <c r="KUL221" s="433"/>
      <c r="KUM221" s="433"/>
      <c r="KUN221" s="433"/>
      <c r="KUO221" s="433"/>
      <c r="KUP221" s="433"/>
      <c r="KUQ221" s="433"/>
      <c r="KUR221" s="433"/>
      <c r="KUS221" s="433"/>
      <c r="KUT221" s="433"/>
      <c r="KUU221" s="433"/>
      <c r="KUV221" s="433"/>
      <c r="KUW221" s="433"/>
      <c r="KUX221" s="433"/>
      <c r="KUY221" s="433"/>
      <c r="KUZ221" s="433"/>
      <c r="KVA221" s="433"/>
      <c r="KVB221" s="433"/>
      <c r="KVC221" s="433"/>
      <c r="KVD221" s="433"/>
      <c r="KVE221" s="433"/>
      <c r="KVF221" s="433"/>
      <c r="KVG221" s="433"/>
      <c r="KVH221" s="433"/>
      <c r="KVI221" s="433"/>
      <c r="KVJ221" s="433"/>
      <c r="KVK221" s="433"/>
      <c r="KVL221" s="433"/>
      <c r="KVM221" s="433"/>
      <c r="KVN221" s="433"/>
      <c r="KVO221" s="433"/>
      <c r="KVP221" s="433"/>
      <c r="KVQ221" s="433"/>
      <c r="KVR221" s="433"/>
      <c r="KVS221" s="433"/>
      <c r="KVT221" s="433"/>
      <c r="KVU221" s="433"/>
      <c r="KVV221" s="433"/>
      <c r="KVW221" s="433"/>
      <c r="KVX221" s="433"/>
      <c r="KVY221" s="433"/>
      <c r="KVZ221" s="433"/>
      <c r="KWA221" s="433"/>
      <c r="KWB221" s="433"/>
      <c r="KWC221" s="433"/>
      <c r="KWD221" s="433"/>
      <c r="KWE221" s="433"/>
      <c r="KWF221" s="433"/>
      <c r="KWG221" s="433"/>
      <c r="KWH221" s="433"/>
      <c r="KWI221" s="433"/>
      <c r="KWJ221" s="433"/>
      <c r="KWK221" s="433"/>
      <c r="KWL221" s="433"/>
      <c r="KWM221" s="433"/>
      <c r="KWN221" s="433"/>
      <c r="KWO221" s="433"/>
      <c r="KWP221" s="433"/>
      <c r="KWQ221" s="433"/>
      <c r="KWR221" s="433"/>
      <c r="KWS221" s="433"/>
      <c r="KWT221" s="433"/>
      <c r="KWU221" s="433"/>
      <c r="KWV221" s="433"/>
      <c r="KWW221" s="433"/>
      <c r="KWX221" s="433"/>
      <c r="KWY221" s="433"/>
      <c r="KWZ221" s="433"/>
      <c r="KXA221" s="433"/>
      <c r="KXB221" s="433"/>
      <c r="KXC221" s="433"/>
      <c r="KXD221" s="433"/>
      <c r="KXE221" s="433"/>
      <c r="KXF221" s="433"/>
      <c r="KXG221" s="433"/>
      <c r="KXH221" s="433"/>
      <c r="KXI221" s="433"/>
      <c r="KXJ221" s="433"/>
      <c r="KXK221" s="433"/>
      <c r="KXL221" s="433"/>
      <c r="KXM221" s="433"/>
      <c r="KXN221" s="433"/>
      <c r="KXO221" s="433"/>
      <c r="KXP221" s="433"/>
      <c r="KXQ221" s="433"/>
      <c r="KXR221" s="433"/>
      <c r="KXS221" s="433"/>
      <c r="KXT221" s="433"/>
      <c r="KXU221" s="433"/>
      <c r="KXV221" s="433"/>
      <c r="KXW221" s="433"/>
      <c r="KXX221" s="433"/>
      <c r="KXY221" s="433"/>
      <c r="KXZ221" s="433"/>
      <c r="KYA221" s="433"/>
      <c r="KYB221" s="433"/>
      <c r="KYC221" s="433"/>
      <c r="KYD221" s="433"/>
      <c r="KYE221" s="433"/>
      <c r="KYF221" s="433"/>
      <c r="KYG221" s="433"/>
      <c r="KYH221" s="433"/>
      <c r="KYI221" s="433"/>
      <c r="KYJ221" s="433"/>
      <c r="KYK221" s="433"/>
      <c r="KYL221" s="433"/>
      <c r="KYM221" s="433"/>
      <c r="KYN221" s="433"/>
      <c r="KYO221" s="433"/>
      <c r="KYP221" s="433"/>
      <c r="KYQ221" s="433"/>
      <c r="KYR221" s="433"/>
      <c r="KYS221" s="433"/>
      <c r="KYT221" s="433"/>
      <c r="KYU221" s="433"/>
      <c r="KYV221" s="433"/>
      <c r="KYW221" s="433"/>
      <c r="KYX221" s="433"/>
      <c r="KYY221" s="433"/>
      <c r="KYZ221" s="433"/>
      <c r="KZA221" s="433"/>
      <c r="KZB221" s="433"/>
      <c r="KZC221" s="433"/>
      <c r="KZD221" s="433"/>
      <c r="KZE221" s="433"/>
      <c r="KZF221" s="433"/>
      <c r="KZG221" s="433"/>
      <c r="KZH221" s="433"/>
      <c r="KZI221" s="433"/>
      <c r="KZJ221" s="433"/>
      <c r="KZK221" s="433"/>
      <c r="KZL221" s="433"/>
      <c r="KZM221" s="433"/>
      <c r="KZN221" s="433"/>
      <c r="KZO221" s="433"/>
      <c r="KZP221" s="433"/>
      <c r="KZQ221" s="433"/>
      <c r="KZR221" s="433"/>
      <c r="KZS221" s="433"/>
      <c r="KZT221" s="433"/>
      <c r="KZU221" s="433"/>
      <c r="KZV221" s="433"/>
      <c r="KZW221" s="433"/>
      <c r="KZX221" s="433"/>
      <c r="KZY221" s="433"/>
      <c r="KZZ221" s="433"/>
      <c r="LAA221" s="433"/>
      <c r="LAB221" s="433"/>
      <c r="LAC221" s="433"/>
      <c r="LAD221" s="433"/>
      <c r="LAE221" s="433"/>
      <c r="LAF221" s="433"/>
      <c r="LAG221" s="433"/>
      <c r="LAH221" s="433"/>
      <c r="LAI221" s="433"/>
      <c r="LAJ221" s="433"/>
      <c r="LAK221" s="433"/>
      <c r="LAL221" s="433"/>
      <c r="LAM221" s="433"/>
      <c r="LAN221" s="433"/>
      <c r="LAO221" s="433"/>
      <c r="LAP221" s="433"/>
      <c r="LAQ221" s="433"/>
      <c r="LAR221" s="433"/>
      <c r="LAS221" s="433"/>
      <c r="LAT221" s="433"/>
      <c r="LAU221" s="433"/>
      <c r="LAV221" s="433"/>
      <c r="LAW221" s="433"/>
      <c r="LAX221" s="433"/>
      <c r="LAY221" s="433"/>
      <c r="LAZ221" s="433"/>
      <c r="LBA221" s="433"/>
      <c r="LBB221" s="433"/>
      <c r="LBC221" s="433"/>
      <c r="LBD221" s="433"/>
      <c r="LBE221" s="433"/>
      <c r="LBF221" s="433"/>
      <c r="LBG221" s="433"/>
      <c r="LBH221" s="433"/>
      <c r="LBI221" s="433"/>
      <c r="LBJ221" s="433"/>
      <c r="LBK221" s="433"/>
      <c r="LBL221" s="433"/>
      <c r="LBM221" s="433"/>
      <c r="LBN221" s="433"/>
      <c r="LBO221" s="433"/>
      <c r="LBP221" s="433"/>
      <c r="LBQ221" s="433"/>
      <c r="LBR221" s="433"/>
      <c r="LBS221" s="433"/>
      <c r="LBT221" s="433"/>
      <c r="LBU221" s="433"/>
      <c r="LBV221" s="433"/>
      <c r="LBW221" s="433"/>
      <c r="LBX221" s="433"/>
      <c r="LBY221" s="433"/>
      <c r="LBZ221" s="433"/>
      <c r="LCA221" s="433"/>
      <c r="LCB221" s="433"/>
      <c r="LCC221" s="433"/>
      <c r="LCD221" s="433"/>
      <c r="LCE221" s="433"/>
      <c r="LCF221" s="433"/>
      <c r="LCG221" s="433"/>
      <c r="LCH221" s="433"/>
      <c r="LCI221" s="433"/>
      <c r="LCJ221" s="433"/>
      <c r="LCK221" s="433"/>
      <c r="LCL221" s="433"/>
      <c r="LCM221" s="433"/>
      <c r="LCN221" s="433"/>
      <c r="LCO221" s="433"/>
      <c r="LCP221" s="433"/>
      <c r="LCQ221" s="433"/>
      <c r="LCR221" s="433"/>
      <c r="LCS221" s="433"/>
      <c r="LCT221" s="433"/>
      <c r="LCU221" s="433"/>
      <c r="LCV221" s="433"/>
      <c r="LCW221" s="433"/>
      <c r="LCX221" s="433"/>
      <c r="LCY221" s="433"/>
      <c r="LCZ221" s="433"/>
      <c r="LDA221" s="433"/>
      <c r="LDB221" s="433"/>
      <c r="LDC221" s="433"/>
      <c r="LDD221" s="433"/>
      <c r="LDE221" s="433"/>
      <c r="LDF221" s="433"/>
      <c r="LDG221" s="433"/>
      <c r="LDH221" s="433"/>
      <c r="LDI221" s="433"/>
      <c r="LDJ221" s="433"/>
      <c r="LDK221" s="433"/>
      <c r="LDL221" s="433"/>
      <c r="LDM221" s="433"/>
      <c r="LDN221" s="433"/>
      <c r="LDO221" s="433"/>
      <c r="LDP221" s="433"/>
      <c r="LDQ221" s="433"/>
      <c r="LDR221" s="433"/>
      <c r="LDS221" s="433"/>
      <c r="LDT221" s="433"/>
      <c r="LDU221" s="433"/>
      <c r="LDV221" s="433"/>
      <c r="LDW221" s="433"/>
      <c r="LDX221" s="433"/>
      <c r="LDY221" s="433"/>
      <c r="LDZ221" s="433"/>
      <c r="LEA221" s="433"/>
      <c r="LEB221" s="433"/>
      <c r="LEC221" s="433"/>
      <c r="LED221" s="433"/>
      <c r="LEE221" s="433"/>
      <c r="LEF221" s="433"/>
      <c r="LEG221" s="433"/>
      <c r="LEH221" s="433"/>
      <c r="LEI221" s="433"/>
      <c r="LEJ221" s="433"/>
      <c r="LEK221" s="433"/>
      <c r="LEL221" s="433"/>
      <c r="LEM221" s="433"/>
      <c r="LEN221" s="433"/>
      <c r="LEO221" s="433"/>
      <c r="LEP221" s="433"/>
      <c r="LEQ221" s="433"/>
      <c r="LER221" s="433"/>
      <c r="LES221" s="433"/>
      <c r="LET221" s="433"/>
      <c r="LEU221" s="433"/>
      <c r="LEV221" s="433"/>
      <c r="LEW221" s="433"/>
      <c r="LEX221" s="433"/>
      <c r="LEY221" s="433"/>
      <c r="LEZ221" s="433"/>
      <c r="LFA221" s="433"/>
      <c r="LFB221" s="433"/>
      <c r="LFC221" s="433"/>
      <c r="LFD221" s="433"/>
      <c r="LFE221" s="433"/>
      <c r="LFF221" s="433"/>
      <c r="LFG221" s="433"/>
      <c r="LFH221" s="433"/>
      <c r="LFI221" s="433"/>
      <c r="LFJ221" s="433"/>
      <c r="LFK221" s="433"/>
      <c r="LFL221" s="433"/>
      <c r="LFM221" s="433"/>
      <c r="LFN221" s="433"/>
      <c r="LFO221" s="433"/>
      <c r="LFP221" s="433"/>
      <c r="LFQ221" s="433"/>
      <c r="LFR221" s="433"/>
      <c r="LFS221" s="433"/>
      <c r="LFT221" s="433"/>
      <c r="LFU221" s="433"/>
      <c r="LFV221" s="433"/>
      <c r="LFW221" s="433"/>
      <c r="LFX221" s="433"/>
      <c r="LFY221" s="433"/>
      <c r="LFZ221" s="433"/>
      <c r="LGA221" s="433"/>
      <c r="LGB221" s="433"/>
      <c r="LGC221" s="433"/>
      <c r="LGD221" s="433"/>
      <c r="LGE221" s="433"/>
      <c r="LGF221" s="433"/>
      <c r="LGG221" s="433"/>
      <c r="LGH221" s="433"/>
      <c r="LGI221" s="433"/>
      <c r="LGJ221" s="433"/>
      <c r="LGK221" s="433"/>
      <c r="LGL221" s="433"/>
      <c r="LGM221" s="433"/>
      <c r="LGN221" s="433"/>
      <c r="LGO221" s="433"/>
      <c r="LGP221" s="433"/>
      <c r="LGQ221" s="433"/>
      <c r="LGR221" s="433"/>
      <c r="LGS221" s="433"/>
      <c r="LGT221" s="433"/>
      <c r="LGU221" s="433"/>
      <c r="LGV221" s="433"/>
      <c r="LGW221" s="433"/>
      <c r="LGX221" s="433"/>
      <c r="LGY221" s="433"/>
      <c r="LGZ221" s="433"/>
      <c r="LHA221" s="433"/>
      <c r="LHB221" s="433"/>
      <c r="LHC221" s="433"/>
      <c r="LHD221" s="433"/>
      <c r="LHE221" s="433"/>
      <c r="LHF221" s="433"/>
      <c r="LHG221" s="433"/>
      <c r="LHH221" s="433"/>
      <c r="LHI221" s="433"/>
      <c r="LHJ221" s="433"/>
      <c r="LHK221" s="433"/>
      <c r="LHL221" s="433"/>
      <c r="LHM221" s="433"/>
      <c r="LHN221" s="433"/>
      <c r="LHO221" s="433"/>
      <c r="LHP221" s="433"/>
      <c r="LHQ221" s="433"/>
      <c r="LHR221" s="433"/>
      <c r="LHS221" s="433"/>
      <c r="LHT221" s="433"/>
      <c r="LHU221" s="433"/>
      <c r="LHV221" s="433"/>
      <c r="LHW221" s="433"/>
      <c r="LHX221" s="433"/>
      <c r="LHY221" s="433"/>
      <c r="LHZ221" s="433"/>
      <c r="LIA221" s="433"/>
      <c r="LIB221" s="433"/>
      <c r="LIC221" s="433"/>
      <c r="LID221" s="433"/>
      <c r="LIE221" s="433"/>
      <c r="LIF221" s="433"/>
      <c r="LIG221" s="433"/>
      <c r="LIH221" s="433"/>
      <c r="LII221" s="433"/>
      <c r="LIJ221" s="433"/>
      <c r="LIK221" s="433"/>
      <c r="LIL221" s="433"/>
      <c r="LIM221" s="433"/>
      <c r="LIN221" s="433"/>
      <c r="LIO221" s="433"/>
      <c r="LIP221" s="433"/>
      <c r="LIQ221" s="433"/>
      <c r="LIR221" s="433"/>
      <c r="LIS221" s="433"/>
      <c r="LIT221" s="433"/>
      <c r="LIU221" s="433"/>
      <c r="LIV221" s="433"/>
      <c r="LIW221" s="433"/>
      <c r="LIX221" s="433"/>
      <c r="LIY221" s="433"/>
      <c r="LIZ221" s="433"/>
      <c r="LJA221" s="433"/>
      <c r="LJB221" s="433"/>
      <c r="LJC221" s="433"/>
      <c r="LJD221" s="433"/>
      <c r="LJE221" s="433"/>
      <c r="LJF221" s="433"/>
      <c r="LJG221" s="433"/>
      <c r="LJH221" s="433"/>
      <c r="LJI221" s="433"/>
      <c r="LJJ221" s="433"/>
      <c r="LJK221" s="433"/>
      <c r="LJL221" s="433"/>
      <c r="LJM221" s="433"/>
      <c r="LJN221" s="433"/>
      <c r="LJO221" s="433"/>
      <c r="LJP221" s="433"/>
      <c r="LJQ221" s="433"/>
      <c r="LJR221" s="433"/>
      <c r="LJS221" s="433"/>
      <c r="LJT221" s="433"/>
      <c r="LJU221" s="433"/>
      <c r="LJV221" s="433"/>
      <c r="LJW221" s="433"/>
      <c r="LJX221" s="433"/>
      <c r="LJY221" s="433"/>
      <c r="LJZ221" s="433"/>
      <c r="LKA221" s="433"/>
      <c r="LKB221" s="433"/>
      <c r="LKC221" s="433"/>
      <c r="LKD221" s="433"/>
      <c r="LKE221" s="433"/>
      <c r="LKF221" s="433"/>
      <c r="LKG221" s="433"/>
      <c r="LKH221" s="433"/>
      <c r="LKI221" s="433"/>
      <c r="LKJ221" s="433"/>
      <c r="LKK221" s="433"/>
      <c r="LKL221" s="433"/>
      <c r="LKM221" s="433"/>
      <c r="LKN221" s="433"/>
      <c r="LKO221" s="433"/>
      <c r="LKP221" s="433"/>
      <c r="LKQ221" s="433"/>
      <c r="LKR221" s="433"/>
      <c r="LKS221" s="433"/>
      <c r="LKT221" s="433"/>
      <c r="LKU221" s="433"/>
      <c r="LKV221" s="433"/>
      <c r="LKW221" s="433"/>
      <c r="LKX221" s="433"/>
      <c r="LKY221" s="433"/>
      <c r="LKZ221" s="433"/>
      <c r="LLA221" s="433"/>
      <c r="LLB221" s="433"/>
      <c r="LLC221" s="433"/>
      <c r="LLD221" s="433"/>
      <c r="LLE221" s="433"/>
      <c r="LLF221" s="433"/>
      <c r="LLG221" s="433"/>
      <c r="LLH221" s="433"/>
      <c r="LLI221" s="433"/>
      <c r="LLJ221" s="433"/>
      <c r="LLK221" s="433"/>
      <c r="LLL221" s="433"/>
      <c r="LLM221" s="433"/>
      <c r="LLN221" s="433"/>
      <c r="LLO221" s="433"/>
      <c r="LLP221" s="433"/>
      <c r="LLQ221" s="433"/>
      <c r="LLR221" s="433"/>
      <c r="LLS221" s="433"/>
      <c r="LLT221" s="433"/>
      <c r="LLU221" s="433"/>
      <c r="LLV221" s="433"/>
      <c r="LLW221" s="433"/>
      <c r="LLX221" s="433"/>
      <c r="LLY221" s="433"/>
      <c r="LLZ221" s="433"/>
      <c r="LMA221" s="433"/>
      <c r="LMB221" s="433"/>
      <c r="LMC221" s="433"/>
      <c r="LMD221" s="433"/>
      <c r="LME221" s="433"/>
      <c r="LMF221" s="433"/>
      <c r="LMG221" s="433"/>
      <c r="LMH221" s="433"/>
      <c r="LMI221" s="433"/>
      <c r="LMJ221" s="433"/>
      <c r="LMK221" s="433"/>
      <c r="LML221" s="433"/>
      <c r="LMM221" s="433"/>
      <c r="LMN221" s="433"/>
      <c r="LMO221" s="433"/>
      <c r="LMP221" s="433"/>
      <c r="LMQ221" s="433"/>
      <c r="LMR221" s="433"/>
      <c r="LMS221" s="433"/>
      <c r="LMT221" s="433"/>
      <c r="LMU221" s="433"/>
      <c r="LMV221" s="433"/>
      <c r="LMW221" s="433"/>
      <c r="LMX221" s="433"/>
      <c r="LMY221" s="433"/>
      <c r="LMZ221" s="433"/>
      <c r="LNA221" s="433"/>
      <c r="LNB221" s="433"/>
      <c r="LNC221" s="433"/>
      <c r="LND221" s="433"/>
      <c r="LNE221" s="433"/>
      <c r="LNF221" s="433"/>
      <c r="LNG221" s="433"/>
      <c r="LNH221" s="433"/>
      <c r="LNI221" s="433"/>
      <c r="LNJ221" s="433"/>
      <c r="LNK221" s="433"/>
      <c r="LNL221" s="433"/>
      <c r="LNM221" s="433"/>
      <c r="LNN221" s="433"/>
      <c r="LNO221" s="433"/>
      <c r="LNP221" s="433"/>
      <c r="LNQ221" s="433"/>
      <c r="LNR221" s="433"/>
      <c r="LNS221" s="433"/>
      <c r="LNT221" s="433"/>
      <c r="LNU221" s="433"/>
      <c r="LNV221" s="433"/>
      <c r="LNW221" s="433"/>
      <c r="LNX221" s="433"/>
      <c r="LNY221" s="433"/>
      <c r="LNZ221" s="433"/>
      <c r="LOA221" s="433"/>
      <c r="LOB221" s="433"/>
      <c r="LOC221" s="433"/>
      <c r="LOD221" s="433"/>
      <c r="LOE221" s="433"/>
      <c r="LOF221" s="433"/>
      <c r="LOG221" s="433"/>
      <c r="LOH221" s="433"/>
      <c r="LOI221" s="433"/>
      <c r="LOJ221" s="433"/>
      <c r="LOK221" s="433"/>
      <c r="LOL221" s="433"/>
      <c r="LOM221" s="433"/>
      <c r="LON221" s="433"/>
      <c r="LOO221" s="433"/>
      <c r="LOP221" s="433"/>
      <c r="LOQ221" s="433"/>
      <c r="LOR221" s="433"/>
      <c r="LOS221" s="433"/>
      <c r="LOT221" s="433"/>
      <c r="LOU221" s="433"/>
      <c r="LOV221" s="433"/>
      <c r="LOW221" s="433"/>
      <c r="LOX221" s="433"/>
      <c r="LOY221" s="433"/>
      <c r="LOZ221" s="433"/>
      <c r="LPA221" s="433"/>
      <c r="LPB221" s="433"/>
      <c r="LPC221" s="433"/>
      <c r="LPD221" s="433"/>
      <c r="LPE221" s="433"/>
      <c r="LPF221" s="433"/>
      <c r="LPG221" s="433"/>
      <c r="LPH221" s="433"/>
      <c r="LPI221" s="433"/>
      <c r="LPJ221" s="433"/>
      <c r="LPK221" s="433"/>
      <c r="LPL221" s="433"/>
      <c r="LPM221" s="433"/>
      <c r="LPN221" s="433"/>
      <c r="LPO221" s="433"/>
      <c r="LPP221" s="433"/>
      <c r="LPQ221" s="433"/>
      <c r="LPR221" s="433"/>
      <c r="LPS221" s="433"/>
      <c r="LPT221" s="433"/>
      <c r="LPU221" s="433"/>
      <c r="LPV221" s="433"/>
      <c r="LPW221" s="433"/>
      <c r="LPX221" s="433"/>
      <c r="LPY221" s="433"/>
      <c r="LPZ221" s="433"/>
      <c r="LQA221" s="433"/>
      <c r="LQB221" s="433"/>
      <c r="LQC221" s="433"/>
      <c r="LQD221" s="433"/>
      <c r="LQE221" s="433"/>
      <c r="LQF221" s="433"/>
      <c r="LQG221" s="433"/>
      <c r="LQH221" s="433"/>
      <c r="LQI221" s="433"/>
      <c r="LQJ221" s="433"/>
      <c r="LQK221" s="433"/>
      <c r="LQL221" s="433"/>
      <c r="LQM221" s="433"/>
      <c r="LQN221" s="433"/>
      <c r="LQO221" s="433"/>
      <c r="LQP221" s="433"/>
      <c r="LQQ221" s="433"/>
      <c r="LQR221" s="433"/>
      <c r="LQS221" s="433"/>
      <c r="LQT221" s="433"/>
      <c r="LQU221" s="433"/>
      <c r="LQV221" s="433"/>
      <c r="LQW221" s="433"/>
      <c r="LQX221" s="433"/>
      <c r="LQY221" s="433"/>
      <c r="LQZ221" s="433"/>
      <c r="LRA221" s="433"/>
      <c r="LRB221" s="433"/>
      <c r="LRC221" s="433"/>
      <c r="LRD221" s="433"/>
      <c r="LRE221" s="433"/>
      <c r="LRF221" s="433"/>
      <c r="LRG221" s="433"/>
      <c r="LRH221" s="433"/>
      <c r="LRI221" s="433"/>
      <c r="LRJ221" s="433"/>
      <c r="LRK221" s="433"/>
      <c r="LRL221" s="433"/>
      <c r="LRM221" s="433"/>
      <c r="LRN221" s="433"/>
      <c r="LRO221" s="433"/>
      <c r="LRP221" s="433"/>
      <c r="LRQ221" s="433"/>
      <c r="LRR221" s="433"/>
      <c r="LRS221" s="433"/>
      <c r="LRT221" s="433"/>
      <c r="LRU221" s="433"/>
      <c r="LRV221" s="433"/>
      <c r="LRW221" s="433"/>
      <c r="LRX221" s="433"/>
      <c r="LRY221" s="433"/>
      <c r="LRZ221" s="433"/>
      <c r="LSA221" s="433"/>
      <c r="LSB221" s="433"/>
      <c r="LSC221" s="433"/>
      <c r="LSD221" s="433"/>
      <c r="LSE221" s="433"/>
      <c r="LSF221" s="433"/>
      <c r="LSG221" s="433"/>
      <c r="LSH221" s="433"/>
      <c r="LSI221" s="433"/>
      <c r="LSJ221" s="433"/>
      <c r="LSK221" s="433"/>
      <c r="LSL221" s="433"/>
      <c r="LSM221" s="433"/>
      <c r="LSN221" s="433"/>
      <c r="LSO221" s="433"/>
      <c r="LSP221" s="433"/>
      <c r="LSQ221" s="433"/>
      <c r="LSR221" s="433"/>
      <c r="LSS221" s="433"/>
      <c r="LST221" s="433"/>
      <c r="LSU221" s="433"/>
      <c r="LSV221" s="433"/>
      <c r="LSW221" s="433"/>
      <c r="LSX221" s="433"/>
      <c r="LSY221" s="433"/>
      <c r="LSZ221" s="433"/>
      <c r="LTA221" s="433"/>
      <c r="LTB221" s="433"/>
      <c r="LTC221" s="433"/>
      <c r="LTD221" s="433"/>
      <c r="LTE221" s="433"/>
      <c r="LTF221" s="433"/>
      <c r="LTG221" s="433"/>
      <c r="LTH221" s="433"/>
      <c r="LTI221" s="433"/>
      <c r="LTJ221" s="433"/>
      <c r="LTK221" s="433"/>
      <c r="LTL221" s="433"/>
      <c r="LTM221" s="433"/>
      <c r="LTN221" s="433"/>
      <c r="LTO221" s="433"/>
      <c r="LTP221" s="433"/>
      <c r="LTQ221" s="433"/>
      <c r="LTR221" s="433"/>
      <c r="LTS221" s="433"/>
      <c r="LTT221" s="433"/>
      <c r="LTU221" s="433"/>
      <c r="LTV221" s="433"/>
      <c r="LTW221" s="433"/>
      <c r="LTX221" s="433"/>
      <c r="LTY221" s="433"/>
      <c r="LTZ221" s="433"/>
      <c r="LUA221" s="433"/>
      <c r="LUB221" s="433"/>
      <c r="LUC221" s="433"/>
      <c r="LUD221" s="433"/>
      <c r="LUE221" s="433"/>
      <c r="LUF221" s="433"/>
      <c r="LUG221" s="433"/>
      <c r="LUH221" s="433"/>
      <c r="LUI221" s="433"/>
      <c r="LUJ221" s="433"/>
      <c r="LUK221" s="433"/>
      <c r="LUL221" s="433"/>
      <c r="LUM221" s="433"/>
      <c r="LUN221" s="433"/>
      <c r="LUO221" s="433"/>
      <c r="LUP221" s="433"/>
      <c r="LUQ221" s="433"/>
      <c r="LUR221" s="433"/>
      <c r="LUS221" s="433"/>
      <c r="LUT221" s="433"/>
      <c r="LUU221" s="433"/>
      <c r="LUV221" s="433"/>
      <c r="LUW221" s="433"/>
      <c r="LUX221" s="433"/>
      <c r="LUY221" s="433"/>
      <c r="LUZ221" s="433"/>
      <c r="LVA221" s="433"/>
      <c r="LVB221" s="433"/>
      <c r="LVC221" s="433"/>
      <c r="LVD221" s="433"/>
      <c r="LVE221" s="433"/>
      <c r="LVF221" s="433"/>
      <c r="LVG221" s="433"/>
      <c r="LVH221" s="433"/>
      <c r="LVI221" s="433"/>
      <c r="LVJ221" s="433"/>
      <c r="LVK221" s="433"/>
      <c r="LVL221" s="433"/>
      <c r="LVM221" s="433"/>
      <c r="LVN221" s="433"/>
      <c r="LVO221" s="433"/>
      <c r="LVP221" s="433"/>
      <c r="LVQ221" s="433"/>
      <c r="LVR221" s="433"/>
      <c r="LVS221" s="433"/>
      <c r="LVT221" s="433"/>
      <c r="LVU221" s="433"/>
      <c r="LVV221" s="433"/>
      <c r="LVW221" s="433"/>
      <c r="LVX221" s="433"/>
      <c r="LVY221" s="433"/>
      <c r="LVZ221" s="433"/>
      <c r="LWA221" s="433"/>
      <c r="LWB221" s="433"/>
      <c r="LWC221" s="433"/>
      <c r="LWD221" s="433"/>
      <c r="LWE221" s="433"/>
      <c r="LWF221" s="433"/>
      <c r="LWG221" s="433"/>
      <c r="LWH221" s="433"/>
      <c r="LWI221" s="433"/>
      <c r="LWJ221" s="433"/>
      <c r="LWK221" s="433"/>
      <c r="LWL221" s="433"/>
      <c r="LWM221" s="433"/>
      <c r="LWN221" s="433"/>
      <c r="LWO221" s="433"/>
      <c r="LWP221" s="433"/>
      <c r="LWQ221" s="433"/>
      <c r="LWR221" s="433"/>
      <c r="LWS221" s="433"/>
      <c r="LWT221" s="433"/>
      <c r="LWU221" s="433"/>
      <c r="LWV221" s="433"/>
      <c r="LWW221" s="433"/>
      <c r="LWX221" s="433"/>
      <c r="LWY221" s="433"/>
      <c r="LWZ221" s="433"/>
      <c r="LXA221" s="433"/>
      <c r="LXB221" s="433"/>
      <c r="LXC221" s="433"/>
      <c r="LXD221" s="433"/>
      <c r="LXE221" s="433"/>
      <c r="LXF221" s="433"/>
      <c r="LXG221" s="433"/>
      <c r="LXH221" s="433"/>
      <c r="LXI221" s="433"/>
      <c r="LXJ221" s="433"/>
      <c r="LXK221" s="433"/>
      <c r="LXL221" s="433"/>
      <c r="LXM221" s="433"/>
      <c r="LXN221" s="433"/>
      <c r="LXO221" s="433"/>
      <c r="LXP221" s="433"/>
      <c r="LXQ221" s="433"/>
      <c r="LXR221" s="433"/>
      <c r="LXS221" s="433"/>
      <c r="LXT221" s="433"/>
      <c r="LXU221" s="433"/>
      <c r="LXV221" s="433"/>
      <c r="LXW221" s="433"/>
      <c r="LXX221" s="433"/>
      <c r="LXY221" s="433"/>
      <c r="LXZ221" s="433"/>
      <c r="LYA221" s="433"/>
      <c r="LYB221" s="433"/>
      <c r="LYC221" s="433"/>
      <c r="LYD221" s="433"/>
      <c r="LYE221" s="433"/>
      <c r="LYF221" s="433"/>
      <c r="LYG221" s="433"/>
      <c r="LYH221" s="433"/>
      <c r="LYI221" s="433"/>
      <c r="LYJ221" s="433"/>
      <c r="LYK221" s="433"/>
      <c r="LYL221" s="433"/>
      <c r="LYM221" s="433"/>
      <c r="LYN221" s="433"/>
      <c r="LYO221" s="433"/>
      <c r="LYP221" s="433"/>
      <c r="LYQ221" s="433"/>
      <c r="LYR221" s="433"/>
      <c r="LYS221" s="433"/>
      <c r="LYT221" s="433"/>
      <c r="LYU221" s="433"/>
      <c r="LYV221" s="433"/>
      <c r="LYW221" s="433"/>
      <c r="LYX221" s="433"/>
      <c r="LYY221" s="433"/>
      <c r="LYZ221" s="433"/>
      <c r="LZA221" s="433"/>
      <c r="LZB221" s="433"/>
      <c r="LZC221" s="433"/>
      <c r="LZD221" s="433"/>
      <c r="LZE221" s="433"/>
      <c r="LZF221" s="433"/>
      <c r="LZG221" s="433"/>
      <c r="LZH221" s="433"/>
      <c r="LZI221" s="433"/>
      <c r="LZJ221" s="433"/>
      <c r="LZK221" s="433"/>
      <c r="LZL221" s="433"/>
      <c r="LZM221" s="433"/>
      <c r="LZN221" s="433"/>
      <c r="LZO221" s="433"/>
      <c r="LZP221" s="433"/>
      <c r="LZQ221" s="433"/>
      <c r="LZR221" s="433"/>
      <c r="LZS221" s="433"/>
      <c r="LZT221" s="433"/>
      <c r="LZU221" s="433"/>
      <c r="LZV221" s="433"/>
      <c r="LZW221" s="433"/>
      <c r="LZX221" s="433"/>
      <c r="LZY221" s="433"/>
      <c r="LZZ221" s="433"/>
      <c r="MAA221" s="433"/>
      <c r="MAB221" s="433"/>
      <c r="MAC221" s="433"/>
      <c r="MAD221" s="433"/>
      <c r="MAE221" s="433"/>
      <c r="MAF221" s="433"/>
      <c r="MAG221" s="433"/>
      <c r="MAH221" s="433"/>
      <c r="MAI221" s="433"/>
      <c r="MAJ221" s="433"/>
      <c r="MAK221" s="433"/>
      <c r="MAL221" s="433"/>
      <c r="MAM221" s="433"/>
      <c r="MAN221" s="433"/>
      <c r="MAO221" s="433"/>
      <c r="MAP221" s="433"/>
      <c r="MAQ221" s="433"/>
      <c r="MAR221" s="433"/>
      <c r="MAS221" s="433"/>
      <c r="MAT221" s="433"/>
      <c r="MAU221" s="433"/>
      <c r="MAV221" s="433"/>
      <c r="MAW221" s="433"/>
      <c r="MAX221" s="433"/>
      <c r="MAY221" s="433"/>
      <c r="MAZ221" s="433"/>
      <c r="MBA221" s="433"/>
      <c r="MBB221" s="433"/>
      <c r="MBC221" s="433"/>
      <c r="MBD221" s="433"/>
      <c r="MBE221" s="433"/>
      <c r="MBF221" s="433"/>
      <c r="MBG221" s="433"/>
      <c r="MBH221" s="433"/>
      <c r="MBI221" s="433"/>
      <c r="MBJ221" s="433"/>
      <c r="MBK221" s="433"/>
      <c r="MBL221" s="433"/>
      <c r="MBM221" s="433"/>
      <c r="MBN221" s="433"/>
      <c r="MBO221" s="433"/>
      <c r="MBP221" s="433"/>
      <c r="MBQ221" s="433"/>
      <c r="MBR221" s="433"/>
      <c r="MBS221" s="433"/>
      <c r="MBT221" s="433"/>
      <c r="MBU221" s="433"/>
      <c r="MBV221" s="433"/>
      <c r="MBW221" s="433"/>
      <c r="MBX221" s="433"/>
      <c r="MBY221" s="433"/>
      <c r="MBZ221" s="433"/>
      <c r="MCA221" s="433"/>
      <c r="MCB221" s="433"/>
      <c r="MCC221" s="433"/>
      <c r="MCD221" s="433"/>
      <c r="MCE221" s="433"/>
      <c r="MCF221" s="433"/>
      <c r="MCG221" s="433"/>
      <c r="MCH221" s="433"/>
      <c r="MCI221" s="433"/>
      <c r="MCJ221" s="433"/>
      <c r="MCK221" s="433"/>
      <c r="MCL221" s="433"/>
      <c r="MCM221" s="433"/>
      <c r="MCN221" s="433"/>
      <c r="MCO221" s="433"/>
      <c r="MCP221" s="433"/>
      <c r="MCQ221" s="433"/>
      <c r="MCR221" s="433"/>
      <c r="MCS221" s="433"/>
      <c r="MCT221" s="433"/>
      <c r="MCU221" s="433"/>
      <c r="MCV221" s="433"/>
      <c r="MCW221" s="433"/>
      <c r="MCX221" s="433"/>
      <c r="MCY221" s="433"/>
      <c r="MCZ221" s="433"/>
      <c r="MDA221" s="433"/>
      <c r="MDB221" s="433"/>
      <c r="MDC221" s="433"/>
      <c r="MDD221" s="433"/>
      <c r="MDE221" s="433"/>
      <c r="MDF221" s="433"/>
      <c r="MDG221" s="433"/>
      <c r="MDH221" s="433"/>
      <c r="MDI221" s="433"/>
      <c r="MDJ221" s="433"/>
      <c r="MDK221" s="433"/>
      <c r="MDL221" s="433"/>
      <c r="MDM221" s="433"/>
      <c r="MDN221" s="433"/>
      <c r="MDO221" s="433"/>
      <c r="MDP221" s="433"/>
      <c r="MDQ221" s="433"/>
      <c r="MDR221" s="433"/>
      <c r="MDS221" s="433"/>
      <c r="MDT221" s="433"/>
      <c r="MDU221" s="433"/>
      <c r="MDV221" s="433"/>
      <c r="MDW221" s="433"/>
      <c r="MDX221" s="433"/>
      <c r="MDY221" s="433"/>
      <c r="MDZ221" s="433"/>
      <c r="MEA221" s="433"/>
      <c r="MEB221" s="433"/>
      <c r="MEC221" s="433"/>
      <c r="MED221" s="433"/>
      <c r="MEE221" s="433"/>
      <c r="MEF221" s="433"/>
      <c r="MEG221" s="433"/>
      <c r="MEH221" s="433"/>
      <c r="MEI221" s="433"/>
      <c r="MEJ221" s="433"/>
      <c r="MEK221" s="433"/>
      <c r="MEL221" s="433"/>
      <c r="MEM221" s="433"/>
      <c r="MEN221" s="433"/>
      <c r="MEO221" s="433"/>
      <c r="MEP221" s="433"/>
      <c r="MEQ221" s="433"/>
      <c r="MER221" s="433"/>
      <c r="MES221" s="433"/>
      <c r="MET221" s="433"/>
      <c r="MEU221" s="433"/>
      <c r="MEV221" s="433"/>
      <c r="MEW221" s="433"/>
      <c r="MEX221" s="433"/>
      <c r="MEY221" s="433"/>
      <c r="MEZ221" s="433"/>
      <c r="MFA221" s="433"/>
      <c r="MFB221" s="433"/>
      <c r="MFC221" s="433"/>
      <c r="MFD221" s="433"/>
      <c r="MFE221" s="433"/>
      <c r="MFF221" s="433"/>
      <c r="MFG221" s="433"/>
      <c r="MFH221" s="433"/>
      <c r="MFI221" s="433"/>
      <c r="MFJ221" s="433"/>
      <c r="MFK221" s="433"/>
      <c r="MFL221" s="433"/>
      <c r="MFM221" s="433"/>
      <c r="MFN221" s="433"/>
      <c r="MFO221" s="433"/>
      <c r="MFP221" s="433"/>
      <c r="MFQ221" s="433"/>
      <c r="MFR221" s="433"/>
      <c r="MFS221" s="433"/>
      <c r="MFT221" s="433"/>
      <c r="MFU221" s="433"/>
      <c r="MFV221" s="433"/>
      <c r="MFW221" s="433"/>
      <c r="MFX221" s="433"/>
      <c r="MFY221" s="433"/>
      <c r="MFZ221" s="433"/>
      <c r="MGA221" s="433"/>
      <c r="MGB221" s="433"/>
      <c r="MGC221" s="433"/>
      <c r="MGD221" s="433"/>
      <c r="MGE221" s="433"/>
      <c r="MGF221" s="433"/>
      <c r="MGG221" s="433"/>
      <c r="MGH221" s="433"/>
      <c r="MGI221" s="433"/>
      <c r="MGJ221" s="433"/>
      <c r="MGK221" s="433"/>
      <c r="MGL221" s="433"/>
      <c r="MGM221" s="433"/>
      <c r="MGN221" s="433"/>
      <c r="MGO221" s="433"/>
      <c r="MGP221" s="433"/>
      <c r="MGQ221" s="433"/>
      <c r="MGR221" s="433"/>
      <c r="MGS221" s="433"/>
      <c r="MGT221" s="433"/>
      <c r="MGU221" s="433"/>
      <c r="MGV221" s="433"/>
      <c r="MGW221" s="433"/>
      <c r="MGX221" s="433"/>
      <c r="MGY221" s="433"/>
      <c r="MGZ221" s="433"/>
      <c r="MHA221" s="433"/>
      <c r="MHB221" s="433"/>
      <c r="MHC221" s="433"/>
      <c r="MHD221" s="433"/>
      <c r="MHE221" s="433"/>
      <c r="MHF221" s="433"/>
      <c r="MHG221" s="433"/>
      <c r="MHH221" s="433"/>
      <c r="MHI221" s="433"/>
      <c r="MHJ221" s="433"/>
      <c r="MHK221" s="433"/>
      <c r="MHL221" s="433"/>
      <c r="MHM221" s="433"/>
      <c r="MHN221" s="433"/>
      <c r="MHO221" s="433"/>
      <c r="MHP221" s="433"/>
      <c r="MHQ221" s="433"/>
      <c r="MHR221" s="433"/>
      <c r="MHS221" s="433"/>
      <c r="MHT221" s="433"/>
      <c r="MHU221" s="433"/>
      <c r="MHV221" s="433"/>
      <c r="MHW221" s="433"/>
      <c r="MHX221" s="433"/>
      <c r="MHY221" s="433"/>
      <c r="MHZ221" s="433"/>
      <c r="MIA221" s="433"/>
      <c r="MIB221" s="433"/>
      <c r="MIC221" s="433"/>
      <c r="MID221" s="433"/>
      <c r="MIE221" s="433"/>
      <c r="MIF221" s="433"/>
      <c r="MIG221" s="433"/>
      <c r="MIH221" s="433"/>
      <c r="MII221" s="433"/>
      <c r="MIJ221" s="433"/>
      <c r="MIK221" s="433"/>
      <c r="MIL221" s="433"/>
      <c r="MIM221" s="433"/>
      <c r="MIN221" s="433"/>
      <c r="MIO221" s="433"/>
      <c r="MIP221" s="433"/>
      <c r="MIQ221" s="433"/>
      <c r="MIR221" s="433"/>
      <c r="MIS221" s="433"/>
      <c r="MIT221" s="433"/>
      <c r="MIU221" s="433"/>
      <c r="MIV221" s="433"/>
      <c r="MIW221" s="433"/>
      <c r="MIX221" s="433"/>
      <c r="MIY221" s="433"/>
      <c r="MIZ221" s="433"/>
      <c r="MJA221" s="433"/>
      <c r="MJB221" s="433"/>
      <c r="MJC221" s="433"/>
      <c r="MJD221" s="433"/>
      <c r="MJE221" s="433"/>
      <c r="MJF221" s="433"/>
      <c r="MJG221" s="433"/>
      <c r="MJH221" s="433"/>
      <c r="MJI221" s="433"/>
      <c r="MJJ221" s="433"/>
      <c r="MJK221" s="433"/>
      <c r="MJL221" s="433"/>
      <c r="MJM221" s="433"/>
      <c r="MJN221" s="433"/>
      <c r="MJO221" s="433"/>
      <c r="MJP221" s="433"/>
      <c r="MJQ221" s="433"/>
      <c r="MJR221" s="433"/>
      <c r="MJS221" s="433"/>
      <c r="MJT221" s="433"/>
      <c r="MJU221" s="433"/>
      <c r="MJV221" s="433"/>
      <c r="MJW221" s="433"/>
      <c r="MJX221" s="433"/>
      <c r="MJY221" s="433"/>
      <c r="MJZ221" s="433"/>
      <c r="MKA221" s="433"/>
      <c r="MKB221" s="433"/>
      <c r="MKC221" s="433"/>
      <c r="MKD221" s="433"/>
      <c r="MKE221" s="433"/>
      <c r="MKF221" s="433"/>
      <c r="MKG221" s="433"/>
      <c r="MKH221" s="433"/>
      <c r="MKI221" s="433"/>
      <c r="MKJ221" s="433"/>
      <c r="MKK221" s="433"/>
      <c r="MKL221" s="433"/>
      <c r="MKM221" s="433"/>
      <c r="MKN221" s="433"/>
      <c r="MKO221" s="433"/>
      <c r="MKP221" s="433"/>
      <c r="MKQ221" s="433"/>
      <c r="MKR221" s="433"/>
      <c r="MKS221" s="433"/>
      <c r="MKT221" s="433"/>
      <c r="MKU221" s="433"/>
      <c r="MKV221" s="433"/>
      <c r="MKW221" s="433"/>
      <c r="MKX221" s="433"/>
      <c r="MKY221" s="433"/>
      <c r="MKZ221" s="433"/>
      <c r="MLA221" s="433"/>
      <c r="MLB221" s="433"/>
      <c r="MLC221" s="433"/>
      <c r="MLD221" s="433"/>
      <c r="MLE221" s="433"/>
      <c r="MLF221" s="433"/>
      <c r="MLG221" s="433"/>
      <c r="MLH221" s="433"/>
      <c r="MLI221" s="433"/>
      <c r="MLJ221" s="433"/>
      <c r="MLK221" s="433"/>
      <c r="MLL221" s="433"/>
      <c r="MLM221" s="433"/>
      <c r="MLN221" s="433"/>
      <c r="MLO221" s="433"/>
      <c r="MLP221" s="433"/>
      <c r="MLQ221" s="433"/>
      <c r="MLR221" s="433"/>
      <c r="MLS221" s="433"/>
      <c r="MLT221" s="433"/>
      <c r="MLU221" s="433"/>
      <c r="MLV221" s="433"/>
      <c r="MLW221" s="433"/>
      <c r="MLX221" s="433"/>
      <c r="MLY221" s="433"/>
      <c r="MLZ221" s="433"/>
      <c r="MMA221" s="433"/>
      <c r="MMB221" s="433"/>
      <c r="MMC221" s="433"/>
      <c r="MMD221" s="433"/>
      <c r="MME221" s="433"/>
      <c r="MMF221" s="433"/>
      <c r="MMG221" s="433"/>
      <c r="MMH221" s="433"/>
      <c r="MMI221" s="433"/>
      <c r="MMJ221" s="433"/>
      <c r="MMK221" s="433"/>
      <c r="MML221" s="433"/>
      <c r="MMM221" s="433"/>
      <c r="MMN221" s="433"/>
      <c r="MMO221" s="433"/>
      <c r="MMP221" s="433"/>
      <c r="MMQ221" s="433"/>
      <c r="MMR221" s="433"/>
      <c r="MMS221" s="433"/>
      <c r="MMT221" s="433"/>
      <c r="MMU221" s="433"/>
      <c r="MMV221" s="433"/>
      <c r="MMW221" s="433"/>
      <c r="MMX221" s="433"/>
      <c r="MMY221" s="433"/>
      <c r="MMZ221" s="433"/>
      <c r="MNA221" s="433"/>
      <c r="MNB221" s="433"/>
      <c r="MNC221" s="433"/>
      <c r="MND221" s="433"/>
      <c r="MNE221" s="433"/>
      <c r="MNF221" s="433"/>
      <c r="MNG221" s="433"/>
      <c r="MNH221" s="433"/>
      <c r="MNI221" s="433"/>
      <c r="MNJ221" s="433"/>
      <c r="MNK221" s="433"/>
      <c r="MNL221" s="433"/>
      <c r="MNM221" s="433"/>
      <c r="MNN221" s="433"/>
      <c r="MNO221" s="433"/>
      <c r="MNP221" s="433"/>
      <c r="MNQ221" s="433"/>
      <c r="MNR221" s="433"/>
      <c r="MNS221" s="433"/>
      <c r="MNT221" s="433"/>
      <c r="MNU221" s="433"/>
      <c r="MNV221" s="433"/>
      <c r="MNW221" s="433"/>
      <c r="MNX221" s="433"/>
      <c r="MNY221" s="433"/>
      <c r="MNZ221" s="433"/>
      <c r="MOA221" s="433"/>
      <c r="MOB221" s="433"/>
      <c r="MOC221" s="433"/>
      <c r="MOD221" s="433"/>
      <c r="MOE221" s="433"/>
      <c r="MOF221" s="433"/>
      <c r="MOG221" s="433"/>
      <c r="MOH221" s="433"/>
      <c r="MOI221" s="433"/>
      <c r="MOJ221" s="433"/>
      <c r="MOK221" s="433"/>
      <c r="MOL221" s="433"/>
      <c r="MOM221" s="433"/>
      <c r="MON221" s="433"/>
      <c r="MOO221" s="433"/>
      <c r="MOP221" s="433"/>
      <c r="MOQ221" s="433"/>
      <c r="MOR221" s="433"/>
      <c r="MOS221" s="433"/>
      <c r="MOT221" s="433"/>
      <c r="MOU221" s="433"/>
      <c r="MOV221" s="433"/>
      <c r="MOW221" s="433"/>
      <c r="MOX221" s="433"/>
      <c r="MOY221" s="433"/>
      <c r="MOZ221" s="433"/>
      <c r="MPA221" s="433"/>
      <c r="MPB221" s="433"/>
      <c r="MPC221" s="433"/>
      <c r="MPD221" s="433"/>
      <c r="MPE221" s="433"/>
      <c r="MPF221" s="433"/>
      <c r="MPG221" s="433"/>
      <c r="MPH221" s="433"/>
      <c r="MPI221" s="433"/>
      <c r="MPJ221" s="433"/>
      <c r="MPK221" s="433"/>
      <c r="MPL221" s="433"/>
      <c r="MPM221" s="433"/>
      <c r="MPN221" s="433"/>
      <c r="MPO221" s="433"/>
      <c r="MPP221" s="433"/>
      <c r="MPQ221" s="433"/>
      <c r="MPR221" s="433"/>
      <c r="MPS221" s="433"/>
      <c r="MPT221" s="433"/>
      <c r="MPU221" s="433"/>
      <c r="MPV221" s="433"/>
      <c r="MPW221" s="433"/>
      <c r="MPX221" s="433"/>
      <c r="MPY221" s="433"/>
      <c r="MPZ221" s="433"/>
      <c r="MQA221" s="433"/>
      <c r="MQB221" s="433"/>
      <c r="MQC221" s="433"/>
      <c r="MQD221" s="433"/>
      <c r="MQE221" s="433"/>
      <c r="MQF221" s="433"/>
      <c r="MQG221" s="433"/>
      <c r="MQH221" s="433"/>
      <c r="MQI221" s="433"/>
      <c r="MQJ221" s="433"/>
      <c r="MQK221" s="433"/>
      <c r="MQL221" s="433"/>
      <c r="MQM221" s="433"/>
      <c r="MQN221" s="433"/>
      <c r="MQO221" s="433"/>
      <c r="MQP221" s="433"/>
      <c r="MQQ221" s="433"/>
      <c r="MQR221" s="433"/>
      <c r="MQS221" s="433"/>
      <c r="MQT221" s="433"/>
      <c r="MQU221" s="433"/>
      <c r="MQV221" s="433"/>
      <c r="MQW221" s="433"/>
      <c r="MQX221" s="433"/>
      <c r="MQY221" s="433"/>
      <c r="MQZ221" s="433"/>
      <c r="MRA221" s="433"/>
      <c r="MRB221" s="433"/>
      <c r="MRC221" s="433"/>
      <c r="MRD221" s="433"/>
      <c r="MRE221" s="433"/>
      <c r="MRF221" s="433"/>
      <c r="MRG221" s="433"/>
      <c r="MRH221" s="433"/>
      <c r="MRI221" s="433"/>
      <c r="MRJ221" s="433"/>
      <c r="MRK221" s="433"/>
      <c r="MRL221" s="433"/>
      <c r="MRM221" s="433"/>
      <c r="MRN221" s="433"/>
      <c r="MRO221" s="433"/>
      <c r="MRP221" s="433"/>
      <c r="MRQ221" s="433"/>
      <c r="MRR221" s="433"/>
      <c r="MRS221" s="433"/>
      <c r="MRT221" s="433"/>
      <c r="MRU221" s="433"/>
      <c r="MRV221" s="433"/>
      <c r="MRW221" s="433"/>
      <c r="MRX221" s="433"/>
      <c r="MRY221" s="433"/>
      <c r="MRZ221" s="433"/>
      <c r="MSA221" s="433"/>
      <c r="MSB221" s="433"/>
      <c r="MSC221" s="433"/>
      <c r="MSD221" s="433"/>
      <c r="MSE221" s="433"/>
      <c r="MSF221" s="433"/>
      <c r="MSG221" s="433"/>
      <c r="MSH221" s="433"/>
      <c r="MSI221" s="433"/>
      <c r="MSJ221" s="433"/>
      <c r="MSK221" s="433"/>
      <c r="MSL221" s="433"/>
      <c r="MSM221" s="433"/>
      <c r="MSN221" s="433"/>
      <c r="MSO221" s="433"/>
      <c r="MSP221" s="433"/>
      <c r="MSQ221" s="433"/>
      <c r="MSR221" s="433"/>
      <c r="MSS221" s="433"/>
      <c r="MST221" s="433"/>
      <c r="MSU221" s="433"/>
      <c r="MSV221" s="433"/>
      <c r="MSW221" s="433"/>
      <c r="MSX221" s="433"/>
      <c r="MSY221" s="433"/>
      <c r="MSZ221" s="433"/>
      <c r="MTA221" s="433"/>
      <c r="MTB221" s="433"/>
      <c r="MTC221" s="433"/>
      <c r="MTD221" s="433"/>
      <c r="MTE221" s="433"/>
      <c r="MTF221" s="433"/>
      <c r="MTG221" s="433"/>
      <c r="MTH221" s="433"/>
      <c r="MTI221" s="433"/>
      <c r="MTJ221" s="433"/>
      <c r="MTK221" s="433"/>
      <c r="MTL221" s="433"/>
      <c r="MTM221" s="433"/>
      <c r="MTN221" s="433"/>
      <c r="MTO221" s="433"/>
      <c r="MTP221" s="433"/>
      <c r="MTQ221" s="433"/>
      <c r="MTR221" s="433"/>
      <c r="MTS221" s="433"/>
      <c r="MTT221" s="433"/>
      <c r="MTU221" s="433"/>
      <c r="MTV221" s="433"/>
      <c r="MTW221" s="433"/>
      <c r="MTX221" s="433"/>
      <c r="MTY221" s="433"/>
      <c r="MTZ221" s="433"/>
      <c r="MUA221" s="433"/>
      <c r="MUB221" s="433"/>
      <c r="MUC221" s="433"/>
      <c r="MUD221" s="433"/>
      <c r="MUE221" s="433"/>
      <c r="MUF221" s="433"/>
      <c r="MUG221" s="433"/>
      <c r="MUH221" s="433"/>
      <c r="MUI221" s="433"/>
      <c r="MUJ221" s="433"/>
      <c r="MUK221" s="433"/>
      <c r="MUL221" s="433"/>
      <c r="MUM221" s="433"/>
      <c r="MUN221" s="433"/>
      <c r="MUO221" s="433"/>
      <c r="MUP221" s="433"/>
      <c r="MUQ221" s="433"/>
      <c r="MUR221" s="433"/>
      <c r="MUS221" s="433"/>
      <c r="MUT221" s="433"/>
      <c r="MUU221" s="433"/>
      <c r="MUV221" s="433"/>
      <c r="MUW221" s="433"/>
      <c r="MUX221" s="433"/>
      <c r="MUY221" s="433"/>
      <c r="MUZ221" s="433"/>
      <c r="MVA221" s="433"/>
      <c r="MVB221" s="433"/>
      <c r="MVC221" s="433"/>
      <c r="MVD221" s="433"/>
      <c r="MVE221" s="433"/>
      <c r="MVF221" s="433"/>
      <c r="MVG221" s="433"/>
      <c r="MVH221" s="433"/>
      <c r="MVI221" s="433"/>
      <c r="MVJ221" s="433"/>
      <c r="MVK221" s="433"/>
      <c r="MVL221" s="433"/>
      <c r="MVM221" s="433"/>
      <c r="MVN221" s="433"/>
      <c r="MVO221" s="433"/>
      <c r="MVP221" s="433"/>
      <c r="MVQ221" s="433"/>
      <c r="MVR221" s="433"/>
      <c r="MVS221" s="433"/>
      <c r="MVT221" s="433"/>
      <c r="MVU221" s="433"/>
      <c r="MVV221" s="433"/>
      <c r="MVW221" s="433"/>
      <c r="MVX221" s="433"/>
      <c r="MVY221" s="433"/>
      <c r="MVZ221" s="433"/>
      <c r="MWA221" s="433"/>
      <c r="MWB221" s="433"/>
      <c r="MWC221" s="433"/>
      <c r="MWD221" s="433"/>
      <c r="MWE221" s="433"/>
      <c r="MWF221" s="433"/>
      <c r="MWG221" s="433"/>
      <c r="MWH221" s="433"/>
      <c r="MWI221" s="433"/>
      <c r="MWJ221" s="433"/>
      <c r="MWK221" s="433"/>
      <c r="MWL221" s="433"/>
      <c r="MWM221" s="433"/>
      <c r="MWN221" s="433"/>
      <c r="MWO221" s="433"/>
      <c r="MWP221" s="433"/>
      <c r="MWQ221" s="433"/>
      <c r="MWR221" s="433"/>
      <c r="MWS221" s="433"/>
      <c r="MWT221" s="433"/>
      <c r="MWU221" s="433"/>
      <c r="MWV221" s="433"/>
      <c r="MWW221" s="433"/>
      <c r="MWX221" s="433"/>
      <c r="MWY221" s="433"/>
      <c r="MWZ221" s="433"/>
      <c r="MXA221" s="433"/>
      <c r="MXB221" s="433"/>
      <c r="MXC221" s="433"/>
      <c r="MXD221" s="433"/>
      <c r="MXE221" s="433"/>
      <c r="MXF221" s="433"/>
      <c r="MXG221" s="433"/>
      <c r="MXH221" s="433"/>
      <c r="MXI221" s="433"/>
      <c r="MXJ221" s="433"/>
      <c r="MXK221" s="433"/>
      <c r="MXL221" s="433"/>
      <c r="MXM221" s="433"/>
      <c r="MXN221" s="433"/>
      <c r="MXO221" s="433"/>
      <c r="MXP221" s="433"/>
      <c r="MXQ221" s="433"/>
      <c r="MXR221" s="433"/>
      <c r="MXS221" s="433"/>
      <c r="MXT221" s="433"/>
      <c r="MXU221" s="433"/>
      <c r="MXV221" s="433"/>
      <c r="MXW221" s="433"/>
      <c r="MXX221" s="433"/>
      <c r="MXY221" s="433"/>
      <c r="MXZ221" s="433"/>
      <c r="MYA221" s="433"/>
      <c r="MYB221" s="433"/>
      <c r="MYC221" s="433"/>
      <c r="MYD221" s="433"/>
      <c r="MYE221" s="433"/>
      <c r="MYF221" s="433"/>
      <c r="MYG221" s="433"/>
      <c r="MYH221" s="433"/>
      <c r="MYI221" s="433"/>
      <c r="MYJ221" s="433"/>
      <c r="MYK221" s="433"/>
      <c r="MYL221" s="433"/>
      <c r="MYM221" s="433"/>
      <c r="MYN221" s="433"/>
      <c r="MYO221" s="433"/>
      <c r="MYP221" s="433"/>
      <c r="MYQ221" s="433"/>
      <c r="MYR221" s="433"/>
      <c r="MYS221" s="433"/>
      <c r="MYT221" s="433"/>
      <c r="MYU221" s="433"/>
      <c r="MYV221" s="433"/>
      <c r="MYW221" s="433"/>
      <c r="MYX221" s="433"/>
      <c r="MYY221" s="433"/>
      <c r="MYZ221" s="433"/>
      <c r="MZA221" s="433"/>
      <c r="MZB221" s="433"/>
      <c r="MZC221" s="433"/>
      <c r="MZD221" s="433"/>
      <c r="MZE221" s="433"/>
      <c r="MZF221" s="433"/>
      <c r="MZG221" s="433"/>
      <c r="MZH221" s="433"/>
      <c r="MZI221" s="433"/>
      <c r="MZJ221" s="433"/>
      <c r="MZK221" s="433"/>
      <c r="MZL221" s="433"/>
      <c r="MZM221" s="433"/>
      <c r="MZN221" s="433"/>
      <c r="MZO221" s="433"/>
      <c r="MZP221" s="433"/>
      <c r="MZQ221" s="433"/>
      <c r="MZR221" s="433"/>
      <c r="MZS221" s="433"/>
      <c r="MZT221" s="433"/>
      <c r="MZU221" s="433"/>
      <c r="MZV221" s="433"/>
      <c r="MZW221" s="433"/>
      <c r="MZX221" s="433"/>
      <c r="MZY221" s="433"/>
      <c r="MZZ221" s="433"/>
      <c r="NAA221" s="433"/>
      <c r="NAB221" s="433"/>
      <c r="NAC221" s="433"/>
      <c r="NAD221" s="433"/>
      <c r="NAE221" s="433"/>
      <c r="NAF221" s="433"/>
      <c r="NAG221" s="433"/>
      <c r="NAH221" s="433"/>
      <c r="NAI221" s="433"/>
      <c r="NAJ221" s="433"/>
      <c r="NAK221" s="433"/>
      <c r="NAL221" s="433"/>
      <c r="NAM221" s="433"/>
      <c r="NAN221" s="433"/>
      <c r="NAO221" s="433"/>
      <c r="NAP221" s="433"/>
      <c r="NAQ221" s="433"/>
      <c r="NAR221" s="433"/>
      <c r="NAS221" s="433"/>
      <c r="NAT221" s="433"/>
      <c r="NAU221" s="433"/>
      <c r="NAV221" s="433"/>
      <c r="NAW221" s="433"/>
      <c r="NAX221" s="433"/>
      <c r="NAY221" s="433"/>
      <c r="NAZ221" s="433"/>
      <c r="NBA221" s="433"/>
      <c r="NBB221" s="433"/>
      <c r="NBC221" s="433"/>
      <c r="NBD221" s="433"/>
      <c r="NBE221" s="433"/>
      <c r="NBF221" s="433"/>
      <c r="NBG221" s="433"/>
      <c r="NBH221" s="433"/>
      <c r="NBI221" s="433"/>
      <c r="NBJ221" s="433"/>
      <c r="NBK221" s="433"/>
      <c r="NBL221" s="433"/>
      <c r="NBM221" s="433"/>
      <c r="NBN221" s="433"/>
      <c r="NBO221" s="433"/>
      <c r="NBP221" s="433"/>
      <c r="NBQ221" s="433"/>
      <c r="NBR221" s="433"/>
      <c r="NBS221" s="433"/>
      <c r="NBT221" s="433"/>
      <c r="NBU221" s="433"/>
      <c r="NBV221" s="433"/>
      <c r="NBW221" s="433"/>
      <c r="NBX221" s="433"/>
      <c r="NBY221" s="433"/>
      <c r="NBZ221" s="433"/>
      <c r="NCA221" s="433"/>
      <c r="NCB221" s="433"/>
      <c r="NCC221" s="433"/>
      <c r="NCD221" s="433"/>
      <c r="NCE221" s="433"/>
      <c r="NCF221" s="433"/>
      <c r="NCG221" s="433"/>
      <c r="NCH221" s="433"/>
      <c r="NCI221" s="433"/>
      <c r="NCJ221" s="433"/>
      <c r="NCK221" s="433"/>
      <c r="NCL221" s="433"/>
      <c r="NCM221" s="433"/>
      <c r="NCN221" s="433"/>
      <c r="NCO221" s="433"/>
      <c r="NCP221" s="433"/>
      <c r="NCQ221" s="433"/>
      <c r="NCR221" s="433"/>
      <c r="NCS221" s="433"/>
      <c r="NCT221" s="433"/>
      <c r="NCU221" s="433"/>
      <c r="NCV221" s="433"/>
      <c r="NCW221" s="433"/>
      <c r="NCX221" s="433"/>
      <c r="NCY221" s="433"/>
      <c r="NCZ221" s="433"/>
      <c r="NDA221" s="433"/>
      <c r="NDB221" s="433"/>
      <c r="NDC221" s="433"/>
      <c r="NDD221" s="433"/>
      <c r="NDE221" s="433"/>
      <c r="NDF221" s="433"/>
      <c r="NDG221" s="433"/>
      <c r="NDH221" s="433"/>
      <c r="NDI221" s="433"/>
      <c r="NDJ221" s="433"/>
      <c r="NDK221" s="433"/>
      <c r="NDL221" s="433"/>
      <c r="NDM221" s="433"/>
      <c r="NDN221" s="433"/>
      <c r="NDO221" s="433"/>
      <c r="NDP221" s="433"/>
      <c r="NDQ221" s="433"/>
      <c r="NDR221" s="433"/>
      <c r="NDS221" s="433"/>
      <c r="NDT221" s="433"/>
      <c r="NDU221" s="433"/>
      <c r="NDV221" s="433"/>
      <c r="NDW221" s="433"/>
      <c r="NDX221" s="433"/>
      <c r="NDY221" s="433"/>
      <c r="NDZ221" s="433"/>
      <c r="NEA221" s="433"/>
      <c r="NEB221" s="433"/>
      <c r="NEC221" s="433"/>
      <c r="NED221" s="433"/>
      <c r="NEE221" s="433"/>
      <c r="NEF221" s="433"/>
      <c r="NEG221" s="433"/>
      <c r="NEH221" s="433"/>
      <c r="NEI221" s="433"/>
      <c r="NEJ221" s="433"/>
      <c r="NEK221" s="433"/>
      <c r="NEL221" s="433"/>
      <c r="NEM221" s="433"/>
      <c r="NEN221" s="433"/>
      <c r="NEO221" s="433"/>
      <c r="NEP221" s="433"/>
      <c r="NEQ221" s="433"/>
      <c r="NER221" s="433"/>
      <c r="NES221" s="433"/>
      <c r="NET221" s="433"/>
      <c r="NEU221" s="433"/>
      <c r="NEV221" s="433"/>
      <c r="NEW221" s="433"/>
      <c r="NEX221" s="433"/>
      <c r="NEY221" s="433"/>
      <c r="NEZ221" s="433"/>
      <c r="NFA221" s="433"/>
      <c r="NFB221" s="433"/>
      <c r="NFC221" s="433"/>
      <c r="NFD221" s="433"/>
      <c r="NFE221" s="433"/>
      <c r="NFF221" s="433"/>
      <c r="NFG221" s="433"/>
      <c r="NFH221" s="433"/>
      <c r="NFI221" s="433"/>
      <c r="NFJ221" s="433"/>
      <c r="NFK221" s="433"/>
      <c r="NFL221" s="433"/>
      <c r="NFM221" s="433"/>
      <c r="NFN221" s="433"/>
      <c r="NFO221" s="433"/>
      <c r="NFP221" s="433"/>
      <c r="NFQ221" s="433"/>
      <c r="NFR221" s="433"/>
      <c r="NFS221" s="433"/>
      <c r="NFT221" s="433"/>
      <c r="NFU221" s="433"/>
      <c r="NFV221" s="433"/>
      <c r="NFW221" s="433"/>
      <c r="NFX221" s="433"/>
      <c r="NFY221" s="433"/>
      <c r="NFZ221" s="433"/>
      <c r="NGA221" s="433"/>
      <c r="NGB221" s="433"/>
      <c r="NGC221" s="433"/>
      <c r="NGD221" s="433"/>
      <c r="NGE221" s="433"/>
      <c r="NGF221" s="433"/>
      <c r="NGG221" s="433"/>
      <c r="NGH221" s="433"/>
      <c r="NGI221" s="433"/>
      <c r="NGJ221" s="433"/>
      <c r="NGK221" s="433"/>
      <c r="NGL221" s="433"/>
      <c r="NGM221" s="433"/>
      <c r="NGN221" s="433"/>
      <c r="NGO221" s="433"/>
      <c r="NGP221" s="433"/>
      <c r="NGQ221" s="433"/>
      <c r="NGR221" s="433"/>
      <c r="NGS221" s="433"/>
      <c r="NGT221" s="433"/>
      <c r="NGU221" s="433"/>
      <c r="NGV221" s="433"/>
      <c r="NGW221" s="433"/>
      <c r="NGX221" s="433"/>
      <c r="NGY221" s="433"/>
      <c r="NGZ221" s="433"/>
      <c r="NHA221" s="433"/>
      <c r="NHB221" s="433"/>
      <c r="NHC221" s="433"/>
      <c r="NHD221" s="433"/>
      <c r="NHE221" s="433"/>
      <c r="NHF221" s="433"/>
      <c r="NHG221" s="433"/>
      <c r="NHH221" s="433"/>
      <c r="NHI221" s="433"/>
      <c r="NHJ221" s="433"/>
      <c r="NHK221" s="433"/>
      <c r="NHL221" s="433"/>
      <c r="NHM221" s="433"/>
      <c r="NHN221" s="433"/>
      <c r="NHO221" s="433"/>
      <c r="NHP221" s="433"/>
      <c r="NHQ221" s="433"/>
      <c r="NHR221" s="433"/>
      <c r="NHS221" s="433"/>
      <c r="NHT221" s="433"/>
      <c r="NHU221" s="433"/>
      <c r="NHV221" s="433"/>
      <c r="NHW221" s="433"/>
      <c r="NHX221" s="433"/>
      <c r="NHY221" s="433"/>
      <c r="NHZ221" s="433"/>
      <c r="NIA221" s="433"/>
      <c r="NIB221" s="433"/>
      <c r="NIC221" s="433"/>
      <c r="NID221" s="433"/>
      <c r="NIE221" s="433"/>
      <c r="NIF221" s="433"/>
      <c r="NIG221" s="433"/>
      <c r="NIH221" s="433"/>
      <c r="NII221" s="433"/>
      <c r="NIJ221" s="433"/>
      <c r="NIK221" s="433"/>
      <c r="NIL221" s="433"/>
      <c r="NIM221" s="433"/>
      <c r="NIN221" s="433"/>
      <c r="NIO221" s="433"/>
      <c r="NIP221" s="433"/>
      <c r="NIQ221" s="433"/>
      <c r="NIR221" s="433"/>
      <c r="NIS221" s="433"/>
      <c r="NIT221" s="433"/>
      <c r="NIU221" s="433"/>
      <c r="NIV221" s="433"/>
      <c r="NIW221" s="433"/>
      <c r="NIX221" s="433"/>
      <c r="NIY221" s="433"/>
      <c r="NIZ221" s="433"/>
      <c r="NJA221" s="433"/>
      <c r="NJB221" s="433"/>
      <c r="NJC221" s="433"/>
      <c r="NJD221" s="433"/>
      <c r="NJE221" s="433"/>
      <c r="NJF221" s="433"/>
      <c r="NJG221" s="433"/>
      <c r="NJH221" s="433"/>
      <c r="NJI221" s="433"/>
      <c r="NJJ221" s="433"/>
      <c r="NJK221" s="433"/>
      <c r="NJL221" s="433"/>
      <c r="NJM221" s="433"/>
      <c r="NJN221" s="433"/>
      <c r="NJO221" s="433"/>
      <c r="NJP221" s="433"/>
      <c r="NJQ221" s="433"/>
      <c r="NJR221" s="433"/>
      <c r="NJS221" s="433"/>
      <c r="NJT221" s="433"/>
      <c r="NJU221" s="433"/>
      <c r="NJV221" s="433"/>
      <c r="NJW221" s="433"/>
      <c r="NJX221" s="433"/>
      <c r="NJY221" s="433"/>
      <c r="NJZ221" s="433"/>
      <c r="NKA221" s="433"/>
      <c r="NKB221" s="433"/>
      <c r="NKC221" s="433"/>
      <c r="NKD221" s="433"/>
      <c r="NKE221" s="433"/>
      <c r="NKF221" s="433"/>
      <c r="NKG221" s="433"/>
      <c r="NKH221" s="433"/>
      <c r="NKI221" s="433"/>
      <c r="NKJ221" s="433"/>
      <c r="NKK221" s="433"/>
      <c r="NKL221" s="433"/>
      <c r="NKM221" s="433"/>
      <c r="NKN221" s="433"/>
      <c r="NKO221" s="433"/>
      <c r="NKP221" s="433"/>
      <c r="NKQ221" s="433"/>
      <c r="NKR221" s="433"/>
      <c r="NKS221" s="433"/>
      <c r="NKT221" s="433"/>
      <c r="NKU221" s="433"/>
      <c r="NKV221" s="433"/>
      <c r="NKW221" s="433"/>
      <c r="NKX221" s="433"/>
      <c r="NKY221" s="433"/>
      <c r="NKZ221" s="433"/>
      <c r="NLA221" s="433"/>
      <c r="NLB221" s="433"/>
      <c r="NLC221" s="433"/>
      <c r="NLD221" s="433"/>
      <c r="NLE221" s="433"/>
      <c r="NLF221" s="433"/>
      <c r="NLG221" s="433"/>
      <c r="NLH221" s="433"/>
      <c r="NLI221" s="433"/>
      <c r="NLJ221" s="433"/>
      <c r="NLK221" s="433"/>
      <c r="NLL221" s="433"/>
      <c r="NLM221" s="433"/>
      <c r="NLN221" s="433"/>
      <c r="NLO221" s="433"/>
      <c r="NLP221" s="433"/>
      <c r="NLQ221" s="433"/>
      <c r="NLR221" s="433"/>
      <c r="NLS221" s="433"/>
      <c r="NLT221" s="433"/>
      <c r="NLU221" s="433"/>
      <c r="NLV221" s="433"/>
      <c r="NLW221" s="433"/>
      <c r="NLX221" s="433"/>
      <c r="NLY221" s="433"/>
      <c r="NLZ221" s="433"/>
      <c r="NMA221" s="433"/>
      <c r="NMB221" s="433"/>
      <c r="NMC221" s="433"/>
      <c r="NMD221" s="433"/>
      <c r="NME221" s="433"/>
      <c r="NMF221" s="433"/>
      <c r="NMG221" s="433"/>
      <c r="NMH221" s="433"/>
      <c r="NMI221" s="433"/>
      <c r="NMJ221" s="433"/>
      <c r="NMK221" s="433"/>
      <c r="NML221" s="433"/>
      <c r="NMM221" s="433"/>
      <c r="NMN221" s="433"/>
      <c r="NMO221" s="433"/>
      <c r="NMP221" s="433"/>
      <c r="NMQ221" s="433"/>
      <c r="NMR221" s="433"/>
      <c r="NMS221" s="433"/>
      <c r="NMT221" s="433"/>
      <c r="NMU221" s="433"/>
      <c r="NMV221" s="433"/>
      <c r="NMW221" s="433"/>
      <c r="NMX221" s="433"/>
      <c r="NMY221" s="433"/>
      <c r="NMZ221" s="433"/>
      <c r="NNA221" s="433"/>
      <c r="NNB221" s="433"/>
      <c r="NNC221" s="433"/>
      <c r="NND221" s="433"/>
      <c r="NNE221" s="433"/>
      <c r="NNF221" s="433"/>
      <c r="NNG221" s="433"/>
      <c r="NNH221" s="433"/>
      <c r="NNI221" s="433"/>
      <c r="NNJ221" s="433"/>
      <c r="NNK221" s="433"/>
      <c r="NNL221" s="433"/>
      <c r="NNM221" s="433"/>
      <c r="NNN221" s="433"/>
      <c r="NNO221" s="433"/>
      <c r="NNP221" s="433"/>
      <c r="NNQ221" s="433"/>
      <c r="NNR221" s="433"/>
      <c r="NNS221" s="433"/>
      <c r="NNT221" s="433"/>
      <c r="NNU221" s="433"/>
      <c r="NNV221" s="433"/>
      <c r="NNW221" s="433"/>
      <c r="NNX221" s="433"/>
      <c r="NNY221" s="433"/>
      <c r="NNZ221" s="433"/>
      <c r="NOA221" s="433"/>
      <c r="NOB221" s="433"/>
      <c r="NOC221" s="433"/>
      <c r="NOD221" s="433"/>
      <c r="NOE221" s="433"/>
      <c r="NOF221" s="433"/>
      <c r="NOG221" s="433"/>
      <c r="NOH221" s="433"/>
      <c r="NOI221" s="433"/>
      <c r="NOJ221" s="433"/>
      <c r="NOK221" s="433"/>
      <c r="NOL221" s="433"/>
      <c r="NOM221" s="433"/>
      <c r="NON221" s="433"/>
      <c r="NOO221" s="433"/>
      <c r="NOP221" s="433"/>
      <c r="NOQ221" s="433"/>
      <c r="NOR221" s="433"/>
      <c r="NOS221" s="433"/>
      <c r="NOT221" s="433"/>
      <c r="NOU221" s="433"/>
      <c r="NOV221" s="433"/>
      <c r="NOW221" s="433"/>
      <c r="NOX221" s="433"/>
      <c r="NOY221" s="433"/>
      <c r="NOZ221" s="433"/>
      <c r="NPA221" s="433"/>
      <c r="NPB221" s="433"/>
      <c r="NPC221" s="433"/>
      <c r="NPD221" s="433"/>
      <c r="NPE221" s="433"/>
      <c r="NPF221" s="433"/>
      <c r="NPG221" s="433"/>
      <c r="NPH221" s="433"/>
      <c r="NPI221" s="433"/>
      <c r="NPJ221" s="433"/>
      <c r="NPK221" s="433"/>
      <c r="NPL221" s="433"/>
      <c r="NPM221" s="433"/>
      <c r="NPN221" s="433"/>
      <c r="NPO221" s="433"/>
      <c r="NPP221" s="433"/>
      <c r="NPQ221" s="433"/>
      <c r="NPR221" s="433"/>
      <c r="NPS221" s="433"/>
      <c r="NPT221" s="433"/>
      <c r="NPU221" s="433"/>
      <c r="NPV221" s="433"/>
      <c r="NPW221" s="433"/>
      <c r="NPX221" s="433"/>
      <c r="NPY221" s="433"/>
      <c r="NPZ221" s="433"/>
      <c r="NQA221" s="433"/>
      <c r="NQB221" s="433"/>
      <c r="NQC221" s="433"/>
      <c r="NQD221" s="433"/>
      <c r="NQE221" s="433"/>
      <c r="NQF221" s="433"/>
      <c r="NQG221" s="433"/>
      <c r="NQH221" s="433"/>
      <c r="NQI221" s="433"/>
      <c r="NQJ221" s="433"/>
      <c r="NQK221" s="433"/>
      <c r="NQL221" s="433"/>
      <c r="NQM221" s="433"/>
      <c r="NQN221" s="433"/>
      <c r="NQO221" s="433"/>
      <c r="NQP221" s="433"/>
      <c r="NQQ221" s="433"/>
      <c r="NQR221" s="433"/>
      <c r="NQS221" s="433"/>
      <c r="NQT221" s="433"/>
      <c r="NQU221" s="433"/>
      <c r="NQV221" s="433"/>
      <c r="NQW221" s="433"/>
      <c r="NQX221" s="433"/>
      <c r="NQY221" s="433"/>
      <c r="NQZ221" s="433"/>
      <c r="NRA221" s="433"/>
      <c r="NRB221" s="433"/>
      <c r="NRC221" s="433"/>
      <c r="NRD221" s="433"/>
      <c r="NRE221" s="433"/>
      <c r="NRF221" s="433"/>
      <c r="NRG221" s="433"/>
      <c r="NRH221" s="433"/>
      <c r="NRI221" s="433"/>
      <c r="NRJ221" s="433"/>
      <c r="NRK221" s="433"/>
      <c r="NRL221" s="433"/>
      <c r="NRM221" s="433"/>
      <c r="NRN221" s="433"/>
      <c r="NRO221" s="433"/>
      <c r="NRP221" s="433"/>
      <c r="NRQ221" s="433"/>
      <c r="NRR221" s="433"/>
      <c r="NRS221" s="433"/>
      <c r="NRT221" s="433"/>
      <c r="NRU221" s="433"/>
      <c r="NRV221" s="433"/>
      <c r="NRW221" s="433"/>
      <c r="NRX221" s="433"/>
      <c r="NRY221" s="433"/>
      <c r="NRZ221" s="433"/>
      <c r="NSA221" s="433"/>
      <c r="NSB221" s="433"/>
      <c r="NSC221" s="433"/>
      <c r="NSD221" s="433"/>
      <c r="NSE221" s="433"/>
      <c r="NSF221" s="433"/>
      <c r="NSG221" s="433"/>
      <c r="NSH221" s="433"/>
      <c r="NSI221" s="433"/>
      <c r="NSJ221" s="433"/>
      <c r="NSK221" s="433"/>
      <c r="NSL221" s="433"/>
      <c r="NSM221" s="433"/>
      <c r="NSN221" s="433"/>
      <c r="NSO221" s="433"/>
      <c r="NSP221" s="433"/>
      <c r="NSQ221" s="433"/>
      <c r="NSR221" s="433"/>
      <c r="NSS221" s="433"/>
      <c r="NST221" s="433"/>
      <c r="NSU221" s="433"/>
      <c r="NSV221" s="433"/>
      <c r="NSW221" s="433"/>
      <c r="NSX221" s="433"/>
      <c r="NSY221" s="433"/>
      <c r="NSZ221" s="433"/>
      <c r="NTA221" s="433"/>
      <c r="NTB221" s="433"/>
      <c r="NTC221" s="433"/>
      <c r="NTD221" s="433"/>
      <c r="NTE221" s="433"/>
      <c r="NTF221" s="433"/>
      <c r="NTG221" s="433"/>
      <c r="NTH221" s="433"/>
      <c r="NTI221" s="433"/>
      <c r="NTJ221" s="433"/>
      <c r="NTK221" s="433"/>
      <c r="NTL221" s="433"/>
      <c r="NTM221" s="433"/>
      <c r="NTN221" s="433"/>
      <c r="NTO221" s="433"/>
      <c r="NTP221" s="433"/>
      <c r="NTQ221" s="433"/>
      <c r="NTR221" s="433"/>
      <c r="NTS221" s="433"/>
      <c r="NTT221" s="433"/>
      <c r="NTU221" s="433"/>
      <c r="NTV221" s="433"/>
      <c r="NTW221" s="433"/>
      <c r="NTX221" s="433"/>
      <c r="NTY221" s="433"/>
      <c r="NTZ221" s="433"/>
      <c r="NUA221" s="433"/>
      <c r="NUB221" s="433"/>
      <c r="NUC221" s="433"/>
      <c r="NUD221" s="433"/>
      <c r="NUE221" s="433"/>
      <c r="NUF221" s="433"/>
      <c r="NUG221" s="433"/>
      <c r="NUH221" s="433"/>
      <c r="NUI221" s="433"/>
      <c r="NUJ221" s="433"/>
      <c r="NUK221" s="433"/>
      <c r="NUL221" s="433"/>
      <c r="NUM221" s="433"/>
      <c r="NUN221" s="433"/>
      <c r="NUO221" s="433"/>
      <c r="NUP221" s="433"/>
      <c r="NUQ221" s="433"/>
      <c r="NUR221" s="433"/>
      <c r="NUS221" s="433"/>
      <c r="NUT221" s="433"/>
      <c r="NUU221" s="433"/>
      <c r="NUV221" s="433"/>
      <c r="NUW221" s="433"/>
      <c r="NUX221" s="433"/>
      <c r="NUY221" s="433"/>
      <c r="NUZ221" s="433"/>
      <c r="NVA221" s="433"/>
      <c r="NVB221" s="433"/>
      <c r="NVC221" s="433"/>
      <c r="NVD221" s="433"/>
      <c r="NVE221" s="433"/>
      <c r="NVF221" s="433"/>
      <c r="NVG221" s="433"/>
      <c r="NVH221" s="433"/>
      <c r="NVI221" s="433"/>
      <c r="NVJ221" s="433"/>
      <c r="NVK221" s="433"/>
      <c r="NVL221" s="433"/>
      <c r="NVM221" s="433"/>
      <c r="NVN221" s="433"/>
      <c r="NVO221" s="433"/>
      <c r="NVP221" s="433"/>
      <c r="NVQ221" s="433"/>
      <c r="NVR221" s="433"/>
      <c r="NVS221" s="433"/>
      <c r="NVT221" s="433"/>
      <c r="NVU221" s="433"/>
      <c r="NVV221" s="433"/>
      <c r="NVW221" s="433"/>
      <c r="NVX221" s="433"/>
      <c r="NVY221" s="433"/>
      <c r="NVZ221" s="433"/>
      <c r="NWA221" s="433"/>
      <c r="NWB221" s="433"/>
      <c r="NWC221" s="433"/>
      <c r="NWD221" s="433"/>
      <c r="NWE221" s="433"/>
      <c r="NWF221" s="433"/>
      <c r="NWG221" s="433"/>
      <c r="NWH221" s="433"/>
      <c r="NWI221" s="433"/>
      <c r="NWJ221" s="433"/>
      <c r="NWK221" s="433"/>
      <c r="NWL221" s="433"/>
      <c r="NWM221" s="433"/>
      <c r="NWN221" s="433"/>
      <c r="NWO221" s="433"/>
      <c r="NWP221" s="433"/>
      <c r="NWQ221" s="433"/>
      <c r="NWR221" s="433"/>
      <c r="NWS221" s="433"/>
      <c r="NWT221" s="433"/>
      <c r="NWU221" s="433"/>
      <c r="NWV221" s="433"/>
      <c r="NWW221" s="433"/>
      <c r="NWX221" s="433"/>
      <c r="NWY221" s="433"/>
      <c r="NWZ221" s="433"/>
      <c r="NXA221" s="433"/>
      <c r="NXB221" s="433"/>
      <c r="NXC221" s="433"/>
      <c r="NXD221" s="433"/>
      <c r="NXE221" s="433"/>
      <c r="NXF221" s="433"/>
      <c r="NXG221" s="433"/>
      <c r="NXH221" s="433"/>
      <c r="NXI221" s="433"/>
      <c r="NXJ221" s="433"/>
      <c r="NXK221" s="433"/>
      <c r="NXL221" s="433"/>
      <c r="NXM221" s="433"/>
      <c r="NXN221" s="433"/>
      <c r="NXO221" s="433"/>
      <c r="NXP221" s="433"/>
      <c r="NXQ221" s="433"/>
      <c r="NXR221" s="433"/>
      <c r="NXS221" s="433"/>
      <c r="NXT221" s="433"/>
      <c r="NXU221" s="433"/>
      <c r="NXV221" s="433"/>
      <c r="NXW221" s="433"/>
      <c r="NXX221" s="433"/>
      <c r="NXY221" s="433"/>
      <c r="NXZ221" s="433"/>
      <c r="NYA221" s="433"/>
      <c r="NYB221" s="433"/>
      <c r="NYC221" s="433"/>
      <c r="NYD221" s="433"/>
      <c r="NYE221" s="433"/>
      <c r="NYF221" s="433"/>
      <c r="NYG221" s="433"/>
      <c r="NYH221" s="433"/>
      <c r="NYI221" s="433"/>
      <c r="NYJ221" s="433"/>
      <c r="NYK221" s="433"/>
      <c r="NYL221" s="433"/>
      <c r="NYM221" s="433"/>
      <c r="NYN221" s="433"/>
      <c r="NYO221" s="433"/>
      <c r="NYP221" s="433"/>
      <c r="NYQ221" s="433"/>
      <c r="NYR221" s="433"/>
      <c r="NYS221" s="433"/>
      <c r="NYT221" s="433"/>
      <c r="NYU221" s="433"/>
      <c r="NYV221" s="433"/>
      <c r="NYW221" s="433"/>
      <c r="NYX221" s="433"/>
      <c r="NYY221" s="433"/>
      <c r="NYZ221" s="433"/>
      <c r="NZA221" s="433"/>
      <c r="NZB221" s="433"/>
      <c r="NZC221" s="433"/>
      <c r="NZD221" s="433"/>
      <c r="NZE221" s="433"/>
      <c r="NZF221" s="433"/>
      <c r="NZG221" s="433"/>
      <c r="NZH221" s="433"/>
      <c r="NZI221" s="433"/>
      <c r="NZJ221" s="433"/>
      <c r="NZK221" s="433"/>
      <c r="NZL221" s="433"/>
      <c r="NZM221" s="433"/>
      <c r="NZN221" s="433"/>
      <c r="NZO221" s="433"/>
      <c r="NZP221" s="433"/>
      <c r="NZQ221" s="433"/>
      <c r="NZR221" s="433"/>
      <c r="NZS221" s="433"/>
      <c r="NZT221" s="433"/>
      <c r="NZU221" s="433"/>
      <c r="NZV221" s="433"/>
      <c r="NZW221" s="433"/>
      <c r="NZX221" s="433"/>
      <c r="NZY221" s="433"/>
      <c r="NZZ221" s="433"/>
      <c r="OAA221" s="433"/>
      <c r="OAB221" s="433"/>
      <c r="OAC221" s="433"/>
      <c r="OAD221" s="433"/>
      <c r="OAE221" s="433"/>
      <c r="OAF221" s="433"/>
      <c r="OAG221" s="433"/>
      <c r="OAH221" s="433"/>
      <c r="OAI221" s="433"/>
      <c r="OAJ221" s="433"/>
      <c r="OAK221" s="433"/>
      <c r="OAL221" s="433"/>
      <c r="OAM221" s="433"/>
      <c r="OAN221" s="433"/>
      <c r="OAO221" s="433"/>
      <c r="OAP221" s="433"/>
      <c r="OAQ221" s="433"/>
      <c r="OAR221" s="433"/>
      <c r="OAS221" s="433"/>
      <c r="OAT221" s="433"/>
      <c r="OAU221" s="433"/>
      <c r="OAV221" s="433"/>
      <c r="OAW221" s="433"/>
      <c r="OAX221" s="433"/>
      <c r="OAY221" s="433"/>
      <c r="OAZ221" s="433"/>
      <c r="OBA221" s="433"/>
      <c r="OBB221" s="433"/>
      <c r="OBC221" s="433"/>
      <c r="OBD221" s="433"/>
      <c r="OBE221" s="433"/>
      <c r="OBF221" s="433"/>
      <c r="OBG221" s="433"/>
      <c r="OBH221" s="433"/>
      <c r="OBI221" s="433"/>
      <c r="OBJ221" s="433"/>
      <c r="OBK221" s="433"/>
      <c r="OBL221" s="433"/>
      <c r="OBM221" s="433"/>
      <c r="OBN221" s="433"/>
      <c r="OBO221" s="433"/>
      <c r="OBP221" s="433"/>
      <c r="OBQ221" s="433"/>
      <c r="OBR221" s="433"/>
      <c r="OBS221" s="433"/>
      <c r="OBT221" s="433"/>
      <c r="OBU221" s="433"/>
      <c r="OBV221" s="433"/>
      <c r="OBW221" s="433"/>
      <c r="OBX221" s="433"/>
      <c r="OBY221" s="433"/>
      <c r="OBZ221" s="433"/>
      <c r="OCA221" s="433"/>
      <c r="OCB221" s="433"/>
      <c r="OCC221" s="433"/>
      <c r="OCD221" s="433"/>
      <c r="OCE221" s="433"/>
      <c r="OCF221" s="433"/>
      <c r="OCG221" s="433"/>
      <c r="OCH221" s="433"/>
      <c r="OCI221" s="433"/>
      <c r="OCJ221" s="433"/>
      <c r="OCK221" s="433"/>
      <c r="OCL221" s="433"/>
      <c r="OCM221" s="433"/>
      <c r="OCN221" s="433"/>
      <c r="OCO221" s="433"/>
      <c r="OCP221" s="433"/>
      <c r="OCQ221" s="433"/>
      <c r="OCR221" s="433"/>
      <c r="OCS221" s="433"/>
      <c r="OCT221" s="433"/>
      <c r="OCU221" s="433"/>
      <c r="OCV221" s="433"/>
      <c r="OCW221" s="433"/>
      <c r="OCX221" s="433"/>
      <c r="OCY221" s="433"/>
      <c r="OCZ221" s="433"/>
      <c r="ODA221" s="433"/>
      <c r="ODB221" s="433"/>
      <c r="ODC221" s="433"/>
      <c r="ODD221" s="433"/>
      <c r="ODE221" s="433"/>
      <c r="ODF221" s="433"/>
      <c r="ODG221" s="433"/>
      <c r="ODH221" s="433"/>
      <c r="ODI221" s="433"/>
      <c r="ODJ221" s="433"/>
      <c r="ODK221" s="433"/>
      <c r="ODL221" s="433"/>
      <c r="ODM221" s="433"/>
      <c r="ODN221" s="433"/>
      <c r="ODO221" s="433"/>
      <c r="ODP221" s="433"/>
      <c r="ODQ221" s="433"/>
      <c r="ODR221" s="433"/>
      <c r="ODS221" s="433"/>
      <c r="ODT221" s="433"/>
      <c r="ODU221" s="433"/>
      <c r="ODV221" s="433"/>
      <c r="ODW221" s="433"/>
      <c r="ODX221" s="433"/>
      <c r="ODY221" s="433"/>
      <c r="ODZ221" s="433"/>
      <c r="OEA221" s="433"/>
      <c r="OEB221" s="433"/>
      <c r="OEC221" s="433"/>
      <c r="OED221" s="433"/>
      <c r="OEE221" s="433"/>
      <c r="OEF221" s="433"/>
      <c r="OEG221" s="433"/>
      <c r="OEH221" s="433"/>
      <c r="OEI221" s="433"/>
      <c r="OEJ221" s="433"/>
      <c r="OEK221" s="433"/>
      <c r="OEL221" s="433"/>
      <c r="OEM221" s="433"/>
      <c r="OEN221" s="433"/>
      <c r="OEO221" s="433"/>
      <c r="OEP221" s="433"/>
      <c r="OEQ221" s="433"/>
      <c r="OER221" s="433"/>
      <c r="OES221" s="433"/>
      <c r="OET221" s="433"/>
      <c r="OEU221" s="433"/>
      <c r="OEV221" s="433"/>
      <c r="OEW221" s="433"/>
      <c r="OEX221" s="433"/>
      <c r="OEY221" s="433"/>
      <c r="OEZ221" s="433"/>
      <c r="OFA221" s="433"/>
      <c r="OFB221" s="433"/>
      <c r="OFC221" s="433"/>
      <c r="OFD221" s="433"/>
      <c r="OFE221" s="433"/>
      <c r="OFF221" s="433"/>
      <c r="OFG221" s="433"/>
      <c r="OFH221" s="433"/>
      <c r="OFI221" s="433"/>
      <c r="OFJ221" s="433"/>
      <c r="OFK221" s="433"/>
      <c r="OFL221" s="433"/>
      <c r="OFM221" s="433"/>
      <c r="OFN221" s="433"/>
      <c r="OFO221" s="433"/>
      <c r="OFP221" s="433"/>
      <c r="OFQ221" s="433"/>
      <c r="OFR221" s="433"/>
      <c r="OFS221" s="433"/>
      <c r="OFT221" s="433"/>
      <c r="OFU221" s="433"/>
      <c r="OFV221" s="433"/>
      <c r="OFW221" s="433"/>
      <c r="OFX221" s="433"/>
      <c r="OFY221" s="433"/>
      <c r="OFZ221" s="433"/>
      <c r="OGA221" s="433"/>
      <c r="OGB221" s="433"/>
      <c r="OGC221" s="433"/>
      <c r="OGD221" s="433"/>
      <c r="OGE221" s="433"/>
      <c r="OGF221" s="433"/>
      <c r="OGG221" s="433"/>
      <c r="OGH221" s="433"/>
      <c r="OGI221" s="433"/>
      <c r="OGJ221" s="433"/>
      <c r="OGK221" s="433"/>
      <c r="OGL221" s="433"/>
      <c r="OGM221" s="433"/>
      <c r="OGN221" s="433"/>
      <c r="OGO221" s="433"/>
      <c r="OGP221" s="433"/>
      <c r="OGQ221" s="433"/>
      <c r="OGR221" s="433"/>
      <c r="OGS221" s="433"/>
      <c r="OGT221" s="433"/>
      <c r="OGU221" s="433"/>
      <c r="OGV221" s="433"/>
      <c r="OGW221" s="433"/>
      <c r="OGX221" s="433"/>
      <c r="OGY221" s="433"/>
      <c r="OGZ221" s="433"/>
      <c r="OHA221" s="433"/>
      <c r="OHB221" s="433"/>
      <c r="OHC221" s="433"/>
      <c r="OHD221" s="433"/>
      <c r="OHE221" s="433"/>
      <c r="OHF221" s="433"/>
      <c r="OHG221" s="433"/>
      <c r="OHH221" s="433"/>
      <c r="OHI221" s="433"/>
      <c r="OHJ221" s="433"/>
      <c r="OHK221" s="433"/>
      <c r="OHL221" s="433"/>
      <c r="OHM221" s="433"/>
      <c r="OHN221" s="433"/>
      <c r="OHO221" s="433"/>
      <c r="OHP221" s="433"/>
      <c r="OHQ221" s="433"/>
      <c r="OHR221" s="433"/>
      <c r="OHS221" s="433"/>
      <c r="OHT221" s="433"/>
      <c r="OHU221" s="433"/>
      <c r="OHV221" s="433"/>
      <c r="OHW221" s="433"/>
      <c r="OHX221" s="433"/>
      <c r="OHY221" s="433"/>
      <c r="OHZ221" s="433"/>
      <c r="OIA221" s="433"/>
      <c r="OIB221" s="433"/>
      <c r="OIC221" s="433"/>
      <c r="OID221" s="433"/>
      <c r="OIE221" s="433"/>
      <c r="OIF221" s="433"/>
      <c r="OIG221" s="433"/>
      <c r="OIH221" s="433"/>
      <c r="OII221" s="433"/>
      <c r="OIJ221" s="433"/>
      <c r="OIK221" s="433"/>
      <c r="OIL221" s="433"/>
      <c r="OIM221" s="433"/>
      <c r="OIN221" s="433"/>
      <c r="OIO221" s="433"/>
      <c r="OIP221" s="433"/>
      <c r="OIQ221" s="433"/>
      <c r="OIR221" s="433"/>
      <c r="OIS221" s="433"/>
      <c r="OIT221" s="433"/>
      <c r="OIU221" s="433"/>
      <c r="OIV221" s="433"/>
      <c r="OIW221" s="433"/>
      <c r="OIX221" s="433"/>
      <c r="OIY221" s="433"/>
      <c r="OIZ221" s="433"/>
      <c r="OJA221" s="433"/>
      <c r="OJB221" s="433"/>
      <c r="OJC221" s="433"/>
      <c r="OJD221" s="433"/>
      <c r="OJE221" s="433"/>
      <c r="OJF221" s="433"/>
      <c r="OJG221" s="433"/>
      <c r="OJH221" s="433"/>
      <c r="OJI221" s="433"/>
      <c r="OJJ221" s="433"/>
      <c r="OJK221" s="433"/>
      <c r="OJL221" s="433"/>
      <c r="OJM221" s="433"/>
      <c r="OJN221" s="433"/>
      <c r="OJO221" s="433"/>
      <c r="OJP221" s="433"/>
      <c r="OJQ221" s="433"/>
      <c r="OJR221" s="433"/>
      <c r="OJS221" s="433"/>
      <c r="OJT221" s="433"/>
      <c r="OJU221" s="433"/>
      <c r="OJV221" s="433"/>
      <c r="OJW221" s="433"/>
      <c r="OJX221" s="433"/>
      <c r="OJY221" s="433"/>
      <c r="OJZ221" s="433"/>
      <c r="OKA221" s="433"/>
      <c r="OKB221" s="433"/>
      <c r="OKC221" s="433"/>
      <c r="OKD221" s="433"/>
      <c r="OKE221" s="433"/>
      <c r="OKF221" s="433"/>
      <c r="OKG221" s="433"/>
      <c r="OKH221" s="433"/>
      <c r="OKI221" s="433"/>
      <c r="OKJ221" s="433"/>
      <c r="OKK221" s="433"/>
      <c r="OKL221" s="433"/>
      <c r="OKM221" s="433"/>
      <c r="OKN221" s="433"/>
      <c r="OKO221" s="433"/>
      <c r="OKP221" s="433"/>
      <c r="OKQ221" s="433"/>
      <c r="OKR221" s="433"/>
      <c r="OKS221" s="433"/>
      <c r="OKT221" s="433"/>
      <c r="OKU221" s="433"/>
      <c r="OKV221" s="433"/>
      <c r="OKW221" s="433"/>
      <c r="OKX221" s="433"/>
      <c r="OKY221" s="433"/>
      <c r="OKZ221" s="433"/>
      <c r="OLA221" s="433"/>
      <c r="OLB221" s="433"/>
      <c r="OLC221" s="433"/>
      <c r="OLD221" s="433"/>
      <c r="OLE221" s="433"/>
      <c r="OLF221" s="433"/>
      <c r="OLG221" s="433"/>
      <c r="OLH221" s="433"/>
      <c r="OLI221" s="433"/>
      <c r="OLJ221" s="433"/>
      <c r="OLK221" s="433"/>
      <c r="OLL221" s="433"/>
      <c r="OLM221" s="433"/>
      <c r="OLN221" s="433"/>
      <c r="OLO221" s="433"/>
      <c r="OLP221" s="433"/>
      <c r="OLQ221" s="433"/>
      <c r="OLR221" s="433"/>
      <c r="OLS221" s="433"/>
      <c r="OLT221" s="433"/>
      <c r="OLU221" s="433"/>
      <c r="OLV221" s="433"/>
      <c r="OLW221" s="433"/>
      <c r="OLX221" s="433"/>
      <c r="OLY221" s="433"/>
      <c r="OLZ221" s="433"/>
      <c r="OMA221" s="433"/>
      <c r="OMB221" s="433"/>
      <c r="OMC221" s="433"/>
      <c r="OMD221" s="433"/>
      <c r="OME221" s="433"/>
      <c r="OMF221" s="433"/>
      <c r="OMG221" s="433"/>
      <c r="OMH221" s="433"/>
      <c r="OMI221" s="433"/>
      <c r="OMJ221" s="433"/>
      <c r="OMK221" s="433"/>
      <c r="OML221" s="433"/>
      <c r="OMM221" s="433"/>
      <c r="OMN221" s="433"/>
      <c r="OMO221" s="433"/>
      <c r="OMP221" s="433"/>
      <c r="OMQ221" s="433"/>
      <c r="OMR221" s="433"/>
      <c r="OMS221" s="433"/>
      <c r="OMT221" s="433"/>
      <c r="OMU221" s="433"/>
      <c r="OMV221" s="433"/>
      <c r="OMW221" s="433"/>
      <c r="OMX221" s="433"/>
      <c r="OMY221" s="433"/>
      <c r="OMZ221" s="433"/>
      <c r="ONA221" s="433"/>
      <c r="ONB221" s="433"/>
      <c r="ONC221" s="433"/>
      <c r="OND221" s="433"/>
      <c r="ONE221" s="433"/>
      <c r="ONF221" s="433"/>
      <c r="ONG221" s="433"/>
      <c r="ONH221" s="433"/>
      <c r="ONI221" s="433"/>
      <c r="ONJ221" s="433"/>
      <c r="ONK221" s="433"/>
      <c r="ONL221" s="433"/>
      <c r="ONM221" s="433"/>
      <c r="ONN221" s="433"/>
      <c r="ONO221" s="433"/>
      <c r="ONP221" s="433"/>
      <c r="ONQ221" s="433"/>
      <c r="ONR221" s="433"/>
      <c r="ONS221" s="433"/>
      <c r="ONT221" s="433"/>
      <c r="ONU221" s="433"/>
      <c r="ONV221" s="433"/>
      <c r="ONW221" s="433"/>
      <c r="ONX221" s="433"/>
      <c r="ONY221" s="433"/>
      <c r="ONZ221" s="433"/>
      <c r="OOA221" s="433"/>
      <c r="OOB221" s="433"/>
      <c r="OOC221" s="433"/>
      <c r="OOD221" s="433"/>
      <c r="OOE221" s="433"/>
      <c r="OOF221" s="433"/>
      <c r="OOG221" s="433"/>
      <c r="OOH221" s="433"/>
      <c r="OOI221" s="433"/>
      <c r="OOJ221" s="433"/>
      <c r="OOK221" s="433"/>
      <c r="OOL221" s="433"/>
      <c r="OOM221" s="433"/>
      <c r="OON221" s="433"/>
      <c r="OOO221" s="433"/>
      <c r="OOP221" s="433"/>
      <c r="OOQ221" s="433"/>
      <c r="OOR221" s="433"/>
      <c r="OOS221" s="433"/>
      <c r="OOT221" s="433"/>
      <c r="OOU221" s="433"/>
      <c r="OOV221" s="433"/>
      <c r="OOW221" s="433"/>
      <c r="OOX221" s="433"/>
      <c r="OOY221" s="433"/>
      <c r="OOZ221" s="433"/>
      <c r="OPA221" s="433"/>
      <c r="OPB221" s="433"/>
      <c r="OPC221" s="433"/>
      <c r="OPD221" s="433"/>
      <c r="OPE221" s="433"/>
      <c r="OPF221" s="433"/>
      <c r="OPG221" s="433"/>
      <c r="OPH221" s="433"/>
      <c r="OPI221" s="433"/>
      <c r="OPJ221" s="433"/>
      <c r="OPK221" s="433"/>
      <c r="OPL221" s="433"/>
      <c r="OPM221" s="433"/>
      <c r="OPN221" s="433"/>
      <c r="OPO221" s="433"/>
      <c r="OPP221" s="433"/>
      <c r="OPQ221" s="433"/>
      <c r="OPR221" s="433"/>
      <c r="OPS221" s="433"/>
      <c r="OPT221" s="433"/>
      <c r="OPU221" s="433"/>
      <c r="OPV221" s="433"/>
      <c r="OPW221" s="433"/>
      <c r="OPX221" s="433"/>
      <c r="OPY221" s="433"/>
      <c r="OPZ221" s="433"/>
      <c r="OQA221" s="433"/>
      <c r="OQB221" s="433"/>
      <c r="OQC221" s="433"/>
      <c r="OQD221" s="433"/>
      <c r="OQE221" s="433"/>
      <c r="OQF221" s="433"/>
      <c r="OQG221" s="433"/>
      <c r="OQH221" s="433"/>
      <c r="OQI221" s="433"/>
      <c r="OQJ221" s="433"/>
      <c r="OQK221" s="433"/>
      <c r="OQL221" s="433"/>
      <c r="OQM221" s="433"/>
      <c r="OQN221" s="433"/>
      <c r="OQO221" s="433"/>
      <c r="OQP221" s="433"/>
      <c r="OQQ221" s="433"/>
      <c r="OQR221" s="433"/>
      <c r="OQS221" s="433"/>
      <c r="OQT221" s="433"/>
      <c r="OQU221" s="433"/>
      <c r="OQV221" s="433"/>
      <c r="OQW221" s="433"/>
      <c r="OQX221" s="433"/>
      <c r="OQY221" s="433"/>
      <c r="OQZ221" s="433"/>
      <c r="ORA221" s="433"/>
      <c r="ORB221" s="433"/>
      <c r="ORC221" s="433"/>
      <c r="ORD221" s="433"/>
      <c r="ORE221" s="433"/>
      <c r="ORF221" s="433"/>
      <c r="ORG221" s="433"/>
      <c r="ORH221" s="433"/>
      <c r="ORI221" s="433"/>
      <c r="ORJ221" s="433"/>
      <c r="ORK221" s="433"/>
      <c r="ORL221" s="433"/>
      <c r="ORM221" s="433"/>
      <c r="ORN221" s="433"/>
      <c r="ORO221" s="433"/>
      <c r="ORP221" s="433"/>
      <c r="ORQ221" s="433"/>
      <c r="ORR221" s="433"/>
      <c r="ORS221" s="433"/>
      <c r="ORT221" s="433"/>
      <c r="ORU221" s="433"/>
      <c r="ORV221" s="433"/>
      <c r="ORW221" s="433"/>
      <c r="ORX221" s="433"/>
      <c r="ORY221" s="433"/>
      <c r="ORZ221" s="433"/>
      <c r="OSA221" s="433"/>
      <c r="OSB221" s="433"/>
      <c r="OSC221" s="433"/>
      <c r="OSD221" s="433"/>
      <c r="OSE221" s="433"/>
      <c r="OSF221" s="433"/>
      <c r="OSG221" s="433"/>
      <c r="OSH221" s="433"/>
      <c r="OSI221" s="433"/>
      <c r="OSJ221" s="433"/>
      <c r="OSK221" s="433"/>
      <c r="OSL221" s="433"/>
      <c r="OSM221" s="433"/>
      <c r="OSN221" s="433"/>
      <c r="OSO221" s="433"/>
      <c r="OSP221" s="433"/>
      <c r="OSQ221" s="433"/>
      <c r="OSR221" s="433"/>
      <c r="OSS221" s="433"/>
      <c r="OST221" s="433"/>
      <c r="OSU221" s="433"/>
      <c r="OSV221" s="433"/>
      <c r="OSW221" s="433"/>
      <c r="OSX221" s="433"/>
      <c r="OSY221" s="433"/>
      <c r="OSZ221" s="433"/>
      <c r="OTA221" s="433"/>
      <c r="OTB221" s="433"/>
      <c r="OTC221" s="433"/>
      <c r="OTD221" s="433"/>
      <c r="OTE221" s="433"/>
      <c r="OTF221" s="433"/>
      <c r="OTG221" s="433"/>
      <c r="OTH221" s="433"/>
      <c r="OTI221" s="433"/>
      <c r="OTJ221" s="433"/>
      <c r="OTK221" s="433"/>
      <c r="OTL221" s="433"/>
      <c r="OTM221" s="433"/>
      <c r="OTN221" s="433"/>
      <c r="OTO221" s="433"/>
      <c r="OTP221" s="433"/>
      <c r="OTQ221" s="433"/>
      <c r="OTR221" s="433"/>
      <c r="OTS221" s="433"/>
      <c r="OTT221" s="433"/>
      <c r="OTU221" s="433"/>
      <c r="OTV221" s="433"/>
      <c r="OTW221" s="433"/>
      <c r="OTX221" s="433"/>
      <c r="OTY221" s="433"/>
      <c r="OTZ221" s="433"/>
      <c r="OUA221" s="433"/>
      <c r="OUB221" s="433"/>
      <c r="OUC221" s="433"/>
      <c r="OUD221" s="433"/>
      <c r="OUE221" s="433"/>
      <c r="OUF221" s="433"/>
      <c r="OUG221" s="433"/>
      <c r="OUH221" s="433"/>
      <c r="OUI221" s="433"/>
      <c r="OUJ221" s="433"/>
      <c r="OUK221" s="433"/>
      <c r="OUL221" s="433"/>
      <c r="OUM221" s="433"/>
      <c r="OUN221" s="433"/>
      <c r="OUO221" s="433"/>
      <c r="OUP221" s="433"/>
      <c r="OUQ221" s="433"/>
      <c r="OUR221" s="433"/>
      <c r="OUS221" s="433"/>
      <c r="OUT221" s="433"/>
      <c r="OUU221" s="433"/>
      <c r="OUV221" s="433"/>
      <c r="OUW221" s="433"/>
      <c r="OUX221" s="433"/>
      <c r="OUY221" s="433"/>
      <c r="OUZ221" s="433"/>
      <c r="OVA221" s="433"/>
      <c r="OVB221" s="433"/>
      <c r="OVC221" s="433"/>
      <c r="OVD221" s="433"/>
      <c r="OVE221" s="433"/>
      <c r="OVF221" s="433"/>
      <c r="OVG221" s="433"/>
      <c r="OVH221" s="433"/>
      <c r="OVI221" s="433"/>
      <c r="OVJ221" s="433"/>
      <c r="OVK221" s="433"/>
      <c r="OVL221" s="433"/>
      <c r="OVM221" s="433"/>
      <c r="OVN221" s="433"/>
      <c r="OVO221" s="433"/>
      <c r="OVP221" s="433"/>
      <c r="OVQ221" s="433"/>
      <c r="OVR221" s="433"/>
      <c r="OVS221" s="433"/>
      <c r="OVT221" s="433"/>
      <c r="OVU221" s="433"/>
      <c r="OVV221" s="433"/>
      <c r="OVW221" s="433"/>
      <c r="OVX221" s="433"/>
      <c r="OVY221" s="433"/>
      <c r="OVZ221" s="433"/>
      <c r="OWA221" s="433"/>
      <c r="OWB221" s="433"/>
      <c r="OWC221" s="433"/>
      <c r="OWD221" s="433"/>
      <c r="OWE221" s="433"/>
      <c r="OWF221" s="433"/>
      <c r="OWG221" s="433"/>
      <c r="OWH221" s="433"/>
      <c r="OWI221" s="433"/>
      <c r="OWJ221" s="433"/>
      <c r="OWK221" s="433"/>
      <c r="OWL221" s="433"/>
      <c r="OWM221" s="433"/>
      <c r="OWN221" s="433"/>
      <c r="OWO221" s="433"/>
      <c r="OWP221" s="433"/>
      <c r="OWQ221" s="433"/>
      <c r="OWR221" s="433"/>
      <c r="OWS221" s="433"/>
      <c r="OWT221" s="433"/>
      <c r="OWU221" s="433"/>
      <c r="OWV221" s="433"/>
      <c r="OWW221" s="433"/>
      <c r="OWX221" s="433"/>
      <c r="OWY221" s="433"/>
      <c r="OWZ221" s="433"/>
      <c r="OXA221" s="433"/>
      <c r="OXB221" s="433"/>
      <c r="OXC221" s="433"/>
      <c r="OXD221" s="433"/>
      <c r="OXE221" s="433"/>
      <c r="OXF221" s="433"/>
      <c r="OXG221" s="433"/>
      <c r="OXH221" s="433"/>
      <c r="OXI221" s="433"/>
      <c r="OXJ221" s="433"/>
      <c r="OXK221" s="433"/>
      <c r="OXL221" s="433"/>
      <c r="OXM221" s="433"/>
      <c r="OXN221" s="433"/>
      <c r="OXO221" s="433"/>
      <c r="OXP221" s="433"/>
      <c r="OXQ221" s="433"/>
      <c r="OXR221" s="433"/>
      <c r="OXS221" s="433"/>
      <c r="OXT221" s="433"/>
      <c r="OXU221" s="433"/>
      <c r="OXV221" s="433"/>
      <c r="OXW221" s="433"/>
      <c r="OXX221" s="433"/>
      <c r="OXY221" s="433"/>
      <c r="OXZ221" s="433"/>
      <c r="OYA221" s="433"/>
      <c r="OYB221" s="433"/>
      <c r="OYC221" s="433"/>
      <c r="OYD221" s="433"/>
      <c r="OYE221" s="433"/>
      <c r="OYF221" s="433"/>
      <c r="OYG221" s="433"/>
      <c r="OYH221" s="433"/>
      <c r="OYI221" s="433"/>
      <c r="OYJ221" s="433"/>
      <c r="OYK221" s="433"/>
      <c r="OYL221" s="433"/>
      <c r="OYM221" s="433"/>
      <c r="OYN221" s="433"/>
      <c r="OYO221" s="433"/>
      <c r="OYP221" s="433"/>
      <c r="OYQ221" s="433"/>
      <c r="OYR221" s="433"/>
      <c r="OYS221" s="433"/>
      <c r="OYT221" s="433"/>
      <c r="OYU221" s="433"/>
      <c r="OYV221" s="433"/>
      <c r="OYW221" s="433"/>
      <c r="OYX221" s="433"/>
      <c r="OYY221" s="433"/>
      <c r="OYZ221" s="433"/>
      <c r="OZA221" s="433"/>
      <c r="OZB221" s="433"/>
      <c r="OZC221" s="433"/>
      <c r="OZD221" s="433"/>
      <c r="OZE221" s="433"/>
      <c r="OZF221" s="433"/>
      <c r="OZG221" s="433"/>
      <c r="OZH221" s="433"/>
      <c r="OZI221" s="433"/>
      <c r="OZJ221" s="433"/>
      <c r="OZK221" s="433"/>
      <c r="OZL221" s="433"/>
      <c r="OZM221" s="433"/>
      <c r="OZN221" s="433"/>
      <c r="OZO221" s="433"/>
      <c r="OZP221" s="433"/>
      <c r="OZQ221" s="433"/>
      <c r="OZR221" s="433"/>
      <c r="OZS221" s="433"/>
      <c r="OZT221" s="433"/>
      <c r="OZU221" s="433"/>
      <c r="OZV221" s="433"/>
      <c r="OZW221" s="433"/>
      <c r="OZX221" s="433"/>
      <c r="OZY221" s="433"/>
      <c r="OZZ221" s="433"/>
      <c r="PAA221" s="433"/>
      <c r="PAB221" s="433"/>
      <c r="PAC221" s="433"/>
      <c r="PAD221" s="433"/>
      <c r="PAE221" s="433"/>
      <c r="PAF221" s="433"/>
      <c r="PAG221" s="433"/>
      <c r="PAH221" s="433"/>
      <c r="PAI221" s="433"/>
      <c r="PAJ221" s="433"/>
      <c r="PAK221" s="433"/>
      <c r="PAL221" s="433"/>
      <c r="PAM221" s="433"/>
      <c r="PAN221" s="433"/>
      <c r="PAO221" s="433"/>
      <c r="PAP221" s="433"/>
      <c r="PAQ221" s="433"/>
      <c r="PAR221" s="433"/>
      <c r="PAS221" s="433"/>
      <c r="PAT221" s="433"/>
      <c r="PAU221" s="433"/>
      <c r="PAV221" s="433"/>
      <c r="PAW221" s="433"/>
      <c r="PAX221" s="433"/>
      <c r="PAY221" s="433"/>
      <c r="PAZ221" s="433"/>
      <c r="PBA221" s="433"/>
      <c r="PBB221" s="433"/>
      <c r="PBC221" s="433"/>
      <c r="PBD221" s="433"/>
      <c r="PBE221" s="433"/>
      <c r="PBF221" s="433"/>
      <c r="PBG221" s="433"/>
      <c r="PBH221" s="433"/>
      <c r="PBI221" s="433"/>
      <c r="PBJ221" s="433"/>
      <c r="PBK221" s="433"/>
      <c r="PBL221" s="433"/>
      <c r="PBM221" s="433"/>
      <c r="PBN221" s="433"/>
      <c r="PBO221" s="433"/>
      <c r="PBP221" s="433"/>
      <c r="PBQ221" s="433"/>
      <c r="PBR221" s="433"/>
      <c r="PBS221" s="433"/>
      <c r="PBT221" s="433"/>
      <c r="PBU221" s="433"/>
      <c r="PBV221" s="433"/>
      <c r="PBW221" s="433"/>
      <c r="PBX221" s="433"/>
      <c r="PBY221" s="433"/>
      <c r="PBZ221" s="433"/>
      <c r="PCA221" s="433"/>
      <c r="PCB221" s="433"/>
      <c r="PCC221" s="433"/>
      <c r="PCD221" s="433"/>
      <c r="PCE221" s="433"/>
      <c r="PCF221" s="433"/>
      <c r="PCG221" s="433"/>
      <c r="PCH221" s="433"/>
      <c r="PCI221" s="433"/>
      <c r="PCJ221" s="433"/>
      <c r="PCK221" s="433"/>
      <c r="PCL221" s="433"/>
      <c r="PCM221" s="433"/>
      <c r="PCN221" s="433"/>
      <c r="PCO221" s="433"/>
      <c r="PCP221" s="433"/>
      <c r="PCQ221" s="433"/>
      <c r="PCR221" s="433"/>
      <c r="PCS221" s="433"/>
      <c r="PCT221" s="433"/>
      <c r="PCU221" s="433"/>
      <c r="PCV221" s="433"/>
      <c r="PCW221" s="433"/>
      <c r="PCX221" s="433"/>
      <c r="PCY221" s="433"/>
      <c r="PCZ221" s="433"/>
      <c r="PDA221" s="433"/>
      <c r="PDB221" s="433"/>
      <c r="PDC221" s="433"/>
      <c r="PDD221" s="433"/>
      <c r="PDE221" s="433"/>
      <c r="PDF221" s="433"/>
      <c r="PDG221" s="433"/>
      <c r="PDH221" s="433"/>
      <c r="PDI221" s="433"/>
      <c r="PDJ221" s="433"/>
      <c r="PDK221" s="433"/>
      <c r="PDL221" s="433"/>
      <c r="PDM221" s="433"/>
      <c r="PDN221" s="433"/>
      <c r="PDO221" s="433"/>
      <c r="PDP221" s="433"/>
      <c r="PDQ221" s="433"/>
      <c r="PDR221" s="433"/>
      <c r="PDS221" s="433"/>
      <c r="PDT221" s="433"/>
      <c r="PDU221" s="433"/>
      <c r="PDV221" s="433"/>
      <c r="PDW221" s="433"/>
      <c r="PDX221" s="433"/>
      <c r="PDY221" s="433"/>
      <c r="PDZ221" s="433"/>
      <c r="PEA221" s="433"/>
      <c r="PEB221" s="433"/>
      <c r="PEC221" s="433"/>
      <c r="PED221" s="433"/>
      <c r="PEE221" s="433"/>
      <c r="PEF221" s="433"/>
      <c r="PEG221" s="433"/>
      <c r="PEH221" s="433"/>
      <c r="PEI221" s="433"/>
      <c r="PEJ221" s="433"/>
      <c r="PEK221" s="433"/>
      <c r="PEL221" s="433"/>
      <c r="PEM221" s="433"/>
      <c r="PEN221" s="433"/>
      <c r="PEO221" s="433"/>
      <c r="PEP221" s="433"/>
      <c r="PEQ221" s="433"/>
      <c r="PER221" s="433"/>
      <c r="PES221" s="433"/>
      <c r="PET221" s="433"/>
      <c r="PEU221" s="433"/>
      <c r="PEV221" s="433"/>
      <c r="PEW221" s="433"/>
      <c r="PEX221" s="433"/>
      <c r="PEY221" s="433"/>
      <c r="PEZ221" s="433"/>
      <c r="PFA221" s="433"/>
      <c r="PFB221" s="433"/>
      <c r="PFC221" s="433"/>
      <c r="PFD221" s="433"/>
      <c r="PFE221" s="433"/>
      <c r="PFF221" s="433"/>
      <c r="PFG221" s="433"/>
      <c r="PFH221" s="433"/>
      <c r="PFI221" s="433"/>
      <c r="PFJ221" s="433"/>
      <c r="PFK221" s="433"/>
      <c r="PFL221" s="433"/>
      <c r="PFM221" s="433"/>
      <c r="PFN221" s="433"/>
      <c r="PFO221" s="433"/>
      <c r="PFP221" s="433"/>
      <c r="PFQ221" s="433"/>
      <c r="PFR221" s="433"/>
      <c r="PFS221" s="433"/>
      <c r="PFT221" s="433"/>
      <c r="PFU221" s="433"/>
      <c r="PFV221" s="433"/>
      <c r="PFW221" s="433"/>
      <c r="PFX221" s="433"/>
      <c r="PFY221" s="433"/>
      <c r="PFZ221" s="433"/>
      <c r="PGA221" s="433"/>
      <c r="PGB221" s="433"/>
      <c r="PGC221" s="433"/>
      <c r="PGD221" s="433"/>
      <c r="PGE221" s="433"/>
      <c r="PGF221" s="433"/>
      <c r="PGG221" s="433"/>
      <c r="PGH221" s="433"/>
      <c r="PGI221" s="433"/>
      <c r="PGJ221" s="433"/>
      <c r="PGK221" s="433"/>
      <c r="PGL221" s="433"/>
      <c r="PGM221" s="433"/>
      <c r="PGN221" s="433"/>
      <c r="PGO221" s="433"/>
      <c r="PGP221" s="433"/>
      <c r="PGQ221" s="433"/>
      <c r="PGR221" s="433"/>
      <c r="PGS221" s="433"/>
      <c r="PGT221" s="433"/>
      <c r="PGU221" s="433"/>
      <c r="PGV221" s="433"/>
      <c r="PGW221" s="433"/>
      <c r="PGX221" s="433"/>
      <c r="PGY221" s="433"/>
      <c r="PGZ221" s="433"/>
      <c r="PHA221" s="433"/>
      <c r="PHB221" s="433"/>
      <c r="PHC221" s="433"/>
      <c r="PHD221" s="433"/>
      <c r="PHE221" s="433"/>
      <c r="PHF221" s="433"/>
      <c r="PHG221" s="433"/>
      <c r="PHH221" s="433"/>
      <c r="PHI221" s="433"/>
      <c r="PHJ221" s="433"/>
      <c r="PHK221" s="433"/>
      <c r="PHL221" s="433"/>
      <c r="PHM221" s="433"/>
      <c r="PHN221" s="433"/>
      <c r="PHO221" s="433"/>
      <c r="PHP221" s="433"/>
      <c r="PHQ221" s="433"/>
      <c r="PHR221" s="433"/>
      <c r="PHS221" s="433"/>
      <c r="PHT221" s="433"/>
      <c r="PHU221" s="433"/>
      <c r="PHV221" s="433"/>
      <c r="PHW221" s="433"/>
      <c r="PHX221" s="433"/>
      <c r="PHY221" s="433"/>
      <c r="PHZ221" s="433"/>
      <c r="PIA221" s="433"/>
      <c r="PIB221" s="433"/>
      <c r="PIC221" s="433"/>
      <c r="PID221" s="433"/>
      <c r="PIE221" s="433"/>
      <c r="PIF221" s="433"/>
      <c r="PIG221" s="433"/>
      <c r="PIH221" s="433"/>
      <c r="PII221" s="433"/>
      <c r="PIJ221" s="433"/>
      <c r="PIK221" s="433"/>
      <c r="PIL221" s="433"/>
      <c r="PIM221" s="433"/>
      <c r="PIN221" s="433"/>
      <c r="PIO221" s="433"/>
      <c r="PIP221" s="433"/>
      <c r="PIQ221" s="433"/>
      <c r="PIR221" s="433"/>
      <c r="PIS221" s="433"/>
      <c r="PIT221" s="433"/>
      <c r="PIU221" s="433"/>
      <c r="PIV221" s="433"/>
      <c r="PIW221" s="433"/>
      <c r="PIX221" s="433"/>
      <c r="PIY221" s="433"/>
      <c r="PIZ221" s="433"/>
      <c r="PJA221" s="433"/>
      <c r="PJB221" s="433"/>
      <c r="PJC221" s="433"/>
      <c r="PJD221" s="433"/>
      <c r="PJE221" s="433"/>
      <c r="PJF221" s="433"/>
      <c r="PJG221" s="433"/>
      <c r="PJH221" s="433"/>
      <c r="PJI221" s="433"/>
      <c r="PJJ221" s="433"/>
      <c r="PJK221" s="433"/>
      <c r="PJL221" s="433"/>
      <c r="PJM221" s="433"/>
      <c r="PJN221" s="433"/>
      <c r="PJO221" s="433"/>
      <c r="PJP221" s="433"/>
      <c r="PJQ221" s="433"/>
      <c r="PJR221" s="433"/>
      <c r="PJS221" s="433"/>
      <c r="PJT221" s="433"/>
      <c r="PJU221" s="433"/>
      <c r="PJV221" s="433"/>
      <c r="PJW221" s="433"/>
      <c r="PJX221" s="433"/>
      <c r="PJY221" s="433"/>
      <c r="PJZ221" s="433"/>
      <c r="PKA221" s="433"/>
      <c r="PKB221" s="433"/>
      <c r="PKC221" s="433"/>
      <c r="PKD221" s="433"/>
      <c r="PKE221" s="433"/>
      <c r="PKF221" s="433"/>
      <c r="PKG221" s="433"/>
      <c r="PKH221" s="433"/>
      <c r="PKI221" s="433"/>
      <c r="PKJ221" s="433"/>
      <c r="PKK221" s="433"/>
      <c r="PKL221" s="433"/>
      <c r="PKM221" s="433"/>
      <c r="PKN221" s="433"/>
      <c r="PKO221" s="433"/>
      <c r="PKP221" s="433"/>
      <c r="PKQ221" s="433"/>
      <c r="PKR221" s="433"/>
      <c r="PKS221" s="433"/>
      <c r="PKT221" s="433"/>
      <c r="PKU221" s="433"/>
      <c r="PKV221" s="433"/>
      <c r="PKW221" s="433"/>
      <c r="PKX221" s="433"/>
      <c r="PKY221" s="433"/>
      <c r="PKZ221" s="433"/>
      <c r="PLA221" s="433"/>
      <c r="PLB221" s="433"/>
      <c r="PLC221" s="433"/>
      <c r="PLD221" s="433"/>
      <c r="PLE221" s="433"/>
      <c r="PLF221" s="433"/>
      <c r="PLG221" s="433"/>
      <c r="PLH221" s="433"/>
      <c r="PLI221" s="433"/>
      <c r="PLJ221" s="433"/>
      <c r="PLK221" s="433"/>
      <c r="PLL221" s="433"/>
      <c r="PLM221" s="433"/>
      <c r="PLN221" s="433"/>
      <c r="PLO221" s="433"/>
      <c r="PLP221" s="433"/>
      <c r="PLQ221" s="433"/>
      <c r="PLR221" s="433"/>
      <c r="PLS221" s="433"/>
      <c r="PLT221" s="433"/>
      <c r="PLU221" s="433"/>
      <c r="PLV221" s="433"/>
      <c r="PLW221" s="433"/>
      <c r="PLX221" s="433"/>
      <c r="PLY221" s="433"/>
      <c r="PLZ221" s="433"/>
      <c r="PMA221" s="433"/>
      <c r="PMB221" s="433"/>
      <c r="PMC221" s="433"/>
      <c r="PMD221" s="433"/>
      <c r="PME221" s="433"/>
      <c r="PMF221" s="433"/>
      <c r="PMG221" s="433"/>
      <c r="PMH221" s="433"/>
      <c r="PMI221" s="433"/>
      <c r="PMJ221" s="433"/>
      <c r="PMK221" s="433"/>
      <c r="PML221" s="433"/>
      <c r="PMM221" s="433"/>
      <c r="PMN221" s="433"/>
      <c r="PMO221" s="433"/>
      <c r="PMP221" s="433"/>
      <c r="PMQ221" s="433"/>
      <c r="PMR221" s="433"/>
      <c r="PMS221" s="433"/>
      <c r="PMT221" s="433"/>
      <c r="PMU221" s="433"/>
      <c r="PMV221" s="433"/>
      <c r="PMW221" s="433"/>
      <c r="PMX221" s="433"/>
      <c r="PMY221" s="433"/>
      <c r="PMZ221" s="433"/>
      <c r="PNA221" s="433"/>
      <c r="PNB221" s="433"/>
      <c r="PNC221" s="433"/>
      <c r="PND221" s="433"/>
      <c r="PNE221" s="433"/>
      <c r="PNF221" s="433"/>
      <c r="PNG221" s="433"/>
      <c r="PNH221" s="433"/>
      <c r="PNI221" s="433"/>
      <c r="PNJ221" s="433"/>
      <c r="PNK221" s="433"/>
      <c r="PNL221" s="433"/>
      <c r="PNM221" s="433"/>
      <c r="PNN221" s="433"/>
      <c r="PNO221" s="433"/>
      <c r="PNP221" s="433"/>
      <c r="PNQ221" s="433"/>
      <c r="PNR221" s="433"/>
      <c r="PNS221" s="433"/>
      <c r="PNT221" s="433"/>
      <c r="PNU221" s="433"/>
      <c r="PNV221" s="433"/>
      <c r="PNW221" s="433"/>
      <c r="PNX221" s="433"/>
      <c r="PNY221" s="433"/>
      <c r="PNZ221" s="433"/>
      <c r="POA221" s="433"/>
      <c r="POB221" s="433"/>
      <c r="POC221" s="433"/>
      <c r="POD221" s="433"/>
      <c r="POE221" s="433"/>
      <c r="POF221" s="433"/>
      <c r="POG221" s="433"/>
      <c r="POH221" s="433"/>
      <c r="POI221" s="433"/>
      <c r="POJ221" s="433"/>
      <c r="POK221" s="433"/>
      <c r="POL221" s="433"/>
      <c r="POM221" s="433"/>
      <c r="PON221" s="433"/>
      <c r="POO221" s="433"/>
      <c r="POP221" s="433"/>
      <c r="POQ221" s="433"/>
      <c r="POR221" s="433"/>
      <c r="POS221" s="433"/>
      <c r="POT221" s="433"/>
      <c r="POU221" s="433"/>
      <c r="POV221" s="433"/>
      <c r="POW221" s="433"/>
      <c r="POX221" s="433"/>
      <c r="POY221" s="433"/>
      <c r="POZ221" s="433"/>
      <c r="PPA221" s="433"/>
      <c r="PPB221" s="433"/>
      <c r="PPC221" s="433"/>
      <c r="PPD221" s="433"/>
      <c r="PPE221" s="433"/>
      <c r="PPF221" s="433"/>
      <c r="PPG221" s="433"/>
      <c r="PPH221" s="433"/>
      <c r="PPI221" s="433"/>
      <c r="PPJ221" s="433"/>
      <c r="PPK221" s="433"/>
      <c r="PPL221" s="433"/>
      <c r="PPM221" s="433"/>
      <c r="PPN221" s="433"/>
      <c r="PPO221" s="433"/>
      <c r="PPP221" s="433"/>
      <c r="PPQ221" s="433"/>
      <c r="PPR221" s="433"/>
      <c r="PPS221" s="433"/>
      <c r="PPT221" s="433"/>
      <c r="PPU221" s="433"/>
      <c r="PPV221" s="433"/>
      <c r="PPW221" s="433"/>
      <c r="PPX221" s="433"/>
      <c r="PPY221" s="433"/>
      <c r="PPZ221" s="433"/>
      <c r="PQA221" s="433"/>
      <c r="PQB221" s="433"/>
      <c r="PQC221" s="433"/>
      <c r="PQD221" s="433"/>
      <c r="PQE221" s="433"/>
      <c r="PQF221" s="433"/>
      <c r="PQG221" s="433"/>
      <c r="PQH221" s="433"/>
      <c r="PQI221" s="433"/>
      <c r="PQJ221" s="433"/>
      <c r="PQK221" s="433"/>
      <c r="PQL221" s="433"/>
      <c r="PQM221" s="433"/>
      <c r="PQN221" s="433"/>
      <c r="PQO221" s="433"/>
      <c r="PQP221" s="433"/>
      <c r="PQQ221" s="433"/>
      <c r="PQR221" s="433"/>
      <c r="PQS221" s="433"/>
      <c r="PQT221" s="433"/>
      <c r="PQU221" s="433"/>
      <c r="PQV221" s="433"/>
      <c r="PQW221" s="433"/>
      <c r="PQX221" s="433"/>
      <c r="PQY221" s="433"/>
      <c r="PQZ221" s="433"/>
      <c r="PRA221" s="433"/>
      <c r="PRB221" s="433"/>
      <c r="PRC221" s="433"/>
      <c r="PRD221" s="433"/>
      <c r="PRE221" s="433"/>
      <c r="PRF221" s="433"/>
      <c r="PRG221" s="433"/>
      <c r="PRH221" s="433"/>
      <c r="PRI221" s="433"/>
      <c r="PRJ221" s="433"/>
      <c r="PRK221" s="433"/>
      <c r="PRL221" s="433"/>
      <c r="PRM221" s="433"/>
      <c r="PRN221" s="433"/>
      <c r="PRO221" s="433"/>
      <c r="PRP221" s="433"/>
      <c r="PRQ221" s="433"/>
      <c r="PRR221" s="433"/>
      <c r="PRS221" s="433"/>
      <c r="PRT221" s="433"/>
      <c r="PRU221" s="433"/>
      <c r="PRV221" s="433"/>
      <c r="PRW221" s="433"/>
      <c r="PRX221" s="433"/>
      <c r="PRY221" s="433"/>
      <c r="PRZ221" s="433"/>
      <c r="PSA221" s="433"/>
      <c r="PSB221" s="433"/>
      <c r="PSC221" s="433"/>
      <c r="PSD221" s="433"/>
      <c r="PSE221" s="433"/>
      <c r="PSF221" s="433"/>
      <c r="PSG221" s="433"/>
      <c r="PSH221" s="433"/>
      <c r="PSI221" s="433"/>
      <c r="PSJ221" s="433"/>
      <c r="PSK221" s="433"/>
      <c r="PSL221" s="433"/>
      <c r="PSM221" s="433"/>
      <c r="PSN221" s="433"/>
      <c r="PSO221" s="433"/>
      <c r="PSP221" s="433"/>
      <c r="PSQ221" s="433"/>
      <c r="PSR221" s="433"/>
      <c r="PSS221" s="433"/>
      <c r="PST221" s="433"/>
      <c r="PSU221" s="433"/>
      <c r="PSV221" s="433"/>
      <c r="PSW221" s="433"/>
      <c r="PSX221" s="433"/>
      <c r="PSY221" s="433"/>
      <c r="PSZ221" s="433"/>
      <c r="PTA221" s="433"/>
      <c r="PTB221" s="433"/>
      <c r="PTC221" s="433"/>
      <c r="PTD221" s="433"/>
      <c r="PTE221" s="433"/>
      <c r="PTF221" s="433"/>
      <c r="PTG221" s="433"/>
      <c r="PTH221" s="433"/>
      <c r="PTI221" s="433"/>
      <c r="PTJ221" s="433"/>
      <c r="PTK221" s="433"/>
      <c r="PTL221" s="433"/>
      <c r="PTM221" s="433"/>
      <c r="PTN221" s="433"/>
      <c r="PTO221" s="433"/>
      <c r="PTP221" s="433"/>
      <c r="PTQ221" s="433"/>
      <c r="PTR221" s="433"/>
      <c r="PTS221" s="433"/>
      <c r="PTT221" s="433"/>
      <c r="PTU221" s="433"/>
      <c r="PTV221" s="433"/>
      <c r="PTW221" s="433"/>
      <c r="PTX221" s="433"/>
      <c r="PTY221" s="433"/>
      <c r="PTZ221" s="433"/>
      <c r="PUA221" s="433"/>
      <c r="PUB221" s="433"/>
      <c r="PUC221" s="433"/>
      <c r="PUD221" s="433"/>
      <c r="PUE221" s="433"/>
      <c r="PUF221" s="433"/>
      <c r="PUG221" s="433"/>
      <c r="PUH221" s="433"/>
      <c r="PUI221" s="433"/>
      <c r="PUJ221" s="433"/>
      <c r="PUK221" s="433"/>
      <c r="PUL221" s="433"/>
      <c r="PUM221" s="433"/>
      <c r="PUN221" s="433"/>
      <c r="PUO221" s="433"/>
      <c r="PUP221" s="433"/>
      <c r="PUQ221" s="433"/>
      <c r="PUR221" s="433"/>
      <c r="PUS221" s="433"/>
      <c r="PUT221" s="433"/>
      <c r="PUU221" s="433"/>
      <c r="PUV221" s="433"/>
      <c r="PUW221" s="433"/>
      <c r="PUX221" s="433"/>
      <c r="PUY221" s="433"/>
      <c r="PUZ221" s="433"/>
      <c r="PVA221" s="433"/>
      <c r="PVB221" s="433"/>
      <c r="PVC221" s="433"/>
      <c r="PVD221" s="433"/>
      <c r="PVE221" s="433"/>
      <c r="PVF221" s="433"/>
      <c r="PVG221" s="433"/>
      <c r="PVH221" s="433"/>
      <c r="PVI221" s="433"/>
      <c r="PVJ221" s="433"/>
      <c r="PVK221" s="433"/>
      <c r="PVL221" s="433"/>
      <c r="PVM221" s="433"/>
      <c r="PVN221" s="433"/>
      <c r="PVO221" s="433"/>
      <c r="PVP221" s="433"/>
      <c r="PVQ221" s="433"/>
      <c r="PVR221" s="433"/>
      <c r="PVS221" s="433"/>
      <c r="PVT221" s="433"/>
      <c r="PVU221" s="433"/>
      <c r="PVV221" s="433"/>
      <c r="PVW221" s="433"/>
      <c r="PVX221" s="433"/>
      <c r="PVY221" s="433"/>
      <c r="PVZ221" s="433"/>
      <c r="PWA221" s="433"/>
      <c r="PWB221" s="433"/>
      <c r="PWC221" s="433"/>
      <c r="PWD221" s="433"/>
      <c r="PWE221" s="433"/>
      <c r="PWF221" s="433"/>
      <c r="PWG221" s="433"/>
      <c r="PWH221" s="433"/>
      <c r="PWI221" s="433"/>
      <c r="PWJ221" s="433"/>
      <c r="PWK221" s="433"/>
      <c r="PWL221" s="433"/>
      <c r="PWM221" s="433"/>
      <c r="PWN221" s="433"/>
      <c r="PWO221" s="433"/>
      <c r="PWP221" s="433"/>
      <c r="PWQ221" s="433"/>
      <c r="PWR221" s="433"/>
      <c r="PWS221" s="433"/>
      <c r="PWT221" s="433"/>
      <c r="PWU221" s="433"/>
      <c r="PWV221" s="433"/>
      <c r="PWW221" s="433"/>
      <c r="PWX221" s="433"/>
      <c r="PWY221" s="433"/>
      <c r="PWZ221" s="433"/>
      <c r="PXA221" s="433"/>
      <c r="PXB221" s="433"/>
      <c r="PXC221" s="433"/>
      <c r="PXD221" s="433"/>
      <c r="PXE221" s="433"/>
      <c r="PXF221" s="433"/>
      <c r="PXG221" s="433"/>
      <c r="PXH221" s="433"/>
      <c r="PXI221" s="433"/>
      <c r="PXJ221" s="433"/>
      <c r="PXK221" s="433"/>
      <c r="PXL221" s="433"/>
      <c r="PXM221" s="433"/>
      <c r="PXN221" s="433"/>
      <c r="PXO221" s="433"/>
      <c r="PXP221" s="433"/>
      <c r="PXQ221" s="433"/>
      <c r="PXR221" s="433"/>
      <c r="PXS221" s="433"/>
      <c r="PXT221" s="433"/>
      <c r="PXU221" s="433"/>
      <c r="PXV221" s="433"/>
      <c r="PXW221" s="433"/>
      <c r="PXX221" s="433"/>
      <c r="PXY221" s="433"/>
      <c r="PXZ221" s="433"/>
      <c r="PYA221" s="433"/>
      <c r="PYB221" s="433"/>
      <c r="PYC221" s="433"/>
      <c r="PYD221" s="433"/>
      <c r="PYE221" s="433"/>
      <c r="PYF221" s="433"/>
      <c r="PYG221" s="433"/>
      <c r="PYH221" s="433"/>
      <c r="PYI221" s="433"/>
      <c r="PYJ221" s="433"/>
      <c r="PYK221" s="433"/>
      <c r="PYL221" s="433"/>
      <c r="PYM221" s="433"/>
      <c r="PYN221" s="433"/>
      <c r="PYO221" s="433"/>
      <c r="PYP221" s="433"/>
      <c r="PYQ221" s="433"/>
      <c r="PYR221" s="433"/>
      <c r="PYS221" s="433"/>
      <c r="PYT221" s="433"/>
      <c r="PYU221" s="433"/>
      <c r="PYV221" s="433"/>
      <c r="PYW221" s="433"/>
      <c r="PYX221" s="433"/>
      <c r="PYY221" s="433"/>
      <c r="PYZ221" s="433"/>
      <c r="PZA221" s="433"/>
      <c r="PZB221" s="433"/>
      <c r="PZC221" s="433"/>
      <c r="PZD221" s="433"/>
      <c r="PZE221" s="433"/>
      <c r="PZF221" s="433"/>
      <c r="PZG221" s="433"/>
      <c r="PZH221" s="433"/>
      <c r="PZI221" s="433"/>
      <c r="PZJ221" s="433"/>
      <c r="PZK221" s="433"/>
      <c r="PZL221" s="433"/>
      <c r="PZM221" s="433"/>
      <c r="PZN221" s="433"/>
      <c r="PZO221" s="433"/>
      <c r="PZP221" s="433"/>
      <c r="PZQ221" s="433"/>
      <c r="PZR221" s="433"/>
      <c r="PZS221" s="433"/>
      <c r="PZT221" s="433"/>
      <c r="PZU221" s="433"/>
      <c r="PZV221" s="433"/>
      <c r="PZW221" s="433"/>
      <c r="PZX221" s="433"/>
      <c r="PZY221" s="433"/>
      <c r="PZZ221" s="433"/>
      <c r="QAA221" s="433"/>
      <c r="QAB221" s="433"/>
      <c r="QAC221" s="433"/>
      <c r="QAD221" s="433"/>
      <c r="QAE221" s="433"/>
      <c r="QAF221" s="433"/>
      <c r="QAG221" s="433"/>
      <c r="QAH221" s="433"/>
      <c r="QAI221" s="433"/>
      <c r="QAJ221" s="433"/>
      <c r="QAK221" s="433"/>
      <c r="QAL221" s="433"/>
      <c r="QAM221" s="433"/>
      <c r="QAN221" s="433"/>
      <c r="QAO221" s="433"/>
      <c r="QAP221" s="433"/>
      <c r="QAQ221" s="433"/>
      <c r="QAR221" s="433"/>
      <c r="QAS221" s="433"/>
      <c r="QAT221" s="433"/>
      <c r="QAU221" s="433"/>
      <c r="QAV221" s="433"/>
      <c r="QAW221" s="433"/>
      <c r="QAX221" s="433"/>
      <c r="QAY221" s="433"/>
      <c r="QAZ221" s="433"/>
      <c r="QBA221" s="433"/>
      <c r="QBB221" s="433"/>
      <c r="QBC221" s="433"/>
      <c r="QBD221" s="433"/>
      <c r="QBE221" s="433"/>
      <c r="QBF221" s="433"/>
      <c r="QBG221" s="433"/>
      <c r="QBH221" s="433"/>
      <c r="QBI221" s="433"/>
      <c r="QBJ221" s="433"/>
      <c r="QBK221" s="433"/>
      <c r="QBL221" s="433"/>
      <c r="QBM221" s="433"/>
      <c r="QBN221" s="433"/>
      <c r="QBO221" s="433"/>
      <c r="QBP221" s="433"/>
      <c r="QBQ221" s="433"/>
      <c r="QBR221" s="433"/>
      <c r="QBS221" s="433"/>
      <c r="QBT221" s="433"/>
      <c r="QBU221" s="433"/>
      <c r="QBV221" s="433"/>
      <c r="QBW221" s="433"/>
      <c r="QBX221" s="433"/>
      <c r="QBY221" s="433"/>
      <c r="QBZ221" s="433"/>
      <c r="QCA221" s="433"/>
      <c r="QCB221" s="433"/>
      <c r="QCC221" s="433"/>
      <c r="QCD221" s="433"/>
      <c r="QCE221" s="433"/>
      <c r="QCF221" s="433"/>
      <c r="QCG221" s="433"/>
      <c r="QCH221" s="433"/>
      <c r="QCI221" s="433"/>
      <c r="QCJ221" s="433"/>
      <c r="QCK221" s="433"/>
      <c r="QCL221" s="433"/>
      <c r="QCM221" s="433"/>
      <c r="QCN221" s="433"/>
      <c r="QCO221" s="433"/>
      <c r="QCP221" s="433"/>
      <c r="QCQ221" s="433"/>
      <c r="QCR221" s="433"/>
      <c r="QCS221" s="433"/>
      <c r="QCT221" s="433"/>
      <c r="QCU221" s="433"/>
      <c r="QCV221" s="433"/>
      <c r="QCW221" s="433"/>
      <c r="QCX221" s="433"/>
      <c r="QCY221" s="433"/>
      <c r="QCZ221" s="433"/>
      <c r="QDA221" s="433"/>
      <c r="QDB221" s="433"/>
      <c r="QDC221" s="433"/>
      <c r="QDD221" s="433"/>
      <c r="QDE221" s="433"/>
      <c r="QDF221" s="433"/>
      <c r="QDG221" s="433"/>
      <c r="QDH221" s="433"/>
      <c r="QDI221" s="433"/>
      <c r="QDJ221" s="433"/>
      <c r="QDK221" s="433"/>
      <c r="QDL221" s="433"/>
      <c r="QDM221" s="433"/>
      <c r="QDN221" s="433"/>
      <c r="QDO221" s="433"/>
      <c r="QDP221" s="433"/>
      <c r="QDQ221" s="433"/>
      <c r="QDR221" s="433"/>
      <c r="QDS221" s="433"/>
      <c r="QDT221" s="433"/>
      <c r="QDU221" s="433"/>
      <c r="QDV221" s="433"/>
      <c r="QDW221" s="433"/>
      <c r="QDX221" s="433"/>
      <c r="QDY221" s="433"/>
      <c r="QDZ221" s="433"/>
      <c r="QEA221" s="433"/>
      <c r="QEB221" s="433"/>
      <c r="QEC221" s="433"/>
      <c r="QED221" s="433"/>
      <c r="QEE221" s="433"/>
      <c r="QEF221" s="433"/>
      <c r="QEG221" s="433"/>
      <c r="QEH221" s="433"/>
      <c r="QEI221" s="433"/>
      <c r="QEJ221" s="433"/>
      <c r="QEK221" s="433"/>
      <c r="QEL221" s="433"/>
      <c r="QEM221" s="433"/>
      <c r="QEN221" s="433"/>
      <c r="QEO221" s="433"/>
      <c r="QEP221" s="433"/>
      <c r="QEQ221" s="433"/>
      <c r="QER221" s="433"/>
      <c r="QES221" s="433"/>
      <c r="QET221" s="433"/>
      <c r="QEU221" s="433"/>
      <c r="QEV221" s="433"/>
      <c r="QEW221" s="433"/>
      <c r="QEX221" s="433"/>
      <c r="QEY221" s="433"/>
      <c r="QEZ221" s="433"/>
      <c r="QFA221" s="433"/>
      <c r="QFB221" s="433"/>
      <c r="QFC221" s="433"/>
      <c r="QFD221" s="433"/>
      <c r="QFE221" s="433"/>
      <c r="QFF221" s="433"/>
      <c r="QFG221" s="433"/>
      <c r="QFH221" s="433"/>
      <c r="QFI221" s="433"/>
      <c r="QFJ221" s="433"/>
      <c r="QFK221" s="433"/>
      <c r="QFL221" s="433"/>
      <c r="QFM221" s="433"/>
      <c r="QFN221" s="433"/>
      <c r="QFO221" s="433"/>
      <c r="QFP221" s="433"/>
      <c r="QFQ221" s="433"/>
      <c r="QFR221" s="433"/>
      <c r="QFS221" s="433"/>
      <c r="QFT221" s="433"/>
      <c r="QFU221" s="433"/>
      <c r="QFV221" s="433"/>
      <c r="QFW221" s="433"/>
      <c r="QFX221" s="433"/>
      <c r="QFY221" s="433"/>
      <c r="QFZ221" s="433"/>
      <c r="QGA221" s="433"/>
      <c r="QGB221" s="433"/>
      <c r="QGC221" s="433"/>
      <c r="QGD221" s="433"/>
      <c r="QGE221" s="433"/>
      <c r="QGF221" s="433"/>
      <c r="QGG221" s="433"/>
      <c r="QGH221" s="433"/>
      <c r="QGI221" s="433"/>
      <c r="QGJ221" s="433"/>
      <c r="QGK221" s="433"/>
      <c r="QGL221" s="433"/>
      <c r="QGM221" s="433"/>
      <c r="QGN221" s="433"/>
      <c r="QGO221" s="433"/>
      <c r="QGP221" s="433"/>
      <c r="QGQ221" s="433"/>
      <c r="QGR221" s="433"/>
      <c r="QGS221" s="433"/>
      <c r="QGT221" s="433"/>
      <c r="QGU221" s="433"/>
      <c r="QGV221" s="433"/>
      <c r="QGW221" s="433"/>
      <c r="QGX221" s="433"/>
      <c r="QGY221" s="433"/>
      <c r="QGZ221" s="433"/>
      <c r="QHA221" s="433"/>
      <c r="QHB221" s="433"/>
      <c r="QHC221" s="433"/>
      <c r="QHD221" s="433"/>
      <c r="QHE221" s="433"/>
      <c r="QHF221" s="433"/>
      <c r="QHG221" s="433"/>
      <c r="QHH221" s="433"/>
      <c r="QHI221" s="433"/>
      <c r="QHJ221" s="433"/>
      <c r="QHK221" s="433"/>
      <c r="QHL221" s="433"/>
      <c r="QHM221" s="433"/>
      <c r="QHN221" s="433"/>
      <c r="QHO221" s="433"/>
      <c r="QHP221" s="433"/>
      <c r="QHQ221" s="433"/>
      <c r="QHR221" s="433"/>
      <c r="QHS221" s="433"/>
      <c r="QHT221" s="433"/>
      <c r="QHU221" s="433"/>
      <c r="QHV221" s="433"/>
      <c r="QHW221" s="433"/>
      <c r="QHX221" s="433"/>
      <c r="QHY221" s="433"/>
      <c r="QHZ221" s="433"/>
      <c r="QIA221" s="433"/>
      <c r="QIB221" s="433"/>
      <c r="QIC221" s="433"/>
      <c r="QID221" s="433"/>
      <c r="QIE221" s="433"/>
      <c r="QIF221" s="433"/>
      <c r="QIG221" s="433"/>
      <c r="QIH221" s="433"/>
      <c r="QII221" s="433"/>
      <c r="QIJ221" s="433"/>
      <c r="QIK221" s="433"/>
      <c r="QIL221" s="433"/>
      <c r="QIM221" s="433"/>
      <c r="QIN221" s="433"/>
      <c r="QIO221" s="433"/>
      <c r="QIP221" s="433"/>
      <c r="QIQ221" s="433"/>
      <c r="QIR221" s="433"/>
      <c r="QIS221" s="433"/>
      <c r="QIT221" s="433"/>
      <c r="QIU221" s="433"/>
      <c r="QIV221" s="433"/>
      <c r="QIW221" s="433"/>
      <c r="QIX221" s="433"/>
      <c r="QIY221" s="433"/>
      <c r="QIZ221" s="433"/>
      <c r="QJA221" s="433"/>
      <c r="QJB221" s="433"/>
      <c r="QJC221" s="433"/>
      <c r="QJD221" s="433"/>
      <c r="QJE221" s="433"/>
      <c r="QJF221" s="433"/>
      <c r="QJG221" s="433"/>
      <c r="QJH221" s="433"/>
      <c r="QJI221" s="433"/>
      <c r="QJJ221" s="433"/>
      <c r="QJK221" s="433"/>
      <c r="QJL221" s="433"/>
      <c r="QJM221" s="433"/>
      <c r="QJN221" s="433"/>
      <c r="QJO221" s="433"/>
      <c r="QJP221" s="433"/>
      <c r="QJQ221" s="433"/>
      <c r="QJR221" s="433"/>
      <c r="QJS221" s="433"/>
      <c r="QJT221" s="433"/>
      <c r="QJU221" s="433"/>
      <c r="QJV221" s="433"/>
      <c r="QJW221" s="433"/>
      <c r="QJX221" s="433"/>
      <c r="QJY221" s="433"/>
      <c r="QJZ221" s="433"/>
      <c r="QKA221" s="433"/>
      <c r="QKB221" s="433"/>
      <c r="QKC221" s="433"/>
      <c r="QKD221" s="433"/>
      <c r="QKE221" s="433"/>
      <c r="QKF221" s="433"/>
      <c r="QKG221" s="433"/>
      <c r="QKH221" s="433"/>
      <c r="QKI221" s="433"/>
      <c r="QKJ221" s="433"/>
      <c r="QKK221" s="433"/>
      <c r="QKL221" s="433"/>
      <c r="QKM221" s="433"/>
      <c r="QKN221" s="433"/>
      <c r="QKO221" s="433"/>
      <c r="QKP221" s="433"/>
      <c r="QKQ221" s="433"/>
      <c r="QKR221" s="433"/>
      <c r="QKS221" s="433"/>
      <c r="QKT221" s="433"/>
      <c r="QKU221" s="433"/>
      <c r="QKV221" s="433"/>
      <c r="QKW221" s="433"/>
      <c r="QKX221" s="433"/>
      <c r="QKY221" s="433"/>
      <c r="QKZ221" s="433"/>
      <c r="QLA221" s="433"/>
      <c r="QLB221" s="433"/>
      <c r="QLC221" s="433"/>
      <c r="QLD221" s="433"/>
      <c r="QLE221" s="433"/>
      <c r="QLF221" s="433"/>
      <c r="QLG221" s="433"/>
      <c r="QLH221" s="433"/>
      <c r="QLI221" s="433"/>
      <c r="QLJ221" s="433"/>
      <c r="QLK221" s="433"/>
      <c r="QLL221" s="433"/>
      <c r="QLM221" s="433"/>
      <c r="QLN221" s="433"/>
      <c r="QLO221" s="433"/>
      <c r="QLP221" s="433"/>
      <c r="QLQ221" s="433"/>
      <c r="QLR221" s="433"/>
      <c r="QLS221" s="433"/>
      <c r="QLT221" s="433"/>
      <c r="QLU221" s="433"/>
      <c r="QLV221" s="433"/>
      <c r="QLW221" s="433"/>
      <c r="QLX221" s="433"/>
      <c r="QLY221" s="433"/>
      <c r="QLZ221" s="433"/>
      <c r="QMA221" s="433"/>
      <c r="QMB221" s="433"/>
      <c r="QMC221" s="433"/>
      <c r="QMD221" s="433"/>
      <c r="QME221" s="433"/>
      <c r="QMF221" s="433"/>
      <c r="QMG221" s="433"/>
      <c r="QMH221" s="433"/>
      <c r="QMI221" s="433"/>
      <c r="QMJ221" s="433"/>
      <c r="QMK221" s="433"/>
      <c r="QML221" s="433"/>
      <c r="QMM221" s="433"/>
      <c r="QMN221" s="433"/>
      <c r="QMO221" s="433"/>
      <c r="QMP221" s="433"/>
      <c r="QMQ221" s="433"/>
      <c r="QMR221" s="433"/>
      <c r="QMS221" s="433"/>
      <c r="QMT221" s="433"/>
      <c r="QMU221" s="433"/>
      <c r="QMV221" s="433"/>
      <c r="QMW221" s="433"/>
      <c r="QMX221" s="433"/>
      <c r="QMY221" s="433"/>
      <c r="QMZ221" s="433"/>
      <c r="QNA221" s="433"/>
      <c r="QNB221" s="433"/>
      <c r="QNC221" s="433"/>
      <c r="QND221" s="433"/>
      <c r="QNE221" s="433"/>
      <c r="QNF221" s="433"/>
      <c r="QNG221" s="433"/>
      <c r="QNH221" s="433"/>
      <c r="QNI221" s="433"/>
      <c r="QNJ221" s="433"/>
      <c r="QNK221" s="433"/>
      <c r="QNL221" s="433"/>
      <c r="QNM221" s="433"/>
      <c r="QNN221" s="433"/>
      <c r="QNO221" s="433"/>
      <c r="QNP221" s="433"/>
      <c r="QNQ221" s="433"/>
      <c r="QNR221" s="433"/>
      <c r="QNS221" s="433"/>
      <c r="QNT221" s="433"/>
      <c r="QNU221" s="433"/>
      <c r="QNV221" s="433"/>
      <c r="QNW221" s="433"/>
      <c r="QNX221" s="433"/>
      <c r="QNY221" s="433"/>
      <c r="QNZ221" s="433"/>
      <c r="QOA221" s="433"/>
      <c r="QOB221" s="433"/>
      <c r="QOC221" s="433"/>
      <c r="QOD221" s="433"/>
      <c r="QOE221" s="433"/>
      <c r="QOF221" s="433"/>
      <c r="QOG221" s="433"/>
      <c r="QOH221" s="433"/>
      <c r="QOI221" s="433"/>
      <c r="QOJ221" s="433"/>
      <c r="QOK221" s="433"/>
      <c r="QOL221" s="433"/>
      <c r="QOM221" s="433"/>
      <c r="QON221" s="433"/>
      <c r="QOO221" s="433"/>
      <c r="QOP221" s="433"/>
      <c r="QOQ221" s="433"/>
      <c r="QOR221" s="433"/>
      <c r="QOS221" s="433"/>
      <c r="QOT221" s="433"/>
      <c r="QOU221" s="433"/>
      <c r="QOV221" s="433"/>
      <c r="QOW221" s="433"/>
      <c r="QOX221" s="433"/>
      <c r="QOY221" s="433"/>
      <c r="QOZ221" s="433"/>
      <c r="QPA221" s="433"/>
      <c r="QPB221" s="433"/>
      <c r="QPC221" s="433"/>
      <c r="QPD221" s="433"/>
      <c r="QPE221" s="433"/>
      <c r="QPF221" s="433"/>
      <c r="QPG221" s="433"/>
      <c r="QPH221" s="433"/>
      <c r="QPI221" s="433"/>
      <c r="QPJ221" s="433"/>
      <c r="QPK221" s="433"/>
      <c r="QPL221" s="433"/>
      <c r="QPM221" s="433"/>
      <c r="QPN221" s="433"/>
      <c r="QPO221" s="433"/>
      <c r="QPP221" s="433"/>
      <c r="QPQ221" s="433"/>
      <c r="QPR221" s="433"/>
      <c r="QPS221" s="433"/>
      <c r="QPT221" s="433"/>
      <c r="QPU221" s="433"/>
      <c r="QPV221" s="433"/>
      <c r="QPW221" s="433"/>
      <c r="QPX221" s="433"/>
      <c r="QPY221" s="433"/>
      <c r="QPZ221" s="433"/>
      <c r="QQA221" s="433"/>
      <c r="QQB221" s="433"/>
      <c r="QQC221" s="433"/>
      <c r="QQD221" s="433"/>
      <c r="QQE221" s="433"/>
      <c r="QQF221" s="433"/>
      <c r="QQG221" s="433"/>
      <c r="QQH221" s="433"/>
      <c r="QQI221" s="433"/>
      <c r="QQJ221" s="433"/>
      <c r="QQK221" s="433"/>
      <c r="QQL221" s="433"/>
      <c r="QQM221" s="433"/>
      <c r="QQN221" s="433"/>
      <c r="QQO221" s="433"/>
      <c r="QQP221" s="433"/>
      <c r="QQQ221" s="433"/>
      <c r="QQR221" s="433"/>
      <c r="QQS221" s="433"/>
      <c r="QQT221" s="433"/>
      <c r="QQU221" s="433"/>
      <c r="QQV221" s="433"/>
      <c r="QQW221" s="433"/>
      <c r="QQX221" s="433"/>
      <c r="QQY221" s="433"/>
      <c r="QQZ221" s="433"/>
      <c r="QRA221" s="433"/>
      <c r="QRB221" s="433"/>
      <c r="QRC221" s="433"/>
      <c r="QRD221" s="433"/>
      <c r="QRE221" s="433"/>
      <c r="QRF221" s="433"/>
      <c r="QRG221" s="433"/>
      <c r="QRH221" s="433"/>
      <c r="QRI221" s="433"/>
      <c r="QRJ221" s="433"/>
      <c r="QRK221" s="433"/>
      <c r="QRL221" s="433"/>
      <c r="QRM221" s="433"/>
      <c r="QRN221" s="433"/>
      <c r="QRO221" s="433"/>
      <c r="QRP221" s="433"/>
      <c r="QRQ221" s="433"/>
      <c r="QRR221" s="433"/>
      <c r="QRS221" s="433"/>
      <c r="QRT221" s="433"/>
      <c r="QRU221" s="433"/>
      <c r="QRV221" s="433"/>
      <c r="QRW221" s="433"/>
      <c r="QRX221" s="433"/>
      <c r="QRY221" s="433"/>
      <c r="QRZ221" s="433"/>
      <c r="QSA221" s="433"/>
      <c r="QSB221" s="433"/>
      <c r="QSC221" s="433"/>
      <c r="QSD221" s="433"/>
      <c r="QSE221" s="433"/>
      <c r="QSF221" s="433"/>
      <c r="QSG221" s="433"/>
      <c r="QSH221" s="433"/>
      <c r="QSI221" s="433"/>
      <c r="QSJ221" s="433"/>
      <c r="QSK221" s="433"/>
      <c r="QSL221" s="433"/>
      <c r="QSM221" s="433"/>
      <c r="QSN221" s="433"/>
      <c r="QSO221" s="433"/>
      <c r="QSP221" s="433"/>
      <c r="QSQ221" s="433"/>
      <c r="QSR221" s="433"/>
      <c r="QSS221" s="433"/>
      <c r="QST221" s="433"/>
      <c r="QSU221" s="433"/>
      <c r="QSV221" s="433"/>
      <c r="QSW221" s="433"/>
      <c r="QSX221" s="433"/>
      <c r="QSY221" s="433"/>
      <c r="QSZ221" s="433"/>
      <c r="QTA221" s="433"/>
      <c r="QTB221" s="433"/>
      <c r="QTC221" s="433"/>
      <c r="QTD221" s="433"/>
      <c r="QTE221" s="433"/>
      <c r="QTF221" s="433"/>
      <c r="QTG221" s="433"/>
      <c r="QTH221" s="433"/>
      <c r="QTI221" s="433"/>
      <c r="QTJ221" s="433"/>
      <c r="QTK221" s="433"/>
      <c r="QTL221" s="433"/>
      <c r="QTM221" s="433"/>
      <c r="QTN221" s="433"/>
      <c r="QTO221" s="433"/>
      <c r="QTP221" s="433"/>
      <c r="QTQ221" s="433"/>
      <c r="QTR221" s="433"/>
      <c r="QTS221" s="433"/>
      <c r="QTT221" s="433"/>
      <c r="QTU221" s="433"/>
      <c r="QTV221" s="433"/>
      <c r="QTW221" s="433"/>
      <c r="QTX221" s="433"/>
      <c r="QTY221" s="433"/>
      <c r="QTZ221" s="433"/>
      <c r="QUA221" s="433"/>
      <c r="QUB221" s="433"/>
      <c r="QUC221" s="433"/>
      <c r="QUD221" s="433"/>
      <c r="QUE221" s="433"/>
      <c r="QUF221" s="433"/>
      <c r="QUG221" s="433"/>
      <c r="QUH221" s="433"/>
      <c r="QUI221" s="433"/>
      <c r="QUJ221" s="433"/>
      <c r="QUK221" s="433"/>
      <c r="QUL221" s="433"/>
      <c r="QUM221" s="433"/>
      <c r="QUN221" s="433"/>
      <c r="QUO221" s="433"/>
      <c r="QUP221" s="433"/>
      <c r="QUQ221" s="433"/>
      <c r="QUR221" s="433"/>
      <c r="QUS221" s="433"/>
      <c r="QUT221" s="433"/>
      <c r="QUU221" s="433"/>
      <c r="QUV221" s="433"/>
      <c r="QUW221" s="433"/>
      <c r="QUX221" s="433"/>
      <c r="QUY221" s="433"/>
      <c r="QUZ221" s="433"/>
      <c r="QVA221" s="433"/>
      <c r="QVB221" s="433"/>
      <c r="QVC221" s="433"/>
      <c r="QVD221" s="433"/>
      <c r="QVE221" s="433"/>
      <c r="QVF221" s="433"/>
      <c r="QVG221" s="433"/>
      <c r="QVH221" s="433"/>
      <c r="QVI221" s="433"/>
      <c r="QVJ221" s="433"/>
      <c r="QVK221" s="433"/>
      <c r="QVL221" s="433"/>
      <c r="QVM221" s="433"/>
      <c r="QVN221" s="433"/>
      <c r="QVO221" s="433"/>
      <c r="QVP221" s="433"/>
      <c r="QVQ221" s="433"/>
      <c r="QVR221" s="433"/>
      <c r="QVS221" s="433"/>
      <c r="QVT221" s="433"/>
      <c r="QVU221" s="433"/>
      <c r="QVV221" s="433"/>
      <c r="QVW221" s="433"/>
      <c r="QVX221" s="433"/>
      <c r="QVY221" s="433"/>
      <c r="QVZ221" s="433"/>
      <c r="QWA221" s="433"/>
      <c r="QWB221" s="433"/>
      <c r="QWC221" s="433"/>
      <c r="QWD221" s="433"/>
      <c r="QWE221" s="433"/>
      <c r="QWF221" s="433"/>
      <c r="QWG221" s="433"/>
      <c r="QWH221" s="433"/>
      <c r="QWI221" s="433"/>
      <c r="QWJ221" s="433"/>
      <c r="QWK221" s="433"/>
      <c r="QWL221" s="433"/>
      <c r="QWM221" s="433"/>
      <c r="QWN221" s="433"/>
      <c r="QWO221" s="433"/>
      <c r="QWP221" s="433"/>
      <c r="QWQ221" s="433"/>
      <c r="QWR221" s="433"/>
      <c r="QWS221" s="433"/>
      <c r="QWT221" s="433"/>
      <c r="QWU221" s="433"/>
      <c r="QWV221" s="433"/>
      <c r="QWW221" s="433"/>
      <c r="QWX221" s="433"/>
      <c r="QWY221" s="433"/>
      <c r="QWZ221" s="433"/>
      <c r="QXA221" s="433"/>
      <c r="QXB221" s="433"/>
      <c r="QXC221" s="433"/>
      <c r="QXD221" s="433"/>
      <c r="QXE221" s="433"/>
      <c r="QXF221" s="433"/>
      <c r="QXG221" s="433"/>
      <c r="QXH221" s="433"/>
      <c r="QXI221" s="433"/>
      <c r="QXJ221" s="433"/>
      <c r="QXK221" s="433"/>
      <c r="QXL221" s="433"/>
      <c r="QXM221" s="433"/>
      <c r="QXN221" s="433"/>
      <c r="QXO221" s="433"/>
      <c r="QXP221" s="433"/>
      <c r="QXQ221" s="433"/>
      <c r="QXR221" s="433"/>
      <c r="QXS221" s="433"/>
      <c r="QXT221" s="433"/>
      <c r="QXU221" s="433"/>
      <c r="QXV221" s="433"/>
      <c r="QXW221" s="433"/>
      <c r="QXX221" s="433"/>
      <c r="QXY221" s="433"/>
      <c r="QXZ221" s="433"/>
      <c r="QYA221" s="433"/>
      <c r="QYB221" s="433"/>
      <c r="QYC221" s="433"/>
      <c r="QYD221" s="433"/>
      <c r="QYE221" s="433"/>
      <c r="QYF221" s="433"/>
      <c r="QYG221" s="433"/>
      <c r="QYH221" s="433"/>
      <c r="QYI221" s="433"/>
      <c r="QYJ221" s="433"/>
      <c r="QYK221" s="433"/>
      <c r="QYL221" s="433"/>
      <c r="QYM221" s="433"/>
      <c r="QYN221" s="433"/>
      <c r="QYO221" s="433"/>
      <c r="QYP221" s="433"/>
      <c r="QYQ221" s="433"/>
      <c r="QYR221" s="433"/>
      <c r="QYS221" s="433"/>
      <c r="QYT221" s="433"/>
      <c r="QYU221" s="433"/>
      <c r="QYV221" s="433"/>
      <c r="QYW221" s="433"/>
      <c r="QYX221" s="433"/>
      <c r="QYY221" s="433"/>
      <c r="QYZ221" s="433"/>
      <c r="QZA221" s="433"/>
      <c r="QZB221" s="433"/>
      <c r="QZC221" s="433"/>
      <c r="QZD221" s="433"/>
      <c r="QZE221" s="433"/>
      <c r="QZF221" s="433"/>
      <c r="QZG221" s="433"/>
      <c r="QZH221" s="433"/>
      <c r="QZI221" s="433"/>
      <c r="QZJ221" s="433"/>
      <c r="QZK221" s="433"/>
      <c r="QZL221" s="433"/>
      <c r="QZM221" s="433"/>
      <c r="QZN221" s="433"/>
      <c r="QZO221" s="433"/>
      <c r="QZP221" s="433"/>
      <c r="QZQ221" s="433"/>
      <c r="QZR221" s="433"/>
      <c r="QZS221" s="433"/>
      <c r="QZT221" s="433"/>
      <c r="QZU221" s="433"/>
      <c r="QZV221" s="433"/>
      <c r="QZW221" s="433"/>
      <c r="QZX221" s="433"/>
      <c r="QZY221" s="433"/>
      <c r="QZZ221" s="433"/>
      <c r="RAA221" s="433"/>
      <c r="RAB221" s="433"/>
      <c r="RAC221" s="433"/>
      <c r="RAD221" s="433"/>
      <c r="RAE221" s="433"/>
      <c r="RAF221" s="433"/>
      <c r="RAG221" s="433"/>
      <c r="RAH221" s="433"/>
      <c r="RAI221" s="433"/>
      <c r="RAJ221" s="433"/>
      <c r="RAK221" s="433"/>
      <c r="RAL221" s="433"/>
      <c r="RAM221" s="433"/>
      <c r="RAN221" s="433"/>
      <c r="RAO221" s="433"/>
      <c r="RAP221" s="433"/>
      <c r="RAQ221" s="433"/>
      <c r="RAR221" s="433"/>
      <c r="RAS221" s="433"/>
      <c r="RAT221" s="433"/>
      <c r="RAU221" s="433"/>
      <c r="RAV221" s="433"/>
      <c r="RAW221" s="433"/>
      <c r="RAX221" s="433"/>
      <c r="RAY221" s="433"/>
      <c r="RAZ221" s="433"/>
      <c r="RBA221" s="433"/>
      <c r="RBB221" s="433"/>
      <c r="RBC221" s="433"/>
      <c r="RBD221" s="433"/>
      <c r="RBE221" s="433"/>
      <c r="RBF221" s="433"/>
      <c r="RBG221" s="433"/>
      <c r="RBH221" s="433"/>
      <c r="RBI221" s="433"/>
      <c r="RBJ221" s="433"/>
      <c r="RBK221" s="433"/>
      <c r="RBL221" s="433"/>
      <c r="RBM221" s="433"/>
      <c r="RBN221" s="433"/>
      <c r="RBO221" s="433"/>
      <c r="RBP221" s="433"/>
      <c r="RBQ221" s="433"/>
      <c r="RBR221" s="433"/>
      <c r="RBS221" s="433"/>
      <c r="RBT221" s="433"/>
      <c r="RBU221" s="433"/>
      <c r="RBV221" s="433"/>
      <c r="RBW221" s="433"/>
      <c r="RBX221" s="433"/>
      <c r="RBY221" s="433"/>
      <c r="RBZ221" s="433"/>
      <c r="RCA221" s="433"/>
      <c r="RCB221" s="433"/>
      <c r="RCC221" s="433"/>
      <c r="RCD221" s="433"/>
      <c r="RCE221" s="433"/>
      <c r="RCF221" s="433"/>
      <c r="RCG221" s="433"/>
      <c r="RCH221" s="433"/>
      <c r="RCI221" s="433"/>
      <c r="RCJ221" s="433"/>
      <c r="RCK221" s="433"/>
      <c r="RCL221" s="433"/>
      <c r="RCM221" s="433"/>
      <c r="RCN221" s="433"/>
      <c r="RCO221" s="433"/>
      <c r="RCP221" s="433"/>
      <c r="RCQ221" s="433"/>
      <c r="RCR221" s="433"/>
      <c r="RCS221" s="433"/>
      <c r="RCT221" s="433"/>
      <c r="RCU221" s="433"/>
      <c r="RCV221" s="433"/>
      <c r="RCW221" s="433"/>
      <c r="RCX221" s="433"/>
      <c r="RCY221" s="433"/>
      <c r="RCZ221" s="433"/>
      <c r="RDA221" s="433"/>
      <c r="RDB221" s="433"/>
      <c r="RDC221" s="433"/>
      <c r="RDD221" s="433"/>
      <c r="RDE221" s="433"/>
      <c r="RDF221" s="433"/>
      <c r="RDG221" s="433"/>
      <c r="RDH221" s="433"/>
      <c r="RDI221" s="433"/>
      <c r="RDJ221" s="433"/>
      <c r="RDK221" s="433"/>
      <c r="RDL221" s="433"/>
      <c r="RDM221" s="433"/>
      <c r="RDN221" s="433"/>
      <c r="RDO221" s="433"/>
      <c r="RDP221" s="433"/>
      <c r="RDQ221" s="433"/>
      <c r="RDR221" s="433"/>
      <c r="RDS221" s="433"/>
      <c r="RDT221" s="433"/>
      <c r="RDU221" s="433"/>
      <c r="RDV221" s="433"/>
      <c r="RDW221" s="433"/>
      <c r="RDX221" s="433"/>
      <c r="RDY221" s="433"/>
      <c r="RDZ221" s="433"/>
      <c r="REA221" s="433"/>
      <c r="REB221" s="433"/>
      <c r="REC221" s="433"/>
      <c r="RED221" s="433"/>
      <c r="REE221" s="433"/>
      <c r="REF221" s="433"/>
      <c r="REG221" s="433"/>
      <c r="REH221" s="433"/>
      <c r="REI221" s="433"/>
      <c r="REJ221" s="433"/>
      <c r="REK221" s="433"/>
      <c r="REL221" s="433"/>
      <c r="REM221" s="433"/>
      <c r="REN221" s="433"/>
      <c r="REO221" s="433"/>
      <c r="REP221" s="433"/>
      <c r="REQ221" s="433"/>
      <c r="RER221" s="433"/>
      <c r="RES221" s="433"/>
      <c r="RET221" s="433"/>
      <c r="REU221" s="433"/>
      <c r="REV221" s="433"/>
      <c r="REW221" s="433"/>
      <c r="REX221" s="433"/>
      <c r="REY221" s="433"/>
      <c r="REZ221" s="433"/>
      <c r="RFA221" s="433"/>
      <c r="RFB221" s="433"/>
      <c r="RFC221" s="433"/>
      <c r="RFD221" s="433"/>
      <c r="RFE221" s="433"/>
      <c r="RFF221" s="433"/>
      <c r="RFG221" s="433"/>
      <c r="RFH221" s="433"/>
      <c r="RFI221" s="433"/>
      <c r="RFJ221" s="433"/>
      <c r="RFK221" s="433"/>
      <c r="RFL221" s="433"/>
      <c r="RFM221" s="433"/>
      <c r="RFN221" s="433"/>
      <c r="RFO221" s="433"/>
      <c r="RFP221" s="433"/>
      <c r="RFQ221" s="433"/>
      <c r="RFR221" s="433"/>
      <c r="RFS221" s="433"/>
      <c r="RFT221" s="433"/>
      <c r="RFU221" s="433"/>
      <c r="RFV221" s="433"/>
      <c r="RFW221" s="433"/>
      <c r="RFX221" s="433"/>
      <c r="RFY221" s="433"/>
      <c r="RFZ221" s="433"/>
      <c r="RGA221" s="433"/>
      <c r="RGB221" s="433"/>
      <c r="RGC221" s="433"/>
      <c r="RGD221" s="433"/>
      <c r="RGE221" s="433"/>
      <c r="RGF221" s="433"/>
      <c r="RGG221" s="433"/>
      <c r="RGH221" s="433"/>
      <c r="RGI221" s="433"/>
      <c r="RGJ221" s="433"/>
      <c r="RGK221" s="433"/>
      <c r="RGL221" s="433"/>
      <c r="RGM221" s="433"/>
      <c r="RGN221" s="433"/>
      <c r="RGO221" s="433"/>
      <c r="RGP221" s="433"/>
      <c r="RGQ221" s="433"/>
      <c r="RGR221" s="433"/>
      <c r="RGS221" s="433"/>
      <c r="RGT221" s="433"/>
      <c r="RGU221" s="433"/>
      <c r="RGV221" s="433"/>
      <c r="RGW221" s="433"/>
      <c r="RGX221" s="433"/>
      <c r="RGY221" s="433"/>
      <c r="RGZ221" s="433"/>
      <c r="RHA221" s="433"/>
      <c r="RHB221" s="433"/>
      <c r="RHC221" s="433"/>
      <c r="RHD221" s="433"/>
      <c r="RHE221" s="433"/>
      <c r="RHF221" s="433"/>
      <c r="RHG221" s="433"/>
      <c r="RHH221" s="433"/>
      <c r="RHI221" s="433"/>
      <c r="RHJ221" s="433"/>
      <c r="RHK221" s="433"/>
      <c r="RHL221" s="433"/>
      <c r="RHM221" s="433"/>
      <c r="RHN221" s="433"/>
      <c r="RHO221" s="433"/>
      <c r="RHP221" s="433"/>
      <c r="RHQ221" s="433"/>
      <c r="RHR221" s="433"/>
      <c r="RHS221" s="433"/>
      <c r="RHT221" s="433"/>
      <c r="RHU221" s="433"/>
      <c r="RHV221" s="433"/>
      <c r="RHW221" s="433"/>
      <c r="RHX221" s="433"/>
      <c r="RHY221" s="433"/>
      <c r="RHZ221" s="433"/>
      <c r="RIA221" s="433"/>
      <c r="RIB221" s="433"/>
      <c r="RIC221" s="433"/>
      <c r="RID221" s="433"/>
      <c r="RIE221" s="433"/>
      <c r="RIF221" s="433"/>
      <c r="RIG221" s="433"/>
      <c r="RIH221" s="433"/>
      <c r="RII221" s="433"/>
      <c r="RIJ221" s="433"/>
      <c r="RIK221" s="433"/>
      <c r="RIL221" s="433"/>
      <c r="RIM221" s="433"/>
      <c r="RIN221" s="433"/>
      <c r="RIO221" s="433"/>
      <c r="RIP221" s="433"/>
      <c r="RIQ221" s="433"/>
      <c r="RIR221" s="433"/>
      <c r="RIS221" s="433"/>
      <c r="RIT221" s="433"/>
      <c r="RIU221" s="433"/>
      <c r="RIV221" s="433"/>
      <c r="RIW221" s="433"/>
      <c r="RIX221" s="433"/>
      <c r="RIY221" s="433"/>
      <c r="RIZ221" s="433"/>
      <c r="RJA221" s="433"/>
      <c r="RJB221" s="433"/>
      <c r="RJC221" s="433"/>
      <c r="RJD221" s="433"/>
      <c r="RJE221" s="433"/>
      <c r="RJF221" s="433"/>
      <c r="RJG221" s="433"/>
      <c r="RJH221" s="433"/>
      <c r="RJI221" s="433"/>
      <c r="RJJ221" s="433"/>
      <c r="RJK221" s="433"/>
      <c r="RJL221" s="433"/>
      <c r="RJM221" s="433"/>
      <c r="RJN221" s="433"/>
      <c r="RJO221" s="433"/>
      <c r="RJP221" s="433"/>
      <c r="RJQ221" s="433"/>
      <c r="RJR221" s="433"/>
      <c r="RJS221" s="433"/>
      <c r="RJT221" s="433"/>
      <c r="RJU221" s="433"/>
      <c r="RJV221" s="433"/>
      <c r="RJW221" s="433"/>
      <c r="RJX221" s="433"/>
      <c r="RJY221" s="433"/>
      <c r="RJZ221" s="433"/>
      <c r="RKA221" s="433"/>
      <c r="RKB221" s="433"/>
      <c r="RKC221" s="433"/>
      <c r="RKD221" s="433"/>
      <c r="RKE221" s="433"/>
      <c r="RKF221" s="433"/>
      <c r="RKG221" s="433"/>
      <c r="RKH221" s="433"/>
      <c r="RKI221" s="433"/>
      <c r="RKJ221" s="433"/>
      <c r="RKK221" s="433"/>
      <c r="RKL221" s="433"/>
      <c r="RKM221" s="433"/>
      <c r="RKN221" s="433"/>
      <c r="RKO221" s="433"/>
      <c r="RKP221" s="433"/>
      <c r="RKQ221" s="433"/>
      <c r="RKR221" s="433"/>
      <c r="RKS221" s="433"/>
      <c r="RKT221" s="433"/>
      <c r="RKU221" s="433"/>
      <c r="RKV221" s="433"/>
      <c r="RKW221" s="433"/>
      <c r="RKX221" s="433"/>
      <c r="RKY221" s="433"/>
      <c r="RKZ221" s="433"/>
      <c r="RLA221" s="433"/>
      <c r="RLB221" s="433"/>
      <c r="RLC221" s="433"/>
      <c r="RLD221" s="433"/>
      <c r="RLE221" s="433"/>
      <c r="RLF221" s="433"/>
      <c r="RLG221" s="433"/>
      <c r="RLH221" s="433"/>
      <c r="RLI221" s="433"/>
      <c r="RLJ221" s="433"/>
      <c r="RLK221" s="433"/>
      <c r="RLL221" s="433"/>
      <c r="RLM221" s="433"/>
      <c r="RLN221" s="433"/>
      <c r="RLO221" s="433"/>
      <c r="RLP221" s="433"/>
      <c r="RLQ221" s="433"/>
      <c r="RLR221" s="433"/>
      <c r="RLS221" s="433"/>
      <c r="RLT221" s="433"/>
      <c r="RLU221" s="433"/>
      <c r="RLV221" s="433"/>
      <c r="RLW221" s="433"/>
      <c r="RLX221" s="433"/>
      <c r="RLY221" s="433"/>
      <c r="RLZ221" s="433"/>
      <c r="RMA221" s="433"/>
      <c r="RMB221" s="433"/>
      <c r="RMC221" s="433"/>
      <c r="RMD221" s="433"/>
      <c r="RME221" s="433"/>
      <c r="RMF221" s="433"/>
      <c r="RMG221" s="433"/>
      <c r="RMH221" s="433"/>
      <c r="RMI221" s="433"/>
      <c r="RMJ221" s="433"/>
      <c r="RMK221" s="433"/>
      <c r="RML221" s="433"/>
      <c r="RMM221" s="433"/>
      <c r="RMN221" s="433"/>
      <c r="RMO221" s="433"/>
      <c r="RMP221" s="433"/>
      <c r="RMQ221" s="433"/>
      <c r="RMR221" s="433"/>
      <c r="RMS221" s="433"/>
      <c r="RMT221" s="433"/>
      <c r="RMU221" s="433"/>
      <c r="RMV221" s="433"/>
      <c r="RMW221" s="433"/>
      <c r="RMX221" s="433"/>
      <c r="RMY221" s="433"/>
      <c r="RMZ221" s="433"/>
      <c r="RNA221" s="433"/>
      <c r="RNB221" s="433"/>
      <c r="RNC221" s="433"/>
      <c r="RND221" s="433"/>
      <c r="RNE221" s="433"/>
      <c r="RNF221" s="433"/>
      <c r="RNG221" s="433"/>
      <c r="RNH221" s="433"/>
      <c r="RNI221" s="433"/>
      <c r="RNJ221" s="433"/>
      <c r="RNK221" s="433"/>
      <c r="RNL221" s="433"/>
      <c r="RNM221" s="433"/>
      <c r="RNN221" s="433"/>
      <c r="RNO221" s="433"/>
      <c r="RNP221" s="433"/>
      <c r="RNQ221" s="433"/>
      <c r="RNR221" s="433"/>
      <c r="RNS221" s="433"/>
      <c r="RNT221" s="433"/>
      <c r="RNU221" s="433"/>
      <c r="RNV221" s="433"/>
      <c r="RNW221" s="433"/>
      <c r="RNX221" s="433"/>
      <c r="RNY221" s="433"/>
      <c r="RNZ221" s="433"/>
      <c r="ROA221" s="433"/>
      <c r="ROB221" s="433"/>
      <c r="ROC221" s="433"/>
      <c r="ROD221" s="433"/>
      <c r="ROE221" s="433"/>
      <c r="ROF221" s="433"/>
      <c r="ROG221" s="433"/>
      <c r="ROH221" s="433"/>
      <c r="ROI221" s="433"/>
      <c r="ROJ221" s="433"/>
      <c r="ROK221" s="433"/>
      <c r="ROL221" s="433"/>
      <c r="ROM221" s="433"/>
      <c r="RON221" s="433"/>
      <c r="ROO221" s="433"/>
      <c r="ROP221" s="433"/>
      <c r="ROQ221" s="433"/>
      <c r="ROR221" s="433"/>
      <c r="ROS221" s="433"/>
      <c r="ROT221" s="433"/>
      <c r="ROU221" s="433"/>
      <c r="ROV221" s="433"/>
      <c r="ROW221" s="433"/>
      <c r="ROX221" s="433"/>
      <c r="ROY221" s="433"/>
      <c r="ROZ221" s="433"/>
      <c r="RPA221" s="433"/>
      <c r="RPB221" s="433"/>
      <c r="RPC221" s="433"/>
      <c r="RPD221" s="433"/>
      <c r="RPE221" s="433"/>
      <c r="RPF221" s="433"/>
      <c r="RPG221" s="433"/>
      <c r="RPH221" s="433"/>
      <c r="RPI221" s="433"/>
      <c r="RPJ221" s="433"/>
      <c r="RPK221" s="433"/>
      <c r="RPL221" s="433"/>
      <c r="RPM221" s="433"/>
      <c r="RPN221" s="433"/>
      <c r="RPO221" s="433"/>
      <c r="RPP221" s="433"/>
      <c r="RPQ221" s="433"/>
      <c r="RPR221" s="433"/>
      <c r="RPS221" s="433"/>
      <c r="RPT221" s="433"/>
      <c r="RPU221" s="433"/>
      <c r="RPV221" s="433"/>
      <c r="RPW221" s="433"/>
      <c r="RPX221" s="433"/>
      <c r="RPY221" s="433"/>
      <c r="RPZ221" s="433"/>
      <c r="RQA221" s="433"/>
      <c r="RQB221" s="433"/>
      <c r="RQC221" s="433"/>
      <c r="RQD221" s="433"/>
      <c r="RQE221" s="433"/>
      <c r="RQF221" s="433"/>
      <c r="RQG221" s="433"/>
      <c r="RQH221" s="433"/>
      <c r="RQI221" s="433"/>
      <c r="RQJ221" s="433"/>
      <c r="RQK221" s="433"/>
      <c r="RQL221" s="433"/>
      <c r="RQM221" s="433"/>
      <c r="RQN221" s="433"/>
      <c r="RQO221" s="433"/>
      <c r="RQP221" s="433"/>
      <c r="RQQ221" s="433"/>
      <c r="RQR221" s="433"/>
      <c r="RQS221" s="433"/>
      <c r="RQT221" s="433"/>
      <c r="RQU221" s="433"/>
      <c r="RQV221" s="433"/>
      <c r="RQW221" s="433"/>
      <c r="RQX221" s="433"/>
      <c r="RQY221" s="433"/>
      <c r="RQZ221" s="433"/>
      <c r="RRA221" s="433"/>
      <c r="RRB221" s="433"/>
      <c r="RRC221" s="433"/>
      <c r="RRD221" s="433"/>
      <c r="RRE221" s="433"/>
      <c r="RRF221" s="433"/>
      <c r="RRG221" s="433"/>
      <c r="RRH221" s="433"/>
      <c r="RRI221" s="433"/>
      <c r="RRJ221" s="433"/>
      <c r="RRK221" s="433"/>
      <c r="RRL221" s="433"/>
      <c r="RRM221" s="433"/>
      <c r="RRN221" s="433"/>
      <c r="RRO221" s="433"/>
      <c r="RRP221" s="433"/>
      <c r="RRQ221" s="433"/>
      <c r="RRR221" s="433"/>
      <c r="RRS221" s="433"/>
      <c r="RRT221" s="433"/>
      <c r="RRU221" s="433"/>
      <c r="RRV221" s="433"/>
      <c r="RRW221" s="433"/>
      <c r="RRX221" s="433"/>
      <c r="RRY221" s="433"/>
      <c r="RRZ221" s="433"/>
      <c r="RSA221" s="433"/>
      <c r="RSB221" s="433"/>
      <c r="RSC221" s="433"/>
      <c r="RSD221" s="433"/>
      <c r="RSE221" s="433"/>
      <c r="RSF221" s="433"/>
      <c r="RSG221" s="433"/>
      <c r="RSH221" s="433"/>
      <c r="RSI221" s="433"/>
      <c r="RSJ221" s="433"/>
      <c r="RSK221" s="433"/>
      <c r="RSL221" s="433"/>
      <c r="RSM221" s="433"/>
      <c r="RSN221" s="433"/>
      <c r="RSO221" s="433"/>
      <c r="RSP221" s="433"/>
      <c r="RSQ221" s="433"/>
      <c r="RSR221" s="433"/>
      <c r="RSS221" s="433"/>
      <c r="RST221" s="433"/>
      <c r="RSU221" s="433"/>
      <c r="RSV221" s="433"/>
      <c r="RSW221" s="433"/>
      <c r="RSX221" s="433"/>
      <c r="RSY221" s="433"/>
      <c r="RSZ221" s="433"/>
      <c r="RTA221" s="433"/>
      <c r="RTB221" s="433"/>
      <c r="RTC221" s="433"/>
      <c r="RTD221" s="433"/>
      <c r="RTE221" s="433"/>
      <c r="RTF221" s="433"/>
      <c r="RTG221" s="433"/>
      <c r="RTH221" s="433"/>
      <c r="RTI221" s="433"/>
      <c r="RTJ221" s="433"/>
      <c r="RTK221" s="433"/>
      <c r="RTL221" s="433"/>
      <c r="RTM221" s="433"/>
      <c r="RTN221" s="433"/>
      <c r="RTO221" s="433"/>
      <c r="RTP221" s="433"/>
      <c r="RTQ221" s="433"/>
      <c r="RTR221" s="433"/>
      <c r="RTS221" s="433"/>
      <c r="RTT221" s="433"/>
      <c r="RTU221" s="433"/>
      <c r="RTV221" s="433"/>
      <c r="RTW221" s="433"/>
      <c r="RTX221" s="433"/>
      <c r="RTY221" s="433"/>
      <c r="RTZ221" s="433"/>
      <c r="RUA221" s="433"/>
      <c r="RUB221" s="433"/>
      <c r="RUC221" s="433"/>
      <c r="RUD221" s="433"/>
      <c r="RUE221" s="433"/>
      <c r="RUF221" s="433"/>
      <c r="RUG221" s="433"/>
      <c r="RUH221" s="433"/>
      <c r="RUI221" s="433"/>
      <c r="RUJ221" s="433"/>
      <c r="RUK221" s="433"/>
      <c r="RUL221" s="433"/>
      <c r="RUM221" s="433"/>
      <c r="RUN221" s="433"/>
      <c r="RUO221" s="433"/>
      <c r="RUP221" s="433"/>
      <c r="RUQ221" s="433"/>
      <c r="RUR221" s="433"/>
      <c r="RUS221" s="433"/>
      <c r="RUT221" s="433"/>
      <c r="RUU221" s="433"/>
      <c r="RUV221" s="433"/>
      <c r="RUW221" s="433"/>
      <c r="RUX221" s="433"/>
      <c r="RUY221" s="433"/>
      <c r="RUZ221" s="433"/>
      <c r="RVA221" s="433"/>
      <c r="RVB221" s="433"/>
      <c r="RVC221" s="433"/>
      <c r="RVD221" s="433"/>
      <c r="RVE221" s="433"/>
      <c r="RVF221" s="433"/>
      <c r="RVG221" s="433"/>
      <c r="RVH221" s="433"/>
      <c r="RVI221" s="433"/>
      <c r="RVJ221" s="433"/>
      <c r="RVK221" s="433"/>
      <c r="RVL221" s="433"/>
      <c r="RVM221" s="433"/>
      <c r="RVN221" s="433"/>
      <c r="RVO221" s="433"/>
      <c r="RVP221" s="433"/>
      <c r="RVQ221" s="433"/>
      <c r="RVR221" s="433"/>
      <c r="RVS221" s="433"/>
      <c r="RVT221" s="433"/>
      <c r="RVU221" s="433"/>
      <c r="RVV221" s="433"/>
      <c r="RVW221" s="433"/>
      <c r="RVX221" s="433"/>
      <c r="RVY221" s="433"/>
      <c r="RVZ221" s="433"/>
      <c r="RWA221" s="433"/>
      <c r="RWB221" s="433"/>
      <c r="RWC221" s="433"/>
      <c r="RWD221" s="433"/>
      <c r="RWE221" s="433"/>
      <c r="RWF221" s="433"/>
      <c r="RWG221" s="433"/>
      <c r="RWH221" s="433"/>
      <c r="RWI221" s="433"/>
      <c r="RWJ221" s="433"/>
      <c r="RWK221" s="433"/>
      <c r="RWL221" s="433"/>
      <c r="RWM221" s="433"/>
      <c r="RWN221" s="433"/>
      <c r="RWO221" s="433"/>
      <c r="RWP221" s="433"/>
      <c r="RWQ221" s="433"/>
      <c r="RWR221" s="433"/>
      <c r="RWS221" s="433"/>
      <c r="RWT221" s="433"/>
      <c r="RWU221" s="433"/>
      <c r="RWV221" s="433"/>
      <c r="RWW221" s="433"/>
      <c r="RWX221" s="433"/>
      <c r="RWY221" s="433"/>
      <c r="RWZ221" s="433"/>
      <c r="RXA221" s="433"/>
      <c r="RXB221" s="433"/>
      <c r="RXC221" s="433"/>
      <c r="RXD221" s="433"/>
      <c r="RXE221" s="433"/>
      <c r="RXF221" s="433"/>
      <c r="RXG221" s="433"/>
      <c r="RXH221" s="433"/>
      <c r="RXI221" s="433"/>
      <c r="RXJ221" s="433"/>
      <c r="RXK221" s="433"/>
      <c r="RXL221" s="433"/>
      <c r="RXM221" s="433"/>
      <c r="RXN221" s="433"/>
      <c r="RXO221" s="433"/>
      <c r="RXP221" s="433"/>
      <c r="RXQ221" s="433"/>
      <c r="RXR221" s="433"/>
      <c r="RXS221" s="433"/>
      <c r="RXT221" s="433"/>
      <c r="RXU221" s="433"/>
      <c r="RXV221" s="433"/>
      <c r="RXW221" s="433"/>
      <c r="RXX221" s="433"/>
      <c r="RXY221" s="433"/>
      <c r="RXZ221" s="433"/>
      <c r="RYA221" s="433"/>
      <c r="RYB221" s="433"/>
      <c r="RYC221" s="433"/>
      <c r="RYD221" s="433"/>
      <c r="RYE221" s="433"/>
      <c r="RYF221" s="433"/>
      <c r="RYG221" s="433"/>
      <c r="RYH221" s="433"/>
      <c r="RYI221" s="433"/>
      <c r="RYJ221" s="433"/>
      <c r="RYK221" s="433"/>
      <c r="RYL221" s="433"/>
      <c r="RYM221" s="433"/>
      <c r="RYN221" s="433"/>
      <c r="RYO221" s="433"/>
      <c r="RYP221" s="433"/>
      <c r="RYQ221" s="433"/>
      <c r="RYR221" s="433"/>
      <c r="RYS221" s="433"/>
      <c r="RYT221" s="433"/>
      <c r="RYU221" s="433"/>
      <c r="RYV221" s="433"/>
      <c r="RYW221" s="433"/>
      <c r="RYX221" s="433"/>
      <c r="RYY221" s="433"/>
      <c r="RYZ221" s="433"/>
      <c r="RZA221" s="433"/>
      <c r="RZB221" s="433"/>
      <c r="RZC221" s="433"/>
      <c r="RZD221" s="433"/>
      <c r="RZE221" s="433"/>
      <c r="RZF221" s="433"/>
      <c r="RZG221" s="433"/>
      <c r="RZH221" s="433"/>
      <c r="RZI221" s="433"/>
      <c r="RZJ221" s="433"/>
      <c r="RZK221" s="433"/>
      <c r="RZL221" s="433"/>
      <c r="RZM221" s="433"/>
      <c r="RZN221" s="433"/>
      <c r="RZO221" s="433"/>
      <c r="RZP221" s="433"/>
      <c r="RZQ221" s="433"/>
      <c r="RZR221" s="433"/>
      <c r="RZS221" s="433"/>
      <c r="RZT221" s="433"/>
      <c r="RZU221" s="433"/>
      <c r="RZV221" s="433"/>
      <c r="RZW221" s="433"/>
      <c r="RZX221" s="433"/>
      <c r="RZY221" s="433"/>
      <c r="RZZ221" s="433"/>
      <c r="SAA221" s="433"/>
      <c r="SAB221" s="433"/>
      <c r="SAC221" s="433"/>
      <c r="SAD221" s="433"/>
      <c r="SAE221" s="433"/>
      <c r="SAF221" s="433"/>
      <c r="SAG221" s="433"/>
      <c r="SAH221" s="433"/>
      <c r="SAI221" s="433"/>
      <c r="SAJ221" s="433"/>
      <c r="SAK221" s="433"/>
      <c r="SAL221" s="433"/>
      <c r="SAM221" s="433"/>
      <c r="SAN221" s="433"/>
      <c r="SAO221" s="433"/>
      <c r="SAP221" s="433"/>
      <c r="SAQ221" s="433"/>
      <c r="SAR221" s="433"/>
      <c r="SAS221" s="433"/>
      <c r="SAT221" s="433"/>
      <c r="SAU221" s="433"/>
      <c r="SAV221" s="433"/>
      <c r="SAW221" s="433"/>
      <c r="SAX221" s="433"/>
      <c r="SAY221" s="433"/>
      <c r="SAZ221" s="433"/>
      <c r="SBA221" s="433"/>
      <c r="SBB221" s="433"/>
      <c r="SBC221" s="433"/>
      <c r="SBD221" s="433"/>
      <c r="SBE221" s="433"/>
      <c r="SBF221" s="433"/>
      <c r="SBG221" s="433"/>
      <c r="SBH221" s="433"/>
      <c r="SBI221" s="433"/>
      <c r="SBJ221" s="433"/>
      <c r="SBK221" s="433"/>
      <c r="SBL221" s="433"/>
      <c r="SBM221" s="433"/>
      <c r="SBN221" s="433"/>
      <c r="SBO221" s="433"/>
      <c r="SBP221" s="433"/>
      <c r="SBQ221" s="433"/>
      <c r="SBR221" s="433"/>
      <c r="SBS221" s="433"/>
      <c r="SBT221" s="433"/>
      <c r="SBU221" s="433"/>
      <c r="SBV221" s="433"/>
      <c r="SBW221" s="433"/>
      <c r="SBX221" s="433"/>
      <c r="SBY221" s="433"/>
      <c r="SBZ221" s="433"/>
      <c r="SCA221" s="433"/>
      <c r="SCB221" s="433"/>
      <c r="SCC221" s="433"/>
      <c r="SCD221" s="433"/>
      <c r="SCE221" s="433"/>
      <c r="SCF221" s="433"/>
      <c r="SCG221" s="433"/>
      <c r="SCH221" s="433"/>
      <c r="SCI221" s="433"/>
      <c r="SCJ221" s="433"/>
      <c r="SCK221" s="433"/>
      <c r="SCL221" s="433"/>
      <c r="SCM221" s="433"/>
      <c r="SCN221" s="433"/>
      <c r="SCO221" s="433"/>
      <c r="SCP221" s="433"/>
      <c r="SCQ221" s="433"/>
      <c r="SCR221" s="433"/>
      <c r="SCS221" s="433"/>
      <c r="SCT221" s="433"/>
      <c r="SCU221" s="433"/>
      <c r="SCV221" s="433"/>
      <c r="SCW221" s="433"/>
      <c r="SCX221" s="433"/>
      <c r="SCY221" s="433"/>
      <c r="SCZ221" s="433"/>
      <c r="SDA221" s="433"/>
      <c r="SDB221" s="433"/>
      <c r="SDC221" s="433"/>
      <c r="SDD221" s="433"/>
      <c r="SDE221" s="433"/>
      <c r="SDF221" s="433"/>
      <c r="SDG221" s="433"/>
      <c r="SDH221" s="433"/>
      <c r="SDI221" s="433"/>
      <c r="SDJ221" s="433"/>
      <c r="SDK221" s="433"/>
      <c r="SDL221" s="433"/>
      <c r="SDM221" s="433"/>
      <c r="SDN221" s="433"/>
      <c r="SDO221" s="433"/>
      <c r="SDP221" s="433"/>
      <c r="SDQ221" s="433"/>
      <c r="SDR221" s="433"/>
      <c r="SDS221" s="433"/>
      <c r="SDT221" s="433"/>
      <c r="SDU221" s="433"/>
      <c r="SDV221" s="433"/>
      <c r="SDW221" s="433"/>
      <c r="SDX221" s="433"/>
      <c r="SDY221" s="433"/>
      <c r="SDZ221" s="433"/>
      <c r="SEA221" s="433"/>
      <c r="SEB221" s="433"/>
      <c r="SEC221" s="433"/>
      <c r="SED221" s="433"/>
      <c r="SEE221" s="433"/>
      <c r="SEF221" s="433"/>
      <c r="SEG221" s="433"/>
      <c r="SEH221" s="433"/>
      <c r="SEI221" s="433"/>
      <c r="SEJ221" s="433"/>
      <c r="SEK221" s="433"/>
      <c r="SEL221" s="433"/>
      <c r="SEM221" s="433"/>
      <c r="SEN221" s="433"/>
      <c r="SEO221" s="433"/>
      <c r="SEP221" s="433"/>
      <c r="SEQ221" s="433"/>
      <c r="SER221" s="433"/>
      <c r="SES221" s="433"/>
      <c r="SET221" s="433"/>
      <c r="SEU221" s="433"/>
      <c r="SEV221" s="433"/>
      <c r="SEW221" s="433"/>
      <c r="SEX221" s="433"/>
      <c r="SEY221" s="433"/>
      <c r="SEZ221" s="433"/>
      <c r="SFA221" s="433"/>
      <c r="SFB221" s="433"/>
      <c r="SFC221" s="433"/>
      <c r="SFD221" s="433"/>
      <c r="SFE221" s="433"/>
      <c r="SFF221" s="433"/>
      <c r="SFG221" s="433"/>
      <c r="SFH221" s="433"/>
      <c r="SFI221" s="433"/>
      <c r="SFJ221" s="433"/>
      <c r="SFK221" s="433"/>
      <c r="SFL221" s="433"/>
      <c r="SFM221" s="433"/>
      <c r="SFN221" s="433"/>
      <c r="SFO221" s="433"/>
      <c r="SFP221" s="433"/>
      <c r="SFQ221" s="433"/>
      <c r="SFR221" s="433"/>
      <c r="SFS221" s="433"/>
      <c r="SFT221" s="433"/>
      <c r="SFU221" s="433"/>
      <c r="SFV221" s="433"/>
      <c r="SFW221" s="433"/>
      <c r="SFX221" s="433"/>
      <c r="SFY221" s="433"/>
      <c r="SFZ221" s="433"/>
      <c r="SGA221" s="433"/>
      <c r="SGB221" s="433"/>
      <c r="SGC221" s="433"/>
      <c r="SGD221" s="433"/>
      <c r="SGE221" s="433"/>
      <c r="SGF221" s="433"/>
      <c r="SGG221" s="433"/>
      <c r="SGH221" s="433"/>
      <c r="SGI221" s="433"/>
      <c r="SGJ221" s="433"/>
      <c r="SGK221" s="433"/>
      <c r="SGL221" s="433"/>
      <c r="SGM221" s="433"/>
      <c r="SGN221" s="433"/>
      <c r="SGO221" s="433"/>
      <c r="SGP221" s="433"/>
      <c r="SGQ221" s="433"/>
      <c r="SGR221" s="433"/>
      <c r="SGS221" s="433"/>
      <c r="SGT221" s="433"/>
      <c r="SGU221" s="433"/>
      <c r="SGV221" s="433"/>
      <c r="SGW221" s="433"/>
      <c r="SGX221" s="433"/>
      <c r="SGY221" s="433"/>
      <c r="SGZ221" s="433"/>
      <c r="SHA221" s="433"/>
      <c r="SHB221" s="433"/>
      <c r="SHC221" s="433"/>
      <c r="SHD221" s="433"/>
      <c r="SHE221" s="433"/>
      <c r="SHF221" s="433"/>
      <c r="SHG221" s="433"/>
      <c r="SHH221" s="433"/>
      <c r="SHI221" s="433"/>
      <c r="SHJ221" s="433"/>
      <c r="SHK221" s="433"/>
      <c r="SHL221" s="433"/>
      <c r="SHM221" s="433"/>
      <c r="SHN221" s="433"/>
      <c r="SHO221" s="433"/>
      <c r="SHP221" s="433"/>
      <c r="SHQ221" s="433"/>
      <c r="SHR221" s="433"/>
      <c r="SHS221" s="433"/>
      <c r="SHT221" s="433"/>
      <c r="SHU221" s="433"/>
      <c r="SHV221" s="433"/>
      <c r="SHW221" s="433"/>
      <c r="SHX221" s="433"/>
      <c r="SHY221" s="433"/>
      <c r="SHZ221" s="433"/>
      <c r="SIA221" s="433"/>
      <c r="SIB221" s="433"/>
      <c r="SIC221" s="433"/>
      <c r="SID221" s="433"/>
      <c r="SIE221" s="433"/>
      <c r="SIF221" s="433"/>
      <c r="SIG221" s="433"/>
      <c r="SIH221" s="433"/>
      <c r="SII221" s="433"/>
      <c r="SIJ221" s="433"/>
      <c r="SIK221" s="433"/>
      <c r="SIL221" s="433"/>
      <c r="SIM221" s="433"/>
      <c r="SIN221" s="433"/>
      <c r="SIO221" s="433"/>
      <c r="SIP221" s="433"/>
      <c r="SIQ221" s="433"/>
      <c r="SIR221" s="433"/>
      <c r="SIS221" s="433"/>
      <c r="SIT221" s="433"/>
      <c r="SIU221" s="433"/>
      <c r="SIV221" s="433"/>
      <c r="SIW221" s="433"/>
      <c r="SIX221" s="433"/>
      <c r="SIY221" s="433"/>
      <c r="SIZ221" s="433"/>
      <c r="SJA221" s="433"/>
      <c r="SJB221" s="433"/>
      <c r="SJC221" s="433"/>
      <c r="SJD221" s="433"/>
      <c r="SJE221" s="433"/>
      <c r="SJF221" s="433"/>
      <c r="SJG221" s="433"/>
      <c r="SJH221" s="433"/>
      <c r="SJI221" s="433"/>
      <c r="SJJ221" s="433"/>
      <c r="SJK221" s="433"/>
      <c r="SJL221" s="433"/>
      <c r="SJM221" s="433"/>
      <c r="SJN221" s="433"/>
      <c r="SJO221" s="433"/>
      <c r="SJP221" s="433"/>
      <c r="SJQ221" s="433"/>
      <c r="SJR221" s="433"/>
      <c r="SJS221" s="433"/>
      <c r="SJT221" s="433"/>
      <c r="SJU221" s="433"/>
      <c r="SJV221" s="433"/>
      <c r="SJW221" s="433"/>
      <c r="SJX221" s="433"/>
      <c r="SJY221" s="433"/>
      <c r="SJZ221" s="433"/>
      <c r="SKA221" s="433"/>
      <c r="SKB221" s="433"/>
      <c r="SKC221" s="433"/>
      <c r="SKD221" s="433"/>
      <c r="SKE221" s="433"/>
      <c r="SKF221" s="433"/>
      <c r="SKG221" s="433"/>
      <c r="SKH221" s="433"/>
      <c r="SKI221" s="433"/>
      <c r="SKJ221" s="433"/>
      <c r="SKK221" s="433"/>
      <c r="SKL221" s="433"/>
      <c r="SKM221" s="433"/>
      <c r="SKN221" s="433"/>
      <c r="SKO221" s="433"/>
      <c r="SKP221" s="433"/>
      <c r="SKQ221" s="433"/>
      <c r="SKR221" s="433"/>
      <c r="SKS221" s="433"/>
      <c r="SKT221" s="433"/>
      <c r="SKU221" s="433"/>
      <c r="SKV221" s="433"/>
      <c r="SKW221" s="433"/>
      <c r="SKX221" s="433"/>
      <c r="SKY221" s="433"/>
      <c r="SKZ221" s="433"/>
      <c r="SLA221" s="433"/>
      <c r="SLB221" s="433"/>
      <c r="SLC221" s="433"/>
      <c r="SLD221" s="433"/>
      <c r="SLE221" s="433"/>
      <c r="SLF221" s="433"/>
      <c r="SLG221" s="433"/>
      <c r="SLH221" s="433"/>
      <c r="SLI221" s="433"/>
      <c r="SLJ221" s="433"/>
      <c r="SLK221" s="433"/>
      <c r="SLL221" s="433"/>
      <c r="SLM221" s="433"/>
      <c r="SLN221" s="433"/>
      <c r="SLO221" s="433"/>
      <c r="SLP221" s="433"/>
      <c r="SLQ221" s="433"/>
      <c r="SLR221" s="433"/>
      <c r="SLS221" s="433"/>
      <c r="SLT221" s="433"/>
      <c r="SLU221" s="433"/>
      <c r="SLV221" s="433"/>
      <c r="SLW221" s="433"/>
      <c r="SLX221" s="433"/>
      <c r="SLY221" s="433"/>
      <c r="SLZ221" s="433"/>
      <c r="SMA221" s="433"/>
      <c r="SMB221" s="433"/>
      <c r="SMC221" s="433"/>
      <c r="SMD221" s="433"/>
      <c r="SME221" s="433"/>
      <c r="SMF221" s="433"/>
      <c r="SMG221" s="433"/>
      <c r="SMH221" s="433"/>
      <c r="SMI221" s="433"/>
      <c r="SMJ221" s="433"/>
      <c r="SMK221" s="433"/>
      <c r="SML221" s="433"/>
      <c r="SMM221" s="433"/>
      <c r="SMN221" s="433"/>
      <c r="SMO221" s="433"/>
      <c r="SMP221" s="433"/>
      <c r="SMQ221" s="433"/>
      <c r="SMR221" s="433"/>
      <c r="SMS221" s="433"/>
      <c r="SMT221" s="433"/>
      <c r="SMU221" s="433"/>
      <c r="SMV221" s="433"/>
      <c r="SMW221" s="433"/>
      <c r="SMX221" s="433"/>
      <c r="SMY221" s="433"/>
      <c r="SMZ221" s="433"/>
      <c r="SNA221" s="433"/>
      <c r="SNB221" s="433"/>
      <c r="SNC221" s="433"/>
      <c r="SND221" s="433"/>
      <c r="SNE221" s="433"/>
      <c r="SNF221" s="433"/>
      <c r="SNG221" s="433"/>
      <c r="SNH221" s="433"/>
      <c r="SNI221" s="433"/>
      <c r="SNJ221" s="433"/>
      <c r="SNK221" s="433"/>
      <c r="SNL221" s="433"/>
      <c r="SNM221" s="433"/>
      <c r="SNN221" s="433"/>
      <c r="SNO221" s="433"/>
      <c r="SNP221" s="433"/>
      <c r="SNQ221" s="433"/>
      <c r="SNR221" s="433"/>
      <c r="SNS221" s="433"/>
      <c r="SNT221" s="433"/>
      <c r="SNU221" s="433"/>
      <c r="SNV221" s="433"/>
      <c r="SNW221" s="433"/>
      <c r="SNX221" s="433"/>
      <c r="SNY221" s="433"/>
      <c r="SNZ221" s="433"/>
      <c r="SOA221" s="433"/>
      <c r="SOB221" s="433"/>
      <c r="SOC221" s="433"/>
      <c r="SOD221" s="433"/>
      <c r="SOE221" s="433"/>
      <c r="SOF221" s="433"/>
      <c r="SOG221" s="433"/>
      <c r="SOH221" s="433"/>
      <c r="SOI221" s="433"/>
      <c r="SOJ221" s="433"/>
      <c r="SOK221" s="433"/>
      <c r="SOL221" s="433"/>
      <c r="SOM221" s="433"/>
      <c r="SON221" s="433"/>
      <c r="SOO221" s="433"/>
      <c r="SOP221" s="433"/>
      <c r="SOQ221" s="433"/>
      <c r="SOR221" s="433"/>
      <c r="SOS221" s="433"/>
      <c r="SOT221" s="433"/>
      <c r="SOU221" s="433"/>
      <c r="SOV221" s="433"/>
      <c r="SOW221" s="433"/>
      <c r="SOX221" s="433"/>
      <c r="SOY221" s="433"/>
      <c r="SOZ221" s="433"/>
      <c r="SPA221" s="433"/>
      <c r="SPB221" s="433"/>
      <c r="SPC221" s="433"/>
      <c r="SPD221" s="433"/>
      <c r="SPE221" s="433"/>
      <c r="SPF221" s="433"/>
      <c r="SPG221" s="433"/>
      <c r="SPH221" s="433"/>
      <c r="SPI221" s="433"/>
      <c r="SPJ221" s="433"/>
      <c r="SPK221" s="433"/>
      <c r="SPL221" s="433"/>
      <c r="SPM221" s="433"/>
      <c r="SPN221" s="433"/>
      <c r="SPO221" s="433"/>
      <c r="SPP221" s="433"/>
      <c r="SPQ221" s="433"/>
      <c r="SPR221" s="433"/>
      <c r="SPS221" s="433"/>
      <c r="SPT221" s="433"/>
      <c r="SPU221" s="433"/>
      <c r="SPV221" s="433"/>
      <c r="SPW221" s="433"/>
      <c r="SPX221" s="433"/>
      <c r="SPY221" s="433"/>
      <c r="SPZ221" s="433"/>
      <c r="SQA221" s="433"/>
      <c r="SQB221" s="433"/>
      <c r="SQC221" s="433"/>
      <c r="SQD221" s="433"/>
      <c r="SQE221" s="433"/>
      <c r="SQF221" s="433"/>
      <c r="SQG221" s="433"/>
      <c r="SQH221" s="433"/>
      <c r="SQI221" s="433"/>
      <c r="SQJ221" s="433"/>
      <c r="SQK221" s="433"/>
      <c r="SQL221" s="433"/>
      <c r="SQM221" s="433"/>
      <c r="SQN221" s="433"/>
      <c r="SQO221" s="433"/>
      <c r="SQP221" s="433"/>
      <c r="SQQ221" s="433"/>
      <c r="SQR221" s="433"/>
      <c r="SQS221" s="433"/>
      <c r="SQT221" s="433"/>
      <c r="SQU221" s="433"/>
      <c r="SQV221" s="433"/>
      <c r="SQW221" s="433"/>
      <c r="SQX221" s="433"/>
      <c r="SQY221" s="433"/>
      <c r="SQZ221" s="433"/>
      <c r="SRA221" s="433"/>
      <c r="SRB221" s="433"/>
      <c r="SRC221" s="433"/>
      <c r="SRD221" s="433"/>
      <c r="SRE221" s="433"/>
      <c r="SRF221" s="433"/>
      <c r="SRG221" s="433"/>
      <c r="SRH221" s="433"/>
      <c r="SRI221" s="433"/>
      <c r="SRJ221" s="433"/>
      <c r="SRK221" s="433"/>
      <c r="SRL221" s="433"/>
      <c r="SRM221" s="433"/>
      <c r="SRN221" s="433"/>
      <c r="SRO221" s="433"/>
      <c r="SRP221" s="433"/>
      <c r="SRQ221" s="433"/>
      <c r="SRR221" s="433"/>
      <c r="SRS221" s="433"/>
      <c r="SRT221" s="433"/>
      <c r="SRU221" s="433"/>
      <c r="SRV221" s="433"/>
      <c r="SRW221" s="433"/>
      <c r="SRX221" s="433"/>
      <c r="SRY221" s="433"/>
      <c r="SRZ221" s="433"/>
      <c r="SSA221" s="433"/>
      <c r="SSB221" s="433"/>
      <c r="SSC221" s="433"/>
      <c r="SSD221" s="433"/>
      <c r="SSE221" s="433"/>
      <c r="SSF221" s="433"/>
      <c r="SSG221" s="433"/>
      <c r="SSH221" s="433"/>
      <c r="SSI221" s="433"/>
      <c r="SSJ221" s="433"/>
      <c r="SSK221" s="433"/>
      <c r="SSL221" s="433"/>
      <c r="SSM221" s="433"/>
      <c r="SSN221" s="433"/>
      <c r="SSO221" s="433"/>
      <c r="SSP221" s="433"/>
      <c r="SSQ221" s="433"/>
      <c r="SSR221" s="433"/>
      <c r="SSS221" s="433"/>
      <c r="SST221" s="433"/>
      <c r="SSU221" s="433"/>
      <c r="SSV221" s="433"/>
      <c r="SSW221" s="433"/>
      <c r="SSX221" s="433"/>
      <c r="SSY221" s="433"/>
      <c r="SSZ221" s="433"/>
      <c r="STA221" s="433"/>
      <c r="STB221" s="433"/>
      <c r="STC221" s="433"/>
      <c r="STD221" s="433"/>
      <c r="STE221" s="433"/>
      <c r="STF221" s="433"/>
      <c r="STG221" s="433"/>
      <c r="STH221" s="433"/>
      <c r="STI221" s="433"/>
      <c r="STJ221" s="433"/>
      <c r="STK221" s="433"/>
      <c r="STL221" s="433"/>
      <c r="STM221" s="433"/>
      <c r="STN221" s="433"/>
      <c r="STO221" s="433"/>
      <c r="STP221" s="433"/>
      <c r="STQ221" s="433"/>
      <c r="STR221" s="433"/>
      <c r="STS221" s="433"/>
      <c r="STT221" s="433"/>
      <c r="STU221" s="433"/>
      <c r="STV221" s="433"/>
      <c r="STW221" s="433"/>
      <c r="STX221" s="433"/>
      <c r="STY221" s="433"/>
      <c r="STZ221" s="433"/>
      <c r="SUA221" s="433"/>
      <c r="SUB221" s="433"/>
      <c r="SUC221" s="433"/>
      <c r="SUD221" s="433"/>
      <c r="SUE221" s="433"/>
      <c r="SUF221" s="433"/>
      <c r="SUG221" s="433"/>
      <c r="SUH221" s="433"/>
      <c r="SUI221" s="433"/>
      <c r="SUJ221" s="433"/>
      <c r="SUK221" s="433"/>
      <c r="SUL221" s="433"/>
      <c r="SUM221" s="433"/>
      <c r="SUN221" s="433"/>
      <c r="SUO221" s="433"/>
      <c r="SUP221" s="433"/>
      <c r="SUQ221" s="433"/>
      <c r="SUR221" s="433"/>
      <c r="SUS221" s="433"/>
      <c r="SUT221" s="433"/>
      <c r="SUU221" s="433"/>
      <c r="SUV221" s="433"/>
      <c r="SUW221" s="433"/>
      <c r="SUX221" s="433"/>
      <c r="SUY221" s="433"/>
      <c r="SUZ221" s="433"/>
      <c r="SVA221" s="433"/>
      <c r="SVB221" s="433"/>
      <c r="SVC221" s="433"/>
      <c r="SVD221" s="433"/>
      <c r="SVE221" s="433"/>
      <c r="SVF221" s="433"/>
      <c r="SVG221" s="433"/>
      <c r="SVH221" s="433"/>
      <c r="SVI221" s="433"/>
      <c r="SVJ221" s="433"/>
      <c r="SVK221" s="433"/>
      <c r="SVL221" s="433"/>
      <c r="SVM221" s="433"/>
      <c r="SVN221" s="433"/>
      <c r="SVO221" s="433"/>
      <c r="SVP221" s="433"/>
      <c r="SVQ221" s="433"/>
      <c r="SVR221" s="433"/>
      <c r="SVS221" s="433"/>
      <c r="SVT221" s="433"/>
      <c r="SVU221" s="433"/>
      <c r="SVV221" s="433"/>
      <c r="SVW221" s="433"/>
      <c r="SVX221" s="433"/>
      <c r="SVY221" s="433"/>
      <c r="SVZ221" s="433"/>
      <c r="SWA221" s="433"/>
      <c r="SWB221" s="433"/>
      <c r="SWC221" s="433"/>
      <c r="SWD221" s="433"/>
      <c r="SWE221" s="433"/>
      <c r="SWF221" s="433"/>
      <c r="SWG221" s="433"/>
      <c r="SWH221" s="433"/>
      <c r="SWI221" s="433"/>
      <c r="SWJ221" s="433"/>
      <c r="SWK221" s="433"/>
      <c r="SWL221" s="433"/>
      <c r="SWM221" s="433"/>
      <c r="SWN221" s="433"/>
      <c r="SWO221" s="433"/>
      <c r="SWP221" s="433"/>
      <c r="SWQ221" s="433"/>
      <c r="SWR221" s="433"/>
      <c r="SWS221" s="433"/>
      <c r="SWT221" s="433"/>
      <c r="SWU221" s="433"/>
      <c r="SWV221" s="433"/>
      <c r="SWW221" s="433"/>
      <c r="SWX221" s="433"/>
      <c r="SWY221" s="433"/>
      <c r="SWZ221" s="433"/>
      <c r="SXA221" s="433"/>
      <c r="SXB221" s="433"/>
      <c r="SXC221" s="433"/>
      <c r="SXD221" s="433"/>
      <c r="SXE221" s="433"/>
      <c r="SXF221" s="433"/>
      <c r="SXG221" s="433"/>
      <c r="SXH221" s="433"/>
      <c r="SXI221" s="433"/>
      <c r="SXJ221" s="433"/>
      <c r="SXK221" s="433"/>
      <c r="SXL221" s="433"/>
      <c r="SXM221" s="433"/>
      <c r="SXN221" s="433"/>
      <c r="SXO221" s="433"/>
      <c r="SXP221" s="433"/>
      <c r="SXQ221" s="433"/>
      <c r="SXR221" s="433"/>
      <c r="SXS221" s="433"/>
      <c r="SXT221" s="433"/>
      <c r="SXU221" s="433"/>
      <c r="SXV221" s="433"/>
      <c r="SXW221" s="433"/>
      <c r="SXX221" s="433"/>
      <c r="SXY221" s="433"/>
      <c r="SXZ221" s="433"/>
      <c r="SYA221" s="433"/>
      <c r="SYB221" s="433"/>
      <c r="SYC221" s="433"/>
      <c r="SYD221" s="433"/>
      <c r="SYE221" s="433"/>
      <c r="SYF221" s="433"/>
      <c r="SYG221" s="433"/>
      <c r="SYH221" s="433"/>
      <c r="SYI221" s="433"/>
      <c r="SYJ221" s="433"/>
      <c r="SYK221" s="433"/>
      <c r="SYL221" s="433"/>
      <c r="SYM221" s="433"/>
      <c r="SYN221" s="433"/>
      <c r="SYO221" s="433"/>
      <c r="SYP221" s="433"/>
      <c r="SYQ221" s="433"/>
      <c r="SYR221" s="433"/>
      <c r="SYS221" s="433"/>
      <c r="SYT221" s="433"/>
      <c r="SYU221" s="433"/>
      <c r="SYV221" s="433"/>
      <c r="SYW221" s="433"/>
      <c r="SYX221" s="433"/>
      <c r="SYY221" s="433"/>
      <c r="SYZ221" s="433"/>
      <c r="SZA221" s="433"/>
      <c r="SZB221" s="433"/>
      <c r="SZC221" s="433"/>
      <c r="SZD221" s="433"/>
      <c r="SZE221" s="433"/>
      <c r="SZF221" s="433"/>
      <c r="SZG221" s="433"/>
      <c r="SZH221" s="433"/>
      <c r="SZI221" s="433"/>
      <c r="SZJ221" s="433"/>
      <c r="SZK221" s="433"/>
      <c r="SZL221" s="433"/>
      <c r="SZM221" s="433"/>
      <c r="SZN221" s="433"/>
      <c r="SZO221" s="433"/>
      <c r="SZP221" s="433"/>
      <c r="SZQ221" s="433"/>
      <c r="SZR221" s="433"/>
      <c r="SZS221" s="433"/>
      <c r="SZT221" s="433"/>
      <c r="SZU221" s="433"/>
      <c r="SZV221" s="433"/>
      <c r="SZW221" s="433"/>
      <c r="SZX221" s="433"/>
      <c r="SZY221" s="433"/>
      <c r="SZZ221" s="433"/>
      <c r="TAA221" s="433"/>
      <c r="TAB221" s="433"/>
      <c r="TAC221" s="433"/>
      <c r="TAD221" s="433"/>
      <c r="TAE221" s="433"/>
      <c r="TAF221" s="433"/>
      <c r="TAG221" s="433"/>
      <c r="TAH221" s="433"/>
      <c r="TAI221" s="433"/>
      <c r="TAJ221" s="433"/>
      <c r="TAK221" s="433"/>
      <c r="TAL221" s="433"/>
      <c r="TAM221" s="433"/>
      <c r="TAN221" s="433"/>
      <c r="TAO221" s="433"/>
      <c r="TAP221" s="433"/>
      <c r="TAQ221" s="433"/>
      <c r="TAR221" s="433"/>
      <c r="TAS221" s="433"/>
      <c r="TAT221" s="433"/>
      <c r="TAU221" s="433"/>
      <c r="TAV221" s="433"/>
      <c r="TAW221" s="433"/>
      <c r="TAX221" s="433"/>
      <c r="TAY221" s="433"/>
      <c r="TAZ221" s="433"/>
      <c r="TBA221" s="433"/>
      <c r="TBB221" s="433"/>
      <c r="TBC221" s="433"/>
      <c r="TBD221" s="433"/>
      <c r="TBE221" s="433"/>
      <c r="TBF221" s="433"/>
      <c r="TBG221" s="433"/>
      <c r="TBH221" s="433"/>
      <c r="TBI221" s="433"/>
      <c r="TBJ221" s="433"/>
      <c r="TBK221" s="433"/>
      <c r="TBL221" s="433"/>
      <c r="TBM221" s="433"/>
      <c r="TBN221" s="433"/>
      <c r="TBO221" s="433"/>
      <c r="TBP221" s="433"/>
      <c r="TBQ221" s="433"/>
      <c r="TBR221" s="433"/>
      <c r="TBS221" s="433"/>
      <c r="TBT221" s="433"/>
      <c r="TBU221" s="433"/>
      <c r="TBV221" s="433"/>
      <c r="TBW221" s="433"/>
      <c r="TBX221" s="433"/>
      <c r="TBY221" s="433"/>
      <c r="TBZ221" s="433"/>
      <c r="TCA221" s="433"/>
      <c r="TCB221" s="433"/>
      <c r="TCC221" s="433"/>
      <c r="TCD221" s="433"/>
      <c r="TCE221" s="433"/>
      <c r="TCF221" s="433"/>
      <c r="TCG221" s="433"/>
      <c r="TCH221" s="433"/>
      <c r="TCI221" s="433"/>
      <c r="TCJ221" s="433"/>
      <c r="TCK221" s="433"/>
      <c r="TCL221" s="433"/>
      <c r="TCM221" s="433"/>
      <c r="TCN221" s="433"/>
      <c r="TCO221" s="433"/>
      <c r="TCP221" s="433"/>
      <c r="TCQ221" s="433"/>
      <c r="TCR221" s="433"/>
      <c r="TCS221" s="433"/>
      <c r="TCT221" s="433"/>
      <c r="TCU221" s="433"/>
      <c r="TCV221" s="433"/>
      <c r="TCW221" s="433"/>
      <c r="TCX221" s="433"/>
      <c r="TCY221" s="433"/>
      <c r="TCZ221" s="433"/>
      <c r="TDA221" s="433"/>
      <c r="TDB221" s="433"/>
      <c r="TDC221" s="433"/>
      <c r="TDD221" s="433"/>
      <c r="TDE221" s="433"/>
      <c r="TDF221" s="433"/>
      <c r="TDG221" s="433"/>
      <c r="TDH221" s="433"/>
      <c r="TDI221" s="433"/>
      <c r="TDJ221" s="433"/>
      <c r="TDK221" s="433"/>
      <c r="TDL221" s="433"/>
      <c r="TDM221" s="433"/>
      <c r="TDN221" s="433"/>
      <c r="TDO221" s="433"/>
      <c r="TDP221" s="433"/>
      <c r="TDQ221" s="433"/>
      <c r="TDR221" s="433"/>
      <c r="TDS221" s="433"/>
      <c r="TDT221" s="433"/>
      <c r="TDU221" s="433"/>
      <c r="TDV221" s="433"/>
      <c r="TDW221" s="433"/>
      <c r="TDX221" s="433"/>
      <c r="TDY221" s="433"/>
      <c r="TDZ221" s="433"/>
      <c r="TEA221" s="433"/>
      <c r="TEB221" s="433"/>
      <c r="TEC221" s="433"/>
      <c r="TED221" s="433"/>
      <c r="TEE221" s="433"/>
      <c r="TEF221" s="433"/>
      <c r="TEG221" s="433"/>
      <c r="TEH221" s="433"/>
      <c r="TEI221" s="433"/>
      <c r="TEJ221" s="433"/>
      <c r="TEK221" s="433"/>
      <c r="TEL221" s="433"/>
      <c r="TEM221" s="433"/>
      <c r="TEN221" s="433"/>
      <c r="TEO221" s="433"/>
      <c r="TEP221" s="433"/>
      <c r="TEQ221" s="433"/>
      <c r="TER221" s="433"/>
      <c r="TES221" s="433"/>
      <c r="TET221" s="433"/>
      <c r="TEU221" s="433"/>
      <c r="TEV221" s="433"/>
      <c r="TEW221" s="433"/>
      <c r="TEX221" s="433"/>
      <c r="TEY221" s="433"/>
      <c r="TEZ221" s="433"/>
      <c r="TFA221" s="433"/>
      <c r="TFB221" s="433"/>
      <c r="TFC221" s="433"/>
      <c r="TFD221" s="433"/>
      <c r="TFE221" s="433"/>
      <c r="TFF221" s="433"/>
      <c r="TFG221" s="433"/>
      <c r="TFH221" s="433"/>
      <c r="TFI221" s="433"/>
      <c r="TFJ221" s="433"/>
      <c r="TFK221" s="433"/>
      <c r="TFL221" s="433"/>
      <c r="TFM221" s="433"/>
      <c r="TFN221" s="433"/>
      <c r="TFO221" s="433"/>
      <c r="TFP221" s="433"/>
      <c r="TFQ221" s="433"/>
      <c r="TFR221" s="433"/>
      <c r="TFS221" s="433"/>
      <c r="TFT221" s="433"/>
      <c r="TFU221" s="433"/>
      <c r="TFV221" s="433"/>
      <c r="TFW221" s="433"/>
      <c r="TFX221" s="433"/>
      <c r="TFY221" s="433"/>
      <c r="TFZ221" s="433"/>
      <c r="TGA221" s="433"/>
      <c r="TGB221" s="433"/>
      <c r="TGC221" s="433"/>
      <c r="TGD221" s="433"/>
      <c r="TGE221" s="433"/>
      <c r="TGF221" s="433"/>
      <c r="TGG221" s="433"/>
      <c r="TGH221" s="433"/>
      <c r="TGI221" s="433"/>
      <c r="TGJ221" s="433"/>
      <c r="TGK221" s="433"/>
      <c r="TGL221" s="433"/>
      <c r="TGM221" s="433"/>
      <c r="TGN221" s="433"/>
      <c r="TGO221" s="433"/>
      <c r="TGP221" s="433"/>
      <c r="TGQ221" s="433"/>
      <c r="TGR221" s="433"/>
      <c r="TGS221" s="433"/>
      <c r="TGT221" s="433"/>
      <c r="TGU221" s="433"/>
      <c r="TGV221" s="433"/>
      <c r="TGW221" s="433"/>
      <c r="TGX221" s="433"/>
      <c r="TGY221" s="433"/>
      <c r="TGZ221" s="433"/>
      <c r="THA221" s="433"/>
      <c r="THB221" s="433"/>
      <c r="THC221" s="433"/>
      <c r="THD221" s="433"/>
      <c r="THE221" s="433"/>
      <c r="THF221" s="433"/>
      <c r="THG221" s="433"/>
      <c r="THH221" s="433"/>
      <c r="THI221" s="433"/>
      <c r="THJ221" s="433"/>
      <c r="THK221" s="433"/>
      <c r="THL221" s="433"/>
      <c r="THM221" s="433"/>
      <c r="THN221" s="433"/>
      <c r="THO221" s="433"/>
      <c r="THP221" s="433"/>
      <c r="THQ221" s="433"/>
      <c r="THR221" s="433"/>
      <c r="THS221" s="433"/>
      <c r="THT221" s="433"/>
      <c r="THU221" s="433"/>
      <c r="THV221" s="433"/>
      <c r="THW221" s="433"/>
      <c r="THX221" s="433"/>
      <c r="THY221" s="433"/>
      <c r="THZ221" s="433"/>
      <c r="TIA221" s="433"/>
      <c r="TIB221" s="433"/>
      <c r="TIC221" s="433"/>
      <c r="TID221" s="433"/>
      <c r="TIE221" s="433"/>
      <c r="TIF221" s="433"/>
      <c r="TIG221" s="433"/>
      <c r="TIH221" s="433"/>
      <c r="TII221" s="433"/>
      <c r="TIJ221" s="433"/>
      <c r="TIK221" s="433"/>
      <c r="TIL221" s="433"/>
      <c r="TIM221" s="433"/>
      <c r="TIN221" s="433"/>
      <c r="TIO221" s="433"/>
      <c r="TIP221" s="433"/>
      <c r="TIQ221" s="433"/>
      <c r="TIR221" s="433"/>
      <c r="TIS221" s="433"/>
      <c r="TIT221" s="433"/>
      <c r="TIU221" s="433"/>
      <c r="TIV221" s="433"/>
      <c r="TIW221" s="433"/>
      <c r="TIX221" s="433"/>
      <c r="TIY221" s="433"/>
      <c r="TIZ221" s="433"/>
      <c r="TJA221" s="433"/>
      <c r="TJB221" s="433"/>
      <c r="TJC221" s="433"/>
      <c r="TJD221" s="433"/>
      <c r="TJE221" s="433"/>
      <c r="TJF221" s="433"/>
      <c r="TJG221" s="433"/>
      <c r="TJH221" s="433"/>
      <c r="TJI221" s="433"/>
      <c r="TJJ221" s="433"/>
      <c r="TJK221" s="433"/>
      <c r="TJL221" s="433"/>
      <c r="TJM221" s="433"/>
      <c r="TJN221" s="433"/>
      <c r="TJO221" s="433"/>
      <c r="TJP221" s="433"/>
      <c r="TJQ221" s="433"/>
      <c r="TJR221" s="433"/>
      <c r="TJS221" s="433"/>
      <c r="TJT221" s="433"/>
      <c r="TJU221" s="433"/>
      <c r="TJV221" s="433"/>
      <c r="TJW221" s="433"/>
      <c r="TJX221" s="433"/>
      <c r="TJY221" s="433"/>
      <c r="TJZ221" s="433"/>
      <c r="TKA221" s="433"/>
      <c r="TKB221" s="433"/>
      <c r="TKC221" s="433"/>
      <c r="TKD221" s="433"/>
      <c r="TKE221" s="433"/>
      <c r="TKF221" s="433"/>
      <c r="TKG221" s="433"/>
      <c r="TKH221" s="433"/>
      <c r="TKI221" s="433"/>
      <c r="TKJ221" s="433"/>
      <c r="TKK221" s="433"/>
      <c r="TKL221" s="433"/>
      <c r="TKM221" s="433"/>
      <c r="TKN221" s="433"/>
      <c r="TKO221" s="433"/>
      <c r="TKP221" s="433"/>
      <c r="TKQ221" s="433"/>
      <c r="TKR221" s="433"/>
      <c r="TKS221" s="433"/>
      <c r="TKT221" s="433"/>
      <c r="TKU221" s="433"/>
      <c r="TKV221" s="433"/>
      <c r="TKW221" s="433"/>
      <c r="TKX221" s="433"/>
      <c r="TKY221" s="433"/>
      <c r="TKZ221" s="433"/>
      <c r="TLA221" s="433"/>
      <c r="TLB221" s="433"/>
      <c r="TLC221" s="433"/>
      <c r="TLD221" s="433"/>
      <c r="TLE221" s="433"/>
      <c r="TLF221" s="433"/>
      <c r="TLG221" s="433"/>
      <c r="TLH221" s="433"/>
      <c r="TLI221" s="433"/>
      <c r="TLJ221" s="433"/>
      <c r="TLK221" s="433"/>
      <c r="TLL221" s="433"/>
      <c r="TLM221" s="433"/>
      <c r="TLN221" s="433"/>
      <c r="TLO221" s="433"/>
      <c r="TLP221" s="433"/>
      <c r="TLQ221" s="433"/>
      <c r="TLR221" s="433"/>
      <c r="TLS221" s="433"/>
      <c r="TLT221" s="433"/>
      <c r="TLU221" s="433"/>
      <c r="TLV221" s="433"/>
      <c r="TLW221" s="433"/>
      <c r="TLX221" s="433"/>
      <c r="TLY221" s="433"/>
      <c r="TLZ221" s="433"/>
      <c r="TMA221" s="433"/>
      <c r="TMB221" s="433"/>
      <c r="TMC221" s="433"/>
      <c r="TMD221" s="433"/>
      <c r="TME221" s="433"/>
      <c r="TMF221" s="433"/>
      <c r="TMG221" s="433"/>
      <c r="TMH221" s="433"/>
      <c r="TMI221" s="433"/>
      <c r="TMJ221" s="433"/>
      <c r="TMK221" s="433"/>
      <c r="TML221" s="433"/>
      <c r="TMM221" s="433"/>
      <c r="TMN221" s="433"/>
      <c r="TMO221" s="433"/>
      <c r="TMP221" s="433"/>
      <c r="TMQ221" s="433"/>
      <c r="TMR221" s="433"/>
      <c r="TMS221" s="433"/>
      <c r="TMT221" s="433"/>
      <c r="TMU221" s="433"/>
      <c r="TMV221" s="433"/>
      <c r="TMW221" s="433"/>
      <c r="TMX221" s="433"/>
      <c r="TMY221" s="433"/>
      <c r="TMZ221" s="433"/>
      <c r="TNA221" s="433"/>
      <c r="TNB221" s="433"/>
      <c r="TNC221" s="433"/>
      <c r="TND221" s="433"/>
      <c r="TNE221" s="433"/>
      <c r="TNF221" s="433"/>
      <c r="TNG221" s="433"/>
      <c r="TNH221" s="433"/>
      <c r="TNI221" s="433"/>
      <c r="TNJ221" s="433"/>
      <c r="TNK221" s="433"/>
      <c r="TNL221" s="433"/>
      <c r="TNM221" s="433"/>
      <c r="TNN221" s="433"/>
      <c r="TNO221" s="433"/>
      <c r="TNP221" s="433"/>
      <c r="TNQ221" s="433"/>
      <c r="TNR221" s="433"/>
      <c r="TNS221" s="433"/>
      <c r="TNT221" s="433"/>
      <c r="TNU221" s="433"/>
      <c r="TNV221" s="433"/>
      <c r="TNW221" s="433"/>
      <c r="TNX221" s="433"/>
      <c r="TNY221" s="433"/>
      <c r="TNZ221" s="433"/>
      <c r="TOA221" s="433"/>
      <c r="TOB221" s="433"/>
      <c r="TOC221" s="433"/>
      <c r="TOD221" s="433"/>
      <c r="TOE221" s="433"/>
      <c r="TOF221" s="433"/>
      <c r="TOG221" s="433"/>
      <c r="TOH221" s="433"/>
      <c r="TOI221" s="433"/>
      <c r="TOJ221" s="433"/>
      <c r="TOK221" s="433"/>
      <c r="TOL221" s="433"/>
      <c r="TOM221" s="433"/>
      <c r="TON221" s="433"/>
      <c r="TOO221" s="433"/>
      <c r="TOP221" s="433"/>
      <c r="TOQ221" s="433"/>
      <c r="TOR221" s="433"/>
      <c r="TOS221" s="433"/>
      <c r="TOT221" s="433"/>
      <c r="TOU221" s="433"/>
      <c r="TOV221" s="433"/>
      <c r="TOW221" s="433"/>
      <c r="TOX221" s="433"/>
      <c r="TOY221" s="433"/>
      <c r="TOZ221" s="433"/>
      <c r="TPA221" s="433"/>
      <c r="TPB221" s="433"/>
      <c r="TPC221" s="433"/>
      <c r="TPD221" s="433"/>
      <c r="TPE221" s="433"/>
      <c r="TPF221" s="433"/>
      <c r="TPG221" s="433"/>
      <c r="TPH221" s="433"/>
      <c r="TPI221" s="433"/>
      <c r="TPJ221" s="433"/>
      <c r="TPK221" s="433"/>
      <c r="TPL221" s="433"/>
      <c r="TPM221" s="433"/>
      <c r="TPN221" s="433"/>
      <c r="TPO221" s="433"/>
      <c r="TPP221" s="433"/>
      <c r="TPQ221" s="433"/>
      <c r="TPR221" s="433"/>
      <c r="TPS221" s="433"/>
      <c r="TPT221" s="433"/>
      <c r="TPU221" s="433"/>
      <c r="TPV221" s="433"/>
      <c r="TPW221" s="433"/>
      <c r="TPX221" s="433"/>
      <c r="TPY221" s="433"/>
      <c r="TPZ221" s="433"/>
      <c r="TQA221" s="433"/>
      <c r="TQB221" s="433"/>
      <c r="TQC221" s="433"/>
      <c r="TQD221" s="433"/>
      <c r="TQE221" s="433"/>
      <c r="TQF221" s="433"/>
      <c r="TQG221" s="433"/>
      <c r="TQH221" s="433"/>
      <c r="TQI221" s="433"/>
      <c r="TQJ221" s="433"/>
      <c r="TQK221" s="433"/>
      <c r="TQL221" s="433"/>
      <c r="TQM221" s="433"/>
      <c r="TQN221" s="433"/>
      <c r="TQO221" s="433"/>
      <c r="TQP221" s="433"/>
      <c r="TQQ221" s="433"/>
      <c r="TQR221" s="433"/>
      <c r="TQS221" s="433"/>
      <c r="TQT221" s="433"/>
      <c r="TQU221" s="433"/>
      <c r="TQV221" s="433"/>
      <c r="TQW221" s="433"/>
      <c r="TQX221" s="433"/>
      <c r="TQY221" s="433"/>
      <c r="TQZ221" s="433"/>
      <c r="TRA221" s="433"/>
      <c r="TRB221" s="433"/>
      <c r="TRC221" s="433"/>
      <c r="TRD221" s="433"/>
      <c r="TRE221" s="433"/>
      <c r="TRF221" s="433"/>
      <c r="TRG221" s="433"/>
      <c r="TRH221" s="433"/>
      <c r="TRI221" s="433"/>
      <c r="TRJ221" s="433"/>
      <c r="TRK221" s="433"/>
      <c r="TRL221" s="433"/>
      <c r="TRM221" s="433"/>
      <c r="TRN221" s="433"/>
      <c r="TRO221" s="433"/>
      <c r="TRP221" s="433"/>
      <c r="TRQ221" s="433"/>
      <c r="TRR221" s="433"/>
      <c r="TRS221" s="433"/>
      <c r="TRT221" s="433"/>
      <c r="TRU221" s="433"/>
      <c r="TRV221" s="433"/>
      <c r="TRW221" s="433"/>
      <c r="TRX221" s="433"/>
      <c r="TRY221" s="433"/>
      <c r="TRZ221" s="433"/>
      <c r="TSA221" s="433"/>
      <c r="TSB221" s="433"/>
      <c r="TSC221" s="433"/>
      <c r="TSD221" s="433"/>
      <c r="TSE221" s="433"/>
      <c r="TSF221" s="433"/>
      <c r="TSG221" s="433"/>
      <c r="TSH221" s="433"/>
      <c r="TSI221" s="433"/>
      <c r="TSJ221" s="433"/>
      <c r="TSK221" s="433"/>
      <c r="TSL221" s="433"/>
      <c r="TSM221" s="433"/>
      <c r="TSN221" s="433"/>
      <c r="TSO221" s="433"/>
      <c r="TSP221" s="433"/>
      <c r="TSQ221" s="433"/>
      <c r="TSR221" s="433"/>
      <c r="TSS221" s="433"/>
      <c r="TST221" s="433"/>
      <c r="TSU221" s="433"/>
      <c r="TSV221" s="433"/>
      <c r="TSW221" s="433"/>
      <c r="TSX221" s="433"/>
      <c r="TSY221" s="433"/>
      <c r="TSZ221" s="433"/>
      <c r="TTA221" s="433"/>
      <c r="TTB221" s="433"/>
      <c r="TTC221" s="433"/>
      <c r="TTD221" s="433"/>
      <c r="TTE221" s="433"/>
      <c r="TTF221" s="433"/>
      <c r="TTG221" s="433"/>
      <c r="TTH221" s="433"/>
      <c r="TTI221" s="433"/>
      <c r="TTJ221" s="433"/>
      <c r="TTK221" s="433"/>
      <c r="TTL221" s="433"/>
      <c r="TTM221" s="433"/>
      <c r="TTN221" s="433"/>
      <c r="TTO221" s="433"/>
      <c r="TTP221" s="433"/>
      <c r="TTQ221" s="433"/>
      <c r="TTR221" s="433"/>
      <c r="TTS221" s="433"/>
      <c r="TTT221" s="433"/>
      <c r="TTU221" s="433"/>
      <c r="TTV221" s="433"/>
      <c r="TTW221" s="433"/>
      <c r="TTX221" s="433"/>
      <c r="TTY221" s="433"/>
      <c r="TTZ221" s="433"/>
      <c r="TUA221" s="433"/>
      <c r="TUB221" s="433"/>
      <c r="TUC221" s="433"/>
      <c r="TUD221" s="433"/>
      <c r="TUE221" s="433"/>
      <c r="TUF221" s="433"/>
      <c r="TUG221" s="433"/>
      <c r="TUH221" s="433"/>
      <c r="TUI221" s="433"/>
      <c r="TUJ221" s="433"/>
      <c r="TUK221" s="433"/>
      <c r="TUL221" s="433"/>
      <c r="TUM221" s="433"/>
      <c r="TUN221" s="433"/>
      <c r="TUO221" s="433"/>
      <c r="TUP221" s="433"/>
      <c r="TUQ221" s="433"/>
      <c r="TUR221" s="433"/>
      <c r="TUS221" s="433"/>
      <c r="TUT221" s="433"/>
      <c r="TUU221" s="433"/>
      <c r="TUV221" s="433"/>
      <c r="TUW221" s="433"/>
      <c r="TUX221" s="433"/>
      <c r="TUY221" s="433"/>
      <c r="TUZ221" s="433"/>
      <c r="TVA221" s="433"/>
      <c r="TVB221" s="433"/>
      <c r="TVC221" s="433"/>
      <c r="TVD221" s="433"/>
      <c r="TVE221" s="433"/>
      <c r="TVF221" s="433"/>
      <c r="TVG221" s="433"/>
      <c r="TVH221" s="433"/>
      <c r="TVI221" s="433"/>
      <c r="TVJ221" s="433"/>
      <c r="TVK221" s="433"/>
      <c r="TVL221" s="433"/>
      <c r="TVM221" s="433"/>
      <c r="TVN221" s="433"/>
      <c r="TVO221" s="433"/>
      <c r="TVP221" s="433"/>
      <c r="TVQ221" s="433"/>
      <c r="TVR221" s="433"/>
      <c r="TVS221" s="433"/>
      <c r="TVT221" s="433"/>
      <c r="TVU221" s="433"/>
      <c r="TVV221" s="433"/>
      <c r="TVW221" s="433"/>
      <c r="TVX221" s="433"/>
      <c r="TVY221" s="433"/>
      <c r="TVZ221" s="433"/>
      <c r="TWA221" s="433"/>
      <c r="TWB221" s="433"/>
      <c r="TWC221" s="433"/>
      <c r="TWD221" s="433"/>
      <c r="TWE221" s="433"/>
      <c r="TWF221" s="433"/>
      <c r="TWG221" s="433"/>
      <c r="TWH221" s="433"/>
      <c r="TWI221" s="433"/>
      <c r="TWJ221" s="433"/>
      <c r="TWK221" s="433"/>
      <c r="TWL221" s="433"/>
      <c r="TWM221" s="433"/>
      <c r="TWN221" s="433"/>
      <c r="TWO221" s="433"/>
      <c r="TWP221" s="433"/>
      <c r="TWQ221" s="433"/>
      <c r="TWR221" s="433"/>
      <c r="TWS221" s="433"/>
      <c r="TWT221" s="433"/>
      <c r="TWU221" s="433"/>
      <c r="TWV221" s="433"/>
      <c r="TWW221" s="433"/>
      <c r="TWX221" s="433"/>
      <c r="TWY221" s="433"/>
      <c r="TWZ221" s="433"/>
      <c r="TXA221" s="433"/>
      <c r="TXB221" s="433"/>
      <c r="TXC221" s="433"/>
      <c r="TXD221" s="433"/>
      <c r="TXE221" s="433"/>
      <c r="TXF221" s="433"/>
      <c r="TXG221" s="433"/>
      <c r="TXH221" s="433"/>
      <c r="TXI221" s="433"/>
      <c r="TXJ221" s="433"/>
      <c r="TXK221" s="433"/>
      <c r="TXL221" s="433"/>
      <c r="TXM221" s="433"/>
      <c r="TXN221" s="433"/>
      <c r="TXO221" s="433"/>
      <c r="TXP221" s="433"/>
      <c r="TXQ221" s="433"/>
      <c r="TXR221" s="433"/>
      <c r="TXS221" s="433"/>
      <c r="TXT221" s="433"/>
      <c r="TXU221" s="433"/>
      <c r="TXV221" s="433"/>
      <c r="TXW221" s="433"/>
      <c r="TXX221" s="433"/>
      <c r="TXY221" s="433"/>
      <c r="TXZ221" s="433"/>
      <c r="TYA221" s="433"/>
      <c r="TYB221" s="433"/>
      <c r="TYC221" s="433"/>
      <c r="TYD221" s="433"/>
      <c r="TYE221" s="433"/>
      <c r="TYF221" s="433"/>
      <c r="TYG221" s="433"/>
      <c r="TYH221" s="433"/>
      <c r="TYI221" s="433"/>
      <c r="TYJ221" s="433"/>
      <c r="TYK221" s="433"/>
      <c r="TYL221" s="433"/>
      <c r="TYM221" s="433"/>
      <c r="TYN221" s="433"/>
      <c r="TYO221" s="433"/>
      <c r="TYP221" s="433"/>
      <c r="TYQ221" s="433"/>
      <c r="TYR221" s="433"/>
      <c r="TYS221" s="433"/>
      <c r="TYT221" s="433"/>
      <c r="TYU221" s="433"/>
      <c r="TYV221" s="433"/>
      <c r="TYW221" s="433"/>
      <c r="TYX221" s="433"/>
      <c r="TYY221" s="433"/>
      <c r="TYZ221" s="433"/>
      <c r="TZA221" s="433"/>
      <c r="TZB221" s="433"/>
      <c r="TZC221" s="433"/>
      <c r="TZD221" s="433"/>
      <c r="TZE221" s="433"/>
      <c r="TZF221" s="433"/>
      <c r="TZG221" s="433"/>
      <c r="TZH221" s="433"/>
      <c r="TZI221" s="433"/>
      <c r="TZJ221" s="433"/>
      <c r="TZK221" s="433"/>
      <c r="TZL221" s="433"/>
      <c r="TZM221" s="433"/>
      <c r="TZN221" s="433"/>
      <c r="TZO221" s="433"/>
      <c r="TZP221" s="433"/>
      <c r="TZQ221" s="433"/>
      <c r="TZR221" s="433"/>
      <c r="TZS221" s="433"/>
      <c r="TZT221" s="433"/>
      <c r="TZU221" s="433"/>
      <c r="TZV221" s="433"/>
      <c r="TZW221" s="433"/>
      <c r="TZX221" s="433"/>
      <c r="TZY221" s="433"/>
      <c r="TZZ221" s="433"/>
      <c r="UAA221" s="433"/>
      <c r="UAB221" s="433"/>
      <c r="UAC221" s="433"/>
      <c r="UAD221" s="433"/>
      <c r="UAE221" s="433"/>
      <c r="UAF221" s="433"/>
      <c r="UAG221" s="433"/>
      <c r="UAH221" s="433"/>
      <c r="UAI221" s="433"/>
      <c r="UAJ221" s="433"/>
      <c r="UAK221" s="433"/>
      <c r="UAL221" s="433"/>
      <c r="UAM221" s="433"/>
      <c r="UAN221" s="433"/>
      <c r="UAO221" s="433"/>
      <c r="UAP221" s="433"/>
      <c r="UAQ221" s="433"/>
      <c r="UAR221" s="433"/>
      <c r="UAS221" s="433"/>
      <c r="UAT221" s="433"/>
      <c r="UAU221" s="433"/>
      <c r="UAV221" s="433"/>
      <c r="UAW221" s="433"/>
      <c r="UAX221" s="433"/>
      <c r="UAY221" s="433"/>
      <c r="UAZ221" s="433"/>
      <c r="UBA221" s="433"/>
      <c r="UBB221" s="433"/>
      <c r="UBC221" s="433"/>
      <c r="UBD221" s="433"/>
      <c r="UBE221" s="433"/>
      <c r="UBF221" s="433"/>
      <c r="UBG221" s="433"/>
      <c r="UBH221" s="433"/>
      <c r="UBI221" s="433"/>
      <c r="UBJ221" s="433"/>
      <c r="UBK221" s="433"/>
      <c r="UBL221" s="433"/>
      <c r="UBM221" s="433"/>
      <c r="UBN221" s="433"/>
      <c r="UBO221" s="433"/>
      <c r="UBP221" s="433"/>
      <c r="UBQ221" s="433"/>
      <c r="UBR221" s="433"/>
      <c r="UBS221" s="433"/>
      <c r="UBT221" s="433"/>
      <c r="UBU221" s="433"/>
      <c r="UBV221" s="433"/>
      <c r="UBW221" s="433"/>
      <c r="UBX221" s="433"/>
      <c r="UBY221" s="433"/>
      <c r="UBZ221" s="433"/>
      <c r="UCA221" s="433"/>
      <c r="UCB221" s="433"/>
      <c r="UCC221" s="433"/>
      <c r="UCD221" s="433"/>
      <c r="UCE221" s="433"/>
      <c r="UCF221" s="433"/>
      <c r="UCG221" s="433"/>
      <c r="UCH221" s="433"/>
      <c r="UCI221" s="433"/>
      <c r="UCJ221" s="433"/>
      <c r="UCK221" s="433"/>
      <c r="UCL221" s="433"/>
      <c r="UCM221" s="433"/>
      <c r="UCN221" s="433"/>
      <c r="UCO221" s="433"/>
      <c r="UCP221" s="433"/>
      <c r="UCQ221" s="433"/>
      <c r="UCR221" s="433"/>
      <c r="UCS221" s="433"/>
      <c r="UCT221" s="433"/>
      <c r="UCU221" s="433"/>
      <c r="UCV221" s="433"/>
      <c r="UCW221" s="433"/>
      <c r="UCX221" s="433"/>
      <c r="UCY221" s="433"/>
      <c r="UCZ221" s="433"/>
      <c r="UDA221" s="433"/>
      <c r="UDB221" s="433"/>
      <c r="UDC221" s="433"/>
      <c r="UDD221" s="433"/>
      <c r="UDE221" s="433"/>
      <c r="UDF221" s="433"/>
      <c r="UDG221" s="433"/>
      <c r="UDH221" s="433"/>
      <c r="UDI221" s="433"/>
      <c r="UDJ221" s="433"/>
      <c r="UDK221" s="433"/>
      <c r="UDL221" s="433"/>
      <c r="UDM221" s="433"/>
      <c r="UDN221" s="433"/>
      <c r="UDO221" s="433"/>
      <c r="UDP221" s="433"/>
      <c r="UDQ221" s="433"/>
      <c r="UDR221" s="433"/>
      <c r="UDS221" s="433"/>
      <c r="UDT221" s="433"/>
      <c r="UDU221" s="433"/>
      <c r="UDV221" s="433"/>
      <c r="UDW221" s="433"/>
      <c r="UDX221" s="433"/>
      <c r="UDY221" s="433"/>
      <c r="UDZ221" s="433"/>
      <c r="UEA221" s="433"/>
      <c r="UEB221" s="433"/>
      <c r="UEC221" s="433"/>
      <c r="UED221" s="433"/>
      <c r="UEE221" s="433"/>
      <c r="UEF221" s="433"/>
      <c r="UEG221" s="433"/>
      <c r="UEH221" s="433"/>
      <c r="UEI221" s="433"/>
      <c r="UEJ221" s="433"/>
      <c r="UEK221" s="433"/>
      <c r="UEL221" s="433"/>
      <c r="UEM221" s="433"/>
      <c r="UEN221" s="433"/>
      <c r="UEO221" s="433"/>
      <c r="UEP221" s="433"/>
      <c r="UEQ221" s="433"/>
      <c r="UER221" s="433"/>
      <c r="UES221" s="433"/>
      <c r="UET221" s="433"/>
      <c r="UEU221" s="433"/>
      <c r="UEV221" s="433"/>
      <c r="UEW221" s="433"/>
      <c r="UEX221" s="433"/>
      <c r="UEY221" s="433"/>
      <c r="UEZ221" s="433"/>
      <c r="UFA221" s="433"/>
      <c r="UFB221" s="433"/>
      <c r="UFC221" s="433"/>
      <c r="UFD221" s="433"/>
      <c r="UFE221" s="433"/>
      <c r="UFF221" s="433"/>
      <c r="UFG221" s="433"/>
      <c r="UFH221" s="433"/>
      <c r="UFI221" s="433"/>
      <c r="UFJ221" s="433"/>
      <c r="UFK221" s="433"/>
      <c r="UFL221" s="433"/>
      <c r="UFM221" s="433"/>
      <c r="UFN221" s="433"/>
      <c r="UFO221" s="433"/>
      <c r="UFP221" s="433"/>
      <c r="UFQ221" s="433"/>
      <c r="UFR221" s="433"/>
      <c r="UFS221" s="433"/>
      <c r="UFT221" s="433"/>
      <c r="UFU221" s="433"/>
      <c r="UFV221" s="433"/>
      <c r="UFW221" s="433"/>
      <c r="UFX221" s="433"/>
      <c r="UFY221" s="433"/>
      <c r="UFZ221" s="433"/>
      <c r="UGA221" s="433"/>
      <c r="UGB221" s="433"/>
      <c r="UGC221" s="433"/>
      <c r="UGD221" s="433"/>
      <c r="UGE221" s="433"/>
      <c r="UGF221" s="433"/>
      <c r="UGG221" s="433"/>
      <c r="UGH221" s="433"/>
      <c r="UGI221" s="433"/>
      <c r="UGJ221" s="433"/>
      <c r="UGK221" s="433"/>
      <c r="UGL221" s="433"/>
      <c r="UGM221" s="433"/>
      <c r="UGN221" s="433"/>
      <c r="UGO221" s="433"/>
      <c r="UGP221" s="433"/>
      <c r="UGQ221" s="433"/>
      <c r="UGR221" s="433"/>
      <c r="UGS221" s="433"/>
      <c r="UGT221" s="433"/>
      <c r="UGU221" s="433"/>
      <c r="UGV221" s="433"/>
      <c r="UGW221" s="433"/>
      <c r="UGX221" s="433"/>
      <c r="UGY221" s="433"/>
      <c r="UGZ221" s="433"/>
      <c r="UHA221" s="433"/>
      <c r="UHB221" s="433"/>
      <c r="UHC221" s="433"/>
      <c r="UHD221" s="433"/>
      <c r="UHE221" s="433"/>
      <c r="UHF221" s="433"/>
      <c r="UHG221" s="433"/>
      <c r="UHH221" s="433"/>
      <c r="UHI221" s="433"/>
      <c r="UHJ221" s="433"/>
      <c r="UHK221" s="433"/>
      <c r="UHL221" s="433"/>
      <c r="UHM221" s="433"/>
      <c r="UHN221" s="433"/>
      <c r="UHO221" s="433"/>
      <c r="UHP221" s="433"/>
      <c r="UHQ221" s="433"/>
      <c r="UHR221" s="433"/>
      <c r="UHS221" s="433"/>
      <c r="UHT221" s="433"/>
      <c r="UHU221" s="433"/>
      <c r="UHV221" s="433"/>
      <c r="UHW221" s="433"/>
      <c r="UHX221" s="433"/>
      <c r="UHY221" s="433"/>
      <c r="UHZ221" s="433"/>
      <c r="UIA221" s="433"/>
      <c r="UIB221" s="433"/>
      <c r="UIC221" s="433"/>
      <c r="UID221" s="433"/>
      <c r="UIE221" s="433"/>
      <c r="UIF221" s="433"/>
      <c r="UIG221" s="433"/>
      <c r="UIH221" s="433"/>
      <c r="UII221" s="433"/>
      <c r="UIJ221" s="433"/>
      <c r="UIK221" s="433"/>
      <c r="UIL221" s="433"/>
      <c r="UIM221" s="433"/>
      <c r="UIN221" s="433"/>
      <c r="UIO221" s="433"/>
      <c r="UIP221" s="433"/>
      <c r="UIQ221" s="433"/>
      <c r="UIR221" s="433"/>
      <c r="UIS221" s="433"/>
      <c r="UIT221" s="433"/>
      <c r="UIU221" s="433"/>
      <c r="UIV221" s="433"/>
      <c r="UIW221" s="433"/>
      <c r="UIX221" s="433"/>
      <c r="UIY221" s="433"/>
      <c r="UIZ221" s="433"/>
      <c r="UJA221" s="433"/>
      <c r="UJB221" s="433"/>
      <c r="UJC221" s="433"/>
      <c r="UJD221" s="433"/>
      <c r="UJE221" s="433"/>
      <c r="UJF221" s="433"/>
      <c r="UJG221" s="433"/>
      <c r="UJH221" s="433"/>
      <c r="UJI221" s="433"/>
      <c r="UJJ221" s="433"/>
      <c r="UJK221" s="433"/>
      <c r="UJL221" s="433"/>
      <c r="UJM221" s="433"/>
      <c r="UJN221" s="433"/>
      <c r="UJO221" s="433"/>
      <c r="UJP221" s="433"/>
      <c r="UJQ221" s="433"/>
      <c r="UJR221" s="433"/>
      <c r="UJS221" s="433"/>
      <c r="UJT221" s="433"/>
      <c r="UJU221" s="433"/>
      <c r="UJV221" s="433"/>
      <c r="UJW221" s="433"/>
      <c r="UJX221" s="433"/>
      <c r="UJY221" s="433"/>
      <c r="UJZ221" s="433"/>
      <c r="UKA221" s="433"/>
      <c r="UKB221" s="433"/>
      <c r="UKC221" s="433"/>
      <c r="UKD221" s="433"/>
      <c r="UKE221" s="433"/>
      <c r="UKF221" s="433"/>
      <c r="UKG221" s="433"/>
      <c r="UKH221" s="433"/>
      <c r="UKI221" s="433"/>
      <c r="UKJ221" s="433"/>
      <c r="UKK221" s="433"/>
      <c r="UKL221" s="433"/>
      <c r="UKM221" s="433"/>
      <c r="UKN221" s="433"/>
      <c r="UKO221" s="433"/>
      <c r="UKP221" s="433"/>
      <c r="UKQ221" s="433"/>
      <c r="UKR221" s="433"/>
      <c r="UKS221" s="433"/>
      <c r="UKT221" s="433"/>
      <c r="UKU221" s="433"/>
      <c r="UKV221" s="433"/>
      <c r="UKW221" s="433"/>
      <c r="UKX221" s="433"/>
      <c r="UKY221" s="433"/>
      <c r="UKZ221" s="433"/>
      <c r="ULA221" s="433"/>
      <c r="ULB221" s="433"/>
      <c r="ULC221" s="433"/>
      <c r="ULD221" s="433"/>
      <c r="ULE221" s="433"/>
      <c r="ULF221" s="433"/>
      <c r="ULG221" s="433"/>
      <c r="ULH221" s="433"/>
      <c r="ULI221" s="433"/>
      <c r="ULJ221" s="433"/>
      <c r="ULK221" s="433"/>
      <c r="ULL221" s="433"/>
      <c r="ULM221" s="433"/>
      <c r="ULN221" s="433"/>
      <c r="ULO221" s="433"/>
      <c r="ULP221" s="433"/>
      <c r="ULQ221" s="433"/>
      <c r="ULR221" s="433"/>
      <c r="ULS221" s="433"/>
      <c r="ULT221" s="433"/>
      <c r="ULU221" s="433"/>
      <c r="ULV221" s="433"/>
      <c r="ULW221" s="433"/>
      <c r="ULX221" s="433"/>
      <c r="ULY221" s="433"/>
      <c r="ULZ221" s="433"/>
      <c r="UMA221" s="433"/>
      <c r="UMB221" s="433"/>
      <c r="UMC221" s="433"/>
      <c r="UMD221" s="433"/>
      <c r="UME221" s="433"/>
      <c r="UMF221" s="433"/>
      <c r="UMG221" s="433"/>
      <c r="UMH221" s="433"/>
      <c r="UMI221" s="433"/>
      <c r="UMJ221" s="433"/>
      <c r="UMK221" s="433"/>
      <c r="UML221" s="433"/>
      <c r="UMM221" s="433"/>
      <c r="UMN221" s="433"/>
      <c r="UMO221" s="433"/>
      <c r="UMP221" s="433"/>
      <c r="UMQ221" s="433"/>
      <c r="UMR221" s="433"/>
      <c r="UMS221" s="433"/>
      <c r="UMT221" s="433"/>
      <c r="UMU221" s="433"/>
      <c r="UMV221" s="433"/>
      <c r="UMW221" s="433"/>
      <c r="UMX221" s="433"/>
      <c r="UMY221" s="433"/>
      <c r="UMZ221" s="433"/>
      <c r="UNA221" s="433"/>
      <c r="UNB221" s="433"/>
      <c r="UNC221" s="433"/>
      <c r="UND221" s="433"/>
      <c r="UNE221" s="433"/>
      <c r="UNF221" s="433"/>
      <c r="UNG221" s="433"/>
      <c r="UNH221" s="433"/>
      <c r="UNI221" s="433"/>
      <c r="UNJ221" s="433"/>
      <c r="UNK221" s="433"/>
      <c r="UNL221" s="433"/>
      <c r="UNM221" s="433"/>
      <c r="UNN221" s="433"/>
      <c r="UNO221" s="433"/>
      <c r="UNP221" s="433"/>
      <c r="UNQ221" s="433"/>
      <c r="UNR221" s="433"/>
      <c r="UNS221" s="433"/>
      <c r="UNT221" s="433"/>
      <c r="UNU221" s="433"/>
      <c r="UNV221" s="433"/>
      <c r="UNW221" s="433"/>
      <c r="UNX221" s="433"/>
      <c r="UNY221" s="433"/>
      <c r="UNZ221" s="433"/>
      <c r="UOA221" s="433"/>
      <c r="UOB221" s="433"/>
      <c r="UOC221" s="433"/>
      <c r="UOD221" s="433"/>
      <c r="UOE221" s="433"/>
      <c r="UOF221" s="433"/>
      <c r="UOG221" s="433"/>
      <c r="UOH221" s="433"/>
      <c r="UOI221" s="433"/>
      <c r="UOJ221" s="433"/>
      <c r="UOK221" s="433"/>
      <c r="UOL221" s="433"/>
      <c r="UOM221" s="433"/>
      <c r="UON221" s="433"/>
      <c r="UOO221" s="433"/>
      <c r="UOP221" s="433"/>
      <c r="UOQ221" s="433"/>
      <c r="UOR221" s="433"/>
      <c r="UOS221" s="433"/>
      <c r="UOT221" s="433"/>
      <c r="UOU221" s="433"/>
      <c r="UOV221" s="433"/>
      <c r="UOW221" s="433"/>
      <c r="UOX221" s="433"/>
      <c r="UOY221" s="433"/>
      <c r="UOZ221" s="433"/>
      <c r="UPA221" s="433"/>
      <c r="UPB221" s="433"/>
      <c r="UPC221" s="433"/>
      <c r="UPD221" s="433"/>
      <c r="UPE221" s="433"/>
      <c r="UPF221" s="433"/>
      <c r="UPG221" s="433"/>
      <c r="UPH221" s="433"/>
      <c r="UPI221" s="433"/>
      <c r="UPJ221" s="433"/>
      <c r="UPK221" s="433"/>
      <c r="UPL221" s="433"/>
      <c r="UPM221" s="433"/>
      <c r="UPN221" s="433"/>
      <c r="UPO221" s="433"/>
      <c r="UPP221" s="433"/>
      <c r="UPQ221" s="433"/>
      <c r="UPR221" s="433"/>
      <c r="UPS221" s="433"/>
      <c r="UPT221" s="433"/>
      <c r="UPU221" s="433"/>
      <c r="UPV221" s="433"/>
      <c r="UPW221" s="433"/>
      <c r="UPX221" s="433"/>
      <c r="UPY221" s="433"/>
      <c r="UPZ221" s="433"/>
      <c r="UQA221" s="433"/>
      <c r="UQB221" s="433"/>
      <c r="UQC221" s="433"/>
      <c r="UQD221" s="433"/>
      <c r="UQE221" s="433"/>
      <c r="UQF221" s="433"/>
      <c r="UQG221" s="433"/>
      <c r="UQH221" s="433"/>
      <c r="UQI221" s="433"/>
      <c r="UQJ221" s="433"/>
      <c r="UQK221" s="433"/>
      <c r="UQL221" s="433"/>
      <c r="UQM221" s="433"/>
      <c r="UQN221" s="433"/>
      <c r="UQO221" s="433"/>
      <c r="UQP221" s="433"/>
      <c r="UQQ221" s="433"/>
      <c r="UQR221" s="433"/>
      <c r="UQS221" s="433"/>
      <c r="UQT221" s="433"/>
      <c r="UQU221" s="433"/>
      <c r="UQV221" s="433"/>
      <c r="UQW221" s="433"/>
      <c r="UQX221" s="433"/>
      <c r="UQY221" s="433"/>
      <c r="UQZ221" s="433"/>
      <c r="URA221" s="433"/>
      <c r="URB221" s="433"/>
      <c r="URC221" s="433"/>
      <c r="URD221" s="433"/>
      <c r="URE221" s="433"/>
      <c r="URF221" s="433"/>
      <c r="URG221" s="433"/>
      <c r="URH221" s="433"/>
      <c r="URI221" s="433"/>
      <c r="URJ221" s="433"/>
      <c r="URK221" s="433"/>
      <c r="URL221" s="433"/>
      <c r="URM221" s="433"/>
      <c r="URN221" s="433"/>
      <c r="URO221" s="433"/>
      <c r="URP221" s="433"/>
      <c r="URQ221" s="433"/>
      <c r="URR221" s="433"/>
      <c r="URS221" s="433"/>
      <c r="URT221" s="433"/>
      <c r="URU221" s="433"/>
      <c r="URV221" s="433"/>
      <c r="URW221" s="433"/>
      <c r="URX221" s="433"/>
      <c r="URY221" s="433"/>
      <c r="URZ221" s="433"/>
      <c r="USA221" s="433"/>
      <c r="USB221" s="433"/>
      <c r="USC221" s="433"/>
      <c r="USD221" s="433"/>
      <c r="USE221" s="433"/>
      <c r="USF221" s="433"/>
      <c r="USG221" s="433"/>
      <c r="USH221" s="433"/>
      <c r="USI221" s="433"/>
      <c r="USJ221" s="433"/>
      <c r="USK221" s="433"/>
      <c r="USL221" s="433"/>
      <c r="USM221" s="433"/>
      <c r="USN221" s="433"/>
      <c r="USO221" s="433"/>
      <c r="USP221" s="433"/>
      <c r="USQ221" s="433"/>
      <c r="USR221" s="433"/>
      <c r="USS221" s="433"/>
      <c r="UST221" s="433"/>
      <c r="USU221" s="433"/>
      <c r="USV221" s="433"/>
      <c r="USW221" s="433"/>
      <c r="USX221" s="433"/>
      <c r="USY221" s="433"/>
      <c r="USZ221" s="433"/>
      <c r="UTA221" s="433"/>
      <c r="UTB221" s="433"/>
      <c r="UTC221" s="433"/>
      <c r="UTD221" s="433"/>
      <c r="UTE221" s="433"/>
      <c r="UTF221" s="433"/>
      <c r="UTG221" s="433"/>
      <c r="UTH221" s="433"/>
      <c r="UTI221" s="433"/>
      <c r="UTJ221" s="433"/>
      <c r="UTK221" s="433"/>
      <c r="UTL221" s="433"/>
      <c r="UTM221" s="433"/>
      <c r="UTN221" s="433"/>
      <c r="UTO221" s="433"/>
      <c r="UTP221" s="433"/>
      <c r="UTQ221" s="433"/>
      <c r="UTR221" s="433"/>
      <c r="UTS221" s="433"/>
      <c r="UTT221" s="433"/>
      <c r="UTU221" s="433"/>
      <c r="UTV221" s="433"/>
      <c r="UTW221" s="433"/>
      <c r="UTX221" s="433"/>
      <c r="UTY221" s="433"/>
      <c r="UTZ221" s="433"/>
      <c r="UUA221" s="433"/>
      <c r="UUB221" s="433"/>
      <c r="UUC221" s="433"/>
      <c r="UUD221" s="433"/>
      <c r="UUE221" s="433"/>
      <c r="UUF221" s="433"/>
      <c r="UUG221" s="433"/>
      <c r="UUH221" s="433"/>
      <c r="UUI221" s="433"/>
      <c r="UUJ221" s="433"/>
      <c r="UUK221" s="433"/>
      <c r="UUL221" s="433"/>
      <c r="UUM221" s="433"/>
      <c r="UUN221" s="433"/>
      <c r="UUO221" s="433"/>
      <c r="UUP221" s="433"/>
      <c r="UUQ221" s="433"/>
      <c r="UUR221" s="433"/>
      <c r="UUS221" s="433"/>
      <c r="UUT221" s="433"/>
      <c r="UUU221" s="433"/>
      <c r="UUV221" s="433"/>
      <c r="UUW221" s="433"/>
      <c r="UUX221" s="433"/>
      <c r="UUY221" s="433"/>
      <c r="UUZ221" s="433"/>
      <c r="UVA221" s="433"/>
      <c r="UVB221" s="433"/>
      <c r="UVC221" s="433"/>
      <c r="UVD221" s="433"/>
      <c r="UVE221" s="433"/>
      <c r="UVF221" s="433"/>
      <c r="UVG221" s="433"/>
      <c r="UVH221" s="433"/>
      <c r="UVI221" s="433"/>
      <c r="UVJ221" s="433"/>
      <c r="UVK221" s="433"/>
      <c r="UVL221" s="433"/>
      <c r="UVM221" s="433"/>
      <c r="UVN221" s="433"/>
      <c r="UVO221" s="433"/>
      <c r="UVP221" s="433"/>
      <c r="UVQ221" s="433"/>
      <c r="UVR221" s="433"/>
      <c r="UVS221" s="433"/>
      <c r="UVT221" s="433"/>
      <c r="UVU221" s="433"/>
      <c r="UVV221" s="433"/>
      <c r="UVW221" s="433"/>
      <c r="UVX221" s="433"/>
      <c r="UVY221" s="433"/>
      <c r="UVZ221" s="433"/>
      <c r="UWA221" s="433"/>
      <c r="UWB221" s="433"/>
      <c r="UWC221" s="433"/>
      <c r="UWD221" s="433"/>
      <c r="UWE221" s="433"/>
      <c r="UWF221" s="433"/>
      <c r="UWG221" s="433"/>
      <c r="UWH221" s="433"/>
      <c r="UWI221" s="433"/>
      <c r="UWJ221" s="433"/>
      <c r="UWK221" s="433"/>
      <c r="UWL221" s="433"/>
      <c r="UWM221" s="433"/>
      <c r="UWN221" s="433"/>
      <c r="UWO221" s="433"/>
      <c r="UWP221" s="433"/>
      <c r="UWQ221" s="433"/>
      <c r="UWR221" s="433"/>
      <c r="UWS221" s="433"/>
      <c r="UWT221" s="433"/>
      <c r="UWU221" s="433"/>
      <c r="UWV221" s="433"/>
      <c r="UWW221" s="433"/>
      <c r="UWX221" s="433"/>
      <c r="UWY221" s="433"/>
      <c r="UWZ221" s="433"/>
      <c r="UXA221" s="433"/>
      <c r="UXB221" s="433"/>
      <c r="UXC221" s="433"/>
      <c r="UXD221" s="433"/>
      <c r="UXE221" s="433"/>
      <c r="UXF221" s="433"/>
      <c r="UXG221" s="433"/>
      <c r="UXH221" s="433"/>
      <c r="UXI221" s="433"/>
      <c r="UXJ221" s="433"/>
      <c r="UXK221" s="433"/>
      <c r="UXL221" s="433"/>
      <c r="UXM221" s="433"/>
      <c r="UXN221" s="433"/>
      <c r="UXO221" s="433"/>
      <c r="UXP221" s="433"/>
      <c r="UXQ221" s="433"/>
      <c r="UXR221" s="433"/>
      <c r="UXS221" s="433"/>
      <c r="UXT221" s="433"/>
      <c r="UXU221" s="433"/>
      <c r="UXV221" s="433"/>
      <c r="UXW221" s="433"/>
      <c r="UXX221" s="433"/>
      <c r="UXY221" s="433"/>
      <c r="UXZ221" s="433"/>
      <c r="UYA221" s="433"/>
      <c r="UYB221" s="433"/>
      <c r="UYC221" s="433"/>
      <c r="UYD221" s="433"/>
      <c r="UYE221" s="433"/>
      <c r="UYF221" s="433"/>
      <c r="UYG221" s="433"/>
      <c r="UYH221" s="433"/>
      <c r="UYI221" s="433"/>
      <c r="UYJ221" s="433"/>
      <c r="UYK221" s="433"/>
      <c r="UYL221" s="433"/>
      <c r="UYM221" s="433"/>
      <c r="UYN221" s="433"/>
      <c r="UYO221" s="433"/>
      <c r="UYP221" s="433"/>
      <c r="UYQ221" s="433"/>
      <c r="UYR221" s="433"/>
      <c r="UYS221" s="433"/>
      <c r="UYT221" s="433"/>
      <c r="UYU221" s="433"/>
      <c r="UYV221" s="433"/>
      <c r="UYW221" s="433"/>
      <c r="UYX221" s="433"/>
      <c r="UYY221" s="433"/>
      <c r="UYZ221" s="433"/>
      <c r="UZA221" s="433"/>
      <c r="UZB221" s="433"/>
      <c r="UZC221" s="433"/>
      <c r="UZD221" s="433"/>
      <c r="UZE221" s="433"/>
      <c r="UZF221" s="433"/>
      <c r="UZG221" s="433"/>
      <c r="UZH221" s="433"/>
      <c r="UZI221" s="433"/>
      <c r="UZJ221" s="433"/>
      <c r="UZK221" s="433"/>
      <c r="UZL221" s="433"/>
      <c r="UZM221" s="433"/>
      <c r="UZN221" s="433"/>
      <c r="UZO221" s="433"/>
      <c r="UZP221" s="433"/>
      <c r="UZQ221" s="433"/>
      <c r="UZR221" s="433"/>
      <c r="UZS221" s="433"/>
      <c r="UZT221" s="433"/>
      <c r="UZU221" s="433"/>
      <c r="UZV221" s="433"/>
      <c r="UZW221" s="433"/>
      <c r="UZX221" s="433"/>
      <c r="UZY221" s="433"/>
      <c r="UZZ221" s="433"/>
      <c r="VAA221" s="433"/>
      <c r="VAB221" s="433"/>
      <c r="VAC221" s="433"/>
      <c r="VAD221" s="433"/>
      <c r="VAE221" s="433"/>
      <c r="VAF221" s="433"/>
      <c r="VAG221" s="433"/>
      <c r="VAH221" s="433"/>
      <c r="VAI221" s="433"/>
      <c r="VAJ221" s="433"/>
      <c r="VAK221" s="433"/>
      <c r="VAL221" s="433"/>
      <c r="VAM221" s="433"/>
      <c r="VAN221" s="433"/>
      <c r="VAO221" s="433"/>
      <c r="VAP221" s="433"/>
      <c r="VAQ221" s="433"/>
      <c r="VAR221" s="433"/>
      <c r="VAS221" s="433"/>
      <c r="VAT221" s="433"/>
      <c r="VAU221" s="433"/>
      <c r="VAV221" s="433"/>
      <c r="VAW221" s="433"/>
      <c r="VAX221" s="433"/>
      <c r="VAY221" s="433"/>
      <c r="VAZ221" s="433"/>
      <c r="VBA221" s="433"/>
      <c r="VBB221" s="433"/>
      <c r="VBC221" s="433"/>
      <c r="VBD221" s="433"/>
      <c r="VBE221" s="433"/>
      <c r="VBF221" s="433"/>
      <c r="VBG221" s="433"/>
      <c r="VBH221" s="433"/>
      <c r="VBI221" s="433"/>
      <c r="VBJ221" s="433"/>
      <c r="VBK221" s="433"/>
      <c r="VBL221" s="433"/>
      <c r="VBM221" s="433"/>
      <c r="VBN221" s="433"/>
      <c r="VBO221" s="433"/>
      <c r="VBP221" s="433"/>
      <c r="VBQ221" s="433"/>
      <c r="VBR221" s="433"/>
      <c r="VBS221" s="433"/>
      <c r="VBT221" s="433"/>
      <c r="VBU221" s="433"/>
      <c r="VBV221" s="433"/>
      <c r="VBW221" s="433"/>
      <c r="VBX221" s="433"/>
      <c r="VBY221" s="433"/>
      <c r="VBZ221" s="433"/>
      <c r="VCA221" s="433"/>
      <c r="VCB221" s="433"/>
      <c r="VCC221" s="433"/>
      <c r="VCD221" s="433"/>
      <c r="VCE221" s="433"/>
      <c r="VCF221" s="433"/>
      <c r="VCG221" s="433"/>
      <c r="VCH221" s="433"/>
      <c r="VCI221" s="433"/>
      <c r="VCJ221" s="433"/>
      <c r="VCK221" s="433"/>
      <c r="VCL221" s="433"/>
      <c r="VCM221" s="433"/>
      <c r="VCN221" s="433"/>
      <c r="VCO221" s="433"/>
      <c r="VCP221" s="433"/>
      <c r="VCQ221" s="433"/>
      <c r="VCR221" s="433"/>
      <c r="VCS221" s="433"/>
      <c r="VCT221" s="433"/>
      <c r="VCU221" s="433"/>
      <c r="VCV221" s="433"/>
      <c r="VCW221" s="433"/>
      <c r="VCX221" s="433"/>
      <c r="VCY221" s="433"/>
      <c r="VCZ221" s="433"/>
      <c r="VDA221" s="433"/>
      <c r="VDB221" s="433"/>
      <c r="VDC221" s="433"/>
      <c r="VDD221" s="433"/>
      <c r="VDE221" s="433"/>
      <c r="VDF221" s="433"/>
      <c r="VDG221" s="433"/>
      <c r="VDH221" s="433"/>
      <c r="VDI221" s="433"/>
      <c r="VDJ221" s="433"/>
      <c r="VDK221" s="433"/>
      <c r="VDL221" s="433"/>
      <c r="VDM221" s="433"/>
      <c r="VDN221" s="433"/>
      <c r="VDO221" s="433"/>
      <c r="VDP221" s="433"/>
      <c r="VDQ221" s="433"/>
      <c r="VDR221" s="433"/>
      <c r="VDS221" s="433"/>
      <c r="VDT221" s="433"/>
      <c r="VDU221" s="433"/>
      <c r="VDV221" s="433"/>
      <c r="VDW221" s="433"/>
      <c r="VDX221" s="433"/>
      <c r="VDY221" s="433"/>
      <c r="VDZ221" s="433"/>
      <c r="VEA221" s="433"/>
      <c r="VEB221" s="433"/>
      <c r="VEC221" s="433"/>
      <c r="VED221" s="433"/>
      <c r="VEE221" s="433"/>
      <c r="VEF221" s="433"/>
      <c r="VEG221" s="433"/>
      <c r="VEH221" s="433"/>
      <c r="VEI221" s="433"/>
      <c r="VEJ221" s="433"/>
      <c r="VEK221" s="433"/>
      <c r="VEL221" s="433"/>
      <c r="VEM221" s="433"/>
      <c r="VEN221" s="433"/>
      <c r="VEO221" s="433"/>
      <c r="VEP221" s="433"/>
      <c r="VEQ221" s="433"/>
      <c r="VER221" s="433"/>
      <c r="VES221" s="433"/>
      <c r="VET221" s="433"/>
      <c r="VEU221" s="433"/>
      <c r="VEV221" s="433"/>
      <c r="VEW221" s="433"/>
      <c r="VEX221" s="433"/>
      <c r="VEY221" s="433"/>
      <c r="VEZ221" s="433"/>
      <c r="VFA221" s="433"/>
      <c r="VFB221" s="433"/>
      <c r="VFC221" s="433"/>
      <c r="VFD221" s="433"/>
      <c r="VFE221" s="433"/>
      <c r="VFF221" s="433"/>
      <c r="VFG221" s="433"/>
      <c r="VFH221" s="433"/>
      <c r="VFI221" s="433"/>
      <c r="VFJ221" s="433"/>
      <c r="VFK221" s="433"/>
      <c r="VFL221" s="433"/>
      <c r="VFM221" s="433"/>
      <c r="VFN221" s="433"/>
      <c r="VFO221" s="433"/>
      <c r="VFP221" s="433"/>
      <c r="VFQ221" s="433"/>
      <c r="VFR221" s="433"/>
      <c r="VFS221" s="433"/>
      <c r="VFT221" s="433"/>
      <c r="VFU221" s="433"/>
      <c r="VFV221" s="433"/>
      <c r="VFW221" s="433"/>
      <c r="VFX221" s="433"/>
      <c r="VFY221" s="433"/>
      <c r="VFZ221" s="433"/>
      <c r="VGA221" s="433"/>
      <c r="VGB221" s="433"/>
      <c r="VGC221" s="433"/>
      <c r="VGD221" s="433"/>
      <c r="VGE221" s="433"/>
      <c r="VGF221" s="433"/>
      <c r="VGG221" s="433"/>
      <c r="VGH221" s="433"/>
      <c r="VGI221" s="433"/>
      <c r="VGJ221" s="433"/>
      <c r="VGK221" s="433"/>
      <c r="VGL221" s="433"/>
      <c r="VGM221" s="433"/>
      <c r="VGN221" s="433"/>
      <c r="VGO221" s="433"/>
      <c r="VGP221" s="433"/>
      <c r="VGQ221" s="433"/>
      <c r="VGR221" s="433"/>
      <c r="VGS221" s="433"/>
      <c r="VGT221" s="433"/>
      <c r="VGU221" s="433"/>
      <c r="VGV221" s="433"/>
      <c r="VGW221" s="433"/>
      <c r="VGX221" s="433"/>
      <c r="VGY221" s="433"/>
      <c r="VGZ221" s="433"/>
      <c r="VHA221" s="433"/>
      <c r="VHB221" s="433"/>
      <c r="VHC221" s="433"/>
      <c r="VHD221" s="433"/>
      <c r="VHE221" s="433"/>
      <c r="VHF221" s="433"/>
      <c r="VHG221" s="433"/>
      <c r="VHH221" s="433"/>
      <c r="VHI221" s="433"/>
      <c r="VHJ221" s="433"/>
      <c r="VHK221" s="433"/>
      <c r="VHL221" s="433"/>
      <c r="VHM221" s="433"/>
      <c r="VHN221" s="433"/>
      <c r="VHO221" s="433"/>
      <c r="VHP221" s="433"/>
      <c r="VHQ221" s="433"/>
      <c r="VHR221" s="433"/>
      <c r="VHS221" s="433"/>
      <c r="VHT221" s="433"/>
      <c r="VHU221" s="433"/>
      <c r="VHV221" s="433"/>
      <c r="VHW221" s="433"/>
      <c r="VHX221" s="433"/>
      <c r="VHY221" s="433"/>
      <c r="VHZ221" s="433"/>
      <c r="VIA221" s="433"/>
      <c r="VIB221" s="433"/>
      <c r="VIC221" s="433"/>
      <c r="VID221" s="433"/>
      <c r="VIE221" s="433"/>
      <c r="VIF221" s="433"/>
      <c r="VIG221" s="433"/>
      <c r="VIH221" s="433"/>
      <c r="VII221" s="433"/>
      <c r="VIJ221" s="433"/>
      <c r="VIK221" s="433"/>
      <c r="VIL221" s="433"/>
      <c r="VIM221" s="433"/>
      <c r="VIN221" s="433"/>
      <c r="VIO221" s="433"/>
      <c r="VIP221" s="433"/>
      <c r="VIQ221" s="433"/>
      <c r="VIR221" s="433"/>
      <c r="VIS221" s="433"/>
      <c r="VIT221" s="433"/>
      <c r="VIU221" s="433"/>
      <c r="VIV221" s="433"/>
      <c r="VIW221" s="433"/>
      <c r="VIX221" s="433"/>
      <c r="VIY221" s="433"/>
      <c r="VIZ221" s="433"/>
      <c r="VJA221" s="433"/>
      <c r="VJB221" s="433"/>
      <c r="VJC221" s="433"/>
      <c r="VJD221" s="433"/>
      <c r="VJE221" s="433"/>
      <c r="VJF221" s="433"/>
      <c r="VJG221" s="433"/>
      <c r="VJH221" s="433"/>
      <c r="VJI221" s="433"/>
      <c r="VJJ221" s="433"/>
      <c r="VJK221" s="433"/>
      <c r="VJL221" s="433"/>
      <c r="VJM221" s="433"/>
      <c r="VJN221" s="433"/>
      <c r="VJO221" s="433"/>
      <c r="VJP221" s="433"/>
      <c r="VJQ221" s="433"/>
      <c r="VJR221" s="433"/>
      <c r="VJS221" s="433"/>
      <c r="VJT221" s="433"/>
      <c r="VJU221" s="433"/>
      <c r="VJV221" s="433"/>
      <c r="VJW221" s="433"/>
      <c r="VJX221" s="433"/>
      <c r="VJY221" s="433"/>
      <c r="VJZ221" s="433"/>
      <c r="VKA221" s="433"/>
      <c r="VKB221" s="433"/>
      <c r="VKC221" s="433"/>
      <c r="VKD221" s="433"/>
      <c r="VKE221" s="433"/>
      <c r="VKF221" s="433"/>
      <c r="VKG221" s="433"/>
      <c r="VKH221" s="433"/>
      <c r="VKI221" s="433"/>
      <c r="VKJ221" s="433"/>
      <c r="VKK221" s="433"/>
      <c r="VKL221" s="433"/>
      <c r="VKM221" s="433"/>
      <c r="VKN221" s="433"/>
      <c r="VKO221" s="433"/>
      <c r="VKP221" s="433"/>
      <c r="VKQ221" s="433"/>
      <c r="VKR221" s="433"/>
      <c r="VKS221" s="433"/>
      <c r="VKT221" s="433"/>
      <c r="VKU221" s="433"/>
      <c r="VKV221" s="433"/>
      <c r="VKW221" s="433"/>
      <c r="VKX221" s="433"/>
      <c r="VKY221" s="433"/>
      <c r="VKZ221" s="433"/>
      <c r="VLA221" s="433"/>
      <c r="VLB221" s="433"/>
      <c r="VLC221" s="433"/>
      <c r="VLD221" s="433"/>
      <c r="VLE221" s="433"/>
      <c r="VLF221" s="433"/>
      <c r="VLG221" s="433"/>
      <c r="VLH221" s="433"/>
      <c r="VLI221" s="433"/>
      <c r="VLJ221" s="433"/>
      <c r="VLK221" s="433"/>
      <c r="VLL221" s="433"/>
      <c r="VLM221" s="433"/>
      <c r="VLN221" s="433"/>
      <c r="VLO221" s="433"/>
      <c r="VLP221" s="433"/>
      <c r="VLQ221" s="433"/>
      <c r="VLR221" s="433"/>
      <c r="VLS221" s="433"/>
      <c r="VLT221" s="433"/>
      <c r="VLU221" s="433"/>
      <c r="VLV221" s="433"/>
      <c r="VLW221" s="433"/>
      <c r="VLX221" s="433"/>
      <c r="VLY221" s="433"/>
      <c r="VLZ221" s="433"/>
      <c r="VMA221" s="433"/>
      <c r="VMB221" s="433"/>
      <c r="VMC221" s="433"/>
      <c r="VMD221" s="433"/>
      <c r="VME221" s="433"/>
      <c r="VMF221" s="433"/>
      <c r="VMG221" s="433"/>
      <c r="VMH221" s="433"/>
      <c r="VMI221" s="433"/>
      <c r="VMJ221" s="433"/>
      <c r="VMK221" s="433"/>
      <c r="VML221" s="433"/>
      <c r="VMM221" s="433"/>
      <c r="VMN221" s="433"/>
      <c r="VMO221" s="433"/>
      <c r="VMP221" s="433"/>
      <c r="VMQ221" s="433"/>
      <c r="VMR221" s="433"/>
      <c r="VMS221" s="433"/>
      <c r="VMT221" s="433"/>
      <c r="VMU221" s="433"/>
      <c r="VMV221" s="433"/>
      <c r="VMW221" s="433"/>
      <c r="VMX221" s="433"/>
      <c r="VMY221" s="433"/>
      <c r="VMZ221" s="433"/>
      <c r="VNA221" s="433"/>
      <c r="VNB221" s="433"/>
      <c r="VNC221" s="433"/>
      <c r="VND221" s="433"/>
      <c r="VNE221" s="433"/>
      <c r="VNF221" s="433"/>
      <c r="VNG221" s="433"/>
      <c r="VNH221" s="433"/>
      <c r="VNI221" s="433"/>
      <c r="VNJ221" s="433"/>
      <c r="VNK221" s="433"/>
      <c r="VNL221" s="433"/>
      <c r="VNM221" s="433"/>
      <c r="VNN221" s="433"/>
      <c r="VNO221" s="433"/>
      <c r="VNP221" s="433"/>
      <c r="VNQ221" s="433"/>
      <c r="VNR221" s="433"/>
      <c r="VNS221" s="433"/>
      <c r="VNT221" s="433"/>
      <c r="VNU221" s="433"/>
      <c r="VNV221" s="433"/>
      <c r="VNW221" s="433"/>
      <c r="VNX221" s="433"/>
      <c r="VNY221" s="433"/>
      <c r="VNZ221" s="433"/>
      <c r="VOA221" s="433"/>
      <c r="VOB221" s="433"/>
      <c r="VOC221" s="433"/>
      <c r="VOD221" s="433"/>
      <c r="VOE221" s="433"/>
      <c r="VOF221" s="433"/>
      <c r="VOG221" s="433"/>
      <c r="VOH221" s="433"/>
      <c r="VOI221" s="433"/>
      <c r="VOJ221" s="433"/>
      <c r="VOK221" s="433"/>
      <c r="VOL221" s="433"/>
      <c r="VOM221" s="433"/>
      <c r="VON221" s="433"/>
      <c r="VOO221" s="433"/>
      <c r="VOP221" s="433"/>
      <c r="VOQ221" s="433"/>
      <c r="VOR221" s="433"/>
      <c r="VOS221" s="433"/>
      <c r="VOT221" s="433"/>
      <c r="VOU221" s="433"/>
      <c r="VOV221" s="433"/>
      <c r="VOW221" s="433"/>
      <c r="VOX221" s="433"/>
      <c r="VOY221" s="433"/>
      <c r="VOZ221" s="433"/>
      <c r="VPA221" s="433"/>
      <c r="VPB221" s="433"/>
      <c r="VPC221" s="433"/>
      <c r="VPD221" s="433"/>
      <c r="VPE221" s="433"/>
      <c r="VPF221" s="433"/>
      <c r="VPG221" s="433"/>
      <c r="VPH221" s="433"/>
      <c r="VPI221" s="433"/>
      <c r="VPJ221" s="433"/>
      <c r="VPK221" s="433"/>
      <c r="VPL221" s="433"/>
      <c r="VPM221" s="433"/>
      <c r="VPN221" s="433"/>
      <c r="VPO221" s="433"/>
      <c r="VPP221" s="433"/>
      <c r="VPQ221" s="433"/>
      <c r="VPR221" s="433"/>
      <c r="VPS221" s="433"/>
      <c r="VPT221" s="433"/>
      <c r="VPU221" s="433"/>
      <c r="VPV221" s="433"/>
      <c r="VPW221" s="433"/>
      <c r="VPX221" s="433"/>
      <c r="VPY221" s="433"/>
      <c r="VPZ221" s="433"/>
      <c r="VQA221" s="433"/>
      <c r="VQB221" s="433"/>
      <c r="VQC221" s="433"/>
      <c r="VQD221" s="433"/>
      <c r="VQE221" s="433"/>
      <c r="VQF221" s="433"/>
      <c r="VQG221" s="433"/>
      <c r="VQH221" s="433"/>
      <c r="VQI221" s="433"/>
      <c r="VQJ221" s="433"/>
      <c r="VQK221" s="433"/>
      <c r="VQL221" s="433"/>
      <c r="VQM221" s="433"/>
      <c r="VQN221" s="433"/>
      <c r="VQO221" s="433"/>
      <c r="VQP221" s="433"/>
      <c r="VQQ221" s="433"/>
      <c r="VQR221" s="433"/>
      <c r="VQS221" s="433"/>
      <c r="VQT221" s="433"/>
      <c r="VQU221" s="433"/>
      <c r="VQV221" s="433"/>
      <c r="VQW221" s="433"/>
      <c r="VQX221" s="433"/>
      <c r="VQY221" s="433"/>
      <c r="VQZ221" s="433"/>
      <c r="VRA221" s="433"/>
      <c r="VRB221" s="433"/>
      <c r="VRC221" s="433"/>
      <c r="VRD221" s="433"/>
      <c r="VRE221" s="433"/>
      <c r="VRF221" s="433"/>
      <c r="VRG221" s="433"/>
      <c r="VRH221" s="433"/>
      <c r="VRI221" s="433"/>
      <c r="VRJ221" s="433"/>
      <c r="VRK221" s="433"/>
      <c r="VRL221" s="433"/>
      <c r="VRM221" s="433"/>
      <c r="VRN221" s="433"/>
      <c r="VRO221" s="433"/>
      <c r="VRP221" s="433"/>
      <c r="VRQ221" s="433"/>
      <c r="VRR221" s="433"/>
      <c r="VRS221" s="433"/>
      <c r="VRT221" s="433"/>
      <c r="VRU221" s="433"/>
      <c r="VRV221" s="433"/>
      <c r="VRW221" s="433"/>
      <c r="VRX221" s="433"/>
      <c r="VRY221" s="433"/>
      <c r="VRZ221" s="433"/>
      <c r="VSA221" s="433"/>
      <c r="VSB221" s="433"/>
      <c r="VSC221" s="433"/>
      <c r="VSD221" s="433"/>
      <c r="VSE221" s="433"/>
      <c r="VSF221" s="433"/>
      <c r="VSG221" s="433"/>
      <c r="VSH221" s="433"/>
      <c r="VSI221" s="433"/>
      <c r="VSJ221" s="433"/>
      <c r="VSK221" s="433"/>
      <c r="VSL221" s="433"/>
      <c r="VSM221" s="433"/>
      <c r="VSN221" s="433"/>
      <c r="VSO221" s="433"/>
      <c r="VSP221" s="433"/>
      <c r="VSQ221" s="433"/>
      <c r="VSR221" s="433"/>
      <c r="VSS221" s="433"/>
      <c r="VST221" s="433"/>
      <c r="VSU221" s="433"/>
      <c r="VSV221" s="433"/>
      <c r="VSW221" s="433"/>
      <c r="VSX221" s="433"/>
      <c r="VSY221" s="433"/>
      <c r="VSZ221" s="433"/>
      <c r="VTA221" s="433"/>
      <c r="VTB221" s="433"/>
      <c r="VTC221" s="433"/>
      <c r="VTD221" s="433"/>
      <c r="VTE221" s="433"/>
      <c r="VTF221" s="433"/>
      <c r="VTG221" s="433"/>
      <c r="VTH221" s="433"/>
      <c r="VTI221" s="433"/>
      <c r="VTJ221" s="433"/>
      <c r="VTK221" s="433"/>
      <c r="VTL221" s="433"/>
      <c r="VTM221" s="433"/>
      <c r="VTN221" s="433"/>
      <c r="VTO221" s="433"/>
      <c r="VTP221" s="433"/>
      <c r="VTQ221" s="433"/>
      <c r="VTR221" s="433"/>
      <c r="VTS221" s="433"/>
      <c r="VTT221" s="433"/>
      <c r="VTU221" s="433"/>
      <c r="VTV221" s="433"/>
      <c r="VTW221" s="433"/>
      <c r="VTX221" s="433"/>
      <c r="VTY221" s="433"/>
      <c r="VTZ221" s="433"/>
      <c r="VUA221" s="433"/>
      <c r="VUB221" s="433"/>
      <c r="VUC221" s="433"/>
      <c r="VUD221" s="433"/>
      <c r="VUE221" s="433"/>
      <c r="VUF221" s="433"/>
      <c r="VUG221" s="433"/>
      <c r="VUH221" s="433"/>
      <c r="VUI221" s="433"/>
      <c r="VUJ221" s="433"/>
      <c r="VUK221" s="433"/>
      <c r="VUL221" s="433"/>
      <c r="VUM221" s="433"/>
      <c r="VUN221" s="433"/>
      <c r="VUO221" s="433"/>
      <c r="VUP221" s="433"/>
      <c r="VUQ221" s="433"/>
      <c r="VUR221" s="433"/>
      <c r="VUS221" s="433"/>
      <c r="VUT221" s="433"/>
      <c r="VUU221" s="433"/>
      <c r="VUV221" s="433"/>
      <c r="VUW221" s="433"/>
      <c r="VUX221" s="433"/>
      <c r="VUY221" s="433"/>
      <c r="VUZ221" s="433"/>
      <c r="VVA221" s="433"/>
      <c r="VVB221" s="433"/>
      <c r="VVC221" s="433"/>
      <c r="VVD221" s="433"/>
      <c r="VVE221" s="433"/>
      <c r="VVF221" s="433"/>
      <c r="VVG221" s="433"/>
      <c r="VVH221" s="433"/>
      <c r="VVI221" s="433"/>
      <c r="VVJ221" s="433"/>
      <c r="VVK221" s="433"/>
      <c r="VVL221" s="433"/>
      <c r="VVM221" s="433"/>
      <c r="VVN221" s="433"/>
      <c r="VVO221" s="433"/>
      <c r="VVP221" s="433"/>
      <c r="VVQ221" s="433"/>
      <c r="VVR221" s="433"/>
      <c r="VVS221" s="433"/>
      <c r="VVT221" s="433"/>
      <c r="VVU221" s="433"/>
      <c r="VVV221" s="433"/>
      <c r="VVW221" s="433"/>
      <c r="VVX221" s="433"/>
      <c r="VVY221" s="433"/>
      <c r="VVZ221" s="433"/>
      <c r="VWA221" s="433"/>
      <c r="VWB221" s="433"/>
      <c r="VWC221" s="433"/>
      <c r="VWD221" s="433"/>
      <c r="VWE221" s="433"/>
      <c r="VWF221" s="433"/>
      <c r="VWG221" s="433"/>
      <c r="VWH221" s="433"/>
      <c r="VWI221" s="433"/>
      <c r="VWJ221" s="433"/>
      <c r="VWK221" s="433"/>
      <c r="VWL221" s="433"/>
      <c r="VWM221" s="433"/>
      <c r="VWN221" s="433"/>
      <c r="VWO221" s="433"/>
      <c r="VWP221" s="433"/>
      <c r="VWQ221" s="433"/>
      <c r="VWR221" s="433"/>
      <c r="VWS221" s="433"/>
      <c r="VWT221" s="433"/>
      <c r="VWU221" s="433"/>
      <c r="VWV221" s="433"/>
      <c r="VWW221" s="433"/>
      <c r="VWX221" s="433"/>
      <c r="VWY221" s="433"/>
      <c r="VWZ221" s="433"/>
      <c r="VXA221" s="433"/>
      <c r="VXB221" s="433"/>
      <c r="VXC221" s="433"/>
      <c r="VXD221" s="433"/>
      <c r="VXE221" s="433"/>
      <c r="VXF221" s="433"/>
      <c r="VXG221" s="433"/>
      <c r="VXH221" s="433"/>
      <c r="VXI221" s="433"/>
      <c r="VXJ221" s="433"/>
      <c r="VXK221" s="433"/>
      <c r="VXL221" s="433"/>
      <c r="VXM221" s="433"/>
      <c r="VXN221" s="433"/>
      <c r="VXO221" s="433"/>
      <c r="VXP221" s="433"/>
      <c r="VXQ221" s="433"/>
      <c r="VXR221" s="433"/>
      <c r="VXS221" s="433"/>
      <c r="VXT221" s="433"/>
      <c r="VXU221" s="433"/>
      <c r="VXV221" s="433"/>
      <c r="VXW221" s="433"/>
      <c r="VXX221" s="433"/>
      <c r="VXY221" s="433"/>
      <c r="VXZ221" s="433"/>
      <c r="VYA221" s="433"/>
      <c r="VYB221" s="433"/>
      <c r="VYC221" s="433"/>
      <c r="VYD221" s="433"/>
      <c r="VYE221" s="433"/>
      <c r="VYF221" s="433"/>
      <c r="VYG221" s="433"/>
      <c r="VYH221" s="433"/>
      <c r="VYI221" s="433"/>
      <c r="VYJ221" s="433"/>
      <c r="VYK221" s="433"/>
      <c r="VYL221" s="433"/>
      <c r="VYM221" s="433"/>
      <c r="VYN221" s="433"/>
      <c r="VYO221" s="433"/>
      <c r="VYP221" s="433"/>
      <c r="VYQ221" s="433"/>
      <c r="VYR221" s="433"/>
      <c r="VYS221" s="433"/>
      <c r="VYT221" s="433"/>
      <c r="VYU221" s="433"/>
      <c r="VYV221" s="433"/>
      <c r="VYW221" s="433"/>
      <c r="VYX221" s="433"/>
      <c r="VYY221" s="433"/>
      <c r="VYZ221" s="433"/>
      <c r="VZA221" s="433"/>
      <c r="VZB221" s="433"/>
      <c r="VZC221" s="433"/>
      <c r="VZD221" s="433"/>
      <c r="VZE221" s="433"/>
      <c r="VZF221" s="433"/>
      <c r="VZG221" s="433"/>
      <c r="VZH221" s="433"/>
      <c r="VZI221" s="433"/>
      <c r="VZJ221" s="433"/>
      <c r="VZK221" s="433"/>
      <c r="VZL221" s="433"/>
      <c r="VZM221" s="433"/>
      <c r="VZN221" s="433"/>
      <c r="VZO221" s="433"/>
      <c r="VZP221" s="433"/>
      <c r="VZQ221" s="433"/>
      <c r="VZR221" s="433"/>
      <c r="VZS221" s="433"/>
      <c r="VZT221" s="433"/>
      <c r="VZU221" s="433"/>
      <c r="VZV221" s="433"/>
      <c r="VZW221" s="433"/>
      <c r="VZX221" s="433"/>
      <c r="VZY221" s="433"/>
      <c r="VZZ221" s="433"/>
      <c r="WAA221" s="433"/>
      <c r="WAB221" s="433"/>
      <c r="WAC221" s="433"/>
      <c r="WAD221" s="433"/>
      <c r="WAE221" s="433"/>
      <c r="WAF221" s="433"/>
      <c r="WAG221" s="433"/>
      <c r="WAH221" s="433"/>
      <c r="WAI221" s="433"/>
      <c r="WAJ221" s="433"/>
      <c r="WAK221" s="433"/>
      <c r="WAL221" s="433"/>
      <c r="WAM221" s="433"/>
      <c r="WAN221" s="433"/>
      <c r="WAO221" s="433"/>
      <c r="WAP221" s="433"/>
      <c r="WAQ221" s="433"/>
      <c r="WAR221" s="433"/>
      <c r="WAS221" s="433"/>
      <c r="WAT221" s="433"/>
      <c r="WAU221" s="433"/>
      <c r="WAV221" s="433"/>
      <c r="WAW221" s="433"/>
      <c r="WAX221" s="433"/>
      <c r="WAY221" s="433"/>
      <c r="WAZ221" s="433"/>
      <c r="WBA221" s="433"/>
      <c r="WBB221" s="433"/>
      <c r="WBC221" s="433"/>
      <c r="WBD221" s="433"/>
      <c r="WBE221" s="433"/>
      <c r="WBF221" s="433"/>
      <c r="WBG221" s="433"/>
      <c r="WBH221" s="433"/>
      <c r="WBI221" s="433"/>
      <c r="WBJ221" s="433"/>
      <c r="WBK221" s="433"/>
      <c r="WBL221" s="433"/>
      <c r="WBM221" s="433"/>
      <c r="WBN221" s="433"/>
      <c r="WBO221" s="433"/>
      <c r="WBP221" s="433"/>
      <c r="WBQ221" s="433"/>
      <c r="WBR221" s="433"/>
      <c r="WBS221" s="433"/>
      <c r="WBT221" s="433"/>
      <c r="WBU221" s="433"/>
      <c r="WBV221" s="433"/>
      <c r="WBW221" s="433"/>
      <c r="WBX221" s="433"/>
      <c r="WBY221" s="433"/>
      <c r="WBZ221" s="433"/>
      <c r="WCA221" s="433"/>
      <c r="WCB221" s="433"/>
      <c r="WCC221" s="433"/>
      <c r="WCD221" s="433"/>
      <c r="WCE221" s="433"/>
      <c r="WCF221" s="433"/>
      <c r="WCG221" s="433"/>
      <c r="WCH221" s="433"/>
      <c r="WCI221" s="433"/>
      <c r="WCJ221" s="433"/>
      <c r="WCK221" s="433"/>
      <c r="WCL221" s="433"/>
      <c r="WCM221" s="433"/>
      <c r="WCN221" s="433"/>
      <c r="WCO221" s="433"/>
      <c r="WCP221" s="433"/>
      <c r="WCQ221" s="433"/>
      <c r="WCR221" s="433"/>
      <c r="WCS221" s="433"/>
      <c r="WCT221" s="433"/>
      <c r="WCU221" s="433"/>
      <c r="WCV221" s="433"/>
      <c r="WCW221" s="433"/>
      <c r="WCX221" s="433"/>
      <c r="WCY221" s="433"/>
      <c r="WCZ221" s="433"/>
      <c r="WDA221" s="433"/>
      <c r="WDB221" s="433"/>
      <c r="WDC221" s="433"/>
      <c r="WDD221" s="433"/>
      <c r="WDE221" s="433"/>
      <c r="WDF221" s="433"/>
      <c r="WDG221" s="433"/>
      <c r="WDH221" s="433"/>
      <c r="WDI221" s="433"/>
      <c r="WDJ221" s="433"/>
      <c r="WDK221" s="433"/>
      <c r="WDL221" s="433"/>
      <c r="WDM221" s="433"/>
      <c r="WDN221" s="433"/>
      <c r="WDO221" s="433"/>
      <c r="WDP221" s="433"/>
      <c r="WDQ221" s="433"/>
      <c r="WDR221" s="433"/>
      <c r="WDS221" s="433"/>
      <c r="WDT221" s="433"/>
      <c r="WDU221" s="433"/>
      <c r="WDV221" s="433"/>
      <c r="WDW221" s="433"/>
      <c r="WDX221" s="433"/>
      <c r="WDY221" s="433"/>
      <c r="WDZ221" s="433"/>
      <c r="WEA221" s="433"/>
      <c r="WEB221" s="433"/>
      <c r="WEC221" s="433"/>
      <c r="WED221" s="433"/>
      <c r="WEE221" s="433"/>
      <c r="WEF221" s="433"/>
      <c r="WEG221" s="433"/>
      <c r="WEH221" s="433"/>
      <c r="WEI221" s="433"/>
      <c r="WEJ221" s="433"/>
      <c r="WEK221" s="433"/>
      <c r="WEL221" s="433"/>
      <c r="WEM221" s="433"/>
      <c r="WEN221" s="433"/>
      <c r="WEO221" s="433"/>
      <c r="WEP221" s="433"/>
      <c r="WEQ221" s="433"/>
      <c r="WER221" s="433"/>
      <c r="WES221" s="433"/>
      <c r="WET221" s="433"/>
      <c r="WEU221" s="433"/>
      <c r="WEV221" s="433"/>
      <c r="WEW221" s="433"/>
      <c r="WEX221" s="433"/>
      <c r="WEY221" s="433"/>
      <c r="WEZ221" s="433"/>
      <c r="WFA221" s="433"/>
      <c r="WFB221" s="433"/>
      <c r="WFC221" s="433"/>
      <c r="WFD221" s="433"/>
      <c r="WFE221" s="433"/>
      <c r="WFF221" s="433"/>
      <c r="WFG221" s="433"/>
      <c r="WFH221" s="433"/>
      <c r="WFI221" s="433"/>
      <c r="WFJ221" s="433"/>
      <c r="WFK221" s="433"/>
      <c r="WFL221" s="433"/>
      <c r="WFM221" s="433"/>
      <c r="WFN221" s="433"/>
      <c r="WFO221" s="433"/>
      <c r="WFP221" s="433"/>
      <c r="WFQ221" s="433"/>
      <c r="WFR221" s="433"/>
      <c r="WFS221" s="433"/>
      <c r="WFT221" s="433"/>
      <c r="WFU221" s="433"/>
      <c r="WFV221" s="433"/>
      <c r="WFW221" s="433"/>
      <c r="WFX221" s="433"/>
      <c r="WFY221" s="433"/>
      <c r="WFZ221" s="433"/>
      <c r="WGA221" s="433"/>
      <c r="WGB221" s="433"/>
      <c r="WGC221" s="433"/>
      <c r="WGD221" s="433"/>
      <c r="WGE221" s="433"/>
      <c r="WGF221" s="433"/>
      <c r="WGG221" s="433"/>
      <c r="WGH221" s="433"/>
      <c r="WGI221" s="433"/>
      <c r="WGJ221" s="433"/>
      <c r="WGK221" s="433"/>
      <c r="WGL221" s="433"/>
      <c r="WGM221" s="433"/>
      <c r="WGN221" s="433"/>
      <c r="WGO221" s="433"/>
      <c r="WGP221" s="433"/>
      <c r="WGQ221" s="433"/>
      <c r="WGR221" s="433"/>
      <c r="WGS221" s="433"/>
      <c r="WGT221" s="433"/>
      <c r="WGU221" s="433"/>
      <c r="WGV221" s="433"/>
      <c r="WGW221" s="433"/>
      <c r="WGX221" s="433"/>
      <c r="WGY221" s="433"/>
      <c r="WGZ221" s="433"/>
      <c r="WHA221" s="433"/>
      <c r="WHB221" s="433"/>
      <c r="WHC221" s="433"/>
      <c r="WHD221" s="433"/>
      <c r="WHE221" s="433"/>
      <c r="WHF221" s="433"/>
      <c r="WHG221" s="433"/>
      <c r="WHH221" s="433"/>
      <c r="WHI221" s="433"/>
      <c r="WHJ221" s="433"/>
      <c r="WHK221" s="433"/>
      <c r="WHL221" s="433"/>
      <c r="WHM221" s="433"/>
      <c r="WHN221" s="433"/>
      <c r="WHO221" s="433"/>
      <c r="WHP221" s="433"/>
      <c r="WHQ221" s="433"/>
      <c r="WHR221" s="433"/>
      <c r="WHS221" s="433"/>
      <c r="WHT221" s="433"/>
      <c r="WHU221" s="433"/>
      <c r="WHV221" s="433"/>
      <c r="WHW221" s="433"/>
      <c r="WHX221" s="433"/>
      <c r="WHY221" s="433"/>
      <c r="WHZ221" s="433"/>
      <c r="WIA221" s="433"/>
      <c r="WIB221" s="433"/>
      <c r="WIC221" s="433"/>
      <c r="WID221" s="433"/>
      <c r="WIE221" s="433"/>
      <c r="WIF221" s="433"/>
      <c r="WIG221" s="433"/>
      <c r="WIH221" s="433"/>
      <c r="WII221" s="433"/>
      <c r="WIJ221" s="433"/>
      <c r="WIK221" s="433"/>
      <c r="WIL221" s="433"/>
      <c r="WIM221" s="433"/>
      <c r="WIN221" s="433"/>
      <c r="WIO221" s="433"/>
      <c r="WIP221" s="433"/>
      <c r="WIQ221" s="433"/>
      <c r="WIR221" s="433"/>
      <c r="WIS221" s="433"/>
      <c r="WIT221" s="433"/>
      <c r="WIU221" s="433"/>
      <c r="WIV221" s="433"/>
      <c r="WIW221" s="433"/>
      <c r="WIX221" s="433"/>
      <c r="WIY221" s="433"/>
      <c r="WIZ221" s="433"/>
      <c r="WJA221" s="433"/>
      <c r="WJB221" s="433"/>
      <c r="WJC221" s="433"/>
      <c r="WJD221" s="433"/>
      <c r="WJE221" s="433"/>
      <c r="WJF221" s="433"/>
      <c r="WJG221" s="433"/>
      <c r="WJH221" s="433"/>
      <c r="WJI221" s="433"/>
      <c r="WJJ221" s="433"/>
      <c r="WJK221" s="433"/>
      <c r="WJL221" s="433"/>
      <c r="WJM221" s="433"/>
      <c r="WJN221" s="433"/>
      <c r="WJO221" s="433"/>
      <c r="WJP221" s="433"/>
      <c r="WJQ221" s="433"/>
      <c r="WJR221" s="433"/>
      <c r="WJS221" s="433"/>
      <c r="WJT221" s="433"/>
      <c r="WJU221" s="433"/>
      <c r="WJV221" s="433"/>
      <c r="WJW221" s="433"/>
      <c r="WJX221" s="433"/>
      <c r="WJY221" s="433"/>
      <c r="WJZ221" s="433"/>
      <c r="WKA221" s="433"/>
      <c r="WKB221" s="433"/>
      <c r="WKC221" s="433"/>
      <c r="WKD221" s="433"/>
      <c r="WKE221" s="433"/>
      <c r="WKF221" s="433"/>
      <c r="WKG221" s="433"/>
      <c r="WKH221" s="433"/>
      <c r="WKI221" s="433"/>
      <c r="WKJ221" s="433"/>
      <c r="WKK221" s="433"/>
      <c r="WKL221" s="433"/>
      <c r="WKM221" s="433"/>
      <c r="WKN221" s="433"/>
      <c r="WKO221" s="433"/>
      <c r="WKP221" s="433"/>
      <c r="WKQ221" s="433"/>
      <c r="WKR221" s="433"/>
      <c r="WKS221" s="433"/>
      <c r="WKT221" s="433"/>
      <c r="WKU221" s="433"/>
      <c r="WKV221" s="433"/>
      <c r="WKW221" s="433"/>
      <c r="WKX221" s="433"/>
      <c r="WKY221" s="433"/>
      <c r="WKZ221" s="433"/>
      <c r="WLA221" s="433"/>
      <c r="WLB221" s="433"/>
      <c r="WLC221" s="433"/>
      <c r="WLD221" s="433"/>
      <c r="WLE221" s="433"/>
      <c r="WLF221" s="433"/>
      <c r="WLG221" s="433"/>
      <c r="WLH221" s="433"/>
      <c r="WLI221" s="433"/>
      <c r="WLJ221" s="433"/>
      <c r="WLK221" s="433"/>
      <c r="WLL221" s="433"/>
      <c r="WLM221" s="433"/>
      <c r="WLN221" s="433"/>
      <c r="WLO221" s="433"/>
      <c r="WLP221" s="433"/>
      <c r="WLQ221" s="433"/>
      <c r="WLR221" s="433"/>
      <c r="WLS221" s="433"/>
      <c r="WLT221" s="433"/>
      <c r="WLU221" s="433"/>
      <c r="WLV221" s="433"/>
      <c r="WLW221" s="433"/>
      <c r="WLX221" s="433"/>
      <c r="WLY221" s="433"/>
      <c r="WLZ221" s="433"/>
      <c r="WMA221" s="433"/>
      <c r="WMB221" s="433"/>
      <c r="WMC221" s="433"/>
      <c r="WMD221" s="433"/>
      <c r="WME221" s="433"/>
      <c r="WMF221" s="433"/>
      <c r="WMG221" s="433"/>
      <c r="WMH221" s="433"/>
      <c r="WMI221" s="433"/>
      <c r="WMJ221" s="433"/>
      <c r="WMK221" s="433"/>
      <c r="WML221" s="433"/>
      <c r="WMM221" s="433"/>
      <c r="WMN221" s="433"/>
      <c r="WMO221" s="433"/>
      <c r="WMP221" s="433"/>
      <c r="WMQ221" s="433"/>
      <c r="WMR221" s="433"/>
      <c r="WMS221" s="433"/>
      <c r="WMT221" s="433"/>
      <c r="WMU221" s="433"/>
      <c r="WMV221" s="433"/>
      <c r="WMW221" s="433"/>
      <c r="WMX221" s="433"/>
      <c r="WMY221" s="433"/>
      <c r="WMZ221" s="433"/>
      <c r="WNA221" s="433"/>
      <c r="WNB221" s="433"/>
      <c r="WNC221" s="433"/>
      <c r="WND221" s="433"/>
      <c r="WNE221" s="433"/>
      <c r="WNF221" s="433"/>
      <c r="WNG221" s="433"/>
      <c r="WNH221" s="433"/>
      <c r="WNI221" s="433"/>
      <c r="WNJ221" s="433"/>
      <c r="WNK221" s="433"/>
      <c r="WNL221" s="433"/>
      <c r="WNM221" s="433"/>
      <c r="WNN221" s="433"/>
      <c r="WNO221" s="433"/>
      <c r="WNP221" s="433"/>
      <c r="WNQ221" s="433"/>
      <c r="WNR221" s="433"/>
      <c r="WNS221" s="433"/>
      <c r="WNT221" s="433"/>
      <c r="WNU221" s="433"/>
      <c r="WNV221" s="433"/>
      <c r="WNW221" s="433"/>
      <c r="WNX221" s="433"/>
      <c r="WNY221" s="433"/>
      <c r="WNZ221" s="433"/>
      <c r="WOA221" s="433"/>
      <c r="WOB221" s="433"/>
      <c r="WOC221" s="433"/>
      <c r="WOD221" s="433"/>
      <c r="WOE221" s="433"/>
      <c r="WOF221" s="433"/>
      <c r="WOG221" s="433"/>
      <c r="WOH221" s="433"/>
      <c r="WOI221" s="433"/>
      <c r="WOJ221" s="433"/>
      <c r="WOK221" s="433"/>
      <c r="WOL221" s="433"/>
      <c r="WOM221" s="433"/>
      <c r="WON221" s="433"/>
      <c r="WOO221" s="433"/>
      <c r="WOP221" s="433"/>
      <c r="WOQ221" s="433"/>
      <c r="WOR221" s="433"/>
      <c r="WOS221" s="433"/>
      <c r="WOT221" s="433"/>
      <c r="WOU221" s="433"/>
      <c r="WOV221" s="433"/>
      <c r="WOW221" s="433"/>
      <c r="WOX221" s="433"/>
      <c r="WOY221" s="433"/>
      <c r="WOZ221" s="433"/>
      <c r="WPA221" s="433"/>
      <c r="WPB221" s="433"/>
      <c r="WPC221" s="433"/>
      <c r="WPD221" s="433"/>
      <c r="WPE221" s="433"/>
      <c r="WPF221" s="433"/>
      <c r="WPG221" s="433"/>
      <c r="WPH221" s="433"/>
      <c r="WPI221" s="433"/>
      <c r="WPJ221" s="433"/>
      <c r="WPK221" s="433"/>
      <c r="WPL221" s="433"/>
      <c r="WPM221" s="433"/>
      <c r="WPN221" s="433"/>
      <c r="WPO221" s="433"/>
      <c r="WPP221" s="433"/>
      <c r="WPQ221" s="433"/>
      <c r="WPR221" s="433"/>
      <c r="WPS221" s="433"/>
      <c r="WPT221" s="433"/>
      <c r="WPU221" s="433"/>
      <c r="WPV221" s="433"/>
      <c r="WPW221" s="433"/>
      <c r="WPX221" s="433"/>
      <c r="WPY221" s="433"/>
      <c r="WPZ221" s="433"/>
      <c r="WQA221" s="433"/>
      <c r="WQB221" s="433"/>
      <c r="WQC221" s="433"/>
      <c r="WQD221" s="433"/>
      <c r="WQE221" s="433"/>
      <c r="WQF221" s="433"/>
      <c r="WQG221" s="433"/>
      <c r="WQH221" s="433"/>
      <c r="WQI221" s="433"/>
      <c r="WQJ221" s="433"/>
      <c r="WQK221" s="433"/>
      <c r="WQL221" s="433"/>
      <c r="WQM221" s="433"/>
      <c r="WQN221" s="433"/>
      <c r="WQO221" s="433"/>
      <c r="WQP221" s="433"/>
      <c r="WQQ221" s="433"/>
      <c r="WQR221" s="433"/>
      <c r="WQS221" s="433"/>
      <c r="WQT221" s="433"/>
      <c r="WQU221" s="433"/>
      <c r="WQV221" s="433"/>
      <c r="WQW221" s="433"/>
      <c r="WQX221" s="433"/>
      <c r="WQY221" s="433"/>
      <c r="WQZ221" s="433"/>
      <c r="WRA221" s="433"/>
      <c r="WRB221" s="433"/>
      <c r="WRC221" s="433"/>
      <c r="WRD221" s="433"/>
      <c r="WRE221" s="433"/>
      <c r="WRF221" s="433"/>
      <c r="WRG221" s="433"/>
      <c r="WRH221" s="433"/>
      <c r="WRI221" s="433"/>
      <c r="WRJ221" s="433"/>
      <c r="WRK221" s="433"/>
      <c r="WRL221" s="433"/>
      <c r="WRM221" s="433"/>
      <c r="WRN221" s="433"/>
      <c r="WRO221" s="433"/>
      <c r="WRP221" s="433"/>
      <c r="WRQ221" s="433"/>
      <c r="WRR221" s="433"/>
      <c r="WRS221" s="433"/>
      <c r="WRT221" s="433"/>
      <c r="WRU221" s="433"/>
      <c r="WRV221" s="433"/>
      <c r="WRW221" s="433"/>
      <c r="WRX221" s="433"/>
      <c r="WRY221" s="433"/>
      <c r="WRZ221" s="433"/>
      <c r="WSA221" s="433"/>
      <c r="WSB221" s="433"/>
      <c r="WSC221" s="433"/>
      <c r="WSD221" s="433"/>
      <c r="WSE221" s="433"/>
      <c r="WSF221" s="433"/>
      <c r="WSG221" s="433"/>
      <c r="WSH221" s="433"/>
      <c r="WSI221" s="433"/>
      <c r="WSJ221" s="433"/>
      <c r="WSK221" s="433"/>
      <c r="WSL221" s="433"/>
      <c r="WSM221" s="433"/>
      <c r="WSN221" s="433"/>
      <c r="WSO221" s="433"/>
      <c r="WSP221" s="433"/>
      <c r="WSQ221" s="433"/>
      <c r="WSR221" s="433"/>
      <c r="WSS221" s="433"/>
      <c r="WST221" s="433"/>
      <c r="WSU221" s="433"/>
      <c r="WSV221" s="433"/>
      <c r="WSW221" s="433"/>
      <c r="WSX221" s="433"/>
      <c r="WSY221" s="433"/>
      <c r="WSZ221" s="433"/>
      <c r="WTA221" s="433"/>
      <c r="WTB221" s="433"/>
      <c r="WTC221" s="433"/>
      <c r="WTD221" s="433"/>
      <c r="WTE221" s="433"/>
      <c r="WTF221" s="433"/>
      <c r="WTG221" s="433"/>
      <c r="WTH221" s="433"/>
      <c r="WTI221" s="433"/>
      <c r="WTJ221" s="433"/>
      <c r="WTK221" s="433"/>
      <c r="WTL221" s="433"/>
      <c r="WTM221" s="433"/>
      <c r="WTN221" s="433"/>
      <c r="WTO221" s="433"/>
      <c r="WTP221" s="433"/>
      <c r="WTQ221" s="433"/>
      <c r="WTR221" s="433"/>
      <c r="WTS221" s="433"/>
      <c r="WTT221" s="433"/>
      <c r="WTU221" s="433"/>
      <c r="WTV221" s="433"/>
      <c r="WTW221" s="433"/>
      <c r="WTX221" s="433"/>
      <c r="WTY221" s="433"/>
      <c r="WTZ221" s="433"/>
      <c r="WUA221" s="433"/>
      <c r="WUB221" s="433"/>
      <c r="WUC221" s="433"/>
      <c r="WUD221" s="433"/>
      <c r="WUE221" s="433"/>
      <c r="WUF221" s="433"/>
      <c r="WUG221" s="433"/>
      <c r="WUH221" s="433"/>
      <c r="WUI221" s="433"/>
      <c r="WUJ221" s="433"/>
      <c r="WUK221" s="433"/>
      <c r="WUL221" s="433"/>
      <c r="WUM221" s="433"/>
      <c r="WUN221" s="433"/>
      <c r="WUO221" s="433"/>
      <c r="WUP221" s="433"/>
      <c r="WUQ221" s="433"/>
      <c r="WUR221" s="433"/>
      <c r="WUS221" s="433"/>
      <c r="WUT221" s="433"/>
      <c r="WUU221" s="433"/>
      <c r="WUV221" s="433"/>
      <c r="WUW221" s="433"/>
      <c r="WUX221" s="433"/>
      <c r="WUY221" s="433"/>
      <c r="WUZ221" s="433"/>
      <c r="WVA221" s="433"/>
      <c r="WVB221" s="433"/>
      <c r="WVC221" s="433"/>
      <c r="WVD221" s="433"/>
      <c r="WVE221" s="433"/>
      <c r="WVF221" s="433"/>
      <c r="WVG221" s="433"/>
      <c r="WVH221" s="433"/>
      <c r="WVI221" s="433"/>
      <c r="WVJ221" s="433"/>
      <c r="WVK221" s="433"/>
      <c r="WVL221" s="433"/>
      <c r="WVM221" s="433"/>
      <c r="WVN221" s="433"/>
      <c r="WVO221" s="433"/>
      <c r="WVP221" s="433"/>
      <c r="WVQ221" s="433"/>
      <c r="WVR221" s="433"/>
      <c r="WVS221" s="433"/>
      <c r="WVT221" s="433"/>
      <c r="WVU221" s="433"/>
      <c r="WVV221" s="433"/>
      <c r="WVW221" s="433"/>
      <c r="WVX221" s="433"/>
      <c r="WVY221" s="433"/>
      <c r="WVZ221" s="433"/>
      <c r="WWA221" s="433"/>
      <c r="WWB221" s="433"/>
      <c r="WWC221" s="433"/>
      <c r="WWD221" s="433"/>
      <c r="WWE221" s="433"/>
      <c r="WWF221" s="433"/>
      <c r="WWG221" s="433"/>
      <c r="WWH221" s="433"/>
      <c r="WWI221" s="433"/>
      <c r="WWJ221" s="433"/>
      <c r="WWK221" s="433"/>
      <c r="WWL221" s="433"/>
      <c r="WWM221" s="433"/>
      <c r="WWN221" s="433"/>
      <c r="WWO221" s="433"/>
      <c r="WWP221" s="433"/>
      <c r="WWQ221" s="433"/>
      <c r="WWR221" s="433"/>
      <c r="WWS221" s="433"/>
      <c r="WWT221" s="433"/>
      <c r="WWU221" s="433"/>
      <c r="WWV221" s="433"/>
      <c r="WWW221" s="433"/>
      <c r="WWX221" s="433"/>
      <c r="WWY221" s="433"/>
      <c r="WWZ221" s="433"/>
      <c r="WXA221" s="433"/>
      <c r="WXB221" s="433"/>
      <c r="WXC221" s="433"/>
      <c r="WXD221" s="433"/>
      <c r="WXE221" s="433"/>
      <c r="WXF221" s="433"/>
      <c r="WXG221" s="433"/>
      <c r="WXH221" s="433"/>
      <c r="WXI221" s="433"/>
      <c r="WXJ221" s="433"/>
      <c r="WXK221" s="433"/>
      <c r="WXL221" s="433"/>
      <c r="WXM221" s="433"/>
      <c r="WXN221" s="433"/>
      <c r="WXO221" s="433"/>
      <c r="WXP221" s="433"/>
      <c r="WXQ221" s="433"/>
      <c r="WXR221" s="433"/>
      <c r="WXS221" s="433"/>
      <c r="WXT221" s="433"/>
      <c r="WXU221" s="433"/>
      <c r="WXV221" s="433"/>
      <c r="WXW221" s="433"/>
      <c r="WXX221" s="433"/>
      <c r="WXY221" s="433"/>
      <c r="WXZ221" s="433"/>
      <c r="WYA221" s="433"/>
      <c r="WYB221" s="433"/>
      <c r="WYC221" s="433"/>
      <c r="WYD221" s="433"/>
      <c r="WYE221" s="433"/>
      <c r="WYF221" s="433"/>
      <c r="WYG221" s="433"/>
      <c r="WYH221" s="433"/>
      <c r="WYI221" s="433"/>
      <c r="WYJ221" s="433"/>
      <c r="WYK221" s="433"/>
      <c r="WYL221" s="433"/>
      <c r="WYM221" s="433"/>
      <c r="WYN221" s="433"/>
      <c r="WYO221" s="433"/>
      <c r="WYP221" s="433"/>
      <c r="WYQ221" s="433"/>
      <c r="WYR221" s="433"/>
      <c r="WYS221" s="433"/>
      <c r="WYT221" s="433"/>
      <c r="WYU221" s="433"/>
      <c r="WYV221" s="433"/>
      <c r="WYW221" s="433"/>
      <c r="WYX221" s="433"/>
      <c r="WYY221" s="433"/>
      <c r="WYZ221" s="433"/>
      <c r="WZA221" s="433"/>
      <c r="WZB221" s="433"/>
      <c r="WZC221" s="433"/>
      <c r="WZD221" s="433"/>
      <c r="WZE221" s="433"/>
      <c r="WZF221" s="433"/>
      <c r="WZG221" s="433"/>
      <c r="WZH221" s="433"/>
      <c r="WZI221" s="433"/>
      <c r="WZJ221" s="433"/>
      <c r="WZK221" s="433"/>
      <c r="WZL221" s="433"/>
      <c r="WZM221" s="433"/>
      <c r="WZN221" s="433"/>
      <c r="WZO221" s="433"/>
      <c r="WZP221" s="433"/>
      <c r="WZQ221" s="433"/>
      <c r="WZR221" s="433"/>
      <c r="WZS221" s="433"/>
      <c r="WZT221" s="433"/>
      <c r="WZU221" s="433"/>
      <c r="WZV221" s="433"/>
      <c r="WZW221" s="433"/>
      <c r="WZX221" s="433"/>
      <c r="WZY221" s="433"/>
      <c r="WZZ221" s="433"/>
      <c r="XAA221" s="433"/>
      <c r="XAB221" s="433"/>
      <c r="XAC221" s="433"/>
      <c r="XAD221" s="433"/>
      <c r="XAE221" s="433"/>
      <c r="XAF221" s="433"/>
      <c r="XAG221" s="433"/>
      <c r="XAH221" s="433"/>
      <c r="XAI221" s="433"/>
      <c r="XAJ221" s="433"/>
      <c r="XAK221" s="433"/>
      <c r="XAL221" s="433"/>
      <c r="XAM221" s="433"/>
      <c r="XAN221" s="433"/>
      <c r="XAO221" s="433"/>
      <c r="XAP221" s="433"/>
      <c r="XAQ221" s="433"/>
      <c r="XAR221" s="433"/>
      <c r="XAS221" s="433"/>
      <c r="XAT221" s="433"/>
      <c r="XAU221" s="433"/>
      <c r="XAV221" s="433"/>
      <c r="XAW221" s="433"/>
      <c r="XAX221" s="433"/>
      <c r="XAY221" s="433"/>
      <c r="XAZ221" s="433"/>
      <c r="XBA221" s="433"/>
      <c r="XBB221" s="433"/>
      <c r="XBC221" s="433"/>
      <c r="XBD221" s="433"/>
      <c r="XBE221" s="433"/>
      <c r="XBF221" s="433"/>
      <c r="XBG221" s="433"/>
      <c r="XBH221" s="433"/>
      <c r="XBI221" s="433"/>
      <c r="XBJ221" s="433"/>
      <c r="XBK221" s="433"/>
      <c r="XBL221" s="433"/>
      <c r="XBM221" s="433"/>
      <c r="XBN221" s="433"/>
      <c r="XBO221" s="433"/>
      <c r="XBP221" s="433"/>
      <c r="XBQ221" s="433"/>
      <c r="XBR221" s="433"/>
      <c r="XBS221" s="433"/>
      <c r="XBT221" s="433"/>
      <c r="XBU221" s="433"/>
      <c r="XBV221" s="433"/>
      <c r="XBW221" s="433"/>
      <c r="XBX221" s="433"/>
      <c r="XBY221" s="433"/>
      <c r="XBZ221" s="433"/>
      <c r="XCA221" s="433"/>
      <c r="XCB221" s="433"/>
      <c r="XCC221" s="433"/>
      <c r="XCD221" s="433"/>
      <c r="XCE221" s="433"/>
      <c r="XCF221" s="433"/>
      <c r="XCG221" s="433"/>
      <c r="XCH221" s="433"/>
      <c r="XCI221" s="433"/>
      <c r="XCJ221" s="433"/>
      <c r="XCK221" s="433"/>
      <c r="XCL221" s="433"/>
      <c r="XCM221" s="433"/>
      <c r="XCN221" s="433"/>
      <c r="XCO221" s="433"/>
      <c r="XCP221" s="433"/>
      <c r="XCQ221" s="433"/>
      <c r="XCR221" s="433"/>
      <c r="XCS221" s="433"/>
      <c r="XCT221" s="433"/>
      <c r="XCU221" s="433"/>
      <c r="XCV221" s="433"/>
      <c r="XCW221" s="433"/>
      <c r="XCX221" s="433"/>
      <c r="XCY221" s="433"/>
      <c r="XCZ221" s="433"/>
      <c r="XDA221" s="433"/>
      <c r="XDB221" s="433"/>
      <c r="XDC221" s="433"/>
      <c r="XDD221" s="433"/>
      <c r="XDE221" s="433"/>
      <c r="XDF221" s="433"/>
      <c r="XDG221" s="433"/>
      <c r="XDH221" s="433"/>
      <c r="XDI221" s="433"/>
      <c r="XDJ221" s="433"/>
      <c r="XDK221" s="433"/>
      <c r="XDL221" s="433"/>
      <c r="XDM221" s="433"/>
      <c r="XDN221" s="433"/>
      <c r="XDO221" s="433"/>
      <c r="XDP221" s="433"/>
      <c r="XDQ221" s="433"/>
      <c r="XDR221" s="433"/>
      <c r="XDS221" s="433"/>
      <c r="XDT221" s="433"/>
      <c r="XDU221" s="433"/>
      <c r="XDV221" s="433"/>
      <c r="XDW221" s="433"/>
      <c r="XDX221" s="433"/>
      <c r="XDY221" s="433"/>
      <c r="XDZ221" s="433"/>
      <c r="XEA221" s="433"/>
      <c r="XEB221" s="433"/>
      <c r="XEC221" s="433"/>
      <c r="XED221" s="433"/>
      <c r="XEE221" s="433"/>
      <c r="XEF221" s="433"/>
      <c r="XEG221" s="433"/>
      <c r="XEH221" s="433"/>
      <c r="XEI221" s="433"/>
      <c r="XEJ221" s="433"/>
      <c r="XEK221" s="433"/>
      <c r="XEL221" s="433"/>
      <c r="XEM221" s="433"/>
      <c r="XEN221" s="433"/>
      <c r="XEO221" s="433"/>
      <c r="XEP221" s="433"/>
      <c r="XEQ221" s="433"/>
      <c r="XER221" s="433"/>
      <c r="XES221" s="433"/>
      <c r="XET221" s="433"/>
      <c r="XEU221" s="433"/>
      <c r="XEV221" s="433"/>
      <c r="XEW221" s="433"/>
      <c r="XEX221" s="433"/>
    </row>
    <row r="222" spans="1:16378" s="581" customFormat="1" x14ac:dyDescent="0.3">
      <c r="A222" s="539"/>
      <c r="B222" s="540" t="s">
        <v>3236</v>
      </c>
      <c r="C222" s="541"/>
      <c r="D222" s="376"/>
      <c r="E222" s="542"/>
      <c r="F222" s="542"/>
      <c r="G222" s="542"/>
      <c r="H222" s="542"/>
      <c r="I222" s="489">
        <f t="shared" si="7"/>
        <v>0</v>
      </c>
      <c r="J222" s="383"/>
      <c r="K222" s="416">
        <f t="shared" si="8"/>
        <v>0</v>
      </c>
      <c r="L222" s="543"/>
      <c r="M222" s="544"/>
      <c r="N222" s="433"/>
      <c r="O222" s="433"/>
      <c r="P222" s="433"/>
      <c r="Q222" s="433"/>
      <c r="R222" s="433"/>
      <c r="S222" s="433"/>
      <c r="T222" s="433"/>
      <c r="U222" s="433"/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3"/>
      <c r="AH222" s="433"/>
      <c r="AI222" s="433"/>
      <c r="AJ222" s="433"/>
      <c r="AK222" s="433"/>
      <c r="AL222" s="433"/>
      <c r="AM222" s="433"/>
      <c r="AN222" s="433"/>
      <c r="AO222" s="433"/>
      <c r="AP222" s="433"/>
      <c r="AQ222" s="433"/>
      <c r="AR222" s="433"/>
      <c r="AS222" s="433"/>
      <c r="AT222" s="433"/>
      <c r="AU222" s="433"/>
      <c r="AV222" s="433"/>
      <c r="AW222" s="433"/>
      <c r="AX222" s="433"/>
      <c r="AY222" s="433"/>
      <c r="AZ222" s="433"/>
      <c r="BA222" s="433"/>
      <c r="BB222" s="433"/>
      <c r="BC222" s="433"/>
      <c r="BD222" s="433"/>
      <c r="BE222" s="433"/>
      <c r="BF222" s="433"/>
      <c r="BG222" s="433"/>
      <c r="BH222" s="433"/>
      <c r="BI222" s="433"/>
      <c r="BJ222" s="433"/>
      <c r="BK222" s="433"/>
      <c r="BL222" s="433"/>
      <c r="BM222" s="433"/>
      <c r="BN222" s="433"/>
      <c r="BO222" s="433"/>
      <c r="BP222" s="433"/>
      <c r="BQ222" s="433"/>
      <c r="BR222" s="433"/>
      <c r="BS222" s="433"/>
      <c r="BT222" s="433"/>
      <c r="BU222" s="433"/>
      <c r="BV222" s="433"/>
      <c r="BW222" s="433"/>
      <c r="BX222" s="433"/>
      <c r="BY222" s="433"/>
      <c r="BZ222" s="433"/>
      <c r="CA222" s="433"/>
      <c r="CB222" s="433"/>
      <c r="CC222" s="433"/>
      <c r="CD222" s="433"/>
      <c r="CE222" s="433"/>
      <c r="CF222" s="433"/>
      <c r="CG222" s="433"/>
      <c r="CH222" s="433"/>
      <c r="CI222" s="433"/>
      <c r="CJ222" s="433"/>
      <c r="CK222" s="433"/>
      <c r="CL222" s="433"/>
      <c r="CM222" s="433"/>
      <c r="CN222" s="433"/>
      <c r="CO222" s="433"/>
      <c r="CP222" s="433"/>
      <c r="CQ222" s="433"/>
      <c r="CR222" s="433"/>
      <c r="CS222" s="433"/>
      <c r="CT222" s="433"/>
      <c r="CU222" s="433"/>
      <c r="CV222" s="433"/>
      <c r="CW222" s="433"/>
      <c r="CX222" s="433"/>
      <c r="CY222" s="433"/>
      <c r="CZ222" s="433"/>
      <c r="DA222" s="433"/>
      <c r="DB222" s="433"/>
      <c r="DC222" s="433"/>
      <c r="DD222" s="433"/>
      <c r="DE222" s="433"/>
      <c r="DF222" s="433"/>
      <c r="DG222" s="433"/>
      <c r="DH222" s="433"/>
      <c r="DI222" s="433"/>
      <c r="DJ222" s="433"/>
      <c r="DK222" s="433"/>
      <c r="DL222" s="433"/>
      <c r="DM222" s="433"/>
      <c r="DN222" s="433"/>
      <c r="DO222" s="433"/>
      <c r="DP222" s="433"/>
      <c r="DQ222" s="433"/>
      <c r="DR222" s="433"/>
      <c r="DS222" s="433"/>
      <c r="DT222" s="433"/>
      <c r="DU222" s="433"/>
      <c r="DV222" s="433"/>
      <c r="DW222" s="433"/>
      <c r="DX222" s="433"/>
      <c r="DY222" s="433"/>
      <c r="DZ222" s="433"/>
      <c r="EA222" s="433"/>
      <c r="EB222" s="433"/>
      <c r="EC222" s="433"/>
      <c r="ED222" s="433"/>
      <c r="EE222" s="433"/>
      <c r="EF222" s="433"/>
      <c r="EG222" s="433"/>
      <c r="EH222" s="433"/>
      <c r="EI222" s="433"/>
      <c r="EJ222" s="433"/>
      <c r="EK222" s="433"/>
      <c r="EL222" s="433"/>
      <c r="EM222" s="433"/>
      <c r="EN222" s="433"/>
      <c r="EO222" s="433"/>
      <c r="EP222" s="433"/>
      <c r="EQ222" s="433"/>
      <c r="ER222" s="433"/>
      <c r="ES222" s="433"/>
      <c r="ET222" s="433"/>
      <c r="EU222" s="433"/>
      <c r="EV222" s="433"/>
      <c r="EW222" s="433"/>
      <c r="EX222" s="433"/>
      <c r="EY222" s="433"/>
      <c r="EZ222" s="433"/>
      <c r="FA222" s="433"/>
      <c r="FB222" s="433"/>
      <c r="FC222" s="433"/>
      <c r="FD222" s="433"/>
      <c r="FE222" s="433"/>
      <c r="FF222" s="433"/>
      <c r="FG222" s="433"/>
      <c r="FH222" s="433"/>
      <c r="FI222" s="433"/>
      <c r="FJ222" s="433"/>
      <c r="FK222" s="433"/>
      <c r="FL222" s="433"/>
      <c r="FM222" s="433"/>
      <c r="FN222" s="433"/>
      <c r="FO222" s="433"/>
      <c r="FP222" s="433"/>
      <c r="FQ222" s="433"/>
      <c r="FR222" s="433"/>
      <c r="FS222" s="433"/>
      <c r="FT222" s="433"/>
      <c r="FU222" s="433"/>
      <c r="FV222" s="433"/>
      <c r="FW222" s="433"/>
      <c r="FX222" s="433"/>
      <c r="FY222" s="433"/>
      <c r="FZ222" s="433"/>
      <c r="GA222" s="433"/>
      <c r="GB222" s="433"/>
      <c r="GC222" s="433"/>
      <c r="GD222" s="433"/>
      <c r="GE222" s="433"/>
      <c r="GF222" s="433"/>
      <c r="GG222" s="433"/>
      <c r="GH222" s="433"/>
      <c r="GI222" s="433"/>
      <c r="GJ222" s="433"/>
      <c r="GK222" s="433"/>
      <c r="GL222" s="433"/>
      <c r="GM222" s="433"/>
      <c r="GN222" s="433"/>
      <c r="GO222" s="433"/>
      <c r="GP222" s="433"/>
      <c r="GQ222" s="433"/>
      <c r="GR222" s="433"/>
      <c r="GS222" s="433"/>
      <c r="GT222" s="433"/>
      <c r="GU222" s="433"/>
      <c r="GV222" s="433"/>
      <c r="GW222" s="433"/>
      <c r="GX222" s="433"/>
      <c r="GY222" s="433"/>
      <c r="GZ222" s="433"/>
      <c r="HA222" s="433"/>
      <c r="HB222" s="433"/>
      <c r="HC222" s="433"/>
      <c r="HD222" s="433"/>
      <c r="HE222" s="433"/>
      <c r="HF222" s="433"/>
      <c r="HG222" s="433"/>
      <c r="HH222" s="433"/>
      <c r="HI222" s="433"/>
      <c r="HJ222" s="433"/>
      <c r="HK222" s="433"/>
      <c r="HL222" s="433"/>
      <c r="HM222" s="433"/>
      <c r="HN222" s="433"/>
      <c r="HO222" s="433"/>
      <c r="HP222" s="433"/>
      <c r="HQ222" s="433"/>
      <c r="HR222" s="433"/>
      <c r="HS222" s="433"/>
      <c r="HT222" s="433"/>
      <c r="HU222" s="433"/>
      <c r="HV222" s="433"/>
      <c r="HW222" s="433"/>
      <c r="HX222" s="433"/>
      <c r="HY222" s="433"/>
      <c r="HZ222" s="433"/>
      <c r="IA222" s="433"/>
      <c r="IB222" s="433"/>
      <c r="IC222" s="433"/>
      <c r="ID222" s="433"/>
      <c r="IE222" s="433"/>
      <c r="IF222" s="433"/>
      <c r="IG222" s="433"/>
      <c r="IH222" s="433"/>
      <c r="II222" s="433"/>
      <c r="IJ222" s="433"/>
      <c r="IK222" s="433"/>
      <c r="IL222" s="433"/>
      <c r="IM222" s="433"/>
      <c r="IN222" s="433"/>
      <c r="IO222" s="433"/>
      <c r="IP222" s="433"/>
      <c r="IQ222" s="433"/>
      <c r="IR222" s="433"/>
      <c r="IS222" s="433"/>
      <c r="IT222" s="433"/>
      <c r="IU222" s="433"/>
      <c r="IV222" s="433"/>
      <c r="IW222" s="433"/>
      <c r="IX222" s="433"/>
      <c r="IY222" s="433"/>
      <c r="IZ222" s="433"/>
      <c r="JA222" s="433"/>
      <c r="JB222" s="433"/>
      <c r="JC222" s="433"/>
      <c r="JD222" s="433"/>
      <c r="JE222" s="433"/>
      <c r="JF222" s="433"/>
      <c r="JG222" s="433"/>
      <c r="JH222" s="433"/>
      <c r="JI222" s="433"/>
      <c r="JJ222" s="433"/>
      <c r="JK222" s="433"/>
      <c r="JL222" s="433"/>
      <c r="JM222" s="433"/>
      <c r="JN222" s="433"/>
      <c r="JO222" s="433"/>
      <c r="JP222" s="433"/>
      <c r="JQ222" s="433"/>
      <c r="JR222" s="433"/>
      <c r="JS222" s="433"/>
      <c r="JT222" s="433"/>
      <c r="JU222" s="433"/>
      <c r="JV222" s="433"/>
      <c r="JW222" s="433"/>
      <c r="JX222" s="433"/>
      <c r="JY222" s="433"/>
      <c r="JZ222" s="433"/>
      <c r="KA222" s="433"/>
      <c r="KB222" s="433"/>
      <c r="KC222" s="433"/>
      <c r="KD222" s="433"/>
      <c r="KE222" s="433"/>
      <c r="KF222" s="433"/>
      <c r="KG222" s="433"/>
      <c r="KH222" s="433"/>
      <c r="KI222" s="433"/>
      <c r="KJ222" s="433"/>
      <c r="KK222" s="433"/>
      <c r="KL222" s="433"/>
      <c r="KM222" s="433"/>
      <c r="KN222" s="433"/>
      <c r="KO222" s="433"/>
      <c r="KP222" s="433"/>
      <c r="KQ222" s="433"/>
      <c r="KR222" s="433"/>
      <c r="KS222" s="433"/>
      <c r="KT222" s="433"/>
      <c r="KU222" s="433"/>
      <c r="KV222" s="433"/>
      <c r="KW222" s="433"/>
      <c r="KX222" s="433"/>
      <c r="KY222" s="433"/>
      <c r="KZ222" s="433"/>
      <c r="LA222" s="433"/>
      <c r="LB222" s="433"/>
      <c r="LC222" s="433"/>
      <c r="LD222" s="433"/>
      <c r="LE222" s="433"/>
      <c r="LF222" s="433"/>
      <c r="LG222" s="433"/>
      <c r="LH222" s="433"/>
      <c r="LI222" s="433"/>
      <c r="LJ222" s="433"/>
      <c r="LK222" s="433"/>
      <c r="LL222" s="433"/>
      <c r="LM222" s="433"/>
      <c r="LN222" s="433"/>
      <c r="LO222" s="433"/>
      <c r="LP222" s="433"/>
      <c r="LQ222" s="433"/>
      <c r="LR222" s="433"/>
      <c r="LS222" s="433"/>
      <c r="LT222" s="433"/>
      <c r="LU222" s="433"/>
      <c r="LV222" s="433"/>
      <c r="LW222" s="433"/>
      <c r="LX222" s="433"/>
      <c r="LY222" s="433"/>
      <c r="LZ222" s="433"/>
      <c r="MA222" s="433"/>
      <c r="MB222" s="433"/>
      <c r="MC222" s="433"/>
      <c r="MD222" s="433"/>
      <c r="ME222" s="433"/>
      <c r="MF222" s="433"/>
      <c r="MG222" s="433"/>
      <c r="MH222" s="433"/>
      <c r="MI222" s="433"/>
      <c r="MJ222" s="433"/>
      <c r="MK222" s="433"/>
      <c r="ML222" s="433"/>
      <c r="MM222" s="433"/>
      <c r="MN222" s="433"/>
      <c r="MO222" s="433"/>
      <c r="MP222" s="433"/>
      <c r="MQ222" s="433"/>
      <c r="MR222" s="433"/>
      <c r="MS222" s="433"/>
      <c r="MT222" s="433"/>
      <c r="MU222" s="433"/>
      <c r="MV222" s="433"/>
      <c r="MW222" s="433"/>
      <c r="MX222" s="433"/>
      <c r="MY222" s="433"/>
      <c r="MZ222" s="433"/>
      <c r="NA222" s="433"/>
      <c r="NB222" s="433"/>
      <c r="NC222" s="433"/>
      <c r="ND222" s="433"/>
      <c r="NE222" s="433"/>
      <c r="NF222" s="433"/>
      <c r="NG222" s="433"/>
      <c r="NH222" s="433"/>
      <c r="NI222" s="433"/>
      <c r="NJ222" s="433"/>
      <c r="NK222" s="433"/>
      <c r="NL222" s="433"/>
      <c r="NM222" s="433"/>
      <c r="NN222" s="433"/>
      <c r="NO222" s="433"/>
      <c r="NP222" s="433"/>
      <c r="NQ222" s="433"/>
      <c r="NR222" s="433"/>
      <c r="NS222" s="433"/>
      <c r="NT222" s="433"/>
      <c r="NU222" s="433"/>
      <c r="NV222" s="433"/>
      <c r="NW222" s="433"/>
      <c r="NX222" s="433"/>
      <c r="NY222" s="433"/>
      <c r="NZ222" s="433"/>
      <c r="OA222" s="433"/>
      <c r="OB222" s="433"/>
      <c r="OC222" s="433"/>
      <c r="OD222" s="433"/>
      <c r="OE222" s="433"/>
      <c r="OF222" s="433"/>
      <c r="OG222" s="433"/>
      <c r="OH222" s="433"/>
      <c r="OI222" s="433"/>
      <c r="OJ222" s="433"/>
      <c r="OK222" s="433"/>
      <c r="OL222" s="433"/>
      <c r="OM222" s="433"/>
      <c r="ON222" s="433"/>
      <c r="OO222" s="433"/>
      <c r="OP222" s="433"/>
      <c r="OQ222" s="433"/>
      <c r="OR222" s="433"/>
      <c r="OS222" s="433"/>
      <c r="OT222" s="433"/>
      <c r="OU222" s="433"/>
      <c r="OV222" s="433"/>
      <c r="OW222" s="433"/>
      <c r="OX222" s="433"/>
      <c r="OY222" s="433"/>
      <c r="OZ222" s="433"/>
      <c r="PA222" s="433"/>
      <c r="PB222" s="433"/>
      <c r="PC222" s="433"/>
      <c r="PD222" s="433"/>
      <c r="PE222" s="433"/>
      <c r="PF222" s="433"/>
      <c r="PG222" s="433"/>
      <c r="PH222" s="433"/>
      <c r="PI222" s="433"/>
      <c r="PJ222" s="433"/>
      <c r="PK222" s="433"/>
      <c r="PL222" s="433"/>
      <c r="PM222" s="433"/>
      <c r="PN222" s="433"/>
      <c r="PO222" s="433"/>
      <c r="PP222" s="433"/>
      <c r="PQ222" s="433"/>
      <c r="PR222" s="433"/>
      <c r="PS222" s="433"/>
      <c r="PT222" s="433"/>
      <c r="PU222" s="433"/>
      <c r="PV222" s="433"/>
      <c r="PW222" s="433"/>
      <c r="PX222" s="433"/>
      <c r="PY222" s="433"/>
      <c r="PZ222" s="433"/>
      <c r="QA222" s="433"/>
      <c r="QB222" s="433"/>
      <c r="QC222" s="433"/>
      <c r="QD222" s="433"/>
      <c r="QE222" s="433"/>
      <c r="QF222" s="433"/>
      <c r="QG222" s="433"/>
      <c r="QH222" s="433"/>
      <c r="QI222" s="433"/>
      <c r="QJ222" s="433"/>
      <c r="QK222" s="433"/>
      <c r="QL222" s="433"/>
      <c r="QM222" s="433"/>
      <c r="QN222" s="433"/>
      <c r="QO222" s="433"/>
      <c r="QP222" s="433"/>
      <c r="QQ222" s="433"/>
      <c r="QR222" s="433"/>
      <c r="QS222" s="433"/>
      <c r="QT222" s="433"/>
      <c r="QU222" s="433"/>
      <c r="QV222" s="433"/>
      <c r="QW222" s="433"/>
      <c r="QX222" s="433"/>
      <c r="QY222" s="433"/>
      <c r="QZ222" s="433"/>
      <c r="RA222" s="433"/>
      <c r="RB222" s="433"/>
      <c r="RC222" s="433"/>
      <c r="RD222" s="433"/>
      <c r="RE222" s="433"/>
      <c r="RF222" s="433"/>
      <c r="RG222" s="433"/>
      <c r="RH222" s="433"/>
      <c r="RI222" s="433"/>
      <c r="RJ222" s="433"/>
      <c r="RK222" s="433"/>
      <c r="RL222" s="433"/>
      <c r="RM222" s="433"/>
      <c r="RN222" s="433"/>
      <c r="RO222" s="433"/>
      <c r="RP222" s="433"/>
      <c r="RQ222" s="433"/>
      <c r="RR222" s="433"/>
      <c r="RS222" s="433"/>
      <c r="RT222" s="433"/>
      <c r="RU222" s="433"/>
      <c r="RV222" s="433"/>
      <c r="RW222" s="433"/>
      <c r="RX222" s="433"/>
      <c r="RY222" s="433"/>
      <c r="RZ222" s="433"/>
      <c r="SA222" s="433"/>
      <c r="SB222" s="433"/>
      <c r="SC222" s="433"/>
      <c r="SD222" s="433"/>
      <c r="SE222" s="433"/>
      <c r="SF222" s="433"/>
      <c r="SG222" s="433"/>
      <c r="SH222" s="433"/>
      <c r="SI222" s="433"/>
      <c r="SJ222" s="433"/>
      <c r="SK222" s="433"/>
      <c r="SL222" s="433"/>
      <c r="SM222" s="433"/>
      <c r="SN222" s="433"/>
      <c r="SO222" s="433"/>
      <c r="SP222" s="433"/>
      <c r="SQ222" s="433"/>
      <c r="SR222" s="433"/>
      <c r="SS222" s="433"/>
      <c r="ST222" s="433"/>
      <c r="SU222" s="433"/>
      <c r="SV222" s="433"/>
      <c r="SW222" s="433"/>
      <c r="SX222" s="433"/>
      <c r="SY222" s="433"/>
      <c r="SZ222" s="433"/>
      <c r="TA222" s="433"/>
      <c r="TB222" s="433"/>
      <c r="TC222" s="433"/>
      <c r="TD222" s="433"/>
      <c r="TE222" s="433"/>
      <c r="TF222" s="433"/>
      <c r="TG222" s="433"/>
      <c r="TH222" s="433"/>
      <c r="TI222" s="433"/>
      <c r="TJ222" s="433"/>
      <c r="TK222" s="433"/>
      <c r="TL222" s="433"/>
      <c r="TM222" s="433"/>
      <c r="TN222" s="433"/>
      <c r="TO222" s="433"/>
      <c r="TP222" s="433"/>
      <c r="TQ222" s="433"/>
      <c r="TR222" s="433"/>
      <c r="TS222" s="433"/>
      <c r="TT222" s="433"/>
      <c r="TU222" s="433"/>
      <c r="TV222" s="433"/>
      <c r="TW222" s="433"/>
      <c r="TX222" s="433"/>
      <c r="TY222" s="433"/>
      <c r="TZ222" s="433"/>
      <c r="UA222" s="433"/>
      <c r="UB222" s="433"/>
      <c r="UC222" s="433"/>
      <c r="UD222" s="433"/>
      <c r="UE222" s="433"/>
      <c r="UF222" s="433"/>
      <c r="UG222" s="433"/>
      <c r="UH222" s="433"/>
      <c r="UI222" s="433"/>
      <c r="UJ222" s="433"/>
      <c r="UK222" s="433"/>
      <c r="UL222" s="433"/>
      <c r="UM222" s="433"/>
      <c r="UN222" s="433"/>
      <c r="UO222" s="433"/>
      <c r="UP222" s="433"/>
      <c r="UQ222" s="433"/>
      <c r="UR222" s="433"/>
      <c r="US222" s="433"/>
      <c r="UT222" s="433"/>
      <c r="UU222" s="433"/>
      <c r="UV222" s="433"/>
      <c r="UW222" s="433"/>
      <c r="UX222" s="433"/>
      <c r="UY222" s="433"/>
      <c r="UZ222" s="433"/>
      <c r="VA222" s="433"/>
      <c r="VB222" s="433"/>
      <c r="VC222" s="433"/>
      <c r="VD222" s="433"/>
      <c r="VE222" s="433"/>
      <c r="VF222" s="433"/>
      <c r="VG222" s="433"/>
      <c r="VH222" s="433"/>
      <c r="VI222" s="433"/>
      <c r="VJ222" s="433"/>
      <c r="VK222" s="433"/>
      <c r="VL222" s="433"/>
      <c r="VM222" s="433"/>
      <c r="VN222" s="433"/>
      <c r="VO222" s="433"/>
      <c r="VP222" s="433"/>
      <c r="VQ222" s="433"/>
      <c r="VR222" s="433"/>
      <c r="VS222" s="433"/>
      <c r="VT222" s="433"/>
      <c r="VU222" s="433"/>
      <c r="VV222" s="433"/>
      <c r="VW222" s="433"/>
      <c r="VX222" s="433"/>
      <c r="VY222" s="433"/>
      <c r="VZ222" s="433"/>
      <c r="WA222" s="433"/>
      <c r="WB222" s="433"/>
      <c r="WC222" s="433"/>
      <c r="WD222" s="433"/>
      <c r="WE222" s="433"/>
      <c r="WF222" s="433"/>
      <c r="WG222" s="433"/>
      <c r="WH222" s="433"/>
      <c r="WI222" s="433"/>
      <c r="WJ222" s="433"/>
      <c r="WK222" s="433"/>
      <c r="WL222" s="433"/>
      <c r="WM222" s="433"/>
      <c r="WN222" s="433"/>
      <c r="WO222" s="433"/>
      <c r="WP222" s="433"/>
      <c r="WQ222" s="433"/>
      <c r="WR222" s="433"/>
      <c r="WS222" s="433"/>
      <c r="WT222" s="433"/>
      <c r="WU222" s="433"/>
      <c r="WV222" s="433"/>
      <c r="WW222" s="433"/>
      <c r="WX222" s="433"/>
      <c r="WY222" s="433"/>
      <c r="WZ222" s="433"/>
      <c r="XA222" s="433"/>
      <c r="XB222" s="433"/>
      <c r="XC222" s="433"/>
      <c r="XD222" s="433"/>
      <c r="XE222" s="433"/>
      <c r="XF222" s="433"/>
      <c r="XG222" s="433"/>
      <c r="XH222" s="433"/>
      <c r="XI222" s="433"/>
      <c r="XJ222" s="433"/>
      <c r="XK222" s="433"/>
      <c r="XL222" s="433"/>
      <c r="XM222" s="433"/>
      <c r="XN222" s="433"/>
      <c r="XO222" s="433"/>
      <c r="XP222" s="433"/>
      <c r="XQ222" s="433"/>
      <c r="XR222" s="433"/>
      <c r="XS222" s="433"/>
      <c r="XT222" s="433"/>
      <c r="XU222" s="433"/>
      <c r="XV222" s="433"/>
      <c r="XW222" s="433"/>
      <c r="XX222" s="433"/>
      <c r="XY222" s="433"/>
      <c r="XZ222" s="433"/>
      <c r="YA222" s="433"/>
      <c r="YB222" s="433"/>
      <c r="YC222" s="433"/>
      <c r="YD222" s="433"/>
      <c r="YE222" s="433"/>
      <c r="YF222" s="433"/>
      <c r="YG222" s="433"/>
      <c r="YH222" s="433"/>
      <c r="YI222" s="433"/>
      <c r="YJ222" s="433"/>
      <c r="YK222" s="433"/>
      <c r="YL222" s="433"/>
      <c r="YM222" s="433"/>
      <c r="YN222" s="433"/>
      <c r="YO222" s="433"/>
      <c r="YP222" s="433"/>
      <c r="YQ222" s="433"/>
      <c r="YR222" s="433"/>
      <c r="YS222" s="433"/>
      <c r="YT222" s="433"/>
      <c r="YU222" s="433"/>
      <c r="YV222" s="433"/>
      <c r="YW222" s="433"/>
      <c r="YX222" s="433"/>
      <c r="YY222" s="433"/>
      <c r="YZ222" s="433"/>
      <c r="ZA222" s="433"/>
      <c r="ZB222" s="433"/>
      <c r="ZC222" s="433"/>
      <c r="ZD222" s="433"/>
      <c r="ZE222" s="433"/>
      <c r="ZF222" s="433"/>
      <c r="ZG222" s="433"/>
      <c r="ZH222" s="433"/>
      <c r="ZI222" s="433"/>
      <c r="ZJ222" s="433"/>
      <c r="ZK222" s="433"/>
      <c r="ZL222" s="433"/>
      <c r="ZM222" s="433"/>
      <c r="ZN222" s="433"/>
      <c r="ZO222" s="433"/>
      <c r="ZP222" s="433"/>
      <c r="ZQ222" s="433"/>
      <c r="ZR222" s="433"/>
      <c r="ZS222" s="433"/>
      <c r="ZT222" s="433"/>
      <c r="ZU222" s="433"/>
      <c r="ZV222" s="433"/>
      <c r="ZW222" s="433"/>
      <c r="ZX222" s="433"/>
      <c r="ZY222" s="433"/>
      <c r="ZZ222" s="433"/>
      <c r="AAA222" s="433"/>
      <c r="AAB222" s="433"/>
      <c r="AAC222" s="433"/>
      <c r="AAD222" s="433"/>
      <c r="AAE222" s="433"/>
      <c r="AAF222" s="433"/>
      <c r="AAG222" s="433"/>
      <c r="AAH222" s="433"/>
      <c r="AAI222" s="433"/>
      <c r="AAJ222" s="433"/>
      <c r="AAK222" s="433"/>
      <c r="AAL222" s="433"/>
      <c r="AAM222" s="433"/>
      <c r="AAN222" s="433"/>
      <c r="AAO222" s="433"/>
      <c r="AAP222" s="433"/>
      <c r="AAQ222" s="433"/>
      <c r="AAR222" s="433"/>
      <c r="AAS222" s="433"/>
      <c r="AAT222" s="433"/>
      <c r="AAU222" s="433"/>
      <c r="AAV222" s="433"/>
      <c r="AAW222" s="433"/>
      <c r="AAX222" s="433"/>
      <c r="AAY222" s="433"/>
      <c r="AAZ222" s="433"/>
      <c r="ABA222" s="433"/>
      <c r="ABB222" s="433"/>
      <c r="ABC222" s="433"/>
      <c r="ABD222" s="433"/>
      <c r="ABE222" s="433"/>
      <c r="ABF222" s="433"/>
      <c r="ABG222" s="433"/>
      <c r="ABH222" s="433"/>
      <c r="ABI222" s="433"/>
      <c r="ABJ222" s="433"/>
      <c r="ABK222" s="433"/>
      <c r="ABL222" s="433"/>
      <c r="ABM222" s="433"/>
      <c r="ABN222" s="433"/>
      <c r="ABO222" s="433"/>
      <c r="ABP222" s="433"/>
      <c r="ABQ222" s="433"/>
      <c r="ABR222" s="433"/>
      <c r="ABS222" s="433"/>
      <c r="ABT222" s="433"/>
      <c r="ABU222" s="433"/>
      <c r="ABV222" s="433"/>
      <c r="ABW222" s="433"/>
      <c r="ABX222" s="433"/>
      <c r="ABY222" s="433"/>
      <c r="ABZ222" s="433"/>
      <c r="ACA222" s="433"/>
      <c r="ACB222" s="433"/>
      <c r="ACC222" s="433"/>
      <c r="ACD222" s="433"/>
      <c r="ACE222" s="433"/>
      <c r="ACF222" s="433"/>
      <c r="ACG222" s="433"/>
      <c r="ACH222" s="433"/>
      <c r="ACI222" s="433"/>
      <c r="ACJ222" s="433"/>
      <c r="ACK222" s="433"/>
      <c r="ACL222" s="433"/>
      <c r="ACM222" s="433"/>
      <c r="ACN222" s="433"/>
      <c r="ACO222" s="433"/>
      <c r="ACP222" s="433"/>
      <c r="ACQ222" s="433"/>
      <c r="ACR222" s="433"/>
      <c r="ACS222" s="433"/>
      <c r="ACT222" s="433"/>
      <c r="ACU222" s="433"/>
      <c r="ACV222" s="433"/>
      <c r="ACW222" s="433"/>
      <c r="ACX222" s="433"/>
      <c r="ACY222" s="433"/>
      <c r="ACZ222" s="433"/>
      <c r="ADA222" s="433"/>
      <c r="ADB222" s="433"/>
      <c r="ADC222" s="433"/>
      <c r="ADD222" s="433"/>
      <c r="ADE222" s="433"/>
      <c r="ADF222" s="433"/>
      <c r="ADG222" s="433"/>
      <c r="ADH222" s="433"/>
      <c r="ADI222" s="433"/>
      <c r="ADJ222" s="433"/>
      <c r="ADK222" s="433"/>
      <c r="ADL222" s="433"/>
      <c r="ADM222" s="433"/>
      <c r="ADN222" s="433"/>
      <c r="ADO222" s="433"/>
      <c r="ADP222" s="433"/>
      <c r="ADQ222" s="433"/>
      <c r="ADR222" s="433"/>
      <c r="ADS222" s="433"/>
      <c r="ADT222" s="433"/>
      <c r="ADU222" s="433"/>
      <c r="ADV222" s="433"/>
      <c r="ADW222" s="433"/>
      <c r="ADX222" s="433"/>
      <c r="ADY222" s="433"/>
      <c r="ADZ222" s="433"/>
      <c r="AEA222" s="433"/>
      <c r="AEB222" s="433"/>
      <c r="AEC222" s="433"/>
      <c r="AED222" s="433"/>
      <c r="AEE222" s="433"/>
      <c r="AEF222" s="433"/>
      <c r="AEG222" s="433"/>
      <c r="AEH222" s="433"/>
      <c r="AEI222" s="433"/>
      <c r="AEJ222" s="433"/>
      <c r="AEK222" s="433"/>
      <c r="AEL222" s="433"/>
      <c r="AEM222" s="433"/>
      <c r="AEN222" s="433"/>
      <c r="AEO222" s="433"/>
      <c r="AEP222" s="433"/>
      <c r="AEQ222" s="433"/>
      <c r="AER222" s="433"/>
      <c r="AES222" s="433"/>
      <c r="AET222" s="433"/>
      <c r="AEU222" s="433"/>
      <c r="AEV222" s="433"/>
      <c r="AEW222" s="433"/>
      <c r="AEX222" s="433"/>
      <c r="AEY222" s="433"/>
      <c r="AEZ222" s="433"/>
      <c r="AFA222" s="433"/>
      <c r="AFB222" s="433"/>
      <c r="AFC222" s="433"/>
      <c r="AFD222" s="433"/>
      <c r="AFE222" s="433"/>
      <c r="AFF222" s="433"/>
      <c r="AFG222" s="433"/>
      <c r="AFH222" s="433"/>
      <c r="AFI222" s="433"/>
      <c r="AFJ222" s="433"/>
      <c r="AFK222" s="433"/>
      <c r="AFL222" s="433"/>
      <c r="AFM222" s="433"/>
      <c r="AFN222" s="433"/>
      <c r="AFO222" s="433"/>
      <c r="AFP222" s="433"/>
      <c r="AFQ222" s="433"/>
      <c r="AFR222" s="433"/>
      <c r="AFS222" s="433"/>
      <c r="AFT222" s="433"/>
      <c r="AFU222" s="433"/>
      <c r="AFV222" s="433"/>
      <c r="AFW222" s="433"/>
      <c r="AFX222" s="433"/>
      <c r="AFY222" s="433"/>
      <c r="AFZ222" s="433"/>
      <c r="AGA222" s="433"/>
      <c r="AGB222" s="433"/>
      <c r="AGC222" s="433"/>
      <c r="AGD222" s="433"/>
      <c r="AGE222" s="433"/>
      <c r="AGF222" s="433"/>
      <c r="AGG222" s="433"/>
      <c r="AGH222" s="433"/>
      <c r="AGI222" s="433"/>
      <c r="AGJ222" s="433"/>
      <c r="AGK222" s="433"/>
      <c r="AGL222" s="433"/>
      <c r="AGM222" s="433"/>
      <c r="AGN222" s="433"/>
      <c r="AGO222" s="433"/>
      <c r="AGP222" s="433"/>
      <c r="AGQ222" s="433"/>
      <c r="AGR222" s="433"/>
      <c r="AGS222" s="433"/>
      <c r="AGT222" s="433"/>
      <c r="AGU222" s="433"/>
      <c r="AGV222" s="433"/>
      <c r="AGW222" s="433"/>
      <c r="AGX222" s="433"/>
      <c r="AGY222" s="433"/>
      <c r="AGZ222" s="433"/>
      <c r="AHA222" s="433"/>
      <c r="AHB222" s="433"/>
      <c r="AHC222" s="433"/>
      <c r="AHD222" s="433"/>
      <c r="AHE222" s="433"/>
      <c r="AHF222" s="433"/>
      <c r="AHG222" s="433"/>
      <c r="AHH222" s="433"/>
      <c r="AHI222" s="433"/>
      <c r="AHJ222" s="433"/>
      <c r="AHK222" s="433"/>
      <c r="AHL222" s="433"/>
      <c r="AHM222" s="433"/>
      <c r="AHN222" s="433"/>
      <c r="AHO222" s="433"/>
      <c r="AHP222" s="433"/>
      <c r="AHQ222" s="433"/>
      <c r="AHR222" s="433"/>
      <c r="AHS222" s="433"/>
      <c r="AHT222" s="433"/>
      <c r="AHU222" s="433"/>
      <c r="AHV222" s="433"/>
      <c r="AHW222" s="433"/>
      <c r="AHX222" s="433"/>
      <c r="AHY222" s="433"/>
      <c r="AHZ222" s="433"/>
      <c r="AIA222" s="433"/>
      <c r="AIB222" s="433"/>
      <c r="AIC222" s="433"/>
      <c r="AID222" s="433"/>
      <c r="AIE222" s="433"/>
      <c r="AIF222" s="433"/>
      <c r="AIG222" s="433"/>
      <c r="AIH222" s="433"/>
      <c r="AII222" s="433"/>
      <c r="AIJ222" s="433"/>
      <c r="AIK222" s="433"/>
      <c r="AIL222" s="433"/>
      <c r="AIM222" s="433"/>
      <c r="AIN222" s="433"/>
      <c r="AIO222" s="433"/>
      <c r="AIP222" s="433"/>
      <c r="AIQ222" s="433"/>
      <c r="AIR222" s="433"/>
      <c r="AIS222" s="433"/>
      <c r="AIT222" s="433"/>
      <c r="AIU222" s="433"/>
      <c r="AIV222" s="433"/>
      <c r="AIW222" s="433"/>
      <c r="AIX222" s="433"/>
      <c r="AIY222" s="433"/>
      <c r="AIZ222" s="433"/>
      <c r="AJA222" s="433"/>
      <c r="AJB222" s="433"/>
      <c r="AJC222" s="433"/>
      <c r="AJD222" s="433"/>
      <c r="AJE222" s="433"/>
      <c r="AJF222" s="433"/>
      <c r="AJG222" s="433"/>
      <c r="AJH222" s="433"/>
      <c r="AJI222" s="433"/>
      <c r="AJJ222" s="433"/>
      <c r="AJK222" s="433"/>
      <c r="AJL222" s="433"/>
      <c r="AJM222" s="433"/>
      <c r="AJN222" s="433"/>
      <c r="AJO222" s="433"/>
      <c r="AJP222" s="433"/>
      <c r="AJQ222" s="433"/>
      <c r="AJR222" s="433"/>
      <c r="AJS222" s="433"/>
      <c r="AJT222" s="433"/>
      <c r="AJU222" s="433"/>
      <c r="AJV222" s="433"/>
      <c r="AJW222" s="433"/>
      <c r="AJX222" s="433"/>
      <c r="AJY222" s="433"/>
      <c r="AJZ222" s="433"/>
      <c r="AKA222" s="433"/>
      <c r="AKB222" s="433"/>
      <c r="AKC222" s="433"/>
      <c r="AKD222" s="433"/>
      <c r="AKE222" s="433"/>
      <c r="AKF222" s="433"/>
      <c r="AKG222" s="433"/>
      <c r="AKH222" s="433"/>
      <c r="AKI222" s="433"/>
      <c r="AKJ222" s="433"/>
      <c r="AKK222" s="433"/>
      <c r="AKL222" s="433"/>
      <c r="AKM222" s="433"/>
      <c r="AKN222" s="433"/>
      <c r="AKO222" s="433"/>
      <c r="AKP222" s="433"/>
      <c r="AKQ222" s="433"/>
      <c r="AKR222" s="433"/>
      <c r="AKS222" s="433"/>
      <c r="AKT222" s="433"/>
      <c r="AKU222" s="433"/>
      <c r="AKV222" s="433"/>
      <c r="AKW222" s="433"/>
      <c r="AKX222" s="433"/>
      <c r="AKY222" s="433"/>
      <c r="AKZ222" s="433"/>
      <c r="ALA222" s="433"/>
      <c r="ALB222" s="433"/>
      <c r="ALC222" s="433"/>
      <c r="ALD222" s="433"/>
      <c r="ALE222" s="433"/>
      <c r="ALF222" s="433"/>
      <c r="ALG222" s="433"/>
      <c r="ALH222" s="433"/>
      <c r="ALI222" s="433"/>
      <c r="ALJ222" s="433"/>
      <c r="ALK222" s="433"/>
      <c r="ALL222" s="433"/>
      <c r="ALM222" s="433"/>
      <c r="ALN222" s="433"/>
      <c r="ALO222" s="433"/>
      <c r="ALP222" s="433"/>
      <c r="ALQ222" s="433"/>
      <c r="ALR222" s="433"/>
      <c r="ALS222" s="433"/>
      <c r="ALT222" s="433"/>
      <c r="ALU222" s="433"/>
      <c r="ALV222" s="433"/>
      <c r="ALW222" s="433"/>
      <c r="ALX222" s="433"/>
      <c r="ALY222" s="433"/>
      <c r="ALZ222" s="433"/>
      <c r="AMA222" s="433"/>
      <c r="AMB222" s="433"/>
      <c r="AMC222" s="433"/>
      <c r="AMD222" s="433"/>
      <c r="AME222" s="433"/>
      <c r="AMF222" s="433"/>
      <c r="AMG222" s="433"/>
      <c r="AMH222" s="433"/>
      <c r="AMI222" s="433"/>
      <c r="AMJ222" s="433"/>
      <c r="AMK222" s="433"/>
      <c r="AML222" s="433"/>
      <c r="AMM222" s="433"/>
      <c r="AMN222" s="433"/>
      <c r="AMO222" s="433"/>
      <c r="AMP222" s="433"/>
      <c r="AMQ222" s="433"/>
      <c r="AMR222" s="433"/>
      <c r="AMS222" s="433"/>
      <c r="AMT222" s="433"/>
      <c r="AMU222" s="433"/>
      <c r="AMV222" s="433"/>
      <c r="AMW222" s="433"/>
      <c r="AMX222" s="433"/>
      <c r="AMY222" s="433"/>
      <c r="AMZ222" s="433"/>
      <c r="ANA222" s="433"/>
      <c r="ANB222" s="433"/>
      <c r="ANC222" s="433"/>
      <c r="AND222" s="433"/>
      <c r="ANE222" s="433"/>
      <c r="ANF222" s="433"/>
      <c r="ANG222" s="433"/>
      <c r="ANH222" s="433"/>
      <c r="ANI222" s="433"/>
      <c r="ANJ222" s="433"/>
      <c r="ANK222" s="433"/>
      <c r="ANL222" s="433"/>
      <c r="ANM222" s="433"/>
      <c r="ANN222" s="433"/>
      <c r="ANO222" s="433"/>
      <c r="ANP222" s="433"/>
      <c r="ANQ222" s="433"/>
      <c r="ANR222" s="433"/>
      <c r="ANS222" s="433"/>
      <c r="ANT222" s="433"/>
      <c r="ANU222" s="433"/>
      <c r="ANV222" s="433"/>
      <c r="ANW222" s="433"/>
      <c r="ANX222" s="433"/>
      <c r="ANY222" s="433"/>
      <c r="ANZ222" s="433"/>
      <c r="AOA222" s="433"/>
      <c r="AOB222" s="433"/>
      <c r="AOC222" s="433"/>
      <c r="AOD222" s="433"/>
      <c r="AOE222" s="433"/>
      <c r="AOF222" s="433"/>
      <c r="AOG222" s="433"/>
      <c r="AOH222" s="433"/>
      <c r="AOI222" s="433"/>
      <c r="AOJ222" s="433"/>
      <c r="AOK222" s="433"/>
      <c r="AOL222" s="433"/>
      <c r="AOM222" s="433"/>
      <c r="AON222" s="433"/>
      <c r="AOO222" s="433"/>
      <c r="AOP222" s="433"/>
      <c r="AOQ222" s="433"/>
      <c r="AOR222" s="433"/>
      <c r="AOS222" s="433"/>
      <c r="AOT222" s="433"/>
      <c r="AOU222" s="433"/>
      <c r="AOV222" s="433"/>
      <c r="AOW222" s="433"/>
      <c r="AOX222" s="433"/>
      <c r="AOY222" s="433"/>
      <c r="AOZ222" s="433"/>
      <c r="APA222" s="433"/>
      <c r="APB222" s="433"/>
      <c r="APC222" s="433"/>
      <c r="APD222" s="433"/>
      <c r="APE222" s="433"/>
      <c r="APF222" s="433"/>
      <c r="APG222" s="433"/>
      <c r="APH222" s="433"/>
      <c r="API222" s="433"/>
      <c r="APJ222" s="433"/>
      <c r="APK222" s="433"/>
      <c r="APL222" s="433"/>
      <c r="APM222" s="433"/>
      <c r="APN222" s="433"/>
      <c r="APO222" s="433"/>
      <c r="APP222" s="433"/>
      <c r="APQ222" s="433"/>
      <c r="APR222" s="433"/>
      <c r="APS222" s="433"/>
      <c r="APT222" s="433"/>
      <c r="APU222" s="433"/>
      <c r="APV222" s="433"/>
      <c r="APW222" s="433"/>
      <c r="APX222" s="433"/>
      <c r="APY222" s="433"/>
      <c r="APZ222" s="433"/>
      <c r="AQA222" s="433"/>
      <c r="AQB222" s="433"/>
      <c r="AQC222" s="433"/>
      <c r="AQD222" s="433"/>
      <c r="AQE222" s="433"/>
      <c r="AQF222" s="433"/>
      <c r="AQG222" s="433"/>
      <c r="AQH222" s="433"/>
      <c r="AQI222" s="433"/>
      <c r="AQJ222" s="433"/>
      <c r="AQK222" s="433"/>
      <c r="AQL222" s="433"/>
      <c r="AQM222" s="433"/>
      <c r="AQN222" s="433"/>
      <c r="AQO222" s="433"/>
      <c r="AQP222" s="433"/>
      <c r="AQQ222" s="433"/>
      <c r="AQR222" s="433"/>
      <c r="AQS222" s="433"/>
      <c r="AQT222" s="433"/>
      <c r="AQU222" s="433"/>
      <c r="AQV222" s="433"/>
      <c r="AQW222" s="433"/>
      <c r="AQX222" s="433"/>
      <c r="AQY222" s="433"/>
      <c r="AQZ222" s="433"/>
      <c r="ARA222" s="433"/>
      <c r="ARB222" s="433"/>
      <c r="ARC222" s="433"/>
      <c r="ARD222" s="433"/>
      <c r="ARE222" s="433"/>
      <c r="ARF222" s="433"/>
      <c r="ARG222" s="433"/>
      <c r="ARH222" s="433"/>
      <c r="ARI222" s="433"/>
      <c r="ARJ222" s="433"/>
      <c r="ARK222" s="433"/>
      <c r="ARL222" s="433"/>
      <c r="ARM222" s="433"/>
      <c r="ARN222" s="433"/>
      <c r="ARO222" s="433"/>
      <c r="ARP222" s="433"/>
      <c r="ARQ222" s="433"/>
      <c r="ARR222" s="433"/>
      <c r="ARS222" s="433"/>
      <c r="ART222" s="433"/>
      <c r="ARU222" s="433"/>
      <c r="ARV222" s="433"/>
      <c r="ARW222" s="433"/>
      <c r="ARX222" s="433"/>
      <c r="ARY222" s="433"/>
      <c r="ARZ222" s="433"/>
      <c r="ASA222" s="433"/>
      <c r="ASB222" s="433"/>
      <c r="ASC222" s="433"/>
      <c r="ASD222" s="433"/>
      <c r="ASE222" s="433"/>
      <c r="ASF222" s="433"/>
      <c r="ASG222" s="433"/>
      <c r="ASH222" s="433"/>
      <c r="ASI222" s="433"/>
      <c r="ASJ222" s="433"/>
      <c r="ASK222" s="433"/>
      <c r="ASL222" s="433"/>
      <c r="ASM222" s="433"/>
      <c r="ASN222" s="433"/>
      <c r="ASO222" s="433"/>
      <c r="ASP222" s="433"/>
      <c r="ASQ222" s="433"/>
      <c r="ASR222" s="433"/>
      <c r="ASS222" s="433"/>
      <c r="AST222" s="433"/>
      <c r="ASU222" s="433"/>
      <c r="ASV222" s="433"/>
      <c r="ASW222" s="433"/>
      <c r="ASX222" s="433"/>
      <c r="ASY222" s="433"/>
      <c r="ASZ222" s="433"/>
      <c r="ATA222" s="433"/>
      <c r="ATB222" s="433"/>
      <c r="ATC222" s="433"/>
      <c r="ATD222" s="433"/>
      <c r="ATE222" s="433"/>
      <c r="ATF222" s="433"/>
      <c r="ATG222" s="433"/>
      <c r="ATH222" s="433"/>
      <c r="ATI222" s="433"/>
      <c r="ATJ222" s="433"/>
      <c r="ATK222" s="433"/>
      <c r="ATL222" s="433"/>
      <c r="ATM222" s="433"/>
      <c r="ATN222" s="433"/>
      <c r="ATO222" s="433"/>
      <c r="ATP222" s="433"/>
      <c r="ATQ222" s="433"/>
      <c r="ATR222" s="433"/>
      <c r="ATS222" s="433"/>
      <c r="ATT222" s="433"/>
      <c r="ATU222" s="433"/>
      <c r="ATV222" s="433"/>
      <c r="ATW222" s="433"/>
      <c r="ATX222" s="433"/>
      <c r="ATY222" s="433"/>
      <c r="ATZ222" s="433"/>
      <c r="AUA222" s="433"/>
      <c r="AUB222" s="433"/>
      <c r="AUC222" s="433"/>
      <c r="AUD222" s="433"/>
      <c r="AUE222" s="433"/>
      <c r="AUF222" s="433"/>
      <c r="AUG222" s="433"/>
      <c r="AUH222" s="433"/>
      <c r="AUI222" s="433"/>
      <c r="AUJ222" s="433"/>
      <c r="AUK222" s="433"/>
      <c r="AUL222" s="433"/>
      <c r="AUM222" s="433"/>
      <c r="AUN222" s="433"/>
      <c r="AUO222" s="433"/>
      <c r="AUP222" s="433"/>
      <c r="AUQ222" s="433"/>
      <c r="AUR222" s="433"/>
      <c r="AUS222" s="433"/>
      <c r="AUT222" s="433"/>
      <c r="AUU222" s="433"/>
      <c r="AUV222" s="433"/>
      <c r="AUW222" s="433"/>
      <c r="AUX222" s="433"/>
      <c r="AUY222" s="433"/>
      <c r="AUZ222" s="433"/>
      <c r="AVA222" s="433"/>
      <c r="AVB222" s="433"/>
      <c r="AVC222" s="433"/>
      <c r="AVD222" s="433"/>
      <c r="AVE222" s="433"/>
      <c r="AVF222" s="433"/>
      <c r="AVG222" s="433"/>
      <c r="AVH222" s="433"/>
      <c r="AVI222" s="433"/>
      <c r="AVJ222" s="433"/>
      <c r="AVK222" s="433"/>
      <c r="AVL222" s="433"/>
      <c r="AVM222" s="433"/>
      <c r="AVN222" s="433"/>
      <c r="AVO222" s="433"/>
      <c r="AVP222" s="433"/>
      <c r="AVQ222" s="433"/>
      <c r="AVR222" s="433"/>
      <c r="AVS222" s="433"/>
      <c r="AVT222" s="433"/>
      <c r="AVU222" s="433"/>
      <c r="AVV222" s="433"/>
      <c r="AVW222" s="433"/>
      <c r="AVX222" s="433"/>
      <c r="AVY222" s="433"/>
      <c r="AVZ222" s="433"/>
      <c r="AWA222" s="433"/>
      <c r="AWB222" s="433"/>
      <c r="AWC222" s="433"/>
      <c r="AWD222" s="433"/>
      <c r="AWE222" s="433"/>
      <c r="AWF222" s="433"/>
      <c r="AWG222" s="433"/>
      <c r="AWH222" s="433"/>
      <c r="AWI222" s="433"/>
      <c r="AWJ222" s="433"/>
      <c r="AWK222" s="433"/>
      <c r="AWL222" s="433"/>
      <c r="AWM222" s="433"/>
      <c r="AWN222" s="433"/>
      <c r="AWO222" s="433"/>
      <c r="AWP222" s="433"/>
      <c r="AWQ222" s="433"/>
      <c r="AWR222" s="433"/>
      <c r="AWS222" s="433"/>
      <c r="AWT222" s="433"/>
      <c r="AWU222" s="433"/>
      <c r="AWV222" s="433"/>
      <c r="AWW222" s="433"/>
      <c r="AWX222" s="433"/>
      <c r="AWY222" s="433"/>
      <c r="AWZ222" s="433"/>
      <c r="AXA222" s="433"/>
      <c r="AXB222" s="433"/>
      <c r="AXC222" s="433"/>
      <c r="AXD222" s="433"/>
      <c r="AXE222" s="433"/>
      <c r="AXF222" s="433"/>
      <c r="AXG222" s="433"/>
      <c r="AXH222" s="433"/>
      <c r="AXI222" s="433"/>
      <c r="AXJ222" s="433"/>
      <c r="AXK222" s="433"/>
      <c r="AXL222" s="433"/>
      <c r="AXM222" s="433"/>
      <c r="AXN222" s="433"/>
      <c r="AXO222" s="433"/>
      <c r="AXP222" s="433"/>
      <c r="AXQ222" s="433"/>
      <c r="AXR222" s="433"/>
      <c r="AXS222" s="433"/>
      <c r="AXT222" s="433"/>
      <c r="AXU222" s="433"/>
      <c r="AXV222" s="433"/>
      <c r="AXW222" s="433"/>
      <c r="AXX222" s="433"/>
      <c r="AXY222" s="433"/>
      <c r="AXZ222" s="433"/>
      <c r="AYA222" s="433"/>
      <c r="AYB222" s="433"/>
      <c r="AYC222" s="433"/>
      <c r="AYD222" s="433"/>
      <c r="AYE222" s="433"/>
      <c r="AYF222" s="433"/>
      <c r="AYG222" s="433"/>
      <c r="AYH222" s="433"/>
      <c r="AYI222" s="433"/>
      <c r="AYJ222" s="433"/>
      <c r="AYK222" s="433"/>
      <c r="AYL222" s="433"/>
      <c r="AYM222" s="433"/>
      <c r="AYN222" s="433"/>
      <c r="AYO222" s="433"/>
      <c r="AYP222" s="433"/>
      <c r="AYQ222" s="433"/>
      <c r="AYR222" s="433"/>
      <c r="AYS222" s="433"/>
      <c r="AYT222" s="433"/>
      <c r="AYU222" s="433"/>
      <c r="AYV222" s="433"/>
      <c r="AYW222" s="433"/>
      <c r="AYX222" s="433"/>
      <c r="AYY222" s="433"/>
      <c r="AYZ222" s="433"/>
      <c r="AZA222" s="433"/>
      <c r="AZB222" s="433"/>
      <c r="AZC222" s="433"/>
      <c r="AZD222" s="433"/>
      <c r="AZE222" s="433"/>
      <c r="AZF222" s="433"/>
      <c r="AZG222" s="433"/>
      <c r="AZH222" s="433"/>
      <c r="AZI222" s="433"/>
      <c r="AZJ222" s="433"/>
      <c r="AZK222" s="433"/>
      <c r="AZL222" s="433"/>
      <c r="AZM222" s="433"/>
      <c r="AZN222" s="433"/>
      <c r="AZO222" s="433"/>
      <c r="AZP222" s="433"/>
      <c r="AZQ222" s="433"/>
      <c r="AZR222" s="433"/>
      <c r="AZS222" s="433"/>
      <c r="AZT222" s="433"/>
      <c r="AZU222" s="433"/>
      <c r="AZV222" s="433"/>
      <c r="AZW222" s="433"/>
      <c r="AZX222" s="433"/>
      <c r="AZY222" s="433"/>
      <c r="AZZ222" s="433"/>
      <c r="BAA222" s="433"/>
      <c r="BAB222" s="433"/>
      <c r="BAC222" s="433"/>
      <c r="BAD222" s="433"/>
      <c r="BAE222" s="433"/>
      <c r="BAF222" s="433"/>
      <c r="BAG222" s="433"/>
      <c r="BAH222" s="433"/>
      <c r="BAI222" s="433"/>
      <c r="BAJ222" s="433"/>
      <c r="BAK222" s="433"/>
      <c r="BAL222" s="433"/>
      <c r="BAM222" s="433"/>
      <c r="BAN222" s="433"/>
      <c r="BAO222" s="433"/>
      <c r="BAP222" s="433"/>
      <c r="BAQ222" s="433"/>
      <c r="BAR222" s="433"/>
      <c r="BAS222" s="433"/>
      <c r="BAT222" s="433"/>
      <c r="BAU222" s="433"/>
      <c r="BAV222" s="433"/>
      <c r="BAW222" s="433"/>
      <c r="BAX222" s="433"/>
      <c r="BAY222" s="433"/>
      <c r="BAZ222" s="433"/>
      <c r="BBA222" s="433"/>
      <c r="BBB222" s="433"/>
      <c r="BBC222" s="433"/>
      <c r="BBD222" s="433"/>
      <c r="BBE222" s="433"/>
      <c r="BBF222" s="433"/>
      <c r="BBG222" s="433"/>
      <c r="BBH222" s="433"/>
      <c r="BBI222" s="433"/>
      <c r="BBJ222" s="433"/>
      <c r="BBK222" s="433"/>
      <c r="BBL222" s="433"/>
      <c r="BBM222" s="433"/>
      <c r="BBN222" s="433"/>
      <c r="BBO222" s="433"/>
      <c r="BBP222" s="433"/>
      <c r="BBQ222" s="433"/>
      <c r="BBR222" s="433"/>
      <c r="BBS222" s="433"/>
      <c r="BBT222" s="433"/>
      <c r="BBU222" s="433"/>
      <c r="BBV222" s="433"/>
      <c r="BBW222" s="433"/>
      <c r="BBX222" s="433"/>
      <c r="BBY222" s="433"/>
      <c r="BBZ222" s="433"/>
      <c r="BCA222" s="433"/>
      <c r="BCB222" s="433"/>
      <c r="BCC222" s="433"/>
      <c r="BCD222" s="433"/>
      <c r="BCE222" s="433"/>
      <c r="BCF222" s="433"/>
      <c r="BCG222" s="433"/>
      <c r="BCH222" s="433"/>
      <c r="BCI222" s="433"/>
      <c r="BCJ222" s="433"/>
      <c r="BCK222" s="433"/>
      <c r="BCL222" s="433"/>
      <c r="BCM222" s="433"/>
      <c r="BCN222" s="433"/>
      <c r="BCO222" s="433"/>
      <c r="BCP222" s="433"/>
      <c r="BCQ222" s="433"/>
      <c r="BCR222" s="433"/>
      <c r="BCS222" s="433"/>
      <c r="BCT222" s="433"/>
      <c r="BCU222" s="433"/>
      <c r="BCV222" s="433"/>
      <c r="BCW222" s="433"/>
      <c r="BCX222" s="433"/>
      <c r="BCY222" s="433"/>
      <c r="BCZ222" s="433"/>
      <c r="BDA222" s="433"/>
      <c r="BDB222" s="433"/>
      <c r="BDC222" s="433"/>
      <c r="BDD222" s="433"/>
      <c r="BDE222" s="433"/>
      <c r="BDF222" s="433"/>
      <c r="BDG222" s="433"/>
      <c r="BDH222" s="433"/>
      <c r="BDI222" s="433"/>
      <c r="BDJ222" s="433"/>
      <c r="BDK222" s="433"/>
      <c r="BDL222" s="433"/>
      <c r="BDM222" s="433"/>
      <c r="BDN222" s="433"/>
      <c r="BDO222" s="433"/>
      <c r="BDP222" s="433"/>
      <c r="BDQ222" s="433"/>
      <c r="BDR222" s="433"/>
      <c r="BDS222" s="433"/>
      <c r="BDT222" s="433"/>
      <c r="BDU222" s="433"/>
      <c r="BDV222" s="433"/>
      <c r="BDW222" s="433"/>
      <c r="BDX222" s="433"/>
      <c r="BDY222" s="433"/>
      <c r="BDZ222" s="433"/>
      <c r="BEA222" s="433"/>
      <c r="BEB222" s="433"/>
      <c r="BEC222" s="433"/>
      <c r="BED222" s="433"/>
      <c r="BEE222" s="433"/>
      <c r="BEF222" s="433"/>
      <c r="BEG222" s="433"/>
      <c r="BEH222" s="433"/>
      <c r="BEI222" s="433"/>
      <c r="BEJ222" s="433"/>
      <c r="BEK222" s="433"/>
      <c r="BEL222" s="433"/>
      <c r="BEM222" s="433"/>
      <c r="BEN222" s="433"/>
      <c r="BEO222" s="433"/>
      <c r="BEP222" s="433"/>
      <c r="BEQ222" s="433"/>
      <c r="BER222" s="433"/>
      <c r="BES222" s="433"/>
      <c r="BET222" s="433"/>
      <c r="BEU222" s="433"/>
      <c r="BEV222" s="433"/>
      <c r="BEW222" s="433"/>
      <c r="BEX222" s="433"/>
      <c r="BEY222" s="433"/>
      <c r="BEZ222" s="433"/>
      <c r="BFA222" s="433"/>
      <c r="BFB222" s="433"/>
      <c r="BFC222" s="433"/>
      <c r="BFD222" s="433"/>
      <c r="BFE222" s="433"/>
      <c r="BFF222" s="433"/>
      <c r="BFG222" s="433"/>
      <c r="BFH222" s="433"/>
      <c r="BFI222" s="433"/>
      <c r="BFJ222" s="433"/>
      <c r="BFK222" s="433"/>
      <c r="BFL222" s="433"/>
      <c r="BFM222" s="433"/>
      <c r="BFN222" s="433"/>
      <c r="BFO222" s="433"/>
      <c r="BFP222" s="433"/>
      <c r="BFQ222" s="433"/>
      <c r="BFR222" s="433"/>
      <c r="BFS222" s="433"/>
      <c r="BFT222" s="433"/>
      <c r="BFU222" s="433"/>
      <c r="BFV222" s="433"/>
      <c r="BFW222" s="433"/>
      <c r="BFX222" s="433"/>
      <c r="BFY222" s="433"/>
      <c r="BFZ222" s="433"/>
      <c r="BGA222" s="433"/>
      <c r="BGB222" s="433"/>
      <c r="BGC222" s="433"/>
      <c r="BGD222" s="433"/>
      <c r="BGE222" s="433"/>
      <c r="BGF222" s="433"/>
      <c r="BGG222" s="433"/>
      <c r="BGH222" s="433"/>
      <c r="BGI222" s="433"/>
      <c r="BGJ222" s="433"/>
      <c r="BGK222" s="433"/>
      <c r="BGL222" s="433"/>
      <c r="BGM222" s="433"/>
      <c r="BGN222" s="433"/>
      <c r="BGO222" s="433"/>
      <c r="BGP222" s="433"/>
      <c r="BGQ222" s="433"/>
      <c r="BGR222" s="433"/>
      <c r="BGS222" s="433"/>
      <c r="BGT222" s="433"/>
      <c r="BGU222" s="433"/>
      <c r="BGV222" s="433"/>
      <c r="BGW222" s="433"/>
      <c r="BGX222" s="433"/>
      <c r="BGY222" s="433"/>
      <c r="BGZ222" s="433"/>
      <c r="BHA222" s="433"/>
      <c r="BHB222" s="433"/>
      <c r="BHC222" s="433"/>
      <c r="BHD222" s="433"/>
      <c r="BHE222" s="433"/>
      <c r="BHF222" s="433"/>
      <c r="BHG222" s="433"/>
      <c r="BHH222" s="433"/>
      <c r="BHI222" s="433"/>
      <c r="BHJ222" s="433"/>
      <c r="BHK222" s="433"/>
      <c r="BHL222" s="433"/>
      <c r="BHM222" s="433"/>
      <c r="BHN222" s="433"/>
      <c r="BHO222" s="433"/>
      <c r="BHP222" s="433"/>
      <c r="BHQ222" s="433"/>
      <c r="BHR222" s="433"/>
      <c r="BHS222" s="433"/>
      <c r="BHT222" s="433"/>
      <c r="BHU222" s="433"/>
      <c r="BHV222" s="433"/>
      <c r="BHW222" s="433"/>
      <c r="BHX222" s="433"/>
      <c r="BHY222" s="433"/>
      <c r="BHZ222" s="433"/>
      <c r="BIA222" s="433"/>
      <c r="BIB222" s="433"/>
      <c r="BIC222" s="433"/>
      <c r="BID222" s="433"/>
      <c r="BIE222" s="433"/>
      <c r="BIF222" s="433"/>
      <c r="BIG222" s="433"/>
      <c r="BIH222" s="433"/>
      <c r="BII222" s="433"/>
      <c r="BIJ222" s="433"/>
      <c r="BIK222" s="433"/>
      <c r="BIL222" s="433"/>
      <c r="BIM222" s="433"/>
      <c r="BIN222" s="433"/>
      <c r="BIO222" s="433"/>
      <c r="BIP222" s="433"/>
      <c r="BIQ222" s="433"/>
      <c r="BIR222" s="433"/>
      <c r="BIS222" s="433"/>
      <c r="BIT222" s="433"/>
      <c r="BIU222" s="433"/>
      <c r="BIV222" s="433"/>
      <c r="BIW222" s="433"/>
      <c r="BIX222" s="433"/>
      <c r="BIY222" s="433"/>
      <c r="BIZ222" s="433"/>
      <c r="BJA222" s="433"/>
      <c r="BJB222" s="433"/>
      <c r="BJC222" s="433"/>
      <c r="BJD222" s="433"/>
      <c r="BJE222" s="433"/>
      <c r="BJF222" s="433"/>
      <c r="BJG222" s="433"/>
      <c r="BJH222" s="433"/>
      <c r="BJI222" s="433"/>
      <c r="BJJ222" s="433"/>
      <c r="BJK222" s="433"/>
      <c r="BJL222" s="433"/>
      <c r="BJM222" s="433"/>
      <c r="BJN222" s="433"/>
      <c r="BJO222" s="433"/>
      <c r="BJP222" s="433"/>
      <c r="BJQ222" s="433"/>
      <c r="BJR222" s="433"/>
      <c r="BJS222" s="433"/>
      <c r="BJT222" s="433"/>
      <c r="BJU222" s="433"/>
      <c r="BJV222" s="433"/>
      <c r="BJW222" s="433"/>
      <c r="BJX222" s="433"/>
      <c r="BJY222" s="433"/>
      <c r="BJZ222" s="433"/>
      <c r="BKA222" s="433"/>
      <c r="BKB222" s="433"/>
      <c r="BKC222" s="433"/>
      <c r="BKD222" s="433"/>
      <c r="BKE222" s="433"/>
      <c r="BKF222" s="433"/>
      <c r="BKG222" s="433"/>
      <c r="BKH222" s="433"/>
      <c r="BKI222" s="433"/>
      <c r="BKJ222" s="433"/>
      <c r="BKK222" s="433"/>
      <c r="BKL222" s="433"/>
      <c r="BKM222" s="433"/>
      <c r="BKN222" s="433"/>
      <c r="BKO222" s="433"/>
      <c r="BKP222" s="433"/>
      <c r="BKQ222" s="433"/>
      <c r="BKR222" s="433"/>
      <c r="BKS222" s="433"/>
      <c r="BKT222" s="433"/>
      <c r="BKU222" s="433"/>
      <c r="BKV222" s="433"/>
      <c r="BKW222" s="433"/>
      <c r="BKX222" s="433"/>
      <c r="BKY222" s="433"/>
      <c r="BKZ222" s="433"/>
      <c r="BLA222" s="433"/>
      <c r="BLB222" s="433"/>
      <c r="BLC222" s="433"/>
      <c r="BLD222" s="433"/>
      <c r="BLE222" s="433"/>
      <c r="BLF222" s="433"/>
      <c r="BLG222" s="433"/>
      <c r="BLH222" s="433"/>
      <c r="BLI222" s="433"/>
      <c r="BLJ222" s="433"/>
      <c r="BLK222" s="433"/>
      <c r="BLL222" s="433"/>
      <c r="BLM222" s="433"/>
      <c r="BLN222" s="433"/>
      <c r="BLO222" s="433"/>
      <c r="BLP222" s="433"/>
      <c r="BLQ222" s="433"/>
      <c r="BLR222" s="433"/>
      <c r="BLS222" s="433"/>
      <c r="BLT222" s="433"/>
      <c r="BLU222" s="433"/>
      <c r="BLV222" s="433"/>
      <c r="BLW222" s="433"/>
      <c r="BLX222" s="433"/>
      <c r="BLY222" s="433"/>
      <c r="BLZ222" s="433"/>
      <c r="BMA222" s="433"/>
      <c r="BMB222" s="433"/>
      <c r="BMC222" s="433"/>
      <c r="BMD222" s="433"/>
      <c r="BME222" s="433"/>
      <c r="BMF222" s="433"/>
      <c r="BMG222" s="433"/>
      <c r="BMH222" s="433"/>
      <c r="BMI222" s="433"/>
      <c r="BMJ222" s="433"/>
      <c r="BMK222" s="433"/>
      <c r="BML222" s="433"/>
      <c r="BMM222" s="433"/>
      <c r="BMN222" s="433"/>
      <c r="BMO222" s="433"/>
      <c r="BMP222" s="433"/>
      <c r="BMQ222" s="433"/>
      <c r="BMR222" s="433"/>
      <c r="BMS222" s="433"/>
      <c r="BMT222" s="433"/>
      <c r="BMU222" s="433"/>
      <c r="BMV222" s="433"/>
      <c r="BMW222" s="433"/>
      <c r="BMX222" s="433"/>
      <c r="BMY222" s="433"/>
      <c r="BMZ222" s="433"/>
      <c r="BNA222" s="433"/>
      <c r="BNB222" s="433"/>
      <c r="BNC222" s="433"/>
      <c r="BND222" s="433"/>
      <c r="BNE222" s="433"/>
      <c r="BNF222" s="433"/>
      <c r="BNG222" s="433"/>
      <c r="BNH222" s="433"/>
      <c r="BNI222" s="433"/>
      <c r="BNJ222" s="433"/>
      <c r="BNK222" s="433"/>
      <c r="BNL222" s="433"/>
      <c r="BNM222" s="433"/>
      <c r="BNN222" s="433"/>
      <c r="BNO222" s="433"/>
      <c r="BNP222" s="433"/>
      <c r="BNQ222" s="433"/>
      <c r="BNR222" s="433"/>
      <c r="BNS222" s="433"/>
      <c r="BNT222" s="433"/>
      <c r="BNU222" s="433"/>
      <c r="BNV222" s="433"/>
      <c r="BNW222" s="433"/>
      <c r="BNX222" s="433"/>
      <c r="BNY222" s="433"/>
      <c r="BNZ222" s="433"/>
      <c r="BOA222" s="433"/>
      <c r="BOB222" s="433"/>
      <c r="BOC222" s="433"/>
      <c r="BOD222" s="433"/>
      <c r="BOE222" s="433"/>
      <c r="BOF222" s="433"/>
      <c r="BOG222" s="433"/>
      <c r="BOH222" s="433"/>
      <c r="BOI222" s="433"/>
      <c r="BOJ222" s="433"/>
      <c r="BOK222" s="433"/>
      <c r="BOL222" s="433"/>
      <c r="BOM222" s="433"/>
      <c r="BON222" s="433"/>
      <c r="BOO222" s="433"/>
      <c r="BOP222" s="433"/>
      <c r="BOQ222" s="433"/>
      <c r="BOR222" s="433"/>
      <c r="BOS222" s="433"/>
      <c r="BOT222" s="433"/>
      <c r="BOU222" s="433"/>
      <c r="BOV222" s="433"/>
      <c r="BOW222" s="433"/>
      <c r="BOX222" s="433"/>
      <c r="BOY222" s="433"/>
      <c r="BOZ222" s="433"/>
      <c r="BPA222" s="433"/>
      <c r="BPB222" s="433"/>
      <c r="BPC222" s="433"/>
      <c r="BPD222" s="433"/>
      <c r="BPE222" s="433"/>
      <c r="BPF222" s="433"/>
      <c r="BPG222" s="433"/>
      <c r="BPH222" s="433"/>
      <c r="BPI222" s="433"/>
      <c r="BPJ222" s="433"/>
      <c r="BPK222" s="433"/>
      <c r="BPL222" s="433"/>
      <c r="BPM222" s="433"/>
      <c r="BPN222" s="433"/>
      <c r="BPO222" s="433"/>
      <c r="BPP222" s="433"/>
      <c r="BPQ222" s="433"/>
      <c r="BPR222" s="433"/>
      <c r="BPS222" s="433"/>
      <c r="BPT222" s="433"/>
      <c r="BPU222" s="433"/>
      <c r="BPV222" s="433"/>
      <c r="BPW222" s="433"/>
      <c r="BPX222" s="433"/>
      <c r="BPY222" s="433"/>
      <c r="BPZ222" s="433"/>
      <c r="BQA222" s="433"/>
      <c r="BQB222" s="433"/>
      <c r="BQC222" s="433"/>
      <c r="BQD222" s="433"/>
      <c r="BQE222" s="433"/>
      <c r="BQF222" s="433"/>
      <c r="BQG222" s="433"/>
      <c r="BQH222" s="433"/>
      <c r="BQI222" s="433"/>
      <c r="BQJ222" s="433"/>
      <c r="BQK222" s="433"/>
      <c r="BQL222" s="433"/>
      <c r="BQM222" s="433"/>
      <c r="BQN222" s="433"/>
      <c r="BQO222" s="433"/>
      <c r="BQP222" s="433"/>
      <c r="BQQ222" s="433"/>
      <c r="BQR222" s="433"/>
      <c r="BQS222" s="433"/>
      <c r="BQT222" s="433"/>
      <c r="BQU222" s="433"/>
      <c r="BQV222" s="433"/>
      <c r="BQW222" s="433"/>
      <c r="BQX222" s="433"/>
      <c r="BQY222" s="433"/>
      <c r="BQZ222" s="433"/>
      <c r="BRA222" s="433"/>
      <c r="BRB222" s="433"/>
      <c r="BRC222" s="433"/>
      <c r="BRD222" s="433"/>
      <c r="BRE222" s="433"/>
      <c r="BRF222" s="433"/>
      <c r="BRG222" s="433"/>
      <c r="BRH222" s="433"/>
      <c r="BRI222" s="433"/>
      <c r="BRJ222" s="433"/>
      <c r="BRK222" s="433"/>
      <c r="BRL222" s="433"/>
      <c r="BRM222" s="433"/>
      <c r="BRN222" s="433"/>
      <c r="BRO222" s="433"/>
      <c r="BRP222" s="433"/>
      <c r="BRQ222" s="433"/>
      <c r="BRR222" s="433"/>
      <c r="BRS222" s="433"/>
      <c r="BRT222" s="433"/>
      <c r="BRU222" s="433"/>
      <c r="BRV222" s="433"/>
      <c r="BRW222" s="433"/>
      <c r="BRX222" s="433"/>
      <c r="BRY222" s="433"/>
      <c r="BRZ222" s="433"/>
      <c r="BSA222" s="433"/>
      <c r="BSB222" s="433"/>
      <c r="BSC222" s="433"/>
      <c r="BSD222" s="433"/>
      <c r="BSE222" s="433"/>
      <c r="BSF222" s="433"/>
      <c r="BSG222" s="433"/>
      <c r="BSH222" s="433"/>
      <c r="BSI222" s="433"/>
      <c r="BSJ222" s="433"/>
      <c r="BSK222" s="433"/>
      <c r="BSL222" s="433"/>
      <c r="BSM222" s="433"/>
      <c r="BSN222" s="433"/>
      <c r="BSO222" s="433"/>
      <c r="BSP222" s="433"/>
      <c r="BSQ222" s="433"/>
      <c r="BSR222" s="433"/>
      <c r="BSS222" s="433"/>
      <c r="BST222" s="433"/>
      <c r="BSU222" s="433"/>
      <c r="BSV222" s="433"/>
      <c r="BSW222" s="433"/>
      <c r="BSX222" s="433"/>
      <c r="BSY222" s="433"/>
      <c r="BSZ222" s="433"/>
      <c r="BTA222" s="433"/>
      <c r="BTB222" s="433"/>
      <c r="BTC222" s="433"/>
      <c r="BTD222" s="433"/>
      <c r="BTE222" s="433"/>
      <c r="BTF222" s="433"/>
      <c r="BTG222" s="433"/>
      <c r="BTH222" s="433"/>
      <c r="BTI222" s="433"/>
      <c r="BTJ222" s="433"/>
      <c r="BTK222" s="433"/>
      <c r="BTL222" s="433"/>
      <c r="BTM222" s="433"/>
      <c r="BTN222" s="433"/>
      <c r="BTO222" s="433"/>
      <c r="BTP222" s="433"/>
      <c r="BTQ222" s="433"/>
      <c r="BTR222" s="433"/>
      <c r="BTS222" s="433"/>
      <c r="BTT222" s="433"/>
      <c r="BTU222" s="433"/>
      <c r="BTV222" s="433"/>
      <c r="BTW222" s="433"/>
      <c r="BTX222" s="433"/>
      <c r="BTY222" s="433"/>
      <c r="BTZ222" s="433"/>
      <c r="BUA222" s="433"/>
      <c r="BUB222" s="433"/>
      <c r="BUC222" s="433"/>
      <c r="BUD222" s="433"/>
      <c r="BUE222" s="433"/>
      <c r="BUF222" s="433"/>
      <c r="BUG222" s="433"/>
      <c r="BUH222" s="433"/>
      <c r="BUI222" s="433"/>
      <c r="BUJ222" s="433"/>
      <c r="BUK222" s="433"/>
      <c r="BUL222" s="433"/>
      <c r="BUM222" s="433"/>
      <c r="BUN222" s="433"/>
      <c r="BUO222" s="433"/>
      <c r="BUP222" s="433"/>
      <c r="BUQ222" s="433"/>
      <c r="BUR222" s="433"/>
      <c r="BUS222" s="433"/>
      <c r="BUT222" s="433"/>
      <c r="BUU222" s="433"/>
      <c r="BUV222" s="433"/>
      <c r="BUW222" s="433"/>
      <c r="BUX222" s="433"/>
      <c r="BUY222" s="433"/>
      <c r="BUZ222" s="433"/>
      <c r="BVA222" s="433"/>
      <c r="BVB222" s="433"/>
      <c r="BVC222" s="433"/>
      <c r="BVD222" s="433"/>
      <c r="BVE222" s="433"/>
      <c r="BVF222" s="433"/>
      <c r="BVG222" s="433"/>
      <c r="BVH222" s="433"/>
      <c r="BVI222" s="433"/>
      <c r="BVJ222" s="433"/>
      <c r="BVK222" s="433"/>
      <c r="BVL222" s="433"/>
      <c r="BVM222" s="433"/>
      <c r="BVN222" s="433"/>
      <c r="BVO222" s="433"/>
      <c r="BVP222" s="433"/>
      <c r="BVQ222" s="433"/>
      <c r="BVR222" s="433"/>
      <c r="BVS222" s="433"/>
      <c r="BVT222" s="433"/>
      <c r="BVU222" s="433"/>
      <c r="BVV222" s="433"/>
      <c r="BVW222" s="433"/>
      <c r="BVX222" s="433"/>
      <c r="BVY222" s="433"/>
      <c r="BVZ222" s="433"/>
      <c r="BWA222" s="433"/>
      <c r="BWB222" s="433"/>
      <c r="BWC222" s="433"/>
      <c r="BWD222" s="433"/>
      <c r="BWE222" s="433"/>
      <c r="BWF222" s="433"/>
      <c r="BWG222" s="433"/>
      <c r="BWH222" s="433"/>
      <c r="BWI222" s="433"/>
      <c r="BWJ222" s="433"/>
      <c r="BWK222" s="433"/>
      <c r="BWL222" s="433"/>
      <c r="BWM222" s="433"/>
      <c r="BWN222" s="433"/>
      <c r="BWO222" s="433"/>
      <c r="BWP222" s="433"/>
      <c r="BWQ222" s="433"/>
      <c r="BWR222" s="433"/>
      <c r="BWS222" s="433"/>
      <c r="BWT222" s="433"/>
      <c r="BWU222" s="433"/>
      <c r="BWV222" s="433"/>
      <c r="BWW222" s="433"/>
      <c r="BWX222" s="433"/>
      <c r="BWY222" s="433"/>
      <c r="BWZ222" s="433"/>
      <c r="BXA222" s="433"/>
      <c r="BXB222" s="433"/>
      <c r="BXC222" s="433"/>
      <c r="BXD222" s="433"/>
      <c r="BXE222" s="433"/>
      <c r="BXF222" s="433"/>
      <c r="BXG222" s="433"/>
      <c r="BXH222" s="433"/>
      <c r="BXI222" s="433"/>
      <c r="BXJ222" s="433"/>
      <c r="BXK222" s="433"/>
      <c r="BXL222" s="433"/>
      <c r="BXM222" s="433"/>
      <c r="BXN222" s="433"/>
      <c r="BXO222" s="433"/>
      <c r="BXP222" s="433"/>
      <c r="BXQ222" s="433"/>
      <c r="BXR222" s="433"/>
      <c r="BXS222" s="433"/>
      <c r="BXT222" s="433"/>
      <c r="BXU222" s="433"/>
      <c r="BXV222" s="433"/>
      <c r="BXW222" s="433"/>
      <c r="BXX222" s="433"/>
      <c r="BXY222" s="433"/>
      <c r="BXZ222" s="433"/>
      <c r="BYA222" s="433"/>
      <c r="BYB222" s="433"/>
      <c r="BYC222" s="433"/>
      <c r="BYD222" s="433"/>
      <c r="BYE222" s="433"/>
      <c r="BYF222" s="433"/>
      <c r="BYG222" s="433"/>
      <c r="BYH222" s="433"/>
      <c r="BYI222" s="433"/>
      <c r="BYJ222" s="433"/>
      <c r="BYK222" s="433"/>
      <c r="BYL222" s="433"/>
      <c r="BYM222" s="433"/>
      <c r="BYN222" s="433"/>
      <c r="BYO222" s="433"/>
      <c r="BYP222" s="433"/>
      <c r="BYQ222" s="433"/>
      <c r="BYR222" s="433"/>
      <c r="BYS222" s="433"/>
      <c r="BYT222" s="433"/>
      <c r="BYU222" s="433"/>
      <c r="BYV222" s="433"/>
      <c r="BYW222" s="433"/>
      <c r="BYX222" s="433"/>
      <c r="BYY222" s="433"/>
      <c r="BYZ222" s="433"/>
      <c r="BZA222" s="433"/>
      <c r="BZB222" s="433"/>
      <c r="BZC222" s="433"/>
      <c r="BZD222" s="433"/>
      <c r="BZE222" s="433"/>
      <c r="BZF222" s="433"/>
      <c r="BZG222" s="433"/>
      <c r="BZH222" s="433"/>
      <c r="BZI222" s="433"/>
      <c r="BZJ222" s="433"/>
      <c r="BZK222" s="433"/>
      <c r="BZL222" s="433"/>
      <c r="BZM222" s="433"/>
      <c r="BZN222" s="433"/>
      <c r="BZO222" s="433"/>
      <c r="BZP222" s="433"/>
      <c r="BZQ222" s="433"/>
      <c r="BZR222" s="433"/>
      <c r="BZS222" s="433"/>
      <c r="BZT222" s="433"/>
      <c r="BZU222" s="433"/>
      <c r="BZV222" s="433"/>
      <c r="BZW222" s="433"/>
      <c r="BZX222" s="433"/>
      <c r="BZY222" s="433"/>
      <c r="BZZ222" s="433"/>
      <c r="CAA222" s="433"/>
      <c r="CAB222" s="433"/>
      <c r="CAC222" s="433"/>
      <c r="CAD222" s="433"/>
      <c r="CAE222" s="433"/>
      <c r="CAF222" s="433"/>
      <c r="CAG222" s="433"/>
      <c r="CAH222" s="433"/>
      <c r="CAI222" s="433"/>
      <c r="CAJ222" s="433"/>
      <c r="CAK222" s="433"/>
      <c r="CAL222" s="433"/>
      <c r="CAM222" s="433"/>
      <c r="CAN222" s="433"/>
      <c r="CAO222" s="433"/>
      <c r="CAP222" s="433"/>
      <c r="CAQ222" s="433"/>
      <c r="CAR222" s="433"/>
      <c r="CAS222" s="433"/>
      <c r="CAT222" s="433"/>
      <c r="CAU222" s="433"/>
      <c r="CAV222" s="433"/>
      <c r="CAW222" s="433"/>
      <c r="CAX222" s="433"/>
      <c r="CAY222" s="433"/>
      <c r="CAZ222" s="433"/>
      <c r="CBA222" s="433"/>
      <c r="CBB222" s="433"/>
      <c r="CBC222" s="433"/>
      <c r="CBD222" s="433"/>
      <c r="CBE222" s="433"/>
      <c r="CBF222" s="433"/>
      <c r="CBG222" s="433"/>
      <c r="CBH222" s="433"/>
      <c r="CBI222" s="433"/>
      <c r="CBJ222" s="433"/>
      <c r="CBK222" s="433"/>
      <c r="CBL222" s="433"/>
      <c r="CBM222" s="433"/>
      <c r="CBN222" s="433"/>
      <c r="CBO222" s="433"/>
      <c r="CBP222" s="433"/>
      <c r="CBQ222" s="433"/>
      <c r="CBR222" s="433"/>
      <c r="CBS222" s="433"/>
      <c r="CBT222" s="433"/>
      <c r="CBU222" s="433"/>
      <c r="CBV222" s="433"/>
      <c r="CBW222" s="433"/>
      <c r="CBX222" s="433"/>
      <c r="CBY222" s="433"/>
      <c r="CBZ222" s="433"/>
      <c r="CCA222" s="433"/>
      <c r="CCB222" s="433"/>
      <c r="CCC222" s="433"/>
      <c r="CCD222" s="433"/>
      <c r="CCE222" s="433"/>
      <c r="CCF222" s="433"/>
      <c r="CCG222" s="433"/>
      <c r="CCH222" s="433"/>
      <c r="CCI222" s="433"/>
      <c r="CCJ222" s="433"/>
      <c r="CCK222" s="433"/>
      <c r="CCL222" s="433"/>
      <c r="CCM222" s="433"/>
      <c r="CCN222" s="433"/>
      <c r="CCO222" s="433"/>
      <c r="CCP222" s="433"/>
      <c r="CCQ222" s="433"/>
      <c r="CCR222" s="433"/>
      <c r="CCS222" s="433"/>
      <c r="CCT222" s="433"/>
      <c r="CCU222" s="433"/>
      <c r="CCV222" s="433"/>
      <c r="CCW222" s="433"/>
      <c r="CCX222" s="433"/>
      <c r="CCY222" s="433"/>
      <c r="CCZ222" s="433"/>
      <c r="CDA222" s="433"/>
      <c r="CDB222" s="433"/>
      <c r="CDC222" s="433"/>
      <c r="CDD222" s="433"/>
      <c r="CDE222" s="433"/>
      <c r="CDF222" s="433"/>
      <c r="CDG222" s="433"/>
      <c r="CDH222" s="433"/>
      <c r="CDI222" s="433"/>
      <c r="CDJ222" s="433"/>
      <c r="CDK222" s="433"/>
      <c r="CDL222" s="433"/>
      <c r="CDM222" s="433"/>
      <c r="CDN222" s="433"/>
      <c r="CDO222" s="433"/>
      <c r="CDP222" s="433"/>
      <c r="CDQ222" s="433"/>
      <c r="CDR222" s="433"/>
      <c r="CDS222" s="433"/>
      <c r="CDT222" s="433"/>
      <c r="CDU222" s="433"/>
      <c r="CDV222" s="433"/>
      <c r="CDW222" s="433"/>
      <c r="CDX222" s="433"/>
      <c r="CDY222" s="433"/>
      <c r="CDZ222" s="433"/>
      <c r="CEA222" s="433"/>
      <c r="CEB222" s="433"/>
      <c r="CEC222" s="433"/>
      <c r="CED222" s="433"/>
      <c r="CEE222" s="433"/>
      <c r="CEF222" s="433"/>
      <c r="CEG222" s="433"/>
      <c r="CEH222" s="433"/>
      <c r="CEI222" s="433"/>
      <c r="CEJ222" s="433"/>
      <c r="CEK222" s="433"/>
      <c r="CEL222" s="433"/>
      <c r="CEM222" s="433"/>
      <c r="CEN222" s="433"/>
      <c r="CEO222" s="433"/>
      <c r="CEP222" s="433"/>
      <c r="CEQ222" s="433"/>
      <c r="CER222" s="433"/>
      <c r="CES222" s="433"/>
      <c r="CET222" s="433"/>
      <c r="CEU222" s="433"/>
      <c r="CEV222" s="433"/>
      <c r="CEW222" s="433"/>
      <c r="CEX222" s="433"/>
      <c r="CEY222" s="433"/>
      <c r="CEZ222" s="433"/>
      <c r="CFA222" s="433"/>
      <c r="CFB222" s="433"/>
      <c r="CFC222" s="433"/>
      <c r="CFD222" s="433"/>
      <c r="CFE222" s="433"/>
      <c r="CFF222" s="433"/>
      <c r="CFG222" s="433"/>
      <c r="CFH222" s="433"/>
      <c r="CFI222" s="433"/>
      <c r="CFJ222" s="433"/>
      <c r="CFK222" s="433"/>
      <c r="CFL222" s="433"/>
      <c r="CFM222" s="433"/>
      <c r="CFN222" s="433"/>
      <c r="CFO222" s="433"/>
      <c r="CFP222" s="433"/>
      <c r="CFQ222" s="433"/>
      <c r="CFR222" s="433"/>
      <c r="CFS222" s="433"/>
      <c r="CFT222" s="433"/>
      <c r="CFU222" s="433"/>
      <c r="CFV222" s="433"/>
      <c r="CFW222" s="433"/>
      <c r="CFX222" s="433"/>
      <c r="CFY222" s="433"/>
      <c r="CFZ222" s="433"/>
      <c r="CGA222" s="433"/>
      <c r="CGB222" s="433"/>
      <c r="CGC222" s="433"/>
      <c r="CGD222" s="433"/>
      <c r="CGE222" s="433"/>
      <c r="CGF222" s="433"/>
      <c r="CGG222" s="433"/>
      <c r="CGH222" s="433"/>
      <c r="CGI222" s="433"/>
      <c r="CGJ222" s="433"/>
      <c r="CGK222" s="433"/>
      <c r="CGL222" s="433"/>
      <c r="CGM222" s="433"/>
      <c r="CGN222" s="433"/>
      <c r="CGO222" s="433"/>
      <c r="CGP222" s="433"/>
      <c r="CGQ222" s="433"/>
      <c r="CGR222" s="433"/>
      <c r="CGS222" s="433"/>
      <c r="CGT222" s="433"/>
      <c r="CGU222" s="433"/>
      <c r="CGV222" s="433"/>
      <c r="CGW222" s="433"/>
      <c r="CGX222" s="433"/>
      <c r="CGY222" s="433"/>
      <c r="CGZ222" s="433"/>
      <c r="CHA222" s="433"/>
      <c r="CHB222" s="433"/>
      <c r="CHC222" s="433"/>
      <c r="CHD222" s="433"/>
      <c r="CHE222" s="433"/>
      <c r="CHF222" s="433"/>
      <c r="CHG222" s="433"/>
      <c r="CHH222" s="433"/>
      <c r="CHI222" s="433"/>
      <c r="CHJ222" s="433"/>
      <c r="CHK222" s="433"/>
      <c r="CHL222" s="433"/>
      <c r="CHM222" s="433"/>
      <c r="CHN222" s="433"/>
      <c r="CHO222" s="433"/>
      <c r="CHP222" s="433"/>
      <c r="CHQ222" s="433"/>
      <c r="CHR222" s="433"/>
      <c r="CHS222" s="433"/>
      <c r="CHT222" s="433"/>
      <c r="CHU222" s="433"/>
      <c r="CHV222" s="433"/>
      <c r="CHW222" s="433"/>
      <c r="CHX222" s="433"/>
      <c r="CHY222" s="433"/>
      <c r="CHZ222" s="433"/>
      <c r="CIA222" s="433"/>
      <c r="CIB222" s="433"/>
      <c r="CIC222" s="433"/>
      <c r="CID222" s="433"/>
      <c r="CIE222" s="433"/>
      <c r="CIF222" s="433"/>
      <c r="CIG222" s="433"/>
      <c r="CIH222" s="433"/>
      <c r="CII222" s="433"/>
      <c r="CIJ222" s="433"/>
      <c r="CIK222" s="433"/>
      <c r="CIL222" s="433"/>
      <c r="CIM222" s="433"/>
      <c r="CIN222" s="433"/>
      <c r="CIO222" s="433"/>
      <c r="CIP222" s="433"/>
      <c r="CIQ222" s="433"/>
      <c r="CIR222" s="433"/>
      <c r="CIS222" s="433"/>
      <c r="CIT222" s="433"/>
      <c r="CIU222" s="433"/>
      <c r="CIV222" s="433"/>
      <c r="CIW222" s="433"/>
      <c r="CIX222" s="433"/>
      <c r="CIY222" s="433"/>
      <c r="CIZ222" s="433"/>
      <c r="CJA222" s="433"/>
      <c r="CJB222" s="433"/>
      <c r="CJC222" s="433"/>
      <c r="CJD222" s="433"/>
      <c r="CJE222" s="433"/>
      <c r="CJF222" s="433"/>
      <c r="CJG222" s="433"/>
      <c r="CJH222" s="433"/>
      <c r="CJI222" s="433"/>
      <c r="CJJ222" s="433"/>
      <c r="CJK222" s="433"/>
      <c r="CJL222" s="433"/>
      <c r="CJM222" s="433"/>
      <c r="CJN222" s="433"/>
      <c r="CJO222" s="433"/>
      <c r="CJP222" s="433"/>
      <c r="CJQ222" s="433"/>
      <c r="CJR222" s="433"/>
      <c r="CJS222" s="433"/>
      <c r="CJT222" s="433"/>
      <c r="CJU222" s="433"/>
      <c r="CJV222" s="433"/>
      <c r="CJW222" s="433"/>
      <c r="CJX222" s="433"/>
      <c r="CJY222" s="433"/>
      <c r="CJZ222" s="433"/>
      <c r="CKA222" s="433"/>
      <c r="CKB222" s="433"/>
      <c r="CKC222" s="433"/>
      <c r="CKD222" s="433"/>
      <c r="CKE222" s="433"/>
      <c r="CKF222" s="433"/>
      <c r="CKG222" s="433"/>
      <c r="CKH222" s="433"/>
      <c r="CKI222" s="433"/>
      <c r="CKJ222" s="433"/>
      <c r="CKK222" s="433"/>
      <c r="CKL222" s="433"/>
      <c r="CKM222" s="433"/>
      <c r="CKN222" s="433"/>
      <c r="CKO222" s="433"/>
      <c r="CKP222" s="433"/>
      <c r="CKQ222" s="433"/>
      <c r="CKR222" s="433"/>
      <c r="CKS222" s="433"/>
      <c r="CKT222" s="433"/>
      <c r="CKU222" s="433"/>
      <c r="CKV222" s="433"/>
      <c r="CKW222" s="433"/>
      <c r="CKX222" s="433"/>
      <c r="CKY222" s="433"/>
      <c r="CKZ222" s="433"/>
      <c r="CLA222" s="433"/>
      <c r="CLB222" s="433"/>
      <c r="CLC222" s="433"/>
      <c r="CLD222" s="433"/>
      <c r="CLE222" s="433"/>
      <c r="CLF222" s="433"/>
      <c r="CLG222" s="433"/>
      <c r="CLH222" s="433"/>
      <c r="CLI222" s="433"/>
      <c r="CLJ222" s="433"/>
      <c r="CLK222" s="433"/>
      <c r="CLL222" s="433"/>
      <c r="CLM222" s="433"/>
      <c r="CLN222" s="433"/>
      <c r="CLO222" s="433"/>
      <c r="CLP222" s="433"/>
      <c r="CLQ222" s="433"/>
      <c r="CLR222" s="433"/>
      <c r="CLS222" s="433"/>
      <c r="CLT222" s="433"/>
      <c r="CLU222" s="433"/>
      <c r="CLV222" s="433"/>
      <c r="CLW222" s="433"/>
      <c r="CLX222" s="433"/>
      <c r="CLY222" s="433"/>
      <c r="CLZ222" s="433"/>
      <c r="CMA222" s="433"/>
      <c r="CMB222" s="433"/>
      <c r="CMC222" s="433"/>
      <c r="CMD222" s="433"/>
      <c r="CME222" s="433"/>
      <c r="CMF222" s="433"/>
      <c r="CMG222" s="433"/>
      <c r="CMH222" s="433"/>
      <c r="CMI222" s="433"/>
      <c r="CMJ222" s="433"/>
      <c r="CMK222" s="433"/>
      <c r="CML222" s="433"/>
      <c r="CMM222" s="433"/>
      <c r="CMN222" s="433"/>
      <c r="CMO222" s="433"/>
      <c r="CMP222" s="433"/>
      <c r="CMQ222" s="433"/>
      <c r="CMR222" s="433"/>
      <c r="CMS222" s="433"/>
      <c r="CMT222" s="433"/>
      <c r="CMU222" s="433"/>
      <c r="CMV222" s="433"/>
      <c r="CMW222" s="433"/>
      <c r="CMX222" s="433"/>
      <c r="CMY222" s="433"/>
      <c r="CMZ222" s="433"/>
      <c r="CNA222" s="433"/>
      <c r="CNB222" s="433"/>
      <c r="CNC222" s="433"/>
      <c r="CND222" s="433"/>
      <c r="CNE222" s="433"/>
      <c r="CNF222" s="433"/>
      <c r="CNG222" s="433"/>
      <c r="CNH222" s="433"/>
      <c r="CNI222" s="433"/>
      <c r="CNJ222" s="433"/>
      <c r="CNK222" s="433"/>
      <c r="CNL222" s="433"/>
      <c r="CNM222" s="433"/>
      <c r="CNN222" s="433"/>
      <c r="CNO222" s="433"/>
      <c r="CNP222" s="433"/>
      <c r="CNQ222" s="433"/>
      <c r="CNR222" s="433"/>
      <c r="CNS222" s="433"/>
      <c r="CNT222" s="433"/>
      <c r="CNU222" s="433"/>
      <c r="CNV222" s="433"/>
      <c r="CNW222" s="433"/>
      <c r="CNX222" s="433"/>
      <c r="CNY222" s="433"/>
      <c r="CNZ222" s="433"/>
      <c r="COA222" s="433"/>
      <c r="COB222" s="433"/>
      <c r="COC222" s="433"/>
      <c r="COD222" s="433"/>
      <c r="COE222" s="433"/>
      <c r="COF222" s="433"/>
      <c r="COG222" s="433"/>
      <c r="COH222" s="433"/>
      <c r="COI222" s="433"/>
      <c r="COJ222" s="433"/>
      <c r="COK222" s="433"/>
      <c r="COL222" s="433"/>
      <c r="COM222" s="433"/>
      <c r="CON222" s="433"/>
      <c r="COO222" s="433"/>
      <c r="COP222" s="433"/>
      <c r="COQ222" s="433"/>
      <c r="COR222" s="433"/>
      <c r="COS222" s="433"/>
      <c r="COT222" s="433"/>
      <c r="COU222" s="433"/>
      <c r="COV222" s="433"/>
      <c r="COW222" s="433"/>
      <c r="COX222" s="433"/>
      <c r="COY222" s="433"/>
      <c r="COZ222" s="433"/>
      <c r="CPA222" s="433"/>
      <c r="CPB222" s="433"/>
      <c r="CPC222" s="433"/>
      <c r="CPD222" s="433"/>
      <c r="CPE222" s="433"/>
      <c r="CPF222" s="433"/>
      <c r="CPG222" s="433"/>
      <c r="CPH222" s="433"/>
      <c r="CPI222" s="433"/>
      <c r="CPJ222" s="433"/>
      <c r="CPK222" s="433"/>
      <c r="CPL222" s="433"/>
      <c r="CPM222" s="433"/>
      <c r="CPN222" s="433"/>
      <c r="CPO222" s="433"/>
      <c r="CPP222" s="433"/>
      <c r="CPQ222" s="433"/>
      <c r="CPR222" s="433"/>
      <c r="CPS222" s="433"/>
      <c r="CPT222" s="433"/>
      <c r="CPU222" s="433"/>
      <c r="CPV222" s="433"/>
      <c r="CPW222" s="433"/>
      <c r="CPX222" s="433"/>
      <c r="CPY222" s="433"/>
      <c r="CPZ222" s="433"/>
      <c r="CQA222" s="433"/>
      <c r="CQB222" s="433"/>
      <c r="CQC222" s="433"/>
      <c r="CQD222" s="433"/>
      <c r="CQE222" s="433"/>
      <c r="CQF222" s="433"/>
      <c r="CQG222" s="433"/>
      <c r="CQH222" s="433"/>
      <c r="CQI222" s="433"/>
      <c r="CQJ222" s="433"/>
      <c r="CQK222" s="433"/>
      <c r="CQL222" s="433"/>
      <c r="CQM222" s="433"/>
      <c r="CQN222" s="433"/>
      <c r="CQO222" s="433"/>
      <c r="CQP222" s="433"/>
      <c r="CQQ222" s="433"/>
      <c r="CQR222" s="433"/>
      <c r="CQS222" s="433"/>
      <c r="CQT222" s="433"/>
      <c r="CQU222" s="433"/>
      <c r="CQV222" s="433"/>
      <c r="CQW222" s="433"/>
      <c r="CQX222" s="433"/>
      <c r="CQY222" s="433"/>
      <c r="CQZ222" s="433"/>
      <c r="CRA222" s="433"/>
      <c r="CRB222" s="433"/>
      <c r="CRC222" s="433"/>
      <c r="CRD222" s="433"/>
      <c r="CRE222" s="433"/>
      <c r="CRF222" s="433"/>
      <c r="CRG222" s="433"/>
      <c r="CRH222" s="433"/>
      <c r="CRI222" s="433"/>
      <c r="CRJ222" s="433"/>
      <c r="CRK222" s="433"/>
      <c r="CRL222" s="433"/>
      <c r="CRM222" s="433"/>
      <c r="CRN222" s="433"/>
      <c r="CRO222" s="433"/>
      <c r="CRP222" s="433"/>
      <c r="CRQ222" s="433"/>
      <c r="CRR222" s="433"/>
      <c r="CRS222" s="433"/>
      <c r="CRT222" s="433"/>
      <c r="CRU222" s="433"/>
      <c r="CRV222" s="433"/>
      <c r="CRW222" s="433"/>
      <c r="CRX222" s="433"/>
      <c r="CRY222" s="433"/>
      <c r="CRZ222" s="433"/>
      <c r="CSA222" s="433"/>
      <c r="CSB222" s="433"/>
      <c r="CSC222" s="433"/>
      <c r="CSD222" s="433"/>
      <c r="CSE222" s="433"/>
      <c r="CSF222" s="433"/>
      <c r="CSG222" s="433"/>
      <c r="CSH222" s="433"/>
      <c r="CSI222" s="433"/>
      <c r="CSJ222" s="433"/>
      <c r="CSK222" s="433"/>
      <c r="CSL222" s="433"/>
      <c r="CSM222" s="433"/>
      <c r="CSN222" s="433"/>
      <c r="CSO222" s="433"/>
      <c r="CSP222" s="433"/>
      <c r="CSQ222" s="433"/>
      <c r="CSR222" s="433"/>
      <c r="CSS222" s="433"/>
      <c r="CST222" s="433"/>
      <c r="CSU222" s="433"/>
      <c r="CSV222" s="433"/>
      <c r="CSW222" s="433"/>
      <c r="CSX222" s="433"/>
      <c r="CSY222" s="433"/>
      <c r="CSZ222" s="433"/>
      <c r="CTA222" s="433"/>
      <c r="CTB222" s="433"/>
      <c r="CTC222" s="433"/>
      <c r="CTD222" s="433"/>
      <c r="CTE222" s="433"/>
      <c r="CTF222" s="433"/>
      <c r="CTG222" s="433"/>
      <c r="CTH222" s="433"/>
      <c r="CTI222" s="433"/>
      <c r="CTJ222" s="433"/>
      <c r="CTK222" s="433"/>
      <c r="CTL222" s="433"/>
      <c r="CTM222" s="433"/>
      <c r="CTN222" s="433"/>
      <c r="CTO222" s="433"/>
      <c r="CTP222" s="433"/>
      <c r="CTQ222" s="433"/>
      <c r="CTR222" s="433"/>
      <c r="CTS222" s="433"/>
      <c r="CTT222" s="433"/>
      <c r="CTU222" s="433"/>
      <c r="CTV222" s="433"/>
      <c r="CTW222" s="433"/>
      <c r="CTX222" s="433"/>
      <c r="CTY222" s="433"/>
      <c r="CTZ222" s="433"/>
      <c r="CUA222" s="433"/>
      <c r="CUB222" s="433"/>
      <c r="CUC222" s="433"/>
      <c r="CUD222" s="433"/>
      <c r="CUE222" s="433"/>
      <c r="CUF222" s="433"/>
      <c r="CUG222" s="433"/>
      <c r="CUH222" s="433"/>
      <c r="CUI222" s="433"/>
      <c r="CUJ222" s="433"/>
      <c r="CUK222" s="433"/>
      <c r="CUL222" s="433"/>
      <c r="CUM222" s="433"/>
      <c r="CUN222" s="433"/>
      <c r="CUO222" s="433"/>
      <c r="CUP222" s="433"/>
      <c r="CUQ222" s="433"/>
      <c r="CUR222" s="433"/>
      <c r="CUS222" s="433"/>
      <c r="CUT222" s="433"/>
      <c r="CUU222" s="433"/>
      <c r="CUV222" s="433"/>
      <c r="CUW222" s="433"/>
      <c r="CUX222" s="433"/>
      <c r="CUY222" s="433"/>
      <c r="CUZ222" s="433"/>
      <c r="CVA222" s="433"/>
      <c r="CVB222" s="433"/>
      <c r="CVC222" s="433"/>
      <c r="CVD222" s="433"/>
      <c r="CVE222" s="433"/>
      <c r="CVF222" s="433"/>
      <c r="CVG222" s="433"/>
      <c r="CVH222" s="433"/>
      <c r="CVI222" s="433"/>
      <c r="CVJ222" s="433"/>
      <c r="CVK222" s="433"/>
      <c r="CVL222" s="433"/>
      <c r="CVM222" s="433"/>
      <c r="CVN222" s="433"/>
      <c r="CVO222" s="433"/>
      <c r="CVP222" s="433"/>
      <c r="CVQ222" s="433"/>
      <c r="CVR222" s="433"/>
      <c r="CVS222" s="433"/>
      <c r="CVT222" s="433"/>
      <c r="CVU222" s="433"/>
      <c r="CVV222" s="433"/>
      <c r="CVW222" s="433"/>
      <c r="CVX222" s="433"/>
      <c r="CVY222" s="433"/>
      <c r="CVZ222" s="433"/>
      <c r="CWA222" s="433"/>
      <c r="CWB222" s="433"/>
      <c r="CWC222" s="433"/>
      <c r="CWD222" s="433"/>
      <c r="CWE222" s="433"/>
      <c r="CWF222" s="433"/>
      <c r="CWG222" s="433"/>
      <c r="CWH222" s="433"/>
      <c r="CWI222" s="433"/>
      <c r="CWJ222" s="433"/>
      <c r="CWK222" s="433"/>
      <c r="CWL222" s="433"/>
      <c r="CWM222" s="433"/>
      <c r="CWN222" s="433"/>
      <c r="CWO222" s="433"/>
      <c r="CWP222" s="433"/>
      <c r="CWQ222" s="433"/>
      <c r="CWR222" s="433"/>
      <c r="CWS222" s="433"/>
      <c r="CWT222" s="433"/>
      <c r="CWU222" s="433"/>
      <c r="CWV222" s="433"/>
      <c r="CWW222" s="433"/>
      <c r="CWX222" s="433"/>
      <c r="CWY222" s="433"/>
      <c r="CWZ222" s="433"/>
      <c r="CXA222" s="433"/>
      <c r="CXB222" s="433"/>
      <c r="CXC222" s="433"/>
      <c r="CXD222" s="433"/>
      <c r="CXE222" s="433"/>
      <c r="CXF222" s="433"/>
      <c r="CXG222" s="433"/>
      <c r="CXH222" s="433"/>
      <c r="CXI222" s="433"/>
      <c r="CXJ222" s="433"/>
      <c r="CXK222" s="433"/>
      <c r="CXL222" s="433"/>
      <c r="CXM222" s="433"/>
      <c r="CXN222" s="433"/>
      <c r="CXO222" s="433"/>
      <c r="CXP222" s="433"/>
      <c r="CXQ222" s="433"/>
      <c r="CXR222" s="433"/>
      <c r="CXS222" s="433"/>
      <c r="CXT222" s="433"/>
      <c r="CXU222" s="433"/>
      <c r="CXV222" s="433"/>
      <c r="CXW222" s="433"/>
      <c r="CXX222" s="433"/>
      <c r="CXY222" s="433"/>
      <c r="CXZ222" s="433"/>
      <c r="CYA222" s="433"/>
      <c r="CYB222" s="433"/>
      <c r="CYC222" s="433"/>
      <c r="CYD222" s="433"/>
      <c r="CYE222" s="433"/>
      <c r="CYF222" s="433"/>
      <c r="CYG222" s="433"/>
      <c r="CYH222" s="433"/>
      <c r="CYI222" s="433"/>
      <c r="CYJ222" s="433"/>
      <c r="CYK222" s="433"/>
      <c r="CYL222" s="433"/>
      <c r="CYM222" s="433"/>
      <c r="CYN222" s="433"/>
      <c r="CYO222" s="433"/>
      <c r="CYP222" s="433"/>
      <c r="CYQ222" s="433"/>
      <c r="CYR222" s="433"/>
      <c r="CYS222" s="433"/>
      <c r="CYT222" s="433"/>
      <c r="CYU222" s="433"/>
      <c r="CYV222" s="433"/>
      <c r="CYW222" s="433"/>
      <c r="CYX222" s="433"/>
      <c r="CYY222" s="433"/>
      <c r="CYZ222" s="433"/>
      <c r="CZA222" s="433"/>
      <c r="CZB222" s="433"/>
      <c r="CZC222" s="433"/>
      <c r="CZD222" s="433"/>
      <c r="CZE222" s="433"/>
      <c r="CZF222" s="433"/>
      <c r="CZG222" s="433"/>
      <c r="CZH222" s="433"/>
      <c r="CZI222" s="433"/>
      <c r="CZJ222" s="433"/>
      <c r="CZK222" s="433"/>
      <c r="CZL222" s="433"/>
      <c r="CZM222" s="433"/>
      <c r="CZN222" s="433"/>
      <c r="CZO222" s="433"/>
      <c r="CZP222" s="433"/>
      <c r="CZQ222" s="433"/>
      <c r="CZR222" s="433"/>
      <c r="CZS222" s="433"/>
      <c r="CZT222" s="433"/>
      <c r="CZU222" s="433"/>
      <c r="CZV222" s="433"/>
      <c r="CZW222" s="433"/>
      <c r="CZX222" s="433"/>
      <c r="CZY222" s="433"/>
      <c r="CZZ222" s="433"/>
      <c r="DAA222" s="433"/>
      <c r="DAB222" s="433"/>
      <c r="DAC222" s="433"/>
      <c r="DAD222" s="433"/>
      <c r="DAE222" s="433"/>
      <c r="DAF222" s="433"/>
      <c r="DAG222" s="433"/>
      <c r="DAH222" s="433"/>
      <c r="DAI222" s="433"/>
      <c r="DAJ222" s="433"/>
      <c r="DAK222" s="433"/>
      <c r="DAL222" s="433"/>
      <c r="DAM222" s="433"/>
      <c r="DAN222" s="433"/>
      <c r="DAO222" s="433"/>
      <c r="DAP222" s="433"/>
      <c r="DAQ222" s="433"/>
      <c r="DAR222" s="433"/>
      <c r="DAS222" s="433"/>
      <c r="DAT222" s="433"/>
      <c r="DAU222" s="433"/>
      <c r="DAV222" s="433"/>
      <c r="DAW222" s="433"/>
      <c r="DAX222" s="433"/>
      <c r="DAY222" s="433"/>
      <c r="DAZ222" s="433"/>
      <c r="DBA222" s="433"/>
      <c r="DBB222" s="433"/>
      <c r="DBC222" s="433"/>
      <c r="DBD222" s="433"/>
      <c r="DBE222" s="433"/>
      <c r="DBF222" s="433"/>
      <c r="DBG222" s="433"/>
      <c r="DBH222" s="433"/>
      <c r="DBI222" s="433"/>
      <c r="DBJ222" s="433"/>
      <c r="DBK222" s="433"/>
      <c r="DBL222" s="433"/>
      <c r="DBM222" s="433"/>
      <c r="DBN222" s="433"/>
      <c r="DBO222" s="433"/>
      <c r="DBP222" s="433"/>
      <c r="DBQ222" s="433"/>
      <c r="DBR222" s="433"/>
      <c r="DBS222" s="433"/>
      <c r="DBT222" s="433"/>
      <c r="DBU222" s="433"/>
      <c r="DBV222" s="433"/>
      <c r="DBW222" s="433"/>
      <c r="DBX222" s="433"/>
      <c r="DBY222" s="433"/>
      <c r="DBZ222" s="433"/>
      <c r="DCA222" s="433"/>
      <c r="DCB222" s="433"/>
      <c r="DCC222" s="433"/>
      <c r="DCD222" s="433"/>
      <c r="DCE222" s="433"/>
      <c r="DCF222" s="433"/>
      <c r="DCG222" s="433"/>
      <c r="DCH222" s="433"/>
      <c r="DCI222" s="433"/>
      <c r="DCJ222" s="433"/>
      <c r="DCK222" s="433"/>
      <c r="DCL222" s="433"/>
      <c r="DCM222" s="433"/>
      <c r="DCN222" s="433"/>
      <c r="DCO222" s="433"/>
      <c r="DCP222" s="433"/>
      <c r="DCQ222" s="433"/>
      <c r="DCR222" s="433"/>
      <c r="DCS222" s="433"/>
      <c r="DCT222" s="433"/>
      <c r="DCU222" s="433"/>
      <c r="DCV222" s="433"/>
      <c r="DCW222" s="433"/>
      <c r="DCX222" s="433"/>
      <c r="DCY222" s="433"/>
      <c r="DCZ222" s="433"/>
      <c r="DDA222" s="433"/>
      <c r="DDB222" s="433"/>
      <c r="DDC222" s="433"/>
      <c r="DDD222" s="433"/>
      <c r="DDE222" s="433"/>
      <c r="DDF222" s="433"/>
      <c r="DDG222" s="433"/>
      <c r="DDH222" s="433"/>
      <c r="DDI222" s="433"/>
      <c r="DDJ222" s="433"/>
      <c r="DDK222" s="433"/>
      <c r="DDL222" s="433"/>
      <c r="DDM222" s="433"/>
      <c r="DDN222" s="433"/>
      <c r="DDO222" s="433"/>
      <c r="DDP222" s="433"/>
      <c r="DDQ222" s="433"/>
      <c r="DDR222" s="433"/>
      <c r="DDS222" s="433"/>
      <c r="DDT222" s="433"/>
      <c r="DDU222" s="433"/>
      <c r="DDV222" s="433"/>
      <c r="DDW222" s="433"/>
      <c r="DDX222" s="433"/>
      <c r="DDY222" s="433"/>
      <c r="DDZ222" s="433"/>
      <c r="DEA222" s="433"/>
      <c r="DEB222" s="433"/>
      <c r="DEC222" s="433"/>
      <c r="DED222" s="433"/>
      <c r="DEE222" s="433"/>
      <c r="DEF222" s="433"/>
      <c r="DEG222" s="433"/>
      <c r="DEH222" s="433"/>
      <c r="DEI222" s="433"/>
      <c r="DEJ222" s="433"/>
      <c r="DEK222" s="433"/>
      <c r="DEL222" s="433"/>
      <c r="DEM222" s="433"/>
      <c r="DEN222" s="433"/>
      <c r="DEO222" s="433"/>
      <c r="DEP222" s="433"/>
      <c r="DEQ222" s="433"/>
      <c r="DER222" s="433"/>
      <c r="DES222" s="433"/>
      <c r="DET222" s="433"/>
      <c r="DEU222" s="433"/>
      <c r="DEV222" s="433"/>
      <c r="DEW222" s="433"/>
      <c r="DEX222" s="433"/>
      <c r="DEY222" s="433"/>
      <c r="DEZ222" s="433"/>
      <c r="DFA222" s="433"/>
      <c r="DFB222" s="433"/>
      <c r="DFC222" s="433"/>
      <c r="DFD222" s="433"/>
      <c r="DFE222" s="433"/>
      <c r="DFF222" s="433"/>
      <c r="DFG222" s="433"/>
      <c r="DFH222" s="433"/>
      <c r="DFI222" s="433"/>
      <c r="DFJ222" s="433"/>
      <c r="DFK222" s="433"/>
      <c r="DFL222" s="433"/>
      <c r="DFM222" s="433"/>
      <c r="DFN222" s="433"/>
      <c r="DFO222" s="433"/>
      <c r="DFP222" s="433"/>
      <c r="DFQ222" s="433"/>
      <c r="DFR222" s="433"/>
      <c r="DFS222" s="433"/>
      <c r="DFT222" s="433"/>
      <c r="DFU222" s="433"/>
      <c r="DFV222" s="433"/>
      <c r="DFW222" s="433"/>
      <c r="DFX222" s="433"/>
      <c r="DFY222" s="433"/>
      <c r="DFZ222" s="433"/>
      <c r="DGA222" s="433"/>
      <c r="DGB222" s="433"/>
      <c r="DGC222" s="433"/>
      <c r="DGD222" s="433"/>
      <c r="DGE222" s="433"/>
      <c r="DGF222" s="433"/>
      <c r="DGG222" s="433"/>
      <c r="DGH222" s="433"/>
      <c r="DGI222" s="433"/>
      <c r="DGJ222" s="433"/>
      <c r="DGK222" s="433"/>
      <c r="DGL222" s="433"/>
      <c r="DGM222" s="433"/>
      <c r="DGN222" s="433"/>
      <c r="DGO222" s="433"/>
      <c r="DGP222" s="433"/>
      <c r="DGQ222" s="433"/>
      <c r="DGR222" s="433"/>
      <c r="DGS222" s="433"/>
      <c r="DGT222" s="433"/>
      <c r="DGU222" s="433"/>
      <c r="DGV222" s="433"/>
      <c r="DGW222" s="433"/>
      <c r="DGX222" s="433"/>
      <c r="DGY222" s="433"/>
      <c r="DGZ222" s="433"/>
      <c r="DHA222" s="433"/>
      <c r="DHB222" s="433"/>
      <c r="DHC222" s="433"/>
      <c r="DHD222" s="433"/>
      <c r="DHE222" s="433"/>
      <c r="DHF222" s="433"/>
      <c r="DHG222" s="433"/>
      <c r="DHH222" s="433"/>
      <c r="DHI222" s="433"/>
      <c r="DHJ222" s="433"/>
      <c r="DHK222" s="433"/>
      <c r="DHL222" s="433"/>
      <c r="DHM222" s="433"/>
      <c r="DHN222" s="433"/>
      <c r="DHO222" s="433"/>
      <c r="DHP222" s="433"/>
      <c r="DHQ222" s="433"/>
      <c r="DHR222" s="433"/>
      <c r="DHS222" s="433"/>
      <c r="DHT222" s="433"/>
      <c r="DHU222" s="433"/>
      <c r="DHV222" s="433"/>
      <c r="DHW222" s="433"/>
      <c r="DHX222" s="433"/>
      <c r="DHY222" s="433"/>
      <c r="DHZ222" s="433"/>
      <c r="DIA222" s="433"/>
      <c r="DIB222" s="433"/>
      <c r="DIC222" s="433"/>
      <c r="DID222" s="433"/>
      <c r="DIE222" s="433"/>
      <c r="DIF222" s="433"/>
      <c r="DIG222" s="433"/>
      <c r="DIH222" s="433"/>
      <c r="DII222" s="433"/>
      <c r="DIJ222" s="433"/>
      <c r="DIK222" s="433"/>
      <c r="DIL222" s="433"/>
      <c r="DIM222" s="433"/>
      <c r="DIN222" s="433"/>
      <c r="DIO222" s="433"/>
      <c r="DIP222" s="433"/>
      <c r="DIQ222" s="433"/>
      <c r="DIR222" s="433"/>
      <c r="DIS222" s="433"/>
      <c r="DIT222" s="433"/>
      <c r="DIU222" s="433"/>
      <c r="DIV222" s="433"/>
      <c r="DIW222" s="433"/>
      <c r="DIX222" s="433"/>
      <c r="DIY222" s="433"/>
      <c r="DIZ222" s="433"/>
      <c r="DJA222" s="433"/>
      <c r="DJB222" s="433"/>
      <c r="DJC222" s="433"/>
      <c r="DJD222" s="433"/>
      <c r="DJE222" s="433"/>
      <c r="DJF222" s="433"/>
      <c r="DJG222" s="433"/>
      <c r="DJH222" s="433"/>
      <c r="DJI222" s="433"/>
      <c r="DJJ222" s="433"/>
      <c r="DJK222" s="433"/>
      <c r="DJL222" s="433"/>
      <c r="DJM222" s="433"/>
      <c r="DJN222" s="433"/>
      <c r="DJO222" s="433"/>
      <c r="DJP222" s="433"/>
      <c r="DJQ222" s="433"/>
      <c r="DJR222" s="433"/>
      <c r="DJS222" s="433"/>
      <c r="DJT222" s="433"/>
      <c r="DJU222" s="433"/>
      <c r="DJV222" s="433"/>
      <c r="DJW222" s="433"/>
      <c r="DJX222" s="433"/>
      <c r="DJY222" s="433"/>
      <c r="DJZ222" s="433"/>
      <c r="DKA222" s="433"/>
      <c r="DKB222" s="433"/>
      <c r="DKC222" s="433"/>
      <c r="DKD222" s="433"/>
      <c r="DKE222" s="433"/>
      <c r="DKF222" s="433"/>
      <c r="DKG222" s="433"/>
      <c r="DKH222" s="433"/>
      <c r="DKI222" s="433"/>
      <c r="DKJ222" s="433"/>
      <c r="DKK222" s="433"/>
      <c r="DKL222" s="433"/>
      <c r="DKM222" s="433"/>
      <c r="DKN222" s="433"/>
      <c r="DKO222" s="433"/>
      <c r="DKP222" s="433"/>
      <c r="DKQ222" s="433"/>
      <c r="DKR222" s="433"/>
      <c r="DKS222" s="433"/>
      <c r="DKT222" s="433"/>
      <c r="DKU222" s="433"/>
      <c r="DKV222" s="433"/>
      <c r="DKW222" s="433"/>
      <c r="DKX222" s="433"/>
      <c r="DKY222" s="433"/>
      <c r="DKZ222" s="433"/>
      <c r="DLA222" s="433"/>
      <c r="DLB222" s="433"/>
      <c r="DLC222" s="433"/>
      <c r="DLD222" s="433"/>
      <c r="DLE222" s="433"/>
      <c r="DLF222" s="433"/>
      <c r="DLG222" s="433"/>
      <c r="DLH222" s="433"/>
      <c r="DLI222" s="433"/>
      <c r="DLJ222" s="433"/>
      <c r="DLK222" s="433"/>
      <c r="DLL222" s="433"/>
      <c r="DLM222" s="433"/>
      <c r="DLN222" s="433"/>
      <c r="DLO222" s="433"/>
      <c r="DLP222" s="433"/>
      <c r="DLQ222" s="433"/>
      <c r="DLR222" s="433"/>
      <c r="DLS222" s="433"/>
      <c r="DLT222" s="433"/>
      <c r="DLU222" s="433"/>
      <c r="DLV222" s="433"/>
      <c r="DLW222" s="433"/>
      <c r="DLX222" s="433"/>
      <c r="DLY222" s="433"/>
      <c r="DLZ222" s="433"/>
      <c r="DMA222" s="433"/>
      <c r="DMB222" s="433"/>
      <c r="DMC222" s="433"/>
      <c r="DMD222" s="433"/>
      <c r="DME222" s="433"/>
      <c r="DMF222" s="433"/>
      <c r="DMG222" s="433"/>
      <c r="DMH222" s="433"/>
      <c r="DMI222" s="433"/>
      <c r="DMJ222" s="433"/>
      <c r="DMK222" s="433"/>
      <c r="DML222" s="433"/>
      <c r="DMM222" s="433"/>
      <c r="DMN222" s="433"/>
      <c r="DMO222" s="433"/>
      <c r="DMP222" s="433"/>
      <c r="DMQ222" s="433"/>
      <c r="DMR222" s="433"/>
      <c r="DMS222" s="433"/>
      <c r="DMT222" s="433"/>
      <c r="DMU222" s="433"/>
      <c r="DMV222" s="433"/>
      <c r="DMW222" s="433"/>
      <c r="DMX222" s="433"/>
      <c r="DMY222" s="433"/>
      <c r="DMZ222" s="433"/>
      <c r="DNA222" s="433"/>
      <c r="DNB222" s="433"/>
      <c r="DNC222" s="433"/>
      <c r="DND222" s="433"/>
      <c r="DNE222" s="433"/>
      <c r="DNF222" s="433"/>
      <c r="DNG222" s="433"/>
      <c r="DNH222" s="433"/>
      <c r="DNI222" s="433"/>
      <c r="DNJ222" s="433"/>
      <c r="DNK222" s="433"/>
      <c r="DNL222" s="433"/>
      <c r="DNM222" s="433"/>
      <c r="DNN222" s="433"/>
      <c r="DNO222" s="433"/>
      <c r="DNP222" s="433"/>
      <c r="DNQ222" s="433"/>
      <c r="DNR222" s="433"/>
      <c r="DNS222" s="433"/>
      <c r="DNT222" s="433"/>
      <c r="DNU222" s="433"/>
      <c r="DNV222" s="433"/>
      <c r="DNW222" s="433"/>
      <c r="DNX222" s="433"/>
      <c r="DNY222" s="433"/>
      <c r="DNZ222" s="433"/>
      <c r="DOA222" s="433"/>
      <c r="DOB222" s="433"/>
      <c r="DOC222" s="433"/>
      <c r="DOD222" s="433"/>
      <c r="DOE222" s="433"/>
      <c r="DOF222" s="433"/>
      <c r="DOG222" s="433"/>
      <c r="DOH222" s="433"/>
      <c r="DOI222" s="433"/>
      <c r="DOJ222" s="433"/>
      <c r="DOK222" s="433"/>
      <c r="DOL222" s="433"/>
      <c r="DOM222" s="433"/>
      <c r="DON222" s="433"/>
      <c r="DOO222" s="433"/>
      <c r="DOP222" s="433"/>
      <c r="DOQ222" s="433"/>
      <c r="DOR222" s="433"/>
      <c r="DOS222" s="433"/>
      <c r="DOT222" s="433"/>
      <c r="DOU222" s="433"/>
      <c r="DOV222" s="433"/>
      <c r="DOW222" s="433"/>
      <c r="DOX222" s="433"/>
      <c r="DOY222" s="433"/>
      <c r="DOZ222" s="433"/>
      <c r="DPA222" s="433"/>
      <c r="DPB222" s="433"/>
      <c r="DPC222" s="433"/>
      <c r="DPD222" s="433"/>
      <c r="DPE222" s="433"/>
      <c r="DPF222" s="433"/>
      <c r="DPG222" s="433"/>
      <c r="DPH222" s="433"/>
      <c r="DPI222" s="433"/>
      <c r="DPJ222" s="433"/>
      <c r="DPK222" s="433"/>
      <c r="DPL222" s="433"/>
      <c r="DPM222" s="433"/>
      <c r="DPN222" s="433"/>
      <c r="DPO222" s="433"/>
      <c r="DPP222" s="433"/>
      <c r="DPQ222" s="433"/>
      <c r="DPR222" s="433"/>
      <c r="DPS222" s="433"/>
      <c r="DPT222" s="433"/>
      <c r="DPU222" s="433"/>
      <c r="DPV222" s="433"/>
      <c r="DPW222" s="433"/>
      <c r="DPX222" s="433"/>
      <c r="DPY222" s="433"/>
      <c r="DPZ222" s="433"/>
      <c r="DQA222" s="433"/>
      <c r="DQB222" s="433"/>
      <c r="DQC222" s="433"/>
      <c r="DQD222" s="433"/>
      <c r="DQE222" s="433"/>
      <c r="DQF222" s="433"/>
      <c r="DQG222" s="433"/>
      <c r="DQH222" s="433"/>
      <c r="DQI222" s="433"/>
      <c r="DQJ222" s="433"/>
      <c r="DQK222" s="433"/>
      <c r="DQL222" s="433"/>
      <c r="DQM222" s="433"/>
      <c r="DQN222" s="433"/>
      <c r="DQO222" s="433"/>
      <c r="DQP222" s="433"/>
      <c r="DQQ222" s="433"/>
      <c r="DQR222" s="433"/>
      <c r="DQS222" s="433"/>
      <c r="DQT222" s="433"/>
      <c r="DQU222" s="433"/>
      <c r="DQV222" s="433"/>
      <c r="DQW222" s="433"/>
      <c r="DQX222" s="433"/>
      <c r="DQY222" s="433"/>
      <c r="DQZ222" s="433"/>
      <c r="DRA222" s="433"/>
      <c r="DRB222" s="433"/>
      <c r="DRC222" s="433"/>
      <c r="DRD222" s="433"/>
      <c r="DRE222" s="433"/>
      <c r="DRF222" s="433"/>
      <c r="DRG222" s="433"/>
      <c r="DRH222" s="433"/>
      <c r="DRI222" s="433"/>
      <c r="DRJ222" s="433"/>
      <c r="DRK222" s="433"/>
      <c r="DRL222" s="433"/>
      <c r="DRM222" s="433"/>
      <c r="DRN222" s="433"/>
      <c r="DRO222" s="433"/>
      <c r="DRP222" s="433"/>
      <c r="DRQ222" s="433"/>
      <c r="DRR222" s="433"/>
      <c r="DRS222" s="433"/>
      <c r="DRT222" s="433"/>
      <c r="DRU222" s="433"/>
      <c r="DRV222" s="433"/>
      <c r="DRW222" s="433"/>
      <c r="DRX222" s="433"/>
      <c r="DRY222" s="433"/>
      <c r="DRZ222" s="433"/>
      <c r="DSA222" s="433"/>
      <c r="DSB222" s="433"/>
      <c r="DSC222" s="433"/>
      <c r="DSD222" s="433"/>
      <c r="DSE222" s="433"/>
      <c r="DSF222" s="433"/>
      <c r="DSG222" s="433"/>
      <c r="DSH222" s="433"/>
      <c r="DSI222" s="433"/>
      <c r="DSJ222" s="433"/>
      <c r="DSK222" s="433"/>
      <c r="DSL222" s="433"/>
      <c r="DSM222" s="433"/>
      <c r="DSN222" s="433"/>
      <c r="DSO222" s="433"/>
      <c r="DSP222" s="433"/>
      <c r="DSQ222" s="433"/>
      <c r="DSR222" s="433"/>
      <c r="DSS222" s="433"/>
      <c r="DST222" s="433"/>
      <c r="DSU222" s="433"/>
      <c r="DSV222" s="433"/>
      <c r="DSW222" s="433"/>
      <c r="DSX222" s="433"/>
      <c r="DSY222" s="433"/>
      <c r="DSZ222" s="433"/>
      <c r="DTA222" s="433"/>
      <c r="DTB222" s="433"/>
      <c r="DTC222" s="433"/>
      <c r="DTD222" s="433"/>
      <c r="DTE222" s="433"/>
      <c r="DTF222" s="433"/>
      <c r="DTG222" s="433"/>
      <c r="DTH222" s="433"/>
      <c r="DTI222" s="433"/>
      <c r="DTJ222" s="433"/>
      <c r="DTK222" s="433"/>
      <c r="DTL222" s="433"/>
      <c r="DTM222" s="433"/>
      <c r="DTN222" s="433"/>
      <c r="DTO222" s="433"/>
      <c r="DTP222" s="433"/>
      <c r="DTQ222" s="433"/>
      <c r="DTR222" s="433"/>
      <c r="DTS222" s="433"/>
      <c r="DTT222" s="433"/>
      <c r="DTU222" s="433"/>
      <c r="DTV222" s="433"/>
      <c r="DTW222" s="433"/>
      <c r="DTX222" s="433"/>
      <c r="DTY222" s="433"/>
      <c r="DTZ222" s="433"/>
      <c r="DUA222" s="433"/>
      <c r="DUB222" s="433"/>
      <c r="DUC222" s="433"/>
      <c r="DUD222" s="433"/>
      <c r="DUE222" s="433"/>
      <c r="DUF222" s="433"/>
      <c r="DUG222" s="433"/>
      <c r="DUH222" s="433"/>
      <c r="DUI222" s="433"/>
      <c r="DUJ222" s="433"/>
      <c r="DUK222" s="433"/>
      <c r="DUL222" s="433"/>
      <c r="DUM222" s="433"/>
      <c r="DUN222" s="433"/>
      <c r="DUO222" s="433"/>
      <c r="DUP222" s="433"/>
      <c r="DUQ222" s="433"/>
      <c r="DUR222" s="433"/>
      <c r="DUS222" s="433"/>
      <c r="DUT222" s="433"/>
      <c r="DUU222" s="433"/>
      <c r="DUV222" s="433"/>
      <c r="DUW222" s="433"/>
      <c r="DUX222" s="433"/>
      <c r="DUY222" s="433"/>
      <c r="DUZ222" s="433"/>
      <c r="DVA222" s="433"/>
      <c r="DVB222" s="433"/>
      <c r="DVC222" s="433"/>
      <c r="DVD222" s="433"/>
      <c r="DVE222" s="433"/>
      <c r="DVF222" s="433"/>
      <c r="DVG222" s="433"/>
      <c r="DVH222" s="433"/>
      <c r="DVI222" s="433"/>
      <c r="DVJ222" s="433"/>
      <c r="DVK222" s="433"/>
      <c r="DVL222" s="433"/>
      <c r="DVM222" s="433"/>
      <c r="DVN222" s="433"/>
      <c r="DVO222" s="433"/>
      <c r="DVP222" s="433"/>
      <c r="DVQ222" s="433"/>
      <c r="DVR222" s="433"/>
      <c r="DVS222" s="433"/>
      <c r="DVT222" s="433"/>
      <c r="DVU222" s="433"/>
      <c r="DVV222" s="433"/>
      <c r="DVW222" s="433"/>
      <c r="DVX222" s="433"/>
      <c r="DVY222" s="433"/>
      <c r="DVZ222" s="433"/>
      <c r="DWA222" s="433"/>
      <c r="DWB222" s="433"/>
      <c r="DWC222" s="433"/>
      <c r="DWD222" s="433"/>
      <c r="DWE222" s="433"/>
      <c r="DWF222" s="433"/>
      <c r="DWG222" s="433"/>
      <c r="DWH222" s="433"/>
      <c r="DWI222" s="433"/>
      <c r="DWJ222" s="433"/>
      <c r="DWK222" s="433"/>
      <c r="DWL222" s="433"/>
      <c r="DWM222" s="433"/>
      <c r="DWN222" s="433"/>
      <c r="DWO222" s="433"/>
      <c r="DWP222" s="433"/>
      <c r="DWQ222" s="433"/>
      <c r="DWR222" s="433"/>
      <c r="DWS222" s="433"/>
      <c r="DWT222" s="433"/>
      <c r="DWU222" s="433"/>
      <c r="DWV222" s="433"/>
      <c r="DWW222" s="433"/>
      <c r="DWX222" s="433"/>
      <c r="DWY222" s="433"/>
      <c r="DWZ222" s="433"/>
      <c r="DXA222" s="433"/>
      <c r="DXB222" s="433"/>
      <c r="DXC222" s="433"/>
      <c r="DXD222" s="433"/>
      <c r="DXE222" s="433"/>
      <c r="DXF222" s="433"/>
      <c r="DXG222" s="433"/>
      <c r="DXH222" s="433"/>
      <c r="DXI222" s="433"/>
      <c r="DXJ222" s="433"/>
      <c r="DXK222" s="433"/>
      <c r="DXL222" s="433"/>
      <c r="DXM222" s="433"/>
      <c r="DXN222" s="433"/>
      <c r="DXO222" s="433"/>
      <c r="DXP222" s="433"/>
      <c r="DXQ222" s="433"/>
      <c r="DXR222" s="433"/>
      <c r="DXS222" s="433"/>
      <c r="DXT222" s="433"/>
      <c r="DXU222" s="433"/>
      <c r="DXV222" s="433"/>
      <c r="DXW222" s="433"/>
      <c r="DXX222" s="433"/>
      <c r="DXY222" s="433"/>
      <c r="DXZ222" s="433"/>
      <c r="DYA222" s="433"/>
      <c r="DYB222" s="433"/>
      <c r="DYC222" s="433"/>
      <c r="DYD222" s="433"/>
      <c r="DYE222" s="433"/>
      <c r="DYF222" s="433"/>
      <c r="DYG222" s="433"/>
      <c r="DYH222" s="433"/>
      <c r="DYI222" s="433"/>
      <c r="DYJ222" s="433"/>
      <c r="DYK222" s="433"/>
      <c r="DYL222" s="433"/>
      <c r="DYM222" s="433"/>
      <c r="DYN222" s="433"/>
      <c r="DYO222" s="433"/>
      <c r="DYP222" s="433"/>
      <c r="DYQ222" s="433"/>
      <c r="DYR222" s="433"/>
      <c r="DYS222" s="433"/>
      <c r="DYT222" s="433"/>
      <c r="DYU222" s="433"/>
      <c r="DYV222" s="433"/>
      <c r="DYW222" s="433"/>
      <c r="DYX222" s="433"/>
      <c r="DYY222" s="433"/>
      <c r="DYZ222" s="433"/>
      <c r="DZA222" s="433"/>
      <c r="DZB222" s="433"/>
      <c r="DZC222" s="433"/>
      <c r="DZD222" s="433"/>
      <c r="DZE222" s="433"/>
      <c r="DZF222" s="433"/>
      <c r="DZG222" s="433"/>
      <c r="DZH222" s="433"/>
      <c r="DZI222" s="433"/>
      <c r="DZJ222" s="433"/>
      <c r="DZK222" s="433"/>
      <c r="DZL222" s="433"/>
      <c r="DZM222" s="433"/>
      <c r="DZN222" s="433"/>
      <c r="DZO222" s="433"/>
      <c r="DZP222" s="433"/>
      <c r="DZQ222" s="433"/>
      <c r="DZR222" s="433"/>
      <c r="DZS222" s="433"/>
      <c r="DZT222" s="433"/>
      <c r="DZU222" s="433"/>
      <c r="DZV222" s="433"/>
      <c r="DZW222" s="433"/>
      <c r="DZX222" s="433"/>
      <c r="DZY222" s="433"/>
      <c r="DZZ222" s="433"/>
      <c r="EAA222" s="433"/>
      <c r="EAB222" s="433"/>
      <c r="EAC222" s="433"/>
      <c r="EAD222" s="433"/>
      <c r="EAE222" s="433"/>
      <c r="EAF222" s="433"/>
      <c r="EAG222" s="433"/>
      <c r="EAH222" s="433"/>
      <c r="EAI222" s="433"/>
      <c r="EAJ222" s="433"/>
      <c r="EAK222" s="433"/>
      <c r="EAL222" s="433"/>
      <c r="EAM222" s="433"/>
      <c r="EAN222" s="433"/>
      <c r="EAO222" s="433"/>
      <c r="EAP222" s="433"/>
      <c r="EAQ222" s="433"/>
      <c r="EAR222" s="433"/>
      <c r="EAS222" s="433"/>
      <c r="EAT222" s="433"/>
      <c r="EAU222" s="433"/>
      <c r="EAV222" s="433"/>
      <c r="EAW222" s="433"/>
      <c r="EAX222" s="433"/>
      <c r="EAY222" s="433"/>
      <c r="EAZ222" s="433"/>
      <c r="EBA222" s="433"/>
      <c r="EBB222" s="433"/>
      <c r="EBC222" s="433"/>
      <c r="EBD222" s="433"/>
      <c r="EBE222" s="433"/>
      <c r="EBF222" s="433"/>
      <c r="EBG222" s="433"/>
      <c r="EBH222" s="433"/>
      <c r="EBI222" s="433"/>
      <c r="EBJ222" s="433"/>
      <c r="EBK222" s="433"/>
      <c r="EBL222" s="433"/>
      <c r="EBM222" s="433"/>
      <c r="EBN222" s="433"/>
      <c r="EBO222" s="433"/>
      <c r="EBP222" s="433"/>
      <c r="EBQ222" s="433"/>
      <c r="EBR222" s="433"/>
      <c r="EBS222" s="433"/>
      <c r="EBT222" s="433"/>
      <c r="EBU222" s="433"/>
      <c r="EBV222" s="433"/>
      <c r="EBW222" s="433"/>
      <c r="EBX222" s="433"/>
      <c r="EBY222" s="433"/>
      <c r="EBZ222" s="433"/>
      <c r="ECA222" s="433"/>
      <c r="ECB222" s="433"/>
      <c r="ECC222" s="433"/>
      <c r="ECD222" s="433"/>
      <c r="ECE222" s="433"/>
      <c r="ECF222" s="433"/>
      <c r="ECG222" s="433"/>
      <c r="ECH222" s="433"/>
      <c r="ECI222" s="433"/>
      <c r="ECJ222" s="433"/>
      <c r="ECK222" s="433"/>
      <c r="ECL222" s="433"/>
      <c r="ECM222" s="433"/>
      <c r="ECN222" s="433"/>
      <c r="ECO222" s="433"/>
      <c r="ECP222" s="433"/>
      <c r="ECQ222" s="433"/>
      <c r="ECR222" s="433"/>
      <c r="ECS222" s="433"/>
      <c r="ECT222" s="433"/>
      <c r="ECU222" s="433"/>
      <c r="ECV222" s="433"/>
      <c r="ECW222" s="433"/>
      <c r="ECX222" s="433"/>
      <c r="ECY222" s="433"/>
      <c r="ECZ222" s="433"/>
      <c r="EDA222" s="433"/>
      <c r="EDB222" s="433"/>
      <c r="EDC222" s="433"/>
      <c r="EDD222" s="433"/>
      <c r="EDE222" s="433"/>
      <c r="EDF222" s="433"/>
      <c r="EDG222" s="433"/>
      <c r="EDH222" s="433"/>
      <c r="EDI222" s="433"/>
      <c r="EDJ222" s="433"/>
      <c r="EDK222" s="433"/>
      <c r="EDL222" s="433"/>
      <c r="EDM222" s="433"/>
      <c r="EDN222" s="433"/>
      <c r="EDO222" s="433"/>
      <c r="EDP222" s="433"/>
      <c r="EDQ222" s="433"/>
      <c r="EDR222" s="433"/>
      <c r="EDS222" s="433"/>
      <c r="EDT222" s="433"/>
      <c r="EDU222" s="433"/>
      <c r="EDV222" s="433"/>
      <c r="EDW222" s="433"/>
      <c r="EDX222" s="433"/>
      <c r="EDY222" s="433"/>
      <c r="EDZ222" s="433"/>
      <c r="EEA222" s="433"/>
      <c r="EEB222" s="433"/>
      <c r="EEC222" s="433"/>
      <c r="EED222" s="433"/>
      <c r="EEE222" s="433"/>
      <c r="EEF222" s="433"/>
      <c r="EEG222" s="433"/>
      <c r="EEH222" s="433"/>
      <c r="EEI222" s="433"/>
      <c r="EEJ222" s="433"/>
      <c r="EEK222" s="433"/>
      <c r="EEL222" s="433"/>
      <c r="EEM222" s="433"/>
      <c r="EEN222" s="433"/>
      <c r="EEO222" s="433"/>
      <c r="EEP222" s="433"/>
      <c r="EEQ222" s="433"/>
      <c r="EER222" s="433"/>
      <c r="EES222" s="433"/>
      <c r="EET222" s="433"/>
      <c r="EEU222" s="433"/>
      <c r="EEV222" s="433"/>
      <c r="EEW222" s="433"/>
      <c r="EEX222" s="433"/>
      <c r="EEY222" s="433"/>
      <c r="EEZ222" s="433"/>
      <c r="EFA222" s="433"/>
      <c r="EFB222" s="433"/>
      <c r="EFC222" s="433"/>
      <c r="EFD222" s="433"/>
      <c r="EFE222" s="433"/>
      <c r="EFF222" s="433"/>
      <c r="EFG222" s="433"/>
      <c r="EFH222" s="433"/>
      <c r="EFI222" s="433"/>
      <c r="EFJ222" s="433"/>
      <c r="EFK222" s="433"/>
      <c r="EFL222" s="433"/>
      <c r="EFM222" s="433"/>
      <c r="EFN222" s="433"/>
      <c r="EFO222" s="433"/>
      <c r="EFP222" s="433"/>
      <c r="EFQ222" s="433"/>
      <c r="EFR222" s="433"/>
      <c r="EFS222" s="433"/>
      <c r="EFT222" s="433"/>
      <c r="EFU222" s="433"/>
      <c r="EFV222" s="433"/>
      <c r="EFW222" s="433"/>
      <c r="EFX222" s="433"/>
      <c r="EFY222" s="433"/>
      <c r="EFZ222" s="433"/>
      <c r="EGA222" s="433"/>
      <c r="EGB222" s="433"/>
      <c r="EGC222" s="433"/>
      <c r="EGD222" s="433"/>
      <c r="EGE222" s="433"/>
      <c r="EGF222" s="433"/>
      <c r="EGG222" s="433"/>
      <c r="EGH222" s="433"/>
      <c r="EGI222" s="433"/>
      <c r="EGJ222" s="433"/>
      <c r="EGK222" s="433"/>
      <c r="EGL222" s="433"/>
      <c r="EGM222" s="433"/>
      <c r="EGN222" s="433"/>
      <c r="EGO222" s="433"/>
      <c r="EGP222" s="433"/>
      <c r="EGQ222" s="433"/>
      <c r="EGR222" s="433"/>
      <c r="EGS222" s="433"/>
      <c r="EGT222" s="433"/>
      <c r="EGU222" s="433"/>
      <c r="EGV222" s="433"/>
      <c r="EGW222" s="433"/>
      <c r="EGX222" s="433"/>
      <c r="EGY222" s="433"/>
      <c r="EGZ222" s="433"/>
      <c r="EHA222" s="433"/>
      <c r="EHB222" s="433"/>
      <c r="EHC222" s="433"/>
      <c r="EHD222" s="433"/>
      <c r="EHE222" s="433"/>
      <c r="EHF222" s="433"/>
      <c r="EHG222" s="433"/>
      <c r="EHH222" s="433"/>
      <c r="EHI222" s="433"/>
      <c r="EHJ222" s="433"/>
      <c r="EHK222" s="433"/>
      <c r="EHL222" s="433"/>
      <c r="EHM222" s="433"/>
      <c r="EHN222" s="433"/>
      <c r="EHO222" s="433"/>
      <c r="EHP222" s="433"/>
      <c r="EHQ222" s="433"/>
      <c r="EHR222" s="433"/>
      <c r="EHS222" s="433"/>
      <c r="EHT222" s="433"/>
      <c r="EHU222" s="433"/>
      <c r="EHV222" s="433"/>
      <c r="EHW222" s="433"/>
      <c r="EHX222" s="433"/>
      <c r="EHY222" s="433"/>
      <c r="EHZ222" s="433"/>
      <c r="EIA222" s="433"/>
      <c r="EIB222" s="433"/>
      <c r="EIC222" s="433"/>
      <c r="EID222" s="433"/>
      <c r="EIE222" s="433"/>
      <c r="EIF222" s="433"/>
      <c r="EIG222" s="433"/>
      <c r="EIH222" s="433"/>
      <c r="EII222" s="433"/>
      <c r="EIJ222" s="433"/>
      <c r="EIK222" s="433"/>
      <c r="EIL222" s="433"/>
      <c r="EIM222" s="433"/>
      <c r="EIN222" s="433"/>
      <c r="EIO222" s="433"/>
      <c r="EIP222" s="433"/>
      <c r="EIQ222" s="433"/>
      <c r="EIR222" s="433"/>
      <c r="EIS222" s="433"/>
      <c r="EIT222" s="433"/>
      <c r="EIU222" s="433"/>
      <c r="EIV222" s="433"/>
      <c r="EIW222" s="433"/>
      <c r="EIX222" s="433"/>
      <c r="EIY222" s="433"/>
      <c r="EIZ222" s="433"/>
      <c r="EJA222" s="433"/>
      <c r="EJB222" s="433"/>
      <c r="EJC222" s="433"/>
      <c r="EJD222" s="433"/>
      <c r="EJE222" s="433"/>
      <c r="EJF222" s="433"/>
      <c r="EJG222" s="433"/>
      <c r="EJH222" s="433"/>
      <c r="EJI222" s="433"/>
      <c r="EJJ222" s="433"/>
      <c r="EJK222" s="433"/>
      <c r="EJL222" s="433"/>
      <c r="EJM222" s="433"/>
      <c r="EJN222" s="433"/>
      <c r="EJO222" s="433"/>
      <c r="EJP222" s="433"/>
      <c r="EJQ222" s="433"/>
      <c r="EJR222" s="433"/>
      <c r="EJS222" s="433"/>
      <c r="EJT222" s="433"/>
      <c r="EJU222" s="433"/>
      <c r="EJV222" s="433"/>
      <c r="EJW222" s="433"/>
      <c r="EJX222" s="433"/>
      <c r="EJY222" s="433"/>
      <c r="EJZ222" s="433"/>
      <c r="EKA222" s="433"/>
      <c r="EKB222" s="433"/>
      <c r="EKC222" s="433"/>
      <c r="EKD222" s="433"/>
      <c r="EKE222" s="433"/>
      <c r="EKF222" s="433"/>
      <c r="EKG222" s="433"/>
      <c r="EKH222" s="433"/>
      <c r="EKI222" s="433"/>
      <c r="EKJ222" s="433"/>
      <c r="EKK222" s="433"/>
      <c r="EKL222" s="433"/>
      <c r="EKM222" s="433"/>
      <c r="EKN222" s="433"/>
      <c r="EKO222" s="433"/>
      <c r="EKP222" s="433"/>
      <c r="EKQ222" s="433"/>
      <c r="EKR222" s="433"/>
      <c r="EKS222" s="433"/>
      <c r="EKT222" s="433"/>
      <c r="EKU222" s="433"/>
      <c r="EKV222" s="433"/>
      <c r="EKW222" s="433"/>
      <c r="EKX222" s="433"/>
      <c r="EKY222" s="433"/>
      <c r="EKZ222" s="433"/>
      <c r="ELA222" s="433"/>
      <c r="ELB222" s="433"/>
      <c r="ELC222" s="433"/>
      <c r="ELD222" s="433"/>
      <c r="ELE222" s="433"/>
      <c r="ELF222" s="433"/>
      <c r="ELG222" s="433"/>
      <c r="ELH222" s="433"/>
      <c r="ELI222" s="433"/>
      <c r="ELJ222" s="433"/>
      <c r="ELK222" s="433"/>
      <c r="ELL222" s="433"/>
      <c r="ELM222" s="433"/>
      <c r="ELN222" s="433"/>
      <c r="ELO222" s="433"/>
      <c r="ELP222" s="433"/>
      <c r="ELQ222" s="433"/>
      <c r="ELR222" s="433"/>
      <c r="ELS222" s="433"/>
      <c r="ELT222" s="433"/>
      <c r="ELU222" s="433"/>
      <c r="ELV222" s="433"/>
      <c r="ELW222" s="433"/>
      <c r="ELX222" s="433"/>
      <c r="ELY222" s="433"/>
      <c r="ELZ222" s="433"/>
      <c r="EMA222" s="433"/>
      <c r="EMB222" s="433"/>
      <c r="EMC222" s="433"/>
      <c r="EMD222" s="433"/>
      <c r="EME222" s="433"/>
      <c r="EMF222" s="433"/>
      <c r="EMG222" s="433"/>
      <c r="EMH222" s="433"/>
      <c r="EMI222" s="433"/>
      <c r="EMJ222" s="433"/>
      <c r="EMK222" s="433"/>
      <c r="EML222" s="433"/>
      <c r="EMM222" s="433"/>
      <c r="EMN222" s="433"/>
      <c r="EMO222" s="433"/>
      <c r="EMP222" s="433"/>
      <c r="EMQ222" s="433"/>
      <c r="EMR222" s="433"/>
      <c r="EMS222" s="433"/>
      <c r="EMT222" s="433"/>
      <c r="EMU222" s="433"/>
      <c r="EMV222" s="433"/>
      <c r="EMW222" s="433"/>
      <c r="EMX222" s="433"/>
      <c r="EMY222" s="433"/>
      <c r="EMZ222" s="433"/>
      <c r="ENA222" s="433"/>
      <c r="ENB222" s="433"/>
      <c r="ENC222" s="433"/>
      <c r="END222" s="433"/>
      <c r="ENE222" s="433"/>
      <c r="ENF222" s="433"/>
      <c r="ENG222" s="433"/>
      <c r="ENH222" s="433"/>
      <c r="ENI222" s="433"/>
      <c r="ENJ222" s="433"/>
      <c r="ENK222" s="433"/>
      <c r="ENL222" s="433"/>
      <c r="ENM222" s="433"/>
      <c r="ENN222" s="433"/>
      <c r="ENO222" s="433"/>
      <c r="ENP222" s="433"/>
      <c r="ENQ222" s="433"/>
      <c r="ENR222" s="433"/>
      <c r="ENS222" s="433"/>
      <c r="ENT222" s="433"/>
      <c r="ENU222" s="433"/>
      <c r="ENV222" s="433"/>
      <c r="ENW222" s="433"/>
      <c r="ENX222" s="433"/>
      <c r="ENY222" s="433"/>
      <c r="ENZ222" s="433"/>
      <c r="EOA222" s="433"/>
      <c r="EOB222" s="433"/>
      <c r="EOC222" s="433"/>
      <c r="EOD222" s="433"/>
      <c r="EOE222" s="433"/>
      <c r="EOF222" s="433"/>
      <c r="EOG222" s="433"/>
      <c r="EOH222" s="433"/>
      <c r="EOI222" s="433"/>
      <c r="EOJ222" s="433"/>
      <c r="EOK222" s="433"/>
      <c r="EOL222" s="433"/>
      <c r="EOM222" s="433"/>
      <c r="EON222" s="433"/>
      <c r="EOO222" s="433"/>
      <c r="EOP222" s="433"/>
      <c r="EOQ222" s="433"/>
      <c r="EOR222" s="433"/>
      <c r="EOS222" s="433"/>
      <c r="EOT222" s="433"/>
      <c r="EOU222" s="433"/>
      <c r="EOV222" s="433"/>
      <c r="EOW222" s="433"/>
      <c r="EOX222" s="433"/>
      <c r="EOY222" s="433"/>
      <c r="EOZ222" s="433"/>
      <c r="EPA222" s="433"/>
      <c r="EPB222" s="433"/>
      <c r="EPC222" s="433"/>
      <c r="EPD222" s="433"/>
      <c r="EPE222" s="433"/>
      <c r="EPF222" s="433"/>
      <c r="EPG222" s="433"/>
      <c r="EPH222" s="433"/>
      <c r="EPI222" s="433"/>
      <c r="EPJ222" s="433"/>
      <c r="EPK222" s="433"/>
      <c r="EPL222" s="433"/>
      <c r="EPM222" s="433"/>
      <c r="EPN222" s="433"/>
      <c r="EPO222" s="433"/>
      <c r="EPP222" s="433"/>
      <c r="EPQ222" s="433"/>
      <c r="EPR222" s="433"/>
      <c r="EPS222" s="433"/>
      <c r="EPT222" s="433"/>
      <c r="EPU222" s="433"/>
      <c r="EPV222" s="433"/>
      <c r="EPW222" s="433"/>
      <c r="EPX222" s="433"/>
      <c r="EPY222" s="433"/>
      <c r="EPZ222" s="433"/>
      <c r="EQA222" s="433"/>
      <c r="EQB222" s="433"/>
      <c r="EQC222" s="433"/>
      <c r="EQD222" s="433"/>
      <c r="EQE222" s="433"/>
      <c r="EQF222" s="433"/>
      <c r="EQG222" s="433"/>
      <c r="EQH222" s="433"/>
      <c r="EQI222" s="433"/>
      <c r="EQJ222" s="433"/>
      <c r="EQK222" s="433"/>
      <c r="EQL222" s="433"/>
      <c r="EQM222" s="433"/>
      <c r="EQN222" s="433"/>
      <c r="EQO222" s="433"/>
      <c r="EQP222" s="433"/>
      <c r="EQQ222" s="433"/>
      <c r="EQR222" s="433"/>
      <c r="EQS222" s="433"/>
      <c r="EQT222" s="433"/>
      <c r="EQU222" s="433"/>
      <c r="EQV222" s="433"/>
      <c r="EQW222" s="433"/>
      <c r="EQX222" s="433"/>
      <c r="EQY222" s="433"/>
      <c r="EQZ222" s="433"/>
      <c r="ERA222" s="433"/>
      <c r="ERB222" s="433"/>
      <c r="ERC222" s="433"/>
      <c r="ERD222" s="433"/>
      <c r="ERE222" s="433"/>
      <c r="ERF222" s="433"/>
      <c r="ERG222" s="433"/>
      <c r="ERH222" s="433"/>
      <c r="ERI222" s="433"/>
      <c r="ERJ222" s="433"/>
      <c r="ERK222" s="433"/>
      <c r="ERL222" s="433"/>
      <c r="ERM222" s="433"/>
      <c r="ERN222" s="433"/>
      <c r="ERO222" s="433"/>
      <c r="ERP222" s="433"/>
      <c r="ERQ222" s="433"/>
      <c r="ERR222" s="433"/>
      <c r="ERS222" s="433"/>
      <c r="ERT222" s="433"/>
      <c r="ERU222" s="433"/>
      <c r="ERV222" s="433"/>
      <c r="ERW222" s="433"/>
      <c r="ERX222" s="433"/>
      <c r="ERY222" s="433"/>
      <c r="ERZ222" s="433"/>
      <c r="ESA222" s="433"/>
      <c r="ESB222" s="433"/>
      <c r="ESC222" s="433"/>
      <c r="ESD222" s="433"/>
      <c r="ESE222" s="433"/>
      <c r="ESF222" s="433"/>
      <c r="ESG222" s="433"/>
      <c r="ESH222" s="433"/>
      <c r="ESI222" s="433"/>
      <c r="ESJ222" s="433"/>
      <c r="ESK222" s="433"/>
      <c r="ESL222" s="433"/>
      <c r="ESM222" s="433"/>
      <c r="ESN222" s="433"/>
      <c r="ESO222" s="433"/>
      <c r="ESP222" s="433"/>
      <c r="ESQ222" s="433"/>
      <c r="ESR222" s="433"/>
      <c r="ESS222" s="433"/>
      <c r="EST222" s="433"/>
      <c r="ESU222" s="433"/>
      <c r="ESV222" s="433"/>
      <c r="ESW222" s="433"/>
      <c r="ESX222" s="433"/>
      <c r="ESY222" s="433"/>
      <c r="ESZ222" s="433"/>
      <c r="ETA222" s="433"/>
      <c r="ETB222" s="433"/>
      <c r="ETC222" s="433"/>
      <c r="ETD222" s="433"/>
      <c r="ETE222" s="433"/>
      <c r="ETF222" s="433"/>
      <c r="ETG222" s="433"/>
      <c r="ETH222" s="433"/>
      <c r="ETI222" s="433"/>
      <c r="ETJ222" s="433"/>
      <c r="ETK222" s="433"/>
      <c r="ETL222" s="433"/>
      <c r="ETM222" s="433"/>
      <c r="ETN222" s="433"/>
      <c r="ETO222" s="433"/>
      <c r="ETP222" s="433"/>
      <c r="ETQ222" s="433"/>
      <c r="ETR222" s="433"/>
      <c r="ETS222" s="433"/>
      <c r="ETT222" s="433"/>
      <c r="ETU222" s="433"/>
      <c r="ETV222" s="433"/>
      <c r="ETW222" s="433"/>
      <c r="ETX222" s="433"/>
      <c r="ETY222" s="433"/>
      <c r="ETZ222" s="433"/>
      <c r="EUA222" s="433"/>
      <c r="EUB222" s="433"/>
      <c r="EUC222" s="433"/>
      <c r="EUD222" s="433"/>
      <c r="EUE222" s="433"/>
      <c r="EUF222" s="433"/>
      <c r="EUG222" s="433"/>
      <c r="EUH222" s="433"/>
      <c r="EUI222" s="433"/>
      <c r="EUJ222" s="433"/>
      <c r="EUK222" s="433"/>
      <c r="EUL222" s="433"/>
      <c r="EUM222" s="433"/>
      <c r="EUN222" s="433"/>
      <c r="EUO222" s="433"/>
      <c r="EUP222" s="433"/>
      <c r="EUQ222" s="433"/>
      <c r="EUR222" s="433"/>
      <c r="EUS222" s="433"/>
      <c r="EUT222" s="433"/>
      <c r="EUU222" s="433"/>
      <c r="EUV222" s="433"/>
      <c r="EUW222" s="433"/>
      <c r="EUX222" s="433"/>
      <c r="EUY222" s="433"/>
      <c r="EUZ222" s="433"/>
      <c r="EVA222" s="433"/>
      <c r="EVB222" s="433"/>
      <c r="EVC222" s="433"/>
      <c r="EVD222" s="433"/>
      <c r="EVE222" s="433"/>
      <c r="EVF222" s="433"/>
      <c r="EVG222" s="433"/>
      <c r="EVH222" s="433"/>
      <c r="EVI222" s="433"/>
      <c r="EVJ222" s="433"/>
      <c r="EVK222" s="433"/>
      <c r="EVL222" s="433"/>
      <c r="EVM222" s="433"/>
      <c r="EVN222" s="433"/>
      <c r="EVO222" s="433"/>
      <c r="EVP222" s="433"/>
      <c r="EVQ222" s="433"/>
      <c r="EVR222" s="433"/>
      <c r="EVS222" s="433"/>
      <c r="EVT222" s="433"/>
      <c r="EVU222" s="433"/>
      <c r="EVV222" s="433"/>
      <c r="EVW222" s="433"/>
      <c r="EVX222" s="433"/>
      <c r="EVY222" s="433"/>
      <c r="EVZ222" s="433"/>
      <c r="EWA222" s="433"/>
      <c r="EWB222" s="433"/>
      <c r="EWC222" s="433"/>
      <c r="EWD222" s="433"/>
      <c r="EWE222" s="433"/>
      <c r="EWF222" s="433"/>
      <c r="EWG222" s="433"/>
      <c r="EWH222" s="433"/>
      <c r="EWI222" s="433"/>
      <c r="EWJ222" s="433"/>
      <c r="EWK222" s="433"/>
      <c r="EWL222" s="433"/>
      <c r="EWM222" s="433"/>
      <c r="EWN222" s="433"/>
      <c r="EWO222" s="433"/>
      <c r="EWP222" s="433"/>
      <c r="EWQ222" s="433"/>
      <c r="EWR222" s="433"/>
      <c r="EWS222" s="433"/>
      <c r="EWT222" s="433"/>
      <c r="EWU222" s="433"/>
      <c r="EWV222" s="433"/>
      <c r="EWW222" s="433"/>
      <c r="EWX222" s="433"/>
      <c r="EWY222" s="433"/>
      <c r="EWZ222" s="433"/>
      <c r="EXA222" s="433"/>
      <c r="EXB222" s="433"/>
      <c r="EXC222" s="433"/>
      <c r="EXD222" s="433"/>
      <c r="EXE222" s="433"/>
      <c r="EXF222" s="433"/>
      <c r="EXG222" s="433"/>
      <c r="EXH222" s="433"/>
      <c r="EXI222" s="433"/>
      <c r="EXJ222" s="433"/>
      <c r="EXK222" s="433"/>
      <c r="EXL222" s="433"/>
      <c r="EXM222" s="433"/>
      <c r="EXN222" s="433"/>
      <c r="EXO222" s="433"/>
      <c r="EXP222" s="433"/>
      <c r="EXQ222" s="433"/>
      <c r="EXR222" s="433"/>
      <c r="EXS222" s="433"/>
      <c r="EXT222" s="433"/>
      <c r="EXU222" s="433"/>
      <c r="EXV222" s="433"/>
      <c r="EXW222" s="433"/>
      <c r="EXX222" s="433"/>
      <c r="EXY222" s="433"/>
      <c r="EXZ222" s="433"/>
      <c r="EYA222" s="433"/>
      <c r="EYB222" s="433"/>
      <c r="EYC222" s="433"/>
      <c r="EYD222" s="433"/>
      <c r="EYE222" s="433"/>
      <c r="EYF222" s="433"/>
      <c r="EYG222" s="433"/>
      <c r="EYH222" s="433"/>
      <c r="EYI222" s="433"/>
      <c r="EYJ222" s="433"/>
      <c r="EYK222" s="433"/>
      <c r="EYL222" s="433"/>
      <c r="EYM222" s="433"/>
      <c r="EYN222" s="433"/>
      <c r="EYO222" s="433"/>
      <c r="EYP222" s="433"/>
      <c r="EYQ222" s="433"/>
      <c r="EYR222" s="433"/>
      <c r="EYS222" s="433"/>
      <c r="EYT222" s="433"/>
      <c r="EYU222" s="433"/>
      <c r="EYV222" s="433"/>
      <c r="EYW222" s="433"/>
      <c r="EYX222" s="433"/>
      <c r="EYY222" s="433"/>
      <c r="EYZ222" s="433"/>
      <c r="EZA222" s="433"/>
      <c r="EZB222" s="433"/>
      <c r="EZC222" s="433"/>
      <c r="EZD222" s="433"/>
      <c r="EZE222" s="433"/>
      <c r="EZF222" s="433"/>
      <c r="EZG222" s="433"/>
      <c r="EZH222" s="433"/>
      <c r="EZI222" s="433"/>
      <c r="EZJ222" s="433"/>
      <c r="EZK222" s="433"/>
      <c r="EZL222" s="433"/>
      <c r="EZM222" s="433"/>
      <c r="EZN222" s="433"/>
      <c r="EZO222" s="433"/>
      <c r="EZP222" s="433"/>
      <c r="EZQ222" s="433"/>
      <c r="EZR222" s="433"/>
      <c r="EZS222" s="433"/>
      <c r="EZT222" s="433"/>
      <c r="EZU222" s="433"/>
      <c r="EZV222" s="433"/>
      <c r="EZW222" s="433"/>
      <c r="EZX222" s="433"/>
      <c r="EZY222" s="433"/>
      <c r="EZZ222" s="433"/>
      <c r="FAA222" s="433"/>
      <c r="FAB222" s="433"/>
      <c r="FAC222" s="433"/>
      <c r="FAD222" s="433"/>
      <c r="FAE222" s="433"/>
      <c r="FAF222" s="433"/>
      <c r="FAG222" s="433"/>
      <c r="FAH222" s="433"/>
      <c r="FAI222" s="433"/>
      <c r="FAJ222" s="433"/>
      <c r="FAK222" s="433"/>
      <c r="FAL222" s="433"/>
      <c r="FAM222" s="433"/>
      <c r="FAN222" s="433"/>
      <c r="FAO222" s="433"/>
      <c r="FAP222" s="433"/>
      <c r="FAQ222" s="433"/>
      <c r="FAR222" s="433"/>
      <c r="FAS222" s="433"/>
      <c r="FAT222" s="433"/>
      <c r="FAU222" s="433"/>
      <c r="FAV222" s="433"/>
      <c r="FAW222" s="433"/>
      <c r="FAX222" s="433"/>
      <c r="FAY222" s="433"/>
      <c r="FAZ222" s="433"/>
      <c r="FBA222" s="433"/>
      <c r="FBB222" s="433"/>
      <c r="FBC222" s="433"/>
      <c r="FBD222" s="433"/>
      <c r="FBE222" s="433"/>
      <c r="FBF222" s="433"/>
      <c r="FBG222" s="433"/>
      <c r="FBH222" s="433"/>
      <c r="FBI222" s="433"/>
      <c r="FBJ222" s="433"/>
      <c r="FBK222" s="433"/>
      <c r="FBL222" s="433"/>
      <c r="FBM222" s="433"/>
      <c r="FBN222" s="433"/>
      <c r="FBO222" s="433"/>
      <c r="FBP222" s="433"/>
      <c r="FBQ222" s="433"/>
      <c r="FBR222" s="433"/>
      <c r="FBS222" s="433"/>
      <c r="FBT222" s="433"/>
      <c r="FBU222" s="433"/>
      <c r="FBV222" s="433"/>
      <c r="FBW222" s="433"/>
      <c r="FBX222" s="433"/>
      <c r="FBY222" s="433"/>
      <c r="FBZ222" s="433"/>
      <c r="FCA222" s="433"/>
      <c r="FCB222" s="433"/>
      <c r="FCC222" s="433"/>
      <c r="FCD222" s="433"/>
      <c r="FCE222" s="433"/>
      <c r="FCF222" s="433"/>
      <c r="FCG222" s="433"/>
      <c r="FCH222" s="433"/>
      <c r="FCI222" s="433"/>
      <c r="FCJ222" s="433"/>
      <c r="FCK222" s="433"/>
      <c r="FCL222" s="433"/>
      <c r="FCM222" s="433"/>
      <c r="FCN222" s="433"/>
      <c r="FCO222" s="433"/>
      <c r="FCP222" s="433"/>
      <c r="FCQ222" s="433"/>
      <c r="FCR222" s="433"/>
      <c r="FCS222" s="433"/>
      <c r="FCT222" s="433"/>
      <c r="FCU222" s="433"/>
      <c r="FCV222" s="433"/>
      <c r="FCW222" s="433"/>
      <c r="FCX222" s="433"/>
      <c r="FCY222" s="433"/>
      <c r="FCZ222" s="433"/>
      <c r="FDA222" s="433"/>
      <c r="FDB222" s="433"/>
      <c r="FDC222" s="433"/>
      <c r="FDD222" s="433"/>
      <c r="FDE222" s="433"/>
      <c r="FDF222" s="433"/>
      <c r="FDG222" s="433"/>
      <c r="FDH222" s="433"/>
      <c r="FDI222" s="433"/>
      <c r="FDJ222" s="433"/>
      <c r="FDK222" s="433"/>
      <c r="FDL222" s="433"/>
      <c r="FDM222" s="433"/>
      <c r="FDN222" s="433"/>
      <c r="FDO222" s="433"/>
      <c r="FDP222" s="433"/>
      <c r="FDQ222" s="433"/>
      <c r="FDR222" s="433"/>
      <c r="FDS222" s="433"/>
      <c r="FDT222" s="433"/>
      <c r="FDU222" s="433"/>
      <c r="FDV222" s="433"/>
      <c r="FDW222" s="433"/>
      <c r="FDX222" s="433"/>
      <c r="FDY222" s="433"/>
      <c r="FDZ222" s="433"/>
      <c r="FEA222" s="433"/>
      <c r="FEB222" s="433"/>
      <c r="FEC222" s="433"/>
      <c r="FED222" s="433"/>
      <c r="FEE222" s="433"/>
      <c r="FEF222" s="433"/>
      <c r="FEG222" s="433"/>
      <c r="FEH222" s="433"/>
      <c r="FEI222" s="433"/>
      <c r="FEJ222" s="433"/>
      <c r="FEK222" s="433"/>
      <c r="FEL222" s="433"/>
      <c r="FEM222" s="433"/>
      <c r="FEN222" s="433"/>
      <c r="FEO222" s="433"/>
      <c r="FEP222" s="433"/>
      <c r="FEQ222" s="433"/>
      <c r="FER222" s="433"/>
      <c r="FES222" s="433"/>
      <c r="FET222" s="433"/>
      <c r="FEU222" s="433"/>
      <c r="FEV222" s="433"/>
      <c r="FEW222" s="433"/>
      <c r="FEX222" s="433"/>
      <c r="FEY222" s="433"/>
      <c r="FEZ222" s="433"/>
      <c r="FFA222" s="433"/>
      <c r="FFB222" s="433"/>
      <c r="FFC222" s="433"/>
      <c r="FFD222" s="433"/>
      <c r="FFE222" s="433"/>
      <c r="FFF222" s="433"/>
      <c r="FFG222" s="433"/>
      <c r="FFH222" s="433"/>
      <c r="FFI222" s="433"/>
      <c r="FFJ222" s="433"/>
      <c r="FFK222" s="433"/>
      <c r="FFL222" s="433"/>
      <c r="FFM222" s="433"/>
      <c r="FFN222" s="433"/>
      <c r="FFO222" s="433"/>
      <c r="FFP222" s="433"/>
      <c r="FFQ222" s="433"/>
      <c r="FFR222" s="433"/>
      <c r="FFS222" s="433"/>
      <c r="FFT222" s="433"/>
      <c r="FFU222" s="433"/>
      <c r="FFV222" s="433"/>
      <c r="FFW222" s="433"/>
      <c r="FFX222" s="433"/>
      <c r="FFY222" s="433"/>
      <c r="FFZ222" s="433"/>
      <c r="FGA222" s="433"/>
      <c r="FGB222" s="433"/>
      <c r="FGC222" s="433"/>
      <c r="FGD222" s="433"/>
      <c r="FGE222" s="433"/>
      <c r="FGF222" s="433"/>
      <c r="FGG222" s="433"/>
      <c r="FGH222" s="433"/>
      <c r="FGI222" s="433"/>
      <c r="FGJ222" s="433"/>
      <c r="FGK222" s="433"/>
      <c r="FGL222" s="433"/>
      <c r="FGM222" s="433"/>
      <c r="FGN222" s="433"/>
      <c r="FGO222" s="433"/>
      <c r="FGP222" s="433"/>
      <c r="FGQ222" s="433"/>
      <c r="FGR222" s="433"/>
      <c r="FGS222" s="433"/>
      <c r="FGT222" s="433"/>
      <c r="FGU222" s="433"/>
      <c r="FGV222" s="433"/>
      <c r="FGW222" s="433"/>
      <c r="FGX222" s="433"/>
      <c r="FGY222" s="433"/>
      <c r="FGZ222" s="433"/>
      <c r="FHA222" s="433"/>
      <c r="FHB222" s="433"/>
      <c r="FHC222" s="433"/>
      <c r="FHD222" s="433"/>
      <c r="FHE222" s="433"/>
      <c r="FHF222" s="433"/>
      <c r="FHG222" s="433"/>
      <c r="FHH222" s="433"/>
      <c r="FHI222" s="433"/>
      <c r="FHJ222" s="433"/>
      <c r="FHK222" s="433"/>
      <c r="FHL222" s="433"/>
      <c r="FHM222" s="433"/>
      <c r="FHN222" s="433"/>
      <c r="FHO222" s="433"/>
      <c r="FHP222" s="433"/>
      <c r="FHQ222" s="433"/>
      <c r="FHR222" s="433"/>
      <c r="FHS222" s="433"/>
      <c r="FHT222" s="433"/>
      <c r="FHU222" s="433"/>
      <c r="FHV222" s="433"/>
      <c r="FHW222" s="433"/>
      <c r="FHX222" s="433"/>
      <c r="FHY222" s="433"/>
      <c r="FHZ222" s="433"/>
      <c r="FIA222" s="433"/>
      <c r="FIB222" s="433"/>
      <c r="FIC222" s="433"/>
      <c r="FID222" s="433"/>
      <c r="FIE222" s="433"/>
      <c r="FIF222" s="433"/>
      <c r="FIG222" s="433"/>
      <c r="FIH222" s="433"/>
      <c r="FII222" s="433"/>
      <c r="FIJ222" s="433"/>
      <c r="FIK222" s="433"/>
      <c r="FIL222" s="433"/>
      <c r="FIM222" s="433"/>
      <c r="FIN222" s="433"/>
      <c r="FIO222" s="433"/>
      <c r="FIP222" s="433"/>
      <c r="FIQ222" s="433"/>
      <c r="FIR222" s="433"/>
      <c r="FIS222" s="433"/>
      <c r="FIT222" s="433"/>
      <c r="FIU222" s="433"/>
      <c r="FIV222" s="433"/>
      <c r="FIW222" s="433"/>
      <c r="FIX222" s="433"/>
      <c r="FIY222" s="433"/>
      <c r="FIZ222" s="433"/>
      <c r="FJA222" s="433"/>
      <c r="FJB222" s="433"/>
      <c r="FJC222" s="433"/>
      <c r="FJD222" s="433"/>
      <c r="FJE222" s="433"/>
      <c r="FJF222" s="433"/>
      <c r="FJG222" s="433"/>
      <c r="FJH222" s="433"/>
      <c r="FJI222" s="433"/>
      <c r="FJJ222" s="433"/>
      <c r="FJK222" s="433"/>
      <c r="FJL222" s="433"/>
      <c r="FJM222" s="433"/>
      <c r="FJN222" s="433"/>
      <c r="FJO222" s="433"/>
      <c r="FJP222" s="433"/>
      <c r="FJQ222" s="433"/>
      <c r="FJR222" s="433"/>
      <c r="FJS222" s="433"/>
      <c r="FJT222" s="433"/>
      <c r="FJU222" s="433"/>
      <c r="FJV222" s="433"/>
      <c r="FJW222" s="433"/>
      <c r="FJX222" s="433"/>
      <c r="FJY222" s="433"/>
      <c r="FJZ222" s="433"/>
      <c r="FKA222" s="433"/>
      <c r="FKB222" s="433"/>
      <c r="FKC222" s="433"/>
      <c r="FKD222" s="433"/>
      <c r="FKE222" s="433"/>
      <c r="FKF222" s="433"/>
      <c r="FKG222" s="433"/>
      <c r="FKH222" s="433"/>
      <c r="FKI222" s="433"/>
      <c r="FKJ222" s="433"/>
      <c r="FKK222" s="433"/>
      <c r="FKL222" s="433"/>
      <c r="FKM222" s="433"/>
      <c r="FKN222" s="433"/>
      <c r="FKO222" s="433"/>
      <c r="FKP222" s="433"/>
      <c r="FKQ222" s="433"/>
      <c r="FKR222" s="433"/>
      <c r="FKS222" s="433"/>
      <c r="FKT222" s="433"/>
      <c r="FKU222" s="433"/>
      <c r="FKV222" s="433"/>
      <c r="FKW222" s="433"/>
      <c r="FKX222" s="433"/>
      <c r="FKY222" s="433"/>
      <c r="FKZ222" s="433"/>
      <c r="FLA222" s="433"/>
      <c r="FLB222" s="433"/>
      <c r="FLC222" s="433"/>
      <c r="FLD222" s="433"/>
      <c r="FLE222" s="433"/>
      <c r="FLF222" s="433"/>
      <c r="FLG222" s="433"/>
      <c r="FLH222" s="433"/>
      <c r="FLI222" s="433"/>
      <c r="FLJ222" s="433"/>
      <c r="FLK222" s="433"/>
      <c r="FLL222" s="433"/>
      <c r="FLM222" s="433"/>
      <c r="FLN222" s="433"/>
      <c r="FLO222" s="433"/>
      <c r="FLP222" s="433"/>
      <c r="FLQ222" s="433"/>
      <c r="FLR222" s="433"/>
      <c r="FLS222" s="433"/>
      <c r="FLT222" s="433"/>
      <c r="FLU222" s="433"/>
      <c r="FLV222" s="433"/>
      <c r="FLW222" s="433"/>
      <c r="FLX222" s="433"/>
      <c r="FLY222" s="433"/>
      <c r="FLZ222" s="433"/>
      <c r="FMA222" s="433"/>
      <c r="FMB222" s="433"/>
      <c r="FMC222" s="433"/>
      <c r="FMD222" s="433"/>
      <c r="FME222" s="433"/>
      <c r="FMF222" s="433"/>
      <c r="FMG222" s="433"/>
      <c r="FMH222" s="433"/>
      <c r="FMI222" s="433"/>
      <c r="FMJ222" s="433"/>
      <c r="FMK222" s="433"/>
      <c r="FML222" s="433"/>
      <c r="FMM222" s="433"/>
      <c r="FMN222" s="433"/>
      <c r="FMO222" s="433"/>
      <c r="FMP222" s="433"/>
      <c r="FMQ222" s="433"/>
      <c r="FMR222" s="433"/>
      <c r="FMS222" s="433"/>
      <c r="FMT222" s="433"/>
      <c r="FMU222" s="433"/>
      <c r="FMV222" s="433"/>
      <c r="FMW222" s="433"/>
      <c r="FMX222" s="433"/>
      <c r="FMY222" s="433"/>
      <c r="FMZ222" s="433"/>
      <c r="FNA222" s="433"/>
      <c r="FNB222" s="433"/>
      <c r="FNC222" s="433"/>
      <c r="FND222" s="433"/>
      <c r="FNE222" s="433"/>
      <c r="FNF222" s="433"/>
      <c r="FNG222" s="433"/>
      <c r="FNH222" s="433"/>
      <c r="FNI222" s="433"/>
      <c r="FNJ222" s="433"/>
      <c r="FNK222" s="433"/>
      <c r="FNL222" s="433"/>
      <c r="FNM222" s="433"/>
      <c r="FNN222" s="433"/>
      <c r="FNO222" s="433"/>
      <c r="FNP222" s="433"/>
      <c r="FNQ222" s="433"/>
      <c r="FNR222" s="433"/>
      <c r="FNS222" s="433"/>
      <c r="FNT222" s="433"/>
      <c r="FNU222" s="433"/>
      <c r="FNV222" s="433"/>
      <c r="FNW222" s="433"/>
      <c r="FNX222" s="433"/>
      <c r="FNY222" s="433"/>
      <c r="FNZ222" s="433"/>
      <c r="FOA222" s="433"/>
      <c r="FOB222" s="433"/>
      <c r="FOC222" s="433"/>
      <c r="FOD222" s="433"/>
      <c r="FOE222" s="433"/>
      <c r="FOF222" s="433"/>
      <c r="FOG222" s="433"/>
      <c r="FOH222" s="433"/>
      <c r="FOI222" s="433"/>
      <c r="FOJ222" s="433"/>
      <c r="FOK222" s="433"/>
      <c r="FOL222" s="433"/>
      <c r="FOM222" s="433"/>
      <c r="FON222" s="433"/>
      <c r="FOO222" s="433"/>
      <c r="FOP222" s="433"/>
      <c r="FOQ222" s="433"/>
      <c r="FOR222" s="433"/>
      <c r="FOS222" s="433"/>
      <c r="FOT222" s="433"/>
      <c r="FOU222" s="433"/>
      <c r="FOV222" s="433"/>
      <c r="FOW222" s="433"/>
      <c r="FOX222" s="433"/>
      <c r="FOY222" s="433"/>
      <c r="FOZ222" s="433"/>
      <c r="FPA222" s="433"/>
      <c r="FPB222" s="433"/>
      <c r="FPC222" s="433"/>
      <c r="FPD222" s="433"/>
      <c r="FPE222" s="433"/>
      <c r="FPF222" s="433"/>
      <c r="FPG222" s="433"/>
      <c r="FPH222" s="433"/>
      <c r="FPI222" s="433"/>
      <c r="FPJ222" s="433"/>
      <c r="FPK222" s="433"/>
      <c r="FPL222" s="433"/>
      <c r="FPM222" s="433"/>
      <c r="FPN222" s="433"/>
      <c r="FPO222" s="433"/>
      <c r="FPP222" s="433"/>
      <c r="FPQ222" s="433"/>
      <c r="FPR222" s="433"/>
      <c r="FPS222" s="433"/>
      <c r="FPT222" s="433"/>
      <c r="FPU222" s="433"/>
      <c r="FPV222" s="433"/>
      <c r="FPW222" s="433"/>
      <c r="FPX222" s="433"/>
      <c r="FPY222" s="433"/>
      <c r="FPZ222" s="433"/>
      <c r="FQA222" s="433"/>
      <c r="FQB222" s="433"/>
      <c r="FQC222" s="433"/>
      <c r="FQD222" s="433"/>
      <c r="FQE222" s="433"/>
      <c r="FQF222" s="433"/>
      <c r="FQG222" s="433"/>
      <c r="FQH222" s="433"/>
      <c r="FQI222" s="433"/>
      <c r="FQJ222" s="433"/>
      <c r="FQK222" s="433"/>
      <c r="FQL222" s="433"/>
      <c r="FQM222" s="433"/>
      <c r="FQN222" s="433"/>
      <c r="FQO222" s="433"/>
      <c r="FQP222" s="433"/>
      <c r="FQQ222" s="433"/>
      <c r="FQR222" s="433"/>
      <c r="FQS222" s="433"/>
      <c r="FQT222" s="433"/>
      <c r="FQU222" s="433"/>
      <c r="FQV222" s="433"/>
      <c r="FQW222" s="433"/>
      <c r="FQX222" s="433"/>
      <c r="FQY222" s="433"/>
      <c r="FQZ222" s="433"/>
      <c r="FRA222" s="433"/>
      <c r="FRB222" s="433"/>
      <c r="FRC222" s="433"/>
      <c r="FRD222" s="433"/>
      <c r="FRE222" s="433"/>
      <c r="FRF222" s="433"/>
      <c r="FRG222" s="433"/>
      <c r="FRH222" s="433"/>
      <c r="FRI222" s="433"/>
      <c r="FRJ222" s="433"/>
      <c r="FRK222" s="433"/>
      <c r="FRL222" s="433"/>
      <c r="FRM222" s="433"/>
      <c r="FRN222" s="433"/>
      <c r="FRO222" s="433"/>
      <c r="FRP222" s="433"/>
      <c r="FRQ222" s="433"/>
      <c r="FRR222" s="433"/>
      <c r="FRS222" s="433"/>
      <c r="FRT222" s="433"/>
      <c r="FRU222" s="433"/>
      <c r="FRV222" s="433"/>
      <c r="FRW222" s="433"/>
      <c r="FRX222" s="433"/>
      <c r="FRY222" s="433"/>
      <c r="FRZ222" s="433"/>
      <c r="FSA222" s="433"/>
      <c r="FSB222" s="433"/>
      <c r="FSC222" s="433"/>
      <c r="FSD222" s="433"/>
      <c r="FSE222" s="433"/>
      <c r="FSF222" s="433"/>
      <c r="FSG222" s="433"/>
      <c r="FSH222" s="433"/>
      <c r="FSI222" s="433"/>
      <c r="FSJ222" s="433"/>
      <c r="FSK222" s="433"/>
      <c r="FSL222" s="433"/>
      <c r="FSM222" s="433"/>
      <c r="FSN222" s="433"/>
      <c r="FSO222" s="433"/>
      <c r="FSP222" s="433"/>
      <c r="FSQ222" s="433"/>
      <c r="FSR222" s="433"/>
      <c r="FSS222" s="433"/>
      <c r="FST222" s="433"/>
      <c r="FSU222" s="433"/>
      <c r="FSV222" s="433"/>
      <c r="FSW222" s="433"/>
      <c r="FSX222" s="433"/>
      <c r="FSY222" s="433"/>
      <c r="FSZ222" s="433"/>
      <c r="FTA222" s="433"/>
      <c r="FTB222" s="433"/>
      <c r="FTC222" s="433"/>
      <c r="FTD222" s="433"/>
      <c r="FTE222" s="433"/>
      <c r="FTF222" s="433"/>
      <c r="FTG222" s="433"/>
      <c r="FTH222" s="433"/>
      <c r="FTI222" s="433"/>
      <c r="FTJ222" s="433"/>
      <c r="FTK222" s="433"/>
      <c r="FTL222" s="433"/>
      <c r="FTM222" s="433"/>
      <c r="FTN222" s="433"/>
      <c r="FTO222" s="433"/>
      <c r="FTP222" s="433"/>
      <c r="FTQ222" s="433"/>
      <c r="FTR222" s="433"/>
      <c r="FTS222" s="433"/>
      <c r="FTT222" s="433"/>
      <c r="FTU222" s="433"/>
      <c r="FTV222" s="433"/>
      <c r="FTW222" s="433"/>
      <c r="FTX222" s="433"/>
      <c r="FTY222" s="433"/>
      <c r="FTZ222" s="433"/>
      <c r="FUA222" s="433"/>
      <c r="FUB222" s="433"/>
      <c r="FUC222" s="433"/>
      <c r="FUD222" s="433"/>
      <c r="FUE222" s="433"/>
      <c r="FUF222" s="433"/>
      <c r="FUG222" s="433"/>
      <c r="FUH222" s="433"/>
      <c r="FUI222" s="433"/>
      <c r="FUJ222" s="433"/>
      <c r="FUK222" s="433"/>
      <c r="FUL222" s="433"/>
      <c r="FUM222" s="433"/>
      <c r="FUN222" s="433"/>
      <c r="FUO222" s="433"/>
      <c r="FUP222" s="433"/>
      <c r="FUQ222" s="433"/>
      <c r="FUR222" s="433"/>
      <c r="FUS222" s="433"/>
      <c r="FUT222" s="433"/>
      <c r="FUU222" s="433"/>
      <c r="FUV222" s="433"/>
      <c r="FUW222" s="433"/>
      <c r="FUX222" s="433"/>
      <c r="FUY222" s="433"/>
      <c r="FUZ222" s="433"/>
      <c r="FVA222" s="433"/>
      <c r="FVB222" s="433"/>
      <c r="FVC222" s="433"/>
      <c r="FVD222" s="433"/>
      <c r="FVE222" s="433"/>
      <c r="FVF222" s="433"/>
      <c r="FVG222" s="433"/>
      <c r="FVH222" s="433"/>
      <c r="FVI222" s="433"/>
      <c r="FVJ222" s="433"/>
      <c r="FVK222" s="433"/>
      <c r="FVL222" s="433"/>
      <c r="FVM222" s="433"/>
      <c r="FVN222" s="433"/>
      <c r="FVO222" s="433"/>
      <c r="FVP222" s="433"/>
      <c r="FVQ222" s="433"/>
      <c r="FVR222" s="433"/>
      <c r="FVS222" s="433"/>
      <c r="FVT222" s="433"/>
      <c r="FVU222" s="433"/>
      <c r="FVV222" s="433"/>
      <c r="FVW222" s="433"/>
      <c r="FVX222" s="433"/>
      <c r="FVY222" s="433"/>
      <c r="FVZ222" s="433"/>
      <c r="FWA222" s="433"/>
      <c r="FWB222" s="433"/>
      <c r="FWC222" s="433"/>
      <c r="FWD222" s="433"/>
      <c r="FWE222" s="433"/>
      <c r="FWF222" s="433"/>
      <c r="FWG222" s="433"/>
      <c r="FWH222" s="433"/>
      <c r="FWI222" s="433"/>
      <c r="FWJ222" s="433"/>
      <c r="FWK222" s="433"/>
      <c r="FWL222" s="433"/>
      <c r="FWM222" s="433"/>
      <c r="FWN222" s="433"/>
      <c r="FWO222" s="433"/>
      <c r="FWP222" s="433"/>
      <c r="FWQ222" s="433"/>
      <c r="FWR222" s="433"/>
      <c r="FWS222" s="433"/>
      <c r="FWT222" s="433"/>
      <c r="FWU222" s="433"/>
      <c r="FWV222" s="433"/>
      <c r="FWW222" s="433"/>
      <c r="FWX222" s="433"/>
      <c r="FWY222" s="433"/>
      <c r="FWZ222" s="433"/>
      <c r="FXA222" s="433"/>
      <c r="FXB222" s="433"/>
      <c r="FXC222" s="433"/>
      <c r="FXD222" s="433"/>
      <c r="FXE222" s="433"/>
      <c r="FXF222" s="433"/>
      <c r="FXG222" s="433"/>
      <c r="FXH222" s="433"/>
      <c r="FXI222" s="433"/>
      <c r="FXJ222" s="433"/>
      <c r="FXK222" s="433"/>
      <c r="FXL222" s="433"/>
      <c r="FXM222" s="433"/>
      <c r="FXN222" s="433"/>
      <c r="FXO222" s="433"/>
      <c r="FXP222" s="433"/>
      <c r="FXQ222" s="433"/>
      <c r="FXR222" s="433"/>
      <c r="FXS222" s="433"/>
      <c r="FXT222" s="433"/>
      <c r="FXU222" s="433"/>
      <c r="FXV222" s="433"/>
      <c r="FXW222" s="433"/>
      <c r="FXX222" s="433"/>
      <c r="FXY222" s="433"/>
      <c r="FXZ222" s="433"/>
      <c r="FYA222" s="433"/>
      <c r="FYB222" s="433"/>
      <c r="FYC222" s="433"/>
      <c r="FYD222" s="433"/>
      <c r="FYE222" s="433"/>
      <c r="FYF222" s="433"/>
      <c r="FYG222" s="433"/>
      <c r="FYH222" s="433"/>
      <c r="FYI222" s="433"/>
      <c r="FYJ222" s="433"/>
      <c r="FYK222" s="433"/>
      <c r="FYL222" s="433"/>
      <c r="FYM222" s="433"/>
      <c r="FYN222" s="433"/>
      <c r="FYO222" s="433"/>
      <c r="FYP222" s="433"/>
      <c r="FYQ222" s="433"/>
      <c r="FYR222" s="433"/>
      <c r="FYS222" s="433"/>
      <c r="FYT222" s="433"/>
      <c r="FYU222" s="433"/>
      <c r="FYV222" s="433"/>
      <c r="FYW222" s="433"/>
      <c r="FYX222" s="433"/>
      <c r="FYY222" s="433"/>
      <c r="FYZ222" s="433"/>
      <c r="FZA222" s="433"/>
      <c r="FZB222" s="433"/>
      <c r="FZC222" s="433"/>
      <c r="FZD222" s="433"/>
      <c r="FZE222" s="433"/>
      <c r="FZF222" s="433"/>
      <c r="FZG222" s="433"/>
      <c r="FZH222" s="433"/>
      <c r="FZI222" s="433"/>
      <c r="FZJ222" s="433"/>
      <c r="FZK222" s="433"/>
      <c r="FZL222" s="433"/>
      <c r="FZM222" s="433"/>
      <c r="FZN222" s="433"/>
      <c r="FZO222" s="433"/>
      <c r="FZP222" s="433"/>
      <c r="FZQ222" s="433"/>
      <c r="FZR222" s="433"/>
      <c r="FZS222" s="433"/>
      <c r="FZT222" s="433"/>
      <c r="FZU222" s="433"/>
      <c r="FZV222" s="433"/>
      <c r="FZW222" s="433"/>
      <c r="FZX222" s="433"/>
      <c r="FZY222" s="433"/>
      <c r="FZZ222" s="433"/>
      <c r="GAA222" s="433"/>
      <c r="GAB222" s="433"/>
      <c r="GAC222" s="433"/>
      <c r="GAD222" s="433"/>
      <c r="GAE222" s="433"/>
      <c r="GAF222" s="433"/>
      <c r="GAG222" s="433"/>
      <c r="GAH222" s="433"/>
      <c r="GAI222" s="433"/>
      <c r="GAJ222" s="433"/>
      <c r="GAK222" s="433"/>
      <c r="GAL222" s="433"/>
      <c r="GAM222" s="433"/>
      <c r="GAN222" s="433"/>
      <c r="GAO222" s="433"/>
      <c r="GAP222" s="433"/>
      <c r="GAQ222" s="433"/>
      <c r="GAR222" s="433"/>
      <c r="GAS222" s="433"/>
      <c r="GAT222" s="433"/>
      <c r="GAU222" s="433"/>
      <c r="GAV222" s="433"/>
      <c r="GAW222" s="433"/>
      <c r="GAX222" s="433"/>
      <c r="GAY222" s="433"/>
      <c r="GAZ222" s="433"/>
      <c r="GBA222" s="433"/>
      <c r="GBB222" s="433"/>
      <c r="GBC222" s="433"/>
      <c r="GBD222" s="433"/>
      <c r="GBE222" s="433"/>
      <c r="GBF222" s="433"/>
      <c r="GBG222" s="433"/>
      <c r="GBH222" s="433"/>
      <c r="GBI222" s="433"/>
      <c r="GBJ222" s="433"/>
      <c r="GBK222" s="433"/>
      <c r="GBL222" s="433"/>
      <c r="GBM222" s="433"/>
      <c r="GBN222" s="433"/>
      <c r="GBO222" s="433"/>
      <c r="GBP222" s="433"/>
      <c r="GBQ222" s="433"/>
      <c r="GBR222" s="433"/>
      <c r="GBS222" s="433"/>
      <c r="GBT222" s="433"/>
      <c r="GBU222" s="433"/>
      <c r="GBV222" s="433"/>
      <c r="GBW222" s="433"/>
      <c r="GBX222" s="433"/>
      <c r="GBY222" s="433"/>
      <c r="GBZ222" s="433"/>
      <c r="GCA222" s="433"/>
      <c r="GCB222" s="433"/>
      <c r="GCC222" s="433"/>
      <c r="GCD222" s="433"/>
      <c r="GCE222" s="433"/>
      <c r="GCF222" s="433"/>
      <c r="GCG222" s="433"/>
      <c r="GCH222" s="433"/>
      <c r="GCI222" s="433"/>
      <c r="GCJ222" s="433"/>
      <c r="GCK222" s="433"/>
      <c r="GCL222" s="433"/>
      <c r="GCM222" s="433"/>
      <c r="GCN222" s="433"/>
      <c r="GCO222" s="433"/>
      <c r="GCP222" s="433"/>
      <c r="GCQ222" s="433"/>
      <c r="GCR222" s="433"/>
      <c r="GCS222" s="433"/>
      <c r="GCT222" s="433"/>
      <c r="GCU222" s="433"/>
      <c r="GCV222" s="433"/>
      <c r="GCW222" s="433"/>
      <c r="GCX222" s="433"/>
      <c r="GCY222" s="433"/>
      <c r="GCZ222" s="433"/>
      <c r="GDA222" s="433"/>
      <c r="GDB222" s="433"/>
      <c r="GDC222" s="433"/>
      <c r="GDD222" s="433"/>
      <c r="GDE222" s="433"/>
      <c r="GDF222" s="433"/>
      <c r="GDG222" s="433"/>
      <c r="GDH222" s="433"/>
      <c r="GDI222" s="433"/>
      <c r="GDJ222" s="433"/>
      <c r="GDK222" s="433"/>
      <c r="GDL222" s="433"/>
      <c r="GDM222" s="433"/>
      <c r="GDN222" s="433"/>
      <c r="GDO222" s="433"/>
      <c r="GDP222" s="433"/>
      <c r="GDQ222" s="433"/>
      <c r="GDR222" s="433"/>
      <c r="GDS222" s="433"/>
      <c r="GDT222" s="433"/>
      <c r="GDU222" s="433"/>
      <c r="GDV222" s="433"/>
      <c r="GDW222" s="433"/>
      <c r="GDX222" s="433"/>
      <c r="GDY222" s="433"/>
      <c r="GDZ222" s="433"/>
      <c r="GEA222" s="433"/>
      <c r="GEB222" s="433"/>
      <c r="GEC222" s="433"/>
      <c r="GED222" s="433"/>
      <c r="GEE222" s="433"/>
      <c r="GEF222" s="433"/>
      <c r="GEG222" s="433"/>
      <c r="GEH222" s="433"/>
      <c r="GEI222" s="433"/>
      <c r="GEJ222" s="433"/>
      <c r="GEK222" s="433"/>
      <c r="GEL222" s="433"/>
      <c r="GEM222" s="433"/>
      <c r="GEN222" s="433"/>
      <c r="GEO222" s="433"/>
      <c r="GEP222" s="433"/>
      <c r="GEQ222" s="433"/>
      <c r="GER222" s="433"/>
      <c r="GES222" s="433"/>
      <c r="GET222" s="433"/>
      <c r="GEU222" s="433"/>
      <c r="GEV222" s="433"/>
      <c r="GEW222" s="433"/>
      <c r="GEX222" s="433"/>
      <c r="GEY222" s="433"/>
      <c r="GEZ222" s="433"/>
      <c r="GFA222" s="433"/>
      <c r="GFB222" s="433"/>
      <c r="GFC222" s="433"/>
      <c r="GFD222" s="433"/>
      <c r="GFE222" s="433"/>
      <c r="GFF222" s="433"/>
      <c r="GFG222" s="433"/>
      <c r="GFH222" s="433"/>
      <c r="GFI222" s="433"/>
      <c r="GFJ222" s="433"/>
      <c r="GFK222" s="433"/>
      <c r="GFL222" s="433"/>
      <c r="GFM222" s="433"/>
      <c r="GFN222" s="433"/>
      <c r="GFO222" s="433"/>
      <c r="GFP222" s="433"/>
      <c r="GFQ222" s="433"/>
      <c r="GFR222" s="433"/>
      <c r="GFS222" s="433"/>
      <c r="GFT222" s="433"/>
      <c r="GFU222" s="433"/>
      <c r="GFV222" s="433"/>
      <c r="GFW222" s="433"/>
      <c r="GFX222" s="433"/>
      <c r="GFY222" s="433"/>
      <c r="GFZ222" s="433"/>
      <c r="GGA222" s="433"/>
      <c r="GGB222" s="433"/>
      <c r="GGC222" s="433"/>
      <c r="GGD222" s="433"/>
      <c r="GGE222" s="433"/>
      <c r="GGF222" s="433"/>
      <c r="GGG222" s="433"/>
      <c r="GGH222" s="433"/>
      <c r="GGI222" s="433"/>
      <c r="GGJ222" s="433"/>
      <c r="GGK222" s="433"/>
      <c r="GGL222" s="433"/>
      <c r="GGM222" s="433"/>
      <c r="GGN222" s="433"/>
      <c r="GGO222" s="433"/>
      <c r="GGP222" s="433"/>
      <c r="GGQ222" s="433"/>
      <c r="GGR222" s="433"/>
      <c r="GGS222" s="433"/>
      <c r="GGT222" s="433"/>
      <c r="GGU222" s="433"/>
      <c r="GGV222" s="433"/>
      <c r="GGW222" s="433"/>
      <c r="GGX222" s="433"/>
      <c r="GGY222" s="433"/>
      <c r="GGZ222" s="433"/>
      <c r="GHA222" s="433"/>
      <c r="GHB222" s="433"/>
      <c r="GHC222" s="433"/>
      <c r="GHD222" s="433"/>
      <c r="GHE222" s="433"/>
      <c r="GHF222" s="433"/>
      <c r="GHG222" s="433"/>
      <c r="GHH222" s="433"/>
      <c r="GHI222" s="433"/>
      <c r="GHJ222" s="433"/>
      <c r="GHK222" s="433"/>
      <c r="GHL222" s="433"/>
      <c r="GHM222" s="433"/>
      <c r="GHN222" s="433"/>
      <c r="GHO222" s="433"/>
      <c r="GHP222" s="433"/>
      <c r="GHQ222" s="433"/>
      <c r="GHR222" s="433"/>
      <c r="GHS222" s="433"/>
      <c r="GHT222" s="433"/>
      <c r="GHU222" s="433"/>
      <c r="GHV222" s="433"/>
      <c r="GHW222" s="433"/>
      <c r="GHX222" s="433"/>
      <c r="GHY222" s="433"/>
      <c r="GHZ222" s="433"/>
      <c r="GIA222" s="433"/>
      <c r="GIB222" s="433"/>
      <c r="GIC222" s="433"/>
      <c r="GID222" s="433"/>
      <c r="GIE222" s="433"/>
      <c r="GIF222" s="433"/>
      <c r="GIG222" s="433"/>
      <c r="GIH222" s="433"/>
      <c r="GII222" s="433"/>
      <c r="GIJ222" s="433"/>
      <c r="GIK222" s="433"/>
      <c r="GIL222" s="433"/>
      <c r="GIM222" s="433"/>
      <c r="GIN222" s="433"/>
      <c r="GIO222" s="433"/>
      <c r="GIP222" s="433"/>
      <c r="GIQ222" s="433"/>
      <c r="GIR222" s="433"/>
      <c r="GIS222" s="433"/>
      <c r="GIT222" s="433"/>
      <c r="GIU222" s="433"/>
      <c r="GIV222" s="433"/>
      <c r="GIW222" s="433"/>
      <c r="GIX222" s="433"/>
      <c r="GIY222" s="433"/>
      <c r="GIZ222" s="433"/>
      <c r="GJA222" s="433"/>
      <c r="GJB222" s="433"/>
      <c r="GJC222" s="433"/>
      <c r="GJD222" s="433"/>
      <c r="GJE222" s="433"/>
      <c r="GJF222" s="433"/>
      <c r="GJG222" s="433"/>
      <c r="GJH222" s="433"/>
      <c r="GJI222" s="433"/>
      <c r="GJJ222" s="433"/>
      <c r="GJK222" s="433"/>
      <c r="GJL222" s="433"/>
      <c r="GJM222" s="433"/>
      <c r="GJN222" s="433"/>
      <c r="GJO222" s="433"/>
      <c r="GJP222" s="433"/>
      <c r="GJQ222" s="433"/>
      <c r="GJR222" s="433"/>
      <c r="GJS222" s="433"/>
      <c r="GJT222" s="433"/>
      <c r="GJU222" s="433"/>
      <c r="GJV222" s="433"/>
      <c r="GJW222" s="433"/>
      <c r="GJX222" s="433"/>
      <c r="GJY222" s="433"/>
      <c r="GJZ222" s="433"/>
      <c r="GKA222" s="433"/>
      <c r="GKB222" s="433"/>
      <c r="GKC222" s="433"/>
      <c r="GKD222" s="433"/>
      <c r="GKE222" s="433"/>
      <c r="GKF222" s="433"/>
      <c r="GKG222" s="433"/>
      <c r="GKH222" s="433"/>
      <c r="GKI222" s="433"/>
      <c r="GKJ222" s="433"/>
      <c r="GKK222" s="433"/>
      <c r="GKL222" s="433"/>
      <c r="GKM222" s="433"/>
      <c r="GKN222" s="433"/>
      <c r="GKO222" s="433"/>
      <c r="GKP222" s="433"/>
      <c r="GKQ222" s="433"/>
      <c r="GKR222" s="433"/>
      <c r="GKS222" s="433"/>
      <c r="GKT222" s="433"/>
      <c r="GKU222" s="433"/>
      <c r="GKV222" s="433"/>
      <c r="GKW222" s="433"/>
      <c r="GKX222" s="433"/>
      <c r="GKY222" s="433"/>
      <c r="GKZ222" s="433"/>
      <c r="GLA222" s="433"/>
      <c r="GLB222" s="433"/>
      <c r="GLC222" s="433"/>
      <c r="GLD222" s="433"/>
      <c r="GLE222" s="433"/>
      <c r="GLF222" s="433"/>
      <c r="GLG222" s="433"/>
      <c r="GLH222" s="433"/>
      <c r="GLI222" s="433"/>
      <c r="GLJ222" s="433"/>
      <c r="GLK222" s="433"/>
      <c r="GLL222" s="433"/>
      <c r="GLM222" s="433"/>
      <c r="GLN222" s="433"/>
      <c r="GLO222" s="433"/>
      <c r="GLP222" s="433"/>
      <c r="GLQ222" s="433"/>
      <c r="GLR222" s="433"/>
      <c r="GLS222" s="433"/>
      <c r="GLT222" s="433"/>
      <c r="GLU222" s="433"/>
      <c r="GLV222" s="433"/>
      <c r="GLW222" s="433"/>
      <c r="GLX222" s="433"/>
      <c r="GLY222" s="433"/>
      <c r="GLZ222" s="433"/>
      <c r="GMA222" s="433"/>
      <c r="GMB222" s="433"/>
      <c r="GMC222" s="433"/>
      <c r="GMD222" s="433"/>
      <c r="GME222" s="433"/>
      <c r="GMF222" s="433"/>
      <c r="GMG222" s="433"/>
      <c r="GMH222" s="433"/>
      <c r="GMI222" s="433"/>
      <c r="GMJ222" s="433"/>
      <c r="GMK222" s="433"/>
      <c r="GML222" s="433"/>
      <c r="GMM222" s="433"/>
      <c r="GMN222" s="433"/>
      <c r="GMO222" s="433"/>
      <c r="GMP222" s="433"/>
      <c r="GMQ222" s="433"/>
      <c r="GMR222" s="433"/>
      <c r="GMS222" s="433"/>
      <c r="GMT222" s="433"/>
      <c r="GMU222" s="433"/>
      <c r="GMV222" s="433"/>
      <c r="GMW222" s="433"/>
      <c r="GMX222" s="433"/>
      <c r="GMY222" s="433"/>
      <c r="GMZ222" s="433"/>
      <c r="GNA222" s="433"/>
      <c r="GNB222" s="433"/>
      <c r="GNC222" s="433"/>
      <c r="GND222" s="433"/>
      <c r="GNE222" s="433"/>
      <c r="GNF222" s="433"/>
      <c r="GNG222" s="433"/>
      <c r="GNH222" s="433"/>
      <c r="GNI222" s="433"/>
      <c r="GNJ222" s="433"/>
      <c r="GNK222" s="433"/>
      <c r="GNL222" s="433"/>
      <c r="GNM222" s="433"/>
      <c r="GNN222" s="433"/>
      <c r="GNO222" s="433"/>
      <c r="GNP222" s="433"/>
      <c r="GNQ222" s="433"/>
      <c r="GNR222" s="433"/>
      <c r="GNS222" s="433"/>
      <c r="GNT222" s="433"/>
      <c r="GNU222" s="433"/>
      <c r="GNV222" s="433"/>
      <c r="GNW222" s="433"/>
      <c r="GNX222" s="433"/>
      <c r="GNY222" s="433"/>
      <c r="GNZ222" s="433"/>
      <c r="GOA222" s="433"/>
      <c r="GOB222" s="433"/>
      <c r="GOC222" s="433"/>
      <c r="GOD222" s="433"/>
      <c r="GOE222" s="433"/>
      <c r="GOF222" s="433"/>
      <c r="GOG222" s="433"/>
      <c r="GOH222" s="433"/>
      <c r="GOI222" s="433"/>
      <c r="GOJ222" s="433"/>
      <c r="GOK222" s="433"/>
      <c r="GOL222" s="433"/>
      <c r="GOM222" s="433"/>
      <c r="GON222" s="433"/>
      <c r="GOO222" s="433"/>
      <c r="GOP222" s="433"/>
      <c r="GOQ222" s="433"/>
      <c r="GOR222" s="433"/>
      <c r="GOS222" s="433"/>
      <c r="GOT222" s="433"/>
      <c r="GOU222" s="433"/>
      <c r="GOV222" s="433"/>
      <c r="GOW222" s="433"/>
      <c r="GOX222" s="433"/>
      <c r="GOY222" s="433"/>
      <c r="GOZ222" s="433"/>
      <c r="GPA222" s="433"/>
      <c r="GPB222" s="433"/>
      <c r="GPC222" s="433"/>
      <c r="GPD222" s="433"/>
      <c r="GPE222" s="433"/>
      <c r="GPF222" s="433"/>
      <c r="GPG222" s="433"/>
      <c r="GPH222" s="433"/>
      <c r="GPI222" s="433"/>
      <c r="GPJ222" s="433"/>
      <c r="GPK222" s="433"/>
      <c r="GPL222" s="433"/>
      <c r="GPM222" s="433"/>
      <c r="GPN222" s="433"/>
      <c r="GPO222" s="433"/>
      <c r="GPP222" s="433"/>
      <c r="GPQ222" s="433"/>
      <c r="GPR222" s="433"/>
      <c r="GPS222" s="433"/>
      <c r="GPT222" s="433"/>
      <c r="GPU222" s="433"/>
      <c r="GPV222" s="433"/>
      <c r="GPW222" s="433"/>
      <c r="GPX222" s="433"/>
      <c r="GPY222" s="433"/>
      <c r="GPZ222" s="433"/>
      <c r="GQA222" s="433"/>
      <c r="GQB222" s="433"/>
      <c r="GQC222" s="433"/>
      <c r="GQD222" s="433"/>
      <c r="GQE222" s="433"/>
      <c r="GQF222" s="433"/>
      <c r="GQG222" s="433"/>
      <c r="GQH222" s="433"/>
      <c r="GQI222" s="433"/>
      <c r="GQJ222" s="433"/>
      <c r="GQK222" s="433"/>
      <c r="GQL222" s="433"/>
      <c r="GQM222" s="433"/>
      <c r="GQN222" s="433"/>
      <c r="GQO222" s="433"/>
      <c r="GQP222" s="433"/>
      <c r="GQQ222" s="433"/>
      <c r="GQR222" s="433"/>
      <c r="GQS222" s="433"/>
      <c r="GQT222" s="433"/>
      <c r="GQU222" s="433"/>
      <c r="GQV222" s="433"/>
      <c r="GQW222" s="433"/>
      <c r="GQX222" s="433"/>
      <c r="GQY222" s="433"/>
      <c r="GQZ222" s="433"/>
      <c r="GRA222" s="433"/>
      <c r="GRB222" s="433"/>
      <c r="GRC222" s="433"/>
      <c r="GRD222" s="433"/>
      <c r="GRE222" s="433"/>
      <c r="GRF222" s="433"/>
      <c r="GRG222" s="433"/>
      <c r="GRH222" s="433"/>
      <c r="GRI222" s="433"/>
      <c r="GRJ222" s="433"/>
      <c r="GRK222" s="433"/>
      <c r="GRL222" s="433"/>
      <c r="GRM222" s="433"/>
      <c r="GRN222" s="433"/>
      <c r="GRO222" s="433"/>
      <c r="GRP222" s="433"/>
      <c r="GRQ222" s="433"/>
      <c r="GRR222" s="433"/>
      <c r="GRS222" s="433"/>
      <c r="GRT222" s="433"/>
      <c r="GRU222" s="433"/>
      <c r="GRV222" s="433"/>
      <c r="GRW222" s="433"/>
      <c r="GRX222" s="433"/>
      <c r="GRY222" s="433"/>
      <c r="GRZ222" s="433"/>
      <c r="GSA222" s="433"/>
      <c r="GSB222" s="433"/>
      <c r="GSC222" s="433"/>
      <c r="GSD222" s="433"/>
      <c r="GSE222" s="433"/>
      <c r="GSF222" s="433"/>
      <c r="GSG222" s="433"/>
      <c r="GSH222" s="433"/>
      <c r="GSI222" s="433"/>
      <c r="GSJ222" s="433"/>
      <c r="GSK222" s="433"/>
      <c r="GSL222" s="433"/>
      <c r="GSM222" s="433"/>
      <c r="GSN222" s="433"/>
      <c r="GSO222" s="433"/>
      <c r="GSP222" s="433"/>
      <c r="GSQ222" s="433"/>
      <c r="GSR222" s="433"/>
      <c r="GSS222" s="433"/>
      <c r="GST222" s="433"/>
      <c r="GSU222" s="433"/>
      <c r="GSV222" s="433"/>
      <c r="GSW222" s="433"/>
      <c r="GSX222" s="433"/>
      <c r="GSY222" s="433"/>
      <c r="GSZ222" s="433"/>
      <c r="GTA222" s="433"/>
      <c r="GTB222" s="433"/>
      <c r="GTC222" s="433"/>
      <c r="GTD222" s="433"/>
      <c r="GTE222" s="433"/>
      <c r="GTF222" s="433"/>
      <c r="GTG222" s="433"/>
      <c r="GTH222" s="433"/>
      <c r="GTI222" s="433"/>
      <c r="GTJ222" s="433"/>
      <c r="GTK222" s="433"/>
      <c r="GTL222" s="433"/>
      <c r="GTM222" s="433"/>
      <c r="GTN222" s="433"/>
      <c r="GTO222" s="433"/>
      <c r="GTP222" s="433"/>
      <c r="GTQ222" s="433"/>
      <c r="GTR222" s="433"/>
      <c r="GTS222" s="433"/>
      <c r="GTT222" s="433"/>
      <c r="GTU222" s="433"/>
      <c r="GTV222" s="433"/>
      <c r="GTW222" s="433"/>
      <c r="GTX222" s="433"/>
      <c r="GTY222" s="433"/>
      <c r="GTZ222" s="433"/>
      <c r="GUA222" s="433"/>
      <c r="GUB222" s="433"/>
      <c r="GUC222" s="433"/>
      <c r="GUD222" s="433"/>
      <c r="GUE222" s="433"/>
      <c r="GUF222" s="433"/>
      <c r="GUG222" s="433"/>
      <c r="GUH222" s="433"/>
      <c r="GUI222" s="433"/>
      <c r="GUJ222" s="433"/>
      <c r="GUK222" s="433"/>
      <c r="GUL222" s="433"/>
      <c r="GUM222" s="433"/>
      <c r="GUN222" s="433"/>
      <c r="GUO222" s="433"/>
      <c r="GUP222" s="433"/>
      <c r="GUQ222" s="433"/>
      <c r="GUR222" s="433"/>
      <c r="GUS222" s="433"/>
      <c r="GUT222" s="433"/>
      <c r="GUU222" s="433"/>
      <c r="GUV222" s="433"/>
      <c r="GUW222" s="433"/>
      <c r="GUX222" s="433"/>
      <c r="GUY222" s="433"/>
      <c r="GUZ222" s="433"/>
      <c r="GVA222" s="433"/>
      <c r="GVB222" s="433"/>
      <c r="GVC222" s="433"/>
      <c r="GVD222" s="433"/>
      <c r="GVE222" s="433"/>
      <c r="GVF222" s="433"/>
      <c r="GVG222" s="433"/>
      <c r="GVH222" s="433"/>
      <c r="GVI222" s="433"/>
      <c r="GVJ222" s="433"/>
      <c r="GVK222" s="433"/>
      <c r="GVL222" s="433"/>
      <c r="GVM222" s="433"/>
      <c r="GVN222" s="433"/>
      <c r="GVO222" s="433"/>
      <c r="GVP222" s="433"/>
      <c r="GVQ222" s="433"/>
      <c r="GVR222" s="433"/>
      <c r="GVS222" s="433"/>
      <c r="GVT222" s="433"/>
      <c r="GVU222" s="433"/>
      <c r="GVV222" s="433"/>
      <c r="GVW222" s="433"/>
      <c r="GVX222" s="433"/>
      <c r="GVY222" s="433"/>
      <c r="GVZ222" s="433"/>
      <c r="GWA222" s="433"/>
      <c r="GWB222" s="433"/>
      <c r="GWC222" s="433"/>
      <c r="GWD222" s="433"/>
      <c r="GWE222" s="433"/>
      <c r="GWF222" s="433"/>
      <c r="GWG222" s="433"/>
      <c r="GWH222" s="433"/>
      <c r="GWI222" s="433"/>
      <c r="GWJ222" s="433"/>
      <c r="GWK222" s="433"/>
      <c r="GWL222" s="433"/>
      <c r="GWM222" s="433"/>
      <c r="GWN222" s="433"/>
      <c r="GWO222" s="433"/>
      <c r="GWP222" s="433"/>
      <c r="GWQ222" s="433"/>
      <c r="GWR222" s="433"/>
      <c r="GWS222" s="433"/>
      <c r="GWT222" s="433"/>
      <c r="GWU222" s="433"/>
      <c r="GWV222" s="433"/>
      <c r="GWW222" s="433"/>
      <c r="GWX222" s="433"/>
      <c r="GWY222" s="433"/>
      <c r="GWZ222" s="433"/>
      <c r="GXA222" s="433"/>
      <c r="GXB222" s="433"/>
      <c r="GXC222" s="433"/>
      <c r="GXD222" s="433"/>
      <c r="GXE222" s="433"/>
      <c r="GXF222" s="433"/>
      <c r="GXG222" s="433"/>
      <c r="GXH222" s="433"/>
      <c r="GXI222" s="433"/>
      <c r="GXJ222" s="433"/>
      <c r="GXK222" s="433"/>
      <c r="GXL222" s="433"/>
      <c r="GXM222" s="433"/>
      <c r="GXN222" s="433"/>
      <c r="GXO222" s="433"/>
      <c r="GXP222" s="433"/>
      <c r="GXQ222" s="433"/>
      <c r="GXR222" s="433"/>
      <c r="GXS222" s="433"/>
      <c r="GXT222" s="433"/>
      <c r="GXU222" s="433"/>
      <c r="GXV222" s="433"/>
      <c r="GXW222" s="433"/>
      <c r="GXX222" s="433"/>
      <c r="GXY222" s="433"/>
      <c r="GXZ222" s="433"/>
      <c r="GYA222" s="433"/>
      <c r="GYB222" s="433"/>
      <c r="GYC222" s="433"/>
      <c r="GYD222" s="433"/>
      <c r="GYE222" s="433"/>
      <c r="GYF222" s="433"/>
      <c r="GYG222" s="433"/>
      <c r="GYH222" s="433"/>
      <c r="GYI222" s="433"/>
      <c r="GYJ222" s="433"/>
      <c r="GYK222" s="433"/>
      <c r="GYL222" s="433"/>
      <c r="GYM222" s="433"/>
      <c r="GYN222" s="433"/>
      <c r="GYO222" s="433"/>
      <c r="GYP222" s="433"/>
      <c r="GYQ222" s="433"/>
      <c r="GYR222" s="433"/>
      <c r="GYS222" s="433"/>
      <c r="GYT222" s="433"/>
      <c r="GYU222" s="433"/>
      <c r="GYV222" s="433"/>
      <c r="GYW222" s="433"/>
      <c r="GYX222" s="433"/>
      <c r="GYY222" s="433"/>
      <c r="GYZ222" s="433"/>
      <c r="GZA222" s="433"/>
      <c r="GZB222" s="433"/>
      <c r="GZC222" s="433"/>
      <c r="GZD222" s="433"/>
      <c r="GZE222" s="433"/>
      <c r="GZF222" s="433"/>
      <c r="GZG222" s="433"/>
      <c r="GZH222" s="433"/>
      <c r="GZI222" s="433"/>
      <c r="GZJ222" s="433"/>
      <c r="GZK222" s="433"/>
      <c r="GZL222" s="433"/>
      <c r="GZM222" s="433"/>
      <c r="GZN222" s="433"/>
      <c r="GZO222" s="433"/>
      <c r="GZP222" s="433"/>
      <c r="GZQ222" s="433"/>
      <c r="GZR222" s="433"/>
      <c r="GZS222" s="433"/>
      <c r="GZT222" s="433"/>
      <c r="GZU222" s="433"/>
      <c r="GZV222" s="433"/>
      <c r="GZW222" s="433"/>
      <c r="GZX222" s="433"/>
      <c r="GZY222" s="433"/>
      <c r="GZZ222" s="433"/>
      <c r="HAA222" s="433"/>
      <c r="HAB222" s="433"/>
      <c r="HAC222" s="433"/>
      <c r="HAD222" s="433"/>
      <c r="HAE222" s="433"/>
      <c r="HAF222" s="433"/>
      <c r="HAG222" s="433"/>
      <c r="HAH222" s="433"/>
      <c r="HAI222" s="433"/>
      <c r="HAJ222" s="433"/>
      <c r="HAK222" s="433"/>
      <c r="HAL222" s="433"/>
      <c r="HAM222" s="433"/>
      <c r="HAN222" s="433"/>
      <c r="HAO222" s="433"/>
      <c r="HAP222" s="433"/>
      <c r="HAQ222" s="433"/>
      <c r="HAR222" s="433"/>
      <c r="HAS222" s="433"/>
      <c r="HAT222" s="433"/>
      <c r="HAU222" s="433"/>
      <c r="HAV222" s="433"/>
      <c r="HAW222" s="433"/>
      <c r="HAX222" s="433"/>
      <c r="HAY222" s="433"/>
      <c r="HAZ222" s="433"/>
      <c r="HBA222" s="433"/>
      <c r="HBB222" s="433"/>
      <c r="HBC222" s="433"/>
      <c r="HBD222" s="433"/>
      <c r="HBE222" s="433"/>
      <c r="HBF222" s="433"/>
      <c r="HBG222" s="433"/>
      <c r="HBH222" s="433"/>
      <c r="HBI222" s="433"/>
      <c r="HBJ222" s="433"/>
      <c r="HBK222" s="433"/>
      <c r="HBL222" s="433"/>
      <c r="HBM222" s="433"/>
      <c r="HBN222" s="433"/>
      <c r="HBO222" s="433"/>
      <c r="HBP222" s="433"/>
      <c r="HBQ222" s="433"/>
      <c r="HBR222" s="433"/>
      <c r="HBS222" s="433"/>
      <c r="HBT222" s="433"/>
      <c r="HBU222" s="433"/>
      <c r="HBV222" s="433"/>
      <c r="HBW222" s="433"/>
      <c r="HBX222" s="433"/>
      <c r="HBY222" s="433"/>
      <c r="HBZ222" s="433"/>
      <c r="HCA222" s="433"/>
      <c r="HCB222" s="433"/>
      <c r="HCC222" s="433"/>
      <c r="HCD222" s="433"/>
      <c r="HCE222" s="433"/>
      <c r="HCF222" s="433"/>
      <c r="HCG222" s="433"/>
      <c r="HCH222" s="433"/>
      <c r="HCI222" s="433"/>
      <c r="HCJ222" s="433"/>
      <c r="HCK222" s="433"/>
      <c r="HCL222" s="433"/>
      <c r="HCM222" s="433"/>
      <c r="HCN222" s="433"/>
      <c r="HCO222" s="433"/>
      <c r="HCP222" s="433"/>
      <c r="HCQ222" s="433"/>
      <c r="HCR222" s="433"/>
      <c r="HCS222" s="433"/>
      <c r="HCT222" s="433"/>
      <c r="HCU222" s="433"/>
      <c r="HCV222" s="433"/>
      <c r="HCW222" s="433"/>
      <c r="HCX222" s="433"/>
      <c r="HCY222" s="433"/>
      <c r="HCZ222" s="433"/>
      <c r="HDA222" s="433"/>
      <c r="HDB222" s="433"/>
      <c r="HDC222" s="433"/>
      <c r="HDD222" s="433"/>
      <c r="HDE222" s="433"/>
      <c r="HDF222" s="433"/>
      <c r="HDG222" s="433"/>
      <c r="HDH222" s="433"/>
      <c r="HDI222" s="433"/>
      <c r="HDJ222" s="433"/>
      <c r="HDK222" s="433"/>
      <c r="HDL222" s="433"/>
      <c r="HDM222" s="433"/>
      <c r="HDN222" s="433"/>
      <c r="HDO222" s="433"/>
      <c r="HDP222" s="433"/>
      <c r="HDQ222" s="433"/>
      <c r="HDR222" s="433"/>
      <c r="HDS222" s="433"/>
      <c r="HDT222" s="433"/>
      <c r="HDU222" s="433"/>
      <c r="HDV222" s="433"/>
      <c r="HDW222" s="433"/>
      <c r="HDX222" s="433"/>
      <c r="HDY222" s="433"/>
      <c r="HDZ222" s="433"/>
      <c r="HEA222" s="433"/>
      <c r="HEB222" s="433"/>
      <c r="HEC222" s="433"/>
      <c r="HED222" s="433"/>
      <c r="HEE222" s="433"/>
      <c r="HEF222" s="433"/>
      <c r="HEG222" s="433"/>
      <c r="HEH222" s="433"/>
      <c r="HEI222" s="433"/>
      <c r="HEJ222" s="433"/>
      <c r="HEK222" s="433"/>
      <c r="HEL222" s="433"/>
      <c r="HEM222" s="433"/>
      <c r="HEN222" s="433"/>
      <c r="HEO222" s="433"/>
      <c r="HEP222" s="433"/>
      <c r="HEQ222" s="433"/>
      <c r="HER222" s="433"/>
      <c r="HES222" s="433"/>
      <c r="HET222" s="433"/>
      <c r="HEU222" s="433"/>
      <c r="HEV222" s="433"/>
      <c r="HEW222" s="433"/>
      <c r="HEX222" s="433"/>
      <c r="HEY222" s="433"/>
      <c r="HEZ222" s="433"/>
      <c r="HFA222" s="433"/>
      <c r="HFB222" s="433"/>
      <c r="HFC222" s="433"/>
      <c r="HFD222" s="433"/>
      <c r="HFE222" s="433"/>
      <c r="HFF222" s="433"/>
      <c r="HFG222" s="433"/>
      <c r="HFH222" s="433"/>
      <c r="HFI222" s="433"/>
      <c r="HFJ222" s="433"/>
      <c r="HFK222" s="433"/>
      <c r="HFL222" s="433"/>
      <c r="HFM222" s="433"/>
      <c r="HFN222" s="433"/>
      <c r="HFO222" s="433"/>
      <c r="HFP222" s="433"/>
      <c r="HFQ222" s="433"/>
      <c r="HFR222" s="433"/>
      <c r="HFS222" s="433"/>
      <c r="HFT222" s="433"/>
      <c r="HFU222" s="433"/>
      <c r="HFV222" s="433"/>
      <c r="HFW222" s="433"/>
      <c r="HFX222" s="433"/>
      <c r="HFY222" s="433"/>
      <c r="HFZ222" s="433"/>
      <c r="HGA222" s="433"/>
      <c r="HGB222" s="433"/>
      <c r="HGC222" s="433"/>
      <c r="HGD222" s="433"/>
      <c r="HGE222" s="433"/>
      <c r="HGF222" s="433"/>
      <c r="HGG222" s="433"/>
      <c r="HGH222" s="433"/>
      <c r="HGI222" s="433"/>
      <c r="HGJ222" s="433"/>
      <c r="HGK222" s="433"/>
      <c r="HGL222" s="433"/>
      <c r="HGM222" s="433"/>
      <c r="HGN222" s="433"/>
      <c r="HGO222" s="433"/>
      <c r="HGP222" s="433"/>
      <c r="HGQ222" s="433"/>
      <c r="HGR222" s="433"/>
      <c r="HGS222" s="433"/>
      <c r="HGT222" s="433"/>
      <c r="HGU222" s="433"/>
      <c r="HGV222" s="433"/>
      <c r="HGW222" s="433"/>
      <c r="HGX222" s="433"/>
      <c r="HGY222" s="433"/>
      <c r="HGZ222" s="433"/>
      <c r="HHA222" s="433"/>
      <c r="HHB222" s="433"/>
      <c r="HHC222" s="433"/>
      <c r="HHD222" s="433"/>
      <c r="HHE222" s="433"/>
      <c r="HHF222" s="433"/>
      <c r="HHG222" s="433"/>
      <c r="HHH222" s="433"/>
      <c r="HHI222" s="433"/>
      <c r="HHJ222" s="433"/>
      <c r="HHK222" s="433"/>
      <c r="HHL222" s="433"/>
      <c r="HHM222" s="433"/>
      <c r="HHN222" s="433"/>
      <c r="HHO222" s="433"/>
      <c r="HHP222" s="433"/>
      <c r="HHQ222" s="433"/>
      <c r="HHR222" s="433"/>
      <c r="HHS222" s="433"/>
      <c r="HHT222" s="433"/>
      <c r="HHU222" s="433"/>
      <c r="HHV222" s="433"/>
      <c r="HHW222" s="433"/>
      <c r="HHX222" s="433"/>
      <c r="HHY222" s="433"/>
      <c r="HHZ222" s="433"/>
      <c r="HIA222" s="433"/>
      <c r="HIB222" s="433"/>
      <c r="HIC222" s="433"/>
      <c r="HID222" s="433"/>
      <c r="HIE222" s="433"/>
      <c r="HIF222" s="433"/>
      <c r="HIG222" s="433"/>
      <c r="HIH222" s="433"/>
      <c r="HII222" s="433"/>
      <c r="HIJ222" s="433"/>
      <c r="HIK222" s="433"/>
      <c r="HIL222" s="433"/>
      <c r="HIM222" s="433"/>
      <c r="HIN222" s="433"/>
      <c r="HIO222" s="433"/>
      <c r="HIP222" s="433"/>
      <c r="HIQ222" s="433"/>
      <c r="HIR222" s="433"/>
      <c r="HIS222" s="433"/>
      <c r="HIT222" s="433"/>
      <c r="HIU222" s="433"/>
      <c r="HIV222" s="433"/>
      <c r="HIW222" s="433"/>
      <c r="HIX222" s="433"/>
      <c r="HIY222" s="433"/>
      <c r="HIZ222" s="433"/>
      <c r="HJA222" s="433"/>
      <c r="HJB222" s="433"/>
      <c r="HJC222" s="433"/>
      <c r="HJD222" s="433"/>
      <c r="HJE222" s="433"/>
      <c r="HJF222" s="433"/>
      <c r="HJG222" s="433"/>
      <c r="HJH222" s="433"/>
      <c r="HJI222" s="433"/>
      <c r="HJJ222" s="433"/>
      <c r="HJK222" s="433"/>
      <c r="HJL222" s="433"/>
      <c r="HJM222" s="433"/>
      <c r="HJN222" s="433"/>
      <c r="HJO222" s="433"/>
      <c r="HJP222" s="433"/>
      <c r="HJQ222" s="433"/>
      <c r="HJR222" s="433"/>
      <c r="HJS222" s="433"/>
      <c r="HJT222" s="433"/>
      <c r="HJU222" s="433"/>
      <c r="HJV222" s="433"/>
      <c r="HJW222" s="433"/>
      <c r="HJX222" s="433"/>
      <c r="HJY222" s="433"/>
      <c r="HJZ222" s="433"/>
      <c r="HKA222" s="433"/>
      <c r="HKB222" s="433"/>
      <c r="HKC222" s="433"/>
      <c r="HKD222" s="433"/>
      <c r="HKE222" s="433"/>
      <c r="HKF222" s="433"/>
      <c r="HKG222" s="433"/>
      <c r="HKH222" s="433"/>
      <c r="HKI222" s="433"/>
      <c r="HKJ222" s="433"/>
      <c r="HKK222" s="433"/>
      <c r="HKL222" s="433"/>
      <c r="HKM222" s="433"/>
      <c r="HKN222" s="433"/>
      <c r="HKO222" s="433"/>
      <c r="HKP222" s="433"/>
      <c r="HKQ222" s="433"/>
      <c r="HKR222" s="433"/>
      <c r="HKS222" s="433"/>
      <c r="HKT222" s="433"/>
      <c r="HKU222" s="433"/>
      <c r="HKV222" s="433"/>
      <c r="HKW222" s="433"/>
      <c r="HKX222" s="433"/>
      <c r="HKY222" s="433"/>
      <c r="HKZ222" s="433"/>
      <c r="HLA222" s="433"/>
      <c r="HLB222" s="433"/>
      <c r="HLC222" s="433"/>
      <c r="HLD222" s="433"/>
      <c r="HLE222" s="433"/>
      <c r="HLF222" s="433"/>
      <c r="HLG222" s="433"/>
      <c r="HLH222" s="433"/>
      <c r="HLI222" s="433"/>
      <c r="HLJ222" s="433"/>
      <c r="HLK222" s="433"/>
      <c r="HLL222" s="433"/>
      <c r="HLM222" s="433"/>
      <c r="HLN222" s="433"/>
      <c r="HLO222" s="433"/>
      <c r="HLP222" s="433"/>
      <c r="HLQ222" s="433"/>
      <c r="HLR222" s="433"/>
      <c r="HLS222" s="433"/>
      <c r="HLT222" s="433"/>
      <c r="HLU222" s="433"/>
      <c r="HLV222" s="433"/>
      <c r="HLW222" s="433"/>
      <c r="HLX222" s="433"/>
      <c r="HLY222" s="433"/>
      <c r="HLZ222" s="433"/>
      <c r="HMA222" s="433"/>
      <c r="HMB222" s="433"/>
      <c r="HMC222" s="433"/>
      <c r="HMD222" s="433"/>
      <c r="HME222" s="433"/>
      <c r="HMF222" s="433"/>
      <c r="HMG222" s="433"/>
      <c r="HMH222" s="433"/>
      <c r="HMI222" s="433"/>
      <c r="HMJ222" s="433"/>
      <c r="HMK222" s="433"/>
      <c r="HML222" s="433"/>
      <c r="HMM222" s="433"/>
      <c r="HMN222" s="433"/>
      <c r="HMO222" s="433"/>
      <c r="HMP222" s="433"/>
      <c r="HMQ222" s="433"/>
      <c r="HMR222" s="433"/>
      <c r="HMS222" s="433"/>
      <c r="HMT222" s="433"/>
      <c r="HMU222" s="433"/>
      <c r="HMV222" s="433"/>
      <c r="HMW222" s="433"/>
      <c r="HMX222" s="433"/>
      <c r="HMY222" s="433"/>
      <c r="HMZ222" s="433"/>
      <c r="HNA222" s="433"/>
      <c r="HNB222" s="433"/>
      <c r="HNC222" s="433"/>
      <c r="HND222" s="433"/>
      <c r="HNE222" s="433"/>
      <c r="HNF222" s="433"/>
      <c r="HNG222" s="433"/>
      <c r="HNH222" s="433"/>
      <c r="HNI222" s="433"/>
      <c r="HNJ222" s="433"/>
      <c r="HNK222" s="433"/>
      <c r="HNL222" s="433"/>
      <c r="HNM222" s="433"/>
      <c r="HNN222" s="433"/>
      <c r="HNO222" s="433"/>
      <c r="HNP222" s="433"/>
      <c r="HNQ222" s="433"/>
      <c r="HNR222" s="433"/>
      <c r="HNS222" s="433"/>
      <c r="HNT222" s="433"/>
      <c r="HNU222" s="433"/>
      <c r="HNV222" s="433"/>
      <c r="HNW222" s="433"/>
      <c r="HNX222" s="433"/>
      <c r="HNY222" s="433"/>
      <c r="HNZ222" s="433"/>
      <c r="HOA222" s="433"/>
      <c r="HOB222" s="433"/>
      <c r="HOC222" s="433"/>
      <c r="HOD222" s="433"/>
      <c r="HOE222" s="433"/>
      <c r="HOF222" s="433"/>
      <c r="HOG222" s="433"/>
      <c r="HOH222" s="433"/>
      <c r="HOI222" s="433"/>
      <c r="HOJ222" s="433"/>
      <c r="HOK222" s="433"/>
      <c r="HOL222" s="433"/>
      <c r="HOM222" s="433"/>
      <c r="HON222" s="433"/>
      <c r="HOO222" s="433"/>
      <c r="HOP222" s="433"/>
      <c r="HOQ222" s="433"/>
      <c r="HOR222" s="433"/>
      <c r="HOS222" s="433"/>
      <c r="HOT222" s="433"/>
      <c r="HOU222" s="433"/>
      <c r="HOV222" s="433"/>
      <c r="HOW222" s="433"/>
      <c r="HOX222" s="433"/>
      <c r="HOY222" s="433"/>
      <c r="HOZ222" s="433"/>
      <c r="HPA222" s="433"/>
      <c r="HPB222" s="433"/>
      <c r="HPC222" s="433"/>
      <c r="HPD222" s="433"/>
      <c r="HPE222" s="433"/>
      <c r="HPF222" s="433"/>
      <c r="HPG222" s="433"/>
      <c r="HPH222" s="433"/>
      <c r="HPI222" s="433"/>
      <c r="HPJ222" s="433"/>
      <c r="HPK222" s="433"/>
      <c r="HPL222" s="433"/>
      <c r="HPM222" s="433"/>
      <c r="HPN222" s="433"/>
      <c r="HPO222" s="433"/>
      <c r="HPP222" s="433"/>
      <c r="HPQ222" s="433"/>
      <c r="HPR222" s="433"/>
      <c r="HPS222" s="433"/>
      <c r="HPT222" s="433"/>
      <c r="HPU222" s="433"/>
      <c r="HPV222" s="433"/>
      <c r="HPW222" s="433"/>
      <c r="HPX222" s="433"/>
      <c r="HPY222" s="433"/>
      <c r="HPZ222" s="433"/>
      <c r="HQA222" s="433"/>
      <c r="HQB222" s="433"/>
      <c r="HQC222" s="433"/>
      <c r="HQD222" s="433"/>
      <c r="HQE222" s="433"/>
      <c r="HQF222" s="433"/>
      <c r="HQG222" s="433"/>
      <c r="HQH222" s="433"/>
      <c r="HQI222" s="433"/>
      <c r="HQJ222" s="433"/>
      <c r="HQK222" s="433"/>
      <c r="HQL222" s="433"/>
      <c r="HQM222" s="433"/>
      <c r="HQN222" s="433"/>
      <c r="HQO222" s="433"/>
      <c r="HQP222" s="433"/>
      <c r="HQQ222" s="433"/>
      <c r="HQR222" s="433"/>
      <c r="HQS222" s="433"/>
      <c r="HQT222" s="433"/>
      <c r="HQU222" s="433"/>
      <c r="HQV222" s="433"/>
      <c r="HQW222" s="433"/>
      <c r="HQX222" s="433"/>
      <c r="HQY222" s="433"/>
      <c r="HQZ222" s="433"/>
      <c r="HRA222" s="433"/>
      <c r="HRB222" s="433"/>
      <c r="HRC222" s="433"/>
      <c r="HRD222" s="433"/>
      <c r="HRE222" s="433"/>
      <c r="HRF222" s="433"/>
      <c r="HRG222" s="433"/>
      <c r="HRH222" s="433"/>
      <c r="HRI222" s="433"/>
      <c r="HRJ222" s="433"/>
      <c r="HRK222" s="433"/>
      <c r="HRL222" s="433"/>
      <c r="HRM222" s="433"/>
      <c r="HRN222" s="433"/>
      <c r="HRO222" s="433"/>
      <c r="HRP222" s="433"/>
      <c r="HRQ222" s="433"/>
      <c r="HRR222" s="433"/>
      <c r="HRS222" s="433"/>
      <c r="HRT222" s="433"/>
      <c r="HRU222" s="433"/>
      <c r="HRV222" s="433"/>
      <c r="HRW222" s="433"/>
      <c r="HRX222" s="433"/>
      <c r="HRY222" s="433"/>
      <c r="HRZ222" s="433"/>
      <c r="HSA222" s="433"/>
      <c r="HSB222" s="433"/>
      <c r="HSC222" s="433"/>
      <c r="HSD222" s="433"/>
      <c r="HSE222" s="433"/>
      <c r="HSF222" s="433"/>
      <c r="HSG222" s="433"/>
      <c r="HSH222" s="433"/>
      <c r="HSI222" s="433"/>
      <c r="HSJ222" s="433"/>
      <c r="HSK222" s="433"/>
      <c r="HSL222" s="433"/>
      <c r="HSM222" s="433"/>
      <c r="HSN222" s="433"/>
      <c r="HSO222" s="433"/>
      <c r="HSP222" s="433"/>
      <c r="HSQ222" s="433"/>
      <c r="HSR222" s="433"/>
      <c r="HSS222" s="433"/>
      <c r="HST222" s="433"/>
      <c r="HSU222" s="433"/>
      <c r="HSV222" s="433"/>
      <c r="HSW222" s="433"/>
      <c r="HSX222" s="433"/>
      <c r="HSY222" s="433"/>
      <c r="HSZ222" s="433"/>
      <c r="HTA222" s="433"/>
      <c r="HTB222" s="433"/>
      <c r="HTC222" s="433"/>
      <c r="HTD222" s="433"/>
      <c r="HTE222" s="433"/>
      <c r="HTF222" s="433"/>
      <c r="HTG222" s="433"/>
      <c r="HTH222" s="433"/>
      <c r="HTI222" s="433"/>
      <c r="HTJ222" s="433"/>
      <c r="HTK222" s="433"/>
      <c r="HTL222" s="433"/>
      <c r="HTM222" s="433"/>
      <c r="HTN222" s="433"/>
      <c r="HTO222" s="433"/>
      <c r="HTP222" s="433"/>
      <c r="HTQ222" s="433"/>
      <c r="HTR222" s="433"/>
      <c r="HTS222" s="433"/>
      <c r="HTT222" s="433"/>
      <c r="HTU222" s="433"/>
      <c r="HTV222" s="433"/>
      <c r="HTW222" s="433"/>
      <c r="HTX222" s="433"/>
      <c r="HTY222" s="433"/>
      <c r="HTZ222" s="433"/>
      <c r="HUA222" s="433"/>
      <c r="HUB222" s="433"/>
      <c r="HUC222" s="433"/>
      <c r="HUD222" s="433"/>
      <c r="HUE222" s="433"/>
      <c r="HUF222" s="433"/>
      <c r="HUG222" s="433"/>
      <c r="HUH222" s="433"/>
      <c r="HUI222" s="433"/>
      <c r="HUJ222" s="433"/>
      <c r="HUK222" s="433"/>
      <c r="HUL222" s="433"/>
      <c r="HUM222" s="433"/>
      <c r="HUN222" s="433"/>
      <c r="HUO222" s="433"/>
      <c r="HUP222" s="433"/>
      <c r="HUQ222" s="433"/>
      <c r="HUR222" s="433"/>
      <c r="HUS222" s="433"/>
      <c r="HUT222" s="433"/>
      <c r="HUU222" s="433"/>
      <c r="HUV222" s="433"/>
      <c r="HUW222" s="433"/>
      <c r="HUX222" s="433"/>
      <c r="HUY222" s="433"/>
      <c r="HUZ222" s="433"/>
      <c r="HVA222" s="433"/>
      <c r="HVB222" s="433"/>
      <c r="HVC222" s="433"/>
      <c r="HVD222" s="433"/>
      <c r="HVE222" s="433"/>
      <c r="HVF222" s="433"/>
      <c r="HVG222" s="433"/>
      <c r="HVH222" s="433"/>
      <c r="HVI222" s="433"/>
      <c r="HVJ222" s="433"/>
      <c r="HVK222" s="433"/>
      <c r="HVL222" s="433"/>
      <c r="HVM222" s="433"/>
      <c r="HVN222" s="433"/>
      <c r="HVO222" s="433"/>
      <c r="HVP222" s="433"/>
      <c r="HVQ222" s="433"/>
      <c r="HVR222" s="433"/>
      <c r="HVS222" s="433"/>
      <c r="HVT222" s="433"/>
      <c r="HVU222" s="433"/>
      <c r="HVV222" s="433"/>
      <c r="HVW222" s="433"/>
      <c r="HVX222" s="433"/>
      <c r="HVY222" s="433"/>
      <c r="HVZ222" s="433"/>
      <c r="HWA222" s="433"/>
      <c r="HWB222" s="433"/>
      <c r="HWC222" s="433"/>
      <c r="HWD222" s="433"/>
      <c r="HWE222" s="433"/>
      <c r="HWF222" s="433"/>
      <c r="HWG222" s="433"/>
      <c r="HWH222" s="433"/>
      <c r="HWI222" s="433"/>
      <c r="HWJ222" s="433"/>
      <c r="HWK222" s="433"/>
      <c r="HWL222" s="433"/>
      <c r="HWM222" s="433"/>
      <c r="HWN222" s="433"/>
      <c r="HWO222" s="433"/>
      <c r="HWP222" s="433"/>
      <c r="HWQ222" s="433"/>
      <c r="HWR222" s="433"/>
      <c r="HWS222" s="433"/>
      <c r="HWT222" s="433"/>
      <c r="HWU222" s="433"/>
      <c r="HWV222" s="433"/>
      <c r="HWW222" s="433"/>
      <c r="HWX222" s="433"/>
      <c r="HWY222" s="433"/>
      <c r="HWZ222" s="433"/>
      <c r="HXA222" s="433"/>
      <c r="HXB222" s="433"/>
      <c r="HXC222" s="433"/>
      <c r="HXD222" s="433"/>
      <c r="HXE222" s="433"/>
      <c r="HXF222" s="433"/>
      <c r="HXG222" s="433"/>
      <c r="HXH222" s="433"/>
      <c r="HXI222" s="433"/>
      <c r="HXJ222" s="433"/>
      <c r="HXK222" s="433"/>
      <c r="HXL222" s="433"/>
      <c r="HXM222" s="433"/>
      <c r="HXN222" s="433"/>
      <c r="HXO222" s="433"/>
      <c r="HXP222" s="433"/>
      <c r="HXQ222" s="433"/>
      <c r="HXR222" s="433"/>
      <c r="HXS222" s="433"/>
      <c r="HXT222" s="433"/>
      <c r="HXU222" s="433"/>
      <c r="HXV222" s="433"/>
      <c r="HXW222" s="433"/>
      <c r="HXX222" s="433"/>
      <c r="HXY222" s="433"/>
      <c r="HXZ222" s="433"/>
      <c r="HYA222" s="433"/>
      <c r="HYB222" s="433"/>
      <c r="HYC222" s="433"/>
      <c r="HYD222" s="433"/>
      <c r="HYE222" s="433"/>
      <c r="HYF222" s="433"/>
      <c r="HYG222" s="433"/>
      <c r="HYH222" s="433"/>
      <c r="HYI222" s="433"/>
      <c r="HYJ222" s="433"/>
      <c r="HYK222" s="433"/>
      <c r="HYL222" s="433"/>
      <c r="HYM222" s="433"/>
      <c r="HYN222" s="433"/>
      <c r="HYO222" s="433"/>
      <c r="HYP222" s="433"/>
      <c r="HYQ222" s="433"/>
      <c r="HYR222" s="433"/>
      <c r="HYS222" s="433"/>
      <c r="HYT222" s="433"/>
      <c r="HYU222" s="433"/>
      <c r="HYV222" s="433"/>
      <c r="HYW222" s="433"/>
      <c r="HYX222" s="433"/>
      <c r="HYY222" s="433"/>
      <c r="HYZ222" s="433"/>
      <c r="HZA222" s="433"/>
      <c r="HZB222" s="433"/>
      <c r="HZC222" s="433"/>
      <c r="HZD222" s="433"/>
      <c r="HZE222" s="433"/>
      <c r="HZF222" s="433"/>
      <c r="HZG222" s="433"/>
      <c r="HZH222" s="433"/>
      <c r="HZI222" s="433"/>
      <c r="HZJ222" s="433"/>
      <c r="HZK222" s="433"/>
      <c r="HZL222" s="433"/>
      <c r="HZM222" s="433"/>
      <c r="HZN222" s="433"/>
      <c r="HZO222" s="433"/>
      <c r="HZP222" s="433"/>
      <c r="HZQ222" s="433"/>
      <c r="HZR222" s="433"/>
      <c r="HZS222" s="433"/>
      <c r="HZT222" s="433"/>
      <c r="HZU222" s="433"/>
      <c r="HZV222" s="433"/>
      <c r="HZW222" s="433"/>
      <c r="HZX222" s="433"/>
      <c r="HZY222" s="433"/>
      <c r="HZZ222" s="433"/>
      <c r="IAA222" s="433"/>
      <c r="IAB222" s="433"/>
      <c r="IAC222" s="433"/>
      <c r="IAD222" s="433"/>
      <c r="IAE222" s="433"/>
      <c r="IAF222" s="433"/>
      <c r="IAG222" s="433"/>
      <c r="IAH222" s="433"/>
      <c r="IAI222" s="433"/>
      <c r="IAJ222" s="433"/>
      <c r="IAK222" s="433"/>
      <c r="IAL222" s="433"/>
      <c r="IAM222" s="433"/>
      <c r="IAN222" s="433"/>
      <c r="IAO222" s="433"/>
      <c r="IAP222" s="433"/>
      <c r="IAQ222" s="433"/>
      <c r="IAR222" s="433"/>
      <c r="IAS222" s="433"/>
      <c r="IAT222" s="433"/>
      <c r="IAU222" s="433"/>
      <c r="IAV222" s="433"/>
      <c r="IAW222" s="433"/>
      <c r="IAX222" s="433"/>
      <c r="IAY222" s="433"/>
      <c r="IAZ222" s="433"/>
      <c r="IBA222" s="433"/>
      <c r="IBB222" s="433"/>
      <c r="IBC222" s="433"/>
      <c r="IBD222" s="433"/>
      <c r="IBE222" s="433"/>
      <c r="IBF222" s="433"/>
      <c r="IBG222" s="433"/>
      <c r="IBH222" s="433"/>
      <c r="IBI222" s="433"/>
      <c r="IBJ222" s="433"/>
      <c r="IBK222" s="433"/>
      <c r="IBL222" s="433"/>
      <c r="IBM222" s="433"/>
      <c r="IBN222" s="433"/>
      <c r="IBO222" s="433"/>
      <c r="IBP222" s="433"/>
      <c r="IBQ222" s="433"/>
      <c r="IBR222" s="433"/>
      <c r="IBS222" s="433"/>
      <c r="IBT222" s="433"/>
      <c r="IBU222" s="433"/>
      <c r="IBV222" s="433"/>
      <c r="IBW222" s="433"/>
      <c r="IBX222" s="433"/>
      <c r="IBY222" s="433"/>
      <c r="IBZ222" s="433"/>
      <c r="ICA222" s="433"/>
      <c r="ICB222" s="433"/>
      <c r="ICC222" s="433"/>
      <c r="ICD222" s="433"/>
      <c r="ICE222" s="433"/>
      <c r="ICF222" s="433"/>
      <c r="ICG222" s="433"/>
      <c r="ICH222" s="433"/>
      <c r="ICI222" s="433"/>
      <c r="ICJ222" s="433"/>
      <c r="ICK222" s="433"/>
      <c r="ICL222" s="433"/>
      <c r="ICM222" s="433"/>
      <c r="ICN222" s="433"/>
      <c r="ICO222" s="433"/>
      <c r="ICP222" s="433"/>
      <c r="ICQ222" s="433"/>
      <c r="ICR222" s="433"/>
      <c r="ICS222" s="433"/>
      <c r="ICT222" s="433"/>
      <c r="ICU222" s="433"/>
      <c r="ICV222" s="433"/>
      <c r="ICW222" s="433"/>
      <c r="ICX222" s="433"/>
      <c r="ICY222" s="433"/>
      <c r="ICZ222" s="433"/>
      <c r="IDA222" s="433"/>
      <c r="IDB222" s="433"/>
      <c r="IDC222" s="433"/>
      <c r="IDD222" s="433"/>
      <c r="IDE222" s="433"/>
      <c r="IDF222" s="433"/>
      <c r="IDG222" s="433"/>
      <c r="IDH222" s="433"/>
      <c r="IDI222" s="433"/>
      <c r="IDJ222" s="433"/>
      <c r="IDK222" s="433"/>
      <c r="IDL222" s="433"/>
      <c r="IDM222" s="433"/>
      <c r="IDN222" s="433"/>
      <c r="IDO222" s="433"/>
      <c r="IDP222" s="433"/>
      <c r="IDQ222" s="433"/>
      <c r="IDR222" s="433"/>
      <c r="IDS222" s="433"/>
      <c r="IDT222" s="433"/>
      <c r="IDU222" s="433"/>
      <c r="IDV222" s="433"/>
      <c r="IDW222" s="433"/>
      <c r="IDX222" s="433"/>
      <c r="IDY222" s="433"/>
      <c r="IDZ222" s="433"/>
      <c r="IEA222" s="433"/>
      <c r="IEB222" s="433"/>
      <c r="IEC222" s="433"/>
      <c r="IED222" s="433"/>
      <c r="IEE222" s="433"/>
      <c r="IEF222" s="433"/>
      <c r="IEG222" s="433"/>
      <c r="IEH222" s="433"/>
      <c r="IEI222" s="433"/>
      <c r="IEJ222" s="433"/>
      <c r="IEK222" s="433"/>
      <c r="IEL222" s="433"/>
      <c r="IEM222" s="433"/>
      <c r="IEN222" s="433"/>
      <c r="IEO222" s="433"/>
      <c r="IEP222" s="433"/>
      <c r="IEQ222" s="433"/>
      <c r="IER222" s="433"/>
      <c r="IES222" s="433"/>
      <c r="IET222" s="433"/>
      <c r="IEU222" s="433"/>
      <c r="IEV222" s="433"/>
      <c r="IEW222" s="433"/>
      <c r="IEX222" s="433"/>
      <c r="IEY222" s="433"/>
      <c r="IEZ222" s="433"/>
      <c r="IFA222" s="433"/>
      <c r="IFB222" s="433"/>
      <c r="IFC222" s="433"/>
      <c r="IFD222" s="433"/>
      <c r="IFE222" s="433"/>
      <c r="IFF222" s="433"/>
      <c r="IFG222" s="433"/>
      <c r="IFH222" s="433"/>
      <c r="IFI222" s="433"/>
      <c r="IFJ222" s="433"/>
      <c r="IFK222" s="433"/>
      <c r="IFL222" s="433"/>
      <c r="IFM222" s="433"/>
      <c r="IFN222" s="433"/>
      <c r="IFO222" s="433"/>
      <c r="IFP222" s="433"/>
      <c r="IFQ222" s="433"/>
      <c r="IFR222" s="433"/>
      <c r="IFS222" s="433"/>
      <c r="IFT222" s="433"/>
      <c r="IFU222" s="433"/>
      <c r="IFV222" s="433"/>
      <c r="IFW222" s="433"/>
      <c r="IFX222" s="433"/>
      <c r="IFY222" s="433"/>
      <c r="IFZ222" s="433"/>
      <c r="IGA222" s="433"/>
      <c r="IGB222" s="433"/>
      <c r="IGC222" s="433"/>
      <c r="IGD222" s="433"/>
      <c r="IGE222" s="433"/>
      <c r="IGF222" s="433"/>
      <c r="IGG222" s="433"/>
      <c r="IGH222" s="433"/>
      <c r="IGI222" s="433"/>
      <c r="IGJ222" s="433"/>
      <c r="IGK222" s="433"/>
      <c r="IGL222" s="433"/>
      <c r="IGM222" s="433"/>
      <c r="IGN222" s="433"/>
      <c r="IGO222" s="433"/>
      <c r="IGP222" s="433"/>
      <c r="IGQ222" s="433"/>
      <c r="IGR222" s="433"/>
      <c r="IGS222" s="433"/>
      <c r="IGT222" s="433"/>
      <c r="IGU222" s="433"/>
      <c r="IGV222" s="433"/>
      <c r="IGW222" s="433"/>
      <c r="IGX222" s="433"/>
      <c r="IGY222" s="433"/>
      <c r="IGZ222" s="433"/>
      <c r="IHA222" s="433"/>
      <c r="IHB222" s="433"/>
      <c r="IHC222" s="433"/>
      <c r="IHD222" s="433"/>
      <c r="IHE222" s="433"/>
      <c r="IHF222" s="433"/>
      <c r="IHG222" s="433"/>
      <c r="IHH222" s="433"/>
      <c r="IHI222" s="433"/>
      <c r="IHJ222" s="433"/>
      <c r="IHK222" s="433"/>
      <c r="IHL222" s="433"/>
      <c r="IHM222" s="433"/>
      <c r="IHN222" s="433"/>
      <c r="IHO222" s="433"/>
      <c r="IHP222" s="433"/>
      <c r="IHQ222" s="433"/>
      <c r="IHR222" s="433"/>
      <c r="IHS222" s="433"/>
      <c r="IHT222" s="433"/>
      <c r="IHU222" s="433"/>
      <c r="IHV222" s="433"/>
      <c r="IHW222" s="433"/>
      <c r="IHX222" s="433"/>
      <c r="IHY222" s="433"/>
      <c r="IHZ222" s="433"/>
      <c r="IIA222" s="433"/>
      <c r="IIB222" s="433"/>
      <c r="IIC222" s="433"/>
      <c r="IID222" s="433"/>
      <c r="IIE222" s="433"/>
      <c r="IIF222" s="433"/>
      <c r="IIG222" s="433"/>
      <c r="IIH222" s="433"/>
      <c r="III222" s="433"/>
      <c r="IIJ222" s="433"/>
      <c r="IIK222" s="433"/>
      <c r="IIL222" s="433"/>
      <c r="IIM222" s="433"/>
      <c r="IIN222" s="433"/>
      <c r="IIO222" s="433"/>
      <c r="IIP222" s="433"/>
      <c r="IIQ222" s="433"/>
      <c r="IIR222" s="433"/>
      <c r="IIS222" s="433"/>
      <c r="IIT222" s="433"/>
      <c r="IIU222" s="433"/>
      <c r="IIV222" s="433"/>
      <c r="IIW222" s="433"/>
      <c r="IIX222" s="433"/>
      <c r="IIY222" s="433"/>
      <c r="IIZ222" s="433"/>
      <c r="IJA222" s="433"/>
      <c r="IJB222" s="433"/>
      <c r="IJC222" s="433"/>
      <c r="IJD222" s="433"/>
      <c r="IJE222" s="433"/>
      <c r="IJF222" s="433"/>
      <c r="IJG222" s="433"/>
      <c r="IJH222" s="433"/>
      <c r="IJI222" s="433"/>
      <c r="IJJ222" s="433"/>
      <c r="IJK222" s="433"/>
      <c r="IJL222" s="433"/>
      <c r="IJM222" s="433"/>
      <c r="IJN222" s="433"/>
      <c r="IJO222" s="433"/>
      <c r="IJP222" s="433"/>
      <c r="IJQ222" s="433"/>
      <c r="IJR222" s="433"/>
      <c r="IJS222" s="433"/>
      <c r="IJT222" s="433"/>
      <c r="IJU222" s="433"/>
      <c r="IJV222" s="433"/>
      <c r="IJW222" s="433"/>
      <c r="IJX222" s="433"/>
      <c r="IJY222" s="433"/>
      <c r="IJZ222" s="433"/>
      <c r="IKA222" s="433"/>
      <c r="IKB222" s="433"/>
      <c r="IKC222" s="433"/>
      <c r="IKD222" s="433"/>
      <c r="IKE222" s="433"/>
      <c r="IKF222" s="433"/>
      <c r="IKG222" s="433"/>
      <c r="IKH222" s="433"/>
      <c r="IKI222" s="433"/>
      <c r="IKJ222" s="433"/>
      <c r="IKK222" s="433"/>
      <c r="IKL222" s="433"/>
      <c r="IKM222" s="433"/>
      <c r="IKN222" s="433"/>
      <c r="IKO222" s="433"/>
      <c r="IKP222" s="433"/>
      <c r="IKQ222" s="433"/>
      <c r="IKR222" s="433"/>
      <c r="IKS222" s="433"/>
      <c r="IKT222" s="433"/>
      <c r="IKU222" s="433"/>
      <c r="IKV222" s="433"/>
      <c r="IKW222" s="433"/>
      <c r="IKX222" s="433"/>
      <c r="IKY222" s="433"/>
      <c r="IKZ222" s="433"/>
      <c r="ILA222" s="433"/>
      <c r="ILB222" s="433"/>
      <c r="ILC222" s="433"/>
      <c r="ILD222" s="433"/>
      <c r="ILE222" s="433"/>
      <c r="ILF222" s="433"/>
      <c r="ILG222" s="433"/>
      <c r="ILH222" s="433"/>
      <c r="ILI222" s="433"/>
      <c r="ILJ222" s="433"/>
      <c r="ILK222" s="433"/>
      <c r="ILL222" s="433"/>
      <c r="ILM222" s="433"/>
      <c r="ILN222" s="433"/>
      <c r="ILO222" s="433"/>
      <c r="ILP222" s="433"/>
      <c r="ILQ222" s="433"/>
      <c r="ILR222" s="433"/>
      <c r="ILS222" s="433"/>
      <c r="ILT222" s="433"/>
      <c r="ILU222" s="433"/>
      <c r="ILV222" s="433"/>
      <c r="ILW222" s="433"/>
      <c r="ILX222" s="433"/>
      <c r="ILY222" s="433"/>
      <c r="ILZ222" s="433"/>
      <c r="IMA222" s="433"/>
      <c r="IMB222" s="433"/>
      <c r="IMC222" s="433"/>
      <c r="IMD222" s="433"/>
      <c r="IME222" s="433"/>
      <c r="IMF222" s="433"/>
      <c r="IMG222" s="433"/>
      <c r="IMH222" s="433"/>
      <c r="IMI222" s="433"/>
      <c r="IMJ222" s="433"/>
      <c r="IMK222" s="433"/>
      <c r="IML222" s="433"/>
      <c r="IMM222" s="433"/>
      <c r="IMN222" s="433"/>
      <c r="IMO222" s="433"/>
      <c r="IMP222" s="433"/>
      <c r="IMQ222" s="433"/>
      <c r="IMR222" s="433"/>
      <c r="IMS222" s="433"/>
      <c r="IMT222" s="433"/>
      <c r="IMU222" s="433"/>
      <c r="IMV222" s="433"/>
      <c r="IMW222" s="433"/>
      <c r="IMX222" s="433"/>
      <c r="IMY222" s="433"/>
      <c r="IMZ222" s="433"/>
      <c r="INA222" s="433"/>
      <c r="INB222" s="433"/>
      <c r="INC222" s="433"/>
      <c r="IND222" s="433"/>
      <c r="INE222" s="433"/>
      <c r="INF222" s="433"/>
      <c r="ING222" s="433"/>
      <c r="INH222" s="433"/>
      <c r="INI222" s="433"/>
      <c r="INJ222" s="433"/>
      <c r="INK222" s="433"/>
      <c r="INL222" s="433"/>
      <c r="INM222" s="433"/>
      <c r="INN222" s="433"/>
      <c r="INO222" s="433"/>
      <c r="INP222" s="433"/>
      <c r="INQ222" s="433"/>
      <c r="INR222" s="433"/>
      <c r="INS222" s="433"/>
      <c r="INT222" s="433"/>
      <c r="INU222" s="433"/>
      <c r="INV222" s="433"/>
      <c r="INW222" s="433"/>
      <c r="INX222" s="433"/>
      <c r="INY222" s="433"/>
      <c r="INZ222" s="433"/>
      <c r="IOA222" s="433"/>
      <c r="IOB222" s="433"/>
      <c r="IOC222" s="433"/>
      <c r="IOD222" s="433"/>
      <c r="IOE222" s="433"/>
      <c r="IOF222" s="433"/>
      <c r="IOG222" s="433"/>
      <c r="IOH222" s="433"/>
      <c r="IOI222" s="433"/>
      <c r="IOJ222" s="433"/>
      <c r="IOK222" s="433"/>
      <c r="IOL222" s="433"/>
      <c r="IOM222" s="433"/>
      <c r="ION222" s="433"/>
      <c r="IOO222" s="433"/>
      <c r="IOP222" s="433"/>
      <c r="IOQ222" s="433"/>
      <c r="IOR222" s="433"/>
      <c r="IOS222" s="433"/>
      <c r="IOT222" s="433"/>
      <c r="IOU222" s="433"/>
      <c r="IOV222" s="433"/>
      <c r="IOW222" s="433"/>
      <c r="IOX222" s="433"/>
      <c r="IOY222" s="433"/>
      <c r="IOZ222" s="433"/>
      <c r="IPA222" s="433"/>
      <c r="IPB222" s="433"/>
      <c r="IPC222" s="433"/>
      <c r="IPD222" s="433"/>
      <c r="IPE222" s="433"/>
      <c r="IPF222" s="433"/>
      <c r="IPG222" s="433"/>
      <c r="IPH222" s="433"/>
      <c r="IPI222" s="433"/>
      <c r="IPJ222" s="433"/>
      <c r="IPK222" s="433"/>
      <c r="IPL222" s="433"/>
      <c r="IPM222" s="433"/>
      <c r="IPN222" s="433"/>
      <c r="IPO222" s="433"/>
      <c r="IPP222" s="433"/>
      <c r="IPQ222" s="433"/>
      <c r="IPR222" s="433"/>
      <c r="IPS222" s="433"/>
      <c r="IPT222" s="433"/>
      <c r="IPU222" s="433"/>
      <c r="IPV222" s="433"/>
      <c r="IPW222" s="433"/>
      <c r="IPX222" s="433"/>
      <c r="IPY222" s="433"/>
      <c r="IPZ222" s="433"/>
      <c r="IQA222" s="433"/>
      <c r="IQB222" s="433"/>
      <c r="IQC222" s="433"/>
      <c r="IQD222" s="433"/>
      <c r="IQE222" s="433"/>
      <c r="IQF222" s="433"/>
      <c r="IQG222" s="433"/>
      <c r="IQH222" s="433"/>
      <c r="IQI222" s="433"/>
      <c r="IQJ222" s="433"/>
      <c r="IQK222" s="433"/>
      <c r="IQL222" s="433"/>
      <c r="IQM222" s="433"/>
      <c r="IQN222" s="433"/>
      <c r="IQO222" s="433"/>
      <c r="IQP222" s="433"/>
      <c r="IQQ222" s="433"/>
      <c r="IQR222" s="433"/>
      <c r="IQS222" s="433"/>
      <c r="IQT222" s="433"/>
      <c r="IQU222" s="433"/>
      <c r="IQV222" s="433"/>
      <c r="IQW222" s="433"/>
      <c r="IQX222" s="433"/>
      <c r="IQY222" s="433"/>
      <c r="IQZ222" s="433"/>
      <c r="IRA222" s="433"/>
      <c r="IRB222" s="433"/>
      <c r="IRC222" s="433"/>
      <c r="IRD222" s="433"/>
      <c r="IRE222" s="433"/>
      <c r="IRF222" s="433"/>
      <c r="IRG222" s="433"/>
      <c r="IRH222" s="433"/>
      <c r="IRI222" s="433"/>
      <c r="IRJ222" s="433"/>
      <c r="IRK222" s="433"/>
      <c r="IRL222" s="433"/>
      <c r="IRM222" s="433"/>
      <c r="IRN222" s="433"/>
      <c r="IRO222" s="433"/>
      <c r="IRP222" s="433"/>
      <c r="IRQ222" s="433"/>
      <c r="IRR222" s="433"/>
      <c r="IRS222" s="433"/>
      <c r="IRT222" s="433"/>
      <c r="IRU222" s="433"/>
      <c r="IRV222" s="433"/>
      <c r="IRW222" s="433"/>
      <c r="IRX222" s="433"/>
      <c r="IRY222" s="433"/>
      <c r="IRZ222" s="433"/>
      <c r="ISA222" s="433"/>
      <c r="ISB222" s="433"/>
      <c r="ISC222" s="433"/>
      <c r="ISD222" s="433"/>
      <c r="ISE222" s="433"/>
      <c r="ISF222" s="433"/>
      <c r="ISG222" s="433"/>
      <c r="ISH222" s="433"/>
      <c r="ISI222" s="433"/>
      <c r="ISJ222" s="433"/>
      <c r="ISK222" s="433"/>
      <c r="ISL222" s="433"/>
      <c r="ISM222" s="433"/>
      <c r="ISN222" s="433"/>
      <c r="ISO222" s="433"/>
      <c r="ISP222" s="433"/>
      <c r="ISQ222" s="433"/>
      <c r="ISR222" s="433"/>
      <c r="ISS222" s="433"/>
      <c r="IST222" s="433"/>
      <c r="ISU222" s="433"/>
      <c r="ISV222" s="433"/>
      <c r="ISW222" s="433"/>
      <c r="ISX222" s="433"/>
      <c r="ISY222" s="433"/>
      <c r="ISZ222" s="433"/>
      <c r="ITA222" s="433"/>
      <c r="ITB222" s="433"/>
      <c r="ITC222" s="433"/>
      <c r="ITD222" s="433"/>
      <c r="ITE222" s="433"/>
      <c r="ITF222" s="433"/>
      <c r="ITG222" s="433"/>
      <c r="ITH222" s="433"/>
      <c r="ITI222" s="433"/>
      <c r="ITJ222" s="433"/>
      <c r="ITK222" s="433"/>
      <c r="ITL222" s="433"/>
      <c r="ITM222" s="433"/>
      <c r="ITN222" s="433"/>
      <c r="ITO222" s="433"/>
      <c r="ITP222" s="433"/>
      <c r="ITQ222" s="433"/>
      <c r="ITR222" s="433"/>
      <c r="ITS222" s="433"/>
      <c r="ITT222" s="433"/>
      <c r="ITU222" s="433"/>
      <c r="ITV222" s="433"/>
      <c r="ITW222" s="433"/>
      <c r="ITX222" s="433"/>
      <c r="ITY222" s="433"/>
      <c r="ITZ222" s="433"/>
      <c r="IUA222" s="433"/>
      <c r="IUB222" s="433"/>
      <c r="IUC222" s="433"/>
      <c r="IUD222" s="433"/>
      <c r="IUE222" s="433"/>
      <c r="IUF222" s="433"/>
      <c r="IUG222" s="433"/>
      <c r="IUH222" s="433"/>
      <c r="IUI222" s="433"/>
      <c r="IUJ222" s="433"/>
      <c r="IUK222" s="433"/>
      <c r="IUL222" s="433"/>
      <c r="IUM222" s="433"/>
      <c r="IUN222" s="433"/>
      <c r="IUO222" s="433"/>
      <c r="IUP222" s="433"/>
      <c r="IUQ222" s="433"/>
      <c r="IUR222" s="433"/>
      <c r="IUS222" s="433"/>
      <c r="IUT222" s="433"/>
      <c r="IUU222" s="433"/>
      <c r="IUV222" s="433"/>
      <c r="IUW222" s="433"/>
      <c r="IUX222" s="433"/>
      <c r="IUY222" s="433"/>
      <c r="IUZ222" s="433"/>
      <c r="IVA222" s="433"/>
      <c r="IVB222" s="433"/>
      <c r="IVC222" s="433"/>
      <c r="IVD222" s="433"/>
      <c r="IVE222" s="433"/>
      <c r="IVF222" s="433"/>
      <c r="IVG222" s="433"/>
      <c r="IVH222" s="433"/>
      <c r="IVI222" s="433"/>
      <c r="IVJ222" s="433"/>
      <c r="IVK222" s="433"/>
      <c r="IVL222" s="433"/>
      <c r="IVM222" s="433"/>
      <c r="IVN222" s="433"/>
      <c r="IVO222" s="433"/>
      <c r="IVP222" s="433"/>
      <c r="IVQ222" s="433"/>
      <c r="IVR222" s="433"/>
      <c r="IVS222" s="433"/>
      <c r="IVT222" s="433"/>
      <c r="IVU222" s="433"/>
      <c r="IVV222" s="433"/>
      <c r="IVW222" s="433"/>
      <c r="IVX222" s="433"/>
      <c r="IVY222" s="433"/>
      <c r="IVZ222" s="433"/>
      <c r="IWA222" s="433"/>
      <c r="IWB222" s="433"/>
      <c r="IWC222" s="433"/>
      <c r="IWD222" s="433"/>
      <c r="IWE222" s="433"/>
      <c r="IWF222" s="433"/>
      <c r="IWG222" s="433"/>
      <c r="IWH222" s="433"/>
      <c r="IWI222" s="433"/>
      <c r="IWJ222" s="433"/>
      <c r="IWK222" s="433"/>
      <c r="IWL222" s="433"/>
      <c r="IWM222" s="433"/>
      <c r="IWN222" s="433"/>
      <c r="IWO222" s="433"/>
      <c r="IWP222" s="433"/>
      <c r="IWQ222" s="433"/>
      <c r="IWR222" s="433"/>
      <c r="IWS222" s="433"/>
      <c r="IWT222" s="433"/>
      <c r="IWU222" s="433"/>
      <c r="IWV222" s="433"/>
      <c r="IWW222" s="433"/>
      <c r="IWX222" s="433"/>
      <c r="IWY222" s="433"/>
      <c r="IWZ222" s="433"/>
      <c r="IXA222" s="433"/>
      <c r="IXB222" s="433"/>
      <c r="IXC222" s="433"/>
      <c r="IXD222" s="433"/>
      <c r="IXE222" s="433"/>
      <c r="IXF222" s="433"/>
      <c r="IXG222" s="433"/>
      <c r="IXH222" s="433"/>
      <c r="IXI222" s="433"/>
      <c r="IXJ222" s="433"/>
      <c r="IXK222" s="433"/>
      <c r="IXL222" s="433"/>
      <c r="IXM222" s="433"/>
      <c r="IXN222" s="433"/>
      <c r="IXO222" s="433"/>
      <c r="IXP222" s="433"/>
      <c r="IXQ222" s="433"/>
      <c r="IXR222" s="433"/>
      <c r="IXS222" s="433"/>
      <c r="IXT222" s="433"/>
      <c r="IXU222" s="433"/>
      <c r="IXV222" s="433"/>
      <c r="IXW222" s="433"/>
      <c r="IXX222" s="433"/>
      <c r="IXY222" s="433"/>
      <c r="IXZ222" s="433"/>
      <c r="IYA222" s="433"/>
      <c r="IYB222" s="433"/>
      <c r="IYC222" s="433"/>
      <c r="IYD222" s="433"/>
      <c r="IYE222" s="433"/>
      <c r="IYF222" s="433"/>
      <c r="IYG222" s="433"/>
      <c r="IYH222" s="433"/>
      <c r="IYI222" s="433"/>
      <c r="IYJ222" s="433"/>
      <c r="IYK222" s="433"/>
      <c r="IYL222" s="433"/>
      <c r="IYM222" s="433"/>
      <c r="IYN222" s="433"/>
      <c r="IYO222" s="433"/>
      <c r="IYP222" s="433"/>
      <c r="IYQ222" s="433"/>
      <c r="IYR222" s="433"/>
      <c r="IYS222" s="433"/>
      <c r="IYT222" s="433"/>
      <c r="IYU222" s="433"/>
      <c r="IYV222" s="433"/>
      <c r="IYW222" s="433"/>
      <c r="IYX222" s="433"/>
      <c r="IYY222" s="433"/>
      <c r="IYZ222" s="433"/>
      <c r="IZA222" s="433"/>
      <c r="IZB222" s="433"/>
      <c r="IZC222" s="433"/>
      <c r="IZD222" s="433"/>
      <c r="IZE222" s="433"/>
      <c r="IZF222" s="433"/>
      <c r="IZG222" s="433"/>
      <c r="IZH222" s="433"/>
      <c r="IZI222" s="433"/>
      <c r="IZJ222" s="433"/>
      <c r="IZK222" s="433"/>
      <c r="IZL222" s="433"/>
      <c r="IZM222" s="433"/>
      <c r="IZN222" s="433"/>
      <c r="IZO222" s="433"/>
      <c r="IZP222" s="433"/>
      <c r="IZQ222" s="433"/>
      <c r="IZR222" s="433"/>
      <c r="IZS222" s="433"/>
      <c r="IZT222" s="433"/>
      <c r="IZU222" s="433"/>
      <c r="IZV222" s="433"/>
      <c r="IZW222" s="433"/>
      <c r="IZX222" s="433"/>
      <c r="IZY222" s="433"/>
      <c r="IZZ222" s="433"/>
      <c r="JAA222" s="433"/>
      <c r="JAB222" s="433"/>
      <c r="JAC222" s="433"/>
      <c r="JAD222" s="433"/>
      <c r="JAE222" s="433"/>
      <c r="JAF222" s="433"/>
      <c r="JAG222" s="433"/>
      <c r="JAH222" s="433"/>
      <c r="JAI222" s="433"/>
      <c r="JAJ222" s="433"/>
      <c r="JAK222" s="433"/>
      <c r="JAL222" s="433"/>
      <c r="JAM222" s="433"/>
      <c r="JAN222" s="433"/>
      <c r="JAO222" s="433"/>
      <c r="JAP222" s="433"/>
      <c r="JAQ222" s="433"/>
      <c r="JAR222" s="433"/>
      <c r="JAS222" s="433"/>
      <c r="JAT222" s="433"/>
      <c r="JAU222" s="433"/>
      <c r="JAV222" s="433"/>
      <c r="JAW222" s="433"/>
      <c r="JAX222" s="433"/>
      <c r="JAY222" s="433"/>
      <c r="JAZ222" s="433"/>
      <c r="JBA222" s="433"/>
      <c r="JBB222" s="433"/>
      <c r="JBC222" s="433"/>
      <c r="JBD222" s="433"/>
      <c r="JBE222" s="433"/>
      <c r="JBF222" s="433"/>
      <c r="JBG222" s="433"/>
      <c r="JBH222" s="433"/>
      <c r="JBI222" s="433"/>
      <c r="JBJ222" s="433"/>
      <c r="JBK222" s="433"/>
      <c r="JBL222" s="433"/>
      <c r="JBM222" s="433"/>
      <c r="JBN222" s="433"/>
      <c r="JBO222" s="433"/>
      <c r="JBP222" s="433"/>
      <c r="JBQ222" s="433"/>
      <c r="JBR222" s="433"/>
      <c r="JBS222" s="433"/>
      <c r="JBT222" s="433"/>
      <c r="JBU222" s="433"/>
      <c r="JBV222" s="433"/>
      <c r="JBW222" s="433"/>
      <c r="JBX222" s="433"/>
      <c r="JBY222" s="433"/>
      <c r="JBZ222" s="433"/>
      <c r="JCA222" s="433"/>
      <c r="JCB222" s="433"/>
      <c r="JCC222" s="433"/>
      <c r="JCD222" s="433"/>
      <c r="JCE222" s="433"/>
      <c r="JCF222" s="433"/>
      <c r="JCG222" s="433"/>
      <c r="JCH222" s="433"/>
      <c r="JCI222" s="433"/>
      <c r="JCJ222" s="433"/>
      <c r="JCK222" s="433"/>
      <c r="JCL222" s="433"/>
      <c r="JCM222" s="433"/>
      <c r="JCN222" s="433"/>
      <c r="JCO222" s="433"/>
      <c r="JCP222" s="433"/>
      <c r="JCQ222" s="433"/>
      <c r="JCR222" s="433"/>
      <c r="JCS222" s="433"/>
      <c r="JCT222" s="433"/>
      <c r="JCU222" s="433"/>
      <c r="JCV222" s="433"/>
      <c r="JCW222" s="433"/>
      <c r="JCX222" s="433"/>
      <c r="JCY222" s="433"/>
      <c r="JCZ222" s="433"/>
      <c r="JDA222" s="433"/>
      <c r="JDB222" s="433"/>
      <c r="JDC222" s="433"/>
      <c r="JDD222" s="433"/>
      <c r="JDE222" s="433"/>
      <c r="JDF222" s="433"/>
      <c r="JDG222" s="433"/>
      <c r="JDH222" s="433"/>
      <c r="JDI222" s="433"/>
      <c r="JDJ222" s="433"/>
      <c r="JDK222" s="433"/>
      <c r="JDL222" s="433"/>
      <c r="JDM222" s="433"/>
      <c r="JDN222" s="433"/>
      <c r="JDO222" s="433"/>
      <c r="JDP222" s="433"/>
      <c r="JDQ222" s="433"/>
      <c r="JDR222" s="433"/>
      <c r="JDS222" s="433"/>
      <c r="JDT222" s="433"/>
      <c r="JDU222" s="433"/>
      <c r="JDV222" s="433"/>
      <c r="JDW222" s="433"/>
      <c r="JDX222" s="433"/>
      <c r="JDY222" s="433"/>
      <c r="JDZ222" s="433"/>
      <c r="JEA222" s="433"/>
      <c r="JEB222" s="433"/>
      <c r="JEC222" s="433"/>
      <c r="JED222" s="433"/>
      <c r="JEE222" s="433"/>
      <c r="JEF222" s="433"/>
      <c r="JEG222" s="433"/>
      <c r="JEH222" s="433"/>
      <c r="JEI222" s="433"/>
      <c r="JEJ222" s="433"/>
      <c r="JEK222" s="433"/>
      <c r="JEL222" s="433"/>
      <c r="JEM222" s="433"/>
      <c r="JEN222" s="433"/>
      <c r="JEO222" s="433"/>
      <c r="JEP222" s="433"/>
      <c r="JEQ222" s="433"/>
      <c r="JER222" s="433"/>
      <c r="JES222" s="433"/>
      <c r="JET222" s="433"/>
      <c r="JEU222" s="433"/>
      <c r="JEV222" s="433"/>
      <c r="JEW222" s="433"/>
      <c r="JEX222" s="433"/>
      <c r="JEY222" s="433"/>
      <c r="JEZ222" s="433"/>
      <c r="JFA222" s="433"/>
      <c r="JFB222" s="433"/>
      <c r="JFC222" s="433"/>
      <c r="JFD222" s="433"/>
      <c r="JFE222" s="433"/>
      <c r="JFF222" s="433"/>
      <c r="JFG222" s="433"/>
      <c r="JFH222" s="433"/>
      <c r="JFI222" s="433"/>
      <c r="JFJ222" s="433"/>
      <c r="JFK222" s="433"/>
      <c r="JFL222" s="433"/>
      <c r="JFM222" s="433"/>
      <c r="JFN222" s="433"/>
      <c r="JFO222" s="433"/>
      <c r="JFP222" s="433"/>
      <c r="JFQ222" s="433"/>
      <c r="JFR222" s="433"/>
      <c r="JFS222" s="433"/>
      <c r="JFT222" s="433"/>
      <c r="JFU222" s="433"/>
      <c r="JFV222" s="433"/>
      <c r="JFW222" s="433"/>
      <c r="JFX222" s="433"/>
      <c r="JFY222" s="433"/>
      <c r="JFZ222" s="433"/>
      <c r="JGA222" s="433"/>
      <c r="JGB222" s="433"/>
      <c r="JGC222" s="433"/>
      <c r="JGD222" s="433"/>
      <c r="JGE222" s="433"/>
      <c r="JGF222" s="433"/>
      <c r="JGG222" s="433"/>
      <c r="JGH222" s="433"/>
      <c r="JGI222" s="433"/>
      <c r="JGJ222" s="433"/>
      <c r="JGK222" s="433"/>
      <c r="JGL222" s="433"/>
      <c r="JGM222" s="433"/>
      <c r="JGN222" s="433"/>
      <c r="JGO222" s="433"/>
      <c r="JGP222" s="433"/>
      <c r="JGQ222" s="433"/>
      <c r="JGR222" s="433"/>
      <c r="JGS222" s="433"/>
      <c r="JGT222" s="433"/>
      <c r="JGU222" s="433"/>
      <c r="JGV222" s="433"/>
      <c r="JGW222" s="433"/>
      <c r="JGX222" s="433"/>
      <c r="JGY222" s="433"/>
      <c r="JGZ222" s="433"/>
      <c r="JHA222" s="433"/>
      <c r="JHB222" s="433"/>
      <c r="JHC222" s="433"/>
      <c r="JHD222" s="433"/>
      <c r="JHE222" s="433"/>
      <c r="JHF222" s="433"/>
      <c r="JHG222" s="433"/>
      <c r="JHH222" s="433"/>
      <c r="JHI222" s="433"/>
      <c r="JHJ222" s="433"/>
      <c r="JHK222" s="433"/>
      <c r="JHL222" s="433"/>
      <c r="JHM222" s="433"/>
      <c r="JHN222" s="433"/>
      <c r="JHO222" s="433"/>
      <c r="JHP222" s="433"/>
      <c r="JHQ222" s="433"/>
      <c r="JHR222" s="433"/>
      <c r="JHS222" s="433"/>
      <c r="JHT222" s="433"/>
      <c r="JHU222" s="433"/>
      <c r="JHV222" s="433"/>
      <c r="JHW222" s="433"/>
      <c r="JHX222" s="433"/>
      <c r="JHY222" s="433"/>
      <c r="JHZ222" s="433"/>
      <c r="JIA222" s="433"/>
      <c r="JIB222" s="433"/>
      <c r="JIC222" s="433"/>
      <c r="JID222" s="433"/>
      <c r="JIE222" s="433"/>
      <c r="JIF222" s="433"/>
      <c r="JIG222" s="433"/>
      <c r="JIH222" s="433"/>
      <c r="JII222" s="433"/>
      <c r="JIJ222" s="433"/>
      <c r="JIK222" s="433"/>
      <c r="JIL222" s="433"/>
      <c r="JIM222" s="433"/>
      <c r="JIN222" s="433"/>
      <c r="JIO222" s="433"/>
      <c r="JIP222" s="433"/>
      <c r="JIQ222" s="433"/>
      <c r="JIR222" s="433"/>
      <c r="JIS222" s="433"/>
      <c r="JIT222" s="433"/>
      <c r="JIU222" s="433"/>
      <c r="JIV222" s="433"/>
      <c r="JIW222" s="433"/>
      <c r="JIX222" s="433"/>
      <c r="JIY222" s="433"/>
      <c r="JIZ222" s="433"/>
      <c r="JJA222" s="433"/>
      <c r="JJB222" s="433"/>
      <c r="JJC222" s="433"/>
      <c r="JJD222" s="433"/>
      <c r="JJE222" s="433"/>
      <c r="JJF222" s="433"/>
      <c r="JJG222" s="433"/>
      <c r="JJH222" s="433"/>
      <c r="JJI222" s="433"/>
      <c r="JJJ222" s="433"/>
      <c r="JJK222" s="433"/>
      <c r="JJL222" s="433"/>
      <c r="JJM222" s="433"/>
      <c r="JJN222" s="433"/>
      <c r="JJO222" s="433"/>
      <c r="JJP222" s="433"/>
      <c r="JJQ222" s="433"/>
      <c r="JJR222" s="433"/>
      <c r="JJS222" s="433"/>
      <c r="JJT222" s="433"/>
      <c r="JJU222" s="433"/>
      <c r="JJV222" s="433"/>
      <c r="JJW222" s="433"/>
      <c r="JJX222" s="433"/>
      <c r="JJY222" s="433"/>
      <c r="JJZ222" s="433"/>
      <c r="JKA222" s="433"/>
      <c r="JKB222" s="433"/>
      <c r="JKC222" s="433"/>
      <c r="JKD222" s="433"/>
      <c r="JKE222" s="433"/>
      <c r="JKF222" s="433"/>
      <c r="JKG222" s="433"/>
      <c r="JKH222" s="433"/>
      <c r="JKI222" s="433"/>
      <c r="JKJ222" s="433"/>
      <c r="JKK222" s="433"/>
      <c r="JKL222" s="433"/>
      <c r="JKM222" s="433"/>
      <c r="JKN222" s="433"/>
      <c r="JKO222" s="433"/>
      <c r="JKP222" s="433"/>
      <c r="JKQ222" s="433"/>
      <c r="JKR222" s="433"/>
      <c r="JKS222" s="433"/>
      <c r="JKT222" s="433"/>
      <c r="JKU222" s="433"/>
      <c r="JKV222" s="433"/>
      <c r="JKW222" s="433"/>
      <c r="JKX222" s="433"/>
      <c r="JKY222" s="433"/>
      <c r="JKZ222" s="433"/>
      <c r="JLA222" s="433"/>
      <c r="JLB222" s="433"/>
      <c r="JLC222" s="433"/>
      <c r="JLD222" s="433"/>
      <c r="JLE222" s="433"/>
      <c r="JLF222" s="433"/>
      <c r="JLG222" s="433"/>
      <c r="JLH222" s="433"/>
      <c r="JLI222" s="433"/>
      <c r="JLJ222" s="433"/>
      <c r="JLK222" s="433"/>
      <c r="JLL222" s="433"/>
      <c r="JLM222" s="433"/>
      <c r="JLN222" s="433"/>
      <c r="JLO222" s="433"/>
      <c r="JLP222" s="433"/>
      <c r="JLQ222" s="433"/>
      <c r="JLR222" s="433"/>
      <c r="JLS222" s="433"/>
      <c r="JLT222" s="433"/>
      <c r="JLU222" s="433"/>
      <c r="JLV222" s="433"/>
      <c r="JLW222" s="433"/>
      <c r="JLX222" s="433"/>
      <c r="JLY222" s="433"/>
      <c r="JLZ222" s="433"/>
      <c r="JMA222" s="433"/>
      <c r="JMB222" s="433"/>
      <c r="JMC222" s="433"/>
      <c r="JMD222" s="433"/>
      <c r="JME222" s="433"/>
      <c r="JMF222" s="433"/>
      <c r="JMG222" s="433"/>
      <c r="JMH222" s="433"/>
      <c r="JMI222" s="433"/>
      <c r="JMJ222" s="433"/>
      <c r="JMK222" s="433"/>
      <c r="JML222" s="433"/>
      <c r="JMM222" s="433"/>
      <c r="JMN222" s="433"/>
      <c r="JMO222" s="433"/>
      <c r="JMP222" s="433"/>
      <c r="JMQ222" s="433"/>
      <c r="JMR222" s="433"/>
      <c r="JMS222" s="433"/>
      <c r="JMT222" s="433"/>
      <c r="JMU222" s="433"/>
      <c r="JMV222" s="433"/>
      <c r="JMW222" s="433"/>
      <c r="JMX222" s="433"/>
      <c r="JMY222" s="433"/>
      <c r="JMZ222" s="433"/>
      <c r="JNA222" s="433"/>
      <c r="JNB222" s="433"/>
      <c r="JNC222" s="433"/>
      <c r="JND222" s="433"/>
      <c r="JNE222" s="433"/>
      <c r="JNF222" s="433"/>
      <c r="JNG222" s="433"/>
      <c r="JNH222" s="433"/>
      <c r="JNI222" s="433"/>
      <c r="JNJ222" s="433"/>
      <c r="JNK222" s="433"/>
      <c r="JNL222" s="433"/>
      <c r="JNM222" s="433"/>
      <c r="JNN222" s="433"/>
      <c r="JNO222" s="433"/>
      <c r="JNP222" s="433"/>
      <c r="JNQ222" s="433"/>
      <c r="JNR222" s="433"/>
      <c r="JNS222" s="433"/>
      <c r="JNT222" s="433"/>
      <c r="JNU222" s="433"/>
      <c r="JNV222" s="433"/>
      <c r="JNW222" s="433"/>
      <c r="JNX222" s="433"/>
      <c r="JNY222" s="433"/>
      <c r="JNZ222" s="433"/>
      <c r="JOA222" s="433"/>
      <c r="JOB222" s="433"/>
      <c r="JOC222" s="433"/>
      <c r="JOD222" s="433"/>
      <c r="JOE222" s="433"/>
      <c r="JOF222" s="433"/>
      <c r="JOG222" s="433"/>
      <c r="JOH222" s="433"/>
      <c r="JOI222" s="433"/>
      <c r="JOJ222" s="433"/>
      <c r="JOK222" s="433"/>
      <c r="JOL222" s="433"/>
      <c r="JOM222" s="433"/>
      <c r="JON222" s="433"/>
      <c r="JOO222" s="433"/>
      <c r="JOP222" s="433"/>
      <c r="JOQ222" s="433"/>
      <c r="JOR222" s="433"/>
      <c r="JOS222" s="433"/>
      <c r="JOT222" s="433"/>
      <c r="JOU222" s="433"/>
      <c r="JOV222" s="433"/>
      <c r="JOW222" s="433"/>
      <c r="JOX222" s="433"/>
      <c r="JOY222" s="433"/>
      <c r="JOZ222" s="433"/>
      <c r="JPA222" s="433"/>
      <c r="JPB222" s="433"/>
      <c r="JPC222" s="433"/>
      <c r="JPD222" s="433"/>
      <c r="JPE222" s="433"/>
      <c r="JPF222" s="433"/>
      <c r="JPG222" s="433"/>
      <c r="JPH222" s="433"/>
      <c r="JPI222" s="433"/>
      <c r="JPJ222" s="433"/>
      <c r="JPK222" s="433"/>
      <c r="JPL222" s="433"/>
      <c r="JPM222" s="433"/>
      <c r="JPN222" s="433"/>
      <c r="JPO222" s="433"/>
      <c r="JPP222" s="433"/>
      <c r="JPQ222" s="433"/>
      <c r="JPR222" s="433"/>
      <c r="JPS222" s="433"/>
      <c r="JPT222" s="433"/>
      <c r="JPU222" s="433"/>
      <c r="JPV222" s="433"/>
      <c r="JPW222" s="433"/>
      <c r="JPX222" s="433"/>
      <c r="JPY222" s="433"/>
      <c r="JPZ222" s="433"/>
      <c r="JQA222" s="433"/>
      <c r="JQB222" s="433"/>
      <c r="JQC222" s="433"/>
      <c r="JQD222" s="433"/>
      <c r="JQE222" s="433"/>
      <c r="JQF222" s="433"/>
      <c r="JQG222" s="433"/>
      <c r="JQH222" s="433"/>
      <c r="JQI222" s="433"/>
      <c r="JQJ222" s="433"/>
      <c r="JQK222" s="433"/>
      <c r="JQL222" s="433"/>
      <c r="JQM222" s="433"/>
      <c r="JQN222" s="433"/>
      <c r="JQO222" s="433"/>
      <c r="JQP222" s="433"/>
      <c r="JQQ222" s="433"/>
      <c r="JQR222" s="433"/>
      <c r="JQS222" s="433"/>
      <c r="JQT222" s="433"/>
      <c r="JQU222" s="433"/>
      <c r="JQV222" s="433"/>
      <c r="JQW222" s="433"/>
      <c r="JQX222" s="433"/>
      <c r="JQY222" s="433"/>
      <c r="JQZ222" s="433"/>
      <c r="JRA222" s="433"/>
      <c r="JRB222" s="433"/>
      <c r="JRC222" s="433"/>
      <c r="JRD222" s="433"/>
      <c r="JRE222" s="433"/>
      <c r="JRF222" s="433"/>
      <c r="JRG222" s="433"/>
      <c r="JRH222" s="433"/>
      <c r="JRI222" s="433"/>
      <c r="JRJ222" s="433"/>
      <c r="JRK222" s="433"/>
      <c r="JRL222" s="433"/>
      <c r="JRM222" s="433"/>
      <c r="JRN222" s="433"/>
      <c r="JRO222" s="433"/>
      <c r="JRP222" s="433"/>
      <c r="JRQ222" s="433"/>
      <c r="JRR222" s="433"/>
      <c r="JRS222" s="433"/>
      <c r="JRT222" s="433"/>
      <c r="JRU222" s="433"/>
      <c r="JRV222" s="433"/>
      <c r="JRW222" s="433"/>
      <c r="JRX222" s="433"/>
      <c r="JRY222" s="433"/>
      <c r="JRZ222" s="433"/>
      <c r="JSA222" s="433"/>
      <c r="JSB222" s="433"/>
      <c r="JSC222" s="433"/>
      <c r="JSD222" s="433"/>
      <c r="JSE222" s="433"/>
      <c r="JSF222" s="433"/>
      <c r="JSG222" s="433"/>
      <c r="JSH222" s="433"/>
      <c r="JSI222" s="433"/>
      <c r="JSJ222" s="433"/>
      <c r="JSK222" s="433"/>
      <c r="JSL222" s="433"/>
      <c r="JSM222" s="433"/>
      <c r="JSN222" s="433"/>
      <c r="JSO222" s="433"/>
      <c r="JSP222" s="433"/>
      <c r="JSQ222" s="433"/>
      <c r="JSR222" s="433"/>
      <c r="JSS222" s="433"/>
      <c r="JST222" s="433"/>
      <c r="JSU222" s="433"/>
      <c r="JSV222" s="433"/>
      <c r="JSW222" s="433"/>
      <c r="JSX222" s="433"/>
      <c r="JSY222" s="433"/>
      <c r="JSZ222" s="433"/>
      <c r="JTA222" s="433"/>
      <c r="JTB222" s="433"/>
      <c r="JTC222" s="433"/>
      <c r="JTD222" s="433"/>
      <c r="JTE222" s="433"/>
      <c r="JTF222" s="433"/>
      <c r="JTG222" s="433"/>
      <c r="JTH222" s="433"/>
      <c r="JTI222" s="433"/>
      <c r="JTJ222" s="433"/>
      <c r="JTK222" s="433"/>
      <c r="JTL222" s="433"/>
      <c r="JTM222" s="433"/>
      <c r="JTN222" s="433"/>
      <c r="JTO222" s="433"/>
      <c r="JTP222" s="433"/>
      <c r="JTQ222" s="433"/>
      <c r="JTR222" s="433"/>
      <c r="JTS222" s="433"/>
      <c r="JTT222" s="433"/>
      <c r="JTU222" s="433"/>
      <c r="JTV222" s="433"/>
      <c r="JTW222" s="433"/>
      <c r="JTX222" s="433"/>
      <c r="JTY222" s="433"/>
      <c r="JTZ222" s="433"/>
      <c r="JUA222" s="433"/>
      <c r="JUB222" s="433"/>
      <c r="JUC222" s="433"/>
      <c r="JUD222" s="433"/>
      <c r="JUE222" s="433"/>
      <c r="JUF222" s="433"/>
      <c r="JUG222" s="433"/>
      <c r="JUH222" s="433"/>
      <c r="JUI222" s="433"/>
      <c r="JUJ222" s="433"/>
      <c r="JUK222" s="433"/>
      <c r="JUL222" s="433"/>
      <c r="JUM222" s="433"/>
      <c r="JUN222" s="433"/>
      <c r="JUO222" s="433"/>
      <c r="JUP222" s="433"/>
      <c r="JUQ222" s="433"/>
      <c r="JUR222" s="433"/>
      <c r="JUS222" s="433"/>
      <c r="JUT222" s="433"/>
      <c r="JUU222" s="433"/>
      <c r="JUV222" s="433"/>
      <c r="JUW222" s="433"/>
      <c r="JUX222" s="433"/>
      <c r="JUY222" s="433"/>
      <c r="JUZ222" s="433"/>
      <c r="JVA222" s="433"/>
      <c r="JVB222" s="433"/>
      <c r="JVC222" s="433"/>
      <c r="JVD222" s="433"/>
      <c r="JVE222" s="433"/>
      <c r="JVF222" s="433"/>
      <c r="JVG222" s="433"/>
      <c r="JVH222" s="433"/>
      <c r="JVI222" s="433"/>
      <c r="JVJ222" s="433"/>
      <c r="JVK222" s="433"/>
      <c r="JVL222" s="433"/>
      <c r="JVM222" s="433"/>
      <c r="JVN222" s="433"/>
      <c r="JVO222" s="433"/>
      <c r="JVP222" s="433"/>
      <c r="JVQ222" s="433"/>
      <c r="JVR222" s="433"/>
      <c r="JVS222" s="433"/>
      <c r="JVT222" s="433"/>
      <c r="JVU222" s="433"/>
      <c r="JVV222" s="433"/>
      <c r="JVW222" s="433"/>
      <c r="JVX222" s="433"/>
      <c r="JVY222" s="433"/>
      <c r="JVZ222" s="433"/>
      <c r="JWA222" s="433"/>
      <c r="JWB222" s="433"/>
      <c r="JWC222" s="433"/>
      <c r="JWD222" s="433"/>
      <c r="JWE222" s="433"/>
      <c r="JWF222" s="433"/>
      <c r="JWG222" s="433"/>
      <c r="JWH222" s="433"/>
      <c r="JWI222" s="433"/>
      <c r="JWJ222" s="433"/>
      <c r="JWK222" s="433"/>
      <c r="JWL222" s="433"/>
      <c r="JWM222" s="433"/>
      <c r="JWN222" s="433"/>
      <c r="JWO222" s="433"/>
      <c r="JWP222" s="433"/>
      <c r="JWQ222" s="433"/>
      <c r="JWR222" s="433"/>
      <c r="JWS222" s="433"/>
      <c r="JWT222" s="433"/>
      <c r="JWU222" s="433"/>
      <c r="JWV222" s="433"/>
      <c r="JWW222" s="433"/>
      <c r="JWX222" s="433"/>
      <c r="JWY222" s="433"/>
      <c r="JWZ222" s="433"/>
      <c r="JXA222" s="433"/>
      <c r="JXB222" s="433"/>
      <c r="JXC222" s="433"/>
      <c r="JXD222" s="433"/>
      <c r="JXE222" s="433"/>
      <c r="JXF222" s="433"/>
      <c r="JXG222" s="433"/>
      <c r="JXH222" s="433"/>
      <c r="JXI222" s="433"/>
      <c r="JXJ222" s="433"/>
      <c r="JXK222" s="433"/>
      <c r="JXL222" s="433"/>
      <c r="JXM222" s="433"/>
      <c r="JXN222" s="433"/>
      <c r="JXO222" s="433"/>
      <c r="JXP222" s="433"/>
      <c r="JXQ222" s="433"/>
      <c r="JXR222" s="433"/>
      <c r="JXS222" s="433"/>
      <c r="JXT222" s="433"/>
      <c r="JXU222" s="433"/>
      <c r="JXV222" s="433"/>
      <c r="JXW222" s="433"/>
      <c r="JXX222" s="433"/>
      <c r="JXY222" s="433"/>
      <c r="JXZ222" s="433"/>
      <c r="JYA222" s="433"/>
      <c r="JYB222" s="433"/>
      <c r="JYC222" s="433"/>
      <c r="JYD222" s="433"/>
      <c r="JYE222" s="433"/>
      <c r="JYF222" s="433"/>
      <c r="JYG222" s="433"/>
      <c r="JYH222" s="433"/>
      <c r="JYI222" s="433"/>
      <c r="JYJ222" s="433"/>
      <c r="JYK222" s="433"/>
      <c r="JYL222" s="433"/>
      <c r="JYM222" s="433"/>
      <c r="JYN222" s="433"/>
      <c r="JYO222" s="433"/>
      <c r="JYP222" s="433"/>
      <c r="JYQ222" s="433"/>
      <c r="JYR222" s="433"/>
      <c r="JYS222" s="433"/>
      <c r="JYT222" s="433"/>
      <c r="JYU222" s="433"/>
      <c r="JYV222" s="433"/>
      <c r="JYW222" s="433"/>
      <c r="JYX222" s="433"/>
      <c r="JYY222" s="433"/>
      <c r="JYZ222" s="433"/>
      <c r="JZA222" s="433"/>
      <c r="JZB222" s="433"/>
      <c r="JZC222" s="433"/>
      <c r="JZD222" s="433"/>
      <c r="JZE222" s="433"/>
      <c r="JZF222" s="433"/>
      <c r="JZG222" s="433"/>
      <c r="JZH222" s="433"/>
      <c r="JZI222" s="433"/>
      <c r="JZJ222" s="433"/>
      <c r="JZK222" s="433"/>
      <c r="JZL222" s="433"/>
      <c r="JZM222" s="433"/>
      <c r="JZN222" s="433"/>
      <c r="JZO222" s="433"/>
      <c r="JZP222" s="433"/>
      <c r="JZQ222" s="433"/>
      <c r="JZR222" s="433"/>
      <c r="JZS222" s="433"/>
      <c r="JZT222" s="433"/>
      <c r="JZU222" s="433"/>
      <c r="JZV222" s="433"/>
      <c r="JZW222" s="433"/>
      <c r="JZX222" s="433"/>
      <c r="JZY222" s="433"/>
      <c r="JZZ222" s="433"/>
      <c r="KAA222" s="433"/>
      <c r="KAB222" s="433"/>
      <c r="KAC222" s="433"/>
      <c r="KAD222" s="433"/>
      <c r="KAE222" s="433"/>
      <c r="KAF222" s="433"/>
      <c r="KAG222" s="433"/>
      <c r="KAH222" s="433"/>
      <c r="KAI222" s="433"/>
      <c r="KAJ222" s="433"/>
      <c r="KAK222" s="433"/>
      <c r="KAL222" s="433"/>
      <c r="KAM222" s="433"/>
      <c r="KAN222" s="433"/>
      <c r="KAO222" s="433"/>
      <c r="KAP222" s="433"/>
      <c r="KAQ222" s="433"/>
      <c r="KAR222" s="433"/>
      <c r="KAS222" s="433"/>
      <c r="KAT222" s="433"/>
      <c r="KAU222" s="433"/>
      <c r="KAV222" s="433"/>
      <c r="KAW222" s="433"/>
      <c r="KAX222" s="433"/>
      <c r="KAY222" s="433"/>
      <c r="KAZ222" s="433"/>
      <c r="KBA222" s="433"/>
      <c r="KBB222" s="433"/>
      <c r="KBC222" s="433"/>
      <c r="KBD222" s="433"/>
      <c r="KBE222" s="433"/>
      <c r="KBF222" s="433"/>
      <c r="KBG222" s="433"/>
      <c r="KBH222" s="433"/>
      <c r="KBI222" s="433"/>
      <c r="KBJ222" s="433"/>
      <c r="KBK222" s="433"/>
      <c r="KBL222" s="433"/>
      <c r="KBM222" s="433"/>
      <c r="KBN222" s="433"/>
      <c r="KBO222" s="433"/>
      <c r="KBP222" s="433"/>
      <c r="KBQ222" s="433"/>
      <c r="KBR222" s="433"/>
      <c r="KBS222" s="433"/>
      <c r="KBT222" s="433"/>
      <c r="KBU222" s="433"/>
      <c r="KBV222" s="433"/>
      <c r="KBW222" s="433"/>
      <c r="KBX222" s="433"/>
      <c r="KBY222" s="433"/>
      <c r="KBZ222" s="433"/>
      <c r="KCA222" s="433"/>
      <c r="KCB222" s="433"/>
      <c r="KCC222" s="433"/>
      <c r="KCD222" s="433"/>
      <c r="KCE222" s="433"/>
      <c r="KCF222" s="433"/>
      <c r="KCG222" s="433"/>
      <c r="KCH222" s="433"/>
      <c r="KCI222" s="433"/>
      <c r="KCJ222" s="433"/>
      <c r="KCK222" s="433"/>
      <c r="KCL222" s="433"/>
      <c r="KCM222" s="433"/>
      <c r="KCN222" s="433"/>
      <c r="KCO222" s="433"/>
      <c r="KCP222" s="433"/>
      <c r="KCQ222" s="433"/>
      <c r="KCR222" s="433"/>
      <c r="KCS222" s="433"/>
      <c r="KCT222" s="433"/>
      <c r="KCU222" s="433"/>
      <c r="KCV222" s="433"/>
      <c r="KCW222" s="433"/>
      <c r="KCX222" s="433"/>
      <c r="KCY222" s="433"/>
      <c r="KCZ222" s="433"/>
      <c r="KDA222" s="433"/>
      <c r="KDB222" s="433"/>
      <c r="KDC222" s="433"/>
      <c r="KDD222" s="433"/>
      <c r="KDE222" s="433"/>
      <c r="KDF222" s="433"/>
      <c r="KDG222" s="433"/>
      <c r="KDH222" s="433"/>
      <c r="KDI222" s="433"/>
      <c r="KDJ222" s="433"/>
      <c r="KDK222" s="433"/>
      <c r="KDL222" s="433"/>
      <c r="KDM222" s="433"/>
      <c r="KDN222" s="433"/>
      <c r="KDO222" s="433"/>
      <c r="KDP222" s="433"/>
      <c r="KDQ222" s="433"/>
      <c r="KDR222" s="433"/>
      <c r="KDS222" s="433"/>
      <c r="KDT222" s="433"/>
      <c r="KDU222" s="433"/>
      <c r="KDV222" s="433"/>
      <c r="KDW222" s="433"/>
      <c r="KDX222" s="433"/>
      <c r="KDY222" s="433"/>
      <c r="KDZ222" s="433"/>
      <c r="KEA222" s="433"/>
      <c r="KEB222" s="433"/>
      <c r="KEC222" s="433"/>
      <c r="KED222" s="433"/>
      <c r="KEE222" s="433"/>
      <c r="KEF222" s="433"/>
      <c r="KEG222" s="433"/>
      <c r="KEH222" s="433"/>
      <c r="KEI222" s="433"/>
      <c r="KEJ222" s="433"/>
      <c r="KEK222" s="433"/>
      <c r="KEL222" s="433"/>
      <c r="KEM222" s="433"/>
      <c r="KEN222" s="433"/>
      <c r="KEO222" s="433"/>
      <c r="KEP222" s="433"/>
      <c r="KEQ222" s="433"/>
      <c r="KER222" s="433"/>
      <c r="KES222" s="433"/>
      <c r="KET222" s="433"/>
      <c r="KEU222" s="433"/>
      <c r="KEV222" s="433"/>
      <c r="KEW222" s="433"/>
      <c r="KEX222" s="433"/>
      <c r="KEY222" s="433"/>
      <c r="KEZ222" s="433"/>
      <c r="KFA222" s="433"/>
      <c r="KFB222" s="433"/>
      <c r="KFC222" s="433"/>
      <c r="KFD222" s="433"/>
      <c r="KFE222" s="433"/>
      <c r="KFF222" s="433"/>
      <c r="KFG222" s="433"/>
      <c r="KFH222" s="433"/>
      <c r="KFI222" s="433"/>
      <c r="KFJ222" s="433"/>
      <c r="KFK222" s="433"/>
      <c r="KFL222" s="433"/>
      <c r="KFM222" s="433"/>
      <c r="KFN222" s="433"/>
      <c r="KFO222" s="433"/>
      <c r="KFP222" s="433"/>
      <c r="KFQ222" s="433"/>
      <c r="KFR222" s="433"/>
      <c r="KFS222" s="433"/>
      <c r="KFT222" s="433"/>
      <c r="KFU222" s="433"/>
      <c r="KFV222" s="433"/>
      <c r="KFW222" s="433"/>
      <c r="KFX222" s="433"/>
      <c r="KFY222" s="433"/>
      <c r="KFZ222" s="433"/>
      <c r="KGA222" s="433"/>
      <c r="KGB222" s="433"/>
      <c r="KGC222" s="433"/>
      <c r="KGD222" s="433"/>
      <c r="KGE222" s="433"/>
      <c r="KGF222" s="433"/>
      <c r="KGG222" s="433"/>
      <c r="KGH222" s="433"/>
      <c r="KGI222" s="433"/>
      <c r="KGJ222" s="433"/>
      <c r="KGK222" s="433"/>
      <c r="KGL222" s="433"/>
      <c r="KGM222" s="433"/>
      <c r="KGN222" s="433"/>
      <c r="KGO222" s="433"/>
      <c r="KGP222" s="433"/>
      <c r="KGQ222" s="433"/>
      <c r="KGR222" s="433"/>
      <c r="KGS222" s="433"/>
      <c r="KGT222" s="433"/>
      <c r="KGU222" s="433"/>
      <c r="KGV222" s="433"/>
      <c r="KGW222" s="433"/>
      <c r="KGX222" s="433"/>
      <c r="KGY222" s="433"/>
      <c r="KGZ222" s="433"/>
      <c r="KHA222" s="433"/>
      <c r="KHB222" s="433"/>
      <c r="KHC222" s="433"/>
      <c r="KHD222" s="433"/>
      <c r="KHE222" s="433"/>
      <c r="KHF222" s="433"/>
      <c r="KHG222" s="433"/>
      <c r="KHH222" s="433"/>
      <c r="KHI222" s="433"/>
      <c r="KHJ222" s="433"/>
      <c r="KHK222" s="433"/>
      <c r="KHL222" s="433"/>
      <c r="KHM222" s="433"/>
      <c r="KHN222" s="433"/>
      <c r="KHO222" s="433"/>
      <c r="KHP222" s="433"/>
      <c r="KHQ222" s="433"/>
      <c r="KHR222" s="433"/>
      <c r="KHS222" s="433"/>
      <c r="KHT222" s="433"/>
      <c r="KHU222" s="433"/>
      <c r="KHV222" s="433"/>
      <c r="KHW222" s="433"/>
      <c r="KHX222" s="433"/>
      <c r="KHY222" s="433"/>
      <c r="KHZ222" s="433"/>
      <c r="KIA222" s="433"/>
      <c r="KIB222" s="433"/>
      <c r="KIC222" s="433"/>
      <c r="KID222" s="433"/>
      <c r="KIE222" s="433"/>
      <c r="KIF222" s="433"/>
      <c r="KIG222" s="433"/>
      <c r="KIH222" s="433"/>
      <c r="KII222" s="433"/>
      <c r="KIJ222" s="433"/>
      <c r="KIK222" s="433"/>
      <c r="KIL222" s="433"/>
      <c r="KIM222" s="433"/>
      <c r="KIN222" s="433"/>
      <c r="KIO222" s="433"/>
      <c r="KIP222" s="433"/>
      <c r="KIQ222" s="433"/>
      <c r="KIR222" s="433"/>
      <c r="KIS222" s="433"/>
      <c r="KIT222" s="433"/>
      <c r="KIU222" s="433"/>
      <c r="KIV222" s="433"/>
      <c r="KIW222" s="433"/>
      <c r="KIX222" s="433"/>
      <c r="KIY222" s="433"/>
      <c r="KIZ222" s="433"/>
      <c r="KJA222" s="433"/>
      <c r="KJB222" s="433"/>
      <c r="KJC222" s="433"/>
      <c r="KJD222" s="433"/>
      <c r="KJE222" s="433"/>
      <c r="KJF222" s="433"/>
      <c r="KJG222" s="433"/>
      <c r="KJH222" s="433"/>
      <c r="KJI222" s="433"/>
      <c r="KJJ222" s="433"/>
      <c r="KJK222" s="433"/>
      <c r="KJL222" s="433"/>
      <c r="KJM222" s="433"/>
      <c r="KJN222" s="433"/>
      <c r="KJO222" s="433"/>
      <c r="KJP222" s="433"/>
      <c r="KJQ222" s="433"/>
      <c r="KJR222" s="433"/>
      <c r="KJS222" s="433"/>
      <c r="KJT222" s="433"/>
      <c r="KJU222" s="433"/>
      <c r="KJV222" s="433"/>
      <c r="KJW222" s="433"/>
      <c r="KJX222" s="433"/>
      <c r="KJY222" s="433"/>
      <c r="KJZ222" s="433"/>
      <c r="KKA222" s="433"/>
      <c r="KKB222" s="433"/>
      <c r="KKC222" s="433"/>
      <c r="KKD222" s="433"/>
      <c r="KKE222" s="433"/>
      <c r="KKF222" s="433"/>
      <c r="KKG222" s="433"/>
      <c r="KKH222" s="433"/>
      <c r="KKI222" s="433"/>
      <c r="KKJ222" s="433"/>
      <c r="KKK222" s="433"/>
      <c r="KKL222" s="433"/>
      <c r="KKM222" s="433"/>
      <c r="KKN222" s="433"/>
      <c r="KKO222" s="433"/>
      <c r="KKP222" s="433"/>
      <c r="KKQ222" s="433"/>
      <c r="KKR222" s="433"/>
      <c r="KKS222" s="433"/>
      <c r="KKT222" s="433"/>
      <c r="KKU222" s="433"/>
      <c r="KKV222" s="433"/>
      <c r="KKW222" s="433"/>
      <c r="KKX222" s="433"/>
      <c r="KKY222" s="433"/>
      <c r="KKZ222" s="433"/>
      <c r="KLA222" s="433"/>
      <c r="KLB222" s="433"/>
      <c r="KLC222" s="433"/>
      <c r="KLD222" s="433"/>
      <c r="KLE222" s="433"/>
      <c r="KLF222" s="433"/>
      <c r="KLG222" s="433"/>
      <c r="KLH222" s="433"/>
      <c r="KLI222" s="433"/>
      <c r="KLJ222" s="433"/>
      <c r="KLK222" s="433"/>
      <c r="KLL222" s="433"/>
      <c r="KLM222" s="433"/>
      <c r="KLN222" s="433"/>
      <c r="KLO222" s="433"/>
      <c r="KLP222" s="433"/>
      <c r="KLQ222" s="433"/>
      <c r="KLR222" s="433"/>
      <c r="KLS222" s="433"/>
      <c r="KLT222" s="433"/>
      <c r="KLU222" s="433"/>
      <c r="KLV222" s="433"/>
      <c r="KLW222" s="433"/>
      <c r="KLX222" s="433"/>
      <c r="KLY222" s="433"/>
      <c r="KLZ222" s="433"/>
      <c r="KMA222" s="433"/>
      <c r="KMB222" s="433"/>
      <c r="KMC222" s="433"/>
      <c r="KMD222" s="433"/>
      <c r="KME222" s="433"/>
      <c r="KMF222" s="433"/>
      <c r="KMG222" s="433"/>
      <c r="KMH222" s="433"/>
      <c r="KMI222" s="433"/>
      <c r="KMJ222" s="433"/>
      <c r="KMK222" s="433"/>
      <c r="KML222" s="433"/>
      <c r="KMM222" s="433"/>
      <c r="KMN222" s="433"/>
      <c r="KMO222" s="433"/>
      <c r="KMP222" s="433"/>
      <c r="KMQ222" s="433"/>
      <c r="KMR222" s="433"/>
      <c r="KMS222" s="433"/>
      <c r="KMT222" s="433"/>
      <c r="KMU222" s="433"/>
      <c r="KMV222" s="433"/>
      <c r="KMW222" s="433"/>
      <c r="KMX222" s="433"/>
      <c r="KMY222" s="433"/>
      <c r="KMZ222" s="433"/>
      <c r="KNA222" s="433"/>
      <c r="KNB222" s="433"/>
      <c r="KNC222" s="433"/>
      <c r="KND222" s="433"/>
      <c r="KNE222" s="433"/>
      <c r="KNF222" s="433"/>
      <c r="KNG222" s="433"/>
      <c r="KNH222" s="433"/>
      <c r="KNI222" s="433"/>
      <c r="KNJ222" s="433"/>
      <c r="KNK222" s="433"/>
      <c r="KNL222" s="433"/>
      <c r="KNM222" s="433"/>
      <c r="KNN222" s="433"/>
      <c r="KNO222" s="433"/>
      <c r="KNP222" s="433"/>
      <c r="KNQ222" s="433"/>
      <c r="KNR222" s="433"/>
      <c r="KNS222" s="433"/>
      <c r="KNT222" s="433"/>
      <c r="KNU222" s="433"/>
      <c r="KNV222" s="433"/>
      <c r="KNW222" s="433"/>
      <c r="KNX222" s="433"/>
      <c r="KNY222" s="433"/>
      <c r="KNZ222" s="433"/>
      <c r="KOA222" s="433"/>
      <c r="KOB222" s="433"/>
      <c r="KOC222" s="433"/>
      <c r="KOD222" s="433"/>
      <c r="KOE222" s="433"/>
      <c r="KOF222" s="433"/>
      <c r="KOG222" s="433"/>
      <c r="KOH222" s="433"/>
      <c r="KOI222" s="433"/>
      <c r="KOJ222" s="433"/>
      <c r="KOK222" s="433"/>
      <c r="KOL222" s="433"/>
      <c r="KOM222" s="433"/>
      <c r="KON222" s="433"/>
      <c r="KOO222" s="433"/>
      <c r="KOP222" s="433"/>
      <c r="KOQ222" s="433"/>
      <c r="KOR222" s="433"/>
      <c r="KOS222" s="433"/>
      <c r="KOT222" s="433"/>
      <c r="KOU222" s="433"/>
      <c r="KOV222" s="433"/>
      <c r="KOW222" s="433"/>
      <c r="KOX222" s="433"/>
      <c r="KOY222" s="433"/>
      <c r="KOZ222" s="433"/>
      <c r="KPA222" s="433"/>
      <c r="KPB222" s="433"/>
      <c r="KPC222" s="433"/>
      <c r="KPD222" s="433"/>
      <c r="KPE222" s="433"/>
      <c r="KPF222" s="433"/>
      <c r="KPG222" s="433"/>
      <c r="KPH222" s="433"/>
      <c r="KPI222" s="433"/>
      <c r="KPJ222" s="433"/>
      <c r="KPK222" s="433"/>
      <c r="KPL222" s="433"/>
      <c r="KPM222" s="433"/>
      <c r="KPN222" s="433"/>
      <c r="KPO222" s="433"/>
      <c r="KPP222" s="433"/>
      <c r="KPQ222" s="433"/>
      <c r="KPR222" s="433"/>
      <c r="KPS222" s="433"/>
      <c r="KPT222" s="433"/>
      <c r="KPU222" s="433"/>
      <c r="KPV222" s="433"/>
      <c r="KPW222" s="433"/>
      <c r="KPX222" s="433"/>
      <c r="KPY222" s="433"/>
      <c r="KPZ222" s="433"/>
      <c r="KQA222" s="433"/>
      <c r="KQB222" s="433"/>
      <c r="KQC222" s="433"/>
      <c r="KQD222" s="433"/>
      <c r="KQE222" s="433"/>
      <c r="KQF222" s="433"/>
      <c r="KQG222" s="433"/>
      <c r="KQH222" s="433"/>
      <c r="KQI222" s="433"/>
      <c r="KQJ222" s="433"/>
      <c r="KQK222" s="433"/>
      <c r="KQL222" s="433"/>
      <c r="KQM222" s="433"/>
      <c r="KQN222" s="433"/>
      <c r="KQO222" s="433"/>
      <c r="KQP222" s="433"/>
      <c r="KQQ222" s="433"/>
      <c r="KQR222" s="433"/>
      <c r="KQS222" s="433"/>
      <c r="KQT222" s="433"/>
      <c r="KQU222" s="433"/>
      <c r="KQV222" s="433"/>
      <c r="KQW222" s="433"/>
      <c r="KQX222" s="433"/>
      <c r="KQY222" s="433"/>
      <c r="KQZ222" s="433"/>
      <c r="KRA222" s="433"/>
      <c r="KRB222" s="433"/>
      <c r="KRC222" s="433"/>
      <c r="KRD222" s="433"/>
      <c r="KRE222" s="433"/>
      <c r="KRF222" s="433"/>
      <c r="KRG222" s="433"/>
      <c r="KRH222" s="433"/>
      <c r="KRI222" s="433"/>
      <c r="KRJ222" s="433"/>
      <c r="KRK222" s="433"/>
      <c r="KRL222" s="433"/>
      <c r="KRM222" s="433"/>
      <c r="KRN222" s="433"/>
      <c r="KRO222" s="433"/>
      <c r="KRP222" s="433"/>
      <c r="KRQ222" s="433"/>
      <c r="KRR222" s="433"/>
      <c r="KRS222" s="433"/>
      <c r="KRT222" s="433"/>
      <c r="KRU222" s="433"/>
      <c r="KRV222" s="433"/>
      <c r="KRW222" s="433"/>
      <c r="KRX222" s="433"/>
      <c r="KRY222" s="433"/>
      <c r="KRZ222" s="433"/>
      <c r="KSA222" s="433"/>
      <c r="KSB222" s="433"/>
      <c r="KSC222" s="433"/>
      <c r="KSD222" s="433"/>
      <c r="KSE222" s="433"/>
      <c r="KSF222" s="433"/>
      <c r="KSG222" s="433"/>
      <c r="KSH222" s="433"/>
      <c r="KSI222" s="433"/>
      <c r="KSJ222" s="433"/>
      <c r="KSK222" s="433"/>
      <c r="KSL222" s="433"/>
      <c r="KSM222" s="433"/>
      <c r="KSN222" s="433"/>
      <c r="KSO222" s="433"/>
      <c r="KSP222" s="433"/>
      <c r="KSQ222" s="433"/>
      <c r="KSR222" s="433"/>
      <c r="KSS222" s="433"/>
      <c r="KST222" s="433"/>
      <c r="KSU222" s="433"/>
      <c r="KSV222" s="433"/>
      <c r="KSW222" s="433"/>
      <c r="KSX222" s="433"/>
      <c r="KSY222" s="433"/>
      <c r="KSZ222" s="433"/>
      <c r="KTA222" s="433"/>
      <c r="KTB222" s="433"/>
      <c r="KTC222" s="433"/>
      <c r="KTD222" s="433"/>
      <c r="KTE222" s="433"/>
      <c r="KTF222" s="433"/>
      <c r="KTG222" s="433"/>
      <c r="KTH222" s="433"/>
      <c r="KTI222" s="433"/>
      <c r="KTJ222" s="433"/>
      <c r="KTK222" s="433"/>
      <c r="KTL222" s="433"/>
      <c r="KTM222" s="433"/>
      <c r="KTN222" s="433"/>
      <c r="KTO222" s="433"/>
      <c r="KTP222" s="433"/>
      <c r="KTQ222" s="433"/>
      <c r="KTR222" s="433"/>
      <c r="KTS222" s="433"/>
      <c r="KTT222" s="433"/>
      <c r="KTU222" s="433"/>
      <c r="KTV222" s="433"/>
      <c r="KTW222" s="433"/>
      <c r="KTX222" s="433"/>
      <c r="KTY222" s="433"/>
      <c r="KTZ222" s="433"/>
      <c r="KUA222" s="433"/>
      <c r="KUB222" s="433"/>
      <c r="KUC222" s="433"/>
      <c r="KUD222" s="433"/>
      <c r="KUE222" s="433"/>
      <c r="KUF222" s="433"/>
      <c r="KUG222" s="433"/>
      <c r="KUH222" s="433"/>
      <c r="KUI222" s="433"/>
      <c r="KUJ222" s="433"/>
      <c r="KUK222" s="433"/>
      <c r="KUL222" s="433"/>
      <c r="KUM222" s="433"/>
      <c r="KUN222" s="433"/>
      <c r="KUO222" s="433"/>
      <c r="KUP222" s="433"/>
      <c r="KUQ222" s="433"/>
      <c r="KUR222" s="433"/>
      <c r="KUS222" s="433"/>
      <c r="KUT222" s="433"/>
      <c r="KUU222" s="433"/>
      <c r="KUV222" s="433"/>
      <c r="KUW222" s="433"/>
      <c r="KUX222" s="433"/>
      <c r="KUY222" s="433"/>
      <c r="KUZ222" s="433"/>
      <c r="KVA222" s="433"/>
      <c r="KVB222" s="433"/>
      <c r="KVC222" s="433"/>
      <c r="KVD222" s="433"/>
      <c r="KVE222" s="433"/>
      <c r="KVF222" s="433"/>
      <c r="KVG222" s="433"/>
      <c r="KVH222" s="433"/>
      <c r="KVI222" s="433"/>
      <c r="KVJ222" s="433"/>
      <c r="KVK222" s="433"/>
      <c r="KVL222" s="433"/>
      <c r="KVM222" s="433"/>
      <c r="KVN222" s="433"/>
      <c r="KVO222" s="433"/>
      <c r="KVP222" s="433"/>
      <c r="KVQ222" s="433"/>
      <c r="KVR222" s="433"/>
      <c r="KVS222" s="433"/>
      <c r="KVT222" s="433"/>
      <c r="KVU222" s="433"/>
      <c r="KVV222" s="433"/>
      <c r="KVW222" s="433"/>
      <c r="KVX222" s="433"/>
      <c r="KVY222" s="433"/>
      <c r="KVZ222" s="433"/>
      <c r="KWA222" s="433"/>
      <c r="KWB222" s="433"/>
      <c r="KWC222" s="433"/>
      <c r="KWD222" s="433"/>
      <c r="KWE222" s="433"/>
      <c r="KWF222" s="433"/>
      <c r="KWG222" s="433"/>
      <c r="KWH222" s="433"/>
      <c r="KWI222" s="433"/>
      <c r="KWJ222" s="433"/>
      <c r="KWK222" s="433"/>
      <c r="KWL222" s="433"/>
      <c r="KWM222" s="433"/>
      <c r="KWN222" s="433"/>
      <c r="KWO222" s="433"/>
      <c r="KWP222" s="433"/>
      <c r="KWQ222" s="433"/>
      <c r="KWR222" s="433"/>
      <c r="KWS222" s="433"/>
      <c r="KWT222" s="433"/>
      <c r="KWU222" s="433"/>
      <c r="KWV222" s="433"/>
      <c r="KWW222" s="433"/>
      <c r="KWX222" s="433"/>
      <c r="KWY222" s="433"/>
      <c r="KWZ222" s="433"/>
      <c r="KXA222" s="433"/>
      <c r="KXB222" s="433"/>
      <c r="KXC222" s="433"/>
      <c r="KXD222" s="433"/>
      <c r="KXE222" s="433"/>
      <c r="KXF222" s="433"/>
      <c r="KXG222" s="433"/>
      <c r="KXH222" s="433"/>
      <c r="KXI222" s="433"/>
      <c r="KXJ222" s="433"/>
      <c r="KXK222" s="433"/>
      <c r="KXL222" s="433"/>
      <c r="KXM222" s="433"/>
      <c r="KXN222" s="433"/>
      <c r="KXO222" s="433"/>
      <c r="KXP222" s="433"/>
      <c r="KXQ222" s="433"/>
      <c r="KXR222" s="433"/>
      <c r="KXS222" s="433"/>
      <c r="KXT222" s="433"/>
      <c r="KXU222" s="433"/>
      <c r="KXV222" s="433"/>
      <c r="KXW222" s="433"/>
      <c r="KXX222" s="433"/>
      <c r="KXY222" s="433"/>
      <c r="KXZ222" s="433"/>
      <c r="KYA222" s="433"/>
      <c r="KYB222" s="433"/>
      <c r="KYC222" s="433"/>
      <c r="KYD222" s="433"/>
      <c r="KYE222" s="433"/>
      <c r="KYF222" s="433"/>
      <c r="KYG222" s="433"/>
      <c r="KYH222" s="433"/>
      <c r="KYI222" s="433"/>
      <c r="KYJ222" s="433"/>
      <c r="KYK222" s="433"/>
      <c r="KYL222" s="433"/>
      <c r="KYM222" s="433"/>
      <c r="KYN222" s="433"/>
      <c r="KYO222" s="433"/>
      <c r="KYP222" s="433"/>
      <c r="KYQ222" s="433"/>
      <c r="KYR222" s="433"/>
      <c r="KYS222" s="433"/>
      <c r="KYT222" s="433"/>
      <c r="KYU222" s="433"/>
      <c r="KYV222" s="433"/>
      <c r="KYW222" s="433"/>
      <c r="KYX222" s="433"/>
      <c r="KYY222" s="433"/>
      <c r="KYZ222" s="433"/>
      <c r="KZA222" s="433"/>
      <c r="KZB222" s="433"/>
      <c r="KZC222" s="433"/>
      <c r="KZD222" s="433"/>
      <c r="KZE222" s="433"/>
      <c r="KZF222" s="433"/>
      <c r="KZG222" s="433"/>
      <c r="KZH222" s="433"/>
      <c r="KZI222" s="433"/>
      <c r="KZJ222" s="433"/>
      <c r="KZK222" s="433"/>
      <c r="KZL222" s="433"/>
      <c r="KZM222" s="433"/>
      <c r="KZN222" s="433"/>
      <c r="KZO222" s="433"/>
      <c r="KZP222" s="433"/>
      <c r="KZQ222" s="433"/>
      <c r="KZR222" s="433"/>
      <c r="KZS222" s="433"/>
      <c r="KZT222" s="433"/>
      <c r="KZU222" s="433"/>
      <c r="KZV222" s="433"/>
      <c r="KZW222" s="433"/>
      <c r="KZX222" s="433"/>
      <c r="KZY222" s="433"/>
      <c r="KZZ222" s="433"/>
      <c r="LAA222" s="433"/>
      <c r="LAB222" s="433"/>
      <c r="LAC222" s="433"/>
      <c r="LAD222" s="433"/>
      <c r="LAE222" s="433"/>
      <c r="LAF222" s="433"/>
      <c r="LAG222" s="433"/>
      <c r="LAH222" s="433"/>
      <c r="LAI222" s="433"/>
      <c r="LAJ222" s="433"/>
      <c r="LAK222" s="433"/>
      <c r="LAL222" s="433"/>
      <c r="LAM222" s="433"/>
      <c r="LAN222" s="433"/>
      <c r="LAO222" s="433"/>
      <c r="LAP222" s="433"/>
      <c r="LAQ222" s="433"/>
      <c r="LAR222" s="433"/>
      <c r="LAS222" s="433"/>
      <c r="LAT222" s="433"/>
      <c r="LAU222" s="433"/>
      <c r="LAV222" s="433"/>
      <c r="LAW222" s="433"/>
      <c r="LAX222" s="433"/>
      <c r="LAY222" s="433"/>
      <c r="LAZ222" s="433"/>
      <c r="LBA222" s="433"/>
      <c r="LBB222" s="433"/>
      <c r="LBC222" s="433"/>
      <c r="LBD222" s="433"/>
      <c r="LBE222" s="433"/>
      <c r="LBF222" s="433"/>
      <c r="LBG222" s="433"/>
      <c r="LBH222" s="433"/>
      <c r="LBI222" s="433"/>
      <c r="LBJ222" s="433"/>
      <c r="LBK222" s="433"/>
      <c r="LBL222" s="433"/>
      <c r="LBM222" s="433"/>
      <c r="LBN222" s="433"/>
      <c r="LBO222" s="433"/>
      <c r="LBP222" s="433"/>
      <c r="LBQ222" s="433"/>
      <c r="LBR222" s="433"/>
      <c r="LBS222" s="433"/>
      <c r="LBT222" s="433"/>
      <c r="LBU222" s="433"/>
      <c r="LBV222" s="433"/>
      <c r="LBW222" s="433"/>
      <c r="LBX222" s="433"/>
      <c r="LBY222" s="433"/>
      <c r="LBZ222" s="433"/>
      <c r="LCA222" s="433"/>
      <c r="LCB222" s="433"/>
      <c r="LCC222" s="433"/>
      <c r="LCD222" s="433"/>
      <c r="LCE222" s="433"/>
      <c r="LCF222" s="433"/>
      <c r="LCG222" s="433"/>
      <c r="LCH222" s="433"/>
      <c r="LCI222" s="433"/>
      <c r="LCJ222" s="433"/>
      <c r="LCK222" s="433"/>
      <c r="LCL222" s="433"/>
      <c r="LCM222" s="433"/>
      <c r="LCN222" s="433"/>
      <c r="LCO222" s="433"/>
      <c r="LCP222" s="433"/>
      <c r="LCQ222" s="433"/>
      <c r="LCR222" s="433"/>
      <c r="LCS222" s="433"/>
      <c r="LCT222" s="433"/>
      <c r="LCU222" s="433"/>
      <c r="LCV222" s="433"/>
      <c r="LCW222" s="433"/>
      <c r="LCX222" s="433"/>
      <c r="LCY222" s="433"/>
      <c r="LCZ222" s="433"/>
      <c r="LDA222" s="433"/>
      <c r="LDB222" s="433"/>
      <c r="LDC222" s="433"/>
      <c r="LDD222" s="433"/>
      <c r="LDE222" s="433"/>
      <c r="LDF222" s="433"/>
      <c r="LDG222" s="433"/>
      <c r="LDH222" s="433"/>
      <c r="LDI222" s="433"/>
      <c r="LDJ222" s="433"/>
      <c r="LDK222" s="433"/>
      <c r="LDL222" s="433"/>
      <c r="LDM222" s="433"/>
      <c r="LDN222" s="433"/>
      <c r="LDO222" s="433"/>
      <c r="LDP222" s="433"/>
      <c r="LDQ222" s="433"/>
      <c r="LDR222" s="433"/>
      <c r="LDS222" s="433"/>
      <c r="LDT222" s="433"/>
      <c r="LDU222" s="433"/>
      <c r="LDV222" s="433"/>
      <c r="LDW222" s="433"/>
      <c r="LDX222" s="433"/>
      <c r="LDY222" s="433"/>
      <c r="LDZ222" s="433"/>
      <c r="LEA222" s="433"/>
      <c r="LEB222" s="433"/>
      <c r="LEC222" s="433"/>
      <c r="LED222" s="433"/>
      <c r="LEE222" s="433"/>
      <c r="LEF222" s="433"/>
      <c r="LEG222" s="433"/>
      <c r="LEH222" s="433"/>
      <c r="LEI222" s="433"/>
      <c r="LEJ222" s="433"/>
      <c r="LEK222" s="433"/>
      <c r="LEL222" s="433"/>
      <c r="LEM222" s="433"/>
      <c r="LEN222" s="433"/>
      <c r="LEO222" s="433"/>
      <c r="LEP222" s="433"/>
      <c r="LEQ222" s="433"/>
      <c r="LER222" s="433"/>
      <c r="LES222" s="433"/>
      <c r="LET222" s="433"/>
      <c r="LEU222" s="433"/>
      <c r="LEV222" s="433"/>
      <c r="LEW222" s="433"/>
      <c r="LEX222" s="433"/>
      <c r="LEY222" s="433"/>
      <c r="LEZ222" s="433"/>
      <c r="LFA222" s="433"/>
      <c r="LFB222" s="433"/>
      <c r="LFC222" s="433"/>
      <c r="LFD222" s="433"/>
      <c r="LFE222" s="433"/>
      <c r="LFF222" s="433"/>
      <c r="LFG222" s="433"/>
      <c r="LFH222" s="433"/>
      <c r="LFI222" s="433"/>
      <c r="LFJ222" s="433"/>
      <c r="LFK222" s="433"/>
      <c r="LFL222" s="433"/>
      <c r="LFM222" s="433"/>
      <c r="LFN222" s="433"/>
      <c r="LFO222" s="433"/>
      <c r="LFP222" s="433"/>
      <c r="LFQ222" s="433"/>
      <c r="LFR222" s="433"/>
      <c r="LFS222" s="433"/>
      <c r="LFT222" s="433"/>
      <c r="LFU222" s="433"/>
      <c r="LFV222" s="433"/>
      <c r="LFW222" s="433"/>
      <c r="LFX222" s="433"/>
      <c r="LFY222" s="433"/>
      <c r="LFZ222" s="433"/>
      <c r="LGA222" s="433"/>
      <c r="LGB222" s="433"/>
      <c r="LGC222" s="433"/>
      <c r="LGD222" s="433"/>
      <c r="LGE222" s="433"/>
      <c r="LGF222" s="433"/>
      <c r="LGG222" s="433"/>
      <c r="LGH222" s="433"/>
      <c r="LGI222" s="433"/>
      <c r="LGJ222" s="433"/>
      <c r="LGK222" s="433"/>
      <c r="LGL222" s="433"/>
      <c r="LGM222" s="433"/>
      <c r="LGN222" s="433"/>
      <c r="LGO222" s="433"/>
      <c r="LGP222" s="433"/>
      <c r="LGQ222" s="433"/>
      <c r="LGR222" s="433"/>
      <c r="LGS222" s="433"/>
      <c r="LGT222" s="433"/>
      <c r="LGU222" s="433"/>
      <c r="LGV222" s="433"/>
      <c r="LGW222" s="433"/>
      <c r="LGX222" s="433"/>
      <c r="LGY222" s="433"/>
      <c r="LGZ222" s="433"/>
      <c r="LHA222" s="433"/>
      <c r="LHB222" s="433"/>
      <c r="LHC222" s="433"/>
      <c r="LHD222" s="433"/>
      <c r="LHE222" s="433"/>
      <c r="LHF222" s="433"/>
      <c r="LHG222" s="433"/>
      <c r="LHH222" s="433"/>
      <c r="LHI222" s="433"/>
      <c r="LHJ222" s="433"/>
      <c r="LHK222" s="433"/>
      <c r="LHL222" s="433"/>
      <c r="LHM222" s="433"/>
      <c r="LHN222" s="433"/>
      <c r="LHO222" s="433"/>
      <c r="LHP222" s="433"/>
      <c r="LHQ222" s="433"/>
      <c r="LHR222" s="433"/>
      <c r="LHS222" s="433"/>
      <c r="LHT222" s="433"/>
      <c r="LHU222" s="433"/>
      <c r="LHV222" s="433"/>
      <c r="LHW222" s="433"/>
      <c r="LHX222" s="433"/>
      <c r="LHY222" s="433"/>
      <c r="LHZ222" s="433"/>
      <c r="LIA222" s="433"/>
      <c r="LIB222" s="433"/>
      <c r="LIC222" s="433"/>
      <c r="LID222" s="433"/>
      <c r="LIE222" s="433"/>
      <c r="LIF222" s="433"/>
      <c r="LIG222" s="433"/>
      <c r="LIH222" s="433"/>
      <c r="LII222" s="433"/>
      <c r="LIJ222" s="433"/>
      <c r="LIK222" s="433"/>
      <c r="LIL222" s="433"/>
      <c r="LIM222" s="433"/>
      <c r="LIN222" s="433"/>
      <c r="LIO222" s="433"/>
      <c r="LIP222" s="433"/>
      <c r="LIQ222" s="433"/>
      <c r="LIR222" s="433"/>
      <c r="LIS222" s="433"/>
      <c r="LIT222" s="433"/>
      <c r="LIU222" s="433"/>
      <c r="LIV222" s="433"/>
      <c r="LIW222" s="433"/>
      <c r="LIX222" s="433"/>
      <c r="LIY222" s="433"/>
      <c r="LIZ222" s="433"/>
      <c r="LJA222" s="433"/>
      <c r="LJB222" s="433"/>
      <c r="LJC222" s="433"/>
      <c r="LJD222" s="433"/>
      <c r="LJE222" s="433"/>
      <c r="LJF222" s="433"/>
      <c r="LJG222" s="433"/>
      <c r="LJH222" s="433"/>
      <c r="LJI222" s="433"/>
      <c r="LJJ222" s="433"/>
      <c r="LJK222" s="433"/>
      <c r="LJL222" s="433"/>
      <c r="LJM222" s="433"/>
      <c r="LJN222" s="433"/>
      <c r="LJO222" s="433"/>
      <c r="LJP222" s="433"/>
      <c r="LJQ222" s="433"/>
      <c r="LJR222" s="433"/>
      <c r="LJS222" s="433"/>
      <c r="LJT222" s="433"/>
      <c r="LJU222" s="433"/>
      <c r="LJV222" s="433"/>
      <c r="LJW222" s="433"/>
      <c r="LJX222" s="433"/>
      <c r="LJY222" s="433"/>
      <c r="LJZ222" s="433"/>
      <c r="LKA222" s="433"/>
      <c r="LKB222" s="433"/>
      <c r="LKC222" s="433"/>
      <c r="LKD222" s="433"/>
      <c r="LKE222" s="433"/>
      <c r="LKF222" s="433"/>
      <c r="LKG222" s="433"/>
      <c r="LKH222" s="433"/>
      <c r="LKI222" s="433"/>
      <c r="LKJ222" s="433"/>
      <c r="LKK222" s="433"/>
      <c r="LKL222" s="433"/>
      <c r="LKM222" s="433"/>
      <c r="LKN222" s="433"/>
      <c r="LKO222" s="433"/>
      <c r="LKP222" s="433"/>
      <c r="LKQ222" s="433"/>
      <c r="LKR222" s="433"/>
      <c r="LKS222" s="433"/>
      <c r="LKT222" s="433"/>
      <c r="LKU222" s="433"/>
      <c r="LKV222" s="433"/>
      <c r="LKW222" s="433"/>
      <c r="LKX222" s="433"/>
      <c r="LKY222" s="433"/>
      <c r="LKZ222" s="433"/>
      <c r="LLA222" s="433"/>
      <c r="LLB222" s="433"/>
      <c r="LLC222" s="433"/>
      <c r="LLD222" s="433"/>
      <c r="LLE222" s="433"/>
      <c r="LLF222" s="433"/>
      <c r="LLG222" s="433"/>
      <c r="LLH222" s="433"/>
      <c r="LLI222" s="433"/>
      <c r="LLJ222" s="433"/>
      <c r="LLK222" s="433"/>
      <c r="LLL222" s="433"/>
      <c r="LLM222" s="433"/>
      <c r="LLN222" s="433"/>
      <c r="LLO222" s="433"/>
      <c r="LLP222" s="433"/>
      <c r="LLQ222" s="433"/>
      <c r="LLR222" s="433"/>
      <c r="LLS222" s="433"/>
      <c r="LLT222" s="433"/>
      <c r="LLU222" s="433"/>
      <c r="LLV222" s="433"/>
      <c r="LLW222" s="433"/>
      <c r="LLX222" s="433"/>
      <c r="LLY222" s="433"/>
      <c r="LLZ222" s="433"/>
      <c r="LMA222" s="433"/>
      <c r="LMB222" s="433"/>
      <c r="LMC222" s="433"/>
      <c r="LMD222" s="433"/>
      <c r="LME222" s="433"/>
      <c r="LMF222" s="433"/>
      <c r="LMG222" s="433"/>
      <c r="LMH222" s="433"/>
      <c r="LMI222" s="433"/>
      <c r="LMJ222" s="433"/>
      <c r="LMK222" s="433"/>
      <c r="LML222" s="433"/>
      <c r="LMM222" s="433"/>
      <c r="LMN222" s="433"/>
      <c r="LMO222" s="433"/>
      <c r="LMP222" s="433"/>
      <c r="LMQ222" s="433"/>
      <c r="LMR222" s="433"/>
      <c r="LMS222" s="433"/>
      <c r="LMT222" s="433"/>
      <c r="LMU222" s="433"/>
      <c r="LMV222" s="433"/>
      <c r="LMW222" s="433"/>
      <c r="LMX222" s="433"/>
      <c r="LMY222" s="433"/>
      <c r="LMZ222" s="433"/>
      <c r="LNA222" s="433"/>
      <c r="LNB222" s="433"/>
      <c r="LNC222" s="433"/>
      <c r="LND222" s="433"/>
      <c r="LNE222" s="433"/>
      <c r="LNF222" s="433"/>
      <c r="LNG222" s="433"/>
      <c r="LNH222" s="433"/>
      <c r="LNI222" s="433"/>
      <c r="LNJ222" s="433"/>
      <c r="LNK222" s="433"/>
      <c r="LNL222" s="433"/>
      <c r="LNM222" s="433"/>
      <c r="LNN222" s="433"/>
      <c r="LNO222" s="433"/>
      <c r="LNP222" s="433"/>
      <c r="LNQ222" s="433"/>
      <c r="LNR222" s="433"/>
      <c r="LNS222" s="433"/>
      <c r="LNT222" s="433"/>
      <c r="LNU222" s="433"/>
      <c r="LNV222" s="433"/>
      <c r="LNW222" s="433"/>
      <c r="LNX222" s="433"/>
      <c r="LNY222" s="433"/>
      <c r="LNZ222" s="433"/>
      <c r="LOA222" s="433"/>
      <c r="LOB222" s="433"/>
      <c r="LOC222" s="433"/>
      <c r="LOD222" s="433"/>
      <c r="LOE222" s="433"/>
      <c r="LOF222" s="433"/>
      <c r="LOG222" s="433"/>
      <c r="LOH222" s="433"/>
      <c r="LOI222" s="433"/>
      <c r="LOJ222" s="433"/>
      <c r="LOK222" s="433"/>
      <c r="LOL222" s="433"/>
      <c r="LOM222" s="433"/>
      <c r="LON222" s="433"/>
      <c r="LOO222" s="433"/>
      <c r="LOP222" s="433"/>
      <c r="LOQ222" s="433"/>
      <c r="LOR222" s="433"/>
      <c r="LOS222" s="433"/>
      <c r="LOT222" s="433"/>
      <c r="LOU222" s="433"/>
      <c r="LOV222" s="433"/>
      <c r="LOW222" s="433"/>
      <c r="LOX222" s="433"/>
      <c r="LOY222" s="433"/>
      <c r="LOZ222" s="433"/>
      <c r="LPA222" s="433"/>
      <c r="LPB222" s="433"/>
      <c r="LPC222" s="433"/>
      <c r="LPD222" s="433"/>
      <c r="LPE222" s="433"/>
      <c r="LPF222" s="433"/>
      <c r="LPG222" s="433"/>
      <c r="LPH222" s="433"/>
      <c r="LPI222" s="433"/>
      <c r="LPJ222" s="433"/>
      <c r="LPK222" s="433"/>
      <c r="LPL222" s="433"/>
      <c r="LPM222" s="433"/>
      <c r="LPN222" s="433"/>
      <c r="LPO222" s="433"/>
      <c r="LPP222" s="433"/>
      <c r="LPQ222" s="433"/>
      <c r="LPR222" s="433"/>
      <c r="LPS222" s="433"/>
      <c r="LPT222" s="433"/>
      <c r="LPU222" s="433"/>
      <c r="LPV222" s="433"/>
      <c r="LPW222" s="433"/>
      <c r="LPX222" s="433"/>
      <c r="LPY222" s="433"/>
      <c r="LPZ222" s="433"/>
      <c r="LQA222" s="433"/>
      <c r="LQB222" s="433"/>
      <c r="LQC222" s="433"/>
      <c r="LQD222" s="433"/>
      <c r="LQE222" s="433"/>
      <c r="LQF222" s="433"/>
      <c r="LQG222" s="433"/>
      <c r="LQH222" s="433"/>
      <c r="LQI222" s="433"/>
      <c r="LQJ222" s="433"/>
      <c r="LQK222" s="433"/>
      <c r="LQL222" s="433"/>
      <c r="LQM222" s="433"/>
      <c r="LQN222" s="433"/>
      <c r="LQO222" s="433"/>
      <c r="LQP222" s="433"/>
      <c r="LQQ222" s="433"/>
      <c r="LQR222" s="433"/>
      <c r="LQS222" s="433"/>
      <c r="LQT222" s="433"/>
      <c r="LQU222" s="433"/>
      <c r="LQV222" s="433"/>
      <c r="LQW222" s="433"/>
      <c r="LQX222" s="433"/>
      <c r="LQY222" s="433"/>
      <c r="LQZ222" s="433"/>
      <c r="LRA222" s="433"/>
      <c r="LRB222" s="433"/>
      <c r="LRC222" s="433"/>
      <c r="LRD222" s="433"/>
      <c r="LRE222" s="433"/>
      <c r="LRF222" s="433"/>
      <c r="LRG222" s="433"/>
      <c r="LRH222" s="433"/>
      <c r="LRI222" s="433"/>
      <c r="LRJ222" s="433"/>
      <c r="LRK222" s="433"/>
      <c r="LRL222" s="433"/>
      <c r="LRM222" s="433"/>
      <c r="LRN222" s="433"/>
      <c r="LRO222" s="433"/>
      <c r="LRP222" s="433"/>
      <c r="LRQ222" s="433"/>
      <c r="LRR222" s="433"/>
      <c r="LRS222" s="433"/>
      <c r="LRT222" s="433"/>
      <c r="LRU222" s="433"/>
      <c r="LRV222" s="433"/>
      <c r="LRW222" s="433"/>
      <c r="LRX222" s="433"/>
      <c r="LRY222" s="433"/>
      <c r="LRZ222" s="433"/>
      <c r="LSA222" s="433"/>
      <c r="LSB222" s="433"/>
      <c r="LSC222" s="433"/>
      <c r="LSD222" s="433"/>
      <c r="LSE222" s="433"/>
      <c r="LSF222" s="433"/>
      <c r="LSG222" s="433"/>
      <c r="LSH222" s="433"/>
      <c r="LSI222" s="433"/>
      <c r="LSJ222" s="433"/>
      <c r="LSK222" s="433"/>
      <c r="LSL222" s="433"/>
      <c r="LSM222" s="433"/>
      <c r="LSN222" s="433"/>
      <c r="LSO222" s="433"/>
      <c r="LSP222" s="433"/>
      <c r="LSQ222" s="433"/>
      <c r="LSR222" s="433"/>
      <c r="LSS222" s="433"/>
      <c r="LST222" s="433"/>
      <c r="LSU222" s="433"/>
      <c r="LSV222" s="433"/>
      <c r="LSW222" s="433"/>
      <c r="LSX222" s="433"/>
      <c r="LSY222" s="433"/>
      <c r="LSZ222" s="433"/>
      <c r="LTA222" s="433"/>
      <c r="LTB222" s="433"/>
      <c r="LTC222" s="433"/>
      <c r="LTD222" s="433"/>
      <c r="LTE222" s="433"/>
      <c r="LTF222" s="433"/>
      <c r="LTG222" s="433"/>
      <c r="LTH222" s="433"/>
      <c r="LTI222" s="433"/>
      <c r="LTJ222" s="433"/>
      <c r="LTK222" s="433"/>
      <c r="LTL222" s="433"/>
      <c r="LTM222" s="433"/>
      <c r="LTN222" s="433"/>
      <c r="LTO222" s="433"/>
      <c r="LTP222" s="433"/>
      <c r="LTQ222" s="433"/>
      <c r="LTR222" s="433"/>
      <c r="LTS222" s="433"/>
      <c r="LTT222" s="433"/>
      <c r="LTU222" s="433"/>
      <c r="LTV222" s="433"/>
      <c r="LTW222" s="433"/>
      <c r="LTX222" s="433"/>
      <c r="LTY222" s="433"/>
      <c r="LTZ222" s="433"/>
      <c r="LUA222" s="433"/>
      <c r="LUB222" s="433"/>
      <c r="LUC222" s="433"/>
      <c r="LUD222" s="433"/>
      <c r="LUE222" s="433"/>
      <c r="LUF222" s="433"/>
      <c r="LUG222" s="433"/>
      <c r="LUH222" s="433"/>
      <c r="LUI222" s="433"/>
      <c r="LUJ222" s="433"/>
      <c r="LUK222" s="433"/>
      <c r="LUL222" s="433"/>
      <c r="LUM222" s="433"/>
      <c r="LUN222" s="433"/>
      <c r="LUO222" s="433"/>
      <c r="LUP222" s="433"/>
      <c r="LUQ222" s="433"/>
      <c r="LUR222" s="433"/>
      <c r="LUS222" s="433"/>
      <c r="LUT222" s="433"/>
      <c r="LUU222" s="433"/>
      <c r="LUV222" s="433"/>
      <c r="LUW222" s="433"/>
      <c r="LUX222" s="433"/>
      <c r="LUY222" s="433"/>
      <c r="LUZ222" s="433"/>
      <c r="LVA222" s="433"/>
      <c r="LVB222" s="433"/>
      <c r="LVC222" s="433"/>
      <c r="LVD222" s="433"/>
      <c r="LVE222" s="433"/>
      <c r="LVF222" s="433"/>
      <c r="LVG222" s="433"/>
      <c r="LVH222" s="433"/>
      <c r="LVI222" s="433"/>
      <c r="LVJ222" s="433"/>
      <c r="LVK222" s="433"/>
      <c r="LVL222" s="433"/>
      <c r="LVM222" s="433"/>
      <c r="LVN222" s="433"/>
      <c r="LVO222" s="433"/>
      <c r="LVP222" s="433"/>
      <c r="LVQ222" s="433"/>
      <c r="LVR222" s="433"/>
      <c r="LVS222" s="433"/>
      <c r="LVT222" s="433"/>
      <c r="LVU222" s="433"/>
      <c r="LVV222" s="433"/>
      <c r="LVW222" s="433"/>
      <c r="LVX222" s="433"/>
      <c r="LVY222" s="433"/>
      <c r="LVZ222" s="433"/>
      <c r="LWA222" s="433"/>
      <c r="LWB222" s="433"/>
      <c r="LWC222" s="433"/>
      <c r="LWD222" s="433"/>
      <c r="LWE222" s="433"/>
      <c r="LWF222" s="433"/>
      <c r="LWG222" s="433"/>
      <c r="LWH222" s="433"/>
      <c r="LWI222" s="433"/>
      <c r="LWJ222" s="433"/>
      <c r="LWK222" s="433"/>
      <c r="LWL222" s="433"/>
      <c r="LWM222" s="433"/>
      <c r="LWN222" s="433"/>
      <c r="LWO222" s="433"/>
      <c r="LWP222" s="433"/>
      <c r="LWQ222" s="433"/>
      <c r="LWR222" s="433"/>
      <c r="LWS222" s="433"/>
      <c r="LWT222" s="433"/>
      <c r="LWU222" s="433"/>
      <c r="LWV222" s="433"/>
      <c r="LWW222" s="433"/>
      <c r="LWX222" s="433"/>
      <c r="LWY222" s="433"/>
      <c r="LWZ222" s="433"/>
      <c r="LXA222" s="433"/>
      <c r="LXB222" s="433"/>
      <c r="LXC222" s="433"/>
      <c r="LXD222" s="433"/>
      <c r="LXE222" s="433"/>
      <c r="LXF222" s="433"/>
      <c r="LXG222" s="433"/>
      <c r="LXH222" s="433"/>
      <c r="LXI222" s="433"/>
      <c r="LXJ222" s="433"/>
      <c r="LXK222" s="433"/>
      <c r="LXL222" s="433"/>
      <c r="LXM222" s="433"/>
      <c r="LXN222" s="433"/>
      <c r="LXO222" s="433"/>
      <c r="LXP222" s="433"/>
      <c r="LXQ222" s="433"/>
      <c r="LXR222" s="433"/>
      <c r="LXS222" s="433"/>
      <c r="LXT222" s="433"/>
      <c r="LXU222" s="433"/>
      <c r="LXV222" s="433"/>
      <c r="LXW222" s="433"/>
      <c r="LXX222" s="433"/>
      <c r="LXY222" s="433"/>
      <c r="LXZ222" s="433"/>
      <c r="LYA222" s="433"/>
      <c r="LYB222" s="433"/>
      <c r="LYC222" s="433"/>
      <c r="LYD222" s="433"/>
      <c r="LYE222" s="433"/>
      <c r="LYF222" s="433"/>
      <c r="LYG222" s="433"/>
      <c r="LYH222" s="433"/>
      <c r="LYI222" s="433"/>
      <c r="LYJ222" s="433"/>
      <c r="LYK222" s="433"/>
      <c r="LYL222" s="433"/>
      <c r="LYM222" s="433"/>
      <c r="LYN222" s="433"/>
      <c r="LYO222" s="433"/>
      <c r="LYP222" s="433"/>
      <c r="LYQ222" s="433"/>
      <c r="LYR222" s="433"/>
      <c r="LYS222" s="433"/>
      <c r="LYT222" s="433"/>
      <c r="LYU222" s="433"/>
      <c r="LYV222" s="433"/>
      <c r="LYW222" s="433"/>
      <c r="LYX222" s="433"/>
      <c r="LYY222" s="433"/>
      <c r="LYZ222" s="433"/>
      <c r="LZA222" s="433"/>
      <c r="LZB222" s="433"/>
      <c r="LZC222" s="433"/>
      <c r="LZD222" s="433"/>
      <c r="LZE222" s="433"/>
      <c r="LZF222" s="433"/>
      <c r="LZG222" s="433"/>
      <c r="LZH222" s="433"/>
      <c r="LZI222" s="433"/>
      <c r="LZJ222" s="433"/>
      <c r="LZK222" s="433"/>
      <c r="LZL222" s="433"/>
      <c r="LZM222" s="433"/>
      <c r="LZN222" s="433"/>
      <c r="LZO222" s="433"/>
      <c r="LZP222" s="433"/>
      <c r="LZQ222" s="433"/>
      <c r="LZR222" s="433"/>
      <c r="LZS222" s="433"/>
      <c r="LZT222" s="433"/>
      <c r="LZU222" s="433"/>
      <c r="LZV222" s="433"/>
      <c r="LZW222" s="433"/>
      <c r="LZX222" s="433"/>
      <c r="LZY222" s="433"/>
      <c r="LZZ222" s="433"/>
      <c r="MAA222" s="433"/>
      <c r="MAB222" s="433"/>
      <c r="MAC222" s="433"/>
      <c r="MAD222" s="433"/>
      <c r="MAE222" s="433"/>
      <c r="MAF222" s="433"/>
      <c r="MAG222" s="433"/>
      <c r="MAH222" s="433"/>
      <c r="MAI222" s="433"/>
      <c r="MAJ222" s="433"/>
      <c r="MAK222" s="433"/>
      <c r="MAL222" s="433"/>
      <c r="MAM222" s="433"/>
      <c r="MAN222" s="433"/>
      <c r="MAO222" s="433"/>
      <c r="MAP222" s="433"/>
      <c r="MAQ222" s="433"/>
      <c r="MAR222" s="433"/>
      <c r="MAS222" s="433"/>
      <c r="MAT222" s="433"/>
      <c r="MAU222" s="433"/>
      <c r="MAV222" s="433"/>
      <c r="MAW222" s="433"/>
      <c r="MAX222" s="433"/>
      <c r="MAY222" s="433"/>
      <c r="MAZ222" s="433"/>
      <c r="MBA222" s="433"/>
      <c r="MBB222" s="433"/>
      <c r="MBC222" s="433"/>
      <c r="MBD222" s="433"/>
      <c r="MBE222" s="433"/>
      <c r="MBF222" s="433"/>
      <c r="MBG222" s="433"/>
      <c r="MBH222" s="433"/>
      <c r="MBI222" s="433"/>
      <c r="MBJ222" s="433"/>
      <c r="MBK222" s="433"/>
      <c r="MBL222" s="433"/>
      <c r="MBM222" s="433"/>
      <c r="MBN222" s="433"/>
      <c r="MBO222" s="433"/>
      <c r="MBP222" s="433"/>
      <c r="MBQ222" s="433"/>
      <c r="MBR222" s="433"/>
      <c r="MBS222" s="433"/>
      <c r="MBT222" s="433"/>
      <c r="MBU222" s="433"/>
      <c r="MBV222" s="433"/>
      <c r="MBW222" s="433"/>
      <c r="MBX222" s="433"/>
      <c r="MBY222" s="433"/>
      <c r="MBZ222" s="433"/>
      <c r="MCA222" s="433"/>
      <c r="MCB222" s="433"/>
      <c r="MCC222" s="433"/>
      <c r="MCD222" s="433"/>
      <c r="MCE222" s="433"/>
      <c r="MCF222" s="433"/>
      <c r="MCG222" s="433"/>
      <c r="MCH222" s="433"/>
      <c r="MCI222" s="433"/>
      <c r="MCJ222" s="433"/>
      <c r="MCK222" s="433"/>
      <c r="MCL222" s="433"/>
      <c r="MCM222" s="433"/>
      <c r="MCN222" s="433"/>
      <c r="MCO222" s="433"/>
      <c r="MCP222" s="433"/>
      <c r="MCQ222" s="433"/>
      <c r="MCR222" s="433"/>
      <c r="MCS222" s="433"/>
      <c r="MCT222" s="433"/>
      <c r="MCU222" s="433"/>
      <c r="MCV222" s="433"/>
      <c r="MCW222" s="433"/>
      <c r="MCX222" s="433"/>
      <c r="MCY222" s="433"/>
      <c r="MCZ222" s="433"/>
      <c r="MDA222" s="433"/>
      <c r="MDB222" s="433"/>
      <c r="MDC222" s="433"/>
      <c r="MDD222" s="433"/>
      <c r="MDE222" s="433"/>
      <c r="MDF222" s="433"/>
      <c r="MDG222" s="433"/>
      <c r="MDH222" s="433"/>
      <c r="MDI222" s="433"/>
      <c r="MDJ222" s="433"/>
      <c r="MDK222" s="433"/>
      <c r="MDL222" s="433"/>
      <c r="MDM222" s="433"/>
      <c r="MDN222" s="433"/>
      <c r="MDO222" s="433"/>
      <c r="MDP222" s="433"/>
      <c r="MDQ222" s="433"/>
      <c r="MDR222" s="433"/>
      <c r="MDS222" s="433"/>
      <c r="MDT222" s="433"/>
      <c r="MDU222" s="433"/>
      <c r="MDV222" s="433"/>
      <c r="MDW222" s="433"/>
      <c r="MDX222" s="433"/>
      <c r="MDY222" s="433"/>
      <c r="MDZ222" s="433"/>
      <c r="MEA222" s="433"/>
      <c r="MEB222" s="433"/>
      <c r="MEC222" s="433"/>
      <c r="MED222" s="433"/>
      <c r="MEE222" s="433"/>
      <c r="MEF222" s="433"/>
      <c r="MEG222" s="433"/>
      <c r="MEH222" s="433"/>
      <c r="MEI222" s="433"/>
      <c r="MEJ222" s="433"/>
      <c r="MEK222" s="433"/>
      <c r="MEL222" s="433"/>
      <c r="MEM222" s="433"/>
      <c r="MEN222" s="433"/>
      <c r="MEO222" s="433"/>
      <c r="MEP222" s="433"/>
      <c r="MEQ222" s="433"/>
      <c r="MER222" s="433"/>
      <c r="MES222" s="433"/>
      <c r="MET222" s="433"/>
      <c r="MEU222" s="433"/>
      <c r="MEV222" s="433"/>
      <c r="MEW222" s="433"/>
      <c r="MEX222" s="433"/>
      <c r="MEY222" s="433"/>
      <c r="MEZ222" s="433"/>
      <c r="MFA222" s="433"/>
      <c r="MFB222" s="433"/>
      <c r="MFC222" s="433"/>
      <c r="MFD222" s="433"/>
      <c r="MFE222" s="433"/>
      <c r="MFF222" s="433"/>
      <c r="MFG222" s="433"/>
      <c r="MFH222" s="433"/>
      <c r="MFI222" s="433"/>
      <c r="MFJ222" s="433"/>
      <c r="MFK222" s="433"/>
      <c r="MFL222" s="433"/>
      <c r="MFM222" s="433"/>
      <c r="MFN222" s="433"/>
      <c r="MFO222" s="433"/>
      <c r="MFP222" s="433"/>
      <c r="MFQ222" s="433"/>
      <c r="MFR222" s="433"/>
      <c r="MFS222" s="433"/>
      <c r="MFT222" s="433"/>
      <c r="MFU222" s="433"/>
      <c r="MFV222" s="433"/>
      <c r="MFW222" s="433"/>
      <c r="MFX222" s="433"/>
      <c r="MFY222" s="433"/>
      <c r="MFZ222" s="433"/>
      <c r="MGA222" s="433"/>
      <c r="MGB222" s="433"/>
      <c r="MGC222" s="433"/>
      <c r="MGD222" s="433"/>
      <c r="MGE222" s="433"/>
      <c r="MGF222" s="433"/>
      <c r="MGG222" s="433"/>
      <c r="MGH222" s="433"/>
      <c r="MGI222" s="433"/>
      <c r="MGJ222" s="433"/>
      <c r="MGK222" s="433"/>
      <c r="MGL222" s="433"/>
      <c r="MGM222" s="433"/>
      <c r="MGN222" s="433"/>
      <c r="MGO222" s="433"/>
      <c r="MGP222" s="433"/>
      <c r="MGQ222" s="433"/>
      <c r="MGR222" s="433"/>
      <c r="MGS222" s="433"/>
      <c r="MGT222" s="433"/>
      <c r="MGU222" s="433"/>
      <c r="MGV222" s="433"/>
      <c r="MGW222" s="433"/>
      <c r="MGX222" s="433"/>
      <c r="MGY222" s="433"/>
      <c r="MGZ222" s="433"/>
      <c r="MHA222" s="433"/>
      <c r="MHB222" s="433"/>
      <c r="MHC222" s="433"/>
      <c r="MHD222" s="433"/>
      <c r="MHE222" s="433"/>
      <c r="MHF222" s="433"/>
      <c r="MHG222" s="433"/>
      <c r="MHH222" s="433"/>
      <c r="MHI222" s="433"/>
      <c r="MHJ222" s="433"/>
      <c r="MHK222" s="433"/>
      <c r="MHL222" s="433"/>
      <c r="MHM222" s="433"/>
      <c r="MHN222" s="433"/>
      <c r="MHO222" s="433"/>
      <c r="MHP222" s="433"/>
      <c r="MHQ222" s="433"/>
      <c r="MHR222" s="433"/>
      <c r="MHS222" s="433"/>
      <c r="MHT222" s="433"/>
      <c r="MHU222" s="433"/>
      <c r="MHV222" s="433"/>
      <c r="MHW222" s="433"/>
      <c r="MHX222" s="433"/>
      <c r="MHY222" s="433"/>
      <c r="MHZ222" s="433"/>
      <c r="MIA222" s="433"/>
      <c r="MIB222" s="433"/>
      <c r="MIC222" s="433"/>
      <c r="MID222" s="433"/>
      <c r="MIE222" s="433"/>
      <c r="MIF222" s="433"/>
      <c r="MIG222" s="433"/>
      <c r="MIH222" s="433"/>
      <c r="MII222" s="433"/>
      <c r="MIJ222" s="433"/>
      <c r="MIK222" s="433"/>
      <c r="MIL222" s="433"/>
      <c r="MIM222" s="433"/>
      <c r="MIN222" s="433"/>
      <c r="MIO222" s="433"/>
      <c r="MIP222" s="433"/>
      <c r="MIQ222" s="433"/>
      <c r="MIR222" s="433"/>
      <c r="MIS222" s="433"/>
      <c r="MIT222" s="433"/>
      <c r="MIU222" s="433"/>
      <c r="MIV222" s="433"/>
      <c r="MIW222" s="433"/>
      <c r="MIX222" s="433"/>
      <c r="MIY222" s="433"/>
      <c r="MIZ222" s="433"/>
      <c r="MJA222" s="433"/>
      <c r="MJB222" s="433"/>
      <c r="MJC222" s="433"/>
      <c r="MJD222" s="433"/>
      <c r="MJE222" s="433"/>
      <c r="MJF222" s="433"/>
      <c r="MJG222" s="433"/>
      <c r="MJH222" s="433"/>
      <c r="MJI222" s="433"/>
      <c r="MJJ222" s="433"/>
      <c r="MJK222" s="433"/>
      <c r="MJL222" s="433"/>
      <c r="MJM222" s="433"/>
      <c r="MJN222" s="433"/>
      <c r="MJO222" s="433"/>
      <c r="MJP222" s="433"/>
      <c r="MJQ222" s="433"/>
      <c r="MJR222" s="433"/>
      <c r="MJS222" s="433"/>
      <c r="MJT222" s="433"/>
      <c r="MJU222" s="433"/>
      <c r="MJV222" s="433"/>
      <c r="MJW222" s="433"/>
      <c r="MJX222" s="433"/>
      <c r="MJY222" s="433"/>
      <c r="MJZ222" s="433"/>
      <c r="MKA222" s="433"/>
      <c r="MKB222" s="433"/>
      <c r="MKC222" s="433"/>
      <c r="MKD222" s="433"/>
      <c r="MKE222" s="433"/>
      <c r="MKF222" s="433"/>
      <c r="MKG222" s="433"/>
      <c r="MKH222" s="433"/>
      <c r="MKI222" s="433"/>
      <c r="MKJ222" s="433"/>
      <c r="MKK222" s="433"/>
      <c r="MKL222" s="433"/>
      <c r="MKM222" s="433"/>
      <c r="MKN222" s="433"/>
      <c r="MKO222" s="433"/>
      <c r="MKP222" s="433"/>
      <c r="MKQ222" s="433"/>
      <c r="MKR222" s="433"/>
      <c r="MKS222" s="433"/>
      <c r="MKT222" s="433"/>
      <c r="MKU222" s="433"/>
      <c r="MKV222" s="433"/>
      <c r="MKW222" s="433"/>
      <c r="MKX222" s="433"/>
      <c r="MKY222" s="433"/>
      <c r="MKZ222" s="433"/>
      <c r="MLA222" s="433"/>
      <c r="MLB222" s="433"/>
      <c r="MLC222" s="433"/>
      <c r="MLD222" s="433"/>
      <c r="MLE222" s="433"/>
      <c r="MLF222" s="433"/>
      <c r="MLG222" s="433"/>
      <c r="MLH222" s="433"/>
      <c r="MLI222" s="433"/>
      <c r="MLJ222" s="433"/>
      <c r="MLK222" s="433"/>
      <c r="MLL222" s="433"/>
      <c r="MLM222" s="433"/>
      <c r="MLN222" s="433"/>
      <c r="MLO222" s="433"/>
      <c r="MLP222" s="433"/>
      <c r="MLQ222" s="433"/>
      <c r="MLR222" s="433"/>
      <c r="MLS222" s="433"/>
      <c r="MLT222" s="433"/>
      <c r="MLU222" s="433"/>
      <c r="MLV222" s="433"/>
      <c r="MLW222" s="433"/>
      <c r="MLX222" s="433"/>
      <c r="MLY222" s="433"/>
      <c r="MLZ222" s="433"/>
      <c r="MMA222" s="433"/>
      <c r="MMB222" s="433"/>
      <c r="MMC222" s="433"/>
      <c r="MMD222" s="433"/>
      <c r="MME222" s="433"/>
      <c r="MMF222" s="433"/>
      <c r="MMG222" s="433"/>
      <c r="MMH222" s="433"/>
      <c r="MMI222" s="433"/>
      <c r="MMJ222" s="433"/>
      <c r="MMK222" s="433"/>
      <c r="MML222" s="433"/>
      <c r="MMM222" s="433"/>
      <c r="MMN222" s="433"/>
      <c r="MMO222" s="433"/>
      <c r="MMP222" s="433"/>
      <c r="MMQ222" s="433"/>
      <c r="MMR222" s="433"/>
      <c r="MMS222" s="433"/>
      <c r="MMT222" s="433"/>
      <c r="MMU222" s="433"/>
      <c r="MMV222" s="433"/>
      <c r="MMW222" s="433"/>
      <c r="MMX222" s="433"/>
      <c r="MMY222" s="433"/>
      <c r="MMZ222" s="433"/>
      <c r="MNA222" s="433"/>
      <c r="MNB222" s="433"/>
      <c r="MNC222" s="433"/>
      <c r="MND222" s="433"/>
      <c r="MNE222" s="433"/>
      <c r="MNF222" s="433"/>
      <c r="MNG222" s="433"/>
      <c r="MNH222" s="433"/>
      <c r="MNI222" s="433"/>
      <c r="MNJ222" s="433"/>
      <c r="MNK222" s="433"/>
      <c r="MNL222" s="433"/>
      <c r="MNM222" s="433"/>
      <c r="MNN222" s="433"/>
      <c r="MNO222" s="433"/>
      <c r="MNP222" s="433"/>
      <c r="MNQ222" s="433"/>
      <c r="MNR222" s="433"/>
      <c r="MNS222" s="433"/>
      <c r="MNT222" s="433"/>
      <c r="MNU222" s="433"/>
      <c r="MNV222" s="433"/>
      <c r="MNW222" s="433"/>
      <c r="MNX222" s="433"/>
      <c r="MNY222" s="433"/>
      <c r="MNZ222" s="433"/>
      <c r="MOA222" s="433"/>
      <c r="MOB222" s="433"/>
      <c r="MOC222" s="433"/>
      <c r="MOD222" s="433"/>
      <c r="MOE222" s="433"/>
      <c r="MOF222" s="433"/>
      <c r="MOG222" s="433"/>
      <c r="MOH222" s="433"/>
      <c r="MOI222" s="433"/>
      <c r="MOJ222" s="433"/>
      <c r="MOK222" s="433"/>
      <c r="MOL222" s="433"/>
      <c r="MOM222" s="433"/>
      <c r="MON222" s="433"/>
      <c r="MOO222" s="433"/>
      <c r="MOP222" s="433"/>
      <c r="MOQ222" s="433"/>
      <c r="MOR222" s="433"/>
      <c r="MOS222" s="433"/>
      <c r="MOT222" s="433"/>
      <c r="MOU222" s="433"/>
      <c r="MOV222" s="433"/>
      <c r="MOW222" s="433"/>
      <c r="MOX222" s="433"/>
      <c r="MOY222" s="433"/>
      <c r="MOZ222" s="433"/>
      <c r="MPA222" s="433"/>
      <c r="MPB222" s="433"/>
      <c r="MPC222" s="433"/>
      <c r="MPD222" s="433"/>
      <c r="MPE222" s="433"/>
      <c r="MPF222" s="433"/>
      <c r="MPG222" s="433"/>
      <c r="MPH222" s="433"/>
      <c r="MPI222" s="433"/>
      <c r="MPJ222" s="433"/>
      <c r="MPK222" s="433"/>
      <c r="MPL222" s="433"/>
      <c r="MPM222" s="433"/>
      <c r="MPN222" s="433"/>
      <c r="MPO222" s="433"/>
      <c r="MPP222" s="433"/>
      <c r="MPQ222" s="433"/>
      <c r="MPR222" s="433"/>
      <c r="MPS222" s="433"/>
      <c r="MPT222" s="433"/>
      <c r="MPU222" s="433"/>
      <c r="MPV222" s="433"/>
      <c r="MPW222" s="433"/>
      <c r="MPX222" s="433"/>
      <c r="MPY222" s="433"/>
      <c r="MPZ222" s="433"/>
      <c r="MQA222" s="433"/>
      <c r="MQB222" s="433"/>
      <c r="MQC222" s="433"/>
      <c r="MQD222" s="433"/>
      <c r="MQE222" s="433"/>
      <c r="MQF222" s="433"/>
      <c r="MQG222" s="433"/>
      <c r="MQH222" s="433"/>
      <c r="MQI222" s="433"/>
      <c r="MQJ222" s="433"/>
      <c r="MQK222" s="433"/>
      <c r="MQL222" s="433"/>
      <c r="MQM222" s="433"/>
      <c r="MQN222" s="433"/>
      <c r="MQO222" s="433"/>
      <c r="MQP222" s="433"/>
      <c r="MQQ222" s="433"/>
      <c r="MQR222" s="433"/>
      <c r="MQS222" s="433"/>
      <c r="MQT222" s="433"/>
      <c r="MQU222" s="433"/>
      <c r="MQV222" s="433"/>
      <c r="MQW222" s="433"/>
      <c r="MQX222" s="433"/>
      <c r="MQY222" s="433"/>
      <c r="MQZ222" s="433"/>
      <c r="MRA222" s="433"/>
      <c r="MRB222" s="433"/>
      <c r="MRC222" s="433"/>
      <c r="MRD222" s="433"/>
      <c r="MRE222" s="433"/>
      <c r="MRF222" s="433"/>
      <c r="MRG222" s="433"/>
      <c r="MRH222" s="433"/>
      <c r="MRI222" s="433"/>
      <c r="MRJ222" s="433"/>
      <c r="MRK222" s="433"/>
      <c r="MRL222" s="433"/>
      <c r="MRM222" s="433"/>
      <c r="MRN222" s="433"/>
      <c r="MRO222" s="433"/>
      <c r="MRP222" s="433"/>
      <c r="MRQ222" s="433"/>
      <c r="MRR222" s="433"/>
      <c r="MRS222" s="433"/>
      <c r="MRT222" s="433"/>
      <c r="MRU222" s="433"/>
      <c r="MRV222" s="433"/>
      <c r="MRW222" s="433"/>
      <c r="MRX222" s="433"/>
      <c r="MRY222" s="433"/>
      <c r="MRZ222" s="433"/>
      <c r="MSA222" s="433"/>
      <c r="MSB222" s="433"/>
      <c r="MSC222" s="433"/>
      <c r="MSD222" s="433"/>
      <c r="MSE222" s="433"/>
      <c r="MSF222" s="433"/>
      <c r="MSG222" s="433"/>
      <c r="MSH222" s="433"/>
      <c r="MSI222" s="433"/>
      <c r="MSJ222" s="433"/>
      <c r="MSK222" s="433"/>
      <c r="MSL222" s="433"/>
      <c r="MSM222" s="433"/>
      <c r="MSN222" s="433"/>
      <c r="MSO222" s="433"/>
      <c r="MSP222" s="433"/>
      <c r="MSQ222" s="433"/>
      <c r="MSR222" s="433"/>
      <c r="MSS222" s="433"/>
      <c r="MST222" s="433"/>
      <c r="MSU222" s="433"/>
      <c r="MSV222" s="433"/>
      <c r="MSW222" s="433"/>
      <c r="MSX222" s="433"/>
      <c r="MSY222" s="433"/>
      <c r="MSZ222" s="433"/>
      <c r="MTA222" s="433"/>
      <c r="MTB222" s="433"/>
      <c r="MTC222" s="433"/>
      <c r="MTD222" s="433"/>
      <c r="MTE222" s="433"/>
      <c r="MTF222" s="433"/>
      <c r="MTG222" s="433"/>
      <c r="MTH222" s="433"/>
      <c r="MTI222" s="433"/>
      <c r="MTJ222" s="433"/>
      <c r="MTK222" s="433"/>
      <c r="MTL222" s="433"/>
      <c r="MTM222" s="433"/>
      <c r="MTN222" s="433"/>
      <c r="MTO222" s="433"/>
      <c r="MTP222" s="433"/>
      <c r="MTQ222" s="433"/>
      <c r="MTR222" s="433"/>
      <c r="MTS222" s="433"/>
      <c r="MTT222" s="433"/>
      <c r="MTU222" s="433"/>
      <c r="MTV222" s="433"/>
      <c r="MTW222" s="433"/>
      <c r="MTX222" s="433"/>
      <c r="MTY222" s="433"/>
      <c r="MTZ222" s="433"/>
      <c r="MUA222" s="433"/>
      <c r="MUB222" s="433"/>
      <c r="MUC222" s="433"/>
      <c r="MUD222" s="433"/>
      <c r="MUE222" s="433"/>
      <c r="MUF222" s="433"/>
      <c r="MUG222" s="433"/>
      <c r="MUH222" s="433"/>
      <c r="MUI222" s="433"/>
      <c r="MUJ222" s="433"/>
      <c r="MUK222" s="433"/>
      <c r="MUL222" s="433"/>
      <c r="MUM222" s="433"/>
      <c r="MUN222" s="433"/>
      <c r="MUO222" s="433"/>
      <c r="MUP222" s="433"/>
      <c r="MUQ222" s="433"/>
      <c r="MUR222" s="433"/>
      <c r="MUS222" s="433"/>
      <c r="MUT222" s="433"/>
      <c r="MUU222" s="433"/>
      <c r="MUV222" s="433"/>
      <c r="MUW222" s="433"/>
      <c r="MUX222" s="433"/>
      <c r="MUY222" s="433"/>
      <c r="MUZ222" s="433"/>
      <c r="MVA222" s="433"/>
      <c r="MVB222" s="433"/>
      <c r="MVC222" s="433"/>
      <c r="MVD222" s="433"/>
      <c r="MVE222" s="433"/>
      <c r="MVF222" s="433"/>
      <c r="MVG222" s="433"/>
      <c r="MVH222" s="433"/>
      <c r="MVI222" s="433"/>
      <c r="MVJ222" s="433"/>
      <c r="MVK222" s="433"/>
      <c r="MVL222" s="433"/>
      <c r="MVM222" s="433"/>
      <c r="MVN222" s="433"/>
      <c r="MVO222" s="433"/>
      <c r="MVP222" s="433"/>
      <c r="MVQ222" s="433"/>
      <c r="MVR222" s="433"/>
      <c r="MVS222" s="433"/>
      <c r="MVT222" s="433"/>
      <c r="MVU222" s="433"/>
      <c r="MVV222" s="433"/>
      <c r="MVW222" s="433"/>
      <c r="MVX222" s="433"/>
      <c r="MVY222" s="433"/>
      <c r="MVZ222" s="433"/>
      <c r="MWA222" s="433"/>
      <c r="MWB222" s="433"/>
      <c r="MWC222" s="433"/>
      <c r="MWD222" s="433"/>
      <c r="MWE222" s="433"/>
      <c r="MWF222" s="433"/>
      <c r="MWG222" s="433"/>
      <c r="MWH222" s="433"/>
      <c r="MWI222" s="433"/>
      <c r="MWJ222" s="433"/>
      <c r="MWK222" s="433"/>
      <c r="MWL222" s="433"/>
      <c r="MWM222" s="433"/>
      <c r="MWN222" s="433"/>
      <c r="MWO222" s="433"/>
      <c r="MWP222" s="433"/>
      <c r="MWQ222" s="433"/>
      <c r="MWR222" s="433"/>
      <c r="MWS222" s="433"/>
      <c r="MWT222" s="433"/>
      <c r="MWU222" s="433"/>
      <c r="MWV222" s="433"/>
      <c r="MWW222" s="433"/>
      <c r="MWX222" s="433"/>
      <c r="MWY222" s="433"/>
      <c r="MWZ222" s="433"/>
      <c r="MXA222" s="433"/>
      <c r="MXB222" s="433"/>
      <c r="MXC222" s="433"/>
      <c r="MXD222" s="433"/>
      <c r="MXE222" s="433"/>
      <c r="MXF222" s="433"/>
      <c r="MXG222" s="433"/>
      <c r="MXH222" s="433"/>
      <c r="MXI222" s="433"/>
      <c r="MXJ222" s="433"/>
      <c r="MXK222" s="433"/>
      <c r="MXL222" s="433"/>
      <c r="MXM222" s="433"/>
      <c r="MXN222" s="433"/>
      <c r="MXO222" s="433"/>
      <c r="MXP222" s="433"/>
      <c r="MXQ222" s="433"/>
      <c r="MXR222" s="433"/>
      <c r="MXS222" s="433"/>
      <c r="MXT222" s="433"/>
      <c r="MXU222" s="433"/>
      <c r="MXV222" s="433"/>
      <c r="MXW222" s="433"/>
      <c r="MXX222" s="433"/>
      <c r="MXY222" s="433"/>
      <c r="MXZ222" s="433"/>
      <c r="MYA222" s="433"/>
      <c r="MYB222" s="433"/>
      <c r="MYC222" s="433"/>
      <c r="MYD222" s="433"/>
      <c r="MYE222" s="433"/>
      <c r="MYF222" s="433"/>
      <c r="MYG222" s="433"/>
      <c r="MYH222" s="433"/>
      <c r="MYI222" s="433"/>
      <c r="MYJ222" s="433"/>
      <c r="MYK222" s="433"/>
      <c r="MYL222" s="433"/>
      <c r="MYM222" s="433"/>
      <c r="MYN222" s="433"/>
      <c r="MYO222" s="433"/>
      <c r="MYP222" s="433"/>
      <c r="MYQ222" s="433"/>
      <c r="MYR222" s="433"/>
      <c r="MYS222" s="433"/>
      <c r="MYT222" s="433"/>
      <c r="MYU222" s="433"/>
      <c r="MYV222" s="433"/>
      <c r="MYW222" s="433"/>
      <c r="MYX222" s="433"/>
      <c r="MYY222" s="433"/>
      <c r="MYZ222" s="433"/>
      <c r="MZA222" s="433"/>
      <c r="MZB222" s="433"/>
      <c r="MZC222" s="433"/>
      <c r="MZD222" s="433"/>
      <c r="MZE222" s="433"/>
      <c r="MZF222" s="433"/>
      <c r="MZG222" s="433"/>
      <c r="MZH222" s="433"/>
      <c r="MZI222" s="433"/>
      <c r="MZJ222" s="433"/>
      <c r="MZK222" s="433"/>
      <c r="MZL222" s="433"/>
      <c r="MZM222" s="433"/>
      <c r="MZN222" s="433"/>
      <c r="MZO222" s="433"/>
      <c r="MZP222" s="433"/>
      <c r="MZQ222" s="433"/>
      <c r="MZR222" s="433"/>
      <c r="MZS222" s="433"/>
      <c r="MZT222" s="433"/>
      <c r="MZU222" s="433"/>
      <c r="MZV222" s="433"/>
      <c r="MZW222" s="433"/>
      <c r="MZX222" s="433"/>
      <c r="MZY222" s="433"/>
      <c r="MZZ222" s="433"/>
      <c r="NAA222" s="433"/>
      <c r="NAB222" s="433"/>
      <c r="NAC222" s="433"/>
      <c r="NAD222" s="433"/>
      <c r="NAE222" s="433"/>
      <c r="NAF222" s="433"/>
      <c r="NAG222" s="433"/>
      <c r="NAH222" s="433"/>
      <c r="NAI222" s="433"/>
      <c r="NAJ222" s="433"/>
      <c r="NAK222" s="433"/>
      <c r="NAL222" s="433"/>
      <c r="NAM222" s="433"/>
      <c r="NAN222" s="433"/>
      <c r="NAO222" s="433"/>
      <c r="NAP222" s="433"/>
      <c r="NAQ222" s="433"/>
      <c r="NAR222" s="433"/>
      <c r="NAS222" s="433"/>
      <c r="NAT222" s="433"/>
      <c r="NAU222" s="433"/>
      <c r="NAV222" s="433"/>
      <c r="NAW222" s="433"/>
      <c r="NAX222" s="433"/>
      <c r="NAY222" s="433"/>
      <c r="NAZ222" s="433"/>
      <c r="NBA222" s="433"/>
      <c r="NBB222" s="433"/>
      <c r="NBC222" s="433"/>
      <c r="NBD222" s="433"/>
      <c r="NBE222" s="433"/>
      <c r="NBF222" s="433"/>
      <c r="NBG222" s="433"/>
      <c r="NBH222" s="433"/>
      <c r="NBI222" s="433"/>
      <c r="NBJ222" s="433"/>
      <c r="NBK222" s="433"/>
      <c r="NBL222" s="433"/>
      <c r="NBM222" s="433"/>
      <c r="NBN222" s="433"/>
      <c r="NBO222" s="433"/>
      <c r="NBP222" s="433"/>
      <c r="NBQ222" s="433"/>
      <c r="NBR222" s="433"/>
      <c r="NBS222" s="433"/>
      <c r="NBT222" s="433"/>
      <c r="NBU222" s="433"/>
      <c r="NBV222" s="433"/>
      <c r="NBW222" s="433"/>
      <c r="NBX222" s="433"/>
      <c r="NBY222" s="433"/>
      <c r="NBZ222" s="433"/>
      <c r="NCA222" s="433"/>
      <c r="NCB222" s="433"/>
      <c r="NCC222" s="433"/>
      <c r="NCD222" s="433"/>
      <c r="NCE222" s="433"/>
      <c r="NCF222" s="433"/>
      <c r="NCG222" s="433"/>
      <c r="NCH222" s="433"/>
      <c r="NCI222" s="433"/>
      <c r="NCJ222" s="433"/>
      <c r="NCK222" s="433"/>
      <c r="NCL222" s="433"/>
      <c r="NCM222" s="433"/>
      <c r="NCN222" s="433"/>
      <c r="NCO222" s="433"/>
      <c r="NCP222" s="433"/>
      <c r="NCQ222" s="433"/>
      <c r="NCR222" s="433"/>
      <c r="NCS222" s="433"/>
      <c r="NCT222" s="433"/>
      <c r="NCU222" s="433"/>
      <c r="NCV222" s="433"/>
      <c r="NCW222" s="433"/>
      <c r="NCX222" s="433"/>
      <c r="NCY222" s="433"/>
      <c r="NCZ222" s="433"/>
      <c r="NDA222" s="433"/>
      <c r="NDB222" s="433"/>
      <c r="NDC222" s="433"/>
      <c r="NDD222" s="433"/>
      <c r="NDE222" s="433"/>
      <c r="NDF222" s="433"/>
      <c r="NDG222" s="433"/>
      <c r="NDH222" s="433"/>
      <c r="NDI222" s="433"/>
      <c r="NDJ222" s="433"/>
      <c r="NDK222" s="433"/>
      <c r="NDL222" s="433"/>
      <c r="NDM222" s="433"/>
      <c r="NDN222" s="433"/>
      <c r="NDO222" s="433"/>
      <c r="NDP222" s="433"/>
      <c r="NDQ222" s="433"/>
      <c r="NDR222" s="433"/>
      <c r="NDS222" s="433"/>
      <c r="NDT222" s="433"/>
      <c r="NDU222" s="433"/>
      <c r="NDV222" s="433"/>
      <c r="NDW222" s="433"/>
      <c r="NDX222" s="433"/>
      <c r="NDY222" s="433"/>
      <c r="NDZ222" s="433"/>
      <c r="NEA222" s="433"/>
      <c r="NEB222" s="433"/>
      <c r="NEC222" s="433"/>
      <c r="NED222" s="433"/>
      <c r="NEE222" s="433"/>
      <c r="NEF222" s="433"/>
      <c r="NEG222" s="433"/>
      <c r="NEH222" s="433"/>
      <c r="NEI222" s="433"/>
      <c r="NEJ222" s="433"/>
      <c r="NEK222" s="433"/>
      <c r="NEL222" s="433"/>
      <c r="NEM222" s="433"/>
      <c r="NEN222" s="433"/>
      <c r="NEO222" s="433"/>
      <c r="NEP222" s="433"/>
      <c r="NEQ222" s="433"/>
      <c r="NER222" s="433"/>
      <c r="NES222" s="433"/>
      <c r="NET222" s="433"/>
      <c r="NEU222" s="433"/>
      <c r="NEV222" s="433"/>
      <c r="NEW222" s="433"/>
      <c r="NEX222" s="433"/>
      <c r="NEY222" s="433"/>
      <c r="NEZ222" s="433"/>
      <c r="NFA222" s="433"/>
      <c r="NFB222" s="433"/>
      <c r="NFC222" s="433"/>
      <c r="NFD222" s="433"/>
      <c r="NFE222" s="433"/>
      <c r="NFF222" s="433"/>
      <c r="NFG222" s="433"/>
      <c r="NFH222" s="433"/>
      <c r="NFI222" s="433"/>
      <c r="NFJ222" s="433"/>
      <c r="NFK222" s="433"/>
      <c r="NFL222" s="433"/>
      <c r="NFM222" s="433"/>
      <c r="NFN222" s="433"/>
      <c r="NFO222" s="433"/>
      <c r="NFP222" s="433"/>
      <c r="NFQ222" s="433"/>
      <c r="NFR222" s="433"/>
      <c r="NFS222" s="433"/>
      <c r="NFT222" s="433"/>
      <c r="NFU222" s="433"/>
      <c r="NFV222" s="433"/>
      <c r="NFW222" s="433"/>
      <c r="NFX222" s="433"/>
      <c r="NFY222" s="433"/>
      <c r="NFZ222" s="433"/>
      <c r="NGA222" s="433"/>
      <c r="NGB222" s="433"/>
      <c r="NGC222" s="433"/>
      <c r="NGD222" s="433"/>
      <c r="NGE222" s="433"/>
      <c r="NGF222" s="433"/>
      <c r="NGG222" s="433"/>
      <c r="NGH222" s="433"/>
      <c r="NGI222" s="433"/>
      <c r="NGJ222" s="433"/>
      <c r="NGK222" s="433"/>
      <c r="NGL222" s="433"/>
      <c r="NGM222" s="433"/>
      <c r="NGN222" s="433"/>
      <c r="NGO222" s="433"/>
      <c r="NGP222" s="433"/>
      <c r="NGQ222" s="433"/>
      <c r="NGR222" s="433"/>
      <c r="NGS222" s="433"/>
      <c r="NGT222" s="433"/>
      <c r="NGU222" s="433"/>
      <c r="NGV222" s="433"/>
      <c r="NGW222" s="433"/>
      <c r="NGX222" s="433"/>
      <c r="NGY222" s="433"/>
      <c r="NGZ222" s="433"/>
      <c r="NHA222" s="433"/>
      <c r="NHB222" s="433"/>
      <c r="NHC222" s="433"/>
      <c r="NHD222" s="433"/>
      <c r="NHE222" s="433"/>
      <c r="NHF222" s="433"/>
      <c r="NHG222" s="433"/>
      <c r="NHH222" s="433"/>
      <c r="NHI222" s="433"/>
      <c r="NHJ222" s="433"/>
      <c r="NHK222" s="433"/>
      <c r="NHL222" s="433"/>
      <c r="NHM222" s="433"/>
      <c r="NHN222" s="433"/>
      <c r="NHO222" s="433"/>
      <c r="NHP222" s="433"/>
      <c r="NHQ222" s="433"/>
      <c r="NHR222" s="433"/>
      <c r="NHS222" s="433"/>
      <c r="NHT222" s="433"/>
      <c r="NHU222" s="433"/>
      <c r="NHV222" s="433"/>
      <c r="NHW222" s="433"/>
      <c r="NHX222" s="433"/>
      <c r="NHY222" s="433"/>
      <c r="NHZ222" s="433"/>
      <c r="NIA222" s="433"/>
      <c r="NIB222" s="433"/>
      <c r="NIC222" s="433"/>
      <c r="NID222" s="433"/>
      <c r="NIE222" s="433"/>
      <c r="NIF222" s="433"/>
      <c r="NIG222" s="433"/>
      <c r="NIH222" s="433"/>
      <c r="NII222" s="433"/>
      <c r="NIJ222" s="433"/>
      <c r="NIK222" s="433"/>
      <c r="NIL222" s="433"/>
      <c r="NIM222" s="433"/>
      <c r="NIN222" s="433"/>
      <c r="NIO222" s="433"/>
      <c r="NIP222" s="433"/>
      <c r="NIQ222" s="433"/>
      <c r="NIR222" s="433"/>
      <c r="NIS222" s="433"/>
      <c r="NIT222" s="433"/>
      <c r="NIU222" s="433"/>
      <c r="NIV222" s="433"/>
      <c r="NIW222" s="433"/>
      <c r="NIX222" s="433"/>
      <c r="NIY222" s="433"/>
      <c r="NIZ222" s="433"/>
      <c r="NJA222" s="433"/>
      <c r="NJB222" s="433"/>
      <c r="NJC222" s="433"/>
      <c r="NJD222" s="433"/>
      <c r="NJE222" s="433"/>
      <c r="NJF222" s="433"/>
      <c r="NJG222" s="433"/>
      <c r="NJH222" s="433"/>
      <c r="NJI222" s="433"/>
      <c r="NJJ222" s="433"/>
      <c r="NJK222" s="433"/>
      <c r="NJL222" s="433"/>
      <c r="NJM222" s="433"/>
      <c r="NJN222" s="433"/>
      <c r="NJO222" s="433"/>
      <c r="NJP222" s="433"/>
      <c r="NJQ222" s="433"/>
      <c r="NJR222" s="433"/>
      <c r="NJS222" s="433"/>
      <c r="NJT222" s="433"/>
      <c r="NJU222" s="433"/>
      <c r="NJV222" s="433"/>
      <c r="NJW222" s="433"/>
      <c r="NJX222" s="433"/>
      <c r="NJY222" s="433"/>
      <c r="NJZ222" s="433"/>
      <c r="NKA222" s="433"/>
      <c r="NKB222" s="433"/>
      <c r="NKC222" s="433"/>
      <c r="NKD222" s="433"/>
      <c r="NKE222" s="433"/>
      <c r="NKF222" s="433"/>
      <c r="NKG222" s="433"/>
      <c r="NKH222" s="433"/>
      <c r="NKI222" s="433"/>
      <c r="NKJ222" s="433"/>
      <c r="NKK222" s="433"/>
      <c r="NKL222" s="433"/>
      <c r="NKM222" s="433"/>
      <c r="NKN222" s="433"/>
      <c r="NKO222" s="433"/>
      <c r="NKP222" s="433"/>
      <c r="NKQ222" s="433"/>
      <c r="NKR222" s="433"/>
      <c r="NKS222" s="433"/>
      <c r="NKT222" s="433"/>
      <c r="NKU222" s="433"/>
      <c r="NKV222" s="433"/>
      <c r="NKW222" s="433"/>
      <c r="NKX222" s="433"/>
      <c r="NKY222" s="433"/>
      <c r="NKZ222" s="433"/>
      <c r="NLA222" s="433"/>
      <c r="NLB222" s="433"/>
      <c r="NLC222" s="433"/>
      <c r="NLD222" s="433"/>
      <c r="NLE222" s="433"/>
      <c r="NLF222" s="433"/>
      <c r="NLG222" s="433"/>
      <c r="NLH222" s="433"/>
      <c r="NLI222" s="433"/>
      <c r="NLJ222" s="433"/>
      <c r="NLK222" s="433"/>
      <c r="NLL222" s="433"/>
      <c r="NLM222" s="433"/>
      <c r="NLN222" s="433"/>
      <c r="NLO222" s="433"/>
      <c r="NLP222" s="433"/>
      <c r="NLQ222" s="433"/>
      <c r="NLR222" s="433"/>
      <c r="NLS222" s="433"/>
      <c r="NLT222" s="433"/>
      <c r="NLU222" s="433"/>
      <c r="NLV222" s="433"/>
      <c r="NLW222" s="433"/>
      <c r="NLX222" s="433"/>
      <c r="NLY222" s="433"/>
      <c r="NLZ222" s="433"/>
      <c r="NMA222" s="433"/>
      <c r="NMB222" s="433"/>
      <c r="NMC222" s="433"/>
      <c r="NMD222" s="433"/>
      <c r="NME222" s="433"/>
      <c r="NMF222" s="433"/>
      <c r="NMG222" s="433"/>
      <c r="NMH222" s="433"/>
      <c r="NMI222" s="433"/>
      <c r="NMJ222" s="433"/>
      <c r="NMK222" s="433"/>
      <c r="NML222" s="433"/>
      <c r="NMM222" s="433"/>
      <c r="NMN222" s="433"/>
      <c r="NMO222" s="433"/>
      <c r="NMP222" s="433"/>
      <c r="NMQ222" s="433"/>
      <c r="NMR222" s="433"/>
      <c r="NMS222" s="433"/>
      <c r="NMT222" s="433"/>
      <c r="NMU222" s="433"/>
      <c r="NMV222" s="433"/>
      <c r="NMW222" s="433"/>
      <c r="NMX222" s="433"/>
      <c r="NMY222" s="433"/>
      <c r="NMZ222" s="433"/>
      <c r="NNA222" s="433"/>
      <c r="NNB222" s="433"/>
      <c r="NNC222" s="433"/>
      <c r="NND222" s="433"/>
      <c r="NNE222" s="433"/>
      <c r="NNF222" s="433"/>
      <c r="NNG222" s="433"/>
      <c r="NNH222" s="433"/>
      <c r="NNI222" s="433"/>
      <c r="NNJ222" s="433"/>
      <c r="NNK222" s="433"/>
      <c r="NNL222" s="433"/>
      <c r="NNM222" s="433"/>
      <c r="NNN222" s="433"/>
      <c r="NNO222" s="433"/>
      <c r="NNP222" s="433"/>
      <c r="NNQ222" s="433"/>
      <c r="NNR222" s="433"/>
      <c r="NNS222" s="433"/>
      <c r="NNT222" s="433"/>
      <c r="NNU222" s="433"/>
      <c r="NNV222" s="433"/>
      <c r="NNW222" s="433"/>
      <c r="NNX222" s="433"/>
      <c r="NNY222" s="433"/>
      <c r="NNZ222" s="433"/>
      <c r="NOA222" s="433"/>
      <c r="NOB222" s="433"/>
      <c r="NOC222" s="433"/>
      <c r="NOD222" s="433"/>
      <c r="NOE222" s="433"/>
      <c r="NOF222" s="433"/>
      <c r="NOG222" s="433"/>
      <c r="NOH222" s="433"/>
      <c r="NOI222" s="433"/>
      <c r="NOJ222" s="433"/>
      <c r="NOK222" s="433"/>
      <c r="NOL222" s="433"/>
      <c r="NOM222" s="433"/>
      <c r="NON222" s="433"/>
      <c r="NOO222" s="433"/>
      <c r="NOP222" s="433"/>
      <c r="NOQ222" s="433"/>
      <c r="NOR222" s="433"/>
      <c r="NOS222" s="433"/>
      <c r="NOT222" s="433"/>
      <c r="NOU222" s="433"/>
      <c r="NOV222" s="433"/>
      <c r="NOW222" s="433"/>
      <c r="NOX222" s="433"/>
      <c r="NOY222" s="433"/>
      <c r="NOZ222" s="433"/>
      <c r="NPA222" s="433"/>
      <c r="NPB222" s="433"/>
      <c r="NPC222" s="433"/>
      <c r="NPD222" s="433"/>
      <c r="NPE222" s="433"/>
      <c r="NPF222" s="433"/>
      <c r="NPG222" s="433"/>
      <c r="NPH222" s="433"/>
      <c r="NPI222" s="433"/>
      <c r="NPJ222" s="433"/>
      <c r="NPK222" s="433"/>
      <c r="NPL222" s="433"/>
      <c r="NPM222" s="433"/>
      <c r="NPN222" s="433"/>
      <c r="NPO222" s="433"/>
      <c r="NPP222" s="433"/>
      <c r="NPQ222" s="433"/>
      <c r="NPR222" s="433"/>
      <c r="NPS222" s="433"/>
      <c r="NPT222" s="433"/>
      <c r="NPU222" s="433"/>
      <c r="NPV222" s="433"/>
      <c r="NPW222" s="433"/>
      <c r="NPX222" s="433"/>
      <c r="NPY222" s="433"/>
      <c r="NPZ222" s="433"/>
      <c r="NQA222" s="433"/>
      <c r="NQB222" s="433"/>
      <c r="NQC222" s="433"/>
      <c r="NQD222" s="433"/>
      <c r="NQE222" s="433"/>
      <c r="NQF222" s="433"/>
      <c r="NQG222" s="433"/>
      <c r="NQH222" s="433"/>
      <c r="NQI222" s="433"/>
      <c r="NQJ222" s="433"/>
      <c r="NQK222" s="433"/>
      <c r="NQL222" s="433"/>
      <c r="NQM222" s="433"/>
      <c r="NQN222" s="433"/>
      <c r="NQO222" s="433"/>
      <c r="NQP222" s="433"/>
      <c r="NQQ222" s="433"/>
      <c r="NQR222" s="433"/>
      <c r="NQS222" s="433"/>
      <c r="NQT222" s="433"/>
      <c r="NQU222" s="433"/>
      <c r="NQV222" s="433"/>
      <c r="NQW222" s="433"/>
      <c r="NQX222" s="433"/>
      <c r="NQY222" s="433"/>
      <c r="NQZ222" s="433"/>
      <c r="NRA222" s="433"/>
      <c r="NRB222" s="433"/>
      <c r="NRC222" s="433"/>
      <c r="NRD222" s="433"/>
      <c r="NRE222" s="433"/>
      <c r="NRF222" s="433"/>
      <c r="NRG222" s="433"/>
      <c r="NRH222" s="433"/>
      <c r="NRI222" s="433"/>
      <c r="NRJ222" s="433"/>
      <c r="NRK222" s="433"/>
      <c r="NRL222" s="433"/>
      <c r="NRM222" s="433"/>
      <c r="NRN222" s="433"/>
      <c r="NRO222" s="433"/>
      <c r="NRP222" s="433"/>
      <c r="NRQ222" s="433"/>
      <c r="NRR222" s="433"/>
      <c r="NRS222" s="433"/>
      <c r="NRT222" s="433"/>
      <c r="NRU222" s="433"/>
      <c r="NRV222" s="433"/>
      <c r="NRW222" s="433"/>
      <c r="NRX222" s="433"/>
      <c r="NRY222" s="433"/>
      <c r="NRZ222" s="433"/>
      <c r="NSA222" s="433"/>
      <c r="NSB222" s="433"/>
      <c r="NSC222" s="433"/>
      <c r="NSD222" s="433"/>
      <c r="NSE222" s="433"/>
      <c r="NSF222" s="433"/>
      <c r="NSG222" s="433"/>
      <c r="NSH222" s="433"/>
      <c r="NSI222" s="433"/>
      <c r="NSJ222" s="433"/>
      <c r="NSK222" s="433"/>
      <c r="NSL222" s="433"/>
      <c r="NSM222" s="433"/>
      <c r="NSN222" s="433"/>
      <c r="NSO222" s="433"/>
      <c r="NSP222" s="433"/>
      <c r="NSQ222" s="433"/>
      <c r="NSR222" s="433"/>
      <c r="NSS222" s="433"/>
      <c r="NST222" s="433"/>
      <c r="NSU222" s="433"/>
      <c r="NSV222" s="433"/>
      <c r="NSW222" s="433"/>
      <c r="NSX222" s="433"/>
      <c r="NSY222" s="433"/>
      <c r="NSZ222" s="433"/>
      <c r="NTA222" s="433"/>
      <c r="NTB222" s="433"/>
      <c r="NTC222" s="433"/>
      <c r="NTD222" s="433"/>
      <c r="NTE222" s="433"/>
      <c r="NTF222" s="433"/>
      <c r="NTG222" s="433"/>
      <c r="NTH222" s="433"/>
      <c r="NTI222" s="433"/>
      <c r="NTJ222" s="433"/>
      <c r="NTK222" s="433"/>
      <c r="NTL222" s="433"/>
      <c r="NTM222" s="433"/>
      <c r="NTN222" s="433"/>
      <c r="NTO222" s="433"/>
      <c r="NTP222" s="433"/>
      <c r="NTQ222" s="433"/>
      <c r="NTR222" s="433"/>
      <c r="NTS222" s="433"/>
      <c r="NTT222" s="433"/>
      <c r="NTU222" s="433"/>
      <c r="NTV222" s="433"/>
      <c r="NTW222" s="433"/>
      <c r="NTX222" s="433"/>
      <c r="NTY222" s="433"/>
      <c r="NTZ222" s="433"/>
      <c r="NUA222" s="433"/>
      <c r="NUB222" s="433"/>
      <c r="NUC222" s="433"/>
      <c r="NUD222" s="433"/>
      <c r="NUE222" s="433"/>
      <c r="NUF222" s="433"/>
      <c r="NUG222" s="433"/>
      <c r="NUH222" s="433"/>
      <c r="NUI222" s="433"/>
      <c r="NUJ222" s="433"/>
      <c r="NUK222" s="433"/>
      <c r="NUL222" s="433"/>
      <c r="NUM222" s="433"/>
      <c r="NUN222" s="433"/>
      <c r="NUO222" s="433"/>
      <c r="NUP222" s="433"/>
      <c r="NUQ222" s="433"/>
      <c r="NUR222" s="433"/>
      <c r="NUS222" s="433"/>
      <c r="NUT222" s="433"/>
      <c r="NUU222" s="433"/>
      <c r="NUV222" s="433"/>
      <c r="NUW222" s="433"/>
      <c r="NUX222" s="433"/>
      <c r="NUY222" s="433"/>
      <c r="NUZ222" s="433"/>
      <c r="NVA222" s="433"/>
      <c r="NVB222" s="433"/>
      <c r="NVC222" s="433"/>
      <c r="NVD222" s="433"/>
      <c r="NVE222" s="433"/>
      <c r="NVF222" s="433"/>
      <c r="NVG222" s="433"/>
      <c r="NVH222" s="433"/>
      <c r="NVI222" s="433"/>
      <c r="NVJ222" s="433"/>
      <c r="NVK222" s="433"/>
      <c r="NVL222" s="433"/>
      <c r="NVM222" s="433"/>
      <c r="NVN222" s="433"/>
      <c r="NVO222" s="433"/>
      <c r="NVP222" s="433"/>
      <c r="NVQ222" s="433"/>
      <c r="NVR222" s="433"/>
      <c r="NVS222" s="433"/>
      <c r="NVT222" s="433"/>
      <c r="NVU222" s="433"/>
      <c r="NVV222" s="433"/>
      <c r="NVW222" s="433"/>
      <c r="NVX222" s="433"/>
      <c r="NVY222" s="433"/>
      <c r="NVZ222" s="433"/>
      <c r="NWA222" s="433"/>
      <c r="NWB222" s="433"/>
      <c r="NWC222" s="433"/>
      <c r="NWD222" s="433"/>
      <c r="NWE222" s="433"/>
      <c r="NWF222" s="433"/>
      <c r="NWG222" s="433"/>
      <c r="NWH222" s="433"/>
      <c r="NWI222" s="433"/>
      <c r="NWJ222" s="433"/>
      <c r="NWK222" s="433"/>
      <c r="NWL222" s="433"/>
      <c r="NWM222" s="433"/>
      <c r="NWN222" s="433"/>
      <c r="NWO222" s="433"/>
      <c r="NWP222" s="433"/>
      <c r="NWQ222" s="433"/>
      <c r="NWR222" s="433"/>
      <c r="NWS222" s="433"/>
      <c r="NWT222" s="433"/>
      <c r="NWU222" s="433"/>
      <c r="NWV222" s="433"/>
      <c r="NWW222" s="433"/>
      <c r="NWX222" s="433"/>
      <c r="NWY222" s="433"/>
      <c r="NWZ222" s="433"/>
      <c r="NXA222" s="433"/>
      <c r="NXB222" s="433"/>
      <c r="NXC222" s="433"/>
      <c r="NXD222" s="433"/>
      <c r="NXE222" s="433"/>
      <c r="NXF222" s="433"/>
      <c r="NXG222" s="433"/>
      <c r="NXH222" s="433"/>
      <c r="NXI222" s="433"/>
      <c r="NXJ222" s="433"/>
      <c r="NXK222" s="433"/>
      <c r="NXL222" s="433"/>
      <c r="NXM222" s="433"/>
      <c r="NXN222" s="433"/>
      <c r="NXO222" s="433"/>
      <c r="NXP222" s="433"/>
      <c r="NXQ222" s="433"/>
      <c r="NXR222" s="433"/>
      <c r="NXS222" s="433"/>
      <c r="NXT222" s="433"/>
      <c r="NXU222" s="433"/>
      <c r="NXV222" s="433"/>
      <c r="NXW222" s="433"/>
      <c r="NXX222" s="433"/>
      <c r="NXY222" s="433"/>
      <c r="NXZ222" s="433"/>
      <c r="NYA222" s="433"/>
      <c r="NYB222" s="433"/>
      <c r="NYC222" s="433"/>
      <c r="NYD222" s="433"/>
      <c r="NYE222" s="433"/>
      <c r="NYF222" s="433"/>
      <c r="NYG222" s="433"/>
      <c r="NYH222" s="433"/>
      <c r="NYI222" s="433"/>
      <c r="NYJ222" s="433"/>
      <c r="NYK222" s="433"/>
      <c r="NYL222" s="433"/>
      <c r="NYM222" s="433"/>
      <c r="NYN222" s="433"/>
      <c r="NYO222" s="433"/>
      <c r="NYP222" s="433"/>
      <c r="NYQ222" s="433"/>
      <c r="NYR222" s="433"/>
      <c r="NYS222" s="433"/>
      <c r="NYT222" s="433"/>
      <c r="NYU222" s="433"/>
      <c r="NYV222" s="433"/>
      <c r="NYW222" s="433"/>
      <c r="NYX222" s="433"/>
      <c r="NYY222" s="433"/>
      <c r="NYZ222" s="433"/>
      <c r="NZA222" s="433"/>
      <c r="NZB222" s="433"/>
      <c r="NZC222" s="433"/>
      <c r="NZD222" s="433"/>
      <c r="NZE222" s="433"/>
      <c r="NZF222" s="433"/>
      <c r="NZG222" s="433"/>
      <c r="NZH222" s="433"/>
      <c r="NZI222" s="433"/>
      <c r="NZJ222" s="433"/>
      <c r="NZK222" s="433"/>
      <c r="NZL222" s="433"/>
      <c r="NZM222" s="433"/>
      <c r="NZN222" s="433"/>
      <c r="NZO222" s="433"/>
      <c r="NZP222" s="433"/>
      <c r="NZQ222" s="433"/>
      <c r="NZR222" s="433"/>
      <c r="NZS222" s="433"/>
      <c r="NZT222" s="433"/>
      <c r="NZU222" s="433"/>
      <c r="NZV222" s="433"/>
      <c r="NZW222" s="433"/>
      <c r="NZX222" s="433"/>
      <c r="NZY222" s="433"/>
      <c r="NZZ222" s="433"/>
      <c r="OAA222" s="433"/>
      <c r="OAB222" s="433"/>
      <c r="OAC222" s="433"/>
      <c r="OAD222" s="433"/>
      <c r="OAE222" s="433"/>
      <c r="OAF222" s="433"/>
      <c r="OAG222" s="433"/>
      <c r="OAH222" s="433"/>
      <c r="OAI222" s="433"/>
      <c r="OAJ222" s="433"/>
      <c r="OAK222" s="433"/>
      <c r="OAL222" s="433"/>
      <c r="OAM222" s="433"/>
      <c r="OAN222" s="433"/>
      <c r="OAO222" s="433"/>
      <c r="OAP222" s="433"/>
      <c r="OAQ222" s="433"/>
      <c r="OAR222" s="433"/>
      <c r="OAS222" s="433"/>
      <c r="OAT222" s="433"/>
      <c r="OAU222" s="433"/>
      <c r="OAV222" s="433"/>
      <c r="OAW222" s="433"/>
      <c r="OAX222" s="433"/>
      <c r="OAY222" s="433"/>
      <c r="OAZ222" s="433"/>
      <c r="OBA222" s="433"/>
      <c r="OBB222" s="433"/>
      <c r="OBC222" s="433"/>
      <c r="OBD222" s="433"/>
      <c r="OBE222" s="433"/>
      <c r="OBF222" s="433"/>
      <c r="OBG222" s="433"/>
      <c r="OBH222" s="433"/>
      <c r="OBI222" s="433"/>
      <c r="OBJ222" s="433"/>
      <c r="OBK222" s="433"/>
      <c r="OBL222" s="433"/>
      <c r="OBM222" s="433"/>
      <c r="OBN222" s="433"/>
      <c r="OBO222" s="433"/>
      <c r="OBP222" s="433"/>
      <c r="OBQ222" s="433"/>
      <c r="OBR222" s="433"/>
      <c r="OBS222" s="433"/>
      <c r="OBT222" s="433"/>
      <c r="OBU222" s="433"/>
      <c r="OBV222" s="433"/>
      <c r="OBW222" s="433"/>
      <c r="OBX222" s="433"/>
      <c r="OBY222" s="433"/>
      <c r="OBZ222" s="433"/>
      <c r="OCA222" s="433"/>
      <c r="OCB222" s="433"/>
      <c r="OCC222" s="433"/>
      <c r="OCD222" s="433"/>
      <c r="OCE222" s="433"/>
      <c r="OCF222" s="433"/>
      <c r="OCG222" s="433"/>
      <c r="OCH222" s="433"/>
      <c r="OCI222" s="433"/>
      <c r="OCJ222" s="433"/>
      <c r="OCK222" s="433"/>
      <c r="OCL222" s="433"/>
      <c r="OCM222" s="433"/>
      <c r="OCN222" s="433"/>
      <c r="OCO222" s="433"/>
      <c r="OCP222" s="433"/>
      <c r="OCQ222" s="433"/>
      <c r="OCR222" s="433"/>
      <c r="OCS222" s="433"/>
      <c r="OCT222" s="433"/>
      <c r="OCU222" s="433"/>
      <c r="OCV222" s="433"/>
      <c r="OCW222" s="433"/>
      <c r="OCX222" s="433"/>
      <c r="OCY222" s="433"/>
      <c r="OCZ222" s="433"/>
      <c r="ODA222" s="433"/>
      <c r="ODB222" s="433"/>
      <c r="ODC222" s="433"/>
      <c r="ODD222" s="433"/>
      <c r="ODE222" s="433"/>
      <c r="ODF222" s="433"/>
      <c r="ODG222" s="433"/>
      <c r="ODH222" s="433"/>
      <c r="ODI222" s="433"/>
      <c r="ODJ222" s="433"/>
      <c r="ODK222" s="433"/>
      <c r="ODL222" s="433"/>
      <c r="ODM222" s="433"/>
      <c r="ODN222" s="433"/>
      <c r="ODO222" s="433"/>
      <c r="ODP222" s="433"/>
      <c r="ODQ222" s="433"/>
      <c r="ODR222" s="433"/>
      <c r="ODS222" s="433"/>
      <c r="ODT222" s="433"/>
      <c r="ODU222" s="433"/>
      <c r="ODV222" s="433"/>
      <c r="ODW222" s="433"/>
      <c r="ODX222" s="433"/>
      <c r="ODY222" s="433"/>
      <c r="ODZ222" s="433"/>
      <c r="OEA222" s="433"/>
      <c r="OEB222" s="433"/>
      <c r="OEC222" s="433"/>
      <c r="OED222" s="433"/>
      <c r="OEE222" s="433"/>
      <c r="OEF222" s="433"/>
      <c r="OEG222" s="433"/>
      <c r="OEH222" s="433"/>
      <c r="OEI222" s="433"/>
      <c r="OEJ222" s="433"/>
      <c r="OEK222" s="433"/>
      <c r="OEL222" s="433"/>
      <c r="OEM222" s="433"/>
      <c r="OEN222" s="433"/>
      <c r="OEO222" s="433"/>
      <c r="OEP222" s="433"/>
      <c r="OEQ222" s="433"/>
      <c r="OER222" s="433"/>
      <c r="OES222" s="433"/>
      <c r="OET222" s="433"/>
      <c r="OEU222" s="433"/>
      <c r="OEV222" s="433"/>
      <c r="OEW222" s="433"/>
      <c r="OEX222" s="433"/>
      <c r="OEY222" s="433"/>
      <c r="OEZ222" s="433"/>
      <c r="OFA222" s="433"/>
      <c r="OFB222" s="433"/>
      <c r="OFC222" s="433"/>
      <c r="OFD222" s="433"/>
      <c r="OFE222" s="433"/>
      <c r="OFF222" s="433"/>
      <c r="OFG222" s="433"/>
      <c r="OFH222" s="433"/>
      <c r="OFI222" s="433"/>
      <c r="OFJ222" s="433"/>
      <c r="OFK222" s="433"/>
      <c r="OFL222" s="433"/>
      <c r="OFM222" s="433"/>
      <c r="OFN222" s="433"/>
      <c r="OFO222" s="433"/>
      <c r="OFP222" s="433"/>
      <c r="OFQ222" s="433"/>
      <c r="OFR222" s="433"/>
      <c r="OFS222" s="433"/>
      <c r="OFT222" s="433"/>
      <c r="OFU222" s="433"/>
      <c r="OFV222" s="433"/>
      <c r="OFW222" s="433"/>
      <c r="OFX222" s="433"/>
      <c r="OFY222" s="433"/>
      <c r="OFZ222" s="433"/>
      <c r="OGA222" s="433"/>
      <c r="OGB222" s="433"/>
      <c r="OGC222" s="433"/>
      <c r="OGD222" s="433"/>
      <c r="OGE222" s="433"/>
      <c r="OGF222" s="433"/>
      <c r="OGG222" s="433"/>
      <c r="OGH222" s="433"/>
      <c r="OGI222" s="433"/>
      <c r="OGJ222" s="433"/>
      <c r="OGK222" s="433"/>
      <c r="OGL222" s="433"/>
      <c r="OGM222" s="433"/>
      <c r="OGN222" s="433"/>
      <c r="OGO222" s="433"/>
      <c r="OGP222" s="433"/>
      <c r="OGQ222" s="433"/>
      <c r="OGR222" s="433"/>
      <c r="OGS222" s="433"/>
      <c r="OGT222" s="433"/>
      <c r="OGU222" s="433"/>
      <c r="OGV222" s="433"/>
      <c r="OGW222" s="433"/>
      <c r="OGX222" s="433"/>
      <c r="OGY222" s="433"/>
      <c r="OGZ222" s="433"/>
      <c r="OHA222" s="433"/>
      <c r="OHB222" s="433"/>
      <c r="OHC222" s="433"/>
      <c r="OHD222" s="433"/>
      <c r="OHE222" s="433"/>
      <c r="OHF222" s="433"/>
      <c r="OHG222" s="433"/>
      <c r="OHH222" s="433"/>
      <c r="OHI222" s="433"/>
      <c r="OHJ222" s="433"/>
      <c r="OHK222" s="433"/>
      <c r="OHL222" s="433"/>
      <c r="OHM222" s="433"/>
      <c r="OHN222" s="433"/>
      <c r="OHO222" s="433"/>
      <c r="OHP222" s="433"/>
      <c r="OHQ222" s="433"/>
      <c r="OHR222" s="433"/>
      <c r="OHS222" s="433"/>
      <c r="OHT222" s="433"/>
      <c r="OHU222" s="433"/>
      <c r="OHV222" s="433"/>
      <c r="OHW222" s="433"/>
      <c r="OHX222" s="433"/>
      <c r="OHY222" s="433"/>
      <c r="OHZ222" s="433"/>
      <c r="OIA222" s="433"/>
      <c r="OIB222" s="433"/>
      <c r="OIC222" s="433"/>
      <c r="OID222" s="433"/>
      <c r="OIE222" s="433"/>
      <c r="OIF222" s="433"/>
      <c r="OIG222" s="433"/>
      <c r="OIH222" s="433"/>
      <c r="OII222" s="433"/>
      <c r="OIJ222" s="433"/>
      <c r="OIK222" s="433"/>
      <c r="OIL222" s="433"/>
      <c r="OIM222" s="433"/>
      <c r="OIN222" s="433"/>
      <c r="OIO222" s="433"/>
      <c r="OIP222" s="433"/>
      <c r="OIQ222" s="433"/>
      <c r="OIR222" s="433"/>
      <c r="OIS222" s="433"/>
      <c r="OIT222" s="433"/>
      <c r="OIU222" s="433"/>
      <c r="OIV222" s="433"/>
      <c r="OIW222" s="433"/>
      <c r="OIX222" s="433"/>
      <c r="OIY222" s="433"/>
      <c r="OIZ222" s="433"/>
      <c r="OJA222" s="433"/>
      <c r="OJB222" s="433"/>
      <c r="OJC222" s="433"/>
      <c r="OJD222" s="433"/>
      <c r="OJE222" s="433"/>
      <c r="OJF222" s="433"/>
      <c r="OJG222" s="433"/>
      <c r="OJH222" s="433"/>
      <c r="OJI222" s="433"/>
      <c r="OJJ222" s="433"/>
      <c r="OJK222" s="433"/>
      <c r="OJL222" s="433"/>
      <c r="OJM222" s="433"/>
      <c r="OJN222" s="433"/>
      <c r="OJO222" s="433"/>
      <c r="OJP222" s="433"/>
      <c r="OJQ222" s="433"/>
      <c r="OJR222" s="433"/>
      <c r="OJS222" s="433"/>
      <c r="OJT222" s="433"/>
      <c r="OJU222" s="433"/>
      <c r="OJV222" s="433"/>
      <c r="OJW222" s="433"/>
      <c r="OJX222" s="433"/>
      <c r="OJY222" s="433"/>
      <c r="OJZ222" s="433"/>
      <c r="OKA222" s="433"/>
      <c r="OKB222" s="433"/>
      <c r="OKC222" s="433"/>
      <c r="OKD222" s="433"/>
      <c r="OKE222" s="433"/>
      <c r="OKF222" s="433"/>
      <c r="OKG222" s="433"/>
      <c r="OKH222" s="433"/>
      <c r="OKI222" s="433"/>
      <c r="OKJ222" s="433"/>
      <c r="OKK222" s="433"/>
      <c r="OKL222" s="433"/>
      <c r="OKM222" s="433"/>
      <c r="OKN222" s="433"/>
      <c r="OKO222" s="433"/>
      <c r="OKP222" s="433"/>
      <c r="OKQ222" s="433"/>
      <c r="OKR222" s="433"/>
      <c r="OKS222" s="433"/>
      <c r="OKT222" s="433"/>
      <c r="OKU222" s="433"/>
      <c r="OKV222" s="433"/>
      <c r="OKW222" s="433"/>
      <c r="OKX222" s="433"/>
      <c r="OKY222" s="433"/>
      <c r="OKZ222" s="433"/>
      <c r="OLA222" s="433"/>
      <c r="OLB222" s="433"/>
      <c r="OLC222" s="433"/>
      <c r="OLD222" s="433"/>
      <c r="OLE222" s="433"/>
      <c r="OLF222" s="433"/>
      <c r="OLG222" s="433"/>
      <c r="OLH222" s="433"/>
      <c r="OLI222" s="433"/>
      <c r="OLJ222" s="433"/>
      <c r="OLK222" s="433"/>
      <c r="OLL222" s="433"/>
      <c r="OLM222" s="433"/>
      <c r="OLN222" s="433"/>
      <c r="OLO222" s="433"/>
      <c r="OLP222" s="433"/>
      <c r="OLQ222" s="433"/>
      <c r="OLR222" s="433"/>
      <c r="OLS222" s="433"/>
      <c r="OLT222" s="433"/>
      <c r="OLU222" s="433"/>
      <c r="OLV222" s="433"/>
      <c r="OLW222" s="433"/>
      <c r="OLX222" s="433"/>
      <c r="OLY222" s="433"/>
      <c r="OLZ222" s="433"/>
      <c r="OMA222" s="433"/>
      <c r="OMB222" s="433"/>
      <c r="OMC222" s="433"/>
      <c r="OMD222" s="433"/>
      <c r="OME222" s="433"/>
      <c r="OMF222" s="433"/>
      <c r="OMG222" s="433"/>
      <c r="OMH222" s="433"/>
      <c r="OMI222" s="433"/>
      <c r="OMJ222" s="433"/>
      <c r="OMK222" s="433"/>
      <c r="OML222" s="433"/>
      <c r="OMM222" s="433"/>
      <c r="OMN222" s="433"/>
      <c r="OMO222" s="433"/>
      <c r="OMP222" s="433"/>
      <c r="OMQ222" s="433"/>
      <c r="OMR222" s="433"/>
      <c r="OMS222" s="433"/>
      <c r="OMT222" s="433"/>
      <c r="OMU222" s="433"/>
      <c r="OMV222" s="433"/>
      <c r="OMW222" s="433"/>
      <c r="OMX222" s="433"/>
      <c r="OMY222" s="433"/>
      <c r="OMZ222" s="433"/>
      <c r="ONA222" s="433"/>
      <c r="ONB222" s="433"/>
      <c r="ONC222" s="433"/>
      <c r="OND222" s="433"/>
      <c r="ONE222" s="433"/>
      <c r="ONF222" s="433"/>
      <c r="ONG222" s="433"/>
      <c r="ONH222" s="433"/>
      <c r="ONI222" s="433"/>
      <c r="ONJ222" s="433"/>
      <c r="ONK222" s="433"/>
      <c r="ONL222" s="433"/>
      <c r="ONM222" s="433"/>
      <c r="ONN222" s="433"/>
      <c r="ONO222" s="433"/>
      <c r="ONP222" s="433"/>
      <c r="ONQ222" s="433"/>
      <c r="ONR222" s="433"/>
      <c r="ONS222" s="433"/>
      <c r="ONT222" s="433"/>
      <c r="ONU222" s="433"/>
      <c r="ONV222" s="433"/>
      <c r="ONW222" s="433"/>
      <c r="ONX222" s="433"/>
      <c r="ONY222" s="433"/>
      <c r="ONZ222" s="433"/>
      <c r="OOA222" s="433"/>
      <c r="OOB222" s="433"/>
      <c r="OOC222" s="433"/>
      <c r="OOD222" s="433"/>
      <c r="OOE222" s="433"/>
      <c r="OOF222" s="433"/>
      <c r="OOG222" s="433"/>
      <c r="OOH222" s="433"/>
      <c r="OOI222" s="433"/>
      <c r="OOJ222" s="433"/>
      <c r="OOK222" s="433"/>
      <c r="OOL222" s="433"/>
      <c r="OOM222" s="433"/>
      <c r="OON222" s="433"/>
      <c r="OOO222" s="433"/>
      <c r="OOP222" s="433"/>
      <c r="OOQ222" s="433"/>
      <c r="OOR222" s="433"/>
      <c r="OOS222" s="433"/>
      <c r="OOT222" s="433"/>
      <c r="OOU222" s="433"/>
      <c r="OOV222" s="433"/>
      <c r="OOW222" s="433"/>
      <c r="OOX222" s="433"/>
      <c r="OOY222" s="433"/>
      <c r="OOZ222" s="433"/>
      <c r="OPA222" s="433"/>
      <c r="OPB222" s="433"/>
      <c r="OPC222" s="433"/>
      <c r="OPD222" s="433"/>
      <c r="OPE222" s="433"/>
      <c r="OPF222" s="433"/>
      <c r="OPG222" s="433"/>
      <c r="OPH222" s="433"/>
      <c r="OPI222" s="433"/>
      <c r="OPJ222" s="433"/>
      <c r="OPK222" s="433"/>
      <c r="OPL222" s="433"/>
      <c r="OPM222" s="433"/>
      <c r="OPN222" s="433"/>
      <c r="OPO222" s="433"/>
      <c r="OPP222" s="433"/>
      <c r="OPQ222" s="433"/>
      <c r="OPR222" s="433"/>
      <c r="OPS222" s="433"/>
      <c r="OPT222" s="433"/>
      <c r="OPU222" s="433"/>
      <c r="OPV222" s="433"/>
      <c r="OPW222" s="433"/>
      <c r="OPX222" s="433"/>
      <c r="OPY222" s="433"/>
      <c r="OPZ222" s="433"/>
      <c r="OQA222" s="433"/>
      <c r="OQB222" s="433"/>
      <c r="OQC222" s="433"/>
      <c r="OQD222" s="433"/>
      <c r="OQE222" s="433"/>
      <c r="OQF222" s="433"/>
      <c r="OQG222" s="433"/>
      <c r="OQH222" s="433"/>
      <c r="OQI222" s="433"/>
      <c r="OQJ222" s="433"/>
      <c r="OQK222" s="433"/>
      <c r="OQL222" s="433"/>
      <c r="OQM222" s="433"/>
      <c r="OQN222" s="433"/>
      <c r="OQO222" s="433"/>
      <c r="OQP222" s="433"/>
      <c r="OQQ222" s="433"/>
      <c r="OQR222" s="433"/>
      <c r="OQS222" s="433"/>
      <c r="OQT222" s="433"/>
      <c r="OQU222" s="433"/>
      <c r="OQV222" s="433"/>
      <c r="OQW222" s="433"/>
      <c r="OQX222" s="433"/>
      <c r="OQY222" s="433"/>
      <c r="OQZ222" s="433"/>
      <c r="ORA222" s="433"/>
      <c r="ORB222" s="433"/>
      <c r="ORC222" s="433"/>
      <c r="ORD222" s="433"/>
      <c r="ORE222" s="433"/>
      <c r="ORF222" s="433"/>
      <c r="ORG222" s="433"/>
      <c r="ORH222" s="433"/>
      <c r="ORI222" s="433"/>
      <c r="ORJ222" s="433"/>
      <c r="ORK222" s="433"/>
      <c r="ORL222" s="433"/>
      <c r="ORM222" s="433"/>
      <c r="ORN222" s="433"/>
      <c r="ORO222" s="433"/>
      <c r="ORP222" s="433"/>
      <c r="ORQ222" s="433"/>
      <c r="ORR222" s="433"/>
      <c r="ORS222" s="433"/>
      <c r="ORT222" s="433"/>
      <c r="ORU222" s="433"/>
      <c r="ORV222" s="433"/>
      <c r="ORW222" s="433"/>
      <c r="ORX222" s="433"/>
      <c r="ORY222" s="433"/>
      <c r="ORZ222" s="433"/>
      <c r="OSA222" s="433"/>
      <c r="OSB222" s="433"/>
      <c r="OSC222" s="433"/>
      <c r="OSD222" s="433"/>
      <c r="OSE222" s="433"/>
      <c r="OSF222" s="433"/>
      <c r="OSG222" s="433"/>
      <c r="OSH222" s="433"/>
      <c r="OSI222" s="433"/>
      <c r="OSJ222" s="433"/>
      <c r="OSK222" s="433"/>
      <c r="OSL222" s="433"/>
      <c r="OSM222" s="433"/>
      <c r="OSN222" s="433"/>
      <c r="OSO222" s="433"/>
      <c r="OSP222" s="433"/>
      <c r="OSQ222" s="433"/>
      <c r="OSR222" s="433"/>
      <c r="OSS222" s="433"/>
      <c r="OST222" s="433"/>
      <c r="OSU222" s="433"/>
      <c r="OSV222" s="433"/>
      <c r="OSW222" s="433"/>
      <c r="OSX222" s="433"/>
      <c r="OSY222" s="433"/>
      <c r="OSZ222" s="433"/>
      <c r="OTA222" s="433"/>
      <c r="OTB222" s="433"/>
      <c r="OTC222" s="433"/>
      <c r="OTD222" s="433"/>
      <c r="OTE222" s="433"/>
      <c r="OTF222" s="433"/>
      <c r="OTG222" s="433"/>
      <c r="OTH222" s="433"/>
      <c r="OTI222" s="433"/>
      <c r="OTJ222" s="433"/>
      <c r="OTK222" s="433"/>
      <c r="OTL222" s="433"/>
      <c r="OTM222" s="433"/>
      <c r="OTN222" s="433"/>
      <c r="OTO222" s="433"/>
      <c r="OTP222" s="433"/>
      <c r="OTQ222" s="433"/>
      <c r="OTR222" s="433"/>
      <c r="OTS222" s="433"/>
      <c r="OTT222" s="433"/>
      <c r="OTU222" s="433"/>
      <c r="OTV222" s="433"/>
      <c r="OTW222" s="433"/>
      <c r="OTX222" s="433"/>
      <c r="OTY222" s="433"/>
      <c r="OTZ222" s="433"/>
      <c r="OUA222" s="433"/>
      <c r="OUB222" s="433"/>
      <c r="OUC222" s="433"/>
      <c r="OUD222" s="433"/>
      <c r="OUE222" s="433"/>
      <c r="OUF222" s="433"/>
      <c r="OUG222" s="433"/>
      <c r="OUH222" s="433"/>
      <c r="OUI222" s="433"/>
      <c r="OUJ222" s="433"/>
      <c r="OUK222" s="433"/>
      <c r="OUL222" s="433"/>
      <c r="OUM222" s="433"/>
      <c r="OUN222" s="433"/>
      <c r="OUO222" s="433"/>
      <c r="OUP222" s="433"/>
      <c r="OUQ222" s="433"/>
      <c r="OUR222" s="433"/>
      <c r="OUS222" s="433"/>
      <c r="OUT222" s="433"/>
      <c r="OUU222" s="433"/>
      <c r="OUV222" s="433"/>
      <c r="OUW222" s="433"/>
      <c r="OUX222" s="433"/>
      <c r="OUY222" s="433"/>
      <c r="OUZ222" s="433"/>
      <c r="OVA222" s="433"/>
      <c r="OVB222" s="433"/>
      <c r="OVC222" s="433"/>
      <c r="OVD222" s="433"/>
      <c r="OVE222" s="433"/>
      <c r="OVF222" s="433"/>
      <c r="OVG222" s="433"/>
      <c r="OVH222" s="433"/>
      <c r="OVI222" s="433"/>
      <c r="OVJ222" s="433"/>
      <c r="OVK222" s="433"/>
      <c r="OVL222" s="433"/>
      <c r="OVM222" s="433"/>
      <c r="OVN222" s="433"/>
      <c r="OVO222" s="433"/>
      <c r="OVP222" s="433"/>
      <c r="OVQ222" s="433"/>
      <c r="OVR222" s="433"/>
      <c r="OVS222" s="433"/>
      <c r="OVT222" s="433"/>
      <c r="OVU222" s="433"/>
      <c r="OVV222" s="433"/>
      <c r="OVW222" s="433"/>
      <c r="OVX222" s="433"/>
      <c r="OVY222" s="433"/>
      <c r="OVZ222" s="433"/>
      <c r="OWA222" s="433"/>
      <c r="OWB222" s="433"/>
      <c r="OWC222" s="433"/>
      <c r="OWD222" s="433"/>
      <c r="OWE222" s="433"/>
      <c r="OWF222" s="433"/>
      <c r="OWG222" s="433"/>
      <c r="OWH222" s="433"/>
      <c r="OWI222" s="433"/>
      <c r="OWJ222" s="433"/>
      <c r="OWK222" s="433"/>
      <c r="OWL222" s="433"/>
      <c r="OWM222" s="433"/>
      <c r="OWN222" s="433"/>
      <c r="OWO222" s="433"/>
      <c r="OWP222" s="433"/>
      <c r="OWQ222" s="433"/>
      <c r="OWR222" s="433"/>
      <c r="OWS222" s="433"/>
      <c r="OWT222" s="433"/>
      <c r="OWU222" s="433"/>
      <c r="OWV222" s="433"/>
      <c r="OWW222" s="433"/>
      <c r="OWX222" s="433"/>
      <c r="OWY222" s="433"/>
      <c r="OWZ222" s="433"/>
      <c r="OXA222" s="433"/>
      <c r="OXB222" s="433"/>
      <c r="OXC222" s="433"/>
      <c r="OXD222" s="433"/>
      <c r="OXE222" s="433"/>
      <c r="OXF222" s="433"/>
      <c r="OXG222" s="433"/>
      <c r="OXH222" s="433"/>
      <c r="OXI222" s="433"/>
      <c r="OXJ222" s="433"/>
      <c r="OXK222" s="433"/>
      <c r="OXL222" s="433"/>
      <c r="OXM222" s="433"/>
      <c r="OXN222" s="433"/>
      <c r="OXO222" s="433"/>
      <c r="OXP222" s="433"/>
      <c r="OXQ222" s="433"/>
      <c r="OXR222" s="433"/>
      <c r="OXS222" s="433"/>
      <c r="OXT222" s="433"/>
      <c r="OXU222" s="433"/>
      <c r="OXV222" s="433"/>
      <c r="OXW222" s="433"/>
      <c r="OXX222" s="433"/>
      <c r="OXY222" s="433"/>
      <c r="OXZ222" s="433"/>
      <c r="OYA222" s="433"/>
      <c r="OYB222" s="433"/>
      <c r="OYC222" s="433"/>
      <c r="OYD222" s="433"/>
      <c r="OYE222" s="433"/>
      <c r="OYF222" s="433"/>
      <c r="OYG222" s="433"/>
      <c r="OYH222" s="433"/>
      <c r="OYI222" s="433"/>
      <c r="OYJ222" s="433"/>
      <c r="OYK222" s="433"/>
      <c r="OYL222" s="433"/>
      <c r="OYM222" s="433"/>
      <c r="OYN222" s="433"/>
      <c r="OYO222" s="433"/>
      <c r="OYP222" s="433"/>
      <c r="OYQ222" s="433"/>
      <c r="OYR222" s="433"/>
      <c r="OYS222" s="433"/>
      <c r="OYT222" s="433"/>
      <c r="OYU222" s="433"/>
      <c r="OYV222" s="433"/>
      <c r="OYW222" s="433"/>
      <c r="OYX222" s="433"/>
      <c r="OYY222" s="433"/>
      <c r="OYZ222" s="433"/>
      <c r="OZA222" s="433"/>
      <c r="OZB222" s="433"/>
      <c r="OZC222" s="433"/>
      <c r="OZD222" s="433"/>
      <c r="OZE222" s="433"/>
      <c r="OZF222" s="433"/>
      <c r="OZG222" s="433"/>
      <c r="OZH222" s="433"/>
      <c r="OZI222" s="433"/>
      <c r="OZJ222" s="433"/>
      <c r="OZK222" s="433"/>
      <c r="OZL222" s="433"/>
      <c r="OZM222" s="433"/>
      <c r="OZN222" s="433"/>
      <c r="OZO222" s="433"/>
      <c r="OZP222" s="433"/>
      <c r="OZQ222" s="433"/>
      <c r="OZR222" s="433"/>
      <c r="OZS222" s="433"/>
      <c r="OZT222" s="433"/>
      <c r="OZU222" s="433"/>
      <c r="OZV222" s="433"/>
      <c r="OZW222" s="433"/>
      <c r="OZX222" s="433"/>
      <c r="OZY222" s="433"/>
      <c r="OZZ222" s="433"/>
      <c r="PAA222" s="433"/>
      <c r="PAB222" s="433"/>
      <c r="PAC222" s="433"/>
      <c r="PAD222" s="433"/>
      <c r="PAE222" s="433"/>
      <c r="PAF222" s="433"/>
      <c r="PAG222" s="433"/>
      <c r="PAH222" s="433"/>
      <c r="PAI222" s="433"/>
      <c r="PAJ222" s="433"/>
      <c r="PAK222" s="433"/>
      <c r="PAL222" s="433"/>
      <c r="PAM222" s="433"/>
      <c r="PAN222" s="433"/>
      <c r="PAO222" s="433"/>
      <c r="PAP222" s="433"/>
      <c r="PAQ222" s="433"/>
      <c r="PAR222" s="433"/>
      <c r="PAS222" s="433"/>
      <c r="PAT222" s="433"/>
      <c r="PAU222" s="433"/>
      <c r="PAV222" s="433"/>
      <c r="PAW222" s="433"/>
      <c r="PAX222" s="433"/>
      <c r="PAY222" s="433"/>
      <c r="PAZ222" s="433"/>
      <c r="PBA222" s="433"/>
      <c r="PBB222" s="433"/>
      <c r="PBC222" s="433"/>
      <c r="PBD222" s="433"/>
      <c r="PBE222" s="433"/>
      <c r="PBF222" s="433"/>
      <c r="PBG222" s="433"/>
      <c r="PBH222" s="433"/>
      <c r="PBI222" s="433"/>
      <c r="PBJ222" s="433"/>
      <c r="PBK222" s="433"/>
      <c r="PBL222" s="433"/>
      <c r="PBM222" s="433"/>
      <c r="PBN222" s="433"/>
      <c r="PBO222" s="433"/>
      <c r="PBP222" s="433"/>
      <c r="PBQ222" s="433"/>
      <c r="PBR222" s="433"/>
      <c r="PBS222" s="433"/>
      <c r="PBT222" s="433"/>
      <c r="PBU222" s="433"/>
      <c r="PBV222" s="433"/>
      <c r="PBW222" s="433"/>
      <c r="PBX222" s="433"/>
      <c r="PBY222" s="433"/>
      <c r="PBZ222" s="433"/>
      <c r="PCA222" s="433"/>
      <c r="PCB222" s="433"/>
      <c r="PCC222" s="433"/>
      <c r="PCD222" s="433"/>
      <c r="PCE222" s="433"/>
      <c r="PCF222" s="433"/>
      <c r="PCG222" s="433"/>
      <c r="PCH222" s="433"/>
      <c r="PCI222" s="433"/>
      <c r="PCJ222" s="433"/>
      <c r="PCK222" s="433"/>
      <c r="PCL222" s="433"/>
      <c r="PCM222" s="433"/>
      <c r="PCN222" s="433"/>
      <c r="PCO222" s="433"/>
      <c r="PCP222" s="433"/>
      <c r="PCQ222" s="433"/>
      <c r="PCR222" s="433"/>
      <c r="PCS222" s="433"/>
      <c r="PCT222" s="433"/>
      <c r="PCU222" s="433"/>
      <c r="PCV222" s="433"/>
      <c r="PCW222" s="433"/>
      <c r="PCX222" s="433"/>
      <c r="PCY222" s="433"/>
      <c r="PCZ222" s="433"/>
      <c r="PDA222" s="433"/>
      <c r="PDB222" s="433"/>
      <c r="PDC222" s="433"/>
      <c r="PDD222" s="433"/>
      <c r="PDE222" s="433"/>
      <c r="PDF222" s="433"/>
      <c r="PDG222" s="433"/>
      <c r="PDH222" s="433"/>
      <c r="PDI222" s="433"/>
      <c r="PDJ222" s="433"/>
      <c r="PDK222" s="433"/>
      <c r="PDL222" s="433"/>
      <c r="PDM222" s="433"/>
      <c r="PDN222" s="433"/>
      <c r="PDO222" s="433"/>
      <c r="PDP222" s="433"/>
      <c r="PDQ222" s="433"/>
      <c r="PDR222" s="433"/>
      <c r="PDS222" s="433"/>
      <c r="PDT222" s="433"/>
      <c r="PDU222" s="433"/>
      <c r="PDV222" s="433"/>
      <c r="PDW222" s="433"/>
      <c r="PDX222" s="433"/>
      <c r="PDY222" s="433"/>
      <c r="PDZ222" s="433"/>
      <c r="PEA222" s="433"/>
      <c r="PEB222" s="433"/>
      <c r="PEC222" s="433"/>
      <c r="PED222" s="433"/>
      <c r="PEE222" s="433"/>
      <c r="PEF222" s="433"/>
      <c r="PEG222" s="433"/>
      <c r="PEH222" s="433"/>
      <c r="PEI222" s="433"/>
      <c r="PEJ222" s="433"/>
      <c r="PEK222" s="433"/>
      <c r="PEL222" s="433"/>
      <c r="PEM222" s="433"/>
      <c r="PEN222" s="433"/>
      <c r="PEO222" s="433"/>
      <c r="PEP222" s="433"/>
      <c r="PEQ222" s="433"/>
      <c r="PER222" s="433"/>
      <c r="PES222" s="433"/>
      <c r="PET222" s="433"/>
      <c r="PEU222" s="433"/>
      <c r="PEV222" s="433"/>
      <c r="PEW222" s="433"/>
      <c r="PEX222" s="433"/>
      <c r="PEY222" s="433"/>
      <c r="PEZ222" s="433"/>
      <c r="PFA222" s="433"/>
      <c r="PFB222" s="433"/>
      <c r="PFC222" s="433"/>
      <c r="PFD222" s="433"/>
      <c r="PFE222" s="433"/>
      <c r="PFF222" s="433"/>
      <c r="PFG222" s="433"/>
      <c r="PFH222" s="433"/>
      <c r="PFI222" s="433"/>
      <c r="PFJ222" s="433"/>
      <c r="PFK222" s="433"/>
      <c r="PFL222" s="433"/>
      <c r="PFM222" s="433"/>
      <c r="PFN222" s="433"/>
      <c r="PFO222" s="433"/>
      <c r="PFP222" s="433"/>
      <c r="PFQ222" s="433"/>
      <c r="PFR222" s="433"/>
      <c r="PFS222" s="433"/>
      <c r="PFT222" s="433"/>
      <c r="PFU222" s="433"/>
      <c r="PFV222" s="433"/>
      <c r="PFW222" s="433"/>
      <c r="PFX222" s="433"/>
      <c r="PFY222" s="433"/>
      <c r="PFZ222" s="433"/>
      <c r="PGA222" s="433"/>
      <c r="PGB222" s="433"/>
      <c r="PGC222" s="433"/>
      <c r="PGD222" s="433"/>
      <c r="PGE222" s="433"/>
      <c r="PGF222" s="433"/>
      <c r="PGG222" s="433"/>
      <c r="PGH222" s="433"/>
      <c r="PGI222" s="433"/>
      <c r="PGJ222" s="433"/>
      <c r="PGK222" s="433"/>
      <c r="PGL222" s="433"/>
      <c r="PGM222" s="433"/>
      <c r="PGN222" s="433"/>
      <c r="PGO222" s="433"/>
      <c r="PGP222" s="433"/>
      <c r="PGQ222" s="433"/>
      <c r="PGR222" s="433"/>
      <c r="PGS222" s="433"/>
      <c r="PGT222" s="433"/>
      <c r="PGU222" s="433"/>
      <c r="PGV222" s="433"/>
      <c r="PGW222" s="433"/>
      <c r="PGX222" s="433"/>
      <c r="PGY222" s="433"/>
      <c r="PGZ222" s="433"/>
      <c r="PHA222" s="433"/>
      <c r="PHB222" s="433"/>
      <c r="PHC222" s="433"/>
      <c r="PHD222" s="433"/>
      <c r="PHE222" s="433"/>
      <c r="PHF222" s="433"/>
      <c r="PHG222" s="433"/>
      <c r="PHH222" s="433"/>
      <c r="PHI222" s="433"/>
      <c r="PHJ222" s="433"/>
      <c r="PHK222" s="433"/>
      <c r="PHL222" s="433"/>
      <c r="PHM222" s="433"/>
      <c r="PHN222" s="433"/>
      <c r="PHO222" s="433"/>
      <c r="PHP222" s="433"/>
      <c r="PHQ222" s="433"/>
      <c r="PHR222" s="433"/>
      <c r="PHS222" s="433"/>
      <c r="PHT222" s="433"/>
      <c r="PHU222" s="433"/>
      <c r="PHV222" s="433"/>
      <c r="PHW222" s="433"/>
      <c r="PHX222" s="433"/>
      <c r="PHY222" s="433"/>
      <c r="PHZ222" s="433"/>
      <c r="PIA222" s="433"/>
      <c r="PIB222" s="433"/>
      <c r="PIC222" s="433"/>
      <c r="PID222" s="433"/>
      <c r="PIE222" s="433"/>
      <c r="PIF222" s="433"/>
      <c r="PIG222" s="433"/>
      <c r="PIH222" s="433"/>
      <c r="PII222" s="433"/>
      <c r="PIJ222" s="433"/>
      <c r="PIK222" s="433"/>
      <c r="PIL222" s="433"/>
      <c r="PIM222" s="433"/>
      <c r="PIN222" s="433"/>
      <c r="PIO222" s="433"/>
      <c r="PIP222" s="433"/>
      <c r="PIQ222" s="433"/>
      <c r="PIR222" s="433"/>
      <c r="PIS222" s="433"/>
      <c r="PIT222" s="433"/>
      <c r="PIU222" s="433"/>
      <c r="PIV222" s="433"/>
      <c r="PIW222" s="433"/>
      <c r="PIX222" s="433"/>
      <c r="PIY222" s="433"/>
      <c r="PIZ222" s="433"/>
      <c r="PJA222" s="433"/>
      <c r="PJB222" s="433"/>
      <c r="PJC222" s="433"/>
      <c r="PJD222" s="433"/>
      <c r="PJE222" s="433"/>
      <c r="PJF222" s="433"/>
      <c r="PJG222" s="433"/>
      <c r="PJH222" s="433"/>
      <c r="PJI222" s="433"/>
      <c r="PJJ222" s="433"/>
      <c r="PJK222" s="433"/>
      <c r="PJL222" s="433"/>
      <c r="PJM222" s="433"/>
      <c r="PJN222" s="433"/>
      <c r="PJO222" s="433"/>
      <c r="PJP222" s="433"/>
      <c r="PJQ222" s="433"/>
      <c r="PJR222" s="433"/>
      <c r="PJS222" s="433"/>
      <c r="PJT222" s="433"/>
      <c r="PJU222" s="433"/>
      <c r="PJV222" s="433"/>
      <c r="PJW222" s="433"/>
      <c r="PJX222" s="433"/>
      <c r="PJY222" s="433"/>
      <c r="PJZ222" s="433"/>
      <c r="PKA222" s="433"/>
      <c r="PKB222" s="433"/>
      <c r="PKC222" s="433"/>
      <c r="PKD222" s="433"/>
      <c r="PKE222" s="433"/>
      <c r="PKF222" s="433"/>
      <c r="PKG222" s="433"/>
      <c r="PKH222" s="433"/>
      <c r="PKI222" s="433"/>
      <c r="PKJ222" s="433"/>
      <c r="PKK222" s="433"/>
      <c r="PKL222" s="433"/>
      <c r="PKM222" s="433"/>
      <c r="PKN222" s="433"/>
      <c r="PKO222" s="433"/>
      <c r="PKP222" s="433"/>
      <c r="PKQ222" s="433"/>
      <c r="PKR222" s="433"/>
      <c r="PKS222" s="433"/>
      <c r="PKT222" s="433"/>
      <c r="PKU222" s="433"/>
      <c r="PKV222" s="433"/>
      <c r="PKW222" s="433"/>
      <c r="PKX222" s="433"/>
      <c r="PKY222" s="433"/>
      <c r="PKZ222" s="433"/>
      <c r="PLA222" s="433"/>
      <c r="PLB222" s="433"/>
      <c r="PLC222" s="433"/>
      <c r="PLD222" s="433"/>
      <c r="PLE222" s="433"/>
      <c r="PLF222" s="433"/>
      <c r="PLG222" s="433"/>
      <c r="PLH222" s="433"/>
      <c r="PLI222" s="433"/>
      <c r="PLJ222" s="433"/>
      <c r="PLK222" s="433"/>
      <c r="PLL222" s="433"/>
      <c r="PLM222" s="433"/>
      <c r="PLN222" s="433"/>
      <c r="PLO222" s="433"/>
      <c r="PLP222" s="433"/>
      <c r="PLQ222" s="433"/>
      <c r="PLR222" s="433"/>
      <c r="PLS222" s="433"/>
      <c r="PLT222" s="433"/>
      <c r="PLU222" s="433"/>
      <c r="PLV222" s="433"/>
      <c r="PLW222" s="433"/>
      <c r="PLX222" s="433"/>
      <c r="PLY222" s="433"/>
      <c r="PLZ222" s="433"/>
      <c r="PMA222" s="433"/>
      <c r="PMB222" s="433"/>
      <c r="PMC222" s="433"/>
      <c r="PMD222" s="433"/>
      <c r="PME222" s="433"/>
      <c r="PMF222" s="433"/>
      <c r="PMG222" s="433"/>
      <c r="PMH222" s="433"/>
      <c r="PMI222" s="433"/>
      <c r="PMJ222" s="433"/>
      <c r="PMK222" s="433"/>
      <c r="PML222" s="433"/>
      <c r="PMM222" s="433"/>
      <c r="PMN222" s="433"/>
      <c r="PMO222" s="433"/>
      <c r="PMP222" s="433"/>
      <c r="PMQ222" s="433"/>
      <c r="PMR222" s="433"/>
      <c r="PMS222" s="433"/>
      <c r="PMT222" s="433"/>
      <c r="PMU222" s="433"/>
      <c r="PMV222" s="433"/>
      <c r="PMW222" s="433"/>
      <c r="PMX222" s="433"/>
      <c r="PMY222" s="433"/>
      <c r="PMZ222" s="433"/>
      <c r="PNA222" s="433"/>
      <c r="PNB222" s="433"/>
      <c r="PNC222" s="433"/>
      <c r="PND222" s="433"/>
      <c r="PNE222" s="433"/>
      <c r="PNF222" s="433"/>
      <c r="PNG222" s="433"/>
      <c r="PNH222" s="433"/>
      <c r="PNI222" s="433"/>
      <c r="PNJ222" s="433"/>
      <c r="PNK222" s="433"/>
      <c r="PNL222" s="433"/>
      <c r="PNM222" s="433"/>
      <c r="PNN222" s="433"/>
      <c r="PNO222" s="433"/>
      <c r="PNP222" s="433"/>
      <c r="PNQ222" s="433"/>
      <c r="PNR222" s="433"/>
      <c r="PNS222" s="433"/>
      <c r="PNT222" s="433"/>
      <c r="PNU222" s="433"/>
      <c r="PNV222" s="433"/>
      <c r="PNW222" s="433"/>
      <c r="PNX222" s="433"/>
      <c r="PNY222" s="433"/>
      <c r="PNZ222" s="433"/>
      <c r="POA222" s="433"/>
      <c r="POB222" s="433"/>
      <c r="POC222" s="433"/>
      <c r="POD222" s="433"/>
      <c r="POE222" s="433"/>
      <c r="POF222" s="433"/>
      <c r="POG222" s="433"/>
      <c r="POH222" s="433"/>
      <c r="POI222" s="433"/>
      <c r="POJ222" s="433"/>
      <c r="POK222" s="433"/>
      <c r="POL222" s="433"/>
      <c r="POM222" s="433"/>
      <c r="PON222" s="433"/>
      <c r="POO222" s="433"/>
      <c r="POP222" s="433"/>
      <c r="POQ222" s="433"/>
      <c r="POR222" s="433"/>
      <c r="POS222" s="433"/>
      <c r="POT222" s="433"/>
      <c r="POU222" s="433"/>
      <c r="POV222" s="433"/>
      <c r="POW222" s="433"/>
      <c r="POX222" s="433"/>
      <c r="POY222" s="433"/>
      <c r="POZ222" s="433"/>
      <c r="PPA222" s="433"/>
      <c r="PPB222" s="433"/>
      <c r="PPC222" s="433"/>
      <c r="PPD222" s="433"/>
      <c r="PPE222" s="433"/>
      <c r="PPF222" s="433"/>
      <c r="PPG222" s="433"/>
      <c r="PPH222" s="433"/>
      <c r="PPI222" s="433"/>
      <c r="PPJ222" s="433"/>
      <c r="PPK222" s="433"/>
      <c r="PPL222" s="433"/>
      <c r="PPM222" s="433"/>
      <c r="PPN222" s="433"/>
      <c r="PPO222" s="433"/>
      <c r="PPP222" s="433"/>
      <c r="PPQ222" s="433"/>
      <c r="PPR222" s="433"/>
      <c r="PPS222" s="433"/>
      <c r="PPT222" s="433"/>
      <c r="PPU222" s="433"/>
      <c r="PPV222" s="433"/>
      <c r="PPW222" s="433"/>
      <c r="PPX222" s="433"/>
      <c r="PPY222" s="433"/>
      <c r="PPZ222" s="433"/>
      <c r="PQA222" s="433"/>
      <c r="PQB222" s="433"/>
      <c r="PQC222" s="433"/>
      <c r="PQD222" s="433"/>
      <c r="PQE222" s="433"/>
      <c r="PQF222" s="433"/>
      <c r="PQG222" s="433"/>
      <c r="PQH222" s="433"/>
      <c r="PQI222" s="433"/>
      <c r="PQJ222" s="433"/>
      <c r="PQK222" s="433"/>
      <c r="PQL222" s="433"/>
      <c r="PQM222" s="433"/>
      <c r="PQN222" s="433"/>
      <c r="PQO222" s="433"/>
      <c r="PQP222" s="433"/>
      <c r="PQQ222" s="433"/>
      <c r="PQR222" s="433"/>
      <c r="PQS222" s="433"/>
      <c r="PQT222" s="433"/>
      <c r="PQU222" s="433"/>
      <c r="PQV222" s="433"/>
      <c r="PQW222" s="433"/>
      <c r="PQX222" s="433"/>
      <c r="PQY222" s="433"/>
      <c r="PQZ222" s="433"/>
      <c r="PRA222" s="433"/>
      <c r="PRB222" s="433"/>
      <c r="PRC222" s="433"/>
      <c r="PRD222" s="433"/>
      <c r="PRE222" s="433"/>
      <c r="PRF222" s="433"/>
      <c r="PRG222" s="433"/>
      <c r="PRH222" s="433"/>
      <c r="PRI222" s="433"/>
      <c r="PRJ222" s="433"/>
      <c r="PRK222" s="433"/>
      <c r="PRL222" s="433"/>
      <c r="PRM222" s="433"/>
      <c r="PRN222" s="433"/>
      <c r="PRO222" s="433"/>
      <c r="PRP222" s="433"/>
      <c r="PRQ222" s="433"/>
      <c r="PRR222" s="433"/>
      <c r="PRS222" s="433"/>
      <c r="PRT222" s="433"/>
      <c r="PRU222" s="433"/>
      <c r="PRV222" s="433"/>
      <c r="PRW222" s="433"/>
      <c r="PRX222" s="433"/>
      <c r="PRY222" s="433"/>
      <c r="PRZ222" s="433"/>
      <c r="PSA222" s="433"/>
      <c r="PSB222" s="433"/>
      <c r="PSC222" s="433"/>
      <c r="PSD222" s="433"/>
      <c r="PSE222" s="433"/>
      <c r="PSF222" s="433"/>
      <c r="PSG222" s="433"/>
      <c r="PSH222" s="433"/>
      <c r="PSI222" s="433"/>
      <c r="PSJ222" s="433"/>
      <c r="PSK222" s="433"/>
      <c r="PSL222" s="433"/>
      <c r="PSM222" s="433"/>
      <c r="PSN222" s="433"/>
      <c r="PSO222" s="433"/>
      <c r="PSP222" s="433"/>
      <c r="PSQ222" s="433"/>
      <c r="PSR222" s="433"/>
      <c r="PSS222" s="433"/>
      <c r="PST222" s="433"/>
      <c r="PSU222" s="433"/>
      <c r="PSV222" s="433"/>
      <c r="PSW222" s="433"/>
      <c r="PSX222" s="433"/>
      <c r="PSY222" s="433"/>
      <c r="PSZ222" s="433"/>
      <c r="PTA222" s="433"/>
      <c r="PTB222" s="433"/>
      <c r="PTC222" s="433"/>
      <c r="PTD222" s="433"/>
      <c r="PTE222" s="433"/>
      <c r="PTF222" s="433"/>
      <c r="PTG222" s="433"/>
      <c r="PTH222" s="433"/>
      <c r="PTI222" s="433"/>
      <c r="PTJ222" s="433"/>
      <c r="PTK222" s="433"/>
      <c r="PTL222" s="433"/>
      <c r="PTM222" s="433"/>
      <c r="PTN222" s="433"/>
      <c r="PTO222" s="433"/>
      <c r="PTP222" s="433"/>
      <c r="PTQ222" s="433"/>
      <c r="PTR222" s="433"/>
      <c r="PTS222" s="433"/>
      <c r="PTT222" s="433"/>
      <c r="PTU222" s="433"/>
      <c r="PTV222" s="433"/>
      <c r="PTW222" s="433"/>
      <c r="PTX222" s="433"/>
      <c r="PTY222" s="433"/>
      <c r="PTZ222" s="433"/>
      <c r="PUA222" s="433"/>
      <c r="PUB222" s="433"/>
      <c r="PUC222" s="433"/>
      <c r="PUD222" s="433"/>
      <c r="PUE222" s="433"/>
      <c r="PUF222" s="433"/>
      <c r="PUG222" s="433"/>
      <c r="PUH222" s="433"/>
      <c r="PUI222" s="433"/>
      <c r="PUJ222" s="433"/>
      <c r="PUK222" s="433"/>
      <c r="PUL222" s="433"/>
      <c r="PUM222" s="433"/>
      <c r="PUN222" s="433"/>
      <c r="PUO222" s="433"/>
      <c r="PUP222" s="433"/>
      <c r="PUQ222" s="433"/>
      <c r="PUR222" s="433"/>
      <c r="PUS222" s="433"/>
      <c r="PUT222" s="433"/>
      <c r="PUU222" s="433"/>
      <c r="PUV222" s="433"/>
      <c r="PUW222" s="433"/>
      <c r="PUX222" s="433"/>
      <c r="PUY222" s="433"/>
      <c r="PUZ222" s="433"/>
      <c r="PVA222" s="433"/>
      <c r="PVB222" s="433"/>
      <c r="PVC222" s="433"/>
      <c r="PVD222" s="433"/>
      <c r="PVE222" s="433"/>
      <c r="PVF222" s="433"/>
      <c r="PVG222" s="433"/>
      <c r="PVH222" s="433"/>
      <c r="PVI222" s="433"/>
      <c r="PVJ222" s="433"/>
      <c r="PVK222" s="433"/>
      <c r="PVL222" s="433"/>
      <c r="PVM222" s="433"/>
      <c r="PVN222" s="433"/>
      <c r="PVO222" s="433"/>
      <c r="PVP222" s="433"/>
      <c r="PVQ222" s="433"/>
      <c r="PVR222" s="433"/>
      <c r="PVS222" s="433"/>
      <c r="PVT222" s="433"/>
      <c r="PVU222" s="433"/>
      <c r="PVV222" s="433"/>
      <c r="PVW222" s="433"/>
      <c r="PVX222" s="433"/>
      <c r="PVY222" s="433"/>
      <c r="PVZ222" s="433"/>
      <c r="PWA222" s="433"/>
      <c r="PWB222" s="433"/>
      <c r="PWC222" s="433"/>
      <c r="PWD222" s="433"/>
      <c r="PWE222" s="433"/>
      <c r="PWF222" s="433"/>
      <c r="PWG222" s="433"/>
      <c r="PWH222" s="433"/>
      <c r="PWI222" s="433"/>
      <c r="PWJ222" s="433"/>
      <c r="PWK222" s="433"/>
      <c r="PWL222" s="433"/>
      <c r="PWM222" s="433"/>
      <c r="PWN222" s="433"/>
      <c r="PWO222" s="433"/>
      <c r="PWP222" s="433"/>
      <c r="PWQ222" s="433"/>
      <c r="PWR222" s="433"/>
      <c r="PWS222" s="433"/>
      <c r="PWT222" s="433"/>
      <c r="PWU222" s="433"/>
      <c r="PWV222" s="433"/>
      <c r="PWW222" s="433"/>
      <c r="PWX222" s="433"/>
      <c r="PWY222" s="433"/>
      <c r="PWZ222" s="433"/>
      <c r="PXA222" s="433"/>
      <c r="PXB222" s="433"/>
      <c r="PXC222" s="433"/>
      <c r="PXD222" s="433"/>
      <c r="PXE222" s="433"/>
      <c r="PXF222" s="433"/>
      <c r="PXG222" s="433"/>
      <c r="PXH222" s="433"/>
      <c r="PXI222" s="433"/>
      <c r="PXJ222" s="433"/>
      <c r="PXK222" s="433"/>
      <c r="PXL222" s="433"/>
      <c r="PXM222" s="433"/>
      <c r="PXN222" s="433"/>
      <c r="PXO222" s="433"/>
      <c r="PXP222" s="433"/>
      <c r="PXQ222" s="433"/>
      <c r="PXR222" s="433"/>
      <c r="PXS222" s="433"/>
      <c r="PXT222" s="433"/>
      <c r="PXU222" s="433"/>
      <c r="PXV222" s="433"/>
      <c r="PXW222" s="433"/>
      <c r="PXX222" s="433"/>
      <c r="PXY222" s="433"/>
      <c r="PXZ222" s="433"/>
      <c r="PYA222" s="433"/>
      <c r="PYB222" s="433"/>
      <c r="PYC222" s="433"/>
      <c r="PYD222" s="433"/>
      <c r="PYE222" s="433"/>
      <c r="PYF222" s="433"/>
      <c r="PYG222" s="433"/>
      <c r="PYH222" s="433"/>
      <c r="PYI222" s="433"/>
      <c r="PYJ222" s="433"/>
      <c r="PYK222" s="433"/>
      <c r="PYL222" s="433"/>
      <c r="PYM222" s="433"/>
      <c r="PYN222" s="433"/>
      <c r="PYO222" s="433"/>
      <c r="PYP222" s="433"/>
      <c r="PYQ222" s="433"/>
      <c r="PYR222" s="433"/>
      <c r="PYS222" s="433"/>
      <c r="PYT222" s="433"/>
      <c r="PYU222" s="433"/>
      <c r="PYV222" s="433"/>
      <c r="PYW222" s="433"/>
      <c r="PYX222" s="433"/>
      <c r="PYY222" s="433"/>
      <c r="PYZ222" s="433"/>
      <c r="PZA222" s="433"/>
      <c r="PZB222" s="433"/>
      <c r="PZC222" s="433"/>
      <c r="PZD222" s="433"/>
      <c r="PZE222" s="433"/>
      <c r="PZF222" s="433"/>
      <c r="PZG222" s="433"/>
      <c r="PZH222" s="433"/>
      <c r="PZI222" s="433"/>
      <c r="PZJ222" s="433"/>
      <c r="PZK222" s="433"/>
      <c r="PZL222" s="433"/>
      <c r="PZM222" s="433"/>
      <c r="PZN222" s="433"/>
      <c r="PZO222" s="433"/>
      <c r="PZP222" s="433"/>
      <c r="PZQ222" s="433"/>
      <c r="PZR222" s="433"/>
      <c r="PZS222" s="433"/>
      <c r="PZT222" s="433"/>
      <c r="PZU222" s="433"/>
      <c r="PZV222" s="433"/>
      <c r="PZW222" s="433"/>
      <c r="PZX222" s="433"/>
      <c r="PZY222" s="433"/>
      <c r="PZZ222" s="433"/>
      <c r="QAA222" s="433"/>
      <c r="QAB222" s="433"/>
      <c r="QAC222" s="433"/>
      <c r="QAD222" s="433"/>
      <c r="QAE222" s="433"/>
      <c r="QAF222" s="433"/>
      <c r="QAG222" s="433"/>
      <c r="QAH222" s="433"/>
      <c r="QAI222" s="433"/>
      <c r="QAJ222" s="433"/>
      <c r="QAK222" s="433"/>
      <c r="QAL222" s="433"/>
      <c r="QAM222" s="433"/>
      <c r="QAN222" s="433"/>
      <c r="QAO222" s="433"/>
      <c r="QAP222" s="433"/>
      <c r="QAQ222" s="433"/>
      <c r="QAR222" s="433"/>
      <c r="QAS222" s="433"/>
      <c r="QAT222" s="433"/>
      <c r="QAU222" s="433"/>
      <c r="QAV222" s="433"/>
      <c r="QAW222" s="433"/>
      <c r="QAX222" s="433"/>
      <c r="QAY222" s="433"/>
      <c r="QAZ222" s="433"/>
      <c r="QBA222" s="433"/>
      <c r="QBB222" s="433"/>
      <c r="QBC222" s="433"/>
      <c r="QBD222" s="433"/>
      <c r="QBE222" s="433"/>
      <c r="QBF222" s="433"/>
      <c r="QBG222" s="433"/>
      <c r="QBH222" s="433"/>
      <c r="QBI222" s="433"/>
      <c r="QBJ222" s="433"/>
      <c r="QBK222" s="433"/>
      <c r="QBL222" s="433"/>
      <c r="QBM222" s="433"/>
      <c r="QBN222" s="433"/>
      <c r="QBO222" s="433"/>
      <c r="QBP222" s="433"/>
      <c r="QBQ222" s="433"/>
      <c r="QBR222" s="433"/>
      <c r="QBS222" s="433"/>
      <c r="QBT222" s="433"/>
      <c r="QBU222" s="433"/>
      <c r="QBV222" s="433"/>
      <c r="QBW222" s="433"/>
      <c r="QBX222" s="433"/>
      <c r="QBY222" s="433"/>
      <c r="QBZ222" s="433"/>
      <c r="QCA222" s="433"/>
      <c r="QCB222" s="433"/>
      <c r="QCC222" s="433"/>
      <c r="QCD222" s="433"/>
      <c r="QCE222" s="433"/>
      <c r="QCF222" s="433"/>
      <c r="QCG222" s="433"/>
      <c r="QCH222" s="433"/>
      <c r="QCI222" s="433"/>
      <c r="QCJ222" s="433"/>
      <c r="QCK222" s="433"/>
      <c r="QCL222" s="433"/>
      <c r="QCM222" s="433"/>
      <c r="QCN222" s="433"/>
      <c r="QCO222" s="433"/>
      <c r="QCP222" s="433"/>
      <c r="QCQ222" s="433"/>
      <c r="QCR222" s="433"/>
      <c r="QCS222" s="433"/>
      <c r="QCT222" s="433"/>
      <c r="QCU222" s="433"/>
      <c r="QCV222" s="433"/>
      <c r="QCW222" s="433"/>
      <c r="QCX222" s="433"/>
      <c r="QCY222" s="433"/>
      <c r="QCZ222" s="433"/>
      <c r="QDA222" s="433"/>
      <c r="QDB222" s="433"/>
      <c r="QDC222" s="433"/>
      <c r="QDD222" s="433"/>
      <c r="QDE222" s="433"/>
      <c r="QDF222" s="433"/>
      <c r="QDG222" s="433"/>
      <c r="QDH222" s="433"/>
      <c r="QDI222" s="433"/>
      <c r="QDJ222" s="433"/>
      <c r="QDK222" s="433"/>
      <c r="QDL222" s="433"/>
      <c r="QDM222" s="433"/>
      <c r="QDN222" s="433"/>
      <c r="QDO222" s="433"/>
      <c r="QDP222" s="433"/>
      <c r="QDQ222" s="433"/>
      <c r="QDR222" s="433"/>
      <c r="QDS222" s="433"/>
      <c r="QDT222" s="433"/>
      <c r="QDU222" s="433"/>
      <c r="QDV222" s="433"/>
      <c r="QDW222" s="433"/>
      <c r="QDX222" s="433"/>
      <c r="QDY222" s="433"/>
      <c r="QDZ222" s="433"/>
      <c r="QEA222" s="433"/>
      <c r="QEB222" s="433"/>
      <c r="QEC222" s="433"/>
      <c r="QED222" s="433"/>
      <c r="QEE222" s="433"/>
      <c r="QEF222" s="433"/>
      <c r="QEG222" s="433"/>
      <c r="QEH222" s="433"/>
      <c r="QEI222" s="433"/>
      <c r="QEJ222" s="433"/>
      <c r="QEK222" s="433"/>
      <c r="QEL222" s="433"/>
      <c r="QEM222" s="433"/>
      <c r="QEN222" s="433"/>
      <c r="QEO222" s="433"/>
      <c r="QEP222" s="433"/>
      <c r="QEQ222" s="433"/>
      <c r="QER222" s="433"/>
      <c r="QES222" s="433"/>
      <c r="QET222" s="433"/>
      <c r="QEU222" s="433"/>
      <c r="QEV222" s="433"/>
      <c r="QEW222" s="433"/>
      <c r="QEX222" s="433"/>
      <c r="QEY222" s="433"/>
      <c r="QEZ222" s="433"/>
      <c r="QFA222" s="433"/>
      <c r="QFB222" s="433"/>
      <c r="QFC222" s="433"/>
      <c r="QFD222" s="433"/>
      <c r="QFE222" s="433"/>
      <c r="QFF222" s="433"/>
      <c r="QFG222" s="433"/>
      <c r="QFH222" s="433"/>
      <c r="QFI222" s="433"/>
      <c r="QFJ222" s="433"/>
      <c r="QFK222" s="433"/>
      <c r="QFL222" s="433"/>
      <c r="QFM222" s="433"/>
      <c r="QFN222" s="433"/>
      <c r="QFO222" s="433"/>
      <c r="QFP222" s="433"/>
      <c r="QFQ222" s="433"/>
      <c r="QFR222" s="433"/>
      <c r="QFS222" s="433"/>
      <c r="QFT222" s="433"/>
      <c r="QFU222" s="433"/>
      <c r="QFV222" s="433"/>
      <c r="QFW222" s="433"/>
      <c r="QFX222" s="433"/>
      <c r="QFY222" s="433"/>
      <c r="QFZ222" s="433"/>
      <c r="QGA222" s="433"/>
      <c r="QGB222" s="433"/>
      <c r="QGC222" s="433"/>
      <c r="QGD222" s="433"/>
      <c r="QGE222" s="433"/>
      <c r="QGF222" s="433"/>
      <c r="QGG222" s="433"/>
      <c r="QGH222" s="433"/>
      <c r="QGI222" s="433"/>
      <c r="QGJ222" s="433"/>
      <c r="QGK222" s="433"/>
      <c r="QGL222" s="433"/>
      <c r="QGM222" s="433"/>
      <c r="QGN222" s="433"/>
      <c r="QGO222" s="433"/>
      <c r="QGP222" s="433"/>
      <c r="QGQ222" s="433"/>
      <c r="QGR222" s="433"/>
      <c r="QGS222" s="433"/>
      <c r="QGT222" s="433"/>
      <c r="QGU222" s="433"/>
      <c r="QGV222" s="433"/>
      <c r="QGW222" s="433"/>
      <c r="QGX222" s="433"/>
      <c r="QGY222" s="433"/>
      <c r="QGZ222" s="433"/>
      <c r="QHA222" s="433"/>
      <c r="QHB222" s="433"/>
      <c r="QHC222" s="433"/>
      <c r="QHD222" s="433"/>
      <c r="QHE222" s="433"/>
      <c r="QHF222" s="433"/>
      <c r="QHG222" s="433"/>
      <c r="QHH222" s="433"/>
      <c r="QHI222" s="433"/>
      <c r="QHJ222" s="433"/>
      <c r="QHK222" s="433"/>
      <c r="QHL222" s="433"/>
      <c r="QHM222" s="433"/>
      <c r="QHN222" s="433"/>
      <c r="QHO222" s="433"/>
      <c r="QHP222" s="433"/>
      <c r="QHQ222" s="433"/>
      <c r="QHR222" s="433"/>
      <c r="QHS222" s="433"/>
      <c r="QHT222" s="433"/>
      <c r="QHU222" s="433"/>
      <c r="QHV222" s="433"/>
      <c r="QHW222" s="433"/>
      <c r="QHX222" s="433"/>
      <c r="QHY222" s="433"/>
      <c r="QHZ222" s="433"/>
      <c r="QIA222" s="433"/>
      <c r="QIB222" s="433"/>
      <c r="QIC222" s="433"/>
      <c r="QID222" s="433"/>
      <c r="QIE222" s="433"/>
      <c r="QIF222" s="433"/>
      <c r="QIG222" s="433"/>
      <c r="QIH222" s="433"/>
      <c r="QII222" s="433"/>
      <c r="QIJ222" s="433"/>
      <c r="QIK222" s="433"/>
      <c r="QIL222" s="433"/>
      <c r="QIM222" s="433"/>
      <c r="QIN222" s="433"/>
      <c r="QIO222" s="433"/>
      <c r="QIP222" s="433"/>
      <c r="QIQ222" s="433"/>
      <c r="QIR222" s="433"/>
      <c r="QIS222" s="433"/>
      <c r="QIT222" s="433"/>
      <c r="QIU222" s="433"/>
      <c r="QIV222" s="433"/>
      <c r="QIW222" s="433"/>
      <c r="QIX222" s="433"/>
      <c r="QIY222" s="433"/>
      <c r="QIZ222" s="433"/>
      <c r="QJA222" s="433"/>
      <c r="QJB222" s="433"/>
      <c r="QJC222" s="433"/>
      <c r="QJD222" s="433"/>
      <c r="QJE222" s="433"/>
      <c r="QJF222" s="433"/>
      <c r="QJG222" s="433"/>
      <c r="QJH222" s="433"/>
      <c r="QJI222" s="433"/>
      <c r="QJJ222" s="433"/>
      <c r="QJK222" s="433"/>
      <c r="QJL222" s="433"/>
      <c r="QJM222" s="433"/>
      <c r="QJN222" s="433"/>
      <c r="QJO222" s="433"/>
      <c r="QJP222" s="433"/>
      <c r="QJQ222" s="433"/>
      <c r="QJR222" s="433"/>
      <c r="QJS222" s="433"/>
      <c r="QJT222" s="433"/>
      <c r="QJU222" s="433"/>
      <c r="QJV222" s="433"/>
      <c r="QJW222" s="433"/>
      <c r="QJX222" s="433"/>
      <c r="QJY222" s="433"/>
      <c r="QJZ222" s="433"/>
      <c r="QKA222" s="433"/>
      <c r="QKB222" s="433"/>
      <c r="QKC222" s="433"/>
      <c r="QKD222" s="433"/>
      <c r="QKE222" s="433"/>
      <c r="QKF222" s="433"/>
      <c r="QKG222" s="433"/>
      <c r="QKH222" s="433"/>
      <c r="QKI222" s="433"/>
      <c r="QKJ222" s="433"/>
      <c r="QKK222" s="433"/>
      <c r="QKL222" s="433"/>
      <c r="QKM222" s="433"/>
      <c r="QKN222" s="433"/>
      <c r="QKO222" s="433"/>
      <c r="QKP222" s="433"/>
      <c r="QKQ222" s="433"/>
      <c r="QKR222" s="433"/>
      <c r="QKS222" s="433"/>
      <c r="QKT222" s="433"/>
      <c r="QKU222" s="433"/>
      <c r="QKV222" s="433"/>
      <c r="QKW222" s="433"/>
      <c r="QKX222" s="433"/>
      <c r="QKY222" s="433"/>
      <c r="QKZ222" s="433"/>
      <c r="QLA222" s="433"/>
      <c r="QLB222" s="433"/>
      <c r="QLC222" s="433"/>
      <c r="QLD222" s="433"/>
      <c r="QLE222" s="433"/>
      <c r="QLF222" s="433"/>
      <c r="QLG222" s="433"/>
      <c r="QLH222" s="433"/>
      <c r="QLI222" s="433"/>
      <c r="QLJ222" s="433"/>
      <c r="QLK222" s="433"/>
      <c r="QLL222" s="433"/>
      <c r="QLM222" s="433"/>
      <c r="QLN222" s="433"/>
      <c r="QLO222" s="433"/>
      <c r="QLP222" s="433"/>
      <c r="QLQ222" s="433"/>
      <c r="QLR222" s="433"/>
      <c r="QLS222" s="433"/>
      <c r="QLT222" s="433"/>
      <c r="QLU222" s="433"/>
      <c r="QLV222" s="433"/>
      <c r="QLW222" s="433"/>
      <c r="QLX222" s="433"/>
      <c r="QLY222" s="433"/>
      <c r="QLZ222" s="433"/>
      <c r="QMA222" s="433"/>
      <c r="QMB222" s="433"/>
      <c r="QMC222" s="433"/>
      <c r="QMD222" s="433"/>
      <c r="QME222" s="433"/>
      <c r="QMF222" s="433"/>
      <c r="QMG222" s="433"/>
      <c r="QMH222" s="433"/>
      <c r="QMI222" s="433"/>
      <c r="QMJ222" s="433"/>
      <c r="QMK222" s="433"/>
      <c r="QML222" s="433"/>
      <c r="QMM222" s="433"/>
      <c r="QMN222" s="433"/>
      <c r="QMO222" s="433"/>
      <c r="QMP222" s="433"/>
      <c r="QMQ222" s="433"/>
      <c r="QMR222" s="433"/>
      <c r="QMS222" s="433"/>
      <c r="QMT222" s="433"/>
      <c r="QMU222" s="433"/>
      <c r="QMV222" s="433"/>
      <c r="QMW222" s="433"/>
      <c r="QMX222" s="433"/>
      <c r="QMY222" s="433"/>
      <c r="QMZ222" s="433"/>
      <c r="QNA222" s="433"/>
      <c r="QNB222" s="433"/>
      <c r="QNC222" s="433"/>
      <c r="QND222" s="433"/>
      <c r="QNE222" s="433"/>
      <c r="QNF222" s="433"/>
      <c r="QNG222" s="433"/>
      <c r="QNH222" s="433"/>
      <c r="QNI222" s="433"/>
      <c r="QNJ222" s="433"/>
      <c r="QNK222" s="433"/>
      <c r="QNL222" s="433"/>
      <c r="QNM222" s="433"/>
      <c r="QNN222" s="433"/>
      <c r="QNO222" s="433"/>
      <c r="QNP222" s="433"/>
      <c r="QNQ222" s="433"/>
      <c r="QNR222" s="433"/>
      <c r="QNS222" s="433"/>
      <c r="QNT222" s="433"/>
      <c r="QNU222" s="433"/>
      <c r="QNV222" s="433"/>
      <c r="QNW222" s="433"/>
      <c r="QNX222" s="433"/>
      <c r="QNY222" s="433"/>
      <c r="QNZ222" s="433"/>
      <c r="QOA222" s="433"/>
      <c r="QOB222" s="433"/>
      <c r="QOC222" s="433"/>
      <c r="QOD222" s="433"/>
      <c r="QOE222" s="433"/>
      <c r="QOF222" s="433"/>
      <c r="QOG222" s="433"/>
      <c r="QOH222" s="433"/>
      <c r="QOI222" s="433"/>
      <c r="QOJ222" s="433"/>
      <c r="QOK222" s="433"/>
      <c r="QOL222" s="433"/>
      <c r="QOM222" s="433"/>
      <c r="QON222" s="433"/>
      <c r="QOO222" s="433"/>
      <c r="QOP222" s="433"/>
      <c r="QOQ222" s="433"/>
      <c r="QOR222" s="433"/>
      <c r="QOS222" s="433"/>
      <c r="QOT222" s="433"/>
      <c r="QOU222" s="433"/>
      <c r="QOV222" s="433"/>
      <c r="QOW222" s="433"/>
      <c r="QOX222" s="433"/>
      <c r="QOY222" s="433"/>
      <c r="QOZ222" s="433"/>
      <c r="QPA222" s="433"/>
      <c r="QPB222" s="433"/>
      <c r="QPC222" s="433"/>
      <c r="QPD222" s="433"/>
      <c r="QPE222" s="433"/>
      <c r="QPF222" s="433"/>
      <c r="QPG222" s="433"/>
      <c r="QPH222" s="433"/>
      <c r="QPI222" s="433"/>
      <c r="QPJ222" s="433"/>
      <c r="QPK222" s="433"/>
      <c r="QPL222" s="433"/>
      <c r="QPM222" s="433"/>
      <c r="QPN222" s="433"/>
      <c r="QPO222" s="433"/>
      <c r="QPP222" s="433"/>
      <c r="QPQ222" s="433"/>
      <c r="QPR222" s="433"/>
      <c r="QPS222" s="433"/>
      <c r="QPT222" s="433"/>
      <c r="QPU222" s="433"/>
      <c r="QPV222" s="433"/>
      <c r="QPW222" s="433"/>
      <c r="QPX222" s="433"/>
      <c r="QPY222" s="433"/>
      <c r="QPZ222" s="433"/>
      <c r="QQA222" s="433"/>
      <c r="QQB222" s="433"/>
      <c r="QQC222" s="433"/>
      <c r="QQD222" s="433"/>
      <c r="QQE222" s="433"/>
      <c r="QQF222" s="433"/>
      <c r="QQG222" s="433"/>
      <c r="QQH222" s="433"/>
      <c r="QQI222" s="433"/>
      <c r="QQJ222" s="433"/>
      <c r="QQK222" s="433"/>
      <c r="QQL222" s="433"/>
      <c r="QQM222" s="433"/>
      <c r="QQN222" s="433"/>
      <c r="QQO222" s="433"/>
      <c r="QQP222" s="433"/>
      <c r="QQQ222" s="433"/>
      <c r="QQR222" s="433"/>
      <c r="QQS222" s="433"/>
      <c r="QQT222" s="433"/>
      <c r="QQU222" s="433"/>
      <c r="QQV222" s="433"/>
      <c r="QQW222" s="433"/>
      <c r="QQX222" s="433"/>
      <c r="QQY222" s="433"/>
      <c r="QQZ222" s="433"/>
      <c r="QRA222" s="433"/>
      <c r="QRB222" s="433"/>
      <c r="QRC222" s="433"/>
      <c r="QRD222" s="433"/>
      <c r="QRE222" s="433"/>
      <c r="QRF222" s="433"/>
      <c r="QRG222" s="433"/>
      <c r="QRH222" s="433"/>
      <c r="QRI222" s="433"/>
      <c r="QRJ222" s="433"/>
      <c r="QRK222" s="433"/>
      <c r="QRL222" s="433"/>
      <c r="QRM222" s="433"/>
      <c r="QRN222" s="433"/>
      <c r="QRO222" s="433"/>
      <c r="QRP222" s="433"/>
      <c r="QRQ222" s="433"/>
      <c r="QRR222" s="433"/>
      <c r="QRS222" s="433"/>
      <c r="QRT222" s="433"/>
      <c r="QRU222" s="433"/>
      <c r="QRV222" s="433"/>
      <c r="QRW222" s="433"/>
      <c r="QRX222" s="433"/>
      <c r="QRY222" s="433"/>
      <c r="QRZ222" s="433"/>
      <c r="QSA222" s="433"/>
      <c r="QSB222" s="433"/>
      <c r="QSC222" s="433"/>
      <c r="QSD222" s="433"/>
      <c r="QSE222" s="433"/>
      <c r="QSF222" s="433"/>
      <c r="QSG222" s="433"/>
      <c r="QSH222" s="433"/>
      <c r="QSI222" s="433"/>
      <c r="QSJ222" s="433"/>
      <c r="QSK222" s="433"/>
      <c r="QSL222" s="433"/>
      <c r="QSM222" s="433"/>
      <c r="QSN222" s="433"/>
      <c r="QSO222" s="433"/>
      <c r="QSP222" s="433"/>
      <c r="QSQ222" s="433"/>
      <c r="QSR222" s="433"/>
      <c r="QSS222" s="433"/>
      <c r="QST222" s="433"/>
      <c r="QSU222" s="433"/>
      <c r="QSV222" s="433"/>
      <c r="QSW222" s="433"/>
      <c r="QSX222" s="433"/>
      <c r="QSY222" s="433"/>
      <c r="QSZ222" s="433"/>
      <c r="QTA222" s="433"/>
      <c r="QTB222" s="433"/>
      <c r="QTC222" s="433"/>
      <c r="QTD222" s="433"/>
      <c r="QTE222" s="433"/>
      <c r="QTF222" s="433"/>
      <c r="QTG222" s="433"/>
      <c r="QTH222" s="433"/>
      <c r="QTI222" s="433"/>
      <c r="QTJ222" s="433"/>
      <c r="QTK222" s="433"/>
      <c r="QTL222" s="433"/>
      <c r="QTM222" s="433"/>
      <c r="QTN222" s="433"/>
      <c r="QTO222" s="433"/>
      <c r="QTP222" s="433"/>
      <c r="QTQ222" s="433"/>
      <c r="QTR222" s="433"/>
      <c r="QTS222" s="433"/>
      <c r="QTT222" s="433"/>
      <c r="QTU222" s="433"/>
      <c r="QTV222" s="433"/>
      <c r="QTW222" s="433"/>
      <c r="QTX222" s="433"/>
      <c r="QTY222" s="433"/>
      <c r="QTZ222" s="433"/>
      <c r="QUA222" s="433"/>
      <c r="QUB222" s="433"/>
      <c r="QUC222" s="433"/>
      <c r="QUD222" s="433"/>
      <c r="QUE222" s="433"/>
      <c r="QUF222" s="433"/>
      <c r="QUG222" s="433"/>
      <c r="QUH222" s="433"/>
      <c r="QUI222" s="433"/>
      <c r="QUJ222" s="433"/>
      <c r="QUK222" s="433"/>
      <c r="QUL222" s="433"/>
      <c r="QUM222" s="433"/>
      <c r="QUN222" s="433"/>
      <c r="QUO222" s="433"/>
      <c r="QUP222" s="433"/>
      <c r="QUQ222" s="433"/>
      <c r="QUR222" s="433"/>
      <c r="QUS222" s="433"/>
      <c r="QUT222" s="433"/>
      <c r="QUU222" s="433"/>
      <c r="QUV222" s="433"/>
      <c r="QUW222" s="433"/>
      <c r="QUX222" s="433"/>
      <c r="QUY222" s="433"/>
      <c r="QUZ222" s="433"/>
      <c r="QVA222" s="433"/>
      <c r="QVB222" s="433"/>
      <c r="QVC222" s="433"/>
      <c r="QVD222" s="433"/>
      <c r="QVE222" s="433"/>
      <c r="QVF222" s="433"/>
      <c r="QVG222" s="433"/>
      <c r="QVH222" s="433"/>
      <c r="QVI222" s="433"/>
      <c r="QVJ222" s="433"/>
      <c r="QVK222" s="433"/>
      <c r="QVL222" s="433"/>
      <c r="QVM222" s="433"/>
      <c r="QVN222" s="433"/>
      <c r="QVO222" s="433"/>
      <c r="QVP222" s="433"/>
      <c r="QVQ222" s="433"/>
      <c r="QVR222" s="433"/>
      <c r="QVS222" s="433"/>
      <c r="QVT222" s="433"/>
      <c r="QVU222" s="433"/>
      <c r="QVV222" s="433"/>
      <c r="QVW222" s="433"/>
      <c r="QVX222" s="433"/>
      <c r="QVY222" s="433"/>
      <c r="QVZ222" s="433"/>
      <c r="QWA222" s="433"/>
      <c r="QWB222" s="433"/>
      <c r="QWC222" s="433"/>
      <c r="QWD222" s="433"/>
      <c r="QWE222" s="433"/>
      <c r="QWF222" s="433"/>
      <c r="QWG222" s="433"/>
      <c r="QWH222" s="433"/>
      <c r="QWI222" s="433"/>
      <c r="QWJ222" s="433"/>
      <c r="QWK222" s="433"/>
      <c r="QWL222" s="433"/>
      <c r="QWM222" s="433"/>
      <c r="QWN222" s="433"/>
      <c r="QWO222" s="433"/>
      <c r="QWP222" s="433"/>
      <c r="QWQ222" s="433"/>
      <c r="QWR222" s="433"/>
      <c r="QWS222" s="433"/>
      <c r="QWT222" s="433"/>
      <c r="QWU222" s="433"/>
      <c r="QWV222" s="433"/>
      <c r="QWW222" s="433"/>
      <c r="QWX222" s="433"/>
      <c r="QWY222" s="433"/>
      <c r="QWZ222" s="433"/>
      <c r="QXA222" s="433"/>
      <c r="QXB222" s="433"/>
      <c r="QXC222" s="433"/>
      <c r="QXD222" s="433"/>
      <c r="QXE222" s="433"/>
      <c r="QXF222" s="433"/>
      <c r="QXG222" s="433"/>
      <c r="QXH222" s="433"/>
      <c r="QXI222" s="433"/>
      <c r="QXJ222" s="433"/>
      <c r="QXK222" s="433"/>
      <c r="QXL222" s="433"/>
      <c r="QXM222" s="433"/>
      <c r="QXN222" s="433"/>
      <c r="QXO222" s="433"/>
      <c r="QXP222" s="433"/>
      <c r="QXQ222" s="433"/>
      <c r="QXR222" s="433"/>
      <c r="QXS222" s="433"/>
      <c r="QXT222" s="433"/>
      <c r="QXU222" s="433"/>
      <c r="QXV222" s="433"/>
      <c r="QXW222" s="433"/>
      <c r="QXX222" s="433"/>
      <c r="QXY222" s="433"/>
      <c r="QXZ222" s="433"/>
      <c r="QYA222" s="433"/>
      <c r="QYB222" s="433"/>
      <c r="QYC222" s="433"/>
      <c r="QYD222" s="433"/>
      <c r="QYE222" s="433"/>
      <c r="QYF222" s="433"/>
      <c r="QYG222" s="433"/>
      <c r="QYH222" s="433"/>
      <c r="QYI222" s="433"/>
      <c r="QYJ222" s="433"/>
      <c r="QYK222" s="433"/>
      <c r="QYL222" s="433"/>
      <c r="QYM222" s="433"/>
      <c r="QYN222" s="433"/>
      <c r="QYO222" s="433"/>
      <c r="QYP222" s="433"/>
      <c r="QYQ222" s="433"/>
      <c r="QYR222" s="433"/>
      <c r="QYS222" s="433"/>
      <c r="QYT222" s="433"/>
      <c r="QYU222" s="433"/>
      <c r="QYV222" s="433"/>
      <c r="QYW222" s="433"/>
      <c r="QYX222" s="433"/>
      <c r="QYY222" s="433"/>
      <c r="QYZ222" s="433"/>
      <c r="QZA222" s="433"/>
      <c r="QZB222" s="433"/>
      <c r="QZC222" s="433"/>
      <c r="QZD222" s="433"/>
      <c r="QZE222" s="433"/>
      <c r="QZF222" s="433"/>
      <c r="QZG222" s="433"/>
      <c r="QZH222" s="433"/>
      <c r="QZI222" s="433"/>
      <c r="QZJ222" s="433"/>
      <c r="QZK222" s="433"/>
      <c r="QZL222" s="433"/>
      <c r="QZM222" s="433"/>
      <c r="QZN222" s="433"/>
      <c r="QZO222" s="433"/>
      <c r="QZP222" s="433"/>
      <c r="QZQ222" s="433"/>
      <c r="QZR222" s="433"/>
      <c r="QZS222" s="433"/>
      <c r="QZT222" s="433"/>
      <c r="QZU222" s="433"/>
      <c r="QZV222" s="433"/>
      <c r="QZW222" s="433"/>
      <c r="QZX222" s="433"/>
      <c r="QZY222" s="433"/>
      <c r="QZZ222" s="433"/>
      <c r="RAA222" s="433"/>
      <c r="RAB222" s="433"/>
      <c r="RAC222" s="433"/>
      <c r="RAD222" s="433"/>
      <c r="RAE222" s="433"/>
      <c r="RAF222" s="433"/>
      <c r="RAG222" s="433"/>
      <c r="RAH222" s="433"/>
      <c r="RAI222" s="433"/>
      <c r="RAJ222" s="433"/>
      <c r="RAK222" s="433"/>
      <c r="RAL222" s="433"/>
      <c r="RAM222" s="433"/>
      <c r="RAN222" s="433"/>
      <c r="RAO222" s="433"/>
      <c r="RAP222" s="433"/>
      <c r="RAQ222" s="433"/>
      <c r="RAR222" s="433"/>
      <c r="RAS222" s="433"/>
      <c r="RAT222" s="433"/>
      <c r="RAU222" s="433"/>
      <c r="RAV222" s="433"/>
      <c r="RAW222" s="433"/>
      <c r="RAX222" s="433"/>
      <c r="RAY222" s="433"/>
      <c r="RAZ222" s="433"/>
      <c r="RBA222" s="433"/>
      <c r="RBB222" s="433"/>
      <c r="RBC222" s="433"/>
      <c r="RBD222" s="433"/>
      <c r="RBE222" s="433"/>
      <c r="RBF222" s="433"/>
      <c r="RBG222" s="433"/>
      <c r="RBH222" s="433"/>
      <c r="RBI222" s="433"/>
      <c r="RBJ222" s="433"/>
      <c r="RBK222" s="433"/>
      <c r="RBL222" s="433"/>
      <c r="RBM222" s="433"/>
      <c r="RBN222" s="433"/>
      <c r="RBO222" s="433"/>
      <c r="RBP222" s="433"/>
      <c r="RBQ222" s="433"/>
      <c r="RBR222" s="433"/>
      <c r="RBS222" s="433"/>
      <c r="RBT222" s="433"/>
      <c r="RBU222" s="433"/>
      <c r="RBV222" s="433"/>
      <c r="RBW222" s="433"/>
      <c r="RBX222" s="433"/>
      <c r="RBY222" s="433"/>
      <c r="RBZ222" s="433"/>
      <c r="RCA222" s="433"/>
      <c r="RCB222" s="433"/>
      <c r="RCC222" s="433"/>
      <c r="RCD222" s="433"/>
      <c r="RCE222" s="433"/>
      <c r="RCF222" s="433"/>
      <c r="RCG222" s="433"/>
      <c r="RCH222" s="433"/>
      <c r="RCI222" s="433"/>
      <c r="RCJ222" s="433"/>
      <c r="RCK222" s="433"/>
      <c r="RCL222" s="433"/>
      <c r="RCM222" s="433"/>
      <c r="RCN222" s="433"/>
      <c r="RCO222" s="433"/>
      <c r="RCP222" s="433"/>
      <c r="RCQ222" s="433"/>
      <c r="RCR222" s="433"/>
      <c r="RCS222" s="433"/>
      <c r="RCT222" s="433"/>
      <c r="RCU222" s="433"/>
      <c r="RCV222" s="433"/>
      <c r="RCW222" s="433"/>
      <c r="RCX222" s="433"/>
      <c r="RCY222" s="433"/>
      <c r="RCZ222" s="433"/>
      <c r="RDA222" s="433"/>
      <c r="RDB222" s="433"/>
      <c r="RDC222" s="433"/>
      <c r="RDD222" s="433"/>
      <c r="RDE222" s="433"/>
      <c r="RDF222" s="433"/>
      <c r="RDG222" s="433"/>
      <c r="RDH222" s="433"/>
      <c r="RDI222" s="433"/>
      <c r="RDJ222" s="433"/>
      <c r="RDK222" s="433"/>
      <c r="RDL222" s="433"/>
      <c r="RDM222" s="433"/>
      <c r="RDN222" s="433"/>
      <c r="RDO222" s="433"/>
      <c r="RDP222" s="433"/>
      <c r="RDQ222" s="433"/>
      <c r="RDR222" s="433"/>
      <c r="RDS222" s="433"/>
      <c r="RDT222" s="433"/>
      <c r="RDU222" s="433"/>
      <c r="RDV222" s="433"/>
      <c r="RDW222" s="433"/>
      <c r="RDX222" s="433"/>
      <c r="RDY222" s="433"/>
      <c r="RDZ222" s="433"/>
      <c r="REA222" s="433"/>
      <c r="REB222" s="433"/>
      <c r="REC222" s="433"/>
      <c r="RED222" s="433"/>
      <c r="REE222" s="433"/>
      <c r="REF222" s="433"/>
      <c r="REG222" s="433"/>
      <c r="REH222" s="433"/>
      <c r="REI222" s="433"/>
      <c r="REJ222" s="433"/>
      <c r="REK222" s="433"/>
      <c r="REL222" s="433"/>
      <c r="REM222" s="433"/>
      <c r="REN222" s="433"/>
      <c r="REO222" s="433"/>
      <c r="REP222" s="433"/>
      <c r="REQ222" s="433"/>
      <c r="RER222" s="433"/>
      <c r="RES222" s="433"/>
      <c r="RET222" s="433"/>
      <c r="REU222" s="433"/>
      <c r="REV222" s="433"/>
      <c r="REW222" s="433"/>
      <c r="REX222" s="433"/>
      <c r="REY222" s="433"/>
      <c r="REZ222" s="433"/>
      <c r="RFA222" s="433"/>
      <c r="RFB222" s="433"/>
      <c r="RFC222" s="433"/>
      <c r="RFD222" s="433"/>
      <c r="RFE222" s="433"/>
      <c r="RFF222" s="433"/>
      <c r="RFG222" s="433"/>
      <c r="RFH222" s="433"/>
      <c r="RFI222" s="433"/>
      <c r="RFJ222" s="433"/>
      <c r="RFK222" s="433"/>
      <c r="RFL222" s="433"/>
      <c r="RFM222" s="433"/>
      <c r="RFN222" s="433"/>
      <c r="RFO222" s="433"/>
      <c r="RFP222" s="433"/>
      <c r="RFQ222" s="433"/>
      <c r="RFR222" s="433"/>
      <c r="RFS222" s="433"/>
      <c r="RFT222" s="433"/>
      <c r="RFU222" s="433"/>
      <c r="RFV222" s="433"/>
      <c r="RFW222" s="433"/>
      <c r="RFX222" s="433"/>
      <c r="RFY222" s="433"/>
      <c r="RFZ222" s="433"/>
      <c r="RGA222" s="433"/>
      <c r="RGB222" s="433"/>
      <c r="RGC222" s="433"/>
      <c r="RGD222" s="433"/>
      <c r="RGE222" s="433"/>
      <c r="RGF222" s="433"/>
      <c r="RGG222" s="433"/>
      <c r="RGH222" s="433"/>
      <c r="RGI222" s="433"/>
      <c r="RGJ222" s="433"/>
      <c r="RGK222" s="433"/>
      <c r="RGL222" s="433"/>
      <c r="RGM222" s="433"/>
      <c r="RGN222" s="433"/>
      <c r="RGO222" s="433"/>
      <c r="RGP222" s="433"/>
      <c r="RGQ222" s="433"/>
      <c r="RGR222" s="433"/>
      <c r="RGS222" s="433"/>
      <c r="RGT222" s="433"/>
      <c r="RGU222" s="433"/>
      <c r="RGV222" s="433"/>
      <c r="RGW222" s="433"/>
      <c r="RGX222" s="433"/>
      <c r="RGY222" s="433"/>
      <c r="RGZ222" s="433"/>
      <c r="RHA222" s="433"/>
      <c r="RHB222" s="433"/>
      <c r="RHC222" s="433"/>
      <c r="RHD222" s="433"/>
      <c r="RHE222" s="433"/>
      <c r="RHF222" s="433"/>
      <c r="RHG222" s="433"/>
      <c r="RHH222" s="433"/>
      <c r="RHI222" s="433"/>
      <c r="RHJ222" s="433"/>
      <c r="RHK222" s="433"/>
      <c r="RHL222" s="433"/>
      <c r="RHM222" s="433"/>
      <c r="RHN222" s="433"/>
      <c r="RHO222" s="433"/>
      <c r="RHP222" s="433"/>
      <c r="RHQ222" s="433"/>
      <c r="RHR222" s="433"/>
      <c r="RHS222" s="433"/>
      <c r="RHT222" s="433"/>
      <c r="RHU222" s="433"/>
      <c r="RHV222" s="433"/>
      <c r="RHW222" s="433"/>
      <c r="RHX222" s="433"/>
      <c r="RHY222" s="433"/>
      <c r="RHZ222" s="433"/>
      <c r="RIA222" s="433"/>
      <c r="RIB222" s="433"/>
      <c r="RIC222" s="433"/>
      <c r="RID222" s="433"/>
      <c r="RIE222" s="433"/>
      <c r="RIF222" s="433"/>
      <c r="RIG222" s="433"/>
      <c r="RIH222" s="433"/>
      <c r="RII222" s="433"/>
      <c r="RIJ222" s="433"/>
      <c r="RIK222" s="433"/>
      <c r="RIL222" s="433"/>
      <c r="RIM222" s="433"/>
      <c r="RIN222" s="433"/>
      <c r="RIO222" s="433"/>
      <c r="RIP222" s="433"/>
      <c r="RIQ222" s="433"/>
      <c r="RIR222" s="433"/>
      <c r="RIS222" s="433"/>
      <c r="RIT222" s="433"/>
      <c r="RIU222" s="433"/>
      <c r="RIV222" s="433"/>
      <c r="RIW222" s="433"/>
      <c r="RIX222" s="433"/>
      <c r="RIY222" s="433"/>
      <c r="RIZ222" s="433"/>
      <c r="RJA222" s="433"/>
      <c r="RJB222" s="433"/>
      <c r="RJC222" s="433"/>
      <c r="RJD222" s="433"/>
      <c r="RJE222" s="433"/>
      <c r="RJF222" s="433"/>
      <c r="RJG222" s="433"/>
      <c r="RJH222" s="433"/>
      <c r="RJI222" s="433"/>
      <c r="RJJ222" s="433"/>
      <c r="RJK222" s="433"/>
      <c r="RJL222" s="433"/>
      <c r="RJM222" s="433"/>
      <c r="RJN222" s="433"/>
      <c r="RJO222" s="433"/>
      <c r="RJP222" s="433"/>
      <c r="RJQ222" s="433"/>
      <c r="RJR222" s="433"/>
      <c r="RJS222" s="433"/>
      <c r="RJT222" s="433"/>
      <c r="RJU222" s="433"/>
      <c r="RJV222" s="433"/>
      <c r="RJW222" s="433"/>
      <c r="RJX222" s="433"/>
      <c r="RJY222" s="433"/>
      <c r="RJZ222" s="433"/>
      <c r="RKA222" s="433"/>
      <c r="RKB222" s="433"/>
      <c r="RKC222" s="433"/>
      <c r="RKD222" s="433"/>
      <c r="RKE222" s="433"/>
      <c r="RKF222" s="433"/>
      <c r="RKG222" s="433"/>
      <c r="RKH222" s="433"/>
      <c r="RKI222" s="433"/>
      <c r="RKJ222" s="433"/>
      <c r="RKK222" s="433"/>
      <c r="RKL222" s="433"/>
      <c r="RKM222" s="433"/>
      <c r="RKN222" s="433"/>
      <c r="RKO222" s="433"/>
      <c r="RKP222" s="433"/>
      <c r="RKQ222" s="433"/>
      <c r="RKR222" s="433"/>
      <c r="RKS222" s="433"/>
      <c r="RKT222" s="433"/>
      <c r="RKU222" s="433"/>
      <c r="RKV222" s="433"/>
      <c r="RKW222" s="433"/>
      <c r="RKX222" s="433"/>
      <c r="RKY222" s="433"/>
      <c r="RKZ222" s="433"/>
      <c r="RLA222" s="433"/>
      <c r="RLB222" s="433"/>
      <c r="RLC222" s="433"/>
      <c r="RLD222" s="433"/>
      <c r="RLE222" s="433"/>
      <c r="RLF222" s="433"/>
      <c r="RLG222" s="433"/>
      <c r="RLH222" s="433"/>
      <c r="RLI222" s="433"/>
      <c r="RLJ222" s="433"/>
      <c r="RLK222" s="433"/>
      <c r="RLL222" s="433"/>
      <c r="RLM222" s="433"/>
      <c r="RLN222" s="433"/>
      <c r="RLO222" s="433"/>
      <c r="RLP222" s="433"/>
      <c r="RLQ222" s="433"/>
      <c r="RLR222" s="433"/>
      <c r="RLS222" s="433"/>
      <c r="RLT222" s="433"/>
      <c r="RLU222" s="433"/>
      <c r="RLV222" s="433"/>
      <c r="RLW222" s="433"/>
      <c r="RLX222" s="433"/>
      <c r="RLY222" s="433"/>
      <c r="RLZ222" s="433"/>
      <c r="RMA222" s="433"/>
      <c r="RMB222" s="433"/>
      <c r="RMC222" s="433"/>
      <c r="RMD222" s="433"/>
      <c r="RME222" s="433"/>
      <c r="RMF222" s="433"/>
      <c r="RMG222" s="433"/>
      <c r="RMH222" s="433"/>
      <c r="RMI222" s="433"/>
      <c r="RMJ222" s="433"/>
      <c r="RMK222" s="433"/>
      <c r="RML222" s="433"/>
      <c r="RMM222" s="433"/>
      <c r="RMN222" s="433"/>
      <c r="RMO222" s="433"/>
      <c r="RMP222" s="433"/>
      <c r="RMQ222" s="433"/>
      <c r="RMR222" s="433"/>
      <c r="RMS222" s="433"/>
      <c r="RMT222" s="433"/>
      <c r="RMU222" s="433"/>
      <c r="RMV222" s="433"/>
      <c r="RMW222" s="433"/>
      <c r="RMX222" s="433"/>
      <c r="RMY222" s="433"/>
      <c r="RMZ222" s="433"/>
      <c r="RNA222" s="433"/>
      <c r="RNB222" s="433"/>
      <c r="RNC222" s="433"/>
      <c r="RND222" s="433"/>
      <c r="RNE222" s="433"/>
      <c r="RNF222" s="433"/>
      <c r="RNG222" s="433"/>
      <c r="RNH222" s="433"/>
      <c r="RNI222" s="433"/>
      <c r="RNJ222" s="433"/>
      <c r="RNK222" s="433"/>
      <c r="RNL222" s="433"/>
      <c r="RNM222" s="433"/>
      <c r="RNN222" s="433"/>
      <c r="RNO222" s="433"/>
      <c r="RNP222" s="433"/>
      <c r="RNQ222" s="433"/>
      <c r="RNR222" s="433"/>
      <c r="RNS222" s="433"/>
      <c r="RNT222" s="433"/>
      <c r="RNU222" s="433"/>
      <c r="RNV222" s="433"/>
      <c r="RNW222" s="433"/>
      <c r="RNX222" s="433"/>
      <c r="RNY222" s="433"/>
      <c r="RNZ222" s="433"/>
      <c r="ROA222" s="433"/>
      <c r="ROB222" s="433"/>
      <c r="ROC222" s="433"/>
      <c r="ROD222" s="433"/>
      <c r="ROE222" s="433"/>
      <c r="ROF222" s="433"/>
      <c r="ROG222" s="433"/>
      <c r="ROH222" s="433"/>
      <c r="ROI222" s="433"/>
      <c r="ROJ222" s="433"/>
      <c r="ROK222" s="433"/>
      <c r="ROL222" s="433"/>
      <c r="ROM222" s="433"/>
      <c r="RON222" s="433"/>
      <c r="ROO222" s="433"/>
      <c r="ROP222" s="433"/>
      <c r="ROQ222" s="433"/>
      <c r="ROR222" s="433"/>
      <c r="ROS222" s="433"/>
      <c r="ROT222" s="433"/>
      <c r="ROU222" s="433"/>
      <c r="ROV222" s="433"/>
      <c r="ROW222" s="433"/>
      <c r="ROX222" s="433"/>
      <c r="ROY222" s="433"/>
      <c r="ROZ222" s="433"/>
      <c r="RPA222" s="433"/>
      <c r="RPB222" s="433"/>
      <c r="RPC222" s="433"/>
      <c r="RPD222" s="433"/>
      <c r="RPE222" s="433"/>
      <c r="RPF222" s="433"/>
      <c r="RPG222" s="433"/>
      <c r="RPH222" s="433"/>
      <c r="RPI222" s="433"/>
      <c r="RPJ222" s="433"/>
      <c r="RPK222" s="433"/>
      <c r="RPL222" s="433"/>
      <c r="RPM222" s="433"/>
      <c r="RPN222" s="433"/>
      <c r="RPO222" s="433"/>
      <c r="RPP222" s="433"/>
      <c r="RPQ222" s="433"/>
      <c r="RPR222" s="433"/>
      <c r="RPS222" s="433"/>
      <c r="RPT222" s="433"/>
      <c r="RPU222" s="433"/>
      <c r="RPV222" s="433"/>
      <c r="RPW222" s="433"/>
      <c r="RPX222" s="433"/>
      <c r="RPY222" s="433"/>
      <c r="RPZ222" s="433"/>
      <c r="RQA222" s="433"/>
      <c r="RQB222" s="433"/>
      <c r="RQC222" s="433"/>
      <c r="RQD222" s="433"/>
      <c r="RQE222" s="433"/>
      <c r="RQF222" s="433"/>
      <c r="RQG222" s="433"/>
      <c r="RQH222" s="433"/>
      <c r="RQI222" s="433"/>
      <c r="RQJ222" s="433"/>
      <c r="RQK222" s="433"/>
      <c r="RQL222" s="433"/>
      <c r="RQM222" s="433"/>
      <c r="RQN222" s="433"/>
      <c r="RQO222" s="433"/>
      <c r="RQP222" s="433"/>
      <c r="RQQ222" s="433"/>
      <c r="RQR222" s="433"/>
      <c r="RQS222" s="433"/>
      <c r="RQT222" s="433"/>
      <c r="RQU222" s="433"/>
      <c r="RQV222" s="433"/>
      <c r="RQW222" s="433"/>
      <c r="RQX222" s="433"/>
      <c r="RQY222" s="433"/>
      <c r="RQZ222" s="433"/>
      <c r="RRA222" s="433"/>
      <c r="RRB222" s="433"/>
      <c r="RRC222" s="433"/>
      <c r="RRD222" s="433"/>
      <c r="RRE222" s="433"/>
      <c r="RRF222" s="433"/>
      <c r="RRG222" s="433"/>
      <c r="RRH222" s="433"/>
      <c r="RRI222" s="433"/>
      <c r="RRJ222" s="433"/>
      <c r="RRK222" s="433"/>
      <c r="RRL222" s="433"/>
      <c r="RRM222" s="433"/>
      <c r="RRN222" s="433"/>
      <c r="RRO222" s="433"/>
      <c r="RRP222" s="433"/>
      <c r="RRQ222" s="433"/>
      <c r="RRR222" s="433"/>
      <c r="RRS222" s="433"/>
      <c r="RRT222" s="433"/>
      <c r="RRU222" s="433"/>
      <c r="RRV222" s="433"/>
      <c r="RRW222" s="433"/>
      <c r="RRX222" s="433"/>
      <c r="RRY222" s="433"/>
      <c r="RRZ222" s="433"/>
      <c r="RSA222" s="433"/>
      <c r="RSB222" s="433"/>
      <c r="RSC222" s="433"/>
      <c r="RSD222" s="433"/>
      <c r="RSE222" s="433"/>
      <c r="RSF222" s="433"/>
      <c r="RSG222" s="433"/>
      <c r="RSH222" s="433"/>
      <c r="RSI222" s="433"/>
      <c r="RSJ222" s="433"/>
      <c r="RSK222" s="433"/>
      <c r="RSL222" s="433"/>
      <c r="RSM222" s="433"/>
      <c r="RSN222" s="433"/>
      <c r="RSO222" s="433"/>
      <c r="RSP222" s="433"/>
      <c r="RSQ222" s="433"/>
      <c r="RSR222" s="433"/>
      <c r="RSS222" s="433"/>
      <c r="RST222" s="433"/>
      <c r="RSU222" s="433"/>
      <c r="RSV222" s="433"/>
      <c r="RSW222" s="433"/>
      <c r="RSX222" s="433"/>
      <c r="RSY222" s="433"/>
      <c r="RSZ222" s="433"/>
      <c r="RTA222" s="433"/>
      <c r="RTB222" s="433"/>
      <c r="RTC222" s="433"/>
      <c r="RTD222" s="433"/>
      <c r="RTE222" s="433"/>
      <c r="RTF222" s="433"/>
      <c r="RTG222" s="433"/>
      <c r="RTH222" s="433"/>
      <c r="RTI222" s="433"/>
      <c r="RTJ222" s="433"/>
      <c r="RTK222" s="433"/>
      <c r="RTL222" s="433"/>
      <c r="RTM222" s="433"/>
      <c r="RTN222" s="433"/>
      <c r="RTO222" s="433"/>
      <c r="RTP222" s="433"/>
      <c r="RTQ222" s="433"/>
      <c r="RTR222" s="433"/>
      <c r="RTS222" s="433"/>
      <c r="RTT222" s="433"/>
      <c r="RTU222" s="433"/>
      <c r="RTV222" s="433"/>
      <c r="RTW222" s="433"/>
      <c r="RTX222" s="433"/>
      <c r="RTY222" s="433"/>
      <c r="RTZ222" s="433"/>
      <c r="RUA222" s="433"/>
      <c r="RUB222" s="433"/>
      <c r="RUC222" s="433"/>
      <c r="RUD222" s="433"/>
      <c r="RUE222" s="433"/>
      <c r="RUF222" s="433"/>
      <c r="RUG222" s="433"/>
      <c r="RUH222" s="433"/>
      <c r="RUI222" s="433"/>
      <c r="RUJ222" s="433"/>
      <c r="RUK222" s="433"/>
      <c r="RUL222" s="433"/>
      <c r="RUM222" s="433"/>
      <c r="RUN222" s="433"/>
      <c r="RUO222" s="433"/>
      <c r="RUP222" s="433"/>
      <c r="RUQ222" s="433"/>
      <c r="RUR222" s="433"/>
      <c r="RUS222" s="433"/>
      <c r="RUT222" s="433"/>
      <c r="RUU222" s="433"/>
      <c r="RUV222" s="433"/>
      <c r="RUW222" s="433"/>
      <c r="RUX222" s="433"/>
      <c r="RUY222" s="433"/>
      <c r="RUZ222" s="433"/>
      <c r="RVA222" s="433"/>
      <c r="RVB222" s="433"/>
      <c r="RVC222" s="433"/>
      <c r="RVD222" s="433"/>
      <c r="RVE222" s="433"/>
      <c r="RVF222" s="433"/>
      <c r="RVG222" s="433"/>
      <c r="RVH222" s="433"/>
      <c r="RVI222" s="433"/>
      <c r="RVJ222" s="433"/>
      <c r="RVK222" s="433"/>
      <c r="RVL222" s="433"/>
      <c r="RVM222" s="433"/>
      <c r="RVN222" s="433"/>
      <c r="RVO222" s="433"/>
      <c r="RVP222" s="433"/>
      <c r="RVQ222" s="433"/>
      <c r="RVR222" s="433"/>
      <c r="RVS222" s="433"/>
      <c r="RVT222" s="433"/>
      <c r="RVU222" s="433"/>
      <c r="RVV222" s="433"/>
      <c r="RVW222" s="433"/>
      <c r="RVX222" s="433"/>
      <c r="RVY222" s="433"/>
      <c r="RVZ222" s="433"/>
      <c r="RWA222" s="433"/>
      <c r="RWB222" s="433"/>
      <c r="RWC222" s="433"/>
      <c r="RWD222" s="433"/>
      <c r="RWE222" s="433"/>
      <c r="RWF222" s="433"/>
      <c r="RWG222" s="433"/>
      <c r="RWH222" s="433"/>
      <c r="RWI222" s="433"/>
      <c r="RWJ222" s="433"/>
      <c r="RWK222" s="433"/>
      <c r="RWL222" s="433"/>
      <c r="RWM222" s="433"/>
      <c r="RWN222" s="433"/>
      <c r="RWO222" s="433"/>
      <c r="RWP222" s="433"/>
      <c r="RWQ222" s="433"/>
      <c r="RWR222" s="433"/>
      <c r="RWS222" s="433"/>
      <c r="RWT222" s="433"/>
      <c r="RWU222" s="433"/>
      <c r="RWV222" s="433"/>
      <c r="RWW222" s="433"/>
      <c r="RWX222" s="433"/>
      <c r="RWY222" s="433"/>
      <c r="RWZ222" s="433"/>
      <c r="RXA222" s="433"/>
      <c r="RXB222" s="433"/>
      <c r="RXC222" s="433"/>
      <c r="RXD222" s="433"/>
      <c r="RXE222" s="433"/>
      <c r="RXF222" s="433"/>
      <c r="RXG222" s="433"/>
      <c r="RXH222" s="433"/>
      <c r="RXI222" s="433"/>
      <c r="RXJ222" s="433"/>
      <c r="RXK222" s="433"/>
      <c r="RXL222" s="433"/>
      <c r="RXM222" s="433"/>
      <c r="RXN222" s="433"/>
      <c r="RXO222" s="433"/>
      <c r="RXP222" s="433"/>
      <c r="RXQ222" s="433"/>
      <c r="RXR222" s="433"/>
      <c r="RXS222" s="433"/>
      <c r="RXT222" s="433"/>
      <c r="RXU222" s="433"/>
      <c r="RXV222" s="433"/>
      <c r="RXW222" s="433"/>
      <c r="RXX222" s="433"/>
      <c r="RXY222" s="433"/>
      <c r="RXZ222" s="433"/>
      <c r="RYA222" s="433"/>
      <c r="RYB222" s="433"/>
      <c r="RYC222" s="433"/>
      <c r="RYD222" s="433"/>
      <c r="RYE222" s="433"/>
      <c r="RYF222" s="433"/>
      <c r="RYG222" s="433"/>
      <c r="RYH222" s="433"/>
      <c r="RYI222" s="433"/>
      <c r="RYJ222" s="433"/>
      <c r="RYK222" s="433"/>
      <c r="RYL222" s="433"/>
      <c r="RYM222" s="433"/>
      <c r="RYN222" s="433"/>
      <c r="RYO222" s="433"/>
      <c r="RYP222" s="433"/>
      <c r="RYQ222" s="433"/>
      <c r="RYR222" s="433"/>
      <c r="RYS222" s="433"/>
      <c r="RYT222" s="433"/>
      <c r="RYU222" s="433"/>
      <c r="RYV222" s="433"/>
      <c r="RYW222" s="433"/>
      <c r="RYX222" s="433"/>
      <c r="RYY222" s="433"/>
      <c r="RYZ222" s="433"/>
      <c r="RZA222" s="433"/>
      <c r="RZB222" s="433"/>
      <c r="RZC222" s="433"/>
      <c r="RZD222" s="433"/>
      <c r="RZE222" s="433"/>
      <c r="RZF222" s="433"/>
      <c r="RZG222" s="433"/>
      <c r="RZH222" s="433"/>
      <c r="RZI222" s="433"/>
      <c r="RZJ222" s="433"/>
      <c r="RZK222" s="433"/>
      <c r="RZL222" s="433"/>
      <c r="RZM222" s="433"/>
      <c r="RZN222" s="433"/>
      <c r="RZO222" s="433"/>
      <c r="RZP222" s="433"/>
      <c r="RZQ222" s="433"/>
      <c r="RZR222" s="433"/>
      <c r="RZS222" s="433"/>
      <c r="RZT222" s="433"/>
      <c r="RZU222" s="433"/>
      <c r="RZV222" s="433"/>
      <c r="RZW222" s="433"/>
      <c r="RZX222" s="433"/>
      <c r="RZY222" s="433"/>
      <c r="RZZ222" s="433"/>
      <c r="SAA222" s="433"/>
      <c r="SAB222" s="433"/>
      <c r="SAC222" s="433"/>
      <c r="SAD222" s="433"/>
      <c r="SAE222" s="433"/>
      <c r="SAF222" s="433"/>
      <c r="SAG222" s="433"/>
      <c r="SAH222" s="433"/>
      <c r="SAI222" s="433"/>
      <c r="SAJ222" s="433"/>
      <c r="SAK222" s="433"/>
      <c r="SAL222" s="433"/>
      <c r="SAM222" s="433"/>
      <c r="SAN222" s="433"/>
      <c r="SAO222" s="433"/>
      <c r="SAP222" s="433"/>
      <c r="SAQ222" s="433"/>
      <c r="SAR222" s="433"/>
      <c r="SAS222" s="433"/>
      <c r="SAT222" s="433"/>
      <c r="SAU222" s="433"/>
      <c r="SAV222" s="433"/>
      <c r="SAW222" s="433"/>
      <c r="SAX222" s="433"/>
      <c r="SAY222" s="433"/>
      <c r="SAZ222" s="433"/>
      <c r="SBA222" s="433"/>
      <c r="SBB222" s="433"/>
      <c r="SBC222" s="433"/>
      <c r="SBD222" s="433"/>
      <c r="SBE222" s="433"/>
      <c r="SBF222" s="433"/>
      <c r="SBG222" s="433"/>
      <c r="SBH222" s="433"/>
      <c r="SBI222" s="433"/>
      <c r="SBJ222" s="433"/>
      <c r="SBK222" s="433"/>
      <c r="SBL222" s="433"/>
      <c r="SBM222" s="433"/>
      <c r="SBN222" s="433"/>
      <c r="SBO222" s="433"/>
      <c r="SBP222" s="433"/>
      <c r="SBQ222" s="433"/>
      <c r="SBR222" s="433"/>
      <c r="SBS222" s="433"/>
      <c r="SBT222" s="433"/>
      <c r="SBU222" s="433"/>
      <c r="SBV222" s="433"/>
      <c r="SBW222" s="433"/>
      <c r="SBX222" s="433"/>
      <c r="SBY222" s="433"/>
      <c r="SBZ222" s="433"/>
      <c r="SCA222" s="433"/>
      <c r="SCB222" s="433"/>
      <c r="SCC222" s="433"/>
      <c r="SCD222" s="433"/>
      <c r="SCE222" s="433"/>
      <c r="SCF222" s="433"/>
      <c r="SCG222" s="433"/>
      <c r="SCH222" s="433"/>
      <c r="SCI222" s="433"/>
      <c r="SCJ222" s="433"/>
      <c r="SCK222" s="433"/>
      <c r="SCL222" s="433"/>
      <c r="SCM222" s="433"/>
      <c r="SCN222" s="433"/>
      <c r="SCO222" s="433"/>
      <c r="SCP222" s="433"/>
      <c r="SCQ222" s="433"/>
      <c r="SCR222" s="433"/>
      <c r="SCS222" s="433"/>
      <c r="SCT222" s="433"/>
      <c r="SCU222" s="433"/>
      <c r="SCV222" s="433"/>
      <c r="SCW222" s="433"/>
      <c r="SCX222" s="433"/>
      <c r="SCY222" s="433"/>
      <c r="SCZ222" s="433"/>
      <c r="SDA222" s="433"/>
      <c r="SDB222" s="433"/>
      <c r="SDC222" s="433"/>
      <c r="SDD222" s="433"/>
      <c r="SDE222" s="433"/>
      <c r="SDF222" s="433"/>
      <c r="SDG222" s="433"/>
      <c r="SDH222" s="433"/>
      <c r="SDI222" s="433"/>
      <c r="SDJ222" s="433"/>
      <c r="SDK222" s="433"/>
      <c r="SDL222" s="433"/>
      <c r="SDM222" s="433"/>
      <c r="SDN222" s="433"/>
      <c r="SDO222" s="433"/>
      <c r="SDP222" s="433"/>
      <c r="SDQ222" s="433"/>
      <c r="SDR222" s="433"/>
      <c r="SDS222" s="433"/>
      <c r="SDT222" s="433"/>
      <c r="SDU222" s="433"/>
      <c r="SDV222" s="433"/>
      <c r="SDW222" s="433"/>
      <c r="SDX222" s="433"/>
      <c r="SDY222" s="433"/>
      <c r="SDZ222" s="433"/>
      <c r="SEA222" s="433"/>
      <c r="SEB222" s="433"/>
      <c r="SEC222" s="433"/>
      <c r="SED222" s="433"/>
      <c r="SEE222" s="433"/>
      <c r="SEF222" s="433"/>
      <c r="SEG222" s="433"/>
      <c r="SEH222" s="433"/>
      <c r="SEI222" s="433"/>
      <c r="SEJ222" s="433"/>
      <c r="SEK222" s="433"/>
      <c r="SEL222" s="433"/>
      <c r="SEM222" s="433"/>
      <c r="SEN222" s="433"/>
      <c r="SEO222" s="433"/>
      <c r="SEP222" s="433"/>
      <c r="SEQ222" s="433"/>
      <c r="SER222" s="433"/>
      <c r="SES222" s="433"/>
      <c r="SET222" s="433"/>
      <c r="SEU222" s="433"/>
      <c r="SEV222" s="433"/>
      <c r="SEW222" s="433"/>
      <c r="SEX222" s="433"/>
      <c r="SEY222" s="433"/>
      <c r="SEZ222" s="433"/>
      <c r="SFA222" s="433"/>
      <c r="SFB222" s="433"/>
      <c r="SFC222" s="433"/>
      <c r="SFD222" s="433"/>
      <c r="SFE222" s="433"/>
      <c r="SFF222" s="433"/>
      <c r="SFG222" s="433"/>
      <c r="SFH222" s="433"/>
      <c r="SFI222" s="433"/>
      <c r="SFJ222" s="433"/>
      <c r="SFK222" s="433"/>
      <c r="SFL222" s="433"/>
      <c r="SFM222" s="433"/>
      <c r="SFN222" s="433"/>
      <c r="SFO222" s="433"/>
      <c r="SFP222" s="433"/>
      <c r="SFQ222" s="433"/>
      <c r="SFR222" s="433"/>
      <c r="SFS222" s="433"/>
      <c r="SFT222" s="433"/>
      <c r="SFU222" s="433"/>
      <c r="SFV222" s="433"/>
      <c r="SFW222" s="433"/>
      <c r="SFX222" s="433"/>
      <c r="SFY222" s="433"/>
      <c r="SFZ222" s="433"/>
      <c r="SGA222" s="433"/>
      <c r="SGB222" s="433"/>
      <c r="SGC222" s="433"/>
      <c r="SGD222" s="433"/>
      <c r="SGE222" s="433"/>
      <c r="SGF222" s="433"/>
      <c r="SGG222" s="433"/>
      <c r="SGH222" s="433"/>
      <c r="SGI222" s="433"/>
      <c r="SGJ222" s="433"/>
      <c r="SGK222" s="433"/>
      <c r="SGL222" s="433"/>
      <c r="SGM222" s="433"/>
      <c r="SGN222" s="433"/>
      <c r="SGO222" s="433"/>
      <c r="SGP222" s="433"/>
      <c r="SGQ222" s="433"/>
      <c r="SGR222" s="433"/>
      <c r="SGS222" s="433"/>
      <c r="SGT222" s="433"/>
      <c r="SGU222" s="433"/>
      <c r="SGV222" s="433"/>
      <c r="SGW222" s="433"/>
      <c r="SGX222" s="433"/>
      <c r="SGY222" s="433"/>
      <c r="SGZ222" s="433"/>
      <c r="SHA222" s="433"/>
      <c r="SHB222" s="433"/>
      <c r="SHC222" s="433"/>
      <c r="SHD222" s="433"/>
      <c r="SHE222" s="433"/>
      <c r="SHF222" s="433"/>
      <c r="SHG222" s="433"/>
      <c r="SHH222" s="433"/>
      <c r="SHI222" s="433"/>
      <c r="SHJ222" s="433"/>
      <c r="SHK222" s="433"/>
      <c r="SHL222" s="433"/>
      <c r="SHM222" s="433"/>
      <c r="SHN222" s="433"/>
      <c r="SHO222" s="433"/>
      <c r="SHP222" s="433"/>
      <c r="SHQ222" s="433"/>
      <c r="SHR222" s="433"/>
      <c r="SHS222" s="433"/>
      <c r="SHT222" s="433"/>
      <c r="SHU222" s="433"/>
      <c r="SHV222" s="433"/>
      <c r="SHW222" s="433"/>
      <c r="SHX222" s="433"/>
      <c r="SHY222" s="433"/>
      <c r="SHZ222" s="433"/>
      <c r="SIA222" s="433"/>
      <c r="SIB222" s="433"/>
      <c r="SIC222" s="433"/>
      <c r="SID222" s="433"/>
      <c r="SIE222" s="433"/>
      <c r="SIF222" s="433"/>
      <c r="SIG222" s="433"/>
      <c r="SIH222" s="433"/>
      <c r="SII222" s="433"/>
      <c r="SIJ222" s="433"/>
      <c r="SIK222" s="433"/>
      <c r="SIL222" s="433"/>
      <c r="SIM222" s="433"/>
      <c r="SIN222" s="433"/>
      <c r="SIO222" s="433"/>
      <c r="SIP222" s="433"/>
      <c r="SIQ222" s="433"/>
      <c r="SIR222" s="433"/>
      <c r="SIS222" s="433"/>
      <c r="SIT222" s="433"/>
      <c r="SIU222" s="433"/>
      <c r="SIV222" s="433"/>
      <c r="SIW222" s="433"/>
      <c r="SIX222" s="433"/>
      <c r="SIY222" s="433"/>
      <c r="SIZ222" s="433"/>
      <c r="SJA222" s="433"/>
      <c r="SJB222" s="433"/>
      <c r="SJC222" s="433"/>
      <c r="SJD222" s="433"/>
      <c r="SJE222" s="433"/>
      <c r="SJF222" s="433"/>
      <c r="SJG222" s="433"/>
      <c r="SJH222" s="433"/>
      <c r="SJI222" s="433"/>
      <c r="SJJ222" s="433"/>
      <c r="SJK222" s="433"/>
      <c r="SJL222" s="433"/>
      <c r="SJM222" s="433"/>
      <c r="SJN222" s="433"/>
      <c r="SJO222" s="433"/>
      <c r="SJP222" s="433"/>
      <c r="SJQ222" s="433"/>
      <c r="SJR222" s="433"/>
      <c r="SJS222" s="433"/>
      <c r="SJT222" s="433"/>
      <c r="SJU222" s="433"/>
      <c r="SJV222" s="433"/>
      <c r="SJW222" s="433"/>
      <c r="SJX222" s="433"/>
      <c r="SJY222" s="433"/>
      <c r="SJZ222" s="433"/>
      <c r="SKA222" s="433"/>
      <c r="SKB222" s="433"/>
      <c r="SKC222" s="433"/>
      <c r="SKD222" s="433"/>
      <c r="SKE222" s="433"/>
      <c r="SKF222" s="433"/>
      <c r="SKG222" s="433"/>
      <c r="SKH222" s="433"/>
      <c r="SKI222" s="433"/>
      <c r="SKJ222" s="433"/>
      <c r="SKK222" s="433"/>
      <c r="SKL222" s="433"/>
      <c r="SKM222" s="433"/>
      <c r="SKN222" s="433"/>
      <c r="SKO222" s="433"/>
      <c r="SKP222" s="433"/>
      <c r="SKQ222" s="433"/>
      <c r="SKR222" s="433"/>
      <c r="SKS222" s="433"/>
      <c r="SKT222" s="433"/>
      <c r="SKU222" s="433"/>
      <c r="SKV222" s="433"/>
      <c r="SKW222" s="433"/>
      <c r="SKX222" s="433"/>
      <c r="SKY222" s="433"/>
      <c r="SKZ222" s="433"/>
      <c r="SLA222" s="433"/>
      <c r="SLB222" s="433"/>
      <c r="SLC222" s="433"/>
      <c r="SLD222" s="433"/>
      <c r="SLE222" s="433"/>
      <c r="SLF222" s="433"/>
      <c r="SLG222" s="433"/>
      <c r="SLH222" s="433"/>
      <c r="SLI222" s="433"/>
      <c r="SLJ222" s="433"/>
      <c r="SLK222" s="433"/>
      <c r="SLL222" s="433"/>
      <c r="SLM222" s="433"/>
      <c r="SLN222" s="433"/>
      <c r="SLO222" s="433"/>
      <c r="SLP222" s="433"/>
      <c r="SLQ222" s="433"/>
      <c r="SLR222" s="433"/>
      <c r="SLS222" s="433"/>
      <c r="SLT222" s="433"/>
      <c r="SLU222" s="433"/>
      <c r="SLV222" s="433"/>
      <c r="SLW222" s="433"/>
      <c r="SLX222" s="433"/>
      <c r="SLY222" s="433"/>
      <c r="SLZ222" s="433"/>
      <c r="SMA222" s="433"/>
      <c r="SMB222" s="433"/>
      <c r="SMC222" s="433"/>
      <c r="SMD222" s="433"/>
      <c r="SME222" s="433"/>
      <c r="SMF222" s="433"/>
      <c r="SMG222" s="433"/>
      <c r="SMH222" s="433"/>
      <c r="SMI222" s="433"/>
      <c r="SMJ222" s="433"/>
      <c r="SMK222" s="433"/>
      <c r="SML222" s="433"/>
      <c r="SMM222" s="433"/>
      <c r="SMN222" s="433"/>
      <c r="SMO222" s="433"/>
      <c r="SMP222" s="433"/>
      <c r="SMQ222" s="433"/>
      <c r="SMR222" s="433"/>
      <c r="SMS222" s="433"/>
      <c r="SMT222" s="433"/>
      <c r="SMU222" s="433"/>
      <c r="SMV222" s="433"/>
      <c r="SMW222" s="433"/>
      <c r="SMX222" s="433"/>
      <c r="SMY222" s="433"/>
      <c r="SMZ222" s="433"/>
      <c r="SNA222" s="433"/>
      <c r="SNB222" s="433"/>
      <c r="SNC222" s="433"/>
      <c r="SND222" s="433"/>
      <c r="SNE222" s="433"/>
      <c r="SNF222" s="433"/>
      <c r="SNG222" s="433"/>
      <c r="SNH222" s="433"/>
      <c r="SNI222" s="433"/>
      <c r="SNJ222" s="433"/>
      <c r="SNK222" s="433"/>
      <c r="SNL222" s="433"/>
      <c r="SNM222" s="433"/>
      <c r="SNN222" s="433"/>
      <c r="SNO222" s="433"/>
      <c r="SNP222" s="433"/>
      <c r="SNQ222" s="433"/>
      <c r="SNR222" s="433"/>
      <c r="SNS222" s="433"/>
      <c r="SNT222" s="433"/>
      <c r="SNU222" s="433"/>
      <c r="SNV222" s="433"/>
      <c r="SNW222" s="433"/>
      <c r="SNX222" s="433"/>
      <c r="SNY222" s="433"/>
      <c r="SNZ222" s="433"/>
      <c r="SOA222" s="433"/>
      <c r="SOB222" s="433"/>
      <c r="SOC222" s="433"/>
      <c r="SOD222" s="433"/>
      <c r="SOE222" s="433"/>
      <c r="SOF222" s="433"/>
      <c r="SOG222" s="433"/>
      <c r="SOH222" s="433"/>
      <c r="SOI222" s="433"/>
      <c r="SOJ222" s="433"/>
      <c r="SOK222" s="433"/>
      <c r="SOL222" s="433"/>
      <c r="SOM222" s="433"/>
      <c r="SON222" s="433"/>
      <c r="SOO222" s="433"/>
      <c r="SOP222" s="433"/>
      <c r="SOQ222" s="433"/>
      <c r="SOR222" s="433"/>
      <c r="SOS222" s="433"/>
      <c r="SOT222" s="433"/>
      <c r="SOU222" s="433"/>
      <c r="SOV222" s="433"/>
      <c r="SOW222" s="433"/>
      <c r="SOX222" s="433"/>
      <c r="SOY222" s="433"/>
      <c r="SOZ222" s="433"/>
      <c r="SPA222" s="433"/>
      <c r="SPB222" s="433"/>
      <c r="SPC222" s="433"/>
      <c r="SPD222" s="433"/>
      <c r="SPE222" s="433"/>
      <c r="SPF222" s="433"/>
      <c r="SPG222" s="433"/>
      <c r="SPH222" s="433"/>
      <c r="SPI222" s="433"/>
      <c r="SPJ222" s="433"/>
      <c r="SPK222" s="433"/>
      <c r="SPL222" s="433"/>
      <c r="SPM222" s="433"/>
      <c r="SPN222" s="433"/>
      <c r="SPO222" s="433"/>
      <c r="SPP222" s="433"/>
      <c r="SPQ222" s="433"/>
      <c r="SPR222" s="433"/>
      <c r="SPS222" s="433"/>
      <c r="SPT222" s="433"/>
      <c r="SPU222" s="433"/>
      <c r="SPV222" s="433"/>
      <c r="SPW222" s="433"/>
      <c r="SPX222" s="433"/>
      <c r="SPY222" s="433"/>
      <c r="SPZ222" s="433"/>
      <c r="SQA222" s="433"/>
      <c r="SQB222" s="433"/>
      <c r="SQC222" s="433"/>
      <c r="SQD222" s="433"/>
      <c r="SQE222" s="433"/>
      <c r="SQF222" s="433"/>
      <c r="SQG222" s="433"/>
      <c r="SQH222" s="433"/>
      <c r="SQI222" s="433"/>
      <c r="SQJ222" s="433"/>
      <c r="SQK222" s="433"/>
      <c r="SQL222" s="433"/>
      <c r="SQM222" s="433"/>
      <c r="SQN222" s="433"/>
      <c r="SQO222" s="433"/>
      <c r="SQP222" s="433"/>
      <c r="SQQ222" s="433"/>
      <c r="SQR222" s="433"/>
      <c r="SQS222" s="433"/>
      <c r="SQT222" s="433"/>
      <c r="SQU222" s="433"/>
      <c r="SQV222" s="433"/>
      <c r="SQW222" s="433"/>
      <c r="SQX222" s="433"/>
      <c r="SQY222" s="433"/>
      <c r="SQZ222" s="433"/>
      <c r="SRA222" s="433"/>
      <c r="SRB222" s="433"/>
      <c r="SRC222" s="433"/>
      <c r="SRD222" s="433"/>
      <c r="SRE222" s="433"/>
      <c r="SRF222" s="433"/>
      <c r="SRG222" s="433"/>
      <c r="SRH222" s="433"/>
      <c r="SRI222" s="433"/>
      <c r="SRJ222" s="433"/>
      <c r="SRK222" s="433"/>
      <c r="SRL222" s="433"/>
      <c r="SRM222" s="433"/>
      <c r="SRN222" s="433"/>
      <c r="SRO222" s="433"/>
      <c r="SRP222" s="433"/>
      <c r="SRQ222" s="433"/>
      <c r="SRR222" s="433"/>
      <c r="SRS222" s="433"/>
      <c r="SRT222" s="433"/>
      <c r="SRU222" s="433"/>
      <c r="SRV222" s="433"/>
      <c r="SRW222" s="433"/>
      <c r="SRX222" s="433"/>
      <c r="SRY222" s="433"/>
      <c r="SRZ222" s="433"/>
      <c r="SSA222" s="433"/>
      <c r="SSB222" s="433"/>
      <c r="SSC222" s="433"/>
      <c r="SSD222" s="433"/>
      <c r="SSE222" s="433"/>
      <c r="SSF222" s="433"/>
      <c r="SSG222" s="433"/>
      <c r="SSH222" s="433"/>
      <c r="SSI222" s="433"/>
      <c r="SSJ222" s="433"/>
      <c r="SSK222" s="433"/>
      <c r="SSL222" s="433"/>
      <c r="SSM222" s="433"/>
      <c r="SSN222" s="433"/>
      <c r="SSO222" s="433"/>
      <c r="SSP222" s="433"/>
      <c r="SSQ222" s="433"/>
      <c r="SSR222" s="433"/>
      <c r="SSS222" s="433"/>
      <c r="SST222" s="433"/>
      <c r="SSU222" s="433"/>
      <c r="SSV222" s="433"/>
      <c r="SSW222" s="433"/>
      <c r="SSX222" s="433"/>
      <c r="SSY222" s="433"/>
      <c r="SSZ222" s="433"/>
      <c r="STA222" s="433"/>
      <c r="STB222" s="433"/>
      <c r="STC222" s="433"/>
      <c r="STD222" s="433"/>
      <c r="STE222" s="433"/>
      <c r="STF222" s="433"/>
      <c r="STG222" s="433"/>
      <c r="STH222" s="433"/>
      <c r="STI222" s="433"/>
      <c r="STJ222" s="433"/>
      <c r="STK222" s="433"/>
      <c r="STL222" s="433"/>
      <c r="STM222" s="433"/>
      <c r="STN222" s="433"/>
      <c r="STO222" s="433"/>
      <c r="STP222" s="433"/>
      <c r="STQ222" s="433"/>
      <c r="STR222" s="433"/>
      <c r="STS222" s="433"/>
      <c r="STT222" s="433"/>
      <c r="STU222" s="433"/>
      <c r="STV222" s="433"/>
      <c r="STW222" s="433"/>
      <c r="STX222" s="433"/>
      <c r="STY222" s="433"/>
      <c r="STZ222" s="433"/>
      <c r="SUA222" s="433"/>
      <c r="SUB222" s="433"/>
      <c r="SUC222" s="433"/>
      <c r="SUD222" s="433"/>
      <c r="SUE222" s="433"/>
      <c r="SUF222" s="433"/>
      <c r="SUG222" s="433"/>
      <c r="SUH222" s="433"/>
      <c r="SUI222" s="433"/>
      <c r="SUJ222" s="433"/>
      <c r="SUK222" s="433"/>
      <c r="SUL222" s="433"/>
      <c r="SUM222" s="433"/>
      <c r="SUN222" s="433"/>
      <c r="SUO222" s="433"/>
      <c r="SUP222" s="433"/>
      <c r="SUQ222" s="433"/>
      <c r="SUR222" s="433"/>
      <c r="SUS222" s="433"/>
      <c r="SUT222" s="433"/>
      <c r="SUU222" s="433"/>
      <c r="SUV222" s="433"/>
      <c r="SUW222" s="433"/>
      <c r="SUX222" s="433"/>
      <c r="SUY222" s="433"/>
      <c r="SUZ222" s="433"/>
      <c r="SVA222" s="433"/>
      <c r="SVB222" s="433"/>
      <c r="SVC222" s="433"/>
      <c r="SVD222" s="433"/>
      <c r="SVE222" s="433"/>
      <c r="SVF222" s="433"/>
      <c r="SVG222" s="433"/>
      <c r="SVH222" s="433"/>
      <c r="SVI222" s="433"/>
      <c r="SVJ222" s="433"/>
      <c r="SVK222" s="433"/>
      <c r="SVL222" s="433"/>
      <c r="SVM222" s="433"/>
      <c r="SVN222" s="433"/>
      <c r="SVO222" s="433"/>
      <c r="SVP222" s="433"/>
      <c r="SVQ222" s="433"/>
      <c r="SVR222" s="433"/>
      <c r="SVS222" s="433"/>
      <c r="SVT222" s="433"/>
      <c r="SVU222" s="433"/>
      <c r="SVV222" s="433"/>
      <c r="SVW222" s="433"/>
      <c r="SVX222" s="433"/>
      <c r="SVY222" s="433"/>
      <c r="SVZ222" s="433"/>
      <c r="SWA222" s="433"/>
      <c r="SWB222" s="433"/>
      <c r="SWC222" s="433"/>
      <c r="SWD222" s="433"/>
      <c r="SWE222" s="433"/>
      <c r="SWF222" s="433"/>
      <c r="SWG222" s="433"/>
      <c r="SWH222" s="433"/>
      <c r="SWI222" s="433"/>
      <c r="SWJ222" s="433"/>
      <c r="SWK222" s="433"/>
      <c r="SWL222" s="433"/>
      <c r="SWM222" s="433"/>
      <c r="SWN222" s="433"/>
      <c r="SWO222" s="433"/>
      <c r="SWP222" s="433"/>
      <c r="SWQ222" s="433"/>
      <c r="SWR222" s="433"/>
      <c r="SWS222" s="433"/>
      <c r="SWT222" s="433"/>
      <c r="SWU222" s="433"/>
      <c r="SWV222" s="433"/>
      <c r="SWW222" s="433"/>
      <c r="SWX222" s="433"/>
      <c r="SWY222" s="433"/>
      <c r="SWZ222" s="433"/>
      <c r="SXA222" s="433"/>
      <c r="SXB222" s="433"/>
      <c r="SXC222" s="433"/>
      <c r="SXD222" s="433"/>
      <c r="SXE222" s="433"/>
      <c r="SXF222" s="433"/>
      <c r="SXG222" s="433"/>
      <c r="SXH222" s="433"/>
      <c r="SXI222" s="433"/>
      <c r="SXJ222" s="433"/>
      <c r="SXK222" s="433"/>
      <c r="SXL222" s="433"/>
      <c r="SXM222" s="433"/>
      <c r="SXN222" s="433"/>
      <c r="SXO222" s="433"/>
      <c r="SXP222" s="433"/>
      <c r="SXQ222" s="433"/>
      <c r="SXR222" s="433"/>
      <c r="SXS222" s="433"/>
      <c r="SXT222" s="433"/>
      <c r="SXU222" s="433"/>
      <c r="SXV222" s="433"/>
      <c r="SXW222" s="433"/>
      <c r="SXX222" s="433"/>
      <c r="SXY222" s="433"/>
      <c r="SXZ222" s="433"/>
      <c r="SYA222" s="433"/>
      <c r="SYB222" s="433"/>
      <c r="SYC222" s="433"/>
      <c r="SYD222" s="433"/>
      <c r="SYE222" s="433"/>
      <c r="SYF222" s="433"/>
      <c r="SYG222" s="433"/>
      <c r="SYH222" s="433"/>
      <c r="SYI222" s="433"/>
      <c r="SYJ222" s="433"/>
      <c r="SYK222" s="433"/>
      <c r="SYL222" s="433"/>
      <c r="SYM222" s="433"/>
      <c r="SYN222" s="433"/>
      <c r="SYO222" s="433"/>
      <c r="SYP222" s="433"/>
      <c r="SYQ222" s="433"/>
      <c r="SYR222" s="433"/>
      <c r="SYS222" s="433"/>
      <c r="SYT222" s="433"/>
      <c r="SYU222" s="433"/>
      <c r="SYV222" s="433"/>
      <c r="SYW222" s="433"/>
      <c r="SYX222" s="433"/>
      <c r="SYY222" s="433"/>
      <c r="SYZ222" s="433"/>
      <c r="SZA222" s="433"/>
      <c r="SZB222" s="433"/>
      <c r="SZC222" s="433"/>
      <c r="SZD222" s="433"/>
      <c r="SZE222" s="433"/>
      <c r="SZF222" s="433"/>
      <c r="SZG222" s="433"/>
      <c r="SZH222" s="433"/>
      <c r="SZI222" s="433"/>
      <c r="SZJ222" s="433"/>
      <c r="SZK222" s="433"/>
      <c r="SZL222" s="433"/>
      <c r="SZM222" s="433"/>
      <c r="SZN222" s="433"/>
      <c r="SZO222" s="433"/>
      <c r="SZP222" s="433"/>
      <c r="SZQ222" s="433"/>
      <c r="SZR222" s="433"/>
      <c r="SZS222" s="433"/>
      <c r="SZT222" s="433"/>
      <c r="SZU222" s="433"/>
      <c r="SZV222" s="433"/>
      <c r="SZW222" s="433"/>
      <c r="SZX222" s="433"/>
      <c r="SZY222" s="433"/>
      <c r="SZZ222" s="433"/>
      <c r="TAA222" s="433"/>
      <c r="TAB222" s="433"/>
      <c r="TAC222" s="433"/>
      <c r="TAD222" s="433"/>
      <c r="TAE222" s="433"/>
      <c r="TAF222" s="433"/>
      <c r="TAG222" s="433"/>
      <c r="TAH222" s="433"/>
      <c r="TAI222" s="433"/>
      <c r="TAJ222" s="433"/>
      <c r="TAK222" s="433"/>
      <c r="TAL222" s="433"/>
      <c r="TAM222" s="433"/>
      <c r="TAN222" s="433"/>
      <c r="TAO222" s="433"/>
      <c r="TAP222" s="433"/>
      <c r="TAQ222" s="433"/>
      <c r="TAR222" s="433"/>
      <c r="TAS222" s="433"/>
      <c r="TAT222" s="433"/>
      <c r="TAU222" s="433"/>
      <c r="TAV222" s="433"/>
      <c r="TAW222" s="433"/>
      <c r="TAX222" s="433"/>
      <c r="TAY222" s="433"/>
      <c r="TAZ222" s="433"/>
      <c r="TBA222" s="433"/>
      <c r="TBB222" s="433"/>
      <c r="TBC222" s="433"/>
      <c r="TBD222" s="433"/>
      <c r="TBE222" s="433"/>
      <c r="TBF222" s="433"/>
      <c r="TBG222" s="433"/>
      <c r="TBH222" s="433"/>
      <c r="TBI222" s="433"/>
      <c r="TBJ222" s="433"/>
      <c r="TBK222" s="433"/>
      <c r="TBL222" s="433"/>
      <c r="TBM222" s="433"/>
      <c r="TBN222" s="433"/>
      <c r="TBO222" s="433"/>
      <c r="TBP222" s="433"/>
      <c r="TBQ222" s="433"/>
      <c r="TBR222" s="433"/>
      <c r="TBS222" s="433"/>
      <c r="TBT222" s="433"/>
      <c r="TBU222" s="433"/>
      <c r="TBV222" s="433"/>
      <c r="TBW222" s="433"/>
      <c r="TBX222" s="433"/>
      <c r="TBY222" s="433"/>
      <c r="TBZ222" s="433"/>
      <c r="TCA222" s="433"/>
      <c r="TCB222" s="433"/>
      <c r="TCC222" s="433"/>
      <c r="TCD222" s="433"/>
      <c r="TCE222" s="433"/>
      <c r="TCF222" s="433"/>
      <c r="TCG222" s="433"/>
      <c r="TCH222" s="433"/>
      <c r="TCI222" s="433"/>
      <c r="TCJ222" s="433"/>
      <c r="TCK222" s="433"/>
      <c r="TCL222" s="433"/>
      <c r="TCM222" s="433"/>
      <c r="TCN222" s="433"/>
      <c r="TCO222" s="433"/>
      <c r="TCP222" s="433"/>
      <c r="TCQ222" s="433"/>
      <c r="TCR222" s="433"/>
      <c r="TCS222" s="433"/>
      <c r="TCT222" s="433"/>
      <c r="TCU222" s="433"/>
      <c r="TCV222" s="433"/>
      <c r="TCW222" s="433"/>
      <c r="TCX222" s="433"/>
      <c r="TCY222" s="433"/>
      <c r="TCZ222" s="433"/>
      <c r="TDA222" s="433"/>
      <c r="TDB222" s="433"/>
      <c r="TDC222" s="433"/>
      <c r="TDD222" s="433"/>
      <c r="TDE222" s="433"/>
      <c r="TDF222" s="433"/>
      <c r="TDG222" s="433"/>
      <c r="TDH222" s="433"/>
      <c r="TDI222" s="433"/>
      <c r="TDJ222" s="433"/>
      <c r="TDK222" s="433"/>
      <c r="TDL222" s="433"/>
      <c r="TDM222" s="433"/>
      <c r="TDN222" s="433"/>
      <c r="TDO222" s="433"/>
      <c r="TDP222" s="433"/>
      <c r="TDQ222" s="433"/>
      <c r="TDR222" s="433"/>
      <c r="TDS222" s="433"/>
      <c r="TDT222" s="433"/>
      <c r="TDU222" s="433"/>
      <c r="TDV222" s="433"/>
      <c r="TDW222" s="433"/>
      <c r="TDX222" s="433"/>
      <c r="TDY222" s="433"/>
      <c r="TDZ222" s="433"/>
      <c r="TEA222" s="433"/>
      <c r="TEB222" s="433"/>
      <c r="TEC222" s="433"/>
      <c r="TED222" s="433"/>
      <c r="TEE222" s="433"/>
      <c r="TEF222" s="433"/>
      <c r="TEG222" s="433"/>
      <c r="TEH222" s="433"/>
      <c r="TEI222" s="433"/>
      <c r="TEJ222" s="433"/>
      <c r="TEK222" s="433"/>
      <c r="TEL222" s="433"/>
      <c r="TEM222" s="433"/>
      <c r="TEN222" s="433"/>
      <c r="TEO222" s="433"/>
      <c r="TEP222" s="433"/>
      <c r="TEQ222" s="433"/>
      <c r="TER222" s="433"/>
      <c r="TES222" s="433"/>
      <c r="TET222" s="433"/>
      <c r="TEU222" s="433"/>
      <c r="TEV222" s="433"/>
      <c r="TEW222" s="433"/>
      <c r="TEX222" s="433"/>
      <c r="TEY222" s="433"/>
      <c r="TEZ222" s="433"/>
      <c r="TFA222" s="433"/>
      <c r="TFB222" s="433"/>
      <c r="TFC222" s="433"/>
      <c r="TFD222" s="433"/>
      <c r="TFE222" s="433"/>
      <c r="TFF222" s="433"/>
      <c r="TFG222" s="433"/>
      <c r="TFH222" s="433"/>
      <c r="TFI222" s="433"/>
      <c r="TFJ222" s="433"/>
      <c r="TFK222" s="433"/>
      <c r="TFL222" s="433"/>
      <c r="TFM222" s="433"/>
      <c r="TFN222" s="433"/>
      <c r="TFO222" s="433"/>
      <c r="TFP222" s="433"/>
      <c r="TFQ222" s="433"/>
      <c r="TFR222" s="433"/>
      <c r="TFS222" s="433"/>
      <c r="TFT222" s="433"/>
      <c r="TFU222" s="433"/>
      <c r="TFV222" s="433"/>
      <c r="TFW222" s="433"/>
      <c r="TFX222" s="433"/>
      <c r="TFY222" s="433"/>
      <c r="TFZ222" s="433"/>
      <c r="TGA222" s="433"/>
      <c r="TGB222" s="433"/>
      <c r="TGC222" s="433"/>
      <c r="TGD222" s="433"/>
      <c r="TGE222" s="433"/>
      <c r="TGF222" s="433"/>
      <c r="TGG222" s="433"/>
      <c r="TGH222" s="433"/>
      <c r="TGI222" s="433"/>
      <c r="TGJ222" s="433"/>
      <c r="TGK222" s="433"/>
      <c r="TGL222" s="433"/>
      <c r="TGM222" s="433"/>
      <c r="TGN222" s="433"/>
      <c r="TGO222" s="433"/>
      <c r="TGP222" s="433"/>
      <c r="TGQ222" s="433"/>
      <c r="TGR222" s="433"/>
      <c r="TGS222" s="433"/>
      <c r="TGT222" s="433"/>
      <c r="TGU222" s="433"/>
      <c r="TGV222" s="433"/>
      <c r="TGW222" s="433"/>
      <c r="TGX222" s="433"/>
      <c r="TGY222" s="433"/>
      <c r="TGZ222" s="433"/>
      <c r="THA222" s="433"/>
      <c r="THB222" s="433"/>
      <c r="THC222" s="433"/>
      <c r="THD222" s="433"/>
      <c r="THE222" s="433"/>
      <c r="THF222" s="433"/>
      <c r="THG222" s="433"/>
      <c r="THH222" s="433"/>
      <c r="THI222" s="433"/>
      <c r="THJ222" s="433"/>
      <c r="THK222" s="433"/>
      <c r="THL222" s="433"/>
      <c r="THM222" s="433"/>
      <c r="THN222" s="433"/>
      <c r="THO222" s="433"/>
      <c r="THP222" s="433"/>
      <c r="THQ222" s="433"/>
      <c r="THR222" s="433"/>
      <c r="THS222" s="433"/>
      <c r="THT222" s="433"/>
      <c r="THU222" s="433"/>
      <c r="THV222" s="433"/>
      <c r="THW222" s="433"/>
      <c r="THX222" s="433"/>
      <c r="THY222" s="433"/>
      <c r="THZ222" s="433"/>
      <c r="TIA222" s="433"/>
      <c r="TIB222" s="433"/>
      <c r="TIC222" s="433"/>
      <c r="TID222" s="433"/>
      <c r="TIE222" s="433"/>
      <c r="TIF222" s="433"/>
      <c r="TIG222" s="433"/>
      <c r="TIH222" s="433"/>
      <c r="TII222" s="433"/>
      <c r="TIJ222" s="433"/>
      <c r="TIK222" s="433"/>
      <c r="TIL222" s="433"/>
      <c r="TIM222" s="433"/>
      <c r="TIN222" s="433"/>
      <c r="TIO222" s="433"/>
      <c r="TIP222" s="433"/>
      <c r="TIQ222" s="433"/>
      <c r="TIR222" s="433"/>
      <c r="TIS222" s="433"/>
      <c r="TIT222" s="433"/>
      <c r="TIU222" s="433"/>
      <c r="TIV222" s="433"/>
      <c r="TIW222" s="433"/>
      <c r="TIX222" s="433"/>
      <c r="TIY222" s="433"/>
      <c r="TIZ222" s="433"/>
      <c r="TJA222" s="433"/>
      <c r="TJB222" s="433"/>
      <c r="TJC222" s="433"/>
      <c r="TJD222" s="433"/>
      <c r="TJE222" s="433"/>
      <c r="TJF222" s="433"/>
      <c r="TJG222" s="433"/>
      <c r="TJH222" s="433"/>
      <c r="TJI222" s="433"/>
      <c r="TJJ222" s="433"/>
      <c r="TJK222" s="433"/>
      <c r="TJL222" s="433"/>
      <c r="TJM222" s="433"/>
      <c r="TJN222" s="433"/>
      <c r="TJO222" s="433"/>
      <c r="TJP222" s="433"/>
      <c r="TJQ222" s="433"/>
      <c r="TJR222" s="433"/>
      <c r="TJS222" s="433"/>
      <c r="TJT222" s="433"/>
      <c r="TJU222" s="433"/>
      <c r="TJV222" s="433"/>
      <c r="TJW222" s="433"/>
      <c r="TJX222" s="433"/>
      <c r="TJY222" s="433"/>
      <c r="TJZ222" s="433"/>
      <c r="TKA222" s="433"/>
      <c r="TKB222" s="433"/>
      <c r="TKC222" s="433"/>
      <c r="TKD222" s="433"/>
      <c r="TKE222" s="433"/>
      <c r="TKF222" s="433"/>
      <c r="TKG222" s="433"/>
      <c r="TKH222" s="433"/>
      <c r="TKI222" s="433"/>
      <c r="TKJ222" s="433"/>
      <c r="TKK222" s="433"/>
      <c r="TKL222" s="433"/>
      <c r="TKM222" s="433"/>
      <c r="TKN222" s="433"/>
      <c r="TKO222" s="433"/>
      <c r="TKP222" s="433"/>
      <c r="TKQ222" s="433"/>
      <c r="TKR222" s="433"/>
      <c r="TKS222" s="433"/>
      <c r="TKT222" s="433"/>
      <c r="TKU222" s="433"/>
      <c r="TKV222" s="433"/>
      <c r="TKW222" s="433"/>
      <c r="TKX222" s="433"/>
      <c r="TKY222" s="433"/>
      <c r="TKZ222" s="433"/>
      <c r="TLA222" s="433"/>
      <c r="TLB222" s="433"/>
      <c r="TLC222" s="433"/>
      <c r="TLD222" s="433"/>
      <c r="TLE222" s="433"/>
      <c r="TLF222" s="433"/>
      <c r="TLG222" s="433"/>
      <c r="TLH222" s="433"/>
      <c r="TLI222" s="433"/>
      <c r="TLJ222" s="433"/>
      <c r="TLK222" s="433"/>
      <c r="TLL222" s="433"/>
      <c r="TLM222" s="433"/>
      <c r="TLN222" s="433"/>
      <c r="TLO222" s="433"/>
      <c r="TLP222" s="433"/>
      <c r="TLQ222" s="433"/>
      <c r="TLR222" s="433"/>
      <c r="TLS222" s="433"/>
      <c r="TLT222" s="433"/>
      <c r="TLU222" s="433"/>
      <c r="TLV222" s="433"/>
      <c r="TLW222" s="433"/>
      <c r="TLX222" s="433"/>
      <c r="TLY222" s="433"/>
      <c r="TLZ222" s="433"/>
      <c r="TMA222" s="433"/>
      <c r="TMB222" s="433"/>
      <c r="TMC222" s="433"/>
      <c r="TMD222" s="433"/>
      <c r="TME222" s="433"/>
      <c r="TMF222" s="433"/>
      <c r="TMG222" s="433"/>
      <c r="TMH222" s="433"/>
      <c r="TMI222" s="433"/>
      <c r="TMJ222" s="433"/>
      <c r="TMK222" s="433"/>
      <c r="TML222" s="433"/>
      <c r="TMM222" s="433"/>
      <c r="TMN222" s="433"/>
      <c r="TMO222" s="433"/>
      <c r="TMP222" s="433"/>
      <c r="TMQ222" s="433"/>
      <c r="TMR222" s="433"/>
      <c r="TMS222" s="433"/>
      <c r="TMT222" s="433"/>
      <c r="TMU222" s="433"/>
      <c r="TMV222" s="433"/>
      <c r="TMW222" s="433"/>
      <c r="TMX222" s="433"/>
      <c r="TMY222" s="433"/>
      <c r="TMZ222" s="433"/>
      <c r="TNA222" s="433"/>
      <c r="TNB222" s="433"/>
      <c r="TNC222" s="433"/>
      <c r="TND222" s="433"/>
      <c r="TNE222" s="433"/>
      <c r="TNF222" s="433"/>
      <c r="TNG222" s="433"/>
      <c r="TNH222" s="433"/>
      <c r="TNI222" s="433"/>
      <c r="TNJ222" s="433"/>
      <c r="TNK222" s="433"/>
      <c r="TNL222" s="433"/>
      <c r="TNM222" s="433"/>
      <c r="TNN222" s="433"/>
      <c r="TNO222" s="433"/>
      <c r="TNP222" s="433"/>
      <c r="TNQ222" s="433"/>
      <c r="TNR222" s="433"/>
      <c r="TNS222" s="433"/>
      <c r="TNT222" s="433"/>
      <c r="TNU222" s="433"/>
      <c r="TNV222" s="433"/>
      <c r="TNW222" s="433"/>
      <c r="TNX222" s="433"/>
      <c r="TNY222" s="433"/>
      <c r="TNZ222" s="433"/>
      <c r="TOA222" s="433"/>
      <c r="TOB222" s="433"/>
      <c r="TOC222" s="433"/>
      <c r="TOD222" s="433"/>
      <c r="TOE222" s="433"/>
      <c r="TOF222" s="433"/>
      <c r="TOG222" s="433"/>
      <c r="TOH222" s="433"/>
      <c r="TOI222" s="433"/>
      <c r="TOJ222" s="433"/>
      <c r="TOK222" s="433"/>
      <c r="TOL222" s="433"/>
      <c r="TOM222" s="433"/>
      <c r="TON222" s="433"/>
      <c r="TOO222" s="433"/>
      <c r="TOP222" s="433"/>
      <c r="TOQ222" s="433"/>
      <c r="TOR222" s="433"/>
      <c r="TOS222" s="433"/>
      <c r="TOT222" s="433"/>
      <c r="TOU222" s="433"/>
      <c r="TOV222" s="433"/>
      <c r="TOW222" s="433"/>
      <c r="TOX222" s="433"/>
      <c r="TOY222" s="433"/>
      <c r="TOZ222" s="433"/>
      <c r="TPA222" s="433"/>
      <c r="TPB222" s="433"/>
      <c r="TPC222" s="433"/>
      <c r="TPD222" s="433"/>
      <c r="TPE222" s="433"/>
      <c r="TPF222" s="433"/>
      <c r="TPG222" s="433"/>
      <c r="TPH222" s="433"/>
      <c r="TPI222" s="433"/>
      <c r="TPJ222" s="433"/>
      <c r="TPK222" s="433"/>
      <c r="TPL222" s="433"/>
      <c r="TPM222" s="433"/>
      <c r="TPN222" s="433"/>
      <c r="TPO222" s="433"/>
      <c r="TPP222" s="433"/>
      <c r="TPQ222" s="433"/>
      <c r="TPR222" s="433"/>
      <c r="TPS222" s="433"/>
      <c r="TPT222" s="433"/>
      <c r="TPU222" s="433"/>
      <c r="TPV222" s="433"/>
      <c r="TPW222" s="433"/>
      <c r="TPX222" s="433"/>
      <c r="TPY222" s="433"/>
      <c r="TPZ222" s="433"/>
      <c r="TQA222" s="433"/>
      <c r="TQB222" s="433"/>
      <c r="TQC222" s="433"/>
      <c r="TQD222" s="433"/>
      <c r="TQE222" s="433"/>
      <c r="TQF222" s="433"/>
      <c r="TQG222" s="433"/>
      <c r="TQH222" s="433"/>
      <c r="TQI222" s="433"/>
      <c r="TQJ222" s="433"/>
      <c r="TQK222" s="433"/>
      <c r="TQL222" s="433"/>
      <c r="TQM222" s="433"/>
      <c r="TQN222" s="433"/>
      <c r="TQO222" s="433"/>
      <c r="TQP222" s="433"/>
      <c r="TQQ222" s="433"/>
      <c r="TQR222" s="433"/>
      <c r="TQS222" s="433"/>
      <c r="TQT222" s="433"/>
      <c r="TQU222" s="433"/>
      <c r="TQV222" s="433"/>
      <c r="TQW222" s="433"/>
      <c r="TQX222" s="433"/>
      <c r="TQY222" s="433"/>
      <c r="TQZ222" s="433"/>
      <c r="TRA222" s="433"/>
      <c r="TRB222" s="433"/>
      <c r="TRC222" s="433"/>
      <c r="TRD222" s="433"/>
      <c r="TRE222" s="433"/>
      <c r="TRF222" s="433"/>
      <c r="TRG222" s="433"/>
      <c r="TRH222" s="433"/>
      <c r="TRI222" s="433"/>
      <c r="TRJ222" s="433"/>
      <c r="TRK222" s="433"/>
      <c r="TRL222" s="433"/>
      <c r="TRM222" s="433"/>
      <c r="TRN222" s="433"/>
      <c r="TRO222" s="433"/>
      <c r="TRP222" s="433"/>
      <c r="TRQ222" s="433"/>
      <c r="TRR222" s="433"/>
      <c r="TRS222" s="433"/>
      <c r="TRT222" s="433"/>
      <c r="TRU222" s="433"/>
      <c r="TRV222" s="433"/>
      <c r="TRW222" s="433"/>
      <c r="TRX222" s="433"/>
      <c r="TRY222" s="433"/>
      <c r="TRZ222" s="433"/>
      <c r="TSA222" s="433"/>
      <c r="TSB222" s="433"/>
      <c r="TSC222" s="433"/>
      <c r="TSD222" s="433"/>
      <c r="TSE222" s="433"/>
      <c r="TSF222" s="433"/>
      <c r="TSG222" s="433"/>
      <c r="TSH222" s="433"/>
      <c r="TSI222" s="433"/>
      <c r="TSJ222" s="433"/>
      <c r="TSK222" s="433"/>
      <c r="TSL222" s="433"/>
      <c r="TSM222" s="433"/>
      <c r="TSN222" s="433"/>
      <c r="TSO222" s="433"/>
      <c r="TSP222" s="433"/>
      <c r="TSQ222" s="433"/>
      <c r="TSR222" s="433"/>
      <c r="TSS222" s="433"/>
      <c r="TST222" s="433"/>
      <c r="TSU222" s="433"/>
      <c r="TSV222" s="433"/>
      <c r="TSW222" s="433"/>
      <c r="TSX222" s="433"/>
      <c r="TSY222" s="433"/>
      <c r="TSZ222" s="433"/>
      <c r="TTA222" s="433"/>
      <c r="TTB222" s="433"/>
      <c r="TTC222" s="433"/>
      <c r="TTD222" s="433"/>
      <c r="TTE222" s="433"/>
      <c r="TTF222" s="433"/>
      <c r="TTG222" s="433"/>
      <c r="TTH222" s="433"/>
      <c r="TTI222" s="433"/>
      <c r="TTJ222" s="433"/>
      <c r="TTK222" s="433"/>
      <c r="TTL222" s="433"/>
      <c r="TTM222" s="433"/>
      <c r="TTN222" s="433"/>
      <c r="TTO222" s="433"/>
      <c r="TTP222" s="433"/>
      <c r="TTQ222" s="433"/>
      <c r="TTR222" s="433"/>
      <c r="TTS222" s="433"/>
      <c r="TTT222" s="433"/>
      <c r="TTU222" s="433"/>
      <c r="TTV222" s="433"/>
      <c r="TTW222" s="433"/>
      <c r="TTX222" s="433"/>
      <c r="TTY222" s="433"/>
      <c r="TTZ222" s="433"/>
      <c r="TUA222" s="433"/>
      <c r="TUB222" s="433"/>
      <c r="TUC222" s="433"/>
      <c r="TUD222" s="433"/>
      <c r="TUE222" s="433"/>
      <c r="TUF222" s="433"/>
      <c r="TUG222" s="433"/>
      <c r="TUH222" s="433"/>
      <c r="TUI222" s="433"/>
      <c r="TUJ222" s="433"/>
      <c r="TUK222" s="433"/>
      <c r="TUL222" s="433"/>
      <c r="TUM222" s="433"/>
      <c r="TUN222" s="433"/>
      <c r="TUO222" s="433"/>
      <c r="TUP222" s="433"/>
      <c r="TUQ222" s="433"/>
      <c r="TUR222" s="433"/>
      <c r="TUS222" s="433"/>
      <c r="TUT222" s="433"/>
      <c r="TUU222" s="433"/>
      <c r="TUV222" s="433"/>
      <c r="TUW222" s="433"/>
      <c r="TUX222" s="433"/>
      <c r="TUY222" s="433"/>
      <c r="TUZ222" s="433"/>
      <c r="TVA222" s="433"/>
      <c r="TVB222" s="433"/>
      <c r="TVC222" s="433"/>
      <c r="TVD222" s="433"/>
      <c r="TVE222" s="433"/>
      <c r="TVF222" s="433"/>
      <c r="TVG222" s="433"/>
      <c r="TVH222" s="433"/>
      <c r="TVI222" s="433"/>
      <c r="TVJ222" s="433"/>
      <c r="TVK222" s="433"/>
      <c r="TVL222" s="433"/>
      <c r="TVM222" s="433"/>
      <c r="TVN222" s="433"/>
      <c r="TVO222" s="433"/>
      <c r="TVP222" s="433"/>
      <c r="TVQ222" s="433"/>
      <c r="TVR222" s="433"/>
      <c r="TVS222" s="433"/>
      <c r="TVT222" s="433"/>
      <c r="TVU222" s="433"/>
      <c r="TVV222" s="433"/>
      <c r="TVW222" s="433"/>
      <c r="TVX222" s="433"/>
      <c r="TVY222" s="433"/>
      <c r="TVZ222" s="433"/>
      <c r="TWA222" s="433"/>
      <c r="TWB222" s="433"/>
      <c r="TWC222" s="433"/>
      <c r="TWD222" s="433"/>
      <c r="TWE222" s="433"/>
      <c r="TWF222" s="433"/>
      <c r="TWG222" s="433"/>
      <c r="TWH222" s="433"/>
      <c r="TWI222" s="433"/>
      <c r="TWJ222" s="433"/>
      <c r="TWK222" s="433"/>
      <c r="TWL222" s="433"/>
      <c r="TWM222" s="433"/>
      <c r="TWN222" s="433"/>
      <c r="TWO222" s="433"/>
      <c r="TWP222" s="433"/>
      <c r="TWQ222" s="433"/>
      <c r="TWR222" s="433"/>
      <c r="TWS222" s="433"/>
      <c r="TWT222" s="433"/>
      <c r="TWU222" s="433"/>
      <c r="TWV222" s="433"/>
      <c r="TWW222" s="433"/>
      <c r="TWX222" s="433"/>
      <c r="TWY222" s="433"/>
      <c r="TWZ222" s="433"/>
      <c r="TXA222" s="433"/>
      <c r="TXB222" s="433"/>
      <c r="TXC222" s="433"/>
      <c r="TXD222" s="433"/>
      <c r="TXE222" s="433"/>
      <c r="TXF222" s="433"/>
      <c r="TXG222" s="433"/>
      <c r="TXH222" s="433"/>
      <c r="TXI222" s="433"/>
      <c r="TXJ222" s="433"/>
      <c r="TXK222" s="433"/>
      <c r="TXL222" s="433"/>
      <c r="TXM222" s="433"/>
      <c r="TXN222" s="433"/>
      <c r="TXO222" s="433"/>
      <c r="TXP222" s="433"/>
      <c r="TXQ222" s="433"/>
      <c r="TXR222" s="433"/>
      <c r="TXS222" s="433"/>
      <c r="TXT222" s="433"/>
      <c r="TXU222" s="433"/>
      <c r="TXV222" s="433"/>
      <c r="TXW222" s="433"/>
      <c r="TXX222" s="433"/>
      <c r="TXY222" s="433"/>
      <c r="TXZ222" s="433"/>
      <c r="TYA222" s="433"/>
      <c r="TYB222" s="433"/>
      <c r="TYC222" s="433"/>
      <c r="TYD222" s="433"/>
      <c r="TYE222" s="433"/>
      <c r="TYF222" s="433"/>
      <c r="TYG222" s="433"/>
      <c r="TYH222" s="433"/>
      <c r="TYI222" s="433"/>
      <c r="TYJ222" s="433"/>
      <c r="TYK222" s="433"/>
      <c r="TYL222" s="433"/>
      <c r="TYM222" s="433"/>
      <c r="TYN222" s="433"/>
      <c r="TYO222" s="433"/>
      <c r="TYP222" s="433"/>
      <c r="TYQ222" s="433"/>
      <c r="TYR222" s="433"/>
      <c r="TYS222" s="433"/>
      <c r="TYT222" s="433"/>
      <c r="TYU222" s="433"/>
      <c r="TYV222" s="433"/>
      <c r="TYW222" s="433"/>
      <c r="TYX222" s="433"/>
      <c r="TYY222" s="433"/>
      <c r="TYZ222" s="433"/>
      <c r="TZA222" s="433"/>
      <c r="TZB222" s="433"/>
      <c r="TZC222" s="433"/>
      <c r="TZD222" s="433"/>
      <c r="TZE222" s="433"/>
      <c r="TZF222" s="433"/>
      <c r="TZG222" s="433"/>
      <c r="TZH222" s="433"/>
      <c r="TZI222" s="433"/>
      <c r="TZJ222" s="433"/>
      <c r="TZK222" s="433"/>
      <c r="TZL222" s="433"/>
      <c r="TZM222" s="433"/>
      <c r="TZN222" s="433"/>
      <c r="TZO222" s="433"/>
      <c r="TZP222" s="433"/>
      <c r="TZQ222" s="433"/>
      <c r="TZR222" s="433"/>
      <c r="TZS222" s="433"/>
      <c r="TZT222" s="433"/>
      <c r="TZU222" s="433"/>
      <c r="TZV222" s="433"/>
      <c r="TZW222" s="433"/>
      <c r="TZX222" s="433"/>
      <c r="TZY222" s="433"/>
      <c r="TZZ222" s="433"/>
      <c r="UAA222" s="433"/>
      <c r="UAB222" s="433"/>
      <c r="UAC222" s="433"/>
      <c r="UAD222" s="433"/>
      <c r="UAE222" s="433"/>
      <c r="UAF222" s="433"/>
      <c r="UAG222" s="433"/>
      <c r="UAH222" s="433"/>
      <c r="UAI222" s="433"/>
      <c r="UAJ222" s="433"/>
      <c r="UAK222" s="433"/>
      <c r="UAL222" s="433"/>
      <c r="UAM222" s="433"/>
      <c r="UAN222" s="433"/>
      <c r="UAO222" s="433"/>
      <c r="UAP222" s="433"/>
      <c r="UAQ222" s="433"/>
      <c r="UAR222" s="433"/>
      <c r="UAS222" s="433"/>
      <c r="UAT222" s="433"/>
      <c r="UAU222" s="433"/>
      <c r="UAV222" s="433"/>
      <c r="UAW222" s="433"/>
      <c r="UAX222" s="433"/>
      <c r="UAY222" s="433"/>
      <c r="UAZ222" s="433"/>
      <c r="UBA222" s="433"/>
      <c r="UBB222" s="433"/>
      <c r="UBC222" s="433"/>
      <c r="UBD222" s="433"/>
      <c r="UBE222" s="433"/>
      <c r="UBF222" s="433"/>
      <c r="UBG222" s="433"/>
      <c r="UBH222" s="433"/>
      <c r="UBI222" s="433"/>
      <c r="UBJ222" s="433"/>
      <c r="UBK222" s="433"/>
      <c r="UBL222" s="433"/>
      <c r="UBM222" s="433"/>
      <c r="UBN222" s="433"/>
      <c r="UBO222" s="433"/>
      <c r="UBP222" s="433"/>
      <c r="UBQ222" s="433"/>
      <c r="UBR222" s="433"/>
      <c r="UBS222" s="433"/>
      <c r="UBT222" s="433"/>
      <c r="UBU222" s="433"/>
      <c r="UBV222" s="433"/>
      <c r="UBW222" s="433"/>
      <c r="UBX222" s="433"/>
      <c r="UBY222" s="433"/>
      <c r="UBZ222" s="433"/>
      <c r="UCA222" s="433"/>
      <c r="UCB222" s="433"/>
      <c r="UCC222" s="433"/>
      <c r="UCD222" s="433"/>
      <c r="UCE222" s="433"/>
      <c r="UCF222" s="433"/>
      <c r="UCG222" s="433"/>
      <c r="UCH222" s="433"/>
      <c r="UCI222" s="433"/>
      <c r="UCJ222" s="433"/>
      <c r="UCK222" s="433"/>
      <c r="UCL222" s="433"/>
      <c r="UCM222" s="433"/>
      <c r="UCN222" s="433"/>
      <c r="UCO222" s="433"/>
      <c r="UCP222" s="433"/>
      <c r="UCQ222" s="433"/>
      <c r="UCR222" s="433"/>
      <c r="UCS222" s="433"/>
      <c r="UCT222" s="433"/>
      <c r="UCU222" s="433"/>
      <c r="UCV222" s="433"/>
      <c r="UCW222" s="433"/>
      <c r="UCX222" s="433"/>
      <c r="UCY222" s="433"/>
      <c r="UCZ222" s="433"/>
      <c r="UDA222" s="433"/>
      <c r="UDB222" s="433"/>
      <c r="UDC222" s="433"/>
      <c r="UDD222" s="433"/>
      <c r="UDE222" s="433"/>
      <c r="UDF222" s="433"/>
      <c r="UDG222" s="433"/>
      <c r="UDH222" s="433"/>
      <c r="UDI222" s="433"/>
      <c r="UDJ222" s="433"/>
      <c r="UDK222" s="433"/>
      <c r="UDL222" s="433"/>
      <c r="UDM222" s="433"/>
      <c r="UDN222" s="433"/>
      <c r="UDO222" s="433"/>
      <c r="UDP222" s="433"/>
      <c r="UDQ222" s="433"/>
      <c r="UDR222" s="433"/>
      <c r="UDS222" s="433"/>
      <c r="UDT222" s="433"/>
      <c r="UDU222" s="433"/>
      <c r="UDV222" s="433"/>
      <c r="UDW222" s="433"/>
      <c r="UDX222" s="433"/>
      <c r="UDY222" s="433"/>
      <c r="UDZ222" s="433"/>
      <c r="UEA222" s="433"/>
      <c r="UEB222" s="433"/>
      <c r="UEC222" s="433"/>
      <c r="UED222" s="433"/>
      <c r="UEE222" s="433"/>
      <c r="UEF222" s="433"/>
      <c r="UEG222" s="433"/>
      <c r="UEH222" s="433"/>
      <c r="UEI222" s="433"/>
      <c r="UEJ222" s="433"/>
      <c r="UEK222" s="433"/>
      <c r="UEL222" s="433"/>
      <c r="UEM222" s="433"/>
      <c r="UEN222" s="433"/>
      <c r="UEO222" s="433"/>
      <c r="UEP222" s="433"/>
      <c r="UEQ222" s="433"/>
      <c r="UER222" s="433"/>
      <c r="UES222" s="433"/>
      <c r="UET222" s="433"/>
      <c r="UEU222" s="433"/>
      <c r="UEV222" s="433"/>
      <c r="UEW222" s="433"/>
      <c r="UEX222" s="433"/>
      <c r="UEY222" s="433"/>
      <c r="UEZ222" s="433"/>
      <c r="UFA222" s="433"/>
      <c r="UFB222" s="433"/>
      <c r="UFC222" s="433"/>
      <c r="UFD222" s="433"/>
      <c r="UFE222" s="433"/>
      <c r="UFF222" s="433"/>
      <c r="UFG222" s="433"/>
      <c r="UFH222" s="433"/>
      <c r="UFI222" s="433"/>
      <c r="UFJ222" s="433"/>
      <c r="UFK222" s="433"/>
      <c r="UFL222" s="433"/>
      <c r="UFM222" s="433"/>
      <c r="UFN222" s="433"/>
      <c r="UFO222" s="433"/>
      <c r="UFP222" s="433"/>
      <c r="UFQ222" s="433"/>
      <c r="UFR222" s="433"/>
      <c r="UFS222" s="433"/>
      <c r="UFT222" s="433"/>
      <c r="UFU222" s="433"/>
      <c r="UFV222" s="433"/>
      <c r="UFW222" s="433"/>
      <c r="UFX222" s="433"/>
      <c r="UFY222" s="433"/>
      <c r="UFZ222" s="433"/>
      <c r="UGA222" s="433"/>
      <c r="UGB222" s="433"/>
      <c r="UGC222" s="433"/>
      <c r="UGD222" s="433"/>
      <c r="UGE222" s="433"/>
      <c r="UGF222" s="433"/>
      <c r="UGG222" s="433"/>
      <c r="UGH222" s="433"/>
      <c r="UGI222" s="433"/>
      <c r="UGJ222" s="433"/>
      <c r="UGK222" s="433"/>
      <c r="UGL222" s="433"/>
      <c r="UGM222" s="433"/>
      <c r="UGN222" s="433"/>
      <c r="UGO222" s="433"/>
      <c r="UGP222" s="433"/>
      <c r="UGQ222" s="433"/>
      <c r="UGR222" s="433"/>
      <c r="UGS222" s="433"/>
      <c r="UGT222" s="433"/>
      <c r="UGU222" s="433"/>
      <c r="UGV222" s="433"/>
      <c r="UGW222" s="433"/>
      <c r="UGX222" s="433"/>
      <c r="UGY222" s="433"/>
      <c r="UGZ222" s="433"/>
      <c r="UHA222" s="433"/>
      <c r="UHB222" s="433"/>
      <c r="UHC222" s="433"/>
      <c r="UHD222" s="433"/>
      <c r="UHE222" s="433"/>
      <c r="UHF222" s="433"/>
      <c r="UHG222" s="433"/>
      <c r="UHH222" s="433"/>
      <c r="UHI222" s="433"/>
      <c r="UHJ222" s="433"/>
      <c r="UHK222" s="433"/>
      <c r="UHL222" s="433"/>
      <c r="UHM222" s="433"/>
      <c r="UHN222" s="433"/>
      <c r="UHO222" s="433"/>
      <c r="UHP222" s="433"/>
      <c r="UHQ222" s="433"/>
      <c r="UHR222" s="433"/>
      <c r="UHS222" s="433"/>
      <c r="UHT222" s="433"/>
      <c r="UHU222" s="433"/>
      <c r="UHV222" s="433"/>
      <c r="UHW222" s="433"/>
      <c r="UHX222" s="433"/>
      <c r="UHY222" s="433"/>
      <c r="UHZ222" s="433"/>
      <c r="UIA222" s="433"/>
      <c r="UIB222" s="433"/>
      <c r="UIC222" s="433"/>
      <c r="UID222" s="433"/>
      <c r="UIE222" s="433"/>
      <c r="UIF222" s="433"/>
      <c r="UIG222" s="433"/>
      <c r="UIH222" s="433"/>
      <c r="UII222" s="433"/>
      <c r="UIJ222" s="433"/>
      <c r="UIK222" s="433"/>
      <c r="UIL222" s="433"/>
      <c r="UIM222" s="433"/>
      <c r="UIN222" s="433"/>
      <c r="UIO222" s="433"/>
      <c r="UIP222" s="433"/>
      <c r="UIQ222" s="433"/>
      <c r="UIR222" s="433"/>
      <c r="UIS222" s="433"/>
      <c r="UIT222" s="433"/>
      <c r="UIU222" s="433"/>
      <c r="UIV222" s="433"/>
      <c r="UIW222" s="433"/>
      <c r="UIX222" s="433"/>
      <c r="UIY222" s="433"/>
      <c r="UIZ222" s="433"/>
      <c r="UJA222" s="433"/>
      <c r="UJB222" s="433"/>
      <c r="UJC222" s="433"/>
      <c r="UJD222" s="433"/>
      <c r="UJE222" s="433"/>
      <c r="UJF222" s="433"/>
      <c r="UJG222" s="433"/>
      <c r="UJH222" s="433"/>
      <c r="UJI222" s="433"/>
      <c r="UJJ222" s="433"/>
      <c r="UJK222" s="433"/>
      <c r="UJL222" s="433"/>
      <c r="UJM222" s="433"/>
      <c r="UJN222" s="433"/>
      <c r="UJO222" s="433"/>
      <c r="UJP222" s="433"/>
      <c r="UJQ222" s="433"/>
      <c r="UJR222" s="433"/>
      <c r="UJS222" s="433"/>
      <c r="UJT222" s="433"/>
      <c r="UJU222" s="433"/>
      <c r="UJV222" s="433"/>
      <c r="UJW222" s="433"/>
      <c r="UJX222" s="433"/>
      <c r="UJY222" s="433"/>
      <c r="UJZ222" s="433"/>
      <c r="UKA222" s="433"/>
      <c r="UKB222" s="433"/>
      <c r="UKC222" s="433"/>
      <c r="UKD222" s="433"/>
      <c r="UKE222" s="433"/>
      <c r="UKF222" s="433"/>
      <c r="UKG222" s="433"/>
      <c r="UKH222" s="433"/>
      <c r="UKI222" s="433"/>
      <c r="UKJ222" s="433"/>
      <c r="UKK222" s="433"/>
      <c r="UKL222" s="433"/>
      <c r="UKM222" s="433"/>
      <c r="UKN222" s="433"/>
      <c r="UKO222" s="433"/>
      <c r="UKP222" s="433"/>
      <c r="UKQ222" s="433"/>
      <c r="UKR222" s="433"/>
      <c r="UKS222" s="433"/>
      <c r="UKT222" s="433"/>
      <c r="UKU222" s="433"/>
      <c r="UKV222" s="433"/>
      <c r="UKW222" s="433"/>
      <c r="UKX222" s="433"/>
      <c r="UKY222" s="433"/>
      <c r="UKZ222" s="433"/>
      <c r="ULA222" s="433"/>
      <c r="ULB222" s="433"/>
      <c r="ULC222" s="433"/>
      <c r="ULD222" s="433"/>
      <c r="ULE222" s="433"/>
      <c r="ULF222" s="433"/>
      <c r="ULG222" s="433"/>
      <c r="ULH222" s="433"/>
      <c r="ULI222" s="433"/>
      <c r="ULJ222" s="433"/>
      <c r="ULK222" s="433"/>
      <c r="ULL222" s="433"/>
      <c r="ULM222" s="433"/>
      <c r="ULN222" s="433"/>
      <c r="ULO222" s="433"/>
      <c r="ULP222" s="433"/>
      <c r="ULQ222" s="433"/>
      <c r="ULR222" s="433"/>
      <c r="ULS222" s="433"/>
      <c r="ULT222" s="433"/>
      <c r="ULU222" s="433"/>
      <c r="ULV222" s="433"/>
      <c r="ULW222" s="433"/>
      <c r="ULX222" s="433"/>
      <c r="ULY222" s="433"/>
      <c r="ULZ222" s="433"/>
      <c r="UMA222" s="433"/>
      <c r="UMB222" s="433"/>
      <c r="UMC222" s="433"/>
      <c r="UMD222" s="433"/>
      <c r="UME222" s="433"/>
      <c r="UMF222" s="433"/>
      <c r="UMG222" s="433"/>
      <c r="UMH222" s="433"/>
      <c r="UMI222" s="433"/>
      <c r="UMJ222" s="433"/>
      <c r="UMK222" s="433"/>
      <c r="UML222" s="433"/>
      <c r="UMM222" s="433"/>
      <c r="UMN222" s="433"/>
      <c r="UMO222" s="433"/>
      <c r="UMP222" s="433"/>
      <c r="UMQ222" s="433"/>
      <c r="UMR222" s="433"/>
      <c r="UMS222" s="433"/>
      <c r="UMT222" s="433"/>
      <c r="UMU222" s="433"/>
      <c r="UMV222" s="433"/>
      <c r="UMW222" s="433"/>
      <c r="UMX222" s="433"/>
      <c r="UMY222" s="433"/>
      <c r="UMZ222" s="433"/>
      <c r="UNA222" s="433"/>
      <c r="UNB222" s="433"/>
      <c r="UNC222" s="433"/>
      <c r="UND222" s="433"/>
      <c r="UNE222" s="433"/>
      <c r="UNF222" s="433"/>
      <c r="UNG222" s="433"/>
      <c r="UNH222" s="433"/>
      <c r="UNI222" s="433"/>
      <c r="UNJ222" s="433"/>
      <c r="UNK222" s="433"/>
      <c r="UNL222" s="433"/>
      <c r="UNM222" s="433"/>
      <c r="UNN222" s="433"/>
      <c r="UNO222" s="433"/>
      <c r="UNP222" s="433"/>
      <c r="UNQ222" s="433"/>
      <c r="UNR222" s="433"/>
      <c r="UNS222" s="433"/>
      <c r="UNT222" s="433"/>
      <c r="UNU222" s="433"/>
      <c r="UNV222" s="433"/>
      <c r="UNW222" s="433"/>
      <c r="UNX222" s="433"/>
      <c r="UNY222" s="433"/>
      <c r="UNZ222" s="433"/>
      <c r="UOA222" s="433"/>
      <c r="UOB222" s="433"/>
      <c r="UOC222" s="433"/>
      <c r="UOD222" s="433"/>
      <c r="UOE222" s="433"/>
      <c r="UOF222" s="433"/>
      <c r="UOG222" s="433"/>
      <c r="UOH222" s="433"/>
      <c r="UOI222" s="433"/>
      <c r="UOJ222" s="433"/>
      <c r="UOK222" s="433"/>
      <c r="UOL222" s="433"/>
      <c r="UOM222" s="433"/>
      <c r="UON222" s="433"/>
      <c r="UOO222" s="433"/>
      <c r="UOP222" s="433"/>
      <c r="UOQ222" s="433"/>
      <c r="UOR222" s="433"/>
      <c r="UOS222" s="433"/>
      <c r="UOT222" s="433"/>
      <c r="UOU222" s="433"/>
      <c r="UOV222" s="433"/>
      <c r="UOW222" s="433"/>
      <c r="UOX222" s="433"/>
      <c r="UOY222" s="433"/>
      <c r="UOZ222" s="433"/>
      <c r="UPA222" s="433"/>
      <c r="UPB222" s="433"/>
      <c r="UPC222" s="433"/>
      <c r="UPD222" s="433"/>
      <c r="UPE222" s="433"/>
      <c r="UPF222" s="433"/>
      <c r="UPG222" s="433"/>
      <c r="UPH222" s="433"/>
      <c r="UPI222" s="433"/>
      <c r="UPJ222" s="433"/>
      <c r="UPK222" s="433"/>
      <c r="UPL222" s="433"/>
      <c r="UPM222" s="433"/>
      <c r="UPN222" s="433"/>
      <c r="UPO222" s="433"/>
      <c r="UPP222" s="433"/>
      <c r="UPQ222" s="433"/>
      <c r="UPR222" s="433"/>
      <c r="UPS222" s="433"/>
      <c r="UPT222" s="433"/>
      <c r="UPU222" s="433"/>
      <c r="UPV222" s="433"/>
      <c r="UPW222" s="433"/>
      <c r="UPX222" s="433"/>
      <c r="UPY222" s="433"/>
      <c r="UPZ222" s="433"/>
      <c r="UQA222" s="433"/>
      <c r="UQB222" s="433"/>
      <c r="UQC222" s="433"/>
      <c r="UQD222" s="433"/>
      <c r="UQE222" s="433"/>
      <c r="UQF222" s="433"/>
      <c r="UQG222" s="433"/>
      <c r="UQH222" s="433"/>
      <c r="UQI222" s="433"/>
      <c r="UQJ222" s="433"/>
      <c r="UQK222" s="433"/>
      <c r="UQL222" s="433"/>
      <c r="UQM222" s="433"/>
      <c r="UQN222" s="433"/>
      <c r="UQO222" s="433"/>
      <c r="UQP222" s="433"/>
      <c r="UQQ222" s="433"/>
      <c r="UQR222" s="433"/>
      <c r="UQS222" s="433"/>
      <c r="UQT222" s="433"/>
      <c r="UQU222" s="433"/>
      <c r="UQV222" s="433"/>
      <c r="UQW222" s="433"/>
      <c r="UQX222" s="433"/>
      <c r="UQY222" s="433"/>
      <c r="UQZ222" s="433"/>
      <c r="URA222" s="433"/>
      <c r="URB222" s="433"/>
      <c r="URC222" s="433"/>
      <c r="URD222" s="433"/>
      <c r="URE222" s="433"/>
      <c r="URF222" s="433"/>
      <c r="URG222" s="433"/>
      <c r="URH222" s="433"/>
      <c r="URI222" s="433"/>
      <c r="URJ222" s="433"/>
      <c r="URK222" s="433"/>
      <c r="URL222" s="433"/>
      <c r="URM222" s="433"/>
      <c r="URN222" s="433"/>
      <c r="URO222" s="433"/>
      <c r="URP222" s="433"/>
      <c r="URQ222" s="433"/>
      <c r="URR222" s="433"/>
      <c r="URS222" s="433"/>
      <c r="URT222" s="433"/>
      <c r="URU222" s="433"/>
      <c r="URV222" s="433"/>
      <c r="URW222" s="433"/>
      <c r="URX222" s="433"/>
      <c r="URY222" s="433"/>
      <c r="URZ222" s="433"/>
      <c r="USA222" s="433"/>
      <c r="USB222" s="433"/>
      <c r="USC222" s="433"/>
      <c r="USD222" s="433"/>
      <c r="USE222" s="433"/>
      <c r="USF222" s="433"/>
      <c r="USG222" s="433"/>
      <c r="USH222" s="433"/>
      <c r="USI222" s="433"/>
      <c r="USJ222" s="433"/>
      <c r="USK222" s="433"/>
      <c r="USL222" s="433"/>
      <c r="USM222" s="433"/>
      <c r="USN222" s="433"/>
      <c r="USO222" s="433"/>
      <c r="USP222" s="433"/>
      <c r="USQ222" s="433"/>
      <c r="USR222" s="433"/>
      <c r="USS222" s="433"/>
      <c r="UST222" s="433"/>
      <c r="USU222" s="433"/>
      <c r="USV222" s="433"/>
      <c r="USW222" s="433"/>
      <c r="USX222" s="433"/>
      <c r="USY222" s="433"/>
      <c r="USZ222" s="433"/>
      <c r="UTA222" s="433"/>
      <c r="UTB222" s="433"/>
      <c r="UTC222" s="433"/>
      <c r="UTD222" s="433"/>
      <c r="UTE222" s="433"/>
      <c r="UTF222" s="433"/>
      <c r="UTG222" s="433"/>
      <c r="UTH222" s="433"/>
      <c r="UTI222" s="433"/>
      <c r="UTJ222" s="433"/>
      <c r="UTK222" s="433"/>
      <c r="UTL222" s="433"/>
      <c r="UTM222" s="433"/>
      <c r="UTN222" s="433"/>
      <c r="UTO222" s="433"/>
      <c r="UTP222" s="433"/>
      <c r="UTQ222" s="433"/>
      <c r="UTR222" s="433"/>
      <c r="UTS222" s="433"/>
      <c r="UTT222" s="433"/>
      <c r="UTU222" s="433"/>
      <c r="UTV222" s="433"/>
      <c r="UTW222" s="433"/>
      <c r="UTX222" s="433"/>
      <c r="UTY222" s="433"/>
      <c r="UTZ222" s="433"/>
      <c r="UUA222" s="433"/>
      <c r="UUB222" s="433"/>
      <c r="UUC222" s="433"/>
      <c r="UUD222" s="433"/>
      <c r="UUE222" s="433"/>
      <c r="UUF222" s="433"/>
      <c r="UUG222" s="433"/>
      <c r="UUH222" s="433"/>
      <c r="UUI222" s="433"/>
      <c r="UUJ222" s="433"/>
      <c r="UUK222" s="433"/>
      <c r="UUL222" s="433"/>
      <c r="UUM222" s="433"/>
      <c r="UUN222" s="433"/>
      <c r="UUO222" s="433"/>
      <c r="UUP222" s="433"/>
      <c r="UUQ222" s="433"/>
      <c r="UUR222" s="433"/>
      <c r="UUS222" s="433"/>
      <c r="UUT222" s="433"/>
      <c r="UUU222" s="433"/>
      <c r="UUV222" s="433"/>
      <c r="UUW222" s="433"/>
      <c r="UUX222" s="433"/>
      <c r="UUY222" s="433"/>
      <c r="UUZ222" s="433"/>
      <c r="UVA222" s="433"/>
      <c r="UVB222" s="433"/>
      <c r="UVC222" s="433"/>
      <c r="UVD222" s="433"/>
      <c r="UVE222" s="433"/>
      <c r="UVF222" s="433"/>
      <c r="UVG222" s="433"/>
      <c r="UVH222" s="433"/>
      <c r="UVI222" s="433"/>
      <c r="UVJ222" s="433"/>
      <c r="UVK222" s="433"/>
      <c r="UVL222" s="433"/>
      <c r="UVM222" s="433"/>
      <c r="UVN222" s="433"/>
      <c r="UVO222" s="433"/>
      <c r="UVP222" s="433"/>
      <c r="UVQ222" s="433"/>
      <c r="UVR222" s="433"/>
      <c r="UVS222" s="433"/>
      <c r="UVT222" s="433"/>
      <c r="UVU222" s="433"/>
      <c r="UVV222" s="433"/>
      <c r="UVW222" s="433"/>
      <c r="UVX222" s="433"/>
      <c r="UVY222" s="433"/>
      <c r="UVZ222" s="433"/>
      <c r="UWA222" s="433"/>
      <c r="UWB222" s="433"/>
      <c r="UWC222" s="433"/>
      <c r="UWD222" s="433"/>
      <c r="UWE222" s="433"/>
      <c r="UWF222" s="433"/>
      <c r="UWG222" s="433"/>
      <c r="UWH222" s="433"/>
      <c r="UWI222" s="433"/>
      <c r="UWJ222" s="433"/>
      <c r="UWK222" s="433"/>
      <c r="UWL222" s="433"/>
      <c r="UWM222" s="433"/>
      <c r="UWN222" s="433"/>
      <c r="UWO222" s="433"/>
      <c r="UWP222" s="433"/>
      <c r="UWQ222" s="433"/>
      <c r="UWR222" s="433"/>
      <c r="UWS222" s="433"/>
      <c r="UWT222" s="433"/>
      <c r="UWU222" s="433"/>
      <c r="UWV222" s="433"/>
      <c r="UWW222" s="433"/>
      <c r="UWX222" s="433"/>
      <c r="UWY222" s="433"/>
      <c r="UWZ222" s="433"/>
      <c r="UXA222" s="433"/>
      <c r="UXB222" s="433"/>
      <c r="UXC222" s="433"/>
      <c r="UXD222" s="433"/>
      <c r="UXE222" s="433"/>
      <c r="UXF222" s="433"/>
      <c r="UXG222" s="433"/>
      <c r="UXH222" s="433"/>
      <c r="UXI222" s="433"/>
      <c r="UXJ222" s="433"/>
      <c r="UXK222" s="433"/>
      <c r="UXL222" s="433"/>
      <c r="UXM222" s="433"/>
      <c r="UXN222" s="433"/>
      <c r="UXO222" s="433"/>
      <c r="UXP222" s="433"/>
      <c r="UXQ222" s="433"/>
      <c r="UXR222" s="433"/>
      <c r="UXS222" s="433"/>
      <c r="UXT222" s="433"/>
      <c r="UXU222" s="433"/>
      <c r="UXV222" s="433"/>
      <c r="UXW222" s="433"/>
      <c r="UXX222" s="433"/>
      <c r="UXY222" s="433"/>
      <c r="UXZ222" s="433"/>
      <c r="UYA222" s="433"/>
      <c r="UYB222" s="433"/>
      <c r="UYC222" s="433"/>
      <c r="UYD222" s="433"/>
      <c r="UYE222" s="433"/>
      <c r="UYF222" s="433"/>
      <c r="UYG222" s="433"/>
      <c r="UYH222" s="433"/>
      <c r="UYI222" s="433"/>
      <c r="UYJ222" s="433"/>
      <c r="UYK222" s="433"/>
      <c r="UYL222" s="433"/>
      <c r="UYM222" s="433"/>
      <c r="UYN222" s="433"/>
      <c r="UYO222" s="433"/>
      <c r="UYP222" s="433"/>
      <c r="UYQ222" s="433"/>
      <c r="UYR222" s="433"/>
      <c r="UYS222" s="433"/>
      <c r="UYT222" s="433"/>
      <c r="UYU222" s="433"/>
      <c r="UYV222" s="433"/>
      <c r="UYW222" s="433"/>
      <c r="UYX222" s="433"/>
      <c r="UYY222" s="433"/>
      <c r="UYZ222" s="433"/>
      <c r="UZA222" s="433"/>
      <c r="UZB222" s="433"/>
      <c r="UZC222" s="433"/>
      <c r="UZD222" s="433"/>
      <c r="UZE222" s="433"/>
      <c r="UZF222" s="433"/>
      <c r="UZG222" s="433"/>
      <c r="UZH222" s="433"/>
      <c r="UZI222" s="433"/>
      <c r="UZJ222" s="433"/>
      <c r="UZK222" s="433"/>
      <c r="UZL222" s="433"/>
      <c r="UZM222" s="433"/>
      <c r="UZN222" s="433"/>
      <c r="UZO222" s="433"/>
      <c r="UZP222" s="433"/>
      <c r="UZQ222" s="433"/>
      <c r="UZR222" s="433"/>
      <c r="UZS222" s="433"/>
      <c r="UZT222" s="433"/>
      <c r="UZU222" s="433"/>
      <c r="UZV222" s="433"/>
      <c r="UZW222" s="433"/>
      <c r="UZX222" s="433"/>
      <c r="UZY222" s="433"/>
      <c r="UZZ222" s="433"/>
      <c r="VAA222" s="433"/>
      <c r="VAB222" s="433"/>
      <c r="VAC222" s="433"/>
      <c r="VAD222" s="433"/>
      <c r="VAE222" s="433"/>
      <c r="VAF222" s="433"/>
      <c r="VAG222" s="433"/>
      <c r="VAH222" s="433"/>
      <c r="VAI222" s="433"/>
      <c r="VAJ222" s="433"/>
      <c r="VAK222" s="433"/>
      <c r="VAL222" s="433"/>
      <c r="VAM222" s="433"/>
      <c r="VAN222" s="433"/>
      <c r="VAO222" s="433"/>
      <c r="VAP222" s="433"/>
      <c r="VAQ222" s="433"/>
      <c r="VAR222" s="433"/>
      <c r="VAS222" s="433"/>
      <c r="VAT222" s="433"/>
      <c r="VAU222" s="433"/>
      <c r="VAV222" s="433"/>
      <c r="VAW222" s="433"/>
      <c r="VAX222" s="433"/>
      <c r="VAY222" s="433"/>
      <c r="VAZ222" s="433"/>
      <c r="VBA222" s="433"/>
      <c r="VBB222" s="433"/>
      <c r="VBC222" s="433"/>
      <c r="VBD222" s="433"/>
      <c r="VBE222" s="433"/>
      <c r="VBF222" s="433"/>
      <c r="VBG222" s="433"/>
      <c r="VBH222" s="433"/>
      <c r="VBI222" s="433"/>
      <c r="VBJ222" s="433"/>
      <c r="VBK222" s="433"/>
      <c r="VBL222" s="433"/>
      <c r="VBM222" s="433"/>
      <c r="VBN222" s="433"/>
      <c r="VBO222" s="433"/>
      <c r="VBP222" s="433"/>
      <c r="VBQ222" s="433"/>
      <c r="VBR222" s="433"/>
      <c r="VBS222" s="433"/>
      <c r="VBT222" s="433"/>
      <c r="VBU222" s="433"/>
      <c r="VBV222" s="433"/>
      <c r="VBW222" s="433"/>
      <c r="VBX222" s="433"/>
      <c r="VBY222" s="433"/>
      <c r="VBZ222" s="433"/>
      <c r="VCA222" s="433"/>
      <c r="VCB222" s="433"/>
      <c r="VCC222" s="433"/>
      <c r="VCD222" s="433"/>
      <c r="VCE222" s="433"/>
      <c r="VCF222" s="433"/>
      <c r="VCG222" s="433"/>
      <c r="VCH222" s="433"/>
      <c r="VCI222" s="433"/>
      <c r="VCJ222" s="433"/>
      <c r="VCK222" s="433"/>
      <c r="VCL222" s="433"/>
      <c r="VCM222" s="433"/>
      <c r="VCN222" s="433"/>
      <c r="VCO222" s="433"/>
      <c r="VCP222" s="433"/>
      <c r="VCQ222" s="433"/>
      <c r="VCR222" s="433"/>
      <c r="VCS222" s="433"/>
      <c r="VCT222" s="433"/>
      <c r="VCU222" s="433"/>
      <c r="VCV222" s="433"/>
      <c r="VCW222" s="433"/>
      <c r="VCX222" s="433"/>
      <c r="VCY222" s="433"/>
      <c r="VCZ222" s="433"/>
      <c r="VDA222" s="433"/>
      <c r="VDB222" s="433"/>
      <c r="VDC222" s="433"/>
      <c r="VDD222" s="433"/>
      <c r="VDE222" s="433"/>
      <c r="VDF222" s="433"/>
      <c r="VDG222" s="433"/>
      <c r="VDH222" s="433"/>
      <c r="VDI222" s="433"/>
      <c r="VDJ222" s="433"/>
      <c r="VDK222" s="433"/>
      <c r="VDL222" s="433"/>
      <c r="VDM222" s="433"/>
      <c r="VDN222" s="433"/>
      <c r="VDO222" s="433"/>
      <c r="VDP222" s="433"/>
      <c r="VDQ222" s="433"/>
      <c r="VDR222" s="433"/>
      <c r="VDS222" s="433"/>
      <c r="VDT222" s="433"/>
      <c r="VDU222" s="433"/>
      <c r="VDV222" s="433"/>
      <c r="VDW222" s="433"/>
      <c r="VDX222" s="433"/>
      <c r="VDY222" s="433"/>
      <c r="VDZ222" s="433"/>
      <c r="VEA222" s="433"/>
      <c r="VEB222" s="433"/>
      <c r="VEC222" s="433"/>
      <c r="VED222" s="433"/>
      <c r="VEE222" s="433"/>
      <c r="VEF222" s="433"/>
      <c r="VEG222" s="433"/>
      <c r="VEH222" s="433"/>
      <c r="VEI222" s="433"/>
      <c r="VEJ222" s="433"/>
      <c r="VEK222" s="433"/>
      <c r="VEL222" s="433"/>
      <c r="VEM222" s="433"/>
      <c r="VEN222" s="433"/>
      <c r="VEO222" s="433"/>
      <c r="VEP222" s="433"/>
      <c r="VEQ222" s="433"/>
      <c r="VER222" s="433"/>
      <c r="VES222" s="433"/>
      <c r="VET222" s="433"/>
      <c r="VEU222" s="433"/>
      <c r="VEV222" s="433"/>
      <c r="VEW222" s="433"/>
      <c r="VEX222" s="433"/>
      <c r="VEY222" s="433"/>
      <c r="VEZ222" s="433"/>
      <c r="VFA222" s="433"/>
      <c r="VFB222" s="433"/>
      <c r="VFC222" s="433"/>
      <c r="VFD222" s="433"/>
      <c r="VFE222" s="433"/>
      <c r="VFF222" s="433"/>
      <c r="VFG222" s="433"/>
      <c r="VFH222" s="433"/>
      <c r="VFI222" s="433"/>
      <c r="VFJ222" s="433"/>
      <c r="VFK222" s="433"/>
      <c r="VFL222" s="433"/>
      <c r="VFM222" s="433"/>
      <c r="VFN222" s="433"/>
      <c r="VFO222" s="433"/>
      <c r="VFP222" s="433"/>
      <c r="VFQ222" s="433"/>
      <c r="VFR222" s="433"/>
      <c r="VFS222" s="433"/>
      <c r="VFT222" s="433"/>
      <c r="VFU222" s="433"/>
      <c r="VFV222" s="433"/>
      <c r="VFW222" s="433"/>
      <c r="VFX222" s="433"/>
      <c r="VFY222" s="433"/>
      <c r="VFZ222" s="433"/>
      <c r="VGA222" s="433"/>
      <c r="VGB222" s="433"/>
      <c r="VGC222" s="433"/>
      <c r="VGD222" s="433"/>
      <c r="VGE222" s="433"/>
      <c r="VGF222" s="433"/>
      <c r="VGG222" s="433"/>
      <c r="VGH222" s="433"/>
      <c r="VGI222" s="433"/>
      <c r="VGJ222" s="433"/>
      <c r="VGK222" s="433"/>
      <c r="VGL222" s="433"/>
      <c r="VGM222" s="433"/>
      <c r="VGN222" s="433"/>
      <c r="VGO222" s="433"/>
      <c r="VGP222" s="433"/>
      <c r="VGQ222" s="433"/>
      <c r="VGR222" s="433"/>
      <c r="VGS222" s="433"/>
      <c r="VGT222" s="433"/>
      <c r="VGU222" s="433"/>
      <c r="VGV222" s="433"/>
      <c r="VGW222" s="433"/>
      <c r="VGX222" s="433"/>
      <c r="VGY222" s="433"/>
      <c r="VGZ222" s="433"/>
      <c r="VHA222" s="433"/>
      <c r="VHB222" s="433"/>
      <c r="VHC222" s="433"/>
      <c r="VHD222" s="433"/>
      <c r="VHE222" s="433"/>
      <c r="VHF222" s="433"/>
      <c r="VHG222" s="433"/>
      <c r="VHH222" s="433"/>
      <c r="VHI222" s="433"/>
      <c r="VHJ222" s="433"/>
      <c r="VHK222" s="433"/>
      <c r="VHL222" s="433"/>
      <c r="VHM222" s="433"/>
      <c r="VHN222" s="433"/>
      <c r="VHO222" s="433"/>
      <c r="VHP222" s="433"/>
      <c r="VHQ222" s="433"/>
      <c r="VHR222" s="433"/>
      <c r="VHS222" s="433"/>
      <c r="VHT222" s="433"/>
      <c r="VHU222" s="433"/>
      <c r="VHV222" s="433"/>
      <c r="VHW222" s="433"/>
      <c r="VHX222" s="433"/>
      <c r="VHY222" s="433"/>
      <c r="VHZ222" s="433"/>
      <c r="VIA222" s="433"/>
      <c r="VIB222" s="433"/>
      <c r="VIC222" s="433"/>
      <c r="VID222" s="433"/>
      <c r="VIE222" s="433"/>
      <c r="VIF222" s="433"/>
      <c r="VIG222" s="433"/>
      <c r="VIH222" s="433"/>
      <c r="VII222" s="433"/>
      <c r="VIJ222" s="433"/>
      <c r="VIK222" s="433"/>
      <c r="VIL222" s="433"/>
      <c r="VIM222" s="433"/>
      <c r="VIN222" s="433"/>
      <c r="VIO222" s="433"/>
      <c r="VIP222" s="433"/>
      <c r="VIQ222" s="433"/>
      <c r="VIR222" s="433"/>
      <c r="VIS222" s="433"/>
      <c r="VIT222" s="433"/>
      <c r="VIU222" s="433"/>
      <c r="VIV222" s="433"/>
      <c r="VIW222" s="433"/>
      <c r="VIX222" s="433"/>
      <c r="VIY222" s="433"/>
      <c r="VIZ222" s="433"/>
      <c r="VJA222" s="433"/>
      <c r="VJB222" s="433"/>
      <c r="VJC222" s="433"/>
      <c r="VJD222" s="433"/>
      <c r="VJE222" s="433"/>
      <c r="VJF222" s="433"/>
      <c r="VJG222" s="433"/>
      <c r="VJH222" s="433"/>
      <c r="VJI222" s="433"/>
      <c r="VJJ222" s="433"/>
      <c r="VJK222" s="433"/>
      <c r="VJL222" s="433"/>
      <c r="VJM222" s="433"/>
      <c r="VJN222" s="433"/>
      <c r="VJO222" s="433"/>
      <c r="VJP222" s="433"/>
      <c r="VJQ222" s="433"/>
      <c r="VJR222" s="433"/>
      <c r="VJS222" s="433"/>
      <c r="VJT222" s="433"/>
      <c r="VJU222" s="433"/>
      <c r="VJV222" s="433"/>
      <c r="VJW222" s="433"/>
      <c r="VJX222" s="433"/>
      <c r="VJY222" s="433"/>
      <c r="VJZ222" s="433"/>
      <c r="VKA222" s="433"/>
      <c r="VKB222" s="433"/>
      <c r="VKC222" s="433"/>
      <c r="VKD222" s="433"/>
      <c r="VKE222" s="433"/>
      <c r="VKF222" s="433"/>
      <c r="VKG222" s="433"/>
      <c r="VKH222" s="433"/>
      <c r="VKI222" s="433"/>
      <c r="VKJ222" s="433"/>
      <c r="VKK222" s="433"/>
      <c r="VKL222" s="433"/>
      <c r="VKM222" s="433"/>
      <c r="VKN222" s="433"/>
      <c r="VKO222" s="433"/>
      <c r="VKP222" s="433"/>
      <c r="VKQ222" s="433"/>
      <c r="VKR222" s="433"/>
      <c r="VKS222" s="433"/>
      <c r="VKT222" s="433"/>
      <c r="VKU222" s="433"/>
      <c r="VKV222" s="433"/>
      <c r="VKW222" s="433"/>
      <c r="VKX222" s="433"/>
      <c r="VKY222" s="433"/>
      <c r="VKZ222" s="433"/>
      <c r="VLA222" s="433"/>
      <c r="VLB222" s="433"/>
      <c r="VLC222" s="433"/>
      <c r="VLD222" s="433"/>
      <c r="VLE222" s="433"/>
      <c r="VLF222" s="433"/>
      <c r="VLG222" s="433"/>
      <c r="VLH222" s="433"/>
      <c r="VLI222" s="433"/>
      <c r="VLJ222" s="433"/>
      <c r="VLK222" s="433"/>
      <c r="VLL222" s="433"/>
      <c r="VLM222" s="433"/>
      <c r="VLN222" s="433"/>
      <c r="VLO222" s="433"/>
      <c r="VLP222" s="433"/>
      <c r="VLQ222" s="433"/>
      <c r="VLR222" s="433"/>
      <c r="VLS222" s="433"/>
      <c r="VLT222" s="433"/>
      <c r="VLU222" s="433"/>
      <c r="VLV222" s="433"/>
      <c r="VLW222" s="433"/>
      <c r="VLX222" s="433"/>
      <c r="VLY222" s="433"/>
      <c r="VLZ222" s="433"/>
      <c r="VMA222" s="433"/>
      <c r="VMB222" s="433"/>
      <c r="VMC222" s="433"/>
      <c r="VMD222" s="433"/>
      <c r="VME222" s="433"/>
      <c r="VMF222" s="433"/>
      <c r="VMG222" s="433"/>
      <c r="VMH222" s="433"/>
      <c r="VMI222" s="433"/>
      <c r="VMJ222" s="433"/>
      <c r="VMK222" s="433"/>
      <c r="VML222" s="433"/>
      <c r="VMM222" s="433"/>
      <c r="VMN222" s="433"/>
      <c r="VMO222" s="433"/>
      <c r="VMP222" s="433"/>
      <c r="VMQ222" s="433"/>
      <c r="VMR222" s="433"/>
      <c r="VMS222" s="433"/>
      <c r="VMT222" s="433"/>
      <c r="VMU222" s="433"/>
      <c r="VMV222" s="433"/>
      <c r="VMW222" s="433"/>
      <c r="VMX222" s="433"/>
      <c r="VMY222" s="433"/>
      <c r="VMZ222" s="433"/>
      <c r="VNA222" s="433"/>
      <c r="VNB222" s="433"/>
      <c r="VNC222" s="433"/>
      <c r="VND222" s="433"/>
      <c r="VNE222" s="433"/>
      <c r="VNF222" s="433"/>
      <c r="VNG222" s="433"/>
      <c r="VNH222" s="433"/>
      <c r="VNI222" s="433"/>
      <c r="VNJ222" s="433"/>
      <c r="VNK222" s="433"/>
      <c r="VNL222" s="433"/>
      <c r="VNM222" s="433"/>
      <c r="VNN222" s="433"/>
      <c r="VNO222" s="433"/>
      <c r="VNP222" s="433"/>
      <c r="VNQ222" s="433"/>
      <c r="VNR222" s="433"/>
      <c r="VNS222" s="433"/>
      <c r="VNT222" s="433"/>
      <c r="VNU222" s="433"/>
      <c r="VNV222" s="433"/>
      <c r="VNW222" s="433"/>
      <c r="VNX222" s="433"/>
      <c r="VNY222" s="433"/>
      <c r="VNZ222" s="433"/>
      <c r="VOA222" s="433"/>
      <c r="VOB222" s="433"/>
      <c r="VOC222" s="433"/>
      <c r="VOD222" s="433"/>
      <c r="VOE222" s="433"/>
      <c r="VOF222" s="433"/>
      <c r="VOG222" s="433"/>
      <c r="VOH222" s="433"/>
      <c r="VOI222" s="433"/>
      <c r="VOJ222" s="433"/>
      <c r="VOK222" s="433"/>
      <c r="VOL222" s="433"/>
      <c r="VOM222" s="433"/>
      <c r="VON222" s="433"/>
      <c r="VOO222" s="433"/>
      <c r="VOP222" s="433"/>
      <c r="VOQ222" s="433"/>
      <c r="VOR222" s="433"/>
      <c r="VOS222" s="433"/>
      <c r="VOT222" s="433"/>
      <c r="VOU222" s="433"/>
      <c r="VOV222" s="433"/>
      <c r="VOW222" s="433"/>
      <c r="VOX222" s="433"/>
      <c r="VOY222" s="433"/>
      <c r="VOZ222" s="433"/>
      <c r="VPA222" s="433"/>
      <c r="VPB222" s="433"/>
      <c r="VPC222" s="433"/>
      <c r="VPD222" s="433"/>
      <c r="VPE222" s="433"/>
      <c r="VPF222" s="433"/>
      <c r="VPG222" s="433"/>
      <c r="VPH222" s="433"/>
      <c r="VPI222" s="433"/>
      <c r="VPJ222" s="433"/>
      <c r="VPK222" s="433"/>
      <c r="VPL222" s="433"/>
      <c r="VPM222" s="433"/>
      <c r="VPN222" s="433"/>
      <c r="VPO222" s="433"/>
      <c r="VPP222" s="433"/>
      <c r="VPQ222" s="433"/>
      <c r="VPR222" s="433"/>
      <c r="VPS222" s="433"/>
      <c r="VPT222" s="433"/>
      <c r="VPU222" s="433"/>
      <c r="VPV222" s="433"/>
      <c r="VPW222" s="433"/>
      <c r="VPX222" s="433"/>
      <c r="VPY222" s="433"/>
      <c r="VPZ222" s="433"/>
      <c r="VQA222" s="433"/>
      <c r="VQB222" s="433"/>
      <c r="VQC222" s="433"/>
      <c r="VQD222" s="433"/>
      <c r="VQE222" s="433"/>
      <c r="VQF222" s="433"/>
      <c r="VQG222" s="433"/>
      <c r="VQH222" s="433"/>
      <c r="VQI222" s="433"/>
      <c r="VQJ222" s="433"/>
      <c r="VQK222" s="433"/>
      <c r="VQL222" s="433"/>
      <c r="VQM222" s="433"/>
      <c r="VQN222" s="433"/>
      <c r="VQO222" s="433"/>
      <c r="VQP222" s="433"/>
      <c r="VQQ222" s="433"/>
      <c r="VQR222" s="433"/>
      <c r="VQS222" s="433"/>
      <c r="VQT222" s="433"/>
      <c r="VQU222" s="433"/>
      <c r="VQV222" s="433"/>
      <c r="VQW222" s="433"/>
      <c r="VQX222" s="433"/>
      <c r="VQY222" s="433"/>
      <c r="VQZ222" s="433"/>
      <c r="VRA222" s="433"/>
      <c r="VRB222" s="433"/>
      <c r="VRC222" s="433"/>
      <c r="VRD222" s="433"/>
      <c r="VRE222" s="433"/>
      <c r="VRF222" s="433"/>
      <c r="VRG222" s="433"/>
      <c r="VRH222" s="433"/>
      <c r="VRI222" s="433"/>
      <c r="VRJ222" s="433"/>
      <c r="VRK222" s="433"/>
      <c r="VRL222" s="433"/>
      <c r="VRM222" s="433"/>
      <c r="VRN222" s="433"/>
      <c r="VRO222" s="433"/>
      <c r="VRP222" s="433"/>
      <c r="VRQ222" s="433"/>
      <c r="VRR222" s="433"/>
      <c r="VRS222" s="433"/>
      <c r="VRT222" s="433"/>
      <c r="VRU222" s="433"/>
      <c r="VRV222" s="433"/>
      <c r="VRW222" s="433"/>
      <c r="VRX222" s="433"/>
      <c r="VRY222" s="433"/>
      <c r="VRZ222" s="433"/>
      <c r="VSA222" s="433"/>
      <c r="VSB222" s="433"/>
      <c r="VSC222" s="433"/>
      <c r="VSD222" s="433"/>
      <c r="VSE222" s="433"/>
      <c r="VSF222" s="433"/>
      <c r="VSG222" s="433"/>
      <c r="VSH222" s="433"/>
      <c r="VSI222" s="433"/>
      <c r="VSJ222" s="433"/>
      <c r="VSK222" s="433"/>
      <c r="VSL222" s="433"/>
      <c r="VSM222" s="433"/>
      <c r="VSN222" s="433"/>
      <c r="VSO222" s="433"/>
      <c r="VSP222" s="433"/>
      <c r="VSQ222" s="433"/>
      <c r="VSR222" s="433"/>
      <c r="VSS222" s="433"/>
      <c r="VST222" s="433"/>
      <c r="VSU222" s="433"/>
      <c r="VSV222" s="433"/>
      <c r="VSW222" s="433"/>
      <c r="VSX222" s="433"/>
      <c r="VSY222" s="433"/>
      <c r="VSZ222" s="433"/>
      <c r="VTA222" s="433"/>
      <c r="VTB222" s="433"/>
      <c r="VTC222" s="433"/>
      <c r="VTD222" s="433"/>
      <c r="VTE222" s="433"/>
      <c r="VTF222" s="433"/>
      <c r="VTG222" s="433"/>
      <c r="VTH222" s="433"/>
      <c r="VTI222" s="433"/>
      <c r="VTJ222" s="433"/>
      <c r="VTK222" s="433"/>
      <c r="VTL222" s="433"/>
      <c r="VTM222" s="433"/>
      <c r="VTN222" s="433"/>
      <c r="VTO222" s="433"/>
      <c r="VTP222" s="433"/>
      <c r="VTQ222" s="433"/>
      <c r="VTR222" s="433"/>
      <c r="VTS222" s="433"/>
      <c r="VTT222" s="433"/>
      <c r="VTU222" s="433"/>
      <c r="VTV222" s="433"/>
      <c r="VTW222" s="433"/>
      <c r="VTX222" s="433"/>
      <c r="VTY222" s="433"/>
      <c r="VTZ222" s="433"/>
      <c r="VUA222" s="433"/>
      <c r="VUB222" s="433"/>
      <c r="VUC222" s="433"/>
      <c r="VUD222" s="433"/>
      <c r="VUE222" s="433"/>
      <c r="VUF222" s="433"/>
      <c r="VUG222" s="433"/>
      <c r="VUH222" s="433"/>
      <c r="VUI222" s="433"/>
      <c r="VUJ222" s="433"/>
      <c r="VUK222" s="433"/>
      <c r="VUL222" s="433"/>
      <c r="VUM222" s="433"/>
      <c r="VUN222" s="433"/>
      <c r="VUO222" s="433"/>
      <c r="VUP222" s="433"/>
      <c r="VUQ222" s="433"/>
      <c r="VUR222" s="433"/>
      <c r="VUS222" s="433"/>
      <c r="VUT222" s="433"/>
      <c r="VUU222" s="433"/>
      <c r="VUV222" s="433"/>
      <c r="VUW222" s="433"/>
      <c r="VUX222" s="433"/>
      <c r="VUY222" s="433"/>
      <c r="VUZ222" s="433"/>
      <c r="VVA222" s="433"/>
      <c r="VVB222" s="433"/>
      <c r="VVC222" s="433"/>
      <c r="VVD222" s="433"/>
      <c r="VVE222" s="433"/>
      <c r="VVF222" s="433"/>
      <c r="VVG222" s="433"/>
      <c r="VVH222" s="433"/>
      <c r="VVI222" s="433"/>
      <c r="VVJ222" s="433"/>
      <c r="VVK222" s="433"/>
      <c r="VVL222" s="433"/>
      <c r="VVM222" s="433"/>
      <c r="VVN222" s="433"/>
      <c r="VVO222" s="433"/>
      <c r="VVP222" s="433"/>
      <c r="VVQ222" s="433"/>
      <c r="VVR222" s="433"/>
      <c r="VVS222" s="433"/>
      <c r="VVT222" s="433"/>
      <c r="VVU222" s="433"/>
      <c r="VVV222" s="433"/>
      <c r="VVW222" s="433"/>
      <c r="VVX222" s="433"/>
      <c r="VVY222" s="433"/>
      <c r="VVZ222" s="433"/>
      <c r="VWA222" s="433"/>
      <c r="VWB222" s="433"/>
      <c r="VWC222" s="433"/>
      <c r="VWD222" s="433"/>
      <c r="VWE222" s="433"/>
      <c r="VWF222" s="433"/>
      <c r="VWG222" s="433"/>
      <c r="VWH222" s="433"/>
      <c r="VWI222" s="433"/>
      <c r="VWJ222" s="433"/>
      <c r="VWK222" s="433"/>
      <c r="VWL222" s="433"/>
      <c r="VWM222" s="433"/>
      <c r="VWN222" s="433"/>
      <c r="VWO222" s="433"/>
      <c r="VWP222" s="433"/>
      <c r="VWQ222" s="433"/>
      <c r="VWR222" s="433"/>
      <c r="VWS222" s="433"/>
      <c r="VWT222" s="433"/>
      <c r="VWU222" s="433"/>
      <c r="VWV222" s="433"/>
      <c r="VWW222" s="433"/>
      <c r="VWX222" s="433"/>
      <c r="VWY222" s="433"/>
      <c r="VWZ222" s="433"/>
      <c r="VXA222" s="433"/>
      <c r="VXB222" s="433"/>
      <c r="VXC222" s="433"/>
      <c r="VXD222" s="433"/>
      <c r="VXE222" s="433"/>
      <c r="VXF222" s="433"/>
      <c r="VXG222" s="433"/>
      <c r="VXH222" s="433"/>
      <c r="VXI222" s="433"/>
      <c r="VXJ222" s="433"/>
      <c r="VXK222" s="433"/>
      <c r="VXL222" s="433"/>
      <c r="VXM222" s="433"/>
      <c r="VXN222" s="433"/>
      <c r="VXO222" s="433"/>
      <c r="VXP222" s="433"/>
      <c r="VXQ222" s="433"/>
      <c r="VXR222" s="433"/>
      <c r="VXS222" s="433"/>
      <c r="VXT222" s="433"/>
      <c r="VXU222" s="433"/>
      <c r="VXV222" s="433"/>
      <c r="VXW222" s="433"/>
      <c r="VXX222" s="433"/>
      <c r="VXY222" s="433"/>
      <c r="VXZ222" s="433"/>
      <c r="VYA222" s="433"/>
      <c r="VYB222" s="433"/>
      <c r="VYC222" s="433"/>
      <c r="VYD222" s="433"/>
      <c r="VYE222" s="433"/>
      <c r="VYF222" s="433"/>
      <c r="VYG222" s="433"/>
      <c r="VYH222" s="433"/>
      <c r="VYI222" s="433"/>
      <c r="VYJ222" s="433"/>
      <c r="VYK222" s="433"/>
      <c r="VYL222" s="433"/>
      <c r="VYM222" s="433"/>
      <c r="VYN222" s="433"/>
      <c r="VYO222" s="433"/>
      <c r="VYP222" s="433"/>
      <c r="VYQ222" s="433"/>
      <c r="VYR222" s="433"/>
      <c r="VYS222" s="433"/>
      <c r="VYT222" s="433"/>
      <c r="VYU222" s="433"/>
      <c r="VYV222" s="433"/>
      <c r="VYW222" s="433"/>
      <c r="VYX222" s="433"/>
      <c r="VYY222" s="433"/>
      <c r="VYZ222" s="433"/>
      <c r="VZA222" s="433"/>
      <c r="VZB222" s="433"/>
      <c r="VZC222" s="433"/>
      <c r="VZD222" s="433"/>
      <c r="VZE222" s="433"/>
      <c r="VZF222" s="433"/>
      <c r="VZG222" s="433"/>
      <c r="VZH222" s="433"/>
      <c r="VZI222" s="433"/>
      <c r="VZJ222" s="433"/>
      <c r="VZK222" s="433"/>
      <c r="VZL222" s="433"/>
      <c r="VZM222" s="433"/>
      <c r="VZN222" s="433"/>
      <c r="VZO222" s="433"/>
      <c r="VZP222" s="433"/>
      <c r="VZQ222" s="433"/>
      <c r="VZR222" s="433"/>
      <c r="VZS222" s="433"/>
      <c r="VZT222" s="433"/>
      <c r="VZU222" s="433"/>
      <c r="VZV222" s="433"/>
      <c r="VZW222" s="433"/>
      <c r="VZX222" s="433"/>
      <c r="VZY222" s="433"/>
      <c r="VZZ222" s="433"/>
      <c r="WAA222" s="433"/>
      <c r="WAB222" s="433"/>
      <c r="WAC222" s="433"/>
      <c r="WAD222" s="433"/>
      <c r="WAE222" s="433"/>
      <c r="WAF222" s="433"/>
      <c r="WAG222" s="433"/>
      <c r="WAH222" s="433"/>
      <c r="WAI222" s="433"/>
      <c r="WAJ222" s="433"/>
      <c r="WAK222" s="433"/>
      <c r="WAL222" s="433"/>
      <c r="WAM222" s="433"/>
      <c r="WAN222" s="433"/>
      <c r="WAO222" s="433"/>
      <c r="WAP222" s="433"/>
      <c r="WAQ222" s="433"/>
      <c r="WAR222" s="433"/>
      <c r="WAS222" s="433"/>
      <c r="WAT222" s="433"/>
      <c r="WAU222" s="433"/>
      <c r="WAV222" s="433"/>
      <c r="WAW222" s="433"/>
      <c r="WAX222" s="433"/>
      <c r="WAY222" s="433"/>
      <c r="WAZ222" s="433"/>
      <c r="WBA222" s="433"/>
      <c r="WBB222" s="433"/>
      <c r="WBC222" s="433"/>
      <c r="WBD222" s="433"/>
      <c r="WBE222" s="433"/>
      <c r="WBF222" s="433"/>
      <c r="WBG222" s="433"/>
      <c r="WBH222" s="433"/>
      <c r="WBI222" s="433"/>
      <c r="WBJ222" s="433"/>
      <c r="WBK222" s="433"/>
      <c r="WBL222" s="433"/>
      <c r="WBM222" s="433"/>
      <c r="WBN222" s="433"/>
      <c r="WBO222" s="433"/>
      <c r="WBP222" s="433"/>
      <c r="WBQ222" s="433"/>
      <c r="WBR222" s="433"/>
      <c r="WBS222" s="433"/>
      <c r="WBT222" s="433"/>
      <c r="WBU222" s="433"/>
      <c r="WBV222" s="433"/>
      <c r="WBW222" s="433"/>
      <c r="WBX222" s="433"/>
      <c r="WBY222" s="433"/>
      <c r="WBZ222" s="433"/>
      <c r="WCA222" s="433"/>
      <c r="WCB222" s="433"/>
      <c r="WCC222" s="433"/>
      <c r="WCD222" s="433"/>
      <c r="WCE222" s="433"/>
      <c r="WCF222" s="433"/>
      <c r="WCG222" s="433"/>
      <c r="WCH222" s="433"/>
      <c r="WCI222" s="433"/>
      <c r="WCJ222" s="433"/>
      <c r="WCK222" s="433"/>
      <c r="WCL222" s="433"/>
      <c r="WCM222" s="433"/>
      <c r="WCN222" s="433"/>
      <c r="WCO222" s="433"/>
      <c r="WCP222" s="433"/>
      <c r="WCQ222" s="433"/>
      <c r="WCR222" s="433"/>
      <c r="WCS222" s="433"/>
      <c r="WCT222" s="433"/>
      <c r="WCU222" s="433"/>
      <c r="WCV222" s="433"/>
      <c r="WCW222" s="433"/>
      <c r="WCX222" s="433"/>
      <c r="WCY222" s="433"/>
      <c r="WCZ222" s="433"/>
      <c r="WDA222" s="433"/>
      <c r="WDB222" s="433"/>
      <c r="WDC222" s="433"/>
      <c r="WDD222" s="433"/>
      <c r="WDE222" s="433"/>
      <c r="WDF222" s="433"/>
      <c r="WDG222" s="433"/>
      <c r="WDH222" s="433"/>
      <c r="WDI222" s="433"/>
      <c r="WDJ222" s="433"/>
      <c r="WDK222" s="433"/>
      <c r="WDL222" s="433"/>
      <c r="WDM222" s="433"/>
      <c r="WDN222" s="433"/>
      <c r="WDO222" s="433"/>
      <c r="WDP222" s="433"/>
      <c r="WDQ222" s="433"/>
      <c r="WDR222" s="433"/>
      <c r="WDS222" s="433"/>
      <c r="WDT222" s="433"/>
      <c r="WDU222" s="433"/>
      <c r="WDV222" s="433"/>
      <c r="WDW222" s="433"/>
      <c r="WDX222" s="433"/>
      <c r="WDY222" s="433"/>
      <c r="WDZ222" s="433"/>
      <c r="WEA222" s="433"/>
      <c r="WEB222" s="433"/>
      <c r="WEC222" s="433"/>
      <c r="WED222" s="433"/>
      <c r="WEE222" s="433"/>
      <c r="WEF222" s="433"/>
      <c r="WEG222" s="433"/>
      <c r="WEH222" s="433"/>
      <c r="WEI222" s="433"/>
      <c r="WEJ222" s="433"/>
      <c r="WEK222" s="433"/>
      <c r="WEL222" s="433"/>
      <c r="WEM222" s="433"/>
      <c r="WEN222" s="433"/>
      <c r="WEO222" s="433"/>
      <c r="WEP222" s="433"/>
      <c r="WEQ222" s="433"/>
      <c r="WER222" s="433"/>
      <c r="WES222" s="433"/>
      <c r="WET222" s="433"/>
      <c r="WEU222" s="433"/>
      <c r="WEV222" s="433"/>
      <c r="WEW222" s="433"/>
      <c r="WEX222" s="433"/>
      <c r="WEY222" s="433"/>
      <c r="WEZ222" s="433"/>
      <c r="WFA222" s="433"/>
      <c r="WFB222" s="433"/>
      <c r="WFC222" s="433"/>
      <c r="WFD222" s="433"/>
      <c r="WFE222" s="433"/>
      <c r="WFF222" s="433"/>
      <c r="WFG222" s="433"/>
      <c r="WFH222" s="433"/>
      <c r="WFI222" s="433"/>
      <c r="WFJ222" s="433"/>
      <c r="WFK222" s="433"/>
      <c r="WFL222" s="433"/>
      <c r="WFM222" s="433"/>
      <c r="WFN222" s="433"/>
      <c r="WFO222" s="433"/>
      <c r="WFP222" s="433"/>
      <c r="WFQ222" s="433"/>
      <c r="WFR222" s="433"/>
      <c r="WFS222" s="433"/>
      <c r="WFT222" s="433"/>
      <c r="WFU222" s="433"/>
      <c r="WFV222" s="433"/>
      <c r="WFW222" s="433"/>
      <c r="WFX222" s="433"/>
      <c r="WFY222" s="433"/>
      <c r="WFZ222" s="433"/>
      <c r="WGA222" s="433"/>
      <c r="WGB222" s="433"/>
      <c r="WGC222" s="433"/>
      <c r="WGD222" s="433"/>
      <c r="WGE222" s="433"/>
      <c r="WGF222" s="433"/>
      <c r="WGG222" s="433"/>
      <c r="WGH222" s="433"/>
      <c r="WGI222" s="433"/>
      <c r="WGJ222" s="433"/>
      <c r="WGK222" s="433"/>
      <c r="WGL222" s="433"/>
      <c r="WGM222" s="433"/>
      <c r="WGN222" s="433"/>
      <c r="WGO222" s="433"/>
      <c r="WGP222" s="433"/>
      <c r="WGQ222" s="433"/>
      <c r="WGR222" s="433"/>
      <c r="WGS222" s="433"/>
      <c r="WGT222" s="433"/>
      <c r="WGU222" s="433"/>
      <c r="WGV222" s="433"/>
      <c r="WGW222" s="433"/>
      <c r="WGX222" s="433"/>
      <c r="WGY222" s="433"/>
      <c r="WGZ222" s="433"/>
      <c r="WHA222" s="433"/>
      <c r="WHB222" s="433"/>
      <c r="WHC222" s="433"/>
      <c r="WHD222" s="433"/>
      <c r="WHE222" s="433"/>
      <c r="WHF222" s="433"/>
      <c r="WHG222" s="433"/>
      <c r="WHH222" s="433"/>
      <c r="WHI222" s="433"/>
      <c r="WHJ222" s="433"/>
      <c r="WHK222" s="433"/>
      <c r="WHL222" s="433"/>
      <c r="WHM222" s="433"/>
      <c r="WHN222" s="433"/>
      <c r="WHO222" s="433"/>
      <c r="WHP222" s="433"/>
      <c r="WHQ222" s="433"/>
      <c r="WHR222" s="433"/>
      <c r="WHS222" s="433"/>
      <c r="WHT222" s="433"/>
      <c r="WHU222" s="433"/>
      <c r="WHV222" s="433"/>
      <c r="WHW222" s="433"/>
      <c r="WHX222" s="433"/>
      <c r="WHY222" s="433"/>
      <c r="WHZ222" s="433"/>
      <c r="WIA222" s="433"/>
      <c r="WIB222" s="433"/>
      <c r="WIC222" s="433"/>
      <c r="WID222" s="433"/>
      <c r="WIE222" s="433"/>
      <c r="WIF222" s="433"/>
      <c r="WIG222" s="433"/>
      <c r="WIH222" s="433"/>
      <c r="WII222" s="433"/>
      <c r="WIJ222" s="433"/>
      <c r="WIK222" s="433"/>
      <c r="WIL222" s="433"/>
      <c r="WIM222" s="433"/>
      <c r="WIN222" s="433"/>
      <c r="WIO222" s="433"/>
      <c r="WIP222" s="433"/>
      <c r="WIQ222" s="433"/>
      <c r="WIR222" s="433"/>
      <c r="WIS222" s="433"/>
      <c r="WIT222" s="433"/>
      <c r="WIU222" s="433"/>
      <c r="WIV222" s="433"/>
      <c r="WIW222" s="433"/>
      <c r="WIX222" s="433"/>
      <c r="WIY222" s="433"/>
      <c r="WIZ222" s="433"/>
      <c r="WJA222" s="433"/>
      <c r="WJB222" s="433"/>
      <c r="WJC222" s="433"/>
      <c r="WJD222" s="433"/>
      <c r="WJE222" s="433"/>
      <c r="WJF222" s="433"/>
      <c r="WJG222" s="433"/>
      <c r="WJH222" s="433"/>
      <c r="WJI222" s="433"/>
      <c r="WJJ222" s="433"/>
      <c r="WJK222" s="433"/>
      <c r="WJL222" s="433"/>
      <c r="WJM222" s="433"/>
      <c r="WJN222" s="433"/>
      <c r="WJO222" s="433"/>
      <c r="WJP222" s="433"/>
      <c r="WJQ222" s="433"/>
      <c r="WJR222" s="433"/>
      <c r="WJS222" s="433"/>
      <c r="WJT222" s="433"/>
      <c r="WJU222" s="433"/>
      <c r="WJV222" s="433"/>
      <c r="WJW222" s="433"/>
      <c r="WJX222" s="433"/>
      <c r="WJY222" s="433"/>
      <c r="WJZ222" s="433"/>
      <c r="WKA222" s="433"/>
      <c r="WKB222" s="433"/>
      <c r="WKC222" s="433"/>
      <c r="WKD222" s="433"/>
      <c r="WKE222" s="433"/>
      <c r="WKF222" s="433"/>
      <c r="WKG222" s="433"/>
      <c r="WKH222" s="433"/>
      <c r="WKI222" s="433"/>
      <c r="WKJ222" s="433"/>
      <c r="WKK222" s="433"/>
      <c r="WKL222" s="433"/>
      <c r="WKM222" s="433"/>
      <c r="WKN222" s="433"/>
      <c r="WKO222" s="433"/>
      <c r="WKP222" s="433"/>
      <c r="WKQ222" s="433"/>
      <c r="WKR222" s="433"/>
      <c r="WKS222" s="433"/>
      <c r="WKT222" s="433"/>
      <c r="WKU222" s="433"/>
      <c r="WKV222" s="433"/>
      <c r="WKW222" s="433"/>
      <c r="WKX222" s="433"/>
      <c r="WKY222" s="433"/>
      <c r="WKZ222" s="433"/>
      <c r="WLA222" s="433"/>
      <c r="WLB222" s="433"/>
      <c r="WLC222" s="433"/>
      <c r="WLD222" s="433"/>
      <c r="WLE222" s="433"/>
      <c r="WLF222" s="433"/>
      <c r="WLG222" s="433"/>
      <c r="WLH222" s="433"/>
      <c r="WLI222" s="433"/>
      <c r="WLJ222" s="433"/>
      <c r="WLK222" s="433"/>
      <c r="WLL222" s="433"/>
      <c r="WLM222" s="433"/>
      <c r="WLN222" s="433"/>
      <c r="WLO222" s="433"/>
      <c r="WLP222" s="433"/>
      <c r="WLQ222" s="433"/>
      <c r="WLR222" s="433"/>
      <c r="WLS222" s="433"/>
      <c r="WLT222" s="433"/>
      <c r="WLU222" s="433"/>
      <c r="WLV222" s="433"/>
      <c r="WLW222" s="433"/>
      <c r="WLX222" s="433"/>
      <c r="WLY222" s="433"/>
      <c r="WLZ222" s="433"/>
      <c r="WMA222" s="433"/>
      <c r="WMB222" s="433"/>
      <c r="WMC222" s="433"/>
      <c r="WMD222" s="433"/>
      <c r="WME222" s="433"/>
      <c r="WMF222" s="433"/>
      <c r="WMG222" s="433"/>
      <c r="WMH222" s="433"/>
      <c r="WMI222" s="433"/>
      <c r="WMJ222" s="433"/>
      <c r="WMK222" s="433"/>
      <c r="WML222" s="433"/>
      <c r="WMM222" s="433"/>
      <c r="WMN222" s="433"/>
      <c r="WMO222" s="433"/>
      <c r="WMP222" s="433"/>
      <c r="WMQ222" s="433"/>
      <c r="WMR222" s="433"/>
      <c r="WMS222" s="433"/>
      <c r="WMT222" s="433"/>
      <c r="WMU222" s="433"/>
      <c r="WMV222" s="433"/>
      <c r="WMW222" s="433"/>
      <c r="WMX222" s="433"/>
      <c r="WMY222" s="433"/>
      <c r="WMZ222" s="433"/>
      <c r="WNA222" s="433"/>
      <c r="WNB222" s="433"/>
      <c r="WNC222" s="433"/>
      <c r="WND222" s="433"/>
      <c r="WNE222" s="433"/>
      <c r="WNF222" s="433"/>
      <c r="WNG222" s="433"/>
      <c r="WNH222" s="433"/>
      <c r="WNI222" s="433"/>
      <c r="WNJ222" s="433"/>
      <c r="WNK222" s="433"/>
      <c r="WNL222" s="433"/>
      <c r="WNM222" s="433"/>
      <c r="WNN222" s="433"/>
      <c r="WNO222" s="433"/>
      <c r="WNP222" s="433"/>
      <c r="WNQ222" s="433"/>
      <c r="WNR222" s="433"/>
      <c r="WNS222" s="433"/>
      <c r="WNT222" s="433"/>
      <c r="WNU222" s="433"/>
      <c r="WNV222" s="433"/>
      <c r="WNW222" s="433"/>
      <c r="WNX222" s="433"/>
      <c r="WNY222" s="433"/>
      <c r="WNZ222" s="433"/>
      <c r="WOA222" s="433"/>
      <c r="WOB222" s="433"/>
      <c r="WOC222" s="433"/>
      <c r="WOD222" s="433"/>
      <c r="WOE222" s="433"/>
      <c r="WOF222" s="433"/>
      <c r="WOG222" s="433"/>
      <c r="WOH222" s="433"/>
      <c r="WOI222" s="433"/>
      <c r="WOJ222" s="433"/>
      <c r="WOK222" s="433"/>
      <c r="WOL222" s="433"/>
      <c r="WOM222" s="433"/>
      <c r="WON222" s="433"/>
      <c r="WOO222" s="433"/>
      <c r="WOP222" s="433"/>
      <c r="WOQ222" s="433"/>
      <c r="WOR222" s="433"/>
      <c r="WOS222" s="433"/>
      <c r="WOT222" s="433"/>
      <c r="WOU222" s="433"/>
      <c r="WOV222" s="433"/>
      <c r="WOW222" s="433"/>
      <c r="WOX222" s="433"/>
      <c r="WOY222" s="433"/>
      <c r="WOZ222" s="433"/>
      <c r="WPA222" s="433"/>
      <c r="WPB222" s="433"/>
      <c r="WPC222" s="433"/>
      <c r="WPD222" s="433"/>
      <c r="WPE222" s="433"/>
      <c r="WPF222" s="433"/>
      <c r="WPG222" s="433"/>
      <c r="WPH222" s="433"/>
      <c r="WPI222" s="433"/>
      <c r="WPJ222" s="433"/>
      <c r="WPK222" s="433"/>
      <c r="WPL222" s="433"/>
      <c r="WPM222" s="433"/>
      <c r="WPN222" s="433"/>
      <c r="WPO222" s="433"/>
      <c r="WPP222" s="433"/>
      <c r="WPQ222" s="433"/>
      <c r="WPR222" s="433"/>
      <c r="WPS222" s="433"/>
      <c r="WPT222" s="433"/>
      <c r="WPU222" s="433"/>
      <c r="WPV222" s="433"/>
      <c r="WPW222" s="433"/>
      <c r="WPX222" s="433"/>
      <c r="WPY222" s="433"/>
      <c r="WPZ222" s="433"/>
      <c r="WQA222" s="433"/>
      <c r="WQB222" s="433"/>
      <c r="WQC222" s="433"/>
      <c r="WQD222" s="433"/>
      <c r="WQE222" s="433"/>
      <c r="WQF222" s="433"/>
      <c r="WQG222" s="433"/>
      <c r="WQH222" s="433"/>
      <c r="WQI222" s="433"/>
      <c r="WQJ222" s="433"/>
      <c r="WQK222" s="433"/>
      <c r="WQL222" s="433"/>
      <c r="WQM222" s="433"/>
      <c r="WQN222" s="433"/>
      <c r="WQO222" s="433"/>
      <c r="WQP222" s="433"/>
      <c r="WQQ222" s="433"/>
      <c r="WQR222" s="433"/>
      <c r="WQS222" s="433"/>
      <c r="WQT222" s="433"/>
      <c r="WQU222" s="433"/>
      <c r="WQV222" s="433"/>
      <c r="WQW222" s="433"/>
      <c r="WQX222" s="433"/>
      <c r="WQY222" s="433"/>
      <c r="WQZ222" s="433"/>
      <c r="WRA222" s="433"/>
      <c r="WRB222" s="433"/>
      <c r="WRC222" s="433"/>
      <c r="WRD222" s="433"/>
      <c r="WRE222" s="433"/>
      <c r="WRF222" s="433"/>
      <c r="WRG222" s="433"/>
      <c r="WRH222" s="433"/>
      <c r="WRI222" s="433"/>
      <c r="WRJ222" s="433"/>
      <c r="WRK222" s="433"/>
      <c r="WRL222" s="433"/>
      <c r="WRM222" s="433"/>
      <c r="WRN222" s="433"/>
      <c r="WRO222" s="433"/>
      <c r="WRP222" s="433"/>
      <c r="WRQ222" s="433"/>
      <c r="WRR222" s="433"/>
      <c r="WRS222" s="433"/>
      <c r="WRT222" s="433"/>
      <c r="WRU222" s="433"/>
      <c r="WRV222" s="433"/>
      <c r="WRW222" s="433"/>
      <c r="WRX222" s="433"/>
      <c r="WRY222" s="433"/>
      <c r="WRZ222" s="433"/>
      <c r="WSA222" s="433"/>
      <c r="WSB222" s="433"/>
      <c r="WSC222" s="433"/>
      <c r="WSD222" s="433"/>
      <c r="WSE222" s="433"/>
      <c r="WSF222" s="433"/>
      <c r="WSG222" s="433"/>
      <c r="WSH222" s="433"/>
      <c r="WSI222" s="433"/>
      <c r="WSJ222" s="433"/>
      <c r="WSK222" s="433"/>
      <c r="WSL222" s="433"/>
      <c r="WSM222" s="433"/>
      <c r="WSN222" s="433"/>
      <c r="WSO222" s="433"/>
      <c r="WSP222" s="433"/>
      <c r="WSQ222" s="433"/>
      <c r="WSR222" s="433"/>
      <c r="WSS222" s="433"/>
      <c r="WST222" s="433"/>
      <c r="WSU222" s="433"/>
      <c r="WSV222" s="433"/>
      <c r="WSW222" s="433"/>
      <c r="WSX222" s="433"/>
      <c r="WSY222" s="433"/>
      <c r="WSZ222" s="433"/>
      <c r="WTA222" s="433"/>
      <c r="WTB222" s="433"/>
      <c r="WTC222" s="433"/>
      <c r="WTD222" s="433"/>
      <c r="WTE222" s="433"/>
      <c r="WTF222" s="433"/>
      <c r="WTG222" s="433"/>
      <c r="WTH222" s="433"/>
      <c r="WTI222" s="433"/>
      <c r="WTJ222" s="433"/>
      <c r="WTK222" s="433"/>
      <c r="WTL222" s="433"/>
      <c r="WTM222" s="433"/>
      <c r="WTN222" s="433"/>
      <c r="WTO222" s="433"/>
      <c r="WTP222" s="433"/>
      <c r="WTQ222" s="433"/>
      <c r="WTR222" s="433"/>
      <c r="WTS222" s="433"/>
      <c r="WTT222" s="433"/>
      <c r="WTU222" s="433"/>
      <c r="WTV222" s="433"/>
      <c r="WTW222" s="433"/>
      <c r="WTX222" s="433"/>
      <c r="WTY222" s="433"/>
      <c r="WTZ222" s="433"/>
      <c r="WUA222" s="433"/>
      <c r="WUB222" s="433"/>
      <c r="WUC222" s="433"/>
      <c r="WUD222" s="433"/>
      <c r="WUE222" s="433"/>
      <c r="WUF222" s="433"/>
      <c r="WUG222" s="433"/>
      <c r="WUH222" s="433"/>
      <c r="WUI222" s="433"/>
      <c r="WUJ222" s="433"/>
      <c r="WUK222" s="433"/>
      <c r="WUL222" s="433"/>
      <c r="WUM222" s="433"/>
      <c r="WUN222" s="433"/>
      <c r="WUO222" s="433"/>
      <c r="WUP222" s="433"/>
      <c r="WUQ222" s="433"/>
      <c r="WUR222" s="433"/>
      <c r="WUS222" s="433"/>
      <c r="WUT222" s="433"/>
      <c r="WUU222" s="433"/>
      <c r="WUV222" s="433"/>
      <c r="WUW222" s="433"/>
      <c r="WUX222" s="433"/>
      <c r="WUY222" s="433"/>
      <c r="WUZ222" s="433"/>
      <c r="WVA222" s="433"/>
      <c r="WVB222" s="433"/>
      <c r="WVC222" s="433"/>
      <c r="WVD222" s="433"/>
      <c r="WVE222" s="433"/>
      <c r="WVF222" s="433"/>
      <c r="WVG222" s="433"/>
      <c r="WVH222" s="433"/>
      <c r="WVI222" s="433"/>
      <c r="WVJ222" s="433"/>
      <c r="WVK222" s="433"/>
      <c r="WVL222" s="433"/>
      <c r="WVM222" s="433"/>
      <c r="WVN222" s="433"/>
      <c r="WVO222" s="433"/>
      <c r="WVP222" s="433"/>
      <c r="WVQ222" s="433"/>
      <c r="WVR222" s="433"/>
      <c r="WVS222" s="433"/>
      <c r="WVT222" s="433"/>
      <c r="WVU222" s="433"/>
      <c r="WVV222" s="433"/>
      <c r="WVW222" s="433"/>
      <c r="WVX222" s="433"/>
      <c r="WVY222" s="433"/>
      <c r="WVZ222" s="433"/>
      <c r="WWA222" s="433"/>
      <c r="WWB222" s="433"/>
      <c r="WWC222" s="433"/>
      <c r="WWD222" s="433"/>
      <c r="WWE222" s="433"/>
      <c r="WWF222" s="433"/>
      <c r="WWG222" s="433"/>
      <c r="WWH222" s="433"/>
      <c r="WWI222" s="433"/>
      <c r="WWJ222" s="433"/>
      <c r="WWK222" s="433"/>
      <c r="WWL222" s="433"/>
      <c r="WWM222" s="433"/>
      <c r="WWN222" s="433"/>
      <c r="WWO222" s="433"/>
      <c r="WWP222" s="433"/>
      <c r="WWQ222" s="433"/>
      <c r="WWR222" s="433"/>
      <c r="WWS222" s="433"/>
      <c r="WWT222" s="433"/>
      <c r="WWU222" s="433"/>
      <c r="WWV222" s="433"/>
      <c r="WWW222" s="433"/>
      <c r="WWX222" s="433"/>
      <c r="WWY222" s="433"/>
      <c r="WWZ222" s="433"/>
      <c r="WXA222" s="433"/>
      <c r="WXB222" s="433"/>
      <c r="WXC222" s="433"/>
      <c r="WXD222" s="433"/>
      <c r="WXE222" s="433"/>
      <c r="WXF222" s="433"/>
      <c r="WXG222" s="433"/>
      <c r="WXH222" s="433"/>
      <c r="WXI222" s="433"/>
      <c r="WXJ222" s="433"/>
      <c r="WXK222" s="433"/>
      <c r="WXL222" s="433"/>
      <c r="WXM222" s="433"/>
      <c r="WXN222" s="433"/>
      <c r="WXO222" s="433"/>
      <c r="WXP222" s="433"/>
      <c r="WXQ222" s="433"/>
      <c r="WXR222" s="433"/>
      <c r="WXS222" s="433"/>
      <c r="WXT222" s="433"/>
      <c r="WXU222" s="433"/>
      <c r="WXV222" s="433"/>
      <c r="WXW222" s="433"/>
      <c r="WXX222" s="433"/>
      <c r="WXY222" s="433"/>
      <c r="WXZ222" s="433"/>
      <c r="WYA222" s="433"/>
      <c r="WYB222" s="433"/>
      <c r="WYC222" s="433"/>
      <c r="WYD222" s="433"/>
      <c r="WYE222" s="433"/>
      <c r="WYF222" s="433"/>
      <c r="WYG222" s="433"/>
      <c r="WYH222" s="433"/>
      <c r="WYI222" s="433"/>
      <c r="WYJ222" s="433"/>
      <c r="WYK222" s="433"/>
      <c r="WYL222" s="433"/>
      <c r="WYM222" s="433"/>
      <c r="WYN222" s="433"/>
      <c r="WYO222" s="433"/>
      <c r="WYP222" s="433"/>
      <c r="WYQ222" s="433"/>
      <c r="WYR222" s="433"/>
      <c r="WYS222" s="433"/>
      <c r="WYT222" s="433"/>
      <c r="WYU222" s="433"/>
      <c r="WYV222" s="433"/>
      <c r="WYW222" s="433"/>
      <c r="WYX222" s="433"/>
      <c r="WYY222" s="433"/>
      <c r="WYZ222" s="433"/>
      <c r="WZA222" s="433"/>
      <c r="WZB222" s="433"/>
      <c r="WZC222" s="433"/>
      <c r="WZD222" s="433"/>
      <c r="WZE222" s="433"/>
      <c r="WZF222" s="433"/>
      <c r="WZG222" s="433"/>
      <c r="WZH222" s="433"/>
      <c r="WZI222" s="433"/>
      <c r="WZJ222" s="433"/>
      <c r="WZK222" s="433"/>
      <c r="WZL222" s="433"/>
      <c r="WZM222" s="433"/>
      <c r="WZN222" s="433"/>
      <c r="WZO222" s="433"/>
      <c r="WZP222" s="433"/>
      <c r="WZQ222" s="433"/>
      <c r="WZR222" s="433"/>
      <c r="WZS222" s="433"/>
      <c r="WZT222" s="433"/>
      <c r="WZU222" s="433"/>
      <c r="WZV222" s="433"/>
      <c r="WZW222" s="433"/>
      <c r="WZX222" s="433"/>
      <c r="WZY222" s="433"/>
      <c r="WZZ222" s="433"/>
      <c r="XAA222" s="433"/>
      <c r="XAB222" s="433"/>
      <c r="XAC222" s="433"/>
      <c r="XAD222" s="433"/>
      <c r="XAE222" s="433"/>
      <c r="XAF222" s="433"/>
      <c r="XAG222" s="433"/>
      <c r="XAH222" s="433"/>
      <c r="XAI222" s="433"/>
      <c r="XAJ222" s="433"/>
      <c r="XAK222" s="433"/>
      <c r="XAL222" s="433"/>
      <c r="XAM222" s="433"/>
      <c r="XAN222" s="433"/>
      <c r="XAO222" s="433"/>
      <c r="XAP222" s="433"/>
      <c r="XAQ222" s="433"/>
      <c r="XAR222" s="433"/>
      <c r="XAS222" s="433"/>
      <c r="XAT222" s="433"/>
      <c r="XAU222" s="433"/>
      <c r="XAV222" s="433"/>
      <c r="XAW222" s="433"/>
      <c r="XAX222" s="433"/>
      <c r="XAY222" s="433"/>
      <c r="XAZ222" s="433"/>
      <c r="XBA222" s="433"/>
      <c r="XBB222" s="433"/>
      <c r="XBC222" s="433"/>
      <c r="XBD222" s="433"/>
      <c r="XBE222" s="433"/>
      <c r="XBF222" s="433"/>
      <c r="XBG222" s="433"/>
      <c r="XBH222" s="433"/>
      <c r="XBI222" s="433"/>
      <c r="XBJ222" s="433"/>
      <c r="XBK222" s="433"/>
      <c r="XBL222" s="433"/>
      <c r="XBM222" s="433"/>
      <c r="XBN222" s="433"/>
      <c r="XBO222" s="433"/>
      <c r="XBP222" s="433"/>
      <c r="XBQ222" s="433"/>
      <c r="XBR222" s="433"/>
      <c r="XBS222" s="433"/>
      <c r="XBT222" s="433"/>
      <c r="XBU222" s="433"/>
      <c r="XBV222" s="433"/>
      <c r="XBW222" s="433"/>
      <c r="XBX222" s="433"/>
      <c r="XBY222" s="433"/>
      <c r="XBZ222" s="433"/>
      <c r="XCA222" s="433"/>
      <c r="XCB222" s="433"/>
      <c r="XCC222" s="433"/>
      <c r="XCD222" s="433"/>
      <c r="XCE222" s="433"/>
      <c r="XCF222" s="433"/>
      <c r="XCG222" s="433"/>
      <c r="XCH222" s="433"/>
      <c r="XCI222" s="433"/>
      <c r="XCJ222" s="433"/>
      <c r="XCK222" s="433"/>
      <c r="XCL222" s="433"/>
      <c r="XCM222" s="433"/>
      <c r="XCN222" s="433"/>
      <c r="XCO222" s="433"/>
      <c r="XCP222" s="433"/>
      <c r="XCQ222" s="433"/>
      <c r="XCR222" s="433"/>
      <c r="XCS222" s="433"/>
      <c r="XCT222" s="433"/>
      <c r="XCU222" s="433"/>
      <c r="XCV222" s="433"/>
      <c r="XCW222" s="433"/>
      <c r="XCX222" s="433"/>
      <c r="XCY222" s="433"/>
      <c r="XCZ222" s="433"/>
      <c r="XDA222" s="433"/>
      <c r="XDB222" s="433"/>
      <c r="XDC222" s="433"/>
      <c r="XDD222" s="433"/>
      <c r="XDE222" s="433"/>
      <c r="XDF222" s="433"/>
      <c r="XDG222" s="433"/>
      <c r="XDH222" s="433"/>
      <c r="XDI222" s="433"/>
      <c r="XDJ222" s="433"/>
      <c r="XDK222" s="433"/>
      <c r="XDL222" s="433"/>
      <c r="XDM222" s="433"/>
      <c r="XDN222" s="433"/>
      <c r="XDO222" s="433"/>
      <c r="XDP222" s="433"/>
      <c r="XDQ222" s="433"/>
      <c r="XDR222" s="433"/>
      <c r="XDS222" s="433"/>
      <c r="XDT222" s="433"/>
      <c r="XDU222" s="433"/>
      <c r="XDV222" s="433"/>
      <c r="XDW222" s="433"/>
      <c r="XDX222" s="433"/>
      <c r="XDY222" s="433"/>
      <c r="XDZ222" s="433"/>
      <c r="XEA222" s="433"/>
      <c r="XEB222" s="433"/>
      <c r="XEC222" s="433"/>
      <c r="XED222" s="433"/>
      <c r="XEE222" s="433"/>
      <c r="XEF222" s="433"/>
      <c r="XEG222" s="433"/>
      <c r="XEH222" s="433"/>
      <c r="XEI222" s="433"/>
      <c r="XEJ222" s="433"/>
      <c r="XEK222" s="433"/>
      <c r="XEL222" s="433"/>
      <c r="XEM222" s="433"/>
      <c r="XEN222" s="433"/>
      <c r="XEO222" s="433"/>
      <c r="XEP222" s="433"/>
      <c r="XEQ222" s="433"/>
      <c r="XER222" s="433"/>
      <c r="XES222" s="433"/>
      <c r="XET222" s="433"/>
      <c r="XEU222" s="433"/>
      <c r="XEV222" s="433"/>
      <c r="XEW222" s="433"/>
      <c r="XEX222" s="433"/>
    </row>
    <row r="223" spans="1:16378" s="464" customFormat="1" ht="31.2" x14ac:dyDescent="0.3">
      <c r="A223" s="532">
        <v>3110299</v>
      </c>
      <c r="B223" s="372" t="s">
        <v>403</v>
      </c>
      <c r="C223" s="372"/>
      <c r="D223" s="372" t="s">
        <v>3246</v>
      </c>
      <c r="E223" s="372"/>
      <c r="F223" s="535"/>
      <c r="G223" s="535"/>
      <c r="H223" s="375">
        <v>7332142</v>
      </c>
      <c r="I223" s="421">
        <f t="shared" si="7"/>
        <v>7332142</v>
      </c>
      <c r="J223" s="545">
        <v>7332142</v>
      </c>
      <c r="K223" s="416">
        <f t="shared" si="8"/>
        <v>0</v>
      </c>
      <c r="L223" s="537"/>
      <c r="M223" s="538"/>
      <c r="N223" s="440"/>
      <c r="O223" s="440"/>
      <c r="P223" s="440"/>
      <c r="Q223" s="440"/>
      <c r="R223" s="440"/>
      <c r="S223" s="440"/>
      <c r="T223" s="440"/>
      <c r="U223" s="440"/>
      <c r="V223" s="440"/>
      <c r="W223" s="440"/>
      <c r="X223" s="440"/>
      <c r="Y223" s="440"/>
      <c r="Z223" s="440"/>
      <c r="AA223" s="440"/>
      <c r="AB223" s="440"/>
      <c r="AC223" s="440"/>
      <c r="AD223" s="440"/>
      <c r="AE223" s="440"/>
      <c r="AF223" s="440"/>
      <c r="AG223" s="440"/>
      <c r="AH223" s="440"/>
      <c r="AI223" s="440"/>
      <c r="AJ223" s="440"/>
      <c r="AK223" s="440"/>
      <c r="AL223" s="440"/>
      <c r="AM223" s="440"/>
      <c r="AN223" s="440"/>
      <c r="AO223" s="440"/>
      <c r="AP223" s="440"/>
      <c r="AQ223" s="440"/>
      <c r="AR223" s="440"/>
      <c r="AS223" s="440"/>
      <c r="AT223" s="440"/>
      <c r="AU223" s="440"/>
      <c r="AV223" s="440"/>
      <c r="AW223" s="440"/>
      <c r="AX223" s="440"/>
      <c r="AY223" s="440"/>
      <c r="AZ223" s="440"/>
      <c r="BA223" s="440"/>
      <c r="BB223" s="440"/>
      <c r="BC223" s="440"/>
      <c r="BD223" s="440"/>
      <c r="BE223" s="440"/>
      <c r="BF223" s="440"/>
      <c r="BG223" s="440"/>
      <c r="BH223" s="440"/>
      <c r="BI223" s="440"/>
      <c r="BJ223" s="440"/>
      <c r="BK223" s="440"/>
      <c r="BL223" s="440"/>
      <c r="BM223" s="440"/>
      <c r="BN223" s="440"/>
      <c r="BO223" s="440"/>
      <c r="BP223" s="440"/>
      <c r="BQ223" s="440"/>
      <c r="BR223" s="440"/>
      <c r="BS223" s="440"/>
      <c r="BT223" s="440"/>
      <c r="BU223" s="440"/>
      <c r="BV223" s="440"/>
      <c r="BW223" s="440"/>
      <c r="BX223" s="440"/>
      <c r="BY223" s="440"/>
      <c r="BZ223" s="440"/>
      <c r="CA223" s="440"/>
      <c r="CB223" s="440"/>
      <c r="CC223" s="440"/>
      <c r="CD223" s="440"/>
      <c r="CE223" s="440"/>
      <c r="CF223" s="440"/>
      <c r="CG223" s="440"/>
      <c r="CH223" s="440"/>
      <c r="CI223" s="440"/>
      <c r="CJ223" s="440"/>
      <c r="CK223" s="440"/>
      <c r="CL223" s="440"/>
      <c r="CM223" s="440"/>
      <c r="CN223" s="440"/>
      <c r="CO223" s="440"/>
      <c r="CP223" s="440"/>
      <c r="CQ223" s="440"/>
      <c r="CR223" s="440"/>
      <c r="CS223" s="440"/>
      <c r="CT223" s="440"/>
      <c r="CU223" s="440"/>
      <c r="CV223" s="440"/>
      <c r="CW223" s="440"/>
      <c r="CX223" s="440"/>
      <c r="CY223" s="440"/>
      <c r="CZ223" s="440"/>
      <c r="DA223" s="440"/>
      <c r="DB223" s="440"/>
      <c r="DC223" s="440"/>
      <c r="DD223" s="440"/>
      <c r="DE223" s="440"/>
      <c r="DF223" s="440"/>
      <c r="DG223" s="440"/>
      <c r="DH223" s="440"/>
      <c r="DI223" s="440"/>
      <c r="DJ223" s="440"/>
      <c r="DK223" s="440"/>
      <c r="DL223" s="440"/>
      <c r="DM223" s="440"/>
      <c r="DN223" s="440"/>
      <c r="DO223" s="440"/>
      <c r="DP223" s="440"/>
      <c r="DQ223" s="440"/>
      <c r="DR223" s="440"/>
      <c r="DS223" s="440"/>
      <c r="DT223" s="440"/>
      <c r="DU223" s="440"/>
      <c r="DV223" s="440"/>
      <c r="DW223" s="440"/>
      <c r="DX223" s="440"/>
      <c r="DY223" s="440"/>
      <c r="DZ223" s="440"/>
      <c r="EA223" s="440"/>
      <c r="EB223" s="440"/>
      <c r="EC223" s="440"/>
      <c r="ED223" s="440"/>
      <c r="EE223" s="440"/>
      <c r="EF223" s="440"/>
      <c r="EG223" s="440"/>
      <c r="EH223" s="440"/>
      <c r="EI223" s="440"/>
      <c r="EJ223" s="440"/>
      <c r="EK223" s="440"/>
      <c r="EL223" s="440"/>
      <c r="EM223" s="440"/>
      <c r="EN223" s="440"/>
      <c r="EO223" s="440"/>
      <c r="EP223" s="440"/>
      <c r="EQ223" s="440"/>
      <c r="ER223" s="440"/>
      <c r="ES223" s="440"/>
      <c r="ET223" s="440"/>
      <c r="EU223" s="440"/>
      <c r="EV223" s="440"/>
      <c r="EW223" s="440"/>
      <c r="EX223" s="440"/>
      <c r="EY223" s="440"/>
      <c r="EZ223" s="440"/>
      <c r="FA223" s="440"/>
      <c r="FB223" s="440"/>
      <c r="FC223" s="440"/>
      <c r="FD223" s="440"/>
      <c r="FE223" s="440"/>
      <c r="FF223" s="440"/>
      <c r="FG223" s="440"/>
      <c r="FH223" s="440"/>
      <c r="FI223" s="440"/>
      <c r="FJ223" s="440"/>
      <c r="FK223" s="440"/>
      <c r="FL223" s="440"/>
      <c r="FM223" s="440"/>
      <c r="FN223" s="440"/>
      <c r="FO223" s="440"/>
      <c r="FP223" s="440"/>
      <c r="FQ223" s="440"/>
      <c r="FR223" s="440"/>
      <c r="FS223" s="440"/>
      <c r="FT223" s="440"/>
      <c r="FU223" s="440"/>
      <c r="FV223" s="440"/>
      <c r="FW223" s="440"/>
      <c r="FX223" s="440"/>
      <c r="FY223" s="440"/>
      <c r="FZ223" s="440"/>
      <c r="GA223" s="440"/>
      <c r="GB223" s="440"/>
      <c r="GC223" s="440"/>
      <c r="GD223" s="440"/>
      <c r="GE223" s="440"/>
      <c r="GF223" s="440"/>
      <c r="GG223" s="440"/>
      <c r="GH223" s="440"/>
      <c r="GI223" s="440"/>
      <c r="GJ223" s="440"/>
      <c r="GK223" s="440"/>
      <c r="GL223" s="440"/>
      <c r="GM223" s="440"/>
      <c r="GN223" s="440"/>
      <c r="GO223" s="440"/>
      <c r="GP223" s="440"/>
      <c r="GQ223" s="440"/>
      <c r="GR223" s="440"/>
      <c r="GS223" s="440"/>
      <c r="GT223" s="440"/>
      <c r="GU223" s="440"/>
      <c r="GV223" s="440"/>
      <c r="GW223" s="440"/>
      <c r="GX223" s="440"/>
      <c r="GY223" s="440"/>
      <c r="GZ223" s="440"/>
      <c r="HA223" s="440"/>
      <c r="HB223" s="440"/>
      <c r="HC223" s="440"/>
      <c r="HD223" s="440"/>
      <c r="HE223" s="440"/>
      <c r="HF223" s="440"/>
      <c r="HG223" s="440"/>
      <c r="HH223" s="440"/>
      <c r="HI223" s="440"/>
      <c r="HJ223" s="440"/>
      <c r="HK223" s="440"/>
      <c r="HL223" s="440"/>
      <c r="HM223" s="440"/>
      <c r="HN223" s="440"/>
      <c r="HO223" s="440"/>
      <c r="HP223" s="440"/>
      <c r="HQ223" s="440"/>
      <c r="HR223" s="440"/>
      <c r="HS223" s="440"/>
      <c r="HT223" s="440"/>
      <c r="HU223" s="440"/>
      <c r="HV223" s="440"/>
      <c r="HW223" s="440"/>
      <c r="HX223" s="440"/>
      <c r="HY223" s="440"/>
      <c r="HZ223" s="440"/>
      <c r="IA223" s="440"/>
      <c r="IB223" s="440"/>
      <c r="IC223" s="440"/>
      <c r="ID223" s="440"/>
      <c r="IE223" s="440"/>
      <c r="IF223" s="440"/>
      <c r="IG223" s="440"/>
      <c r="IH223" s="440"/>
      <c r="II223" s="440"/>
      <c r="IJ223" s="440"/>
      <c r="IK223" s="440"/>
      <c r="IL223" s="440"/>
      <c r="IM223" s="440"/>
      <c r="IN223" s="440"/>
      <c r="IO223" s="440"/>
      <c r="IP223" s="440"/>
      <c r="IQ223" s="440"/>
      <c r="IR223" s="440"/>
      <c r="IS223" s="440"/>
      <c r="IT223" s="440"/>
      <c r="IU223" s="440"/>
      <c r="IV223" s="440"/>
      <c r="IW223" s="440"/>
      <c r="IX223" s="440"/>
      <c r="IY223" s="440"/>
      <c r="IZ223" s="440"/>
      <c r="JA223" s="440"/>
      <c r="JB223" s="440"/>
      <c r="JC223" s="440"/>
      <c r="JD223" s="440"/>
      <c r="JE223" s="440"/>
      <c r="JF223" s="440"/>
      <c r="JG223" s="440"/>
      <c r="JH223" s="440"/>
      <c r="JI223" s="440"/>
      <c r="JJ223" s="440"/>
      <c r="JK223" s="440"/>
      <c r="JL223" s="440"/>
      <c r="JM223" s="440"/>
      <c r="JN223" s="440"/>
      <c r="JO223" s="440"/>
      <c r="JP223" s="440"/>
      <c r="JQ223" s="440"/>
      <c r="JR223" s="440"/>
      <c r="JS223" s="440"/>
      <c r="JT223" s="440"/>
      <c r="JU223" s="440"/>
      <c r="JV223" s="440"/>
      <c r="JW223" s="440"/>
      <c r="JX223" s="440"/>
      <c r="JY223" s="440"/>
      <c r="JZ223" s="440"/>
      <c r="KA223" s="440"/>
      <c r="KB223" s="440"/>
      <c r="KC223" s="440"/>
      <c r="KD223" s="440"/>
      <c r="KE223" s="440"/>
      <c r="KF223" s="440"/>
      <c r="KG223" s="440"/>
      <c r="KH223" s="440"/>
      <c r="KI223" s="440"/>
      <c r="KJ223" s="440"/>
      <c r="KK223" s="440"/>
      <c r="KL223" s="440"/>
      <c r="KM223" s="440"/>
      <c r="KN223" s="440"/>
      <c r="KO223" s="440"/>
      <c r="KP223" s="440"/>
      <c r="KQ223" s="440"/>
      <c r="KR223" s="440"/>
      <c r="KS223" s="440"/>
      <c r="KT223" s="440"/>
      <c r="KU223" s="440"/>
      <c r="KV223" s="440"/>
      <c r="KW223" s="440"/>
      <c r="KX223" s="440"/>
      <c r="KY223" s="440"/>
      <c r="KZ223" s="440"/>
      <c r="LA223" s="440"/>
      <c r="LB223" s="440"/>
      <c r="LC223" s="440"/>
      <c r="LD223" s="440"/>
      <c r="LE223" s="440"/>
      <c r="LF223" s="440"/>
      <c r="LG223" s="440"/>
      <c r="LH223" s="440"/>
      <c r="LI223" s="440"/>
      <c r="LJ223" s="440"/>
      <c r="LK223" s="440"/>
      <c r="LL223" s="440"/>
      <c r="LM223" s="440"/>
      <c r="LN223" s="440"/>
      <c r="LO223" s="440"/>
      <c r="LP223" s="440"/>
      <c r="LQ223" s="440"/>
      <c r="LR223" s="440"/>
      <c r="LS223" s="440"/>
      <c r="LT223" s="440"/>
      <c r="LU223" s="440"/>
      <c r="LV223" s="440"/>
      <c r="LW223" s="440"/>
      <c r="LX223" s="440"/>
      <c r="LY223" s="440"/>
      <c r="LZ223" s="440"/>
      <c r="MA223" s="440"/>
      <c r="MB223" s="440"/>
      <c r="MC223" s="440"/>
      <c r="MD223" s="440"/>
      <c r="ME223" s="440"/>
      <c r="MF223" s="440"/>
      <c r="MG223" s="440"/>
      <c r="MH223" s="440"/>
      <c r="MI223" s="440"/>
      <c r="MJ223" s="440"/>
      <c r="MK223" s="440"/>
      <c r="ML223" s="440"/>
      <c r="MM223" s="440"/>
      <c r="MN223" s="440"/>
      <c r="MO223" s="440"/>
      <c r="MP223" s="440"/>
      <c r="MQ223" s="440"/>
      <c r="MR223" s="440"/>
      <c r="MS223" s="440"/>
      <c r="MT223" s="440"/>
      <c r="MU223" s="440"/>
      <c r="MV223" s="440"/>
      <c r="MW223" s="440"/>
      <c r="MX223" s="440"/>
      <c r="MY223" s="440"/>
      <c r="MZ223" s="440"/>
      <c r="NA223" s="440"/>
      <c r="NB223" s="440"/>
      <c r="NC223" s="440"/>
      <c r="ND223" s="440"/>
      <c r="NE223" s="440"/>
      <c r="NF223" s="440"/>
      <c r="NG223" s="440"/>
      <c r="NH223" s="440"/>
      <c r="NI223" s="440"/>
      <c r="NJ223" s="440"/>
      <c r="NK223" s="440"/>
      <c r="NL223" s="440"/>
      <c r="NM223" s="440"/>
      <c r="NN223" s="440"/>
      <c r="NO223" s="440"/>
      <c r="NP223" s="440"/>
      <c r="NQ223" s="440"/>
      <c r="NR223" s="440"/>
      <c r="NS223" s="440"/>
      <c r="NT223" s="440"/>
      <c r="NU223" s="440"/>
      <c r="NV223" s="440"/>
      <c r="NW223" s="440"/>
      <c r="NX223" s="440"/>
      <c r="NY223" s="440"/>
      <c r="NZ223" s="440"/>
      <c r="OA223" s="440"/>
      <c r="OB223" s="440"/>
      <c r="OC223" s="440"/>
      <c r="OD223" s="440"/>
      <c r="OE223" s="440"/>
      <c r="OF223" s="440"/>
      <c r="OG223" s="440"/>
      <c r="OH223" s="440"/>
      <c r="OI223" s="440"/>
      <c r="OJ223" s="440"/>
      <c r="OK223" s="440"/>
      <c r="OL223" s="440"/>
      <c r="OM223" s="440"/>
      <c r="ON223" s="440"/>
      <c r="OO223" s="440"/>
      <c r="OP223" s="440"/>
      <c r="OQ223" s="440"/>
      <c r="OR223" s="440"/>
      <c r="OS223" s="440"/>
      <c r="OT223" s="440"/>
      <c r="OU223" s="440"/>
      <c r="OV223" s="440"/>
      <c r="OW223" s="440"/>
      <c r="OX223" s="440"/>
      <c r="OY223" s="440"/>
      <c r="OZ223" s="440"/>
      <c r="PA223" s="440"/>
      <c r="PB223" s="440"/>
      <c r="PC223" s="440"/>
      <c r="PD223" s="440"/>
      <c r="PE223" s="440"/>
      <c r="PF223" s="440"/>
      <c r="PG223" s="440"/>
      <c r="PH223" s="440"/>
      <c r="PI223" s="440"/>
      <c r="PJ223" s="440"/>
      <c r="PK223" s="440"/>
      <c r="PL223" s="440"/>
      <c r="PM223" s="440"/>
      <c r="PN223" s="440"/>
      <c r="PO223" s="440"/>
      <c r="PP223" s="440"/>
      <c r="PQ223" s="440"/>
      <c r="PR223" s="440"/>
      <c r="PS223" s="440"/>
      <c r="PT223" s="440"/>
      <c r="PU223" s="440"/>
      <c r="PV223" s="440"/>
      <c r="PW223" s="440"/>
      <c r="PX223" s="440"/>
      <c r="PY223" s="440"/>
      <c r="PZ223" s="440"/>
      <c r="QA223" s="440"/>
      <c r="QB223" s="440"/>
      <c r="QC223" s="440"/>
      <c r="QD223" s="440"/>
      <c r="QE223" s="440"/>
      <c r="QF223" s="440"/>
      <c r="QG223" s="440"/>
      <c r="QH223" s="440"/>
      <c r="QI223" s="440"/>
      <c r="QJ223" s="440"/>
      <c r="QK223" s="440"/>
      <c r="QL223" s="440"/>
      <c r="QM223" s="440"/>
      <c r="QN223" s="440"/>
      <c r="QO223" s="440"/>
      <c r="QP223" s="440"/>
      <c r="QQ223" s="440"/>
      <c r="QR223" s="440"/>
      <c r="QS223" s="440"/>
      <c r="QT223" s="440"/>
      <c r="QU223" s="440"/>
      <c r="QV223" s="440"/>
      <c r="QW223" s="440"/>
      <c r="QX223" s="440"/>
      <c r="QY223" s="440"/>
      <c r="QZ223" s="440"/>
      <c r="RA223" s="440"/>
      <c r="RB223" s="440"/>
      <c r="RC223" s="440"/>
      <c r="RD223" s="440"/>
      <c r="RE223" s="440"/>
      <c r="RF223" s="440"/>
      <c r="RG223" s="440"/>
      <c r="RH223" s="440"/>
      <c r="RI223" s="440"/>
      <c r="RJ223" s="440"/>
      <c r="RK223" s="440"/>
      <c r="RL223" s="440"/>
      <c r="RM223" s="440"/>
      <c r="RN223" s="440"/>
      <c r="RO223" s="440"/>
      <c r="RP223" s="440"/>
      <c r="RQ223" s="440"/>
      <c r="RR223" s="440"/>
      <c r="RS223" s="440"/>
      <c r="RT223" s="440"/>
      <c r="RU223" s="440"/>
      <c r="RV223" s="440"/>
      <c r="RW223" s="440"/>
      <c r="RX223" s="440"/>
      <c r="RY223" s="440"/>
      <c r="RZ223" s="440"/>
      <c r="SA223" s="440"/>
      <c r="SB223" s="440"/>
      <c r="SC223" s="440"/>
      <c r="SD223" s="440"/>
      <c r="SE223" s="440"/>
      <c r="SF223" s="440"/>
      <c r="SG223" s="440"/>
      <c r="SH223" s="440"/>
      <c r="SI223" s="440"/>
      <c r="SJ223" s="440"/>
      <c r="SK223" s="440"/>
      <c r="SL223" s="440"/>
      <c r="SM223" s="440"/>
      <c r="SN223" s="440"/>
      <c r="SO223" s="440"/>
      <c r="SP223" s="440"/>
      <c r="SQ223" s="440"/>
      <c r="SR223" s="440"/>
      <c r="SS223" s="440"/>
      <c r="ST223" s="440"/>
      <c r="SU223" s="440"/>
      <c r="SV223" s="440"/>
      <c r="SW223" s="440"/>
      <c r="SX223" s="440"/>
      <c r="SY223" s="440"/>
      <c r="SZ223" s="440"/>
      <c r="TA223" s="440"/>
      <c r="TB223" s="440"/>
      <c r="TC223" s="440"/>
      <c r="TD223" s="440"/>
      <c r="TE223" s="440"/>
      <c r="TF223" s="440"/>
      <c r="TG223" s="440"/>
      <c r="TH223" s="440"/>
      <c r="TI223" s="440"/>
      <c r="TJ223" s="440"/>
      <c r="TK223" s="440"/>
      <c r="TL223" s="440"/>
      <c r="TM223" s="440"/>
      <c r="TN223" s="440"/>
      <c r="TO223" s="440"/>
      <c r="TP223" s="440"/>
      <c r="TQ223" s="440"/>
      <c r="TR223" s="440"/>
      <c r="TS223" s="440"/>
      <c r="TT223" s="440"/>
      <c r="TU223" s="440"/>
      <c r="TV223" s="440"/>
      <c r="TW223" s="440"/>
      <c r="TX223" s="440"/>
      <c r="TY223" s="440"/>
      <c r="TZ223" s="440"/>
      <c r="UA223" s="440"/>
      <c r="UB223" s="440"/>
      <c r="UC223" s="440"/>
      <c r="UD223" s="440"/>
      <c r="UE223" s="440"/>
      <c r="UF223" s="440"/>
      <c r="UG223" s="440"/>
      <c r="UH223" s="440"/>
      <c r="UI223" s="440"/>
      <c r="UJ223" s="440"/>
      <c r="UK223" s="440"/>
      <c r="UL223" s="440"/>
      <c r="UM223" s="440"/>
      <c r="UN223" s="440"/>
      <c r="UO223" s="440"/>
      <c r="UP223" s="440"/>
      <c r="UQ223" s="440"/>
      <c r="UR223" s="440"/>
      <c r="US223" s="440"/>
      <c r="UT223" s="440"/>
      <c r="UU223" s="440"/>
      <c r="UV223" s="440"/>
      <c r="UW223" s="440"/>
      <c r="UX223" s="440"/>
      <c r="UY223" s="440"/>
      <c r="UZ223" s="440"/>
      <c r="VA223" s="440"/>
      <c r="VB223" s="440"/>
      <c r="VC223" s="440"/>
      <c r="VD223" s="440"/>
      <c r="VE223" s="440"/>
      <c r="VF223" s="440"/>
      <c r="VG223" s="440"/>
      <c r="VH223" s="440"/>
      <c r="VI223" s="440"/>
      <c r="VJ223" s="440"/>
      <c r="VK223" s="440"/>
      <c r="VL223" s="440"/>
      <c r="VM223" s="440"/>
      <c r="VN223" s="440"/>
      <c r="VO223" s="440"/>
      <c r="VP223" s="440"/>
      <c r="VQ223" s="440"/>
      <c r="VR223" s="440"/>
      <c r="VS223" s="440"/>
      <c r="VT223" s="440"/>
      <c r="VU223" s="440"/>
      <c r="VV223" s="440"/>
      <c r="VW223" s="440"/>
      <c r="VX223" s="440"/>
      <c r="VY223" s="440"/>
      <c r="VZ223" s="440"/>
      <c r="WA223" s="440"/>
      <c r="WB223" s="440"/>
      <c r="WC223" s="440"/>
      <c r="WD223" s="440"/>
      <c r="WE223" s="440"/>
      <c r="WF223" s="440"/>
      <c r="WG223" s="440"/>
      <c r="WH223" s="440"/>
      <c r="WI223" s="440"/>
      <c r="WJ223" s="440"/>
      <c r="WK223" s="440"/>
      <c r="WL223" s="440"/>
      <c r="WM223" s="440"/>
      <c r="WN223" s="440"/>
      <c r="WO223" s="440"/>
      <c r="WP223" s="440"/>
      <c r="WQ223" s="440"/>
      <c r="WR223" s="440"/>
      <c r="WS223" s="440"/>
      <c r="WT223" s="440"/>
      <c r="WU223" s="440"/>
      <c r="WV223" s="440"/>
      <c r="WW223" s="440"/>
      <c r="WX223" s="440"/>
      <c r="WY223" s="440"/>
      <c r="WZ223" s="440"/>
      <c r="XA223" s="440"/>
      <c r="XB223" s="440"/>
      <c r="XC223" s="440"/>
      <c r="XD223" s="440"/>
      <c r="XE223" s="440"/>
      <c r="XF223" s="440"/>
      <c r="XG223" s="440"/>
      <c r="XH223" s="440"/>
      <c r="XI223" s="440"/>
      <c r="XJ223" s="440"/>
      <c r="XK223" s="440"/>
      <c r="XL223" s="440"/>
      <c r="XM223" s="440"/>
      <c r="XN223" s="440"/>
      <c r="XO223" s="440"/>
      <c r="XP223" s="440"/>
      <c r="XQ223" s="440"/>
      <c r="XR223" s="440"/>
      <c r="XS223" s="440"/>
      <c r="XT223" s="440"/>
      <c r="XU223" s="440"/>
      <c r="XV223" s="440"/>
      <c r="XW223" s="440"/>
      <c r="XX223" s="440"/>
      <c r="XY223" s="440"/>
      <c r="XZ223" s="440"/>
      <c r="YA223" s="440"/>
      <c r="YB223" s="440"/>
      <c r="YC223" s="440"/>
      <c r="YD223" s="440"/>
      <c r="YE223" s="440"/>
      <c r="YF223" s="440"/>
      <c r="YG223" s="440"/>
      <c r="YH223" s="440"/>
      <c r="YI223" s="440"/>
      <c r="YJ223" s="440"/>
      <c r="YK223" s="440"/>
      <c r="YL223" s="440"/>
      <c r="YM223" s="440"/>
      <c r="YN223" s="440"/>
      <c r="YO223" s="440"/>
      <c r="YP223" s="440"/>
      <c r="YQ223" s="440"/>
      <c r="YR223" s="440"/>
      <c r="YS223" s="440"/>
      <c r="YT223" s="440"/>
      <c r="YU223" s="440"/>
      <c r="YV223" s="440"/>
      <c r="YW223" s="440"/>
      <c r="YX223" s="440"/>
      <c r="YY223" s="440"/>
      <c r="YZ223" s="440"/>
      <c r="ZA223" s="440"/>
      <c r="ZB223" s="440"/>
      <c r="ZC223" s="440"/>
      <c r="ZD223" s="440"/>
      <c r="ZE223" s="440"/>
      <c r="ZF223" s="440"/>
      <c r="ZG223" s="440"/>
      <c r="ZH223" s="440"/>
      <c r="ZI223" s="440"/>
      <c r="ZJ223" s="440"/>
      <c r="ZK223" s="440"/>
      <c r="ZL223" s="440"/>
      <c r="ZM223" s="440"/>
      <c r="ZN223" s="440"/>
      <c r="ZO223" s="440"/>
      <c r="ZP223" s="440"/>
      <c r="ZQ223" s="440"/>
      <c r="ZR223" s="440"/>
      <c r="ZS223" s="440"/>
      <c r="ZT223" s="440"/>
      <c r="ZU223" s="440"/>
      <c r="ZV223" s="440"/>
      <c r="ZW223" s="440"/>
      <c r="ZX223" s="440"/>
      <c r="ZY223" s="440"/>
      <c r="ZZ223" s="440"/>
      <c r="AAA223" s="440"/>
      <c r="AAB223" s="440"/>
      <c r="AAC223" s="440"/>
      <c r="AAD223" s="440"/>
      <c r="AAE223" s="440"/>
      <c r="AAF223" s="440"/>
      <c r="AAG223" s="440"/>
      <c r="AAH223" s="440"/>
      <c r="AAI223" s="440"/>
      <c r="AAJ223" s="440"/>
      <c r="AAK223" s="440"/>
      <c r="AAL223" s="440"/>
      <c r="AAM223" s="440"/>
      <c r="AAN223" s="440"/>
      <c r="AAO223" s="440"/>
      <c r="AAP223" s="440"/>
      <c r="AAQ223" s="440"/>
      <c r="AAR223" s="440"/>
      <c r="AAS223" s="440"/>
      <c r="AAT223" s="440"/>
      <c r="AAU223" s="440"/>
      <c r="AAV223" s="440"/>
      <c r="AAW223" s="440"/>
      <c r="AAX223" s="440"/>
      <c r="AAY223" s="440"/>
      <c r="AAZ223" s="440"/>
      <c r="ABA223" s="440"/>
      <c r="ABB223" s="440"/>
      <c r="ABC223" s="440"/>
      <c r="ABD223" s="440"/>
      <c r="ABE223" s="440"/>
      <c r="ABF223" s="440"/>
      <c r="ABG223" s="440"/>
      <c r="ABH223" s="440"/>
      <c r="ABI223" s="440"/>
      <c r="ABJ223" s="440"/>
      <c r="ABK223" s="440"/>
      <c r="ABL223" s="440"/>
      <c r="ABM223" s="440"/>
      <c r="ABN223" s="440"/>
      <c r="ABO223" s="440"/>
      <c r="ABP223" s="440"/>
      <c r="ABQ223" s="440"/>
      <c r="ABR223" s="440"/>
      <c r="ABS223" s="440"/>
      <c r="ABT223" s="440"/>
      <c r="ABU223" s="440"/>
      <c r="ABV223" s="440"/>
      <c r="ABW223" s="440"/>
      <c r="ABX223" s="440"/>
      <c r="ABY223" s="440"/>
      <c r="ABZ223" s="440"/>
      <c r="ACA223" s="440"/>
      <c r="ACB223" s="440"/>
      <c r="ACC223" s="440"/>
      <c r="ACD223" s="440"/>
      <c r="ACE223" s="440"/>
      <c r="ACF223" s="440"/>
      <c r="ACG223" s="440"/>
      <c r="ACH223" s="440"/>
      <c r="ACI223" s="440"/>
      <c r="ACJ223" s="440"/>
      <c r="ACK223" s="440"/>
      <c r="ACL223" s="440"/>
      <c r="ACM223" s="440"/>
      <c r="ACN223" s="440"/>
      <c r="ACO223" s="440"/>
      <c r="ACP223" s="440"/>
      <c r="ACQ223" s="440"/>
      <c r="ACR223" s="440"/>
      <c r="ACS223" s="440"/>
      <c r="ACT223" s="440"/>
      <c r="ACU223" s="440"/>
      <c r="ACV223" s="440"/>
      <c r="ACW223" s="440"/>
      <c r="ACX223" s="440"/>
      <c r="ACY223" s="440"/>
      <c r="ACZ223" s="440"/>
      <c r="ADA223" s="440"/>
      <c r="ADB223" s="440"/>
      <c r="ADC223" s="440"/>
      <c r="ADD223" s="440"/>
      <c r="ADE223" s="440"/>
      <c r="ADF223" s="440"/>
      <c r="ADG223" s="440"/>
      <c r="ADH223" s="440"/>
      <c r="ADI223" s="440"/>
      <c r="ADJ223" s="440"/>
      <c r="ADK223" s="440"/>
      <c r="ADL223" s="440"/>
      <c r="ADM223" s="440"/>
      <c r="ADN223" s="440"/>
      <c r="ADO223" s="440"/>
      <c r="ADP223" s="440"/>
      <c r="ADQ223" s="440"/>
      <c r="ADR223" s="440"/>
      <c r="ADS223" s="440"/>
      <c r="ADT223" s="440"/>
      <c r="ADU223" s="440"/>
      <c r="ADV223" s="440"/>
      <c r="ADW223" s="440"/>
      <c r="ADX223" s="440"/>
      <c r="ADY223" s="440"/>
      <c r="ADZ223" s="440"/>
      <c r="AEA223" s="440"/>
      <c r="AEB223" s="440"/>
      <c r="AEC223" s="440"/>
      <c r="AED223" s="440"/>
      <c r="AEE223" s="440"/>
      <c r="AEF223" s="440"/>
      <c r="AEG223" s="440"/>
      <c r="AEH223" s="440"/>
      <c r="AEI223" s="440"/>
      <c r="AEJ223" s="440"/>
      <c r="AEK223" s="440"/>
      <c r="AEL223" s="440"/>
      <c r="AEM223" s="440"/>
      <c r="AEN223" s="440"/>
      <c r="AEO223" s="440"/>
      <c r="AEP223" s="440"/>
      <c r="AEQ223" s="440"/>
      <c r="AER223" s="440"/>
      <c r="AES223" s="440"/>
      <c r="AET223" s="440"/>
      <c r="AEU223" s="440"/>
      <c r="AEV223" s="440"/>
      <c r="AEW223" s="440"/>
      <c r="AEX223" s="440"/>
      <c r="AEY223" s="440"/>
      <c r="AEZ223" s="440"/>
      <c r="AFA223" s="440"/>
      <c r="AFB223" s="440"/>
      <c r="AFC223" s="440"/>
      <c r="AFD223" s="440"/>
      <c r="AFE223" s="440"/>
      <c r="AFF223" s="440"/>
      <c r="AFG223" s="440"/>
      <c r="AFH223" s="440"/>
      <c r="AFI223" s="440"/>
      <c r="AFJ223" s="440"/>
      <c r="AFK223" s="440"/>
      <c r="AFL223" s="440"/>
      <c r="AFM223" s="440"/>
      <c r="AFN223" s="440"/>
      <c r="AFO223" s="440"/>
      <c r="AFP223" s="440"/>
      <c r="AFQ223" s="440"/>
      <c r="AFR223" s="440"/>
      <c r="AFS223" s="440"/>
      <c r="AFT223" s="440"/>
      <c r="AFU223" s="440"/>
      <c r="AFV223" s="440"/>
      <c r="AFW223" s="440"/>
      <c r="AFX223" s="440"/>
      <c r="AFY223" s="440"/>
      <c r="AFZ223" s="440"/>
      <c r="AGA223" s="440"/>
      <c r="AGB223" s="440"/>
      <c r="AGC223" s="440"/>
      <c r="AGD223" s="440"/>
      <c r="AGE223" s="440"/>
      <c r="AGF223" s="440"/>
      <c r="AGG223" s="440"/>
      <c r="AGH223" s="440"/>
      <c r="AGI223" s="440"/>
      <c r="AGJ223" s="440"/>
      <c r="AGK223" s="440"/>
      <c r="AGL223" s="440"/>
      <c r="AGM223" s="440"/>
      <c r="AGN223" s="440"/>
      <c r="AGO223" s="440"/>
      <c r="AGP223" s="440"/>
      <c r="AGQ223" s="440"/>
      <c r="AGR223" s="440"/>
      <c r="AGS223" s="440"/>
      <c r="AGT223" s="440"/>
      <c r="AGU223" s="440"/>
      <c r="AGV223" s="440"/>
      <c r="AGW223" s="440"/>
      <c r="AGX223" s="440"/>
      <c r="AGY223" s="440"/>
      <c r="AGZ223" s="440"/>
      <c r="AHA223" s="440"/>
      <c r="AHB223" s="440"/>
      <c r="AHC223" s="440"/>
      <c r="AHD223" s="440"/>
      <c r="AHE223" s="440"/>
      <c r="AHF223" s="440"/>
      <c r="AHG223" s="440"/>
      <c r="AHH223" s="440"/>
      <c r="AHI223" s="440"/>
      <c r="AHJ223" s="440"/>
      <c r="AHK223" s="440"/>
      <c r="AHL223" s="440"/>
      <c r="AHM223" s="440"/>
      <c r="AHN223" s="440"/>
      <c r="AHO223" s="440"/>
      <c r="AHP223" s="440"/>
      <c r="AHQ223" s="440"/>
      <c r="AHR223" s="440"/>
      <c r="AHS223" s="440"/>
      <c r="AHT223" s="440"/>
      <c r="AHU223" s="440"/>
      <c r="AHV223" s="440"/>
      <c r="AHW223" s="440"/>
      <c r="AHX223" s="440"/>
      <c r="AHY223" s="440"/>
      <c r="AHZ223" s="440"/>
      <c r="AIA223" s="440"/>
      <c r="AIB223" s="440"/>
      <c r="AIC223" s="440"/>
      <c r="AID223" s="440"/>
      <c r="AIE223" s="440"/>
      <c r="AIF223" s="440"/>
      <c r="AIG223" s="440"/>
      <c r="AIH223" s="440"/>
      <c r="AII223" s="440"/>
      <c r="AIJ223" s="440"/>
      <c r="AIK223" s="440"/>
      <c r="AIL223" s="440"/>
      <c r="AIM223" s="440"/>
      <c r="AIN223" s="440"/>
      <c r="AIO223" s="440"/>
      <c r="AIP223" s="440"/>
      <c r="AIQ223" s="440"/>
      <c r="AIR223" s="440"/>
      <c r="AIS223" s="440"/>
      <c r="AIT223" s="440"/>
      <c r="AIU223" s="440"/>
      <c r="AIV223" s="440"/>
      <c r="AIW223" s="440"/>
      <c r="AIX223" s="440"/>
      <c r="AIY223" s="440"/>
      <c r="AIZ223" s="440"/>
      <c r="AJA223" s="440"/>
      <c r="AJB223" s="440"/>
      <c r="AJC223" s="440"/>
      <c r="AJD223" s="440"/>
      <c r="AJE223" s="440"/>
      <c r="AJF223" s="440"/>
      <c r="AJG223" s="440"/>
      <c r="AJH223" s="440"/>
      <c r="AJI223" s="440"/>
      <c r="AJJ223" s="440"/>
      <c r="AJK223" s="440"/>
      <c r="AJL223" s="440"/>
      <c r="AJM223" s="440"/>
      <c r="AJN223" s="440"/>
      <c r="AJO223" s="440"/>
      <c r="AJP223" s="440"/>
      <c r="AJQ223" s="440"/>
      <c r="AJR223" s="440"/>
      <c r="AJS223" s="440"/>
      <c r="AJT223" s="440"/>
      <c r="AJU223" s="440"/>
      <c r="AJV223" s="440"/>
      <c r="AJW223" s="440"/>
      <c r="AJX223" s="440"/>
      <c r="AJY223" s="440"/>
      <c r="AJZ223" s="440"/>
      <c r="AKA223" s="440"/>
      <c r="AKB223" s="440"/>
      <c r="AKC223" s="440"/>
      <c r="AKD223" s="440"/>
      <c r="AKE223" s="440"/>
      <c r="AKF223" s="440"/>
      <c r="AKG223" s="440"/>
      <c r="AKH223" s="440"/>
      <c r="AKI223" s="440"/>
      <c r="AKJ223" s="440"/>
      <c r="AKK223" s="440"/>
      <c r="AKL223" s="440"/>
      <c r="AKM223" s="440"/>
      <c r="AKN223" s="440"/>
      <c r="AKO223" s="440"/>
      <c r="AKP223" s="440"/>
      <c r="AKQ223" s="440"/>
      <c r="AKR223" s="440"/>
      <c r="AKS223" s="440"/>
      <c r="AKT223" s="440"/>
      <c r="AKU223" s="440"/>
      <c r="AKV223" s="440"/>
      <c r="AKW223" s="440"/>
      <c r="AKX223" s="440"/>
      <c r="AKY223" s="440"/>
      <c r="AKZ223" s="440"/>
      <c r="ALA223" s="440"/>
      <c r="ALB223" s="440"/>
      <c r="ALC223" s="440"/>
      <c r="ALD223" s="440"/>
      <c r="ALE223" s="440"/>
      <c r="ALF223" s="440"/>
      <c r="ALG223" s="440"/>
      <c r="ALH223" s="440"/>
      <c r="ALI223" s="440"/>
      <c r="ALJ223" s="440"/>
      <c r="ALK223" s="440"/>
      <c r="ALL223" s="440"/>
      <c r="ALM223" s="440"/>
      <c r="ALN223" s="440"/>
      <c r="ALO223" s="440"/>
      <c r="ALP223" s="440"/>
      <c r="ALQ223" s="440"/>
      <c r="ALR223" s="440"/>
      <c r="ALS223" s="440"/>
      <c r="ALT223" s="440"/>
      <c r="ALU223" s="440"/>
      <c r="ALV223" s="440"/>
      <c r="ALW223" s="440"/>
      <c r="ALX223" s="440"/>
      <c r="ALY223" s="440"/>
      <c r="ALZ223" s="440"/>
      <c r="AMA223" s="440"/>
      <c r="AMB223" s="440"/>
      <c r="AMC223" s="440"/>
      <c r="AMD223" s="440"/>
      <c r="AME223" s="440"/>
      <c r="AMF223" s="440"/>
      <c r="AMG223" s="440"/>
      <c r="AMH223" s="440"/>
      <c r="AMI223" s="440"/>
      <c r="AMJ223" s="440"/>
      <c r="AMK223" s="440"/>
      <c r="AML223" s="440"/>
      <c r="AMM223" s="440"/>
      <c r="AMN223" s="440"/>
      <c r="AMO223" s="440"/>
      <c r="AMP223" s="440"/>
      <c r="AMQ223" s="440"/>
      <c r="AMR223" s="440"/>
      <c r="AMS223" s="440"/>
      <c r="AMT223" s="440"/>
      <c r="AMU223" s="440"/>
      <c r="AMV223" s="440"/>
      <c r="AMW223" s="440"/>
      <c r="AMX223" s="440"/>
      <c r="AMY223" s="440"/>
      <c r="AMZ223" s="440"/>
      <c r="ANA223" s="440"/>
      <c r="ANB223" s="440"/>
      <c r="ANC223" s="440"/>
      <c r="AND223" s="440"/>
      <c r="ANE223" s="440"/>
      <c r="ANF223" s="440"/>
      <c r="ANG223" s="440"/>
      <c r="ANH223" s="440"/>
      <c r="ANI223" s="440"/>
      <c r="ANJ223" s="440"/>
      <c r="ANK223" s="440"/>
      <c r="ANL223" s="440"/>
      <c r="ANM223" s="440"/>
      <c r="ANN223" s="440"/>
      <c r="ANO223" s="440"/>
      <c r="ANP223" s="440"/>
      <c r="ANQ223" s="440"/>
      <c r="ANR223" s="440"/>
      <c r="ANS223" s="440"/>
      <c r="ANT223" s="440"/>
      <c r="ANU223" s="440"/>
      <c r="ANV223" s="440"/>
      <c r="ANW223" s="440"/>
      <c r="ANX223" s="440"/>
      <c r="ANY223" s="440"/>
      <c r="ANZ223" s="440"/>
      <c r="AOA223" s="440"/>
      <c r="AOB223" s="440"/>
      <c r="AOC223" s="440"/>
      <c r="AOD223" s="440"/>
      <c r="AOE223" s="440"/>
      <c r="AOF223" s="440"/>
      <c r="AOG223" s="440"/>
      <c r="AOH223" s="440"/>
      <c r="AOI223" s="440"/>
      <c r="AOJ223" s="440"/>
      <c r="AOK223" s="440"/>
      <c r="AOL223" s="440"/>
      <c r="AOM223" s="440"/>
      <c r="AON223" s="440"/>
      <c r="AOO223" s="440"/>
      <c r="AOP223" s="440"/>
      <c r="AOQ223" s="440"/>
      <c r="AOR223" s="440"/>
      <c r="AOS223" s="440"/>
      <c r="AOT223" s="440"/>
      <c r="AOU223" s="440"/>
      <c r="AOV223" s="440"/>
      <c r="AOW223" s="440"/>
      <c r="AOX223" s="440"/>
      <c r="AOY223" s="440"/>
      <c r="AOZ223" s="440"/>
      <c r="APA223" s="440"/>
      <c r="APB223" s="440"/>
      <c r="APC223" s="440"/>
      <c r="APD223" s="440"/>
      <c r="APE223" s="440"/>
      <c r="APF223" s="440"/>
      <c r="APG223" s="440"/>
      <c r="APH223" s="440"/>
      <c r="API223" s="440"/>
      <c r="APJ223" s="440"/>
      <c r="APK223" s="440"/>
      <c r="APL223" s="440"/>
      <c r="APM223" s="440"/>
      <c r="APN223" s="440"/>
      <c r="APO223" s="440"/>
      <c r="APP223" s="440"/>
      <c r="APQ223" s="440"/>
      <c r="APR223" s="440"/>
      <c r="APS223" s="440"/>
      <c r="APT223" s="440"/>
      <c r="APU223" s="440"/>
      <c r="APV223" s="440"/>
      <c r="APW223" s="440"/>
      <c r="APX223" s="440"/>
      <c r="APY223" s="440"/>
      <c r="APZ223" s="440"/>
      <c r="AQA223" s="440"/>
      <c r="AQB223" s="440"/>
      <c r="AQC223" s="440"/>
      <c r="AQD223" s="440"/>
      <c r="AQE223" s="440"/>
      <c r="AQF223" s="440"/>
      <c r="AQG223" s="440"/>
      <c r="AQH223" s="440"/>
      <c r="AQI223" s="440"/>
      <c r="AQJ223" s="440"/>
      <c r="AQK223" s="440"/>
      <c r="AQL223" s="440"/>
      <c r="AQM223" s="440"/>
      <c r="AQN223" s="440"/>
      <c r="AQO223" s="440"/>
      <c r="AQP223" s="440"/>
      <c r="AQQ223" s="440"/>
      <c r="AQR223" s="440"/>
      <c r="AQS223" s="440"/>
      <c r="AQT223" s="440"/>
      <c r="AQU223" s="440"/>
      <c r="AQV223" s="440"/>
      <c r="AQW223" s="440"/>
      <c r="AQX223" s="440"/>
      <c r="AQY223" s="440"/>
      <c r="AQZ223" s="440"/>
      <c r="ARA223" s="440"/>
      <c r="ARB223" s="440"/>
      <c r="ARC223" s="440"/>
      <c r="ARD223" s="440"/>
      <c r="ARE223" s="440"/>
      <c r="ARF223" s="440"/>
      <c r="ARG223" s="440"/>
      <c r="ARH223" s="440"/>
      <c r="ARI223" s="440"/>
      <c r="ARJ223" s="440"/>
      <c r="ARK223" s="440"/>
      <c r="ARL223" s="440"/>
      <c r="ARM223" s="440"/>
      <c r="ARN223" s="440"/>
      <c r="ARO223" s="440"/>
      <c r="ARP223" s="440"/>
      <c r="ARQ223" s="440"/>
      <c r="ARR223" s="440"/>
      <c r="ARS223" s="440"/>
      <c r="ART223" s="440"/>
      <c r="ARU223" s="440"/>
      <c r="ARV223" s="440"/>
      <c r="ARW223" s="440"/>
      <c r="ARX223" s="440"/>
      <c r="ARY223" s="440"/>
      <c r="ARZ223" s="440"/>
      <c r="ASA223" s="440"/>
      <c r="ASB223" s="440"/>
      <c r="ASC223" s="440"/>
      <c r="ASD223" s="440"/>
      <c r="ASE223" s="440"/>
      <c r="ASF223" s="440"/>
      <c r="ASG223" s="440"/>
      <c r="ASH223" s="440"/>
      <c r="ASI223" s="440"/>
      <c r="ASJ223" s="440"/>
      <c r="ASK223" s="440"/>
      <c r="ASL223" s="440"/>
      <c r="ASM223" s="440"/>
      <c r="ASN223" s="440"/>
      <c r="ASO223" s="440"/>
      <c r="ASP223" s="440"/>
      <c r="ASQ223" s="440"/>
      <c r="ASR223" s="440"/>
      <c r="ASS223" s="440"/>
      <c r="AST223" s="440"/>
      <c r="ASU223" s="440"/>
      <c r="ASV223" s="440"/>
      <c r="ASW223" s="440"/>
      <c r="ASX223" s="440"/>
      <c r="ASY223" s="440"/>
      <c r="ASZ223" s="440"/>
      <c r="ATA223" s="440"/>
      <c r="ATB223" s="440"/>
      <c r="ATC223" s="440"/>
      <c r="ATD223" s="440"/>
      <c r="ATE223" s="440"/>
      <c r="ATF223" s="440"/>
      <c r="ATG223" s="440"/>
      <c r="ATH223" s="440"/>
      <c r="ATI223" s="440"/>
      <c r="ATJ223" s="440"/>
      <c r="ATK223" s="440"/>
      <c r="ATL223" s="440"/>
      <c r="ATM223" s="440"/>
      <c r="ATN223" s="440"/>
      <c r="ATO223" s="440"/>
      <c r="ATP223" s="440"/>
      <c r="ATQ223" s="440"/>
      <c r="ATR223" s="440"/>
      <c r="ATS223" s="440"/>
      <c r="ATT223" s="440"/>
      <c r="ATU223" s="440"/>
      <c r="ATV223" s="440"/>
      <c r="ATW223" s="440"/>
      <c r="ATX223" s="440"/>
      <c r="ATY223" s="440"/>
      <c r="ATZ223" s="440"/>
      <c r="AUA223" s="440"/>
      <c r="AUB223" s="440"/>
      <c r="AUC223" s="440"/>
      <c r="AUD223" s="440"/>
      <c r="AUE223" s="440"/>
      <c r="AUF223" s="440"/>
      <c r="AUG223" s="440"/>
      <c r="AUH223" s="440"/>
      <c r="AUI223" s="440"/>
      <c r="AUJ223" s="440"/>
      <c r="AUK223" s="440"/>
      <c r="AUL223" s="440"/>
      <c r="AUM223" s="440"/>
      <c r="AUN223" s="440"/>
      <c r="AUO223" s="440"/>
      <c r="AUP223" s="440"/>
      <c r="AUQ223" s="440"/>
      <c r="AUR223" s="440"/>
      <c r="AUS223" s="440"/>
      <c r="AUT223" s="440"/>
      <c r="AUU223" s="440"/>
      <c r="AUV223" s="440"/>
      <c r="AUW223" s="440"/>
      <c r="AUX223" s="440"/>
      <c r="AUY223" s="440"/>
      <c r="AUZ223" s="440"/>
      <c r="AVA223" s="440"/>
      <c r="AVB223" s="440"/>
      <c r="AVC223" s="440"/>
      <c r="AVD223" s="440"/>
      <c r="AVE223" s="440"/>
      <c r="AVF223" s="440"/>
      <c r="AVG223" s="440"/>
      <c r="AVH223" s="440"/>
      <c r="AVI223" s="440"/>
      <c r="AVJ223" s="440"/>
      <c r="AVK223" s="440"/>
      <c r="AVL223" s="440"/>
      <c r="AVM223" s="440"/>
      <c r="AVN223" s="440"/>
      <c r="AVO223" s="440"/>
      <c r="AVP223" s="440"/>
      <c r="AVQ223" s="440"/>
      <c r="AVR223" s="440"/>
      <c r="AVS223" s="440"/>
      <c r="AVT223" s="440"/>
      <c r="AVU223" s="440"/>
      <c r="AVV223" s="440"/>
      <c r="AVW223" s="440"/>
      <c r="AVX223" s="440"/>
      <c r="AVY223" s="440"/>
      <c r="AVZ223" s="440"/>
      <c r="AWA223" s="440"/>
      <c r="AWB223" s="440"/>
      <c r="AWC223" s="440"/>
      <c r="AWD223" s="440"/>
      <c r="AWE223" s="440"/>
      <c r="AWF223" s="440"/>
      <c r="AWG223" s="440"/>
      <c r="AWH223" s="440"/>
      <c r="AWI223" s="440"/>
      <c r="AWJ223" s="440"/>
      <c r="AWK223" s="440"/>
      <c r="AWL223" s="440"/>
      <c r="AWM223" s="440"/>
      <c r="AWN223" s="440"/>
      <c r="AWO223" s="440"/>
      <c r="AWP223" s="440"/>
      <c r="AWQ223" s="440"/>
      <c r="AWR223" s="440"/>
      <c r="AWS223" s="440"/>
      <c r="AWT223" s="440"/>
      <c r="AWU223" s="440"/>
      <c r="AWV223" s="440"/>
      <c r="AWW223" s="440"/>
      <c r="AWX223" s="440"/>
      <c r="AWY223" s="440"/>
      <c r="AWZ223" s="440"/>
      <c r="AXA223" s="440"/>
      <c r="AXB223" s="440"/>
      <c r="AXC223" s="440"/>
      <c r="AXD223" s="440"/>
      <c r="AXE223" s="440"/>
      <c r="AXF223" s="440"/>
      <c r="AXG223" s="440"/>
      <c r="AXH223" s="440"/>
      <c r="AXI223" s="440"/>
      <c r="AXJ223" s="440"/>
      <c r="AXK223" s="440"/>
      <c r="AXL223" s="440"/>
      <c r="AXM223" s="440"/>
      <c r="AXN223" s="440"/>
      <c r="AXO223" s="440"/>
      <c r="AXP223" s="440"/>
      <c r="AXQ223" s="440"/>
      <c r="AXR223" s="440"/>
      <c r="AXS223" s="440"/>
      <c r="AXT223" s="440"/>
      <c r="AXU223" s="440"/>
      <c r="AXV223" s="440"/>
      <c r="AXW223" s="440"/>
      <c r="AXX223" s="440"/>
      <c r="AXY223" s="440"/>
      <c r="AXZ223" s="440"/>
      <c r="AYA223" s="440"/>
      <c r="AYB223" s="440"/>
      <c r="AYC223" s="440"/>
      <c r="AYD223" s="440"/>
      <c r="AYE223" s="440"/>
      <c r="AYF223" s="440"/>
      <c r="AYG223" s="440"/>
      <c r="AYH223" s="440"/>
      <c r="AYI223" s="440"/>
      <c r="AYJ223" s="440"/>
      <c r="AYK223" s="440"/>
      <c r="AYL223" s="440"/>
      <c r="AYM223" s="440"/>
      <c r="AYN223" s="440"/>
      <c r="AYO223" s="440"/>
      <c r="AYP223" s="440"/>
      <c r="AYQ223" s="440"/>
      <c r="AYR223" s="440"/>
      <c r="AYS223" s="440"/>
      <c r="AYT223" s="440"/>
      <c r="AYU223" s="440"/>
      <c r="AYV223" s="440"/>
      <c r="AYW223" s="440"/>
      <c r="AYX223" s="440"/>
      <c r="AYY223" s="440"/>
      <c r="AYZ223" s="440"/>
      <c r="AZA223" s="440"/>
      <c r="AZB223" s="440"/>
      <c r="AZC223" s="440"/>
      <c r="AZD223" s="440"/>
      <c r="AZE223" s="440"/>
      <c r="AZF223" s="440"/>
      <c r="AZG223" s="440"/>
      <c r="AZH223" s="440"/>
      <c r="AZI223" s="440"/>
      <c r="AZJ223" s="440"/>
      <c r="AZK223" s="440"/>
      <c r="AZL223" s="440"/>
      <c r="AZM223" s="440"/>
      <c r="AZN223" s="440"/>
      <c r="AZO223" s="440"/>
      <c r="AZP223" s="440"/>
      <c r="AZQ223" s="440"/>
      <c r="AZR223" s="440"/>
      <c r="AZS223" s="440"/>
      <c r="AZT223" s="440"/>
      <c r="AZU223" s="440"/>
      <c r="AZV223" s="440"/>
      <c r="AZW223" s="440"/>
      <c r="AZX223" s="440"/>
      <c r="AZY223" s="440"/>
      <c r="AZZ223" s="440"/>
      <c r="BAA223" s="440"/>
      <c r="BAB223" s="440"/>
      <c r="BAC223" s="440"/>
      <c r="BAD223" s="440"/>
      <c r="BAE223" s="440"/>
      <c r="BAF223" s="440"/>
      <c r="BAG223" s="440"/>
      <c r="BAH223" s="440"/>
      <c r="BAI223" s="440"/>
      <c r="BAJ223" s="440"/>
      <c r="BAK223" s="440"/>
      <c r="BAL223" s="440"/>
      <c r="BAM223" s="440"/>
      <c r="BAN223" s="440"/>
      <c r="BAO223" s="440"/>
      <c r="BAP223" s="440"/>
      <c r="BAQ223" s="440"/>
      <c r="BAR223" s="440"/>
      <c r="BAS223" s="440"/>
      <c r="BAT223" s="440"/>
      <c r="BAU223" s="440"/>
      <c r="BAV223" s="440"/>
      <c r="BAW223" s="440"/>
      <c r="BAX223" s="440"/>
      <c r="BAY223" s="440"/>
      <c r="BAZ223" s="440"/>
      <c r="BBA223" s="440"/>
      <c r="BBB223" s="440"/>
      <c r="BBC223" s="440"/>
      <c r="BBD223" s="440"/>
      <c r="BBE223" s="440"/>
      <c r="BBF223" s="440"/>
      <c r="BBG223" s="440"/>
      <c r="BBH223" s="440"/>
      <c r="BBI223" s="440"/>
      <c r="BBJ223" s="440"/>
      <c r="BBK223" s="440"/>
      <c r="BBL223" s="440"/>
      <c r="BBM223" s="440"/>
      <c r="BBN223" s="440"/>
      <c r="BBO223" s="440"/>
      <c r="BBP223" s="440"/>
      <c r="BBQ223" s="440"/>
      <c r="BBR223" s="440"/>
      <c r="BBS223" s="440"/>
      <c r="BBT223" s="440"/>
      <c r="BBU223" s="440"/>
      <c r="BBV223" s="440"/>
      <c r="BBW223" s="440"/>
      <c r="BBX223" s="440"/>
      <c r="BBY223" s="440"/>
      <c r="BBZ223" s="440"/>
      <c r="BCA223" s="440"/>
      <c r="BCB223" s="440"/>
      <c r="BCC223" s="440"/>
      <c r="BCD223" s="440"/>
      <c r="BCE223" s="440"/>
      <c r="BCF223" s="440"/>
      <c r="BCG223" s="440"/>
      <c r="BCH223" s="440"/>
      <c r="BCI223" s="440"/>
      <c r="BCJ223" s="440"/>
      <c r="BCK223" s="440"/>
      <c r="BCL223" s="440"/>
      <c r="BCM223" s="440"/>
      <c r="BCN223" s="440"/>
      <c r="BCO223" s="440"/>
      <c r="BCP223" s="440"/>
      <c r="BCQ223" s="440"/>
      <c r="BCR223" s="440"/>
      <c r="BCS223" s="440"/>
      <c r="BCT223" s="440"/>
      <c r="BCU223" s="440"/>
      <c r="BCV223" s="440"/>
      <c r="BCW223" s="440"/>
      <c r="BCX223" s="440"/>
      <c r="BCY223" s="440"/>
      <c r="BCZ223" s="440"/>
      <c r="BDA223" s="440"/>
      <c r="BDB223" s="440"/>
      <c r="BDC223" s="440"/>
      <c r="BDD223" s="440"/>
      <c r="BDE223" s="440"/>
      <c r="BDF223" s="440"/>
      <c r="BDG223" s="440"/>
      <c r="BDH223" s="440"/>
      <c r="BDI223" s="440"/>
      <c r="BDJ223" s="440"/>
      <c r="BDK223" s="440"/>
      <c r="BDL223" s="440"/>
      <c r="BDM223" s="440"/>
      <c r="BDN223" s="440"/>
      <c r="BDO223" s="440"/>
      <c r="BDP223" s="440"/>
      <c r="BDQ223" s="440"/>
      <c r="BDR223" s="440"/>
      <c r="BDS223" s="440"/>
      <c r="BDT223" s="440"/>
      <c r="BDU223" s="440"/>
      <c r="BDV223" s="440"/>
      <c r="BDW223" s="440"/>
      <c r="BDX223" s="440"/>
      <c r="BDY223" s="440"/>
      <c r="BDZ223" s="440"/>
      <c r="BEA223" s="440"/>
      <c r="BEB223" s="440"/>
      <c r="BEC223" s="440"/>
      <c r="BED223" s="440"/>
      <c r="BEE223" s="440"/>
      <c r="BEF223" s="440"/>
      <c r="BEG223" s="440"/>
      <c r="BEH223" s="440"/>
      <c r="BEI223" s="440"/>
      <c r="BEJ223" s="440"/>
      <c r="BEK223" s="440"/>
      <c r="BEL223" s="440"/>
      <c r="BEM223" s="440"/>
      <c r="BEN223" s="440"/>
      <c r="BEO223" s="440"/>
      <c r="BEP223" s="440"/>
      <c r="BEQ223" s="440"/>
      <c r="BER223" s="440"/>
      <c r="BES223" s="440"/>
      <c r="BET223" s="440"/>
      <c r="BEU223" s="440"/>
      <c r="BEV223" s="440"/>
      <c r="BEW223" s="440"/>
      <c r="BEX223" s="440"/>
      <c r="BEY223" s="440"/>
      <c r="BEZ223" s="440"/>
      <c r="BFA223" s="440"/>
      <c r="BFB223" s="440"/>
      <c r="BFC223" s="440"/>
      <c r="BFD223" s="440"/>
      <c r="BFE223" s="440"/>
      <c r="BFF223" s="440"/>
      <c r="BFG223" s="440"/>
      <c r="BFH223" s="440"/>
      <c r="BFI223" s="440"/>
      <c r="BFJ223" s="440"/>
      <c r="BFK223" s="440"/>
      <c r="BFL223" s="440"/>
      <c r="BFM223" s="440"/>
      <c r="BFN223" s="440"/>
      <c r="BFO223" s="440"/>
      <c r="BFP223" s="440"/>
      <c r="BFQ223" s="440"/>
      <c r="BFR223" s="440"/>
      <c r="BFS223" s="440"/>
      <c r="BFT223" s="440"/>
      <c r="BFU223" s="440"/>
      <c r="BFV223" s="440"/>
      <c r="BFW223" s="440"/>
      <c r="BFX223" s="440"/>
      <c r="BFY223" s="440"/>
      <c r="BFZ223" s="440"/>
      <c r="BGA223" s="440"/>
      <c r="BGB223" s="440"/>
      <c r="BGC223" s="440"/>
      <c r="BGD223" s="440"/>
      <c r="BGE223" s="440"/>
      <c r="BGF223" s="440"/>
      <c r="BGG223" s="440"/>
      <c r="BGH223" s="440"/>
      <c r="BGI223" s="440"/>
      <c r="BGJ223" s="440"/>
      <c r="BGK223" s="440"/>
      <c r="BGL223" s="440"/>
      <c r="BGM223" s="440"/>
      <c r="BGN223" s="440"/>
      <c r="BGO223" s="440"/>
      <c r="BGP223" s="440"/>
      <c r="BGQ223" s="440"/>
      <c r="BGR223" s="440"/>
      <c r="BGS223" s="440"/>
      <c r="BGT223" s="440"/>
      <c r="BGU223" s="440"/>
      <c r="BGV223" s="440"/>
      <c r="BGW223" s="440"/>
      <c r="BGX223" s="440"/>
      <c r="BGY223" s="440"/>
      <c r="BGZ223" s="440"/>
      <c r="BHA223" s="440"/>
      <c r="BHB223" s="440"/>
      <c r="BHC223" s="440"/>
      <c r="BHD223" s="440"/>
      <c r="BHE223" s="440"/>
      <c r="BHF223" s="440"/>
      <c r="BHG223" s="440"/>
      <c r="BHH223" s="440"/>
      <c r="BHI223" s="440"/>
      <c r="BHJ223" s="440"/>
      <c r="BHK223" s="440"/>
      <c r="BHL223" s="440"/>
      <c r="BHM223" s="440"/>
      <c r="BHN223" s="440"/>
      <c r="BHO223" s="440"/>
      <c r="BHP223" s="440"/>
      <c r="BHQ223" s="440"/>
      <c r="BHR223" s="440"/>
      <c r="BHS223" s="440"/>
      <c r="BHT223" s="440"/>
      <c r="BHU223" s="440"/>
      <c r="BHV223" s="440"/>
      <c r="BHW223" s="440"/>
      <c r="BHX223" s="440"/>
      <c r="BHY223" s="440"/>
      <c r="BHZ223" s="440"/>
      <c r="BIA223" s="440"/>
      <c r="BIB223" s="440"/>
      <c r="BIC223" s="440"/>
      <c r="BID223" s="440"/>
      <c r="BIE223" s="440"/>
      <c r="BIF223" s="440"/>
      <c r="BIG223" s="440"/>
      <c r="BIH223" s="440"/>
      <c r="BII223" s="440"/>
      <c r="BIJ223" s="440"/>
      <c r="BIK223" s="440"/>
      <c r="BIL223" s="440"/>
      <c r="BIM223" s="440"/>
      <c r="BIN223" s="440"/>
      <c r="BIO223" s="440"/>
      <c r="BIP223" s="440"/>
      <c r="BIQ223" s="440"/>
      <c r="BIR223" s="440"/>
      <c r="BIS223" s="440"/>
      <c r="BIT223" s="440"/>
      <c r="BIU223" s="440"/>
      <c r="BIV223" s="440"/>
      <c r="BIW223" s="440"/>
      <c r="BIX223" s="440"/>
      <c r="BIY223" s="440"/>
      <c r="BIZ223" s="440"/>
      <c r="BJA223" s="440"/>
      <c r="BJB223" s="440"/>
      <c r="BJC223" s="440"/>
      <c r="BJD223" s="440"/>
      <c r="BJE223" s="440"/>
      <c r="BJF223" s="440"/>
      <c r="BJG223" s="440"/>
      <c r="BJH223" s="440"/>
      <c r="BJI223" s="440"/>
      <c r="BJJ223" s="440"/>
      <c r="BJK223" s="440"/>
      <c r="BJL223" s="440"/>
      <c r="BJM223" s="440"/>
      <c r="BJN223" s="440"/>
      <c r="BJO223" s="440"/>
      <c r="BJP223" s="440"/>
      <c r="BJQ223" s="440"/>
      <c r="BJR223" s="440"/>
      <c r="BJS223" s="440"/>
      <c r="BJT223" s="440"/>
      <c r="BJU223" s="440"/>
      <c r="BJV223" s="440"/>
      <c r="BJW223" s="440"/>
      <c r="BJX223" s="440"/>
      <c r="BJY223" s="440"/>
      <c r="BJZ223" s="440"/>
      <c r="BKA223" s="440"/>
      <c r="BKB223" s="440"/>
      <c r="BKC223" s="440"/>
      <c r="BKD223" s="440"/>
      <c r="BKE223" s="440"/>
      <c r="BKF223" s="440"/>
      <c r="BKG223" s="440"/>
      <c r="BKH223" s="440"/>
      <c r="BKI223" s="440"/>
      <c r="BKJ223" s="440"/>
      <c r="BKK223" s="440"/>
      <c r="BKL223" s="440"/>
      <c r="BKM223" s="440"/>
      <c r="BKN223" s="440"/>
      <c r="BKO223" s="440"/>
      <c r="BKP223" s="440"/>
      <c r="BKQ223" s="440"/>
      <c r="BKR223" s="440"/>
      <c r="BKS223" s="440"/>
      <c r="BKT223" s="440"/>
      <c r="BKU223" s="440"/>
      <c r="BKV223" s="440"/>
      <c r="BKW223" s="440"/>
      <c r="BKX223" s="440"/>
      <c r="BKY223" s="440"/>
      <c r="BKZ223" s="440"/>
      <c r="BLA223" s="440"/>
      <c r="BLB223" s="440"/>
      <c r="BLC223" s="440"/>
      <c r="BLD223" s="440"/>
      <c r="BLE223" s="440"/>
      <c r="BLF223" s="440"/>
      <c r="BLG223" s="440"/>
      <c r="BLH223" s="440"/>
      <c r="BLI223" s="440"/>
      <c r="BLJ223" s="440"/>
      <c r="BLK223" s="440"/>
      <c r="BLL223" s="440"/>
      <c r="BLM223" s="440"/>
      <c r="BLN223" s="440"/>
      <c r="BLO223" s="440"/>
      <c r="BLP223" s="440"/>
      <c r="BLQ223" s="440"/>
      <c r="BLR223" s="440"/>
      <c r="BLS223" s="440"/>
      <c r="BLT223" s="440"/>
      <c r="BLU223" s="440"/>
      <c r="BLV223" s="440"/>
      <c r="BLW223" s="440"/>
      <c r="BLX223" s="440"/>
      <c r="BLY223" s="440"/>
      <c r="BLZ223" s="440"/>
      <c r="BMA223" s="440"/>
      <c r="BMB223" s="440"/>
      <c r="BMC223" s="440"/>
      <c r="BMD223" s="440"/>
      <c r="BME223" s="440"/>
      <c r="BMF223" s="440"/>
      <c r="BMG223" s="440"/>
      <c r="BMH223" s="440"/>
      <c r="BMI223" s="440"/>
      <c r="BMJ223" s="440"/>
      <c r="BMK223" s="440"/>
      <c r="BML223" s="440"/>
      <c r="BMM223" s="440"/>
      <c r="BMN223" s="440"/>
      <c r="BMO223" s="440"/>
      <c r="BMP223" s="440"/>
      <c r="BMQ223" s="440"/>
      <c r="BMR223" s="440"/>
      <c r="BMS223" s="440"/>
      <c r="BMT223" s="440"/>
      <c r="BMU223" s="440"/>
      <c r="BMV223" s="440"/>
      <c r="BMW223" s="440"/>
      <c r="BMX223" s="440"/>
      <c r="BMY223" s="440"/>
      <c r="BMZ223" s="440"/>
      <c r="BNA223" s="440"/>
      <c r="BNB223" s="440"/>
      <c r="BNC223" s="440"/>
      <c r="BND223" s="440"/>
      <c r="BNE223" s="440"/>
      <c r="BNF223" s="440"/>
      <c r="BNG223" s="440"/>
      <c r="BNH223" s="440"/>
      <c r="BNI223" s="440"/>
      <c r="BNJ223" s="440"/>
      <c r="BNK223" s="440"/>
      <c r="BNL223" s="440"/>
      <c r="BNM223" s="440"/>
      <c r="BNN223" s="440"/>
      <c r="BNO223" s="440"/>
      <c r="BNP223" s="440"/>
      <c r="BNQ223" s="440"/>
      <c r="BNR223" s="440"/>
      <c r="BNS223" s="440"/>
      <c r="BNT223" s="440"/>
      <c r="BNU223" s="440"/>
      <c r="BNV223" s="440"/>
      <c r="BNW223" s="440"/>
      <c r="BNX223" s="440"/>
      <c r="BNY223" s="440"/>
      <c r="BNZ223" s="440"/>
      <c r="BOA223" s="440"/>
      <c r="BOB223" s="440"/>
      <c r="BOC223" s="440"/>
      <c r="BOD223" s="440"/>
      <c r="BOE223" s="440"/>
      <c r="BOF223" s="440"/>
      <c r="BOG223" s="440"/>
      <c r="BOH223" s="440"/>
      <c r="BOI223" s="440"/>
      <c r="BOJ223" s="440"/>
      <c r="BOK223" s="440"/>
      <c r="BOL223" s="440"/>
      <c r="BOM223" s="440"/>
      <c r="BON223" s="440"/>
      <c r="BOO223" s="440"/>
      <c r="BOP223" s="440"/>
      <c r="BOQ223" s="440"/>
      <c r="BOR223" s="440"/>
      <c r="BOS223" s="440"/>
      <c r="BOT223" s="440"/>
      <c r="BOU223" s="440"/>
      <c r="BOV223" s="440"/>
      <c r="BOW223" s="440"/>
      <c r="BOX223" s="440"/>
      <c r="BOY223" s="440"/>
      <c r="BOZ223" s="440"/>
      <c r="BPA223" s="440"/>
      <c r="BPB223" s="440"/>
      <c r="BPC223" s="440"/>
      <c r="BPD223" s="440"/>
      <c r="BPE223" s="440"/>
      <c r="BPF223" s="440"/>
      <c r="BPG223" s="440"/>
      <c r="BPH223" s="440"/>
      <c r="BPI223" s="440"/>
      <c r="BPJ223" s="440"/>
      <c r="BPK223" s="440"/>
      <c r="BPL223" s="440"/>
      <c r="BPM223" s="440"/>
      <c r="BPN223" s="440"/>
      <c r="BPO223" s="440"/>
      <c r="BPP223" s="440"/>
      <c r="BPQ223" s="440"/>
      <c r="BPR223" s="440"/>
      <c r="BPS223" s="440"/>
      <c r="BPT223" s="440"/>
      <c r="BPU223" s="440"/>
      <c r="BPV223" s="440"/>
      <c r="BPW223" s="440"/>
      <c r="BPX223" s="440"/>
      <c r="BPY223" s="440"/>
      <c r="BPZ223" s="440"/>
      <c r="BQA223" s="440"/>
      <c r="BQB223" s="440"/>
      <c r="BQC223" s="440"/>
      <c r="BQD223" s="440"/>
      <c r="BQE223" s="440"/>
      <c r="BQF223" s="440"/>
      <c r="BQG223" s="440"/>
      <c r="BQH223" s="440"/>
      <c r="BQI223" s="440"/>
      <c r="BQJ223" s="440"/>
      <c r="BQK223" s="440"/>
      <c r="BQL223" s="440"/>
      <c r="BQM223" s="440"/>
      <c r="BQN223" s="440"/>
      <c r="BQO223" s="440"/>
      <c r="BQP223" s="440"/>
      <c r="BQQ223" s="440"/>
      <c r="BQR223" s="440"/>
      <c r="BQS223" s="440"/>
      <c r="BQT223" s="440"/>
      <c r="BQU223" s="440"/>
      <c r="BQV223" s="440"/>
      <c r="BQW223" s="440"/>
      <c r="BQX223" s="440"/>
      <c r="BQY223" s="440"/>
      <c r="BQZ223" s="440"/>
      <c r="BRA223" s="440"/>
      <c r="BRB223" s="440"/>
      <c r="BRC223" s="440"/>
      <c r="BRD223" s="440"/>
      <c r="BRE223" s="440"/>
      <c r="BRF223" s="440"/>
      <c r="BRG223" s="440"/>
      <c r="BRH223" s="440"/>
      <c r="BRI223" s="440"/>
      <c r="BRJ223" s="440"/>
      <c r="BRK223" s="440"/>
      <c r="BRL223" s="440"/>
      <c r="BRM223" s="440"/>
      <c r="BRN223" s="440"/>
      <c r="BRO223" s="440"/>
      <c r="BRP223" s="440"/>
      <c r="BRQ223" s="440"/>
      <c r="BRR223" s="440"/>
      <c r="BRS223" s="440"/>
      <c r="BRT223" s="440"/>
      <c r="BRU223" s="440"/>
      <c r="BRV223" s="440"/>
      <c r="BRW223" s="440"/>
      <c r="BRX223" s="440"/>
      <c r="BRY223" s="440"/>
      <c r="BRZ223" s="440"/>
      <c r="BSA223" s="440"/>
      <c r="BSB223" s="440"/>
      <c r="BSC223" s="440"/>
      <c r="BSD223" s="440"/>
      <c r="BSE223" s="440"/>
      <c r="BSF223" s="440"/>
      <c r="BSG223" s="440"/>
      <c r="BSH223" s="440"/>
      <c r="BSI223" s="440"/>
      <c r="BSJ223" s="440"/>
      <c r="BSK223" s="440"/>
      <c r="BSL223" s="440"/>
      <c r="BSM223" s="440"/>
      <c r="BSN223" s="440"/>
      <c r="BSO223" s="440"/>
      <c r="BSP223" s="440"/>
      <c r="BSQ223" s="440"/>
      <c r="BSR223" s="440"/>
      <c r="BSS223" s="440"/>
      <c r="BST223" s="440"/>
      <c r="BSU223" s="440"/>
      <c r="BSV223" s="440"/>
      <c r="BSW223" s="440"/>
      <c r="BSX223" s="440"/>
      <c r="BSY223" s="440"/>
      <c r="BSZ223" s="440"/>
      <c r="BTA223" s="440"/>
      <c r="BTB223" s="440"/>
      <c r="BTC223" s="440"/>
      <c r="BTD223" s="440"/>
      <c r="BTE223" s="440"/>
      <c r="BTF223" s="440"/>
      <c r="BTG223" s="440"/>
      <c r="BTH223" s="440"/>
      <c r="BTI223" s="440"/>
      <c r="BTJ223" s="440"/>
      <c r="BTK223" s="440"/>
      <c r="BTL223" s="440"/>
      <c r="BTM223" s="440"/>
      <c r="BTN223" s="440"/>
      <c r="BTO223" s="440"/>
      <c r="BTP223" s="440"/>
      <c r="BTQ223" s="440"/>
      <c r="BTR223" s="440"/>
      <c r="BTS223" s="440"/>
      <c r="BTT223" s="440"/>
      <c r="BTU223" s="440"/>
      <c r="BTV223" s="440"/>
      <c r="BTW223" s="440"/>
      <c r="BTX223" s="440"/>
      <c r="BTY223" s="440"/>
      <c r="BTZ223" s="440"/>
      <c r="BUA223" s="440"/>
      <c r="BUB223" s="440"/>
      <c r="BUC223" s="440"/>
      <c r="BUD223" s="440"/>
      <c r="BUE223" s="440"/>
      <c r="BUF223" s="440"/>
      <c r="BUG223" s="440"/>
      <c r="BUH223" s="440"/>
      <c r="BUI223" s="440"/>
      <c r="BUJ223" s="440"/>
      <c r="BUK223" s="440"/>
      <c r="BUL223" s="440"/>
      <c r="BUM223" s="440"/>
      <c r="BUN223" s="440"/>
      <c r="BUO223" s="440"/>
      <c r="BUP223" s="440"/>
      <c r="BUQ223" s="440"/>
      <c r="BUR223" s="440"/>
      <c r="BUS223" s="440"/>
      <c r="BUT223" s="440"/>
      <c r="BUU223" s="440"/>
      <c r="BUV223" s="440"/>
      <c r="BUW223" s="440"/>
      <c r="BUX223" s="440"/>
      <c r="BUY223" s="440"/>
      <c r="BUZ223" s="440"/>
      <c r="BVA223" s="440"/>
      <c r="BVB223" s="440"/>
      <c r="BVC223" s="440"/>
      <c r="BVD223" s="440"/>
      <c r="BVE223" s="440"/>
      <c r="BVF223" s="440"/>
      <c r="BVG223" s="440"/>
      <c r="BVH223" s="440"/>
      <c r="BVI223" s="440"/>
      <c r="BVJ223" s="440"/>
      <c r="BVK223" s="440"/>
      <c r="BVL223" s="440"/>
      <c r="BVM223" s="440"/>
      <c r="BVN223" s="440"/>
      <c r="BVO223" s="440"/>
      <c r="BVP223" s="440"/>
      <c r="BVQ223" s="440"/>
      <c r="BVR223" s="440"/>
      <c r="BVS223" s="440"/>
      <c r="BVT223" s="440"/>
      <c r="BVU223" s="440"/>
      <c r="BVV223" s="440"/>
      <c r="BVW223" s="440"/>
      <c r="BVX223" s="440"/>
      <c r="BVY223" s="440"/>
      <c r="BVZ223" s="440"/>
      <c r="BWA223" s="440"/>
      <c r="BWB223" s="440"/>
      <c r="BWC223" s="440"/>
      <c r="BWD223" s="440"/>
      <c r="BWE223" s="440"/>
      <c r="BWF223" s="440"/>
      <c r="BWG223" s="440"/>
      <c r="BWH223" s="440"/>
      <c r="BWI223" s="440"/>
      <c r="BWJ223" s="440"/>
      <c r="BWK223" s="440"/>
      <c r="BWL223" s="440"/>
      <c r="BWM223" s="440"/>
      <c r="BWN223" s="440"/>
      <c r="BWO223" s="440"/>
      <c r="BWP223" s="440"/>
      <c r="BWQ223" s="440"/>
      <c r="BWR223" s="440"/>
      <c r="BWS223" s="440"/>
      <c r="BWT223" s="440"/>
      <c r="BWU223" s="440"/>
      <c r="BWV223" s="440"/>
      <c r="BWW223" s="440"/>
      <c r="BWX223" s="440"/>
      <c r="BWY223" s="440"/>
      <c r="BWZ223" s="440"/>
      <c r="BXA223" s="440"/>
      <c r="BXB223" s="440"/>
      <c r="BXC223" s="440"/>
      <c r="BXD223" s="440"/>
      <c r="BXE223" s="440"/>
      <c r="BXF223" s="440"/>
      <c r="BXG223" s="440"/>
      <c r="BXH223" s="440"/>
      <c r="BXI223" s="440"/>
      <c r="BXJ223" s="440"/>
      <c r="BXK223" s="440"/>
      <c r="BXL223" s="440"/>
      <c r="BXM223" s="440"/>
      <c r="BXN223" s="440"/>
      <c r="BXO223" s="440"/>
      <c r="BXP223" s="440"/>
      <c r="BXQ223" s="440"/>
      <c r="BXR223" s="440"/>
      <c r="BXS223" s="440"/>
      <c r="BXT223" s="440"/>
      <c r="BXU223" s="440"/>
      <c r="BXV223" s="440"/>
      <c r="BXW223" s="440"/>
      <c r="BXX223" s="440"/>
      <c r="BXY223" s="440"/>
      <c r="BXZ223" s="440"/>
      <c r="BYA223" s="440"/>
      <c r="BYB223" s="440"/>
      <c r="BYC223" s="440"/>
      <c r="BYD223" s="440"/>
      <c r="BYE223" s="440"/>
      <c r="BYF223" s="440"/>
      <c r="BYG223" s="440"/>
      <c r="BYH223" s="440"/>
      <c r="BYI223" s="440"/>
      <c r="BYJ223" s="440"/>
      <c r="BYK223" s="440"/>
      <c r="BYL223" s="440"/>
      <c r="BYM223" s="440"/>
      <c r="BYN223" s="440"/>
      <c r="BYO223" s="440"/>
      <c r="BYP223" s="440"/>
      <c r="BYQ223" s="440"/>
      <c r="BYR223" s="440"/>
      <c r="BYS223" s="440"/>
      <c r="BYT223" s="440"/>
      <c r="BYU223" s="440"/>
      <c r="BYV223" s="440"/>
      <c r="BYW223" s="440"/>
      <c r="BYX223" s="440"/>
      <c r="BYY223" s="440"/>
      <c r="BYZ223" s="440"/>
      <c r="BZA223" s="440"/>
      <c r="BZB223" s="440"/>
      <c r="BZC223" s="440"/>
      <c r="BZD223" s="440"/>
      <c r="BZE223" s="440"/>
      <c r="BZF223" s="440"/>
      <c r="BZG223" s="440"/>
      <c r="BZH223" s="440"/>
      <c r="BZI223" s="440"/>
      <c r="BZJ223" s="440"/>
      <c r="BZK223" s="440"/>
      <c r="BZL223" s="440"/>
      <c r="BZM223" s="440"/>
      <c r="BZN223" s="440"/>
      <c r="BZO223" s="440"/>
      <c r="BZP223" s="440"/>
      <c r="BZQ223" s="440"/>
      <c r="BZR223" s="440"/>
      <c r="BZS223" s="440"/>
      <c r="BZT223" s="440"/>
      <c r="BZU223" s="440"/>
      <c r="BZV223" s="440"/>
      <c r="BZW223" s="440"/>
      <c r="BZX223" s="440"/>
      <c r="BZY223" s="440"/>
      <c r="BZZ223" s="440"/>
      <c r="CAA223" s="440"/>
      <c r="CAB223" s="440"/>
      <c r="CAC223" s="440"/>
      <c r="CAD223" s="440"/>
      <c r="CAE223" s="440"/>
      <c r="CAF223" s="440"/>
      <c r="CAG223" s="440"/>
      <c r="CAH223" s="440"/>
      <c r="CAI223" s="440"/>
      <c r="CAJ223" s="440"/>
      <c r="CAK223" s="440"/>
      <c r="CAL223" s="440"/>
      <c r="CAM223" s="440"/>
      <c r="CAN223" s="440"/>
      <c r="CAO223" s="440"/>
      <c r="CAP223" s="440"/>
      <c r="CAQ223" s="440"/>
      <c r="CAR223" s="440"/>
      <c r="CAS223" s="440"/>
      <c r="CAT223" s="440"/>
      <c r="CAU223" s="440"/>
      <c r="CAV223" s="440"/>
      <c r="CAW223" s="440"/>
      <c r="CAX223" s="440"/>
      <c r="CAY223" s="440"/>
      <c r="CAZ223" s="440"/>
      <c r="CBA223" s="440"/>
      <c r="CBB223" s="440"/>
      <c r="CBC223" s="440"/>
      <c r="CBD223" s="440"/>
      <c r="CBE223" s="440"/>
      <c r="CBF223" s="440"/>
      <c r="CBG223" s="440"/>
      <c r="CBH223" s="440"/>
      <c r="CBI223" s="440"/>
      <c r="CBJ223" s="440"/>
      <c r="CBK223" s="440"/>
      <c r="CBL223" s="440"/>
      <c r="CBM223" s="440"/>
      <c r="CBN223" s="440"/>
      <c r="CBO223" s="440"/>
      <c r="CBP223" s="440"/>
      <c r="CBQ223" s="440"/>
      <c r="CBR223" s="440"/>
      <c r="CBS223" s="440"/>
      <c r="CBT223" s="440"/>
      <c r="CBU223" s="440"/>
      <c r="CBV223" s="440"/>
      <c r="CBW223" s="440"/>
      <c r="CBX223" s="440"/>
      <c r="CBY223" s="440"/>
      <c r="CBZ223" s="440"/>
      <c r="CCA223" s="440"/>
      <c r="CCB223" s="440"/>
      <c r="CCC223" s="440"/>
      <c r="CCD223" s="440"/>
      <c r="CCE223" s="440"/>
      <c r="CCF223" s="440"/>
      <c r="CCG223" s="440"/>
      <c r="CCH223" s="440"/>
      <c r="CCI223" s="440"/>
      <c r="CCJ223" s="440"/>
      <c r="CCK223" s="440"/>
      <c r="CCL223" s="440"/>
      <c r="CCM223" s="440"/>
      <c r="CCN223" s="440"/>
      <c r="CCO223" s="440"/>
      <c r="CCP223" s="440"/>
      <c r="CCQ223" s="440"/>
      <c r="CCR223" s="440"/>
      <c r="CCS223" s="440"/>
      <c r="CCT223" s="440"/>
      <c r="CCU223" s="440"/>
      <c r="CCV223" s="440"/>
      <c r="CCW223" s="440"/>
      <c r="CCX223" s="440"/>
      <c r="CCY223" s="440"/>
      <c r="CCZ223" s="440"/>
      <c r="CDA223" s="440"/>
      <c r="CDB223" s="440"/>
      <c r="CDC223" s="440"/>
      <c r="CDD223" s="440"/>
      <c r="CDE223" s="440"/>
      <c r="CDF223" s="440"/>
      <c r="CDG223" s="440"/>
      <c r="CDH223" s="440"/>
      <c r="CDI223" s="440"/>
      <c r="CDJ223" s="440"/>
      <c r="CDK223" s="440"/>
      <c r="CDL223" s="440"/>
      <c r="CDM223" s="440"/>
      <c r="CDN223" s="440"/>
      <c r="CDO223" s="440"/>
      <c r="CDP223" s="440"/>
      <c r="CDQ223" s="440"/>
      <c r="CDR223" s="440"/>
      <c r="CDS223" s="440"/>
      <c r="CDT223" s="440"/>
      <c r="CDU223" s="440"/>
      <c r="CDV223" s="440"/>
      <c r="CDW223" s="440"/>
      <c r="CDX223" s="440"/>
      <c r="CDY223" s="440"/>
      <c r="CDZ223" s="440"/>
      <c r="CEA223" s="440"/>
      <c r="CEB223" s="440"/>
      <c r="CEC223" s="440"/>
      <c r="CED223" s="440"/>
      <c r="CEE223" s="440"/>
      <c r="CEF223" s="440"/>
      <c r="CEG223" s="440"/>
      <c r="CEH223" s="440"/>
      <c r="CEI223" s="440"/>
      <c r="CEJ223" s="440"/>
      <c r="CEK223" s="440"/>
      <c r="CEL223" s="440"/>
      <c r="CEM223" s="440"/>
      <c r="CEN223" s="440"/>
      <c r="CEO223" s="440"/>
      <c r="CEP223" s="440"/>
      <c r="CEQ223" s="440"/>
      <c r="CER223" s="440"/>
      <c r="CES223" s="440"/>
      <c r="CET223" s="440"/>
      <c r="CEU223" s="440"/>
      <c r="CEV223" s="440"/>
      <c r="CEW223" s="440"/>
      <c r="CEX223" s="440"/>
      <c r="CEY223" s="440"/>
      <c r="CEZ223" s="440"/>
      <c r="CFA223" s="440"/>
      <c r="CFB223" s="440"/>
      <c r="CFC223" s="440"/>
      <c r="CFD223" s="440"/>
      <c r="CFE223" s="440"/>
      <c r="CFF223" s="440"/>
      <c r="CFG223" s="440"/>
      <c r="CFH223" s="440"/>
      <c r="CFI223" s="440"/>
      <c r="CFJ223" s="440"/>
      <c r="CFK223" s="440"/>
      <c r="CFL223" s="440"/>
      <c r="CFM223" s="440"/>
      <c r="CFN223" s="440"/>
      <c r="CFO223" s="440"/>
      <c r="CFP223" s="440"/>
      <c r="CFQ223" s="440"/>
      <c r="CFR223" s="440"/>
      <c r="CFS223" s="440"/>
      <c r="CFT223" s="440"/>
      <c r="CFU223" s="440"/>
      <c r="CFV223" s="440"/>
      <c r="CFW223" s="440"/>
      <c r="CFX223" s="440"/>
      <c r="CFY223" s="440"/>
      <c r="CFZ223" s="440"/>
      <c r="CGA223" s="440"/>
      <c r="CGB223" s="440"/>
      <c r="CGC223" s="440"/>
      <c r="CGD223" s="440"/>
      <c r="CGE223" s="440"/>
      <c r="CGF223" s="440"/>
      <c r="CGG223" s="440"/>
      <c r="CGH223" s="440"/>
      <c r="CGI223" s="440"/>
      <c r="CGJ223" s="440"/>
      <c r="CGK223" s="440"/>
      <c r="CGL223" s="440"/>
      <c r="CGM223" s="440"/>
      <c r="CGN223" s="440"/>
      <c r="CGO223" s="440"/>
      <c r="CGP223" s="440"/>
      <c r="CGQ223" s="440"/>
      <c r="CGR223" s="440"/>
      <c r="CGS223" s="440"/>
      <c r="CGT223" s="440"/>
      <c r="CGU223" s="440"/>
      <c r="CGV223" s="440"/>
      <c r="CGW223" s="440"/>
      <c r="CGX223" s="440"/>
      <c r="CGY223" s="440"/>
      <c r="CGZ223" s="440"/>
      <c r="CHA223" s="440"/>
      <c r="CHB223" s="440"/>
      <c r="CHC223" s="440"/>
      <c r="CHD223" s="440"/>
      <c r="CHE223" s="440"/>
      <c r="CHF223" s="440"/>
      <c r="CHG223" s="440"/>
      <c r="CHH223" s="440"/>
      <c r="CHI223" s="440"/>
      <c r="CHJ223" s="440"/>
      <c r="CHK223" s="440"/>
      <c r="CHL223" s="440"/>
      <c r="CHM223" s="440"/>
      <c r="CHN223" s="440"/>
      <c r="CHO223" s="440"/>
      <c r="CHP223" s="440"/>
      <c r="CHQ223" s="440"/>
      <c r="CHR223" s="440"/>
      <c r="CHS223" s="440"/>
      <c r="CHT223" s="440"/>
      <c r="CHU223" s="440"/>
      <c r="CHV223" s="440"/>
      <c r="CHW223" s="440"/>
      <c r="CHX223" s="440"/>
      <c r="CHY223" s="440"/>
      <c r="CHZ223" s="440"/>
      <c r="CIA223" s="440"/>
      <c r="CIB223" s="440"/>
      <c r="CIC223" s="440"/>
      <c r="CID223" s="440"/>
      <c r="CIE223" s="440"/>
      <c r="CIF223" s="440"/>
      <c r="CIG223" s="440"/>
      <c r="CIH223" s="440"/>
      <c r="CII223" s="440"/>
      <c r="CIJ223" s="440"/>
      <c r="CIK223" s="440"/>
      <c r="CIL223" s="440"/>
      <c r="CIM223" s="440"/>
      <c r="CIN223" s="440"/>
      <c r="CIO223" s="440"/>
      <c r="CIP223" s="440"/>
      <c r="CIQ223" s="440"/>
      <c r="CIR223" s="440"/>
      <c r="CIS223" s="440"/>
      <c r="CIT223" s="440"/>
      <c r="CIU223" s="440"/>
      <c r="CIV223" s="440"/>
      <c r="CIW223" s="440"/>
      <c r="CIX223" s="440"/>
      <c r="CIY223" s="440"/>
      <c r="CIZ223" s="440"/>
      <c r="CJA223" s="440"/>
      <c r="CJB223" s="440"/>
      <c r="CJC223" s="440"/>
      <c r="CJD223" s="440"/>
      <c r="CJE223" s="440"/>
      <c r="CJF223" s="440"/>
      <c r="CJG223" s="440"/>
      <c r="CJH223" s="440"/>
      <c r="CJI223" s="440"/>
      <c r="CJJ223" s="440"/>
      <c r="CJK223" s="440"/>
      <c r="CJL223" s="440"/>
      <c r="CJM223" s="440"/>
      <c r="CJN223" s="440"/>
      <c r="CJO223" s="440"/>
      <c r="CJP223" s="440"/>
      <c r="CJQ223" s="440"/>
      <c r="CJR223" s="440"/>
      <c r="CJS223" s="440"/>
      <c r="CJT223" s="440"/>
      <c r="CJU223" s="440"/>
      <c r="CJV223" s="440"/>
      <c r="CJW223" s="440"/>
      <c r="CJX223" s="440"/>
      <c r="CJY223" s="440"/>
      <c r="CJZ223" s="440"/>
      <c r="CKA223" s="440"/>
      <c r="CKB223" s="440"/>
      <c r="CKC223" s="440"/>
      <c r="CKD223" s="440"/>
      <c r="CKE223" s="440"/>
      <c r="CKF223" s="440"/>
      <c r="CKG223" s="440"/>
      <c r="CKH223" s="440"/>
      <c r="CKI223" s="440"/>
      <c r="CKJ223" s="440"/>
      <c r="CKK223" s="440"/>
      <c r="CKL223" s="440"/>
      <c r="CKM223" s="440"/>
      <c r="CKN223" s="440"/>
      <c r="CKO223" s="440"/>
      <c r="CKP223" s="440"/>
      <c r="CKQ223" s="440"/>
      <c r="CKR223" s="440"/>
      <c r="CKS223" s="440"/>
      <c r="CKT223" s="440"/>
      <c r="CKU223" s="440"/>
      <c r="CKV223" s="440"/>
      <c r="CKW223" s="440"/>
      <c r="CKX223" s="440"/>
      <c r="CKY223" s="440"/>
      <c r="CKZ223" s="440"/>
      <c r="CLA223" s="440"/>
      <c r="CLB223" s="440"/>
      <c r="CLC223" s="440"/>
      <c r="CLD223" s="440"/>
      <c r="CLE223" s="440"/>
      <c r="CLF223" s="440"/>
      <c r="CLG223" s="440"/>
      <c r="CLH223" s="440"/>
      <c r="CLI223" s="440"/>
      <c r="CLJ223" s="440"/>
      <c r="CLK223" s="440"/>
      <c r="CLL223" s="440"/>
      <c r="CLM223" s="440"/>
      <c r="CLN223" s="440"/>
      <c r="CLO223" s="440"/>
      <c r="CLP223" s="440"/>
      <c r="CLQ223" s="440"/>
      <c r="CLR223" s="440"/>
      <c r="CLS223" s="440"/>
      <c r="CLT223" s="440"/>
      <c r="CLU223" s="440"/>
      <c r="CLV223" s="440"/>
      <c r="CLW223" s="440"/>
      <c r="CLX223" s="440"/>
      <c r="CLY223" s="440"/>
      <c r="CLZ223" s="440"/>
      <c r="CMA223" s="440"/>
      <c r="CMB223" s="440"/>
      <c r="CMC223" s="440"/>
      <c r="CMD223" s="440"/>
      <c r="CME223" s="440"/>
      <c r="CMF223" s="440"/>
      <c r="CMG223" s="440"/>
      <c r="CMH223" s="440"/>
      <c r="CMI223" s="440"/>
      <c r="CMJ223" s="440"/>
      <c r="CMK223" s="440"/>
      <c r="CML223" s="440"/>
      <c r="CMM223" s="440"/>
      <c r="CMN223" s="440"/>
      <c r="CMO223" s="440"/>
      <c r="CMP223" s="440"/>
      <c r="CMQ223" s="440"/>
      <c r="CMR223" s="440"/>
      <c r="CMS223" s="440"/>
      <c r="CMT223" s="440"/>
      <c r="CMU223" s="440"/>
      <c r="CMV223" s="440"/>
      <c r="CMW223" s="440"/>
      <c r="CMX223" s="440"/>
      <c r="CMY223" s="440"/>
      <c r="CMZ223" s="440"/>
      <c r="CNA223" s="440"/>
      <c r="CNB223" s="440"/>
      <c r="CNC223" s="440"/>
      <c r="CND223" s="440"/>
      <c r="CNE223" s="440"/>
      <c r="CNF223" s="440"/>
      <c r="CNG223" s="440"/>
      <c r="CNH223" s="440"/>
      <c r="CNI223" s="440"/>
      <c r="CNJ223" s="440"/>
      <c r="CNK223" s="440"/>
      <c r="CNL223" s="440"/>
      <c r="CNM223" s="440"/>
      <c r="CNN223" s="440"/>
      <c r="CNO223" s="440"/>
      <c r="CNP223" s="440"/>
      <c r="CNQ223" s="440"/>
      <c r="CNR223" s="440"/>
      <c r="CNS223" s="440"/>
      <c r="CNT223" s="440"/>
      <c r="CNU223" s="440"/>
      <c r="CNV223" s="440"/>
      <c r="CNW223" s="440"/>
      <c r="CNX223" s="440"/>
      <c r="CNY223" s="440"/>
      <c r="CNZ223" s="440"/>
      <c r="COA223" s="440"/>
      <c r="COB223" s="440"/>
      <c r="COC223" s="440"/>
      <c r="COD223" s="440"/>
      <c r="COE223" s="440"/>
      <c r="COF223" s="440"/>
      <c r="COG223" s="440"/>
      <c r="COH223" s="440"/>
      <c r="COI223" s="440"/>
      <c r="COJ223" s="440"/>
      <c r="COK223" s="440"/>
      <c r="COL223" s="440"/>
      <c r="COM223" s="440"/>
      <c r="CON223" s="440"/>
      <c r="COO223" s="440"/>
      <c r="COP223" s="440"/>
      <c r="COQ223" s="440"/>
      <c r="COR223" s="440"/>
      <c r="COS223" s="440"/>
      <c r="COT223" s="440"/>
      <c r="COU223" s="440"/>
      <c r="COV223" s="440"/>
      <c r="COW223" s="440"/>
      <c r="COX223" s="440"/>
      <c r="COY223" s="440"/>
      <c r="COZ223" s="440"/>
      <c r="CPA223" s="440"/>
      <c r="CPB223" s="440"/>
      <c r="CPC223" s="440"/>
      <c r="CPD223" s="440"/>
      <c r="CPE223" s="440"/>
      <c r="CPF223" s="440"/>
      <c r="CPG223" s="440"/>
      <c r="CPH223" s="440"/>
      <c r="CPI223" s="440"/>
      <c r="CPJ223" s="440"/>
      <c r="CPK223" s="440"/>
      <c r="CPL223" s="440"/>
      <c r="CPM223" s="440"/>
      <c r="CPN223" s="440"/>
      <c r="CPO223" s="440"/>
      <c r="CPP223" s="440"/>
      <c r="CPQ223" s="440"/>
      <c r="CPR223" s="440"/>
      <c r="CPS223" s="440"/>
      <c r="CPT223" s="440"/>
      <c r="CPU223" s="440"/>
      <c r="CPV223" s="440"/>
      <c r="CPW223" s="440"/>
      <c r="CPX223" s="440"/>
      <c r="CPY223" s="440"/>
      <c r="CPZ223" s="440"/>
      <c r="CQA223" s="440"/>
      <c r="CQB223" s="440"/>
      <c r="CQC223" s="440"/>
      <c r="CQD223" s="440"/>
      <c r="CQE223" s="440"/>
      <c r="CQF223" s="440"/>
      <c r="CQG223" s="440"/>
      <c r="CQH223" s="440"/>
      <c r="CQI223" s="440"/>
      <c r="CQJ223" s="440"/>
      <c r="CQK223" s="440"/>
      <c r="CQL223" s="440"/>
      <c r="CQM223" s="440"/>
      <c r="CQN223" s="440"/>
      <c r="CQO223" s="440"/>
      <c r="CQP223" s="440"/>
      <c r="CQQ223" s="440"/>
      <c r="CQR223" s="440"/>
      <c r="CQS223" s="440"/>
      <c r="CQT223" s="440"/>
      <c r="CQU223" s="440"/>
      <c r="CQV223" s="440"/>
      <c r="CQW223" s="440"/>
      <c r="CQX223" s="440"/>
      <c r="CQY223" s="440"/>
      <c r="CQZ223" s="440"/>
      <c r="CRA223" s="440"/>
      <c r="CRB223" s="440"/>
      <c r="CRC223" s="440"/>
      <c r="CRD223" s="440"/>
      <c r="CRE223" s="440"/>
      <c r="CRF223" s="440"/>
      <c r="CRG223" s="440"/>
      <c r="CRH223" s="440"/>
      <c r="CRI223" s="440"/>
      <c r="CRJ223" s="440"/>
      <c r="CRK223" s="440"/>
      <c r="CRL223" s="440"/>
      <c r="CRM223" s="440"/>
      <c r="CRN223" s="440"/>
      <c r="CRO223" s="440"/>
      <c r="CRP223" s="440"/>
      <c r="CRQ223" s="440"/>
      <c r="CRR223" s="440"/>
      <c r="CRS223" s="440"/>
      <c r="CRT223" s="440"/>
      <c r="CRU223" s="440"/>
      <c r="CRV223" s="440"/>
      <c r="CRW223" s="440"/>
      <c r="CRX223" s="440"/>
      <c r="CRY223" s="440"/>
      <c r="CRZ223" s="440"/>
      <c r="CSA223" s="440"/>
      <c r="CSB223" s="440"/>
      <c r="CSC223" s="440"/>
      <c r="CSD223" s="440"/>
      <c r="CSE223" s="440"/>
      <c r="CSF223" s="440"/>
      <c r="CSG223" s="440"/>
      <c r="CSH223" s="440"/>
      <c r="CSI223" s="440"/>
      <c r="CSJ223" s="440"/>
      <c r="CSK223" s="440"/>
      <c r="CSL223" s="440"/>
      <c r="CSM223" s="440"/>
      <c r="CSN223" s="440"/>
      <c r="CSO223" s="440"/>
      <c r="CSP223" s="440"/>
      <c r="CSQ223" s="440"/>
      <c r="CSR223" s="440"/>
      <c r="CSS223" s="440"/>
      <c r="CST223" s="440"/>
      <c r="CSU223" s="440"/>
      <c r="CSV223" s="440"/>
      <c r="CSW223" s="440"/>
      <c r="CSX223" s="440"/>
      <c r="CSY223" s="440"/>
      <c r="CSZ223" s="440"/>
      <c r="CTA223" s="440"/>
      <c r="CTB223" s="440"/>
      <c r="CTC223" s="440"/>
      <c r="CTD223" s="440"/>
      <c r="CTE223" s="440"/>
      <c r="CTF223" s="440"/>
      <c r="CTG223" s="440"/>
      <c r="CTH223" s="440"/>
      <c r="CTI223" s="440"/>
      <c r="CTJ223" s="440"/>
      <c r="CTK223" s="440"/>
      <c r="CTL223" s="440"/>
      <c r="CTM223" s="440"/>
      <c r="CTN223" s="440"/>
      <c r="CTO223" s="440"/>
      <c r="CTP223" s="440"/>
      <c r="CTQ223" s="440"/>
      <c r="CTR223" s="440"/>
      <c r="CTS223" s="440"/>
      <c r="CTT223" s="440"/>
      <c r="CTU223" s="440"/>
      <c r="CTV223" s="440"/>
      <c r="CTW223" s="440"/>
      <c r="CTX223" s="440"/>
      <c r="CTY223" s="440"/>
      <c r="CTZ223" s="440"/>
      <c r="CUA223" s="440"/>
      <c r="CUB223" s="440"/>
      <c r="CUC223" s="440"/>
      <c r="CUD223" s="440"/>
      <c r="CUE223" s="440"/>
      <c r="CUF223" s="440"/>
      <c r="CUG223" s="440"/>
      <c r="CUH223" s="440"/>
      <c r="CUI223" s="440"/>
      <c r="CUJ223" s="440"/>
      <c r="CUK223" s="440"/>
      <c r="CUL223" s="440"/>
      <c r="CUM223" s="440"/>
      <c r="CUN223" s="440"/>
      <c r="CUO223" s="440"/>
      <c r="CUP223" s="440"/>
      <c r="CUQ223" s="440"/>
      <c r="CUR223" s="440"/>
      <c r="CUS223" s="440"/>
      <c r="CUT223" s="440"/>
      <c r="CUU223" s="440"/>
      <c r="CUV223" s="440"/>
      <c r="CUW223" s="440"/>
      <c r="CUX223" s="440"/>
      <c r="CUY223" s="440"/>
      <c r="CUZ223" s="440"/>
      <c r="CVA223" s="440"/>
      <c r="CVB223" s="440"/>
      <c r="CVC223" s="440"/>
      <c r="CVD223" s="440"/>
      <c r="CVE223" s="440"/>
      <c r="CVF223" s="440"/>
      <c r="CVG223" s="440"/>
      <c r="CVH223" s="440"/>
      <c r="CVI223" s="440"/>
      <c r="CVJ223" s="440"/>
      <c r="CVK223" s="440"/>
      <c r="CVL223" s="440"/>
      <c r="CVM223" s="440"/>
      <c r="CVN223" s="440"/>
      <c r="CVO223" s="440"/>
      <c r="CVP223" s="440"/>
      <c r="CVQ223" s="440"/>
      <c r="CVR223" s="440"/>
      <c r="CVS223" s="440"/>
      <c r="CVT223" s="440"/>
      <c r="CVU223" s="440"/>
      <c r="CVV223" s="440"/>
      <c r="CVW223" s="440"/>
      <c r="CVX223" s="440"/>
      <c r="CVY223" s="440"/>
      <c r="CVZ223" s="440"/>
      <c r="CWA223" s="440"/>
      <c r="CWB223" s="440"/>
      <c r="CWC223" s="440"/>
      <c r="CWD223" s="440"/>
      <c r="CWE223" s="440"/>
      <c r="CWF223" s="440"/>
      <c r="CWG223" s="440"/>
      <c r="CWH223" s="440"/>
      <c r="CWI223" s="440"/>
      <c r="CWJ223" s="440"/>
      <c r="CWK223" s="440"/>
      <c r="CWL223" s="440"/>
      <c r="CWM223" s="440"/>
      <c r="CWN223" s="440"/>
      <c r="CWO223" s="440"/>
      <c r="CWP223" s="440"/>
      <c r="CWQ223" s="440"/>
      <c r="CWR223" s="440"/>
      <c r="CWS223" s="440"/>
      <c r="CWT223" s="440"/>
      <c r="CWU223" s="440"/>
      <c r="CWV223" s="440"/>
      <c r="CWW223" s="440"/>
      <c r="CWX223" s="440"/>
      <c r="CWY223" s="440"/>
      <c r="CWZ223" s="440"/>
      <c r="CXA223" s="440"/>
      <c r="CXB223" s="440"/>
      <c r="CXC223" s="440"/>
      <c r="CXD223" s="440"/>
      <c r="CXE223" s="440"/>
      <c r="CXF223" s="440"/>
      <c r="CXG223" s="440"/>
      <c r="CXH223" s="440"/>
      <c r="CXI223" s="440"/>
      <c r="CXJ223" s="440"/>
      <c r="CXK223" s="440"/>
      <c r="CXL223" s="440"/>
      <c r="CXM223" s="440"/>
      <c r="CXN223" s="440"/>
      <c r="CXO223" s="440"/>
      <c r="CXP223" s="440"/>
      <c r="CXQ223" s="440"/>
      <c r="CXR223" s="440"/>
      <c r="CXS223" s="440"/>
      <c r="CXT223" s="440"/>
      <c r="CXU223" s="440"/>
      <c r="CXV223" s="440"/>
      <c r="CXW223" s="440"/>
      <c r="CXX223" s="440"/>
      <c r="CXY223" s="440"/>
      <c r="CXZ223" s="440"/>
      <c r="CYA223" s="440"/>
      <c r="CYB223" s="440"/>
      <c r="CYC223" s="440"/>
      <c r="CYD223" s="440"/>
      <c r="CYE223" s="440"/>
      <c r="CYF223" s="440"/>
      <c r="CYG223" s="440"/>
      <c r="CYH223" s="440"/>
      <c r="CYI223" s="440"/>
      <c r="CYJ223" s="440"/>
      <c r="CYK223" s="440"/>
      <c r="CYL223" s="440"/>
      <c r="CYM223" s="440"/>
      <c r="CYN223" s="440"/>
      <c r="CYO223" s="440"/>
      <c r="CYP223" s="440"/>
      <c r="CYQ223" s="440"/>
      <c r="CYR223" s="440"/>
      <c r="CYS223" s="440"/>
      <c r="CYT223" s="440"/>
      <c r="CYU223" s="440"/>
      <c r="CYV223" s="440"/>
      <c r="CYW223" s="440"/>
      <c r="CYX223" s="440"/>
      <c r="CYY223" s="440"/>
      <c r="CYZ223" s="440"/>
      <c r="CZA223" s="440"/>
      <c r="CZB223" s="440"/>
      <c r="CZC223" s="440"/>
      <c r="CZD223" s="440"/>
      <c r="CZE223" s="440"/>
      <c r="CZF223" s="440"/>
      <c r="CZG223" s="440"/>
      <c r="CZH223" s="440"/>
      <c r="CZI223" s="440"/>
      <c r="CZJ223" s="440"/>
      <c r="CZK223" s="440"/>
      <c r="CZL223" s="440"/>
      <c r="CZM223" s="440"/>
      <c r="CZN223" s="440"/>
      <c r="CZO223" s="440"/>
      <c r="CZP223" s="440"/>
      <c r="CZQ223" s="440"/>
      <c r="CZR223" s="440"/>
      <c r="CZS223" s="440"/>
      <c r="CZT223" s="440"/>
      <c r="CZU223" s="440"/>
      <c r="CZV223" s="440"/>
      <c r="CZW223" s="440"/>
      <c r="CZX223" s="440"/>
      <c r="CZY223" s="440"/>
      <c r="CZZ223" s="440"/>
      <c r="DAA223" s="440"/>
      <c r="DAB223" s="440"/>
      <c r="DAC223" s="440"/>
      <c r="DAD223" s="440"/>
      <c r="DAE223" s="440"/>
      <c r="DAF223" s="440"/>
      <c r="DAG223" s="440"/>
      <c r="DAH223" s="440"/>
      <c r="DAI223" s="440"/>
      <c r="DAJ223" s="440"/>
      <c r="DAK223" s="440"/>
      <c r="DAL223" s="440"/>
      <c r="DAM223" s="440"/>
      <c r="DAN223" s="440"/>
      <c r="DAO223" s="440"/>
      <c r="DAP223" s="440"/>
      <c r="DAQ223" s="440"/>
      <c r="DAR223" s="440"/>
      <c r="DAS223" s="440"/>
      <c r="DAT223" s="440"/>
      <c r="DAU223" s="440"/>
      <c r="DAV223" s="440"/>
      <c r="DAW223" s="440"/>
      <c r="DAX223" s="440"/>
      <c r="DAY223" s="440"/>
      <c r="DAZ223" s="440"/>
      <c r="DBA223" s="440"/>
      <c r="DBB223" s="440"/>
      <c r="DBC223" s="440"/>
      <c r="DBD223" s="440"/>
      <c r="DBE223" s="440"/>
      <c r="DBF223" s="440"/>
      <c r="DBG223" s="440"/>
      <c r="DBH223" s="440"/>
      <c r="DBI223" s="440"/>
      <c r="DBJ223" s="440"/>
      <c r="DBK223" s="440"/>
      <c r="DBL223" s="440"/>
      <c r="DBM223" s="440"/>
      <c r="DBN223" s="440"/>
      <c r="DBO223" s="440"/>
      <c r="DBP223" s="440"/>
      <c r="DBQ223" s="440"/>
      <c r="DBR223" s="440"/>
      <c r="DBS223" s="440"/>
      <c r="DBT223" s="440"/>
      <c r="DBU223" s="440"/>
      <c r="DBV223" s="440"/>
      <c r="DBW223" s="440"/>
      <c r="DBX223" s="440"/>
      <c r="DBY223" s="440"/>
      <c r="DBZ223" s="440"/>
      <c r="DCA223" s="440"/>
      <c r="DCB223" s="440"/>
      <c r="DCC223" s="440"/>
      <c r="DCD223" s="440"/>
      <c r="DCE223" s="440"/>
      <c r="DCF223" s="440"/>
      <c r="DCG223" s="440"/>
      <c r="DCH223" s="440"/>
      <c r="DCI223" s="440"/>
      <c r="DCJ223" s="440"/>
      <c r="DCK223" s="440"/>
      <c r="DCL223" s="440"/>
      <c r="DCM223" s="440"/>
      <c r="DCN223" s="440"/>
      <c r="DCO223" s="440"/>
      <c r="DCP223" s="440"/>
      <c r="DCQ223" s="440"/>
      <c r="DCR223" s="440"/>
      <c r="DCS223" s="440"/>
      <c r="DCT223" s="440"/>
      <c r="DCU223" s="440"/>
      <c r="DCV223" s="440"/>
      <c r="DCW223" s="440"/>
      <c r="DCX223" s="440"/>
      <c r="DCY223" s="440"/>
      <c r="DCZ223" s="440"/>
      <c r="DDA223" s="440"/>
      <c r="DDB223" s="440"/>
      <c r="DDC223" s="440"/>
      <c r="DDD223" s="440"/>
      <c r="DDE223" s="440"/>
      <c r="DDF223" s="440"/>
      <c r="DDG223" s="440"/>
      <c r="DDH223" s="440"/>
      <c r="DDI223" s="440"/>
      <c r="DDJ223" s="440"/>
      <c r="DDK223" s="440"/>
      <c r="DDL223" s="440"/>
      <c r="DDM223" s="440"/>
      <c r="DDN223" s="440"/>
      <c r="DDO223" s="440"/>
      <c r="DDP223" s="440"/>
      <c r="DDQ223" s="440"/>
      <c r="DDR223" s="440"/>
      <c r="DDS223" s="440"/>
      <c r="DDT223" s="440"/>
      <c r="DDU223" s="440"/>
      <c r="DDV223" s="440"/>
      <c r="DDW223" s="440"/>
      <c r="DDX223" s="440"/>
      <c r="DDY223" s="440"/>
      <c r="DDZ223" s="440"/>
      <c r="DEA223" s="440"/>
      <c r="DEB223" s="440"/>
      <c r="DEC223" s="440"/>
      <c r="DED223" s="440"/>
      <c r="DEE223" s="440"/>
      <c r="DEF223" s="440"/>
      <c r="DEG223" s="440"/>
      <c r="DEH223" s="440"/>
      <c r="DEI223" s="440"/>
      <c r="DEJ223" s="440"/>
      <c r="DEK223" s="440"/>
      <c r="DEL223" s="440"/>
      <c r="DEM223" s="440"/>
      <c r="DEN223" s="440"/>
      <c r="DEO223" s="440"/>
      <c r="DEP223" s="440"/>
      <c r="DEQ223" s="440"/>
      <c r="DER223" s="440"/>
      <c r="DES223" s="440"/>
      <c r="DET223" s="440"/>
      <c r="DEU223" s="440"/>
      <c r="DEV223" s="440"/>
      <c r="DEW223" s="440"/>
      <c r="DEX223" s="440"/>
      <c r="DEY223" s="440"/>
      <c r="DEZ223" s="440"/>
      <c r="DFA223" s="440"/>
      <c r="DFB223" s="440"/>
      <c r="DFC223" s="440"/>
      <c r="DFD223" s="440"/>
      <c r="DFE223" s="440"/>
      <c r="DFF223" s="440"/>
      <c r="DFG223" s="440"/>
      <c r="DFH223" s="440"/>
      <c r="DFI223" s="440"/>
      <c r="DFJ223" s="440"/>
      <c r="DFK223" s="440"/>
      <c r="DFL223" s="440"/>
      <c r="DFM223" s="440"/>
      <c r="DFN223" s="440"/>
      <c r="DFO223" s="440"/>
      <c r="DFP223" s="440"/>
      <c r="DFQ223" s="440"/>
      <c r="DFR223" s="440"/>
      <c r="DFS223" s="440"/>
      <c r="DFT223" s="440"/>
      <c r="DFU223" s="440"/>
      <c r="DFV223" s="440"/>
      <c r="DFW223" s="440"/>
      <c r="DFX223" s="440"/>
      <c r="DFY223" s="440"/>
      <c r="DFZ223" s="440"/>
      <c r="DGA223" s="440"/>
      <c r="DGB223" s="440"/>
      <c r="DGC223" s="440"/>
      <c r="DGD223" s="440"/>
      <c r="DGE223" s="440"/>
      <c r="DGF223" s="440"/>
      <c r="DGG223" s="440"/>
      <c r="DGH223" s="440"/>
      <c r="DGI223" s="440"/>
      <c r="DGJ223" s="440"/>
      <c r="DGK223" s="440"/>
      <c r="DGL223" s="440"/>
      <c r="DGM223" s="440"/>
      <c r="DGN223" s="440"/>
      <c r="DGO223" s="440"/>
      <c r="DGP223" s="440"/>
      <c r="DGQ223" s="440"/>
      <c r="DGR223" s="440"/>
      <c r="DGS223" s="440"/>
      <c r="DGT223" s="440"/>
      <c r="DGU223" s="440"/>
      <c r="DGV223" s="440"/>
      <c r="DGW223" s="440"/>
      <c r="DGX223" s="440"/>
      <c r="DGY223" s="440"/>
      <c r="DGZ223" s="440"/>
      <c r="DHA223" s="440"/>
      <c r="DHB223" s="440"/>
      <c r="DHC223" s="440"/>
      <c r="DHD223" s="440"/>
      <c r="DHE223" s="440"/>
      <c r="DHF223" s="440"/>
      <c r="DHG223" s="440"/>
      <c r="DHH223" s="440"/>
      <c r="DHI223" s="440"/>
      <c r="DHJ223" s="440"/>
      <c r="DHK223" s="440"/>
      <c r="DHL223" s="440"/>
      <c r="DHM223" s="440"/>
      <c r="DHN223" s="440"/>
      <c r="DHO223" s="440"/>
      <c r="DHP223" s="440"/>
      <c r="DHQ223" s="440"/>
      <c r="DHR223" s="440"/>
      <c r="DHS223" s="440"/>
      <c r="DHT223" s="440"/>
      <c r="DHU223" s="440"/>
      <c r="DHV223" s="440"/>
      <c r="DHW223" s="440"/>
      <c r="DHX223" s="440"/>
      <c r="DHY223" s="440"/>
      <c r="DHZ223" s="440"/>
      <c r="DIA223" s="440"/>
      <c r="DIB223" s="440"/>
      <c r="DIC223" s="440"/>
      <c r="DID223" s="440"/>
      <c r="DIE223" s="440"/>
      <c r="DIF223" s="440"/>
      <c r="DIG223" s="440"/>
      <c r="DIH223" s="440"/>
      <c r="DII223" s="440"/>
      <c r="DIJ223" s="440"/>
      <c r="DIK223" s="440"/>
      <c r="DIL223" s="440"/>
      <c r="DIM223" s="440"/>
      <c r="DIN223" s="440"/>
      <c r="DIO223" s="440"/>
      <c r="DIP223" s="440"/>
      <c r="DIQ223" s="440"/>
      <c r="DIR223" s="440"/>
      <c r="DIS223" s="440"/>
      <c r="DIT223" s="440"/>
      <c r="DIU223" s="440"/>
      <c r="DIV223" s="440"/>
      <c r="DIW223" s="440"/>
      <c r="DIX223" s="440"/>
      <c r="DIY223" s="440"/>
      <c r="DIZ223" s="440"/>
      <c r="DJA223" s="440"/>
      <c r="DJB223" s="440"/>
      <c r="DJC223" s="440"/>
      <c r="DJD223" s="440"/>
      <c r="DJE223" s="440"/>
      <c r="DJF223" s="440"/>
      <c r="DJG223" s="440"/>
      <c r="DJH223" s="440"/>
      <c r="DJI223" s="440"/>
      <c r="DJJ223" s="440"/>
      <c r="DJK223" s="440"/>
      <c r="DJL223" s="440"/>
      <c r="DJM223" s="440"/>
      <c r="DJN223" s="440"/>
      <c r="DJO223" s="440"/>
      <c r="DJP223" s="440"/>
      <c r="DJQ223" s="440"/>
      <c r="DJR223" s="440"/>
      <c r="DJS223" s="440"/>
      <c r="DJT223" s="440"/>
      <c r="DJU223" s="440"/>
      <c r="DJV223" s="440"/>
      <c r="DJW223" s="440"/>
      <c r="DJX223" s="440"/>
      <c r="DJY223" s="440"/>
      <c r="DJZ223" s="440"/>
      <c r="DKA223" s="440"/>
      <c r="DKB223" s="440"/>
      <c r="DKC223" s="440"/>
      <c r="DKD223" s="440"/>
      <c r="DKE223" s="440"/>
      <c r="DKF223" s="440"/>
      <c r="DKG223" s="440"/>
      <c r="DKH223" s="440"/>
      <c r="DKI223" s="440"/>
      <c r="DKJ223" s="440"/>
      <c r="DKK223" s="440"/>
      <c r="DKL223" s="440"/>
      <c r="DKM223" s="440"/>
      <c r="DKN223" s="440"/>
      <c r="DKO223" s="440"/>
      <c r="DKP223" s="440"/>
      <c r="DKQ223" s="440"/>
      <c r="DKR223" s="440"/>
      <c r="DKS223" s="440"/>
      <c r="DKT223" s="440"/>
      <c r="DKU223" s="440"/>
      <c r="DKV223" s="440"/>
      <c r="DKW223" s="440"/>
      <c r="DKX223" s="440"/>
      <c r="DKY223" s="440"/>
      <c r="DKZ223" s="440"/>
      <c r="DLA223" s="440"/>
      <c r="DLB223" s="440"/>
      <c r="DLC223" s="440"/>
      <c r="DLD223" s="440"/>
      <c r="DLE223" s="440"/>
      <c r="DLF223" s="440"/>
      <c r="DLG223" s="440"/>
      <c r="DLH223" s="440"/>
      <c r="DLI223" s="440"/>
      <c r="DLJ223" s="440"/>
      <c r="DLK223" s="440"/>
      <c r="DLL223" s="440"/>
      <c r="DLM223" s="440"/>
      <c r="DLN223" s="440"/>
      <c r="DLO223" s="440"/>
      <c r="DLP223" s="440"/>
      <c r="DLQ223" s="440"/>
      <c r="DLR223" s="440"/>
      <c r="DLS223" s="440"/>
      <c r="DLT223" s="440"/>
      <c r="DLU223" s="440"/>
      <c r="DLV223" s="440"/>
      <c r="DLW223" s="440"/>
      <c r="DLX223" s="440"/>
      <c r="DLY223" s="440"/>
      <c r="DLZ223" s="440"/>
      <c r="DMA223" s="440"/>
      <c r="DMB223" s="440"/>
      <c r="DMC223" s="440"/>
      <c r="DMD223" s="440"/>
      <c r="DME223" s="440"/>
      <c r="DMF223" s="440"/>
      <c r="DMG223" s="440"/>
      <c r="DMH223" s="440"/>
      <c r="DMI223" s="440"/>
      <c r="DMJ223" s="440"/>
      <c r="DMK223" s="440"/>
      <c r="DML223" s="440"/>
      <c r="DMM223" s="440"/>
      <c r="DMN223" s="440"/>
      <c r="DMO223" s="440"/>
      <c r="DMP223" s="440"/>
      <c r="DMQ223" s="440"/>
      <c r="DMR223" s="440"/>
      <c r="DMS223" s="440"/>
      <c r="DMT223" s="440"/>
      <c r="DMU223" s="440"/>
      <c r="DMV223" s="440"/>
      <c r="DMW223" s="440"/>
      <c r="DMX223" s="440"/>
      <c r="DMY223" s="440"/>
      <c r="DMZ223" s="440"/>
      <c r="DNA223" s="440"/>
      <c r="DNB223" s="440"/>
      <c r="DNC223" s="440"/>
      <c r="DND223" s="440"/>
      <c r="DNE223" s="440"/>
      <c r="DNF223" s="440"/>
      <c r="DNG223" s="440"/>
      <c r="DNH223" s="440"/>
      <c r="DNI223" s="440"/>
      <c r="DNJ223" s="440"/>
      <c r="DNK223" s="440"/>
      <c r="DNL223" s="440"/>
      <c r="DNM223" s="440"/>
      <c r="DNN223" s="440"/>
      <c r="DNO223" s="440"/>
      <c r="DNP223" s="440"/>
      <c r="DNQ223" s="440"/>
      <c r="DNR223" s="440"/>
      <c r="DNS223" s="440"/>
      <c r="DNT223" s="440"/>
      <c r="DNU223" s="440"/>
      <c r="DNV223" s="440"/>
      <c r="DNW223" s="440"/>
      <c r="DNX223" s="440"/>
      <c r="DNY223" s="440"/>
      <c r="DNZ223" s="440"/>
      <c r="DOA223" s="440"/>
      <c r="DOB223" s="440"/>
      <c r="DOC223" s="440"/>
      <c r="DOD223" s="440"/>
      <c r="DOE223" s="440"/>
      <c r="DOF223" s="440"/>
      <c r="DOG223" s="440"/>
      <c r="DOH223" s="440"/>
      <c r="DOI223" s="440"/>
      <c r="DOJ223" s="440"/>
      <c r="DOK223" s="440"/>
      <c r="DOL223" s="440"/>
      <c r="DOM223" s="440"/>
      <c r="DON223" s="440"/>
      <c r="DOO223" s="440"/>
      <c r="DOP223" s="440"/>
      <c r="DOQ223" s="440"/>
      <c r="DOR223" s="440"/>
      <c r="DOS223" s="440"/>
      <c r="DOT223" s="440"/>
      <c r="DOU223" s="440"/>
      <c r="DOV223" s="440"/>
      <c r="DOW223" s="440"/>
      <c r="DOX223" s="440"/>
      <c r="DOY223" s="440"/>
      <c r="DOZ223" s="440"/>
      <c r="DPA223" s="440"/>
      <c r="DPB223" s="440"/>
      <c r="DPC223" s="440"/>
      <c r="DPD223" s="440"/>
      <c r="DPE223" s="440"/>
      <c r="DPF223" s="440"/>
      <c r="DPG223" s="440"/>
      <c r="DPH223" s="440"/>
      <c r="DPI223" s="440"/>
      <c r="DPJ223" s="440"/>
      <c r="DPK223" s="440"/>
      <c r="DPL223" s="440"/>
      <c r="DPM223" s="440"/>
      <c r="DPN223" s="440"/>
      <c r="DPO223" s="440"/>
      <c r="DPP223" s="440"/>
      <c r="DPQ223" s="440"/>
      <c r="DPR223" s="440"/>
      <c r="DPS223" s="440"/>
      <c r="DPT223" s="440"/>
      <c r="DPU223" s="440"/>
      <c r="DPV223" s="440"/>
      <c r="DPW223" s="440"/>
      <c r="DPX223" s="440"/>
      <c r="DPY223" s="440"/>
      <c r="DPZ223" s="440"/>
      <c r="DQA223" s="440"/>
      <c r="DQB223" s="440"/>
      <c r="DQC223" s="440"/>
      <c r="DQD223" s="440"/>
      <c r="DQE223" s="440"/>
      <c r="DQF223" s="440"/>
      <c r="DQG223" s="440"/>
      <c r="DQH223" s="440"/>
      <c r="DQI223" s="440"/>
      <c r="DQJ223" s="440"/>
      <c r="DQK223" s="440"/>
      <c r="DQL223" s="440"/>
      <c r="DQM223" s="440"/>
      <c r="DQN223" s="440"/>
      <c r="DQO223" s="440"/>
      <c r="DQP223" s="440"/>
      <c r="DQQ223" s="440"/>
      <c r="DQR223" s="440"/>
      <c r="DQS223" s="440"/>
      <c r="DQT223" s="440"/>
      <c r="DQU223" s="440"/>
      <c r="DQV223" s="440"/>
      <c r="DQW223" s="440"/>
      <c r="DQX223" s="440"/>
      <c r="DQY223" s="440"/>
      <c r="DQZ223" s="440"/>
      <c r="DRA223" s="440"/>
      <c r="DRB223" s="440"/>
      <c r="DRC223" s="440"/>
      <c r="DRD223" s="440"/>
      <c r="DRE223" s="440"/>
      <c r="DRF223" s="440"/>
      <c r="DRG223" s="440"/>
      <c r="DRH223" s="440"/>
      <c r="DRI223" s="440"/>
      <c r="DRJ223" s="440"/>
      <c r="DRK223" s="440"/>
      <c r="DRL223" s="440"/>
      <c r="DRM223" s="440"/>
      <c r="DRN223" s="440"/>
      <c r="DRO223" s="440"/>
      <c r="DRP223" s="440"/>
      <c r="DRQ223" s="440"/>
      <c r="DRR223" s="440"/>
      <c r="DRS223" s="440"/>
      <c r="DRT223" s="440"/>
      <c r="DRU223" s="440"/>
      <c r="DRV223" s="440"/>
      <c r="DRW223" s="440"/>
      <c r="DRX223" s="440"/>
      <c r="DRY223" s="440"/>
      <c r="DRZ223" s="440"/>
      <c r="DSA223" s="440"/>
      <c r="DSB223" s="440"/>
      <c r="DSC223" s="440"/>
      <c r="DSD223" s="440"/>
      <c r="DSE223" s="440"/>
      <c r="DSF223" s="440"/>
      <c r="DSG223" s="440"/>
      <c r="DSH223" s="440"/>
      <c r="DSI223" s="440"/>
      <c r="DSJ223" s="440"/>
      <c r="DSK223" s="440"/>
      <c r="DSL223" s="440"/>
      <c r="DSM223" s="440"/>
      <c r="DSN223" s="440"/>
      <c r="DSO223" s="440"/>
      <c r="DSP223" s="440"/>
      <c r="DSQ223" s="440"/>
      <c r="DSR223" s="440"/>
      <c r="DSS223" s="440"/>
      <c r="DST223" s="440"/>
      <c r="DSU223" s="440"/>
      <c r="DSV223" s="440"/>
      <c r="DSW223" s="440"/>
      <c r="DSX223" s="440"/>
      <c r="DSY223" s="440"/>
      <c r="DSZ223" s="440"/>
      <c r="DTA223" s="440"/>
      <c r="DTB223" s="440"/>
      <c r="DTC223" s="440"/>
      <c r="DTD223" s="440"/>
      <c r="DTE223" s="440"/>
      <c r="DTF223" s="440"/>
      <c r="DTG223" s="440"/>
      <c r="DTH223" s="440"/>
      <c r="DTI223" s="440"/>
      <c r="DTJ223" s="440"/>
      <c r="DTK223" s="440"/>
      <c r="DTL223" s="440"/>
      <c r="DTM223" s="440"/>
      <c r="DTN223" s="440"/>
      <c r="DTO223" s="440"/>
      <c r="DTP223" s="440"/>
      <c r="DTQ223" s="440"/>
      <c r="DTR223" s="440"/>
      <c r="DTS223" s="440"/>
      <c r="DTT223" s="440"/>
      <c r="DTU223" s="440"/>
      <c r="DTV223" s="440"/>
      <c r="DTW223" s="440"/>
      <c r="DTX223" s="440"/>
      <c r="DTY223" s="440"/>
      <c r="DTZ223" s="440"/>
      <c r="DUA223" s="440"/>
      <c r="DUB223" s="440"/>
      <c r="DUC223" s="440"/>
      <c r="DUD223" s="440"/>
      <c r="DUE223" s="440"/>
      <c r="DUF223" s="440"/>
      <c r="DUG223" s="440"/>
      <c r="DUH223" s="440"/>
      <c r="DUI223" s="440"/>
      <c r="DUJ223" s="440"/>
      <c r="DUK223" s="440"/>
      <c r="DUL223" s="440"/>
      <c r="DUM223" s="440"/>
      <c r="DUN223" s="440"/>
      <c r="DUO223" s="440"/>
      <c r="DUP223" s="440"/>
      <c r="DUQ223" s="440"/>
      <c r="DUR223" s="440"/>
      <c r="DUS223" s="440"/>
      <c r="DUT223" s="440"/>
      <c r="DUU223" s="440"/>
      <c r="DUV223" s="440"/>
      <c r="DUW223" s="440"/>
      <c r="DUX223" s="440"/>
      <c r="DUY223" s="440"/>
      <c r="DUZ223" s="440"/>
      <c r="DVA223" s="440"/>
      <c r="DVB223" s="440"/>
      <c r="DVC223" s="440"/>
      <c r="DVD223" s="440"/>
      <c r="DVE223" s="440"/>
      <c r="DVF223" s="440"/>
      <c r="DVG223" s="440"/>
      <c r="DVH223" s="440"/>
      <c r="DVI223" s="440"/>
      <c r="DVJ223" s="440"/>
      <c r="DVK223" s="440"/>
      <c r="DVL223" s="440"/>
      <c r="DVM223" s="440"/>
      <c r="DVN223" s="440"/>
      <c r="DVO223" s="440"/>
      <c r="DVP223" s="440"/>
      <c r="DVQ223" s="440"/>
      <c r="DVR223" s="440"/>
      <c r="DVS223" s="440"/>
      <c r="DVT223" s="440"/>
      <c r="DVU223" s="440"/>
      <c r="DVV223" s="440"/>
      <c r="DVW223" s="440"/>
      <c r="DVX223" s="440"/>
      <c r="DVY223" s="440"/>
      <c r="DVZ223" s="440"/>
      <c r="DWA223" s="440"/>
      <c r="DWB223" s="440"/>
      <c r="DWC223" s="440"/>
      <c r="DWD223" s="440"/>
      <c r="DWE223" s="440"/>
      <c r="DWF223" s="440"/>
      <c r="DWG223" s="440"/>
      <c r="DWH223" s="440"/>
      <c r="DWI223" s="440"/>
      <c r="DWJ223" s="440"/>
      <c r="DWK223" s="440"/>
      <c r="DWL223" s="440"/>
      <c r="DWM223" s="440"/>
      <c r="DWN223" s="440"/>
      <c r="DWO223" s="440"/>
      <c r="DWP223" s="440"/>
      <c r="DWQ223" s="440"/>
      <c r="DWR223" s="440"/>
      <c r="DWS223" s="440"/>
      <c r="DWT223" s="440"/>
      <c r="DWU223" s="440"/>
      <c r="DWV223" s="440"/>
      <c r="DWW223" s="440"/>
      <c r="DWX223" s="440"/>
      <c r="DWY223" s="440"/>
      <c r="DWZ223" s="440"/>
      <c r="DXA223" s="440"/>
      <c r="DXB223" s="440"/>
      <c r="DXC223" s="440"/>
      <c r="DXD223" s="440"/>
      <c r="DXE223" s="440"/>
      <c r="DXF223" s="440"/>
      <c r="DXG223" s="440"/>
      <c r="DXH223" s="440"/>
      <c r="DXI223" s="440"/>
      <c r="DXJ223" s="440"/>
      <c r="DXK223" s="440"/>
      <c r="DXL223" s="440"/>
      <c r="DXM223" s="440"/>
      <c r="DXN223" s="440"/>
      <c r="DXO223" s="440"/>
      <c r="DXP223" s="440"/>
      <c r="DXQ223" s="440"/>
      <c r="DXR223" s="440"/>
      <c r="DXS223" s="440"/>
      <c r="DXT223" s="440"/>
      <c r="DXU223" s="440"/>
      <c r="DXV223" s="440"/>
      <c r="DXW223" s="440"/>
      <c r="DXX223" s="440"/>
      <c r="DXY223" s="440"/>
      <c r="DXZ223" s="440"/>
      <c r="DYA223" s="440"/>
      <c r="DYB223" s="440"/>
      <c r="DYC223" s="440"/>
      <c r="DYD223" s="440"/>
      <c r="DYE223" s="440"/>
      <c r="DYF223" s="440"/>
      <c r="DYG223" s="440"/>
      <c r="DYH223" s="440"/>
      <c r="DYI223" s="440"/>
      <c r="DYJ223" s="440"/>
      <c r="DYK223" s="440"/>
      <c r="DYL223" s="440"/>
      <c r="DYM223" s="440"/>
      <c r="DYN223" s="440"/>
      <c r="DYO223" s="440"/>
      <c r="DYP223" s="440"/>
      <c r="DYQ223" s="440"/>
      <c r="DYR223" s="440"/>
      <c r="DYS223" s="440"/>
      <c r="DYT223" s="440"/>
      <c r="DYU223" s="440"/>
      <c r="DYV223" s="440"/>
      <c r="DYW223" s="440"/>
      <c r="DYX223" s="440"/>
      <c r="DYY223" s="440"/>
      <c r="DYZ223" s="440"/>
      <c r="DZA223" s="440"/>
      <c r="DZB223" s="440"/>
      <c r="DZC223" s="440"/>
      <c r="DZD223" s="440"/>
      <c r="DZE223" s="440"/>
      <c r="DZF223" s="440"/>
      <c r="DZG223" s="440"/>
      <c r="DZH223" s="440"/>
      <c r="DZI223" s="440"/>
      <c r="DZJ223" s="440"/>
      <c r="DZK223" s="440"/>
      <c r="DZL223" s="440"/>
      <c r="DZM223" s="440"/>
      <c r="DZN223" s="440"/>
      <c r="DZO223" s="440"/>
      <c r="DZP223" s="440"/>
      <c r="DZQ223" s="440"/>
      <c r="DZR223" s="440"/>
      <c r="DZS223" s="440"/>
      <c r="DZT223" s="440"/>
      <c r="DZU223" s="440"/>
      <c r="DZV223" s="440"/>
      <c r="DZW223" s="440"/>
      <c r="DZX223" s="440"/>
      <c r="DZY223" s="440"/>
      <c r="DZZ223" s="440"/>
      <c r="EAA223" s="440"/>
      <c r="EAB223" s="440"/>
      <c r="EAC223" s="440"/>
      <c r="EAD223" s="440"/>
      <c r="EAE223" s="440"/>
      <c r="EAF223" s="440"/>
      <c r="EAG223" s="440"/>
      <c r="EAH223" s="440"/>
      <c r="EAI223" s="440"/>
      <c r="EAJ223" s="440"/>
      <c r="EAK223" s="440"/>
      <c r="EAL223" s="440"/>
      <c r="EAM223" s="440"/>
      <c r="EAN223" s="440"/>
      <c r="EAO223" s="440"/>
      <c r="EAP223" s="440"/>
      <c r="EAQ223" s="440"/>
      <c r="EAR223" s="440"/>
      <c r="EAS223" s="440"/>
      <c r="EAT223" s="440"/>
      <c r="EAU223" s="440"/>
      <c r="EAV223" s="440"/>
      <c r="EAW223" s="440"/>
      <c r="EAX223" s="440"/>
      <c r="EAY223" s="440"/>
      <c r="EAZ223" s="440"/>
      <c r="EBA223" s="440"/>
      <c r="EBB223" s="440"/>
      <c r="EBC223" s="440"/>
      <c r="EBD223" s="440"/>
      <c r="EBE223" s="440"/>
      <c r="EBF223" s="440"/>
      <c r="EBG223" s="440"/>
      <c r="EBH223" s="440"/>
      <c r="EBI223" s="440"/>
      <c r="EBJ223" s="440"/>
      <c r="EBK223" s="440"/>
      <c r="EBL223" s="440"/>
      <c r="EBM223" s="440"/>
      <c r="EBN223" s="440"/>
      <c r="EBO223" s="440"/>
      <c r="EBP223" s="440"/>
      <c r="EBQ223" s="440"/>
      <c r="EBR223" s="440"/>
      <c r="EBS223" s="440"/>
      <c r="EBT223" s="440"/>
      <c r="EBU223" s="440"/>
      <c r="EBV223" s="440"/>
      <c r="EBW223" s="440"/>
      <c r="EBX223" s="440"/>
      <c r="EBY223" s="440"/>
      <c r="EBZ223" s="440"/>
      <c r="ECA223" s="440"/>
      <c r="ECB223" s="440"/>
      <c r="ECC223" s="440"/>
      <c r="ECD223" s="440"/>
      <c r="ECE223" s="440"/>
      <c r="ECF223" s="440"/>
      <c r="ECG223" s="440"/>
      <c r="ECH223" s="440"/>
      <c r="ECI223" s="440"/>
      <c r="ECJ223" s="440"/>
      <c r="ECK223" s="440"/>
      <c r="ECL223" s="440"/>
      <c r="ECM223" s="440"/>
      <c r="ECN223" s="440"/>
      <c r="ECO223" s="440"/>
      <c r="ECP223" s="440"/>
      <c r="ECQ223" s="440"/>
      <c r="ECR223" s="440"/>
      <c r="ECS223" s="440"/>
      <c r="ECT223" s="440"/>
      <c r="ECU223" s="440"/>
      <c r="ECV223" s="440"/>
      <c r="ECW223" s="440"/>
      <c r="ECX223" s="440"/>
      <c r="ECY223" s="440"/>
      <c r="ECZ223" s="440"/>
      <c r="EDA223" s="440"/>
      <c r="EDB223" s="440"/>
      <c r="EDC223" s="440"/>
      <c r="EDD223" s="440"/>
      <c r="EDE223" s="440"/>
      <c r="EDF223" s="440"/>
      <c r="EDG223" s="440"/>
      <c r="EDH223" s="440"/>
      <c r="EDI223" s="440"/>
      <c r="EDJ223" s="440"/>
      <c r="EDK223" s="440"/>
      <c r="EDL223" s="440"/>
      <c r="EDM223" s="440"/>
      <c r="EDN223" s="440"/>
      <c r="EDO223" s="440"/>
      <c r="EDP223" s="440"/>
      <c r="EDQ223" s="440"/>
      <c r="EDR223" s="440"/>
      <c r="EDS223" s="440"/>
      <c r="EDT223" s="440"/>
      <c r="EDU223" s="440"/>
      <c r="EDV223" s="440"/>
      <c r="EDW223" s="440"/>
      <c r="EDX223" s="440"/>
      <c r="EDY223" s="440"/>
      <c r="EDZ223" s="440"/>
      <c r="EEA223" s="440"/>
      <c r="EEB223" s="440"/>
      <c r="EEC223" s="440"/>
      <c r="EED223" s="440"/>
      <c r="EEE223" s="440"/>
      <c r="EEF223" s="440"/>
      <c r="EEG223" s="440"/>
      <c r="EEH223" s="440"/>
      <c r="EEI223" s="440"/>
      <c r="EEJ223" s="440"/>
      <c r="EEK223" s="440"/>
      <c r="EEL223" s="440"/>
      <c r="EEM223" s="440"/>
      <c r="EEN223" s="440"/>
      <c r="EEO223" s="440"/>
      <c r="EEP223" s="440"/>
      <c r="EEQ223" s="440"/>
      <c r="EER223" s="440"/>
      <c r="EES223" s="440"/>
      <c r="EET223" s="440"/>
      <c r="EEU223" s="440"/>
      <c r="EEV223" s="440"/>
      <c r="EEW223" s="440"/>
      <c r="EEX223" s="440"/>
      <c r="EEY223" s="440"/>
      <c r="EEZ223" s="440"/>
      <c r="EFA223" s="440"/>
      <c r="EFB223" s="440"/>
      <c r="EFC223" s="440"/>
      <c r="EFD223" s="440"/>
      <c r="EFE223" s="440"/>
      <c r="EFF223" s="440"/>
      <c r="EFG223" s="440"/>
      <c r="EFH223" s="440"/>
      <c r="EFI223" s="440"/>
      <c r="EFJ223" s="440"/>
      <c r="EFK223" s="440"/>
      <c r="EFL223" s="440"/>
      <c r="EFM223" s="440"/>
      <c r="EFN223" s="440"/>
      <c r="EFO223" s="440"/>
      <c r="EFP223" s="440"/>
      <c r="EFQ223" s="440"/>
      <c r="EFR223" s="440"/>
      <c r="EFS223" s="440"/>
      <c r="EFT223" s="440"/>
      <c r="EFU223" s="440"/>
      <c r="EFV223" s="440"/>
      <c r="EFW223" s="440"/>
      <c r="EFX223" s="440"/>
      <c r="EFY223" s="440"/>
      <c r="EFZ223" s="440"/>
      <c r="EGA223" s="440"/>
      <c r="EGB223" s="440"/>
      <c r="EGC223" s="440"/>
      <c r="EGD223" s="440"/>
      <c r="EGE223" s="440"/>
      <c r="EGF223" s="440"/>
      <c r="EGG223" s="440"/>
      <c r="EGH223" s="440"/>
      <c r="EGI223" s="440"/>
      <c r="EGJ223" s="440"/>
      <c r="EGK223" s="440"/>
      <c r="EGL223" s="440"/>
      <c r="EGM223" s="440"/>
      <c r="EGN223" s="440"/>
      <c r="EGO223" s="440"/>
      <c r="EGP223" s="440"/>
      <c r="EGQ223" s="440"/>
      <c r="EGR223" s="440"/>
      <c r="EGS223" s="440"/>
      <c r="EGT223" s="440"/>
      <c r="EGU223" s="440"/>
      <c r="EGV223" s="440"/>
      <c r="EGW223" s="440"/>
      <c r="EGX223" s="440"/>
      <c r="EGY223" s="440"/>
      <c r="EGZ223" s="440"/>
      <c r="EHA223" s="440"/>
      <c r="EHB223" s="440"/>
      <c r="EHC223" s="440"/>
      <c r="EHD223" s="440"/>
      <c r="EHE223" s="440"/>
      <c r="EHF223" s="440"/>
      <c r="EHG223" s="440"/>
      <c r="EHH223" s="440"/>
      <c r="EHI223" s="440"/>
      <c r="EHJ223" s="440"/>
      <c r="EHK223" s="440"/>
      <c r="EHL223" s="440"/>
      <c r="EHM223" s="440"/>
      <c r="EHN223" s="440"/>
      <c r="EHO223" s="440"/>
      <c r="EHP223" s="440"/>
      <c r="EHQ223" s="440"/>
      <c r="EHR223" s="440"/>
      <c r="EHS223" s="440"/>
      <c r="EHT223" s="440"/>
      <c r="EHU223" s="440"/>
      <c r="EHV223" s="440"/>
      <c r="EHW223" s="440"/>
      <c r="EHX223" s="440"/>
      <c r="EHY223" s="440"/>
      <c r="EHZ223" s="440"/>
      <c r="EIA223" s="440"/>
      <c r="EIB223" s="440"/>
      <c r="EIC223" s="440"/>
      <c r="EID223" s="440"/>
      <c r="EIE223" s="440"/>
      <c r="EIF223" s="440"/>
      <c r="EIG223" s="440"/>
      <c r="EIH223" s="440"/>
      <c r="EII223" s="440"/>
      <c r="EIJ223" s="440"/>
      <c r="EIK223" s="440"/>
      <c r="EIL223" s="440"/>
      <c r="EIM223" s="440"/>
      <c r="EIN223" s="440"/>
      <c r="EIO223" s="440"/>
      <c r="EIP223" s="440"/>
      <c r="EIQ223" s="440"/>
      <c r="EIR223" s="440"/>
      <c r="EIS223" s="440"/>
      <c r="EIT223" s="440"/>
      <c r="EIU223" s="440"/>
      <c r="EIV223" s="440"/>
      <c r="EIW223" s="440"/>
      <c r="EIX223" s="440"/>
      <c r="EIY223" s="440"/>
      <c r="EIZ223" s="440"/>
      <c r="EJA223" s="440"/>
      <c r="EJB223" s="440"/>
      <c r="EJC223" s="440"/>
      <c r="EJD223" s="440"/>
      <c r="EJE223" s="440"/>
      <c r="EJF223" s="440"/>
      <c r="EJG223" s="440"/>
      <c r="EJH223" s="440"/>
      <c r="EJI223" s="440"/>
      <c r="EJJ223" s="440"/>
      <c r="EJK223" s="440"/>
      <c r="EJL223" s="440"/>
      <c r="EJM223" s="440"/>
      <c r="EJN223" s="440"/>
      <c r="EJO223" s="440"/>
      <c r="EJP223" s="440"/>
      <c r="EJQ223" s="440"/>
      <c r="EJR223" s="440"/>
      <c r="EJS223" s="440"/>
      <c r="EJT223" s="440"/>
      <c r="EJU223" s="440"/>
      <c r="EJV223" s="440"/>
      <c r="EJW223" s="440"/>
      <c r="EJX223" s="440"/>
      <c r="EJY223" s="440"/>
      <c r="EJZ223" s="440"/>
      <c r="EKA223" s="440"/>
      <c r="EKB223" s="440"/>
      <c r="EKC223" s="440"/>
      <c r="EKD223" s="440"/>
      <c r="EKE223" s="440"/>
      <c r="EKF223" s="440"/>
      <c r="EKG223" s="440"/>
      <c r="EKH223" s="440"/>
      <c r="EKI223" s="440"/>
      <c r="EKJ223" s="440"/>
      <c r="EKK223" s="440"/>
      <c r="EKL223" s="440"/>
      <c r="EKM223" s="440"/>
      <c r="EKN223" s="440"/>
      <c r="EKO223" s="440"/>
      <c r="EKP223" s="440"/>
      <c r="EKQ223" s="440"/>
      <c r="EKR223" s="440"/>
      <c r="EKS223" s="440"/>
      <c r="EKT223" s="440"/>
      <c r="EKU223" s="440"/>
      <c r="EKV223" s="440"/>
      <c r="EKW223" s="440"/>
      <c r="EKX223" s="440"/>
      <c r="EKY223" s="440"/>
      <c r="EKZ223" s="440"/>
      <c r="ELA223" s="440"/>
      <c r="ELB223" s="440"/>
      <c r="ELC223" s="440"/>
      <c r="ELD223" s="440"/>
      <c r="ELE223" s="440"/>
      <c r="ELF223" s="440"/>
      <c r="ELG223" s="440"/>
      <c r="ELH223" s="440"/>
      <c r="ELI223" s="440"/>
      <c r="ELJ223" s="440"/>
      <c r="ELK223" s="440"/>
      <c r="ELL223" s="440"/>
      <c r="ELM223" s="440"/>
      <c r="ELN223" s="440"/>
      <c r="ELO223" s="440"/>
      <c r="ELP223" s="440"/>
      <c r="ELQ223" s="440"/>
      <c r="ELR223" s="440"/>
      <c r="ELS223" s="440"/>
      <c r="ELT223" s="440"/>
      <c r="ELU223" s="440"/>
      <c r="ELV223" s="440"/>
      <c r="ELW223" s="440"/>
      <c r="ELX223" s="440"/>
      <c r="ELY223" s="440"/>
      <c r="ELZ223" s="440"/>
      <c r="EMA223" s="440"/>
      <c r="EMB223" s="440"/>
      <c r="EMC223" s="440"/>
      <c r="EMD223" s="440"/>
      <c r="EME223" s="440"/>
      <c r="EMF223" s="440"/>
      <c r="EMG223" s="440"/>
      <c r="EMH223" s="440"/>
      <c r="EMI223" s="440"/>
      <c r="EMJ223" s="440"/>
      <c r="EMK223" s="440"/>
      <c r="EML223" s="440"/>
      <c r="EMM223" s="440"/>
      <c r="EMN223" s="440"/>
      <c r="EMO223" s="440"/>
      <c r="EMP223" s="440"/>
      <c r="EMQ223" s="440"/>
      <c r="EMR223" s="440"/>
      <c r="EMS223" s="440"/>
      <c r="EMT223" s="440"/>
      <c r="EMU223" s="440"/>
      <c r="EMV223" s="440"/>
      <c r="EMW223" s="440"/>
      <c r="EMX223" s="440"/>
      <c r="EMY223" s="440"/>
      <c r="EMZ223" s="440"/>
      <c r="ENA223" s="440"/>
      <c r="ENB223" s="440"/>
      <c r="ENC223" s="440"/>
      <c r="END223" s="440"/>
      <c r="ENE223" s="440"/>
      <c r="ENF223" s="440"/>
      <c r="ENG223" s="440"/>
      <c r="ENH223" s="440"/>
      <c r="ENI223" s="440"/>
      <c r="ENJ223" s="440"/>
      <c r="ENK223" s="440"/>
      <c r="ENL223" s="440"/>
      <c r="ENM223" s="440"/>
      <c r="ENN223" s="440"/>
      <c r="ENO223" s="440"/>
      <c r="ENP223" s="440"/>
      <c r="ENQ223" s="440"/>
      <c r="ENR223" s="440"/>
      <c r="ENS223" s="440"/>
      <c r="ENT223" s="440"/>
      <c r="ENU223" s="440"/>
      <c r="ENV223" s="440"/>
      <c r="ENW223" s="440"/>
      <c r="ENX223" s="440"/>
      <c r="ENY223" s="440"/>
      <c r="ENZ223" s="440"/>
      <c r="EOA223" s="440"/>
      <c r="EOB223" s="440"/>
      <c r="EOC223" s="440"/>
      <c r="EOD223" s="440"/>
      <c r="EOE223" s="440"/>
      <c r="EOF223" s="440"/>
      <c r="EOG223" s="440"/>
      <c r="EOH223" s="440"/>
      <c r="EOI223" s="440"/>
      <c r="EOJ223" s="440"/>
      <c r="EOK223" s="440"/>
      <c r="EOL223" s="440"/>
      <c r="EOM223" s="440"/>
      <c r="EON223" s="440"/>
      <c r="EOO223" s="440"/>
      <c r="EOP223" s="440"/>
      <c r="EOQ223" s="440"/>
      <c r="EOR223" s="440"/>
      <c r="EOS223" s="440"/>
      <c r="EOT223" s="440"/>
      <c r="EOU223" s="440"/>
      <c r="EOV223" s="440"/>
      <c r="EOW223" s="440"/>
      <c r="EOX223" s="440"/>
      <c r="EOY223" s="440"/>
      <c r="EOZ223" s="440"/>
      <c r="EPA223" s="440"/>
      <c r="EPB223" s="440"/>
      <c r="EPC223" s="440"/>
      <c r="EPD223" s="440"/>
      <c r="EPE223" s="440"/>
      <c r="EPF223" s="440"/>
      <c r="EPG223" s="440"/>
      <c r="EPH223" s="440"/>
      <c r="EPI223" s="440"/>
      <c r="EPJ223" s="440"/>
      <c r="EPK223" s="440"/>
      <c r="EPL223" s="440"/>
      <c r="EPM223" s="440"/>
      <c r="EPN223" s="440"/>
      <c r="EPO223" s="440"/>
      <c r="EPP223" s="440"/>
      <c r="EPQ223" s="440"/>
      <c r="EPR223" s="440"/>
      <c r="EPS223" s="440"/>
      <c r="EPT223" s="440"/>
      <c r="EPU223" s="440"/>
      <c r="EPV223" s="440"/>
      <c r="EPW223" s="440"/>
      <c r="EPX223" s="440"/>
      <c r="EPY223" s="440"/>
      <c r="EPZ223" s="440"/>
      <c r="EQA223" s="440"/>
      <c r="EQB223" s="440"/>
      <c r="EQC223" s="440"/>
      <c r="EQD223" s="440"/>
      <c r="EQE223" s="440"/>
      <c r="EQF223" s="440"/>
      <c r="EQG223" s="440"/>
      <c r="EQH223" s="440"/>
      <c r="EQI223" s="440"/>
      <c r="EQJ223" s="440"/>
      <c r="EQK223" s="440"/>
      <c r="EQL223" s="440"/>
      <c r="EQM223" s="440"/>
      <c r="EQN223" s="440"/>
      <c r="EQO223" s="440"/>
      <c r="EQP223" s="440"/>
      <c r="EQQ223" s="440"/>
      <c r="EQR223" s="440"/>
      <c r="EQS223" s="440"/>
      <c r="EQT223" s="440"/>
      <c r="EQU223" s="440"/>
      <c r="EQV223" s="440"/>
      <c r="EQW223" s="440"/>
      <c r="EQX223" s="440"/>
      <c r="EQY223" s="440"/>
      <c r="EQZ223" s="440"/>
      <c r="ERA223" s="440"/>
      <c r="ERB223" s="440"/>
      <c r="ERC223" s="440"/>
      <c r="ERD223" s="440"/>
      <c r="ERE223" s="440"/>
      <c r="ERF223" s="440"/>
      <c r="ERG223" s="440"/>
      <c r="ERH223" s="440"/>
      <c r="ERI223" s="440"/>
      <c r="ERJ223" s="440"/>
      <c r="ERK223" s="440"/>
      <c r="ERL223" s="440"/>
      <c r="ERM223" s="440"/>
      <c r="ERN223" s="440"/>
      <c r="ERO223" s="440"/>
      <c r="ERP223" s="440"/>
      <c r="ERQ223" s="440"/>
      <c r="ERR223" s="440"/>
      <c r="ERS223" s="440"/>
      <c r="ERT223" s="440"/>
      <c r="ERU223" s="440"/>
      <c r="ERV223" s="440"/>
      <c r="ERW223" s="440"/>
      <c r="ERX223" s="440"/>
      <c r="ERY223" s="440"/>
      <c r="ERZ223" s="440"/>
      <c r="ESA223" s="440"/>
      <c r="ESB223" s="440"/>
      <c r="ESC223" s="440"/>
      <c r="ESD223" s="440"/>
      <c r="ESE223" s="440"/>
      <c r="ESF223" s="440"/>
      <c r="ESG223" s="440"/>
      <c r="ESH223" s="440"/>
      <c r="ESI223" s="440"/>
      <c r="ESJ223" s="440"/>
      <c r="ESK223" s="440"/>
      <c r="ESL223" s="440"/>
      <c r="ESM223" s="440"/>
      <c r="ESN223" s="440"/>
      <c r="ESO223" s="440"/>
      <c r="ESP223" s="440"/>
      <c r="ESQ223" s="440"/>
      <c r="ESR223" s="440"/>
      <c r="ESS223" s="440"/>
      <c r="EST223" s="440"/>
      <c r="ESU223" s="440"/>
      <c r="ESV223" s="440"/>
      <c r="ESW223" s="440"/>
      <c r="ESX223" s="440"/>
      <c r="ESY223" s="440"/>
      <c r="ESZ223" s="440"/>
      <c r="ETA223" s="440"/>
      <c r="ETB223" s="440"/>
      <c r="ETC223" s="440"/>
      <c r="ETD223" s="440"/>
      <c r="ETE223" s="440"/>
      <c r="ETF223" s="440"/>
      <c r="ETG223" s="440"/>
      <c r="ETH223" s="440"/>
      <c r="ETI223" s="440"/>
      <c r="ETJ223" s="440"/>
      <c r="ETK223" s="440"/>
      <c r="ETL223" s="440"/>
      <c r="ETM223" s="440"/>
      <c r="ETN223" s="440"/>
      <c r="ETO223" s="440"/>
      <c r="ETP223" s="440"/>
      <c r="ETQ223" s="440"/>
      <c r="ETR223" s="440"/>
      <c r="ETS223" s="440"/>
      <c r="ETT223" s="440"/>
      <c r="ETU223" s="440"/>
      <c r="ETV223" s="440"/>
      <c r="ETW223" s="440"/>
      <c r="ETX223" s="440"/>
      <c r="ETY223" s="440"/>
      <c r="ETZ223" s="440"/>
      <c r="EUA223" s="440"/>
      <c r="EUB223" s="440"/>
      <c r="EUC223" s="440"/>
      <c r="EUD223" s="440"/>
      <c r="EUE223" s="440"/>
      <c r="EUF223" s="440"/>
      <c r="EUG223" s="440"/>
      <c r="EUH223" s="440"/>
      <c r="EUI223" s="440"/>
      <c r="EUJ223" s="440"/>
      <c r="EUK223" s="440"/>
      <c r="EUL223" s="440"/>
      <c r="EUM223" s="440"/>
      <c r="EUN223" s="440"/>
      <c r="EUO223" s="440"/>
      <c r="EUP223" s="440"/>
      <c r="EUQ223" s="440"/>
      <c r="EUR223" s="440"/>
      <c r="EUS223" s="440"/>
      <c r="EUT223" s="440"/>
      <c r="EUU223" s="440"/>
      <c r="EUV223" s="440"/>
      <c r="EUW223" s="440"/>
      <c r="EUX223" s="440"/>
      <c r="EUY223" s="440"/>
      <c r="EUZ223" s="440"/>
      <c r="EVA223" s="440"/>
      <c r="EVB223" s="440"/>
      <c r="EVC223" s="440"/>
      <c r="EVD223" s="440"/>
      <c r="EVE223" s="440"/>
      <c r="EVF223" s="440"/>
      <c r="EVG223" s="440"/>
      <c r="EVH223" s="440"/>
      <c r="EVI223" s="440"/>
      <c r="EVJ223" s="440"/>
      <c r="EVK223" s="440"/>
      <c r="EVL223" s="440"/>
      <c r="EVM223" s="440"/>
      <c r="EVN223" s="440"/>
      <c r="EVO223" s="440"/>
      <c r="EVP223" s="440"/>
      <c r="EVQ223" s="440"/>
      <c r="EVR223" s="440"/>
      <c r="EVS223" s="440"/>
      <c r="EVT223" s="440"/>
      <c r="EVU223" s="440"/>
      <c r="EVV223" s="440"/>
      <c r="EVW223" s="440"/>
      <c r="EVX223" s="440"/>
      <c r="EVY223" s="440"/>
      <c r="EVZ223" s="440"/>
      <c r="EWA223" s="440"/>
      <c r="EWB223" s="440"/>
      <c r="EWC223" s="440"/>
      <c r="EWD223" s="440"/>
      <c r="EWE223" s="440"/>
      <c r="EWF223" s="440"/>
      <c r="EWG223" s="440"/>
      <c r="EWH223" s="440"/>
      <c r="EWI223" s="440"/>
      <c r="EWJ223" s="440"/>
      <c r="EWK223" s="440"/>
      <c r="EWL223" s="440"/>
      <c r="EWM223" s="440"/>
      <c r="EWN223" s="440"/>
      <c r="EWO223" s="440"/>
      <c r="EWP223" s="440"/>
      <c r="EWQ223" s="440"/>
      <c r="EWR223" s="440"/>
      <c r="EWS223" s="440"/>
      <c r="EWT223" s="440"/>
      <c r="EWU223" s="440"/>
      <c r="EWV223" s="440"/>
      <c r="EWW223" s="440"/>
      <c r="EWX223" s="440"/>
      <c r="EWY223" s="440"/>
      <c r="EWZ223" s="440"/>
      <c r="EXA223" s="440"/>
      <c r="EXB223" s="440"/>
      <c r="EXC223" s="440"/>
      <c r="EXD223" s="440"/>
      <c r="EXE223" s="440"/>
      <c r="EXF223" s="440"/>
      <c r="EXG223" s="440"/>
      <c r="EXH223" s="440"/>
      <c r="EXI223" s="440"/>
      <c r="EXJ223" s="440"/>
      <c r="EXK223" s="440"/>
      <c r="EXL223" s="440"/>
      <c r="EXM223" s="440"/>
      <c r="EXN223" s="440"/>
      <c r="EXO223" s="440"/>
      <c r="EXP223" s="440"/>
      <c r="EXQ223" s="440"/>
      <c r="EXR223" s="440"/>
      <c r="EXS223" s="440"/>
      <c r="EXT223" s="440"/>
      <c r="EXU223" s="440"/>
      <c r="EXV223" s="440"/>
      <c r="EXW223" s="440"/>
      <c r="EXX223" s="440"/>
      <c r="EXY223" s="440"/>
      <c r="EXZ223" s="440"/>
      <c r="EYA223" s="440"/>
      <c r="EYB223" s="440"/>
      <c r="EYC223" s="440"/>
      <c r="EYD223" s="440"/>
      <c r="EYE223" s="440"/>
      <c r="EYF223" s="440"/>
      <c r="EYG223" s="440"/>
      <c r="EYH223" s="440"/>
      <c r="EYI223" s="440"/>
      <c r="EYJ223" s="440"/>
      <c r="EYK223" s="440"/>
      <c r="EYL223" s="440"/>
      <c r="EYM223" s="440"/>
      <c r="EYN223" s="440"/>
      <c r="EYO223" s="440"/>
      <c r="EYP223" s="440"/>
      <c r="EYQ223" s="440"/>
      <c r="EYR223" s="440"/>
      <c r="EYS223" s="440"/>
      <c r="EYT223" s="440"/>
      <c r="EYU223" s="440"/>
      <c r="EYV223" s="440"/>
      <c r="EYW223" s="440"/>
      <c r="EYX223" s="440"/>
      <c r="EYY223" s="440"/>
      <c r="EYZ223" s="440"/>
      <c r="EZA223" s="440"/>
      <c r="EZB223" s="440"/>
      <c r="EZC223" s="440"/>
      <c r="EZD223" s="440"/>
      <c r="EZE223" s="440"/>
      <c r="EZF223" s="440"/>
      <c r="EZG223" s="440"/>
      <c r="EZH223" s="440"/>
      <c r="EZI223" s="440"/>
      <c r="EZJ223" s="440"/>
      <c r="EZK223" s="440"/>
      <c r="EZL223" s="440"/>
      <c r="EZM223" s="440"/>
      <c r="EZN223" s="440"/>
      <c r="EZO223" s="440"/>
      <c r="EZP223" s="440"/>
      <c r="EZQ223" s="440"/>
      <c r="EZR223" s="440"/>
      <c r="EZS223" s="440"/>
      <c r="EZT223" s="440"/>
      <c r="EZU223" s="440"/>
      <c r="EZV223" s="440"/>
      <c r="EZW223" s="440"/>
      <c r="EZX223" s="440"/>
      <c r="EZY223" s="440"/>
      <c r="EZZ223" s="440"/>
      <c r="FAA223" s="440"/>
      <c r="FAB223" s="440"/>
      <c r="FAC223" s="440"/>
      <c r="FAD223" s="440"/>
      <c r="FAE223" s="440"/>
      <c r="FAF223" s="440"/>
      <c r="FAG223" s="440"/>
      <c r="FAH223" s="440"/>
      <c r="FAI223" s="440"/>
      <c r="FAJ223" s="440"/>
      <c r="FAK223" s="440"/>
      <c r="FAL223" s="440"/>
      <c r="FAM223" s="440"/>
      <c r="FAN223" s="440"/>
      <c r="FAO223" s="440"/>
      <c r="FAP223" s="440"/>
      <c r="FAQ223" s="440"/>
      <c r="FAR223" s="440"/>
      <c r="FAS223" s="440"/>
      <c r="FAT223" s="440"/>
      <c r="FAU223" s="440"/>
      <c r="FAV223" s="440"/>
      <c r="FAW223" s="440"/>
      <c r="FAX223" s="440"/>
      <c r="FAY223" s="440"/>
      <c r="FAZ223" s="440"/>
      <c r="FBA223" s="440"/>
      <c r="FBB223" s="440"/>
      <c r="FBC223" s="440"/>
      <c r="FBD223" s="440"/>
      <c r="FBE223" s="440"/>
      <c r="FBF223" s="440"/>
      <c r="FBG223" s="440"/>
      <c r="FBH223" s="440"/>
      <c r="FBI223" s="440"/>
      <c r="FBJ223" s="440"/>
      <c r="FBK223" s="440"/>
      <c r="FBL223" s="440"/>
      <c r="FBM223" s="440"/>
      <c r="FBN223" s="440"/>
      <c r="FBO223" s="440"/>
      <c r="FBP223" s="440"/>
      <c r="FBQ223" s="440"/>
      <c r="FBR223" s="440"/>
      <c r="FBS223" s="440"/>
      <c r="FBT223" s="440"/>
      <c r="FBU223" s="440"/>
      <c r="FBV223" s="440"/>
      <c r="FBW223" s="440"/>
      <c r="FBX223" s="440"/>
      <c r="FBY223" s="440"/>
      <c r="FBZ223" s="440"/>
      <c r="FCA223" s="440"/>
      <c r="FCB223" s="440"/>
      <c r="FCC223" s="440"/>
      <c r="FCD223" s="440"/>
      <c r="FCE223" s="440"/>
      <c r="FCF223" s="440"/>
      <c r="FCG223" s="440"/>
      <c r="FCH223" s="440"/>
      <c r="FCI223" s="440"/>
      <c r="FCJ223" s="440"/>
      <c r="FCK223" s="440"/>
      <c r="FCL223" s="440"/>
      <c r="FCM223" s="440"/>
      <c r="FCN223" s="440"/>
      <c r="FCO223" s="440"/>
      <c r="FCP223" s="440"/>
      <c r="FCQ223" s="440"/>
      <c r="FCR223" s="440"/>
      <c r="FCS223" s="440"/>
      <c r="FCT223" s="440"/>
      <c r="FCU223" s="440"/>
      <c r="FCV223" s="440"/>
      <c r="FCW223" s="440"/>
      <c r="FCX223" s="440"/>
      <c r="FCY223" s="440"/>
      <c r="FCZ223" s="440"/>
      <c r="FDA223" s="440"/>
      <c r="FDB223" s="440"/>
      <c r="FDC223" s="440"/>
      <c r="FDD223" s="440"/>
      <c r="FDE223" s="440"/>
      <c r="FDF223" s="440"/>
      <c r="FDG223" s="440"/>
      <c r="FDH223" s="440"/>
      <c r="FDI223" s="440"/>
      <c r="FDJ223" s="440"/>
      <c r="FDK223" s="440"/>
      <c r="FDL223" s="440"/>
      <c r="FDM223" s="440"/>
      <c r="FDN223" s="440"/>
      <c r="FDO223" s="440"/>
      <c r="FDP223" s="440"/>
      <c r="FDQ223" s="440"/>
      <c r="FDR223" s="440"/>
      <c r="FDS223" s="440"/>
      <c r="FDT223" s="440"/>
      <c r="FDU223" s="440"/>
      <c r="FDV223" s="440"/>
      <c r="FDW223" s="440"/>
      <c r="FDX223" s="440"/>
      <c r="FDY223" s="440"/>
      <c r="FDZ223" s="440"/>
      <c r="FEA223" s="440"/>
      <c r="FEB223" s="440"/>
      <c r="FEC223" s="440"/>
      <c r="FED223" s="440"/>
      <c r="FEE223" s="440"/>
      <c r="FEF223" s="440"/>
      <c r="FEG223" s="440"/>
      <c r="FEH223" s="440"/>
      <c r="FEI223" s="440"/>
      <c r="FEJ223" s="440"/>
      <c r="FEK223" s="440"/>
      <c r="FEL223" s="440"/>
      <c r="FEM223" s="440"/>
      <c r="FEN223" s="440"/>
      <c r="FEO223" s="440"/>
      <c r="FEP223" s="440"/>
      <c r="FEQ223" s="440"/>
      <c r="FER223" s="440"/>
      <c r="FES223" s="440"/>
      <c r="FET223" s="440"/>
      <c r="FEU223" s="440"/>
      <c r="FEV223" s="440"/>
      <c r="FEW223" s="440"/>
      <c r="FEX223" s="440"/>
      <c r="FEY223" s="440"/>
      <c r="FEZ223" s="440"/>
      <c r="FFA223" s="440"/>
      <c r="FFB223" s="440"/>
      <c r="FFC223" s="440"/>
      <c r="FFD223" s="440"/>
      <c r="FFE223" s="440"/>
      <c r="FFF223" s="440"/>
      <c r="FFG223" s="440"/>
      <c r="FFH223" s="440"/>
      <c r="FFI223" s="440"/>
      <c r="FFJ223" s="440"/>
      <c r="FFK223" s="440"/>
      <c r="FFL223" s="440"/>
      <c r="FFM223" s="440"/>
      <c r="FFN223" s="440"/>
      <c r="FFO223" s="440"/>
      <c r="FFP223" s="440"/>
      <c r="FFQ223" s="440"/>
      <c r="FFR223" s="440"/>
      <c r="FFS223" s="440"/>
      <c r="FFT223" s="440"/>
      <c r="FFU223" s="440"/>
      <c r="FFV223" s="440"/>
      <c r="FFW223" s="440"/>
      <c r="FFX223" s="440"/>
      <c r="FFY223" s="440"/>
      <c r="FFZ223" s="440"/>
      <c r="FGA223" s="440"/>
      <c r="FGB223" s="440"/>
      <c r="FGC223" s="440"/>
      <c r="FGD223" s="440"/>
      <c r="FGE223" s="440"/>
      <c r="FGF223" s="440"/>
      <c r="FGG223" s="440"/>
      <c r="FGH223" s="440"/>
      <c r="FGI223" s="440"/>
      <c r="FGJ223" s="440"/>
      <c r="FGK223" s="440"/>
      <c r="FGL223" s="440"/>
      <c r="FGM223" s="440"/>
      <c r="FGN223" s="440"/>
      <c r="FGO223" s="440"/>
      <c r="FGP223" s="440"/>
      <c r="FGQ223" s="440"/>
      <c r="FGR223" s="440"/>
      <c r="FGS223" s="440"/>
      <c r="FGT223" s="440"/>
      <c r="FGU223" s="440"/>
      <c r="FGV223" s="440"/>
      <c r="FGW223" s="440"/>
      <c r="FGX223" s="440"/>
      <c r="FGY223" s="440"/>
      <c r="FGZ223" s="440"/>
      <c r="FHA223" s="440"/>
      <c r="FHB223" s="440"/>
      <c r="FHC223" s="440"/>
      <c r="FHD223" s="440"/>
      <c r="FHE223" s="440"/>
      <c r="FHF223" s="440"/>
      <c r="FHG223" s="440"/>
      <c r="FHH223" s="440"/>
      <c r="FHI223" s="440"/>
      <c r="FHJ223" s="440"/>
      <c r="FHK223" s="440"/>
      <c r="FHL223" s="440"/>
      <c r="FHM223" s="440"/>
      <c r="FHN223" s="440"/>
      <c r="FHO223" s="440"/>
      <c r="FHP223" s="440"/>
      <c r="FHQ223" s="440"/>
      <c r="FHR223" s="440"/>
      <c r="FHS223" s="440"/>
      <c r="FHT223" s="440"/>
      <c r="FHU223" s="440"/>
      <c r="FHV223" s="440"/>
      <c r="FHW223" s="440"/>
      <c r="FHX223" s="440"/>
      <c r="FHY223" s="440"/>
      <c r="FHZ223" s="440"/>
      <c r="FIA223" s="440"/>
      <c r="FIB223" s="440"/>
      <c r="FIC223" s="440"/>
      <c r="FID223" s="440"/>
      <c r="FIE223" s="440"/>
      <c r="FIF223" s="440"/>
      <c r="FIG223" s="440"/>
      <c r="FIH223" s="440"/>
      <c r="FII223" s="440"/>
      <c r="FIJ223" s="440"/>
      <c r="FIK223" s="440"/>
      <c r="FIL223" s="440"/>
      <c r="FIM223" s="440"/>
      <c r="FIN223" s="440"/>
      <c r="FIO223" s="440"/>
      <c r="FIP223" s="440"/>
      <c r="FIQ223" s="440"/>
      <c r="FIR223" s="440"/>
      <c r="FIS223" s="440"/>
      <c r="FIT223" s="440"/>
      <c r="FIU223" s="440"/>
      <c r="FIV223" s="440"/>
      <c r="FIW223" s="440"/>
      <c r="FIX223" s="440"/>
      <c r="FIY223" s="440"/>
      <c r="FIZ223" s="440"/>
      <c r="FJA223" s="440"/>
      <c r="FJB223" s="440"/>
      <c r="FJC223" s="440"/>
      <c r="FJD223" s="440"/>
      <c r="FJE223" s="440"/>
      <c r="FJF223" s="440"/>
      <c r="FJG223" s="440"/>
      <c r="FJH223" s="440"/>
      <c r="FJI223" s="440"/>
      <c r="FJJ223" s="440"/>
      <c r="FJK223" s="440"/>
      <c r="FJL223" s="440"/>
      <c r="FJM223" s="440"/>
      <c r="FJN223" s="440"/>
      <c r="FJO223" s="440"/>
      <c r="FJP223" s="440"/>
      <c r="FJQ223" s="440"/>
      <c r="FJR223" s="440"/>
      <c r="FJS223" s="440"/>
      <c r="FJT223" s="440"/>
      <c r="FJU223" s="440"/>
      <c r="FJV223" s="440"/>
      <c r="FJW223" s="440"/>
      <c r="FJX223" s="440"/>
      <c r="FJY223" s="440"/>
      <c r="FJZ223" s="440"/>
      <c r="FKA223" s="440"/>
      <c r="FKB223" s="440"/>
      <c r="FKC223" s="440"/>
      <c r="FKD223" s="440"/>
      <c r="FKE223" s="440"/>
      <c r="FKF223" s="440"/>
      <c r="FKG223" s="440"/>
      <c r="FKH223" s="440"/>
      <c r="FKI223" s="440"/>
      <c r="FKJ223" s="440"/>
      <c r="FKK223" s="440"/>
      <c r="FKL223" s="440"/>
      <c r="FKM223" s="440"/>
      <c r="FKN223" s="440"/>
      <c r="FKO223" s="440"/>
      <c r="FKP223" s="440"/>
      <c r="FKQ223" s="440"/>
      <c r="FKR223" s="440"/>
      <c r="FKS223" s="440"/>
      <c r="FKT223" s="440"/>
      <c r="FKU223" s="440"/>
      <c r="FKV223" s="440"/>
      <c r="FKW223" s="440"/>
      <c r="FKX223" s="440"/>
      <c r="FKY223" s="440"/>
      <c r="FKZ223" s="440"/>
      <c r="FLA223" s="440"/>
      <c r="FLB223" s="440"/>
      <c r="FLC223" s="440"/>
      <c r="FLD223" s="440"/>
      <c r="FLE223" s="440"/>
      <c r="FLF223" s="440"/>
      <c r="FLG223" s="440"/>
      <c r="FLH223" s="440"/>
      <c r="FLI223" s="440"/>
      <c r="FLJ223" s="440"/>
      <c r="FLK223" s="440"/>
      <c r="FLL223" s="440"/>
      <c r="FLM223" s="440"/>
      <c r="FLN223" s="440"/>
      <c r="FLO223" s="440"/>
      <c r="FLP223" s="440"/>
      <c r="FLQ223" s="440"/>
      <c r="FLR223" s="440"/>
      <c r="FLS223" s="440"/>
      <c r="FLT223" s="440"/>
      <c r="FLU223" s="440"/>
      <c r="FLV223" s="440"/>
      <c r="FLW223" s="440"/>
      <c r="FLX223" s="440"/>
      <c r="FLY223" s="440"/>
      <c r="FLZ223" s="440"/>
      <c r="FMA223" s="440"/>
      <c r="FMB223" s="440"/>
      <c r="FMC223" s="440"/>
      <c r="FMD223" s="440"/>
      <c r="FME223" s="440"/>
      <c r="FMF223" s="440"/>
      <c r="FMG223" s="440"/>
      <c r="FMH223" s="440"/>
      <c r="FMI223" s="440"/>
      <c r="FMJ223" s="440"/>
      <c r="FMK223" s="440"/>
      <c r="FML223" s="440"/>
      <c r="FMM223" s="440"/>
      <c r="FMN223" s="440"/>
      <c r="FMO223" s="440"/>
      <c r="FMP223" s="440"/>
      <c r="FMQ223" s="440"/>
      <c r="FMR223" s="440"/>
      <c r="FMS223" s="440"/>
      <c r="FMT223" s="440"/>
      <c r="FMU223" s="440"/>
      <c r="FMV223" s="440"/>
      <c r="FMW223" s="440"/>
      <c r="FMX223" s="440"/>
      <c r="FMY223" s="440"/>
      <c r="FMZ223" s="440"/>
      <c r="FNA223" s="440"/>
      <c r="FNB223" s="440"/>
      <c r="FNC223" s="440"/>
      <c r="FND223" s="440"/>
      <c r="FNE223" s="440"/>
      <c r="FNF223" s="440"/>
      <c r="FNG223" s="440"/>
      <c r="FNH223" s="440"/>
      <c r="FNI223" s="440"/>
      <c r="FNJ223" s="440"/>
      <c r="FNK223" s="440"/>
      <c r="FNL223" s="440"/>
      <c r="FNM223" s="440"/>
      <c r="FNN223" s="440"/>
      <c r="FNO223" s="440"/>
      <c r="FNP223" s="440"/>
      <c r="FNQ223" s="440"/>
      <c r="FNR223" s="440"/>
      <c r="FNS223" s="440"/>
      <c r="FNT223" s="440"/>
      <c r="FNU223" s="440"/>
      <c r="FNV223" s="440"/>
      <c r="FNW223" s="440"/>
      <c r="FNX223" s="440"/>
      <c r="FNY223" s="440"/>
      <c r="FNZ223" s="440"/>
      <c r="FOA223" s="440"/>
      <c r="FOB223" s="440"/>
      <c r="FOC223" s="440"/>
      <c r="FOD223" s="440"/>
      <c r="FOE223" s="440"/>
      <c r="FOF223" s="440"/>
      <c r="FOG223" s="440"/>
      <c r="FOH223" s="440"/>
      <c r="FOI223" s="440"/>
      <c r="FOJ223" s="440"/>
      <c r="FOK223" s="440"/>
      <c r="FOL223" s="440"/>
      <c r="FOM223" s="440"/>
      <c r="FON223" s="440"/>
      <c r="FOO223" s="440"/>
      <c r="FOP223" s="440"/>
      <c r="FOQ223" s="440"/>
      <c r="FOR223" s="440"/>
      <c r="FOS223" s="440"/>
      <c r="FOT223" s="440"/>
      <c r="FOU223" s="440"/>
      <c r="FOV223" s="440"/>
      <c r="FOW223" s="440"/>
      <c r="FOX223" s="440"/>
      <c r="FOY223" s="440"/>
      <c r="FOZ223" s="440"/>
      <c r="FPA223" s="440"/>
      <c r="FPB223" s="440"/>
      <c r="FPC223" s="440"/>
      <c r="FPD223" s="440"/>
      <c r="FPE223" s="440"/>
      <c r="FPF223" s="440"/>
      <c r="FPG223" s="440"/>
      <c r="FPH223" s="440"/>
      <c r="FPI223" s="440"/>
      <c r="FPJ223" s="440"/>
      <c r="FPK223" s="440"/>
      <c r="FPL223" s="440"/>
      <c r="FPM223" s="440"/>
      <c r="FPN223" s="440"/>
      <c r="FPO223" s="440"/>
      <c r="FPP223" s="440"/>
      <c r="FPQ223" s="440"/>
      <c r="FPR223" s="440"/>
      <c r="FPS223" s="440"/>
      <c r="FPT223" s="440"/>
      <c r="FPU223" s="440"/>
      <c r="FPV223" s="440"/>
      <c r="FPW223" s="440"/>
      <c r="FPX223" s="440"/>
      <c r="FPY223" s="440"/>
      <c r="FPZ223" s="440"/>
      <c r="FQA223" s="440"/>
      <c r="FQB223" s="440"/>
      <c r="FQC223" s="440"/>
      <c r="FQD223" s="440"/>
      <c r="FQE223" s="440"/>
      <c r="FQF223" s="440"/>
      <c r="FQG223" s="440"/>
      <c r="FQH223" s="440"/>
      <c r="FQI223" s="440"/>
      <c r="FQJ223" s="440"/>
      <c r="FQK223" s="440"/>
      <c r="FQL223" s="440"/>
      <c r="FQM223" s="440"/>
      <c r="FQN223" s="440"/>
      <c r="FQO223" s="440"/>
      <c r="FQP223" s="440"/>
      <c r="FQQ223" s="440"/>
      <c r="FQR223" s="440"/>
      <c r="FQS223" s="440"/>
      <c r="FQT223" s="440"/>
      <c r="FQU223" s="440"/>
      <c r="FQV223" s="440"/>
      <c r="FQW223" s="440"/>
      <c r="FQX223" s="440"/>
      <c r="FQY223" s="440"/>
      <c r="FQZ223" s="440"/>
      <c r="FRA223" s="440"/>
      <c r="FRB223" s="440"/>
      <c r="FRC223" s="440"/>
      <c r="FRD223" s="440"/>
      <c r="FRE223" s="440"/>
      <c r="FRF223" s="440"/>
      <c r="FRG223" s="440"/>
      <c r="FRH223" s="440"/>
      <c r="FRI223" s="440"/>
      <c r="FRJ223" s="440"/>
      <c r="FRK223" s="440"/>
      <c r="FRL223" s="440"/>
      <c r="FRM223" s="440"/>
      <c r="FRN223" s="440"/>
      <c r="FRO223" s="440"/>
      <c r="FRP223" s="440"/>
      <c r="FRQ223" s="440"/>
      <c r="FRR223" s="440"/>
      <c r="FRS223" s="440"/>
      <c r="FRT223" s="440"/>
      <c r="FRU223" s="440"/>
      <c r="FRV223" s="440"/>
      <c r="FRW223" s="440"/>
      <c r="FRX223" s="440"/>
      <c r="FRY223" s="440"/>
      <c r="FRZ223" s="440"/>
      <c r="FSA223" s="440"/>
      <c r="FSB223" s="440"/>
      <c r="FSC223" s="440"/>
      <c r="FSD223" s="440"/>
      <c r="FSE223" s="440"/>
      <c r="FSF223" s="440"/>
      <c r="FSG223" s="440"/>
      <c r="FSH223" s="440"/>
      <c r="FSI223" s="440"/>
      <c r="FSJ223" s="440"/>
      <c r="FSK223" s="440"/>
      <c r="FSL223" s="440"/>
      <c r="FSM223" s="440"/>
      <c r="FSN223" s="440"/>
      <c r="FSO223" s="440"/>
      <c r="FSP223" s="440"/>
      <c r="FSQ223" s="440"/>
      <c r="FSR223" s="440"/>
      <c r="FSS223" s="440"/>
      <c r="FST223" s="440"/>
      <c r="FSU223" s="440"/>
      <c r="FSV223" s="440"/>
      <c r="FSW223" s="440"/>
      <c r="FSX223" s="440"/>
      <c r="FSY223" s="440"/>
      <c r="FSZ223" s="440"/>
      <c r="FTA223" s="440"/>
      <c r="FTB223" s="440"/>
      <c r="FTC223" s="440"/>
      <c r="FTD223" s="440"/>
      <c r="FTE223" s="440"/>
      <c r="FTF223" s="440"/>
      <c r="FTG223" s="440"/>
      <c r="FTH223" s="440"/>
      <c r="FTI223" s="440"/>
      <c r="FTJ223" s="440"/>
      <c r="FTK223" s="440"/>
      <c r="FTL223" s="440"/>
      <c r="FTM223" s="440"/>
      <c r="FTN223" s="440"/>
      <c r="FTO223" s="440"/>
      <c r="FTP223" s="440"/>
      <c r="FTQ223" s="440"/>
      <c r="FTR223" s="440"/>
      <c r="FTS223" s="440"/>
      <c r="FTT223" s="440"/>
      <c r="FTU223" s="440"/>
      <c r="FTV223" s="440"/>
      <c r="FTW223" s="440"/>
      <c r="FTX223" s="440"/>
      <c r="FTY223" s="440"/>
      <c r="FTZ223" s="440"/>
      <c r="FUA223" s="440"/>
      <c r="FUB223" s="440"/>
      <c r="FUC223" s="440"/>
      <c r="FUD223" s="440"/>
      <c r="FUE223" s="440"/>
      <c r="FUF223" s="440"/>
      <c r="FUG223" s="440"/>
      <c r="FUH223" s="440"/>
      <c r="FUI223" s="440"/>
      <c r="FUJ223" s="440"/>
      <c r="FUK223" s="440"/>
      <c r="FUL223" s="440"/>
      <c r="FUM223" s="440"/>
      <c r="FUN223" s="440"/>
      <c r="FUO223" s="440"/>
      <c r="FUP223" s="440"/>
      <c r="FUQ223" s="440"/>
      <c r="FUR223" s="440"/>
      <c r="FUS223" s="440"/>
      <c r="FUT223" s="440"/>
      <c r="FUU223" s="440"/>
      <c r="FUV223" s="440"/>
      <c r="FUW223" s="440"/>
      <c r="FUX223" s="440"/>
      <c r="FUY223" s="440"/>
      <c r="FUZ223" s="440"/>
      <c r="FVA223" s="440"/>
      <c r="FVB223" s="440"/>
      <c r="FVC223" s="440"/>
      <c r="FVD223" s="440"/>
      <c r="FVE223" s="440"/>
      <c r="FVF223" s="440"/>
      <c r="FVG223" s="440"/>
      <c r="FVH223" s="440"/>
      <c r="FVI223" s="440"/>
      <c r="FVJ223" s="440"/>
      <c r="FVK223" s="440"/>
      <c r="FVL223" s="440"/>
      <c r="FVM223" s="440"/>
      <c r="FVN223" s="440"/>
      <c r="FVO223" s="440"/>
      <c r="FVP223" s="440"/>
      <c r="FVQ223" s="440"/>
      <c r="FVR223" s="440"/>
      <c r="FVS223" s="440"/>
      <c r="FVT223" s="440"/>
      <c r="FVU223" s="440"/>
      <c r="FVV223" s="440"/>
      <c r="FVW223" s="440"/>
      <c r="FVX223" s="440"/>
      <c r="FVY223" s="440"/>
      <c r="FVZ223" s="440"/>
      <c r="FWA223" s="440"/>
      <c r="FWB223" s="440"/>
      <c r="FWC223" s="440"/>
      <c r="FWD223" s="440"/>
      <c r="FWE223" s="440"/>
      <c r="FWF223" s="440"/>
      <c r="FWG223" s="440"/>
      <c r="FWH223" s="440"/>
      <c r="FWI223" s="440"/>
      <c r="FWJ223" s="440"/>
      <c r="FWK223" s="440"/>
      <c r="FWL223" s="440"/>
      <c r="FWM223" s="440"/>
      <c r="FWN223" s="440"/>
      <c r="FWO223" s="440"/>
      <c r="FWP223" s="440"/>
      <c r="FWQ223" s="440"/>
      <c r="FWR223" s="440"/>
      <c r="FWS223" s="440"/>
      <c r="FWT223" s="440"/>
      <c r="FWU223" s="440"/>
      <c r="FWV223" s="440"/>
      <c r="FWW223" s="440"/>
      <c r="FWX223" s="440"/>
      <c r="FWY223" s="440"/>
      <c r="FWZ223" s="440"/>
      <c r="FXA223" s="440"/>
      <c r="FXB223" s="440"/>
      <c r="FXC223" s="440"/>
      <c r="FXD223" s="440"/>
      <c r="FXE223" s="440"/>
      <c r="FXF223" s="440"/>
      <c r="FXG223" s="440"/>
      <c r="FXH223" s="440"/>
      <c r="FXI223" s="440"/>
      <c r="FXJ223" s="440"/>
      <c r="FXK223" s="440"/>
      <c r="FXL223" s="440"/>
      <c r="FXM223" s="440"/>
      <c r="FXN223" s="440"/>
      <c r="FXO223" s="440"/>
      <c r="FXP223" s="440"/>
      <c r="FXQ223" s="440"/>
      <c r="FXR223" s="440"/>
      <c r="FXS223" s="440"/>
      <c r="FXT223" s="440"/>
      <c r="FXU223" s="440"/>
      <c r="FXV223" s="440"/>
      <c r="FXW223" s="440"/>
      <c r="FXX223" s="440"/>
      <c r="FXY223" s="440"/>
      <c r="FXZ223" s="440"/>
      <c r="FYA223" s="440"/>
      <c r="FYB223" s="440"/>
      <c r="FYC223" s="440"/>
      <c r="FYD223" s="440"/>
      <c r="FYE223" s="440"/>
      <c r="FYF223" s="440"/>
      <c r="FYG223" s="440"/>
      <c r="FYH223" s="440"/>
      <c r="FYI223" s="440"/>
      <c r="FYJ223" s="440"/>
      <c r="FYK223" s="440"/>
      <c r="FYL223" s="440"/>
      <c r="FYM223" s="440"/>
      <c r="FYN223" s="440"/>
      <c r="FYO223" s="440"/>
      <c r="FYP223" s="440"/>
      <c r="FYQ223" s="440"/>
      <c r="FYR223" s="440"/>
      <c r="FYS223" s="440"/>
      <c r="FYT223" s="440"/>
      <c r="FYU223" s="440"/>
      <c r="FYV223" s="440"/>
      <c r="FYW223" s="440"/>
      <c r="FYX223" s="440"/>
      <c r="FYY223" s="440"/>
      <c r="FYZ223" s="440"/>
      <c r="FZA223" s="440"/>
      <c r="FZB223" s="440"/>
      <c r="FZC223" s="440"/>
      <c r="FZD223" s="440"/>
      <c r="FZE223" s="440"/>
      <c r="FZF223" s="440"/>
      <c r="FZG223" s="440"/>
      <c r="FZH223" s="440"/>
      <c r="FZI223" s="440"/>
      <c r="FZJ223" s="440"/>
      <c r="FZK223" s="440"/>
      <c r="FZL223" s="440"/>
      <c r="FZM223" s="440"/>
      <c r="FZN223" s="440"/>
      <c r="FZO223" s="440"/>
      <c r="FZP223" s="440"/>
      <c r="FZQ223" s="440"/>
      <c r="FZR223" s="440"/>
      <c r="FZS223" s="440"/>
      <c r="FZT223" s="440"/>
      <c r="FZU223" s="440"/>
      <c r="FZV223" s="440"/>
      <c r="FZW223" s="440"/>
      <c r="FZX223" s="440"/>
      <c r="FZY223" s="440"/>
      <c r="FZZ223" s="440"/>
      <c r="GAA223" s="440"/>
      <c r="GAB223" s="440"/>
      <c r="GAC223" s="440"/>
      <c r="GAD223" s="440"/>
      <c r="GAE223" s="440"/>
      <c r="GAF223" s="440"/>
      <c r="GAG223" s="440"/>
      <c r="GAH223" s="440"/>
      <c r="GAI223" s="440"/>
      <c r="GAJ223" s="440"/>
      <c r="GAK223" s="440"/>
      <c r="GAL223" s="440"/>
      <c r="GAM223" s="440"/>
      <c r="GAN223" s="440"/>
      <c r="GAO223" s="440"/>
      <c r="GAP223" s="440"/>
      <c r="GAQ223" s="440"/>
      <c r="GAR223" s="440"/>
      <c r="GAS223" s="440"/>
      <c r="GAT223" s="440"/>
      <c r="GAU223" s="440"/>
      <c r="GAV223" s="440"/>
      <c r="GAW223" s="440"/>
      <c r="GAX223" s="440"/>
      <c r="GAY223" s="440"/>
      <c r="GAZ223" s="440"/>
      <c r="GBA223" s="440"/>
      <c r="GBB223" s="440"/>
      <c r="GBC223" s="440"/>
      <c r="GBD223" s="440"/>
      <c r="GBE223" s="440"/>
      <c r="GBF223" s="440"/>
      <c r="GBG223" s="440"/>
      <c r="GBH223" s="440"/>
      <c r="GBI223" s="440"/>
      <c r="GBJ223" s="440"/>
      <c r="GBK223" s="440"/>
      <c r="GBL223" s="440"/>
      <c r="GBM223" s="440"/>
      <c r="GBN223" s="440"/>
      <c r="GBO223" s="440"/>
      <c r="GBP223" s="440"/>
      <c r="GBQ223" s="440"/>
      <c r="GBR223" s="440"/>
      <c r="GBS223" s="440"/>
      <c r="GBT223" s="440"/>
      <c r="GBU223" s="440"/>
      <c r="GBV223" s="440"/>
      <c r="GBW223" s="440"/>
      <c r="GBX223" s="440"/>
      <c r="GBY223" s="440"/>
      <c r="GBZ223" s="440"/>
      <c r="GCA223" s="440"/>
      <c r="GCB223" s="440"/>
      <c r="GCC223" s="440"/>
      <c r="GCD223" s="440"/>
      <c r="GCE223" s="440"/>
      <c r="GCF223" s="440"/>
      <c r="GCG223" s="440"/>
      <c r="GCH223" s="440"/>
      <c r="GCI223" s="440"/>
      <c r="GCJ223" s="440"/>
      <c r="GCK223" s="440"/>
      <c r="GCL223" s="440"/>
      <c r="GCM223" s="440"/>
      <c r="GCN223" s="440"/>
      <c r="GCO223" s="440"/>
      <c r="GCP223" s="440"/>
      <c r="GCQ223" s="440"/>
      <c r="GCR223" s="440"/>
      <c r="GCS223" s="440"/>
      <c r="GCT223" s="440"/>
      <c r="GCU223" s="440"/>
      <c r="GCV223" s="440"/>
      <c r="GCW223" s="440"/>
      <c r="GCX223" s="440"/>
      <c r="GCY223" s="440"/>
      <c r="GCZ223" s="440"/>
      <c r="GDA223" s="440"/>
      <c r="GDB223" s="440"/>
      <c r="GDC223" s="440"/>
      <c r="GDD223" s="440"/>
      <c r="GDE223" s="440"/>
      <c r="GDF223" s="440"/>
      <c r="GDG223" s="440"/>
      <c r="GDH223" s="440"/>
      <c r="GDI223" s="440"/>
      <c r="GDJ223" s="440"/>
      <c r="GDK223" s="440"/>
      <c r="GDL223" s="440"/>
      <c r="GDM223" s="440"/>
      <c r="GDN223" s="440"/>
      <c r="GDO223" s="440"/>
      <c r="GDP223" s="440"/>
      <c r="GDQ223" s="440"/>
      <c r="GDR223" s="440"/>
      <c r="GDS223" s="440"/>
      <c r="GDT223" s="440"/>
      <c r="GDU223" s="440"/>
      <c r="GDV223" s="440"/>
      <c r="GDW223" s="440"/>
      <c r="GDX223" s="440"/>
      <c r="GDY223" s="440"/>
      <c r="GDZ223" s="440"/>
      <c r="GEA223" s="440"/>
      <c r="GEB223" s="440"/>
      <c r="GEC223" s="440"/>
      <c r="GED223" s="440"/>
      <c r="GEE223" s="440"/>
      <c r="GEF223" s="440"/>
      <c r="GEG223" s="440"/>
      <c r="GEH223" s="440"/>
      <c r="GEI223" s="440"/>
      <c r="GEJ223" s="440"/>
      <c r="GEK223" s="440"/>
      <c r="GEL223" s="440"/>
      <c r="GEM223" s="440"/>
      <c r="GEN223" s="440"/>
      <c r="GEO223" s="440"/>
      <c r="GEP223" s="440"/>
      <c r="GEQ223" s="440"/>
      <c r="GER223" s="440"/>
      <c r="GES223" s="440"/>
      <c r="GET223" s="440"/>
      <c r="GEU223" s="440"/>
      <c r="GEV223" s="440"/>
      <c r="GEW223" s="440"/>
      <c r="GEX223" s="440"/>
      <c r="GEY223" s="440"/>
      <c r="GEZ223" s="440"/>
      <c r="GFA223" s="440"/>
      <c r="GFB223" s="440"/>
      <c r="GFC223" s="440"/>
      <c r="GFD223" s="440"/>
      <c r="GFE223" s="440"/>
      <c r="GFF223" s="440"/>
      <c r="GFG223" s="440"/>
      <c r="GFH223" s="440"/>
      <c r="GFI223" s="440"/>
      <c r="GFJ223" s="440"/>
      <c r="GFK223" s="440"/>
      <c r="GFL223" s="440"/>
      <c r="GFM223" s="440"/>
      <c r="GFN223" s="440"/>
      <c r="GFO223" s="440"/>
      <c r="GFP223" s="440"/>
      <c r="GFQ223" s="440"/>
      <c r="GFR223" s="440"/>
      <c r="GFS223" s="440"/>
      <c r="GFT223" s="440"/>
      <c r="GFU223" s="440"/>
      <c r="GFV223" s="440"/>
      <c r="GFW223" s="440"/>
      <c r="GFX223" s="440"/>
      <c r="GFY223" s="440"/>
      <c r="GFZ223" s="440"/>
      <c r="GGA223" s="440"/>
      <c r="GGB223" s="440"/>
      <c r="GGC223" s="440"/>
      <c r="GGD223" s="440"/>
      <c r="GGE223" s="440"/>
      <c r="GGF223" s="440"/>
      <c r="GGG223" s="440"/>
      <c r="GGH223" s="440"/>
      <c r="GGI223" s="440"/>
      <c r="GGJ223" s="440"/>
      <c r="GGK223" s="440"/>
      <c r="GGL223" s="440"/>
      <c r="GGM223" s="440"/>
      <c r="GGN223" s="440"/>
      <c r="GGO223" s="440"/>
      <c r="GGP223" s="440"/>
      <c r="GGQ223" s="440"/>
      <c r="GGR223" s="440"/>
      <c r="GGS223" s="440"/>
      <c r="GGT223" s="440"/>
      <c r="GGU223" s="440"/>
      <c r="GGV223" s="440"/>
      <c r="GGW223" s="440"/>
      <c r="GGX223" s="440"/>
      <c r="GGY223" s="440"/>
      <c r="GGZ223" s="440"/>
      <c r="GHA223" s="440"/>
      <c r="GHB223" s="440"/>
      <c r="GHC223" s="440"/>
      <c r="GHD223" s="440"/>
      <c r="GHE223" s="440"/>
      <c r="GHF223" s="440"/>
      <c r="GHG223" s="440"/>
      <c r="GHH223" s="440"/>
      <c r="GHI223" s="440"/>
      <c r="GHJ223" s="440"/>
      <c r="GHK223" s="440"/>
      <c r="GHL223" s="440"/>
      <c r="GHM223" s="440"/>
      <c r="GHN223" s="440"/>
      <c r="GHO223" s="440"/>
      <c r="GHP223" s="440"/>
      <c r="GHQ223" s="440"/>
      <c r="GHR223" s="440"/>
      <c r="GHS223" s="440"/>
      <c r="GHT223" s="440"/>
      <c r="GHU223" s="440"/>
      <c r="GHV223" s="440"/>
      <c r="GHW223" s="440"/>
      <c r="GHX223" s="440"/>
      <c r="GHY223" s="440"/>
      <c r="GHZ223" s="440"/>
      <c r="GIA223" s="440"/>
      <c r="GIB223" s="440"/>
      <c r="GIC223" s="440"/>
      <c r="GID223" s="440"/>
      <c r="GIE223" s="440"/>
      <c r="GIF223" s="440"/>
      <c r="GIG223" s="440"/>
      <c r="GIH223" s="440"/>
      <c r="GII223" s="440"/>
      <c r="GIJ223" s="440"/>
      <c r="GIK223" s="440"/>
      <c r="GIL223" s="440"/>
      <c r="GIM223" s="440"/>
      <c r="GIN223" s="440"/>
      <c r="GIO223" s="440"/>
      <c r="GIP223" s="440"/>
      <c r="GIQ223" s="440"/>
      <c r="GIR223" s="440"/>
      <c r="GIS223" s="440"/>
      <c r="GIT223" s="440"/>
      <c r="GIU223" s="440"/>
      <c r="GIV223" s="440"/>
      <c r="GIW223" s="440"/>
      <c r="GIX223" s="440"/>
      <c r="GIY223" s="440"/>
      <c r="GIZ223" s="440"/>
      <c r="GJA223" s="440"/>
      <c r="GJB223" s="440"/>
      <c r="GJC223" s="440"/>
      <c r="GJD223" s="440"/>
      <c r="GJE223" s="440"/>
      <c r="GJF223" s="440"/>
      <c r="GJG223" s="440"/>
      <c r="GJH223" s="440"/>
      <c r="GJI223" s="440"/>
      <c r="GJJ223" s="440"/>
      <c r="GJK223" s="440"/>
      <c r="GJL223" s="440"/>
      <c r="GJM223" s="440"/>
      <c r="GJN223" s="440"/>
      <c r="GJO223" s="440"/>
      <c r="GJP223" s="440"/>
      <c r="GJQ223" s="440"/>
      <c r="GJR223" s="440"/>
      <c r="GJS223" s="440"/>
      <c r="GJT223" s="440"/>
      <c r="GJU223" s="440"/>
      <c r="GJV223" s="440"/>
      <c r="GJW223" s="440"/>
      <c r="GJX223" s="440"/>
      <c r="GJY223" s="440"/>
      <c r="GJZ223" s="440"/>
      <c r="GKA223" s="440"/>
      <c r="GKB223" s="440"/>
      <c r="GKC223" s="440"/>
      <c r="GKD223" s="440"/>
      <c r="GKE223" s="440"/>
      <c r="GKF223" s="440"/>
      <c r="GKG223" s="440"/>
      <c r="GKH223" s="440"/>
      <c r="GKI223" s="440"/>
      <c r="GKJ223" s="440"/>
      <c r="GKK223" s="440"/>
      <c r="GKL223" s="440"/>
      <c r="GKM223" s="440"/>
      <c r="GKN223" s="440"/>
      <c r="GKO223" s="440"/>
      <c r="GKP223" s="440"/>
      <c r="GKQ223" s="440"/>
      <c r="GKR223" s="440"/>
      <c r="GKS223" s="440"/>
      <c r="GKT223" s="440"/>
      <c r="GKU223" s="440"/>
      <c r="GKV223" s="440"/>
      <c r="GKW223" s="440"/>
      <c r="GKX223" s="440"/>
      <c r="GKY223" s="440"/>
      <c r="GKZ223" s="440"/>
      <c r="GLA223" s="440"/>
      <c r="GLB223" s="440"/>
      <c r="GLC223" s="440"/>
      <c r="GLD223" s="440"/>
      <c r="GLE223" s="440"/>
      <c r="GLF223" s="440"/>
      <c r="GLG223" s="440"/>
      <c r="GLH223" s="440"/>
      <c r="GLI223" s="440"/>
      <c r="GLJ223" s="440"/>
      <c r="GLK223" s="440"/>
      <c r="GLL223" s="440"/>
      <c r="GLM223" s="440"/>
      <c r="GLN223" s="440"/>
      <c r="GLO223" s="440"/>
      <c r="GLP223" s="440"/>
      <c r="GLQ223" s="440"/>
      <c r="GLR223" s="440"/>
      <c r="GLS223" s="440"/>
      <c r="GLT223" s="440"/>
      <c r="GLU223" s="440"/>
      <c r="GLV223" s="440"/>
      <c r="GLW223" s="440"/>
      <c r="GLX223" s="440"/>
      <c r="GLY223" s="440"/>
      <c r="GLZ223" s="440"/>
      <c r="GMA223" s="440"/>
      <c r="GMB223" s="440"/>
      <c r="GMC223" s="440"/>
      <c r="GMD223" s="440"/>
      <c r="GME223" s="440"/>
      <c r="GMF223" s="440"/>
      <c r="GMG223" s="440"/>
      <c r="GMH223" s="440"/>
      <c r="GMI223" s="440"/>
      <c r="GMJ223" s="440"/>
      <c r="GMK223" s="440"/>
      <c r="GML223" s="440"/>
      <c r="GMM223" s="440"/>
      <c r="GMN223" s="440"/>
      <c r="GMO223" s="440"/>
      <c r="GMP223" s="440"/>
      <c r="GMQ223" s="440"/>
      <c r="GMR223" s="440"/>
      <c r="GMS223" s="440"/>
      <c r="GMT223" s="440"/>
      <c r="GMU223" s="440"/>
      <c r="GMV223" s="440"/>
      <c r="GMW223" s="440"/>
      <c r="GMX223" s="440"/>
      <c r="GMY223" s="440"/>
      <c r="GMZ223" s="440"/>
      <c r="GNA223" s="440"/>
      <c r="GNB223" s="440"/>
      <c r="GNC223" s="440"/>
      <c r="GND223" s="440"/>
      <c r="GNE223" s="440"/>
      <c r="GNF223" s="440"/>
      <c r="GNG223" s="440"/>
      <c r="GNH223" s="440"/>
      <c r="GNI223" s="440"/>
      <c r="GNJ223" s="440"/>
      <c r="GNK223" s="440"/>
      <c r="GNL223" s="440"/>
      <c r="GNM223" s="440"/>
      <c r="GNN223" s="440"/>
      <c r="GNO223" s="440"/>
      <c r="GNP223" s="440"/>
      <c r="GNQ223" s="440"/>
      <c r="GNR223" s="440"/>
      <c r="GNS223" s="440"/>
      <c r="GNT223" s="440"/>
      <c r="GNU223" s="440"/>
      <c r="GNV223" s="440"/>
      <c r="GNW223" s="440"/>
      <c r="GNX223" s="440"/>
      <c r="GNY223" s="440"/>
      <c r="GNZ223" s="440"/>
      <c r="GOA223" s="440"/>
      <c r="GOB223" s="440"/>
      <c r="GOC223" s="440"/>
      <c r="GOD223" s="440"/>
      <c r="GOE223" s="440"/>
      <c r="GOF223" s="440"/>
      <c r="GOG223" s="440"/>
      <c r="GOH223" s="440"/>
      <c r="GOI223" s="440"/>
      <c r="GOJ223" s="440"/>
      <c r="GOK223" s="440"/>
      <c r="GOL223" s="440"/>
      <c r="GOM223" s="440"/>
      <c r="GON223" s="440"/>
      <c r="GOO223" s="440"/>
      <c r="GOP223" s="440"/>
      <c r="GOQ223" s="440"/>
      <c r="GOR223" s="440"/>
      <c r="GOS223" s="440"/>
      <c r="GOT223" s="440"/>
      <c r="GOU223" s="440"/>
      <c r="GOV223" s="440"/>
      <c r="GOW223" s="440"/>
      <c r="GOX223" s="440"/>
      <c r="GOY223" s="440"/>
      <c r="GOZ223" s="440"/>
      <c r="GPA223" s="440"/>
      <c r="GPB223" s="440"/>
      <c r="GPC223" s="440"/>
      <c r="GPD223" s="440"/>
      <c r="GPE223" s="440"/>
      <c r="GPF223" s="440"/>
      <c r="GPG223" s="440"/>
      <c r="GPH223" s="440"/>
      <c r="GPI223" s="440"/>
      <c r="GPJ223" s="440"/>
      <c r="GPK223" s="440"/>
      <c r="GPL223" s="440"/>
      <c r="GPM223" s="440"/>
      <c r="GPN223" s="440"/>
      <c r="GPO223" s="440"/>
      <c r="GPP223" s="440"/>
      <c r="GPQ223" s="440"/>
      <c r="GPR223" s="440"/>
      <c r="GPS223" s="440"/>
      <c r="GPT223" s="440"/>
      <c r="GPU223" s="440"/>
      <c r="GPV223" s="440"/>
      <c r="GPW223" s="440"/>
      <c r="GPX223" s="440"/>
      <c r="GPY223" s="440"/>
      <c r="GPZ223" s="440"/>
      <c r="GQA223" s="440"/>
      <c r="GQB223" s="440"/>
      <c r="GQC223" s="440"/>
      <c r="GQD223" s="440"/>
      <c r="GQE223" s="440"/>
      <c r="GQF223" s="440"/>
      <c r="GQG223" s="440"/>
      <c r="GQH223" s="440"/>
      <c r="GQI223" s="440"/>
      <c r="GQJ223" s="440"/>
      <c r="GQK223" s="440"/>
      <c r="GQL223" s="440"/>
      <c r="GQM223" s="440"/>
      <c r="GQN223" s="440"/>
      <c r="GQO223" s="440"/>
      <c r="GQP223" s="440"/>
      <c r="GQQ223" s="440"/>
      <c r="GQR223" s="440"/>
      <c r="GQS223" s="440"/>
      <c r="GQT223" s="440"/>
      <c r="GQU223" s="440"/>
      <c r="GQV223" s="440"/>
      <c r="GQW223" s="440"/>
      <c r="GQX223" s="440"/>
      <c r="GQY223" s="440"/>
      <c r="GQZ223" s="440"/>
      <c r="GRA223" s="440"/>
      <c r="GRB223" s="440"/>
      <c r="GRC223" s="440"/>
      <c r="GRD223" s="440"/>
      <c r="GRE223" s="440"/>
      <c r="GRF223" s="440"/>
      <c r="GRG223" s="440"/>
      <c r="GRH223" s="440"/>
      <c r="GRI223" s="440"/>
      <c r="GRJ223" s="440"/>
      <c r="GRK223" s="440"/>
      <c r="GRL223" s="440"/>
      <c r="GRM223" s="440"/>
      <c r="GRN223" s="440"/>
      <c r="GRO223" s="440"/>
      <c r="GRP223" s="440"/>
      <c r="GRQ223" s="440"/>
      <c r="GRR223" s="440"/>
      <c r="GRS223" s="440"/>
      <c r="GRT223" s="440"/>
      <c r="GRU223" s="440"/>
      <c r="GRV223" s="440"/>
      <c r="GRW223" s="440"/>
      <c r="GRX223" s="440"/>
      <c r="GRY223" s="440"/>
      <c r="GRZ223" s="440"/>
      <c r="GSA223" s="440"/>
      <c r="GSB223" s="440"/>
      <c r="GSC223" s="440"/>
      <c r="GSD223" s="440"/>
      <c r="GSE223" s="440"/>
      <c r="GSF223" s="440"/>
      <c r="GSG223" s="440"/>
      <c r="GSH223" s="440"/>
      <c r="GSI223" s="440"/>
      <c r="GSJ223" s="440"/>
      <c r="GSK223" s="440"/>
      <c r="GSL223" s="440"/>
      <c r="GSM223" s="440"/>
      <c r="GSN223" s="440"/>
      <c r="GSO223" s="440"/>
      <c r="GSP223" s="440"/>
      <c r="GSQ223" s="440"/>
      <c r="GSR223" s="440"/>
      <c r="GSS223" s="440"/>
      <c r="GST223" s="440"/>
      <c r="GSU223" s="440"/>
      <c r="GSV223" s="440"/>
      <c r="GSW223" s="440"/>
      <c r="GSX223" s="440"/>
      <c r="GSY223" s="440"/>
      <c r="GSZ223" s="440"/>
      <c r="GTA223" s="440"/>
      <c r="GTB223" s="440"/>
      <c r="GTC223" s="440"/>
      <c r="GTD223" s="440"/>
      <c r="GTE223" s="440"/>
      <c r="GTF223" s="440"/>
      <c r="GTG223" s="440"/>
      <c r="GTH223" s="440"/>
      <c r="GTI223" s="440"/>
      <c r="GTJ223" s="440"/>
      <c r="GTK223" s="440"/>
      <c r="GTL223" s="440"/>
      <c r="GTM223" s="440"/>
      <c r="GTN223" s="440"/>
      <c r="GTO223" s="440"/>
      <c r="GTP223" s="440"/>
      <c r="GTQ223" s="440"/>
      <c r="GTR223" s="440"/>
      <c r="GTS223" s="440"/>
      <c r="GTT223" s="440"/>
      <c r="GTU223" s="440"/>
      <c r="GTV223" s="440"/>
      <c r="GTW223" s="440"/>
      <c r="GTX223" s="440"/>
      <c r="GTY223" s="440"/>
      <c r="GTZ223" s="440"/>
      <c r="GUA223" s="440"/>
      <c r="GUB223" s="440"/>
      <c r="GUC223" s="440"/>
      <c r="GUD223" s="440"/>
      <c r="GUE223" s="440"/>
      <c r="GUF223" s="440"/>
      <c r="GUG223" s="440"/>
      <c r="GUH223" s="440"/>
      <c r="GUI223" s="440"/>
      <c r="GUJ223" s="440"/>
      <c r="GUK223" s="440"/>
      <c r="GUL223" s="440"/>
      <c r="GUM223" s="440"/>
      <c r="GUN223" s="440"/>
      <c r="GUO223" s="440"/>
      <c r="GUP223" s="440"/>
      <c r="GUQ223" s="440"/>
      <c r="GUR223" s="440"/>
      <c r="GUS223" s="440"/>
      <c r="GUT223" s="440"/>
      <c r="GUU223" s="440"/>
      <c r="GUV223" s="440"/>
      <c r="GUW223" s="440"/>
      <c r="GUX223" s="440"/>
      <c r="GUY223" s="440"/>
      <c r="GUZ223" s="440"/>
      <c r="GVA223" s="440"/>
      <c r="GVB223" s="440"/>
      <c r="GVC223" s="440"/>
      <c r="GVD223" s="440"/>
      <c r="GVE223" s="440"/>
      <c r="GVF223" s="440"/>
      <c r="GVG223" s="440"/>
      <c r="GVH223" s="440"/>
      <c r="GVI223" s="440"/>
      <c r="GVJ223" s="440"/>
      <c r="GVK223" s="440"/>
      <c r="GVL223" s="440"/>
      <c r="GVM223" s="440"/>
      <c r="GVN223" s="440"/>
      <c r="GVO223" s="440"/>
      <c r="GVP223" s="440"/>
      <c r="GVQ223" s="440"/>
      <c r="GVR223" s="440"/>
      <c r="GVS223" s="440"/>
      <c r="GVT223" s="440"/>
      <c r="GVU223" s="440"/>
      <c r="GVV223" s="440"/>
      <c r="GVW223" s="440"/>
      <c r="GVX223" s="440"/>
      <c r="GVY223" s="440"/>
      <c r="GVZ223" s="440"/>
      <c r="GWA223" s="440"/>
      <c r="GWB223" s="440"/>
      <c r="GWC223" s="440"/>
      <c r="GWD223" s="440"/>
      <c r="GWE223" s="440"/>
      <c r="GWF223" s="440"/>
      <c r="GWG223" s="440"/>
      <c r="GWH223" s="440"/>
      <c r="GWI223" s="440"/>
      <c r="GWJ223" s="440"/>
      <c r="GWK223" s="440"/>
      <c r="GWL223" s="440"/>
      <c r="GWM223" s="440"/>
      <c r="GWN223" s="440"/>
      <c r="GWO223" s="440"/>
      <c r="GWP223" s="440"/>
      <c r="GWQ223" s="440"/>
      <c r="GWR223" s="440"/>
      <c r="GWS223" s="440"/>
      <c r="GWT223" s="440"/>
      <c r="GWU223" s="440"/>
      <c r="GWV223" s="440"/>
      <c r="GWW223" s="440"/>
      <c r="GWX223" s="440"/>
      <c r="GWY223" s="440"/>
      <c r="GWZ223" s="440"/>
      <c r="GXA223" s="440"/>
      <c r="GXB223" s="440"/>
      <c r="GXC223" s="440"/>
      <c r="GXD223" s="440"/>
      <c r="GXE223" s="440"/>
      <c r="GXF223" s="440"/>
      <c r="GXG223" s="440"/>
      <c r="GXH223" s="440"/>
      <c r="GXI223" s="440"/>
      <c r="GXJ223" s="440"/>
      <c r="GXK223" s="440"/>
      <c r="GXL223" s="440"/>
      <c r="GXM223" s="440"/>
      <c r="GXN223" s="440"/>
      <c r="GXO223" s="440"/>
      <c r="GXP223" s="440"/>
      <c r="GXQ223" s="440"/>
      <c r="GXR223" s="440"/>
      <c r="GXS223" s="440"/>
      <c r="GXT223" s="440"/>
      <c r="GXU223" s="440"/>
      <c r="GXV223" s="440"/>
      <c r="GXW223" s="440"/>
      <c r="GXX223" s="440"/>
      <c r="GXY223" s="440"/>
      <c r="GXZ223" s="440"/>
      <c r="GYA223" s="440"/>
      <c r="GYB223" s="440"/>
      <c r="GYC223" s="440"/>
      <c r="GYD223" s="440"/>
      <c r="GYE223" s="440"/>
      <c r="GYF223" s="440"/>
      <c r="GYG223" s="440"/>
      <c r="GYH223" s="440"/>
      <c r="GYI223" s="440"/>
      <c r="GYJ223" s="440"/>
      <c r="GYK223" s="440"/>
      <c r="GYL223" s="440"/>
      <c r="GYM223" s="440"/>
      <c r="GYN223" s="440"/>
      <c r="GYO223" s="440"/>
      <c r="GYP223" s="440"/>
      <c r="GYQ223" s="440"/>
      <c r="GYR223" s="440"/>
      <c r="GYS223" s="440"/>
      <c r="GYT223" s="440"/>
      <c r="GYU223" s="440"/>
      <c r="GYV223" s="440"/>
      <c r="GYW223" s="440"/>
      <c r="GYX223" s="440"/>
      <c r="GYY223" s="440"/>
      <c r="GYZ223" s="440"/>
      <c r="GZA223" s="440"/>
      <c r="GZB223" s="440"/>
      <c r="GZC223" s="440"/>
      <c r="GZD223" s="440"/>
      <c r="GZE223" s="440"/>
      <c r="GZF223" s="440"/>
      <c r="GZG223" s="440"/>
      <c r="GZH223" s="440"/>
      <c r="GZI223" s="440"/>
      <c r="GZJ223" s="440"/>
      <c r="GZK223" s="440"/>
      <c r="GZL223" s="440"/>
      <c r="GZM223" s="440"/>
      <c r="GZN223" s="440"/>
      <c r="GZO223" s="440"/>
      <c r="GZP223" s="440"/>
      <c r="GZQ223" s="440"/>
      <c r="GZR223" s="440"/>
      <c r="GZS223" s="440"/>
      <c r="GZT223" s="440"/>
      <c r="GZU223" s="440"/>
      <c r="GZV223" s="440"/>
      <c r="GZW223" s="440"/>
      <c r="GZX223" s="440"/>
      <c r="GZY223" s="440"/>
      <c r="GZZ223" s="440"/>
      <c r="HAA223" s="440"/>
      <c r="HAB223" s="440"/>
      <c r="HAC223" s="440"/>
      <c r="HAD223" s="440"/>
      <c r="HAE223" s="440"/>
      <c r="HAF223" s="440"/>
      <c r="HAG223" s="440"/>
      <c r="HAH223" s="440"/>
      <c r="HAI223" s="440"/>
      <c r="HAJ223" s="440"/>
      <c r="HAK223" s="440"/>
      <c r="HAL223" s="440"/>
      <c r="HAM223" s="440"/>
      <c r="HAN223" s="440"/>
      <c r="HAO223" s="440"/>
      <c r="HAP223" s="440"/>
      <c r="HAQ223" s="440"/>
      <c r="HAR223" s="440"/>
      <c r="HAS223" s="440"/>
      <c r="HAT223" s="440"/>
      <c r="HAU223" s="440"/>
      <c r="HAV223" s="440"/>
      <c r="HAW223" s="440"/>
      <c r="HAX223" s="440"/>
      <c r="HAY223" s="440"/>
      <c r="HAZ223" s="440"/>
      <c r="HBA223" s="440"/>
      <c r="HBB223" s="440"/>
      <c r="HBC223" s="440"/>
      <c r="HBD223" s="440"/>
      <c r="HBE223" s="440"/>
      <c r="HBF223" s="440"/>
      <c r="HBG223" s="440"/>
      <c r="HBH223" s="440"/>
      <c r="HBI223" s="440"/>
      <c r="HBJ223" s="440"/>
      <c r="HBK223" s="440"/>
      <c r="HBL223" s="440"/>
      <c r="HBM223" s="440"/>
      <c r="HBN223" s="440"/>
      <c r="HBO223" s="440"/>
      <c r="HBP223" s="440"/>
      <c r="HBQ223" s="440"/>
      <c r="HBR223" s="440"/>
      <c r="HBS223" s="440"/>
      <c r="HBT223" s="440"/>
      <c r="HBU223" s="440"/>
      <c r="HBV223" s="440"/>
      <c r="HBW223" s="440"/>
      <c r="HBX223" s="440"/>
      <c r="HBY223" s="440"/>
      <c r="HBZ223" s="440"/>
      <c r="HCA223" s="440"/>
      <c r="HCB223" s="440"/>
      <c r="HCC223" s="440"/>
      <c r="HCD223" s="440"/>
      <c r="HCE223" s="440"/>
      <c r="HCF223" s="440"/>
      <c r="HCG223" s="440"/>
      <c r="HCH223" s="440"/>
      <c r="HCI223" s="440"/>
      <c r="HCJ223" s="440"/>
      <c r="HCK223" s="440"/>
      <c r="HCL223" s="440"/>
      <c r="HCM223" s="440"/>
      <c r="HCN223" s="440"/>
      <c r="HCO223" s="440"/>
      <c r="HCP223" s="440"/>
      <c r="HCQ223" s="440"/>
      <c r="HCR223" s="440"/>
      <c r="HCS223" s="440"/>
      <c r="HCT223" s="440"/>
      <c r="HCU223" s="440"/>
      <c r="HCV223" s="440"/>
      <c r="HCW223" s="440"/>
      <c r="HCX223" s="440"/>
      <c r="HCY223" s="440"/>
      <c r="HCZ223" s="440"/>
      <c r="HDA223" s="440"/>
      <c r="HDB223" s="440"/>
      <c r="HDC223" s="440"/>
      <c r="HDD223" s="440"/>
      <c r="HDE223" s="440"/>
      <c r="HDF223" s="440"/>
      <c r="HDG223" s="440"/>
      <c r="HDH223" s="440"/>
      <c r="HDI223" s="440"/>
      <c r="HDJ223" s="440"/>
      <c r="HDK223" s="440"/>
      <c r="HDL223" s="440"/>
      <c r="HDM223" s="440"/>
      <c r="HDN223" s="440"/>
      <c r="HDO223" s="440"/>
      <c r="HDP223" s="440"/>
      <c r="HDQ223" s="440"/>
      <c r="HDR223" s="440"/>
      <c r="HDS223" s="440"/>
      <c r="HDT223" s="440"/>
      <c r="HDU223" s="440"/>
      <c r="HDV223" s="440"/>
      <c r="HDW223" s="440"/>
      <c r="HDX223" s="440"/>
      <c r="HDY223" s="440"/>
      <c r="HDZ223" s="440"/>
      <c r="HEA223" s="440"/>
      <c r="HEB223" s="440"/>
      <c r="HEC223" s="440"/>
      <c r="HED223" s="440"/>
      <c r="HEE223" s="440"/>
      <c r="HEF223" s="440"/>
      <c r="HEG223" s="440"/>
      <c r="HEH223" s="440"/>
      <c r="HEI223" s="440"/>
      <c r="HEJ223" s="440"/>
      <c r="HEK223" s="440"/>
      <c r="HEL223" s="440"/>
      <c r="HEM223" s="440"/>
      <c r="HEN223" s="440"/>
      <c r="HEO223" s="440"/>
      <c r="HEP223" s="440"/>
      <c r="HEQ223" s="440"/>
      <c r="HER223" s="440"/>
      <c r="HES223" s="440"/>
      <c r="HET223" s="440"/>
      <c r="HEU223" s="440"/>
      <c r="HEV223" s="440"/>
      <c r="HEW223" s="440"/>
      <c r="HEX223" s="440"/>
      <c r="HEY223" s="440"/>
      <c r="HEZ223" s="440"/>
      <c r="HFA223" s="440"/>
      <c r="HFB223" s="440"/>
      <c r="HFC223" s="440"/>
      <c r="HFD223" s="440"/>
      <c r="HFE223" s="440"/>
      <c r="HFF223" s="440"/>
      <c r="HFG223" s="440"/>
      <c r="HFH223" s="440"/>
      <c r="HFI223" s="440"/>
      <c r="HFJ223" s="440"/>
      <c r="HFK223" s="440"/>
      <c r="HFL223" s="440"/>
      <c r="HFM223" s="440"/>
      <c r="HFN223" s="440"/>
      <c r="HFO223" s="440"/>
      <c r="HFP223" s="440"/>
      <c r="HFQ223" s="440"/>
      <c r="HFR223" s="440"/>
      <c r="HFS223" s="440"/>
      <c r="HFT223" s="440"/>
      <c r="HFU223" s="440"/>
      <c r="HFV223" s="440"/>
      <c r="HFW223" s="440"/>
      <c r="HFX223" s="440"/>
      <c r="HFY223" s="440"/>
      <c r="HFZ223" s="440"/>
      <c r="HGA223" s="440"/>
      <c r="HGB223" s="440"/>
      <c r="HGC223" s="440"/>
      <c r="HGD223" s="440"/>
      <c r="HGE223" s="440"/>
      <c r="HGF223" s="440"/>
      <c r="HGG223" s="440"/>
      <c r="HGH223" s="440"/>
      <c r="HGI223" s="440"/>
      <c r="HGJ223" s="440"/>
      <c r="HGK223" s="440"/>
      <c r="HGL223" s="440"/>
      <c r="HGM223" s="440"/>
      <c r="HGN223" s="440"/>
      <c r="HGO223" s="440"/>
      <c r="HGP223" s="440"/>
      <c r="HGQ223" s="440"/>
      <c r="HGR223" s="440"/>
      <c r="HGS223" s="440"/>
      <c r="HGT223" s="440"/>
      <c r="HGU223" s="440"/>
      <c r="HGV223" s="440"/>
      <c r="HGW223" s="440"/>
      <c r="HGX223" s="440"/>
      <c r="HGY223" s="440"/>
      <c r="HGZ223" s="440"/>
      <c r="HHA223" s="440"/>
      <c r="HHB223" s="440"/>
      <c r="HHC223" s="440"/>
      <c r="HHD223" s="440"/>
      <c r="HHE223" s="440"/>
      <c r="HHF223" s="440"/>
      <c r="HHG223" s="440"/>
      <c r="HHH223" s="440"/>
      <c r="HHI223" s="440"/>
      <c r="HHJ223" s="440"/>
      <c r="HHK223" s="440"/>
      <c r="HHL223" s="440"/>
      <c r="HHM223" s="440"/>
      <c r="HHN223" s="440"/>
      <c r="HHO223" s="440"/>
      <c r="HHP223" s="440"/>
      <c r="HHQ223" s="440"/>
      <c r="HHR223" s="440"/>
      <c r="HHS223" s="440"/>
      <c r="HHT223" s="440"/>
      <c r="HHU223" s="440"/>
      <c r="HHV223" s="440"/>
      <c r="HHW223" s="440"/>
      <c r="HHX223" s="440"/>
      <c r="HHY223" s="440"/>
      <c r="HHZ223" s="440"/>
      <c r="HIA223" s="440"/>
      <c r="HIB223" s="440"/>
      <c r="HIC223" s="440"/>
      <c r="HID223" s="440"/>
      <c r="HIE223" s="440"/>
      <c r="HIF223" s="440"/>
      <c r="HIG223" s="440"/>
      <c r="HIH223" s="440"/>
      <c r="HII223" s="440"/>
      <c r="HIJ223" s="440"/>
      <c r="HIK223" s="440"/>
      <c r="HIL223" s="440"/>
      <c r="HIM223" s="440"/>
      <c r="HIN223" s="440"/>
      <c r="HIO223" s="440"/>
      <c r="HIP223" s="440"/>
      <c r="HIQ223" s="440"/>
      <c r="HIR223" s="440"/>
      <c r="HIS223" s="440"/>
      <c r="HIT223" s="440"/>
      <c r="HIU223" s="440"/>
      <c r="HIV223" s="440"/>
      <c r="HIW223" s="440"/>
      <c r="HIX223" s="440"/>
      <c r="HIY223" s="440"/>
      <c r="HIZ223" s="440"/>
      <c r="HJA223" s="440"/>
      <c r="HJB223" s="440"/>
      <c r="HJC223" s="440"/>
      <c r="HJD223" s="440"/>
      <c r="HJE223" s="440"/>
      <c r="HJF223" s="440"/>
      <c r="HJG223" s="440"/>
      <c r="HJH223" s="440"/>
      <c r="HJI223" s="440"/>
      <c r="HJJ223" s="440"/>
      <c r="HJK223" s="440"/>
      <c r="HJL223" s="440"/>
      <c r="HJM223" s="440"/>
      <c r="HJN223" s="440"/>
      <c r="HJO223" s="440"/>
      <c r="HJP223" s="440"/>
      <c r="HJQ223" s="440"/>
      <c r="HJR223" s="440"/>
      <c r="HJS223" s="440"/>
      <c r="HJT223" s="440"/>
      <c r="HJU223" s="440"/>
      <c r="HJV223" s="440"/>
      <c r="HJW223" s="440"/>
      <c r="HJX223" s="440"/>
      <c r="HJY223" s="440"/>
      <c r="HJZ223" s="440"/>
      <c r="HKA223" s="440"/>
      <c r="HKB223" s="440"/>
      <c r="HKC223" s="440"/>
      <c r="HKD223" s="440"/>
      <c r="HKE223" s="440"/>
      <c r="HKF223" s="440"/>
      <c r="HKG223" s="440"/>
      <c r="HKH223" s="440"/>
      <c r="HKI223" s="440"/>
      <c r="HKJ223" s="440"/>
      <c r="HKK223" s="440"/>
      <c r="HKL223" s="440"/>
      <c r="HKM223" s="440"/>
      <c r="HKN223" s="440"/>
      <c r="HKO223" s="440"/>
      <c r="HKP223" s="440"/>
      <c r="HKQ223" s="440"/>
      <c r="HKR223" s="440"/>
      <c r="HKS223" s="440"/>
      <c r="HKT223" s="440"/>
      <c r="HKU223" s="440"/>
      <c r="HKV223" s="440"/>
      <c r="HKW223" s="440"/>
      <c r="HKX223" s="440"/>
      <c r="HKY223" s="440"/>
      <c r="HKZ223" s="440"/>
      <c r="HLA223" s="440"/>
      <c r="HLB223" s="440"/>
      <c r="HLC223" s="440"/>
      <c r="HLD223" s="440"/>
      <c r="HLE223" s="440"/>
      <c r="HLF223" s="440"/>
      <c r="HLG223" s="440"/>
      <c r="HLH223" s="440"/>
      <c r="HLI223" s="440"/>
      <c r="HLJ223" s="440"/>
      <c r="HLK223" s="440"/>
      <c r="HLL223" s="440"/>
      <c r="HLM223" s="440"/>
      <c r="HLN223" s="440"/>
      <c r="HLO223" s="440"/>
      <c r="HLP223" s="440"/>
      <c r="HLQ223" s="440"/>
      <c r="HLR223" s="440"/>
      <c r="HLS223" s="440"/>
      <c r="HLT223" s="440"/>
      <c r="HLU223" s="440"/>
      <c r="HLV223" s="440"/>
      <c r="HLW223" s="440"/>
      <c r="HLX223" s="440"/>
      <c r="HLY223" s="440"/>
      <c r="HLZ223" s="440"/>
      <c r="HMA223" s="440"/>
      <c r="HMB223" s="440"/>
      <c r="HMC223" s="440"/>
      <c r="HMD223" s="440"/>
      <c r="HME223" s="440"/>
      <c r="HMF223" s="440"/>
      <c r="HMG223" s="440"/>
      <c r="HMH223" s="440"/>
      <c r="HMI223" s="440"/>
      <c r="HMJ223" s="440"/>
      <c r="HMK223" s="440"/>
      <c r="HML223" s="440"/>
      <c r="HMM223" s="440"/>
      <c r="HMN223" s="440"/>
      <c r="HMO223" s="440"/>
      <c r="HMP223" s="440"/>
      <c r="HMQ223" s="440"/>
      <c r="HMR223" s="440"/>
      <c r="HMS223" s="440"/>
      <c r="HMT223" s="440"/>
      <c r="HMU223" s="440"/>
      <c r="HMV223" s="440"/>
      <c r="HMW223" s="440"/>
      <c r="HMX223" s="440"/>
      <c r="HMY223" s="440"/>
      <c r="HMZ223" s="440"/>
      <c r="HNA223" s="440"/>
      <c r="HNB223" s="440"/>
      <c r="HNC223" s="440"/>
      <c r="HND223" s="440"/>
      <c r="HNE223" s="440"/>
      <c r="HNF223" s="440"/>
      <c r="HNG223" s="440"/>
      <c r="HNH223" s="440"/>
      <c r="HNI223" s="440"/>
      <c r="HNJ223" s="440"/>
      <c r="HNK223" s="440"/>
      <c r="HNL223" s="440"/>
      <c r="HNM223" s="440"/>
      <c r="HNN223" s="440"/>
      <c r="HNO223" s="440"/>
      <c r="HNP223" s="440"/>
      <c r="HNQ223" s="440"/>
      <c r="HNR223" s="440"/>
      <c r="HNS223" s="440"/>
      <c r="HNT223" s="440"/>
      <c r="HNU223" s="440"/>
      <c r="HNV223" s="440"/>
      <c r="HNW223" s="440"/>
      <c r="HNX223" s="440"/>
      <c r="HNY223" s="440"/>
      <c r="HNZ223" s="440"/>
      <c r="HOA223" s="440"/>
      <c r="HOB223" s="440"/>
      <c r="HOC223" s="440"/>
      <c r="HOD223" s="440"/>
      <c r="HOE223" s="440"/>
      <c r="HOF223" s="440"/>
      <c r="HOG223" s="440"/>
      <c r="HOH223" s="440"/>
      <c r="HOI223" s="440"/>
      <c r="HOJ223" s="440"/>
      <c r="HOK223" s="440"/>
      <c r="HOL223" s="440"/>
      <c r="HOM223" s="440"/>
      <c r="HON223" s="440"/>
      <c r="HOO223" s="440"/>
      <c r="HOP223" s="440"/>
      <c r="HOQ223" s="440"/>
      <c r="HOR223" s="440"/>
      <c r="HOS223" s="440"/>
      <c r="HOT223" s="440"/>
      <c r="HOU223" s="440"/>
      <c r="HOV223" s="440"/>
      <c r="HOW223" s="440"/>
      <c r="HOX223" s="440"/>
      <c r="HOY223" s="440"/>
      <c r="HOZ223" s="440"/>
      <c r="HPA223" s="440"/>
      <c r="HPB223" s="440"/>
      <c r="HPC223" s="440"/>
      <c r="HPD223" s="440"/>
      <c r="HPE223" s="440"/>
      <c r="HPF223" s="440"/>
      <c r="HPG223" s="440"/>
      <c r="HPH223" s="440"/>
      <c r="HPI223" s="440"/>
      <c r="HPJ223" s="440"/>
      <c r="HPK223" s="440"/>
      <c r="HPL223" s="440"/>
      <c r="HPM223" s="440"/>
      <c r="HPN223" s="440"/>
      <c r="HPO223" s="440"/>
      <c r="HPP223" s="440"/>
      <c r="HPQ223" s="440"/>
      <c r="HPR223" s="440"/>
      <c r="HPS223" s="440"/>
      <c r="HPT223" s="440"/>
      <c r="HPU223" s="440"/>
      <c r="HPV223" s="440"/>
      <c r="HPW223" s="440"/>
      <c r="HPX223" s="440"/>
      <c r="HPY223" s="440"/>
      <c r="HPZ223" s="440"/>
      <c r="HQA223" s="440"/>
      <c r="HQB223" s="440"/>
      <c r="HQC223" s="440"/>
      <c r="HQD223" s="440"/>
      <c r="HQE223" s="440"/>
      <c r="HQF223" s="440"/>
      <c r="HQG223" s="440"/>
      <c r="HQH223" s="440"/>
      <c r="HQI223" s="440"/>
      <c r="HQJ223" s="440"/>
      <c r="HQK223" s="440"/>
      <c r="HQL223" s="440"/>
      <c r="HQM223" s="440"/>
      <c r="HQN223" s="440"/>
      <c r="HQO223" s="440"/>
      <c r="HQP223" s="440"/>
      <c r="HQQ223" s="440"/>
      <c r="HQR223" s="440"/>
      <c r="HQS223" s="440"/>
      <c r="HQT223" s="440"/>
      <c r="HQU223" s="440"/>
      <c r="HQV223" s="440"/>
      <c r="HQW223" s="440"/>
      <c r="HQX223" s="440"/>
      <c r="HQY223" s="440"/>
      <c r="HQZ223" s="440"/>
      <c r="HRA223" s="440"/>
      <c r="HRB223" s="440"/>
      <c r="HRC223" s="440"/>
      <c r="HRD223" s="440"/>
      <c r="HRE223" s="440"/>
      <c r="HRF223" s="440"/>
      <c r="HRG223" s="440"/>
      <c r="HRH223" s="440"/>
      <c r="HRI223" s="440"/>
      <c r="HRJ223" s="440"/>
      <c r="HRK223" s="440"/>
      <c r="HRL223" s="440"/>
      <c r="HRM223" s="440"/>
      <c r="HRN223" s="440"/>
      <c r="HRO223" s="440"/>
      <c r="HRP223" s="440"/>
      <c r="HRQ223" s="440"/>
      <c r="HRR223" s="440"/>
      <c r="HRS223" s="440"/>
      <c r="HRT223" s="440"/>
      <c r="HRU223" s="440"/>
      <c r="HRV223" s="440"/>
      <c r="HRW223" s="440"/>
      <c r="HRX223" s="440"/>
      <c r="HRY223" s="440"/>
      <c r="HRZ223" s="440"/>
      <c r="HSA223" s="440"/>
      <c r="HSB223" s="440"/>
      <c r="HSC223" s="440"/>
      <c r="HSD223" s="440"/>
      <c r="HSE223" s="440"/>
      <c r="HSF223" s="440"/>
      <c r="HSG223" s="440"/>
      <c r="HSH223" s="440"/>
      <c r="HSI223" s="440"/>
      <c r="HSJ223" s="440"/>
      <c r="HSK223" s="440"/>
      <c r="HSL223" s="440"/>
      <c r="HSM223" s="440"/>
      <c r="HSN223" s="440"/>
      <c r="HSO223" s="440"/>
      <c r="HSP223" s="440"/>
      <c r="HSQ223" s="440"/>
      <c r="HSR223" s="440"/>
      <c r="HSS223" s="440"/>
      <c r="HST223" s="440"/>
      <c r="HSU223" s="440"/>
      <c r="HSV223" s="440"/>
      <c r="HSW223" s="440"/>
      <c r="HSX223" s="440"/>
      <c r="HSY223" s="440"/>
      <c r="HSZ223" s="440"/>
      <c r="HTA223" s="440"/>
      <c r="HTB223" s="440"/>
      <c r="HTC223" s="440"/>
      <c r="HTD223" s="440"/>
      <c r="HTE223" s="440"/>
      <c r="HTF223" s="440"/>
      <c r="HTG223" s="440"/>
      <c r="HTH223" s="440"/>
      <c r="HTI223" s="440"/>
      <c r="HTJ223" s="440"/>
      <c r="HTK223" s="440"/>
      <c r="HTL223" s="440"/>
      <c r="HTM223" s="440"/>
      <c r="HTN223" s="440"/>
      <c r="HTO223" s="440"/>
      <c r="HTP223" s="440"/>
      <c r="HTQ223" s="440"/>
      <c r="HTR223" s="440"/>
      <c r="HTS223" s="440"/>
      <c r="HTT223" s="440"/>
      <c r="HTU223" s="440"/>
      <c r="HTV223" s="440"/>
      <c r="HTW223" s="440"/>
      <c r="HTX223" s="440"/>
      <c r="HTY223" s="440"/>
      <c r="HTZ223" s="440"/>
      <c r="HUA223" s="440"/>
      <c r="HUB223" s="440"/>
      <c r="HUC223" s="440"/>
      <c r="HUD223" s="440"/>
      <c r="HUE223" s="440"/>
      <c r="HUF223" s="440"/>
      <c r="HUG223" s="440"/>
      <c r="HUH223" s="440"/>
      <c r="HUI223" s="440"/>
      <c r="HUJ223" s="440"/>
      <c r="HUK223" s="440"/>
      <c r="HUL223" s="440"/>
      <c r="HUM223" s="440"/>
      <c r="HUN223" s="440"/>
      <c r="HUO223" s="440"/>
      <c r="HUP223" s="440"/>
      <c r="HUQ223" s="440"/>
      <c r="HUR223" s="440"/>
      <c r="HUS223" s="440"/>
      <c r="HUT223" s="440"/>
      <c r="HUU223" s="440"/>
      <c r="HUV223" s="440"/>
      <c r="HUW223" s="440"/>
      <c r="HUX223" s="440"/>
      <c r="HUY223" s="440"/>
      <c r="HUZ223" s="440"/>
      <c r="HVA223" s="440"/>
      <c r="HVB223" s="440"/>
      <c r="HVC223" s="440"/>
      <c r="HVD223" s="440"/>
      <c r="HVE223" s="440"/>
      <c r="HVF223" s="440"/>
      <c r="HVG223" s="440"/>
      <c r="HVH223" s="440"/>
      <c r="HVI223" s="440"/>
      <c r="HVJ223" s="440"/>
      <c r="HVK223" s="440"/>
      <c r="HVL223" s="440"/>
      <c r="HVM223" s="440"/>
      <c r="HVN223" s="440"/>
      <c r="HVO223" s="440"/>
      <c r="HVP223" s="440"/>
      <c r="HVQ223" s="440"/>
      <c r="HVR223" s="440"/>
      <c r="HVS223" s="440"/>
      <c r="HVT223" s="440"/>
      <c r="HVU223" s="440"/>
      <c r="HVV223" s="440"/>
      <c r="HVW223" s="440"/>
      <c r="HVX223" s="440"/>
      <c r="HVY223" s="440"/>
      <c r="HVZ223" s="440"/>
      <c r="HWA223" s="440"/>
      <c r="HWB223" s="440"/>
      <c r="HWC223" s="440"/>
      <c r="HWD223" s="440"/>
      <c r="HWE223" s="440"/>
      <c r="HWF223" s="440"/>
      <c r="HWG223" s="440"/>
      <c r="HWH223" s="440"/>
      <c r="HWI223" s="440"/>
      <c r="HWJ223" s="440"/>
      <c r="HWK223" s="440"/>
      <c r="HWL223" s="440"/>
      <c r="HWM223" s="440"/>
      <c r="HWN223" s="440"/>
      <c r="HWO223" s="440"/>
      <c r="HWP223" s="440"/>
      <c r="HWQ223" s="440"/>
      <c r="HWR223" s="440"/>
      <c r="HWS223" s="440"/>
      <c r="HWT223" s="440"/>
      <c r="HWU223" s="440"/>
      <c r="HWV223" s="440"/>
      <c r="HWW223" s="440"/>
      <c r="HWX223" s="440"/>
      <c r="HWY223" s="440"/>
      <c r="HWZ223" s="440"/>
      <c r="HXA223" s="440"/>
      <c r="HXB223" s="440"/>
      <c r="HXC223" s="440"/>
      <c r="HXD223" s="440"/>
      <c r="HXE223" s="440"/>
      <c r="HXF223" s="440"/>
      <c r="HXG223" s="440"/>
      <c r="HXH223" s="440"/>
      <c r="HXI223" s="440"/>
      <c r="HXJ223" s="440"/>
      <c r="HXK223" s="440"/>
      <c r="HXL223" s="440"/>
      <c r="HXM223" s="440"/>
      <c r="HXN223" s="440"/>
      <c r="HXO223" s="440"/>
      <c r="HXP223" s="440"/>
      <c r="HXQ223" s="440"/>
      <c r="HXR223" s="440"/>
      <c r="HXS223" s="440"/>
      <c r="HXT223" s="440"/>
      <c r="HXU223" s="440"/>
      <c r="HXV223" s="440"/>
      <c r="HXW223" s="440"/>
      <c r="HXX223" s="440"/>
      <c r="HXY223" s="440"/>
      <c r="HXZ223" s="440"/>
      <c r="HYA223" s="440"/>
      <c r="HYB223" s="440"/>
      <c r="HYC223" s="440"/>
      <c r="HYD223" s="440"/>
      <c r="HYE223" s="440"/>
      <c r="HYF223" s="440"/>
      <c r="HYG223" s="440"/>
      <c r="HYH223" s="440"/>
      <c r="HYI223" s="440"/>
      <c r="HYJ223" s="440"/>
      <c r="HYK223" s="440"/>
      <c r="HYL223" s="440"/>
      <c r="HYM223" s="440"/>
      <c r="HYN223" s="440"/>
      <c r="HYO223" s="440"/>
      <c r="HYP223" s="440"/>
      <c r="HYQ223" s="440"/>
      <c r="HYR223" s="440"/>
      <c r="HYS223" s="440"/>
      <c r="HYT223" s="440"/>
      <c r="HYU223" s="440"/>
      <c r="HYV223" s="440"/>
      <c r="HYW223" s="440"/>
      <c r="HYX223" s="440"/>
      <c r="HYY223" s="440"/>
      <c r="HYZ223" s="440"/>
      <c r="HZA223" s="440"/>
      <c r="HZB223" s="440"/>
      <c r="HZC223" s="440"/>
      <c r="HZD223" s="440"/>
      <c r="HZE223" s="440"/>
      <c r="HZF223" s="440"/>
      <c r="HZG223" s="440"/>
      <c r="HZH223" s="440"/>
      <c r="HZI223" s="440"/>
      <c r="HZJ223" s="440"/>
      <c r="HZK223" s="440"/>
      <c r="HZL223" s="440"/>
      <c r="HZM223" s="440"/>
      <c r="HZN223" s="440"/>
      <c r="HZO223" s="440"/>
      <c r="HZP223" s="440"/>
      <c r="HZQ223" s="440"/>
      <c r="HZR223" s="440"/>
      <c r="HZS223" s="440"/>
      <c r="HZT223" s="440"/>
      <c r="HZU223" s="440"/>
      <c r="HZV223" s="440"/>
      <c r="HZW223" s="440"/>
      <c r="HZX223" s="440"/>
      <c r="HZY223" s="440"/>
      <c r="HZZ223" s="440"/>
      <c r="IAA223" s="440"/>
      <c r="IAB223" s="440"/>
      <c r="IAC223" s="440"/>
      <c r="IAD223" s="440"/>
      <c r="IAE223" s="440"/>
      <c r="IAF223" s="440"/>
      <c r="IAG223" s="440"/>
      <c r="IAH223" s="440"/>
      <c r="IAI223" s="440"/>
      <c r="IAJ223" s="440"/>
      <c r="IAK223" s="440"/>
      <c r="IAL223" s="440"/>
      <c r="IAM223" s="440"/>
      <c r="IAN223" s="440"/>
      <c r="IAO223" s="440"/>
      <c r="IAP223" s="440"/>
      <c r="IAQ223" s="440"/>
      <c r="IAR223" s="440"/>
      <c r="IAS223" s="440"/>
      <c r="IAT223" s="440"/>
      <c r="IAU223" s="440"/>
      <c r="IAV223" s="440"/>
      <c r="IAW223" s="440"/>
      <c r="IAX223" s="440"/>
      <c r="IAY223" s="440"/>
      <c r="IAZ223" s="440"/>
      <c r="IBA223" s="440"/>
      <c r="IBB223" s="440"/>
      <c r="IBC223" s="440"/>
      <c r="IBD223" s="440"/>
      <c r="IBE223" s="440"/>
      <c r="IBF223" s="440"/>
      <c r="IBG223" s="440"/>
      <c r="IBH223" s="440"/>
      <c r="IBI223" s="440"/>
      <c r="IBJ223" s="440"/>
      <c r="IBK223" s="440"/>
      <c r="IBL223" s="440"/>
      <c r="IBM223" s="440"/>
      <c r="IBN223" s="440"/>
      <c r="IBO223" s="440"/>
      <c r="IBP223" s="440"/>
      <c r="IBQ223" s="440"/>
      <c r="IBR223" s="440"/>
      <c r="IBS223" s="440"/>
      <c r="IBT223" s="440"/>
      <c r="IBU223" s="440"/>
      <c r="IBV223" s="440"/>
      <c r="IBW223" s="440"/>
      <c r="IBX223" s="440"/>
      <c r="IBY223" s="440"/>
      <c r="IBZ223" s="440"/>
      <c r="ICA223" s="440"/>
      <c r="ICB223" s="440"/>
      <c r="ICC223" s="440"/>
      <c r="ICD223" s="440"/>
      <c r="ICE223" s="440"/>
      <c r="ICF223" s="440"/>
      <c r="ICG223" s="440"/>
      <c r="ICH223" s="440"/>
      <c r="ICI223" s="440"/>
      <c r="ICJ223" s="440"/>
      <c r="ICK223" s="440"/>
      <c r="ICL223" s="440"/>
      <c r="ICM223" s="440"/>
      <c r="ICN223" s="440"/>
      <c r="ICO223" s="440"/>
      <c r="ICP223" s="440"/>
      <c r="ICQ223" s="440"/>
      <c r="ICR223" s="440"/>
      <c r="ICS223" s="440"/>
      <c r="ICT223" s="440"/>
      <c r="ICU223" s="440"/>
      <c r="ICV223" s="440"/>
      <c r="ICW223" s="440"/>
      <c r="ICX223" s="440"/>
      <c r="ICY223" s="440"/>
      <c r="ICZ223" s="440"/>
      <c r="IDA223" s="440"/>
      <c r="IDB223" s="440"/>
      <c r="IDC223" s="440"/>
      <c r="IDD223" s="440"/>
      <c r="IDE223" s="440"/>
      <c r="IDF223" s="440"/>
      <c r="IDG223" s="440"/>
      <c r="IDH223" s="440"/>
      <c r="IDI223" s="440"/>
      <c r="IDJ223" s="440"/>
      <c r="IDK223" s="440"/>
      <c r="IDL223" s="440"/>
      <c r="IDM223" s="440"/>
      <c r="IDN223" s="440"/>
      <c r="IDO223" s="440"/>
      <c r="IDP223" s="440"/>
      <c r="IDQ223" s="440"/>
      <c r="IDR223" s="440"/>
      <c r="IDS223" s="440"/>
      <c r="IDT223" s="440"/>
      <c r="IDU223" s="440"/>
      <c r="IDV223" s="440"/>
      <c r="IDW223" s="440"/>
      <c r="IDX223" s="440"/>
      <c r="IDY223" s="440"/>
      <c r="IDZ223" s="440"/>
      <c r="IEA223" s="440"/>
      <c r="IEB223" s="440"/>
      <c r="IEC223" s="440"/>
      <c r="IED223" s="440"/>
      <c r="IEE223" s="440"/>
      <c r="IEF223" s="440"/>
      <c r="IEG223" s="440"/>
      <c r="IEH223" s="440"/>
      <c r="IEI223" s="440"/>
      <c r="IEJ223" s="440"/>
      <c r="IEK223" s="440"/>
      <c r="IEL223" s="440"/>
      <c r="IEM223" s="440"/>
      <c r="IEN223" s="440"/>
      <c r="IEO223" s="440"/>
      <c r="IEP223" s="440"/>
      <c r="IEQ223" s="440"/>
      <c r="IER223" s="440"/>
      <c r="IES223" s="440"/>
      <c r="IET223" s="440"/>
      <c r="IEU223" s="440"/>
      <c r="IEV223" s="440"/>
      <c r="IEW223" s="440"/>
      <c r="IEX223" s="440"/>
      <c r="IEY223" s="440"/>
      <c r="IEZ223" s="440"/>
      <c r="IFA223" s="440"/>
      <c r="IFB223" s="440"/>
      <c r="IFC223" s="440"/>
      <c r="IFD223" s="440"/>
      <c r="IFE223" s="440"/>
      <c r="IFF223" s="440"/>
      <c r="IFG223" s="440"/>
      <c r="IFH223" s="440"/>
      <c r="IFI223" s="440"/>
      <c r="IFJ223" s="440"/>
      <c r="IFK223" s="440"/>
      <c r="IFL223" s="440"/>
      <c r="IFM223" s="440"/>
      <c r="IFN223" s="440"/>
      <c r="IFO223" s="440"/>
      <c r="IFP223" s="440"/>
      <c r="IFQ223" s="440"/>
      <c r="IFR223" s="440"/>
      <c r="IFS223" s="440"/>
      <c r="IFT223" s="440"/>
      <c r="IFU223" s="440"/>
      <c r="IFV223" s="440"/>
      <c r="IFW223" s="440"/>
      <c r="IFX223" s="440"/>
      <c r="IFY223" s="440"/>
      <c r="IFZ223" s="440"/>
      <c r="IGA223" s="440"/>
      <c r="IGB223" s="440"/>
      <c r="IGC223" s="440"/>
      <c r="IGD223" s="440"/>
      <c r="IGE223" s="440"/>
      <c r="IGF223" s="440"/>
      <c r="IGG223" s="440"/>
      <c r="IGH223" s="440"/>
      <c r="IGI223" s="440"/>
      <c r="IGJ223" s="440"/>
      <c r="IGK223" s="440"/>
      <c r="IGL223" s="440"/>
      <c r="IGM223" s="440"/>
      <c r="IGN223" s="440"/>
      <c r="IGO223" s="440"/>
      <c r="IGP223" s="440"/>
      <c r="IGQ223" s="440"/>
      <c r="IGR223" s="440"/>
      <c r="IGS223" s="440"/>
      <c r="IGT223" s="440"/>
      <c r="IGU223" s="440"/>
      <c r="IGV223" s="440"/>
      <c r="IGW223" s="440"/>
      <c r="IGX223" s="440"/>
      <c r="IGY223" s="440"/>
      <c r="IGZ223" s="440"/>
      <c r="IHA223" s="440"/>
      <c r="IHB223" s="440"/>
      <c r="IHC223" s="440"/>
      <c r="IHD223" s="440"/>
      <c r="IHE223" s="440"/>
      <c r="IHF223" s="440"/>
      <c r="IHG223" s="440"/>
      <c r="IHH223" s="440"/>
      <c r="IHI223" s="440"/>
      <c r="IHJ223" s="440"/>
      <c r="IHK223" s="440"/>
      <c r="IHL223" s="440"/>
      <c r="IHM223" s="440"/>
      <c r="IHN223" s="440"/>
      <c r="IHO223" s="440"/>
      <c r="IHP223" s="440"/>
      <c r="IHQ223" s="440"/>
      <c r="IHR223" s="440"/>
      <c r="IHS223" s="440"/>
      <c r="IHT223" s="440"/>
      <c r="IHU223" s="440"/>
      <c r="IHV223" s="440"/>
      <c r="IHW223" s="440"/>
      <c r="IHX223" s="440"/>
      <c r="IHY223" s="440"/>
      <c r="IHZ223" s="440"/>
      <c r="IIA223" s="440"/>
      <c r="IIB223" s="440"/>
      <c r="IIC223" s="440"/>
      <c r="IID223" s="440"/>
      <c r="IIE223" s="440"/>
      <c r="IIF223" s="440"/>
      <c r="IIG223" s="440"/>
      <c r="IIH223" s="440"/>
      <c r="III223" s="440"/>
      <c r="IIJ223" s="440"/>
      <c r="IIK223" s="440"/>
      <c r="IIL223" s="440"/>
      <c r="IIM223" s="440"/>
      <c r="IIN223" s="440"/>
      <c r="IIO223" s="440"/>
      <c r="IIP223" s="440"/>
      <c r="IIQ223" s="440"/>
      <c r="IIR223" s="440"/>
      <c r="IIS223" s="440"/>
      <c r="IIT223" s="440"/>
      <c r="IIU223" s="440"/>
      <c r="IIV223" s="440"/>
      <c r="IIW223" s="440"/>
      <c r="IIX223" s="440"/>
      <c r="IIY223" s="440"/>
      <c r="IIZ223" s="440"/>
      <c r="IJA223" s="440"/>
      <c r="IJB223" s="440"/>
      <c r="IJC223" s="440"/>
      <c r="IJD223" s="440"/>
      <c r="IJE223" s="440"/>
      <c r="IJF223" s="440"/>
      <c r="IJG223" s="440"/>
      <c r="IJH223" s="440"/>
      <c r="IJI223" s="440"/>
      <c r="IJJ223" s="440"/>
      <c r="IJK223" s="440"/>
      <c r="IJL223" s="440"/>
      <c r="IJM223" s="440"/>
      <c r="IJN223" s="440"/>
      <c r="IJO223" s="440"/>
      <c r="IJP223" s="440"/>
      <c r="IJQ223" s="440"/>
      <c r="IJR223" s="440"/>
      <c r="IJS223" s="440"/>
      <c r="IJT223" s="440"/>
      <c r="IJU223" s="440"/>
      <c r="IJV223" s="440"/>
      <c r="IJW223" s="440"/>
      <c r="IJX223" s="440"/>
      <c r="IJY223" s="440"/>
      <c r="IJZ223" s="440"/>
      <c r="IKA223" s="440"/>
      <c r="IKB223" s="440"/>
      <c r="IKC223" s="440"/>
      <c r="IKD223" s="440"/>
      <c r="IKE223" s="440"/>
      <c r="IKF223" s="440"/>
      <c r="IKG223" s="440"/>
      <c r="IKH223" s="440"/>
      <c r="IKI223" s="440"/>
      <c r="IKJ223" s="440"/>
      <c r="IKK223" s="440"/>
      <c r="IKL223" s="440"/>
      <c r="IKM223" s="440"/>
      <c r="IKN223" s="440"/>
      <c r="IKO223" s="440"/>
      <c r="IKP223" s="440"/>
      <c r="IKQ223" s="440"/>
      <c r="IKR223" s="440"/>
      <c r="IKS223" s="440"/>
      <c r="IKT223" s="440"/>
      <c r="IKU223" s="440"/>
      <c r="IKV223" s="440"/>
      <c r="IKW223" s="440"/>
      <c r="IKX223" s="440"/>
      <c r="IKY223" s="440"/>
      <c r="IKZ223" s="440"/>
      <c r="ILA223" s="440"/>
      <c r="ILB223" s="440"/>
      <c r="ILC223" s="440"/>
      <c r="ILD223" s="440"/>
      <c r="ILE223" s="440"/>
      <c r="ILF223" s="440"/>
      <c r="ILG223" s="440"/>
      <c r="ILH223" s="440"/>
      <c r="ILI223" s="440"/>
      <c r="ILJ223" s="440"/>
      <c r="ILK223" s="440"/>
      <c r="ILL223" s="440"/>
      <c r="ILM223" s="440"/>
      <c r="ILN223" s="440"/>
      <c r="ILO223" s="440"/>
      <c r="ILP223" s="440"/>
      <c r="ILQ223" s="440"/>
      <c r="ILR223" s="440"/>
      <c r="ILS223" s="440"/>
      <c r="ILT223" s="440"/>
      <c r="ILU223" s="440"/>
      <c r="ILV223" s="440"/>
      <c r="ILW223" s="440"/>
      <c r="ILX223" s="440"/>
      <c r="ILY223" s="440"/>
      <c r="ILZ223" s="440"/>
      <c r="IMA223" s="440"/>
      <c r="IMB223" s="440"/>
      <c r="IMC223" s="440"/>
      <c r="IMD223" s="440"/>
      <c r="IME223" s="440"/>
      <c r="IMF223" s="440"/>
      <c r="IMG223" s="440"/>
      <c r="IMH223" s="440"/>
      <c r="IMI223" s="440"/>
      <c r="IMJ223" s="440"/>
      <c r="IMK223" s="440"/>
      <c r="IML223" s="440"/>
      <c r="IMM223" s="440"/>
      <c r="IMN223" s="440"/>
      <c r="IMO223" s="440"/>
      <c r="IMP223" s="440"/>
      <c r="IMQ223" s="440"/>
      <c r="IMR223" s="440"/>
      <c r="IMS223" s="440"/>
      <c r="IMT223" s="440"/>
      <c r="IMU223" s="440"/>
      <c r="IMV223" s="440"/>
      <c r="IMW223" s="440"/>
      <c r="IMX223" s="440"/>
      <c r="IMY223" s="440"/>
      <c r="IMZ223" s="440"/>
      <c r="INA223" s="440"/>
      <c r="INB223" s="440"/>
      <c r="INC223" s="440"/>
      <c r="IND223" s="440"/>
      <c r="INE223" s="440"/>
      <c r="INF223" s="440"/>
      <c r="ING223" s="440"/>
      <c r="INH223" s="440"/>
      <c r="INI223" s="440"/>
      <c r="INJ223" s="440"/>
      <c r="INK223" s="440"/>
      <c r="INL223" s="440"/>
      <c r="INM223" s="440"/>
      <c r="INN223" s="440"/>
      <c r="INO223" s="440"/>
      <c r="INP223" s="440"/>
      <c r="INQ223" s="440"/>
      <c r="INR223" s="440"/>
      <c r="INS223" s="440"/>
      <c r="INT223" s="440"/>
      <c r="INU223" s="440"/>
      <c r="INV223" s="440"/>
      <c r="INW223" s="440"/>
      <c r="INX223" s="440"/>
      <c r="INY223" s="440"/>
      <c r="INZ223" s="440"/>
      <c r="IOA223" s="440"/>
      <c r="IOB223" s="440"/>
      <c r="IOC223" s="440"/>
      <c r="IOD223" s="440"/>
      <c r="IOE223" s="440"/>
      <c r="IOF223" s="440"/>
      <c r="IOG223" s="440"/>
      <c r="IOH223" s="440"/>
      <c r="IOI223" s="440"/>
      <c r="IOJ223" s="440"/>
      <c r="IOK223" s="440"/>
      <c r="IOL223" s="440"/>
      <c r="IOM223" s="440"/>
      <c r="ION223" s="440"/>
      <c r="IOO223" s="440"/>
      <c r="IOP223" s="440"/>
      <c r="IOQ223" s="440"/>
      <c r="IOR223" s="440"/>
      <c r="IOS223" s="440"/>
      <c r="IOT223" s="440"/>
      <c r="IOU223" s="440"/>
      <c r="IOV223" s="440"/>
      <c r="IOW223" s="440"/>
      <c r="IOX223" s="440"/>
      <c r="IOY223" s="440"/>
      <c r="IOZ223" s="440"/>
      <c r="IPA223" s="440"/>
      <c r="IPB223" s="440"/>
      <c r="IPC223" s="440"/>
      <c r="IPD223" s="440"/>
      <c r="IPE223" s="440"/>
      <c r="IPF223" s="440"/>
      <c r="IPG223" s="440"/>
      <c r="IPH223" s="440"/>
      <c r="IPI223" s="440"/>
      <c r="IPJ223" s="440"/>
      <c r="IPK223" s="440"/>
      <c r="IPL223" s="440"/>
      <c r="IPM223" s="440"/>
      <c r="IPN223" s="440"/>
      <c r="IPO223" s="440"/>
      <c r="IPP223" s="440"/>
      <c r="IPQ223" s="440"/>
      <c r="IPR223" s="440"/>
      <c r="IPS223" s="440"/>
      <c r="IPT223" s="440"/>
      <c r="IPU223" s="440"/>
      <c r="IPV223" s="440"/>
      <c r="IPW223" s="440"/>
      <c r="IPX223" s="440"/>
      <c r="IPY223" s="440"/>
      <c r="IPZ223" s="440"/>
      <c r="IQA223" s="440"/>
      <c r="IQB223" s="440"/>
      <c r="IQC223" s="440"/>
      <c r="IQD223" s="440"/>
      <c r="IQE223" s="440"/>
      <c r="IQF223" s="440"/>
      <c r="IQG223" s="440"/>
      <c r="IQH223" s="440"/>
      <c r="IQI223" s="440"/>
      <c r="IQJ223" s="440"/>
      <c r="IQK223" s="440"/>
      <c r="IQL223" s="440"/>
      <c r="IQM223" s="440"/>
      <c r="IQN223" s="440"/>
      <c r="IQO223" s="440"/>
      <c r="IQP223" s="440"/>
      <c r="IQQ223" s="440"/>
      <c r="IQR223" s="440"/>
      <c r="IQS223" s="440"/>
      <c r="IQT223" s="440"/>
      <c r="IQU223" s="440"/>
      <c r="IQV223" s="440"/>
      <c r="IQW223" s="440"/>
      <c r="IQX223" s="440"/>
      <c r="IQY223" s="440"/>
      <c r="IQZ223" s="440"/>
      <c r="IRA223" s="440"/>
      <c r="IRB223" s="440"/>
      <c r="IRC223" s="440"/>
      <c r="IRD223" s="440"/>
      <c r="IRE223" s="440"/>
      <c r="IRF223" s="440"/>
      <c r="IRG223" s="440"/>
      <c r="IRH223" s="440"/>
      <c r="IRI223" s="440"/>
      <c r="IRJ223" s="440"/>
      <c r="IRK223" s="440"/>
      <c r="IRL223" s="440"/>
      <c r="IRM223" s="440"/>
      <c r="IRN223" s="440"/>
      <c r="IRO223" s="440"/>
      <c r="IRP223" s="440"/>
      <c r="IRQ223" s="440"/>
      <c r="IRR223" s="440"/>
      <c r="IRS223" s="440"/>
      <c r="IRT223" s="440"/>
      <c r="IRU223" s="440"/>
      <c r="IRV223" s="440"/>
      <c r="IRW223" s="440"/>
      <c r="IRX223" s="440"/>
      <c r="IRY223" s="440"/>
      <c r="IRZ223" s="440"/>
      <c r="ISA223" s="440"/>
      <c r="ISB223" s="440"/>
      <c r="ISC223" s="440"/>
      <c r="ISD223" s="440"/>
      <c r="ISE223" s="440"/>
      <c r="ISF223" s="440"/>
      <c r="ISG223" s="440"/>
      <c r="ISH223" s="440"/>
      <c r="ISI223" s="440"/>
      <c r="ISJ223" s="440"/>
      <c r="ISK223" s="440"/>
      <c r="ISL223" s="440"/>
      <c r="ISM223" s="440"/>
      <c r="ISN223" s="440"/>
      <c r="ISO223" s="440"/>
      <c r="ISP223" s="440"/>
      <c r="ISQ223" s="440"/>
      <c r="ISR223" s="440"/>
      <c r="ISS223" s="440"/>
      <c r="IST223" s="440"/>
      <c r="ISU223" s="440"/>
      <c r="ISV223" s="440"/>
      <c r="ISW223" s="440"/>
      <c r="ISX223" s="440"/>
      <c r="ISY223" s="440"/>
      <c r="ISZ223" s="440"/>
      <c r="ITA223" s="440"/>
      <c r="ITB223" s="440"/>
      <c r="ITC223" s="440"/>
      <c r="ITD223" s="440"/>
      <c r="ITE223" s="440"/>
      <c r="ITF223" s="440"/>
      <c r="ITG223" s="440"/>
      <c r="ITH223" s="440"/>
      <c r="ITI223" s="440"/>
      <c r="ITJ223" s="440"/>
      <c r="ITK223" s="440"/>
      <c r="ITL223" s="440"/>
      <c r="ITM223" s="440"/>
      <c r="ITN223" s="440"/>
      <c r="ITO223" s="440"/>
      <c r="ITP223" s="440"/>
      <c r="ITQ223" s="440"/>
      <c r="ITR223" s="440"/>
      <c r="ITS223" s="440"/>
      <c r="ITT223" s="440"/>
      <c r="ITU223" s="440"/>
      <c r="ITV223" s="440"/>
      <c r="ITW223" s="440"/>
      <c r="ITX223" s="440"/>
      <c r="ITY223" s="440"/>
      <c r="ITZ223" s="440"/>
      <c r="IUA223" s="440"/>
      <c r="IUB223" s="440"/>
      <c r="IUC223" s="440"/>
      <c r="IUD223" s="440"/>
      <c r="IUE223" s="440"/>
      <c r="IUF223" s="440"/>
      <c r="IUG223" s="440"/>
      <c r="IUH223" s="440"/>
      <c r="IUI223" s="440"/>
      <c r="IUJ223" s="440"/>
      <c r="IUK223" s="440"/>
      <c r="IUL223" s="440"/>
      <c r="IUM223" s="440"/>
      <c r="IUN223" s="440"/>
      <c r="IUO223" s="440"/>
      <c r="IUP223" s="440"/>
      <c r="IUQ223" s="440"/>
      <c r="IUR223" s="440"/>
      <c r="IUS223" s="440"/>
      <c r="IUT223" s="440"/>
      <c r="IUU223" s="440"/>
      <c r="IUV223" s="440"/>
      <c r="IUW223" s="440"/>
      <c r="IUX223" s="440"/>
      <c r="IUY223" s="440"/>
      <c r="IUZ223" s="440"/>
      <c r="IVA223" s="440"/>
      <c r="IVB223" s="440"/>
      <c r="IVC223" s="440"/>
      <c r="IVD223" s="440"/>
      <c r="IVE223" s="440"/>
      <c r="IVF223" s="440"/>
      <c r="IVG223" s="440"/>
      <c r="IVH223" s="440"/>
      <c r="IVI223" s="440"/>
      <c r="IVJ223" s="440"/>
      <c r="IVK223" s="440"/>
      <c r="IVL223" s="440"/>
      <c r="IVM223" s="440"/>
      <c r="IVN223" s="440"/>
      <c r="IVO223" s="440"/>
      <c r="IVP223" s="440"/>
      <c r="IVQ223" s="440"/>
      <c r="IVR223" s="440"/>
      <c r="IVS223" s="440"/>
      <c r="IVT223" s="440"/>
      <c r="IVU223" s="440"/>
      <c r="IVV223" s="440"/>
      <c r="IVW223" s="440"/>
      <c r="IVX223" s="440"/>
      <c r="IVY223" s="440"/>
      <c r="IVZ223" s="440"/>
      <c r="IWA223" s="440"/>
      <c r="IWB223" s="440"/>
      <c r="IWC223" s="440"/>
      <c r="IWD223" s="440"/>
      <c r="IWE223" s="440"/>
      <c r="IWF223" s="440"/>
      <c r="IWG223" s="440"/>
      <c r="IWH223" s="440"/>
      <c r="IWI223" s="440"/>
      <c r="IWJ223" s="440"/>
      <c r="IWK223" s="440"/>
      <c r="IWL223" s="440"/>
      <c r="IWM223" s="440"/>
      <c r="IWN223" s="440"/>
      <c r="IWO223" s="440"/>
      <c r="IWP223" s="440"/>
      <c r="IWQ223" s="440"/>
      <c r="IWR223" s="440"/>
      <c r="IWS223" s="440"/>
      <c r="IWT223" s="440"/>
      <c r="IWU223" s="440"/>
      <c r="IWV223" s="440"/>
      <c r="IWW223" s="440"/>
      <c r="IWX223" s="440"/>
      <c r="IWY223" s="440"/>
      <c r="IWZ223" s="440"/>
      <c r="IXA223" s="440"/>
      <c r="IXB223" s="440"/>
      <c r="IXC223" s="440"/>
      <c r="IXD223" s="440"/>
      <c r="IXE223" s="440"/>
      <c r="IXF223" s="440"/>
      <c r="IXG223" s="440"/>
      <c r="IXH223" s="440"/>
      <c r="IXI223" s="440"/>
      <c r="IXJ223" s="440"/>
      <c r="IXK223" s="440"/>
      <c r="IXL223" s="440"/>
      <c r="IXM223" s="440"/>
      <c r="IXN223" s="440"/>
      <c r="IXO223" s="440"/>
      <c r="IXP223" s="440"/>
      <c r="IXQ223" s="440"/>
      <c r="IXR223" s="440"/>
      <c r="IXS223" s="440"/>
      <c r="IXT223" s="440"/>
      <c r="IXU223" s="440"/>
      <c r="IXV223" s="440"/>
      <c r="IXW223" s="440"/>
      <c r="IXX223" s="440"/>
      <c r="IXY223" s="440"/>
      <c r="IXZ223" s="440"/>
      <c r="IYA223" s="440"/>
      <c r="IYB223" s="440"/>
      <c r="IYC223" s="440"/>
      <c r="IYD223" s="440"/>
      <c r="IYE223" s="440"/>
      <c r="IYF223" s="440"/>
      <c r="IYG223" s="440"/>
      <c r="IYH223" s="440"/>
      <c r="IYI223" s="440"/>
      <c r="IYJ223" s="440"/>
      <c r="IYK223" s="440"/>
      <c r="IYL223" s="440"/>
      <c r="IYM223" s="440"/>
      <c r="IYN223" s="440"/>
      <c r="IYO223" s="440"/>
      <c r="IYP223" s="440"/>
      <c r="IYQ223" s="440"/>
      <c r="IYR223" s="440"/>
      <c r="IYS223" s="440"/>
      <c r="IYT223" s="440"/>
      <c r="IYU223" s="440"/>
      <c r="IYV223" s="440"/>
      <c r="IYW223" s="440"/>
      <c r="IYX223" s="440"/>
      <c r="IYY223" s="440"/>
      <c r="IYZ223" s="440"/>
      <c r="IZA223" s="440"/>
      <c r="IZB223" s="440"/>
      <c r="IZC223" s="440"/>
      <c r="IZD223" s="440"/>
      <c r="IZE223" s="440"/>
      <c r="IZF223" s="440"/>
      <c r="IZG223" s="440"/>
      <c r="IZH223" s="440"/>
      <c r="IZI223" s="440"/>
      <c r="IZJ223" s="440"/>
      <c r="IZK223" s="440"/>
      <c r="IZL223" s="440"/>
      <c r="IZM223" s="440"/>
      <c r="IZN223" s="440"/>
      <c r="IZO223" s="440"/>
      <c r="IZP223" s="440"/>
      <c r="IZQ223" s="440"/>
      <c r="IZR223" s="440"/>
      <c r="IZS223" s="440"/>
      <c r="IZT223" s="440"/>
      <c r="IZU223" s="440"/>
      <c r="IZV223" s="440"/>
      <c r="IZW223" s="440"/>
      <c r="IZX223" s="440"/>
      <c r="IZY223" s="440"/>
      <c r="IZZ223" s="440"/>
      <c r="JAA223" s="440"/>
      <c r="JAB223" s="440"/>
      <c r="JAC223" s="440"/>
      <c r="JAD223" s="440"/>
      <c r="JAE223" s="440"/>
      <c r="JAF223" s="440"/>
      <c r="JAG223" s="440"/>
      <c r="JAH223" s="440"/>
      <c r="JAI223" s="440"/>
      <c r="JAJ223" s="440"/>
      <c r="JAK223" s="440"/>
      <c r="JAL223" s="440"/>
      <c r="JAM223" s="440"/>
      <c r="JAN223" s="440"/>
      <c r="JAO223" s="440"/>
      <c r="JAP223" s="440"/>
      <c r="JAQ223" s="440"/>
      <c r="JAR223" s="440"/>
      <c r="JAS223" s="440"/>
      <c r="JAT223" s="440"/>
      <c r="JAU223" s="440"/>
      <c r="JAV223" s="440"/>
      <c r="JAW223" s="440"/>
      <c r="JAX223" s="440"/>
      <c r="JAY223" s="440"/>
      <c r="JAZ223" s="440"/>
      <c r="JBA223" s="440"/>
      <c r="JBB223" s="440"/>
      <c r="JBC223" s="440"/>
      <c r="JBD223" s="440"/>
      <c r="JBE223" s="440"/>
      <c r="JBF223" s="440"/>
      <c r="JBG223" s="440"/>
      <c r="JBH223" s="440"/>
      <c r="JBI223" s="440"/>
      <c r="JBJ223" s="440"/>
      <c r="JBK223" s="440"/>
      <c r="JBL223" s="440"/>
      <c r="JBM223" s="440"/>
      <c r="JBN223" s="440"/>
      <c r="JBO223" s="440"/>
      <c r="JBP223" s="440"/>
      <c r="JBQ223" s="440"/>
      <c r="JBR223" s="440"/>
      <c r="JBS223" s="440"/>
      <c r="JBT223" s="440"/>
      <c r="JBU223" s="440"/>
      <c r="JBV223" s="440"/>
      <c r="JBW223" s="440"/>
      <c r="JBX223" s="440"/>
      <c r="JBY223" s="440"/>
      <c r="JBZ223" s="440"/>
      <c r="JCA223" s="440"/>
      <c r="JCB223" s="440"/>
      <c r="JCC223" s="440"/>
      <c r="JCD223" s="440"/>
      <c r="JCE223" s="440"/>
      <c r="JCF223" s="440"/>
      <c r="JCG223" s="440"/>
      <c r="JCH223" s="440"/>
      <c r="JCI223" s="440"/>
      <c r="JCJ223" s="440"/>
      <c r="JCK223" s="440"/>
      <c r="JCL223" s="440"/>
      <c r="JCM223" s="440"/>
      <c r="JCN223" s="440"/>
      <c r="JCO223" s="440"/>
      <c r="JCP223" s="440"/>
      <c r="JCQ223" s="440"/>
      <c r="JCR223" s="440"/>
      <c r="JCS223" s="440"/>
      <c r="JCT223" s="440"/>
      <c r="JCU223" s="440"/>
      <c r="JCV223" s="440"/>
      <c r="JCW223" s="440"/>
      <c r="JCX223" s="440"/>
      <c r="JCY223" s="440"/>
      <c r="JCZ223" s="440"/>
      <c r="JDA223" s="440"/>
      <c r="JDB223" s="440"/>
      <c r="JDC223" s="440"/>
      <c r="JDD223" s="440"/>
      <c r="JDE223" s="440"/>
      <c r="JDF223" s="440"/>
      <c r="JDG223" s="440"/>
      <c r="JDH223" s="440"/>
      <c r="JDI223" s="440"/>
      <c r="JDJ223" s="440"/>
      <c r="JDK223" s="440"/>
      <c r="JDL223" s="440"/>
      <c r="JDM223" s="440"/>
      <c r="JDN223" s="440"/>
      <c r="JDO223" s="440"/>
      <c r="JDP223" s="440"/>
      <c r="JDQ223" s="440"/>
      <c r="JDR223" s="440"/>
      <c r="JDS223" s="440"/>
      <c r="JDT223" s="440"/>
      <c r="JDU223" s="440"/>
      <c r="JDV223" s="440"/>
      <c r="JDW223" s="440"/>
      <c r="JDX223" s="440"/>
      <c r="JDY223" s="440"/>
      <c r="JDZ223" s="440"/>
      <c r="JEA223" s="440"/>
      <c r="JEB223" s="440"/>
      <c r="JEC223" s="440"/>
      <c r="JED223" s="440"/>
      <c r="JEE223" s="440"/>
      <c r="JEF223" s="440"/>
      <c r="JEG223" s="440"/>
      <c r="JEH223" s="440"/>
      <c r="JEI223" s="440"/>
      <c r="JEJ223" s="440"/>
      <c r="JEK223" s="440"/>
      <c r="JEL223" s="440"/>
      <c r="JEM223" s="440"/>
      <c r="JEN223" s="440"/>
      <c r="JEO223" s="440"/>
      <c r="JEP223" s="440"/>
      <c r="JEQ223" s="440"/>
      <c r="JER223" s="440"/>
      <c r="JES223" s="440"/>
      <c r="JET223" s="440"/>
      <c r="JEU223" s="440"/>
      <c r="JEV223" s="440"/>
      <c r="JEW223" s="440"/>
      <c r="JEX223" s="440"/>
      <c r="JEY223" s="440"/>
      <c r="JEZ223" s="440"/>
      <c r="JFA223" s="440"/>
      <c r="JFB223" s="440"/>
      <c r="JFC223" s="440"/>
      <c r="JFD223" s="440"/>
      <c r="JFE223" s="440"/>
      <c r="JFF223" s="440"/>
      <c r="JFG223" s="440"/>
      <c r="JFH223" s="440"/>
      <c r="JFI223" s="440"/>
      <c r="JFJ223" s="440"/>
      <c r="JFK223" s="440"/>
      <c r="JFL223" s="440"/>
      <c r="JFM223" s="440"/>
      <c r="JFN223" s="440"/>
      <c r="JFO223" s="440"/>
      <c r="JFP223" s="440"/>
      <c r="JFQ223" s="440"/>
      <c r="JFR223" s="440"/>
      <c r="JFS223" s="440"/>
      <c r="JFT223" s="440"/>
      <c r="JFU223" s="440"/>
      <c r="JFV223" s="440"/>
      <c r="JFW223" s="440"/>
      <c r="JFX223" s="440"/>
      <c r="JFY223" s="440"/>
      <c r="JFZ223" s="440"/>
      <c r="JGA223" s="440"/>
      <c r="JGB223" s="440"/>
      <c r="JGC223" s="440"/>
      <c r="JGD223" s="440"/>
      <c r="JGE223" s="440"/>
      <c r="JGF223" s="440"/>
      <c r="JGG223" s="440"/>
      <c r="JGH223" s="440"/>
      <c r="JGI223" s="440"/>
      <c r="JGJ223" s="440"/>
      <c r="JGK223" s="440"/>
      <c r="JGL223" s="440"/>
      <c r="JGM223" s="440"/>
      <c r="JGN223" s="440"/>
      <c r="JGO223" s="440"/>
      <c r="JGP223" s="440"/>
      <c r="JGQ223" s="440"/>
      <c r="JGR223" s="440"/>
      <c r="JGS223" s="440"/>
      <c r="JGT223" s="440"/>
      <c r="JGU223" s="440"/>
      <c r="JGV223" s="440"/>
      <c r="JGW223" s="440"/>
      <c r="JGX223" s="440"/>
      <c r="JGY223" s="440"/>
      <c r="JGZ223" s="440"/>
      <c r="JHA223" s="440"/>
      <c r="JHB223" s="440"/>
      <c r="JHC223" s="440"/>
      <c r="JHD223" s="440"/>
      <c r="JHE223" s="440"/>
      <c r="JHF223" s="440"/>
      <c r="JHG223" s="440"/>
      <c r="JHH223" s="440"/>
      <c r="JHI223" s="440"/>
      <c r="JHJ223" s="440"/>
      <c r="JHK223" s="440"/>
      <c r="JHL223" s="440"/>
      <c r="JHM223" s="440"/>
      <c r="JHN223" s="440"/>
      <c r="JHO223" s="440"/>
      <c r="JHP223" s="440"/>
      <c r="JHQ223" s="440"/>
      <c r="JHR223" s="440"/>
      <c r="JHS223" s="440"/>
      <c r="JHT223" s="440"/>
      <c r="JHU223" s="440"/>
      <c r="JHV223" s="440"/>
      <c r="JHW223" s="440"/>
      <c r="JHX223" s="440"/>
      <c r="JHY223" s="440"/>
      <c r="JHZ223" s="440"/>
      <c r="JIA223" s="440"/>
      <c r="JIB223" s="440"/>
      <c r="JIC223" s="440"/>
      <c r="JID223" s="440"/>
      <c r="JIE223" s="440"/>
      <c r="JIF223" s="440"/>
      <c r="JIG223" s="440"/>
      <c r="JIH223" s="440"/>
      <c r="JII223" s="440"/>
      <c r="JIJ223" s="440"/>
      <c r="JIK223" s="440"/>
      <c r="JIL223" s="440"/>
      <c r="JIM223" s="440"/>
      <c r="JIN223" s="440"/>
      <c r="JIO223" s="440"/>
      <c r="JIP223" s="440"/>
      <c r="JIQ223" s="440"/>
      <c r="JIR223" s="440"/>
      <c r="JIS223" s="440"/>
      <c r="JIT223" s="440"/>
      <c r="JIU223" s="440"/>
      <c r="JIV223" s="440"/>
      <c r="JIW223" s="440"/>
      <c r="JIX223" s="440"/>
      <c r="JIY223" s="440"/>
      <c r="JIZ223" s="440"/>
      <c r="JJA223" s="440"/>
      <c r="JJB223" s="440"/>
      <c r="JJC223" s="440"/>
      <c r="JJD223" s="440"/>
      <c r="JJE223" s="440"/>
      <c r="JJF223" s="440"/>
      <c r="JJG223" s="440"/>
      <c r="JJH223" s="440"/>
      <c r="JJI223" s="440"/>
      <c r="JJJ223" s="440"/>
      <c r="JJK223" s="440"/>
      <c r="JJL223" s="440"/>
      <c r="JJM223" s="440"/>
      <c r="JJN223" s="440"/>
      <c r="JJO223" s="440"/>
      <c r="JJP223" s="440"/>
      <c r="JJQ223" s="440"/>
      <c r="JJR223" s="440"/>
      <c r="JJS223" s="440"/>
      <c r="JJT223" s="440"/>
      <c r="JJU223" s="440"/>
      <c r="JJV223" s="440"/>
      <c r="JJW223" s="440"/>
      <c r="JJX223" s="440"/>
      <c r="JJY223" s="440"/>
      <c r="JJZ223" s="440"/>
      <c r="JKA223" s="440"/>
      <c r="JKB223" s="440"/>
      <c r="JKC223" s="440"/>
      <c r="JKD223" s="440"/>
      <c r="JKE223" s="440"/>
      <c r="JKF223" s="440"/>
      <c r="JKG223" s="440"/>
      <c r="JKH223" s="440"/>
      <c r="JKI223" s="440"/>
      <c r="JKJ223" s="440"/>
      <c r="JKK223" s="440"/>
      <c r="JKL223" s="440"/>
      <c r="JKM223" s="440"/>
      <c r="JKN223" s="440"/>
      <c r="JKO223" s="440"/>
      <c r="JKP223" s="440"/>
      <c r="JKQ223" s="440"/>
      <c r="JKR223" s="440"/>
      <c r="JKS223" s="440"/>
      <c r="JKT223" s="440"/>
      <c r="JKU223" s="440"/>
      <c r="JKV223" s="440"/>
      <c r="JKW223" s="440"/>
      <c r="JKX223" s="440"/>
      <c r="JKY223" s="440"/>
      <c r="JKZ223" s="440"/>
      <c r="JLA223" s="440"/>
      <c r="JLB223" s="440"/>
      <c r="JLC223" s="440"/>
      <c r="JLD223" s="440"/>
      <c r="JLE223" s="440"/>
      <c r="JLF223" s="440"/>
      <c r="JLG223" s="440"/>
      <c r="JLH223" s="440"/>
      <c r="JLI223" s="440"/>
      <c r="JLJ223" s="440"/>
      <c r="JLK223" s="440"/>
      <c r="JLL223" s="440"/>
      <c r="JLM223" s="440"/>
      <c r="JLN223" s="440"/>
      <c r="JLO223" s="440"/>
      <c r="JLP223" s="440"/>
      <c r="JLQ223" s="440"/>
      <c r="JLR223" s="440"/>
      <c r="JLS223" s="440"/>
      <c r="JLT223" s="440"/>
      <c r="JLU223" s="440"/>
      <c r="JLV223" s="440"/>
      <c r="JLW223" s="440"/>
      <c r="JLX223" s="440"/>
      <c r="JLY223" s="440"/>
      <c r="JLZ223" s="440"/>
      <c r="JMA223" s="440"/>
      <c r="JMB223" s="440"/>
      <c r="JMC223" s="440"/>
      <c r="JMD223" s="440"/>
      <c r="JME223" s="440"/>
      <c r="JMF223" s="440"/>
      <c r="JMG223" s="440"/>
      <c r="JMH223" s="440"/>
      <c r="JMI223" s="440"/>
      <c r="JMJ223" s="440"/>
      <c r="JMK223" s="440"/>
      <c r="JML223" s="440"/>
      <c r="JMM223" s="440"/>
      <c r="JMN223" s="440"/>
      <c r="JMO223" s="440"/>
      <c r="JMP223" s="440"/>
      <c r="JMQ223" s="440"/>
      <c r="JMR223" s="440"/>
      <c r="JMS223" s="440"/>
      <c r="JMT223" s="440"/>
      <c r="JMU223" s="440"/>
      <c r="JMV223" s="440"/>
      <c r="JMW223" s="440"/>
      <c r="JMX223" s="440"/>
      <c r="JMY223" s="440"/>
      <c r="JMZ223" s="440"/>
      <c r="JNA223" s="440"/>
      <c r="JNB223" s="440"/>
      <c r="JNC223" s="440"/>
      <c r="JND223" s="440"/>
      <c r="JNE223" s="440"/>
      <c r="JNF223" s="440"/>
      <c r="JNG223" s="440"/>
      <c r="JNH223" s="440"/>
      <c r="JNI223" s="440"/>
      <c r="JNJ223" s="440"/>
      <c r="JNK223" s="440"/>
      <c r="JNL223" s="440"/>
      <c r="JNM223" s="440"/>
      <c r="JNN223" s="440"/>
      <c r="JNO223" s="440"/>
      <c r="JNP223" s="440"/>
      <c r="JNQ223" s="440"/>
      <c r="JNR223" s="440"/>
      <c r="JNS223" s="440"/>
      <c r="JNT223" s="440"/>
      <c r="JNU223" s="440"/>
      <c r="JNV223" s="440"/>
      <c r="JNW223" s="440"/>
      <c r="JNX223" s="440"/>
      <c r="JNY223" s="440"/>
      <c r="JNZ223" s="440"/>
      <c r="JOA223" s="440"/>
      <c r="JOB223" s="440"/>
      <c r="JOC223" s="440"/>
      <c r="JOD223" s="440"/>
      <c r="JOE223" s="440"/>
      <c r="JOF223" s="440"/>
      <c r="JOG223" s="440"/>
      <c r="JOH223" s="440"/>
      <c r="JOI223" s="440"/>
      <c r="JOJ223" s="440"/>
      <c r="JOK223" s="440"/>
      <c r="JOL223" s="440"/>
      <c r="JOM223" s="440"/>
      <c r="JON223" s="440"/>
      <c r="JOO223" s="440"/>
      <c r="JOP223" s="440"/>
      <c r="JOQ223" s="440"/>
      <c r="JOR223" s="440"/>
      <c r="JOS223" s="440"/>
      <c r="JOT223" s="440"/>
      <c r="JOU223" s="440"/>
      <c r="JOV223" s="440"/>
      <c r="JOW223" s="440"/>
      <c r="JOX223" s="440"/>
      <c r="JOY223" s="440"/>
      <c r="JOZ223" s="440"/>
      <c r="JPA223" s="440"/>
      <c r="JPB223" s="440"/>
      <c r="JPC223" s="440"/>
      <c r="JPD223" s="440"/>
      <c r="JPE223" s="440"/>
      <c r="JPF223" s="440"/>
      <c r="JPG223" s="440"/>
      <c r="JPH223" s="440"/>
      <c r="JPI223" s="440"/>
      <c r="JPJ223" s="440"/>
      <c r="JPK223" s="440"/>
      <c r="JPL223" s="440"/>
      <c r="JPM223" s="440"/>
      <c r="JPN223" s="440"/>
      <c r="JPO223" s="440"/>
      <c r="JPP223" s="440"/>
      <c r="JPQ223" s="440"/>
      <c r="JPR223" s="440"/>
      <c r="JPS223" s="440"/>
      <c r="JPT223" s="440"/>
      <c r="JPU223" s="440"/>
      <c r="JPV223" s="440"/>
      <c r="JPW223" s="440"/>
      <c r="JPX223" s="440"/>
      <c r="JPY223" s="440"/>
      <c r="JPZ223" s="440"/>
      <c r="JQA223" s="440"/>
      <c r="JQB223" s="440"/>
      <c r="JQC223" s="440"/>
      <c r="JQD223" s="440"/>
      <c r="JQE223" s="440"/>
      <c r="JQF223" s="440"/>
      <c r="JQG223" s="440"/>
      <c r="JQH223" s="440"/>
      <c r="JQI223" s="440"/>
      <c r="JQJ223" s="440"/>
      <c r="JQK223" s="440"/>
      <c r="JQL223" s="440"/>
      <c r="JQM223" s="440"/>
      <c r="JQN223" s="440"/>
      <c r="JQO223" s="440"/>
      <c r="JQP223" s="440"/>
      <c r="JQQ223" s="440"/>
      <c r="JQR223" s="440"/>
      <c r="JQS223" s="440"/>
      <c r="JQT223" s="440"/>
      <c r="JQU223" s="440"/>
      <c r="JQV223" s="440"/>
      <c r="JQW223" s="440"/>
      <c r="JQX223" s="440"/>
      <c r="JQY223" s="440"/>
      <c r="JQZ223" s="440"/>
      <c r="JRA223" s="440"/>
      <c r="JRB223" s="440"/>
      <c r="JRC223" s="440"/>
      <c r="JRD223" s="440"/>
      <c r="JRE223" s="440"/>
      <c r="JRF223" s="440"/>
      <c r="JRG223" s="440"/>
      <c r="JRH223" s="440"/>
      <c r="JRI223" s="440"/>
      <c r="JRJ223" s="440"/>
      <c r="JRK223" s="440"/>
      <c r="JRL223" s="440"/>
      <c r="JRM223" s="440"/>
      <c r="JRN223" s="440"/>
      <c r="JRO223" s="440"/>
      <c r="JRP223" s="440"/>
      <c r="JRQ223" s="440"/>
      <c r="JRR223" s="440"/>
      <c r="JRS223" s="440"/>
      <c r="JRT223" s="440"/>
      <c r="JRU223" s="440"/>
      <c r="JRV223" s="440"/>
      <c r="JRW223" s="440"/>
      <c r="JRX223" s="440"/>
      <c r="JRY223" s="440"/>
      <c r="JRZ223" s="440"/>
      <c r="JSA223" s="440"/>
      <c r="JSB223" s="440"/>
      <c r="JSC223" s="440"/>
      <c r="JSD223" s="440"/>
      <c r="JSE223" s="440"/>
      <c r="JSF223" s="440"/>
      <c r="JSG223" s="440"/>
      <c r="JSH223" s="440"/>
      <c r="JSI223" s="440"/>
      <c r="JSJ223" s="440"/>
      <c r="JSK223" s="440"/>
      <c r="JSL223" s="440"/>
      <c r="JSM223" s="440"/>
      <c r="JSN223" s="440"/>
      <c r="JSO223" s="440"/>
      <c r="JSP223" s="440"/>
      <c r="JSQ223" s="440"/>
      <c r="JSR223" s="440"/>
      <c r="JSS223" s="440"/>
      <c r="JST223" s="440"/>
      <c r="JSU223" s="440"/>
      <c r="JSV223" s="440"/>
      <c r="JSW223" s="440"/>
      <c r="JSX223" s="440"/>
      <c r="JSY223" s="440"/>
      <c r="JSZ223" s="440"/>
      <c r="JTA223" s="440"/>
      <c r="JTB223" s="440"/>
      <c r="JTC223" s="440"/>
      <c r="JTD223" s="440"/>
      <c r="JTE223" s="440"/>
      <c r="JTF223" s="440"/>
      <c r="JTG223" s="440"/>
      <c r="JTH223" s="440"/>
      <c r="JTI223" s="440"/>
      <c r="JTJ223" s="440"/>
      <c r="JTK223" s="440"/>
      <c r="JTL223" s="440"/>
      <c r="JTM223" s="440"/>
      <c r="JTN223" s="440"/>
      <c r="JTO223" s="440"/>
      <c r="JTP223" s="440"/>
      <c r="JTQ223" s="440"/>
      <c r="JTR223" s="440"/>
      <c r="JTS223" s="440"/>
      <c r="JTT223" s="440"/>
      <c r="JTU223" s="440"/>
      <c r="JTV223" s="440"/>
      <c r="JTW223" s="440"/>
      <c r="JTX223" s="440"/>
      <c r="JTY223" s="440"/>
      <c r="JTZ223" s="440"/>
      <c r="JUA223" s="440"/>
      <c r="JUB223" s="440"/>
      <c r="JUC223" s="440"/>
      <c r="JUD223" s="440"/>
      <c r="JUE223" s="440"/>
      <c r="JUF223" s="440"/>
      <c r="JUG223" s="440"/>
      <c r="JUH223" s="440"/>
      <c r="JUI223" s="440"/>
      <c r="JUJ223" s="440"/>
      <c r="JUK223" s="440"/>
      <c r="JUL223" s="440"/>
      <c r="JUM223" s="440"/>
      <c r="JUN223" s="440"/>
      <c r="JUO223" s="440"/>
      <c r="JUP223" s="440"/>
      <c r="JUQ223" s="440"/>
      <c r="JUR223" s="440"/>
      <c r="JUS223" s="440"/>
      <c r="JUT223" s="440"/>
      <c r="JUU223" s="440"/>
      <c r="JUV223" s="440"/>
      <c r="JUW223" s="440"/>
      <c r="JUX223" s="440"/>
      <c r="JUY223" s="440"/>
      <c r="JUZ223" s="440"/>
      <c r="JVA223" s="440"/>
      <c r="JVB223" s="440"/>
      <c r="JVC223" s="440"/>
      <c r="JVD223" s="440"/>
      <c r="JVE223" s="440"/>
      <c r="JVF223" s="440"/>
      <c r="JVG223" s="440"/>
      <c r="JVH223" s="440"/>
      <c r="JVI223" s="440"/>
      <c r="JVJ223" s="440"/>
      <c r="JVK223" s="440"/>
      <c r="JVL223" s="440"/>
      <c r="JVM223" s="440"/>
      <c r="JVN223" s="440"/>
      <c r="JVO223" s="440"/>
      <c r="JVP223" s="440"/>
      <c r="JVQ223" s="440"/>
      <c r="JVR223" s="440"/>
      <c r="JVS223" s="440"/>
      <c r="JVT223" s="440"/>
      <c r="JVU223" s="440"/>
      <c r="JVV223" s="440"/>
      <c r="JVW223" s="440"/>
      <c r="JVX223" s="440"/>
      <c r="JVY223" s="440"/>
      <c r="JVZ223" s="440"/>
      <c r="JWA223" s="440"/>
      <c r="JWB223" s="440"/>
      <c r="JWC223" s="440"/>
      <c r="JWD223" s="440"/>
      <c r="JWE223" s="440"/>
      <c r="JWF223" s="440"/>
      <c r="JWG223" s="440"/>
      <c r="JWH223" s="440"/>
      <c r="JWI223" s="440"/>
      <c r="JWJ223" s="440"/>
      <c r="JWK223" s="440"/>
      <c r="JWL223" s="440"/>
      <c r="JWM223" s="440"/>
      <c r="JWN223" s="440"/>
      <c r="JWO223" s="440"/>
      <c r="JWP223" s="440"/>
      <c r="JWQ223" s="440"/>
      <c r="JWR223" s="440"/>
      <c r="JWS223" s="440"/>
      <c r="JWT223" s="440"/>
      <c r="JWU223" s="440"/>
      <c r="JWV223" s="440"/>
      <c r="JWW223" s="440"/>
      <c r="JWX223" s="440"/>
      <c r="JWY223" s="440"/>
      <c r="JWZ223" s="440"/>
      <c r="JXA223" s="440"/>
      <c r="JXB223" s="440"/>
      <c r="JXC223" s="440"/>
      <c r="JXD223" s="440"/>
      <c r="JXE223" s="440"/>
      <c r="JXF223" s="440"/>
      <c r="JXG223" s="440"/>
      <c r="JXH223" s="440"/>
      <c r="JXI223" s="440"/>
      <c r="JXJ223" s="440"/>
      <c r="JXK223" s="440"/>
      <c r="JXL223" s="440"/>
      <c r="JXM223" s="440"/>
      <c r="JXN223" s="440"/>
      <c r="JXO223" s="440"/>
      <c r="JXP223" s="440"/>
      <c r="JXQ223" s="440"/>
      <c r="JXR223" s="440"/>
      <c r="JXS223" s="440"/>
      <c r="JXT223" s="440"/>
      <c r="JXU223" s="440"/>
      <c r="JXV223" s="440"/>
      <c r="JXW223" s="440"/>
      <c r="JXX223" s="440"/>
      <c r="JXY223" s="440"/>
      <c r="JXZ223" s="440"/>
      <c r="JYA223" s="440"/>
      <c r="JYB223" s="440"/>
      <c r="JYC223" s="440"/>
      <c r="JYD223" s="440"/>
      <c r="JYE223" s="440"/>
      <c r="JYF223" s="440"/>
      <c r="JYG223" s="440"/>
      <c r="JYH223" s="440"/>
      <c r="JYI223" s="440"/>
      <c r="JYJ223" s="440"/>
      <c r="JYK223" s="440"/>
      <c r="JYL223" s="440"/>
      <c r="JYM223" s="440"/>
      <c r="JYN223" s="440"/>
      <c r="JYO223" s="440"/>
      <c r="JYP223" s="440"/>
      <c r="JYQ223" s="440"/>
      <c r="JYR223" s="440"/>
      <c r="JYS223" s="440"/>
      <c r="JYT223" s="440"/>
      <c r="JYU223" s="440"/>
      <c r="JYV223" s="440"/>
      <c r="JYW223" s="440"/>
      <c r="JYX223" s="440"/>
      <c r="JYY223" s="440"/>
      <c r="JYZ223" s="440"/>
      <c r="JZA223" s="440"/>
      <c r="JZB223" s="440"/>
      <c r="JZC223" s="440"/>
      <c r="JZD223" s="440"/>
      <c r="JZE223" s="440"/>
      <c r="JZF223" s="440"/>
      <c r="JZG223" s="440"/>
      <c r="JZH223" s="440"/>
      <c r="JZI223" s="440"/>
      <c r="JZJ223" s="440"/>
      <c r="JZK223" s="440"/>
      <c r="JZL223" s="440"/>
      <c r="JZM223" s="440"/>
      <c r="JZN223" s="440"/>
      <c r="JZO223" s="440"/>
      <c r="JZP223" s="440"/>
      <c r="JZQ223" s="440"/>
      <c r="JZR223" s="440"/>
      <c r="JZS223" s="440"/>
      <c r="JZT223" s="440"/>
      <c r="JZU223" s="440"/>
      <c r="JZV223" s="440"/>
      <c r="JZW223" s="440"/>
      <c r="JZX223" s="440"/>
      <c r="JZY223" s="440"/>
      <c r="JZZ223" s="440"/>
      <c r="KAA223" s="440"/>
      <c r="KAB223" s="440"/>
      <c r="KAC223" s="440"/>
      <c r="KAD223" s="440"/>
      <c r="KAE223" s="440"/>
      <c r="KAF223" s="440"/>
      <c r="KAG223" s="440"/>
      <c r="KAH223" s="440"/>
      <c r="KAI223" s="440"/>
      <c r="KAJ223" s="440"/>
      <c r="KAK223" s="440"/>
      <c r="KAL223" s="440"/>
      <c r="KAM223" s="440"/>
      <c r="KAN223" s="440"/>
      <c r="KAO223" s="440"/>
      <c r="KAP223" s="440"/>
      <c r="KAQ223" s="440"/>
      <c r="KAR223" s="440"/>
      <c r="KAS223" s="440"/>
      <c r="KAT223" s="440"/>
      <c r="KAU223" s="440"/>
      <c r="KAV223" s="440"/>
      <c r="KAW223" s="440"/>
      <c r="KAX223" s="440"/>
      <c r="KAY223" s="440"/>
      <c r="KAZ223" s="440"/>
      <c r="KBA223" s="440"/>
      <c r="KBB223" s="440"/>
      <c r="KBC223" s="440"/>
      <c r="KBD223" s="440"/>
      <c r="KBE223" s="440"/>
      <c r="KBF223" s="440"/>
      <c r="KBG223" s="440"/>
      <c r="KBH223" s="440"/>
      <c r="KBI223" s="440"/>
      <c r="KBJ223" s="440"/>
      <c r="KBK223" s="440"/>
      <c r="KBL223" s="440"/>
      <c r="KBM223" s="440"/>
      <c r="KBN223" s="440"/>
      <c r="KBO223" s="440"/>
      <c r="KBP223" s="440"/>
      <c r="KBQ223" s="440"/>
      <c r="KBR223" s="440"/>
      <c r="KBS223" s="440"/>
      <c r="KBT223" s="440"/>
      <c r="KBU223" s="440"/>
      <c r="KBV223" s="440"/>
      <c r="KBW223" s="440"/>
      <c r="KBX223" s="440"/>
      <c r="KBY223" s="440"/>
      <c r="KBZ223" s="440"/>
      <c r="KCA223" s="440"/>
      <c r="KCB223" s="440"/>
      <c r="KCC223" s="440"/>
      <c r="KCD223" s="440"/>
      <c r="KCE223" s="440"/>
      <c r="KCF223" s="440"/>
      <c r="KCG223" s="440"/>
      <c r="KCH223" s="440"/>
      <c r="KCI223" s="440"/>
      <c r="KCJ223" s="440"/>
      <c r="KCK223" s="440"/>
      <c r="KCL223" s="440"/>
      <c r="KCM223" s="440"/>
      <c r="KCN223" s="440"/>
      <c r="KCO223" s="440"/>
      <c r="KCP223" s="440"/>
      <c r="KCQ223" s="440"/>
      <c r="KCR223" s="440"/>
      <c r="KCS223" s="440"/>
      <c r="KCT223" s="440"/>
      <c r="KCU223" s="440"/>
      <c r="KCV223" s="440"/>
      <c r="KCW223" s="440"/>
      <c r="KCX223" s="440"/>
      <c r="KCY223" s="440"/>
      <c r="KCZ223" s="440"/>
      <c r="KDA223" s="440"/>
      <c r="KDB223" s="440"/>
      <c r="KDC223" s="440"/>
      <c r="KDD223" s="440"/>
      <c r="KDE223" s="440"/>
      <c r="KDF223" s="440"/>
      <c r="KDG223" s="440"/>
      <c r="KDH223" s="440"/>
      <c r="KDI223" s="440"/>
      <c r="KDJ223" s="440"/>
      <c r="KDK223" s="440"/>
      <c r="KDL223" s="440"/>
      <c r="KDM223" s="440"/>
      <c r="KDN223" s="440"/>
      <c r="KDO223" s="440"/>
      <c r="KDP223" s="440"/>
      <c r="KDQ223" s="440"/>
      <c r="KDR223" s="440"/>
      <c r="KDS223" s="440"/>
      <c r="KDT223" s="440"/>
      <c r="KDU223" s="440"/>
      <c r="KDV223" s="440"/>
      <c r="KDW223" s="440"/>
      <c r="KDX223" s="440"/>
      <c r="KDY223" s="440"/>
      <c r="KDZ223" s="440"/>
      <c r="KEA223" s="440"/>
      <c r="KEB223" s="440"/>
      <c r="KEC223" s="440"/>
      <c r="KED223" s="440"/>
      <c r="KEE223" s="440"/>
      <c r="KEF223" s="440"/>
      <c r="KEG223" s="440"/>
      <c r="KEH223" s="440"/>
      <c r="KEI223" s="440"/>
      <c r="KEJ223" s="440"/>
      <c r="KEK223" s="440"/>
      <c r="KEL223" s="440"/>
      <c r="KEM223" s="440"/>
      <c r="KEN223" s="440"/>
      <c r="KEO223" s="440"/>
      <c r="KEP223" s="440"/>
      <c r="KEQ223" s="440"/>
      <c r="KER223" s="440"/>
      <c r="KES223" s="440"/>
      <c r="KET223" s="440"/>
      <c r="KEU223" s="440"/>
      <c r="KEV223" s="440"/>
      <c r="KEW223" s="440"/>
      <c r="KEX223" s="440"/>
      <c r="KEY223" s="440"/>
      <c r="KEZ223" s="440"/>
      <c r="KFA223" s="440"/>
      <c r="KFB223" s="440"/>
      <c r="KFC223" s="440"/>
      <c r="KFD223" s="440"/>
      <c r="KFE223" s="440"/>
      <c r="KFF223" s="440"/>
      <c r="KFG223" s="440"/>
      <c r="KFH223" s="440"/>
      <c r="KFI223" s="440"/>
      <c r="KFJ223" s="440"/>
      <c r="KFK223" s="440"/>
      <c r="KFL223" s="440"/>
      <c r="KFM223" s="440"/>
      <c r="KFN223" s="440"/>
      <c r="KFO223" s="440"/>
      <c r="KFP223" s="440"/>
      <c r="KFQ223" s="440"/>
      <c r="KFR223" s="440"/>
      <c r="KFS223" s="440"/>
      <c r="KFT223" s="440"/>
      <c r="KFU223" s="440"/>
      <c r="KFV223" s="440"/>
      <c r="KFW223" s="440"/>
      <c r="KFX223" s="440"/>
      <c r="KFY223" s="440"/>
      <c r="KFZ223" s="440"/>
      <c r="KGA223" s="440"/>
      <c r="KGB223" s="440"/>
      <c r="KGC223" s="440"/>
      <c r="KGD223" s="440"/>
      <c r="KGE223" s="440"/>
      <c r="KGF223" s="440"/>
      <c r="KGG223" s="440"/>
      <c r="KGH223" s="440"/>
      <c r="KGI223" s="440"/>
      <c r="KGJ223" s="440"/>
      <c r="KGK223" s="440"/>
      <c r="KGL223" s="440"/>
      <c r="KGM223" s="440"/>
      <c r="KGN223" s="440"/>
      <c r="KGO223" s="440"/>
      <c r="KGP223" s="440"/>
      <c r="KGQ223" s="440"/>
      <c r="KGR223" s="440"/>
      <c r="KGS223" s="440"/>
      <c r="KGT223" s="440"/>
      <c r="KGU223" s="440"/>
      <c r="KGV223" s="440"/>
      <c r="KGW223" s="440"/>
      <c r="KGX223" s="440"/>
      <c r="KGY223" s="440"/>
      <c r="KGZ223" s="440"/>
      <c r="KHA223" s="440"/>
      <c r="KHB223" s="440"/>
      <c r="KHC223" s="440"/>
      <c r="KHD223" s="440"/>
      <c r="KHE223" s="440"/>
      <c r="KHF223" s="440"/>
      <c r="KHG223" s="440"/>
      <c r="KHH223" s="440"/>
      <c r="KHI223" s="440"/>
      <c r="KHJ223" s="440"/>
      <c r="KHK223" s="440"/>
      <c r="KHL223" s="440"/>
      <c r="KHM223" s="440"/>
      <c r="KHN223" s="440"/>
      <c r="KHO223" s="440"/>
      <c r="KHP223" s="440"/>
      <c r="KHQ223" s="440"/>
      <c r="KHR223" s="440"/>
      <c r="KHS223" s="440"/>
      <c r="KHT223" s="440"/>
      <c r="KHU223" s="440"/>
      <c r="KHV223" s="440"/>
      <c r="KHW223" s="440"/>
      <c r="KHX223" s="440"/>
      <c r="KHY223" s="440"/>
      <c r="KHZ223" s="440"/>
      <c r="KIA223" s="440"/>
      <c r="KIB223" s="440"/>
      <c r="KIC223" s="440"/>
      <c r="KID223" s="440"/>
      <c r="KIE223" s="440"/>
      <c r="KIF223" s="440"/>
      <c r="KIG223" s="440"/>
      <c r="KIH223" s="440"/>
      <c r="KII223" s="440"/>
      <c r="KIJ223" s="440"/>
      <c r="KIK223" s="440"/>
      <c r="KIL223" s="440"/>
      <c r="KIM223" s="440"/>
      <c r="KIN223" s="440"/>
      <c r="KIO223" s="440"/>
      <c r="KIP223" s="440"/>
      <c r="KIQ223" s="440"/>
      <c r="KIR223" s="440"/>
      <c r="KIS223" s="440"/>
      <c r="KIT223" s="440"/>
      <c r="KIU223" s="440"/>
      <c r="KIV223" s="440"/>
      <c r="KIW223" s="440"/>
      <c r="KIX223" s="440"/>
      <c r="KIY223" s="440"/>
      <c r="KIZ223" s="440"/>
      <c r="KJA223" s="440"/>
      <c r="KJB223" s="440"/>
      <c r="KJC223" s="440"/>
      <c r="KJD223" s="440"/>
      <c r="KJE223" s="440"/>
      <c r="KJF223" s="440"/>
      <c r="KJG223" s="440"/>
      <c r="KJH223" s="440"/>
      <c r="KJI223" s="440"/>
      <c r="KJJ223" s="440"/>
      <c r="KJK223" s="440"/>
      <c r="KJL223" s="440"/>
      <c r="KJM223" s="440"/>
      <c r="KJN223" s="440"/>
      <c r="KJO223" s="440"/>
      <c r="KJP223" s="440"/>
      <c r="KJQ223" s="440"/>
      <c r="KJR223" s="440"/>
      <c r="KJS223" s="440"/>
      <c r="KJT223" s="440"/>
      <c r="KJU223" s="440"/>
      <c r="KJV223" s="440"/>
      <c r="KJW223" s="440"/>
      <c r="KJX223" s="440"/>
      <c r="KJY223" s="440"/>
      <c r="KJZ223" s="440"/>
      <c r="KKA223" s="440"/>
      <c r="KKB223" s="440"/>
      <c r="KKC223" s="440"/>
      <c r="KKD223" s="440"/>
      <c r="KKE223" s="440"/>
      <c r="KKF223" s="440"/>
      <c r="KKG223" s="440"/>
      <c r="KKH223" s="440"/>
      <c r="KKI223" s="440"/>
      <c r="KKJ223" s="440"/>
      <c r="KKK223" s="440"/>
      <c r="KKL223" s="440"/>
      <c r="KKM223" s="440"/>
      <c r="KKN223" s="440"/>
      <c r="KKO223" s="440"/>
      <c r="KKP223" s="440"/>
      <c r="KKQ223" s="440"/>
      <c r="KKR223" s="440"/>
      <c r="KKS223" s="440"/>
      <c r="KKT223" s="440"/>
      <c r="KKU223" s="440"/>
      <c r="KKV223" s="440"/>
      <c r="KKW223" s="440"/>
      <c r="KKX223" s="440"/>
      <c r="KKY223" s="440"/>
      <c r="KKZ223" s="440"/>
      <c r="KLA223" s="440"/>
      <c r="KLB223" s="440"/>
      <c r="KLC223" s="440"/>
      <c r="KLD223" s="440"/>
      <c r="KLE223" s="440"/>
      <c r="KLF223" s="440"/>
      <c r="KLG223" s="440"/>
      <c r="KLH223" s="440"/>
      <c r="KLI223" s="440"/>
      <c r="KLJ223" s="440"/>
      <c r="KLK223" s="440"/>
      <c r="KLL223" s="440"/>
      <c r="KLM223" s="440"/>
      <c r="KLN223" s="440"/>
      <c r="KLO223" s="440"/>
      <c r="KLP223" s="440"/>
      <c r="KLQ223" s="440"/>
      <c r="KLR223" s="440"/>
      <c r="KLS223" s="440"/>
      <c r="KLT223" s="440"/>
      <c r="KLU223" s="440"/>
      <c r="KLV223" s="440"/>
      <c r="KLW223" s="440"/>
      <c r="KLX223" s="440"/>
      <c r="KLY223" s="440"/>
      <c r="KLZ223" s="440"/>
      <c r="KMA223" s="440"/>
      <c r="KMB223" s="440"/>
      <c r="KMC223" s="440"/>
      <c r="KMD223" s="440"/>
      <c r="KME223" s="440"/>
      <c r="KMF223" s="440"/>
      <c r="KMG223" s="440"/>
      <c r="KMH223" s="440"/>
      <c r="KMI223" s="440"/>
      <c r="KMJ223" s="440"/>
      <c r="KMK223" s="440"/>
      <c r="KML223" s="440"/>
      <c r="KMM223" s="440"/>
      <c r="KMN223" s="440"/>
      <c r="KMO223" s="440"/>
      <c r="KMP223" s="440"/>
      <c r="KMQ223" s="440"/>
      <c r="KMR223" s="440"/>
      <c r="KMS223" s="440"/>
      <c r="KMT223" s="440"/>
      <c r="KMU223" s="440"/>
      <c r="KMV223" s="440"/>
      <c r="KMW223" s="440"/>
      <c r="KMX223" s="440"/>
      <c r="KMY223" s="440"/>
      <c r="KMZ223" s="440"/>
      <c r="KNA223" s="440"/>
      <c r="KNB223" s="440"/>
      <c r="KNC223" s="440"/>
      <c r="KND223" s="440"/>
      <c r="KNE223" s="440"/>
      <c r="KNF223" s="440"/>
      <c r="KNG223" s="440"/>
      <c r="KNH223" s="440"/>
      <c r="KNI223" s="440"/>
      <c r="KNJ223" s="440"/>
      <c r="KNK223" s="440"/>
      <c r="KNL223" s="440"/>
      <c r="KNM223" s="440"/>
      <c r="KNN223" s="440"/>
      <c r="KNO223" s="440"/>
      <c r="KNP223" s="440"/>
      <c r="KNQ223" s="440"/>
      <c r="KNR223" s="440"/>
      <c r="KNS223" s="440"/>
      <c r="KNT223" s="440"/>
      <c r="KNU223" s="440"/>
      <c r="KNV223" s="440"/>
      <c r="KNW223" s="440"/>
      <c r="KNX223" s="440"/>
      <c r="KNY223" s="440"/>
      <c r="KNZ223" s="440"/>
      <c r="KOA223" s="440"/>
      <c r="KOB223" s="440"/>
      <c r="KOC223" s="440"/>
      <c r="KOD223" s="440"/>
      <c r="KOE223" s="440"/>
      <c r="KOF223" s="440"/>
      <c r="KOG223" s="440"/>
      <c r="KOH223" s="440"/>
      <c r="KOI223" s="440"/>
      <c r="KOJ223" s="440"/>
      <c r="KOK223" s="440"/>
      <c r="KOL223" s="440"/>
      <c r="KOM223" s="440"/>
      <c r="KON223" s="440"/>
      <c r="KOO223" s="440"/>
      <c r="KOP223" s="440"/>
      <c r="KOQ223" s="440"/>
      <c r="KOR223" s="440"/>
      <c r="KOS223" s="440"/>
      <c r="KOT223" s="440"/>
      <c r="KOU223" s="440"/>
      <c r="KOV223" s="440"/>
      <c r="KOW223" s="440"/>
      <c r="KOX223" s="440"/>
      <c r="KOY223" s="440"/>
      <c r="KOZ223" s="440"/>
      <c r="KPA223" s="440"/>
      <c r="KPB223" s="440"/>
      <c r="KPC223" s="440"/>
      <c r="KPD223" s="440"/>
      <c r="KPE223" s="440"/>
      <c r="KPF223" s="440"/>
      <c r="KPG223" s="440"/>
      <c r="KPH223" s="440"/>
      <c r="KPI223" s="440"/>
      <c r="KPJ223" s="440"/>
      <c r="KPK223" s="440"/>
      <c r="KPL223" s="440"/>
      <c r="KPM223" s="440"/>
      <c r="KPN223" s="440"/>
      <c r="KPO223" s="440"/>
      <c r="KPP223" s="440"/>
      <c r="KPQ223" s="440"/>
      <c r="KPR223" s="440"/>
      <c r="KPS223" s="440"/>
      <c r="KPT223" s="440"/>
      <c r="KPU223" s="440"/>
      <c r="KPV223" s="440"/>
      <c r="KPW223" s="440"/>
      <c r="KPX223" s="440"/>
      <c r="KPY223" s="440"/>
      <c r="KPZ223" s="440"/>
      <c r="KQA223" s="440"/>
      <c r="KQB223" s="440"/>
      <c r="KQC223" s="440"/>
      <c r="KQD223" s="440"/>
      <c r="KQE223" s="440"/>
      <c r="KQF223" s="440"/>
      <c r="KQG223" s="440"/>
      <c r="KQH223" s="440"/>
      <c r="KQI223" s="440"/>
      <c r="KQJ223" s="440"/>
      <c r="KQK223" s="440"/>
      <c r="KQL223" s="440"/>
      <c r="KQM223" s="440"/>
      <c r="KQN223" s="440"/>
      <c r="KQO223" s="440"/>
      <c r="KQP223" s="440"/>
      <c r="KQQ223" s="440"/>
      <c r="KQR223" s="440"/>
      <c r="KQS223" s="440"/>
      <c r="KQT223" s="440"/>
      <c r="KQU223" s="440"/>
      <c r="KQV223" s="440"/>
      <c r="KQW223" s="440"/>
      <c r="KQX223" s="440"/>
      <c r="KQY223" s="440"/>
      <c r="KQZ223" s="440"/>
      <c r="KRA223" s="440"/>
      <c r="KRB223" s="440"/>
      <c r="KRC223" s="440"/>
      <c r="KRD223" s="440"/>
      <c r="KRE223" s="440"/>
      <c r="KRF223" s="440"/>
      <c r="KRG223" s="440"/>
      <c r="KRH223" s="440"/>
      <c r="KRI223" s="440"/>
      <c r="KRJ223" s="440"/>
      <c r="KRK223" s="440"/>
      <c r="KRL223" s="440"/>
      <c r="KRM223" s="440"/>
      <c r="KRN223" s="440"/>
      <c r="KRO223" s="440"/>
      <c r="KRP223" s="440"/>
      <c r="KRQ223" s="440"/>
      <c r="KRR223" s="440"/>
      <c r="KRS223" s="440"/>
      <c r="KRT223" s="440"/>
      <c r="KRU223" s="440"/>
      <c r="KRV223" s="440"/>
      <c r="KRW223" s="440"/>
      <c r="KRX223" s="440"/>
      <c r="KRY223" s="440"/>
      <c r="KRZ223" s="440"/>
      <c r="KSA223" s="440"/>
      <c r="KSB223" s="440"/>
      <c r="KSC223" s="440"/>
      <c r="KSD223" s="440"/>
      <c r="KSE223" s="440"/>
      <c r="KSF223" s="440"/>
      <c r="KSG223" s="440"/>
      <c r="KSH223" s="440"/>
      <c r="KSI223" s="440"/>
      <c r="KSJ223" s="440"/>
      <c r="KSK223" s="440"/>
      <c r="KSL223" s="440"/>
      <c r="KSM223" s="440"/>
      <c r="KSN223" s="440"/>
      <c r="KSO223" s="440"/>
      <c r="KSP223" s="440"/>
      <c r="KSQ223" s="440"/>
      <c r="KSR223" s="440"/>
      <c r="KSS223" s="440"/>
      <c r="KST223" s="440"/>
      <c r="KSU223" s="440"/>
      <c r="KSV223" s="440"/>
      <c r="KSW223" s="440"/>
      <c r="KSX223" s="440"/>
      <c r="KSY223" s="440"/>
      <c r="KSZ223" s="440"/>
      <c r="KTA223" s="440"/>
      <c r="KTB223" s="440"/>
      <c r="KTC223" s="440"/>
      <c r="KTD223" s="440"/>
      <c r="KTE223" s="440"/>
      <c r="KTF223" s="440"/>
      <c r="KTG223" s="440"/>
      <c r="KTH223" s="440"/>
      <c r="KTI223" s="440"/>
      <c r="KTJ223" s="440"/>
      <c r="KTK223" s="440"/>
      <c r="KTL223" s="440"/>
      <c r="KTM223" s="440"/>
      <c r="KTN223" s="440"/>
      <c r="KTO223" s="440"/>
      <c r="KTP223" s="440"/>
      <c r="KTQ223" s="440"/>
      <c r="KTR223" s="440"/>
      <c r="KTS223" s="440"/>
      <c r="KTT223" s="440"/>
      <c r="KTU223" s="440"/>
      <c r="KTV223" s="440"/>
      <c r="KTW223" s="440"/>
      <c r="KTX223" s="440"/>
      <c r="KTY223" s="440"/>
      <c r="KTZ223" s="440"/>
      <c r="KUA223" s="440"/>
      <c r="KUB223" s="440"/>
      <c r="KUC223" s="440"/>
      <c r="KUD223" s="440"/>
      <c r="KUE223" s="440"/>
      <c r="KUF223" s="440"/>
      <c r="KUG223" s="440"/>
      <c r="KUH223" s="440"/>
      <c r="KUI223" s="440"/>
      <c r="KUJ223" s="440"/>
      <c r="KUK223" s="440"/>
      <c r="KUL223" s="440"/>
      <c r="KUM223" s="440"/>
      <c r="KUN223" s="440"/>
      <c r="KUO223" s="440"/>
      <c r="KUP223" s="440"/>
      <c r="KUQ223" s="440"/>
      <c r="KUR223" s="440"/>
      <c r="KUS223" s="440"/>
      <c r="KUT223" s="440"/>
      <c r="KUU223" s="440"/>
      <c r="KUV223" s="440"/>
      <c r="KUW223" s="440"/>
      <c r="KUX223" s="440"/>
      <c r="KUY223" s="440"/>
      <c r="KUZ223" s="440"/>
      <c r="KVA223" s="440"/>
      <c r="KVB223" s="440"/>
      <c r="KVC223" s="440"/>
      <c r="KVD223" s="440"/>
      <c r="KVE223" s="440"/>
      <c r="KVF223" s="440"/>
      <c r="KVG223" s="440"/>
      <c r="KVH223" s="440"/>
      <c r="KVI223" s="440"/>
      <c r="KVJ223" s="440"/>
      <c r="KVK223" s="440"/>
      <c r="KVL223" s="440"/>
      <c r="KVM223" s="440"/>
      <c r="KVN223" s="440"/>
      <c r="KVO223" s="440"/>
      <c r="KVP223" s="440"/>
      <c r="KVQ223" s="440"/>
      <c r="KVR223" s="440"/>
      <c r="KVS223" s="440"/>
      <c r="KVT223" s="440"/>
      <c r="KVU223" s="440"/>
      <c r="KVV223" s="440"/>
      <c r="KVW223" s="440"/>
      <c r="KVX223" s="440"/>
      <c r="KVY223" s="440"/>
      <c r="KVZ223" s="440"/>
      <c r="KWA223" s="440"/>
      <c r="KWB223" s="440"/>
      <c r="KWC223" s="440"/>
      <c r="KWD223" s="440"/>
      <c r="KWE223" s="440"/>
      <c r="KWF223" s="440"/>
      <c r="KWG223" s="440"/>
      <c r="KWH223" s="440"/>
      <c r="KWI223" s="440"/>
      <c r="KWJ223" s="440"/>
      <c r="KWK223" s="440"/>
      <c r="KWL223" s="440"/>
      <c r="KWM223" s="440"/>
      <c r="KWN223" s="440"/>
      <c r="KWO223" s="440"/>
      <c r="KWP223" s="440"/>
      <c r="KWQ223" s="440"/>
      <c r="KWR223" s="440"/>
      <c r="KWS223" s="440"/>
      <c r="KWT223" s="440"/>
      <c r="KWU223" s="440"/>
      <c r="KWV223" s="440"/>
      <c r="KWW223" s="440"/>
      <c r="KWX223" s="440"/>
      <c r="KWY223" s="440"/>
      <c r="KWZ223" s="440"/>
      <c r="KXA223" s="440"/>
      <c r="KXB223" s="440"/>
      <c r="KXC223" s="440"/>
      <c r="KXD223" s="440"/>
      <c r="KXE223" s="440"/>
      <c r="KXF223" s="440"/>
      <c r="KXG223" s="440"/>
      <c r="KXH223" s="440"/>
      <c r="KXI223" s="440"/>
      <c r="KXJ223" s="440"/>
      <c r="KXK223" s="440"/>
      <c r="KXL223" s="440"/>
      <c r="KXM223" s="440"/>
      <c r="KXN223" s="440"/>
      <c r="KXO223" s="440"/>
      <c r="KXP223" s="440"/>
      <c r="KXQ223" s="440"/>
      <c r="KXR223" s="440"/>
      <c r="KXS223" s="440"/>
      <c r="KXT223" s="440"/>
      <c r="KXU223" s="440"/>
      <c r="KXV223" s="440"/>
      <c r="KXW223" s="440"/>
      <c r="KXX223" s="440"/>
      <c r="KXY223" s="440"/>
      <c r="KXZ223" s="440"/>
      <c r="KYA223" s="440"/>
      <c r="KYB223" s="440"/>
      <c r="KYC223" s="440"/>
      <c r="KYD223" s="440"/>
      <c r="KYE223" s="440"/>
      <c r="KYF223" s="440"/>
      <c r="KYG223" s="440"/>
      <c r="KYH223" s="440"/>
      <c r="KYI223" s="440"/>
      <c r="KYJ223" s="440"/>
      <c r="KYK223" s="440"/>
      <c r="KYL223" s="440"/>
      <c r="KYM223" s="440"/>
      <c r="KYN223" s="440"/>
      <c r="KYO223" s="440"/>
      <c r="KYP223" s="440"/>
      <c r="KYQ223" s="440"/>
      <c r="KYR223" s="440"/>
      <c r="KYS223" s="440"/>
      <c r="KYT223" s="440"/>
      <c r="KYU223" s="440"/>
      <c r="KYV223" s="440"/>
      <c r="KYW223" s="440"/>
      <c r="KYX223" s="440"/>
      <c r="KYY223" s="440"/>
      <c r="KYZ223" s="440"/>
      <c r="KZA223" s="440"/>
      <c r="KZB223" s="440"/>
      <c r="KZC223" s="440"/>
      <c r="KZD223" s="440"/>
      <c r="KZE223" s="440"/>
      <c r="KZF223" s="440"/>
      <c r="KZG223" s="440"/>
      <c r="KZH223" s="440"/>
      <c r="KZI223" s="440"/>
      <c r="KZJ223" s="440"/>
      <c r="KZK223" s="440"/>
      <c r="KZL223" s="440"/>
      <c r="KZM223" s="440"/>
      <c r="KZN223" s="440"/>
      <c r="KZO223" s="440"/>
      <c r="KZP223" s="440"/>
      <c r="KZQ223" s="440"/>
      <c r="KZR223" s="440"/>
      <c r="KZS223" s="440"/>
      <c r="KZT223" s="440"/>
      <c r="KZU223" s="440"/>
      <c r="KZV223" s="440"/>
      <c r="KZW223" s="440"/>
      <c r="KZX223" s="440"/>
      <c r="KZY223" s="440"/>
      <c r="KZZ223" s="440"/>
      <c r="LAA223" s="440"/>
      <c r="LAB223" s="440"/>
      <c r="LAC223" s="440"/>
      <c r="LAD223" s="440"/>
      <c r="LAE223" s="440"/>
      <c r="LAF223" s="440"/>
      <c r="LAG223" s="440"/>
      <c r="LAH223" s="440"/>
      <c r="LAI223" s="440"/>
      <c r="LAJ223" s="440"/>
      <c r="LAK223" s="440"/>
      <c r="LAL223" s="440"/>
      <c r="LAM223" s="440"/>
      <c r="LAN223" s="440"/>
      <c r="LAO223" s="440"/>
      <c r="LAP223" s="440"/>
      <c r="LAQ223" s="440"/>
      <c r="LAR223" s="440"/>
      <c r="LAS223" s="440"/>
      <c r="LAT223" s="440"/>
      <c r="LAU223" s="440"/>
      <c r="LAV223" s="440"/>
      <c r="LAW223" s="440"/>
      <c r="LAX223" s="440"/>
      <c r="LAY223" s="440"/>
      <c r="LAZ223" s="440"/>
      <c r="LBA223" s="440"/>
      <c r="LBB223" s="440"/>
      <c r="LBC223" s="440"/>
      <c r="LBD223" s="440"/>
      <c r="LBE223" s="440"/>
      <c r="LBF223" s="440"/>
      <c r="LBG223" s="440"/>
      <c r="LBH223" s="440"/>
      <c r="LBI223" s="440"/>
      <c r="LBJ223" s="440"/>
      <c r="LBK223" s="440"/>
      <c r="LBL223" s="440"/>
      <c r="LBM223" s="440"/>
      <c r="LBN223" s="440"/>
      <c r="LBO223" s="440"/>
      <c r="LBP223" s="440"/>
      <c r="LBQ223" s="440"/>
      <c r="LBR223" s="440"/>
      <c r="LBS223" s="440"/>
      <c r="LBT223" s="440"/>
      <c r="LBU223" s="440"/>
      <c r="LBV223" s="440"/>
      <c r="LBW223" s="440"/>
      <c r="LBX223" s="440"/>
      <c r="LBY223" s="440"/>
      <c r="LBZ223" s="440"/>
      <c r="LCA223" s="440"/>
      <c r="LCB223" s="440"/>
      <c r="LCC223" s="440"/>
      <c r="LCD223" s="440"/>
      <c r="LCE223" s="440"/>
      <c r="LCF223" s="440"/>
      <c r="LCG223" s="440"/>
      <c r="LCH223" s="440"/>
      <c r="LCI223" s="440"/>
      <c r="LCJ223" s="440"/>
      <c r="LCK223" s="440"/>
      <c r="LCL223" s="440"/>
      <c r="LCM223" s="440"/>
      <c r="LCN223" s="440"/>
      <c r="LCO223" s="440"/>
      <c r="LCP223" s="440"/>
      <c r="LCQ223" s="440"/>
      <c r="LCR223" s="440"/>
      <c r="LCS223" s="440"/>
      <c r="LCT223" s="440"/>
      <c r="LCU223" s="440"/>
      <c r="LCV223" s="440"/>
      <c r="LCW223" s="440"/>
      <c r="LCX223" s="440"/>
      <c r="LCY223" s="440"/>
      <c r="LCZ223" s="440"/>
      <c r="LDA223" s="440"/>
      <c r="LDB223" s="440"/>
      <c r="LDC223" s="440"/>
      <c r="LDD223" s="440"/>
      <c r="LDE223" s="440"/>
      <c r="LDF223" s="440"/>
      <c r="LDG223" s="440"/>
      <c r="LDH223" s="440"/>
      <c r="LDI223" s="440"/>
      <c r="LDJ223" s="440"/>
      <c r="LDK223" s="440"/>
      <c r="LDL223" s="440"/>
      <c r="LDM223" s="440"/>
      <c r="LDN223" s="440"/>
      <c r="LDO223" s="440"/>
      <c r="LDP223" s="440"/>
      <c r="LDQ223" s="440"/>
      <c r="LDR223" s="440"/>
      <c r="LDS223" s="440"/>
      <c r="LDT223" s="440"/>
      <c r="LDU223" s="440"/>
      <c r="LDV223" s="440"/>
      <c r="LDW223" s="440"/>
      <c r="LDX223" s="440"/>
      <c r="LDY223" s="440"/>
      <c r="LDZ223" s="440"/>
      <c r="LEA223" s="440"/>
      <c r="LEB223" s="440"/>
      <c r="LEC223" s="440"/>
      <c r="LED223" s="440"/>
      <c r="LEE223" s="440"/>
      <c r="LEF223" s="440"/>
      <c r="LEG223" s="440"/>
      <c r="LEH223" s="440"/>
      <c r="LEI223" s="440"/>
      <c r="LEJ223" s="440"/>
      <c r="LEK223" s="440"/>
      <c r="LEL223" s="440"/>
      <c r="LEM223" s="440"/>
      <c r="LEN223" s="440"/>
      <c r="LEO223" s="440"/>
      <c r="LEP223" s="440"/>
      <c r="LEQ223" s="440"/>
      <c r="LER223" s="440"/>
      <c r="LES223" s="440"/>
      <c r="LET223" s="440"/>
      <c r="LEU223" s="440"/>
      <c r="LEV223" s="440"/>
      <c r="LEW223" s="440"/>
      <c r="LEX223" s="440"/>
      <c r="LEY223" s="440"/>
      <c r="LEZ223" s="440"/>
      <c r="LFA223" s="440"/>
      <c r="LFB223" s="440"/>
      <c r="LFC223" s="440"/>
      <c r="LFD223" s="440"/>
      <c r="LFE223" s="440"/>
      <c r="LFF223" s="440"/>
      <c r="LFG223" s="440"/>
      <c r="LFH223" s="440"/>
      <c r="LFI223" s="440"/>
      <c r="LFJ223" s="440"/>
      <c r="LFK223" s="440"/>
      <c r="LFL223" s="440"/>
      <c r="LFM223" s="440"/>
      <c r="LFN223" s="440"/>
      <c r="LFO223" s="440"/>
      <c r="LFP223" s="440"/>
      <c r="LFQ223" s="440"/>
      <c r="LFR223" s="440"/>
      <c r="LFS223" s="440"/>
      <c r="LFT223" s="440"/>
      <c r="LFU223" s="440"/>
      <c r="LFV223" s="440"/>
      <c r="LFW223" s="440"/>
      <c r="LFX223" s="440"/>
      <c r="LFY223" s="440"/>
      <c r="LFZ223" s="440"/>
      <c r="LGA223" s="440"/>
      <c r="LGB223" s="440"/>
      <c r="LGC223" s="440"/>
      <c r="LGD223" s="440"/>
      <c r="LGE223" s="440"/>
      <c r="LGF223" s="440"/>
      <c r="LGG223" s="440"/>
      <c r="LGH223" s="440"/>
      <c r="LGI223" s="440"/>
      <c r="LGJ223" s="440"/>
      <c r="LGK223" s="440"/>
      <c r="LGL223" s="440"/>
      <c r="LGM223" s="440"/>
      <c r="LGN223" s="440"/>
      <c r="LGO223" s="440"/>
      <c r="LGP223" s="440"/>
      <c r="LGQ223" s="440"/>
      <c r="LGR223" s="440"/>
      <c r="LGS223" s="440"/>
      <c r="LGT223" s="440"/>
      <c r="LGU223" s="440"/>
      <c r="LGV223" s="440"/>
      <c r="LGW223" s="440"/>
      <c r="LGX223" s="440"/>
      <c r="LGY223" s="440"/>
      <c r="LGZ223" s="440"/>
      <c r="LHA223" s="440"/>
      <c r="LHB223" s="440"/>
      <c r="LHC223" s="440"/>
      <c r="LHD223" s="440"/>
      <c r="LHE223" s="440"/>
      <c r="LHF223" s="440"/>
      <c r="LHG223" s="440"/>
      <c r="LHH223" s="440"/>
      <c r="LHI223" s="440"/>
      <c r="LHJ223" s="440"/>
      <c r="LHK223" s="440"/>
      <c r="LHL223" s="440"/>
      <c r="LHM223" s="440"/>
      <c r="LHN223" s="440"/>
      <c r="LHO223" s="440"/>
      <c r="LHP223" s="440"/>
      <c r="LHQ223" s="440"/>
      <c r="LHR223" s="440"/>
      <c r="LHS223" s="440"/>
      <c r="LHT223" s="440"/>
      <c r="LHU223" s="440"/>
      <c r="LHV223" s="440"/>
      <c r="LHW223" s="440"/>
      <c r="LHX223" s="440"/>
      <c r="LHY223" s="440"/>
      <c r="LHZ223" s="440"/>
      <c r="LIA223" s="440"/>
      <c r="LIB223" s="440"/>
      <c r="LIC223" s="440"/>
      <c r="LID223" s="440"/>
      <c r="LIE223" s="440"/>
      <c r="LIF223" s="440"/>
      <c r="LIG223" s="440"/>
      <c r="LIH223" s="440"/>
      <c r="LII223" s="440"/>
      <c r="LIJ223" s="440"/>
      <c r="LIK223" s="440"/>
      <c r="LIL223" s="440"/>
      <c r="LIM223" s="440"/>
      <c r="LIN223" s="440"/>
      <c r="LIO223" s="440"/>
      <c r="LIP223" s="440"/>
      <c r="LIQ223" s="440"/>
      <c r="LIR223" s="440"/>
      <c r="LIS223" s="440"/>
      <c r="LIT223" s="440"/>
      <c r="LIU223" s="440"/>
      <c r="LIV223" s="440"/>
      <c r="LIW223" s="440"/>
      <c r="LIX223" s="440"/>
      <c r="LIY223" s="440"/>
      <c r="LIZ223" s="440"/>
      <c r="LJA223" s="440"/>
      <c r="LJB223" s="440"/>
      <c r="LJC223" s="440"/>
      <c r="LJD223" s="440"/>
      <c r="LJE223" s="440"/>
      <c r="LJF223" s="440"/>
      <c r="LJG223" s="440"/>
      <c r="LJH223" s="440"/>
      <c r="LJI223" s="440"/>
      <c r="LJJ223" s="440"/>
      <c r="LJK223" s="440"/>
      <c r="LJL223" s="440"/>
      <c r="LJM223" s="440"/>
      <c r="LJN223" s="440"/>
      <c r="LJO223" s="440"/>
      <c r="LJP223" s="440"/>
      <c r="LJQ223" s="440"/>
      <c r="LJR223" s="440"/>
      <c r="LJS223" s="440"/>
      <c r="LJT223" s="440"/>
      <c r="LJU223" s="440"/>
      <c r="LJV223" s="440"/>
      <c r="LJW223" s="440"/>
      <c r="LJX223" s="440"/>
      <c r="LJY223" s="440"/>
      <c r="LJZ223" s="440"/>
      <c r="LKA223" s="440"/>
      <c r="LKB223" s="440"/>
      <c r="LKC223" s="440"/>
      <c r="LKD223" s="440"/>
      <c r="LKE223" s="440"/>
      <c r="LKF223" s="440"/>
      <c r="LKG223" s="440"/>
      <c r="LKH223" s="440"/>
      <c r="LKI223" s="440"/>
      <c r="LKJ223" s="440"/>
      <c r="LKK223" s="440"/>
      <c r="LKL223" s="440"/>
      <c r="LKM223" s="440"/>
      <c r="LKN223" s="440"/>
      <c r="LKO223" s="440"/>
      <c r="LKP223" s="440"/>
      <c r="LKQ223" s="440"/>
      <c r="LKR223" s="440"/>
      <c r="LKS223" s="440"/>
      <c r="LKT223" s="440"/>
      <c r="LKU223" s="440"/>
      <c r="LKV223" s="440"/>
      <c r="LKW223" s="440"/>
      <c r="LKX223" s="440"/>
      <c r="LKY223" s="440"/>
      <c r="LKZ223" s="440"/>
      <c r="LLA223" s="440"/>
      <c r="LLB223" s="440"/>
      <c r="LLC223" s="440"/>
      <c r="LLD223" s="440"/>
      <c r="LLE223" s="440"/>
      <c r="LLF223" s="440"/>
      <c r="LLG223" s="440"/>
      <c r="LLH223" s="440"/>
      <c r="LLI223" s="440"/>
      <c r="LLJ223" s="440"/>
      <c r="LLK223" s="440"/>
      <c r="LLL223" s="440"/>
      <c r="LLM223" s="440"/>
      <c r="LLN223" s="440"/>
      <c r="LLO223" s="440"/>
      <c r="LLP223" s="440"/>
      <c r="LLQ223" s="440"/>
      <c r="LLR223" s="440"/>
      <c r="LLS223" s="440"/>
      <c r="LLT223" s="440"/>
      <c r="LLU223" s="440"/>
      <c r="LLV223" s="440"/>
      <c r="LLW223" s="440"/>
      <c r="LLX223" s="440"/>
      <c r="LLY223" s="440"/>
      <c r="LLZ223" s="440"/>
      <c r="LMA223" s="440"/>
      <c r="LMB223" s="440"/>
      <c r="LMC223" s="440"/>
      <c r="LMD223" s="440"/>
      <c r="LME223" s="440"/>
      <c r="LMF223" s="440"/>
      <c r="LMG223" s="440"/>
      <c r="LMH223" s="440"/>
      <c r="LMI223" s="440"/>
      <c r="LMJ223" s="440"/>
      <c r="LMK223" s="440"/>
      <c r="LML223" s="440"/>
      <c r="LMM223" s="440"/>
      <c r="LMN223" s="440"/>
      <c r="LMO223" s="440"/>
      <c r="LMP223" s="440"/>
      <c r="LMQ223" s="440"/>
      <c r="LMR223" s="440"/>
      <c r="LMS223" s="440"/>
      <c r="LMT223" s="440"/>
      <c r="LMU223" s="440"/>
      <c r="LMV223" s="440"/>
      <c r="LMW223" s="440"/>
      <c r="LMX223" s="440"/>
      <c r="LMY223" s="440"/>
      <c r="LMZ223" s="440"/>
      <c r="LNA223" s="440"/>
      <c r="LNB223" s="440"/>
      <c r="LNC223" s="440"/>
      <c r="LND223" s="440"/>
      <c r="LNE223" s="440"/>
      <c r="LNF223" s="440"/>
      <c r="LNG223" s="440"/>
      <c r="LNH223" s="440"/>
      <c r="LNI223" s="440"/>
      <c r="LNJ223" s="440"/>
      <c r="LNK223" s="440"/>
      <c r="LNL223" s="440"/>
      <c r="LNM223" s="440"/>
      <c r="LNN223" s="440"/>
      <c r="LNO223" s="440"/>
      <c r="LNP223" s="440"/>
      <c r="LNQ223" s="440"/>
      <c r="LNR223" s="440"/>
      <c r="LNS223" s="440"/>
      <c r="LNT223" s="440"/>
      <c r="LNU223" s="440"/>
      <c r="LNV223" s="440"/>
      <c r="LNW223" s="440"/>
      <c r="LNX223" s="440"/>
      <c r="LNY223" s="440"/>
      <c r="LNZ223" s="440"/>
      <c r="LOA223" s="440"/>
      <c r="LOB223" s="440"/>
      <c r="LOC223" s="440"/>
      <c r="LOD223" s="440"/>
      <c r="LOE223" s="440"/>
      <c r="LOF223" s="440"/>
      <c r="LOG223" s="440"/>
      <c r="LOH223" s="440"/>
      <c r="LOI223" s="440"/>
      <c r="LOJ223" s="440"/>
      <c r="LOK223" s="440"/>
      <c r="LOL223" s="440"/>
      <c r="LOM223" s="440"/>
      <c r="LON223" s="440"/>
      <c r="LOO223" s="440"/>
      <c r="LOP223" s="440"/>
      <c r="LOQ223" s="440"/>
      <c r="LOR223" s="440"/>
      <c r="LOS223" s="440"/>
      <c r="LOT223" s="440"/>
      <c r="LOU223" s="440"/>
      <c r="LOV223" s="440"/>
      <c r="LOW223" s="440"/>
      <c r="LOX223" s="440"/>
      <c r="LOY223" s="440"/>
      <c r="LOZ223" s="440"/>
      <c r="LPA223" s="440"/>
      <c r="LPB223" s="440"/>
      <c r="LPC223" s="440"/>
      <c r="LPD223" s="440"/>
      <c r="LPE223" s="440"/>
      <c r="LPF223" s="440"/>
      <c r="LPG223" s="440"/>
      <c r="LPH223" s="440"/>
      <c r="LPI223" s="440"/>
      <c r="LPJ223" s="440"/>
      <c r="LPK223" s="440"/>
      <c r="LPL223" s="440"/>
      <c r="LPM223" s="440"/>
      <c r="LPN223" s="440"/>
      <c r="LPO223" s="440"/>
      <c r="LPP223" s="440"/>
      <c r="LPQ223" s="440"/>
      <c r="LPR223" s="440"/>
      <c r="LPS223" s="440"/>
      <c r="LPT223" s="440"/>
      <c r="LPU223" s="440"/>
      <c r="LPV223" s="440"/>
      <c r="LPW223" s="440"/>
      <c r="LPX223" s="440"/>
      <c r="LPY223" s="440"/>
      <c r="LPZ223" s="440"/>
      <c r="LQA223" s="440"/>
      <c r="LQB223" s="440"/>
      <c r="LQC223" s="440"/>
      <c r="LQD223" s="440"/>
      <c r="LQE223" s="440"/>
      <c r="LQF223" s="440"/>
      <c r="LQG223" s="440"/>
      <c r="LQH223" s="440"/>
      <c r="LQI223" s="440"/>
      <c r="LQJ223" s="440"/>
      <c r="LQK223" s="440"/>
      <c r="LQL223" s="440"/>
      <c r="LQM223" s="440"/>
      <c r="LQN223" s="440"/>
      <c r="LQO223" s="440"/>
      <c r="LQP223" s="440"/>
      <c r="LQQ223" s="440"/>
      <c r="LQR223" s="440"/>
      <c r="LQS223" s="440"/>
      <c r="LQT223" s="440"/>
      <c r="LQU223" s="440"/>
      <c r="LQV223" s="440"/>
      <c r="LQW223" s="440"/>
      <c r="LQX223" s="440"/>
      <c r="LQY223" s="440"/>
      <c r="LQZ223" s="440"/>
      <c r="LRA223" s="440"/>
      <c r="LRB223" s="440"/>
      <c r="LRC223" s="440"/>
      <c r="LRD223" s="440"/>
      <c r="LRE223" s="440"/>
      <c r="LRF223" s="440"/>
      <c r="LRG223" s="440"/>
      <c r="LRH223" s="440"/>
      <c r="LRI223" s="440"/>
      <c r="LRJ223" s="440"/>
      <c r="LRK223" s="440"/>
      <c r="LRL223" s="440"/>
      <c r="LRM223" s="440"/>
      <c r="LRN223" s="440"/>
      <c r="LRO223" s="440"/>
      <c r="LRP223" s="440"/>
      <c r="LRQ223" s="440"/>
      <c r="LRR223" s="440"/>
      <c r="LRS223" s="440"/>
      <c r="LRT223" s="440"/>
      <c r="LRU223" s="440"/>
      <c r="LRV223" s="440"/>
      <c r="LRW223" s="440"/>
      <c r="LRX223" s="440"/>
      <c r="LRY223" s="440"/>
      <c r="LRZ223" s="440"/>
      <c r="LSA223" s="440"/>
      <c r="LSB223" s="440"/>
      <c r="LSC223" s="440"/>
      <c r="LSD223" s="440"/>
      <c r="LSE223" s="440"/>
      <c r="LSF223" s="440"/>
      <c r="LSG223" s="440"/>
      <c r="LSH223" s="440"/>
      <c r="LSI223" s="440"/>
      <c r="LSJ223" s="440"/>
      <c r="LSK223" s="440"/>
      <c r="LSL223" s="440"/>
      <c r="LSM223" s="440"/>
      <c r="LSN223" s="440"/>
      <c r="LSO223" s="440"/>
      <c r="LSP223" s="440"/>
      <c r="LSQ223" s="440"/>
      <c r="LSR223" s="440"/>
      <c r="LSS223" s="440"/>
      <c r="LST223" s="440"/>
      <c r="LSU223" s="440"/>
      <c r="LSV223" s="440"/>
      <c r="LSW223" s="440"/>
      <c r="LSX223" s="440"/>
      <c r="LSY223" s="440"/>
      <c r="LSZ223" s="440"/>
      <c r="LTA223" s="440"/>
      <c r="LTB223" s="440"/>
      <c r="LTC223" s="440"/>
      <c r="LTD223" s="440"/>
      <c r="LTE223" s="440"/>
      <c r="LTF223" s="440"/>
      <c r="LTG223" s="440"/>
      <c r="LTH223" s="440"/>
      <c r="LTI223" s="440"/>
      <c r="LTJ223" s="440"/>
      <c r="LTK223" s="440"/>
      <c r="LTL223" s="440"/>
      <c r="LTM223" s="440"/>
      <c r="LTN223" s="440"/>
      <c r="LTO223" s="440"/>
      <c r="LTP223" s="440"/>
      <c r="LTQ223" s="440"/>
      <c r="LTR223" s="440"/>
      <c r="LTS223" s="440"/>
      <c r="LTT223" s="440"/>
      <c r="LTU223" s="440"/>
      <c r="LTV223" s="440"/>
      <c r="LTW223" s="440"/>
      <c r="LTX223" s="440"/>
      <c r="LTY223" s="440"/>
      <c r="LTZ223" s="440"/>
      <c r="LUA223" s="440"/>
      <c r="LUB223" s="440"/>
      <c r="LUC223" s="440"/>
      <c r="LUD223" s="440"/>
      <c r="LUE223" s="440"/>
      <c r="LUF223" s="440"/>
      <c r="LUG223" s="440"/>
      <c r="LUH223" s="440"/>
      <c r="LUI223" s="440"/>
      <c r="LUJ223" s="440"/>
      <c r="LUK223" s="440"/>
      <c r="LUL223" s="440"/>
      <c r="LUM223" s="440"/>
      <c r="LUN223" s="440"/>
      <c r="LUO223" s="440"/>
      <c r="LUP223" s="440"/>
      <c r="LUQ223" s="440"/>
      <c r="LUR223" s="440"/>
      <c r="LUS223" s="440"/>
      <c r="LUT223" s="440"/>
      <c r="LUU223" s="440"/>
      <c r="LUV223" s="440"/>
      <c r="LUW223" s="440"/>
      <c r="LUX223" s="440"/>
      <c r="LUY223" s="440"/>
      <c r="LUZ223" s="440"/>
      <c r="LVA223" s="440"/>
      <c r="LVB223" s="440"/>
      <c r="LVC223" s="440"/>
      <c r="LVD223" s="440"/>
      <c r="LVE223" s="440"/>
      <c r="LVF223" s="440"/>
      <c r="LVG223" s="440"/>
      <c r="LVH223" s="440"/>
      <c r="LVI223" s="440"/>
      <c r="LVJ223" s="440"/>
      <c r="LVK223" s="440"/>
      <c r="LVL223" s="440"/>
      <c r="LVM223" s="440"/>
      <c r="LVN223" s="440"/>
      <c r="LVO223" s="440"/>
      <c r="LVP223" s="440"/>
      <c r="LVQ223" s="440"/>
      <c r="LVR223" s="440"/>
      <c r="LVS223" s="440"/>
      <c r="LVT223" s="440"/>
      <c r="LVU223" s="440"/>
      <c r="LVV223" s="440"/>
      <c r="LVW223" s="440"/>
      <c r="LVX223" s="440"/>
      <c r="LVY223" s="440"/>
      <c r="LVZ223" s="440"/>
      <c r="LWA223" s="440"/>
      <c r="LWB223" s="440"/>
      <c r="LWC223" s="440"/>
      <c r="LWD223" s="440"/>
      <c r="LWE223" s="440"/>
      <c r="LWF223" s="440"/>
      <c r="LWG223" s="440"/>
      <c r="LWH223" s="440"/>
      <c r="LWI223" s="440"/>
      <c r="LWJ223" s="440"/>
      <c r="LWK223" s="440"/>
      <c r="LWL223" s="440"/>
      <c r="LWM223" s="440"/>
      <c r="LWN223" s="440"/>
      <c r="LWO223" s="440"/>
      <c r="LWP223" s="440"/>
      <c r="LWQ223" s="440"/>
      <c r="LWR223" s="440"/>
      <c r="LWS223" s="440"/>
      <c r="LWT223" s="440"/>
      <c r="LWU223" s="440"/>
      <c r="LWV223" s="440"/>
      <c r="LWW223" s="440"/>
      <c r="LWX223" s="440"/>
      <c r="LWY223" s="440"/>
      <c r="LWZ223" s="440"/>
      <c r="LXA223" s="440"/>
      <c r="LXB223" s="440"/>
      <c r="LXC223" s="440"/>
      <c r="LXD223" s="440"/>
      <c r="LXE223" s="440"/>
      <c r="LXF223" s="440"/>
      <c r="LXG223" s="440"/>
      <c r="LXH223" s="440"/>
      <c r="LXI223" s="440"/>
      <c r="LXJ223" s="440"/>
      <c r="LXK223" s="440"/>
      <c r="LXL223" s="440"/>
      <c r="LXM223" s="440"/>
      <c r="LXN223" s="440"/>
      <c r="LXO223" s="440"/>
      <c r="LXP223" s="440"/>
      <c r="LXQ223" s="440"/>
      <c r="LXR223" s="440"/>
      <c r="LXS223" s="440"/>
      <c r="LXT223" s="440"/>
      <c r="LXU223" s="440"/>
      <c r="LXV223" s="440"/>
      <c r="LXW223" s="440"/>
      <c r="LXX223" s="440"/>
      <c r="LXY223" s="440"/>
      <c r="LXZ223" s="440"/>
      <c r="LYA223" s="440"/>
      <c r="LYB223" s="440"/>
      <c r="LYC223" s="440"/>
      <c r="LYD223" s="440"/>
      <c r="LYE223" s="440"/>
      <c r="LYF223" s="440"/>
      <c r="LYG223" s="440"/>
      <c r="LYH223" s="440"/>
      <c r="LYI223" s="440"/>
      <c r="LYJ223" s="440"/>
      <c r="LYK223" s="440"/>
      <c r="LYL223" s="440"/>
      <c r="LYM223" s="440"/>
      <c r="LYN223" s="440"/>
      <c r="LYO223" s="440"/>
      <c r="LYP223" s="440"/>
      <c r="LYQ223" s="440"/>
      <c r="LYR223" s="440"/>
      <c r="LYS223" s="440"/>
      <c r="LYT223" s="440"/>
      <c r="LYU223" s="440"/>
      <c r="LYV223" s="440"/>
      <c r="LYW223" s="440"/>
      <c r="LYX223" s="440"/>
      <c r="LYY223" s="440"/>
      <c r="LYZ223" s="440"/>
      <c r="LZA223" s="440"/>
      <c r="LZB223" s="440"/>
      <c r="LZC223" s="440"/>
      <c r="LZD223" s="440"/>
      <c r="LZE223" s="440"/>
      <c r="LZF223" s="440"/>
      <c r="LZG223" s="440"/>
      <c r="LZH223" s="440"/>
      <c r="LZI223" s="440"/>
      <c r="LZJ223" s="440"/>
      <c r="LZK223" s="440"/>
      <c r="LZL223" s="440"/>
      <c r="LZM223" s="440"/>
      <c r="LZN223" s="440"/>
      <c r="LZO223" s="440"/>
      <c r="LZP223" s="440"/>
      <c r="LZQ223" s="440"/>
      <c r="LZR223" s="440"/>
      <c r="LZS223" s="440"/>
      <c r="LZT223" s="440"/>
      <c r="LZU223" s="440"/>
      <c r="LZV223" s="440"/>
      <c r="LZW223" s="440"/>
      <c r="LZX223" s="440"/>
      <c r="LZY223" s="440"/>
      <c r="LZZ223" s="440"/>
      <c r="MAA223" s="440"/>
      <c r="MAB223" s="440"/>
      <c r="MAC223" s="440"/>
      <c r="MAD223" s="440"/>
      <c r="MAE223" s="440"/>
      <c r="MAF223" s="440"/>
      <c r="MAG223" s="440"/>
      <c r="MAH223" s="440"/>
      <c r="MAI223" s="440"/>
      <c r="MAJ223" s="440"/>
      <c r="MAK223" s="440"/>
      <c r="MAL223" s="440"/>
      <c r="MAM223" s="440"/>
      <c r="MAN223" s="440"/>
      <c r="MAO223" s="440"/>
      <c r="MAP223" s="440"/>
      <c r="MAQ223" s="440"/>
      <c r="MAR223" s="440"/>
      <c r="MAS223" s="440"/>
      <c r="MAT223" s="440"/>
      <c r="MAU223" s="440"/>
      <c r="MAV223" s="440"/>
      <c r="MAW223" s="440"/>
      <c r="MAX223" s="440"/>
      <c r="MAY223" s="440"/>
      <c r="MAZ223" s="440"/>
      <c r="MBA223" s="440"/>
      <c r="MBB223" s="440"/>
      <c r="MBC223" s="440"/>
      <c r="MBD223" s="440"/>
      <c r="MBE223" s="440"/>
      <c r="MBF223" s="440"/>
      <c r="MBG223" s="440"/>
      <c r="MBH223" s="440"/>
      <c r="MBI223" s="440"/>
      <c r="MBJ223" s="440"/>
      <c r="MBK223" s="440"/>
      <c r="MBL223" s="440"/>
      <c r="MBM223" s="440"/>
      <c r="MBN223" s="440"/>
      <c r="MBO223" s="440"/>
      <c r="MBP223" s="440"/>
      <c r="MBQ223" s="440"/>
      <c r="MBR223" s="440"/>
      <c r="MBS223" s="440"/>
      <c r="MBT223" s="440"/>
      <c r="MBU223" s="440"/>
      <c r="MBV223" s="440"/>
      <c r="MBW223" s="440"/>
      <c r="MBX223" s="440"/>
      <c r="MBY223" s="440"/>
      <c r="MBZ223" s="440"/>
      <c r="MCA223" s="440"/>
      <c r="MCB223" s="440"/>
      <c r="MCC223" s="440"/>
      <c r="MCD223" s="440"/>
      <c r="MCE223" s="440"/>
      <c r="MCF223" s="440"/>
      <c r="MCG223" s="440"/>
      <c r="MCH223" s="440"/>
      <c r="MCI223" s="440"/>
      <c r="MCJ223" s="440"/>
      <c r="MCK223" s="440"/>
      <c r="MCL223" s="440"/>
      <c r="MCM223" s="440"/>
      <c r="MCN223" s="440"/>
      <c r="MCO223" s="440"/>
      <c r="MCP223" s="440"/>
      <c r="MCQ223" s="440"/>
      <c r="MCR223" s="440"/>
      <c r="MCS223" s="440"/>
      <c r="MCT223" s="440"/>
      <c r="MCU223" s="440"/>
      <c r="MCV223" s="440"/>
      <c r="MCW223" s="440"/>
      <c r="MCX223" s="440"/>
      <c r="MCY223" s="440"/>
      <c r="MCZ223" s="440"/>
      <c r="MDA223" s="440"/>
      <c r="MDB223" s="440"/>
      <c r="MDC223" s="440"/>
      <c r="MDD223" s="440"/>
      <c r="MDE223" s="440"/>
      <c r="MDF223" s="440"/>
      <c r="MDG223" s="440"/>
      <c r="MDH223" s="440"/>
      <c r="MDI223" s="440"/>
      <c r="MDJ223" s="440"/>
      <c r="MDK223" s="440"/>
      <c r="MDL223" s="440"/>
      <c r="MDM223" s="440"/>
      <c r="MDN223" s="440"/>
      <c r="MDO223" s="440"/>
      <c r="MDP223" s="440"/>
      <c r="MDQ223" s="440"/>
      <c r="MDR223" s="440"/>
      <c r="MDS223" s="440"/>
      <c r="MDT223" s="440"/>
      <c r="MDU223" s="440"/>
      <c r="MDV223" s="440"/>
      <c r="MDW223" s="440"/>
      <c r="MDX223" s="440"/>
      <c r="MDY223" s="440"/>
      <c r="MDZ223" s="440"/>
      <c r="MEA223" s="440"/>
      <c r="MEB223" s="440"/>
      <c r="MEC223" s="440"/>
      <c r="MED223" s="440"/>
      <c r="MEE223" s="440"/>
      <c r="MEF223" s="440"/>
      <c r="MEG223" s="440"/>
      <c r="MEH223" s="440"/>
      <c r="MEI223" s="440"/>
      <c r="MEJ223" s="440"/>
      <c r="MEK223" s="440"/>
      <c r="MEL223" s="440"/>
      <c r="MEM223" s="440"/>
      <c r="MEN223" s="440"/>
      <c r="MEO223" s="440"/>
      <c r="MEP223" s="440"/>
      <c r="MEQ223" s="440"/>
      <c r="MER223" s="440"/>
      <c r="MES223" s="440"/>
      <c r="MET223" s="440"/>
      <c r="MEU223" s="440"/>
      <c r="MEV223" s="440"/>
      <c r="MEW223" s="440"/>
      <c r="MEX223" s="440"/>
      <c r="MEY223" s="440"/>
      <c r="MEZ223" s="440"/>
      <c r="MFA223" s="440"/>
      <c r="MFB223" s="440"/>
      <c r="MFC223" s="440"/>
      <c r="MFD223" s="440"/>
      <c r="MFE223" s="440"/>
      <c r="MFF223" s="440"/>
      <c r="MFG223" s="440"/>
      <c r="MFH223" s="440"/>
      <c r="MFI223" s="440"/>
      <c r="MFJ223" s="440"/>
      <c r="MFK223" s="440"/>
      <c r="MFL223" s="440"/>
      <c r="MFM223" s="440"/>
      <c r="MFN223" s="440"/>
      <c r="MFO223" s="440"/>
      <c r="MFP223" s="440"/>
      <c r="MFQ223" s="440"/>
      <c r="MFR223" s="440"/>
      <c r="MFS223" s="440"/>
      <c r="MFT223" s="440"/>
      <c r="MFU223" s="440"/>
      <c r="MFV223" s="440"/>
      <c r="MFW223" s="440"/>
      <c r="MFX223" s="440"/>
      <c r="MFY223" s="440"/>
      <c r="MFZ223" s="440"/>
      <c r="MGA223" s="440"/>
      <c r="MGB223" s="440"/>
      <c r="MGC223" s="440"/>
      <c r="MGD223" s="440"/>
      <c r="MGE223" s="440"/>
      <c r="MGF223" s="440"/>
      <c r="MGG223" s="440"/>
      <c r="MGH223" s="440"/>
      <c r="MGI223" s="440"/>
      <c r="MGJ223" s="440"/>
      <c r="MGK223" s="440"/>
      <c r="MGL223" s="440"/>
      <c r="MGM223" s="440"/>
      <c r="MGN223" s="440"/>
      <c r="MGO223" s="440"/>
      <c r="MGP223" s="440"/>
      <c r="MGQ223" s="440"/>
      <c r="MGR223" s="440"/>
      <c r="MGS223" s="440"/>
      <c r="MGT223" s="440"/>
      <c r="MGU223" s="440"/>
      <c r="MGV223" s="440"/>
      <c r="MGW223" s="440"/>
      <c r="MGX223" s="440"/>
      <c r="MGY223" s="440"/>
      <c r="MGZ223" s="440"/>
      <c r="MHA223" s="440"/>
      <c r="MHB223" s="440"/>
      <c r="MHC223" s="440"/>
      <c r="MHD223" s="440"/>
      <c r="MHE223" s="440"/>
      <c r="MHF223" s="440"/>
      <c r="MHG223" s="440"/>
      <c r="MHH223" s="440"/>
      <c r="MHI223" s="440"/>
      <c r="MHJ223" s="440"/>
      <c r="MHK223" s="440"/>
      <c r="MHL223" s="440"/>
      <c r="MHM223" s="440"/>
      <c r="MHN223" s="440"/>
      <c r="MHO223" s="440"/>
      <c r="MHP223" s="440"/>
      <c r="MHQ223" s="440"/>
      <c r="MHR223" s="440"/>
      <c r="MHS223" s="440"/>
      <c r="MHT223" s="440"/>
      <c r="MHU223" s="440"/>
      <c r="MHV223" s="440"/>
      <c r="MHW223" s="440"/>
      <c r="MHX223" s="440"/>
      <c r="MHY223" s="440"/>
      <c r="MHZ223" s="440"/>
      <c r="MIA223" s="440"/>
      <c r="MIB223" s="440"/>
      <c r="MIC223" s="440"/>
      <c r="MID223" s="440"/>
      <c r="MIE223" s="440"/>
      <c r="MIF223" s="440"/>
      <c r="MIG223" s="440"/>
      <c r="MIH223" s="440"/>
      <c r="MII223" s="440"/>
      <c r="MIJ223" s="440"/>
      <c r="MIK223" s="440"/>
      <c r="MIL223" s="440"/>
      <c r="MIM223" s="440"/>
      <c r="MIN223" s="440"/>
      <c r="MIO223" s="440"/>
      <c r="MIP223" s="440"/>
      <c r="MIQ223" s="440"/>
      <c r="MIR223" s="440"/>
      <c r="MIS223" s="440"/>
      <c r="MIT223" s="440"/>
      <c r="MIU223" s="440"/>
      <c r="MIV223" s="440"/>
      <c r="MIW223" s="440"/>
      <c r="MIX223" s="440"/>
      <c r="MIY223" s="440"/>
      <c r="MIZ223" s="440"/>
      <c r="MJA223" s="440"/>
      <c r="MJB223" s="440"/>
      <c r="MJC223" s="440"/>
      <c r="MJD223" s="440"/>
      <c r="MJE223" s="440"/>
      <c r="MJF223" s="440"/>
      <c r="MJG223" s="440"/>
      <c r="MJH223" s="440"/>
      <c r="MJI223" s="440"/>
      <c r="MJJ223" s="440"/>
      <c r="MJK223" s="440"/>
      <c r="MJL223" s="440"/>
      <c r="MJM223" s="440"/>
      <c r="MJN223" s="440"/>
      <c r="MJO223" s="440"/>
      <c r="MJP223" s="440"/>
      <c r="MJQ223" s="440"/>
      <c r="MJR223" s="440"/>
      <c r="MJS223" s="440"/>
      <c r="MJT223" s="440"/>
      <c r="MJU223" s="440"/>
      <c r="MJV223" s="440"/>
      <c r="MJW223" s="440"/>
      <c r="MJX223" s="440"/>
      <c r="MJY223" s="440"/>
      <c r="MJZ223" s="440"/>
      <c r="MKA223" s="440"/>
      <c r="MKB223" s="440"/>
      <c r="MKC223" s="440"/>
      <c r="MKD223" s="440"/>
      <c r="MKE223" s="440"/>
      <c r="MKF223" s="440"/>
      <c r="MKG223" s="440"/>
      <c r="MKH223" s="440"/>
      <c r="MKI223" s="440"/>
      <c r="MKJ223" s="440"/>
      <c r="MKK223" s="440"/>
      <c r="MKL223" s="440"/>
      <c r="MKM223" s="440"/>
      <c r="MKN223" s="440"/>
      <c r="MKO223" s="440"/>
      <c r="MKP223" s="440"/>
      <c r="MKQ223" s="440"/>
      <c r="MKR223" s="440"/>
      <c r="MKS223" s="440"/>
      <c r="MKT223" s="440"/>
      <c r="MKU223" s="440"/>
      <c r="MKV223" s="440"/>
      <c r="MKW223" s="440"/>
      <c r="MKX223" s="440"/>
      <c r="MKY223" s="440"/>
      <c r="MKZ223" s="440"/>
      <c r="MLA223" s="440"/>
      <c r="MLB223" s="440"/>
      <c r="MLC223" s="440"/>
      <c r="MLD223" s="440"/>
      <c r="MLE223" s="440"/>
      <c r="MLF223" s="440"/>
      <c r="MLG223" s="440"/>
      <c r="MLH223" s="440"/>
      <c r="MLI223" s="440"/>
      <c r="MLJ223" s="440"/>
      <c r="MLK223" s="440"/>
      <c r="MLL223" s="440"/>
      <c r="MLM223" s="440"/>
      <c r="MLN223" s="440"/>
      <c r="MLO223" s="440"/>
      <c r="MLP223" s="440"/>
      <c r="MLQ223" s="440"/>
      <c r="MLR223" s="440"/>
      <c r="MLS223" s="440"/>
      <c r="MLT223" s="440"/>
      <c r="MLU223" s="440"/>
      <c r="MLV223" s="440"/>
      <c r="MLW223" s="440"/>
      <c r="MLX223" s="440"/>
      <c r="MLY223" s="440"/>
      <c r="MLZ223" s="440"/>
      <c r="MMA223" s="440"/>
      <c r="MMB223" s="440"/>
      <c r="MMC223" s="440"/>
      <c r="MMD223" s="440"/>
      <c r="MME223" s="440"/>
      <c r="MMF223" s="440"/>
      <c r="MMG223" s="440"/>
      <c r="MMH223" s="440"/>
      <c r="MMI223" s="440"/>
      <c r="MMJ223" s="440"/>
      <c r="MMK223" s="440"/>
      <c r="MML223" s="440"/>
      <c r="MMM223" s="440"/>
      <c r="MMN223" s="440"/>
      <c r="MMO223" s="440"/>
      <c r="MMP223" s="440"/>
      <c r="MMQ223" s="440"/>
      <c r="MMR223" s="440"/>
      <c r="MMS223" s="440"/>
      <c r="MMT223" s="440"/>
      <c r="MMU223" s="440"/>
      <c r="MMV223" s="440"/>
      <c r="MMW223" s="440"/>
      <c r="MMX223" s="440"/>
      <c r="MMY223" s="440"/>
      <c r="MMZ223" s="440"/>
      <c r="MNA223" s="440"/>
      <c r="MNB223" s="440"/>
      <c r="MNC223" s="440"/>
      <c r="MND223" s="440"/>
      <c r="MNE223" s="440"/>
      <c r="MNF223" s="440"/>
      <c r="MNG223" s="440"/>
      <c r="MNH223" s="440"/>
      <c r="MNI223" s="440"/>
      <c r="MNJ223" s="440"/>
      <c r="MNK223" s="440"/>
      <c r="MNL223" s="440"/>
      <c r="MNM223" s="440"/>
      <c r="MNN223" s="440"/>
      <c r="MNO223" s="440"/>
      <c r="MNP223" s="440"/>
      <c r="MNQ223" s="440"/>
      <c r="MNR223" s="440"/>
      <c r="MNS223" s="440"/>
      <c r="MNT223" s="440"/>
      <c r="MNU223" s="440"/>
      <c r="MNV223" s="440"/>
      <c r="MNW223" s="440"/>
      <c r="MNX223" s="440"/>
      <c r="MNY223" s="440"/>
      <c r="MNZ223" s="440"/>
      <c r="MOA223" s="440"/>
      <c r="MOB223" s="440"/>
      <c r="MOC223" s="440"/>
      <c r="MOD223" s="440"/>
      <c r="MOE223" s="440"/>
      <c r="MOF223" s="440"/>
      <c r="MOG223" s="440"/>
      <c r="MOH223" s="440"/>
      <c r="MOI223" s="440"/>
      <c r="MOJ223" s="440"/>
      <c r="MOK223" s="440"/>
      <c r="MOL223" s="440"/>
      <c r="MOM223" s="440"/>
      <c r="MON223" s="440"/>
      <c r="MOO223" s="440"/>
      <c r="MOP223" s="440"/>
      <c r="MOQ223" s="440"/>
      <c r="MOR223" s="440"/>
      <c r="MOS223" s="440"/>
      <c r="MOT223" s="440"/>
      <c r="MOU223" s="440"/>
      <c r="MOV223" s="440"/>
      <c r="MOW223" s="440"/>
      <c r="MOX223" s="440"/>
      <c r="MOY223" s="440"/>
      <c r="MOZ223" s="440"/>
      <c r="MPA223" s="440"/>
      <c r="MPB223" s="440"/>
      <c r="MPC223" s="440"/>
      <c r="MPD223" s="440"/>
      <c r="MPE223" s="440"/>
      <c r="MPF223" s="440"/>
      <c r="MPG223" s="440"/>
      <c r="MPH223" s="440"/>
      <c r="MPI223" s="440"/>
      <c r="MPJ223" s="440"/>
      <c r="MPK223" s="440"/>
      <c r="MPL223" s="440"/>
      <c r="MPM223" s="440"/>
      <c r="MPN223" s="440"/>
      <c r="MPO223" s="440"/>
      <c r="MPP223" s="440"/>
      <c r="MPQ223" s="440"/>
      <c r="MPR223" s="440"/>
      <c r="MPS223" s="440"/>
      <c r="MPT223" s="440"/>
      <c r="MPU223" s="440"/>
      <c r="MPV223" s="440"/>
      <c r="MPW223" s="440"/>
      <c r="MPX223" s="440"/>
      <c r="MPY223" s="440"/>
      <c r="MPZ223" s="440"/>
      <c r="MQA223" s="440"/>
      <c r="MQB223" s="440"/>
      <c r="MQC223" s="440"/>
      <c r="MQD223" s="440"/>
      <c r="MQE223" s="440"/>
      <c r="MQF223" s="440"/>
      <c r="MQG223" s="440"/>
      <c r="MQH223" s="440"/>
      <c r="MQI223" s="440"/>
      <c r="MQJ223" s="440"/>
      <c r="MQK223" s="440"/>
      <c r="MQL223" s="440"/>
      <c r="MQM223" s="440"/>
      <c r="MQN223" s="440"/>
      <c r="MQO223" s="440"/>
      <c r="MQP223" s="440"/>
      <c r="MQQ223" s="440"/>
      <c r="MQR223" s="440"/>
      <c r="MQS223" s="440"/>
      <c r="MQT223" s="440"/>
      <c r="MQU223" s="440"/>
      <c r="MQV223" s="440"/>
      <c r="MQW223" s="440"/>
      <c r="MQX223" s="440"/>
      <c r="MQY223" s="440"/>
      <c r="MQZ223" s="440"/>
      <c r="MRA223" s="440"/>
      <c r="MRB223" s="440"/>
      <c r="MRC223" s="440"/>
      <c r="MRD223" s="440"/>
      <c r="MRE223" s="440"/>
      <c r="MRF223" s="440"/>
      <c r="MRG223" s="440"/>
      <c r="MRH223" s="440"/>
      <c r="MRI223" s="440"/>
      <c r="MRJ223" s="440"/>
      <c r="MRK223" s="440"/>
      <c r="MRL223" s="440"/>
      <c r="MRM223" s="440"/>
      <c r="MRN223" s="440"/>
      <c r="MRO223" s="440"/>
      <c r="MRP223" s="440"/>
      <c r="MRQ223" s="440"/>
      <c r="MRR223" s="440"/>
      <c r="MRS223" s="440"/>
      <c r="MRT223" s="440"/>
      <c r="MRU223" s="440"/>
      <c r="MRV223" s="440"/>
      <c r="MRW223" s="440"/>
      <c r="MRX223" s="440"/>
      <c r="MRY223" s="440"/>
      <c r="MRZ223" s="440"/>
      <c r="MSA223" s="440"/>
      <c r="MSB223" s="440"/>
      <c r="MSC223" s="440"/>
      <c r="MSD223" s="440"/>
      <c r="MSE223" s="440"/>
      <c r="MSF223" s="440"/>
      <c r="MSG223" s="440"/>
      <c r="MSH223" s="440"/>
      <c r="MSI223" s="440"/>
      <c r="MSJ223" s="440"/>
      <c r="MSK223" s="440"/>
      <c r="MSL223" s="440"/>
      <c r="MSM223" s="440"/>
      <c r="MSN223" s="440"/>
      <c r="MSO223" s="440"/>
      <c r="MSP223" s="440"/>
      <c r="MSQ223" s="440"/>
      <c r="MSR223" s="440"/>
      <c r="MSS223" s="440"/>
      <c r="MST223" s="440"/>
      <c r="MSU223" s="440"/>
      <c r="MSV223" s="440"/>
      <c r="MSW223" s="440"/>
      <c r="MSX223" s="440"/>
      <c r="MSY223" s="440"/>
      <c r="MSZ223" s="440"/>
      <c r="MTA223" s="440"/>
      <c r="MTB223" s="440"/>
      <c r="MTC223" s="440"/>
      <c r="MTD223" s="440"/>
      <c r="MTE223" s="440"/>
      <c r="MTF223" s="440"/>
      <c r="MTG223" s="440"/>
      <c r="MTH223" s="440"/>
      <c r="MTI223" s="440"/>
      <c r="MTJ223" s="440"/>
      <c r="MTK223" s="440"/>
      <c r="MTL223" s="440"/>
      <c r="MTM223" s="440"/>
      <c r="MTN223" s="440"/>
      <c r="MTO223" s="440"/>
      <c r="MTP223" s="440"/>
      <c r="MTQ223" s="440"/>
      <c r="MTR223" s="440"/>
      <c r="MTS223" s="440"/>
      <c r="MTT223" s="440"/>
      <c r="MTU223" s="440"/>
      <c r="MTV223" s="440"/>
      <c r="MTW223" s="440"/>
      <c r="MTX223" s="440"/>
      <c r="MTY223" s="440"/>
      <c r="MTZ223" s="440"/>
      <c r="MUA223" s="440"/>
      <c r="MUB223" s="440"/>
      <c r="MUC223" s="440"/>
      <c r="MUD223" s="440"/>
      <c r="MUE223" s="440"/>
      <c r="MUF223" s="440"/>
      <c r="MUG223" s="440"/>
      <c r="MUH223" s="440"/>
      <c r="MUI223" s="440"/>
      <c r="MUJ223" s="440"/>
      <c r="MUK223" s="440"/>
      <c r="MUL223" s="440"/>
      <c r="MUM223" s="440"/>
      <c r="MUN223" s="440"/>
      <c r="MUO223" s="440"/>
      <c r="MUP223" s="440"/>
      <c r="MUQ223" s="440"/>
      <c r="MUR223" s="440"/>
      <c r="MUS223" s="440"/>
      <c r="MUT223" s="440"/>
      <c r="MUU223" s="440"/>
      <c r="MUV223" s="440"/>
      <c r="MUW223" s="440"/>
      <c r="MUX223" s="440"/>
      <c r="MUY223" s="440"/>
      <c r="MUZ223" s="440"/>
      <c r="MVA223" s="440"/>
      <c r="MVB223" s="440"/>
      <c r="MVC223" s="440"/>
      <c r="MVD223" s="440"/>
      <c r="MVE223" s="440"/>
      <c r="MVF223" s="440"/>
      <c r="MVG223" s="440"/>
      <c r="MVH223" s="440"/>
      <c r="MVI223" s="440"/>
      <c r="MVJ223" s="440"/>
      <c r="MVK223" s="440"/>
      <c r="MVL223" s="440"/>
      <c r="MVM223" s="440"/>
      <c r="MVN223" s="440"/>
      <c r="MVO223" s="440"/>
      <c r="MVP223" s="440"/>
      <c r="MVQ223" s="440"/>
      <c r="MVR223" s="440"/>
      <c r="MVS223" s="440"/>
      <c r="MVT223" s="440"/>
      <c r="MVU223" s="440"/>
      <c r="MVV223" s="440"/>
      <c r="MVW223" s="440"/>
      <c r="MVX223" s="440"/>
      <c r="MVY223" s="440"/>
      <c r="MVZ223" s="440"/>
      <c r="MWA223" s="440"/>
      <c r="MWB223" s="440"/>
      <c r="MWC223" s="440"/>
      <c r="MWD223" s="440"/>
      <c r="MWE223" s="440"/>
      <c r="MWF223" s="440"/>
      <c r="MWG223" s="440"/>
      <c r="MWH223" s="440"/>
      <c r="MWI223" s="440"/>
      <c r="MWJ223" s="440"/>
      <c r="MWK223" s="440"/>
      <c r="MWL223" s="440"/>
      <c r="MWM223" s="440"/>
      <c r="MWN223" s="440"/>
      <c r="MWO223" s="440"/>
      <c r="MWP223" s="440"/>
      <c r="MWQ223" s="440"/>
      <c r="MWR223" s="440"/>
      <c r="MWS223" s="440"/>
      <c r="MWT223" s="440"/>
      <c r="MWU223" s="440"/>
      <c r="MWV223" s="440"/>
      <c r="MWW223" s="440"/>
      <c r="MWX223" s="440"/>
      <c r="MWY223" s="440"/>
      <c r="MWZ223" s="440"/>
      <c r="MXA223" s="440"/>
      <c r="MXB223" s="440"/>
      <c r="MXC223" s="440"/>
      <c r="MXD223" s="440"/>
      <c r="MXE223" s="440"/>
      <c r="MXF223" s="440"/>
      <c r="MXG223" s="440"/>
      <c r="MXH223" s="440"/>
      <c r="MXI223" s="440"/>
      <c r="MXJ223" s="440"/>
      <c r="MXK223" s="440"/>
      <c r="MXL223" s="440"/>
      <c r="MXM223" s="440"/>
      <c r="MXN223" s="440"/>
      <c r="MXO223" s="440"/>
      <c r="MXP223" s="440"/>
      <c r="MXQ223" s="440"/>
      <c r="MXR223" s="440"/>
      <c r="MXS223" s="440"/>
      <c r="MXT223" s="440"/>
      <c r="MXU223" s="440"/>
      <c r="MXV223" s="440"/>
      <c r="MXW223" s="440"/>
      <c r="MXX223" s="440"/>
      <c r="MXY223" s="440"/>
      <c r="MXZ223" s="440"/>
      <c r="MYA223" s="440"/>
      <c r="MYB223" s="440"/>
      <c r="MYC223" s="440"/>
      <c r="MYD223" s="440"/>
      <c r="MYE223" s="440"/>
      <c r="MYF223" s="440"/>
      <c r="MYG223" s="440"/>
      <c r="MYH223" s="440"/>
      <c r="MYI223" s="440"/>
      <c r="MYJ223" s="440"/>
      <c r="MYK223" s="440"/>
      <c r="MYL223" s="440"/>
      <c r="MYM223" s="440"/>
      <c r="MYN223" s="440"/>
      <c r="MYO223" s="440"/>
      <c r="MYP223" s="440"/>
      <c r="MYQ223" s="440"/>
      <c r="MYR223" s="440"/>
      <c r="MYS223" s="440"/>
      <c r="MYT223" s="440"/>
      <c r="MYU223" s="440"/>
      <c r="MYV223" s="440"/>
      <c r="MYW223" s="440"/>
      <c r="MYX223" s="440"/>
      <c r="MYY223" s="440"/>
      <c r="MYZ223" s="440"/>
      <c r="MZA223" s="440"/>
      <c r="MZB223" s="440"/>
      <c r="MZC223" s="440"/>
      <c r="MZD223" s="440"/>
      <c r="MZE223" s="440"/>
      <c r="MZF223" s="440"/>
      <c r="MZG223" s="440"/>
      <c r="MZH223" s="440"/>
      <c r="MZI223" s="440"/>
      <c r="MZJ223" s="440"/>
      <c r="MZK223" s="440"/>
      <c r="MZL223" s="440"/>
      <c r="MZM223" s="440"/>
      <c r="MZN223" s="440"/>
      <c r="MZO223" s="440"/>
      <c r="MZP223" s="440"/>
      <c r="MZQ223" s="440"/>
      <c r="MZR223" s="440"/>
      <c r="MZS223" s="440"/>
      <c r="MZT223" s="440"/>
      <c r="MZU223" s="440"/>
      <c r="MZV223" s="440"/>
      <c r="MZW223" s="440"/>
      <c r="MZX223" s="440"/>
      <c r="MZY223" s="440"/>
      <c r="MZZ223" s="440"/>
      <c r="NAA223" s="440"/>
      <c r="NAB223" s="440"/>
      <c r="NAC223" s="440"/>
      <c r="NAD223" s="440"/>
      <c r="NAE223" s="440"/>
      <c r="NAF223" s="440"/>
      <c r="NAG223" s="440"/>
      <c r="NAH223" s="440"/>
      <c r="NAI223" s="440"/>
      <c r="NAJ223" s="440"/>
      <c r="NAK223" s="440"/>
      <c r="NAL223" s="440"/>
      <c r="NAM223" s="440"/>
      <c r="NAN223" s="440"/>
      <c r="NAO223" s="440"/>
      <c r="NAP223" s="440"/>
      <c r="NAQ223" s="440"/>
      <c r="NAR223" s="440"/>
      <c r="NAS223" s="440"/>
      <c r="NAT223" s="440"/>
      <c r="NAU223" s="440"/>
      <c r="NAV223" s="440"/>
      <c r="NAW223" s="440"/>
      <c r="NAX223" s="440"/>
      <c r="NAY223" s="440"/>
      <c r="NAZ223" s="440"/>
      <c r="NBA223" s="440"/>
      <c r="NBB223" s="440"/>
      <c r="NBC223" s="440"/>
      <c r="NBD223" s="440"/>
      <c r="NBE223" s="440"/>
      <c r="NBF223" s="440"/>
      <c r="NBG223" s="440"/>
      <c r="NBH223" s="440"/>
      <c r="NBI223" s="440"/>
      <c r="NBJ223" s="440"/>
      <c r="NBK223" s="440"/>
      <c r="NBL223" s="440"/>
      <c r="NBM223" s="440"/>
      <c r="NBN223" s="440"/>
      <c r="NBO223" s="440"/>
      <c r="NBP223" s="440"/>
      <c r="NBQ223" s="440"/>
      <c r="NBR223" s="440"/>
      <c r="NBS223" s="440"/>
      <c r="NBT223" s="440"/>
      <c r="NBU223" s="440"/>
      <c r="NBV223" s="440"/>
      <c r="NBW223" s="440"/>
      <c r="NBX223" s="440"/>
      <c r="NBY223" s="440"/>
      <c r="NBZ223" s="440"/>
      <c r="NCA223" s="440"/>
      <c r="NCB223" s="440"/>
      <c r="NCC223" s="440"/>
      <c r="NCD223" s="440"/>
      <c r="NCE223" s="440"/>
      <c r="NCF223" s="440"/>
      <c r="NCG223" s="440"/>
      <c r="NCH223" s="440"/>
      <c r="NCI223" s="440"/>
      <c r="NCJ223" s="440"/>
      <c r="NCK223" s="440"/>
      <c r="NCL223" s="440"/>
      <c r="NCM223" s="440"/>
      <c r="NCN223" s="440"/>
      <c r="NCO223" s="440"/>
      <c r="NCP223" s="440"/>
      <c r="NCQ223" s="440"/>
      <c r="NCR223" s="440"/>
      <c r="NCS223" s="440"/>
      <c r="NCT223" s="440"/>
      <c r="NCU223" s="440"/>
      <c r="NCV223" s="440"/>
      <c r="NCW223" s="440"/>
      <c r="NCX223" s="440"/>
      <c r="NCY223" s="440"/>
      <c r="NCZ223" s="440"/>
      <c r="NDA223" s="440"/>
      <c r="NDB223" s="440"/>
      <c r="NDC223" s="440"/>
      <c r="NDD223" s="440"/>
      <c r="NDE223" s="440"/>
      <c r="NDF223" s="440"/>
      <c r="NDG223" s="440"/>
      <c r="NDH223" s="440"/>
      <c r="NDI223" s="440"/>
      <c r="NDJ223" s="440"/>
      <c r="NDK223" s="440"/>
      <c r="NDL223" s="440"/>
      <c r="NDM223" s="440"/>
      <c r="NDN223" s="440"/>
      <c r="NDO223" s="440"/>
      <c r="NDP223" s="440"/>
      <c r="NDQ223" s="440"/>
      <c r="NDR223" s="440"/>
      <c r="NDS223" s="440"/>
      <c r="NDT223" s="440"/>
      <c r="NDU223" s="440"/>
      <c r="NDV223" s="440"/>
      <c r="NDW223" s="440"/>
      <c r="NDX223" s="440"/>
      <c r="NDY223" s="440"/>
      <c r="NDZ223" s="440"/>
      <c r="NEA223" s="440"/>
      <c r="NEB223" s="440"/>
      <c r="NEC223" s="440"/>
      <c r="NED223" s="440"/>
      <c r="NEE223" s="440"/>
      <c r="NEF223" s="440"/>
      <c r="NEG223" s="440"/>
      <c r="NEH223" s="440"/>
      <c r="NEI223" s="440"/>
      <c r="NEJ223" s="440"/>
      <c r="NEK223" s="440"/>
      <c r="NEL223" s="440"/>
      <c r="NEM223" s="440"/>
      <c r="NEN223" s="440"/>
      <c r="NEO223" s="440"/>
      <c r="NEP223" s="440"/>
      <c r="NEQ223" s="440"/>
      <c r="NER223" s="440"/>
      <c r="NES223" s="440"/>
      <c r="NET223" s="440"/>
      <c r="NEU223" s="440"/>
      <c r="NEV223" s="440"/>
      <c r="NEW223" s="440"/>
      <c r="NEX223" s="440"/>
      <c r="NEY223" s="440"/>
      <c r="NEZ223" s="440"/>
      <c r="NFA223" s="440"/>
      <c r="NFB223" s="440"/>
      <c r="NFC223" s="440"/>
      <c r="NFD223" s="440"/>
      <c r="NFE223" s="440"/>
      <c r="NFF223" s="440"/>
      <c r="NFG223" s="440"/>
      <c r="NFH223" s="440"/>
      <c r="NFI223" s="440"/>
      <c r="NFJ223" s="440"/>
      <c r="NFK223" s="440"/>
      <c r="NFL223" s="440"/>
      <c r="NFM223" s="440"/>
      <c r="NFN223" s="440"/>
      <c r="NFO223" s="440"/>
      <c r="NFP223" s="440"/>
      <c r="NFQ223" s="440"/>
      <c r="NFR223" s="440"/>
      <c r="NFS223" s="440"/>
      <c r="NFT223" s="440"/>
      <c r="NFU223" s="440"/>
      <c r="NFV223" s="440"/>
      <c r="NFW223" s="440"/>
      <c r="NFX223" s="440"/>
      <c r="NFY223" s="440"/>
      <c r="NFZ223" s="440"/>
      <c r="NGA223" s="440"/>
      <c r="NGB223" s="440"/>
      <c r="NGC223" s="440"/>
      <c r="NGD223" s="440"/>
      <c r="NGE223" s="440"/>
      <c r="NGF223" s="440"/>
      <c r="NGG223" s="440"/>
      <c r="NGH223" s="440"/>
      <c r="NGI223" s="440"/>
      <c r="NGJ223" s="440"/>
      <c r="NGK223" s="440"/>
      <c r="NGL223" s="440"/>
      <c r="NGM223" s="440"/>
      <c r="NGN223" s="440"/>
      <c r="NGO223" s="440"/>
      <c r="NGP223" s="440"/>
      <c r="NGQ223" s="440"/>
      <c r="NGR223" s="440"/>
      <c r="NGS223" s="440"/>
      <c r="NGT223" s="440"/>
      <c r="NGU223" s="440"/>
      <c r="NGV223" s="440"/>
      <c r="NGW223" s="440"/>
      <c r="NGX223" s="440"/>
      <c r="NGY223" s="440"/>
      <c r="NGZ223" s="440"/>
      <c r="NHA223" s="440"/>
      <c r="NHB223" s="440"/>
      <c r="NHC223" s="440"/>
      <c r="NHD223" s="440"/>
      <c r="NHE223" s="440"/>
      <c r="NHF223" s="440"/>
      <c r="NHG223" s="440"/>
      <c r="NHH223" s="440"/>
      <c r="NHI223" s="440"/>
      <c r="NHJ223" s="440"/>
      <c r="NHK223" s="440"/>
      <c r="NHL223" s="440"/>
      <c r="NHM223" s="440"/>
      <c r="NHN223" s="440"/>
      <c r="NHO223" s="440"/>
      <c r="NHP223" s="440"/>
      <c r="NHQ223" s="440"/>
      <c r="NHR223" s="440"/>
      <c r="NHS223" s="440"/>
      <c r="NHT223" s="440"/>
      <c r="NHU223" s="440"/>
      <c r="NHV223" s="440"/>
      <c r="NHW223" s="440"/>
      <c r="NHX223" s="440"/>
      <c r="NHY223" s="440"/>
      <c r="NHZ223" s="440"/>
      <c r="NIA223" s="440"/>
      <c r="NIB223" s="440"/>
      <c r="NIC223" s="440"/>
      <c r="NID223" s="440"/>
      <c r="NIE223" s="440"/>
      <c r="NIF223" s="440"/>
      <c r="NIG223" s="440"/>
      <c r="NIH223" s="440"/>
      <c r="NII223" s="440"/>
      <c r="NIJ223" s="440"/>
      <c r="NIK223" s="440"/>
      <c r="NIL223" s="440"/>
      <c r="NIM223" s="440"/>
      <c r="NIN223" s="440"/>
      <c r="NIO223" s="440"/>
      <c r="NIP223" s="440"/>
      <c r="NIQ223" s="440"/>
      <c r="NIR223" s="440"/>
      <c r="NIS223" s="440"/>
      <c r="NIT223" s="440"/>
      <c r="NIU223" s="440"/>
      <c r="NIV223" s="440"/>
      <c r="NIW223" s="440"/>
      <c r="NIX223" s="440"/>
      <c r="NIY223" s="440"/>
      <c r="NIZ223" s="440"/>
      <c r="NJA223" s="440"/>
      <c r="NJB223" s="440"/>
      <c r="NJC223" s="440"/>
      <c r="NJD223" s="440"/>
      <c r="NJE223" s="440"/>
      <c r="NJF223" s="440"/>
      <c r="NJG223" s="440"/>
      <c r="NJH223" s="440"/>
      <c r="NJI223" s="440"/>
      <c r="NJJ223" s="440"/>
      <c r="NJK223" s="440"/>
      <c r="NJL223" s="440"/>
      <c r="NJM223" s="440"/>
      <c r="NJN223" s="440"/>
      <c r="NJO223" s="440"/>
      <c r="NJP223" s="440"/>
      <c r="NJQ223" s="440"/>
      <c r="NJR223" s="440"/>
      <c r="NJS223" s="440"/>
      <c r="NJT223" s="440"/>
      <c r="NJU223" s="440"/>
      <c r="NJV223" s="440"/>
      <c r="NJW223" s="440"/>
      <c r="NJX223" s="440"/>
      <c r="NJY223" s="440"/>
      <c r="NJZ223" s="440"/>
      <c r="NKA223" s="440"/>
      <c r="NKB223" s="440"/>
      <c r="NKC223" s="440"/>
      <c r="NKD223" s="440"/>
      <c r="NKE223" s="440"/>
      <c r="NKF223" s="440"/>
      <c r="NKG223" s="440"/>
      <c r="NKH223" s="440"/>
      <c r="NKI223" s="440"/>
      <c r="NKJ223" s="440"/>
      <c r="NKK223" s="440"/>
      <c r="NKL223" s="440"/>
      <c r="NKM223" s="440"/>
      <c r="NKN223" s="440"/>
      <c r="NKO223" s="440"/>
      <c r="NKP223" s="440"/>
      <c r="NKQ223" s="440"/>
      <c r="NKR223" s="440"/>
      <c r="NKS223" s="440"/>
      <c r="NKT223" s="440"/>
      <c r="NKU223" s="440"/>
      <c r="NKV223" s="440"/>
      <c r="NKW223" s="440"/>
      <c r="NKX223" s="440"/>
      <c r="NKY223" s="440"/>
      <c r="NKZ223" s="440"/>
      <c r="NLA223" s="440"/>
      <c r="NLB223" s="440"/>
      <c r="NLC223" s="440"/>
      <c r="NLD223" s="440"/>
      <c r="NLE223" s="440"/>
      <c r="NLF223" s="440"/>
      <c r="NLG223" s="440"/>
      <c r="NLH223" s="440"/>
      <c r="NLI223" s="440"/>
      <c r="NLJ223" s="440"/>
      <c r="NLK223" s="440"/>
      <c r="NLL223" s="440"/>
      <c r="NLM223" s="440"/>
      <c r="NLN223" s="440"/>
      <c r="NLO223" s="440"/>
      <c r="NLP223" s="440"/>
      <c r="NLQ223" s="440"/>
      <c r="NLR223" s="440"/>
      <c r="NLS223" s="440"/>
      <c r="NLT223" s="440"/>
      <c r="NLU223" s="440"/>
      <c r="NLV223" s="440"/>
      <c r="NLW223" s="440"/>
      <c r="NLX223" s="440"/>
      <c r="NLY223" s="440"/>
      <c r="NLZ223" s="440"/>
      <c r="NMA223" s="440"/>
      <c r="NMB223" s="440"/>
      <c r="NMC223" s="440"/>
      <c r="NMD223" s="440"/>
      <c r="NME223" s="440"/>
      <c r="NMF223" s="440"/>
      <c r="NMG223" s="440"/>
      <c r="NMH223" s="440"/>
      <c r="NMI223" s="440"/>
      <c r="NMJ223" s="440"/>
      <c r="NMK223" s="440"/>
      <c r="NML223" s="440"/>
      <c r="NMM223" s="440"/>
      <c r="NMN223" s="440"/>
      <c r="NMO223" s="440"/>
      <c r="NMP223" s="440"/>
      <c r="NMQ223" s="440"/>
      <c r="NMR223" s="440"/>
      <c r="NMS223" s="440"/>
      <c r="NMT223" s="440"/>
      <c r="NMU223" s="440"/>
      <c r="NMV223" s="440"/>
      <c r="NMW223" s="440"/>
      <c r="NMX223" s="440"/>
      <c r="NMY223" s="440"/>
      <c r="NMZ223" s="440"/>
      <c r="NNA223" s="440"/>
      <c r="NNB223" s="440"/>
      <c r="NNC223" s="440"/>
      <c r="NND223" s="440"/>
      <c r="NNE223" s="440"/>
      <c r="NNF223" s="440"/>
      <c r="NNG223" s="440"/>
      <c r="NNH223" s="440"/>
      <c r="NNI223" s="440"/>
      <c r="NNJ223" s="440"/>
      <c r="NNK223" s="440"/>
      <c r="NNL223" s="440"/>
      <c r="NNM223" s="440"/>
      <c r="NNN223" s="440"/>
      <c r="NNO223" s="440"/>
      <c r="NNP223" s="440"/>
      <c r="NNQ223" s="440"/>
      <c r="NNR223" s="440"/>
      <c r="NNS223" s="440"/>
      <c r="NNT223" s="440"/>
      <c r="NNU223" s="440"/>
      <c r="NNV223" s="440"/>
      <c r="NNW223" s="440"/>
      <c r="NNX223" s="440"/>
      <c r="NNY223" s="440"/>
      <c r="NNZ223" s="440"/>
      <c r="NOA223" s="440"/>
      <c r="NOB223" s="440"/>
      <c r="NOC223" s="440"/>
      <c r="NOD223" s="440"/>
      <c r="NOE223" s="440"/>
      <c r="NOF223" s="440"/>
      <c r="NOG223" s="440"/>
      <c r="NOH223" s="440"/>
      <c r="NOI223" s="440"/>
      <c r="NOJ223" s="440"/>
      <c r="NOK223" s="440"/>
      <c r="NOL223" s="440"/>
      <c r="NOM223" s="440"/>
      <c r="NON223" s="440"/>
      <c r="NOO223" s="440"/>
      <c r="NOP223" s="440"/>
      <c r="NOQ223" s="440"/>
      <c r="NOR223" s="440"/>
      <c r="NOS223" s="440"/>
      <c r="NOT223" s="440"/>
      <c r="NOU223" s="440"/>
      <c r="NOV223" s="440"/>
      <c r="NOW223" s="440"/>
      <c r="NOX223" s="440"/>
      <c r="NOY223" s="440"/>
      <c r="NOZ223" s="440"/>
      <c r="NPA223" s="440"/>
      <c r="NPB223" s="440"/>
      <c r="NPC223" s="440"/>
      <c r="NPD223" s="440"/>
      <c r="NPE223" s="440"/>
      <c r="NPF223" s="440"/>
      <c r="NPG223" s="440"/>
      <c r="NPH223" s="440"/>
      <c r="NPI223" s="440"/>
      <c r="NPJ223" s="440"/>
      <c r="NPK223" s="440"/>
      <c r="NPL223" s="440"/>
      <c r="NPM223" s="440"/>
      <c r="NPN223" s="440"/>
      <c r="NPO223" s="440"/>
      <c r="NPP223" s="440"/>
      <c r="NPQ223" s="440"/>
      <c r="NPR223" s="440"/>
      <c r="NPS223" s="440"/>
      <c r="NPT223" s="440"/>
      <c r="NPU223" s="440"/>
      <c r="NPV223" s="440"/>
      <c r="NPW223" s="440"/>
      <c r="NPX223" s="440"/>
      <c r="NPY223" s="440"/>
      <c r="NPZ223" s="440"/>
      <c r="NQA223" s="440"/>
      <c r="NQB223" s="440"/>
      <c r="NQC223" s="440"/>
      <c r="NQD223" s="440"/>
      <c r="NQE223" s="440"/>
      <c r="NQF223" s="440"/>
      <c r="NQG223" s="440"/>
      <c r="NQH223" s="440"/>
      <c r="NQI223" s="440"/>
      <c r="NQJ223" s="440"/>
      <c r="NQK223" s="440"/>
      <c r="NQL223" s="440"/>
      <c r="NQM223" s="440"/>
      <c r="NQN223" s="440"/>
      <c r="NQO223" s="440"/>
      <c r="NQP223" s="440"/>
      <c r="NQQ223" s="440"/>
      <c r="NQR223" s="440"/>
      <c r="NQS223" s="440"/>
      <c r="NQT223" s="440"/>
      <c r="NQU223" s="440"/>
      <c r="NQV223" s="440"/>
      <c r="NQW223" s="440"/>
      <c r="NQX223" s="440"/>
      <c r="NQY223" s="440"/>
      <c r="NQZ223" s="440"/>
      <c r="NRA223" s="440"/>
      <c r="NRB223" s="440"/>
      <c r="NRC223" s="440"/>
      <c r="NRD223" s="440"/>
      <c r="NRE223" s="440"/>
      <c r="NRF223" s="440"/>
      <c r="NRG223" s="440"/>
      <c r="NRH223" s="440"/>
      <c r="NRI223" s="440"/>
      <c r="NRJ223" s="440"/>
      <c r="NRK223" s="440"/>
      <c r="NRL223" s="440"/>
      <c r="NRM223" s="440"/>
      <c r="NRN223" s="440"/>
      <c r="NRO223" s="440"/>
      <c r="NRP223" s="440"/>
      <c r="NRQ223" s="440"/>
      <c r="NRR223" s="440"/>
      <c r="NRS223" s="440"/>
      <c r="NRT223" s="440"/>
      <c r="NRU223" s="440"/>
      <c r="NRV223" s="440"/>
      <c r="NRW223" s="440"/>
      <c r="NRX223" s="440"/>
      <c r="NRY223" s="440"/>
      <c r="NRZ223" s="440"/>
      <c r="NSA223" s="440"/>
      <c r="NSB223" s="440"/>
      <c r="NSC223" s="440"/>
      <c r="NSD223" s="440"/>
      <c r="NSE223" s="440"/>
      <c r="NSF223" s="440"/>
      <c r="NSG223" s="440"/>
      <c r="NSH223" s="440"/>
      <c r="NSI223" s="440"/>
      <c r="NSJ223" s="440"/>
      <c r="NSK223" s="440"/>
      <c r="NSL223" s="440"/>
      <c r="NSM223" s="440"/>
      <c r="NSN223" s="440"/>
      <c r="NSO223" s="440"/>
      <c r="NSP223" s="440"/>
      <c r="NSQ223" s="440"/>
      <c r="NSR223" s="440"/>
      <c r="NSS223" s="440"/>
      <c r="NST223" s="440"/>
      <c r="NSU223" s="440"/>
      <c r="NSV223" s="440"/>
      <c r="NSW223" s="440"/>
      <c r="NSX223" s="440"/>
      <c r="NSY223" s="440"/>
      <c r="NSZ223" s="440"/>
      <c r="NTA223" s="440"/>
      <c r="NTB223" s="440"/>
      <c r="NTC223" s="440"/>
      <c r="NTD223" s="440"/>
      <c r="NTE223" s="440"/>
      <c r="NTF223" s="440"/>
      <c r="NTG223" s="440"/>
      <c r="NTH223" s="440"/>
      <c r="NTI223" s="440"/>
      <c r="NTJ223" s="440"/>
      <c r="NTK223" s="440"/>
      <c r="NTL223" s="440"/>
      <c r="NTM223" s="440"/>
      <c r="NTN223" s="440"/>
      <c r="NTO223" s="440"/>
      <c r="NTP223" s="440"/>
      <c r="NTQ223" s="440"/>
      <c r="NTR223" s="440"/>
      <c r="NTS223" s="440"/>
      <c r="NTT223" s="440"/>
      <c r="NTU223" s="440"/>
      <c r="NTV223" s="440"/>
      <c r="NTW223" s="440"/>
      <c r="NTX223" s="440"/>
      <c r="NTY223" s="440"/>
      <c r="NTZ223" s="440"/>
      <c r="NUA223" s="440"/>
      <c r="NUB223" s="440"/>
      <c r="NUC223" s="440"/>
      <c r="NUD223" s="440"/>
      <c r="NUE223" s="440"/>
      <c r="NUF223" s="440"/>
      <c r="NUG223" s="440"/>
      <c r="NUH223" s="440"/>
      <c r="NUI223" s="440"/>
      <c r="NUJ223" s="440"/>
      <c r="NUK223" s="440"/>
      <c r="NUL223" s="440"/>
      <c r="NUM223" s="440"/>
      <c r="NUN223" s="440"/>
      <c r="NUO223" s="440"/>
      <c r="NUP223" s="440"/>
      <c r="NUQ223" s="440"/>
      <c r="NUR223" s="440"/>
      <c r="NUS223" s="440"/>
      <c r="NUT223" s="440"/>
      <c r="NUU223" s="440"/>
      <c r="NUV223" s="440"/>
      <c r="NUW223" s="440"/>
      <c r="NUX223" s="440"/>
      <c r="NUY223" s="440"/>
      <c r="NUZ223" s="440"/>
      <c r="NVA223" s="440"/>
      <c r="NVB223" s="440"/>
      <c r="NVC223" s="440"/>
      <c r="NVD223" s="440"/>
      <c r="NVE223" s="440"/>
      <c r="NVF223" s="440"/>
      <c r="NVG223" s="440"/>
      <c r="NVH223" s="440"/>
      <c r="NVI223" s="440"/>
      <c r="NVJ223" s="440"/>
      <c r="NVK223" s="440"/>
      <c r="NVL223" s="440"/>
      <c r="NVM223" s="440"/>
      <c r="NVN223" s="440"/>
      <c r="NVO223" s="440"/>
      <c r="NVP223" s="440"/>
      <c r="NVQ223" s="440"/>
      <c r="NVR223" s="440"/>
      <c r="NVS223" s="440"/>
      <c r="NVT223" s="440"/>
      <c r="NVU223" s="440"/>
      <c r="NVV223" s="440"/>
      <c r="NVW223" s="440"/>
      <c r="NVX223" s="440"/>
      <c r="NVY223" s="440"/>
      <c r="NVZ223" s="440"/>
      <c r="NWA223" s="440"/>
      <c r="NWB223" s="440"/>
      <c r="NWC223" s="440"/>
      <c r="NWD223" s="440"/>
      <c r="NWE223" s="440"/>
      <c r="NWF223" s="440"/>
      <c r="NWG223" s="440"/>
      <c r="NWH223" s="440"/>
      <c r="NWI223" s="440"/>
      <c r="NWJ223" s="440"/>
      <c r="NWK223" s="440"/>
      <c r="NWL223" s="440"/>
      <c r="NWM223" s="440"/>
      <c r="NWN223" s="440"/>
      <c r="NWO223" s="440"/>
      <c r="NWP223" s="440"/>
      <c r="NWQ223" s="440"/>
      <c r="NWR223" s="440"/>
      <c r="NWS223" s="440"/>
      <c r="NWT223" s="440"/>
      <c r="NWU223" s="440"/>
      <c r="NWV223" s="440"/>
      <c r="NWW223" s="440"/>
      <c r="NWX223" s="440"/>
      <c r="NWY223" s="440"/>
      <c r="NWZ223" s="440"/>
      <c r="NXA223" s="440"/>
      <c r="NXB223" s="440"/>
      <c r="NXC223" s="440"/>
      <c r="NXD223" s="440"/>
      <c r="NXE223" s="440"/>
      <c r="NXF223" s="440"/>
      <c r="NXG223" s="440"/>
      <c r="NXH223" s="440"/>
      <c r="NXI223" s="440"/>
      <c r="NXJ223" s="440"/>
      <c r="NXK223" s="440"/>
      <c r="NXL223" s="440"/>
      <c r="NXM223" s="440"/>
      <c r="NXN223" s="440"/>
      <c r="NXO223" s="440"/>
      <c r="NXP223" s="440"/>
      <c r="NXQ223" s="440"/>
      <c r="NXR223" s="440"/>
      <c r="NXS223" s="440"/>
      <c r="NXT223" s="440"/>
      <c r="NXU223" s="440"/>
      <c r="NXV223" s="440"/>
      <c r="NXW223" s="440"/>
      <c r="NXX223" s="440"/>
      <c r="NXY223" s="440"/>
      <c r="NXZ223" s="440"/>
      <c r="NYA223" s="440"/>
      <c r="NYB223" s="440"/>
      <c r="NYC223" s="440"/>
      <c r="NYD223" s="440"/>
      <c r="NYE223" s="440"/>
      <c r="NYF223" s="440"/>
      <c r="NYG223" s="440"/>
      <c r="NYH223" s="440"/>
      <c r="NYI223" s="440"/>
      <c r="NYJ223" s="440"/>
      <c r="NYK223" s="440"/>
      <c r="NYL223" s="440"/>
      <c r="NYM223" s="440"/>
      <c r="NYN223" s="440"/>
      <c r="NYO223" s="440"/>
      <c r="NYP223" s="440"/>
      <c r="NYQ223" s="440"/>
      <c r="NYR223" s="440"/>
      <c r="NYS223" s="440"/>
      <c r="NYT223" s="440"/>
      <c r="NYU223" s="440"/>
      <c r="NYV223" s="440"/>
      <c r="NYW223" s="440"/>
      <c r="NYX223" s="440"/>
      <c r="NYY223" s="440"/>
      <c r="NYZ223" s="440"/>
      <c r="NZA223" s="440"/>
      <c r="NZB223" s="440"/>
      <c r="NZC223" s="440"/>
      <c r="NZD223" s="440"/>
      <c r="NZE223" s="440"/>
      <c r="NZF223" s="440"/>
      <c r="NZG223" s="440"/>
      <c r="NZH223" s="440"/>
      <c r="NZI223" s="440"/>
      <c r="NZJ223" s="440"/>
      <c r="NZK223" s="440"/>
      <c r="NZL223" s="440"/>
      <c r="NZM223" s="440"/>
      <c r="NZN223" s="440"/>
      <c r="NZO223" s="440"/>
      <c r="NZP223" s="440"/>
      <c r="NZQ223" s="440"/>
      <c r="NZR223" s="440"/>
      <c r="NZS223" s="440"/>
      <c r="NZT223" s="440"/>
      <c r="NZU223" s="440"/>
      <c r="NZV223" s="440"/>
      <c r="NZW223" s="440"/>
      <c r="NZX223" s="440"/>
      <c r="NZY223" s="440"/>
      <c r="NZZ223" s="440"/>
      <c r="OAA223" s="440"/>
      <c r="OAB223" s="440"/>
      <c r="OAC223" s="440"/>
      <c r="OAD223" s="440"/>
      <c r="OAE223" s="440"/>
      <c r="OAF223" s="440"/>
      <c r="OAG223" s="440"/>
      <c r="OAH223" s="440"/>
      <c r="OAI223" s="440"/>
      <c r="OAJ223" s="440"/>
      <c r="OAK223" s="440"/>
      <c r="OAL223" s="440"/>
      <c r="OAM223" s="440"/>
      <c r="OAN223" s="440"/>
      <c r="OAO223" s="440"/>
      <c r="OAP223" s="440"/>
      <c r="OAQ223" s="440"/>
      <c r="OAR223" s="440"/>
      <c r="OAS223" s="440"/>
      <c r="OAT223" s="440"/>
      <c r="OAU223" s="440"/>
      <c r="OAV223" s="440"/>
      <c r="OAW223" s="440"/>
      <c r="OAX223" s="440"/>
      <c r="OAY223" s="440"/>
      <c r="OAZ223" s="440"/>
      <c r="OBA223" s="440"/>
      <c r="OBB223" s="440"/>
      <c r="OBC223" s="440"/>
      <c r="OBD223" s="440"/>
      <c r="OBE223" s="440"/>
      <c r="OBF223" s="440"/>
      <c r="OBG223" s="440"/>
      <c r="OBH223" s="440"/>
      <c r="OBI223" s="440"/>
      <c r="OBJ223" s="440"/>
      <c r="OBK223" s="440"/>
      <c r="OBL223" s="440"/>
      <c r="OBM223" s="440"/>
      <c r="OBN223" s="440"/>
      <c r="OBO223" s="440"/>
      <c r="OBP223" s="440"/>
      <c r="OBQ223" s="440"/>
      <c r="OBR223" s="440"/>
      <c r="OBS223" s="440"/>
      <c r="OBT223" s="440"/>
      <c r="OBU223" s="440"/>
      <c r="OBV223" s="440"/>
      <c r="OBW223" s="440"/>
      <c r="OBX223" s="440"/>
      <c r="OBY223" s="440"/>
      <c r="OBZ223" s="440"/>
      <c r="OCA223" s="440"/>
      <c r="OCB223" s="440"/>
      <c r="OCC223" s="440"/>
      <c r="OCD223" s="440"/>
      <c r="OCE223" s="440"/>
      <c r="OCF223" s="440"/>
      <c r="OCG223" s="440"/>
      <c r="OCH223" s="440"/>
      <c r="OCI223" s="440"/>
      <c r="OCJ223" s="440"/>
      <c r="OCK223" s="440"/>
      <c r="OCL223" s="440"/>
      <c r="OCM223" s="440"/>
      <c r="OCN223" s="440"/>
      <c r="OCO223" s="440"/>
      <c r="OCP223" s="440"/>
      <c r="OCQ223" s="440"/>
      <c r="OCR223" s="440"/>
      <c r="OCS223" s="440"/>
      <c r="OCT223" s="440"/>
      <c r="OCU223" s="440"/>
      <c r="OCV223" s="440"/>
      <c r="OCW223" s="440"/>
      <c r="OCX223" s="440"/>
      <c r="OCY223" s="440"/>
      <c r="OCZ223" s="440"/>
      <c r="ODA223" s="440"/>
      <c r="ODB223" s="440"/>
      <c r="ODC223" s="440"/>
      <c r="ODD223" s="440"/>
      <c r="ODE223" s="440"/>
      <c r="ODF223" s="440"/>
      <c r="ODG223" s="440"/>
      <c r="ODH223" s="440"/>
      <c r="ODI223" s="440"/>
      <c r="ODJ223" s="440"/>
      <c r="ODK223" s="440"/>
      <c r="ODL223" s="440"/>
      <c r="ODM223" s="440"/>
      <c r="ODN223" s="440"/>
      <c r="ODO223" s="440"/>
      <c r="ODP223" s="440"/>
      <c r="ODQ223" s="440"/>
      <c r="ODR223" s="440"/>
      <c r="ODS223" s="440"/>
      <c r="ODT223" s="440"/>
      <c r="ODU223" s="440"/>
      <c r="ODV223" s="440"/>
      <c r="ODW223" s="440"/>
      <c r="ODX223" s="440"/>
      <c r="ODY223" s="440"/>
      <c r="ODZ223" s="440"/>
      <c r="OEA223" s="440"/>
      <c r="OEB223" s="440"/>
      <c r="OEC223" s="440"/>
      <c r="OED223" s="440"/>
      <c r="OEE223" s="440"/>
      <c r="OEF223" s="440"/>
      <c r="OEG223" s="440"/>
      <c r="OEH223" s="440"/>
      <c r="OEI223" s="440"/>
      <c r="OEJ223" s="440"/>
      <c r="OEK223" s="440"/>
      <c r="OEL223" s="440"/>
      <c r="OEM223" s="440"/>
      <c r="OEN223" s="440"/>
      <c r="OEO223" s="440"/>
      <c r="OEP223" s="440"/>
      <c r="OEQ223" s="440"/>
      <c r="OER223" s="440"/>
      <c r="OES223" s="440"/>
      <c r="OET223" s="440"/>
      <c r="OEU223" s="440"/>
      <c r="OEV223" s="440"/>
      <c r="OEW223" s="440"/>
      <c r="OEX223" s="440"/>
      <c r="OEY223" s="440"/>
      <c r="OEZ223" s="440"/>
      <c r="OFA223" s="440"/>
      <c r="OFB223" s="440"/>
      <c r="OFC223" s="440"/>
      <c r="OFD223" s="440"/>
      <c r="OFE223" s="440"/>
      <c r="OFF223" s="440"/>
      <c r="OFG223" s="440"/>
      <c r="OFH223" s="440"/>
      <c r="OFI223" s="440"/>
      <c r="OFJ223" s="440"/>
      <c r="OFK223" s="440"/>
      <c r="OFL223" s="440"/>
      <c r="OFM223" s="440"/>
      <c r="OFN223" s="440"/>
      <c r="OFO223" s="440"/>
      <c r="OFP223" s="440"/>
      <c r="OFQ223" s="440"/>
      <c r="OFR223" s="440"/>
      <c r="OFS223" s="440"/>
      <c r="OFT223" s="440"/>
      <c r="OFU223" s="440"/>
      <c r="OFV223" s="440"/>
      <c r="OFW223" s="440"/>
      <c r="OFX223" s="440"/>
      <c r="OFY223" s="440"/>
      <c r="OFZ223" s="440"/>
      <c r="OGA223" s="440"/>
      <c r="OGB223" s="440"/>
      <c r="OGC223" s="440"/>
      <c r="OGD223" s="440"/>
      <c r="OGE223" s="440"/>
      <c r="OGF223" s="440"/>
      <c r="OGG223" s="440"/>
      <c r="OGH223" s="440"/>
      <c r="OGI223" s="440"/>
      <c r="OGJ223" s="440"/>
      <c r="OGK223" s="440"/>
      <c r="OGL223" s="440"/>
      <c r="OGM223" s="440"/>
      <c r="OGN223" s="440"/>
      <c r="OGO223" s="440"/>
      <c r="OGP223" s="440"/>
      <c r="OGQ223" s="440"/>
      <c r="OGR223" s="440"/>
      <c r="OGS223" s="440"/>
      <c r="OGT223" s="440"/>
      <c r="OGU223" s="440"/>
      <c r="OGV223" s="440"/>
      <c r="OGW223" s="440"/>
      <c r="OGX223" s="440"/>
      <c r="OGY223" s="440"/>
      <c r="OGZ223" s="440"/>
      <c r="OHA223" s="440"/>
      <c r="OHB223" s="440"/>
      <c r="OHC223" s="440"/>
      <c r="OHD223" s="440"/>
      <c r="OHE223" s="440"/>
      <c r="OHF223" s="440"/>
      <c r="OHG223" s="440"/>
      <c r="OHH223" s="440"/>
      <c r="OHI223" s="440"/>
      <c r="OHJ223" s="440"/>
      <c r="OHK223" s="440"/>
      <c r="OHL223" s="440"/>
      <c r="OHM223" s="440"/>
      <c r="OHN223" s="440"/>
      <c r="OHO223" s="440"/>
      <c r="OHP223" s="440"/>
      <c r="OHQ223" s="440"/>
      <c r="OHR223" s="440"/>
      <c r="OHS223" s="440"/>
      <c r="OHT223" s="440"/>
      <c r="OHU223" s="440"/>
      <c r="OHV223" s="440"/>
      <c r="OHW223" s="440"/>
      <c r="OHX223" s="440"/>
      <c r="OHY223" s="440"/>
      <c r="OHZ223" s="440"/>
      <c r="OIA223" s="440"/>
      <c r="OIB223" s="440"/>
      <c r="OIC223" s="440"/>
      <c r="OID223" s="440"/>
      <c r="OIE223" s="440"/>
      <c r="OIF223" s="440"/>
      <c r="OIG223" s="440"/>
      <c r="OIH223" s="440"/>
      <c r="OII223" s="440"/>
      <c r="OIJ223" s="440"/>
      <c r="OIK223" s="440"/>
      <c r="OIL223" s="440"/>
      <c r="OIM223" s="440"/>
      <c r="OIN223" s="440"/>
      <c r="OIO223" s="440"/>
      <c r="OIP223" s="440"/>
      <c r="OIQ223" s="440"/>
      <c r="OIR223" s="440"/>
      <c r="OIS223" s="440"/>
      <c r="OIT223" s="440"/>
      <c r="OIU223" s="440"/>
      <c r="OIV223" s="440"/>
      <c r="OIW223" s="440"/>
      <c r="OIX223" s="440"/>
      <c r="OIY223" s="440"/>
      <c r="OIZ223" s="440"/>
      <c r="OJA223" s="440"/>
      <c r="OJB223" s="440"/>
      <c r="OJC223" s="440"/>
      <c r="OJD223" s="440"/>
      <c r="OJE223" s="440"/>
      <c r="OJF223" s="440"/>
      <c r="OJG223" s="440"/>
      <c r="OJH223" s="440"/>
      <c r="OJI223" s="440"/>
      <c r="OJJ223" s="440"/>
      <c r="OJK223" s="440"/>
      <c r="OJL223" s="440"/>
      <c r="OJM223" s="440"/>
      <c r="OJN223" s="440"/>
      <c r="OJO223" s="440"/>
      <c r="OJP223" s="440"/>
      <c r="OJQ223" s="440"/>
      <c r="OJR223" s="440"/>
      <c r="OJS223" s="440"/>
      <c r="OJT223" s="440"/>
      <c r="OJU223" s="440"/>
      <c r="OJV223" s="440"/>
      <c r="OJW223" s="440"/>
      <c r="OJX223" s="440"/>
      <c r="OJY223" s="440"/>
      <c r="OJZ223" s="440"/>
      <c r="OKA223" s="440"/>
      <c r="OKB223" s="440"/>
      <c r="OKC223" s="440"/>
      <c r="OKD223" s="440"/>
      <c r="OKE223" s="440"/>
      <c r="OKF223" s="440"/>
      <c r="OKG223" s="440"/>
      <c r="OKH223" s="440"/>
      <c r="OKI223" s="440"/>
      <c r="OKJ223" s="440"/>
      <c r="OKK223" s="440"/>
      <c r="OKL223" s="440"/>
      <c r="OKM223" s="440"/>
      <c r="OKN223" s="440"/>
      <c r="OKO223" s="440"/>
      <c r="OKP223" s="440"/>
      <c r="OKQ223" s="440"/>
      <c r="OKR223" s="440"/>
      <c r="OKS223" s="440"/>
      <c r="OKT223" s="440"/>
      <c r="OKU223" s="440"/>
      <c r="OKV223" s="440"/>
      <c r="OKW223" s="440"/>
      <c r="OKX223" s="440"/>
      <c r="OKY223" s="440"/>
      <c r="OKZ223" s="440"/>
      <c r="OLA223" s="440"/>
      <c r="OLB223" s="440"/>
      <c r="OLC223" s="440"/>
      <c r="OLD223" s="440"/>
      <c r="OLE223" s="440"/>
      <c r="OLF223" s="440"/>
      <c r="OLG223" s="440"/>
      <c r="OLH223" s="440"/>
      <c r="OLI223" s="440"/>
      <c r="OLJ223" s="440"/>
      <c r="OLK223" s="440"/>
      <c r="OLL223" s="440"/>
      <c r="OLM223" s="440"/>
      <c r="OLN223" s="440"/>
      <c r="OLO223" s="440"/>
      <c r="OLP223" s="440"/>
      <c r="OLQ223" s="440"/>
      <c r="OLR223" s="440"/>
      <c r="OLS223" s="440"/>
      <c r="OLT223" s="440"/>
      <c r="OLU223" s="440"/>
      <c r="OLV223" s="440"/>
      <c r="OLW223" s="440"/>
      <c r="OLX223" s="440"/>
      <c r="OLY223" s="440"/>
      <c r="OLZ223" s="440"/>
      <c r="OMA223" s="440"/>
      <c r="OMB223" s="440"/>
      <c r="OMC223" s="440"/>
      <c r="OMD223" s="440"/>
      <c r="OME223" s="440"/>
      <c r="OMF223" s="440"/>
      <c r="OMG223" s="440"/>
      <c r="OMH223" s="440"/>
      <c r="OMI223" s="440"/>
      <c r="OMJ223" s="440"/>
      <c r="OMK223" s="440"/>
      <c r="OML223" s="440"/>
      <c r="OMM223" s="440"/>
      <c r="OMN223" s="440"/>
      <c r="OMO223" s="440"/>
      <c r="OMP223" s="440"/>
      <c r="OMQ223" s="440"/>
      <c r="OMR223" s="440"/>
      <c r="OMS223" s="440"/>
      <c r="OMT223" s="440"/>
      <c r="OMU223" s="440"/>
      <c r="OMV223" s="440"/>
      <c r="OMW223" s="440"/>
      <c r="OMX223" s="440"/>
      <c r="OMY223" s="440"/>
      <c r="OMZ223" s="440"/>
      <c r="ONA223" s="440"/>
      <c r="ONB223" s="440"/>
      <c r="ONC223" s="440"/>
      <c r="OND223" s="440"/>
      <c r="ONE223" s="440"/>
      <c r="ONF223" s="440"/>
      <c r="ONG223" s="440"/>
      <c r="ONH223" s="440"/>
      <c r="ONI223" s="440"/>
      <c r="ONJ223" s="440"/>
      <c r="ONK223" s="440"/>
      <c r="ONL223" s="440"/>
      <c r="ONM223" s="440"/>
      <c r="ONN223" s="440"/>
      <c r="ONO223" s="440"/>
      <c r="ONP223" s="440"/>
      <c r="ONQ223" s="440"/>
      <c r="ONR223" s="440"/>
      <c r="ONS223" s="440"/>
      <c r="ONT223" s="440"/>
      <c r="ONU223" s="440"/>
      <c r="ONV223" s="440"/>
      <c r="ONW223" s="440"/>
      <c r="ONX223" s="440"/>
      <c r="ONY223" s="440"/>
      <c r="ONZ223" s="440"/>
      <c r="OOA223" s="440"/>
      <c r="OOB223" s="440"/>
      <c r="OOC223" s="440"/>
      <c r="OOD223" s="440"/>
      <c r="OOE223" s="440"/>
      <c r="OOF223" s="440"/>
      <c r="OOG223" s="440"/>
      <c r="OOH223" s="440"/>
      <c r="OOI223" s="440"/>
      <c r="OOJ223" s="440"/>
      <c r="OOK223" s="440"/>
      <c r="OOL223" s="440"/>
      <c r="OOM223" s="440"/>
      <c r="OON223" s="440"/>
      <c r="OOO223" s="440"/>
      <c r="OOP223" s="440"/>
      <c r="OOQ223" s="440"/>
      <c r="OOR223" s="440"/>
      <c r="OOS223" s="440"/>
      <c r="OOT223" s="440"/>
      <c r="OOU223" s="440"/>
      <c r="OOV223" s="440"/>
      <c r="OOW223" s="440"/>
      <c r="OOX223" s="440"/>
      <c r="OOY223" s="440"/>
      <c r="OOZ223" s="440"/>
      <c r="OPA223" s="440"/>
      <c r="OPB223" s="440"/>
      <c r="OPC223" s="440"/>
      <c r="OPD223" s="440"/>
      <c r="OPE223" s="440"/>
      <c r="OPF223" s="440"/>
      <c r="OPG223" s="440"/>
      <c r="OPH223" s="440"/>
      <c r="OPI223" s="440"/>
      <c r="OPJ223" s="440"/>
      <c r="OPK223" s="440"/>
      <c r="OPL223" s="440"/>
      <c r="OPM223" s="440"/>
      <c r="OPN223" s="440"/>
      <c r="OPO223" s="440"/>
      <c r="OPP223" s="440"/>
      <c r="OPQ223" s="440"/>
      <c r="OPR223" s="440"/>
      <c r="OPS223" s="440"/>
      <c r="OPT223" s="440"/>
      <c r="OPU223" s="440"/>
      <c r="OPV223" s="440"/>
      <c r="OPW223" s="440"/>
      <c r="OPX223" s="440"/>
      <c r="OPY223" s="440"/>
      <c r="OPZ223" s="440"/>
      <c r="OQA223" s="440"/>
      <c r="OQB223" s="440"/>
      <c r="OQC223" s="440"/>
      <c r="OQD223" s="440"/>
      <c r="OQE223" s="440"/>
      <c r="OQF223" s="440"/>
      <c r="OQG223" s="440"/>
      <c r="OQH223" s="440"/>
      <c r="OQI223" s="440"/>
      <c r="OQJ223" s="440"/>
      <c r="OQK223" s="440"/>
      <c r="OQL223" s="440"/>
      <c r="OQM223" s="440"/>
      <c r="OQN223" s="440"/>
      <c r="OQO223" s="440"/>
      <c r="OQP223" s="440"/>
      <c r="OQQ223" s="440"/>
      <c r="OQR223" s="440"/>
      <c r="OQS223" s="440"/>
      <c r="OQT223" s="440"/>
      <c r="OQU223" s="440"/>
      <c r="OQV223" s="440"/>
      <c r="OQW223" s="440"/>
      <c r="OQX223" s="440"/>
      <c r="OQY223" s="440"/>
      <c r="OQZ223" s="440"/>
      <c r="ORA223" s="440"/>
      <c r="ORB223" s="440"/>
      <c r="ORC223" s="440"/>
      <c r="ORD223" s="440"/>
      <c r="ORE223" s="440"/>
      <c r="ORF223" s="440"/>
      <c r="ORG223" s="440"/>
      <c r="ORH223" s="440"/>
      <c r="ORI223" s="440"/>
      <c r="ORJ223" s="440"/>
      <c r="ORK223" s="440"/>
      <c r="ORL223" s="440"/>
      <c r="ORM223" s="440"/>
      <c r="ORN223" s="440"/>
      <c r="ORO223" s="440"/>
      <c r="ORP223" s="440"/>
      <c r="ORQ223" s="440"/>
      <c r="ORR223" s="440"/>
      <c r="ORS223" s="440"/>
      <c r="ORT223" s="440"/>
      <c r="ORU223" s="440"/>
      <c r="ORV223" s="440"/>
      <c r="ORW223" s="440"/>
      <c r="ORX223" s="440"/>
      <c r="ORY223" s="440"/>
      <c r="ORZ223" s="440"/>
      <c r="OSA223" s="440"/>
      <c r="OSB223" s="440"/>
      <c r="OSC223" s="440"/>
      <c r="OSD223" s="440"/>
      <c r="OSE223" s="440"/>
      <c r="OSF223" s="440"/>
      <c r="OSG223" s="440"/>
      <c r="OSH223" s="440"/>
      <c r="OSI223" s="440"/>
      <c r="OSJ223" s="440"/>
      <c r="OSK223" s="440"/>
      <c r="OSL223" s="440"/>
      <c r="OSM223" s="440"/>
      <c r="OSN223" s="440"/>
      <c r="OSO223" s="440"/>
      <c r="OSP223" s="440"/>
      <c r="OSQ223" s="440"/>
      <c r="OSR223" s="440"/>
      <c r="OSS223" s="440"/>
      <c r="OST223" s="440"/>
      <c r="OSU223" s="440"/>
      <c r="OSV223" s="440"/>
      <c r="OSW223" s="440"/>
      <c r="OSX223" s="440"/>
      <c r="OSY223" s="440"/>
      <c r="OSZ223" s="440"/>
      <c r="OTA223" s="440"/>
      <c r="OTB223" s="440"/>
      <c r="OTC223" s="440"/>
      <c r="OTD223" s="440"/>
      <c r="OTE223" s="440"/>
      <c r="OTF223" s="440"/>
      <c r="OTG223" s="440"/>
      <c r="OTH223" s="440"/>
      <c r="OTI223" s="440"/>
      <c r="OTJ223" s="440"/>
      <c r="OTK223" s="440"/>
      <c r="OTL223" s="440"/>
      <c r="OTM223" s="440"/>
      <c r="OTN223" s="440"/>
      <c r="OTO223" s="440"/>
      <c r="OTP223" s="440"/>
      <c r="OTQ223" s="440"/>
      <c r="OTR223" s="440"/>
      <c r="OTS223" s="440"/>
      <c r="OTT223" s="440"/>
      <c r="OTU223" s="440"/>
      <c r="OTV223" s="440"/>
      <c r="OTW223" s="440"/>
      <c r="OTX223" s="440"/>
      <c r="OTY223" s="440"/>
      <c r="OTZ223" s="440"/>
      <c r="OUA223" s="440"/>
      <c r="OUB223" s="440"/>
      <c r="OUC223" s="440"/>
      <c r="OUD223" s="440"/>
      <c r="OUE223" s="440"/>
      <c r="OUF223" s="440"/>
      <c r="OUG223" s="440"/>
      <c r="OUH223" s="440"/>
      <c r="OUI223" s="440"/>
      <c r="OUJ223" s="440"/>
      <c r="OUK223" s="440"/>
      <c r="OUL223" s="440"/>
      <c r="OUM223" s="440"/>
      <c r="OUN223" s="440"/>
      <c r="OUO223" s="440"/>
      <c r="OUP223" s="440"/>
      <c r="OUQ223" s="440"/>
      <c r="OUR223" s="440"/>
      <c r="OUS223" s="440"/>
      <c r="OUT223" s="440"/>
      <c r="OUU223" s="440"/>
      <c r="OUV223" s="440"/>
      <c r="OUW223" s="440"/>
      <c r="OUX223" s="440"/>
      <c r="OUY223" s="440"/>
      <c r="OUZ223" s="440"/>
      <c r="OVA223" s="440"/>
      <c r="OVB223" s="440"/>
      <c r="OVC223" s="440"/>
      <c r="OVD223" s="440"/>
      <c r="OVE223" s="440"/>
      <c r="OVF223" s="440"/>
      <c r="OVG223" s="440"/>
      <c r="OVH223" s="440"/>
      <c r="OVI223" s="440"/>
      <c r="OVJ223" s="440"/>
      <c r="OVK223" s="440"/>
      <c r="OVL223" s="440"/>
      <c r="OVM223" s="440"/>
      <c r="OVN223" s="440"/>
      <c r="OVO223" s="440"/>
      <c r="OVP223" s="440"/>
      <c r="OVQ223" s="440"/>
      <c r="OVR223" s="440"/>
      <c r="OVS223" s="440"/>
      <c r="OVT223" s="440"/>
      <c r="OVU223" s="440"/>
      <c r="OVV223" s="440"/>
      <c r="OVW223" s="440"/>
      <c r="OVX223" s="440"/>
      <c r="OVY223" s="440"/>
      <c r="OVZ223" s="440"/>
      <c r="OWA223" s="440"/>
      <c r="OWB223" s="440"/>
      <c r="OWC223" s="440"/>
      <c r="OWD223" s="440"/>
      <c r="OWE223" s="440"/>
      <c r="OWF223" s="440"/>
      <c r="OWG223" s="440"/>
      <c r="OWH223" s="440"/>
      <c r="OWI223" s="440"/>
      <c r="OWJ223" s="440"/>
      <c r="OWK223" s="440"/>
      <c r="OWL223" s="440"/>
      <c r="OWM223" s="440"/>
      <c r="OWN223" s="440"/>
      <c r="OWO223" s="440"/>
      <c r="OWP223" s="440"/>
      <c r="OWQ223" s="440"/>
      <c r="OWR223" s="440"/>
      <c r="OWS223" s="440"/>
      <c r="OWT223" s="440"/>
      <c r="OWU223" s="440"/>
      <c r="OWV223" s="440"/>
      <c r="OWW223" s="440"/>
      <c r="OWX223" s="440"/>
      <c r="OWY223" s="440"/>
      <c r="OWZ223" s="440"/>
      <c r="OXA223" s="440"/>
      <c r="OXB223" s="440"/>
      <c r="OXC223" s="440"/>
      <c r="OXD223" s="440"/>
      <c r="OXE223" s="440"/>
      <c r="OXF223" s="440"/>
      <c r="OXG223" s="440"/>
      <c r="OXH223" s="440"/>
      <c r="OXI223" s="440"/>
      <c r="OXJ223" s="440"/>
      <c r="OXK223" s="440"/>
      <c r="OXL223" s="440"/>
      <c r="OXM223" s="440"/>
      <c r="OXN223" s="440"/>
      <c r="OXO223" s="440"/>
      <c r="OXP223" s="440"/>
      <c r="OXQ223" s="440"/>
      <c r="OXR223" s="440"/>
      <c r="OXS223" s="440"/>
      <c r="OXT223" s="440"/>
      <c r="OXU223" s="440"/>
      <c r="OXV223" s="440"/>
      <c r="OXW223" s="440"/>
      <c r="OXX223" s="440"/>
      <c r="OXY223" s="440"/>
      <c r="OXZ223" s="440"/>
      <c r="OYA223" s="440"/>
      <c r="OYB223" s="440"/>
      <c r="OYC223" s="440"/>
      <c r="OYD223" s="440"/>
      <c r="OYE223" s="440"/>
      <c r="OYF223" s="440"/>
      <c r="OYG223" s="440"/>
      <c r="OYH223" s="440"/>
      <c r="OYI223" s="440"/>
      <c r="OYJ223" s="440"/>
      <c r="OYK223" s="440"/>
      <c r="OYL223" s="440"/>
      <c r="OYM223" s="440"/>
      <c r="OYN223" s="440"/>
      <c r="OYO223" s="440"/>
      <c r="OYP223" s="440"/>
      <c r="OYQ223" s="440"/>
      <c r="OYR223" s="440"/>
      <c r="OYS223" s="440"/>
      <c r="OYT223" s="440"/>
      <c r="OYU223" s="440"/>
      <c r="OYV223" s="440"/>
      <c r="OYW223" s="440"/>
      <c r="OYX223" s="440"/>
      <c r="OYY223" s="440"/>
      <c r="OYZ223" s="440"/>
      <c r="OZA223" s="440"/>
      <c r="OZB223" s="440"/>
      <c r="OZC223" s="440"/>
      <c r="OZD223" s="440"/>
      <c r="OZE223" s="440"/>
      <c r="OZF223" s="440"/>
      <c r="OZG223" s="440"/>
      <c r="OZH223" s="440"/>
      <c r="OZI223" s="440"/>
      <c r="OZJ223" s="440"/>
      <c r="OZK223" s="440"/>
      <c r="OZL223" s="440"/>
      <c r="OZM223" s="440"/>
      <c r="OZN223" s="440"/>
      <c r="OZO223" s="440"/>
      <c r="OZP223" s="440"/>
      <c r="OZQ223" s="440"/>
      <c r="OZR223" s="440"/>
      <c r="OZS223" s="440"/>
      <c r="OZT223" s="440"/>
      <c r="OZU223" s="440"/>
      <c r="OZV223" s="440"/>
      <c r="OZW223" s="440"/>
      <c r="OZX223" s="440"/>
      <c r="OZY223" s="440"/>
      <c r="OZZ223" s="440"/>
      <c r="PAA223" s="440"/>
      <c r="PAB223" s="440"/>
      <c r="PAC223" s="440"/>
      <c r="PAD223" s="440"/>
      <c r="PAE223" s="440"/>
      <c r="PAF223" s="440"/>
      <c r="PAG223" s="440"/>
      <c r="PAH223" s="440"/>
      <c r="PAI223" s="440"/>
      <c r="PAJ223" s="440"/>
      <c r="PAK223" s="440"/>
      <c r="PAL223" s="440"/>
      <c r="PAM223" s="440"/>
      <c r="PAN223" s="440"/>
      <c r="PAO223" s="440"/>
      <c r="PAP223" s="440"/>
      <c r="PAQ223" s="440"/>
      <c r="PAR223" s="440"/>
      <c r="PAS223" s="440"/>
      <c r="PAT223" s="440"/>
      <c r="PAU223" s="440"/>
      <c r="PAV223" s="440"/>
      <c r="PAW223" s="440"/>
      <c r="PAX223" s="440"/>
      <c r="PAY223" s="440"/>
      <c r="PAZ223" s="440"/>
      <c r="PBA223" s="440"/>
      <c r="PBB223" s="440"/>
      <c r="PBC223" s="440"/>
      <c r="PBD223" s="440"/>
      <c r="PBE223" s="440"/>
      <c r="PBF223" s="440"/>
      <c r="PBG223" s="440"/>
      <c r="PBH223" s="440"/>
      <c r="PBI223" s="440"/>
      <c r="PBJ223" s="440"/>
      <c r="PBK223" s="440"/>
      <c r="PBL223" s="440"/>
      <c r="PBM223" s="440"/>
      <c r="PBN223" s="440"/>
      <c r="PBO223" s="440"/>
      <c r="PBP223" s="440"/>
      <c r="PBQ223" s="440"/>
      <c r="PBR223" s="440"/>
      <c r="PBS223" s="440"/>
      <c r="PBT223" s="440"/>
      <c r="PBU223" s="440"/>
      <c r="PBV223" s="440"/>
      <c r="PBW223" s="440"/>
      <c r="PBX223" s="440"/>
      <c r="PBY223" s="440"/>
      <c r="PBZ223" s="440"/>
      <c r="PCA223" s="440"/>
      <c r="PCB223" s="440"/>
      <c r="PCC223" s="440"/>
      <c r="PCD223" s="440"/>
      <c r="PCE223" s="440"/>
      <c r="PCF223" s="440"/>
      <c r="PCG223" s="440"/>
      <c r="PCH223" s="440"/>
      <c r="PCI223" s="440"/>
      <c r="PCJ223" s="440"/>
      <c r="PCK223" s="440"/>
      <c r="PCL223" s="440"/>
      <c r="PCM223" s="440"/>
      <c r="PCN223" s="440"/>
      <c r="PCO223" s="440"/>
      <c r="PCP223" s="440"/>
      <c r="PCQ223" s="440"/>
      <c r="PCR223" s="440"/>
      <c r="PCS223" s="440"/>
      <c r="PCT223" s="440"/>
      <c r="PCU223" s="440"/>
      <c r="PCV223" s="440"/>
      <c r="PCW223" s="440"/>
      <c r="PCX223" s="440"/>
      <c r="PCY223" s="440"/>
      <c r="PCZ223" s="440"/>
      <c r="PDA223" s="440"/>
      <c r="PDB223" s="440"/>
      <c r="PDC223" s="440"/>
      <c r="PDD223" s="440"/>
      <c r="PDE223" s="440"/>
      <c r="PDF223" s="440"/>
      <c r="PDG223" s="440"/>
      <c r="PDH223" s="440"/>
      <c r="PDI223" s="440"/>
      <c r="PDJ223" s="440"/>
      <c r="PDK223" s="440"/>
      <c r="PDL223" s="440"/>
      <c r="PDM223" s="440"/>
      <c r="PDN223" s="440"/>
      <c r="PDO223" s="440"/>
      <c r="PDP223" s="440"/>
      <c r="PDQ223" s="440"/>
      <c r="PDR223" s="440"/>
      <c r="PDS223" s="440"/>
      <c r="PDT223" s="440"/>
      <c r="PDU223" s="440"/>
      <c r="PDV223" s="440"/>
      <c r="PDW223" s="440"/>
      <c r="PDX223" s="440"/>
      <c r="PDY223" s="440"/>
      <c r="PDZ223" s="440"/>
      <c r="PEA223" s="440"/>
      <c r="PEB223" s="440"/>
      <c r="PEC223" s="440"/>
      <c r="PED223" s="440"/>
      <c r="PEE223" s="440"/>
      <c r="PEF223" s="440"/>
      <c r="PEG223" s="440"/>
      <c r="PEH223" s="440"/>
      <c r="PEI223" s="440"/>
      <c r="PEJ223" s="440"/>
      <c r="PEK223" s="440"/>
      <c r="PEL223" s="440"/>
      <c r="PEM223" s="440"/>
      <c r="PEN223" s="440"/>
      <c r="PEO223" s="440"/>
      <c r="PEP223" s="440"/>
      <c r="PEQ223" s="440"/>
      <c r="PER223" s="440"/>
      <c r="PES223" s="440"/>
      <c r="PET223" s="440"/>
      <c r="PEU223" s="440"/>
      <c r="PEV223" s="440"/>
      <c r="PEW223" s="440"/>
      <c r="PEX223" s="440"/>
      <c r="PEY223" s="440"/>
      <c r="PEZ223" s="440"/>
      <c r="PFA223" s="440"/>
      <c r="PFB223" s="440"/>
      <c r="PFC223" s="440"/>
      <c r="PFD223" s="440"/>
      <c r="PFE223" s="440"/>
      <c r="PFF223" s="440"/>
      <c r="PFG223" s="440"/>
      <c r="PFH223" s="440"/>
      <c r="PFI223" s="440"/>
      <c r="PFJ223" s="440"/>
      <c r="PFK223" s="440"/>
      <c r="PFL223" s="440"/>
      <c r="PFM223" s="440"/>
      <c r="PFN223" s="440"/>
      <c r="PFO223" s="440"/>
      <c r="PFP223" s="440"/>
      <c r="PFQ223" s="440"/>
      <c r="PFR223" s="440"/>
      <c r="PFS223" s="440"/>
      <c r="PFT223" s="440"/>
      <c r="PFU223" s="440"/>
      <c r="PFV223" s="440"/>
      <c r="PFW223" s="440"/>
      <c r="PFX223" s="440"/>
      <c r="PFY223" s="440"/>
      <c r="PFZ223" s="440"/>
      <c r="PGA223" s="440"/>
      <c r="PGB223" s="440"/>
      <c r="PGC223" s="440"/>
      <c r="PGD223" s="440"/>
      <c r="PGE223" s="440"/>
      <c r="PGF223" s="440"/>
      <c r="PGG223" s="440"/>
      <c r="PGH223" s="440"/>
      <c r="PGI223" s="440"/>
      <c r="PGJ223" s="440"/>
      <c r="PGK223" s="440"/>
      <c r="PGL223" s="440"/>
      <c r="PGM223" s="440"/>
      <c r="PGN223" s="440"/>
      <c r="PGO223" s="440"/>
      <c r="PGP223" s="440"/>
      <c r="PGQ223" s="440"/>
      <c r="PGR223" s="440"/>
      <c r="PGS223" s="440"/>
      <c r="PGT223" s="440"/>
      <c r="PGU223" s="440"/>
      <c r="PGV223" s="440"/>
      <c r="PGW223" s="440"/>
      <c r="PGX223" s="440"/>
      <c r="PGY223" s="440"/>
      <c r="PGZ223" s="440"/>
      <c r="PHA223" s="440"/>
      <c r="PHB223" s="440"/>
      <c r="PHC223" s="440"/>
      <c r="PHD223" s="440"/>
      <c r="PHE223" s="440"/>
      <c r="PHF223" s="440"/>
      <c r="PHG223" s="440"/>
      <c r="PHH223" s="440"/>
      <c r="PHI223" s="440"/>
      <c r="PHJ223" s="440"/>
      <c r="PHK223" s="440"/>
      <c r="PHL223" s="440"/>
      <c r="PHM223" s="440"/>
      <c r="PHN223" s="440"/>
      <c r="PHO223" s="440"/>
      <c r="PHP223" s="440"/>
      <c r="PHQ223" s="440"/>
      <c r="PHR223" s="440"/>
      <c r="PHS223" s="440"/>
      <c r="PHT223" s="440"/>
      <c r="PHU223" s="440"/>
      <c r="PHV223" s="440"/>
      <c r="PHW223" s="440"/>
      <c r="PHX223" s="440"/>
      <c r="PHY223" s="440"/>
      <c r="PHZ223" s="440"/>
      <c r="PIA223" s="440"/>
      <c r="PIB223" s="440"/>
      <c r="PIC223" s="440"/>
      <c r="PID223" s="440"/>
      <c r="PIE223" s="440"/>
      <c r="PIF223" s="440"/>
      <c r="PIG223" s="440"/>
      <c r="PIH223" s="440"/>
      <c r="PII223" s="440"/>
      <c r="PIJ223" s="440"/>
      <c r="PIK223" s="440"/>
      <c r="PIL223" s="440"/>
      <c r="PIM223" s="440"/>
      <c r="PIN223" s="440"/>
      <c r="PIO223" s="440"/>
      <c r="PIP223" s="440"/>
      <c r="PIQ223" s="440"/>
      <c r="PIR223" s="440"/>
      <c r="PIS223" s="440"/>
      <c r="PIT223" s="440"/>
      <c r="PIU223" s="440"/>
      <c r="PIV223" s="440"/>
      <c r="PIW223" s="440"/>
      <c r="PIX223" s="440"/>
      <c r="PIY223" s="440"/>
      <c r="PIZ223" s="440"/>
      <c r="PJA223" s="440"/>
      <c r="PJB223" s="440"/>
      <c r="PJC223" s="440"/>
      <c r="PJD223" s="440"/>
      <c r="PJE223" s="440"/>
      <c r="PJF223" s="440"/>
      <c r="PJG223" s="440"/>
      <c r="PJH223" s="440"/>
      <c r="PJI223" s="440"/>
      <c r="PJJ223" s="440"/>
      <c r="PJK223" s="440"/>
      <c r="PJL223" s="440"/>
      <c r="PJM223" s="440"/>
      <c r="PJN223" s="440"/>
      <c r="PJO223" s="440"/>
      <c r="PJP223" s="440"/>
      <c r="PJQ223" s="440"/>
      <c r="PJR223" s="440"/>
      <c r="PJS223" s="440"/>
      <c r="PJT223" s="440"/>
      <c r="PJU223" s="440"/>
      <c r="PJV223" s="440"/>
      <c r="PJW223" s="440"/>
      <c r="PJX223" s="440"/>
      <c r="PJY223" s="440"/>
      <c r="PJZ223" s="440"/>
      <c r="PKA223" s="440"/>
      <c r="PKB223" s="440"/>
      <c r="PKC223" s="440"/>
      <c r="PKD223" s="440"/>
      <c r="PKE223" s="440"/>
      <c r="PKF223" s="440"/>
      <c r="PKG223" s="440"/>
      <c r="PKH223" s="440"/>
      <c r="PKI223" s="440"/>
      <c r="PKJ223" s="440"/>
      <c r="PKK223" s="440"/>
      <c r="PKL223" s="440"/>
      <c r="PKM223" s="440"/>
      <c r="PKN223" s="440"/>
      <c r="PKO223" s="440"/>
      <c r="PKP223" s="440"/>
      <c r="PKQ223" s="440"/>
      <c r="PKR223" s="440"/>
      <c r="PKS223" s="440"/>
      <c r="PKT223" s="440"/>
      <c r="PKU223" s="440"/>
      <c r="PKV223" s="440"/>
      <c r="PKW223" s="440"/>
      <c r="PKX223" s="440"/>
      <c r="PKY223" s="440"/>
      <c r="PKZ223" s="440"/>
      <c r="PLA223" s="440"/>
      <c r="PLB223" s="440"/>
      <c r="PLC223" s="440"/>
      <c r="PLD223" s="440"/>
      <c r="PLE223" s="440"/>
      <c r="PLF223" s="440"/>
      <c r="PLG223" s="440"/>
      <c r="PLH223" s="440"/>
      <c r="PLI223" s="440"/>
      <c r="PLJ223" s="440"/>
      <c r="PLK223" s="440"/>
      <c r="PLL223" s="440"/>
      <c r="PLM223" s="440"/>
      <c r="PLN223" s="440"/>
      <c r="PLO223" s="440"/>
      <c r="PLP223" s="440"/>
      <c r="PLQ223" s="440"/>
      <c r="PLR223" s="440"/>
      <c r="PLS223" s="440"/>
      <c r="PLT223" s="440"/>
      <c r="PLU223" s="440"/>
      <c r="PLV223" s="440"/>
      <c r="PLW223" s="440"/>
      <c r="PLX223" s="440"/>
      <c r="PLY223" s="440"/>
      <c r="PLZ223" s="440"/>
      <c r="PMA223" s="440"/>
      <c r="PMB223" s="440"/>
      <c r="PMC223" s="440"/>
      <c r="PMD223" s="440"/>
      <c r="PME223" s="440"/>
      <c r="PMF223" s="440"/>
      <c r="PMG223" s="440"/>
      <c r="PMH223" s="440"/>
      <c r="PMI223" s="440"/>
      <c r="PMJ223" s="440"/>
      <c r="PMK223" s="440"/>
      <c r="PML223" s="440"/>
      <c r="PMM223" s="440"/>
      <c r="PMN223" s="440"/>
      <c r="PMO223" s="440"/>
      <c r="PMP223" s="440"/>
      <c r="PMQ223" s="440"/>
      <c r="PMR223" s="440"/>
      <c r="PMS223" s="440"/>
      <c r="PMT223" s="440"/>
      <c r="PMU223" s="440"/>
      <c r="PMV223" s="440"/>
      <c r="PMW223" s="440"/>
      <c r="PMX223" s="440"/>
      <c r="PMY223" s="440"/>
      <c r="PMZ223" s="440"/>
      <c r="PNA223" s="440"/>
      <c r="PNB223" s="440"/>
      <c r="PNC223" s="440"/>
      <c r="PND223" s="440"/>
      <c r="PNE223" s="440"/>
      <c r="PNF223" s="440"/>
      <c r="PNG223" s="440"/>
      <c r="PNH223" s="440"/>
      <c r="PNI223" s="440"/>
      <c r="PNJ223" s="440"/>
      <c r="PNK223" s="440"/>
      <c r="PNL223" s="440"/>
      <c r="PNM223" s="440"/>
      <c r="PNN223" s="440"/>
      <c r="PNO223" s="440"/>
      <c r="PNP223" s="440"/>
      <c r="PNQ223" s="440"/>
      <c r="PNR223" s="440"/>
      <c r="PNS223" s="440"/>
      <c r="PNT223" s="440"/>
      <c r="PNU223" s="440"/>
      <c r="PNV223" s="440"/>
      <c r="PNW223" s="440"/>
      <c r="PNX223" s="440"/>
      <c r="PNY223" s="440"/>
      <c r="PNZ223" s="440"/>
      <c r="POA223" s="440"/>
      <c r="POB223" s="440"/>
      <c r="POC223" s="440"/>
      <c r="POD223" s="440"/>
      <c r="POE223" s="440"/>
      <c r="POF223" s="440"/>
      <c r="POG223" s="440"/>
      <c r="POH223" s="440"/>
      <c r="POI223" s="440"/>
      <c r="POJ223" s="440"/>
      <c r="POK223" s="440"/>
      <c r="POL223" s="440"/>
      <c r="POM223" s="440"/>
      <c r="PON223" s="440"/>
      <c r="POO223" s="440"/>
      <c r="POP223" s="440"/>
      <c r="POQ223" s="440"/>
      <c r="POR223" s="440"/>
      <c r="POS223" s="440"/>
      <c r="POT223" s="440"/>
      <c r="POU223" s="440"/>
      <c r="POV223" s="440"/>
      <c r="POW223" s="440"/>
      <c r="POX223" s="440"/>
      <c r="POY223" s="440"/>
      <c r="POZ223" s="440"/>
      <c r="PPA223" s="440"/>
      <c r="PPB223" s="440"/>
      <c r="PPC223" s="440"/>
      <c r="PPD223" s="440"/>
      <c r="PPE223" s="440"/>
      <c r="PPF223" s="440"/>
      <c r="PPG223" s="440"/>
      <c r="PPH223" s="440"/>
      <c r="PPI223" s="440"/>
      <c r="PPJ223" s="440"/>
      <c r="PPK223" s="440"/>
      <c r="PPL223" s="440"/>
      <c r="PPM223" s="440"/>
      <c r="PPN223" s="440"/>
      <c r="PPO223" s="440"/>
      <c r="PPP223" s="440"/>
      <c r="PPQ223" s="440"/>
      <c r="PPR223" s="440"/>
      <c r="PPS223" s="440"/>
      <c r="PPT223" s="440"/>
      <c r="PPU223" s="440"/>
      <c r="PPV223" s="440"/>
      <c r="PPW223" s="440"/>
      <c r="PPX223" s="440"/>
      <c r="PPY223" s="440"/>
      <c r="PPZ223" s="440"/>
      <c r="PQA223" s="440"/>
      <c r="PQB223" s="440"/>
      <c r="PQC223" s="440"/>
      <c r="PQD223" s="440"/>
      <c r="PQE223" s="440"/>
      <c r="PQF223" s="440"/>
      <c r="PQG223" s="440"/>
      <c r="PQH223" s="440"/>
      <c r="PQI223" s="440"/>
      <c r="PQJ223" s="440"/>
      <c r="PQK223" s="440"/>
      <c r="PQL223" s="440"/>
      <c r="PQM223" s="440"/>
      <c r="PQN223" s="440"/>
      <c r="PQO223" s="440"/>
      <c r="PQP223" s="440"/>
      <c r="PQQ223" s="440"/>
      <c r="PQR223" s="440"/>
      <c r="PQS223" s="440"/>
      <c r="PQT223" s="440"/>
      <c r="PQU223" s="440"/>
      <c r="PQV223" s="440"/>
      <c r="PQW223" s="440"/>
      <c r="PQX223" s="440"/>
      <c r="PQY223" s="440"/>
      <c r="PQZ223" s="440"/>
      <c r="PRA223" s="440"/>
      <c r="PRB223" s="440"/>
      <c r="PRC223" s="440"/>
      <c r="PRD223" s="440"/>
      <c r="PRE223" s="440"/>
      <c r="PRF223" s="440"/>
      <c r="PRG223" s="440"/>
      <c r="PRH223" s="440"/>
      <c r="PRI223" s="440"/>
      <c r="PRJ223" s="440"/>
      <c r="PRK223" s="440"/>
      <c r="PRL223" s="440"/>
      <c r="PRM223" s="440"/>
      <c r="PRN223" s="440"/>
      <c r="PRO223" s="440"/>
      <c r="PRP223" s="440"/>
      <c r="PRQ223" s="440"/>
      <c r="PRR223" s="440"/>
      <c r="PRS223" s="440"/>
      <c r="PRT223" s="440"/>
      <c r="PRU223" s="440"/>
      <c r="PRV223" s="440"/>
      <c r="PRW223" s="440"/>
      <c r="PRX223" s="440"/>
      <c r="PRY223" s="440"/>
      <c r="PRZ223" s="440"/>
      <c r="PSA223" s="440"/>
      <c r="PSB223" s="440"/>
      <c r="PSC223" s="440"/>
      <c r="PSD223" s="440"/>
      <c r="PSE223" s="440"/>
      <c r="PSF223" s="440"/>
      <c r="PSG223" s="440"/>
      <c r="PSH223" s="440"/>
      <c r="PSI223" s="440"/>
      <c r="PSJ223" s="440"/>
      <c r="PSK223" s="440"/>
      <c r="PSL223" s="440"/>
      <c r="PSM223" s="440"/>
      <c r="PSN223" s="440"/>
      <c r="PSO223" s="440"/>
      <c r="PSP223" s="440"/>
      <c r="PSQ223" s="440"/>
      <c r="PSR223" s="440"/>
      <c r="PSS223" s="440"/>
      <c r="PST223" s="440"/>
      <c r="PSU223" s="440"/>
      <c r="PSV223" s="440"/>
      <c r="PSW223" s="440"/>
      <c r="PSX223" s="440"/>
      <c r="PSY223" s="440"/>
      <c r="PSZ223" s="440"/>
      <c r="PTA223" s="440"/>
      <c r="PTB223" s="440"/>
      <c r="PTC223" s="440"/>
      <c r="PTD223" s="440"/>
      <c r="PTE223" s="440"/>
      <c r="PTF223" s="440"/>
      <c r="PTG223" s="440"/>
      <c r="PTH223" s="440"/>
      <c r="PTI223" s="440"/>
      <c r="PTJ223" s="440"/>
      <c r="PTK223" s="440"/>
      <c r="PTL223" s="440"/>
      <c r="PTM223" s="440"/>
      <c r="PTN223" s="440"/>
      <c r="PTO223" s="440"/>
      <c r="PTP223" s="440"/>
      <c r="PTQ223" s="440"/>
      <c r="PTR223" s="440"/>
      <c r="PTS223" s="440"/>
      <c r="PTT223" s="440"/>
      <c r="PTU223" s="440"/>
      <c r="PTV223" s="440"/>
      <c r="PTW223" s="440"/>
      <c r="PTX223" s="440"/>
      <c r="PTY223" s="440"/>
      <c r="PTZ223" s="440"/>
      <c r="PUA223" s="440"/>
      <c r="PUB223" s="440"/>
      <c r="PUC223" s="440"/>
      <c r="PUD223" s="440"/>
      <c r="PUE223" s="440"/>
      <c r="PUF223" s="440"/>
      <c r="PUG223" s="440"/>
      <c r="PUH223" s="440"/>
      <c r="PUI223" s="440"/>
      <c r="PUJ223" s="440"/>
      <c r="PUK223" s="440"/>
      <c r="PUL223" s="440"/>
      <c r="PUM223" s="440"/>
      <c r="PUN223" s="440"/>
      <c r="PUO223" s="440"/>
      <c r="PUP223" s="440"/>
      <c r="PUQ223" s="440"/>
      <c r="PUR223" s="440"/>
      <c r="PUS223" s="440"/>
      <c r="PUT223" s="440"/>
      <c r="PUU223" s="440"/>
      <c r="PUV223" s="440"/>
      <c r="PUW223" s="440"/>
      <c r="PUX223" s="440"/>
      <c r="PUY223" s="440"/>
      <c r="PUZ223" s="440"/>
      <c r="PVA223" s="440"/>
      <c r="PVB223" s="440"/>
      <c r="PVC223" s="440"/>
      <c r="PVD223" s="440"/>
      <c r="PVE223" s="440"/>
      <c r="PVF223" s="440"/>
      <c r="PVG223" s="440"/>
      <c r="PVH223" s="440"/>
      <c r="PVI223" s="440"/>
      <c r="PVJ223" s="440"/>
      <c r="PVK223" s="440"/>
      <c r="PVL223" s="440"/>
      <c r="PVM223" s="440"/>
      <c r="PVN223" s="440"/>
      <c r="PVO223" s="440"/>
      <c r="PVP223" s="440"/>
      <c r="PVQ223" s="440"/>
      <c r="PVR223" s="440"/>
      <c r="PVS223" s="440"/>
      <c r="PVT223" s="440"/>
      <c r="PVU223" s="440"/>
      <c r="PVV223" s="440"/>
      <c r="PVW223" s="440"/>
      <c r="PVX223" s="440"/>
      <c r="PVY223" s="440"/>
      <c r="PVZ223" s="440"/>
      <c r="PWA223" s="440"/>
      <c r="PWB223" s="440"/>
      <c r="PWC223" s="440"/>
      <c r="PWD223" s="440"/>
      <c r="PWE223" s="440"/>
      <c r="PWF223" s="440"/>
      <c r="PWG223" s="440"/>
      <c r="PWH223" s="440"/>
      <c r="PWI223" s="440"/>
      <c r="PWJ223" s="440"/>
      <c r="PWK223" s="440"/>
      <c r="PWL223" s="440"/>
      <c r="PWM223" s="440"/>
      <c r="PWN223" s="440"/>
      <c r="PWO223" s="440"/>
      <c r="PWP223" s="440"/>
      <c r="PWQ223" s="440"/>
      <c r="PWR223" s="440"/>
      <c r="PWS223" s="440"/>
      <c r="PWT223" s="440"/>
      <c r="PWU223" s="440"/>
      <c r="PWV223" s="440"/>
      <c r="PWW223" s="440"/>
      <c r="PWX223" s="440"/>
      <c r="PWY223" s="440"/>
      <c r="PWZ223" s="440"/>
      <c r="PXA223" s="440"/>
      <c r="PXB223" s="440"/>
      <c r="PXC223" s="440"/>
      <c r="PXD223" s="440"/>
      <c r="PXE223" s="440"/>
      <c r="PXF223" s="440"/>
      <c r="PXG223" s="440"/>
      <c r="PXH223" s="440"/>
      <c r="PXI223" s="440"/>
      <c r="PXJ223" s="440"/>
      <c r="PXK223" s="440"/>
      <c r="PXL223" s="440"/>
      <c r="PXM223" s="440"/>
      <c r="PXN223" s="440"/>
      <c r="PXO223" s="440"/>
      <c r="PXP223" s="440"/>
      <c r="PXQ223" s="440"/>
      <c r="PXR223" s="440"/>
      <c r="PXS223" s="440"/>
      <c r="PXT223" s="440"/>
      <c r="PXU223" s="440"/>
      <c r="PXV223" s="440"/>
      <c r="PXW223" s="440"/>
      <c r="PXX223" s="440"/>
      <c r="PXY223" s="440"/>
      <c r="PXZ223" s="440"/>
      <c r="PYA223" s="440"/>
      <c r="PYB223" s="440"/>
      <c r="PYC223" s="440"/>
      <c r="PYD223" s="440"/>
      <c r="PYE223" s="440"/>
      <c r="PYF223" s="440"/>
      <c r="PYG223" s="440"/>
      <c r="PYH223" s="440"/>
      <c r="PYI223" s="440"/>
      <c r="PYJ223" s="440"/>
      <c r="PYK223" s="440"/>
      <c r="PYL223" s="440"/>
      <c r="PYM223" s="440"/>
      <c r="PYN223" s="440"/>
      <c r="PYO223" s="440"/>
      <c r="PYP223" s="440"/>
      <c r="PYQ223" s="440"/>
      <c r="PYR223" s="440"/>
      <c r="PYS223" s="440"/>
      <c r="PYT223" s="440"/>
      <c r="PYU223" s="440"/>
      <c r="PYV223" s="440"/>
      <c r="PYW223" s="440"/>
      <c r="PYX223" s="440"/>
      <c r="PYY223" s="440"/>
      <c r="PYZ223" s="440"/>
      <c r="PZA223" s="440"/>
      <c r="PZB223" s="440"/>
      <c r="PZC223" s="440"/>
      <c r="PZD223" s="440"/>
      <c r="PZE223" s="440"/>
      <c r="PZF223" s="440"/>
      <c r="PZG223" s="440"/>
      <c r="PZH223" s="440"/>
      <c r="PZI223" s="440"/>
      <c r="PZJ223" s="440"/>
      <c r="PZK223" s="440"/>
      <c r="PZL223" s="440"/>
      <c r="PZM223" s="440"/>
      <c r="PZN223" s="440"/>
      <c r="PZO223" s="440"/>
      <c r="PZP223" s="440"/>
      <c r="PZQ223" s="440"/>
      <c r="PZR223" s="440"/>
      <c r="PZS223" s="440"/>
      <c r="PZT223" s="440"/>
      <c r="PZU223" s="440"/>
      <c r="PZV223" s="440"/>
      <c r="PZW223" s="440"/>
      <c r="PZX223" s="440"/>
      <c r="PZY223" s="440"/>
      <c r="PZZ223" s="440"/>
      <c r="QAA223" s="440"/>
      <c r="QAB223" s="440"/>
      <c r="QAC223" s="440"/>
      <c r="QAD223" s="440"/>
      <c r="QAE223" s="440"/>
      <c r="QAF223" s="440"/>
      <c r="QAG223" s="440"/>
      <c r="QAH223" s="440"/>
      <c r="QAI223" s="440"/>
      <c r="QAJ223" s="440"/>
      <c r="QAK223" s="440"/>
      <c r="QAL223" s="440"/>
      <c r="QAM223" s="440"/>
      <c r="QAN223" s="440"/>
      <c r="QAO223" s="440"/>
      <c r="QAP223" s="440"/>
      <c r="QAQ223" s="440"/>
      <c r="QAR223" s="440"/>
      <c r="QAS223" s="440"/>
      <c r="QAT223" s="440"/>
      <c r="QAU223" s="440"/>
      <c r="QAV223" s="440"/>
      <c r="QAW223" s="440"/>
      <c r="QAX223" s="440"/>
      <c r="QAY223" s="440"/>
      <c r="QAZ223" s="440"/>
      <c r="QBA223" s="440"/>
      <c r="QBB223" s="440"/>
      <c r="QBC223" s="440"/>
      <c r="QBD223" s="440"/>
      <c r="QBE223" s="440"/>
      <c r="QBF223" s="440"/>
      <c r="QBG223" s="440"/>
      <c r="QBH223" s="440"/>
      <c r="QBI223" s="440"/>
      <c r="QBJ223" s="440"/>
      <c r="QBK223" s="440"/>
      <c r="QBL223" s="440"/>
      <c r="QBM223" s="440"/>
      <c r="QBN223" s="440"/>
      <c r="QBO223" s="440"/>
      <c r="QBP223" s="440"/>
      <c r="QBQ223" s="440"/>
      <c r="QBR223" s="440"/>
      <c r="QBS223" s="440"/>
      <c r="QBT223" s="440"/>
      <c r="QBU223" s="440"/>
      <c r="QBV223" s="440"/>
      <c r="QBW223" s="440"/>
      <c r="QBX223" s="440"/>
      <c r="QBY223" s="440"/>
      <c r="QBZ223" s="440"/>
      <c r="QCA223" s="440"/>
      <c r="QCB223" s="440"/>
      <c r="QCC223" s="440"/>
      <c r="QCD223" s="440"/>
      <c r="QCE223" s="440"/>
      <c r="QCF223" s="440"/>
      <c r="QCG223" s="440"/>
      <c r="QCH223" s="440"/>
      <c r="QCI223" s="440"/>
      <c r="QCJ223" s="440"/>
      <c r="QCK223" s="440"/>
      <c r="QCL223" s="440"/>
      <c r="QCM223" s="440"/>
      <c r="QCN223" s="440"/>
      <c r="QCO223" s="440"/>
      <c r="QCP223" s="440"/>
      <c r="QCQ223" s="440"/>
      <c r="QCR223" s="440"/>
      <c r="QCS223" s="440"/>
      <c r="QCT223" s="440"/>
      <c r="QCU223" s="440"/>
      <c r="QCV223" s="440"/>
      <c r="QCW223" s="440"/>
      <c r="QCX223" s="440"/>
      <c r="QCY223" s="440"/>
      <c r="QCZ223" s="440"/>
      <c r="QDA223" s="440"/>
      <c r="QDB223" s="440"/>
      <c r="QDC223" s="440"/>
      <c r="QDD223" s="440"/>
      <c r="QDE223" s="440"/>
      <c r="QDF223" s="440"/>
      <c r="QDG223" s="440"/>
      <c r="QDH223" s="440"/>
      <c r="QDI223" s="440"/>
      <c r="QDJ223" s="440"/>
      <c r="QDK223" s="440"/>
      <c r="QDL223" s="440"/>
      <c r="QDM223" s="440"/>
      <c r="QDN223" s="440"/>
      <c r="QDO223" s="440"/>
      <c r="QDP223" s="440"/>
      <c r="QDQ223" s="440"/>
      <c r="QDR223" s="440"/>
      <c r="QDS223" s="440"/>
      <c r="QDT223" s="440"/>
      <c r="QDU223" s="440"/>
      <c r="QDV223" s="440"/>
      <c r="QDW223" s="440"/>
      <c r="QDX223" s="440"/>
      <c r="QDY223" s="440"/>
      <c r="QDZ223" s="440"/>
      <c r="QEA223" s="440"/>
      <c r="QEB223" s="440"/>
      <c r="QEC223" s="440"/>
      <c r="QED223" s="440"/>
      <c r="QEE223" s="440"/>
      <c r="QEF223" s="440"/>
      <c r="QEG223" s="440"/>
      <c r="QEH223" s="440"/>
      <c r="QEI223" s="440"/>
      <c r="QEJ223" s="440"/>
      <c r="QEK223" s="440"/>
      <c r="QEL223" s="440"/>
      <c r="QEM223" s="440"/>
      <c r="QEN223" s="440"/>
      <c r="QEO223" s="440"/>
      <c r="QEP223" s="440"/>
      <c r="QEQ223" s="440"/>
      <c r="QER223" s="440"/>
      <c r="QES223" s="440"/>
      <c r="QET223" s="440"/>
      <c r="QEU223" s="440"/>
      <c r="QEV223" s="440"/>
      <c r="QEW223" s="440"/>
      <c r="QEX223" s="440"/>
      <c r="QEY223" s="440"/>
      <c r="QEZ223" s="440"/>
      <c r="QFA223" s="440"/>
      <c r="QFB223" s="440"/>
      <c r="QFC223" s="440"/>
      <c r="QFD223" s="440"/>
      <c r="QFE223" s="440"/>
      <c r="QFF223" s="440"/>
      <c r="QFG223" s="440"/>
      <c r="QFH223" s="440"/>
      <c r="QFI223" s="440"/>
      <c r="QFJ223" s="440"/>
      <c r="QFK223" s="440"/>
      <c r="QFL223" s="440"/>
      <c r="QFM223" s="440"/>
      <c r="QFN223" s="440"/>
      <c r="QFO223" s="440"/>
      <c r="QFP223" s="440"/>
      <c r="QFQ223" s="440"/>
      <c r="QFR223" s="440"/>
      <c r="QFS223" s="440"/>
      <c r="QFT223" s="440"/>
      <c r="QFU223" s="440"/>
      <c r="QFV223" s="440"/>
      <c r="QFW223" s="440"/>
      <c r="QFX223" s="440"/>
      <c r="QFY223" s="440"/>
      <c r="QFZ223" s="440"/>
      <c r="QGA223" s="440"/>
      <c r="QGB223" s="440"/>
      <c r="QGC223" s="440"/>
      <c r="QGD223" s="440"/>
      <c r="QGE223" s="440"/>
      <c r="QGF223" s="440"/>
      <c r="QGG223" s="440"/>
      <c r="QGH223" s="440"/>
      <c r="QGI223" s="440"/>
      <c r="QGJ223" s="440"/>
      <c r="QGK223" s="440"/>
      <c r="QGL223" s="440"/>
      <c r="QGM223" s="440"/>
      <c r="QGN223" s="440"/>
      <c r="QGO223" s="440"/>
      <c r="QGP223" s="440"/>
      <c r="QGQ223" s="440"/>
      <c r="QGR223" s="440"/>
      <c r="QGS223" s="440"/>
      <c r="QGT223" s="440"/>
      <c r="QGU223" s="440"/>
      <c r="QGV223" s="440"/>
      <c r="QGW223" s="440"/>
      <c r="QGX223" s="440"/>
      <c r="QGY223" s="440"/>
      <c r="QGZ223" s="440"/>
      <c r="QHA223" s="440"/>
      <c r="QHB223" s="440"/>
      <c r="QHC223" s="440"/>
      <c r="QHD223" s="440"/>
      <c r="QHE223" s="440"/>
      <c r="QHF223" s="440"/>
      <c r="QHG223" s="440"/>
      <c r="QHH223" s="440"/>
      <c r="QHI223" s="440"/>
      <c r="QHJ223" s="440"/>
      <c r="QHK223" s="440"/>
      <c r="QHL223" s="440"/>
      <c r="QHM223" s="440"/>
      <c r="QHN223" s="440"/>
      <c r="QHO223" s="440"/>
      <c r="QHP223" s="440"/>
      <c r="QHQ223" s="440"/>
      <c r="QHR223" s="440"/>
      <c r="QHS223" s="440"/>
      <c r="QHT223" s="440"/>
      <c r="QHU223" s="440"/>
      <c r="QHV223" s="440"/>
      <c r="QHW223" s="440"/>
      <c r="QHX223" s="440"/>
      <c r="QHY223" s="440"/>
      <c r="QHZ223" s="440"/>
      <c r="QIA223" s="440"/>
      <c r="QIB223" s="440"/>
      <c r="QIC223" s="440"/>
      <c r="QID223" s="440"/>
      <c r="QIE223" s="440"/>
      <c r="QIF223" s="440"/>
      <c r="QIG223" s="440"/>
      <c r="QIH223" s="440"/>
      <c r="QII223" s="440"/>
      <c r="QIJ223" s="440"/>
      <c r="QIK223" s="440"/>
      <c r="QIL223" s="440"/>
      <c r="QIM223" s="440"/>
      <c r="QIN223" s="440"/>
      <c r="QIO223" s="440"/>
      <c r="QIP223" s="440"/>
      <c r="QIQ223" s="440"/>
      <c r="QIR223" s="440"/>
      <c r="QIS223" s="440"/>
      <c r="QIT223" s="440"/>
      <c r="QIU223" s="440"/>
      <c r="QIV223" s="440"/>
      <c r="QIW223" s="440"/>
      <c r="QIX223" s="440"/>
      <c r="QIY223" s="440"/>
      <c r="QIZ223" s="440"/>
      <c r="QJA223" s="440"/>
      <c r="QJB223" s="440"/>
      <c r="QJC223" s="440"/>
      <c r="QJD223" s="440"/>
      <c r="QJE223" s="440"/>
      <c r="QJF223" s="440"/>
      <c r="QJG223" s="440"/>
      <c r="QJH223" s="440"/>
      <c r="QJI223" s="440"/>
      <c r="QJJ223" s="440"/>
      <c r="QJK223" s="440"/>
      <c r="QJL223" s="440"/>
      <c r="QJM223" s="440"/>
      <c r="QJN223" s="440"/>
      <c r="QJO223" s="440"/>
      <c r="QJP223" s="440"/>
      <c r="QJQ223" s="440"/>
      <c r="QJR223" s="440"/>
      <c r="QJS223" s="440"/>
      <c r="QJT223" s="440"/>
      <c r="QJU223" s="440"/>
      <c r="QJV223" s="440"/>
      <c r="QJW223" s="440"/>
      <c r="QJX223" s="440"/>
      <c r="QJY223" s="440"/>
      <c r="QJZ223" s="440"/>
      <c r="QKA223" s="440"/>
      <c r="QKB223" s="440"/>
      <c r="QKC223" s="440"/>
      <c r="QKD223" s="440"/>
      <c r="QKE223" s="440"/>
      <c r="QKF223" s="440"/>
      <c r="QKG223" s="440"/>
      <c r="QKH223" s="440"/>
      <c r="QKI223" s="440"/>
      <c r="QKJ223" s="440"/>
      <c r="QKK223" s="440"/>
      <c r="QKL223" s="440"/>
      <c r="QKM223" s="440"/>
      <c r="QKN223" s="440"/>
      <c r="QKO223" s="440"/>
      <c r="QKP223" s="440"/>
      <c r="QKQ223" s="440"/>
      <c r="QKR223" s="440"/>
      <c r="QKS223" s="440"/>
      <c r="QKT223" s="440"/>
      <c r="QKU223" s="440"/>
      <c r="QKV223" s="440"/>
      <c r="QKW223" s="440"/>
      <c r="QKX223" s="440"/>
      <c r="QKY223" s="440"/>
      <c r="QKZ223" s="440"/>
      <c r="QLA223" s="440"/>
      <c r="QLB223" s="440"/>
      <c r="QLC223" s="440"/>
      <c r="QLD223" s="440"/>
      <c r="QLE223" s="440"/>
      <c r="QLF223" s="440"/>
      <c r="QLG223" s="440"/>
      <c r="QLH223" s="440"/>
      <c r="QLI223" s="440"/>
      <c r="QLJ223" s="440"/>
      <c r="QLK223" s="440"/>
      <c r="QLL223" s="440"/>
      <c r="QLM223" s="440"/>
      <c r="QLN223" s="440"/>
      <c r="QLO223" s="440"/>
      <c r="QLP223" s="440"/>
      <c r="QLQ223" s="440"/>
      <c r="QLR223" s="440"/>
      <c r="QLS223" s="440"/>
      <c r="QLT223" s="440"/>
      <c r="QLU223" s="440"/>
      <c r="QLV223" s="440"/>
      <c r="QLW223" s="440"/>
      <c r="QLX223" s="440"/>
      <c r="QLY223" s="440"/>
      <c r="QLZ223" s="440"/>
      <c r="QMA223" s="440"/>
      <c r="QMB223" s="440"/>
      <c r="QMC223" s="440"/>
      <c r="QMD223" s="440"/>
      <c r="QME223" s="440"/>
      <c r="QMF223" s="440"/>
      <c r="QMG223" s="440"/>
      <c r="QMH223" s="440"/>
      <c r="QMI223" s="440"/>
      <c r="QMJ223" s="440"/>
      <c r="QMK223" s="440"/>
      <c r="QML223" s="440"/>
      <c r="QMM223" s="440"/>
      <c r="QMN223" s="440"/>
      <c r="QMO223" s="440"/>
      <c r="QMP223" s="440"/>
      <c r="QMQ223" s="440"/>
      <c r="QMR223" s="440"/>
      <c r="QMS223" s="440"/>
      <c r="QMT223" s="440"/>
      <c r="QMU223" s="440"/>
      <c r="QMV223" s="440"/>
      <c r="QMW223" s="440"/>
      <c r="QMX223" s="440"/>
      <c r="QMY223" s="440"/>
      <c r="QMZ223" s="440"/>
      <c r="QNA223" s="440"/>
      <c r="QNB223" s="440"/>
      <c r="QNC223" s="440"/>
      <c r="QND223" s="440"/>
      <c r="QNE223" s="440"/>
      <c r="QNF223" s="440"/>
      <c r="QNG223" s="440"/>
      <c r="QNH223" s="440"/>
      <c r="QNI223" s="440"/>
      <c r="QNJ223" s="440"/>
      <c r="QNK223" s="440"/>
      <c r="QNL223" s="440"/>
      <c r="QNM223" s="440"/>
      <c r="QNN223" s="440"/>
      <c r="QNO223" s="440"/>
      <c r="QNP223" s="440"/>
      <c r="QNQ223" s="440"/>
      <c r="QNR223" s="440"/>
      <c r="QNS223" s="440"/>
      <c r="QNT223" s="440"/>
      <c r="QNU223" s="440"/>
      <c r="QNV223" s="440"/>
      <c r="QNW223" s="440"/>
      <c r="QNX223" s="440"/>
      <c r="QNY223" s="440"/>
      <c r="QNZ223" s="440"/>
      <c r="QOA223" s="440"/>
      <c r="QOB223" s="440"/>
      <c r="QOC223" s="440"/>
      <c r="QOD223" s="440"/>
      <c r="QOE223" s="440"/>
      <c r="QOF223" s="440"/>
      <c r="QOG223" s="440"/>
      <c r="QOH223" s="440"/>
      <c r="QOI223" s="440"/>
      <c r="QOJ223" s="440"/>
      <c r="QOK223" s="440"/>
      <c r="QOL223" s="440"/>
      <c r="QOM223" s="440"/>
      <c r="QON223" s="440"/>
      <c r="QOO223" s="440"/>
      <c r="QOP223" s="440"/>
      <c r="QOQ223" s="440"/>
      <c r="QOR223" s="440"/>
      <c r="QOS223" s="440"/>
      <c r="QOT223" s="440"/>
      <c r="QOU223" s="440"/>
      <c r="QOV223" s="440"/>
      <c r="QOW223" s="440"/>
      <c r="QOX223" s="440"/>
      <c r="QOY223" s="440"/>
      <c r="QOZ223" s="440"/>
      <c r="QPA223" s="440"/>
      <c r="QPB223" s="440"/>
      <c r="QPC223" s="440"/>
      <c r="QPD223" s="440"/>
      <c r="QPE223" s="440"/>
      <c r="QPF223" s="440"/>
      <c r="QPG223" s="440"/>
      <c r="QPH223" s="440"/>
      <c r="QPI223" s="440"/>
      <c r="QPJ223" s="440"/>
      <c r="QPK223" s="440"/>
      <c r="QPL223" s="440"/>
      <c r="QPM223" s="440"/>
      <c r="QPN223" s="440"/>
      <c r="QPO223" s="440"/>
      <c r="QPP223" s="440"/>
      <c r="QPQ223" s="440"/>
      <c r="QPR223" s="440"/>
      <c r="QPS223" s="440"/>
      <c r="QPT223" s="440"/>
      <c r="QPU223" s="440"/>
      <c r="QPV223" s="440"/>
      <c r="QPW223" s="440"/>
      <c r="QPX223" s="440"/>
      <c r="QPY223" s="440"/>
      <c r="QPZ223" s="440"/>
      <c r="QQA223" s="440"/>
      <c r="QQB223" s="440"/>
      <c r="QQC223" s="440"/>
      <c r="QQD223" s="440"/>
      <c r="QQE223" s="440"/>
      <c r="QQF223" s="440"/>
      <c r="QQG223" s="440"/>
      <c r="QQH223" s="440"/>
      <c r="QQI223" s="440"/>
      <c r="QQJ223" s="440"/>
      <c r="QQK223" s="440"/>
      <c r="QQL223" s="440"/>
      <c r="QQM223" s="440"/>
      <c r="QQN223" s="440"/>
      <c r="QQO223" s="440"/>
      <c r="QQP223" s="440"/>
      <c r="QQQ223" s="440"/>
      <c r="QQR223" s="440"/>
      <c r="QQS223" s="440"/>
      <c r="QQT223" s="440"/>
      <c r="QQU223" s="440"/>
      <c r="QQV223" s="440"/>
      <c r="QQW223" s="440"/>
      <c r="QQX223" s="440"/>
      <c r="QQY223" s="440"/>
      <c r="QQZ223" s="440"/>
      <c r="QRA223" s="440"/>
      <c r="QRB223" s="440"/>
      <c r="QRC223" s="440"/>
      <c r="QRD223" s="440"/>
      <c r="QRE223" s="440"/>
      <c r="QRF223" s="440"/>
      <c r="QRG223" s="440"/>
      <c r="QRH223" s="440"/>
      <c r="QRI223" s="440"/>
      <c r="QRJ223" s="440"/>
      <c r="QRK223" s="440"/>
      <c r="QRL223" s="440"/>
      <c r="QRM223" s="440"/>
      <c r="QRN223" s="440"/>
      <c r="QRO223" s="440"/>
      <c r="QRP223" s="440"/>
      <c r="QRQ223" s="440"/>
      <c r="QRR223" s="440"/>
      <c r="QRS223" s="440"/>
      <c r="QRT223" s="440"/>
      <c r="QRU223" s="440"/>
      <c r="QRV223" s="440"/>
      <c r="QRW223" s="440"/>
      <c r="QRX223" s="440"/>
      <c r="QRY223" s="440"/>
      <c r="QRZ223" s="440"/>
      <c r="QSA223" s="440"/>
      <c r="QSB223" s="440"/>
      <c r="QSC223" s="440"/>
      <c r="QSD223" s="440"/>
      <c r="QSE223" s="440"/>
      <c r="QSF223" s="440"/>
      <c r="QSG223" s="440"/>
      <c r="QSH223" s="440"/>
      <c r="QSI223" s="440"/>
      <c r="QSJ223" s="440"/>
      <c r="QSK223" s="440"/>
      <c r="QSL223" s="440"/>
      <c r="QSM223" s="440"/>
      <c r="QSN223" s="440"/>
      <c r="QSO223" s="440"/>
      <c r="QSP223" s="440"/>
      <c r="QSQ223" s="440"/>
      <c r="QSR223" s="440"/>
      <c r="QSS223" s="440"/>
      <c r="QST223" s="440"/>
      <c r="QSU223" s="440"/>
      <c r="QSV223" s="440"/>
      <c r="QSW223" s="440"/>
      <c r="QSX223" s="440"/>
      <c r="QSY223" s="440"/>
      <c r="QSZ223" s="440"/>
      <c r="QTA223" s="440"/>
      <c r="QTB223" s="440"/>
      <c r="QTC223" s="440"/>
      <c r="QTD223" s="440"/>
      <c r="QTE223" s="440"/>
      <c r="QTF223" s="440"/>
      <c r="QTG223" s="440"/>
      <c r="QTH223" s="440"/>
      <c r="QTI223" s="440"/>
      <c r="QTJ223" s="440"/>
      <c r="QTK223" s="440"/>
      <c r="QTL223" s="440"/>
      <c r="QTM223" s="440"/>
      <c r="QTN223" s="440"/>
      <c r="QTO223" s="440"/>
      <c r="QTP223" s="440"/>
      <c r="QTQ223" s="440"/>
      <c r="QTR223" s="440"/>
      <c r="QTS223" s="440"/>
      <c r="QTT223" s="440"/>
      <c r="QTU223" s="440"/>
      <c r="QTV223" s="440"/>
      <c r="QTW223" s="440"/>
      <c r="QTX223" s="440"/>
      <c r="QTY223" s="440"/>
      <c r="QTZ223" s="440"/>
      <c r="QUA223" s="440"/>
      <c r="QUB223" s="440"/>
      <c r="QUC223" s="440"/>
      <c r="QUD223" s="440"/>
      <c r="QUE223" s="440"/>
      <c r="QUF223" s="440"/>
      <c r="QUG223" s="440"/>
      <c r="QUH223" s="440"/>
      <c r="QUI223" s="440"/>
      <c r="QUJ223" s="440"/>
      <c r="QUK223" s="440"/>
      <c r="QUL223" s="440"/>
      <c r="QUM223" s="440"/>
      <c r="QUN223" s="440"/>
      <c r="QUO223" s="440"/>
      <c r="QUP223" s="440"/>
      <c r="QUQ223" s="440"/>
      <c r="QUR223" s="440"/>
      <c r="QUS223" s="440"/>
      <c r="QUT223" s="440"/>
      <c r="QUU223" s="440"/>
      <c r="QUV223" s="440"/>
      <c r="QUW223" s="440"/>
      <c r="QUX223" s="440"/>
      <c r="QUY223" s="440"/>
      <c r="QUZ223" s="440"/>
      <c r="QVA223" s="440"/>
      <c r="QVB223" s="440"/>
      <c r="QVC223" s="440"/>
      <c r="QVD223" s="440"/>
      <c r="QVE223" s="440"/>
      <c r="QVF223" s="440"/>
      <c r="QVG223" s="440"/>
      <c r="QVH223" s="440"/>
      <c r="QVI223" s="440"/>
      <c r="QVJ223" s="440"/>
      <c r="QVK223" s="440"/>
      <c r="QVL223" s="440"/>
      <c r="QVM223" s="440"/>
      <c r="QVN223" s="440"/>
      <c r="QVO223" s="440"/>
      <c r="QVP223" s="440"/>
      <c r="QVQ223" s="440"/>
      <c r="QVR223" s="440"/>
      <c r="QVS223" s="440"/>
      <c r="QVT223" s="440"/>
      <c r="QVU223" s="440"/>
      <c r="QVV223" s="440"/>
      <c r="QVW223" s="440"/>
      <c r="QVX223" s="440"/>
      <c r="QVY223" s="440"/>
      <c r="QVZ223" s="440"/>
      <c r="QWA223" s="440"/>
      <c r="QWB223" s="440"/>
      <c r="QWC223" s="440"/>
      <c r="QWD223" s="440"/>
      <c r="QWE223" s="440"/>
      <c r="QWF223" s="440"/>
      <c r="QWG223" s="440"/>
      <c r="QWH223" s="440"/>
      <c r="QWI223" s="440"/>
      <c r="QWJ223" s="440"/>
      <c r="QWK223" s="440"/>
      <c r="QWL223" s="440"/>
      <c r="QWM223" s="440"/>
      <c r="QWN223" s="440"/>
      <c r="QWO223" s="440"/>
      <c r="QWP223" s="440"/>
      <c r="QWQ223" s="440"/>
      <c r="QWR223" s="440"/>
      <c r="QWS223" s="440"/>
      <c r="QWT223" s="440"/>
      <c r="QWU223" s="440"/>
      <c r="QWV223" s="440"/>
      <c r="QWW223" s="440"/>
      <c r="QWX223" s="440"/>
      <c r="QWY223" s="440"/>
      <c r="QWZ223" s="440"/>
      <c r="QXA223" s="440"/>
      <c r="QXB223" s="440"/>
      <c r="QXC223" s="440"/>
      <c r="QXD223" s="440"/>
      <c r="QXE223" s="440"/>
      <c r="QXF223" s="440"/>
      <c r="QXG223" s="440"/>
      <c r="QXH223" s="440"/>
      <c r="QXI223" s="440"/>
      <c r="QXJ223" s="440"/>
      <c r="QXK223" s="440"/>
      <c r="QXL223" s="440"/>
      <c r="QXM223" s="440"/>
      <c r="QXN223" s="440"/>
      <c r="QXO223" s="440"/>
      <c r="QXP223" s="440"/>
      <c r="QXQ223" s="440"/>
      <c r="QXR223" s="440"/>
      <c r="QXS223" s="440"/>
      <c r="QXT223" s="440"/>
      <c r="QXU223" s="440"/>
      <c r="QXV223" s="440"/>
      <c r="QXW223" s="440"/>
      <c r="QXX223" s="440"/>
      <c r="QXY223" s="440"/>
      <c r="QXZ223" s="440"/>
      <c r="QYA223" s="440"/>
      <c r="QYB223" s="440"/>
      <c r="QYC223" s="440"/>
      <c r="QYD223" s="440"/>
      <c r="QYE223" s="440"/>
      <c r="QYF223" s="440"/>
      <c r="QYG223" s="440"/>
      <c r="QYH223" s="440"/>
      <c r="QYI223" s="440"/>
      <c r="QYJ223" s="440"/>
      <c r="QYK223" s="440"/>
      <c r="QYL223" s="440"/>
      <c r="QYM223" s="440"/>
      <c r="QYN223" s="440"/>
      <c r="QYO223" s="440"/>
      <c r="QYP223" s="440"/>
      <c r="QYQ223" s="440"/>
      <c r="QYR223" s="440"/>
      <c r="QYS223" s="440"/>
      <c r="QYT223" s="440"/>
      <c r="QYU223" s="440"/>
      <c r="QYV223" s="440"/>
      <c r="QYW223" s="440"/>
      <c r="QYX223" s="440"/>
      <c r="QYY223" s="440"/>
      <c r="QYZ223" s="440"/>
      <c r="QZA223" s="440"/>
      <c r="QZB223" s="440"/>
      <c r="QZC223" s="440"/>
      <c r="QZD223" s="440"/>
      <c r="QZE223" s="440"/>
      <c r="QZF223" s="440"/>
      <c r="QZG223" s="440"/>
      <c r="QZH223" s="440"/>
      <c r="QZI223" s="440"/>
      <c r="QZJ223" s="440"/>
      <c r="QZK223" s="440"/>
      <c r="QZL223" s="440"/>
      <c r="QZM223" s="440"/>
      <c r="QZN223" s="440"/>
      <c r="QZO223" s="440"/>
      <c r="QZP223" s="440"/>
      <c r="QZQ223" s="440"/>
      <c r="QZR223" s="440"/>
      <c r="QZS223" s="440"/>
      <c r="QZT223" s="440"/>
      <c r="QZU223" s="440"/>
      <c r="QZV223" s="440"/>
      <c r="QZW223" s="440"/>
      <c r="QZX223" s="440"/>
      <c r="QZY223" s="440"/>
      <c r="QZZ223" s="440"/>
      <c r="RAA223" s="440"/>
      <c r="RAB223" s="440"/>
      <c r="RAC223" s="440"/>
      <c r="RAD223" s="440"/>
      <c r="RAE223" s="440"/>
      <c r="RAF223" s="440"/>
      <c r="RAG223" s="440"/>
      <c r="RAH223" s="440"/>
      <c r="RAI223" s="440"/>
      <c r="RAJ223" s="440"/>
      <c r="RAK223" s="440"/>
      <c r="RAL223" s="440"/>
      <c r="RAM223" s="440"/>
      <c r="RAN223" s="440"/>
      <c r="RAO223" s="440"/>
      <c r="RAP223" s="440"/>
      <c r="RAQ223" s="440"/>
      <c r="RAR223" s="440"/>
      <c r="RAS223" s="440"/>
      <c r="RAT223" s="440"/>
      <c r="RAU223" s="440"/>
      <c r="RAV223" s="440"/>
      <c r="RAW223" s="440"/>
      <c r="RAX223" s="440"/>
      <c r="RAY223" s="440"/>
      <c r="RAZ223" s="440"/>
      <c r="RBA223" s="440"/>
      <c r="RBB223" s="440"/>
      <c r="RBC223" s="440"/>
      <c r="RBD223" s="440"/>
      <c r="RBE223" s="440"/>
      <c r="RBF223" s="440"/>
      <c r="RBG223" s="440"/>
      <c r="RBH223" s="440"/>
      <c r="RBI223" s="440"/>
      <c r="RBJ223" s="440"/>
      <c r="RBK223" s="440"/>
      <c r="RBL223" s="440"/>
      <c r="RBM223" s="440"/>
      <c r="RBN223" s="440"/>
      <c r="RBO223" s="440"/>
      <c r="RBP223" s="440"/>
      <c r="RBQ223" s="440"/>
      <c r="RBR223" s="440"/>
      <c r="RBS223" s="440"/>
      <c r="RBT223" s="440"/>
      <c r="RBU223" s="440"/>
      <c r="RBV223" s="440"/>
      <c r="RBW223" s="440"/>
      <c r="RBX223" s="440"/>
      <c r="RBY223" s="440"/>
      <c r="RBZ223" s="440"/>
      <c r="RCA223" s="440"/>
      <c r="RCB223" s="440"/>
      <c r="RCC223" s="440"/>
      <c r="RCD223" s="440"/>
      <c r="RCE223" s="440"/>
      <c r="RCF223" s="440"/>
      <c r="RCG223" s="440"/>
      <c r="RCH223" s="440"/>
      <c r="RCI223" s="440"/>
      <c r="RCJ223" s="440"/>
      <c r="RCK223" s="440"/>
      <c r="RCL223" s="440"/>
      <c r="RCM223" s="440"/>
      <c r="RCN223" s="440"/>
      <c r="RCO223" s="440"/>
      <c r="RCP223" s="440"/>
      <c r="RCQ223" s="440"/>
      <c r="RCR223" s="440"/>
      <c r="RCS223" s="440"/>
      <c r="RCT223" s="440"/>
      <c r="RCU223" s="440"/>
      <c r="RCV223" s="440"/>
      <c r="RCW223" s="440"/>
      <c r="RCX223" s="440"/>
      <c r="RCY223" s="440"/>
      <c r="RCZ223" s="440"/>
      <c r="RDA223" s="440"/>
      <c r="RDB223" s="440"/>
      <c r="RDC223" s="440"/>
      <c r="RDD223" s="440"/>
      <c r="RDE223" s="440"/>
      <c r="RDF223" s="440"/>
      <c r="RDG223" s="440"/>
      <c r="RDH223" s="440"/>
      <c r="RDI223" s="440"/>
      <c r="RDJ223" s="440"/>
      <c r="RDK223" s="440"/>
      <c r="RDL223" s="440"/>
      <c r="RDM223" s="440"/>
      <c r="RDN223" s="440"/>
      <c r="RDO223" s="440"/>
      <c r="RDP223" s="440"/>
      <c r="RDQ223" s="440"/>
      <c r="RDR223" s="440"/>
      <c r="RDS223" s="440"/>
      <c r="RDT223" s="440"/>
      <c r="RDU223" s="440"/>
      <c r="RDV223" s="440"/>
      <c r="RDW223" s="440"/>
      <c r="RDX223" s="440"/>
      <c r="RDY223" s="440"/>
      <c r="RDZ223" s="440"/>
      <c r="REA223" s="440"/>
      <c r="REB223" s="440"/>
      <c r="REC223" s="440"/>
      <c r="RED223" s="440"/>
      <c r="REE223" s="440"/>
      <c r="REF223" s="440"/>
      <c r="REG223" s="440"/>
      <c r="REH223" s="440"/>
      <c r="REI223" s="440"/>
      <c r="REJ223" s="440"/>
      <c r="REK223" s="440"/>
      <c r="REL223" s="440"/>
      <c r="REM223" s="440"/>
      <c r="REN223" s="440"/>
      <c r="REO223" s="440"/>
      <c r="REP223" s="440"/>
      <c r="REQ223" s="440"/>
      <c r="RER223" s="440"/>
      <c r="RES223" s="440"/>
      <c r="RET223" s="440"/>
      <c r="REU223" s="440"/>
      <c r="REV223" s="440"/>
      <c r="REW223" s="440"/>
      <c r="REX223" s="440"/>
      <c r="REY223" s="440"/>
      <c r="REZ223" s="440"/>
      <c r="RFA223" s="440"/>
      <c r="RFB223" s="440"/>
      <c r="RFC223" s="440"/>
      <c r="RFD223" s="440"/>
      <c r="RFE223" s="440"/>
      <c r="RFF223" s="440"/>
      <c r="RFG223" s="440"/>
      <c r="RFH223" s="440"/>
      <c r="RFI223" s="440"/>
      <c r="RFJ223" s="440"/>
      <c r="RFK223" s="440"/>
      <c r="RFL223" s="440"/>
      <c r="RFM223" s="440"/>
      <c r="RFN223" s="440"/>
      <c r="RFO223" s="440"/>
      <c r="RFP223" s="440"/>
      <c r="RFQ223" s="440"/>
      <c r="RFR223" s="440"/>
      <c r="RFS223" s="440"/>
      <c r="RFT223" s="440"/>
      <c r="RFU223" s="440"/>
      <c r="RFV223" s="440"/>
      <c r="RFW223" s="440"/>
      <c r="RFX223" s="440"/>
      <c r="RFY223" s="440"/>
      <c r="RFZ223" s="440"/>
      <c r="RGA223" s="440"/>
      <c r="RGB223" s="440"/>
      <c r="RGC223" s="440"/>
      <c r="RGD223" s="440"/>
      <c r="RGE223" s="440"/>
      <c r="RGF223" s="440"/>
      <c r="RGG223" s="440"/>
      <c r="RGH223" s="440"/>
      <c r="RGI223" s="440"/>
      <c r="RGJ223" s="440"/>
      <c r="RGK223" s="440"/>
      <c r="RGL223" s="440"/>
      <c r="RGM223" s="440"/>
      <c r="RGN223" s="440"/>
      <c r="RGO223" s="440"/>
      <c r="RGP223" s="440"/>
      <c r="RGQ223" s="440"/>
      <c r="RGR223" s="440"/>
      <c r="RGS223" s="440"/>
      <c r="RGT223" s="440"/>
      <c r="RGU223" s="440"/>
      <c r="RGV223" s="440"/>
      <c r="RGW223" s="440"/>
      <c r="RGX223" s="440"/>
      <c r="RGY223" s="440"/>
      <c r="RGZ223" s="440"/>
      <c r="RHA223" s="440"/>
      <c r="RHB223" s="440"/>
      <c r="RHC223" s="440"/>
      <c r="RHD223" s="440"/>
      <c r="RHE223" s="440"/>
      <c r="RHF223" s="440"/>
      <c r="RHG223" s="440"/>
      <c r="RHH223" s="440"/>
      <c r="RHI223" s="440"/>
      <c r="RHJ223" s="440"/>
      <c r="RHK223" s="440"/>
      <c r="RHL223" s="440"/>
      <c r="RHM223" s="440"/>
      <c r="RHN223" s="440"/>
      <c r="RHO223" s="440"/>
      <c r="RHP223" s="440"/>
      <c r="RHQ223" s="440"/>
      <c r="RHR223" s="440"/>
      <c r="RHS223" s="440"/>
      <c r="RHT223" s="440"/>
      <c r="RHU223" s="440"/>
      <c r="RHV223" s="440"/>
      <c r="RHW223" s="440"/>
      <c r="RHX223" s="440"/>
      <c r="RHY223" s="440"/>
      <c r="RHZ223" s="440"/>
      <c r="RIA223" s="440"/>
      <c r="RIB223" s="440"/>
      <c r="RIC223" s="440"/>
      <c r="RID223" s="440"/>
      <c r="RIE223" s="440"/>
      <c r="RIF223" s="440"/>
      <c r="RIG223" s="440"/>
      <c r="RIH223" s="440"/>
      <c r="RII223" s="440"/>
      <c r="RIJ223" s="440"/>
      <c r="RIK223" s="440"/>
      <c r="RIL223" s="440"/>
      <c r="RIM223" s="440"/>
      <c r="RIN223" s="440"/>
      <c r="RIO223" s="440"/>
      <c r="RIP223" s="440"/>
      <c r="RIQ223" s="440"/>
      <c r="RIR223" s="440"/>
      <c r="RIS223" s="440"/>
      <c r="RIT223" s="440"/>
      <c r="RIU223" s="440"/>
      <c r="RIV223" s="440"/>
      <c r="RIW223" s="440"/>
      <c r="RIX223" s="440"/>
      <c r="RIY223" s="440"/>
      <c r="RIZ223" s="440"/>
      <c r="RJA223" s="440"/>
      <c r="RJB223" s="440"/>
      <c r="RJC223" s="440"/>
      <c r="RJD223" s="440"/>
      <c r="RJE223" s="440"/>
      <c r="RJF223" s="440"/>
      <c r="RJG223" s="440"/>
      <c r="RJH223" s="440"/>
      <c r="RJI223" s="440"/>
      <c r="RJJ223" s="440"/>
      <c r="RJK223" s="440"/>
      <c r="RJL223" s="440"/>
      <c r="RJM223" s="440"/>
      <c r="RJN223" s="440"/>
      <c r="RJO223" s="440"/>
      <c r="RJP223" s="440"/>
      <c r="RJQ223" s="440"/>
      <c r="RJR223" s="440"/>
      <c r="RJS223" s="440"/>
      <c r="RJT223" s="440"/>
      <c r="RJU223" s="440"/>
      <c r="RJV223" s="440"/>
      <c r="RJW223" s="440"/>
      <c r="RJX223" s="440"/>
      <c r="RJY223" s="440"/>
      <c r="RJZ223" s="440"/>
      <c r="RKA223" s="440"/>
      <c r="RKB223" s="440"/>
      <c r="RKC223" s="440"/>
      <c r="RKD223" s="440"/>
      <c r="RKE223" s="440"/>
      <c r="RKF223" s="440"/>
      <c r="RKG223" s="440"/>
      <c r="RKH223" s="440"/>
      <c r="RKI223" s="440"/>
      <c r="RKJ223" s="440"/>
      <c r="RKK223" s="440"/>
      <c r="RKL223" s="440"/>
      <c r="RKM223" s="440"/>
      <c r="RKN223" s="440"/>
      <c r="RKO223" s="440"/>
      <c r="RKP223" s="440"/>
      <c r="RKQ223" s="440"/>
      <c r="RKR223" s="440"/>
      <c r="RKS223" s="440"/>
      <c r="RKT223" s="440"/>
      <c r="RKU223" s="440"/>
      <c r="RKV223" s="440"/>
      <c r="RKW223" s="440"/>
      <c r="RKX223" s="440"/>
      <c r="RKY223" s="440"/>
      <c r="RKZ223" s="440"/>
      <c r="RLA223" s="440"/>
      <c r="RLB223" s="440"/>
      <c r="RLC223" s="440"/>
      <c r="RLD223" s="440"/>
      <c r="RLE223" s="440"/>
      <c r="RLF223" s="440"/>
      <c r="RLG223" s="440"/>
      <c r="RLH223" s="440"/>
      <c r="RLI223" s="440"/>
      <c r="RLJ223" s="440"/>
      <c r="RLK223" s="440"/>
      <c r="RLL223" s="440"/>
      <c r="RLM223" s="440"/>
      <c r="RLN223" s="440"/>
      <c r="RLO223" s="440"/>
      <c r="RLP223" s="440"/>
      <c r="RLQ223" s="440"/>
      <c r="RLR223" s="440"/>
      <c r="RLS223" s="440"/>
      <c r="RLT223" s="440"/>
      <c r="RLU223" s="440"/>
      <c r="RLV223" s="440"/>
      <c r="RLW223" s="440"/>
      <c r="RLX223" s="440"/>
      <c r="RLY223" s="440"/>
      <c r="RLZ223" s="440"/>
      <c r="RMA223" s="440"/>
      <c r="RMB223" s="440"/>
      <c r="RMC223" s="440"/>
      <c r="RMD223" s="440"/>
      <c r="RME223" s="440"/>
      <c r="RMF223" s="440"/>
      <c r="RMG223" s="440"/>
      <c r="RMH223" s="440"/>
      <c r="RMI223" s="440"/>
      <c r="RMJ223" s="440"/>
      <c r="RMK223" s="440"/>
      <c r="RML223" s="440"/>
      <c r="RMM223" s="440"/>
      <c r="RMN223" s="440"/>
      <c r="RMO223" s="440"/>
      <c r="RMP223" s="440"/>
      <c r="RMQ223" s="440"/>
      <c r="RMR223" s="440"/>
      <c r="RMS223" s="440"/>
      <c r="RMT223" s="440"/>
      <c r="RMU223" s="440"/>
      <c r="RMV223" s="440"/>
      <c r="RMW223" s="440"/>
      <c r="RMX223" s="440"/>
      <c r="RMY223" s="440"/>
      <c r="RMZ223" s="440"/>
      <c r="RNA223" s="440"/>
      <c r="RNB223" s="440"/>
      <c r="RNC223" s="440"/>
      <c r="RND223" s="440"/>
      <c r="RNE223" s="440"/>
      <c r="RNF223" s="440"/>
      <c r="RNG223" s="440"/>
      <c r="RNH223" s="440"/>
      <c r="RNI223" s="440"/>
      <c r="RNJ223" s="440"/>
      <c r="RNK223" s="440"/>
      <c r="RNL223" s="440"/>
      <c r="RNM223" s="440"/>
      <c r="RNN223" s="440"/>
      <c r="RNO223" s="440"/>
      <c r="RNP223" s="440"/>
      <c r="RNQ223" s="440"/>
      <c r="RNR223" s="440"/>
      <c r="RNS223" s="440"/>
      <c r="RNT223" s="440"/>
      <c r="RNU223" s="440"/>
      <c r="RNV223" s="440"/>
      <c r="RNW223" s="440"/>
      <c r="RNX223" s="440"/>
      <c r="RNY223" s="440"/>
      <c r="RNZ223" s="440"/>
      <c r="ROA223" s="440"/>
      <c r="ROB223" s="440"/>
      <c r="ROC223" s="440"/>
      <c r="ROD223" s="440"/>
      <c r="ROE223" s="440"/>
      <c r="ROF223" s="440"/>
      <c r="ROG223" s="440"/>
      <c r="ROH223" s="440"/>
      <c r="ROI223" s="440"/>
      <c r="ROJ223" s="440"/>
      <c r="ROK223" s="440"/>
      <c r="ROL223" s="440"/>
      <c r="ROM223" s="440"/>
      <c r="RON223" s="440"/>
      <c r="ROO223" s="440"/>
      <c r="ROP223" s="440"/>
      <c r="ROQ223" s="440"/>
      <c r="ROR223" s="440"/>
      <c r="ROS223" s="440"/>
      <c r="ROT223" s="440"/>
      <c r="ROU223" s="440"/>
      <c r="ROV223" s="440"/>
      <c r="ROW223" s="440"/>
      <c r="ROX223" s="440"/>
      <c r="ROY223" s="440"/>
      <c r="ROZ223" s="440"/>
      <c r="RPA223" s="440"/>
      <c r="RPB223" s="440"/>
      <c r="RPC223" s="440"/>
      <c r="RPD223" s="440"/>
      <c r="RPE223" s="440"/>
      <c r="RPF223" s="440"/>
      <c r="RPG223" s="440"/>
      <c r="RPH223" s="440"/>
      <c r="RPI223" s="440"/>
      <c r="RPJ223" s="440"/>
      <c r="RPK223" s="440"/>
      <c r="RPL223" s="440"/>
      <c r="RPM223" s="440"/>
      <c r="RPN223" s="440"/>
      <c r="RPO223" s="440"/>
      <c r="RPP223" s="440"/>
      <c r="RPQ223" s="440"/>
      <c r="RPR223" s="440"/>
      <c r="RPS223" s="440"/>
      <c r="RPT223" s="440"/>
      <c r="RPU223" s="440"/>
      <c r="RPV223" s="440"/>
      <c r="RPW223" s="440"/>
      <c r="RPX223" s="440"/>
      <c r="RPY223" s="440"/>
      <c r="RPZ223" s="440"/>
      <c r="RQA223" s="440"/>
      <c r="RQB223" s="440"/>
      <c r="RQC223" s="440"/>
      <c r="RQD223" s="440"/>
      <c r="RQE223" s="440"/>
      <c r="RQF223" s="440"/>
      <c r="RQG223" s="440"/>
      <c r="RQH223" s="440"/>
      <c r="RQI223" s="440"/>
      <c r="RQJ223" s="440"/>
      <c r="RQK223" s="440"/>
      <c r="RQL223" s="440"/>
      <c r="RQM223" s="440"/>
      <c r="RQN223" s="440"/>
      <c r="RQO223" s="440"/>
      <c r="RQP223" s="440"/>
      <c r="RQQ223" s="440"/>
      <c r="RQR223" s="440"/>
      <c r="RQS223" s="440"/>
      <c r="RQT223" s="440"/>
      <c r="RQU223" s="440"/>
      <c r="RQV223" s="440"/>
      <c r="RQW223" s="440"/>
      <c r="RQX223" s="440"/>
      <c r="RQY223" s="440"/>
      <c r="RQZ223" s="440"/>
      <c r="RRA223" s="440"/>
      <c r="RRB223" s="440"/>
      <c r="RRC223" s="440"/>
      <c r="RRD223" s="440"/>
      <c r="RRE223" s="440"/>
      <c r="RRF223" s="440"/>
      <c r="RRG223" s="440"/>
      <c r="RRH223" s="440"/>
      <c r="RRI223" s="440"/>
      <c r="RRJ223" s="440"/>
      <c r="RRK223" s="440"/>
      <c r="RRL223" s="440"/>
      <c r="RRM223" s="440"/>
      <c r="RRN223" s="440"/>
      <c r="RRO223" s="440"/>
      <c r="RRP223" s="440"/>
      <c r="RRQ223" s="440"/>
      <c r="RRR223" s="440"/>
      <c r="RRS223" s="440"/>
      <c r="RRT223" s="440"/>
      <c r="RRU223" s="440"/>
      <c r="RRV223" s="440"/>
      <c r="RRW223" s="440"/>
      <c r="RRX223" s="440"/>
      <c r="RRY223" s="440"/>
      <c r="RRZ223" s="440"/>
      <c r="RSA223" s="440"/>
      <c r="RSB223" s="440"/>
      <c r="RSC223" s="440"/>
      <c r="RSD223" s="440"/>
      <c r="RSE223" s="440"/>
      <c r="RSF223" s="440"/>
      <c r="RSG223" s="440"/>
      <c r="RSH223" s="440"/>
      <c r="RSI223" s="440"/>
      <c r="RSJ223" s="440"/>
      <c r="RSK223" s="440"/>
      <c r="RSL223" s="440"/>
      <c r="RSM223" s="440"/>
      <c r="RSN223" s="440"/>
      <c r="RSO223" s="440"/>
      <c r="RSP223" s="440"/>
      <c r="RSQ223" s="440"/>
      <c r="RSR223" s="440"/>
      <c r="RSS223" s="440"/>
      <c r="RST223" s="440"/>
      <c r="RSU223" s="440"/>
      <c r="RSV223" s="440"/>
      <c r="RSW223" s="440"/>
      <c r="RSX223" s="440"/>
      <c r="RSY223" s="440"/>
      <c r="RSZ223" s="440"/>
      <c r="RTA223" s="440"/>
      <c r="RTB223" s="440"/>
      <c r="RTC223" s="440"/>
      <c r="RTD223" s="440"/>
      <c r="RTE223" s="440"/>
      <c r="RTF223" s="440"/>
      <c r="RTG223" s="440"/>
      <c r="RTH223" s="440"/>
      <c r="RTI223" s="440"/>
      <c r="RTJ223" s="440"/>
      <c r="RTK223" s="440"/>
      <c r="RTL223" s="440"/>
      <c r="RTM223" s="440"/>
      <c r="RTN223" s="440"/>
      <c r="RTO223" s="440"/>
      <c r="RTP223" s="440"/>
      <c r="RTQ223" s="440"/>
      <c r="RTR223" s="440"/>
      <c r="RTS223" s="440"/>
      <c r="RTT223" s="440"/>
      <c r="RTU223" s="440"/>
      <c r="RTV223" s="440"/>
      <c r="RTW223" s="440"/>
      <c r="RTX223" s="440"/>
      <c r="RTY223" s="440"/>
      <c r="RTZ223" s="440"/>
      <c r="RUA223" s="440"/>
      <c r="RUB223" s="440"/>
      <c r="RUC223" s="440"/>
      <c r="RUD223" s="440"/>
      <c r="RUE223" s="440"/>
      <c r="RUF223" s="440"/>
      <c r="RUG223" s="440"/>
      <c r="RUH223" s="440"/>
      <c r="RUI223" s="440"/>
      <c r="RUJ223" s="440"/>
      <c r="RUK223" s="440"/>
      <c r="RUL223" s="440"/>
      <c r="RUM223" s="440"/>
      <c r="RUN223" s="440"/>
      <c r="RUO223" s="440"/>
      <c r="RUP223" s="440"/>
      <c r="RUQ223" s="440"/>
      <c r="RUR223" s="440"/>
      <c r="RUS223" s="440"/>
      <c r="RUT223" s="440"/>
      <c r="RUU223" s="440"/>
      <c r="RUV223" s="440"/>
      <c r="RUW223" s="440"/>
      <c r="RUX223" s="440"/>
      <c r="RUY223" s="440"/>
      <c r="RUZ223" s="440"/>
      <c r="RVA223" s="440"/>
      <c r="RVB223" s="440"/>
      <c r="RVC223" s="440"/>
      <c r="RVD223" s="440"/>
      <c r="RVE223" s="440"/>
      <c r="RVF223" s="440"/>
      <c r="RVG223" s="440"/>
      <c r="RVH223" s="440"/>
      <c r="RVI223" s="440"/>
      <c r="RVJ223" s="440"/>
      <c r="RVK223" s="440"/>
      <c r="RVL223" s="440"/>
      <c r="RVM223" s="440"/>
      <c r="RVN223" s="440"/>
      <c r="RVO223" s="440"/>
      <c r="RVP223" s="440"/>
      <c r="RVQ223" s="440"/>
      <c r="RVR223" s="440"/>
      <c r="RVS223" s="440"/>
      <c r="RVT223" s="440"/>
      <c r="RVU223" s="440"/>
      <c r="RVV223" s="440"/>
      <c r="RVW223" s="440"/>
      <c r="RVX223" s="440"/>
      <c r="RVY223" s="440"/>
      <c r="RVZ223" s="440"/>
      <c r="RWA223" s="440"/>
      <c r="RWB223" s="440"/>
      <c r="RWC223" s="440"/>
      <c r="RWD223" s="440"/>
      <c r="RWE223" s="440"/>
      <c r="RWF223" s="440"/>
      <c r="RWG223" s="440"/>
      <c r="RWH223" s="440"/>
      <c r="RWI223" s="440"/>
      <c r="RWJ223" s="440"/>
      <c r="RWK223" s="440"/>
      <c r="RWL223" s="440"/>
      <c r="RWM223" s="440"/>
      <c r="RWN223" s="440"/>
      <c r="RWO223" s="440"/>
      <c r="RWP223" s="440"/>
      <c r="RWQ223" s="440"/>
      <c r="RWR223" s="440"/>
      <c r="RWS223" s="440"/>
      <c r="RWT223" s="440"/>
      <c r="RWU223" s="440"/>
      <c r="RWV223" s="440"/>
      <c r="RWW223" s="440"/>
      <c r="RWX223" s="440"/>
      <c r="RWY223" s="440"/>
      <c r="RWZ223" s="440"/>
      <c r="RXA223" s="440"/>
      <c r="RXB223" s="440"/>
      <c r="RXC223" s="440"/>
      <c r="RXD223" s="440"/>
      <c r="RXE223" s="440"/>
      <c r="RXF223" s="440"/>
      <c r="RXG223" s="440"/>
      <c r="RXH223" s="440"/>
      <c r="RXI223" s="440"/>
      <c r="RXJ223" s="440"/>
      <c r="RXK223" s="440"/>
      <c r="RXL223" s="440"/>
      <c r="RXM223" s="440"/>
      <c r="RXN223" s="440"/>
      <c r="RXO223" s="440"/>
      <c r="RXP223" s="440"/>
      <c r="RXQ223" s="440"/>
      <c r="RXR223" s="440"/>
      <c r="RXS223" s="440"/>
      <c r="RXT223" s="440"/>
      <c r="RXU223" s="440"/>
      <c r="RXV223" s="440"/>
      <c r="RXW223" s="440"/>
      <c r="RXX223" s="440"/>
      <c r="RXY223" s="440"/>
      <c r="RXZ223" s="440"/>
      <c r="RYA223" s="440"/>
      <c r="RYB223" s="440"/>
      <c r="RYC223" s="440"/>
      <c r="RYD223" s="440"/>
      <c r="RYE223" s="440"/>
      <c r="RYF223" s="440"/>
      <c r="RYG223" s="440"/>
      <c r="RYH223" s="440"/>
      <c r="RYI223" s="440"/>
      <c r="RYJ223" s="440"/>
      <c r="RYK223" s="440"/>
      <c r="RYL223" s="440"/>
      <c r="RYM223" s="440"/>
      <c r="RYN223" s="440"/>
      <c r="RYO223" s="440"/>
      <c r="RYP223" s="440"/>
      <c r="RYQ223" s="440"/>
      <c r="RYR223" s="440"/>
      <c r="RYS223" s="440"/>
      <c r="RYT223" s="440"/>
      <c r="RYU223" s="440"/>
      <c r="RYV223" s="440"/>
      <c r="RYW223" s="440"/>
      <c r="RYX223" s="440"/>
      <c r="RYY223" s="440"/>
      <c r="RYZ223" s="440"/>
      <c r="RZA223" s="440"/>
      <c r="RZB223" s="440"/>
      <c r="RZC223" s="440"/>
      <c r="RZD223" s="440"/>
      <c r="RZE223" s="440"/>
      <c r="RZF223" s="440"/>
      <c r="RZG223" s="440"/>
      <c r="RZH223" s="440"/>
      <c r="RZI223" s="440"/>
      <c r="RZJ223" s="440"/>
      <c r="RZK223" s="440"/>
      <c r="RZL223" s="440"/>
      <c r="RZM223" s="440"/>
      <c r="RZN223" s="440"/>
      <c r="RZO223" s="440"/>
      <c r="RZP223" s="440"/>
      <c r="RZQ223" s="440"/>
      <c r="RZR223" s="440"/>
      <c r="RZS223" s="440"/>
      <c r="RZT223" s="440"/>
      <c r="RZU223" s="440"/>
      <c r="RZV223" s="440"/>
      <c r="RZW223" s="440"/>
      <c r="RZX223" s="440"/>
      <c r="RZY223" s="440"/>
      <c r="RZZ223" s="440"/>
      <c r="SAA223" s="440"/>
      <c r="SAB223" s="440"/>
      <c r="SAC223" s="440"/>
      <c r="SAD223" s="440"/>
      <c r="SAE223" s="440"/>
      <c r="SAF223" s="440"/>
      <c r="SAG223" s="440"/>
      <c r="SAH223" s="440"/>
      <c r="SAI223" s="440"/>
      <c r="SAJ223" s="440"/>
      <c r="SAK223" s="440"/>
      <c r="SAL223" s="440"/>
      <c r="SAM223" s="440"/>
      <c r="SAN223" s="440"/>
      <c r="SAO223" s="440"/>
      <c r="SAP223" s="440"/>
      <c r="SAQ223" s="440"/>
      <c r="SAR223" s="440"/>
      <c r="SAS223" s="440"/>
      <c r="SAT223" s="440"/>
      <c r="SAU223" s="440"/>
      <c r="SAV223" s="440"/>
      <c r="SAW223" s="440"/>
      <c r="SAX223" s="440"/>
      <c r="SAY223" s="440"/>
      <c r="SAZ223" s="440"/>
      <c r="SBA223" s="440"/>
      <c r="SBB223" s="440"/>
      <c r="SBC223" s="440"/>
      <c r="SBD223" s="440"/>
      <c r="SBE223" s="440"/>
      <c r="SBF223" s="440"/>
      <c r="SBG223" s="440"/>
      <c r="SBH223" s="440"/>
      <c r="SBI223" s="440"/>
      <c r="SBJ223" s="440"/>
      <c r="SBK223" s="440"/>
      <c r="SBL223" s="440"/>
      <c r="SBM223" s="440"/>
      <c r="SBN223" s="440"/>
      <c r="SBO223" s="440"/>
      <c r="SBP223" s="440"/>
      <c r="SBQ223" s="440"/>
      <c r="SBR223" s="440"/>
      <c r="SBS223" s="440"/>
      <c r="SBT223" s="440"/>
      <c r="SBU223" s="440"/>
      <c r="SBV223" s="440"/>
      <c r="SBW223" s="440"/>
      <c r="SBX223" s="440"/>
      <c r="SBY223" s="440"/>
      <c r="SBZ223" s="440"/>
      <c r="SCA223" s="440"/>
      <c r="SCB223" s="440"/>
      <c r="SCC223" s="440"/>
      <c r="SCD223" s="440"/>
      <c r="SCE223" s="440"/>
      <c r="SCF223" s="440"/>
      <c r="SCG223" s="440"/>
      <c r="SCH223" s="440"/>
      <c r="SCI223" s="440"/>
      <c r="SCJ223" s="440"/>
      <c r="SCK223" s="440"/>
      <c r="SCL223" s="440"/>
      <c r="SCM223" s="440"/>
      <c r="SCN223" s="440"/>
      <c r="SCO223" s="440"/>
      <c r="SCP223" s="440"/>
      <c r="SCQ223" s="440"/>
      <c r="SCR223" s="440"/>
      <c r="SCS223" s="440"/>
      <c r="SCT223" s="440"/>
      <c r="SCU223" s="440"/>
      <c r="SCV223" s="440"/>
      <c r="SCW223" s="440"/>
      <c r="SCX223" s="440"/>
      <c r="SCY223" s="440"/>
      <c r="SCZ223" s="440"/>
      <c r="SDA223" s="440"/>
      <c r="SDB223" s="440"/>
      <c r="SDC223" s="440"/>
      <c r="SDD223" s="440"/>
      <c r="SDE223" s="440"/>
      <c r="SDF223" s="440"/>
      <c r="SDG223" s="440"/>
      <c r="SDH223" s="440"/>
      <c r="SDI223" s="440"/>
      <c r="SDJ223" s="440"/>
      <c r="SDK223" s="440"/>
      <c r="SDL223" s="440"/>
      <c r="SDM223" s="440"/>
      <c r="SDN223" s="440"/>
      <c r="SDO223" s="440"/>
      <c r="SDP223" s="440"/>
      <c r="SDQ223" s="440"/>
      <c r="SDR223" s="440"/>
      <c r="SDS223" s="440"/>
      <c r="SDT223" s="440"/>
      <c r="SDU223" s="440"/>
      <c r="SDV223" s="440"/>
      <c r="SDW223" s="440"/>
      <c r="SDX223" s="440"/>
      <c r="SDY223" s="440"/>
      <c r="SDZ223" s="440"/>
      <c r="SEA223" s="440"/>
      <c r="SEB223" s="440"/>
      <c r="SEC223" s="440"/>
      <c r="SED223" s="440"/>
      <c r="SEE223" s="440"/>
      <c r="SEF223" s="440"/>
      <c r="SEG223" s="440"/>
      <c r="SEH223" s="440"/>
      <c r="SEI223" s="440"/>
      <c r="SEJ223" s="440"/>
      <c r="SEK223" s="440"/>
      <c r="SEL223" s="440"/>
      <c r="SEM223" s="440"/>
      <c r="SEN223" s="440"/>
      <c r="SEO223" s="440"/>
      <c r="SEP223" s="440"/>
      <c r="SEQ223" s="440"/>
      <c r="SER223" s="440"/>
      <c r="SES223" s="440"/>
      <c r="SET223" s="440"/>
      <c r="SEU223" s="440"/>
      <c r="SEV223" s="440"/>
      <c r="SEW223" s="440"/>
      <c r="SEX223" s="440"/>
      <c r="SEY223" s="440"/>
      <c r="SEZ223" s="440"/>
      <c r="SFA223" s="440"/>
      <c r="SFB223" s="440"/>
      <c r="SFC223" s="440"/>
      <c r="SFD223" s="440"/>
      <c r="SFE223" s="440"/>
      <c r="SFF223" s="440"/>
      <c r="SFG223" s="440"/>
      <c r="SFH223" s="440"/>
      <c r="SFI223" s="440"/>
      <c r="SFJ223" s="440"/>
      <c r="SFK223" s="440"/>
      <c r="SFL223" s="440"/>
      <c r="SFM223" s="440"/>
      <c r="SFN223" s="440"/>
      <c r="SFO223" s="440"/>
      <c r="SFP223" s="440"/>
      <c r="SFQ223" s="440"/>
      <c r="SFR223" s="440"/>
      <c r="SFS223" s="440"/>
      <c r="SFT223" s="440"/>
      <c r="SFU223" s="440"/>
      <c r="SFV223" s="440"/>
      <c r="SFW223" s="440"/>
      <c r="SFX223" s="440"/>
      <c r="SFY223" s="440"/>
      <c r="SFZ223" s="440"/>
      <c r="SGA223" s="440"/>
      <c r="SGB223" s="440"/>
      <c r="SGC223" s="440"/>
      <c r="SGD223" s="440"/>
      <c r="SGE223" s="440"/>
      <c r="SGF223" s="440"/>
      <c r="SGG223" s="440"/>
      <c r="SGH223" s="440"/>
      <c r="SGI223" s="440"/>
      <c r="SGJ223" s="440"/>
      <c r="SGK223" s="440"/>
      <c r="SGL223" s="440"/>
      <c r="SGM223" s="440"/>
      <c r="SGN223" s="440"/>
      <c r="SGO223" s="440"/>
      <c r="SGP223" s="440"/>
      <c r="SGQ223" s="440"/>
      <c r="SGR223" s="440"/>
      <c r="SGS223" s="440"/>
      <c r="SGT223" s="440"/>
      <c r="SGU223" s="440"/>
      <c r="SGV223" s="440"/>
      <c r="SGW223" s="440"/>
      <c r="SGX223" s="440"/>
      <c r="SGY223" s="440"/>
      <c r="SGZ223" s="440"/>
      <c r="SHA223" s="440"/>
      <c r="SHB223" s="440"/>
      <c r="SHC223" s="440"/>
      <c r="SHD223" s="440"/>
      <c r="SHE223" s="440"/>
      <c r="SHF223" s="440"/>
      <c r="SHG223" s="440"/>
      <c r="SHH223" s="440"/>
      <c r="SHI223" s="440"/>
      <c r="SHJ223" s="440"/>
      <c r="SHK223" s="440"/>
      <c r="SHL223" s="440"/>
      <c r="SHM223" s="440"/>
      <c r="SHN223" s="440"/>
      <c r="SHO223" s="440"/>
      <c r="SHP223" s="440"/>
      <c r="SHQ223" s="440"/>
      <c r="SHR223" s="440"/>
      <c r="SHS223" s="440"/>
      <c r="SHT223" s="440"/>
      <c r="SHU223" s="440"/>
      <c r="SHV223" s="440"/>
      <c r="SHW223" s="440"/>
      <c r="SHX223" s="440"/>
      <c r="SHY223" s="440"/>
      <c r="SHZ223" s="440"/>
      <c r="SIA223" s="440"/>
      <c r="SIB223" s="440"/>
      <c r="SIC223" s="440"/>
      <c r="SID223" s="440"/>
      <c r="SIE223" s="440"/>
      <c r="SIF223" s="440"/>
      <c r="SIG223" s="440"/>
      <c r="SIH223" s="440"/>
      <c r="SII223" s="440"/>
      <c r="SIJ223" s="440"/>
      <c r="SIK223" s="440"/>
      <c r="SIL223" s="440"/>
      <c r="SIM223" s="440"/>
      <c r="SIN223" s="440"/>
      <c r="SIO223" s="440"/>
      <c r="SIP223" s="440"/>
      <c r="SIQ223" s="440"/>
      <c r="SIR223" s="440"/>
      <c r="SIS223" s="440"/>
      <c r="SIT223" s="440"/>
      <c r="SIU223" s="440"/>
      <c r="SIV223" s="440"/>
      <c r="SIW223" s="440"/>
      <c r="SIX223" s="440"/>
      <c r="SIY223" s="440"/>
      <c r="SIZ223" s="440"/>
      <c r="SJA223" s="440"/>
      <c r="SJB223" s="440"/>
      <c r="SJC223" s="440"/>
      <c r="SJD223" s="440"/>
      <c r="SJE223" s="440"/>
      <c r="SJF223" s="440"/>
      <c r="SJG223" s="440"/>
      <c r="SJH223" s="440"/>
      <c r="SJI223" s="440"/>
      <c r="SJJ223" s="440"/>
      <c r="SJK223" s="440"/>
      <c r="SJL223" s="440"/>
      <c r="SJM223" s="440"/>
      <c r="SJN223" s="440"/>
      <c r="SJO223" s="440"/>
      <c r="SJP223" s="440"/>
      <c r="SJQ223" s="440"/>
      <c r="SJR223" s="440"/>
      <c r="SJS223" s="440"/>
      <c r="SJT223" s="440"/>
      <c r="SJU223" s="440"/>
      <c r="SJV223" s="440"/>
      <c r="SJW223" s="440"/>
      <c r="SJX223" s="440"/>
      <c r="SJY223" s="440"/>
      <c r="SJZ223" s="440"/>
      <c r="SKA223" s="440"/>
      <c r="SKB223" s="440"/>
      <c r="SKC223" s="440"/>
      <c r="SKD223" s="440"/>
      <c r="SKE223" s="440"/>
      <c r="SKF223" s="440"/>
      <c r="SKG223" s="440"/>
      <c r="SKH223" s="440"/>
      <c r="SKI223" s="440"/>
      <c r="SKJ223" s="440"/>
      <c r="SKK223" s="440"/>
      <c r="SKL223" s="440"/>
      <c r="SKM223" s="440"/>
      <c r="SKN223" s="440"/>
      <c r="SKO223" s="440"/>
      <c r="SKP223" s="440"/>
      <c r="SKQ223" s="440"/>
      <c r="SKR223" s="440"/>
      <c r="SKS223" s="440"/>
      <c r="SKT223" s="440"/>
      <c r="SKU223" s="440"/>
      <c r="SKV223" s="440"/>
      <c r="SKW223" s="440"/>
      <c r="SKX223" s="440"/>
      <c r="SKY223" s="440"/>
      <c r="SKZ223" s="440"/>
      <c r="SLA223" s="440"/>
      <c r="SLB223" s="440"/>
      <c r="SLC223" s="440"/>
      <c r="SLD223" s="440"/>
      <c r="SLE223" s="440"/>
      <c r="SLF223" s="440"/>
      <c r="SLG223" s="440"/>
      <c r="SLH223" s="440"/>
      <c r="SLI223" s="440"/>
      <c r="SLJ223" s="440"/>
      <c r="SLK223" s="440"/>
      <c r="SLL223" s="440"/>
      <c r="SLM223" s="440"/>
      <c r="SLN223" s="440"/>
      <c r="SLO223" s="440"/>
      <c r="SLP223" s="440"/>
      <c r="SLQ223" s="440"/>
      <c r="SLR223" s="440"/>
      <c r="SLS223" s="440"/>
      <c r="SLT223" s="440"/>
      <c r="SLU223" s="440"/>
      <c r="SLV223" s="440"/>
      <c r="SLW223" s="440"/>
      <c r="SLX223" s="440"/>
      <c r="SLY223" s="440"/>
      <c r="SLZ223" s="440"/>
      <c r="SMA223" s="440"/>
      <c r="SMB223" s="440"/>
      <c r="SMC223" s="440"/>
      <c r="SMD223" s="440"/>
      <c r="SME223" s="440"/>
      <c r="SMF223" s="440"/>
      <c r="SMG223" s="440"/>
      <c r="SMH223" s="440"/>
      <c r="SMI223" s="440"/>
      <c r="SMJ223" s="440"/>
      <c r="SMK223" s="440"/>
      <c r="SML223" s="440"/>
      <c r="SMM223" s="440"/>
      <c r="SMN223" s="440"/>
      <c r="SMO223" s="440"/>
      <c r="SMP223" s="440"/>
      <c r="SMQ223" s="440"/>
      <c r="SMR223" s="440"/>
      <c r="SMS223" s="440"/>
      <c r="SMT223" s="440"/>
      <c r="SMU223" s="440"/>
      <c r="SMV223" s="440"/>
      <c r="SMW223" s="440"/>
      <c r="SMX223" s="440"/>
      <c r="SMY223" s="440"/>
      <c r="SMZ223" s="440"/>
      <c r="SNA223" s="440"/>
      <c r="SNB223" s="440"/>
      <c r="SNC223" s="440"/>
      <c r="SND223" s="440"/>
      <c r="SNE223" s="440"/>
      <c r="SNF223" s="440"/>
      <c r="SNG223" s="440"/>
      <c r="SNH223" s="440"/>
      <c r="SNI223" s="440"/>
      <c r="SNJ223" s="440"/>
      <c r="SNK223" s="440"/>
      <c r="SNL223" s="440"/>
      <c r="SNM223" s="440"/>
      <c r="SNN223" s="440"/>
      <c r="SNO223" s="440"/>
      <c r="SNP223" s="440"/>
      <c r="SNQ223" s="440"/>
      <c r="SNR223" s="440"/>
      <c r="SNS223" s="440"/>
      <c r="SNT223" s="440"/>
      <c r="SNU223" s="440"/>
      <c r="SNV223" s="440"/>
      <c r="SNW223" s="440"/>
      <c r="SNX223" s="440"/>
      <c r="SNY223" s="440"/>
      <c r="SNZ223" s="440"/>
      <c r="SOA223" s="440"/>
      <c r="SOB223" s="440"/>
      <c r="SOC223" s="440"/>
      <c r="SOD223" s="440"/>
      <c r="SOE223" s="440"/>
      <c r="SOF223" s="440"/>
      <c r="SOG223" s="440"/>
      <c r="SOH223" s="440"/>
      <c r="SOI223" s="440"/>
      <c r="SOJ223" s="440"/>
      <c r="SOK223" s="440"/>
      <c r="SOL223" s="440"/>
      <c r="SOM223" s="440"/>
      <c r="SON223" s="440"/>
      <c r="SOO223" s="440"/>
      <c r="SOP223" s="440"/>
      <c r="SOQ223" s="440"/>
      <c r="SOR223" s="440"/>
      <c r="SOS223" s="440"/>
      <c r="SOT223" s="440"/>
      <c r="SOU223" s="440"/>
      <c r="SOV223" s="440"/>
      <c r="SOW223" s="440"/>
      <c r="SOX223" s="440"/>
      <c r="SOY223" s="440"/>
      <c r="SOZ223" s="440"/>
      <c r="SPA223" s="440"/>
      <c r="SPB223" s="440"/>
      <c r="SPC223" s="440"/>
      <c r="SPD223" s="440"/>
      <c r="SPE223" s="440"/>
      <c r="SPF223" s="440"/>
      <c r="SPG223" s="440"/>
      <c r="SPH223" s="440"/>
      <c r="SPI223" s="440"/>
      <c r="SPJ223" s="440"/>
      <c r="SPK223" s="440"/>
      <c r="SPL223" s="440"/>
      <c r="SPM223" s="440"/>
      <c r="SPN223" s="440"/>
      <c r="SPO223" s="440"/>
      <c r="SPP223" s="440"/>
      <c r="SPQ223" s="440"/>
      <c r="SPR223" s="440"/>
      <c r="SPS223" s="440"/>
      <c r="SPT223" s="440"/>
      <c r="SPU223" s="440"/>
      <c r="SPV223" s="440"/>
      <c r="SPW223" s="440"/>
      <c r="SPX223" s="440"/>
      <c r="SPY223" s="440"/>
      <c r="SPZ223" s="440"/>
      <c r="SQA223" s="440"/>
      <c r="SQB223" s="440"/>
      <c r="SQC223" s="440"/>
      <c r="SQD223" s="440"/>
      <c r="SQE223" s="440"/>
      <c r="SQF223" s="440"/>
      <c r="SQG223" s="440"/>
      <c r="SQH223" s="440"/>
      <c r="SQI223" s="440"/>
      <c r="SQJ223" s="440"/>
      <c r="SQK223" s="440"/>
      <c r="SQL223" s="440"/>
      <c r="SQM223" s="440"/>
      <c r="SQN223" s="440"/>
      <c r="SQO223" s="440"/>
      <c r="SQP223" s="440"/>
      <c r="SQQ223" s="440"/>
      <c r="SQR223" s="440"/>
      <c r="SQS223" s="440"/>
      <c r="SQT223" s="440"/>
      <c r="SQU223" s="440"/>
      <c r="SQV223" s="440"/>
      <c r="SQW223" s="440"/>
      <c r="SQX223" s="440"/>
      <c r="SQY223" s="440"/>
      <c r="SQZ223" s="440"/>
      <c r="SRA223" s="440"/>
      <c r="SRB223" s="440"/>
      <c r="SRC223" s="440"/>
      <c r="SRD223" s="440"/>
      <c r="SRE223" s="440"/>
      <c r="SRF223" s="440"/>
      <c r="SRG223" s="440"/>
      <c r="SRH223" s="440"/>
      <c r="SRI223" s="440"/>
      <c r="SRJ223" s="440"/>
      <c r="SRK223" s="440"/>
      <c r="SRL223" s="440"/>
      <c r="SRM223" s="440"/>
      <c r="SRN223" s="440"/>
      <c r="SRO223" s="440"/>
      <c r="SRP223" s="440"/>
      <c r="SRQ223" s="440"/>
      <c r="SRR223" s="440"/>
      <c r="SRS223" s="440"/>
      <c r="SRT223" s="440"/>
      <c r="SRU223" s="440"/>
      <c r="SRV223" s="440"/>
      <c r="SRW223" s="440"/>
      <c r="SRX223" s="440"/>
      <c r="SRY223" s="440"/>
      <c r="SRZ223" s="440"/>
      <c r="SSA223" s="440"/>
      <c r="SSB223" s="440"/>
      <c r="SSC223" s="440"/>
      <c r="SSD223" s="440"/>
      <c r="SSE223" s="440"/>
      <c r="SSF223" s="440"/>
      <c r="SSG223" s="440"/>
      <c r="SSH223" s="440"/>
      <c r="SSI223" s="440"/>
      <c r="SSJ223" s="440"/>
      <c r="SSK223" s="440"/>
      <c r="SSL223" s="440"/>
      <c r="SSM223" s="440"/>
      <c r="SSN223" s="440"/>
      <c r="SSO223" s="440"/>
      <c r="SSP223" s="440"/>
      <c r="SSQ223" s="440"/>
      <c r="SSR223" s="440"/>
      <c r="SSS223" s="440"/>
      <c r="SST223" s="440"/>
      <c r="SSU223" s="440"/>
      <c r="SSV223" s="440"/>
      <c r="SSW223" s="440"/>
      <c r="SSX223" s="440"/>
      <c r="SSY223" s="440"/>
      <c r="SSZ223" s="440"/>
      <c r="STA223" s="440"/>
      <c r="STB223" s="440"/>
      <c r="STC223" s="440"/>
      <c r="STD223" s="440"/>
      <c r="STE223" s="440"/>
      <c r="STF223" s="440"/>
      <c r="STG223" s="440"/>
      <c r="STH223" s="440"/>
      <c r="STI223" s="440"/>
      <c r="STJ223" s="440"/>
      <c r="STK223" s="440"/>
      <c r="STL223" s="440"/>
      <c r="STM223" s="440"/>
      <c r="STN223" s="440"/>
      <c r="STO223" s="440"/>
      <c r="STP223" s="440"/>
      <c r="STQ223" s="440"/>
      <c r="STR223" s="440"/>
      <c r="STS223" s="440"/>
      <c r="STT223" s="440"/>
      <c r="STU223" s="440"/>
      <c r="STV223" s="440"/>
      <c r="STW223" s="440"/>
      <c r="STX223" s="440"/>
      <c r="STY223" s="440"/>
      <c r="STZ223" s="440"/>
      <c r="SUA223" s="440"/>
      <c r="SUB223" s="440"/>
      <c r="SUC223" s="440"/>
      <c r="SUD223" s="440"/>
      <c r="SUE223" s="440"/>
      <c r="SUF223" s="440"/>
      <c r="SUG223" s="440"/>
      <c r="SUH223" s="440"/>
      <c r="SUI223" s="440"/>
      <c r="SUJ223" s="440"/>
      <c r="SUK223" s="440"/>
      <c r="SUL223" s="440"/>
      <c r="SUM223" s="440"/>
      <c r="SUN223" s="440"/>
      <c r="SUO223" s="440"/>
      <c r="SUP223" s="440"/>
      <c r="SUQ223" s="440"/>
      <c r="SUR223" s="440"/>
      <c r="SUS223" s="440"/>
      <c r="SUT223" s="440"/>
      <c r="SUU223" s="440"/>
      <c r="SUV223" s="440"/>
      <c r="SUW223" s="440"/>
      <c r="SUX223" s="440"/>
      <c r="SUY223" s="440"/>
      <c r="SUZ223" s="440"/>
      <c r="SVA223" s="440"/>
      <c r="SVB223" s="440"/>
      <c r="SVC223" s="440"/>
      <c r="SVD223" s="440"/>
      <c r="SVE223" s="440"/>
      <c r="SVF223" s="440"/>
      <c r="SVG223" s="440"/>
      <c r="SVH223" s="440"/>
      <c r="SVI223" s="440"/>
      <c r="SVJ223" s="440"/>
      <c r="SVK223" s="440"/>
      <c r="SVL223" s="440"/>
      <c r="SVM223" s="440"/>
      <c r="SVN223" s="440"/>
      <c r="SVO223" s="440"/>
      <c r="SVP223" s="440"/>
      <c r="SVQ223" s="440"/>
      <c r="SVR223" s="440"/>
      <c r="SVS223" s="440"/>
      <c r="SVT223" s="440"/>
      <c r="SVU223" s="440"/>
      <c r="SVV223" s="440"/>
      <c r="SVW223" s="440"/>
      <c r="SVX223" s="440"/>
      <c r="SVY223" s="440"/>
      <c r="SVZ223" s="440"/>
      <c r="SWA223" s="440"/>
      <c r="SWB223" s="440"/>
      <c r="SWC223" s="440"/>
      <c r="SWD223" s="440"/>
      <c r="SWE223" s="440"/>
      <c r="SWF223" s="440"/>
      <c r="SWG223" s="440"/>
      <c r="SWH223" s="440"/>
      <c r="SWI223" s="440"/>
      <c r="SWJ223" s="440"/>
      <c r="SWK223" s="440"/>
      <c r="SWL223" s="440"/>
      <c r="SWM223" s="440"/>
      <c r="SWN223" s="440"/>
      <c r="SWO223" s="440"/>
      <c r="SWP223" s="440"/>
      <c r="SWQ223" s="440"/>
      <c r="SWR223" s="440"/>
      <c r="SWS223" s="440"/>
      <c r="SWT223" s="440"/>
      <c r="SWU223" s="440"/>
      <c r="SWV223" s="440"/>
      <c r="SWW223" s="440"/>
      <c r="SWX223" s="440"/>
      <c r="SWY223" s="440"/>
      <c r="SWZ223" s="440"/>
      <c r="SXA223" s="440"/>
      <c r="SXB223" s="440"/>
      <c r="SXC223" s="440"/>
      <c r="SXD223" s="440"/>
      <c r="SXE223" s="440"/>
      <c r="SXF223" s="440"/>
      <c r="SXG223" s="440"/>
      <c r="SXH223" s="440"/>
      <c r="SXI223" s="440"/>
      <c r="SXJ223" s="440"/>
      <c r="SXK223" s="440"/>
      <c r="SXL223" s="440"/>
      <c r="SXM223" s="440"/>
      <c r="SXN223" s="440"/>
      <c r="SXO223" s="440"/>
      <c r="SXP223" s="440"/>
      <c r="SXQ223" s="440"/>
      <c r="SXR223" s="440"/>
      <c r="SXS223" s="440"/>
      <c r="SXT223" s="440"/>
      <c r="SXU223" s="440"/>
      <c r="SXV223" s="440"/>
      <c r="SXW223" s="440"/>
      <c r="SXX223" s="440"/>
      <c r="SXY223" s="440"/>
      <c r="SXZ223" s="440"/>
      <c r="SYA223" s="440"/>
      <c r="SYB223" s="440"/>
      <c r="SYC223" s="440"/>
      <c r="SYD223" s="440"/>
      <c r="SYE223" s="440"/>
      <c r="SYF223" s="440"/>
      <c r="SYG223" s="440"/>
      <c r="SYH223" s="440"/>
      <c r="SYI223" s="440"/>
      <c r="SYJ223" s="440"/>
      <c r="SYK223" s="440"/>
      <c r="SYL223" s="440"/>
      <c r="SYM223" s="440"/>
      <c r="SYN223" s="440"/>
      <c r="SYO223" s="440"/>
      <c r="SYP223" s="440"/>
      <c r="SYQ223" s="440"/>
      <c r="SYR223" s="440"/>
      <c r="SYS223" s="440"/>
      <c r="SYT223" s="440"/>
      <c r="SYU223" s="440"/>
      <c r="SYV223" s="440"/>
      <c r="SYW223" s="440"/>
      <c r="SYX223" s="440"/>
      <c r="SYY223" s="440"/>
      <c r="SYZ223" s="440"/>
      <c r="SZA223" s="440"/>
      <c r="SZB223" s="440"/>
      <c r="SZC223" s="440"/>
      <c r="SZD223" s="440"/>
      <c r="SZE223" s="440"/>
      <c r="SZF223" s="440"/>
      <c r="SZG223" s="440"/>
      <c r="SZH223" s="440"/>
      <c r="SZI223" s="440"/>
      <c r="SZJ223" s="440"/>
      <c r="SZK223" s="440"/>
      <c r="SZL223" s="440"/>
      <c r="SZM223" s="440"/>
      <c r="SZN223" s="440"/>
      <c r="SZO223" s="440"/>
      <c r="SZP223" s="440"/>
      <c r="SZQ223" s="440"/>
      <c r="SZR223" s="440"/>
      <c r="SZS223" s="440"/>
      <c r="SZT223" s="440"/>
      <c r="SZU223" s="440"/>
      <c r="SZV223" s="440"/>
      <c r="SZW223" s="440"/>
      <c r="SZX223" s="440"/>
      <c r="SZY223" s="440"/>
      <c r="SZZ223" s="440"/>
      <c r="TAA223" s="440"/>
      <c r="TAB223" s="440"/>
      <c r="TAC223" s="440"/>
      <c r="TAD223" s="440"/>
      <c r="TAE223" s="440"/>
      <c r="TAF223" s="440"/>
      <c r="TAG223" s="440"/>
      <c r="TAH223" s="440"/>
      <c r="TAI223" s="440"/>
      <c r="TAJ223" s="440"/>
      <c r="TAK223" s="440"/>
      <c r="TAL223" s="440"/>
      <c r="TAM223" s="440"/>
      <c r="TAN223" s="440"/>
      <c r="TAO223" s="440"/>
      <c r="TAP223" s="440"/>
      <c r="TAQ223" s="440"/>
      <c r="TAR223" s="440"/>
      <c r="TAS223" s="440"/>
      <c r="TAT223" s="440"/>
      <c r="TAU223" s="440"/>
      <c r="TAV223" s="440"/>
      <c r="TAW223" s="440"/>
      <c r="TAX223" s="440"/>
      <c r="TAY223" s="440"/>
      <c r="TAZ223" s="440"/>
      <c r="TBA223" s="440"/>
      <c r="TBB223" s="440"/>
      <c r="TBC223" s="440"/>
      <c r="TBD223" s="440"/>
      <c r="TBE223" s="440"/>
      <c r="TBF223" s="440"/>
      <c r="TBG223" s="440"/>
      <c r="TBH223" s="440"/>
      <c r="TBI223" s="440"/>
      <c r="TBJ223" s="440"/>
      <c r="TBK223" s="440"/>
      <c r="TBL223" s="440"/>
      <c r="TBM223" s="440"/>
      <c r="TBN223" s="440"/>
      <c r="TBO223" s="440"/>
      <c r="TBP223" s="440"/>
      <c r="TBQ223" s="440"/>
      <c r="TBR223" s="440"/>
      <c r="TBS223" s="440"/>
      <c r="TBT223" s="440"/>
      <c r="TBU223" s="440"/>
      <c r="TBV223" s="440"/>
      <c r="TBW223" s="440"/>
      <c r="TBX223" s="440"/>
      <c r="TBY223" s="440"/>
      <c r="TBZ223" s="440"/>
      <c r="TCA223" s="440"/>
      <c r="TCB223" s="440"/>
      <c r="TCC223" s="440"/>
      <c r="TCD223" s="440"/>
      <c r="TCE223" s="440"/>
      <c r="TCF223" s="440"/>
      <c r="TCG223" s="440"/>
      <c r="TCH223" s="440"/>
      <c r="TCI223" s="440"/>
      <c r="TCJ223" s="440"/>
      <c r="TCK223" s="440"/>
      <c r="TCL223" s="440"/>
      <c r="TCM223" s="440"/>
      <c r="TCN223" s="440"/>
      <c r="TCO223" s="440"/>
      <c r="TCP223" s="440"/>
      <c r="TCQ223" s="440"/>
      <c r="TCR223" s="440"/>
      <c r="TCS223" s="440"/>
      <c r="TCT223" s="440"/>
      <c r="TCU223" s="440"/>
      <c r="TCV223" s="440"/>
      <c r="TCW223" s="440"/>
      <c r="TCX223" s="440"/>
      <c r="TCY223" s="440"/>
      <c r="TCZ223" s="440"/>
      <c r="TDA223" s="440"/>
      <c r="TDB223" s="440"/>
      <c r="TDC223" s="440"/>
      <c r="TDD223" s="440"/>
      <c r="TDE223" s="440"/>
      <c r="TDF223" s="440"/>
      <c r="TDG223" s="440"/>
      <c r="TDH223" s="440"/>
      <c r="TDI223" s="440"/>
      <c r="TDJ223" s="440"/>
      <c r="TDK223" s="440"/>
      <c r="TDL223" s="440"/>
      <c r="TDM223" s="440"/>
      <c r="TDN223" s="440"/>
      <c r="TDO223" s="440"/>
      <c r="TDP223" s="440"/>
      <c r="TDQ223" s="440"/>
      <c r="TDR223" s="440"/>
      <c r="TDS223" s="440"/>
      <c r="TDT223" s="440"/>
      <c r="TDU223" s="440"/>
      <c r="TDV223" s="440"/>
      <c r="TDW223" s="440"/>
      <c r="TDX223" s="440"/>
      <c r="TDY223" s="440"/>
      <c r="TDZ223" s="440"/>
      <c r="TEA223" s="440"/>
      <c r="TEB223" s="440"/>
      <c r="TEC223" s="440"/>
      <c r="TED223" s="440"/>
      <c r="TEE223" s="440"/>
      <c r="TEF223" s="440"/>
      <c r="TEG223" s="440"/>
      <c r="TEH223" s="440"/>
      <c r="TEI223" s="440"/>
      <c r="TEJ223" s="440"/>
      <c r="TEK223" s="440"/>
      <c r="TEL223" s="440"/>
      <c r="TEM223" s="440"/>
      <c r="TEN223" s="440"/>
      <c r="TEO223" s="440"/>
      <c r="TEP223" s="440"/>
      <c r="TEQ223" s="440"/>
      <c r="TER223" s="440"/>
      <c r="TES223" s="440"/>
      <c r="TET223" s="440"/>
      <c r="TEU223" s="440"/>
      <c r="TEV223" s="440"/>
      <c r="TEW223" s="440"/>
      <c r="TEX223" s="440"/>
      <c r="TEY223" s="440"/>
      <c r="TEZ223" s="440"/>
      <c r="TFA223" s="440"/>
      <c r="TFB223" s="440"/>
      <c r="TFC223" s="440"/>
      <c r="TFD223" s="440"/>
      <c r="TFE223" s="440"/>
      <c r="TFF223" s="440"/>
      <c r="TFG223" s="440"/>
      <c r="TFH223" s="440"/>
      <c r="TFI223" s="440"/>
      <c r="TFJ223" s="440"/>
      <c r="TFK223" s="440"/>
      <c r="TFL223" s="440"/>
      <c r="TFM223" s="440"/>
      <c r="TFN223" s="440"/>
      <c r="TFO223" s="440"/>
      <c r="TFP223" s="440"/>
      <c r="TFQ223" s="440"/>
      <c r="TFR223" s="440"/>
      <c r="TFS223" s="440"/>
      <c r="TFT223" s="440"/>
      <c r="TFU223" s="440"/>
      <c r="TFV223" s="440"/>
      <c r="TFW223" s="440"/>
      <c r="TFX223" s="440"/>
      <c r="TFY223" s="440"/>
      <c r="TFZ223" s="440"/>
      <c r="TGA223" s="440"/>
      <c r="TGB223" s="440"/>
      <c r="TGC223" s="440"/>
      <c r="TGD223" s="440"/>
      <c r="TGE223" s="440"/>
      <c r="TGF223" s="440"/>
      <c r="TGG223" s="440"/>
      <c r="TGH223" s="440"/>
      <c r="TGI223" s="440"/>
      <c r="TGJ223" s="440"/>
      <c r="TGK223" s="440"/>
      <c r="TGL223" s="440"/>
      <c r="TGM223" s="440"/>
      <c r="TGN223" s="440"/>
      <c r="TGO223" s="440"/>
      <c r="TGP223" s="440"/>
      <c r="TGQ223" s="440"/>
      <c r="TGR223" s="440"/>
      <c r="TGS223" s="440"/>
      <c r="TGT223" s="440"/>
      <c r="TGU223" s="440"/>
      <c r="TGV223" s="440"/>
      <c r="TGW223" s="440"/>
      <c r="TGX223" s="440"/>
      <c r="TGY223" s="440"/>
      <c r="TGZ223" s="440"/>
      <c r="THA223" s="440"/>
      <c r="THB223" s="440"/>
      <c r="THC223" s="440"/>
      <c r="THD223" s="440"/>
      <c r="THE223" s="440"/>
      <c r="THF223" s="440"/>
      <c r="THG223" s="440"/>
      <c r="THH223" s="440"/>
      <c r="THI223" s="440"/>
      <c r="THJ223" s="440"/>
      <c r="THK223" s="440"/>
      <c r="THL223" s="440"/>
      <c r="THM223" s="440"/>
      <c r="THN223" s="440"/>
      <c r="THO223" s="440"/>
      <c r="THP223" s="440"/>
      <c r="THQ223" s="440"/>
      <c r="THR223" s="440"/>
      <c r="THS223" s="440"/>
      <c r="THT223" s="440"/>
      <c r="THU223" s="440"/>
      <c r="THV223" s="440"/>
      <c r="THW223" s="440"/>
      <c r="THX223" s="440"/>
      <c r="THY223" s="440"/>
      <c r="THZ223" s="440"/>
      <c r="TIA223" s="440"/>
      <c r="TIB223" s="440"/>
      <c r="TIC223" s="440"/>
      <c r="TID223" s="440"/>
      <c r="TIE223" s="440"/>
      <c r="TIF223" s="440"/>
      <c r="TIG223" s="440"/>
      <c r="TIH223" s="440"/>
      <c r="TII223" s="440"/>
      <c r="TIJ223" s="440"/>
      <c r="TIK223" s="440"/>
      <c r="TIL223" s="440"/>
      <c r="TIM223" s="440"/>
      <c r="TIN223" s="440"/>
      <c r="TIO223" s="440"/>
      <c r="TIP223" s="440"/>
      <c r="TIQ223" s="440"/>
      <c r="TIR223" s="440"/>
      <c r="TIS223" s="440"/>
      <c r="TIT223" s="440"/>
      <c r="TIU223" s="440"/>
      <c r="TIV223" s="440"/>
      <c r="TIW223" s="440"/>
      <c r="TIX223" s="440"/>
      <c r="TIY223" s="440"/>
      <c r="TIZ223" s="440"/>
      <c r="TJA223" s="440"/>
      <c r="TJB223" s="440"/>
      <c r="TJC223" s="440"/>
      <c r="TJD223" s="440"/>
      <c r="TJE223" s="440"/>
      <c r="TJF223" s="440"/>
      <c r="TJG223" s="440"/>
      <c r="TJH223" s="440"/>
      <c r="TJI223" s="440"/>
      <c r="TJJ223" s="440"/>
      <c r="TJK223" s="440"/>
      <c r="TJL223" s="440"/>
      <c r="TJM223" s="440"/>
      <c r="TJN223" s="440"/>
      <c r="TJO223" s="440"/>
      <c r="TJP223" s="440"/>
      <c r="TJQ223" s="440"/>
      <c r="TJR223" s="440"/>
      <c r="TJS223" s="440"/>
      <c r="TJT223" s="440"/>
      <c r="TJU223" s="440"/>
      <c r="TJV223" s="440"/>
      <c r="TJW223" s="440"/>
      <c r="TJX223" s="440"/>
      <c r="TJY223" s="440"/>
      <c r="TJZ223" s="440"/>
      <c r="TKA223" s="440"/>
      <c r="TKB223" s="440"/>
      <c r="TKC223" s="440"/>
      <c r="TKD223" s="440"/>
      <c r="TKE223" s="440"/>
      <c r="TKF223" s="440"/>
      <c r="TKG223" s="440"/>
      <c r="TKH223" s="440"/>
      <c r="TKI223" s="440"/>
      <c r="TKJ223" s="440"/>
      <c r="TKK223" s="440"/>
      <c r="TKL223" s="440"/>
      <c r="TKM223" s="440"/>
      <c r="TKN223" s="440"/>
      <c r="TKO223" s="440"/>
      <c r="TKP223" s="440"/>
      <c r="TKQ223" s="440"/>
      <c r="TKR223" s="440"/>
      <c r="TKS223" s="440"/>
      <c r="TKT223" s="440"/>
      <c r="TKU223" s="440"/>
      <c r="TKV223" s="440"/>
      <c r="TKW223" s="440"/>
      <c r="TKX223" s="440"/>
      <c r="TKY223" s="440"/>
      <c r="TKZ223" s="440"/>
      <c r="TLA223" s="440"/>
      <c r="TLB223" s="440"/>
      <c r="TLC223" s="440"/>
      <c r="TLD223" s="440"/>
      <c r="TLE223" s="440"/>
      <c r="TLF223" s="440"/>
      <c r="TLG223" s="440"/>
      <c r="TLH223" s="440"/>
      <c r="TLI223" s="440"/>
      <c r="TLJ223" s="440"/>
      <c r="TLK223" s="440"/>
      <c r="TLL223" s="440"/>
      <c r="TLM223" s="440"/>
      <c r="TLN223" s="440"/>
      <c r="TLO223" s="440"/>
      <c r="TLP223" s="440"/>
      <c r="TLQ223" s="440"/>
      <c r="TLR223" s="440"/>
      <c r="TLS223" s="440"/>
      <c r="TLT223" s="440"/>
      <c r="TLU223" s="440"/>
      <c r="TLV223" s="440"/>
      <c r="TLW223" s="440"/>
      <c r="TLX223" s="440"/>
      <c r="TLY223" s="440"/>
      <c r="TLZ223" s="440"/>
      <c r="TMA223" s="440"/>
      <c r="TMB223" s="440"/>
      <c r="TMC223" s="440"/>
      <c r="TMD223" s="440"/>
      <c r="TME223" s="440"/>
      <c r="TMF223" s="440"/>
      <c r="TMG223" s="440"/>
      <c r="TMH223" s="440"/>
      <c r="TMI223" s="440"/>
      <c r="TMJ223" s="440"/>
      <c r="TMK223" s="440"/>
      <c r="TML223" s="440"/>
      <c r="TMM223" s="440"/>
      <c r="TMN223" s="440"/>
      <c r="TMO223" s="440"/>
      <c r="TMP223" s="440"/>
      <c r="TMQ223" s="440"/>
      <c r="TMR223" s="440"/>
      <c r="TMS223" s="440"/>
      <c r="TMT223" s="440"/>
      <c r="TMU223" s="440"/>
      <c r="TMV223" s="440"/>
      <c r="TMW223" s="440"/>
      <c r="TMX223" s="440"/>
      <c r="TMY223" s="440"/>
      <c r="TMZ223" s="440"/>
      <c r="TNA223" s="440"/>
      <c r="TNB223" s="440"/>
      <c r="TNC223" s="440"/>
      <c r="TND223" s="440"/>
      <c r="TNE223" s="440"/>
      <c r="TNF223" s="440"/>
      <c r="TNG223" s="440"/>
      <c r="TNH223" s="440"/>
      <c r="TNI223" s="440"/>
      <c r="TNJ223" s="440"/>
      <c r="TNK223" s="440"/>
      <c r="TNL223" s="440"/>
      <c r="TNM223" s="440"/>
      <c r="TNN223" s="440"/>
      <c r="TNO223" s="440"/>
      <c r="TNP223" s="440"/>
      <c r="TNQ223" s="440"/>
      <c r="TNR223" s="440"/>
      <c r="TNS223" s="440"/>
      <c r="TNT223" s="440"/>
      <c r="TNU223" s="440"/>
      <c r="TNV223" s="440"/>
      <c r="TNW223" s="440"/>
      <c r="TNX223" s="440"/>
      <c r="TNY223" s="440"/>
      <c r="TNZ223" s="440"/>
      <c r="TOA223" s="440"/>
      <c r="TOB223" s="440"/>
      <c r="TOC223" s="440"/>
      <c r="TOD223" s="440"/>
      <c r="TOE223" s="440"/>
      <c r="TOF223" s="440"/>
      <c r="TOG223" s="440"/>
      <c r="TOH223" s="440"/>
      <c r="TOI223" s="440"/>
      <c r="TOJ223" s="440"/>
      <c r="TOK223" s="440"/>
      <c r="TOL223" s="440"/>
      <c r="TOM223" s="440"/>
      <c r="TON223" s="440"/>
      <c r="TOO223" s="440"/>
      <c r="TOP223" s="440"/>
      <c r="TOQ223" s="440"/>
      <c r="TOR223" s="440"/>
      <c r="TOS223" s="440"/>
      <c r="TOT223" s="440"/>
      <c r="TOU223" s="440"/>
      <c r="TOV223" s="440"/>
      <c r="TOW223" s="440"/>
      <c r="TOX223" s="440"/>
      <c r="TOY223" s="440"/>
      <c r="TOZ223" s="440"/>
      <c r="TPA223" s="440"/>
      <c r="TPB223" s="440"/>
      <c r="TPC223" s="440"/>
      <c r="TPD223" s="440"/>
      <c r="TPE223" s="440"/>
      <c r="TPF223" s="440"/>
      <c r="TPG223" s="440"/>
      <c r="TPH223" s="440"/>
      <c r="TPI223" s="440"/>
      <c r="TPJ223" s="440"/>
      <c r="TPK223" s="440"/>
      <c r="TPL223" s="440"/>
      <c r="TPM223" s="440"/>
      <c r="TPN223" s="440"/>
      <c r="TPO223" s="440"/>
      <c r="TPP223" s="440"/>
      <c r="TPQ223" s="440"/>
      <c r="TPR223" s="440"/>
      <c r="TPS223" s="440"/>
      <c r="TPT223" s="440"/>
      <c r="TPU223" s="440"/>
      <c r="TPV223" s="440"/>
      <c r="TPW223" s="440"/>
      <c r="TPX223" s="440"/>
      <c r="TPY223" s="440"/>
      <c r="TPZ223" s="440"/>
      <c r="TQA223" s="440"/>
      <c r="TQB223" s="440"/>
      <c r="TQC223" s="440"/>
      <c r="TQD223" s="440"/>
      <c r="TQE223" s="440"/>
      <c r="TQF223" s="440"/>
      <c r="TQG223" s="440"/>
      <c r="TQH223" s="440"/>
      <c r="TQI223" s="440"/>
      <c r="TQJ223" s="440"/>
      <c r="TQK223" s="440"/>
      <c r="TQL223" s="440"/>
      <c r="TQM223" s="440"/>
      <c r="TQN223" s="440"/>
      <c r="TQO223" s="440"/>
      <c r="TQP223" s="440"/>
      <c r="TQQ223" s="440"/>
      <c r="TQR223" s="440"/>
      <c r="TQS223" s="440"/>
      <c r="TQT223" s="440"/>
      <c r="TQU223" s="440"/>
      <c r="TQV223" s="440"/>
      <c r="TQW223" s="440"/>
      <c r="TQX223" s="440"/>
      <c r="TQY223" s="440"/>
      <c r="TQZ223" s="440"/>
      <c r="TRA223" s="440"/>
      <c r="TRB223" s="440"/>
      <c r="TRC223" s="440"/>
      <c r="TRD223" s="440"/>
      <c r="TRE223" s="440"/>
      <c r="TRF223" s="440"/>
      <c r="TRG223" s="440"/>
      <c r="TRH223" s="440"/>
      <c r="TRI223" s="440"/>
      <c r="TRJ223" s="440"/>
      <c r="TRK223" s="440"/>
      <c r="TRL223" s="440"/>
      <c r="TRM223" s="440"/>
      <c r="TRN223" s="440"/>
      <c r="TRO223" s="440"/>
      <c r="TRP223" s="440"/>
      <c r="TRQ223" s="440"/>
      <c r="TRR223" s="440"/>
      <c r="TRS223" s="440"/>
      <c r="TRT223" s="440"/>
      <c r="TRU223" s="440"/>
      <c r="TRV223" s="440"/>
      <c r="TRW223" s="440"/>
      <c r="TRX223" s="440"/>
      <c r="TRY223" s="440"/>
      <c r="TRZ223" s="440"/>
      <c r="TSA223" s="440"/>
      <c r="TSB223" s="440"/>
      <c r="TSC223" s="440"/>
      <c r="TSD223" s="440"/>
      <c r="TSE223" s="440"/>
      <c r="TSF223" s="440"/>
      <c r="TSG223" s="440"/>
      <c r="TSH223" s="440"/>
      <c r="TSI223" s="440"/>
      <c r="TSJ223" s="440"/>
      <c r="TSK223" s="440"/>
      <c r="TSL223" s="440"/>
      <c r="TSM223" s="440"/>
      <c r="TSN223" s="440"/>
      <c r="TSO223" s="440"/>
      <c r="TSP223" s="440"/>
      <c r="TSQ223" s="440"/>
      <c r="TSR223" s="440"/>
      <c r="TSS223" s="440"/>
      <c r="TST223" s="440"/>
      <c r="TSU223" s="440"/>
      <c r="TSV223" s="440"/>
      <c r="TSW223" s="440"/>
      <c r="TSX223" s="440"/>
      <c r="TSY223" s="440"/>
      <c r="TSZ223" s="440"/>
      <c r="TTA223" s="440"/>
      <c r="TTB223" s="440"/>
      <c r="TTC223" s="440"/>
      <c r="TTD223" s="440"/>
      <c r="TTE223" s="440"/>
      <c r="TTF223" s="440"/>
      <c r="TTG223" s="440"/>
      <c r="TTH223" s="440"/>
      <c r="TTI223" s="440"/>
      <c r="TTJ223" s="440"/>
      <c r="TTK223" s="440"/>
      <c r="TTL223" s="440"/>
      <c r="TTM223" s="440"/>
      <c r="TTN223" s="440"/>
      <c r="TTO223" s="440"/>
      <c r="TTP223" s="440"/>
      <c r="TTQ223" s="440"/>
      <c r="TTR223" s="440"/>
      <c r="TTS223" s="440"/>
      <c r="TTT223" s="440"/>
      <c r="TTU223" s="440"/>
      <c r="TTV223" s="440"/>
      <c r="TTW223" s="440"/>
      <c r="TTX223" s="440"/>
      <c r="TTY223" s="440"/>
      <c r="TTZ223" s="440"/>
      <c r="TUA223" s="440"/>
      <c r="TUB223" s="440"/>
      <c r="TUC223" s="440"/>
      <c r="TUD223" s="440"/>
      <c r="TUE223" s="440"/>
      <c r="TUF223" s="440"/>
      <c r="TUG223" s="440"/>
      <c r="TUH223" s="440"/>
      <c r="TUI223" s="440"/>
      <c r="TUJ223" s="440"/>
      <c r="TUK223" s="440"/>
      <c r="TUL223" s="440"/>
      <c r="TUM223" s="440"/>
      <c r="TUN223" s="440"/>
      <c r="TUO223" s="440"/>
      <c r="TUP223" s="440"/>
      <c r="TUQ223" s="440"/>
      <c r="TUR223" s="440"/>
      <c r="TUS223" s="440"/>
      <c r="TUT223" s="440"/>
      <c r="TUU223" s="440"/>
      <c r="TUV223" s="440"/>
      <c r="TUW223" s="440"/>
      <c r="TUX223" s="440"/>
      <c r="TUY223" s="440"/>
      <c r="TUZ223" s="440"/>
      <c r="TVA223" s="440"/>
      <c r="TVB223" s="440"/>
      <c r="TVC223" s="440"/>
      <c r="TVD223" s="440"/>
      <c r="TVE223" s="440"/>
      <c r="TVF223" s="440"/>
      <c r="TVG223" s="440"/>
      <c r="TVH223" s="440"/>
      <c r="TVI223" s="440"/>
      <c r="TVJ223" s="440"/>
      <c r="TVK223" s="440"/>
      <c r="TVL223" s="440"/>
      <c r="TVM223" s="440"/>
      <c r="TVN223" s="440"/>
      <c r="TVO223" s="440"/>
      <c r="TVP223" s="440"/>
      <c r="TVQ223" s="440"/>
      <c r="TVR223" s="440"/>
      <c r="TVS223" s="440"/>
      <c r="TVT223" s="440"/>
      <c r="TVU223" s="440"/>
      <c r="TVV223" s="440"/>
      <c r="TVW223" s="440"/>
      <c r="TVX223" s="440"/>
      <c r="TVY223" s="440"/>
      <c r="TVZ223" s="440"/>
      <c r="TWA223" s="440"/>
      <c r="TWB223" s="440"/>
      <c r="TWC223" s="440"/>
      <c r="TWD223" s="440"/>
      <c r="TWE223" s="440"/>
      <c r="TWF223" s="440"/>
      <c r="TWG223" s="440"/>
      <c r="TWH223" s="440"/>
      <c r="TWI223" s="440"/>
      <c r="TWJ223" s="440"/>
      <c r="TWK223" s="440"/>
      <c r="TWL223" s="440"/>
      <c r="TWM223" s="440"/>
      <c r="TWN223" s="440"/>
      <c r="TWO223" s="440"/>
      <c r="TWP223" s="440"/>
      <c r="TWQ223" s="440"/>
      <c r="TWR223" s="440"/>
      <c r="TWS223" s="440"/>
      <c r="TWT223" s="440"/>
      <c r="TWU223" s="440"/>
      <c r="TWV223" s="440"/>
      <c r="TWW223" s="440"/>
      <c r="TWX223" s="440"/>
      <c r="TWY223" s="440"/>
      <c r="TWZ223" s="440"/>
      <c r="TXA223" s="440"/>
      <c r="TXB223" s="440"/>
      <c r="TXC223" s="440"/>
      <c r="TXD223" s="440"/>
      <c r="TXE223" s="440"/>
      <c r="TXF223" s="440"/>
      <c r="TXG223" s="440"/>
      <c r="TXH223" s="440"/>
      <c r="TXI223" s="440"/>
      <c r="TXJ223" s="440"/>
      <c r="TXK223" s="440"/>
      <c r="TXL223" s="440"/>
      <c r="TXM223" s="440"/>
      <c r="TXN223" s="440"/>
      <c r="TXO223" s="440"/>
      <c r="TXP223" s="440"/>
      <c r="TXQ223" s="440"/>
      <c r="TXR223" s="440"/>
      <c r="TXS223" s="440"/>
      <c r="TXT223" s="440"/>
      <c r="TXU223" s="440"/>
      <c r="TXV223" s="440"/>
      <c r="TXW223" s="440"/>
      <c r="TXX223" s="440"/>
      <c r="TXY223" s="440"/>
      <c r="TXZ223" s="440"/>
      <c r="TYA223" s="440"/>
      <c r="TYB223" s="440"/>
      <c r="TYC223" s="440"/>
      <c r="TYD223" s="440"/>
      <c r="TYE223" s="440"/>
      <c r="TYF223" s="440"/>
      <c r="TYG223" s="440"/>
      <c r="TYH223" s="440"/>
      <c r="TYI223" s="440"/>
      <c r="TYJ223" s="440"/>
      <c r="TYK223" s="440"/>
      <c r="TYL223" s="440"/>
      <c r="TYM223" s="440"/>
      <c r="TYN223" s="440"/>
      <c r="TYO223" s="440"/>
      <c r="TYP223" s="440"/>
      <c r="TYQ223" s="440"/>
      <c r="TYR223" s="440"/>
      <c r="TYS223" s="440"/>
      <c r="TYT223" s="440"/>
      <c r="TYU223" s="440"/>
      <c r="TYV223" s="440"/>
      <c r="TYW223" s="440"/>
      <c r="TYX223" s="440"/>
      <c r="TYY223" s="440"/>
      <c r="TYZ223" s="440"/>
      <c r="TZA223" s="440"/>
      <c r="TZB223" s="440"/>
      <c r="TZC223" s="440"/>
      <c r="TZD223" s="440"/>
      <c r="TZE223" s="440"/>
      <c r="TZF223" s="440"/>
      <c r="TZG223" s="440"/>
      <c r="TZH223" s="440"/>
      <c r="TZI223" s="440"/>
      <c r="TZJ223" s="440"/>
      <c r="TZK223" s="440"/>
      <c r="TZL223" s="440"/>
      <c r="TZM223" s="440"/>
      <c r="TZN223" s="440"/>
      <c r="TZO223" s="440"/>
      <c r="TZP223" s="440"/>
      <c r="TZQ223" s="440"/>
      <c r="TZR223" s="440"/>
      <c r="TZS223" s="440"/>
      <c r="TZT223" s="440"/>
      <c r="TZU223" s="440"/>
      <c r="TZV223" s="440"/>
      <c r="TZW223" s="440"/>
      <c r="TZX223" s="440"/>
      <c r="TZY223" s="440"/>
      <c r="TZZ223" s="440"/>
      <c r="UAA223" s="440"/>
      <c r="UAB223" s="440"/>
      <c r="UAC223" s="440"/>
      <c r="UAD223" s="440"/>
      <c r="UAE223" s="440"/>
      <c r="UAF223" s="440"/>
      <c r="UAG223" s="440"/>
      <c r="UAH223" s="440"/>
      <c r="UAI223" s="440"/>
      <c r="UAJ223" s="440"/>
      <c r="UAK223" s="440"/>
      <c r="UAL223" s="440"/>
      <c r="UAM223" s="440"/>
      <c r="UAN223" s="440"/>
      <c r="UAO223" s="440"/>
      <c r="UAP223" s="440"/>
      <c r="UAQ223" s="440"/>
      <c r="UAR223" s="440"/>
      <c r="UAS223" s="440"/>
      <c r="UAT223" s="440"/>
      <c r="UAU223" s="440"/>
      <c r="UAV223" s="440"/>
      <c r="UAW223" s="440"/>
      <c r="UAX223" s="440"/>
      <c r="UAY223" s="440"/>
      <c r="UAZ223" s="440"/>
      <c r="UBA223" s="440"/>
      <c r="UBB223" s="440"/>
      <c r="UBC223" s="440"/>
      <c r="UBD223" s="440"/>
      <c r="UBE223" s="440"/>
      <c r="UBF223" s="440"/>
      <c r="UBG223" s="440"/>
      <c r="UBH223" s="440"/>
      <c r="UBI223" s="440"/>
      <c r="UBJ223" s="440"/>
      <c r="UBK223" s="440"/>
      <c r="UBL223" s="440"/>
      <c r="UBM223" s="440"/>
      <c r="UBN223" s="440"/>
      <c r="UBO223" s="440"/>
      <c r="UBP223" s="440"/>
      <c r="UBQ223" s="440"/>
      <c r="UBR223" s="440"/>
      <c r="UBS223" s="440"/>
      <c r="UBT223" s="440"/>
      <c r="UBU223" s="440"/>
      <c r="UBV223" s="440"/>
      <c r="UBW223" s="440"/>
      <c r="UBX223" s="440"/>
      <c r="UBY223" s="440"/>
      <c r="UBZ223" s="440"/>
      <c r="UCA223" s="440"/>
      <c r="UCB223" s="440"/>
      <c r="UCC223" s="440"/>
      <c r="UCD223" s="440"/>
      <c r="UCE223" s="440"/>
      <c r="UCF223" s="440"/>
      <c r="UCG223" s="440"/>
      <c r="UCH223" s="440"/>
      <c r="UCI223" s="440"/>
      <c r="UCJ223" s="440"/>
      <c r="UCK223" s="440"/>
      <c r="UCL223" s="440"/>
      <c r="UCM223" s="440"/>
      <c r="UCN223" s="440"/>
      <c r="UCO223" s="440"/>
      <c r="UCP223" s="440"/>
      <c r="UCQ223" s="440"/>
      <c r="UCR223" s="440"/>
      <c r="UCS223" s="440"/>
      <c r="UCT223" s="440"/>
      <c r="UCU223" s="440"/>
      <c r="UCV223" s="440"/>
      <c r="UCW223" s="440"/>
      <c r="UCX223" s="440"/>
      <c r="UCY223" s="440"/>
      <c r="UCZ223" s="440"/>
      <c r="UDA223" s="440"/>
      <c r="UDB223" s="440"/>
      <c r="UDC223" s="440"/>
      <c r="UDD223" s="440"/>
      <c r="UDE223" s="440"/>
      <c r="UDF223" s="440"/>
      <c r="UDG223" s="440"/>
      <c r="UDH223" s="440"/>
      <c r="UDI223" s="440"/>
      <c r="UDJ223" s="440"/>
      <c r="UDK223" s="440"/>
      <c r="UDL223" s="440"/>
      <c r="UDM223" s="440"/>
      <c r="UDN223" s="440"/>
      <c r="UDO223" s="440"/>
      <c r="UDP223" s="440"/>
      <c r="UDQ223" s="440"/>
      <c r="UDR223" s="440"/>
      <c r="UDS223" s="440"/>
      <c r="UDT223" s="440"/>
      <c r="UDU223" s="440"/>
      <c r="UDV223" s="440"/>
      <c r="UDW223" s="440"/>
      <c r="UDX223" s="440"/>
      <c r="UDY223" s="440"/>
      <c r="UDZ223" s="440"/>
      <c r="UEA223" s="440"/>
      <c r="UEB223" s="440"/>
      <c r="UEC223" s="440"/>
      <c r="UED223" s="440"/>
      <c r="UEE223" s="440"/>
      <c r="UEF223" s="440"/>
      <c r="UEG223" s="440"/>
      <c r="UEH223" s="440"/>
      <c r="UEI223" s="440"/>
      <c r="UEJ223" s="440"/>
      <c r="UEK223" s="440"/>
      <c r="UEL223" s="440"/>
      <c r="UEM223" s="440"/>
      <c r="UEN223" s="440"/>
      <c r="UEO223" s="440"/>
      <c r="UEP223" s="440"/>
      <c r="UEQ223" s="440"/>
      <c r="UER223" s="440"/>
      <c r="UES223" s="440"/>
      <c r="UET223" s="440"/>
      <c r="UEU223" s="440"/>
      <c r="UEV223" s="440"/>
      <c r="UEW223" s="440"/>
      <c r="UEX223" s="440"/>
      <c r="UEY223" s="440"/>
      <c r="UEZ223" s="440"/>
      <c r="UFA223" s="440"/>
      <c r="UFB223" s="440"/>
      <c r="UFC223" s="440"/>
      <c r="UFD223" s="440"/>
      <c r="UFE223" s="440"/>
      <c r="UFF223" s="440"/>
      <c r="UFG223" s="440"/>
      <c r="UFH223" s="440"/>
      <c r="UFI223" s="440"/>
      <c r="UFJ223" s="440"/>
      <c r="UFK223" s="440"/>
      <c r="UFL223" s="440"/>
      <c r="UFM223" s="440"/>
      <c r="UFN223" s="440"/>
      <c r="UFO223" s="440"/>
      <c r="UFP223" s="440"/>
      <c r="UFQ223" s="440"/>
      <c r="UFR223" s="440"/>
      <c r="UFS223" s="440"/>
      <c r="UFT223" s="440"/>
      <c r="UFU223" s="440"/>
      <c r="UFV223" s="440"/>
      <c r="UFW223" s="440"/>
      <c r="UFX223" s="440"/>
      <c r="UFY223" s="440"/>
      <c r="UFZ223" s="440"/>
      <c r="UGA223" s="440"/>
      <c r="UGB223" s="440"/>
      <c r="UGC223" s="440"/>
      <c r="UGD223" s="440"/>
      <c r="UGE223" s="440"/>
      <c r="UGF223" s="440"/>
      <c r="UGG223" s="440"/>
      <c r="UGH223" s="440"/>
      <c r="UGI223" s="440"/>
      <c r="UGJ223" s="440"/>
      <c r="UGK223" s="440"/>
      <c r="UGL223" s="440"/>
      <c r="UGM223" s="440"/>
      <c r="UGN223" s="440"/>
      <c r="UGO223" s="440"/>
      <c r="UGP223" s="440"/>
      <c r="UGQ223" s="440"/>
      <c r="UGR223" s="440"/>
      <c r="UGS223" s="440"/>
      <c r="UGT223" s="440"/>
      <c r="UGU223" s="440"/>
      <c r="UGV223" s="440"/>
      <c r="UGW223" s="440"/>
      <c r="UGX223" s="440"/>
      <c r="UGY223" s="440"/>
      <c r="UGZ223" s="440"/>
      <c r="UHA223" s="440"/>
      <c r="UHB223" s="440"/>
      <c r="UHC223" s="440"/>
      <c r="UHD223" s="440"/>
      <c r="UHE223" s="440"/>
      <c r="UHF223" s="440"/>
      <c r="UHG223" s="440"/>
      <c r="UHH223" s="440"/>
      <c r="UHI223" s="440"/>
      <c r="UHJ223" s="440"/>
      <c r="UHK223" s="440"/>
      <c r="UHL223" s="440"/>
      <c r="UHM223" s="440"/>
      <c r="UHN223" s="440"/>
      <c r="UHO223" s="440"/>
      <c r="UHP223" s="440"/>
      <c r="UHQ223" s="440"/>
      <c r="UHR223" s="440"/>
      <c r="UHS223" s="440"/>
      <c r="UHT223" s="440"/>
      <c r="UHU223" s="440"/>
      <c r="UHV223" s="440"/>
      <c r="UHW223" s="440"/>
      <c r="UHX223" s="440"/>
      <c r="UHY223" s="440"/>
      <c r="UHZ223" s="440"/>
      <c r="UIA223" s="440"/>
      <c r="UIB223" s="440"/>
      <c r="UIC223" s="440"/>
      <c r="UID223" s="440"/>
      <c r="UIE223" s="440"/>
      <c r="UIF223" s="440"/>
      <c r="UIG223" s="440"/>
      <c r="UIH223" s="440"/>
      <c r="UII223" s="440"/>
      <c r="UIJ223" s="440"/>
      <c r="UIK223" s="440"/>
      <c r="UIL223" s="440"/>
      <c r="UIM223" s="440"/>
      <c r="UIN223" s="440"/>
      <c r="UIO223" s="440"/>
      <c r="UIP223" s="440"/>
      <c r="UIQ223" s="440"/>
      <c r="UIR223" s="440"/>
      <c r="UIS223" s="440"/>
      <c r="UIT223" s="440"/>
      <c r="UIU223" s="440"/>
      <c r="UIV223" s="440"/>
      <c r="UIW223" s="440"/>
      <c r="UIX223" s="440"/>
      <c r="UIY223" s="440"/>
      <c r="UIZ223" s="440"/>
      <c r="UJA223" s="440"/>
      <c r="UJB223" s="440"/>
      <c r="UJC223" s="440"/>
      <c r="UJD223" s="440"/>
      <c r="UJE223" s="440"/>
      <c r="UJF223" s="440"/>
      <c r="UJG223" s="440"/>
      <c r="UJH223" s="440"/>
      <c r="UJI223" s="440"/>
      <c r="UJJ223" s="440"/>
      <c r="UJK223" s="440"/>
      <c r="UJL223" s="440"/>
      <c r="UJM223" s="440"/>
      <c r="UJN223" s="440"/>
      <c r="UJO223" s="440"/>
      <c r="UJP223" s="440"/>
      <c r="UJQ223" s="440"/>
      <c r="UJR223" s="440"/>
      <c r="UJS223" s="440"/>
      <c r="UJT223" s="440"/>
      <c r="UJU223" s="440"/>
      <c r="UJV223" s="440"/>
      <c r="UJW223" s="440"/>
      <c r="UJX223" s="440"/>
      <c r="UJY223" s="440"/>
      <c r="UJZ223" s="440"/>
      <c r="UKA223" s="440"/>
      <c r="UKB223" s="440"/>
      <c r="UKC223" s="440"/>
      <c r="UKD223" s="440"/>
      <c r="UKE223" s="440"/>
      <c r="UKF223" s="440"/>
      <c r="UKG223" s="440"/>
      <c r="UKH223" s="440"/>
      <c r="UKI223" s="440"/>
      <c r="UKJ223" s="440"/>
      <c r="UKK223" s="440"/>
      <c r="UKL223" s="440"/>
      <c r="UKM223" s="440"/>
      <c r="UKN223" s="440"/>
      <c r="UKO223" s="440"/>
      <c r="UKP223" s="440"/>
      <c r="UKQ223" s="440"/>
      <c r="UKR223" s="440"/>
      <c r="UKS223" s="440"/>
      <c r="UKT223" s="440"/>
      <c r="UKU223" s="440"/>
      <c r="UKV223" s="440"/>
      <c r="UKW223" s="440"/>
      <c r="UKX223" s="440"/>
      <c r="UKY223" s="440"/>
      <c r="UKZ223" s="440"/>
      <c r="ULA223" s="440"/>
      <c r="ULB223" s="440"/>
      <c r="ULC223" s="440"/>
      <c r="ULD223" s="440"/>
      <c r="ULE223" s="440"/>
      <c r="ULF223" s="440"/>
      <c r="ULG223" s="440"/>
      <c r="ULH223" s="440"/>
      <c r="ULI223" s="440"/>
      <c r="ULJ223" s="440"/>
      <c r="ULK223" s="440"/>
      <c r="ULL223" s="440"/>
      <c r="ULM223" s="440"/>
      <c r="ULN223" s="440"/>
      <c r="ULO223" s="440"/>
      <c r="ULP223" s="440"/>
      <c r="ULQ223" s="440"/>
      <c r="ULR223" s="440"/>
      <c r="ULS223" s="440"/>
      <c r="ULT223" s="440"/>
      <c r="ULU223" s="440"/>
      <c r="ULV223" s="440"/>
      <c r="ULW223" s="440"/>
      <c r="ULX223" s="440"/>
      <c r="ULY223" s="440"/>
      <c r="ULZ223" s="440"/>
      <c r="UMA223" s="440"/>
      <c r="UMB223" s="440"/>
      <c r="UMC223" s="440"/>
      <c r="UMD223" s="440"/>
      <c r="UME223" s="440"/>
      <c r="UMF223" s="440"/>
      <c r="UMG223" s="440"/>
      <c r="UMH223" s="440"/>
      <c r="UMI223" s="440"/>
      <c r="UMJ223" s="440"/>
      <c r="UMK223" s="440"/>
      <c r="UML223" s="440"/>
      <c r="UMM223" s="440"/>
      <c r="UMN223" s="440"/>
      <c r="UMO223" s="440"/>
      <c r="UMP223" s="440"/>
      <c r="UMQ223" s="440"/>
      <c r="UMR223" s="440"/>
      <c r="UMS223" s="440"/>
      <c r="UMT223" s="440"/>
      <c r="UMU223" s="440"/>
      <c r="UMV223" s="440"/>
      <c r="UMW223" s="440"/>
      <c r="UMX223" s="440"/>
      <c r="UMY223" s="440"/>
      <c r="UMZ223" s="440"/>
      <c r="UNA223" s="440"/>
      <c r="UNB223" s="440"/>
      <c r="UNC223" s="440"/>
      <c r="UND223" s="440"/>
      <c r="UNE223" s="440"/>
      <c r="UNF223" s="440"/>
      <c r="UNG223" s="440"/>
      <c r="UNH223" s="440"/>
      <c r="UNI223" s="440"/>
      <c r="UNJ223" s="440"/>
      <c r="UNK223" s="440"/>
      <c r="UNL223" s="440"/>
      <c r="UNM223" s="440"/>
      <c r="UNN223" s="440"/>
      <c r="UNO223" s="440"/>
      <c r="UNP223" s="440"/>
      <c r="UNQ223" s="440"/>
      <c r="UNR223" s="440"/>
      <c r="UNS223" s="440"/>
      <c r="UNT223" s="440"/>
      <c r="UNU223" s="440"/>
      <c r="UNV223" s="440"/>
      <c r="UNW223" s="440"/>
      <c r="UNX223" s="440"/>
      <c r="UNY223" s="440"/>
      <c r="UNZ223" s="440"/>
      <c r="UOA223" s="440"/>
      <c r="UOB223" s="440"/>
      <c r="UOC223" s="440"/>
      <c r="UOD223" s="440"/>
      <c r="UOE223" s="440"/>
      <c r="UOF223" s="440"/>
      <c r="UOG223" s="440"/>
      <c r="UOH223" s="440"/>
      <c r="UOI223" s="440"/>
      <c r="UOJ223" s="440"/>
      <c r="UOK223" s="440"/>
      <c r="UOL223" s="440"/>
      <c r="UOM223" s="440"/>
      <c r="UON223" s="440"/>
      <c r="UOO223" s="440"/>
      <c r="UOP223" s="440"/>
      <c r="UOQ223" s="440"/>
      <c r="UOR223" s="440"/>
      <c r="UOS223" s="440"/>
      <c r="UOT223" s="440"/>
      <c r="UOU223" s="440"/>
      <c r="UOV223" s="440"/>
      <c r="UOW223" s="440"/>
      <c r="UOX223" s="440"/>
      <c r="UOY223" s="440"/>
      <c r="UOZ223" s="440"/>
      <c r="UPA223" s="440"/>
      <c r="UPB223" s="440"/>
      <c r="UPC223" s="440"/>
      <c r="UPD223" s="440"/>
      <c r="UPE223" s="440"/>
      <c r="UPF223" s="440"/>
      <c r="UPG223" s="440"/>
      <c r="UPH223" s="440"/>
      <c r="UPI223" s="440"/>
      <c r="UPJ223" s="440"/>
      <c r="UPK223" s="440"/>
      <c r="UPL223" s="440"/>
      <c r="UPM223" s="440"/>
      <c r="UPN223" s="440"/>
      <c r="UPO223" s="440"/>
      <c r="UPP223" s="440"/>
      <c r="UPQ223" s="440"/>
      <c r="UPR223" s="440"/>
      <c r="UPS223" s="440"/>
      <c r="UPT223" s="440"/>
      <c r="UPU223" s="440"/>
      <c r="UPV223" s="440"/>
      <c r="UPW223" s="440"/>
      <c r="UPX223" s="440"/>
      <c r="UPY223" s="440"/>
      <c r="UPZ223" s="440"/>
      <c r="UQA223" s="440"/>
      <c r="UQB223" s="440"/>
      <c r="UQC223" s="440"/>
      <c r="UQD223" s="440"/>
      <c r="UQE223" s="440"/>
      <c r="UQF223" s="440"/>
      <c r="UQG223" s="440"/>
      <c r="UQH223" s="440"/>
      <c r="UQI223" s="440"/>
      <c r="UQJ223" s="440"/>
      <c r="UQK223" s="440"/>
      <c r="UQL223" s="440"/>
      <c r="UQM223" s="440"/>
      <c r="UQN223" s="440"/>
      <c r="UQO223" s="440"/>
      <c r="UQP223" s="440"/>
      <c r="UQQ223" s="440"/>
      <c r="UQR223" s="440"/>
      <c r="UQS223" s="440"/>
      <c r="UQT223" s="440"/>
      <c r="UQU223" s="440"/>
      <c r="UQV223" s="440"/>
      <c r="UQW223" s="440"/>
      <c r="UQX223" s="440"/>
      <c r="UQY223" s="440"/>
      <c r="UQZ223" s="440"/>
      <c r="URA223" s="440"/>
      <c r="URB223" s="440"/>
      <c r="URC223" s="440"/>
      <c r="URD223" s="440"/>
      <c r="URE223" s="440"/>
      <c r="URF223" s="440"/>
      <c r="URG223" s="440"/>
      <c r="URH223" s="440"/>
      <c r="URI223" s="440"/>
      <c r="URJ223" s="440"/>
      <c r="URK223" s="440"/>
      <c r="URL223" s="440"/>
      <c r="URM223" s="440"/>
      <c r="URN223" s="440"/>
      <c r="URO223" s="440"/>
      <c r="URP223" s="440"/>
      <c r="URQ223" s="440"/>
      <c r="URR223" s="440"/>
      <c r="URS223" s="440"/>
      <c r="URT223" s="440"/>
      <c r="URU223" s="440"/>
      <c r="URV223" s="440"/>
      <c r="URW223" s="440"/>
      <c r="URX223" s="440"/>
      <c r="URY223" s="440"/>
      <c r="URZ223" s="440"/>
      <c r="USA223" s="440"/>
      <c r="USB223" s="440"/>
      <c r="USC223" s="440"/>
      <c r="USD223" s="440"/>
      <c r="USE223" s="440"/>
      <c r="USF223" s="440"/>
      <c r="USG223" s="440"/>
      <c r="USH223" s="440"/>
      <c r="USI223" s="440"/>
      <c r="USJ223" s="440"/>
      <c r="USK223" s="440"/>
      <c r="USL223" s="440"/>
      <c r="USM223" s="440"/>
      <c r="USN223" s="440"/>
      <c r="USO223" s="440"/>
      <c r="USP223" s="440"/>
      <c r="USQ223" s="440"/>
      <c r="USR223" s="440"/>
      <c r="USS223" s="440"/>
      <c r="UST223" s="440"/>
      <c r="USU223" s="440"/>
      <c r="USV223" s="440"/>
      <c r="USW223" s="440"/>
      <c r="USX223" s="440"/>
      <c r="USY223" s="440"/>
      <c r="USZ223" s="440"/>
      <c r="UTA223" s="440"/>
      <c r="UTB223" s="440"/>
      <c r="UTC223" s="440"/>
      <c r="UTD223" s="440"/>
      <c r="UTE223" s="440"/>
      <c r="UTF223" s="440"/>
      <c r="UTG223" s="440"/>
      <c r="UTH223" s="440"/>
      <c r="UTI223" s="440"/>
      <c r="UTJ223" s="440"/>
      <c r="UTK223" s="440"/>
      <c r="UTL223" s="440"/>
      <c r="UTM223" s="440"/>
      <c r="UTN223" s="440"/>
      <c r="UTO223" s="440"/>
      <c r="UTP223" s="440"/>
      <c r="UTQ223" s="440"/>
      <c r="UTR223" s="440"/>
      <c r="UTS223" s="440"/>
      <c r="UTT223" s="440"/>
      <c r="UTU223" s="440"/>
      <c r="UTV223" s="440"/>
      <c r="UTW223" s="440"/>
      <c r="UTX223" s="440"/>
      <c r="UTY223" s="440"/>
      <c r="UTZ223" s="440"/>
      <c r="UUA223" s="440"/>
      <c r="UUB223" s="440"/>
      <c r="UUC223" s="440"/>
      <c r="UUD223" s="440"/>
      <c r="UUE223" s="440"/>
      <c r="UUF223" s="440"/>
      <c r="UUG223" s="440"/>
      <c r="UUH223" s="440"/>
      <c r="UUI223" s="440"/>
      <c r="UUJ223" s="440"/>
      <c r="UUK223" s="440"/>
      <c r="UUL223" s="440"/>
      <c r="UUM223" s="440"/>
      <c r="UUN223" s="440"/>
      <c r="UUO223" s="440"/>
      <c r="UUP223" s="440"/>
      <c r="UUQ223" s="440"/>
      <c r="UUR223" s="440"/>
      <c r="UUS223" s="440"/>
      <c r="UUT223" s="440"/>
      <c r="UUU223" s="440"/>
      <c r="UUV223" s="440"/>
      <c r="UUW223" s="440"/>
      <c r="UUX223" s="440"/>
      <c r="UUY223" s="440"/>
      <c r="UUZ223" s="440"/>
      <c r="UVA223" s="440"/>
      <c r="UVB223" s="440"/>
      <c r="UVC223" s="440"/>
      <c r="UVD223" s="440"/>
      <c r="UVE223" s="440"/>
      <c r="UVF223" s="440"/>
      <c r="UVG223" s="440"/>
      <c r="UVH223" s="440"/>
      <c r="UVI223" s="440"/>
      <c r="UVJ223" s="440"/>
      <c r="UVK223" s="440"/>
      <c r="UVL223" s="440"/>
      <c r="UVM223" s="440"/>
      <c r="UVN223" s="440"/>
      <c r="UVO223" s="440"/>
      <c r="UVP223" s="440"/>
      <c r="UVQ223" s="440"/>
      <c r="UVR223" s="440"/>
      <c r="UVS223" s="440"/>
      <c r="UVT223" s="440"/>
      <c r="UVU223" s="440"/>
      <c r="UVV223" s="440"/>
      <c r="UVW223" s="440"/>
      <c r="UVX223" s="440"/>
      <c r="UVY223" s="440"/>
      <c r="UVZ223" s="440"/>
      <c r="UWA223" s="440"/>
      <c r="UWB223" s="440"/>
      <c r="UWC223" s="440"/>
      <c r="UWD223" s="440"/>
      <c r="UWE223" s="440"/>
      <c r="UWF223" s="440"/>
      <c r="UWG223" s="440"/>
      <c r="UWH223" s="440"/>
      <c r="UWI223" s="440"/>
      <c r="UWJ223" s="440"/>
      <c r="UWK223" s="440"/>
      <c r="UWL223" s="440"/>
      <c r="UWM223" s="440"/>
      <c r="UWN223" s="440"/>
      <c r="UWO223" s="440"/>
      <c r="UWP223" s="440"/>
      <c r="UWQ223" s="440"/>
      <c r="UWR223" s="440"/>
      <c r="UWS223" s="440"/>
      <c r="UWT223" s="440"/>
      <c r="UWU223" s="440"/>
      <c r="UWV223" s="440"/>
      <c r="UWW223" s="440"/>
      <c r="UWX223" s="440"/>
      <c r="UWY223" s="440"/>
      <c r="UWZ223" s="440"/>
      <c r="UXA223" s="440"/>
      <c r="UXB223" s="440"/>
      <c r="UXC223" s="440"/>
      <c r="UXD223" s="440"/>
      <c r="UXE223" s="440"/>
      <c r="UXF223" s="440"/>
      <c r="UXG223" s="440"/>
      <c r="UXH223" s="440"/>
      <c r="UXI223" s="440"/>
      <c r="UXJ223" s="440"/>
      <c r="UXK223" s="440"/>
      <c r="UXL223" s="440"/>
      <c r="UXM223" s="440"/>
      <c r="UXN223" s="440"/>
      <c r="UXO223" s="440"/>
      <c r="UXP223" s="440"/>
      <c r="UXQ223" s="440"/>
      <c r="UXR223" s="440"/>
      <c r="UXS223" s="440"/>
      <c r="UXT223" s="440"/>
      <c r="UXU223" s="440"/>
      <c r="UXV223" s="440"/>
      <c r="UXW223" s="440"/>
      <c r="UXX223" s="440"/>
      <c r="UXY223" s="440"/>
      <c r="UXZ223" s="440"/>
      <c r="UYA223" s="440"/>
      <c r="UYB223" s="440"/>
      <c r="UYC223" s="440"/>
      <c r="UYD223" s="440"/>
      <c r="UYE223" s="440"/>
      <c r="UYF223" s="440"/>
      <c r="UYG223" s="440"/>
      <c r="UYH223" s="440"/>
      <c r="UYI223" s="440"/>
      <c r="UYJ223" s="440"/>
      <c r="UYK223" s="440"/>
      <c r="UYL223" s="440"/>
      <c r="UYM223" s="440"/>
      <c r="UYN223" s="440"/>
      <c r="UYO223" s="440"/>
      <c r="UYP223" s="440"/>
      <c r="UYQ223" s="440"/>
      <c r="UYR223" s="440"/>
      <c r="UYS223" s="440"/>
      <c r="UYT223" s="440"/>
      <c r="UYU223" s="440"/>
      <c r="UYV223" s="440"/>
      <c r="UYW223" s="440"/>
      <c r="UYX223" s="440"/>
      <c r="UYY223" s="440"/>
      <c r="UYZ223" s="440"/>
      <c r="UZA223" s="440"/>
      <c r="UZB223" s="440"/>
      <c r="UZC223" s="440"/>
      <c r="UZD223" s="440"/>
      <c r="UZE223" s="440"/>
      <c r="UZF223" s="440"/>
      <c r="UZG223" s="440"/>
      <c r="UZH223" s="440"/>
      <c r="UZI223" s="440"/>
      <c r="UZJ223" s="440"/>
      <c r="UZK223" s="440"/>
      <c r="UZL223" s="440"/>
      <c r="UZM223" s="440"/>
      <c r="UZN223" s="440"/>
      <c r="UZO223" s="440"/>
      <c r="UZP223" s="440"/>
      <c r="UZQ223" s="440"/>
      <c r="UZR223" s="440"/>
      <c r="UZS223" s="440"/>
      <c r="UZT223" s="440"/>
      <c r="UZU223" s="440"/>
      <c r="UZV223" s="440"/>
      <c r="UZW223" s="440"/>
      <c r="UZX223" s="440"/>
      <c r="UZY223" s="440"/>
      <c r="UZZ223" s="440"/>
      <c r="VAA223" s="440"/>
      <c r="VAB223" s="440"/>
      <c r="VAC223" s="440"/>
      <c r="VAD223" s="440"/>
      <c r="VAE223" s="440"/>
      <c r="VAF223" s="440"/>
      <c r="VAG223" s="440"/>
      <c r="VAH223" s="440"/>
      <c r="VAI223" s="440"/>
      <c r="VAJ223" s="440"/>
      <c r="VAK223" s="440"/>
      <c r="VAL223" s="440"/>
      <c r="VAM223" s="440"/>
      <c r="VAN223" s="440"/>
      <c r="VAO223" s="440"/>
      <c r="VAP223" s="440"/>
      <c r="VAQ223" s="440"/>
      <c r="VAR223" s="440"/>
      <c r="VAS223" s="440"/>
      <c r="VAT223" s="440"/>
      <c r="VAU223" s="440"/>
      <c r="VAV223" s="440"/>
      <c r="VAW223" s="440"/>
      <c r="VAX223" s="440"/>
      <c r="VAY223" s="440"/>
      <c r="VAZ223" s="440"/>
      <c r="VBA223" s="440"/>
      <c r="VBB223" s="440"/>
      <c r="VBC223" s="440"/>
      <c r="VBD223" s="440"/>
      <c r="VBE223" s="440"/>
      <c r="VBF223" s="440"/>
      <c r="VBG223" s="440"/>
      <c r="VBH223" s="440"/>
      <c r="VBI223" s="440"/>
      <c r="VBJ223" s="440"/>
      <c r="VBK223" s="440"/>
      <c r="VBL223" s="440"/>
      <c r="VBM223" s="440"/>
      <c r="VBN223" s="440"/>
      <c r="VBO223" s="440"/>
      <c r="VBP223" s="440"/>
      <c r="VBQ223" s="440"/>
      <c r="VBR223" s="440"/>
      <c r="VBS223" s="440"/>
      <c r="VBT223" s="440"/>
      <c r="VBU223" s="440"/>
      <c r="VBV223" s="440"/>
      <c r="VBW223" s="440"/>
      <c r="VBX223" s="440"/>
      <c r="VBY223" s="440"/>
      <c r="VBZ223" s="440"/>
      <c r="VCA223" s="440"/>
      <c r="VCB223" s="440"/>
      <c r="VCC223" s="440"/>
      <c r="VCD223" s="440"/>
      <c r="VCE223" s="440"/>
      <c r="VCF223" s="440"/>
      <c r="VCG223" s="440"/>
      <c r="VCH223" s="440"/>
      <c r="VCI223" s="440"/>
      <c r="VCJ223" s="440"/>
      <c r="VCK223" s="440"/>
      <c r="VCL223" s="440"/>
      <c r="VCM223" s="440"/>
      <c r="VCN223" s="440"/>
      <c r="VCO223" s="440"/>
      <c r="VCP223" s="440"/>
      <c r="VCQ223" s="440"/>
      <c r="VCR223" s="440"/>
      <c r="VCS223" s="440"/>
      <c r="VCT223" s="440"/>
      <c r="VCU223" s="440"/>
      <c r="VCV223" s="440"/>
      <c r="VCW223" s="440"/>
      <c r="VCX223" s="440"/>
      <c r="VCY223" s="440"/>
      <c r="VCZ223" s="440"/>
      <c r="VDA223" s="440"/>
      <c r="VDB223" s="440"/>
      <c r="VDC223" s="440"/>
      <c r="VDD223" s="440"/>
      <c r="VDE223" s="440"/>
      <c r="VDF223" s="440"/>
      <c r="VDG223" s="440"/>
      <c r="VDH223" s="440"/>
      <c r="VDI223" s="440"/>
      <c r="VDJ223" s="440"/>
      <c r="VDK223" s="440"/>
      <c r="VDL223" s="440"/>
      <c r="VDM223" s="440"/>
      <c r="VDN223" s="440"/>
      <c r="VDO223" s="440"/>
      <c r="VDP223" s="440"/>
      <c r="VDQ223" s="440"/>
      <c r="VDR223" s="440"/>
      <c r="VDS223" s="440"/>
      <c r="VDT223" s="440"/>
      <c r="VDU223" s="440"/>
      <c r="VDV223" s="440"/>
      <c r="VDW223" s="440"/>
      <c r="VDX223" s="440"/>
      <c r="VDY223" s="440"/>
      <c r="VDZ223" s="440"/>
      <c r="VEA223" s="440"/>
      <c r="VEB223" s="440"/>
      <c r="VEC223" s="440"/>
      <c r="VED223" s="440"/>
      <c r="VEE223" s="440"/>
      <c r="VEF223" s="440"/>
      <c r="VEG223" s="440"/>
      <c r="VEH223" s="440"/>
      <c r="VEI223" s="440"/>
      <c r="VEJ223" s="440"/>
      <c r="VEK223" s="440"/>
      <c r="VEL223" s="440"/>
      <c r="VEM223" s="440"/>
      <c r="VEN223" s="440"/>
      <c r="VEO223" s="440"/>
      <c r="VEP223" s="440"/>
      <c r="VEQ223" s="440"/>
      <c r="VER223" s="440"/>
      <c r="VES223" s="440"/>
      <c r="VET223" s="440"/>
      <c r="VEU223" s="440"/>
      <c r="VEV223" s="440"/>
      <c r="VEW223" s="440"/>
      <c r="VEX223" s="440"/>
      <c r="VEY223" s="440"/>
      <c r="VEZ223" s="440"/>
      <c r="VFA223" s="440"/>
      <c r="VFB223" s="440"/>
      <c r="VFC223" s="440"/>
      <c r="VFD223" s="440"/>
      <c r="VFE223" s="440"/>
      <c r="VFF223" s="440"/>
      <c r="VFG223" s="440"/>
      <c r="VFH223" s="440"/>
      <c r="VFI223" s="440"/>
      <c r="VFJ223" s="440"/>
      <c r="VFK223" s="440"/>
      <c r="VFL223" s="440"/>
      <c r="VFM223" s="440"/>
      <c r="VFN223" s="440"/>
      <c r="VFO223" s="440"/>
      <c r="VFP223" s="440"/>
      <c r="VFQ223" s="440"/>
      <c r="VFR223" s="440"/>
      <c r="VFS223" s="440"/>
      <c r="VFT223" s="440"/>
      <c r="VFU223" s="440"/>
      <c r="VFV223" s="440"/>
      <c r="VFW223" s="440"/>
      <c r="VFX223" s="440"/>
      <c r="VFY223" s="440"/>
      <c r="VFZ223" s="440"/>
      <c r="VGA223" s="440"/>
      <c r="VGB223" s="440"/>
      <c r="VGC223" s="440"/>
      <c r="VGD223" s="440"/>
      <c r="VGE223" s="440"/>
      <c r="VGF223" s="440"/>
      <c r="VGG223" s="440"/>
      <c r="VGH223" s="440"/>
      <c r="VGI223" s="440"/>
      <c r="VGJ223" s="440"/>
      <c r="VGK223" s="440"/>
      <c r="VGL223" s="440"/>
      <c r="VGM223" s="440"/>
      <c r="VGN223" s="440"/>
      <c r="VGO223" s="440"/>
      <c r="VGP223" s="440"/>
      <c r="VGQ223" s="440"/>
      <c r="VGR223" s="440"/>
      <c r="VGS223" s="440"/>
      <c r="VGT223" s="440"/>
      <c r="VGU223" s="440"/>
      <c r="VGV223" s="440"/>
      <c r="VGW223" s="440"/>
      <c r="VGX223" s="440"/>
      <c r="VGY223" s="440"/>
      <c r="VGZ223" s="440"/>
      <c r="VHA223" s="440"/>
      <c r="VHB223" s="440"/>
      <c r="VHC223" s="440"/>
      <c r="VHD223" s="440"/>
      <c r="VHE223" s="440"/>
      <c r="VHF223" s="440"/>
      <c r="VHG223" s="440"/>
      <c r="VHH223" s="440"/>
      <c r="VHI223" s="440"/>
      <c r="VHJ223" s="440"/>
      <c r="VHK223" s="440"/>
      <c r="VHL223" s="440"/>
      <c r="VHM223" s="440"/>
      <c r="VHN223" s="440"/>
      <c r="VHO223" s="440"/>
      <c r="VHP223" s="440"/>
      <c r="VHQ223" s="440"/>
      <c r="VHR223" s="440"/>
      <c r="VHS223" s="440"/>
      <c r="VHT223" s="440"/>
      <c r="VHU223" s="440"/>
      <c r="VHV223" s="440"/>
      <c r="VHW223" s="440"/>
      <c r="VHX223" s="440"/>
      <c r="VHY223" s="440"/>
      <c r="VHZ223" s="440"/>
      <c r="VIA223" s="440"/>
      <c r="VIB223" s="440"/>
      <c r="VIC223" s="440"/>
      <c r="VID223" s="440"/>
      <c r="VIE223" s="440"/>
      <c r="VIF223" s="440"/>
      <c r="VIG223" s="440"/>
      <c r="VIH223" s="440"/>
      <c r="VII223" s="440"/>
      <c r="VIJ223" s="440"/>
      <c r="VIK223" s="440"/>
      <c r="VIL223" s="440"/>
      <c r="VIM223" s="440"/>
      <c r="VIN223" s="440"/>
      <c r="VIO223" s="440"/>
      <c r="VIP223" s="440"/>
      <c r="VIQ223" s="440"/>
      <c r="VIR223" s="440"/>
      <c r="VIS223" s="440"/>
      <c r="VIT223" s="440"/>
      <c r="VIU223" s="440"/>
      <c r="VIV223" s="440"/>
      <c r="VIW223" s="440"/>
      <c r="VIX223" s="440"/>
      <c r="VIY223" s="440"/>
      <c r="VIZ223" s="440"/>
      <c r="VJA223" s="440"/>
      <c r="VJB223" s="440"/>
      <c r="VJC223" s="440"/>
      <c r="VJD223" s="440"/>
      <c r="VJE223" s="440"/>
      <c r="VJF223" s="440"/>
      <c r="VJG223" s="440"/>
      <c r="VJH223" s="440"/>
      <c r="VJI223" s="440"/>
      <c r="VJJ223" s="440"/>
      <c r="VJK223" s="440"/>
      <c r="VJL223" s="440"/>
      <c r="VJM223" s="440"/>
      <c r="VJN223" s="440"/>
      <c r="VJO223" s="440"/>
      <c r="VJP223" s="440"/>
      <c r="VJQ223" s="440"/>
      <c r="VJR223" s="440"/>
      <c r="VJS223" s="440"/>
      <c r="VJT223" s="440"/>
      <c r="VJU223" s="440"/>
      <c r="VJV223" s="440"/>
      <c r="VJW223" s="440"/>
      <c r="VJX223" s="440"/>
      <c r="VJY223" s="440"/>
      <c r="VJZ223" s="440"/>
      <c r="VKA223" s="440"/>
      <c r="VKB223" s="440"/>
      <c r="VKC223" s="440"/>
      <c r="VKD223" s="440"/>
      <c r="VKE223" s="440"/>
      <c r="VKF223" s="440"/>
      <c r="VKG223" s="440"/>
      <c r="VKH223" s="440"/>
      <c r="VKI223" s="440"/>
      <c r="VKJ223" s="440"/>
      <c r="VKK223" s="440"/>
      <c r="VKL223" s="440"/>
      <c r="VKM223" s="440"/>
      <c r="VKN223" s="440"/>
      <c r="VKO223" s="440"/>
      <c r="VKP223" s="440"/>
      <c r="VKQ223" s="440"/>
      <c r="VKR223" s="440"/>
      <c r="VKS223" s="440"/>
      <c r="VKT223" s="440"/>
      <c r="VKU223" s="440"/>
      <c r="VKV223" s="440"/>
      <c r="VKW223" s="440"/>
      <c r="VKX223" s="440"/>
      <c r="VKY223" s="440"/>
      <c r="VKZ223" s="440"/>
      <c r="VLA223" s="440"/>
      <c r="VLB223" s="440"/>
      <c r="VLC223" s="440"/>
      <c r="VLD223" s="440"/>
      <c r="VLE223" s="440"/>
      <c r="VLF223" s="440"/>
      <c r="VLG223" s="440"/>
      <c r="VLH223" s="440"/>
      <c r="VLI223" s="440"/>
      <c r="VLJ223" s="440"/>
      <c r="VLK223" s="440"/>
      <c r="VLL223" s="440"/>
      <c r="VLM223" s="440"/>
      <c r="VLN223" s="440"/>
      <c r="VLO223" s="440"/>
      <c r="VLP223" s="440"/>
      <c r="VLQ223" s="440"/>
      <c r="VLR223" s="440"/>
      <c r="VLS223" s="440"/>
      <c r="VLT223" s="440"/>
      <c r="VLU223" s="440"/>
      <c r="VLV223" s="440"/>
      <c r="VLW223" s="440"/>
      <c r="VLX223" s="440"/>
      <c r="VLY223" s="440"/>
      <c r="VLZ223" s="440"/>
      <c r="VMA223" s="440"/>
      <c r="VMB223" s="440"/>
      <c r="VMC223" s="440"/>
      <c r="VMD223" s="440"/>
      <c r="VME223" s="440"/>
      <c r="VMF223" s="440"/>
      <c r="VMG223" s="440"/>
      <c r="VMH223" s="440"/>
      <c r="VMI223" s="440"/>
      <c r="VMJ223" s="440"/>
      <c r="VMK223" s="440"/>
      <c r="VML223" s="440"/>
      <c r="VMM223" s="440"/>
      <c r="VMN223" s="440"/>
      <c r="VMO223" s="440"/>
      <c r="VMP223" s="440"/>
      <c r="VMQ223" s="440"/>
      <c r="VMR223" s="440"/>
      <c r="VMS223" s="440"/>
      <c r="VMT223" s="440"/>
      <c r="VMU223" s="440"/>
      <c r="VMV223" s="440"/>
      <c r="VMW223" s="440"/>
      <c r="VMX223" s="440"/>
      <c r="VMY223" s="440"/>
      <c r="VMZ223" s="440"/>
      <c r="VNA223" s="440"/>
      <c r="VNB223" s="440"/>
      <c r="VNC223" s="440"/>
      <c r="VND223" s="440"/>
      <c r="VNE223" s="440"/>
      <c r="VNF223" s="440"/>
      <c r="VNG223" s="440"/>
      <c r="VNH223" s="440"/>
      <c r="VNI223" s="440"/>
      <c r="VNJ223" s="440"/>
      <c r="VNK223" s="440"/>
      <c r="VNL223" s="440"/>
      <c r="VNM223" s="440"/>
      <c r="VNN223" s="440"/>
      <c r="VNO223" s="440"/>
      <c r="VNP223" s="440"/>
      <c r="VNQ223" s="440"/>
      <c r="VNR223" s="440"/>
      <c r="VNS223" s="440"/>
      <c r="VNT223" s="440"/>
      <c r="VNU223" s="440"/>
      <c r="VNV223" s="440"/>
      <c r="VNW223" s="440"/>
      <c r="VNX223" s="440"/>
      <c r="VNY223" s="440"/>
      <c r="VNZ223" s="440"/>
      <c r="VOA223" s="440"/>
      <c r="VOB223" s="440"/>
      <c r="VOC223" s="440"/>
      <c r="VOD223" s="440"/>
      <c r="VOE223" s="440"/>
      <c r="VOF223" s="440"/>
      <c r="VOG223" s="440"/>
      <c r="VOH223" s="440"/>
      <c r="VOI223" s="440"/>
      <c r="VOJ223" s="440"/>
      <c r="VOK223" s="440"/>
      <c r="VOL223" s="440"/>
      <c r="VOM223" s="440"/>
      <c r="VON223" s="440"/>
      <c r="VOO223" s="440"/>
      <c r="VOP223" s="440"/>
      <c r="VOQ223" s="440"/>
      <c r="VOR223" s="440"/>
      <c r="VOS223" s="440"/>
      <c r="VOT223" s="440"/>
      <c r="VOU223" s="440"/>
      <c r="VOV223" s="440"/>
      <c r="VOW223" s="440"/>
      <c r="VOX223" s="440"/>
      <c r="VOY223" s="440"/>
      <c r="VOZ223" s="440"/>
      <c r="VPA223" s="440"/>
      <c r="VPB223" s="440"/>
      <c r="VPC223" s="440"/>
      <c r="VPD223" s="440"/>
      <c r="VPE223" s="440"/>
      <c r="VPF223" s="440"/>
      <c r="VPG223" s="440"/>
      <c r="VPH223" s="440"/>
      <c r="VPI223" s="440"/>
      <c r="VPJ223" s="440"/>
      <c r="VPK223" s="440"/>
      <c r="VPL223" s="440"/>
      <c r="VPM223" s="440"/>
      <c r="VPN223" s="440"/>
      <c r="VPO223" s="440"/>
      <c r="VPP223" s="440"/>
      <c r="VPQ223" s="440"/>
      <c r="VPR223" s="440"/>
      <c r="VPS223" s="440"/>
      <c r="VPT223" s="440"/>
      <c r="VPU223" s="440"/>
      <c r="VPV223" s="440"/>
      <c r="VPW223" s="440"/>
      <c r="VPX223" s="440"/>
      <c r="VPY223" s="440"/>
      <c r="VPZ223" s="440"/>
      <c r="VQA223" s="440"/>
      <c r="VQB223" s="440"/>
      <c r="VQC223" s="440"/>
      <c r="VQD223" s="440"/>
      <c r="VQE223" s="440"/>
      <c r="VQF223" s="440"/>
      <c r="VQG223" s="440"/>
      <c r="VQH223" s="440"/>
      <c r="VQI223" s="440"/>
      <c r="VQJ223" s="440"/>
      <c r="VQK223" s="440"/>
      <c r="VQL223" s="440"/>
      <c r="VQM223" s="440"/>
      <c r="VQN223" s="440"/>
      <c r="VQO223" s="440"/>
      <c r="VQP223" s="440"/>
      <c r="VQQ223" s="440"/>
      <c r="VQR223" s="440"/>
      <c r="VQS223" s="440"/>
      <c r="VQT223" s="440"/>
      <c r="VQU223" s="440"/>
      <c r="VQV223" s="440"/>
      <c r="VQW223" s="440"/>
      <c r="VQX223" s="440"/>
      <c r="VQY223" s="440"/>
      <c r="VQZ223" s="440"/>
      <c r="VRA223" s="440"/>
      <c r="VRB223" s="440"/>
      <c r="VRC223" s="440"/>
      <c r="VRD223" s="440"/>
      <c r="VRE223" s="440"/>
      <c r="VRF223" s="440"/>
      <c r="VRG223" s="440"/>
      <c r="VRH223" s="440"/>
      <c r="VRI223" s="440"/>
      <c r="VRJ223" s="440"/>
      <c r="VRK223" s="440"/>
      <c r="VRL223" s="440"/>
      <c r="VRM223" s="440"/>
      <c r="VRN223" s="440"/>
      <c r="VRO223" s="440"/>
      <c r="VRP223" s="440"/>
      <c r="VRQ223" s="440"/>
      <c r="VRR223" s="440"/>
      <c r="VRS223" s="440"/>
      <c r="VRT223" s="440"/>
      <c r="VRU223" s="440"/>
      <c r="VRV223" s="440"/>
      <c r="VRW223" s="440"/>
      <c r="VRX223" s="440"/>
      <c r="VRY223" s="440"/>
      <c r="VRZ223" s="440"/>
      <c r="VSA223" s="440"/>
      <c r="VSB223" s="440"/>
      <c r="VSC223" s="440"/>
      <c r="VSD223" s="440"/>
      <c r="VSE223" s="440"/>
      <c r="VSF223" s="440"/>
      <c r="VSG223" s="440"/>
      <c r="VSH223" s="440"/>
      <c r="VSI223" s="440"/>
      <c r="VSJ223" s="440"/>
      <c r="VSK223" s="440"/>
      <c r="VSL223" s="440"/>
      <c r="VSM223" s="440"/>
      <c r="VSN223" s="440"/>
      <c r="VSO223" s="440"/>
      <c r="VSP223" s="440"/>
      <c r="VSQ223" s="440"/>
      <c r="VSR223" s="440"/>
      <c r="VSS223" s="440"/>
      <c r="VST223" s="440"/>
      <c r="VSU223" s="440"/>
      <c r="VSV223" s="440"/>
      <c r="VSW223" s="440"/>
      <c r="VSX223" s="440"/>
      <c r="VSY223" s="440"/>
      <c r="VSZ223" s="440"/>
      <c r="VTA223" s="440"/>
      <c r="VTB223" s="440"/>
      <c r="VTC223" s="440"/>
      <c r="VTD223" s="440"/>
      <c r="VTE223" s="440"/>
      <c r="VTF223" s="440"/>
      <c r="VTG223" s="440"/>
      <c r="VTH223" s="440"/>
      <c r="VTI223" s="440"/>
      <c r="VTJ223" s="440"/>
      <c r="VTK223" s="440"/>
      <c r="VTL223" s="440"/>
      <c r="VTM223" s="440"/>
      <c r="VTN223" s="440"/>
      <c r="VTO223" s="440"/>
      <c r="VTP223" s="440"/>
      <c r="VTQ223" s="440"/>
      <c r="VTR223" s="440"/>
      <c r="VTS223" s="440"/>
      <c r="VTT223" s="440"/>
      <c r="VTU223" s="440"/>
      <c r="VTV223" s="440"/>
      <c r="VTW223" s="440"/>
      <c r="VTX223" s="440"/>
      <c r="VTY223" s="440"/>
      <c r="VTZ223" s="440"/>
      <c r="VUA223" s="440"/>
      <c r="VUB223" s="440"/>
      <c r="VUC223" s="440"/>
      <c r="VUD223" s="440"/>
      <c r="VUE223" s="440"/>
      <c r="VUF223" s="440"/>
      <c r="VUG223" s="440"/>
      <c r="VUH223" s="440"/>
      <c r="VUI223" s="440"/>
      <c r="VUJ223" s="440"/>
      <c r="VUK223" s="440"/>
      <c r="VUL223" s="440"/>
      <c r="VUM223" s="440"/>
      <c r="VUN223" s="440"/>
      <c r="VUO223" s="440"/>
      <c r="VUP223" s="440"/>
      <c r="VUQ223" s="440"/>
      <c r="VUR223" s="440"/>
      <c r="VUS223" s="440"/>
      <c r="VUT223" s="440"/>
      <c r="VUU223" s="440"/>
      <c r="VUV223" s="440"/>
      <c r="VUW223" s="440"/>
      <c r="VUX223" s="440"/>
      <c r="VUY223" s="440"/>
      <c r="VUZ223" s="440"/>
      <c r="VVA223" s="440"/>
      <c r="VVB223" s="440"/>
      <c r="VVC223" s="440"/>
      <c r="VVD223" s="440"/>
      <c r="VVE223" s="440"/>
      <c r="VVF223" s="440"/>
      <c r="VVG223" s="440"/>
      <c r="VVH223" s="440"/>
      <c r="VVI223" s="440"/>
      <c r="VVJ223" s="440"/>
      <c r="VVK223" s="440"/>
      <c r="VVL223" s="440"/>
      <c r="VVM223" s="440"/>
      <c r="VVN223" s="440"/>
      <c r="VVO223" s="440"/>
      <c r="VVP223" s="440"/>
      <c r="VVQ223" s="440"/>
      <c r="VVR223" s="440"/>
      <c r="VVS223" s="440"/>
      <c r="VVT223" s="440"/>
      <c r="VVU223" s="440"/>
      <c r="VVV223" s="440"/>
      <c r="VVW223" s="440"/>
      <c r="VVX223" s="440"/>
      <c r="VVY223" s="440"/>
      <c r="VVZ223" s="440"/>
      <c r="VWA223" s="440"/>
      <c r="VWB223" s="440"/>
      <c r="VWC223" s="440"/>
      <c r="VWD223" s="440"/>
      <c r="VWE223" s="440"/>
      <c r="VWF223" s="440"/>
      <c r="VWG223" s="440"/>
      <c r="VWH223" s="440"/>
      <c r="VWI223" s="440"/>
      <c r="VWJ223" s="440"/>
      <c r="VWK223" s="440"/>
      <c r="VWL223" s="440"/>
      <c r="VWM223" s="440"/>
      <c r="VWN223" s="440"/>
      <c r="VWO223" s="440"/>
      <c r="VWP223" s="440"/>
      <c r="VWQ223" s="440"/>
      <c r="VWR223" s="440"/>
      <c r="VWS223" s="440"/>
      <c r="VWT223" s="440"/>
      <c r="VWU223" s="440"/>
      <c r="VWV223" s="440"/>
      <c r="VWW223" s="440"/>
      <c r="VWX223" s="440"/>
      <c r="VWY223" s="440"/>
      <c r="VWZ223" s="440"/>
      <c r="VXA223" s="440"/>
      <c r="VXB223" s="440"/>
      <c r="VXC223" s="440"/>
      <c r="VXD223" s="440"/>
      <c r="VXE223" s="440"/>
      <c r="VXF223" s="440"/>
      <c r="VXG223" s="440"/>
      <c r="VXH223" s="440"/>
      <c r="VXI223" s="440"/>
      <c r="VXJ223" s="440"/>
      <c r="VXK223" s="440"/>
      <c r="VXL223" s="440"/>
      <c r="VXM223" s="440"/>
      <c r="VXN223" s="440"/>
      <c r="VXO223" s="440"/>
      <c r="VXP223" s="440"/>
      <c r="VXQ223" s="440"/>
      <c r="VXR223" s="440"/>
      <c r="VXS223" s="440"/>
      <c r="VXT223" s="440"/>
      <c r="VXU223" s="440"/>
      <c r="VXV223" s="440"/>
      <c r="VXW223" s="440"/>
      <c r="VXX223" s="440"/>
      <c r="VXY223" s="440"/>
      <c r="VXZ223" s="440"/>
      <c r="VYA223" s="440"/>
      <c r="VYB223" s="440"/>
      <c r="VYC223" s="440"/>
      <c r="VYD223" s="440"/>
      <c r="VYE223" s="440"/>
      <c r="VYF223" s="440"/>
      <c r="VYG223" s="440"/>
      <c r="VYH223" s="440"/>
      <c r="VYI223" s="440"/>
      <c r="VYJ223" s="440"/>
      <c r="VYK223" s="440"/>
      <c r="VYL223" s="440"/>
      <c r="VYM223" s="440"/>
      <c r="VYN223" s="440"/>
      <c r="VYO223" s="440"/>
      <c r="VYP223" s="440"/>
      <c r="VYQ223" s="440"/>
      <c r="VYR223" s="440"/>
      <c r="VYS223" s="440"/>
      <c r="VYT223" s="440"/>
      <c r="VYU223" s="440"/>
      <c r="VYV223" s="440"/>
      <c r="VYW223" s="440"/>
      <c r="VYX223" s="440"/>
      <c r="VYY223" s="440"/>
      <c r="VYZ223" s="440"/>
      <c r="VZA223" s="440"/>
      <c r="VZB223" s="440"/>
      <c r="VZC223" s="440"/>
      <c r="VZD223" s="440"/>
      <c r="VZE223" s="440"/>
      <c r="VZF223" s="440"/>
      <c r="VZG223" s="440"/>
      <c r="VZH223" s="440"/>
      <c r="VZI223" s="440"/>
      <c r="VZJ223" s="440"/>
      <c r="VZK223" s="440"/>
      <c r="VZL223" s="440"/>
      <c r="VZM223" s="440"/>
      <c r="VZN223" s="440"/>
      <c r="VZO223" s="440"/>
      <c r="VZP223" s="440"/>
      <c r="VZQ223" s="440"/>
      <c r="VZR223" s="440"/>
      <c r="VZS223" s="440"/>
      <c r="VZT223" s="440"/>
      <c r="VZU223" s="440"/>
      <c r="VZV223" s="440"/>
      <c r="VZW223" s="440"/>
      <c r="VZX223" s="440"/>
      <c r="VZY223" s="440"/>
      <c r="VZZ223" s="440"/>
      <c r="WAA223" s="440"/>
      <c r="WAB223" s="440"/>
      <c r="WAC223" s="440"/>
      <c r="WAD223" s="440"/>
      <c r="WAE223" s="440"/>
      <c r="WAF223" s="440"/>
      <c r="WAG223" s="440"/>
      <c r="WAH223" s="440"/>
      <c r="WAI223" s="440"/>
      <c r="WAJ223" s="440"/>
      <c r="WAK223" s="440"/>
      <c r="WAL223" s="440"/>
      <c r="WAM223" s="440"/>
      <c r="WAN223" s="440"/>
      <c r="WAO223" s="440"/>
      <c r="WAP223" s="440"/>
      <c r="WAQ223" s="440"/>
      <c r="WAR223" s="440"/>
      <c r="WAS223" s="440"/>
      <c r="WAT223" s="440"/>
      <c r="WAU223" s="440"/>
      <c r="WAV223" s="440"/>
      <c r="WAW223" s="440"/>
      <c r="WAX223" s="440"/>
      <c r="WAY223" s="440"/>
      <c r="WAZ223" s="440"/>
      <c r="WBA223" s="440"/>
      <c r="WBB223" s="440"/>
      <c r="WBC223" s="440"/>
      <c r="WBD223" s="440"/>
      <c r="WBE223" s="440"/>
      <c r="WBF223" s="440"/>
      <c r="WBG223" s="440"/>
      <c r="WBH223" s="440"/>
      <c r="WBI223" s="440"/>
      <c r="WBJ223" s="440"/>
      <c r="WBK223" s="440"/>
      <c r="WBL223" s="440"/>
      <c r="WBM223" s="440"/>
      <c r="WBN223" s="440"/>
      <c r="WBO223" s="440"/>
      <c r="WBP223" s="440"/>
      <c r="WBQ223" s="440"/>
      <c r="WBR223" s="440"/>
      <c r="WBS223" s="440"/>
      <c r="WBT223" s="440"/>
      <c r="WBU223" s="440"/>
      <c r="WBV223" s="440"/>
      <c r="WBW223" s="440"/>
      <c r="WBX223" s="440"/>
      <c r="WBY223" s="440"/>
      <c r="WBZ223" s="440"/>
      <c r="WCA223" s="440"/>
      <c r="WCB223" s="440"/>
      <c r="WCC223" s="440"/>
      <c r="WCD223" s="440"/>
      <c r="WCE223" s="440"/>
      <c r="WCF223" s="440"/>
      <c r="WCG223" s="440"/>
      <c r="WCH223" s="440"/>
      <c r="WCI223" s="440"/>
      <c r="WCJ223" s="440"/>
      <c r="WCK223" s="440"/>
      <c r="WCL223" s="440"/>
      <c r="WCM223" s="440"/>
      <c r="WCN223" s="440"/>
      <c r="WCO223" s="440"/>
      <c r="WCP223" s="440"/>
      <c r="WCQ223" s="440"/>
      <c r="WCR223" s="440"/>
      <c r="WCS223" s="440"/>
      <c r="WCT223" s="440"/>
      <c r="WCU223" s="440"/>
      <c r="WCV223" s="440"/>
      <c r="WCW223" s="440"/>
      <c r="WCX223" s="440"/>
      <c r="WCY223" s="440"/>
      <c r="WCZ223" s="440"/>
      <c r="WDA223" s="440"/>
      <c r="WDB223" s="440"/>
      <c r="WDC223" s="440"/>
      <c r="WDD223" s="440"/>
      <c r="WDE223" s="440"/>
      <c r="WDF223" s="440"/>
      <c r="WDG223" s="440"/>
      <c r="WDH223" s="440"/>
      <c r="WDI223" s="440"/>
      <c r="WDJ223" s="440"/>
      <c r="WDK223" s="440"/>
      <c r="WDL223" s="440"/>
      <c r="WDM223" s="440"/>
      <c r="WDN223" s="440"/>
      <c r="WDO223" s="440"/>
      <c r="WDP223" s="440"/>
      <c r="WDQ223" s="440"/>
      <c r="WDR223" s="440"/>
      <c r="WDS223" s="440"/>
      <c r="WDT223" s="440"/>
      <c r="WDU223" s="440"/>
      <c r="WDV223" s="440"/>
      <c r="WDW223" s="440"/>
      <c r="WDX223" s="440"/>
      <c r="WDY223" s="440"/>
      <c r="WDZ223" s="440"/>
      <c r="WEA223" s="440"/>
      <c r="WEB223" s="440"/>
      <c r="WEC223" s="440"/>
      <c r="WED223" s="440"/>
      <c r="WEE223" s="440"/>
      <c r="WEF223" s="440"/>
      <c r="WEG223" s="440"/>
      <c r="WEH223" s="440"/>
      <c r="WEI223" s="440"/>
      <c r="WEJ223" s="440"/>
      <c r="WEK223" s="440"/>
      <c r="WEL223" s="440"/>
      <c r="WEM223" s="440"/>
      <c r="WEN223" s="440"/>
      <c r="WEO223" s="440"/>
      <c r="WEP223" s="440"/>
      <c r="WEQ223" s="440"/>
      <c r="WER223" s="440"/>
      <c r="WES223" s="440"/>
      <c r="WET223" s="440"/>
      <c r="WEU223" s="440"/>
      <c r="WEV223" s="440"/>
      <c r="WEW223" s="440"/>
      <c r="WEX223" s="440"/>
      <c r="WEY223" s="440"/>
      <c r="WEZ223" s="440"/>
      <c r="WFA223" s="440"/>
      <c r="WFB223" s="440"/>
      <c r="WFC223" s="440"/>
      <c r="WFD223" s="440"/>
      <c r="WFE223" s="440"/>
      <c r="WFF223" s="440"/>
      <c r="WFG223" s="440"/>
      <c r="WFH223" s="440"/>
      <c r="WFI223" s="440"/>
      <c r="WFJ223" s="440"/>
      <c r="WFK223" s="440"/>
      <c r="WFL223" s="440"/>
      <c r="WFM223" s="440"/>
      <c r="WFN223" s="440"/>
      <c r="WFO223" s="440"/>
      <c r="WFP223" s="440"/>
      <c r="WFQ223" s="440"/>
      <c r="WFR223" s="440"/>
      <c r="WFS223" s="440"/>
      <c r="WFT223" s="440"/>
      <c r="WFU223" s="440"/>
      <c r="WFV223" s="440"/>
      <c r="WFW223" s="440"/>
      <c r="WFX223" s="440"/>
      <c r="WFY223" s="440"/>
      <c r="WFZ223" s="440"/>
      <c r="WGA223" s="440"/>
      <c r="WGB223" s="440"/>
      <c r="WGC223" s="440"/>
      <c r="WGD223" s="440"/>
      <c r="WGE223" s="440"/>
      <c r="WGF223" s="440"/>
      <c r="WGG223" s="440"/>
      <c r="WGH223" s="440"/>
      <c r="WGI223" s="440"/>
      <c r="WGJ223" s="440"/>
      <c r="WGK223" s="440"/>
      <c r="WGL223" s="440"/>
      <c r="WGM223" s="440"/>
      <c r="WGN223" s="440"/>
      <c r="WGO223" s="440"/>
      <c r="WGP223" s="440"/>
      <c r="WGQ223" s="440"/>
      <c r="WGR223" s="440"/>
      <c r="WGS223" s="440"/>
      <c r="WGT223" s="440"/>
      <c r="WGU223" s="440"/>
      <c r="WGV223" s="440"/>
      <c r="WGW223" s="440"/>
      <c r="WGX223" s="440"/>
      <c r="WGY223" s="440"/>
      <c r="WGZ223" s="440"/>
      <c r="WHA223" s="440"/>
      <c r="WHB223" s="440"/>
      <c r="WHC223" s="440"/>
      <c r="WHD223" s="440"/>
      <c r="WHE223" s="440"/>
      <c r="WHF223" s="440"/>
      <c r="WHG223" s="440"/>
      <c r="WHH223" s="440"/>
      <c r="WHI223" s="440"/>
      <c r="WHJ223" s="440"/>
      <c r="WHK223" s="440"/>
      <c r="WHL223" s="440"/>
      <c r="WHM223" s="440"/>
      <c r="WHN223" s="440"/>
      <c r="WHO223" s="440"/>
      <c r="WHP223" s="440"/>
      <c r="WHQ223" s="440"/>
      <c r="WHR223" s="440"/>
      <c r="WHS223" s="440"/>
      <c r="WHT223" s="440"/>
      <c r="WHU223" s="440"/>
      <c r="WHV223" s="440"/>
      <c r="WHW223" s="440"/>
      <c r="WHX223" s="440"/>
      <c r="WHY223" s="440"/>
      <c r="WHZ223" s="440"/>
      <c r="WIA223" s="440"/>
      <c r="WIB223" s="440"/>
      <c r="WIC223" s="440"/>
      <c r="WID223" s="440"/>
      <c r="WIE223" s="440"/>
      <c r="WIF223" s="440"/>
      <c r="WIG223" s="440"/>
      <c r="WIH223" s="440"/>
      <c r="WII223" s="440"/>
      <c r="WIJ223" s="440"/>
      <c r="WIK223" s="440"/>
      <c r="WIL223" s="440"/>
      <c r="WIM223" s="440"/>
      <c r="WIN223" s="440"/>
      <c r="WIO223" s="440"/>
      <c r="WIP223" s="440"/>
      <c r="WIQ223" s="440"/>
      <c r="WIR223" s="440"/>
      <c r="WIS223" s="440"/>
      <c r="WIT223" s="440"/>
      <c r="WIU223" s="440"/>
      <c r="WIV223" s="440"/>
      <c r="WIW223" s="440"/>
      <c r="WIX223" s="440"/>
      <c r="WIY223" s="440"/>
      <c r="WIZ223" s="440"/>
      <c r="WJA223" s="440"/>
      <c r="WJB223" s="440"/>
      <c r="WJC223" s="440"/>
      <c r="WJD223" s="440"/>
      <c r="WJE223" s="440"/>
      <c r="WJF223" s="440"/>
      <c r="WJG223" s="440"/>
      <c r="WJH223" s="440"/>
      <c r="WJI223" s="440"/>
      <c r="WJJ223" s="440"/>
      <c r="WJK223" s="440"/>
      <c r="WJL223" s="440"/>
      <c r="WJM223" s="440"/>
      <c r="WJN223" s="440"/>
      <c r="WJO223" s="440"/>
      <c r="WJP223" s="440"/>
      <c r="WJQ223" s="440"/>
      <c r="WJR223" s="440"/>
      <c r="WJS223" s="440"/>
      <c r="WJT223" s="440"/>
      <c r="WJU223" s="440"/>
      <c r="WJV223" s="440"/>
      <c r="WJW223" s="440"/>
      <c r="WJX223" s="440"/>
      <c r="WJY223" s="440"/>
      <c r="WJZ223" s="440"/>
      <c r="WKA223" s="440"/>
      <c r="WKB223" s="440"/>
      <c r="WKC223" s="440"/>
      <c r="WKD223" s="440"/>
      <c r="WKE223" s="440"/>
      <c r="WKF223" s="440"/>
      <c r="WKG223" s="440"/>
      <c r="WKH223" s="440"/>
      <c r="WKI223" s="440"/>
      <c r="WKJ223" s="440"/>
      <c r="WKK223" s="440"/>
      <c r="WKL223" s="440"/>
      <c r="WKM223" s="440"/>
      <c r="WKN223" s="440"/>
      <c r="WKO223" s="440"/>
      <c r="WKP223" s="440"/>
      <c r="WKQ223" s="440"/>
      <c r="WKR223" s="440"/>
      <c r="WKS223" s="440"/>
      <c r="WKT223" s="440"/>
      <c r="WKU223" s="440"/>
      <c r="WKV223" s="440"/>
      <c r="WKW223" s="440"/>
      <c r="WKX223" s="440"/>
      <c r="WKY223" s="440"/>
      <c r="WKZ223" s="440"/>
      <c r="WLA223" s="440"/>
      <c r="WLB223" s="440"/>
      <c r="WLC223" s="440"/>
      <c r="WLD223" s="440"/>
      <c r="WLE223" s="440"/>
      <c r="WLF223" s="440"/>
      <c r="WLG223" s="440"/>
      <c r="WLH223" s="440"/>
      <c r="WLI223" s="440"/>
      <c r="WLJ223" s="440"/>
      <c r="WLK223" s="440"/>
      <c r="WLL223" s="440"/>
      <c r="WLM223" s="440"/>
      <c r="WLN223" s="440"/>
      <c r="WLO223" s="440"/>
      <c r="WLP223" s="440"/>
      <c r="WLQ223" s="440"/>
      <c r="WLR223" s="440"/>
      <c r="WLS223" s="440"/>
      <c r="WLT223" s="440"/>
      <c r="WLU223" s="440"/>
      <c r="WLV223" s="440"/>
      <c r="WLW223" s="440"/>
      <c r="WLX223" s="440"/>
      <c r="WLY223" s="440"/>
      <c r="WLZ223" s="440"/>
      <c r="WMA223" s="440"/>
      <c r="WMB223" s="440"/>
      <c r="WMC223" s="440"/>
      <c r="WMD223" s="440"/>
      <c r="WME223" s="440"/>
      <c r="WMF223" s="440"/>
      <c r="WMG223" s="440"/>
      <c r="WMH223" s="440"/>
      <c r="WMI223" s="440"/>
      <c r="WMJ223" s="440"/>
      <c r="WMK223" s="440"/>
      <c r="WML223" s="440"/>
      <c r="WMM223" s="440"/>
      <c r="WMN223" s="440"/>
      <c r="WMO223" s="440"/>
      <c r="WMP223" s="440"/>
      <c r="WMQ223" s="440"/>
      <c r="WMR223" s="440"/>
      <c r="WMS223" s="440"/>
      <c r="WMT223" s="440"/>
      <c r="WMU223" s="440"/>
      <c r="WMV223" s="440"/>
      <c r="WMW223" s="440"/>
      <c r="WMX223" s="440"/>
      <c r="WMY223" s="440"/>
      <c r="WMZ223" s="440"/>
      <c r="WNA223" s="440"/>
      <c r="WNB223" s="440"/>
      <c r="WNC223" s="440"/>
      <c r="WND223" s="440"/>
      <c r="WNE223" s="440"/>
      <c r="WNF223" s="440"/>
      <c r="WNG223" s="440"/>
      <c r="WNH223" s="440"/>
      <c r="WNI223" s="440"/>
      <c r="WNJ223" s="440"/>
      <c r="WNK223" s="440"/>
      <c r="WNL223" s="440"/>
      <c r="WNM223" s="440"/>
      <c r="WNN223" s="440"/>
      <c r="WNO223" s="440"/>
      <c r="WNP223" s="440"/>
      <c r="WNQ223" s="440"/>
      <c r="WNR223" s="440"/>
      <c r="WNS223" s="440"/>
      <c r="WNT223" s="440"/>
      <c r="WNU223" s="440"/>
      <c r="WNV223" s="440"/>
      <c r="WNW223" s="440"/>
      <c r="WNX223" s="440"/>
      <c r="WNY223" s="440"/>
      <c r="WNZ223" s="440"/>
      <c r="WOA223" s="440"/>
      <c r="WOB223" s="440"/>
      <c r="WOC223" s="440"/>
      <c r="WOD223" s="440"/>
      <c r="WOE223" s="440"/>
      <c r="WOF223" s="440"/>
      <c r="WOG223" s="440"/>
      <c r="WOH223" s="440"/>
      <c r="WOI223" s="440"/>
      <c r="WOJ223" s="440"/>
      <c r="WOK223" s="440"/>
      <c r="WOL223" s="440"/>
      <c r="WOM223" s="440"/>
      <c r="WON223" s="440"/>
      <c r="WOO223" s="440"/>
      <c r="WOP223" s="440"/>
      <c r="WOQ223" s="440"/>
      <c r="WOR223" s="440"/>
      <c r="WOS223" s="440"/>
      <c r="WOT223" s="440"/>
      <c r="WOU223" s="440"/>
      <c r="WOV223" s="440"/>
      <c r="WOW223" s="440"/>
      <c r="WOX223" s="440"/>
      <c r="WOY223" s="440"/>
      <c r="WOZ223" s="440"/>
      <c r="WPA223" s="440"/>
      <c r="WPB223" s="440"/>
      <c r="WPC223" s="440"/>
      <c r="WPD223" s="440"/>
      <c r="WPE223" s="440"/>
      <c r="WPF223" s="440"/>
      <c r="WPG223" s="440"/>
      <c r="WPH223" s="440"/>
      <c r="WPI223" s="440"/>
      <c r="WPJ223" s="440"/>
      <c r="WPK223" s="440"/>
      <c r="WPL223" s="440"/>
      <c r="WPM223" s="440"/>
      <c r="WPN223" s="440"/>
      <c r="WPO223" s="440"/>
      <c r="WPP223" s="440"/>
      <c r="WPQ223" s="440"/>
      <c r="WPR223" s="440"/>
      <c r="WPS223" s="440"/>
      <c r="WPT223" s="440"/>
      <c r="WPU223" s="440"/>
      <c r="WPV223" s="440"/>
      <c r="WPW223" s="440"/>
      <c r="WPX223" s="440"/>
      <c r="WPY223" s="440"/>
      <c r="WPZ223" s="440"/>
      <c r="WQA223" s="440"/>
      <c r="WQB223" s="440"/>
      <c r="WQC223" s="440"/>
      <c r="WQD223" s="440"/>
      <c r="WQE223" s="440"/>
      <c r="WQF223" s="440"/>
      <c r="WQG223" s="440"/>
      <c r="WQH223" s="440"/>
      <c r="WQI223" s="440"/>
      <c r="WQJ223" s="440"/>
      <c r="WQK223" s="440"/>
      <c r="WQL223" s="440"/>
      <c r="WQM223" s="440"/>
      <c r="WQN223" s="440"/>
      <c r="WQO223" s="440"/>
      <c r="WQP223" s="440"/>
      <c r="WQQ223" s="440"/>
      <c r="WQR223" s="440"/>
      <c r="WQS223" s="440"/>
      <c r="WQT223" s="440"/>
      <c r="WQU223" s="440"/>
      <c r="WQV223" s="440"/>
      <c r="WQW223" s="440"/>
      <c r="WQX223" s="440"/>
      <c r="WQY223" s="440"/>
      <c r="WQZ223" s="440"/>
      <c r="WRA223" s="440"/>
      <c r="WRB223" s="440"/>
      <c r="WRC223" s="440"/>
      <c r="WRD223" s="440"/>
      <c r="WRE223" s="440"/>
      <c r="WRF223" s="440"/>
      <c r="WRG223" s="440"/>
      <c r="WRH223" s="440"/>
      <c r="WRI223" s="440"/>
      <c r="WRJ223" s="440"/>
      <c r="WRK223" s="440"/>
      <c r="WRL223" s="440"/>
      <c r="WRM223" s="440"/>
      <c r="WRN223" s="440"/>
      <c r="WRO223" s="440"/>
      <c r="WRP223" s="440"/>
      <c r="WRQ223" s="440"/>
      <c r="WRR223" s="440"/>
      <c r="WRS223" s="440"/>
      <c r="WRT223" s="440"/>
      <c r="WRU223" s="440"/>
      <c r="WRV223" s="440"/>
      <c r="WRW223" s="440"/>
      <c r="WRX223" s="440"/>
      <c r="WRY223" s="440"/>
      <c r="WRZ223" s="440"/>
      <c r="WSA223" s="440"/>
      <c r="WSB223" s="440"/>
      <c r="WSC223" s="440"/>
      <c r="WSD223" s="440"/>
      <c r="WSE223" s="440"/>
      <c r="WSF223" s="440"/>
      <c r="WSG223" s="440"/>
      <c r="WSH223" s="440"/>
      <c r="WSI223" s="440"/>
      <c r="WSJ223" s="440"/>
      <c r="WSK223" s="440"/>
      <c r="WSL223" s="440"/>
      <c r="WSM223" s="440"/>
      <c r="WSN223" s="440"/>
      <c r="WSO223" s="440"/>
      <c r="WSP223" s="440"/>
      <c r="WSQ223" s="440"/>
      <c r="WSR223" s="440"/>
      <c r="WSS223" s="440"/>
      <c r="WST223" s="440"/>
      <c r="WSU223" s="440"/>
      <c r="WSV223" s="440"/>
      <c r="WSW223" s="440"/>
      <c r="WSX223" s="440"/>
      <c r="WSY223" s="440"/>
      <c r="WSZ223" s="440"/>
      <c r="WTA223" s="440"/>
      <c r="WTB223" s="440"/>
      <c r="WTC223" s="440"/>
      <c r="WTD223" s="440"/>
      <c r="WTE223" s="440"/>
      <c r="WTF223" s="440"/>
      <c r="WTG223" s="440"/>
      <c r="WTH223" s="440"/>
      <c r="WTI223" s="440"/>
      <c r="WTJ223" s="440"/>
      <c r="WTK223" s="440"/>
      <c r="WTL223" s="440"/>
      <c r="WTM223" s="440"/>
      <c r="WTN223" s="440"/>
      <c r="WTO223" s="440"/>
      <c r="WTP223" s="440"/>
      <c r="WTQ223" s="440"/>
      <c r="WTR223" s="440"/>
      <c r="WTS223" s="440"/>
      <c r="WTT223" s="440"/>
      <c r="WTU223" s="440"/>
      <c r="WTV223" s="440"/>
      <c r="WTW223" s="440"/>
      <c r="WTX223" s="440"/>
      <c r="WTY223" s="440"/>
      <c r="WTZ223" s="440"/>
      <c r="WUA223" s="440"/>
      <c r="WUB223" s="440"/>
      <c r="WUC223" s="440"/>
      <c r="WUD223" s="440"/>
      <c r="WUE223" s="440"/>
      <c r="WUF223" s="440"/>
      <c r="WUG223" s="440"/>
      <c r="WUH223" s="440"/>
      <c r="WUI223" s="440"/>
      <c r="WUJ223" s="440"/>
      <c r="WUK223" s="440"/>
      <c r="WUL223" s="440"/>
      <c r="WUM223" s="440"/>
      <c r="WUN223" s="440"/>
      <c r="WUO223" s="440"/>
      <c r="WUP223" s="440"/>
      <c r="WUQ223" s="440"/>
      <c r="WUR223" s="440"/>
      <c r="WUS223" s="440"/>
      <c r="WUT223" s="440"/>
      <c r="WUU223" s="440"/>
      <c r="WUV223" s="440"/>
      <c r="WUW223" s="440"/>
      <c r="WUX223" s="440"/>
      <c r="WUY223" s="440"/>
      <c r="WUZ223" s="440"/>
      <c r="WVA223" s="440"/>
      <c r="WVB223" s="440"/>
      <c r="WVC223" s="440"/>
      <c r="WVD223" s="440"/>
      <c r="WVE223" s="440"/>
      <c r="WVF223" s="440"/>
      <c r="WVG223" s="440"/>
      <c r="WVH223" s="440"/>
      <c r="WVI223" s="440"/>
      <c r="WVJ223" s="440"/>
      <c r="WVK223" s="440"/>
      <c r="WVL223" s="440"/>
      <c r="WVM223" s="440"/>
      <c r="WVN223" s="440"/>
      <c r="WVO223" s="440"/>
      <c r="WVP223" s="440"/>
      <c r="WVQ223" s="440"/>
      <c r="WVR223" s="440"/>
      <c r="WVS223" s="440"/>
      <c r="WVT223" s="440"/>
      <c r="WVU223" s="440"/>
      <c r="WVV223" s="440"/>
      <c r="WVW223" s="440"/>
      <c r="WVX223" s="440"/>
      <c r="WVY223" s="440"/>
      <c r="WVZ223" s="440"/>
      <c r="WWA223" s="440"/>
      <c r="WWB223" s="440"/>
      <c r="WWC223" s="440"/>
      <c r="WWD223" s="440"/>
      <c r="WWE223" s="440"/>
      <c r="WWF223" s="440"/>
      <c r="WWG223" s="440"/>
      <c r="WWH223" s="440"/>
      <c r="WWI223" s="440"/>
      <c r="WWJ223" s="440"/>
      <c r="WWK223" s="440"/>
      <c r="WWL223" s="440"/>
      <c r="WWM223" s="440"/>
      <c r="WWN223" s="440"/>
      <c r="WWO223" s="440"/>
      <c r="WWP223" s="440"/>
      <c r="WWQ223" s="440"/>
      <c r="WWR223" s="440"/>
      <c r="WWS223" s="440"/>
      <c r="WWT223" s="440"/>
      <c r="WWU223" s="440"/>
      <c r="WWV223" s="440"/>
      <c r="WWW223" s="440"/>
      <c r="WWX223" s="440"/>
      <c r="WWY223" s="440"/>
      <c r="WWZ223" s="440"/>
      <c r="WXA223" s="440"/>
      <c r="WXB223" s="440"/>
      <c r="WXC223" s="440"/>
      <c r="WXD223" s="440"/>
      <c r="WXE223" s="440"/>
      <c r="WXF223" s="440"/>
      <c r="WXG223" s="440"/>
      <c r="WXH223" s="440"/>
      <c r="WXI223" s="440"/>
      <c r="WXJ223" s="440"/>
      <c r="WXK223" s="440"/>
      <c r="WXL223" s="440"/>
      <c r="WXM223" s="440"/>
      <c r="WXN223" s="440"/>
      <c r="WXO223" s="440"/>
      <c r="WXP223" s="440"/>
      <c r="WXQ223" s="440"/>
      <c r="WXR223" s="440"/>
      <c r="WXS223" s="440"/>
      <c r="WXT223" s="440"/>
      <c r="WXU223" s="440"/>
      <c r="WXV223" s="440"/>
      <c r="WXW223" s="440"/>
      <c r="WXX223" s="440"/>
      <c r="WXY223" s="440"/>
      <c r="WXZ223" s="440"/>
      <c r="WYA223" s="440"/>
      <c r="WYB223" s="440"/>
      <c r="WYC223" s="440"/>
      <c r="WYD223" s="440"/>
      <c r="WYE223" s="440"/>
      <c r="WYF223" s="440"/>
      <c r="WYG223" s="440"/>
      <c r="WYH223" s="440"/>
      <c r="WYI223" s="440"/>
      <c r="WYJ223" s="440"/>
      <c r="WYK223" s="440"/>
      <c r="WYL223" s="440"/>
      <c r="WYM223" s="440"/>
      <c r="WYN223" s="440"/>
      <c r="WYO223" s="440"/>
      <c r="WYP223" s="440"/>
      <c r="WYQ223" s="440"/>
      <c r="WYR223" s="440"/>
      <c r="WYS223" s="440"/>
      <c r="WYT223" s="440"/>
      <c r="WYU223" s="440"/>
      <c r="WYV223" s="440"/>
      <c r="WYW223" s="440"/>
      <c r="WYX223" s="440"/>
      <c r="WYY223" s="440"/>
      <c r="WYZ223" s="440"/>
      <c r="WZA223" s="440"/>
      <c r="WZB223" s="440"/>
      <c r="WZC223" s="440"/>
      <c r="WZD223" s="440"/>
      <c r="WZE223" s="440"/>
      <c r="WZF223" s="440"/>
      <c r="WZG223" s="440"/>
      <c r="WZH223" s="440"/>
      <c r="WZI223" s="440"/>
      <c r="WZJ223" s="440"/>
      <c r="WZK223" s="440"/>
      <c r="WZL223" s="440"/>
      <c r="WZM223" s="440"/>
      <c r="WZN223" s="440"/>
      <c r="WZO223" s="440"/>
      <c r="WZP223" s="440"/>
      <c r="WZQ223" s="440"/>
      <c r="WZR223" s="440"/>
      <c r="WZS223" s="440"/>
      <c r="WZT223" s="440"/>
      <c r="WZU223" s="440"/>
      <c r="WZV223" s="440"/>
      <c r="WZW223" s="440"/>
      <c r="WZX223" s="440"/>
      <c r="WZY223" s="440"/>
      <c r="WZZ223" s="440"/>
      <c r="XAA223" s="440"/>
      <c r="XAB223" s="440"/>
      <c r="XAC223" s="440"/>
      <c r="XAD223" s="440"/>
      <c r="XAE223" s="440"/>
      <c r="XAF223" s="440"/>
      <c r="XAG223" s="440"/>
      <c r="XAH223" s="440"/>
      <c r="XAI223" s="440"/>
      <c r="XAJ223" s="440"/>
      <c r="XAK223" s="440"/>
      <c r="XAL223" s="440"/>
      <c r="XAM223" s="440"/>
      <c r="XAN223" s="440"/>
      <c r="XAO223" s="440"/>
      <c r="XAP223" s="440"/>
      <c r="XAQ223" s="440"/>
      <c r="XAR223" s="440"/>
      <c r="XAS223" s="440"/>
      <c r="XAT223" s="440"/>
      <c r="XAU223" s="440"/>
      <c r="XAV223" s="440"/>
      <c r="XAW223" s="440"/>
      <c r="XAX223" s="440"/>
      <c r="XAY223" s="440"/>
      <c r="XAZ223" s="440"/>
      <c r="XBA223" s="440"/>
      <c r="XBB223" s="440"/>
      <c r="XBC223" s="440"/>
      <c r="XBD223" s="440"/>
      <c r="XBE223" s="440"/>
      <c r="XBF223" s="440"/>
      <c r="XBG223" s="440"/>
      <c r="XBH223" s="440"/>
      <c r="XBI223" s="440"/>
      <c r="XBJ223" s="440"/>
      <c r="XBK223" s="440"/>
      <c r="XBL223" s="440"/>
      <c r="XBM223" s="440"/>
      <c r="XBN223" s="440"/>
      <c r="XBO223" s="440"/>
      <c r="XBP223" s="440"/>
      <c r="XBQ223" s="440"/>
      <c r="XBR223" s="440"/>
      <c r="XBS223" s="440"/>
      <c r="XBT223" s="440"/>
      <c r="XBU223" s="440"/>
      <c r="XBV223" s="440"/>
      <c r="XBW223" s="440"/>
      <c r="XBX223" s="440"/>
      <c r="XBY223" s="440"/>
      <c r="XBZ223" s="440"/>
      <c r="XCA223" s="440"/>
      <c r="XCB223" s="440"/>
      <c r="XCC223" s="440"/>
      <c r="XCD223" s="440"/>
      <c r="XCE223" s="440"/>
      <c r="XCF223" s="440"/>
      <c r="XCG223" s="440"/>
      <c r="XCH223" s="440"/>
      <c r="XCI223" s="440"/>
      <c r="XCJ223" s="440"/>
      <c r="XCK223" s="440"/>
      <c r="XCL223" s="440"/>
      <c r="XCM223" s="440"/>
      <c r="XCN223" s="440"/>
      <c r="XCO223" s="440"/>
      <c r="XCP223" s="440"/>
      <c r="XCQ223" s="440"/>
      <c r="XCR223" s="440"/>
      <c r="XCS223" s="440"/>
      <c r="XCT223" s="440"/>
      <c r="XCU223" s="440"/>
      <c r="XCV223" s="440"/>
      <c r="XCW223" s="440"/>
      <c r="XCX223" s="440"/>
      <c r="XCY223" s="440"/>
      <c r="XCZ223" s="440"/>
      <c r="XDA223" s="440"/>
      <c r="XDB223" s="440"/>
      <c r="XDC223" s="440"/>
      <c r="XDD223" s="440"/>
      <c r="XDE223" s="440"/>
      <c r="XDF223" s="440"/>
      <c r="XDG223" s="440"/>
      <c r="XDH223" s="440"/>
      <c r="XDI223" s="440"/>
      <c r="XDJ223" s="440"/>
      <c r="XDK223" s="440"/>
      <c r="XDL223" s="440"/>
      <c r="XDM223" s="440"/>
      <c r="XDN223" s="440"/>
      <c r="XDO223" s="440"/>
      <c r="XDP223" s="440"/>
      <c r="XDQ223" s="440"/>
      <c r="XDR223" s="440"/>
      <c r="XDS223" s="440"/>
      <c r="XDT223" s="440"/>
      <c r="XDU223" s="440"/>
      <c r="XDV223" s="440"/>
      <c r="XDW223" s="440"/>
      <c r="XDX223" s="440"/>
      <c r="XDY223" s="440"/>
      <c r="XDZ223" s="440"/>
      <c r="XEA223" s="440"/>
      <c r="XEB223" s="440"/>
      <c r="XEC223" s="440"/>
      <c r="XED223" s="440"/>
      <c r="XEE223" s="440"/>
      <c r="XEF223" s="440"/>
      <c r="XEG223" s="440"/>
      <c r="XEH223" s="440"/>
      <c r="XEI223" s="440"/>
      <c r="XEJ223" s="440"/>
      <c r="XEK223" s="440"/>
      <c r="XEL223" s="440"/>
      <c r="XEM223" s="440"/>
      <c r="XEN223" s="440"/>
      <c r="XEO223" s="440"/>
      <c r="XEP223" s="440"/>
      <c r="XEQ223" s="440"/>
      <c r="XER223" s="440"/>
      <c r="XES223" s="440"/>
      <c r="XET223" s="440"/>
      <c r="XEU223" s="440"/>
      <c r="XEV223" s="440"/>
      <c r="XEW223" s="440"/>
      <c r="XEX223" s="440"/>
    </row>
    <row r="224" spans="1:16378" s="464" customFormat="1" ht="31.2" x14ac:dyDescent="0.3">
      <c r="A224" s="532">
        <v>2211311</v>
      </c>
      <c r="B224" s="372" t="s">
        <v>403</v>
      </c>
      <c r="C224" s="372"/>
      <c r="D224" s="368" t="s">
        <v>3247</v>
      </c>
      <c r="E224" s="368"/>
      <c r="F224" s="535"/>
      <c r="G224" s="535"/>
      <c r="H224" s="375">
        <f>2500000+525560</f>
        <v>3025560</v>
      </c>
      <c r="I224" s="421">
        <f t="shared" si="7"/>
        <v>3025560</v>
      </c>
      <c r="J224" s="545">
        <f>2500000+525560</f>
        <v>3025560</v>
      </c>
      <c r="K224" s="416">
        <f t="shared" si="8"/>
        <v>0</v>
      </c>
      <c r="L224" s="537"/>
      <c r="M224" s="538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  <c r="AJ224" s="440"/>
      <c r="AK224" s="440"/>
      <c r="AL224" s="440"/>
      <c r="AM224" s="440"/>
      <c r="AN224" s="440"/>
      <c r="AO224" s="440"/>
      <c r="AP224" s="440"/>
      <c r="AQ224" s="440"/>
      <c r="AR224" s="440"/>
      <c r="AS224" s="440"/>
      <c r="AT224" s="440"/>
      <c r="AU224" s="440"/>
      <c r="AV224" s="440"/>
      <c r="AW224" s="440"/>
      <c r="AX224" s="440"/>
      <c r="AY224" s="440"/>
      <c r="AZ224" s="440"/>
      <c r="BA224" s="440"/>
      <c r="BB224" s="440"/>
      <c r="BC224" s="440"/>
      <c r="BD224" s="440"/>
      <c r="BE224" s="440"/>
      <c r="BF224" s="440"/>
      <c r="BG224" s="440"/>
      <c r="BH224" s="440"/>
      <c r="BI224" s="440"/>
      <c r="BJ224" s="440"/>
      <c r="BK224" s="440"/>
      <c r="BL224" s="440"/>
      <c r="BM224" s="440"/>
      <c r="BN224" s="440"/>
      <c r="BO224" s="440"/>
      <c r="BP224" s="440"/>
      <c r="BQ224" s="440"/>
      <c r="BR224" s="440"/>
      <c r="BS224" s="440"/>
      <c r="BT224" s="440"/>
      <c r="BU224" s="440"/>
      <c r="BV224" s="440"/>
      <c r="BW224" s="440"/>
      <c r="BX224" s="440"/>
      <c r="BY224" s="440"/>
      <c r="BZ224" s="440"/>
      <c r="CA224" s="440"/>
      <c r="CB224" s="440"/>
      <c r="CC224" s="440"/>
      <c r="CD224" s="440"/>
      <c r="CE224" s="440"/>
      <c r="CF224" s="440"/>
      <c r="CG224" s="440"/>
      <c r="CH224" s="440"/>
      <c r="CI224" s="440"/>
      <c r="CJ224" s="440"/>
      <c r="CK224" s="440"/>
      <c r="CL224" s="440"/>
      <c r="CM224" s="440"/>
      <c r="CN224" s="440"/>
      <c r="CO224" s="440"/>
      <c r="CP224" s="440"/>
      <c r="CQ224" s="440"/>
      <c r="CR224" s="440"/>
      <c r="CS224" s="440"/>
      <c r="CT224" s="440"/>
      <c r="CU224" s="440"/>
      <c r="CV224" s="440"/>
      <c r="CW224" s="440"/>
      <c r="CX224" s="440"/>
      <c r="CY224" s="440"/>
      <c r="CZ224" s="440"/>
      <c r="DA224" s="440"/>
      <c r="DB224" s="440"/>
      <c r="DC224" s="440"/>
      <c r="DD224" s="440"/>
      <c r="DE224" s="440"/>
      <c r="DF224" s="440"/>
      <c r="DG224" s="440"/>
      <c r="DH224" s="440"/>
      <c r="DI224" s="440"/>
      <c r="DJ224" s="440"/>
      <c r="DK224" s="440"/>
      <c r="DL224" s="440"/>
      <c r="DM224" s="440"/>
      <c r="DN224" s="440"/>
      <c r="DO224" s="440"/>
      <c r="DP224" s="440"/>
      <c r="DQ224" s="440"/>
      <c r="DR224" s="440"/>
      <c r="DS224" s="440"/>
      <c r="DT224" s="440"/>
      <c r="DU224" s="440"/>
      <c r="DV224" s="440"/>
      <c r="DW224" s="440"/>
      <c r="DX224" s="440"/>
      <c r="DY224" s="440"/>
      <c r="DZ224" s="440"/>
      <c r="EA224" s="440"/>
      <c r="EB224" s="440"/>
      <c r="EC224" s="440"/>
      <c r="ED224" s="440"/>
      <c r="EE224" s="440"/>
      <c r="EF224" s="440"/>
      <c r="EG224" s="440"/>
      <c r="EH224" s="440"/>
      <c r="EI224" s="440"/>
      <c r="EJ224" s="440"/>
      <c r="EK224" s="440"/>
      <c r="EL224" s="440"/>
      <c r="EM224" s="440"/>
      <c r="EN224" s="440"/>
      <c r="EO224" s="440"/>
      <c r="EP224" s="440"/>
      <c r="EQ224" s="440"/>
      <c r="ER224" s="440"/>
      <c r="ES224" s="440"/>
      <c r="ET224" s="440"/>
      <c r="EU224" s="440"/>
      <c r="EV224" s="440"/>
      <c r="EW224" s="440"/>
      <c r="EX224" s="440"/>
      <c r="EY224" s="440"/>
      <c r="EZ224" s="440"/>
      <c r="FA224" s="440"/>
      <c r="FB224" s="440"/>
      <c r="FC224" s="440"/>
      <c r="FD224" s="440"/>
      <c r="FE224" s="440"/>
      <c r="FF224" s="440"/>
      <c r="FG224" s="440"/>
      <c r="FH224" s="440"/>
      <c r="FI224" s="440"/>
      <c r="FJ224" s="440"/>
      <c r="FK224" s="440"/>
      <c r="FL224" s="440"/>
      <c r="FM224" s="440"/>
      <c r="FN224" s="440"/>
      <c r="FO224" s="440"/>
      <c r="FP224" s="440"/>
      <c r="FQ224" s="440"/>
      <c r="FR224" s="440"/>
      <c r="FS224" s="440"/>
      <c r="FT224" s="440"/>
      <c r="FU224" s="440"/>
      <c r="FV224" s="440"/>
      <c r="FW224" s="440"/>
      <c r="FX224" s="440"/>
      <c r="FY224" s="440"/>
      <c r="FZ224" s="440"/>
      <c r="GA224" s="440"/>
      <c r="GB224" s="440"/>
      <c r="GC224" s="440"/>
      <c r="GD224" s="440"/>
      <c r="GE224" s="440"/>
      <c r="GF224" s="440"/>
      <c r="GG224" s="440"/>
      <c r="GH224" s="440"/>
      <c r="GI224" s="440"/>
      <c r="GJ224" s="440"/>
      <c r="GK224" s="440"/>
      <c r="GL224" s="440"/>
      <c r="GM224" s="440"/>
      <c r="GN224" s="440"/>
      <c r="GO224" s="440"/>
      <c r="GP224" s="440"/>
      <c r="GQ224" s="440"/>
      <c r="GR224" s="440"/>
      <c r="GS224" s="440"/>
      <c r="GT224" s="440"/>
      <c r="GU224" s="440"/>
      <c r="GV224" s="440"/>
      <c r="GW224" s="440"/>
      <c r="GX224" s="440"/>
      <c r="GY224" s="440"/>
      <c r="GZ224" s="440"/>
      <c r="HA224" s="440"/>
      <c r="HB224" s="440"/>
      <c r="HC224" s="440"/>
      <c r="HD224" s="440"/>
      <c r="HE224" s="440"/>
      <c r="HF224" s="440"/>
      <c r="HG224" s="440"/>
      <c r="HH224" s="440"/>
      <c r="HI224" s="440"/>
      <c r="HJ224" s="440"/>
      <c r="HK224" s="440"/>
      <c r="HL224" s="440"/>
      <c r="HM224" s="440"/>
      <c r="HN224" s="440"/>
      <c r="HO224" s="440"/>
      <c r="HP224" s="440"/>
      <c r="HQ224" s="440"/>
      <c r="HR224" s="440"/>
      <c r="HS224" s="440"/>
      <c r="HT224" s="440"/>
      <c r="HU224" s="440"/>
      <c r="HV224" s="440"/>
      <c r="HW224" s="440"/>
      <c r="HX224" s="440"/>
      <c r="HY224" s="440"/>
      <c r="HZ224" s="440"/>
      <c r="IA224" s="440"/>
      <c r="IB224" s="440"/>
      <c r="IC224" s="440"/>
      <c r="ID224" s="440"/>
      <c r="IE224" s="440"/>
      <c r="IF224" s="440"/>
      <c r="IG224" s="440"/>
      <c r="IH224" s="440"/>
      <c r="II224" s="440"/>
      <c r="IJ224" s="440"/>
      <c r="IK224" s="440"/>
      <c r="IL224" s="440"/>
      <c r="IM224" s="440"/>
      <c r="IN224" s="440"/>
      <c r="IO224" s="440"/>
      <c r="IP224" s="440"/>
      <c r="IQ224" s="440"/>
      <c r="IR224" s="440"/>
      <c r="IS224" s="440"/>
      <c r="IT224" s="440"/>
      <c r="IU224" s="440"/>
      <c r="IV224" s="440"/>
      <c r="IW224" s="440"/>
      <c r="IX224" s="440"/>
      <c r="IY224" s="440"/>
      <c r="IZ224" s="440"/>
      <c r="JA224" s="440"/>
      <c r="JB224" s="440"/>
      <c r="JC224" s="440"/>
      <c r="JD224" s="440"/>
      <c r="JE224" s="440"/>
      <c r="JF224" s="440"/>
      <c r="JG224" s="440"/>
      <c r="JH224" s="440"/>
      <c r="JI224" s="440"/>
      <c r="JJ224" s="440"/>
      <c r="JK224" s="440"/>
      <c r="JL224" s="440"/>
      <c r="JM224" s="440"/>
      <c r="JN224" s="440"/>
      <c r="JO224" s="440"/>
      <c r="JP224" s="440"/>
      <c r="JQ224" s="440"/>
      <c r="JR224" s="440"/>
      <c r="JS224" s="440"/>
      <c r="JT224" s="440"/>
      <c r="JU224" s="440"/>
      <c r="JV224" s="440"/>
      <c r="JW224" s="440"/>
      <c r="JX224" s="440"/>
      <c r="JY224" s="440"/>
      <c r="JZ224" s="440"/>
      <c r="KA224" s="440"/>
      <c r="KB224" s="440"/>
      <c r="KC224" s="440"/>
      <c r="KD224" s="440"/>
      <c r="KE224" s="440"/>
      <c r="KF224" s="440"/>
      <c r="KG224" s="440"/>
      <c r="KH224" s="440"/>
      <c r="KI224" s="440"/>
      <c r="KJ224" s="440"/>
      <c r="KK224" s="440"/>
      <c r="KL224" s="440"/>
      <c r="KM224" s="440"/>
      <c r="KN224" s="440"/>
      <c r="KO224" s="440"/>
      <c r="KP224" s="440"/>
      <c r="KQ224" s="440"/>
      <c r="KR224" s="440"/>
      <c r="KS224" s="440"/>
      <c r="KT224" s="440"/>
      <c r="KU224" s="440"/>
      <c r="KV224" s="440"/>
      <c r="KW224" s="440"/>
      <c r="KX224" s="440"/>
      <c r="KY224" s="440"/>
      <c r="KZ224" s="440"/>
      <c r="LA224" s="440"/>
      <c r="LB224" s="440"/>
      <c r="LC224" s="440"/>
      <c r="LD224" s="440"/>
      <c r="LE224" s="440"/>
      <c r="LF224" s="440"/>
      <c r="LG224" s="440"/>
      <c r="LH224" s="440"/>
      <c r="LI224" s="440"/>
      <c r="LJ224" s="440"/>
      <c r="LK224" s="440"/>
      <c r="LL224" s="440"/>
      <c r="LM224" s="440"/>
      <c r="LN224" s="440"/>
      <c r="LO224" s="440"/>
      <c r="LP224" s="440"/>
      <c r="LQ224" s="440"/>
      <c r="LR224" s="440"/>
      <c r="LS224" s="440"/>
      <c r="LT224" s="440"/>
      <c r="LU224" s="440"/>
      <c r="LV224" s="440"/>
      <c r="LW224" s="440"/>
      <c r="LX224" s="440"/>
      <c r="LY224" s="440"/>
      <c r="LZ224" s="440"/>
      <c r="MA224" s="440"/>
      <c r="MB224" s="440"/>
      <c r="MC224" s="440"/>
      <c r="MD224" s="440"/>
      <c r="ME224" s="440"/>
      <c r="MF224" s="440"/>
      <c r="MG224" s="440"/>
      <c r="MH224" s="440"/>
      <c r="MI224" s="440"/>
      <c r="MJ224" s="440"/>
      <c r="MK224" s="440"/>
      <c r="ML224" s="440"/>
      <c r="MM224" s="440"/>
      <c r="MN224" s="440"/>
      <c r="MO224" s="440"/>
      <c r="MP224" s="440"/>
      <c r="MQ224" s="440"/>
      <c r="MR224" s="440"/>
      <c r="MS224" s="440"/>
      <c r="MT224" s="440"/>
      <c r="MU224" s="440"/>
      <c r="MV224" s="440"/>
      <c r="MW224" s="440"/>
      <c r="MX224" s="440"/>
      <c r="MY224" s="440"/>
      <c r="MZ224" s="440"/>
      <c r="NA224" s="440"/>
      <c r="NB224" s="440"/>
      <c r="NC224" s="440"/>
      <c r="ND224" s="440"/>
      <c r="NE224" s="440"/>
      <c r="NF224" s="440"/>
      <c r="NG224" s="440"/>
      <c r="NH224" s="440"/>
      <c r="NI224" s="440"/>
      <c r="NJ224" s="440"/>
      <c r="NK224" s="440"/>
      <c r="NL224" s="440"/>
      <c r="NM224" s="440"/>
      <c r="NN224" s="440"/>
      <c r="NO224" s="440"/>
      <c r="NP224" s="440"/>
      <c r="NQ224" s="440"/>
      <c r="NR224" s="440"/>
      <c r="NS224" s="440"/>
      <c r="NT224" s="440"/>
      <c r="NU224" s="440"/>
      <c r="NV224" s="440"/>
      <c r="NW224" s="440"/>
      <c r="NX224" s="440"/>
      <c r="NY224" s="440"/>
      <c r="NZ224" s="440"/>
      <c r="OA224" s="440"/>
      <c r="OB224" s="440"/>
      <c r="OC224" s="440"/>
      <c r="OD224" s="440"/>
      <c r="OE224" s="440"/>
      <c r="OF224" s="440"/>
      <c r="OG224" s="440"/>
      <c r="OH224" s="440"/>
      <c r="OI224" s="440"/>
      <c r="OJ224" s="440"/>
      <c r="OK224" s="440"/>
      <c r="OL224" s="440"/>
      <c r="OM224" s="440"/>
      <c r="ON224" s="440"/>
      <c r="OO224" s="440"/>
      <c r="OP224" s="440"/>
      <c r="OQ224" s="440"/>
      <c r="OR224" s="440"/>
      <c r="OS224" s="440"/>
      <c r="OT224" s="440"/>
      <c r="OU224" s="440"/>
      <c r="OV224" s="440"/>
      <c r="OW224" s="440"/>
      <c r="OX224" s="440"/>
      <c r="OY224" s="440"/>
      <c r="OZ224" s="440"/>
      <c r="PA224" s="440"/>
      <c r="PB224" s="440"/>
      <c r="PC224" s="440"/>
      <c r="PD224" s="440"/>
      <c r="PE224" s="440"/>
      <c r="PF224" s="440"/>
      <c r="PG224" s="440"/>
      <c r="PH224" s="440"/>
      <c r="PI224" s="440"/>
      <c r="PJ224" s="440"/>
      <c r="PK224" s="440"/>
      <c r="PL224" s="440"/>
      <c r="PM224" s="440"/>
      <c r="PN224" s="440"/>
      <c r="PO224" s="440"/>
      <c r="PP224" s="440"/>
      <c r="PQ224" s="440"/>
      <c r="PR224" s="440"/>
      <c r="PS224" s="440"/>
      <c r="PT224" s="440"/>
      <c r="PU224" s="440"/>
      <c r="PV224" s="440"/>
      <c r="PW224" s="440"/>
      <c r="PX224" s="440"/>
      <c r="PY224" s="440"/>
      <c r="PZ224" s="440"/>
      <c r="QA224" s="440"/>
      <c r="QB224" s="440"/>
      <c r="QC224" s="440"/>
      <c r="QD224" s="440"/>
      <c r="QE224" s="440"/>
      <c r="QF224" s="440"/>
      <c r="QG224" s="440"/>
      <c r="QH224" s="440"/>
      <c r="QI224" s="440"/>
      <c r="QJ224" s="440"/>
      <c r="QK224" s="440"/>
      <c r="QL224" s="440"/>
      <c r="QM224" s="440"/>
      <c r="QN224" s="440"/>
      <c r="QO224" s="440"/>
      <c r="QP224" s="440"/>
      <c r="QQ224" s="440"/>
      <c r="QR224" s="440"/>
      <c r="QS224" s="440"/>
      <c r="QT224" s="440"/>
      <c r="QU224" s="440"/>
      <c r="QV224" s="440"/>
      <c r="QW224" s="440"/>
      <c r="QX224" s="440"/>
      <c r="QY224" s="440"/>
      <c r="QZ224" s="440"/>
      <c r="RA224" s="440"/>
      <c r="RB224" s="440"/>
      <c r="RC224" s="440"/>
      <c r="RD224" s="440"/>
      <c r="RE224" s="440"/>
      <c r="RF224" s="440"/>
      <c r="RG224" s="440"/>
      <c r="RH224" s="440"/>
      <c r="RI224" s="440"/>
      <c r="RJ224" s="440"/>
      <c r="RK224" s="440"/>
      <c r="RL224" s="440"/>
      <c r="RM224" s="440"/>
      <c r="RN224" s="440"/>
      <c r="RO224" s="440"/>
      <c r="RP224" s="440"/>
      <c r="RQ224" s="440"/>
      <c r="RR224" s="440"/>
      <c r="RS224" s="440"/>
      <c r="RT224" s="440"/>
      <c r="RU224" s="440"/>
      <c r="RV224" s="440"/>
      <c r="RW224" s="440"/>
      <c r="RX224" s="440"/>
      <c r="RY224" s="440"/>
      <c r="RZ224" s="440"/>
      <c r="SA224" s="440"/>
      <c r="SB224" s="440"/>
      <c r="SC224" s="440"/>
      <c r="SD224" s="440"/>
      <c r="SE224" s="440"/>
      <c r="SF224" s="440"/>
      <c r="SG224" s="440"/>
      <c r="SH224" s="440"/>
      <c r="SI224" s="440"/>
      <c r="SJ224" s="440"/>
      <c r="SK224" s="440"/>
      <c r="SL224" s="440"/>
      <c r="SM224" s="440"/>
      <c r="SN224" s="440"/>
      <c r="SO224" s="440"/>
      <c r="SP224" s="440"/>
      <c r="SQ224" s="440"/>
      <c r="SR224" s="440"/>
      <c r="SS224" s="440"/>
      <c r="ST224" s="440"/>
      <c r="SU224" s="440"/>
      <c r="SV224" s="440"/>
      <c r="SW224" s="440"/>
      <c r="SX224" s="440"/>
      <c r="SY224" s="440"/>
      <c r="SZ224" s="440"/>
      <c r="TA224" s="440"/>
      <c r="TB224" s="440"/>
      <c r="TC224" s="440"/>
      <c r="TD224" s="440"/>
      <c r="TE224" s="440"/>
      <c r="TF224" s="440"/>
      <c r="TG224" s="440"/>
      <c r="TH224" s="440"/>
      <c r="TI224" s="440"/>
      <c r="TJ224" s="440"/>
      <c r="TK224" s="440"/>
      <c r="TL224" s="440"/>
      <c r="TM224" s="440"/>
      <c r="TN224" s="440"/>
      <c r="TO224" s="440"/>
      <c r="TP224" s="440"/>
      <c r="TQ224" s="440"/>
      <c r="TR224" s="440"/>
      <c r="TS224" s="440"/>
      <c r="TT224" s="440"/>
      <c r="TU224" s="440"/>
      <c r="TV224" s="440"/>
      <c r="TW224" s="440"/>
      <c r="TX224" s="440"/>
      <c r="TY224" s="440"/>
      <c r="TZ224" s="440"/>
      <c r="UA224" s="440"/>
      <c r="UB224" s="440"/>
      <c r="UC224" s="440"/>
      <c r="UD224" s="440"/>
      <c r="UE224" s="440"/>
      <c r="UF224" s="440"/>
      <c r="UG224" s="440"/>
      <c r="UH224" s="440"/>
      <c r="UI224" s="440"/>
      <c r="UJ224" s="440"/>
      <c r="UK224" s="440"/>
      <c r="UL224" s="440"/>
      <c r="UM224" s="440"/>
      <c r="UN224" s="440"/>
      <c r="UO224" s="440"/>
      <c r="UP224" s="440"/>
      <c r="UQ224" s="440"/>
      <c r="UR224" s="440"/>
      <c r="US224" s="440"/>
      <c r="UT224" s="440"/>
      <c r="UU224" s="440"/>
      <c r="UV224" s="440"/>
      <c r="UW224" s="440"/>
      <c r="UX224" s="440"/>
      <c r="UY224" s="440"/>
      <c r="UZ224" s="440"/>
      <c r="VA224" s="440"/>
      <c r="VB224" s="440"/>
      <c r="VC224" s="440"/>
      <c r="VD224" s="440"/>
      <c r="VE224" s="440"/>
      <c r="VF224" s="440"/>
      <c r="VG224" s="440"/>
      <c r="VH224" s="440"/>
      <c r="VI224" s="440"/>
      <c r="VJ224" s="440"/>
      <c r="VK224" s="440"/>
      <c r="VL224" s="440"/>
      <c r="VM224" s="440"/>
      <c r="VN224" s="440"/>
      <c r="VO224" s="440"/>
      <c r="VP224" s="440"/>
      <c r="VQ224" s="440"/>
      <c r="VR224" s="440"/>
      <c r="VS224" s="440"/>
      <c r="VT224" s="440"/>
      <c r="VU224" s="440"/>
      <c r="VV224" s="440"/>
      <c r="VW224" s="440"/>
      <c r="VX224" s="440"/>
      <c r="VY224" s="440"/>
      <c r="VZ224" s="440"/>
      <c r="WA224" s="440"/>
      <c r="WB224" s="440"/>
      <c r="WC224" s="440"/>
      <c r="WD224" s="440"/>
      <c r="WE224" s="440"/>
      <c r="WF224" s="440"/>
      <c r="WG224" s="440"/>
      <c r="WH224" s="440"/>
      <c r="WI224" s="440"/>
      <c r="WJ224" s="440"/>
      <c r="WK224" s="440"/>
      <c r="WL224" s="440"/>
      <c r="WM224" s="440"/>
      <c r="WN224" s="440"/>
      <c r="WO224" s="440"/>
      <c r="WP224" s="440"/>
      <c r="WQ224" s="440"/>
      <c r="WR224" s="440"/>
      <c r="WS224" s="440"/>
      <c r="WT224" s="440"/>
      <c r="WU224" s="440"/>
      <c r="WV224" s="440"/>
      <c r="WW224" s="440"/>
      <c r="WX224" s="440"/>
      <c r="WY224" s="440"/>
      <c r="WZ224" s="440"/>
      <c r="XA224" s="440"/>
      <c r="XB224" s="440"/>
      <c r="XC224" s="440"/>
      <c r="XD224" s="440"/>
      <c r="XE224" s="440"/>
      <c r="XF224" s="440"/>
      <c r="XG224" s="440"/>
      <c r="XH224" s="440"/>
      <c r="XI224" s="440"/>
      <c r="XJ224" s="440"/>
      <c r="XK224" s="440"/>
      <c r="XL224" s="440"/>
      <c r="XM224" s="440"/>
      <c r="XN224" s="440"/>
      <c r="XO224" s="440"/>
      <c r="XP224" s="440"/>
      <c r="XQ224" s="440"/>
      <c r="XR224" s="440"/>
      <c r="XS224" s="440"/>
      <c r="XT224" s="440"/>
      <c r="XU224" s="440"/>
      <c r="XV224" s="440"/>
      <c r="XW224" s="440"/>
      <c r="XX224" s="440"/>
      <c r="XY224" s="440"/>
      <c r="XZ224" s="440"/>
      <c r="YA224" s="440"/>
      <c r="YB224" s="440"/>
      <c r="YC224" s="440"/>
      <c r="YD224" s="440"/>
      <c r="YE224" s="440"/>
      <c r="YF224" s="440"/>
      <c r="YG224" s="440"/>
      <c r="YH224" s="440"/>
      <c r="YI224" s="440"/>
      <c r="YJ224" s="440"/>
      <c r="YK224" s="440"/>
      <c r="YL224" s="440"/>
      <c r="YM224" s="440"/>
      <c r="YN224" s="440"/>
      <c r="YO224" s="440"/>
      <c r="YP224" s="440"/>
      <c r="YQ224" s="440"/>
      <c r="YR224" s="440"/>
      <c r="YS224" s="440"/>
      <c r="YT224" s="440"/>
      <c r="YU224" s="440"/>
      <c r="YV224" s="440"/>
      <c r="YW224" s="440"/>
      <c r="YX224" s="440"/>
      <c r="YY224" s="440"/>
      <c r="YZ224" s="440"/>
      <c r="ZA224" s="440"/>
      <c r="ZB224" s="440"/>
      <c r="ZC224" s="440"/>
      <c r="ZD224" s="440"/>
      <c r="ZE224" s="440"/>
      <c r="ZF224" s="440"/>
      <c r="ZG224" s="440"/>
      <c r="ZH224" s="440"/>
      <c r="ZI224" s="440"/>
      <c r="ZJ224" s="440"/>
      <c r="ZK224" s="440"/>
      <c r="ZL224" s="440"/>
      <c r="ZM224" s="440"/>
      <c r="ZN224" s="440"/>
      <c r="ZO224" s="440"/>
      <c r="ZP224" s="440"/>
      <c r="ZQ224" s="440"/>
      <c r="ZR224" s="440"/>
      <c r="ZS224" s="440"/>
      <c r="ZT224" s="440"/>
      <c r="ZU224" s="440"/>
      <c r="ZV224" s="440"/>
      <c r="ZW224" s="440"/>
      <c r="ZX224" s="440"/>
      <c r="ZY224" s="440"/>
      <c r="ZZ224" s="440"/>
      <c r="AAA224" s="440"/>
      <c r="AAB224" s="440"/>
      <c r="AAC224" s="440"/>
      <c r="AAD224" s="440"/>
      <c r="AAE224" s="440"/>
      <c r="AAF224" s="440"/>
      <c r="AAG224" s="440"/>
      <c r="AAH224" s="440"/>
      <c r="AAI224" s="440"/>
      <c r="AAJ224" s="440"/>
      <c r="AAK224" s="440"/>
      <c r="AAL224" s="440"/>
      <c r="AAM224" s="440"/>
      <c r="AAN224" s="440"/>
      <c r="AAO224" s="440"/>
      <c r="AAP224" s="440"/>
      <c r="AAQ224" s="440"/>
      <c r="AAR224" s="440"/>
      <c r="AAS224" s="440"/>
      <c r="AAT224" s="440"/>
      <c r="AAU224" s="440"/>
      <c r="AAV224" s="440"/>
      <c r="AAW224" s="440"/>
      <c r="AAX224" s="440"/>
      <c r="AAY224" s="440"/>
      <c r="AAZ224" s="440"/>
      <c r="ABA224" s="440"/>
      <c r="ABB224" s="440"/>
      <c r="ABC224" s="440"/>
      <c r="ABD224" s="440"/>
      <c r="ABE224" s="440"/>
      <c r="ABF224" s="440"/>
      <c r="ABG224" s="440"/>
      <c r="ABH224" s="440"/>
      <c r="ABI224" s="440"/>
      <c r="ABJ224" s="440"/>
      <c r="ABK224" s="440"/>
      <c r="ABL224" s="440"/>
      <c r="ABM224" s="440"/>
      <c r="ABN224" s="440"/>
      <c r="ABO224" s="440"/>
      <c r="ABP224" s="440"/>
      <c r="ABQ224" s="440"/>
      <c r="ABR224" s="440"/>
      <c r="ABS224" s="440"/>
      <c r="ABT224" s="440"/>
      <c r="ABU224" s="440"/>
      <c r="ABV224" s="440"/>
      <c r="ABW224" s="440"/>
      <c r="ABX224" s="440"/>
      <c r="ABY224" s="440"/>
      <c r="ABZ224" s="440"/>
      <c r="ACA224" s="440"/>
      <c r="ACB224" s="440"/>
      <c r="ACC224" s="440"/>
      <c r="ACD224" s="440"/>
      <c r="ACE224" s="440"/>
      <c r="ACF224" s="440"/>
      <c r="ACG224" s="440"/>
      <c r="ACH224" s="440"/>
      <c r="ACI224" s="440"/>
      <c r="ACJ224" s="440"/>
      <c r="ACK224" s="440"/>
      <c r="ACL224" s="440"/>
      <c r="ACM224" s="440"/>
      <c r="ACN224" s="440"/>
      <c r="ACO224" s="440"/>
      <c r="ACP224" s="440"/>
      <c r="ACQ224" s="440"/>
      <c r="ACR224" s="440"/>
      <c r="ACS224" s="440"/>
      <c r="ACT224" s="440"/>
      <c r="ACU224" s="440"/>
      <c r="ACV224" s="440"/>
      <c r="ACW224" s="440"/>
      <c r="ACX224" s="440"/>
      <c r="ACY224" s="440"/>
      <c r="ACZ224" s="440"/>
      <c r="ADA224" s="440"/>
      <c r="ADB224" s="440"/>
      <c r="ADC224" s="440"/>
      <c r="ADD224" s="440"/>
      <c r="ADE224" s="440"/>
      <c r="ADF224" s="440"/>
      <c r="ADG224" s="440"/>
      <c r="ADH224" s="440"/>
      <c r="ADI224" s="440"/>
      <c r="ADJ224" s="440"/>
      <c r="ADK224" s="440"/>
      <c r="ADL224" s="440"/>
      <c r="ADM224" s="440"/>
      <c r="ADN224" s="440"/>
      <c r="ADO224" s="440"/>
      <c r="ADP224" s="440"/>
      <c r="ADQ224" s="440"/>
      <c r="ADR224" s="440"/>
      <c r="ADS224" s="440"/>
      <c r="ADT224" s="440"/>
      <c r="ADU224" s="440"/>
      <c r="ADV224" s="440"/>
      <c r="ADW224" s="440"/>
      <c r="ADX224" s="440"/>
      <c r="ADY224" s="440"/>
      <c r="ADZ224" s="440"/>
      <c r="AEA224" s="440"/>
      <c r="AEB224" s="440"/>
      <c r="AEC224" s="440"/>
      <c r="AED224" s="440"/>
      <c r="AEE224" s="440"/>
      <c r="AEF224" s="440"/>
      <c r="AEG224" s="440"/>
      <c r="AEH224" s="440"/>
      <c r="AEI224" s="440"/>
      <c r="AEJ224" s="440"/>
      <c r="AEK224" s="440"/>
      <c r="AEL224" s="440"/>
      <c r="AEM224" s="440"/>
      <c r="AEN224" s="440"/>
      <c r="AEO224" s="440"/>
      <c r="AEP224" s="440"/>
      <c r="AEQ224" s="440"/>
      <c r="AER224" s="440"/>
      <c r="AES224" s="440"/>
      <c r="AET224" s="440"/>
      <c r="AEU224" s="440"/>
      <c r="AEV224" s="440"/>
      <c r="AEW224" s="440"/>
      <c r="AEX224" s="440"/>
      <c r="AEY224" s="440"/>
      <c r="AEZ224" s="440"/>
      <c r="AFA224" s="440"/>
      <c r="AFB224" s="440"/>
      <c r="AFC224" s="440"/>
      <c r="AFD224" s="440"/>
      <c r="AFE224" s="440"/>
      <c r="AFF224" s="440"/>
      <c r="AFG224" s="440"/>
      <c r="AFH224" s="440"/>
      <c r="AFI224" s="440"/>
      <c r="AFJ224" s="440"/>
      <c r="AFK224" s="440"/>
      <c r="AFL224" s="440"/>
      <c r="AFM224" s="440"/>
      <c r="AFN224" s="440"/>
      <c r="AFO224" s="440"/>
      <c r="AFP224" s="440"/>
      <c r="AFQ224" s="440"/>
      <c r="AFR224" s="440"/>
      <c r="AFS224" s="440"/>
      <c r="AFT224" s="440"/>
      <c r="AFU224" s="440"/>
      <c r="AFV224" s="440"/>
      <c r="AFW224" s="440"/>
      <c r="AFX224" s="440"/>
      <c r="AFY224" s="440"/>
      <c r="AFZ224" s="440"/>
      <c r="AGA224" s="440"/>
      <c r="AGB224" s="440"/>
      <c r="AGC224" s="440"/>
      <c r="AGD224" s="440"/>
      <c r="AGE224" s="440"/>
      <c r="AGF224" s="440"/>
      <c r="AGG224" s="440"/>
      <c r="AGH224" s="440"/>
      <c r="AGI224" s="440"/>
      <c r="AGJ224" s="440"/>
      <c r="AGK224" s="440"/>
      <c r="AGL224" s="440"/>
      <c r="AGM224" s="440"/>
      <c r="AGN224" s="440"/>
      <c r="AGO224" s="440"/>
      <c r="AGP224" s="440"/>
      <c r="AGQ224" s="440"/>
      <c r="AGR224" s="440"/>
      <c r="AGS224" s="440"/>
      <c r="AGT224" s="440"/>
      <c r="AGU224" s="440"/>
      <c r="AGV224" s="440"/>
      <c r="AGW224" s="440"/>
      <c r="AGX224" s="440"/>
      <c r="AGY224" s="440"/>
      <c r="AGZ224" s="440"/>
      <c r="AHA224" s="440"/>
      <c r="AHB224" s="440"/>
      <c r="AHC224" s="440"/>
      <c r="AHD224" s="440"/>
      <c r="AHE224" s="440"/>
      <c r="AHF224" s="440"/>
      <c r="AHG224" s="440"/>
      <c r="AHH224" s="440"/>
      <c r="AHI224" s="440"/>
      <c r="AHJ224" s="440"/>
      <c r="AHK224" s="440"/>
      <c r="AHL224" s="440"/>
      <c r="AHM224" s="440"/>
      <c r="AHN224" s="440"/>
      <c r="AHO224" s="440"/>
      <c r="AHP224" s="440"/>
      <c r="AHQ224" s="440"/>
      <c r="AHR224" s="440"/>
      <c r="AHS224" s="440"/>
      <c r="AHT224" s="440"/>
      <c r="AHU224" s="440"/>
      <c r="AHV224" s="440"/>
      <c r="AHW224" s="440"/>
      <c r="AHX224" s="440"/>
      <c r="AHY224" s="440"/>
      <c r="AHZ224" s="440"/>
      <c r="AIA224" s="440"/>
      <c r="AIB224" s="440"/>
      <c r="AIC224" s="440"/>
      <c r="AID224" s="440"/>
      <c r="AIE224" s="440"/>
      <c r="AIF224" s="440"/>
      <c r="AIG224" s="440"/>
      <c r="AIH224" s="440"/>
      <c r="AII224" s="440"/>
      <c r="AIJ224" s="440"/>
      <c r="AIK224" s="440"/>
      <c r="AIL224" s="440"/>
      <c r="AIM224" s="440"/>
      <c r="AIN224" s="440"/>
      <c r="AIO224" s="440"/>
      <c r="AIP224" s="440"/>
      <c r="AIQ224" s="440"/>
      <c r="AIR224" s="440"/>
      <c r="AIS224" s="440"/>
      <c r="AIT224" s="440"/>
      <c r="AIU224" s="440"/>
      <c r="AIV224" s="440"/>
      <c r="AIW224" s="440"/>
      <c r="AIX224" s="440"/>
      <c r="AIY224" s="440"/>
      <c r="AIZ224" s="440"/>
      <c r="AJA224" s="440"/>
      <c r="AJB224" s="440"/>
      <c r="AJC224" s="440"/>
      <c r="AJD224" s="440"/>
      <c r="AJE224" s="440"/>
      <c r="AJF224" s="440"/>
      <c r="AJG224" s="440"/>
      <c r="AJH224" s="440"/>
      <c r="AJI224" s="440"/>
      <c r="AJJ224" s="440"/>
      <c r="AJK224" s="440"/>
      <c r="AJL224" s="440"/>
      <c r="AJM224" s="440"/>
      <c r="AJN224" s="440"/>
      <c r="AJO224" s="440"/>
      <c r="AJP224" s="440"/>
      <c r="AJQ224" s="440"/>
      <c r="AJR224" s="440"/>
      <c r="AJS224" s="440"/>
      <c r="AJT224" s="440"/>
      <c r="AJU224" s="440"/>
      <c r="AJV224" s="440"/>
      <c r="AJW224" s="440"/>
      <c r="AJX224" s="440"/>
      <c r="AJY224" s="440"/>
      <c r="AJZ224" s="440"/>
      <c r="AKA224" s="440"/>
      <c r="AKB224" s="440"/>
      <c r="AKC224" s="440"/>
      <c r="AKD224" s="440"/>
      <c r="AKE224" s="440"/>
      <c r="AKF224" s="440"/>
      <c r="AKG224" s="440"/>
      <c r="AKH224" s="440"/>
      <c r="AKI224" s="440"/>
      <c r="AKJ224" s="440"/>
      <c r="AKK224" s="440"/>
      <c r="AKL224" s="440"/>
      <c r="AKM224" s="440"/>
      <c r="AKN224" s="440"/>
      <c r="AKO224" s="440"/>
      <c r="AKP224" s="440"/>
      <c r="AKQ224" s="440"/>
      <c r="AKR224" s="440"/>
      <c r="AKS224" s="440"/>
      <c r="AKT224" s="440"/>
      <c r="AKU224" s="440"/>
      <c r="AKV224" s="440"/>
      <c r="AKW224" s="440"/>
      <c r="AKX224" s="440"/>
      <c r="AKY224" s="440"/>
      <c r="AKZ224" s="440"/>
      <c r="ALA224" s="440"/>
      <c r="ALB224" s="440"/>
      <c r="ALC224" s="440"/>
      <c r="ALD224" s="440"/>
      <c r="ALE224" s="440"/>
      <c r="ALF224" s="440"/>
      <c r="ALG224" s="440"/>
      <c r="ALH224" s="440"/>
      <c r="ALI224" s="440"/>
      <c r="ALJ224" s="440"/>
      <c r="ALK224" s="440"/>
      <c r="ALL224" s="440"/>
      <c r="ALM224" s="440"/>
      <c r="ALN224" s="440"/>
      <c r="ALO224" s="440"/>
      <c r="ALP224" s="440"/>
      <c r="ALQ224" s="440"/>
      <c r="ALR224" s="440"/>
      <c r="ALS224" s="440"/>
      <c r="ALT224" s="440"/>
      <c r="ALU224" s="440"/>
      <c r="ALV224" s="440"/>
      <c r="ALW224" s="440"/>
      <c r="ALX224" s="440"/>
      <c r="ALY224" s="440"/>
      <c r="ALZ224" s="440"/>
      <c r="AMA224" s="440"/>
      <c r="AMB224" s="440"/>
      <c r="AMC224" s="440"/>
      <c r="AMD224" s="440"/>
      <c r="AME224" s="440"/>
      <c r="AMF224" s="440"/>
      <c r="AMG224" s="440"/>
      <c r="AMH224" s="440"/>
      <c r="AMI224" s="440"/>
      <c r="AMJ224" s="440"/>
      <c r="AMK224" s="440"/>
      <c r="AML224" s="440"/>
      <c r="AMM224" s="440"/>
      <c r="AMN224" s="440"/>
      <c r="AMO224" s="440"/>
      <c r="AMP224" s="440"/>
      <c r="AMQ224" s="440"/>
      <c r="AMR224" s="440"/>
      <c r="AMS224" s="440"/>
      <c r="AMT224" s="440"/>
      <c r="AMU224" s="440"/>
      <c r="AMV224" s="440"/>
      <c r="AMW224" s="440"/>
      <c r="AMX224" s="440"/>
      <c r="AMY224" s="440"/>
      <c r="AMZ224" s="440"/>
      <c r="ANA224" s="440"/>
      <c r="ANB224" s="440"/>
      <c r="ANC224" s="440"/>
      <c r="AND224" s="440"/>
      <c r="ANE224" s="440"/>
      <c r="ANF224" s="440"/>
      <c r="ANG224" s="440"/>
      <c r="ANH224" s="440"/>
      <c r="ANI224" s="440"/>
      <c r="ANJ224" s="440"/>
      <c r="ANK224" s="440"/>
      <c r="ANL224" s="440"/>
      <c r="ANM224" s="440"/>
      <c r="ANN224" s="440"/>
      <c r="ANO224" s="440"/>
      <c r="ANP224" s="440"/>
      <c r="ANQ224" s="440"/>
      <c r="ANR224" s="440"/>
      <c r="ANS224" s="440"/>
      <c r="ANT224" s="440"/>
      <c r="ANU224" s="440"/>
      <c r="ANV224" s="440"/>
      <c r="ANW224" s="440"/>
      <c r="ANX224" s="440"/>
      <c r="ANY224" s="440"/>
      <c r="ANZ224" s="440"/>
      <c r="AOA224" s="440"/>
      <c r="AOB224" s="440"/>
      <c r="AOC224" s="440"/>
      <c r="AOD224" s="440"/>
      <c r="AOE224" s="440"/>
      <c r="AOF224" s="440"/>
      <c r="AOG224" s="440"/>
      <c r="AOH224" s="440"/>
      <c r="AOI224" s="440"/>
      <c r="AOJ224" s="440"/>
      <c r="AOK224" s="440"/>
      <c r="AOL224" s="440"/>
      <c r="AOM224" s="440"/>
      <c r="AON224" s="440"/>
      <c r="AOO224" s="440"/>
      <c r="AOP224" s="440"/>
      <c r="AOQ224" s="440"/>
      <c r="AOR224" s="440"/>
      <c r="AOS224" s="440"/>
      <c r="AOT224" s="440"/>
      <c r="AOU224" s="440"/>
      <c r="AOV224" s="440"/>
      <c r="AOW224" s="440"/>
      <c r="AOX224" s="440"/>
      <c r="AOY224" s="440"/>
      <c r="AOZ224" s="440"/>
      <c r="APA224" s="440"/>
      <c r="APB224" s="440"/>
      <c r="APC224" s="440"/>
      <c r="APD224" s="440"/>
      <c r="APE224" s="440"/>
      <c r="APF224" s="440"/>
      <c r="APG224" s="440"/>
      <c r="APH224" s="440"/>
      <c r="API224" s="440"/>
      <c r="APJ224" s="440"/>
      <c r="APK224" s="440"/>
      <c r="APL224" s="440"/>
      <c r="APM224" s="440"/>
      <c r="APN224" s="440"/>
      <c r="APO224" s="440"/>
      <c r="APP224" s="440"/>
      <c r="APQ224" s="440"/>
      <c r="APR224" s="440"/>
      <c r="APS224" s="440"/>
      <c r="APT224" s="440"/>
      <c r="APU224" s="440"/>
      <c r="APV224" s="440"/>
      <c r="APW224" s="440"/>
      <c r="APX224" s="440"/>
      <c r="APY224" s="440"/>
      <c r="APZ224" s="440"/>
      <c r="AQA224" s="440"/>
      <c r="AQB224" s="440"/>
      <c r="AQC224" s="440"/>
      <c r="AQD224" s="440"/>
      <c r="AQE224" s="440"/>
      <c r="AQF224" s="440"/>
      <c r="AQG224" s="440"/>
      <c r="AQH224" s="440"/>
      <c r="AQI224" s="440"/>
      <c r="AQJ224" s="440"/>
      <c r="AQK224" s="440"/>
      <c r="AQL224" s="440"/>
      <c r="AQM224" s="440"/>
      <c r="AQN224" s="440"/>
      <c r="AQO224" s="440"/>
      <c r="AQP224" s="440"/>
      <c r="AQQ224" s="440"/>
      <c r="AQR224" s="440"/>
      <c r="AQS224" s="440"/>
      <c r="AQT224" s="440"/>
      <c r="AQU224" s="440"/>
      <c r="AQV224" s="440"/>
      <c r="AQW224" s="440"/>
      <c r="AQX224" s="440"/>
      <c r="AQY224" s="440"/>
      <c r="AQZ224" s="440"/>
      <c r="ARA224" s="440"/>
      <c r="ARB224" s="440"/>
      <c r="ARC224" s="440"/>
      <c r="ARD224" s="440"/>
      <c r="ARE224" s="440"/>
      <c r="ARF224" s="440"/>
      <c r="ARG224" s="440"/>
      <c r="ARH224" s="440"/>
      <c r="ARI224" s="440"/>
      <c r="ARJ224" s="440"/>
      <c r="ARK224" s="440"/>
      <c r="ARL224" s="440"/>
      <c r="ARM224" s="440"/>
      <c r="ARN224" s="440"/>
      <c r="ARO224" s="440"/>
      <c r="ARP224" s="440"/>
      <c r="ARQ224" s="440"/>
      <c r="ARR224" s="440"/>
      <c r="ARS224" s="440"/>
      <c r="ART224" s="440"/>
      <c r="ARU224" s="440"/>
      <c r="ARV224" s="440"/>
      <c r="ARW224" s="440"/>
      <c r="ARX224" s="440"/>
      <c r="ARY224" s="440"/>
      <c r="ARZ224" s="440"/>
      <c r="ASA224" s="440"/>
      <c r="ASB224" s="440"/>
      <c r="ASC224" s="440"/>
      <c r="ASD224" s="440"/>
      <c r="ASE224" s="440"/>
      <c r="ASF224" s="440"/>
      <c r="ASG224" s="440"/>
      <c r="ASH224" s="440"/>
      <c r="ASI224" s="440"/>
      <c r="ASJ224" s="440"/>
      <c r="ASK224" s="440"/>
      <c r="ASL224" s="440"/>
      <c r="ASM224" s="440"/>
      <c r="ASN224" s="440"/>
      <c r="ASO224" s="440"/>
      <c r="ASP224" s="440"/>
      <c r="ASQ224" s="440"/>
      <c r="ASR224" s="440"/>
      <c r="ASS224" s="440"/>
      <c r="AST224" s="440"/>
      <c r="ASU224" s="440"/>
      <c r="ASV224" s="440"/>
      <c r="ASW224" s="440"/>
      <c r="ASX224" s="440"/>
      <c r="ASY224" s="440"/>
      <c r="ASZ224" s="440"/>
      <c r="ATA224" s="440"/>
      <c r="ATB224" s="440"/>
      <c r="ATC224" s="440"/>
      <c r="ATD224" s="440"/>
      <c r="ATE224" s="440"/>
      <c r="ATF224" s="440"/>
      <c r="ATG224" s="440"/>
      <c r="ATH224" s="440"/>
      <c r="ATI224" s="440"/>
      <c r="ATJ224" s="440"/>
      <c r="ATK224" s="440"/>
      <c r="ATL224" s="440"/>
      <c r="ATM224" s="440"/>
      <c r="ATN224" s="440"/>
      <c r="ATO224" s="440"/>
      <c r="ATP224" s="440"/>
      <c r="ATQ224" s="440"/>
      <c r="ATR224" s="440"/>
      <c r="ATS224" s="440"/>
      <c r="ATT224" s="440"/>
      <c r="ATU224" s="440"/>
      <c r="ATV224" s="440"/>
      <c r="ATW224" s="440"/>
      <c r="ATX224" s="440"/>
      <c r="ATY224" s="440"/>
      <c r="ATZ224" s="440"/>
      <c r="AUA224" s="440"/>
      <c r="AUB224" s="440"/>
      <c r="AUC224" s="440"/>
      <c r="AUD224" s="440"/>
      <c r="AUE224" s="440"/>
      <c r="AUF224" s="440"/>
      <c r="AUG224" s="440"/>
      <c r="AUH224" s="440"/>
      <c r="AUI224" s="440"/>
      <c r="AUJ224" s="440"/>
      <c r="AUK224" s="440"/>
      <c r="AUL224" s="440"/>
      <c r="AUM224" s="440"/>
      <c r="AUN224" s="440"/>
      <c r="AUO224" s="440"/>
      <c r="AUP224" s="440"/>
      <c r="AUQ224" s="440"/>
      <c r="AUR224" s="440"/>
      <c r="AUS224" s="440"/>
      <c r="AUT224" s="440"/>
      <c r="AUU224" s="440"/>
      <c r="AUV224" s="440"/>
      <c r="AUW224" s="440"/>
      <c r="AUX224" s="440"/>
      <c r="AUY224" s="440"/>
      <c r="AUZ224" s="440"/>
      <c r="AVA224" s="440"/>
      <c r="AVB224" s="440"/>
      <c r="AVC224" s="440"/>
      <c r="AVD224" s="440"/>
      <c r="AVE224" s="440"/>
      <c r="AVF224" s="440"/>
      <c r="AVG224" s="440"/>
      <c r="AVH224" s="440"/>
      <c r="AVI224" s="440"/>
      <c r="AVJ224" s="440"/>
      <c r="AVK224" s="440"/>
      <c r="AVL224" s="440"/>
      <c r="AVM224" s="440"/>
      <c r="AVN224" s="440"/>
      <c r="AVO224" s="440"/>
      <c r="AVP224" s="440"/>
      <c r="AVQ224" s="440"/>
      <c r="AVR224" s="440"/>
      <c r="AVS224" s="440"/>
      <c r="AVT224" s="440"/>
      <c r="AVU224" s="440"/>
      <c r="AVV224" s="440"/>
      <c r="AVW224" s="440"/>
      <c r="AVX224" s="440"/>
      <c r="AVY224" s="440"/>
      <c r="AVZ224" s="440"/>
      <c r="AWA224" s="440"/>
      <c r="AWB224" s="440"/>
      <c r="AWC224" s="440"/>
      <c r="AWD224" s="440"/>
      <c r="AWE224" s="440"/>
      <c r="AWF224" s="440"/>
      <c r="AWG224" s="440"/>
      <c r="AWH224" s="440"/>
      <c r="AWI224" s="440"/>
      <c r="AWJ224" s="440"/>
      <c r="AWK224" s="440"/>
      <c r="AWL224" s="440"/>
      <c r="AWM224" s="440"/>
      <c r="AWN224" s="440"/>
      <c r="AWO224" s="440"/>
      <c r="AWP224" s="440"/>
      <c r="AWQ224" s="440"/>
      <c r="AWR224" s="440"/>
      <c r="AWS224" s="440"/>
      <c r="AWT224" s="440"/>
      <c r="AWU224" s="440"/>
      <c r="AWV224" s="440"/>
      <c r="AWW224" s="440"/>
      <c r="AWX224" s="440"/>
      <c r="AWY224" s="440"/>
      <c r="AWZ224" s="440"/>
      <c r="AXA224" s="440"/>
      <c r="AXB224" s="440"/>
      <c r="AXC224" s="440"/>
      <c r="AXD224" s="440"/>
      <c r="AXE224" s="440"/>
      <c r="AXF224" s="440"/>
      <c r="AXG224" s="440"/>
      <c r="AXH224" s="440"/>
      <c r="AXI224" s="440"/>
      <c r="AXJ224" s="440"/>
      <c r="AXK224" s="440"/>
      <c r="AXL224" s="440"/>
      <c r="AXM224" s="440"/>
      <c r="AXN224" s="440"/>
      <c r="AXO224" s="440"/>
      <c r="AXP224" s="440"/>
      <c r="AXQ224" s="440"/>
      <c r="AXR224" s="440"/>
      <c r="AXS224" s="440"/>
      <c r="AXT224" s="440"/>
      <c r="AXU224" s="440"/>
      <c r="AXV224" s="440"/>
      <c r="AXW224" s="440"/>
      <c r="AXX224" s="440"/>
      <c r="AXY224" s="440"/>
      <c r="AXZ224" s="440"/>
      <c r="AYA224" s="440"/>
      <c r="AYB224" s="440"/>
      <c r="AYC224" s="440"/>
      <c r="AYD224" s="440"/>
      <c r="AYE224" s="440"/>
      <c r="AYF224" s="440"/>
      <c r="AYG224" s="440"/>
      <c r="AYH224" s="440"/>
      <c r="AYI224" s="440"/>
      <c r="AYJ224" s="440"/>
      <c r="AYK224" s="440"/>
      <c r="AYL224" s="440"/>
      <c r="AYM224" s="440"/>
      <c r="AYN224" s="440"/>
      <c r="AYO224" s="440"/>
      <c r="AYP224" s="440"/>
      <c r="AYQ224" s="440"/>
      <c r="AYR224" s="440"/>
      <c r="AYS224" s="440"/>
      <c r="AYT224" s="440"/>
      <c r="AYU224" s="440"/>
      <c r="AYV224" s="440"/>
      <c r="AYW224" s="440"/>
      <c r="AYX224" s="440"/>
      <c r="AYY224" s="440"/>
      <c r="AYZ224" s="440"/>
      <c r="AZA224" s="440"/>
      <c r="AZB224" s="440"/>
      <c r="AZC224" s="440"/>
      <c r="AZD224" s="440"/>
      <c r="AZE224" s="440"/>
      <c r="AZF224" s="440"/>
      <c r="AZG224" s="440"/>
      <c r="AZH224" s="440"/>
      <c r="AZI224" s="440"/>
      <c r="AZJ224" s="440"/>
      <c r="AZK224" s="440"/>
      <c r="AZL224" s="440"/>
      <c r="AZM224" s="440"/>
      <c r="AZN224" s="440"/>
      <c r="AZO224" s="440"/>
      <c r="AZP224" s="440"/>
      <c r="AZQ224" s="440"/>
      <c r="AZR224" s="440"/>
      <c r="AZS224" s="440"/>
      <c r="AZT224" s="440"/>
      <c r="AZU224" s="440"/>
      <c r="AZV224" s="440"/>
      <c r="AZW224" s="440"/>
      <c r="AZX224" s="440"/>
      <c r="AZY224" s="440"/>
      <c r="AZZ224" s="440"/>
      <c r="BAA224" s="440"/>
      <c r="BAB224" s="440"/>
      <c r="BAC224" s="440"/>
      <c r="BAD224" s="440"/>
      <c r="BAE224" s="440"/>
      <c r="BAF224" s="440"/>
      <c r="BAG224" s="440"/>
      <c r="BAH224" s="440"/>
      <c r="BAI224" s="440"/>
      <c r="BAJ224" s="440"/>
      <c r="BAK224" s="440"/>
      <c r="BAL224" s="440"/>
      <c r="BAM224" s="440"/>
      <c r="BAN224" s="440"/>
      <c r="BAO224" s="440"/>
      <c r="BAP224" s="440"/>
      <c r="BAQ224" s="440"/>
      <c r="BAR224" s="440"/>
      <c r="BAS224" s="440"/>
      <c r="BAT224" s="440"/>
      <c r="BAU224" s="440"/>
      <c r="BAV224" s="440"/>
      <c r="BAW224" s="440"/>
      <c r="BAX224" s="440"/>
      <c r="BAY224" s="440"/>
      <c r="BAZ224" s="440"/>
      <c r="BBA224" s="440"/>
      <c r="BBB224" s="440"/>
      <c r="BBC224" s="440"/>
      <c r="BBD224" s="440"/>
      <c r="BBE224" s="440"/>
      <c r="BBF224" s="440"/>
      <c r="BBG224" s="440"/>
      <c r="BBH224" s="440"/>
      <c r="BBI224" s="440"/>
      <c r="BBJ224" s="440"/>
      <c r="BBK224" s="440"/>
      <c r="BBL224" s="440"/>
      <c r="BBM224" s="440"/>
      <c r="BBN224" s="440"/>
      <c r="BBO224" s="440"/>
      <c r="BBP224" s="440"/>
      <c r="BBQ224" s="440"/>
      <c r="BBR224" s="440"/>
      <c r="BBS224" s="440"/>
      <c r="BBT224" s="440"/>
      <c r="BBU224" s="440"/>
      <c r="BBV224" s="440"/>
      <c r="BBW224" s="440"/>
      <c r="BBX224" s="440"/>
      <c r="BBY224" s="440"/>
      <c r="BBZ224" s="440"/>
      <c r="BCA224" s="440"/>
      <c r="BCB224" s="440"/>
      <c r="BCC224" s="440"/>
      <c r="BCD224" s="440"/>
      <c r="BCE224" s="440"/>
      <c r="BCF224" s="440"/>
      <c r="BCG224" s="440"/>
      <c r="BCH224" s="440"/>
      <c r="BCI224" s="440"/>
      <c r="BCJ224" s="440"/>
      <c r="BCK224" s="440"/>
      <c r="BCL224" s="440"/>
      <c r="BCM224" s="440"/>
      <c r="BCN224" s="440"/>
      <c r="BCO224" s="440"/>
      <c r="BCP224" s="440"/>
      <c r="BCQ224" s="440"/>
      <c r="BCR224" s="440"/>
      <c r="BCS224" s="440"/>
      <c r="BCT224" s="440"/>
      <c r="BCU224" s="440"/>
      <c r="BCV224" s="440"/>
      <c r="BCW224" s="440"/>
      <c r="BCX224" s="440"/>
      <c r="BCY224" s="440"/>
      <c r="BCZ224" s="440"/>
      <c r="BDA224" s="440"/>
      <c r="BDB224" s="440"/>
      <c r="BDC224" s="440"/>
      <c r="BDD224" s="440"/>
      <c r="BDE224" s="440"/>
      <c r="BDF224" s="440"/>
      <c r="BDG224" s="440"/>
      <c r="BDH224" s="440"/>
      <c r="BDI224" s="440"/>
      <c r="BDJ224" s="440"/>
      <c r="BDK224" s="440"/>
      <c r="BDL224" s="440"/>
      <c r="BDM224" s="440"/>
      <c r="BDN224" s="440"/>
      <c r="BDO224" s="440"/>
      <c r="BDP224" s="440"/>
      <c r="BDQ224" s="440"/>
      <c r="BDR224" s="440"/>
      <c r="BDS224" s="440"/>
      <c r="BDT224" s="440"/>
      <c r="BDU224" s="440"/>
      <c r="BDV224" s="440"/>
      <c r="BDW224" s="440"/>
      <c r="BDX224" s="440"/>
      <c r="BDY224" s="440"/>
      <c r="BDZ224" s="440"/>
      <c r="BEA224" s="440"/>
      <c r="BEB224" s="440"/>
      <c r="BEC224" s="440"/>
      <c r="BED224" s="440"/>
      <c r="BEE224" s="440"/>
      <c r="BEF224" s="440"/>
      <c r="BEG224" s="440"/>
      <c r="BEH224" s="440"/>
      <c r="BEI224" s="440"/>
      <c r="BEJ224" s="440"/>
      <c r="BEK224" s="440"/>
      <c r="BEL224" s="440"/>
      <c r="BEM224" s="440"/>
      <c r="BEN224" s="440"/>
      <c r="BEO224" s="440"/>
      <c r="BEP224" s="440"/>
      <c r="BEQ224" s="440"/>
      <c r="BER224" s="440"/>
      <c r="BES224" s="440"/>
      <c r="BET224" s="440"/>
      <c r="BEU224" s="440"/>
      <c r="BEV224" s="440"/>
      <c r="BEW224" s="440"/>
      <c r="BEX224" s="440"/>
      <c r="BEY224" s="440"/>
      <c r="BEZ224" s="440"/>
      <c r="BFA224" s="440"/>
      <c r="BFB224" s="440"/>
      <c r="BFC224" s="440"/>
      <c r="BFD224" s="440"/>
      <c r="BFE224" s="440"/>
      <c r="BFF224" s="440"/>
      <c r="BFG224" s="440"/>
      <c r="BFH224" s="440"/>
      <c r="BFI224" s="440"/>
      <c r="BFJ224" s="440"/>
      <c r="BFK224" s="440"/>
      <c r="BFL224" s="440"/>
      <c r="BFM224" s="440"/>
      <c r="BFN224" s="440"/>
      <c r="BFO224" s="440"/>
      <c r="BFP224" s="440"/>
      <c r="BFQ224" s="440"/>
      <c r="BFR224" s="440"/>
      <c r="BFS224" s="440"/>
      <c r="BFT224" s="440"/>
      <c r="BFU224" s="440"/>
      <c r="BFV224" s="440"/>
      <c r="BFW224" s="440"/>
      <c r="BFX224" s="440"/>
      <c r="BFY224" s="440"/>
      <c r="BFZ224" s="440"/>
      <c r="BGA224" s="440"/>
      <c r="BGB224" s="440"/>
      <c r="BGC224" s="440"/>
      <c r="BGD224" s="440"/>
      <c r="BGE224" s="440"/>
      <c r="BGF224" s="440"/>
      <c r="BGG224" s="440"/>
      <c r="BGH224" s="440"/>
      <c r="BGI224" s="440"/>
      <c r="BGJ224" s="440"/>
      <c r="BGK224" s="440"/>
      <c r="BGL224" s="440"/>
      <c r="BGM224" s="440"/>
      <c r="BGN224" s="440"/>
      <c r="BGO224" s="440"/>
      <c r="BGP224" s="440"/>
      <c r="BGQ224" s="440"/>
      <c r="BGR224" s="440"/>
      <c r="BGS224" s="440"/>
      <c r="BGT224" s="440"/>
      <c r="BGU224" s="440"/>
      <c r="BGV224" s="440"/>
      <c r="BGW224" s="440"/>
      <c r="BGX224" s="440"/>
      <c r="BGY224" s="440"/>
      <c r="BGZ224" s="440"/>
      <c r="BHA224" s="440"/>
      <c r="BHB224" s="440"/>
      <c r="BHC224" s="440"/>
      <c r="BHD224" s="440"/>
      <c r="BHE224" s="440"/>
      <c r="BHF224" s="440"/>
      <c r="BHG224" s="440"/>
      <c r="BHH224" s="440"/>
      <c r="BHI224" s="440"/>
      <c r="BHJ224" s="440"/>
      <c r="BHK224" s="440"/>
      <c r="BHL224" s="440"/>
      <c r="BHM224" s="440"/>
      <c r="BHN224" s="440"/>
      <c r="BHO224" s="440"/>
      <c r="BHP224" s="440"/>
      <c r="BHQ224" s="440"/>
      <c r="BHR224" s="440"/>
      <c r="BHS224" s="440"/>
      <c r="BHT224" s="440"/>
      <c r="BHU224" s="440"/>
      <c r="BHV224" s="440"/>
      <c r="BHW224" s="440"/>
      <c r="BHX224" s="440"/>
      <c r="BHY224" s="440"/>
      <c r="BHZ224" s="440"/>
      <c r="BIA224" s="440"/>
      <c r="BIB224" s="440"/>
      <c r="BIC224" s="440"/>
      <c r="BID224" s="440"/>
      <c r="BIE224" s="440"/>
      <c r="BIF224" s="440"/>
      <c r="BIG224" s="440"/>
      <c r="BIH224" s="440"/>
      <c r="BII224" s="440"/>
      <c r="BIJ224" s="440"/>
      <c r="BIK224" s="440"/>
      <c r="BIL224" s="440"/>
      <c r="BIM224" s="440"/>
      <c r="BIN224" s="440"/>
      <c r="BIO224" s="440"/>
      <c r="BIP224" s="440"/>
      <c r="BIQ224" s="440"/>
      <c r="BIR224" s="440"/>
      <c r="BIS224" s="440"/>
      <c r="BIT224" s="440"/>
      <c r="BIU224" s="440"/>
      <c r="BIV224" s="440"/>
      <c r="BIW224" s="440"/>
      <c r="BIX224" s="440"/>
      <c r="BIY224" s="440"/>
      <c r="BIZ224" s="440"/>
      <c r="BJA224" s="440"/>
      <c r="BJB224" s="440"/>
      <c r="BJC224" s="440"/>
      <c r="BJD224" s="440"/>
      <c r="BJE224" s="440"/>
      <c r="BJF224" s="440"/>
      <c r="BJG224" s="440"/>
      <c r="BJH224" s="440"/>
      <c r="BJI224" s="440"/>
      <c r="BJJ224" s="440"/>
      <c r="BJK224" s="440"/>
      <c r="BJL224" s="440"/>
      <c r="BJM224" s="440"/>
      <c r="BJN224" s="440"/>
      <c r="BJO224" s="440"/>
      <c r="BJP224" s="440"/>
      <c r="BJQ224" s="440"/>
      <c r="BJR224" s="440"/>
      <c r="BJS224" s="440"/>
      <c r="BJT224" s="440"/>
      <c r="BJU224" s="440"/>
      <c r="BJV224" s="440"/>
      <c r="BJW224" s="440"/>
      <c r="BJX224" s="440"/>
      <c r="BJY224" s="440"/>
      <c r="BJZ224" s="440"/>
      <c r="BKA224" s="440"/>
      <c r="BKB224" s="440"/>
      <c r="BKC224" s="440"/>
      <c r="BKD224" s="440"/>
      <c r="BKE224" s="440"/>
      <c r="BKF224" s="440"/>
      <c r="BKG224" s="440"/>
      <c r="BKH224" s="440"/>
      <c r="BKI224" s="440"/>
      <c r="BKJ224" s="440"/>
      <c r="BKK224" s="440"/>
      <c r="BKL224" s="440"/>
      <c r="BKM224" s="440"/>
      <c r="BKN224" s="440"/>
      <c r="BKO224" s="440"/>
      <c r="BKP224" s="440"/>
      <c r="BKQ224" s="440"/>
      <c r="BKR224" s="440"/>
      <c r="BKS224" s="440"/>
      <c r="BKT224" s="440"/>
      <c r="BKU224" s="440"/>
      <c r="BKV224" s="440"/>
      <c r="BKW224" s="440"/>
      <c r="BKX224" s="440"/>
      <c r="BKY224" s="440"/>
      <c r="BKZ224" s="440"/>
      <c r="BLA224" s="440"/>
      <c r="BLB224" s="440"/>
      <c r="BLC224" s="440"/>
      <c r="BLD224" s="440"/>
      <c r="BLE224" s="440"/>
      <c r="BLF224" s="440"/>
      <c r="BLG224" s="440"/>
      <c r="BLH224" s="440"/>
      <c r="BLI224" s="440"/>
      <c r="BLJ224" s="440"/>
      <c r="BLK224" s="440"/>
      <c r="BLL224" s="440"/>
      <c r="BLM224" s="440"/>
      <c r="BLN224" s="440"/>
      <c r="BLO224" s="440"/>
      <c r="BLP224" s="440"/>
      <c r="BLQ224" s="440"/>
      <c r="BLR224" s="440"/>
      <c r="BLS224" s="440"/>
      <c r="BLT224" s="440"/>
      <c r="BLU224" s="440"/>
      <c r="BLV224" s="440"/>
      <c r="BLW224" s="440"/>
      <c r="BLX224" s="440"/>
      <c r="BLY224" s="440"/>
      <c r="BLZ224" s="440"/>
      <c r="BMA224" s="440"/>
      <c r="BMB224" s="440"/>
      <c r="BMC224" s="440"/>
      <c r="BMD224" s="440"/>
      <c r="BME224" s="440"/>
      <c r="BMF224" s="440"/>
      <c r="BMG224" s="440"/>
      <c r="BMH224" s="440"/>
      <c r="BMI224" s="440"/>
      <c r="BMJ224" s="440"/>
      <c r="BMK224" s="440"/>
      <c r="BML224" s="440"/>
      <c r="BMM224" s="440"/>
      <c r="BMN224" s="440"/>
      <c r="BMO224" s="440"/>
      <c r="BMP224" s="440"/>
      <c r="BMQ224" s="440"/>
      <c r="BMR224" s="440"/>
      <c r="BMS224" s="440"/>
      <c r="BMT224" s="440"/>
      <c r="BMU224" s="440"/>
      <c r="BMV224" s="440"/>
      <c r="BMW224" s="440"/>
      <c r="BMX224" s="440"/>
      <c r="BMY224" s="440"/>
      <c r="BMZ224" s="440"/>
      <c r="BNA224" s="440"/>
      <c r="BNB224" s="440"/>
      <c r="BNC224" s="440"/>
      <c r="BND224" s="440"/>
      <c r="BNE224" s="440"/>
      <c r="BNF224" s="440"/>
      <c r="BNG224" s="440"/>
      <c r="BNH224" s="440"/>
      <c r="BNI224" s="440"/>
      <c r="BNJ224" s="440"/>
      <c r="BNK224" s="440"/>
      <c r="BNL224" s="440"/>
      <c r="BNM224" s="440"/>
      <c r="BNN224" s="440"/>
      <c r="BNO224" s="440"/>
      <c r="BNP224" s="440"/>
      <c r="BNQ224" s="440"/>
      <c r="BNR224" s="440"/>
      <c r="BNS224" s="440"/>
      <c r="BNT224" s="440"/>
      <c r="BNU224" s="440"/>
      <c r="BNV224" s="440"/>
      <c r="BNW224" s="440"/>
      <c r="BNX224" s="440"/>
      <c r="BNY224" s="440"/>
      <c r="BNZ224" s="440"/>
      <c r="BOA224" s="440"/>
      <c r="BOB224" s="440"/>
      <c r="BOC224" s="440"/>
      <c r="BOD224" s="440"/>
      <c r="BOE224" s="440"/>
      <c r="BOF224" s="440"/>
      <c r="BOG224" s="440"/>
      <c r="BOH224" s="440"/>
      <c r="BOI224" s="440"/>
      <c r="BOJ224" s="440"/>
      <c r="BOK224" s="440"/>
      <c r="BOL224" s="440"/>
      <c r="BOM224" s="440"/>
      <c r="BON224" s="440"/>
      <c r="BOO224" s="440"/>
      <c r="BOP224" s="440"/>
      <c r="BOQ224" s="440"/>
      <c r="BOR224" s="440"/>
      <c r="BOS224" s="440"/>
      <c r="BOT224" s="440"/>
      <c r="BOU224" s="440"/>
      <c r="BOV224" s="440"/>
      <c r="BOW224" s="440"/>
      <c r="BOX224" s="440"/>
      <c r="BOY224" s="440"/>
      <c r="BOZ224" s="440"/>
      <c r="BPA224" s="440"/>
      <c r="BPB224" s="440"/>
      <c r="BPC224" s="440"/>
      <c r="BPD224" s="440"/>
      <c r="BPE224" s="440"/>
      <c r="BPF224" s="440"/>
      <c r="BPG224" s="440"/>
      <c r="BPH224" s="440"/>
      <c r="BPI224" s="440"/>
      <c r="BPJ224" s="440"/>
      <c r="BPK224" s="440"/>
      <c r="BPL224" s="440"/>
      <c r="BPM224" s="440"/>
      <c r="BPN224" s="440"/>
      <c r="BPO224" s="440"/>
      <c r="BPP224" s="440"/>
      <c r="BPQ224" s="440"/>
      <c r="BPR224" s="440"/>
      <c r="BPS224" s="440"/>
      <c r="BPT224" s="440"/>
      <c r="BPU224" s="440"/>
      <c r="BPV224" s="440"/>
      <c r="BPW224" s="440"/>
      <c r="BPX224" s="440"/>
      <c r="BPY224" s="440"/>
      <c r="BPZ224" s="440"/>
      <c r="BQA224" s="440"/>
      <c r="BQB224" s="440"/>
      <c r="BQC224" s="440"/>
      <c r="BQD224" s="440"/>
      <c r="BQE224" s="440"/>
      <c r="BQF224" s="440"/>
      <c r="BQG224" s="440"/>
      <c r="BQH224" s="440"/>
      <c r="BQI224" s="440"/>
      <c r="BQJ224" s="440"/>
      <c r="BQK224" s="440"/>
      <c r="BQL224" s="440"/>
      <c r="BQM224" s="440"/>
      <c r="BQN224" s="440"/>
      <c r="BQO224" s="440"/>
      <c r="BQP224" s="440"/>
      <c r="BQQ224" s="440"/>
      <c r="BQR224" s="440"/>
      <c r="BQS224" s="440"/>
      <c r="BQT224" s="440"/>
      <c r="BQU224" s="440"/>
      <c r="BQV224" s="440"/>
      <c r="BQW224" s="440"/>
      <c r="BQX224" s="440"/>
      <c r="BQY224" s="440"/>
      <c r="BQZ224" s="440"/>
      <c r="BRA224" s="440"/>
      <c r="BRB224" s="440"/>
      <c r="BRC224" s="440"/>
      <c r="BRD224" s="440"/>
      <c r="BRE224" s="440"/>
      <c r="BRF224" s="440"/>
      <c r="BRG224" s="440"/>
      <c r="BRH224" s="440"/>
      <c r="BRI224" s="440"/>
      <c r="BRJ224" s="440"/>
      <c r="BRK224" s="440"/>
      <c r="BRL224" s="440"/>
      <c r="BRM224" s="440"/>
      <c r="BRN224" s="440"/>
      <c r="BRO224" s="440"/>
      <c r="BRP224" s="440"/>
      <c r="BRQ224" s="440"/>
      <c r="BRR224" s="440"/>
      <c r="BRS224" s="440"/>
      <c r="BRT224" s="440"/>
      <c r="BRU224" s="440"/>
      <c r="BRV224" s="440"/>
      <c r="BRW224" s="440"/>
      <c r="BRX224" s="440"/>
      <c r="BRY224" s="440"/>
      <c r="BRZ224" s="440"/>
      <c r="BSA224" s="440"/>
      <c r="BSB224" s="440"/>
      <c r="BSC224" s="440"/>
      <c r="BSD224" s="440"/>
      <c r="BSE224" s="440"/>
      <c r="BSF224" s="440"/>
      <c r="BSG224" s="440"/>
      <c r="BSH224" s="440"/>
      <c r="BSI224" s="440"/>
      <c r="BSJ224" s="440"/>
      <c r="BSK224" s="440"/>
      <c r="BSL224" s="440"/>
      <c r="BSM224" s="440"/>
      <c r="BSN224" s="440"/>
      <c r="BSO224" s="440"/>
      <c r="BSP224" s="440"/>
      <c r="BSQ224" s="440"/>
      <c r="BSR224" s="440"/>
      <c r="BSS224" s="440"/>
      <c r="BST224" s="440"/>
      <c r="BSU224" s="440"/>
      <c r="BSV224" s="440"/>
      <c r="BSW224" s="440"/>
      <c r="BSX224" s="440"/>
      <c r="BSY224" s="440"/>
      <c r="BSZ224" s="440"/>
      <c r="BTA224" s="440"/>
      <c r="BTB224" s="440"/>
      <c r="BTC224" s="440"/>
      <c r="BTD224" s="440"/>
      <c r="BTE224" s="440"/>
      <c r="BTF224" s="440"/>
      <c r="BTG224" s="440"/>
      <c r="BTH224" s="440"/>
      <c r="BTI224" s="440"/>
      <c r="BTJ224" s="440"/>
      <c r="BTK224" s="440"/>
      <c r="BTL224" s="440"/>
      <c r="BTM224" s="440"/>
      <c r="BTN224" s="440"/>
      <c r="BTO224" s="440"/>
      <c r="BTP224" s="440"/>
      <c r="BTQ224" s="440"/>
      <c r="BTR224" s="440"/>
      <c r="BTS224" s="440"/>
      <c r="BTT224" s="440"/>
      <c r="BTU224" s="440"/>
      <c r="BTV224" s="440"/>
      <c r="BTW224" s="440"/>
      <c r="BTX224" s="440"/>
      <c r="BTY224" s="440"/>
      <c r="BTZ224" s="440"/>
      <c r="BUA224" s="440"/>
      <c r="BUB224" s="440"/>
      <c r="BUC224" s="440"/>
      <c r="BUD224" s="440"/>
      <c r="BUE224" s="440"/>
      <c r="BUF224" s="440"/>
      <c r="BUG224" s="440"/>
      <c r="BUH224" s="440"/>
      <c r="BUI224" s="440"/>
      <c r="BUJ224" s="440"/>
      <c r="BUK224" s="440"/>
      <c r="BUL224" s="440"/>
      <c r="BUM224" s="440"/>
      <c r="BUN224" s="440"/>
      <c r="BUO224" s="440"/>
      <c r="BUP224" s="440"/>
      <c r="BUQ224" s="440"/>
      <c r="BUR224" s="440"/>
      <c r="BUS224" s="440"/>
      <c r="BUT224" s="440"/>
      <c r="BUU224" s="440"/>
      <c r="BUV224" s="440"/>
      <c r="BUW224" s="440"/>
      <c r="BUX224" s="440"/>
      <c r="BUY224" s="440"/>
      <c r="BUZ224" s="440"/>
      <c r="BVA224" s="440"/>
      <c r="BVB224" s="440"/>
      <c r="BVC224" s="440"/>
      <c r="BVD224" s="440"/>
      <c r="BVE224" s="440"/>
      <c r="BVF224" s="440"/>
      <c r="BVG224" s="440"/>
      <c r="BVH224" s="440"/>
      <c r="BVI224" s="440"/>
      <c r="BVJ224" s="440"/>
      <c r="BVK224" s="440"/>
      <c r="BVL224" s="440"/>
      <c r="BVM224" s="440"/>
      <c r="BVN224" s="440"/>
      <c r="BVO224" s="440"/>
      <c r="BVP224" s="440"/>
      <c r="BVQ224" s="440"/>
      <c r="BVR224" s="440"/>
      <c r="BVS224" s="440"/>
      <c r="BVT224" s="440"/>
      <c r="BVU224" s="440"/>
      <c r="BVV224" s="440"/>
      <c r="BVW224" s="440"/>
      <c r="BVX224" s="440"/>
      <c r="BVY224" s="440"/>
      <c r="BVZ224" s="440"/>
      <c r="BWA224" s="440"/>
      <c r="BWB224" s="440"/>
      <c r="BWC224" s="440"/>
      <c r="BWD224" s="440"/>
      <c r="BWE224" s="440"/>
      <c r="BWF224" s="440"/>
      <c r="BWG224" s="440"/>
      <c r="BWH224" s="440"/>
      <c r="BWI224" s="440"/>
      <c r="BWJ224" s="440"/>
      <c r="BWK224" s="440"/>
      <c r="BWL224" s="440"/>
      <c r="BWM224" s="440"/>
      <c r="BWN224" s="440"/>
      <c r="BWO224" s="440"/>
      <c r="BWP224" s="440"/>
      <c r="BWQ224" s="440"/>
      <c r="BWR224" s="440"/>
      <c r="BWS224" s="440"/>
      <c r="BWT224" s="440"/>
      <c r="BWU224" s="440"/>
      <c r="BWV224" s="440"/>
      <c r="BWW224" s="440"/>
      <c r="BWX224" s="440"/>
      <c r="BWY224" s="440"/>
      <c r="BWZ224" s="440"/>
      <c r="BXA224" s="440"/>
      <c r="BXB224" s="440"/>
      <c r="BXC224" s="440"/>
      <c r="BXD224" s="440"/>
      <c r="BXE224" s="440"/>
      <c r="BXF224" s="440"/>
      <c r="BXG224" s="440"/>
      <c r="BXH224" s="440"/>
      <c r="BXI224" s="440"/>
      <c r="BXJ224" s="440"/>
      <c r="BXK224" s="440"/>
      <c r="BXL224" s="440"/>
      <c r="BXM224" s="440"/>
      <c r="BXN224" s="440"/>
      <c r="BXO224" s="440"/>
      <c r="BXP224" s="440"/>
      <c r="BXQ224" s="440"/>
      <c r="BXR224" s="440"/>
      <c r="BXS224" s="440"/>
      <c r="BXT224" s="440"/>
      <c r="BXU224" s="440"/>
      <c r="BXV224" s="440"/>
      <c r="BXW224" s="440"/>
      <c r="BXX224" s="440"/>
      <c r="BXY224" s="440"/>
      <c r="BXZ224" s="440"/>
      <c r="BYA224" s="440"/>
      <c r="BYB224" s="440"/>
      <c r="BYC224" s="440"/>
      <c r="BYD224" s="440"/>
      <c r="BYE224" s="440"/>
      <c r="BYF224" s="440"/>
      <c r="BYG224" s="440"/>
      <c r="BYH224" s="440"/>
      <c r="BYI224" s="440"/>
      <c r="BYJ224" s="440"/>
      <c r="BYK224" s="440"/>
      <c r="BYL224" s="440"/>
      <c r="BYM224" s="440"/>
      <c r="BYN224" s="440"/>
      <c r="BYO224" s="440"/>
      <c r="BYP224" s="440"/>
      <c r="BYQ224" s="440"/>
      <c r="BYR224" s="440"/>
      <c r="BYS224" s="440"/>
      <c r="BYT224" s="440"/>
      <c r="BYU224" s="440"/>
      <c r="BYV224" s="440"/>
      <c r="BYW224" s="440"/>
      <c r="BYX224" s="440"/>
      <c r="BYY224" s="440"/>
      <c r="BYZ224" s="440"/>
      <c r="BZA224" s="440"/>
      <c r="BZB224" s="440"/>
      <c r="BZC224" s="440"/>
      <c r="BZD224" s="440"/>
      <c r="BZE224" s="440"/>
      <c r="BZF224" s="440"/>
      <c r="BZG224" s="440"/>
      <c r="BZH224" s="440"/>
      <c r="BZI224" s="440"/>
      <c r="BZJ224" s="440"/>
      <c r="BZK224" s="440"/>
      <c r="BZL224" s="440"/>
      <c r="BZM224" s="440"/>
      <c r="BZN224" s="440"/>
      <c r="BZO224" s="440"/>
      <c r="BZP224" s="440"/>
      <c r="BZQ224" s="440"/>
      <c r="BZR224" s="440"/>
      <c r="BZS224" s="440"/>
      <c r="BZT224" s="440"/>
      <c r="BZU224" s="440"/>
      <c r="BZV224" s="440"/>
      <c r="BZW224" s="440"/>
      <c r="BZX224" s="440"/>
      <c r="BZY224" s="440"/>
      <c r="BZZ224" s="440"/>
      <c r="CAA224" s="440"/>
      <c r="CAB224" s="440"/>
      <c r="CAC224" s="440"/>
      <c r="CAD224" s="440"/>
      <c r="CAE224" s="440"/>
      <c r="CAF224" s="440"/>
      <c r="CAG224" s="440"/>
      <c r="CAH224" s="440"/>
      <c r="CAI224" s="440"/>
      <c r="CAJ224" s="440"/>
      <c r="CAK224" s="440"/>
      <c r="CAL224" s="440"/>
      <c r="CAM224" s="440"/>
      <c r="CAN224" s="440"/>
      <c r="CAO224" s="440"/>
      <c r="CAP224" s="440"/>
      <c r="CAQ224" s="440"/>
      <c r="CAR224" s="440"/>
      <c r="CAS224" s="440"/>
      <c r="CAT224" s="440"/>
      <c r="CAU224" s="440"/>
      <c r="CAV224" s="440"/>
      <c r="CAW224" s="440"/>
      <c r="CAX224" s="440"/>
      <c r="CAY224" s="440"/>
      <c r="CAZ224" s="440"/>
      <c r="CBA224" s="440"/>
      <c r="CBB224" s="440"/>
      <c r="CBC224" s="440"/>
      <c r="CBD224" s="440"/>
      <c r="CBE224" s="440"/>
      <c r="CBF224" s="440"/>
      <c r="CBG224" s="440"/>
      <c r="CBH224" s="440"/>
      <c r="CBI224" s="440"/>
      <c r="CBJ224" s="440"/>
      <c r="CBK224" s="440"/>
      <c r="CBL224" s="440"/>
      <c r="CBM224" s="440"/>
      <c r="CBN224" s="440"/>
      <c r="CBO224" s="440"/>
      <c r="CBP224" s="440"/>
      <c r="CBQ224" s="440"/>
      <c r="CBR224" s="440"/>
      <c r="CBS224" s="440"/>
      <c r="CBT224" s="440"/>
      <c r="CBU224" s="440"/>
      <c r="CBV224" s="440"/>
      <c r="CBW224" s="440"/>
      <c r="CBX224" s="440"/>
      <c r="CBY224" s="440"/>
      <c r="CBZ224" s="440"/>
      <c r="CCA224" s="440"/>
      <c r="CCB224" s="440"/>
      <c r="CCC224" s="440"/>
      <c r="CCD224" s="440"/>
      <c r="CCE224" s="440"/>
      <c r="CCF224" s="440"/>
      <c r="CCG224" s="440"/>
      <c r="CCH224" s="440"/>
      <c r="CCI224" s="440"/>
      <c r="CCJ224" s="440"/>
      <c r="CCK224" s="440"/>
      <c r="CCL224" s="440"/>
      <c r="CCM224" s="440"/>
      <c r="CCN224" s="440"/>
      <c r="CCO224" s="440"/>
      <c r="CCP224" s="440"/>
      <c r="CCQ224" s="440"/>
      <c r="CCR224" s="440"/>
      <c r="CCS224" s="440"/>
      <c r="CCT224" s="440"/>
      <c r="CCU224" s="440"/>
      <c r="CCV224" s="440"/>
      <c r="CCW224" s="440"/>
      <c r="CCX224" s="440"/>
      <c r="CCY224" s="440"/>
      <c r="CCZ224" s="440"/>
      <c r="CDA224" s="440"/>
      <c r="CDB224" s="440"/>
      <c r="CDC224" s="440"/>
      <c r="CDD224" s="440"/>
      <c r="CDE224" s="440"/>
      <c r="CDF224" s="440"/>
      <c r="CDG224" s="440"/>
      <c r="CDH224" s="440"/>
      <c r="CDI224" s="440"/>
      <c r="CDJ224" s="440"/>
      <c r="CDK224" s="440"/>
      <c r="CDL224" s="440"/>
      <c r="CDM224" s="440"/>
      <c r="CDN224" s="440"/>
      <c r="CDO224" s="440"/>
      <c r="CDP224" s="440"/>
      <c r="CDQ224" s="440"/>
      <c r="CDR224" s="440"/>
      <c r="CDS224" s="440"/>
      <c r="CDT224" s="440"/>
      <c r="CDU224" s="440"/>
      <c r="CDV224" s="440"/>
      <c r="CDW224" s="440"/>
      <c r="CDX224" s="440"/>
      <c r="CDY224" s="440"/>
      <c r="CDZ224" s="440"/>
      <c r="CEA224" s="440"/>
      <c r="CEB224" s="440"/>
      <c r="CEC224" s="440"/>
      <c r="CED224" s="440"/>
      <c r="CEE224" s="440"/>
      <c r="CEF224" s="440"/>
      <c r="CEG224" s="440"/>
      <c r="CEH224" s="440"/>
      <c r="CEI224" s="440"/>
      <c r="CEJ224" s="440"/>
      <c r="CEK224" s="440"/>
      <c r="CEL224" s="440"/>
      <c r="CEM224" s="440"/>
      <c r="CEN224" s="440"/>
      <c r="CEO224" s="440"/>
      <c r="CEP224" s="440"/>
      <c r="CEQ224" s="440"/>
      <c r="CER224" s="440"/>
      <c r="CES224" s="440"/>
      <c r="CET224" s="440"/>
      <c r="CEU224" s="440"/>
      <c r="CEV224" s="440"/>
      <c r="CEW224" s="440"/>
      <c r="CEX224" s="440"/>
      <c r="CEY224" s="440"/>
      <c r="CEZ224" s="440"/>
      <c r="CFA224" s="440"/>
      <c r="CFB224" s="440"/>
      <c r="CFC224" s="440"/>
      <c r="CFD224" s="440"/>
      <c r="CFE224" s="440"/>
      <c r="CFF224" s="440"/>
      <c r="CFG224" s="440"/>
      <c r="CFH224" s="440"/>
      <c r="CFI224" s="440"/>
      <c r="CFJ224" s="440"/>
      <c r="CFK224" s="440"/>
      <c r="CFL224" s="440"/>
      <c r="CFM224" s="440"/>
      <c r="CFN224" s="440"/>
      <c r="CFO224" s="440"/>
      <c r="CFP224" s="440"/>
      <c r="CFQ224" s="440"/>
      <c r="CFR224" s="440"/>
      <c r="CFS224" s="440"/>
      <c r="CFT224" s="440"/>
      <c r="CFU224" s="440"/>
      <c r="CFV224" s="440"/>
      <c r="CFW224" s="440"/>
      <c r="CFX224" s="440"/>
      <c r="CFY224" s="440"/>
      <c r="CFZ224" s="440"/>
      <c r="CGA224" s="440"/>
      <c r="CGB224" s="440"/>
      <c r="CGC224" s="440"/>
      <c r="CGD224" s="440"/>
      <c r="CGE224" s="440"/>
      <c r="CGF224" s="440"/>
      <c r="CGG224" s="440"/>
      <c r="CGH224" s="440"/>
      <c r="CGI224" s="440"/>
      <c r="CGJ224" s="440"/>
      <c r="CGK224" s="440"/>
      <c r="CGL224" s="440"/>
      <c r="CGM224" s="440"/>
      <c r="CGN224" s="440"/>
      <c r="CGO224" s="440"/>
      <c r="CGP224" s="440"/>
      <c r="CGQ224" s="440"/>
      <c r="CGR224" s="440"/>
      <c r="CGS224" s="440"/>
      <c r="CGT224" s="440"/>
      <c r="CGU224" s="440"/>
      <c r="CGV224" s="440"/>
      <c r="CGW224" s="440"/>
      <c r="CGX224" s="440"/>
      <c r="CGY224" s="440"/>
      <c r="CGZ224" s="440"/>
      <c r="CHA224" s="440"/>
      <c r="CHB224" s="440"/>
      <c r="CHC224" s="440"/>
      <c r="CHD224" s="440"/>
      <c r="CHE224" s="440"/>
      <c r="CHF224" s="440"/>
      <c r="CHG224" s="440"/>
      <c r="CHH224" s="440"/>
      <c r="CHI224" s="440"/>
      <c r="CHJ224" s="440"/>
      <c r="CHK224" s="440"/>
      <c r="CHL224" s="440"/>
      <c r="CHM224" s="440"/>
      <c r="CHN224" s="440"/>
      <c r="CHO224" s="440"/>
      <c r="CHP224" s="440"/>
      <c r="CHQ224" s="440"/>
      <c r="CHR224" s="440"/>
      <c r="CHS224" s="440"/>
      <c r="CHT224" s="440"/>
      <c r="CHU224" s="440"/>
      <c r="CHV224" s="440"/>
      <c r="CHW224" s="440"/>
      <c r="CHX224" s="440"/>
      <c r="CHY224" s="440"/>
      <c r="CHZ224" s="440"/>
      <c r="CIA224" s="440"/>
      <c r="CIB224" s="440"/>
      <c r="CIC224" s="440"/>
      <c r="CID224" s="440"/>
      <c r="CIE224" s="440"/>
      <c r="CIF224" s="440"/>
      <c r="CIG224" s="440"/>
      <c r="CIH224" s="440"/>
      <c r="CII224" s="440"/>
      <c r="CIJ224" s="440"/>
      <c r="CIK224" s="440"/>
      <c r="CIL224" s="440"/>
      <c r="CIM224" s="440"/>
      <c r="CIN224" s="440"/>
      <c r="CIO224" s="440"/>
      <c r="CIP224" s="440"/>
      <c r="CIQ224" s="440"/>
      <c r="CIR224" s="440"/>
      <c r="CIS224" s="440"/>
      <c r="CIT224" s="440"/>
      <c r="CIU224" s="440"/>
      <c r="CIV224" s="440"/>
      <c r="CIW224" s="440"/>
      <c r="CIX224" s="440"/>
      <c r="CIY224" s="440"/>
      <c r="CIZ224" s="440"/>
      <c r="CJA224" s="440"/>
      <c r="CJB224" s="440"/>
      <c r="CJC224" s="440"/>
      <c r="CJD224" s="440"/>
      <c r="CJE224" s="440"/>
      <c r="CJF224" s="440"/>
      <c r="CJG224" s="440"/>
      <c r="CJH224" s="440"/>
      <c r="CJI224" s="440"/>
      <c r="CJJ224" s="440"/>
      <c r="CJK224" s="440"/>
      <c r="CJL224" s="440"/>
      <c r="CJM224" s="440"/>
      <c r="CJN224" s="440"/>
      <c r="CJO224" s="440"/>
      <c r="CJP224" s="440"/>
      <c r="CJQ224" s="440"/>
      <c r="CJR224" s="440"/>
      <c r="CJS224" s="440"/>
      <c r="CJT224" s="440"/>
      <c r="CJU224" s="440"/>
      <c r="CJV224" s="440"/>
      <c r="CJW224" s="440"/>
      <c r="CJX224" s="440"/>
      <c r="CJY224" s="440"/>
      <c r="CJZ224" s="440"/>
      <c r="CKA224" s="440"/>
      <c r="CKB224" s="440"/>
      <c r="CKC224" s="440"/>
      <c r="CKD224" s="440"/>
      <c r="CKE224" s="440"/>
      <c r="CKF224" s="440"/>
      <c r="CKG224" s="440"/>
      <c r="CKH224" s="440"/>
      <c r="CKI224" s="440"/>
      <c r="CKJ224" s="440"/>
      <c r="CKK224" s="440"/>
      <c r="CKL224" s="440"/>
      <c r="CKM224" s="440"/>
      <c r="CKN224" s="440"/>
      <c r="CKO224" s="440"/>
      <c r="CKP224" s="440"/>
      <c r="CKQ224" s="440"/>
      <c r="CKR224" s="440"/>
      <c r="CKS224" s="440"/>
      <c r="CKT224" s="440"/>
      <c r="CKU224" s="440"/>
      <c r="CKV224" s="440"/>
      <c r="CKW224" s="440"/>
      <c r="CKX224" s="440"/>
      <c r="CKY224" s="440"/>
      <c r="CKZ224" s="440"/>
      <c r="CLA224" s="440"/>
      <c r="CLB224" s="440"/>
      <c r="CLC224" s="440"/>
      <c r="CLD224" s="440"/>
      <c r="CLE224" s="440"/>
      <c r="CLF224" s="440"/>
      <c r="CLG224" s="440"/>
      <c r="CLH224" s="440"/>
      <c r="CLI224" s="440"/>
      <c r="CLJ224" s="440"/>
      <c r="CLK224" s="440"/>
      <c r="CLL224" s="440"/>
      <c r="CLM224" s="440"/>
      <c r="CLN224" s="440"/>
      <c r="CLO224" s="440"/>
      <c r="CLP224" s="440"/>
      <c r="CLQ224" s="440"/>
      <c r="CLR224" s="440"/>
      <c r="CLS224" s="440"/>
      <c r="CLT224" s="440"/>
      <c r="CLU224" s="440"/>
      <c r="CLV224" s="440"/>
      <c r="CLW224" s="440"/>
      <c r="CLX224" s="440"/>
      <c r="CLY224" s="440"/>
      <c r="CLZ224" s="440"/>
      <c r="CMA224" s="440"/>
      <c r="CMB224" s="440"/>
      <c r="CMC224" s="440"/>
      <c r="CMD224" s="440"/>
      <c r="CME224" s="440"/>
      <c r="CMF224" s="440"/>
      <c r="CMG224" s="440"/>
      <c r="CMH224" s="440"/>
      <c r="CMI224" s="440"/>
      <c r="CMJ224" s="440"/>
      <c r="CMK224" s="440"/>
      <c r="CML224" s="440"/>
      <c r="CMM224" s="440"/>
      <c r="CMN224" s="440"/>
      <c r="CMO224" s="440"/>
      <c r="CMP224" s="440"/>
      <c r="CMQ224" s="440"/>
      <c r="CMR224" s="440"/>
      <c r="CMS224" s="440"/>
      <c r="CMT224" s="440"/>
      <c r="CMU224" s="440"/>
      <c r="CMV224" s="440"/>
      <c r="CMW224" s="440"/>
      <c r="CMX224" s="440"/>
      <c r="CMY224" s="440"/>
      <c r="CMZ224" s="440"/>
      <c r="CNA224" s="440"/>
      <c r="CNB224" s="440"/>
      <c r="CNC224" s="440"/>
      <c r="CND224" s="440"/>
      <c r="CNE224" s="440"/>
      <c r="CNF224" s="440"/>
      <c r="CNG224" s="440"/>
      <c r="CNH224" s="440"/>
      <c r="CNI224" s="440"/>
      <c r="CNJ224" s="440"/>
      <c r="CNK224" s="440"/>
      <c r="CNL224" s="440"/>
      <c r="CNM224" s="440"/>
      <c r="CNN224" s="440"/>
      <c r="CNO224" s="440"/>
      <c r="CNP224" s="440"/>
      <c r="CNQ224" s="440"/>
      <c r="CNR224" s="440"/>
      <c r="CNS224" s="440"/>
      <c r="CNT224" s="440"/>
      <c r="CNU224" s="440"/>
      <c r="CNV224" s="440"/>
      <c r="CNW224" s="440"/>
      <c r="CNX224" s="440"/>
      <c r="CNY224" s="440"/>
      <c r="CNZ224" s="440"/>
      <c r="COA224" s="440"/>
      <c r="COB224" s="440"/>
      <c r="COC224" s="440"/>
      <c r="COD224" s="440"/>
      <c r="COE224" s="440"/>
      <c r="COF224" s="440"/>
      <c r="COG224" s="440"/>
      <c r="COH224" s="440"/>
      <c r="COI224" s="440"/>
      <c r="COJ224" s="440"/>
      <c r="COK224" s="440"/>
      <c r="COL224" s="440"/>
      <c r="COM224" s="440"/>
      <c r="CON224" s="440"/>
      <c r="COO224" s="440"/>
      <c r="COP224" s="440"/>
      <c r="COQ224" s="440"/>
      <c r="COR224" s="440"/>
      <c r="COS224" s="440"/>
      <c r="COT224" s="440"/>
      <c r="COU224" s="440"/>
      <c r="COV224" s="440"/>
      <c r="COW224" s="440"/>
      <c r="COX224" s="440"/>
      <c r="COY224" s="440"/>
      <c r="COZ224" s="440"/>
      <c r="CPA224" s="440"/>
      <c r="CPB224" s="440"/>
      <c r="CPC224" s="440"/>
      <c r="CPD224" s="440"/>
      <c r="CPE224" s="440"/>
      <c r="CPF224" s="440"/>
      <c r="CPG224" s="440"/>
      <c r="CPH224" s="440"/>
      <c r="CPI224" s="440"/>
      <c r="CPJ224" s="440"/>
      <c r="CPK224" s="440"/>
      <c r="CPL224" s="440"/>
      <c r="CPM224" s="440"/>
      <c r="CPN224" s="440"/>
      <c r="CPO224" s="440"/>
      <c r="CPP224" s="440"/>
      <c r="CPQ224" s="440"/>
      <c r="CPR224" s="440"/>
      <c r="CPS224" s="440"/>
      <c r="CPT224" s="440"/>
      <c r="CPU224" s="440"/>
      <c r="CPV224" s="440"/>
      <c r="CPW224" s="440"/>
      <c r="CPX224" s="440"/>
      <c r="CPY224" s="440"/>
      <c r="CPZ224" s="440"/>
      <c r="CQA224" s="440"/>
      <c r="CQB224" s="440"/>
      <c r="CQC224" s="440"/>
      <c r="CQD224" s="440"/>
      <c r="CQE224" s="440"/>
      <c r="CQF224" s="440"/>
      <c r="CQG224" s="440"/>
      <c r="CQH224" s="440"/>
      <c r="CQI224" s="440"/>
      <c r="CQJ224" s="440"/>
      <c r="CQK224" s="440"/>
      <c r="CQL224" s="440"/>
      <c r="CQM224" s="440"/>
      <c r="CQN224" s="440"/>
      <c r="CQO224" s="440"/>
      <c r="CQP224" s="440"/>
      <c r="CQQ224" s="440"/>
      <c r="CQR224" s="440"/>
      <c r="CQS224" s="440"/>
      <c r="CQT224" s="440"/>
      <c r="CQU224" s="440"/>
      <c r="CQV224" s="440"/>
      <c r="CQW224" s="440"/>
      <c r="CQX224" s="440"/>
      <c r="CQY224" s="440"/>
      <c r="CQZ224" s="440"/>
      <c r="CRA224" s="440"/>
      <c r="CRB224" s="440"/>
      <c r="CRC224" s="440"/>
      <c r="CRD224" s="440"/>
      <c r="CRE224" s="440"/>
      <c r="CRF224" s="440"/>
      <c r="CRG224" s="440"/>
      <c r="CRH224" s="440"/>
      <c r="CRI224" s="440"/>
      <c r="CRJ224" s="440"/>
      <c r="CRK224" s="440"/>
      <c r="CRL224" s="440"/>
      <c r="CRM224" s="440"/>
      <c r="CRN224" s="440"/>
      <c r="CRO224" s="440"/>
      <c r="CRP224" s="440"/>
      <c r="CRQ224" s="440"/>
      <c r="CRR224" s="440"/>
      <c r="CRS224" s="440"/>
      <c r="CRT224" s="440"/>
      <c r="CRU224" s="440"/>
      <c r="CRV224" s="440"/>
      <c r="CRW224" s="440"/>
      <c r="CRX224" s="440"/>
      <c r="CRY224" s="440"/>
      <c r="CRZ224" s="440"/>
      <c r="CSA224" s="440"/>
      <c r="CSB224" s="440"/>
      <c r="CSC224" s="440"/>
      <c r="CSD224" s="440"/>
      <c r="CSE224" s="440"/>
      <c r="CSF224" s="440"/>
      <c r="CSG224" s="440"/>
      <c r="CSH224" s="440"/>
      <c r="CSI224" s="440"/>
      <c r="CSJ224" s="440"/>
      <c r="CSK224" s="440"/>
      <c r="CSL224" s="440"/>
      <c r="CSM224" s="440"/>
      <c r="CSN224" s="440"/>
      <c r="CSO224" s="440"/>
      <c r="CSP224" s="440"/>
      <c r="CSQ224" s="440"/>
      <c r="CSR224" s="440"/>
      <c r="CSS224" s="440"/>
      <c r="CST224" s="440"/>
      <c r="CSU224" s="440"/>
      <c r="CSV224" s="440"/>
      <c r="CSW224" s="440"/>
      <c r="CSX224" s="440"/>
      <c r="CSY224" s="440"/>
      <c r="CSZ224" s="440"/>
      <c r="CTA224" s="440"/>
      <c r="CTB224" s="440"/>
      <c r="CTC224" s="440"/>
      <c r="CTD224" s="440"/>
      <c r="CTE224" s="440"/>
      <c r="CTF224" s="440"/>
      <c r="CTG224" s="440"/>
      <c r="CTH224" s="440"/>
      <c r="CTI224" s="440"/>
      <c r="CTJ224" s="440"/>
      <c r="CTK224" s="440"/>
      <c r="CTL224" s="440"/>
      <c r="CTM224" s="440"/>
      <c r="CTN224" s="440"/>
      <c r="CTO224" s="440"/>
      <c r="CTP224" s="440"/>
      <c r="CTQ224" s="440"/>
      <c r="CTR224" s="440"/>
      <c r="CTS224" s="440"/>
      <c r="CTT224" s="440"/>
      <c r="CTU224" s="440"/>
      <c r="CTV224" s="440"/>
      <c r="CTW224" s="440"/>
      <c r="CTX224" s="440"/>
      <c r="CTY224" s="440"/>
      <c r="CTZ224" s="440"/>
      <c r="CUA224" s="440"/>
      <c r="CUB224" s="440"/>
      <c r="CUC224" s="440"/>
      <c r="CUD224" s="440"/>
      <c r="CUE224" s="440"/>
      <c r="CUF224" s="440"/>
      <c r="CUG224" s="440"/>
      <c r="CUH224" s="440"/>
      <c r="CUI224" s="440"/>
      <c r="CUJ224" s="440"/>
      <c r="CUK224" s="440"/>
      <c r="CUL224" s="440"/>
      <c r="CUM224" s="440"/>
      <c r="CUN224" s="440"/>
      <c r="CUO224" s="440"/>
      <c r="CUP224" s="440"/>
      <c r="CUQ224" s="440"/>
      <c r="CUR224" s="440"/>
      <c r="CUS224" s="440"/>
      <c r="CUT224" s="440"/>
      <c r="CUU224" s="440"/>
      <c r="CUV224" s="440"/>
      <c r="CUW224" s="440"/>
      <c r="CUX224" s="440"/>
      <c r="CUY224" s="440"/>
      <c r="CUZ224" s="440"/>
      <c r="CVA224" s="440"/>
      <c r="CVB224" s="440"/>
      <c r="CVC224" s="440"/>
      <c r="CVD224" s="440"/>
      <c r="CVE224" s="440"/>
      <c r="CVF224" s="440"/>
      <c r="CVG224" s="440"/>
      <c r="CVH224" s="440"/>
      <c r="CVI224" s="440"/>
      <c r="CVJ224" s="440"/>
      <c r="CVK224" s="440"/>
      <c r="CVL224" s="440"/>
      <c r="CVM224" s="440"/>
      <c r="CVN224" s="440"/>
      <c r="CVO224" s="440"/>
      <c r="CVP224" s="440"/>
      <c r="CVQ224" s="440"/>
      <c r="CVR224" s="440"/>
      <c r="CVS224" s="440"/>
      <c r="CVT224" s="440"/>
      <c r="CVU224" s="440"/>
      <c r="CVV224" s="440"/>
      <c r="CVW224" s="440"/>
      <c r="CVX224" s="440"/>
      <c r="CVY224" s="440"/>
      <c r="CVZ224" s="440"/>
      <c r="CWA224" s="440"/>
      <c r="CWB224" s="440"/>
      <c r="CWC224" s="440"/>
      <c r="CWD224" s="440"/>
      <c r="CWE224" s="440"/>
      <c r="CWF224" s="440"/>
      <c r="CWG224" s="440"/>
      <c r="CWH224" s="440"/>
      <c r="CWI224" s="440"/>
      <c r="CWJ224" s="440"/>
      <c r="CWK224" s="440"/>
      <c r="CWL224" s="440"/>
      <c r="CWM224" s="440"/>
      <c r="CWN224" s="440"/>
      <c r="CWO224" s="440"/>
      <c r="CWP224" s="440"/>
      <c r="CWQ224" s="440"/>
      <c r="CWR224" s="440"/>
      <c r="CWS224" s="440"/>
      <c r="CWT224" s="440"/>
      <c r="CWU224" s="440"/>
      <c r="CWV224" s="440"/>
      <c r="CWW224" s="440"/>
      <c r="CWX224" s="440"/>
      <c r="CWY224" s="440"/>
      <c r="CWZ224" s="440"/>
      <c r="CXA224" s="440"/>
      <c r="CXB224" s="440"/>
      <c r="CXC224" s="440"/>
      <c r="CXD224" s="440"/>
      <c r="CXE224" s="440"/>
      <c r="CXF224" s="440"/>
      <c r="CXG224" s="440"/>
      <c r="CXH224" s="440"/>
      <c r="CXI224" s="440"/>
      <c r="CXJ224" s="440"/>
      <c r="CXK224" s="440"/>
      <c r="CXL224" s="440"/>
      <c r="CXM224" s="440"/>
      <c r="CXN224" s="440"/>
      <c r="CXO224" s="440"/>
      <c r="CXP224" s="440"/>
      <c r="CXQ224" s="440"/>
      <c r="CXR224" s="440"/>
      <c r="CXS224" s="440"/>
      <c r="CXT224" s="440"/>
      <c r="CXU224" s="440"/>
      <c r="CXV224" s="440"/>
      <c r="CXW224" s="440"/>
      <c r="CXX224" s="440"/>
      <c r="CXY224" s="440"/>
      <c r="CXZ224" s="440"/>
      <c r="CYA224" s="440"/>
      <c r="CYB224" s="440"/>
      <c r="CYC224" s="440"/>
      <c r="CYD224" s="440"/>
      <c r="CYE224" s="440"/>
      <c r="CYF224" s="440"/>
      <c r="CYG224" s="440"/>
      <c r="CYH224" s="440"/>
      <c r="CYI224" s="440"/>
      <c r="CYJ224" s="440"/>
      <c r="CYK224" s="440"/>
      <c r="CYL224" s="440"/>
      <c r="CYM224" s="440"/>
      <c r="CYN224" s="440"/>
      <c r="CYO224" s="440"/>
      <c r="CYP224" s="440"/>
      <c r="CYQ224" s="440"/>
      <c r="CYR224" s="440"/>
      <c r="CYS224" s="440"/>
      <c r="CYT224" s="440"/>
      <c r="CYU224" s="440"/>
      <c r="CYV224" s="440"/>
      <c r="CYW224" s="440"/>
      <c r="CYX224" s="440"/>
      <c r="CYY224" s="440"/>
      <c r="CYZ224" s="440"/>
      <c r="CZA224" s="440"/>
      <c r="CZB224" s="440"/>
      <c r="CZC224" s="440"/>
      <c r="CZD224" s="440"/>
      <c r="CZE224" s="440"/>
      <c r="CZF224" s="440"/>
      <c r="CZG224" s="440"/>
      <c r="CZH224" s="440"/>
      <c r="CZI224" s="440"/>
      <c r="CZJ224" s="440"/>
      <c r="CZK224" s="440"/>
      <c r="CZL224" s="440"/>
      <c r="CZM224" s="440"/>
      <c r="CZN224" s="440"/>
      <c r="CZO224" s="440"/>
      <c r="CZP224" s="440"/>
      <c r="CZQ224" s="440"/>
      <c r="CZR224" s="440"/>
      <c r="CZS224" s="440"/>
      <c r="CZT224" s="440"/>
      <c r="CZU224" s="440"/>
      <c r="CZV224" s="440"/>
      <c r="CZW224" s="440"/>
      <c r="CZX224" s="440"/>
      <c r="CZY224" s="440"/>
      <c r="CZZ224" s="440"/>
      <c r="DAA224" s="440"/>
      <c r="DAB224" s="440"/>
      <c r="DAC224" s="440"/>
      <c r="DAD224" s="440"/>
      <c r="DAE224" s="440"/>
      <c r="DAF224" s="440"/>
      <c r="DAG224" s="440"/>
      <c r="DAH224" s="440"/>
      <c r="DAI224" s="440"/>
      <c r="DAJ224" s="440"/>
      <c r="DAK224" s="440"/>
      <c r="DAL224" s="440"/>
      <c r="DAM224" s="440"/>
      <c r="DAN224" s="440"/>
      <c r="DAO224" s="440"/>
      <c r="DAP224" s="440"/>
      <c r="DAQ224" s="440"/>
      <c r="DAR224" s="440"/>
      <c r="DAS224" s="440"/>
      <c r="DAT224" s="440"/>
      <c r="DAU224" s="440"/>
      <c r="DAV224" s="440"/>
      <c r="DAW224" s="440"/>
      <c r="DAX224" s="440"/>
      <c r="DAY224" s="440"/>
      <c r="DAZ224" s="440"/>
      <c r="DBA224" s="440"/>
      <c r="DBB224" s="440"/>
      <c r="DBC224" s="440"/>
      <c r="DBD224" s="440"/>
      <c r="DBE224" s="440"/>
      <c r="DBF224" s="440"/>
      <c r="DBG224" s="440"/>
      <c r="DBH224" s="440"/>
      <c r="DBI224" s="440"/>
      <c r="DBJ224" s="440"/>
      <c r="DBK224" s="440"/>
      <c r="DBL224" s="440"/>
      <c r="DBM224" s="440"/>
      <c r="DBN224" s="440"/>
      <c r="DBO224" s="440"/>
      <c r="DBP224" s="440"/>
      <c r="DBQ224" s="440"/>
      <c r="DBR224" s="440"/>
      <c r="DBS224" s="440"/>
      <c r="DBT224" s="440"/>
      <c r="DBU224" s="440"/>
      <c r="DBV224" s="440"/>
      <c r="DBW224" s="440"/>
      <c r="DBX224" s="440"/>
      <c r="DBY224" s="440"/>
      <c r="DBZ224" s="440"/>
      <c r="DCA224" s="440"/>
      <c r="DCB224" s="440"/>
      <c r="DCC224" s="440"/>
      <c r="DCD224" s="440"/>
      <c r="DCE224" s="440"/>
      <c r="DCF224" s="440"/>
      <c r="DCG224" s="440"/>
      <c r="DCH224" s="440"/>
      <c r="DCI224" s="440"/>
      <c r="DCJ224" s="440"/>
      <c r="DCK224" s="440"/>
      <c r="DCL224" s="440"/>
      <c r="DCM224" s="440"/>
      <c r="DCN224" s="440"/>
      <c r="DCO224" s="440"/>
      <c r="DCP224" s="440"/>
      <c r="DCQ224" s="440"/>
      <c r="DCR224" s="440"/>
      <c r="DCS224" s="440"/>
      <c r="DCT224" s="440"/>
      <c r="DCU224" s="440"/>
      <c r="DCV224" s="440"/>
      <c r="DCW224" s="440"/>
      <c r="DCX224" s="440"/>
      <c r="DCY224" s="440"/>
      <c r="DCZ224" s="440"/>
      <c r="DDA224" s="440"/>
      <c r="DDB224" s="440"/>
      <c r="DDC224" s="440"/>
      <c r="DDD224" s="440"/>
      <c r="DDE224" s="440"/>
      <c r="DDF224" s="440"/>
      <c r="DDG224" s="440"/>
      <c r="DDH224" s="440"/>
      <c r="DDI224" s="440"/>
      <c r="DDJ224" s="440"/>
      <c r="DDK224" s="440"/>
      <c r="DDL224" s="440"/>
      <c r="DDM224" s="440"/>
      <c r="DDN224" s="440"/>
      <c r="DDO224" s="440"/>
      <c r="DDP224" s="440"/>
      <c r="DDQ224" s="440"/>
      <c r="DDR224" s="440"/>
      <c r="DDS224" s="440"/>
      <c r="DDT224" s="440"/>
      <c r="DDU224" s="440"/>
      <c r="DDV224" s="440"/>
      <c r="DDW224" s="440"/>
      <c r="DDX224" s="440"/>
      <c r="DDY224" s="440"/>
      <c r="DDZ224" s="440"/>
      <c r="DEA224" s="440"/>
      <c r="DEB224" s="440"/>
      <c r="DEC224" s="440"/>
      <c r="DED224" s="440"/>
      <c r="DEE224" s="440"/>
      <c r="DEF224" s="440"/>
      <c r="DEG224" s="440"/>
      <c r="DEH224" s="440"/>
      <c r="DEI224" s="440"/>
      <c r="DEJ224" s="440"/>
      <c r="DEK224" s="440"/>
      <c r="DEL224" s="440"/>
      <c r="DEM224" s="440"/>
      <c r="DEN224" s="440"/>
      <c r="DEO224" s="440"/>
      <c r="DEP224" s="440"/>
      <c r="DEQ224" s="440"/>
      <c r="DER224" s="440"/>
      <c r="DES224" s="440"/>
      <c r="DET224" s="440"/>
      <c r="DEU224" s="440"/>
      <c r="DEV224" s="440"/>
      <c r="DEW224" s="440"/>
      <c r="DEX224" s="440"/>
      <c r="DEY224" s="440"/>
      <c r="DEZ224" s="440"/>
      <c r="DFA224" s="440"/>
      <c r="DFB224" s="440"/>
      <c r="DFC224" s="440"/>
      <c r="DFD224" s="440"/>
      <c r="DFE224" s="440"/>
      <c r="DFF224" s="440"/>
      <c r="DFG224" s="440"/>
      <c r="DFH224" s="440"/>
      <c r="DFI224" s="440"/>
      <c r="DFJ224" s="440"/>
      <c r="DFK224" s="440"/>
      <c r="DFL224" s="440"/>
      <c r="DFM224" s="440"/>
      <c r="DFN224" s="440"/>
      <c r="DFO224" s="440"/>
      <c r="DFP224" s="440"/>
      <c r="DFQ224" s="440"/>
      <c r="DFR224" s="440"/>
      <c r="DFS224" s="440"/>
      <c r="DFT224" s="440"/>
      <c r="DFU224" s="440"/>
      <c r="DFV224" s="440"/>
      <c r="DFW224" s="440"/>
      <c r="DFX224" s="440"/>
      <c r="DFY224" s="440"/>
      <c r="DFZ224" s="440"/>
      <c r="DGA224" s="440"/>
      <c r="DGB224" s="440"/>
      <c r="DGC224" s="440"/>
      <c r="DGD224" s="440"/>
      <c r="DGE224" s="440"/>
      <c r="DGF224" s="440"/>
      <c r="DGG224" s="440"/>
      <c r="DGH224" s="440"/>
      <c r="DGI224" s="440"/>
      <c r="DGJ224" s="440"/>
      <c r="DGK224" s="440"/>
      <c r="DGL224" s="440"/>
      <c r="DGM224" s="440"/>
      <c r="DGN224" s="440"/>
      <c r="DGO224" s="440"/>
      <c r="DGP224" s="440"/>
      <c r="DGQ224" s="440"/>
      <c r="DGR224" s="440"/>
      <c r="DGS224" s="440"/>
      <c r="DGT224" s="440"/>
      <c r="DGU224" s="440"/>
      <c r="DGV224" s="440"/>
      <c r="DGW224" s="440"/>
      <c r="DGX224" s="440"/>
      <c r="DGY224" s="440"/>
      <c r="DGZ224" s="440"/>
      <c r="DHA224" s="440"/>
      <c r="DHB224" s="440"/>
      <c r="DHC224" s="440"/>
      <c r="DHD224" s="440"/>
      <c r="DHE224" s="440"/>
      <c r="DHF224" s="440"/>
      <c r="DHG224" s="440"/>
      <c r="DHH224" s="440"/>
      <c r="DHI224" s="440"/>
      <c r="DHJ224" s="440"/>
      <c r="DHK224" s="440"/>
      <c r="DHL224" s="440"/>
      <c r="DHM224" s="440"/>
      <c r="DHN224" s="440"/>
      <c r="DHO224" s="440"/>
      <c r="DHP224" s="440"/>
      <c r="DHQ224" s="440"/>
      <c r="DHR224" s="440"/>
      <c r="DHS224" s="440"/>
      <c r="DHT224" s="440"/>
      <c r="DHU224" s="440"/>
      <c r="DHV224" s="440"/>
      <c r="DHW224" s="440"/>
      <c r="DHX224" s="440"/>
      <c r="DHY224" s="440"/>
      <c r="DHZ224" s="440"/>
      <c r="DIA224" s="440"/>
      <c r="DIB224" s="440"/>
      <c r="DIC224" s="440"/>
      <c r="DID224" s="440"/>
      <c r="DIE224" s="440"/>
      <c r="DIF224" s="440"/>
      <c r="DIG224" s="440"/>
      <c r="DIH224" s="440"/>
      <c r="DII224" s="440"/>
      <c r="DIJ224" s="440"/>
      <c r="DIK224" s="440"/>
      <c r="DIL224" s="440"/>
      <c r="DIM224" s="440"/>
      <c r="DIN224" s="440"/>
      <c r="DIO224" s="440"/>
      <c r="DIP224" s="440"/>
      <c r="DIQ224" s="440"/>
      <c r="DIR224" s="440"/>
      <c r="DIS224" s="440"/>
      <c r="DIT224" s="440"/>
      <c r="DIU224" s="440"/>
      <c r="DIV224" s="440"/>
      <c r="DIW224" s="440"/>
      <c r="DIX224" s="440"/>
      <c r="DIY224" s="440"/>
      <c r="DIZ224" s="440"/>
      <c r="DJA224" s="440"/>
      <c r="DJB224" s="440"/>
      <c r="DJC224" s="440"/>
      <c r="DJD224" s="440"/>
      <c r="DJE224" s="440"/>
      <c r="DJF224" s="440"/>
      <c r="DJG224" s="440"/>
      <c r="DJH224" s="440"/>
      <c r="DJI224" s="440"/>
      <c r="DJJ224" s="440"/>
      <c r="DJK224" s="440"/>
      <c r="DJL224" s="440"/>
      <c r="DJM224" s="440"/>
      <c r="DJN224" s="440"/>
      <c r="DJO224" s="440"/>
      <c r="DJP224" s="440"/>
      <c r="DJQ224" s="440"/>
      <c r="DJR224" s="440"/>
      <c r="DJS224" s="440"/>
      <c r="DJT224" s="440"/>
      <c r="DJU224" s="440"/>
      <c r="DJV224" s="440"/>
      <c r="DJW224" s="440"/>
      <c r="DJX224" s="440"/>
      <c r="DJY224" s="440"/>
      <c r="DJZ224" s="440"/>
      <c r="DKA224" s="440"/>
      <c r="DKB224" s="440"/>
      <c r="DKC224" s="440"/>
      <c r="DKD224" s="440"/>
      <c r="DKE224" s="440"/>
      <c r="DKF224" s="440"/>
      <c r="DKG224" s="440"/>
      <c r="DKH224" s="440"/>
      <c r="DKI224" s="440"/>
      <c r="DKJ224" s="440"/>
      <c r="DKK224" s="440"/>
      <c r="DKL224" s="440"/>
      <c r="DKM224" s="440"/>
      <c r="DKN224" s="440"/>
      <c r="DKO224" s="440"/>
      <c r="DKP224" s="440"/>
      <c r="DKQ224" s="440"/>
      <c r="DKR224" s="440"/>
      <c r="DKS224" s="440"/>
      <c r="DKT224" s="440"/>
      <c r="DKU224" s="440"/>
      <c r="DKV224" s="440"/>
      <c r="DKW224" s="440"/>
      <c r="DKX224" s="440"/>
      <c r="DKY224" s="440"/>
      <c r="DKZ224" s="440"/>
      <c r="DLA224" s="440"/>
      <c r="DLB224" s="440"/>
      <c r="DLC224" s="440"/>
      <c r="DLD224" s="440"/>
      <c r="DLE224" s="440"/>
      <c r="DLF224" s="440"/>
      <c r="DLG224" s="440"/>
      <c r="DLH224" s="440"/>
      <c r="DLI224" s="440"/>
      <c r="DLJ224" s="440"/>
      <c r="DLK224" s="440"/>
      <c r="DLL224" s="440"/>
      <c r="DLM224" s="440"/>
      <c r="DLN224" s="440"/>
      <c r="DLO224" s="440"/>
      <c r="DLP224" s="440"/>
      <c r="DLQ224" s="440"/>
      <c r="DLR224" s="440"/>
      <c r="DLS224" s="440"/>
      <c r="DLT224" s="440"/>
      <c r="DLU224" s="440"/>
      <c r="DLV224" s="440"/>
      <c r="DLW224" s="440"/>
      <c r="DLX224" s="440"/>
      <c r="DLY224" s="440"/>
      <c r="DLZ224" s="440"/>
      <c r="DMA224" s="440"/>
      <c r="DMB224" s="440"/>
      <c r="DMC224" s="440"/>
      <c r="DMD224" s="440"/>
      <c r="DME224" s="440"/>
      <c r="DMF224" s="440"/>
      <c r="DMG224" s="440"/>
      <c r="DMH224" s="440"/>
      <c r="DMI224" s="440"/>
      <c r="DMJ224" s="440"/>
      <c r="DMK224" s="440"/>
      <c r="DML224" s="440"/>
      <c r="DMM224" s="440"/>
      <c r="DMN224" s="440"/>
      <c r="DMO224" s="440"/>
      <c r="DMP224" s="440"/>
      <c r="DMQ224" s="440"/>
      <c r="DMR224" s="440"/>
      <c r="DMS224" s="440"/>
      <c r="DMT224" s="440"/>
      <c r="DMU224" s="440"/>
      <c r="DMV224" s="440"/>
      <c r="DMW224" s="440"/>
      <c r="DMX224" s="440"/>
      <c r="DMY224" s="440"/>
      <c r="DMZ224" s="440"/>
      <c r="DNA224" s="440"/>
      <c r="DNB224" s="440"/>
      <c r="DNC224" s="440"/>
      <c r="DND224" s="440"/>
      <c r="DNE224" s="440"/>
      <c r="DNF224" s="440"/>
      <c r="DNG224" s="440"/>
      <c r="DNH224" s="440"/>
      <c r="DNI224" s="440"/>
      <c r="DNJ224" s="440"/>
      <c r="DNK224" s="440"/>
      <c r="DNL224" s="440"/>
      <c r="DNM224" s="440"/>
      <c r="DNN224" s="440"/>
      <c r="DNO224" s="440"/>
      <c r="DNP224" s="440"/>
      <c r="DNQ224" s="440"/>
      <c r="DNR224" s="440"/>
      <c r="DNS224" s="440"/>
      <c r="DNT224" s="440"/>
      <c r="DNU224" s="440"/>
      <c r="DNV224" s="440"/>
      <c r="DNW224" s="440"/>
      <c r="DNX224" s="440"/>
      <c r="DNY224" s="440"/>
      <c r="DNZ224" s="440"/>
      <c r="DOA224" s="440"/>
      <c r="DOB224" s="440"/>
      <c r="DOC224" s="440"/>
      <c r="DOD224" s="440"/>
      <c r="DOE224" s="440"/>
      <c r="DOF224" s="440"/>
      <c r="DOG224" s="440"/>
      <c r="DOH224" s="440"/>
      <c r="DOI224" s="440"/>
      <c r="DOJ224" s="440"/>
      <c r="DOK224" s="440"/>
      <c r="DOL224" s="440"/>
      <c r="DOM224" s="440"/>
      <c r="DON224" s="440"/>
      <c r="DOO224" s="440"/>
      <c r="DOP224" s="440"/>
      <c r="DOQ224" s="440"/>
      <c r="DOR224" s="440"/>
      <c r="DOS224" s="440"/>
      <c r="DOT224" s="440"/>
      <c r="DOU224" s="440"/>
      <c r="DOV224" s="440"/>
      <c r="DOW224" s="440"/>
      <c r="DOX224" s="440"/>
      <c r="DOY224" s="440"/>
      <c r="DOZ224" s="440"/>
      <c r="DPA224" s="440"/>
      <c r="DPB224" s="440"/>
      <c r="DPC224" s="440"/>
      <c r="DPD224" s="440"/>
      <c r="DPE224" s="440"/>
      <c r="DPF224" s="440"/>
      <c r="DPG224" s="440"/>
      <c r="DPH224" s="440"/>
      <c r="DPI224" s="440"/>
      <c r="DPJ224" s="440"/>
      <c r="DPK224" s="440"/>
      <c r="DPL224" s="440"/>
      <c r="DPM224" s="440"/>
      <c r="DPN224" s="440"/>
      <c r="DPO224" s="440"/>
      <c r="DPP224" s="440"/>
      <c r="DPQ224" s="440"/>
      <c r="DPR224" s="440"/>
      <c r="DPS224" s="440"/>
      <c r="DPT224" s="440"/>
      <c r="DPU224" s="440"/>
      <c r="DPV224" s="440"/>
      <c r="DPW224" s="440"/>
      <c r="DPX224" s="440"/>
      <c r="DPY224" s="440"/>
      <c r="DPZ224" s="440"/>
      <c r="DQA224" s="440"/>
      <c r="DQB224" s="440"/>
      <c r="DQC224" s="440"/>
      <c r="DQD224" s="440"/>
      <c r="DQE224" s="440"/>
      <c r="DQF224" s="440"/>
      <c r="DQG224" s="440"/>
      <c r="DQH224" s="440"/>
      <c r="DQI224" s="440"/>
      <c r="DQJ224" s="440"/>
      <c r="DQK224" s="440"/>
      <c r="DQL224" s="440"/>
      <c r="DQM224" s="440"/>
      <c r="DQN224" s="440"/>
      <c r="DQO224" s="440"/>
      <c r="DQP224" s="440"/>
      <c r="DQQ224" s="440"/>
      <c r="DQR224" s="440"/>
      <c r="DQS224" s="440"/>
      <c r="DQT224" s="440"/>
      <c r="DQU224" s="440"/>
      <c r="DQV224" s="440"/>
      <c r="DQW224" s="440"/>
      <c r="DQX224" s="440"/>
      <c r="DQY224" s="440"/>
      <c r="DQZ224" s="440"/>
      <c r="DRA224" s="440"/>
      <c r="DRB224" s="440"/>
      <c r="DRC224" s="440"/>
      <c r="DRD224" s="440"/>
      <c r="DRE224" s="440"/>
      <c r="DRF224" s="440"/>
      <c r="DRG224" s="440"/>
      <c r="DRH224" s="440"/>
      <c r="DRI224" s="440"/>
      <c r="DRJ224" s="440"/>
      <c r="DRK224" s="440"/>
      <c r="DRL224" s="440"/>
      <c r="DRM224" s="440"/>
      <c r="DRN224" s="440"/>
      <c r="DRO224" s="440"/>
      <c r="DRP224" s="440"/>
      <c r="DRQ224" s="440"/>
      <c r="DRR224" s="440"/>
      <c r="DRS224" s="440"/>
      <c r="DRT224" s="440"/>
      <c r="DRU224" s="440"/>
      <c r="DRV224" s="440"/>
      <c r="DRW224" s="440"/>
      <c r="DRX224" s="440"/>
      <c r="DRY224" s="440"/>
      <c r="DRZ224" s="440"/>
      <c r="DSA224" s="440"/>
      <c r="DSB224" s="440"/>
      <c r="DSC224" s="440"/>
      <c r="DSD224" s="440"/>
      <c r="DSE224" s="440"/>
      <c r="DSF224" s="440"/>
      <c r="DSG224" s="440"/>
      <c r="DSH224" s="440"/>
      <c r="DSI224" s="440"/>
      <c r="DSJ224" s="440"/>
      <c r="DSK224" s="440"/>
      <c r="DSL224" s="440"/>
      <c r="DSM224" s="440"/>
      <c r="DSN224" s="440"/>
      <c r="DSO224" s="440"/>
      <c r="DSP224" s="440"/>
      <c r="DSQ224" s="440"/>
      <c r="DSR224" s="440"/>
      <c r="DSS224" s="440"/>
      <c r="DST224" s="440"/>
      <c r="DSU224" s="440"/>
      <c r="DSV224" s="440"/>
      <c r="DSW224" s="440"/>
      <c r="DSX224" s="440"/>
      <c r="DSY224" s="440"/>
      <c r="DSZ224" s="440"/>
      <c r="DTA224" s="440"/>
      <c r="DTB224" s="440"/>
      <c r="DTC224" s="440"/>
      <c r="DTD224" s="440"/>
      <c r="DTE224" s="440"/>
      <c r="DTF224" s="440"/>
      <c r="DTG224" s="440"/>
      <c r="DTH224" s="440"/>
      <c r="DTI224" s="440"/>
      <c r="DTJ224" s="440"/>
      <c r="DTK224" s="440"/>
      <c r="DTL224" s="440"/>
      <c r="DTM224" s="440"/>
      <c r="DTN224" s="440"/>
      <c r="DTO224" s="440"/>
      <c r="DTP224" s="440"/>
      <c r="DTQ224" s="440"/>
      <c r="DTR224" s="440"/>
      <c r="DTS224" s="440"/>
      <c r="DTT224" s="440"/>
      <c r="DTU224" s="440"/>
      <c r="DTV224" s="440"/>
      <c r="DTW224" s="440"/>
      <c r="DTX224" s="440"/>
      <c r="DTY224" s="440"/>
      <c r="DTZ224" s="440"/>
      <c r="DUA224" s="440"/>
      <c r="DUB224" s="440"/>
      <c r="DUC224" s="440"/>
      <c r="DUD224" s="440"/>
      <c r="DUE224" s="440"/>
      <c r="DUF224" s="440"/>
      <c r="DUG224" s="440"/>
      <c r="DUH224" s="440"/>
      <c r="DUI224" s="440"/>
      <c r="DUJ224" s="440"/>
      <c r="DUK224" s="440"/>
      <c r="DUL224" s="440"/>
      <c r="DUM224" s="440"/>
      <c r="DUN224" s="440"/>
      <c r="DUO224" s="440"/>
      <c r="DUP224" s="440"/>
      <c r="DUQ224" s="440"/>
      <c r="DUR224" s="440"/>
      <c r="DUS224" s="440"/>
      <c r="DUT224" s="440"/>
      <c r="DUU224" s="440"/>
      <c r="DUV224" s="440"/>
      <c r="DUW224" s="440"/>
      <c r="DUX224" s="440"/>
      <c r="DUY224" s="440"/>
      <c r="DUZ224" s="440"/>
      <c r="DVA224" s="440"/>
      <c r="DVB224" s="440"/>
      <c r="DVC224" s="440"/>
      <c r="DVD224" s="440"/>
      <c r="DVE224" s="440"/>
      <c r="DVF224" s="440"/>
      <c r="DVG224" s="440"/>
      <c r="DVH224" s="440"/>
      <c r="DVI224" s="440"/>
      <c r="DVJ224" s="440"/>
      <c r="DVK224" s="440"/>
      <c r="DVL224" s="440"/>
      <c r="DVM224" s="440"/>
      <c r="DVN224" s="440"/>
      <c r="DVO224" s="440"/>
      <c r="DVP224" s="440"/>
      <c r="DVQ224" s="440"/>
      <c r="DVR224" s="440"/>
      <c r="DVS224" s="440"/>
      <c r="DVT224" s="440"/>
      <c r="DVU224" s="440"/>
      <c r="DVV224" s="440"/>
      <c r="DVW224" s="440"/>
      <c r="DVX224" s="440"/>
      <c r="DVY224" s="440"/>
      <c r="DVZ224" s="440"/>
      <c r="DWA224" s="440"/>
      <c r="DWB224" s="440"/>
      <c r="DWC224" s="440"/>
      <c r="DWD224" s="440"/>
      <c r="DWE224" s="440"/>
      <c r="DWF224" s="440"/>
      <c r="DWG224" s="440"/>
      <c r="DWH224" s="440"/>
      <c r="DWI224" s="440"/>
      <c r="DWJ224" s="440"/>
      <c r="DWK224" s="440"/>
      <c r="DWL224" s="440"/>
      <c r="DWM224" s="440"/>
      <c r="DWN224" s="440"/>
      <c r="DWO224" s="440"/>
      <c r="DWP224" s="440"/>
      <c r="DWQ224" s="440"/>
      <c r="DWR224" s="440"/>
      <c r="DWS224" s="440"/>
      <c r="DWT224" s="440"/>
      <c r="DWU224" s="440"/>
      <c r="DWV224" s="440"/>
      <c r="DWW224" s="440"/>
      <c r="DWX224" s="440"/>
      <c r="DWY224" s="440"/>
      <c r="DWZ224" s="440"/>
      <c r="DXA224" s="440"/>
      <c r="DXB224" s="440"/>
      <c r="DXC224" s="440"/>
      <c r="DXD224" s="440"/>
      <c r="DXE224" s="440"/>
      <c r="DXF224" s="440"/>
      <c r="DXG224" s="440"/>
      <c r="DXH224" s="440"/>
      <c r="DXI224" s="440"/>
      <c r="DXJ224" s="440"/>
      <c r="DXK224" s="440"/>
      <c r="DXL224" s="440"/>
      <c r="DXM224" s="440"/>
      <c r="DXN224" s="440"/>
      <c r="DXO224" s="440"/>
      <c r="DXP224" s="440"/>
      <c r="DXQ224" s="440"/>
      <c r="DXR224" s="440"/>
      <c r="DXS224" s="440"/>
      <c r="DXT224" s="440"/>
      <c r="DXU224" s="440"/>
      <c r="DXV224" s="440"/>
      <c r="DXW224" s="440"/>
      <c r="DXX224" s="440"/>
      <c r="DXY224" s="440"/>
      <c r="DXZ224" s="440"/>
      <c r="DYA224" s="440"/>
      <c r="DYB224" s="440"/>
      <c r="DYC224" s="440"/>
      <c r="DYD224" s="440"/>
      <c r="DYE224" s="440"/>
      <c r="DYF224" s="440"/>
      <c r="DYG224" s="440"/>
      <c r="DYH224" s="440"/>
      <c r="DYI224" s="440"/>
      <c r="DYJ224" s="440"/>
      <c r="DYK224" s="440"/>
      <c r="DYL224" s="440"/>
      <c r="DYM224" s="440"/>
      <c r="DYN224" s="440"/>
      <c r="DYO224" s="440"/>
      <c r="DYP224" s="440"/>
      <c r="DYQ224" s="440"/>
      <c r="DYR224" s="440"/>
      <c r="DYS224" s="440"/>
      <c r="DYT224" s="440"/>
      <c r="DYU224" s="440"/>
      <c r="DYV224" s="440"/>
      <c r="DYW224" s="440"/>
      <c r="DYX224" s="440"/>
      <c r="DYY224" s="440"/>
      <c r="DYZ224" s="440"/>
      <c r="DZA224" s="440"/>
      <c r="DZB224" s="440"/>
      <c r="DZC224" s="440"/>
      <c r="DZD224" s="440"/>
      <c r="DZE224" s="440"/>
      <c r="DZF224" s="440"/>
      <c r="DZG224" s="440"/>
      <c r="DZH224" s="440"/>
      <c r="DZI224" s="440"/>
      <c r="DZJ224" s="440"/>
      <c r="DZK224" s="440"/>
      <c r="DZL224" s="440"/>
      <c r="DZM224" s="440"/>
      <c r="DZN224" s="440"/>
      <c r="DZO224" s="440"/>
      <c r="DZP224" s="440"/>
      <c r="DZQ224" s="440"/>
      <c r="DZR224" s="440"/>
      <c r="DZS224" s="440"/>
      <c r="DZT224" s="440"/>
      <c r="DZU224" s="440"/>
      <c r="DZV224" s="440"/>
      <c r="DZW224" s="440"/>
      <c r="DZX224" s="440"/>
      <c r="DZY224" s="440"/>
      <c r="DZZ224" s="440"/>
      <c r="EAA224" s="440"/>
      <c r="EAB224" s="440"/>
      <c r="EAC224" s="440"/>
      <c r="EAD224" s="440"/>
      <c r="EAE224" s="440"/>
      <c r="EAF224" s="440"/>
      <c r="EAG224" s="440"/>
      <c r="EAH224" s="440"/>
      <c r="EAI224" s="440"/>
      <c r="EAJ224" s="440"/>
      <c r="EAK224" s="440"/>
      <c r="EAL224" s="440"/>
      <c r="EAM224" s="440"/>
      <c r="EAN224" s="440"/>
      <c r="EAO224" s="440"/>
      <c r="EAP224" s="440"/>
      <c r="EAQ224" s="440"/>
      <c r="EAR224" s="440"/>
      <c r="EAS224" s="440"/>
      <c r="EAT224" s="440"/>
      <c r="EAU224" s="440"/>
      <c r="EAV224" s="440"/>
      <c r="EAW224" s="440"/>
      <c r="EAX224" s="440"/>
      <c r="EAY224" s="440"/>
      <c r="EAZ224" s="440"/>
      <c r="EBA224" s="440"/>
      <c r="EBB224" s="440"/>
      <c r="EBC224" s="440"/>
      <c r="EBD224" s="440"/>
      <c r="EBE224" s="440"/>
      <c r="EBF224" s="440"/>
      <c r="EBG224" s="440"/>
      <c r="EBH224" s="440"/>
      <c r="EBI224" s="440"/>
      <c r="EBJ224" s="440"/>
      <c r="EBK224" s="440"/>
      <c r="EBL224" s="440"/>
      <c r="EBM224" s="440"/>
      <c r="EBN224" s="440"/>
      <c r="EBO224" s="440"/>
      <c r="EBP224" s="440"/>
      <c r="EBQ224" s="440"/>
      <c r="EBR224" s="440"/>
      <c r="EBS224" s="440"/>
      <c r="EBT224" s="440"/>
      <c r="EBU224" s="440"/>
      <c r="EBV224" s="440"/>
      <c r="EBW224" s="440"/>
      <c r="EBX224" s="440"/>
      <c r="EBY224" s="440"/>
      <c r="EBZ224" s="440"/>
      <c r="ECA224" s="440"/>
      <c r="ECB224" s="440"/>
      <c r="ECC224" s="440"/>
      <c r="ECD224" s="440"/>
      <c r="ECE224" s="440"/>
      <c r="ECF224" s="440"/>
      <c r="ECG224" s="440"/>
      <c r="ECH224" s="440"/>
      <c r="ECI224" s="440"/>
      <c r="ECJ224" s="440"/>
      <c r="ECK224" s="440"/>
      <c r="ECL224" s="440"/>
      <c r="ECM224" s="440"/>
      <c r="ECN224" s="440"/>
      <c r="ECO224" s="440"/>
      <c r="ECP224" s="440"/>
      <c r="ECQ224" s="440"/>
      <c r="ECR224" s="440"/>
      <c r="ECS224" s="440"/>
      <c r="ECT224" s="440"/>
      <c r="ECU224" s="440"/>
      <c r="ECV224" s="440"/>
      <c r="ECW224" s="440"/>
      <c r="ECX224" s="440"/>
      <c r="ECY224" s="440"/>
      <c r="ECZ224" s="440"/>
      <c r="EDA224" s="440"/>
      <c r="EDB224" s="440"/>
      <c r="EDC224" s="440"/>
      <c r="EDD224" s="440"/>
      <c r="EDE224" s="440"/>
      <c r="EDF224" s="440"/>
      <c r="EDG224" s="440"/>
      <c r="EDH224" s="440"/>
      <c r="EDI224" s="440"/>
      <c r="EDJ224" s="440"/>
      <c r="EDK224" s="440"/>
      <c r="EDL224" s="440"/>
      <c r="EDM224" s="440"/>
      <c r="EDN224" s="440"/>
      <c r="EDO224" s="440"/>
      <c r="EDP224" s="440"/>
      <c r="EDQ224" s="440"/>
      <c r="EDR224" s="440"/>
      <c r="EDS224" s="440"/>
      <c r="EDT224" s="440"/>
      <c r="EDU224" s="440"/>
      <c r="EDV224" s="440"/>
      <c r="EDW224" s="440"/>
      <c r="EDX224" s="440"/>
      <c r="EDY224" s="440"/>
      <c r="EDZ224" s="440"/>
      <c r="EEA224" s="440"/>
      <c r="EEB224" s="440"/>
      <c r="EEC224" s="440"/>
      <c r="EED224" s="440"/>
      <c r="EEE224" s="440"/>
      <c r="EEF224" s="440"/>
      <c r="EEG224" s="440"/>
      <c r="EEH224" s="440"/>
      <c r="EEI224" s="440"/>
      <c r="EEJ224" s="440"/>
      <c r="EEK224" s="440"/>
      <c r="EEL224" s="440"/>
      <c r="EEM224" s="440"/>
      <c r="EEN224" s="440"/>
      <c r="EEO224" s="440"/>
      <c r="EEP224" s="440"/>
      <c r="EEQ224" s="440"/>
      <c r="EER224" s="440"/>
      <c r="EES224" s="440"/>
      <c r="EET224" s="440"/>
      <c r="EEU224" s="440"/>
      <c r="EEV224" s="440"/>
      <c r="EEW224" s="440"/>
      <c r="EEX224" s="440"/>
      <c r="EEY224" s="440"/>
      <c r="EEZ224" s="440"/>
      <c r="EFA224" s="440"/>
      <c r="EFB224" s="440"/>
      <c r="EFC224" s="440"/>
      <c r="EFD224" s="440"/>
      <c r="EFE224" s="440"/>
      <c r="EFF224" s="440"/>
      <c r="EFG224" s="440"/>
      <c r="EFH224" s="440"/>
      <c r="EFI224" s="440"/>
      <c r="EFJ224" s="440"/>
      <c r="EFK224" s="440"/>
      <c r="EFL224" s="440"/>
      <c r="EFM224" s="440"/>
      <c r="EFN224" s="440"/>
      <c r="EFO224" s="440"/>
      <c r="EFP224" s="440"/>
      <c r="EFQ224" s="440"/>
      <c r="EFR224" s="440"/>
      <c r="EFS224" s="440"/>
      <c r="EFT224" s="440"/>
      <c r="EFU224" s="440"/>
      <c r="EFV224" s="440"/>
      <c r="EFW224" s="440"/>
      <c r="EFX224" s="440"/>
      <c r="EFY224" s="440"/>
      <c r="EFZ224" s="440"/>
      <c r="EGA224" s="440"/>
      <c r="EGB224" s="440"/>
      <c r="EGC224" s="440"/>
      <c r="EGD224" s="440"/>
      <c r="EGE224" s="440"/>
      <c r="EGF224" s="440"/>
      <c r="EGG224" s="440"/>
      <c r="EGH224" s="440"/>
      <c r="EGI224" s="440"/>
      <c r="EGJ224" s="440"/>
      <c r="EGK224" s="440"/>
      <c r="EGL224" s="440"/>
      <c r="EGM224" s="440"/>
      <c r="EGN224" s="440"/>
      <c r="EGO224" s="440"/>
      <c r="EGP224" s="440"/>
      <c r="EGQ224" s="440"/>
      <c r="EGR224" s="440"/>
      <c r="EGS224" s="440"/>
      <c r="EGT224" s="440"/>
      <c r="EGU224" s="440"/>
      <c r="EGV224" s="440"/>
      <c r="EGW224" s="440"/>
      <c r="EGX224" s="440"/>
      <c r="EGY224" s="440"/>
      <c r="EGZ224" s="440"/>
      <c r="EHA224" s="440"/>
      <c r="EHB224" s="440"/>
      <c r="EHC224" s="440"/>
      <c r="EHD224" s="440"/>
      <c r="EHE224" s="440"/>
      <c r="EHF224" s="440"/>
      <c r="EHG224" s="440"/>
      <c r="EHH224" s="440"/>
      <c r="EHI224" s="440"/>
      <c r="EHJ224" s="440"/>
      <c r="EHK224" s="440"/>
      <c r="EHL224" s="440"/>
      <c r="EHM224" s="440"/>
      <c r="EHN224" s="440"/>
      <c r="EHO224" s="440"/>
      <c r="EHP224" s="440"/>
      <c r="EHQ224" s="440"/>
      <c r="EHR224" s="440"/>
      <c r="EHS224" s="440"/>
      <c r="EHT224" s="440"/>
      <c r="EHU224" s="440"/>
      <c r="EHV224" s="440"/>
      <c r="EHW224" s="440"/>
      <c r="EHX224" s="440"/>
      <c r="EHY224" s="440"/>
      <c r="EHZ224" s="440"/>
      <c r="EIA224" s="440"/>
      <c r="EIB224" s="440"/>
      <c r="EIC224" s="440"/>
      <c r="EID224" s="440"/>
      <c r="EIE224" s="440"/>
      <c r="EIF224" s="440"/>
      <c r="EIG224" s="440"/>
      <c r="EIH224" s="440"/>
      <c r="EII224" s="440"/>
      <c r="EIJ224" s="440"/>
      <c r="EIK224" s="440"/>
      <c r="EIL224" s="440"/>
      <c r="EIM224" s="440"/>
      <c r="EIN224" s="440"/>
      <c r="EIO224" s="440"/>
      <c r="EIP224" s="440"/>
      <c r="EIQ224" s="440"/>
      <c r="EIR224" s="440"/>
      <c r="EIS224" s="440"/>
      <c r="EIT224" s="440"/>
      <c r="EIU224" s="440"/>
      <c r="EIV224" s="440"/>
      <c r="EIW224" s="440"/>
      <c r="EIX224" s="440"/>
      <c r="EIY224" s="440"/>
      <c r="EIZ224" s="440"/>
      <c r="EJA224" s="440"/>
      <c r="EJB224" s="440"/>
      <c r="EJC224" s="440"/>
      <c r="EJD224" s="440"/>
      <c r="EJE224" s="440"/>
      <c r="EJF224" s="440"/>
      <c r="EJG224" s="440"/>
      <c r="EJH224" s="440"/>
      <c r="EJI224" s="440"/>
      <c r="EJJ224" s="440"/>
      <c r="EJK224" s="440"/>
      <c r="EJL224" s="440"/>
      <c r="EJM224" s="440"/>
      <c r="EJN224" s="440"/>
      <c r="EJO224" s="440"/>
      <c r="EJP224" s="440"/>
      <c r="EJQ224" s="440"/>
      <c r="EJR224" s="440"/>
      <c r="EJS224" s="440"/>
      <c r="EJT224" s="440"/>
      <c r="EJU224" s="440"/>
      <c r="EJV224" s="440"/>
      <c r="EJW224" s="440"/>
      <c r="EJX224" s="440"/>
      <c r="EJY224" s="440"/>
      <c r="EJZ224" s="440"/>
      <c r="EKA224" s="440"/>
      <c r="EKB224" s="440"/>
      <c r="EKC224" s="440"/>
      <c r="EKD224" s="440"/>
      <c r="EKE224" s="440"/>
      <c r="EKF224" s="440"/>
      <c r="EKG224" s="440"/>
      <c r="EKH224" s="440"/>
      <c r="EKI224" s="440"/>
      <c r="EKJ224" s="440"/>
      <c r="EKK224" s="440"/>
      <c r="EKL224" s="440"/>
      <c r="EKM224" s="440"/>
      <c r="EKN224" s="440"/>
      <c r="EKO224" s="440"/>
      <c r="EKP224" s="440"/>
      <c r="EKQ224" s="440"/>
      <c r="EKR224" s="440"/>
      <c r="EKS224" s="440"/>
      <c r="EKT224" s="440"/>
      <c r="EKU224" s="440"/>
      <c r="EKV224" s="440"/>
      <c r="EKW224" s="440"/>
      <c r="EKX224" s="440"/>
      <c r="EKY224" s="440"/>
      <c r="EKZ224" s="440"/>
      <c r="ELA224" s="440"/>
      <c r="ELB224" s="440"/>
      <c r="ELC224" s="440"/>
      <c r="ELD224" s="440"/>
      <c r="ELE224" s="440"/>
      <c r="ELF224" s="440"/>
      <c r="ELG224" s="440"/>
      <c r="ELH224" s="440"/>
      <c r="ELI224" s="440"/>
      <c r="ELJ224" s="440"/>
      <c r="ELK224" s="440"/>
      <c r="ELL224" s="440"/>
      <c r="ELM224" s="440"/>
      <c r="ELN224" s="440"/>
      <c r="ELO224" s="440"/>
      <c r="ELP224" s="440"/>
      <c r="ELQ224" s="440"/>
      <c r="ELR224" s="440"/>
      <c r="ELS224" s="440"/>
      <c r="ELT224" s="440"/>
      <c r="ELU224" s="440"/>
      <c r="ELV224" s="440"/>
      <c r="ELW224" s="440"/>
      <c r="ELX224" s="440"/>
      <c r="ELY224" s="440"/>
      <c r="ELZ224" s="440"/>
      <c r="EMA224" s="440"/>
      <c r="EMB224" s="440"/>
      <c r="EMC224" s="440"/>
      <c r="EMD224" s="440"/>
      <c r="EME224" s="440"/>
      <c r="EMF224" s="440"/>
      <c r="EMG224" s="440"/>
      <c r="EMH224" s="440"/>
      <c r="EMI224" s="440"/>
      <c r="EMJ224" s="440"/>
      <c r="EMK224" s="440"/>
      <c r="EML224" s="440"/>
      <c r="EMM224" s="440"/>
      <c r="EMN224" s="440"/>
      <c r="EMO224" s="440"/>
      <c r="EMP224" s="440"/>
      <c r="EMQ224" s="440"/>
      <c r="EMR224" s="440"/>
      <c r="EMS224" s="440"/>
      <c r="EMT224" s="440"/>
      <c r="EMU224" s="440"/>
      <c r="EMV224" s="440"/>
      <c r="EMW224" s="440"/>
      <c r="EMX224" s="440"/>
      <c r="EMY224" s="440"/>
      <c r="EMZ224" s="440"/>
      <c r="ENA224" s="440"/>
      <c r="ENB224" s="440"/>
      <c r="ENC224" s="440"/>
      <c r="END224" s="440"/>
      <c r="ENE224" s="440"/>
      <c r="ENF224" s="440"/>
      <c r="ENG224" s="440"/>
      <c r="ENH224" s="440"/>
      <c r="ENI224" s="440"/>
      <c r="ENJ224" s="440"/>
      <c r="ENK224" s="440"/>
      <c r="ENL224" s="440"/>
      <c r="ENM224" s="440"/>
      <c r="ENN224" s="440"/>
      <c r="ENO224" s="440"/>
      <c r="ENP224" s="440"/>
      <c r="ENQ224" s="440"/>
      <c r="ENR224" s="440"/>
      <c r="ENS224" s="440"/>
      <c r="ENT224" s="440"/>
      <c r="ENU224" s="440"/>
      <c r="ENV224" s="440"/>
      <c r="ENW224" s="440"/>
      <c r="ENX224" s="440"/>
      <c r="ENY224" s="440"/>
      <c r="ENZ224" s="440"/>
      <c r="EOA224" s="440"/>
      <c r="EOB224" s="440"/>
      <c r="EOC224" s="440"/>
      <c r="EOD224" s="440"/>
      <c r="EOE224" s="440"/>
      <c r="EOF224" s="440"/>
      <c r="EOG224" s="440"/>
      <c r="EOH224" s="440"/>
      <c r="EOI224" s="440"/>
      <c r="EOJ224" s="440"/>
      <c r="EOK224" s="440"/>
      <c r="EOL224" s="440"/>
      <c r="EOM224" s="440"/>
      <c r="EON224" s="440"/>
      <c r="EOO224" s="440"/>
      <c r="EOP224" s="440"/>
      <c r="EOQ224" s="440"/>
      <c r="EOR224" s="440"/>
      <c r="EOS224" s="440"/>
      <c r="EOT224" s="440"/>
      <c r="EOU224" s="440"/>
      <c r="EOV224" s="440"/>
      <c r="EOW224" s="440"/>
      <c r="EOX224" s="440"/>
      <c r="EOY224" s="440"/>
      <c r="EOZ224" s="440"/>
      <c r="EPA224" s="440"/>
      <c r="EPB224" s="440"/>
      <c r="EPC224" s="440"/>
      <c r="EPD224" s="440"/>
      <c r="EPE224" s="440"/>
      <c r="EPF224" s="440"/>
      <c r="EPG224" s="440"/>
      <c r="EPH224" s="440"/>
      <c r="EPI224" s="440"/>
      <c r="EPJ224" s="440"/>
      <c r="EPK224" s="440"/>
      <c r="EPL224" s="440"/>
      <c r="EPM224" s="440"/>
      <c r="EPN224" s="440"/>
      <c r="EPO224" s="440"/>
      <c r="EPP224" s="440"/>
      <c r="EPQ224" s="440"/>
      <c r="EPR224" s="440"/>
      <c r="EPS224" s="440"/>
      <c r="EPT224" s="440"/>
      <c r="EPU224" s="440"/>
      <c r="EPV224" s="440"/>
      <c r="EPW224" s="440"/>
      <c r="EPX224" s="440"/>
      <c r="EPY224" s="440"/>
      <c r="EPZ224" s="440"/>
      <c r="EQA224" s="440"/>
      <c r="EQB224" s="440"/>
      <c r="EQC224" s="440"/>
      <c r="EQD224" s="440"/>
      <c r="EQE224" s="440"/>
      <c r="EQF224" s="440"/>
      <c r="EQG224" s="440"/>
      <c r="EQH224" s="440"/>
      <c r="EQI224" s="440"/>
      <c r="EQJ224" s="440"/>
      <c r="EQK224" s="440"/>
      <c r="EQL224" s="440"/>
      <c r="EQM224" s="440"/>
      <c r="EQN224" s="440"/>
      <c r="EQO224" s="440"/>
      <c r="EQP224" s="440"/>
      <c r="EQQ224" s="440"/>
      <c r="EQR224" s="440"/>
      <c r="EQS224" s="440"/>
      <c r="EQT224" s="440"/>
      <c r="EQU224" s="440"/>
      <c r="EQV224" s="440"/>
      <c r="EQW224" s="440"/>
      <c r="EQX224" s="440"/>
      <c r="EQY224" s="440"/>
      <c r="EQZ224" s="440"/>
      <c r="ERA224" s="440"/>
      <c r="ERB224" s="440"/>
      <c r="ERC224" s="440"/>
      <c r="ERD224" s="440"/>
      <c r="ERE224" s="440"/>
      <c r="ERF224" s="440"/>
      <c r="ERG224" s="440"/>
      <c r="ERH224" s="440"/>
      <c r="ERI224" s="440"/>
      <c r="ERJ224" s="440"/>
      <c r="ERK224" s="440"/>
      <c r="ERL224" s="440"/>
      <c r="ERM224" s="440"/>
      <c r="ERN224" s="440"/>
      <c r="ERO224" s="440"/>
      <c r="ERP224" s="440"/>
      <c r="ERQ224" s="440"/>
      <c r="ERR224" s="440"/>
      <c r="ERS224" s="440"/>
      <c r="ERT224" s="440"/>
      <c r="ERU224" s="440"/>
      <c r="ERV224" s="440"/>
      <c r="ERW224" s="440"/>
      <c r="ERX224" s="440"/>
      <c r="ERY224" s="440"/>
      <c r="ERZ224" s="440"/>
      <c r="ESA224" s="440"/>
      <c r="ESB224" s="440"/>
      <c r="ESC224" s="440"/>
      <c r="ESD224" s="440"/>
      <c r="ESE224" s="440"/>
      <c r="ESF224" s="440"/>
      <c r="ESG224" s="440"/>
      <c r="ESH224" s="440"/>
      <c r="ESI224" s="440"/>
      <c r="ESJ224" s="440"/>
      <c r="ESK224" s="440"/>
      <c r="ESL224" s="440"/>
      <c r="ESM224" s="440"/>
      <c r="ESN224" s="440"/>
      <c r="ESO224" s="440"/>
      <c r="ESP224" s="440"/>
      <c r="ESQ224" s="440"/>
      <c r="ESR224" s="440"/>
      <c r="ESS224" s="440"/>
      <c r="EST224" s="440"/>
      <c r="ESU224" s="440"/>
      <c r="ESV224" s="440"/>
      <c r="ESW224" s="440"/>
      <c r="ESX224" s="440"/>
      <c r="ESY224" s="440"/>
      <c r="ESZ224" s="440"/>
      <c r="ETA224" s="440"/>
      <c r="ETB224" s="440"/>
      <c r="ETC224" s="440"/>
      <c r="ETD224" s="440"/>
      <c r="ETE224" s="440"/>
      <c r="ETF224" s="440"/>
      <c r="ETG224" s="440"/>
      <c r="ETH224" s="440"/>
      <c r="ETI224" s="440"/>
      <c r="ETJ224" s="440"/>
      <c r="ETK224" s="440"/>
      <c r="ETL224" s="440"/>
      <c r="ETM224" s="440"/>
      <c r="ETN224" s="440"/>
      <c r="ETO224" s="440"/>
      <c r="ETP224" s="440"/>
      <c r="ETQ224" s="440"/>
      <c r="ETR224" s="440"/>
      <c r="ETS224" s="440"/>
      <c r="ETT224" s="440"/>
      <c r="ETU224" s="440"/>
      <c r="ETV224" s="440"/>
      <c r="ETW224" s="440"/>
      <c r="ETX224" s="440"/>
      <c r="ETY224" s="440"/>
      <c r="ETZ224" s="440"/>
      <c r="EUA224" s="440"/>
      <c r="EUB224" s="440"/>
      <c r="EUC224" s="440"/>
      <c r="EUD224" s="440"/>
      <c r="EUE224" s="440"/>
      <c r="EUF224" s="440"/>
      <c r="EUG224" s="440"/>
      <c r="EUH224" s="440"/>
      <c r="EUI224" s="440"/>
      <c r="EUJ224" s="440"/>
      <c r="EUK224" s="440"/>
      <c r="EUL224" s="440"/>
      <c r="EUM224" s="440"/>
      <c r="EUN224" s="440"/>
      <c r="EUO224" s="440"/>
      <c r="EUP224" s="440"/>
      <c r="EUQ224" s="440"/>
      <c r="EUR224" s="440"/>
      <c r="EUS224" s="440"/>
      <c r="EUT224" s="440"/>
      <c r="EUU224" s="440"/>
      <c r="EUV224" s="440"/>
      <c r="EUW224" s="440"/>
      <c r="EUX224" s="440"/>
      <c r="EUY224" s="440"/>
      <c r="EUZ224" s="440"/>
      <c r="EVA224" s="440"/>
      <c r="EVB224" s="440"/>
      <c r="EVC224" s="440"/>
      <c r="EVD224" s="440"/>
      <c r="EVE224" s="440"/>
      <c r="EVF224" s="440"/>
      <c r="EVG224" s="440"/>
      <c r="EVH224" s="440"/>
      <c r="EVI224" s="440"/>
      <c r="EVJ224" s="440"/>
      <c r="EVK224" s="440"/>
      <c r="EVL224" s="440"/>
      <c r="EVM224" s="440"/>
      <c r="EVN224" s="440"/>
      <c r="EVO224" s="440"/>
      <c r="EVP224" s="440"/>
      <c r="EVQ224" s="440"/>
      <c r="EVR224" s="440"/>
      <c r="EVS224" s="440"/>
      <c r="EVT224" s="440"/>
      <c r="EVU224" s="440"/>
      <c r="EVV224" s="440"/>
      <c r="EVW224" s="440"/>
      <c r="EVX224" s="440"/>
      <c r="EVY224" s="440"/>
      <c r="EVZ224" s="440"/>
      <c r="EWA224" s="440"/>
      <c r="EWB224" s="440"/>
      <c r="EWC224" s="440"/>
      <c r="EWD224" s="440"/>
      <c r="EWE224" s="440"/>
      <c r="EWF224" s="440"/>
      <c r="EWG224" s="440"/>
      <c r="EWH224" s="440"/>
      <c r="EWI224" s="440"/>
      <c r="EWJ224" s="440"/>
      <c r="EWK224" s="440"/>
      <c r="EWL224" s="440"/>
      <c r="EWM224" s="440"/>
      <c r="EWN224" s="440"/>
      <c r="EWO224" s="440"/>
      <c r="EWP224" s="440"/>
      <c r="EWQ224" s="440"/>
      <c r="EWR224" s="440"/>
      <c r="EWS224" s="440"/>
      <c r="EWT224" s="440"/>
      <c r="EWU224" s="440"/>
      <c r="EWV224" s="440"/>
      <c r="EWW224" s="440"/>
      <c r="EWX224" s="440"/>
      <c r="EWY224" s="440"/>
      <c r="EWZ224" s="440"/>
      <c r="EXA224" s="440"/>
      <c r="EXB224" s="440"/>
      <c r="EXC224" s="440"/>
      <c r="EXD224" s="440"/>
      <c r="EXE224" s="440"/>
      <c r="EXF224" s="440"/>
      <c r="EXG224" s="440"/>
      <c r="EXH224" s="440"/>
      <c r="EXI224" s="440"/>
      <c r="EXJ224" s="440"/>
      <c r="EXK224" s="440"/>
      <c r="EXL224" s="440"/>
      <c r="EXM224" s="440"/>
      <c r="EXN224" s="440"/>
      <c r="EXO224" s="440"/>
      <c r="EXP224" s="440"/>
      <c r="EXQ224" s="440"/>
      <c r="EXR224" s="440"/>
      <c r="EXS224" s="440"/>
      <c r="EXT224" s="440"/>
      <c r="EXU224" s="440"/>
      <c r="EXV224" s="440"/>
      <c r="EXW224" s="440"/>
      <c r="EXX224" s="440"/>
      <c r="EXY224" s="440"/>
      <c r="EXZ224" s="440"/>
      <c r="EYA224" s="440"/>
      <c r="EYB224" s="440"/>
      <c r="EYC224" s="440"/>
      <c r="EYD224" s="440"/>
      <c r="EYE224" s="440"/>
      <c r="EYF224" s="440"/>
      <c r="EYG224" s="440"/>
      <c r="EYH224" s="440"/>
      <c r="EYI224" s="440"/>
      <c r="EYJ224" s="440"/>
      <c r="EYK224" s="440"/>
      <c r="EYL224" s="440"/>
      <c r="EYM224" s="440"/>
      <c r="EYN224" s="440"/>
      <c r="EYO224" s="440"/>
      <c r="EYP224" s="440"/>
      <c r="EYQ224" s="440"/>
      <c r="EYR224" s="440"/>
      <c r="EYS224" s="440"/>
      <c r="EYT224" s="440"/>
      <c r="EYU224" s="440"/>
      <c r="EYV224" s="440"/>
      <c r="EYW224" s="440"/>
      <c r="EYX224" s="440"/>
      <c r="EYY224" s="440"/>
      <c r="EYZ224" s="440"/>
      <c r="EZA224" s="440"/>
      <c r="EZB224" s="440"/>
      <c r="EZC224" s="440"/>
      <c r="EZD224" s="440"/>
      <c r="EZE224" s="440"/>
      <c r="EZF224" s="440"/>
      <c r="EZG224" s="440"/>
      <c r="EZH224" s="440"/>
      <c r="EZI224" s="440"/>
      <c r="EZJ224" s="440"/>
      <c r="EZK224" s="440"/>
      <c r="EZL224" s="440"/>
      <c r="EZM224" s="440"/>
      <c r="EZN224" s="440"/>
      <c r="EZO224" s="440"/>
      <c r="EZP224" s="440"/>
      <c r="EZQ224" s="440"/>
      <c r="EZR224" s="440"/>
      <c r="EZS224" s="440"/>
      <c r="EZT224" s="440"/>
      <c r="EZU224" s="440"/>
      <c r="EZV224" s="440"/>
      <c r="EZW224" s="440"/>
      <c r="EZX224" s="440"/>
      <c r="EZY224" s="440"/>
      <c r="EZZ224" s="440"/>
      <c r="FAA224" s="440"/>
      <c r="FAB224" s="440"/>
      <c r="FAC224" s="440"/>
      <c r="FAD224" s="440"/>
      <c r="FAE224" s="440"/>
      <c r="FAF224" s="440"/>
      <c r="FAG224" s="440"/>
      <c r="FAH224" s="440"/>
      <c r="FAI224" s="440"/>
      <c r="FAJ224" s="440"/>
      <c r="FAK224" s="440"/>
      <c r="FAL224" s="440"/>
      <c r="FAM224" s="440"/>
      <c r="FAN224" s="440"/>
      <c r="FAO224" s="440"/>
      <c r="FAP224" s="440"/>
      <c r="FAQ224" s="440"/>
      <c r="FAR224" s="440"/>
      <c r="FAS224" s="440"/>
      <c r="FAT224" s="440"/>
      <c r="FAU224" s="440"/>
      <c r="FAV224" s="440"/>
      <c r="FAW224" s="440"/>
      <c r="FAX224" s="440"/>
      <c r="FAY224" s="440"/>
      <c r="FAZ224" s="440"/>
      <c r="FBA224" s="440"/>
      <c r="FBB224" s="440"/>
      <c r="FBC224" s="440"/>
      <c r="FBD224" s="440"/>
      <c r="FBE224" s="440"/>
      <c r="FBF224" s="440"/>
      <c r="FBG224" s="440"/>
      <c r="FBH224" s="440"/>
      <c r="FBI224" s="440"/>
      <c r="FBJ224" s="440"/>
      <c r="FBK224" s="440"/>
      <c r="FBL224" s="440"/>
      <c r="FBM224" s="440"/>
      <c r="FBN224" s="440"/>
      <c r="FBO224" s="440"/>
      <c r="FBP224" s="440"/>
      <c r="FBQ224" s="440"/>
      <c r="FBR224" s="440"/>
      <c r="FBS224" s="440"/>
      <c r="FBT224" s="440"/>
      <c r="FBU224" s="440"/>
      <c r="FBV224" s="440"/>
      <c r="FBW224" s="440"/>
      <c r="FBX224" s="440"/>
      <c r="FBY224" s="440"/>
      <c r="FBZ224" s="440"/>
      <c r="FCA224" s="440"/>
      <c r="FCB224" s="440"/>
      <c r="FCC224" s="440"/>
      <c r="FCD224" s="440"/>
      <c r="FCE224" s="440"/>
      <c r="FCF224" s="440"/>
      <c r="FCG224" s="440"/>
      <c r="FCH224" s="440"/>
      <c r="FCI224" s="440"/>
      <c r="FCJ224" s="440"/>
      <c r="FCK224" s="440"/>
      <c r="FCL224" s="440"/>
      <c r="FCM224" s="440"/>
      <c r="FCN224" s="440"/>
      <c r="FCO224" s="440"/>
      <c r="FCP224" s="440"/>
      <c r="FCQ224" s="440"/>
      <c r="FCR224" s="440"/>
      <c r="FCS224" s="440"/>
      <c r="FCT224" s="440"/>
      <c r="FCU224" s="440"/>
      <c r="FCV224" s="440"/>
      <c r="FCW224" s="440"/>
      <c r="FCX224" s="440"/>
      <c r="FCY224" s="440"/>
      <c r="FCZ224" s="440"/>
      <c r="FDA224" s="440"/>
      <c r="FDB224" s="440"/>
      <c r="FDC224" s="440"/>
      <c r="FDD224" s="440"/>
      <c r="FDE224" s="440"/>
      <c r="FDF224" s="440"/>
      <c r="FDG224" s="440"/>
      <c r="FDH224" s="440"/>
      <c r="FDI224" s="440"/>
      <c r="FDJ224" s="440"/>
      <c r="FDK224" s="440"/>
      <c r="FDL224" s="440"/>
      <c r="FDM224" s="440"/>
      <c r="FDN224" s="440"/>
      <c r="FDO224" s="440"/>
      <c r="FDP224" s="440"/>
      <c r="FDQ224" s="440"/>
      <c r="FDR224" s="440"/>
      <c r="FDS224" s="440"/>
      <c r="FDT224" s="440"/>
      <c r="FDU224" s="440"/>
      <c r="FDV224" s="440"/>
      <c r="FDW224" s="440"/>
      <c r="FDX224" s="440"/>
      <c r="FDY224" s="440"/>
      <c r="FDZ224" s="440"/>
      <c r="FEA224" s="440"/>
      <c r="FEB224" s="440"/>
      <c r="FEC224" s="440"/>
      <c r="FED224" s="440"/>
      <c r="FEE224" s="440"/>
      <c r="FEF224" s="440"/>
      <c r="FEG224" s="440"/>
      <c r="FEH224" s="440"/>
      <c r="FEI224" s="440"/>
      <c r="FEJ224" s="440"/>
      <c r="FEK224" s="440"/>
      <c r="FEL224" s="440"/>
      <c r="FEM224" s="440"/>
      <c r="FEN224" s="440"/>
      <c r="FEO224" s="440"/>
      <c r="FEP224" s="440"/>
      <c r="FEQ224" s="440"/>
      <c r="FER224" s="440"/>
      <c r="FES224" s="440"/>
      <c r="FET224" s="440"/>
      <c r="FEU224" s="440"/>
      <c r="FEV224" s="440"/>
      <c r="FEW224" s="440"/>
      <c r="FEX224" s="440"/>
      <c r="FEY224" s="440"/>
      <c r="FEZ224" s="440"/>
      <c r="FFA224" s="440"/>
      <c r="FFB224" s="440"/>
      <c r="FFC224" s="440"/>
      <c r="FFD224" s="440"/>
      <c r="FFE224" s="440"/>
      <c r="FFF224" s="440"/>
      <c r="FFG224" s="440"/>
      <c r="FFH224" s="440"/>
      <c r="FFI224" s="440"/>
      <c r="FFJ224" s="440"/>
      <c r="FFK224" s="440"/>
      <c r="FFL224" s="440"/>
      <c r="FFM224" s="440"/>
      <c r="FFN224" s="440"/>
      <c r="FFO224" s="440"/>
      <c r="FFP224" s="440"/>
      <c r="FFQ224" s="440"/>
      <c r="FFR224" s="440"/>
      <c r="FFS224" s="440"/>
      <c r="FFT224" s="440"/>
      <c r="FFU224" s="440"/>
      <c r="FFV224" s="440"/>
      <c r="FFW224" s="440"/>
      <c r="FFX224" s="440"/>
      <c r="FFY224" s="440"/>
      <c r="FFZ224" s="440"/>
      <c r="FGA224" s="440"/>
      <c r="FGB224" s="440"/>
      <c r="FGC224" s="440"/>
      <c r="FGD224" s="440"/>
      <c r="FGE224" s="440"/>
      <c r="FGF224" s="440"/>
      <c r="FGG224" s="440"/>
      <c r="FGH224" s="440"/>
      <c r="FGI224" s="440"/>
      <c r="FGJ224" s="440"/>
      <c r="FGK224" s="440"/>
      <c r="FGL224" s="440"/>
      <c r="FGM224" s="440"/>
      <c r="FGN224" s="440"/>
      <c r="FGO224" s="440"/>
      <c r="FGP224" s="440"/>
      <c r="FGQ224" s="440"/>
      <c r="FGR224" s="440"/>
      <c r="FGS224" s="440"/>
      <c r="FGT224" s="440"/>
      <c r="FGU224" s="440"/>
      <c r="FGV224" s="440"/>
      <c r="FGW224" s="440"/>
      <c r="FGX224" s="440"/>
      <c r="FGY224" s="440"/>
      <c r="FGZ224" s="440"/>
      <c r="FHA224" s="440"/>
      <c r="FHB224" s="440"/>
      <c r="FHC224" s="440"/>
      <c r="FHD224" s="440"/>
      <c r="FHE224" s="440"/>
      <c r="FHF224" s="440"/>
      <c r="FHG224" s="440"/>
      <c r="FHH224" s="440"/>
      <c r="FHI224" s="440"/>
      <c r="FHJ224" s="440"/>
      <c r="FHK224" s="440"/>
      <c r="FHL224" s="440"/>
      <c r="FHM224" s="440"/>
      <c r="FHN224" s="440"/>
      <c r="FHO224" s="440"/>
      <c r="FHP224" s="440"/>
      <c r="FHQ224" s="440"/>
      <c r="FHR224" s="440"/>
      <c r="FHS224" s="440"/>
      <c r="FHT224" s="440"/>
      <c r="FHU224" s="440"/>
      <c r="FHV224" s="440"/>
      <c r="FHW224" s="440"/>
      <c r="FHX224" s="440"/>
      <c r="FHY224" s="440"/>
      <c r="FHZ224" s="440"/>
      <c r="FIA224" s="440"/>
      <c r="FIB224" s="440"/>
      <c r="FIC224" s="440"/>
      <c r="FID224" s="440"/>
      <c r="FIE224" s="440"/>
      <c r="FIF224" s="440"/>
      <c r="FIG224" s="440"/>
      <c r="FIH224" s="440"/>
      <c r="FII224" s="440"/>
      <c r="FIJ224" s="440"/>
      <c r="FIK224" s="440"/>
      <c r="FIL224" s="440"/>
      <c r="FIM224" s="440"/>
      <c r="FIN224" s="440"/>
      <c r="FIO224" s="440"/>
      <c r="FIP224" s="440"/>
      <c r="FIQ224" s="440"/>
      <c r="FIR224" s="440"/>
      <c r="FIS224" s="440"/>
      <c r="FIT224" s="440"/>
      <c r="FIU224" s="440"/>
      <c r="FIV224" s="440"/>
      <c r="FIW224" s="440"/>
      <c r="FIX224" s="440"/>
      <c r="FIY224" s="440"/>
      <c r="FIZ224" s="440"/>
      <c r="FJA224" s="440"/>
      <c r="FJB224" s="440"/>
      <c r="FJC224" s="440"/>
      <c r="FJD224" s="440"/>
      <c r="FJE224" s="440"/>
      <c r="FJF224" s="440"/>
      <c r="FJG224" s="440"/>
      <c r="FJH224" s="440"/>
      <c r="FJI224" s="440"/>
      <c r="FJJ224" s="440"/>
      <c r="FJK224" s="440"/>
      <c r="FJL224" s="440"/>
      <c r="FJM224" s="440"/>
      <c r="FJN224" s="440"/>
      <c r="FJO224" s="440"/>
      <c r="FJP224" s="440"/>
      <c r="FJQ224" s="440"/>
      <c r="FJR224" s="440"/>
      <c r="FJS224" s="440"/>
      <c r="FJT224" s="440"/>
      <c r="FJU224" s="440"/>
      <c r="FJV224" s="440"/>
      <c r="FJW224" s="440"/>
      <c r="FJX224" s="440"/>
      <c r="FJY224" s="440"/>
      <c r="FJZ224" s="440"/>
      <c r="FKA224" s="440"/>
      <c r="FKB224" s="440"/>
      <c r="FKC224" s="440"/>
      <c r="FKD224" s="440"/>
      <c r="FKE224" s="440"/>
      <c r="FKF224" s="440"/>
      <c r="FKG224" s="440"/>
      <c r="FKH224" s="440"/>
      <c r="FKI224" s="440"/>
      <c r="FKJ224" s="440"/>
      <c r="FKK224" s="440"/>
      <c r="FKL224" s="440"/>
      <c r="FKM224" s="440"/>
      <c r="FKN224" s="440"/>
      <c r="FKO224" s="440"/>
      <c r="FKP224" s="440"/>
      <c r="FKQ224" s="440"/>
      <c r="FKR224" s="440"/>
      <c r="FKS224" s="440"/>
      <c r="FKT224" s="440"/>
      <c r="FKU224" s="440"/>
      <c r="FKV224" s="440"/>
      <c r="FKW224" s="440"/>
      <c r="FKX224" s="440"/>
      <c r="FKY224" s="440"/>
      <c r="FKZ224" s="440"/>
      <c r="FLA224" s="440"/>
      <c r="FLB224" s="440"/>
      <c r="FLC224" s="440"/>
      <c r="FLD224" s="440"/>
      <c r="FLE224" s="440"/>
      <c r="FLF224" s="440"/>
      <c r="FLG224" s="440"/>
      <c r="FLH224" s="440"/>
      <c r="FLI224" s="440"/>
      <c r="FLJ224" s="440"/>
      <c r="FLK224" s="440"/>
      <c r="FLL224" s="440"/>
      <c r="FLM224" s="440"/>
      <c r="FLN224" s="440"/>
      <c r="FLO224" s="440"/>
      <c r="FLP224" s="440"/>
      <c r="FLQ224" s="440"/>
      <c r="FLR224" s="440"/>
      <c r="FLS224" s="440"/>
      <c r="FLT224" s="440"/>
      <c r="FLU224" s="440"/>
      <c r="FLV224" s="440"/>
      <c r="FLW224" s="440"/>
      <c r="FLX224" s="440"/>
      <c r="FLY224" s="440"/>
      <c r="FLZ224" s="440"/>
      <c r="FMA224" s="440"/>
      <c r="FMB224" s="440"/>
      <c r="FMC224" s="440"/>
      <c r="FMD224" s="440"/>
      <c r="FME224" s="440"/>
      <c r="FMF224" s="440"/>
      <c r="FMG224" s="440"/>
      <c r="FMH224" s="440"/>
      <c r="FMI224" s="440"/>
      <c r="FMJ224" s="440"/>
      <c r="FMK224" s="440"/>
      <c r="FML224" s="440"/>
      <c r="FMM224" s="440"/>
      <c r="FMN224" s="440"/>
      <c r="FMO224" s="440"/>
      <c r="FMP224" s="440"/>
      <c r="FMQ224" s="440"/>
      <c r="FMR224" s="440"/>
      <c r="FMS224" s="440"/>
      <c r="FMT224" s="440"/>
      <c r="FMU224" s="440"/>
      <c r="FMV224" s="440"/>
      <c r="FMW224" s="440"/>
      <c r="FMX224" s="440"/>
      <c r="FMY224" s="440"/>
      <c r="FMZ224" s="440"/>
      <c r="FNA224" s="440"/>
      <c r="FNB224" s="440"/>
      <c r="FNC224" s="440"/>
      <c r="FND224" s="440"/>
      <c r="FNE224" s="440"/>
      <c r="FNF224" s="440"/>
      <c r="FNG224" s="440"/>
      <c r="FNH224" s="440"/>
      <c r="FNI224" s="440"/>
      <c r="FNJ224" s="440"/>
      <c r="FNK224" s="440"/>
      <c r="FNL224" s="440"/>
      <c r="FNM224" s="440"/>
      <c r="FNN224" s="440"/>
      <c r="FNO224" s="440"/>
      <c r="FNP224" s="440"/>
      <c r="FNQ224" s="440"/>
      <c r="FNR224" s="440"/>
      <c r="FNS224" s="440"/>
      <c r="FNT224" s="440"/>
      <c r="FNU224" s="440"/>
      <c r="FNV224" s="440"/>
      <c r="FNW224" s="440"/>
      <c r="FNX224" s="440"/>
      <c r="FNY224" s="440"/>
      <c r="FNZ224" s="440"/>
      <c r="FOA224" s="440"/>
      <c r="FOB224" s="440"/>
      <c r="FOC224" s="440"/>
      <c r="FOD224" s="440"/>
      <c r="FOE224" s="440"/>
      <c r="FOF224" s="440"/>
      <c r="FOG224" s="440"/>
      <c r="FOH224" s="440"/>
      <c r="FOI224" s="440"/>
      <c r="FOJ224" s="440"/>
      <c r="FOK224" s="440"/>
      <c r="FOL224" s="440"/>
      <c r="FOM224" s="440"/>
      <c r="FON224" s="440"/>
      <c r="FOO224" s="440"/>
      <c r="FOP224" s="440"/>
      <c r="FOQ224" s="440"/>
      <c r="FOR224" s="440"/>
      <c r="FOS224" s="440"/>
      <c r="FOT224" s="440"/>
      <c r="FOU224" s="440"/>
      <c r="FOV224" s="440"/>
      <c r="FOW224" s="440"/>
      <c r="FOX224" s="440"/>
      <c r="FOY224" s="440"/>
      <c r="FOZ224" s="440"/>
      <c r="FPA224" s="440"/>
      <c r="FPB224" s="440"/>
      <c r="FPC224" s="440"/>
      <c r="FPD224" s="440"/>
      <c r="FPE224" s="440"/>
      <c r="FPF224" s="440"/>
      <c r="FPG224" s="440"/>
      <c r="FPH224" s="440"/>
      <c r="FPI224" s="440"/>
      <c r="FPJ224" s="440"/>
      <c r="FPK224" s="440"/>
      <c r="FPL224" s="440"/>
      <c r="FPM224" s="440"/>
      <c r="FPN224" s="440"/>
      <c r="FPO224" s="440"/>
      <c r="FPP224" s="440"/>
      <c r="FPQ224" s="440"/>
      <c r="FPR224" s="440"/>
      <c r="FPS224" s="440"/>
      <c r="FPT224" s="440"/>
      <c r="FPU224" s="440"/>
      <c r="FPV224" s="440"/>
      <c r="FPW224" s="440"/>
      <c r="FPX224" s="440"/>
      <c r="FPY224" s="440"/>
      <c r="FPZ224" s="440"/>
      <c r="FQA224" s="440"/>
      <c r="FQB224" s="440"/>
      <c r="FQC224" s="440"/>
      <c r="FQD224" s="440"/>
      <c r="FQE224" s="440"/>
      <c r="FQF224" s="440"/>
      <c r="FQG224" s="440"/>
      <c r="FQH224" s="440"/>
      <c r="FQI224" s="440"/>
      <c r="FQJ224" s="440"/>
      <c r="FQK224" s="440"/>
      <c r="FQL224" s="440"/>
      <c r="FQM224" s="440"/>
      <c r="FQN224" s="440"/>
      <c r="FQO224" s="440"/>
      <c r="FQP224" s="440"/>
      <c r="FQQ224" s="440"/>
      <c r="FQR224" s="440"/>
      <c r="FQS224" s="440"/>
      <c r="FQT224" s="440"/>
      <c r="FQU224" s="440"/>
      <c r="FQV224" s="440"/>
      <c r="FQW224" s="440"/>
      <c r="FQX224" s="440"/>
      <c r="FQY224" s="440"/>
      <c r="FQZ224" s="440"/>
      <c r="FRA224" s="440"/>
      <c r="FRB224" s="440"/>
      <c r="FRC224" s="440"/>
      <c r="FRD224" s="440"/>
      <c r="FRE224" s="440"/>
      <c r="FRF224" s="440"/>
      <c r="FRG224" s="440"/>
      <c r="FRH224" s="440"/>
      <c r="FRI224" s="440"/>
      <c r="FRJ224" s="440"/>
      <c r="FRK224" s="440"/>
      <c r="FRL224" s="440"/>
      <c r="FRM224" s="440"/>
      <c r="FRN224" s="440"/>
      <c r="FRO224" s="440"/>
      <c r="FRP224" s="440"/>
      <c r="FRQ224" s="440"/>
      <c r="FRR224" s="440"/>
      <c r="FRS224" s="440"/>
      <c r="FRT224" s="440"/>
      <c r="FRU224" s="440"/>
      <c r="FRV224" s="440"/>
      <c r="FRW224" s="440"/>
      <c r="FRX224" s="440"/>
      <c r="FRY224" s="440"/>
      <c r="FRZ224" s="440"/>
      <c r="FSA224" s="440"/>
      <c r="FSB224" s="440"/>
      <c r="FSC224" s="440"/>
      <c r="FSD224" s="440"/>
      <c r="FSE224" s="440"/>
      <c r="FSF224" s="440"/>
      <c r="FSG224" s="440"/>
      <c r="FSH224" s="440"/>
      <c r="FSI224" s="440"/>
      <c r="FSJ224" s="440"/>
      <c r="FSK224" s="440"/>
      <c r="FSL224" s="440"/>
      <c r="FSM224" s="440"/>
      <c r="FSN224" s="440"/>
      <c r="FSO224" s="440"/>
      <c r="FSP224" s="440"/>
      <c r="FSQ224" s="440"/>
      <c r="FSR224" s="440"/>
      <c r="FSS224" s="440"/>
      <c r="FST224" s="440"/>
      <c r="FSU224" s="440"/>
      <c r="FSV224" s="440"/>
      <c r="FSW224" s="440"/>
      <c r="FSX224" s="440"/>
      <c r="FSY224" s="440"/>
      <c r="FSZ224" s="440"/>
      <c r="FTA224" s="440"/>
      <c r="FTB224" s="440"/>
      <c r="FTC224" s="440"/>
      <c r="FTD224" s="440"/>
      <c r="FTE224" s="440"/>
      <c r="FTF224" s="440"/>
      <c r="FTG224" s="440"/>
      <c r="FTH224" s="440"/>
      <c r="FTI224" s="440"/>
      <c r="FTJ224" s="440"/>
      <c r="FTK224" s="440"/>
      <c r="FTL224" s="440"/>
      <c r="FTM224" s="440"/>
      <c r="FTN224" s="440"/>
      <c r="FTO224" s="440"/>
      <c r="FTP224" s="440"/>
      <c r="FTQ224" s="440"/>
      <c r="FTR224" s="440"/>
      <c r="FTS224" s="440"/>
      <c r="FTT224" s="440"/>
      <c r="FTU224" s="440"/>
      <c r="FTV224" s="440"/>
      <c r="FTW224" s="440"/>
      <c r="FTX224" s="440"/>
      <c r="FTY224" s="440"/>
      <c r="FTZ224" s="440"/>
      <c r="FUA224" s="440"/>
      <c r="FUB224" s="440"/>
      <c r="FUC224" s="440"/>
      <c r="FUD224" s="440"/>
      <c r="FUE224" s="440"/>
      <c r="FUF224" s="440"/>
      <c r="FUG224" s="440"/>
      <c r="FUH224" s="440"/>
      <c r="FUI224" s="440"/>
      <c r="FUJ224" s="440"/>
      <c r="FUK224" s="440"/>
      <c r="FUL224" s="440"/>
      <c r="FUM224" s="440"/>
      <c r="FUN224" s="440"/>
      <c r="FUO224" s="440"/>
      <c r="FUP224" s="440"/>
      <c r="FUQ224" s="440"/>
      <c r="FUR224" s="440"/>
      <c r="FUS224" s="440"/>
      <c r="FUT224" s="440"/>
      <c r="FUU224" s="440"/>
      <c r="FUV224" s="440"/>
      <c r="FUW224" s="440"/>
      <c r="FUX224" s="440"/>
      <c r="FUY224" s="440"/>
      <c r="FUZ224" s="440"/>
      <c r="FVA224" s="440"/>
      <c r="FVB224" s="440"/>
      <c r="FVC224" s="440"/>
      <c r="FVD224" s="440"/>
      <c r="FVE224" s="440"/>
      <c r="FVF224" s="440"/>
      <c r="FVG224" s="440"/>
      <c r="FVH224" s="440"/>
      <c r="FVI224" s="440"/>
      <c r="FVJ224" s="440"/>
      <c r="FVK224" s="440"/>
      <c r="FVL224" s="440"/>
      <c r="FVM224" s="440"/>
      <c r="FVN224" s="440"/>
      <c r="FVO224" s="440"/>
      <c r="FVP224" s="440"/>
      <c r="FVQ224" s="440"/>
      <c r="FVR224" s="440"/>
      <c r="FVS224" s="440"/>
      <c r="FVT224" s="440"/>
      <c r="FVU224" s="440"/>
      <c r="FVV224" s="440"/>
      <c r="FVW224" s="440"/>
      <c r="FVX224" s="440"/>
      <c r="FVY224" s="440"/>
      <c r="FVZ224" s="440"/>
      <c r="FWA224" s="440"/>
      <c r="FWB224" s="440"/>
      <c r="FWC224" s="440"/>
      <c r="FWD224" s="440"/>
      <c r="FWE224" s="440"/>
      <c r="FWF224" s="440"/>
      <c r="FWG224" s="440"/>
      <c r="FWH224" s="440"/>
      <c r="FWI224" s="440"/>
      <c r="FWJ224" s="440"/>
      <c r="FWK224" s="440"/>
      <c r="FWL224" s="440"/>
      <c r="FWM224" s="440"/>
      <c r="FWN224" s="440"/>
      <c r="FWO224" s="440"/>
      <c r="FWP224" s="440"/>
      <c r="FWQ224" s="440"/>
      <c r="FWR224" s="440"/>
      <c r="FWS224" s="440"/>
      <c r="FWT224" s="440"/>
      <c r="FWU224" s="440"/>
      <c r="FWV224" s="440"/>
      <c r="FWW224" s="440"/>
      <c r="FWX224" s="440"/>
      <c r="FWY224" s="440"/>
      <c r="FWZ224" s="440"/>
      <c r="FXA224" s="440"/>
      <c r="FXB224" s="440"/>
      <c r="FXC224" s="440"/>
      <c r="FXD224" s="440"/>
      <c r="FXE224" s="440"/>
      <c r="FXF224" s="440"/>
      <c r="FXG224" s="440"/>
      <c r="FXH224" s="440"/>
      <c r="FXI224" s="440"/>
      <c r="FXJ224" s="440"/>
      <c r="FXK224" s="440"/>
      <c r="FXL224" s="440"/>
      <c r="FXM224" s="440"/>
      <c r="FXN224" s="440"/>
      <c r="FXO224" s="440"/>
      <c r="FXP224" s="440"/>
      <c r="FXQ224" s="440"/>
      <c r="FXR224" s="440"/>
      <c r="FXS224" s="440"/>
      <c r="FXT224" s="440"/>
      <c r="FXU224" s="440"/>
      <c r="FXV224" s="440"/>
      <c r="FXW224" s="440"/>
      <c r="FXX224" s="440"/>
      <c r="FXY224" s="440"/>
      <c r="FXZ224" s="440"/>
      <c r="FYA224" s="440"/>
      <c r="FYB224" s="440"/>
      <c r="FYC224" s="440"/>
      <c r="FYD224" s="440"/>
      <c r="FYE224" s="440"/>
      <c r="FYF224" s="440"/>
      <c r="FYG224" s="440"/>
      <c r="FYH224" s="440"/>
      <c r="FYI224" s="440"/>
      <c r="FYJ224" s="440"/>
      <c r="FYK224" s="440"/>
      <c r="FYL224" s="440"/>
      <c r="FYM224" s="440"/>
      <c r="FYN224" s="440"/>
      <c r="FYO224" s="440"/>
      <c r="FYP224" s="440"/>
      <c r="FYQ224" s="440"/>
      <c r="FYR224" s="440"/>
      <c r="FYS224" s="440"/>
      <c r="FYT224" s="440"/>
      <c r="FYU224" s="440"/>
      <c r="FYV224" s="440"/>
      <c r="FYW224" s="440"/>
      <c r="FYX224" s="440"/>
      <c r="FYY224" s="440"/>
      <c r="FYZ224" s="440"/>
      <c r="FZA224" s="440"/>
      <c r="FZB224" s="440"/>
      <c r="FZC224" s="440"/>
      <c r="FZD224" s="440"/>
      <c r="FZE224" s="440"/>
      <c r="FZF224" s="440"/>
      <c r="FZG224" s="440"/>
      <c r="FZH224" s="440"/>
      <c r="FZI224" s="440"/>
      <c r="FZJ224" s="440"/>
      <c r="FZK224" s="440"/>
      <c r="FZL224" s="440"/>
      <c r="FZM224" s="440"/>
      <c r="FZN224" s="440"/>
      <c r="FZO224" s="440"/>
      <c r="FZP224" s="440"/>
      <c r="FZQ224" s="440"/>
      <c r="FZR224" s="440"/>
      <c r="FZS224" s="440"/>
      <c r="FZT224" s="440"/>
      <c r="FZU224" s="440"/>
      <c r="FZV224" s="440"/>
      <c r="FZW224" s="440"/>
      <c r="FZX224" s="440"/>
      <c r="FZY224" s="440"/>
      <c r="FZZ224" s="440"/>
      <c r="GAA224" s="440"/>
      <c r="GAB224" s="440"/>
      <c r="GAC224" s="440"/>
      <c r="GAD224" s="440"/>
      <c r="GAE224" s="440"/>
      <c r="GAF224" s="440"/>
      <c r="GAG224" s="440"/>
      <c r="GAH224" s="440"/>
      <c r="GAI224" s="440"/>
      <c r="GAJ224" s="440"/>
      <c r="GAK224" s="440"/>
      <c r="GAL224" s="440"/>
      <c r="GAM224" s="440"/>
      <c r="GAN224" s="440"/>
      <c r="GAO224" s="440"/>
      <c r="GAP224" s="440"/>
      <c r="GAQ224" s="440"/>
      <c r="GAR224" s="440"/>
      <c r="GAS224" s="440"/>
      <c r="GAT224" s="440"/>
      <c r="GAU224" s="440"/>
      <c r="GAV224" s="440"/>
      <c r="GAW224" s="440"/>
      <c r="GAX224" s="440"/>
      <c r="GAY224" s="440"/>
      <c r="GAZ224" s="440"/>
      <c r="GBA224" s="440"/>
      <c r="GBB224" s="440"/>
      <c r="GBC224" s="440"/>
      <c r="GBD224" s="440"/>
      <c r="GBE224" s="440"/>
      <c r="GBF224" s="440"/>
      <c r="GBG224" s="440"/>
      <c r="GBH224" s="440"/>
      <c r="GBI224" s="440"/>
      <c r="GBJ224" s="440"/>
      <c r="GBK224" s="440"/>
      <c r="GBL224" s="440"/>
      <c r="GBM224" s="440"/>
      <c r="GBN224" s="440"/>
      <c r="GBO224" s="440"/>
      <c r="GBP224" s="440"/>
      <c r="GBQ224" s="440"/>
      <c r="GBR224" s="440"/>
      <c r="GBS224" s="440"/>
      <c r="GBT224" s="440"/>
      <c r="GBU224" s="440"/>
      <c r="GBV224" s="440"/>
      <c r="GBW224" s="440"/>
      <c r="GBX224" s="440"/>
      <c r="GBY224" s="440"/>
      <c r="GBZ224" s="440"/>
      <c r="GCA224" s="440"/>
      <c r="GCB224" s="440"/>
      <c r="GCC224" s="440"/>
      <c r="GCD224" s="440"/>
      <c r="GCE224" s="440"/>
      <c r="GCF224" s="440"/>
      <c r="GCG224" s="440"/>
      <c r="GCH224" s="440"/>
      <c r="GCI224" s="440"/>
      <c r="GCJ224" s="440"/>
      <c r="GCK224" s="440"/>
      <c r="GCL224" s="440"/>
      <c r="GCM224" s="440"/>
      <c r="GCN224" s="440"/>
      <c r="GCO224" s="440"/>
      <c r="GCP224" s="440"/>
      <c r="GCQ224" s="440"/>
      <c r="GCR224" s="440"/>
      <c r="GCS224" s="440"/>
      <c r="GCT224" s="440"/>
      <c r="GCU224" s="440"/>
      <c r="GCV224" s="440"/>
      <c r="GCW224" s="440"/>
      <c r="GCX224" s="440"/>
      <c r="GCY224" s="440"/>
      <c r="GCZ224" s="440"/>
      <c r="GDA224" s="440"/>
      <c r="GDB224" s="440"/>
      <c r="GDC224" s="440"/>
      <c r="GDD224" s="440"/>
      <c r="GDE224" s="440"/>
      <c r="GDF224" s="440"/>
      <c r="GDG224" s="440"/>
      <c r="GDH224" s="440"/>
      <c r="GDI224" s="440"/>
      <c r="GDJ224" s="440"/>
      <c r="GDK224" s="440"/>
      <c r="GDL224" s="440"/>
      <c r="GDM224" s="440"/>
      <c r="GDN224" s="440"/>
      <c r="GDO224" s="440"/>
      <c r="GDP224" s="440"/>
      <c r="GDQ224" s="440"/>
      <c r="GDR224" s="440"/>
      <c r="GDS224" s="440"/>
      <c r="GDT224" s="440"/>
      <c r="GDU224" s="440"/>
      <c r="GDV224" s="440"/>
      <c r="GDW224" s="440"/>
      <c r="GDX224" s="440"/>
      <c r="GDY224" s="440"/>
      <c r="GDZ224" s="440"/>
      <c r="GEA224" s="440"/>
      <c r="GEB224" s="440"/>
      <c r="GEC224" s="440"/>
      <c r="GED224" s="440"/>
      <c r="GEE224" s="440"/>
      <c r="GEF224" s="440"/>
      <c r="GEG224" s="440"/>
      <c r="GEH224" s="440"/>
      <c r="GEI224" s="440"/>
      <c r="GEJ224" s="440"/>
      <c r="GEK224" s="440"/>
      <c r="GEL224" s="440"/>
      <c r="GEM224" s="440"/>
      <c r="GEN224" s="440"/>
      <c r="GEO224" s="440"/>
      <c r="GEP224" s="440"/>
      <c r="GEQ224" s="440"/>
      <c r="GER224" s="440"/>
      <c r="GES224" s="440"/>
      <c r="GET224" s="440"/>
      <c r="GEU224" s="440"/>
      <c r="GEV224" s="440"/>
      <c r="GEW224" s="440"/>
      <c r="GEX224" s="440"/>
      <c r="GEY224" s="440"/>
      <c r="GEZ224" s="440"/>
      <c r="GFA224" s="440"/>
      <c r="GFB224" s="440"/>
      <c r="GFC224" s="440"/>
      <c r="GFD224" s="440"/>
      <c r="GFE224" s="440"/>
      <c r="GFF224" s="440"/>
      <c r="GFG224" s="440"/>
      <c r="GFH224" s="440"/>
      <c r="GFI224" s="440"/>
      <c r="GFJ224" s="440"/>
      <c r="GFK224" s="440"/>
      <c r="GFL224" s="440"/>
      <c r="GFM224" s="440"/>
      <c r="GFN224" s="440"/>
      <c r="GFO224" s="440"/>
      <c r="GFP224" s="440"/>
      <c r="GFQ224" s="440"/>
      <c r="GFR224" s="440"/>
      <c r="GFS224" s="440"/>
      <c r="GFT224" s="440"/>
      <c r="GFU224" s="440"/>
      <c r="GFV224" s="440"/>
      <c r="GFW224" s="440"/>
      <c r="GFX224" s="440"/>
      <c r="GFY224" s="440"/>
      <c r="GFZ224" s="440"/>
      <c r="GGA224" s="440"/>
      <c r="GGB224" s="440"/>
      <c r="GGC224" s="440"/>
      <c r="GGD224" s="440"/>
      <c r="GGE224" s="440"/>
      <c r="GGF224" s="440"/>
      <c r="GGG224" s="440"/>
      <c r="GGH224" s="440"/>
      <c r="GGI224" s="440"/>
      <c r="GGJ224" s="440"/>
      <c r="GGK224" s="440"/>
      <c r="GGL224" s="440"/>
      <c r="GGM224" s="440"/>
      <c r="GGN224" s="440"/>
      <c r="GGO224" s="440"/>
      <c r="GGP224" s="440"/>
      <c r="GGQ224" s="440"/>
      <c r="GGR224" s="440"/>
      <c r="GGS224" s="440"/>
      <c r="GGT224" s="440"/>
      <c r="GGU224" s="440"/>
      <c r="GGV224" s="440"/>
      <c r="GGW224" s="440"/>
      <c r="GGX224" s="440"/>
      <c r="GGY224" s="440"/>
      <c r="GGZ224" s="440"/>
      <c r="GHA224" s="440"/>
      <c r="GHB224" s="440"/>
      <c r="GHC224" s="440"/>
      <c r="GHD224" s="440"/>
      <c r="GHE224" s="440"/>
      <c r="GHF224" s="440"/>
      <c r="GHG224" s="440"/>
      <c r="GHH224" s="440"/>
      <c r="GHI224" s="440"/>
      <c r="GHJ224" s="440"/>
      <c r="GHK224" s="440"/>
      <c r="GHL224" s="440"/>
      <c r="GHM224" s="440"/>
      <c r="GHN224" s="440"/>
      <c r="GHO224" s="440"/>
      <c r="GHP224" s="440"/>
      <c r="GHQ224" s="440"/>
      <c r="GHR224" s="440"/>
      <c r="GHS224" s="440"/>
      <c r="GHT224" s="440"/>
      <c r="GHU224" s="440"/>
      <c r="GHV224" s="440"/>
      <c r="GHW224" s="440"/>
      <c r="GHX224" s="440"/>
      <c r="GHY224" s="440"/>
      <c r="GHZ224" s="440"/>
      <c r="GIA224" s="440"/>
      <c r="GIB224" s="440"/>
      <c r="GIC224" s="440"/>
      <c r="GID224" s="440"/>
      <c r="GIE224" s="440"/>
      <c r="GIF224" s="440"/>
      <c r="GIG224" s="440"/>
      <c r="GIH224" s="440"/>
      <c r="GII224" s="440"/>
      <c r="GIJ224" s="440"/>
      <c r="GIK224" s="440"/>
      <c r="GIL224" s="440"/>
      <c r="GIM224" s="440"/>
      <c r="GIN224" s="440"/>
      <c r="GIO224" s="440"/>
      <c r="GIP224" s="440"/>
      <c r="GIQ224" s="440"/>
      <c r="GIR224" s="440"/>
      <c r="GIS224" s="440"/>
      <c r="GIT224" s="440"/>
      <c r="GIU224" s="440"/>
      <c r="GIV224" s="440"/>
      <c r="GIW224" s="440"/>
      <c r="GIX224" s="440"/>
      <c r="GIY224" s="440"/>
      <c r="GIZ224" s="440"/>
      <c r="GJA224" s="440"/>
      <c r="GJB224" s="440"/>
      <c r="GJC224" s="440"/>
      <c r="GJD224" s="440"/>
      <c r="GJE224" s="440"/>
      <c r="GJF224" s="440"/>
      <c r="GJG224" s="440"/>
      <c r="GJH224" s="440"/>
      <c r="GJI224" s="440"/>
      <c r="GJJ224" s="440"/>
      <c r="GJK224" s="440"/>
      <c r="GJL224" s="440"/>
      <c r="GJM224" s="440"/>
      <c r="GJN224" s="440"/>
      <c r="GJO224" s="440"/>
      <c r="GJP224" s="440"/>
      <c r="GJQ224" s="440"/>
      <c r="GJR224" s="440"/>
      <c r="GJS224" s="440"/>
      <c r="GJT224" s="440"/>
      <c r="GJU224" s="440"/>
      <c r="GJV224" s="440"/>
      <c r="GJW224" s="440"/>
      <c r="GJX224" s="440"/>
      <c r="GJY224" s="440"/>
      <c r="GJZ224" s="440"/>
      <c r="GKA224" s="440"/>
      <c r="GKB224" s="440"/>
      <c r="GKC224" s="440"/>
      <c r="GKD224" s="440"/>
      <c r="GKE224" s="440"/>
      <c r="GKF224" s="440"/>
      <c r="GKG224" s="440"/>
      <c r="GKH224" s="440"/>
      <c r="GKI224" s="440"/>
      <c r="GKJ224" s="440"/>
      <c r="GKK224" s="440"/>
      <c r="GKL224" s="440"/>
      <c r="GKM224" s="440"/>
      <c r="GKN224" s="440"/>
      <c r="GKO224" s="440"/>
      <c r="GKP224" s="440"/>
      <c r="GKQ224" s="440"/>
      <c r="GKR224" s="440"/>
      <c r="GKS224" s="440"/>
      <c r="GKT224" s="440"/>
      <c r="GKU224" s="440"/>
      <c r="GKV224" s="440"/>
      <c r="GKW224" s="440"/>
      <c r="GKX224" s="440"/>
      <c r="GKY224" s="440"/>
      <c r="GKZ224" s="440"/>
      <c r="GLA224" s="440"/>
      <c r="GLB224" s="440"/>
      <c r="GLC224" s="440"/>
      <c r="GLD224" s="440"/>
      <c r="GLE224" s="440"/>
      <c r="GLF224" s="440"/>
      <c r="GLG224" s="440"/>
      <c r="GLH224" s="440"/>
      <c r="GLI224" s="440"/>
      <c r="GLJ224" s="440"/>
      <c r="GLK224" s="440"/>
      <c r="GLL224" s="440"/>
      <c r="GLM224" s="440"/>
      <c r="GLN224" s="440"/>
      <c r="GLO224" s="440"/>
      <c r="GLP224" s="440"/>
      <c r="GLQ224" s="440"/>
      <c r="GLR224" s="440"/>
      <c r="GLS224" s="440"/>
      <c r="GLT224" s="440"/>
      <c r="GLU224" s="440"/>
      <c r="GLV224" s="440"/>
      <c r="GLW224" s="440"/>
      <c r="GLX224" s="440"/>
      <c r="GLY224" s="440"/>
      <c r="GLZ224" s="440"/>
      <c r="GMA224" s="440"/>
      <c r="GMB224" s="440"/>
      <c r="GMC224" s="440"/>
      <c r="GMD224" s="440"/>
      <c r="GME224" s="440"/>
      <c r="GMF224" s="440"/>
      <c r="GMG224" s="440"/>
      <c r="GMH224" s="440"/>
      <c r="GMI224" s="440"/>
      <c r="GMJ224" s="440"/>
      <c r="GMK224" s="440"/>
      <c r="GML224" s="440"/>
      <c r="GMM224" s="440"/>
      <c r="GMN224" s="440"/>
      <c r="GMO224" s="440"/>
      <c r="GMP224" s="440"/>
      <c r="GMQ224" s="440"/>
      <c r="GMR224" s="440"/>
      <c r="GMS224" s="440"/>
      <c r="GMT224" s="440"/>
      <c r="GMU224" s="440"/>
      <c r="GMV224" s="440"/>
      <c r="GMW224" s="440"/>
      <c r="GMX224" s="440"/>
      <c r="GMY224" s="440"/>
      <c r="GMZ224" s="440"/>
      <c r="GNA224" s="440"/>
      <c r="GNB224" s="440"/>
      <c r="GNC224" s="440"/>
      <c r="GND224" s="440"/>
      <c r="GNE224" s="440"/>
      <c r="GNF224" s="440"/>
      <c r="GNG224" s="440"/>
      <c r="GNH224" s="440"/>
      <c r="GNI224" s="440"/>
      <c r="GNJ224" s="440"/>
      <c r="GNK224" s="440"/>
      <c r="GNL224" s="440"/>
      <c r="GNM224" s="440"/>
      <c r="GNN224" s="440"/>
      <c r="GNO224" s="440"/>
      <c r="GNP224" s="440"/>
      <c r="GNQ224" s="440"/>
      <c r="GNR224" s="440"/>
      <c r="GNS224" s="440"/>
      <c r="GNT224" s="440"/>
      <c r="GNU224" s="440"/>
      <c r="GNV224" s="440"/>
      <c r="GNW224" s="440"/>
      <c r="GNX224" s="440"/>
      <c r="GNY224" s="440"/>
      <c r="GNZ224" s="440"/>
      <c r="GOA224" s="440"/>
      <c r="GOB224" s="440"/>
      <c r="GOC224" s="440"/>
      <c r="GOD224" s="440"/>
      <c r="GOE224" s="440"/>
      <c r="GOF224" s="440"/>
      <c r="GOG224" s="440"/>
      <c r="GOH224" s="440"/>
      <c r="GOI224" s="440"/>
      <c r="GOJ224" s="440"/>
      <c r="GOK224" s="440"/>
      <c r="GOL224" s="440"/>
      <c r="GOM224" s="440"/>
      <c r="GON224" s="440"/>
      <c r="GOO224" s="440"/>
      <c r="GOP224" s="440"/>
      <c r="GOQ224" s="440"/>
      <c r="GOR224" s="440"/>
      <c r="GOS224" s="440"/>
      <c r="GOT224" s="440"/>
      <c r="GOU224" s="440"/>
      <c r="GOV224" s="440"/>
      <c r="GOW224" s="440"/>
      <c r="GOX224" s="440"/>
      <c r="GOY224" s="440"/>
      <c r="GOZ224" s="440"/>
      <c r="GPA224" s="440"/>
      <c r="GPB224" s="440"/>
      <c r="GPC224" s="440"/>
      <c r="GPD224" s="440"/>
      <c r="GPE224" s="440"/>
      <c r="GPF224" s="440"/>
      <c r="GPG224" s="440"/>
      <c r="GPH224" s="440"/>
      <c r="GPI224" s="440"/>
      <c r="GPJ224" s="440"/>
      <c r="GPK224" s="440"/>
      <c r="GPL224" s="440"/>
      <c r="GPM224" s="440"/>
      <c r="GPN224" s="440"/>
      <c r="GPO224" s="440"/>
      <c r="GPP224" s="440"/>
      <c r="GPQ224" s="440"/>
      <c r="GPR224" s="440"/>
      <c r="GPS224" s="440"/>
      <c r="GPT224" s="440"/>
      <c r="GPU224" s="440"/>
      <c r="GPV224" s="440"/>
      <c r="GPW224" s="440"/>
      <c r="GPX224" s="440"/>
      <c r="GPY224" s="440"/>
      <c r="GPZ224" s="440"/>
      <c r="GQA224" s="440"/>
      <c r="GQB224" s="440"/>
      <c r="GQC224" s="440"/>
      <c r="GQD224" s="440"/>
      <c r="GQE224" s="440"/>
      <c r="GQF224" s="440"/>
      <c r="GQG224" s="440"/>
      <c r="GQH224" s="440"/>
      <c r="GQI224" s="440"/>
      <c r="GQJ224" s="440"/>
      <c r="GQK224" s="440"/>
      <c r="GQL224" s="440"/>
      <c r="GQM224" s="440"/>
      <c r="GQN224" s="440"/>
      <c r="GQO224" s="440"/>
      <c r="GQP224" s="440"/>
      <c r="GQQ224" s="440"/>
      <c r="GQR224" s="440"/>
      <c r="GQS224" s="440"/>
      <c r="GQT224" s="440"/>
      <c r="GQU224" s="440"/>
      <c r="GQV224" s="440"/>
      <c r="GQW224" s="440"/>
      <c r="GQX224" s="440"/>
      <c r="GQY224" s="440"/>
      <c r="GQZ224" s="440"/>
      <c r="GRA224" s="440"/>
      <c r="GRB224" s="440"/>
      <c r="GRC224" s="440"/>
      <c r="GRD224" s="440"/>
      <c r="GRE224" s="440"/>
      <c r="GRF224" s="440"/>
      <c r="GRG224" s="440"/>
      <c r="GRH224" s="440"/>
      <c r="GRI224" s="440"/>
      <c r="GRJ224" s="440"/>
      <c r="GRK224" s="440"/>
      <c r="GRL224" s="440"/>
      <c r="GRM224" s="440"/>
      <c r="GRN224" s="440"/>
      <c r="GRO224" s="440"/>
      <c r="GRP224" s="440"/>
      <c r="GRQ224" s="440"/>
      <c r="GRR224" s="440"/>
      <c r="GRS224" s="440"/>
      <c r="GRT224" s="440"/>
      <c r="GRU224" s="440"/>
      <c r="GRV224" s="440"/>
      <c r="GRW224" s="440"/>
      <c r="GRX224" s="440"/>
      <c r="GRY224" s="440"/>
      <c r="GRZ224" s="440"/>
      <c r="GSA224" s="440"/>
      <c r="GSB224" s="440"/>
      <c r="GSC224" s="440"/>
      <c r="GSD224" s="440"/>
      <c r="GSE224" s="440"/>
      <c r="GSF224" s="440"/>
      <c r="GSG224" s="440"/>
      <c r="GSH224" s="440"/>
      <c r="GSI224" s="440"/>
      <c r="GSJ224" s="440"/>
      <c r="GSK224" s="440"/>
      <c r="GSL224" s="440"/>
      <c r="GSM224" s="440"/>
      <c r="GSN224" s="440"/>
      <c r="GSO224" s="440"/>
      <c r="GSP224" s="440"/>
      <c r="GSQ224" s="440"/>
      <c r="GSR224" s="440"/>
      <c r="GSS224" s="440"/>
      <c r="GST224" s="440"/>
      <c r="GSU224" s="440"/>
      <c r="GSV224" s="440"/>
      <c r="GSW224" s="440"/>
      <c r="GSX224" s="440"/>
      <c r="GSY224" s="440"/>
      <c r="GSZ224" s="440"/>
      <c r="GTA224" s="440"/>
      <c r="GTB224" s="440"/>
      <c r="GTC224" s="440"/>
      <c r="GTD224" s="440"/>
      <c r="GTE224" s="440"/>
      <c r="GTF224" s="440"/>
      <c r="GTG224" s="440"/>
      <c r="GTH224" s="440"/>
      <c r="GTI224" s="440"/>
      <c r="GTJ224" s="440"/>
      <c r="GTK224" s="440"/>
      <c r="GTL224" s="440"/>
      <c r="GTM224" s="440"/>
      <c r="GTN224" s="440"/>
      <c r="GTO224" s="440"/>
      <c r="GTP224" s="440"/>
      <c r="GTQ224" s="440"/>
      <c r="GTR224" s="440"/>
      <c r="GTS224" s="440"/>
      <c r="GTT224" s="440"/>
      <c r="GTU224" s="440"/>
      <c r="GTV224" s="440"/>
      <c r="GTW224" s="440"/>
      <c r="GTX224" s="440"/>
      <c r="GTY224" s="440"/>
      <c r="GTZ224" s="440"/>
      <c r="GUA224" s="440"/>
      <c r="GUB224" s="440"/>
      <c r="GUC224" s="440"/>
      <c r="GUD224" s="440"/>
      <c r="GUE224" s="440"/>
      <c r="GUF224" s="440"/>
      <c r="GUG224" s="440"/>
      <c r="GUH224" s="440"/>
      <c r="GUI224" s="440"/>
      <c r="GUJ224" s="440"/>
      <c r="GUK224" s="440"/>
      <c r="GUL224" s="440"/>
      <c r="GUM224" s="440"/>
      <c r="GUN224" s="440"/>
      <c r="GUO224" s="440"/>
      <c r="GUP224" s="440"/>
      <c r="GUQ224" s="440"/>
      <c r="GUR224" s="440"/>
      <c r="GUS224" s="440"/>
      <c r="GUT224" s="440"/>
      <c r="GUU224" s="440"/>
      <c r="GUV224" s="440"/>
      <c r="GUW224" s="440"/>
      <c r="GUX224" s="440"/>
      <c r="GUY224" s="440"/>
      <c r="GUZ224" s="440"/>
      <c r="GVA224" s="440"/>
      <c r="GVB224" s="440"/>
      <c r="GVC224" s="440"/>
      <c r="GVD224" s="440"/>
      <c r="GVE224" s="440"/>
      <c r="GVF224" s="440"/>
      <c r="GVG224" s="440"/>
      <c r="GVH224" s="440"/>
      <c r="GVI224" s="440"/>
      <c r="GVJ224" s="440"/>
      <c r="GVK224" s="440"/>
      <c r="GVL224" s="440"/>
      <c r="GVM224" s="440"/>
      <c r="GVN224" s="440"/>
      <c r="GVO224" s="440"/>
      <c r="GVP224" s="440"/>
      <c r="GVQ224" s="440"/>
      <c r="GVR224" s="440"/>
      <c r="GVS224" s="440"/>
      <c r="GVT224" s="440"/>
      <c r="GVU224" s="440"/>
      <c r="GVV224" s="440"/>
      <c r="GVW224" s="440"/>
      <c r="GVX224" s="440"/>
      <c r="GVY224" s="440"/>
      <c r="GVZ224" s="440"/>
      <c r="GWA224" s="440"/>
      <c r="GWB224" s="440"/>
      <c r="GWC224" s="440"/>
      <c r="GWD224" s="440"/>
      <c r="GWE224" s="440"/>
      <c r="GWF224" s="440"/>
      <c r="GWG224" s="440"/>
      <c r="GWH224" s="440"/>
      <c r="GWI224" s="440"/>
      <c r="GWJ224" s="440"/>
      <c r="GWK224" s="440"/>
      <c r="GWL224" s="440"/>
      <c r="GWM224" s="440"/>
      <c r="GWN224" s="440"/>
      <c r="GWO224" s="440"/>
      <c r="GWP224" s="440"/>
      <c r="GWQ224" s="440"/>
      <c r="GWR224" s="440"/>
      <c r="GWS224" s="440"/>
      <c r="GWT224" s="440"/>
      <c r="GWU224" s="440"/>
      <c r="GWV224" s="440"/>
      <c r="GWW224" s="440"/>
      <c r="GWX224" s="440"/>
      <c r="GWY224" s="440"/>
      <c r="GWZ224" s="440"/>
      <c r="GXA224" s="440"/>
      <c r="GXB224" s="440"/>
      <c r="GXC224" s="440"/>
      <c r="GXD224" s="440"/>
      <c r="GXE224" s="440"/>
      <c r="GXF224" s="440"/>
      <c r="GXG224" s="440"/>
      <c r="GXH224" s="440"/>
      <c r="GXI224" s="440"/>
      <c r="GXJ224" s="440"/>
      <c r="GXK224" s="440"/>
      <c r="GXL224" s="440"/>
      <c r="GXM224" s="440"/>
      <c r="GXN224" s="440"/>
      <c r="GXO224" s="440"/>
      <c r="GXP224" s="440"/>
      <c r="GXQ224" s="440"/>
      <c r="GXR224" s="440"/>
      <c r="GXS224" s="440"/>
      <c r="GXT224" s="440"/>
      <c r="GXU224" s="440"/>
      <c r="GXV224" s="440"/>
      <c r="GXW224" s="440"/>
      <c r="GXX224" s="440"/>
      <c r="GXY224" s="440"/>
      <c r="GXZ224" s="440"/>
      <c r="GYA224" s="440"/>
      <c r="GYB224" s="440"/>
      <c r="GYC224" s="440"/>
      <c r="GYD224" s="440"/>
      <c r="GYE224" s="440"/>
      <c r="GYF224" s="440"/>
      <c r="GYG224" s="440"/>
      <c r="GYH224" s="440"/>
      <c r="GYI224" s="440"/>
      <c r="GYJ224" s="440"/>
      <c r="GYK224" s="440"/>
      <c r="GYL224" s="440"/>
      <c r="GYM224" s="440"/>
      <c r="GYN224" s="440"/>
      <c r="GYO224" s="440"/>
      <c r="GYP224" s="440"/>
      <c r="GYQ224" s="440"/>
      <c r="GYR224" s="440"/>
      <c r="GYS224" s="440"/>
      <c r="GYT224" s="440"/>
      <c r="GYU224" s="440"/>
      <c r="GYV224" s="440"/>
      <c r="GYW224" s="440"/>
      <c r="GYX224" s="440"/>
      <c r="GYY224" s="440"/>
      <c r="GYZ224" s="440"/>
      <c r="GZA224" s="440"/>
      <c r="GZB224" s="440"/>
      <c r="GZC224" s="440"/>
      <c r="GZD224" s="440"/>
      <c r="GZE224" s="440"/>
      <c r="GZF224" s="440"/>
      <c r="GZG224" s="440"/>
      <c r="GZH224" s="440"/>
      <c r="GZI224" s="440"/>
      <c r="GZJ224" s="440"/>
      <c r="GZK224" s="440"/>
      <c r="GZL224" s="440"/>
      <c r="GZM224" s="440"/>
      <c r="GZN224" s="440"/>
      <c r="GZO224" s="440"/>
      <c r="GZP224" s="440"/>
      <c r="GZQ224" s="440"/>
      <c r="GZR224" s="440"/>
      <c r="GZS224" s="440"/>
      <c r="GZT224" s="440"/>
      <c r="GZU224" s="440"/>
      <c r="GZV224" s="440"/>
      <c r="GZW224" s="440"/>
      <c r="GZX224" s="440"/>
      <c r="GZY224" s="440"/>
      <c r="GZZ224" s="440"/>
      <c r="HAA224" s="440"/>
      <c r="HAB224" s="440"/>
      <c r="HAC224" s="440"/>
      <c r="HAD224" s="440"/>
      <c r="HAE224" s="440"/>
      <c r="HAF224" s="440"/>
      <c r="HAG224" s="440"/>
      <c r="HAH224" s="440"/>
      <c r="HAI224" s="440"/>
      <c r="HAJ224" s="440"/>
      <c r="HAK224" s="440"/>
      <c r="HAL224" s="440"/>
      <c r="HAM224" s="440"/>
      <c r="HAN224" s="440"/>
      <c r="HAO224" s="440"/>
      <c r="HAP224" s="440"/>
      <c r="HAQ224" s="440"/>
      <c r="HAR224" s="440"/>
      <c r="HAS224" s="440"/>
      <c r="HAT224" s="440"/>
      <c r="HAU224" s="440"/>
      <c r="HAV224" s="440"/>
      <c r="HAW224" s="440"/>
      <c r="HAX224" s="440"/>
      <c r="HAY224" s="440"/>
      <c r="HAZ224" s="440"/>
      <c r="HBA224" s="440"/>
      <c r="HBB224" s="440"/>
      <c r="HBC224" s="440"/>
      <c r="HBD224" s="440"/>
      <c r="HBE224" s="440"/>
      <c r="HBF224" s="440"/>
      <c r="HBG224" s="440"/>
      <c r="HBH224" s="440"/>
      <c r="HBI224" s="440"/>
      <c r="HBJ224" s="440"/>
      <c r="HBK224" s="440"/>
      <c r="HBL224" s="440"/>
      <c r="HBM224" s="440"/>
      <c r="HBN224" s="440"/>
      <c r="HBO224" s="440"/>
      <c r="HBP224" s="440"/>
      <c r="HBQ224" s="440"/>
      <c r="HBR224" s="440"/>
      <c r="HBS224" s="440"/>
      <c r="HBT224" s="440"/>
      <c r="HBU224" s="440"/>
      <c r="HBV224" s="440"/>
      <c r="HBW224" s="440"/>
      <c r="HBX224" s="440"/>
      <c r="HBY224" s="440"/>
      <c r="HBZ224" s="440"/>
      <c r="HCA224" s="440"/>
      <c r="HCB224" s="440"/>
      <c r="HCC224" s="440"/>
      <c r="HCD224" s="440"/>
      <c r="HCE224" s="440"/>
      <c r="HCF224" s="440"/>
      <c r="HCG224" s="440"/>
      <c r="HCH224" s="440"/>
      <c r="HCI224" s="440"/>
      <c r="HCJ224" s="440"/>
      <c r="HCK224" s="440"/>
      <c r="HCL224" s="440"/>
      <c r="HCM224" s="440"/>
      <c r="HCN224" s="440"/>
      <c r="HCO224" s="440"/>
      <c r="HCP224" s="440"/>
      <c r="HCQ224" s="440"/>
      <c r="HCR224" s="440"/>
      <c r="HCS224" s="440"/>
      <c r="HCT224" s="440"/>
      <c r="HCU224" s="440"/>
      <c r="HCV224" s="440"/>
      <c r="HCW224" s="440"/>
      <c r="HCX224" s="440"/>
      <c r="HCY224" s="440"/>
      <c r="HCZ224" s="440"/>
      <c r="HDA224" s="440"/>
      <c r="HDB224" s="440"/>
      <c r="HDC224" s="440"/>
      <c r="HDD224" s="440"/>
      <c r="HDE224" s="440"/>
      <c r="HDF224" s="440"/>
      <c r="HDG224" s="440"/>
      <c r="HDH224" s="440"/>
      <c r="HDI224" s="440"/>
      <c r="HDJ224" s="440"/>
      <c r="HDK224" s="440"/>
      <c r="HDL224" s="440"/>
      <c r="HDM224" s="440"/>
      <c r="HDN224" s="440"/>
      <c r="HDO224" s="440"/>
      <c r="HDP224" s="440"/>
      <c r="HDQ224" s="440"/>
      <c r="HDR224" s="440"/>
      <c r="HDS224" s="440"/>
      <c r="HDT224" s="440"/>
      <c r="HDU224" s="440"/>
      <c r="HDV224" s="440"/>
      <c r="HDW224" s="440"/>
      <c r="HDX224" s="440"/>
      <c r="HDY224" s="440"/>
      <c r="HDZ224" s="440"/>
      <c r="HEA224" s="440"/>
      <c r="HEB224" s="440"/>
      <c r="HEC224" s="440"/>
      <c r="HED224" s="440"/>
      <c r="HEE224" s="440"/>
      <c r="HEF224" s="440"/>
      <c r="HEG224" s="440"/>
      <c r="HEH224" s="440"/>
      <c r="HEI224" s="440"/>
      <c r="HEJ224" s="440"/>
      <c r="HEK224" s="440"/>
      <c r="HEL224" s="440"/>
      <c r="HEM224" s="440"/>
      <c r="HEN224" s="440"/>
      <c r="HEO224" s="440"/>
      <c r="HEP224" s="440"/>
      <c r="HEQ224" s="440"/>
      <c r="HER224" s="440"/>
      <c r="HES224" s="440"/>
      <c r="HET224" s="440"/>
      <c r="HEU224" s="440"/>
      <c r="HEV224" s="440"/>
      <c r="HEW224" s="440"/>
      <c r="HEX224" s="440"/>
      <c r="HEY224" s="440"/>
      <c r="HEZ224" s="440"/>
      <c r="HFA224" s="440"/>
      <c r="HFB224" s="440"/>
      <c r="HFC224" s="440"/>
      <c r="HFD224" s="440"/>
      <c r="HFE224" s="440"/>
      <c r="HFF224" s="440"/>
      <c r="HFG224" s="440"/>
      <c r="HFH224" s="440"/>
      <c r="HFI224" s="440"/>
      <c r="HFJ224" s="440"/>
      <c r="HFK224" s="440"/>
      <c r="HFL224" s="440"/>
      <c r="HFM224" s="440"/>
      <c r="HFN224" s="440"/>
      <c r="HFO224" s="440"/>
      <c r="HFP224" s="440"/>
      <c r="HFQ224" s="440"/>
      <c r="HFR224" s="440"/>
      <c r="HFS224" s="440"/>
      <c r="HFT224" s="440"/>
      <c r="HFU224" s="440"/>
      <c r="HFV224" s="440"/>
      <c r="HFW224" s="440"/>
      <c r="HFX224" s="440"/>
      <c r="HFY224" s="440"/>
      <c r="HFZ224" s="440"/>
      <c r="HGA224" s="440"/>
      <c r="HGB224" s="440"/>
      <c r="HGC224" s="440"/>
      <c r="HGD224" s="440"/>
      <c r="HGE224" s="440"/>
      <c r="HGF224" s="440"/>
      <c r="HGG224" s="440"/>
      <c r="HGH224" s="440"/>
      <c r="HGI224" s="440"/>
      <c r="HGJ224" s="440"/>
      <c r="HGK224" s="440"/>
      <c r="HGL224" s="440"/>
      <c r="HGM224" s="440"/>
      <c r="HGN224" s="440"/>
      <c r="HGO224" s="440"/>
      <c r="HGP224" s="440"/>
      <c r="HGQ224" s="440"/>
      <c r="HGR224" s="440"/>
      <c r="HGS224" s="440"/>
      <c r="HGT224" s="440"/>
      <c r="HGU224" s="440"/>
      <c r="HGV224" s="440"/>
      <c r="HGW224" s="440"/>
      <c r="HGX224" s="440"/>
      <c r="HGY224" s="440"/>
      <c r="HGZ224" s="440"/>
      <c r="HHA224" s="440"/>
      <c r="HHB224" s="440"/>
      <c r="HHC224" s="440"/>
      <c r="HHD224" s="440"/>
      <c r="HHE224" s="440"/>
      <c r="HHF224" s="440"/>
      <c r="HHG224" s="440"/>
      <c r="HHH224" s="440"/>
      <c r="HHI224" s="440"/>
      <c r="HHJ224" s="440"/>
      <c r="HHK224" s="440"/>
      <c r="HHL224" s="440"/>
      <c r="HHM224" s="440"/>
      <c r="HHN224" s="440"/>
      <c r="HHO224" s="440"/>
      <c r="HHP224" s="440"/>
      <c r="HHQ224" s="440"/>
      <c r="HHR224" s="440"/>
      <c r="HHS224" s="440"/>
      <c r="HHT224" s="440"/>
      <c r="HHU224" s="440"/>
      <c r="HHV224" s="440"/>
      <c r="HHW224" s="440"/>
      <c r="HHX224" s="440"/>
      <c r="HHY224" s="440"/>
      <c r="HHZ224" s="440"/>
      <c r="HIA224" s="440"/>
      <c r="HIB224" s="440"/>
      <c r="HIC224" s="440"/>
      <c r="HID224" s="440"/>
      <c r="HIE224" s="440"/>
      <c r="HIF224" s="440"/>
      <c r="HIG224" s="440"/>
      <c r="HIH224" s="440"/>
      <c r="HII224" s="440"/>
      <c r="HIJ224" s="440"/>
      <c r="HIK224" s="440"/>
      <c r="HIL224" s="440"/>
      <c r="HIM224" s="440"/>
      <c r="HIN224" s="440"/>
      <c r="HIO224" s="440"/>
      <c r="HIP224" s="440"/>
      <c r="HIQ224" s="440"/>
      <c r="HIR224" s="440"/>
      <c r="HIS224" s="440"/>
      <c r="HIT224" s="440"/>
      <c r="HIU224" s="440"/>
      <c r="HIV224" s="440"/>
      <c r="HIW224" s="440"/>
      <c r="HIX224" s="440"/>
      <c r="HIY224" s="440"/>
      <c r="HIZ224" s="440"/>
      <c r="HJA224" s="440"/>
      <c r="HJB224" s="440"/>
      <c r="HJC224" s="440"/>
      <c r="HJD224" s="440"/>
      <c r="HJE224" s="440"/>
      <c r="HJF224" s="440"/>
      <c r="HJG224" s="440"/>
      <c r="HJH224" s="440"/>
      <c r="HJI224" s="440"/>
      <c r="HJJ224" s="440"/>
      <c r="HJK224" s="440"/>
      <c r="HJL224" s="440"/>
      <c r="HJM224" s="440"/>
      <c r="HJN224" s="440"/>
      <c r="HJO224" s="440"/>
      <c r="HJP224" s="440"/>
      <c r="HJQ224" s="440"/>
      <c r="HJR224" s="440"/>
      <c r="HJS224" s="440"/>
      <c r="HJT224" s="440"/>
      <c r="HJU224" s="440"/>
      <c r="HJV224" s="440"/>
      <c r="HJW224" s="440"/>
      <c r="HJX224" s="440"/>
      <c r="HJY224" s="440"/>
      <c r="HJZ224" s="440"/>
      <c r="HKA224" s="440"/>
      <c r="HKB224" s="440"/>
      <c r="HKC224" s="440"/>
      <c r="HKD224" s="440"/>
      <c r="HKE224" s="440"/>
      <c r="HKF224" s="440"/>
      <c r="HKG224" s="440"/>
      <c r="HKH224" s="440"/>
      <c r="HKI224" s="440"/>
      <c r="HKJ224" s="440"/>
      <c r="HKK224" s="440"/>
      <c r="HKL224" s="440"/>
      <c r="HKM224" s="440"/>
      <c r="HKN224" s="440"/>
      <c r="HKO224" s="440"/>
      <c r="HKP224" s="440"/>
      <c r="HKQ224" s="440"/>
      <c r="HKR224" s="440"/>
      <c r="HKS224" s="440"/>
      <c r="HKT224" s="440"/>
      <c r="HKU224" s="440"/>
      <c r="HKV224" s="440"/>
      <c r="HKW224" s="440"/>
      <c r="HKX224" s="440"/>
      <c r="HKY224" s="440"/>
      <c r="HKZ224" s="440"/>
      <c r="HLA224" s="440"/>
      <c r="HLB224" s="440"/>
      <c r="HLC224" s="440"/>
      <c r="HLD224" s="440"/>
      <c r="HLE224" s="440"/>
      <c r="HLF224" s="440"/>
      <c r="HLG224" s="440"/>
      <c r="HLH224" s="440"/>
      <c r="HLI224" s="440"/>
      <c r="HLJ224" s="440"/>
      <c r="HLK224" s="440"/>
      <c r="HLL224" s="440"/>
      <c r="HLM224" s="440"/>
      <c r="HLN224" s="440"/>
      <c r="HLO224" s="440"/>
      <c r="HLP224" s="440"/>
      <c r="HLQ224" s="440"/>
      <c r="HLR224" s="440"/>
      <c r="HLS224" s="440"/>
      <c r="HLT224" s="440"/>
      <c r="HLU224" s="440"/>
      <c r="HLV224" s="440"/>
      <c r="HLW224" s="440"/>
      <c r="HLX224" s="440"/>
      <c r="HLY224" s="440"/>
      <c r="HLZ224" s="440"/>
      <c r="HMA224" s="440"/>
      <c r="HMB224" s="440"/>
      <c r="HMC224" s="440"/>
      <c r="HMD224" s="440"/>
      <c r="HME224" s="440"/>
      <c r="HMF224" s="440"/>
      <c r="HMG224" s="440"/>
      <c r="HMH224" s="440"/>
      <c r="HMI224" s="440"/>
      <c r="HMJ224" s="440"/>
      <c r="HMK224" s="440"/>
      <c r="HML224" s="440"/>
      <c r="HMM224" s="440"/>
      <c r="HMN224" s="440"/>
      <c r="HMO224" s="440"/>
      <c r="HMP224" s="440"/>
      <c r="HMQ224" s="440"/>
      <c r="HMR224" s="440"/>
      <c r="HMS224" s="440"/>
      <c r="HMT224" s="440"/>
      <c r="HMU224" s="440"/>
      <c r="HMV224" s="440"/>
      <c r="HMW224" s="440"/>
      <c r="HMX224" s="440"/>
      <c r="HMY224" s="440"/>
      <c r="HMZ224" s="440"/>
      <c r="HNA224" s="440"/>
      <c r="HNB224" s="440"/>
      <c r="HNC224" s="440"/>
      <c r="HND224" s="440"/>
      <c r="HNE224" s="440"/>
      <c r="HNF224" s="440"/>
      <c r="HNG224" s="440"/>
      <c r="HNH224" s="440"/>
      <c r="HNI224" s="440"/>
      <c r="HNJ224" s="440"/>
      <c r="HNK224" s="440"/>
      <c r="HNL224" s="440"/>
      <c r="HNM224" s="440"/>
      <c r="HNN224" s="440"/>
      <c r="HNO224" s="440"/>
      <c r="HNP224" s="440"/>
      <c r="HNQ224" s="440"/>
      <c r="HNR224" s="440"/>
      <c r="HNS224" s="440"/>
      <c r="HNT224" s="440"/>
      <c r="HNU224" s="440"/>
      <c r="HNV224" s="440"/>
      <c r="HNW224" s="440"/>
      <c r="HNX224" s="440"/>
      <c r="HNY224" s="440"/>
      <c r="HNZ224" s="440"/>
      <c r="HOA224" s="440"/>
      <c r="HOB224" s="440"/>
      <c r="HOC224" s="440"/>
      <c r="HOD224" s="440"/>
      <c r="HOE224" s="440"/>
      <c r="HOF224" s="440"/>
      <c r="HOG224" s="440"/>
      <c r="HOH224" s="440"/>
      <c r="HOI224" s="440"/>
      <c r="HOJ224" s="440"/>
      <c r="HOK224" s="440"/>
      <c r="HOL224" s="440"/>
      <c r="HOM224" s="440"/>
      <c r="HON224" s="440"/>
      <c r="HOO224" s="440"/>
      <c r="HOP224" s="440"/>
      <c r="HOQ224" s="440"/>
      <c r="HOR224" s="440"/>
      <c r="HOS224" s="440"/>
      <c r="HOT224" s="440"/>
      <c r="HOU224" s="440"/>
      <c r="HOV224" s="440"/>
      <c r="HOW224" s="440"/>
      <c r="HOX224" s="440"/>
      <c r="HOY224" s="440"/>
      <c r="HOZ224" s="440"/>
      <c r="HPA224" s="440"/>
      <c r="HPB224" s="440"/>
      <c r="HPC224" s="440"/>
      <c r="HPD224" s="440"/>
      <c r="HPE224" s="440"/>
      <c r="HPF224" s="440"/>
      <c r="HPG224" s="440"/>
      <c r="HPH224" s="440"/>
      <c r="HPI224" s="440"/>
      <c r="HPJ224" s="440"/>
      <c r="HPK224" s="440"/>
      <c r="HPL224" s="440"/>
      <c r="HPM224" s="440"/>
      <c r="HPN224" s="440"/>
      <c r="HPO224" s="440"/>
      <c r="HPP224" s="440"/>
      <c r="HPQ224" s="440"/>
      <c r="HPR224" s="440"/>
      <c r="HPS224" s="440"/>
      <c r="HPT224" s="440"/>
      <c r="HPU224" s="440"/>
      <c r="HPV224" s="440"/>
      <c r="HPW224" s="440"/>
      <c r="HPX224" s="440"/>
      <c r="HPY224" s="440"/>
      <c r="HPZ224" s="440"/>
      <c r="HQA224" s="440"/>
      <c r="HQB224" s="440"/>
      <c r="HQC224" s="440"/>
      <c r="HQD224" s="440"/>
      <c r="HQE224" s="440"/>
      <c r="HQF224" s="440"/>
      <c r="HQG224" s="440"/>
      <c r="HQH224" s="440"/>
      <c r="HQI224" s="440"/>
      <c r="HQJ224" s="440"/>
      <c r="HQK224" s="440"/>
      <c r="HQL224" s="440"/>
      <c r="HQM224" s="440"/>
      <c r="HQN224" s="440"/>
      <c r="HQO224" s="440"/>
      <c r="HQP224" s="440"/>
      <c r="HQQ224" s="440"/>
      <c r="HQR224" s="440"/>
      <c r="HQS224" s="440"/>
      <c r="HQT224" s="440"/>
      <c r="HQU224" s="440"/>
      <c r="HQV224" s="440"/>
      <c r="HQW224" s="440"/>
      <c r="HQX224" s="440"/>
      <c r="HQY224" s="440"/>
      <c r="HQZ224" s="440"/>
      <c r="HRA224" s="440"/>
      <c r="HRB224" s="440"/>
      <c r="HRC224" s="440"/>
      <c r="HRD224" s="440"/>
      <c r="HRE224" s="440"/>
      <c r="HRF224" s="440"/>
      <c r="HRG224" s="440"/>
      <c r="HRH224" s="440"/>
      <c r="HRI224" s="440"/>
      <c r="HRJ224" s="440"/>
      <c r="HRK224" s="440"/>
      <c r="HRL224" s="440"/>
      <c r="HRM224" s="440"/>
      <c r="HRN224" s="440"/>
      <c r="HRO224" s="440"/>
      <c r="HRP224" s="440"/>
      <c r="HRQ224" s="440"/>
      <c r="HRR224" s="440"/>
      <c r="HRS224" s="440"/>
      <c r="HRT224" s="440"/>
      <c r="HRU224" s="440"/>
      <c r="HRV224" s="440"/>
      <c r="HRW224" s="440"/>
      <c r="HRX224" s="440"/>
      <c r="HRY224" s="440"/>
      <c r="HRZ224" s="440"/>
      <c r="HSA224" s="440"/>
      <c r="HSB224" s="440"/>
      <c r="HSC224" s="440"/>
      <c r="HSD224" s="440"/>
      <c r="HSE224" s="440"/>
      <c r="HSF224" s="440"/>
      <c r="HSG224" s="440"/>
      <c r="HSH224" s="440"/>
      <c r="HSI224" s="440"/>
      <c r="HSJ224" s="440"/>
      <c r="HSK224" s="440"/>
      <c r="HSL224" s="440"/>
      <c r="HSM224" s="440"/>
      <c r="HSN224" s="440"/>
      <c r="HSO224" s="440"/>
      <c r="HSP224" s="440"/>
      <c r="HSQ224" s="440"/>
      <c r="HSR224" s="440"/>
      <c r="HSS224" s="440"/>
      <c r="HST224" s="440"/>
      <c r="HSU224" s="440"/>
      <c r="HSV224" s="440"/>
      <c r="HSW224" s="440"/>
      <c r="HSX224" s="440"/>
      <c r="HSY224" s="440"/>
      <c r="HSZ224" s="440"/>
      <c r="HTA224" s="440"/>
      <c r="HTB224" s="440"/>
      <c r="HTC224" s="440"/>
      <c r="HTD224" s="440"/>
      <c r="HTE224" s="440"/>
      <c r="HTF224" s="440"/>
      <c r="HTG224" s="440"/>
      <c r="HTH224" s="440"/>
      <c r="HTI224" s="440"/>
      <c r="HTJ224" s="440"/>
      <c r="HTK224" s="440"/>
      <c r="HTL224" s="440"/>
      <c r="HTM224" s="440"/>
      <c r="HTN224" s="440"/>
      <c r="HTO224" s="440"/>
      <c r="HTP224" s="440"/>
      <c r="HTQ224" s="440"/>
      <c r="HTR224" s="440"/>
      <c r="HTS224" s="440"/>
      <c r="HTT224" s="440"/>
      <c r="HTU224" s="440"/>
      <c r="HTV224" s="440"/>
      <c r="HTW224" s="440"/>
      <c r="HTX224" s="440"/>
      <c r="HTY224" s="440"/>
      <c r="HTZ224" s="440"/>
      <c r="HUA224" s="440"/>
      <c r="HUB224" s="440"/>
      <c r="HUC224" s="440"/>
      <c r="HUD224" s="440"/>
      <c r="HUE224" s="440"/>
      <c r="HUF224" s="440"/>
      <c r="HUG224" s="440"/>
      <c r="HUH224" s="440"/>
      <c r="HUI224" s="440"/>
      <c r="HUJ224" s="440"/>
      <c r="HUK224" s="440"/>
      <c r="HUL224" s="440"/>
      <c r="HUM224" s="440"/>
      <c r="HUN224" s="440"/>
      <c r="HUO224" s="440"/>
      <c r="HUP224" s="440"/>
      <c r="HUQ224" s="440"/>
      <c r="HUR224" s="440"/>
      <c r="HUS224" s="440"/>
      <c r="HUT224" s="440"/>
      <c r="HUU224" s="440"/>
      <c r="HUV224" s="440"/>
      <c r="HUW224" s="440"/>
      <c r="HUX224" s="440"/>
      <c r="HUY224" s="440"/>
      <c r="HUZ224" s="440"/>
      <c r="HVA224" s="440"/>
      <c r="HVB224" s="440"/>
      <c r="HVC224" s="440"/>
      <c r="HVD224" s="440"/>
      <c r="HVE224" s="440"/>
      <c r="HVF224" s="440"/>
      <c r="HVG224" s="440"/>
      <c r="HVH224" s="440"/>
      <c r="HVI224" s="440"/>
      <c r="HVJ224" s="440"/>
      <c r="HVK224" s="440"/>
      <c r="HVL224" s="440"/>
      <c r="HVM224" s="440"/>
      <c r="HVN224" s="440"/>
      <c r="HVO224" s="440"/>
      <c r="HVP224" s="440"/>
      <c r="HVQ224" s="440"/>
      <c r="HVR224" s="440"/>
      <c r="HVS224" s="440"/>
      <c r="HVT224" s="440"/>
      <c r="HVU224" s="440"/>
      <c r="HVV224" s="440"/>
      <c r="HVW224" s="440"/>
      <c r="HVX224" s="440"/>
      <c r="HVY224" s="440"/>
      <c r="HVZ224" s="440"/>
      <c r="HWA224" s="440"/>
      <c r="HWB224" s="440"/>
      <c r="HWC224" s="440"/>
      <c r="HWD224" s="440"/>
      <c r="HWE224" s="440"/>
      <c r="HWF224" s="440"/>
      <c r="HWG224" s="440"/>
      <c r="HWH224" s="440"/>
      <c r="HWI224" s="440"/>
      <c r="HWJ224" s="440"/>
      <c r="HWK224" s="440"/>
      <c r="HWL224" s="440"/>
      <c r="HWM224" s="440"/>
      <c r="HWN224" s="440"/>
      <c r="HWO224" s="440"/>
      <c r="HWP224" s="440"/>
      <c r="HWQ224" s="440"/>
      <c r="HWR224" s="440"/>
      <c r="HWS224" s="440"/>
      <c r="HWT224" s="440"/>
      <c r="HWU224" s="440"/>
      <c r="HWV224" s="440"/>
      <c r="HWW224" s="440"/>
      <c r="HWX224" s="440"/>
      <c r="HWY224" s="440"/>
      <c r="HWZ224" s="440"/>
      <c r="HXA224" s="440"/>
      <c r="HXB224" s="440"/>
      <c r="HXC224" s="440"/>
      <c r="HXD224" s="440"/>
      <c r="HXE224" s="440"/>
      <c r="HXF224" s="440"/>
      <c r="HXG224" s="440"/>
      <c r="HXH224" s="440"/>
      <c r="HXI224" s="440"/>
      <c r="HXJ224" s="440"/>
      <c r="HXK224" s="440"/>
      <c r="HXL224" s="440"/>
      <c r="HXM224" s="440"/>
      <c r="HXN224" s="440"/>
      <c r="HXO224" s="440"/>
      <c r="HXP224" s="440"/>
      <c r="HXQ224" s="440"/>
      <c r="HXR224" s="440"/>
      <c r="HXS224" s="440"/>
      <c r="HXT224" s="440"/>
      <c r="HXU224" s="440"/>
      <c r="HXV224" s="440"/>
      <c r="HXW224" s="440"/>
      <c r="HXX224" s="440"/>
      <c r="HXY224" s="440"/>
      <c r="HXZ224" s="440"/>
      <c r="HYA224" s="440"/>
      <c r="HYB224" s="440"/>
      <c r="HYC224" s="440"/>
      <c r="HYD224" s="440"/>
      <c r="HYE224" s="440"/>
      <c r="HYF224" s="440"/>
      <c r="HYG224" s="440"/>
      <c r="HYH224" s="440"/>
      <c r="HYI224" s="440"/>
      <c r="HYJ224" s="440"/>
      <c r="HYK224" s="440"/>
      <c r="HYL224" s="440"/>
      <c r="HYM224" s="440"/>
      <c r="HYN224" s="440"/>
      <c r="HYO224" s="440"/>
      <c r="HYP224" s="440"/>
      <c r="HYQ224" s="440"/>
      <c r="HYR224" s="440"/>
      <c r="HYS224" s="440"/>
      <c r="HYT224" s="440"/>
      <c r="HYU224" s="440"/>
      <c r="HYV224" s="440"/>
      <c r="HYW224" s="440"/>
      <c r="HYX224" s="440"/>
      <c r="HYY224" s="440"/>
      <c r="HYZ224" s="440"/>
      <c r="HZA224" s="440"/>
      <c r="HZB224" s="440"/>
      <c r="HZC224" s="440"/>
      <c r="HZD224" s="440"/>
      <c r="HZE224" s="440"/>
      <c r="HZF224" s="440"/>
      <c r="HZG224" s="440"/>
      <c r="HZH224" s="440"/>
      <c r="HZI224" s="440"/>
      <c r="HZJ224" s="440"/>
      <c r="HZK224" s="440"/>
      <c r="HZL224" s="440"/>
      <c r="HZM224" s="440"/>
      <c r="HZN224" s="440"/>
      <c r="HZO224" s="440"/>
      <c r="HZP224" s="440"/>
      <c r="HZQ224" s="440"/>
      <c r="HZR224" s="440"/>
      <c r="HZS224" s="440"/>
      <c r="HZT224" s="440"/>
      <c r="HZU224" s="440"/>
      <c r="HZV224" s="440"/>
      <c r="HZW224" s="440"/>
      <c r="HZX224" s="440"/>
      <c r="HZY224" s="440"/>
      <c r="HZZ224" s="440"/>
      <c r="IAA224" s="440"/>
      <c r="IAB224" s="440"/>
      <c r="IAC224" s="440"/>
      <c r="IAD224" s="440"/>
      <c r="IAE224" s="440"/>
      <c r="IAF224" s="440"/>
      <c r="IAG224" s="440"/>
      <c r="IAH224" s="440"/>
      <c r="IAI224" s="440"/>
      <c r="IAJ224" s="440"/>
      <c r="IAK224" s="440"/>
      <c r="IAL224" s="440"/>
      <c r="IAM224" s="440"/>
      <c r="IAN224" s="440"/>
      <c r="IAO224" s="440"/>
      <c r="IAP224" s="440"/>
      <c r="IAQ224" s="440"/>
      <c r="IAR224" s="440"/>
      <c r="IAS224" s="440"/>
      <c r="IAT224" s="440"/>
      <c r="IAU224" s="440"/>
      <c r="IAV224" s="440"/>
      <c r="IAW224" s="440"/>
      <c r="IAX224" s="440"/>
      <c r="IAY224" s="440"/>
      <c r="IAZ224" s="440"/>
      <c r="IBA224" s="440"/>
      <c r="IBB224" s="440"/>
      <c r="IBC224" s="440"/>
      <c r="IBD224" s="440"/>
      <c r="IBE224" s="440"/>
      <c r="IBF224" s="440"/>
      <c r="IBG224" s="440"/>
      <c r="IBH224" s="440"/>
      <c r="IBI224" s="440"/>
      <c r="IBJ224" s="440"/>
      <c r="IBK224" s="440"/>
      <c r="IBL224" s="440"/>
      <c r="IBM224" s="440"/>
      <c r="IBN224" s="440"/>
      <c r="IBO224" s="440"/>
      <c r="IBP224" s="440"/>
      <c r="IBQ224" s="440"/>
      <c r="IBR224" s="440"/>
      <c r="IBS224" s="440"/>
      <c r="IBT224" s="440"/>
      <c r="IBU224" s="440"/>
      <c r="IBV224" s="440"/>
      <c r="IBW224" s="440"/>
      <c r="IBX224" s="440"/>
      <c r="IBY224" s="440"/>
      <c r="IBZ224" s="440"/>
      <c r="ICA224" s="440"/>
      <c r="ICB224" s="440"/>
      <c r="ICC224" s="440"/>
      <c r="ICD224" s="440"/>
      <c r="ICE224" s="440"/>
      <c r="ICF224" s="440"/>
      <c r="ICG224" s="440"/>
      <c r="ICH224" s="440"/>
      <c r="ICI224" s="440"/>
      <c r="ICJ224" s="440"/>
      <c r="ICK224" s="440"/>
      <c r="ICL224" s="440"/>
      <c r="ICM224" s="440"/>
      <c r="ICN224" s="440"/>
      <c r="ICO224" s="440"/>
      <c r="ICP224" s="440"/>
      <c r="ICQ224" s="440"/>
      <c r="ICR224" s="440"/>
      <c r="ICS224" s="440"/>
      <c r="ICT224" s="440"/>
      <c r="ICU224" s="440"/>
      <c r="ICV224" s="440"/>
      <c r="ICW224" s="440"/>
      <c r="ICX224" s="440"/>
      <c r="ICY224" s="440"/>
      <c r="ICZ224" s="440"/>
      <c r="IDA224" s="440"/>
      <c r="IDB224" s="440"/>
      <c r="IDC224" s="440"/>
      <c r="IDD224" s="440"/>
      <c r="IDE224" s="440"/>
      <c r="IDF224" s="440"/>
      <c r="IDG224" s="440"/>
      <c r="IDH224" s="440"/>
      <c r="IDI224" s="440"/>
      <c r="IDJ224" s="440"/>
      <c r="IDK224" s="440"/>
      <c r="IDL224" s="440"/>
      <c r="IDM224" s="440"/>
      <c r="IDN224" s="440"/>
      <c r="IDO224" s="440"/>
      <c r="IDP224" s="440"/>
      <c r="IDQ224" s="440"/>
      <c r="IDR224" s="440"/>
      <c r="IDS224" s="440"/>
      <c r="IDT224" s="440"/>
      <c r="IDU224" s="440"/>
      <c r="IDV224" s="440"/>
      <c r="IDW224" s="440"/>
      <c r="IDX224" s="440"/>
      <c r="IDY224" s="440"/>
      <c r="IDZ224" s="440"/>
      <c r="IEA224" s="440"/>
      <c r="IEB224" s="440"/>
      <c r="IEC224" s="440"/>
      <c r="IED224" s="440"/>
      <c r="IEE224" s="440"/>
      <c r="IEF224" s="440"/>
      <c r="IEG224" s="440"/>
      <c r="IEH224" s="440"/>
      <c r="IEI224" s="440"/>
      <c r="IEJ224" s="440"/>
      <c r="IEK224" s="440"/>
      <c r="IEL224" s="440"/>
      <c r="IEM224" s="440"/>
      <c r="IEN224" s="440"/>
      <c r="IEO224" s="440"/>
      <c r="IEP224" s="440"/>
      <c r="IEQ224" s="440"/>
      <c r="IER224" s="440"/>
      <c r="IES224" s="440"/>
      <c r="IET224" s="440"/>
      <c r="IEU224" s="440"/>
      <c r="IEV224" s="440"/>
      <c r="IEW224" s="440"/>
      <c r="IEX224" s="440"/>
      <c r="IEY224" s="440"/>
      <c r="IEZ224" s="440"/>
      <c r="IFA224" s="440"/>
      <c r="IFB224" s="440"/>
      <c r="IFC224" s="440"/>
      <c r="IFD224" s="440"/>
      <c r="IFE224" s="440"/>
      <c r="IFF224" s="440"/>
      <c r="IFG224" s="440"/>
      <c r="IFH224" s="440"/>
      <c r="IFI224" s="440"/>
      <c r="IFJ224" s="440"/>
      <c r="IFK224" s="440"/>
      <c r="IFL224" s="440"/>
      <c r="IFM224" s="440"/>
      <c r="IFN224" s="440"/>
      <c r="IFO224" s="440"/>
      <c r="IFP224" s="440"/>
      <c r="IFQ224" s="440"/>
      <c r="IFR224" s="440"/>
      <c r="IFS224" s="440"/>
      <c r="IFT224" s="440"/>
      <c r="IFU224" s="440"/>
      <c r="IFV224" s="440"/>
      <c r="IFW224" s="440"/>
      <c r="IFX224" s="440"/>
      <c r="IFY224" s="440"/>
      <c r="IFZ224" s="440"/>
      <c r="IGA224" s="440"/>
      <c r="IGB224" s="440"/>
      <c r="IGC224" s="440"/>
      <c r="IGD224" s="440"/>
      <c r="IGE224" s="440"/>
      <c r="IGF224" s="440"/>
      <c r="IGG224" s="440"/>
      <c r="IGH224" s="440"/>
      <c r="IGI224" s="440"/>
      <c r="IGJ224" s="440"/>
      <c r="IGK224" s="440"/>
      <c r="IGL224" s="440"/>
      <c r="IGM224" s="440"/>
      <c r="IGN224" s="440"/>
      <c r="IGO224" s="440"/>
      <c r="IGP224" s="440"/>
      <c r="IGQ224" s="440"/>
      <c r="IGR224" s="440"/>
      <c r="IGS224" s="440"/>
      <c r="IGT224" s="440"/>
      <c r="IGU224" s="440"/>
      <c r="IGV224" s="440"/>
      <c r="IGW224" s="440"/>
      <c r="IGX224" s="440"/>
      <c r="IGY224" s="440"/>
      <c r="IGZ224" s="440"/>
      <c r="IHA224" s="440"/>
      <c r="IHB224" s="440"/>
      <c r="IHC224" s="440"/>
      <c r="IHD224" s="440"/>
      <c r="IHE224" s="440"/>
      <c r="IHF224" s="440"/>
      <c r="IHG224" s="440"/>
      <c r="IHH224" s="440"/>
      <c r="IHI224" s="440"/>
      <c r="IHJ224" s="440"/>
      <c r="IHK224" s="440"/>
      <c r="IHL224" s="440"/>
      <c r="IHM224" s="440"/>
      <c r="IHN224" s="440"/>
      <c r="IHO224" s="440"/>
      <c r="IHP224" s="440"/>
      <c r="IHQ224" s="440"/>
      <c r="IHR224" s="440"/>
      <c r="IHS224" s="440"/>
      <c r="IHT224" s="440"/>
      <c r="IHU224" s="440"/>
      <c r="IHV224" s="440"/>
      <c r="IHW224" s="440"/>
      <c r="IHX224" s="440"/>
      <c r="IHY224" s="440"/>
      <c r="IHZ224" s="440"/>
      <c r="IIA224" s="440"/>
      <c r="IIB224" s="440"/>
      <c r="IIC224" s="440"/>
      <c r="IID224" s="440"/>
      <c r="IIE224" s="440"/>
      <c r="IIF224" s="440"/>
      <c r="IIG224" s="440"/>
      <c r="IIH224" s="440"/>
      <c r="III224" s="440"/>
      <c r="IIJ224" s="440"/>
      <c r="IIK224" s="440"/>
      <c r="IIL224" s="440"/>
      <c r="IIM224" s="440"/>
      <c r="IIN224" s="440"/>
      <c r="IIO224" s="440"/>
      <c r="IIP224" s="440"/>
      <c r="IIQ224" s="440"/>
      <c r="IIR224" s="440"/>
      <c r="IIS224" s="440"/>
      <c r="IIT224" s="440"/>
      <c r="IIU224" s="440"/>
      <c r="IIV224" s="440"/>
      <c r="IIW224" s="440"/>
      <c r="IIX224" s="440"/>
      <c r="IIY224" s="440"/>
      <c r="IIZ224" s="440"/>
      <c r="IJA224" s="440"/>
      <c r="IJB224" s="440"/>
      <c r="IJC224" s="440"/>
      <c r="IJD224" s="440"/>
      <c r="IJE224" s="440"/>
      <c r="IJF224" s="440"/>
      <c r="IJG224" s="440"/>
      <c r="IJH224" s="440"/>
      <c r="IJI224" s="440"/>
      <c r="IJJ224" s="440"/>
      <c r="IJK224" s="440"/>
      <c r="IJL224" s="440"/>
      <c r="IJM224" s="440"/>
      <c r="IJN224" s="440"/>
      <c r="IJO224" s="440"/>
      <c r="IJP224" s="440"/>
      <c r="IJQ224" s="440"/>
      <c r="IJR224" s="440"/>
      <c r="IJS224" s="440"/>
      <c r="IJT224" s="440"/>
      <c r="IJU224" s="440"/>
      <c r="IJV224" s="440"/>
      <c r="IJW224" s="440"/>
      <c r="IJX224" s="440"/>
      <c r="IJY224" s="440"/>
      <c r="IJZ224" s="440"/>
      <c r="IKA224" s="440"/>
      <c r="IKB224" s="440"/>
      <c r="IKC224" s="440"/>
      <c r="IKD224" s="440"/>
      <c r="IKE224" s="440"/>
      <c r="IKF224" s="440"/>
      <c r="IKG224" s="440"/>
      <c r="IKH224" s="440"/>
      <c r="IKI224" s="440"/>
      <c r="IKJ224" s="440"/>
      <c r="IKK224" s="440"/>
      <c r="IKL224" s="440"/>
      <c r="IKM224" s="440"/>
      <c r="IKN224" s="440"/>
      <c r="IKO224" s="440"/>
      <c r="IKP224" s="440"/>
      <c r="IKQ224" s="440"/>
      <c r="IKR224" s="440"/>
      <c r="IKS224" s="440"/>
      <c r="IKT224" s="440"/>
      <c r="IKU224" s="440"/>
      <c r="IKV224" s="440"/>
      <c r="IKW224" s="440"/>
      <c r="IKX224" s="440"/>
      <c r="IKY224" s="440"/>
      <c r="IKZ224" s="440"/>
      <c r="ILA224" s="440"/>
      <c r="ILB224" s="440"/>
      <c r="ILC224" s="440"/>
      <c r="ILD224" s="440"/>
      <c r="ILE224" s="440"/>
      <c r="ILF224" s="440"/>
      <c r="ILG224" s="440"/>
      <c r="ILH224" s="440"/>
      <c r="ILI224" s="440"/>
      <c r="ILJ224" s="440"/>
      <c r="ILK224" s="440"/>
      <c r="ILL224" s="440"/>
      <c r="ILM224" s="440"/>
      <c r="ILN224" s="440"/>
      <c r="ILO224" s="440"/>
      <c r="ILP224" s="440"/>
      <c r="ILQ224" s="440"/>
      <c r="ILR224" s="440"/>
      <c r="ILS224" s="440"/>
      <c r="ILT224" s="440"/>
      <c r="ILU224" s="440"/>
      <c r="ILV224" s="440"/>
      <c r="ILW224" s="440"/>
      <c r="ILX224" s="440"/>
      <c r="ILY224" s="440"/>
      <c r="ILZ224" s="440"/>
      <c r="IMA224" s="440"/>
      <c r="IMB224" s="440"/>
      <c r="IMC224" s="440"/>
      <c r="IMD224" s="440"/>
      <c r="IME224" s="440"/>
      <c r="IMF224" s="440"/>
      <c r="IMG224" s="440"/>
      <c r="IMH224" s="440"/>
      <c r="IMI224" s="440"/>
      <c r="IMJ224" s="440"/>
      <c r="IMK224" s="440"/>
      <c r="IML224" s="440"/>
      <c r="IMM224" s="440"/>
      <c r="IMN224" s="440"/>
      <c r="IMO224" s="440"/>
      <c r="IMP224" s="440"/>
      <c r="IMQ224" s="440"/>
      <c r="IMR224" s="440"/>
      <c r="IMS224" s="440"/>
      <c r="IMT224" s="440"/>
      <c r="IMU224" s="440"/>
      <c r="IMV224" s="440"/>
      <c r="IMW224" s="440"/>
      <c r="IMX224" s="440"/>
      <c r="IMY224" s="440"/>
      <c r="IMZ224" s="440"/>
      <c r="INA224" s="440"/>
      <c r="INB224" s="440"/>
      <c r="INC224" s="440"/>
      <c r="IND224" s="440"/>
      <c r="INE224" s="440"/>
      <c r="INF224" s="440"/>
      <c r="ING224" s="440"/>
      <c r="INH224" s="440"/>
      <c r="INI224" s="440"/>
      <c r="INJ224" s="440"/>
      <c r="INK224" s="440"/>
      <c r="INL224" s="440"/>
      <c r="INM224" s="440"/>
      <c r="INN224" s="440"/>
      <c r="INO224" s="440"/>
      <c r="INP224" s="440"/>
      <c r="INQ224" s="440"/>
      <c r="INR224" s="440"/>
      <c r="INS224" s="440"/>
      <c r="INT224" s="440"/>
      <c r="INU224" s="440"/>
      <c r="INV224" s="440"/>
      <c r="INW224" s="440"/>
      <c r="INX224" s="440"/>
      <c r="INY224" s="440"/>
      <c r="INZ224" s="440"/>
      <c r="IOA224" s="440"/>
      <c r="IOB224" s="440"/>
      <c r="IOC224" s="440"/>
      <c r="IOD224" s="440"/>
      <c r="IOE224" s="440"/>
      <c r="IOF224" s="440"/>
      <c r="IOG224" s="440"/>
      <c r="IOH224" s="440"/>
      <c r="IOI224" s="440"/>
      <c r="IOJ224" s="440"/>
      <c r="IOK224" s="440"/>
      <c r="IOL224" s="440"/>
      <c r="IOM224" s="440"/>
      <c r="ION224" s="440"/>
      <c r="IOO224" s="440"/>
      <c r="IOP224" s="440"/>
      <c r="IOQ224" s="440"/>
      <c r="IOR224" s="440"/>
      <c r="IOS224" s="440"/>
      <c r="IOT224" s="440"/>
      <c r="IOU224" s="440"/>
      <c r="IOV224" s="440"/>
      <c r="IOW224" s="440"/>
      <c r="IOX224" s="440"/>
      <c r="IOY224" s="440"/>
      <c r="IOZ224" s="440"/>
      <c r="IPA224" s="440"/>
      <c r="IPB224" s="440"/>
      <c r="IPC224" s="440"/>
      <c r="IPD224" s="440"/>
      <c r="IPE224" s="440"/>
      <c r="IPF224" s="440"/>
      <c r="IPG224" s="440"/>
      <c r="IPH224" s="440"/>
      <c r="IPI224" s="440"/>
      <c r="IPJ224" s="440"/>
      <c r="IPK224" s="440"/>
      <c r="IPL224" s="440"/>
      <c r="IPM224" s="440"/>
      <c r="IPN224" s="440"/>
      <c r="IPO224" s="440"/>
      <c r="IPP224" s="440"/>
      <c r="IPQ224" s="440"/>
      <c r="IPR224" s="440"/>
      <c r="IPS224" s="440"/>
      <c r="IPT224" s="440"/>
      <c r="IPU224" s="440"/>
      <c r="IPV224" s="440"/>
      <c r="IPW224" s="440"/>
      <c r="IPX224" s="440"/>
      <c r="IPY224" s="440"/>
      <c r="IPZ224" s="440"/>
      <c r="IQA224" s="440"/>
      <c r="IQB224" s="440"/>
      <c r="IQC224" s="440"/>
      <c r="IQD224" s="440"/>
      <c r="IQE224" s="440"/>
      <c r="IQF224" s="440"/>
      <c r="IQG224" s="440"/>
      <c r="IQH224" s="440"/>
      <c r="IQI224" s="440"/>
      <c r="IQJ224" s="440"/>
      <c r="IQK224" s="440"/>
      <c r="IQL224" s="440"/>
      <c r="IQM224" s="440"/>
      <c r="IQN224" s="440"/>
      <c r="IQO224" s="440"/>
      <c r="IQP224" s="440"/>
      <c r="IQQ224" s="440"/>
      <c r="IQR224" s="440"/>
      <c r="IQS224" s="440"/>
      <c r="IQT224" s="440"/>
      <c r="IQU224" s="440"/>
      <c r="IQV224" s="440"/>
      <c r="IQW224" s="440"/>
      <c r="IQX224" s="440"/>
      <c r="IQY224" s="440"/>
      <c r="IQZ224" s="440"/>
      <c r="IRA224" s="440"/>
      <c r="IRB224" s="440"/>
      <c r="IRC224" s="440"/>
      <c r="IRD224" s="440"/>
      <c r="IRE224" s="440"/>
      <c r="IRF224" s="440"/>
      <c r="IRG224" s="440"/>
      <c r="IRH224" s="440"/>
      <c r="IRI224" s="440"/>
      <c r="IRJ224" s="440"/>
      <c r="IRK224" s="440"/>
      <c r="IRL224" s="440"/>
      <c r="IRM224" s="440"/>
      <c r="IRN224" s="440"/>
      <c r="IRO224" s="440"/>
      <c r="IRP224" s="440"/>
      <c r="IRQ224" s="440"/>
      <c r="IRR224" s="440"/>
      <c r="IRS224" s="440"/>
      <c r="IRT224" s="440"/>
      <c r="IRU224" s="440"/>
      <c r="IRV224" s="440"/>
      <c r="IRW224" s="440"/>
      <c r="IRX224" s="440"/>
      <c r="IRY224" s="440"/>
      <c r="IRZ224" s="440"/>
      <c r="ISA224" s="440"/>
      <c r="ISB224" s="440"/>
      <c r="ISC224" s="440"/>
      <c r="ISD224" s="440"/>
      <c r="ISE224" s="440"/>
      <c r="ISF224" s="440"/>
      <c r="ISG224" s="440"/>
      <c r="ISH224" s="440"/>
      <c r="ISI224" s="440"/>
      <c r="ISJ224" s="440"/>
      <c r="ISK224" s="440"/>
      <c r="ISL224" s="440"/>
      <c r="ISM224" s="440"/>
      <c r="ISN224" s="440"/>
      <c r="ISO224" s="440"/>
      <c r="ISP224" s="440"/>
      <c r="ISQ224" s="440"/>
      <c r="ISR224" s="440"/>
      <c r="ISS224" s="440"/>
      <c r="IST224" s="440"/>
      <c r="ISU224" s="440"/>
      <c r="ISV224" s="440"/>
      <c r="ISW224" s="440"/>
      <c r="ISX224" s="440"/>
      <c r="ISY224" s="440"/>
      <c r="ISZ224" s="440"/>
      <c r="ITA224" s="440"/>
      <c r="ITB224" s="440"/>
      <c r="ITC224" s="440"/>
      <c r="ITD224" s="440"/>
      <c r="ITE224" s="440"/>
      <c r="ITF224" s="440"/>
      <c r="ITG224" s="440"/>
      <c r="ITH224" s="440"/>
      <c r="ITI224" s="440"/>
      <c r="ITJ224" s="440"/>
      <c r="ITK224" s="440"/>
      <c r="ITL224" s="440"/>
      <c r="ITM224" s="440"/>
      <c r="ITN224" s="440"/>
      <c r="ITO224" s="440"/>
      <c r="ITP224" s="440"/>
      <c r="ITQ224" s="440"/>
      <c r="ITR224" s="440"/>
      <c r="ITS224" s="440"/>
      <c r="ITT224" s="440"/>
      <c r="ITU224" s="440"/>
      <c r="ITV224" s="440"/>
      <c r="ITW224" s="440"/>
      <c r="ITX224" s="440"/>
      <c r="ITY224" s="440"/>
      <c r="ITZ224" s="440"/>
      <c r="IUA224" s="440"/>
      <c r="IUB224" s="440"/>
      <c r="IUC224" s="440"/>
      <c r="IUD224" s="440"/>
      <c r="IUE224" s="440"/>
      <c r="IUF224" s="440"/>
      <c r="IUG224" s="440"/>
      <c r="IUH224" s="440"/>
      <c r="IUI224" s="440"/>
      <c r="IUJ224" s="440"/>
      <c r="IUK224" s="440"/>
      <c r="IUL224" s="440"/>
      <c r="IUM224" s="440"/>
      <c r="IUN224" s="440"/>
      <c r="IUO224" s="440"/>
      <c r="IUP224" s="440"/>
      <c r="IUQ224" s="440"/>
      <c r="IUR224" s="440"/>
      <c r="IUS224" s="440"/>
      <c r="IUT224" s="440"/>
      <c r="IUU224" s="440"/>
      <c r="IUV224" s="440"/>
      <c r="IUW224" s="440"/>
      <c r="IUX224" s="440"/>
      <c r="IUY224" s="440"/>
      <c r="IUZ224" s="440"/>
      <c r="IVA224" s="440"/>
      <c r="IVB224" s="440"/>
      <c r="IVC224" s="440"/>
      <c r="IVD224" s="440"/>
      <c r="IVE224" s="440"/>
      <c r="IVF224" s="440"/>
      <c r="IVG224" s="440"/>
      <c r="IVH224" s="440"/>
      <c r="IVI224" s="440"/>
      <c r="IVJ224" s="440"/>
      <c r="IVK224" s="440"/>
      <c r="IVL224" s="440"/>
      <c r="IVM224" s="440"/>
      <c r="IVN224" s="440"/>
      <c r="IVO224" s="440"/>
      <c r="IVP224" s="440"/>
      <c r="IVQ224" s="440"/>
      <c r="IVR224" s="440"/>
      <c r="IVS224" s="440"/>
      <c r="IVT224" s="440"/>
      <c r="IVU224" s="440"/>
      <c r="IVV224" s="440"/>
      <c r="IVW224" s="440"/>
      <c r="IVX224" s="440"/>
      <c r="IVY224" s="440"/>
      <c r="IVZ224" s="440"/>
      <c r="IWA224" s="440"/>
      <c r="IWB224" s="440"/>
      <c r="IWC224" s="440"/>
      <c r="IWD224" s="440"/>
      <c r="IWE224" s="440"/>
      <c r="IWF224" s="440"/>
      <c r="IWG224" s="440"/>
      <c r="IWH224" s="440"/>
      <c r="IWI224" s="440"/>
      <c r="IWJ224" s="440"/>
      <c r="IWK224" s="440"/>
      <c r="IWL224" s="440"/>
      <c r="IWM224" s="440"/>
      <c r="IWN224" s="440"/>
      <c r="IWO224" s="440"/>
      <c r="IWP224" s="440"/>
      <c r="IWQ224" s="440"/>
      <c r="IWR224" s="440"/>
      <c r="IWS224" s="440"/>
      <c r="IWT224" s="440"/>
      <c r="IWU224" s="440"/>
      <c r="IWV224" s="440"/>
      <c r="IWW224" s="440"/>
      <c r="IWX224" s="440"/>
      <c r="IWY224" s="440"/>
      <c r="IWZ224" s="440"/>
      <c r="IXA224" s="440"/>
      <c r="IXB224" s="440"/>
      <c r="IXC224" s="440"/>
      <c r="IXD224" s="440"/>
      <c r="IXE224" s="440"/>
      <c r="IXF224" s="440"/>
      <c r="IXG224" s="440"/>
      <c r="IXH224" s="440"/>
      <c r="IXI224" s="440"/>
      <c r="IXJ224" s="440"/>
      <c r="IXK224" s="440"/>
      <c r="IXL224" s="440"/>
      <c r="IXM224" s="440"/>
      <c r="IXN224" s="440"/>
      <c r="IXO224" s="440"/>
      <c r="IXP224" s="440"/>
      <c r="IXQ224" s="440"/>
      <c r="IXR224" s="440"/>
      <c r="IXS224" s="440"/>
      <c r="IXT224" s="440"/>
      <c r="IXU224" s="440"/>
      <c r="IXV224" s="440"/>
      <c r="IXW224" s="440"/>
      <c r="IXX224" s="440"/>
      <c r="IXY224" s="440"/>
      <c r="IXZ224" s="440"/>
      <c r="IYA224" s="440"/>
      <c r="IYB224" s="440"/>
      <c r="IYC224" s="440"/>
      <c r="IYD224" s="440"/>
      <c r="IYE224" s="440"/>
      <c r="IYF224" s="440"/>
      <c r="IYG224" s="440"/>
      <c r="IYH224" s="440"/>
      <c r="IYI224" s="440"/>
      <c r="IYJ224" s="440"/>
      <c r="IYK224" s="440"/>
      <c r="IYL224" s="440"/>
      <c r="IYM224" s="440"/>
      <c r="IYN224" s="440"/>
      <c r="IYO224" s="440"/>
      <c r="IYP224" s="440"/>
      <c r="IYQ224" s="440"/>
      <c r="IYR224" s="440"/>
      <c r="IYS224" s="440"/>
      <c r="IYT224" s="440"/>
      <c r="IYU224" s="440"/>
      <c r="IYV224" s="440"/>
      <c r="IYW224" s="440"/>
      <c r="IYX224" s="440"/>
      <c r="IYY224" s="440"/>
      <c r="IYZ224" s="440"/>
      <c r="IZA224" s="440"/>
      <c r="IZB224" s="440"/>
      <c r="IZC224" s="440"/>
      <c r="IZD224" s="440"/>
      <c r="IZE224" s="440"/>
      <c r="IZF224" s="440"/>
      <c r="IZG224" s="440"/>
      <c r="IZH224" s="440"/>
      <c r="IZI224" s="440"/>
      <c r="IZJ224" s="440"/>
      <c r="IZK224" s="440"/>
      <c r="IZL224" s="440"/>
      <c r="IZM224" s="440"/>
      <c r="IZN224" s="440"/>
      <c r="IZO224" s="440"/>
      <c r="IZP224" s="440"/>
      <c r="IZQ224" s="440"/>
      <c r="IZR224" s="440"/>
      <c r="IZS224" s="440"/>
      <c r="IZT224" s="440"/>
      <c r="IZU224" s="440"/>
      <c r="IZV224" s="440"/>
      <c r="IZW224" s="440"/>
      <c r="IZX224" s="440"/>
      <c r="IZY224" s="440"/>
      <c r="IZZ224" s="440"/>
      <c r="JAA224" s="440"/>
      <c r="JAB224" s="440"/>
      <c r="JAC224" s="440"/>
      <c r="JAD224" s="440"/>
      <c r="JAE224" s="440"/>
      <c r="JAF224" s="440"/>
      <c r="JAG224" s="440"/>
      <c r="JAH224" s="440"/>
      <c r="JAI224" s="440"/>
      <c r="JAJ224" s="440"/>
      <c r="JAK224" s="440"/>
      <c r="JAL224" s="440"/>
      <c r="JAM224" s="440"/>
      <c r="JAN224" s="440"/>
      <c r="JAO224" s="440"/>
      <c r="JAP224" s="440"/>
      <c r="JAQ224" s="440"/>
      <c r="JAR224" s="440"/>
      <c r="JAS224" s="440"/>
      <c r="JAT224" s="440"/>
      <c r="JAU224" s="440"/>
      <c r="JAV224" s="440"/>
      <c r="JAW224" s="440"/>
      <c r="JAX224" s="440"/>
      <c r="JAY224" s="440"/>
      <c r="JAZ224" s="440"/>
      <c r="JBA224" s="440"/>
      <c r="JBB224" s="440"/>
      <c r="JBC224" s="440"/>
      <c r="JBD224" s="440"/>
      <c r="JBE224" s="440"/>
      <c r="JBF224" s="440"/>
      <c r="JBG224" s="440"/>
      <c r="JBH224" s="440"/>
      <c r="JBI224" s="440"/>
      <c r="JBJ224" s="440"/>
      <c r="JBK224" s="440"/>
      <c r="JBL224" s="440"/>
      <c r="JBM224" s="440"/>
      <c r="JBN224" s="440"/>
      <c r="JBO224" s="440"/>
      <c r="JBP224" s="440"/>
      <c r="JBQ224" s="440"/>
      <c r="JBR224" s="440"/>
      <c r="JBS224" s="440"/>
      <c r="JBT224" s="440"/>
      <c r="JBU224" s="440"/>
      <c r="JBV224" s="440"/>
      <c r="JBW224" s="440"/>
      <c r="JBX224" s="440"/>
      <c r="JBY224" s="440"/>
      <c r="JBZ224" s="440"/>
      <c r="JCA224" s="440"/>
      <c r="JCB224" s="440"/>
      <c r="JCC224" s="440"/>
      <c r="JCD224" s="440"/>
      <c r="JCE224" s="440"/>
      <c r="JCF224" s="440"/>
      <c r="JCG224" s="440"/>
      <c r="JCH224" s="440"/>
      <c r="JCI224" s="440"/>
      <c r="JCJ224" s="440"/>
      <c r="JCK224" s="440"/>
      <c r="JCL224" s="440"/>
      <c r="JCM224" s="440"/>
      <c r="JCN224" s="440"/>
      <c r="JCO224" s="440"/>
      <c r="JCP224" s="440"/>
      <c r="JCQ224" s="440"/>
      <c r="JCR224" s="440"/>
      <c r="JCS224" s="440"/>
      <c r="JCT224" s="440"/>
      <c r="JCU224" s="440"/>
      <c r="JCV224" s="440"/>
      <c r="JCW224" s="440"/>
      <c r="JCX224" s="440"/>
      <c r="JCY224" s="440"/>
      <c r="JCZ224" s="440"/>
      <c r="JDA224" s="440"/>
      <c r="JDB224" s="440"/>
      <c r="JDC224" s="440"/>
      <c r="JDD224" s="440"/>
      <c r="JDE224" s="440"/>
      <c r="JDF224" s="440"/>
      <c r="JDG224" s="440"/>
      <c r="JDH224" s="440"/>
      <c r="JDI224" s="440"/>
      <c r="JDJ224" s="440"/>
      <c r="JDK224" s="440"/>
      <c r="JDL224" s="440"/>
      <c r="JDM224" s="440"/>
      <c r="JDN224" s="440"/>
      <c r="JDO224" s="440"/>
      <c r="JDP224" s="440"/>
      <c r="JDQ224" s="440"/>
      <c r="JDR224" s="440"/>
      <c r="JDS224" s="440"/>
      <c r="JDT224" s="440"/>
      <c r="JDU224" s="440"/>
      <c r="JDV224" s="440"/>
      <c r="JDW224" s="440"/>
      <c r="JDX224" s="440"/>
      <c r="JDY224" s="440"/>
      <c r="JDZ224" s="440"/>
      <c r="JEA224" s="440"/>
      <c r="JEB224" s="440"/>
      <c r="JEC224" s="440"/>
      <c r="JED224" s="440"/>
      <c r="JEE224" s="440"/>
      <c r="JEF224" s="440"/>
      <c r="JEG224" s="440"/>
      <c r="JEH224" s="440"/>
      <c r="JEI224" s="440"/>
      <c r="JEJ224" s="440"/>
      <c r="JEK224" s="440"/>
      <c r="JEL224" s="440"/>
      <c r="JEM224" s="440"/>
      <c r="JEN224" s="440"/>
      <c r="JEO224" s="440"/>
      <c r="JEP224" s="440"/>
      <c r="JEQ224" s="440"/>
      <c r="JER224" s="440"/>
      <c r="JES224" s="440"/>
      <c r="JET224" s="440"/>
      <c r="JEU224" s="440"/>
      <c r="JEV224" s="440"/>
      <c r="JEW224" s="440"/>
      <c r="JEX224" s="440"/>
      <c r="JEY224" s="440"/>
      <c r="JEZ224" s="440"/>
      <c r="JFA224" s="440"/>
      <c r="JFB224" s="440"/>
      <c r="JFC224" s="440"/>
      <c r="JFD224" s="440"/>
      <c r="JFE224" s="440"/>
      <c r="JFF224" s="440"/>
      <c r="JFG224" s="440"/>
      <c r="JFH224" s="440"/>
      <c r="JFI224" s="440"/>
      <c r="JFJ224" s="440"/>
      <c r="JFK224" s="440"/>
      <c r="JFL224" s="440"/>
      <c r="JFM224" s="440"/>
      <c r="JFN224" s="440"/>
      <c r="JFO224" s="440"/>
      <c r="JFP224" s="440"/>
      <c r="JFQ224" s="440"/>
      <c r="JFR224" s="440"/>
      <c r="JFS224" s="440"/>
      <c r="JFT224" s="440"/>
      <c r="JFU224" s="440"/>
      <c r="JFV224" s="440"/>
      <c r="JFW224" s="440"/>
      <c r="JFX224" s="440"/>
      <c r="JFY224" s="440"/>
      <c r="JFZ224" s="440"/>
      <c r="JGA224" s="440"/>
      <c r="JGB224" s="440"/>
      <c r="JGC224" s="440"/>
      <c r="JGD224" s="440"/>
      <c r="JGE224" s="440"/>
      <c r="JGF224" s="440"/>
      <c r="JGG224" s="440"/>
      <c r="JGH224" s="440"/>
      <c r="JGI224" s="440"/>
      <c r="JGJ224" s="440"/>
      <c r="JGK224" s="440"/>
      <c r="JGL224" s="440"/>
      <c r="JGM224" s="440"/>
      <c r="JGN224" s="440"/>
      <c r="JGO224" s="440"/>
      <c r="JGP224" s="440"/>
      <c r="JGQ224" s="440"/>
      <c r="JGR224" s="440"/>
      <c r="JGS224" s="440"/>
      <c r="JGT224" s="440"/>
      <c r="JGU224" s="440"/>
      <c r="JGV224" s="440"/>
      <c r="JGW224" s="440"/>
      <c r="JGX224" s="440"/>
      <c r="JGY224" s="440"/>
      <c r="JGZ224" s="440"/>
      <c r="JHA224" s="440"/>
      <c r="JHB224" s="440"/>
      <c r="JHC224" s="440"/>
      <c r="JHD224" s="440"/>
      <c r="JHE224" s="440"/>
      <c r="JHF224" s="440"/>
      <c r="JHG224" s="440"/>
      <c r="JHH224" s="440"/>
      <c r="JHI224" s="440"/>
      <c r="JHJ224" s="440"/>
      <c r="JHK224" s="440"/>
      <c r="JHL224" s="440"/>
      <c r="JHM224" s="440"/>
      <c r="JHN224" s="440"/>
      <c r="JHO224" s="440"/>
      <c r="JHP224" s="440"/>
      <c r="JHQ224" s="440"/>
      <c r="JHR224" s="440"/>
      <c r="JHS224" s="440"/>
      <c r="JHT224" s="440"/>
      <c r="JHU224" s="440"/>
      <c r="JHV224" s="440"/>
      <c r="JHW224" s="440"/>
      <c r="JHX224" s="440"/>
      <c r="JHY224" s="440"/>
      <c r="JHZ224" s="440"/>
      <c r="JIA224" s="440"/>
      <c r="JIB224" s="440"/>
      <c r="JIC224" s="440"/>
      <c r="JID224" s="440"/>
      <c r="JIE224" s="440"/>
      <c r="JIF224" s="440"/>
      <c r="JIG224" s="440"/>
      <c r="JIH224" s="440"/>
      <c r="JII224" s="440"/>
      <c r="JIJ224" s="440"/>
      <c r="JIK224" s="440"/>
      <c r="JIL224" s="440"/>
      <c r="JIM224" s="440"/>
      <c r="JIN224" s="440"/>
      <c r="JIO224" s="440"/>
      <c r="JIP224" s="440"/>
      <c r="JIQ224" s="440"/>
      <c r="JIR224" s="440"/>
      <c r="JIS224" s="440"/>
      <c r="JIT224" s="440"/>
      <c r="JIU224" s="440"/>
      <c r="JIV224" s="440"/>
      <c r="JIW224" s="440"/>
      <c r="JIX224" s="440"/>
      <c r="JIY224" s="440"/>
      <c r="JIZ224" s="440"/>
      <c r="JJA224" s="440"/>
      <c r="JJB224" s="440"/>
      <c r="JJC224" s="440"/>
      <c r="JJD224" s="440"/>
      <c r="JJE224" s="440"/>
      <c r="JJF224" s="440"/>
      <c r="JJG224" s="440"/>
      <c r="JJH224" s="440"/>
      <c r="JJI224" s="440"/>
      <c r="JJJ224" s="440"/>
      <c r="JJK224" s="440"/>
      <c r="JJL224" s="440"/>
      <c r="JJM224" s="440"/>
      <c r="JJN224" s="440"/>
      <c r="JJO224" s="440"/>
      <c r="JJP224" s="440"/>
      <c r="JJQ224" s="440"/>
      <c r="JJR224" s="440"/>
      <c r="JJS224" s="440"/>
      <c r="JJT224" s="440"/>
      <c r="JJU224" s="440"/>
      <c r="JJV224" s="440"/>
      <c r="JJW224" s="440"/>
      <c r="JJX224" s="440"/>
      <c r="JJY224" s="440"/>
      <c r="JJZ224" s="440"/>
      <c r="JKA224" s="440"/>
      <c r="JKB224" s="440"/>
      <c r="JKC224" s="440"/>
      <c r="JKD224" s="440"/>
      <c r="JKE224" s="440"/>
      <c r="JKF224" s="440"/>
      <c r="JKG224" s="440"/>
      <c r="JKH224" s="440"/>
      <c r="JKI224" s="440"/>
      <c r="JKJ224" s="440"/>
      <c r="JKK224" s="440"/>
      <c r="JKL224" s="440"/>
      <c r="JKM224" s="440"/>
      <c r="JKN224" s="440"/>
      <c r="JKO224" s="440"/>
      <c r="JKP224" s="440"/>
      <c r="JKQ224" s="440"/>
      <c r="JKR224" s="440"/>
      <c r="JKS224" s="440"/>
      <c r="JKT224" s="440"/>
      <c r="JKU224" s="440"/>
      <c r="JKV224" s="440"/>
      <c r="JKW224" s="440"/>
      <c r="JKX224" s="440"/>
      <c r="JKY224" s="440"/>
      <c r="JKZ224" s="440"/>
      <c r="JLA224" s="440"/>
      <c r="JLB224" s="440"/>
      <c r="JLC224" s="440"/>
      <c r="JLD224" s="440"/>
      <c r="JLE224" s="440"/>
      <c r="JLF224" s="440"/>
      <c r="JLG224" s="440"/>
      <c r="JLH224" s="440"/>
      <c r="JLI224" s="440"/>
      <c r="JLJ224" s="440"/>
      <c r="JLK224" s="440"/>
      <c r="JLL224" s="440"/>
      <c r="JLM224" s="440"/>
      <c r="JLN224" s="440"/>
      <c r="JLO224" s="440"/>
      <c r="JLP224" s="440"/>
      <c r="JLQ224" s="440"/>
      <c r="JLR224" s="440"/>
      <c r="JLS224" s="440"/>
      <c r="JLT224" s="440"/>
      <c r="JLU224" s="440"/>
      <c r="JLV224" s="440"/>
      <c r="JLW224" s="440"/>
      <c r="JLX224" s="440"/>
      <c r="JLY224" s="440"/>
      <c r="JLZ224" s="440"/>
      <c r="JMA224" s="440"/>
      <c r="JMB224" s="440"/>
      <c r="JMC224" s="440"/>
      <c r="JMD224" s="440"/>
      <c r="JME224" s="440"/>
      <c r="JMF224" s="440"/>
      <c r="JMG224" s="440"/>
      <c r="JMH224" s="440"/>
      <c r="JMI224" s="440"/>
      <c r="JMJ224" s="440"/>
      <c r="JMK224" s="440"/>
      <c r="JML224" s="440"/>
      <c r="JMM224" s="440"/>
      <c r="JMN224" s="440"/>
      <c r="JMO224" s="440"/>
      <c r="JMP224" s="440"/>
      <c r="JMQ224" s="440"/>
      <c r="JMR224" s="440"/>
      <c r="JMS224" s="440"/>
      <c r="JMT224" s="440"/>
      <c r="JMU224" s="440"/>
      <c r="JMV224" s="440"/>
      <c r="JMW224" s="440"/>
      <c r="JMX224" s="440"/>
      <c r="JMY224" s="440"/>
      <c r="JMZ224" s="440"/>
      <c r="JNA224" s="440"/>
      <c r="JNB224" s="440"/>
      <c r="JNC224" s="440"/>
      <c r="JND224" s="440"/>
      <c r="JNE224" s="440"/>
      <c r="JNF224" s="440"/>
      <c r="JNG224" s="440"/>
      <c r="JNH224" s="440"/>
      <c r="JNI224" s="440"/>
      <c r="JNJ224" s="440"/>
      <c r="JNK224" s="440"/>
      <c r="JNL224" s="440"/>
      <c r="JNM224" s="440"/>
      <c r="JNN224" s="440"/>
      <c r="JNO224" s="440"/>
      <c r="JNP224" s="440"/>
      <c r="JNQ224" s="440"/>
      <c r="JNR224" s="440"/>
      <c r="JNS224" s="440"/>
      <c r="JNT224" s="440"/>
      <c r="JNU224" s="440"/>
      <c r="JNV224" s="440"/>
      <c r="JNW224" s="440"/>
      <c r="JNX224" s="440"/>
      <c r="JNY224" s="440"/>
      <c r="JNZ224" s="440"/>
      <c r="JOA224" s="440"/>
      <c r="JOB224" s="440"/>
      <c r="JOC224" s="440"/>
      <c r="JOD224" s="440"/>
      <c r="JOE224" s="440"/>
      <c r="JOF224" s="440"/>
      <c r="JOG224" s="440"/>
      <c r="JOH224" s="440"/>
      <c r="JOI224" s="440"/>
      <c r="JOJ224" s="440"/>
      <c r="JOK224" s="440"/>
      <c r="JOL224" s="440"/>
      <c r="JOM224" s="440"/>
      <c r="JON224" s="440"/>
      <c r="JOO224" s="440"/>
      <c r="JOP224" s="440"/>
      <c r="JOQ224" s="440"/>
      <c r="JOR224" s="440"/>
      <c r="JOS224" s="440"/>
      <c r="JOT224" s="440"/>
      <c r="JOU224" s="440"/>
      <c r="JOV224" s="440"/>
      <c r="JOW224" s="440"/>
      <c r="JOX224" s="440"/>
      <c r="JOY224" s="440"/>
      <c r="JOZ224" s="440"/>
      <c r="JPA224" s="440"/>
      <c r="JPB224" s="440"/>
      <c r="JPC224" s="440"/>
      <c r="JPD224" s="440"/>
      <c r="JPE224" s="440"/>
      <c r="JPF224" s="440"/>
      <c r="JPG224" s="440"/>
      <c r="JPH224" s="440"/>
      <c r="JPI224" s="440"/>
      <c r="JPJ224" s="440"/>
      <c r="JPK224" s="440"/>
      <c r="JPL224" s="440"/>
      <c r="JPM224" s="440"/>
      <c r="JPN224" s="440"/>
      <c r="JPO224" s="440"/>
      <c r="JPP224" s="440"/>
      <c r="JPQ224" s="440"/>
      <c r="JPR224" s="440"/>
      <c r="JPS224" s="440"/>
      <c r="JPT224" s="440"/>
      <c r="JPU224" s="440"/>
      <c r="JPV224" s="440"/>
      <c r="JPW224" s="440"/>
      <c r="JPX224" s="440"/>
      <c r="JPY224" s="440"/>
      <c r="JPZ224" s="440"/>
      <c r="JQA224" s="440"/>
      <c r="JQB224" s="440"/>
      <c r="JQC224" s="440"/>
      <c r="JQD224" s="440"/>
      <c r="JQE224" s="440"/>
      <c r="JQF224" s="440"/>
      <c r="JQG224" s="440"/>
      <c r="JQH224" s="440"/>
      <c r="JQI224" s="440"/>
      <c r="JQJ224" s="440"/>
      <c r="JQK224" s="440"/>
      <c r="JQL224" s="440"/>
      <c r="JQM224" s="440"/>
      <c r="JQN224" s="440"/>
      <c r="JQO224" s="440"/>
      <c r="JQP224" s="440"/>
      <c r="JQQ224" s="440"/>
      <c r="JQR224" s="440"/>
      <c r="JQS224" s="440"/>
      <c r="JQT224" s="440"/>
      <c r="JQU224" s="440"/>
      <c r="JQV224" s="440"/>
      <c r="JQW224" s="440"/>
      <c r="JQX224" s="440"/>
      <c r="JQY224" s="440"/>
      <c r="JQZ224" s="440"/>
      <c r="JRA224" s="440"/>
      <c r="JRB224" s="440"/>
      <c r="JRC224" s="440"/>
      <c r="JRD224" s="440"/>
      <c r="JRE224" s="440"/>
      <c r="JRF224" s="440"/>
      <c r="JRG224" s="440"/>
      <c r="JRH224" s="440"/>
      <c r="JRI224" s="440"/>
      <c r="JRJ224" s="440"/>
      <c r="JRK224" s="440"/>
      <c r="JRL224" s="440"/>
      <c r="JRM224" s="440"/>
      <c r="JRN224" s="440"/>
      <c r="JRO224" s="440"/>
      <c r="JRP224" s="440"/>
      <c r="JRQ224" s="440"/>
      <c r="JRR224" s="440"/>
      <c r="JRS224" s="440"/>
      <c r="JRT224" s="440"/>
      <c r="JRU224" s="440"/>
      <c r="JRV224" s="440"/>
      <c r="JRW224" s="440"/>
      <c r="JRX224" s="440"/>
      <c r="JRY224" s="440"/>
      <c r="JRZ224" s="440"/>
      <c r="JSA224" s="440"/>
      <c r="JSB224" s="440"/>
      <c r="JSC224" s="440"/>
      <c r="JSD224" s="440"/>
      <c r="JSE224" s="440"/>
      <c r="JSF224" s="440"/>
      <c r="JSG224" s="440"/>
      <c r="JSH224" s="440"/>
      <c r="JSI224" s="440"/>
      <c r="JSJ224" s="440"/>
      <c r="JSK224" s="440"/>
      <c r="JSL224" s="440"/>
      <c r="JSM224" s="440"/>
      <c r="JSN224" s="440"/>
      <c r="JSO224" s="440"/>
      <c r="JSP224" s="440"/>
      <c r="JSQ224" s="440"/>
      <c r="JSR224" s="440"/>
      <c r="JSS224" s="440"/>
      <c r="JST224" s="440"/>
      <c r="JSU224" s="440"/>
      <c r="JSV224" s="440"/>
      <c r="JSW224" s="440"/>
      <c r="JSX224" s="440"/>
      <c r="JSY224" s="440"/>
      <c r="JSZ224" s="440"/>
      <c r="JTA224" s="440"/>
      <c r="JTB224" s="440"/>
      <c r="JTC224" s="440"/>
      <c r="JTD224" s="440"/>
      <c r="JTE224" s="440"/>
      <c r="JTF224" s="440"/>
      <c r="JTG224" s="440"/>
      <c r="JTH224" s="440"/>
      <c r="JTI224" s="440"/>
      <c r="JTJ224" s="440"/>
      <c r="JTK224" s="440"/>
      <c r="JTL224" s="440"/>
      <c r="JTM224" s="440"/>
      <c r="JTN224" s="440"/>
      <c r="JTO224" s="440"/>
      <c r="JTP224" s="440"/>
      <c r="JTQ224" s="440"/>
      <c r="JTR224" s="440"/>
      <c r="JTS224" s="440"/>
      <c r="JTT224" s="440"/>
      <c r="JTU224" s="440"/>
      <c r="JTV224" s="440"/>
      <c r="JTW224" s="440"/>
      <c r="JTX224" s="440"/>
      <c r="JTY224" s="440"/>
      <c r="JTZ224" s="440"/>
      <c r="JUA224" s="440"/>
      <c r="JUB224" s="440"/>
      <c r="JUC224" s="440"/>
      <c r="JUD224" s="440"/>
      <c r="JUE224" s="440"/>
      <c r="JUF224" s="440"/>
      <c r="JUG224" s="440"/>
      <c r="JUH224" s="440"/>
      <c r="JUI224" s="440"/>
      <c r="JUJ224" s="440"/>
      <c r="JUK224" s="440"/>
      <c r="JUL224" s="440"/>
      <c r="JUM224" s="440"/>
      <c r="JUN224" s="440"/>
      <c r="JUO224" s="440"/>
      <c r="JUP224" s="440"/>
      <c r="JUQ224" s="440"/>
      <c r="JUR224" s="440"/>
      <c r="JUS224" s="440"/>
      <c r="JUT224" s="440"/>
      <c r="JUU224" s="440"/>
      <c r="JUV224" s="440"/>
      <c r="JUW224" s="440"/>
      <c r="JUX224" s="440"/>
      <c r="JUY224" s="440"/>
      <c r="JUZ224" s="440"/>
      <c r="JVA224" s="440"/>
      <c r="JVB224" s="440"/>
      <c r="JVC224" s="440"/>
      <c r="JVD224" s="440"/>
      <c r="JVE224" s="440"/>
      <c r="JVF224" s="440"/>
      <c r="JVG224" s="440"/>
      <c r="JVH224" s="440"/>
      <c r="JVI224" s="440"/>
      <c r="JVJ224" s="440"/>
      <c r="JVK224" s="440"/>
      <c r="JVL224" s="440"/>
      <c r="JVM224" s="440"/>
      <c r="JVN224" s="440"/>
      <c r="JVO224" s="440"/>
      <c r="JVP224" s="440"/>
      <c r="JVQ224" s="440"/>
      <c r="JVR224" s="440"/>
      <c r="JVS224" s="440"/>
      <c r="JVT224" s="440"/>
      <c r="JVU224" s="440"/>
      <c r="JVV224" s="440"/>
      <c r="JVW224" s="440"/>
      <c r="JVX224" s="440"/>
      <c r="JVY224" s="440"/>
      <c r="JVZ224" s="440"/>
      <c r="JWA224" s="440"/>
      <c r="JWB224" s="440"/>
      <c r="JWC224" s="440"/>
      <c r="JWD224" s="440"/>
      <c r="JWE224" s="440"/>
      <c r="JWF224" s="440"/>
      <c r="JWG224" s="440"/>
      <c r="JWH224" s="440"/>
      <c r="JWI224" s="440"/>
      <c r="JWJ224" s="440"/>
      <c r="JWK224" s="440"/>
      <c r="JWL224" s="440"/>
      <c r="JWM224" s="440"/>
      <c r="JWN224" s="440"/>
      <c r="JWO224" s="440"/>
      <c r="JWP224" s="440"/>
      <c r="JWQ224" s="440"/>
      <c r="JWR224" s="440"/>
      <c r="JWS224" s="440"/>
      <c r="JWT224" s="440"/>
      <c r="JWU224" s="440"/>
      <c r="JWV224" s="440"/>
      <c r="JWW224" s="440"/>
      <c r="JWX224" s="440"/>
      <c r="JWY224" s="440"/>
      <c r="JWZ224" s="440"/>
      <c r="JXA224" s="440"/>
      <c r="JXB224" s="440"/>
      <c r="JXC224" s="440"/>
      <c r="JXD224" s="440"/>
      <c r="JXE224" s="440"/>
      <c r="JXF224" s="440"/>
      <c r="JXG224" s="440"/>
      <c r="JXH224" s="440"/>
      <c r="JXI224" s="440"/>
      <c r="JXJ224" s="440"/>
      <c r="JXK224" s="440"/>
      <c r="JXL224" s="440"/>
      <c r="JXM224" s="440"/>
      <c r="JXN224" s="440"/>
      <c r="JXO224" s="440"/>
      <c r="JXP224" s="440"/>
      <c r="JXQ224" s="440"/>
      <c r="JXR224" s="440"/>
      <c r="JXS224" s="440"/>
      <c r="JXT224" s="440"/>
      <c r="JXU224" s="440"/>
      <c r="JXV224" s="440"/>
      <c r="JXW224" s="440"/>
      <c r="JXX224" s="440"/>
      <c r="JXY224" s="440"/>
      <c r="JXZ224" s="440"/>
      <c r="JYA224" s="440"/>
      <c r="JYB224" s="440"/>
      <c r="JYC224" s="440"/>
      <c r="JYD224" s="440"/>
      <c r="JYE224" s="440"/>
      <c r="JYF224" s="440"/>
      <c r="JYG224" s="440"/>
      <c r="JYH224" s="440"/>
      <c r="JYI224" s="440"/>
      <c r="JYJ224" s="440"/>
      <c r="JYK224" s="440"/>
      <c r="JYL224" s="440"/>
      <c r="JYM224" s="440"/>
      <c r="JYN224" s="440"/>
      <c r="JYO224" s="440"/>
      <c r="JYP224" s="440"/>
      <c r="JYQ224" s="440"/>
      <c r="JYR224" s="440"/>
      <c r="JYS224" s="440"/>
      <c r="JYT224" s="440"/>
      <c r="JYU224" s="440"/>
      <c r="JYV224" s="440"/>
      <c r="JYW224" s="440"/>
      <c r="JYX224" s="440"/>
      <c r="JYY224" s="440"/>
      <c r="JYZ224" s="440"/>
      <c r="JZA224" s="440"/>
      <c r="JZB224" s="440"/>
      <c r="JZC224" s="440"/>
      <c r="JZD224" s="440"/>
      <c r="JZE224" s="440"/>
      <c r="JZF224" s="440"/>
      <c r="JZG224" s="440"/>
      <c r="JZH224" s="440"/>
      <c r="JZI224" s="440"/>
      <c r="JZJ224" s="440"/>
      <c r="JZK224" s="440"/>
      <c r="JZL224" s="440"/>
      <c r="JZM224" s="440"/>
      <c r="JZN224" s="440"/>
      <c r="JZO224" s="440"/>
      <c r="JZP224" s="440"/>
      <c r="JZQ224" s="440"/>
      <c r="JZR224" s="440"/>
      <c r="JZS224" s="440"/>
      <c r="JZT224" s="440"/>
      <c r="JZU224" s="440"/>
      <c r="JZV224" s="440"/>
      <c r="JZW224" s="440"/>
      <c r="JZX224" s="440"/>
      <c r="JZY224" s="440"/>
      <c r="JZZ224" s="440"/>
      <c r="KAA224" s="440"/>
      <c r="KAB224" s="440"/>
      <c r="KAC224" s="440"/>
      <c r="KAD224" s="440"/>
      <c r="KAE224" s="440"/>
      <c r="KAF224" s="440"/>
      <c r="KAG224" s="440"/>
      <c r="KAH224" s="440"/>
      <c r="KAI224" s="440"/>
      <c r="KAJ224" s="440"/>
      <c r="KAK224" s="440"/>
      <c r="KAL224" s="440"/>
      <c r="KAM224" s="440"/>
      <c r="KAN224" s="440"/>
      <c r="KAO224" s="440"/>
      <c r="KAP224" s="440"/>
      <c r="KAQ224" s="440"/>
      <c r="KAR224" s="440"/>
      <c r="KAS224" s="440"/>
      <c r="KAT224" s="440"/>
      <c r="KAU224" s="440"/>
      <c r="KAV224" s="440"/>
      <c r="KAW224" s="440"/>
      <c r="KAX224" s="440"/>
      <c r="KAY224" s="440"/>
      <c r="KAZ224" s="440"/>
      <c r="KBA224" s="440"/>
      <c r="KBB224" s="440"/>
      <c r="KBC224" s="440"/>
      <c r="KBD224" s="440"/>
      <c r="KBE224" s="440"/>
      <c r="KBF224" s="440"/>
      <c r="KBG224" s="440"/>
      <c r="KBH224" s="440"/>
      <c r="KBI224" s="440"/>
      <c r="KBJ224" s="440"/>
      <c r="KBK224" s="440"/>
      <c r="KBL224" s="440"/>
      <c r="KBM224" s="440"/>
      <c r="KBN224" s="440"/>
      <c r="KBO224" s="440"/>
      <c r="KBP224" s="440"/>
      <c r="KBQ224" s="440"/>
      <c r="KBR224" s="440"/>
      <c r="KBS224" s="440"/>
      <c r="KBT224" s="440"/>
      <c r="KBU224" s="440"/>
      <c r="KBV224" s="440"/>
      <c r="KBW224" s="440"/>
      <c r="KBX224" s="440"/>
      <c r="KBY224" s="440"/>
      <c r="KBZ224" s="440"/>
      <c r="KCA224" s="440"/>
      <c r="KCB224" s="440"/>
      <c r="KCC224" s="440"/>
      <c r="KCD224" s="440"/>
      <c r="KCE224" s="440"/>
      <c r="KCF224" s="440"/>
      <c r="KCG224" s="440"/>
      <c r="KCH224" s="440"/>
      <c r="KCI224" s="440"/>
      <c r="KCJ224" s="440"/>
      <c r="KCK224" s="440"/>
      <c r="KCL224" s="440"/>
      <c r="KCM224" s="440"/>
      <c r="KCN224" s="440"/>
      <c r="KCO224" s="440"/>
      <c r="KCP224" s="440"/>
      <c r="KCQ224" s="440"/>
      <c r="KCR224" s="440"/>
      <c r="KCS224" s="440"/>
      <c r="KCT224" s="440"/>
      <c r="KCU224" s="440"/>
      <c r="KCV224" s="440"/>
      <c r="KCW224" s="440"/>
      <c r="KCX224" s="440"/>
      <c r="KCY224" s="440"/>
      <c r="KCZ224" s="440"/>
      <c r="KDA224" s="440"/>
      <c r="KDB224" s="440"/>
      <c r="KDC224" s="440"/>
      <c r="KDD224" s="440"/>
      <c r="KDE224" s="440"/>
      <c r="KDF224" s="440"/>
      <c r="KDG224" s="440"/>
      <c r="KDH224" s="440"/>
      <c r="KDI224" s="440"/>
      <c r="KDJ224" s="440"/>
      <c r="KDK224" s="440"/>
      <c r="KDL224" s="440"/>
      <c r="KDM224" s="440"/>
      <c r="KDN224" s="440"/>
      <c r="KDO224" s="440"/>
      <c r="KDP224" s="440"/>
      <c r="KDQ224" s="440"/>
      <c r="KDR224" s="440"/>
      <c r="KDS224" s="440"/>
      <c r="KDT224" s="440"/>
      <c r="KDU224" s="440"/>
      <c r="KDV224" s="440"/>
      <c r="KDW224" s="440"/>
      <c r="KDX224" s="440"/>
      <c r="KDY224" s="440"/>
      <c r="KDZ224" s="440"/>
      <c r="KEA224" s="440"/>
      <c r="KEB224" s="440"/>
      <c r="KEC224" s="440"/>
      <c r="KED224" s="440"/>
      <c r="KEE224" s="440"/>
      <c r="KEF224" s="440"/>
      <c r="KEG224" s="440"/>
      <c r="KEH224" s="440"/>
      <c r="KEI224" s="440"/>
      <c r="KEJ224" s="440"/>
      <c r="KEK224" s="440"/>
      <c r="KEL224" s="440"/>
      <c r="KEM224" s="440"/>
      <c r="KEN224" s="440"/>
      <c r="KEO224" s="440"/>
      <c r="KEP224" s="440"/>
      <c r="KEQ224" s="440"/>
      <c r="KER224" s="440"/>
      <c r="KES224" s="440"/>
      <c r="KET224" s="440"/>
      <c r="KEU224" s="440"/>
      <c r="KEV224" s="440"/>
      <c r="KEW224" s="440"/>
      <c r="KEX224" s="440"/>
      <c r="KEY224" s="440"/>
      <c r="KEZ224" s="440"/>
      <c r="KFA224" s="440"/>
      <c r="KFB224" s="440"/>
      <c r="KFC224" s="440"/>
      <c r="KFD224" s="440"/>
      <c r="KFE224" s="440"/>
      <c r="KFF224" s="440"/>
      <c r="KFG224" s="440"/>
      <c r="KFH224" s="440"/>
      <c r="KFI224" s="440"/>
      <c r="KFJ224" s="440"/>
      <c r="KFK224" s="440"/>
      <c r="KFL224" s="440"/>
      <c r="KFM224" s="440"/>
      <c r="KFN224" s="440"/>
      <c r="KFO224" s="440"/>
      <c r="KFP224" s="440"/>
      <c r="KFQ224" s="440"/>
      <c r="KFR224" s="440"/>
      <c r="KFS224" s="440"/>
      <c r="KFT224" s="440"/>
      <c r="KFU224" s="440"/>
      <c r="KFV224" s="440"/>
      <c r="KFW224" s="440"/>
      <c r="KFX224" s="440"/>
      <c r="KFY224" s="440"/>
      <c r="KFZ224" s="440"/>
      <c r="KGA224" s="440"/>
      <c r="KGB224" s="440"/>
      <c r="KGC224" s="440"/>
      <c r="KGD224" s="440"/>
      <c r="KGE224" s="440"/>
      <c r="KGF224" s="440"/>
      <c r="KGG224" s="440"/>
      <c r="KGH224" s="440"/>
      <c r="KGI224" s="440"/>
      <c r="KGJ224" s="440"/>
      <c r="KGK224" s="440"/>
      <c r="KGL224" s="440"/>
      <c r="KGM224" s="440"/>
      <c r="KGN224" s="440"/>
      <c r="KGO224" s="440"/>
      <c r="KGP224" s="440"/>
      <c r="KGQ224" s="440"/>
      <c r="KGR224" s="440"/>
      <c r="KGS224" s="440"/>
      <c r="KGT224" s="440"/>
      <c r="KGU224" s="440"/>
      <c r="KGV224" s="440"/>
      <c r="KGW224" s="440"/>
      <c r="KGX224" s="440"/>
      <c r="KGY224" s="440"/>
      <c r="KGZ224" s="440"/>
      <c r="KHA224" s="440"/>
      <c r="KHB224" s="440"/>
      <c r="KHC224" s="440"/>
      <c r="KHD224" s="440"/>
      <c r="KHE224" s="440"/>
      <c r="KHF224" s="440"/>
      <c r="KHG224" s="440"/>
      <c r="KHH224" s="440"/>
      <c r="KHI224" s="440"/>
      <c r="KHJ224" s="440"/>
      <c r="KHK224" s="440"/>
      <c r="KHL224" s="440"/>
      <c r="KHM224" s="440"/>
      <c r="KHN224" s="440"/>
      <c r="KHO224" s="440"/>
      <c r="KHP224" s="440"/>
      <c r="KHQ224" s="440"/>
      <c r="KHR224" s="440"/>
      <c r="KHS224" s="440"/>
      <c r="KHT224" s="440"/>
      <c r="KHU224" s="440"/>
      <c r="KHV224" s="440"/>
      <c r="KHW224" s="440"/>
      <c r="KHX224" s="440"/>
      <c r="KHY224" s="440"/>
      <c r="KHZ224" s="440"/>
      <c r="KIA224" s="440"/>
      <c r="KIB224" s="440"/>
      <c r="KIC224" s="440"/>
      <c r="KID224" s="440"/>
      <c r="KIE224" s="440"/>
      <c r="KIF224" s="440"/>
      <c r="KIG224" s="440"/>
      <c r="KIH224" s="440"/>
      <c r="KII224" s="440"/>
      <c r="KIJ224" s="440"/>
      <c r="KIK224" s="440"/>
      <c r="KIL224" s="440"/>
      <c r="KIM224" s="440"/>
      <c r="KIN224" s="440"/>
      <c r="KIO224" s="440"/>
      <c r="KIP224" s="440"/>
      <c r="KIQ224" s="440"/>
      <c r="KIR224" s="440"/>
      <c r="KIS224" s="440"/>
      <c r="KIT224" s="440"/>
      <c r="KIU224" s="440"/>
      <c r="KIV224" s="440"/>
      <c r="KIW224" s="440"/>
      <c r="KIX224" s="440"/>
      <c r="KIY224" s="440"/>
      <c r="KIZ224" s="440"/>
      <c r="KJA224" s="440"/>
      <c r="KJB224" s="440"/>
      <c r="KJC224" s="440"/>
      <c r="KJD224" s="440"/>
      <c r="KJE224" s="440"/>
      <c r="KJF224" s="440"/>
      <c r="KJG224" s="440"/>
      <c r="KJH224" s="440"/>
      <c r="KJI224" s="440"/>
      <c r="KJJ224" s="440"/>
      <c r="KJK224" s="440"/>
      <c r="KJL224" s="440"/>
      <c r="KJM224" s="440"/>
      <c r="KJN224" s="440"/>
      <c r="KJO224" s="440"/>
      <c r="KJP224" s="440"/>
      <c r="KJQ224" s="440"/>
      <c r="KJR224" s="440"/>
      <c r="KJS224" s="440"/>
      <c r="KJT224" s="440"/>
      <c r="KJU224" s="440"/>
      <c r="KJV224" s="440"/>
      <c r="KJW224" s="440"/>
      <c r="KJX224" s="440"/>
      <c r="KJY224" s="440"/>
      <c r="KJZ224" s="440"/>
      <c r="KKA224" s="440"/>
      <c r="KKB224" s="440"/>
      <c r="KKC224" s="440"/>
      <c r="KKD224" s="440"/>
      <c r="KKE224" s="440"/>
      <c r="KKF224" s="440"/>
      <c r="KKG224" s="440"/>
      <c r="KKH224" s="440"/>
      <c r="KKI224" s="440"/>
      <c r="KKJ224" s="440"/>
      <c r="KKK224" s="440"/>
      <c r="KKL224" s="440"/>
      <c r="KKM224" s="440"/>
      <c r="KKN224" s="440"/>
      <c r="KKO224" s="440"/>
      <c r="KKP224" s="440"/>
      <c r="KKQ224" s="440"/>
      <c r="KKR224" s="440"/>
      <c r="KKS224" s="440"/>
      <c r="KKT224" s="440"/>
      <c r="KKU224" s="440"/>
      <c r="KKV224" s="440"/>
      <c r="KKW224" s="440"/>
      <c r="KKX224" s="440"/>
      <c r="KKY224" s="440"/>
      <c r="KKZ224" s="440"/>
      <c r="KLA224" s="440"/>
      <c r="KLB224" s="440"/>
      <c r="KLC224" s="440"/>
      <c r="KLD224" s="440"/>
      <c r="KLE224" s="440"/>
      <c r="KLF224" s="440"/>
      <c r="KLG224" s="440"/>
      <c r="KLH224" s="440"/>
      <c r="KLI224" s="440"/>
      <c r="KLJ224" s="440"/>
      <c r="KLK224" s="440"/>
      <c r="KLL224" s="440"/>
      <c r="KLM224" s="440"/>
      <c r="KLN224" s="440"/>
      <c r="KLO224" s="440"/>
      <c r="KLP224" s="440"/>
      <c r="KLQ224" s="440"/>
      <c r="KLR224" s="440"/>
      <c r="KLS224" s="440"/>
      <c r="KLT224" s="440"/>
      <c r="KLU224" s="440"/>
      <c r="KLV224" s="440"/>
      <c r="KLW224" s="440"/>
      <c r="KLX224" s="440"/>
      <c r="KLY224" s="440"/>
      <c r="KLZ224" s="440"/>
      <c r="KMA224" s="440"/>
      <c r="KMB224" s="440"/>
      <c r="KMC224" s="440"/>
      <c r="KMD224" s="440"/>
      <c r="KME224" s="440"/>
      <c r="KMF224" s="440"/>
      <c r="KMG224" s="440"/>
      <c r="KMH224" s="440"/>
      <c r="KMI224" s="440"/>
      <c r="KMJ224" s="440"/>
      <c r="KMK224" s="440"/>
      <c r="KML224" s="440"/>
      <c r="KMM224" s="440"/>
      <c r="KMN224" s="440"/>
      <c r="KMO224" s="440"/>
      <c r="KMP224" s="440"/>
      <c r="KMQ224" s="440"/>
      <c r="KMR224" s="440"/>
      <c r="KMS224" s="440"/>
      <c r="KMT224" s="440"/>
      <c r="KMU224" s="440"/>
      <c r="KMV224" s="440"/>
      <c r="KMW224" s="440"/>
      <c r="KMX224" s="440"/>
      <c r="KMY224" s="440"/>
      <c r="KMZ224" s="440"/>
      <c r="KNA224" s="440"/>
      <c r="KNB224" s="440"/>
      <c r="KNC224" s="440"/>
      <c r="KND224" s="440"/>
      <c r="KNE224" s="440"/>
      <c r="KNF224" s="440"/>
      <c r="KNG224" s="440"/>
      <c r="KNH224" s="440"/>
      <c r="KNI224" s="440"/>
      <c r="KNJ224" s="440"/>
      <c r="KNK224" s="440"/>
      <c r="KNL224" s="440"/>
      <c r="KNM224" s="440"/>
      <c r="KNN224" s="440"/>
      <c r="KNO224" s="440"/>
      <c r="KNP224" s="440"/>
      <c r="KNQ224" s="440"/>
      <c r="KNR224" s="440"/>
      <c r="KNS224" s="440"/>
      <c r="KNT224" s="440"/>
      <c r="KNU224" s="440"/>
      <c r="KNV224" s="440"/>
      <c r="KNW224" s="440"/>
      <c r="KNX224" s="440"/>
      <c r="KNY224" s="440"/>
      <c r="KNZ224" s="440"/>
      <c r="KOA224" s="440"/>
      <c r="KOB224" s="440"/>
      <c r="KOC224" s="440"/>
      <c r="KOD224" s="440"/>
      <c r="KOE224" s="440"/>
      <c r="KOF224" s="440"/>
      <c r="KOG224" s="440"/>
      <c r="KOH224" s="440"/>
      <c r="KOI224" s="440"/>
      <c r="KOJ224" s="440"/>
      <c r="KOK224" s="440"/>
      <c r="KOL224" s="440"/>
      <c r="KOM224" s="440"/>
      <c r="KON224" s="440"/>
      <c r="KOO224" s="440"/>
      <c r="KOP224" s="440"/>
      <c r="KOQ224" s="440"/>
      <c r="KOR224" s="440"/>
      <c r="KOS224" s="440"/>
      <c r="KOT224" s="440"/>
      <c r="KOU224" s="440"/>
      <c r="KOV224" s="440"/>
      <c r="KOW224" s="440"/>
      <c r="KOX224" s="440"/>
      <c r="KOY224" s="440"/>
      <c r="KOZ224" s="440"/>
      <c r="KPA224" s="440"/>
      <c r="KPB224" s="440"/>
      <c r="KPC224" s="440"/>
      <c r="KPD224" s="440"/>
      <c r="KPE224" s="440"/>
      <c r="KPF224" s="440"/>
      <c r="KPG224" s="440"/>
      <c r="KPH224" s="440"/>
      <c r="KPI224" s="440"/>
      <c r="KPJ224" s="440"/>
      <c r="KPK224" s="440"/>
      <c r="KPL224" s="440"/>
      <c r="KPM224" s="440"/>
      <c r="KPN224" s="440"/>
      <c r="KPO224" s="440"/>
      <c r="KPP224" s="440"/>
      <c r="KPQ224" s="440"/>
      <c r="KPR224" s="440"/>
      <c r="KPS224" s="440"/>
      <c r="KPT224" s="440"/>
      <c r="KPU224" s="440"/>
      <c r="KPV224" s="440"/>
      <c r="KPW224" s="440"/>
      <c r="KPX224" s="440"/>
      <c r="KPY224" s="440"/>
      <c r="KPZ224" s="440"/>
      <c r="KQA224" s="440"/>
      <c r="KQB224" s="440"/>
      <c r="KQC224" s="440"/>
      <c r="KQD224" s="440"/>
      <c r="KQE224" s="440"/>
      <c r="KQF224" s="440"/>
      <c r="KQG224" s="440"/>
      <c r="KQH224" s="440"/>
      <c r="KQI224" s="440"/>
      <c r="KQJ224" s="440"/>
      <c r="KQK224" s="440"/>
      <c r="KQL224" s="440"/>
      <c r="KQM224" s="440"/>
      <c r="KQN224" s="440"/>
      <c r="KQO224" s="440"/>
      <c r="KQP224" s="440"/>
      <c r="KQQ224" s="440"/>
      <c r="KQR224" s="440"/>
      <c r="KQS224" s="440"/>
      <c r="KQT224" s="440"/>
      <c r="KQU224" s="440"/>
      <c r="KQV224" s="440"/>
      <c r="KQW224" s="440"/>
      <c r="KQX224" s="440"/>
      <c r="KQY224" s="440"/>
      <c r="KQZ224" s="440"/>
      <c r="KRA224" s="440"/>
      <c r="KRB224" s="440"/>
      <c r="KRC224" s="440"/>
      <c r="KRD224" s="440"/>
      <c r="KRE224" s="440"/>
      <c r="KRF224" s="440"/>
      <c r="KRG224" s="440"/>
      <c r="KRH224" s="440"/>
      <c r="KRI224" s="440"/>
      <c r="KRJ224" s="440"/>
      <c r="KRK224" s="440"/>
      <c r="KRL224" s="440"/>
      <c r="KRM224" s="440"/>
      <c r="KRN224" s="440"/>
      <c r="KRO224" s="440"/>
      <c r="KRP224" s="440"/>
      <c r="KRQ224" s="440"/>
      <c r="KRR224" s="440"/>
      <c r="KRS224" s="440"/>
      <c r="KRT224" s="440"/>
      <c r="KRU224" s="440"/>
      <c r="KRV224" s="440"/>
      <c r="KRW224" s="440"/>
      <c r="KRX224" s="440"/>
      <c r="KRY224" s="440"/>
      <c r="KRZ224" s="440"/>
      <c r="KSA224" s="440"/>
      <c r="KSB224" s="440"/>
      <c r="KSC224" s="440"/>
      <c r="KSD224" s="440"/>
      <c r="KSE224" s="440"/>
      <c r="KSF224" s="440"/>
      <c r="KSG224" s="440"/>
      <c r="KSH224" s="440"/>
      <c r="KSI224" s="440"/>
      <c r="KSJ224" s="440"/>
      <c r="KSK224" s="440"/>
      <c r="KSL224" s="440"/>
      <c r="KSM224" s="440"/>
      <c r="KSN224" s="440"/>
      <c r="KSO224" s="440"/>
      <c r="KSP224" s="440"/>
      <c r="KSQ224" s="440"/>
      <c r="KSR224" s="440"/>
      <c r="KSS224" s="440"/>
      <c r="KST224" s="440"/>
      <c r="KSU224" s="440"/>
      <c r="KSV224" s="440"/>
      <c r="KSW224" s="440"/>
      <c r="KSX224" s="440"/>
      <c r="KSY224" s="440"/>
      <c r="KSZ224" s="440"/>
      <c r="KTA224" s="440"/>
      <c r="KTB224" s="440"/>
      <c r="KTC224" s="440"/>
      <c r="KTD224" s="440"/>
      <c r="KTE224" s="440"/>
      <c r="KTF224" s="440"/>
      <c r="KTG224" s="440"/>
      <c r="KTH224" s="440"/>
      <c r="KTI224" s="440"/>
      <c r="KTJ224" s="440"/>
      <c r="KTK224" s="440"/>
      <c r="KTL224" s="440"/>
      <c r="KTM224" s="440"/>
      <c r="KTN224" s="440"/>
      <c r="KTO224" s="440"/>
      <c r="KTP224" s="440"/>
      <c r="KTQ224" s="440"/>
      <c r="KTR224" s="440"/>
      <c r="KTS224" s="440"/>
      <c r="KTT224" s="440"/>
      <c r="KTU224" s="440"/>
      <c r="KTV224" s="440"/>
      <c r="KTW224" s="440"/>
      <c r="KTX224" s="440"/>
      <c r="KTY224" s="440"/>
      <c r="KTZ224" s="440"/>
      <c r="KUA224" s="440"/>
      <c r="KUB224" s="440"/>
      <c r="KUC224" s="440"/>
      <c r="KUD224" s="440"/>
      <c r="KUE224" s="440"/>
      <c r="KUF224" s="440"/>
      <c r="KUG224" s="440"/>
      <c r="KUH224" s="440"/>
      <c r="KUI224" s="440"/>
      <c r="KUJ224" s="440"/>
      <c r="KUK224" s="440"/>
      <c r="KUL224" s="440"/>
      <c r="KUM224" s="440"/>
      <c r="KUN224" s="440"/>
      <c r="KUO224" s="440"/>
      <c r="KUP224" s="440"/>
      <c r="KUQ224" s="440"/>
      <c r="KUR224" s="440"/>
      <c r="KUS224" s="440"/>
      <c r="KUT224" s="440"/>
      <c r="KUU224" s="440"/>
      <c r="KUV224" s="440"/>
      <c r="KUW224" s="440"/>
      <c r="KUX224" s="440"/>
      <c r="KUY224" s="440"/>
      <c r="KUZ224" s="440"/>
      <c r="KVA224" s="440"/>
      <c r="KVB224" s="440"/>
      <c r="KVC224" s="440"/>
      <c r="KVD224" s="440"/>
      <c r="KVE224" s="440"/>
      <c r="KVF224" s="440"/>
      <c r="KVG224" s="440"/>
      <c r="KVH224" s="440"/>
      <c r="KVI224" s="440"/>
      <c r="KVJ224" s="440"/>
      <c r="KVK224" s="440"/>
      <c r="KVL224" s="440"/>
      <c r="KVM224" s="440"/>
      <c r="KVN224" s="440"/>
      <c r="KVO224" s="440"/>
      <c r="KVP224" s="440"/>
      <c r="KVQ224" s="440"/>
      <c r="KVR224" s="440"/>
      <c r="KVS224" s="440"/>
      <c r="KVT224" s="440"/>
      <c r="KVU224" s="440"/>
      <c r="KVV224" s="440"/>
      <c r="KVW224" s="440"/>
      <c r="KVX224" s="440"/>
      <c r="KVY224" s="440"/>
      <c r="KVZ224" s="440"/>
      <c r="KWA224" s="440"/>
      <c r="KWB224" s="440"/>
      <c r="KWC224" s="440"/>
      <c r="KWD224" s="440"/>
      <c r="KWE224" s="440"/>
      <c r="KWF224" s="440"/>
      <c r="KWG224" s="440"/>
      <c r="KWH224" s="440"/>
      <c r="KWI224" s="440"/>
      <c r="KWJ224" s="440"/>
      <c r="KWK224" s="440"/>
      <c r="KWL224" s="440"/>
      <c r="KWM224" s="440"/>
      <c r="KWN224" s="440"/>
      <c r="KWO224" s="440"/>
      <c r="KWP224" s="440"/>
      <c r="KWQ224" s="440"/>
      <c r="KWR224" s="440"/>
      <c r="KWS224" s="440"/>
      <c r="KWT224" s="440"/>
      <c r="KWU224" s="440"/>
      <c r="KWV224" s="440"/>
      <c r="KWW224" s="440"/>
      <c r="KWX224" s="440"/>
      <c r="KWY224" s="440"/>
      <c r="KWZ224" s="440"/>
      <c r="KXA224" s="440"/>
      <c r="KXB224" s="440"/>
      <c r="KXC224" s="440"/>
      <c r="KXD224" s="440"/>
      <c r="KXE224" s="440"/>
      <c r="KXF224" s="440"/>
      <c r="KXG224" s="440"/>
      <c r="KXH224" s="440"/>
      <c r="KXI224" s="440"/>
      <c r="KXJ224" s="440"/>
      <c r="KXK224" s="440"/>
      <c r="KXL224" s="440"/>
      <c r="KXM224" s="440"/>
      <c r="KXN224" s="440"/>
      <c r="KXO224" s="440"/>
      <c r="KXP224" s="440"/>
      <c r="KXQ224" s="440"/>
      <c r="KXR224" s="440"/>
      <c r="KXS224" s="440"/>
      <c r="KXT224" s="440"/>
      <c r="KXU224" s="440"/>
      <c r="KXV224" s="440"/>
      <c r="KXW224" s="440"/>
      <c r="KXX224" s="440"/>
      <c r="KXY224" s="440"/>
      <c r="KXZ224" s="440"/>
      <c r="KYA224" s="440"/>
      <c r="KYB224" s="440"/>
      <c r="KYC224" s="440"/>
      <c r="KYD224" s="440"/>
      <c r="KYE224" s="440"/>
      <c r="KYF224" s="440"/>
      <c r="KYG224" s="440"/>
      <c r="KYH224" s="440"/>
      <c r="KYI224" s="440"/>
      <c r="KYJ224" s="440"/>
      <c r="KYK224" s="440"/>
      <c r="KYL224" s="440"/>
      <c r="KYM224" s="440"/>
      <c r="KYN224" s="440"/>
      <c r="KYO224" s="440"/>
      <c r="KYP224" s="440"/>
      <c r="KYQ224" s="440"/>
      <c r="KYR224" s="440"/>
      <c r="KYS224" s="440"/>
      <c r="KYT224" s="440"/>
      <c r="KYU224" s="440"/>
      <c r="KYV224" s="440"/>
      <c r="KYW224" s="440"/>
      <c r="KYX224" s="440"/>
      <c r="KYY224" s="440"/>
      <c r="KYZ224" s="440"/>
      <c r="KZA224" s="440"/>
      <c r="KZB224" s="440"/>
      <c r="KZC224" s="440"/>
      <c r="KZD224" s="440"/>
      <c r="KZE224" s="440"/>
      <c r="KZF224" s="440"/>
      <c r="KZG224" s="440"/>
      <c r="KZH224" s="440"/>
      <c r="KZI224" s="440"/>
      <c r="KZJ224" s="440"/>
      <c r="KZK224" s="440"/>
      <c r="KZL224" s="440"/>
      <c r="KZM224" s="440"/>
      <c r="KZN224" s="440"/>
      <c r="KZO224" s="440"/>
      <c r="KZP224" s="440"/>
      <c r="KZQ224" s="440"/>
      <c r="KZR224" s="440"/>
      <c r="KZS224" s="440"/>
      <c r="KZT224" s="440"/>
      <c r="KZU224" s="440"/>
      <c r="KZV224" s="440"/>
      <c r="KZW224" s="440"/>
      <c r="KZX224" s="440"/>
      <c r="KZY224" s="440"/>
      <c r="KZZ224" s="440"/>
      <c r="LAA224" s="440"/>
      <c r="LAB224" s="440"/>
      <c r="LAC224" s="440"/>
      <c r="LAD224" s="440"/>
      <c r="LAE224" s="440"/>
      <c r="LAF224" s="440"/>
      <c r="LAG224" s="440"/>
      <c r="LAH224" s="440"/>
      <c r="LAI224" s="440"/>
      <c r="LAJ224" s="440"/>
      <c r="LAK224" s="440"/>
      <c r="LAL224" s="440"/>
      <c r="LAM224" s="440"/>
      <c r="LAN224" s="440"/>
      <c r="LAO224" s="440"/>
      <c r="LAP224" s="440"/>
      <c r="LAQ224" s="440"/>
      <c r="LAR224" s="440"/>
      <c r="LAS224" s="440"/>
      <c r="LAT224" s="440"/>
      <c r="LAU224" s="440"/>
      <c r="LAV224" s="440"/>
      <c r="LAW224" s="440"/>
      <c r="LAX224" s="440"/>
      <c r="LAY224" s="440"/>
      <c r="LAZ224" s="440"/>
      <c r="LBA224" s="440"/>
      <c r="LBB224" s="440"/>
      <c r="LBC224" s="440"/>
      <c r="LBD224" s="440"/>
      <c r="LBE224" s="440"/>
      <c r="LBF224" s="440"/>
      <c r="LBG224" s="440"/>
      <c r="LBH224" s="440"/>
      <c r="LBI224" s="440"/>
      <c r="LBJ224" s="440"/>
      <c r="LBK224" s="440"/>
      <c r="LBL224" s="440"/>
      <c r="LBM224" s="440"/>
      <c r="LBN224" s="440"/>
      <c r="LBO224" s="440"/>
      <c r="LBP224" s="440"/>
      <c r="LBQ224" s="440"/>
      <c r="LBR224" s="440"/>
      <c r="LBS224" s="440"/>
      <c r="LBT224" s="440"/>
      <c r="LBU224" s="440"/>
      <c r="LBV224" s="440"/>
      <c r="LBW224" s="440"/>
      <c r="LBX224" s="440"/>
      <c r="LBY224" s="440"/>
      <c r="LBZ224" s="440"/>
      <c r="LCA224" s="440"/>
      <c r="LCB224" s="440"/>
      <c r="LCC224" s="440"/>
      <c r="LCD224" s="440"/>
      <c r="LCE224" s="440"/>
      <c r="LCF224" s="440"/>
      <c r="LCG224" s="440"/>
      <c r="LCH224" s="440"/>
      <c r="LCI224" s="440"/>
      <c r="LCJ224" s="440"/>
      <c r="LCK224" s="440"/>
      <c r="LCL224" s="440"/>
      <c r="LCM224" s="440"/>
      <c r="LCN224" s="440"/>
      <c r="LCO224" s="440"/>
      <c r="LCP224" s="440"/>
      <c r="LCQ224" s="440"/>
      <c r="LCR224" s="440"/>
      <c r="LCS224" s="440"/>
      <c r="LCT224" s="440"/>
      <c r="LCU224" s="440"/>
      <c r="LCV224" s="440"/>
      <c r="LCW224" s="440"/>
      <c r="LCX224" s="440"/>
      <c r="LCY224" s="440"/>
      <c r="LCZ224" s="440"/>
      <c r="LDA224" s="440"/>
      <c r="LDB224" s="440"/>
      <c r="LDC224" s="440"/>
      <c r="LDD224" s="440"/>
      <c r="LDE224" s="440"/>
      <c r="LDF224" s="440"/>
      <c r="LDG224" s="440"/>
      <c r="LDH224" s="440"/>
      <c r="LDI224" s="440"/>
      <c r="LDJ224" s="440"/>
      <c r="LDK224" s="440"/>
      <c r="LDL224" s="440"/>
      <c r="LDM224" s="440"/>
      <c r="LDN224" s="440"/>
      <c r="LDO224" s="440"/>
      <c r="LDP224" s="440"/>
      <c r="LDQ224" s="440"/>
      <c r="LDR224" s="440"/>
      <c r="LDS224" s="440"/>
      <c r="LDT224" s="440"/>
      <c r="LDU224" s="440"/>
      <c r="LDV224" s="440"/>
      <c r="LDW224" s="440"/>
      <c r="LDX224" s="440"/>
      <c r="LDY224" s="440"/>
      <c r="LDZ224" s="440"/>
      <c r="LEA224" s="440"/>
      <c r="LEB224" s="440"/>
      <c r="LEC224" s="440"/>
      <c r="LED224" s="440"/>
      <c r="LEE224" s="440"/>
      <c r="LEF224" s="440"/>
      <c r="LEG224" s="440"/>
      <c r="LEH224" s="440"/>
      <c r="LEI224" s="440"/>
      <c r="LEJ224" s="440"/>
      <c r="LEK224" s="440"/>
      <c r="LEL224" s="440"/>
      <c r="LEM224" s="440"/>
      <c r="LEN224" s="440"/>
      <c r="LEO224" s="440"/>
      <c r="LEP224" s="440"/>
      <c r="LEQ224" s="440"/>
      <c r="LER224" s="440"/>
      <c r="LES224" s="440"/>
      <c r="LET224" s="440"/>
      <c r="LEU224" s="440"/>
      <c r="LEV224" s="440"/>
      <c r="LEW224" s="440"/>
      <c r="LEX224" s="440"/>
      <c r="LEY224" s="440"/>
      <c r="LEZ224" s="440"/>
      <c r="LFA224" s="440"/>
      <c r="LFB224" s="440"/>
      <c r="LFC224" s="440"/>
      <c r="LFD224" s="440"/>
      <c r="LFE224" s="440"/>
      <c r="LFF224" s="440"/>
      <c r="LFG224" s="440"/>
      <c r="LFH224" s="440"/>
      <c r="LFI224" s="440"/>
      <c r="LFJ224" s="440"/>
      <c r="LFK224" s="440"/>
      <c r="LFL224" s="440"/>
      <c r="LFM224" s="440"/>
      <c r="LFN224" s="440"/>
      <c r="LFO224" s="440"/>
      <c r="LFP224" s="440"/>
      <c r="LFQ224" s="440"/>
      <c r="LFR224" s="440"/>
      <c r="LFS224" s="440"/>
      <c r="LFT224" s="440"/>
      <c r="LFU224" s="440"/>
      <c r="LFV224" s="440"/>
      <c r="LFW224" s="440"/>
      <c r="LFX224" s="440"/>
      <c r="LFY224" s="440"/>
      <c r="LFZ224" s="440"/>
      <c r="LGA224" s="440"/>
      <c r="LGB224" s="440"/>
      <c r="LGC224" s="440"/>
      <c r="LGD224" s="440"/>
      <c r="LGE224" s="440"/>
      <c r="LGF224" s="440"/>
      <c r="LGG224" s="440"/>
      <c r="LGH224" s="440"/>
      <c r="LGI224" s="440"/>
      <c r="LGJ224" s="440"/>
      <c r="LGK224" s="440"/>
      <c r="LGL224" s="440"/>
      <c r="LGM224" s="440"/>
      <c r="LGN224" s="440"/>
      <c r="LGO224" s="440"/>
      <c r="LGP224" s="440"/>
      <c r="LGQ224" s="440"/>
      <c r="LGR224" s="440"/>
      <c r="LGS224" s="440"/>
      <c r="LGT224" s="440"/>
      <c r="LGU224" s="440"/>
      <c r="LGV224" s="440"/>
      <c r="LGW224" s="440"/>
      <c r="LGX224" s="440"/>
      <c r="LGY224" s="440"/>
      <c r="LGZ224" s="440"/>
      <c r="LHA224" s="440"/>
      <c r="LHB224" s="440"/>
      <c r="LHC224" s="440"/>
      <c r="LHD224" s="440"/>
      <c r="LHE224" s="440"/>
      <c r="LHF224" s="440"/>
      <c r="LHG224" s="440"/>
      <c r="LHH224" s="440"/>
      <c r="LHI224" s="440"/>
      <c r="LHJ224" s="440"/>
      <c r="LHK224" s="440"/>
      <c r="LHL224" s="440"/>
      <c r="LHM224" s="440"/>
      <c r="LHN224" s="440"/>
      <c r="LHO224" s="440"/>
      <c r="LHP224" s="440"/>
      <c r="LHQ224" s="440"/>
      <c r="LHR224" s="440"/>
      <c r="LHS224" s="440"/>
      <c r="LHT224" s="440"/>
      <c r="LHU224" s="440"/>
      <c r="LHV224" s="440"/>
      <c r="LHW224" s="440"/>
      <c r="LHX224" s="440"/>
      <c r="LHY224" s="440"/>
      <c r="LHZ224" s="440"/>
      <c r="LIA224" s="440"/>
      <c r="LIB224" s="440"/>
      <c r="LIC224" s="440"/>
      <c r="LID224" s="440"/>
      <c r="LIE224" s="440"/>
      <c r="LIF224" s="440"/>
      <c r="LIG224" s="440"/>
      <c r="LIH224" s="440"/>
      <c r="LII224" s="440"/>
      <c r="LIJ224" s="440"/>
      <c r="LIK224" s="440"/>
      <c r="LIL224" s="440"/>
      <c r="LIM224" s="440"/>
      <c r="LIN224" s="440"/>
      <c r="LIO224" s="440"/>
      <c r="LIP224" s="440"/>
      <c r="LIQ224" s="440"/>
      <c r="LIR224" s="440"/>
      <c r="LIS224" s="440"/>
      <c r="LIT224" s="440"/>
      <c r="LIU224" s="440"/>
      <c r="LIV224" s="440"/>
      <c r="LIW224" s="440"/>
      <c r="LIX224" s="440"/>
      <c r="LIY224" s="440"/>
      <c r="LIZ224" s="440"/>
      <c r="LJA224" s="440"/>
      <c r="LJB224" s="440"/>
      <c r="LJC224" s="440"/>
      <c r="LJD224" s="440"/>
      <c r="LJE224" s="440"/>
      <c r="LJF224" s="440"/>
      <c r="LJG224" s="440"/>
      <c r="LJH224" s="440"/>
      <c r="LJI224" s="440"/>
      <c r="LJJ224" s="440"/>
      <c r="LJK224" s="440"/>
      <c r="LJL224" s="440"/>
      <c r="LJM224" s="440"/>
      <c r="LJN224" s="440"/>
      <c r="LJO224" s="440"/>
      <c r="LJP224" s="440"/>
      <c r="LJQ224" s="440"/>
      <c r="LJR224" s="440"/>
      <c r="LJS224" s="440"/>
      <c r="LJT224" s="440"/>
      <c r="LJU224" s="440"/>
      <c r="LJV224" s="440"/>
      <c r="LJW224" s="440"/>
      <c r="LJX224" s="440"/>
      <c r="LJY224" s="440"/>
      <c r="LJZ224" s="440"/>
      <c r="LKA224" s="440"/>
      <c r="LKB224" s="440"/>
      <c r="LKC224" s="440"/>
      <c r="LKD224" s="440"/>
      <c r="LKE224" s="440"/>
      <c r="LKF224" s="440"/>
      <c r="LKG224" s="440"/>
      <c r="LKH224" s="440"/>
      <c r="LKI224" s="440"/>
      <c r="LKJ224" s="440"/>
      <c r="LKK224" s="440"/>
      <c r="LKL224" s="440"/>
      <c r="LKM224" s="440"/>
      <c r="LKN224" s="440"/>
      <c r="LKO224" s="440"/>
      <c r="LKP224" s="440"/>
      <c r="LKQ224" s="440"/>
      <c r="LKR224" s="440"/>
      <c r="LKS224" s="440"/>
      <c r="LKT224" s="440"/>
      <c r="LKU224" s="440"/>
      <c r="LKV224" s="440"/>
      <c r="LKW224" s="440"/>
      <c r="LKX224" s="440"/>
      <c r="LKY224" s="440"/>
      <c r="LKZ224" s="440"/>
      <c r="LLA224" s="440"/>
      <c r="LLB224" s="440"/>
      <c r="LLC224" s="440"/>
      <c r="LLD224" s="440"/>
      <c r="LLE224" s="440"/>
      <c r="LLF224" s="440"/>
      <c r="LLG224" s="440"/>
      <c r="LLH224" s="440"/>
      <c r="LLI224" s="440"/>
      <c r="LLJ224" s="440"/>
      <c r="LLK224" s="440"/>
      <c r="LLL224" s="440"/>
      <c r="LLM224" s="440"/>
      <c r="LLN224" s="440"/>
      <c r="LLO224" s="440"/>
      <c r="LLP224" s="440"/>
      <c r="LLQ224" s="440"/>
      <c r="LLR224" s="440"/>
      <c r="LLS224" s="440"/>
      <c r="LLT224" s="440"/>
      <c r="LLU224" s="440"/>
      <c r="LLV224" s="440"/>
      <c r="LLW224" s="440"/>
      <c r="LLX224" s="440"/>
      <c r="LLY224" s="440"/>
      <c r="LLZ224" s="440"/>
      <c r="LMA224" s="440"/>
      <c r="LMB224" s="440"/>
      <c r="LMC224" s="440"/>
      <c r="LMD224" s="440"/>
      <c r="LME224" s="440"/>
      <c r="LMF224" s="440"/>
      <c r="LMG224" s="440"/>
      <c r="LMH224" s="440"/>
      <c r="LMI224" s="440"/>
      <c r="LMJ224" s="440"/>
      <c r="LMK224" s="440"/>
      <c r="LML224" s="440"/>
      <c r="LMM224" s="440"/>
      <c r="LMN224" s="440"/>
      <c r="LMO224" s="440"/>
      <c r="LMP224" s="440"/>
      <c r="LMQ224" s="440"/>
      <c r="LMR224" s="440"/>
      <c r="LMS224" s="440"/>
      <c r="LMT224" s="440"/>
      <c r="LMU224" s="440"/>
      <c r="LMV224" s="440"/>
      <c r="LMW224" s="440"/>
      <c r="LMX224" s="440"/>
      <c r="LMY224" s="440"/>
      <c r="LMZ224" s="440"/>
      <c r="LNA224" s="440"/>
      <c r="LNB224" s="440"/>
      <c r="LNC224" s="440"/>
      <c r="LND224" s="440"/>
      <c r="LNE224" s="440"/>
      <c r="LNF224" s="440"/>
      <c r="LNG224" s="440"/>
      <c r="LNH224" s="440"/>
      <c r="LNI224" s="440"/>
      <c r="LNJ224" s="440"/>
      <c r="LNK224" s="440"/>
      <c r="LNL224" s="440"/>
      <c r="LNM224" s="440"/>
      <c r="LNN224" s="440"/>
      <c r="LNO224" s="440"/>
      <c r="LNP224" s="440"/>
      <c r="LNQ224" s="440"/>
      <c r="LNR224" s="440"/>
      <c r="LNS224" s="440"/>
      <c r="LNT224" s="440"/>
      <c r="LNU224" s="440"/>
      <c r="LNV224" s="440"/>
      <c r="LNW224" s="440"/>
      <c r="LNX224" s="440"/>
      <c r="LNY224" s="440"/>
      <c r="LNZ224" s="440"/>
      <c r="LOA224" s="440"/>
      <c r="LOB224" s="440"/>
      <c r="LOC224" s="440"/>
      <c r="LOD224" s="440"/>
      <c r="LOE224" s="440"/>
      <c r="LOF224" s="440"/>
      <c r="LOG224" s="440"/>
      <c r="LOH224" s="440"/>
      <c r="LOI224" s="440"/>
      <c r="LOJ224" s="440"/>
      <c r="LOK224" s="440"/>
      <c r="LOL224" s="440"/>
      <c r="LOM224" s="440"/>
      <c r="LON224" s="440"/>
      <c r="LOO224" s="440"/>
      <c r="LOP224" s="440"/>
      <c r="LOQ224" s="440"/>
      <c r="LOR224" s="440"/>
      <c r="LOS224" s="440"/>
      <c r="LOT224" s="440"/>
      <c r="LOU224" s="440"/>
      <c r="LOV224" s="440"/>
      <c r="LOW224" s="440"/>
      <c r="LOX224" s="440"/>
      <c r="LOY224" s="440"/>
      <c r="LOZ224" s="440"/>
      <c r="LPA224" s="440"/>
      <c r="LPB224" s="440"/>
      <c r="LPC224" s="440"/>
      <c r="LPD224" s="440"/>
      <c r="LPE224" s="440"/>
      <c r="LPF224" s="440"/>
      <c r="LPG224" s="440"/>
      <c r="LPH224" s="440"/>
      <c r="LPI224" s="440"/>
      <c r="LPJ224" s="440"/>
      <c r="LPK224" s="440"/>
      <c r="LPL224" s="440"/>
      <c r="LPM224" s="440"/>
      <c r="LPN224" s="440"/>
      <c r="LPO224" s="440"/>
      <c r="LPP224" s="440"/>
      <c r="LPQ224" s="440"/>
      <c r="LPR224" s="440"/>
      <c r="LPS224" s="440"/>
      <c r="LPT224" s="440"/>
      <c r="LPU224" s="440"/>
      <c r="LPV224" s="440"/>
      <c r="LPW224" s="440"/>
      <c r="LPX224" s="440"/>
      <c r="LPY224" s="440"/>
      <c r="LPZ224" s="440"/>
      <c r="LQA224" s="440"/>
      <c r="LQB224" s="440"/>
      <c r="LQC224" s="440"/>
      <c r="LQD224" s="440"/>
      <c r="LQE224" s="440"/>
      <c r="LQF224" s="440"/>
      <c r="LQG224" s="440"/>
      <c r="LQH224" s="440"/>
      <c r="LQI224" s="440"/>
      <c r="LQJ224" s="440"/>
      <c r="LQK224" s="440"/>
      <c r="LQL224" s="440"/>
      <c r="LQM224" s="440"/>
      <c r="LQN224" s="440"/>
      <c r="LQO224" s="440"/>
      <c r="LQP224" s="440"/>
      <c r="LQQ224" s="440"/>
      <c r="LQR224" s="440"/>
      <c r="LQS224" s="440"/>
      <c r="LQT224" s="440"/>
      <c r="LQU224" s="440"/>
      <c r="LQV224" s="440"/>
      <c r="LQW224" s="440"/>
      <c r="LQX224" s="440"/>
      <c r="LQY224" s="440"/>
      <c r="LQZ224" s="440"/>
      <c r="LRA224" s="440"/>
      <c r="LRB224" s="440"/>
      <c r="LRC224" s="440"/>
      <c r="LRD224" s="440"/>
      <c r="LRE224" s="440"/>
      <c r="LRF224" s="440"/>
      <c r="LRG224" s="440"/>
      <c r="LRH224" s="440"/>
      <c r="LRI224" s="440"/>
      <c r="LRJ224" s="440"/>
      <c r="LRK224" s="440"/>
      <c r="LRL224" s="440"/>
      <c r="LRM224" s="440"/>
      <c r="LRN224" s="440"/>
      <c r="LRO224" s="440"/>
      <c r="LRP224" s="440"/>
      <c r="LRQ224" s="440"/>
      <c r="LRR224" s="440"/>
      <c r="LRS224" s="440"/>
      <c r="LRT224" s="440"/>
      <c r="LRU224" s="440"/>
      <c r="LRV224" s="440"/>
      <c r="LRW224" s="440"/>
      <c r="LRX224" s="440"/>
      <c r="LRY224" s="440"/>
      <c r="LRZ224" s="440"/>
      <c r="LSA224" s="440"/>
      <c r="LSB224" s="440"/>
      <c r="LSC224" s="440"/>
      <c r="LSD224" s="440"/>
      <c r="LSE224" s="440"/>
      <c r="LSF224" s="440"/>
      <c r="LSG224" s="440"/>
      <c r="LSH224" s="440"/>
      <c r="LSI224" s="440"/>
      <c r="LSJ224" s="440"/>
      <c r="LSK224" s="440"/>
      <c r="LSL224" s="440"/>
      <c r="LSM224" s="440"/>
      <c r="LSN224" s="440"/>
      <c r="LSO224" s="440"/>
      <c r="LSP224" s="440"/>
      <c r="LSQ224" s="440"/>
      <c r="LSR224" s="440"/>
      <c r="LSS224" s="440"/>
      <c r="LST224" s="440"/>
      <c r="LSU224" s="440"/>
      <c r="LSV224" s="440"/>
      <c r="LSW224" s="440"/>
      <c r="LSX224" s="440"/>
      <c r="LSY224" s="440"/>
      <c r="LSZ224" s="440"/>
      <c r="LTA224" s="440"/>
      <c r="LTB224" s="440"/>
      <c r="LTC224" s="440"/>
      <c r="LTD224" s="440"/>
      <c r="LTE224" s="440"/>
      <c r="LTF224" s="440"/>
      <c r="LTG224" s="440"/>
      <c r="LTH224" s="440"/>
      <c r="LTI224" s="440"/>
      <c r="LTJ224" s="440"/>
      <c r="LTK224" s="440"/>
      <c r="LTL224" s="440"/>
      <c r="LTM224" s="440"/>
      <c r="LTN224" s="440"/>
      <c r="LTO224" s="440"/>
      <c r="LTP224" s="440"/>
      <c r="LTQ224" s="440"/>
      <c r="LTR224" s="440"/>
      <c r="LTS224" s="440"/>
      <c r="LTT224" s="440"/>
      <c r="LTU224" s="440"/>
      <c r="LTV224" s="440"/>
      <c r="LTW224" s="440"/>
      <c r="LTX224" s="440"/>
      <c r="LTY224" s="440"/>
      <c r="LTZ224" s="440"/>
      <c r="LUA224" s="440"/>
      <c r="LUB224" s="440"/>
      <c r="LUC224" s="440"/>
      <c r="LUD224" s="440"/>
      <c r="LUE224" s="440"/>
      <c r="LUF224" s="440"/>
      <c r="LUG224" s="440"/>
      <c r="LUH224" s="440"/>
      <c r="LUI224" s="440"/>
      <c r="LUJ224" s="440"/>
      <c r="LUK224" s="440"/>
      <c r="LUL224" s="440"/>
      <c r="LUM224" s="440"/>
      <c r="LUN224" s="440"/>
      <c r="LUO224" s="440"/>
      <c r="LUP224" s="440"/>
      <c r="LUQ224" s="440"/>
      <c r="LUR224" s="440"/>
      <c r="LUS224" s="440"/>
      <c r="LUT224" s="440"/>
      <c r="LUU224" s="440"/>
      <c r="LUV224" s="440"/>
      <c r="LUW224" s="440"/>
      <c r="LUX224" s="440"/>
      <c r="LUY224" s="440"/>
      <c r="LUZ224" s="440"/>
      <c r="LVA224" s="440"/>
      <c r="LVB224" s="440"/>
      <c r="LVC224" s="440"/>
      <c r="LVD224" s="440"/>
      <c r="LVE224" s="440"/>
      <c r="LVF224" s="440"/>
      <c r="LVG224" s="440"/>
      <c r="LVH224" s="440"/>
      <c r="LVI224" s="440"/>
      <c r="LVJ224" s="440"/>
      <c r="LVK224" s="440"/>
      <c r="LVL224" s="440"/>
      <c r="LVM224" s="440"/>
      <c r="LVN224" s="440"/>
      <c r="LVO224" s="440"/>
      <c r="LVP224" s="440"/>
      <c r="LVQ224" s="440"/>
      <c r="LVR224" s="440"/>
      <c r="LVS224" s="440"/>
      <c r="LVT224" s="440"/>
      <c r="LVU224" s="440"/>
      <c r="LVV224" s="440"/>
      <c r="LVW224" s="440"/>
      <c r="LVX224" s="440"/>
      <c r="LVY224" s="440"/>
      <c r="LVZ224" s="440"/>
      <c r="LWA224" s="440"/>
      <c r="LWB224" s="440"/>
      <c r="LWC224" s="440"/>
      <c r="LWD224" s="440"/>
      <c r="LWE224" s="440"/>
      <c r="LWF224" s="440"/>
      <c r="LWG224" s="440"/>
      <c r="LWH224" s="440"/>
      <c r="LWI224" s="440"/>
      <c r="LWJ224" s="440"/>
      <c r="LWK224" s="440"/>
      <c r="LWL224" s="440"/>
      <c r="LWM224" s="440"/>
      <c r="LWN224" s="440"/>
      <c r="LWO224" s="440"/>
      <c r="LWP224" s="440"/>
      <c r="LWQ224" s="440"/>
      <c r="LWR224" s="440"/>
      <c r="LWS224" s="440"/>
      <c r="LWT224" s="440"/>
      <c r="LWU224" s="440"/>
      <c r="LWV224" s="440"/>
      <c r="LWW224" s="440"/>
      <c r="LWX224" s="440"/>
      <c r="LWY224" s="440"/>
      <c r="LWZ224" s="440"/>
      <c r="LXA224" s="440"/>
      <c r="LXB224" s="440"/>
      <c r="LXC224" s="440"/>
      <c r="LXD224" s="440"/>
      <c r="LXE224" s="440"/>
      <c r="LXF224" s="440"/>
      <c r="LXG224" s="440"/>
      <c r="LXH224" s="440"/>
      <c r="LXI224" s="440"/>
      <c r="LXJ224" s="440"/>
      <c r="LXK224" s="440"/>
      <c r="LXL224" s="440"/>
      <c r="LXM224" s="440"/>
      <c r="LXN224" s="440"/>
      <c r="LXO224" s="440"/>
      <c r="LXP224" s="440"/>
      <c r="LXQ224" s="440"/>
      <c r="LXR224" s="440"/>
      <c r="LXS224" s="440"/>
      <c r="LXT224" s="440"/>
      <c r="LXU224" s="440"/>
      <c r="LXV224" s="440"/>
      <c r="LXW224" s="440"/>
      <c r="LXX224" s="440"/>
      <c r="LXY224" s="440"/>
      <c r="LXZ224" s="440"/>
      <c r="LYA224" s="440"/>
      <c r="LYB224" s="440"/>
      <c r="LYC224" s="440"/>
      <c r="LYD224" s="440"/>
      <c r="LYE224" s="440"/>
      <c r="LYF224" s="440"/>
      <c r="LYG224" s="440"/>
      <c r="LYH224" s="440"/>
      <c r="LYI224" s="440"/>
      <c r="LYJ224" s="440"/>
      <c r="LYK224" s="440"/>
      <c r="LYL224" s="440"/>
      <c r="LYM224" s="440"/>
      <c r="LYN224" s="440"/>
      <c r="LYO224" s="440"/>
      <c r="LYP224" s="440"/>
      <c r="LYQ224" s="440"/>
      <c r="LYR224" s="440"/>
      <c r="LYS224" s="440"/>
      <c r="LYT224" s="440"/>
      <c r="LYU224" s="440"/>
      <c r="LYV224" s="440"/>
      <c r="LYW224" s="440"/>
      <c r="LYX224" s="440"/>
      <c r="LYY224" s="440"/>
      <c r="LYZ224" s="440"/>
      <c r="LZA224" s="440"/>
      <c r="LZB224" s="440"/>
      <c r="LZC224" s="440"/>
      <c r="LZD224" s="440"/>
      <c r="LZE224" s="440"/>
      <c r="LZF224" s="440"/>
      <c r="LZG224" s="440"/>
      <c r="LZH224" s="440"/>
      <c r="LZI224" s="440"/>
      <c r="LZJ224" s="440"/>
      <c r="LZK224" s="440"/>
      <c r="LZL224" s="440"/>
      <c r="LZM224" s="440"/>
      <c r="LZN224" s="440"/>
      <c r="LZO224" s="440"/>
      <c r="LZP224" s="440"/>
      <c r="LZQ224" s="440"/>
      <c r="LZR224" s="440"/>
      <c r="LZS224" s="440"/>
      <c r="LZT224" s="440"/>
      <c r="LZU224" s="440"/>
      <c r="LZV224" s="440"/>
      <c r="LZW224" s="440"/>
      <c r="LZX224" s="440"/>
      <c r="LZY224" s="440"/>
      <c r="LZZ224" s="440"/>
      <c r="MAA224" s="440"/>
      <c r="MAB224" s="440"/>
      <c r="MAC224" s="440"/>
      <c r="MAD224" s="440"/>
      <c r="MAE224" s="440"/>
      <c r="MAF224" s="440"/>
      <c r="MAG224" s="440"/>
      <c r="MAH224" s="440"/>
      <c r="MAI224" s="440"/>
      <c r="MAJ224" s="440"/>
      <c r="MAK224" s="440"/>
      <c r="MAL224" s="440"/>
      <c r="MAM224" s="440"/>
      <c r="MAN224" s="440"/>
      <c r="MAO224" s="440"/>
      <c r="MAP224" s="440"/>
      <c r="MAQ224" s="440"/>
      <c r="MAR224" s="440"/>
      <c r="MAS224" s="440"/>
      <c r="MAT224" s="440"/>
      <c r="MAU224" s="440"/>
      <c r="MAV224" s="440"/>
      <c r="MAW224" s="440"/>
      <c r="MAX224" s="440"/>
      <c r="MAY224" s="440"/>
      <c r="MAZ224" s="440"/>
      <c r="MBA224" s="440"/>
      <c r="MBB224" s="440"/>
      <c r="MBC224" s="440"/>
      <c r="MBD224" s="440"/>
      <c r="MBE224" s="440"/>
      <c r="MBF224" s="440"/>
      <c r="MBG224" s="440"/>
      <c r="MBH224" s="440"/>
      <c r="MBI224" s="440"/>
      <c r="MBJ224" s="440"/>
      <c r="MBK224" s="440"/>
      <c r="MBL224" s="440"/>
      <c r="MBM224" s="440"/>
      <c r="MBN224" s="440"/>
      <c r="MBO224" s="440"/>
      <c r="MBP224" s="440"/>
      <c r="MBQ224" s="440"/>
      <c r="MBR224" s="440"/>
      <c r="MBS224" s="440"/>
      <c r="MBT224" s="440"/>
      <c r="MBU224" s="440"/>
      <c r="MBV224" s="440"/>
      <c r="MBW224" s="440"/>
      <c r="MBX224" s="440"/>
      <c r="MBY224" s="440"/>
      <c r="MBZ224" s="440"/>
      <c r="MCA224" s="440"/>
      <c r="MCB224" s="440"/>
      <c r="MCC224" s="440"/>
      <c r="MCD224" s="440"/>
      <c r="MCE224" s="440"/>
      <c r="MCF224" s="440"/>
      <c r="MCG224" s="440"/>
      <c r="MCH224" s="440"/>
      <c r="MCI224" s="440"/>
      <c r="MCJ224" s="440"/>
      <c r="MCK224" s="440"/>
      <c r="MCL224" s="440"/>
      <c r="MCM224" s="440"/>
      <c r="MCN224" s="440"/>
      <c r="MCO224" s="440"/>
      <c r="MCP224" s="440"/>
      <c r="MCQ224" s="440"/>
      <c r="MCR224" s="440"/>
      <c r="MCS224" s="440"/>
      <c r="MCT224" s="440"/>
      <c r="MCU224" s="440"/>
      <c r="MCV224" s="440"/>
      <c r="MCW224" s="440"/>
      <c r="MCX224" s="440"/>
      <c r="MCY224" s="440"/>
      <c r="MCZ224" s="440"/>
      <c r="MDA224" s="440"/>
      <c r="MDB224" s="440"/>
      <c r="MDC224" s="440"/>
      <c r="MDD224" s="440"/>
      <c r="MDE224" s="440"/>
      <c r="MDF224" s="440"/>
      <c r="MDG224" s="440"/>
      <c r="MDH224" s="440"/>
      <c r="MDI224" s="440"/>
      <c r="MDJ224" s="440"/>
      <c r="MDK224" s="440"/>
      <c r="MDL224" s="440"/>
      <c r="MDM224" s="440"/>
      <c r="MDN224" s="440"/>
      <c r="MDO224" s="440"/>
      <c r="MDP224" s="440"/>
      <c r="MDQ224" s="440"/>
      <c r="MDR224" s="440"/>
      <c r="MDS224" s="440"/>
      <c r="MDT224" s="440"/>
      <c r="MDU224" s="440"/>
      <c r="MDV224" s="440"/>
      <c r="MDW224" s="440"/>
      <c r="MDX224" s="440"/>
      <c r="MDY224" s="440"/>
      <c r="MDZ224" s="440"/>
      <c r="MEA224" s="440"/>
      <c r="MEB224" s="440"/>
      <c r="MEC224" s="440"/>
      <c r="MED224" s="440"/>
      <c r="MEE224" s="440"/>
      <c r="MEF224" s="440"/>
      <c r="MEG224" s="440"/>
      <c r="MEH224" s="440"/>
      <c r="MEI224" s="440"/>
      <c r="MEJ224" s="440"/>
      <c r="MEK224" s="440"/>
      <c r="MEL224" s="440"/>
      <c r="MEM224" s="440"/>
      <c r="MEN224" s="440"/>
      <c r="MEO224" s="440"/>
      <c r="MEP224" s="440"/>
      <c r="MEQ224" s="440"/>
      <c r="MER224" s="440"/>
      <c r="MES224" s="440"/>
      <c r="MET224" s="440"/>
      <c r="MEU224" s="440"/>
      <c r="MEV224" s="440"/>
      <c r="MEW224" s="440"/>
      <c r="MEX224" s="440"/>
      <c r="MEY224" s="440"/>
      <c r="MEZ224" s="440"/>
      <c r="MFA224" s="440"/>
      <c r="MFB224" s="440"/>
      <c r="MFC224" s="440"/>
      <c r="MFD224" s="440"/>
      <c r="MFE224" s="440"/>
      <c r="MFF224" s="440"/>
      <c r="MFG224" s="440"/>
      <c r="MFH224" s="440"/>
      <c r="MFI224" s="440"/>
      <c r="MFJ224" s="440"/>
      <c r="MFK224" s="440"/>
      <c r="MFL224" s="440"/>
      <c r="MFM224" s="440"/>
      <c r="MFN224" s="440"/>
      <c r="MFO224" s="440"/>
      <c r="MFP224" s="440"/>
      <c r="MFQ224" s="440"/>
      <c r="MFR224" s="440"/>
      <c r="MFS224" s="440"/>
      <c r="MFT224" s="440"/>
      <c r="MFU224" s="440"/>
      <c r="MFV224" s="440"/>
      <c r="MFW224" s="440"/>
      <c r="MFX224" s="440"/>
      <c r="MFY224" s="440"/>
      <c r="MFZ224" s="440"/>
      <c r="MGA224" s="440"/>
      <c r="MGB224" s="440"/>
      <c r="MGC224" s="440"/>
      <c r="MGD224" s="440"/>
      <c r="MGE224" s="440"/>
      <c r="MGF224" s="440"/>
      <c r="MGG224" s="440"/>
      <c r="MGH224" s="440"/>
      <c r="MGI224" s="440"/>
      <c r="MGJ224" s="440"/>
      <c r="MGK224" s="440"/>
      <c r="MGL224" s="440"/>
      <c r="MGM224" s="440"/>
      <c r="MGN224" s="440"/>
      <c r="MGO224" s="440"/>
      <c r="MGP224" s="440"/>
      <c r="MGQ224" s="440"/>
      <c r="MGR224" s="440"/>
      <c r="MGS224" s="440"/>
      <c r="MGT224" s="440"/>
      <c r="MGU224" s="440"/>
      <c r="MGV224" s="440"/>
      <c r="MGW224" s="440"/>
      <c r="MGX224" s="440"/>
      <c r="MGY224" s="440"/>
      <c r="MGZ224" s="440"/>
      <c r="MHA224" s="440"/>
      <c r="MHB224" s="440"/>
      <c r="MHC224" s="440"/>
      <c r="MHD224" s="440"/>
      <c r="MHE224" s="440"/>
      <c r="MHF224" s="440"/>
      <c r="MHG224" s="440"/>
      <c r="MHH224" s="440"/>
      <c r="MHI224" s="440"/>
      <c r="MHJ224" s="440"/>
      <c r="MHK224" s="440"/>
      <c r="MHL224" s="440"/>
      <c r="MHM224" s="440"/>
      <c r="MHN224" s="440"/>
      <c r="MHO224" s="440"/>
      <c r="MHP224" s="440"/>
      <c r="MHQ224" s="440"/>
      <c r="MHR224" s="440"/>
      <c r="MHS224" s="440"/>
      <c r="MHT224" s="440"/>
      <c r="MHU224" s="440"/>
      <c r="MHV224" s="440"/>
      <c r="MHW224" s="440"/>
      <c r="MHX224" s="440"/>
      <c r="MHY224" s="440"/>
      <c r="MHZ224" s="440"/>
      <c r="MIA224" s="440"/>
      <c r="MIB224" s="440"/>
      <c r="MIC224" s="440"/>
      <c r="MID224" s="440"/>
      <c r="MIE224" s="440"/>
      <c r="MIF224" s="440"/>
      <c r="MIG224" s="440"/>
      <c r="MIH224" s="440"/>
      <c r="MII224" s="440"/>
      <c r="MIJ224" s="440"/>
      <c r="MIK224" s="440"/>
      <c r="MIL224" s="440"/>
      <c r="MIM224" s="440"/>
      <c r="MIN224" s="440"/>
      <c r="MIO224" s="440"/>
      <c r="MIP224" s="440"/>
      <c r="MIQ224" s="440"/>
      <c r="MIR224" s="440"/>
      <c r="MIS224" s="440"/>
      <c r="MIT224" s="440"/>
      <c r="MIU224" s="440"/>
      <c r="MIV224" s="440"/>
      <c r="MIW224" s="440"/>
      <c r="MIX224" s="440"/>
      <c r="MIY224" s="440"/>
      <c r="MIZ224" s="440"/>
      <c r="MJA224" s="440"/>
      <c r="MJB224" s="440"/>
      <c r="MJC224" s="440"/>
      <c r="MJD224" s="440"/>
      <c r="MJE224" s="440"/>
      <c r="MJF224" s="440"/>
      <c r="MJG224" s="440"/>
      <c r="MJH224" s="440"/>
      <c r="MJI224" s="440"/>
      <c r="MJJ224" s="440"/>
      <c r="MJK224" s="440"/>
      <c r="MJL224" s="440"/>
      <c r="MJM224" s="440"/>
      <c r="MJN224" s="440"/>
      <c r="MJO224" s="440"/>
      <c r="MJP224" s="440"/>
      <c r="MJQ224" s="440"/>
      <c r="MJR224" s="440"/>
      <c r="MJS224" s="440"/>
      <c r="MJT224" s="440"/>
      <c r="MJU224" s="440"/>
      <c r="MJV224" s="440"/>
      <c r="MJW224" s="440"/>
      <c r="MJX224" s="440"/>
      <c r="MJY224" s="440"/>
      <c r="MJZ224" s="440"/>
      <c r="MKA224" s="440"/>
      <c r="MKB224" s="440"/>
      <c r="MKC224" s="440"/>
      <c r="MKD224" s="440"/>
      <c r="MKE224" s="440"/>
      <c r="MKF224" s="440"/>
      <c r="MKG224" s="440"/>
      <c r="MKH224" s="440"/>
      <c r="MKI224" s="440"/>
      <c r="MKJ224" s="440"/>
      <c r="MKK224" s="440"/>
      <c r="MKL224" s="440"/>
      <c r="MKM224" s="440"/>
      <c r="MKN224" s="440"/>
      <c r="MKO224" s="440"/>
      <c r="MKP224" s="440"/>
      <c r="MKQ224" s="440"/>
      <c r="MKR224" s="440"/>
      <c r="MKS224" s="440"/>
      <c r="MKT224" s="440"/>
      <c r="MKU224" s="440"/>
      <c r="MKV224" s="440"/>
      <c r="MKW224" s="440"/>
      <c r="MKX224" s="440"/>
      <c r="MKY224" s="440"/>
      <c r="MKZ224" s="440"/>
      <c r="MLA224" s="440"/>
      <c r="MLB224" s="440"/>
      <c r="MLC224" s="440"/>
      <c r="MLD224" s="440"/>
      <c r="MLE224" s="440"/>
      <c r="MLF224" s="440"/>
      <c r="MLG224" s="440"/>
      <c r="MLH224" s="440"/>
      <c r="MLI224" s="440"/>
      <c r="MLJ224" s="440"/>
      <c r="MLK224" s="440"/>
      <c r="MLL224" s="440"/>
      <c r="MLM224" s="440"/>
      <c r="MLN224" s="440"/>
      <c r="MLO224" s="440"/>
      <c r="MLP224" s="440"/>
      <c r="MLQ224" s="440"/>
      <c r="MLR224" s="440"/>
      <c r="MLS224" s="440"/>
      <c r="MLT224" s="440"/>
      <c r="MLU224" s="440"/>
      <c r="MLV224" s="440"/>
      <c r="MLW224" s="440"/>
      <c r="MLX224" s="440"/>
      <c r="MLY224" s="440"/>
      <c r="MLZ224" s="440"/>
      <c r="MMA224" s="440"/>
      <c r="MMB224" s="440"/>
      <c r="MMC224" s="440"/>
      <c r="MMD224" s="440"/>
      <c r="MME224" s="440"/>
      <c r="MMF224" s="440"/>
      <c r="MMG224" s="440"/>
      <c r="MMH224" s="440"/>
      <c r="MMI224" s="440"/>
      <c r="MMJ224" s="440"/>
      <c r="MMK224" s="440"/>
      <c r="MML224" s="440"/>
      <c r="MMM224" s="440"/>
      <c r="MMN224" s="440"/>
      <c r="MMO224" s="440"/>
      <c r="MMP224" s="440"/>
      <c r="MMQ224" s="440"/>
      <c r="MMR224" s="440"/>
      <c r="MMS224" s="440"/>
      <c r="MMT224" s="440"/>
      <c r="MMU224" s="440"/>
      <c r="MMV224" s="440"/>
      <c r="MMW224" s="440"/>
      <c r="MMX224" s="440"/>
      <c r="MMY224" s="440"/>
      <c r="MMZ224" s="440"/>
      <c r="MNA224" s="440"/>
      <c r="MNB224" s="440"/>
      <c r="MNC224" s="440"/>
      <c r="MND224" s="440"/>
      <c r="MNE224" s="440"/>
      <c r="MNF224" s="440"/>
      <c r="MNG224" s="440"/>
      <c r="MNH224" s="440"/>
      <c r="MNI224" s="440"/>
      <c r="MNJ224" s="440"/>
      <c r="MNK224" s="440"/>
      <c r="MNL224" s="440"/>
      <c r="MNM224" s="440"/>
      <c r="MNN224" s="440"/>
      <c r="MNO224" s="440"/>
      <c r="MNP224" s="440"/>
      <c r="MNQ224" s="440"/>
      <c r="MNR224" s="440"/>
      <c r="MNS224" s="440"/>
      <c r="MNT224" s="440"/>
      <c r="MNU224" s="440"/>
      <c r="MNV224" s="440"/>
      <c r="MNW224" s="440"/>
      <c r="MNX224" s="440"/>
      <c r="MNY224" s="440"/>
      <c r="MNZ224" s="440"/>
      <c r="MOA224" s="440"/>
      <c r="MOB224" s="440"/>
      <c r="MOC224" s="440"/>
      <c r="MOD224" s="440"/>
      <c r="MOE224" s="440"/>
      <c r="MOF224" s="440"/>
      <c r="MOG224" s="440"/>
      <c r="MOH224" s="440"/>
      <c r="MOI224" s="440"/>
      <c r="MOJ224" s="440"/>
      <c r="MOK224" s="440"/>
      <c r="MOL224" s="440"/>
      <c r="MOM224" s="440"/>
      <c r="MON224" s="440"/>
      <c r="MOO224" s="440"/>
      <c r="MOP224" s="440"/>
      <c r="MOQ224" s="440"/>
      <c r="MOR224" s="440"/>
      <c r="MOS224" s="440"/>
      <c r="MOT224" s="440"/>
      <c r="MOU224" s="440"/>
      <c r="MOV224" s="440"/>
      <c r="MOW224" s="440"/>
      <c r="MOX224" s="440"/>
      <c r="MOY224" s="440"/>
      <c r="MOZ224" s="440"/>
      <c r="MPA224" s="440"/>
      <c r="MPB224" s="440"/>
      <c r="MPC224" s="440"/>
      <c r="MPD224" s="440"/>
      <c r="MPE224" s="440"/>
      <c r="MPF224" s="440"/>
      <c r="MPG224" s="440"/>
      <c r="MPH224" s="440"/>
      <c r="MPI224" s="440"/>
      <c r="MPJ224" s="440"/>
      <c r="MPK224" s="440"/>
      <c r="MPL224" s="440"/>
      <c r="MPM224" s="440"/>
      <c r="MPN224" s="440"/>
      <c r="MPO224" s="440"/>
      <c r="MPP224" s="440"/>
      <c r="MPQ224" s="440"/>
      <c r="MPR224" s="440"/>
      <c r="MPS224" s="440"/>
      <c r="MPT224" s="440"/>
      <c r="MPU224" s="440"/>
      <c r="MPV224" s="440"/>
      <c r="MPW224" s="440"/>
      <c r="MPX224" s="440"/>
      <c r="MPY224" s="440"/>
      <c r="MPZ224" s="440"/>
      <c r="MQA224" s="440"/>
      <c r="MQB224" s="440"/>
      <c r="MQC224" s="440"/>
      <c r="MQD224" s="440"/>
      <c r="MQE224" s="440"/>
      <c r="MQF224" s="440"/>
      <c r="MQG224" s="440"/>
      <c r="MQH224" s="440"/>
      <c r="MQI224" s="440"/>
      <c r="MQJ224" s="440"/>
      <c r="MQK224" s="440"/>
      <c r="MQL224" s="440"/>
      <c r="MQM224" s="440"/>
      <c r="MQN224" s="440"/>
      <c r="MQO224" s="440"/>
      <c r="MQP224" s="440"/>
      <c r="MQQ224" s="440"/>
      <c r="MQR224" s="440"/>
      <c r="MQS224" s="440"/>
      <c r="MQT224" s="440"/>
      <c r="MQU224" s="440"/>
      <c r="MQV224" s="440"/>
      <c r="MQW224" s="440"/>
      <c r="MQX224" s="440"/>
      <c r="MQY224" s="440"/>
      <c r="MQZ224" s="440"/>
      <c r="MRA224" s="440"/>
      <c r="MRB224" s="440"/>
      <c r="MRC224" s="440"/>
      <c r="MRD224" s="440"/>
      <c r="MRE224" s="440"/>
      <c r="MRF224" s="440"/>
      <c r="MRG224" s="440"/>
      <c r="MRH224" s="440"/>
      <c r="MRI224" s="440"/>
      <c r="MRJ224" s="440"/>
      <c r="MRK224" s="440"/>
      <c r="MRL224" s="440"/>
      <c r="MRM224" s="440"/>
      <c r="MRN224" s="440"/>
      <c r="MRO224" s="440"/>
      <c r="MRP224" s="440"/>
      <c r="MRQ224" s="440"/>
      <c r="MRR224" s="440"/>
      <c r="MRS224" s="440"/>
      <c r="MRT224" s="440"/>
      <c r="MRU224" s="440"/>
      <c r="MRV224" s="440"/>
      <c r="MRW224" s="440"/>
      <c r="MRX224" s="440"/>
      <c r="MRY224" s="440"/>
      <c r="MRZ224" s="440"/>
      <c r="MSA224" s="440"/>
      <c r="MSB224" s="440"/>
      <c r="MSC224" s="440"/>
      <c r="MSD224" s="440"/>
      <c r="MSE224" s="440"/>
      <c r="MSF224" s="440"/>
      <c r="MSG224" s="440"/>
      <c r="MSH224" s="440"/>
      <c r="MSI224" s="440"/>
      <c r="MSJ224" s="440"/>
      <c r="MSK224" s="440"/>
      <c r="MSL224" s="440"/>
      <c r="MSM224" s="440"/>
      <c r="MSN224" s="440"/>
      <c r="MSO224" s="440"/>
      <c r="MSP224" s="440"/>
      <c r="MSQ224" s="440"/>
      <c r="MSR224" s="440"/>
      <c r="MSS224" s="440"/>
      <c r="MST224" s="440"/>
      <c r="MSU224" s="440"/>
      <c r="MSV224" s="440"/>
      <c r="MSW224" s="440"/>
      <c r="MSX224" s="440"/>
      <c r="MSY224" s="440"/>
      <c r="MSZ224" s="440"/>
      <c r="MTA224" s="440"/>
      <c r="MTB224" s="440"/>
      <c r="MTC224" s="440"/>
      <c r="MTD224" s="440"/>
      <c r="MTE224" s="440"/>
      <c r="MTF224" s="440"/>
      <c r="MTG224" s="440"/>
      <c r="MTH224" s="440"/>
      <c r="MTI224" s="440"/>
      <c r="MTJ224" s="440"/>
      <c r="MTK224" s="440"/>
      <c r="MTL224" s="440"/>
      <c r="MTM224" s="440"/>
      <c r="MTN224" s="440"/>
      <c r="MTO224" s="440"/>
      <c r="MTP224" s="440"/>
      <c r="MTQ224" s="440"/>
      <c r="MTR224" s="440"/>
      <c r="MTS224" s="440"/>
      <c r="MTT224" s="440"/>
      <c r="MTU224" s="440"/>
      <c r="MTV224" s="440"/>
      <c r="MTW224" s="440"/>
      <c r="MTX224" s="440"/>
      <c r="MTY224" s="440"/>
      <c r="MTZ224" s="440"/>
      <c r="MUA224" s="440"/>
      <c r="MUB224" s="440"/>
      <c r="MUC224" s="440"/>
      <c r="MUD224" s="440"/>
      <c r="MUE224" s="440"/>
      <c r="MUF224" s="440"/>
      <c r="MUG224" s="440"/>
      <c r="MUH224" s="440"/>
      <c r="MUI224" s="440"/>
      <c r="MUJ224" s="440"/>
      <c r="MUK224" s="440"/>
      <c r="MUL224" s="440"/>
      <c r="MUM224" s="440"/>
      <c r="MUN224" s="440"/>
      <c r="MUO224" s="440"/>
      <c r="MUP224" s="440"/>
      <c r="MUQ224" s="440"/>
      <c r="MUR224" s="440"/>
      <c r="MUS224" s="440"/>
      <c r="MUT224" s="440"/>
      <c r="MUU224" s="440"/>
      <c r="MUV224" s="440"/>
      <c r="MUW224" s="440"/>
      <c r="MUX224" s="440"/>
      <c r="MUY224" s="440"/>
      <c r="MUZ224" s="440"/>
      <c r="MVA224" s="440"/>
      <c r="MVB224" s="440"/>
      <c r="MVC224" s="440"/>
      <c r="MVD224" s="440"/>
      <c r="MVE224" s="440"/>
      <c r="MVF224" s="440"/>
      <c r="MVG224" s="440"/>
      <c r="MVH224" s="440"/>
      <c r="MVI224" s="440"/>
      <c r="MVJ224" s="440"/>
      <c r="MVK224" s="440"/>
      <c r="MVL224" s="440"/>
      <c r="MVM224" s="440"/>
      <c r="MVN224" s="440"/>
      <c r="MVO224" s="440"/>
      <c r="MVP224" s="440"/>
      <c r="MVQ224" s="440"/>
      <c r="MVR224" s="440"/>
      <c r="MVS224" s="440"/>
      <c r="MVT224" s="440"/>
      <c r="MVU224" s="440"/>
      <c r="MVV224" s="440"/>
      <c r="MVW224" s="440"/>
      <c r="MVX224" s="440"/>
      <c r="MVY224" s="440"/>
      <c r="MVZ224" s="440"/>
      <c r="MWA224" s="440"/>
      <c r="MWB224" s="440"/>
      <c r="MWC224" s="440"/>
      <c r="MWD224" s="440"/>
      <c r="MWE224" s="440"/>
      <c r="MWF224" s="440"/>
      <c r="MWG224" s="440"/>
      <c r="MWH224" s="440"/>
      <c r="MWI224" s="440"/>
      <c r="MWJ224" s="440"/>
      <c r="MWK224" s="440"/>
      <c r="MWL224" s="440"/>
      <c r="MWM224" s="440"/>
      <c r="MWN224" s="440"/>
      <c r="MWO224" s="440"/>
      <c r="MWP224" s="440"/>
      <c r="MWQ224" s="440"/>
      <c r="MWR224" s="440"/>
      <c r="MWS224" s="440"/>
      <c r="MWT224" s="440"/>
      <c r="MWU224" s="440"/>
      <c r="MWV224" s="440"/>
      <c r="MWW224" s="440"/>
      <c r="MWX224" s="440"/>
      <c r="MWY224" s="440"/>
      <c r="MWZ224" s="440"/>
      <c r="MXA224" s="440"/>
      <c r="MXB224" s="440"/>
      <c r="MXC224" s="440"/>
      <c r="MXD224" s="440"/>
      <c r="MXE224" s="440"/>
      <c r="MXF224" s="440"/>
      <c r="MXG224" s="440"/>
      <c r="MXH224" s="440"/>
      <c r="MXI224" s="440"/>
      <c r="MXJ224" s="440"/>
      <c r="MXK224" s="440"/>
      <c r="MXL224" s="440"/>
      <c r="MXM224" s="440"/>
      <c r="MXN224" s="440"/>
      <c r="MXO224" s="440"/>
      <c r="MXP224" s="440"/>
      <c r="MXQ224" s="440"/>
      <c r="MXR224" s="440"/>
      <c r="MXS224" s="440"/>
      <c r="MXT224" s="440"/>
      <c r="MXU224" s="440"/>
      <c r="MXV224" s="440"/>
      <c r="MXW224" s="440"/>
      <c r="MXX224" s="440"/>
      <c r="MXY224" s="440"/>
      <c r="MXZ224" s="440"/>
      <c r="MYA224" s="440"/>
      <c r="MYB224" s="440"/>
      <c r="MYC224" s="440"/>
      <c r="MYD224" s="440"/>
      <c r="MYE224" s="440"/>
      <c r="MYF224" s="440"/>
      <c r="MYG224" s="440"/>
      <c r="MYH224" s="440"/>
      <c r="MYI224" s="440"/>
      <c r="MYJ224" s="440"/>
      <c r="MYK224" s="440"/>
      <c r="MYL224" s="440"/>
      <c r="MYM224" s="440"/>
      <c r="MYN224" s="440"/>
      <c r="MYO224" s="440"/>
      <c r="MYP224" s="440"/>
      <c r="MYQ224" s="440"/>
      <c r="MYR224" s="440"/>
      <c r="MYS224" s="440"/>
      <c r="MYT224" s="440"/>
      <c r="MYU224" s="440"/>
      <c r="MYV224" s="440"/>
      <c r="MYW224" s="440"/>
      <c r="MYX224" s="440"/>
      <c r="MYY224" s="440"/>
      <c r="MYZ224" s="440"/>
      <c r="MZA224" s="440"/>
      <c r="MZB224" s="440"/>
      <c r="MZC224" s="440"/>
      <c r="MZD224" s="440"/>
      <c r="MZE224" s="440"/>
      <c r="MZF224" s="440"/>
      <c r="MZG224" s="440"/>
      <c r="MZH224" s="440"/>
      <c r="MZI224" s="440"/>
      <c r="MZJ224" s="440"/>
      <c r="MZK224" s="440"/>
      <c r="MZL224" s="440"/>
      <c r="MZM224" s="440"/>
      <c r="MZN224" s="440"/>
      <c r="MZO224" s="440"/>
      <c r="MZP224" s="440"/>
      <c r="MZQ224" s="440"/>
      <c r="MZR224" s="440"/>
      <c r="MZS224" s="440"/>
      <c r="MZT224" s="440"/>
      <c r="MZU224" s="440"/>
      <c r="MZV224" s="440"/>
      <c r="MZW224" s="440"/>
      <c r="MZX224" s="440"/>
      <c r="MZY224" s="440"/>
      <c r="MZZ224" s="440"/>
      <c r="NAA224" s="440"/>
      <c r="NAB224" s="440"/>
      <c r="NAC224" s="440"/>
      <c r="NAD224" s="440"/>
      <c r="NAE224" s="440"/>
      <c r="NAF224" s="440"/>
      <c r="NAG224" s="440"/>
      <c r="NAH224" s="440"/>
      <c r="NAI224" s="440"/>
      <c r="NAJ224" s="440"/>
      <c r="NAK224" s="440"/>
      <c r="NAL224" s="440"/>
      <c r="NAM224" s="440"/>
      <c r="NAN224" s="440"/>
      <c r="NAO224" s="440"/>
      <c r="NAP224" s="440"/>
      <c r="NAQ224" s="440"/>
      <c r="NAR224" s="440"/>
      <c r="NAS224" s="440"/>
      <c r="NAT224" s="440"/>
      <c r="NAU224" s="440"/>
      <c r="NAV224" s="440"/>
      <c r="NAW224" s="440"/>
      <c r="NAX224" s="440"/>
      <c r="NAY224" s="440"/>
      <c r="NAZ224" s="440"/>
      <c r="NBA224" s="440"/>
      <c r="NBB224" s="440"/>
      <c r="NBC224" s="440"/>
      <c r="NBD224" s="440"/>
      <c r="NBE224" s="440"/>
      <c r="NBF224" s="440"/>
      <c r="NBG224" s="440"/>
      <c r="NBH224" s="440"/>
      <c r="NBI224" s="440"/>
      <c r="NBJ224" s="440"/>
      <c r="NBK224" s="440"/>
      <c r="NBL224" s="440"/>
      <c r="NBM224" s="440"/>
      <c r="NBN224" s="440"/>
      <c r="NBO224" s="440"/>
      <c r="NBP224" s="440"/>
      <c r="NBQ224" s="440"/>
      <c r="NBR224" s="440"/>
      <c r="NBS224" s="440"/>
      <c r="NBT224" s="440"/>
      <c r="NBU224" s="440"/>
      <c r="NBV224" s="440"/>
      <c r="NBW224" s="440"/>
      <c r="NBX224" s="440"/>
      <c r="NBY224" s="440"/>
      <c r="NBZ224" s="440"/>
      <c r="NCA224" s="440"/>
      <c r="NCB224" s="440"/>
      <c r="NCC224" s="440"/>
      <c r="NCD224" s="440"/>
      <c r="NCE224" s="440"/>
      <c r="NCF224" s="440"/>
      <c r="NCG224" s="440"/>
      <c r="NCH224" s="440"/>
      <c r="NCI224" s="440"/>
      <c r="NCJ224" s="440"/>
      <c r="NCK224" s="440"/>
      <c r="NCL224" s="440"/>
      <c r="NCM224" s="440"/>
      <c r="NCN224" s="440"/>
      <c r="NCO224" s="440"/>
      <c r="NCP224" s="440"/>
      <c r="NCQ224" s="440"/>
      <c r="NCR224" s="440"/>
      <c r="NCS224" s="440"/>
      <c r="NCT224" s="440"/>
      <c r="NCU224" s="440"/>
      <c r="NCV224" s="440"/>
      <c r="NCW224" s="440"/>
      <c r="NCX224" s="440"/>
      <c r="NCY224" s="440"/>
      <c r="NCZ224" s="440"/>
      <c r="NDA224" s="440"/>
      <c r="NDB224" s="440"/>
      <c r="NDC224" s="440"/>
      <c r="NDD224" s="440"/>
      <c r="NDE224" s="440"/>
      <c r="NDF224" s="440"/>
      <c r="NDG224" s="440"/>
      <c r="NDH224" s="440"/>
      <c r="NDI224" s="440"/>
      <c r="NDJ224" s="440"/>
      <c r="NDK224" s="440"/>
      <c r="NDL224" s="440"/>
      <c r="NDM224" s="440"/>
      <c r="NDN224" s="440"/>
      <c r="NDO224" s="440"/>
      <c r="NDP224" s="440"/>
      <c r="NDQ224" s="440"/>
      <c r="NDR224" s="440"/>
      <c r="NDS224" s="440"/>
      <c r="NDT224" s="440"/>
      <c r="NDU224" s="440"/>
      <c r="NDV224" s="440"/>
      <c r="NDW224" s="440"/>
      <c r="NDX224" s="440"/>
      <c r="NDY224" s="440"/>
      <c r="NDZ224" s="440"/>
      <c r="NEA224" s="440"/>
      <c r="NEB224" s="440"/>
      <c r="NEC224" s="440"/>
      <c r="NED224" s="440"/>
      <c r="NEE224" s="440"/>
      <c r="NEF224" s="440"/>
      <c r="NEG224" s="440"/>
      <c r="NEH224" s="440"/>
      <c r="NEI224" s="440"/>
      <c r="NEJ224" s="440"/>
      <c r="NEK224" s="440"/>
      <c r="NEL224" s="440"/>
      <c r="NEM224" s="440"/>
      <c r="NEN224" s="440"/>
      <c r="NEO224" s="440"/>
      <c r="NEP224" s="440"/>
      <c r="NEQ224" s="440"/>
      <c r="NER224" s="440"/>
      <c r="NES224" s="440"/>
      <c r="NET224" s="440"/>
      <c r="NEU224" s="440"/>
      <c r="NEV224" s="440"/>
      <c r="NEW224" s="440"/>
      <c r="NEX224" s="440"/>
      <c r="NEY224" s="440"/>
      <c r="NEZ224" s="440"/>
      <c r="NFA224" s="440"/>
      <c r="NFB224" s="440"/>
      <c r="NFC224" s="440"/>
      <c r="NFD224" s="440"/>
      <c r="NFE224" s="440"/>
      <c r="NFF224" s="440"/>
      <c r="NFG224" s="440"/>
      <c r="NFH224" s="440"/>
      <c r="NFI224" s="440"/>
      <c r="NFJ224" s="440"/>
      <c r="NFK224" s="440"/>
      <c r="NFL224" s="440"/>
      <c r="NFM224" s="440"/>
      <c r="NFN224" s="440"/>
      <c r="NFO224" s="440"/>
      <c r="NFP224" s="440"/>
      <c r="NFQ224" s="440"/>
      <c r="NFR224" s="440"/>
      <c r="NFS224" s="440"/>
      <c r="NFT224" s="440"/>
      <c r="NFU224" s="440"/>
      <c r="NFV224" s="440"/>
      <c r="NFW224" s="440"/>
      <c r="NFX224" s="440"/>
      <c r="NFY224" s="440"/>
      <c r="NFZ224" s="440"/>
      <c r="NGA224" s="440"/>
      <c r="NGB224" s="440"/>
      <c r="NGC224" s="440"/>
      <c r="NGD224" s="440"/>
      <c r="NGE224" s="440"/>
      <c r="NGF224" s="440"/>
      <c r="NGG224" s="440"/>
      <c r="NGH224" s="440"/>
      <c r="NGI224" s="440"/>
      <c r="NGJ224" s="440"/>
      <c r="NGK224" s="440"/>
      <c r="NGL224" s="440"/>
      <c r="NGM224" s="440"/>
      <c r="NGN224" s="440"/>
      <c r="NGO224" s="440"/>
      <c r="NGP224" s="440"/>
      <c r="NGQ224" s="440"/>
      <c r="NGR224" s="440"/>
      <c r="NGS224" s="440"/>
      <c r="NGT224" s="440"/>
      <c r="NGU224" s="440"/>
      <c r="NGV224" s="440"/>
      <c r="NGW224" s="440"/>
      <c r="NGX224" s="440"/>
      <c r="NGY224" s="440"/>
      <c r="NGZ224" s="440"/>
      <c r="NHA224" s="440"/>
      <c r="NHB224" s="440"/>
      <c r="NHC224" s="440"/>
      <c r="NHD224" s="440"/>
      <c r="NHE224" s="440"/>
      <c r="NHF224" s="440"/>
      <c r="NHG224" s="440"/>
      <c r="NHH224" s="440"/>
      <c r="NHI224" s="440"/>
      <c r="NHJ224" s="440"/>
      <c r="NHK224" s="440"/>
      <c r="NHL224" s="440"/>
      <c r="NHM224" s="440"/>
      <c r="NHN224" s="440"/>
      <c r="NHO224" s="440"/>
      <c r="NHP224" s="440"/>
      <c r="NHQ224" s="440"/>
      <c r="NHR224" s="440"/>
      <c r="NHS224" s="440"/>
      <c r="NHT224" s="440"/>
      <c r="NHU224" s="440"/>
      <c r="NHV224" s="440"/>
      <c r="NHW224" s="440"/>
      <c r="NHX224" s="440"/>
      <c r="NHY224" s="440"/>
      <c r="NHZ224" s="440"/>
      <c r="NIA224" s="440"/>
      <c r="NIB224" s="440"/>
      <c r="NIC224" s="440"/>
      <c r="NID224" s="440"/>
      <c r="NIE224" s="440"/>
      <c r="NIF224" s="440"/>
      <c r="NIG224" s="440"/>
      <c r="NIH224" s="440"/>
      <c r="NII224" s="440"/>
      <c r="NIJ224" s="440"/>
      <c r="NIK224" s="440"/>
      <c r="NIL224" s="440"/>
      <c r="NIM224" s="440"/>
      <c r="NIN224" s="440"/>
      <c r="NIO224" s="440"/>
      <c r="NIP224" s="440"/>
      <c r="NIQ224" s="440"/>
      <c r="NIR224" s="440"/>
      <c r="NIS224" s="440"/>
      <c r="NIT224" s="440"/>
      <c r="NIU224" s="440"/>
      <c r="NIV224" s="440"/>
      <c r="NIW224" s="440"/>
      <c r="NIX224" s="440"/>
      <c r="NIY224" s="440"/>
      <c r="NIZ224" s="440"/>
      <c r="NJA224" s="440"/>
      <c r="NJB224" s="440"/>
      <c r="NJC224" s="440"/>
      <c r="NJD224" s="440"/>
      <c r="NJE224" s="440"/>
      <c r="NJF224" s="440"/>
      <c r="NJG224" s="440"/>
      <c r="NJH224" s="440"/>
      <c r="NJI224" s="440"/>
      <c r="NJJ224" s="440"/>
      <c r="NJK224" s="440"/>
      <c r="NJL224" s="440"/>
      <c r="NJM224" s="440"/>
      <c r="NJN224" s="440"/>
      <c r="NJO224" s="440"/>
      <c r="NJP224" s="440"/>
      <c r="NJQ224" s="440"/>
      <c r="NJR224" s="440"/>
      <c r="NJS224" s="440"/>
      <c r="NJT224" s="440"/>
      <c r="NJU224" s="440"/>
      <c r="NJV224" s="440"/>
      <c r="NJW224" s="440"/>
      <c r="NJX224" s="440"/>
      <c r="NJY224" s="440"/>
      <c r="NJZ224" s="440"/>
      <c r="NKA224" s="440"/>
      <c r="NKB224" s="440"/>
      <c r="NKC224" s="440"/>
      <c r="NKD224" s="440"/>
      <c r="NKE224" s="440"/>
      <c r="NKF224" s="440"/>
      <c r="NKG224" s="440"/>
      <c r="NKH224" s="440"/>
      <c r="NKI224" s="440"/>
      <c r="NKJ224" s="440"/>
      <c r="NKK224" s="440"/>
      <c r="NKL224" s="440"/>
      <c r="NKM224" s="440"/>
      <c r="NKN224" s="440"/>
      <c r="NKO224" s="440"/>
      <c r="NKP224" s="440"/>
      <c r="NKQ224" s="440"/>
      <c r="NKR224" s="440"/>
      <c r="NKS224" s="440"/>
      <c r="NKT224" s="440"/>
      <c r="NKU224" s="440"/>
      <c r="NKV224" s="440"/>
      <c r="NKW224" s="440"/>
      <c r="NKX224" s="440"/>
      <c r="NKY224" s="440"/>
      <c r="NKZ224" s="440"/>
      <c r="NLA224" s="440"/>
      <c r="NLB224" s="440"/>
      <c r="NLC224" s="440"/>
      <c r="NLD224" s="440"/>
      <c r="NLE224" s="440"/>
      <c r="NLF224" s="440"/>
      <c r="NLG224" s="440"/>
      <c r="NLH224" s="440"/>
      <c r="NLI224" s="440"/>
      <c r="NLJ224" s="440"/>
      <c r="NLK224" s="440"/>
      <c r="NLL224" s="440"/>
      <c r="NLM224" s="440"/>
      <c r="NLN224" s="440"/>
      <c r="NLO224" s="440"/>
      <c r="NLP224" s="440"/>
      <c r="NLQ224" s="440"/>
      <c r="NLR224" s="440"/>
      <c r="NLS224" s="440"/>
      <c r="NLT224" s="440"/>
      <c r="NLU224" s="440"/>
      <c r="NLV224" s="440"/>
      <c r="NLW224" s="440"/>
      <c r="NLX224" s="440"/>
      <c r="NLY224" s="440"/>
      <c r="NLZ224" s="440"/>
      <c r="NMA224" s="440"/>
      <c r="NMB224" s="440"/>
      <c r="NMC224" s="440"/>
      <c r="NMD224" s="440"/>
      <c r="NME224" s="440"/>
      <c r="NMF224" s="440"/>
      <c r="NMG224" s="440"/>
      <c r="NMH224" s="440"/>
      <c r="NMI224" s="440"/>
      <c r="NMJ224" s="440"/>
      <c r="NMK224" s="440"/>
      <c r="NML224" s="440"/>
      <c r="NMM224" s="440"/>
      <c r="NMN224" s="440"/>
      <c r="NMO224" s="440"/>
      <c r="NMP224" s="440"/>
      <c r="NMQ224" s="440"/>
      <c r="NMR224" s="440"/>
      <c r="NMS224" s="440"/>
      <c r="NMT224" s="440"/>
      <c r="NMU224" s="440"/>
      <c r="NMV224" s="440"/>
      <c r="NMW224" s="440"/>
      <c r="NMX224" s="440"/>
      <c r="NMY224" s="440"/>
      <c r="NMZ224" s="440"/>
      <c r="NNA224" s="440"/>
      <c r="NNB224" s="440"/>
      <c r="NNC224" s="440"/>
      <c r="NND224" s="440"/>
      <c r="NNE224" s="440"/>
      <c r="NNF224" s="440"/>
      <c r="NNG224" s="440"/>
      <c r="NNH224" s="440"/>
      <c r="NNI224" s="440"/>
      <c r="NNJ224" s="440"/>
      <c r="NNK224" s="440"/>
      <c r="NNL224" s="440"/>
      <c r="NNM224" s="440"/>
      <c r="NNN224" s="440"/>
      <c r="NNO224" s="440"/>
      <c r="NNP224" s="440"/>
      <c r="NNQ224" s="440"/>
      <c r="NNR224" s="440"/>
      <c r="NNS224" s="440"/>
      <c r="NNT224" s="440"/>
      <c r="NNU224" s="440"/>
      <c r="NNV224" s="440"/>
      <c r="NNW224" s="440"/>
      <c r="NNX224" s="440"/>
      <c r="NNY224" s="440"/>
      <c r="NNZ224" s="440"/>
      <c r="NOA224" s="440"/>
      <c r="NOB224" s="440"/>
      <c r="NOC224" s="440"/>
      <c r="NOD224" s="440"/>
      <c r="NOE224" s="440"/>
      <c r="NOF224" s="440"/>
      <c r="NOG224" s="440"/>
      <c r="NOH224" s="440"/>
      <c r="NOI224" s="440"/>
      <c r="NOJ224" s="440"/>
      <c r="NOK224" s="440"/>
      <c r="NOL224" s="440"/>
      <c r="NOM224" s="440"/>
      <c r="NON224" s="440"/>
      <c r="NOO224" s="440"/>
      <c r="NOP224" s="440"/>
      <c r="NOQ224" s="440"/>
      <c r="NOR224" s="440"/>
      <c r="NOS224" s="440"/>
      <c r="NOT224" s="440"/>
      <c r="NOU224" s="440"/>
      <c r="NOV224" s="440"/>
      <c r="NOW224" s="440"/>
      <c r="NOX224" s="440"/>
      <c r="NOY224" s="440"/>
      <c r="NOZ224" s="440"/>
      <c r="NPA224" s="440"/>
      <c r="NPB224" s="440"/>
      <c r="NPC224" s="440"/>
      <c r="NPD224" s="440"/>
      <c r="NPE224" s="440"/>
      <c r="NPF224" s="440"/>
      <c r="NPG224" s="440"/>
      <c r="NPH224" s="440"/>
      <c r="NPI224" s="440"/>
      <c r="NPJ224" s="440"/>
      <c r="NPK224" s="440"/>
      <c r="NPL224" s="440"/>
      <c r="NPM224" s="440"/>
      <c r="NPN224" s="440"/>
      <c r="NPO224" s="440"/>
      <c r="NPP224" s="440"/>
      <c r="NPQ224" s="440"/>
      <c r="NPR224" s="440"/>
      <c r="NPS224" s="440"/>
      <c r="NPT224" s="440"/>
      <c r="NPU224" s="440"/>
      <c r="NPV224" s="440"/>
      <c r="NPW224" s="440"/>
      <c r="NPX224" s="440"/>
      <c r="NPY224" s="440"/>
      <c r="NPZ224" s="440"/>
      <c r="NQA224" s="440"/>
      <c r="NQB224" s="440"/>
      <c r="NQC224" s="440"/>
      <c r="NQD224" s="440"/>
      <c r="NQE224" s="440"/>
      <c r="NQF224" s="440"/>
      <c r="NQG224" s="440"/>
      <c r="NQH224" s="440"/>
      <c r="NQI224" s="440"/>
      <c r="NQJ224" s="440"/>
      <c r="NQK224" s="440"/>
      <c r="NQL224" s="440"/>
      <c r="NQM224" s="440"/>
      <c r="NQN224" s="440"/>
      <c r="NQO224" s="440"/>
      <c r="NQP224" s="440"/>
      <c r="NQQ224" s="440"/>
      <c r="NQR224" s="440"/>
      <c r="NQS224" s="440"/>
      <c r="NQT224" s="440"/>
      <c r="NQU224" s="440"/>
      <c r="NQV224" s="440"/>
      <c r="NQW224" s="440"/>
      <c r="NQX224" s="440"/>
      <c r="NQY224" s="440"/>
      <c r="NQZ224" s="440"/>
      <c r="NRA224" s="440"/>
      <c r="NRB224" s="440"/>
      <c r="NRC224" s="440"/>
      <c r="NRD224" s="440"/>
      <c r="NRE224" s="440"/>
      <c r="NRF224" s="440"/>
      <c r="NRG224" s="440"/>
      <c r="NRH224" s="440"/>
      <c r="NRI224" s="440"/>
      <c r="NRJ224" s="440"/>
      <c r="NRK224" s="440"/>
      <c r="NRL224" s="440"/>
      <c r="NRM224" s="440"/>
      <c r="NRN224" s="440"/>
      <c r="NRO224" s="440"/>
      <c r="NRP224" s="440"/>
      <c r="NRQ224" s="440"/>
      <c r="NRR224" s="440"/>
      <c r="NRS224" s="440"/>
      <c r="NRT224" s="440"/>
      <c r="NRU224" s="440"/>
      <c r="NRV224" s="440"/>
      <c r="NRW224" s="440"/>
      <c r="NRX224" s="440"/>
      <c r="NRY224" s="440"/>
      <c r="NRZ224" s="440"/>
      <c r="NSA224" s="440"/>
      <c r="NSB224" s="440"/>
      <c r="NSC224" s="440"/>
      <c r="NSD224" s="440"/>
      <c r="NSE224" s="440"/>
      <c r="NSF224" s="440"/>
      <c r="NSG224" s="440"/>
      <c r="NSH224" s="440"/>
      <c r="NSI224" s="440"/>
      <c r="NSJ224" s="440"/>
      <c r="NSK224" s="440"/>
      <c r="NSL224" s="440"/>
      <c r="NSM224" s="440"/>
      <c r="NSN224" s="440"/>
      <c r="NSO224" s="440"/>
      <c r="NSP224" s="440"/>
      <c r="NSQ224" s="440"/>
      <c r="NSR224" s="440"/>
      <c r="NSS224" s="440"/>
      <c r="NST224" s="440"/>
      <c r="NSU224" s="440"/>
      <c r="NSV224" s="440"/>
      <c r="NSW224" s="440"/>
      <c r="NSX224" s="440"/>
      <c r="NSY224" s="440"/>
      <c r="NSZ224" s="440"/>
      <c r="NTA224" s="440"/>
      <c r="NTB224" s="440"/>
      <c r="NTC224" s="440"/>
      <c r="NTD224" s="440"/>
      <c r="NTE224" s="440"/>
      <c r="NTF224" s="440"/>
      <c r="NTG224" s="440"/>
      <c r="NTH224" s="440"/>
      <c r="NTI224" s="440"/>
      <c r="NTJ224" s="440"/>
      <c r="NTK224" s="440"/>
      <c r="NTL224" s="440"/>
      <c r="NTM224" s="440"/>
      <c r="NTN224" s="440"/>
      <c r="NTO224" s="440"/>
      <c r="NTP224" s="440"/>
      <c r="NTQ224" s="440"/>
      <c r="NTR224" s="440"/>
      <c r="NTS224" s="440"/>
      <c r="NTT224" s="440"/>
      <c r="NTU224" s="440"/>
      <c r="NTV224" s="440"/>
      <c r="NTW224" s="440"/>
      <c r="NTX224" s="440"/>
      <c r="NTY224" s="440"/>
      <c r="NTZ224" s="440"/>
      <c r="NUA224" s="440"/>
      <c r="NUB224" s="440"/>
      <c r="NUC224" s="440"/>
      <c r="NUD224" s="440"/>
      <c r="NUE224" s="440"/>
      <c r="NUF224" s="440"/>
      <c r="NUG224" s="440"/>
      <c r="NUH224" s="440"/>
      <c r="NUI224" s="440"/>
      <c r="NUJ224" s="440"/>
      <c r="NUK224" s="440"/>
      <c r="NUL224" s="440"/>
      <c r="NUM224" s="440"/>
      <c r="NUN224" s="440"/>
      <c r="NUO224" s="440"/>
      <c r="NUP224" s="440"/>
      <c r="NUQ224" s="440"/>
      <c r="NUR224" s="440"/>
      <c r="NUS224" s="440"/>
      <c r="NUT224" s="440"/>
      <c r="NUU224" s="440"/>
      <c r="NUV224" s="440"/>
      <c r="NUW224" s="440"/>
      <c r="NUX224" s="440"/>
      <c r="NUY224" s="440"/>
      <c r="NUZ224" s="440"/>
      <c r="NVA224" s="440"/>
      <c r="NVB224" s="440"/>
      <c r="NVC224" s="440"/>
      <c r="NVD224" s="440"/>
      <c r="NVE224" s="440"/>
      <c r="NVF224" s="440"/>
      <c r="NVG224" s="440"/>
      <c r="NVH224" s="440"/>
      <c r="NVI224" s="440"/>
      <c r="NVJ224" s="440"/>
      <c r="NVK224" s="440"/>
      <c r="NVL224" s="440"/>
      <c r="NVM224" s="440"/>
      <c r="NVN224" s="440"/>
      <c r="NVO224" s="440"/>
      <c r="NVP224" s="440"/>
      <c r="NVQ224" s="440"/>
      <c r="NVR224" s="440"/>
      <c r="NVS224" s="440"/>
      <c r="NVT224" s="440"/>
      <c r="NVU224" s="440"/>
      <c r="NVV224" s="440"/>
      <c r="NVW224" s="440"/>
      <c r="NVX224" s="440"/>
      <c r="NVY224" s="440"/>
      <c r="NVZ224" s="440"/>
      <c r="NWA224" s="440"/>
      <c r="NWB224" s="440"/>
      <c r="NWC224" s="440"/>
      <c r="NWD224" s="440"/>
      <c r="NWE224" s="440"/>
      <c r="NWF224" s="440"/>
      <c r="NWG224" s="440"/>
      <c r="NWH224" s="440"/>
      <c r="NWI224" s="440"/>
      <c r="NWJ224" s="440"/>
      <c r="NWK224" s="440"/>
      <c r="NWL224" s="440"/>
      <c r="NWM224" s="440"/>
      <c r="NWN224" s="440"/>
      <c r="NWO224" s="440"/>
      <c r="NWP224" s="440"/>
      <c r="NWQ224" s="440"/>
      <c r="NWR224" s="440"/>
      <c r="NWS224" s="440"/>
      <c r="NWT224" s="440"/>
      <c r="NWU224" s="440"/>
      <c r="NWV224" s="440"/>
      <c r="NWW224" s="440"/>
      <c r="NWX224" s="440"/>
      <c r="NWY224" s="440"/>
      <c r="NWZ224" s="440"/>
      <c r="NXA224" s="440"/>
      <c r="NXB224" s="440"/>
      <c r="NXC224" s="440"/>
      <c r="NXD224" s="440"/>
      <c r="NXE224" s="440"/>
      <c r="NXF224" s="440"/>
      <c r="NXG224" s="440"/>
      <c r="NXH224" s="440"/>
      <c r="NXI224" s="440"/>
      <c r="NXJ224" s="440"/>
      <c r="NXK224" s="440"/>
      <c r="NXL224" s="440"/>
      <c r="NXM224" s="440"/>
      <c r="NXN224" s="440"/>
      <c r="NXO224" s="440"/>
      <c r="NXP224" s="440"/>
      <c r="NXQ224" s="440"/>
      <c r="NXR224" s="440"/>
      <c r="NXS224" s="440"/>
      <c r="NXT224" s="440"/>
      <c r="NXU224" s="440"/>
      <c r="NXV224" s="440"/>
      <c r="NXW224" s="440"/>
      <c r="NXX224" s="440"/>
      <c r="NXY224" s="440"/>
      <c r="NXZ224" s="440"/>
      <c r="NYA224" s="440"/>
      <c r="NYB224" s="440"/>
      <c r="NYC224" s="440"/>
      <c r="NYD224" s="440"/>
      <c r="NYE224" s="440"/>
      <c r="NYF224" s="440"/>
      <c r="NYG224" s="440"/>
      <c r="NYH224" s="440"/>
      <c r="NYI224" s="440"/>
      <c r="NYJ224" s="440"/>
      <c r="NYK224" s="440"/>
      <c r="NYL224" s="440"/>
      <c r="NYM224" s="440"/>
      <c r="NYN224" s="440"/>
      <c r="NYO224" s="440"/>
      <c r="NYP224" s="440"/>
      <c r="NYQ224" s="440"/>
      <c r="NYR224" s="440"/>
      <c r="NYS224" s="440"/>
      <c r="NYT224" s="440"/>
      <c r="NYU224" s="440"/>
      <c r="NYV224" s="440"/>
      <c r="NYW224" s="440"/>
      <c r="NYX224" s="440"/>
      <c r="NYY224" s="440"/>
      <c r="NYZ224" s="440"/>
      <c r="NZA224" s="440"/>
      <c r="NZB224" s="440"/>
      <c r="NZC224" s="440"/>
      <c r="NZD224" s="440"/>
      <c r="NZE224" s="440"/>
      <c r="NZF224" s="440"/>
      <c r="NZG224" s="440"/>
      <c r="NZH224" s="440"/>
      <c r="NZI224" s="440"/>
      <c r="NZJ224" s="440"/>
      <c r="NZK224" s="440"/>
      <c r="NZL224" s="440"/>
      <c r="NZM224" s="440"/>
      <c r="NZN224" s="440"/>
      <c r="NZO224" s="440"/>
      <c r="NZP224" s="440"/>
      <c r="NZQ224" s="440"/>
      <c r="NZR224" s="440"/>
      <c r="NZS224" s="440"/>
      <c r="NZT224" s="440"/>
      <c r="NZU224" s="440"/>
      <c r="NZV224" s="440"/>
      <c r="NZW224" s="440"/>
      <c r="NZX224" s="440"/>
      <c r="NZY224" s="440"/>
      <c r="NZZ224" s="440"/>
      <c r="OAA224" s="440"/>
      <c r="OAB224" s="440"/>
      <c r="OAC224" s="440"/>
      <c r="OAD224" s="440"/>
      <c r="OAE224" s="440"/>
      <c r="OAF224" s="440"/>
      <c r="OAG224" s="440"/>
      <c r="OAH224" s="440"/>
      <c r="OAI224" s="440"/>
      <c r="OAJ224" s="440"/>
      <c r="OAK224" s="440"/>
      <c r="OAL224" s="440"/>
      <c r="OAM224" s="440"/>
      <c r="OAN224" s="440"/>
      <c r="OAO224" s="440"/>
      <c r="OAP224" s="440"/>
      <c r="OAQ224" s="440"/>
      <c r="OAR224" s="440"/>
      <c r="OAS224" s="440"/>
      <c r="OAT224" s="440"/>
      <c r="OAU224" s="440"/>
      <c r="OAV224" s="440"/>
      <c r="OAW224" s="440"/>
      <c r="OAX224" s="440"/>
      <c r="OAY224" s="440"/>
      <c r="OAZ224" s="440"/>
      <c r="OBA224" s="440"/>
      <c r="OBB224" s="440"/>
      <c r="OBC224" s="440"/>
      <c r="OBD224" s="440"/>
      <c r="OBE224" s="440"/>
      <c r="OBF224" s="440"/>
      <c r="OBG224" s="440"/>
      <c r="OBH224" s="440"/>
      <c r="OBI224" s="440"/>
      <c r="OBJ224" s="440"/>
      <c r="OBK224" s="440"/>
      <c r="OBL224" s="440"/>
      <c r="OBM224" s="440"/>
      <c r="OBN224" s="440"/>
      <c r="OBO224" s="440"/>
      <c r="OBP224" s="440"/>
      <c r="OBQ224" s="440"/>
      <c r="OBR224" s="440"/>
      <c r="OBS224" s="440"/>
      <c r="OBT224" s="440"/>
      <c r="OBU224" s="440"/>
      <c r="OBV224" s="440"/>
      <c r="OBW224" s="440"/>
      <c r="OBX224" s="440"/>
      <c r="OBY224" s="440"/>
      <c r="OBZ224" s="440"/>
      <c r="OCA224" s="440"/>
      <c r="OCB224" s="440"/>
      <c r="OCC224" s="440"/>
      <c r="OCD224" s="440"/>
      <c r="OCE224" s="440"/>
      <c r="OCF224" s="440"/>
      <c r="OCG224" s="440"/>
      <c r="OCH224" s="440"/>
      <c r="OCI224" s="440"/>
      <c r="OCJ224" s="440"/>
      <c r="OCK224" s="440"/>
      <c r="OCL224" s="440"/>
      <c r="OCM224" s="440"/>
      <c r="OCN224" s="440"/>
      <c r="OCO224" s="440"/>
      <c r="OCP224" s="440"/>
      <c r="OCQ224" s="440"/>
      <c r="OCR224" s="440"/>
      <c r="OCS224" s="440"/>
      <c r="OCT224" s="440"/>
      <c r="OCU224" s="440"/>
      <c r="OCV224" s="440"/>
      <c r="OCW224" s="440"/>
      <c r="OCX224" s="440"/>
      <c r="OCY224" s="440"/>
      <c r="OCZ224" s="440"/>
      <c r="ODA224" s="440"/>
      <c r="ODB224" s="440"/>
      <c r="ODC224" s="440"/>
      <c r="ODD224" s="440"/>
      <c r="ODE224" s="440"/>
      <c r="ODF224" s="440"/>
      <c r="ODG224" s="440"/>
      <c r="ODH224" s="440"/>
      <c r="ODI224" s="440"/>
      <c r="ODJ224" s="440"/>
      <c r="ODK224" s="440"/>
      <c r="ODL224" s="440"/>
      <c r="ODM224" s="440"/>
      <c r="ODN224" s="440"/>
      <c r="ODO224" s="440"/>
      <c r="ODP224" s="440"/>
      <c r="ODQ224" s="440"/>
      <c r="ODR224" s="440"/>
      <c r="ODS224" s="440"/>
      <c r="ODT224" s="440"/>
      <c r="ODU224" s="440"/>
      <c r="ODV224" s="440"/>
      <c r="ODW224" s="440"/>
      <c r="ODX224" s="440"/>
      <c r="ODY224" s="440"/>
      <c r="ODZ224" s="440"/>
      <c r="OEA224" s="440"/>
      <c r="OEB224" s="440"/>
      <c r="OEC224" s="440"/>
      <c r="OED224" s="440"/>
      <c r="OEE224" s="440"/>
      <c r="OEF224" s="440"/>
      <c r="OEG224" s="440"/>
      <c r="OEH224" s="440"/>
      <c r="OEI224" s="440"/>
      <c r="OEJ224" s="440"/>
      <c r="OEK224" s="440"/>
      <c r="OEL224" s="440"/>
      <c r="OEM224" s="440"/>
      <c r="OEN224" s="440"/>
      <c r="OEO224" s="440"/>
      <c r="OEP224" s="440"/>
      <c r="OEQ224" s="440"/>
      <c r="OER224" s="440"/>
      <c r="OES224" s="440"/>
      <c r="OET224" s="440"/>
      <c r="OEU224" s="440"/>
      <c r="OEV224" s="440"/>
      <c r="OEW224" s="440"/>
      <c r="OEX224" s="440"/>
      <c r="OEY224" s="440"/>
      <c r="OEZ224" s="440"/>
      <c r="OFA224" s="440"/>
      <c r="OFB224" s="440"/>
      <c r="OFC224" s="440"/>
      <c r="OFD224" s="440"/>
      <c r="OFE224" s="440"/>
      <c r="OFF224" s="440"/>
      <c r="OFG224" s="440"/>
      <c r="OFH224" s="440"/>
      <c r="OFI224" s="440"/>
      <c r="OFJ224" s="440"/>
      <c r="OFK224" s="440"/>
      <c r="OFL224" s="440"/>
      <c r="OFM224" s="440"/>
      <c r="OFN224" s="440"/>
      <c r="OFO224" s="440"/>
      <c r="OFP224" s="440"/>
      <c r="OFQ224" s="440"/>
      <c r="OFR224" s="440"/>
      <c r="OFS224" s="440"/>
      <c r="OFT224" s="440"/>
      <c r="OFU224" s="440"/>
      <c r="OFV224" s="440"/>
      <c r="OFW224" s="440"/>
      <c r="OFX224" s="440"/>
      <c r="OFY224" s="440"/>
      <c r="OFZ224" s="440"/>
      <c r="OGA224" s="440"/>
      <c r="OGB224" s="440"/>
      <c r="OGC224" s="440"/>
      <c r="OGD224" s="440"/>
      <c r="OGE224" s="440"/>
      <c r="OGF224" s="440"/>
      <c r="OGG224" s="440"/>
      <c r="OGH224" s="440"/>
      <c r="OGI224" s="440"/>
      <c r="OGJ224" s="440"/>
      <c r="OGK224" s="440"/>
      <c r="OGL224" s="440"/>
      <c r="OGM224" s="440"/>
      <c r="OGN224" s="440"/>
      <c r="OGO224" s="440"/>
      <c r="OGP224" s="440"/>
      <c r="OGQ224" s="440"/>
      <c r="OGR224" s="440"/>
      <c r="OGS224" s="440"/>
      <c r="OGT224" s="440"/>
      <c r="OGU224" s="440"/>
      <c r="OGV224" s="440"/>
      <c r="OGW224" s="440"/>
      <c r="OGX224" s="440"/>
      <c r="OGY224" s="440"/>
      <c r="OGZ224" s="440"/>
      <c r="OHA224" s="440"/>
      <c r="OHB224" s="440"/>
      <c r="OHC224" s="440"/>
      <c r="OHD224" s="440"/>
      <c r="OHE224" s="440"/>
      <c r="OHF224" s="440"/>
      <c r="OHG224" s="440"/>
      <c r="OHH224" s="440"/>
      <c r="OHI224" s="440"/>
      <c r="OHJ224" s="440"/>
      <c r="OHK224" s="440"/>
      <c r="OHL224" s="440"/>
      <c r="OHM224" s="440"/>
      <c r="OHN224" s="440"/>
      <c r="OHO224" s="440"/>
      <c r="OHP224" s="440"/>
      <c r="OHQ224" s="440"/>
      <c r="OHR224" s="440"/>
      <c r="OHS224" s="440"/>
      <c r="OHT224" s="440"/>
      <c r="OHU224" s="440"/>
      <c r="OHV224" s="440"/>
      <c r="OHW224" s="440"/>
      <c r="OHX224" s="440"/>
      <c r="OHY224" s="440"/>
      <c r="OHZ224" s="440"/>
      <c r="OIA224" s="440"/>
      <c r="OIB224" s="440"/>
      <c r="OIC224" s="440"/>
      <c r="OID224" s="440"/>
      <c r="OIE224" s="440"/>
      <c r="OIF224" s="440"/>
      <c r="OIG224" s="440"/>
      <c r="OIH224" s="440"/>
      <c r="OII224" s="440"/>
      <c r="OIJ224" s="440"/>
      <c r="OIK224" s="440"/>
      <c r="OIL224" s="440"/>
      <c r="OIM224" s="440"/>
      <c r="OIN224" s="440"/>
      <c r="OIO224" s="440"/>
      <c r="OIP224" s="440"/>
      <c r="OIQ224" s="440"/>
      <c r="OIR224" s="440"/>
      <c r="OIS224" s="440"/>
      <c r="OIT224" s="440"/>
      <c r="OIU224" s="440"/>
      <c r="OIV224" s="440"/>
      <c r="OIW224" s="440"/>
      <c r="OIX224" s="440"/>
      <c r="OIY224" s="440"/>
      <c r="OIZ224" s="440"/>
      <c r="OJA224" s="440"/>
      <c r="OJB224" s="440"/>
      <c r="OJC224" s="440"/>
      <c r="OJD224" s="440"/>
      <c r="OJE224" s="440"/>
      <c r="OJF224" s="440"/>
      <c r="OJG224" s="440"/>
      <c r="OJH224" s="440"/>
      <c r="OJI224" s="440"/>
      <c r="OJJ224" s="440"/>
      <c r="OJK224" s="440"/>
      <c r="OJL224" s="440"/>
      <c r="OJM224" s="440"/>
      <c r="OJN224" s="440"/>
      <c r="OJO224" s="440"/>
      <c r="OJP224" s="440"/>
      <c r="OJQ224" s="440"/>
      <c r="OJR224" s="440"/>
      <c r="OJS224" s="440"/>
      <c r="OJT224" s="440"/>
      <c r="OJU224" s="440"/>
      <c r="OJV224" s="440"/>
      <c r="OJW224" s="440"/>
      <c r="OJX224" s="440"/>
      <c r="OJY224" s="440"/>
      <c r="OJZ224" s="440"/>
      <c r="OKA224" s="440"/>
      <c r="OKB224" s="440"/>
      <c r="OKC224" s="440"/>
      <c r="OKD224" s="440"/>
      <c r="OKE224" s="440"/>
      <c r="OKF224" s="440"/>
      <c r="OKG224" s="440"/>
      <c r="OKH224" s="440"/>
      <c r="OKI224" s="440"/>
      <c r="OKJ224" s="440"/>
      <c r="OKK224" s="440"/>
      <c r="OKL224" s="440"/>
      <c r="OKM224" s="440"/>
      <c r="OKN224" s="440"/>
      <c r="OKO224" s="440"/>
      <c r="OKP224" s="440"/>
      <c r="OKQ224" s="440"/>
      <c r="OKR224" s="440"/>
      <c r="OKS224" s="440"/>
      <c r="OKT224" s="440"/>
      <c r="OKU224" s="440"/>
      <c r="OKV224" s="440"/>
      <c r="OKW224" s="440"/>
      <c r="OKX224" s="440"/>
      <c r="OKY224" s="440"/>
      <c r="OKZ224" s="440"/>
      <c r="OLA224" s="440"/>
      <c r="OLB224" s="440"/>
      <c r="OLC224" s="440"/>
      <c r="OLD224" s="440"/>
      <c r="OLE224" s="440"/>
      <c r="OLF224" s="440"/>
      <c r="OLG224" s="440"/>
      <c r="OLH224" s="440"/>
      <c r="OLI224" s="440"/>
      <c r="OLJ224" s="440"/>
      <c r="OLK224" s="440"/>
      <c r="OLL224" s="440"/>
      <c r="OLM224" s="440"/>
      <c r="OLN224" s="440"/>
      <c r="OLO224" s="440"/>
      <c r="OLP224" s="440"/>
      <c r="OLQ224" s="440"/>
      <c r="OLR224" s="440"/>
      <c r="OLS224" s="440"/>
      <c r="OLT224" s="440"/>
      <c r="OLU224" s="440"/>
      <c r="OLV224" s="440"/>
      <c r="OLW224" s="440"/>
      <c r="OLX224" s="440"/>
      <c r="OLY224" s="440"/>
      <c r="OLZ224" s="440"/>
      <c r="OMA224" s="440"/>
      <c r="OMB224" s="440"/>
      <c r="OMC224" s="440"/>
      <c r="OMD224" s="440"/>
      <c r="OME224" s="440"/>
      <c r="OMF224" s="440"/>
      <c r="OMG224" s="440"/>
      <c r="OMH224" s="440"/>
      <c r="OMI224" s="440"/>
      <c r="OMJ224" s="440"/>
      <c r="OMK224" s="440"/>
      <c r="OML224" s="440"/>
      <c r="OMM224" s="440"/>
      <c r="OMN224" s="440"/>
      <c r="OMO224" s="440"/>
      <c r="OMP224" s="440"/>
      <c r="OMQ224" s="440"/>
      <c r="OMR224" s="440"/>
      <c r="OMS224" s="440"/>
      <c r="OMT224" s="440"/>
      <c r="OMU224" s="440"/>
      <c r="OMV224" s="440"/>
      <c r="OMW224" s="440"/>
      <c r="OMX224" s="440"/>
      <c r="OMY224" s="440"/>
      <c r="OMZ224" s="440"/>
      <c r="ONA224" s="440"/>
      <c r="ONB224" s="440"/>
      <c r="ONC224" s="440"/>
      <c r="OND224" s="440"/>
      <c r="ONE224" s="440"/>
      <c r="ONF224" s="440"/>
      <c r="ONG224" s="440"/>
      <c r="ONH224" s="440"/>
      <c r="ONI224" s="440"/>
      <c r="ONJ224" s="440"/>
      <c r="ONK224" s="440"/>
      <c r="ONL224" s="440"/>
      <c r="ONM224" s="440"/>
      <c r="ONN224" s="440"/>
      <c r="ONO224" s="440"/>
      <c r="ONP224" s="440"/>
      <c r="ONQ224" s="440"/>
      <c r="ONR224" s="440"/>
      <c r="ONS224" s="440"/>
      <c r="ONT224" s="440"/>
      <c r="ONU224" s="440"/>
      <c r="ONV224" s="440"/>
      <c r="ONW224" s="440"/>
      <c r="ONX224" s="440"/>
      <c r="ONY224" s="440"/>
      <c r="ONZ224" s="440"/>
      <c r="OOA224" s="440"/>
      <c r="OOB224" s="440"/>
      <c r="OOC224" s="440"/>
      <c r="OOD224" s="440"/>
      <c r="OOE224" s="440"/>
      <c r="OOF224" s="440"/>
      <c r="OOG224" s="440"/>
      <c r="OOH224" s="440"/>
      <c r="OOI224" s="440"/>
      <c r="OOJ224" s="440"/>
      <c r="OOK224" s="440"/>
      <c r="OOL224" s="440"/>
      <c r="OOM224" s="440"/>
      <c r="OON224" s="440"/>
      <c r="OOO224" s="440"/>
      <c r="OOP224" s="440"/>
      <c r="OOQ224" s="440"/>
      <c r="OOR224" s="440"/>
      <c r="OOS224" s="440"/>
      <c r="OOT224" s="440"/>
      <c r="OOU224" s="440"/>
      <c r="OOV224" s="440"/>
      <c r="OOW224" s="440"/>
      <c r="OOX224" s="440"/>
      <c r="OOY224" s="440"/>
      <c r="OOZ224" s="440"/>
      <c r="OPA224" s="440"/>
      <c r="OPB224" s="440"/>
      <c r="OPC224" s="440"/>
      <c r="OPD224" s="440"/>
      <c r="OPE224" s="440"/>
      <c r="OPF224" s="440"/>
      <c r="OPG224" s="440"/>
      <c r="OPH224" s="440"/>
      <c r="OPI224" s="440"/>
      <c r="OPJ224" s="440"/>
      <c r="OPK224" s="440"/>
      <c r="OPL224" s="440"/>
      <c r="OPM224" s="440"/>
      <c r="OPN224" s="440"/>
      <c r="OPO224" s="440"/>
      <c r="OPP224" s="440"/>
      <c r="OPQ224" s="440"/>
      <c r="OPR224" s="440"/>
      <c r="OPS224" s="440"/>
      <c r="OPT224" s="440"/>
      <c r="OPU224" s="440"/>
      <c r="OPV224" s="440"/>
      <c r="OPW224" s="440"/>
      <c r="OPX224" s="440"/>
      <c r="OPY224" s="440"/>
      <c r="OPZ224" s="440"/>
      <c r="OQA224" s="440"/>
      <c r="OQB224" s="440"/>
      <c r="OQC224" s="440"/>
      <c r="OQD224" s="440"/>
      <c r="OQE224" s="440"/>
      <c r="OQF224" s="440"/>
      <c r="OQG224" s="440"/>
      <c r="OQH224" s="440"/>
      <c r="OQI224" s="440"/>
      <c r="OQJ224" s="440"/>
      <c r="OQK224" s="440"/>
      <c r="OQL224" s="440"/>
      <c r="OQM224" s="440"/>
      <c r="OQN224" s="440"/>
      <c r="OQO224" s="440"/>
      <c r="OQP224" s="440"/>
      <c r="OQQ224" s="440"/>
      <c r="OQR224" s="440"/>
      <c r="OQS224" s="440"/>
      <c r="OQT224" s="440"/>
      <c r="OQU224" s="440"/>
      <c r="OQV224" s="440"/>
      <c r="OQW224" s="440"/>
      <c r="OQX224" s="440"/>
      <c r="OQY224" s="440"/>
      <c r="OQZ224" s="440"/>
      <c r="ORA224" s="440"/>
      <c r="ORB224" s="440"/>
      <c r="ORC224" s="440"/>
      <c r="ORD224" s="440"/>
      <c r="ORE224" s="440"/>
      <c r="ORF224" s="440"/>
      <c r="ORG224" s="440"/>
      <c r="ORH224" s="440"/>
      <c r="ORI224" s="440"/>
      <c r="ORJ224" s="440"/>
      <c r="ORK224" s="440"/>
      <c r="ORL224" s="440"/>
      <c r="ORM224" s="440"/>
      <c r="ORN224" s="440"/>
      <c r="ORO224" s="440"/>
      <c r="ORP224" s="440"/>
      <c r="ORQ224" s="440"/>
      <c r="ORR224" s="440"/>
      <c r="ORS224" s="440"/>
      <c r="ORT224" s="440"/>
      <c r="ORU224" s="440"/>
      <c r="ORV224" s="440"/>
      <c r="ORW224" s="440"/>
      <c r="ORX224" s="440"/>
      <c r="ORY224" s="440"/>
      <c r="ORZ224" s="440"/>
      <c r="OSA224" s="440"/>
      <c r="OSB224" s="440"/>
      <c r="OSC224" s="440"/>
      <c r="OSD224" s="440"/>
      <c r="OSE224" s="440"/>
      <c r="OSF224" s="440"/>
      <c r="OSG224" s="440"/>
      <c r="OSH224" s="440"/>
      <c r="OSI224" s="440"/>
      <c r="OSJ224" s="440"/>
      <c r="OSK224" s="440"/>
      <c r="OSL224" s="440"/>
      <c r="OSM224" s="440"/>
      <c r="OSN224" s="440"/>
      <c r="OSO224" s="440"/>
      <c r="OSP224" s="440"/>
      <c r="OSQ224" s="440"/>
      <c r="OSR224" s="440"/>
      <c r="OSS224" s="440"/>
      <c r="OST224" s="440"/>
      <c r="OSU224" s="440"/>
      <c r="OSV224" s="440"/>
      <c r="OSW224" s="440"/>
      <c r="OSX224" s="440"/>
      <c r="OSY224" s="440"/>
      <c r="OSZ224" s="440"/>
      <c r="OTA224" s="440"/>
      <c r="OTB224" s="440"/>
      <c r="OTC224" s="440"/>
      <c r="OTD224" s="440"/>
      <c r="OTE224" s="440"/>
      <c r="OTF224" s="440"/>
      <c r="OTG224" s="440"/>
      <c r="OTH224" s="440"/>
      <c r="OTI224" s="440"/>
      <c r="OTJ224" s="440"/>
      <c r="OTK224" s="440"/>
      <c r="OTL224" s="440"/>
      <c r="OTM224" s="440"/>
      <c r="OTN224" s="440"/>
      <c r="OTO224" s="440"/>
      <c r="OTP224" s="440"/>
      <c r="OTQ224" s="440"/>
      <c r="OTR224" s="440"/>
      <c r="OTS224" s="440"/>
      <c r="OTT224" s="440"/>
      <c r="OTU224" s="440"/>
      <c r="OTV224" s="440"/>
      <c r="OTW224" s="440"/>
      <c r="OTX224" s="440"/>
      <c r="OTY224" s="440"/>
      <c r="OTZ224" s="440"/>
      <c r="OUA224" s="440"/>
      <c r="OUB224" s="440"/>
      <c r="OUC224" s="440"/>
      <c r="OUD224" s="440"/>
      <c r="OUE224" s="440"/>
      <c r="OUF224" s="440"/>
      <c r="OUG224" s="440"/>
      <c r="OUH224" s="440"/>
      <c r="OUI224" s="440"/>
      <c r="OUJ224" s="440"/>
      <c r="OUK224" s="440"/>
      <c r="OUL224" s="440"/>
      <c r="OUM224" s="440"/>
      <c r="OUN224" s="440"/>
      <c r="OUO224" s="440"/>
      <c r="OUP224" s="440"/>
      <c r="OUQ224" s="440"/>
      <c r="OUR224" s="440"/>
      <c r="OUS224" s="440"/>
      <c r="OUT224" s="440"/>
      <c r="OUU224" s="440"/>
      <c r="OUV224" s="440"/>
      <c r="OUW224" s="440"/>
      <c r="OUX224" s="440"/>
      <c r="OUY224" s="440"/>
      <c r="OUZ224" s="440"/>
      <c r="OVA224" s="440"/>
      <c r="OVB224" s="440"/>
      <c r="OVC224" s="440"/>
      <c r="OVD224" s="440"/>
      <c r="OVE224" s="440"/>
      <c r="OVF224" s="440"/>
      <c r="OVG224" s="440"/>
      <c r="OVH224" s="440"/>
      <c r="OVI224" s="440"/>
      <c r="OVJ224" s="440"/>
      <c r="OVK224" s="440"/>
      <c r="OVL224" s="440"/>
      <c r="OVM224" s="440"/>
      <c r="OVN224" s="440"/>
      <c r="OVO224" s="440"/>
      <c r="OVP224" s="440"/>
      <c r="OVQ224" s="440"/>
      <c r="OVR224" s="440"/>
      <c r="OVS224" s="440"/>
      <c r="OVT224" s="440"/>
      <c r="OVU224" s="440"/>
      <c r="OVV224" s="440"/>
      <c r="OVW224" s="440"/>
      <c r="OVX224" s="440"/>
      <c r="OVY224" s="440"/>
      <c r="OVZ224" s="440"/>
      <c r="OWA224" s="440"/>
      <c r="OWB224" s="440"/>
      <c r="OWC224" s="440"/>
      <c r="OWD224" s="440"/>
      <c r="OWE224" s="440"/>
      <c r="OWF224" s="440"/>
      <c r="OWG224" s="440"/>
      <c r="OWH224" s="440"/>
      <c r="OWI224" s="440"/>
      <c r="OWJ224" s="440"/>
      <c r="OWK224" s="440"/>
      <c r="OWL224" s="440"/>
      <c r="OWM224" s="440"/>
      <c r="OWN224" s="440"/>
      <c r="OWO224" s="440"/>
      <c r="OWP224" s="440"/>
      <c r="OWQ224" s="440"/>
      <c r="OWR224" s="440"/>
      <c r="OWS224" s="440"/>
      <c r="OWT224" s="440"/>
      <c r="OWU224" s="440"/>
      <c r="OWV224" s="440"/>
      <c r="OWW224" s="440"/>
      <c r="OWX224" s="440"/>
      <c r="OWY224" s="440"/>
      <c r="OWZ224" s="440"/>
      <c r="OXA224" s="440"/>
      <c r="OXB224" s="440"/>
      <c r="OXC224" s="440"/>
      <c r="OXD224" s="440"/>
      <c r="OXE224" s="440"/>
      <c r="OXF224" s="440"/>
      <c r="OXG224" s="440"/>
      <c r="OXH224" s="440"/>
      <c r="OXI224" s="440"/>
      <c r="OXJ224" s="440"/>
      <c r="OXK224" s="440"/>
      <c r="OXL224" s="440"/>
      <c r="OXM224" s="440"/>
      <c r="OXN224" s="440"/>
      <c r="OXO224" s="440"/>
      <c r="OXP224" s="440"/>
      <c r="OXQ224" s="440"/>
      <c r="OXR224" s="440"/>
      <c r="OXS224" s="440"/>
      <c r="OXT224" s="440"/>
      <c r="OXU224" s="440"/>
      <c r="OXV224" s="440"/>
      <c r="OXW224" s="440"/>
      <c r="OXX224" s="440"/>
      <c r="OXY224" s="440"/>
      <c r="OXZ224" s="440"/>
      <c r="OYA224" s="440"/>
      <c r="OYB224" s="440"/>
      <c r="OYC224" s="440"/>
      <c r="OYD224" s="440"/>
      <c r="OYE224" s="440"/>
      <c r="OYF224" s="440"/>
      <c r="OYG224" s="440"/>
      <c r="OYH224" s="440"/>
      <c r="OYI224" s="440"/>
      <c r="OYJ224" s="440"/>
      <c r="OYK224" s="440"/>
      <c r="OYL224" s="440"/>
      <c r="OYM224" s="440"/>
      <c r="OYN224" s="440"/>
      <c r="OYO224" s="440"/>
      <c r="OYP224" s="440"/>
      <c r="OYQ224" s="440"/>
      <c r="OYR224" s="440"/>
      <c r="OYS224" s="440"/>
      <c r="OYT224" s="440"/>
      <c r="OYU224" s="440"/>
      <c r="OYV224" s="440"/>
      <c r="OYW224" s="440"/>
      <c r="OYX224" s="440"/>
      <c r="OYY224" s="440"/>
      <c r="OYZ224" s="440"/>
      <c r="OZA224" s="440"/>
      <c r="OZB224" s="440"/>
      <c r="OZC224" s="440"/>
      <c r="OZD224" s="440"/>
      <c r="OZE224" s="440"/>
      <c r="OZF224" s="440"/>
      <c r="OZG224" s="440"/>
      <c r="OZH224" s="440"/>
      <c r="OZI224" s="440"/>
      <c r="OZJ224" s="440"/>
      <c r="OZK224" s="440"/>
      <c r="OZL224" s="440"/>
      <c r="OZM224" s="440"/>
      <c r="OZN224" s="440"/>
      <c r="OZO224" s="440"/>
      <c r="OZP224" s="440"/>
      <c r="OZQ224" s="440"/>
      <c r="OZR224" s="440"/>
      <c r="OZS224" s="440"/>
      <c r="OZT224" s="440"/>
      <c r="OZU224" s="440"/>
      <c r="OZV224" s="440"/>
      <c r="OZW224" s="440"/>
      <c r="OZX224" s="440"/>
      <c r="OZY224" s="440"/>
      <c r="OZZ224" s="440"/>
      <c r="PAA224" s="440"/>
      <c r="PAB224" s="440"/>
      <c r="PAC224" s="440"/>
      <c r="PAD224" s="440"/>
      <c r="PAE224" s="440"/>
      <c r="PAF224" s="440"/>
      <c r="PAG224" s="440"/>
      <c r="PAH224" s="440"/>
      <c r="PAI224" s="440"/>
      <c r="PAJ224" s="440"/>
      <c r="PAK224" s="440"/>
      <c r="PAL224" s="440"/>
      <c r="PAM224" s="440"/>
      <c r="PAN224" s="440"/>
      <c r="PAO224" s="440"/>
      <c r="PAP224" s="440"/>
      <c r="PAQ224" s="440"/>
      <c r="PAR224" s="440"/>
      <c r="PAS224" s="440"/>
      <c r="PAT224" s="440"/>
      <c r="PAU224" s="440"/>
      <c r="PAV224" s="440"/>
      <c r="PAW224" s="440"/>
      <c r="PAX224" s="440"/>
      <c r="PAY224" s="440"/>
      <c r="PAZ224" s="440"/>
      <c r="PBA224" s="440"/>
      <c r="PBB224" s="440"/>
      <c r="PBC224" s="440"/>
      <c r="PBD224" s="440"/>
      <c r="PBE224" s="440"/>
      <c r="PBF224" s="440"/>
      <c r="PBG224" s="440"/>
      <c r="PBH224" s="440"/>
      <c r="PBI224" s="440"/>
      <c r="PBJ224" s="440"/>
      <c r="PBK224" s="440"/>
      <c r="PBL224" s="440"/>
      <c r="PBM224" s="440"/>
      <c r="PBN224" s="440"/>
      <c r="PBO224" s="440"/>
      <c r="PBP224" s="440"/>
      <c r="PBQ224" s="440"/>
      <c r="PBR224" s="440"/>
      <c r="PBS224" s="440"/>
      <c r="PBT224" s="440"/>
      <c r="PBU224" s="440"/>
      <c r="PBV224" s="440"/>
      <c r="PBW224" s="440"/>
      <c r="PBX224" s="440"/>
      <c r="PBY224" s="440"/>
      <c r="PBZ224" s="440"/>
      <c r="PCA224" s="440"/>
      <c r="PCB224" s="440"/>
      <c r="PCC224" s="440"/>
      <c r="PCD224" s="440"/>
      <c r="PCE224" s="440"/>
      <c r="PCF224" s="440"/>
      <c r="PCG224" s="440"/>
      <c r="PCH224" s="440"/>
      <c r="PCI224" s="440"/>
      <c r="PCJ224" s="440"/>
      <c r="PCK224" s="440"/>
      <c r="PCL224" s="440"/>
      <c r="PCM224" s="440"/>
      <c r="PCN224" s="440"/>
      <c r="PCO224" s="440"/>
      <c r="PCP224" s="440"/>
      <c r="PCQ224" s="440"/>
      <c r="PCR224" s="440"/>
      <c r="PCS224" s="440"/>
      <c r="PCT224" s="440"/>
      <c r="PCU224" s="440"/>
      <c r="PCV224" s="440"/>
      <c r="PCW224" s="440"/>
      <c r="PCX224" s="440"/>
      <c r="PCY224" s="440"/>
      <c r="PCZ224" s="440"/>
      <c r="PDA224" s="440"/>
      <c r="PDB224" s="440"/>
      <c r="PDC224" s="440"/>
      <c r="PDD224" s="440"/>
      <c r="PDE224" s="440"/>
      <c r="PDF224" s="440"/>
      <c r="PDG224" s="440"/>
      <c r="PDH224" s="440"/>
      <c r="PDI224" s="440"/>
      <c r="PDJ224" s="440"/>
      <c r="PDK224" s="440"/>
      <c r="PDL224" s="440"/>
      <c r="PDM224" s="440"/>
      <c r="PDN224" s="440"/>
      <c r="PDO224" s="440"/>
      <c r="PDP224" s="440"/>
      <c r="PDQ224" s="440"/>
      <c r="PDR224" s="440"/>
      <c r="PDS224" s="440"/>
      <c r="PDT224" s="440"/>
      <c r="PDU224" s="440"/>
      <c r="PDV224" s="440"/>
      <c r="PDW224" s="440"/>
      <c r="PDX224" s="440"/>
      <c r="PDY224" s="440"/>
      <c r="PDZ224" s="440"/>
      <c r="PEA224" s="440"/>
      <c r="PEB224" s="440"/>
      <c r="PEC224" s="440"/>
      <c r="PED224" s="440"/>
      <c r="PEE224" s="440"/>
      <c r="PEF224" s="440"/>
      <c r="PEG224" s="440"/>
      <c r="PEH224" s="440"/>
      <c r="PEI224" s="440"/>
      <c r="PEJ224" s="440"/>
      <c r="PEK224" s="440"/>
      <c r="PEL224" s="440"/>
      <c r="PEM224" s="440"/>
      <c r="PEN224" s="440"/>
      <c r="PEO224" s="440"/>
      <c r="PEP224" s="440"/>
      <c r="PEQ224" s="440"/>
      <c r="PER224" s="440"/>
      <c r="PES224" s="440"/>
      <c r="PET224" s="440"/>
      <c r="PEU224" s="440"/>
      <c r="PEV224" s="440"/>
      <c r="PEW224" s="440"/>
      <c r="PEX224" s="440"/>
      <c r="PEY224" s="440"/>
      <c r="PEZ224" s="440"/>
      <c r="PFA224" s="440"/>
      <c r="PFB224" s="440"/>
      <c r="PFC224" s="440"/>
      <c r="PFD224" s="440"/>
      <c r="PFE224" s="440"/>
      <c r="PFF224" s="440"/>
      <c r="PFG224" s="440"/>
      <c r="PFH224" s="440"/>
      <c r="PFI224" s="440"/>
      <c r="PFJ224" s="440"/>
      <c r="PFK224" s="440"/>
      <c r="PFL224" s="440"/>
      <c r="PFM224" s="440"/>
      <c r="PFN224" s="440"/>
      <c r="PFO224" s="440"/>
      <c r="PFP224" s="440"/>
      <c r="PFQ224" s="440"/>
      <c r="PFR224" s="440"/>
      <c r="PFS224" s="440"/>
      <c r="PFT224" s="440"/>
      <c r="PFU224" s="440"/>
      <c r="PFV224" s="440"/>
      <c r="PFW224" s="440"/>
      <c r="PFX224" s="440"/>
      <c r="PFY224" s="440"/>
      <c r="PFZ224" s="440"/>
      <c r="PGA224" s="440"/>
      <c r="PGB224" s="440"/>
      <c r="PGC224" s="440"/>
      <c r="PGD224" s="440"/>
      <c r="PGE224" s="440"/>
      <c r="PGF224" s="440"/>
      <c r="PGG224" s="440"/>
      <c r="PGH224" s="440"/>
      <c r="PGI224" s="440"/>
      <c r="PGJ224" s="440"/>
      <c r="PGK224" s="440"/>
      <c r="PGL224" s="440"/>
      <c r="PGM224" s="440"/>
      <c r="PGN224" s="440"/>
      <c r="PGO224" s="440"/>
      <c r="PGP224" s="440"/>
      <c r="PGQ224" s="440"/>
      <c r="PGR224" s="440"/>
      <c r="PGS224" s="440"/>
      <c r="PGT224" s="440"/>
      <c r="PGU224" s="440"/>
      <c r="PGV224" s="440"/>
      <c r="PGW224" s="440"/>
      <c r="PGX224" s="440"/>
      <c r="PGY224" s="440"/>
      <c r="PGZ224" s="440"/>
      <c r="PHA224" s="440"/>
      <c r="PHB224" s="440"/>
      <c r="PHC224" s="440"/>
      <c r="PHD224" s="440"/>
      <c r="PHE224" s="440"/>
      <c r="PHF224" s="440"/>
      <c r="PHG224" s="440"/>
      <c r="PHH224" s="440"/>
      <c r="PHI224" s="440"/>
      <c r="PHJ224" s="440"/>
      <c r="PHK224" s="440"/>
      <c r="PHL224" s="440"/>
      <c r="PHM224" s="440"/>
      <c r="PHN224" s="440"/>
      <c r="PHO224" s="440"/>
      <c r="PHP224" s="440"/>
      <c r="PHQ224" s="440"/>
      <c r="PHR224" s="440"/>
      <c r="PHS224" s="440"/>
      <c r="PHT224" s="440"/>
      <c r="PHU224" s="440"/>
      <c r="PHV224" s="440"/>
      <c r="PHW224" s="440"/>
      <c r="PHX224" s="440"/>
      <c r="PHY224" s="440"/>
      <c r="PHZ224" s="440"/>
      <c r="PIA224" s="440"/>
      <c r="PIB224" s="440"/>
      <c r="PIC224" s="440"/>
      <c r="PID224" s="440"/>
      <c r="PIE224" s="440"/>
      <c r="PIF224" s="440"/>
      <c r="PIG224" s="440"/>
      <c r="PIH224" s="440"/>
      <c r="PII224" s="440"/>
      <c r="PIJ224" s="440"/>
      <c r="PIK224" s="440"/>
      <c r="PIL224" s="440"/>
      <c r="PIM224" s="440"/>
      <c r="PIN224" s="440"/>
      <c r="PIO224" s="440"/>
      <c r="PIP224" s="440"/>
      <c r="PIQ224" s="440"/>
      <c r="PIR224" s="440"/>
      <c r="PIS224" s="440"/>
      <c r="PIT224" s="440"/>
      <c r="PIU224" s="440"/>
      <c r="PIV224" s="440"/>
      <c r="PIW224" s="440"/>
      <c r="PIX224" s="440"/>
      <c r="PIY224" s="440"/>
      <c r="PIZ224" s="440"/>
      <c r="PJA224" s="440"/>
      <c r="PJB224" s="440"/>
      <c r="PJC224" s="440"/>
      <c r="PJD224" s="440"/>
      <c r="PJE224" s="440"/>
      <c r="PJF224" s="440"/>
      <c r="PJG224" s="440"/>
      <c r="PJH224" s="440"/>
      <c r="PJI224" s="440"/>
      <c r="PJJ224" s="440"/>
      <c r="PJK224" s="440"/>
      <c r="PJL224" s="440"/>
      <c r="PJM224" s="440"/>
      <c r="PJN224" s="440"/>
      <c r="PJO224" s="440"/>
      <c r="PJP224" s="440"/>
      <c r="PJQ224" s="440"/>
      <c r="PJR224" s="440"/>
      <c r="PJS224" s="440"/>
      <c r="PJT224" s="440"/>
      <c r="PJU224" s="440"/>
      <c r="PJV224" s="440"/>
      <c r="PJW224" s="440"/>
      <c r="PJX224" s="440"/>
      <c r="PJY224" s="440"/>
      <c r="PJZ224" s="440"/>
      <c r="PKA224" s="440"/>
      <c r="PKB224" s="440"/>
      <c r="PKC224" s="440"/>
      <c r="PKD224" s="440"/>
      <c r="PKE224" s="440"/>
      <c r="PKF224" s="440"/>
      <c r="PKG224" s="440"/>
      <c r="PKH224" s="440"/>
      <c r="PKI224" s="440"/>
      <c r="PKJ224" s="440"/>
      <c r="PKK224" s="440"/>
      <c r="PKL224" s="440"/>
      <c r="PKM224" s="440"/>
      <c r="PKN224" s="440"/>
      <c r="PKO224" s="440"/>
      <c r="PKP224" s="440"/>
      <c r="PKQ224" s="440"/>
      <c r="PKR224" s="440"/>
      <c r="PKS224" s="440"/>
      <c r="PKT224" s="440"/>
      <c r="PKU224" s="440"/>
      <c r="PKV224" s="440"/>
      <c r="PKW224" s="440"/>
      <c r="PKX224" s="440"/>
      <c r="PKY224" s="440"/>
      <c r="PKZ224" s="440"/>
      <c r="PLA224" s="440"/>
      <c r="PLB224" s="440"/>
      <c r="PLC224" s="440"/>
      <c r="PLD224" s="440"/>
      <c r="PLE224" s="440"/>
      <c r="PLF224" s="440"/>
      <c r="PLG224" s="440"/>
      <c r="PLH224" s="440"/>
      <c r="PLI224" s="440"/>
      <c r="PLJ224" s="440"/>
      <c r="PLK224" s="440"/>
      <c r="PLL224" s="440"/>
      <c r="PLM224" s="440"/>
      <c r="PLN224" s="440"/>
      <c r="PLO224" s="440"/>
      <c r="PLP224" s="440"/>
      <c r="PLQ224" s="440"/>
      <c r="PLR224" s="440"/>
      <c r="PLS224" s="440"/>
      <c r="PLT224" s="440"/>
      <c r="PLU224" s="440"/>
      <c r="PLV224" s="440"/>
      <c r="PLW224" s="440"/>
      <c r="PLX224" s="440"/>
      <c r="PLY224" s="440"/>
      <c r="PLZ224" s="440"/>
      <c r="PMA224" s="440"/>
      <c r="PMB224" s="440"/>
      <c r="PMC224" s="440"/>
      <c r="PMD224" s="440"/>
      <c r="PME224" s="440"/>
      <c r="PMF224" s="440"/>
      <c r="PMG224" s="440"/>
      <c r="PMH224" s="440"/>
      <c r="PMI224" s="440"/>
      <c r="PMJ224" s="440"/>
      <c r="PMK224" s="440"/>
      <c r="PML224" s="440"/>
      <c r="PMM224" s="440"/>
      <c r="PMN224" s="440"/>
      <c r="PMO224" s="440"/>
      <c r="PMP224" s="440"/>
      <c r="PMQ224" s="440"/>
      <c r="PMR224" s="440"/>
      <c r="PMS224" s="440"/>
      <c r="PMT224" s="440"/>
      <c r="PMU224" s="440"/>
      <c r="PMV224" s="440"/>
      <c r="PMW224" s="440"/>
      <c r="PMX224" s="440"/>
      <c r="PMY224" s="440"/>
      <c r="PMZ224" s="440"/>
      <c r="PNA224" s="440"/>
      <c r="PNB224" s="440"/>
      <c r="PNC224" s="440"/>
      <c r="PND224" s="440"/>
      <c r="PNE224" s="440"/>
      <c r="PNF224" s="440"/>
      <c r="PNG224" s="440"/>
      <c r="PNH224" s="440"/>
      <c r="PNI224" s="440"/>
      <c r="PNJ224" s="440"/>
      <c r="PNK224" s="440"/>
      <c r="PNL224" s="440"/>
      <c r="PNM224" s="440"/>
      <c r="PNN224" s="440"/>
      <c r="PNO224" s="440"/>
      <c r="PNP224" s="440"/>
      <c r="PNQ224" s="440"/>
      <c r="PNR224" s="440"/>
      <c r="PNS224" s="440"/>
      <c r="PNT224" s="440"/>
      <c r="PNU224" s="440"/>
      <c r="PNV224" s="440"/>
      <c r="PNW224" s="440"/>
      <c r="PNX224" s="440"/>
      <c r="PNY224" s="440"/>
      <c r="PNZ224" s="440"/>
      <c r="POA224" s="440"/>
      <c r="POB224" s="440"/>
      <c r="POC224" s="440"/>
      <c r="POD224" s="440"/>
      <c r="POE224" s="440"/>
      <c r="POF224" s="440"/>
      <c r="POG224" s="440"/>
      <c r="POH224" s="440"/>
      <c r="POI224" s="440"/>
      <c r="POJ224" s="440"/>
      <c r="POK224" s="440"/>
      <c r="POL224" s="440"/>
      <c r="POM224" s="440"/>
      <c r="PON224" s="440"/>
      <c r="POO224" s="440"/>
      <c r="POP224" s="440"/>
      <c r="POQ224" s="440"/>
      <c r="POR224" s="440"/>
      <c r="POS224" s="440"/>
      <c r="POT224" s="440"/>
      <c r="POU224" s="440"/>
      <c r="POV224" s="440"/>
      <c r="POW224" s="440"/>
      <c r="POX224" s="440"/>
      <c r="POY224" s="440"/>
      <c r="POZ224" s="440"/>
      <c r="PPA224" s="440"/>
      <c r="PPB224" s="440"/>
      <c r="PPC224" s="440"/>
      <c r="PPD224" s="440"/>
      <c r="PPE224" s="440"/>
      <c r="PPF224" s="440"/>
      <c r="PPG224" s="440"/>
      <c r="PPH224" s="440"/>
      <c r="PPI224" s="440"/>
      <c r="PPJ224" s="440"/>
      <c r="PPK224" s="440"/>
      <c r="PPL224" s="440"/>
      <c r="PPM224" s="440"/>
      <c r="PPN224" s="440"/>
      <c r="PPO224" s="440"/>
      <c r="PPP224" s="440"/>
      <c r="PPQ224" s="440"/>
      <c r="PPR224" s="440"/>
      <c r="PPS224" s="440"/>
      <c r="PPT224" s="440"/>
      <c r="PPU224" s="440"/>
      <c r="PPV224" s="440"/>
      <c r="PPW224" s="440"/>
      <c r="PPX224" s="440"/>
      <c r="PPY224" s="440"/>
      <c r="PPZ224" s="440"/>
      <c r="PQA224" s="440"/>
      <c r="PQB224" s="440"/>
      <c r="PQC224" s="440"/>
      <c r="PQD224" s="440"/>
      <c r="PQE224" s="440"/>
      <c r="PQF224" s="440"/>
      <c r="PQG224" s="440"/>
      <c r="PQH224" s="440"/>
      <c r="PQI224" s="440"/>
      <c r="PQJ224" s="440"/>
      <c r="PQK224" s="440"/>
      <c r="PQL224" s="440"/>
      <c r="PQM224" s="440"/>
      <c r="PQN224" s="440"/>
      <c r="PQO224" s="440"/>
      <c r="PQP224" s="440"/>
      <c r="PQQ224" s="440"/>
      <c r="PQR224" s="440"/>
      <c r="PQS224" s="440"/>
      <c r="PQT224" s="440"/>
      <c r="PQU224" s="440"/>
      <c r="PQV224" s="440"/>
      <c r="PQW224" s="440"/>
      <c r="PQX224" s="440"/>
      <c r="PQY224" s="440"/>
      <c r="PQZ224" s="440"/>
      <c r="PRA224" s="440"/>
      <c r="PRB224" s="440"/>
      <c r="PRC224" s="440"/>
      <c r="PRD224" s="440"/>
      <c r="PRE224" s="440"/>
      <c r="PRF224" s="440"/>
      <c r="PRG224" s="440"/>
      <c r="PRH224" s="440"/>
      <c r="PRI224" s="440"/>
      <c r="PRJ224" s="440"/>
      <c r="PRK224" s="440"/>
      <c r="PRL224" s="440"/>
      <c r="PRM224" s="440"/>
      <c r="PRN224" s="440"/>
      <c r="PRO224" s="440"/>
      <c r="PRP224" s="440"/>
      <c r="PRQ224" s="440"/>
      <c r="PRR224" s="440"/>
      <c r="PRS224" s="440"/>
      <c r="PRT224" s="440"/>
      <c r="PRU224" s="440"/>
      <c r="PRV224" s="440"/>
      <c r="PRW224" s="440"/>
      <c r="PRX224" s="440"/>
      <c r="PRY224" s="440"/>
      <c r="PRZ224" s="440"/>
      <c r="PSA224" s="440"/>
      <c r="PSB224" s="440"/>
      <c r="PSC224" s="440"/>
      <c r="PSD224" s="440"/>
      <c r="PSE224" s="440"/>
      <c r="PSF224" s="440"/>
      <c r="PSG224" s="440"/>
      <c r="PSH224" s="440"/>
      <c r="PSI224" s="440"/>
      <c r="PSJ224" s="440"/>
      <c r="PSK224" s="440"/>
      <c r="PSL224" s="440"/>
      <c r="PSM224" s="440"/>
      <c r="PSN224" s="440"/>
      <c r="PSO224" s="440"/>
      <c r="PSP224" s="440"/>
      <c r="PSQ224" s="440"/>
      <c r="PSR224" s="440"/>
      <c r="PSS224" s="440"/>
      <c r="PST224" s="440"/>
      <c r="PSU224" s="440"/>
      <c r="PSV224" s="440"/>
      <c r="PSW224" s="440"/>
      <c r="PSX224" s="440"/>
      <c r="PSY224" s="440"/>
      <c r="PSZ224" s="440"/>
      <c r="PTA224" s="440"/>
      <c r="PTB224" s="440"/>
      <c r="PTC224" s="440"/>
      <c r="PTD224" s="440"/>
      <c r="PTE224" s="440"/>
      <c r="PTF224" s="440"/>
      <c r="PTG224" s="440"/>
      <c r="PTH224" s="440"/>
      <c r="PTI224" s="440"/>
      <c r="PTJ224" s="440"/>
      <c r="PTK224" s="440"/>
      <c r="PTL224" s="440"/>
      <c r="PTM224" s="440"/>
      <c r="PTN224" s="440"/>
      <c r="PTO224" s="440"/>
      <c r="PTP224" s="440"/>
      <c r="PTQ224" s="440"/>
      <c r="PTR224" s="440"/>
      <c r="PTS224" s="440"/>
      <c r="PTT224" s="440"/>
      <c r="PTU224" s="440"/>
      <c r="PTV224" s="440"/>
      <c r="PTW224" s="440"/>
      <c r="PTX224" s="440"/>
      <c r="PTY224" s="440"/>
      <c r="PTZ224" s="440"/>
      <c r="PUA224" s="440"/>
      <c r="PUB224" s="440"/>
      <c r="PUC224" s="440"/>
      <c r="PUD224" s="440"/>
      <c r="PUE224" s="440"/>
      <c r="PUF224" s="440"/>
      <c r="PUG224" s="440"/>
      <c r="PUH224" s="440"/>
      <c r="PUI224" s="440"/>
      <c r="PUJ224" s="440"/>
      <c r="PUK224" s="440"/>
      <c r="PUL224" s="440"/>
      <c r="PUM224" s="440"/>
      <c r="PUN224" s="440"/>
      <c r="PUO224" s="440"/>
      <c r="PUP224" s="440"/>
      <c r="PUQ224" s="440"/>
      <c r="PUR224" s="440"/>
      <c r="PUS224" s="440"/>
      <c r="PUT224" s="440"/>
      <c r="PUU224" s="440"/>
      <c r="PUV224" s="440"/>
      <c r="PUW224" s="440"/>
      <c r="PUX224" s="440"/>
      <c r="PUY224" s="440"/>
      <c r="PUZ224" s="440"/>
      <c r="PVA224" s="440"/>
      <c r="PVB224" s="440"/>
      <c r="PVC224" s="440"/>
      <c r="PVD224" s="440"/>
      <c r="PVE224" s="440"/>
      <c r="PVF224" s="440"/>
      <c r="PVG224" s="440"/>
      <c r="PVH224" s="440"/>
      <c r="PVI224" s="440"/>
      <c r="PVJ224" s="440"/>
      <c r="PVK224" s="440"/>
      <c r="PVL224" s="440"/>
      <c r="PVM224" s="440"/>
      <c r="PVN224" s="440"/>
      <c r="PVO224" s="440"/>
      <c r="PVP224" s="440"/>
      <c r="PVQ224" s="440"/>
      <c r="PVR224" s="440"/>
      <c r="PVS224" s="440"/>
      <c r="PVT224" s="440"/>
      <c r="PVU224" s="440"/>
      <c r="PVV224" s="440"/>
      <c r="PVW224" s="440"/>
      <c r="PVX224" s="440"/>
      <c r="PVY224" s="440"/>
      <c r="PVZ224" s="440"/>
      <c r="PWA224" s="440"/>
      <c r="PWB224" s="440"/>
      <c r="PWC224" s="440"/>
      <c r="PWD224" s="440"/>
      <c r="PWE224" s="440"/>
      <c r="PWF224" s="440"/>
      <c r="PWG224" s="440"/>
      <c r="PWH224" s="440"/>
      <c r="PWI224" s="440"/>
      <c r="PWJ224" s="440"/>
      <c r="PWK224" s="440"/>
      <c r="PWL224" s="440"/>
      <c r="PWM224" s="440"/>
      <c r="PWN224" s="440"/>
      <c r="PWO224" s="440"/>
      <c r="PWP224" s="440"/>
      <c r="PWQ224" s="440"/>
      <c r="PWR224" s="440"/>
      <c r="PWS224" s="440"/>
      <c r="PWT224" s="440"/>
      <c r="PWU224" s="440"/>
      <c r="PWV224" s="440"/>
      <c r="PWW224" s="440"/>
      <c r="PWX224" s="440"/>
      <c r="PWY224" s="440"/>
      <c r="PWZ224" s="440"/>
      <c r="PXA224" s="440"/>
      <c r="PXB224" s="440"/>
      <c r="PXC224" s="440"/>
      <c r="PXD224" s="440"/>
      <c r="PXE224" s="440"/>
      <c r="PXF224" s="440"/>
      <c r="PXG224" s="440"/>
      <c r="PXH224" s="440"/>
      <c r="PXI224" s="440"/>
      <c r="PXJ224" s="440"/>
      <c r="PXK224" s="440"/>
      <c r="PXL224" s="440"/>
      <c r="PXM224" s="440"/>
      <c r="PXN224" s="440"/>
      <c r="PXO224" s="440"/>
      <c r="PXP224" s="440"/>
      <c r="PXQ224" s="440"/>
      <c r="PXR224" s="440"/>
      <c r="PXS224" s="440"/>
      <c r="PXT224" s="440"/>
      <c r="PXU224" s="440"/>
      <c r="PXV224" s="440"/>
      <c r="PXW224" s="440"/>
      <c r="PXX224" s="440"/>
      <c r="PXY224" s="440"/>
      <c r="PXZ224" s="440"/>
      <c r="PYA224" s="440"/>
      <c r="PYB224" s="440"/>
      <c r="PYC224" s="440"/>
      <c r="PYD224" s="440"/>
      <c r="PYE224" s="440"/>
      <c r="PYF224" s="440"/>
      <c r="PYG224" s="440"/>
      <c r="PYH224" s="440"/>
      <c r="PYI224" s="440"/>
      <c r="PYJ224" s="440"/>
      <c r="PYK224" s="440"/>
      <c r="PYL224" s="440"/>
      <c r="PYM224" s="440"/>
      <c r="PYN224" s="440"/>
      <c r="PYO224" s="440"/>
      <c r="PYP224" s="440"/>
      <c r="PYQ224" s="440"/>
      <c r="PYR224" s="440"/>
      <c r="PYS224" s="440"/>
      <c r="PYT224" s="440"/>
      <c r="PYU224" s="440"/>
      <c r="PYV224" s="440"/>
      <c r="PYW224" s="440"/>
      <c r="PYX224" s="440"/>
      <c r="PYY224" s="440"/>
      <c r="PYZ224" s="440"/>
      <c r="PZA224" s="440"/>
      <c r="PZB224" s="440"/>
      <c r="PZC224" s="440"/>
      <c r="PZD224" s="440"/>
      <c r="PZE224" s="440"/>
      <c r="PZF224" s="440"/>
      <c r="PZG224" s="440"/>
      <c r="PZH224" s="440"/>
      <c r="PZI224" s="440"/>
      <c r="PZJ224" s="440"/>
      <c r="PZK224" s="440"/>
      <c r="PZL224" s="440"/>
      <c r="PZM224" s="440"/>
      <c r="PZN224" s="440"/>
      <c r="PZO224" s="440"/>
      <c r="PZP224" s="440"/>
      <c r="PZQ224" s="440"/>
      <c r="PZR224" s="440"/>
      <c r="PZS224" s="440"/>
      <c r="PZT224" s="440"/>
      <c r="PZU224" s="440"/>
      <c r="PZV224" s="440"/>
      <c r="PZW224" s="440"/>
      <c r="PZX224" s="440"/>
      <c r="PZY224" s="440"/>
      <c r="PZZ224" s="440"/>
      <c r="QAA224" s="440"/>
      <c r="QAB224" s="440"/>
      <c r="QAC224" s="440"/>
      <c r="QAD224" s="440"/>
      <c r="QAE224" s="440"/>
      <c r="QAF224" s="440"/>
      <c r="QAG224" s="440"/>
      <c r="QAH224" s="440"/>
      <c r="QAI224" s="440"/>
      <c r="QAJ224" s="440"/>
      <c r="QAK224" s="440"/>
      <c r="QAL224" s="440"/>
      <c r="QAM224" s="440"/>
      <c r="QAN224" s="440"/>
      <c r="QAO224" s="440"/>
      <c r="QAP224" s="440"/>
      <c r="QAQ224" s="440"/>
      <c r="QAR224" s="440"/>
      <c r="QAS224" s="440"/>
      <c r="QAT224" s="440"/>
      <c r="QAU224" s="440"/>
      <c r="QAV224" s="440"/>
      <c r="QAW224" s="440"/>
      <c r="QAX224" s="440"/>
      <c r="QAY224" s="440"/>
      <c r="QAZ224" s="440"/>
      <c r="QBA224" s="440"/>
      <c r="QBB224" s="440"/>
      <c r="QBC224" s="440"/>
      <c r="QBD224" s="440"/>
      <c r="QBE224" s="440"/>
      <c r="QBF224" s="440"/>
      <c r="QBG224" s="440"/>
      <c r="QBH224" s="440"/>
      <c r="QBI224" s="440"/>
      <c r="QBJ224" s="440"/>
      <c r="QBK224" s="440"/>
      <c r="QBL224" s="440"/>
      <c r="QBM224" s="440"/>
      <c r="QBN224" s="440"/>
      <c r="QBO224" s="440"/>
      <c r="QBP224" s="440"/>
      <c r="QBQ224" s="440"/>
      <c r="QBR224" s="440"/>
      <c r="QBS224" s="440"/>
      <c r="QBT224" s="440"/>
      <c r="QBU224" s="440"/>
      <c r="QBV224" s="440"/>
      <c r="QBW224" s="440"/>
      <c r="QBX224" s="440"/>
      <c r="QBY224" s="440"/>
      <c r="QBZ224" s="440"/>
      <c r="QCA224" s="440"/>
      <c r="QCB224" s="440"/>
      <c r="QCC224" s="440"/>
      <c r="QCD224" s="440"/>
      <c r="QCE224" s="440"/>
      <c r="QCF224" s="440"/>
      <c r="QCG224" s="440"/>
      <c r="QCH224" s="440"/>
      <c r="QCI224" s="440"/>
      <c r="QCJ224" s="440"/>
      <c r="QCK224" s="440"/>
      <c r="QCL224" s="440"/>
      <c r="QCM224" s="440"/>
      <c r="QCN224" s="440"/>
      <c r="QCO224" s="440"/>
      <c r="QCP224" s="440"/>
      <c r="QCQ224" s="440"/>
      <c r="QCR224" s="440"/>
      <c r="QCS224" s="440"/>
      <c r="QCT224" s="440"/>
      <c r="QCU224" s="440"/>
      <c r="QCV224" s="440"/>
      <c r="QCW224" s="440"/>
      <c r="QCX224" s="440"/>
      <c r="QCY224" s="440"/>
      <c r="QCZ224" s="440"/>
      <c r="QDA224" s="440"/>
      <c r="QDB224" s="440"/>
      <c r="QDC224" s="440"/>
      <c r="QDD224" s="440"/>
      <c r="QDE224" s="440"/>
      <c r="QDF224" s="440"/>
      <c r="QDG224" s="440"/>
      <c r="QDH224" s="440"/>
      <c r="QDI224" s="440"/>
      <c r="QDJ224" s="440"/>
      <c r="QDK224" s="440"/>
      <c r="QDL224" s="440"/>
      <c r="QDM224" s="440"/>
      <c r="QDN224" s="440"/>
      <c r="QDO224" s="440"/>
      <c r="QDP224" s="440"/>
      <c r="QDQ224" s="440"/>
      <c r="QDR224" s="440"/>
      <c r="QDS224" s="440"/>
      <c r="QDT224" s="440"/>
      <c r="QDU224" s="440"/>
      <c r="QDV224" s="440"/>
      <c r="QDW224" s="440"/>
      <c r="QDX224" s="440"/>
      <c r="QDY224" s="440"/>
      <c r="QDZ224" s="440"/>
      <c r="QEA224" s="440"/>
      <c r="QEB224" s="440"/>
      <c r="QEC224" s="440"/>
      <c r="QED224" s="440"/>
      <c r="QEE224" s="440"/>
      <c r="QEF224" s="440"/>
      <c r="QEG224" s="440"/>
      <c r="QEH224" s="440"/>
      <c r="QEI224" s="440"/>
      <c r="QEJ224" s="440"/>
      <c r="QEK224" s="440"/>
      <c r="QEL224" s="440"/>
      <c r="QEM224" s="440"/>
      <c r="QEN224" s="440"/>
      <c r="QEO224" s="440"/>
      <c r="QEP224" s="440"/>
      <c r="QEQ224" s="440"/>
      <c r="QER224" s="440"/>
      <c r="QES224" s="440"/>
      <c r="QET224" s="440"/>
      <c r="QEU224" s="440"/>
      <c r="QEV224" s="440"/>
      <c r="QEW224" s="440"/>
      <c r="QEX224" s="440"/>
      <c r="QEY224" s="440"/>
      <c r="QEZ224" s="440"/>
      <c r="QFA224" s="440"/>
      <c r="QFB224" s="440"/>
      <c r="QFC224" s="440"/>
      <c r="QFD224" s="440"/>
      <c r="QFE224" s="440"/>
      <c r="QFF224" s="440"/>
      <c r="QFG224" s="440"/>
      <c r="QFH224" s="440"/>
      <c r="QFI224" s="440"/>
      <c r="QFJ224" s="440"/>
      <c r="QFK224" s="440"/>
      <c r="QFL224" s="440"/>
      <c r="QFM224" s="440"/>
      <c r="QFN224" s="440"/>
      <c r="QFO224" s="440"/>
      <c r="QFP224" s="440"/>
      <c r="QFQ224" s="440"/>
      <c r="QFR224" s="440"/>
      <c r="QFS224" s="440"/>
      <c r="QFT224" s="440"/>
      <c r="QFU224" s="440"/>
      <c r="QFV224" s="440"/>
      <c r="QFW224" s="440"/>
      <c r="QFX224" s="440"/>
      <c r="QFY224" s="440"/>
      <c r="QFZ224" s="440"/>
      <c r="QGA224" s="440"/>
      <c r="QGB224" s="440"/>
      <c r="QGC224" s="440"/>
      <c r="QGD224" s="440"/>
      <c r="QGE224" s="440"/>
      <c r="QGF224" s="440"/>
      <c r="QGG224" s="440"/>
      <c r="QGH224" s="440"/>
      <c r="QGI224" s="440"/>
      <c r="QGJ224" s="440"/>
      <c r="QGK224" s="440"/>
      <c r="QGL224" s="440"/>
      <c r="QGM224" s="440"/>
      <c r="QGN224" s="440"/>
      <c r="QGO224" s="440"/>
      <c r="QGP224" s="440"/>
      <c r="QGQ224" s="440"/>
      <c r="QGR224" s="440"/>
      <c r="QGS224" s="440"/>
      <c r="QGT224" s="440"/>
      <c r="QGU224" s="440"/>
      <c r="QGV224" s="440"/>
      <c r="QGW224" s="440"/>
      <c r="QGX224" s="440"/>
      <c r="QGY224" s="440"/>
      <c r="QGZ224" s="440"/>
      <c r="QHA224" s="440"/>
      <c r="QHB224" s="440"/>
      <c r="QHC224" s="440"/>
      <c r="QHD224" s="440"/>
      <c r="QHE224" s="440"/>
      <c r="QHF224" s="440"/>
      <c r="QHG224" s="440"/>
      <c r="QHH224" s="440"/>
      <c r="QHI224" s="440"/>
      <c r="QHJ224" s="440"/>
      <c r="QHK224" s="440"/>
      <c r="QHL224" s="440"/>
      <c r="QHM224" s="440"/>
      <c r="QHN224" s="440"/>
      <c r="QHO224" s="440"/>
      <c r="QHP224" s="440"/>
      <c r="QHQ224" s="440"/>
      <c r="QHR224" s="440"/>
      <c r="QHS224" s="440"/>
      <c r="QHT224" s="440"/>
      <c r="QHU224" s="440"/>
      <c r="QHV224" s="440"/>
      <c r="QHW224" s="440"/>
      <c r="QHX224" s="440"/>
      <c r="QHY224" s="440"/>
      <c r="QHZ224" s="440"/>
      <c r="QIA224" s="440"/>
      <c r="QIB224" s="440"/>
      <c r="QIC224" s="440"/>
      <c r="QID224" s="440"/>
      <c r="QIE224" s="440"/>
      <c r="QIF224" s="440"/>
      <c r="QIG224" s="440"/>
      <c r="QIH224" s="440"/>
      <c r="QII224" s="440"/>
      <c r="QIJ224" s="440"/>
      <c r="QIK224" s="440"/>
      <c r="QIL224" s="440"/>
      <c r="QIM224" s="440"/>
      <c r="QIN224" s="440"/>
      <c r="QIO224" s="440"/>
      <c r="QIP224" s="440"/>
      <c r="QIQ224" s="440"/>
      <c r="QIR224" s="440"/>
      <c r="QIS224" s="440"/>
      <c r="QIT224" s="440"/>
      <c r="QIU224" s="440"/>
      <c r="QIV224" s="440"/>
      <c r="QIW224" s="440"/>
      <c r="QIX224" s="440"/>
      <c r="QIY224" s="440"/>
      <c r="QIZ224" s="440"/>
      <c r="QJA224" s="440"/>
      <c r="QJB224" s="440"/>
      <c r="QJC224" s="440"/>
      <c r="QJD224" s="440"/>
      <c r="QJE224" s="440"/>
      <c r="QJF224" s="440"/>
      <c r="QJG224" s="440"/>
      <c r="QJH224" s="440"/>
      <c r="QJI224" s="440"/>
      <c r="QJJ224" s="440"/>
      <c r="QJK224" s="440"/>
      <c r="QJL224" s="440"/>
      <c r="QJM224" s="440"/>
      <c r="QJN224" s="440"/>
      <c r="QJO224" s="440"/>
      <c r="QJP224" s="440"/>
      <c r="QJQ224" s="440"/>
      <c r="QJR224" s="440"/>
      <c r="QJS224" s="440"/>
      <c r="QJT224" s="440"/>
      <c r="QJU224" s="440"/>
      <c r="QJV224" s="440"/>
      <c r="QJW224" s="440"/>
      <c r="QJX224" s="440"/>
      <c r="QJY224" s="440"/>
      <c r="QJZ224" s="440"/>
      <c r="QKA224" s="440"/>
      <c r="QKB224" s="440"/>
      <c r="QKC224" s="440"/>
      <c r="QKD224" s="440"/>
      <c r="QKE224" s="440"/>
      <c r="QKF224" s="440"/>
      <c r="QKG224" s="440"/>
      <c r="QKH224" s="440"/>
      <c r="QKI224" s="440"/>
      <c r="QKJ224" s="440"/>
      <c r="QKK224" s="440"/>
      <c r="QKL224" s="440"/>
      <c r="QKM224" s="440"/>
      <c r="QKN224" s="440"/>
      <c r="QKO224" s="440"/>
      <c r="QKP224" s="440"/>
      <c r="QKQ224" s="440"/>
      <c r="QKR224" s="440"/>
      <c r="QKS224" s="440"/>
      <c r="QKT224" s="440"/>
      <c r="QKU224" s="440"/>
      <c r="QKV224" s="440"/>
      <c r="QKW224" s="440"/>
      <c r="QKX224" s="440"/>
      <c r="QKY224" s="440"/>
      <c r="QKZ224" s="440"/>
      <c r="QLA224" s="440"/>
      <c r="QLB224" s="440"/>
      <c r="QLC224" s="440"/>
      <c r="QLD224" s="440"/>
      <c r="QLE224" s="440"/>
      <c r="QLF224" s="440"/>
      <c r="QLG224" s="440"/>
      <c r="QLH224" s="440"/>
      <c r="QLI224" s="440"/>
      <c r="QLJ224" s="440"/>
      <c r="QLK224" s="440"/>
      <c r="QLL224" s="440"/>
      <c r="QLM224" s="440"/>
      <c r="QLN224" s="440"/>
      <c r="QLO224" s="440"/>
      <c r="QLP224" s="440"/>
      <c r="QLQ224" s="440"/>
      <c r="QLR224" s="440"/>
      <c r="QLS224" s="440"/>
      <c r="QLT224" s="440"/>
      <c r="QLU224" s="440"/>
      <c r="QLV224" s="440"/>
      <c r="QLW224" s="440"/>
      <c r="QLX224" s="440"/>
      <c r="QLY224" s="440"/>
      <c r="QLZ224" s="440"/>
      <c r="QMA224" s="440"/>
      <c r="QMB224" s="440"/>
      <c r="QMC224" s="440"/>
      <c r="QMD224" s="440"/>
      <c r="QME224" s="440"/>
      <c r="QMF224" s="440"/>
      <c r="QMG224" s="440"/>
      <c r="QMH224" s="440"/>
      <c r="QMI224" s="440"/>
      <c r="QMJ224" s="440"/>
      <c r="QMK224" s="440"/>
      <c r="QML224" s="440"/>
      <c r="QMM224" s="440"/>
      <c r="QMN224" s="440"/>
      <c r="QMO224" s="440"/>
      <c r="QMP224" s="440"/>
      <c r="QMQ224" s="440"/>
      <c r="QMR224" s="440"/>
      <c r="QMS224" s="440"/>
      <c r="QMT224" s="440"/>
      <c r="QMU224" s="440"/>
      <c r="QMV224" s="440"/>
      <c r="QMW224" s="440"/>
      <c r="QMX224" s="440"/>
      <c r="QMY224" s="440"/>
      <c r="QMZ224" s="440"/>
      <c r="QNA224" s="440"/>
      <c r="QNB224" s="440"/>
      <c r="QNC224" s="440"/>
      <c r="QND224" s="440"/>
      <c r="QNE224" s="440"/>
      <c r="QNF224" s="440"/>
      <c r="QNG224" s="440"/>
      <c r="QNH224" s="440"/>
      <c r="QNI224" s="440"/>
      <c r="QNJ224" s="440"/>
      <c r="QNK224" s="440"/>
      <c r="QNL224" s="440"/>
      <c r="QNM224" s="440"/>
      <c r="QNN224" s="440"/>
      <c r="QNO224" s="440"/>
      <c r="QNP224" s="440"/>
      <c r="QNQ224" s="440"/>
      <c r="QNR224" s="440"/>
      <c r="QNS224" s="440"/>
      <c r="QNT224" s="440"/>
      <c r="QNU224" s="440"/>
      <c r="QNV224" s="440"/>
      <c r="QNW224" s="440"/>
      <c r="QNX224" s="440"/>
      <c r="QNY224" s="440"/>
      <c r="QNZ224" s="440"/>
      <c r="QOA224" s="440"/>
      <c r="QOB224" s="440"/>
      <c r="QOC224" s="440"/>
      <c r="QOD224" s="440"/>
      <c r="QOE224" s="440"/>
      <c r="QOF224" s="440"/>
      <c r="QOG224" s="440"/>
      <c r="QOH224" s="440"/>
      <c r="QOI224" s="440"/>
      <c r="QOJ224" s="440"/>
      <c r="QOK224" s="440"/>
      <c r="QOL224" s="440"/>
      <c r="QOM224" s="440"/>
      <c r="QON224" s="440"/>
      <c r="QOO224" s="440"/>
      <c r="QOP224" s="440"/>
      <c r="QOQ224" s="440"/>
      <c r="QOR224" s="440"/>
      <c r="QOS224" s="440"/>
      <c r="QOT224" s="440"/>
      <c r="QOU224" s="440"/>
      <c r="QOV224" s="440"/>
      <c r="QOW224" s="440"/>
      <c r="QOX224" s="440"/>
      <c r="QOY224" s="440"/>
      <c r="QOZ224" s="440"/>
      <c r="QPA224" s="440"/>
      <c r="QPB224" s="440"/>
      <c r="QPC224" s="440"/>
      <c r="QPD224" s="440"/>
      <c r="QPE224" s="440"/>
      <c r="QPF224" s="440"/>
      <c r="QPG224" s="440"/>
      <c r="QPH224" s="440"/>
      <c r="QPI224" s="440"/>
      <c r="QPJ224" s="440"/>
      <c r="QPK224" s="440"/>
      <c r="QPL224" s="440"/>
      <c r="QPM224" s="440"/>
      <c r="QPN224" s="440"/>
      <c r="QPO224" s="440"/>
      <c r="QPP224" s="440"/>
      <c r="QPQ224" s="440"/>
      <c r="QPR224" s="440"/>
      <c r="QPS224" s="440"/>
      <c r="QPT224" s="440"/>
      <c r="QPU224" s="440"/>
      <c r="QPV224" s="440"/>
      <c r="QPW224" s="440"/>
      <c r="QPX224" s="440"/>
      <c r="QPY224" s="440"/>
      <c r="QPZ224" s="440"/>
      <c r="QQA224" s="440"/>
      <c r="QQB224" s="440"/>
      <c r="QQC224" s="440"/>
      <c r="QQD224" s="440"/>
      <c r="QQE224" s="440"/>
      <c r="QQF224" s="440"/>
      <c r="QQG224" s="440"/>
      <c r="QQH224" s="440"/>
      <c r="QQI224" s="440"/>
      <c r="QQJ224" s="440"/>
      <c r="QQK224" s="440"/>
      <c r="QQL224" s="440"/>
      <c r="QQM224" s="440"/>
      <c r="QQN224" s="440"/>
      <c r="QQO224" s="440"/>
      <c r="QQP224" s="440"/>
      <c r="QQQ224" s="440"/>
      <c r="QQR224" s="440"/>
      <c r="QQS224" s="440"/>
      <c r="QQT224" s="440"/>
      <c r="QQU224" s="440"/>
      <c r="QQV224" s="440"/>
      <c r="QQW224" s="440"/>
      <c r="QQX224" s="440"/>
      <c r="QQY224" s="440"/>
      <c r="QQZ224" s="440"/>
      <c r="QRA224" s="440"/>
      <c r="QRB224" s="440"/>
      <c r="QRC224" s="440"/>
      <c r="QRD224" s="440"/>
      <c r="QRE224" s="440"/>
      <c r="QRF224" s="440"/>
      <c r="QRG224" s="440"/>
      <c r="QRH224" s="440"/>
      <c r="QRI224" s="440"/>
      <c r="QRJ224" s="440"/>
      <c r="QRK224" s="440"/>
      <c r="QRL224" s="440"/>
      <c r="QRM224" s="440"/>
      <c r="QRN224" s="440"/>
      <c r="QRO224" s="440"/>
      <c r="QRP224" s="440"/>
      <c r="QRQ224" s="440"/>
      <c r="QRR224" s="440"/>
      <c r="QRS224" s="440"/>
      <c r="QRT224" s="440"/>
      <c r="QRU224" s="440"/>
      <c r="QRV224" s="440"/>
      <c r="QRW224" s="440"/>
      <c r="QRX224" s="440"/>
      <c r="QRY224" s="440"/>
      <c r="QRZ224" s="440"/>
      <c r="QSA224" s="440"/>
      <c r="QSB224" s="440"/>
      <c r="QSC224" s="440"/>
      <c r="QSD224" s="440"/>
      <c r="QSE224" s="440"/>
      <c r="QSF224" s="440"/>
      <c r="QSG224" s="440"/>
      <c r="QSH224" s="440"/>
      <c r="QSI224" s="440"/>
      <c r="QSJ224" s="440"/>
      <c r="QSK224" s="440"/>
      <c r="QSL224" s="440"/>
      <c r="QSM224" s="440"/>
      <c r="QSN224" s="440"/>
      <c r="QSO224" s="440"/>
      <c r="QSP224" s="440"/>
      <c r="QSQ224" s="440"/>
      <c r="QSR224" s="440"/>
      <c r="QSS224" s="440"/>
      <c r="QST224" s="440"/>
      <c r="QSU224" s="440"/>
      <c r="QSV224" s="440"/>
      <c r="QSW224" s="440"/>
      <c r="QSX224" s="440"/>
      <c r="QSY224" s="440"/>
      <c r="QSZ224" s="440"/>
      <c r="QTA224" s="440"/>
      <c r="QTB224" s="440"/>
      <c r="QTC224" s="440"/>
      <c r="QTD224" s="440"/>
      <c r="QTE224" s="440"/>
      <c r="QTF224" s="440"/>
      <c r="QTG224" s="440"/>
      <c r="QTH224" s="440"/>
      <c r="QTI224" s="440"/>
      <c r="QTJ224" s="440"/>
      <c r="QTK224" s="440"/>
      <c r="QTL224" s="440"/>
      <c r="QTM224" s="440"/>
      <c r="QTN224" s="440"/>
      <c r="QTO224" s="440"/>
      <c r="QTP224" s="440"/>
      <c r="QTQ224" s="440"/>
      <c r="QTR224" s="440"/>
      <c r="QTS224" s="440"/>
      <c r="QTT224" s="440"/>
      <c r="QTU224" s="440"/>
      <c r="QTV224" s="440"/>
      <c r="QTW224" s="440"/>
      <c r="QTX224" s="440"/>
      <c r="QTY224" s="440"/>
      <c r="QTZ224" s="440"/>
      <c r="QUA224" s="440"/>
      <c r="QUB224" s="440"/>
      <c r="QUC224" s="440"/>
      <c r="QUD224" s="440"/>
      <c r="QUE224" s="440"/>
      <c r="QUF224" s="440"/>
      <c r="QUG224" s="440"/>
      <c r="QUH224" s="440"/>
      <c r="QUI224" s="440"/>
      <c r="QUJ224" s="440"/>
      <c r="QUK224" s="440"/>
      <c r="QUL224" s="440"/>
      <c r="QUM224" s="440"/>
      <c r="QUN224" s="440"/>
      <c r="QUO224" s="440"/>
      <c r="QUP224" s="440"/>
      <c r="QUQ224" s="440"/>
      <c r="QUR224" s="440"/>
      <c r="QUS224" s="440"/>
      <c r="QUT224" s="440"/>
      <c r="QUU224" s="440"/>
      <c r="QUV224" s="440"/>
      <c r="QUW224" s="440"/>
      <c r="QUX224" s="440"/>
      <c r="QUY224" s="440"/>
      <c r="QUZ224" s="440"/>
      <c r="QVA224" s="440"/>
      <c r="QVB224" s="440"/>
      <c r="QVC224" s="440"/>
      <c r="QVD224" s="440"/>
      <c r="QVE224" s="440"/>
      <c r="QVF224" s="440"/>
      <c r="QVG224" s="440"/>
      <c r="QVH224" s="440"/>
      <c r="QVI224" s="440"/>
      <c r="QVJ224" s="440"/>
      <c r="QVK224" s="440"/>
      <c r="QVL224" s="440"/>
      <c r="QVM224" s="440"/>
      <c r="QVN224" s="440"/>
      <c r="QVO224" s="440"/>
      <c r="QVP224" s="440"/>
      <c r="QVQ224" s="440"/>
      <c r="QVR224" s="440"/>
      <c r="QVS224" s="440"/>
      <c r="QVT224" s="440"/>
      <c r="QVU224" s="440"/>
      <c r="QVV224" s="440"/>
      <c r="QVW224" s="440"/>
      <c r="QVX224" s="440"/>
      <c r="QVY224" s="440"/>
      <c r="QVZ224" s="440"/>
      <c r="QWA224" s="440"/>
      <c r="QWB224" s="440"/>
      <c r="QWC224" s="440"/>
      <c r="QWD224" s="440"/>
      <c r="QWE224" s="440"/>
      <c r="QWF224" s="440"/>
      <c r="QWG224" s="440"/>
      <c r="QWH224" s="440"/>
      <c r="QWI224" s="440"/>
      <c r="QWJ224" s="440"/>
      <c r="QWK224" s="440"/>
      <c r="QWL224" s="440"/>
      <c r="QWM224" s="440"/>
      <c r="QWN224" s="440"/>
      <c r="QWO224" s="440"/>
      <c r="QWP224" s="440"/>
      <c r="QWQ224" s="440"/>
      <c r="QWR224" s="440"/>
      <c r="QWS224" s="440"/>
      <c r="QWT224" s="440"/>
      <c r="QWU224" s="440"/>
      <c r="QWV224" s="440"/>
      <c r="QWW224" s="440"/>
      <c r="QWX224" s="440"/>
      <c r="QWY224" s="440"/>
      <c r="QWZ224" s="440"/>
      <c r="QXA224" s="440"/>
      <c r="QXB224" s="440"/>
      <c r="QXC224" s="440"/>
      <c r="QXD224" s="440"/>
      <c r="QXE224" s="440"/>
      <c r="QXF224" s="440"/>
      <c r="QXG224" s="440"/>
      <c r="QXH224" s="440"/>
      <c r="QXI224" s="440"/>
      <c r="QXJ224" s="440"/>
      <c r="QXK224" s="440"/>
      <c r="QXL224" s="440"/>
      <c r="QXM224" s="440"/>
      <c r="QXN224" s="440"/>
      <c r="QXO224" s="440"/>
      <c r="QXP224" s="440"/>
      <c r="QXQ224" s="440"/>
      <c r="QXR224" s="440"/>
      <c r="QXS224" s="440"/>
      <c r="QXT224" s="440"/>
      <c r="QXU224" s="440"/>
      <c r="QXV224" s="440"/>
      <c r="QXW224" s="440"/>
      <c r="QXX224" s="440"/>
      <c r="QXY224" s="440"/>
      <c r="QXZ224" s="440"/>
      <c r="QYA224" s="440"/>
      <c r="QYB224" s="440"/>
      <c r="QYC224" s="440"/>
      <c r="QYD224" s="440"/>
      <c r="QYE224" s="440"/>
      <c r="QYF224" s="440"/>
      <c r="QYG224" s="440"/>
      <c r="QYH224" s="440"/>
      <c r="QYI224" s="440"/>
      <c r="QYJ224" s="440"/>
      <c r="QYK224" s="440"/>
      <c r="QYL224" s="440"/>
      <c r="QYM224" s="440"/>
      <c r="QYN224" s="440"/>
      <c r="QYO224" s="440"/>
      <c r="QYP224" s="440"/>
      <c r="QYQ224" s="440"/>
      <c r="QYR224" s="440"/>
      <c r="QYS224" s="440"/>
      <c r="QYT224" s="440"/>
      <c r="QYU224" s="440"/>
      <c r="QYV224" s="440"/>
      <c r="QYW224" s="440"/>
      <c r="QYX224" s="440"/>
      <c r="QYY224" s="440"/>
      <c r="QYZ224" s="440"/>
      <c r="QZA224" s="440"/>
      <c r="QZB224" s="440"/>
      <c r="QZC224" s="440"/>
      <c r="QZD224" s="440"/>
      <c r="QZE224" s="440"/>
      <c r="QZF224" s="440"/>
      <c r="QZG224" s="440"/>
      <c r="QZH224" s="440"/>
      <c r="QZI224" s="440"/>
      <c r="QZJ224" s="440"/>
      <c r="QZK224" s="440"/>
      <c r="QZL224" s="440"/>
      <c r="QZM224" s="440"/>
      <c r="QZN224" s="440"/>
      <c r="QZO224" s="440"/>
      <c r="QZP224" s="440"/>
      <c r="QZQ224" s="440"/>
      <c r="QZR224" s="440"/>
      <c r="QZS224" s="440"/>
      <c r="QZT224" s="440"/>
      <c r="QZU224" s="440"/>
      <c r="QZV224" s="440"/>
      <c r="QZW224" s="440"/>
      <c r="QZX224" s="440"/>
      <c r="QZY224" s="440"/>
      <c r="QZZ224" s="440"/>
      <c r="RAA224" s="440"/>
      <c r="RAB224" s="440"/>
      <c r="RAC224" s="440"/>
      <c r="RAD224" s="440"/>
      <c r="RAE224" s="440"/>
      <c r="RAF224" s="440"/>
      <c r="RAG224" s="440"/>
      <c r="RAH224" s="440"/>
      <c r="RAI224" s="440"/>
      <c r="RAJ224" s="440"/>
      <c r="RAK224" s="440"/>
      <c r="RAL224" s="440"/>
      <c r="RAM224" s="440"/>
      <c r="RAN224" s="440"/>
      <c r="RAO224" s="440"/>
      <c r="RAP224" s="440"/>
      <c r="RAQ224" s="440"/>
      <c r="RAR224" s="440"/>
      <c r="RAS224" s="440"/>
      <c r="RAT224" s="440"/>
      <c r="RAU224" s="440"/>
      <c r="RAV224" s="440"/>
      <c r="RAW224" s="440"/>
      <c r="RAX224" s="440"/>
      <c r="RAY224" s="440"/>
      <c r="RAZ224" s="440"/>
      <c r="RBA224" s="440"/>
      <c r="RBB224" s="440"/>
      <c r="RBC224" s="440"/>
      <c r="RBD224" s="440"/>
      <c r="RBE224" s="440"/>
      <c r="RBF224" s="440"/>
      <c r="RBG224" s="440"/>
      <c r="RBH224" s="440"/>
      <c r="RBI224" s="440"/>
      <c r="RBJ224" s="440"/>
      <c r="RBK224" s="440"/>
      <c r="RBL224" s="440"/>
      <c r="RBM224" s="440"/>
      <c r="RBN224" s="440"/>
      <c r="RBO224" s="440"/>
      <c r="RBP224" s="440"/>
      <c r="RBQ224" s="440"/>
      <c r="RBR224" s="440"/>
      <c r="RBS224" s="440"/>
      <c r="RBT224" s="440"/>
      <c r="RBU224" s="440"/>
      <c r="RBV224" s="440"/>
      <c r="RBW224" s="440"/>
      <c r="RBX224" s="440"/>
      <c r="RBY224" s="440"/>
      <c r="RBZ224" s="440"/>
      <c r="RCA224" s="440"/>
      <c r="RCB224" s="440"/>
      <c r="RCC224" s="440"/>
      <c r="RCD224" s="440"/>
      <c r="RCE224" s="440"/>
      <c r="RCF224" s="440"/>
      <c r="RCG224" s="440"/>
      <c r="RCH224" s="440"/>
      <c r="RCI224" s="440"/>
      <c r="RCJ224" s="440"/>
      <c r="RCK224" s="440"/>
      <c r="RCL224" s="440"/>
      <c r="RCM224" s="440"/>
      <c r="RCN224" s="440"/>
      <c r="RCO224" s="440"/>
      <c r="RCP224" s="440"/>
      <c r="RCQ224" s="440"/>
      <c r="RCR224" s="440"/>
      <c r="RCS224" s="440"/>
      <c r="RCT224" s="440"/>
      <c r="RCU224" s="440"/>
      <c r="RCV224" s="440"/>
      <c r="RCW224" s="440"/>
      <c r="RCX224" s="440"/>
      <c r="RCY224" s="440"/>
      <c r="RCZ224" s="440"/>
      <c r="RDA224" s="440"/>
      <c r="RDB224" s="440"/>
      <c r="RDC224" s="440"/>
      <c r="RDD224" s="440"/>
      <c r="RDE224" s="440"/>
      <c r="RDF224" s="440"/>
      <c r="RDG224" s="440"/>
      <c r="RDH224" s="440"/>
      <c r="RDI224" s="440"/>
      <c r="RDJ224" s="440"/>
      <c r="RDK224" s="440"/>
      <c r="RDL224" s="440"/>
      <c r="RDM224" s="440"/>
      <c r="RDN224" s="440"/>
      <c r="RDO224" s="440"/>
      <c r="RDP224" s="440"/>
      <c r="RDQ224" s="440"/>
      <c r="RDR224" s="440"/>
      <c r="RDS224" s="440"/>
      <c r="RDT224" s="440"/>
      <c r="RDU224" s="440"/>
      <c r="RDV224" s="440"/>
      <c r="RDW224" s="440"/>
      <c r="RDX224" s="440"/>
      <c r="RDY224" s="440"/>
      <c r="RDZ224" s="440"/>
      <c r="REA224" s="440"/>
      <c r="REB224" s="440"/>
      <c r="REC224" s="440"/>
      <c r="RED224" s="440"/>
      <c r="REE224" s="440"/>
      <c r="REF224" s="440"/>
      <c r="REG224" s="440"/>
      <c r="REH224" s="440"/>
      <c r="REI224" s="440"/>
      <c r="REJ224" s="440"/>
      <c r="REK224" s="440"/>
      <c r="REL224" s="440"/>
      <c r="REM224" s="440"/>
      <c r="REN224" s="440"/>
      <c r="REO224" s="440"/>
      <c r="REP224" s="440"/>
      <c r="REQ224" s="440"/>
      <c r="RER224" s="440"/>
      <c r="RES224" s="440"/>
      <c r="RET224" s="440"/>
      <c r="REU224" s="440"/>
      <c r="REV224" s="440"/>
      <c r="REW224" s="440"/>
      <c r="REX224" s="440"/>
      <c r="REY224" s="440"/>
      <c r="REZ224" s="440"/>
      <c r="RFA224" s="440"/>
      <c r="RFB224" s="440"/>
      <c r="RFC224" s="440"/>
      <c r="RFD224" s="440"/>
      <c r="RFE224" s="440"/>
      <c r="RFF224" s="440"/>
      <c r="RFG224" s="440"/>
      <c r="RFH224" s="440"/>
      <c r="RFI224" s="440"/>
      <c r="RFJ224" s="440"/>
      <c r="RFK224" s="440"/>
      <c r="RFL224" s="440"/>
      <c r="RFM224" s="440"/>
      <c r="RFN224" s="440"/>
      <c r="RFO224" s="440"/>
      <c r="RFP224" s="440"/>
      <c r="RFQ224" s="440"/>
      <c r="RFR224" s="440"/>
      <c r="RFS224" s="440"/>
      <c r="RFT224" s="440"/>
      <c r="RFU224" s="440"/>
      <c r="RFV224" s="440"/>
      <c r="RFW224" s="440"/>
      <c r="RFX224" s="440"/>
      <c r="RFY224" s="440"/>
      <c r="RFZ224" s="440"/>
      <c r="RGA224" s="440"/>
      <c r="RGB224" s="440"/>
      <c r="RGC224" s="440"/>
      <c r="RGD224" s="440"/>
      <c r="RGE224" s="440"/>
      <c r="RGF224" s="440"/>
      <c r="RGG224" s="440"/>
      <c r="RGH224" s="440"/>
      <c r="RGI224" s="440"/>
      <c r="RGJ224" s="440"/>
      <c r="RGK224" s="440"/>
      <c r="RGL224" s="440"/>
      <c r="RGM224" s="440"/>
      <c r="RGN224" s="440"/>
      <c r="RGO224" s="440"/>
      <c r="RGP224" s="440"/>
      <c r="RGQ224" s="440"/>
      <c r="RGR224" s="440"/>
      <c r="RGS224" s="440"/>
      <c r="RGT224" s="440"/>
      <c r="RGU224" s="440"/>
      <c r="RGV224" s="440"/>
      <c r="RGW224" s="440"/>
      <c r="RGX224" s="440"/>
      <c r="RGY224" s="440"/>
      <c r="RGZ224" s="440"/>
      <c r="RHA224" s="440"/>
      <c r="RHB224" s="440"/>
      <c r="RHC224" s="440"/>
      <c r="RHD224" s="440"/>
      <c r="RHE224" s="440"/>
      <c r="RHF224" s="440"/>
      <c r="RHG224" s="440"/>
      <c r="RHH224" s="440"/>
      <c r="RHI224" s="440"/>
      <c r="RHJ224" s="440"/>
      <c r="RHK224" s="440"/>
      <c r="RHL224" s="440"/>
      <c r="RHM224" s="440"/>
      <c r="RHN224" s="440"/>
      <c r="RHO224" s="440"/>
      <c r="RHP224" s="440"/>
      <c r="RHQ224" s="440"/>
      <c r="RHR224" s="440"/>
      <c r="RHS224" s="440"/>
      <c r="RHT224" s="440"/>
      <c r="RHU224" s="440"/>
      <c r="RHV224" s="440"/>
      <c r="RHW224" s="440"/>
      <c r="RHX224" s="440"/>
      <c r="RHY224" s="440"/>
      <c r="RHZ224" s="440"/>
      <c r="RIA224" s="440"/>
      <c r="RIB224" s="440"/>
      <c r="RIC224" s="440"/>
      <c r="RID224" s="440"/>
      <c r="RIE224" s="440"/>
      <c r="RIF224" s="440"/>
      <c r="RIG224" s="440"/>
      <c r="RIH224" s="440"/>
      <c r="RII224" s="440"/>
      <c r="RIJ224" s="440"/>
      <c r="RIK224" s="440"/>
      <c r="RIL224" s="440"/>
      <c r="RIM224" s="440"/>
      <c r="RIN224" s="440"/>
      <c r="RIO224" s="440"/>
      <c r="RIP224" s="440"/>
      <c r="RIQ224" s="440"/>
      <c r="RIR224" s="440"/>
      <c r="RIS224" s="440"/>
      <c r="RIT224" s="440"/>
      <c r="RIU224" s="440"/>
      <c r="RIV224" s="440"/>
      <c r="RIW224" s="440"/>
      <c r="RIX224" s="440"/>
      <c r="RIY224" s="440"/>
      <c r="RIZ224" s="440"/>
      <c r="RJA224" s="440"/>
      <c r="RJB224" s="440"/>
      <c r="RJC224" s="440"/>
      <c r="RJD224" s="440"/>
      <c r="RJE224" s="440"/>
      <c r="RJF224" s="440"/>
      <c r="RJG224" s="440"/>
      <c r="RJH224" s="440"/>
      <c r="RJI224" s="440"/>
      <c r="RJJ224" s="440"/>
      <c r="RJK224" s="440"/>
      <c r="RJL224" s="440"/>
      <c r="RJM224" s="440"/>
      <c r="RJN224" s="440"/>
      <c r="RJO224" s="440"/>
      <c r="RJP224" s="440"/>
      <c r="RJQ224" s="440"/>
      <c r="RJR224" s="440"/>
      <c r="RJS224" s="440"/>
      <c r="RJT224" s="440"/>
      <c r="RJU224" s="440"/>
      <c r="RJV224" s="440"/>
      <c r="RJW224" s="440"/>
      <c r="RJX224" s="440"/>
      <c r="RJY224" s="440"/>
      <c r="RJZ224" s="440"/>
      <c r="RKA224" s="440"/>
      <c r="RKB224" s="440"/>
      <c r="RKC224" s="440"/>
      <c r="RKD224" s="440"/>
      <c r="RKE224" s="440"/>
      <c r="RKF224" s="440"/>
      <c r="RKG224" s="440"/>
      <c r="RKH224" s="440"/>
      <c r="RKI224" s="440"/>
      <c r="RKJ224" s="440"/>
      <c r="RKK224" s="440"/>
      <c r="RKL224" s="440"/>
      <c r="RKM224" s="440"/>
      <c r="RKN224" s="440"/>
      <c r="RKO224" s="440"/>
      <c r="RKP224" s="440"/>
      <c r="RKQ224" s="440"/>
      <c r="RKR224" s="440"/>
      <c r="RKS224" s="440"/>
      <c r="RKT224" s="440"/>
      <c r="RKU224" s="440"/>
      <c r="RKV224" s="440"/>
      <c r="RKW224" s="440"/>
      <c r="RKX224" s="440"/>
      <c r="RKY224" s="440"/>
      <c r="RKZ224" s="440"/>
      <c r="RLA224" s="440"/>
      <c r="RLB224" s="440"/>
      <c r="RLC224" s="440"/>
      <c r="RLD224" s="440"/>
      <c r="RLE224" s="440"/>
      <c r="RLF224" s="440"/>
      <c r="RLG224" s="440"/>
      <c r="RLH224" s="440"/>
      <c r="RLI224" s="440"/>
      <c r="RLJ224" s="440"/>
      <c r="RLK224" s="440"/>
      <c r="RLL224" s="440"/>
      <c r="RLM224" s="440"/>
      <c r="RLN224" s="440"/>
      <c r="RLO224" s="440"/>
      <c r="RLP224" s="440"/>
      <c r="RLQ224" s="440"/>
      <c r="RLR224" s="440"/>
      <c r="RLS224" s="440"/>
      <c r="RLT224" s="440"/>
      <c r="RLU224" s="440"/>
      <c r="RLV224" s="440"/>
      <c r="RLW224" s="440"/>
      <c r="RLX224" s="440"/>
      <c r="RLY224" s="440"/>
      <c r="RLZ224" s="440"/>
      <c r="RMA224" s="440"/>
      <c r="RMB224" s="440"/>
      <c r="RMC224" s="440"/>
      <c r="RMD224" s="440"/>
      <c r="RME224" s="440"/>
      <c r="RMF224" s="440"/>
      <c r="RMG224" s="440"/>
      <c r="RMH224" s="440"/>
      <c r="RMI224" s="440"/>
      <c r="RMJ224" s="440"/>
      <c r="RMK224" s="440"/>
      <c r="RML224" s="440"/>
      <c r="RMM224" s="440"/>
      <c r="RMN224" s="440"/>
      <c r="RMO224" s="440"/>
      <c r="RMP224" s="440"/>
      <c r="RMQ224" s="440"/>
      <c r="RMR224" s="440"/>
      <c r="RMS224" s="440"/>
      <c r="RMT224" s="440"/>
      <c r="RMU224" s="440"/>
      <c r="RMV224" s="440"/>
      <c r="RMW224" s="440"/>
      <c r="RMX224" s="440"/>
      <c r="RMY224" s="440"/>
      <c r="RMZ224" s="440"/>
      <c r="RNA224" s="440"/>
      <c r="RNB224" s="440"/>
      <c r="RNC224" s="440"/>
      <c r="RND224" s="440"/>
      <c r="RNE224" s="440"/>
      <c r="RNF224" s="440"/>
      <c r="RNG224" s="440"/>
      <c r="RNH224" s="440"/>
      <c r="RNI224" s="440"/>
      <c r="RNJ224" s="440"/>
      <c r="RNK224" s="440"/>
      <c r="RNL224" s="440"/>
      <c r="RNM224" s="440"/>
      <c r="RNN224" s="440"/>
      <c r="RNO224" s="440"/>
      <c r="RNP224" s="440"/>
      <c r="RNQ224" s="440"/>
      <c r="RNR224" s="440"/>
      <c r="RNS224" s="440"/>
      <c r="RNT224" s="440"/>
      <c r="RNU224" s="440"/>
      <c r="RNV224" s="440"/>
      <c r="RNW224" s="440"/>
      <c r="RNX224" s="440"/>
      <c r="RNY224" s="440"/>
      <c r="RNZ224" s="440"/>
      <c r="ROA224" s="440"/>
      <c r="ROB224" s="440"/>
      <c r="ROC224" s="440"/>
      <c r="ROD224" s="440"/>
      <c r="ROE224" s="440"/>
      <c r="ROF224" s="440"/>
      <c r="ROG224" s="440"/>
      <c r="ROH224" s="440"/>
      <c r="ROI224" s="440"/>
      <c r="ROJ224" s="440"/>
      <c r="ROK224" s="440"/>
      <c r="ROL224" s="440"/>
      <c r="ROM224" s="440"/>
      <c r="RON224" s="440"/>
      <c r="ROO224" s="440"/>
      <c r="ROP224" s="440"/>
      <c r="ROQ224" s="440"/>
      <c r="ROR224" s="440"/>
      <c r="ROS224" s="440"/>
      <c r="ROT224" s="440"/>
      <c r="ROU224" s="440"/>
      <c r="ROV224" s="440"/>
      <c r="ROW224" s="440"/>
      <c r="ROX224" s="440"/>
      <c r="ROY224" s="440"/>
      <c r="ROZ224" s="440"/>
      <c r="RPA224" s="440"/>
      <c r="RPB224" s="440"/>
      <c r="RPC224" s="440"/>
      <c r="RPD224" s="440"/>
      <c r="RPE224" s="440"/>
      <c r="RPF224" s="440"/>
      <c r="RPG224" s="440"/>
      <c r="RPH224" s="440"/>
      <c r="RPI224" s="440"/>
      <c r="RPJ224" s="440"/>
      <c r="RPK224" s="440"/>
      <c r="RPL224" s="440"/>
      <c r="RPM224" s="440"/>
      <c r="RPN224" s="440"/>
      <c r="RPO224" s="440"/>
      <c r="RPP224" s="440"/>
      <c r="RPQ224" s="440"/>
      <c r="RPR224" s="440"/>
      <c r="RPS224" s="440"/>
      <c r="RPT224" s="440"/>
      <c r="RPU224" s="440"/>
      <c r="RPV224" s="440"/>
      <c r="RPW224" s="440"/>
      <c r="RPX224" s="440"/>
      <c r="RPY224" s="440"/>
      <c r="RPZ224" s="440"/>
      <c r="RQA224" s="440"/>
      <c r="RQB224" s="440"/>
      <c r="RQC224" s="440"/>
      <c r="RQD224" s="440"/>
      <c r="RQE224" s="440"/>
      <c r="RQF224" s="440"/>
      <c r="RQG224" s="440"/>
      <c r="RQH224" s="440"/>
      <c r="RQI224" s="440"/>
      <c r="RQJ224" s="440"/>
      <c r="RQK224" s="440"/>
      <c r="RQL224" s="440"/>
      <c r="RQM224" s="440"/>
      <c r="RQN224" s="440"/>
      <c r="RQO224" s="440"/>
      <c r="RQP224" s="440"/>
      <c r="RQQ224" s="440"/>
      <c r="RQR224" s="440"/>
      <c r="RQS224" s="440"/>
      <c r="RQT224" s="440"/>
      <c r="RQU224" s="440"/>
      <c r="RQV224" s="440"/>
      <c r="RQW224" s="440"/>
      <c r="RQX224" s="440"/>
      <c r="RQY224" s="440"/>
      <c r="RQZ224" s="440"/>
      <c r="RRA224" s="440"/>
      <c r="RRB224" s="440"/>
      <c r="RRC224" s="440"/>
      <c r="RRD224" s="440"/>
      <c r="RRE224" s="440"/>
      <c r="RRF224" s="440"/>
      <c r="RRG224" s="440"/>
      <c r="RRH224" s="440"/>
      <c r="RRI224" s="440"/>
      <c r="RRJ224" s="440"/>
      <c r="RRK224" s="440"/>
      <c r="RRL224" s="440"/>
      <c r="RRM224" s="440"/>
      <c r="RRN224" s="440"/>
      <c r="RRO224" s="440"/>
      <c r="RRP224" s="440"/>
      <c r="RRQ224" s="440"/>
      <c r="RRR224" s="440"/>
      <c r="RRS224" s="440"/>
      <c r="RRT224" s="440"/>
      <c r="RRU224" s="440"/>
      <c r="RRV224" s="440"/>
      <c r="RRW224" s="440"/>
      <c r="RRX224" s="440"/>
      <c r="RRY224" s="440"/>
      <c r="RRZ224" s="440"/>
      <c r="RSA224" s="440"/>
      <c r="RSB224" s="440"/>
      <c r="RSC224" s="440"/>
      <c r="RSD224" s="440"/>
      <c r="RSE224" s="440"/>
      <c r="RSF224" s="440"/>
      <c r="RSG224" s="440"/>
      <c r="RSH224" s="440"/>
      <c r="RSI224" s="440"/>
      <c r="RSJ224" s="440"/>
      <c r="RSK224" s="440"/>
      <c r="RSL224" s="440"/>
      <c r="RSM224" s="440"/>
      <c r="RSN224" s="440"/>
      <c r="RSO224" s="440"/>
      <c r="RSP224" s="440"/>
      <c r="RSQ224" s="440"/>
      <c r="RSR224" s="440"/>
      <c r="RSS224" s="440"/>
      <c r="RST224" s="440"/>
      <c r="RSU224" s="440"/>
      <c r="RSV224" s="440"/>
      <c r="RSW224" s="440"/>
      <c r="RSX224" s="440"/>
      <c r="RSY224" s="440"/>
      <c r="RSZ224" s="440"/>
      <c r="RTA224" s="440"/>
      <c r="RTB224" s="440"/>
      <c r="RTC224" s="440"/>
      <c r="RTD224" s="440"/>
      <c r="RTE224" s="440"/>
      <c r="RTF224" s="440"/>
      <c r="RTG224" s="440"/>
      <c r="RTH224" s="440"/>
      <c r="RTI224" s="440"/>
      <c r="RTJ224" s="440"/>
      <c r="RTK224" s="440"/>
      <c r="RTL224" s="440"/>
      <c r="RTM224" s="440"/>
      <c r="RTN224" s="440"/>
      <c r="RTO224" s="440"/>
      <c r="RTP224" s="440"/>
      <c r="RTQ224" s="440"/>
      <c r="RTR224" s="440"/>
      <c r="RTS224" s="440"/>
      <c r="RTT224" s="440"/>
      <c r="RTU224" s="440"/>
      <c r="RTV224" s="440"/>
      <c r="RTW224" s="440"/>
      <c r="RTX224" s="440"/>
      <c r="RTY224" s="440"/>
      <c r="RTZ224" s="440"/>
      <c r="RUA224" s="440"/>
      <c r="RUB224" s="440"/>
      <c r="RUC224" s="440"/>
      <c r="RUD224" s="440"/>
      <c r="RUE224" s="440"/>
      <c r="RUF224" s="440"/>
      <c r="RUG224" s="440"/>
      <c r="RUH224" s="440"/>
      <c r="RUI224" s="440"/>
      <c r="RUJ224" s="440"/>
      <c r="RUK224" s="440"/>
      <c r="RUL224" s="440"/>
      <c r="RUM224" s="440"/>
      <c r="RUN224" s="440"/>
      <c r="RUO224" s="440"/>
      <c r="RUP224" s="440"/>
      <c r="RUQ224" s="440"/>
      <c r="RUR224" s="440"/>
      <c r="RUS224" s="440"/>
      <c r="RUT224" s="440"/>
      <c r="RUU224" s="440"/>
      <c r="RUV224" s="440"/>
      <c r="RUW224" s="440"/>
      <c r="RUX224" s="440"/>
      <c r="RUY224" s="440"/>
      <c r="RUZ224" s="440"/>
      <c r="RVA224" s="440"/>
      <c r="RVB224" s="440"/>
      <c r="RVC224" s="440"/>
      <c r="RVD224" s="440"/>
      <c r="RVE224" s="440"/>
      <c r="RVF224" s="440"/>
      <c r="RVG224" s="440"/>
      <c r="RVH224" s="440"/>
      <c r="RVI224" s="440"/>
      <c r="RVJ224" s="440"/>
      <c r="RVK224" s="440"/>
      <c r="RVL224" s="440"/>
      <c r="RVM224" s="440"/>
      <c r="RVN224" s="440"/>
      <c r="RVO224" s="440"/>
      <c r="RVP224" s="440"/>
      <c r="RVQ224" s="440"/>
      <c r="RVR224" s="440"/>
      <c r="RVS224" s="440"/>
      <c r="RVT224" s="440"/>
      <c r="RVU224" s="440"/>
      <c r="RVV224" s="440"/>
      <c r="RVW224" s="440"/>
      <c r="RVX224" s="440"/>
      <c r="RVY224" s="440"/>
      <c r="RVZ224" s="440"/>
      <c r="RWA224" s="440"/>
      <c r="RWB224" s="440"/>
      <c r="RWC224" s="440"/>
      <c r="RWD224" s="440"/>
      <c r="RWE224" s="440"/>
      <c r="RWF224" s="440"/>
      <c r="RWG224" s="440"/>
      <c r="RWH224" s="440"/>
      <c r="RWI224" s="440"/>
      <c r="RWJ224" s="440"/>
      <c r="RWK224" s="440"/>
      <c r="RWL224" s="440"/>
      <c r="RWM224" s="440"/>
      <c r="RWN224" s="440"/>
      <c r="RWO224" s="440"/>
      <c r="RWP224" s="440"/>
      <c r="RWQ224" s="440"/>
      <c r="RWR224" s="440"/>
      <c r="RWS224" s="440"/>
      <c r="RWT224" s="440"/>
      <c r="RWU224" s="440"/>
      <c r="RWV224" s="440"/>
      <c r="RWW224" s="440"/>
      <c r="RWX224" s="440"/>
      <c r="RWY224" s="440"/>
      <c r="RWZ224" s="440"/>
      <c r="RXA224" s="440"/>
      <c r="RXB224" s="440"/>
      <c r="RXC224" s="440"/>
      <c r="RXD224" s="440"/>
      <c r="RXE224" s="440"/>
      <c r="RXF224" s="440"/>
      <c r="RXG224" s="440"/>
      <c r="RXH224" s="440"/>
      <c r="RXI224" s="440"/>
      <c r="RXJ224" s="440"/>
      <c r="RXK224" s="440"/>
      <c r="RXL224" s="440"/>
      <c r="RXM224" s="440"/>
      <c r="RXN224" s="440"/>
      <c r="RXO224" s="440"/>
      <c r="RXP224" s="440"/>
      <c r="RXQ224" s="440"/>
      <c r="RXR224" s="440"/>
      <c r="RXS224" s="440"/>
      <c r="RXT224" s="440"/>
      <c r="RXU224" s="440"/>
      <c r="RXV224" s="440"/>
      <c r="RXW224" s="440"/>
      <c r="RXX224" s="440"/>
      <c r="RXY224" s="440"/>
      <c r="RXZ224" s="440"/>
      <c r="RYA224" s="440"/>
      <c r="RYB224" s="440"/>
      <c r="RYC224" s="440"/>
      <c r="RYD224" s="440"/>
      <c r="RYE224" s="440"/>
      <c r="RYF224" s="440"/>
      <c r="RYG224" s="440"/>
      <c r="RYH224" s="440"/>
      <c r="RYI224" s="440"/>
      <c r="RYJ224" s="440"/>
      <c r="RYK224" s="440"/>
      <c r="RYL224" s="440"/>
      <c r="RYM224" s="440"/>
      <c r="RYN224" s="440"/>
      <c r="RYO224" s="440"/>
      <c r="RYP224" s="440"/>
      <c r="RYQ224" s="440"/>
      <c r="RYR224" s="440"/>
      <c r="RYS224" s="440"/>
      <c r="RYT224" s="440"/>
      <c r="RYU224" s="440"/>
      <c r="RYV224" s="440"/>
      <c r="RYW224" s="440"/>
      <c r="RYX224" s="440"/>
      <c r="RYY224" s="440"/>
      <c r="RYZ224" s="440"/>
      <c r="RZA224" s="440"/>
      <c r="RZB224" s="440"/>
      <c r="RZC224" s="440"/>
      <c r="RZD224" s="440"/>
      <c r="RZE224" s="440"/>
      <c r="RZF224" s="440"/>
      <c r="RZG224" s="440"/>
      <c r="RZH224" s="440"/>
      <c r="RZI224" s="440"/>
      <c r="RZJ224" s="440"/>
      <c r="RZK224" s="440"/>
      <c r="RZL224" s="440"/>
      <c r="RZM224" s="440"/>
      <c r="RZN224" s="440"/>
      <c r="RZO224" s="440"/>
      <c r="RZP224" s="440"/>
      <c r="RZQ224" s="440"/>
      <c r="RZR224" s="440"/>
      <c r="RZS224" s="440"/>
      <c r="RZT224" s="440"/>
      <c r="RZU224" s="440"/>
      <c r="RZV224" s="440"/>
      <c r="RZW224" s="440"/>
      <c r="RZX224" s="440"/>
      <c r="RZY224" s="440"/>
      <c r="RZZ224" s="440"/>
      <c r="SAA224" s="440"/>
      <c r="SAB224" s="440"/>
      <c r="SAC224" s="440"/>
      <c r="SAD224" s="440"/>
      <c r="SAE224" s="440"/>
      <c r="SAF224" s="440"/>
      <c r="SAG224" s="440"/>
      <c r="SAH224" s="440"/>
      <c r="SAI224" s="440"/>
      <c r="SAJ224" s="440"/>
      <c r="SAK224" s="440"/>
      <c r="SAL224" s="440"/>
      <c r="SAM224" s="440"/>
      <c r="SAN224" s="440"/>
      <c r="SAO224" s="440"/>
      <c r="SAP224" s="440"/>
      <c r="SAQ224" s="440"/>
      <c r="SAR224" s="440"/>
      <c r="SAS224" s="440"/>
      <c r="SAT224" s="440"/>
      <c r="SAU224" s="440"/>
      <c r="SAV224" s="440"/>
      <c r="SAW224" s="440"/>
      <c r="SAX224" s="440"/>
      <c r="SAY224" s="440"/>
      <c r="SAZ224" s="440"/>
      <c r="SBA224" s="440"/>
      <c r="SBB224" s="440"/>
      <c r="SBC224" s="440"/>
      <c r="SBD224" s="440"/>
      <c r="SBE224" s="440"/>
      <c r="SBF224" s="440"/>
      <c r="SBG224" s="440"/>
      <c r="SBH224" s="440"/>
      <c r="SBI224" s="440"/>
      <c r="SBJ224" s="440"/>
      <c r="SBK224" s="440"/>
      <c r="SBL224" s="440"/>
      <c r="SBM224" s="440"/>
      <c r="SBN224" s="440"/>
      <c r="SBO224" s="440"/>
      <c r="SBP224" s="440"/>
      <c r="SBQ224" s="440"/>
      <c r="SBR224" s="440"/>
      <c r="SBS224" s="440"/>
      <c r="SBT224" s="440"/>
      <c r="SBU224" s="440"/>
      <c r="SBV224" s="440"/>
      <c r="SBW224" s="440"/>
      <c r="SBX224" s="440"/>
      <c r="SBY224" s="440"/>
      <c r="SBZ224" s="440"/>
      <c r="SCA224" s="440"/>
      <c r="SCB224" s="440"/>
      <c r="SCC224" s="440"/>
      <c r="SCD224" s="440"/>
      <c r="SCE224" s="440"/>
      <c r="SCF224" s="440"/>
      <c r="SCG224" s="440"/>
      <c r="SCH224" s="440"/>
      <c r="SCI224" s="440"/>
      <c r="SCJ224" s="440"/>
      <c r="SCK224" s="440"/>
      <c r="SCL224" s="440"/>
      <c r="SCM224" s="440"/>
      <c r="SCN224" s="440"/>
      <c r="SCO224" s="440"/>
      <c r="SCP224" s="440"/>
      <c r="SCQ224" s="440"/>
      <c r="SCR224" s="440"/>
      <c r="SCS224" s="440"/>
      <c r="SCT224" s="440"/>
      <c r="SCU224" s="440"/>
      <c r="SCV224" s="440"/>
      <c r="SCW224" s="440"/>
      <c r="SCX224" s="440"/>
      <c r="SCY224" s="440"/>
      <c r="SCZ224" s="440"/>
      <c r="SDA224" s="440"/>
      <c r="SDB224" s="440"/>
      <c r="SDC224" s="440"/>
      <c r="SDD224" s="440"/>
      <c r="SDE224" s="440"/>
      <c r="SDF224" s="440"/>
      <c r="SDG224" s="440"/>
      <c r="SDH224" s="440"/>
      <c r="SDI224" s="440"/>
      <c r="SDJ224" s="440"/>
      <c r="SDK224" s="440"/>
      <c r="SDL224" s="440"/>
      <c r="SDM224" s="440"/>
      <c r="SDN224" s="440"/>
      <c r="SDO224" s="440"/>
      <c r="SDP224" s="440"/>
      <c r="SDQ224" s="440"/>
      <c r="SDR224" s="440"/>
      <c r="SDS224" s="440"/>
      <c r="SDT224" s="440"/>
      <c r="SDU224" s="440"/>
      <c r="SDV224" s="440"/>
      <c r="SDW224" s="440"/>
      <c r="SDX224" s="440"/>
      <c r="SDY224" s="440"/>
      <c r="SDZ224" s="440"/>
      <c r="SEA224" s="440"/>
      <c r="SEB224" s="440"/>
      <c r="SEC224" s="440"/>
      <c r="SED224" s="440"/>
      <c r="SEE224" s="440"/>
      <c r="SEF224" s="440"/>
      <c r="SEG224" s="440"/>
      <c r="SEH224" s="440"/>
      <c r="SEI224" s="440"/>
      <c r="SEJ224" s="440"/>
      <c r="SEK224" s="440"/>
      <c r="SEL224" s="440"/>
      <c r="SEM224" s="440"/>
      <c r="SEN224" s="440"/>
      <c r="SEO224" s="440"/>
      <c r="SEP224" s="440"/>
      <c r="SEQ224" s="440"/>
      <c r="SER224" s="440"/>
      <c r="SES224" s="440"/>
      <c r="SET224" s="440"/>
      <c r="SEU224" s="440"/>
      <c r="SEV224" s="440"/>
      <c r="SEW224" s="440"/>
      <c r="SEX224" s="440"/>
      <c r="SEY224" s="440"/>
      <c r="SEZ224" s="440"/>
      <c r="SFA224" s="440"/>
      <c r="SFB224" s="440"/>
      <c r="SFC224" s="440"/>
      <c r="SFD224" s="440"/>
      <c r="SFE224" s="440"/>
      <c r="SFF224" s="440"/>
      <c r="SFG224" s="440"/>
      <c r="SFH224" s="440"/>
      <c r="SFI224" s="440"/>
      <c r="SFJ224" s="440"/>
      <c r="SFK224" s="440"/>
      <c r="SFL224" s="440"/>
      <c r="SFM224" s="440"/>
      <c r="SFN224" s="440"/>
      <c r="SFO224" s="440"/>
      <c r="SFP224" s="440"/>
      <c r="SFQ224" s="440"/>
      <c r="SFR224" s="440"/>
      <c r="SFS224" s="440"/>
      <c r="SFT224" s="440"/>
      <c r="SFU224" s="440"/>
      <c r="SFV224" s="440"/>
      <c r="SFW224" s="440"/>
      <c r="SFX224" s="440"/>
      <c r="SFY224" s="440"/>
      <c r="SFZ224" s="440"/>
      <c r="SGA224" s="440"/>
      <c r="SGB224" s="440"/>
      <c r="SGC224" s="440"/>
      <c r="SGD224" s="440"/>
      <c r="SGE224" s="440"/>
      <c r="SGF224" s="440"/>
      <c r="SGG224" s="440"/>
      <c r="SGH224" s="440"/>
      <c r="SGI224" s="440"/>
      <c r="SGJ224" s="440"/>
      <c r="SGK224" s="440"/>
      <c r="SGL224" s="440"/>
      <c r="SGM224" s="440"/>
      <c r="SGN224" s="440"/>
      <c r="SGO224" s="440"/>
      <c r="SGP224" s="440"/>
      <c r="SGQ224" s="440"/>
      <c r="SGR224" s="440"/>
      <c r="SGS224" s="440"/>
      <c r="SGT224" s="440"/>
      <c r="SGU224" s="440"/>
      <c r="SGV224" s="440"/>
      <c r="SGW224" s="440"/>
      <c r="SGX224" s="440"/>
      <c r="SGY224" s="440"/>
      <c r="SGZ224" s="440"/>
      <c r="SHA224" s="440"/>
      <c r="SHB224" s="440"/>
      <c r="SHC224" s="440"/>
      <c r="SHD224" s="440"/>
      <c r="SHE224" s="440"/>
      <c r="SHF224" s="440"/>
      <c r="SHG224" s="440"/>
      <c r="SHH224" s="440"/>
      <c r="SHI224" s="440"/>
      <c r="SHJ224" s="440"/>
      <c r="SHK224" s="440"/>
      <c r="SHL224" s="440"/>
      <c r="SHM224" s="440"/>
      <c r="SHN224" s="440"/>
      <c r="SHO224" s="440"/>
      <c r="SHP224" s="440"/>
      <c r="SHQ224" s="440"/>
      <c r="SHR224" s="440"/>
      <c r="SHS224" s="440"/>
      <c r="SHT224" s="440"/>
      <c r="SHU224" s="440"/>
      <c r="SHV224" s="440"/>
      <c r="SHW224" s="440"/>
      <c r="SHX224" s="440"/>
      <c r="SHY224" s="440"/>
      <c r="SHZ224" s="440"/>
      <c r="SIA224" s="440"/>
      <c r="SIB224" s="440"/>
      <c r="SIC224" s="440"/>
      <c r="SID224" s="440"/>
      <c r="SIE224" s="440"/>
      <c r="SIF224" s="440"/>
      <c r="SIG224" s="440"/>
      <c r="SIH224" s="440"/>
      <c r="SII224" s="440"/>
      <c r="SIJ224" s="440"/>
      <c r="SIK224" s="440"/>
      <c r="SIL224" s="440"/>
      <c r="SIM224" s="440"/>
      <c r="SIN224" s="440"/>
      <c r="SIO224" s="440"/>
      <c r="SIP224" s="440"/>
      <c r="SIQ224" s="440"/>
      <c r="SIR224" s="440"/>
      <c r="SIS224" s="440"/>
      <c r="SIT224" s="440"/>
      <c r="SIU224" s="440"/>
      <c r="SIV224" s="440"/>
      <c r="SIW224" s="440"/>
      <c r="SIX224" s="440"/>
      <c r="SIY224" s="440"/>
      <c r="SIZ224" s="440"/>
      <c r="SJA224" s="440"/>
      <c r="SJB224" s="440"/>
      <c r="SJC224" s="440"/>
      <c r="SJD224" s="440"/>
      <c r="SJE224" s="440"/>
      <c r="SJF224" s="440"/>
      <c r="SJG224" s="440"/>
      <c r="SJH224" s="440"/>
      <c r="SJI224" s="440"/>
      <c r="SJJ224" s="440"/>
      <c r="SJK224" s="440"/>
      <c r="SJL224" s="440"/>
      <c r="SJM224" s="440"/>
      <c r="SJN224" s="440"/>
      <c r="SJO224" s="440"/>
      <c r="SJP224" s="440"/>
      <c r="SJQ224" s="440"/>
      <c r="SJR224" s="440"/>
      <c r="SJS224" s="440"/>
      <c r="SJT224" s="440"/>
      <c r="SJU224" s="440"/>
      <c r="SJV224" s="440"/>
      <c r="SJW224" s="440"/>
      <c r="SJX224" s="440"/>
      <c r="SJY224" s="440"/>
      <c r="SJZ224" s="440"/>
      <c r="SKA224" s="440"/>
      <c r="SKB224" s="440"/>
      <c r="SKC224" s="440"/>
      <c r="SKD224" s="440"/>
      <c r="SKE224" s="440"/>
      <c r="SKF224" s="440"/>
      <c r="SKG224" s="440"/>
      <c r="SKH224" s="440"/>
      <c r="SKI224" s="440"/>
      <c r="SKJ224" s="440"/>
      <c r="SKK224" s="440"/>
      <c r="SKL224" s="440"/>
      <c r="SKM224" s="440"/>
      <c r="SKN224" s="440"/>
      <c r="SKO224" s="440"/>
      <c r="SKP224" s="440"/>
      <c r="SKQ224" s="440"/>
      <c r="SKR224" s="440"/>
      <c r="SKS224" s="440"/>
      <c r="SKT224" s="440"/>
      <c r="SKU224" s="440"/>
      <c r="SKV224" s="440"/>
      <c r="SKW224" s="440"/>
      <c r="SKX224" s="440"/>
      <c r="SKY224" s="440"/>
      <c r="SKZ224" s="440"/>
      <c r="SLA224" s="440"/>
      <c r="SLB224" s="440"/>
      <c r="SLC224" s="440"/>
      <c r="SLD224" s="440"/>
      <c r="SLE224" s="440"/>
      <c r="SLF224" s="440"/>
      <c r="SLG224" s="440"/>
      <c r="SLH224" s="440"/>
      <c r="SLI224" s="440"/>
      <c r="SLJ224" s="440"/>
      <c r="SLK224" s="440"/>
      <c r="SLL224" s="440"/>
      <c r="SLM224" s="440"/>
      <c r="SLN224" s="440"/>
      <c r="SLO224" s="440"/>
      <c r="SLP224" s="440"/>
      <c r="SLQ224" s="440"/>
      <c r="SLR224" s="440"/>
      <c r="SLS224" s="440"/>
      <c r="SLT224" s="440"/>
      <c r="SLU224" s="440"/>
      <c r="SLV224" s="440"/>
      <c r="SLW224" s="440"/>
      <c r="SLX224" s="440"/>
      <c r="SLY224" s="440"/>
      <c r="SLZ224" s="440"/>
      <c r="SMA224" s="440"/>
      <c r="SMB224" s="440"/>
      <c r="SMC224" s="440"/>
      <c r="SMD224" s="440"/>
      <c r="SME224" s="440"/>
      <c r="SMF224" s="440"/>
      <c r="SMG224" s="440"/>
      <c r="SMH224" s="440"/>
      <c r="SMI224" s="440"/>
      <c r="SMJ224" s="440"/>
      <c r="SMK224" s="440"/>
      <c r="SML224" s="440"/>
      <c r="SMM224" s="440"/>
      <c r="SMN224" s="440"/>
      <c r="SMO224" s="440"/>
      <c r="SMP224" s="440"/>
      <c r="SMQ224" s="440"/>
      <c r="SMR224" s="440"/>
      <c r="SMS224" s="440"/>
      <c r="SMT224" s="440"/>
      <c r="SMU224" s="440"/>
      <c r="SMV224" s="440"/>
      <c r="SMW224" s="440"/>
      <c r="SMX224" s="440"/>
      <c r="SMY224" s="440"/>
      <c r="SMZ224" s="440"/>
      <c r="SNA224" s="440"/>
      <c r="SNB224" s="440"/>
      <c r="SNC224" s="440"/>
      <c r="SND224" s="440"/>
      <c r="SNE224" s="440"/>
      <c r="SNF224" s="440"/>
      <c r="SNG224" s="440"/>
      <c r="SNH224" s="440"/>
      <c r="SNI224" s="440"/>
      <c r="SNJ224" s="440"/>
      <c r="SNK224" s="440"/>
      <c r="SNL224" s="440"/>
      <c r="SNM224" s="440"/>
      <c r="SNN224" s="440"/>
      <c r="SNO224" s="440"/>
      <c r="SNP224" s="440"/>
      <c r="SNQ224" s="440"/>
      <c r="SNR224" s="440"/>
      <c r="SNS224" s="440"/>
      <c r="SNT224" s="440"/>
      <c r="SNU224" s="440"/>
      <c r="SNV224" s="440"/>
      <c r="SNW224" s="440"/>
      <c r="SNX224" s="440"/>
      <c r="SNY224" s="440"/>
      <c r="SNZ224" s="440"/>
      <c r="SOA224" s="440"/>
      <c r="SOB224" s="440"/>
      <c r="SOC224" s="440"/>
      <c r="SOD224" s="440"/>
      <c r="SOE224" s="440"/>
      <c r="SOF224" s="440"/>
      <c r="SOG224" s="440"/>
      <c r="SOH224" s="440"/>
      <c r="SOI224" s="440"/>
      <c r="SOJ224" s="440"/>
      <c r="SOK224" s="440"/>
      <c r="SOL224" s="440"/>
      <c r="SOM224" s="440"/>
      <c r="SON224" s="440"/>
      <c r="SOO224" s="440"/>
      <c r="SOP224" s="440"/>
      <c r="SOQ224" s="440"/>
      <c r="SOR224" s="440"/>
      <c r="SOS224" s="440"/>
      <c r="SOT224" s="440"/>
      <c r="SOU224" s="440"/>
      <c r="SOV224" s="440"/>
      <c r="SOW224" s="440"/>
      <c r="SOX224" s="440"/>
      <c r="SOY224" s="440"/>
      <c r="SOZ224" s="440"/>
      <c r="SPA224" s="440"/>
      <c r="SPB224" s="440"/>
      <c r="SPC224" s="440"/>
      <c r="SPD224" s="440"/>
      <c r="SPE224" s="440"/>
      <c r="SPF224" s="440"/>
      <c r="SPG224" s="440"/>
      <c r="SPH224" s="440"/>
      <c r="SPI224" s="440"/>
      <c r="SPJ224" s="440"/>
      <c r="SPK224" s="440"/>
      <c r="SPL224" s="440"/>
      <c r="SPM224" s="440"/>
      <c r="SPN224" s="440"/>
      <c r="SPO224" s="440"/>
      <c r="SPP224" s="440"/>
      <c r="SPQ224" s="440"/>
      <c r="SPR224" s="440"/>
      <c r="SPS224" s="440"/>
      <c r="SPT224" s="440"/>
      <c r="SPU224" s="440"/>
      <c r="SPV224" s="440"/>
      <c r="SPW224" s="440"/>
      <c r="SPX224" s="440"/>
      <c r="SPY224" s="440"/>
      <c r="SPZ224" s="440"/>
      <c r="SQA224" s="440"/>
      <c r="SQB224" s="440"/>
      <c r="SQC224" s="440"/>
      <c r="SQD224" s="440"/>
      <c r="SQE224" s="440"/>
      <c r="SQF224" s="440"/>
      <c r="SQG224" s="440"/>
      <c r="SQH224" s="440"/>
      <c r="SQI224" s="440"/>
      <c r="SQJ224" s="440"/>
      <c r="SQK224" s="440"/>
      <c r="SQL224" s="440"/>
      <c r="SQM224" s="440"/>
      <c r="SQN224" s="440"/>
      <c r="SQO224" s="440"/>
      <c r="SQP224" s="440"/>
      <c r="SQQ224" s="440"/>
      <c r="SQR224" s="440"/>
      <c r="SQS224" s="440"/>
      <c r="SQT224" s="440"/>
      <c r="SQU224" s="440"/>
      <c r="SQV224" s="440"/>
      <c r="SQW224" s="440"/>
      <c r="SQX224" s="440"/>
      <c r="SQY224" s="440"/>
      <c r="SQZ224" s="440"/>
      <c r="SRA224" s="440"/>
      <c r="SRB224" s="440"/>
      <c r="SRC224" s="440"/>
      <c r="SRD224" s="440"/>
      <c r="SRE224" s="440"/>
      <c r="SRF224" s="440"/>
      <c r="SRG224" s="440"/>
      <c r="SRH224" s="440"/>
      <c r="SRI224" s="440"/>
      <c r="SRJ224" s="440"/>
      <c r="SRK224" s="440"/>
      <c r="SRL224" s="440"/>
      <c r="SRM224" s="440"/>
      <c r="SRN224" s="440"/>
      <c r="SRO224" s="440"/>
      <c r="SRP224" s="440"/>
      <c r="SRQ224" s="440"/>
      <c r="SRR224" s="440"/>
      <c r="SRS224" s="440"/>
      <c r="SRT224" s="440"/>
      <c r="SRU224" s="440"/>
      <c r="SRV224" s="440"/>
      <c r="SRW224" s="440"/>
      <c r="SRX224" s="440"/>
      <c r="SRY224" s="440"/>
      <c r="SRZ224" s="440"/>
      <c r="SSA224" s="440"/>
      <c r="SSB224" s="440"/>
      <c r="SSC224" s="440"/>
      <c r="SSD224" s="440"/>
      <c r="SSE224" s="440"/>
      <c r="SSF224" s="440"/>
      <c r="SSG224" s="440"/>
      <c r="SSH224" s="440"/>
      <c r="SSI224" s="440"/>
      <c r="SSJ224" s="440"/>
      <c r="SSK224" s="440"/>
      <c r="SSL224" s="440"/>
      <c r="SSM224" s="440"/>
      <c r="SSN224" s="440"/>
      <c r="SSO224" s="440"/>
      <c r="SSP224" s="440"/>
      <c r="SSQ224" s="440"/>
      <c r="SSR224" s="440"/>
      <c r="SSS224" s="440"/>
      <c r="SST224" s="440"/>
      <c r="SSU224" s="440"/>
      <c r="SSV224" s="440"/>
      <c r="SSW224" s="440"/>
      <c r="SSX224" s="440"/>
      <c r="SSY224" s="440"/>
      <c r="SSZ224" s="440"/>
      <c r="STA224" s="440"/>
      <c r="STB224" s="440"/>
      <c r="STC224" s="440"/>
      <c r="STD224" s="440"/>
      <c r="STE224" s="440"/>
      <c r="STF224" s="440"/>
      <c r="STG224" s="440"/>
      <c r="STH224" s="440"/>
      <c r="STI224" s="440"/>
      <c r="STJ224" s="440"/>
      <c r="STK224" s="440"/>
      <c r="STL224" s="440"/>
      <c r="STM224" s="440"/>
      <c r="STN224" s="440"/>
      <c r="STO224" s="440"/>
      <c r="STP224" s="440"/>
      <c r="STQ224" s="440"/>
      <c r="STR224" s="440"/>
      <c r="STS224" s="440"/>
      <c r="STT224" s="440"/>
      <c r="STU224" s="440"/>
      <c r="STV224" s="440"/>
      <c r="STW224" s="440"/>
      <c r="STX224" s="440"/>
      <c r="STY224" s="440"/>
      <c r="STZ224" s="440"/>
      <c r="SUA224" s="440"/>
      <c r="SUB224" s="440"/>
      <c r="SUC224" s="440"/>
      <c r="SUD224" s="440"/>
      <c r="SUE224" s="440"/>
      <c r="SUF224" s="440"/>
      <c r="SUG224" s="440"/>
      <c r="SUH224" s="440"/>
      <c r="SUI224" s="440"/>
      <c r="SUJ224" s="440"/>
      <c r="SUK224" s="440"/>
      <c r="SUL224" s="440"/>
      <c r="SUM224" s="440"/>
      <c r="SUN224" s="440"/>
      <c r="SUO224" s="440"/>
      <c r="SUP224" s="440"/>
      <c r="SUQ224" s="440"/>
      <c r="SUR224" s="440"/>
      <c r="SUS224" s="440"/>
      <c r="SUT224" s="440"/>
      <c r="SUU224" s="440"/>
      <c r="SUV224" s="440"/>
      <c r="SUW224" s="440"/>
      <c r="SUX224" s="440"/>
      <c r="SUY224" s="440"/>
      <c r="SUZ224" s="440"/>
      <c r="SVA224" s="440"/>
      <c r="SVB224" s="440"/>
      <c r="SVC224" s="440"/>
      <c r="SVD224" s="440"/>
      <c r="SVE224" s="440"/>
      <c r="SVF224" s="440"/>
      <c r="SVG224" s="440"/>
      <c r="SVH224" s="440"/>
      <c r="SVI224" s="440"/>
      <c r="SVJ224" s="440"/>
      <c r="SVK224" s="440"/>
      <c r="SVL224" s="440"/>
      <c r="SVM224" s="440"/>
      <c r="SVN224" s="440"/>
      <c r="SVO224" s="440"/>
      <c r="SVP224" s="440"/>
      <c r="SVQ224" s="440"/>
      <c r="SVR224" s="440"/>
      <c r="SVS224" s="440"/>
      <c r="SVT224" s="440"/>
      <c r="SVU224" s="440"/>
      <c r="SVV224" s="440"/>
      <c r="SVW224" s="440"/>
      <c r="SVX224" s="440"/>
      <c r="SVY224" s="440"/>
      <c r="SVZ224" s="440"/>
      <c r="SWA224" s="440"/>
      <c r="SWB224" s="440"/>
      <c r="SWC224" s="440"/>
      <c r="SWD224" s="440"/>
      <c r="SWE224" s="440"/>
      <c r="SWF224" s="440"/>
      <c r="SWG224" s="440"/>
      <c r="SWH224" s="440"/>
      <c r="SWI224" s="440"/>
      <c r="SWJ224" s="440"/>
      <c r="SWK224" s="440"/>
      <c r="SWL224" s="440"/>
      <c r="SWM224" s="440"/>
      <c r="SWN224" s="440"/>
      <c r="SWO224" s="440"/>
      <c r="SWP224" s="440"/>
      <c r="SWQ224" s="440"/>
      <c r="SWR224" s="440"/>
      <c r="SWS224" s="440"/>
      <c r="SWT224" s="440"/>
      <c r="SWU224" s="440"/>
      <c r="SWV224" s="440"/>
      <c r="SWW224" s="440"/>
      <c r="SWX224" s="440"/>
      <c r="SWY224" s="440"/>
      <c r="SWZ224" s="440"/>
      <c r="SXA224" s="440"/>
      <c r="SXB224" s="440"/>
      <c r="SXC224" s="440"/>
      <c r="SXD224" s="440"/>
      <c r="SXE224" s="440"/>
      <c r="SXF224" s="440"/>
      <c r="SXG224" s="440"/>
      <c r="SXH224" s="440"/>
      <c r="SXI224" s="440"/>
      <c r="SXJ224" s="440"/>
      <c r="SXK224" s="440"/>
      <c r="SXL224" s="440"/>
      <c r="SXM224" s="440"/>
      <c r="SXN224" s="440"/>
      <c r="SXO224" s="440"/>
      <c r="SXP224" s="440"/>
      <c r="SXQ224" s="440"/>
      <c r="SXR224" s="440"/>
      <c r="SXS224" s="440"/>
      <c r="SXT224" s="440"/>
      <c r="SXU224" s="440"/>
      <c r="SXV224" s="440"/>
      <c r="SXW224" s="440"/>
      <c r="SXX224" s="440"/>
      <c r="SXY224" s="440"/>
      <c r="SXZ224" s="440"/>
      <c r="SYA224" s="440"/>
      <c r="SYB224" s="440"/>
      <c r="SYC224" s="440"/>
      <c r="SYD224" s="440"/>
      <c r="SYE224" s="440"/>
      <c r="SYF224" s="440"/>
      <c r="SYG224" s="440"/>
      <c r="SYH224" s="440"/>
      <c r="SYI224" s="440"/>
      <c r="SYJ224" s="440"/>
      <c r="SYK224" s="440"/>
      <c r="SYL224" s="440"/>
      <c r="SYM224" s="440"/>
      <c r="SYN224" s="440"/>
      <c r="SYO224" s="440"/>
      <c r="SYP224" s="440"/>
      <c r="SYQ224" s="440"/>
      <c r="SYR224" s="440"/>
      <c r="SYS224" s="440"/>
      <c r="SYT224" s="440"/>
      <c r="SYU224" s="440"/>
      <c r="SYV224" s="440"/>
      <c r="SYW224" s="440"/>
      <c r="SYX224" s="440"/>
      <c r="SYY224" s="440"/>
      <c r="SYZ224" s="440"/>
      <c r="SZA224" s="440"/>
      <c r="SZB224" s="440"/>
      <c r="SZC224" s="440"/>
      <c r="SZD224" s="440"/>
      <c r="SZE224" s="440"/>
      <c r="SZF224" s="440"/>
      <c r="SZG224" s="440"/>
      <c r="SZH224" s="440"/>
      <c r="SZI224" s="440"/>
      <c r="SZJ224" s="440"/>
      <c r="SZK224" s="440"/>
      <c r="SZL224" s="440"/>
      <c r="SZM224" s="440"/>
      <c r="SZN224" s="440"/>
      <c r="SZO224" s="440"/>
      <c r="SZP224" s="440"/>
      <c r="SZQ224" s="440"/>
      <c r="SZR224" s="440"/>
      <c r="SZS224" s="440"/>
      <c r="SZT224" s="440"/>
      <c r="SZU224" s="440"/>
      <c r="SZV224" s="440"/>
      <c r="SZW224" s="440"/>
      <c r="SZX224" s="440"/>
      <c r="SZY224" s="440"/>
      <c r="SZZ224" s="440"/>
      <c r="TAA224" s="440"/>
      <c r="TAB224" s="440"/>
      <c r="TAC224" s="440"/>
      <c r="TAD224" s="440"/>
      <c r="TAE224" s="440"/>
      <c r="TAF224" s="440"/>
      <c r="TAG224" s="440"/>
      <c r="TAH224" s="440"/>
      <c r="TAI224" s="440"/>
      <c r="TAJ224" s="440"/>
      <c r="TAK224" s="440"/>
      <c r="TAL224" s="440"/>
      <c r="TAM224" s="440"/>
      <c r="TAN224" s="440"/>
      <c r="TAO224" s="440"/>
      <c r="TAP224" s="440"/>
      <c r="TAQ224" s="440"/>
      <c r="TAR224" s="440"/>
      <c r="TAS224" s="440"/>
      <c r="TAT224" s="440"/>
      <c r="TAU224" s="440"/>
      <c r="TAV224" s="440"/>
      <c r="TAW224" s="440"/>
      <c r="TAX224" s="440"/>
      <c r="TAY224" s="440"/>
      <c r="TAZ224" s="440"/>
      <c r="TBA224" s="440"/>
      <c r="TBB224" s="440"/>
      <c r="TBC224" s="440"/>
      <c r="TBD224" s="440"/>
      <c r="TBE224" s="440"/>
      <c r="TBF224" s="440"/>
      <c r="TBG224" s="440"/>
      <c r="TBH224" s="440"/>
      <c r="TBI224" s="440"/>
      <c r="TBJ224" s="440"/>
      <c r="TBK224" s="440"/>
      <c r="TBL224" s="440"/>
      <c r="TBM224" s="440"/>
      <c r="TBN224" s="440"/>
      <c r="TBO224" s="440"/>
      <c r="TBP224" s="440"/>
      <c r="TBQ224" s="440"/>
      <c r="TBR224" s="440"/>
      <c r="TBS224" s="440"/>
      <c r="TBT224" s="440"/>
      <c r="TBU224" s="440"/>
      <c r="TBV224" s="440"/>
      <c r="TBW224" s="440"/>
      <c r="TBX224" s="440"/>
      <c r="TBY224" s="440"/>
      <c r="TBZ224" s="440"/>
      <c r="TCA224" s="440"/>
      <c r="TCB224" s="440"/>
      <c r="TCC224" s="440"/>
      <c r="TCD224" s="440"/>
      <c r="TCE224" s="440"/>
      <c r="TCF224" s="440"/>
      <c r="TCG224" s="440"/>
      <c r="TCH224" s="440"/>
      <c r="TCI224" s="440"/>
      <c r="TCJ224" s="440"/>
      <c r="TCK224" s="440"/>
      <c r="TCL224" s="440"/>
      <c r="TCM224" s="440"/>
      <c r="TCN224" s="440"/>
      <c r="TCO224" s="440"/>
      <c r="TCP224" s="440"/>
      <c r="TCQ224" s="440"/>
      <c r="TCR224" s="440"/>
      <c r="TCS224" s="440"/>
      <c r="TCT224" s="440"/>
      <c r="TCU224" s="440"/>
      <c r="TCV224" s="440"/>
      <c r="TCW224" s="440"/>
      <c r="TCX224" s="440"/>
      <c r="TCY224" s="440"/>
      <c r="TCZ224" s="440"/>
      <c r="TDA224" s="440"/>
      <c r="TDB224" s="440"/>
      <c r="TDC224" s="440"/>
      <c r="TDD224" s="440"/>
      <c r="TDE224" s="440"/>
      <c r="TDF224" s="440"/>
      <c r="TDG224" s="440"/>
      <c r="TDH224" s="440"/>
      <c r="TDI224" s="440"/>
      <c r="TDJ224" s="440"/>
      <c r="TDK224" s="440"/>
      <c r="TDL224" s="440"/>
      <c r="TDM224" s="440"/>
      <c r="TDN224" s="440"/>
      <c r="TDO224" s="440"/>
      <c r="TDP224" s="440"/>
      <c r="TDQ224" s="440"/>
      <c r="TDR224" s="440"/>
      <c r="TDS224" s="440"/>
      <c r="TDT224" s="440"/>
      <c r="TDU224" s="440"/>
      <c r="TDV224" s="440"/>
      <c r="TDW224" s="440"/>
      <c r="TDX224" s="440"/>
      <c r="TDY224" s="440"/>
      <c r="TDZ224" s="440"/>
      <c r="TEA224" s="440"/>
      <c r="TEB224" s="440"/>
      <c r="TEC224" s="440"/>
      <c r="TED224" s="440"/>
      <c r="TEE224" s="440"/>
      <c r="TEF224" s="440"/>
      <c r="TEG224" s="440"/>
      <c r="TEH224" s="440"/>
      <c r="TEI224" s="440"/>
      <c r="TEJ224" s="440"/>
      <c r="TEK224" s="440"/>
      <c r="TEL224" s="440"/>
      <c r="TEM224" s="440"/>
      <c r="TEN224" s="440"/>
      <c r="TEO224" s="440"/>
      <c r="TEP224" s="440"/>
      <c r="TEQ224" s="440"/>
      <c r="TER224" s="440"/>
      <c r="TES224" s="440"/>
      <c r="TET224" s="440"/>
      <c r="TEU224" s="440"/>
      <c r="TEV224" s="440"/>
      <c r="TEW224" s="440"/>
      <c r="TEX224" s="440"/>
      <c r="TEY224" s="440"/>
      <c r="TEZ224" s="440"/>
      <c r="TFA224" s="440"/>
      <c r="TFB224" s="440"/>
      <c r="TFC224" s="440"/>
      <c r="TFD224" s="440"/>
      <c r="TFE224" s="440"/>
      <c r="TFF224" s="440"/>
      <c r="TFG224" s="440"/>
      <c r="TFH224" s="440"/>
      <c r="TFI224" s="440"/>
      <c r="TFJ224" s="440"/>
      <c r="TFK224" s="440"/>
      <c r="TFL224" s="440"/>
      <c r="TFM224" s="440"/>
      <c r="TFN224" s="440"/>
      <c r="TFO224" s="440"/>
      <c r="TFP224" s="440"/>
      <c r="TFQ224" s="440"/>
      <c r="TFR224" s="440"/>
      <c r="TFS224" s="440"/>
      <c r="TFT224" s="440"/>
      <c r="TFU224" s="440"/>
      <c r="TFV224" s="440"/>
      <c r="TFW224" s="440"/>
      <c r="TFX224" s="440"/>
      <c r="TFY224" s="440"/>
      <c r="TFZ224" s="440"/>
      <c r="TGA224" s="440"/>
      <c r="TGB224" s="440"/>
      <c r="TGC224" s="440"/>
      <c r="TGD224" s="440"/>
      <c r="TGE224" s="440"/>
      <c r="TGF224" s="440"/>
      <c r="TGG224" s="440"/>
      <c r="TGH224" s="440"/>
      <c r="TGI224" s="440"/>
      <c r="TGJ224" s="440"/>
      <c r="TGK224" s="440"/>
      <c r="TGL224" s="440"/>
      <c r="TGM224" s="440"/>
      <c r="TGN224" s="440"/>
      <c r="TGO224" s="440"/>
      <c r="TGP224" s="440"/>
      <c r="TGQ224" s="440"/>
      <c r="TGR224" s="440"/>
      <c r="TGS224" s="440"/>
      <c r="TGT224" s="440"/>
      <c r="TGU224" s="440"/>
      <c r="TGV224" s="440"/>
      <c r="TGW224" s="440"/>
      <c r="TGX224" s="440"/>
      <c r="TGY224" s="440"/>
      <c r="TGZ224" s="440"/>
      <c r="THA224" s="440"/>
      <c r="THB224" s="440"/>
      <c r="THC224" s="440"/>
      <c r="THD224" s="440"/>
      <c r="THE224" s="440"/>
      <c r="THF224" s="440"/>
      <c r="THG224" s="440"/>
      <c r="THH224" s="440"/>
      <c r="THI224" s="440"/>
      <c r="THJ224" s="440"/>
      <c r="THK224" s="440"/>
      <c r="THL224" s="440"/>
      <c r="THM224" s="440"/>
      <c r="THN224" s="440"/>
      <c r="THO224" s="440"/>
      <c r="THP224" s="440"/>
      <c r="THQ224" s="440"/>
      <c r="THR224" s="440"/>
      <c r="THS224" s="440"/>
      <c r="THT224" s="440"/>
      <c r="THU224" s="440"/>
      <c r="THV224" s="440"/>
      <c r="THW224" s="440"/>
      <c r="THX224" s="440"/>
      <c r="THY224" s="440"/>
      <c r="THZ224" s="440"/>
      <c r="TIA224" s="440"/>
      <c r="TIB224" s="440"/>
      <c r="TIC224" s="440"/>
      <c r="TID224" s="440"/>
      <c r="TIE224" s="440"/>
      <c r="TIF224" s="440"/>
      <c r="TIG224" s="440"/>
      <c r="TIH224" s="440"/>
      <c r="TII224" s="440"/>
      <c r="TIJ224" s="440"/>
      <c r="TIK224" s="440"/>
      <c r="TIL224" s="440"/>
      <c r="TIM224" s="440"/>
      <c r="TIN224" s="440"/>
      <c r="TIO224" s="440"/>
      <c r="TIP224" s="440"/>
      <c r="TIQ224" s="440"/>
      <c r="TIR224" s="440"/>
      <c r="TIS224" s="440"/>
      <c r="TIT224" s="440"/>
      <c r="TIU224" s="440"/>
      <c r="TIV224" s="440"/>
      <c r="TIW224" s="440"/>
      <c r="TIX224" s="440"/>
      <c r="TIY224" s="440"/>
      <c r="TIZ224" s="440"/>
      <c r="TJA224" s="440"/>
      <c r="TJB224" s="440"/>
      <c r="TJC224" s="440"/>
      <c r="TJD224" s="440"/>
      <c r="TJE224" s="440"/>
      <c r="TJF224" s="440"/>
      <c r="TJG224" s="440"/>
      <c r="TJH224" s="440"/>
      <c r="TJI224" s="440"/>
      <c r="TJJ224" s="440"/>
      <c r="TJK224" s="440"/>
      <c r="TJL224" s="440"/>
      <c r="TJM224" s="440"/>
      <c r="TJN224" s="440"/>
      <c r="TJO224" s="440"/>
      <c r="TJP224" s="440"/>
      <c r="TJQ224" s="440"/>
      <c r="TJR224" s="440"/>
      <c r="TJS224" s="440"/>
      <c r="TJT224" s="440"/>
      <c r="TJU224" s="440"/>
      <c r="TJV224" s="440"/>
      <c r="TJW224" s="440"/>
      <c r="TJX224" s="440"/>
      <c r="TJY224" s="440"/>
      <c r="TJZ224" s="440"/>
      <c r="TKA224" s="440"/>
      <c r="TKB224" s="440"/>
      <c r="TKC224" s="440"/>
      <c r="TKD224" s="440"/>
      <c r="TKE224" s="440"/>
      <c r="TKF224" s="440"/>
      <c r="TKG224" s="440"/>
      <c r="TKH224" s="440"/>
      <c r="TKI224" s="440"/>
      <c r="TKJ224" s="440"/>
      <c r="TKK224" s="440"/>
      <c r="TKL224" s="440"/>
      <c r="TKM224" s="440"/>
      <c r="TKN224" s="440"/>
      <c r="TKO224" s="440"/>
      <c r="TKP224" s="440"/>
      <c r="TKQ224" s="440"/>
      <c r="TKR224" s="440"/>
      <c r="TKS224" s="440"/>
      <c r="TKT224" s="440"/>
      <c r="TKU224" s="440"/>
      <c r="TKV224" s="440"/>
      <c r="TKW224" s="440"/>
      <c r="TKX224" s="440"/>
      <c r="TKY224" s="440"/>
      <c r="TKZ224" s="440"/>
      <c r="TLA224" s="440"/>
      <c r="TLB224" s="440"/>
      <c r="TLC224" s="440"/>
      <c r="TLD224" s="440"/>
      <c r="TLE224" s="440"/>
      <c r="TLF224" s="440"/>
      <c r="TLG224" s="440"/>
      <c r="TLH224" s="440"/>
      <c r="TLI224" s="440"/>
      <c r="TLJ224" s="440"/>
      <c r="TLK224" s="440"/>
      <c r="TLL224" s="440"/>
      <c r="TLM224" s="440"/>
      <c r="TLN224" s="440"/>
      <c r="TLO224" s="440"/>
      <c r="TLP224" s="440"/>
      <c r="TLQ224" s="440"/>
      <c r="TLR224" s="440"/>
      <c r="TLS224" s="440"/>
      <c r="TLT224" s="440"/>
      <c r="TLU224" s="440"/>
      <c r="TLV224" s="440"/>
      <c r="TLW224" s="440"/>
      <c r="TLX224" s="440"/>
      <c r="TLY224" s="440"/>
      <c r="TLZ224" s="440"/>
      <c r="TMA224" s="440"/>
      <c r="TMB224" s="440"/>
      <c r="TMC224" s="440"/>
      <c r="TMD224" s="440"/>
      <c r="TME224" s="440"/>
      <c r="TMF224" s="440"/>
      <c r="TMG224" s="440"/>
      <c r="TMH224" s="440"/>
      <c r="TMI224" s="440"/>
      <c r="TMJ224" s="440"/>
      <c r="TMK224" s="440"/>
      <c r="TML224" s="440"/>
      <c r="TMM224" s="440"/>
      <c r="TMN224" s="440"/>
      <c r="TMO224" s="440"/>
      <c r="TMP224" s="440"/>
      <c r="TMQ224" s="440"/>
      <c r="TMR224" s="440"/>
      <c r="TMS224" s="440"/>
      <c r="TMT224" s="440"/>
      <c r="TMU224" s="440"/>
      <c r="TMV224" s="440"/>
      <c r="TMW224" s="440"/>
      <c r="TMX224" s="440"/>
      <c r="TMY224" s="440"/>
      <c r="TMZ224" s="440"/>
      <c r="TNA224" s="440"/>
      <c r="TNB224" s="440"/>
      <c r="TNC224" s="440"/>
      <c r="TND224" s="440"/>
      <c r="TNE224" s="440"/>
      <c r="TNF224" s="440"/>
      <c r="TNG224" s="440"/>
      <c r="TNH224" s="440"/>
      <c r="TNI224" s="440"/>
      <c r="TNJ224" s="440"/>
      <c r="TNK224" s="440"/>
      <c r="TNL224" s="440"/>
      <c r="TNM224" s="440"/>
      <c r="TNN224" s="440"/>
      <c r="TNO224" s="440"/>
      <c r="TNP224" s="440"/>
      <c r="TNQ224" s="440"/>
      <c r="TNR224" s="440"/>
      <c r="TNS224" s="440"/>
      <c r="TNT224" s="440"/>
      <c r="TNU224" s="440"/>
      <c r="TNV224" s="440"/>
      <c r="TNW224" s="440"/>
      <c r="TNX224" s="440"/>
      <c r="TNY224" s="440"/>
      <c r="TNZ224" s="440"/>
      <c r="TOA224" s="440"/>
      <c r="TOB224" s="440"/>
      <c r="TOC224" s="440"/>
      <c r="TOD224" s="440"/>
      <c r="TOE224" s="440"/>
      <c r="TOF224" s="440"/>
      <c r="TOG224" s="440"/>
      <c r="TOH224" s="440"/>
      <c r="TOI224" s="440"/>
      <c r="TOJ224" s="440"/>
      <c r="TOK224" s="440"/>
      <c r="TOL224" s="440"/>
      <c r="TOM224" s="440"/>
      <c r="TON224" s="440"/>
      <c r="TOO224" s="440"/>
      <c r="TOP224" s="440"/>
      <c r="TOQ224" s="440"/>
      <c r="TOR224" s="440"/>
      <c r="TOS224" s="440"/>
      <c r="TOT224" s="440"/>
      <c r="TOU224" s="440"/>
      <c r="TOV224" s="440"/>
      <c r="TOW224" s="440"/>
      <c r="TOX224" s="440"/>
      <c r="TOY224" s="440"/>
      <c r="TOZ224" s="440"/>
      <c r="TPA224" s="440"/>
      <c r="TPB224" s="440"/>
      <c r="TPC224" s="440"/>
      <c r="TPD224" s="440"/>
      <c r="TPE224" s="440"/>
      <c r="TPF224" s="440"/>
      <c r="TPG224" s="440"/>
      <c r="TPH224" s="440"/>
      <c r="TPI224" s="440"/>
      <c r="TPJ224" s="440"/>
      <c r="TPK224" s="440"/>
      <c r="TPL224" s="440"/>
      <c r="TPM224" s="440"/>
      <c r="TPN224" s="440"/>
      <c r="TPO224" s="440"/>
      <c r="TPP224" s="440"/>
      <c r="TPQ224" s="440"/>
      <c r="TPR224" s="440"/>
      <c r="TPS224" s="440"/>
      <c r="TPT224" s="440"/>
      <c r="TPU224" s="440"/>
      <c r="TPV224" s="440"/>
      <c r="TPW224" s="440"/>
      <c r="TPX224" s="440"/>
      <c r="TPY224" s="440"/>
      <c r="TPZ224" s="440"/>
      <c r="TQA224" s="440"/>
      <c r="TQB224" s="440"/>
      <c r="TQC224" s="440"/>
      <c r="TQD224" s="440"/>
      <c r="TQE224" s="440"/>
      <c r="TQF224" s="440"/>
      <c r="TQG224" s="440"/>
      <c r="TQH224" s="440"/>
      <c r="TQI224" s="440"/>
      <c r="TQJ224" s="440"/>
      <c r="TQK224" s="440"/>
      <c r="TQL224" s="440"/>
      <c r="TQM224" s="440"/>
      <c r="TQN224" s="440"/>
      <c r="TQO224" s="440"/>
      <c r="TQP224" s="440"/>
      <c r="TQQ224" s="440"/>
      <c r="TQR224" s="440"/>
      <c r="TQS224" s="440"/>
      <c r="TQT224" s="440"/>
      <c r="TQU224" s="440"/>
      <c r="TQV224" s="440"/>
      <c r="TQW224" s="440"/>
      <c r="TQX224" s="440"/>
      <c r="TQY224" s="440"/>
      <c r="TQZ224" s="440"/>
      <c r="TRA224" s="440"/>
      <c r="TRB224" s="440"/>
      <c r="TRC224" s="440"/>
      <c r="TRD224" s="440"/>
      <c r="TRE224" s="440"/>
      <c r="TRF224" s="440"/>
      <c r="TRG224" s="440"/>
      <c r="TRH224" s="440"/>
      <c r="TRI224" s="440"/>
      <c r="TRJ224" s="440"/>
      <c r="TRK224" s="440"/>
      <c r="TRL224" s="440"/>
      <c r="TRM224" s="440"/>
      <c r="TRN224" s="440"/>
      <c r="TRO224" s="440"/>
      <c r="TRP224" s="440"/>
      <c r="TRQ224" s="440"/>
      <c r="TRR224" s="440"/>
      <c r="TRS224" s="440"/>
      <c r="TRT224" s="440"/>
      <c r="TRU224" s="440"/>
      <c r="TRV224" s="440"/>
      <c r="TRW224" s="440"/>
      <c r="TRX224" s="440"/>
      <c r="TRY224" s="440"/>
      <c r="TRZ224" s="440"/>
      <c r="TSA224" s="440"/>
      <c r="TSB224" s="440"/>
      <c r="TSC224" s="440"/>
      <c r="TSD224" s="440"/>
      <c r="TSE224" s="440"/>
      <c r="TSF224" s="440"/>
      <c r="TSG224" s="440"/>
      <c r="TSH224" s="440"/>
      <c r="TSI224" s="440"/>
      <c r="TSJ224" s="440"/>
      <c r="TSK224" s="440"/>
      <c r="TSL224" s="440"/>
      <c r="TSM224" s="440"/>
      <c r="TSN224" s="440"/>
      <c r="TSO224" s="440"/>
      <c r="TSP224" s="440"/>
      <c r="TSQ224" s="440"/>
      <c r="TSR224" s="440"/>
      <c r="TSS224" s="440"/>
      <c r="TST224" s="440"/>
      <c r="TSU224" s="440"/>
      <c r="TSV224" s="440"/>
      <c r="TSW224" s="440"/>
      <c r="TSX224" s="440"/>
      <c r="TSY224" s="440"/>
      <c r="TSZ224" s="440"/>
      <c r="TTA224" s="440"/>
      <c r="TTB224" s="440"/>
      <c r="TTC224" s="440"/>
      <c r="TTD224" s="440"/>
      <c r="TTE224" s="440"/>
      <c r="TTF224" s="440"/>
      <c r="TTG224" s="440"/>
      <c r="TTH224" s="440"/>
      <c r="TTI224" s="440"/>
      <c r="TTJ224" s="440"/>
      <c r="TTK224" s="440"/>
      <c r="TTL224" s="440"/>
      <c r="TTM224" s="440"/>
      <c r="TTN224" s="440"/>
      <c r="TTO224" s="440"/>
      <c r="TTP224" s="440"/>
      <c r="TTQ224" s="440"/>
      <c r="TTR224" s="440"/>
      <c r="TTS224" s="440"/>
      <c r="TTT224" s="440"/>
      <c r="TTU224" s="440"/>
      <c r="TTV224" s="440"/>
      <c r="TTW224" s="440"/>
      <c r="TTX224" s="440"/>
      <c r="TTY224" s="440"/>
      <c r="TTZ224" s="440"/>
      <c r="TUA224" s="440"/>
      <c r="TUB224" s="440"/>
      <c r="TUC224" s="440"/>
      <c r="TUD224" s="440"/>
      <c r="TUE224" s="440"/>
      <c r="TUF224" s="440"/>
      <c r="TUG224" s="440"/>
      <c r="TUH224" s="440"/>
      <c r="TUI224" s="440"/>
      <c r="TUJ224" s="440"/>
      <c r="TUK224" s="440"/>
      <c r="TUL224" s="440"/>
      <c r="TUM224" s="440"/>
      <c r="TUN224" s="440"/>
      <c r="TUO224" s="440"/>
      <c r="TUP224" s="440"/>
      <c r="TUQ224" s="440"/>
      <c r="TUR224" s="440"/>
      <c r="TUS224" s="440"/>
      <c r="TUT224" s="440"/>
      <c r="TUU224" s="440"/>
      <c r="TUV224" s="440"/>
      <c r="TUW224" s="440"/>
      <c r="TUX224" s="440"/>
      <c r="TUY224" s="440"/>
      <c r="TUZ224" s="440"/>
      <c r="TVA224" s="440"/>
      <c r="TVB224" s="440"/>
      <c r="TVC224" s="440"/>
      <c r="TVD224" s="440"/>
      <c r="TVE224" s="440"/>
      <c r="TVF224" s="440"/>
      <c r="TVG224" s="440"/>
      <c r="TVH224" s="440"/>
      <c r="TVI224" s="440"/>
      <c r="TVJ224" s="440"/>
      <c r="TVK224" s="440"/>
      <c r="TVL224" s="440"/>
      <c r="TVM224" s="440"/>
      <c r="TVN224" s="440"/>
      <c r="TVO224" s="440"/>
      <c r="TVP224" s="440"/>
      <c r="TVQ224" s="440"/>
      <c r="TVR224" s="440"/>
      <c r="TVS224" s="440"/>
      <c r="TVT224" s="440"/>
      <c r="TVU224" s="440"/>
      <c r="TVV224" s="440"/>
      <c r="TVW224" s="440"/>
      <c r="TVX224" s="440"/>
      <c r="TVY224" s="440"/>
      <c r="TVZ224" s="440"/>
      <c r="TWA224" s="440"/>
      <c r="TWB224" s="440"/>
      <c r="TWC224" s="440"/>
      <c r="TWD224" s="440"/>
      <c r="TWE224" s="440"/>
      <c r="TWF224" s="440"/>
      <c r="TWG224" s="440"/>
      <c r="TWH224" s="440"/>
      <c r="TWI224" s="440"/>
      <c r="TWJ224" s="440"/>
      <c r="TWK224" s="440"/>
      <c r="TWL224" s="440"/>
      <c r="TWM224" s="440"/>
      <c r="TWN224" s="440"/>
      <c r="TWO224" s="440"/>
      <c r="TWP224" s="440"/>
      <c r="TWQ224" s="440"/>
      <c r="TWR224" s="440"/>
      <c r="TWS224" s="440"/>
      <c r="TWT224" s="440"/>
      <c r="TWU224" s="440"/>
      <c r="TWV224" s="440"/>
      <c r="TWW224" s="440"/>
      <c r="TWX224" s="440"/>
      <c r="TWY224" s="440"/>
      <c r="TWZ224" s="440"/>
      <c r="TXA224" s="440"/>
      <c r="TXB224" s="440"/>
      <c r="TXC224" s="440"/>
      <c r="TXD224" s="440"/>
      <c r="TXE224" s="440"/>
      <c r="TXF224" s="440"/>
      <c r="TXG224" s="440"/>
      <c r="TXH224" s="440"/>
      <c r="TXI224" s="440"/>
      <c r="TXJ224" s="440"/>
      <c r="TXK224" s="440"/>
      <c r="TXL224" s="440"/>
      <c r="TXM224" s="440"/>
      <c r="TXN224" s="440"/>
      <c r="TXO224" s="440"/>
      <c r="TXP224" s="440"/>
      <c r="TXQ224" s="440"/>
      <c r="TXR224" s="440"/>
      <c r="TXS224" s="440"/>
      <c r="TXT224" s="440"/>
      <c r="TXU224" s="440"/>
      <c r="TXV224" s="440"/>
      <c r="TXW224" s="440"/>
      <c r="TXX224" s="440"/>
      <c r="TXY224" s="440"/>
      <c r="TXZ224" s="440"/>
      <c r="TYA224" s="440"/>
      <c r="TYB224" s="440"/>
      <c r="TYC224" s="440"/>
      <c r="TYD224" s="440"/>
      <c r="TYE224" s="440"/>
      <c r="TYF224" s="440"/>
      <c r="TYG224" s="440"/>
      <c r="TYH224" s="440"/>
      <c r="TYI224" s="440"/>
      <c r="TYJ224" s="440"/>
      <c r="TYK224" s="440"/>
      <c r="TYL224" s="440"/>
      <c r="TYM224" s="440"/>
      <c r="TYN224" s="440"/>
      <c r="TYO224" s="440"/>
      <c r="TYP224" s="440"/>
      <c r="TYQ224" s="440"/>
      <c r="TYR224" s="440"/>
      <c r="TYS224" s="440"/>
      <c r="TYT224" s="440"/>
      <c r="TYU224" s="440"/>
      <c r="TYV224" s="440"/>
      <c r="TYW224" s="440"/>
      <c r="TYX224" s="440"/>
      <c r="TYY224" s="440"/>
      <c r="TYZ224" s="440"/>
      <c r="TZA224" s="440"/>
      <c r="TZB224" s="440"/>
      <c r="TZC224" s="440"/>
      <c r="TZD224" s="440"/>
      <c r="TZE224" s="440"/>
      <c r="TZF224" s="440"/>
      <c r="TZG224" s="440"/>
      <c r="TZH224" s="440"/>
      <c r="TZI224" s="440"/>
      <c r="TZJ224" s="440"/>
      <c r="TZK224" s="440"/>
      <c r="TZL224" s="440"/>
      <c r="TZM224" s="440"/>
      <c r="TZN224" s="440"/>
      <c r="TZO224" s="440"/>
      <c r="TZP224" s="440"/>
      <c r="TZQ224" s="440"/>
      <c r="TZR224" s="440"/>
      <c r="TZS224" s="440"/>
      <c r="TZT224" s="440"/>
      <c r="TZU224" s="440"/>
      <c r="TZV224" s="440"/>
      <c r="TZW224" s="440"/>
      <c r="TZX224" s="440"/>
      <c r="TZY224" s="440"/>
      <c r="TZZ224" s="440"/>
      <c r="UAA224" s="440"/>
      <c r="UAB224" s="440"/>
      <c r="UAC224" s="440"/>
      <c r="UAD224" s="440"/>
      <c r="UAE224" s="440"/>
      <c r="UAF224" s="440"/>
      <c r="UAG224" s="440"/>
      <c r="UAH224" s="440"/>
      <c r="UAI224" s="440"/>
      <c r="UAJ224" s="440"/>
      <c r="UAK224" s="440"/>
      <c r="UAL224" s="440"/>
      <c r="UAM224" s="440"/>
      <c r="UAN224" s="440"/>
      <c r="UAO224" s="440"/>
      <c r="UAP224" s="440"/>
      <c r="UAQ224" s="440"/>
      <c r="UAR224" s="440"/>
      <c r="UAS224" s="440"/>
      <c r="UAT224" s="440"/>
      <c r="UAU224" s="440"/>
      <c r="UAV224" s="440"/>
      <c r="UAW224" s="440"/>
      <c r="UAX224" s="440"/>
      <c r="UAY224" s="440"/>
      <c r="UAZ224" s="440"/>
      <c r="UBA224" s="440"/>
      <c r="UBB224" s="440"/>
      <c r="UBC224" s="440"/>
      <c r="UBD224" s="440"/>
      <c r="UBE224" s="440"/>
      <c r="UBF224" s="440"/>
      <c r="UBG224" s="440"/>
      <c r="UBH224" s="440"/>
      <c r="UBI224" s="440"/>
      <c r="UBJ224" s="440"/>
      <c r="UBK224" s="440"/>
      <c r="UBL224" s="440"/>
      <c r="UBM224" s="440"/>
      <c r="UBN224" s="440"/>
      <c r="UBO224" s="440"/>
      <c r="UBP224" s="440"/>
      <c r="UBQ224" s="440"/>
      <c r="UBR224" s="440"/>
      <c r="UBS224" s="440"/>
      <c r="UBT224" s="440"/>
      <c r="UBU224" s="440"/>
      <c r="UBV224" s="440"/>
      <c r="UBW224" s="440"/>
      <c r="UBX224" s="440"/>
      <c r="UBY224" s="440"/>
      <c r="UBZ224" s="440"/>
      <c r="UCA224" s="440"/>
      <c r="UCB224" s="440"/>
      <c r="UCC224" s="440"/>
      <c r="UCD224" s="440"/>
      <c r="UCE224" s="440"/>
      <c r="UCF224" s="440"/>
      <c r="UCG224" s="440"/>
      <c r="UCH224" s="440"/>
      <c r="UCI224" s="440"/>
      <c r="UCJ224" s="440"/>
      <c r="UCK224" s="440"/>
      <c r="UCL224" s="440"/>
      <c r="UCM224" s="440"/>
      <c r="UCN224" s="440"/>
      <c r="UCO224" s="440"/>
      <c r="UCP224" s="440"/>
      <c r="UCQ224" s="440"/>
      <c r="UCR224" s="440"/>
      <c r="UCS224" s="440"/>
      <c r="UCT224" s="440"/>
      <c r="UCU224" s="440"/>
      <c r="UCV224" s="440"/>
      <c r="UCW224" s="440"/>
      <c r="UCX224" s="440"/>
      <c r="UCY224" s="440"/>
      <c r="UCZ224" s="440"/>
      <c r="UDA224" s="440"/>
      <c r="UDB224" s="440"/>
      <c r="UDC224" s="440"/>
      <c r="UDD224" s="440"/>
      <c r="UDE224" s="440"/>
      <c r="UDF224" s="440"/>
      <c r="UDG224" s="440"/>
      <c r="UDH224" s="440"/>
      <c r="UDI224" s="440"/>
      <c r="UDJ224" s="440"/>
      <c r="UDK224" s="440"/>
      <c r="UDL224" s="440"/>
      <c r="UDM224" s="440"/>
      <c r="UDN224" s="440"/>
      <c r="UDO224" s="440"/>
      <c r="UDP224" s="440"/>
      <c r="UDQ224" s="440"/>
      <c r="UDR224" s="440"/>
      <c r="UDS224" s="440"/>
      <c r="UDT224" s="440"/>
      <c r="UDU224" s="440"/>
      <c r="UDV224" s="440"/>
      <c r="UDW224" s="440"/>
      <c r="UDX224" s="440"/>
      <c r="UDY224" s="440"/>
      <c r="UDZ224" s="440"/>
      <c r="UEA224" s="440"/>
      <c r="UEB224" s="440"/>
      <c r="UEC224" s="440"/>
      <c r="UED224" s="440"/>
      <c r="UEE224" s="440"/>
      <c r="UEF224" s="440"/>
      <c r="UEG224" s="440"/>
      <c r="UEH224" s="440"/>
      <c r="UEI224" s="440"/>
      <c r="UEJ224" s="440"/>
      <c r="UEK224" s="440"/>
      <c r="UEL224" s="440"/>
      <c r="UEM224" s="440"/>
      <c r="UEN224" s="440"/>
      <c r="UEO224" s="440"/>
      <c r="UEP224" s="440"/>
      <c r="UEQ224" s="440"/>
      <c r="UER224" s="440"/>
      <c r="UES224" s="440"/>
      <c r="UET224" s="440"/>
      <c r="UEU224" s="440"/>
      <c r="UEV224" s="440"/>
      <c r="UEW224" s="440"/>
      <c r="UEX224" s="440"/>
      <c r="UEY224" s="440"/>
      <c r="UEZ224" s="440"/>
      <c r="UFA224" s="440"/>
      <c r="UFB224" s="440"/>
      <c r="UFC224" s="440"/>
      <c r="UFD224" s="440"/>
      <c r="UFE224" s="440"/>
      <c r="UFF224" s="440"/>
      <c r="UFG224" s="440"/>
      <c r="UFH224" s="440"/>
      <c r="UFI224" s="440"/>
      <c r="UFJ224" s="440"/>
      <c r="UFK224" s="440"/>
      <c r="UFL224" s="440"/>
      <c r="UFM224" s="440"/>
      <c r="UFN224" s="440"/>
      <c r="UFO224" s="440"/>
      <c r="UFP224" s="440"/>
      <c r="UFQ224" s="440"/>
      <c r="UFR224" s="440"/>
      <c r="UFS224" s="440"/>
      <c r="UFT224" s="440"/>
      <c r="UFU224" s="440"/>
      <c r="UFV224" s="440"/>
      <c r="UFW224" s="440"/>
      <c r="UFX224" s="440"/>
      <c r="UFY224" s="440"/>
      <c r="UFZ224" s="440"/>
      <c r="UGA224" s="440"/>
      <c r="UGB224" s="440"/>
      <c r="UGC224" s="440"/>
      <c r="UGD224" s="440"/>
      <c r="UGE224" s="440"/>
      <c r="UGF224" s="440"/>
      <c r="UGG224" s="440"/>
      <c r="UGH224" s="440"/>
      <c r="UGI224" s="440"/>
      <c r="UGJ224" s="440"/>
      <c r="UGK224" s="440"/>
      <c r="UGL224" s="440"/>
      <c r="UGM224" s="440"/>
      <c r="UGN224" s="440"/>
      <c r="UGO224" s="440"/>
      <c r="UGP224" s="440"/>
      <c r="UGQ224" s="440"/>
      <c r="UGR224" s="440"/>
      <c r="UGS224" s="440"/>
      <c r="UGT224" s="440"/>
      <c r="UGU224" s="440"/>
      <c r="UGV224" s="440"/>
      <c r="UGW224" s="440"/>
      <c r="UGX224" s="440"/>
      <c r="UGY224" s="440"/>
      <c r="UGZ224" s="440"/>
      <c r="UHA224" s="440"/>
      <c r="UHB224" s="440"/>
      <c r="UHC224" s="440"/>
      <c r="UHD224" s="440"/>
      <c r="UHE224" s="440"/>
      <c r="UHF224" s="440"/>
      <c r="UHG224" s="440"/>
      <c r="UHH224" s="440"/>
      <c r="UHI224" s="440"/>
      <c r="UHJ224" s="440"/>
      <c r="UHK224" s="440"/>
      <c r="UHL224" s="440"/>
      <c r="UHM224" s="440"/>
      <c r="UHN224" s="440"/>
      <c r="UHO224" s="440"/>
      <c r="UHP224" s="440"/>
      <c r="UHQ224" s="440"/>
      <c r="UHR224" s="440"/>
      <c r="UHS224" s="440"/>
      <c r="UHT224" s="440"/>
      <c r="UHU224" s="440"/>
      <c r="UHV224" s="440"/>
      <c r="UHW224" s="440"/>
      <c r="UHX224" s="440"/>
      <c r="UHY224" s="440"/>
      <c r="UHZ224" s="440"/>
      <c r="UIA224" s="440"/>
      <c r="UIB224" s="440"/>
      <c r="UIC224" s="440"/>
      <c r="UID224" s="440"/>
      <c r="UIE224" s="440"/>
      <c r="UIF224" s="440"/>
      <c r="UIG224" s="440"/>
      <c r="UIH224" s="440"/>
      <c r="UII224" s="440"/>
      <c r="UIJ224" s="440"/>
      <c r="UIK224" s="440"/>
      <c r="UIL224" s="440"/>
      <c r="UIM224" s="440"/>
      <c r="UIN224" s="440"/>
      <c r="UIO224" s="440"/>
      <c r="UIP224" s="440"/>
      <c r="UIQ224" s="440"/>
      <c r="UIR224" s="440"/>
      <c r="UIS224" s="440"/>
      <c r="UIT224" s="440"/>
      <c r="UIU224" s="440"/>
      <c r="UIV224" s="440"/>
      <c r="UIW224" s="440"/>
      <c r="UIX224" s="440"/>
      <c r="UIY224" s="440"/>
      <c r="UIZ224" s="440"/>
      <c r="UJA224" s="440"/>
      <c r="UJB224" s="440"/>
      <c r="UJC224" s="440"/>
      <c r="UJD224" s="440"/>
      <c r="UJE224" s="440"/>
      <c r="UJF224" s="440"/>
      <c r="UJG224" s="440"/>
      <c r="UJH224" s="440"/>
      <c r="UJI224" s="440"/>
      <c r="UJJ224" s="440"/>
      <c r="UJK224" s="440"/>
      <c r="UJL224" s="440"/>
      <c r="UJM224" s="440"/>
      <c r="UJN224" s="440"/>
      <c r="UJO224" s="440"/>
      <c r="UJP224" s="440"/>
      <c r="UJQ224" s="440"/>
      <c r="UJR224" s="440"/>
      <c r="UJS224" s="440"/>
      <c r="UJT224" s="440"/>
      <c r="UJU224" s="440"/>
      <c r="UJV224" s="440"/>
      <c r="UJW224" s="440"/>
      <c r="UJX224" s="440"/>
      <c r="UJY224" s="440"/>
      <c r="UJZ224" s="440"/>
      <c r="UKA224" s="440"/>
      <c r="UKB224" s="440"/>
      <c r="UKC224" s="440"/>
      <c r="UKD224" s="440"/>
      <c r="UKE224" s="440"/>
      <c r="UKF224" s="440"/>
      <c r="UKG224" s="440"/>
      <c r="UKH224" s="440"/>
      <c r="UKI224" s="440"/>
      <c r="UKJ224" s="440"/>
      <c r="UKK224" s="440"/>
      <c r="UKL224" s="440"/>
      <c r="UKM224" s="440"/>
      <c r="UKN224" s="440"/>
      <c r="UKO224" s="440"/>
      <c r="UKP224" s="440"/>
      <c r="UKQ224" s="440"/>
      <c r="UKR224" s="440"/>
      <c r="UKS224" s="440"/>
      <c r="UKT224" s="440"/>
      <c r="UKU224" s="440"/>
      <c r="UKV224" s="440"/>
      <c r="UKW224" s="440"/>
      <c r="UKX224" s="440"/>
      <c r="UKY224" s="440"/>
      <c r="UKZ224" s="440"/>
      <c r="ULA224" s="440"/>
      <c r="ULB224" s="440"/>
      <c r="ULC224" s="440"/>
      <c r="ULD224" s="440"/>
      <c r="ULE224" s="440"/>
      <c r="ULF224" s="440"/>
      <c r="ULG224" s="440"/>
      <c r="ULH224" s="440"/>
      <c r="ULI224" s="440"/>
      <c r="ULJ224" s="440"/>
      <c r="ULK224" s="440"/>
      <c r="ULL224" s="440"/>
      <c r="ULM224" s="440"/>
      <c r="ULN224" s="440"/>
      <c r="ULO224" s="440"/>
      <c r="ULP224" s="440"/>
      <c r="ULQ224" s="440"/>
      <c r="ULR224" s="440"/>
      <c r="ULS224" s="440"/>
      <c r="ULT224" s="440"/>
      <c r="ULU224" s="440"/>
      <c r="ULV224" s="440"/>
      <c r="ULW224" s="440"/>
      <c r="ULX224" s="440"/>
      <c r="ULY224" s="440"/>
      <c r="ULZ224" s="440"/>
      <c r="UMA224" s="440"/>
      <c r="UMB224" s="440"/>
      <c r="UMC224" s="440"/>
      <c r="UMD224" s="440"/>
      <c r="UME224" s="440"/>
      <c r="UMF224" s="440"/>
      <c r="UMG224" s="440"/>
      <c r="UMH224" s="440"/>
      <c r="UMI224" s="440"/>
      <c r="UMJ224" s="440"/>
      <c r="UMK224" s="440"/>
      <c r="UML224" s="440"/>
      <c r="UMM224" s="440"/>
      <c r="UMN224" s="440"/>
      <c r="UMO224" s="440"/>
      <c r="UMP224" s="440"/>
      <c r="UMQ224" s="440"/>
      <c r="UMR224" s="440"/>
      <c r="UMS224" s="440"/>
      <c r="UMT224" s="440"/>
      <c r="UMU224" s="440"/>
      <c r="UMV224" s="440"/>
      <c r="UMW224" s="440"/>
      <c r="UMX224" s="440"/>
      <c r="UMY224" s="440"/>
      <c r="UMZ224" s="440"/>
      <c r="UNA224" s="440"/>
      <c r="UNB224" s="440"/>
      <c r="UNC224" s="440"/>
      <c r="UND224" s="440"/>
      <c r="UNE224" s="440"/>
      <c r="UNF224" s="440"/>
      <c r="UNG224" s="440"/>
      <c r="UNH224" s="440"/>
      <c r="UNI224" s="440"/>
      <c r="UNJ224" s="440"/>
      <c r="UNK224" s="440"/>
      <c r="UNL224" s="440"/>
      <c r="UNM224" s="440"/>
      <c r="UNN224" s="440"/>
      <c r="UNO224" s="440"/>
      <c r="UNP224" s="440"/>
      <c r="UNQ224" s="440"/>
      <c r="UNR224" s="440"/>
      <c r="UNS224" s="440"/>
      <c r="UNT224" s="440"/>
      <c r="UNU224" s="440"/>
      <c r="UNV224" s="440"/>
      <c r="UNW224" s="440"/>
      <c r="UNX224" s="440"/>
      <c r="UNY224" s="440"/>
      <c r="UNZ224" s="440"/>
      <c r="UOA224" s="440"/>
      <c r="UOB224" s="440"/>
      <c r="UOC224" s="440"/>
      <c r="UOD224" s="440"/>
      <c r="UOE224" s="440"/>
      <c r="UOF224" s="440"/>
      <c r="UOG224" s="440"/>
      <c r="UOH224" s="440"/>
      <c r="UOI224" s="440"/>
      <c r="UOJ224" s="440"/>
      <c r="UOK224" s="440"/>
      <c r="UOL224" s="440"/>
      <c r="UOM224" s="440"/>
      <c r="UON224" s="440"/>
      <c r="UOO224" s="440"/>
      <c r="UOP224" s="440"/>
      <c r="UOQ224" s="440"/>
      <c r="UOR224" s="440"/>
      <c r="UOS224" s="440"/>
      <c r="UOT224" s="440"/>
      <c r="UOU224" s="440"/>
      <c r="UOV224" s="440"/>
      <c r="UOW224" s="440"/>
      <c r="UOX224" s="440"/>
      <c r="UOY224" s="440"/>
      <c r="UOZ224" s="440"/>
      <c r="UPA224" s="440"/>
      <c r="UPB224" s="440"/>
      <c r="UPC224" s="440"/>
      <c r="UPD224" s="440"/>
      <c r="UPE224" s="440"/>
      <c r="UPF224" s="440"/>
      <c r="UPG224" s="440"/>
      <c r="UPH224" s="440"/>
      <c r="UPI224" s="440"/>
      <c r="UPJ224" s="440"/>
      <c r="UPK224" s="440"/>
      <c r="UPL224" s="440"/>
      <c r="UPM224" s="440"/>
      <c r="UPN224" s="440"/>
      <c r="UPO224" s="440"/>
      <c r="UPP224" s="440"/>
      <c r="UPQ224" s="440"/>
      <c r="UPR224" s="440"/>
      <c r="UPS224" s="440"/>
      <c r="UPT224" s="440"/>
      <c r="UPU224" s="440"/>
      <c r="UPV224" s="440"/>
      <c r="UPW224" s="440"/>
      <c r="UPX224" s="440"/>
      <c r="UPY224" s="440"/>
      <c r="UPZ224" s="440"/>
      <c r="UQA224" s="440"/>
      <c r="UQB224" s="440"/>
      <c r="UQC224" s="440"/>
      <c r="UQD224" s="440"/>
      <c r="UQE224" s="440"/>
      <c r="UQF224" s="440"/>
      <c r="UQG224" s="440"/>
      <c r="UQH224" s="440"/>
      <c r="UQI224" s="440"/>
      <c r="UQJ224" s="440"/>
      <c r="UQK224" s="440"/>
      <c r="UQL224" s="440"/>
      <c r="UQM224" s="440"/>
      <c r="UQN224" s="440"/>
      <c r="UQO224" s="440"/>
      <c r="UQP224" s="440"/>
      <c r="UQQ224" s="440"/>
      <c r="UQR224" s="440"/>
      <c r="UQS224" s="440"/>
      <c r="UQT224" s="440"/>
      <c r="UQU224" s="440"/>
      <c r="UQV224" s="440"/>
      <c r="UQW224" s="440"/>
      <c r="UQX224" s="440"/>
      <c r="UQY224" s="440"/>
      <c r="UQZ224" s="440"/>
      <c r="URA224" s="440"/>
      <c r="URB224" s="440"/>
      <c r="URC224" s="440"/>
      <c r="URD224" s="440"/>
      <c r="URE224" s="440"/>
      <c r="URF224" s="440"/>
      <c r="URG224" s="440"/>
      <c r="URH224" s="440"/>
      <c r="URI224" s="440"/>
      <c r="URJ224" s="440"/>
      <c r="URK224" s="440"/>
      <c r="URL224" s="440"/>
      <c r="URM224" s="440"/>
      <c r="URN224" s="440"/>
      <c r="URO224" s="440"/>
      <c r="URP224" s="440"/>
      <c r="URQ224" s="440"/>
      <c r="URR224" s="440"/>
      <c r="URS224" s="440"/>
      <c r="URT224" s="440"/>
      <c r="URU224" s="440"/>
      <c r="URV224" s="440"/>
      <c r="URW224" s="440"/>
      <c r="URX224" s="440"/>
      <c r="URY224" s="440"/>
      <c r="URZ224" s="440"/>
      <c r="USA224" s="440"/>
      <c r="USB224" s="440"/>
      <c r="USC224" s="440"/>
      <c r="USD224" s="440"/>
      <c r="USE224" s="440"/>
      <c r="USF224" s="440"/>
      <c r="USG224" s="440"/>
      <c r="USH224" s="440"/>
      <c r="USI224" s="440"/>
      <c r="USJ224" s="440"/>
      <c r="USK224" s="440"/>
      <c r="USL224" s="440"/>
      <c r="USM224" s="440"/>
      <c r="USN224" s="440"/>
      <c r="USO224" s="440"/>
      <c r="USP224" s="440"/>
      <c r="USQ224" s="440"/>
      <c r="USR224" s="440"/>
      <c r="USS224" s="440"/>
      <c r="UST224" s="440"/>
      <c r="USU224" s="440"/>
      <c r="USV224" s="440"/>
      <c r="USW224" s="440"/>
      <c r="USX224" s="440"/>
      <c r="USY224" s="440"/>
      <c r="USZ224" s="440"/>
      <c r="UTA224" s="440"/>
      <c r="UTB224" s="440"/>
      <c r="UTC224" s="440"/>
      <c r="UTD224" s="440"/>
      <c r="UTE224" s="440"/>
      <c r="UTF224" s="440"/>
      <c r="UTG224" s="440"/>
      <c r="UTH224" s="440"/>
      <c r="UTI224" s="440"/>
      <c r="UTJ224" s="440"/>
      <c r="UTK224" s="440"/>
      <c r="UTL224" s="440"/>
      <c r="UTM224" s="440"/>
      <c r="UTN224" s="440"/>
      <c r="UTO224" s="440"/>
      <c r="UTP224" s="440"/>
      <c r="UTQ224" s="440"/>
      <c r="UTR224" s="440"/>
      <c r="UTS224" s="440"/>
      <c r="UTT224" s="440"/>
      <c r="UTU224" s="440"/>
      <c r="UTV224" s="440"/>
      <c r="UTW224" s="440"/>
      <c r="UTX224" s="440"/>
      <c r="UTY224" s="440"/>
      <c r="UTZ224" s="440"/>
      <c r="UUA224" s="440"/>
      <c r="UUB224" s="440"/>
      <c r="UUC224" s="440"/>
      <c r="UUD224" s="440"/>
      <c r="UUE224" s="440"/>
      <c r="UUF224" s="440"/>
      <c r="UUG224" s="440"/>
      <c r="UUH224" s="440"/>
      <c r="UUI224" s="440"/>
      <c r="UUJ224" s="440"/>
      <c r="UUK224" s="440"/>
      <c r="UUL224" s="440"/>
      <c r="UUM224" s="440"/>
      <c r="UUN224" s="440"/>
      <c r="UUO224" s="440"/>
      <c r="UUP224" s="440"/>
      <c r="UUQ224" s="440"/>
      <c r="UUR224" s="440"/>
      <c r="UUS224" s="440"/>
      <c r="UUT224" s="440"/>
      <c r="UUU224" s="440"/>
      <c r="UUV224" s="440"/>
      <c r="UUW224" s="440"/>
      <c r="UUX224" s="440"/>
      <c r="UUY224" s="440"/>
      <c r="UUZ224" s="440"/>
      <c r="UVA224" s="440"/>
      <c r="UVB224" s="440"/>
      <c r="UVC224" s="440"/>
      <c r="UVD224" s="440"/>
      <c r="UVE224" s="440"/>
      <c r="UVF224" s="440"/>
      <c r="UVG224" s="440"/>
      <c r="UVH224" s="440"/>
      <c r="UVI224" s="440"/>
      <c r="UVJ224" s="440"/>
      <c r="UVK224" s="440"/>
      <c r="UVL224" s="440"/>
      <c r="UVM224" s="440"/>
      <c r="UVN224" s="440"/>
      <c r="UVO224" s="440"/>
      <c r="UVP224" s="440"/>
      <c r="UVQ224" s="440"/>
      <c r="UVR224" s="440"/>
      <c r="UVS224" s="440"/>
      <c r="UVT224" s="440"/>
      <c r="UVU224" s="440"/>
      <c r="UVV224" s="440"/>
      <c r="UVW224" s="440"/>
      <c r="UVX224" s="440"/>
      <c r="UVY224" s="440"/>
      <c r="UVZ224" s="440"/>
      <c r="UWA224" s="440"/>
      <c r="UWB224" s="440"/>
      <c r="UWC224" s="440"/>
      <c r="UWD224" s="440"/>
      <c r="UWE224" s="440"/>
      <c r="UWF224" s="440"/>
      <c r="UWG224" s="440"/>
      <c r="UWH224" s="440"/>
      <c r="UWI224" s="440"/>
      <c r="UWJ224" s="440"/>
      <c r="UWK224" s="440"/>
      <c r="UWL224" s="440"/>
      <c r="UWM224" s="440"/>
      <c r="UWN224" s="440"/>
      <c r="UWO224" s="440"/>
      <c r="UWP224" s="440"/>
      <c r="UWQ224" s="440"/>
      <c r="UWR224" s="440"/>
      <c r="UWS224" s="440"/>
      <c r="UWT224" s="440"/>
      <c r="UWU224" s="440"/>
      <c r="UWV224" s="440"/>
      <c r="UWW224" s="440"/>
      <c r="UWX224" s="440"/>
      <c r="UWY224" s="440"/>
      <c r="UWZ224" s="440"/>
      <c r="UXA224" s="440"/>
      <c r="UXB224" s="440"/>
      <c r="UXC224" s="440"/>
      <c r="UXD224" s="440"/>
      <c r="UXE224" s="440"/>
      <c r="UXF224" s="440"/>
      <c r="UXG224" s="440"/>
      <c r="UXH224" s="440"/>
      <c r="UXI224" s="440"/>
      <c r="UXJ224" s="440"/>
      <c r="UXK224" s="440"/>
      <c r="UXL224" s="440"/>
      <c r="UXM224" s="440"/>
      <c r="UXN224" s="440"/>
      <c r="UXO224" s="440"/>
      <c r="UXP224" s="440"/>
      <c r="UXQ224" s="440"/>
      <c r="UXR224" s="440"/>
      <c r="UXS224" s="440"/>
      <c r="UXT224" s="440"/>
      <c r="UXU224" s="440"/>
      <c r="UXV224" s="440"/>
      <c r="UXW224" s="440"/>
      <c r="UXX224" s="440"/>
      <c r="UXY224" s="440"/>
      <c r="UXZ224" s="440"/>
      <c r="UYA224" s="440"/>
      <c r="UYB224" s="440"/>
      <c r="UYC224" s="440"/>
      <c r="UYD224" s="440"/>
      <c r="UYE224" s="440"/>
      <c r="UYF224" s="440"/>
      <c r="UYG224" s="440"/>
      <c r="UYH224" s="440"/>
      <c r="UYI224" s="440"/>
      <c r="UYJ224" s="440"/>
      <c r="UYK224" s="440"/>
      <c r="UYL224" s="440"/>
      <c r="UYM224" s="440"/>
      <c r="UYN224" s="440"/>
      <c r="UYO224" s="440"/>
      <c r="UYP224" s="440"/>
      <c r="UYQ224" s="440"/>
      <c r="UYR224" s="440"/>
      <c r="UYS224" s="440"/>
      <c r="UYT224" s="440"/>
      <c r="UYU224" s="440"/>
      <c r="UYV224" s="440"/>
      <c r="UYW224" s="440"/>
      <c r="UYX224" s="440"/>
      <c r="UYY224" s="440"/>
      <c r="UYZ224" s="440"/>
      <c r="UZA224" s="440"/>
      <c r="UZB224" s="440"/>
      <c r="UZC224" s="440"/>
      <c r="UZD224" s="440"/>
      <c r="UZE224" s="440"/>
      <c r="UZF224" s="440"/>
      <c r="UZG224" s="440"/>
      <c r="UZH224" s="440"/>
      <c r="UZI224" s="440"/>
      <c r="UZJ224" s="440"/>
      <c r="UZK224" s="440"/>
      <c r="UZL224" s="440"/>
      <c r="UZM224" s="440"/>
      <c r="UZN224" s="440"/>
      <c r="UZO224" s="440"/>
      <c r="UZP224" s="440"/>
      <c r="UZQ224" s="440"/>
      <c r="UZR224" s="440"/>
      <c r="UZS224" s="440"/>
      <c r="UZT224" s="440"/>
      <c r="UZU224" s="440"/>
      <c r="UZV224" s="440"/>
      <c r="UZW224" s="440"/>
      <c r="UZX224" s="440"/>
      <c r="UZY224" s="440"/>
      <c r="UZZ224" s="440"/>
      <c r="VAA224" s="440"/>
      <c r="VAB224" s="440"/>
      <c r="VAC224" s="440"/>
      <c r="VAD224" s="440"/>
      <c r="VAE224" s="440"/>
      <c r="VAF224" s="440"/>
      <c r="VAG224" s="440"/>
      <c r="VAH224" s="440"/>
      <c r="VAI224" s="440"/>
      <c r="VAJ224" s="440"/>
      <c r="VAK224" s="440"/>
      <c r="VAL224" s="440"/>
      <c r="VAM224" s="440"/>
      <c r="VAN224" s="440"/>
      <c r="VAO224" s="440"/>
      <c r="VAP224" s="440"/>
      <c r="VAQ224" s="440"/>
      <c r="VAR224" s="440"/>
      <c r="VAS224" s="440"/>
      <c r="VAT224" s="440"/>
      <c r="VAU224" s="440"/>
      <c r="VAV224" s="440"/>
      <c r="VAW224" s="440"/>
      <c r="VAX224" s="440"/>
      <c r="VAY224" s="440"/>
      <c r="VAZ224" s="440"/>
      <c r="VBA224" s="440"/>
      <c r="VBB224" s="440"/>
      <c r="VBC224" s="440"/>
      <c r="VBD224" s="440"/>
      <c r="VBE224" s="440"/>
      <c r="VBF224" s="440"/>
      <c r="VBG224" s="440"/>
      <c r="VBH224" s="440"/>
      <c r="VBI224" s="440"/>
      <c r="VBJ224" s="440"/>
      <c r="VBK224" s="440"/>
      <c r="VBL224" s="440"/>
      <c r="VBM224" s="440"/>
      <c r="VBN224" s="440"/>
      <c r="VBO224" s="440"/>
      <c r="VBP224" s="440"/>
      <c r="VBQ224" s="440"/>
      <c r="VBR224" s="440"/>
      <c r="VBS224" s="440"/>
      <c r="VBT224" s="440"/>
      <c r="VBU224" s="440"/>
      <c r="VBV224" s="440"/>
      <c r="VBW224" s="440"/>
      <c r="VBX224" s="440"/>
      <c r="VBY224" s="440"/>
      <c r="VBZ224" s="440"/>
      <c r="VCA224" s="440"/>
      <c r="VCB224" s="440"/>
      <c r="VCC224" s="440"/>
      <c r="VCD224" s="440"/>
      <c r="VCE224" s="440"/>
      <c r="VCF224" s="440"/>
      <c r="VCG224" s="440"/>
      <c r="VCH224" s="440"/>
      <c r="VCI224" s="440"/>
      <c r="VCJ224" s="440"/>
      <c r="VCK224" s="440"/>
      <c r="VCL224" s="440"/>
      <c r="VCM224" s="440"/>
      <c r="VCN224" s="440"/>
      <c r="VCO224" s="440"/>
      <c r="VCP224" s="440"/>
      <c r="VCQ224" s="440"/>
      <c r="VCR224" s="440"/>
      <c r="VCS224" s="440"/>
      <c r="VCT224" s="440"/>
      <c r="VCU224" s="440"/>
      <c r="VCV224" s="440"/>
      <c r="VCW224" s="440"/>
      <c r="VCX224" s="440"/>
      <c r="VCY224" s="440"/>
      <c r="VCZ224" s="440"/>
      <c r="VDA224" s="440"/>
      <c r="VDB224" s="440"/>
      <c r="VDC224" s="440"/>
      <c r="VDD224" s="440"/>
      <c r="VDE224" s="440"/>
      <c r="VDF224" s="440"/>
      <c r="VDG224" s="440"/>
      <c r="VDH224" s="440"/>
      <c r="VDI224" s="440"/>
      <c r="VDJ224" s="440"/>
      <c r="VDK224" s="440"/>
      <c r="VDL224" s="440"/>
      <c r="VDM224" s="440"/>
      <c r="VDN224" s="440"/>
      <c r="VDO224" s="440"/>
      <c r="VDP224" s="440"/>
      <c r="VDQ224" s="440"/>
      <c r="VDR224" s="440"/>
      <c r="VDS224" s="440"/>
      <c r="VDT224" s="440"/>
      <c r="VDU224" s="440"/>
      <c r="VDV224" s="440"/>
      <c r="VDW224" s="440"/>
      <c r="VDX224" s="440"/>
      <c r="VDY224" s="440"/>
      <c r="VDZ224" s="440"/>
      <c r="VEA224" s="440"/>
      <c r="VEB224" s="440"/>
      <c r="VEC224" s="440"/>
      <c r="VED224" s="440"/>
      <c r="VEE224" s="440"/>
      <c r="VEF224" s="440"/>
      <c r="VEG224" s="440"/>
      <c r="VEH224" s="440"/>
      <c r="VEI224" s="440"/>
      <c r="VEJ224" s="440"/>
      <c r="VEK224" s="440"/>
      <c r="VEL224" s="440"/>
      <c r="VEM224" s="440"/>
      <c r="VEN224" s="440"/>
      <c r="VEO224" s="440"/>
      <c r="VEP224" s="440"/>
      <c r="VEQ224" s="440"/>
      <c r="VER224" s="440"/>
      <c r="VES224" s="440"/>
      <c r="VET224" s="440"/>
      <c r="VEU224" s="440"/>
      <c r="VEV224" s="440"/>
      <c r="VEW224" s="440"/>
      <c r="VEX224" s="440"/>
      <c r="VEY224" s="440"/>
      <c r="VEZ224" s="440"/>
      <c r="VFA224" s="440"/>
      <c r="VFB224" s="440"/>
      <c r="VFC224" s="440"/>
      <c r="VFD224" s="440"/>
      <c r="VFE224" s="440"/>
      <c r="VFF224" s="440"/>
      <c r="VFG224" s="440"/>
      <c r="VFH224" s="440"/>
      <c r="VFI224" s="440"/>
      <c r="VFJ224" s="440"/>
      <c r="VFK224" s="440"/>
      <c r="VFL224" s="440"/>
      <c r="VFM224" s="440"/>
      <c r="VFN224" s="440"/>
      <c r="VFO224" s="440"/>
      <c r="VFP224" s="440"/>
      <c r="VFQ224" s="440"/>
      <c r="VFR224" s="440"/>
      <c r="VFS224" s="440"/>
      <c r="VFT224" s="440"/>
      <c r="VFU224" s="440"/>
      <c r="VFV224" s="440"/>
      <c r="VFW224" s="440"/>
      <c r="VFX224" s="440"/>
      <c r="VFY224" s="440"/>
      <c r="VFZ224" s="440"/>
      <c r="VGA224" s="440"/>
      <c r="VGB224" s="440"/>
      <c r="VGC224" s="440"/>
      <c r="VGD224" s="440"/>
      <c r="VGE224" s="440"/>
      <c r="VGF224" s="440"/>
      <c r="VGG224" s="440"/>
      <c r="VGH224" s="440"/>
      <c r="VGI224" s="440"/>
      <c r="VGJ224" s="440"/>
      <c r="VGK224" s="440"/>
      <c r="VGL224" s="440"/>
      <c r="VGM224" s="440"/>
      <c r="VGN224" s="440"/>
      <c r="VGO224" s="440"/>
      <c r="VGP224" s="440"/>
      <c r="VGQ224" s="440"/>
      <c r="VGR224" s="440"/>
      <c r="VGS224" s="440"/>
      <c r="VGT224" s="440"/>
      <c r="VGU224" s="440"/>
      <c r="VGV224" s="440"/>
      <c r="VGW224" s="440"/>
      <c r="VGX224" s="440"/>
      <c r="VGY224" s="440"/>
      <c r="VGZ224" s="440"/>
      <c r="VHA224" s="440"/>
      <c r="VHB224" s="440"/>
      <c r="VHC224" s="440"/>
      <c r="VHD224" s="440"/>
      <c r="VHE224" s="440"/>
      <c r="VHF224" s="440"/>
      <c r="VHG224" s="440"/>
      <c r="VHH224" s="440"/>
      <c r="VHI224" s="440"/>
      <c r="VHJ224" s="440"/>
      <c r="VHK224" s="440"/>
      <c r="VHL224" s="440"/>
      <c r="VHM224" s="440"/>
      <c r="VHN224" s="440"/>
      <c r="VHO224" s="440"/>
      <c r="VHP224" s="440"/>
      <c r="VHQ224" s="440"/>
      <c r="VHR224" s="440"/>
      <c r="VHS224" s="440"/>
      <c r="VHT224" s="440"/>
      <c r="VHU224" s="440"/>
      <c r="VHV224" s="440"/>
      <c r="VHW224" s="440"/>
      <c r="VHX224" s="440"/>
      <c r="VHY224" s="440"/>
      <c r="VHZ224" s="440"/>
      <c r="VIA224" s="440"/>
      <c r="VIB224" s="440"/>
      <c r="VIC224" s="440"/>
      <c r="VID224" s="440"/>
      <c r="VIE224" s="440"/>
      <c r="VIF224" s="440"/>
      <c r="VIG224" s="440"/>
      <c r="VIH224" s="440"/>
      <c r="VII224" s="440"/>
      <c r="VIJ224" s="440"/>
      <c r="VIK224" s="440"/>
      <c r="VIL224" s="440"/>
      <c r="VIM224" s="440"/>
      <c r="VIN224" s="440"/>
      <c r="VIO224" s="440"/>
      <c r="VIP224" s="440"/>
      <c r="VIQ224" s="440"/>
      <c r="VIR224" s="440"/>
      <c r="VIS224" s="440"/>
      <c r="VIT224" s="440"/>
      <c r="VIU224" s="440"/>
      <c r="VIV224" s="440"/>
      <c r="VIW224" s="440"/>
      <c r="VIX224" s="440"/>
      <c r="VIY224" s="440"/>
      <c r="VIZ224" s="440"/>
      <c r="VJA224" s="440"/>
      <c r="VJB224" s="440"/>
      <c r="VJC224" s="440"/>
      <c r="VJD224" s="440"/>
      <c r="VJE224" s="440"/>
      <c r="VJF224" s="440"/>
      <c r="VJG224" s="440"/>
      <c r="VJH224" s="440"/>
      <c r="VJI224" s="440"/>
      <c r="VJJ224" s="440"/>
      <c r="VJK224" s="440"/>
      <c r="VJL224" s="440"/>
      <c r="VJM224" s="440"/>
      <c r="VJN224" s="440"/>
      <c r="VJO224" s="440"/>
      <c r="VJP224" s="440"/>
      <c r="VJQ224" s="440"/>
      <c r="VJR224" s="440"/>
      <c r="VJS224" s="440"/>
      <c r="VJT224" s="440"/>
      <c r="VJU224" s="440"/>
      <c r="VJV224" s="440"/>
      <c r="VJW224" s="440"/>
      <c r="VJX224" s="440"/>
      <c r="VJY224" s="440"/>
      <c r="VJZ224" s="440"/>
      <c r="VKA224" s="440"/>
      <c r="VKB224" s="440"/>
      <c r="VKC224" s="440"/>
      <c r="VKD224" s="440"/>
      <c r="VKE224" s="440"/>
      <c r="VKF224" s="440"/>
      <c r="VKG224" s="440"/>
      <c r="VKH224" s="440"/>
      <c r="VKI224" s="440"/>
      <c r="VKJ224" s="440"/>
      <c r="VKK224" s="440"/>
      <c r="VKL224" s="440"/>
      <c r="VKM224" s="440"/>
      <c r="VKN224" s="440"/>
      <c r="VKO224" s="440"/>
      <c r="VKP224" s="440"/>
      <c r="VKQ224" s="440"/>
      <c r="VKR224" s="440"/>
      <c r="VKS224" s="440"/>
      <c r="VKT224" s="440"/>
      <c r="VKU224" s="440"/>
      <c r="VKV224" s="440"/>
      <c r="VKW224" s="440"/>
      <c r="VKX224" s="440"/>
      <c r="VKY224" s="440"/>
      <c r="VKZ224" s="440"/>
      <c r="VLA224" s="440"/>
      <c r="VLB224" s="440"/>
      <c r="VLC224" s="440"/>
      <c r="VLD224" s="440"/>
      <c r="VLE224" s="440"/>
      <c r="VLF224" s="440"/>
      <c r="VLG224" s="440"/>
      <c r="VLH224" s="440"/>
      <c r="VLI224" s="440"/>
      <c r="VLJ224" s="440"/>
      <c r="VLK224" s="440"/>
      <c r="VLL224" s="440"/>
      <c r="VLM224" s="440"/>
      <c r="VLN224" s="440"/>
      <c r="VLO224" s="440"/>
      <c r="VLP224" s="440"/>
      <c r="VLQ224" s="440"/>
      <c r="VLR224" s="440"/>
      <c r="VLS224" s="440"/>
      <c r="VLT224" s="440"/>
      <c r="VLU224" s="440"/>
      <c r="VLV224" s="440"/>
      <c r="VLW224" s="440"/>
      <c r="VLX224" s="440"/>
      <c r="VLY224" s="440"/>
      <c r="VLZ224" s="440"/>
      <c r="VMA224" s="440"/>
      <c r="VMB224" s="440"/>
      <c r="VMC224" s="440"/>
      <c r="VMD224" s="440"/>
      <c r="VME224" s="440"/>
      <c r="VMF224" s="440"/>
      <c r="VMG224" s="440"/>
      <c r="VMH224" s="440"/>
      <c r="VMI224" s="440"/>
      <c r="VMJ224" s="440"/>
      <c r="VMK224" s="440"/>
      <c r="VML224" s="440"/>
      <c r="VMM224" s="440"/>
      <c r="VMN224" s="440"/>
      <c r="VMO224" s="440"/>
      <c r="VMP224" s="440"/>
      <c r="VMQ224" s="440"/>
      <c r="VMR224" s="440"/>
      <c r="VMS224" s="440"/>
      <c r="VMT224" s="440"/>
      <c r="VMU224" s="440"/>
      <c r="VMV224" s="440"/>
      <c r="VMW224" s="440"/>
      <c r="VMX224" s="440"/>
      <c r="VMY224" s="440"/>
      <c r="VMZ224" s="440"/>
      <c r="VNA224" s="440"/>
      <c r="VNB224" s="440"/>
      <c r="VNC224" s="440"/>
      <c r="VND224" s="440"/>
      <c r="VNE224" s="440"/>
      <c r="VNF224" s="440"/>
      <c r="VNG224" s="440"/>
      <c r="VNH224" s="440"/>
      <c r="VNI224" s="440"/>
      <c r="VNJ224" s="440"/>
      <c r="VNK224" s="440"/>
      <c r="VNL224" s="440"/>
      <c r="VNM224" s="440"/>
      <c r="VNN224" s="440"/>
      <c r="VNO224" s="440"/>
      <c r="VNP224" s="440"/>
      <c r="VNQ224" s="440"/>
      <c r="VNR224" s="440"/>
      <c r="VNS224" s="440"/>
      <c r="VNT224" s="440"/>
      <c r="VNU224" s="440"/>
      <c r="VNV224" s="440"/>
      <c r="VNW224" s="440"/>
      <c r="VNX224" s="440"/>
      <c r="VNY224" s="440"/>
      <c r="VNZ224" s="440"/>
      <c r="VOA224" s="440"/>
      <c r="VOB224" s="440"/>
      <c r="VOC224" s="440"/>
      <c r="VOD224" s="440"/>
      <c r="VOE224" s="440"/>
      <c r="VOF224" s="440"/>
      <c r="VOG224" s="440"/>
      <c r="VOH224" s="440"/>
      <c r="VOI224" s="440"/>
      <c r="VOJ224" s="440"/>
      <c r="VOK224" s="440"/>
      <c r="VOL224" s="440"/>
      <c r="VOM224" s="440"/>
      <c r="VON224" s="440"/>
      <c r="VOO224" s="440"/>
      <c r="VOP224" s="440"/>
      <c r="VOQ224" s="440"/>
      <c r="VOR224" s="440"/>
      <c r="VOS224" s="440"/>
      <c r="VOT224" s="440"/>
      <c r="VOU224" s="440"/>
      <c r="VOV224" s="440"/>
      <c r="VOW224" s="440"/>
      <c r="VOX224" s="440"/>
      <c r="VOY224" s="440"/>
      <c r="VOZ224" s="440"/>
      <c r="VPA224" s="440"/>
      <c r="VPB224" s="440"/>
      <c r="VPC224" s="440"/>
      <c r="VPD224" s="440"/>
      <c r="VPE224" s="440"/>
      <c r="VPF224" s="440"/>
      <c r="VPG224" s="440"/>
      <c r="VPH224" s="440"/>
      <c r="VPI224" s="440"/>
      <c r="VPJ224" s="440"/>
      <c r="VPK224" s="440"/>
      <c r="VPL224" s="440"/>
      <c r="VPM224" s="440"/>
      <c r="VPN224" s="440"/>
      <c r="VPO224" s="440"/>
      <c r="VPP224" s="440"/>
      <c r="VPQ224" s="440"/>
      <c r="VPR224" s="440"/>
      <c r="VPS224" s="440"/>
      <c r="VPT224" s="440"/>
      <c r="VPU224" s="440"/>
      <c r="VPV224" s="440"/>
      <c r="VPW224" s="440"/>
      <c r="VPX224" s="440"/>
      <c r="VPY224" s="440"/>
      <c r="VPZ224" s="440"/>
      <c r="VQA224" s="440"/>
      <c r="VQB224" s="440"/>
      <c r="VQC224" s="440"/>
      <c r="VQD224" s="440"/>
      <c r="VQE224" s="440"/>
      <c r="VQF224" s="440"/>
      <c r="VQG224" s="440"/>
      <c r="VQH224" s="440"/>
      <c r="VQI224" s="440"/>
      <c r="VQJ224" s="440"/>
      <c r="VQK224" s="440"/>
      <c r="VQL224" s="440"/>
      <c r="VQM224" s="440"/>
      <c r="VQN224" s="440"/>
      <c r="VQO224" s="440"/>
      <c r="VQP224" s="440"/>
      <c r="VQQ224" s="440"/>
      <c r="VQR224" s="440"/>
      <c r="VQS224" s="440"/>
      <c r="VQT224" s="440"/>
      <c r="VQU224" s="440"/>
      <c r="VQV224" s="440"/>
      <c r="VQW224" s="440"/>
      <c r="VQX224" s="440"/>
      <c r="VQY224" s="440"/>
      <c r="VQZ224" s="440"/>
      <c r="VRA224" s="440"/>
      <c r="VRB224" s="440"/>
      <c r="VRC224" s="440"/>
      <c r="VRD224" s="440"/>
      <c r="VRE224" s="440"/>
      <c r="VRF224" s="440"/>
      <c r="VRG224" s="440"/>
      <c r="VRH224" s="440"/>
      <c r="VRI224" s="440"/>
      <c r="VRJ224" s="440"/>
      <c r="VRK224" s="440"/>
      <c r="VRL224" s="440"/>
      <c r="VRM224" s="440"/>
      <c r="VRN224" s="440"/>
      <c r="VRO224" s="440"/>
      <c r="VRP224" s="440"/>
      <c r="VRQ224" s="440"/>
      <c r="VRR224" s="440"/>
      <c r="VRS224" s="440"/>
      <c r="VRT224" s="440"/>
      <c r="VRU224" s="440"/>
      <c r="VRV224" s="440"/>
      <c r="VRW224" s="440"/>
      <c r="VRX224" s="440"/>
      <c r="VRY224" s="440"/>
      <c r="VRZ224" s="440"/>
      <c r="VSA224" s="440"/>
      <c r="VSB224" s="440"/>
      <c r="VSC224" s="440"/>
      <c r="VSD224" s="440"/>
      <c r="VSE224" s="440"/>
      <c r="VSF224" s="440"/>
      <c r="VSG224" s="440"/>
      <c r="VSH224" s="440"/>
      <c r="VSI224" s="440"/>
      <c r="VSJ224" s="440"/>
      <c r="VSK224" s="440"/>
      <c r="VSL224" s="440"/>
      <c r="VSM224" s="440"/>
      <c r="VSN224" s="440"/>
      <c r="VSO224" s="440"/>
      <c r="VSP224" s="440"/>
      <c r="VSQ224" s="440"/>
      <c r="VSR224" s="440"/>
      <c r="VSS224" s="440"/>
      <c r="VST224" s="440"/>
      <c r="VSU224" s="440"/>
      <c r="VSV224" s="440"/>
      <c r="VSW224" s="440"/>
      <c r="VSX224" s="440"/>
      <c r="VSY224" s="440"/>
      <c r="VSZ224" s="440"/>
      <c r="VTA224" s="440"/>
      <c r="VTB224" s="440"/>
      <c r="VTC224" s="440"/>
      <c r="VTD224" s="440"/>
      <c r="VTE224" s="440"/>
      <c r="VTF224" s="440"/>
      <c r="VTG224" s="440"/>
      <c r="VTH224" s="440"/>
      <c r="VTI224" s="440"/>
      <c r="VTJ224" s="440"/>
      <c r="VTK224" s="440"/>
      <c r="VTL224" s="440"/>
      <c r="VTM224" s="440"/>
      <c r="VTN224" s="440"/>
      <c r="VTO224" s="440"/>
      <c r="VTP224" s="440"/>
      <c r="VTQ224" s="440"/>
      <c r="VTR224" s="440"/>
      <c r="VTS224" s="440"/>
      <c r="VTT224" s="440"/>
      <c r="VTU224" s="440"/>
      <c r="VTV224" s="440"/>
      <c r="VTW224" s="440"/>
      <c r="VTX224" s="440"/>
      <c r="VTY224" s="440"/>
      <c r="VTZ224" s="440"/>
      <c r="VUA224" s="440"/>
      <c r="VUB224" s="440"/>
      <c r="VUC224" s="440"/>
      <c r="VUD224" s="440"/>
      <c r="VUE224" s="440"/>
      <c r="VUF224" s="440"/>
      <c r="VUG224" s="440"/>
      <c r="VUH224" s="440"/>
      <c r="VUI224" s="440"/>
      <c r="VUJ224" s="440"/>
      <c r="VUK224" s="440"/>
      <c r="VUL224" s="440"/>
      <c r="VUM224" s="440"/>
      <c r="VUN224" s="440"/>
      <c r="VUO224" s="440"/>
      <c r="VUP224" s="440"/>
      <c r="VUQ224" s="440"/>
      <c r="VUR224" s="440"/>
      <c r="VUS224" s="440"/>
      <c r="VUT224" s="440"/>
      <c r="VUU224" s="440"/>
      <c r="VUV224" s="440"/>
      <c r="VUW224" s="440"/>
      <c r="VUX224" s="440"/>
      <c r="VUY224" s="440"/>
      <c r="VUZ224" s="440"/>
      <c r="VVA224" s="440"/>
      <c r="VVB224" s="440"/>
      <c r="VVC224" s="440"/>
      <c r="VVD224" s="440"/>
      <c r="VVE224" s="440"/>
      <c r="VVF224" s="440"/>
      <c r="VVG224" s="440"/>
      <c r="VVH224" s="440"/>
      <c r="VVI224" s="440"/>
      <c r="VVJ224" s="440"/>
      <c r="VVK224" s="440"/>
      <c r="VVL224" s="440"/>
      <c r="VVM224" s="440"/>
      <c r="VVN224" s="440"/>
      <c r="VVO224" s="440"/>
      <c r="VVP224" s="440"/>
      <c r="VVQ224" s="440"/>
      <c r="VVR224" s="440"/>
      <c r="VVS224" s="440"/>
      <c r="VVT224" s="440"/>
      <c r="VVU224" s="440"/>
      <c r="VVV224" s="440"/>
      <c r="VVW224" s="440"/>
      <c r="VVX224" s="440"/>
      <c r="VVY224" s="440"/>
      <c r="VVZ224" s="440"/>
      <c r="VWA224" s="440"/>
      <c r="VWB224" s="440"/>
      <c r="VWC224" s="440"/>
      <c r="VWD224" s="440"/>
      <c r="VWE224" s="440"/>
      <c r="VWF224" s="440"/>
      <c r="VWG224" s="440"/>
      <c r="VWH224" s="440"/>
      <c r="VWI224" s="440"/>
      <c r="VWJ224" s="440"/>
      <c r="VWK224" s="440"/>
      <c r="VWL224" s="440"/>
      <c r="VWM224" s="440"/>
      <c r="VWN224" s="440"/>
      <c r="VWO224" s="440"/>
      <c r="VWP224" s="440"/>
      <c r="VWQ224" s="440"/>
      <c r="VWR224" s="440"/>
      <c r="VWS224" s="440"/>
      <c r="VWT224" s="440"/>
      <c r="VWU224" s="440"/>
      <c r="VWV224" s="440"/>
      <c r="VWW224" s="440"/>
      <c r="VWX224" s="440"/>
      <c r="VWY224" s="440"/>
      <c r="VWZ224" s="440"/>
      <c r="VXA224" s="440"/>
      <c r="VXB224" s="440"/>
      <c r="VXC224" s="440"/>
      <c r="VXD224" s="440"/>
      <c r="VXE224" s="440"/>
      <c r="VXF224" s="440"/>
      <c r="VXG224" s="440"/>
      <c r="VXH224" s="440"/>
      <c r="VXI224" s="440"/>
      <c r="VXJ224" s="440"/>
      <c r="VXK224" s="440"/>
      <c r="VXL224" s="440"/>
      <c r="VXM224" s="440"/>
      <c r="VXN224" s="440"/>
      <c r="VXO224" s="440"/>
      <c r="VXP224" s="440"/>
      <c r="VXQ224" s="440"/>
      <c r="VXR224" s="440"/>
      <c r="VXS224" s="440"/>
      <c r="VXT224" s="440"/>
      <c r="VXU224" s="440"/>
      <c r="VXV224" s="440"/>
      <c r="VXW224" s="440"/>
      <c r="VXX224" s="440"/>
      <c r="VXY224" s="440"/>
      <c r="VXZ224" s="440"/>
      <c r="VYA224" s="440"/>
      <c r="VYB224" s="440"/>
      <c r="VYC224" s="440"/>
      <c r="VYD224" s="440"/>
      <c r="VYE224" s="440"/>
      <c r="VYF224" s="440"/>
      <c r="VYG224" s="440"/>
      <c r="VYH224" s="440"/>
      <c r="VYI224" s="440"/>
      <c r="VYJ224" s="440"/>
      <c r="VYK224" s="440"/>
      <c r="VYL224" s="440"/>
      <c r="VYM224" s="440"/>
      <c r="VYN224" s="440"/>
      <c r="VYO224" s="440"/>
      <c r="VYP224" s="440"/>
      <c r="VYQ224" s="440"/>
      <c r="VYR224" s="440"/>
      <c r="VYS224" s="440"/>
      <c r="VYT224" s="440"/>
      <c r="VYU224" s="440"/>
      <c r="VYV224" s="440"/>
      <c r="VYW224" s="440"/>
      <c r="VYX224" s="440"/>
      <c r="VYY224" s="440"/>
      <c r="VYZ224" s="440"/>
      <c r="VZA224" s="440"/>
      <c r="VZB224" s="440"/>
      <c r="VZC224" s="440"/>
      <c r="VZD224" s="440"/>
      <c r="VZE224" s="440"/>
      <c r="VZF224" s="440"/>
      <c r="VZG224" s="440"/>
      <c r="VZH224" s="440"/>
      <c r="VZI224" s="440"/>
      <c r="VZJ224" s="440"/>
      <c r="VZK224" s="440"/>
      <c r="VZL224" s="440"/>
      <c r="VZM224" s="440"/>
      <c r="VZN224" s="440"/>
      <c r="VZO224" s="440"/>
      <c r="VZP224" s="440"/>
      <c r="VZQ224" s="440"/>
      <c r="VZR224" s="440"/>
      <c r="VZS224" s="440"/>
      <c r="VZT224" s="440"/>
      <c r="VZU224" s="440"/>
      <c r="VZV224" s="440"/>
      <c r="VZW224" s="440"/>
      <c r="VZX224" s="440"/>
      <c r="VZY224" s="440"/>
      <c r="VZZ224" s="440"/>
      <c r="WAA224" s="440"/>
      <c r="WAB224" s="440"/>
      <c r="WAC224" s="440"/>
      <c r="WAD224" s="440"/>
      <c r="WAE224" s="440"/>
      <c r="WAF224" s="440"/>
      <c r="WAG224" s="440"/>
      <c r="WAH224" s="440"/>
      <c r="WAI224" s="440"/>
      <c r="WAJ224" s="440"/>
      <c r="WAK224" s="440"/>
      <c r="WAL224" s="440"/>
      <c r="WAM224" s="440"/>
      <c r="WAN224" s="440"/>
      <c r="WAO224" s="440"/>
      <c r="WAP224" s="440"/>
      <c r="WAQ224" s="440"/>
      <c r="WAR224" s="440"/>
      <c r="WAS224" s="440"/>
      <c r="WAT224" s="440"/>
      <c r="WAU224" s="440"/>
      <c r="WAV224" s="440"/>
      <c r="WAW224" s="440"/>
      <c r="WAX224" s="440"/>
      <c r="WAY224" s="440"/>
      <c r="WAZ224" s="440"/>
      <c r="WBA224" s="440"/>
      <c r="WBB224" s="440"/>
      <c r="WBC224" s="440"/>
      <c r="WBD224" s="440"/>
      <c r="WBE224" s="440"/>
      <c r="WBF224" s="440"/>
      <c r="WBG224" s="440"/>
      <c r="WBH224" s="440"/>
      <c r="WBI224" s="440"/>
      <c r="WBJ224" s="440"/>
      <c r="WBK224" s="440"/>
      <c r="WBL224" s="440"/>
      <c r="WBM224" s="440"/>
      <c r="WBN224" s="440"/>
      <c r="WBO224" s="440"/>
      <c r="WBP224" s="440"/>
      <c r="WBQ224" s="440"/>
      <c r="WBR224" s="440"/>
      <c r="WBS224" s="440"/>
      <c r="WBT224" s="440"/>
      <c r="WBU224" s="440"/>
      <c r="WBV224" s="440"/>
      <c r="WBW224" s="440"/>
      <c r="WBX224" s="440"/>
      <c r="WBY224" s="440"/>
      <c r="WBZ224" s="440"/>
      <c r="WCA224" s="440"/>
      <c r="WCB224" s="440"/>
      <c r="WCC224" s="440"/>
      <c r="WCD224" s="440"/>
      <c r="WCE224" s="440"/>
      <c r="WCF224" s="440"/>
      <c r="WCG224" s="440"/>
      <c r="WCH224" s="440"/>
      <c r="WCI224" s="440"/>
      <c r="WCJ224" s="440"/>
      <c r="WCK224" s="440"/>
      <c r="WCL224" s="440"/>
      <c r="WCM224" s="440"/>
      <c r="WCN224" s="440"/>
      <c r="WCO224" s="440"/>
      <c r="WCP224" s="440"/>
      <c r="WCQ224" s="440"/>
      <c r="WCR224" s="440"/>
      <c r="WCS224" s="440"/>
      <c r="WCT224" s="440"/>
      <c r="WCU224" s="440"/>
      <c r="WCV224" s="440"/>
      <c r="WCW224" s="440"/>
      <c r="WCX224" s="440"/>
      <c r="WCY224" s="440"/>
      <c r="WCZ224" s="440"/>
      <c r="WDA224" s="440"/>
      <c r="WDB224" s="440"/>
      <c r="WDC224" s="440"/>
      <c r="WDD224" s="440"/>
      <c r="WDE224" s="440"/>
      <c r="WDF224" s="440"/>
      <c r="WDG224" s="440"/>
      <c r="WDH224" s="440"/>
      <c r="WDI224" s="440"/>
      <c r="WDJ224" s="440"/>
      <c r="WDK224" s="440"/>
      <c r="WDL224" s="440"/>
      <c r="WDM224" s="440"/>
      <c r="WDN224" s="440"/>
      <c r="WDO224" s="440"/>
      <c r="WDP224" s="440"/>
      <c r="WDQ224" s="440"/>
      <c r="WDR224" s="440"/>
      <c r="WDS224" s="440"/>
      <c r="WDT224" s="440"/>
      <c r="WDU224" s="440"/>
      <c r="WDV224" s="440"/>
      <c r="WDW224" s="440"/>
      <c r="WDX224" s="440"/>
      <c r="WDY224" s="440"/>
      <c r="WDZ224" s="440"/>
      <c r="WEA224" s="440"/>
      <c r="WEB224" s="440"/>
      <c r="WEC224" s="440"/>
      <c r="WED224" s="440"/>
      <c r="WEE224" s="440"/>
      <c r="WEF224" s="440"/>
      <c r="WEG224" s="440"/>
      <c r="WEH224" s="440"/>
      <c r="WEI224" s="440"/>
      <c r="WEJ224" s="440"/>
      <c r="WEK224" s="440"/>
      <c r="WEL224" s="440"/>
      <c r="WEM224" s="440"/>
      <c r="WEN224" s="440"/>
      <c r="WEO224" s="440"/>
      <c r="WEP224" s="440"/>
      <c r="WEQ224" s="440"/>
      <c r="WER224" s="440"/>
      <c r="WES224" s="440"/>
      <c r="WET224" s="440"/>
      <c r="WEU224" s="440"/>
      <c r="WEV224" s="440"/>
      <c r="WEW224" s="440"/>
      <c r="WEX224" s="440"/>
      <c r="WEY224" s="440"/>
      <c r="WEZ224" s="440"/>
      <c r="WFA224" s="440"/>
      <c r="WFB224" s="440"/>
      <c r="WFC224" s="440"/>
      <c r="WFD224" s="440"/>
      <c r="WFE224" s="440"/>
      <c r="WFF224" s="440"/>
      <c r="WFG224" s="440"/>
      <c r="WFH224" s="440"/>
      <c r="WFI224" s="440"/>
      <c r="WFJ224" s="440"/>
      <c r="WFK224" s="440"/>
      <c r="WFL224" s="440"/>
      <c r="WFM224" s="440"/>
      <c r="WFN224" s="440"/>
      <c r="WFO224" s="440"/>
      <c r="WFP224" s="440"/>
      <c r="WFQ224" s="440"/>
      <c r="WFR224" s="440"/>
      <c r="WFS224" s="440"/>
      <c r="WFT224" s="440"/>
      <c r="WFU224" s="440"/>
      <c r="WFV224" s="440"/>
      <c r="WFW224" s="440"/>
      <c r="WFX224" s="440"/>
      <c r="WFY224" s="440"/>
      <c r="WFZ224" s="440"/>
      <c r="WGA224" s="440"/>
      <c r="WGB224" s="440"/>
      <c r="WGC224" s="440"/>
      <c r="WGD224" s="440"/>
      <c r="WGE224" s="440"/>
      <c r="WGF224" s="440"/>
      <c r="WGG224" s="440"/>
      <c r="WGH224" s="440"/>
      <c r="WGI224" s="440"/>
      <c r="WGJ224" s="440"/>
      <c r="WGK224" s="440"/>
      <c r="WGL224" s="440"/>
      <c r="WGM224" s="440"/>
      <c r="WGN224" s="440"/>
      <c r="WGO224" s="440"/>
      <c r="WGP224" s="440"/>
      <c r="WGQ224" s="440"/>
      <c r="WGR224" s="440"/>
      <c r="WGS224" s="440"/>
      <c r="WGT224" s="440"/>
      <c r="WGU224" s="440"/>
      <c r="WGV224" s="440"/>
      <c r="WGW224" s="440"/>
      <c r="WGX224" s="440"/>
      <c r="WGY224" s="440"/>
      <c r="WGZ224" s="440"/>
      <c r="WHA224" s="440"/>
      <c r="WHB224" s="440"/>
      <c r="WHC224" s="440"/>
      <c r="WHD224" s="440"/>
      <c r="WHE224" s="440"/>
      <c r="WHF224" s="440"/>
      <c r="WHG224" s="440"/>
      <c r="WHH224" s="440"/>
      <c r="WHI224" s="440"/>
      <c r="WHJ224" s="440"/>
      <c r="WHK224" s="440"/>
      <c r="WHL224" s="440"/>
      <c r="WHM224" s="440"/>
      <c r="WHN224" s="440"/>
      <c r="WHO224" s="440"/>
      <c r="WHP224" s="440"/>
      <c r="WHQ224" s="440"/>
      <c r="WHR224" s="440"/>
      <c r="WHS224" s="440"/>
      <c r="WHT224" s="440"/>
      <c r="WHU224" s="440"/>
      <c r="WHV224" s="440"/>
      <c r="WHW224" s="440"/>
      <c r="WHX224" s="440"/>
      <c r="WHY224" s="440"/>
      <c r="WHZ224" s="440"/>
      <c r="WIA224" s="440"/>
      <c r="WIB224" s="440"/>
      <c r="WIC224" s="440"/>
      <c r="WID224" s="440"/>
      <c r="WIE224" s="440"/>
      <c r="WIF224" s="440"/>
      <c r="WIG224" s="440"/>
      <c r="WIH224" s="440"/>
      <c r="WII224" s="440"/>
      <c r="WIJ224" s="440"/>
      <c r="WIK224" s="440"/>
      <c r="WIL224" s="440"/>
      <c r="WIM224" s="440"/>
      <c r="WIN224" s="440"/>
      <c r="WIO224" s="440"/>
      <c r="WIP224" s="440"/>
      <c r="WIQ224" s="440"/>
      <c r="WIR224" s="440"/>
      <c r="WIS224" s="440"/>
      <c r="WIT224" s="440"/>
      <c r="WIU224" s="440"/>
      <c r="WIV224" s="440"/>
      <c r="WIW224" s="440"/>
      <c r="WIX224" s="440"/>
      <c r="WIY224" s="440"/>
      <c r="WIZ224" s="440"/>
      <c r="WJA224" s="440"/>
      <c r="WJB224" s="440"/>
      <c r="WJC224" s="440"/>
      <c r="WJD224" s="440"/>
      <c r="WJE224" s="440"/>
      <c r="WJF224" s="440"/>
      <c r="WJG224" s="440"/>
      <c r="WJH224" s="440"/>
      <c r="WJI224" s="440"/>
      <c r="WJJ224" s="440"/>
      <c r="WJK224" s="440"/>
      <c r="WJL224" s="440"/>
      <c r="WJM224" s="440"/>
      <c r="WJN224" s="440"/>
      <c r="WJO224" s="440"/>
      <c r="WJP224" s="440"/>
      <c r="WJQ224" s="440"/>
      <c r="WJR224" s="440"/>
      <c r="WJS224" s="440"/>
      <c r="WJT224" s="440"/>
      <c r="WJU224" s="440"/>
      <c r="WJV224" s="440"/>
      <c r="WJW224" s="440"/>
      <c r="WJX224" s="440"/>
      <c r="WJY224" s="440"/>
      <c r="WJZ224" s="440"/>
      <c r="WKA224" s="440"/>
      <c r="WKB224" s="440"/>
      <c r="WKC224" s="440"/>
      <c r="WKD224" s="440"/>
      <c r="WKE224" s="440"/>
      <c r="WKF224" s="440"/>
      <c r="WKG224" s="440"/>
      <c r="WKH224" s="440"/>
      <c r="WKI224" s="440"/>
      <c r="WKJ224" s="440"/>
      <c r="WKK224" s="440"/>
      <c r="WKL224" s="440"/>
      <c r="WKM224" s="440"/>
      <c r="WKN224" s="440"/>
      <c r="WKO224" s="440"/>
      <c r="WKP224" s="440"/>
      <c r="WKQ224" s="440"/>
      <c r="WKR224" s="440"/>
      <c r="WKS224" s="440"/>
      <c r="WKT224" s="440"/>
      <c r="WKU224" s="440"/>
      <c r="WKV224" s="440"/>
      <c r="WKW224" s="440"/>
      <c r="WKX224" s="440"/>
      <c r="WKY224" s="440"/>
      <c r="WKZ224" s="440"/>
      <c r="WLA224" s="440"/>
      <c r="WLB224" s="440"/>
      <c r="WLC224" s="440"/>
      <c r="WLD224" s="440"/>
      <c r="WLE224" s="440"/>
      <c r="WLF224" s="440"/>
      <c r="WLG224" s="440"/>
      <c r="WLH224" s="440"/>
      <c r="WLI224" s="440"/>
      <c r="WLJ224" s="440"/>
      <c r="WLK224" s="440"/>
      <c r="WLL224" s="440"/>
      <c r="WLM224" s="440"/>
      <c r="WLN224" s="440"/>
      <c r="WLO224" s="440"/>
      <c r="WLP224" s="440"/>
      <c r="WLQ224" s="440"/>
      <c r="WLR224" s="440"/>
      <c r="WLS224" s="440"/>
      <c r="WLT224" s="440"/>
      <c r="WLU224" s="440"/>
      <c r="WLV224" s="440"/>
      <c r="WLW224" s="440"/>
      <c r="WLX224" s="440"/>
      <c r="WLY224" s="440"/>
      <c r="WLZ224" s="440"/>
      <c r="WMA224" s="440"/>
      <c r="WMB224" s="440"/>
      <c r="WMC224" s="440"/>
      <c r="WMD224" s="440"/>
      <c r="WME224" s="440"/>
      <c r="WMF224" s="440"/>
      <c r="WMG224" s="440"/>
      <c r="WMH224" s="440"/>
      <c r="WMI224" s="440"/>
      <c r="WMJ224" s="440"/>
      <c r="WMK224" s="440"/>
      <c r="WML224" s="440"/>
      <c r="WMM224" s="440"/>
      <c r="WMN224" s="440"/>
      <c r="WMO224" s="440"/>
      <c r="WMP224" s="440"/>
      <c r="WMQ224" s="440"/>
      <c r="WMR224" s="440"/>
      <c r="WMS224" s="440"/>
      <c r="WMT224" s="440"/>
      <c r="WMU224" s="440"/>
      <c r="WMV224" s="440"/>
      <c r="WMW224" s="440"/>
      <c r="WMX224" s="440"/>
      <c r="WMY224" s="440"/>
      <c r="WMZ224" s="440"/>
      <c r="WNA224" s="440"/>
      <c r="WNB224" s="440"/>
      <c r="WNC224" s="440"/>
      <c r="WND224" s="440"/>
      <c r="WNE224" s="440"/>
      <c r="WNF224" s="440"/>
      <c r="WNG224" s="440"/>
      <c r="WNH224" s="440"/>
      <c r="WNI224" s="440"/>
      <c r="WNJ224" s="440"/>
      <c r="WNK224" s="440"/>
      <c r="WNL224" s="440"/>
      <c r="WNM224" s="440"/>
      <c r="WNN224" s="440"/>
      <c r="WNO224" s="440"/>
      <c r="WNP224" s="440"/>
      <c r="WNQ224" s="440"/>
      <c r="WNR224" s="440"/>
      <c r="WNS224" s="440"/>
      <c r="WNT224" s="440"/>
      <c r="WNU224" s="440"/>
      <c r="WNV224" s="440"/>
      <c r="WNW224" s="440"/>
      <c r="WNX224" s="440"/>
      <c r="WNY224" s="440"/>
      <c r="WNZ224" s="440"/>
      <c r="WOA224" s="440"/>
      <c r="WOB224" s="440"/>
      <c r="WOC224" s="440"/>
      <c r="WOD224" s="440"/>
      <c r="WOE224" s="440"/>
      <c r="WOF224" s="440"/>
      <c r="WOG224" s="440"/>
      <c r="WOH224" s="440"/>
      <c r="WOI224" s="440"/>
      <c r="WOJ224" s="440"/>
      <c r="WOK224" s="440"/>
      <c r="WOL224" s="440"/>
      <c r="WOM224" s="440"/>
      <c r="WON224" s="440"/>
      <c r="WOO224" s="440"/>
      <c r="WOP224" s="440"/>
      <c r="WOQ224" s="440"/>
      <c r="WOR224" s="440"/>
      <c r="WOS224" s="440"/>
      <c r="WOT224" s="440"/>
      <c r="WOU224" s="440"/>
      <c r="WOV224" s="440"/>
      <c r="WOW224" s="440"/>
      <c r="WOX224" s="440"/>
      <c r="WOY224" s="440"/>
      <c r="WOZ224" s="440"/>
      <c r="WPA224" s="440"/>
      <c r="WPB224" s="440"/>
      <c r="WPC224" s="440"/>
      <c r="WPD224" s="440"/>
      <c r="WPE224" s="440"/>
      <c r="WPF224" s="440"/>
      <c r="WPG224" s="440"/>
      <c r="WPH224" s="440"/>
      <c r="WPI224" s="440"/>
      <c r="WPJ224" s="440"/>
      <c r="WPK224" s="440"/>
      <c r="WPL224" s="440"/>
      <c r="WPM224" s="440"/>
      <c r="WPN224" s="440"/>
      <c r="WPO224" s="440"/>
      <c r="WPP224" s="440"/>
      <c r="WPQ224" s="440"/>
      <c r="WPR224" s="440"/>
      <c r="WPS224" s="440"/>
      <c r="WPT224" s="440"/>
      <c r="WPU224" s="440"/>
      <c r="WPV224" s="440"/>
      <c r="WPW224" s="440"/>
      <c r="WPX224" s="440"/>
      <c r="WPY224" s="440"/>
      <c r="WPZ224" s="440"/>
      <c r="WQA224" s="440"/>
      <c r="WQB224" s="440"/>
      <c r="WQC224" s="440"/>
      <c r="WQD224" s="440"/>
      <c r="WQE224" s="440"/>
      <c r="WQF224" s="440"/>
      <c r="WQG224" s="440"/>
      <c r="WQH224" s="440"/>
      <c r="WQI224" s="440"/>
      <c r="WQJ224" s="440"/>
      <c r="WQK224" s="440"/>
      <c r="WQL224" s="440"/>
      <c r="WQM224" s="440"/>
      <c r="WQN224" s="440"/>
      <c r="WQO224" s="440"/>
      <c r="WQP224" s="440"/>
      <c r="WQQ224" s="440"/>
      <c r="WQR224" s="440"/>
      <c r="WQS224" s="440"/>
      <c r="WQT224" s="440"/>
      <c r="WQU224" s="440"/>
      <c r="WQV224" s="440"/>
      <c r="WQW224" s="440"/>
      <c r="WQX224" s="440"/>
      <c r="WQY224" s="440"/>
      <c r="WQZ224" s="440"/>
      <c r="WRA224" s="440"/>
      <c r="WRB224" s="440"/>
      <c r="WRC224" s="440"/>
      <c r="WRD224" s="440"/>
      <c r="WRE224" s="440"/>
      <c r="WRF224" s="440"/>
      <c r="WRG224" s="440"/>
      <c r="WRH224" s="440"/>
      <c r="WRI224" s="440"/>
      <c r="WRJ224" s="440"/>
      <c r="WRK224" s="440"/>
      <c r="WRL224" s="440"/>
      <c r="WRM224" s="440"/>
      <c r="WRN224" s="440"/>
      <c r="WRO224" s="440"/>
      <c r="WRP224" s="440"/>
      <c r="WRQ224" s="440"/>
      <c r="WRR224" s="440"/>
      <c r="WRS224" s="440"/>
      <c r="WRT224" s="440"/>
      <c r="WRU224" s="440"/>
      <c r="WRV224" s="440"/>
      <c r="WRW224" s="440"/>
      <c r="WRX224" s="440"/>
      <c r="WRY224" s="440"/>
      <c r="WRZ224" s="440"/>
      <c r="WSA224" s="440"/>
      <c r="WSB224" s="440"/>
      <c r="WSC224" s="440"/>
      <c r="WSD224" s="440"/>
      <c r="WSE224" s="440"/>
      <c r="WSF224" s="440"/>
      <c r="WSG224" s="440"/>
      <c r="WSH224" s="440"/>
      <c r="WSI224" s="440"/>
      <c r="WSJ224" s="440"/>
      <c r="WSK224" s="440"/>
      <c r="WSL224" s="440"/>
      <c r="WSM224" s="440"/>
      <c r="WSN224" s="440"/>
      <c r="WSO224" s="440"/>
      <c r="WSP224" s="440"/>
      <c r="WSQ224" s="440"/>
      <c r="WSR224" s="440"/>
      <c r="WSS224" s="440"/>
      <c r="WST224" s="440"/>
      <c r="WSU224" s="440"/>
      <c r="WSV224" s="440"/>
      <c r="WSW224" s="440"/>
      <c r="WSX224" s="440"/>
      <c r="WSY224" s="440"/>
      <c r="WSZ224" s="440"/>
      <c r="WTA224" s="440"/>
      <c r="WTB224" s="440"/>
      <c r="WTC224" s="440"/>
      <c r="WTD224" s="440"/>
      <c r="WTE224" s="440"/>
      <c r="WTF224" s="440"/>
      <c r="WTG224" s="440"/>
      <c r="WTH224" s="440"/>
      <c r="WTI224" s="440"/>
      <c r="WTJ224" s="440"/>
      <c r="WTK224" s="440"/>
      <c r="WTL224" s="440"/>
      <c r="WTM224" s="440"/>
      <c r="WTN224" s="440"/>
      <c r="WTO224" s="440"/>
      <c r="WTP224" s="440"/>
      <c r="WTQ224" s="440"/>
      <c r="WTR224" s="440"/>
      <c r="WTS224" s="440"/>
      <c r="WTT224" s="440"/>
      <c r="WTU224" s="440"/>
      <c r="WTV224" s="440"/>
      <c r="WTW224" s="440"/>
      <c r="WTX224" s="440"/>
      <c r="WTY224" s="440"/>
      <c r="WTZ224" s="440"/>
      <c r="WUA224" s="440"/>
      <c r="WUB224" s="440"/>
      <c r="WUC224" s="440"/>
      <c r="WUD224" s="440"/>
      <c r="WUE224" s="440"/>
      <c r="WUF224" s="440"/>
      <c r="WUG224" s="440"/>
      <c r="WUH224" s="440"/>
      <c r="WUI224" s="440"/>
      <c r="WUJ224" s="440"/>
      <c r="WUK224" s="440"/>
      <c r="WUL224" s="440"/>
      <c r="WUM224" s="440"/>
      <c r="WUN224" s="440"/>
      <c r="WUO224" s="440"/>
      <c r="WUP224" s="440"/>
      <c r="WUQ224" s="440"/>
      <c r="WUR224" s="440"/>
      <c r="WUS224" s="440"/>
      <c r="WUT224" s="440"/>
      <c r="WUU224" s="440"/>
      <c r="WUV224" s="440"/>
      <c r="WUW224" s="440"/>
      <c r="WUX224" s="440"/>
      <c r="WUY224" s="440"/>
      <c r="WUZ224" s="440"/>
      <c r="WVA224" s="440"/>
      <c r="WVB224" s="440"/>
      <c r="WVC224" s="440"/>
      <c r="WVD224" s="440"/>
      <c r="WVE224" s="440"/>
      <c r="WVF224" s="440"/>
      <c r="WVG224" s="440"/>
      <c r="WVH224" s="440"/>
      <c r="WVI224" s="440"/>
      <c r="WVJ224" s="440"/>
      <c r="WVK224" s="440"/>
      <c r="WVL224" s="440"/>
      <c r="WVM224" s="440"/>
      <c r="WVN224" s="440"/>
      <c r="WVO224" s="440"/>
      <c r="WVP224" s="440"/>
      <c r="WVQ224" s="440"/>
      <c r="WVR224" s="440"/>
      <c r="WVS224" s="440"/>
      <c r="WVT224" s="440"/>
      <c r="WVU224" s="440"/>
      <c r="WVV224" s="440"/>
      <c r="WVW224" s="440"/>
      <c r="WVX224" s="440"/>
      <c r="WVY224" s="440"/>
      <c r="WVZ224" s="440"/>
      <c r="WWA224" s="440"/>
      <c r="WWB224" s="440"/>
      <c r="WWC224" s="440"/>
      <c r="WWD224" s="440"/>
      <c r="WWE224" s="440"/>
      <c r="WWF224" s="440"/>
      <c r="WWG224" s="440"/>
      <c r="WWH224" s="440"/>
      <c r="WWI224" s="440"/>
      <c r="WWJ224" s="440"/>
      <c r="WWK224" s="440"/>
      <c r="WWL224" s="440"/>
      <c r="WWM224" s="440"/>
      <c r="WWN224" s="440"/>
      <c r="WWO224" s="440"/>
      <c r="WWP224" s="440"/>
      <c r="WWQ224" s="440"/>
      <c r="WWR224" s="440"/>
      <c r="WWS224" s="440"/>
      <c r="WWT224" s="440"/>
      <c r="WWU224" s="440"/>
      <c r="WWV224" s="440"/>
      <c r="WWW224" s="440"/>
      <c r="WWX224" s="440"/>
      <c r="WWY224" s="440"/>
      <c r="WWZ224" s="440"/>
      <c r="WXA224" s="440"/>
      <c r="WXB224" s="440"/>
      <c r="WXC224" s="440"/>
      <c r="WXD224" s="440"/>
      <c r="WXE224" s="440"/>
      <c r="WXF224" s="440"/>
      <c r="WXG224" s="440"/>
      <c r="WXH224" s="440"/>
      <c r="WXI224" s="440"/>
      <c r="WXJ224" s="440"/>
      <c r="WXK224" s="440"/>
      <c r="WXL224" s="440"/>
      <c r="WXM224" s="440"/>
      <c r="WXN224" s="440"/>
      <c r="WXO224" s="440"/>
      <c r="WXP224" s="440"/>
      <c r="WXQ224" s="440"/>
      <c r="WXR224" s="440"/>
      <c r="WXS224" s="440"/>
      <c r="WXT224" s="440"/>
      <c r="WXU224" s="440"/>
      <c r="WXV224" s="440"/>
      <c r="WXW224" s="440"/>
      <c r="WXX224" s="440"/>
      <c r="WXY224" s="440"/>
      <c r="WXZ224" s="440"/>
      <c r="WYA224" s="440"/>
      <c r="WYB224" s="440"/>
      <c r="WYC224" s="440"/>
      <c r="WYD224" s="440"/>
      <c r="WYE224" s="440"/>
      <c r="WYF224" s="440"/>
      <c r="WYG224" s="440"/>
      <c r="WYH224" s="440"/>
      <c r="WYI224" s="440"/>
      <c r="WYJ224" s="440"/>
      <c r="WYK224" s="440"/>
      <c r="WYL224" s="440"/>
      <c r="WYM224" s="440"/>
      <c r="WYN224" s="440"/>
      <c r="WYO224" s="440"/>
      <c r="WYP224" s="440"/>
      <c r="WYQ224" s="440"/>
      <c r="WYR224" s="440"/>
      <c r="WYS224" s="440"/>
      <c r="WYT224" s="440"/>
      <c r="WYU224" s="440"/>
      <c r="WYV224" s="440"/>
      <c r="WYW224" s="440"/>
      <c r="WYX224" s="440"/>
      <c r="WYY224" s="440"/>
      <c r="WYZ224" s="440"/>
      <c r="WZA224" s="440"/>
      <c r="WZB224" s="440"/>
      <c r="WZC224" s="440"/>
      <c r="WZD224" s="440"/>
      <c r="WZE224" s="440"/>
      <c r="WZF224" s="440"/>
      <c r="WZG224" s="440"/>
      <c r="WZH224" s="440"/>
      <c r="WZI224" s="440"/>
      <c r="WZJ224" s="440"/>
      <c r="WZK224" s="440"/>
      <c r="WZL224" s="440"/>
      <c r="WZM224" s="440"/>
      <c r="WZN224" s="440"/>
      <c r="WZO224" s="440"/>
      <c r="WZP224" s="440"/>
      <c r="WZQ224" s="440"/>
      <c r="WZR224" s="440"/>
      <c r="WZS224" s="440"/>
      <c r="WZT224" s="440"/>
      <c r="WZU224" s="440"/>
      <c r="WZV224" s="440"/>
      <c r="WZW224" s="440"/>
      <c r="WZX224" s="440"/>
      <c r="WZY224" s="440"/>
      <c r="WZZ224" s="440"/>
      <c r="XAA224" s="440"/>
      <c r="XAB224" s="440"/>
      <c r="XAC224" s="440"/>
      <c r="XAD224" s="440"/>
      <c r="XAE224" s="440"/>
      <c r="XAF224" s="440"/>
      <c r="XAG224" s="440"/>
      <c r="XAH224" s="440"/>
      <c r="XAI224" s="440"/>
      <c r="XAJ224" s="440"/>
      <c r="XAK224" s="440"/>
      <c r="XAL224" s="440"/>
      <c r="XAM224" s="440"/>
      <c r="XAN224" s="440"/>
      <c r="XAO224" s="440"/>
      <c r="XAP224" s="440"/>
      <c r="XAQ224" s="440"/>
      <c r="XAR224" s="440"/>
      <c r="XAS224" s="440"/>
      <c r="XAT224" s="440"/>
      <c r="XAU224" s="440"/>
      <c r="XAV224" s="440"/>
      <c r="XAW224" s="440"/>
      <c r="XAX224" s="440"/>
      <c r="XAY224" s="440"/>
      <c r="XAZ224" s="440"/>
      <c r="XBA224" s="440"/>
      <c r="XBB224" s="440"/>
      <c r="XBC224" s="440"/>
      <c r="XBD224" s="440"/>
      <c r="XBE224" s="440"/>
      <c r="XBF224" s="440"/>
      <c r="XBG224" s="440"/>
      <c r="XBH224" s="440"/>
      <c r="XBI224" s="440"/>
      <c r="XBJ224" s="440"/>
      <c r="XBK224" s="440"/>
      <c r="XBL224" s="440"/>
      <c r="XBM224" s="440"/>
      <c r="XBN224" s="440"/>
      <c r="XBO224" s="440"/>
      <c r="XBP224" s="440"/>
      <c r="XBQ224" s="440"/>
      <c r="XBR224" s="440"/>
      <c r="XBS224" s="440"/>
      <c r="XBT224" s="440"/>
      <c r="XBU224" s="440"/>
      <c r="XBV224" s="440"/>
      <c r="XBW224" s="440"/>
      <c r="XBX224" s="440"/>
      <c r="XBY224" s="440"/>
      <c r="XBZ224" s="440"/>
      <c r="XCA224" s="440"/>
      <c r="XCB224" s="440"/>
      <c r="XCC224" s="440"/>
      <c r="XCD224" s="440"/>
      <c r="XCE224" s="440"/>
      <c r="XCF224" s="440"/>
      <c r="XCG224" s="440"/>
      <c r="XCH224" s="440"/>
      <c r="XCI224" s="440"/>
      <c r="XCJ224" s="440"/>
      <c r="XCK224" s="440"/>
      <c r="XCL224" s="440"/>
      <c r="XCM224" s="440"/>
      <c r="XCN224" s="440"/>
      <c r="XCO224" s="440"/>
      <c r="XCP224" s="440"/>
      <c r="XCQ224" s="440"/>
      <c r="XCR224" s="440"/>
      <c r="XCS224" s="440"/>
      <c r="XCT224" s="440"/>
      <c r="XCU224" s="440"/>
      <c r="XCV224" s="440"/>
      <c r="XCW224" s="440"/>
      <c r="XCX224" s="440"/>
      <c r="XCY224" s="440"/>
      <c r="XCZ224" s="440"/>
      <c r="XDA224" s="440"/>
      <c r="XDB224" s="440"/>
      <c r="XDC224" s="440"/>
      <c r="XDD224" s="440"/>
      <c r="XDE224" s="440"/>
      <c r="XDF224" s="440"/>
      <c r="XDG224" s="440"/>
      <c r="XDH224" s="440"/>
      <c r="XDI224" s="440"/>
      <c r="XDJ224" s="440"/>
      <c r="XDK224" s="440"/>
      <c r="XDL224" s="440"/>
      <c r="XDM224" s="440"/>
      <c r="XDN224" s="440"/>
      <c r="XDO224" s="440"/>
      <c r="XDP224" s="440"/>
      <c r="XDQ224" s="440"/>
      <c r="XDR224" s="440"/>
      <c r="XDS224" s="440"/>
      <c r="XDT224" s="440"/>
      <c r="XDU224" s="440"/>
      <c r="XDV224" s="440"/>
      <c r="XDW224" s="440"/>
      <c r="XDX224" s="440"/>
      <c r="XDY224" s="440"/>
      <c r="XDZ224" s="440"/>
      <c r="XEA224" s="440"/>
      <c r="XEB224" s="440"/>
      <c r="XEC224" s="440"/>
      <c r="XED224" s="440"/>
      <c r="XEE224" s="440"/>
      <c r="XEF224" s="440"/>
      <c r="XEG224" s="440"/>
      <c r="XEH224" s="440"/>
      <c r="XEI224" s="440"/>
      <c r="XEJ224" s="440"/>
      <c r="XEK224" s="440"/>
      <c r="XEL224" s="440"/>
      <c r="XEM224" s="440"/>
      <c r="XEN224" s="440"/>
      <c r="XEO224" s="440"/>
      <c r="XEP224" s="440"/>
      <c r="XEQ224" s="440"/>
      <c r="XER224" s="440"/>
      <c r="XES224" s="440"/>
      <c r="XET224" s="440"/>
      <c r="XEU224" s="440"/>
      <c r="XEV224" s="440"/>
      <c r="XEW224" s="440"/>
      <c r="XEX224" s="440"/>
    </row>
    <row r="225" spans="1:16378" s="464" customFormat="1" ht="46.8" x14ac:dyDescent="0.3">
      <c r="A225" s="532">
        <v>3130101</v>
      </c>
      <c r="B225" s="372" t="s">
        <v>403</v>
      </c>
      <c r="C225" s="372"/>
      <c r="D225" s="372" t="s">
        <v>3248</v>
      </c>
      <c r="E225" s="372"/>
      <c r="F225" s="535"/>
      <c r="G225" s="535"/>
      <c r="H225" s="375">
        <v>15000000</v>
      </c>
      <c r="I225" s="421">
        <f t="shared" si="7"/>
        <v>15000000</v>
      </c>
      <c r="J225" s="545">
        <v>15000000</v>
      </c>
      <c r="K225" s="416">
        <f t="shared" si="8"/>
        <v>0</v>
      </c>
      <c r="L225" s="537"/>
      <c r="M225" s="538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  <c r="AC225" s="440"/>
      <c r="AD225" s="440"/>
      <c r="AE225" s="440"/>
      <c r="AF225" s="440"/>
      <c r="AG225" s="440"/>
      <c r="AH225" s="440"/>
      <c r="AI225" s="440"/>
      <c r="AJ225" s="440"/>
      <c r="AK225" s="440"/>
      <c r="AL225" s="440"/>
      <c r="AM225" s="440"/>
      <c r="AN225" s="440"/>
      <c r="AO225" s="440"/>
      <c r="AP225" s="440"/>
      <c r="AQ225" s="440"/>
      <c r="AR225" s="440"/>
      <c r="AS225" s="440"/>
      <c r="AT225" s="440"/>
      <c r="AU225" s="440"/>
      <c r="AV225" s="440"/>
      <c r="AW225" s="440"/>
      <c r="AX225" s="440"/>
      <c r="AY225" s="440"/>
      <c r="AZ225" s="440"/>
      <c r="BA225" s="440"/>
      <c r="BB225" s="440"/>
      <c r="BC225" s="440"/>
      <c r="BD225" s="440"/>
      <c r="BE225" s="440"/>
      <c r="BF225" s="440"/>
      <c r="BG225" s="440"/>
      <c r="BH225" s="440"/>
      <c r="BI225" s="440"/>
      <c r="BJ225" s="440"/>
      <c r="BK225" s="440"/>
      <c r="BL225" s="440"/>
      <c r="BM225" s="440"/>
      <c r="BN225" s="440"/>
      <c r="BO225" s="440"/>
      <c r="BP225" s="440"/>
      <c r="BQ225" s="440"/>
      <c r="BR225" s="440"/>
      <c r="BS225" s="440"/>
      <c r="BT225" s="440"/>
      <c r="BU225" s="440"/>
      <c r="BV225" s="440"/>
      <c r="BW225" s="440"/>
      <c r="BX225" s="440"/>
      <c r="BY225" s="440"/>
      <c r="BZ225" s="440"/>
      <c r="CA225" s="440"/>
      <c r="CB225" s="440"/>
      <c r="CC225" s="440"/>
      <c r="CD225" s="440"/>
      <c r="CE225" s="440"/>
      <c r="CF225" s="440"/>
      <c r="CG225" s="440"/>
      <c r="CH225" s="440"/>
      <c r="CI225" s="440"/>
      <c r="CJ225" s="440"/>
      <c r="CK225" s="440"/>
      <c r="CL225" s="440"/>
      <c r="CM225" s="440"/>
      <c r="CN225" s="440"/>
      <c r="CO225" s="440"/>
      <c r="CP225" s="440"/>
      <c r="CQ225" s="440"/>
      <c r="CR225" s="440"/>
      <c r="CS225" s="440"/>
      <c r="CT225" s="440"/>
      <c r="CU225" s="440"/>
      <c r="CV225" s="440"/>
      <c r="CW225" s="440"/>
      <c r="CX225" s="440"/>
      <c r="CY225" s="440"/>
      <c r="CZ225" s="440"/>
      <c r="DA225" s="440"/>
      <c r="DB225" s="440"/>
      <c r="DC225" s="440"/>
      <c r="DD225" s="440"/>
      <c r="DE225" s="440"/>
      <c r="DF225" s="440"/>
      <c r="DG225" s="440"/>
      <c r="DH225" s="440"/>
      <c r="DI225" s="440"/>
      <c r="DJ225" s="440"/>
      <c r="DK225" s="440"/>
      <c r="DL225" s="440"/>
      <c r="DM225" s="440"/>
      <c r="DN225" s="440"/>
      <c r="DO225" s="440"/>
      <c r="DP225" s="440"/>
      <c r="DQ225" s="440"/>
      <c r="DR225" s="440"/>
      <c r="DS225" s="440"/>
      <c r="DT225" s="440"/>
      <c r="DU225" s="440"/>
      <c r="DV225" s="440"/>
      <c r="DW225" s="440"/>
      <c r="DX225" s="440"/>
      <c r="DY225" s="440"/>
      <c r="DZ225" s="440"/>
      <c r="EA225" s="440"/>
      <c r="EB225" s="440"/>
      <c r="EC225" s="440"/>
      <c r="ED225" s="440"/>
      <c r="EE225" s="440"/>
      <c r="EF225" s="440"/>
      <c r="EG225" s="440"/>
      <c r="EH225" s="440"/>
      <c r="EI225" s="440"/>
      <c r="EJ225" s="440"/>
      <c r="EK225" s="440"/>
      <c r="EL225" s="440"/>
      <c r="EM225" s="440"/>
      <c r="EN225" s="440"/>
      <c r="EO225" s="440"/>
      <c r="EP225" s="440"/>
      <c r="EQ225" s="440"/>
      <c r="ER225" s="440"/>
      <c r="ES225" s="440"/>
      <c r="ET225" s="440"/>
      <c r="EU225" s="440"/>
      <c r="EV225" s="440"/>
      <c r="EW225" s="440"/>
      <c r="EX225" s="440"/>
      <c r="EY225" s="440"/>
      <c r="EZ225" s="440"/>
      <c r="FA225" s="440"/>
      <c r="FB225" s="440"/>
      <c r="FC225" s="440"/>
      <c r="FD225" s="440"/>
      <c r="FE225" s="440"/>
      <c r="FF225" s="440"/>
      <c r="FG225" s="440"/>
      <c r="FH225" s="440"/>
      <c r="FI225" s="440"/>
      <c r="FJ225" s="440"/>
      <c r="FK225" s="440"/>
      <c r="FL225" s="440"/>
      <c r="FM225" s="440"/>
      <c r="FN225" s="440"/>
      <c r="FO225" s="440"/>
      <c r="FP225" s="440"/>
      <c r="FQ225" s="440"/>
      <c r="FR225" s="440"/>
      <c r="FS225" s="440"/>
      <c r="FT225" s="440"/>
      <c r="FU225" s="440"/>
      <c r="FV225" s="440"/>
      <c r="FW225" s="440"/>
      <c r="FX225" s="440"/>
      <c r="FY225" s="440"/>
      <c r="FZ225" s="440"/>
      <c r="GA225" s="440"/>
      <c r="GB225" s="440"/>
      <c r="GC225" s="440"/>
      <c r="GD225" s="440"/>
      <c r="GE225" s="440"/>
      <c r="GF225" s="440"/>
      <c r="GG225" s="440"/>
      <c r="GH225" s="440"/>
      <c r="GI225" s="440"/>
      <c r="GJ225" s="440"/>
      <c r="GK225" s="440"/>
      <c r="GL225" s="440"/>
      <c r="GM225" s="440"/>
      <c r="GN225" s="440"/>
      <c r="GO225" s="440"/>
      <c r="GP225" s="440"/>
      <c r="GQ225" s="440"/>
      <c r="GR225" s="440"/>
      <c r="GS225" s="440"/>
      <c r="GT225" s="440"/>
      <c r="GU225" s="440"/>
      <c r="GV225" s="440"/>
      <c r="GW225" s="440"/>
      <c r="GX225" s="440"/>
      <c r="GY225" s="440"/>
      <c r="GZ225" s="440"/>
      <c r="HA225" s="440"/>
      <c r="HB225" s="440"/>
      <c r="HC225" s="440"/>
      <c r="HD225" s="440"/>
      <c r="HE225" s="440"/>
      <c r="HF225" s="440"/>
      <c r="HG225" s="440"/>
      <c r="HH225" s="440"/>
      <c r="HI225" s="440"/>
      <c r="HJ225" s="440"/>
      <c r="HK225" s="440"/>
      <c r="HL225" s="440"/>
      <c r="HM225" s="440"/>
      <c r="HN225" s="440"/>
      <c r="HO225" s="440"/>
      <c r="HP225" s="440"/>
      <c r="HQ225" s="440"/>
      <c r="HR225" s="440"/>
      <c r="HS225" s="440"/>
      <c r="HT225" s="440"/>
      <c r="HU225" s="440"/>
      <c r="HV225" s="440"/>
      <c r="HW225" s="440"/>
      <c r="HX225" s="440"/>
      <c r="HY225" s="440"/>
      <c r="HZ225" s="440"/>
      <c r="IA225" s="440"/>
      <c r="IB225" s="440"/>
      <c r="IC225" s="440"/>
      <c r="ID225" s="440"/>
      <c r="IE225" s="440"/>
      <c r="IF225" s="440"/>
      <c r="IG225" s="440"/>
      <c r="IH225" s="440"/>
      <c r="II225" s="440"/>
      <c r="IJ225" s="440"/>
      <c r="IK225" s="440"/>
      <c r="IL225" s="440"/>
      <c r="IM225" s="440"/>
      <c r="IN225" s="440"/>
      <c r="IO225" s="440"/>
      <c r="IP225" s="440"/>
      <c r="IQ225" s="440"/>
      <c r="IR225" s="440"/>
      <c r="IS225" s="440"/>
      <c r="IT225" s="440"/>
      <c r="IU225" s="440"/>
      <c r="IV225" s="440"/>
      <c r="IW225" s="440"/>
      <c r="IX225" s="440"/>
      <c r="IY225" s="440"/>
      <c r="IZ225" s="440"/>
      <c r="JA225" s="440"/>
      <c r="JB225" s="440"/>
      <c r="JC225" s="440"/>
      <c r="JD225" s="440"/>
      <c r="JE225" s="440"/>
      <c r="JF225" s="440"/>
      <c r="JG225" s="440"/>
      <c r="JH225" s="440"/>
      <c r="JI225" s="440"/>
      <c r="JJ225" s="440"/>
      <c r="JK225" s="440"/>
      <c r="JL225" s="440"/>
      <c r="JM225" s="440"/>
      <c r="JN225" s="440"/>
      <c r="JO225" s="440"/>
      <c r="JP225" s="440"/>
      <c r="JQ225" s="440"/>
      <c r="JR225" s="440"/>
      <c r="JS225" s="440"/>
      <c r="JT225" s="440"/>
      <c r="JU225" s="440"/>
      <c r="JV225" s="440"/>
      <c r="JW225" s="440"/>
      <c r="JX225" s="440"/>
      <c r="JY225" s="440"/>
      <c r="JZ225" s="440"/>
      <c r="KA225" s="440"/>
      <c r="KB225" s="440"/>
      <c r="KC225" s="440"/>
      <c r="KD225" s="440"/>
      <c r="KE225" s="440"/>
      <c r="KF225" s="440"/>
      <c r="KG225" s="440"/>
      <c r="KH225" s="440"/>
      <c r="KI225" s="440"/>
      <c r="KJ225" s="440"/>
      <c r="KK225" s="440"/>
      <c r="KL225" s="440"/>
      <c r="KM225" s="440"/>
      <c r="KN225" s="440"/>
      <c r="KO225" s="440"/>
      <c r="KP225" s="440"/>
      <c r="KQ225" s="440"/>
      <c r="KR225" s="440"/>
      <c r="KS225" s="440"/>
      <c r="KT225" s="440"/>
      <c r="KU225" s="440"/>
      <c r="KV225" s="440"/>
      <c r="KW225" s="440"/>
      <c r="KX225" s="440"/>
      <c r="KY225" s="440"/>
      <c r="KZ225" s="440"/>
      <c r="LA225" s="440"/>
      <c r="LB225" s="440"/>
      <c r="LC225" s="440"/>
      <c r="LD225" s="440"/>
      <c r="LE225" s="440"/>
      <c r="LF225" s="440"/>
      <c r="LG225" s="440"/>
      <c r="LH225" s="440"/>
      <c r="LI225" s="440"/>
      <c r="LJ225" s="440"/>
      <c r="LK225" s="440"/>
      <c r="LL225" s="440"/>
      <c r="LM225" s="440"/>
      <c r="LN225" s="440"/>
      <c r="LO225" s="440"/>
      <c r="LP225" s="440"/>
      <c r="LQ225" s="440"/>
      <c r="LR225" s="440"/>
      <c r="LS225" s="440"/>
      <c r="LT225" s="440"/>
      <c r="LU225" s="440"/>
      <c r="LV225" s="440"/>
      <c r="LW225" s="440"/>
      <c r="LX225" s="440"/>
      <c r="LY225" s="440"/>
      <c r="LZ225" s="440"/>
      <c r="MA225" s="440"/>
      <c r="MB225" s="440"/>
      <c r="MC225" s="440"/>
      <c r="MD225" s="440"/>
      <c r="ME225" s="440"/>
      <c r="MF225" s="440"/>
      <c r="MG225" s="440"/>
      <c r="MH225" s="440"/>
      <c r="MI225" s="440"/>
      <c r="MJ225" s="440"/>
      <c r="MK225" s="440"/>
      <c r="ML225" s="440"/>
      <c r="MM225" s="440"/>
      <c r="MN225" s="440"/>
      <c r="MO225" s="440"/>
      <c r="MP225" s="440"/>
      <c r="MQ225" s="440"/>
      <c r="MR225" s="440"/>
      <c r="MS225" s="440"/>
      <c r="MT225" s="440"/>
      <c r="MU225" s="440"/>
      <c r="MV225" s="440"/>
      <c r="MW225" s="440"/>
      <c r="MX225" s="440"/>
      <c r="MY225" s="440"/>
      <c r="MZ225" s="440"/>
      <c r="NA225" s="440"/>
      <c r="NB225" s="440"/>
      <c r="NC225" s="440"/>
      <c r="ND225" s="440"/>
      <c r="NE225" s="440"/>
      <c r="NF225" s="440"/>
      <c r="NG225" s="440"/>
      <c r="NH225" s="440"/>
      <c r="NI225" s="440"/>
      <c r="NJ225" s="440"/>
      <c r="NK225" s="440"/>
      <c r="NL225" s="440"/>
      <c r="NM225" s="440"/>
      <c r="NN225" s="440"/>
      <c r="NO225" s="440"/>
      <c r="NP225" s="440"/>
      <c r="NQ225" s="440"/>
      <c r="NR225" s="440"/>
      <c r="NS225" s="440"/>
      <c r="NT225" s="440"/>
      <c r="NU225" s="440"/>
      <c r="NV225" s="440"/>
      <c r="NW225" s="440"/>
      <c r="NX225" s="440"/>
      <c r="NY225" s="440"/>
      <c r="NZ225" s="440"/>
      <c r="OA225" s="440"/>
      <c r="OB225" s="440"/>
      <c r="OC225" s="440"/>
      <c r="OD225" s="440"/>
      <c r="OE225" s="440"/>
      <c r="OF225" s="440"/>
      <c r="OG225" s="440"/>
      <c r="OH225" s="440"/>
      <c r="OI225" s="440"/>
      <c r="OJ225" s="440"/>
      <c r="OK225" s="440"/>
      <c r="OL225" s="440"/>
      <c r="OM225" s="440"/>
      <c r="ON225" s="440"/>
      <c r="OO225" s="440"/>
      <c r="OP225" s="440"/>
      <c r="OQ225" s="440"/>
      <c r="OR225" s="440"/>
      <c r="OS225" s="440"/>
      <c r="OT225" s="440"/>
      <c r="OU225" s="440"/>
      <c r="OV225" s="440"/>
      <c r="OW225" s="440"/>
      <c r="OX225" s="440"/>
      <c r="OY225" s="440"/>
      <c r="OZ225" s="440"/>
      <c r="PA225" s="440"/>
      <c r="PB225" s="440"/>
      <c r="PC225" s="440"/>
      <c r="PD225" s="440"/>
      <c r="PE225" s="440"/>
      <c r="PF225" s="440"/>
      <c r="PG225" s="440"/>
      <c r="PH225" s="440"/>
      <c r="PI225" s="440"/>
      <c r="PJ225" s="440"/>
      <c r="PK225" s="440"/>
      <c r="PL225" s="440"/>
      <c r="PM225" s="440"/>
      <c r="PN225" s="440"/>
      <c r="PO225" s="440"/>
      <c r="PP225" s="440"/>
      <c r="PQ225" s="440"/>
      <c r="PR225" s="440"/>
      <c r="PS225" s="440"/>
      <c r="PT225" s="440"/>
      <c r="PU225" s="440"/>
      <c r="PV225" s="440"/>
      <c r="PW225" s="440"/>
      <c r="PX225" s="440"/>
      <c r="PY225" s="440"/>
      <c r="PZ225" s="440"/>
      <c r="QA225" s="440"/>
      <c r="QB225" s="440"/>
      <c r="QC225" s="440"/>
      <c r="QD225" s="440"/>
      <c r="QE225" s="440"/>
      <c r="QF225" s="440"/>
      <c r="QG225" s="440"/>
      <c r="QH225" s="440"/>
      <c r="QI225" s="440"/>
      <c r="QJ225" s="440"/>
      <c r="QK225" s="440"/>
      <c r="QL225" s="440"/>
      <c r="QM225" s="440"/>
      <c r="QN225" s="440"/>
      <c r="QO225" s="440"/>
      <c r="QP225" s="440"/>
      <c r="QQ225" s="440"/>
      <c r="QR225" s="440"/>
      <c r="QS225" s="440"/>
      <c r="QT225" s="440"/>
      <c r="QU225" s="440"/>
      <c r="QV225" s="440"/>
      <c r="QW225" s="440"/>
      <c r="QX225" s="440"/>
      <c r="QY225" s="440"/>
      <c r="QZ225" s="440"/>
      <c r="RA225" s="440"/>
      <c r="RB225" s="440"/>
      <c r="RC225" s="440"/>
      <c r="RD225" s="440"/>
      <c r="RE225" s="440"/>
      <c r="RF225" s="440"/>
      <c r="RG225" s="440"/>
      <c r="RH225" s="440"/>
      <c r="RI225" s="440"/>
      <c r="RJ225" s="440"/>
      <c r="RK225" s="440"/>
      <c r="RL225" s="440"/>
      <c r="RM225" s="440"/>
      <c r="RN225" s="440"/>
      <c r="RO225" s="440"/>
      <c r="RP225" s="440"/>
      <c r="RQ225" s="440"/>
      <c r="RR225" s="440"/>
      <c r="RS225" s="440"/>
      <c r="RT225" s="440"/>
      <c r="RU225" s="440"/>
      <c r="RV225" s="440"/>
      <c r="RW225" s="440"/>
      <c r="RX225" s="440"/>
      <c r="RY225" s="440"/>
      <c r="RZ225" s="440"/>
      <c r="SA225" s="440"/>
      <c r="SB225" s="440"/>
      <c r="SC225" s="440"/>
      <c r="SD225" s="440"/>
      <c r="SE225" s="440"/>
      <c r="SF225" s="440"/>
      <c r="SG225" s="440"/>
      <c r="SH225" s="440"/>
      <c r="SI225" s="440"/>
      <c r="SJ225" s="440"/>
      <c r="SK225" s="440"/>
      <c r="SL225" s="440"/>
      <c r="SM225" s="440"/>
      <c r="SN225" s="440"/>
      <c r="SO225" s="440"/>
      <c r="SP225" s="440"/>
      <c r="SQ225" s="440"/>
      <c r="SR225" s="440"/>
      <c r="SS225" s="440"/>
      <c r="ST225" s="440"/>
      <c r="SU225" s="440"/>
      <c r="SV225" s="440"/>
      <c r="SW225" s="440"/>
      <c r="SX225" s="440"/>
      <c r="SY225" s="440"/>
      <c r="SZ225" s="440"/>
      <c r="TA225" s="440"/>
      <c r="TB225" s="440"/>
      <c r="TC225" s="440"/>
      <c r="TD225" s="440"/>
      <c r="TE225" s="440"/>
      <c r="TF225" s="440"/>
      <c r="TG225" s="440"/>
      <c r="TH225" s="440"/>
      <c r="TI225" s="440"/>
      <c r="TJ225" s="440"/>
      <c r="TK225" s="440"/>
      <c r="TL225" s="440"/>
      <c r="TM225" s="440"/>
      <c r="TN225" s="440"/>
      <c r="TO225" s="440"/>
      <c r="TP225" s="440"/>
      <c r="TQ225" s="440"/>
      <c r="TR225" s="440"/>
      <c r="TS225" s="440"/>
      <c r="TT225" s="440"/>
      <c r="TU225" s="440"/>
      <c r="TV225" s="440"/>
      <c r="TW225" s="440"/>
      <c r="TX225" s="440"/>
      <c r="TY225" s="440"/>
      <c r="TZ225" s="440"/>
      <c r="UA225" s="440"/>
      <c r="UB225" s="440"/>
      <c r="UC225" s="440"/>
      <c r="UD225" s="440"/>
      <c r="UE225" s="440"/>
      <c r="UF225" s="440"/>
      <c r="UG225" s="440"/>
      <c r="UH225" s="440"/>
      <c r="UI225" s="440"/>
      <c r="UJ225" s="440"/>
      <c r="UK225" s="440"/>
      <c r="UL225" s="440"/>
      <c r="UM225" s="440"/>
      <c r="UN225" s="440"/>
      <c r="UO225" s="440"/>
      <c r="UP225" s="440"/>
      <c r="UQ225" s="440"/>
      <c r="UR225" s="440"/>
      <c r="US225" s="440"/>
      <c r="UT225" s="440"/>
      <c r="UU225" s="440"/>
      <c r="UV225" s="440"/>
      <c r="UW225" s="440"/>
      <c r="UX225" s="440"/>
      <c r="UY225" s="440"/>
      <c r="UZ225" s="440"/>
      <c r="VA225" s="440"/>
      <c r="VB225" s="440"/>
      <c r="VC225" s="440"/>
      <c r="VD225" s="440"/>
      <c r="VE225" s="440"/>
      <c r="VF225" s="440"/>
      <c r="VG225" s="440"/>
      <c r="VH225" s="440"/>
      <c r="VI225" s="440"/>
      <c r="VJ225" s="440"/>
      <c r="VK225" s="440"/>
      <c r="VL225" s="440"/>
      <c r="VM225" s="440"/>
      <c r="VN225" s="440"/>
      <c r="VO225" s="440"/>
      <c r="VP225" s="440"/>
      <c r="VQ225" s="440"/>
      <c r="VR225" s="440"/>
      <c r="VS225" s="440"/>
      <c r="VT225" s="440"/>
      <c r="VU225" s="440"/>
      <c r="VV225" s="440"/>
      <c r="VW225" s="440"/>
      <c r="VX225" s="440"/>
      <c r="VY225" s="440"/>
      <c r="VZ225" s="440"/>
      <c r="WA225" s="440"/>
      <c r="WB225" s="440"/>
      <c r="WC225" s="440"/>
      <c r="WD225" s="440"/>
      <c r="WE225" s="440"/>
      <c r="WF225" s="440"/>
      <c r="WG225" s="440"/>
      <c r="WH225" s="440"/>
      <c r="WI225" s="440"/>
      <c r="WJ225" s="440"/>
      <c r="WK225" s="440"/>
      <c r="WL225" s="440"/>
      <c r="WM225" s="440"/>
      <c r="WN225" s="440"/>
      <c r="WO225" s="440"/>
      <c r="WP225" s="440"/>
      <c r="WQ225" s="440"/>
      <c r="WR225" s="440"/>
      <c r="WS225" s="440"/>
      <c r="WT225" s="440"/>
      <c r="WU225" s="440"/>
      <c r="WV225" s="440"/>
      <c r="WW225" s="440"/>
      <c r="WX225" s="440"/>
      <c r="WY225" s="440"/>
      <c r="WZ225" s="440"/>
      <c r="XA225" s="440"/>
      <c r="XB225" s="440"/>
      <c r="XC225" s="440"/>
      <c r="XD225" s="440"/>
      <c r="XE225" s="440"/>
      <c r="XF225" s="440"/>
      <c r="XG225" s="440"/>
      <c r="XH225" s="440"/>
      <c r="XI225" s="440"/>
      <c r="XJ225" s="440"/>
      <c r="XK225" s="440"/>
      <c r="XL225" s="440"/>
      <c r="XM225" s="440"/>
      <c r="XN225" s="440"/>
      <c r="XO225" s="440"/>
      <c r="XP225" s="440"/>
      <c r="XQ225" s="440"/>
      <c r="XR225" s="440"/>
      <c r="XS225" s="440"/>
      <c r="XT225" s="440"/>
      <c r="XU225" s="440"/>
      <c r="XV225" s="440"/>
      <c r="XW225" s="440"/>
      <c r="XX225" s="440"/>
      <c r="XY225" s="440"/>
      <c r="XZ225" s="440"/>
      <c r="YA225" s="440"/>
      <c r="YB225" s="440"/>
      <c r="YC225" s="440"/>
      <c r="YD225" s="440"/>
      <c r="YE225" s="440"/>
      <c r="YF225" s="440"/>
      <c r="YG225" s="440"/>
      <c r="YH225" s="440"/>
      <c r="YI225" s="440"/>
      <c r="YJ225" s="440"/>
      <c r="YK225" s="440"/>
      <c r="YL225" s="440"/>
      <c r="YM225" s="440"/>
      <c r="YN225" s="440"/>
      <c r="YO225" s="440"/>
      <c r="YP225" s="440"/>
      <c r="YQ225" s="440"/>
      <c r="YR225" s="440"/>
      <c r="YS225" s="440"/>
      <c r="YT225" s="440"/>
      <c r="YU225" s="440"/>
      <c r="YV225" s="440"/>
      <c r="YW225" s="440"/>
      <c r="YX225" s="440"/>
      <c r="YY225" s="440"/>
      <c r="YZ225" s="440"/>
      <c r="ZA225" s="440"/>
      <c r="ZB225" s="440"/>
      <c r="ZC225" s="440"/>
      <c r="ZD225" s="440"/>
      <c r="ZE225" s="440"/>
      <c r="ZF225" s="440"/>
      <c r="ZG225" s="440"/>
      <c r="ZH225" s="440"/>
      <c r="ZI225" s="440"/>
      <c r="ZJ225" s="440"/>
      <c r="ZK225" s="440"/>
      <c r="ZL225" s="440"/>
      <c r="ZM225" s="440"/>
      <c r="ZN225" s="440"/>
      <c r="ZO225" s="440"/>
      <c r="ZP225" s="440"/>
      <c r="ZQ225" s="440"/>
      <c r="ZR225" s="440"/>
      <c r="ZS225" s="440"/>
      <c r="ZT225" s="440"/>
      <c r="ZU225" s="440"/>
      <c r="ZV225" s="440"/>
      <c r="ZW225" s="440"/>
      <c r="ZX225" s="440"/>
      <c r="ZY225" s="440"/>
      <c r="ZZ225" s="440"/>
      <c r="AAA225" s="440"/>
      <c r="AAB225" s="440"/>
      <c r="AAC225" s="440"/>
      <c r="AAD225" s="440"/>
      <c r="AAE225" s="440"/>
      <c r="AAF225" s="440"/>
      <c r="AAG225" s="440"/>
      <c r="AAH225" s="440"/>
      <c r="AAI225" s="440"/>
      <c r="AAJ225" s="440"/>
      <c r="AAK225" s="440"/>
      <c r="AAL225" s="440"/>
      <c r="AAM225" s="440"/>
      <c r="AAN225" s="440"/>
      <c r="AAO225" s="440"/>
      <c r="AAP225" s="440"/>
      <c r="AAQ225" s="440"/>
      <c r="AAR225" s="440"/>
      <c r="AAS225" s="440"/>
      <c r="AAT225" s="440"/>
      <c r="AAU225" s="440"/>
      <c r="AAV225" s="440"/>
      <c r="AAW225" s="440"/>
      <c r="AAX225" s="440"/>
      <c r="AAY225" s="440"/>
      <c r="AAZ225" s="440"/>
      <c r="ABA225" s="440"/>
      <c r="ABB225" s="440"/>
      <c r="ABC225" s="440"/>
      <c r="ABD225" s="440"/>
      <c r="ABE225" s="440"/>
      <c r="ABF225" s="440"/>
      <c r="ABG225" s="440"/>
      <c r="ABH225" s="440"/>
      <c r="ABI225" s="440"/>
      <c r="ABJ225" s="440"/>
      <c r="ABK225" s="440"/>
      <c r="ABL225" s="440"/>
      <c r="ABM225" s="440"/>
      <c r="ABN225" s="440"/>
      <c r="ABO225" s="440"/>
      <c r="ABP225" s="440"/>
      <c r="ABQ225" s="440"/>
      <c r="ABR225" s="440"/>
      <c r="ABS225" s="440"/>
      <c r="ABT225" s="440"/>
      <c r="ABU225" s="440"/>
      <c r="ABV225" s="440"/>
      <c r="ABW225" s="440"/>
      <c r="ABX225" s="440"/>
      <c r="ABY225" s="440"/>
      <c r="ABZ225" s="440"/>
      <c r="ACA225" s="440"/>
      <c r="ACB225" s="440"/>
      <c r="ACC225" s="440"/>
      <c r="ACD225" s="440"/>
      <c r="ACE225" s="440"/>
      <c r="ACF225" s="440"/>
      <c r="ACG225" s="440"/>
      <c r="ACH225" s="440"/>
      <c r="ACI225" s="440"/>
      <c r="ACJ225" s="440"/>
      <c r="ACK225" s="440"/>
      <c r="ACL225" s="440"/>
      <c r="ACM225" s="440"/>
      <c r="ACN225" s="440"/>
      <c r="ACO225" s="440"/>
      <c r="ACP225" s="440"/>
      <c r="ACQ225" s="440"/>
      <c r="ACR225" s="440"/>
      <c r="ACS225" s="440"/>
      <c r="ACT225" s="440"/>
      <c r="ACU225" s="440"/>
      <c r="ACV225" s="440"/>
      <c r="ACW225" s="440"/>
      <c r="ACX225" s="440"/>
      <c r="ACY225" s="440"/>
      <c r="ACZ225" s="440"/>
      <c r="ADA225" s="440"/>
      <c r="ADB225" s="440"/>
      <c r="ADC225" s="440"/>
      <c r="ADD225" s="440"/>
      <c r="ADE225" s="440"/>
      <c r="ADF225" s="440"/>
      <c r="ADG225" s="440"/>
      <c r="ADH225" s="440"/>
      <c r="ADI225" s="440"/>
      <c r="ADJ225" s="440"/>
      <c r="ADK225" s="440"/>
      <c r="ADL225" s="440"/>
      <c r="ADM225" s="440"/>
      <c r="ADN225" s="440"/>
      <c r="ADO225" s="440"/>
      <c r="ADP225" s="440"/>
      <c r="ADQ225" s="440"/>
      <c r="ADR225" s="440"/>
      <c r="ADS225" s="440"/>
      <c r="ADT225" s="440"/>
      <c r="ADU225" s="440"/>
      <c r="ADV225" s="440"/>
      <c r="ADW225" s="440"/>
      <c r="ADX225" s="440"/>
      <c r="ADY225" s="440"/>
      <c r="ADZ225" s="440"/>
      <c r="AEA225" s="440"/>
      <c r="AEB225" s="440"/>
      <c r="AEC225" s="440"/>
      <c r="AED225" s="440"/>
      <c r="AEE225" s="440"/>
      <c r="AEF225" s="440"/>
      <c r="AEG225" s="440"/>
      <c r="AEH225" s="440"/>
      <c r="AEI225" s="440"/>
      <c r="AEJ225" s="440"/>
      <c r="AEK225" s="440"/>
      <c r="AEL225" s="440"/>
      <c r="AEM225" s="440"/>
      <c r="AEN225" s="440"/>
      <c r="AEO225" s="440"/>
      <c r="AEP225" s="440"/>
      <c r="AEQ225" s="440"/>
      <c r="AER225" s="440"/>
      <c r="AES225" s="440"/>
      <c r="AET225" s="440"/>
      <c r="AEU225" s="440"/>
      <c r="AEV225" s="440"/>
      <c r="AEW225" s="440"/>
      <c r="AEX225" s="440"/>
      <c r="AEY225" s="440"/>
      <c r="AEZ225" s="440"/>
      <c r="AFA225" s="440"/>
      <c r="AFB225" s="440"/>
      <c r="AFC225" s="440"/>
      <c r="AFD225" s="440"/>
      <c r="AFE225" s="440"/>
      <c r="AFF225" s="440"/>
      <c r="AFG225" s="440"/>
      <c r="AFH225" s="440"/>
      <c r="AFI225" s="440"/>
      <c r="AFJ225" s="440"/>
      <c r="AFK225" s="440"/>
      <c r="AFL225" s="440"/>
      <c r="AFM225" s="440"/>
      <c r="AFN225" s="440"/>
      <c r="AFO225" s="440"/>
      <c r="AFP225" s="440"/>
      <c r="AFQ225" s="440"/>
      <c r="AFR225" s="440"/>
      <c r="AFS225" s="440"/>
      <c r="AFT225" s="440"/>
      <c r="AFU225" s="440"/>
      <c r="AFV225" s="440"/>
      <c r="AFW225" s="440"/>
      <c r="AFX225" s="440"/>
      <c r="AFY225" s="440"/>
      <c r="AFZ225" s="440"/>
      <c r="AGA225" s="440"/>
      <c r="AGB225" s="440"/>
      <c r="AGC225" s="440"/>
      <c r="AGD225" s="440"/>
      <c r="AGE225" s="440"/>
      <c r="AGF225" s="440"/>
      <c r="AGG225" s="440"/>
      <c r="AGH225" s="440"/>
      <c r="AGI225" s="440"/>
      <c r="AGJ225" s="440"/>
      <c r="AGK225" s="440"/>
      <c r="AGL225" s="440"/>
      <c r="AGM225" s="440"/>
      <c r="AGN225" s="440"/>
      <c r="AGO225" s="440"/>
      <c r="AGP225" s="440"/>
      <c r="AGQ225" s="440"/>
      <c r="AGR225" s="440"/>
      <c r="AGS225" s="440"/>
      <c r="AGT225" s="440"/>
      <c r="AGU225" s="440"/>
      <c r="AGV225" s="440"/>
      <c r="AGW225" s="440"/>
      <c r="AGX225" s="440"/>
      <c r="AGY225" s="440"/>
      <c r="AGZ225" s="440"/>
      <c r="AHA225" s="440"/>
      <c r="AHB225" s="440"/>
      <c r="AHC225" s="440"/>
      <c r="AHD225" s="440"/>
      <c r="AHE225" s="440"/>
      <c r="AHF225" s="440"/>
      <c r="AHG225" s="440"/>
      <c r="AHH225" s="440"/>
      <c r="AHI225" s="440"/>
      <c r="AHJ225" s="440"/>
      <c r="AHK225" s="440"/>
      <c r="AHL225" s="440"/>
      <c r="AHM225" s="440"/>
      <c r="AHN225" s="440"/>
      <c r="AHO225" s="440"/>
      <c r="AHP225" s="440"/>
      <c r="AHQ225" s="440"/>
      <c r="AHR225" s="440"/>
      <c r="AHS225" s="440"/>
      <c r="AHT225" s="440"/>
      <c r="AHU225" s="440"/>
      <c r="AHV225" s="440"/>
      <c r="AHW225" s="440"/>
      <c r="AHX225" s="440"/>
      <c r="AHY225" s="440"/>
      <c r="AHZ225" s="440"/>
      <c r="AIA225" s="440"/>
      <c r="AIB225" s="440"/>
      <c r="AIC225" s="440"/>
      <c r="AID225" s="440"/>
      <c r="AIE225" s="440"/>
      <c r="AIF225" s="440"/>
      <c r="AIG225" s="440"/>
      <c r="AIH225" s="440"/>
      <c r="AII225" s="440"/>
      <c r="AIJ225" s="440"/>
      <c r="AIK225" s="440"/>
      <c r="AIL225" s="440"/>
      <c r="AIM225" s="440"/>
      <c r="AIN225" s="440"/>
      <c r="AIO225" s="440"/>
      <c r="AIP225" s="440"/>
      <c r="AIQ225" s="440"/>
      <c r="AIR225" s="440"/>
      <c r="AIS225" s="440"/>
      <c r="AIT225" s="440"/>
      <c r="AIU225" s="440"/>
      <c r="AIV225" s="440"/>
      <c r="AIW225" s="440"/>
      <c r="AIX225" s="440"/>
      <c r="AIY225" s="440"/>
      <c r="AIZ225" s="440"/>
      <c r="AJA225" s="440"/>
      <c r="AJB225" s="440"/>
      <c r="AJC225" s="440"/>
      <c r="AJD225" s="440"/>
      <c r="AJE225" s="440"/>
      <c r="AJF225" s="440"/>
      <c r="AJG225" s="440"/>
      <c r="AJH225" s="440"/>
      <c r="AJI225" s="440"/>
      <c r="AJJ225" s="440"/>
      <c r="AJK225" s="440"/>
      <c r="AJL225" s="440"/>
      <c r="AJM225" s="440"/>
      <c r="AJN225" s="440"/>
      <c r="AJO225" s="440"/>
      <c r="AJP225" s="440"/>
      <c r="AJQ225" s="440"/>
      <c r="AJR225" s="440"/>
      <c r="AJS225" s="440"/>
      <c r="AJT225" s="440"/>
      <c r="AJU225" s="440"/>
      <c r="AJV225" s="440"/>
      <c r="AJW225" s="440"/>
      <c r="AJX225" s="440"/>
      <c r="AJY225" s="440"/>
      <c r="AJZ225" s="440"/>
      <c r="AKA225" s="440"/>
      <c r="AKB225" s="440"/>
      <c r="AKC225" s="440"/>
      <c r="AKD225" s="440"/>
      <c r="AKE225" s="440"/>
      <c r="AKF225" s="440"/>
      <c r="AKG225" s="440"/>
      <c r="AKH225" s="440"/>
      <c r="AKI225" s="440"/>
      <c r="AKJ225" s="440"/>
      <c r="AKK225" s="440"/>
      <c r="AKL225" s="440"/>
      <c r="AKM225" s="440"/>
      <c r="AKN225" s="440"/>
      <c r="AKO225" s="440"/>
      <c r="AKP225" s="440"/>
      <c r="AKQ225" s="440"/>
      <c r="AKR225" s="440"/>
      <c r="AKS225" s="440"/>
      <c r="AKT225" s="440"/>
      <c r="AKU225" s="440"/>
      <c r="AKV225" s="440"/>
      <c r="AKW225" s="440"/>
      <c r="AKX225" s="440"/>
      <c r="AKY225" s="440"/>
      <c r="AKZ225" s="440"/>
      <c r="ALA225" s="440"/>
      <c r="ALB225" s="440"/>
      <c r="ALC225" s="440"/>
      <c r="ALD225" s="440"/>
      <c r="ALE225" s="440"/>
      <c r="ALF225" s="440"/>
      <c r="ALG225" s="440"/>
      <c r="ALH225" s="440"/>
      <c r="ALI225" s="440"/>
      <c r="ALJ225" s="440"/>
      <c r="ALK225" s="440"/>
      <c r="ALL225" s="440"/>
      <c r="ALM225" s="440"/>
      <c r="ALN225" s="440"/>
      <c r="ALO225" s="440"/>
      <c r="ALP225" s="440"/>
      <c r="ALQ225" s="440"/>
      <c r="ALR225" s="440"/>
      <c r="ALS225" s="440"/>
      <c r="ALT225" s="440"/>
      <c r="ALU225" s="440"/>
      <c r="ALV225" s="440"/>
      <c r="ALW225" s="440"/>
      <c r="ALX225" s="440"/>
      <c r="ALY225" s="440"/>
      <c r="ALZ225" s="440"/>
      <c r="AMA225" s="440"/>
      <c r="AMB225" s="440"/>
      <c r="AMC225" s="440"/>
      <c r="AMD225" s="440"/>
      <c r="AME225" s="440"/>
      <c r="AMF225" s="440"/>
      <c r="AMG225" s="440"/>
      <c r="AMH225" s="440"/>
      <c r="AMI225" s="440"/>
      <c r="AMJ225" s="440"/>
      <c r="AMK225" s="440"/>
      <c r="AML225" s="440"/>
      <c r="AMM225" s="440"/>
      <c r="AMN225" s="440"/>
      <c r="AMO225" s="440"/>
      <c r="AMP225" s="440"/>
      <c r="AMQ225" s="440"/>
      <c r="AMR225" s="440"/>
      <c r="AMS225" s="440"/>
      <c r="AMT225" s="440"/>
      <c r="AMU225" s="440"/>
      <c r="AMV225" s="440"/>
      <c r="AMW225" s="440"/>
      <c r="AMX225" s="440"/>
      <c r="AMY225" s="440"/>
      <c r="AMZ225" s="440"/>
      <c r="ANA225" s="440"/>
      <c r="ANB225" s="440"/>
      <c r="ANC225" s="440"/>
      <c r="AND225" s="440"/>
      <c r="ANE225" s="440"/>
      <c r="ANF225" s="440"/>
      <c r="ANG225" s="440"/>
      <c r="ANH225" s="440"/>
      <c r="ANI225" s="440"/>
      <c r="ANJ225" s="440"/>
      <c r="ANK225" s="440"/>
      <c r="ANL225" s="440"/>
      <c r="ANM225" s="440"/>
      <c r="ANN225" s="440"/>
      <c r="ANO225" s="440"/>
      <c r="ANP225" s="440"/>
      <c r="ANQ225" s="440"/>
      <c r="ANR225" s="440"/>
      <c r="ANS225" s="440"/>
      <c r="ANT225" s="440"/>
      <c r="ANU225" s="440"/>
      <c r="ANV225" s="440"/>
      <c r="ANW225" s="440"/>
      <c r="ANX225" s="440"/>
      <c r="ANY225" s="440"/>
      <c r="ANZ225" s="440"/>
      <c r="AOA225" s="440"/>
      <c r="AOB225" s="440"/>
      <c r="AOC225" s="440"/>
      <c r="AOD225" s="440"/>
      <c r="AOE225" s="440"/>
      <c r="AOF225" s="440"/>
      <c r="AOG225" s="440"/>
      <c r="AOH225" s="440"/>
      <c r="AOI225" s="440"/>
      <c r="AOJ225" s="440"/>
      <c r="AOK225" s="440"/>
      <c r="AOL225" s="440"/>
      <c r="AOM225" s="440"/>
      <c r="AON225" s="440"/>
      <c r="AOO225" s="440"/>
      <c r="AOP225" s="440"/>
      <c r="AOQ225" s="440"/>
      <c r="AOR225" s="440"/>
      <c r="AOS225" s="440"/>
      <c r="AOT225" s="440"/>
      <c r="AOU225" s="440"/>
      <c r="AOV225" s="440"/>
      <c r="AOW225" s="440"/>
      <c r="AOX225" s="440"/>
      <c r="AOY225" s="440"/>
      <c r="AOZ225" s="440"/>
      <c r="APA225" s="440"/>
      <c r="APB225" s="440"/>
      <c r="APC225" s="440"/>
      <c r="APD225" s="440"/>
      <c r="APE225" s="440"/>
      <c r="APF225" s="440"/>
      <c r="APG225" s="440"/>
      <c r="APH225" s="440"/>
      <c r="API225" s="440"/>
      <c r="APJ225" s="440"/>
      <c r="APK225" s="440"/>
      <c r="APL225" s="440"/>
      <c r="APM225" s="440"/>
      <c r="APN225" s="440"/>
      <c r="APO225" s="440"/>
      <c r="APP225" s="440"/>
      <c r="APQ225" s="440"/>
      <c r="APR225" s="440"/>
      <c r="APS225" s="440"/>
      <c r="APT225" s="440"/>
      <c r="APU225" s="440"/>
      <c r="APV225" s="440"/>
      <c r="APW225" s="440"/>
      <c r="APX225" s="440"/>
      <c r="APY225" s="440"/>
      <c r="APZ225" s="440"/>
      <c r="AQA225" s="440"/>
      <c r="AQB225" s="440"/>
      <c r="AQC225" s="440"/>
      <c r="AQD225" s="440"/>
      <c r="AQE225" s="440"/>
      <c r="AQF225" s="440"/>
      <c r="AQG225" s="440"/>
      <c r="AQH225" s="440"/>
      <c r="AQI225" s="440"/>
      <c r="AQJ225" s="440"/>
      <c r="AQK225" s="440"/>
      <c r="AQL225" s="440"/>
      <c r="AQM225" s="440"/>
      <c r="AQN225" s="440"/>
      <c r="AQO225" s="440"/>
      <c r="AQP225" s="440"/>
      <c r="AQQ225" s="440"/>
      <c r="AQR225" s="440"/>
      <c r="AQS225" s="440"/>
      <c r="AQT225" s="440"/>
      <c r="AQU225" s="440"/>
      <c r="AQV225" s="440"/>
      <c r="AQW225" s="440"/>
      <c r="AQX225" s="440"/>
      <c r="AQY225" s="440"/>
      <c r="AQZ225" s="440"/>
      <c r="ARA225" s="440"/>
      <c r="ARB225" s="440"/>
      <c r="ARC225" s="440"/>
      <c r="ARD225" s="440"/>
      <c r="ARE225" s="440"/>
      <c r="ARF225" s="440"/>
      <c r="ARG225" s="440"/>
      <c r="ARH225" s="440"/>
      <c r="ARI225" s="440"/>
      <c r="ARJ225" s="440"/>
      <c r="ARK225" s="440"/>
      <c r="ARL225" s="440"/>
      <c r="ARM225" s="440"/>
      <c r="ARN225" s="440"/>
      <c r="ARO225" s="440"/>
      <c r="ARP225" s="440"/>
      <c r="ARQ225" s="440"/>
      <c r="ARR225" s="440"/>
      <c r="ARS225" s="440"/>
      <c r="ART225" s="440"/>
      <c r="ARU225" s="440"/>
      <c r="ARV225" s="440"/>
      <c r="ARW225" s="440"/>
      <c r="ARX225" s="440"/>
      <c r="ARY225" s="440"/>
      <c r="ARZ225" s="440"/>
      <c r="ASA225" s="440"/>
      <c r="ASB225" s="440"/>
      <c r="ASC225" s="440"/>
      <c r="ASD225" s="440"/>
      <c r="ASE225" s="440"/>
      <c r="ASF225" s="440"/>
      <c r="ASG225" s="440"/>
      <c r="ASH225" s="440"/>
      <c r="ASI225" s="440"/>
      <c r="ASJ225" s="440"/>
      <c r="ASK225" s="440"/>
      <c r="ASL225" s="440"/>
      <c r="ASM225" s="440"/>
      <c r="ASN225" s="440"/>
      <c r="ASO225" s="440"/>
      <c r="ASP225" s="440"/>
      <c r="ASQ225" s="440"/>
      <c r="ASR225" s="440"/>
      <c r="ASS225" s="440"/>
      <c r="AST225" s="440"/>
      <c r="ASU225" s="440"/>
      <c r="ASV225" s="440"/>
      <c r="ASW225" s="440"/>
      <c r="ASX225" s="440"/>
      <c r="ASY225" s="440"/>
      <c r="ASZ225" s="440"/>
      <c r="ATA225" s="440"/>
      <c r="ATB225" s="440"/>
      <c r="ATC225" s="440"/>
      <c r="ATD225" s="440"/>
      <c r="ATE225" s="440"/>
      <c r="ATF225" s="440"/>
      <c r="ATG225" s="440"/>
      <c r="ATH225" s="440"/>
      <c r="ATI225" s="440"/>
      <c r="ATJ225" s="440"/>
      <c r="ATK225" s="440"/>
      <c r="ATL225" s="440"/>
      <c r="ATM225" s="440"/>
      <c r="ATN225" s="440"/>
      <c r="ATO225" s="440"/>
      <c r="ATP225" s="440"/>
      <c r="ATQ225" s="440"/>
      <c r="ATR225" s="440"/>
      <c r="ATS225" s="440"/>
      <c r="ATT225" s="440"/>
      <c r="ATU225" s="440"/>
      <c r="ATV225" s="440"/>
      <c r="ATW225" s="440"/>
      <c r="ATX225" s="440"/>
      <c r="ATY225" s="440"/>
      <c r="ATZ225" s="440"/>
      <c r="AUA225" s="440"/>
      <c r="AUB225" s="440"/>
      <c r="AUC225" s="440"/>
      <c r="AUD225" s="440"/>
      <c r="AUE225" s="440"/>
      <c r="AUF225" s="440"/>
      <c r="AUG225" s="440"/>
      <c r="AUH225" s="440"/>
      <c r="AUI225" s="440"/>
      <c r="AUJ225" s="440"/>
      <c r="AUK225" s="440"/>
      <c r="AUL225" s="440"/>
      <c r="AUM225" s="440"/>
      <c r="AUN225" s="440"/>
      <c r="AUO225" s="440"/>
      <c r="AUP225" s="440"/>
      <c r="AUQ225" s="440"/>
      <c r="AUR225" s="440"/>
      <c r="AUS225" s="440"/>
      <c r="AUT225" s="440"/>
      <c r="AUU225" s="440"/>
      <c r="AUV225" s="440"/>
      <c r="AUW225" s="440"/>
      <c r="AUX225" s="440"/>
      <c r="AUY225" s="440"/>
      <c r="AUZ225" s="440"/>
      <c r="AVA225" s="440"/>
      <c r="AVB225" s="440"/>
      <c r="AVC225" s="440"/>
      <c r="AVD225" s="440"/>
      <c r="AVE225" s="440"/>
      <c r="AVF225" s="440"/>
      <c r="AVG225" s="440"/>
      <c r="AVH225" s="440"/>
      <c r="AVI225" s="440"/>
      <c r="AVJ225" s="440"/>
      <c r="AVK225" s="440"/>
      <c r="AVL225" s="440"/>
      <c r="AVM225" s="440"/>
      <c r="AVN225" s="440"/>
      <c r="AVO225" s="440"/>
      <c r="AVP225" s="440"/>
      <c r="AVQ225" s="440"/>
      <c r="AVR225" s="440"/>
      <c r="AVS225" s="440"/>
      <c r="AVT225" s="440"/>
      <c r="AVU225" s="440"/>
      <c r="AVV225" s="440"/>
      <c r="AVW225" s="440"/>
      <c r="AVX225" s="440"/>
      <c r="AVY225" s="440"/>
      <c r="AVZ225" s="440"/>
      <c r="AWA225" s="440"/>
      <c r="AWB225" s="440"/>
      <c r="AWC225" s="440"/>
      <c r="AWD225" s="440"/>
      <c r="AWE225" s="440"/>
      <c r="AWF225" s="440"/>
      <c r="AWG225" s="440"/>
      <c r="AWH225" s="440"/>
      <c r="AWI225" s="440"/>
      <c r="AWJ225" s="440"/>
      <c r="AWK225" s="440"/>
      <c r="AWL225" s="440"/>
      <c r="AWM225" s="440"/>
      <c r="AWN225" s="440"/>
      <c r="AWO225" s="440"/>
      <c r="AWP225" s="440"/>
      <c r="AWQ225" s="440"/>
      <c r="AWR225" s="440"/>
      <c r="AWS225" s="440"/>
      <c r="AWT225" s="440"/>
      <c r="AWU225" s="440"/>
      <c r="AWV225" s="440"/>
      <c r="AWW225" s="440"/>
      <c r="AWX225" s="440"/>
      <c r="AWY225" s="440"/>
      <c r="AWZ225" s="440"/>
      <c r="AXA225" s="440"/>
      <c r="AXB225" s="440"/>
      <c r="AXC225" s="440"/>
      <c r="AXD225" s="440"/>
      <c r="AXE225" s="440"/>
      <c r="AXF225" s="440"/>
      <c r="AXG225" s="440"/>
      <c r="AXH225" s="440"/>
      <c r="AXI225" s="440"/>
      <c r="AXJ225" s="440"/>
      <c r="AXK225" s="440"/>
      <c r="AXL225" s="440"/>
      <c r="AXM225" s="440"/>
      <c r="AXN225" s="440"/>
      <c r="AXO225" s="440"/>
      <c r="AXP225" s="440"/>
      <c r="AXQ225" s="440"/>
      <c r="AXR225" s="440"/>
      <c r="AXS225" s="440"/>
      <c r="AXT225" s="440"/>
      <c r="AXU225" s="440"/>
      <c r="AXV225" s="440"/>
      <c r="AXW225" s="440"/>
      <c r="AXX225" s="440"/>
      <c r="AXY225" s="440"/>
      <c r="AXZ225" s="440"/>
      <c r="AYA225" s="440"/>
      <c r="AYB225" s="440"/>
      <c r="AYC225" s="440"/>
      <c r="AYD225" s="440"/>
      <c r="AYE225" s="440"/>
      <c r="AYF225" s="440"/>
      <c r="AYG225" s="440"/>
      <c r="AYH225" s="440"/>
      <c r="AYI225" s="440"/>
      <c r="AYJ225" s="440"/>
      <c r="AYK225" s="440"/>
      <c r="AYL225" s="440"/>
      <c r="AYM225" s="440"/>
      <c r="AYN225" s="440"/>
      <c r="AYO225" s="440"/>
      <c r="AYP225" s="440"/>
      <c r="AYQ225" s="440"/>
      <c r="AYR225" s="440"/>
      <c r="AYS225" s="440"/>
      <c r="AYT225" s="440"/>
      <c r="AYU225" s="440"/>
      <c r="AYV225" s="440"/>
      <c r="AYW225" s="440"/>
      <c r="AYX225" s="440"/>
      <c r="AYY225" s="440"/>
      <c r="AYZ225" s="440"/>
      <c r="AZA225" s="440"/>
      <c r="AZB225" s="440"/>
      <c r="AZC225" s="440"/>
      <c r="AZD225" s="440"/>
      <c r="AZE225" s="440"/>
      <c r="AZF225" s="440"/>
      <c r="AZG225" s="440"/>
      <c r="AZH225" s="440"/>
      <c r="AZI225" s="440"/>
      <c r="AZJ225" s="440"/>
      <c r="AZK225" s="440"/>
      <c r="AZL225" s="440"/>
      <c r="AZM225" s="440"/>
      <c r="AZN225" s="440"/>
      <c r="AZO225" s="440"/>
      <c r="AZP225" s="440"/>
      <c r="AZQ225" s="440"/>
      <c r="AZR225" s="440"/>
      <c r="AZS225" s="440"/>
      <c r="AZT225" s="440"/>
      <c r="AZU225" s="440"/>
      <c r="AZV225" s="440"/>
      <c r="AZW225" s="440"/>
      <c r="AZX225" s="440"/>
      <c r="AZY225" s="440"/>
      <c r="AZZ225" s="440"/>
      <c r="BAA225" s="440"/>
      <c r="BAB225" s="440"/>
      <c r="BAC225" s="440"/>
      <c r="BAD225" s="440"/>
      <c r="BAE225" s="440"/>
      <c r="BAF225" s="440"/>
      <c r="BAG225" s="440"/>
      <c r="BAH225" s="440"/>
      <c r="BAI225" s="440"/>
      <c r="BAJ225" s="440"/>
      <c r="BAK225" s="440"/>
      <c r="BAL225" s="440"/>
      <c r="BAM225" s="440"/>
      <c r="BAN225" s="440"/>
      <c r="BAO225" s="440"/>
      <c r="BAP225" s="440"/>
      <c r="BAQ225" s="440"/>
      <c r="BAR225" s="440"/>
      <c r="BAS225" s="440"/>
      <c r="BAT225" s="440"/>
      <c r="BAU225" s="440"/>
      <c r="BAV225" s="440"/>
      <c r="BAW225" s="440"/>
      <c r="BAX225" s="440"/>
      <c r="BAY225" s="440"/>
      <c r="BAZ225" s="440"/>
      <c r="BBA225" s="440"/>
      <c r="BBB225" s="440"/>
      <c r="BBC225" s="440"/>
      <c r="BBD225" s="440"/>
      <c r="BBE225" s="440"/>
      <c r="BBF225" s="440"/>
      <c r="BBG225" s="440"/>
      <c r="BBH225" s="440"/>
      <c r="BBI225" s="440"/>
      <c r="BBJ225" s="440"/>
      <c r="BBK225" s="440"/>
      <c r="BBL225" s="440"/>
      <c r="BBM225" s="440"/>
      <c r="BBN225" s="440"/>
      <c r="BBO225" s="440"/>
      <c r="BBP225" s="440"/>
      <c r="BBQ225" s="440"/>
      <c r="BBR225" s="440"/>
      <c r="BBS225" s="440"/>
      <c r="BBT225" s="440"/>
      <c r="BBU225" s="440"/>
      <c r="BBV225" s="440"/>
      <c r="BBW225" s="440"/>
      <c r="BBX225" s="440"/>
      <c r="BBY225" s="440"/>
      <c r="BBZ225" s="440"/>
      <c r="BCA225" s="440"/>
      <c r="BCB225" s="440"/>
      <c r="BCC225" s="440"/>
      <c r="BCD225" s="440"/>
      <c r="BCE225" s="440"/>
      <c r="BCF225" s="440"/>
      <c r="BCG225" s="440"/>
      <c r="BCH225" s="440"/>
      <c r="BCI225" s="440"/>
      <c r="BCJ225" s="440"/>
      <c r="BCK225" s="440"/>
      <c r="BCL225" s="440"/>
      <c r="BCM225" s="440"/>
      <c r="BCN225" s="440"/>
      <c r="BCO225" s="440"/>
      <c r="BCP225" s="440"/>
      <c r="BCQ225" s="440"/>
      <c r="BCR225" s="440"/>
      <c r="BCS225" s="440"/>
      <c r="BCT225" s="440"/>
      <c r="BCU225" s="440"/>
      <c r="BCV225" s="440"/>
      <c r="BCW225" s="440"/>
      <c r="BCX225" s="440"/>
      <c r="BCY225" s="440"/>
      <c r="BCZ225" s="440"/>
      <c r="BDA225" s="440"/>
      <c r="BDB225" s="440"/>
      <c r="BDC225" s="440"/>
      <c r="BDD225" s="440"/>
      <c r="BDE225" s="440"/>
      <c r="BDF225" s="440"/>
      <c r="BDG225" s="440"/>
      <c r="BDH225" s="440"/>
      <c r="BDI225" s="440"/>
      <c r="BDJ225" s="440"/>
      <c r="BDK225" s="440"/>
      <c r="BDL225" s="440"/>
      <c r="BDM225" s="440"/>
      <c r="BDN225" s="440"/>
      <c r="BDO225" s="440"/>
      <c r="BDP225" s="440"/>
      <c r="BDQ225" s="440"/>
      <c r="BDR225" s="440"/>
      <c r="BDS225" s="440"/>
      <c r="BDT225" s="440"/>
      <c r="BDU225" s="440"/>
      <c r="BDV225" s="440"/>
      <c r="BDW225" s="440"/>
      <c r="BDX225" s="440"/>
      <c r="BDY225" s="440"/>
      <c r="BDZ225" s="440"/>
      <c r="BEA225" s="440"/>
      <c r="BEB225" s="440"/>
      <c r="BEC225" s="440"/>
      <c r="BED225" s="440"/>
      <c r="BEE225" s="440"/>
      <c r="BEF225" s="440"/>
      <c r="BEG225" s="440"/>
      <c r="BEH225" s="440"/>
      <c r="BEI225" s="440"/>
      <c r="BEJ225" s="440"/>
      <c r="BEK225" s="440"/>
      <c r="BEL225" s="440"/>
      <c r="BEM225" s="440"/>
      <c r="BEN225" s="440"/>
      <c r="BEO225" s="440"/>
      <c r="BEP225" s="440"/>
      <c r="BEQ225" s="440"/>
      <c r="BER225" s="440"/>
      <c r="BES225" s="440"/>
      <c r="BET225" s="440"/>
      <c r="BEU225" s="440"/>
      <c r="BEV225" s="440"/>
      <c r="BEW225" s="440"/>
      <c r="BEX225" s="440"/>
      <c r="BEY225" s="440"/>
      <c r="BEZ225" s="440"/>
      <c r="BFA225" s="440"/>
      <c r="BFB225" s="440"/>
      <c r="BFC225" s="440"/>
      <c r="BFD225" s="440"/>
      <c r="BFE225" s="440"/>
      <c r="BFF225" s="440"/>
      <c r="BFG225" s="440"/>
      <c r="BFH225" s="440"/>
      <c r="BFI225" s="440"/>
      <c r="BFJ225" s="440"/>
      <c r="BFK225" s="440"/>
      <c r="BFL225" s="440"/>
      <c r="BFM225" s="440"/>
      <c r="BFN225" s="440"/>
      <c r="BFO225" s="440"/>
      <c r="BFP225" s="440"/>
      <c r="BFQ225" s="440"/>
      <c r="BFR225" s="440"/>
      <c r="BFS225" s="440"/>
      <c r="BFT225" s="440"/>
      <c r="BFU225" s="440"/>
      <c r="BFV225" s="440"/>
      <c r="BFW225" s="440"/>
      <c r="BFX225" s="440"/>
      <c r="BFY225" s="440"/>
      <c r="BFZ225" s="440"/>
      <c r="BGA225" s="440"/>
      <c r="BGB225" s="440"/>
      <c r="BGC225" s="440"/>
      <c r="BGD225" s="440"/>
      <c r="BGE225" s="440"/>
      <c r="BGF225" s="440"/>
      <c r="BGG225" s="440"/>
      <c r="BGH225" s="440"/>
      <c r="BGI225" s="440"/>
      <c r="BGJ225" s="440"/>
      <c r="BGK225" s="440"/>
      <c r="BGL225" s="440"/>
      <c r="BGM225" s="440"/>
      <c r="BGN225" s="440"/>
      <c r="BGO225" s="440"/>
      <c r="BGP225" s="440"/>
      <c r="BGQ225" s="440"/>
      <c r="BGR225" s="440"/>
      <c r="BGS225" s="440"/>
      <c r="BGT225" s="440"/>
      <c r="BGU225" s="440"/>
      <c r="BGV225" s="440"/>
      <c r="BGW225" s="440"/>
      <c r="BGX225" s="440"/>
      <c r="BGY225" s="440"/>
      <c r="BGZ225" s="440"/>
      <c r="BHA225" s="440"/>
      <c r="BHB225" s="440"/>
      <c r="BHC225" s="440"/>
      <c r="BHD225" s="440"/>
      <c r="BHE225" s="440"/>
      <c r="BHF225" s="440"/>
      <c r="BHG225" s="440"/>
      <c r="BHH225" s="440"/>
      <c r="BHI225" s="440"/>
      <c r="BHJ225" s="440"/>
      <c r="BHK225" s="440"/>
      <c r="BHL225" s="440"/>
      <c r="BHM225" s="440"/>
      <c r="BHN225" s="440"/>
      <c r="BHO225" s="440"/>
      <c r="BHP225" s="440"/>
      <c r="BHQ225" s="440"/>
      <c r="BHR225" s="440"/>
      <c r="BHS225" s="440"/>
      <c r="BHT225" s="440"/>
      <c r="BHU225" s="440"/>
      <c r="BHV225" s="440"/>
      <c r="BHW225" s="440"/>
      <c r="BHX225" s="440"/>
      <c r="BHY225" s="440"/>
      <c r="BHZ225" s="440"/>
      <c r="BIA225" s="440"/>
      <c r="BIB225" s="440"/>
      <c r="BIC225" s="440"/>
      <c r="BID225" s="440"/>
      <c r="BIE225" s="440"/>
      <c r="BIF225" s="440"/>
      <c r="BIG225" s="440"/>
      <c r="BIH225" s="440"/>
      <c r="BII225" s="440"/>
      <c r="BIJ225" s="440"/>
      <c r="BIK225" s="440"/>
      <c r="BIL225" s="440"/>
      <c r="BIM225" s="440"/>
      <c r="BIN225" s="440"/>
      <c r="BIO225" s="440"/>
      <c r="BIP225" s="440"/>
      <c r="BIQ225" s="440"/>
      <c r="BIR225" s="440"/>
      <c r="BIS225" s="440"/>
      <c r="BIT225" s="440"/>
      <c r="BIU225" s="440"/>
      <c r="BIV225" s="440"/>
      <c r="BIW225" s="440"/>
      <c r="BIX225" s="440"/>
      <c r="BIY225" s="440"/>
      <c r="BIZ225" s="440"/>
      <c r="BJA225" s="440"/>
      <c r="BJB225" s="440"/>
      <c r="BJC225" s="440"/>
      <c r="BJD225" s="440"/>
      <c r="BJE225" s="440"/>
      <c r="BJF225" s="440"/>
      <c r="BJG225" s="440"/>
      <c r="BJH225" s="440"/>
      <c r="BJI225" s="440"/>
      <c r="BJJ225" s="440"/>
      <c r="BJK225" s="440"/>
      <c r="BJL225" s="440"/>
      <c r="BJM225" s="440"/>
      <c r="BJN225" s="440"/>
      <c r="BJO225" s="440"/>
      <c r="BJP225" s="440"/>
      <c r="BJQ225" s="440"/>
      <c r="BJR225" s="440"/>
      <c r="BJS225" s="440"/>
      <c r="BJT225" s="440"/>
      <c r="BJU225" s="440"/>
      <c r="BJV225" s="440"/>
      <c r="BJW225" s="440"/>
      <c r="BJX225" s="440"/>
      <c r="BJY225" s="440"/>
      <c r="BJZ225" s="440"/>
      <c r="BKA225" s="440"/>
      <c r="BKB225" s="440"/>
      <c r="BKC225" s="440"/>
      <c r="BKD225" s="440"/>
      <c r="BKE225" s="440"/>
      <c r="BKF225" s="440"/>
      <c r="BKG225" s="440"/>
      <c r="BKH225" s="440"/>
      <c r="BKI225" s="440"/>
      <c r="BKJ225" s="440"/>
      <c r="BKK225" s="440"/>
      <c r="BKL225" s="440"/>
      <c r="BKM225" s="440"/>
      <c r="BKN225" s="440"/>
      <c r="BKO225" s="440"/>
      <c r="BKP225" s="440"/>
      <c r="BKQ225" s="440"/>
      <c r="BKR225" s="440"/>
      <c r="BKS225" s="440"/>
      <c r="BKT225" s="440"/>
      <c r="BKU225" s="440"/>
      <c r="BKV225" s="440"/>
      <c r="BKW225" s="440"/>
      <c r="BKX225" s="440"/>
      <c r="BKY225" s="440"/>
      <c r="BKZ225" s="440"/>
      <c r="BLA225" s="440"/>
      <c r="BLB225" s="440"/>
      <c r="BLC225" s="440"/>
      <c r="BLD225" s="440"/>
      <c r="BLE225" s="440"/>
      <c r="BLF225" s="440"/>
      <c r="BLG225" s="440"/>
      <c r="BLH225" s="440"/>
      <c r="BLI225" s="440"/>
      <c r="BLJ225" s="440"/>
      <c r="BLK225" s="440"/>
      <c r="BLL225" s="440"/>
      <c r="BLM225" s="440"/>
      <c r="BLN225" s="440"/>
      <c r="BLO225" s="440"/>
      <c r="BLP225" s="440"/>
      <c r="BLQ225" s="440"/>
      <c r="BLR225" s="440"/>
      <c r="BLS225" s="440"/>
      <c r="BLT225" s="440"/>
      <c r="BLU225" s="440"/>
      <c r="BLV225" s="440"/>
      <c r="BLW225" s="440"/>
      <c r="BLX225" s="440"/>
      <c r="BLY225" s="440"/>
      <c r="BLZ225" s="440"/>
      <c r="BMA225" s="440"/>
      <c r="BMB225" s="440"/>
      <c r="BMC225" s="440"/>
      <c r="BMD225" s="440"/>
      <c r="BME225" s="440"/>
      <c r="BMF225" s="440"/>
      <c r="BMG225" s="440"/>
      <c r="BMH225" s="440"/>
      <c r="BMI225" s="440"/>
      <c r="BMJ225" s="440"/>
      <c r="BMK225" s="440"/>
      <c r="BML225" s="440"/>
      <c r="BMM225" s="440"/>
      <c r="BMN225" s="440"/>
      <c r="BMO225" s="440"/>
      <c r="BMP225" s="440"/>
      <c r="BMQ225" s="440"/>
      <c r="BMR225" s="440"/>
      <c r="BMS225" s="440"/>
      <c r="BMT225" s="440"/>
      <c r="BMU225" s="440"/>
      <c r="BMV225" s="440"/>
      <c r="BMW225" s="440"/>
      <c r="BMX225" s="440"/>
      <c r="BMY225" s="440"/>
      <c r="BMZ225" s="440"/>
      <c r="BNA225" s="440"/>
      <c r="BNB225" s="440"/>
      <c r="BNC225" s="440"/>
      <c r="BND225" s="440"/>
      <c r="BNE225" s="440"/>
      <c r="BNF225" s="440"/>
      <c r="BNG225" s="440"/>
      <c r="BNH225" s="440"/>
      <c r="BNI225" s="440"/>
      <c r="BNJ225" s="440"/>
      <c r="BNK225" s="440"/>
      <c r="BNL225" s="440"/>
      <c r="BNM225" s="440"/>
      <c r="BNN225" s="440"/>
      <c r="BNO225" s="440"/>
      <c r="BNP225" s="440"/>
      <c r="BNQ225" s="440"/>
      <c r="BNR225" s="440"/>
      <c r="BNS225" s="440"/>
      <c r="BNT225" s="440"/>
      <c r="BNU225" s="440"/>
      <c r="BNV225" s="440"/>
      <c r="BNW225" s="440"/>
      <c r="BNX225" s="440"/>
      <c r="BNY225" s="440"/>
      <c r="BNZ225" s="440"/>
      <c r="BOA225" s="440"/>
      <c r="BOB225" s="440"/>
      <c r="BOC225" s="440"/>
      <c r="BOD225" s="440"/>
      <c r="BOE225" s="440"/>
      <c r="BOF225" s="440"/>
      <c r="BOG225" s="440"/>
      <c r="BOH225" s="440"/>
      <c r="BOI225" s="440"/>
      <c r="BOJ225" s="440"/>
      <c r="BOK225" s="440"/>
      <c r="BOL225" s="440"/>
      <c r="BOM225" s="440"/>
      <c r="BON225" s="440"/>
      <c r="BOO225" s="440"/>
      <c r="BOP225" s="440"/>
      <c r="BOQ225" s="440"/>
      <c r="BOR225" s="440"/>
      <c r="BOS225" s="440"/>
      <c r="BOT225" s="440"/>
      <c r="BOU225" s="440"/>
      <c r="BOV225" s="440"/>
      <c r="BOW225" s="440"/>
      <c r="BOX225" s="440"/>
      <c r="BOY225" s="440"/>
      <c r="BOZ225" s="440"/>
      <c r="BPA225" s="440"/>
      <c r="BPB225" s="440"/>
      <c r="BPC225" s="440"/>
      <c r="BPD225" s="440"/>
      <c r="BPE225" s="440"/>
      <c r="BPF225" s="440"/>
      <c r="BPG225" s="440"/>
      <c r="BPH225" s="440"/>
      <c r="BPI225" s="440"/>
      <c r="BPJ225" s="440"/>
      <c r="BPK225" s="440"/>
      <c r="BPL225" s="440"/>
      <c r="BPM225" s="440"/>
      <c r="BPN225" s="440"/>
      <c r="BPO225" s="440"/>
      <c r="BPP225" s="440"/>
      <c r="BPQ225" s="440"/>
      <c r="BPR225" s="440"/>
      <c r="BPS225" s="440"/>
      <c r="BPT225" s="440"/>
      <c r="BPU225" s="440"/>
      <c r="BPV225" s="440"/>
      <c r="BPW225" s="440"/>
      <c r="BPX225" s="440"/>
      <c r="BPY225" s="440"/>
      <c r="BPZ225" s="440"/>
      <c r="BQA225" s="440"/>
      <c r="BQB225" s="440"/>
      <c r="BQC225" s="440"/>
      <c r="BQD225" s="440"/>
      <c r="BQE225" s="440"/>
      <c r="BQF225" s="440"/>
      <c r="BQG225" s="440"/>
      <c r="BQH225" s="440"/>
      <c r="BQI225" s="440"/>
      <c r="BQJ225" s="440"/>
      <c r="BQK225" s="440"/>
      <c r="BQL225" s="440"/>
      <c r="BQM225" s="440"/>
      <c r="BQN225" s="440"/>
      <c r="BQO225" s="440"/>
      <c r="BQP225" s="440"/>
      <c r="BQQ225" s="440"/>
      <c r="BQR225" s="440"/>
      <c r="BQS225" s="440"/>
      <c r="BQT225" s="440"/>
      <c r="BQU225" s="440"/>
      <c r="BQV225" s="440"/>
      <c r="BQW225" s="440"/>
      <c r="BQX225" s="440"/>
      <c r="BQY225" s="440"/>
      <c r="BQZ225" s="440"/>
      <c r="BRA225" s="440"/>
      <c r="BRB225" s="440"/>
      <c r="BRC225" s="440"/>
      <c r="BRD225" s="440"/>
      <c r="BRE225" s="440"/>
      <c r="BRF225" s="440"/>
      <c r="BRG225" s="440"/>
      <c r="BRH225" s="440"/>
      <c r="BRI225" s="440"/>
      <c r="BRJ225" s="440"/>
      <c r="BRK225" s="440"/>
      <c r="BRL225" s="440"/>
      <c r="BRM225" s="440"/>
      <c r="BRN225" s="440"/>
      <c r="BRO225" s="440"/>
      <c r="BRP225" s="440"/>
      <c r="BRQ225" s="440"/>
      <c r="BRR225" s="440"/>
      <c r="BRS225" s="440"/>
      <c r="BRT225" s="440"/>
      <c r="BRU225" s="440"/>
      <c r="BRV225" s="440"/>
      <c r="BRW225" s="440"/>
      <c r="BRX225" s="440"/>
      <c r="BRY225" s="440"/>
      <c r="BRZ225" s="440"/>
      <c r="BSA225" s="440"/>
      <c r="BSB225" s="440"/>
      <c r="BSC225" s="440"/>
      <c r="BSD225" s="440"/>
      <c r="BSE225" s="440"/>
      <c r="BSF225" s="440"/>
      <c r="BSG225" s="440"/>
      <c r="BSH225" s="440"/>
      <c r="BSI225" s="440"/>
      <c r="BSJ225" s="440"/>
      <c r="BSK225" s="440"/>
      <c r="BSL225" s="440"/>
      <c r="BSM225" s="440"/>
      <c r="BSN225" s="440"/>
      <c r="BSO225" s="440"/>
      <c r="BSP225" s="440"/>
      <c r="BSQ225" s="440"/>
      <c r="BSR225" s="440"/>
      <c r="BSS225" s="440"/>
      <c r="BST225" s="440"/>
      <c r="BSU225" s="440"/>
      <c r="BSV225" s="440"/>
      <c r="BSW225" s="440"/>
      <c r="BSX225" s="440"/>
      <c r="BSY225" s="440"/>
      <c r="BSZ225" s="440"/>
      <c r="BTA225" s="440"/>
      <c r="BTB225" s="440"/>
      <c r="BTC225" s="440"/>
      <c r="BTD225" s="440"/>
      <c r="BTE225" s="440"/>
      <c r="BTF225" s="440"/>
      <c r="BTG225" s="440"/>
      <c r="BTH225" s="440"/>
      <c r="BTI225" s="440"/>
      <c r="BTJ225" s="440"/>
      <c r="BTK225" s="440"/>
      <c r="BTL225" s="440"/>
      <c r="BTM225" s="440"/>
      <c r="BTN225" s="440"/>
      <c r="BTO225" s="440"/>
      <c r="BTP225" s="440"/>
      <c r="BTQ225" s="440"/>
      <c r="BTR225" s="440"/>
      <c r="BTS225" s="440"/>
      <c r="BTT225" s="440"/>
      <c r="BTU225" s="440"/>
      <c r="BTV225" s="440"/>
      <c r="BTW225" s="440"/>
      <c r="BTX225" s="440"/>
      <c r="BTY225" s="440"/>
      <c r="BTZ225" s="440"/>
      <c r="BUA225" s="440"/>
      <c r="BUB225" s="440"/>
      <c r="BUC225" s="440"/>
      <c r="BUD225" s="440"/>
      <c r="BUE225" s="440"/>
      <c r="BUF225" s="440"/>
      <c r="BUG225" s="440"/>
      <c r="BUH225" s="440"/>
      <c r="BUI225" s="440"/>
      <c r="BUJ225" s="440"/>
      <c r="BUK225" s="440"/>
      <c r="BUL225" s="440"/>
      <c r="BUM225" s="440"/>
      <c r="BUN225" s="440"/>
      <c r="BUO225" s="440"/>
      <c r="BUP225" s="440"/>
      <c r="BUQ225" s="440"/>
      <c r="BUR225" s="440"/>
      <c r="BUS225" s="440"/>
      <c r="BUT225" s="440"/>
      <c r="BUU225" s="440"/>
      <c r="BUV225" s="440"/>
      <c r="BUW225" s="440"/>
      <c r="BUX225" s="440"/>
      <c r="BUY225" s="440"/>
      <c r="BUZ225" s="440"/>
      <c r="BVA225" s="440"/>
      <c r="BVB225" s="440"/>
      <c r="BVC225" s="440"/>
      <c r="BVD225" s="440"/>
      <c r="BVE225" s="440"/>
      <c r="BVF225" s="440"/>
      <c r="BVG225" s="440"/>
      <c r="BVH225" s="440"/>
      <c r="BVI225" s="440"/>
      <c r="BVJ225" s="440"/>
      <c r="BVK225" s="440"/>
      <c r="BVL225" s="440"/>
      <c r="BVM225" s="440"/>
      <c r="BVN225" s="440"/>
      <c r="BVO225" s="440"/>
      <c r="BVP225" s="440"/>
      <c r="BVQ225" s="440"/>
      <c r="BVR225" s="440"/>
      <c r="BVS225" s="440"/>
      <c r="BVT225" s="440"/>
      <c r="BVU225" s="440"/>
      <c r="BVV225" s="440"/>
      <c r="BVW225" s="440"/>
      <c r="BVX225" s="440"/>
      <c r="BVY225" s="440"/>
      <c r="BVZ225" s="440"/>
      <c r="BWA225" s="440"/>
      <c r="BWB225" s="440"/>
      <c r="BWC225" s="440"/>
      <c r="BWD225" s="440"/>
      <c r="BWE225" s="440"/>
      <c r="BWF225" s="440"/>
      <c r="BWG225" s="440"/>
      <c r="BWH225" s="440"/>
      <c r="BWI225" s="440"/>
      <c r="BWJ225" s="440"/>
      <c r="BWK225" s="440"/>
      <c r="BWL225" s="440"/>
      <c r="BWM225" s="440"/>
      <c r="BWN225" s="440"/>
      <c r="BWO225" s="440"/>
      <c r="BWP225" s="440"/>
      <c r="BWQ225" s="440"/>
      <c r="BWR225" s="440"/>
      <c r="BWS225" s="440"/>
      <c r="BWT225" s="440"/>
      <c r="BWU225" s="440"/>
      <c r="BWV225" s="440"/>
      <c r="BWW225" s="440"/>
      <c r="BWX225" s="440"/>
      <c r="BWY225" s="440"/>
      <c r="BWZ225" s="440"/>
      <c r="BXA225" s="440"/>
      <c r="BXB225" s="440"/>
      <c r="BXC225" s="440"/>
      <c r="BXD225" s="440"/>
      <c r="BXE225" s="440"/>
      <c r="BXF225" s="440"/>
      <c r="BXG225" s="440"/>
      <c r="BXH225" s="440"/>
      <c r="BXI225" s="440"/>
      <c r="BXJ225" s="440"/>
      <c r="BXK225" s="440"/>
      <c r="BXL225" s="440"/>
      <c r="BXM225" s="440"/>
      <c r="BXN225" s="440"/>
      <c r="BXO225" s="440"/>
      <c r="BXP225" s="440"/>
      <c r="BXQ225" s="440"/>
      <c r="BXR225" s="440"/>
      <c r="BXS225" s="440"/>
      <c r="BXT225" s="440"/>
      <c r="BXU225" s="440"/>
      <c r="BXV225" s="440"/>
      <c r="BXW225" s="440"/>
      <c r="BXX225" s="440"/>
      <c r="BXY225" s="440"/>
      <c r="BXZ225" s="440"/>
      <c r="BYA225" s="440"/>
      <c r="BYB225" s="440"/>
      <c r="BYC225" s="440"/>
      <c r="BYD225" s="440"/>
      <c r="BYE225" s="440"/>
      <c r="BYF225" s="440"/>
      <c r="BYG225" s="440"/>
      <c r="BYH225" s="440"/>
      <c r="BYI225" s="440"/>
      <c r="BYJ225" s="440"/>
      <c r="BYK225" s="440"/>
      <c r="BYL225" s="440"/>
      <c r="BYM225" s="440"/>
      <c r="BYN225" s="440"/>
      <c r="BYO225" s="440"/>
      <c r="BYP225" s="440"/>
      <c r="BYQ225" s="440"/>
      <c r="BYR225" s="440"/>
      <c r="BYS225" s="440"/>
      <c r="BYT225" s="440"/>
      <c r="BYU225" s="440"/>
      <c r="BYV225" s="440"/>
      <c r="BYW225" s="440"/>
      <c r="BYX225" s="440"/>
      <c r="BYY225" s="440"/>
      <c r="BYZ225" s="440"/>
      <c r="BZA225" s="440"/>
      <c r="BZB225" s="440"/>
      <c r="BZC225" s="440"/>
      <c r="BZD225" s="440"/>
      <c r="BZE225" s="440"/>
      <c r="BZF225" s="440"/>
      <c r="BZG225" s="440"/>
      <c r="BZH225" s="440"/>
      <c r="BZI225" s="440"/>
      <c r="BZJ225" s="440"/>
      <c r="BZK225" s="440"/>
      <c r="BZL225" s="440"/>
      <c r="BZM225" s="440"/>
      <c r="BZN225" s="440"/>
      <c r="BZO225" s="440"/>
      <c r="BZP225" s="440"/>
      <c r="BZQ225" s="440"/>
      <c r="BZR225" s="440"/>
      <c r="BZS225" s="440"/>
      <c r="BZT225" s="440"/>
      <c r="BZU225" s="440"/>
      <c r="BZV225" s="440"/>
      <c r="BZW225" s="440"/>
      <c r="BZX225" s="440"/>
      <c r="BZY225" s="440"/>
      <c r="BZZ225" s="440"/>
      <c r="CAA225" s="440"/>
      <c r="CAB225" s="440"/>
      <c r="CAC225" s="440"/>
      <c r="CAD225" s="440"/>
      <c r="CAE225" s="440"/>
      <c r="CAF225" s="440"/>
      <c r="CAG225" s="440"/>
      <c r="CAH225" s="440"/>
      <c r="CAI225" s="440"/>
      <c r="CAJ225" s="440"/>
      <c r="CAK225" s="440"/>
      <c r="CAL225" s="440"/>
      <c r="CAM225" s="440"/>
      <c r="CAN225" s="440"/>
      <c r="CAO225" s="440"/>
      <c r="CAP225" s="440"/>
      <c r="CAQ225" s="440"/>
      <c r="CAR225" s="440"/>
      <c r="CAS225" s="440"/>
      <c r="CAT225" s="440"/>
      <c r="CAU225" s="440"/>
      <c r="CAV225" s="440"/>
      <c r="CAW225" s="440"/>
      <c r="CAX225" s="440"/>
      <c r="CAY225" s="440"/>
      <c r="CAZ225" s="440"/>
      <c r="CBA225" s="440"/>
      <c r="CBB225" s="440"/>
      <c r="CBC225" s="440"/>
      <c r="CBD225" s="440"/>
      <c r="CBE225" s="440"/>
      <c r="CBF225" s="440"/>
      <c r="CBG225" s="440"/>
      <c r="CBH225" s="440"/>
      <c r="CBI225" s="440"/>
      <c r="CBJ225" s="440"/>
      <c r="CBK225" s="440"/>
      <c r="CBL225" s="440"/>
      <c r="CBM225" s="440"/>
      <c r="CBN225" s="440"/>
      <c r="CBO225" s="440"/>
      <c r="CBP225" s="440"/>
      <c r="CBQ225" s="440"/>
      <c r="CBR225" s="440"/>
      <c r="CBS225" s="440"/>
      <c r="CBT225" s="440"/>
      <c r="CBU225" s="440"/>
      <c r="CBV225" s="440"/>
      <c r="CBW225" s="440"/>
      <c r="CBX225" s="440"/>
      <c r="CBY225" s="440"/>
      <c r="CBZ225" s="440"/>
      <c r="CCA225" s="440"/>
      <c r="CCB225" s="440"/>
      <c r="CCC225" s="440"/>
      <c r="CCD225" s="440"/>
      <c r="CCE225" s="440"/>
      <c r="CCF225" s="440"/>
      <c r="CCG225" s="440"/>
      <c r="CCH225" s="440"/>
      <c r="CCI225" s="440"/>
      <c r="CCJ225" s="440"/>
      <c r="CCK225" s="440"/>
      <c r="CCL225" s="440"/>
      <c r="CCM225" s="440"/>
      <c r="CCN225" s="440"/>
      <c r="CCO225" s="440"/>
      <c r="CCP225" s="440"/>
      <c r="CCQ225" s="440"/>
      <c r="CCR225" s="440"/>
      <c r="CCS225" s="440"/>
      <c r="CCT225" s="440"/>
      <c r="CCU225" s="440"/>
      <c r="CCV225" s="440"/>
      <c r="CCW225" s="440"/>
      <c r="CCX225" s="440"/>
      <c r="CCY225" s="440"/>
      <c r="CCZ225" s="440"/>
      <c r="CDA225" s="440"/>
      <c r="CDB225" s="440"/>
      <c r="CDC225" s="440"/>
      <c r="CDD225" s="440"/>
      <c r="CDE225" s="440"/>
      <c r="CDF225" s="440"/>
      <c r="CDG225" s="440"/>
      <c r="CDH225" s="440"/>
      <c r="CDI225" s="440"/>
      <c r="CDJ225" s="440"/>
      <c r="CDK225" s="440"/>
      <c r="CDL225" s="440"/>
      <c r="CDM225" s="440"/>
      <c r="CDN225" s="440"/>
      <c r="CDO225" s="440"/>
      <c r="CDP225" s="440"/>
      <c r="CDQ225" s="440"/>
      <c r="CDR225" s="440"/>
      <c r="CDS225" s="440"/>
      <c r="CDT225" s="440"/>
      <c r="CDU225" s="440"/>
      <c r="CDV225" s="440"/>
      <c r="CDW225" s="440"/>
      <c r="CDX225" s="440"/>
      <c r="CDY225" s="440"/>
      <c r="CDZ225" s="440"/>
      <c r="CEA225" s="440"/>
      <c r="CEB225" s="440"/>
      <c r="CEC225" s="440"/>
      <c r="CED225" s="440"/>
      <c r="CEE225" s="440"/>
      <c r="CEF225" s="440"/>
      <c r="CEG225" s="440"/>
      <c r="CEH225" s="440"/>
      <c r="CEI225" s="440"/>
      <c r="CEJ225" s="440"/>
      <c r="CEK225" s="440"/>
      <c r="CEL225" s="440"/>
      <c r="CEM225" s="440"/>
      <c r="CEN225" s="440"/>
      <c r="CEO225" s="440"/>
      <c r="CEP225" s="440"/>
      <c r="CEQ225" s="440"/>
      <c r="CER225" s="440"/>
      <c r="CES225" s="440"/>
      <c r="CET225" s="440"/>
      <c r="CEU225" s="440"/>
      <c r="CEV225" s="440"/>
      <c r="CEW225" s="440"/>
      <c r="CEX225" s="440"/>
      <c r="CEY225" s="440"/>
      <c r="CEZ225" s="440"/>
      <c r="CFA225" s="440"/>
      <c r="CFB225" s="440"/>
      <c r="CFC225" s="440"/>
      <c r="CFD225" s="440"/>
      <c r="CFE225" s="440"/>
      <c r="CFF225" s="440"/>
      <c r="CFG225" s="440"/>
      <c r="CFH225" s="440"/>
      <c r="CFI225" s="440"/>
      <c r="CFJ225" s="440"/>
      <c r="CFK225" s="440"/>
      <c r="CFL225" s="440"/>
      <c r="CFM225" s="440"/>
      <c r="CFN225" s="440"/>
      <c r="CFO225" s="440"/>
      <c r="CFP225" s="440"/>
      <c r="CFQ225" s="440"/>
      <c r="CFR225" s="440"/>
      <c r="CFS225" s="440"/>
      <c r="CFT225" s="440"/>
      <c r="CFU225" s="440"/>
      <c r="CFV225" s="440"/>
      <c r="CFW225" s="440"/>
      <c r="CFX225" s="440"/>
      <c r="CFY225" s="440"/>
      <c r="CFZ225" s="440"/>
      <c r="CGA225" s="440"/>
      <c r="CGB225" s="440"/>
      <c r="CGC225" s="440"/>
      <c r="CGD225" s="440"/>
      <c r="CGE225" s="440"/>
      <c r="CGF225" s="440"/>
      <c r="CGG225" s="440"/>
      <c r="CGH225" s="440"/>
      <c r="CGI225" s="440"/>
      <c r="CGJ225" s="440"/>
      <c r="CGK225" s="440"/>
      <c r="CGL225" s="440"/>
      <c r="CGM225" s="440"/>
      <c r="CGN225" s="440"/>
      <c r="CGO225" s="440"/>
      <c r="CGP225" s="440"/>
      <c r="CGQ225" s="440"/>
      <c r="CGR225" s="440"/>
      <c r="CGS225" s="440"/>
      <c r="CGT225" s="440"/>
      <c r="CGU225" s="440"/>
      <c r="CGV225" s="440"/>
      <c r="CGW225" s="440"/>
      <c r="CGX225" s="440"/>
      <c r="CGY225" s="440"/>
      <c r="CGZ225" s="440"/>
      <c r="CHA225" s="440"/>
      <c r="CHB225" s="440"/>
      <c r="CHC225" s="440"/>
      <c r="CHD225" s="440"/>
      <c r="CHE225" s="440"/>
      <c r="CHF225" s="440"/>
      <c r="CHG225" s="440"/>
      <c r="CHH225" s="440"/>
      <c r="CHI225" s="440"/>
      <c r="CHJ225" s="440"/>
      <c r="CHK225" s="440"/>
      <c r="CHL225" s="440"/>
      <c r="CHM225" s="440"/>
      <c r="CHN225" s="440"/>
      <c r="CHO225" s="440"/>
      <c r="CHP225" s="440"/>
      <c r="CHQ225" s="440"/>
      <c r="CHR225" s="440"/>
      <c r="CHS225" s="440"/>
      <c r="CHT225" s="440"/>
      <c r="CHU225" s="440"/>
      <c r="CHV225" s="440"/>
      <c r="CHW225" s="440"/>
      <c r="CHX225" s="440"/>
      <c r="CHY225" s="440"/>
      <c r="CHZ225" s="440"/>
      <c r="CIA225" s="440"/>
      <c r="CIB225" s="440"/>
      <c r="CIC225" s="440"/>
      <c r="CID225" s="440"/>
      <c r="CIE225" s="440"/>
      <c r="CIF225" s="440"/>
      <c r="CIG225" s="440"/>
      <c r="CIH225" s="440"/>
      <c r="CII225" s="440"/>
      <c r="CIJ225" s="440"/>
      <c r="CIK225" s="440"/>
      <c r="CIL225" s="440"/>
      <c r="CIM225" s="440"/>
      <c r="CIN225" s="440"/>
      <c r="CIO225" s="440"/>
      <c r="CIP225" s="440"/>
      <c r="CIQ225" s="440"/>
      <c r="CIR225" s="440"/>
      <c r="CIS225" s="440"/>
      <c r="CIT225" s="440"/>
      <c r="CIU225" s="440"/>
      <c r="CIV225" s="440"/>
      <c r="CIW225" s="440"/>
      <c r="CIX225" s="440"/>
      <c r="CIY225" s="440"/>
      <c r="CIZ225" s="440"/>
      <c r="CJA225" s="440"/>
      <c r="CJB225" s="440"/>
      <c r="CJC225" s="440"/>
      <c r="CJD225" s="440"/>
      <c r="CJE225" s="440"/>
      <c r="CJF225" s="440"/>
      <c r="CJG225" s="440"/>
      <c r="CJH225" s="440"/>
      <c r="CJI225" s="440"/>
      <c r="CJJ225" s="440"/>
      <c r="CJK225" s="440"/>
      <c r="CJL225" s="440"/>
      <c r="CJM225" s="440"/>
      <c r="CJN225" s="440"/>
      <c r="CJO225" s="440"/>
      <c r="CJP225" s="440"/>
      <c r="CJQ225" s="440"/>
      <c r="CJR225" s="440"/>
      <c r="CJS225" s="440"/>
      <c r="CJT225" s="440"/>
      <c r="CJU225" s="440"/>
      <c r="CJV225" s="440"/>
      <c r="CJW225" s="440"/>
      <c r="CJX225" s="440"/>
      <c r="CJY225" s="440"/>
      <c r="CJZ225" s="440"/>
      <c r="CKA225" s="440"/>
      <c r="CKB225" s="440"/>
      <c r="CKC225" s="440"/>
      <c r="CKD225" s="440"/>
      <c r="CKE225" s="440"/>
      <c r="CKF225" s="440"/>
      <c r="CKG225" s="440"/>
      <c r="CKH225" s="440"/>
      <c r="CKI225" s="440"/>
      <c r="CKJ225" s="440"/>
      <c r="CKK225" s="440"/>
      <c r="CKL225" s="440"/>
      <c r="CKM225" s="440"/>
      <c r="CKN225" s="440"/>
      <c r="CKO225" s="440"/>
      <c r="CKP225" s="440"/>
      <c r="CKQ225" s="440"/>
      <c r="CKR225" s="440"/>
      <c r="CKS225" s="440"/>
      <c r="CKT225" s="440"/>
      <c r="CKU225" s="440"/>
      <c r="CKV225" s="440"/>
      <c r="CKW225" s="440"/>
      <c r="CKX225" s="440"/>
      <c r="CKY225" s="440"/>
      <c r="CKZ225" s="440"/>
      <c r="CLA225" s="440"/>
      <c r="CLB225" s="440"/>
      <c r="CLC225" s="440"/>
      <c r="CLD225" s="440"/>
      <c r="CLE225" s="440"/>
      <c r="CLF225" s="440"/>
      <c r="CLG225" s="440"/>
      <c r="CLH225" s="440"/>
      <c r="CLI225" s="440"/>
      <c r="CLJ225" s="440"/>
      <c r="CLK225" s="440"/>
      <c r="CLL225" s="440"/>
      <c r="CLM225" s="440"/>
      <c r="CLN225" s="440"/>
      <c r="CLO225" s="440"/>
      <c r="CLP225" s="440"/>
      <c r="CLQ225" s="440"/>
      <c r="CLR225" s="440"/>
      <c r="CLS225" s="440"/>
      <c r="CLT225" s="440"/>
      <c r="CLU225" s="440"/>
      <c r="CLV225" s="440"/>
      <c r="CLW225" s="440"/>
      <c r="CLX225" s="440"/>
      <c r="CLY225" s="440"/>
      <c r="CLZ225" s="440"/>
      <c r="CMA225" s="440"/>
      <c r="CMB225" s="440"/>
      <c r="CMC225" s="440"/>
      <c r="CMD225" s="440"/>
      <c r="CME225" s="440"/>
      <c r="CMF225" s="440"/>
      <c r="CMG225" s="440"/>
      <c r="CMH225" s="440"/>
      <c r="CMI225" s="440"/>
      <c r="CMJ225" s="440"/>
      <c r="CMK225" s="440"/>
      <c r="CML225" s="440"/>
      <c r="CMM225" s="440"/>
      <c r="CMN225" s="440"/>
      <c r="CMO225" s="440"/>
      <c r="CMP225" s="440"/>
      <c r="CMQ225" s="440"/>
      <c r="CMR225" s="440"/>
      <c r="CMS225" s="440"/>
      <c r="CMT225" s="440"/>
      <c r="CMU225" s="440"/>
      <c r="CMV225" s="440"/>
      <c r="CMW225" s="440"/>
      <c r="CMX225" s="440"/>
      <c r="CMY225" s="440"/>
      <c r="CMZ225" s="440"/>
      <c r="CNA225" s="440"/>
      <c r="CNB225" s="440"/>
      <c r="CNC225" s="440"/>
      <c r="CND225" s="440"/>
      <c r="CNE225" s="440"/>
      <c r="CNF225" s="440"/>
      <c r="CNG225" s="440"/>
      <c r="CNH225" s="440"/>
      <c r="CNI225" s="440"/>
      <c r="CNJ225" s="440"/>
      <c r="CNK225" s="440"/>
      <c r="CNL225" s="440"/>
      <c r="CNM225" s="440"/>
      <c r="CNN225" s="440"/>
      <c r="CNO225" s="440"/>
      <c r="CNP225" s="440"/>
      <c r="CNQ225" s="440"/>
      <c r="CNR225" s="440"/>
      <c r="CNS225" s="440"/>
      <c r="CNT225" s="440"/>
      <c r="CNU225" s="440"/>
      <c r="CNV225" s="440"/>
      <c r="CNW225" s="440"/>
      <c r="CNX225" s="440"/>
      <c r="CNY225" s="440"/>
      <c r="CNZ225" s="440"/>
      <c r="COA225" s="440"/>
      <c r="COB225" s="440"/>
      <c r="COC225" s="440"/>
      <c r="COD225" s="440"/>
      <c r="COE225" s="440"/>
      <c r="COF225" s="440"/>
      <c r="COG225" s="440"/>
      <c r="COH225" s="440"/>
      <c r="COI225" s="440"/>
      <c r="COJ225" s="440"/>
      <c r="COK225" s="440"/>
      <c r="COL225" s="440"/>
      <c r="COM225" s="440"/>
      <c r="CON225" s="440"/>
      <c r="COO225" s="440"/>
      <c r="COP225" s="440"/>
      <c r="COQ225" s="440"/>
      <c r="COR225" s="440"/>
      <c r="COS225" s="440"/>
      <c r="COT225" s="440"/>
      <c r="COU225" s="440"/>
      <c r="COV225" s="440"/>
      <c r="COW225" s="440"/>
      <c r="COX225" s="440"/>
      <c r="COY225" s="440"/>
      <c r="COZ225" s="440"/>
      <c r="CPA225" s="440"/>
      <c r="CPB225" s="440"/>
      <c r="CPC225" s="440"/>
      <c r="CPD225" s="440"/>
      <c r="CPE225" s="440"/>
      <c r="CPF225" s="440"/>
      <c r="CPG225" s="440"/>
      <c r="CPH225" s="440"/>
      <c r="CPI225" s="440"/>
      <c r="CPJ225" s="440"/>
      <c r="CPK225" s="440"/>
      <c r="CPL225" s="440"/>
      <c r="CPM225" s="440"/>
      <c r="CPN225" s="440"/>
      <c r="CPO225" s="440"/>
      <c r="CPP225" s="440"/>
      <c r="CPQ225" s="440"/>
      <c r="CPR225" s="440"/>
      <c r="CPS225" s="440"/>
      <c r="CPT225" s="440"/>
      <c r="CPU225" s="440"/>
      <c r="CPV225" s="440"/>
      <c r="CPW225" s="440"/>
      <c r="CPX225" s="440"/>
      <c r="CPY225" s="440"/>
      <c r="CPZ225" s="440"/>
      <c r="CQA225" s="440"/>
      <c r="CQB225" s="440"/>
      <c r="CQC225" s="440"/>
      <c r="CQD225" s="440"/>
      <c r="CQE225" s="440"/>
      <c r="CQF225" s="440"/>
      <c r="CQG225" s="440"/>
      <c r="CQH225" s="440"/>
      <c r="CQI225" s="440"/>
      <c r="CQJ225" s="440"/>
      <c r="CQK225" s="440"/>
      <c r="CQL225" s="440"/>
      <c r="CQM225" s="440"/>
      <c r="CQN225" s="440"/>
      <c r="CQO225" s="440"/>
      <c r="CQP225" s="440"/>
      <c r="CQQ225" s="440"/>
      <c r="CQR225" s="440"/>
      <c r="CQS225" s="440"/>
      <c r="CQT225" s="440"/>
      <c r="CQU225" s="440"/>
      <c r="CQV225" s="440"/>
      <c r="CQW225" s="440"/>
      <c r="CQX225" s="440"/>
      <c r="CQY225" s="440"/>
      <c r="CQZ225" s="440"/>
      <c r="CRA225" s="440"/>
      <c r="CRB225" s="440"/>
      <c r="CRC225" s="440"/>
      <c r="CRD225" s="440"/>
      <c r="CRE225" s="440"/>
      <c r="CRF225" s="440"/>
      <c r="CRG225" s="440"/>
      <c r="CRH225" s="440"/>
      <c r="CRI225" s="440"/>
      <c r="CRJ225" s="440"/>
      <c r="CRK225" s="440"/>
      <c r="CRL225" s="440"/>
      <c r="CRM225" s="440"/>
      <c r="CRN225" s="440"/>
      <c r="CRO225" s="440"/>
      <c r="CRP225" s="440"/>
      <c r="CRQ225" s="440"/>
      <c r="CRR225" s="440"/>
      <c r="CRS225" s="440"/>
      <c r="CRT225" s="440"/>
      <c r="CRU225" s="440"/>
      <c r="CRV225" s="440"/>
      <c r="CRW225" s="440"/>
      <c r="CRX225" s="440"/>
      <c r="CRY225" s="440"/>
      <c r="CRZ225" s="440"/>
      <c r="CSA225" s="440"/>
      <c r="CSB225" s="440"/>
      <c r="CSC225" s="440"/>
      <c r="CSD225" s="440"/>
      <c r="CSE225" s="440"/>
      <c r="CSF225" s="440"/>
      <c r="CSG225" s="440"/>
      <c r="CSH225" s="440"/>
      <c r="CSI225" s="440"/>
      <c r="CSJ225" s="440"/>
      <c r="CSK225" s="440"/>
      <c r="CSL225" s="440"/>
      <c r="CSM225" s="440"/>
      <c r="CSN225" s="440"/>
      <c r="CSO225" s="440"/>
      <c r="CSP225" s="440"/>
      <c r="CSQ225" s="440"/>
      <c r="CSR225" s="440"/>
      <c r="CSS225" s="440"/>
      <c r="CST225" s="440"/>
      <c r="CSU225" s="440"/>
      <c r="CSV225" s="440"/>
      <c r="CSW225" s="440"/>
      <c r="CSX225" s="440"/>
      <c r="CSY225" s="440"/>
      <c r="CSZ225" s="440"/>
      <c r="CTA225" s="440"/>
      <c r="CTB225" s="440"/>
      <c r="CTC225" s="440"/>
      <c r="CTD225" s="440"/>
      <c r="CTE225" s="440"/>
      <c r="CTF225" s="440"/>
      <c r="CTG225" s="440"/>
      <c r="CTH225" s="440"/>
      <c r="CTI225" s="440"/>
      <c r="CTJ225" s="440"/>
      <c r="CTK225" s="440"/>
      <c r="CTL225" s="440"/>
      <c r="CTM225" s="440"/>
      <c r="CTN225" s="440"/>
      <c r="CTO225" s="440"/>
      <c r="CTP225" s="440"/>
      <c r="CTQ225" s="440"/>
      <c r="CTR225" s="440"/>
      <c r="CTS225" s="440"/>
      <c r="CTT225" s="440"/>
      <c r="CTU225" s="440"/>
      <c r="CTV225" s="440"/>
      <c r="CTW225" s="440"/>
      <c r="CTX225" s="440"/>
      <c r="CTY225" s="440"/>
      <c r="CTZ225" s="440"/>
      <c r="CUA225" s="440"/>
      <c r="CUB225" s="440"/>
      <c r="CUC225" s="440"/>
      <c r="CUD225" s="440"/>
      <c r="CUE225" s="440"/>
      <c r="CUF225" s="440"/>
      <c r="CUG225" s="440"/>
      <c r="CUH225" s="440"/>
      <c r="CUI225" s="440"/>
      <c r="CUJ225" s="440"/>
      <c r="CUK225" s="440"/>
      <c r="CUL225" s="440"/>
      <c r="CUM225" s="440"/>
      <c r="CUN225" s="440"/>
      <c r="CUO225" s="440"/>
      <c r="CUP225" s="440"/>
      <c r="CUQ225" s="440"/>
      <c r="CUR225" s="440"/>
      <c r="CUS225" s="440"/>
      <c r="CUT225" s="440"/>
      <c r="CUU225" s="440"/>
      <c r="CUV225" s="440"/>
      <c r="CUW225" s="440"/>
      <c r="CUX225" s="440"/>
      <c r="CUY225" s="440"/>
      <c r="CUZ225" s="440"/>
      <c r="CVA225" s="440"/>
      <c r="CVB225" s="440"/>
      <c r="CVC225" s="440"/>
      <c r="CVD225" s="440"/>
      <c r="CVE225" s="440"/>
      <c r="CVF225" s="440"/>
      <c r="CVG225" s="440"/>
      <c r="CVH225" s="440"/>
      <c r="CVI225" s="440"/>
      <c r="CVJ225" s="440"/>
      <c r="CVK225" s="440"/>
      <c r="CVL225" s="440"/>
      <c r="CVM225" s="440"/>
      <c r="CVN225" s="440"/>
      <c r="CVO225" s="440"/>
      <c r="CVP225" s="440"/>
      <c r="CVQ225" s="440"/>
      <c r="CVR225" s="440"/>
      <c r="CVS225" s="440"/>
      <c r="CVT225" s="440"/>
      <c r="CVU225" s="440"/>
      <c r="CVV225" s="440"/>
      <c r="CVW225" s="440"/>
      <c r="CVX225" s="440"/>
      <c r="CVY225" s="440"/>
      <c r="CVZ225" s="440"/>
      <c r="CWA225" s="440"/>
      <c r="CWB225" s="440"/>
      <c r="CWC225" s="440"/>
      <c r="CWD225" s="440"/>
      <c r="CWE225" s="440"/>
      <c r="CWF225" s="440"/>
      <c r="CWG225" s="440"/>
      <c r="CWH225" s="440"/>
      <c r="CWI225" s="440"/>
      <c r="CWJ225" s="440"/>
      <c r="CWK225" s="440"/>
      <c r="CWL225" s="440"/>
      <c r="CWM225" s="440"/>
      <c r="CWN225" s="440"/>
      <c r="CWO225" s="440"/>
      <c r="CWP225" s="440"/>
      <c r="CWQ225" s="440"/>
      <c r="CWR225" s="440"/>
      <c r="CWS225" s="440"/>
      <c r="CWT225" s="440"/>
      <c r="CWU225" s="440"/>
      <c r="CWV225" s="440"/>
      <c r="CWW225" s="440"/>
      <c r="CWX225" s="440"/>
      <c r="CWY225" s="440"/>
      <c r="CWZ225" s="440"/>
      <c r="CXA225" s="440"/>
      <c r="CXB225" s="440"/>
      <c r="CXC225" s="440"/>
      <c r="CXD225" s="440"/>
      <c r="CXE225" s="440"/>
      <c r="CXF225" s="440"/>
      <c r="CXG225" s="440"/>
      <c r="CXH225" s="440"/>
      <c r="CXI225" s="440"/>
      <c r="CXJ225" s="440"/>
      <c r="CXK225" s="440"/>
      <c r="CXL225" s="440"/>
      <c r="CXM225" s="440"/>
      <c r="CXN225" s="440"/>
      <c r="CXO225" s="440"/>
      <c r="CXP225" s="440"/>
      <c r="CXQ225" s="440"/>
      <c r="CXR225" s="440"/>
      <c r="CXS225" s="440"/>
      <c r="CXT225" s="440"/>
      <c r="CXU225" s="440"/>
      <c r="CXV225" s="440"/>
      <c r="CXW225" s="440"/>
      <c r="CXX225" s="440"/>
      <c r="CXY225" s="440"/>
      <c r="CXZ225" s="440"/>
      <c r="CYA225" s="440"/>
      <c r="CYB225" s="440"/>
      <c r="CYC225" s="440"/>
      <c r="CYD225" s="440"/>
      <c r="CYE225" s="440"/>
      <c r="CYF225" s="440"/>
      <c r="CYG225" s="440"/>
      <c r="CYH225" s="440"/>
      <c r="CYI225" s="440"/>
      <c r="CYJ225" s="440"/>
      <c r="CYK225" s="440"/>
      <c r="CYL225" s="440"/>
      <c r="CYM225" s="440"/>
      <c r="CYN225" s="440"/>
      <c r="CYO225" s="440"/>
      <c r="CYP225" s="440"/>
      <c r="CYQ225" s="440"/>
      <c r="CYR225" s="440"/>
      <c r="CYS225" s="440"/>
      <c r="CYT225" s="440"/>
      <c r="CYU225" s="440"/>
      <c r="CYV225" s="440"/>
      <c r="CYW225" s="440"/>
      <c r="CYX225" s="440"/>
      <c r="CYY225" s="440"/>
      <c r="CYZ225" s="440"/>
      <c r="CZA225" s="440"/>
      <c r="CZB225" s="440"/>
      <c r="CZC225" s="440"/>
      <c r="CZD225" s="440"/>
      <c r="CZE225" s="440"/>
      <c r="CZF225" s="440"/>
      <c r="CZG225" s="440"/>
      <c r="CZH225" s="440"/>
      <c r="CZI225" s="440"/>
      <c r="CZJ225" s="440"/>
      <c r="CZK225" s="440"/>
      <c r="CZL225" s="440"/>
      <c r="CZM225" s="440"/>
      <c r="CZN225" s="440"/>
      <c r="CZO225" s="440"/>
      <c r="CZP225" s="440"/>
      <c r="CZQ225" s="440"/>
      <c r="CZR225" s="440"/>
      <c r="CZS225" s="440"/>
      <c r="CZT225" s="440"/>
      <c r="CZU225" s="440"/>
      <c r="CZV225" s="440"/>
      <c r="CZW225" s="440"/>
      <c r="CZX225" s="440"/>
      <c r="CZY225" s="440"/>
      <c r="CZZ225" s="440"/>
      <c r="DAA225" s="440"/>
      <c r="DAB225" s="440"/>
      <c r="DAC225" s="440"/>
      <c r="DAD225" s="440"/>
      <c r="DAE225" s="440"/>
      <c r="DAF225" s="440"/>
      <c r="DAG225" s="440"/>
      <c r="DAH225" s="440"/>
      <c r="DAI225" s="440"/>
      <c r="DAJ225" s="440"/>
      <c r="DAK225" s="440"/>
      <c r="DAL225" s="440"/>
      <c r="DAM225" s="440"/>
      <c r="DAN225" s="440"/>
      <c r="DAO225" s="440"/>
      <c r="DAP225" s="440"/>
      <c r="DAQ225" s="440"/>
      <c r="DAR225" s="440"/>
      <c r="DAS225" s="440"/>
      <c r="DAT225" s="440"/>
      <c r="DAU225" s="440"/>
      <c r="DAV225" s="440"/>
      <c r="DAW225" s="440"/>
      <c r="DAX225" s="440"/>
      <c r="DAY225" s="440"/>
      <c r="DAZ225" s="440"/>
      <c r="DBA225" s="440"/>
      <c r="DBB225" s="440"/>
      <c r="DBC225" s="440"/>
      <c r="DBD225" s="440"/>
      <c r="DBE225" s="440"/>
      <c r="DBF225" s="440"/>
      <c r="DBG225" s="440"/>
      <c r="DBH225" s="440"/>
      <c r="DBI225" s="440"/>
      <c r="DBJ225" s="440"/>
      <c r="DBK225" s="440"/>
      <c r="DBL225" s="440"/>
      <c r="DBM225" s="440"/>
      <c r="DBN225" s="440"/>
      <c r="DBO225" s="440"/>
      <c r="DBP225" s="440"/>
      <c r="DBQ225" s="440"/>
      <c r="DBR225" s="440"/>
      <c r="DBS225" s="440"/>
      <c r="DBT225" s="440"/>
      <c r="DBU225" s="440"/>
      <c r="DBV225" s="440"/>
      <c r="DBW225" s="440"/>
      <c r="DBX225" s="440"/>
      <c r="DBY225" s="440"/>
      <c r="DBZ225" s="440"/>
      <c r="DCA225" s="440"/>
      <c r="DCB225" s="440"/>
      <c r="DCC225" s="440"/>
      <c r="DCD225" s="440"/>
      <c r="DCE225" s="440"/>
      <c r="DCF225" s="440"/>
      <c r="DCG225" s="440"/>
      <c r="DCH225" s="440"/>
      <c r="DCI225" s="440"/>
      <c r="DCJ225" s="440"/>
      <c r="DCK225" s="440"/>
      <c r="DCL225" s="440"/>
      <c r="DCM225" s="440"/>
      <c r="DCN225" s="440"/>
      <c r="DCO225" s="440"/>
      <c r="DCP225" s="440"/>
      <c r="DCQ225" s="440"/>
      <c r="DCR225" s="440"/>
      <c r="DCS225" s="440"/>
      <c r="DCT225" s="440"/>
      <c r="DCU225" s="440"/>
      <c r="DCV225" s="440"/>
      <c r="DCW225" s="440"/>
      <c r="DCX225" s="440"/>
      <c r="DCY225" s="440"/>
      <c r="DCZ225" s="440"/>
      <c r="DDA225" s="440"/>
      <c r="DDB225" s="440"/>
      <c r="DDC225" s="440"/>
      <c r="DDD225" s="440"/>
      <c r="DDE225" s="440"/>
      <c r="DDF225" s="440"/>
      <c r="DDG225" s="440"/>
      <c r="DDH225" s="440"/>
      <c r="DDI225" s="440"/>
      <c r="DDJ225" s="440"/>
      <c r="DDK225" s="440"/>
      <c r="DDL225" s="440"/>
      <c r="DDM225" s="440"/>
      <c r="DDN225" s="440"/>
      <c r="DDO225" s="440"/>
      <c r="DDP225" s="440"/>
      <c r="DDQ225" s="440"/>
      <c r="DDR225" s="440"/>
      <c r="DDS225" s="440"/>
      <c r="DDT225" s="440"/>
      <c r="DDU225" s="440"/>
      <c r="DDV225" s="440"/>
      <c r="DDW225" s="440"/>
      <c r="DDX225" s="440"/>
      <c r="DDY225" s="440"/>
      <c r="DDZ225" s="440"/>
      <c r="DEA225" s="440"/>
      <c r="DEB225" s="440"/>
      <c r="DEC225" s="440"/>
      <c r="DED225" s="440"/>
      <c r="DEE225" s="440"/>
      <c r="DEF225" s="440"/>
      <c r="DEG225" s="440"/>
      <c r="DEH225" s="440"/>
      <c r="DEI225" s="440"/>
      <c r="DEJ225" s="440"/>
      <c r="DEK225" s="440"/>
      <c r="DEL225" s="440"/>
      <c r="DEM225" s="440"/>
      <c r="DEN225" s="440"/>
      <c r="DEO225" s="440"/>
      <c r="DEP225" s="440"/>
      <c r="DEQ225" s="440"/>
      <c r="DER225" s="440"/>
      <c r="DES225" s="440"/>
      <c r="DET225" s="440"/>
      <c r="DEU225" s="440"/>
      <c r="DEV225" s="440"/>
      <c r="DEW225" s="440"/>
      <c r="DEX225" s="440"/>
      <c r="DEY225" s="440"/>
      <c r="DEZ225" s="440"/>
      <c r="DFA225" s="440"/>
      <c r="DFB225" s="440"/>
      <c r="DFC225" s="440"/>
      <c r="DFD225" s="440"/>
      <c r="DFE225" s="440"/>
      <c r="DFF225" s="440"/>
      <c r="DFG225" s="440"/>
      <c r="DFH225" s="440"/>
      <c r="DFI225" s="440"/>
      <c r="DFJ225" s="440"/>
      <c r="DFK225" s="440"/>
      <c r="DFL225" s="440"/>
      <c r="DFM225" s="440"/>
      <c r="DFN225" s="440"/>
      <c r="DFO225" s="440"/>
      <c r="DFP225" s="440"/>
      <c r="DFQ225" s="440"/>
      <c r="DFR225" s="440"/>
      <c r="DFS225" s="440"/>
      <c r="DFT225" s="440"/>
      <c r="DFU225" s="440"/>
      <c r="DFV225" s="440"/>
      <c r="DFW225" s="440"/>
      <c r="DFX225" s="440"/>
      <c r="DFY225" s="440"/>
      <c r="DFZ225" s="440"/>
      <c r="DGA225" s="440"/>
      <c r="DGB225" s="440"/>
      <c r="DGC225" s="440"/>
      <c r="DGD225" s="440"/>
      <c r="DGE225" s="440"/>
      <c r="DGF225" s="440"/>
      <c r="DGG225" s="440"/>
      <c r="DGH225" s="440"/>
      <c r="DGI225" s="440"/>
      <c r="DGJ225" s="440"/>
      <c r="DGK225" s="440"/>
      <c r="DGL225" s="440"/>
      <c r="DGM225" s="440"/>
      <c r="DGN225" s="440"/>
      <c r="DGO225" s="440"/>
      <c r="DGP225" s="440"/>
      <c r="DGQ225" s="440"/>
      <c r="DGR225" s="440"/>
      <c r="DGS225" s="440"/>
      <c r="DGT225" s="440"/>
      <c r="DGU225" s="440"/>
      <c r="DGV225" s="440"/>
      <c r="DGW225" s="440"/>
      <c r="DGX225" s="440"/>
      <c r="DGY225" s="440"/>
      <c r="DGZ225" s="440"/>
      <c r="DHA225" s="440"/>
      <c r="DHB225" s="440"/>
      <c r="DHC225" s="440"/>
      <c r="DHD225" s="440"/>
      <c r="DHE225" s="440"/>
      <c r="DHF225" s="440"/>
      <c r="DHG225" s="440"/>
      <c r="DHH225" s="440"/>
      <c r="DHI225" s="440"/>
      <c r="DHJ225" s="440"/>
      <c r="DHK225" s="440"/>
      <c r="DHL225" s="440"/>
      <c r="DHM225" s="440"/>
      <c r="DHN225" s="440"/>
      <c r="DHO225" s="440"/>
      <c r="DHP225" s="440"/>
      <c r="DHQ225" s="440"/>
      <c r="DHR225" s="440"/>
      <c r="DHS225" s="440"/>
      <c r="DHT225" s="440"/>
      <c r="DHU225" s="440"/>
      <c r="DHV225" s="440"/>
      <c r="DHW225" s="440"/>
      <c r="DHX225" s="440"/>
      <c r="DHY225" s="440"/>
      <c r="DHZ225" s="440"/>
      <c r="DIA225" s="440"/>
      <c r="DIB225" s="440"/>
      <c r="DIC225" s="440"/>
      <c r="DID225" s="440"/>
      <c r="DIE225" s="440"/>
      <c r="DIF225" s="440"/>
      <c r="DIG225" s="440"/>
      <c r="DIH225" s="440"/>
      <c r="DII225" s="440"/>
      <c r="DIJ225" s="440"/>
      <c r="DIK225" s="440"/>
      <c r="DIL225" s="440"/>
      <c r="DIM225" s="440"/>
      <c r="DIN225" s="440"/>
      <c r="DIO225" s="440"/>
      <c r="DIP225" s="440"/>
      <c r="DIQ225" s="440"/>
      <c r="DIR225" s="440"/>
      <c r="DIS225" s="440"/>
      <c r="DIT225" s="440"/>
      <c r="DIU225" s="440"/>
      <c r="DIV225" s="440"/>
      <c r="DIW225" s="440"/>
      <c r="DIX225" s="440"/>
      <c r="DIY225" s="440"/>
      <c r="DIZ225" s="440"/>
      <c r="DJA225" s="440"/>
      <c r="DJB225" s="440"/>
      <c r="DJC225" s="440"/>
      <c r="DJD225" s="440"/>
      <c r="DJE225" s="440"/>
      <c r="DJF225" s="440"/>
      <c r="DJG225" s="440"/>
      <c r="DJH225" s="440"/>
      <c r="DJI225" s="440"/>
      <c r="DJJ225" s="440"/>
      <c r="DJK225" s="440"/>
      <c r="DJL225" s="440"/>
      <c r="DJM225" s="440"/>
      <c r="DJN225" s="440"/>
      <c r="DJO225" s="440"/>
      <c r="DJP225" s="440"/>
      <c r="DJQ225" s="440"/>
      <c r="DJR225" s="440"/>
      <c r="DJS225" s="440"/>
      <c r="DJT225" s="440"/>
      <c r="DJU225" s="440"/>
      <c r="DJV225" s="440"/>
      <c r="DJW225" s="440"/>
      <c r="DJX225" s="440"/>
      <c r="DJY225" s="440"/>
      <c r="DJZ225" s="440"/>
      <c r="DKA225" s="440"/>
      <c r="DKB225" s="440"/>
      <c r="DKC225" s="440"/>
      <c r="DKD225" s="440"/>
      <c r="DKE225" s="440"/>
      <c r="DKF225" s="440"/>
      <c r="DKG225" s="440"/>
      <c r="DKH225" s="440"/>
      <c r="DKI225" s="440"/>
      <c r="DKJ225" s="440"/>
      <c r="DKK225" s="440"/>
      <c r="DKL225" s="440"/>
      <c r="DKM225" s="440"/>
      <c r="DKN225" s="440"/>
      <c r="DKO225" s="440"/>
      <c r="DKP225" s="440"/>
      <c r="DKQ225" s="440"/>
      <c r="DKR225" s="440"/>
      <c r="DKS225" s="440"/>
      <c r="DKT225" s="440"/>
      <c r="DKU225" s="440"/>
      <c r="DKV225" s="440"/>
      <c r="DKW225" s="440"/>
      <c r="DKX225" s="440"/>
      <c r="DKY225" s="440"/>
      <c r="DKZ225" s="440"/>
      <c r="DLA225" s="440"/>
      <c r="DLB225" s="440"/>
      <c r="DLC225" s="440"/>
      <c r="DLD225" s="440"/>
      <c r="DLE225" s="440"/>
      <c r="DLF225" s="440"/>
      <c r="DLG225" s="440"/>
      <c r="DLH225" s="440"/>
      <c r="DLI225" s="440"/>
      <c r="DLJ225" s="440"/>
      <c r="DLK225" s="440"/>
      <c r="DLL225" s="440"/>
      <c r="DLM225" s="440"/>
      <c r="DLN225" s="440"/>
      <c r="DLO225" s="440"/>
      <c r="DLP225" s="440"/>
      <c r="DLQ225" s="440"/>
      <c r="DLR225" s="440"/>
      <c r="DLS225" s="440"/>
      <c r="DLT225" s="440"/>
      <c r="DLU225" s="440"/>
      <c r="DLV225" s="440"/>
      <c r="DLW225" s="440"/>
      <c r="DLX225" s="440"/>
      <c r="DLY225" s="440"/>
      <c r="DLZ225" s="440"/>
      <c r="DMA225" s="440"/>
      <c r="DMB225" s="440"/>
      <c r="DMC225" s="440"/>
      <c r="DMD225" s="440"/>
      <c r="DME225" s="440"/>
      <c r="DMF225" s="440"/>
      <c r="DMG225" s="440"/>
      <c r="DMH225" s="440"/>
      <c r="DMI225" s="440"/>
      <c r="DMJ225" s="440"/>
      <c r="DMK225" s="440"/>
      <c r="DML225" s="440"/>
      <c r="DMM225" s="440"/>
      <c r="DMN225" s="440"/>
      <c r="DMO225" s="440"/>
      <c r="DMP225" s="440"/>
      <c r="DMQ225" s="440"/>
      <c r="DMR225" s="440"/>
      <c r="DMS225" s="440"/>
      <c r="DMT225" s="440"/>
      <c r="DMU225" s="440"/>
      <c r="DMV225" s="440"/>
      <c r="DMW225" s="440"/>
      <c r="DMX225" s="440"/>
      <c r="DMY225" s="440"/>
      <c r="DMZ225" s="440"/>
      <c r="DNA225" s="440"/>
      <c r="DNB225" s="440"/>
      <c r="DNC225" s="440"/>
      <c r="DND225" s="440"/>
      <c r="DNE225" s="440"/>
      <c r="DNF225" s="440"/>
      <c r="DNG225" s="440"/>
      <c r="DNH225" s="440"/>
      <c r="DNI225" s="440"/>
      <c r="DNJ225" s="440"/>
      <c r="DNK225" s="440"/>
      <c r="DNL225" s="440"/>
      <c r="DNM225" s="440"/>
      <c r="DNN225" s="440"/>
      <c r="DNO225" s="440"/>
      <c r="DNP225" s="440"/>
      <c r="DNQ225" s="440"/>
      <c r="DNR225" s="440"/>
      <c r="DNS225" s="440"/>
      <c r="DNT225" s="440"/>
      <c r="DNU225" s="440"/>
      <c r="DNV225" s="440"/>
      <c r="DNW225" s="440"/>
      <c r="DNX225" s="440"/>
      <c r="DNY225" s="440"/>
      <c r="DNZ225" s="440"/>
      <c r="DOA225" s="440"/>
      <c r="DOB225" s="440"/>
      <c r="DOC225" s="440"/>
      <c r="DOD225" s="440"/>
      <c r="DOE225" s="440"/>
      <c r="DOF225" s="440"/>
      <c r="DOG225" s="440"/>
      <c r="DOH225" s="440"/>
      <c r="DOI225" s="440"/>
      <c r="DOJ225" s="440"/>
      <c r="DOK225" s="440"/>
      <c r="DOL225" s="440"/>
      <c r="DOM225" s="440"/>
      <c r="DON225" s="440"/>
      <c r="DOO225" s="440"/>
      <c r="DOP225" s="440"/>
      <c r="DOQ225" s="440"/>
      <c r="DOR225" s="440"/>
      <c r="DOS225" s="440"/>
      <c r="DOT225" s="440"/>
      <c r="DOU225" s="440"/>
      <c r="DOV225" s="440"/>
      <c r="DOW225" s="440"/>
      <c r="DOX225" s="440"/>
      <c r="DOY225" s="440"/>
      <c r="DOZ225" s="440"/>
      <c r="DPA225" s="440"/>
      <c r="DPB225" s="440"/>
      <c r="DPC225" s="440"/>
      <c r="DPD225" s="440"/>
      <c r="DPE225" s="440"/>
      <c r="DPF225" s="440"/>
      <c r="DPG225" s="440"/>
      <c r="DPH225" s="440"/>
      <c r="DPI225" s="440"/>
      <c r="DPJ225" s="440"/>
      <c r="DPK225" s="440"/>
      <c r="DPL225" s="440"/>
      <c r="DPM225" s="440"/>
      <c r="DPN225" s="440"/>
      <c r="DPO225" s="440"/>
      <c r="DPP225" s="440"/>
      <c r="DPQ225" s="440"/>
      <c r="DPR225" s="440"/>
      <c r="DPS225" s="440"/>
      <c r="DPT225" s="440"/>
      <c r="DPU225" s="440"/>
      <c r="DPV225" s="440"/>
      <c r="DPW225" s="440"/>
      <c r="DPX225" s="440"/>
      <c r="DPY225" s="440"/>
      <c r="DPZ225" s="440"/>
      <c r="DQA225" s="440"/>
      <c r="DQB225" s="440"/>
      <c r="DQC225" s="440"/>
      <c r="DQD225" s="440"/>
      <c r="DQE225" s="440"/>
      <c r="DQF225" s="440"/>
      <c r="DQG225" s="440"/>
      <c r="DQH225" s="440"/>
      <c r="DQI225" s="440"/>
      <c r="DQJ225" s="440"/>
      <c r="DQK225" s="440"/>
      <c r="DQL225" s="440"/>
      <c r="DQM225" s="440"/>
      <c r="DQN225" s="440"/>
      <c r="DQO225" s="440"/>
      <c r="DQP225" s="440"/>
      <c r="DQQ225" s="440"/>
      <c r="DQR225" s="440"/>
      <c r="DQS225" s="440"/>
      <c r="DQT225" s="440"/>
      <c r="DQU225" s="440"/>
      <c r="DQV225" s="440"/>
      <c r="DQW225" s="440"/>
      <c r="DQX225" s="440"/>
      <c r="DQY225" s="440"/>
      <c r="DQZ225" s="440"/>
      <c r="DRA225" s="440"/>
      <c r="DRB225" s="440"/>
      <c r="DRC225" s="440"/>
      <c r="DRD225" s="440"/>
      <c r="DRE225" s="440"/>
      <c r="DRF225" s="440"/>
      <c r="DRG225" s="440"/>
      <c r="DRH225" s="440"/>
      <c r="DRI225" s="440"/>
      <c r="DRJ225" s="440"/>
      <c r="DRK225" s="440"/>
      <c r="DRL225" s="440"/>
      <c r="DRM225" s="440"/>
      <c r="DRN225" s="440"/>
      <c r="DRO225" s="440"/>
      <c r="DRP225" s="440"/>
      <c r="DRQ225" s="440"/>
      <c r="DRR225" s="440"/>
      <c r="DRS225" s="440"/>
      <c r="DRT225" s="440"/>
      <c r="DRU225" s="440"/>
      <c r="DRV225" s="440"/>
      <c r="DRW225" s="440"/>
      <c r="DRX225" s="440"/>
      <c r="DRY225" s="440"/>
      <c r="DRZ225" s="440"/>
      <c r="DSA225" s="440"/>
      <c r="DSB225" s="440"/>
      <c r="DSC225" s="440"/>
      <c r="DSD225" s="440"/>
      <c r="DSE225" s="440"/>
      <c r="DSF225" s="440"/>
      <c r="DSG225" s="440"/>
      <c r="DSH225" s="440"/>
      <c r="DSI225" s="440"/>
      <c r="DSJ225" s="440"/>
      <c r="DSK225" s="440"/>
      <c r="DSL225" s="440"/>
      <c r="DSM225" s="440"/>
      <c r="DSN225" s="440"/>
      <c r="DSO225" s="440"/>
      <c r="DSP225" s="440"/>
      <c r="DSQ225" s="440"/>
      <c r="DSR225" s="440"/>
      <c r="DSS225" s="440"/>
      <c r="DST225" s="440"/>
      <c r="DSU225" s="440"/>
      <c r="DSV225" s="440"/>
      <c r="DSW225" s="440"/>
      <c r="DSX225" s="440"/>
      <c r="DSY225" s="440"/>
      <c r="DSZ225" s="440"/>
      <c r="DTA225" s="440"/>
      <c r="DTB225" s="440"/>
      <c r="DTC225" s="440"/>
      <c r="DTD225" s="440"/>
      <c r="DTE225" s="440"/>
      <c r="DTF225" s="440"/>
      <c r="DTG225" s="440"/>
      <c r="DTH225" s="440"/>
      <c r="DTI225" s="440"/>
      <c r="DTJ225" s="440"/>
      <c r="DTK225" s="440"/>
      <c r="DTL225" s="440"/>
      <c r="DTM225" s="440"/>
      <c r="DTN225" s="440"/>
      <c r="DTO225" s="440"/>
      <c r="DTP225" s="440"/>
      <c r="DTQ225" s="440"/>
      <c r="DTR225" s="440"/>
      <c r="DTS225" s="440"/>
      <c r="DTT225" s="440"/>
      <c r="DTU225" s="440"/>
      <c r="DTV225" s="440"/>
      <c r="DTW225" s="440"/>
      <c r="DTX225" s="440"/>
      <c r="DTY225" s="440"/>
      <c r="DTZ225" s="440"/>
      <c r="DUA225" s="440"/>
      <c r="DUB225" s="440"/>
      <c r="DUC225" s="440"/>
      <c r="DUD225" s="440"/>
      <c r="DUE225" s="440"/>
      <c r="DUF225" s="440"/>
      <c r="DUG225" s="440"/>
      <c r="DUH225" s="440"/>
      <c r="DUI225" s="440"/>
      <c r="DUJ225" s="440"/>
      <c r="DUK225" s="440"/>
      <c r="DUL225" s="440"/>
      <c r="DUM225" s="440"/>
      <c r="DUN225" s="440"/>
      <c r="DUO225" s="440"/>
      <c r="DUP225" s="440"/>
      <c r="DUQ225" s="440"/>
      <c r="DUR225" s="440"/>
      <c r="DUS225" s="440"/>
      <c r="DUT225" s="440"/>
      <c r="DUU225" s="440"/>
      <c r="DUV225" s="440"/>
      <c r="DUW225" s="440"/>
      <c r="DUX225" s="440"/>
      <c r="DUY225" s="440"/>
      <c r="DUZ225" s="440"/>
      <c r="DVA225" s="440"/>
      <c r="DVB225" s="440"/>
      <c r="DVC225" s="440"/>
      <c r="DVD225" s="440"/>
      <c r="DVE225" s="440"/>
      <c r="DVF225" s="440"/>
      <c r="DVG225" s="440"/>
      <c r="DVH225" s="440"/>
      <c r="DVI225" s="440"/>
      <c r="DVJ225" s="440"/>
      <c r="DVK225" s="440"/>
      <c r="DVL225" s="440"/>
      <c r="DVM225" s="440"/>
      <c r="DVN225" s="440"/>
      <c r="DVO225" s="440"/>
      <c r="DVP225" s="440"/>
      <c r="DVQ225" s="440"/>
      <c r="DVR225" s="440"/>
      <c r="DVS225" s="440"/>
      <c r="DVT225" s="440"/>
      <c r="DVU225" s="440"/>
      <c r="DVV225" s="440"/>
      <c r="DVW225" s="440"/>
      <c r="DVX225" s="440"/>
      <c r="DVY225" s="440"/>
      <c r="DVZ225" s="440"/>
      <c r="DWA225" s="440"/>
      <c r="DWB225" s="440"/>
      <c r="DWC225" s="440"/>
      <c r="DWD225" s="440"/>
      <c r="DWE225" s="440"/>
      <c r="DWF225" s="440"/>
      <c r="DWG225" s="440"/>
      <c r="DWH225" s="440"/>
      <c r="DWI225" s="440"/>
      <c r="DWJ225" s="440"/>
      <c r="DWK225" s="440"/>
      <c r="DWL225" s="440"/>
      <c r="DWM225" s="440"/>
      <c r="DWN225" s="440"/>
      <c r="DWO225" s="440"/>
      <c r="DWP225" s="440"/>
      <c r="DWQ225" s="440"/>
      <c r="DWR225" s="440"/>
      <c r="DWS225" s="440"/>
      <c r="DWT225" s="440"/>
      <c r="DWU225" s="440"/>
      <c r="DWV225" s="440"/>
      <c r="DWW225" s="440"/>
      <c r="DWX225" s="440"/>
      <c r="DWY225" s="440"/>
      <c r="DWZ225" s="440"/>
      <c r="DXA225" s="440"/>
      <c r="DXB225" s="440"/>
      <c r="DXC225" s="440"/>
      <c r="DXD225" s="440"/>
      <c r="DXE225" s="440"/>
      <c r="DXF225" s="440"/>
      <c r="DXG225" s="440"/>
      <c r="DXH225" s="440"/>
      <c r="DXI225" s="440"/>
      <c r="DXJ225" s="440"/>
      <c r="DXK225" s="440"/>
      <c r="DXL225" s="440"/>
      <c r="DXM225" s="440"/>
      <c r="DXN225" s="440"/>
      <c r="DXO225" s="440"/>
      <c r="DXP225" s="440"/>
      <c r="DXQ225" s="440"/>
      <c r="DXR225" s="440"/>
      <c r="DXS225" s="440"/>
      <c r="DXT225" s="440"/>
      <c r="DXU225" s="440"/>
      <c r="DXV225" s="440"/>
      <c r="DXW225" s="440"/>
      <c r="DXX225" s="440"/>
      <c r="DXY225" s="440"/>
      <c r="DXZ225" s="440"/>
      <c r="DYA225" s="440"/>
      <c r="DYB225" s="440"/>
      <c r="DYC225" s="440"/>
      <c r="DYD225" s="440"/>
      <c r="DYE225" s="440"/>
      <c r="DYF225" s="440"/>
      <c r="DYG225" s="440"/>
      <c r="DYH225" s="440"/>
      <c r="DYI225" s="440"/>
      <c r="DYJ225" s="440"/>
      <c r="DYK225" s="440"/>
      <c r="DYL225" s="440"/>
      <c r="DYM225" s="440"/>
      <c r="DYN225" s="440"/>
      <c r="DYO225" s="440"/>
      <c r="DYP225" s="440"/>
      <c r="DYQ225" s="440"/>
      <c r="DYR225" s="440"/>
      <c r="DYS225" s="440"/>
      <c r="DYT225" s="440"/>
      <c r="DYU225" s="440"/>
      <c r="DYV225" s="440"/>
      <c r="DYW225" s="440"/>
      <c r="DYX225" s="440"/>
      <c r="DYY225" s="440"/>
      <c r="DYZ225" s="440"/>
      <c r="DZA225" s="440"/>
      <c r="DZB225" s="440"/>
      <c r="DZC225" s="440"/>
      <c r="DZD225" s="440"/>
      <c r="DZE225" s="440"/>
      <c r="DZF225" s="440"/>
      <c r="DZG225" s="440"/>
      <c r="DZH225" s="440"/>
      <c r="DZI225" s="440"/>
      <c r="DZJ225" s="440"/>
      <c r="DZK225" s="440"/>
      <c r="DZL225" s="440"/>
      <c r="DZM225" s="440"/>
      <c r="DZN225" s="440"/>
      <c r="DZO225" s="440"/>
      <c r="DZP225" s="440"/>
      <c r="DZQ225" s="440"/>
      <c r="DZR225" s="440"/>
      <c r="DZS225" s="440"/>
      <c r="DZT225" s="440"/>
      <c r="DZU225" s="440"/>
      <c r="DZV225" s="440"/>
      <c r="DZW225" s="440"/>
      <c r="DZX225" s="440"/>
      <c r="DZY225" s="440"/>
      <c r="DZZ225" s="440"/>
      <c r="EAA225" s="440"/>
      <c r="EAB225" s="440"/>
      <c r="EAC225" s="440"/>
      <c r="EAD225" s="440"/>
      <c r="EAE225" s="440"/>
      <c r="EAF225" s="440"/>
      <c r="EAG225" s="440"/>
      <c r="EAH225" s="440"/>
      <c r="EAI225" s="440"/>
      <c r="EAJ225" s="440"/>
      <c r="EAK225" s="440"/>
      <c r="EAL225" s="440"/>
      <c r="EAM225" s="440"/>
      <c r="EAN225" s="440"/>
      <c r="EAO225" s="440"/>
      <c r="EAP225" s="440"/>
      <c r="EAQ225" s="440"/>
      <c r="EAR225" s="440"/>
      <c r="EAS225" s="440"/>
      <c r="EAT225" s="440"/>
      <c r="EAU225" s="440"/>
      <c r="EAV225" s="440"/>
      <c r="EAW225" s="440"/>
      <c r="EAX225" s="440"/>
      <c r="EAY225" s="440"/>
      <c r="EAZ225" s="440"/>
      <c r="EBA225" s="440"/>
      <c r="EBB225" s="440"/>
      <c r="EBC225" s="440"/>
      <c r="EBD225" s="440"/>
      <c r="EBE225" s="440"/>
      <c r="EBF225" s="440"/>
      <c r="EBG225" s="440"/>
      <c r="EBH225" s="440"/>
      <c r="EBI225" s="440"/>
      <c r="EBJ225" s="440"/>
      <c r="EBK225" s="440"/>
      <c r="EBL225" s="440"/>
      <c r="EBM225" s="440"/>
      <c r="EBN225" s="440"/>
      <c r="EBO225" s="440"/>
      <c r="EBP225" s="440"/>
      <c r="EBQ225" s="440"/>
      <c r="EBR225" s="440"/>
      <c r="EBS225" s="440"/>
      <c r="EBT225" s="440"/>
      <c r="EBU225" s="440"/>
      <c r="EBV225" s="440"/>
      <c r="EBW225" s="440"/>
      <c r="EBX225" s="440"/>
      <c r="EBY225" s="440"/>
      <c r="EBZ225" s="440"/>
      <c r="ECA225" s="440"/>
      <c r="ECB225" s="440"/>
      <c r="ECC225" s="440"/>
      <c r="ECD225" s="440"/>
      <c r="ECE225" s="440"/>
      <c r="ECF225" s="440"/>
      <c r="ECG225" s="440"/>
      <c r="ECH225" s="440"/>
      <c r="ECI225" s="440"/>
      <c r="ECJ225" s="440"/>
      <c r="ECK225" s="440"/>
      <c r="ECL225" s="440"/>
      <c r="ECM225" s="440"/>
      <c r="ECN225" s="440"/>
      <c r="ECO225" s="440"/>
      <c r="ECP225" s="440"/>
      <c r="ECQ225" s="440"/>
      <c r="ECR225" s="440"/>
      <c r="ECS225" s="440"/>
      <c r="ECT225" s="440"/>
      <c r="ECU225" s="440"/>
      <c r="ECV225" s="440"/>
      <c r="ECW225" s="440"/>
      <c r="ECX225" s="440"/>
      <c r="ECY225" s="440"/>
      <c r="ECZ225" s="440"/>
      <c r="EDA225" s="440"/>
      <c r="EDB225" s="440"/>
      <c r="EDC225" s="440"/>
      <c r="EDD225" s="440"/>
      <c r="EDE225" s="440"/>
      <c r="EDF225" s="440"/>
      <c r="EDG225" s="440"/>
      <c r="EDH225" s="440"/>
      <c r="EDI225" s="440"/>
      <c r="EDJ225" s="440"/>
      <c r="EDK225" s="440"/>
      <c r="EDL225" s="440"/>
      <c r="EDM225" s="440"/>
      <c r="EDN225" s="440"/>
      <c r="EDO225" s="440"/>
      <c r="EDP225" s="440"/>
      <c r="EDQ225" s="440"/>
      <c r="EDR225" s="440"/>
      <c r="EDS225" s="440"/>
      <c r="EDT225" s="440"/>
      <c r="EDU225" s="440"/>
      <c r="EDV225" s="440"/>
      <c r="EDW225" s="440"/>
      <c r="EDX225" s="440"/>
      <c r="EDY225" s="440"/>
      <c r="EDZ225" s="440"/>
      <c r="EEA225" s="440"/>
      <c r="EEB225" s="440"/>
      <c r="EEC225" s="440"/>
      <c r="EED225" s="440"/>
      <c r="EEE225" s="440"/>
      <c r="EEF225" s="440"/>
      <c r="EEG225" s="440"/>
      <c r="EEH225" s="440"/>
      <c r="EEI225" s="440"/>
      <c r="EEJ225" s="440"/>
      <c r="EEK225" s="440"/>
      <c r="EEL225" s="440"/>
      <c r="EEM225" s="440"/>
      <c r="EEN225" s="440"/>
      <c r="EEO225" s="440"/>
      <c r="EEP225" s="440"/>
      <c r="EEQ225" s="440"/>
      <c r="EER225" s="440"/>
      <c r="EES225" s="440"/>
      <c r="EET225" s="440"/>
      <c r="EEU225" s="440"/>
      <c r="EEV225" s="440"/>
      <c r="EEW225" s="440"/>
      <c r="EEX225" s="440"/>
      <c r="EEY225" s="440"/>
      <c r="EEZ225" s="440"/>
      <c r="EFA225" s="440"/>
      <c r="EFB225" s="440"/>
      <c r="EFC225" s="440"/>
      <c r="EFD225" s="440"/>
      <c r="EFE225" s="440"/>
      <c r="EFF225" s="440"/>
      <c r="EFG225" s="440"/>
      <c r="EFH225" s="440"/>
      <c r="EFI225" s="440"/>
      <c r="EFJ225" s="440"/>
      <c r="EFK225" s="440"/>
      <c r="EFL225" s="440"/>
      <c r="EFM225" s="440"/>
      <c r="EFN225" s="440"/>
      <c r="EFO225" s="440"/>
      <c r="EFP225" s="440"/>
      <c r="EFQ225" s="440"/>
      <c r="EFR225" s="440"/>
      <c r="EFS225" s="440"/>
      <c r="EFT225" s="440"/>
      <c r="EFU225" s="440"/>
      <c r="EFV225" s="440"/>
      <c r="EFW225" s="440"/>
      <c r="EFX225" s="440"/>
      <c r="EFY225" s="440"/>
      <c r="EFZ225" s="440"/>
      <c r="EGA225" s="440"/>
      <c r="EGB225" s="440"/>
      <c r="EGC225" s="440"/>
      <c r="EGD225" s="440"/>
      <c r="EGE225" s="440"/>
      <c r="EGF225" s="440"/>
      <c r="EGG225" s="440"/>
      <c r="EGH225" s="440"/>
      <c r="EGI225" s="440"/>
      <c r="EGJ225" s="440"/>
      <c r="EGK225" s="440"/>
      <c r="EGL225" s="440"/>
      <c r="EGM225" s="440"/>
      <c r="EGN225" s="440"/>
      <c r="EGO225" s="440"/>
      <c r="EGP225" s="440"/>
      <c r="EGQ225" s="440"/>
      <c r="EGR225" s="440"/>
      <c r="EGS225" s="440"/>
      <c r="EGT225" s="440"/>
      <c r="EGU225" s="440"/>
      <c r="EGV225" s="440"/>
      <c r="EGW225" s="440"/>
      <c r="EGX225" s="440"/>
      <c r="EGY225" s="440"/>
      <c r="EGZ225" s="440"/>
      <c r="EHA225" s="440"/>
      <c r="EHB225" s="440"/>
      <c r="EHC225" s="440"/>
      <c r="EHD225" s="440"/>
      <c r="EHE225" s="440"/>
      <c r="EHF225" s="440"/>
      <c r="EHG225" s="440"/>
      <c r="EHH225" s="440"/>
      <c r="EHI225" s="440"/>
      <c r="EHJ225" s="440"/>
      <c r="EHK225" s="440"/>
      <c r="EHL225" s="440"/>
      <c r="EHM225" s="440"/>
      <c r="EHN225" s="440"/>
      <c r="EHO225" s="440"/>
      <c r="EHP225" s="440"/>
      <c r="EHQ225" s="440"/>
      <c r="EHR225" s="440"/>
      <c r="EHS225" s="440"/>
      <c r="EHT225" s="440"/>
      <c r="EHU225" s="440"/>
      <c r="EHV225" s="440"/>
      <c r="EHW225" s="440"/>
      <c r="EHX225" s="440"/>
      <c r="EHY225" s="440"/>
      <c r="EHZ225" s="440"/>
      <c r="EIA225" s="440"/>
      <c r="EIB225" s="440"/>
      <c r="EIC225" s="440"/>
      <c r="EID225" s="440"/>
      <c r="EIE225" s="440"/>
      <c r="EIF225" s="440"/>
      <c r="EIG225" s="440"/>
      <c r="EIH225" s="440"/>
      <c r="EII225" s="440"/>
      <c r="EIJ225" s="440"/>
      <c r="EIK225" s="440"/>
      <c r="EIL225" s="440"/>
      <c r="EIM225" s="440"/>
      <c r="EIN225" s="440"/>
      <c r="EIO225" s="440"/>
      <c r="EIP225" s="440"/>
      <c r="EIQ225" s="440"/>
      <c r="EIR225" s="440"/>
      <c r="EIS225" s="440"/>
      <c r="EIT225" s="440"/>
      <c r="EIU225" s="440"/>
      <c r="EIV225" s="440"/>
      <c r="EIW225" s="440"/>
      <c r="EIX225" s="440"/>
      <c r="EIY225" s="440"/>
      <c r="EIZ225" s="440"/>
      <c r="EJA225" s="440"/>
      <c r="EJB225" s="440"/>
      <c r="EJC225" s="440"/>
      <c r="EJD225" s="440"/>
      <c r="EJE225" s="440"/>
      <c r="EJF225" s="440"/>
      <c r="EJG225" s="440"/>
      <c r="EJH225" s="440"/>
      <c r="EJI225" s="440"/>
      <c r="EJJ225" s="440"/>
      <c r="EJK225" s="440"/>
      <c r="EJL225" s="440"/>
      <c r="EJM225" s="440"/>
      <c r="EJN225" s="440"/>
      <c r="EJO225" s="440"/>
      <c r="EJP225" s="440"/>
      <c r="EJQ225" s="440"/>
      <c r="EJR225" s="440"/>
      <c r="EJS225" s="440"/>
      <c r="EJT225" s="440"/>
      <c r="EJU225" s="440"/>
      <c r="EJV225" s="440"/>
      <c r="EJW225" s="440"/>
      <c r="EJX225" s="440"/>
      <c r="EJY225" s="440"/>
      <c r="EJZ225" s="440"/>
      <c r="EKA225" s="440"/>
      <c r="EKB225" s="440"/>
      <c r="EKC225" s="440"/>
      <c r="EKD225" s="440"/>
      <c r="EKE225" s="440"/>
      <c r="EKF225" s="440"/>
      <c r="EKG225" s="440"/>
      <c r="EKH225" s="440"/>
      <c r="EKI225" s="440"/>
      <c r="EKJ225" s="440"/>
      <c r="EKK225" s="440"/>
      <c r="EKL225" s="440"/>
      <c r="EKM225" s="440"/>
      <c r="EKN225" s="440"/>
      <c r="EKO225" s="440"/>
      <c r="EKP225" s="440"/>
      <c r="EKQ225" s="440"/>
      <c r="EKR225" s="440"/>
      <c r="EKS225" s="440"/>
      <c r="EKT225" s="440"/>
      <c r="EKU225" s="440"/>
      <c r="EKV225" s="440"/>
      <c r="EKW225" s="440"/>
      <c r="EKX225" s="440"/>
      <c r="EKY225" s="440"/>
      <c r="EKZ225" s="440"/>
      <c r="ELA225" s="440"/>
      <c r="ELB225" s="440"/>
      <c r="ELC225" s="440"/>
      <c r="ELD225" s="440"/>
      <c r="ELE225" s="440"/>
      <c r="ELF225" s="440"/>
      <c r="ELG225" s="440"/>
      <c r="ELH225" s="440"/>
      <c r="ELI225" s="440"/>
      <c r="ELJ225" s="440"/>
      <c r="ELK225" s="440"/>
      <c r="ELL225" s="440"/>
      <c r="ELM225" s="440"/>
      <c r="ELN225" s="440"/>
      <c r="ELO225" s="440"/>
      <c r="ELP225" s="440"/>
      <c r="ELQ225" s="440"/>
      <c r="ELR225" s="440"/>
      <c r="ELS225" s="440"/>
      <c r="ELT225" s="440"/>
      <c r="ELU225" s="440"/>
      <c r="ELV225" s="440"/>
      <c r="ELW225" s="440"/>
      <c r="ELX225" s="440"/>
      <c r="ELY225" s="440"/>
      <c r="ELZ225" s="440"/>
      <c r="EMA225" s="440"/>
      <c r="EMB225" s="440"/>
      <c r="EMC225" s="440"/>
      <c r="EMD225" s="440"/>
      <c r="EME225" s="440"/>
      <c r="EMF225" s="440"/>
      <c r="EMG225" s="440"/>
      <c r="EMH225" s="440"/>
      <c r="EMI225" s="440"/>
      <c r="EMJ225" s="440"/>
      <c r="EMK225" s="440"/>
      <c r="EML225" s="440"/>
      <c r="EMM225" s="440"/>
      <c r="EMN225" s="440"/>
      <c r="EMO225" s="440"/>
      <c r="EMP225" s="440"/>
      <c r="EMQ225" s="440"/>
      <c r="EMR225" s="440"/>
      <c r="EMS225" s="440"/>
      <c r="EMT225" s="440"/>
      <c r="EMU225" s="440"/>
      <c r="EMV225" s="440"/>
      <c r="EMW225" s="440"/>
      <c r="EMX225" s="440"/>
      <c r="EMY225" s="440"/>
      <c r="EMZ225" s="440"/>
      <c r="ENA225" s="440"/>
      <c r="ENB225" s="440"/>
      <c r="ENC225" s="440"/>
      <c r="END225" s="440"/>
      <c r="ENE225" s="440"/>
      <c r="ENF225" s="440"/>
      <c r="ENG225" s="440"/>
      <c r="ENH225" s="440"/>
      <c r="ENI225" s="440"/>
      <c r="ENJ225" s="440"/>
      <c r="ENK225" s="440"/>
      <c r="ENL225" s="440"/>
      <c r="ENM225" s="440"/>
      <c r="ENN225" s="440"/>
      <c r="ENO225" s="440"/>
      <c r="ENP225" s="440"/>
      <c r="ENQ225" s="440"/>
      <c r="ENR225" s="440"/>
      <c r="ENS225" s="440"/>
      <c r="ENT225" s="440"/>
      <c r="ENU225" s="440"/>
      <c r="ENV225" s="440"/>
      <c r="ENW225" s="440"/>
      <c r="ENX225" s="440"/>
      <c r="ENY225" s="440"/>
      <c r="ENZ225" s="440"/>
      <c r="EOA225" s="440"/>
      <c r="EOB225" s="440"/>
      <c r="EOC225" s="440"/>
      <c r="EOD225" s="440"/>
      <c r="EOE225" s="440"/>
      <c r="EOF225" s="440"/>
      <c r="EOG225" s="440"/>
      <c r="EOH225" s="440"/>
      <c r="EOI225" s="440"/>
      <c r="EOJ225" s="440"/>
      <c r="EOK225" s="440"/>
      <c r="EOL225" s="440"/>
      <c r="EOM225" s="440"/>
      <c r="EON225" s="440"/>
      <c r="EOO225" s="440"/>
      <c r="EOP225" s="440"/>
      <c r="EOQ225" s="440"/>
      <c r="EOR225" s="440"/>
      <c r="EOS225" s="440"/>
      <c r="EOT225" s="440"/>
      <c r="EOU225" s="440"/>
      <c r="EOV225" s="440"/>
      <c r="EOW225" s="440"/>
      <c r="EOX225" s="440"/>
      <c r="EOY225" s="440"/>
      <c r="EOZ225" s="440"/>
      <c r="EPA225" s="440"/>
      <c r="EPB225" s="440"/>
      <c r="EPC225" s="440"/>
      <c r="EPD225" s="440"/>
      <c r="EPE225" s="440"/>
      <c r="EPF225" s="440"/>
      <c r="EPG225" s="440"/>
      <c r="EPH225" s="440"/>
      <c r="EPI225" s="440"/>
      <c r="EPJ225" s="440"/>
      <c r="EPK225" s="440"/>
      <c r="EPL225" s="440"/>
      <c r="EPM225" s="440"/>
      <c r="EPN225" s="440"/>
      <c r="EPO225" s="440"/>
      <c r="EPP225" s="440"/>
      <c r="EPQ225" s="440"/>
      <c r="EPR225" s="440"/>
      <c r="EPS225" s="440"/>
      <c r="EPT225" s="440"/>
      <c r="EPU225" s="440"/>
      <c r="EPV225" s="440"/>
      <c r="EPW225" s="440"/>
      <c r="EPX225" s="440"/>
      <c r="EPY225" s="440"/>
      <c r="EPZ225" s="440"/>
      <c r="EQA225" s="440"/>
      <c r="EQB225" s="440"/>
      <c r="EQC225" s="440"/>
      <c r="EQD225" s="440"/>
      <c r="EQE225" s="440"/>
      <c r="EQF225" s="440"/>
      <c r="EQG225" s="440"/>
      <c r="EQH225" s="440"/>
      <c r="EQI225" s="440"/>
      <c r="EQJ225" s="440"/>
      <c r="EQK225" s="440"/>
      <c r="EQL225" s="440"/>
      <c r="EQM225" s="440"/>
      <c r="EQN225" s="440"/>
      <c r="EQO225" s="440"/>
      <c r="EQP225" s="440"/>
      <c r="EQQ225" s="440"/>
      <c r="EQR225" s="440"/>
      <c r="EQS225" s="440"/>
      <c r="EQT225" s="440"/>
      <c r="EQU225" s="440"/>
      <c r="EQV225" s="440"/>
      <c r="EQW225" s="440"/>
      <c r="EQX225" s="440"/>
      <c r="EQY225" s="440"/>
      <c r="EQZ225" s="440"/>
      <c r="ERA225" s="440"/>
      <c r="ERB225" s="440"/>
      <c r="ERC225" s="440"/>
      <c r="ERD225" s="440"/>
      <c r="ERE225" s="440"/>
      <c r="ERF225" s="440"/>
      <c r="ERG225" s="440"/>
      <c r="ERH225" s="440"/>
      <c r="ERI225" s="440"/>
      <c r="ERJ225" s="440"/>
      <c r="ERK225" s="440"/>
      <c r="ERL225" s="440"/>
      <c r="ERM225" s="440"/>
      <c r="ERN225" s="440"/>
      <c r="ERO225" s="440"/>
      <c r="ERP225" s="440"/>
      <c r="ERQ225" s="440"/>
      <c r="ERR225" s="440"/>
      <c r="ERS225" s="440"/>
      <c r="ERT225" s="440"/>
      <c r="ERU225" s="440"/>
      <c r="ERV225" s="440"/>
      <c r="ERW225" s="440"/>
      <c r="ERX225" s="440"/>
      <c r="ERY225" s="440"/>
      <c r="ERZ225" s="440"/>
      <c r="ESA225" s="440"/>
      <c r="ESB225" s="440"/>
      <c r="ESC225" s="440"/>
      <c r="ESD225" s="440"/>
      <c r="ESE225" s="440"/>
      <c r="ESF225" s="440"/>
      <c r="ESG225" s="440"/>
      <c r="ESH225" s="440"/>
      <c r="ESI225" s="440"/>
      <c r="ESJ225" s="440"/>
      <c r="ESK225" s="440"/>
      <c r="ESL225" s="440"/>
      <c r="ESM225" s="440"/>
      <c r="ESN225" s="440"/>
      <c r="ESO225" s="440"/>
      <c r="ESP225" s="440"/>
      <c r="ESQ225" s="440"/>
      <c r="ESR225" s="440"/>
      <c r="ESS225" s="440"/>
      <c r="EST225" s="440"/>
      <c r="ESU225" s="440"/>
      <c r="ESV225" s="440"/>
      <c r="ESW225" s="440"/>
      <c r="ESX225" s="440"/>
      <c r="ESY225" s="440"/>
      <c r="ESZ225" s="440"/>
      <c r="ETA225" s="440"/>
      <c r="ETB225" s="440"/>
      <c r="ETC225" s="440"/>
      <c r="ETD225" s="440"/>
      <c r="ETE225" s="440"/>
      <c r="ETF225" s="440"/>
      <c r="ETG225" s="440"/>
      <c r="ETH225" s="440"/>
      <c r="ETI225" s="440"/>
      <c r="ETJ225" s="440"/>
      <c r="ETK225" s="440"/>
      <c r="ETL225" s="440"/>
      <c r="ETM225" s="440"/>
      <c r="ETN225" s="440"/>
      <c r="ETO225" s="440"/>
      <c r="ETP225" s="440"/>
      <c r="ETQ225" s="440"/>
      <c r="ETR225" s="440"/>
      <c r="ETS225" s="440"/>
      <c r="ETT225" s="440"/>
      <c r="ETU225" s="440"/>
      <c r="ETV225" s="440"/>
      <c r="ETW225" s="440"/>
      <c r="ETX225" s="440"/>
      <c r="ETY225" s="440"/>
      <c r="ETZ225" s="440"/>
      <c r="EUA225" s="440"/>
      <c r="EUB225" s="440"/>
      <c r="EUC225" s="440"/>
      <c r="EUD225" s="440"/>
      <c r="EUE225" s="440"/>
      <c r="EUF225" s="440"/>
      <c r="EUG225" s="440"/>
      <c r="EUH225" s="440"/>
      <c r="EUI225" s="440"/>
      <c r="EUJ225" s="440"/>
      <c r="EUK225" s="440"/>
      <c r="EUL225" s="440"/>
      <c r="EUM225" s="440"/>
      <c r="EUN225" s="440"/>
      <c r="EUO225" s="440"/>
      <c r="EUP225" s="440"/>
      <c r="EUQ225" s="440"/>
      <c r="EUR225" s="440"/>
      <c r="EUS225" s="440"/>
      <c r="EUT225" s="440"/>
      <c r="EUU225" s="440"/>
      <c r="EUV225" s="440"/>
      <c r="EUW225" s="440"/>
      <c r="EUX225" s="440"/>
      <c r="EUY225" s="440"/>
      <c r="EUZ225" s="440"/>
      <c r="EVA225" s="440"/>
      <c r="EVB225" s="440"/>
      <c r="EVC225" s="440"/>
      <c r="EVD225" s="440"/>
      <c r="EVE225" s="440"/>
      <c r="EVF225" s="440"/>
      <c r="EVG225" s="440"/>
      <c r="EVH225" s="440"/>
      <c r="EVI225" s="440"/>
      <c r="EVJ225" s="440"/>
      <c r="EVK225" s="440"/>
      <c r="EVL225" s="440"/>
      <c r="EVM225" s="440"/>
      <c r="EVN225" s="440"/>
      <c r="EVO225" s="440"/>
      <c r="EVP225" s="440"/>
      <c r="EVQ225" s="440"/>
      <c r="EVR225" s="440"/>
      <c r="EVS225" s="440"/>
      <c r="EVT225" s="440"/>
      <c r="EVU225" s="440"/>
      <c r="EVV225" s="440"/>
      <c r="EVW225" s="440"/>
      <c r="EVX225" s="440"/>
      <c r="EVY225" s="440"/>
      <c r="EVZ225" s="440"/>
      <c r="EWA225" s="440"/>
      <c r="EWB225" s="440"/>
      <c r="EWC225" s="440"/>
      <c r="EWD225" s="440"/>
      <c r="EWE225" s="440"/>
      <c r="EWF225" s="440"/>
      <c r="EWG225" s="440"/>
      <c r="EWH225" s="440"/>
      <c r="EWI225" s="440"/>
      <c r="EWJ225" s="440"/>
      <c r="EWK225" s="440"/>
      <c r="EWL225" s="440"/>
      <c r="EWM225" s="440"/>
      <c r="EWN225" s="440"/>
      <c r="EWO225" s="440"/>
      <c r="EWP225" s="440"/>
      <c r="EWQ225" s="440"/>
      <c r="EWR225" s="440"/>
      <c r="EWS225" s="440"/>
      <c r="EWT225" s="440"/>
      <c r="EWU225" s="440"/>
      <c r="EWV225" s="440"/>
      <c r="EWW225" s="440"/>
      <c r="EWX225" s="440"/>
      <c r="EWY225" s="440"/>
      <c r="EWZ225" s="440"/>
      <c r="EXA225" s="440"/>
      <c r="EXB225" s="440"/>
      <c r="EXC225" s="440"/>
      <c r="EXD225" s="440"/>
      <c r="EXE225" s="440"/>
      <c r="EXF225" s="440"/>
      <c r="EXG225" s="440"/>
      <c r="EXH225" s="440"/>
      <c r="EXI225" s="440"/>
      <c r="EXJ225" s="440"/>
      <c r="EXK225" s="440"/>
      <c r="EXL225" s="440"/>
      <c r="EXM225" s="440"/>
      <c r="EXN225" s="440"/>
      <c r="EXO225" s="440"/>
      <c r="EXP225" s="440"/>
      <c r="EXQ225" s="440"/>
      <c r="EXR225" s="440"/>
      <c r="EXS225" s="440"/>
      <c r="EXT225" s="440"/>
      <c r="EXU225" s="440"/>
      <c r="EXV225" s="440"/>
      <c r="EXW225" s="440"/>
      <c r="EXX225" s="440"/>
      <c r="EXY225" s="440"/>
      <c r="EXZ225" s="440"/>
      <c r="EYA225" s="440"/>
      <c r="EYB225" s="440"/>
      <c r="EYC225" s="440"/>
      <c r="EYD225" s="440"/>
      <c r="EYE225" s="440"/>
      <c r="EYF225" s="440"/>
      <c r="EYG225" s="440"/>
      <c r="EYH225" s="440"/>
      <c r="EYI225" s="440"/>
      <c r="EYJ225" s="440"/>
      <c r="EYK225" s="440"/>
      <c r="EYL225" s="440"/>
      <c r="EYM225" s="440"/>
      <c r="EYN225" s="440"/>
      <c r="EYO225" s="440"/>
      <c r="EYP225" s="440"/>
      <c r="EYQ225" s="440"/>
      <c r="EYR225" s="440"/>
      <c r="EYS225" s="440"/>
      <c r="EYT225" s="440"/>
      <c r="EYU225" s="440"/>
      <c r="EYV225" s="440"/>
      <c r="EYW225" s="440"/>
      <c r="EYX225" s="440"/>
      <c r="EYY225" s="440"/>
      <c r="EYZ225" s="440"/>
      <c r="EZA225" s="440"/>
      <c r="EZB225" s="440"/>
      <c r="EZC225" s="440"/>
      <c r="EZD225" s="440"/>
      <c r="EZE225" s="440"/>
      <c r="EZF225" s="440"/>
      <c r="EZG225" s="440"/>
      <c r="EZH225" s="440"/>
      <c r="EZI225" s="440"/>
      <c r="EZJ225" s="440"/>
      <c r="EZK225" s="440"/>
      <c r="EZL225" s="440"/>
      <c r="EZM225" s="440"/>
      <c r="EZN225" s="440"/>
      <c r="EZO225" s="440"/>
      <c r="EZP225" s="440"/>
      <c r="EZQ225" s="440"/>
      <c r="EZR225" s="440"/>
      <c r="EZS225" s="440"/>
      <c r="EZT225" s="440"/>
      <c r="EZU225" s="440"/>
      <c r="EZV225" s="440"/>
      <c r="EZW225" s="440"/>
      <c r="EZX225" s="440"/>
      <c r="EZY225" s="440"/>
      <c r="EZZ225" s="440"/>
      <c r="FAA225" s="440"/>
      <c r="FAB225" s="440"/>
      <c r="FAC225" s="440"/>
      <c r="FAD225" s="440"/>
      <c r="FAE225" s="440"/>
      <c r="FAF225" s="440"/>
      <c r="FAG225" s="440"/>
      <c r="FAH225" s="440"/>
      <c r="FAI225" s="440"/>
      <c r="FAJ225" s="440"/>
      <c r="FAK225" s="440"/>
      <c r="FAL225" s="440"/>
      <c r="FAM225" s="440"/>
      <c r="FAN225" s="440"/>
      <c r="FAO225" s="440"/>
      <c r="FAP225" s="440"/>
      <c r="FAQ225" s="440"/>
      <c r="FAR225" s="440"/>
      <c r="FAS225" s="440"/>
      <c r="FAT225" s="440"/>
      <c r="FAU225" s="440"/>
      <c r="FAV225" s="440"/>
      <c r="FAW225" s="440"/>
      <c r="FAX225" s="440"/>
      <c r="FAY225" s="440"/>
      <c r="FAZ225" s="440"/>
      <c r="FBA225" s="440"/>
      <c r="FBB225" s="440"/>
      <c r="FBC225" s="440"/>
      <c r="FBD225" s="440"/>
      <c r="FBE225" s="440"/>
      <c r="FBF225" s="440"/>
      <c r="FBG225" s="440"/>
      <c r="FBH225" s="440"/>
      <c r="FBI225" s="440"/>
      <c r="FBJ225" s="440"/>
      <c r="FBK225" s="440"/>
      <c r="FBL225" s="440"/>
      <c r="FBM225" s="440"/>
      <c r="FBN225" s="440"/>
      <c r="FBO225" s="440"/>
      <c r="FBP225" s="440"/>
      <c r="FBQ225" s="440"/>
      <c r="FBR225" s="440"/>
      <c r="FBS225" s="440"/>
      <c r="FBT225" s="440"/>
      <c r="FBU225" s="440"/>
      <c r="FBV225" s="440"/>
      <c r="FBW225" s="440"/>
      <c r="FBX225" s="440"/>
      <c r="FBY225" s="440"/>
      <c r="FBZ225" s="440"/>
      <c r="FCA225" s="440"/>
      <c r="FCB225" s="440"/>
      <c r="FCC225" s="440"/>
      <c r="FCD225" s="440"/>
      <c r="FCE225" s="440"/>
      <c r="FCF225" s="440"/>
      <c r="FCG225" s="440"/>
      <c r="FCH225" s="440"/>
      <c r="FCI225" s="440"/>
      <c r="FCJ225" s="440"/>
      <c r="FCK225" s="440"/>
      <c r="FCL225" s="440"/>
      <c r="FCM225" s="440"/>
      <c r="FCN225" s="440"/>
      <c r="FCO225" s="440"/>
      <c r="FCP225" s="440"/>
      <c r="FCQ225" s="440"/>
      <c r="FCR225" s="440"/>
      <c r="FCS225" s="440"/>
      <c r="FCT225" s="440"/>
      <c r="FCU225" s="440"/>
      <c r="FCV225" s="440"/>
      <c r="FCW225" s="440"/>
      <c r="FCX225" s="440"/>
      <c r="FCY225" s="440"/>
      <c r="FCZ225" s="440"/>
      <c r="FDA225" s="440"/>
      <c r="FDB225" s="440"/>
      <c r="FDC225" s="440"/>
      <c r="FDD225" s="440"/>
      <c r="FDE225" s="440"/>
      <c r="FDF225" s="440"/>
      <c r="FDG225" s="440"/>
      <c r="FDH225" s="440"/>
      <c r="FDI225" s="440"/>
      <c r="FDJ225" s="440"/>
      <c r="FDK225" s="440"/>
      <c r="FDL225" s="440"/>
      <c r="FDM225" s="440"/>
      <c r="FDN225" s="440"/>
      <c r="FDO225" s="440"/>
      <c r="FDP225" s="440"/>
      <c r="FDQ225" s="440"/>
      <c r="FDR225" s="440"/>
      <c r="FDS225" s="440"/>
      <c r="FDT225" s="440"/>
      <c r="FDU225" s="440"/>
      <c r="FDV225" s="440"/>
      <c r="FDW225" s="440"/>
      <c r="FDX225" s="440"/>
      <c r="FDY225" s="440"/>
      <c r="FDZ225" s="440"/>
      <c r="FEA225" s="440"/>
      <c r="FEB225" s="440"/>
      <c r="FEC225" s="440"/>
      <c r="FED225" s="440"/>
      <c r="FEE225" s="440"/>
      <c r="FEF225" s="440"/>
      <c r="FEG225" s="440"/>
      <c r="FEH225" s="440"/>
      <c r="FEI225" s="440"/>
      <c r="FEJ225" s="440"/>
      <c r="FEK225" s="440"/>
      <c r="FEL225" s="440"/>
      <c r="FEM225" s="440"/>
      <c r="FEN225" s="440"/>
      <c r="FEO225" s="440"/>
      <c r="FEP225" s="440"/>
      <c r="FEQ225" s="440"/>
      <c r="FER225" s="440"/>
      <c r="FES225" s="440"/>
      <c r="FET225" s="440"/>
      <c r="FEU225" s="440"/>
      <c r="FEV225" s="440"/>
      <c r="FEW225" s="440"/>
      <c r="FEX225" s="440"/>
      <c r="FEY225" s="440"/>
      <c r="FEZ225" s="440"/>
      <c r="FFA225" s="440"/>
      <c r="FFB225" s="440"/>
      <c r="FFC225" s="440"/>
      <c r="FFD225" s="440"/>
      <c r="FFE225" s="440"/>
      <c r="FFF225" s="440"/>
      <c r="FFG225" s="440"/>
      <c r="FFH225" s="440"/>
      <c r="FFI225" s="440"/>
      <c r="FFJ225" s="440"/>
      <c r="FFK225" s="440"/>
      <c r="FFL225" s="440"/>
      <c r="FFM225" s="440"/>
      <c r="FFN225" s="440"/>
      <c r="FFO225" s="440"/>
      <c r="FFP225" s="440"/>
      <c r="FFQ225" s="440"/>
      <c r="FFR225" s="440"/>
      <c r="FFS225" s="440"/>
      <c r="FFT225" s="440"/>
      <c r="FFU225" s="440"/>
      <c r="FFV225" s="440"/>
      <c r="FFW225" s="440"/>
      <c r="FFX225" s="440"/>
      <c r="FFY225" s="440"/>
      <c r="FFZ225" s="440"/>
      <c r="FGA225" s="440"/>
      <c r="FGB225" s="440"/>
      <c r="FGC225" s="440"/>
      <c r="FGD225" s="440"/>
      <c r="FGE225" s="440"/>
      <c r="FGF225" s="440"/>
      <c r="FGG225" s="440"/>
      <c r="FGH225" s="440"/>
      <c r="FGI225" s="440"/>
      <c r="FGJ225" s="440"/>
      <c r="FGK225" s="440"/>
      <c r="FGL225" s="440"/>
      <c r="FGM225" s="440"/>
      <c r="FGN225" s="440"/>
      <c r="FGO225" s="440"/>
      <c r="FGP225" s="440"/>
      <c r="FGQ225" s="440"/>
      <c r="FGR225" s="440"/>
      <c r="FGS225" s="440"/>
      <c r="FGT225" s="440"/>
      <c r="FGU225" s="440"/>
      <c r="FGV225" s="440"/>
      <c r="FGW225" s="440"/>
      <c r="FGX225" s="440"/>
      <c r="FGY225" s="440"/>
      <c r="FGZ225" s="440"/>
      <c r="FHA225" s="440"/>
      <c r="FHB225" s="440"/>
      <c r="FHC225" s="440"/>
      <c r="FHD225" s="440"/>
      <c r="FHE225" s="440"/>
      <c r="FHF225" s="440"/>
      <c r="FHG225" s="440"/>
      <c r="FHH225" s="440"/>
      <c r="FHI225" s="440"/>
      <c r="FHJ225" s="440"/>
      <c r="FHK225" s="440"/>
      <c r="FHL225" s="440"/>
      <c r="FHM225" s="440"/>
      <c r="FHN225" s="440"/>
      <c r="FHO225" s="440"/>
      <c r="FHP225" s="440"/>
      <c r="FHQ225" s="440"/>
      <c r="FHR225" s="440"/>
      <c r="FHS225" s="440"/>
      <c r="FHT225" s="440"/>
      <c r="FHU225" s="440"/>
      <c r="FHV225" s="440"/>
      <c r="FHW225" s="440"/>
      <c r="FHX225" s="440"/>
      <c r="FHY225" s="440"/>
      <c r="FHZ225" s="440"/>
      <c r="FIA225" s="440"/>
      <c r="FIB225" s="440"/>
      <c r="FIC225" s="440"/>
      <c r="FID225" s="440"/>
      <c r="FIE225" s="440"/>
      <c r="FIF225" s="440"/>
      <c r="FIG225" s="440"/>
      <c r="FIH225" s="440"/>
      <c r="FII225" s="440"/>
      <c r="FIJ225" s="440"/>
      <c r="FIK225" s="440"/>
      <c r="FIL225" s="440"/>
      <c r="FIM225" s="440"/>
      <c r="FIN225" s="440"/>
      <c r="FIO225" s="440"/>
      <c r="FIP225" s="440"/>
      <c r="FIQ225" s="440"/>
      <c r="FIR225" s="440"/>
      <c r="FIS225" s="440"/>
      <c r="FIT225" s="440"/>
      <c r="FIU225" s="440"/>
      <c r="FIV225" s="440"/>
      <c r="FIW225" s="440"/>
      <c r="FIX225" s="440"/>
      <c r="FIY225" s="440"/>
      <c r="FIZ225" s="440"/>
      <c r="FJA225" s="440"/>
      <c r="FJB225" s="440"/>
      <c r="FJC225" s="440"/>
      <c r="FJD225" s="440"/>
      <c r="FJE225" s="440"/>
      <c r="FJF225" s="440"/>
      <c r="FJG225" s="440"/>
      <c r="FJH225" s="440"/>
      <c r="FJI225" s="440"/>
      <c r="FJJ225" s="440"/>
      <c r="FJK225" s="440"/>
      <c r="FJL225" s="440"/>
      <c r="FJM225" s="440"/>
      <c r="FJN225" s="440"/>
      <c r="FJO225" s="440"/>
      <c r="FJP225" s="440"/>
      <c r="FJQ225" s="440"/>
      <c r="FJR225" s="440"/>
      <c r="FJS225" s="440"/>
      <c r="FJT225" s="440"/>
      <c r="FJU225" s="440"/>
      <c r="FJV225" s="440"/>
      <c r="FJW225" s="440"/>
      <c r="FJX225" s="440"/>
      <c r="FJY225" s="440"/>
      <c r="FJZ225" s="440"/>
      <c r="FKA225" s="440"/>
      <c r="FKB225" s="440"/>
      <c r="FKC225" s="440"/>
      <c r="FKD225" s="440"/>
      <c r="FKE225" s="440"/>
      <c r="FKF225" s="440"/>
      <c r="FKG225" s="440"/>
      <c r="FKH225" s="440"/>
      <c r="FKI225" s="440"/>
      <c r="FKJ225" s="440"/>
      <c r="FKK225" s="440"/>
      <c r="FKL225" s="440"/>
      <c r="FKM225" s="440"/>
      <c r="FKN225" s="440"/>
      <c r="FKO225" s="440"/>
      <c r="FKP225" s="440"/>
      <c r="FKQ225" s="440"/>
      <c r="FKR225" s="440"/>
      <c r="FKS225" s="440"/>
      <c r="FKT225" s="440"/>
      <c r="FKU225" s="440"/>
      <c r="FKV225" s="440"/>
      <c r="FKW225" s="440"/>
      <c r="FKX225" s="440"/>
      <c r="FKY225" s="440"/>
      <c r="FKZ225" s="440"/>
      <c r="FLA225" s="440"/>
      <c r="FLB225" s="440"/>
      <c r="FLC225" s="440"/>
      <c r="FLD225" s="440"/>
      <c r="FLE225" s="440"/>
      <c r="FLF225" s="440"/>
      <c r="FLG225" s="440"/>
      <c r="FLH225" s="440"/>
      <c r="FLI225" s="440"/>
      <c r="FLJ225" s="440"/>
      <c r="FLK225" s="440"/>
      <c r="FLL225" s="440"/>
      <c r="FLM225" s="440"/>
      <c r="FLN225" s="440"/>
      <c r="FLO225" s="440"/>
      <c r="FLP225" s="440"/>
      <c r="FLQ225" s="440"/>
      <c r="FLR225" s="440"/>
      <c r="FLS225" s="440"/>
      <c r="FLT225" s="440"/>
      <c r="FLU225" s="440"/>
      <c r="FLV225" s="440"/>
      <c r="FLW225" s="440"/>
      <c r="FLX225" s="440"/>
      <c r="FLY225" s="440"/>
      <c r="FLZ225" s="440"/>
      <c r="FMA225" s="440"/>
      <c r="FMB225" s="440"/>
      <c r="FMC225" s="440"/>
      <c r="FMD225" s="440"/>
      <c r="FME225" s="440"/>
      <c r="FMF225" s="440"/>
      <c r="FMG225" s="440"/>
      <c r="FMH225" s="440"/>
      <c r="FMI225" s="440"/>
      <c r="FMJ225" s="440"/>
      <c r="FMK225" s="440"/>
      <c r="FML225" s="440"/>
      <c r="FMM225" s="440"/>
      <c r="FMN225" s="440"/>
      <c r="FMO225" s="440"/>
      <c r="FMP225" s="440"/>
      <c r="FMQ225" s="440"/>
      <c r="FMR225" s="440"/>
      <c r="FMS225" s="440"/>
      <c r="FMT225" s="440"/>
      <c r="FMU225" s="440"/>
      <c r="FMV225" s="440"/>
      <c r="FMW225" s="440"/>
      <c r="FMX225" s="440"/>
      <c r="FMY225" s="440"/>
      <c r="FMZ225" s="440"/>
      <c r="FNA225" s="440"/>
      <c r="FNB225" s="440"/>
      <c r="FNC225" s="440"/>
      <c r="FND225" s="440"/>
      <c r="FNE225" s="440"/>
      <c r="FNF225" s="440"/>
      <c r="FNG225" s="440"/>
      <c r="FNH225" s="440"/>
      <c r="FNI225" s="440"/>
      <c r="FNJ225" s="440"/>
      <c r="FNK225" s="440"/>
      <c r="FNL225" s="440"/>
      <c r="FNM225" s="440"/>
      <c r="FNN225" s="440"/>
      <c r="FNO225" s="440"/>
      <c r="FNP225" s="440"/>
      <c r="FNQ225" s="440"/>
      <c r="FNR225" s="440"/>
      <c r="FNS225" s="440"/>
      <c r="FNT225" s="440"/>
      <c r="FNU225" s="440"/>
      <c r="FNV225" s="440"/>
      <c r="FNW225" s="440"/>
      <c r="FNX225" s="440"/>
      <c r="FNY225" s="440"/>
      <c r="FNZ225" s="440"/>
      <c r="FOA225" s="440"/>
      <c r="FOB225" s="440"/>
      <c r="FOC225" s="440"/>
      <c r="FOD225" s="440"/>
      <c r="FOE225" s="440"/>
      <c r="FOF225" s="440"/>
      <c r="FOG225" s="440"/>
      <c r="FOH225" s="440"/>
      <c r="FOI225" s="440"/>
      <c r="FOJ225" s="440"/>
      <c r="FOK225" s="440"/>
      <c r="FOL225" s="440"/>
      <c r="FOM225" s="440"/>
      <c r="FON225" s="440"/>
      <c r="FOO225" s="440"/>
      <c r="FOP225" s="440"/>
      <c r="FOQ225" s="440"/>
      <c r="FOR225" s="440"/>
      <c r="FOS225" s="440"/>
      <c r="FOT225" s="440"/>
      <c r="FOU225" s="440"/>
      <c r="FOV225" s="440"/>
      <c r="FOW225" s="440"/>
      <c r="FOX225" s="440"/>
      <c r="FOY225" s="440"/>
      <c r="FOZ225" s="440"/>
      <c r="FPA225" s="440"/>
      <c r="FPB225" s="440"/>
      <c r="FPC225" s="440"/>
      <c r="FPD225" s="440"/>
      <c r="FPE225" s="440"/>
      <c r="FPF225" s="440"/>
      <c r="FPG225" s="440"/>
      <c r="FPH225" s="440"/>
      <c r="FPI225" s="440"/>
      <c r="FPJ225" s="440"/>
      <c r="FPK225" s="440"/>
      <c r="FPL225" s="440"/>
      <c r="FPM225" s="440"/>
      <c r="FPN225" s="440"/>
      <c r="FPO225" s="440"/>
      <c r="FPP225" s="440"/>
      <c r="FPQ225" s="440"/>
      <c r="FPR225" s="440"/>
      <c r="FPS225" s="440"/>
      <c r="FPT225" s="440"/>
      <c r="FPU225" s="440"/>
      <c r="FPV225" s="440"/>
      <c r="FPW225" s="440"/>
      <c r="FPX225" s="440"/>
      <c r="FPY225" s="440"/>
      <c r="FPZ225" s="440"/>
      <c r="FQA225" s="440"/>
      <c r="FQB225" s="440"/>
      <c r="FQC225" s="440"/>
      <c r="FQD225" s="440"/>
      <c r="FQE225" s="440"/>
      <c r="FQF225" s="440"/>
      <c r="FQG225" s="440"/>
      <c r="FQH225" s="440"/>
      <c r="FQI225" s="440"/>
      <c r="FQJ225" s="440"/>
      <c r="FQK225" s="440"/>
      <c r="FQL225" s="440"/>
      <c r="FQM225" s="440"/>
      <c r="FQN225" s="440"/>
      <c r="FQO225" s="440"/>
      <c r="FQP225" s="440"/>
      <c r="FQQ225" s="440"/>
      <c r="FQR225" s="440"/>
      <c r="FQS225" s="440"/>
      <c r="FQT225" s="440"/>
      <c r="FQU225" s="440"/>
      <c r="FQV225" s="440"/>
      <c r="FQW225" s="440"/>
      <c r="FQX225" s="440"/>
      <c r="FQY225" s="440"/>
      <c r="FQZ225" s="440"/>
      <c r="FRA225" s="440"/>
      <c r="FRB225" s="440"/>
      <c r="FRC225" s="440"/>
      <c r="FRD225" s="440"/>
      <c r="FRE225" s="440"/>
      <c r="FRF225" s="440"/>
      <c r="FRG225" s="440"/>
      <c r="FRH225" s="440"/>
      <c r="FRI225" s="440"/>
      <c r="FRJ225" s="440"/>
      <c r="FRK225" s="440"/>
      <c r="FRL225" s="440"/>
      <c r="FRM225" s="440"/>
      <c r="FRN225" s="440"/>
      <c r="FRO225" s="440"/>
      <c r="FRP225" s="440"/>
      <c r="FRQ225" s="440"/>
      <c r="FRR225" s="440"/>
      <c r="FRS225" s="440"/>
      <c r="FRT225" s="440"/>
      <c r="FRU225" s="440"/>
      <c r="FRV225" s="440"/>
      <c r="FRW225" s="440"/>
      <c r="FRX225" s="440"/>
      <c r="FRY225" s="440"/>
      <c r="FRZ225" s="440"/>
      <c r="FSA225" s="440"/>
      <c r="FSB225" s="440"/>
      <c r="FSC225" s="440"/>
      <c r="FSD225" s="440"/>
      <c r="FSE225" s="440"/>
      <c r="FSF225" s="440"/>
      <c r="FSG225" s="440"/>
      <c r="FSH225" s="440"/>
      <c r="FSI225" s="440"/>
      <c r="FSJ225" s="440"/>
      <c r="FSK225" s="440"/>
      <c r="FSL225" s="440"/>
      <c r="FSM225" s="440"/>
      <c r="FSN225" s="440"/>
      <c r="FSO225" s="440"/>
      <c r="FSP225" s="440"/>
      <c r="FSQ225" s="440"/>
      <c r="FSR225" s="440"/>
      <c r="FSS225" s="440"/>
      <c r="FST225" s="440"/>
      <c r="FSU225" s="440"/>
      <c r="FSV225" s="440"/>
      <c r="FSW225" s="440"/>
      <c r="FSX225" s="440"/>
      <c r="FSY225" s="440"/>
      <c r="FSZ225" s="440"/>
      <c r="FTA225" s="440"/>
      <c r="FTB225" s="440"/>
      <c r="FTC225" s="440"/>
      <c r="FTD225" s="440"/>
      <c r="FTE225" s="440"/>
      <c r="FTF225" s="440"/>
      <c r="FTG225" s="440"/>
      <c r="FTH225" s="440"/>
      <c r="FTI225" s="440"/>
      <c r="FTJ225" s="440"/>
      <c r="FTK225" s="440"/>
      <c r="FTL225" s="440"/>
      <c r="FTM225" s="440"/>
      <c r="FTN225" s="440"/>
      <c r="FTO225" s="440"/>
      <c r="FTP225" s="440"/>
      <c r="FTQ225" s="440"/>
      <c r="FTR225" s="440"/>
      <c r="FTS225" s="440"/>
      <c r="FTT225" s="440"/>
      <c r="FTU225" s="440"/>
      <c r="FTV225" s="440"/>
      <c r="FTW225" s="440"/>
      <c r="FTX225" s="440"/>
      <c r="FTY225" s="440"/>
      <c r="FTZ225" s="440"/>
      <c r="FUA225" s="440"/>
      <c r="FUB225" s="440"/>
      <c r="FUC225" s="440"/>
      <c r="FUD225" s="440"/>
      <c r="FUE225" s="440"/>
      <c r="FUF225" s="440"/>
      <c r="FUG225" s="440"/>
      <c r="FUH225" s="440"/>
      <c r="FUI225" s="440"/>
      <c r="FUJ225" s="440"/>
      <c r="FUK225" s="440"/>
      <c r="FUL225" s="440"/>
      <c r="FUM225" s="440"/>
      <c r="FUN225" s="440"/>
      <c r="FUO225" s="440"/>
      <c r="FUP225" s="440"/>
      <c r="FUQ225" s="440"/>
      <c r="FUR225" s="440"/>
      <c r="FUS225" s="440"/>
      <c r="FUT225" s="440"/>
      <c r="FUU225" s="440"/>
      <c r="FUV225" s="440"/>
      <c r="FUW225" s="440"/>
      <c r="FUX225" s="440"/>
      <c r="FUY225" s="440"/>
      <c r="FUZ225" s="440"/>
      <c r="FVA225" s="440"/>
      <c r="FVB225" s="440"/>
      <c r="FVC225" s="440"/>
      <c r="FVD225" s="440"/>
      <c r="FVE225" s="440"/>
      <c r="FVF225" s="440"/>
      <c r="FVG225" s="440"/>
      <c r="FVH225" s="440"/>
      <c r="FVI225" s="440"/>
      <c r="FVJ225" s="440"/>
      <c r="FVK225" s="440"/>
      <c r="FVL225" s="440"/>
      <c r="FVM225" s="440"/>
      <c r="FVN225" s="440"/>
      <c r="FVO225" s="440"/>
      <c r="FVP225" s="440"/>
      <c r="FVQ225" s="440"/>
      <c r="FVR225" s="440"/>
      <c r="FVS225" s="440"/>
      <c r="FVT225" s="440"/>
      <c r="FVU225" s="440"/>
      <c r="FVV225" s="440"/>
      <c r="FVW225" s="440"/>
      <c r="FVX225" s="440"/>
      <c r="FVY225" s="440"/>
      <c r="FVZ225" s="440"/>
      <c r="FWA225" s="440"/>
      <c r="FWB225" s="440"/>
      <c r="FWC225" s="440"/>
      <c r="FWD225" s="440"/>
      <c r="FWE225" s="440"/>
      <c r="FWF225" s="440"/>
      <c r="FWG225" s="440"/>
      <c r="FWH225" s="440"/>
      <c r="FWI225" s="440"/>
      <c r="FWJ225" s="440"/>
      <c r="FWK225" s="440"/>
      <c r="FWL225" s="440"/>
      <c r="FWM225" s="440"/>
      <c r="FWN225" s="440"/>
      <c r="FWO225" s="440"/>
      <c r="FWP225" s="440"/>
      <c r="FWQ225" s="440"/>
      <c r="FWR225" s="440"/>
      <c r="FWS225" s="440"/>
      <c r="FWT225" s="440"/>
      <c r="FWU225" s="440"/>
      <c r="FWV225" s="440"/>
      <c r="FWW225" s="440"/>
      <c r="FWX225" s="440"/>
      <c r="FWY225" s="440"/>
      <c r="FWZ225" s="440"/>
      <c r="FXA225" s="440"/>
      <c r="FXB225" s="440"/>
      <c r="FXC225" s="440"/>
      <c r="FXD225" s="440"/>
      <c r="FXE225" s="440"/>
      <c r="FXF225" s="440"/>
      <c r="FXG225" s="440"/>
      <c r="FXH225" s="440"/>
      <c r="FXI225" s="440"/>
      <c r="FXJ225" s="440"/>
      <c r="FXK225" s="440"/>
      <c r="FXL225" s="440"/>
      <c r="FXM225" s="440"/>
      <c r="FXN225" s="440"/>
      <c r="FXO225" s="440"/>
      <c r="FXP225" s="440"/>
      <c r="FXQ225" s="440"/>
      <c r="FXR225" s="440"/>
      <c r="FXS225" s="440"/>
      <c r="FXT225" s="440"/>
      <c r="FXU225" s="440"/>
      <c r="FXV225" s="440"/>
      <c r="FXW225" s="440"/>
      <c r="FXX225" s="440"/>
      <c r="FXY225" s="440"/>
      <c r="FXZ225" s="440"/>
      <c r="FYA225" s="440"/>
      <c r="FYB225" s="440"/>
      <c r="FYC225" s="440"/>
      <c r="FYD225" s="440"/>
      <c r="FYE225" s="440"/>
      <c r="FYF225" s="440"/>
      <c r="FYG225" s="440"/>
      <c r="FYH225" s="440"/>
      <c r="FYI225" s="440"/>
      <c r="FYJ225" s="440"/>
      <c r="FYK225" s="440"/>
      <c r="FYL225" s="440"/>
      <c r="FYM225" s="440"/>
      <c r="FYN225" s="440"/>
      <c r="FYO225" s="440"/>
      <c r="FYP225" s="440"/>
      <c r="FYQ225" s="440"/>
      <c r="FYR225" s="440"/>
      <c r="FYS225" s="440"/>
      <c r="FYT225" s="440"/>
      <c r="FYU225" s="440"/>
      <c r="FYV225" s="440"/>
      <c r="FYW225" s="440"/>
      <c r="FYX225" s="440"/>
      <c r="FYY225" s="440"/>
      <c r="FYZ225" s="440"/>
      <c r="FZA225" s="440"/>
      <c r="FZB225" s="440"/>
      <c r="FZC225" s="440"/>
      <c r="FZD225" s="440"/>
      <c r="FZE225" s="440"/>
      <c r="FZF225" s="440"/>
      <c r="FZG225" s="440"/>
      <c r="FZH225" s="440"/>
      <c r="FZI225" s="440"/>
      <c r="FZJ225" s="440"/>
      <c r="FZK225" s="440"/>
      <c r="FZL225" s="440"/>
      <c r="FZM225" s="440"/>
      <c r="FZN225" s="440"/>
      <c r="FZO225" s="440"/>
      <c r="FZP225" s="440"/>
      <c r="FZQ225" s="440"/>
      <c r="FZR225" s="440"/>
      <c r="FZS225" s="440"/>
      <c r="FZT225" s="440"/>
      <c r="FZU225" s="440"/>
      <c r="FZV225" s="440"/>
      <c r="FZW225" s="440"/>
      <c r="FZX225" s="440"/>
      <c r="FZY225" s="440"/>
      <c r="FZZ225" s="440"/>
      <c r="GAA225" s="440"/>
      <c r="GAB225" s="440"/>
      <c r="GAC225" s="440"/>
      <c r="GAD225" s="440"/>
      <c r="GAE225" s="440"/>
      <c r="GAF225" s="440"/>
      <c r="GAG225" s="440"/>
      <c r="GAH225" s="440"/>
      <c r="GAI225" s="440"/>
      <c r="GAJ225" s="440"/>
      <c r="GAK225" s="440"/>
      <c r="GAL225" s="440"/>
      <c r="GAM225" s="440"/>
      <c r="GAN225" s="440"/>
      <c r="GAO225" s="440"/>
      <c r="GAP225" s="440"/>
      <c r="GAQ225" s="440"/>
      <c r="GAR225" s="440"/>
      <c r="GAS225" s="440"/>
      <c r="GAT225" s="440"/>
      <c r="GAU225" s="440"/>
      <c r="GAV225" s="440"/>
      <c r="GAW225" s="440"/>
      <c r="GAX225" s="440"/>
      <c r="GAY225" s="440"/>
      <c r="GAZ225" s="440"/>
      <c r="GBA225" s="440"/>
      <c r="GBB225" s="440"/>
      <c r="GBC225" s="440"/>
      <c r="GBD225" s="440"/>
      <c r="GBE225" s="440"/>
      <c r="GBF225" s="440"/>
      <c r="GBG225" s="440"/>
      <c r="GBH225" s="440"/>
      <c r="GBI225" s="440"/>
      <c r="GBJ225" s="440"/>
      <c r="GBK225" s="440"/>
      <c r="GBL225" s="440"/>
      <c r="GBM225" s="440"/>
      <c r="GBN225" s="440"/>
      <c r="GBO225" s="440"/>
      <c r="GBP225" s="440"/>
      <c r="GBQ225" s="440"/>
      <c r="GBR225" s="440"/>
      <c r="GBS225" s="440"/>
      <c r="GBT225" s="440"/>
      <c r="GBU225" s="440"/>
      <c r="GBV225" s="440"/>
      <c r="GBW225" s="440"/>
      <c r="GBX225" s="440"/>
      <c r="GBY225" s="440"/>
      <c r="GBZ225" s="440"/>
      <c r="GCA225" s="440"/>
      <c r="GCB225" s="440"/>
      <c r="GCC225" s="440"/>
      <c r="GCD225" s="440"/>
      <c r="GCE225" s="440"/>
      <c r="GCF225" s="440"/>
      <c r="GCG225" s="440"/>
      <c r="GCH225" s="440"/>
      <c r="GCI225" s="440"/>
      <c r="GCJ225" s="440"/>
      <c r="GCK225" s="440"/>
      <c r="GCL225" s="440"/>
      <c r="GCM225" s="440"/>
      <c r="GCN225" s="440"/>
      <c r="GCO225" s="440"/>
      <c r="GCP225" s="440"/>
      <c r="GCQ225" s="440"/>
      <c r="GCR225" s="440"/>
      <c r="GCS225" s="440"/>
      <c r="GCT225" s="440"/>
      <c r="GCU225" s="440"/>
      <c r="GCV225" s="440"/>
      <c r="GCW225" s="440"/>
      <c r="GCX225" s="440"/>
      <c r="GCY225" s="440"/>
      <c r="GCZ225" s="440"/>
      <c r="GDA225" s="440"/>
      <c r="GDB225" s="440"/>
      <c r="GDC225" s="440"/>
      <c r="GDD225" s="440"/>
      <c r="GDE225" s="440"/>
      <c r="GDF225" s="440"/>
      <c r="GDG225" s="440"/>
      <c r="GDH225" s="440"/>
      <c r="GDI225" s="440"/>
      <c r="GDJ225" s="440"/>
      <c r="GDK225" s="440"/>
      <c r="GDL225" s="440"/>
      <c r="GDM225" s="440"/>
      <c r="GDN225" s="440"/>
      <c r="GDO225" s="440"/>
      <c r="GDP225" s="440"/>
      <c r="GDQ225" s="440"/>
      <c r="GDR225" s="440"/>
      <c r="GDS225" s="440"/>
      <c r="GDT225" s="440"/>
      <c r="GDU225" s="440"/>
      <c r="GDV225" s="440"/>
      <c r="GDW225" s="440"/>
      <c r="GDX225" s="440"/>
      <c r="GDY225" s="440"/>
      <c r="GDZ225" s="440"/>
      <c r="GEA225" s="440"/>
      <c r="GEB225" s="440"/>
      <c r="GEC225" s="440"/>
      <c r="GED225" s="440"/>
      <c r="GEE225" s="440"/>
      <c r="GEF225" s="440"/>
      <c r="GEG225" s="440"/>
      <c r="GEH225" s="440"/>
      <c r="GEI225" s="440"/>
      <c r="GEJ225" s="440"/>
      <c r="GEK225" s="440"/>
      <c r="GEL225" s="440"/>
      <c r="GEM225" s="440"/>
      <c r="GEN225" s="440"/>
      <c r="GEO225" s="440"/>
      <c r="GEP225" s="440"/>
      <c r="GEQ225" s="440"/>
      <c r="GER225" s="440"/>
      <c r="GES225" s="440"/>
      <c r="GET225" s="440"/>
      <c r="GEU225" s="440"/>
      <c r="GEV225" s="440"/>
      <c r="GEW225" s="440"/>
      <c r="GEX225" s="440"/>
      <c r="GEY225" s="440"/>
      <c r="GEZ225" s="440"/>
      <c r="GFA225" s="440"/>
      <c r="GFB225" s="440"/>
      <c r="GFC225" s="440"/>
      <c r="GFD225" s="440"/>
      <c r="GFE225" s="440"/>
      <c r="GFF225" s="440"/>
      <c r="GFG225" s="440"/>
      <c r="GFH225" s="440"/>
      <c r="GFI225" s="440"/>
      <c r="GFJ225" s="440"/>
      <c r="GFK225" s="440"/>
      <c r="GFL225" s="440"/>
      <c r="GFM225" s="440"/>
      <c r="GFN225" s="440"/>
      <c r="GFO225" s="440"/>
      <c r="GFP225" s="440"/>
      <c r="GFQ225" s="440"/>
      <c r="GFR225" s="440"/>
      <c r="GFS225" s="440"/>
      <c r="GFT225" s="440"/>
      <c r="GFU225" s="440"/>
      <c r="GFV225" s="440"/>
      <c r="GFW225" s="440"/>
      <c r="GFX225" s="440"/>
      <c r="GFY225" s="440"/>
      <c r="GFZ225" s="440"/>
      <c r="GGA225" s="440"/>
      <c r="GGB225" s="440"/>
      <c r="GGC225" s="440"/>
      <c r="GGD225" s="440"/>
      <c r="GGE225" s="440"/>
      <c r="GGF225" s="440"/>
      <c r="GGG225" s="440"/>
      <c r="GGH225" s="440"/>
      <c r="GGI225" s="440"/>
      <c r="GGJ225" s="440"/>
      <c r="GGK225" s="440"/>
      <c r="GGL225" s="440"/>
      <c r="GGM225" s="440"/>
      <c r="GGN225" s="440"/>
      <c r="GGO225" s="440"/>
      <c r="GGP225" s="440"/>
      <c r="GGQ225" s="440"/>
      <c r="GGR225" s="440"/>
      <c r="GGS225" s="440"/>
      <c r="GGT225" s="440"/>
      <c r="GGU225" s="440"/>
      <c r="GGV225" s="440"/>
      <c r="GGW225" s="440"/>
      <c r="GGX225" s="440"/>
      <c r="GGY225" s="440"/>
      <c r="GGZ225" s="440"/>
      <c r="GHA225" s="440"/>
      <c r="GHB225" s="440"/>
      <c r="GHC225" s="440"/>
      <c r="GHD225" s="440"/>
      <c r="GHE225" s="440"/>
      <c r="GHF225" s="440"/>
      <c r="GHG225" s="440"/>
      <c r="GHH225" s="440"/>
      <c r="GHI225" s="440"/>
      <c r="GHJ225" s="440"/>
      <c r="GHK225" s="440"/>
      <c r="GHL225" s="440"/>
      <c r="GHM225" s="440"/>
      <c r="GHN225" s="440"/>
      <c r="GHO225" s="440"/>
      <c r="GHP225" s="440"/>
      <c r="GHQ225" s="440"/>
      <c r="GHR225" s="440"/>
      <c r="GHS225" s="440"/>
      <c r="GHT225" s="440"/>
      <c r="GHU225" s="440"/>
      <c r="GHV225" s="440"/>
      <c r="GHW225" s="440"/>
      <c r="GHX225" s="440"/>
      <c r="GHY225" s="440"/>
      <c r="GHZ225" s="440"/>
      <c r="GIA225" s="440"/>
      <c r="GIB225" s="440"/>
      <c r="GIC225" s="440"/>
      <c r="GID225" s="440"/>
      <c r="GIE225" s="440"/>
      <c r="GIF225" s="440"/>
      <c r="GIG225" s="440"/>
      <c r="GIH225" s="440"/>
      <c r="GII225" s="440"/>
      <c r="GIJ225" s="440"/>
      <c r="GIK225" s="440"/>
      <c r="GIL225" s="440"/>
      <c r="GIM225" s="440"/>
      <c r="GIN225" s="440"/>
      <c r="GIO225" s="440"/>
      <c r="GIP225" s="440"/>
      <c r="GIQ225" s="440"/>
      <c r="GIR225" s="440"/>
      <c r="GIS225" s="440"/>
      <c r="GIT225" s="440"/>
      <c r="GIU225" s="440"/>
      <c r="GIV225" s="440"/>
      <c r="GIW225" s="440"/>
      <c r="GIX225" s="440"/>
      <c r="GIY225" s="440"/>
      <c r="GIZ225" s="440"/>
      <c r="GJA225" s="440"/>
      <c r="GJB225" s="440"/>
      <c r="GJC225" s="440"/>
      <c r="GJD225" s="440"/>
      <c r="GJE225" s="440"/>
      <c r="GJF225" s="440"/>
      <c r="GJG225" s="440"/>
      <c r="GJH225" s="440"/>
      <c r="GJI225" s="440"/>
      <c r="GJJ225" s="440"/>
      <c r="GJK225" s="440"/>
      <c r="GJL225" s="440"/>
      <c r="GJM225" s="440"/>
      <c r="GJN225" s="440"/>
      <c r="GJO225" s="440"/>
      <c r="GJP225" s="440"/>
      <c r="GJQ225" s="440"/>
      <c r="GJR225" s="440"/>
      <c r="GJS225" s="440"/>
      <c r="GJT225" s="440"/>
      <c r="GJU225" s="440"/>
      <c r="GJV225" s="440"/>
      <c r="GJW225" s="440"/>
      <c r="GJX225" s="440"/>
      <c r="GJY225" s="440"/>
      <c r="GJZ225" s="440"/>
      <c r="GKA225" s="440"/>
      <c r="GKB225" s="440"/>
      <c r="GKC225" s="440"/>
      <c r="GKD225" s="440"/>
      <c r="GKE225" s="440"/>
      <c r="GKF225" s="440"/>
      <c r="GKG225" s="440"/>
      <c r="GKH225" s="440"/>
      <c r="GKI225" s="440"/>
      <c r="GKJ225" s="440"/>
      <c r="GKK225" s="440"/>
      <c r="GKL225" s="440"/>
      <c r="GKM225" s="440"/>
      <c r="GKN225" s="440"/>
      <c r="GKO225" s="440"/>
      <c r="GKP225" s="440"/>
      <c r="GKQ225" s="440"/>
      <c r="GKR225" s="440"/>
      <c r="GKS225" s="440"/>
      <c r="GKT225" s="440"/>
      <c r="GKU225" s="440"/>
      <c r="GKV225" s="440"/>
      <c r="GKW225" s="440"/>
      <c r="GKX225" s="440"/>
      <c r="GKY225" s="440"/>
      <c r="GKZ225" s="440"/>
      <c r="GLA225" s="440"/>
      <c r="GLB225" s="440"/>
      <c r="GLC225" s="440"/>
      <c r="GLD225" s="440"/>
      <c r="GLE225" s="440"/>
      <c r="GLF225" s="440"/>
      <c r="GLG225" s="440"/>
      <c r="GLH225" s="440"/>
      <c r="GLI225" s="440"/>
      <c r="GLJ225" s="440"/>
      <c r="GLK225" s="440"/>
      <c r="GLL225" s="440"/>
      <c r="GLM225" s="440"/>
      <c r="GLN225" s="440"/>
      <c r="GLO225" s="440"/>
      <c r="GLP225" s="440"/>
      <c r="GLQ225" s="440"/>
      <c r="GLR225" s="440"/>
      <c r="GLS225" s="440"/>
      <c r="GLT225" s="440"/>
      <c r="GLU225" s="440"/>
      <c r="GLV225" s="440"/>
      <c r="GLW225" s="440"/>
      <c r="GLX225" s="440"/>
      <c r="GLY225" s="440"/>
      <c r="GLZ225" s="440"/>
      <c r="GMA225" s="440"/>
      <c r="GMB225" s="440"/>
      <c r="GMC225" s="440"/>
      <c r="GMD225" s="440"/>
      <c r="GME225" s="440"/>
      <c r="GMF225" s="440"/>
      <c r="GMG225" s="440"/>
      <c r="GMH225" s="440"/>
      <c r="GMI225" s="440"/>
      <c r="GMJ225" s="440"/>
      <c r="GMK225" s="440"/>
      <c r="GML225" s="440"/>
      <c r="GMM225" s="440"/>
      <c r="GMN225" s="440"/>
      <c r="GMO225" s="440"/>
      <c r="GMP225" s="440"/>
      <c r="GMQ225" s="440"/>
      <c r="GMR225" s="440"/>
      <c r="GMS225" s="440"/>
      <c r="GMT225" s="440"/>
      <c r="GMU225" s="440"/>
      <c r="GMV225" s="440"/>
      <c r="GMW225" s="440"/>
      <c r="GMX225" s="440"/>
      <c r="GMY225" s="440"/>
      <c r="GMZ225" s="440"/>
      <c r="GNA225" s="440"/>
      <c r="GNB225" s="440"/>
      <c r="GNC225" s="440"/>
      <c r="GND225" s="440"/>
      <c r="GNE225" s="440"/>
      <c r="GNF225" s="440"/>
      <c r="GNG225" s="440"/>
      <c r="GNH225" s="440"/>
      <c r="GNI225" s="440"/>
      <c r="GNJ225" s="440"/>
      <c r="GNK225" s="440"/>
      <c r="GNL225" s="440"/>
      <c r="GNM225" s="440"/>
      <c r="GNN225" s="440"/>
      <c r="GNO225" s="440"/>
      <c r="GNP225" s="440"/>
      <c r="GNQ225" s="440"/>
      <c r="GNR225" s="440"/>
      <c r="GNS225" s="440"/>
      <c r="GNT225" s="440"/>
      <c r="GNU225" s="440"/>
      <c r="GNV225" s="440"/>
      <c r="GNW225" s="440"/>
      <c r="GNX225" s="440"/>
      <c r="GNY225" s="440"/>
      <c r="GNZ225" s="440"/>
      <c r="GOA225" s="440"/>
      <c r="GOB225" s="440"/>
      <c r="GOC225" s="440"/>
      <c r="GOD225" s="440"/>
      <c r="GOE225" s="440"/>
      <c r="GOF225" s="440"/>
      <c r="GOG225" s="440"/>
      <c r="GOH225" s="440"/>
      <c r="GOI225" s="440"/>
      <c r="GOJ225" s="440"/>
      <c r="GOK225" s="440"/>
      <c r="GOL225" s="440"/>
      <c r="GOM225" s="440"/>
      <c r="GON225" s="440"/>
      <c r="GOO225" s="440"/>
      <c r="GOP225" s="440"/>
      <c r="GOQ225" s="440"/>
      <c r="GOR225" s="440"/>
      <c r="GOS225" s="440"/>
      <c r="GOT225" s="440"/>
      <c r="GOU225" s="440"/>
      <c r="GOV225" s="440"/>
      <c r="GOW225" s="440"/>
      <c r="GOX225" s="440"/>
      <c r="GOY225" s="440"/>
      <c r="GOZ225" s="440"/>
      <c r="GPA225" s="440"/>
      <c r="GPB225" s="440"/>
      <c r="GPC225" s="440"/>
      <c r="GPD225" s="440"/>
      <c r="GPE225" s="440"/>
      <c r="GPF225" s="440"/>
      <c r="GPG225" s="440"/>
      <c r="GPH225" s="440"/>
      <c r="GPI225" s="440"/>
      <c r="GPJ225" s="440"/>
      <c r="GPK225" s="440"/>
      <c r="GPL225" s="440"/>
      <c r="GPM225" s="440"/>
      <c r="GPN225" s="440"/>
      <c r="GPO225" s="440"/>
      <c r="GPP225" s="440"/>
      <c r="GPQ225" s="440"/>
      <c r="GPR225" s="440"/>
      <c r="GPS225" s="440"/>
      <c r="GPT225" s="440"/>
      <c r="GPU225" s="440"/>
      <c r="GPV225" s="440"/>
      <c r="GPW225" s="440"/>
      <c r="GPX225" s="440"/>
      <c r="GPY225" s="440"/>
      <c r="GPZ225" s="440"/>
      <c r="GQA225" s="440"/>
      <c r="GQB225" s="440"/>
      <c r="GQC225" s="440"/>
      <c r="GQD225" s="440"/>
      <c r="GQE225" s="440"/>
      <c r="GQF225" s="440"/>
      <c r="GQG225" s="440"/>
      <c r="GQH225" s="440"/>
      <c r="GQI225" s="440"/>
      <c r="GQJ225" s="440"/>
      <c r="GQK225" s="440"/>
      <c r="GQL225" s="440"/>
      <c r="GQM225" s="440"/>
      <c r="GQN225" s="440"/>
      <c r="GQO225" s="440"/>
      <c r="GQP225" s="440"/>
      <c r="GQQ225" s="440"/>
      <c r="GQR225" s="440"/>
      <c r="GQS225" s="440"/>
      <c r="GQT225" s="440"/>
      <c r="GQU225" s="440"/>
      <c r="GQV225" s="440"/>
      <c r="GQW225" s="440"/>
      <c r="GQX225" s="440"/>
      <c r="GQY225" s="440"/>
      <c r="GQZ225" s="440"/>
      <c r="GRA225" s="440"/>
      <c r="GRB225" s="440"/>
      <c r="GRC225" s="440"/>
      <c r="GRD225" s="440"/>
      <c r="GRE225" s="440"/>
      <c r="GRF225" s="440"/>
      <c r="GRG225" s="440"/>
      <c r="GRH225" s="440"/>
      <c r="GRI225" s="440"/>
      <c r="GRJ225" s="440"/>
      <c r="GRK225" s="440"/>
      <c r="GRL225" s="440"/>
      <c r="GRM225" s="440"/>
      <c r="GRN225" s="440"/>
      <c r="GRO225" s="440"/>
      <c r="GRP225" s="440"/>
      <c r="GRQ225" s="440"/>
      <c r="GRR225" s="440"/>
      <c r="GRS225" s="440"/>
      <c r="GRT225" s="440"/>
      <c r="GRU225" s="440"/>
      <c r="GRV225" s="440"/>
      <c r="GRW225" s="440"/>
      <c r="GRX225" s="440"/>
      <c r="GRY225" s="440"/>
      <c r="GRZ225" s="440"/>
      <c r="GSA225" s="440"/>
      <c r="GSB225" s="440"/>
      <c r="GSC225" s="440"/>
      <c r="GSD225" s="440"/>
      <c r="GSE225" s="440"/>
      <c r="GSF225" s="440"/>
      <c r="GSG225" s="440"/>
      <c r="GSH225" s="440"/>
      <c r="GSI225" s="440"/>
      <c r="GSJ225" s="440"/>
      <c r="GSK225" s="440"/>
      <c r="GSL225" s="440"/>
      <c r="GSM225" s="440"/>
      <c r="GSN225" s="440"/>
      <c r="GSO225" s="440"/>
      <c r="GSP225" s="440"/>
      <c r="GSQ225" s="440"/>
      <c r="GSR225" s="440"/>
      <c r="GSS225" s="440"/>
      <c r="GST225" s="440"/>
      <c r="GSU225" s="440"/>
      <c r="GSV225" s="440"/>
      <c r="GSW225" s="440"/>
      <c r="GSX225" s="440"/>
      <c r="GSY225" s="440"/>
      <c r="GSZ225" s="440"/>
      <c r="GTA225" s="440"/>
      <c r="GTB225" s="440"/>
      <c r="GTC225" s="440"/>
      <c r="GTD225" s="440"/>
      <c r="GTE225" s="440"/>
      <c r="GTF225" s="440"/>
      <c r="GTG225" s="440"/>
      <c r="GTH225" s="440"/>
      <c r="GTI225" s="440"/>
      <c r="GTJ225" s="440"/>
      <c r="GTK225" s="440"/>
      <c r="GTL225" s="440"/>
      <c r="GTM225" s="440"/>
      <c r="GTN225" s="440"/>
      <c r="GTO225" s="440"/>
      <c r="GTP225" s="440"/>
      <c r="GTQ225" s="440"/>
      <c r="GTR225" s="440"/>
      <c r="GTS225" s="440"/>
      <c r="GTT225" s="440"/>
      <c r="GTU225" s="440"/>
      <c r="GTV225" s="440"/>
      <c r="GTW225" s="440"/>
      <c r="GTX225" s="440"/>
      <c r="GTY225" s="440"/>
      <c r="GTZ225" s="440"/>
      <c r="GUA225" s="440"/>
      <c r="GUB225" s="440"/>
      <c r="GUC225" s="440"/>
      <c r="GUD225" s="440"/>
      <c r="GUE225" s="440"/>
      <c r="GUF225" s="440"/>
      <c r="GUG225" s="440"/>
      <c r="GUH225" s="440"/>
      <c r="GUI225" s="440"/>
      <c r="GUJ225" s="440"/>
      <c r="GUK225" s="440"/>
      <c r="GUL225" s="440"/>
      <c r="GUM225" s="440"/>
      <c r="GUN225" s="440"/>
      <c r="GUO225" s="440"/>
      <c r="GUP225" s="440"/>
      <c r="GUQ225" s="440"/>
      <c r="GUR225" s="440"/>
      <c r="GUS225" s="440"/>
      <c r="GUT225" s="440"/>
      <c r="GUU225" s="440"/>
      <c r="GUV225" s="440"/>
      <c r="GUW225" s="440"/>
      <c r="GUX225" s="440"/>
      <c r="GUY225" s="440"/>
      <c r="GUZ225" s="440"/>
      <c r="GVA225" s="440"/>
      <c r="GVB225" s="440"/>
      <c r="GVC225" s="440"/>
      <c r="GVD225" s="440"/>
      <c r="GVE225" s="440"/>
      <c r="GVF225" s="440"/>
      <c r="GVG225" s="440"/>
      <c r="GVH225" s="440"/>
      <c r="GVI225" s="440"/>
      <c r="GVJ225" s="440"/>
      <c r="GVK225" s="440"/>
      <c r="GVL225" s="440"/>
      <c r="GVM225" s="440"/>
      <c r="GVN225" s="440"/>
      <c r="GVO225" s="440"/>
      <c r="GVP225" s="440"/>
      <c r="GVQ225" s="440"/>
      <c r="GVR225" s="440"/>
      <c r="GVS225" s="440"/>
      <c r="GVT225" s="440"/>
      <c r="GVU225" s="440"/>
      <c r="GVV225" s="440"/>
      <c r="GVW225" s="440"/>
      <c r="GVX225" s="440"/>
      <c r="GVY225" s="440"/>
      <c r="GVZ225" s="440"/>
      <c r="GWA225" s="440"/>
      <c r="GWB225" s="440"/>
      <c r="GWC225" s="440"/>
      <c r="GWD225" s="440"/>
      <c r="GWE225" s="440"/>
      <c r="GWF225" s="440"/>
      <c r="GWG225" s="440"/>
      <c r="GWH225" s="440"/>
      <c r="GWI225" s="440"/>
      <c r="GWJ225" s="440"/>
      <c r="GWK225" s="440"/>
      <c r="GWL225" s="440"/>
      <c r="GWM225" s="440"/>
      <c r="GWN225" s="440"/>
      <c r="GWO225" s="440"/>
      <c r="GWP225" s="440"/>
      <c r="GWQ225" s="440"/>
      <c r="GWR225" s="440"/>
      <c r="GWS225" s="440"/>
      <c r="GWT225" s="440"/>
      <c r="GWU225" s="440"/>
      <c r="GWV225" s="440"/>
      <c r="GWW225" s="440"/>
      <c r="GWX225" s="440"/>
      <c r="GWY225" s="440"/>
      <c r="GWZ225" s="440"/>
      <c r="GXA225" s="440"/>
      <c r="GXB225" s="440"/>
      <c r="GXC225" s="440"/>
      <c r="GXD225" s="440"/>
      <c r="GXE225" s="440"/>
      <c r="GXF225" s="440"/>
      <c r="GXG225" s="440"/>
      <c r="GXH225" s="440"/>
      <c r="GXI225" s="440"/>
      <c r="GXJ225" s="440"/>
      <c r="GXK225" s="440"/>
      <c r="GXL225" s="440"/>
      <c r="GXM225" s="440"/>
      <c r="GXN225" s="440"/>
      <c r="GXO225" s="440"/>
      <c r="GXP225" s="440"/>
      <c r="GXQ225" s="440"/>
      <c r="GXR225" s="440"/>
      <c r="GXS225" s="440"/>
      <c r="GXT225" s="440"/>
      <c r="GXU225" s="440"/>
      <c r="GXV225" s="440"/>
      <c r="GXW225" s="440"/>
      <c r="GXX225" s="440"/>
      <c r="GXY225" s="440"/>
      <c r="GXZ225" s="440"/>
      <c r="GYA225" s="440"/>
      <c r="GYB225" s="440"/>
      <c r="GYC225" s="440"/>
      <c r="GYD225" s="440"/>
      <c r="GYE225" s="440"/>
      <c r="GYF225" s="440"/>
      <c r="GYG225" s="440"/>
      <c r="GYH225" s="440"/>
      <c r="GYI225" s="440"/>
      <c r="GYJ225" s="440"/>
      <c r="GYK225" s="440"/>
      <c r="GYL225" s="440"/>
      <c r="GYM225" s="440"/>
      <c r="GYN225" s="440"/>
      <c r="GYO225" s="440"/>
      <c r="GYP225" s="440"/>
      <c r="GYQ225" s="440"/>
      <c r="GYR225" s="440"/>
      <c r="GYS225" s="440"/>
      <c r="GYT225" s="440"/>
      <c r="GYU225" s="440"/>
      <c r="GYV225" s="440"/>
      <c r="GYW225" s="440"/>
      <c r="GYX225" s="440"/>
      <c r="GYY225" s="440"/>
      <c r="GYZ225" s="440"/>
      <c r="GZA225" s="440"/>
      <c r="GZB225" s="440"/>
      <c r="GZC225" s="440"/>
      <c r="GZD225" s="440"/>
      <c r="GZE225" s="440"/>
      <c r="GZF225" s="440"/>
      <c r="GZG225" s="440"/>
      <c r="GZH225" s="440"/>
      <c r="GZI225" s="440"/>
      <c r="GZJ225" s="440"/>
      <c r="GZK225" s="440"/>
      <c r="GZL225" s="440"/>
      <c r="GZM225" s="440"/>
      <c r="GZN225" s="440"/>
      <c r="GZO225" s="440"/>
      <c r="GZP225" s="440"/>
      <c r="GZQ225" s="440"/>
      <c r="GZR225" s="440"/>
      <c r="GZS225" s="440"/>
      <c r="GZT225" s="440"/>
      <c r="GZU225" s="440"/>
      <c r="GZV225" s="440"/>
      <c r="GZW225" s="440"/>
      <c r="GZX225" s="440"/>
      <c r="GZY225" s="440"/>
      <c r="GZZ225" s="440"/>
      <c r="HAA225" s="440"/>
      <c r="HAB225" s="440"/>
      <c r="HAC225" s="440"/>
      <c r="HAD225" s="440"/>
      <c r="HAE225" s="440"/>
      <c r="HAF225" s="440"/>
      <c r="HAG225" s="440"/>
      <c r="HAH225" s="440"/>
      <c r="HAI225" s="440"/>
      <c r="HAJ225" s="440"/>
      <c r="HAK225" s="440"/>
      <c r="HAL225" s="440"/>
      <c r="HAM225" s="440"/>
      <c r="HAN225" s="440"/>
      <c r="HAO225" s="440"/>
      <c r="HAP225" s="440"/>
      <c r="HAQ225" s="440"/>
      <c r="HAR225" s="440"/>
      <c r="HAS225" s="440"/>
      <c r="HAT225" s="440"/>
      <c r="HAU225" s="440"/>
      <c r="HAV225" s="440"/>
      <c r="HAW225" s="440"/>
      <c r="HAX225" s="440"/>
      <c r="HAY225" s="440"/>
      <c r="HAZ225" s="440"/>
      <c r="HBA225" s="440"/>
      <c r="HBB225" s="440"/>
      <c r="HBC225" s="440"/>
      <c r="HBD225" s="440"/>
      <c r="HBE225" s="440"/>
      <c r="HBF225" s="440"/>
      <c r="HBG225" s="440"/>
      <c r="HBH225" s="440"/>
      <c r="HBI225" s="440"/>
      <c r="HBJ225" s="440"/>
      <c r="HBK225" s="440"/>
      <c r="HBL225" s="440"/>
      <c r="HBM225" s="440"/>
      <c r="HBN225" s="440"/>
      <c r="HBO225" s="440"/>
      <c r="HBP225" s="440"/>
      <c r="HBQ225" s="440"/>
      <c r="HBR225" s="440"/>
      <c r="HBS225" s="440"/>
      <c r="HBT225" s="440"/>
      <c r="HBU225" s="440"/>
      <c r="HBV225" s="440"/>
      <c r="HBW225" s="440"/>
      <c r="HBX225" s="440"/>
      <c r="HBY225" s="440"/>
      <c r="HBZ225" s="440"/>
      <c r="HCA225" s="440"/>
      <c r="HCB225" s="440"/>
      <c r="HCC225" s="440"/>
      <c r="HCD225" s="440"/>
      <c r="HCE225" s="440"/>
      <c r="HCF225" s="440"/>
      <c r="HCG225" s="440"/>
      <c r="HCH225" s="440"/>
      <c r="HCI225" s="440"/>
      <c r="HCJ225" s="440"/>
      <c r="HCK225" s="440"/>
      <c r="HCL225" s="440"/>
      <c r="HCM225" s="440"/>
      <c r="HCN225" s="440"/>
      <c r="HCO225" s="440"/>
      <c r="HCP225" s="440"/>
      <c r="HCQ225" s="440"/>
      <c r="HCR225" s="440"/>
      <c r="HCS225" s="440"/>
      <c r="HCT225" s="440"/>
      <c r="HCU225" s="440"/>
      <c r="HCV225" s="440"/>
      <c r="HCW225" s="440"/>
      <c r="HCX225" s="440"/>
      <c r="HCY225" s="440"/>
      <c r="HCZ225" s="440"/>
      <c r="HDA225" s="440"/>
      <c r="HDB225" s="440"/>
      <c r="HDC225" s="440"/>
      <c r="HDD225" s="440"/>
      <c r="HDE225" s="440"/>
      <c r="HDF225" s="440"/>
      <c r="HDG225" s="440"/>
      <c r="HDH225" s="440"/>
      <c r="HDI225" s="440"/>
      <c r="HDJ225" s="440"/>
      <c r="HDK225" s="440"/>
      <c r="HDL225" s="440"/>
      <c r="HDM225" s="440"/>
      <c r="HDN225" s="440"/>
      <c r="HDO225" s="440"/>
      <c r="HDP225" s="440"/>
      <c r="HDQ225" s="440"/>
      <c r="HDR225" s="440"/>
      <c r="HDS225" s="440"/>
      <c r="HDT225" s="440"/>
      <c r="HDU225" s="440"/>
      <c r="HDV225" s="440"/>
      <c r="HDW225" s="440"/>
      <c r="HDX225" s="440"/>
      <c r="HDY225" s="440"/>
      <c r="HDZ225" s="440"/>
      <c r="HEA225" s="440"/>
      <c r="HEB225" s="440"/>
      <c r="HEC225" s="440"/>
      <c r="HED225" s="440"/>
      <c r="HEE225" s="440"/>
      <c r="HEF225" s="440"/>
      <c r="HEG225" s="440"/>
      <c r="HEH225" s="440"/>
      <c r="HEI225" s="440"/>
      <c r="HEJ225" s="440"/>
      <c r="HEK225" s="440"/>
      <c r="HEL225" s="440"/>
      <c r="HEM225" s="440"/>
      <c r="HEN225" s="440"/>
      <c r="HEO225" s="440"/>
      <c r="HEP225" s="440"/>
      <c r="HEQ225" s="440"/>
      <c r="HER225" s="440"/>
      <c r="HES225" s="440"/>
      <c r="HET225" s="440"/>
      <c r="HEU225" s="440"/>
      <c r="HEV225" s="440"/>
      <c r="HEW225" s="440"/>
      <c r="HEX225" s="440"/>
      <c r="HEY225" s="440"/>
      <c r="HEZ225" s="440"/>
      <c r="HFA225" s="440"/>
      <c r="HFB225" s="440"/>
      <c r="HFC225" s="440"/>
      <c r="HFD225" s="440"/>
      <c r="HFE225" s="440"/>
      <c r="HFF225" s="440"/>
      <c r="HFG225" s="440"/>
      <c r="HFH225" s="440"/>
      <c r="HFI225" s="440"/>
      <c r="HFJ225" s="440"/>
      <c r="HFK225" s="440"/>
      <c r="HFL225" s="440"/>
      <c r="HFM225" s="440"/>
      <c r="HFN225" s="440"/>
      <c r="HFO225" s="440"/>
      <c r="HFP225" s="440"/>
      <c r="HFQ225" s="440"/>
      <c r="HFR225" s="440"/>
      <c r="HFS225" s="440"/>
      <c r="HFT225" s="440"/>
      <c r="HFU225" s="440"/>
      <c r="HFV225" s="440"/>
      <c r="HFW225" s="440"/>
      <c r="HFX225" s="440"/>
      <c r="HFY225" s="440"/>
      <c r="HFZ225" s="440"/>
      <c r="HGA225" s="440"/>
      <c r="HGB225" s="440"/>
      <c r="HGC225" s="440"/>
      <c r="HGD225" s="440"/>
      <c r="HGE225" s="440"/>
      <c r="HGF225" s="440"/>
      <c r="HGG225" s="440"/>
      <c r="HGH225" s="440"/>
      <c r="HGI225" s="440"/>
      <c r="HGJ225" s="440"/>
      <c r="HGK225" s="440"/>
      <c r="HGL225" s="440"/>
      <c r="HGM225" s="440"/>
      <c r="HGN225" s="440"/>
      <c r="HGO225" s="440"/>
      <c r="HGP225" s="440"/>
      <c r="HGQ225" s="440"/>
      <c r="HGR225" s="440"/>
      <c r="HGS225" s="440"/>
      <c r="HGT225" s="440"/>
      <c r="HGU225" s="440"/>
      <c r="HGV225" s="440"/>
      <c r="HGW225" s="440"/>
      <c r="HGX225" s="440"/>
      <c r="HGY225" s="440"/>
      <c r="HGZ225" s="440"/>
      <c r="HHA225" s="440"/>
      <c r="HHB225" s="440"/>
      <c r="HHC225" s="440"/>
      <c r="HHD225" s="440"/>
      <c r="HHE225" s="440"/>
      <c r="HHF225" s="440"/>
      <c r="HHG225" s="440"/>
      <c r="HHH225" s="440"/>
      <c r="HHI225" s="440"/>
      <c r="HHJ225" s="440"/>
      <c r="HHK225" s="440"/>
      <c r="HHL225" s="440"/>
      <c r="HHM225" s="440"/>
      <c r="HHN225" s="440"/>
      <c r="HHO225" s="440"/>
      <c r="HHP225" s="440"/>
      <c r="HHQ225" s="440"/>
      <c r="HHR225" s="440"/>
      <c r="HHS225" s="440"/>
      <c r="HHT225" s="440"/>
      <c r="HHU225" s="440"/>
      <c r="HHV225" s="440"/>
      <c r="HHW225" s="440"/>
      <c r="HHX225" s="440"/>
      <c r="HHY225" s="440"/>
      <c r="HHZ225" s="440"/>
      <c r="HIA225" s="440"/>
      <c r="HIB225" s="440"/>
      <c r="HIC225" s="440"/>
      <c r="HID225" s="440"/>
      <c r="HIE225" s="440"/>
      <c r="HIF225" s="440"/>
      <c r="HIG225" s="440"/>
      <c r="HIH225" s="440"/>
      <c r="HII225" s="440"/>
      <c r="HIJ225" s="440"/>
      <c r="HIK225" s="440"/>
      <c r="HIL225" s="440"/>
      <c r="HIM225" s="440"/>
      <c r="HIN225" s="440"/>
      <c r="HIO225" s="440"/>
      <c r="HIP225" s="440"/>
      <c r="HIQ225" s="440"/>
      <c r="HIR225" s="440"/>
      <c r="HIS225" s="440"/>
      <c r="HIT225" s="440"/>
      <c r="HIU225" s="440"/>
      <c r="HIV225" s="440"/>
      <c r="HIW225" s="440"/>
      <c r="HIX225" s="440"/>
      <c r="HIY225" s="440"/>
      <c r="HIZ225" s="440"/>
      <c r="HJA225" s="440"/>
      <c r="HJB225" s="440"/>
      <c r="HJC225" s="440"/>
      <c r="HJD225" s="440"/>
      <c r="HJE225" s="440"/>
      <c r="HJF225" s="440"/>
      <c r="HJG225" s="440"/>
      <c r="HJH225" s="440"/>
      <c r="HJI225" s="440"/>
      <c r="HJJ225" s="440"/>
      <c r="HJK225" s="440"/>
      <c r="HJL225" s="440"/>
      <c r="HJM225" s="440"/>
      <c r="HJN225" s="440"/>
      <c r="HJO225" s="440"/>
      <c r="HJP225" s="440"/>
      <c r="HJQ225" s="440"/>
      <c r="HJR225" s="440"/>
      <c r="HJS225" s="440"/>
      <c r="HJT225" s="440"/>
      <c r="HJU225" s="440"/>
      <c r="HJV225" s="440"/>
      <c r="HJW225" s="440"/>
      <c r="HJX225" s="440"/>
      <c r="HJY225" s="440"/>
      <c r="HJZ225" s="440"/>
      <c r="HKA225" s="440"/>
      <c r="HKB225" s="440"/>
      <c r="HKC225" s="440"/>
      <c r="HKD225" s="440"/>
      <c r="HKE225" s="440"/>
      <c r="HKF225" s="440"/>
      <c r="HKG225" s="440"/>
      <c r="HKH225" s="440"/>
      <c r="HKI225" s="440"/>
      <c r="HKJ225" s="440"/>
      <c r="HKK225" s="440"/>
      <c r="HKL225" s="440"/>
      <c r="HKM225" s="440"/>
      <c r="HKN225" s="440"/>
      <c r="HKO225" s="440"/>
      <c r="HKP225" s="440"/>
      <c r="HKQ225" s="440"/>
      <c r="HKR225" s="440"/>
      <c r="HKS225" s="440"/>
      <c r="HKT225" s="440"/>
      <c r="HKU225" s="440"/>
      <c r="HKV225" s="440"/>
      <c r="HKW225" s="440"/>
      <c r="HKX225" s="440"/>
      <c r="HKY225" s="440"/>
      <c r="HKZ225" s="440"/>
      <c r="HLA225" s="440"/>
      <c r="HLB225" s="440"/>
      <c r="HLC225" s="440"/>
      <c r="HLD225" s="440"/>
      <c r="HLE225" s="440"/>
      <c r="HLF225" s="440"/>
      <c r="HLG225" s="440"/>
      <c r="HLH225" s="440"/>
      <c r="HLI225" s="440"/>
      <c r="HLJ225" s="440"/>
      <c r="HLK225" s="440"/>
      <c r="HLL225" s="440"/>
      <c r="HLM225" s="440"/>
      <c r="HLN225" s="440"/>
      <c r="HLO225" s="440"/>
      <c r="HLP225" s="440"/>
      <c r="HLQ225" s="440"/>
      <c r="HLR225" s="440"/>
      <c r="HLS225" s="440"/>
      <c r="HLT225" s="440"/>
      <c r="HLU225" s="440"/>
      <c r="HLV225" s="440"/>
      <c r="HLW225" s="440"/>
      <c r="HLX225" s="440"/>
      <c r="HLY225" s="440"/>
      <c r="HLZ225" s="440"/>
      <c r="HMA225" s="440"/>
      <c r="HMB225" s="440"/>
      <c r="HMC225" s="440"/>
      <c r="HMD225" s="440"/>
      <c r="HME225" s="440"/>
      <c r="HMF225" s="440"/>
      <c r="HMG225" s="440"/>
      <c r="HMH225" s="440"/>
      <c r="HMI225" s="440"/>
      <c r="HMJ225" s="440"/>
      <c r="HMK225" s="440"/>
      <c r="HML225" s="440"/>
      <c r="HMM225" s="440"/>
      <c r="HMN225" s="440"/>
      <c r="HMO225" s="440"/>
      <c r="HMP225" s="440"/>
      <c r="HMQ225" s="440"/>
      <c r="HMR225" s="440"/>
      <c r="HMS225" s="440"/>
      <c r="HMT225" s="440"/>
      <c r="HMU225" s="440"/>
      <c r="HMV225" s="440"/>
      <c r="HMW225" s="440"/>
      <c r="HMX225" s="440"/>
      <c r="HMY225" s="440"/>
      <c r="HMZ225" s="440"/>
      <c r="HNA225" s="440"/>
      <c r="HNB225" s="440"/>
      <c r="HNC225" s="440"/>
      <c r="HND225" s="440"/>
      <c r="HNE225" s="440"/>
      <c r="HNF225" s="440"/>
      <c r="HNG225" s="440"/>
      <c r="HNH225" s="440"/>
      <c r="HNI225" s="440"/>
      <c r="HNJ225" s="440"/>
      <c r="HNK225" s="440"/>
      <c r="HNL225" s="440"/>
      <c r="HNM225" s="440"/>
      <c r="HNN225" s="440"/>
      <c r="HNO225" s="440"/>
      <c r="HNP225" s="440"/>
      <c r="HNQ225" s="440"/>
      <c r="HNR225" s="440"/>
      <c r="HNS225" s="440"/>
      <c r="HNT225" s="440"/>
      <c r="HNU225" s="440"/>
      <c r="HNV225" s="440"/>
      <c r="HNW225" s="440"/>
      <c r="HNX225" s="440"/>
      <c r="HNY225" s="440"/>
      <c r="HNZ225" s="440"/>
      <c r="HOA225" s="440"/>
      <c r="HOB225" s="440"/>
      <c r="HOC225" s="440"/>
      <c r="HOD225" s="440"/>
      <c r="HOE225" s="440"/>
      <c r="HOF225" s="440"/>
      <c r="HOG225" s="440"/>
      <c r="HOH225" s="440"/>
      <c r="HOI225" s="440"/>
      <c r="HOJ225" s="440"/>
      <c r="HOK225" s="440"/>
      <c r="HOL225" s="440"/>
      <c r="HOM225" s="440"/>
      <c r="HON225" s="440"/>
      <c r="HOO225" s="440"/>
      <c r="HOP225" s="440"/>
      <c r="HOQ225" s="440"/>
      <c r="HOR225" s="440"/>
      <c r="HOS225" s="440"/>
      <c r="HOT225" s="440"/>
      <c r="HOU225" s="440"/>
      <c r="HOV225" s="440"/>
      <c r="HOW225" s="440"/>
      <c r="HOX225" s="440"/>
      <c r="HOY225" s="440"/>
      <c r="HOZ225" s="440"/>
      <c r="HPA225" s="440"/>
      <c r="HPB225" s="440"/>
      <c r="HPC225" s="440"/>
      <c r="HPD225" s="440"/>
      <c r="HPE225" s="440"/>
      <c r="HPF225" s="440"/>
      <c r="HPG225" s="440"/>
      <c r="HPH225" s="440"/>
      <c r="HPI225" s="440"/>
      <c r="HPJ225" s="440"/>
      <c r="HPK225" s="440"/>
      <c r="HPL225" s="440"/>
      <c r="HPM225" s="440"/>
      <c r="HPN225" s="440"/>
      <c r="HPO225" s="440"/>
      <c r="HPP225" s="440"/>
      <c r="HPQ225" s="440"/>
      <c r="HPR225" s="440"/>
      <c r="HPS225" s="440"/>
      <c r="HPT225" s="440"/>
      <c r="HPU225" s="440"/>
      <c r="HPV225" s="440"/>
      <c r="HPW225" s="440"/>
      <c r="HPX225" s="440"/>
      <c r="HPY225" s="440"/>
      <c r="HPZ225" s="440"/>
      <c r="HQA225" s="440"/>
      <c r="HQB225" s="440"/>
      <c r="HQC225" s="440"/>
      <c r="HQD225" s="440"/>
      <c r="HQE225" s="440"/>
      <c r="HQF225" s="440"/>
      <c r="HQG225" s="440"/>
      <c r="HQH225" s="440"/>
      <c r="HQI225" s="440"/>
      <c r="HQJ225" s="440"/>
      <c r="HQK225" s="440"/>
      <c r="HQL225" s="440"/>
      <c r="HQM225" s="440"/>
      <c r="HQN225" s="440"/>
      <c r="HQO225" s="440"/>
      <c r="HQP225" s="440"/>
      <c r="HQQ225" s="440"/>
      <c r="HQR225" s="440"/>
      <c r="HQS225" s="440"/>
      <c r="HQT225" s="440"/>
      <c r="HQU225" s="440"/>
      <c r="HQV225" s="440"/>
      <c r="HQW225" s="440"/>
      <c r="HQX225" s="440"/>
      <c r="HQY225" s="440"/>
      <c r="HQZ225" s="440"/>
      <c r="HRA225" s="440"/>
      <c r="HRB225" s="440"/>
      <c r="HRC225" s="440"/>
      <c r="HRD225" s="440"/>
      <c r="HRE225" s="440"/>
      <c r="HRF225" s="440"/>
      <c r="HRG225" s="440"/>
      <c r="HRH225" s="440"/>
      <c r="HRI225" s="440"/>
      <c r="HRJ225" s="440"/>
      <c r="HRK225" s="440"/>
      <c r="HRL225" s="440"/>
      <c r="HRM225" s="440"/>
      <c r="HRN225" s="440"/>
      <c r="HRO225" s="440"/>
      <c r="HRP225" s="440"/>
      <c r="HRQ225" s="440"/>
      <c r="HRR225" s="440"/>
      <c r="HRS225" s="440"/>
      <c r="HRT225" s="440"/>
      <c r="HRU225" s="440"/>
      <c r="HRV225" s="440"/>
      <c r="HRW225" s="440"/>
      <c r="HRX225" s="440"/>
      <c r="HRY225" s="440"/>
      <c r="HRZ225" s="440"/>
      <c r="HSA225" s="440"/>
      <c r="HSB225" s="440"/>
      <c r="HSC225" s="440"/>
      <c r="HSD225" s="440"/>
      <c r="HSE225" s="440"/>
      <c r="HSF225" s="440"/>
      <c r="HSG225" s="440"/>
      <c r="HSH225" s="440"/>
      <c r="HSI225" s="440"/>
      <c r="HSJ225" s="440"/>
      <c r="HSK225" s="440"/>
      <c r="HSL225" s="440"/>
      <c r="HSM225" s="440"/>
      <c r="HSN225" s="440"/>
      <c r="HSO225" s="440"/>
      <c r="HSP225" s="440"/>
      <c r="HSQ225" s="440"/>
      <c r="HSR225" s="440"/>
      <c r="HSS225" s="440"/>
      <c r="HST225" s="440"/>
      <c r="HSU225" s="440"/>
      <c r="HSV225" s="440"/>
      <c r="HSW225" s="440"/>
      <c r="HSX225" s="440"/>
      <c r="HSY225" s="440"/>
      <c r="HSZ225" s="440"/>
      <c r="HTA225" s="440"/>
      <c r="HTB225" s="440"/>
      <c r="HTC225" s="440"/>
      <c r="HTD225" s="440"/>
      <c r="HTE225" s="440"/>
      <c r="HTF225" s="440"/>
      <c r="HTG225" s="440"/>
      <c r="HTH225" s="440"/>
      <c r="HTI225" s="440"/>
      <c r="HTJ225" s="440"/>
      <c r="HTK225" s="440"/>
      <c r="HTL225" s="440"/>
      <c r="HTM225" s="440"/>
      <c r="HTN225" s="440"/>
      <c r="HTO225" s="440"/>
      <c r="HTP225" s="440"/>
      <c r="HTQ225" s="440"/>
      <c r="HTR225" s="440"/>
      <c r="HTS225" s="440"/>
      <c r="HTT225" s="440"/>
      <c r="HTU225" s="440"/>
      <c r="HTV225" s="440"/>
      <c r="HTW225" s="440"/>
      <c r="HTX225" s="440"/>
      <c r="HTY225" s="440"/>
      <c r="HTZ225" s="440"/>
      <c r="HUA225" s="440"/>
      <c r="HUB225" s="440"/>
      <c r="HUC225" s="440"/>
      <c r="HUD225" s="440"/>
      <c r="HUE225" s="440"/>
      <c r="HUF225" s="440"/>
      <c r="HUG225" s="440"/>
      <c r="HUH225" s="440"/>
      <c r="HUI225" s="440"/>
      <c r="HUJ225" s="440"/>
      <c r="HUK225" s="440"/>
      <c r="HUL225" s="440"/>
      <c r="HUM225" s="440"/>
      <c r="HUN225" s="440"/>
      <c r="HUO225" s="440"/>
      <c r="HUP225" s="440"/>
      <c r="HUQ225" s="440"/>
      <c r="HUR225" s="440"/>
      <c r="HUS225" s="440"/>
      <c r="HUT225" s="440"/>
      <c r="HUU225" s="440"/>
      <c r="HUV225" s="440"/>
      <c r="HUW225" s="440"/>
      <c r="HUX225" s="440"/>
      <c r="HUY225" s="440"/>
      <c r="HUZ225" s="440"/>
      <c r="HVA225" s="440"/>
      <c r="HVB225" s="440"/>
      <c r="HVC225" s="440"/>
      <c r="HVD225" s="440"/>
      <c r="HVE225" s="440"/>
      <c r="HVF225" s="440"/>
      <c r="HVG225" s="440"/>
      <c r="HVH225" s="440"/>
      <c r="HVI225" s="440"/>
      <c r="HVJ225" s="440"/>
      <c r="HVK225" s="440"/>
      <c r="HVL225" s="440"/>
      <c r="HVM225" s="440"/>
      <c r="HVN225" s="440"/>
      <c r="HVO225" s="440"/>
      <c r="HVP225" s="440"/>
      <c r="HVQ225" s="440"/>
      <c r="HVR225" s="440"/>
      <c r="HVS225" s="440"/>
      <c r="HVT225" s="440"/>
      <c r="HVU225" s="440"/>
      <c r="HVV225" s="440"/>
      <c r="HVW225" s="440"/>
      <c r="HVX225" s="440"/>
      <c r="HVY225" s="440"/>
      <c r="HVZ225" s="440"/>
      <c r="HWA225" s="440"/>
      <c r="HWB225" s="440"/>
      <c r="HWC225" s="440"/>
      <c r="HWD225" s="440"/>
      <c r="HWE225" s="440"/>
      <c r="HWF225" s="440"/>
      <c r="HWG225" s="440"/>
      <c r="HWH225" s="440"/>
      <c r="HWI225" s="440"/>
      <c r="HWJ225" s="440"/>
      <c r="HWK225" s="440"/>
      <c r="HWL225" s="440"/>
      <c r="HWM225" s="440"/>
      <c r="HWN225" s="440"/>
      <c r="HWO225" s="440"/>
      <c r="HWP225" s="440"/>
      <c r="HWQ225" s="440"/>
      <c r="HWR225" s="440"/>
      <c r="HWS225" s="440"/>
      <c r="HWT225" s="440"/>
      <c r="HWU225" s="440"/>
      <c r="HWV225" s="440"/>
      <c r="HWW225" s="440"/>
      <c r="HWX225" s="440"/>
      <c r="HWY225" s="440"/>
      <c r="HWZ225" s="440"/>
      <c r="HXA225" s="440"/>
      <c r="HXB225" s="440"/>
      <c r="HXC225" s="440"/>
      <c r="HXD225" s="440"/>
      <c r="HXE225" s="440"/>
      <c r="HXF225" s="440"/>
      <c r="HXG225" s="440"/>
      <c r="HXH225" s="440"/>
      <c r="HXI225" s="440"/>
      <c r="HXJ225" s="440"/>
      <c r="HXK225" s="440"/>
      <c r="HXL225" s="440"/>
      <c r="HXM225" s="440"/>
      <c r="HXN225" s="440"/>
      <c r="HXO225" s="440"/>
      <c r="HXP225" s="440"/>
      <c r="HXQ225" s="440"/>
      <c r="HXR225" s="440"/>
      <c r="HXS225" s="440"/>
      <c r="HXT225" s="440"/>
      <c r="HXU225" s="440"/>
      <c r="HXV225" s="440"/>
      <c r="HXW225" s="440"/>
      <c r="HXX225" s="440"/>
      <c r="HXY225" s="440"/>
      <c r="HXZ225" s="440"/>
      <c r="HYA225" s="440"/>
      <c r="HYB225" s="440"/>
      <c r="HYC225" s="440"/>
      <c r="HYD225" s="440"/>
      <c r="HYE225" s="440"/>
      <c r="HYF225" s="440"/>
      <c r="HYG225" s="440"/>
      <c r="HYH225" s="440"/>
      <c r="HYI225" s="440"/>
      <c r="HYJ225" s="440"/>
      <c r="HYK225" s="440"/>
      <c r="HYL225" s="440"/>
      <c r="HYM225" s="440"/>
      <c r="HYN225" s="440"/>
      <c r="HYO225" s="440"/>
      <c r="HYP225" s="440"/>
      <c r="HYQ225" s="440"/>
      <c r="HYR225" s="440"/>
      <c r="HYS225" s="440"/>
      <c r="HYT225" s="440"/>
      <c r="HYU225" s="440"/>
      <c r="HYV225" s="440"/>
      <c r="HYW225" s="440"/>
      <c r="HYX225" s="440"/>
      <c r="HYY225" s="440"/>
      <c r="HYZ225" s="440"/>
      <c r="HZA225" s="440"/>
      <c r="HZB225" s="440"/>
      <c r="HZC225" s="440"/>
      <c r="HZD225" s="440"/>
      <c r="HZE225" s="440"/>
      <c r="HZF225" s="440"/>
      <c r="HZG225" s="440"/>
      <c r="HZH225" s="440"/>
      <c r="HZI225" s="440"/>
      <c r="HZJ225" s="440"/>
      <c r="HZK225" s="440"/>
      <c r="HZL225" s="440"/>
      <c r="HZM225" s="440"/>
      <c r="HZN225" s="440"/>
      <c r="HZO225" s="440"/>
      <c r="HZP225" s="440"/>
      <c r="HZQ225" s="440"/>
      <c r="HZR225" s="440"/>
      <c r="HZS225" s="440"/>
      <c r="HZT225" s="440"/>
      <c r="HZU225" s="440"/>
      <c r="HZV225" s="440"/>
      <c r="HZW225" s="440"/>
      <c r="HZX225" s="440"/>
      <c r="HZY225" s="440"/>
      <c r="HZZ225" s="440"/>
      <c r="IAA225" s="440"/>
      <c r="IAB225" s="440"/>
      <c r="IAC225" s="440"/>
      <c r="IAD225" s="440"/>
      <c r="IAE225" s="440"/>
      <c r="IAF225" s="440"/>
      <c r="IAG225" s="440"/>
      <c r="IAH225" s="440"/>
      <c r="IAI225" s="440"/>
      <c r="IAJ225" s="440"/>
      <c r="IAK225" s="440"/>
      <c r="IAL225" s="440"/>
      <c r="IAM225" s="440"/>
      <c r="IAN225" s="440"/>
      <c r="IAO225" s="440"/>
      <c r="IAP225" s="440"/>
      <c r="IAQ225" s="440"/>
      <c r="IAR225" s="440"/>
      <c r="IAS225" s="440"/>
      <c r="IAT225" s="440"/>
      <c r="IAU225" s="440"/>
      <c r="IAV225" s="440"/>
      <c r="IAW225" s="440"/>
      <c r="IAX225" s="440"/>
      <c r="IAY225" s="440"/>
      <c r="IAZ225" s="440"/>
      <c r="IBA225" s="440"/>
      <c r="IBB225" s="440"/>
      <c r="IBC225" s="440"/>
      <c r="IBD225" s="440"/>
      <c r="IBE225" s="440"/>
      <c r="IBF225" s="440"/>
      <c r="IBG225" s="440"/>
      <c r="IBH225" s="440"/>
      <c r="IBI225" s="440"/>
      <c r="IBJ225" s="440"/>
      <c r="IBK225" s="440"/>
      <c r="IBL225" s="440"/>
      <c r="IBM225" s="440"/>
      <c r="IBN225" s="440"/>
      <c r="IBO225" s="440"/>
      <c r="IBP225" s="440"/>
      <c r="IBQ225" s="440"/>
      <c r="IBR225" s="440"/>
      <c r="IBS225" s="440"/>
      <c r="IBT225" s="440"/>
      <c r="IBU225" s="440"/>
      <c r="IBV225" s="440"/>
      <c r="IBW225" s="440"/>
      <c r="IBX225" s="440"/>
      <c r="IBY225" s="440"/>
      <c r="IBZ225" s="440"/>
      <c r="ICA225" s="440"/>
      <c r="ICB225" s="440"/>
      <c r="ICC225" s="440"/>
      <c r="ICD225" s="440"/>
      <c r="ICE225" s="440"/>
      <c r="ICF225" s="440"/>
      <c r="ICG225" s="440"/>
      <c r="ICH225" s="440"/>
      <c r="ICI225" s="440"/>
      <c r="ICJ225" s="440"/>
      <c r="ICK225" s="440"/>
      <c r="ICL225" s="440"/>
      <c r="ICM225" s="440"/>
      <c r="ICN225" s="440"/>
      <c r="ICO225" s="440"/>
      <c r="ICP225" s="440"/>
      <c r="ICQ225" s="440"/>
      <c r="ICR225" s="440"/>
      <c r="ICS225" s="440"/>
      <c r="ICT225" s="440"/>
      <c r="ICU225" s="440"/>
      <c r="ICV225" s="440"/>
      <c r="ICW225" s="440"/>
      <c r="ICX225" s="440"/>
      <c r="ICY225" s="440"/>
      <c r="ICZ225" s="440"/>
      <c r="IDA225" s="440"/>
      <c r="IDB225" s="440"/>
      <c r="IDC225" s="440"/>
      <c r="IDD225" s="440"/>
      <c r="IDE225" s="440"/>
      <c r="IDF225" s="440"/>
      <c r="IDG225" s="440"/>
      <c r="IDH225" s="440"/>
      <c r="IDI225" s="440"/>
      <c r="IDJ225" s="440"/>
      <c r="IDK225" s="440"/>
      <c r="IDL225" s="440"/>
      <c r="IDM225" s="440"/>
      <c r="IDN225" s="440"/>
      <c r="IDO225" s="440"/>
      <c r="IDP225" s="440"/>
      <c r="IDQ225" s="440"/>
      <c r="IDR225" s="440"/>
      <c r="IDS225" s="440"/>
      <c r="IDT225" s="440"/>
      <c r="IDU225" s="440"/>
      <c r="IDV225" s="440"/>
      <c r="IDW225" s="440"/>
      <c r="IDX225" s="440"/>
      <c r="IDY225" s="440"/>
      <c r="IDZ225" s="440"/>
      <c r="IEA225" s="440"/>
      <c r="IEB225" s="440"/>
      <c r="IEC225" s="440"/>
      <c r="IED225" s="440"/>
      <c r="IEE225" s="440"/>
      <c r="IEF225" s="440"/>
      <c r="IEG225" s="440"/>
      <c r="IEH225" s="440"/>
      <c r="IEI225" s="440"/>
      <c r="IEJ225" s="440"/>
      <c r="IEK225" s="440"/>
      <c r="IEL225" s="440"/>
      <c r="IEM225" s="440"/>
      <c r="IEN225" s="440"/>
      <c r="IEO225" s="440"/>
      <c r="IEP225" s="440"/>
      <c r="IEQ225" s="440"/>
      <c r="IER225" s="440"/>
      <c r="IES225" s="440"/>
      <c r="IET225" s="440"/>
      <c r="IEU225" s="440"/>
      <c r="IEV225" s="440"/>
      <c r="IEW225" s="440"/>
      <c r="IEX225" s="440"/>
      <c r="IEY225" s="440"/>
      <c r="IEZ225" s="440"/>
      <c r="IFA225" s="440"/>
      <c r="IFB225" s="440"/>
      <c r="IFC225" s="440"/>
      <c r="IFD225" s="440"/>
      <c r="IFE225" s="440"/>
      <c r="IFF225" s="440"/>
      <c r="IFG225" s="440"/>
      <c r="IFH225" s="440"/>
      <c r="IFI225" s="440"/>
      <c r="IFJ225" s="440"/>
      <c r="IFK225" s="440"/>
      <c r="IFL225" s="440"/>
      <c r="IFM225" s="440"/>
      <c r="IFN225" s="440"/>
      <c r="IFO225" s="440"/>
      <c r="IFP225" s="440"/>
      <c r="IFQ225" s="440"/>
      <c r="IFR225" s="440"/>
      <c r="IFS225" s="440"/>
      <c r="IFT225" s="440"/>
      <c r="IFU225" s="440"/>
      <c r="IFV225" s="440"/>
      <c r="IFW225" s="440"/>
      <c r="IFX225" s="440"/>
      <c r="IFY225" s="440"/>
      <c r="IFZ225" s="440"/>
      <c r="IGA225" s="440"/>
      <c r="IGB225" s="440"/>
      <c r="IGC225" s="440"/>
      <c r="IGD225" s="440"/>
      <c r="IGE225" s="440"/>
      <c r="IGF225" s="440"/>
      <c r="IGG225" s="440"/>
      <c r="IGH225" s="440"/>
      <c r="IGI225" s="440"/>
      <c r="IGJ225" s="440"/>
      <c r="IGK225" s="440"/>
      <c r="IGL225" s="440"/>
      <c r="IGM225" s="440"/>
      <c r="IGN225" s="440"/>
      <c r="IGO225" s="440"/>
      <c r="IGP225" s="440"/>
      <c r="IGQ225" s="440"/>
      <c r="IGR225" s="440"/>
      <c r="IGS225" s="440"/>
      <c r="IGT225" s="440"/>
      <c r="IGU225" s="440"/>
      <c r="IGV225" s="440"/>
      <c r="IGW225" s="440"/>
      <c r="IGX225" s="440"/>
      <c r="IGY225" s="440"/>
      <c r="IGZ225" s="440"/>
      <c r="IHA225" s="440"/>
      <c r="IHB225" s="440"/>
      <c r="IHC225" s="440"/>
      <c r="IHD225" s="440"/>
      <c r="IHE225" s="440"/>
      <c r="IHF225" s="440"/>
      <c r="IHG225" s="440"/>
      <c r="IHH225" s="440"/>
      <c r="IHI225" s="440"/>
      <c r="IHJ225" s="440"/>
      <c r="IHK225" s="440"/>
      <c r="IHL225" s="440"/>
      <c r="IHM225" s="440"/>
      <c r="IHN225" s="440"/>
      <c r="IHO225" s="440"/>
      <c r="IHP225" s="440"/>
      <c r="IHQ225" s="440"/>
      <c r="IHR225" s="440"/>
      <c r="IHS225" s="440"/>
      <c r="IHT225" s="440"/>
      <c r="IHU225" s="440"/>
      <c r="IHV225" s="440"/>
      <c r="IHW225" s="440"/>
      <c r="IHX225" s="440"/>
      <c r="IHY225" s="440"/>
      <c r="IHZ225" s="440"/>
      <c r="IIA225" s="440"/>
      <c r="IIB225" s="440"/>
      <c r="IIC225" s="440"/>
      <c r="IID225" s="440"/>
      <c r="IIE225" s="440"/>
      <c r="IIF225" s="440"/>
      <c r="IIG225" s="440"/>
      <c r="IIH225" s="440"/>
      <c r="III225" s="440"/>
      <c r="IIJ225" s="440"/>
      <c r="IIK225" s="440"/>
      <c r="IIL225" s="440"/>
      <c r="IIM225" s="440"/>
      <c r="IIN225" s="440"/>
      <c r="IIO225" s="440"/>
      <c r="IIP225" s="440"/>
      <c r="IIQ225" s="440"/>
      <c r="IIR225" s="440"/>
      <c r="IIS225" s="440"/>
      <c r="IIT225" s="440"/>
      <c r="IIU225" s="440"/>
      <c r="IIV225" s="440"/>
      <c r="IIW225" s="440"/>
      <c r="IIX225" s="440"/>
      <c r="IIY225" s="440"/>
      <c r="IIZ225" s="440"/>
      <c r="IJA225" s="440"/>
      <c r="IJB225" s="440"/>
      <c r="IJC225" s="440"/>
      <c r="IJD225" s="440"/>
      <c r="IJE225" s="440"/>
      <c r="IJF225" s="440"/>
      <c r="IJG225" s="440"/>
      <c r="IJH225" s="440"/>
      <c r="IJI225" s="440"/>
      <c r="IJJ225" s="440"/>
      <c r="IJK225" s="440"/>
      <c r="IJL225" s="440"/>
      <c r="IJM225" s="440"/>
      <c r="IJN225" s="440"/>
      <c r="IJO225" s="440"/>
      <c r="IJP225" s="440"/>
      <c r="IJQ225" s="440"/>
      <c r="IJR225" s="440"/>
      <c r="IJS225" s="440"/>
      <c r="IJT225" s="440"/>
      <c r="IJU225" s="440"/>
      <c r="IJV225" s="440"/>
      <c r="IJW225" s="440"/>
      <c r="IJX225" s="440"/>
      <c r="IJY225" s="440"/>
      <c r="IJZ225" s="440"/>
      <c r="IKA225" s="440"/>
      <c r="IKB225" s="440"/>
      <c r="IKC225" s="440"/>
      <c r="IKD225" s="440"/>
      <c r="IKE225" s="440"/>
      <c r="IKF225" s="440"/>
      <c r="IKG225" s="440"/>
      <c r="IKH225" s="440"/>
      <c r="IKI225" s="440"/>
      <c r="IKJ225" s="440"/>
      <c r="IKK225" s="440"/>
      <c r="IKL225" s="440"/>
      <c r="IKM225" s="440"/>
      <c r="IKN225" s="440"/>
      <c r="IKO225" s="440"/>
      <c r="IKP225" s="440"/>
      <c r="IKQ225" s="440"/>
      <c r="IKR225" s="440"/>
      <c r="IKS225" s="440"/>
      <c r="IKT225" s="440"/>
      <c r="IKU225" s="440"/>
      <c r="IKV225" s="440"/>
      <c r="IKW225" s="440"/>
      <c r="IKX225" s="440"/>
      <c r="IKY225" s="440"/>
      <c r="IKZ225" s="440"/>
      <c r="ILA225" s="440"/>
      <c r="ILB225" s="440"/>
      <c r="ILC225" s="440"/>
      <c r="ILD225" s="440"/>
      <c r="ILE225" s="440"/>
      <c r="ILF225" s="440"/>
      <c r="ILG225" s="440"/>
      <c r="ILH225" s="440"/>
      <c r="ILI225" s="440"/>
      <c r="ILJ225" s="440"/>
      <c r="ILK225" s="440"/>
      <c r="ILL225" s="440"/>
      <c r="ILM225" s="440"/>
      <c r="ILN225" s="440"/>
      <c r="ILO225" s="440"/>
      <c r="ILP225" s="440"/>
      <c r="ILQ225" s="440"/>
      <c r="ILR225" s="440"/>
      <c r="ILS225" s="440"/>
      <c r="ILT225" s="440"/>
      <c r="ILU225" s="440"/>
      <c r="ILV225" s="440"/>
      <c r="ILW225" s="440"/>
      <c r="ILX225" s="440"/>
      <c r="ILY225" s="440"/>
      <c r="ILZ225" s="440"/>
      <c r="IMA225" s="440"/>
      <c r="IMB225" s="440"/>
      <c r="IMC225" s="440"/>
      <c r="IMD225" s="440"/>
      <c r="IME225" s="440"/>
      <c r="IMF225" s="440"/>
      <c r="IMG225" s="440"/>
      <c r="IMH225" s="440"/>
      <c r="IMI225" s="440"/>
      <c r="IMJ225" s="440"/>
      <c r="IMK225" s="440"/>
      <c r="IML225" s="440"/>
      <c r="IMM225" s="440"/>
      <c r="IMN225" s="440"/>
      <c r="IMO225" s="440"/>
      <c r="IMP225" s="440"/>
      <c r="IMQ225" s="440"/>
      <c r="IMR225" s="440"/>
      <c r="IMS225" s="440"/>
      <c r="IMT225" s="440"/>
      <c r="IMU225" s="440"/>
      <c r="IMV225" s="440"/>
      <c r="IMW225" s="440"/>
      <c r="IMX225" s="440"/>
      <c r="IMY225" s="440"/>
      <c r="IMZ225" s="440"/>
      <c r="INA225" s="440"/>
      <c r="INB225" s="440"/>
      <c r="INC225" s="440"/>
      <c r="IND225" s="440"/>
      <c r="INE225" s="440"/>
      <c r="INF225" s="440"/>
      <c r="ING225" s="440"/>
      <c r="INH225" s="440"/>
      <c r="INI225" s="440"/>
      <c r="INJ225" s="440"/>
      <c r="INK225" s="440"/>
      <c r="INL225" s="440"/>
      <c r="INM225" s="440"/>
      <c r="INN225" s="440"/>
      <c r="INO225" s="440"/>
      <c r="INP225" s="440"/>
      <c r="INQ225" s="440"/>
      <c r="INR225" s="440"/>
      <c r="INS225" s="440"/>
      <c r="INT225" s="440"/>
      <c r="INU225" s="440"/>
      <c r="INV225" s="440"/>
      <c r="INW225" s="440"/>
      <c r="INX225" s="440"/>
      <c r="INY225" s="440"/>
      <c r="INZ225" s="440"/>
      <c r="IOA225" s="440"/>
      <c r="IOB225" s="440"/>
      <c r="IOC225" s="440"/>
      <c r="IOD225" s="440"/>
      <c r="IOE225" s="440"/>
      <c r="IOF225" s="440"/>
      <c r="IOG225" s="440"/>
      <c r="IOH225" s="440"/>
      <c r="IOI225" s="440"/>
      <c r="IOJ225" s="440"/>
      <c r="IOK225" s="440"/>
      <c r="IOL225" s="440"/>
      <c r="IOM225" s="440"/>
      <c r="ION225" s="440"/>
      <c r="IOO225" s="440"/>
      <c r="IOP225" s="440"/>
      <c r="IOQ225" s="440"/>
      <c r="IOR225" s="440"/>
      <c r="IOS225" s="440"/>
      <c r="IOT225" s="440"/>
      <c r="IOU225" s="440"/>
      <c r="IOV225" s="440"/>
      <c r="IOW225" s="440"/>
      <c r="IOX225" s="440"/>
      <c r="IOY225" s="440"/>
      <c r="IOZ225" s="440"/>
      <c r="IPA225" s="440"/>
      <c r="IPB225" s="440"/>
      <c r="IPC225" s="440"/>
      <c r="IPD225" s="440"/>
      <c r="IPE225" s="440"/>
      <c r="IPF225" s="440"/>
      <c r="IPG225" s="440"/>
      <c r="IPH225" s="440"/>
      <c r="IPI225" s="440"/>
      <c r="IPJ225" s="440"/>
      <c r="IPK225" s="440"/>
      <c r="IPL225" s="440"/>
      <c r="IPM225" s="440"/>
      <c r="IPN225" s="440"/>
      <c r="IPO225" s="440"/>
      <c r="IPP225" s="440"/>
      <c r="IPQ225" s="440"/>
      <c r="IPR225" s="440"/>
      <c r="IPS225" s="440"/>
      <c r="IPT225" s="440"/>
      <c r="IPU225" s="440"/>
      <c r="IPV225" s="440"/>
      <c r="IPW225" s="440"/>
      <c r="IPX225" s="440"/>
      <c r="IPY225" s="440"/>
      <c r="IPZ225" s="440"/>
      <c r="IQA225" s="440"/>
      <c r="IQB225" s="440"/>
      <c r="IQC225" s="440"/>
      <c r="IQD225" s="440"/>
      <c r="IQE225" s="440"/>
      <c r="IQF225" s="440"/>
      <c r="IQG225" s="440"/>
      <c r="IQH225" s="440"/>
      <c r="IQI225" s="440"/>
      <c r="IQJ225" s="440"/>
      <c r="IQK225" s="440"/>
      <c r="IQL225" s="440"/>
      <c r="IQM225" s="440"/>
      <c r="IQN225" s="440"/>
      <c r="IQO225" s="440"/>
      <c r="IQP225" s="440"/>
      <c r="IQQ225" s="440"/>
      <c r="IQR225" s="440"/>
      <c r="IQS225" s="440"/>
      <c r="IQT225" s="440"/>
      <c r="IQU225" s="440"/>
      <c r="IQV225" s="440"/>
      <c r="IQW225" s="440"/>
      <c r="IQX225" s="440"/>
      <c r="IQY225" s="440"/>
      <c r="IQZ225" s="440"/>
      <c r="IRA225" s="440"/>
      <c r="IRB225" s="440"/>
      <c r="IRC225" s="440"/>
      <c r="IRD225" s="440"/>
      <c r="IRE225" s="440"/>
      <c r="IRF225" s="440"/>
      <c r="IRG225" s="440"/>
      <c r="IRH225" s="440"/>
      <c r="IRI225" s="440"/>
      <c r="IRJ225" s="440"/>
      <c r="IRK225" s="440"/>
      <c r="IRL225" s="440"/>
      <c r="IRM225" s="440"/>
      <c r="IRN225" s="440"/>
      <c r="IRO225" s="440"/>
      <c r="IRP225" s="440"/>
      <c r="IRQ225" s="440"/>
      <c r="IRR225" s="440"/>
      <c r="IRS225" s="440"/>
      <c r="IRT225" s="440"/>
      <c r="IRU225" s="440"/>
      <c r="IRV225" s="440"/>
      <c r="IRW225" s="440"/>
      <c r="IRX225" s="440"/>
      <c r="IRY225" s="440"/>
      <c r="IRZ225" s="440"/>
      <c r="ISA225" s="440"/>
      <c r="ISB225" s="440"/>
      <c r="ISC225" s="440"/>
      <c r="ISD225" s="440"/>
      <c r="ISE225" s="440"/>
      <c r="ISF225" s="440"/>
      <c r="ISG225" s="440"/>
      <c r="ISH225" s="440"/>
      <c r="ISI225" s="440"/>
      <c r="ISJ225" s="440"/>
      <c r="ISK225" s="440"/>
      <c r="ISL225" s="440"/>
      <c r="ISM225" s="440"/>
      <c r="ISN225" s="440"/>
      <c r="ISO225" s="440"/>
      <c r="ISP225" s="440"/>
      <c r="ISQ225" s="440"/>
      <c r="ISR225" s="440"/>
      <c r="ISS225" s="440"/>
      <c r="IST225" s="440"/>
      <c r="ISU225" s="440"/>
      <c r="ISV225" s="440"/>
      <c r="ISW225" s="440"/>
      <c r="ISX225" s="440"/>
      <c r="ISY225" s="440"/>
      <c r="ISZ225" s="440"/>
      <c r="ITA225" s="440"/>
      <c r="ITB225" s="440"/>
      <c r="ITC225" s="440"/>
      <c r="ITD225" s="440"/>
      <c r="ITE225" s="440"/>
      <c r="ITF225" s="440"/>
      <c r="ITG225" s="440"/>
      <c r="ITH225" s="440"/>
      <c r="ITI225" s="440"/>
      <c r="ITJ225" s="440"/>
      <c r="ITK225" s="440"/>
      <c r="ITL225" s="440"/>
      <c r="ITM225" s="440"/>
      <c r="ITN225" s="440"/>
      <c r="ITO225" s="440"/>
      <c r="ITP225" s="440"/>
      <c r="ITQ225" s="440"/>
      <c r="ITR225" s="440"/>
      <c r="ITS225" s="440"/>
      <c r="ITT225" s="440"/>
      <c r="ITU225" s="440"/>
      <c r="ITV225" s="440"/>
      <c r="ITW225" s="440"/>
      <c r="ITX225" s="440"/>
      <c r="ITY225" s="440"/>
      <c r="ITZ225" s="440"/>
      <c r="IUA225" s="440"/>
      <c r="IUB225" s="440"/>
      <c r="IUC225" s="440"/>
      <c r="IUD225" s="440"/>
      <c r="IUE225" s="440"/>
      <c r="IUF225" s="440"/>
      <c r="IUG225" s="440"/>
      <c r="IUH225" s="440"/>
      <c r="IUI225" s="440"/>
      <c r="IUJ225" s="440"/>
      <c r="IUK225" s="440"/>
      <c r="IUL225" s="440"/>
      <c r="IUM225" s="440"/>
      <c r="IUN225" s="440"/>
      <c r="IUO225" s="440"/>
      <c r="IUP225" s="440"/>
      <c r="IUQ225" s="440"/>
      <c r="IUR225" s="440"/>
      <c r="IUS225" s="440"/>
      <c r="IUT225" s="440"/>
      <c r="IUU225" s="440"/>
      <c r="IUV225" s="440"/>
      <c r="IUW225" s="440"/>
      <c r="IUX225" s="440"/>
      <c r="IUY225" s="440"/>
      <c r="IUZ225" s="440"/>
      <c r="IVA225" s="440"/>
      <c r="IVB225" s="440"/>
      <c r="IVC225" s="440"/>
      <c r="IVD225" s="440"/>
      <c r="IVE225" s="440"/>
      <c r="IVF225" s="440"/>
      <c r="IVG225" s="440"/>
      <c r="IVH225" s="440"/>
      <c r="IVI225" s="440"/>
      <c r="IVJ225" s="440"/>
      <c r="IVK225" s="440"/>
      <c r="IVL225" s="440"/>
      <c r="IVM225" s="440"/>
      <c r="IVN225" s="440"/>
      <c r="IVO225" s="440"/>
      <c r="IVP225" s="440"/>
      <c r="IVQ225" s="440"/>
      <c r="IVR225" s="440"/>
      <c r="IVS225" s="440"/>
      <c r="IVT225" s="440"/>
      <c r="IVU225" s="440"/>
      <c r="IVV225" s="440"/>
      <c r="IVW225" s="440"/>
      <c r="IVX225" s="440"/>
      <c r="IVY225" s="440"/>
      <c r="IVZ225" s="440"/>
      <c r="IWA225" s="440"/>
      <c r="IWB225" s="440"/>
      <c r="IWC225" s="440"/>
      <c r="IWD225" s="440"/>
      <c r="IWE225" s="440"/>
      <c r="IWF225" s="440"/>
      <c r="IWG225" s="440"/>
      <c r="IWH225" s="440"/>
      <c r="IWI225" s="440"/>
      <c r="IWJ225" s="440"/>
      <c r="IWK225" s="440"/>
      <c r="IWL225" s="440"/>
      <c r="IWM225" s="440"/>
      <c r="IWN225" s="440"/>
      <c r="IWO225" s="440"/>
      <c r="IWP225" s="440"/>
      <c r="IWQ225" s="440"/>
      <c r="IWR225" s="440"/>
      <c r="IWS225" s="440"/>
      <c r="IWT225" s="440"/>
      <c r="IWU225" s="440"/>
      <c r="IWV225" s="440"/>
      <c r="IWW225" s="440"/>
      <c r="IWX225" s="440"/>
      <c r="IWY225" s="440"/>
      <c r="IWZ225" s="440"/>
      <c r="IXA225" s="440"/>
      <c r="IXB225" s="440"/>
      <c r="IXC225" s="440"/>
      <c r="IXD225" s="440"/>
      <c r="IXE225" s="440"/>
      <c r="IXF225" s="440"/>
      <c r="IXG225" s="440"/>
      <c r="IXH225" s="440"/>
      <c r="IXI225" s="440"/>
      <c r="IXJ225" s="440"/>
      <c r="IXK225" s="440"/>
      <c r="IXL225" s="440"/>
      <c r="IXM225" s="440"/>
      <c r="IXN225" s="440"/>
      <c r="IXO225" s="440"/>
      <c r="IXP225" s="440"/>
      <c r="IXQ225" s="440"/>
      <c r="IXR225" s="440"/>
      <c r="IXS225" s="440"/>
      <c r="IXT225" s="440"/>
      <c r="IXU225" s="440"/>
      <c r="IXV225" s="440"/>
      <c r="IXW225" s="440"/>
      <c r="IXX225" s="440"/>
      <c r="IXY225" s="440"/>
      <c r="IXZ225" s="440"/>
      <c r="IYA225" s="440"/>
      <c r="IYB225" s="440"/>
      <c r="IYC225" s="440"/>
      <c r="IYD225" s="440"/>
      <c r="IYE225" s="440"/>
      <c r="IYF225" s="440"/>
      <c r="IYG225" s="440"/>
      <c r="IYH225" s="440"/>
      <c r="IYI225" s="440"/>
      <c r="IYJ225" s="440"/>
      <c r="IYK225" s="440"/>
      <c r="IYL225" s="440"/>
      <c r="IYM225" s="440"/>
      <c r="IYN225" s="440"/>
      <c r="IYO225" s="440"/>
      <c r="IYP225" s="440"/>
      <c r="IYQ225" s="440"/>
      <c r="IYR225" s="440"/>
      <c r="IYS225" s="440"/>
      <c r="IYT225" s="440"/>
      <c r="IYU225" s="440"/>
      <c r="IYV225" s="440"/>
      <c r="IYW225" s="440"/>
      <c r="IYX225" s="440"/>
      <c r="IYY225" s="440"/>
      <c r="IYZ225" s="440"/>
      <c r="IZA225" s="440"/>
      <c r="IZB225" s="440"/>
      <c r="IZC225" s="440"/>
      <c r="IZD225" s="440"/>
      <c r="IZE225" s="440"/>
      <c r="IZF225" s="440"/>
      <c r="IZG225" s="440"/>
      <c r="IZH225" s="440"/>
      <c r="IZI225" s="440"/>
      <c r="IZJ225" s="440"/>
      <c r="IZK225" s="440"/>
      <c r="IZL225" s="440"/>
      <c r="IZM225" s="440"/>
      <c r="IZN225" s="440"/>
      <c r="IZO225" s="440"/>
      <c r="IZP225" s="440"/>
      <c r="IZQ225" s="440"/>
      <c r="IZR225" s="440"/>
      <c r="IZS225" s="440"/>
      <c r="IZT225" s="440"/>
      <c r="IZU225" s="440"/>
      <c r="IZV225" s="440"/>
      <c r="IZW225" s="440"/>
      <c r="IZX225" s="440"/>
      <c r="IZY225" s="440"/>
      <c r="IZZ225" s="440"/>
      <c r="JAA225" s="440"/>
      <c r="JAB225" s="440"/>
      <c r="JAC225" s="440"/>
      <c r="JAD225" s="440"/>
      <c r="JAE225" s="440"/>
      <c r="JAF225" s="440"/>
      <c r="JAG225" s="440"/>
      <c r="JAH225" s="440"/>
      <c r="JAI225" s="440"/>
      <c r="JAJ225" s="440"/>
      <c r="JAK225" s="440"/>
      <c r="JAL225" s="440"/>
      <c r="JAM225" s="440"/>
      <c r="JAN225" s="440"/>
      <c r="JAO225" s="440"/>
      <c r="JAP225" s="440"/>
      <c r="JAQ225" s="440"/>
      <c r="JAR225" s="440"/>
      <c r="JAS225" s="440"/>
      <c r="JAT225" s="440"/>
      <c r="JAU225" s="440"/>
      <c r="JAV225" s="440"/>
      <c r="JAW225" s="440"/>
      <c r="JAX225" s="440"/>
      <c r="JAY225" s="440"/>
      <c r="JAZ225" s="440"/>
      <c r="JBA225" s="440"/>
      <c r="JBB225" s="440"/>
      <c r="JBC225" s="440"/>
      <c r="JBD225" s="440"/>
      <c r="JBE225" s="440"/>
      <c r="JBF225" s="440"/>
      <c r="JBG225" s="440"/>
      <c r="JBH225" s="440"/>
      <c r="JBI225" s="440"/>
      <c r="JBJ225" s="440"/>
      <c r="JBK225" s="440"/>
      <c r="JBL225" s="440"/>
      <c r="JBM225" s="440"/>
      <c r="JBN225" s="440"/>
      <c r="JBO225" s="440"/>
      <c r="JBP225" s="440"/>
      <c r="JBQ225" s="440"/>
      <c r="JBR225" s="440"/>
      <c r="JBS225" s="440"/>
      <c r="JBT225" s="440"/>
      <c r="JBU225" s="440"/>
      <c r="JBV225" s="440"/>
      <c r="JBW225" s="440"/>
      <c r="JBX225" s="440"/>
      <c r="JBY225" s="440"/>
      <c r="JBZ225" s="440"/>
      <c r="JCA225" s="440"/>
      <c r="JCB225" s="440"/>
      <c r="JCC225" s="440"/>
      <c r="JCD225" s="440"/>
      <c r="JCE225" s="440"/>
      <c r="JCF225" s="440"/>
      <c r="JCG225" s="440"/>
      <c r="JCH225" s="440"/>
      <c r="JCI225" s="440"/>
      <c r="JCJ225" s="440"/>
      <c r="JCK225" s="440"/>
      <c r="JCL225" s="440"/>
      <c r="JCM225" s="440"/>
      <c r="JCN225" s="440"/>
      <c r="JCO225" s="440"/>
      <c r="JCP225" s="440"/>
      <c r="JCQ225" s="440"/>
      <c r="JCR225" s="440"/>
      <c r="JCS225" s="440"/>
      <c r="JCT225" s="440"/>
      <c r="JCU225" s="440"/>
      <c r="JCV225" s="440"/>
      <c r="JCW225" s="440"/>
      <c r="JCX225" s="440"/>
      <c r="JCY225" s="440"/>
      <c r="JCZ225" s="440"/>
      <c r="JDA225" s="440"/>
      <c r="JDB225" s="440"/>
      <c r="JDC225" s="440"/>
      <c r="JDD225" s="440"/>
      <c r="JDE225" s="440"/>
      <c r="JDF225" s="440"/>
      <c r="JDG225" s="440"/>
      <c r="JDH225" s="440"/>
      <c r="JDI225" s="440"/>
      <c r="JDJ225" s="440"/>
      <c r="JDK225" s="440"/>
      <c r="JDL225" s="440"/>
      <c r="JDM225" s="440"/>
      <c r="JDN225" s="440"/>
      <c r="JDO225" s="440"/>
      <c r="JDP225" s="440"/>
      <c r="JDQ225" s="440"/>
      <c r="JDR225" s="440"/>
      <c r="JDS225" s="440"/>
      <c r="JDT225" s="440"/>
      <c r="JDU225" s="440"/>
      <c r="JDV225" s="440"/>
      <c r="JDW225" s="440"/>
      <c r="JDX225" s="440"/>
      <c r="JDY225" s="440"/>
      <c r="JDZ225" s="440"/>
      <c r="JEA225" s="440"/>
      <c r="JEB225" s="440"/>
      <c r="JEC225" s="440"/>
      <c r="JED225" s="440"/>
      <c r="JEE225" s="440"/>
      <c r="JEF225" s="440"/>
      <c r="JEG225" s="440"/>
      <c r="JEH225" s="440"/>
      <c r="JEI225" s="440"/>
      <c r="JEJ225" s="440"/>
      <c r="JEK225" s="440"/>
      <c r="JEL225" s="440"/>
      <c r="JEM225" s="440"/>
      <c r="JEN225" s="440"/>
      <c r="JEO225" s="440"/>
      <c r="JEP225" s="440"/>
      <c r="JEQ225" s="440"/>
      <c r="JER225" s="440"/>
      <c r="JES225" s="440"/>
      <c r="JET225" s="440"/>
      <c r="JEU225" s="440"/>
      <c r="JEV225" s="440"/>
      <c r="JEW225" s="440"/>
      <c r="JEX225" s="440"/>
      <c r="JEY225" s="440"/>
      <c r="JEZ225" s="440"/>
      <c r="JFA225" s="440"/>
      <c r="JFB225" s="440"/>
      <c r="JFC225" s="440"/>
      <c r="JFD225" s="440"/>
      <c r="JFE225" s="440"/>
      <c r="JFF225" s="440"/>
      <c r="JFG225" s="440"/>
      <c r="JFH225" s="440"/>
      <c r="JFI225" s="440"/>
      <c r="JFJ225" s="440"/>
      <c r="JFK225" s="440"/>
      <c r="JFL225" s="440"/>
      <c r="JFM225" s="440"/>
      <c r="JFN225" s="440"/>
      <c r="JFO225" s="440"/>
      <c r="JFP225" s="440"/>
      <c r="JFQ225" s="440"/>
      <c r="JFR225" s="440"/>
      <c r="JFS225" s="440"/>
      <c r="JFT225" s="440"/>
      <c r="JFU225" s="440"/>
      <c r="JFV225" s="440"/>
      <c r="JFW225" s="440"/>
      <c r="JFX225" s="440"/>
      <c r="JFY225" s="440"/>
      <c r="JFZ225" s="440"/>
      <c r="JGA225" s="440"/>
      <c r="JGB225" s="440"/>
      <c r="JGC225" s="440"/>
      <c r="JGD225" s="440"/>
      <c r="JGE225" s="440"/>
      <c r="JGF225" s="440"/>
      <c r="JGG225" s="440"/>
      <c r="JGH225" s="440"/>
      <c r="JGI225" s="440"/>
      <c r="JGJ225" s="440"/>
      <c r="JGK225" s="440"/>
      <c r="JGL225" s="440"/>
      <c r="JGM225" s="440"/>
      <c r="JGN225" s="440"/>
      <c r="JGO225" s="440"/>
      <c r="JGP225" s="440"/>
      <c r="JGQ225" s="440"/>
      <c r="JGR225" s="440"/>
      <c r="JGS225" s="440"/>
      <c r="JGT225" s="440"/>
      <c r="JGU225" s="440"/>
      <c r="JGV225" s="440"/>
      <c r="JGW225" s="440"/>
      <c r="JGX225" s="440"/>
      <c r="JGY225" s="440"/>
      <c r="JGZ225" s="440"/>
      <c r="JHA225" s="440"/>
      <c r="JHB225" s="440"/>
      <c r="JHC225" s="440"/>
      <c r="JHD225" s="440"/>
      <c r="JHE225" s="440"/>
      <c r="JHF225" s="440"/>
      <c r="JHG225" s="440"/>
      <c r="JHH225" s="440"/>
      <c r="JHI225" s="440"/>
      <c r="JHJ225" s="440"/>
      <c r="JHK225" s="440"/>
      <c r="JHL225" s="440"/>
      <c r="JHM225" s="440"/>
      <c r="JHN225" s="440"/>
      <c r="JHO225" s="440"/>
      <c r="JHP225" s="440"/>
      <c r="JHQ225" s="440"/>
      <c r="JHR225" s="440"/>
      <c r="JHS225" s="440"/>
      <c r="JHT225" s="440"/>
      <c r="JHU225" s="440"/>
      <c r="JHV225" s="440"/>
      <c r="JHW225" s="440"/>
      <c r="JHX225" s="440"/>
      <c r="JHY225" s="440"/>
      <c r="JHZ225" s="440"/>
      <c r="JIA225" s="440"/>
      <c r="JIB225" s="440"/>
      <c r="JIC225" s="440"/>
      <c r="JID225" s="440"/>
      <c r="JIE225" s="440"/>
      <c r="JIF225" s="440"/>
      <c r="JIG225" s="440"/>
      <c r="JIH225" s="440"/>
      <c r="JII225" s="440"/>
      <c r="JIJ225" s="440"/>
      <c r="JIK225" s="440"/>
      <c r="JIL225" s="440"/>
      <c r="JIM225" s="440"/>
      <c r="JIN225" s="440"/>
      <c r="JIO225" s="440"/>
      <c r="JIP225" s="440"/>
      <c r="JIQ225" s="440"/>
      <c r="JIR225" s="440"/>
      <c r="JIS225" s="440"/>
      <c r="JIT225" s="440"/>
      <c r="JIU225" s="440"/>
      <c r="JIV225" s="440"/>
      <c r="JIW225" s="440"/>
      <c r="JIX225" s="440"/>
      <c r="JIY225" s="440"/>
      <c r="JIZ225" s="440"/>
      <c r="JJA225" s="440"/>
      <c r="JJB225" s="440"/>
      <c r="JJC225" s="440"/>
      <c r="JJD225" s="440"/>
      <c r="JJE225" s="440"/>
      <c r="JJF225" s="440"/>
      <c r="JJG225" s="440"/>
      <c r="JJH225" s="440"/>
      <c r="JJI225" s="440"/>
      <c r="JJJ225" s="440"/>
      <c r="JJK225" s="440"/>
      <c r="JJL225" s="440"/>
      <c r="JJM225" s="440"/>
      <c r="JJN225" s="440"/>
      <c r="JJO225" s="440"/>
      <c r="JJP225" s="440"/>
      <c r="JJQ225" s="440"/>
      <c r="JJR225" s="440"/>
      <c r="JJS225" s="440"/>
      <c r="JJT225" s="440"/>
      <c r="JJU225" s="440"/>
      <c r="JJV225" s="440"/>
      <c r="JJW225" s="440"/>
      <c r="JJX225" s="440"/>
      <c r="JJY225" s="440"/>
      <c r="JJZ225" s="440"/>
      <c r="JKA225" s="440"/>
      <c r="JKB225" s="440"/>
      <c r="JKC225" s="440"/>
      <c r="JKD225" s="440"/>
      <c r="JKE225" s="440"/>
      <c r="JKF225" s="440"/>
      <c r="JKG225" s="440"/>
      <c r="JKH225" s="440"/>
      <c r="JKI225" s="440"/>
      <c r="JKJ225" s="440"/>
      <c r="JKK225" s="440"/>
      <c r="JKL225" s="440"/>
      <c r="JKM225" s="440"/>
      <c r="JKN225" s="440"/>
      <c r="JKO225" s="440"/>
      <c r="JKP225" s="440"/>
      <c r="JKQ225" s="440"/>
      <c r="JKR225" s="440"/>
      <c r="JKS225" s="440"/>
      <c r="JKT225" s="440"/>
      <c r="JKU225" s="440"/>
      <c r="JKV225" s="440"/>
      <c r="JKW225" s="440"/>
      <c r="JKX225" s="440"/>
      <c r="JKY225" s="440"/>
      <c r="JKZ225" s="440"/>
      <c r="JLA225" s="440"/>
      <c r="JLB225" s="440"/>
      <c r="JLC225" s="440"/>
      <c r="JLD225" s="440"/>
      <c r="JLE225" s="440"/>
      <c r="JLF225" s="440"/>
      <c r="JLG225" s="440"/>
      <c r="JLH225" s="440"/>
      <c r="JLI225" s="440"/>
      <c r="JLJ225" s="440"/>
      <c r="JLK225" s="440"/>
      <c r="JLL225" s="440"/>
      <c r="JLM225" s="440"/>
      <c r="JLN225" s="440"/>
      <c r="JLO225" s="440"/>
      <c r="JLP225" s="440"/>
      <c r="JLQ225" s="440"/>
      <c r="JLR225" s="440"/>
      <c r="JLS225" s="440"/>
      <c r="JLT225" s="440"/>
      <c r="JLU225" s="440"/>
      <c r="JLV225" s="440"/>
      <c r="JLW225" s="440"/>
      <c r="JLX225" s="440"/>
      <c r="JLY225" s="440"/>
      <c r="JLZ225" s="440"/>
      <c r="JMA225" s="440"/>
      <c r="JMB225" s="440"/>
      <c r="JMC225" s="440"/>
      <c r="JMD225" s="440"/>
      <c r="JME225" s="440"/>
      <c r="JMF225" s="440"/>
      <c r="JMG225" s="440"/>
      <c r="JMH225" s="440"/>
      <c r="JMI225" s="440"/>
      <c r="JMJ225" s="440"/>
      <c r="JMK225" s="440"/>
      <c r="JML225" s="440"/>
      <c r="JMM225" s="440"/>
      <c r="JMN225" s="440"/>
      <c r="JMO225" s="440"/>
      <c r="JMP225" s="440"/>
      <c r="JMQ225" s="440"/>
      <c r="JMR225" s="440"/>
      <c r="JMS225" s="440"/>
      <c r="JMT225" s="440"/>
      <c r="JMU225" s="440"/>
      <c r="JMV225" s="440"/>
      <c r="JMW225" s="440"/>
      <c r="JMX225" s="440"/>
      <c r="JMY225" s="440"/>
      <c r="JMZ225" s="440"/>
      <c r="JNA225" s="440"/>
      <c r="JNB225" s="440"/>
      <c r="JNC225" s="440"/>
      <c r="JND225" s="440"/>
      <c r="JNE225" s="440"/>
      <c r="JNF225" s="440"/>
      <c r="JNG225" s="440"/>
      <c r="JNH225" s="440"/>
      <c r="JNI225" s="440"/>
      <c r="JNJ225" s="440"/>
      <c r="JNK225" s="440"/>
      <c r="JNL225" s="440"/>
      <c r="JNM225" s="440"/>
      <c r="JNN225" s="440"/>
      <c r="JNO225" s="440"/>
      <c r="JNP225" s="440"/>
      <c r="JNQ225" s="440"/>
      <c r="JNR225" s="440"/>
      <c r="JNS225" s="440"/>
      <c r="JNT225" s="440"/>
      <c r="JNU225" s="440"/>
      <c r="JNV225" s="440"/>
      <c r="JNW225" s="440"/>
      <c r="JNX225" s="440"/>
      <c r="JNY225" s="440"/>
      <c r="JNZ225" s="440"/>
      <c r="JOA225" s="440"/>
      <c r="JOB225" s="440"/>
      <c r="JOC225" s="440"/>
      <c r="JOD225" s="440"/>
      <c r="JOE225" s="440"/>
      <c r="JOF225" s="440"/>
      <c r="JOG225" s="440"/>
      <c r="JOH225" s="440"/>
      <c r="JOI225" s="440"/>
      <c r="JOJ225" s="440"/>
      <c r="JOK225" s="440"/>
      <c r="JOL225" s="440"/>
      <c r="JOM225" s="440"/>
      <c r="JON225" s="440"/>
      <c r="JOO225" s="440"/>
      <c r="JOP225" s="440"/>
      <c r="JOQ225" s="440"/>
      <c r="JOR225" s="440"/>
      <c r="JOS225" s="440"/>
      <c r="JOT225" s="440"/>
      <c r="JOU225" s="440"/>
      <c r="JOV225" s="440"/>
      <c r="JOW225" s="440"/>
      <c r="JOX225" s="440"/>
      <c r="JOY225" s="440"/>
      <c r="JOZ225" s="440"/>
      <c r="JPA225" s="440"/>
      <c r="JPB225" s="440"/>
      <c r="JPC225" s="440"/>
      <c r="JPD225" s="440"/>
      <c r="JPE225" s="440"/>
      <c r="JPF225" s="440"/>
      <c r="JPG225" s="440"/>
      <c r="JPH225" s="440"/>
      <c r="JPI225" s="440"/>
      <c r="JPJ225" s="440"/>
      <c r="JPK225" s="440"/>
      <c r="JPL225" s="440"/>
      <c r="JPM225" s="440"/>
      <c r="JPN225" s="440"/>
      <c r="JPO225" s="440"/>
      <c r="JPP225" s="440"/>
      <c r="JPQ225" s="440"/>
      <c r="JPR225" s="440"/>
      <c r="JPS225" s="440"/>
      <c r="JPT225" s="440"/>
      <c r="JPU225" s="440"/>
      <c r="JPV225" s="440"/>
      <c r="JPW225" s="440"/>
      <c r="JPX225" s="440"/>
      <c r="JPY225" s="440"/>
      <c r="JPZ225" s="440"/>
      <c r="JQA225" s="440"/>
      <c r="JQB225" s="440"/>
      <c r="JQC225" s="440"/>
      <c r="JQD225" s="440"/>
      <c r="JQE225" s="440"/>
      <c r="JQF225" s="440"/>
      <c r="JQG225" s="440"/>
      <c r="JQH225" s="440"/>
      <c r="JQI225" s="440"/>
      <c r="JQJ225" s="440"/>
      <c r="JQK225" s="440"/>
      <c r="JQL225" s="440"/>
      <c r="JQM225" s="440"/>
      <c r="JQN225" s="440"/>
      <c r="JQO225" s="440"/>
      <c r="JQP225" s="440"/>
      <c r="JQQ225" s="440"/>
      <c r="JQR225" s="440"/>
      <c r="JQS225" s="440"/>
      <c r="JQT225" s="440"/>
      <c r="JQU225" s="440"/>
      <c r="JQV225" s="440"/>
      <c r="JQW225" s="440"/>
      <c r="JQX225" s="440"/>
      <c r="JQY225" s="440"/>
      <c r="JQZ225" s="440"/>
      <c r="JRA225" s="440"/>
      <c r="JRB225" s="440"/>
      <c r="JRC225" s="440"/>
      <c r="JRD225" s="440"/>
      <c r="JRE225" s="440"/>
      <c r="JRF225" s="440"/>
      <c r="JRG225" s="440"/>
      <c r="JRH225" s="440"/>
      <c r="JRI225" s="440"/>
      <c r="JRJ225" s="440"/>
      <c r="JRK225" s="440"/>
      <c r="JRL225" s="440"/>
      <c r="JRM225" s="440"/>
      <c r="JRN225" s="440"/>
      <c r="JRO225" s="440"/>
      <c r="JRP225" s="440"/>
      <c r="JRQ225" s="440"/>
      <c r="JRR225" s="440"/>
      <c r="JRS225" s="440"/>
      <c r="JRT225" s="440"/>
      <c r="JRU225" s="440"/>
      <c r="JRV225" s="440"/>
      <c r="JRW225" s="440"/>
      <c r="JRX225" s="440"/>
      <c r="JRY225" s="440"/>
      <c r="JRZ225" s="440"/>
      <c r="JSA225" s="440"/>
      <c r="JSB225" s="440"/>
      <c r="JSC225" s="440"/>
      <c r="JSD225" s="440"/>
      <c r="JSE225" s="440"/>
      <c r="JSF225" s="440"/>
      <c r="JSG225" s="440"/>
      <c r="JSH225" s="440"/>
      <c r="JSI225" s="440"/>
      <c r="JSJ225" s="440"/>
      <c r="JSK225" s="440"/>
      <c r="JSL225" s="440"/>
      <c r="JSM225" s="440"/>
      <c r="JSN225" s="440"/>
      <c r="JSO225" s="440"/>
      <c r="JSP225" s="440"/>
      <c r="JSQ225" s="440"/>
      <c r="JSR225" s="440"/>
      <c r="JSS225" s="440"/>
      <c r="JST225" s="440"/>
      <c r="JSU225" s="440"/>
      <c r="JSV225" s="440"/>
      <c r="JSW225" s="440"/>
      <c r="JSX225" s="440"/>
      <c r="JSY225" s="440"/>
      <c r="JSZ225" s="440"/>
      <c r="JTA225" s="440"/>
      <c r="JTB225" s="440"/>
      <c r="JTC225" s="440"/>
      <c r="JTD225" s="440"/>
      <c r="JTE225" s="440"/>
      <c r="JTF225" s="440"/>
      <c r="JTG225" s="440"/>
      <c r="JTH225" s="440"/>
      <c r="JTI225" s="440"/>
      <c r="JTJ225" s="440"/>
      <c r="JTK225" s="440"/>
      <c r="JTL225" s="440"/>
      <c r="JTM225" s="440"/>
      <c r="JTN225" s="440"/>
      <c r="JTO225" s="440"/>
      <c r="JTP225" s="440"/>
      <c r="JTQ225" s="440"/>
      <c r="JTR225" s="440"/>
      <c r="JTS225" s="440"/>
      <c r="JTT225" s="440"/>
      <c r="JTU225" s="440"/>
      <c r="JTV225" s="440"/>
      <c r="JTW225" s="440"/>
      <c r="JTX225" s="440"/>
      <c r="JTY225" s="440"/>
      <c r="JTZ225" s="440"/>
      <c r="JUA225" s="440"/>
      <c r="JUB225" s="440"/>
      <c r="JUC225" s="440"/>
      <c r="JUD225" s="440"/>
      <c r="JUE225" s="440"/>
      <c r="JUF225" s="440"/>
      <c r="JUG225" s="440"/>
      <c r="JUH225" s="440"/>
      <c r="JUI225" s="440"/>
      <c r="JUJ225" s="440"/>
      <c r="JUK225" s="440"/>
      <c r="JUL225" s="440"/>
      <c r="JUM225" s="440"/>
      <c r="JUN225" s="440"/>
      <c r="JUO225" s="440"/>
      <c r="JUP225" s="440"/>
      <c r="JUQ225" s="440"/>
      <c r="JUR225" s="440"/>
      <c r="JUS225" s="440"/>
      <c r="JUT225" s="440"/>
      <c r="JUU225" s="440"/>
      <c r="JUV225" s="440"/>
      <c r="JUW225" s="440"/>
      <c r="JUX225" s="440"/>
      <c r="JUY225" s="440"/>
      <c r="JUZ225" s="440"/>
      <c r="JVA225" s="440"/>
      <c r="JVB225" s="440"/>
      <c r="JVC225" s="440"/>
      <c r="JVD225" s="440"/>
      <c r="JVE225" s="440"/>
      <c r="JVF225" s="440"/>
      <c r="JVG225" s="440"/>
      <c r="JVH225" s="440"/>
      <c r="JVI225" s="440"/>
      <c r="JVJ225" s="440"/>
      <c r="JVK225" s="440"/>
      <c r="JVL225" s="440"/>
      <c r="JVM225" s="440"/>
      <c r="JVN225" s="440"/>
      <c r="JVO225" s="440"/>
      <c r="JVP225" s="440"/>
      <c r="JVQ225" s="440"/>
      <c r="JVR225" s="440"/>
      <c r="JVS225" s="440"/>
      <c r="JVT225" s="440"/>
      <c r="JVU225" s="440"/>
      <c r="JVV225" s="440"/>
      <c r="JVW225" s="440"/>
      <c r="JVX225" s="440"/>
      <c r="JVY225" s="440"/>
      <c r="JVZ225" s="440"/>
      <c r="JWA225" s="440"/>
      <c r="JWB225" s="440"/>
      <c r="JWC225" s="440"/>
      <c r="JWD225" s="440"/>
      <c r="JWE225" s="440"/>
      <c r="JWF225" s="440"/>
      <c r="JWG225" s="440"/>
      <c r="JWH225" s="440"/>
      <c r="JWI225" s="440"/>
      <c r="JWJ225" s="440"/>
      <c r="JWK225" s="440"/>
      <c r="JWL225" s="440"/>
      <c r="JWM225" s="440"/>
      <c r="JWN225" s="440"/>
      <c r="JWO225" s="440"/>
      <c r="JWP225" s="440"/>
      <c r="JWQ225" s="440"/>
      <c r="JWR225" s="440"/>
      <c r="JWS225" s="440"/>
      <c r="JWT225" s="440"/>
      <c r="JWU225" s="440"/>
      <c r="JWV225" s="440"/>
      <c r="JWW225" s="440"/>
      <c r="JWX225" s="440"/>
      <c r="JWY225" s="440"/>
      <c r="JWZ225" s="440"/>
      <c r="JXA225" s="440"/>
      <c r="JXB225" s="440"/>
      <c r="JXC225" s="440"/>
      <c r="JXD225" s="440"/>
      <c r="JXE225" s="440"/>
      <c r="JXF225" s="440"/>
      <c r="JXG225" s="440"/>
      <c r="JXH225" s="440"/>
      <c r="JXI225" s="440"/>
      <c r="JXJ225" s="440"/>
      <c r="JXK225" s="440"/>
      <c r="JXL225" s="440"/>
      <c r="JXM225" s="440"/>
      <c r="JXN225" s="440"/>
      <c r="JXO225" s="440"/>
      <c r="JXP225" s="440"/>
      <c r="JXQ225" s="440"/>
      <c r="JXR225" s="440"/>
      <c r="JXS225" s="440"/>
      <c r="JXT225" s="440"/>
      <c r="JXU225" s="440"/>
      <c r="JXV225" s="440"/>
      <c r="JXW225" s="440"/>
      <c r="JXX225" s="440"/>
      <c r="JXY225" s="440"/>
      <c r="JXZ225" s="440"/>
      <c r="JYA225" s="440"/>
      <c r="JYB225" s="440"/>
      <c r="JYC225" s="440"/>
      <c r="JYD225" s="440"/>
      <c r="JYE225" s="440"/>
      <c r="JYF225" s="440"/>
      <c r="JYG225" s="440"/>
      <c r="JYH225" s="440"/>
      <c r="JYI225" s="440"/>
      <c r="JYJ225" s="440"/>
      <c r="JYK225" s="440"/>
      <c r="JYL225" s="440"/>
      <c r="JYM225" s="440"/>
      <c r="JYN225" s="440"/>
      <c r="JYO225" s="440"/>
      <c r="JYP225" s="440"/>
      <c r="JYQ225" s="440"/>
      <c r="JYR225" s="440"/>
      <c r="JYS225" s="440"/>
      <c r="JYT225" s="440"/>
      <c r="JYU225" s="440"/>
      <c r="JYV225" s="440"/>
      <c r="JYW225" s="440"/>
      <c r="JYX225" s="440"/>
      <c r="JYY225" s="440"/>
      <c r="JYZ225" s="440"/>
      <c r="JZA225" s="440"/>
      <c r="JZB225" s="440"/>
      <c r="JZC225" s="440"/>
      <c r="JZD225" s="440"/>
      <c r="JZE225" s="440"/>
      <c r="JZF225" s="440"/>
      <c r="JZG225" s="440"/>
      <c r="JZH225" s="440"/>
      <c r="JZI225" s="440"/>
      <c r="JZJ225" s="440"/>
      <c r="JZK225" s="440"/>
      <c r="JZL225" s="440"/>
      <c r="JZM225" s="440"/>
      <c r="JZN225" s="440"/>
      <c r="JZO225" s="440"/>
      <c r="JZP225" s="440"/>
      <c r="JZQ225" s="440"/>
      <c r="JZR225" s="440"/>
      <c r="JZS225" s="440"/>
      <c r="JZT225" s="440"/>
      <c r="JZU225" s="440"/>
      <c r="JZV225" s="440"/>
      <c r="JZW225" s="440"/>
      <c r="JZX225" s="440"/>
      <c r="JZY225" s="440"/>
      <c r="JZZ225" s="440"/>
      <c r="KAA225" s="440"/>
      <c r="KAB225" s="440"/>
      <c r="KAC225" s="440"/>
      <c r="KAD225" s="440"/>
      <c r="KAE225" s="440"/>
      <c r="KAF225" s="440"/>
      <c r="KAG225" s="440"/>
      <c r="KAH225" s="440"/>
      <c r="KAI225" s="440"/>
      <c r="KAJ225" s="440"/>
      <c r="KAK225" s="440"/>
      <c r="KAL225" s="440"/>
      <c r="KAM225" s="440"/>
      <c r="KAN225" s="440"/>
      <c r="KAO225" s="440"/>
      <c r="KAP225" s="440"/>
      <c r="KAQ225" s="440"/>
      <c r="KAR225" s="440"/>
      <c r="KAS225" s="440"/>
      <c r="KAT225" s="440"/>
      <c r="KAU225" s="440"/>
      <c r="KAV225" s="440"/>
      <c r="KAW225" s="440"/>
      <c r="KAX225" s="440"/>
      <c r="KAY225" s="440"/>
      <c r="KAZ225" s="440"/>
      <c r="KBA225" s="440"/>
      <c r="KBB225" s="440"/>
      <c r="KBC225" s="440"/>
      <c r="KBD225" s="440"/>
      <c r="KBE225" s="440"/>
      <c r="KBF225" s="440"/>
      <c r="KBG225" s="440"/>
      <c r="KBH225" s="440"/>
      <c r="KBI225" s="440"/>
      <c r="KBJ225" s="440"/>
      <c r="KBK225" s="440"/>
      <c r="KBL225" s="440"/>
      <c r="KBM225" s="440"/>
      <c r="KBN225" s="440"/>
      <c r="KBO225" s="440"/>
      <c r="KBP225" s="440"/>
      <c r="KBQ225" s="440"/>
      <c r="KBR225" s="440"/>
      <c r="KBS225" s="440"/>
      <c r="KBT225" s="440"/>
      <c r="KBU225" s="440"/>
      <c r="KBV225" s="440"/>
      <c r="KBW225" s="440"/>
      <c r="KBX225" s="440"/>
      <c r="KBY225" s="440"/>
      <c r="KBZ225" s="440"/>
      <c r="KCA225" s="440"/>
      <c r="KCB225" s="440"/>
      <c r="KCC225" s="440"/>
      <c r="KCD225" s="440"/>
      <c r="KCE225" s="440"/>
      <c r="KCF225" s="440"/>
      <c r="KCG225" s="440"/>
      <c r="KCH225" s="440"/>
      <c r="KCI225" s="440"/>
      <c r="KCJ225" s="440"/>
      <c r="KCK225" s="440"/>
      <c r="KCL225" s="440"/>
      <c r="KCM225" s="440"/>
      <c r="KCN225" s="440"/>
      <c r="KCO225" s="440"/>
      <c r="KCP225" s="440"/>
      <c r="KCQ225" s="440"/>
      <c r="KCR225" s="440"/>
      <c r="KCS225" s="440"/>
      <c r="KCT225" s="440"/>
      <c r="KCU225" s="440"/>
      <c r="KCV225" s="440"/>
      <c r="KCW225" s="440"/>
      <c r="KCX225" s="440"/>
      <c r="KCY225" s="440"/>
      <c r="KCZ225" s="440"/>
      <c r="KDA225" s="440"/>
      <c r="KDB225" s="440"/>
      <c r="KDC225" s="440"/>
      <c r="KDD225" s="440"/>
      <c r="KDE225" s="440"/>
      <c r="KDF225" s="440"/>
      <c r="KDG225" s="440"/>
      <c r="KDH225" s="440"/>
      <c r="KDI225" s="440"/>
      <c r="KDJ225" s="440"/>
      <c r="KDK225" s="440"/>
      <c r="KDL225" s="440"/>
      <c r="KDM225" s="440"/>
      <c r="KDN225" s="440"/>
      <c r="KDO225" s="440"/>
      <c r="KDP225" s="440"/>
      <c r="KDQ225" s="440"/>
      <c r="KDR225" s="440"/>
      <c r="KDS225" s="440"/>
      <c r="KDT225" s="440"/>
      <c r="KDU225" s="440"/>
      <c r="KDV225" s="440"/>
      <c r="KDW225" s="440"/>
      <c r="KDX225" s="440"/>
      <c r="KDY225" s="440"/>
      <c r="KDZ225" s="440"/>
      <c r="KEA225" s="440"/>
      <c r="KEB225" s="440"/>
      <c r="KEC225" s="440"/>
      <c r="KED225" s="440"/>
      <c r="KEE225" s="440"/>
      <c r="KEF225" s="440"/>
      <c r="KEG225" s="440"/>
      <c r="KEH225" s="440"/>
      <c r="KEI225" s="440"/>
      <c r="KEJ225" s="440"/>
      <c r="KEK225" s="440"/>
      <c r="KEL225" s="440"/>
      <c r="KEM225" s="440"/>
      <c r="KEN225" s="440"/>
      <c r="KEO225" s="440"/>
      <c r="KEP225" s="440"/>
      <c r="KEQ225" s="440"/>
      <c r="KER225" s="440"/>
      <c r="KES225" s="440"/>
      <c r="KET225" s="440"/>
      <c r="KEU225" s="440"/>
      <c r="KEV225" s="440"/>
      <c r="KEW225" s="440"/>
      <c r="KEX225" s="440"/>
      <c r="KEY225" s="440"/>
      <c r="KEZ225" s="440"/>
      <c r="KFA225" s="440"/>
      <c r="KFB225" s="440"/>
      <c r="KFC225" s="440"/>
      <c r="KFD225" s="440"/>
      <c r="KFE225" s="440"/>
      <c r="KFF225" s="440"/>
      <c r="KFG225" s="440"/>
      <c r="KFH225" s="440"/>
      <c r="KFI225" s="440"/>
      <c r="KFJ225" s="440"/>
      <c r="KFK225" s="440"/>
      <c r="KFL225" s="440"/>
      <c r="KFM225" s="440"/>
      <c r="KFN225" s="440"/>
      <c r="KFO225" s="440"/>
      <c r="KFP225" s="440"/>
      <c r="KFQ225" s="440"/>
      <c r="KFR225" s="440"/>
      <c r="KFS225" s="440"/>
      <c r="KFT225" s="440"/>
      <c r="KFU225" s="440"/>
      <c r="KFV225" s="440"/>
      <c r="KFW225" s="440"/>
      <c r="KFX225" s="440"/>
      <c r="KFY225" s="440"/>
      <c r="KFZ225" s="440"/>
      <c r="KGA225" s="440"/>
      <c r="KGB225" s="440"/>
      <c r="KGC225" s="440"/>
      <c r="KGD225" s="440"/>
      <c r="KGE225" s="440"/>
      <c r="KGF225" s="440"/>
      <c r="KGG225" s="440"/>
      <c r="KGH225" s="440"/>
      <c r="KGI225" s="440"/>
      <c r="KGJ225" s="440"/>
      <c r="KGK225" s="440"/>
      <c r="KGL225" s="440"/>
      <c r="KGM225" s="440"/>
      <c r="KGN225" s="440"/>
      <c r="KGO225" s="440"/>
      <c r="KGP225" s="440"/>
      <c r="KGQ225" s="440"/>
      <c r="KGR225" s="440"/>
      <c r="KGS225" s="440"/>
      <c r="KGT225" s="440"/>
      <c r="KGU225" s="440"/>
      <c r="KGV225" s="440"/>
      <c r="KGW225" s="440"/>
      <c r="KGX225" s="440"/>
      <c r="KGY225" s="440"/>
      <c r="KGZ225" s="440"/>
      <c r="KHA225" s="440"/>
      <c r="KHB225" s="440"/>
      <c r="KHC225" s="440"/>
      <c r="KHD225" s="440"/>
      <c r="KHE225" s="440"/>
      <c r="KHF225" s="440"/>
      <c r="KHG225" s="440"/>
      <c r="KHH225" s="440"/>
      <c r="KHI225" s="440"/>
      <c r="KHJ225" s="440"/>
      <c r="KHK225" s="440"/>
      <c r="KHL225" s="440"/>
      <c r="KHM225" s="440"/>
      <c r="KHN225" s="440"/>
      <c r="KHO225" s="440"/>
      <c r="KHP225" s="440"/>
      <c r="KHQ225" s="440"/>
      <c r="KHR225" s="440"/>
      <c r="KHS225" s="440"/>
      <c r="KHT225" s="440"/>
      <c r="KHU225" s="440"/>
      <c r="KHV225" s="440"/>
      <c r="KHW225" s="440"/>
      <c r="KHX225" s="440"/>
      <c r="KHY225" s="440"/>
      <c r="KHZ225" s="440"/>
      <c r="KIA225" s="440"/>
      <c r="KIB225" s="440"/>
      <c r="KIC225" s="440"/>
      <c r="KID225" s="440"/>
      <c r="KIE225" s="440"/>
      <c r="KIF225" s="440"/>
      <c r="KIG225" s="440"/>
      <c r="KIH225" s="440"/>
      <c r="KII225" s="440"/>
      <c r="KIJ225" s="440"/>
      <c r="KIK225" s="440"/>
      <c r="KIL225" s="440"/>
      <c r="KIM225" s="440"/>
      <c r="KIN225" s="440"/>
      <c r="KIO225" s="440"/>
      <c r="KIP225" s="440"/>
      <c r="KIQ225" s="440"/>
      <c r="KIR225" s="440"/>
      <c r="KIS225" s="440"/>
      <c r="KIT225" s="440"/>
      <c r="KIU225" s="440"/>
      <c r="KIV225" s="440"/>
      <c r="KIW225" s="440"/>
      <c r="KIX225" s="440"/>
      <c r="KIY225" s="440"/>
      <c r="KIZ225" s="440"/>
      <c r="KJA225" s="440"/>
      <c r="KJB225" s="440"/>
      <c r="KJC225" s="440"/>
      <c r="KJD225" s="440"/>
      <c r="KJE225" s="440"/>
      <c r="KJF225" s="440"/>
      <c r="KJG225" s="440"/>
      <c r="KJH225" s="440"/>
      <c r="KJI225" s="440"/>
      <c r="KJJ225" s="440"/>
      <c r="KJK225" s="440"/>
      <c r="KJL225" s="440"/>
      <c r="KJM225" s="440"/>
      <c r="KJN225" s="440"/>
      <c r="KJO225" s="440"/>
      <c r="KJP225" s="440"/>
      <c r="KJQ225" s="440"/>
      <c r="KJR225" s="440"/>
      <c r="KJS225" s="440"/>
      <c r="KJT225" s="440"/>
      <c r="KJU225" s="440"/>
      <c r="KJV225" s="440"/>
      <c r="KJW225" s="440"/>
      <c r="KJX225" s="440"/>
      <c r="KJY225" s="440"/>
      <c r="KJZ225" s="440"/>
      <c r="KKA225" s="440"/>
      <c r="KKB225" s="440"/>
      <c r="KKC225" s="440"/>
      <c r="KKD225" s="440"/>
      <c r="KKE225" s="440"/>
      <c r="KKF225" s="440"/>
      <c r="KKG225" s="440"/>
      <c r="KKH225" s="440"/>
      <c r="KKI225" s="440"/>
      <c r="KKJ225" s="440"/>
      <c r="KKK225" s="440"/>
      <c r="KKL225" s="440"/>
      <c r="KKM225" s="440"/>
      <c r="KKN225" s="440"/>
      <c r="KKO225" s="440"/>
      <c r="KKP225" s="440"/>
      <c r="KKQ225" s="440"/>
      <c r="KKR225" s="440"/>
      <c r="KKS225" s="440"/>
      <c r="KKT225" s="440"/>
      <c r="KKU225" s="440"/>
      <c r="KKV225" s="440"/>
      <c r="KKW225" s="440"/>
      <c r="KKX225" s="440"/>
      <c r="KKY225" s="440"/>
      <c r="KKZ225" s="440"/>
      <c r="KLA225" s="440"/>
      <c r="KLB225" s="440"/>
      <c r="KLC225" s="440"/>
      <c r="KLD225" s="440"/>
      <c r="KLE225" s="440"/>
      <c r="KLF225" s="440"/>
      <c r="KLG225" s="440"/>
      <c r="KLH225" s="440"/>
      <c r="KLI225" s="440"/>
      <c r="KLJ225" s="440"/>
      <c r="KLK225" s="440"/>
      <c r="KLL225" s="440"/>
      <c r="KLM225" s="440"/>
      <c r="KLN225" s="440"/>
      <c r="KLO225" s="440"/>
      <c r="KLP225" s="440"/>
      <c r="KLQ225" s="440"/>
      <c r="KLR225" s="440"/>
      <c r="KLS225" s="440"/>
      <c r="KLT225" s="440"/>
      <c r="KLU225" s="440"/>
      <c r="KLV225" s="440"/>
      <c r="KLW225" s="440"/>
      <c r="KLX225" s="440"/>
      <c r="KLY225" s="440"/>
      <c r="KLZ225" s="440"/>
      <c r="KMA225" s="440"/>
      <c r="KMB225" s="440"/>
      <c r="KMC225" s="440"/>
      <c r="KMD225" s="440"/>
      <c r="KME225" s="440"/>
      <c r="KMF225" s="440"/>
      <c r="KMG225" s="440"/>
      <c r="KMH225" s="440"/>
      <c r="KMI225" s="440"/>
      <c r="KMJ225" s="440"/>
      <c r="KMK225" s="440"/>
      <c r="KML225" s="440"/>
      <c r="KMM225" s="440"/>
      <c r="KMN225" s="440"/>
      <c r="KMO225" s="440"/>
      <c r="KMP225" s="440"/>
      <c r="KMQ225" s="440"/>
      <c r="KMR225" s="440"/>
      <c r="KMS225" s="440"/>
      <c r="KMT225" s="440"/>
      <c r="KMU225" s="440"/>
      <c r="KMV225" s="440"/>
      <c r="KMW225" s="440"/>
      <c r="KMX225" s="440"/>
      <c r="KMY225" s="440"/>
      <c r="KMZ225" s="440"/>
      <c r="KNA225" s="440"/>
      <c r="KNB225" s="440"/>
      <c r="KNC225" s="440"/>
      <c r="KND225" s="440"/>
      <c r="KNE225" s="440"/>
      <c r="KNF225" s="440"/>
      <c r="KNG225" s="440"/>
      <c r="KNH225" s="440"/>
      <c r="KNI225" s="440"/>
      <c r="KNJ225" s="440"/>
      <c r="KNK225" s="440"/>
      <c r="KNL225" s="440"/>
      <c r="KNM225" s="440"/>
      <c r="KNN225" s="440"/>
      <c r="KNO225" s="440"/>
      <c r="KNP225" s="440"/>
      <c r="KNQ225" s="440"/>
      <c r="KNR225" s="440"/>
      <c r="KNS225" s="440"/>
      <c r="KNT225" s="440"/>
      <c r="KNU225" s="440"/>
      <c r="KNV225" s="440"/>
      <c r="KNW225" s="440"/>
      <c r="KNX225" s="440"/>
      <c r="KNY225" s="440"/>
      <c r="KNZ225" s="440"/>
      <c r="KOA225" s="440"/>
      <c r="KOB225" s="440"/>
      <c r="KOC225" s="440"/>
      <c r="KOD225" s="440"/>
      <c r="KOE225" s="440"/>
      <c r="KOF225" s="440"/>
      <c r="KOG225" s="440"/>
      <c r="KOH225" s="440"/>
      <c r="KOI225" s="440"/>
      <c r="KOJ225" s="440"/>
      <c r="KOK225" s="440"/>
      <c r="KOL225" s="440"/>
      <c r="KOM225" s="440"/>
      <c r="KON225" s="440"/>
      <c r="KOO225" s="440"/>
      <c r="KOP225" s="440"/>
      <c r="KOQ225" s="440"/>
      <c r="KOR225" s="440"/>
      <c r="KOS225" s="440"/>
      <c r="KOT225" s="440"/>
      <c r="KOU225" s="440"/>
      <c r="KOV225" s="440"/>
      <c r="KOW225" s="440"/>
      <c r="KOX225" s="440"/>
      <c r="KOY225" s="440"/>
      <c r="KOZ225" s="440"/>
      <c r="KPA225" s="440"/>
      <c r="KPB225" s="440"/>
      <c r="KPC225" s="440"/>
      <c r="KPD225" s="440"/>
      <c r="KPE225" s="440"/>
      <c r="KPF225" s="440"/>
      <c r="KPG225" s="440"/>
      <c r="KPH225" s="440"/>
      <c r="KPI225" s="440"/>
      <c r="KPJ225" s="440"/>
      <c r="KPK225" s="440"/>
      <c r="KPL225" s="440"/>
      <c r="KPM225" s="440"/>
      <c r="KPN225" s="440"/>
      <c r="KPO225" s="440"/>
      <c r="KPP225" s="440"/>
      <c r="KPQ225" s="440"/>
      <c r="KPR225" s="440"/>
      <c r="KPS225" s="440"/>
      <c r="KPT225" s="440"/>
      <c r="KPU225" s="440"/>
      <c r="KPV225" s="440"/>
      <c r="KPW225" s="440"/>
      <c r="KPX225" s="440"/>
      <c r="KPY225" s="440"/>
      <c r="KPZ225" s="440"/>
      <c r="KQA225" s="440"/>
      <c r="KQB225" s="440"/>
      <c r="KQC225" s="440"/>
      <c r="KQD225" s="440"/>
      <c r="KQE225" s="440"/>
      <c r="KQF225" s="440"/>
      <c r="KQG225" s="440"/>
      <c r="KQH225" s="440"/>
      <c r="KQI225" s="440"/>
      <c r="KQJ225" s="440"/>
      <c r="KQK225" s="440"/>
      <c r="KQL225" s="440"/>
      <c r="KQM225" s="440"/>
      <c r="KQN225" s="440"/>
      <c r="KQO225" s="440"/>
      <c r="KQP225" s="440"/>
      <c r="KQQ225" s="440"/>
      <c r="KQR225" s="440"/>
      <c r="KQS225" s="440"/>
      <c r="KQT225" s="440"/>
      <c r="KQU225" s="440"/>
      <c r="KQV225" s="440"/>
      <c r="KQW225" s="440"/>
      <c r="KQX225" s="440"/>
      <c r="KQY225" s="440"/>
      <c r="KQZ225" s="440"/>
      <c r="KRA225" s="440"/>
      <c r="KRB225" s="440"/>
      <c r="KRC225" s="440"/>
      <c r="KRD225" s="440"/>
      <c r="KRE225" s="440"/>
      <c r="KRF225" s="440"/>
      <c r="KRG225" s="440"/>
      <c r="KRH225" s="440"/>
      <c r="KRI225" s="440"/>
      <c r="KRJ225" s="440"/>
      <c r="KRK225" s="440"/>
      <c r="KRL225" s="440"/>
      <c r="KRM225" s="440"/>
      <c r="KRN225" s="440"/>
      <c r="KRO225" s="440"/>
      <c r="KRP225" s="440"/>
      <c r="KRQ225" s="440"/>
      <c r="KRR225" s="440"/>
      <c r="KRS225" s="440"/>
      <c r="KRT225" s="440"/>
      <c r="KRU225" s="440"/>
      <c r="KRV225" s="440"/>
      <c r="KRW225" s="440"/>
      <c r="KRX225" s="440"/>
      <c r="KRY225" s="440"/>
      <c r="KRZ225" s="440"/>
      <c r="KSA225" s="440"/>
      <c r="KSB225" s="440"/>
      <c r="KSC225" s="440"/>
      <c r="KSD225" s="440"/>
      <c r="KSE225" s="440"/>
      <c r="KSF225" s="440"/>
      <c r="KSG225" s="440"/>
      <c r="KSH225" s="440"/>
      <c r="KSI225" s="440"/>
      <c r="KSJ225" s="440"/>
      <c r="KSK225" s="440"/>
      <c r="KSL225" s="440"/>
      <c r="KSM225" s="440"/>
      <c r="KSN225" s="440"/>
      <c r="KSO225" s="440"/>
      <c r="KSP225" s="440"/>
      <c r="KSQ225" s="440"/>
      <c r="KSR225" s="440"/>
      <c r="KSS225" s="440"/>
      <c r="KST225" s="440"/>
      <c r="KSU225" s="440"/>
      <c r="KSV225" s="440"/>
      <c r="KSW225" s="440"/>
      <c r="KSX225" s="440"/>
      <c r="KSY225" s="440"/>
      <c r="KSZ225" s="440"/>
      <c r="KTA225" s="440"/>
      <c r="KTB225" s="440"/>
      <c r="KTC225" s="440"/>
      <c r="KTD225" s="440"/>
      <c r="KTE225" s="440"/>
      <c r="KTF225" s="440"/>
      <c r="KTG225" s="440"/>
      <c r="KTH225" s="440"/>
      <c r="KTI225" s="440"/>
      <c r="KTJ225" s="440"/>
      <c r="KTK225" s="440"/>
      <c r="KTL225" s="440"/>
      <c r="KTM225" s="440"/>
      <c r="KTN225" s="440"/>
      <c r="KTO225" s="440"/>
      <c r="KTP225" s="440"/>
      <c r="KTQ225" s="440"/>
      <c r="KTR225" s="440"/>
      <c r="KTS225" s="440"/>
      <c r="KTT225" s="440"/>
      <c r="KTU225" s="440"/>
      <c r="KTV225" s="440"/>
      <c r="KTW225" s="440"/>
      <c r="KTX225" s="440"/>
      <c r="KTY225" s="440"/>
      <c r="KTZ225" s="440"/>
      <c r="KUA225" s="440"/>
      <c r="KUB225" s="440"/>
      <c r="KUC225" s="440"/>
      <c r="KUD225" s="440"/>
      <c r="KUE225" s="440"/>
      <c r="KUF225" s="440"/>
      <c r="KUG225" s="440"/>
      <c r="KUH225" s="440"/>
      <c r="KUI225" s="440"/>
      <c r="KUJ225" s="440"/>
      <c r="KUK225" s="440"/>
      <c r="KUL225" s="440"/>
      <c r="KUM225" s="440"/>
      <c r="KUN225" s="440"/>
      <c r="KUO225" s="440"/>
      <c r="KUP225" s="440"/>
      <c r="KUQ225" s="440"/>
      <c r="KUR225" s="440"/>
      <c r="KUS225" s="440"/>
      <c r="KUT225" s="440"/>
      <c r="KUU225" s="440"/>
      <c r="KUV225" s="440"/>
      <c r="KUW225" s="440"/>
      <c r="KUX225" s="440"/>
      <c r="KUY225" s="440"/>
      <c r="KUZ225" s="440"/>
      <c r="KVA225" s="440"/>
      <c r="KVB225" s="440"/>
      <c r="KVC225" s="440"/>
      <c r="KVD225" s="440"/>
      <c r="KVE225" s="440"/>
      <c r="KVF225" s="440"/>
      <c r="KVG225" s="440"/>
      <c r="KVH225" s="440"/>
      <c r="KVI225" s="440"/>
      <c r="KVJ225" s="440"/>
      <c r="KVK225" s="440"/>
      <c r="KVL225" s="440"/>
      <c r="KVM225" s="440"/>
      <c r="KVN225" s="440"/>
      <c r="KVO225" s="440"/>
      <c r="KVP225" s="440"/>
      <c r="KVQ225" s="440"/>
      <c r="KVR225" s="440"/>
      <c r="KVS225" s="440"/>
      <c r="KVT225" s="440"/>
      <c r="KVU225" s="440"/>
      <c r="KVV225" s="440"/>
      <c r="KVW225" s="440"/>
      <c r="KVX225" s="440"/>
      <c r="KVY225" s="440"/>
      <c r="KVZ225" s="440"/>
      <c r="KWA225" s="440"/>
      <c r="KWB225" s="440"/>
      <c r="KWC225" s="440"/>
      <c r="KWD225" s="440"/>
      <c r="KWE225" s="440"/>
      <c r="KWF225" s="440"/>
      <c r="KWG225" s="440"/>
      <c r="KWH225" s="440"/>
      <c r="KWI225" s="440"/>
      <c r="KWJ225" s="440"/>
      <c r="KWK225" s="440"/>
      <c r="KWL225" s="440"/>
      <c r="KWM225" s="440"/>
      <c r="KWN225" s="440"/>
      <c r="KWO225" s="440"/>
      <c r="KWP225" s="440"/>
      <c r="KWQ225" s="440"/>
      <c r="KWR225" s="440"/>
      <c r="KWS225" s="440"/>
      <c r="KWT225" s="440"/>
      <c r="KWU225" s="440"/>
      <c r="KWV225" s="440"/>
      <c r="KWW225" s="440"/>
      <c r="KWX225" s="440"/>
      <c r="KWY225" s="440"/>
      <c r="KWZ225" s="440"/>
      <c r="KXA225" s="440"/>
      <c r="KXB225" s="440"/>
      <c r="KXC225" s="440"/>
      <c r="KXD225" s="440"/>
      <c r="KXE225" s="440"/>
      <c r="KXF225" s="440"/>
      <c r="KXG225" s="440"/>
      <c r="KXH225" s="440"/>
      <c r="KXI225" s="440"/>
      <c r="KXJ225" s="440"/>
      <c r="KXK225" s="440"/>
      <c r="KXL225" s="440"/>
      <c r="KXM225" s="440"/>
      <c r="KXN225" s="440"/>
      <c r="KXO225" s="440"/>
      <c r="KXP225" s="440"/>
      <c r="KXQ225" s="440"/>
      <c r="KXR225" s="440"/>
      <c r="KXS225" s="440"/>
      <c r="KXT225" s="440"/>
      <c r="KXU225" s="440"/>
      <c r="KXV225" s="440"/>
      <c r="KXW225" s="440"/>
      <c r="KXX225" s="440"/>
      <c r="KXY225" s="440"/>
      <c r="KXZ225" s="440"/>
      <c r="KYA225" s="440"/>
      <c r="KYB225" s="440"/>
      <c r="KYC225" s="440"/>
      <c r="KYD225" s="440"/>
      <c r="KYE225" s="440"/>
      <c r="KYF225" s="440"/>
      <c r="KYG225" s="440"/>
      <c r="KYH225" s="440"/>
      <c r="KYI225" s="440"/>
      <c r="KYJ225" s="440"/>
      <c r="KYK225" s="440"/>
      <c r="KYL225" s="440"/>
      <c r="KYM225" s="440"/>
      <c r="KYN225" s="440"/>
      <c r="KYO225" s="440"/>
      <c r="KYP225" s="440"/>
      <c r="KYQ225" s="440"/>
      <c r="KYR225" s="440"/>
      <c r="KYS225" s="440"/>
      <c r="KYT225" s="440"/>
      <c r="KYU225" s="440"/>
      <c r="KYV225" s="440"/>
      <c r="KYW225" s="440"/>
      <c r="KYX225" s="440"/>
      <c r="KYY225" s="440"/>
      <c r="KYZ225" s="440"/>
      <c r="KZA225" s="440"/>
      <c r="KZB225" s="440"/>
      <c r="KZC225" s="440"/>
      <c r="KZD225" s="440"/>
      <c r="KZE225" s="440"/>
      <c r="KZF225" s="440"/>
      <c r="KZG225" s="440"/>
      <c r="KZH225" s="440"/>
      <c r="KZI225" s="440"/>
      <c r="KZJ225" s="440"/>
      <c r="KZK225" s="440"/>
      <c r="KZL225" s="440"/>
      <c r="KZM225" s="440"/>
      <c r="KZN225" s="440"/>
      <c r="KZO225" s="440"/>
      <c r="KZP225" s="440"/>
      <c r="KZQ225" s="440"/>
      <c r="KZR225" s="440"/>
      <c r="KZS225" s="440"/>
      <c r="KZT225" s="440"/>
      <c r="KZU225" s="440"/>
      <c r="KZV225" s="440"/>
      <c r="KZW225" s="440"/>
      <c r="KZX225" s="440"/>
      <c r="KZY225" s="440"/>
      <c r="KZZ225" s="440"/>
      <c r="LAA225" s="440"/>
      <c r="LAB225" s="440"/>
      <c r="LAC225" s="440"/>
      <c r="LAD225" s="440"/>
      <c r="LAE225" s="440"/>
      <c r="LAF225" s="440"/>
      <c r="LAG225" s="440"/>
      <c r="LAH225" s="440"/>
      <c r="LAI225" s="440"/>
      <c r="LAJ225" s="440"/>
      <c r="LAK225" s="440"/>
      <c r="LAL225" s="440"/>
      <c r="LAM225" s="440"/>
      <c r="LAN225" s="440"/>
      <c r="LAO225" s="440"/>
      <c r="LAP225" s="440"/>
      <c r="LAQ225" s="440"/>
      <c r="LAR225" s="440"/>
      <c r="LAS225" s="440"/>
      <c r="LAT225" s="440"/>
      <c r="LAU225" s="440"/>
      <c r="LAV225" s="440"/>
      <c r="LAW225" s="440"/>
      <c r="LAX225" s="440"/>
      <c r="LAY225" s="440"/>
      <c r="LAZ225" s="440"/>
      <c r="LBA225" s="440"/>
      <c r="LBB225" s="440"/>
      <c r="LBC225" s="440"/>
      <c r="LBD225" s="440"/>
      <c r="LBE225" s="440"/>
      <c r="LBF225" s="440"/>
      <c r="LBG225" s="440"/>
      <c r="LBH225" s="440"/>
      <c r="LBI225" s="440"/>
      <c r="LBJ225" s="440"/>
      <c r="LBK225" s="440"/>
      <c r="LBL225" s="440"/>
      <c r="LBM225" s="440"/>
      <c r="LBN225" s="440"/>
      <c r="LBO225" s="440"/>
      <c r="LBP225" s="440"/>
      <c r="LBQ225" s="440"/>
      <c r="LBR225" s="440"/>
      <c r="LBS225" s="440"/>
      <c r="LBT225" s="440"/>
      <c r="LBU225" s="440"/>
      <c r="LBV225" s="440"/>
      <c r="LBW225" s="440"/>
      <c r="LBX225" s="440"/>
      <c r="LBY225" s="440"/>
      <c r="LBZ225" s="440"/>
      <c r="LCA225" s="440"/>
      <c r="LCB225" s="440"/>
      <c r="LCC225" s="440"/>
      <c r="LCD225" s="440"/>
      <c r="LCE225" s="440"/>
      <c r="LCF225" s="440"/>
      <c r="LCG225" s="440"/>
      <c r="LCH225" s="440"/>
      <c r="LCI225" s="440"/>
      <c r="LCJ225" s="440"/>
      <c r="LCK225" s="440"/>
      <c r="LCL225" s="440"/>
      <c r="LCM225" s="440"/>
      <c r="LCN225" s="440"/>
      <c r="LCO225" s="440"/>
      <c r="LCP225" s="440"/>
      <c r="LCQ225" s="440"/>
      <c r="LCR225" s="440"/>
      <c r="LCS225" s="440"/>
      <c r="LCT225" s="440"/>
      <c r="LCU225" s="440"/>
      <c r="LCV225" s="440"/>
      <c r="LCW225" s="440"/>
      <c r="LCX225" s="440"/>
      <c r="LCY225" s="440"/>
      <c r="LCZ225" s="440"/>
      <c r="LDA225" s="440"/>
      <c r="LDB225" s="440"/>
      <c r="LDC225" s="440"/>
      <c r="LDD225" s="440"/>
      <c r="LDE225" s="440"/>
      <c r="LDF225" s="440"/>
      <c r="LDG225" s="440"/>
      <c r="LDH225" s="440"/>
      <c r="LDI225" s="440"/>
      <c r="LDJ225" s="440"/>
      <c r="LDK225" s="440"/>
      <c r="LDL225" s="440"/>
      <c r="LDM225" s="440"/>
      <c r="LDN225" s="440"/>
      <c r="LDO225" s="440"/>
      <c r="LDP225" s="440"/>
      <c r="LDQ225" s="440"/>
      <c r="LDR225" s="440"/>
      <c r="LDS225" s="440"/>
      <c r="LDT225" s="440"/>
      <c r="LDU225" s="440"/>
      <c r="LDV225" s="440"/>
      <c r="LDW225" s="440"/>
      <c r="LDX225" s="440"/>
      <c r="LDY225" s="440"/>
      <c r="LDZ225" s="440"/>
      <c r="LEA225" s="440"/>
      <c r="LEB225" s="440"/>
      <c r="LEC225" s="440"/>
      <c r="LED225" s="440"/>
      <c r="LEE225" s="440"/>
      <c r="LEF225" s="440"/>
      <c r="LEG225" s="440"/>
      <c r="LEH225" s="440"/>
      <c r="LEI225" s="440"/>
      <c r="LEJ225" s="440"/>
      <c r="LEK225" s="440"/>
      <c r="LEL225" s="440"/>
      <c r="LEM225" s="440"/>
      <c r="LEN225" s="440"/>
      <c r="LEO225" s="440"/>
      <c r="LEP225" s="440"/>
      <c r="LEQ225" s="440"/>
      <c r="LER225" s="440"/>
      <c r="LES225" s="440"/>
      <c r="LET225" s="440"/>
      <c r="LEU225" s="440"/>
      <c r="LEV225" s="440"/>
      <c r="LEW225" s="440"/>
      <c r="LEX225" s="440"/>
      <c r="LEY225" s="440"/>
      <c r="LEZ225" s="440"/>
      <c r="LFA225" s="440"/>
      <c r="LFB225" s="440"/>
      <c r="LFC225" s="440"/>
      <c r="LFD225" s="440"/>
      <c r="LFE225" s="440"/>
      <c r="LFF225" s="440"/>
      <c r="LFG225" s="440"/>
      <c r="LFH225" s="440"/>
      <c r="LFI225" s="440"/>
      <c r="LFJ225" s="440"/>
      <c r="LFK225" s="440"/>
      <c r="LFL225" s="440"/>
      <c r="LFM225" s="440"/>
      <c r="LFN225" s="440"/>
      <c r="LFO225" s="440"/>
      <c r="LFP225" s="440"/>
      <c r="LFQ225" s="440"/>
      <c r="LFR225" s="440"/>
      <c r="LFS225" s="440"/>
      <c r="LFT225" s="440"/>
      <c r="LFU225" s="440"/>
      <c r="LFV225" s="440"/>
      <c r="LFW225" s="440"/>
      <c r="LFX225" s="440"/>
      <c r="LFY225" s="440"/>
      <c r="LFZ225" s="440"/>
      <c r="LGA225" s="440"/>
      <c r="LGB225" s="440"/>
      <c r="LGC225" s="440"/>
      <c r="LGD225" s="440"/>
      <c r="LGE225" s="440"/>
      <c r="LGF225" s="440"/>
      <c r="LGG225" s="440"/>
      <c r="LGH225" s="440"/>
      <c r="LGI225" s="440"/>
      <c r="LGJ225" s="440"/>
      <c r="LGK225" s="440"/>
      <c r="LGL225" s="440"/>
      <c r="LGM225" s="440"/>
      <c r="LGN225" s="440"/>
      <c r="LGO225" s="440"/>
      <c r="LGP225" s="440"/>
      <c r="LGQ225" s="440"/>
      <c r="LGR225" s="440"/>
      <c r="LGS225" s="440"/>
      <c r="LGT225" s="440"/>
      <c r="LGU225" s="440"/>
      <c r="LGV225" s="440"/>
      <c r="LGW225" s="440"/>
      <c r="LGX225" s="440"/>
      <c r="LGY225" s="440"/>
      <c r="LGZ225" s="440"/>
      <c r="LHA225" s="440"/>
      <c r="LHB225" s="440"/>
      <c r="LHC225" s="440"/>
      <c r="LHD225" s="440"/>
      <c r="LHE225" s="440"/>
      <c r="LHF225" s="440"/>
      <c r="LHG225" s="440"/>
      <c r="LHH225" s="440"/>
      <c r="LHI225" s="440"/>
      <c r="LHJ225" s="440"/>
      <c r="LHK225" s="440"/>
      <c r="LHL225" s="440"/>
      <c r="LHM225" s="440"/>
      <c r="LHN225" s="440"/>
      <c r="LHO225" s="440"/>
      <c r="LHP225" s="440"/>
      <c r="LHQ225" s="440"/>
      <c r="LHR225" s="440"/>
      <c r="LHS225" s="440"/>
      <c r="LHT225" s="440"/>
      <c r="LHU225" s="440"/>
      <c r="LHV225" s="440"/>
      <c r="LHW225" s="440"/>
      <c r="LHX225" s="440"/>
      <c r="LHY225" s="440"/>
      <c r="LHZ225" s="440"/>
      <c r="LIA225" s="440"/>
      <c r="LIB225" s="440"/>
      <c r="LIC225" s="440"/>
      <c r="LID225" s="440"/>
      <c r="LIE225" s="440"/>
      <c r="LIF225" s="440"/>
      <c r="LIG225" s="440"/>
      <c r="LIH225" s="440"/>
      <c r="LII225" s="440"/>
      <c r="LIJ225" s="440"/>
      <c r="LIK225" s="440"/>
      <c r="LIL225" s="440"/>
      <c r="LIM225" s="440"/>
      <c r="LIN225" s="440"/>
      <c r="LIO225" s="440"/>
      <c r="LIP225" s="440"/>
      <c r="LIQ225" s="440"/>
      <c r="LIR225" s="440"/>
      <c r="LIS225" s="440"/>
      <c r="LIT225" s="440"/>
      <c r="LIU225" s="440"/>
      <c r="LIV225" s="440"/>
      <c r="LIW225" s="440"/>
      <c r="LIX225" s="440"/>
      <c r="LIY225" s="440"/>
      <c r="LIZ225" s="440"/>
      <c r="LJA225" s="440"/>
      <c r="LJB225" s="440"/>
      <c r="LJC225" s="440"/>
      <c r="LJD225" s="440"/>
      <c r="LJE225" s="440"/>
      <c r="LJF225" s="440"/>
      <c r="LJG225" s="440"/>
      <c r="LJH225" s="440"/>
      <c r="LJI225" s="440"/>
      <c r="LJJ225" s="440"/>
      <c r="LJK225" s="440"/>
      <c r="LJL225" s="440"/>
      <c r="LJM225" s="440"/>
      <c r="LJN225" s="440"/>
      <c r="LJO225" s="440"/>
      <c r="LJP225" s="440"/>
      <c r="LJQ225" s="440"/>
      <c r="LJR225" s="440"/>
      <c r="LJS225" s="440"/>
      <c r="LJT225" s="440"/>
      <c r="LJU225" s="440"/>
      <c r="LJV225" s="440"/>
      <c r="LJW225" s="440"/>
      <c r="LJX225" s="440"/>
      <c r="LJY225" s="440"/>
      <c r="LJZ225" s="440"/>
      <c r="LKA225" s="440"/>
      <c r="LKB225" s="440"/>
      <c r="LKC225" s="440"/>
      <c r="LKD225" s="440"/>
      <c r="LKE225" s="440"/>
      <c r="LKF225" s="440"/>
      <c r="LKG225" s="440"/>
      <c r="LKH225" s="440"/>
      <c r="LKI225" s="440"/>
      <c r="LKJ225" s="440"/>
      <c r="LKK225" s="440"/>
      <c r="LKL225" s="440"/>
      <c r="LKM225" s="440"/>
      <c r="LKN225" s="440"/>
      <c r="LKO225" s="440"/>
      <c r="LKP225" s="440"/>
      <c r="LKQ225" s="440"/>
      <c r="LKR225" s="440"/>
      <c r="LKS225" s="440"/>
      <c r="LKT225" s="440"/>
      <c r="LKU225" s="440"/>
      <c r="LKV225" s="440"/>
      <c r="LKW225" s="440"/>
      <c r="LKX225" s="440"/>
      <c r="LKY225" s="440"/>
      <c r="LKZ225" s="440"/>
      <c r="LLA225" s="440"/>
      <c r="LLB225" s="440"/>
      <c r="LLC225" s="440"/>
      <c r="LLD225" s="440"/>
      <c r="LLE225" s="440"/>
      <c r="LLF225" s="440"/>
      <c r="LLG225" s="440"/>
      <c r="LLH225" s="440"/>
      <c r="LLI225" s="440"/>
      <c r="LLJ225" s="440"/>
      <c r="LLK225" s="440"/>
      <c r="LLL225" s="440"/>
      <c r="LLM225" s="440"/>
      <c r="LLN225" s="440"/>
      <c r="LLO225" s="440"/>
      <c r="LLP225" s="440"/>
      <c r="LLQ225" s="440"/>
      <c r="LLR225" s="440"/>
      <c r="LLS225" s="440"/>
      <c r="LLT225" s="440"/>
      <c r="LLU225" s="440"/>
      <c r="LLV225" s="440"/>
      <c r="LLW225" s="440"/>
      <c r="LLX225" s="440"/>
      <c r="LLY225" s="440"/>
      <c r="LLZ225" s="440"/>
      <c r="LMA225" s="440"/>
      <c r="LMB225" s="440"/>
      <c r="LMC225" s="440"/>
      <c r="LMD225" s="440"/>
      <c r="LME225" s="440"/>
      <c r="LMF225" s="440"/>
      <c r="LMG225" s="440"/>
      <c r="LMH225" s="440"/>
      <c r="LMI225" s="440"/>
      <c r="LMJ225" s="440"/>
      <c r="LMK225" s="440"/>
      <c r="LML225" s="440"/>
      <c r="LMM225" s="440"/>
      <c r="LMN225" s="440"/>
      <c r="LMO225" s="440"/>
      <c r="LMP225" s="440"/>
      <c r="LMQ225" s="440"/>
      <c r="LMR225" s="440"/>
      <c r="LMS225" s="440"/>
      <c r="LMT225" s="440"/>
      <c r="LMU225" s="440"/>
      <c r="LMV225" s="440"/>
      <c r="LMW225" s="440"/>
      <c r="LMX225" s="440"/>
      <c r="LMY225" s="440"/>
      <c r="LMZ225" s="440"/>
      <c r="LNA225" s="440"/>
      <c r="LNB225" s="440"/>
      <c r="LNC225" s="440"/>
      <c r="LND225" s="440"/>
      <c r="LNE225" s="440"/>
      <c r="LNF225" s="440"/>
      <c r="LNG225" s="440"/>
      <c r="LNH225" s="440"/>
      <c r="LNI225" s="440"/>
      <c r="LNJ225" s="440"/>
      <c r="LNK225" s="440"/>
      <c r="LNL225" s="440"/>
      <c r="LNM225" s="440"/>
      <c r="LNN225" s="440"/>
      <c r="LNO225" s="440"/>
      <c r="LNP225" s="440"/>
      <c r="LNQ225" s="440"/>
      <c r="LNR225" s="440"/>
      <c r="LNS225" s="440"/>
      <c r="LNT225" s="440"/>
      <c r="LNU225" s="440"/>
      <c r="LNV225" s="440"/>
      <c r="LNW225" s="440"/>
      <c r="LNX225" s="440"/>
      <c r="LNY225" s="440"/>
      <c r="LNZ225" s="440"/>
      <c r="LOA225" s="440"/>
      <c r="LOB225" s="440"/>
      <c r="LOC225" s="440"/>
      <c r="LOD225" s="440"/>
      <c r="LOE225" s="440"/>
      <c r="LOF225" s="440"/>
      <c r="LOG225" s="440"/>
      <c r="LOH225" s="440"/>
      <c r="LOI225" s="440"/>
      <c r="LOJ225" s="440"/>
      <c r="LOK225" s="440"/>
      <c r="LOL225" s="440"/>
      <c r="LOM225" s="440"/>
      <c r="LON225" s="440"/>
      <c r="LOO225" s="440"/>
      <c r="LOP225" s="440"/>
      <c r="LOQ225" s="440"/>
      <c r="LOR225" s="440"/>
      <c r="LOS225" s="440"/>
      <c r="LOT225" s="440"/>
      <c r="LOU225" s="440"/>
      <c r="LOV225" s="440"/>
      <c r="LOW225" s="440"/>
      <c r="LOX225" s="440"/>
      <c r="LOY225" s="440"/>
      <c r="LOZ225" s="440"/>
      <c r="LPA225" s="440"/>
      <c r="LPB225" s="440"/>
      <c r="LPC225" s="440"/>
      <c r="LPD225" s="440"/>
      <c r="LPE225" s="440"/>
      <c r="LPF225" s="440"/>
      <c r="LPG225" s="440"/>
      <c r="LPH225" s="440"/>
      <c r="LPI225" s="440"/>
      <c r="LPJ225" s="440"/>
      <c r="LPK225" s="440"/>
      <c r="LPL225" s="440"/>
      <c r="LPM225" s="440"/>
      <c r="LPN225" s="440"/>
      <c r="LPO225" s="440"/>
      <c r="LPP225" s="440"/>
      <c r="LPQ225" s="440"/>
      <c r="LPR225" s="440"/>
      <c r="LPS225" s="440"/>
      <c r="LPT225" s="440"/>
      <c r="LPU225" s="440"/>
      <c r="LPV225" s="440"/>
      <c r="LPW225" s="440"/>
      <c r="LPX225" s="440"/>
      <c r="LPY225" s="440"/>
      <c r="LPZ225" s="440"/>
      <c r="LQA225" s="440"/>
      <c r="LQB225" s="440"/>
      <c r="LQC225" s="440"/>
      <c r="LQD225" s="440"/>
      <c r="LQE225" s="440"/>
      <c r="LQF225" s="440"/>
      <c r="LQG225" s="440"/>
      <c r="LQH225" s="440"/>
      <c r="LQI225" s="440"/>
      <c r="LQJ225" s="440"/>
      <c r="LQK225" s="440"/>
      <c r="LQL225" s="440"/>
      <c r="LQM225" s="440"/>
      <c r="LQN225" s="440"/>
      <c r="LQO225" s="440"/>
      <c r="LQP225" s="440"/>
      <c r="LQQ225" s="440"/>
      <c r="LQR225" s="440"/>
      <c r="LQS225" s="440"/>
      <c r="LQT225" s="440"/>
      <c r="LQU225" s="440"/>
      <c r="LQV225" s="440"/>
      <c r="LQW225" s="440"/>
      <c r="LQX225" s="440"/>
      <c r="LQY225" s="440"/>
      <c r="LQZ225" s="440"/>
      <c r="LRA225" s="440"/>
      <c r="LRB225" s="440"/>
      <c r="LRC225" s="440"/>
      <c r="LRD225" s="440"/>
      <c r="LRE225" s="440"/>
      <c r="LRF225" s="440"/>
      <c r="LRG225" s="440"/>
      <c r="LRH225" s="440"/>
      <c r="LRI225" s="440"/>
      <c r="LRJ225" s="440"/>
      <c r="LRK225" s="440"/>
      <c r="LRL225" s="440"/>
      <c r="LRM225" s="440"/>
      <c r="LRN225" s="440"/>
      <c r="LRO225" s="440"/>
      <c r="LRP225" s="440"/>
      <c r="LRQ225" s="440"/>
      <c r="LRR225" s="440"/>
      <c r="LRS225" s="440"/>
      <c r="LRT225" s="440"/>
      <c r="LRU225" s="440"/>
      <c r="LRV225" s="440"/>
      <c r="LRW225" s="440"/>
      <c r="LRX225" s="440"/>
      <c r="LRY225" s="440"/>
      <c r="LRZ225" s="440"/>
      <c r="LSA225" s="440"/>
      <c r="LSB225" s="440"/>
      <c r="LSC225" s="440"/>
      <c r="LSD225" s="440"/>
      <c r="LSE225" s="440"/>
      <c r="LSF225" s="440"/>
      <c r="LSG225" s="440"/>
      <c r="LSH225" s="440"/>
      <c r="LSI225" s="440"/>
      <c r="LSJ225" s="440"/>
      <c r="LSK225" s="440"/>
      <c r="LSL225" s="440"/>
      <c r="LSM225" s="440"/>
      <c r="LSN225" s="440"/>
      <c r="LSO225" s="440"/>
      <c r="LSP225" s="440"/>
      <c r="LSQ225" s="440"/>
      <c r="LSR225" s="440"/>
      <c r="LSS225" s="440"/>
      <c r="LST225" s="440"/>
      <c r="LSU225" s="440"/>
      <c r="LSV225" s="440"/>
      <c r="LSW225" s="440"/>
      <c r="LSX225" s="440"/>
      <c r="LSY225" s="440"/>
      <c r="LSZ225" s="440"/>
      <c r="LTA225" s="440"/>
      <c r="LTB225" s="440"/>
      <c r="LTC225" s="440"/>
      <c r="LTD225" s="440"/>
      <c r="LTE225" s="440"/>
      <c r="LTF225" s="440"/>
      <c r="LTG225" s="440"/>
      <c r="LTH225" s="440"/>
      <c r="LTI225" s="440"/>
      <c r="LTJ225" s="440"/>
      <c r="LTK225" s="440"/>
      <c r="LTL225" s="440"/>
      <c r="LTM225" s="440"/>
      <c r="LTN225" s="440"/>
      <c r="LTO225" s="440"/>
      <c r="LTP225" s="440"/>
      <c r="LTQ225" s="440"/>
      <c r="LTR225" s="440"/>
      <c r="LTS225" s="440"/>
      <c r="LTT225" s="440"/>
      <c r="LTU225" s="440"/>
      <c r="LTV225" s="440"/>
      <c r="LTW225" s="440"/>
      <c r="LTX225" s="440"/>
      <c r="LTY225" s="440"/>
      <c r="LTZ225" s="440"/>
      <c r="LUA225" s="440"/>
      <c r="LUB225" s="440"/>
      <c r="LUC225" s="440"/>
      <c r="LUD225" s="440"/>
      <c r="LUE225" s="440"/>
      <c r="LUF225" s="440"/>
      <c r="LUG225" s="440"/>
      <c r="LUH225" s="440"/>
      <c r="LUI225" s="440"/>
      <c r="LUJ225" s="440"/>
      <c r="LUK225" s="440"/>
      <c r="LUL225" s="440"/>
      <c r="LUM225" s="440"/>
      <c r="LUN225" s="440"/>
      <c r="LUO225" s="440"/>
      <c r="LUP225" s="440"/>
      <c r="LUQ225" s="440"/>
      <c r="LUR225" s="440"/>
      <c r="LUS225" s="440"/>
      <c r="LUT225" s="440"/>
      <c r="LUU225" s="440"/>
      <c r="LUV225" s="440"/>
      <c r="LUW225" s="440"/>
      <c r="LUX225" s="440"/>
      <c r="LUY225" s="440"/>
      <c r="LUZ225" s="440"/>
      <c r="LVA225" s="440"/>
      <c r="LVB225" s="440"/>
      <c r="LVC225" s="440"/>
      <c r="LVD225" s="440"/>
      <c r="LVE225" s="440"/>
      <c r="LVF225" s="440"/>
      <c r="LVG225" s="440"/>
      <c r="LVH225" s="440"/>
      <c r="LVI225" s="440"/>
      <c r="LVJ225" s="440"/>
      <c r="LVK225" s="440"/>
      <c r="LVL225" s="440"/>
      <c r="LVM225" s="440"/>
      <c r="LVN225" s="440"/>
      <c r="LVO225" s="440"/>
      <c r="LVP225" s="440"/>
      <c r="LVQ225" s="440"/>
      <c r="LVR225" s="440"/>
      <c r="LVS225" s="440"/>
      <c r="LVT225" s="440"/>
      <c r="LVU225" s="440"/>
      <c r="LVV225" s="440"/>
      <c r="LVW225" s="440"/>
      <c r="LVX225" s="440"/>
      <c r="LVY225" s="440"/>
      <c r="LVZ225" s="440"/>
      <c r="LWA225" s="440"/>
      <c r="LWB225" s="440"/>
      <c r="LWC225" s="440"/>
      <c r="LWD225" s="440"/>
      <c r="LWE225" s="440"/>
      <c r="LWF225" s="440"/>
      <c r="LWG225" s="440"/>
      <c r="LWH225" s="440"/>
      <c r="LWI225" s="440"/>
      <c r="LWJ225" s="440"/>
      <c r="LWK225" s="440"/>
      <c r="LWL225" s="440"/>
      <c r="LWM225" s="440"/>
      <c r="LWN225" s="440"/>
      <c r="LWO225" s="440"/>
      <c r="LWP225" s="440"/>
      <c r="LWQ225" s="440"/>
      <c r="LWR225" s="440"/>
      <c r="LWS225" s="440"/>
      <c r="LWT225" s="440"/>
      <c r="LWU225" s="440"/>
      <c r="LWV225" s="440"/>
      <c r="LWW225" s="440"/>
      <c r="LWX225" s="440"/>
      <c r="LWY225" s="440"/>
      <c r="LWZ225" s="440"/>
      <c r="LXA225" s="440"/>
      <c r="LXB225" s="440"/>
      <c r="LXC225" s="440"/>
      <c r="LXD225" s="440"/>
      <c r="LXE225" s="440"/>
      <c r="LXF225" s="440"/>
      <c r="LXG225" s="440"/>
      <c r="LXH225" s="440"/>
      <c r="LXI225" s="440"/>
      <c r="LXJ225" s="440"/>
      <c r="LXK225" s="440"/>
      <c r="LXL225" s="440"/>
      <c r="LXM225" s="440"/>
      <c r="LXN225" s="440"/>
      <c r="LXO225" s="440"/>
      <c r="LXP225" s="440"/>
      <c r="LXQ225" s="440"/>
      <c r="LXR225" s="440"/>
      <c r="LXS225" s="440"/>
      <c r="LXT225" s="440"/>
      <c r="LXU225" s="440"/>
      <c r="LXV225" s="440"/>
      <c r="LXW225" s="440"/>
      <c r="LXX225" s="440"/>
      <c r="LXY225" s="440"/>
      <c r="LXZ225" s="440"/>
      <c r="LYA225" s="440"/>
      <c r="LYB225" s="440"/>
      <c r="LYC225" s="440"/>
      <c r="LYD225" s="440"/>
      <c r="LYE225" s="440"/>
      <c r="LYF225" s="440"/>
      <c r="LYG225" s="440"/>
      <c r="LYH225" s="440"/>
      <c r="LYI225" s="440"/>
      <c r="LYJ225" s="440"/>
      <c r="LYK225" s="440"/>
      <c r="LYL225" s="440"/>
      <c r="LYM225" s="440"/>
      <c r="LYN225" s="440"/>
      <c r="LYO225" s="440"/>
      <c r="LYP225" s="440"/>
      <c r="LYQ225" s="440"/>
      <c r="LYR225" s="440"/>
      <c r="LYS225" s="440"/>
      <c r="LYT225" s="440"/>
      <c r="LYU225" s="440"/>
      <c r="LYV225" s="440"/>
      <c r="LYW225" s="440"/>
      <c r="LYX225" s="440"/>
      <c r="LYY225" s="440"/>
      <c r="LYZ225" s="440"/>
      <c r="LZA225" s="440"/>
      <c r="LZB225" s="440"/>
      <c r="LZC225" s="440"/>
      <c r="LZD225" s="440"/>
      <c r="LZE225" s="440"/>
      <c r="LZF225" s="440"/>
      <c r="LZG225" s="440"/>
      <c r="LZH225" s="440"/>
      <c r="LZI225" s="440"/>
      <c r="LZJ225" s="440"/>
      <c r="LZK225" s="440"/>
      <c r="LZL225" s="440"/>
      <c r="LZM225" s="440"/>
      <c r="LZN225" s="440"/>
      <c r="LZO225" s="440"/>
      <c r="LZP225" s="440"/>
      <c r="LZQ225" s="440"/>
      <c r="LZR225" s="440"/>
      <c r="LZS225" s="440"/>
      <c r="LZT225" s="440"/>
      <c r="LZU225" s="440"/>
      <c r="LZV225" s="440"/>
      <c r="LZW225" s="440"/>
      <c r="LZX225" s="440"/>
      <c r="LZY225" s="440"/>
      <c r="LZZ225" s="440"/>
      <c r="MAA225" s="440"/>
      <c r="MAB225" s="440"/>
      <c r="MAC225" s="440"/>
      <c r="MAD225" s="440"/>
      <c r="MAE225" s="440"/>
      <c r="MAF225" s="440"/>
      <c r="MAG225" s="440"/>
      <c r="MAH225" s="440"/>
      <c r="MAI225" s="440"/>
      <c r="MAJ225" s="440"/>
      <c r="MAK225" s="440"/>
      <c r="MAL225" s="440"/>
      <c r="MAM225" s="440"/>
      <c r="MAN225" s="440"/>
      <c r="MAO225" s="440"/>
      <c r="MAP225" s="440"/>
      <c r="MAQ225" s="440"/>
      <c r="MAR225" s="440"/>
      <c r="MAS225" s="440"/>
      <c r="MAT225" s="440"/>
      <c r="MAU225" s="440"/>
      <c r="MAV225" s="440"/>
      <c r="MAW225" s="440"/>
      <c r="MAX225" s="440"/>
      <c r="MAY225" s="440"/>
      <c r="MAZ225" s="440"/>
      <c r="MBA225" s="440"/>
      <c r="MBB225" s="440"/>
      <c r="MBC225" s="440"/>
      <c r="MBD225" s="440"/>
      <c r="MBE225" s="440"/>
      <c r="MBF225" s="440"/>
      <c r="MBG225" s="440"/>
      <c r="MBH225" s="440"/>
      <c r="MBI225" s="440"/>
      <c r="MBJ225" s="440"/>
      <c r="MBK225" s="440"/>
      <c r="MBL225" s="440"/>
      <c r="MBM225" s="440"/>
      <c r="MBN225" s="440"/>
      <c r="MBO225" s="440"/>
      <c r="MBP225" s="440"/>
      <c r="MBQ225" s="440"/>
      <c r="MBR225" s="440"/>
      <c r="MBS225" s="440"/>
      <c r="MBT225" s="440"/>
      <c r="MBU225" s="440"/>
      <c r="MBV225" s="440"/>
      <c r="MBW225" s="440"/>
      <c r="MBX225" s="440"/>
      <c r="MBY225" s="440"/>
      <c r="MBZ225" s="440"/>
      <c r="MCA225" s="440"/>
      <c r="MCB225" s="440"/>
      <c r="MCC225" s="440"/>
      <c r="MCD225" s="440"/>
      <c r="MCE225" s="440"/>
      <c r="MCF225" s="440"/>
      <c r="MCG225" s="440"/>
      <c r="MCH225" s="440"/>
      <c r="MCI225" s="440"/>
      <c r="MCJ225" s="440"/>
      <c r="MCK225" s="440"/>
      <c r="MCL225" s="440"/>
      <c r="MCM225" s="440"/>
      <c r="MCN225" s="440"/>
      <c r="MCO225" s="440"/>
      <c r="MCP225" s="440"/>
      <c r="MCQ225" s="440"/>
      <c r="MCR225" s="440"/>
      <c r="MCS225" s="440"/>
      <c r="MCT225" s="440"/>
      <c r="MCU225" s="440"/>
      <c r="MCV225" s="440"/>
      <c r="MCW225" s="440"/>
      <c r="MCX225" s="440"/>
      <c r="MCY225" s="440"/>
      <c r="MCZ225" s="440"/>
      <c r="MDA225" s="440"/>
      <c r="MDB225" s="440"/>
      <c r="MDC225" s="440"/>
      <c r="MDD225" s="440"/>
      <c r="MDE225" s="440"/>
      <c r="MDF225" s="440"/>
      <c r="MDG225" s="440"/>
      <c r="MDH225" s="440"/>
      <c r="MDI225" s="440"/>
      <c r="MDJ225" s="440"/>
      <c r="MDK225" s="440"/>
      <c r="MDL225" s="440"/>
      <c r="MDM225" s="440"/>
      <c r="MDN225" s="440"/>
      <c r="MDO225" s="440"/>
      <c r="MDP225" s="440"/>
      <c r="MDQ225" s="440"/>
      <c r="MDR225" s="440"/>
      <c r="MDS225" s="440"/>
      <c r="MDT225" s="440"/>
      <c r="MDU225" s="440"/>
      <c r="MDV225" s="440"/>
      <c r="MDW225" s="440"/>
      <c r="MDX225" s="440"/>
      <c r="MDY225" s="440"/>
      <c r="MDZ225" s="440"/>
      <c r="MEA225" s="440"/>
      <c r="MEB225" s="440"/>
      <c r="MEC225" s="440"/>
      <c r="MED225" s="440"/>
      <c r="MEE225" s="440"/>
      <c r="MEF225" s="440"/>
      <c r="MEG225" s="440"/>
      <c r="MEH225" s="440"/>
      <c r="MEI225" s="440"/>
      <c r="MEJ225" s="440"/>
      <c r="MEK225" s="440"/>
      <c r="MEL225" s="440"/>
      <c r="MEM225" s="440"/>
      <c r="MEN225" s="440"/>
      <c r="MEO225" s="440"/>
      <c r="MEP225" s="440"/>
      <c r="MEQ225" s="440"/>
      <c r="MER225" s="440"/>
      <c r="MES225" s="440"/>
      <c r="MET225" s="440"/>
      <c r="MEU225" s="440"/>
      <c r="MEV225" s="440"/>
      <c r="MEW225" s="440"/>
      <c r="MEX225" s="440"/>
      <c r="MEY225" s="440"/>
      <c r="MEZ225" s="440"/>
      <c r="MFA225" s="440"/>
      <c r="MFB225" s="440"/>
      <c r="MFC225" s="440"/>
      <c r="MFD225" s="440"/>
      <c r="MFE225" s="440"/>
      <c r="MFF225" s="440"/>
      <c r="MFG225" s="440"/>
      <c r="MFH225" s="440"/>
      <c r="MFI225" s="440"/>
      <c r="MFJ225" s="440"/>
      <c r="MFK225" s="440"/>
      <c r="MFL225" s="440"/>
      <c r="MFM225" s="440"/>
      <c r="MFN225" s="440"/>
      <c r="MFO225" s="440"/>
      <c r="MFP225" s="440"/>
      <c r="MFQ225" s="440"/>
      <c r="MFR225" s="440"/>
      <c r="MFS225" s="440"/>
      <c r="MFT225" s="440"/>
      <c r="MFU225" s="440"/>
      <c r="MFV225" s="440"/>
      <c r="MFW225" s="440"/>
      <c r="MFX225" s="440"/>
      <c r="MFY225" s="440"/>
      <c r="MFZ225" s="440"/>
      <c r="MGA225" s="440"/>
      <c r="MGB225" s="440"/>
      <c r="MGC225" s="440"/>
      <c r="MGD225" s="440"/>
      <c r="MGE225" s="440"/>
      <c r="MGF225" s="440"/>
      <c r="MGG225" s="440"/>
      <c r="MGH225" s="440"/>
      <c r="MGI225" s="440"/>
      <c r="MGJ225" s="440"/>
      <c r="MGK225" s="440"/>
      <c r="MGL225" s="440"/>
      <c r="MGM225" s="440"/>
      <c r="MGN225" s="440"/>
      <c r="MGO225" s="440"/>
      <c r="MGP225" s="440"/>
      <c r="MGQ225" s="440"/>
      <c r="MGR225" s="440"/>
      <c r="MGS225" s="440"/>
      <c r="MGT225" s="440"/>
      <c r="MGU225" s="440"/>
      <c r="MGV225" s="440"/>
      <c r="MGW225" s="440"/>
      <c r="MGX225" s="440"/>
      <c r="MGY225" s="440"/>
      <c r="MGZ225" s="440"/>
      <c r="MHA225" s="440"/>
      <c r="MHB225" s="440"/>
      <c r="MHC225" s="440"/>
      <c r="MHD225" s="440"/>
      <c r="MHE225" s="440"/>
      <c r="MHF225" s="440"/>
      <c r="MHG225" s="440"/>
      <c r="MHH225" s="440"/>
      <c r="MHI225" s="440"/>
      <c r="MHJ225" s="440"/>
      <c r="MHK225" s="440"/>
      <c r="MHL225" s="440"/>
      <c r="MHM225" s="440"/>
      <c r="MHN225" s="440"/>
      <c r="MHO225" s="440"/>
      <c r="MHP225" s="440"/>
      <c r="MHQ225" s="440"/>
      <c r="MHR225" s="440"/>
      <c r="MHS225" s="440"/>
      <c r="MHT225" s="440"/>
      <c r="MHU225" s="440"/>
      <c r="MHV225" s="440"/>
      <c r="MHW225" s="440"/>
      <c r="MHX225" s="440"/>
      <c r="MHY225" s="440"/>
      <c r="MHZ225" s="440"/>
      <c r="MIA225" s="440"/>
      <c r="MIB225" s="440"/>
      <c r="MIC225" s="440"/>
      <c r="MID225" s="440"/>
      <c r="MIE225" s="440"/>
      <c r="MIF225" s="440"/>
      <c r="MIG225" s="440"/>
      <c r="MIH225" s="440"/>
      <c r="MII225" s="440"/>
      <c r="MIJ225" s="440"/>
      <c r="MIK225" s="440"/>
      <c r="MIL225" s="440"/>
      <c r="MIM225" s="440"/>
      <c r="MIN225" s="440"/>
      <c r="MIO225" s="440"/>
      <c r="MIP225" s="440"/>
      <c r="MIQ225" s="440"/>
      <c r="MIR225" s="440"/>
      <c r="MIS225" s="440"/>
      <c r="MIT225" s="440"/>
      <c r="MIU225" s="440"/>
      <c r="MIV225" s="440"/>
      <c r="MIW225" s="440"/>
      <c r="MIX225" s="440"/>
      <c r="MIY225" s="440"/>
      <c r="MIZ225" s="440"/>
      <c r="MJA225" s="440"/>
      <c r="MJB225" s="440"/>
      <c r="MJC225" s="440"/>
      <c r="MJD225" s="440"/>
      <c r="MJE225" s="440"/>
      <c r="MJF225" s="440"/>
      <c r="MJG225" s="440"/>
      <c r="MJH225" s="440"/>
      <c r="MJI225" s="440"/>
      <c r="MJJ225" s="440"/>
      <c r="MJK225" s="440"/>
      <c r="MJL225" s="440"/>
      <c r="MJM225" s="440"/>
      <c r="MJN225" s="440"/>
      <c r="MJO225" s="440"/>
      <c r="MJP225" s="440"/>
      <c r="MJQ225" s="440"/>
      <c r="MJR225" s="440"/>
      <c r="MJS225" s="440"/>
      <c r="MJT225" s="440"/>
      <c r="MJU225" s="440"/>
      <c r="MJV225" s="440"/>
      <c r="MJW225" s="440"/>
      <c r="MJX225" s="440"/>
      <c r="MJY225" s="440"/>
      <c r="MJZ225" s="440"/>
      <c r="MKA225" s="440"/>
      <c r="MKB225" s="440"/>
      <c r="MKC225" s="440"/>
      <c r="MKD225" s="440"/>
      <c r="MKE225" s="440"/>
      <c r="MKF225" s="440"/>
      <c r="MKG225" s="440"/>
      <c r="MKH225" s="440"/>
      <c r="MKI225" s="440"/>
      <c r="MKJ225" s="440"/>
      <c r="MKK225" s="440"/>
      <c r="MKL225" s="440"/>
      <c r="MKM225" s="440"/>
      <c r="MKN225" s="440"/>
      <c r="MKO225" s="440"/>
      <c r="MKP225" s="440"/>
      <c r="MKQ225" s="440"/>
      <c r="MKR225" s="440"/>
      <c r="MKS225" s="440"/>
      <c r="MKT225" s="440"/>
      <c r="MKU225" s="440"/>
      <c r="MKV225" s="440"/>
      <c r="MKW225" s="440"/>
      <c r="MKX225" s="440"/>
      <c r="MKY225" s="440"/>
      <c r="MKZ225" s="440"/>
      <c r="MLA225" s="440"/>
      <c r="MLB225" s="440"/>
      <c r="MLC225" s="440"/>
      <c r="MLD225" s="440"/>
      <c r="MLE225" s="440"/>
      <c r="MLF225" s="440"/>
      <c r="MLG225" s="440"/>
      <c r="MLH225" s="440"/>
      <c r="MLI225" s="440"/>
      <c r="MLJ225" s="440"/>
      <c r="MLK225" s="440"/>
      <c r="MLL225" s="440"/>
      <c r="MLM225" s="440"/>
      <c r="MLN225" s="440"/>
      <c r="MLO225" s="440"/>
      <c r="MLP225" s="440"/>
      <c r="MLQ225" s="440"/>
      <c r="MLR225" s="440"/>
      <c r="MLS225" s="440"/>
      <c r="MLT225" s="440"/>
      <c r="MLU225" s="440"/>
      <c r="MLV225" s="440"/>
      <c r="MLW225" s="440"/>
      <c r="MLX225" s="440"/>
      <c r="MLY225" s="440"/>
      <c r="MLZ225" s="440"/>
      <c r="MMA225" s="440"/>
      <c r="MMB225" s="440"/>
      <c r="MMC225" s="440"/>
      <c r="MMD225" s="440"/>
      <c r="MME225" s="440"/>
      <c r="MMF225" s="440"/>
      <c r="MMG225" s="440"/>
      <c r="MMH225" s="440"/>
      <c r="MMI225" s="440"/>
      <c r="MMJ225" s="440"/>
      <c r="MMK225" s="440"/>
      <c r="MML225" s="440"/>
      <c r="MMM225" s="440"/>
      <c r="MMN225" s="440"/>
      <c r="MMO225" s="440"/>
      <c r="MMP225" s="440"/>
      <c r="MMQ225" s="440"/>
      <c r="MMR225" s="440"/>
      <c r="MMS225" s="440"/>
      <c r="MMT225" s="440"/>
      <c r="MMU225" s="440"/>
      <c r="MMV225" s="440"/>
      <c r="MMW225" s="440"/>
      <c r="MMX225" s="440"/>
      <c r="MMY225" s="440"/>
      <c r="MMZ225" s="440"/>
      <c r="MNA225" s="440"/>
      <c r="MNB225" s="440"/>
      <c r="MNC225" s="440"/>
      <c r="MND225" s="440"/>
      <c r="MNE225" s="440"/>
      <c r="MNF225" s="440"/>
      <c r="MNG225" s="440"/>
      <c r="MNH225" s="440"/>
      <c r="MNI225" s="440"/>
      <c r="MNJ225" s="440"/>
      <c r="MNK225" s="440"/>
      <c r="MNL225" s="440"/>
      <c r="MNM225" s="440"/>
      <c r="MNN225" s="440"/>
      <c r="MNO225" s="440"/>
      <c r="MNP225" s="440"/>
      <c r="MNQ225" s="440"/>
      <c r="MNR225" s="440"/>
      <c r="MNS225" s="440"/>
      <c r="MNT225" s="440"/>
      <c r="MNU225" s="440"/>
      <c r="MNV225" s="440"/>
      <c r="MNW225" s="440"/>
      <c r="MNX225" s="440"/>
      <c r="MNY225" s="440"/>
      <c r="MNZ225" s="440"/>
      <c r="MOA225" s="440"/>
      <c r="MOB225" s="440"/>
      <c r="MOC225" s="440"/>
      <c r="MOD225" s="440"/>
      <c r="MOE225" s="440"/>
      <c r="MOF225" s="440"/>
      <c r="MOG225" s="440"/>
      <c r="MOH225" s="440"/>
      <c r="MOI225" s="440"/>
      <c r="MOJ225" s="440"/>
      <c r="MOK225" s="440"/>
      <c r="MOL225" s="440"/>
      <c r="MOM225" s="440"/>
      <c r="MON225" s="440"/>
      <c r="MOO225" s="440"/>
      <c r="MOP225" s="440"/>
      <c r="MOQ225" s="440"/>
      <c r="MOR225" s="440"/>
      <c r="MOS225" s="440"/>
      <c r="MOT225" s="440"/>
      <c r="MOU225" s="440"/>
      <c r="MOV225" s="440"/>
      <c r="MOW225" s="440"/>
      <c r="MOX225" s="440"/>
      <c r="MOY225" s="440"/>
      <c r="MOZ225" s="440"/>
      <c r="MPA225" s="440"/>
      <c r="MPB225" s="440"/>
      <c r="MPC225" s="440"/>
      <c r="MPD225" s="440"/>
      <c r="MPE225" s="440"/>
      <c r="MPF225" s="440"/>
      <c r="MPG225" s="440"/>
      <c r="MPH225" s="440"/>
      <c r="MPI225" s="440"/>
      <c r="MPJ225" s="440"/>
      <c r="MPK225" s="440"/>
      <c r="MPL225" s="440"/>
      <c r="MPM225" s="440"/>
      <c r="MPN225" s="440"/>
      <c r="MPO225" s="440"/>
      <c r="MPP225" s="440"/>
      <c r="MPQ225" s="440"/>
      <c r="MPR225" s="440"/>
      <c r="MPS225" s="440"/>
      <c r="MPT225" s="440"/>
      <c r="MPU225" s="440"/>
      <c r="MPV225" s="440"/>
      <c r="MPW225" s="440"/>
      <c r="MPX225" s="440"/>
      <c r="MPY225" s="440"/>
      <c r="MPZ225" s="440"/>
      <c r="MQA225" s="440"/>
      <c r="MQB225" s="440"/>
      <c r="MQC225" s="440"/>
      <c r="MQD225" s="440"/>
      <c r="MQE225" s="440"/>
      <c r="MQF225" s="440"/>
      <c r="MQG225" s="440"/>
      <c r="MQH225" s="440"/>
      <c r="MQI225" s="440"/>
      <c r="MQJ225" s="440"/>
      <c r="MQK225" s="440"/>
      <c r="MQL225" s="440"/>
      <c r="MQM225" s="440"/>
      <c r="MQN225" s="440"/>
      <c r="MQO225" s="440"/>
      <c r="MQP225" s="440"/>
      <c r="MQQ225" s="440"/>
      <c r="MQR225" s="440"/>
      <c r="MQS225" s="440"/>
      <c r="MQT225" s="440"/>
      <c r="MQU225" s="440"/>
      <c r="MQV225" s="440"/>
      <c r="MQW225" s="440"/>
      <c r="MQX225" s="440"/>
      <c r="MQY225" s="440"/>
      <c r="MQZ225" s="440"/>
      <c r="MRA225" s="440"/>
      <c r="MRB225" s="440"/>
      <c r="MRC225" s="440"/>
      <c r="MRD225" s="440"/>
      <c r="MRE225" s="440"/>
      <c r="MRF225" s="440"/>
      <c r="MRG225" s="440"/>
      <c r="MRH225" s="440"/>
      <c r="MRI225" s="440"/>
      <c r="MRJ225" s="440"/>
      <c r="MRK225" s="440"/>
      <c r="MRL225" s="440"/>
      <c r="MRM225" s="440"/>
      <c r="MRN225" s="440"/>
      <c r="MRO225" s="440"/>
      <c r="MRP225" s="440"/>
      <c r="MRQ225" s="440"/>
      <c r="MRR225" s="440"/>
      <c r="MRS225" s="440"/>
      <c r="MRT225" s="440"/>
      <c r="MRU225" s="440"/>
      <c r="MRV225" s="440"/>
      <c r="MRW225" s="440"/>
      <c r="MRX225" s="440"/>
      <c r="MRY225" s="440"/>
      <c r="MRZ225" s="440"/>
      <c r="MSA225" s="440"/>
      <c r="MSB225" s="440"/>
      <c r="MSC225" s="440"/>
      <c r="MSD225" s="440"/>
      <c r="MSE225" s="440"/>
      <c r="MSF225" s="440"/>
      <c r="MSG225" s="440"/>
      <c r="MSH225" s="440"/>
      <c r="MSI225" s="440"/>
      <c r="MSJ225" s="440"/>
      <c r="MSK225" s="440"/>
      <c r="MSL225" s="440"/>
      <c r="MSM225" s="440"/>
      <c r="MSN225" s="440"/>
      <c r="MSO225" s="440"/>
      <c r="MSP225" s="440"/>
      <c r="MSQ225" s="440"/>
      <c r="MSR225" s="440"/>
      <c r="MSS225" s="440"/>
      <c r="MST225" s="440"/>
      <c r="MSU225" s="440"/>
      <c r="MSV225" s="440"/>
      <c r="MSW225" s="440"/>
      <c r="MSX225" s="440"/>
      <c r="MSY225" s="440"/>
      <c r="MSZ225" s="440"/>
      <c r="MTA225" s="440"/>
      <c r="MTB225" s="440"/>
      <c r="MTC225" s="440"/>
      <c r="MTD225" s="440"/>
      <c r="MTE225" s="440"/>
      <c r="MTF225" s="440"/>
      <c r="MTG225" s="440"/>
      <c r="MTH225" s="440"/>
      <c r="MTI225" s="440"/>
      <c r="MTJ225" s="440"/>
      <c r="MTK225" s="440"/>
      <c r="MTL225" s="440"/>
      <c r="MTM225" s="440"/>
      <c r="MTN225" s="440"/>
      <c r="MTO225" s="440"/>
      <c r="MTP225" s="440"/>
      <c r="MTQ225" s="440"/>
      <c r="MTR225" s="440"/>
      <c r="MTS225" s="440"/>
      <c r="MTT225" s="440"/>
      <c r="MTU225" s="440"/>
      <c r="MTV225" s="440"/>
      <c r="MTW225" s="440"/>
      <c r="MTX225" s="440"/>
      <c r="MTY225" s="440"/>
      <c r="MTZ225" s="440"/>
      <c r="MUA225" s="440"/>
      <c r="MUB225" s="440"/>
      <c r="MUC225" s="440"/>
      <c r="MUD225" s="440"/>
      <c r="MUE225" s="440"/>
      <c r="MUF225" s="440"/>
      <c r="MUG225" s="440"/>
      <c r="MUH225" s="440"/>
      <c r="MUI225" s="440"/>
      <c r="MUJ225" s="440"/>
      <c r="MUK225" s="440"/>
      <c r="MUL225" s="440"/>
      <c r="MUM225" s="440"/>
      <c r="MUN225" s="440"/>
      <c r="MUO225" s="440"/>
      <c r="MUP225" s="440"/>
      <c r="MUQ225" s="440"/>
      <c r="MUR225" s="440"/>
      <c r="MUS225" s="440"/>
      <c r="MUT225" s="440"/>
      <c r="MUU225" s="440"/>
      <c r="MUV225" s="440"/>
      <c r="MUW225" s="440"/>
      <c r="MUX225" s="440"/>
      <c r="MUY225" s="440"/>
      <c r="MUZ225" s="440"/>
      <c r="MVA225" s="440"/>
      <c r="MVB225" s="440"/>
      <c r="MVC225" s="440"/>
      <c r="MVD225" s="440"/>
      <c r="MVE225" s="440"/>
      <c r="MVF225" s="440"/>
      <c r="MVG225" s="440"/>
      <c r="MVH225" s="440"/>
      <c r="MVI225" s="440"/>
      <c r="MVJ225" s="440"/>
      <c r="MVK225" s="440"/>
      <c r="MVL225" s="440"/>
      <c r="MVM225" s="440"/>
      <c r="MVN225" s="440"/>
      <c r="MVO225" s="440"/>
      <c r="MVP225" s="440"/>
      <c r="MVQ225" s="440"/>
      <c r="MVR225" s="440"/>
      <c r="MVS225" s="440"/>
      <c r="MVT225" s="440"/>
      <c r="MVU225" s="440"/>
      <c r="MVV225" s="440"/>
      <c r="MVW225" s="440"/>
      <c r="MVX225" s="440"/>
      <c r="MVY225" s="440"/>
      <c r="MVZ225" s="440"/>
      <c r="MWA225" s="440"/>
      <c r="MWB225" s="440"/>
      <c r="MWC225" s="440"/>
      <c r="MWD225" s="440"/>
      <c r="MWE225" s="440"/>
      <c r="MWF225" s="440"/>
      <c r="MWG225" s="440"/>
      <c r="MWH225" s="440"/>
      <c r="MWI225" s="440"/>
      <c r="MWJ225" s="440"/>
      <c r="MWK225" s="440"/>
      <c r="MWL225" s="440"/>
      <c r="MWM225" s="440"/>
      <c r="MWN225" s="440"/>
      <c r="MWO225" s="440"/>
      <c r="MWP225" s="440"/>
      <c r="MWQ225" s="440"/>
      <c r="MWR225" s="440"/>
      <c r="MWS225" s="440"/>
      <c r="MWT225" s="440"/>
      <c r="MWU225" s="440"/>
      <c r="MWV225" s="440"/>
      <c r="MWW225" s="440"/>
      <c r="MWX225" s="440"/>
      <c r="MWY225" s="440"/>
      <c r="MWZ225" s="440"/>
      <c r="MXA225" s="440"/>
      <c r="MXB225" s="440"/>
      <c r="MXC225" s="440"/>
      <c r="MXD225" s="440"/>
      <c r="MXE225" s="440"/>
      <c r="MXF225" s="440"/>
      <c r="MXG225" s="440"/>
      <c r="MXH225" s="440"/>
      <c r="MXI225" s="440"/>
      <c r="MXJ225" s="440"/>
      <c r="MXK225" s="440"/>
      <c r="MXL225" s="440"/>
      <c r="MXM225" s="440"/>
      <c r="MXN225" s="440"/>
      <c r="MXO225" s="440"/>
      <c r="MXP225" s="440"/>
      <c r="MXQ225" s="440"/>
      <c r="MXR225" s="440"/>
      <c r="MXS225" s="440"/>
      <c r="MXT225" s="440"/>
      <c r="MXU225" s="440"/>
      <c r="MXV225" s="440"/>
      <c r="MXW225" s="440"/>
      <c r="MXX225" s="440"/>
      <c r="MXY225" s="440"/>
      <c r="MXZ225" s="440"/>
      <c r="MYA225" s="440"/>
      <c r="MYB225" s="440"/>
      <c r="MYC225" s="440"/>
      <c r="MYD225" s="440"/>
      <c r="MYE225" s="440"/>
      <c r="MYF225" s="440"/>
      <c r="MYG225" s="440"/>
      <c r="MYH225" s="440"/>
      <c r="MYI225" s="440"/>
      <c r="MYJ225" s="440"/>
      <c r="MYK225" s="440"/>
      <c r="MYL225" s="440"/>
      <c r="MYM225" s="440"/>
      <c r="MYN225" s="440"/>
      <c r="MYO225" s="440"/>
      <c r="MYP225" s="440"/>
      <c r="MYQ225" s="440"/>
      <c r="MYR225" s="440"/>
      <c r="MYS225" s="440"/>
      <c r="MYT225" s="440"/>
      <c r="MYU225" s="440"/>
      <c r="MYV225" s="440"/>
      <c r="MYW225" s="440"/>
      <c r="MYX225" s="440"/>
      <c r="MYY225" s="440"/>
      <c r="MYZ225" s="440"/>
      <c r="MZA225" s="440"/>
      <c r="MZB225" s="440"/>
      <c r="MZC225" s="440"/>
      <c r="MZD225" s="440"/>
      <c r="MZE225" s="440"/>
      <c r="MZF225" s="440"/>
      <c r="MZG225" s="440"/>
      <c r="MZH225" s="440"/>
      <c r="MZI225" s="440"/>
      <c r="MZJ225" s="440"/>
      <c r="MZK225" s="440"/>
      <c r="MZL225" s="440"/>
      <c r="MZM225" s="440"/>
      <c r="MZN225" s="440"/>
      <c r="MZO225" s="440"/>
      <c r="MZP225" s="440"/>
      <c r="MZQ225" s="440"/>
      <c r="MZR225" s="440"/>
      <c r="MZS225" s="440"/>
      <c r="MZT225" s="440"/>
      <c r="MZU225" s="440"/>
      <c r="MZV225" s="440"/>
      <c r="MZW225" s="440"/>
      <c r="MZX225" s="440"/>
      <c r="MZY225" s="440"/>
      <c r="MZZ225" s="440"/>
      <c r="NAA225" s="440"/>
      <c r="NAB225" s="440"/>
      <c r="NAC225" s="440"/>
      <c r="NAD225" s="440"/>
      <c r="NAE225" s="440"/>
      <c r="NAF225" s="440"/>
      <c r="NAG225" s="440"/>
      <c r="NAH225" s="440"/>
      <c r="NAI225" s="440"/>
      <c r="NAJ225" s="440"/>
      <c r="NAK225" s="440"/>
      <c r="NAL225" s="440"/>
      <c r="NAM225" s="440"/>
      <c r="NAN225" s="440"/>
      <c r="NAO225" s="440"/>
      <c r="NAP225" s="440"/>
      <c r="NAQ225" s="440"/>
      <c r="NAR225" s="440"/>
      <c r="NAS225" s="440"/>
      <c r="NAT225" s="440"/>
      <c r="NAU225" s="440"/>
      <c r="NAV225" s="440"/>
      <c r="NAW225" s="440"/>
      <c r="NAX225" s="440"/>
      <c r="NAY225" s="440"/>
      <c r="NAZ225" s="440"/>
      <c r="NBA225" s="440"/>
      <c r="NBB225" s="440"/>
      <c r="NBC225" s="440"/>
      <c r="NBD225" s="440"/>
      <c r="NBE225" s="440"/>
      <c r="NBF225" s="440"/>
      <c r="NBG225" s="440"/>
      <c r="NBH225" s="440"/>
      <c r="NBI225" s="440"/>
      <c r="NBJ225" s="440"/>
      <c r="NBK225" s="440"/>
      <c r="NBL225" s="440"/>
      <c r="NBM225" s="440"/>
      <c r="NBN225" s="440"/>
      <c r="NBO225" s="440"/>
      <c r="NBP225" s="440"/>
      <c r="NBQ225" s="440"/>
      <c r="NBR225" s="440"/>
      <c r="NBS225" s="440"/>
      <c r="NBT225" s="440"/>
      <c r="NBU225" s="440"/>
      <c r="NBV225" s="440"/>
      <c r="NBW225" s="440"/>
      <c r="NBX225" s="440"/>
      <c r="NBY225" s="440"/>
      <c r="NBZ225" s="440"/>
      <c r="NCA225" s="440"/>
      <c r="NCB225" s="440"/>
      <c r="NCC225" s="440"/>
      <c r="NCD225" s="440"/>
      <c r="NCE225" s="440"/>
      <c r="NCF225" s="440"/>
      <c r="NCG225" s="440"/>
      <c r="NCH225" s="440"/>
      <c r="NCI225" s="440"/>
      <c r="NCJ225" s="440"/>
      <c r="NCK225" s="440"/>
      <c r="NCL225" s="440"/>
      <c r="NCM225" s="440"/>
      <c r="NCN225" s="440"/>
      <c r="NCO225" s="440"/>
      <c r="NCP225" s="440"/>
      <c r="NCQ225" s="440"/>
      <c r="NCR225" s="440"/>
      <c r="NCS225" s="440"/>
      <c r="NCT225" s="440"/>
      <c r="NCU225" s="440"/>
      <c r="NCV225" s="440"/>
      <c r="NCW225" s="440"/>
      <c r="NCX225" s="440"/>
      <c r="NCY225" s="440"/>
      <c r="NCZ225" s="440"/>
      <c r="NDA225" s="440"/>
      <c r="NDB225" s="440"/>
      <c r="NDC225" s="440"/>
      <c r="NDD225" s="440"/>
      <c r="NDE225" s="440"/>
      <c r="NDF225" s="440"/>
      <c r="NDG225" s="440"/>
      <c r="NDH225" s="440"/>
      <c r="NDI225" s="440"/>
      <c r="NDJ225" s="440"/>
      <c r="NDK225" s="440"/>
      <c r="NDL225" s="440"/>
      <c r="NDM225" s="440"/>
      <c r="NDN225" s="440"/>
      <c r="NDO225" s="440"/>
      <c r="NDP225" s="440"/>
      <c r="NDQ225" s="440"/>
      <c r="NDR225" s="440"/>
      <c r="NDS225" s="440"/>
      <c r="NDT225" s="440"/>
      <c r="NDU225" s="440"/>
      <c r="NDV225" s="440"/>
      <c r="NDW225" s="440"/>
      <c r="NDX225" s="440"/>
      <c r="NDY225" s="440"/>
      <c r="NDZ225" s="440"/>
      <c r="NEA225" s="440"/>
      <c r="NEB225" s="440"/>
      <c r="NEC225" s="440"/>
      <c r="NED225" s="440"/>
      <c r="NEE225" s="440"/>
      <c r="NEF225" s="440"/>
      <c r="NEG225" s="440"/>
      <c r="NEH225" s="440"/>
      <c r="NEI225" s="440"/>
      <c r="NEJ225" s="440"/>
      <c r="NEK225" s="440"/>
      <c r="NEL225" s="440"/>
      <c r="NEM225" s="440"/>
      <c r="NEN225" s="440"/>
      <c r="NEO225" s="440"/>
      <c r="NEP225" s="440"/>
      <c r="NEQ225" s="440"/>
      <c r="NER225" s="440"/>
      <c r="NES225" s="440"/>
      <c r="NET225" s="440"/>
      <c r="NEU225" s="440"/>
      <c r="NEV225" s="440"/>
      <c r="NEW225" s="440"/>
      <c r="NEX225" s="440"/>
      <c r="NEY225" s="440"/>
      <c r="NEZ225" s="440"/>
      <c r="NFA225" s="440"/>
      <c r="NFB225" s="440"/>
      <c r="NFC225" s="440"/>
      <c r="NFD225" s="440"/>
      <c r="NFE225" s="440"/>
      <c r="NFF225" s="440"/>
      <c r="NFG225" s="440"/>
      <c r="NFH225" s="440"/>
      <c r="NFI225" s="440"/>
      <c r="NFJ225" s="440"/>
      <c r="NFK225" s="440"/>
      <c r="NFL225" s="440"/>
      <c r="NFM225" s="440"/>
      <c r="NFN225" s="440"/>
      <c r="NFO225" s="440"/>
      <c r="NFP225" s="440"/>
      <c r="NFQ225" s="440"/>
      <c r="NFR225" s="440"/>
      <c r="NFS225" s="440"/>
      <c r="NFT225" s="440"/>
      <c r="NFU225" s="440"/>
      <c r="NFV225" s="440"/>
      <c r="NFW225" s="440"/>
      <c r="NFX225" s="440"/>
      <c r="NFY225" s="440"/>
      <c r="NFZ225" s="440"/>
      <c r="NGA225" s="440"/>
      <c r="NGB225" s="440"/>
      <c r="NGC225" s="440"/>
      <c r="NGD225" s="440"/>
      <c r="NGE225" s="440"/>
      <c r="NGF225" s="440"/>
      <c r="NGG225" s="440"/>
      <c r="NGH225" s="440"/>
      <c r="NGI225" s="440"/>
      <c r="NGJ225" s="440"/>
      <c r="NGK225" s="440"/>
      <c r="NGL225" s="440"/>
      <c r="NGM225" s="440"/>
      <c r="NGN225" s="440"/>
      <c r="NGO225" s="440"/>
      <c r="NGP225" s="440"/>
      <c r="NGQ225" s="440"/>
      <c r="NGR225" s="440"/>
      <c r="NGS225" s="440"/>
      <c r="NGT225" s="440"/>
      <c r="NGU225" s="440"/>
      <c r="NGV225" s="440"/>
      <c r="NGW225" s="440"/>
      <c r="NGX225" s="440"/>
      <c r="NGY225" s="440"/>
      <c r="NGZ225" s="440"/>
      <c r="NHA225" s="440"/>
      <c r="NHB225" s="440"/>
      <c r="NHC225" s="440"/>
      <c r="NHD225" s="440"/>
      <c r="NHE225" s="440"/>
      <c r="NHF225" s="440"/>
      <c r="NHG225" s="440"/>
      <c r="NHH225" s="440"/>
      <c r="NHI225" s="440"/>
      <c r="NHJ225" s="440"/>
      <c r="NHK225" s="440"/>
      <c r="NHL225" s="440"/>
      <c r="NHM225" s="440"/>
      <c r="NHN225" s="440"/>
      <c r="NHO225" s="440"/>
      <c r="NHP225" s="440"/>
      <c r="NHQ225" s="440"/>
      <c r="NHR225" s="440"/>
      <c r="NHS225" s="440"/>
      <c r="NHT225" s="440"/>
      <c r="NHU225" s="440"/>
      <c r="NHV225" s="440"/>
      <c r="NHW225" s="440"/>
      <c r="NHX225" s="440"/>
      <c r="NHY225" s="440"/>
      <c r="NHZ225" s="440"/>
      <c r="NIA225" s="440"/>
      <c r="NIB225" s="440"/>
      <c r="NIC225" s="440"/>
      <c r="NID225" s="440"/>
      <c r="NIE225" s="440"/>
      <c r="NIF225" s="440"/>
      <c r="NIG225" s="440"/>
      <c r="NIH225" s="440"/>
      <c r="NII225" s="440"/>
      <c r="NIJ225" s="440"/>
      <c r="NIK225" s="440"/>
      <c r="NIL225" s="440"/>
      <c r="NIM225" s="440"/>
      <c r="NIN225" s="440"/>
      <c r="NIO225" s="440"/>
      <c r="NIP225" s="440"/>
      <c r="NIQ225" s="440"/>
      <c r="NIR225" s="440"/>
      <c r="NIS225" s="440"/>
      <c r="NIT225" s="440"/>
      <c r="NIU225" s="440"/>
      <c r="NIV225" s="440"/>
      <c r="NIW225" s="440"/>
      <c r="NIX225" s="440"/>
      <c r="NIY225" s="440"/>
      <c r="NIZ225" s="440"/>
      <c r="NJA225" s="440"/>
      <c r="NJB225" s="440"/>
      <c r="NJC225" s="440"/>
      <c r="NJD225" s="440"/>
      <c r="NJE225" s="440"/>
      <c r="NJF225" s="440"/>
      <c r="NJG225" s="440"/>
      <c r="NJH225" s="440"/>
      <c r="NJI225" s="440"/>
      <c r="NJJ225" s="440"/>
      <c r="NJK225" s="440"/>
      <c r="NJL225" s="440"/>
      <c r="NJM225" s="440"/>
      <c r="NJN225" s="440"/>
      <c r="NJO225" s="440"/>
      <c r="NJP225" s="440"/>
      <c r="NJQ225" s="440"/>
      <c r="NJR225" s="440"/>
      <c r="NJS225" s="440"/>
      <c r="NJT225" s="440"/>
      <c r="NJU225" s="440"/>
      <c r="NJV225" s="440"/>
      <c r="NJW225" s="440"/>
      <c r="NJX225" s="440"/>
      <c r="NJY225" s="440"/>
      <c r="NJZ225" s="440"/>
      <c r="NKA225" s="440"/>
      <c r="NKB225" s="440"/>
      <c r="NKC225" s="440"/>
      <c r="NKD225" s="440"/>
      <c r="NKE225" s="440"/>
      <c r="NKF225" s="440"/>
      <c r="NKG225" s="440"/>
      <c r="NKH225" s="440"/>
      <c r="NKI225" s="440"/>
      <c r="NKJ225" s="440"/>
      <c r="NKK225" s="440"/>
      <c r="NKL225" s="440"/>
      <c r="NKM225" s="440"/>
      <c r="NKN225" s="440"/>
      <c r="NKO225" s="440"/>
      <c r="NKP225" s="440"/>
      <c r="NKQ225" s="440"/>
      <c r="NKR225" s="440"/>
      <c r="NKS225" s="440"/>
      <c r="NKT225" s="440"/>
      <c r="NKU225" s="440"/>
      <c r="NKV225" s="440"/>
      <c r="NKW225" s="440"/>
      <c r="NKX225" s="440"/>
      <c r="NKY225" s="440"/>
      <c r="NKZ225" s="440"/>
      <c r="NLA225" s="440"/>
      <c r="NLB225" s="440"/>
      <c r="NLC225" s="440"/>
      <c r="NLD225" s="440"/>
      <c r="NLE225" s="440"/>
      <c r="NLF225" s="440"/>
      <c r="NLG225" s="440"/>
      <c r="NLH225" s="440"/>
      <c r="NLI225" s="440"/>
      <c r="NLJ225" s="440"/>
      <c r="NLK225" s="440"/>
      <c r="NLL225" s="440"/>
      <c r="NLM225" s="440"/>
      <c r="NLN225" s="440"/>
      <c r="NLO225" s="440"/>
      <c r="NLP225" s="440"/>
      <c r="NLQ225" s="440"/>
      <c r="NLR225" s="440"/>
      <c r="NLS225" s="440"/>
      <c r="NLT225" s="440"/>
      <c r="NLU225" s="440"/>
      <c r="NLV225" s="440"/>
      <c r="NLW225" s="440"/>
      <c r="NLX225" s="440"/>
      <c r="NLY225" s="440"/>
      <c r="NLZ225" s="440"/>
      <c r="NMA225" s="440"/>
      <c r="NMB225" s="440"/>
      <c r="NMC225" s="440"/>
      <c r="NMD225" s="440"/>
      <c r="NME225" s="440"/>
      <c r="NMF225" s="440"/>
      <c r="NMG225" s="440"/>
      <c r="NMH225" s="440"/>
      <c r="NMI225" s="440"/>
      <c r="NMJ225" s="440"/>
      <c r="NMK225" s="440"/>
      <c r="NML225" s="440"/>
      <c r="NMM225" s="440"/>
      <c r="NMN225" s="440"/>
      <c r="NMO225" s="440"/>
      <c r="NMP225" s="440"/>
      <c r="NMQ225" s="440"/>
      <c r="NMR225" s="440"/>
      <c r="NMS225" s="440"/>
      <c r="NMT225" s="440"/>
      <c r="NMU225" s="440"/>
      <c r="NMV225" s="440"/>
      <c r="NMW225" s="440"/>
      <c r="NMX225" s="440"/>
      <c r="NMY225" s="440"/>
      <c r="NMZ225" s="440"/>
      <c r="NNA225" s="440"/>
      <c r="NNB225" s="440"/>
      <c r="NNC225" s="440"/>
      <c r="NND225" s="440"/>
      <c r="NNE225" s="440"/>
      <c r="NNF225" s="440"/>
      <c r="NNG225" s="440"/>
      <c r="NNH225" s="440"/>
      <c r="NNI225" s="440"/>
      <c r="NNJ225" s="440"/>
      <c r="NNK225" s="440"/>
      <c r="NNL225" s="440"/>
      <c r="NNM225" s="440"/>
      <c r="NNN225" s="440"/>
      <c r="NNO225" s="440"/>
      <c r="NNP225" s="440"/>
      <c r="NNQ225" s="440"/>
      <c r="NNR225" s="440"/>
      <c r="NNS225" s="440"/>
      <c r="NNT225" s="440"/>
      <c r="NNU225" s="440"/>
      <c r="NNV225" s="440"/>
      <c r="NNW225" s="440"/>
      <c r="NNX225" s="440"/>
      <c r="NNY225" s="440"/>
      <c r="NNZ225" s="440"/>
      <c r="NOA225" s="440"/>
      <c r="NOB225" s="440"/>
      <c r="NOC225" s="440"/>
      <c r="NOD225" s="440"/>
      <c r="NOE225" s="440"/>
      <c r="NOF225" s="440"/>
      <c r="NOG225" s="440"/>
      <c r="NOH225" s="440"/>
      <c r="NOI225" s="440"/>
      <c r="NOJ225" s="440"/>
      <c r="NOK225" s="440"/>
      <c r="NOL225" s="440"/>
      <c r="NOM225" s="440"/>
      <c r="NON225" s="440"/>
      <c r="NOO225" s="440"/>
      <c r="NOP225" s="440"/>
      <c r="NOQ225" s="440"/>
      <c r="NOR225" s="440"/>
      <c r="NOS225" s="440"/>
      <c r="NOT225" s="440"/>
      <c r="NOU225" s="440"/>
      <c r="NOV225" s="440"/>
      <c r="NOW225" s="440"/>
      <c r="NOX225" s="440"/>
      <c r="NOY225" s="440"/>
      <c r="NOZ225" s="440"/>
      <c r="NPA225" s="440"/>
      <c r="NPB225" s="440"/>
      <c r="NPC225" s="440"/>
      <c r="NPD225" s="440"/>
      <c r="NPE225" s="440"/>
      <c r="NPF225" s="440"/>
      <c r="NPG225" s="440"/>
      <c r="NPH225" s="440"/>
      <c r="NPI225" s="440"/>
      <c r="NPJ225" s="440"/>
      <c r="NPK225" s="440"/>
      <c r="NPL225" s="440"/>
      <c r="NPM225" s="440"/>
      <c r="NPN225" s="440"/>
      <c r="NPO225" s="440"/>
      <c r="NPP225" s="440"/>
      <c r="NPQ225" s="440"/>
      <c r="NPR225" s="440"/>
      <c r="NPS225" s="440"/>
      <c r="NPT225" s="440"/>
      <c r="NPU225" s="440"/>
      <c r="NPV225" s="440"/>
      <c r="NPW225" s="440"/>
      <c r="NPX225" s="440"/>
      <c r="NPY225" s="440"/>
      <c r="NPZ225" s="440"/>
      <c r="NQA225" s="440"/>
      <c r="NQB225" s="440"/>
      <c r="NQC225" s="440"/>
      <c r="NQD225" s="440"/>
      <c r="NQE225" s="440"/>
      <c r="NQF225" s="440"/>
      <c r="NQG225" s="440"/>
      <c r="NQH225" s="440"/>
      <c r="NQI225" s="440"/>
      <c r="NQJ225" s="440"/>
      <c r="NQK225" s="440"/>
      <c r="NQL225" s="440"/>
      <c r="NQM225" s="440"/>
      <c r="NQN225" s="440"/>
      <c r="NQO225" s="440"/>
      <c r="NQP225" s="440"/>
      <c r="NQQ225" s="440"/>
      <c r="NQR225" s="440"/>
      <c r="NQS225" s="440"/>
      <c r="NQT225" s="440"/>
      <c r="NQU225" s="440"/>
      <c r="NQV225" s="440"/>
      <c r="NQW225" s="440"/>
      <c r="NQX225" s="440"/>
      <c r="NQY225" s="440"/>
      <c r="NQZ225" s="440"/>
      <c r="NRA225" s="440"/>
      <c r="NRB225" s="440"/>
      <c r="NRC225" s="440"/>
      <c r="NRD225" s="440"/>
      <c r="NRE225" s="440"/>
      <c r="NRF225" s="440"/>
      <c r="NRG225" s="440"/>
      <c r="NRH225" s="440"/>
      <c r="NRI225" s="440"/>
      <c r="NRJ225" s="440"/>
      <c r="NRK225" s="440"/>
      <c r="NRL225" s="440"/>
      <c r="NRM225" s="440"/>
      <c r="NRN225" s="440"/>
      <c r="NRO225" s="440"/>
      <c r="NRP225" s="440"/>
      <c r="NRQ225" s="440"/>
      <c r="NRR225" s="440"/>
      <c r="NRS225" s="440"/>
      <c r="NRT225" s="440"/>
      <c r="NRU225" s="440"/>
      <c r="NRV225" s="440"/>
      <c r="NRW225" s="440"/>
      <c r="NRX225" s="440"/>
      <c r="NRY225" s="440"/>
      <c r="NRZ225" s="440"/>
      <c r="NSA225" s="440"/>
      <c r="NSB225" s="440"/>
      <c r="NSC225" s="440"/>
      <c r="NSD225" s="440"/>
      <c r="NSE225" s="440"/>
      <c r="NSF225" s="440"/>
      <c r="NSG225" s="440"/>
      <c r="NSH225" s="440"/>
      <c r="NSI225" s="440"/>
      <c r="NSJ225" s="440"/>
      <c r="NSK225" s="440"/>
      <c r="NSL225" s="440"/>
      <c r="NSM225" s="440"/>
      <c r="NSN225" s="440"/>
      <c r="NSO225" s="440"/>
      <c r="NSP225" s="440"/>
      <c r="NSQ225" s="440"/>
      <c r="NSR225" s="440"/>
      <c r="NSS225" s="440"/>
      <c r="NST225" s="440"/>
      <c r="NSU225" s="440"/>
      <c r="NSV225" s="440"/>
      <c r="NSW225" s="440"/>
      <c r="NSX225" s="440"/>
      <c r="NSY225" s="440"/>
      <c r="NSZ225" s="440"/>
      <c r="NTA225" s="440"/>
      <c r="NTB225" s="440"/>
      <c r="NTC225" s="440"/>
      <c r="NTD225" s="440"/>
      <c r="NTE225" s="440"/>
      <c r="NTF225" s="440"/>
      <c r="NTG225" s="440"/>
      <c r="NTH225" s="440"/>
      <c r="NTI225" s="440"/>
      <c r="NTJ225" s="440"/>
      <c r="NTK225" s="440"/>
      <c r="NTL225" s="440"/>
      <c r="NTM225" s="440"/>
      <c r="NTN225" s="440"/>
      <c r="NTO225" s="440"/>
      <c r="NTP225" s="440"/>
      <c r="NTQ225" s="440"/>
      <c r="NTR225" s="440"/>
      <c r="NTS225" s="440"/>
      <c r="NTT225" s="440"/>
      <c r="NTU225" s="440"/>
      <c r="NTV225" s="440"/>
      <c r="NTW225" s="440"/>
      <c r="NTX225" s="440"/>
      <c r="NTY225" s="440"/>
      <c r="NTZ225" s="440"/>
      <c r="NUA225" s="440"/>
      <c r="NUB225" s="440"/>
      <c r="NUC225" s="440"/>
      <c r="NUD225" s="440"/>
      <c r="NUE225" s="440"/>
      <c r="NUF225" s="440"/>
      <c r="NUG225" s="440"/>
      <c r="NUH225" s="440"/>
      <c r="NUI225" s="440"/>
      <c r="NUJ225" s="440"/>
      <c r="NUK225" s="440"/>
      <c r="NUL225" s="440"/>
      <c r="NUM225" s="440"/>
      <c r="NUN225" s="440"/>
      <c r="NUO225" s="440"/>
      <c r="NUP225" s="440"/>
      <c r="NUQ225" s="440"/>
      <c r="NUR225" s="440"/>
      <c r="NUS225" s="440"/>
      <c r="NUT225" s="440"/>
      <c r="NUU225" s="440"/>
      <c r="NUV225" s="440"/>
      <c r="NUW225" s="440"/>
      <c r="NUX225" s="440"/>
      <c r="NUY225" s="440"/>
      <c r="NUZ225" s="440"/>
      <c r="NVA225" s="440"/>
      <c r="NVB225" s="440"/>
      <c r="NVC225" s="440"/>
      <c r="NVD225" s="440"/>
      <c r="NVE225" s="440"/>
      <c r="NVF225" s="440"/>
      <c r="NVG225" s="440"/>
      <c r="NVH225" s="440"/>
      <c r="NVI225" s="440"/>
      <c r="NVJ225" s="440"/>
      <c r="NVK225" s="440"/>
      <c r="NVL225" s="440"/>
      <c r="NVM225" s="440"/>
      <c r="NVN225" s="440"/>
      <c r="NVO225" s="440"/>
      <c r="NVP225" s="440"/>
      <c r="NVQ225" s="440"/>
      <c r="NVR225" s="440"/>
      <c r="NVS225" s="440"/>
      <c r="NVT225" s="440"/>
      <c r="NVU225" s="440"/>
      <c r="NVV225" s="440"/>
      <c r="NVW225" s="440"/>
      <c r="NVX225" s="440"/>
      <c r="NVY225" s="440"/>
      <c r="NVZ225" s="440"/>
      <c r="NWA225" s="440"/>
      <c r="NWB225" s="440"/>
      <c r="NWC225" s="440"/>
      <c r="NWD225" s="440"/>
      <c r="NWE225" s="440"/>
      <c r="NWF225" s="440"/>
      <c r="NWG225" s="440"/>
      <c r="NWH225" s="440"/>
      <c r="NWI225" s="440"/>
      <c r="NWJ225" s="440"/>
      <c r="NWK225" s="440"/>
      <c r="NWL225" s="440"/>
      <c r="NWM225" s="440"/>
      <c r="NWN225" s="440"/>
      <c r="NWO225" s="440"/>
      <c r="NWP225" s="440"/>
      <c r="NWQ225" s="440"/>
      <c r="NWR225" s="440"/>
      <c r="NWS225" s="440"/>
      <c r="NWT225" s="440"/>
      <c r="NWU225" s="440"/>
      <c r="NWV225" s="440"/>
      <c r="NWW225" s="440"/>
      <c r="NWX225" s="440"/>
      <c r="NWY225" s="440"/>
      <c r="NWZ225" s="440"/>
      <c r="NXA225" s="440"/>
      <c r="NXB225" s="440"/>
      <c r="NXC225" s="440"/>
      <c r="NXD225" s="440"/>
      <c r="NXE225" s="440"/>
      <c r="NXF225" s="440"/>
      <c r="NXG225" s="440"/>
      <c r="NXH225" s="440"/>
      <c r="NXI225" s="440"/>
      <c r="NXJ225" s="440"/>
      <c r="NXK225" s="440"/>
      <c r="NXL225" s="440"/>
      <c r="NXM225" s="440"/>
      <c r="NXN225" s="440"/>
      <c r="NXO225" s="440"/>
      <c r="NXP225" s="440"/>
      <c r="NXQ225" s="440"/>
      <c r="NXR225" s="440"/>
      <c r="NXS225" s="440"/>
      <c r="NXT225" s="440"/>
      <c r="NXU225" s="440"/>
      <c r="NXV225" s="440"/>
      <c r="NXW225" s="440"/>
      <c r="NXX225" s="440"/>
      <c r="NXY225" s="440"/>
      <c r="NXZ225" s="440"/>
      <c r="NYA225" s="440"/>
      <c r="NYB225" s="440"/>
      <c r="NYC225" s="440"/>
      <c r="NYD225" s="440"/>
      <c r="NYE225" s="440"/>
      <c r="NYF225" s="440"/>
      <c r="NYG225" s="440"/>
      <c r="NYH225" s="440"/>
      <c r="NYI225" s="440"/>
      <c r="NYJ225" s="440"/>
      <c r="NYK225" s="440"/>
      <c r="NYL225" s="440"/>
      <c r="NYM225" s="440"/>
      <c r="NYN225" s="440"/>
      <c r="NYO225" s="440"/>
      <c r="NYP225" s="440"/>
      <c r="NYQ225" s="440"/>
      <c r="NYR225" s="440"/>
      <c r="NYS225" s="440"/>
      <c r="NYT225" s="440"/>
      <c r="NYU225" s="440"/>
      <c r="NYV225" s="440"/>
      <c r="NYW225" s="440"/>
      <c r="NYX225" s="440"/>
      <c r="NYY225" s="440"/>
      <c r="NYZ225" s="440"/>
      <c r="NZA225" s="440"/>
      <c r="NZB225" s="440"/>
      <c r="NZC225" s="440"/>
      <c r="NZD225" s="440"/>
      <c r="NZE225" s="440"/>
      <c r="NZF225" s="440"/>
      <c r="NZG225" s="440"/>
      <c r="NZH225" s="440"/>
      <c r="NZI225" s="440"/>
      <c r="NZJ225" s="440"/>
      <c r="NZK225" s="440"/>
      <c r="NZL225" s="440"/>
      <c r="NZM225" s="440"/>
      <c r="NZN225" s="440"/>
      <c r="NZO225" s="440"/>
      <c r="NZP225" s="440"/>
      <c r="NZQ225" s="440"/>
      <c r="NZR225" s="440"/>
      <c r="NZS225" s="440"/>
      <c r="NZT225" s="440"/>
      <c r="NZU225" s="440"/>
      <c r="NZV225" s="440"/>
      <c r="NZW225" s="440"/>
      <c r="NZX225" s="440"/>
      <c r="NZY225" s="440"/>
      <c r="NZZ225" s="440"/>
      <c r="OAA225" s="440"/>
      <c r="OAB225" s="440"/>
      <c r="OAC225" s="440"/>
      <c r="OAD225" s="440"/>
      <c r="OAE225" s="440"/>
      <c r="OAF225" s="440"/>
      <c r="OAG225" s="440"/>
      <c r="OAH225" s="440"/>
      <c r="OAI225" s="440"/>
      <c r="OAJ225" s="440"/>
      <c r="OAK225" s="440"/>
      <c r="OAL225" s="440"/>
      <c r="OAM225" s="440"/>
      <c r="OAN225" s="440"/>
      <c r="OAO225" s="440"/>
      <c r="OAP225" s="440"/>
      <c r="OAQ225" s="440"/>
      <c r="OAR225" s="440"/>
      <c r="OAS225" s="440"/>
      <c r="OAT225" s="440"/>
      <c r="OAU225" s="440"/>
      <c r="OAV225" s="440"/>
      <c r="OAW225" s="440"/>
      <c r="OAX225" s="440"/>
      <c r="OAY225" s="440"/>
      <c r="OAZ225" s="440"/>
      <c r="OBA225" s="440"/>
      <c r="OBB225" s="440"/>
      <c r="OBC225" s="440"/>
      <c r="OBD225" s="440"/>
      <c r="OBE225" s="440"/>
      <c r="OBF225" s="440"/>
      <c r="OBG225" s="440"/>
      <c r="OBH225" s="440"/>
      <c r="OBI225" s="440"/>
      <c r="OBJ225" s="440"/>
      <c r="OBK225" s="440"/>
      <c r="OBL225" s="440"/>
      <c r="OBM225" s="440"/>
      <c r="OBN225" s="440"/>
      <c r="OBO225" s="440"/>
      <c r="OBP225" s="440"/>
      <c r="OBQ225" s="440"/>
      <c r="OBR225" s="440"/>
      <c r="OBS225" s="440"/>
      <c r="OBT225" s="440"/>
      <c r="OBU225" s="440"/>
      <c r="OBV225" s="440"/>
      <c r="OBW225" s="440"/>
      <c r="OBX225" s="440"/>
      <c r="OBY225" s="440"/>
      <c r="OBZ225" s="440"/>
      <c r="OCA225" s="440"/>
      <c r="OCB225" s="440"/>
      <c r="OCC225" s="440"/>
      <c r="OCD225" s="440"/>
      <c r="OCE225" s="440"/>
      <c r="OCF225" s="440"/>
      <c r="OCG225" s="440"/>
      <c r="OCH225" s="440"/>
      <c r="OCI225" s="440"/>
      <c r="OCJ225" s="440"/>
      <c r="OCK225" s="440"/>
      <c r="OCL225" s="440"/>
      <c r="OCM225" s="440"/>
      <c r="OCN225" s="440"/>
      <c r="OCO225" s="440"/>
      <c r="OCP225" s="440"/>
      <c r="OCQ225" s="440"/>
      <c r="OCR225" s="440"/>
      <c r="OCS225" s="440"/>
      <c r="OCT225" s="440"/>
      <c r="OCU225" s="440"/>
      <c r="OCV225" s="440"/>
      <c r="OCW225" s="440"/>
      <c r="OCX225" s="440"/>
      <c r="OCY225" s="440"/>
      <c r="OCZ225" s="440"/>
      <c r="ODA225" s="440"/>
      <c r="ODB225" s="440"/>
      <c r="ODC225" s="440"/>
      <c r="ODD225" s="440"/>
      <c r="ODE225" s="440"/>
      <c r="ODF225" s="440"/>
      <c r="ODG225" s="440"/>
      <c r="ODH225" s="440"/>
      <c r="ODI225" s="440"/>
      <c r="ODJ225" s="440"/>
      <c r="ODK225" s="440"/>
      <c r="ODL225" s="440"/>
      <c r="ODM225" s="440"/>
      <c r="ODN225" s="440"/>
      <c r="ODO225" s="440"/>
      <c r="ODP225" s="440"/>
      <c r="ODQ225" s="440"/>
      <c r="ODR225" s="440"/>
      <c r="ODS225" s="440"/>
      <c r="ODT225" s="440"/>
      <c r="ODU225" s="440"/>
      <c r="ODV225" s="440"/>
      <c r="ODW225" s="440"/>
      <c r="ODX225" s="440"/>
      <c r="ODY225" s="440"/>
      <c r="ODZ225" s="440"/>
      <c r="OEA225" s="440"/>
      <c r="OEB225" s="440"/>
      <c r="OEC225" s="440"/>
      <c r="OED225" s="440"/>
      <c r="OEE225" s="440"/>
      <c r="OEF225" s="440"/>
      <c r="OEG225" s="440"/>
      <c r="OEH225" s="440"/>
      <c r="OEI225" s="440"/>
      <c r="OEJ225" s="440"/>
      <c r="OEK225" s="440"/>
      <c r="OEL225" s="440"/>
      <c r="OEM225" s="440"/>
      <c r="OEN225" s="440"/>
      <c r="OEO225" s="440"/>
      <c r="OEP225" s="440"/>
      <c r="OEQ225" s="440"/>
      <c r="OER225" s="440"/>
      <c r="OES225" s="440"/>
      <c r="OET225" s="440"/>
      <c r="OEU225" s="440"/>
      <c r="OEV225" s="440"/>
      <c r="OEW225" s="440"/>
      <c r="OEX225" s="440"/>
      <c r="OEY225" s="440"/>
      <c r="OEZ225" s="440"/>
      <c r="OFA225" s="440"/>
      <c r="OFB225" s="440"/>
      <c r="OFC225" s="440"/>
      <c r="OFD225" s="440"/>
      <c r="OFE225" s="440"/>
      <c r="OFF225" s="440"/>
      <c r="OFG225" s="440"/>
      <c r="OFH225" s="440"/>
      <c r="OFI225" s="440"/>
      <c r="OFJ225" s="440"/>
      <c r="OFK225" s="440"/>
      <c r="OFL225" s="440"/>
      <c r="OFM225" s="440"/>
      <c r="OFN225" s="440"/>
      <c r="OFO225" s="440"/>
      <c r="OFP225" s="440"/>
      <c r="OFQ225" s="440"/>
      <c r="OFR225" s="440"/>
      <c r="OFS225" s="440"/>
      <c r="OFT225" s="440"/>
      <c r="OFU225" s="440"/>
      <c r="OFV225" s="440"/>
      <c r="OFW225" s="440"/>
      <c r="OFX225" s="440"/>
      <c r="OFY225" s="440"/>
      <c r="OFZ225" s="440"/>
      <c r="OGA225" s="440"/>
      <c r="OGB225" s="440"/>
      <c r="OGC225" s="440"/>
      <c r="OGD225" s="440"/>
      <c r="OGE225" s="440"/>
      <c r="OGF225" s="440"/>
      <c r="OGG225" s="440"/>
      <c r="OGH225" s="440"/>
      <c r="OGI225" s="440"/>
      <c r="OGJ225" s="440"/>
      <c r="OGK225" s="440"/>
      <c r="OGL225" s="440"/>
      <c r="OGM225" s="440"/>
      <c r="OGN225" s="440"/>
      <c r="OGO225" s="440"/>
      <c r="OGP225" s="440"/>
      <c r="OGQ225" s="440"/>
      <c r="OGR225" s="440"/>
      <c r="OGS225" s="440"/>
      <c r="OGT225" s="440"/>
      <c r="OGU225" s="440"/>
      <c r="OGV225" s="440"/>
      <c r="OGW225" s="440"/>
      <c r="OGX225" s="440"/>
      <c r="OGY225" s="440"/>
      <c r="OGZ225" s="440"/>
      <c r="OHA225" s="440"/>
      <c r="OHB225" s="440"/>
      <c r="OHC225" s="440"/>
      <c r="OHD225" s="440"/>
      <c r="OHE225" s="440"/>
      <c r="OHF225" s="440"/>
      <c r="OHG225" s="440"/>
      <c r="OHH225" s="440"/>
      <c r="OHI225" s="440"/>
      <c r="OHJ225" s="440"/>
      <c r="OHK225" s="440"/>
      <c r="OHL225" s="440"/>
      <c r="OHM225" s="440"/>
      <c r="OHN225" s="440"/>
      <c r="OHO225" s="440"/>
      <c r="OHP225" s="440"/>
      <c r="OHQ225" s="440"/>
      <c r="OHR225" s="440"/>
      <c r="OHS225" s="440"/>
      <c r="OHT225" s="440"/>
      <c r="OHU225" s="440"/>
      <c r="OHV225" s="440"/>
      <c r="OHW225" s="440"/>
      <c r="OHX225" s="440"/>
      <c r="OHY225" s="440"/>
      <c r="OHZ225" s="440"/>
      <c r="OIA225" s="440"/>
      <c r="OIB225" s="440"/>
      <c r="OIC225" s="440"/>
      <c r="OID225" s="440"/>
      <c r="OIE225" s="440"/>
      <c r="OIF225" s="440"/>
      <c r="OIG225" s="440"/>
      <c r="OIH225" s="440"/>
      <c r="OII225" s="440"/>
      <c r="OIJ225" s="440"/>
      <c r="OIK225" s="440"/>
      <c r="OIL225" s="440"/>
      <c r="OIM225" s="440"/>
      <c r="OIN225" s="440"/>
      <c r="OIO225" s="440"/>
      <c r="OIP225" s="440"/>
      <c r="OIQ225" s="440"/>
      <c r="OIR225" s="440"/>
      <c r="OIS225" s="440"/>
      <c r="OIT225" s="440"/>
      <c r="OIU225" s="440"/>
      <c r="OIV225" s="440"/>
      <c r="OIW225" s="440"/>
      <c r="OIX225" s="440"/>
      <c r="OIY225" s="440"/>
      <c r="OIZ225" s="440"/>
      <c r="OJA225" s="440"/>
      <c r="OJB225" s="440"/>
      <c r="OJC225" s="440"/>
      <c r="OJD225" s="440"/>
      <c r="OJE225" s="440"/>
      <c r="OJF225" s="440"/>
      <c r="OJG225" s="440"/>
      <c r="OJH225" s="440"/>
      <c r="OJI225" s="440"/>
      <c r="OJJ225" s="440"/>
      <c r="OJK225" s="440"/>
      <c r="OJL225" s="440"/>
      <c r="OJM225" s="440"/>
      <c r="OJN225" s="440"/>
      <c r="OJO225" s="440"/>
      <c r="OJP225" s="440"/>
      <c r="OJQ225" s="440"/>
      <c r="OJR225" s="440"/>
      <c r="OJS225" s="440"/>
      <c r="OJT225" s="440"/>
      <c r="OJU225" s="440"/>
      <c r="OJV225" s="440"/>
      <c r="OJW225" s="440"/>
      <c r="OJX225" s="440"/>
      <c r="OJY225" s="440"/>
      <c r="OJZ225" s="440"/>
      <c r="OKA225" s="440"/>
      <c r="OKB225" s="440"/>
      <c r="OKC225" s="440"/>
      <c r="OKD225" s="440"/>
      <c r="OKE225" s="440"/>
      <c r="OKF225" s="440"/>
      <c r="OKG225" s="440"/>
      <c r="OKH225" s="440"/>
      <c r="OKI225" s="440"/>
      <c r="OKJ225" s="440"/>
      <c r="OKK225" s="440"/>
      <c r="OKL225" s="440"/>
      <c r="OKM225" s="440"/>
      <c r="OKN225" s="440"/>
      <c r="OKO225" s="440"/>
      <c r="OKP225" s="440"/>
      <c r="OKQ225" s="440"/>
      <c r="OKR225" s="440"/>
      <c r="OKS225" s="440"/>
      <c r="OKT225" s="440"/>
      <c r="OKU225" s="440"/>
      <c r="OKV225" s="440"/>
      <c r="OKW225" s="440"/>
      <c r="OKX225" s="440"/>
      <c r="OKY225" s="440"/>
      <c r="OKZ225" s="440"/>
      <c r="OLA225" s="440"/>
      <c r="OLB225" s="440"/>
      <c r="OLC225" s="440"/>
      <c r="OLD225" s="440"/>
      <c r="OLE225" s="440"/>
      <c r="OLF225" s="440"/>
      <c r="OLG225" s="440"/>
      <c r="OLH225" s="440"/>
      <c r="OLI225" s="440"/>
      <c r="OLJ225" s="440"/>
      <c r="OLK225" s="440"/>
      <c r="OLL225" s="440"/>
      <c r="OLM225" s="440"/>
      <c r="OLN225" s="440"/>
      <c r="OLO225" s="440"/>
      <c r="OLP225" s="440"/>
      <c r="OLQ225" s="440"/>
      <c r="OLR225" s="440"/>
      <c r="OLS225" s="440"/>
      <c r="OLT225" s="440"/>
      <c r="OLU225" s="440"/>
      <c r="OLV225" s="440"/>
      <c r="OLW225" s="440"/>
      <c r="OLX225" s="440"/>
      <c r="OLY225" s="440"/>
      <c r="OLZ225" s="440"/>
      <c r="OMA225" s="440"/>
      <c r="OMB225" s="440"/>
      <c r="OMC225" s="440"/>
      <c r="OMD225" s="440"/>
      <c r="OME225" s="440"/>
      <c r="OMF225" s="440"/>
      <c r="OMG225" s="440"/>
      <c r="OMH225" s="440"/>
      <c r="OMI225" s="440"/>
      <c r="OMJ225" s="440"/>
      <c r="OMK225" s="440"/>
      <c r="OML225" s="440"/>
      <c r="OMM225" s="440"/>
      <c r="OMN225" s="440"/>
      <c r="OMO225" s="440"/>
      <c r="OMP225" s="440"/>
      <c r="OMQ225" s="440"/>
      <c r="OMR225" s="440"/>
      <c r="OMS225" s="440"/>
      <c r="OMT225" s="440"/>
      <c r="OMU225" s="440"/>
      <c r="OMV225" s="440"/>
      <c r="OMW225" s="440"/>
      <c r="OMX225" s="440"/>
      <c r="OMY225" s="440"/>
      <c r="OMZ225" s="440"/>
      <c r="ONA225" s="440"/>
      <c r="ONB225" s="440"/>
      <c r="ONC225" s="440"/>
      <c r="OND225" s="440"/>
      <c r="ONE225" s="440"/>
      <c r="ONF225" s="440"/>
      <c r="ONG225" s="440"/>
      <c r="ONH225" s="440"/>
      <c r="ONI225" s="440"/>
      <c r="ONJ225" s="440"/>
      <c r="ONK225" s="440"/>
      <c r="ONL225" s="440"/>
      <c r="ONM225" s="440"/>
      <c r="ONN225" s="440"/>
      <c r="ONO225" s="440"/>
      <c r="ONP225" s="440"/>
      <c r="ONQ225" s="440"/>
      <c r="ONR225" s="440"/>
      <c r="ONS225" s="440"/>
      <c r="ONT225" s="440"/>
      <c r="ONU225" s="440"/>
      <c r="ONV225" s="440"/>
      <c r="ONW225" s="440"/>
      <c r="ONX225" s="440"/>
      <c r="ONY225" s="440"/>
      <c r="ONZ225" s="440"/>
      <c r="OOA225" s="440"/>
      <c r="OOB225" s="440"/>
      <c r="OOC225" s="440"/>
      <c r="OOD225" s="440"/>
      <c r="OOE225" s="440"/>
      <c r="OOF225" s="440"/>
      <c r="OOG225" s="440"/>
      <c r="OOH225" s="440"/>
      <c r="OOI225" s="440"/>
      <c r="OOJ225" s="440"/>
      <c r="OOK225" s="440"/>
      <c r="OOL225" s="440"/>
      <c r="OOM225" s="440"/>
      <c r="OON225" s="440"/>
      <c r="OOO225" s="440"/>
      <c r="OOP225" s="440"/>
      <c r="OOQ225" s="440"/>
      <c r="OOR225" s="440"/>
      <c r="OOS225" s="440"/>
      <c r="OOT225" s="440"/>
      <c r="OOU225" s="440"/>
      <c r="OOV225" s="440"/>
      <c r="OOW225" s="440"/>
      <c r="OOX225" s="440"/>
      <c r="OOY225" s="440"/>
      <c r="OOZ225" s="440"/>
      <c r="OPA225" s="440"/>
      <c r="OPB225" s="440"/>
      <c r="OPC225" s="440"/>
      <c r="OPD225" s="440"/>
      <c r="OPE225" s="440"/>
      <c r="OPF225" s="440"/>
      <c r="OPG225" s="440"/>
      <c r="OPH225" s="440"/>
      <c r="OPI225" s="440"/>
      <c r="OPJ225" s="440"/>
      <c r="OPK225" s="440"/>
      <c r="OPL225" s="440"/>
      <c r="OPM225" s="440"/>
      <c r="OPN225" s="440"/>
      <c r="OPO225" s="440"/>
      <c r="OPP225" s="440"/>
      <c r="OPQ225" s="440"/>
      <c r="OPR225" s="440"/>
      <c r="OPS225" s="440"/>
      <c r="OPT225" s="440"/>
      <c r="OPU225" s="440"/>
      <c r="OPV225" s="440"/>
      <c r="OPW225" s="440"/>
      <c r="OPX225" s="440"/>
      <c r="OPY225" s="440"/>
      <c r="OPZ225" s="440"/>
      <c r="OQA225" s="440"/>
      <c r="OQB225" s="440"/>
      <c r="OQC225" s="440"/>
      <c r="OQD225" s="440"/>
      <c r="OQE225" s="440"/>
      <c r="OQF225" s="440"/>
      <c r="OQG225" s="440"/>
      <c r="OQH225" s="440"/>
      <c r="OQI225" s="440"/>
      <c r="OQJ225" s="440"/>
      <c r="OQK225" s="440"/>
      <c r="OQL225" s="440"/>
      <c r="OQM225" s="440"/>
      <c r="OQN225" s="440"/>
      <c r="OQO225" s="440"/>
      <c r="OQP225" s="440"/>
      <c r="OQQ225" s="440"/>
      <c r="OQR225" s="440"/>
      <c r="OQS225" s="440"/>
      <c r="OQT225" s="440"/>
      <c r="OQU225" s="440"/>
      <c r="OQV225" s="440"/>
      <c r="OQW225" s="440"/>
      <c r="OQX225" s="440"/>
      <c r="OQY225" s="440"/>
      <c r="OQZ225" s="440"/>
      <c r="ORA225" s="440"/>
      <c r="ORB225" s="440"/>
      <c r="ORC225" s="440"/>
      <c r="ORD225" s="440"/>
      <c r="ORE225" s="440"/>
      <c r="ORF225" s="440"/>
      <c r="ORG225" s="440"/>
      <c r="ORH225" s="440"/>
      <c r="ORI225" s="440"/>
      <c r="ORJ225" s="440"/>
      <c r="ORK225" s="440"/>
      <c r="ORL225" s="440"/>
      <c r="ORM225" s="440"/>
      <c r="ORN225" s="440"/>
      <c r="ORO225" s="440"/>
      <c r="ORP225" s="440"/>
      <c r="ORQ225" s="440"/>
      <c r="ORR225" s="440"/>
      <c r="ORS225" s="440"/>
      <c r="ORT225" s="440"/>
      <c r="ORU225" s="440"/>
      <c r="ORV225" s="440"/>
      <c r="ORW225" s="440"/>
      <c r="ORX225" s="440"/>
      <c r="ORY225" s="440"/>
      <c r="ORZ225" s="440"/>
      <c r="OSA225" s="440"/>
      <c r="OSB225" s="440"/>
      <c r="OSC225" s="440"/>
      <c r="OSD225" s="440"/>
      <c r="OSE225" s="440"/>
      <c r="OSF225" s="440"/>
      <c r="OSG225" s="440"/>
      <c r="OSH225" s="440"/>
      <c r="OSI225" s="440"/>
      <c r="OSJ225" s="440"/>
      <c r="OSK225" s="440"/>
      <c r="OSL225" s="440"/>
      <c r="OSM225" s="440"/>
      <c r="OSN225" s="440"/>
      <c r="OSO225" s="440"/>
      <c r="OSP225" s="440"/>
      <c r="OSQ225" s="440"/>
      <c r="OSR225" s="440"/>
      <c r="OSS225" s="440"/>
      <c r="OST225" s="440"/>
      <c r="OSU225" s="440"/>
      <c r="OSV225" s="440"/>
      <c r="OSW225" s="440"/>
      <c r="OSX225" s="440"/>
      <c r="OSY225" s="440"/>
      <c r="OSZ225" s="440"/>
      <c r="OTA225" s="440"/>
      <c r="OTB225" s="440"/>
      <c r="OTC225" s="440"/>
      <c r="OTD225" s="440"/>
      <c r="OTE225" s="440"/>
      <c r="OTF225" s="440"/>
      <c r="OTG225" s="440"/>
      <c r="OTH225" s="440"/>
      <c r="OTI225" s="440"/>
      <c r="OTJ225" s="440"/>
      <c r="OTK225" s="440"/>
      <c r="OTL225" s="440"/>
      <c r="OTM225" s="440"/>
      <c r="OTN225" s="440"/>
      <c r="OTO225" s="440"/>
      <c r="OTP225" s="440"/>
      <c r="OTQ225" s="440"/>
      <c r="OTR225" s="440"/>
      <c r="OTS225" s="440"/>
      <c r="OTT225" s="440"/>
      <c r="OTU225" s="440"/>
      <c r="OTV225" s="440"/>
      <c r="OTW225" s="440"/>
      <c r="OTX225" s="440"/>
      <c r="OTY225" s="440"/>
      <c r="OTZ225" s="440"/>
      <c r="OUA225" s="440"/>
      <c r="OUB225" s="440"/>
      <c r="OUC225" s="440"/>
      <c r="OUD225" s="440"/>
      <c r="OUE225" s="440"/>
      <c r="OUF225" s="440"/>
      <c r="OUG225" s="440"/>
      <c r="OUH225" s="440"/>
      <c r="OUI225" s="440"/>
      <c r="OUJ225" s="440"/>
      <c r="OUK225" s="440"/>
      <c r="OUL225" s="440"/>
      <c r="OUM225" s="440"/>
      <c r="OUN225" s="440"/>
      <c r="OUO225" s="440"/>
      <c r="OUP225" s="440"/>
      <c r="OUQ225" s="440"/>
      <c r="OUR225" s="440"/>
      <c r="OUS225" s="440"/>
      <c r="OUT225" s="440"/>
      <c r="OUU225" s="440"/>
      <c r="OUV225" s="440"/>
      <c r="OUW225" s="440"/>
      <c r="OUX225" s="440"/>
      <c r="OUY225" s="440"/>
      <c r="OUZ225" s="440"/>
      <c r="OVA225" s="440"/>
      <c r="OVB225" s="440"/>
      <c r="OVC225" s="440"/>
      <c r="OVD225" s="440"/>
      <c r="OVE225" s="440"/>
      <c r="OVF225" s="440"/>
      <c r="OVG225" s="440"/>
      <c r="OVH225" s="440"/>
      <c r="OVI225" s="440"/>
      <c r="OVJ225" s="440"/>
      <c r="OVK225" s="440"/>
      <c r="OVL225" s="440"/>
      <c r="OVM225" s="440"/>
      <c r="OVN225" s="440"/>
      <c r="OVO225" s="440"/>
      <c r="OVP225" s="440"/>
      <c r="OVQ225" s="440"/>
      <c r="OVR225" s="440"/>
      <c r="OVS225" s="440"/>
      <c r="OVT225" s="440"/>
      <c r="OVU225" s="440"/>
      <c r="OVV225" s="440"/>
      <c r="OVW225" s="440"/>
      <c r="OVX225" s="440"/>
      <c r="OVY225" s="440"/>
      <c r="OVZ225" s="440"/>
      <c r="OWA225" s="440"/>
      <c r="OWB225" s="440"/>
      <c r="OWC225" s="440"/>
      <c r="OWD225" s="440"/>
      <c r="OWE225" s="440"/>
      <c r="OWF225" s="440"/>
      <c r="OWG225" s="440"/>
      <c r="OWH225" s="440"/>
      <c r="OWI225" s="440"/>
      <c r="OWJ225" s="440"/>
      <c r="OWK225" s="440"/>
      <c r="OWL225" s="440"/>
      <c r="OWM225" s="440"/>
      <c r="OWN225" s="440"/>
      <c r="OWO225" s="440"/>
      <c r="OWP225" s="440"/>
      <c r="OWQ225" s="440"/>
      <c r="OWR225" s="440"/>
      <c r="OWS225" s="440"/>
      <c r="OWT225" s="440"/>
      <c r="OWU225" s="440"/>
      <c r="OWV225" s="440"/>
      <c r="OWW225" s="440"/>
      <c r="OWX225" s="440"/>
      <c r="OWY225" s="440"/>
      <c r="OWZ225" s="440"/>
      <c r="OXA225" s="440"/>
      <c r="OXB225" s="440"/>
      <c r="OXC225" s="440"/>
      <c r="OXD225" s="440"/>
      <c r="OXE225" s="440"/>
      <c r="OXF225" s="440"/>
      <c r="OXG225" s="440"/>
      <c r="OXH225" s="440"/>
      <c r="OXI225" s="440"/>
      <c r="OXJ225" s="440"/>
      <c r="OXK225" s="440"/>
      <c r="OXL225" s="440"/>
      <c r="OXM225" s="440"/>
      <c r="OXN225" s="440"/>
      <c r="OXO225" s="440"/>
      <c r="OXP225" s="440"/>
      <c r="OXQ225" s="440"/>
      <c r="OXR225" s="440"/>
      <c r="OXS225" s="440"/>
      <c r="OXT225" s="440"/>
      <c r="OXU225" s="440"/>
      <c r="OXV225" s="440"/>
      <c r="OXW225" s="440"/>
      <c r="OXX225" s="440"/>
      <c r="OXY225" s="440"/>
      <c r="OXZ225" s="440"/>
      <c r="OYA225" s="440"/>
      <c r="OYB225" s="440"/>
      <c r="OYC225" s="440"/>
      <c r="OYD225" s="440"/>
      <c r="OYE225" s="440"/>
      <c r="OYF225" s="440"/>
      <c r="OYG225" s="440"/>
      <c r="OYH225" s="440"/>
      <c r="OYI225" s="440"/>
      <c r="OYJ225" s="440"/>
      <c r="OYK225" s="440"/>
      <c r="OYL225" s="440"/>
      <c r="OYM225" s="440"/>
      <c r="OYN225" s="440"/>
      <c r="OYO225" s="440"/>
      <c r="OYP225" s="440"/>
      <c r="OYQ225" s="440"/>
      <c r="OYR225" s="440"/>
      <c r="OYS225" s="440"/>
      <c r="OYT225" s="440"/>
      <c r="OYU225" s="440"/>
      <c r="OYV225" s="440"/>
      <c r="OYW225" s="440"/>
      <c r="OYX225" s="440"/>
      <c r="OYY225" s="440"/>
      <c r="OYZ225" s="440"/>
      <c r="OZA225" s="440"/>
      <c r="OZB225" s="440"/>
      <c r="OZC225" s="440"/>
      <c r="OZD225" s="440"/>
      <c r="OZE225" s="440"/>
      <c r="OZF225" s="440"/>
      <c r="OZG225" s="440"/>
      <c r="OZH225" s="440"/>
      <c r="OZI225" s="440"/>
      <c r="OZJ225" s="440"/>
      <c r="OZK225" s="440"/>
      <c r="OZL225" s="440"/>
      <c r="OZM225" s="440"/>
      <c r="OZN225" s="440"/>
      <c r="OZO225" s="440"/>
      <c r="OZP225" s="440"/>
      <c r="OZQ225" s="440"/>
      <c r="OZR225" s="440"/>
      <c r="OZS225" s="440"/>
      <c r="OZT225" s="440"/>
      <c r="OZU225" s="440"/>
      <c r="OZV225" s="440"/>
      <c r="OZW225" s="440"/>
      <c r="OZX225" s="440"/>
      <c r="OZY225" s="440"/>
      <c r="OZZ225" s="440"/>
      <c r="PAA225" s="440"/>
      <c r="PAB225" s="440"/>
      <c r="PAC225" s="440"/>
      <c r="PAD225" s="440"/>
      <c r="PAE225" s="440"/>
      <c r="PAF225" s="440"/>
      <c r="PAG225" s="440"/>
      <c r="PAH225" s="440"/>
      <c r="PAI225" s="440"/>
      <c r="PAJ225" s="440"/>
      <c r="PAK225" s="440"/>
      <c r="PAL225" s="440"/>
      <c r="PAM225" s="440"/>
      <c r="PAN225" s="440"/>
      <c r="PAO225" s="440"/>
      <c r="PAP225" s="440"/>
      <c r="PAQ225" s="440"/>
      <c r="PAR225" s="440"/>
      <c r="PAS225" s="440"/>
      <c r="PAT225" s="440"/>
      <c r="PAU225" s="440"/>
      <c r="PAV225" s="440"/>
      <c r="PAW225" s="440"/>
      <c r="PAX225" s="440"/>
      <c r="PAY225" s="440"/>
      <c r="PAZ225" s="440"/>
      <c r="PBA225" s="440"/>
      <c r="PBB225" s="440"/>
      <c r="PBC225" s="440"/>
      <c r="PBD225" s="440"/>
      <c r="PBE225" s="440"/>
      <c r="PBF225" s="440"/>
      <c r="PBG225" s="440"/>
      <c r="PBH225" s="440"/>
      <c r="PBI225" s="440"/>
      <c r="PBJ225" s="440"/>
      <c r="PBK225" s="440"/>
      <c r="PBL225" s="440"/>
      <c r="PBM225" s="440"/>
      <c r="PBN225" s="440"/>
      <c r="PBO225" s="440"/>
      <c r="PBP225" s="440"/>
      <c r="PBQ225" s="440"/>
      <c r="PBR225" s="440"/>
      <c r="PBS225" s="440"/>
      <c r="PBT225" s="440"/>
      <c r="PBU225" s="440"/>
      <c r="PBV225" s="440"/>
      <c r="PBW225" s="440"/>
      <c r="PBX225" s="440"/>
      <c r="PBY225" s="440"/>
      <c r="PBZ225" s="440"/>
      <c r="PCA225" s="440"/>
      <c r="PCB225" s="440"/>
      <c r="PCC225" s="440"/>
      <c r="PCD225" s="440"/>
      <c r="PCE225" s="440"/>
      <c r="PCF225" s="440"/>
      <c r="PCG225" s="440"/>
      <c r="PCH225" s="440"/>
      <c r="PCI225" s="440"/>
      <c r="PCJ225" s="440"/>
      <c r="PCK225" s="440"/>
      <c r="PCL225" s="440"/>
      <c r="PCM225" s="440"/>
      <c r="PCN225" s="440"/>
      <c r="PCO225" s="440"/>
      <c r="PCP225" s="440"/>
      <c r="PCQ225" s="440"/>
      <c r="PCR225" s="440"/>
      <c r="PCS225" s="440"/>
      <c r="PCT225" s="440"/>
      <c r="PCU225" s="440"/>
      <c r="PCV225" s="440"/>
      <c r="PCW225" s="440"/>
      <c r="PCX225" s="440"/>
      <c r="PCY225" s="440"/>
      <c r="PCZ225" s="440"/>
      <c r="PDA225" s="440"/>
      <c r="PDB225" s="440"/>
      <c r="PDC225" s="440"/>
      <c r="PDD225" s="440"/>
      <c r="PDE225" s="440"/>
      <c r="PDF225" s="440"/>
      <c r="PDG225" s="440"/>
      <c r="PDH225" s="440"/>
      <c r="PDI225" s="440"/>
      <c r="PDJ225" s="440"/>
      <c r="PDK225" s="440"/>
      <c r="PDL225" s="440"/>
      <c r="PDM225" s="440"/>
      <c r="PDN225" s="440"/>
      <c r="PDO225" s="440"/>
      <c r="PDP225" s="440"/>
      <c r="PDQ225" s="440"/>
      <c r="PDR225" s="440"/>
      <c r="PDS225" s="440"/>
      <c r="PDT225" s="440"/>
      <c r="PDU225" s="440"/>
      <c r="PDV225" s="440"/>
      <c r="PDW225" s="440"/>
      <c r="PDX225" s="440"/>
      <c r="PDY225" s="440"/>
      <c r="PDZ225" s="440"/>
      <c r="PEA225" s="440"/>
      <c r="PEB225" s="440"/>
      <c r="PEC225" s="440"/>
      <c r="PED225" s="440"/>
      <c r="PEE225" s="440"/>
      <c r="PEF225" s="440"/>
      <c r="PEG225" s="440"/>
      <c r="PEH225" s="440"/>
      <c r="PEI225" s="440"/>
      <c r="PEJ225" s="440"/>
      <c r="PEK225" s="440"/>
      <c r="PEL225" s="440"/>
      <c r="PEM225" s="440"/>
      <c r="PEN225" s="440"/>
      <c r="PEO225" s="440"/>
      <c r="PEP225" s="440"/>
      <c r="PEQ225" s="440"/>
      <c r="PER225" s="440"/>
      <c r="PES225" s="440"/>
      <c r="PET225" s="440"/>
      <c r="PEU225" s="440"/>
      <c r="PEV225" s="440"/>
      <c r="PEW225" s="440"/>
      <c r="PEX225" s="440"/>
      <c r="PEY225" s="440"/>
      <c r="PEZ225" s="440"/>
      <c r="PFA225" s="440"/>
      <c r="PFB225" s="440"/>
      <c r="PFC225" s="440"/>
      <c r="PFD225" s="440"/>
      <c r="PFE225" s="440"/>
      <c r="PFF225" s="440"/>
      <c r="PFG225" s="440"/>
      <c r="PFH225" s="440"/>
      <c r="PFI225" s="440"/>
      <c r="PFJ225" s="440"/>
      <c r="PFK225" s="440"/>
      <c r="PFL225" s="440"/>
      <c r="PFM225" s="440"/>
      <c r="PFN225" s="440"/>
      <c r="PFO225" s="440"/>
      <c r="PFP225" s="440"/>
      <c r="PFQ225" s="440"/>
      <c r="PFR225" s="440"/>
      <c r="PFS225" s="440"/>
      <c r="PFT225" s="440"/>
      <c r="PFU225" s="440"/>
      <c r="PFV225" s="440"/>
      <c r="PFW225" s="440"/>
      <c r="PFX225" s="440"/>
      <c r="PFY225" s="440"/>
      <c r="PFZ225" s="440"/>
      <c r="PGA225" s="440"/>
      <c r="PGB225" s="440"/>
      <c r="PGC225" s="440"/>
      <c r="PGD225" s="440"/>
      <c r="PGE225" s="440"/>
      <c r="PGF225" s="440"/>
      <c r="PGG225" s="440"/>
      <c r="PGH225" s="440"/>
      <c r="PGI225" s="440"/>
      <c r="PGJ225" s="440"/>
      <c r="PGK225" s="440"/>
      <c r="PGL225" s="440"/>
      <c r="PGM225" s="440"/>
      <c r="PGN225" s="440"/>
      <c r="PGO225" s="440"/>
      <c r="PGP225" s="440"/>
      <c r="PGQ225" s="440"/>
      <c r="PGR225" s="440"/>
      <c r="PGS225" s="440"/>
      <c r="PGT225" s="440"/>
      <c r="PGU225" s="440"/>
      <c r="PGV225" s="440"/>
      <c r="PGW225" s="440"/>
      <c r="PGX225" s="440"/>
      <c r="PGY225" s="440"/>
      <c r="PGZ225" s="440"/>
      <c r="PHA225" s="440"/>
      <c r="PHB225" s="440"/>
      <c r="PHC225" s="440"/>
      <c r="PHD225" s="440"/>
      <c r="PHE225" s="440"/>
      <c r="PHF225" s="440"/>
      <c r="PHG225" s="440"/>
      <c r="PHH225" s="440"/>
      <c r="PHI225" s="440"/>
      <c r="PHJ225" s="440"/>
      <c r="PHK225" s="440"/>
      <c r="PHL225" s="440"/>
      <c r="PHM225" s="440"/>
      <c r="PHN225" s="440"/>
      <c r="PHO225" s="440"/>
      <c r="PHP225" s="440"/>
      <c r="PHQ225" s="440"/>
      <c r="PHR225" s="440"/>
      <c r="PHS225" s="440"/>
      <c r="PHT225" s="440"/>
      <c r="PHU225" s="440"/>
      <c r="PHV225" s="440"/>
      <c r="PHW225" s="440"/>
      <c r="PHX225" s="440"/>
      <c r="PHY225" s="440"/>
      <c r="PHZ225" s="440"/>
      <c r="PIA225" s="440"/>
      <c r="PIB225" s="440"/>
      <c r="PIC225" s="440"/>
      <c r="PID225" s="440"/>
      <c r="PIE225" s="440"/>
      <c r="PIF225" s="440"/>
      <c r="PIG225" s="440"/>
      <c r="PIH225" s="440"/>
      <c r="PII225" s="440"/>
      <c r="PIJ225" s="440"/>
      <c r="PIK225" s="440"/>
      <c r="PIL225" s="440"/>
      <c r="PIM225" s="440"/>
      <c r="PIN225" s="440"/>
      <c r="PIO225" s="440"/>
      <c r="PIP225" s="440"/>
      <c r="PIQ225" s="440"/>
      <c r="PIR225" s="440"/>
      <c r="PIS225" s="440"/>
      <c r="PIT225" s="440"/>
      <c r="PIU225" s="440"/>
      <c r="PIV225" s="440"/>
      <c r="PIW225" s="440"/>
      <c r="PIX225" s="440"/>
      <c r="PIY225" s="440"/>
      <c r="PIZ225" s="440"/>
      <c r="PJA225" s="440"/>
      <c r="PJB225" s="440"/>
      <c r="PJC225" s="440"/>
      <c r="PJD225" s="440"/>
      <c r="PJE225" s="440"/>
      <c r="PJF225" s="440"/>
      <c r="PJG225" s="440"/>
      <c r="PJH225" s="440"/>
      <c r="PJI225" s="440"/>
      <c r="PJJ225" s="440"/>
      <c r="PJK225" s="440"/>
      <c r="PJL225" s="440"/>
      <c r="PJM225" s="440"/>
      <c r="PJN225" s="440"/>
      <c r="PJO225" s="440"/>
      <c r="PJP225" s="440"/>
      <c r="PJQ225" s="440"/>
      <c r="PJR225" s="440"/>
      <c r="PJS225" s="440"/>
      <c r="PJT225" s="440"/>
      <c r="PJU225" s="440"/>
      <c r="PJV225" s="440"/>
      <c r="PJW225" s="440"/>
      <c r="PJX225" s="440"/>
      <c r="PJY225" s="440"/>
      <c r="PJZ225" s="440"/>
      <c r="PKA225" s="440"/>
      <c r="PKB225" s="440"/>
      <c r="PKC225" s="440"/>
      <c r="PKD225" s="440"/>
      <c r="PKE225" s="440"/>
      <c r="PKF225" s="440"/>
      <c r="PKG225" s="440"/>
      <c r="PKH225" s="440"/>
      <c r="PKI225" s="440"/>
      <c r="PKJ225" s="440"/>
      <c r="PKK225" s="440"/>
      <c r="PKL225" s="440"/>
      <c r="PKM225" s="440"/>
      <c r="PKN225" s="440"/>
      <c r="PKO225" s="440"/>
      <c r="PKP225" s="440"/>
      <c r="PKQ225" s="440"/>
      <c r="PKR225" s="440"/>
      <c r="PKS225" s="440"/>
      <c r="PKT225" s="440"/>
      <c r="PKU225" s="440"/>
      <c r="PKV225" s="440"/>
      <c r="PKW225" s="440"/>
      <c r="PKX225" s="440"/>
      <c r="PKY225" s="440"/>
      <c r="PKZ225" s="440"/>
      <c r="PLA225" s="440"/>
      <c r="PLB225" s="440"/>
      <c r="PLC225" s="440"/>
      <c r="PLD225" s="440"/>
      <c r="PLE225" s="440"/>
      <c r="PLF225" s="440"/>
      <c r="PLG225" s="440"/>
      <c r="PLH225" s="440"/>
      <c r="PLI225" s="440"/>
      <c r="PLJ225" s="440"/>
      <c r="PLK225" s="440"/>
      <c r="PLL225" s="440"/>
      <c r="PLM225" s="440"/>
      <c r="PLN225" s="440"/>
      <c r="PLO225" s="440"/>
      <c r="PLP225" s="440"/>
      <c r="PLQ225" s="440"/>
      <c r="PLR225" s="440"/>
      <c r="PLS225" s="440"/>
      <c r="PLT225" s="440"/>
      <c r="PLU225" s="440"/>
      <c r="PLV225" s="440"/>
      <c r="PLW225" s="440"/>
      <c r="PLX225" s="440"/>
      <c r="PLY225" s="440"/>
      <c r="PLZ225" s="440"/>
      <c r="PMA225" s="440"/>
      <c r="PMB225" s="440"/>
      <c r="PMC225" s="440"/>
      <c r="PMD225" s="440"/>
      <c r="PME225" s="440"/>
      <c r="PMF225" s="440"/>
      <c r="PMG225" s="440"/>
      <c r="PMH225" s="440"/>
      <c r="PMI225" s="440"/>
      <c r="PMJ225" s="440"/>
      <c r="PMK225" s="440"/>
      <c r="PML225" s="440"/>
      <c r="PMM225" s="440"/>
      <c r="PMN225" s="440"/>
      <c r="PMO225" s="440"/>
      <c r="PMP225" s="440"/>
      <c r="PMQ225" s="440"/>
      <c r="PMR225" s="440"/>
      <c r="PMS225" s="440"/>
      <c r="PMT225" s="440"/>
      <c r="PMU225" s="440"/>
      <c r="PMV225" s="440"/>
      <c r="PMW225" s="440"/>
      <c r="PMX225" s="440"/>
      <c r="PMY225" s="440"/>
      <c r="PMZ225" s="440"/>
      <c r="PNA225" s="440"/>
      <c r="PNB225" s="440"/>
      <c r="PNC225" s="440"/>
      <c r="PND225" s="440"/>
      <c r="PNE225" s="440"/>
      <c r="PNF225" s="440"/>
      <c r="PNG225" s="440"/>
      <c r="PNH225" s="440"/>
      <c r="PNI225" s="440"/>
      <c r="PNJ225" s="440"/>
      <c r="PNK225" s="440"/>
      <c r="PNL225" s="440"/>
      <c r="PNM225" s="440"/>
      <c r="PNN225" s="440"/>
      <c r="PNO225" s="440"/>
      <c r="PNP225" s="440"/>
      <c r="PNQ225" s="440"/>
      <c r="PNR225" s="440"/>
      <c r="PNS225" s="440"/>
      <c r="PNT225" s="440"/>
      <c r="PNU225" s="440"/>
      <c r="PNV225" s="440"/>
      <c r="PNW225" s="440"/>
      <c r="PNX225" s="440"/>
      <c r="PNY225" s="440"/>
      <c r="PNZ225" s="440"/>
      <c r="POA225" s="440"/>
      <c r="POB225" s="440"/>
      <c r="POC225" s="440"/>
      <c r="POD225" s="440"/>
      <c r="POE225" s="440"/>
      <c r="POF225" s="440"/>
      <c r="POG225" s="440"/>
      <c r="POH225" s="440"/>
      <c r="POI225" s="440"/>
      <c r="POJ225" s="440"/>
      <c r="POK225" s="440"/>
      <c r="POL225" s="440"/>
      <c r="POM225" s="440"/>
      <c r="PON225" s="440"/>
      <c r="POO225" s="440"/>
      <c r="POP225" s="440"/>
      <c r="POQ225" s="440"/>
      <c r="POR225" s="440"/>
      <c r="POS225" s="440"/>
      <c r="POT225" s="440"/>
      <c r="POU225" s="440"/>
      <c r="POV225" s="440"/>
      <c r="POW225" s="440"/>
      <c r="POX225" s="440"/>
      <c r="POY225" s="440"/>
      <c r="POZ225" s="440"/>
      <c r="PPA225" s="440"/>
      <c r="PPB225" s="440"/>
      <c r="PPC225" s="440"/>
      <c r="PPD225" s="440"/>
      <c r="PPE225" s="440"/>
      <c r="PPF225" s="440"/>
      <c r="PPG225" s="440"/>
      <c r="PPH225" s="440"/>
      <c r="PPI225" s="440"/>
      <c r="PPJ225" s="440"/>
      <c r="PPK225" s="440"/>
      <c r="PPL225" s="440"/>
      <c r="PPM225" s="440"/>
      <c r="PPN225" s="440"/>
      <c r="PPO225" s="440"/>
      <c r="PPP225" s="440"/>
      <c r="PPQ225" s="440"/>
      <c r="PPR225" s="440"/>
      <c r="PPS225" s="440"/>
      <c r="PPT225" s="440"/>
      <c r="PPU225" s="440"/>
      <c r="PPV225" s="440"/>
      <c r="PPW225" s="440"/>
      <c r="PPX225" s="440"/>
      <c r="PPY225" s="440"/>
      <c r="PPZ225" s="440"/>
      <c r="PQA225" s="440"/>
      <c r="PQB225" s="440"/>
      <c r="PQC225" s="440"/>
      <c r="PQD225" s="440"/>
      <c r="PQE225" s="440"/>
      <c r="PQF225" s="440"/>
      <c r="PQG225" s="440"/>
      <c r="PQH225" s="440"/>
      <c r="PQI225" s="440"/>
      <c r="PQJ225" s="440"/>
      <c r="PQK225" s="440"/>
      <c r="PQL225" s="440"/>
      <c r="PQM225" s="440"/>
      <c r="PQN225" s="440"/>
      <c r="PQO225" s="440"/>
      <c r="PQP225" s="440"/>
      <c r="PQQ225" s="440"/>
      <c r="PQR225" s="440"/>
      <c r="PQS225" s="440"/>
      <c r="PQT225" s="440"/>
      <c r="PQU225" s="440"/>
      <c r="PQV225" s="440"/>
      <c r="PQW225" s="440"/>
      <c r="PQX225" s="440"/>
      <c r="PQY225" s="440"/>
      <c r="PQZ225" s="440"/>
      <c r="PRA225" s="440"/>
      <c r="PRB225" s="440"/>
      <c r="PRC225" s="440"/>
      <c r="PRD225" s="440"/>
      <c r="PRE225" s="440"/>
      <c r="PRF225" s="440"/>
      <c r="PRG225" s="440"/>
      <c r="PRH225" s="440"/>
      <c r="PRI225" s="440"/>
      <c r="PRJ225" s="440"/>
      <c r="PRK225" s="440"/>
      <c r="PRL225" s="440"/>
      <c r="PRM225" s="440"/>
      <c r="PRN225" s="440"/>
      <c r="PRO225" s="440"/>
      <c r="PRP225" s="440"/>
      <c r="PRQ225" s="440"/>
      <c r="PRR225" s="440"/>
      <c r="PRS225" s="440"/>
      <c r="PRT225" s="440"/>
      <c r="PRU225" s="440"/>
      <c r="PRV225" s="440"/>
      <c r="PRW225" s="440"/>
      <c r="PRX225" s="440"/>
      <c r="PRY225" s="440"/>
      <c r="PRZ225" s="440"/>
      <c r="PSA225" s="440"/>
      <c r="PSB225" s="440"/>
      <c r="PSC225" s="440"/>
      <c r="PSD225" s="440"/>
      <c r="PSE225" s="440"/>
      <c r="PSF225" s="440"/>
      <c r="PSG225" s="440"/>
      <c r="PSH225" s="440"/>
      <c r="PSI225" s="440"/>
      <c r="PSJ225" s="440"/>
      <c r="PSK225" s="440"/>
      <c r="PSL225" s="440"/>
      <c r="PSM225" s="440"/>
      <c r="PSN225" s="440"/>
      <c r="PSO225" s="440"/>
      <c r="PSP225" s="440"/>
      <c r="PSQ225" s="440"/>
      <c r="PSR225" s="440"/>
      <c r="PSS225" s="440"/>
      <c r="PST225" s="440"/>
      <c r="PSU225" s="440"/>
      <c r="PSV225" s="440"/>
      <c r="PSW225" s="440"/>
      <c r="PSX225" s="440"/>
      <c r="PSY225" s="440"/>
      <c r="PSZ225" s="440"/>
      <c r="PTA225" s="440"/>
      <c r="PTB225" s="440"/>
      <c r="PTC225" s="440"/>
      <c r="PTD225" s="440"/>
      <c r="PTE225" s="440"/>
      <c r="PTF225" s="440"/>
      <c r="PTG225" s="440"/>
      <c r="PTH225" s="440"/>
      <c r="PTI225" s="440"/>
      <c r="PTJ225" s="440"/>
      <c r="PTK225" s="440"/>
      <c r="PTL225" s="440"/>
      <c r="PTM225" s="440"/>
      <c r="PTN225" s="440"/>
      <c r="PTO225" s="440"/>
      <c r="PTP225" s="440"/>
      <c r="PTQ225" s="440"/>
      <c r="PTR225" s="440"/>
      <c r="PTS225" s="440"/>
      <c r="PTT225" s="440"/>
      <c r="PTU225" s="440"/>
      <c r="PTV225" s="440"/>
      <c r="PTW225" s="440"/>
      <c r="PTX225" s="440"/>
      <c r="PTY225" s="440"/>
      <c r="PTZ225" s="440"/>
      <c r="PUA225" s="440"/>
      <c r="PUB225" s="440"/>
      <c r="PUC225" s="440"/>
      <c r="PUD225" s="440"/>
      <c r="PUE225" s="440"/>
      <c r="PUF225" s="440"/>
      <c r="PUG225" s="440"/>
      <c r="PUH225" s="440"/>
      <c r="PUI225" s="440"/>
      <c r="PUJ225" s="440"/>
      <c r="PUK225" s="440"/>
      <c r="PUL225" s="440"/>
      <c r="PUM225" s="440"/>
      <c r="PUN225" s="440"/>
      <c r="PUO225" s="440"/>
      <c r="PUP225" s="440"/>
      <c r="PUQ225" s="440"/>
      <c r="PUR225" s="440"/>
      <c r="PUS225" s="440"/>
      <c r="PUT225" s="440"/>
      <c r="PUU225" s="440"/>
      <c r="PUV225" s="440"/>
      <c r="PUW225" s="440"/>
      <c r="PUX225" s="440"/>
      <c r="PUY225" s="440"/>
      <c r="PUZ225" s="440"/>
      <c r="PVA225" s="440"/>
      <c r="PVB225" s="440"/>
      <c r="PVC225" s="440"/>
      <c r="PVD225" s="440"/>
      <c r="PVE225" s="440"/>
      <c r="PVF225" s="440"/>
      <c r="PVG225" s="440"/>
      <c r="PVH225" s="440"/>
      <c r="PVI225" s="440"/>
      <c r="PVJ225" s="440"/>
      <c r="PVK225" s="440"/>
      <c r="PVL225" s="440"/>
      <c r="PVM225" s="440"/>
      <c r="PVN225" s="440"/>
      <c r="PVO225" s="440"/>
      <c r="PVP225" s="440"/>
      <c r="PVQ225" s="440"/>
      <c r="PVR225" s="440"/>
      <c r="PVS225" s="440"/>
      <c r="PVT225" s="440"/>
      <c r="PVU225" s="440"/>
      <c r="PVV225" s="440"/>
      <c r="PVW225" s="440"/>
      <c r="PVX225" s="440"/>
      <c r="PVY225" s="440"/>
      <c r="PVZ225" s="440"/>
      <c r="PWA225" s="440"/>
      <c r="PWB225" s="440"/>
      <c r="PWC225" s="440"/>
      <c r="PWD225" s="440"/>
      <c r="PWE225" s="440"/>
      <c r="PWF225" s="440"/>
      <c r="PWG225" s="440"/>
      <c r="PWH225" s="440"/>
      <c r="PWI225" s="440"/>
      <c r="PWJ225" s="440"/>
      <c r="PWK225" s="440"/>
      <c r="PWL225" s="440"/>
      <c r="PWM225" s="440"/>
      <c r="PWN225" s="440"/>
      <c r="PWO225" s="440"/>
      <c r="PWP225" s="440"/>
      <c r="PWQ225" s="440"/>
      <c r="PWR225" s="440"/>
      <c r="PWS225" s="440"/>
      <c r="PWT225" s="440"/>
      <c r="PWU225" s="440"/>
      <c r="PWV225" s="440"/>
      <c r="PWW225" s="440"/>
      <c r="PWX225" s="440"/>
      <c r="PWY225" s="440"/>
      <c r="PWZ225" s="440"/>
      <c r="PXA225" s="440"/>
      <c r="PXB225" s="440"/>
      <c r="PXC225" s="440"/>
      <c r="PXD225" s="440"/>
      <c r="PXE225" s="440"/>
      <c r="PXF225" s="440"/>
      <c r="PXG225" s="440"/>
      <c r="PXH225" s="440"/>
      <c r="PXI225" s="440"/>
      <c r="PXJ225" s="440"/>
      <c r="PXK225" s="440"/>
      <c r="PXL225" s="440"/>
      <c r="PXM225" s="440"/>
      <c r="PXN225" s="440"/>
      <c r="PXO225" s="440"/>
      <c r="PXP225" s="440"/>
      <c r="PXQ225" s="440"/>
      <c r="PXR225" s="440"/>
      <c r="PXS225" s="440"/>
      <c r="PXT225" s="440"/>
      <c r="PXU225" s="440"/>
      <c r="PXV225" s="440"/>
      <c r="PXW225" s="440"/>
      <c r="PXX225" s="440"/>
      <c r="PXY225" s="440"/>
      <c r="PXZ225" s="440"/>
      <c r="PYA225" s="440"/>
      <c r="PYB225" s="440"/>
      <c r="PYC225" s="440"/>
      <c r="PYD225" s="440"/>
      <c r="PYE225" s="440"/>
      <c r="PYF225" s="440"/>
      <c r="PYG225" s="440"/>
      <c r="PYH225" s="440"/>
      <c r="PYI225" s="440"/>
      <c r="PYJ225" s="440"/>
      <c r="PYK225" s="440"/>
      <c r="PYL225" s="440"/>
      <c r="PYM225" s="440"/>
      <c r="PYN225" s="440"/>
      <c r="PYO225" s="440"/>
      <c r="PYP225" s="440"/>
      <c r="PYQ225" s="440"/>
      <c r="PYR225" s="440"/>
      <c r="PYS225" s="440"/>
      <c r="PYT225" s="440"/>
      <c r="PYU225" s="440"/>
      <c r="PYV225" s="440"/>
      <c r="PYW225" s="440"/>
      <c r="PYX225" s="440"/>
      <c r="PYY225" s="440"/>
      <c r="PYZ225" s="440"/>
      <c r="PZA225" s="440"/>
      <c r="PZB225" s="440"/>
      <c r="PZC225" s="440"/>
      <c r="PZD225" s="440"/>
      <c r="PZE225" s="440"/>
      <c r="PZF225" s="440"/>
      <c r="PZG225" s="440"/>
      <c r="PZH225" s="440"/>
      <c r="PZI225" s="440"/>
      <c r="PZJ225" s="440"/>
      <c r="PZK225" s="440"/>
      <c r="PZL225" s="440"/>
      <c r="PZM225" s="440"/>
      <c r="PZN225" s="440"/>
      <c r="PZO225" s="440"/>
      <c r="PZP225" s="440"/>
      <c r="PZQ225" s="440"/>
      <c r="PZR225" s="440"/>
      <c r="PZS225" s="440"/>
      <c r="PZT225" s="440"/>
      <c r="PZU225" s="440"/>
      <c r="PZV225" s="440"/>
      <c r="PZW225" s="440"/>
      <c r="PZX225" s="440"/>
      <c r="PZY225" s="440"/>
      <c r="PZZ225" s="440"/>
      <c r="QAA225" s="440"/>
      <c r="QAB225" s="440"/>
      <c r="QAC225" s="440"/>
      <c r="QAD225" s="440"/>
      <c r="QAE225" s="440"/>
      <c r="QAF225" s="440"/>
      <c r="QAG225" s="440"/>
      <c r="QAH225" s="440"/>
      <c r="QAI225" s="440"/>
      <c r="QAJ225" s="440"/>
      <c r="QAK225" s="440"/>
      <c r="QAL225" s="440"/>
      <c r="QAM225" s="440"/>
      <c r="QAN225" s="440"/>
      <c r="QAO225" s="440"/>
      <c r="QAP225" s="440"/>
      <c r="QAQ225" s="440"/>
      <c r="QAR225" s="440"/>
      <c r="QAS225" s="440"/>
      <c r="QAT225" s="440"/>
      <c r="QAU225" s="440"/>
      <c r="QAV225" s="440"/>
      <c r="QAW225" s="440"/>
      <c r="QAX225" s="440"/>
      <c r="QAY225" s="440"/>
      <c r="QAZ225" s="440"/>
      <c r="QBA225" s="440"/>
      <c r="QBB225" s="440"/>
      <c r="QBC225" s="440"/>
      <c r="QBD225" s="440"/>
      <c r="QBE225" s="440"/>
      <c r="QBF225" s="440"/>
      <c r="QBG225" s="440"/>
      <c r="QBH225" s="440"/>
      <c r="QBI225" s="440"/>
      <c r="QBJ225" s="440"/>
      <c r="QBK225" s="440"/>
      <c r="QBL225" s="440"/>
      <c r="QBM225" s="440"/>
      <c r="QBN225" s="440"/>
      <c r="QBO225" s="440"/>
      <c r="QBP225" s="440"/>
      <c r="QBQ225" s="440"/>
      <c r="QBR225" s="440"/>
      <c r="QBS225" s="440"/>
      <c r="QBT225" s="440"/>
      <c r="QBU225" s="440"/>
      <c r="QBV225" s="440"/>
      <c r="QBW225" s="440"/>
      <c r="QBX225" s="440"/>
      <c r="QBY225" s="440"/>
      <c r="QBZ225" s="440"/>
      <c r="QCA225" s="440"/>
      <c r="QCB225" s="440"/>
      <c r="QCC225" s="440"/>
      <c r="QCD225" s="440"/>
      <c r="QCE225" s="440"/>
      <c r="QCF225" s="440"/>
      <c r="QCG225" s="440"/>
      <c r="QCH225" s="440"/>
      <c r="QCI225" s="440"/>
      <c r="QCJ225" s="440"/>
      <c r="QCK225" s="440"/>
      <c r="QCL225" s="440"/>
      <c r="QCM225" s="440"/>
      <c r="QCN225" s="440"/>
      <c r="QCO225" s="440"/>
      <c r="QCP225" s="440"/>
      <c r="QCQ225" s="440"/>
      <c r="QCR225" s="440"/>
      <c r="QCS225" s="440"/>
      <c r="QCT225" s="440"/>
      <c r="QCU225" s="440"/>
      <c r="QCV225" s="440"/>
      <c r="QCW225" s="440"/>
      <c r="QCX225" s="440"/>
      <c r="QCY225" s="440"/>
      <c r="QCZ225" s="440"/>
      <c r="QDA225" s="440"/>
      <c r="QDB225" s="440"/>
      <c r="QDC225" s="440"/>
      <c r="QDD225" s="440"/>
      <c r="QDE225" s="440"/>
      <c r="QDF225" s="440"/>
      <c r="QDG225" s="440"/>
      <c r="QDH225" s="440"/>
      <c r="QDI225" s="440"/>
      <c r="QDJ225" s="440"/>
      <c r="QDK225" s="440"/>
      <c r="QDL225" s="440"/>
      <c r="QDM225" s="440"/>
      <c r="QDN225" s="440"/>
      <c r="QDO225" s="440"/>
      <c r="QDP225" s="440"/>
      <c r="QDQ225" s="440"/>
      <c r="QDR225" s="440"/>
      <c r="QDS225" s="440"/>
      <c r="QDT225" s="440"/>
      <c r="QDU225" s="440"/>
      <c r="QDV225" s="440"/>
      <c r="QDW225" s="440"/>
      <c r="QDX225" s="440"/>
      <c r="QDY225" s="440"/>
      <c r="QDZ225" s="440"/>
      <c r="QEA225" s="440"/>
      <c r="QEB225" s="440"/>
      <c r="QEC225" s="440"/>
      <c r="QED225" s="440"/>
      <c r="QEE225" s="440"/>
      <c r="QEF225" s="440"/>
      <c r="QEG225" s="440"/>
      <c r="QEH225" s="440"/>
      <c r="QEI225" s="440"/>
      <c r="QEJ225" s="440"/>
      <c r="QEK225" s="440"/>
      <c r="QEL225" s="440"/>
      <c r="QEM225" s="440"/>
      <c r="QEN225" s="440"/>
      <c r="QEO225" s="440"/>
      <c r="QEP225" s="440"/>
      <c r="QEQ225" s="440"/>
      <c r="QER225" s="440"/>
      <c r="QES225" s="440"/>
      <c r="QET225" s="440"/>
      <c r="QEU225" s="440"/>
      <c r="QEV225" s="440"/>
      <c r="QEW225" s="440"/>
      <c r="QEX225" s="440"/>
      <c r="QEY225" s="440"/>
      <c r="QEZ225" s="440"/>
      <c r="QFA225" s="440"/>
      <c r="QFB225" s="440"/>
      <c r="QFC225" s="440"/>
      <c r="QFD225" s="440"/>
      <c r="QFE225" s="440"/>
      <c r="QFF225" s="440"/>
      <c r="QFG225" s="440"/>
      <c r="QFH225" s="440"/>
      <c r="QFI225" s="440"/>
      <c r="QFJ225" s="440"/>
      <c r="QFK225" s="440"/>
      <c r="QFL225" s="440"/>
      <c r="QFM225" s="440"/>
      <c r="QFN225" s="440"/>
      <c r="QFO225" s="440"/>
      <c r="QFP225" s="440"/>
      <c r="QFQ225" s="440"/>
      <c r="QFR225" s="440"/>
      <c r="QFS225" s="440"/>
      <c r="QFT225" s="440"/>
      <c r="QFU225" s="440"/>
      <c r="QFV225" s="440"/>
      <c r="QFW225" s="440"/>
      <c r="QFX225" s="440"/>
      <c r="QFY225" s="440"/>
      <c r="QFZ225" s="440"/>
      <c r="QGA225" s="440"/>
      <c r="QGB225" s="440"/>
      <c r="QGC225" s="440"/>
      <c r="QGD225" s="440"/>
      <c r="QGE225" s="440"/>
      <c r="QGF225" s="440"/>
      <c r="QGG225" s="440"/>
      <c r="QGH225" s="440"/>
      <c r="QGI225" s="440"/>
      <c r="QGJ225" s="440"/>
      <c r="QGK225" s="440"/>
      <c r="QGL225" s="440"/>
      <c r="QGM225" s="440"/>
      <c r="QGN225" s="440"/>
      <c r="QGO225" s="440"/>
      <c r="QGP225" s="440"/>
      <c r="QGQ225" s="440"/>
      <c r="QGR225" s="440"/>
      <c r="QGS225" s="440"/>
      <c r="QGT225" s="440"/>
      <c r="QGU225" s="440"/>
      <c r="QGV225" s="440"/>
      <c r="QGW225" s="440"/>
      <c r="QGX225" s="440"/>
      <c r="QGY225" s="440"/>
      <c r="QGZ225" s="440"/>
      <c r="QHA225" s="440"/>
      <c r="QHB225" s="440"/>
      <c r="QHC225" s="440"/>
      <c r="QHD225" s="440"/>
      <c r="QHE225" s="440"/>
      <c r="QHF225" s="440"/>
      <c r="QHG225" s="440"/>
      <c r="QHH225" s="440"/>
      <c r="QHI225" s="440"/>
      <c r="QHJ225" s="440"/>
      <c r="QHK225" s="440"/>
      <c r="QHL225" s="440"/>
      <c r="QHM225" s="440"/>
      <c r="QHN225" s="440"/>
      <c r="QHO225" s="440"/>
      <c r="QHP225" s="440"/>
      <c r="QHQ225" s="440"/>
      <c r="QHR225" s="440"/>
      <c r="QHS225" s="440"/>
      <c r="QHT225" s="440"/>
      <c r="QHU225" s="440"/>
      <c r="QHV225" s="440"/>
      <c r="QHW225" s="440"/>
      <c r="QHX225" s="440"/>
      <c r="QHY225" s="440"/>
      <c r="QHZ225" s="440"/>
      <c r="QIA225" s="440"/>
      <c r="QIB225" s="440"/>
      <c r="QIC225" s="440"/>
      <c r="QID225" s="440"/>
      <c r="QIE225" s="440"/>
      <c r="QIF225" s="440"/>
      <c r="QIG225" s="440"/>
      <c r="QIH225" s="440"/>
      <c r="QII225" s="440"/>
      <c r="QIJ225" s="440"/>
      <c r="QIK225" s="440"/>
      <c r="QIL225" s="440"/>
      <c r="QIM225" s="440"/>
      <c r="QIN225" s="440"/>
      <c r="QIO225" s="440"/>
      <c r="QIP225" s="440"/>
      <c r="QIQ225" s="440"/>
      <c r="QIR225" s="440"/>
      <c r="QIS225" s="440"/>
      <c r="QIT225" s="440"/>
      <c r="QIU225" s="440"/>
      <c r="QIV225" s="440"/>
      <c r="QIW225" s="440"/>
      <c r="QIX225" s="440"/>
      <c r="QIY225" s="440"/>
      <c r="QIZ225" s="440"/>
      <c r="QJA225" s="440"/>
      <c r="QJB225" s="440"/>
      <c r="QJC225" s="440"/>
      <c r="QJD225" s="440"/>
      <c r="QJE225" s="440"/>
      <c r="QJF225" s="440"/>
      <c r="QJG225" s="440"/>
      <c r="QJH225" s="440"/>
      <c r="QJI225" s="440"/>
      <c r="QJJ225" s="440"/>
      <c r="QJK225" s="440"/>
      <c r="QJL225" s="440"/>
      <c r="QJM225" s="440"/>
      <c r="QJN225" s="440"/>
      <c r="QJO225" s="440"/>
      <c r="QJP225" s="440"/>
      <c r="QJQ225" s="440"/>
      <c r="QJR225" s="440"/>
      <c r="QJS225" s="440"/>
      <c r="QJT225" s="440"/>
      <c r="QJU225" s="440"/>
      <c r="QJV225" s="440"/>
      <c r="QJW225" s="440"/>
      <c r="QJX225" s="440"/>
      <c r="QJY225" s="440"/>
      <c r="QJZ225" s="440"/>
      <c r="QKA225" s="440"/>
      <c r="QKB225" s="440"/>
      <c r="QKC225" s="440"/>
      <c r="QKD225" s="440"/>
      <c r="QKE225" s="440"/>
      <c r="QKF225" s="440"/>
      <c r="QKG225" s="440"/>
      <c r="QKH225" s="440"/>
      <c r="QKI225" s="440"/>
      <c r="QKJ225" s="440"/>
      <c r="QKK225" s="440"/>
      <c r="QKL225" s="440"/>
      <c r="QKM225" s="440"/>
      <c r="QKN225" s="440"/>
      <c r="QKO225" s="440"/>
      <c r="QKP225" s="440"/>
      <c r="QKQ225" s="440"/>
      <c r="QKR225" s="440"/>
      <c r="QKS225" s="440"/>
      <c r="QKT225" s="440"/>
      <c r="QKU225" s="440"/>
      <c r="QKV225" s="440"/>
      <c r="QKW225" s="440"/>
      <c r="QKX225" s="440"/>
      <c r="QKY225" s="440"/>
      <c r="QKZ225" s="440"/>
      <c r="QLA225" s="440"/>
      <c r="QLB225" s="440"/>
      <c r="QLC225" s="440"/>
      <c r="QLD225" s="440"/>
      <c r="QLE225" s="440"/>
      <c r="QLF225" s="440"/>
      <c r="QLG225" s="440"/>
      <c r="QLH225" s="440"/>
      <c r="QLI225" s="440"/>
      <c r="QLJ225" s="440"/>
      <c r="QLK225" s="440"/>
      <c r="QLL225" s="440"/>
      <c r="QLM225" s="440"/>
      <c r="QLN225" s="440"/>
      <c r="QLO225" s="440"/>
      <c r="QLP225" s="440"/>
      <c r="QLQ225" s="440"/>
      <c r="QLR225" s="440"/>
      <c r="QLS225" s="440"/>
      <c r="QLT225" s="440"/>
      <c r="QLU225" s="440"/>
      <c r="QLV225" s="440"/>
      <c r="QLW225" s="440"/>
      <c r="QLX225" s="440"/>
      <c r="QLY225" s="440"/>
      <c r="QLZ225" s="440"/>
      <c r="QMA225" s="440"/>
      <c r="QMB225" s="440"/>
      <c r="QMC225" s="440"/>
      <c r="QMD225" s="440"/>
      <c r="QME225" s="440"/>
      <c r="QMF225" s="440"/>
      <c r="QMG225" s="440"/>
      <c r="QMH225" s="440"/>
      <c r="QMI225" s="440"/>
      <c r="QMJ225" s="440"/>
      <c r="QMK225" s="440"/>
      <c r="QML225" s="440"/>
      <c r="QMM225" s="440"/>
      <c r="QMN225" s="440"/>
      <c r="QMO225" s="440"/>
      <c r="QMP225" s="440"/>
      <c r="QMQ225" s="440"/>
      <c r="QMR225" s="440"/>
      <c r="QMS225" s="440"/>
      <c r="QMT225" s="440"/>
      <c r="QMU225" s="440"/>
      <c r="QMV225" s="440"/>
      <c r="QMW225" s="440"/>
      <c r="QMX225" s="440"/>
      <c r="QMY225" s="440"/>
      <c r="QMZ225" s="440"/>
      <c r="QNA225" s="440"/>
      <c r="QNB225" s="440"/>
      <c r="QNC225" s="440"/>
      <c r="QND225" s="440"/>
      <c r="QNE225" s="440"/>
      <c r="QNF225" s="440"/>
      <c r="QNG225" s="440"/>
      <c r="QNH225" s="440"/>
      <c r="QNI225" s="440"/>
      <c r="QNJ225" s="440"/>
      <c r="QNK225" s="440"/>
      <c r="QNL225" s="440"/>
      <c r="QNM225" s="440"/>
      <c r="QNN225" s="440"/>
      <c r="QNO225" s="440"/>
      <c r="QNP225" s="440"/>
      <c r="QNQ225" s="440"/>
      <c r="QNR225" s="440"/>
      <c r="QNS225" s="440"/>
      <c r="QNT225" s="440"/>
      <c r="QNU225" s="440"/>
      <c r="QNV225" s="440"/>
      <c r="QNW225" s="440"/>
      <c r="QNX225" s="440"/>
      <c r="QNY225" s="440"/>
      <c r="QNZ225" s="440"/>
      <c r="QOA225" s="440"/>
      <c r="QOB225" s="440"/>
      <c r="QOC225" s="440"/>
      <c r="QOD225" s="440"/>
      <c r="QOE225" s="440"/>
      <c r="QOF225" s="440"/>
      <c r="QOG225" s="440"/>
      <c r="QOH225" s="440"/>
      <c r="QOI225" s="440"/>
      <c r="QOJ225" s="440"/>
      <c r="QOK225" s="440"/>
      <c r="QOL225" s="440"/>
      <c r="QOM225" s="440"/>
      <c r="QON225" s="440"/>
      <c r="QOO225" s="440"/>
      <c r="QOP225" s="440"/>
      <c r="QOQ225" s="440"/>
      <c r="QOR225" s="440"/>
      <c r="QOS225" s="440"/>
      <c r="QOT225" s="440"/>
      <c r="QOU225" s="440"/>
      <c r="QOV225" s="440"/>
      <c r="QOW225" s="440"/>
      <c r="QOX225" s="440"/>
      <c r="QOY225" s="440"/>
      <c r="QOZ225" s="440"/>
      <c r="QPA225" s="440"/>
      <c r="QPB225" s="440"/>
      <c r="QPC225" s="440"/>
      <c r="QPD225" s="440"/>
      <c r="QPE225" s="440"/>
      <c r="QPF225" s="440"/>
      <c r="QPG225" s="440"/>
      <c r="QPH225" s="440"/>
      <c r="QPI225" s="440"/>
      <c r="QPJ225" s="440"/>
      <c r="QPK225" s="440"/>
      <c r="QPL225" s="440"/>
      <c r="QPM225" s="440"/>
      <c r="QPN225" s="440"/>
      <c r="QPO225" s="440"/>
      <c r="QPP225" s="440"/>
      <c r="QPQ225" s="440"/>
      <c r="QPR225" s="440"/>
      <c r="QPS225" s="440"/>
      <c r="QPT225" s="440"/>
      <c r="QPU225" s="440"/>
      <c r="QPV225" s="440"/>
      <c r="QPW225" s="440"/>
      <c r="QPX225" s="440"/>
      <c r="QPY225" s="440"/>
      <c r="QPZ225" s="440"/>
      <c r="QQA225" s="440"/>
      <c r="QQB225" s="440"/>
      <c r="QQC225" s="440"/>
      <c r="QQD225" s="440"/>
      <c r="QQE225" s="440"/>
      <c r="QQF225" s="440"/>
      <c r="QQG225" s="440"/>
      <c r="QQH225" s="440"/>
      <c r="QQI225" s="440"/>
      <c r="QQJ225" s="440"/>
      <c r="QQK225" s="440"/>
      <c r="QQL225" s="440"/>
      <c r="QQM225" s="440"/>
      <c r="QQN225" s="440"/>
      <c r="QQO225" s="440"/>
      <c r="QQP225" s="440"/>
      <c r="QQQ225" s="440"/>
      <c r="QQR225" s="440"/>
      <c r="QQS225" s="440"/>
      <c r="QQT225" s="440"/>
      <c r="QQU225" s="440"/>
      <c r="QQV225" s="440"/>
      <c r="QQW225" s="440"/>
      <c r="QQX225" s="440"/>
      <c r="QQY225" s="440"/>
      <c r="QQZ225" s="440"/>
      <c r="QRA225" s="440"/>
      <c r="QRB225" s="440"/>
      <c r="QRC225" s="440"/>
      <c r="QRD225" s="440"/>
      <c r="QRE225" s="440"/>
      <c r="QRF225" s="440"/>
      <c r="QRG225" s="440"/>
      <c r="QRH225" s="440"/>
      <c r="QRI225" s="440"/>
      <c r="QRJ225" s="440"/>
      <c r="QRK225" s="440"/>
      <c r="QRL225" s="440"/>
      <c r="QRM225" s="440"/>
      <c r="QRN225" s="440"/>
      <c r="QRO225" s="440"/>
      <c r="QRP225" s="440"/>
      <c r="QRQ225" s="440"/>
      <c r="QRR225" s="440"/>
      <c r="QRS225" s="440"/>
      <c r="QRT225" s="440"/>
      <c r="QRU225" s="440"/>
      <c r="QRV225" s="440"/>
      <c r="QRW225" s="440"/>
      <c r="QRX225" s="440"/>
      <c r="QRY225" s="440"/>
      <c r="QRZ225" s="440"/>
      <c r="QSA225" s="440"/>
      <c r="QSB225" s="440"/>
      <c r="QSC225" s="440"/>
      <c r="QSD225" s="440"/>
      <c r="QSE225" s="440"/>
      <c r="QSF225" s="440"/>
      <c r="QSG225" s="440"/>
      <c r="QSH225" s="440"/>
      <c r="QSI225" s="440"/>
      <c r="QSJ225" s="440"/>
      <c r="QSK225" s="440"/>
      <c r="QSL225" s="440"/>
      <c r="QSM225" s="440"/>
      <c r="QSN225" s="440"/>
      <c r="QSO225" s="440"/>
      <c r="QSP225" s="440"/>
      <c r="QSQ225" s="440"/>
      <c r="QSR225" s="440"/>
      <c r="QSS225" s="440"/>
      <c r="QST225" s="440"/>
      <c r="QSU225" s="440"/>
      <c r="QSV225" s="440"/>
      <c r="QSW225" s="440"/>
      <c r="QSX225" s="440"/>
      <c r="QSY225" s="440"/>
      <c r="QSZ225" s="440"/>
      <c r="QTA225" s="440"/>
      <c r="QTB225" s="440"/>
      <c r="QTC225" s="440"/>
      <c r="QTD225" s="440"/>
      <c r="QTE225" s="440"/>
      <c r="QTF225" s="440"/>
      <c r="QTG225" s="440"/>
      <c r="QTH225" s="440"/>
      <c r="QTI225" s="440"/>
      <c r="QTJ225" s="440"/>
      <c r="QTK225" s="440"/>
      <c r="QTL225" s="440"/>
      <c r="QTM225" s="440"/>
      <c r="QTN225" s="440"/>
      <c r="QTO225" s="440"/>
      <c r="QTP225" s="440"/>
      <c r="QTQ225" s="440"/>
      <c r="QTR225" s="440"/>
      <c r="QTS225" s="440"/>
      <c r="QTT225" s="440"/>
      <c r="QTU225" s="440"/>
      <c r="QTV225" s="440"/>
      <c r="QTW225" s="440"/>
      <c r="QTX225" s="440"/>
      <c r="QTY225" s="440"/>
      <c r="QTZ225" s="440"/>
      <c r="QUA225" s="440"/>
      <c r="QUB225" s="440"/>
      <c r="QUC225" s="440"/>
      <c r="QUD225" s="440"/>
      <c r="QUE225" s="440"/>
      <c r="QUF225" s="440"/>
      <c r="QUG225" s="440"/>
      <c r="QUH225" s="440"/>
      <c r="QUI225" s="440"/>
      <c r="QUJ225" s="440"/>
      <c r="QUK225" s="440"/>
      <c r="QUL225" s="440"/>
      <c r="QUM225" s="440"/>
      <c r="QUN225" s="440"/>
      <c r="QUO225" s="440"/>
      <c r="QUP225" s="440"/>
      <c r="QUQ225" s="440"/>
      <c r="QUR225" s="440"/>
      <c r="QUS225" s="440"/>
      <c r="QUT225" s="440"/>
      <c r="QUU225" s="440"/>
      <c r="QUV225" s="440"/>
      <c r="QUW225" s="440"/>
      <c r="QUX225" s="440"/>
      <c r="QUY225" s="440"/>
      <c r="QUZ225" s="440"/>
      <c r="QVA225" s="440"/>
      <c r="QVB225" s="440"/>
      <c r="QVC225" s="440"/>
      <c r="QVD225" s="440"/>
      <c r="QVE225" s="440"/>
      <c r="QVF225" s="440"/>
      <c r="QVG225" s="440"/>
      <c r="QVH225" s="440"/>
      <c r="QVI225" s="440"/>
      <c r="QVJ225" s="440"/>
      <c r="QVK225" s="440"/>
      <c r="QVL225" s="440"/>
      <c r="QVM225" s="440"/>
      <c r="QVN225" s="440"/>
      <c r="QVO225" s="440"/>
      <c r="QVP225" s="440"/>
      <c r="QVQ225" s="440"/>
      <c r="QVR225" s="440"/>
      <c r="QVS225" s="440"/>
      <c r="QVT225" s="440"/>
      <c r="QVU225" s="440"/>
      <c r="QVV225" s="440"/>
      <c r="QVW225" s="440"/>
      <c r="QVX225" s="440"/>
      <c r="QVY225" s="440"/>
      <c r="QVZ225" s="440"/>
      <c r="QWA225" s="440"/>
      <c r="QWB225" s="440"/>
      <c r="QWC225" s="440"/>
      <c r="QWD225" s="440"/>
      <c r="QWE225" s="440"/>
      <c r="QWF225" s="440"/>
      <c r="QWG225" s="440"/>
      <c r="QWH225" s="440"/>
      <c r="QWI225" s="440"/>
      <c r="QWJ225" s="440"/>
      <c r="QWK225" s="440"/>
      <c r="QWL225" s="440"/>
      <c r="QWM225" s="440"/>
      <c r="QWN225" s="440"/>
      <c r="QWO225" s="440"/>
      <c r="QWP225" s="440"/>
      <c r="QWQ225" s="440"/>
      <c r="QWR225" s="440"/>
      <c r="QWS225" s="440"/>
      <c r="QWT225" s="440"/>
      <c r="QWU225" s="440"/>
      <c r="QWV225" s="440"/>
      <c r="QWW225" s="440"/>
      <c r="QWX225" s="440"/>
      <c r="QWY225" s="440"/>
      <c r="QWZ225" s="440"/>
      <c r="QXA225" s="440"/>
      <c r="QXB225" s="440"/>
      <c r="QXC225" s="440"/>
      <c r="QXD225" s="440"/>
      <c r="QXE225" s="440"/>
      <c r="QXF225" s="440"/>
      <c r="QXG225" s="440"/>
      <c r="QXH225" s="440"/>
      <c r="QXI225" s="440"/>
      <c r="QXJ225" s="440"/>
      <c r="QXK225" s="440"/>
      <c r="QXL225" s="440"/>
      <c r="QXM225" s="440"/>
      <c r="QXN225" s="440"/>
      <c r="QXO225" s="440"/>
      <c r="QXP225" s="440"/>
      <c r="QXQ225" s="440"/>
      <c r="QXR225" s="440"/>
      <c r="QXS225" s="440"/>
      <c r="QXT225" s="440"/>
      <c r="QXU225" s="440"/>
      <c r="QXV225" s="440"/>
      <c r="QXW225" s="440"/>
      <c r="QXX225" s="440"/>
      <c r="QXY225" s="440"/>
      <c r="QXZ225" s="440"/>
      <c r="QYA225" s="440"/>
      <c r="QYB225" s="440"/>
      <c r="QYC225" s="440"/>
      <c r="QYD225" s="440"/>
      <c r="QYE225" s="440"/>
      <c r="QYF225" s="440"/>
      <c r="QYG225" s="440"/>
      <c r="QYH225" s="440"/>
      <c r="QYI225" s="440"/>
      <c r="QYJ225" s="440"/>
      <c r="QYK225" s="440"/>
      <c r="QYL225" s="440"/>
      <c r="QYM225" s="440"/>
      <c r="QYN225" s="440"/>
      <c r="QYO225" s="440"/>
      <c r="QYP225" s="440"/>
      <c r="QYQ225" s="440"/>
      <c r="QYR225" s="440"/>
      <c r="QYS225" s="440"/>
      <c r="QYT225" s="440"/>
      <c r="QYU225" s="440"/>
      <c r="QYV225" s="440"/>
      <c r="QYW225" s="440"/>
      <c r="QYX225" s="440"/>
      <c r="QYY225" s="440"/>
      <c r="QYZ225" s="440"/>
      <c r="QZA225" s="440"/>
      <c r="QZB225" s="440"/>
      <c r="QZC225" s="440"/>
      <c r="QZD225" s="440"/>
      <c r="QZE225" s="440"/>
      <c r="QZF225" s="440"/>
      <c r="QZG225" s="440"/>
      <c r="QZH225" s="440"/>
      <c r="QZI225" s="440"/>
      <c r="QZJ225" s="440"/>
      <c r="QZK225" s="440"/>
      <c r="QZL225" s="440"/>
      <c r="QZM225" s="440"/>
      <c r="QZN225" s="440"/>
      <c r="QZO225" s="440"/>
      <c r="QZP225" s="440"/>
      <c r="QZQ225" s="440"/>
      <c r="QZR225" s="440"/>
      <c r="QZS225" s="440"/>
      <c r="QZT225" s="440"/>
      <c r="QZU225" s="440"/>
      <c r="QZV225" s="440"/>
      <c r="QZW225" s="440"/>
      <c r="QZX225" s="440"/>
      <c r="QZY225" s="440"/>
      <c r="QZZ225" s="440"/>
      <c r="RAA225" s="440"/>
      <c r="RAB225" s="440"/>
      <c r="RAC225" s="440"/>
      <c r="RAD225" s="440"/>
      <c r="RAE225" s="440"/>
      <c r="RAF225" s="440"/>
      <c r="RAG225" s="440"/>
      <c r="RAH225" s="440"/>
      <c r="RAI225" s="440"/>
      <c r="RAJ225" s="440"/>
      <c r="RAK225" s="440"/>
      <c r="RAL225" s="440"/>
      <c r="RAM225" s="440"/>
      <c r="RAN225" s="440"/>
      <c r="RAO225" s="440"/>
      <c r="RAP225" s="440"/>
      <c r="RAQ225" s="440"/>
      <c r="RAR225" s="440"/>
      <c r="RAS225" s="440"/>
      <c r="RAT225" s="440"/>
      <c r="RAU225" s="440"/>
      <c r="RAV225" s="440"/>
      <c r="RAW225" s="440"/>
      <c r="RAX225" s="440"/>
      <c r="RAY225" s="440"/>
      <c r="RAZ225" s="440"/>
      <c r="RBA225" s="440"/>
      <c r="RBB225" s="440"/>
      <c r="RBC225" s="440"/>
      <c r="RBD225" s="440"/>
      <c r="RBE225" s="440"/>
      <c r="RBF225" s="440"/>
      <c r="RBG225" s="440"/>
      <c r="RBH225" s="440"/>
      <c r="RBI225" s="440"/>
      <c r="RBJ225" s="440"/>
      <c r="RBK225" s="440"/>
      <c r="RBL225" s="440"/>
      <c r="RBM225" s="440"/>
      <c r="RBN225" s="440"/>
      <c r="RBO225" s="440"/>
      <c r="RBP225" s="440"/>
      <c r="RBQ225" s="440"/>
      <c r="RBR225" s="440"/>
      <c r="RBS225" s="440"/>
      <c r="RBT225" s="440"/>
      <c r="RBU225" s="440"/>
      <c r="RBV225" s="440"/>
      <c r="RBW225" s="440"/>
      <c r="RBX225" s="440"/>
      <c r="RBY225" s="440"/>
      <c r="RBZ225" s="440"/>
      <c r="RCA225" s="440"/>
      <c r="RCB225" s="440"/>
      <c r="RCC225" s="440"/>
      <c r="RCD225" s="440"/>
      <c r="RCE225" s="440"/>
      <c r="RCF225" s="440"/>
      <c r="RCG225" s="440"/>
      <c r="RCH225" s="440"/>
      <c r="RCI225" s="440"/>
      <c r="RCJ225" s="440"/>
      <c r="RCK225" s="440"/>
      <c r="RCL225" s="440"/>
      <c r="RCM225" s="440"/>
      <c r="RCN225" s="440"/>
      <c r="RCO225" s="440"/>
      <c r="RCP225" s="440"/>
      <c r="RCQ225" s="440"/>
      <c r="RCR225" s="440"/>
      <c r="RCS225" s="440"/>
      <c r="RCT225" s="440"/>
      <c r="RCU225" s="440"/>
      <c r="RCV225" s="440"/>
      <c r="RCW225" s="440"/>
      <c r="RCX225" s="440"/>
      <c r="RCY225" s="440"/>
      <c r="RCZ225" s="440"/>
      <c r="RDA225" s="440"/>
      <c r="RDB225" s="440"/>
      <c r="RDC225" s="440"/>
      <c r="RDD225" s="440"/>
      <c r="RDE225" s="440"/>
      <c r="RDF225" s="440"/>
      <c r="RDG225" s="440"/>
      <c r="RDH225" s="440"/>
      <c r="RDI225" s="440"/>
      <c r="RDJ225" s="440"/>
      <c r="RDK225" s="440"/>
      <c r="RDL225" s="440"/>
      <c r="RDM225" s="440"/>
      <c r="RDN225" s="440"/>
      <c r="RDO225" s="440"/>
      <c r="RDP225" s="440"/>
      <c r="RDQ225" s="440"/>
      <c r="RDR225" s="440"/>
      <c r="RDS225" s="440"/>
      <c r="RDT225" s="440"/>
      <c r="RDU225" s="440"/>
      <c r="RDV225" s="440"/>
      <c r="RDW225" s="440"/>
      <c r="RDX225" s="440"/>
      <c r="RDY225" s="440"/>
      <c r="RDZ225" s="440"/>
      <c r="REA225" s="440"/>
      <c r="REB225" s="440"/>
      <c r="REC225" s="440"/>
      <c r="RED225" s="440"/>
      <c r="REE225" s="440"/>
      <c r="REF225" s="440"/>
      <c r="REG225" s="440"/>
      <c r="REH225" s="440"/>
      <c r="REI225" s="440"/>
      <c r="REJ225" s="440"/>
      <c r="REK225" s="440"/>
      <c r="REL225" s="440"/>
      <c r="REM225" s="440"/>
      <c r="REN225" s="440"/>
      <c r="REO225" s="440"/>
      <c r="REP225" s="440"/>
      <c r="REQ225" s="440"/>
      <c r="RER225" s="440"/>
      <c r="RES225" s="440"/>
      <c r="RET225" s="440"/>
      <c r="REU225" s="440"/>
      <c r="REV225" s="440"/>
      <c r="REW225" s="440"/>
      <c r="REX225" s="440"/>
      <c r="REY225" s="440"/>
      <c r="REZ225" s="440"/>
      <c r="RFA225" s="440"/>
      <c r="RFB225" s="440"/>
      <c r="RFC225" s="440"/>
      <c r="RFD225" s="440"/>
      <c r="RFE225" s="440"/>
      <c r="RFF225" s="440"/>
      <c r="RFG225" s="440"/>
      <c r="RFH225" s="440"/>
      <c r="RFI225" s="440"/>
      <c r="RFJ225" s="440"/>
      <c r="RFK225" s="440"/>
      <c r="RFL225" s="440"/>
      <c r="RFM225" s="440"/>
      <c r="RFN225" s="440"/>
      <c r="RFO225" s="440"/>
      <c r="RFP225" s="440"/>
      <c r="RFQ225" s="440"/>
      <c r="RFR225" s="440"/>
      <c r="RFS225" s="440"/>
      <c r="RFT225" s="440"/>
      <c r="RFU225" s="440"/>
      <c r="RFV225" s="440"/>
      <c r="RFW225" s="440"/>
      <c r="RFX225" s="440"/>
      <c r="RFY225" s="440"/>
      <c r="RFZ225" s="440"/>
      <c r="RGA225" s="440"/>
      <c r="RGB225" s="440"/>
      <c r="RGC225" s="440"/>
      <c r="RGD225" s="440"/>
      <c r="RGE225" s="440"/>
      <c r="RGF225" s="440"/>
      <c r="RGG225" s="440"/>
      <c r="RGH225" s="440"/>
      <c r="RGI225" s="440"/>
      <c r="RGJ225" s="440"/>
      <c r="RGK225" s="440"/>
      <c r="RGL225" s="440"/>
      <c r="RGM225" s="440"/>
      <c r="RGN225" s="440"/>
      <c r="RGO225" s="440"/>
      <c r="RGP225" s="440"/>
      <c r="RGQ225" s="440"/>
      <c r="RGR225" s="440"/>
      <c r="RGS225" s="440"/>
      <c r="RGT225" s="440"/>
      <c r="RGU225" s="440"/>
      <c r="RGV225" s="440"/>
      <c r="RGW225" s="440"/>
      <c r="RGX225" s="440"/>
      <c r="RGY225" s="440"/>
      <c r="RGZ225" s="440"/>
      <c r="RHA225" s="440"/>
      <c r="RHB225" s="440"/>
      <c r="RHC225" s="440"/>
      <c r="RHD225" s="440"/>
      <c r="RHE225" s="440"/>
      <c r="RHF225" s="440"/>
      <c r="RHG225" s="440"/>
      <c r="RHH225" s="440"/>
      <c r="RHI225" s="440"/>
      <c r="RHJ225" s="440"/>
      <c r="RHK225" s="440"/>
      <c r="RHL225" s="440"/>
      <c r="RHM225" s="440"/>
      <c r="RHN225" s="440"/>
      <c r="RHO225" s="440"/>
      <c r="RHP225" s="440"/>
      <c r="RHQ225" s="440"/>
      <c r="RHR225" s="440"/>
      <c r="RHS225" s="440"/>
      <c r="RHT225" s="440"/>
      <c r="RHU225" s="440"/>
      <c r="RHV225" s="440"/>
      <c r="RHW225" s="440"/>
      <c r="RHX225" s="440"/>
      <c r="RHY225" s="440"/>
      <c r="RHZ225" s="440"/>
      <c r="RIA225" s="440"/>
      <c r="RIB225" s="440"/>
      <c r="RIC225" s="440"/>
      <c r="RID225" s="440"/>
      <c r="RIE225" s="440"/>
      <c r="RIF225" s="440"/>
      <c r="RIG225" s="440"/>
      <c r="RIH225" s="440"/>
      <c r="RII225" s="440"/>
      <c r="RIJ225" s="440"/>
      <c r="RIK225" s="440"/>
      <c r="RIL225" s="440"/>
      <c r="RIM225" s="440"/>
      <c r="RIN225" s="440"/>
      <c r="RIO225" s="440"/>
      <c r="RIP225" s="440"/>
      <c r="RIQ225" s="440"/>
      <c r="RIR225" s="440"/>
      <c r="RIS225" s="440"/>
      <c r="RIT225" s="440"/>
      <c r="RIU225" s="440"/>
      <c r="RIV225" s="440"/>
      <c r="RIW225" s="440"/>
      <c r="RIX225" s="440"/>
      <c r="RIY225" s="440"/>
      <c r="RIZ225" s="440"/>
      <c r="RJA225" s="440"/>
      <c r="RJB225" s="440"/>
      <c r="RJC225" s="440"/>
      <c r="RJD225" s="440"/>
      <c r="RJE225" s="440"/>
      <c r="RJF225" s="440"/>
      <c r="RJG225" s="440"/>
      <c r="RJH225" s="440"/>
      <c r="RJI225" s="440"/>
      <c r="RJJ225" s="440"/>
      <c r="RJK225" s="440"/>
      <c r="RJL225" s="440"/>
      <c r="RJM225" s="440"/>
      <c r="RJN225" s="440"/>
      <c r="RJO225" s="440"/>
      <c r="RJP225" s="440"/>
      <c r="RJQ225" s="440"/>
      <c r="RJR225" s="440"/>
      <c r="RJS225" s="440"/>
      <c r="RJT225" s="440"/>
      <c r="RJU225" s="440"/>
      <c r="RJV225" s="440"/>
      <c r="RJW225" s="440"/>
      <c r="RJX225" s="440"/>
      <c r="RJY225" s="440"/>
      <c r="RJZ225" s="440"/>
      <c r="RKA225" s="440"/>
      <c r="RKB225" s="440"/>
      <c r="RKC225" s="440"/>
      <c r="RKD225" s="440"/>
      <c r="RKE225" s="440"/>
      <c r="RKF225" s="440"/>
      <c r="RKG225" s="440"/>
      <c r="RKH225" s="440"/>
      <c r="RKI225" s="440"/>
      <c r="RKJ225" s="440"/>
      <c r="RKK225" s="440"/>
      <c r="RKL225" s="440"/>
      <c r="RKM225" s="440"/>
      <c r="RKN225" s="440"/>
      <c r="RKO225" s="440"/>
      <c r="RKP225" s="440"/>
      <c r="RKQ225" s="440"/>
      <c r="RKR225" s="440"/>
      <c r="RKS225" s="440"/>
      <c r="RKT225" s="440"/>
      <c r="RKU225" s="440"/>
      <c r="RKV225" s="440"/>
      <c r="RKW225" s="440"/>
      <c r="RKX225" s="440"/>
      <c r="RKY225" s="440"/>
      <c r="RKZ225" s="440"/>
      <c r="RLA225" s="440"/>
      <c r="RLB225" s="440"/>
      <c r="RLC225" s="440"/>
      <c r="RLD225" s="440"/>
      <c r="RLE225" s="440"/>
      <c r="RLF225" s="440"/>
      <c r="RLG225" s="440"/>
      <c r="RLH225" s="440"/>
      <c r="RLI225" s="440"/>
      <c r="RLJ225" s="440"/>
      <c r="RLK225" s="440"/>
      <c r="RLL225" s="440"/>
      <c r="RLM225" s="440"/>
      <c r="RLN225" s="440"/>
      <c r="RLO225" s="440"/>
      <c r="RLP225" s="440"/>
      <c r="RLQ225" s="440"/>
      <c r="RLR225" s="440"/>
      <c r="RLS225" s="440"/>
      <c r="RLT225" s="440"/>
      <c r="RLU225" s="440"/>
      <c r="RLV225" s="440"/>
      <c r="RLW225" s="440"/>
      <c r="RLX225" s="440"/>
      <c r="RLY225" s="440"/>
      <c r="RLZ225" s="440"/>
      <c r="RMA225" s="440"/>
      <c r="RMB225" s="440"/>
      <c r="RMC225" s="440"/>
      <c r="RMD225" s="440"/>
      <c r="RME225" s="440"/>
      <c r="RMF225" s="440"/>
      <c r="RMG225" s="440"/>
      <c r="RMH225" s="440"/>
      <c r="RMI225" s="440"/>
      <c r="RMJ225" s="440"/>
      <c r="RMK225" s="440"/>
      <c r="RML225" s="440"/>
      <c r="RMM225" s="440"/>
      <c r="RMN225" s="440"/>
      <c r="RMO225" s="440"/>
      <c r="RMP225" s="440"/>
      <c r="RMQ225" s="440"/>
      <c r="RMR225" s="440"/>
      <c r="RMS225" s="440"/>
      <c r="RMT225" s="440"/>
      <c r="RMU225" s="440"/>
      <c r="RMV225" s="440"/>
      <c r="RMW225" s="440"/>
      <c r="RMX225" s="440"/>
      <c r="RMY225" s="440"/>
      <c r="RMZ225" s="440"/>
      <c r="RNA225" s="440"/>
      <c r="RNB225" s="440"/>
      <c r="RNC225" s="440"/>
      <c r="RND225" s="440"/>
      <c r="RNE225" s="440"/>
      <c r="RNF225" s="440"/>
      <c r="RNG225" s="440"/>
      <c r="RNH225" s="440"/>
      <c r="RNI225" s="440"/>
      <c r="RNJ225" s="440"/>
      <c r="RNK225" s="440"/>
      <c r="RNL225" s="440"/>
      <c r="RNM225" s="440"/>
      <c r="RNN225" s="440"/>
      <c r="RNO225" s="440"/>
      <c r="RNP225" s="440"/>
      <c r="RNQ225" s="440"/>
      <c r="RNR225" s="440"/>
      <c r="RNS225" s="440"/>
      <c r="RNT225" s="440"/>
      <c r="RNU225" s="440"/>
      <c r="RNV225" s="440"/>
      <c r="RNW225" s="440"/>
      <c r="RNX225" s="440"/>
      <c r="RNY225" s="440"/>
      <c r="RNZ225" s="440"/>
      <c r="ROA225" s="440"/>
      <c r="ROB225" s="440"/>
      <c r="ROC225" s="440"/>
      <c r="ROD225" s="440"/>
      <c r="ROE225" s="440"/>
      <c r="ROF225" s="440"/>
      <c r="ROG225" s="440"/>
      <c r="ROH225" s="440"/>
      <c r="ROI225" s="440"/>
      <c r="ROJ225" s="440"/>
      <c r="ROK225" s="440"/>
      <c r="ROL225" s="440"/>
      <c r="ROM225" s="440"/>
      <c r="RON225" s="440"/>
      <c r="ROO225" s="440"/>
      <c r="ROP225" s="440"/>
      <c r="ROQ225" s="440"/>
      <c r="ROR225" s="440"/>
      <c r="ROS225" s="440"/>
      <c r="ROT225" s="440"/>
      <c r="ROU225" s="440"/>
      <c r="ROV225" s="440"/>
      <c r="ROW225" s="440"/>
      <c r="ROX225" s="440"/>
      <c r="ROY225" s="440"/>
      <c r="ROZ225" s="440"/>
      <c r="RPA225" s="440"/>
      <c r="RPB225" s="440"/>
      <c r="RPC225" s="440"/>
      <c r="RPD225" s="440"/>
      <c r="RPE225" s="440"/>
      <c r="RPF225" s="440"/>
      <c r="RPG225" s="440"/>
      <c r="RPH225" s="440"/>
      <c r="RPI225" s="440"/>
      <c r="RPJ225" s="440"/>
      <c r="RPK225" s="440"/>
      <c r="RPL225" s="440"/>
      <c r="RPM225" s="440"/>
      <c r="RPN225" s="440"/>
      <c r="RPO225" s="440"/>
      <c r="RPP225" s="440"/>
      <c r="RPQ225" s="440"/>
      <c r="RPR225" s="440"/>
      <c r="RPS225" s="440"/>
      <c r="RPT225" s="440"/>
      <c r="RPU225" s="440"/>
      <c r="RPV225" s="440"/>
      <c r="RPW225" s="440"/>
      <c r="RPX225" s="440"/>
      <c r="RPY225" s="440"/>
      <c r="RPZ225" s="440"/>
      <c r="RQA225" s="440"/>
      <c r="RQB225" s="440"/>
      <c r="RQC225" s="440"/>
      <c r="RQD225" s="440"/>
      <c r="RQE225" s="440"/>
      <c r="RQF225" s="440"/>
      <c r="RQG225" s="440"/>
      <c r="RQH225" s="440"/>
      <c r="RQI225" s="440"/>
      <c r="RQJ225" s="440"/>
      <c r="RQK225" s="440"/>
      <c r="RQL225" s="440"/>
      <c r="RQM225" s="440"/>
      <c r="RQN225" s="440"/>
      <c r="RQO225" s="440"/>
      <c r="RQP225" s="440"/>
      <c r="RQQ225" s="440"/>
      <c r="RQR225" s="440"/>
      <c r="RQS225" s="440"/>
      <c r="RQT225" s="440"/>
      <c r="RQU225" s="440"/>
      <c r="RQV225" s="440"/>
      <c r="RQW225" s="440"/>
      <c r="RQX225" s="440"/>
      <c r="RQY225" s="440"/>
      <c r="RQZ225" s="440"/>
      <c r="RRA225" s="440"/>
      <c r="RRB225" s="440"/>
      <c r="RRC225" s="440"/>
      <c r="RRD225" s="440"/>
      <c r="RRE225" s="440"/>
      <c r="RRF225" s="440"/>
      <c r="RRG225" s="440"/>
      <c r="RRH225" s="440"/>
      <c r="RRI225" s="440"/>
      <c r="RRJ225" s="440"/>
      <c r="RRK225" s="440"/>
      <c r="RRL225" s="440"/>
      <c r="RRM225" s="440"/>
      <c r="RRN225" s="440"/>
      <c r="RRO225" s="440"/>
      <c r="RRP225" s="440"/>
      <c r="RRQ225" s="440"/>
      <c r="RRR225" s="440"/>
      <c r="RRS225" s="440"/>
      <c r="RRT225" s="440"/>
      <c r="RRU225" s="440"/>
      <c r="RRV225" s="440"/>
      <c r="RRW225" s="440"/>
      <c r="RRX225" s="440"/>
      <c r="RRY225" s="440"/>
      <c r="RRZ225" s="440"/>
      <c r="RSA225" s="440"/>
      <c r="RSB225" s="440"/>
      <c r="RSC225" s="440"/>
      <c r="RSD225" s="440"/>
      <c r="RSE225" s="440"/>
      <c r="RSF225" s="440"/>
      <c r="RSG225" s="440"/>
      <c r="RSH225" s="440"/>
      <c r="RSI225" s="440"/>
      <c r="RSJ225" s="440"/>
      <c r="RSK225" s="440"/>
      <c r="RSL225" s="440"/>
      <c r="RSM225" s="440"/>
      <c r="RSN225" s="440"/>
      <c r="RSO225" s="440"/>
      <c r="RSP225" s="440"/>
      <c r="RSQ225" s="440"/>
      <c r="RSR225" s="440"/>
      <c r="RSS225" s="440"/>
      <c r="RST225" s="440"/>
      <c r="RSU225" s="440"/>
      <c r="RSV225" s="440"/>
      <c r="RSW225" s="440"/>
      <c r="RSX225" s="440"/>
      <c r="RSY225" s="440"/>
      <c r="RSZ225" s="440"/>
      <c r="RTA225" s="440"/>
      <c r="RTB225" s="440"/>
      <c r="RTC225" s="440"/>
      <c r="RTD225" s="440"/>
      <c r="RTE225" s="440"/>
      <c r="RTF225" s="440"/>
      <c r="RTG225" s="440"/>
      <c r="RTH225" s="440"/>
      <c r="RTI225" s="440"/>
      <c r="RTJ225" s="440"/>
      <c r="RTK225" s="440"/>
      <c r="RTL225" s="440"/>
      <c r="RTM225" s="440"/>
      <c r="RTN225" s="440"/>
      <c r="RTO225" s="440"/>
      <c r="RTP225" s="440"/>
      <c r="RTQ225" s="440"/>
      <c r="RTR225" s="440"/>
      <c r="RTS225" s="440"/>
      <c r="RTT225" s="440"/>
      <c r="RTU225" s="440"/>
      <c r="RTV225" s="440"/>
      <c r="RTW225" s="440"/>
      <c r="RTX225" s="440"/>
      <c r="RTY225" s="440"/>
      <c r="RTZ225" s="440"/>
      <c r="RUA225" s="440"/>
      <c r="RUB225" s="440"/>
      <c r="RUC225" s="440"/>
      <c r="RUD225" s="440"/>
      <c r="RUE225" s="440"/>
      <c r="RUF225" s="440"/>
      <c r="RUG225" s="440"/>
      <c r="RUH225" s="440"/>
      <c r="RUI225" s="440"/>
      <c r="RUJ225" s="440"/>
      <c r="RUK225" s="440"/>
      <c r="RUL225" s="440"/>
      <c r="RUM225" s="440"/>
      <c r="RUN225" s="440"/>
      <c r="RUO225" s="440"/>
      <c r="RUP225" s="440"/>
      <c r="RUQ225" s="440"/>
      <c r="RUR225" s="440"/>
      <c r="RUS225" s="440"/>
      <c r="RUT225" s="440"/>
      <c r="RUU225" s="440"/>
      <c r="RUV225" s="440"/>
      <c r="RUW225" s="440"/>
      <c r="RUX225" s="440"/>
      <c r="RUY225" s="440"/>
      <c r="RUZ225" s="440"/>
      <c r="RVA225" s="440"/>
      <c r="RVB225" s="440"/>
      <c r="RVC225" s="440"/>
      <c r="RVD225" s="440"/>
      <c r="RVE225" s="440"/>
      <c r="RVF225" s="440"/>
      <c r="RVG225" s="440"/>
      <c r="RVH225" s="440"/>
      <c r="RVI225" s="440"/>
      <c r="RVJ225" s="440"/>
      <c r="RVK225" s="440"/>
      <c r="RVL225" s="440"/>
      <c r="RVM225" s="440"/>
      <c r="RVN225" s="440"/>
      <c r="RVO225" s="440"/>
      <c r="RVP225" s="440"/>
      <c r="RVQ225" s="440"/>
      <c r="RVR225" s="440"/>
      <c r="RVS225" s="440"/>
      <c r="RVT225" s="440"/>
      <c r="RVU225" s="440"/>
      <c r="RVV225" s="440"/>
      <c r="RVW225" s="440"/>
      <c r="RVX225" s="440"/>
      <c r="RVY225" s="440"/>
      <c r="RVZ225" s="440"/>
      <c r="RWA225" s="440"/>
      <c r="RWB225" s="440"/>
      <c r="RWC225" s="440"/>
      <c r="RWD225" s="440"/>
      <c r="RWE225" s="440"/>
      <c r="RWF225" s="440"/>
      <c r="RWG225" s="440"/>
      <c r="RWH225" s="440"/>
      <c r="RWI225" s="440"/>
      <c r="RWJ225" s="440"/>
      <c r="RWK225" s="440"/>
      <c r="RWL225" s="440"/>
      <c r="RWM225" s="440"/>
      <c r="RWN225" s="440"/>
      <c r="RWO225" s="440"/>
      <c r="RWP225" s="440"/>
      <c r="RWQ225" s="440"/>
      <c r="RWR225" s="440"/>
      <c r="RWS225" s="440"/>
      <c r="RWT225" s="440"/>
      <c r="RWU225" s="440"/>
      <c r="RWV225" s="440"/>
      <c r="RWW225" s="440"/>
      <c r="RWX225" s="440"/>
      <c r="RWY225" s="440"/>
      <c r="RWZ225" s="440"/>
      <c r="RXA225" s="440"/>
      <c r="RXB225" s="440"/>
      <c r="RXC225" s="440"/>
      <c r="RXD225" s="440"/>
      <c r="RXE225" s="440"/>
      <c r="RXF225" s="440"/>
      <c r="RXG225" s="440"/>
      <c r="RXH225" s="440"/>
      <c r="RXI225" s="440"/>
      <c r="RXJ225" s="440"/>
      <c r="RXK225" s="440"/>
      <c r="RXL225" s="440"/>
      <c r="RXM225" s="440"/>
      <c r="RXN225" s="440"/>
      <c r="RXO225" s="440"/>
      <c r="RXP225" s="440"/>
      <c r="RXQ225" s="440"/>
      <c r="RXR225" s="440"/>
      <c r="RXS225" s="440"/>
      <c r="RXT225" s="440"/>
      <c r="RXU225" s="440"/>
      <c r="RXV225" s="440"/>
      <c r="RXW225" s="440"/>
      <c r="RXX225" s="440"/>
      <c r="RXY225" s="440"/>
      <c r="RXZ225" s="440"/>
      <c r="RYA225" s="440"/>
      <c r="RYB225" s="440"/>
      <c r="RYC225" s="440"/>
      <c r="RYD225" s="440"/>
      <c r="RYE225" s="440"/>
      <c r="RYF225" s="440"/>
      <c r="RYG225" s="440"/>
      <c r="RYH225" s="440"/>
      <c r="RYI225" s="440"/>
      <c r="RYJ225" s="440"/>
      <c r="RYK225" s="440"/>
      <c r="RYL225" s="440"/>
      <c r="RYM225" s="440"/>
      <c r="RYN225" s="440"/>
      <c r="RYO225" s="440"/>
      <c r="RYP225" s="440"/>
      <c r="RYQ225" s="440"/>
      <c r="RYR225" s="440"/>
      <c r="RYS225" s="440"/>
      <c r="RYT225" s="440"/>
      <c r="RYU225" s="440"/>
      <c r="RYV225" s="440"/>
      <c r="RYW225" s="440"/>
      <c r="RYX225" s="440"/>
      <c r="RYY225" s="440"/>
      <c r="RYZ225" s="440"/>
      <c r="RZA225" s="440"/>
      <c r="RZB225" s="440"/>
      <c r="RZC225" s="440"/>
      <c r="RZD225" s="440"/>
      <c r="RZE225" s="440"/>
      <c r="RZF225" s="440"/>
      <c r="RZG225" s="440"/>
      <c r="RZH225" s="440"/>
      <c r="RZI225" s="440"/>
      <c r="RZJ225" s="440"/>
      <c r="RZK225" s="440"/>
      <c r="RZL225" s="440"/>
      <c r="RZM225" s="440"/>
      <c r="RZN225" s="440"/>
      <c r="RZO225" s="440"/>
      <c r="RZP225" s="440"/>
      <c r="RZQ225" s="440"/>
      <c r="RZR225" s="440"/>
      <c r="RZS225" s="440"/>
      <c r="RZT225" s="440"/>
      <c r="RZU225" s="440"/>
      <c r="RZV225" s="440"/>
      <c r="RZW225" s="440"/>
      <c r="RZX225" s="440"/>
      <c r="RZY225" s="440"/>
      <c r="RZZ225" s="440"/>
      <c r="SAA225" s="440"/>
      <c r="SAB225" s="440"/>
      <c r="SAC225" s="440"/>
      <c r="SAD225" s="440"/>
      <c r="SAE225" s="440"/>
      <c r="SAF225" s="440"/>
      <c r="SAG225" s="440"/>
      <c r="SAH225" s="440"/>
      <c r="SAI225" s="440"/>
      <c r="SAJ225" s="440"/>
      <c r="SAK225" s="440"/>
      <c r="SAL225" s="440"/>
      <c r="SAM225" s="440"/>
      <c r="SAN225" s="440"/>
      <c r="SAO225" s="440"/>
      <c r="SAP225" s="440"/>
      <c r="SAQ225" s="440"/>
      <c r="SAR225" s="440"/>
      <c r="SAS225" s="440"/>
      <c r="SAT225" s="440"/>
      <c r="SAU225" s="440"/>
      <c r="SAV225" s="440"/>
      <c r="SAW225" s="440"/>
      <c r="SAX225" s="440"/>
      <c r="SAY225" s="440"/>
      <c r="SAZ225" s="440"/>
      <c r="SBA225" s="440"/>
      <c r="SBB225" s="440"/>
      <c r="SBC225" s="440"/>
      <c r="SBD225" s="440"/>
      <c r="SBE225" s="440"/>
      <c r="SBF225" s="440"/>
      <c r="SBG225" s="440"/>
      <c r="SBH225" s="440"/>
      <c r="SBI225" s="440"/>
      <c r="SBJ225" s="440"/>
      <c r="SBK225" s="440"/>
      <c r="SBL225" s="440"/>
      <c r="SBM225" s="440"/>
      <c r="SBN225" s="440"/>
      <c r="SBO225" s="440"/>
      <c r="SBP225" s="440"/>
      <c r="SBQ225" s="440"/>
      <c r="SBR225" s="440"/>
      <c r="SBS225" s="440"/>
      <c r="SBT225" s="440"/>
      <c r="SBU225" s="440"/>
      <c r="SBV225" s="440"/>
      <c r="SBW225" s="440"/>
      <c r="SBX225" s="440"/>
      <c r="SBY225" s="440"/>
      <c r="SBZ225" s="440"/>
      <c r="SCA225" s="440"/>
      <c r="SCB225" s="440"/>
      <c r="SCC225" s="440"/>
      <c r="SCD225" s="440"/>
      <c r="SCE225" s="440"/>
      <c r="SCF225" s="440"/>
      <c r="SCG225" s="440"/>
      <c r="SCH225" s="440"/>
      <c r="SCI225" s="440"/>
      <c r="SCJ225" s="440"/>
      <c r="SCK225" s="440"/>
      <c r="SCL225" s="440"/>
      <c r="SCM225" s="440"/>
      <c r="SCN225" s="440"/>
      <c r="SCO225" s="440"/>
      <c r="SCP225" s="440"/>
      <c r="SCQ225" s="440"/>
      <c r="SCR225" s="440"/>
      <c r="SCS225" s="440"/>
      <c r="SCT225" s="440"/>
      <c r="SCU225" s="440"/>
      <c r="SCV225" s="440"/>
      <c r="SCW225" s="440"/>
      <c r="SCX225" s="440"/>
      <c r="SCY225" s="440"/>
      <c r="SCZ225" s="440"/>
      <c r="SDA225" s="440"/>
      <c r="SDB225" s="440"/>
      <c r="SDC225" s="440"/>
      <c r="SDD225" s="440"/>
      <c r="SDE225" s="440"/>
      <c r="SDF225" s="440"/>
      <c r="SDG225" s="440"/>
      <c r="SDH225" s="440"/>
      <c r="SDI225" s="440"/>
      <c r="SDJ225" s="440"/>
      <c r="SDK225" s="440"/>
      <c r="SDL225" s="440"/>
      <c r="SDM225" s="440"/>
      <c r="SDN225" s="440"/>
      <c r="SDO225" s="440"/>
      <c r="SDP225" s="440"/>
      <c r="SDQ225" s="440"/>
      <c r="SDR225" s="440"/>
      <c r="SDS225" s="440"/>
      <c r="SDT225" s="440"/>
      <c r="SDU225" s="440"/>
      <c r="SDV225" s="440"/>
      <c r="SDW225" s="440"/>
      <c r="SDX225" s="440"/>
      <c r="SDY225" s="440"/>
      <c r="SDZ225" s="440"/>
      <c r="SEA225" s="440"/>
      <c r="SEB225" s="440"/>
      <c r="SEC225" s="440"/>
      <c r="SED225" s="440"/>
      <c r="SEE225" s="440"/>
      <c r="SEF225" s="440"/>
      <c r="SEG225" s="440"/>
      <c r="SEH225" s="440"/>
      <c r="SEI225" s="440"/>
      <c r="SEJ225" s="440"/>
      <c r="SEK225" s="440"/>
      <c r="SEL225" s="440"/>
      <c r="SEM225" s="440"/>
      <c r="SEN225" s="440"/>
      <c r="SEO225" s="440"/>
      <c r="SEP225" s="440"/>
      <c r="SEQ225" s="440"/>
      <c r="SER225" s="440"/>
      <c r="SES225" s="440"/>
      <c r="SET225" s="440"/>
      <c r="SEU225" s="440"/>
      <c r="SEV225" s="440"/>
      <c r="SEW225" s="440"/>
      <c r="SEX225" s="440"/>
      <c r="SEY225" s="440"/>
      <c r="SEZ225" s="440"/>
      <c r="SFA225" s="440"/>
      <c r="SFB225" s="440"/>
      <c r="SFC225" s="440"/>
      <c r="SFD225" s="440"/>
      <c r="SFE225" s="440"/>
      <c r="SFF225" s="440"/>
      <c r="SFG225" s="440"/>
      <c r="SFH225" s="440"/>
      <c r="SFI225" s="440"/>
      <c r="SFJ225" s="440"/>
      <c r="SFK225" s="440"/>
      <c r="SFL225" s="440"/>
      <c r="SFM225" s="440"/>
      <c r="SFN225" s="440"/>
      <c r="SFO225" s="440"/>
      <c r="SFP225" s="440"/>
      <c r="SFQ225" s="440"/>
      <c r="SFR225" s="440"/>
      <c r="SFS225" s="440"/>
      <c r="SFT225" s="440"/>
      <c r="SFU225" s="440"/>
      <c r="SFV225" s="440"/>
      <c r="SFW225" s="440"/>
      <c r="SFX225" s="440"/>
      <c r="SFY225" s="440"/>
      <c r="SFZ225" s="440"/>
      <c r="SGA225" s="440"/>
      <c r="SGB225" s="440"/>
      <c r="SGC225" s="440"/>
      <c r="SGD225" s="440"/>
      <c r="SGE225" s="440"/>
      <c r="SGF225" s="440"/>
      <c r="SGG225" s="440"/>
      <c r="SGH225" s="440"/>
      <c r="SGI225" s="440"/>
      <c r="SGJ225" s="440"/>
      <c r="SGK225" s="440"/>
      <c r="SGL225" s="440"/>
      <c r="SGM225" s="440"/>
      <c r="SGN225" s="440"/>
      <c r="SGO225" s="440"/>
      <c r="SGP225" s="440"/>
      <c r="SGQ225" s="440"/>
      <c r="SGR225" s="440"/>
      <c r="SGS225" s="440"/>
      <c r="SGT225" s="440"/>
      <c r="SGU225" s="440"/>
      <c r="SGV225" s="440"/>
      <c r="SGW225" s="440"/>
      <c r="SGX225" s="440"/>
      <c r="SGY225" s="440"/>
      <c r="SGZ225" s="440"/>
      <c r="SHA225" s="440"/>
      <c r="SHB225" s="440"/>
      <c r="SHC225" s="440"/>
      <c r="SHD225" s="440"/>
      <c r="SHE225" s="440"/>
      <c r="SHF225" s="440"/>
      <c r="SHG225" s="440"/>
      <c r="SHH225" s="440"/>
      <c r="SHI225" s="440"/>
      <c r="SHJ225" s="440"/>
      <c r="SHK225" s="440"/>
      <c r="SHL225" s="440"/>
      <c r="SHM225" s="440"/>
      <c r="SHN225" s="440"/>
      <c r="SHO225" s="440"/>
      <c r="SHP225" s="440"/>
      <c r="SHQ225" s="440"/>
      <c r="SHR225" s="440"/>
      <c r="SHS225" s="440"/>
      <c r="SHT225" s="440"/>
      <c r="SHU225" s="440"/>
      <c r="SHV225" s="440"/>
      <c r="SHW225" s="440"/>
      <c r="SHX225" s="440"/>
      <c r="SHY225" s="440"/>
      <c r="SHZ225" s="440"/>
      <c r="SIA225" s="440"/>
      <c r="SIB225" s="440"/>
      <c r="SIC225" s="440"/>
      <c r="SID225" s="440"/>
      <c r="SIE225" s="440"/>
      <c r="SIF225" s="440"/>
      <c r="SIG225" s="440"/>
      <c r="SIH225" s="440"/>
      <c r="SII225" s="440"/>
      <c r="SIJ225" s="440"/>
      <c r="SIK225" s="440"/>
      <c r="SIL225" s="440"/>
      <c r="SIM225" s="440"/>
      <c r="SIN225" s="440"/>
      <c r="SIO225" s="440"/>
      <c r="SIP225" s="440"/>
      <c r="SIQ225" s="440"/>
      <c r="SIR225" s="440"/>
      <c r="SIS225" s="440"/>
      <c r="SIT225" s="440"/>
      <c r="SIU225" s="440"/>
      <c r="SIV225" s="440"/>
      <c r="SIW225" s="440"/>
      <c r="SIX225" s="440"/>
      <c r="SIY225" s="440"/>
      <c r="SIZ225" s="440"/>
      <c r="SJA225" s="440"/>
      <c r="SJB225" s="440"/>
      <c r="SJC225" s="440"/>
      <c r="SJD225" s="440"/>
      <c r="SJE225" s="440"/>
      <c r="SJF225" s="440"/>
      <c r="SJG225" s="440"/>
      <c r="SJH225" s="440"/>
      <c r="SJI225" s="440"/>
      <c r="SJJ225" s="440"/>
      <c r="SJK225" s="440"/>
      <c r="SJL225" s="440"/>
      <c r="SJM225" s="440"/>
      <c r="SJN225" s="440"/>
      <c r="SJO225" s="440"/>
      <c r="SJP225" s="440"/>
      <c r="SJQ225" s="440"/>
      <c r="SJR225" s="440"/>
      <c r="SJS225" s="440"/>
      <c r="SJT225" s="440"/>
      <c r="SJU225" s="440"/>
      <c r="SJV225" s="440"/>
      <c r="SJW225" s="440"/>
      <c r="SJX225" s="440"/>
      <c r="SJY225" s="440"/>
      <c r="SJZ225" s="440"/>
      <c r="SKA225" s="440"/>
      <c r="SKB225" s="440"/>
      <c r="SKC225" s="440"/>
      <c r="SKD225" s="440"/>
      <c r="SKE225" s="440"/>
      <c r="SKF225" s="440"/>
      <c r="SKG225" s="440"/>
      <c r="SKH225" s="440"/>
      <c r="SKI225" s="440"/>
      <c r="SKJ225" s="440"/>
      <c r="SKK225" s="440"/>
      <c r="SKL225" s="440"/>
      <c r="SKM225" s="440"/>
      <c r="SKN225" s="440"/>
      <c r="SKO225" s="440"/>
      <c r="SKP225" s="440"/>
      <c r="SKQ225" s="440"/>
      <c r="SKR225" s="440"/>
      <c r="SKS225" s="440"/>
      <c r="SKT225" s="440"/>
      <c r="SKU225" s="440"/>
      <c r="SKV225" s="440"/>
      <c r="SKW225" s="440"/>
      <c r="SKX225" s="440"/>
      <c r="SKY225" s="440"/>
      <c r="SKZ225" s="440"/>
      <c r="SLA225" s="440"/>
      <c r="SLB225" s="440"/>
      <c r="SLC225" s="440"/>
      <c r="SLD225" s="440"/>
      <c r="SLE225" s="440"/>
      <c r="SLF225" s="440"/>
      <c r="SLG225" s="440"/>
      <c r="SLH225" s="440"/>
      <c r="SLI225" s="440"/>
      <c r="SLJ225" s="440"/>
      <c r="SLK225" s="440"/>
      <c r="SLL225" s="440"/>
      <c r="SLM225" s="440"/>
      <c r="SLN225" s="440"/>
      <c r="SLO225" s="440"/>
      <c r="SLP225" s="440"/>
      <c r="SLQ225" s="440"/>
      <c r="SLR225" s="440"/>
      <c r="SLS225" s="440"/>
      <c r="SLT225" s="440"/>
      <c r="SLU225" s="440"/>
      <c r="SLV225" s="440"/>
      <c r="SLW225" s="440"/>
      <c r="SLX225" s="440"/>
      <c r="SLY225" s="440"/>
      <c r="SLZ225" s="440"/>
      <c r="SMA225" s="440"/>
      <c r="SMB225" s="440"/>
      <c r="SMC225" s="440"/>
      <c r="SMD225" s="440"/>
      <c r="SME225" s="440"/>
      <c r="SMF225" s="440"/>
      <c r="SMG225" s="440"/>
      <c r="SMH225" s="440"/>
      <c r="SMI225" s="440"/>
      <c r="SMJ225" s="440"/>
      <c r="SMK225" s="440"/>
      <c r="SML225" s="440"/>
      <c r="SMM225" s="440"/>
      <c r="SMN225" s="440"/>
      <c r="SMO225" s="440"/>
      <c r="SMP225" s="440"/>
      <c r="SMQ225" s="440"/>
      <c r="SMR225" s="440"/>
      <c r="SMS225" s="440"/>
      <c r="SMT225" s="440"/>
      <c r="SMU225" s="440"/>
      <c r="SMV225" s="440"/>
      <c r="SMW225" s="440"/>
      <c r="SMX225" s="440"/>
      <c r="SMY225" s="440"/>
      <c r="SMZ225" s="440"/>
      <c r="SNA225" s="440"/>
      <c r="SNB225" s="440"/>
      <c r="SNC225" s="440"/>
      <c r="SND225" s="440"/>
      <c r="SNE225" s="440"/>
      <c r="SNF225" s="440"/>
      <c r="SNG225" s="440"/>
      <c r="SNH225" s="440"/>
      <c r="SNI225" s="440"/>
      <c r="SNJ225" s="440"/>
      <c r="SNK225" s="440"/>
      <c r="SNL225" s="440"/>
      <c r="SNM225" s="440"/>
      <c r="SNN225" s="440"/>
      <c r="SNO225" s="440"/>
      <c r="SNP225" s="440"/>
      <c r="SNQ225" s="440"/>
      <c r="SNR225" s="440"/>
      <c r="SNS225" s="440"/>
      <c r="SNT225" s="440"/>
      <c r="SNU225" s="440"/>
      <c r="SNV225" s="440"/>
      <c r="SNW225" s="440"/>
      <c r="SNX225" s="440"/>
      <c r="SNY225" s="440"/>
      <c r="SNZ225" s="440"/>
      <c r="SOA225" s="440"/>
      <c r="SOB225" s="440"/>
      <c r="SOC225" s="440"/>
      <c r="SOD225" s="440"/>
      <c r="SOE225" s="440"/>
      <c r="SOF225" s="440"/>
      <c r="SOG225" s="440"/>
      <c r="SOH225" s="440"/>
      <c r="SOI225" s="440"/>
      <c r="SOJ225" s="440"/>
      <c r="SOK225" s="440"/>
      <c r="SOL225" s="440"/>
      <c r="SOM225" s="440"/>
      <c r="SON225" s="440"/>
      <c r="SOO225" s="440"/>
      <c r="SOP225" s="440"/>
      <c r="SOQ225" s="440"/>
      <c r="SOR225" s="440"/>
      <c r="SOS225" s="440"/>
      <c r="SOT225" s="440"/>
      <c r="SOU225" s="440"/>
      <c r="SOV225" s="440"/>
      <c r="SOW225" s="440"/>
      <c r="SOX225" s="440"/>
      <c r="SOY225" s="440"/>
      <c r="SOZ225" s="440"/>
      <c r="SPA225" s="440"/>
      <c r="SPB225" s="440"/>
      <c r="SPC225" s="440"/>
      <c r="SPD225" s="440"/>
      <c r="SPE225" s="440"/>
      <c r="SPF225" s="440"/>
      <c r="SPG225" s="440"/>
      <c r="SPH225" s="440"/>
      <c r="SPI225" s="440"/>
      <c r="SPJ225" s="440"/>
      <c r="SPK225" s="440"/>
      <c r="SPL225" s="440"/>
      <c r="SPM225" s="440"/>
      <c r="SPN225" s="440"/>
      <c r="SPO225" s="440"/>
      <c r="SPP225" s="440"/>
      <c r="SPQ225" s="440"/>
      <c r="SPR225" s="440"/>
      <c r="SPS225" s="440"/>
      <c r="SPT225" s="440"/>
      <c r="SPU225" s="440"/>
      <c r="SPV225" s="440"/>
      <c r="SPW225" s="440"/>
      <c r="SPX225" s="440"/>
      <c r="SPY225" s="440"/>
      <c r="SPZ225" s="440"/>
      <c r="SQA225" s="440"/>
      <c r="SQB225" s="440"/>
      <c r="SQC225" s="440"/>
      <c r="SQD225" s="440"/>
      <c r="SQE225" s="440"/>
      <c r="SQF225" s="440"/>
      <c r="SQG225" s="440"/>
      <c r="SQH225" s="440"/>
      <c r="SQI225" s="440"/>
      <c r="SQJ225" s="440"/>
      <c r="SQK225" s="440"/>
      <c r="SQL225" s="440"/>
      <c r="SQM225" s="440"/>
      <c r="SQN225" s="440"/>
      <c r="SQO225" s="440"/>
      <c r="SQP225" s="440"/>
      <c r="SQQ225" s="440"/>
      <c r="SQR225" s="440"/>
      <c r="SQS225" s="440"/>
      <c r="SQT225" s="440"/>
      <c r="SQU225" s="440"/>
      <c r="SQV225" s="440"/>
      <c r="SQW225" s="440"/>
      <c r="SQX225" s="440"/>
      <c r="SQY225" s="440"/>
      <c r="SQZ225" s="440"/>
      <c r="SRA225" s="440"/>
      <c r="SRB225" s="440"/>
      <c r="SRC225" s="440"/>
      <c r="SRD225" s="440"/>
      <c r="SRE225" s="440"/>
      <c r="SRF225" s="440"/>
      <c r="SRG225" s="440"/>
      <c r="SRH225" s="440"/>
      <c r="SRI225" s="440"/>
      <c r="SRJ225" s="440"/>
      <c r="SRK225" s="440"/>
      <c r="SRL225" s="440"/>
      <c r="SRM225" s="440"/>
      <c r="SRN225" s="440"/>
      <c r="SRO225" s="440"/>
      <c r="SRP225" s="440"/>
      <c r="SRQ225" s="440"/>
      <c r="SRR225" s="440"/>
      <c r="SRS225" s="440"/>
      <c r="SRT225" s="440"/>
      <c r="SRU225" s="440"/>
      <c r="SRV225" s="440"/>
      <c r="SRW225" s="440"/>
      <c r="SRX225" s="440"/>
      <c r="SRY225" s="440"/>
      <c r="SRZ225" s="440"/>
      <c r="SSA225" s="440"/>
      <c r="SSB225" s="440"/>
      <c r="SSC225" s="440"/>
      <c r="SSD225" s="440"/>
      <c r="SSE225" s="440"/>
      <c r="SSF225" s="440"/>
      <c r="SSG225" s="440"/>
      <c r="SSH225" s="440"/>
      <c r="SSI225" s="440"/>
      <c r="SSJ225" s="440"/>
      <c r="SSK225" s="440"/>
      <c r="SSL225" s="440"/>
      <c r="SSM225" s="440"/>
      <c r="SSN225" s="440"/>
      <c r="SSO225" s="440"/>
      <c r="SSP225" s="440"/>
      <c r="SSQ225" s="440"/>
      <c r="SSR225" s="440"/>
      <c r="SSS225" s="440"/>
      <c r="SST225" s="440"/>
      <c r="SSU225" s="440"/>
      <c r="SSV225" s="440"/>
      <c r="SSW225" s="440"/>
      <c r="SSX225" s="440"/>
      <c r="SSY225" s="440"/>
      <c r="SSZ225" s="440"/>
      <c r="STA225" s="440"/>
      <c r="STB225" s="440"/>
      <c r="STC225" s="440"/>
      <c r="STD225" s="440"/>
      <c r="STE225" s="440"/>
      <c r="STF225" s="440"/>
      <c r="STG225" s="440"/>
      <c r="STH225" s="440"/>
      <c r="STI225" s="440"/>
      <c r="STJ225" s="440"/>
      <c r="STK225" s="440"/>
      <c r="STL225" s="440"/>
      <c r="STM225" s="440"/>
      <c r="STN225" s="440"/>
      <c r="STO225" s="440"/>
      <c r="STP225" s="440"/>
      <c r="STQ225" s="440"/>
      <c r="STR225" s="440"/>
      <c r="STS225" s="440"/>
      <c r="STT225" s="440"/>
      <c r="STU225" s="440"/>
      <c r="STV225" s="440"/>
      <c r="STW225" s="440"/>
      <c r="STX225" s="440"/>
      <c r="STY225" s="440"/>
      <c r="STZ225" s="440"/>
      <c r="SUA225" s="440"/>
      <c r="SUB225" s="440"/>
      <c r="SUC225" s="440"/>
      <c r="SUD225" s="440"/>
      <c r="SUE225" s="440"/>
      <c r="SUF225" s="440"/>
      <c r="SUG225" s="440"/>
      <c r="SUH225" s="440"/>
      <c r="SUI225" s="440"/>
      <c r="SUJ225" s="440"/>
      <c r="SUK225" s="440"/>
      <c r="SUL225" s="440"/>
      <c r="SUM225" s="440"/>
      <c r="SUN225" s="440"/>
      <c r="SUO225" s="440"/>
      <c r="SUP225" s="440"/>
      <c r="SUQ225" s="440"/>
      <c r="SUR225" s="440"/>
      <c r="SUS225" s="440"/>
      <c r="SUT225" s="440"/>
      <c r="SUU225" s="440"/>
      <c r="SUV225" s="440"/>
      <c r="SUW225" s="440"/>
      <c r="SUX225" s="440"/>
      <c r="SUY225" s="440"/>
      <c r="SUZ225" s="440"/>
      <c r="SVA225" s="440"/>
      <c r="SVB225" s="440"/>
      <c r="SVC225" s="440"/>
      <c r="SVD225" s="440"/>
      <c r="SVE225" s="440"/>
      <c r="SVF225" s="440"/>
      <c r="SVG225" s="440"/>
      <c r="SVH225" s="440"/>
      <c r="SVI225" s="440"/>
      <c r="SVJ225" s="440"/>
      <c r="SVK225" s="440"/>
      <c r="SVL225" s="440"/>
      <c r="SVM225" s="440"/>
      <c r="SVN225" s="440"/>
      <c r="SVO225" s="440"/>
      <c r="SVP225" s="440"/>
      <c r="SVQ225" s="440"/>
      <c r="SVR225" s="440"/>
      <c r="SVS225" s="440"/>
      <c r="SVT225" s="440"/>
      <c r="SVU225" s="440"/>
      <c r="SVV225" s="440"/>
      <c r="SVW225" s="440"/>
      <c r="SVX225" s="440"/>
      <c r="SVY225" s="440"/>
      <c r="SVZ225" s="440"/>
      <c r="SWA225" s="440"/>
      <c r="SWB225" s="440"/>
      <c r="SWC225" s="440"/>
      <c r="SWD225" s="440"/>
      <c r="SWE225" s="440"/>
      <c r="SWF225" s="440"/>
      <c r="SWG225" s="440"/>
      <c r="SWH225" s="440"/>
      <c r="SWI225" s="440"/>
      <c r="SWJ225" s="440"/>
      <c r="SWK225" s="440"/>
      <c r="SWL225" s="440"/>
      <c r="SWM225" s="440"/>
      <c r="SWN225" s="440"/>
      <c r="SWO225" s="440"/>
      <c r="SWP225" s="440"/>
      <c r="SWQ225" s="440"/>
      <c r="SWR225" s="440"/>
      <c r="SWS225" s="440"/>
      <c r="SWT225" s="440"/>
      <c r="SWU225" s="440"/>
      <c r="SWV225" s="440"/>
      <c r="SWW225" s="440"/>
      <c r="SWX225" s="440"/>
      <c r="SWY225" s="440"/>
      <c r="SWZ225" s="440"/>
      <c r="SXA225" s="440"/>
      <c r="SXB225" s="440"/>
      <c r="SXC225" s="440"/>
      <c r="SXD225" s="440"/>
      <c r="SXE225" s="440"/>
      <c r="SXF225" s="440"/>
      <c r="SXG225" s="440"/>
      <c r="SXH225" s="440"/>
      <c r="SXI225" s="440"/>
      <c r="SXJ225" s="440"/>
      <c r="SXK225" s="440"/>
      <c r="SXL225" s="440"/>
      <c r="SXM225" s="440"/>
      <c r="SXN225" s="440"/>
      <c r="SXO225" s="440"/>
      <c r="SXP225" s="440"/>
      <c r="SXQ225" s="440"/>
      <c r="SXR225" s="440"/>
      <c r="SXS225" s="440"/>
      <c r="SXT225" s="440"/>
      <c r="SXU225" s="440"/>
      <c r="SXV225" s="440"/>
      <c r="SXW225" s="440"/>
      <c r="SXX225" s="440"/>
      <c r="SXY225" s="440"/>
      <c r="SXZ225" s="440"/>
      <c r="SYA225" s="440"/>
      <c r="SYB225" s="440"/>
      <c r="SYC225" s="440"/>
      <c r="SYD225" s="440"/>
      <c r="SYE225" s="440"/>
      <c r="SYF225" s="440"/>
      <c r="SYG225" s="440"/>
      <c r="SYH225" s="440"/>
      <c r="SYI225" s="440"/>
      <c r="SYJ225" s="440"/>
      <c r="SYK225" s="440"/>
      <c r="SYL225" s="440"/>
      <c r="SYM225" s="440"/>
      <c r="SYN225" s="440"/>
      <c r="SYO225" s="440"/>
      <c r="SYP225" s="440"/>
      <c r="SYQ225" s="440"/>
      <c r="SYR225" s="440"/>
      <c r="SYS225" s="440"/>
      <c r="SYT225" s="440"/>
      <c r="SYU225" s="440"/>
      <c r="SYV225" s="440"/>
      <c r="SYW225" s="440"/>
      <c r="SYX225" s="440"/>
      <c r="SYY225" s="440"/>
      <c r="SYZ225" s="440"/>
      <c r="SZA225" s="440"/>
      <c r="SZB225" s="440"/>
      <c r="SZC225" s="440"/>
      <c r="SZD225" s="440"/>
      <c r="SZE225" s="440"/>
      <c r="SZF225" s="440"/>
      <c r="SZG225" s="440"/>
      <c r="SZH225" s="440"/>
      <c r="SZI225" s="440"/>
      <c r="SZJ225" s="440"/>
      <c r="SZK225" s="440"/>
      <c r="SZL225" s="440"/>
      <c r="SZM225" s="440"/>
      <c r="SZN225" s="440"/>
      <c r="SZO225" s="440"/>
      <c r="SZP225" s="440"/>
      <c r="SZQ225" s="440"/>
      <c r="SZR225" s="440"/>
      <c r="SZS225" s="440"/>
      <c r="SZT225" s="440"/>
      <c r="SZU225" s="440"/>
      <c r="SZV225" s="440"/>
      <c r="SZW225" s="440"/>
      <c r="SZX225" s="440"/>
      <c r="SZY225" s="440"/>
      <c r="SZZ225" s="440"/>
      <c r="TAA225" s="440"/>
      <c r="TAB225" s="440"/>
      <c r="TAC225" s="440"/>
      <c r="TAD225" s="440"/>
      <c r="TAE225" s="440"/>
      <c r="TAF225" s="440"/>
      <c r="TAG225" s="440"/>
      <c r="TAH225" s="440"/>
      <c r="TAI225" s="440"/>
      <c r="TAJ225" s="440"/>
      <c r="TAK225" s="440"/>
      <c r="TAL225" s="440"/>
      <c r="TAM225" s="440"/>
      <c r="TAN225" s="440"/>
      <c r="TAO225" s="440"/>
      <c r="TAP225" s="440"/>
      <c r="TAQ225" s="440"/>
      <c r="TAR225" s="440"/>
      <c r="TAS225" s="440"/>
      <c r="TAT225" s="440"/>
      <c r="TAU225" s="440"/>
      <c r="TAV225" s="440"/>
      <c r="TAW225" s="440"/>
      <c r="TAX225" s="440"/>
      <c r="TAY225" s="440"/>
      <c r="TAZ225" s="440"/>
      <c r="TBA225" s="440"/>
      <c r="TBB225" s="440"/>
      <c r="TBC225" s="440"/>
      <c r="TBD225" s="440"/>
      <c r="TBE225" s="440"/>
      <c r="TBF225" s="440"/>
      <c r="TBG225" s="440"/>
      <c r="TBH225" s="440"/>
      <c r="TBI225" s="440"/>
      <c r="TBJ225" s="440"/>
      <c r="TBK225" s="440"/>
      <c r="TBL225" s="440"/>
      <c r="TBM225" s="440"/>
      <c r="TBN225" s="440"/>
      <c r="TBO225" s="440"/>
      <c r="TBP225" s="440"/>
      <c r="TBQ225" s="440"/>
      <c r="TBR225" s="440"/>
      <c r="TBS225" s="440"/>
      <c r="TBT225" s="440"/>
      <c r="TBU225" s="440"/>
      <c r="TBV225" s="440"/>
      <c r="TBW225" s="440"/>
      <c r="TBX225" s="440"/>
      <c r="TBY225" s="440"/>
      <c r="TBZ225" s="440"/>
      <c r="TCA225" s="440"/>
      <c r="TCB225" s="440"/>
      <c r="TCC225" s="440"/>
      <c r="TCD225" s="440"/>
      <c r="TCE225" s="440"/>
      <c r="TCF225" s="440"/>
      <c r="TCG225" s="440"/>
      <c r="TCH225" s="440"/>
      <c r="TCI225" s="440"/>
      <c r="TCJ225" s="440"/>
      <c r="TCK225" s="440"/>
      <c r="TCL225" s="440"/>
      <c r="TCM225" s="440"/>
      <c r="TCN225" s="440"/>
      <c r="TCO225" s="440"/>
      <c r="TCP225" s="440"/>
      <c r="TCQ225" s="440"/>
      <c r="TCR225" s="440"/>
      <c r="TCS225" s="440"/>
      <c r="TCT225" s="440"/>
      <c r="TCU225" s="440"/>
      <c r="TCV225" s="440"/>
      <c r="TCW225" s="440"/>
      <c r="TCX225" s="440"/>
      <c r="TCY225" s="440"/>
      <c r="TCZ225" s="440"/>
      <c r="TDA225" s="440"/>
      <c r="TDB225" s="440"/>
      <c r="TDC225" s="440"/>
      <c r="TDD225" s="440"/>
      <c r="TDE225" s="440"/>
      <c r="TDF225" s="440"/>
      <c r="TDG225" s="440"/>
      <c r="TDH225" s="440"/>
      <c r="TDI225" s="440"/>
      <c r="TDJ225" s="440"/>
      <c r="TDK225" s="440"/>
      <c r="TDL225" s="440"/>
      <c r="TDM225" s="440"/>
      <c r="TDN225" s="440"/>
      <c r="TDO225" s="440"/>
      <c r="TDP225" s="440"/>
      <c r="TDQ225" s="440"/>
      <c r="TDR225" s="440"/>
      <c r="TDS225" s="440"/>
      <c r="TDT225" s="440"/>
      <c r="TDU225" s="440"/>
      <c r="TDV225" s="440"/>
      <c r="TDW225" s="440"/>
      <c r="TDX225" s="440"/>
      <c r="TDY225" s="440"/>
      <c r="TDZ225" s="440"/>
      <c r="TEA225" s="440"/>
      <c r="TEB225" s="440"/>
      <c r="TEC225" s="440"/>
      <c r="TED225" s="440"/>
      <c r="TEE225" s="440"/>
      <c r="TEF225" s="440"/>
      <c r="TEG225" s="440"/>
      <c r="TEH225" s="440"/>
      <c r="TEI225" s="440"/>
      <c r="TEJ225" s="440"/>
      <c r="TEK225" s="440"/>
      <c r="TEL225" s="440"/>
      <c r="TEM225" s="440"/>
      <c r="TEN225" s="440"/>
      <c r="TEO225" s="440"/>
      <c r="TEP225" s="440"/>
      <c r="TEQ225" s="440"/>
      <c r="TER225" s="440"/>
      <c r="TES225" s="440"/>
      <c r="TET225" s="440"/>
      <c r="TEU225" s="440"/>
      <c r="TEV225" s="440"/>
      <c r="TEW225" s="440"/>
      <c r="TEX225" s="440"/>
      <c r="TEY225" s="440"/>
      <c r="TEZ225" s="440"/>
      <c r="TFA225" s="440"/>
      <c r="TFB225" s="440"/>
      <c r="TFC225" s="440"/>
      <c r="TFD225" s="440"/>
      <c r="TFE225" s="440"/>
      <c r="TFF225" s="440"/>
      <c r="TFG225" s="440"/>
      <c r="TFH225" s="440"/>
      <c r="TFI225" s="440"/>
      <c r="TFJ225" s="440"/>
      <c r="TFK225" s="440"/>
      <c r="TFL225" s="440"/>
      <c r="TFM225" s="440"/>
      <c r="TFN225" s="440"/>
      <c r="TFO225" s="440"/>
      <c r="TFP225" s="440"/>
      <c r="TFQ225" s="440"/>
      <c r="TFR225" s="440"/>
      <c r="TFS225" s="440"/>
      <c r="TFT225" s="440"/>
      <c r="TFU225" s="440"/>
      <c r="TFV225" s="440"/>
      <c r="TFW225" s="440"/>
      <c r="TFX225" s="440"/>
      <c r="TFY225" s="440"/>
      <c r="TFZ225" s="440"/>
      <c r="TGA225" s="440"/>
      <c r="TGB225" s="440"/>
      <c r="TGC225" s="440"/>
      <c r="TGD225" s="440"/>
      <c r="TGE225" s="440"/>
      <c r="TGF225" s="440"/>
      <c r="TGG225" s="440"/>
      <c r="TGH225" s="440"/>
      <c r="TGI225" s="440"/>
      <c r="TGJ225" s="440"/>
      <c r="TGK225" s="440"/>
      <c r="TGL225" s="440"/>
      <c r="TGM225" s="440"/>
      <c r="TGN225" s="440"/>
      <c r="TGO225" s="440"/>
      <c r="TGP225" s="440"/>
      <c r="TGQ225" s="440"/>
      <c r="TGR225" s="440"/>
      <c r="TGS225" s="440"/>
      <c r="TGT225" s="440"/>
      <c r="TGU225" s="440"/>
      <c r="TGV225" s="440"/>
      <c r="TGW225" s="440"/>
      <c r="TGX225" s="440"/>
      <c r="TGY225" s="440"/>
      <c r="TGZ225" s="440"/>
      <c r="THA225" s="440"/>
      <c r="THB225" s="440"/>
      <c r="THC225" s="440"/>
      <c r="THD225" s="440"/>
      <c r="THE225" s="440"/>
      <c r="THF225" s="440"/>
      <c r="THG225" s="440"/>
      <c r="THH225" s="440"/>
      <c r="THI225" s="440"/>
      <c r="THJ225" s="440"/>
      <c r="THK225" s="440"/>
      <c r="THL225" s="440"/>
      <c r="THM225" s="440"/>
      <c r="THN225" s="440"/>
      <c r="THO225" s="440"/>
      <c r="THP225" s="440"/>
      <c r="THQ225" s="440"/>
      <c r="THR225" s="440"/>
      <c r="THS225" s="440"/>
      <c r="THT225" s="440"/>
      <c r="THU225" s="440"/>
      <c r="THV225" s="440"/>
      <c r="THW225" s="440"/>
      <c r="THX225" s="440"/>
      <c r="THY225" s="440"/>
      <c r="THZ225" s="440"/>
      <c r="TIA225" s="440"/>
      <c r="TIB225" s="440"/>
      <c r="TIC225" s="440"/>
      <c r="TID225" s="440"/>
      <c r="TIE225" s="440"/>
      <c r="TIF225" s="440"/>
      <c r="TIG225" s="440"/>
      <c r="TIH225" s="440"/>
      <c r="TII225" s="440"/>
      <c r="TIJ225" s="440"/>
      <c r="TIK225" s="440"/>
      <c r="TIL225" s="440"/>
      <c r="TIM225" s="440"/>
      <c r="TIN225" s="440"/>
      <c r="TIO225" s="440"/>
      <c r="TIP225" s="440"/>
      <c r="TIQ225" s="440"/>
      <c r="TIR225" s="440"/>
      <c r="TIS225" s="440"/>
      <c r="TIT225" s="440"/>
      <c r="TIU225" s="440"/>
      <c r="TIV225" s="440"/>
      <c r="TIW225" s="440"/>
      <c r="TIX225" s="440"/>
      <c r="TIY225" s="440"/>
      <c r="TIZ225" s="440"/>
      <c r="TJA225" s="440"/>
      <c r="TJB225" s="440"/>
      <c r="TJC225" s="440"/>
      <c r="TJD225" s="440"/>
      <c r="TJE225" s="440"/>
      <c r="TJF225" s="440"/>
      <c r="TJG225" s="440"/>
      <c r="TJH225" s="440"/>
      <c r="TJI225" s="440"/>
      <c r="TJJ225" s="440"/>
      <c r="TJK225" s="440"/>
      <c r="TJL225" s="440"/>
      <c r="TJM225" s="440"/>
      <c r="TJN225" s="440"/>
      <c r="TJO225" s="440"/>
      <c r="TJP225" s="440"/>
      <c r="TJQ225" s="440"/>
      <c r="TJR225" s="440"/>
      <c r="TJS225" s="440"/>
      <c r="TJT225" s="440"/>
      <c r="TJU225" s="440"/>
      <c r="TJV225" s="440"/>
      <c r="TJW225" s="440"/>
      <c r="TJX225" s="440"/>
      <c r="TJY225" s="440"/>
      <c r="TJZ225" s="440"/>
      <c r="TKA225" s="440"/>
      <c r="TKB225" s="440"/>
      <c r="TKC225" s="440"/>
      <c r="TKD225" s="440"/>
      <c r="TKE225" s="440"/>
      <c r="TKF225" s="440"/>
      <c r="TKG225" s="440"/>
      <c r="TKH225" s="440"/>
      <c r="TKI225" s="440"/>
      <c r="TKJ225" s="440"/>
      <c r="TKK225" s="440"/>
      <c r="TKL225" s="440"/>
      <c r="TKM225" s="440"/>
      <c r="TKN225" s="440"/>
      <c r="TKO225" s="440"/>
      <c r="TKP225" s="440"/>
      <c r="TKQ225" s="440"/>
      <c r="TKR225" s="440"/>
      <c r="TKS225" s="440"/>
      <c r="TKT225" s="440"/>
      <c r="TKU225" s="440"/>
      <c r="TKV225" s="440"/>
      <c r="TKW225" s="440"/>
      <c r="TKX225" s="440"/>
      <c r="TKY225" s="440"/>
      <c r="TKZ225" s="440"/>
      <c r="TLA225" s="440"/>
      <c r="TLB225" s="440"/>
      <c r="TLC225" s="440"/>
      <c r="TLD225" s="440"/>
      <c r="TLE225" s="440"/>
      <c r="TLF225" s="440"/>
      <c r="TLG225" s="440"/>
      <c r="TLH225" s="440"/>
      <c r="TLI225" s="440"/>
      <c r="TLJ225" s="440"/>
      <c r="TLK225" s="440"/>
      <c r="TLL225" s="440"/>
      <c r="TLM225" s="440"/>
      <c r="TLN225" s="440"/>
      <c r="TLO225" s="440"/>
      <c r="TLP225" s="440"/>
      <c r="TLQ225" s="440"/>
      <c r="TLR225" s="440"/>
      <c r="TLS225" s="440"/>
      <c r="TLT225" s="440"/>
      <c r="TLU225" s="440"/>
      <c r="TLV225" s="440"/>
      <c r="TLW225" s="440"/>
      <c r="TLX225" s="440"/>
      <c r="TLY225" s="440"/>
      <c r="TLZ225" s="440"/>
      <c r="TMA225" s="440"/>
      <c r="TMB225" s="440"/>
      <c r="TMC225" s="440"/>
      <c r="TMD225" s="440"/>
      <c r="TME225" s="440"/>
      <c r="TMF225" s="440"/>
      <c r="TMG225" s="440"/>
      <c r="TMH225" s="440"/>
      <c r="TMI225" s="440"/>
      <c r="TMJ225" s="440"/>
      <c r="TMK225" s="440"/>
      <c r="TML225" s="440"/>
      <c r="TMM225" s="440"/>
      <c r="TMN225" s="440"/>
      <c r="TMO225" s="440"/>
      <c r="TMP225" s="440"/>
      <c r="TMQ225" s="440"/>
      <c r="TMR225" s="440"/>
      <c r="TMS225" s="440"/>
      <c r="TMT225" s="440"/>
      <c r="TMU225" s="440"/>
      <c r="TMV225" s="440"/>
      <c r="TMW225" s="440"/>
      <c r="TMX225" s="440"/>
      <c r="TMY225" s="440"/>
      <c r="TMZ225" s="440"/>
      <c r="TNA225" s="440"/>
      <c r="TNB225" s="440"/>
      <c r="TNC225" s="440"/>
      <c r="TND225" s="440"/>
      <c r="TNE225" s="440"/>
      <c r="TNF225" s="440"/>
      <c r="TNG225" s="440"/>
      <c r="TNH225" s="440"/>
      <c r="TNI225" s="440"/>
      <c r="TNJ225" s="440"/>
      <c r="TNK225" s="440"/>
      <c r="TNL225" s="440"/>
      <c r="TNM225" s="440"/>
      <c r="TNN225" s="440"/>
      <c r="TNO225" s="440"/>
      <c r="TNP225" s="440"/>
      <c r="TNQ225" s="440"/>
      <c r="TNR225" s="440"/>
      <c r="TNS225" s="440"/>
      <c r="TNT225" s="440"/>
      <c r="TNU225" s="440"/>
      <c r="TNV225" s="440"/>
      <c r="TNW225" s="440"/>
      <c r="TNX225" s="440"/>
      <c r="TNY225" s="440"/>
      <c r="TNZ225" s="440"/>
      <c r="TOA225" s="440"/>
      <c r="TOB225" s="440"/>
      <c r="TOC225" s="440"/>
      <c r="TOD225" s="440"/>
      <c r="TOE225" s="440"/>
      <c r="TOF225" s="440"/>
      <c r="TOG225" s="440"/>
      <c r="TOH225" s="440"/>
      <c r="TOI225" s="440"/>
      <c r="TOJ225" s="440"/>
      <c r="TOK225" s="440"/>
      <c r="TOL225" s="440"/>
      <c r="TOM225" s="440"/>
      <c r="TON225" s="440"/>
      <c r="TOO225" s="440"/>
      <c r="TOP225" s="440"/>
      <c r="TOQ225" s="440"/>
      <c r="TOR225" s="440"/>
      <c r="TOS225" s="440"/>
      <c r="TOT225" s="440"/>
      <c r="TOU225" s="440"/>
      <c r="TOV225" s="440"/>
      <c r="TOW225" s="440"/>
      <c r="TOX225" s="440"/>
      <c r="TOY225" s="440"/>
      <c r="TOZ225" s="440"/>
      <c r="TPA225" s="440"/>
      <c r="TPB225" s="440"/>
      <c r="TPC225" s="440"/>
      <c r="TPD225" s="440"/>
      <c r="TPE225" s="440"/>
      <c r="TPF225" s="440"/>
      <c r="TPG225" s="440"/>
      <c r="TPH225" s="440"/>
      <c r="TPI225" s="440"/>
      <c r="TPJ225" s="440"/>
      <c r="TPK225" s="440"/>
      <c r="TPL225" s="440"/>
      <c r="TPM225" s="440"/>
      <c r="TPN225" s="440"/>
      <c r="TPO225" s="440"/>
      <c r="TPP225" s="440"/>
      <c r="TPQ225" s="440"/>
      <c r="TPR225" s="440"/>
      <c r="TPS225" s="440"/>
      <c r="TPT225" s="440"/>
      <c r="TPU225" s="440"/>
      <c r="TPV225" s="440"/>
      <c r="TPW225" s="440"/>
      <c r="TPX225" s="440"/>
      <c r="TPY225" s="440"/>
      <c r="TPZ225" s="440"/>
      <c r="TQA225" s="440"/>
      <c r="TQB225" s="440"/>
      <c r="TQC225" s="440"/>
      <c r="TQD225" s="440"/>
      <c r="TQE225" s="440"/>
      <c r="TQF225" s="440"/>
      <c r="TQG225" s="440"/>
      <c r="TQH225" s="440"/>
      <c r="TQI225" s="440"/>
      <c r="TQJ225" s="440"/>
      <c r="TQK225" s="440"/>
      <c r="TQL225" s="440"/>
      <c r="TQM225" s="440"/>
      <c r="TQN225" s="440"/>
      <c r="TQO225" s="440"/>
      <c r="TQP225" s="440"/>
      <c r="TQQ225" s="440"/>
      <c r="TQR225" s="440"/>
      <c r="TQS225" s="440"/>
      <c r="TQT225" s="440"/>
      <c r="TQU225" s="440"/>
      <c r="TQV225" s="440"/>
      <c r="TQW225" s="440"/>
      <c r="TQX225" s="440"/>
      <c r="TQY225" s="440"/>
      <c r="TQZ225" s="440"/>
      <c r="TRA225" s="440"/>
      <c r="TRB225" s="440"/>
      <c r="TRC225" s="440"/>
      <c r="TRD225" s="440"/>
      <c r="TRE225" s="440"/>
      <c r="TRF225" s="440"/>
      <c r="TRG225" s="440"/>
      <c r="TRH225" s="440"/>
      <c r="TRI225" s="440"/>
      <c r="TRJ225" s="440"/>
      <c r="TRK225" s="440"/>
      <c r="TRL225" s="440"/>
      <c r="TRM225" s="440"/>
      <c r="TRN225" s="440"/>
      <c r="TRO225" s="440"/>
      <c r="TRP225" s="440"/>
      <c r="TRQ225" s="440"/>
      <c r="TRR225" s="440"/>
      <c r="TRS225" s="440"/>
      <c r="TRT225" s="440"/>
      <c r="TRU225" s="440"/>
      <c r="TRV225" s="440"/>
      <c r="TRW225" s="440"/>
      <c r="TRX225" s="440"/>
      <c r="TRY225" s="440"/>
      <c r="TRZ225" s="440"/>
      <c r="TSA225" s="440"/>
      <c r="TSB225" s="440"/>
      <c r="TSC225" s="440"/>
      <c r="TSD225" s="440"/>
      <c r="TSE225" s="440"/>
      <c r="TSF225" s="440"/>
      <c r="TSG225" s="440"/>
      <c r="TSH225" s="440"/>
      <c r="TSI225" s="440"/>
      <c r="TSJ225" s="440"/>
      <c r="TSK225" s="440"/>
      <c r="TSL225" s="440"/>
      <c r="TSM225" s="440"/>
      <c r="TSN225" s="440"/>
      <c r="TSO225" s="440"/>
      <c r="TSP225" s="440"/>
      <c r="TSQ225" s="440"/>
      <c r="TSR225" s="440"/>
      <c r="TSS225" s="440"/>
      <c r="TST225" s="440"/>
      <c r="TSU225" s="440"/>
      <c r="TSV225" s="440"/>
      <c r="TSW225" s="440"/>
      <c r="TSX225" s="440"/>
      <c r="TSY225" s="440"/>
      <c r="TSZ225" s="440"/>
      <c r="TTA225" s="440"/>
      <c r="TTB225" s="440"/>
      <c r="TTC225" s="440"/>
      <c r="TTD225" s="440"/>
      <c r="TTE225" s="440"/>
      <c r="TTF225" s="440"/>
      <c r="TTG225" s="440"/>
      <c r="TTH225" s="440"/>
      <c r="TTI225" s="440"/>
      <c r="TTJ225" s="440"/>
      <c r="TTK225" s="440"/>
      <c r="TTL225" s="440"/>
      <c r="TTM225" s="440"/>
      <c r="TTN225" s="440"/>
      <c r="TTO225" s="440"/>
      <c r="TTP225" s="440"/>
      <c r="TTQ225" s="440"/>
      <c r="TTR225" s="440"/>
      <c r="TTS225" s="440"/>
      <c r="TTT225" s="440"/>
      <c r="TTU225" s="440"/>
      <c r="TTV225" s="440"/>
      <c r="TTW225" s="440"/>
      <c r="TTX225" s="440"/>
      <c r="TTY225" s="440"/>
      <c r="TTZ225" s="440"/>
      <c r="TUA225" s="440"/>
      <c r="TUB225" s="440"/>
      <c r="TUC225" s="440"/>
      <c r="TUD225" s="440"/>
      <c r="TUE225" s="440"/>
      <c r="TUF225" s="440"/>
      <c r="TUG225" s="440"/>
      <c r="TUH225" s="440"/>
      <c r="TUI225" s="440"/>
      <c r="TUJ225" s="440"/>
      <c r="TUK225" s="440"/>
      <c r="TUL225" s="440"/>
      <c r="TUM225" s="440"/>
      <c r="TUN225" s="440"/>
      <c r="TUO225" s="440"/>
      <c r="TUP225" s="440"/>
      <c r="TUQ225" s="440"/>
      <c r="TUR225" s="440"/>
      <c r="TUS225" s="440"/>
      <c r="TUT225" s="440"/>
      <c r="TUU225" s="440"/>
      <c r="TUV225" s="440"/>
      <c r="TUW225" s="440"/>
      <c r="TUX225" s="440"/>
      <c r="TUY225" s="440"/>
      <c r="TUZ225" s="440"/>
      <c r="TVA225" s="440"/>
      <c r="TVB225" s="440"/>
      <c r="TVC225" s="440"/>
      <c r="TVD225" s="440"/>
      <c r="TVE225" s="440"/>
      <c r="TVF225" s="440"/>
      <c r="TVG225" s="440"/>
      <c r="TVH225" s="440"/>
      <c r="TVI225" s="440"/>
      <c r="TVJ225" s="440"/>
      <c r="TVK225" s="440"/>
      <c r="TVL225" s="440"/>
      <c r="TVM225" s="440"/>
      <c r="TVN225" s="440"/>
      <c r="TVO225" s="440"/>
      <c r="TVP225" s="440"/>
      <c r="TVQ225" s="440"/>
      <c r="TVR225" s="440"/>
      <c r="TVS225" s="440"/>
      <c r="TVT225" s="440"/>
      <c r="TVU225" s="440"/>
      <c r="TVV225" s="440"/>
      <c r="TVW225" s="440"/>
      <c r="TVX225" s="440"/>
      <c r="TVY225" s="440"/>
      <c r="TVZ225" s="440"/>
      <c r="TWA225" s="440"/>
      <c r="TWB225" s="440"/>
      <c r="TWC225" s="440"/>
      <c r="TWD225" s="440"/>
      <c r="TWE225" s="440"/>
      <c r="TWF225" s="440"/>
      <c r="TWG225" s="440"/>
      <c r="TWH225" s="440"/>
      <c r="TWI225" s="440"/>
      <c r="TWJ225" s="440"/>
      <c r="TWK225" s="440"/>
      <c r="TWL225" s="440"/>
      <c r="TWM225" s="440"/>
      <c r="TWN225" s="440"/>
      <c r="TWO225" s="440"/>
      <c r="TWP225" s="440"/>
      <c r="TWQ225" s="440"/>
      <c r="TWR225" s="440"/>
      <c r="TWS225" s="440"/>
      <c r="TWT225" s="440"/>
      <c r="TWU225" s="440"/>
      <c r="TWV225" s="440"/>
      <c r="TWW225" s="440"/>
      <c r="TWX225" s="440"/>
      <c r="TWY225" s="440"/>
      <c r="TWZ225" s="440"/>
      <c r="TXA225" s="440"/>
      <c r="TXB225" s="440"/>
      <c r="TXC225" s="440"/>
      <c r="TXD225" s="440"/>
      <c r="TXE225" s="440"/>
      <c r="TXF225" s="440"/>
      <c r="TXG225" s="440"/>
      <c r="TXH225" s="440"/>
      <c r="TXI225" s="440"/>
      <c r="TXJ225" s="440"/>
      <c r="TXK225" s="440"/>
      <c r="TXL225" s="440"/>
      <c r="TXM225" s="440"/>
      <c r="TXN225" s="440"/>
      <c r="TXO225" s="440"/>
      <c r="TXP225" s="440"/>
      <c r="TXQ225" s="440"/>
      <c r="TXR225" s="440"/>
      <c r="TXS225" s="440"/>
      <c r="TXT225" s="440"/>
      <c r="TXU225" s="440"/>
      <c r="TXV225" s="440"/>
      <c r="TXW225" s="440"/>
      <c r="TXX225" s="440"/>
      <c r="TXY225" s="440"/>
      <c r="TXZ225" s="440"/>
      <c r="TYA225" s="440"/>
      <c r="TYB225" s="440"/>
      <c r="TYC225" s="440"/>
      <c r="TYD225" s="440"/>
      <c r="TYE225" s="440"/>
      <c r="TYF225" s="440"/>
      <c r="TYG225" s="440"/>
      <c r="TYH225" s="440"/>
      <c r="TYI225" s="440"/>
      <c r="TYJ225" s="440"/>
      <c r="TYK225" s="440"/>
      <c r="TYL225" s="440"/>
      <c r="TYM225" s="440"/>
      <c r="TYN225" s="440"/>
      <c r="TYO225" s="440"/>
      <c r="TYP225" s="440"/>
      <c r="TYQ225" s="440"/>
      <c r="TYR225" s="440"/>
      <c r="TYS225" s="440"/>
      <c r="TYT225" s="440"/>
      <c r="TYU225" s="440"/>
      <c r="TYV225" s="440"/>
      <c r="TYW225" s="440"/>
      <c r="TYX225" s="440"/>
      <c r="TYY225" s="440"/>
      <c r="TYZ225" s="440"/>
      <c r="TZA225" s="440"/>
      <c r="TZB225" s="440"/>
      <c r="TZC225" s="440"/>
      <c r="TZD225" s="440"/>
      <c r="TZE225" s="440"/>
      <c r="TZF225" s="440"/>
      <c r="TZG225" s="440"/>
      <c r="TZH225" s="440"/>
      <c r="TZI225" s="440"/>
      <c r="TZJ225" s="440"/>
      <c r="TZK225" s="440"/>
      <c r="TZL225" s="440"/>
      <c r="TZM225" s="440"/>
      <c r="TZN225" s="440"/>
      <c r="TZO225" s="440"/>
      <c r="TZP225" s="440"/>
      <c r="TZQ225" s="440"/>
      <c r="TZR225" s="440"/>
      <c r="TZS225" s="440"/>
      <c r="TZT225" s="440"/>
      <c r="TZU225" s="440"/>
      <c r="TZV225" s="440"/>
      <c r="TZW225" s="440"/>
      <c r="TZX225" s="440"/>
      <c r="TZY225" s="440"/>
      <c r="TZZ225" s="440"/>
      <c r="UAA225" s="440"/>
      <c r="UAB225" s="440"/>
      <c r="UAC225" s="440"/>
      <c r="UAD225" s="440"/>
      <c r="UAE225" s="440"/>
      <c r="UAF225" s="440"/>
      <c r="UAG225" s="440"/>
      <c r="UAH225" s="440"/>
      <c r="UAI225" s="440"/>
      <c r="UAJ225" s="440"/>
      <c r="UAK225" s="440"/>
      <c r="UAL225" s="440"/>
      <c r="UAM225" s="440"/>
      <c r="UAN225" s="440"/>
      <c r="UAO225" s="440"/>
      <c r="UAP225" s="440"/>
      <c r="UAQ225" s="440"/>
      <c r="UAR225" s="440"/>
      <c r="UAS225" s="440"/>
      <c r="UAT225" s="440"/>
      <c r="UAU225" s="440"/>
      <c r="UAV225" s="440"/>
      <c r="UAW225" s="440"/>
      <c r="UAX225" s="440"/>
      <c r="UAY225" s="440"/>
      <c r="UAZ225" s="440"/>
      <c r="UBA225" s="440"/>
      <c r="UBB225" s="440"/>
      <c r="UBC225" s="440"/>
      <c r="UBD225" s="440"/>
      <c r="UBE225" s="440"/>
      <c r="UBF225" s="440"/>
      <c r="UBG225" s="440"/>
      <c r="UBH225" s="440"/>
      <c r="UBI225" s="440"/>
      <c r="UBJ225" s="440"/>
      <c r="UBK225" s="440"/>
      <c r="UBL225" s="440"/>
      <c r="UBM225" s="440"/>
      <c r="UBN225" s="440"/>
      <c r="UBO225" s="440"/>
      <c r="UBP225" s="440"/>
      <c r="UBQ225" s="440"/>
      <c r="UBR225" s="440"/>
      <c r="UBS225" s="440"/>
      <c r="UBT225" s="440"/>
      <c r="UBU225" s="440"/>
      <c r="UBV225" s="440"/>
      <c r="UBW225" s="440"/>
      <c r="UBX225" s="440"/>
      <c r="UBY225" s="440"/>
      <c r="UBZ225" s="440"/>
      <c r="UCA225" s="440"/>
      <c r="UCB225" s="440"/>
      <c r="UCC225" s="440"/>
      <c r="UCD225" s="440"/>
      <c r="UCE225" s="440"/>
      <c r="UCF225" s="440"/>
      <c r="UCG225" s="440"/>
      <c r="UCH225" s="440"/>
      <c r="UCI225" s="440"/>
      <c r="UCJ225" s="440"/>
      <c r="UCK225" s="440"/>
      <c r="UCL225" s="440"/>
      <c r="UCM225" s="440"/>
      <c r="UCN225" s="440"/>
      <c r="UCO225" s="440"/>
      <c r="UCP225" s="440"/>
      <c r="UCQ225" s="440"/>
      <c r="UCR225" s="440"/>
      <c r="UCS225" s="440"/>
      <c r="UCT225" s="440"/>
      <c r="UCU225" s="440"/>
      <c r="UCV225" s="440"/>
      <c r="UCW225" s="440"/>
      <c r="UCX225" s="440"/>
      <c r="UCY225" s="440"/>
      <c r="UCZ225" s="440"/>
      <c r="UDA225" s="440"/>
      <c r="UDB225" s="440"/>
      <c r="UDC225" s="440"/>
      <c r="UDD225" s="440"/>
      <c r="UDE225" s="440"/>
      <c r="UDF225" s="440"/>
      <c r="UDG225" s="440"/>
      <c r="UDH225" s="440"/>
      <c r="UDI225" s="440"/>
      <c r="UDJ225" s="440"/>
      <c r="UDK225" s="440"/>
      <c r="UDL225" s="440"/>
      <c r="UDM225" s="440"/>
      <c r="UDN225" s="440"/>
      <c r="UDO225" s="440"/>
      <c r="UDP225" s="440"/>
      <c r="UDQ225" s="440"/>
      <c r="UDR225" s="440"/>
      <c r="UDS225" s="440"/>
      <c r="UDT225" s="440"/>
      <c r="UDU225" s="440"/>
      <c r="UDV225" s="440"/>
      <c r="UDW225" s="440"/>
      <c r="UDX225" s="440"/>
      <c r="UDY225" s="440"/>
      <c r="UDZ225" s="440"/>
      <c r="UEA225" s="440"/>
      <c r="UEB225" s="440"/>
      <c r="UEC225" s="440"/>
      <c r="UED225" s="440"/>
      <c r="UEE225" s="440"/>
      <c r="UEF225" s="440"/>
      <c r="UEG225" s="440"/>
      <c r="UEH225" s="440"/>
      <c r="UEI225" s="440"/>
      <c r="UEJ225" s="440"/>
      <c r="UEK225" s="440"/>
      <c r="UEL225" s="440"/>
      <c r="UEM225" s="440"/>
      <c r="UEN225" s="440"/>
      <c r="UEO225" s="440"/>
      <c r="UEP225" s="440"/>
      <c r="UEQ225" s="440"/>
      <c r="UER225" s="440"/>
      <c r="UES225" s="440"/>
      <c r="UET225" s="440"/>
      <c r="UEU225" s="440"/>
      <c r="UEV225" s="440"/>
      <c r="UEW225" s="440"/>
      <c r="UEX225" s="440"/>
      <c r="UEY225" s="440"/>
      <c r="UEZ225" s="440"/>
      <c r="UFA225" s="440"/>
      <c r="UFB225" s="440"/>
      <c r="UFC225" s="440"/>
      <c r="UFD225" s="440"/>
      <c r="UFE225" s="440"/>
      <c r="UFF225" s="440"/>
      <c r="UFG225" s="440"/>
      <c r="UFH225" s="440"/>
      <c r="UFI225" s="440"/>
      <c r="UFJ225" s="440"/>
      <c r="UFK225" s="440"/>
      <c r="UFL225" s="440"/>
      <c r="UFM225" s="440"/>
      <c r="UFN225" s="440"/>
      <c r="UFO225" s="440"/>
      <c r="UFP225" s="440"/>
      <c r="UFQ225" s="440"/>
      <c r="UFR225" s="440"/>
      <c r="UFS225" s="440"/>
      <c r="UFT225" s="440"/>
      <c r="UFU225" s="440"/>
      <c r="UFV225" s="440"/>
      <c r="UFW225" s="440"/>
      <c r="UFX225" s="440"/>
      <c r="UFY225" s="440"/>
      <c r="UFZ225" s="440"/>
      <c r="UGA225" s="440"/>
      <c r="UGB225" s="440"/>
      <c r="UGC225" s="440"/>
      <c r="UGD225" s="440"/>
      <c r="UGE225" s="440"/>
      <c r="UGF225" s="440"/>
      <c r="UGG225" s="440"/>
      <c r="UGH225" s="440"/>
      <c r="UGI225" s="440"/>
      <c r="UGJ225" s="440"/>
      <c r="UGK225" s="440"/>
      <c r="UGL225" s="440"/>
      <c r="UGM225" s="440"/>
      <c r="UGN225" s="440"/>
      <c r="UGO225" s="440"/>
      <c r="UGP225" s="440"/>
      <c r="UGQ225" s="440"/>
      <c r="UGR225" s="440"/>
      <c r="UGS225" s="440"/>
      <c r="UGT225" s="440"/>
      <c r="UGU225" s="440"/>
      <c r="UGV225" s="440"/>
      <c r="UGW225" s="440"/>
      <c r="UGX225" s="440"/>
      <c r="UGY225" s="440"/>
      <c r="UGZ225" s="440"/>
      <c r="UHA225" s="440"/>
      <c r="UHB225" s="440"/>
      <c r="UHC225" s="440"/>
      <c r="UHD225" s="440"/>
      <c r="UHE225" s="440"/>
      <c r="UHF225" s="440"/>
      <c r="UHG225" s="440"/>
      <c r="UHH225" s="440"/>
      <c r="UHI225" s="440"/>
      <c r="UHJ225" s="440"/>
      <c r="UHK225" s="440"/>
      <c r="UHL225" s="440"/>
      <c r="UHM225" s="440"/>
      <c r="UHN225" s="440"/>
      <c r="UHO225" s="440"/>
      <c r="UHP225" s="440"/>
      <c r="UHQ225" s="440"/>
      <c r="UHR225" s="440"/>
      <c r="UHS225" s="440"/>
      <c r="UHT225" s="440"/>
      <c r="UHU225" s="440"/>
      <c r="UHV225" s="440"/>
      <c r="UHW225" s="440"/>
      <c r="UHX225" s="440"/>
      <c r="UHY225" s="440"/>
      <c r="UHZ225" s="440"/>
      <c r="UIA225" s="440"/>
      <c r="UIB225" s="440"/>
      <c r="UIC225" s="440"/>
      <c r="UID225" s="440"/>
      <c r="UIE225" s="440"/>
      <c r="UIF225" s="440"/>
      <c r="UIG225" s="440"/>
      <c r="UIH225" s="440"/>
      <c r="UII225" s="440"/>
      <c r="UIJ225" s="440"/>
      <c r="UIK225" s="440"/>
      <c r="UIL225" s="440"/>
      <c r="UIM225" s="440"/>
      <c r="UIN225" s="440"/>
      <c r="UIO225" s="440"/>
      <c r="UIP225" s="440"/>
      <c r="UIQ225" s="440"/>
      <c r="UIR225" s="440"/>
      <c r="UIS225" s="440"/>
      <c r="UIT225" s="440"/>
      <c r="UIU225" s="440"/>
      <c r="UIV225" s="440"/>
      <c r="UIW225" s="440"/>
      <c r="UIX225" s="440"/>
      <c r="UIY225" s="440"/>
      <c r="UIZ225" s="440"/>
      <c r="UJA225" s="440"/>
      <c r="UJB225" s="440"/>
      <c r="UJC225" s="440"/>
      <c r="UJD225" s="440"/>
      <c r="UJE225" s="440"/>
      <c r="UJF225" s="440"/>
      <c r="UJG225" s="440"/>
      <c r="UJH225" s="440"/>
      <c r="UJI225" s="440"/>
      <c r="UJJ225" s="440"/>
      <c r="UJK225" s="440"/>
      <c r="UJL225" s="440"/>
      <c r="UJM225" s="440"/>
      <c r="UJN225" s="440"/>
      <c r="UJO225" s="440"/>
      <c r="UJP225" s="440"/>
      <c r="UJQ225" s="440"/>
      <c r="UJR225" s="440"/>
      <c r="UJS225" s="440"/>
      <c r="UJT225" s="440"/>
      <c r="UJU225" s="440"/>
      <c r="UJV225" s="440"/>
      <c r="UJW225" s="440"/>
      <c r="UJX225" s="440"/>
      <c r="UJY225" s="440"/>
      <c r="UJZ225" s="440"/>
      <c r="UKA225" s="440"/>
      <c r="UKB225" s="440"/>
      <c r="UKC225" s="440"/>
      <c r="UKD225" s="440"/>
      <c r="UKE225" s="440"/>
      <c r="UKF225" s="440"/>
      <c r="UKG225" s="440"/>
      <c r="UKH225" s="440"/>
      <c r="UKI225" s="440"/>
      <c r="UKJ225" s="440"/>
      <c r="UKK225" s="440"/>
      <c r="UKL225" s="440"/>
      <c r="UKM225" s="440"/>
      <c r="UKN225" s="440"/>
      <c r="UKO225" s="440"/>
      <c r="UKP225" s="440"/>
      <c r="UKQ225" s="440"/>
      <c r="UKR225" s="440"/>
      <c r="UKS225" s="440"/>
      <c r="UKT225" s="440"/>
      <c r="UKU225" s="440"/>
      <c r="UKV225" s="440"/>
      <c r="UKW225" s="440"/>
      <c r="UKX225" s="440"/>
      <c r="UKY225" s="440"/>
      <c r="UKZ225" s="440"/>
      <c r="ULA225" s="440"/>
      <c r="ULB225" s="440"/>
      <c r="ULC225" s="440"/>
      <c r="ULD225" s="440"/>
      <c r="ULE225" s="440"/>
      <c r="ULF225" s="440"/>
      <c r="ULG225" s="440"/>
      <c r="ULH225" s="440"/>
      <c r="ULI225" s="440"/>
      <c r="ULJ225" s="440"/>
      <c r="ULK225" s="440"/>
      <c r="ULL225" s="440"/>
      <c r="ULM225" s="440"/>
      <c r="ULN225" s="440"/>
      <c r="ULO225" s="440"/>
      <c r="ULP225" s="440"/>
      <c r="ULQ225" s="440"/>
      <c r="ULR225" s="440"/>
      <c r="ULS225" s="440"/>
      <c r="ULT225" s="440"/>
      <c r="ULU225" s="440"/>
      <c r="ULV225" s="440"/>
      <c r="ULW225" s="440"/>
      <c r="ULX225" s="440"/>
      <c r="ULY225" s="440"/>
      <c r="ULZ225" s="440"/>
      <c r="UMA225" s="440"/>
      <c r="UMB225" s="440"/>
      <c r="UMC225" s="440"/>
      <c r="UMD225" s="440"/>
      <c r="UME225" s="440"/>
      <c r="UMF225" s="440"/>
      <c r="UMG225" s="440"/>
      <c r="UMH225" s="440"/>
      <c r="UMI225" s="440"/>
      <c r="UMJ225" s="440"/>
      <c r="UMK225" s="440"/>
      <c r="UML225" s="440"/>
      <c r="UMM225" s="440"/>
      <c r="UMN225" s="440"/>
      <c r="UMO225" s="440"/>
      <c r="UMP225" s="440"/>
      <c r="UMQ225" s="440"/>
      <c r="UMR225" s="440"/>
      <c r="UMS225" s="440"/>
      <c r="UMT225" s="440"/>
      <c r="UMU225" s="440"/>
      <c r="UMV225" s="440"/>
      <c r="UMW225" s="440"/>
      <c r="UMX225" s="440"/>
      <c r="UMY225" s="440"/>
      <c r="UMZ225" s="440"/>
      <c r="UNA225" s="440"/>
      <c r="UNB225" s="440"/>
      <c r="UNC225" s="440"/>
      <c r="UND225" s="440"/>
      <c r="UNE225" s="440"/>
      <c r="UNF225" s="440"/>
      <c r="UNG225" s="440"/>
      <c r="UNH225" s="440"/>
      <c r="UNI225" s="440"/>
      <c r="UNJ225" s="440"/>
      <c r="UNK225" s="440"/>
      <c r="UNL225" s="440"/>
      <c r="UNM225" s="440"/>
      <c r="UNN225" s="440"/>
      <c r="UNO225" s="440"/>
      <c r="UNP225" s="440"/>
      <c r="UNQ225" s="440"/>
      <c r="UNR225" s="440"/>
      <c r="UNS225" s="440"/>
      <c r="UNT225" s="440"/>
      <c r="UNU225" s="440"/>
      <c r="UNV225" s="440"/>
      <c r="UNW225" s="440"/>
      <c r="UNX225" s="440"/>
      <c r="UNY225" s="440"/>
      <c r="UNZ225" s="440"/>
      <c r="UOA225" s="440"/>
      <c r="UOB225" s="440"/>
      <c r="UOC225" s="440"/>
      <c r="UOD225" s="440"/>
      <c r="UOE225" s="440"/>
      <c r="UOF225" s="440"/>
      <c r="UOG225" s="440"/>
      <c r="UOH225" s="440"/>
      <c r="UOI225" s="440"/>
      <c r="UOJ225" s="440"/>
      <c r="UOK225" s="440"/>
      <c r="UOL225" s="440"/>
      <c r="UOM225" s="440"/>
      <c r="UON225" s="440"/>
      <c r="UOO225" s="440"/>
      <c r="UOP225" s="440"/>
      <c r="UOQ225" s="440"/>
      <c r="UOR225" s="440"/>
      <c r="UOS225" s="440"/>
      <c r="UOT225" s="440"/>
      <c r="UOU225" s="440"/>
      <c r="UOV225" s="440"/>
      <c r="UOW225" s="440"/>
      <c r="UOX225" s="440"/>
      <c r="UOY225" s="440"/>
      <c r="UOZ225" s="440"/>
      <c r="UPA225" s="440"/>
      <c r="UPB225" s="440"/>
      <c r="UPC225" s="440"/>
      <c r="UPD225" s="440"/>
      <c r="UPE225" s="440"/>
      <c r="UPF225" s="440"/>
      <c r="UPG225" s="440"/>
      <c r="UPH225" s="440"/>
      <c r="UPI225" s="440"/>
      <c r="UPJ225" s="440"/>
      <c r="UPK225" s="440"/>
      <c r="UPL225" s="440"/>
      <c r="UPM225" s="440"/>
      <c r="UPN225" s="440"/>
      <c r="UPO225" s="440"/>
      <c r="UPP225" s="440"/>
      <c r="UPQ225" s="440"/>
      <c r="UPR225" s="440"/>
      <c r="UPS225" s="440"/>
      <c r="UPT225" s="440"/>
      <c r="UPU225" s="440"/>
      <c r="UPV225" s="440"/>
      <c r="UPW225" s="440"/>
      <c r="UPX225" s="440"/>
      <c r="UPY225" s="440"/>
      <c r="UPZ225" s="440"/>
      <c r="UQA225" s="440"/>
      <c r="UQB225" s="440"/>
      <c r="UQC225" s="440"/>
      <c r="UQD225" s="440"/>
      <c r="UQE225" s="440"/>
      <c r="UQF225" s="440"/>
      <c r="UQG225" s="440"/>
      <c r="UQH225" s="440"/>
      <c r="UQI225" s="440"/>
      <c r="UQJ225" s="440"/>
      <c r="UQK225" s="440"/>
      <c r="UQL225" s="440"/>
      <c r="UQM225" s="440"/>
      <c r="UQN225" s="440"/>
      <c r="UQO225" s="440"/>
      <c r="UQP225" s="440"/>
      <c r="UQQ225" s="440"/>
      <c r="UQR225" s="440"/>
      <c r="UQS225" s="440"/>
      <c r="UQT225" s="440"/>
      <c r="UQU225" s="440"/>
      <c r="UQV225" s="440"/>
      <c r="UQW225" s="440"/>
      <c r="UQX225" s="440"/>
      <c r="UQY225" s="440"/>
      <c r="UQZ225" s="440"/>
      <c r="URA225" s="440"/>
      <c r="URB225" s="440"/>
      <c r="URC225" s="440"/>
      <c r="URD225" s="440"/>
      <c r="URE225" s="440"/>
      <c r="URF225" s="440"/>
      <c r="URG225" s="440"/>
      <c r="URH225" s="440"/>
      <c r="URI225" s="440"/>
      <c r="URJ225" s="440"/>
      <c r="URK225" s="440"/>
      <c r="URL225" s="440"/>
      <c r="URM225" s="440"/>
      <c r="URN225" s="440"/>
      <c r="URO225" s="440"/>
      <c r="URP225" s="440"/>
      <c r="URQ225" s="440"/>
      <c r="URR225" s="440"/>
      <c r="URS225" s="440"/>
      <c r="URT225" s="440"/>
      <c r="URU225" s="440"/>
      <c r="URV225" s="440"/>
      <c r="URW225" s="440"/>
      <c r="URX225" s="440"/>
      <c r="URY225" s="440"/>
      <c r="URZ225" s="440"/>
      <c r="USA225" s="440"/>
      <c r="USB225" s="440"/>
      <c r="USC225" s="440"/>
      <c r="USD225" s="440"/>
      <c r="USE225" s="440"/>
      <c r="USF225" s="440"/>
      <c r="USG225" s="440"/>
      <c r="USH225" s="440"/>
      <c r="USI225" s="440"/>
      <c r="USJ225" s="440"/>
      <c r="USK225" s="440"/>
      <c r="USL225" s="440"/>
      <c r="USM225" s="440"/>
      <c r="USN225" s="440"/>
      <c r="USO225" s="440"/>
      <c r="USP225" s="440"/>
      <c r="USQ225" s="440"/>
      <c r="USR225" s="440"/>
      <c r="USS225" s="440"/>
      <c r="UST225" s="440"/>
      <c r="USU225" s="440"/>
      <c r="USV225" s="440"/>
      <c r="USW225" s="440"/>
      <c r="USX225" s="440"/>
      <c r="USY225" s="440"/>
      <c r="USZ225" s="440"/>
      <c r="UTA225" s="440"/>
      <c r="UTB225" s="440"/>
      <c r="UTC225" s="440"/>
      <c r="UTD225" s="440"/>
      <c r="UTE225" s="440"/>
      <c r="UTF225" s="440"/>
      <c r="UTG225" s="440"/>
      <c r="UTH225" s="440"/>
      <c r="UTI225" s="440"/>
      <c r="UTJ225" s="440"/>
      <c r="UTK225" s="440"/>
      <c r="UTL225" s="440"/>
      <c r="UTM225" s="440"/>
      <c r="UTN225" s="440"/>
      <c r="UTO225" s="440"/>
      <c r="UTP225" s="440"/>
      <c r="UTQ225" s="440"/>
      <c r="UTR225" s="440"/>
      <c r="UTS225" s="440"/>
      <c r="UTT225" s="440"/>
      <c r="UTU225" s="440"/>
      <c r="UTV225" s="440"/>
      <c r="UTW225" s="440"/>
      <c r="UTX225" s="440"/>
      <c r="UTY225" s="440"/>
      <c r="UTZ225" s="440"/>
      <c r="UUA225" s="440"/>
      <c r="UUB225" s="440"/>
      <c r="UUC225" s="440"/>
      <c r="UUD225" s="440"/>
      <c r="UUE225" s="440"/>
      <c r="UUF225" s="440"/>
      <c r="UUG225" s="440"/>
      <c r="UUH225" s="440"/>
      <c r="UUI225" s="440"/>
      <c r="UUJ225" s="440"/>
      <c r="UUK225" s="440"/>
      <c r="UUL225" s="440"/>
      <c r="UUM225" s="440"/>
      <c r="UUN225" s="440"/>
      <c r="UUO225" s="440"/>
      <c r="UUP225" s="440"/>
      <c r="UUQ225" s="440"/>
      <c r="UUR225" s="440"/>
      <c r="UUS225" s="440"/>
      <c r="UUT225" s="440"/>
      <c r="UUU225" s="440"/>
      <c r="UUV225" s="440"/>
      <c r="UUW225" s="440"/>
      <c r="UUX225" s="440"/>
      <c r="UUY225" s="440"/>
      <c r="UUZ225" s="440"/>
      <c r="UVA225" s="440"/>
      <c r="UVB225" s="440"/>
      <c r="UVC225" s="440"/>
      <c r="UVD225" s="440"/>
      <c r="UVE225" s="440"/>
      <c r="UVF225" s="440"/>
      <c r="UVG225" s="440"/>
      <c r="UVH225" s="440"/>
      <c r="UVI225" s="440"/>
      <c r="UVJ225" s="440"/>
      <c r="UVK225" s="440"/>
      <c r="UVL225" s="440"/>
      <c r="UVM225" s="440"/>
      <c r="UVN225" s="440"/>
      <c r="UVO225" s="440"/>
      <c r="UVP225" s="440"/>
      <c r="UVQ225" s="440"/>
      <c r="UVR225" s="440"/>
      <c r="UVS225" s="440"/>
      <c r="UVT225" s="440"/>
      <c r="UVU225" s="440"/>
      <c r="UVV225" s="440"/>
      <c r="UVW225" s="440"/>
      <c r="UVX225" s="440"/>
      <c r="UVY225" s="440"/>
      <c r="UVZ225" s="440"/>
      <c r="UWA225" s="440"/>
      <c r="UWB225" s="440"/>
      <c r="UWC225" s="440"/>
      <c r="UWD225" s="440"/>
      <c r="UWE225" s="440"/>
      <c r="UWF225" s="440"/>
      <c r="UWG225" s="440"/>
      <c r="UWH225" s="440"/>
      <c r="UWI225" s="440"/>
      <c r="UWJ225" s="440"/>
      <c r="UWK225" s="440"/>
      <c r="UWL225" s="440"/>
      <c r="UWM225" s="440"/>
      <c r="UWN225" s="440"/>
      <c r="UWO225" s="440"/>
      <c r="UWP225" s="440"/>
      <c r="UWQ225" s="440"/>
      <c r="UWR225" s="440"/>
      <c r="UWS225" s="440"/>
      <c r="UWT225" s="440"/>
      <c r="UWU225" s="440"/>
      <c r="UWV225" s="440"/>
      <c r="UWW225" s="440"/>
      <c r="UWX225" s="440"/>
      <c r="UWY225" s="440"/>
      <c r="UWZ225" s="440"/>
      <c r="UXA225" s="440"/>
      <c r="UXB225" s="440"/>
      <c r="UXC225" s="440"/>
      <c r="UXD225" s="440"/>
      <c r="UXE225" s="440"/>
      <c r="UXF225" s="440"/>
      <c r="UXG225" s="440"/>
      <c r="UXH225" s="440"/>
      <c r="UXI225" s="440"/>
      <c r="UXJ225" s="440"/>
      <c r="UXK225" s="440"/>
      <c r="UXL225" s="440"/>
      <c r="UXM225" s="440"/>
      <c r="UXN225" s="440"/>
      <c r="UXO225" s="440"/>
      <c r="UXP225" s="440"/>
      <c r="UXQ225" s="440"/>
      <c r="UXR225" s="440"/>
      <c r="UXS225" s="440"/>
      <c r="UXT225" s="440"/>
      <c r="UXU225" s="440"/>
      <c r="UXV225" s="440"/>
      <c r="UXW225" s="440"/>
      <c r="UXX225" s="440"/>
      <c r="UXY225" s="440"/>
      <c r="UXZ225" s="440"/>
      <c r="UYA225" s="440"/>
      <c r="UYB225" s="440"/>
      <c r="UYC225" s="440"/>
      <c r="UYD225" s="440"/>
      <c r="UYE225" s="440"/>
      <c r="UYF225" s="440"/>
      <c r="UYG225" s="440"/>
      <c r="UYH225" s="440"/>
      <c r="UYI225" s="440"/>
      <c r="UYJ225" s="440"/>
      <c r="UYK225" s="440"/>
      <c r="UYL225" s="440"/>
      <c r="UYM225" s="440"/>
      <c r="UYN225" s="440"/>
      <c r="UYO225" s="440"/>
      <c r="UYP225" s="440"/>
      <c r="UYQ225" s="440"/>
      <c r="UYR225" s="440"/>
      <c r="UYS225" s="440"/>
      <c r="UYT225" s="440"/>
      <c r="UYU225" s="440"/>
      <c r="UYV225" s="440"/>
      <c r="UYW225" s="440"/>
      <c r="UYX225" s="440"/>
      <c r="UYY225" s="440"/>
      <c r="UYZ225" s="440"/>
      <c r="UZA225" s="440"/>
      <c r="UZB225" s="440"/>
      <c r="UZC225" s="440"/>
      <c r="UZD225" s="440"/>
      <c r="UZE225" s="440"/>
      <c r="UZF225" s="440"/>
      <c r="UZG225" s="440"/>
      <c r="UZH225" s="440"/>
      <c r="UZI225" s="440"/>
      <c r="UZJ225" s="440"/>
      <c r="UZK225" s="440"/>
      <c r="UZL225" s="440"/>
      <c r="UZM225" s="440"/>
      <c r="UZN225" s="440"/>
      <c r="UZO225" s="440"/>
      <c r="UZP225" s="440"/>
      <c r="UZQ225" s="440"/>
      <c r="UZR225" s="440"/>
      <c r="UZS225" s="440"/>
      <c r="UZT225" s="440"/>
      <c r="UZU225" s="440"/>
      <c r="UZV225" s="440"/>
      <c r="UZW225" s="440"/>
      <c r="UZX225" s="440"/>
      <c r="UZY225" s="440"/>
      <c r="UZZ225" s="440"/>
      <c r="VAA225" s="440"/>
      <c r="VAB225" s="440"/>
      <c r="VAC225" s="440"/>
      <c r="VAD225" s="440"/>
      <c r="VAE225" s="440"/>
      <c r="VAF225" s="440"/>
      <c r="VAG225" s="440"/>
      <c r="VAH225" s="440"/>
      <c r="VAI225" s="440"/>
      <c r="VAJ225" s="440"/>
      <c r="VAK225" s="440"/>
      <c r="VAL225" s="440"/>
      <c r="VAM225" s="440"/>
      <c r="VAN225" s="440"/>
      <c r="VAO225" s="440"/>
      <c r="VAP225" s="440"/>
      <c r="VAQ225" s="440"/>
      <c r="VAR225" s="440"/>
      <c r="VAS225" s="440"/>
      <c r="VAT225" s="440"/>
      <c r="VAU225" s="440"/>
      <c r="VAV225" s="440"/>
      <c r="VAW225" s="440"/>
      <c r="VAX225" s="440"/>
      <c r="VAY225" s="440"/>
      <c r="VAZ225" s="440"/>
      <c r="VBA225" s="440"/>
      <c r="VBB225" s="440"/>
      <c r="VBC225" s="440"/>
      <c r="VBD225" s="440"/>
      <c r="VBE225" s="440"/>
      <c r="VBF225" s="440"/>
      <c r="VBG225" s="440"/>
      <c r="VBH225" s="440"/>
      <c r="VBI225" s="440"/>
      <c r="VBJ225" s="440"/>
      <c r="VBK225" s="440"/>
      <c r="VBL225" s="440"/>
      <c r="VBM225" s="440"/>
      <c r="VBN225" s="440"/>
      <c r="VBO225" s="440"/>
      <c r="VBP225" s="440"/>
      <c r="VBQ225" s="440"/>
      <c r="VBR225" s="440"/>
      <c r="VBS225" s="440"/>
      <c r="VBT225" s="440"/>
      <c r="VBU225" s="440"/>
      <c r="VBV225" s="440"/>
      <c r="VBW225" s="440"/>
      <c r="VBX225" s="440"/>
      <c r="VBY225" s="440"/>
      <c r="VBZ225" s="440"/>
      <c r="VCA225" s="440"/>
      <c r="VCB225" s="440"/>
      <c r="VCC225" s="440"/>
      <c r="VCD225" s="440"/>
      <c r="VCE225" s="440"/>
      <c r="VCF225" s="440"/>
      <c r="VCG225" s="440"/>
      <c r="VCH225" s="440"/>
      <c r="VCI225" s="440"/>
      <c r="VCJ225" s="440"/>
      <c r="VCK225" s="440"/>
      <c r="VCL225" s="440"/>
      <c r="VCM225" s="440"/>
      <c r="VCN225" s="440"/>
      <c r="VCO225" s="440"/>
      <c r="VCP225" s="440"/>
      <c r="VCQ225" s="440"/>
      <c r="VCR225" s="440"/>
      <c r="VCS225" s="440"/>
      <c r="VCT225" s="440"/>
      <c r="VCU225" s="440"/>
      <c r="VCV225" s="440"/>
      <c r="VCW225" s="440"/>
      <c r="VCX225" s="440"/>
      <c r="VCY225" s="440"/>
      <c r="VCZ225" s="440"/>
      <c r="VDA225" s="440"/>
      <c r="VDB225" s="440"/>
      <c r="VDC225" s="440"/>
      <c r="VDD225" s="440"/>
      <c r="VDE225" s="440"/>
      <c r="VDF225" s="440"/>
      <c r="VDG225" s="440"/>
      <c r="VDH225" s="440"/>
      <c r="VDI225" s="440"/>
      <c r="VDJ225" s="440"/>
      <c r="VDK225" s="440"/>
      <c r="VDL225" s="440"/>
      <c r="VDM225" s="440"/>
      <c r="VDN225" s="440"/>
      <c r="VDO225" s="440"/>
      <c r="VDP225" s="440"/>
      <c r="VDQ225" s="440"/>
      <c r="VDR225" s="440"/>
      <c r="VDS225" s="440"/>
      <c r="VDT225" s="440"/>
      <c r="VDU225" s="440"/>
      <c r="VDV225" s="440"/>
      <c r="VDW225" s="440"/>
      <c r="VDX225" s="440"/>
      <c r="VDY225" s="440"/>
      <c r="VDZ225" s="440"/>
      <c r="VEA225" s="440"/>
      <c r="VEB225" s="440"/>
      <c r="VEC225" s="440"/>
      <c r="VED225" s="440"/>
      <c r="VEE225" s="440"/>
      <c r="VEF225" s="440"/>
      <c r="VEG225" s="440"/>
      <c r="VEH225" s="440"/>
      <c r="VEI225" s="440"/>
      <c r="VEJ225" s="440"/>
      <c r="VEK225" s="440"/>
      <c r="VEL225" s="440"/>
      <c r="VEM225" s="440"/>
      <c r="VEN225" s="440"/>
      <c r="VEO225" s="440"/>
      <c r="VEP225" s="440"/>
      <c r="VEQ225" s="440"/>
      <c r="VER225" s="440"/>
      <c r="VES225" s="440"/>
      <c r="VET225" s="440"/>
      <c r="VEU225" s="440"/>
      <c r="VEV225" s="440"/>
      <c r="VEW225" s="440"/>
      <c r="VEX225" s="440"/>
      <c r="VEY225" s="440"/>
      <c r="VEZ225" s="440"/>
      <c r="VFA225" s="440"/>
      <c r="VFB225" s="440"/>
      <c r="VFC225" s="440"/>
      <c r="VFD225" s="440"/>
      <c r="VFE225" s="440"/>
      <c r="VFF225" s="440"/>
      <c r="VFG225" s="440"/>
      <c r="VFH225" s="440"/>
      <c r="VFI225" s="440"/>
      <c r="VFJ225" s="440"/>
      <c r="VFK225" s="440"/>
      <c r="VFL225" s="440"/>
      <c r="VFM225" s="440"/>
      <c r="VFN225" s="440"/>
      <c r="VFO225" s="440"/>
      <c r="VFP225" s="440"/>
      <c r="VFQ225" s="440"/>
      <c r="VFR225" s="440"/>
      <c r="VFS225" s="440"/>
      <c r="VFT225" s="440"/>
      <c r="VFU225" s="440"/>
      <c r="VFV225" s="440"/>
      <c r="VFW225" s="440"/>
      <c r="VFX225" s="440"/>
      <c r="VFY225" s="440"/>
      <c r="VFZ225" s="440"/>
      <c r="VGA225" s="440"/>
      <c r="VGB225" s="440"/>
      <c r="VGC225" s="440"/>
      <c r="VGD225" s="440"/>
      <c r="VGE225" s="440"/>
      <c r="VGF225" s="440"/>
      <c r="VGG225" s="440"/>
      <c r="VGH225" s="440"/>
      <c r="VGI225" s="440"/>
      <c r="VGJ225" s="440"/>
      <c r="VGK225" s="440"/>
      <c r="VGL225" s="440"/>
      <c r="VGM225" s="440"/>
      <c r="VGN225" s="440"/>
      <c r="VGO225" s="440"/>
      <c r="VGP225" s="440"/>
      <c r="VGQ225" s="440"/>
      <c r="VGR225" s="440"/>
      <c r="VGS225" s="440"/>
      <c r="VGT225" s="440"/>
      <c r="VGU225" s="440"/>
      <c r="VGV225" s="440"/>
      <c r="VGW225" s="440"/>
      <c r="VGX225" s="440"/>
      <c r="VGY225" s="440"/>
      <c r="VGZ225" s="440"/>
      <c r="VHA225" s="440"/>
      <c r="VHB225" s="440"/>
      <c r="VHC225" s="440"/>
      <c r="VHD225" s="440"/>
      <c r="VHE225" s="440"/>
      <c r="VHF225" s="440"/>
      <c r="VHG225" s="440"/>
      <c r="VHH225" s="440"/>
      <c r="VHI225" s="440"/>
      <c r="VHJ225" s="440"/>
      <c r="VHK225" s="440"/>
      <c r="VHL225" s="440"/>
      <c r="VHM225" s="440"/>
      <c r="VHN225" s="440"/>
      <c r="VHO225" s="440"/>
      <c r="VHP225" s="440"/>
      <c r="VHQ225" s="440"/>
      <c r="VHR225" s="440"/>
      <c r="VHS225" s="440"/>
      <c r="VHT225" s="440"/>
      <c r="VHU225" s="440"/>
      <c r="VHV225" s="440"/>
      <c r="VHW225" s="440"/>
      <c r="VHX225" s="440"/>
      <c r="VHY225" s="440"/>
      <c r="VHZ225" s="440"/>
      <c r="VIA225" s="440"/>
      <c r="VIB225" s="440"/>
      <c r="VIC225" s="440"/>
      <c r="VID225" s="440"/>
      <c r="VIE225" s="440"/>
      <c r="VIF225" s="440"/>
      <c r="VIG225" s="440"/>
      <c r="VIH225" s="440"/>
      <c r="VII225" s="440"/>
      <c r="VIJ225" s="440"/>
      <c r="VIK225" s="440"/>
      <c r="VIL225" s="440"/>
      <c r="VIM225" s="440"/>
      <c r="VIN225" s="440"/>
      <c r="VIO225" s="440"/>
      <c r="VIP225" s="440"/>
      <c r="VIQ225" s="440"/>
      <c r="VIR225" s="440"/>
      <c r="VIS225" s="440"/>
      <c r="VIT225" s="440"/>
      <c r="VIU225" s="440"/>
      <c r="VIV225" s="440"/>
      <c r="VIW225" s="440"/>
      <c r="VIX225" s="440"/>
      <c r="VIY225" s="440"/>
      <c r="VIZ225" s="440"/>
      <c r="VJA225" s="440"/>
      <c r="VJB225" s="440"/>
      <c r="VJC225" s="440"/>
      <c r="VJD225" s="440"/>
      <c r="VJE225" s="440"/>
      <c r="VJF225" s="440"/>
      <c r="VJG225" s="440"/>
      <c r="VJH225" s="440"/>
      <c r="VJI225" s="440"/>
      <c r="VJJ225" s="440"/>
      <c r="VJK225" s="440"/>
      <c r="VJL225" s="440"/>
      <c r="VJM225" s="440"/>
      <c r="VJN225" s="440"/>
      <c r="VJO225" s="440"/>
      <c r="VJP225" s="440"/>
      <c r="VJQ225" s="440"/>
      <c r="VJR225" s="440"/>
      <c r="VJS225" s="440"/>
      <c r="VJT225" s="440"/>
      <c r="VJU225" s="440"/>
      <c r="VJV225" s="440"/>
      <c r="VJW225" s="440"/>
      <c r="VJX225" s="440"/>
      <c r="VJY225" s="440"/>
      <c r="VJZ225" s="440"/>
      <c r="VKA225" s="440"/>
      <c r="VKB225" s="440"/>
      <c r="VKC225" s="440"/>
      <c r="VKD225" s="440"/>
      <c r="VKE225" s="440"/>
      <c r="VKF225" s="440"/>
      <c r="VKG225" s="440"/>
      <c r="VKH225" s="440"/>
      <c r="VKI225" s="440"/>
      <c r="VKJ225" s="440"/>
      <c r="VKK225" s="440"/>
      <c r="VKL225" s="440"/>
      <c r="VKM225" s="440"/>
      <c r="VKN225" s="440"/>
      <c r="VKO225" s="440"/>
      <c r="VKP225" s="440"/>
      <c r="VKQ225" s="440"/>
      <c r="VKR225" s="440"/>
      <c r="VKS225" s="440"/>
      <c r="VKT225" s="440"/>
      <c r="VKU225" s="440"/>
      <c r="VKV225" s="440"/>
      <c r="VKW225" s="440"/>
      <c r="VKX225" s="440"/>
      <c r="VKY225" s="440"/>
      <c r="VKZ225" s="440"/>
      <c r="VLA225" s="440"/>
      <c r="VLB225" s="440"/>
      <c r="VLC225" s="440"/>
      <c r="VLD225" s="440"/>
      <c r="VLE225" s="440"/>
      <c r="VLF225" s="440"/>
      <c r="VLG225" s="440"/>
      <c r="VLH225" s="440"/>
      <c r="VLI225" s="440"/>
      <c r="VLJ225" s="440"/>
      <c r="VLK225" s="440"/>
      <c r="VLL225" s="440"/>
      <c r="VLM225" s="440"/>
      <c r="VLN225" s="440"/>
      <c r="VLO225" s="440"/>
      <c r="VLP225" s="440"/>
      <c r="VLQ225" s="440"/>
      <c r="VLR225" s="440"/>
      <c r="VLS225" s="440"/>
      <c r="VLT225" s="440"/>
      <c r="VLU225" s="440"/>
      <c r="VLV225" s="440"/>
      <c r="VLW225" s="440"/>
      <c r="VLX225" s="440"/>
      <c r="VLY225" s="440"/>
      <c r="VLZ225" s="440"/>
      <c r="VMA225" s="440"/>
      <c r="VMB225" s="440"/>
      <c r="VMC225" s="440"/>
      <c r="VMD225" s="440"/>
      <c r="VME225" s="440"/>
      <c r="VMF225" s="440"/>
      <c r="VMG225" s="440"/>
      <c r="VMH225" s="440"/>
      <c r="VMI225" s="440"/>
      <c r="VMJ225" s="440"/>
      <c r="VMK225" s="440"/>
      <c r="VML225" s="440"/>
      <c r="VMM225" s="440"/>
      <c r="VMN225" s="440"/>
      <c r="VMO225" s="440"/>
      <c r="VMP225" s="440"/>
      <c r="VMQ225" s="440"/>
      <c r="VMR225" s="440"/>
      <c r="VMS225" s="440"/>
      <c r="VMT225" s="440"/>
      <c r="VMU225" s="440"/>
      <c r="VMV225" s="440"/>
      <c r="VMW225" s="440"/>
      <c r="VMX225" s="440"/>
      <c r="VMY225" s="440"/>
      <c r="VMZ225" s="440"/>
      <c r="VNA225" s="440"/>
      <c r="VNB225" s="440"/>
      <c r="VNC225" s="440"/>
      <c r="VND225" s="440"/>
      <c r="VNE225" s="440"/>
      <c r="VNF225" s="440"/>
      <c r="VNG225" s="440"/>
      <c r="VNH225" s="440"/>
      <c r="VNI225" s="440"/>
      <c r="VNJ225" s="440"/>
      <c r="VNK225" s="440"/>
      <c r="VNL225" s="440"/>
      <c r="VNM225" s="440"/>
      <c r="VNN225" s="440"/>
      <c r="VNO225" s="440"/>
      <c r="VNP225" s="440"/>
      <c r="VNQ225" s="440"/>
      <c r="VNR225" s="440"/>
      <c r="VNS225" s="440"/>
      <c r="VNT225" s="440"/>
      <c r="VNU225" s="440"/>
      <c r="VNV225" s="440"/>
      <c r="VNW225" s="440"/>
      <c r="VNX225" s="440"/>
      <c r="VNY225" s="440"/>
      <c r="VNZ225" s="440"/>
      <c r="VOA225" s="440"/>
      <c r="VOB225" s="440"/>
      <c r="VOC225" s="440"/>
      <c r="VOD225" s="440"/>
      <c r="VOE225" s="440"/>
      <c r="VOF225" s="440"/>
      <c r="VOG225" s="440"/>
      <c r="VOH225" s="440"/>
      <c r="VOI225" s="440"/>
      <c r="VOJ225" s="440"/>
      <c r="VOK225" s="440"/>
      <c r="VOL225" s="440"/>
      <c r="VOM225" s="440"/>
      <c r="VON225" s="440"/>
      <c r="VOO225" s="440"/>
      <c r="VOP225" s="440"/>
      <c r="VOQ225" s="440"/>
      <c r="VOR225" s="440"/>
      <c r="VOS225" s="440"/>
      <c r="VOT225" s="440"/>
      <c r="VOU225" s="440"/>
      <c r="VOV225" s="440"/>
      <c r="VOW225" s="440"/>
      <c r="VOX225" s="440"/>
      <c r="VOY225" s="440"/>
      <c r="VOZ225" s="440"/>
      <c r="VPA225" s="440"/>
      <c r="VPB225" s="440"/>
      <c r="VPC225" s="440"/>
      <c r="VPD225" s="440"/>
      <c r="VPE225" s="440"/>
      <c r="VPF225" s="440"/>
      <c r="VPG225" s="440"/>
      <c r="VPH225" s="440"/>
      <c r="VPI225" s="440"/>
      <c r="VPJ225" s="440"/>
      <c r="VPK225" s="440"/>
      <c r="VPL225" s="440"/>
      <c r="VPM225" s="440"/>
      <c r="VPN225" s="440"/>
      <c r="VPO225" s="440"/>
      <c r="VPP225" s="440"/>
      <c r="VPQ225" s="440"/>
      <c r="VPR225" s="440"/>
      <c r="VPS225" s="440"/>
      <c r="VPT225" s="440"/>
      <c r="VPU225" s="440"/>
      <c r="VPV225" s="440"/>
      <c r="VPW225" s="440"/>
      <c r="VPX225" s="440"/>
      <c r="VPY225" s="440"/>
      <c r="VPZ225" s="440"/>
      <c r="VQA225" s="440"/>
      <c r="VQB225" s="440"/>
      <c r="VQC225" s="440"/>
      <c r="VQD225" s="440"/>
      <c r="VQE225" s="440"/>
      <c r="VQF225" s="440"/>
      <c r="VQG225" s="440"/>
      <c r="VQH225" s="440"/>
      <c r="VQI225" s="440"/>
      <c r="VQJ225" s="440"/>
      <c r="VQK225" s="440"/>
      <c r="VQL225" s="440"/>
      <c r="VQM225" s="440"/>
      <c r="VQN225" s="440"/>
      <c r="VQO225" s="440"/>
      <c r="VQP225" s="440"/>
      <c r="VQQ225" s="440"/>
      <c r="VQR225" s="440"/>
      <c r="VQS225" s="440"/>
      <c r="VQT225" s="440"/>
      <c r="VQU225" s="440"/>
      <c r="VQV225" s="440"/>
      <c r="VQW225" s="440"/>
      <c r="VQX225" s="440"/>
      <c r="VQY225" s="440"/>
      <c r="VQZ225" s="440"/>
      <c r="VRA225" s="440"/>
      <c r="VRB225" s="440"/>
      <c r="VRC225" s="440"/>
      <c r="VRD225" s="440"/>
      <c r="VRE225" s="440"/>
      <c r="VRF225" s="440"/>
      <c r="VRG225" s="440"/>
      <c r="VRH225" s="440"/>
      <c r="VRI225" s="440"/>
      <c r="VRJ225" s="440"/>
      <c r="VRK225" s="440"/>
      <c r="VRL225" s="440"/>
      <c r="VRM225" s="440"/>
      <c r="VRN225" s="440"/>
      <c r="VRO225" s="440"/>
      <c r="VRP225" s="440"/>
      <c r="VRQ225" s="440"/>
      <c r="VRR225" s="440"/>
      <c r="VRS225" s="440"/>
      <c r="VRT225" s="440"/>
      <c r="VRU225" s="440"/>
      <c r="VRV225" s="440"/>
      <c r="VRW225" s="440"/>
      <c r="VRX225" s="440"/>
      <c r="VRY225" s="440"/>
      <c r="VRZ225" s="440"/>
      <c r="VSA225" s="440"/>
      <c r="VSB225" s="440"/>
      <c r="VSC225" s="440"/>
      <c r="VSD225" s="440"/>
      <c r="VSE225" s="440"/>
      <c r="VSF225" s="440"/>
      <c r="VSG225" s="440"/>
      <c r="VSH225" s="440"/>
      <c r="VSI225" s="440"/>
      <c r="VSJ225" s="440"/>
      <c r="VSK225" s="440"/>
      <c r="VSL225" s="440"/>
      <c r="VSM225" s="440"/>
      <c r="VSN225" s="440"/>
      <c r="VSO225" s="440"/>
      <c r="VSP225" s="440"/>
      <c r="VSQ225" s="440"/>
      <c r="VSR225" s="440"/>
      <c r="VSS225" s="440"/>
      <c r="VST225" s="440"/>
      <c r="VSU225" s="440"/>
      <c r="VSV225" s="440"/>
      <c r="VSW225" s="440"/>
      <c r="VSX225" s="440"/>
      <c r="VSY225" s="440"/>
      <c r="VSZ225" s="440"/>
      <c r="VTA225" s="440"/>
      <c r="VTB225" s="440"/>
      <c r="VTC225" s="440"/>
      <c r="VTD225" s="440"/>
      <c r="VTE225" s="440"/>
      <c r="VTF225" s="440"/>
      <c r="VTG225" s="440"/>
      <c r="VTH225" s="440"/>
      <c r="VTI225" s="440"/>
      <c r="VTJ225" s="440"/>
      <c r="VTK225" s="440"/>
      <c r="VTL225" s="440"/>
      <c r="VTM225" s="440"/>
      <c r="VTN225" s="440"/>
      <c r="VTO225" s="440"/>
      <c r="VTP225" s="440"/>
      <c r="VTQ225" s="440"/>
      <c r="VTR225" s="440"/>
      <c r="VTS225" s="440"/>
      <c r="VTT225" s="440"/>
      <c r="VTU225" s="440"/>
      <c r="VTV225" s="440"/>
      <c r="VTW225" s="440"/>
      <c r="VTX225" s="440"/>
      <c r="VTY225" s="440"/>
      <c r="VTZ225" s="440"/>
      <c r="VUA225" s="440"/>
      <c r="VUB225" s="440"/>
      <c r="VUC225" s="440"/>
      <c r="VUD225" s="440"/>
      <c r="VUE225" s="440"/>
      <c r="VUF225" s="440"/>
      <c r="VUG225" s="440"/>
      <c r="VUH225" s="440"/>
      <c r="VUI225" s="440"/>
      <c r="VUJ225" s="440"/>
      <c r="VUK225" s="440"/>
      <c r="VUL225" s="440"/>
      <c r="VUM225" s="440"/>
      <c r="VUN225" s="440"/>
      <c r="VUO225" s="440"/>
      <c r="VUP225" s="440"/>
      <c r="VUQ225" s="440"/>
      <c r="VUR225" s="440"/>
      <c r="VUS225" s="440"/>
      <c r="VUT225" s="440"/>
      <c r="VUU225" s="440"/>
      <c r="VUV225" s="440"/>
      <c r="VUW225" s="440"/>
      <c r="VUX225" s="440"/>
      <c r="VUY225" s="440"/>
      <c r="VUZ225" s="440"/>
      <c r="VVA225" s="440"/>
      <c r="VVB225" s="440"/>
      <c r="VVC225" s="440"/>
      <c r="VVD225" s="440"/>
      <c r="VVE225" s="440"/>
      <c r="VVF225" s="440"/>
      <c r="VVG225" s="440"/>
      <c r="VVH225" s="440"/>
      <c r="VVI225" s="440"/>
      <c r="VVJ225" s="440"/>
      <c r="VVK225" s="440"/>
      <c r="VVL225" s="440"/>
      <c r="VVM225" s="440"/>
      <c r="VVN225" s="440"/>
      <c r="VVO225" s="440"/>
      <c r="VVP225" s="440"/>
      <c r="VVQ225" s="440"/>
      <c r="VVR225" s="440"/>
      <c r="VVS225" s="440"/>
      <c r="VVT225" s="440"/>
      <c r="VVU225" s="440"/>
      <c r="VVV225" s="440"/>
      <c r="VVW225" s="440"/>
      <c r="VVX225" s="440"/>
      <c r="VVY225" s="440"/>
      <c r="VVZ225" s="440"/>
      <c r="VWA225" s="440"/>
      <c r="VWB225" s="440"/>
      <c r="VWC225" s="440"/>
      <c r="VWD225" s="440"/>
      <c r="VWE225" s="440"/>
      <c r="VWF225" s="440"/>
      <c r="VWG225" s="440"/>
      <c r="VWH225" s="440"/>
      <c r="VWI225" s="440"/>
      <c r="VWJ225" s="440"/>
      <c r="VWK225" s="440"/>
      <c r="VWL225" s="440"/>
      <c r="VWM225" s="440"/>
      <c r="VWN225" s="440"/>
      <c r="VWO225" s="440"/>
      <c r="VWP225" s="440"/>
      <c r="VWQ225" s="440"/>
      <c r="VWR225" s="440"/>
      <c r="VWS225" s="440"/>
      <c r="VWT225" s="440"/>
      <c r="VWU225" s="440"/>
      <c r="VWV225" s="440"/>
      <c r="VWW225" s="440"/>
      <c r="VWX225" s="440"/>
      <c r="VWY225" s="440"/>
      <c r="VWZ225" s="440"/>
      <c r="VXA225" s="440"/>
      <c r="VXB225" s="440"/>
      <c r="VXC225" s="440"/>
      <c r="VXD225" s="440"/>
      <c r="VXE225" s="440"/>
      <c r="VXF225" s="440"/>
      <c r="VXG225" s="440"/>
      <c r="VXH225" s="440"/>
      <c r="VXI225" s="440"/>
      <c r="VXJ225" s="440"/>
      <c r="VXK225" s="440"/>
      <c r="VXL225" s="440"/>
      <c r="VXM225" s="440"/>
      <c r="VXN225" s="440"/>
      <c r="VXO225" s="440"/>
      <c r="VXP225" s="440"/>
      <c r="VXQ225" s="440"/>
      <c r="VXR225" s="440"/>
      <c r="VXS225" s="440"/>
      <c r="VXT225" s="440"/>
      <c r="VXU225" s="440"/>
      <c r="VXV225" s="440"/>
      <c r="VXW225" s="440"/>
      <c r="VXX225" s="440"/>
      <c r="VXY225" s="440"/>
      <c r="VXZ225" s="440"/>
      <c r="VYA225" s="440"/>
      <c r="VYB225" s="440"/>
      <c r="VYC225" s="440"/>
      <c r="VYD225" s="440"/>
      <c r="VYE225" s="440"/>
      <c r="VYF225" s="440"/>
      <c r="VYG225" s="440"/>
      <c r="VYH225" s="440"/>
      <c r="VYI225" s="440"/>
      <c r="VYJ225" s="440"/>
      <c r="VYK225" s="440"/>
      <c r="VYL225" s="440"/>
      <c r="VYM225" s="440"/>
      <c r="VYN225" s="440"/>
      <c r="VYO225" s="440"/>
      <c r="VYP225" s="440"/>
      <c r="VYQ225" s="440"/>
      <c r="VYR225" s="440"/>
      <c r="VYS225" s="440"/>
      <c r="VYT225" s="440"/>
      <c r="VYU225" s="440"/>
      <c r="VYV225" s="440"/>
      <c r="VYW225" s="440"/>
      <c r="VYX225" s="440"/>
      <c r="VYY225" s="440"/>
      <c r="VYZ225" s="440"/>
      <c r="VZA225" s="440"/>
      <c r="VZB225" s="440"/>
      <c r="VZC225" s="440"/>
      <c r="VZD225" s="440"/>
      <c r="VZE225" s="440"/>
      <c r="VZF225" s="440"/>
      <c r="VZG225" s="440"/>
      <c r="VZH225" s="440"/>
      <c r="VZI225" s="440"/>
      <c r="VZJ225" s="440"/>
      <c r="VZK225" s="440"/>
      <c r="VZL225" s="440"/>
      <c r="VZM225" s="440"/>
      <c r="VZN225" s="440"/>
      <c r="VZO225" s="440"/>
      <c r="VZP225" s="440"/>
      <c r="VZQ225" s="440"/>
      <c r="VZR225" s="440"/>
      <c r="VZS225" s="440"/>
      <c r="VZT225" s="440"/>
      <c r="VZU225" s="440"/>
      <c r="VZV225" s="440"/>
      <c r="VZW225" s="440"/>
      <c r="VZX225" s="440"/>
      <c r="VZY225" s="440"/>
      <c r="VZZ225" s="440"/>
      <c r="WAA225" s="440"/>
      <c r="WAB225" s="440"/>
      <c r="WAC225" s="440"/>
      <c r="WAD225" s="440"/>
      <c r="WAE225" s="440"/>
      <c r="WAF225" s="440"/>
      <c r="WAG225" s="440"/>
      <c r="WAH225" s="440"/>
      <c r="WAI225" s="440"/>
      <c r="WAJ225" s="440"/>
      <c r="WAK225" s="440"/>
      <c r="WAL225" s="440"/>
      <c r="WAM225" s="440"/>
      <c r="WAN225" s="440"/>
      <c r="WAO225" s="440"/>
      <c r="WAP225" s="440"/>
      <c r="WAQ225" s="440"/>
      <c r="WAR225" s="440"/>
      <c r="WAS225" s="440"/>
      <c r="WAT225" s="440"/>
      <c r="WAU225" s="440"/>
      <c r="WAV225" s="440"/>
      <c r="WAW225" s="440"/>
      <c r="WAX225" s="440"/>
      <c r="WAY225" s="440"/>
      <c r="WAZ225" s="440"/>
      <c r="WBA225" s="440"/>
      <c r="WBB225" s="440"/>
      <c r="WBC225" s="440"/>
      <c r="WBD225" s="440"/>
      <c r="WBE225" s="440"/>
      <c r="WBF225" s="440"/>
      <c r="WBG225" s="440"/>
      <c r="WBH225" s="440"/>
      <c r="WBI225" s="440"/>
      <c r="WBJ225" s="440"/>
      <c r="WBK225" s="440"/>
      <c r="WBL225" s="440"/>
      <c r="WBM225" s="440"/>
      <c r="WBN225" s="440"/>
      <c r="WBO225" s="440"/>
      <c r="WBP225" s="440"/>
      <c r="WBQ225" s="440"/>
      <c r="WBR225" s="440"/>
      <c r="WBS225" s="440"/>
      <c r="WBT225" s="440"/>
      <c r="WBU225" s="440"/>
      <c r="WBV225" s="440"/>
      <c r="WBW225" s="440"/>
      <c r="WBX225" s="440"/>
      <c r="WBY225" s="440"/>
      <c r="WBZ225" s="440"/>
      <c r="WCA225" s="440"/>
      <c r="WCB225" s="440"/>
      <c r="WCC225" s="440"/>
      <c r="WCD225" s="440"/>
      <c r="WCE225" s="440"/>
      <c r="WCF225" s="440"/>
      <c r="WCG225" s="440"/>
      <c r="WCH225" s="440"/>
      <c r="WCI225" s="440"/>
      <c r="WCJ225" s="440"/>
      <c r="WCK225" s="440"/>
      <c r="WCL225" s="440"/>
      <c r="WCM225" s="440"/>
      <c r="WCN225" s="440"/>
      <c r="WCO225" s="440"/>
      <c r="WCP225" s="440"/>
      <c r="WCQ225" s="440"/>
      <c r="WCR225" s="440"/>
      <c r="WCS225" s="440"/>
      <c r="WCT225" s="440"/>
      <c r="WCU225" s="440"/>
      <c r="WCV225" s="440"/>
      <c r="WCW225" s="440"/>
      <c r="WCX225" s="440"/>
      <c r="WCY225" s="440"/>
      <c r="WCZ225" s="440"/>
      <c r="WDA225" s="440"/>
      <c r="WDB225" s="440"/>
      <c r="WDC225" s="440"/>
      <c r="WDD225" s="440"/>
      <c r="WDE225" s="440"/>
      <c r="WDF225" s="440"/>
      <c r="WDG225" s="440"/>
      <c r="WDH225" s="440"/>
      <c r="WDI225" s="440"/>
      <c r="WDJ225" s="440"/>
      <c r="WDK225" s="440"/>
      <c r="WDL225" s="440"/>
      <c r="WDM225" s="440"/>
      <c r="WDN225" s="440"/>
      <c r="WDO225" s="440"/>
      <c r="WDP225" s="440"/>
      <c r="WDQ225" s="440"/>
      <c r="WDR225" s="440"/>
      <c r="WDS225" s="440"/>
      <c r="WDT225" s="440"/>
      <c r="WDU225" s="440"/>
      <c r="WDV225" s="440"/>
      <c r="WDW225" s="440"/>
      <c r="WDX225" s="440"/>
      <c r="WDY225" s="440"/>
      <c r="WDZ225" s="440"/>
      <c r="WEA225" s="440"/>
      <c r="WEB225" s="440"/>
      <c r="WEC225" s="440"/>
      <c r="WED225" s="440"/>
      <c r="WEE225" s="440"/>
      <c r="WEF225" s="440"/>
      <c r="WEG225" s="440"/>
      <c r="WEH225" s="440"/>
      <c r="WEI225" s="440"/>
      <c r="WEJ225" s="440"/>
      <c r="WEK225" s="440"/>
      <c r="WEL225" s="440"/>
      <c r="WEM225" s="440"/>
      <c r="WEN225" s="440"/>
      <c r="WEO225" s="440"/>
      <c r="WEP225" s="440"/>
      <c r="WEQ225" s="440"/>
      <c r="WER225" s="440"/>
      <c r="WES225" s="440"/>
      <c r="WET225" s="440"/>
      <c r="WEU225" s="440"/>
      <c r="WEV225" s="440"/>
      <c r="WEW225" s="440"/>
      <c r="WEX225" s="440"/>
      <c r="WEY225" s="440"/>
      <c r="WEZ225" s="440"/>
      <c r="WFA225" s="440"/>
      <c r="WFB225" s="440"/>
      <c r="WFC225" s="440"/>
      <c r="WFD225" s="440"/>
      <c r="WFE225" s="440"/>
      <c r="WFF225" s="440"/>
      <c r="WFG225" s="440"/>
      <c r="WFH225" s="440"/>
      <c r="WFI225" s="440"/>
      <c r="WFJ225" s="440"/>
      <c r="WFK225" s="440"/>
      <c r="WFL225" s="440"/>
      <c r="WFM225" s="440"/>
      <c r="WFN225" s="440"/>
      <c r="WFO225" s="440"/>
      <c r="WFP225" s="440"/>
      <c r="WFQ225" s="440"/>
      <c r="WFR225" s="440"/>
      <c r="WFS225" s="440"/>
      <c r="WFT225" s="440"/>
      <c r="WFU225" s="440"/>
      <c r="WFV225" s="440"/>
      <c r="WFW225" s="440"/>
      <c r="WFX225" s="440"/>
      <c r="WFY225" s="440"/>
      <c r="WFZ225" s="440"/>
      <c r="WGA225" s="440"/>
      <c r="WGB225" s="440"/>
      <c r="WGC225" s="440"/>
      <c r="WGD225" s="440"/>
      <c r="WGE225" s="440"/>
      <c r="WGF225" s="440"/>
      <c r="WGG225" s="440"/>
      <c r="WGH225" s="440"/>
      <c r="WGI225" s="440"/>
      <c r="WGJ225" s="440"/>
      <c r="WGK225" s="440"/>
      <c r="WGL225" s="440"/>
      <c r="WGM225" s="440"/>
      <c r="WGN225" s="440"/>
      <c r="WGO225" s="440"/>
      <c r="WGP225" s="440"/>
      <c r="WGQ225" s="440"/>
      <c r="WGR225" s="440"/>
      <c r="WGS225" s="440"/>
      <c r="WGT225" s="440"/>
      <c r="WGU225" s="440"/>
      <c r="WGV225" s="440"/>
      <c r="WGW225" s="440"/>
      <c r="WGX225" s="440"/>
      <c r="WGY225" s="440"/>
      <c r="WGZ225" s="440"/>
      <c r="WHA225" s="440"/>
      <c r="WHB225" s="440"/>
      <c r="WHC225" s="440"/>
      <c r="WHD225" s="440"/>
      <c r="WHE225" s="440"/>
      <c r="WHF225" s="440"/>
      <c r="WHG225" s="440"/>
      <c r="WHH225" s="440"/>
      <c r="WHI225" s="440"/>
      <c r="WHJ225" s="440"/>
      <c r="WHK225" s="440"/>
      <c r="WHL225" s="440"/>
      <c r="WHM225" s="440"/>
      <c r="WHN225" s="440"/>
      <c r="WHO225" s="440"/>
      <c r="WHP225" s="440"/>
      <c r="WHQ225" s="440"/>
      <c r="WHR225" s="440"/>
      <c r="WHS225" s="440"/>
      <c r="WHT225" s="440"/>
      <c r="WHU225" s="440"/>
      <c r="WHV225" s="440"/>
      <c r="WHW225" s="440"/>
      <c r="WHX225" s="440"/>
      <c r="WHY225" s="440"/>
      <c r="WHZ225" s="440"/>
      <c r="WIA225" s="440"/>
      <c r="WIB225" s="440"/>
      <c r="WIC225" s="440"/>
      <c r="WID225" s="440"/>
      <c r="WIE225" s="440"/>
      <c r="WIF225" s="440"/>
      <c r="WIG225" s="440"/>
      <c r="WIH225" s="440"/>
      <c r="WII225" s="440"/>
      <c r="WIJ225" s="440"/>
      <c r="WIK225" s="440"/>
      <c r="WIL225" s="440"/>
      <c r="WIM225" s="440"/>
      <c r="WIN225" s="440"/>
      <c r="WIO225" s="440"/>
      <c r="WIP225" s="440"/>
      <c r="WIQ225" s="440"/>
      <c r="WIR225" s="440"/>
      <c r="WIS225" s="440"/>
      <c r="WIT225" s="440"/>
      <c r="WIU225" s="440"/>
      <c r="WIV225" s="440"/>
      <c r="WIW225" s="440"/>
      <c r="WIX225" s="440"/>
      <c r="WIY225" s="440"/>
      <c r="WIZ225" s="440"/>
      <c r="WJA225" s="440"/>
      <c r="WJB225" s="440"/>
      <c r="WJC225" s="440"/>
      <c r="WJD225" s="440"/>
      <c r="WJE225" s="440"/>
      <c r="WJF225" s="440"/>
      <c r="WJG225" s="440"/>
      <c r="WJH225" s="440"/>
      <c r="WJI225" s="440"/>
      <c r="WJJ225" s="440"/>
      <c r="WJK225" s="440"/>
      <c r="WJL225" s="440"/>
      <c r="WJM225" s="440"/>
      <c r="WJN225" s="440"/>
      <c r="WJO225" s="440"/>
      <c r="WJP225" s="440"/>
      <c r="WJQ225" s="440"/>
      <c r="WJR225" s="440"/>
      <c r="WJS225" s="440"/>
      <c r="WJT225" s="440"/>
      <c r="WJU225" s="440"/>
      <c r="WJV225" s="440"/>
      <c r="WJW225" s="440"/>
      <c r="WJX225" s="440"/>
      <c r="WJY225" s="440"/>
      <c r="WJZ225" s="440"/>
      <c r="WKA225" s="440"/>
      <c r="WKB225" s="440"/>
      <c r="WKC225" s="440"/>
      <c r="WKD225" s="440"/>
      <c r="WKE225" s="440"/>
      <c r="WKF225" s="440"/>
      <c r="WKG225" s="440"/>
      <c r="WKH225" s="440"/>
      <c r="WKI225" s="440"/>
      <c r="WKJ225" s="440"/>
      <c r="WKK225" s="440"/>
      <c r="WKL225" s="440"/>
      <c r="WKM225" s="440"/>
      <c r="WKN225" s="440"/>
      <c r="WKO225" s="440"/>
      <c r="WKP225" s="440"/>
      <c r="WKQ225" s="440"/>
      <c r="WKR225" s="440"/>
      <c r="WKS225" s="440"/>
      <c r="WKT225" s="440"/>
      <c r="WKU225" s="440"/>
      <c r="WKV225" s="440"/>
      <c r="WKW225" s="440"/>
      <c r="WKX225" s="440"/>
      <c r="WKY225" s="440"/>
      <c r="WKZ225" s="440"/>
      <c r="WLA225" s="440"/>
      <c r="WLB225" s="440"/>
      <c r="WLC225" s="440"/>
      <c r="WLD225" s="440"/>
      <c r="WLE225" s="440"/>
      <c r="WLF225" s="440"/>
      <c r="WLG225" s="440"/>
      <c r="WLH225" s="440"/>
      <c r="WLI225" s="440"/>
      <c r="WLJ225" s="440"/>
      <c r="WLK225" s="440"/>
      <c r="WLL225" s="440"/>
      <c r="WLM225" s="440"/>
      <c r="WLN225" s="440"/>
      <c r="WLO225" s="440"/>
      <c r="WLP225" s="440"/>
      <c r="WLQ225" s="440"/>
      <c r="WLR225" s="440"/>
      <c r="WLS225" s="440"/>
      <c r="WLT225" s="440"/>
      <c r="WLU225" s="440"/>
      <c r="WLV225" s="440"/>
      <c r="WLW225" s="440"/>
      <c r="WLX225" s="440"/>
      <c r="WLY225" s="440"/>
      <c r="WLZ225" s="440"/>
      <c r="WMA225" s="440"/>
      <c r="WMB225" s="440"/>
      <c r="WMC225" s="440"/>
      <c r="WMD225" s="440"/>
      <c r="WME225" s="440"/>
      <c r="WMF225" s="440"/>
      <c r="WMG225" s="440"/>
      <c r="WMH225" s="440"/>
      <c r="WMI225" s="440"/>
      <c r="WMJ225" s="440"/>
      <c r="WMK225" s="440"/>
      <c r="WML225" s="440"/>
      <c r="WMM225" s="440"/>
      <c r="WMN225" s="440"/>
      <c r="WMO225" s="440"/>
      <c r="WMP225" s="440"/>
      <c r="WMQ225" s="440"/>
      <c r="WMR225" s="440"/>
      <c r="WMS225" s="440"/>
      <c r="WMT225" s="440"/>
      <c r="WMU225" s="440"/>
      <c r="WMV225" s="440"/>
      <c r="WMW225" s="440"/>
      <c r="WMX225" s="440"/>
      <c r="WMY225" s="440"/>
      <c r="WMZ225" s="440"/>
      <c r="WNA225" s="440"/>
      <c r="WNB225" s="440"/>
      <c r="WNC225" s="440"/>
      <c r="WND225" s="440"/>
      <c r="WNE225" s="440"/>
      <c r="WNF225" s="440"/>
      <c r="WNG225" s="440"/>
      <c r="WNH225" s="440"/>
      <c r="WNI225" s="440"/>
      <c r="WNJ225" s="440"/>
      <c r="WNK225" s="440"/>
      <c r="WNL225" s="440"/>
      <c r="WNM225" s="440"/>
      <c r="WNN225" s="440"/>
      <c r="WNO225" s="440"/>
      <c r="WNP225" s="440"/>
      <c r="WNQ225" s="440"/>
      <c r="WNR225" s="440"/>
      <c r="WNS225" s="440"/>
      <c r="WNT225" s="440"/>
      <c r="WNU225" s="440"/>
      <c r="WNV225" s="440"/>
      <c r="WNW225" s="440"/>
      <c r="WNX225" s="440"/>
      <c r="WNY225" s="440"/>
      <c r="WNZ225" s="440"/>
      <c r="WOA225" s="440"/>
      <c r="WOB225" s="440"/>
      <c r="WOC225" s="440"/>
      <c r="WOD225" s="440"/>
      <c r="WOE225" s="440"/>
      <c r="WOF225" s="440"/>
      <c r="WOG225" s="440"/>
      <c r="WOH225" s="440"/>
      <c r="WOI225" s="440"/>
      <c r="WOJ225" s="440"/>
      <c r="WOK225" s="440"/>
      <c r="WOL225" s="440"/>
      <c r="WOM225" s="440"/>
      <c r="WON225" s="440"/>
      <c r="WOO225" s="440"/>
      <c r="WOP225" s="440"/>
      <c r="WOQ225" s="440"/>
      <c r="WOR225" s="440"/>
      <c r="WOS225" s="440"/>
      <c r="WOT225" s="440"/>
      <c r="WOU225" s="440"/>
      <c r="WOV225" s="440"/>
      <c r="WOW225" s="440"/>
      <c r="WOX225" s="440"/>
      <c r="WOY225" s="440"/>
      <c r="WOZ225" s="440"/>
      <c r="WPA225" s="440"/>
      <c r="WPB225" s="440"/>
      <c r="WPC225" s="440"/>
      <c r="WPD225" s="440"/>
      <c r="WPE225" s="440"/>
      <c r="WPF225" s="440"/>
      <c r="WPG225" s="440"/>
      <c r="WPH225" s="440"/>
      <c r="WPI225" s="440"/>
      <c r="WPJ225" s="440"/>
      <c r="WPK225" s="440"/>
      <c r="WPL225" s="440"/>
      <c r="WPM225" s="440"/>
      <c r="WPN225" s="440"/>
      <c r="WPO225" s="440"/>
      <c r="WPP225" s="440"/>
      <c r="WPQ225" s="440"/>
      <c r="WPR225" s="440"/>
      <c r="WPS225" s="440"/>
      <c r="WPT225" s="440"/>
      <c r="WPU225" s="440"/>
      <c r="WPV225" s="440"/>
      <c r="WPW225" s="440"/>
      <c r="WPX225" s="440"/>
      <c r="WPY225" s="440"/>
      <c r="WPZ225" s="440"/>
      <c r="WQA225" s="440"/>
      <c r="WQB225" s="440"/>
      <c r="WQC225" s="440"/>
      <c r="WQD225" s="440"/>
      <c r="WQE225" s="440"/>
      <c r="WQF225" s="440"/>
      <c r="WQG225" s="440"/>
      <c r="WQH225" s="440"/>
      <c r="WQI225" s="440"/>
      <c r="WQJ225" s="440"/>
      <c r="WQK225" s="440"/>
      <c r="WQL225" s="440"/>
      <c r="WQM225" s="440"/>
      <c r="WQN225" s="440"/>
      <c r="WQO225" s="440"/>
      <c r="WQP225" s="440"/>
      <c r="WQQ225" s="440"/>
      <c r="WQR225" s="440"/>
      <c r="WQS225" s="440"/>
      <c r="WQT225" s="440"/>
      <c r="WQU225" s="440"/>
      <c r="WQV225" s="440"/>
      <c r="WQW225" s="440"/>
      <c r="WQX225" s="440"/>
      <c r="WQY225" s="440"/>
      <c r="WQZ225" s="440"/>
      <c r="WRA225" s="440"/>
      <c r="WRB225" s="440"/>
      <c r="WRC225" s="440"/>
      <c r="WRD225" s="440"/>
      <c r="WRE225" s="440"/>
      <c r="WRF225" s="440"/>
      <c r="WRG225" s="440"/>
      <c r="WRH225" s="440"/>
      <c r="WRI225" s="440"/>
      <c r="WRJ225" s="440"/>
      <c r="WRK225" s="440"/>
      <c r="WRL225" s="440"/>
      <c r="WRM225" s="440"/>
      <c r="WRN225" s="440"/>
      <c r="WRO225" s="440"/>
      <c r="WRP225" s="440"/>
      <c r="WRQ225" s="440"/>
      <c r="WRR225" s="440"/>
      <c r="WRS225" s="440"/>
      <c r="WRT225" s="440"/>
      <c r="WRU225" s="440"/>
      <c r="WRV225" s="440"/>
      <c r="WRW225" s="440"/>
      <c r="WRX225" s="440"/>
      <c r="WRY225" s="440"/>
      <c r="WRZ225" s="440"/>
      <c r="WSA225" s="440"/>
      <c r="WSB225" s="440"/>
      <c r="WSC225" s="440"/>
      <c r="WSD225" s="440"/>
      <c r="WSE225" s="440"/>
      <c r="WSF225" s="440"/>
      <c r="WSG225" s="440"/>
      <c r="WSH225" s="440"/>
      <c r="WSI225" s="440"/>
      <c r="WSJ225" s="440"/>
      <c r="WSK225" s="440"/>
      <c r="WSL225" s="440"/>
      <c r="WSM225" s="440"/>
      <c r="WSN225" s="440"/>
      <c r="WSO225" s="440"/>
      <c r="WSP225" s="440"/>
      <c r="WSQ225" s="440"/>
      <c r="WSR225" s="440"/>
      <c r="WSS225" s="440"/>
      <c r="WST225" s="440"/>
      <c r="WSU225" s="440"/>
      <c r="WSV225" s="440"/>
      <c r="WSW225" s="440"/>
      <c r="WSX225" s="440"/>
      <c r="WSY225" s="440"/>
      <c r="WSZ225" s="440"/>
      <c r="WTA225" s="440"/>
      <c r="WTB225" s="440"/>
      <c r="WTC225" s="440"/>
      <c r="WTD225" s="440"/>
      <c r="WTE225" s="440"/>
      <c r="WTF225" s="440"/>
      <c r="WTG225" s="440"/>
      <c r="WTH225" s="440"/>
      <c r="WTI225" s="440"/>
      <c r="WTJ225" s="440"/>
      <c r="WTK225" s="440"/>
      <c r="WTL225" s="440"/>
      <c r="WTM225" s="440"/>
      <c r="WTN225" s="440"/>
      <c r="WTO225" s="440"/>
      <c r="WTP225" s="440"/>
      <c r="WTQ225" s="440"/>
      <c r="WTR225" s="440"/>
      <c r="WTS225" s="440"/>
      <c r="WTT225" s="440"/>
      <c r="WTU225" s="440"/>
      <c r="WTV225" s="440"/>
      <c r="WTW225" s="440"/>
      <c r="WTX225" s="440"/>
      <c r="WTY225" s="440"/>
      <c r="WTZ225" s="440"/>
      <c r="WUA225" s="440"/>
      <c r="WUB225" s="440"/>
      <c r="WUC225" s="440"/>
      <c r="WUD225" s="440"/>
      <c r="WUE225" s="440"/>
      <c r="WUF225" s="440"/>
      <c r="WUG225" s="440"/>
      <c r="WUH225" s="440"/>
      <c r="WUI225" s="440"/>
      <c r="WUJ225" s="440"/>
      <c r="WUK225" s="440"/>
      <c r="WUL225" s="440"/>
      <c r="WUM225" s="440"/>
      <c r="WUN225" s="440"/>
      <c r="WUO225" s="440"/>
      <c r="WUP225" s="440"/>
      <c r="WUQ225" s="440"/>
      <c r="WUR225" s="440"/>
      <c r="WUS225" s="440"/>
      <c r="WUT225" s="440"/>
      <c r="WUU225" s="440"/>
      <c r="WUV225" s="440"/>
      <c r="WUW225" s="440"/>
      <c r="WUX225" s="440"/>
      <c r="WUY225" s="440"/>
      <c r="WUZ225" s="440"/>
      <c r="WVA225" s="440"/>
      <c r="WVB225" s="440"/>
      <c r="WVC225" s="440"/>
      <c r="WVD225" s="440"/>
      <c r="WVE225" s="440"/>
      <c r="WVF225" s="440"/>
      <c r="WVG225" s="440"/>
      <c r="WVH225" s="440"/>
      <c r="WVI225" s="440"/>
      <c r="WVJ225" s="440"/>
      <c r="WVK225" s="440"/>
      <c r="WVL225" s="440"/>
      <c r="WVM225" s="440"/>
      <c r="WVN225" s="440"/>
      <c r="WVO225" s="440"/>
      <c r="WVP225" s="440"/>
      <c r="WVQ225" s="440"/>
      <c r="WVR225" s="440"/>
      <c r="WVS225" s="440"/>
      <c r="WVT225" s="440"/>
      <c r="WVU225" s="440"/>
      <c r="WVV225" s="440"/>
      <c r="WVW225" s="440"/>
      <c r="WVX225" s="440"/>
      <c r="WVY225" s="440"/>
      <c r="WVZ225" s="440"/>
      <c r="WWA225" s="440"/>
      <c r="WWB225" s="440"/>
      <c r="WWC225" s="440"/>
      <c r="WWD225" s="440"/>
      <c r="WWE225" s="440"/>
      <c r="WWF225" s="440"/>
      <c r="WWG225" s="440"/>
      <c r="WWH225" s="440"/>
      <c r="WWI225" s="440"/>
      <c r="WWJ225" s="440"/>
      <c r="WWK225" s="440"/>
      <c r="WWL225" s="440"/>
      <c r="WWM225" s="440"/>
      <c r="WWN225" s="440"/>
      <c r="WWO225" s="440"/>
      <c r="WWP225" s="440"/>
      <c r="WWQ225" s="440"/>
      <c r="WWR225" s="440"/>
      <c r="WWS225" s="440"/>
      <c r="WWT225" s="440"/>
      <c r="WWU225" s="440"/>
      <c r="WWV225" s="440"/>
      <c r="WWW225" s="440"/>
      <c r="WWX225" s="440"/>
      <c r="WWY225" s="440"/>
      <c r="WWZ225" s="440"/>
      <c r="WXA225" s="440"/>
      <c r="WXB225" s="440"/>
      <c r="WXC225" s="440"/>
      <c r="WXD225" s="440"/>
      <c r="WXE225" s="440"/>
      <c r="WXF225" s="440"/>
      <c r="WXG225" s="440"/>
      <c r="WXH225" s="440"/>
      <c r="WXI225" s="440"/>
      <c r="WXJ225" s="440"/>
      <c r="WXK225" s="440"/>
      <c r="WXL225" s="440"/>
      <c r="WXM225" s="440"/>
      <c r="WXN225" s="440"/>
      <c r="WXO225" s="440"/>
      <c r="WXP225" s="440"/>
      <c r="WXQ225" s="440"/>
      <c r="WXR225" s="440"/>
      <c r="WXS225" s="440"/>
      <c r="WXT225" s="440"/>
      <c r="WXU225" s="440"/>
      <c r="WXV225" s="440"/>
      <c r="WXW225" s="440"/>
      <c r="WXX225" s="440"/>
      <c r="WXY225" s="440"/>
      <c r="WXZ225" s="440"/>
      <c r="WYA225" s="440"/>
      <c r="WYB225" s="440"/>
      <c r="WYC225" s="440"/>
      <c r="WYD225" s="440"/>
      <c r="WYE225" s="440"/>
      <c r="WYF225" s="440"/>
      <c r="WYG225" s="440"/>
      <c r="WYH225" s="440"/>
      <c r="WYI225" s="440"/>
      <c r="WYJ225" s="440"/>
      <c r="WYK225" s="440"/>
      <c r="WYL225" s="440"/>
      <c r="WYM225" s="440"/>
      <c r="WYN225" s="440"/>
      <c r="WYO225" s="440"/>
      <c r="WYP225" s="440"/>
      <c r="WYQ225" s="440"/>
      <c r="WYR225" s="440"/>
      <c r="WYS225" s="440"/>
      <c r="WYT225" s="440"/>
      <c r="WYU225" s="440"/>
      <c r="WYV225" s="440"/>
      <c r="WYW225" s="440"/>
      <c r="WYX225" s="440"/>
      <c r="WYY225" s="440"/>
      <c r="WYZ225" s="440"/>
      <c r="WZA225" s="440"/>
      <c r="WZB225" s="440"/>
      <c r="WZC225" s="440"/>
      <c r="WZD225" s="440"/>
      <c r="WZE225" s="440"/>
      <c r="WZF225" s="440"/>
      <c r="WZG225" s="440"/>
      <c r="WZH225" s="440"/>
      <c r="WZI225" s="440"/>
      <c r="WZJ225" s="440"/>
      <c r="WZK225" s="440"/>
      <c r="WZL225" s="440"/>
      <c r="WZM225" s="440"/>
      <c r="WZN225" s="440"/>
      <c r="WZO225" s="440"/>
      <c r="WZP225" s="440"/>
      <c r="WZQ225" s="440"/>
      <c r="WZR225" s="440"/>
      <c r="WZS225" s="440"/>
      <c r="WZT225" s="440"/>
      <c r="WZU225" s="440"/>
      <c r="WZV225" s="440"/>
      <c r="WZW225" s="440"/>
      <c r="WZX225" s="440"/>
      <c r="WZY225" s="440"/>
      <c r="WZZ225" s="440"/>
      <c r="XAA225" s="440"/>
      <c r="XAB225" s="440"/>
      <c r="XAC225" s="440"/>
      <c r="XAD225" s="440"/>
      <c r="XAE225" s="440"/>
      <c r="XAF225" s="440"/>
      <c r="XAG225" s="440"/>
      <c r="XAH225" s="440"/>
      <c r="XAI225" s="440"/>
      <c r="XAJ225" s="440"/>
      <c r="XAK225" s="440"/>
      <c r="XAL225" s="440"/>
      <c r="XAM225" s="440"/>
      <c r="XAN225" s="440"/>
      <c r="XAO225" s="440"/>
      <c r="XAP225" s="440"/>
      <c r="XAQ225" s="440"/>
      <c r="XAR225" s="440"/>
      <c r="XAS225" s="440"/>
      <c r="XAT225" s="440"/>
      <c r="XAU225" s="440"/>
      <c r="XAV225" s="440"/>
      <c r="XAW225" s="440"/>
      <c r="XAX225" s="440"/>
      <c r="XAY225" s="440"/>
      <c r="XAZ225" s="440"/>
      <c r="XBA225" s="440"/>
      <c r="XBB225" s="440"/>
      <c r="XBC225" s="440"/>
      <c r="XBD225" s="440"/>
      <c r="XBE225" s="440"/>
      <c r="XBF225" s="440"/>
      <c r="XBG225" s="440"/>
      <c r="XBH225" s="440"/>
      <c r="XBI225" s="440"/>
      <c r="XBJ225" s="440"/>
      <c r="XBK225" s="440"/>
      <c r="XBL225" s="440"/>
      <c r="XBM225" s="440"/>
      <c r="XBN225" s="440"/>
      <c r="XBO225" s="440"/>
      <c r="XBP225" s="440"/>
      <c r="XBQ225" s="440"/>
      <c r="XBR225" s="440"/>
      <c r="XBS225" s="440"/>
      <c r="XBT225" s="440"/>
      <c r="XBU225" s="440"/>
      <c r="XBV225" s="440"/>
      <c r="XBW225" s="440"/>
      <c r="XBX225" s="440"/>
      <c r="XBY225" s="440"/>
      <c r="XBZ225" s="440"/>
      <c r="XCA225" s="440"/>
      <c r="XCB225" s="440"/>
      <c r="XCC225" s="440"/>
      <c r="XCD225" s="440"/>
      <c r="XCE225" s="440"/>
      <c r="XCF225" s="440"/>
      <c r="XCG225" s="440"/>
      <c r="XCH225" s="440"/>
      <c r="XCI225" s="440"/>
      <c r="XCJ225" s="440"/>
      <c r="XCK225" s="440"/>
      <c r="XCL225" s="440"/>
      <c r="XCM225" s="440"/>
      <c r="XCN225" s="440"/>
      <c r="XCO225" s="440"/>
      <c r="XCP225" s="440"/>
      <c r="XCQ225" s="440"/>
      <c r="XCR225" s="440"/>
      <c r="XCS225" s="440"/>
      <c r="XCT225" s="440"/>
      <c r="XCU225" s="440"/>
      <c r="XCV225" s="440"/>
      <c r="XCW225" s="440"/>
      <c r="XCX225" s="440"/>
      <c r="XCY225" s="440"/>
      <c r="XCZ225" s="440"/>
      <c r="XDA225" s="440"/>
      <c r="XDB225" s="440"/>
      <c r="XDC225" s="440"/>
      <c r="XDD225" s="440"/>
      <c r="XDE225" s="440"/>
      <c r="XDF225" s="440"/>
      <c r="XDG225" s="440"/>
      <c r="XDH225" s="440"/>
      <c r="XDI225" s="440"/>
      <c r="XDJ225" s="440"/>
      <c r="XDK225" s="440"/>
      <c r="XDL225" s="440"/>
      <c r="XDM225" s="440"/>
      <c r="XDN225" s="440"/>
      <c r="XDO225" s="440"/>
      <c r="XDP225" s="440"/>
      <c r="XDQ225" s="440"/>
      <c r="XDR225" s="440"/>
      <c r="XDS225" s="440"/>
      <c r="XDT225" s="440"/>
      <c r="XDU225" s="440"/>
      <c r="XDV225" s="440"/>
      <c r="XDW225" s="440"/>
      <c r="XDX225" s="440"/>
      <c r="XDY225" s="440"/>
      <c r="XDZ225" s="440"/>
      <c r="XEA225" s="440"/>
      <c r="XEB225" s="440"/>
      <c r="XEC225" s="440"/>
      <c r="XED225" s="440"/>
      <c r="XEE225" s="440"/>
      <c r="XEF225" s="440"/>
      <c r="XEG225" s="440"/>
      <c r="XEH225" s="440"/>
      <c r="XEI225" s="440"/>
      <c r="XEJ225" s="440"/>
      <c r="XEK225" s="440"/>
      <c r="XEL225" s="440"/>
      <c r="XEM225" s="440"/>
      <c r="XEN225" s="440"/>
      <c r="XEO225" s="440"/>
      <c r="XEP225" s="440"/>
      <c r="XEQ225" s="440"/>
      <c r="XER225" s="440"/>
      <c r="XES225" s="440"/>
      <c r="XET225" s="440"/>
      <c r="XEU225" s="440"/>
      <c r="XEV225" s="440"/>
      <c r="XEW225" s="440"/>
      <c r="XEX225" s="440"/>
    </row>
    <row r="226" spans="1:16378" s="464" customFormat="1" x14ac:dyDescent="0.3">
      <c r="A226" s="546"/>
      <c r="B226" s="735" t="s">
        <v>2733</v>
      </c>
      <c r="C226" s="736"/>
      <c r="D226" s="737"/>
      <c r="E226" s="547">
        <v>106479534</v>
      </c>
      <c r="F226" s="547">
        <v>56433333</v>
      </c>
      <c r="G226" s="547">
        <f>SUM(G196:G221)</f>
        <v>71472846</v>
      </c>
      <c r="H226" s="547">
        <f>SUM(H196:H225)</f>
        <v>84830548</v>
      </c>
      <c r="I226" s="460">
        <f t="shared" si="7"/>
        <v>13357702</v>
      </c>
      <c r="J226" s="547">
        <f>SUM(J196:J225)</f>
        <v>100630548</v>
      </c>
      <c r="K226" s="416">
        <f t="shared" si="8"/>
        <v>15800000</v>
      </c>
      <c r="L226" s="548">
        <v>15400000</v>
      </c>
      <c r="M226" s="548">
        <v>15400000</v>
      </c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  <c r="AC226" s="440"/>
      <c r="AD226" s="440"/>
      <c r="AE226" s="440"/>
      <c r="AF226" s="440"/>
      <c r="AG226" s="440"/>
      <c r="AH226" s="440"/>
      <c r="AI226" s="440"/>
      <c r="AJ226" s="440"/>
      <c r="AK226" s="440"/>
      <c r="AL226" s="440"/>
      <c r="AM226" s="440"/>
      <c r="AN226" s="440"/>
      <c r="AO226" s="440"/>
      <c r="AP226" s="440"/>
      <c r="AQ226" s="440"/>
      <c r="AR226" s="440"/>
      <c r="AS226" s="440"/>
      <c r="AT226" s="440"/>
      <c r="AU226" s="440"/>
      <c r="AV226" s="440"/>
      <c r="AW226" s="440"/>
      <c r="AX226" s="440"/>
      <c r="AY226" s="440"/>
      <c r="AZ226" s="440"/>
      <c r="BA226" s="440"/>
      <c r="BB226" s="440"/>
      <c r="BC226" s="440"/>
      <c r="BD226" s="440"/>
      <c r="BE226" s="440"/>
      <c r="BF226" s="440"/>
      <c r="BG226" s="440"/>
      <c r="BH226" s="440"/>
      <c r="BI226" s="440"/>
      <c r="BJ226" s="440"/>
      <c r="BK226" s="440"/>
      <c r="BL226" s="440"/>
      <c r="BM226" s="440"/>
      <c r="BN226" s="440"/>
      <c r="BO226" s="440"/>
      <c r="BP226" s="440"/>
      <c r="BQ226" s="440"/>
      <c r="BR226" s="440"/>
      <c r="BS226" s="440"/>
      <c r="BT226" s="440"/>
      <c r="BU226" s="440"/>
      <c r="BV226" s="440"/>
      <c r="BW226" s="440"/>
      <c r="BX226" s="440"/>
      <c r="BY226" s="440"/>
      <c r="BZ226" s="440"/>
      <c r="CA226" s="440"/>
      <c r="CB226" s="440"/>
      <c r="CC226" s="440"/>
      <c r="CD226" s="440"/>
      <c r="CE226" s="440"/>
      <c r="CF226" s="440"/>
      <c r="CG226" s="440"/>
      <c r="CH226" s="440"/>
      <c r="CI226" s="440"/>
      <c r="CJ226" s="440"/>
      <c r="CK226" s="440"/>
      <c r="CL226" s="440"/>
      <c r="CM226" s="440"/>
      <c r="CN226" s="440"/>
      <c r="CO226" s="440"/>
      <c r="CP226" s="440"/>
      <c r="CQ226" s="440"/>
      <c r="CR226" s="440"/>
      <c r="CS226" s="440"/>
      <c r="CT226" s="440"/>
      <c r="CU226" s="440"/>
      <c r="CV226" s="440"/>
      <c r="CW226" s="440"/>
      <c r="CX226" s="440"/>
      <c r="CY226" s="440"/>
      <c r="CZ226" s="440"/>
      <c r="DA226" s="440"/>
      <c r="DB226" s="440"/>
      <c r="DC226" s="440"/>
      <c r="DD226" s="440"/>
      <c r="DE226" s="440"/>
      <c r="DF226" s="440"/>
      <c r="DG226" s="440"/>
      <c r="DH226" s="440"/>
      <c r="DI226" s="440"/>
      <c r="DJ226" s="440"/>
      <c r="DK226" s="440"/>
      <c r="DL226" s="440"/>
      <c r="DM226" s="440"/>
      <c r="DN226" s="440"/>
      <c r="DO226" s="440"/>
      <c r="DP226" s="440"/>
      <c r="DQ226" s="440"/>
      <c r="DR226" s="440"/>
      <c r="DS226" s="440"/>
      <c r="DT226" s="440"/>
      <c r="DU226" s="440"/>
      <c r="DV226" s="440"/>
      <c r="DW226" s="440"/>
      <c r="DX226" s="440"/>
      <c r="DY226" s="440"/>
      <c r="DZ226" s="440"/>
      <c r="EA226" s="440"/>
      <c r="EB226" s="440"/>
      <c r="EC226" s="440"/>
      <c r="ED226" s="440"/>
      <c r="EE226" s="440"/>
      <c r="EF226" s="440"/>
      <c r="EG226" s="440"/>
      <c r="EH226" s="440"/>
      <c r="EI226" s="440"/>
      <c r="EJ226" s="440"/>
      <c r="EK226" s="440"/>
      <c r="EL226" s="440"/>
      <c r="EM226" s="440"/>
      <c r="EN226" s="440"/>
      <c r="EO226" s="440"/>
      <c r="EP226" s="440"/>
      <c r="EQ226" s="440"/>
      <c r="ER226" s="440"/>
      <c r="ES226" s="440"/>
      <c r="ET226" s="440"/>
      <c r="EU226" s="440"/>
      <c r="EV226" s="440"/>
      <c r="EW226" s="440"/>
      <c r="EX226" s="440"/>
      <c r="EY226" s="440"/>
      <c r="EZ226" s="440"/>
      <c r="FA226" s="440"/>
      <c r="FB226" s="440"/>
      <c r="FC226" s="440"/>
      <c r="FD226" s="440"/>
      <c r="FE226" s="440"/>
      <c r="FF226" s="440"/>
      <c r="FG226" s="440"/>
      <c r="FH226" s="440"/>
      <c r="FI226" s="440"/>
      <c r="FJ226" s="440"/>
      <c r="FK226" s="440"/>
      <c r="FL226" s="440"/>
      <c r="FM226" s="440"/>
      <c r="FN226" s="440"/>
      <c r="FO226" s="440"/>
      <c r="FP226" s="440"/>
      <c r="FQ226" s="440"/>
      <c r="FR226" s="440"/>
      <c r="FS226" s="440"/>
      <c r="FT226" s="440"/>
      <c r="FU226" s="440"/>
      <c r="FV226" s="440"/>
      <c r="FW226" s="440"/>
      <c r="FX226" s="440"/>
      <c r="FY226" s="440"/>
      <c r="FZ226" s="440"/>
      <c r="GA226" s="440"/>
      <c r="GB226" s="440"/>
      <c r="GC226" s="440"/>
      <c r="GD226" s="440"/>
      <c r="GE226" s="440"/>
      <c r="GF226" s="440"/>
      <c r="GG226" s="440"/>
      <c r="GH226" s="440"/>
      <c r="GI226" s="440"/>
      <c r="GJ226" s="440"/>
      <c r="GK226" s="440"/>
      <c r="GL226" s="440"/>
      <c r="GM226" s="440"/>
      <c r="GN226" s="440"/>
      <c r="GO226" s="440"/>
      <c r="GP226" s="440"/>
      <c r="GQ226" s="440"/>
      <c r="GR226" s="440"/>
      <c r="GS226" s="440"/>
      <c r="GT226" s="440"/>
      <c r="GU226" s="440"/>
      <c r="GV226" s="440"/>
      <c r="GW226" s="440"/>
      <c r="GX226" s="440"/>
      <c r="GY226" s="440"/>
      <c r="GZ226" s="440"/>
      <c r="HA226" s="440"/>
      <c r="HB226" s="440"/>
      <c r="HC226" s="440"/>
      <c r="HD226" s="440"/>
      <c r="HE226" s="440"/>
      <c r="HF226" s="440"/>
      <c r="HG226" s="440"/>
      <c r="HH226" s="440"/>
      <c r="HI226" s="440"/>
      <c r="HJ226" s="440"/>
      <c r="HK226" s="440"/>
      <c r="HL226" s="440"/>
      <c r="HM226" s="440"/>
      <c r="HN226" s="440"/>
      <c r="HO226" s="440"/>
      <c r="HP226" s="440"/>
      <c r="HQ226" s="440"/>
      <c r="HR226" s="440"/>
      <c r="HS226" s="440"/>
      <c r="HT226" s="440"/>
      <c r="HU226" s="440"/>
      <c r="HV226" s="440"/>
      <c r="HW226" s="440"/>
      <c r="HX226" s="440"/>
      <c r="HY226" s="440"/>
      <c r="HZ226" s="440"/>
      <c r="IA226" s="440"/>
      <c r="IB226" s="440"/>
      <c r="IC226" s="440"/>
      <c r="ID226" s="440"/>
      <c r="IE226" s="440"/>
      <c r="IF226" s="440"/>
      <c r="IG226" s="440"/>
      <c r="IH226" s="440"/>
      <c r="II226" s="440"/>
      <c r="IJ226" s="440"/>
      <c r="IK226" s="440"/>
      <c r="IL226" s="440"/>
      <c r="IM226" s="440"/>
      <c r="IN226" s="440"/>
      <c r="IO226" s="440"/>
      <c r="IP226" s="440"/>
      <c r="IQ226" s="440"/>
      <c r="IR226" s="440"/>
      <c r="IS226" s="440"/>
      <c r="IT226" s="440"/>
      <c r="IU226" s="440"/>
      <c r="IV226" s="440"/>
      <c r="IW226" s="440"/>
      <c r="IX226" s="440"/>
      <c r="IY226" s="440"/>
      <c r="IZ226" s="440"/>
      <c r="JA226" s="440"/>
      <c r="JB226" s="440"/>
      <c r="JC226" s="440"/>
      <c r="JD226" s="440"/>
      <c r="JE226" s="440"/>
      <c r="JF226" s="440"/>
      <c r="JG226" s="440"/>
      <c r="JH226" s="440"/>
      <c r="JI226" s="440"/>
      <c r="JJ226" s="440"/>
      <c r="JK226" s="440"/>
      <c r="JL226" s="440"/>
      <c r="JM226" s="440"/>
      <c r="JN226" s="440"/>
      <c r="JO226" s="440"/>
      <c r="JP226" s="440"/>
      <c r="JQ226" s="440"/>
      <c r="JR226" s="440"/>
      <c r="JS226" s="440"/>
      <c r="JT226" s="440"/>
      <c r="JU226" s="440"/>
      <c r="JV226" s="440"/>
      <c r="JW226" s="440"/>
      <c r="JX226" s="440"/>
      <c r="JY226" s="440"/>
      <c r="JZ226" s="440"/>
      <c r="KA226" s="440"/>
      <c r="KB226" s="440"/>
      <c r="KC226" s="440"/>
      <c r="KD226" s="440"/>
      <c r="KE226" s="440"/>
      <c r="KF226" s="440"/>
      <c r="KG226" s="440"/>
      <c r="KH226" s="440"/>
      <c r="KI226" s="440"/>
      <c r="KJ226" s="440"/>
      <c r="KK226" s="440"/>
      <c r="KL226" s="440"/>
      <c r="KM226" s="440"/>
      <c r="KN226" s="440"/>
      <c r="KO226" s="440"/>
      <c r="KP226" s="440"/>
      <c r="KQ226" s="440"/>
      <c r="KR226" s="440"/>
      <c r="KS226" s="440"/>
      <c r="KT226" s="440"/>
      <c r="KU226" s="440"/>
      <c r="KV226" s="440"/>
      <c r="KW226" s="440"/>
      <c r="KX226" s="440"/>
      <c r="KY226" s="440"/>
      <c r="KZ226" s="440"/>
      <c r="LA226" s="440"/>
      <c r="LB226" s="440"/>
      <c r="LC226" s="440"/>
      <c r="LD226" s="440"/>
      <c r="LE226" s="440"/>
      <c r="LF226" s="440"/>
      <c r="LG226" s="440"/>
      <c r="LH226" s="440"/>
      <c r="LI226" s="440"/>
      <c r="LJ226" s="440"/>
      <c r="LK226" s="440"/>
      <c r="LL226" s="440"/>
      <c r="LM226" s="440"/>
      <c r="LN226" s="440"/>
      <c r="LO226" s="440"/>
      <c r="LP226" s="440"/>
      <c r="LQ226" s="440"/>
      <c r="LR226" s="440"/>
      <c r="LS226" s="440"/>
      <c r="LT226" s="440"/>
      <c r="LU226" s="440"/>
      <c r="LV226" s="440"/>
      <c r="LW226" s="440"/>
      <c r="LX226" s="440"/>
      <c r="LY226" s="440"/>
      <c r="LZ226" s="440"/>
      <c r="MA226" s="440"/>
      <c r="MB226" s="440"/>
      <c r="MC226" s="440"/>
      <c r="MD226" s="440"/>
      <c r="ME226" s="440"/>
      <c r="MF226" s="440"/>
      <c r="MG226" s="440"/>
      <c r="MH226" s="440"/>
      <c r="MI226" s="440"/>
      <c r="MJ226" s="440"/>
      <c r="MK226" s="440"/>
      <c r="ML226" s="440"/>
      <c r="MM226" s="440"/>
      <c r="MN226" s="440"/>
      <c r="MO226" s="440"/>
      <c r="MP226" s="440"/>
      <c r="MQ226" s="440"/>
      <c r="MR226" s="440"/>
      <c r="MS226" s="440"/>
      <c r="MT226" s="440"/>
      <c r="MU226" s="440"/>
      <c r="MV226" s="440"/>
      <c r="MW226" s="440"/>
      <c r="MX226" s="440"/>
      <c r="MY226" s="440"/>
      <c r="MZ226" s="440"/>
      <c r="NA226" s="440"/>
      <c r="NB226" s="440"/>
      <c r="NC226" s="440"/>
      <c r="ND226" s="440"/>
      <c r="NE226" s="440"/>
      <c r="NF226" s="440"/>
      <c r="NG226" s="440"/>
      <c r="NH226" s="440"/>
      <c r="NI226" s="440"/>
      <c r="NJ226" s="440"/>
      <c r="NK226" s="440"/>
      <c r="NL226" s="440"/>
      <c r="NM226" s="440"/>
      <c r="NN226" s="440"/>
      <c r="NO226" s="440"/>
      <c r="NP226" s="440"/>
      <c r="NQ226" s="440"/>
      <c r="NR226" s="440"/>
      <c r="NS226" s="440"/>
      <c r="NT226" s="440"/>
      <c r="NU226" s="440"/>
      <c r="NV226" s="440"/>
      <c r="NW226" s="440"/>
      <c r="NX226" s="440"/>
      <c r="NY226" s="440"/>
      <c r="NZ226" s="440"/>
      <c r="OA226" s="440"/>
      <c r="OB226" s="440"/>
      <c r="OC226" s="440"/>
      <c r="OD226" s="440"/>
      <c r="OE226" s="440"/>
      <c r="OF226" s="440"/>
      <c r="OG226" s="440"/>
      <c r="OH226" s="440"/>
      <c r="OI226" s="440"/>
      <c r="OJ226" s="440"/>
      <c r="OK226" s="440"/>
      <c r="OL226" s="440"/>
      <c r="OM226" s="440"/>
      <c r="ON226" s="440"/>
      <c r="OO226" s="440"/>
      <c r="OP226" s="440"/>
      <c r="OQ226" s="440"/>
      <c r="OR226" s="440"/>
      <c r="OS226" s="440"/>
      <c r="OT226" s="440"/>
      <c r="OU226" s="440"/>
      <c r="OV226" s="440"/>
      <c r="OW226" s="440"/>
      <c r="OX226" s="440"/>
      <c r="OY226" s="440"/>
      <c r="OZ226" s="440"/>
      <c r="PA226" s="440"/>
      <c r="PB226" s="440"/>
      <c r="PC226" s="440"/>
      <c r="PD226" s="440"/>
      <c r="PE226" s="440"/>
      <c r="PF226" s="440"/>
      <c r="PG226" s="440"/>
      <c r="PH226" s="440"/>
      <c r="PI226" s="440"/>
      <c r="PJ226" s="440"/>
      <c r="PK226" s="440"/>
      <c r="PL226" s="440"/>
      <c r="PM226" s="440"/>
      <c r="PN226" s="440"/>
      <c r="PO226" s="440"/>
      <c r="PP226" s="440"/>
      <c r="PQ226" s="440"/>
      <c r="PR226" s="440"/>
      <c r="PS226" s="440"/>
      <c r="PT226" s="440"/>
      <c r="PU226" s="440"/>
      <c r="PV226" s="440"/>
      <c r="PW226" s="440"/>
      <c r="PX226" s="440"/>
      <c r="PY226" s="440"/>
      <c r="PZ226" s="440"/>
      <c r="QA226" s="440"/>
      <c r="QB226" s="440"/>
      <c r="QC226" s="440"/>
      <c r="QD226" s="440"/>
      <c r="QE226" s="440"/>
      <c r="QF226" s="440"/>
      <c r="QG226" s="440"/>
      <c r="QH226" s="440"/>
      <c r="QI226" s="440"/>
      <c r="QJ226" s="440"/>
      <c r="QK226" s="440"/>
      <c r="QL226" s="440"/>
      <c r="QM226" s="440"/>
      <c r="QN226" s="440"/>
      <c r="QO226" s="440"/>
      <c r="QP226" s="440"/>
      <c r="QQ226" s="440"/>
      <c r="QR226" s="440"/>
      <c r="QS226" s="440"/>
      <c r="QT226" s="440"/>
      <c r="QU226" s="440"/>
      <c r="QV226" s="440"/>
      <c r="QW226" s="440"/>
      <c r="QX226" s="440"/>
      <c r="QY226" s="440"/>
      <c r="QZ226" s="440"/>
      <c r="RA226" s="440"/>
      <c r="RB226" s="440"/>
      <c r="RC226" s="440"/>
      <c r="RD226" s="440"/>
      <c r="RE226" s="440"/>
      <c r="RF226" s="440"/>
      <c r="RG226" s="440"/>
      <c r="RH226" s="440"/>
      <c r="RI226" s="440"/>
      <c r="RJ226" s="440"/>
      <c r="RK226" s="440"/>
      <c r="RL226" s="440"/>
      <c r="RM226" s="440"/>
      <c r="RN226" s="440"/>
      <c r="RO226" s="440"/>
      <c r="RP226" s="440"/>
      <c r="RQ226" s="440"/>
      <c r="RR226" s="440"/>
      <c r="RS226" s="440"/>
      <c r="RT226" s="440"/>
      <c r="RU226" s="440"/>
      <c r="RV226" s="440"/>
      <c r="RW226" s="440"/>
      <c r="RX226" s="440"/>
      <c r="RY226" s="440"/>
      <c r="RZ226" s="440"/>
      <c r="SA226" s="440"/>
      <c r="SB226" s="440"/>
      <c r="SC226" s="440"/>
      <c r="SD226" s="440"/>
      <c r="SE226" s="440"/>
      <c r="SF226" s="440"/>
      <c r="SG226" s="440"/>
      <c r="SH226" s="440"/>
      <c r="SI226" s="440"/>
      <c r="SJ226" s="440"/>
      <c r="SK226" s="440"/>
      <c r="SL226" s="440"/>
      <c r="SM226" s="440"/>
      <c r="SN226" s="440"/>
      <c r="SO226" s="440"/>
      <c r="SP226" s="440"/>
      <c r="SQ226" s="440"/>
      <c r="SR226" s="440"/>
      <c r="SS226" s="440"/>
      <c r="ST226" s="440"/>
      <c r="SU226" s="440"/>
      <c r="SV226" s="440"/>
      <c r="SW226" s="440"/>
      <c r="SX226" s="440"/>
      <c r="SY226" s="440"/>
      <c r="SZ226" s="440"/>
      <c r="TA226" s="440"/>
      <c r="TB226" s="440"/>
      <c r="TC226" s="440"/>
      <c r="TD226" s="440"/>
      <c r="TE226" s="440"/>
      <c r="TF226" s="440"/>
      <c r="TG226" s="440"/>
      <c r="TH226" s="440"/>
      <c r="TI226" s="440"/>
      <c r="TJ226" s="440"/>
      <c r="TK226" s="440"/>
      <c r="TL226" s="440"/>
      <c r="TM226" s="440"/>
      <c r="TN226" s="440"/>
      <c r="TO226" s="440"/>
      <c r="TP226" s="440"/>
      <c r="TQ226" s="440"/>
      <c r="TR226" s="440"/>
      <c r="TS226" s="440"/>
      <c r="TT226" s="440"/>
      <c r="TU226" s="440"/>
      <c r="TV226" s="440"/>
      <c r="TW226" s="440"/>
      <c r="TX226" s="440"/>
      <c r="TY226" s="440"/>
      <c r="TZ226" s="440"/>
      <c r="UA226" s="440"/>
      <c r="UB226" s="440"/>
      <c r="UC226" s="440"/>
      <c r="UD226" s="440"/>
      <c r="UE226" s="440"/>
      <c r="UF226" s="440"/>
      <c r="UG226" s="440"/>
      <c r="UH226" s="440"/>
      <c r="UI226" s="440"/>
      <c r="UJ226" s="440"/>
      <c r="UK226" s="440"/>
      <c r="UL226" s="440"/>
      <c r="UM226" s="440"/>
      <c r="UN226" s="440"/>
      <c r="UO226" s="440"/>
      <c r="UP226" s="440"/>
      <c r="UQ226" s="440"/>
      <c r="UR226" s="440"/>
      <c r="US226" s="440"/>
      <c r="UT226" s="440"/>
      <c r="UU226" s="440"/>
      <c r="UV226" s="440"/>
      <c r="UW226" s="440"/>
      <c r="UX226" s="440"/>
      <c r="UY226" s="440"/>
      <c r="UZ226" s="440"/>
      <c r="VA226" s="440"/>
      <c r="VB226" s="440"/>
      <c r="VC226" s="440"/>
      <c r="VD226" s="440"/>
      <c r="VE226" s="440"/>
      <c r="VF226" s="440"/>
      <c r="VG226" s="440"/>
      <c r="VH226" s="440"/>
      <c r="VI226" s="440"/>
      <c r="VJ226" s="440"/>
      <c r="VK226" s="440"/>
      <c r="VL226" s="440"/>
      <c r="VM226" s="440"/>
      <c r="VN226" s="440"/>
      <c r="VO226" s="440"/>
      <c r="VP226" s="440"/>
      <c r="VQ226" s="440"/>
      <c r="VR226" s="440"/>
      <c r="VS226" s="440"/>
      <c r="VT226" s="440"/>
      <c r="VU226" s="440"/>
      <c r="VV226" s="440"/>
      <c r="VW226" s="440"/>
      <c r="VX226" s="440"/>
      <c r="VY226" s="440"/>
      <c r="VZ226" s="440"/>
      <c r="WA226" s="440"/>
      <c r="WB226" s="440"/>
      <c r="WC226" s="440"/>
      <c r="WD226" s="440"/>
      <c r="WE226" s="440"/>
      <c r="WF226" s="440"/>
      <c r="WG226" s="440"/>
      <c r="WH226" s="440"/>
      <c r="WI226" s="440"/>
      <c r="WJ226" s="440"/>
      <c r="WK226" s="440"/>
      <c r="WL226" s="440"/>
      <c r="WM226" s="440"/>
      <c r="WN226" s="440"/>
      <c r="WO226" s="440"/>
      <c r="WP226" s="440"/>
      <c r="WQ226" s="440"/>
      <c r="WR226" s="440"/>
      <c r="WS226" s="440"/>
      <c r="WT226" s="440"/>
      <c r="WU226" s="440"/>
      <c r="WV226" s="440"/>
      <c r="WW226" s="440"/>
      <c r="WX226" s="440"/>
      <c r="WY226" s="440"/>
      <c r="WZ226" s="440"/>
      <c r="XA226" s="440"/>
      <c r="XB226" s="440"/>
      <c r="XC226" s="440"/>
      <c r="XD226" s="440"/>
      <c r="XE226" s="440"/>
      <c r="XF226" s="440"/>
      <c r="XG226" s="440"/>
      <c r="XH226" s="440"/>
      <c r="XI226" s="440"/>
      <c r="XJ226" s="440"/>
      <c r="XK226" s="440"/>
      <c r="XL226" s="440"/>
      <c r="XM226" s="440"/>
      <c r="XN226" s="440"/>
      <c r="XO226" s="440"/>
      <c r="XP226" s="440"/>
      <c r="XQ226" s="440"/>
      <c r="XR226" s="440"/>
      <c r="XS226" s="440"/>
      <c r="XT226" s="440"/>
      <c r="XU226" s="440"/>
      <c r="XV226" s="440"/>
      <c r="XW226" s="440"/>
      <c r="XX226" s="440"/>
      <c r="XY226" s="440"/>
      <c r="XZ226" s="440"/>
      <c r="YA226" s="440"/>
      <c r="YB226" s="440"/>
      <c r="YC226" s="440"/>
      <c r="YD226" s="440"/>
      <c r="YE226" s="440"/>
      <c r="YF226" s="440"/>
      <c r="YG226" s="440"/>
      <c r="YH226" s="440"/>
      <c r="YI226" s="440"/>
      <c r="YJ226" s="440"/>
      <c r="YK226" s="440"/>
      <c r="YL226" s="440"/>
      <c r="YM226" s="440"/>
      <c r="YN226" s="440"/>
      <c r="YO226" s="440"/>
      <c r="YP226" s="440"/>
      <c r="YQ226" s="440"/>
      <c r="YR226" s="440"/>
      <c r="YS226" s="440"/>
      <c r="YT226" s="440"/>
      <c r="YU226" s="440"/>
      <c r="YV226" s="440"/>
      <c r="YW226" s="440"/>
      <c r="YX226" s="440"/>
      <c r="YY226" s="440"/>
      <c r="YZ226" s="440"/>
      <c r="ZA226" s="440"/>
      <c r="ZB226" s="440"/>
      <c r="ZC226" s="440"/>
      <c r="ZD226" s="440"/>
      <c r="ZE226" s="440"/>
      <c r="ZF226" s="440"/>
      <c r="ZG226" s="440"/>
      <c r="ZH226" s="440"/>
      <c r="ZI226" s="440"/>
      <c r="ZJ226" s="440"/>
      <c r="ZK226" s="440"/>
      <c r="ZL226" s="440"/>
      <c r="ZM226" s="440"/>
      <c r="ZN226" s="440"/>
      <c r="ZO226" s="440"/>
      <c r="ZP226" s="440"/>
      <c r="ZQ226" s="440"/>
      <c r="ZR226" s="440"/>
      <c r="ZS226" s="440"/>
      <c r="ZT226" s="440"/>
      <c r="ZU226" s="440"/>
      <c r="ZV226" s="440"/>
      <c r="ZW226" s="440"/>
      <c r="ZX226" s="440"/>
      <c r="ZY226" s="440"/>
      <c r="ZZ226" s="440"/>
      <c r="AAA226" s="440"/>
      <c r="AAB226" s="440"/>
      <c r="AAC226" s="440"/>
      <c r="AAD226" s="440"/>
      <c r="AAE226" s="440"/>
      <c r="AAF226" s="440"/>
      <c r="AAG226" s="440"/>
      <c r="AAH226" s="440"/>
      <c r="AAI226" s="440"/>
      <c r="AAJ226" s="440"/>
      <c r="AAK226" s="440"/>
      <c r="AAL226" s="440"/>
      <c r="AAM226" s="440"/>
      <c r="AAN226" s="440"/>
      <c r="AAO226" s="440"/>
      <c r="AAP226" s="440"/>
      <c r="AAQ226" s="440"/>
      <c r="AAR226" s="440"/>
      <c r="AAS226" s="440"/>
      <c r="AAT226" s="440"/>
      <c r="AAU226" s="440"/>
      <c r="AAV226" s="440"/>
      <c r="AAW226" s="440"/>
      <c r="AAX226" s="440"/>
      <c r="AAY226" s="440"/>
      <c r="AAZ226" s="440"/>
      <c r="ABA226" s="440"/>
      <c r="ABB226" s="440"/>
      <c r="ABC226" s="440"/>
      <c r="ABD226" s="440"/>
      <c r="ABE226" s="440"/>
      <c r="ABF226" s="440"/>
      <c r="ABG226" s="440"/>
      <c r="ABH226" s="440"/>
      <c r="ABI226" s="440"/>
      <c r="ABJ226" s="440"/>
      <c r="ABK226" s="440"/>
      <c r="ABL226" s="440"/>
      <c r="ABM226" s="440"/>
      <c r="ABN226" s="440"/>
      <c r="ABO226" s="440"/>
      <c r="ABP226" s="440"/>
      <c r="ABQ226" s="440"/>
      <c r="ABR226" s="440"/>
      <c r="ABS226" s="440"/>
      <c r="ABT226" s="440"/>
      <c r="ABU226" s="440"/>
      <c r="ABV226" s="440"/>
      <c r="ABW226" s="440"/>
      <c r="ABX226" s="440"/>
      <c r="ABY226" s="440"/>
      <c r="ABZ226" s="440"/>
      <c r="ACA226" s="440"/>
      <c r="ACB226" s="440"/>
      <c r="ACC226" s="440"/>
      <c r="ACD226" s="440"/>
      <c r="ACE226" s="440"/>
      <c r="ACF226" s="440"/>
      <c r="ACG226" s="440"/>
      <c r="ACH226" s="440"/>
      <c r="ACI226" s="440"/>
      <c r="ACJ226" s="440"/>
      <c r="ACK226" s="440"/>
      <c r="ACL226" s="440"/>
      <c r="ACM226" s="440"/>
      <c r="ACN226" s="440"/>
      <c r="ACO226" s="440"/>
      <c r="ACP226" s="440"/>
      <c r="ACQ226" s="440"/>
      <c r="ACR226" s="440"/>
      <c r="ACS226" s="440"/>
      <c r="ACT226" s="440"/>
      <c r="ACU226" s="440"/>
      <c r="ACV226" s="440"/>
      <c r="ACW226" s="440"/>
      <c r="ACX226" s="440"/>
      <c r="ACY226" s="440"/>
      <c r="ACZ226" s="440"/>
      <c r="ADA226" s="440"/>
      <c r="ADB226" s="440"/>
      <c r="ADC226" s="440"/>
      <c r="ADD226" s="440"/>
      <c r="ADE226" s="440"/>
      <c r="ADF226" s="440"/>
      <c r="ADG226" s="440"/>
      <c r="ADH226" s="440"/>
      <c r="ADI226" s="440"/>
      <c r="ADJ226" s="440"/>
      <c r="ADK226" s="440"/>
      <c r="ADL226" s="440"/>
      <c r="ADM226" s="440"/>
      <c r="ADN226" s="440"/>
      <c r="ADO226" s="440"/>
      <c r="ADP226" s="440"/>
      <c r="ADQ226" s="440"/>
      <c r="ADR226" s="440"/>
      <c r="ADS226" s="440"/>
      <c r="ADT226" s="440"/>
      <c r="ADU226" s="440"/>
      <c r="ADV226" s="440"/>
      <c r="ADW226" s="440"/>
      <c r="ADX226" s="440"/>
      <c r="ADY226" s="440"/>
      <c r="ADZ226" s="440"/>
      <c r="AEA226" s="440"/>
      <c r="AEB226" s="440"/>
      <c r="AEC226" s="440"/>
      <c r="AED226" s="440"/>
      <c r="AEE226" s="440"/>
      <c r="AEF226" s="440"/>
      <c r="AEG226" s="440"/>
      <c r="AEH226" s="440"/>
      <c r="AEI226" s="440"/>
      <c r="AEJ226" s="440"/>
      <c r="AEK226" s="440"/>
      <c r="AEL226" s="440"/>
      <c r="AEM226" s="440"/>
      <c r="AEN226" s="440"/>
      <c r="AEO226" s="440"/>
      <c r="AEP226" s="440"/>
      <c r="AEQ226" s="440"/>
      <c r="AER226" s="440"/>
      <c r="AES226" s="440"/>
      <c r="AET226" s="440"/>
      <c r="AEU226" s="440"/>
      <c r="AEV226" s="440"/>
      <c r="AEW226" s="440"/>
      <c r="AEX226" s="440"/>
      <c r="AEY226" s="440"/>
      <c r="AEZ226" s="440"/>
      <c r="AFA226" s="440"/>
      <c r="AFB226" s="440"/>
      <c r="AFC226" s="440"/>
      <c r="AFD226" s="440"/>
      <c r="AFE226" s="440"/>
      <c r="AFF226" s="440"/>
      <c r="AFG226" s="440"/>
      <c r="AFH226" s="440"/>
      <c r="AFI226" s="440"/>
      <c r="AFJ226" s="440"/>
      <c r="AFK226" s="440"/>
      <c r="AFL226" s="440"/>
      <c r="AFM226" s="440"/>
      <c r="AFN226" s="440"/>
      <c r="AFO226" s="440"/>
      <c r="AFP226" s="440"/>
      <c r="AFQ226" s="440"/>
      <c r="AFR226" s="440"/>
      <c r="AFS226" s="440"/>
      <c r="AFT226" s="440"/>
      <c r="AFU226" s="440"/>
      <c r="AFV226" s="440"/>
      <c r="AFW226" s="440"/>
      <c r="AFX226" s="440"/>
      <c r="AFY226" s="440"/>
      <c r="AFZ226" s="440"/>
      <c r="AGA226" s="440"/>
      <c r="AGB226" s="440"/>
      <c r="AGC226" s="440"/>
      <c r="AGD226" s="440"/>
      <c r="AGE226" s="440"/>
      <c r="AGF226" s="440"/>
      <c r="AGG226" s="440"/>
      <c r="AGH226" s="440"/>
      <c r="AGI226" s="440"/>
      <c r="AGJ226" s="440"/>
      <c r="AGK226" s="440"/>
      <c r="AGL226" s="440"/>
      <c r="AGM226" s="440"/>
      <c r="AGN226" s="440"/>
      <c r="AGO226" s="440"/>
      <c r="AGP226" s="440"/>
      <c r="AGQ226" s="440"/>
      <c r="AGR226" s="440"/>
      <c r="AGS226" s="440"/>
      <c r="AGT226" s="440"/>
      <c r="AGU226" s="440"/>
      <c r="AGV226" s="440"/>
      <c r="AGW226" s="440"/>
      <c r="AGX226" s="440"/>
      <c r="AGY226" s="440"/>
      <c r="AGZ226" s="440"/>
      <c r="AHA226" s="440"/>
      <c r="AHB226" s="440"/>
      <c r="AHC226" s="440"/>
      <c r="AHD226" s="440"/>
      <c r="AHE226" s="440"/>
      <c r="AHF226" s="440"/>
      <c r="AHG226" s="440"/>
      <c r="AHH226" s="440"/>
      <c r="AHI226" s="440"/>
      <c r="AHJ226" s="440"/>
      <c r="AHK226" s="440"/>
      <c r="AHL226" s="440"/>
      <c r="AHM226" s="440"/>
      <c r="AHN226" s="440"/>
      <c r="AHO226" s="440"/>
      <c r="AHP226" s="440"/>
      <c r="AHQ226" s="440"/>
      <c r="AHR226" s="440"/>
      <c r="AHS226" s="440"/>
      <c r="AHT226" s="440"/>
      <c r="AHU226" s="440"/>
      <c r="AHV226" s="440"/>
      <c r="AHW226" s="440"/>
      <c r="AHX226" s="440"/>
      <c r="AHY226" s="440"/>
      <c r="AHZ226" s="440"/>
      <c r="AIA226" s="440"/>
      <c r="AIB226" s="440"/>
      <c r="AIC226" s="440"/>
      <c r="AID226" s="440"/>
      <c r="AIE226" s="440"/>
      <c r="AIF226" s="440"/>
      <c r="AIG226" s="440"/>
      <c r="AIH226" s="440"/>
      <c r="AII226" s="440"/>
      <c r="AIJ226" s="440"/>
      <c r="AIK226" s="440"/>
      <c r="AIL226" s="440"/>
      <c r="AIM226" s="440"/>
      <c r="AIN226" s="440"/>
      <c r="AIO226" s="440"/>
      <c r="AIP226" s="440"/>
      <c r="AIQ226" s="440"/>
      <c r="AIR226" s="440"/>
      <c r="AIS226" s="440"/>
      <c r="AIT226" s="440"/>
      <c r="AIU226" s="440"/>
      <c r="AIV226" s="440"/>
      <c r="AIW226" s="440"/>
      <c r="AIX226" s="440"/>
      <c r="AIY226" s="440"/>
      <c r="AIZ226" s="440"/>
      <c r="AJA226" s="440"/>
      <c r="AJB226" s="440"/>
      <c r="AJC226" s="440"/>
      <c r="AJD226" s="440"/>
      <c r="AJE226" s="440"/>
      <c r="AJF226" s="440"/>
      <c r="AJG226" s="440"/>
      <c r="AJH226" s="440"/>
      <c r="AJI226" s="440"/>
      <c r="AJJ226" s="440"/>
      <c r="AJK226" s="440"/>
      <c r="AJL226" s="440"/>
      <c r="AJM226" s="440"/>
      <c r="AJN226" s="440"/>
      <c r="AJO226" s="440"/>
      <c r="AJP226" s="440"/>
      <c r="AJQ226" s="440"/>
      <c r="AJR226" s="440"/>
      <c r="AJS226" s="440"/>
      <c r="AJT226" s="440"/>
      <c r="AJU226" s="440"/>
      <c r="AJV226" s="440"/>
      <c r="AJW226" s="440"/>
      <c r="AJX226" s="440"/>
      <c r="AJY226" s="440"/>
      <c r="AJZ226" s="440"/>
      <c r="AKA226" s="440"/>
      <c r="AKB226" s="440"/>
      <c r="AKC226" s="440"/>
      <c r="AKD226" s="440"/>
      <c r="AKE226" s="440"/>
      <c r="AKF226" s="440"/>
      <c r="AKG226" s="440"/>
      <c r="AKH226" s="440"/>
      <c r="AKI226" s="440"/>
      <c r="AKJ226" s="440"/>
      <c r="AKK226" s="440"/>
      <c r="AKL226" s="440"/>
      <c r="AKM226" s="440"/>
      <c r="AKN226" s="440"/>
      <c r="AKO226" s="440"/>
      <c r="AKP226" s="440"/>
      <c r="AKQ226" s="440"/>
      <c r="AKR226" s="440"/>
      <c r="AKS226" s="440"/>
      <c r="AKT226" s="440"/>
      <c r="AKU226" s="440"/>
      <c r="AKV226" s="440"/>
      <c r="AKW226" s="440"/>
      <c r="AKX226" s="440"/>
      <c r="AKY226" s="440"/>
      <c r="AKZ226" s="440"/>
      <c r="ALA226" s="440"/>
      <c r="ALB226" s="440"/>
      <c r="ALC226" s="440"/>
      <c r="ALD226" s="440"/>
      <c r="ALE226" s="440"/>
      <c r="ALF226" s="440"/>
      <c r="ALG226" s="440"/>
      <c r="ALH226" s="440"/>
      <c r="ALI226" s="440"/>
      <c r="ALJ226" s="440"/>
      <c r="ALK226" s="440"/>
      <c r="ALL226" s="440"/>
      <c r="ALM226" s="440"/>
      <c r="ALN226" s="440"/>
      <c r="ALO226" s="440"/>
      <c r="ALP226" s="440"/>
      <c r="ALQ226" s="440"/>
      <c r="ALR226" s="440"/>
      <c r="ALS226" s="440"/>
      <c r="ALT226" s="440"/>
      <c r="ALU226" s="440"/>
      <c r="ALV226" s="440"/>
      <c r="ALW226" s="440"/>
      <c r="ALX226" s="440"/>
      <c r="ALY226" s="440"/>
      <c r="ALZ226" s="440"/>
      <c r="AMA226" s="440"/>
      <c r="AMB226" s="440"/>
      <c r="AMC226" s="440"/>
      <c r="AMD226" s="440"/>
      <c r="AME226" s="440"/>
      <c r="AMF226" s="440"/>
      <c r="AMG226" s="440"/>
      <c r="AMH226" s="440"/>
      <c r="AMI226" s="440"/>
      <c r="AMJ226" s="440"/>
      <c r="AMK226" s="440"/>
      <c r="AML226" s="440"/>
      <c r="AMM226" s="440"/>
      <c r="AMN226" s="440"/>
      <c r="AMO226" s="440"/>
      <c r="AMP226" s="440"/>
      <c r="AMQ226" s="440"/>
      <c r="AMR226" s="440"/>
      <c r="AMS226" s="440"/>
      <c r="AMT226" s="440"/>
      <c r="AMU226" s="440"/>
      <c r="AMV226" s="440"/>
      <c r="AMW226" s="440"/>
      <c r="AMX226" s="440"/>
      <c r="AMY226" s="440"/>
      <c r="AMZ226" s="440"/>
      <c r="ANA226" s="440"/>
      <c r="ANB226" s="440"/>
      <c r="ANC226" s="440"/>
      <c r="AND226" s="440"/>
      <c r="ANE226" s="440"/>
      <c r="ANF226" s="440"/>
      <c r="ANG226" s="440"/>
      <c r="ANH226" s="440"/>
      <c r="ANI226" s="440"/>
      <c r="ANJ226" s="440"/>
      <c r="ANK226" s="440"/>
      <c r="ANL226" s="440"/>
      <c r="ANM226" s="440"/>
      <c r="ANN226" s="440"/>
      <c r="ANO226" s="440"/>
      <c r="ANP226" s="440"/>
      <c r="ANQ226" s="440"/>
      <c r="ANR226" s="440"/>
      <c r="ANS226" s="440"/>
      <c r="ANT226" s="440"/>
      <c r="ANU226" s="440"/>
      <c r="ANV226" s="440"/>
      <c r="ANW226" s="440"/>
      <c r="ANX226" s="440"/>
      <c r="ANY226" s="440"/>
      <c r="ANZ226" s="440"/>
      <c r="AOA226" s="440"/>
      <c r="AOB226" s="440"/>
      <c r="AOC226" s="440"/>
      <c r="AOD226" s="440"/>
      <c r="AOE226" s="440"/>
      <c r="AOF226" s="440"/>
      <c r="AOG226" s="440"/>
      <c r="AOH226" s="440"/>
      <c r="AOI226" s="440"/>
      <c r="AOJ226" s="440"/>
      <c r="AOK226" s="440"/>
      <c r="AOL226" s="440"/>
      <c r="AOM226" s="440"/>
      <c r="AON226" s="440"/>
      <c r="AOO226" s="440"/>
      <c r="AOP226" s="440"/>
      <c r="AOQ226" s="440"/>
      <c r="AOR226" s="440"/>
      <c r="AOS226" s="440"/>
      <c r="AOT226" s="440"/>
      <c r="AOU226" s="440"/>
      <c r="AOV226" s="440"/>
      <c r="AOW226" s="440"/>
      <c r="AOX226" s="440"/>
      <c r="AOY226" s="440"/>
      <c r="AOZ226" s="440"/>
      <c r="APA226" s="440"/>
      <c r="APB226" s="440"/>
      <c r="APC226" s="440"/>
      <c r="APD226" s="440"/>
      <c r="APE226" s="440"/>
      <c r="APF226" s="440"/>
      <c r="APG226" s="440"/>
      <c r="APH226" s="440"/>
      <c r="API226" s="440"/>
      <c r="APJ226" s="440"/>
      <c r="APK226" s="440"/>
      <c r="APL226" s="440"/>
      <c r="APM226" s="440"/>
      <c r="APN226" s="440"/>
      <c r="APO226" s="440"/>
      <c r="APP226" s="440"/>
      <c r="APQ226" s="440"/>
      <c r="APR226" s="440"/>
      <c r="APS226" s="440"/>
      <c r="APT226" s="440"/>
      <c r="APU226" s="440"/>
      <c r="APV226" s="440"/>
      <c r="APW226" s="440"/>
      <c r="APX226" s="440"/>
      <c r="APY226" s="440"/>
      <c r="APZ226" s="440"/>
      <c r="AQA226" s="440"/>
      <c r="AQB226" s="440"/>
      <c r="AQC226" s="440"/>
      <c r="AQD226" s="440"/>
      <c r="AQE226" s="440"/>
      <c r="AQF226" s="440"/>
      <c r="AQG226" s="440"/>
      <c r="AQH226" s="440"/>
      <c r="AQI226" s="440"/>
      <c r="AQJ226" s="440"/>
      <c r="AQK226" s="440"/>
      <c r="AQL226" s="440"/>
      <c r="AQM226" s="440"/>
      <c r="AQN226" s="440"/>
      <c r="AQO226" s="440"/>
      <c r="AQP226" s="440"/>
      <c r="AQQ226" s="440"/>
      <c r="AQR226" s="440"/>
      <c r="AQS226" s="440"/>
      <c r="AQT226" s="440"/>
      <c r="AQU226" s="440"/>
      <c r="AQV226" s="440"/>
      <c r="AQW226" s="440"/>
      <c r="AQX226" s="440"/>
      <c r="AQY226" s="440"/>
      <c r="AQZ226" s="440"/>
      <c r="ARA226" s="440"/>
      <c r="ARB226" s="440"/>
      <c r="ARC226" s="440"/>
      <c r="ARD226" s="440"/>
      <c r="ARE226" s="440"/>
      <c r="ARF226" s="440"/>
      <c r="ARG226" s="440"/>
      <c r="ARH226" s="440"/>
      <c r="ARI226" s="440"/>
      <c r="ARJ226" s="440"/>
      <c r="ARK226" s="440"/>
      <c r="ARL226" s="440"/>
      <c r="ARM226" s="440"/>
      <c r="ARN226" s="440"/>
      <c r="ARO226" s="440"/>
      <c r="ARP226" s="440"/>
      <c r="ARQ226" s="440"/>
      <c r="ARR226" s="440"/>
      <c r="ARS226" s="440"/>
      <c r="ART226" s="440"/>
      <c r="ARU226" s="440"/>
      <c r="ARV226" s="440"/>
      <c r="ARW226" s="440"/>
      <c r="ARX226" s="440"/>
      <c r="ARY226" s="440"/>
      <c r="ARZ226" s="440"/>
      <c r="ASA226" s="440"/>
      <c r="ASB226" s="440"/>
      <c r="ASC226" s="440"/>
      <c r="ASD226" s="440"/>
      <c r="ASE226" s="440"/>
      <c r="ASF226" s="440"/>
      <c r="ASG226" s="440"/>
      <c r="ASH226" s="440"/>
      <c r="ASI226" s="440"/>
      <c r="ASJ226" s="440"/>
      <c r="ASK226" s="440"/>
      <c r="ASL226" s="440"/>
      <c r="ASM226" s="440"/>
      <c r="ASN226" s="440"/>
      <c r="ASO226" s="440"/>
      <c r="ASP226" s="440"/>
      <c r="ASQ226" s="440"/>
      <c r="ASR226" s="440"/>
      <c r="ASS226" s="440"/>
      <c r="AST226" s="440"/>
      <c r="ASU226" s="440"/>
      <c r="ASV226" s="440"/>
      <c r="ASW226" s="440"/>
      <c r="ASX226" s="440"/>
      <c r="ASY226" s="440"/>
      <c r="ASZ226" s="440"/>
      <c r="ATA226" s="440"/>
      <c r="ATB226" s="440"/>
      <c r="ATC226" s="440"/>
      <c r="ATD226" s="440"/>
      <c r="ATE226" s="440"/>
      <c r="ATF226" s="440"/>
      <c r="ATG226" s="440"/>
      <c r="ATH226" s="440"/>
      <c r="ATI226" s="440"/>
      <c r="ATJ226" s="440"/>
      <c r="ATK226" s="440"/>
      <c r="ATL226" s="440"/>
      <c r="ATM226" s="440"/>
      <c r="ATN226" s="440"/>
      <c r="ATO226" s="440"/>
      <c r="ATP226" s="440"/>
      <c r="ATQ226" s="440"/>
      <c r="ATR226" s="440"/>
      <c r="ATS226" s="440"/>
      <c r="ATT226" s="440"/>
      <c r="ATU226" s="440"/>
      <c r="ATV226" s="440"/>
      <c r="ATW226" s="440"/>
      <c r="ATX226" s="440"/>
      <c r="ATY226" s="440"/>
      <c r="ATZ226" s="440"/>
      <c r="AUA226" s="440"/>
      <c r="AUB226" s="440"/>
      <c r="AUC226" s="440"/>
      <c r="AUD226" s="440"/>
      <c r="AUE226" s="440"/>
      <c r="AUF226" s="440"/>
      <c r="AUG226" s="440"/>
      <c r="AUH226" s="440"/>
      <c r="AUI226" s="440"/>
      <c r="AUJ226" s="440"/>
      <c r="AUK226" s="440"/>
      <c r="AUL226" s="440"/>
      <c r="AUM226" s="440"/>
      <c r="AUN226" s="440"/>
      <c r="AUO226" s="440"/>
      <c r="AUP226" s="440"/>
      <c r="AUQ226" s="440"/>
      <c r="AUR226" s="440"/>
      <c r="AUS226" s="440"/>
      <c r="AUT226" s="440"/>
      <c r="AUU226" s="440"/>
      <c r="AUV226" s="440"/>
      <c r="AUW226" s="440"/>
      <c r="AUX226" s="440"/>
      <c r="AUY226" s="440"/>
      <c r="AUZ226" s="440"/>
      <c r="AVA226" s="440"/>
      <c r="AVB226" s="440"/>
      <c r="AVC226" s="440"/>
      <c r="AVD226" s="440"/>
      <c r="AVE226" s="440"/>
      <c r="AVF226" s="440"/>
      <c r="AVG226" s="440"/>
      <c r="AVH226" s="440"/>
      <c r="AVI226" s="440"/>
      <c r="AVJ226" s="440"/>
      <c r="AVK226" s="440"/>
      <c r="AVL226" s="440"/>
      <c r="AVM226" s="440"/>
      <c r="AVN226" s="440"/>
      <c r="AVO226" s="440"/>
      <c r="AVP226" s="440"/>
      <c r="AVQ226" s="440"/>
      <c r="AVR226" s="440"/>
      <c r="AVS226" s="440"/>
      <c r="AVT226" s="440"/>
      <c r="AVU226" s="440"/>
      <c r="AVV226" s="440"/>
      <c r="AVW226" s="440"/>
      <c r="AVX226" s="440"/>
      <c r="AVY226" s="440"/>
      <c r="AVZ226" s="440"/>
      <c r="AWA226" s="440"/>
      <c r="AWB226" s="440"/>
      <c r="AWC226" s="440"/>
      <c r="AWD226" s="440"/>
      <c r="AWE226" s="440"/>
      <c r="AWF226" s="440"/>
      <c r="AWG226" s="440"/>
      <c r="AWH226" s="440"/>
      <c r="AWI226" s="440"/>
      <c r="AWJ226" s="440"/>
      <c r="AWK226" s="440"/>
      <c r="AWL226" s="440"/>
      <c r="AWM226" s="440"/>
      <c r="AWN226" s="440"/>
      <c r="AWO226" s="440"/>
      <c r="AWP226" s="440"/>
      <c r="AWQ226" s="440"/>
      <c r="AWR226" s="440"/>
      <c r="AWS226" s="440"/>
      <c r="AWT226" s="440"/>
      <c r="AWU226" s="440"/>
      <c r="AWV226" s="440"/>
      <c r="AWW226" s="440"/>
      <c r="AWX226" s="440"/>
      <c r="AWY226" s="440"/>
      <c r="AWZ226" s="440"/>
      <c r="AXA226" s="440"/>
      <c r="AXB226" s="440"/>
      <c r="AXC226" s="440"/>
      <c r="AXD226" s="440"/>
      <c r="AXE226" s="440"/>
      <c r="AXF226" s="440"/>
      <c r="AXG226" s="440"/>
      <c r="AXH226" s="440"/>
      <c r="AXI226" s="440"/>
      <c r="AXJ226" s="440"/>
      <c r="AXK226" s="440"/>
      <c r="AXL226" s="440"/>
      <c r="AXM226" s="440"/>
      <c r="AXN226" s="440"/>
      <c r="AXO226" s="440"/>
      <c r="AXP226" s="440"/>
      <c r="AXQ226" s="440"/>
      <c r="AXR226" s="440"/>
      <c r="AXS226" s="440"/>
      <c r="AXT226" s="440"/>
      <c r="AXU226" s="440"/>
      <c r="AXV226" s="440"/>
      <c r="AXW226" s="440"/>
      <c r="AXX226" s="440"/>
      <c r="AXY226" s="440"/>
      <c r="AXZ226" s="440"/>
      <c r="AYA226" s="440"/>
      <c r="AYB226" s="440"/>
      <c r="AYC226" s="440"/>
      <c r="AYD226" s="440"/>
      <c r="AYE226" s="440"/>
      <c r="AYF226" s="440"/>
      <c r="AYG226" s="440"/>
      <c r="AYH226" s="440"/>
      <c r="AYI226" s="440"/>
      <c r="AYJ226" s="440"/>
      <c r="AYK226" s="440"/>
      <c r="AYL226" s="440"/>
      <c r="AYM226" s="440"/>
      <c r="AYN226" s="440"/>
      <c r="AYO226" s="440"/>
      <c r="AYP226" s="440"/>
      <c r="AYQ226" s="440"/>
      <c r="AYR226" s="440"/>
      <c r="AYS226" s="440"/>
      <c r="AYT226" s="440"/>
      <c r="AYU226" s="440"/>
      <c r="AYV226" s="440"/>
      <c r="AYW226" s="440"/>
      <c r="AYX226" s="440"/>
      <c r="AYY226" s="440"/>
      <c r="AYZ226" s="440"/>
      <c r="AZA226" s="440"/>
      <c r="AZB226" s="440"/>
      <c r="AZC226" s="440"/>
      <c r="AZD226" s="440"/>
      <c r="AZE226" s="440"/>
      <c r="AZF226" s="440"/>
      <c r="AZG226" s="440"/>
      <c r="AZH226" s="440"/>
      <c r="AZI226" s="440"/>
      <c r="AZJ226" s="440"/>
      <c r="AZK226" s="440"/>
      <c r="AZL226" s="440"/>
      <c r="AZM226" s="440"/>
      <c r="AZN226" s="440"/>
      <c r="AZO226" s="440"/>
      <c r="AZP226" s="440"/>
      <c r="AZQ226" s="440"/>
      <c r="AZR226" s="440"/>
      <c r="AZS226" s="440"/>
      <c r="AZT226" s="440"/>
      <c r="AZU226" s="440"/>
      <c r="AZV226" s="440"/>
      <c r="AZW226" s="440"/>
      <c r="AZX226" s="440"/>
      <c r="AZY226" s="440"/>
      <c r="AZZ226" s="440"/>
      <c r="BAA226" s="440"/>
      <c r="BAB226" s="440"/>
      <c r="BAC226" s="440"/>
      <c r="BAD226" s="440"/>
      <c r="BAE226" s="440"/>
      <c r="BAF226" s="440"/>
      <c r="BAG226" s="440"/>
      <c r="BAH226" s="440"/>
      <c r="BAI226" s="440"/>
      <c r="BAJ226" s="440"/>
      <c r="BAK226" s="440"/>
      <c r="BAL226" s="440"/>
      <c r="BAM226" s="440"/>
      <c r="BAN226" s="440"/>
      <c r="BAO226" s="440"/>
      <c r="BAP226" s="440"/>
      <c r="BAQ226" s="440"/>
      <c r="BAR226" s="440"/>
      <c r="BAS226" s="440"/>
      <c r="BAT226" s="440"/>
      <c r="BAU226" s="440"/>
      <c r="BAV226" s="440"/>
      <c r="BAW226" s="440"/>
      <c r="BAX226" s="440"/>
      <c r="BAY226" s="440"/>
      <c r="BAZ226" s="440"/>
      <c r="BBA226" s="440"/>
      <c r="BBB226" s="440"/>
      <c r="BBC226" s="440"/>
      <c r="BBD226" s="440"/>
      <c r="BBE226" s="440"/>
      <c r="BBF226" s="440"/>
      <c r="BBG226" s="440"/>
      <c r="BBH226" s="440"/>
      <c r="BBI226" s="440"/>
      <c r="BBJ226" s="440"/>
      <c r="BBK226" s="440"/>
      <c r="BBL226" s="440"/>
      <c r="BBM226" s="440"/>
      <c r="BBN226" s="440"/>
      <c r="BBO226" s="440"/>
      <c r="BBP226" s="440"/>
      <c r="BBQ226" s="440"/>
      <c r="BBR226" s="440"/>
      <c r="BBS226" s="440"/>
      <c r="BBT226" s="440"/>
      <c r="BBU226" s="440"/>
      <c r="BBV226" s="440"/>
      <c r="BBW226" s="440"/>
      <c r="BBX226" s="440"/>
      <c r="BBY226" s="440"/>
      <c r="BBZ226" s="440"/>
      <c r="BCA226" s="440"/>
      <c r="BCB226" s="440"/>
      <c r="BCC226" s="440"/>
      <c r="BCD226" s="440"/>
      <c r="BCE226" s="440"/>
      <c r="BCF226" s="440"/>
      <c r="BCG226" s="440"/>
      <c r="BCH226" s="440"/>
      <c r="BCI226" s="440"/>
      <c r="BCJ226" s="440"/>
      <c r="BCK226" s="440"/>
      <c r="BCL226" s="440"/>
      <c r="BCM226" s="440"/>
      <c r="BCN226" s="440"/>
      <c r="BCO226" s="440"/>
      <c r="BCP226" s="440"/>
      <c r="BCQ226" s="440"/>
      <c r="BCR226" s="440"/>
      <c r="BCS226" s="440"/>
      <c r="BCT226" s="440"/>
      <c r="BCU226" s="440"/>
      <c r="BCV226" s="440"/>
      <c r="BCW226" s="440"/>
      <c r="BCX226" s="440"/>
      <c r="BCY226" s="440"/>
      <c r="BCZ226" s="440"/>
      <c r="BDA226" s="440"/>
      <c r="BDB226" s="440"/>
      <c r="BDC226" s="440"/>
      <c r="BDD226" s="440"/>
      <c r="BDE226" s="440"/>
      <c r="BDF226" s="440"/>
      <c r="BDG226" s="440"/>
      <c r="BDH226" s="440"/>
      <c r="BDI226" s="440"/>
      <c r="BDJ226" s="440"/>
      <c r="BDK226" s="440"/>
      <c r="BDL226" s="440"/>
      <c r="BDM226" s="440"/>
      <c r="BDN226" s="440"/>
      <c r="BDO226" s="440"/>
      <c r="BDP226" s="440"/>
      <c r="BDQ226" s="440"/>
      <c r="BDR226" s="440"/>
      <c r="BDS226" s="440"/>
      <c r="BDT226" s="440"/>
      <c r="BDU226" s="440"/>
      <c r="BDV226" s="440"/>
      <c r="BDW226" s="440"/>
      <c r="BDX226" s="440"/>
      <c r="BDY226" s="440"/>
      <c r="BDZ226" s="440"/>
      <c r="BEA226" s="440"/>
      <c r="BEB226" s="440"/>
      <c r="BEC226" s="440"/>
      <c r="BED226" s="440"/>
      <c r="BEE226" s="440"/>
      <c r="BEF226" s="440"/>
      <c r="BEG226" s="440"/>
      <c r="BEH226" s="440"/>
      <c r="BEI226" s="440"/>
      <c r="BEJ226" s="440"/>
      <c r="BEK226" s="440"/>
      <c r="BEL226" s="440"/>
      <c r="BEM226" s="440"/>
      <c r="BEN226" s="440"/>
      <c r="BEO226" s="440"/>
      <c r="BEP226" s="440"/>
      <c r="BEQ226" s="440"/>
      <c r="BER226" s="440"/>
      <c r="BES226" s="440"/>
      <c r="BET226" s="440"/>
      <c r="BEU226" s="440"/>
      <c r="BEV226" s="440"/>
      <c r="BEW226" s="440"/>
      <c r="BEX226" s="440"/>
      <c r="BEY226" s="440"/>
      <c r="BEZ226" s="440"/>
      <c r="BFA226" s="440"/>
      <c r="BFB226" s="440"/>
      <c r="BFC226" s="440"/>
      <c r="BFD226" s="440"/>
      <c r="BFE226" s="440"/>
      <c r="BFF226" s="440"/>
      <c r="BFG226" s="440"/>
      <c r="BFH226" s="440"/>
      <c r="BFI226" s="440"/>
      <c r="BFJ226" s="440"/>
      <c r="BFK226" s="440"/>
      <c r="BFL226" s="440"/>
      <c r="BFM226" s="440"/>
      <c r="BFN226" s="440"/>
      <c r="BFO226" s="440"/>
      <c r="BFP226" s="440"/>
      <c r="BFQ226" s="440"/>
      <c r="BFR226" s="440"/>
      <c r="BFS226" s="440"/>
      <c r="BFT226" s="440"/>
      <c r="BFU226" s="440"/>
      <c r="BFV226" s="440"/>
      <c r="BFW226" s="440"/>
      <c r="BFX226" s="440"/>
      <c r="BFY226" s="440"/>
      <c r="BFZ226" s="440"/>
      <c r="BGA226" s="440"/>
      <c r="BGB226" s="440"/>
      <c r="BGC226" s="440"/>
      <c r="BGD226" s="440"/>
      <c r="BGE226" s="440"/>
      <c r="BGF226" s="440"/>
      <c r="BGG226" s="440"/>
      <c r="BGH226" s="440"/>
      <c r="BGI226" s="440"/>
      <c r="BGJ226" s="440"/>
      <c r="BGK226" s="440"/>
      <c r="BGL226" s="440"/>
      <c r="BGM226" s="440"/>
      <c r="BGN226" s="440"/>
      <c r="BGO226" s="440"/>
      <c r="BGP226" s="440"/>
      <c r="BGQ226" s="440"/>
      <c r="BGR226" s="440"/>
      <c r="BGS226" s="440"/>
      <c r="BGT226" s="440"/>
      <c r="BGU226" s="440"/>
      <c r="BGV226" s="440"/>
      <c r="BGW226" s="440"/>
      <c r="BGX226" s="440"/>
      <c r="BGY226" s="440"/>
      <c r="BGZ226" s="440"/>
      <c r="BHA226" s="440"/>
      <c r="BHB226" s="440"/>
      <c r="BHC226" s="440"/>
      <c r="BHD226" s="440"/>
      <c r="BHE226" s="440"/>
      <c r="BHF226" s="440"/>
      <c r="BHG226" s="440"/>
      <c r="BHH226" s="440"/>
      <c r="BHI226" s="440"/>
      <c r="BHJ226" s="440"/>
      <c r="BHK226" s="440"/>
      <c r="BHL226" s="440"/>
      <c r="BHM226" s="440"/>
      <c r="BHN226" s="440"/>
      <c r="BHO226" s="440"/>
      <c r="BHP226" s="440"/>
      <c r="BHQ226" s="440"/>
      <c r="BHR226" s="440"/>
      <c r="BHS226" s="440"/>
      <c r="BHT226" s="440"/>
      <c r="BHU226" s="440"/>
      <c r="BHV226" s="440"/>
      <c r="BHW226" s="440"/>
      <c r="BHX226" s="440"/>
      <c r="BHY226" s="440"/>
      <c r="BHZ226" s="440"/>
      <c r="BIA226" s="440"/>
      <c r="BIB226" s="440"/>
      <c r="BIC226" s="440"/>
      <c r="BID226" s="440"/>
      <c r="BIE226" s="440"/>
      <c r="BIF226" s="440"/>
      <c r="BIG226" s="440"/>
      <c r="BIH226" s="440"/>
      <c r="BII226" s="440"/>
      <c r="BIJ226" s="440"/>
      <c r="BIK226" s="440"/>
      <c r="BIL226" s="440"/>
      <c r="BIM226" s="440"/>
      <c r="BIN226" s="440"/>
      <c r="BIO226" s="440"/>
      <c r="BIP226" s="440"/>
      <c r="BIQ226" s="440"/>
      <c r="BIR226" s="440"/>
      <c r="BIS226" s="440"/>
      <c r="BIT226" s="440"/>
      <c r="BIU226" s="440"/>
      <c r="BIV226" s="440"/>
      <c r="BIW226" s="440"/>
      <c r="BIX226" s="440"/>
      <c r="BIY226" s="440"/>
      <c r="BIZ226" s="440"/>
      <c r="BJA226" s="440"/>
      <c r="BJB226" s="440"/>
      <c r="BJC226" s="440"/>
      <c r="BJD226" s="440"/>
      <c r="BJE226" s="440"/>
      <c r="BJF226" s="440"/>
      <c r="BJG226" s="440"/>
      <c r="BJH226" s="440"/>
      <c r="BJI226" s="440"/>
      <c r="BJJ226" s="440"/>
      <c r="BJK226" s="440"/>
      <c r="BJL226" s="440"/>
      <c r="BJM226" s="440"/>
      <c r="BJN226" s="440"/>
      <c r="BJO226" s="440"/>
      <c r="BJP226" s="440"/>
      <c r="BJQ226" s="440"/>
      <c r="BJR226" s="440"/>
      <c r="BJS226" s="440"/>
      <c r="BJT226" s="440"/>
      <c r="BJU226" s="440"/>
      <c r="BJV226" s="440"/>
      <c r="BJW226" s="440"/>
      <c r="BJX226" s="440"/>
      <c r="BJY226" s="440"/>
      <c r="BJZ226" s="440"/>
      <c r="BKA226" s="440"/>
      <c r="BKB226" s="440"/>
      <c r="BKC226" s="440"/>
      <c r="BKD226" s="440"/>
      <c r="BKE226" s="440"/>
      <c r="BKF226" s="440"/>
      <c r="BKG226" s="440"/>
      <c r="BKH226" s="440"/>
      <c r="BKI226" s="440"/>
      <c r="BKJ226" s="440"/>
      <c r="BKK226" s="440"/>
      <c r="BKL226" s="440"/>
      <c r="BKM226" s="440"/>
      <c r="BKN226" s="440"/>
      <c r="BKO226" s="440"/>
      <c r="BKP226" s="440"/>
      <c r="BKQ226" s="440"/>
      <c r="BKR226" s="440"/>
      <c r="BKS226" s="440"/>
      <c r="BKT226" s="440"/>
      <c r="BKU226" s="440"/>
      <c r="BKV226" s="440"/>
      <c r="BKW226" s="440"/>
      <c r="BKX226" s="440"/>
      <c r="BKY226" s="440"/>
      <c r="BKZ226" s="440"/>
      <c r="BLA226" s="440"/>
      <c r="BLB226" s="440"/>
      <c r="BLC226" s="440"/>
      <c r="BLD226" s="440"/>
      <c r="BLE226" s="440"/>
      <c r="BLF226" s="440"/>
      <c r="BLG226" s="440"/>
      <c r="BLH226" s="440"/>
      <c r="BLI226" s="440"/>
      <c r="BLJ226" s="440"/>
      <c r="BLK226" s="440"/>
      <c r="BLL226" s="440"/>
      <c r="BLM226" s="440"/>
      <c r="BLN226" s="440"/>
      <c r="BLO226" s="440"/>
      <c r="BLP226" s="440"/>
      <c r="BLQ226" s="440"/>
      <c r="BLR226" s="440"/>
      <c r="BLS226" s="440"/>
      <c r="BLT226" s="440"/>
      <c r="BLU226" s="440"/>
      <c r="BLV226" s="440"/>
      <c r="BLW226" s="440"/>
      <c r="BLX226" s="440"/>
      <c r="BLY226" s="440"/>
      <c r="BLZ226" s="440"/>
      <c r="BMA226" s="440"/>
      <c r="BMB226" s="440"/>
      <c r="BMC226" s="440"/>
      <c r="BMD226" s="440"/>
      <c r="BME226" s="440"/>
      <c r="BMF226" s="440"/>
      <c r="BMG226" s="440"/>
      <c r="BMH226" s="440"/>
      <c r="BMI226" s="440"/>
      <c r="BMJ226" s="440"/>
      <c r="BMK226" s="440"/>
      <c r="BML226" s="440"/>
      <c r="BMM226" s="440"/>
      <c r="BMN226" s="440"/>
      <c r="BMO226" s="440"/>
      <c r="BMP226" s="440"/>
      <c r="BMQ226" s="440"/>
      <c r="BMR226" s="440"/>
      <c r="BMS226" s="440"/>
      <c r="BMT226" s="440"/>
      <c r="BMU226" s="440"/>
      <c r="BMV226" s="440"/>
      <c r="BMW226" s="440"/>
      <c r="BMX226" s="440"/>
      <c r="BMY226" s="440"/>
      <c r="BMZ226" s="440"/>
      <c r="BNA226" s="440"/>
      <c r="BNB226" s="440"/>
      <c r="BNC226" s="440"/>
      <c r="BND226" s="440"/>
      <c r="BNE226" s="440"/>
      <c r="BNF226" s="440"/>
      <c r="BNG226" s="440"/>
      <c r="BNH226" s="440"/>
      <c r="BNI226" s="440"/>
      <c r="BNJ226" s="440"/>
      <c r="BNK226" s="440"/>
      <c r="BNL226" s="440"/>
      <c r="BNM226" s="440"/>
      <c r="BNN226" s="440"/>
      <c r="BNO226" s="440"/>
      <c r="BNP226" s="440"/>
      <c r="BNQ226" s="440"/>
      <c r="BNR226" s="440"/>
      <c r="BNS226" s="440"/>
      <c r="BNT226" s="440"/>
      <c r="BNU226" s="440"/>
      <c r="BNV226" s="440"/>
      <c r="BNW226" s="440"/>
      <c r="BNX226" s="440"/>
      <c r="BNY226" s="440"/>
      <c r="BNZ226" s="440"/>
      <c r="BOA226" s="440"/>
      <c r="BOB226" s="440"/>
      <c r="BOC226" s="440"/>
      <c r="BOD226" s="440"/>
      <c r="BOE226" s="440"/>
      <c r="BOF226" s="440"/>
      <c r="BOG226" s="440"/>
      <c r="BOH226" s="440"/>
      <c r="BOI226" s="440"/>
      <c r="BOJ226" s="440"/>
      <c r="BOK226" s="440"/>
      <c r="BOL226" s="440"/>
      <c r="BOM226" s="440"/>
      <c r="BON226" s="440"/>
      <c r="BOO226" s="440"/>
      <c r="BOP226" s="440"/>
      <c r="BOQ226" s="440"/>
      <c r="BOR226" s="440"/>
      <c r="BOS226" s="440"/>
      <c r="BOT226" s="440"/>
      <c r="BOU226" s="440"/>
      <c r="BOV226" s="440"/>
      <c r="BOW226" s="440"/>
      <c r="BOX226" s="440"/>
      <c r="BOY226" s="440"/>
      <c r="BOZ226" s="440"/>
      <c r="BPA226" s="440"/>
      <c r="BPB226" s="440"/>
      <c r="BPC226" s="440"/>
      <c r="BPD226" s="440"/>
      <c r="BPE226" s="440"/>
      <c r="BPF226" s="440"/>
      <c r="BPG226" s="440"/>
      <c r="BPH226" s="440"/>
      <c r="BPI226" s="440"/>
      <c r="BPJ226" s="440"/>
      <c r="BPK226" s="440"/>
      <c r="BPL226" s="440"/>
      <c r="BPM226" s="440"/>
      <c r="BPN226" s="440"/>
      <c r="BPO226" s="440"/>
      <c r="BPP226" s="440"/>
      <c r="BPQ226" s="440"/>
      <c r="BPR226" s="440"/>
      <c r="BPS226" s="440"/>
      <c r="BPT226" s="440"/>
      <c r="BPU226" s="440"/>
      <c r="BPV226" s="440"/>
      <c r="BPW226" s="440"/>
      <c r="BPX226" s="440"/>
      <c r="BPY226" s="440"/>
      <c r="BPZ226" s="440"/>
      <c r="BQA226" s="440"/>
      <c r="BQB226" s="440"/>
      <c r="BQC226" s="440"/>
      <c r="BQD226" s="440"/>
      <c r="BQE226" s="440"/>
      <c r="BQF226" s="440"/>
      <c r="BQG226" s="440"/>
      <c r="BQH226" s="440"/>
      <c r="BQI226" s="440"/>
      <c r="BQJ226" s="440"/>
      <c r="BQK226" s="440"/>
      <c r="BQL226" s="440"/>
      <c r="BQM226" s="440"/>
      <c r="BQN226" s="440"/>
      <c r="BQO226" s="440"/>
      <c r="BQP226" s="440"/>
      <c r="BQQ226" s="440"/>
      <c r="BQR226" s="440"/>
      <c r="BQS226" s="440"/>
      <c r="BQT226" s="440"/>
      <c r="BQU226" s="440"/>
      <c r="BQV226" s="440"/>
      <c r="BQW226" s="440"/>
      <c r="BQX226" s="440"/>
      <c r="BQY226" s="440"/>
      <c r="BQZ226" s="440"/>
      <c r="BRA226" s="440"/>
      <c r="BRB226" s="440"/>
      <c r="BRC226" s="440"/>
      <c r="BRD226" s="440"/>
      <c r="BRE226" s="440"/>
      <c r="BRF226" s="440"/>
      <c r="BRG226" s="440"/>
      <c r="BRH226" s="440"/>
      <c r="BRI226" s="440"/>
      <c r="BRJ226" s="440"/>
      <c r="BRK226" s="440"/>
      <c r="BRL226" s="440"/>
      <c r="BRM226" s="440"/>
      <c r="BRN226" s="440"/>
      <c r="BRO226" s="440"/>
      <c r="BRP226" s="440"/>
      <c r="BRQ226" s="440"/>
      <c r="BRR226" s="440"/>
      <c r="BRS226" s="440"/>
      <c r="BRT226" s="440"/>
      <c r="BRU226" s="440"/>
      <c r="BRV226" s="440"/>
      <c r="BRW226" s="440"/>
      <c r="BRX226" s="440"/>
      <c r="BRY226" s="440"/>
      <c r="BRZ226" s="440"/>
      <c r="BSA226" s="440"/>
      <c r="BSB226" s="440"/>
      <c r="BSC226" s="440"/>
      <c r="BSD226" s="440"/>
      <c r="BSE226" s="440"/>
      <c r="BSF226" s="440"/>
      <c r="BSG226" s="440"/>
      <c r="BSH226" s="440"/>
      <c r="BSI226" s="440"/>
      <c r="BSJ226" s="440"/>
      <c r="BSK226" s="440"/>
      <c r="BSL226" s="440"/>
      <c r="BSM226" s="440"/>
      <c r="BSN226" s="440"/>
      <c r="BSO226" s="440"/>
      <c r="BSP226" s="440"/>
      <c r="BSQ226" s="440"/>
      <c r="BSR226" s="440"/>
      <c r="BSS226" s="440"/>
      <c r="BST226" s="440"/>
      <c r="BSU226" s="440"/>
      <c r="BSV226" s="440"/>
      <c r="BSW226" s="440"/>
      <c r="BSX226" s="440"/>
      <c r="BSY226" s="440"/>
      <c r="BSZ226" s="440"/>
      <c r="BTA226" s="440"/>
      <c r="BTB226" s="440"/>
      <c r="BTC226" s="440"/>
      <c r="BTD226" s="440"/>
      <c r="BTE226" s="440"/>
      <c r="BTF226" s="440"/>
      <c r="BTG226" s="440"/>
      <c r="BTH226" s="440"/>
      <c r="BTI226" s="440"/>
      <c r="BTJ226" s="440"/>
      <c r="BTK226" s="440"/>
      <c r="BTL226" s="440"/>
      <c r="BTM226" s="440"/>
      <c r="BTN226" s="440"/>
      <c r="BTO226" s="440"/>
      <c r="BTP226" s="440"/>
      <c r="BTQ226" s="440"/>
      <c r="BTR226" s="440"/>
      <c r="BTS226" s="440"/>
      <c r="BTT226" s="440"/>
      <c r="BTU226" s="440"/>
      <c r="BTV226" s="440"/>
      <c r="BTW226" s="440"/>
      <c r="BTX226" s="440"/>
      <c r="BTY226" s="440"/>
      <c r="BTZ226" s="440"/>
      <c r="BUA226" s="440"/>
      <c r="BUB226" s="440"/>
      <c r="BUC226" s="440"/>
      <c r="BUD226" s="440"/>
      <c r="BUE226" s="440"/>
      <c r="BUF226" s="440"/>
      <c r="BUG226" s="440"/>
      <c r="BUH226" s="440"/>
      <c r="BUI226" s="440"/>
      <c r="BUJ226" s="440"/>
      <c r="BUK226" s="440"/>
      <c r="BUL226" s="440"/>
      <c r="BUM226" s="440"/>
      <c r="BUN226" s="440"/>
      <c r="BUO226" s="440"/>
      <c r="BUP226" s="440"/>
      <c r="BUQ226" s="440"/>
      <c r="BUR226" s="440"/>
      <c r="BUS226" s="440"/>
      <c r="BUT226" s="440"/>
      <c r="BUU226" s="440"/>
      <c r="BUV226" s="440"/>
      <c r="BUW226" s="440"/>
      <c r="BUX226" s="440"/>
      <c r="BUY226" s="440"/>
      <c r="BUZ226" s="440"/>
      <c r="BVA226" s="440"/>
      <c r="BVB226" s="440"/>
      <c r="BVC226" s="440"/>
      <c r="BVD226" s="440"/>
      <c r="BVE226" s="440"/>
      <c r="BVF226" s="440"/>
      <c r="BVG226" s="440"/>
      <c r="BVH226" s="440"/>
      <c r="BVI226" s="440"/>
      <c r="BVJ226" s="440"/>
      <c r="BVK226" s="440"/>
      <c r="BVL226" s="440"/>
      <c r="BVM226" s="440"/>
      <c r="BVN226" s="440"/>
      <c r="BVO226" s="440"/>
      <c r="BVP226" s="440"/>
      <c r="BVQ226" s="440"/>
      <c r="BVR226" s="440"/>
      <c r="BVS226" s="440"/>
      <c r="BVT226" s="440"/>
      <c r="BVU226" s="440"/>
      <c r="BVV226" s="440"/>
      <c r="BVW226" s="440"/>
      <c r="BVX226" s="440"/>
      <c r="BVY226" s="440"/>
      <c r="BVZ226" s="440"/>
      <c r="BWA226" s="440"/>
      <c r="BWB226" s="440"/>
      <c r="BWC226" s="440"/>
      <c r="BWD226" s="440"/>
      <c r="BWE226" s="440"/>
      <c r="BWF226" s="440"/>
      <c r="BWG226" s="440"/>
      <c r="BWH226" s="440"/>
      <c r="BWI226" s="440"/>
      <c r="BWJ226" s="440"/>
      <c r="BWK226" s="440"/>
      <c r="BWL226" s="440"/>
      <c r="BWM226" s="440"/>
      <c r="BWN226" s="440"/>
      <c r="BWO226" s="440"/>
      <c r="BWP226" s="440"/>
      <c r="BWQ226" s="440"/>
      <c r="BWR226" s="440"/>
      <c r="BWS226" s="440"/>
      <c r="BWT226" s="440"/>
      <c r="BWU226" s="440"/>
      <c r="BWV226" s="440"/>
      <c r="BWW226" s="440"/>
      <c r="BWX226" s="440"/>
      <c r="BWY226" s="440"/>
      <c r="BWZ226" s="440"/>
      <c r="BXA226" s="440"/>
      <c r="BXB226" s="440"/>
      <c r="BXC226" s="440"/>
      <c r="BXD226" s="440"/>
      <c r="BXE226" s="440"/>
      <c r="BXF226" s="440"/>
      <c r="BXG226" s="440"/>
      <c r="BXH226" s="440"/>
      <c r="BXI226" s="440"/>
      <c r="BXJ226" s="440"/>
      <c r="BXK226" s="440"/>
      <c r="BXL226" s="440"/>
      <c r="BXM226" s="440"/>
      <c r="BXN226" s="440"/>
      <c r="BXO226" s="440"/>
      <c r="BXP226" s="440"/>
      <c r="BXQ226" s="440"/>
      <c r="BXR226" s="440"/>
      <c r="BXS226" s="440"/>
      <c r="BXT226" s="440"/>
      <c r="BXU226" s="440"/>
      <c r="BXV226" s="440"/>
      <c r="BXW226" s="440"/>
      <c r="BXX226" s="440"/>
      <c r="BXY226" s="440"/>
      <c r="BXZ226" s="440"/>
      <c r="BYA226" s="440"/>
      <c r="BYB226" s="440"/>
      <c r="BYC226" s="440"/>
      <c r="BYD226" s="440"/>
      <c r="BYE226" s="440"/>
      <c r="BYF226" s="440"/>
      <c r="BYG226" s="440"/>
      <c r="BYH226" s="440"/>
      <c r="BYI226" s="440"/>
      <c r="BYJ226" s="440"/>
      <c r="BYK226" s="440"/>
      <c r="BYL226" s="440"/>
      <c r="BYM226" s="440"/>
      <c r="BYN226" s="440"/>
      <c r="BYO226" s="440"/>
      <c r="BYP226" s="440"/>
      <c r="BYQ226" s="440"/>
      <c r="BYR226" s="440"/>
      <c r="BYS226" s="440"/>
      <c r="BYT226" s="440"/>
      <c r="BYU226" s="440"/>
      <c r="BYV226" s="440"/>
      <c r="BYW226" s="440"/>
      <c r="BYX226" s="440"/>
      <c r="BYY226" s="440"/>
      <c r="BYZ226" s="440"/>
      <c r="BZA226" s="440"/>
      <c r="BZB226" s="440"/>
      <c r="BZC226" s="440"/>
      <c r="BZD226" s="440"/>
      <c r="BZE226" s="440"/>
      <c r="BZF226" s="440"/>
      <c r="BZG226" s="440"/>
      <c r="BZH226" s="440"/>
      <c r="BZI226" s="440"/>
      <c r="BZJ226" s="440"/>
      <c r="BZK226" s="440"/>
      <c r="BZL226" s="440"/>
      <c r="BZM226" s="440"/>
      <c r="BZN226" s="440"/>
      <c r="BZO226" s="440"/>
      <c r="BZP226" s="440"/>
      <c r="BZQ226" s="440"/>
      <c r="BZR226" s="440"/>
      <c r="BZS226" s="440"/>
      <c r="BZT226" s="440"/>
      <c r="BZU226" s="440"/>
      <c r="BZV226" s="440"/>
      <c r="BZW226" s="440"/>
      <c r="BZX226" s="440"/>
      <c r="BZY226" s="440"/>
      <c r="BZZ226" s="440"/>
      <c r="CAA226" s="440"/>
      <c r="CAB226" s="440"/>
      <c r="CAC226" s="440"/>
      <c r="CAD226" s="440"/>
      <c r="CAE226" s="440"/>
      <c r="CAF226" s="440"/>
      <c r="CAG226" s="440"/>
      <c r="CAH226" s="440"/>
      <c r="CAI226" s="440"/>
      <c r="CAJ226" s="440"/>
      <c r="CAK226" s="440"/>
      <c r="CAL226" s="440"/>
      <c r="CAM226" s="440"/>
      <c r="CAN226" s="440"/>
      <c r="CAO226" s="440"/>
      <c r="CAP226" s="440"/>
      <c r="CAQ226" s="440"/>
      <c r="CAR226" s="440"/>
      <c r="CAS226" s="440"/>
      <c r="CAT226" s="440"/>
      <c r="CAU226" s="440"/>
      <c r="CAV226" s="440"/>
      <c r="CAW226" s="440"/>
      <c r="CAX226" s="440"/>
      <c r="CAY226" s="440"/>
      <c r="CAZ226" s="440"/>
      <c r="CBA226" s="440"/>
      <c r="CBB226" s="440"/>
      <c r="CBC226" s="440"/>
      <c r="CBD226" s="440"/>
      <c r="CBE226" s="440"/>
      <c r="CBF226" s="440"/>
      <c r="CBG226" s="440"/>
      <c r="CBH226" s="440"/>
      <c r="CBI226" s="440"/>
      <c r="CBJ226" s="440"/>
      <c r="CBK226" s="440"/>
      <c r="CBL226" s="440"/>
      <c r="CBM226" s="440"/>
      <c r="CBN226" s="440"/>
      <c r="CBO226" s="440"/>
      <c r="CBP226" s="440"/>
      <c r="CBQ226" s="440"/>
      <c r="CBR226" s="440"/>
      <c r="CBS226" s="440"/>
      <c r="CBT226" s="440"/>
      <c r="CBU226" s="440"/>
      <c r="CBV226" s="440"/>
      <c r="CBW226" s="440"/>
      <c r="CBX226" s="440"/>
      <c r="CBY226" s="440"/>
      <c r="CBZ226" s="440"/>
      <c r="CCA226" s="440"/>
      <c r="CCB226" s="440"/>
      <c r="CCC226" s="440"/>
      <c r="CCD226" s="440"/>
      <c r="CCE226" s="440"/>
      <c r="CCF226" s="440"/>
      <c r="CCG226" s="440"/>
      <c r="CCH226" s="440"/>
      <c r="CCI226" s="440"/>
      <c r="CCJ226" s="440"/>
      <c r="CCK226" s="440"/>
      <c r="CCL226" s="440"/>
      <c r="CCM226" s="440"/>
      <c r="CCN226" s="440"/>
      <c r="CCO226" s="440"/>
      <c r="CCP226" s="440"/>
      <c r="CCQ226" s="440"/>
      <c r="CCR226" s="440"/>
      <c r="CCS226" s="440"/>
      <c r="CCT226" s="440"/>
      <c r="CCU226" s="440"/>
      <c r="CCV226" s="440"/>
      <c r="CCW226" s="440"/>
      <c r="CCX226" s="440"/>
      <c r="CCY226" s="440"/>
      <c r="CCZ226" s="440"/>
      <c r="CDA226" s="440"/>
      <c r="CDB226" s="440"/>
      <c r="CDC226" s="440"/>
      <c r="CDD226" s="440"/>
      <c r="CDE226" s="440"/>
      <c r="CDF226" s="440"/>
      <c r="CDG226" s="440"/>
      <c r="CDH226" s="440"/>
      <c r="CDI226" s="440"/>
      <c r="CDJ226" s="440"/>
      <c r="CDK226" s="440"/>
      <c r="CDL226" s="440"/>
      <c r="CDM226" s="440"/>
      <c r="CDN226" s="440"/>
      <c r="CDO226" s="440"/>
      <c r="CDP226" s="440"/>
      <c r="CDQ226" s="440"/>
      <c r="CDR226" s="440"/>
      <c r="CDS226" s="440"/>
      <c r="CDT226" s="440"/>
      <c r="CDU226" s="440"/>
      <c r="CDV226" s="440"/>
      <c r="CDW226" s="440"/>
      <c r="CDX226" s="440"/>
      <c r="CDY226" s="440"/>
      <c r="CDZ226" s="440"/>
      <c r="CEA226" s="440"/>
      <c r="CEB226" s="440"/>
      <c r="CEC226" s="440"/>
      <c r="CED226" s="440"/>
      <c r="CEE226" s="440"/>
      <c r="CEF226" s="440"/>
      <c r="CEG226" s="440"/>
      <c r="CEH226" s="440"/>
      <c r="CEI226" s="440"/>
      <c r="CEJ226" s="440"/>
      <c r="CEK226" s="440"/>
      <c r="CEL226" s="440"/>
      <c r="CEM226" s="440"/>
      <c r="CEN226" s="440"/>
      <c r="CEO226" s="440"/>
      <c r="CEP226" s="440"/>
      <c r="CEQ226" s="440"/>
      <c r="CER226" s="440"/>
      <c r="CES226" s="440"/>
      <c r="CET226" s="440"/>
      <c r="CEU226" s="440"/>
      <c r="CEV226" s="440"/>
      <c r="CEW226" s="440"/>
      <c r="CEX226" s="440"/>
      <c r="CEY226" s="440"/>
      <c r="CEZ226" s="440"/>
      <c r="CFA226" s="440"/>
      <c r="CFB226" s="440"/>
      <c r="CFC226" s="440"/>
      <c r="CFD226" s="440"/>
      <c r="CFE226" s="440"/>
      <c r="CFF226" s="440"/>
      <c r="CFG226" s="440"/>
      <c r="CFH226" s="440"/>
      <c r="CFI226" s="440"/>
      <c r="CFJ226" s="440"/>
      <c r="CFK226" s="440"/>
      <c r="CFL226" s="440"/>
      <c r="CFM226" s="440"/>
      <c r="CFN226" s="440"/>
      <c r="CFO226" s="440"/>
      <c r="CFP226" s="440"/>
      <c r="CFQ226" s="440"/>
      <c r="CFR226" s="440"/>
      <c r="CFS226" s="440"/>
      <c r="CFT226" s="440"/>
      <c r="CFU226" s="440"/>
      <c r="CFV226" s="440"/>
      <c r="CFW226" s="440"/>
      <c r="CFX226" s="440"/>
      <c r="CFY226" s="440"/>
      <c r="CFZ226" s="440"/>
      <c r="CGA226" s="440"/>
      <c r="CGB226" s="440"/>
      <c r="CGC226" s="440"/>
      <c r="CGD226" s="440"/>
      <c r="CGE226" s="440"/>
      <c r="CGF226" s="440"/>
      <c r="CGG226" s="440"/>
      <c r="CGH226" s="440"/>
      <c r="CGI226" s="440"/>
      <c r="CGJ226" s="440"/>
      <c r="CGK226" s="440"/>
      <c r="CGL226" s="440"/>
      <c r="CGM226" s="440"/>
      <c r="CGN226" s="440"/>
      <c r="CGO226" s="440"/>
      <c r="CGP226" s="440"/>
      <c r="CGQ226" s="440"/>
      <c r="CGR226" s="440"/>
      <c r="CGS226" s="440"/>
      <c r="CGT226" s="440"/>
      <c r="CGU226" s="440"/>
      <c r="CGV226" s="440"/>
      <c r="CGW226" s="440"/>
      <c r="CGX226" s="440"/>
      <c r="CGY226" s="440"/>
      <c r="CGZ226" s="440"/>
      <c r="CHA226" s="440"/>
      <c r="CHB226" s="440"/>
      <c r="CHC226" s="440"/>
      <c r="CHD226" s="440"/>
      <c r="CHE226" s="440"/>
      <c r="CHF226" s="440"/>
      <c r="CHG226" s="440"/>
      <c r="CHH226" s="440"/>
      <c r="CHI226" s="440"/>
      <c r="CHJ226" s="440"/>
      <c r="CHK226" s="440"/>
      <c r="CHL226" s="440"/>
      <c r="CHM226" s="440"/>
      <c r="CHN226" s="440"/>
      <c r="CHO226" s="440"/>
      <c r="CHP226" s="440"/>
      <c r="CHQ226" s="440"/>
      <c r="CHR226" s="440"/>
      <c r="CHS226" s="440"/>
      <c r="CHT226" s="440"/>
      <c r="CHU226" s="440"/>
      <c r="CHV226" s="440"/>
      <c r="CHW226" s="440"/>
      <c r="CHX226" s="440"/>
      <c r="CHY226" s="440"/>
      <c r="CHZ226" s="440"/>
      <c r="CIA226" s="440"/>
      <c r="CIB226" s="440"/>
      <c r="CIC226" s="440"/>
      <c r="CID226" s="440"/>
      <c r="CIE226" s="440"/>
      <c r="CIF226" s="440"/>
      <c r="CIG226" s="440"/>
      <c r="CIH226" s="440"/>
      <c r="CII226" s="440"/>
      <c r="CIJ226" s="440"/>
      <c r="CIK226" s="440"/>
      <c r="CIL226" s="440"/>
      <c r="CIM226" s="440"/>
      <c r="CIN226" s="440"/>
      <c r="CIO226" s="440"/>
      <c r="CIP226" s="440"/>
      <c r="CIQ226" s="440"/>
      <c r="CIR226" s="440"/>
      <c r="CIS226" s="440"/>
      <c r="CIT226" s="440"/>
      <c r="CIU226" s="440"/>
      <c r="CIV226" s="440"/>
      <c r="CIW226" s="440"/>
      <c r="CIX226" s="440"/>
      <c r="CIY226" s="440"/>
      <c r="CIZ226" s="440"/>
      <c r="CJA226" s="440"/>
      <c r="CJB226" s="440"/>
      <c r="CJC226" s="440"/>
      <c r="CJD226" s="440"/>
      <c r="CJE226" s="440"/>
      <c r="CJF226" s="440"/>
      <c r="CJG226" s="440"/>
      <c r="CJH226" s="440"/>
      <c r="CJI226" s="440"/>
      <c r="CJJ226" s="440"/>
      <c r="CJK226" s="440"/>
      <c r="CJL226" s="440"/>
      <c r="CJM226" s="440"/>
      <c r="CJN226" s="440"/>
      <c r="CJO226" s="440"/>
      <c r="CJP226" s="440"/>
      <c r="CJQ226" s="440"/>
      <c r="CJR226" s="440"/>
      <c r="CJS226" s="440"/>
      <c r="CJT226" s="440"/>
      <c r="CJU226" s="440"/>
      <c r="CJV226" s="440"/>
      <c r="CJW226" s="440"/>
      <c r="CJX226" s="440"/>
      <c r="CJY226" s="440"/>
      <c r="CJZ226" s="440"/>
      <c r="CKA226" s="440"/>
      <c r="CKB226" s="440"/>
      <c r="CKC226" s="440"/>
      <c r="CKD226" s="440"/>
      <c r="CKE226" s="440"/>
      <c r="CKF226" s="440"/>
      <c r="CKG226" s="440"/>
      <c r="CKH226" s="440"/>
      <c r="CKI226" s="440"/>
      <c r="CKJ226" s="440"/>
      <c r="CKK226" s="440"/>
      <c r="CKL226" s="440"/>
      <c r="CKM226" s="440"/>
      <c r="CKN226" s="440"/>
      <c r="CKO226" s="440"/>
      <c r="CKP226" s="440"/>
      <c r="CKQ226" s="440"/>
      <c r="CKR226" s="440"/>
      <c r="CKS226" s="440"/>
      <c r="CKT226" s="440"/>
      <c r="CKU226" s="440"/>
      <c r="CKV226" s="440"/>
      <c r="CKW226" s="440"/>
      <c r="CKX226" s="440"/>
      <c r="CKY226" s="440"/>
      <c r="CKZ226" s="440"/>
      <c r="CLA226" s="440"/>
      <c r="CLB226" s="440"/>
      <c r="CLC226" s="440"/>
      <c r="CLD226" s="440"/>
      <c r="CLE226" s="440"/>
      <c r="CLF226" s="440"/>
      <c r="CLG226" s="440"/>
      <c r="CLH226" s="440"/>
      <c r="CLI226" s="440"/>
      <c r="CLJ226" s="440"/>
      <c r="CLK226" s="440"/>
      <c r="CLL226" s="440"/>
      <c r="CLM226" s="440"/>
      <c r="CLN226" s="440"/>
      <c r="CLO226" s="440"/>
      <c r="CLP226" s="440"/>
      <c r="CLQ226" s="440"/>
      <c r="CLR226" s="440"/>
      <c r="CLS226" s="440"/>
      <c r="CLT226" s="440"/>
      <c r="CLU226" s="440"/>
      <c r="CLV226" s="440"/>
      <c r="CLW226" s="440"/>
      <c r="CLX226" s="440"/>
      <c r="CLY226" s="440"/>
      <c r="CLZ226" s="440"/>
      <c r="CMA226" s="440"/>
      <c r="CMB226" s="440"/>
      <c r="CMC226" s="440"/>
      <c r="CMD226" s="440"/>
      <c r="CME226" s="440"/>
      <c r="CMF226" s="440"/>
      <c r="CMG226" s="440"/>
      <c r="CMH226" s="440"/>
      <c r="CMI226" s="440"/>
      <c r="CMJ226" s="440"/>
      <c r="CMK226" s="440"/>
      <c r="CML226" s="440"/>
      <c r="CMM226" s="440"/>
      <c r="CMN226" s="440"/>
      <c r="CMO226" s="440"/>
      <c r="CMP226" s="440"/>
      <c r="CMQ226" s="440"/>
      <c r="CMR226" s="440"/>
      <c r="CMS226" s="440"/>
      <c r="CMT226" s="440"/>
      <c r="CMU226" s="440"/>
      <c r="CMV226" s="440"/>
      <c r="CMW226" s="440"/>
      <c r="CMX226" s="440"/>
      <c r="CMY226" s="440"/>
      <c r="CMZ226" s="440"/>
      <c r="CNA226" s="440"/>
      <c r="CNB226" s="440"/>
      <c r="CNC226" s="440"/>
      <c r="CND226" s="440"/>
      <c r="CNE226" s="440"/>
      <c r="CNF226" s="440"/>
      <c r="CNG226" s="440"/>
      <c r="CNH226" s="440"/>
      <c r="CNI226" s="440"/>
      <c r="CNJ226" s="440"/>
      <c r="CNK226" s="440"/>
      <c r="CNL226" s="440"/>
      <c r="CNM226" s="440"/>
      <c r="CNN226" s="440"/>
      <c r="CNO226" s="440"/>
      <c r="CNP226" s="440"/>
      <c r="CNQ226" s="440"/>
      <c r="CNR226" s="440"/>
      <c r="CNS226" s="440"/>
      <c r="CNT226" s="440"/>
      <c r="CNU226" s="440"/>
      <c r="CNV226" s="440"/>
      <c r="CNW226" s="440"/>
      <c r="CNX226" s="440"/>
      <c r="CNY226" s="440"/>
      <c r="CNZ226" s="440"/>
      <c r="COA226" s="440"/>
      <c r="COB226" s="440"/>
      <c r="COC226" s="440"/>
      <c r="COD226" s="440"/>
      <c r="COE226" s="440"/>
      <c r="COF226" s="440"/>
      <c r="COG226" s="440"/>
      <c r="COH226" s="440"/>
      <c r="COI226" s="440"/>
      <c r="COJ226" s="440"/>
      <c r="COK226" s="440"/>
      <c r="COL226" s="440"/>
      <c r="COM226" s="440"/>
      <c r="CON226" s="440"/>
      <c r="COO226" s="440"/>
      <c r="COP226" s="440"/>
      <c r="COQ226" s="440"/>
      <c r="COR226" s="440"/>
      <c r="COS226" s="440"/>
      <c r="COT226" s="440"/>
      <c r="COU226" s="440"/>
      <c r="COV226" s="440"/>
      <c r="COW226" s="440"/>
      <c r="COX226" s="440"/>
      <c r="COY226" s="440"/>
      <c r="COZ226" s="440"/>
      <c r="CPA226" s="440"/>
      <c r="CPB226" s="440"/>
      <c r="CPC226" s="440"/>
      <c r="CPD226" s="440"/>
      <c r="CPE226" s="440"/>
      <c r="CPF226" s="440"/>
      <c r="CPG226" s="440"/>
      <c r="CPH226" s="440"/>
      <c r="CPI226" s="440"/>
      <c r="CPJ226" s="440"/>
      <c r="CPK226" s="440"/>
      <c r="CPL226" s="440"/>
      <c r="CPM226" s="440"/>
      <c r="CPN226" s="440"/>
      <c r="CPO226" s="440"/>
      <c r="CPP226" s="440"/>
      <c r="CPQ226" s="440"/>
      <c r="CPR226" s="440"/>
      <c r="CPS226" s="440"/>
      <c r="CPT226" s="440"/>
      <c r="CPU226" s="440"/>
      <c r="CPV226" s="440"/>
      <c r="CPW226" s="440"/>
      <c r="CPX226" s="440"/>
      <c r="CPY226" s="440"/>
      <c r="CPZ226" s="440"/>
      <c r="CQA226" s="440"/>
      <c r="CQB226" s="440"/>
      <c r="CQC226" s="440"/>
      <c r="CQD226" s="440"/>
      <c r="CQE226" s="440"/>
      <c r="CQF226" s="440"/>
      <c r="CQG226" s="440"/>
      <c r="CQH226" s="440"/>
      <c r="CQI226" s="440"/>
      <c r="CQJ226" s="440"/>
      <c r="CQK226" s="440"/>
      <c r="CQL226" s="440"/>
      <c r="CQM226" s="440"/>
      <c r="CQN226" s="440"/>
      <c r="CQO226" s="440"/>
      <c r="CQP226" s="440"/>
      <c r="CQQ226" s="440"/>
      <c r="CQR226" s="440"/>
      <c r="CQS226" s="440"/>
      <c r="CQT226" s="440"/>
      <c r="CQU226" s="440"/>
      <c r="CQV226" s="440"/>
      <c r="CQW226" s="440"/>
      <c r="CQX226" s="440"/>
      <c r="CQY226" s="440"/>
      <c r="CQZ226" s="440"/>
      <c r="CRA226" s="440"/>
      <c r="CRB226" s="440"/>
      <c r="CRC226" s="440"/>
      <c r="CRD226" s="440"/>
      <c r="CRE226" s="440"/>
      <c r="CRF226" s="440"/>
      <c r="CRG226" s="440"/>
      <c r="CRH226" s="440"/>
      <c r="CRI226" s="440"/>
      <c r="CRJ226" s="440"/>
      <c r="CRK226" s="440"/>
      <c r="CRL226" s="440"/>
      <c r="CRM226" s="440"/>
      <c r="CRN226" s="440"/>
      <c r="CRO226" s="440"/>
      <c r="CRP226" s="440"/>
      <c r="CRQ226" s="440"/>
      <c r="CRR226" s="440"/>
      <c r="CRS226" s="440"/>
      <c r="CRT226" s="440"/>
      <c r="CRU226" s="440"/>
      <c r="CRV226" s="440"/>
      <c r="CRW226" s="440"/>
      <c r="CRX226" s="440"/>
      <c r="CRY226" s="440"/>
      <c r="CRZ226" s="440"/>
      <c r="CSA226" s="440"/>
      <c r="CSB226" s="440"/>
      <c r="CSC226" s="440"/>
      <c r="CSD226" s="440"/>
      <c r="CSE226" s="440"/>
      <c r="CSF226" s="440"/>
      <c r="CSG226" s="440"/>
      <c r="CSH226" s="440"/>
      <c r="CSI226" s="440"/>
      <c r="CSJ226" s="440"/>
      <c r="CSK226" s="440"/>
      <c r="CSL226" s="440"/>
      <c r="CSM226" s="440"/>
      <c r="CSN226" s="440"/>
      <c r="CSO226" s="440"/>
      <c r="CSP226" s="440"/>
      <c r="CSQ226" s="440"/>
      <c r="CSR226" s="440"/>
      <c r="CSS226" s="440"/>
      <c r="CST226" s="440"/>
      <c r="CSU226" s="440"/>
      <c r="CSV226" s="440"/>
      <c r="CSW226" s="440"/>
      <c r="CSX226" s="440"/>
      <c r="CSY226" s="440"/>
      <c r="CSZ226" s="440"/>
      <c r="CTA226" s="440"/>
      <c r="CTB226" s="440"/>
      <c r="CTC226" s="440"/>
      <c r="CTD226" s="440"/>
      <c r="CTE226" s="440"/>
      <c r="CTF226" s="440"/>
      <c r="CTG226" s="440"/>
      <c r="CTH226" s="440"/>
      <c r="CTI226" s="440"/>
      <c r="CTJ226" s="440"/>
      <c r="CTK226" s="440"/>
      <c r="CTL226" s="440"/>
      <c r="CTM226" s="440"/>
      <c r="CTN226" s="440"/>
      <c r="CTO226" s="440"/>
      <c r="CTP226" s="440"/>
      <c r="CTQ226" s="440"/>
      <c r="CTR226" s="440"/>
      <c r="CTS226" s="440"/>
      <c r="CTT226" s="440"/>
      <c r="CTU226" s="440"/>
      <c r="CTV226" s="440"/>
      <c r="CTW226" s="440"/>
      <c r="CTX226" s="440"/>
      <c r="CTY226" s="440"/>
      <c r="CTZ226" s="440"/>
      <c r="CUA226" s="440"/>
      <c r="CUB226" s="440"/>
      <c r="CUC226" s="440"/>
      <c r="CUD226" s="440"/>
      <c r="CUE226" s="440"/>
      <c r="CUF226" s="440"/>
      <c r="CUG226" s="440"/>
      <c r="CUH226" s="440"/>
      <c r="CUI226" s="440"/>
      <c r="CUJ226" s="440"/>
      <c r="CUK226" s="440"/>
      <c r="CUL226" s="440"/>
      <c r="CUM226" s="440"/>
      <c r="CUN226" s="440"/>
      <c r="CUO226" s="440"/>
      <c r="CUP226" s="440"/>
      <c r="CUQ226" s="440"/>
      <c r="CUR226" s="440"/>
      <c r="CUS226" s="440"/>
      <c r="CUT226" s="440"/>
      <c r="CUU226" s="440"/>
      <c r="CUV226" s="440"/>
      <c r="CUW226" s="440"/>
      <c r="CUX226" s="440"/>
      <c r="CUY226" s="440"/>
      <c r="CUZ226" s="440"/>
      <c r="CVA226" s="440"/>
      <c r="CVB226" s="440"/>
      <c r="CVC226" s="440"/>
      <c r="CVD226" s="440"/>
      <c r="CVE226" s="440"/>
      <c r="CVF226" s="440"/>
      <c r="CVG226" s="440"/>
      <c r="CVH226" s="440"/>
      <c r="CVI226" s="440"/>
      <c r="CVJ226" s="440"/>
      <c r="CVK226" s="440"/>
      <c r="CVL226" s="440"/>
      <c r="CVM226" s="440"/>
      <c r="CVN226" s="440"/>
      <c r="CVO226" s="440"/>
      <c r="CVP226" s="440"/>
      <c r="CVQ226" s="440"/>
      <c r="CVR226" s="440"/>
      <c r="CVS226" s="440"/>
      <c r="CVT226" s="440"/>
      <c r="CVU226" s="440"/>
      <c r="CVV226" s="440"/>
      <c r="CVW226" s="440"/>
      <c r="CVX226" s="440"/>
      <c r="CVY226" s="440"/>
      <c r="CVZ226" s="440"/>
      <c r="CWA226" s="440"/>
      <c r="CWB226" s="440"/>
      <c r="CWC226" s="440"/>
      <c r="CWD226" s="440"/>
      <c r="CWE226" s="440"/>
      <c r="CWF226" s="440"/>
      <c r="CWG226" s="440"/>
      <c r="CWH226" s="440"/>
      <c r="CWI226" s="440"/>
      <c r="CWJ226" s="440"/>
      <c r="CWK226" s="440"/>
      <c r="CWL226" s="440"/>
      <c r="CWM226" s="440"/>
      <c r="CWN226" s="440"/>
      <c r="CWO226" s="440"/>
      <c r="CWP226" s="440"/>
      <c r="CWQ226" s="440"/>
      <c r="CWR226" s="440"/>
      <c r="CWS226" s="440"/>
      <c r="CWT226" s="440"/>
      <c r="CWU226" s="440"/>
      <c r="CWV226" s="440"/>
      <c r="CWW226" s="440"/>
      <c r="CWX226" s="440"/>
      <c r="CWY226" s="440"/>
      <c r="CWZ226" s="440"/>
      <c r="CXA226" s="440"/>
      <c r="CXB226" s="440"/>
      <c r="CXC226" s="440"/>
      <c r="CXD226" s="440"/>
      <c r="CXE226" s="440"/>
      <c r="CXF226" s="440"/>
      <c r="CXG226" s="440"/>
      <c r="CXH226" s="440"/>
      <c r="CXI226" s="440"/>
      <c r="CXJ226" s="440"/>
      <c r="CXK226" s="440"/>
      <c r="CXL226" s="440"/>
      <c r="CXM226" s="440"/>
      <c r="CXN226" s="440"/>
      <c r="CXO226" s="440"/>
      <c r="CXP226" s="440"/>
      <c r="CXQ226" s="440"/>
      <c r="CXR226" s="440"/>
      <c r="CXS226" s="440"/>
      <c r="CXT226" s="440"/>
      <c r="CXU226" s="440"/>
      <c r="CXV226" s="440"/>
      <c r="CXW226" s="440"/>
      <c r="CXX226" s="440"/>
      <c r="CXY226" s="440"/>
      <c r="CXZ226" s="440"/>
      <c r="CYA226" s="440"/>
      <c r="CYB226" s="440"/>
      <c r="CYC226" s="440"/>
      <c r="CYD226" s="440"/>
      <c r="CYE226" s="440"/>
      <c r="CYF226" s="440"/>
      <c r="CYG226" s="440"/>
      <c r="CYH226" s="440"/>
      <c r="CYI226" s="440"/>
      <c r="CYJ226" s="440"/>
      <c r="CYK226" s="440"/>
      <c r="CYL226" s="440"/>
      <c r="CYM226" s="440"/>
      <c r="CYN226" s="440"/>
      <c r="CYO226" s="440"/>
      <c r="CYP226" s="440"/>
      <c r="CYQ226" s="440"/>
      <c r="CYR226" s="440"/>
      <c r="CYS226" s="440"/>
      <c r="CYT226" s="440"/>
      <c r="CYU226" s="440"/>
      <c r="CYV226" s="440"/>
      <c r="CYW226" s="440"/>
      <c r="CYX226" s="440"/>
      <c r="CYY226" s="440"/>
      <c r="CYZ226" s="440"/>
      <c r="CZA226" s="440"/>
      <c r="CZB226" s="440"/>
      <c r="CZC226" s="440"/>
      <c r="CZD226" s="440"/>
      <c r="CZE226" s="440"/>
      <c r="CZF226" s="440"/>
      <c r="CZG226" s="440"/>
      <c r="CZH226" s="440"/>
      <c r="CZI226" s="440"/>
      <c r="CZJ226" s="440"/>
      <c r="CZK226" s="440"/>
      <c r="CZL226" s="440"/>
      <c r="CZM226" s="440"/>
      <c r="CZN226" s="440"/>
      <c r="CZO226" s="440"/>
      <c r="CZP226" s="440"/>
      <c r="CZQ226" s="440"/>
      <c r="CZR226" s="440"/>
      <c r="CZS226" s="440"/>
      <c r="CZT226" s="440"/>
      <c r="CZU226" s="440"/>
      <c r="CZV226" s="440"/>
      <c r="CZW226" s="440"/>
      <c r="CZX226" s="440"/>
      <c r="CZY226" s="440"/>
      <c r="CZZ226" s="440"/>
      <c r="DAA226" s="440"/>
      <c r="DAB226" s="440"/>
      <c r="DAC226" s="440"/>
      <c r="DAD226" s="440"/>
      <c r="DAE226" s="440"/>
      <c r="DAF226" s="440"/>
      <c r="DAG226" s="440"/>
      <c r="DAH226" s="440"/>
      <c r="DAI226" s="440"/>
      <c r="DAJ226" s="440"/>
      <c r="DAK226" s="440"/>
      <c r="DAL226" s="440"/>
      <c r="DAM226" s="440"/>
      <c r="DAN226" s="440"/>
      <c r="DAO226" s="440"/>
      <c r="DAP226" s="440"/>
      <c r="DAQ226" s="440"/>
      <c r="DAR226" s="440"/>
      <c r="DAS226" s="440"/>
      <c r="DAT226" s="440"/>
      <c r="DAU226" s="440"/>
      <c r="DAV226" s="440"/>
      <c r="DAW226" s="440"/>
      <c r="DAX226" s="440"/>
      <c r="DAY226" s="440"/>
      <c r="DAZ226" s="440"/>
      <c r="DBA226" s="440"/>
      <c r="DBB226" s="440"/>
      <c r="DBC226" s="440"/>
      <c r="DBD226" s="440"/>
      <c r="DBE226" s="440"/>
      <c r="DBF226" s="440"/>
      <c r="DBG226" s="440"/>
      <c r="DBH226" s="440"/>
      <c r="DBI226" s="440"/>
      <c r="DBJ226" s="440"/>
      <c r="DBK226" s="440"/>
      <c r="DBL226" s="440"/>
      <c r="DBM226" s="440"/>
      <c r="DBN226" s="440"/>
      <c r="DBO226" s="440"/>
      <c r="DBP226" s="440"/>
      <c r="DBQ226" s="440"/>
      <c r="DBR226" s="440"/>
      <c r="DBS226" s="440"/>
      <c r="DBT226" s="440"/>
      <c r="DBU226" s="440"/>
      <c r="DBV226" s="440"/>
      <c r="DBW226" s="440"/>
      <c r="DBX226" s="440"/>
      <c r="DBY226" s="440"/>
      <c r="DBZ226" s="440"/>
      <c r="DCA226" s="440"/>
      <c r="DCB226" s="440"/>
      <c r="DCC226" s="440"/>
      <c r="DCD226" s="440"/>
      <c r="DCE226" s="440"/>
      <c r="DCF226" s="440"/>
      <c r="DCG226" s="440"/>
      <c r="DCH226" s="440"/>
      <c r="DCI226" s="440"/>
      <c r="DCJ226" s="440"/>
      <c r="DCK226" s="440"/>
      <c r="DCL226" s="440"/>
      <c r="DCM226" s="440"/>
      <c r="DCN226" s="440"/>
      <c r="DCO226" s="440"/>
      <c r="DCP226" s="440"/>
      <c r="DCQ226" s="440"/>
      <c r="DCR226" s="440"/>
      <c r="DCS226" s="440"/>
      <c r="DCT226" s="440"/>
      <c r="DCU226" s="440"/>
      <c r="DCV226" s="440"/>
      <c r="DCW226" s="440"/>
      <c r="DCX226" s="440"/>
      <c r="DCY226" s="440"/>
      <c r="DCZ226" s="440"/>
      <c r="DDA226" s="440"/>
      <c r="DDB226" s="440"/>
      <c r="DDC226" s="440"/>
      <c r="DDD226" s="440"/>
      <c r="DDE226" s="440"/>
      <c r="DDF226" s="440"/>
      <c r="DDG226" s="440"/>
      <c r="DDH226" s="440"/>
      <c r="DDI226" s="440"/>
      <c r="DDJ226" s="440"/>
      <c r="DDK226" s="440"/>
      <c r="DDL226" s="440"/>
      <c r="DDM226" s="440"/>
      <c r="DDN226" s="440"/>
      <c r="DDO226" s="440"/>
      <c r="DDP226" s="440"/>
      <c r="DDQ226" s="440"/>
      <c r="DDR226" s="440"/>
      <c r="DDS226" s="440"/>
      <c r="DDT226" s="440"/>
      <c r="DDU226" s="440"/>
      <c r="DDV226" s="440"/>
      <c r="DDW226" s="440"/>
      <c r="DDX226" s="440"/>
      <c r="DDY226" s="440"/>
      <c r="DDZ226" s="440"/>
      <c r="DEA226" s="440"/>
      <c r="DEB226" s="440"/>
      <c r="DEC226" s="440"/>
      <c r="DED226" s="440"/>
      <c r="DEE226" s="440"/>
      <c r="DEF226" s="440"/>
      <c r="DEG226" s="440"/>
      <c r="DEH226" s="440"/>
      <c r="DEI226" s="440"/>
      <c r="DEJ226" s="440"/>
      <c r="DEK226" s="440"/>
      <c r="DEL226" s="440"/>
      <c r="DEM226" s="440"/>
      <c r="DEN226" s="440"/>
      <c r="DEO226" s="440"/>
      <c r="DEP226" s="440"/>
      <c r="DEQ226" s="440"/>
      <c r="DER226" s="440"/>
      <c r="DES226" s="440"/>
      <c r="DET226" s="440"/>
      <c r="DEU226" s="440"/>
      <c r="DEV226" s="440"/>
      <c r="DEW226" s="440"/>
      <c r="DEX226" s="440"/>
      <c r="DEY226" s="440"/>
      <c r="DEZ226" s="440"/>
      <c r="DFA226" s="440"/>
      <c r="DFB226" s="440"/>
      <c r="DFC226" s="440"/>
      <c r="DFD226" s="440"/>
      <c r="DFE226" s="440"/>
      <c r="DFF226" s="440"/>
      <c r="DFG226" s="440"/>
      <c r="DFH226" s="440"/>
      <c r="DFI226" s="440"/>
      <c r="DFJ226" s="440"/>
      <c r="DFK226" s="440"/>
      <c r="DFL226" s="440"/>
      <c r="DFM226" s="440"/>
      <c r="DFN226" s="440"/>
      <c r="DFO226" s="440"/>
      <c r="DFP226" s="440"/>
      <c r="DFQ226" s="440"/>
      <c r="DFR226" s="440"/>
      <c r="DFS226" s="440"/>
      <c r="DFT226" s="440"/>
      <c r="DFU226" s="440"/>
      <c r="DFV226" s="440"/>
      <c r="DFW226" s="440"/>
      <c r="DFX226" s="440"/>
      <c r="DFY226" s="440"/>
      <c r="DFZ226" s="440"/>
      <c r="DGA226" s="440"/>
      <c r="DGB226" s="440"/>
      <c r="DGC226" s="440"/>
      <c r="DGD226" s="440"/>
      <c r="DGE226" s="440"/>
      <c r="DGF226" s="440"/>
      <c r="DGG226" s="440"/>
      <c r="DGH226" s="440"/>
      <c r="DGI226" s="440"/>
      <c r="DGJ226" s="440"/>
      <c r="DGK226" s="440"/>
      <c r="DGL226" s="440"/>
      <c r="DGM226" s="440"/>
      <c r="DGN226" s="440"/>
      <c r="DGO226" s="440"/>
      <c r="DGP226" s="440"/>
      <c r="DGQ226" s="440"/>
      <c r="DGR226" s="440"/>
      <c r="DGS226" s="440"/>
      <c r="DGT226" s="440"/>
      <c r="DGU226" s="440"/>
      <c r="DGV226" s="440"/>
      <c r="DGW226" s="440"/>
      <c r="DGX226" s="440"/>
      <c r="DGY226" s="440"/>
      <c r="DGZ226" s="440"/>
      <c r="DHA226" s="440"/>
      <c r="DHB226" s="440"/>
      <c r="DHC226" s="440"/>
      <c r="DHD226" s="440"/>
      <c r="DHE226" s="440"/>
      <c r="DHF226" s="440"/>
      <c r="DHG226" s="440"/>
      <c r="DHH226" s="440"/>
      <c r="DHI226" s="440"/>
      <c r="DHJ226" s="440"/>
      <c r="DHK226" s="440"/>
      <c r="DHL226" s="440"/>
      <c r="DHM226" s="440"/>
      <c r="DHN226" s="440"/>
      <c r="DHO226" s="440"/>
      <c r="DHP226" s="440"/>
      <c r="DHQ226" s="440"/>
      <c r="DHR226" s="440"/>
      <c r="DHS226" s="440"/>
      <c r="DHT226" s="440"/>
      <c r="DHU226" s="440"/>
      <c r="DHV226" s="440"/>
      <c r="DHW226" s="440"/>
      <c r="DHX226" s="440"/>
      <c r="DHY226" s="440"/>
      <c r="DHZ226" s="440"/>
      <c r="DIA226" s="440"/>
      <c r="DIB226" s="440"/>
      <c r="DIC226" s="440"/>
      <c r="DID226" s="440"/>
      <c r="DIE226" s="440"/>
      <c r="DIF226" s="440"/>
      <c r="DIG226" s="440"/>
      <c r="DIH226" s="440"/>
      <c r="DII226" s="440"/>
      <c r="DIJ226" s="440"/>
      <c r="DIK226" s="440"/>
      <c r="DIL226" s="440"/>
      <c r="DIM226" s="440"/>
      <c r="DIN226" s="440"/>
      <c r="DIO226" s="440"/>
      <c r="DIP226" s="440"/>
      <c r="DIQ226" s="440"/>
      <c r="DIR226" s="440"/>
      <c r="DIS226" s="440"/>
      <c r="DIT226" s="440"/>
      <c r="DIU226" s="440"/>
      <c r="DIV226" s="440"/>
      <c r="DIW226" s="440"/>
      <c r="DIX226" s="440"/>
      <c r="DIY226" s="440"/>
      <c r="DIZ226" s="440"/>
      <c r="DJA226" s="440"/>
      <c r="DJB226" s="440"/>
      <c r="DJC226" s="440"/>
      <c r="DJD226" s="440"/>
      <c r="DJE226" s="440"/>
      <c r="DJF226" s="440"/>
      <c r="DJG226" s="440"/>
      <c r="DJH226" s="440"/>
      <c r="DJI226" s="440"/>
      <c r="DJJ226" s="440"/>
      <c r="DJK226" s="440"/>
      <c r="DJL226" s="440"/>
      <c r="DJM226" s="440"/>
      <c r="DJN226" s="440"/>
      <c r="DJO226" s="440"/>
      <c r="DJP226" s="440"/>
      <c r="DJQ226" s="440"/>
      <c r="DJR226" s="440"/>
      <c r="DJS226" s="440"/>
      <c r="DJT226" s="440"/>
      <c r="DJU226" s="440"/>
      <c r="DJV226" s="440"/>
      <c r="DJW226" s="440"/>
      <c r="DJX226" s="440"/>
      <c r="DJY226" s="440"/>
      <c r="DJZ226" s="440"/>
      <c r="DKA226" s="440"/>
      <c r="DKB226" s="440"/>
      <c r="DKC226" s="440"/>
      <c r="DKD226" s="440"/>
      <c r="DKE226" s="440"/>
      <c r="DKF226" s="440"/>
      <c r="DKG226" s="440"/>
      <c r="DKH226" s="440"/>
      <c r="DKI226" s="440"/>
      <c r="DKJ226" s="440"/>
      <c r="DKK226" s="440"/>
      <c r="DKL226" s="440"/>
      <c r="DKM226" s="440"/>
      <c r="DKN226" s="440"/>
      <c r="DKO226" s="440"/>
      <c r="DKP226" s="440"/>
      <c r="DKQ226" s="440"/>
      <c r="DKR226" s="440"/>
      <c r="DKS226" s="440"/>
      <c r="DKT226" s="440"/>
      <c r="DKU226" s="440"/>
      <c r="DKV226" s="440"/>
      <c r="DKW226" s="440"/>
      <c r="DKX226" s="440"/>
      <c r="DKY226" s="440"/>
      <c r="DKZ226" s="440"/>
      <c r="DLA226" s="440"/>
      <c r="DLB226" s="440"/>
      <c r="DLC226" s="440"/>
      <c r="DLD226" s="440"/>
      <c r="DLE226" s="440"/>
      <c r="DLF226" s="440"/>
      <c r="DLG226" s="440"/>
      <c r="DLH226" s="440"/>
      <c r="DLI226" s="440"/>
      <c r="DLJ226" s="440"/>
      <c r="DLK226" s="440"/>
      <c r="DLL226" s="440"/>
      <c r="DLM226" s="440"/>
      <c r="DLN226" s="440"/>
      <c r="DLO226" s="440"/>
      <c r="DLP226" s="440"/>
      <c r="DLQ226" s="440"/>
      <c r="DLR226" s="440"/>
      <c r="DLS226" s="440"/>
      <c r="DLT226" s="440"/>
      <c r="DLU226" s="440"/>
      <c r="DLV226" s="440"/>
      <c r="DLW226" s="440"/>
      <c r="DLX226" s="440"/>
      <c r="DLY226" s="440"/>
      <c r="DLZ226" s="440"/>
      <c r="DMA226" s="440"/>
      <c r="DMB226" s="440"/>
      <c r="DMC226" s="440"/>
      <c r="DMD226" s="440"/>
      <c r="DME226" s="440"/>
      <c r="DMF226" s="440"/>
      <c r="DMG226" s="440"/>
      <c r="DMH226" s="440"/>
      <c r="DMI226" s="440"/>
      <c r="DMJ226" s="440"/>
      <c r="DMK226" s="440"/>
      <c r="DML226" s="440"/>
      <c r="DMM226" s="440"/>
      <c r="DMN226" s="440"/>
      <c r="DMO226" s="440"/>
      <c r="DMP226" s="440"/>
      <c r="DMQ226" s="440"/>
      <c r="DMR226" s="440"/>
      <c r="DMS226" s="440"/>
      <c r="DMT226" s="440"/>
      <c r="DMU226" s="440"/>
      <c r="DMV226" s="440"/>
      <c r="DMW226" s="440"/>
      <c r="DMX226" s="440"/>
      <c r="DMY226" s="440"/>
      <c r="DMZ226" s="440"/>
      <c r="DNA226" s="440"/>
      <c r="DNB226" s="440"/>
      <c r="DNC226" s="440"/>
      <c r="DND226" s="440"/>
      <c r="DNE226" s="440"/>
      <c r="DNF226" s="440"/>
      <c r="DNG226" s="440"/>
      <c r="DNH226" s="440"/>
      <c r="DNI226" s="440"/>
      <c r="DNJ226" s="440"/>
      <c r="DNK226" s="440"/>
      <c r="DNL226" s="440"/>
      <c r="DNM226" s="440"/>
      <c r="DNN226" s="440"/>
      <c r="DNO226" s="440"/>
      <c r="DNP226" s="440"/>
      <c r="DNQ226" s="440"/>
      <c r="DNR226" s="440"/>
      <c r="DNS226" s="440"/>
      <c r="DNT226" s="440"/>
      <c r="DNU226" s="440"/>
      <c r="DNV226" s="440"/>
      <c r="DNW226" s="440"/>
      <c r="DNX226" s="440"/>
      <c r="DNY226" s="440"/>
      <c r="DNZ226" s="440"/>
      <c r="DOA226" s="440"/>
      <c r="DOB226" s="440"/>
      <c r="DOC226" s="440"/>
      <c r="DOD226" s="440"/>
      <c r="DOE226" s="440"/>
      <c r="DOF226" s="440"/>
      <c r="DOG226" s="440"/>
      <c r="DOH226" s="440"/>
      <c r="DOI226" s="440"/>
      <c r="DOJ226" s="440"/>
      <c r="DOK226" s="440"/>
      <c r="DOL226" s="440"/>
      <c r="DOM226" s="440"/>
      <c r="DON226" s="440"/>
      <c r="DOO226" s="440"/>
      <c r="DOP226" s="440"/>
      <c r="DOQ226" s="440"/>
      <c r="DOR226" s="440"/>
      <c r="DOS226" s="440"/>
      <c r="DOT226" s="440"/>
      <c r="DOU226" s="440"/>
      <c r="DOV226" s="440"/>
      <c r="DOW226" s="440"/>
      <c r="DOX226" s="440"/>
      <c r="DOY226" s="440"/>
      <c r="DOZ226" s="440"/>
      <c r="DPA226" s="440"/>
      <c r="DPB226" s="440"/>
      <c r="DPC226" s="440"/>
      <c r="DPD226" s="440"/>
      <c r="DPE226" s="440"/>
      <c r="DPF226" s="440"/>
      <c r="DPG226" s="440"/>
      <c r="DPH226" s="440"/>
      <c r="DPI226" s="440"/>
      <c r="DPJ226" s="440"/>
      <c r="DPK226" s="440"/>
      <c r="DPL226" s="440"/>
      <c r="DPM226" s="440"/>
      <c r="DPN226" s="440"/>
      <c r="DPO226" s="440"/>
      <c r="DPP226" s="440"/>
      <c r="DPQ226" s="440"/>
      <c r="DPR226" s="440"/>
      <c r="DPS226" s="440"/>
      <c r="DPT226" s="440"/>
      <c r="DPU226" s="440"/>
      <c r="DPV226" s="440"/>
      <c r="DPW226" s="440"/>
      <c r="DPX226" s="440"/>
      <c r="DPY226" s="440"/>
      <c r="DPZ226" s="440"/>
      <c r="DQA226" s="440"/>
      <c r="DQB226" s="440"/>
      <c r="DQC226" s="440"/>
      <c r="DQD226" s="440"/>
      <c r="DQE226" s="440"/>
      <c r="DQF226" s="440"/>
      <c r="DQG226" s="440"/>
      <c r="DQH226" s="440"/>
      <c r="DQI226" s="440"/>
      <c r="DQJ226" s="440"/>
      <c r="DQK226" s="440"/>
      <c r="DQL226" s="440"/>
      <c r="DQM226" s="440"/>
      <c r="DQN226" s="440"/>
      <c r="DQO226" s="440"/>
      <c r="DQP226" s="440"/>
      <c r="DQQ226" s="440"/>
      <c r="DQR226" s="440"/>
      <c r="DQS226" s="440"/>
      <c r="DQT226" s="440"/>
      <c r="DQU226" s="440"/>
      <c r="DQV226" s="440"/>
      <c r="DQW226" s="440"/>
      <c r="DQX226" s="440"/>
      <c r="DQY226" s="440"/>
      <c r="DQZ226" s="440"/>
      <c r="DRA226" s="440"/>
      <c r="DRB226" s="440"/>
      <c r="DRC226" s="440"/>
      <c r="DRD226" s="440"/>
      <c r="DRE226" s="440"/>
      <c r="DRF226" s="440"/>
      <c r="DRG226" s="440"/>
      <c r="DRH226" s="440"/>
      <c r="DRI226" s="440"/>
      <c r="DRJ226" s="440"/>
      <c r="DRK226" s="440"/>
      <c r="DRL226" s="440"/>
      <c r="DRM226" s="440"/>
      <c r="DRN226" s="440"/>
      <c r="DRO226" s="440"/>
      <c r="DRP226" s="440"/>
      <c r="DRQ226" s="440"/>
      <c r="DRR226" s="440"/>
      <c r="DRS226" s="440"/>
      <c r="DRT226" s="440"/>
      <c r="DRU226" s="440"/>
      <c r="DRV226" s="440"/>
      <c r="DRW226" s="440"/>
      <c r="DRX226" s="440"/>
      <c r="DRY226" s="440"/>
      <c r="DRZ226" s="440"/>
      <c r="DSA226" s="440"/>
      <c r="DSB226" s="440"/>
      <c r="DSC226" s="440"/>
      <c r="DSD226" s="440"/>
      <c r="DSE226" s="440"/>
      <c r="DSF226" s="440"/>
      <c r="DSG226" s="440"/>
      <c r="DSH226" s="440"/>
      <c r="DSI226" s="440"/>
      <c r="DSJ226" s="440"/>
      <c r="DSK226" s="440"/>
      <c r="DSL226" s="440"/>
      <c r="DSM226" s="440"/>
      <c r="DSN226" s="440"/>
      <c r="DSO226" s="440"/>
      <c r="DSP226" s="440"/>
      <c r="DSQ226" s="440"/>
      <c r="DSR226" s="440"/>
      <c r="DSS226" s="440"/>
      <c r="DST226" s="440"/>
      <c r="DSU226" s="440"/>
      <c r="DSV226" s="440"/>
      <c r="DSW226" s="440"/>
      <c r="DSX226" s="440"/>
      <c r="DSY226" s="440"/>
      <c r="DSZ226" s="440"/>
      <c r="DTA226" s="440"/>
      <c r="DTB226" s="440"/>
      <c r="DTC226" s="440"/>
      <c r="DTD226" s="440"/>
      <c r="DTE226" s="440"/>
      <c r="DTF226" s="440"/>
      <c r="DTG226" s="440"/>
      <c r="DTH226" s="440"/>
      <c r="DTI226" s="440"/>
      <c r="DTJ226" s="440"/>
      <c r="DTK226" s="440"/>
      <c r="DTL226" s="440"/>
      <c r="DTM226" s="440"/>
      <c r="DTN226" s="440"/>
      <c r="DTO226" s="440"/>
      <c r="DTP226" s="440"/>
      <c r="DTQ226" s="440"/>
      <c r="DTR226" s="440"/>
      <c r="DTS226" s="440"/>
      <c r="DTT226" s="440"/>
      <c r="DTU226" s="440"/>
      <c r="DTV226" s="440"/>
      <c r="DTW226" s="440"/>
      <c r="DTX226" s="440"/>
      <c r="DTY226" s="440"/>
      <c r="DTZ226" s="440"/>
      <c r="DUA226" s="440"/>
      <c r="DUB226" s="440"/>
      <c r="DUC226" s="440"/>
      <c r="DUD226" s="440"/>
      <c r="DUE226" s="440"/>
      <c r="DUF226" s="440"/>
      <c r="DUG226" s="440"/>
      <c r="DUH226" s="440"/>
      <c r="DUI226" s="440"/>
      <c r="DUJ226" s="440"/>
      <c r="DUK226" s="440"/>
      <c r="DUL226" s="440"/>
      <c r="DUM226" s="440"/>
      <c r="DUN226" s="440"/>
      <c r="DUO226" s="440"/>
      <c r="DUP226" s="440"/>
      <c r="DUQ226" s="440"/>
      <c r="DUR226" s="440"/>
      <c r="DUS226" s="440"/>
      <c r="DUT226" s="440"/>
      <c r="DUU226" s="440"/>
      <c r="DUV226" s="440"/>
      <c r="DUW226" s="440"/>
      <c r="DUX226" s="440"/>
      <c r="DUY226" s="440"/>
      <c r="DUZ226" s="440"/>
      <c r="DVA226" s="440"/>
      <c r="DVB226" s="440"/>
      <c r="DVC226" s="440"/>
      <c r="DVD226" s="440"/>
      <c r="DVE226" s="440"/>
      <c r="DVF226" s="440"/>
      <c r="DVG226" s="440"/>
      <c r="DVH226" s="440"/>
      <c r="DVI226" s="440"/>
      <c r="DVJ226" s="440"/>
      <c r="DVK226" s="440"/>
      <c r="DVL226" s="440"/>
      <c r="DVM226" s="440"/>
      <c r="DVN226" s="440"/>
      <c r="DVO226" s="440"/>
      <c r="DVP226" s="440"/>
      <c r="DVQ226" s="440"/>
      <c r="DVR226" s="440"/>
      <c r="DVS226" s="440"/>
      <c r="DVT226" s="440"/>
      <c r="DVU226" s="440"/>
      <c r="DVV226" s="440"/>
      <c r="DVW226" s="440"/>
      <c r="DVX226" s="440"/>
      <c r="DVY226" s="440"/>
      <c r="DVZ226" s="440"/>
      <c r="DWA226" s="440"/>
      <c r="DWB226" s="440"/>
      <c r="DWC226" s="440"/>
      <c r="DWD226" s="440"/>
      <c r="DWE226" s="440"/>
      <c r="DWF226" s="440"/>
      <c r="DWG226" s="440"/>
      <c r="DWH226" s="440"/>
      <c r="DWI226" s="440"/>
      <c r="DWJ226" s="440"/>
      <c r="DWK226" s="440"/>
      <c r="DWL226" s="440"/>
      <c r="DWM226" s="440"/>
      <c r="DWN226" s="440"/>
      <c r="DWO226" s="440"/>
      <c r="DWP226" s="440"/>
      <c r="DWQ226" s="440"/>
      <c r="DWR226" s="440"/>
      <c r="DWS226" s="440"/>
      <c r="DWT226" s="440"/>
      <c r="DWU226" s="440"/>
      <c r="DWV226" s="440"/>
      <c r="DWW226" s="440"/>
      <c r="DWX226" s="440"/>
      <c r="DWY226" s="440"/>
      <c r="DWZ226" s="440"/>
      <c r="DXA226" s="440"/>
      <c r="DXB226" s="440"/>
      <c r="DXC226" s="440"/>
      <c r="DXD226" s="440"/>
      <c r="DXE226" s="440"/>
      <c r="DXF226" s="440"/>
      <c r="DXG226" s="440"/>
      <c r="DXH226" s="440"/>
      <c r="DXI226" s="440"/>
      <c r="DXJ226" s="440"/>
      <c r="DXK226" s="440"/>
      <c r="DXL226" s="440"/>
      <c r="DXM226" s="440"/>
      <c r="DXN226" s="440"/>
      <c r="DXO226" s="440"/>
      <c r="DXP226" s="440"/>
      <c r="DXQ226" s="440"/>
      <c r="DXR226" s="440"/>
      <c r="DXS226" s="440"/>
      <c r="DXT226" s="440"/>
      <c r="DXU226" s="440"/>
      <c r="DXV226" s="440"/>
      <c r="DXW226" s="440"/>
      <c r="DXX226" s="440"/>
      <c r="DXY226" s="440"/>
      <c r="DXZ226" s="440"/>
      <c r="DYA226" s="440"/>
      <c r="DYB226" s="440"/>
      <c r="DYC226" s="440"/>
      <c r="DYD226" s="440"/>
      <c r="DYE226" s="440"/>
      <c r="DYF226" s="440"/>
      <c r="DYG226" s="440"/>
      <c r="DYH226" s="440"/>
      <c r="DYI226" s="440"/>
      <c r="DYJ226" s="440"/>
      <c r="DYK226" s="440"/>
      <c r="DYL226" s="440"/>
      <c r="DYM226" s="440"/>
      <c r="DYN226" s="440"/>
      <c r="DYO226" s="440"/>
      <c r="DYP226" s="440"/>
      <c r="DYQ226" s="440"/>
      <c r="DYR226" s="440"/>
      <c r="DYS226" s="440"/>
      <c r="DYT226" s="440"/>
      <c r="DYU226" s="440"/>
      <c r="DYV226" s="440"/>
      <c r="DYW226" s="440"/>
      <c r="DYX226" s="440"/>
      <c r="DYY226" s="440"/>
      <c r="DYZ226" s="440"/>
      <c r="DZA226" s="440"/>
      <c r="DZB226" s="440"/>
      <c r="DZC226" s="440"/>
      <c r="DZD226" s="440"/>
      <c r="DZE226" s="440"/>
      <c r="DZF226" s="440"/>
      <c r="DZG226" s="440"/>
      <c r="DZH226" s="440"/>
      <c r="DZI226" s="440"/>
      <c r="DZJ226" s="440"/>
      <c r="DZK226" s="440"/>
      <c r="DZL226" s="440"/>
      <c r="DZM226" s="440"/>
      <c r="DZN226" s="440"/>
      <c r="DZO226" s="440"/>
      <c r="DZP226" s="440"/>
      <c r="DZQ226" s="440"/>
      <c r="DZR226" s="440"/>
      <c r="DZS226" s="440"/>
      <c r="DZT226" s="440"/>
      <c r="DZU226" s="440"/>
      <c r="DZV226" s="440"/>
      <c r="DZW226" s="440"/>
      <c r="DZX226" s="440"/>
      <c r="DZY226" s="440"/>
      <c r="DZZ226" s="440"/>
      <c r="EAA226" s="440"/>
      <c r="EAB226" s="440"/>
      <c r="EAC226" s="440"/>
      <c r="EAD226" s="440"/>
      <c r="EAE226" s="440"/>
      <c r="EAF226" s="440"/>
      <c r="EAG226" s="440"/>
      <c r="EAH226" s="440"/>
      <c r="EAI226" s="440"/>
      <c r="EAJ226" s="440"/>
      <c r="EAK226" s="440"/>
      <c r="EAL226" s="440"/>
      <c r="EAM226" s="440"/>
      <c r="EAN226" s="440"/>
      <c r="EAO226" s="440"/>
      <c r="EAP226" s="440"/>
      <c r="EAQ226" s="440"/>
      <c r="EAR226" s="440"/>
      <c r="EAS226" s="440"/>
      <c r="EAT226" s="440"/>
      <c r="EAU226" s="440"/>
      <c r="EAV226" s="440"/>
      <c r="EAW226" s="440"/>
      <c r="EAX226" s="440"/>
      <c r="EAY226" s="440"/>
      <c r="EAZ226" s="440"/>
      <c r="EBA226" s="440"/>
      <c r="EBB226" s="440"/>
      <c r="EBC226" s="440"/>
      <c r="EBD226" s="440"/>
      <c r="EBE226" s="440"/>
      <c r="EBF226" s="440"/>
      <c r="EBG226" s="440"/>
      <c r="EBH226" s="440"/>
      <c r="EBI226" s="440"/>
      <c r="EBJ226" s="440"/>
      <c r="EBK226" s="440"/>
      <c r="EBL226" s="440"/>
      <c r="EBM226" s="440"/>
      <c r="EBN226" s="440"/>
      <c r="EBO226" s="440"/>
      <c r="EBP226" s="440"/>
      <c r="EBQ226" s="440"/>
      <c r="EBR226" s="440"/>
      <c r="EBS226" s="440"/>
      <c r="EBT226" s="440"/>
      <c r="EBU226" s="440"/>
      <c r="EBV226" s="440"/>
      <c r="EBW226" s="440"/>
      <c r="EBX226" s="440"/>
      <c r="EBY226" s="440"/>
      <c r="EBZ226" s="440"/>
      <c r="ECA226" s="440"/>
      <c r="ECB226" s="440"/>
      <c r="ECC226" s="440"/>
      <c r="ECD226" s="440"/>
      <c r="ECE226" s="440"/>
      <c r="ECF226" s="440"/>
      <c r="ECG226" s="440"/>
      <c r="ECH226" s="440"/>
      <c r="ECI226" s="440"/>
      <c r="ECJ226" s="440"/>
      <c r="ECK226" s="440"/>
      <c r="ECL226" s="440"/>
      <c r="ECM226" s="440"/>
      <c r="ECN226" s="440"/>
      <c r="ECO226" s="440"/>
      <c r="ECP226" s="440"/>
      <c r="ECQ226" s="440"/>
      <c r="ECR226" s="440"/>
      <c r="ECS226" s="440"/>
      <c r="ECT226" s="440"/>
      <c r="ECU226" s="440"/>
      <c r="ECV226" s="440"/>
      <c r="ECW226" s="440"/>
      <c r="ECX226" s="440"/>
      <c r="ECY226" s="440"/>
      <c r="ECZ226" s="440"/>
      <c r="EDA226" s="440"/>
      <c r="EDB226" s="440"/>
      <c r="EDC226" s="440"/>
      <c r="EDD226" s="440"/>
      <c r="EDE226" s="440"/>
      <c r="EDF226" s="440"/>
      <c r="EDG226" s="440"/>
      <c r="EDH226" s="440"/>
      <c r="EDI226" s="440"/>
      <c r="EDJ226" s="440"/>
      <c r="EDK226" s="440"/>
      <c r="EDL226" s="440"/>
      <c r="EDM226" s="440"/>
      <c r="EDN226" s="440"/>
      <c r="EDO226" s="440"/>
      <c r="EDP226" s="440"/>
      <c r="EDQ226" s="440"/>
      <c r="EDR226" s="440"/>
      <c r="EDS226" s="440"/>
      <c r="EDT226" s="440"/>
      <c r="EDU226" s="440"/>
      <c r="EDV226" s="440"/>
      <c r="EDW226" s="440"/>
      <c r="EDX226" s="440"/>
      <c r="EDY226" s="440"/>
      <c r="EDZ226" s="440"/>
      <c r="EEA226" s="440"/>
      <c r="EEB226" s="440"/>
      <c r="EEC226" s="440"/>
      <c r="EED226" s="440"/>
      <c r="EEE226" s="440"/>
      <c r="EEF226" s="440"/>
      <c r="EEG226" s="440"/>
      <c r="EEH226" s="440"/>
      <c r="EEI226" s="440"/>
      <c r="EEJ226" s="440"/>
      <c r="EEK226" s="440"/>
      <c r="EEL226" s="440"/>
      <c r="EEM226" s="440"/>
      <c r="EEN226" s="440"/>
      <c r="EEO226" s="440"/>
      <c r="EEP226" s="440"/>
      <c r="EEQ226" s="440"/>
      <c r="EER226" s="440"/>
      <c r="EES226" s="440"/>
      <c r="EET226" s="440"/>
      <c r="EEU226" s="440"/>
      <c r="EEV226" s="440"/>
      <c r="EEW226" s="440"/>
      <c r="EEX226" s="440"/>
      <c r="EEY226" s="440"/>
      <c r="EEZ226" s="440"/>
      <c r="EFA226" s="440"/>
      <c r="EFB226" s="440"/>
      <c r="EFC226" s="440"/>
      <c r="EFD226" s="440"/>
      <c r="EFE226" s="440"/>
      <c r="EFF226" s="440"/>
      <c r="EFG226" s="440"/>
      <c r="EFH226" s="440"/>
      <c r="EFI226" s="440"/>
      <c r="EFJ226" s="440"/>
      <c r="EFK226" s="440"/>
      <c r="EFL226" s="440"/>
      <c r="EFM226" s="440"/>
      <c r="EFN226" s="440"/>
      <c r="EFO226" s="440"/>
      <c r="EFP226" s="440"/>
      <c r="EFQ226" s="440"/>
      <c r="EFR226" s="440"/>
      <c r="EFS226" s="440"/>
      <c r="EFT226" s="440"/>
      <c r="EFU226" s="440"/>
      <c r="EFV226" s="440"/>
      <c r="EFW226" s="440"/>
      <c r="EFX226" s="440"/>
      <c r="EFY226" s="440"/>
      <c r="EFZ226" s="440"/>
      <c r="EGA226" s="440"/>
      <c r="EGB226" s="440"/>
      <c r="EGC226" s="440"/>
      <c r="EGD226" s="440"/>
      <c r="EGE226" s="440"/>
      <c r="EGF226" s="440"/>
      <c r="EGG226" s="440"/>
      <c r="EGH226" s="440"/>
      <c r="EGI226" s="440"/>
      <c r="EGJ226" s="440"/>
      <c r="EGK226" s="440"/>
      <c r="EGL226" s="440"/>
      <c r="EGM226" s="440"/>
      <c r="EGN226" s="440"/>
      <c r="EGO226" s="440"/>
      <c r="EGP226" s="440"/>
      <c r="EGQ226" s="440"/>
      <c r="EGR226" s="440"/>
      <c r="EGS226" s="440"/>
      <c r="EGT226" s="440"/>
      <c r="EGU226" s="440"/>
      <c r="EGV226" s="440"/>
      <c r="EGW226" s="440"/>
      <c r="EGX226" s="440"/>
      <c r="EGY226" s="440"/>
      <c r="EGZ226" s="440"/>
      <c r="EHA226" s="440"/>
      <c r="EHB226" s="440"/>
      <c r="EHC226" s="440"/>
      <c r="EHD226" s="440"/>
      <c r="EHE226" s="440"/>
      <c r="EHF226" s="440"/>
      <c r="EHG226" s="440"/>
      <c r="EHH226" s="440"/>
      <c r="EHI226" s="440"/>
      <c r="EHJ226" s="440"/>
      <c r="EHK226" s="440"/>
      <c r="EHL226" s="440"/>
      <c r="EHM226" s="440"/>
      <c r="EHN226" s="440"/>
      <c r="EHO226" s="440"/>
      <c r="EHP226" s="440"/>
      <c r="EHQ226" s="440"/>
      <c r="EHR226" s="440"/>
      <c r="EHS226" s="440"/>
      <c r="EHT226" s="440"/>
      <c r="EHU226" s="440"/>
      <c r="EHV226" s="440"/>
      <c r="EHW226" s="440"/>
      <c r="EHX226" s="440"/>
      <c r="EHY226" s="440"/>
      <c r="EHZ226" s="440"/>
      <c r="EIA226" s="440"/>
      <c r="EIB226" s="440"/>
      <c r="EIC226" s="440"/>
      <c r="EID226" s="440"/>
      <c r="EIE226" s="440"/>
      <c r="EIF226" s="440"/>
      <c r="EIG226" s="440"/>
      <c r="EIH226" s="440"/>
      <c r="EII226" s="440"/>
      <c r="EIJ226" s="440"/>
      <c r="EIK226" s="440"/>
      <c r="EIL226" s="440"/>
      <c r="EIM226" s="440"/>
      <c r="EIN226" s="440"/>
      <c r="EIO226" s="440"/>
      <c r="EIP226" s="440"/>
      <c r="EIQ226" s="440"/>
      <c r="EIR226" s="440"/>
      <c r="EIS226" s="440"/>
      <c r="EIT226" s="440"/>
      <c r="EIU226" s="440"/>
      <c r="EIV226" s="440"/>
      <c r="EIW226" s="440"/>
      <c r="EIX226" s="440"/>
      <c r="EIY226" s="440"/>
      <c r="EIZ226" s="440"/>
      <c r="EJA226" s="440"/>
      <c r="EJB226" s="440"/>
      <c r="EJC226" s="440"/>
      <c r="EJD226" s="440"/>
      <c r="EJE226" s="440"/>
      <c r="EJF226" s="440"/>
      <c r="EJG226" s="440"/>
      <c r="EJH226" s="440"/>
      <c r="EJI226" s="440"/>
      <c r="EJJ226" s="440"/>
      <c r="EJK226" s="440"/>
      <c r="EJL226" s="440"/>
      <c r="EJM226" s="440"/>
      <c r="EJN226" s="440"/>
      <c r="EJO226" s="440"/>
      <c r="EJP226" s="440"/>
      <c r="EJQ226" s="440"/>
      <c r="EJR226" s="440"/>
      <c r="EJS226" s="440"/>
      <c r="EJT226" s="440"/>
      <c r="EJU226" s="440"/>
      <c r="EJV226" s="440"/>
      <c r="EJW226" s="440"/>
      <c r="EJX226" s="440"/>
      <c r="EJY226" s="440"/>
      <c r="EJZ226" s="440"/>
      <c r="EKA226" s="440"/>
      <c r="EKB226" s="440"/>
      <c r="EKC226" s="440"/>
      <c r="EKD226" s="440"/>
      <c r="EKE226" s="440"/>
      <c r="EKF226" s="440"/>
      <c r="EKG226" s="440"/>
      <c r="EKH226" s="440"/>
      <c r="EKI226" s="440"/>
      <c r="EKJ226" s="440"/>
      <c r="EKK226" s="440"/>
      <c r="EKL226" s="440"/>
      <c r="EKM226" s="440"/>
      <c r="EKN226" s="440"/>
      <c r="EKO226" s="440"/>
      <c r="EKP226" s="440"/>
      <c r="EKQ226" s="440"/>
      <c r="EKR226" s="440"/>
      <c r="EKS226" s="440"/>
      <c r="EKT226" s="440"/>
      <c r="EKU226" s="440"/>
      <c r="EKV226" s="440"/>
      <c r="EKW226" s="440"/>
      <c r="EKX226" s="440"/>
      <c r="EKY226" s="440"/>
      <c r="EKZ226" s="440"/>
      <c r="ELA226" s="440"/>
      <c r="ELB226" s="440"/>
      <c r="ELC226" s="440"/>
      <c r="ELD226" s="440"/>
      <c r="ELE226" s="440"/>
      <c r="ELF226" s="440"/>
      <c r="ELG226" s="440"/>
      <c r="ELH226" s="440"/>
      <c r="ELI226" s="440"/>
      <c r="ELJ226" s="440"/>
      <c r="ELK226" s="440"/>
      <c r="ELL226" s="440"/>
      <c r="ELM226" s="440"/>
      <c r="ELN226" s="440"/>
      <c r="ELO226" s="440"/>
      <c r="ELP226" s="440"/>
      <c r="ELQ226" s="440"/>
      <c r="ELR226" s="440"/>
      <c r="ELS226" s="440"/>
      <c r="ELT226" s="440"/>
      <c r="ELU226" s="440"/>
      <c r="ELV226" s="440"/>
      <c r="ELW226" s="440"/>
      <c r="ELX226" s="440"/>
      <c r="ELY226" s="440"/>
      <c r="ELZ226" s="440"/>
      <c r="EMA226" s="440"/>
      <c r="EMB226" s="440"/>
      <c r="EMC226" s="440"/>
      <c r="EMD226" s="440"/>
      <c r="EME226" s="440"/>
      <c r="EMF226" s="440"/>
      <c r="EMG226" s="440"/>
      <c r="EMH226" s="440"/>
      <c r="EMI226" s="440"/>
      <c r="EMJ226" s="440"/>
      <c r="EMK226" s="440"/>
      <c r="EML226" s="440"/>
      <c r="EMM226" s="440"/>
      <c r="EMN226" s="440"/>
      <c r="EMO226" s="440"/>
      <c r="EMP226" s="440"/>
      <c r="EMQ226" s="440"/>
      <c r="EMR226" s="440"/>
      <c r="EMS226" s="440"/>
      <c r="EMT226" s="440"/>
      <c r="EMU226" s="440"/>
      <c r="EMV226" s="440"/>
      <c r="EMW226" s="440"/>
      <c r="EMX226" s="440"/>
      <c r="EMY226" s="440"/>
      <c r="EMZ226" s="440"/>
      <c r="ENA226" s="440"/>
      <c r="ENB226" s="440"/>
      <c r="ENC226" s="440"/>
      <c r="END226" s="440"/>
      <c r="ENE226" s="440"/>
      <c r="ENF226" s="440"/>
      <c r="ENG226" s="440"/>
      <c r="ENH226" s="440"/>
      <c r="ENI226" s="440"/>
      <c r="ENJ226" s="440"/>
      <c r="ENK226" s="440"/>
      <c r="ENL226" s="440"/>
      <c r="ENM226" s="440"/>
      <c r="ENN226" s="440"/>
      <c r="ENO226" s="440"/>
      <c r="ENP226" s="440"/>
      <c r="ENQ226" s="440"/>
      <c r="ENR226" s="440"/>
      <c r="ENS226" s="440"/>
      <c r="ENT226" s="440"/>
      <c r="ENU226" s="440"/>
      <c r="ENV226" s="440"/>
      <c r="ENW226" s="440"/>
      <c r="ENX226" s="440"/>
      <c r="ENY226" s="440"/>
      <c r="ENZ226" s="440"/>
      <c r="EOA226" s="440"/>
      <c r="EOB226" s="440"/>
      <c r="EOC226" s="440"/>
      <c r="EOD226" s="440"/>
      <c r="EOE226" s="440"/>
      <c r="EOF226" s="440"/>
      <c r="EOG226" s="440"/>
      <c r="EOH226" s="440"/>
      <c r="EOI226" s="440"/>
      <c r="EOJ226" s="440"/>
      <c r="EOK226" s="440"/>
      <c r="EOL226" s="440"/>
      <c r="EOM226" s="440"/>
      <c r="EON226" s="440"/>
      <c r="EOO226" s="440"/>
      <c r="EOP226" s="440"/>
      <c r="EOQ226" s="440"/>
      <c r="EOR226" s="440"/>
      <c r="EOS226" s="440"/>
      <c r="EOT226" s="440"/>
      <c r="EOU226" s="440"/>
      <c r="EOV226" s="440"/>
      <c r="EOW226" s="440"/>
      <c r="EOX226" s="440"/>
      <c r="EOY226" s="440"/>
      <c r="EOZ226" s="440"/>
      <c r="EPA226" s="440"/>
      <c r="EPB226" s="440"/>
      <c r="EPC226" s="440"/>
      <c r="EPD226" s="440"/>
      <c r="EPE226" s="440"/>
      <c r="EPF226" s="440"/>
      <c r="EPG226" s="440"/>
      <c r="EPH226" s="440"/>
      <c r="EPI226" s="440"/>
      <c r="EPJ226" s="440"/>
      <c r="EPK226" s="440"/>
      <c r="EPL226" s="440"/>
      <c r="EPM226" s="440"/>
      <c r="EPN226" s="440"/>
      <c r="EPO226" s="440"/>
      <c r="EPP226" s="440"/>
      <c r="EPQ226" s="440"/>
      <c r="EPR226" s="440"/>
      <c r="EPS226" s="440"/>
      <c r="EPT226" s="440"/>
      <c r="EPU226" s="440"/>
      <c r="EPV226" s="440"/>
      <c r="EPW226" s="440"/>
      <c r="EPX226" s="440"/>
      <c r="EPY226" s="440"/>
      <c r="EPZ226" s="440"/>
      <c r="EQA226" s="440"/>
      <c r="EQB226" s="440"/>
      <c r="EQC226" s="440"/>
      <c r="EQD226" s="440"/>
      <c r="EQE226" s="440"/>
      <c r="EQF226" s="440"/>
      <c r="EQG226" s="440"/>
      <c r="EQH226" s="440"/>
      <c r="EQI226" s="440"/>
      <c r="EQJ226" s="440"/>
      <c r="EQK226" s="440"/>
      <c r="EQL226" s="440"/>
      <c r="EQM226" s="440"/>
      <c r="EQN226" s="440"/>
      <c r="EQO226" s="440"/>
      <c r="EQP226" s="440"/>
      <c r="EQQ226" s="440"/>
      <c r="EQR226" s="440"/>
      <c r="EQS226" s="440"/>
      <c r="EQT226" s="440"/>
      <c r="EQU226" s="440"/>
      <c r="EQV226" s="440"/>
      <c r="EQW226" s="440"/>
      <c r="EQX226" s="440"/>
      <c r="EQY226" s="440"/>
      <c r="EQZ226" s="440"/>
      <c r="ERA226" s="440"/>
      <c r="ERB226" s="440"/>
      <c r="ERC226" s="440"/>
      <c r="ERD226" s="440"/>
      <c r="ERE226" s="440"/>
      <c r="ERF226" s="440"/>
      <c r="ERG226" s="440"/>
      <c r="ERH226" s="440"/>
      <c r="ERI226" s="440"/>
      <c r="ERJ226" s="440"/>
      <c r="ERK226" s="440"/>
      <c r="ERL226" s="440"/>
      <c r="ERM226" s="440"/>
      <c r="ERN226" s="440"/>
      <c r="ERO226" s="440"/>
      <c r="ERP226" s="440"/>
      <c r="ERQ226" s="440"/>
      <c r="ERR226" s="440"/>
      <c r="ERS226" s="440"/>
      <c r="ERT226" s="440"/>
      <c r="ERU226" s="440"/>
      <c r="ERV226" s="440"/>
      <c r="ERW226" s="440"/>
      <c r="ERX226" s="440"/>
      <c r="ERY226" s="440"/>
      <c r="ERZ226" s="440"/>
      <c r="ESA226" s="440"/>
      <c r="ESB226" s="440"/>
      <c r="ESC226" s="440"/>
      <c r="ESD226" s="440"/>
      <c r="ESE226" s="440"/>
      <c r="ESF226" s="440"/>
      <c r="ESG226" s="440"/>
      <c r="ESH226" s="440"/>
      <c r="ESI226" s="440"/>
      <c r="ESJ226" s="440"/>
      <c r="ESK226" s="440"/>
      <c r="ESL226" s="440"/>
      <c r="ESM226" s="440"/>
      <c r="ESN226" s="440"/>
      <c r="ESO226" s="440"/>
      <c r="ESP226" s="440"/>
      <c r="ESQ226" s="440"/>
      <c r="ESR226" s="440"/>
      <c r="ESS226" s="440"/>
      <c r="EST226" s="440"/>
      <c r="ESU226" s="440"/>
      <c r="ESV226" s="440"/>
      <c r="ESW226" s="440"/>
      <c r="ESX226" s="440"/>
      <c r="ESY226" s="440"/>
      <c r="ESZ226" s="440"/>
      <c r="ETA226" s="440"/>
      <c r="ETB226" s="440"/>
      <c r="ETC226" s="440"/>
      <c r="ETD226" s="440"/>
      <c r="ETE226" s="440"/>
      <c r="ETF226" s="440"/>
      <c r="ETG226" s="440"/>
      <c r="ETH226" s="440"/>
      <c r="ETI226" s="440"/>
      <c r="ETJ226" s="440"/>
      <c r="ETK226" s="440"/>
      <c r="ETL226" s="440"/>
      <c r="ETM226" s="440"/>
      <c r="ETN226" s="440"/>
      <c r="ETO226" s="440"/>
      <c r="ETP226" s="440"/>
      <c r="ETQ226" s="440"/>
      <c r="ETR226" s="440"/>
      <c r="ETS226" s="440"/>
      <c r="ETT226" s="440"/>
      <c r="ETU226" s="440"/>
      <c r="ETV226" s="440"/>
      <c r="ETW226" s="440"/>
      <c r="ETX226" s="440"/>
      <c r="ETY226" s="440"/>
      <c r="ETZ226" s="440"/>
      <c r="EUA226" s="440"/>
      <c r="EUB226" s="440"/>
      <c r="EUC226" s="440"/>
      <c r="EUD226" s="440"/>
      <c r="EUE226" s="440"/>
      <c r="EUF226" s="440"/>
      <c r="EUG226" s="440"/>
      <c r="EUH226" s="440"/>
      <c r="EUI226" s="440"/>
      <c r="EUJ226" s="440"/>
      <c r="EUK226" s="440"/>
      <c r="EUL226" s="440"/>
      <c r="EUM226" s="440"/>
      <c r="EUN226" s="440"/>
      <c r="EUO226" s="440"/>
      <c r="EUP226" s="440"/>
      <c r="EUQ226" s="440"/>
      <c r="EUR226" s="440"/>
      <c r="EUS226" s="440"/>
      <c r="EUT226" s="440"/>
      <c r="EUU226" s="440"/>
      <c r="EUV226" s="440"/>
      <c r="EUW226" s="440"/>
      <c r="EUX226" s="440"/>
      <c r="EUY226" s="440"/>
      <c r="EUZ226" s="440"/>
      <c r="EVA226" s="440"/>
      <c r="EVB226" s="440"/>
      <c r="EVC226" s="440"/>
      <c r="EVD226" s="440"/>
      <c r="EVE226" s="440"/>
      <c r="EVF226" s="440"/>
      <c r="EVG226" s="440"/>
      <c r="EVH226" s="440"/>
      <c r="EVI226" s="440"/>
      <c r="EVJ226" s="440"/>
      <c r="EVK226" s="440"/>
      <c r="EVL226" s="440"/>
      <c r="EVM226" s="440"/>
      <c r="EVN226" s="440"/>
      <c r="EVO226" s="440"/>
      <c r="EVP226" s="440"/>
      <c r="EVQ226" s="440"/>
      <c r="EVR226" s="440"/>
      <c r="EVS226" s="440"/>
      <c r="EVT226" s="440"/>
      <c r="EVU226" s="440"/>
      <c r="EVV226" s="440"/>
      <c r="EVW226" s="440"/>
      <c r="EVX226" s="440"/>
      <c r="EVY226" s="440"/>
      <c r="EVZ226" s="440"/>
      <c r="EWA226" s="440"/>
      <c r="EWB226" s="440"/>
      <c r="EWC226" s="440"/>
      <c r="EWD226" s="440"/>
      <c r="EWE226" s="440"/>
      <c r="EWF226" s="440"/>
      <c r="EWG226" s="440"/>
      <c r="EWH226" s="440"/>
      <c r="EWI226" s="440"/>
      <c r="EWJ226" s="440"/>
      <c r="EWK226" s="440"/>
      <c r="EWL226" s="440"/>
      <c r="EWM226" s="440"/>
      <c r="EWN226" s="440"/>
      <c r="EWO226" s="440"/>
      <c r="EWP226" s="440"/>
      <c r="EWQ226" s="440"/>
      <c r="EWR226" s="440"/>
      <c r="EWS226" s="440"/>
      <c r="EWT226" s="440"/>
      <c r="EWU226" s="440"/>
      <c r="EWV226" s="440"/>
      <c r="EWW226" s="440"/>
      <c r="EWX226" s="440"/>
      <c r="EWY226" s="440"/>
      <c r="EWZ226" s="440"/>
      <c r="EXA226" s="440"/>
      <c r="EXB226" s="440"/>
      <c r="EXC226" s="440"/>
      <c r="EXD226" s="440"/>
      <c r="EXE226" s="440"/>
      <c r="EXF226" s="440"/>
      <c r="EXG226" s="440"/>
      <c r="EXH226" s="440"/>
      <c r="EXI226" s="440"/>
      <c r="EXJ226" s="440"/>
      <c r="EXK226" s="440"/>
      <c r="EXL226" s="440"/>
      <c r="EXM226" s="440"/>
      <c r="EXN226" s="440"/>
      <c r="EXO226" s="440"/>
      <c r="EXP226" s="440"/>
      <c r="EXQ226" s="440"/>
      <c r="EXR226" s="440"/>
      <c r="EXS226" s="440"/>
      <c r="EXT226" s="440"/>
      <c r="EXU226" s="440"/>
      <c r="EXV226" s="440"/>
      <c r="EXW226" s="440"/>
      <c r="EXX226" s="440"/>
      <c r="EXY226" s="440"/>
      <c r="EXZ226" s="440"/>
      <c r="EYA226" s="440"/>
      <c r="EYB226" s="440"/>
      <c r="EYC226" s="440"/>
      <c r="EYD226" s="440"/>
      <c r="EYE226" s="440"/>
      <c r="EYF226" s="440"/>
      <c r="EYG226" s="440"/>
      <c r="EYH226" s="440"/>
      <c r="EYI226" s="440"/>
      <c r="EYJ226" s="440"/>
      <c r="EYK226" s="440"/>
      <c r="EYL226" s="440"/>
      <c r="EYM226" s="440"/>
      <c r="EYN226" s="440"/>
      <c r="EYO226" s="440"/>
      <c r="EYP226" s="440"/>
      <c r="EYQ226" s="440"/>
      <c r="EYR226" s="440"/>
      <c r="EYS226" s="440"/>
      <c r="EYT226" s="440"/>
      <c r="EYU226" s="440"/>
      <c r="EYV226" s="440"/>
      <c r="EYW226" s="440"/>
      <c r="EYX226" s="440"/>
      <c r="EYY226" s="440"/>
      <c r="EYZ226" s="440"/>
      <c r="EZA226" s="440"/>
      <c r="EZB226" s="440"/>
      <c r="EZC226" s="440"/>
      <c r="EZD226" s="440"/>
      <c r="EZE226" s="440"/>
      <c r="EZF226" s="440"/>
      <c r="EZG226" s="440"/>
      <c r="EZH226" s="440"/>
      <c r="EZI226" s="440"/>
      <c r="EZJ226" s="440"/>
      <c r="EZK226" s="440"/>
      <c r="EZL226" s="440"/>
      <c r="EZM226" s="440"/>
      <c r="EZN226" s="440"/>
      <c r="EZO226" s="440"/>
      <c r="EZP226" s="440"/>
      <c r="EZQ226" s="440"/>
      <c r="EZR226" s="440"/>
      <c r="EZS226" s="440"/>
      <c r="EZT226" s="440"/>
      <c r="EZU226" s="440"/>
      <c r="EZV226" s="440"/>
      <c r="EZW226" s="440"/>
      <c r="EZX226" s="440"/>
      <c r="EZY226" s="440"/>
      <c r="EZZ226" s="440"/>
      <c r="FAA226" s="440"/>
      <c r="FAB226" s="440"/>
      <c r="FAC226" s="440"/>
      <c r="FAD226" s="440"/>
      <c r="FAE226" s="440"/>
      <c r="FAF226" s="440"/>
      <c r="FAG226" s="440"/>
      <c r="FAH226" s="440"/>
      <c r="FAI226" s="440"/>
      <c r="FAJ226" s="440"/>
      <c r="FAK226" s="440"/>
      <c r="FAL226" s="440"/>
      <c r="FAM226" s="440"/>
      <c r="FAN226" s="440"/>
      <c r="FAO226" s="440"/>
      <c r="FAP226" s="440"/>
      <c r="FAQ226" s="440"/>
      <c r="FAR226" s="440"/>
      <c r="FAS226" s="440"/>
      <c r="FAT226" s="440"/>
      <c r="FAU226" s="440"/>
      <c r="FAV226" s="440"/>
      <c r="FAW226" s="440"/>
      <c r="FAX226" s="440"/>
      <c r="FAY226" s="440"/>
      <c r="FAZ226" s="440"/>
      <c r="FBA226" s="440"/>
      <c r="FBB226" s="440"/>
      <c r="FBC226" s="440"/>
      <c r="FBD226" s="440"/>
      <c r="FBE226" s="440"/>
      <c r="FBF226" s="440"/>
      <c r="FBG226" s="440"/>
      <c r="FBH226" s="440"/>
      <c r="FBI226" s="440"/>
      <c r="FBJ226" s="440"/>
      <c r="FBK226" s="440"/>
      <c r="FBL226" s="440"/>
      <c r="FBM226" s="440"/>
      <c r="FBN226" s="440"/>
      <c r="FBO226" s="440"/>
      <c r="FBP226" s="440"/>
      <c r="FBQ226" s="440"/>
      <c r="FBR226" s="440"/>
      <c r="FBS226" s="440"/>
      <c r="FBT226" s="440"/>
      <c r="FBU226" s="440"/>
      <c r="FBV226" s="440"/>
      <c r="FBW226" s="440"/>
      <c r="FBX226" s="440"/>
      <c r="FBY226" s="440"/>
      <c r="FBZ226" s="440"/>
      <c r="FCA226" s="440"/>
      <c r="FCB226" s="440"/>
      <c r="FCC226" s="440"/>
      <c r="FCD226" s="440"/>
      <c r="FCE226" s="440"/>
      <c r="FCF226" s="440"/>
      <c r="FCG226" s="440"/>
      <c r="FCH226" s="440"/>
      <c r="FCI226" s="440"/>
      <c r="FCJ226" s="440"/>
      <c r="FCK226" s="440"/>
      <c r="FCL226" s="440"/>
      <c r="FCM226" s="440"/>
      <c r="FCN226" s="440"/>
      <c r="FCO226" s="440"/>
      <c r="FCP226" s="440"/>
      <c r="FCQ226" s="440"/>
      <c r="FCR226" s="440"/>
      <c r="FCS226" s="440"/>
      <c r="FCT226" s="440"/>
      <c r="FCU226" s="440"/>
      <c r="FCV226" s="440"/>
      <c r="FCW226" s="440"/>
      <c r="FCX226" s="440"/>
      <c r="FCY226" s="440"/>
      <c r="FCZ226" s="440"/>
      <c r="FDA226" s="440"/>
      <c r="FDB226" s="440"/>
      <c r="FDC226" s="440"/>
      <c r="FDD226" s="440"/>
      <c r="FDE226" s="440"/>
      <c r="FDF226" s="440"/>
      <c r="FDG226" s="440"/>
      <c r="FDH226" s="440"/>
      <c r="FDI226" s="440"/>
      <c r="FDJ226" s="440"/>
      <c r="FDK226" s="440"/>
      <c r="FDL226" s="440"/>
      <c r="FDM226" s="440"/>
      <c r="FDN226" s="440"/>
      <c r="FDO226" s="440"/>
      <c r="FDP226" s="440"/>
      <c r="FDQ226" s="440"/>
      <c r="FDR226" s="440"/>
      <c r="FDS226" s="440"/>
      <c r="FDT226" s="440"/>
      <c r="FDU226" s="440"/>
      <c r="FDV226" s="440"/>
      <c r="FDW226" s="440"/>
      <c r="FDX226" s="440"/>
      <c r="FDY226" s="440"/>
      <c r="FDZ226" s="440"/>
      <c r="FEA226" s="440"/>
      <c r="FEB226" s="440"/>
      <c r="FEC226" s="440"/>
      <c r="FED226" s="440"/>
      <c r="FEE226" s="440"/>
      <c r="FEF226" s="440"/>
      <c r="FEG226" s="440"/>
      <c r="FEH226" s="440"/>
      <c r="FEI226" s="440"/>
      <c r="FEJ226" s="440"/>
      <c r="FEK226" s="440"/>
      <c r="FEL226" s="440"/>
      <c r="FEM226" s="440"/>
      <c r="FEN226" s="440"/>
      <c r="FEO226" s="440"/>
      <c r="FEP226" s="440"/>
      <c r="FEQ226" s="440"/>
      <c r="FER226" s="440"/>
      <c r="FES226" s="440"/>
      <c r="FET226" s="440"/>
      <c r="FEU226" s="440"/>
      <c r="FEV226" s="440"/>
      <c r="FEW226" s="440"/>
      <c r="FEX226" s="440"/>
      <c r="FEY226" s="440"/>
      <c r="FEZ226" s="440"/>
      <c r="FFA226" s="440"/>
      <c r="FFB226" s="440"/>
      <c r="FFC226" s="440"/>
      <c r="FFD226" s="440"/>
      <c r="FFE226" s="440"/>
      <c r="FFF226" s="440"/>
      <c r="FFG226" s="440"/>
      <c r="FFH226" s="440"/>
      <c r="FFI226" s="440"/>
      <c r="FFJ226" s="440"/>
      <c r="FFK226" s="440"/>
      <c r="FFL226" s="440"/>
      <c r="FFM226" s="440"/>
      <c r="FFN226" s="440"/>
      <c r="FFO226" s="440"/>
      <c r="FFP226" s="440"/>
      <c r="FFQ226" s="440"/>
      <c r="FFR226" s="440"/>
      <c r="FFS226" s="440"/>
      <c r="FFT226" s="440"/>
      <c r="FFU226" s="440"/>
      <c r="FFV226" s="440"/>
      <c r="FFW226" s="440"/>
      <c r="FFX226" s="440"/>
      <c r="FFY226" s="440"/>
      <c r="FFZ226" s="440"/>
      <c r="FGA226" s="440"/>
      <c r="FGB226" s="440"/>
      <c r="FGC226" s="440"/>
      <c r="FGD226" s="440"/>
      <c r="FGE226" s="440"/>
      <c r="FGF226" s="440"/>
      <c r="FGG226" s="440"/>
      <c r="FGH226" s="440"/>
      <c r="FGI226" s="440"/>
      <c r="FGJ226" s="440"/>
      <c r="FGK226" s="440"/>
      <c r="FGL226" s="440"/>
      <c r="FGM226" s="440"/>
      <c r="FGN226" s="440"/>
      <c r="FGO226" s="440"/>
      <c r="FGP226" s="440"/>
      <c r="FGQ226" s="440"/>
      <c r="FGR226" s="440"/>
      <c r="FGS226" s="440"/>
      <c r="FGT226" s="440"/>
      <c r="FGU226" s="440"/>
      <c r="FGV226" s="440"/>
      <c r="FGW226" s="440"/>
      <c r="FGX226" s="440"/>
      <c r="FGY226" s="440"/>
      <c r="FGZ226" s="440"/>
      <c r="FHA226" s="440"/>
      <c r="FHB226" s="440"/>
      <c r="FHC226" s="440"/>
      <c r="FHD226" s="440"/>
      <c r="FHE226" s="440"/>
      <c r="FHF226" s="440"/>
      <c r="FHG226" s="440"/>
      <c r="FHH226" s="440"/>
      <c r="FHI226" s="440"/>
      <c r="FHJ226" s="440"/>
      <c r="FHK226" s="440"/>
      <c r="FHL226" s="440"/>
      <c r="FHM226" s="440"/>
      <c r="FHN226" s="440"/>
      <c r="FHO226" s="440"/>
      <c r="FHP226" s="440"/>
      <c r="FHQ226" s="440"/>
      <c r="FHR226" s="440"/>
      <c r="FHS226" s="440"/>
      <c r="FHT226" s="440"/>
      <c r="FHU226" s="440"/>
      <c r="FHV226" s="440"/>
      <c r="FHW226" s="440"/>
      <c r="FHX226" s="440"/>
      <c r="FHY226" s="440"/>
      <c r="FHZ226" s="440"/>
      <c r="FIA226" s="440"/>
      <c r="FIB226" s="440"/>
      <c r="FIC226" s="440"/>
      <c r="FID226" s="440"/>
      <c r="FIE226" s="440"/>
      <c r="FIF226" s="440"/>
      <c r="FIG226" s="440"/>
      <c r="FIH226" s="440"/>
      <c r="FII226" s="440"/>
      <c r="FIJ226" s="440"/>
      <c r="FIK226" s="440"/>
      <c r="FIL226" s="440"/>
      <c r="FIM226" s="440"/>
      <c r="FIN226" s="440"/>
      <c r="FIO226" s="440"/>
      <c r="FIP226" s="440"/>
      <c r="FIQ226" s="440"/>
      <c r="FIR226" s="440"/>
      <c r="FIS226" s="440"/>
      <c r="FIT226" s="440"/>
      <c r="FIU226" s="440"/>
      <c r="FIV226" s="440"/>
      <c r="FIW226" s="440"/>
      <c r="FIX226" s="440"/>
      <c r="FIY226" s="440"/>
      <c r="FIZ226" s="440"/>
      <c r="FJA226" s="440"/>
      <c r="FJB226" s="440"/>
      <c r="FJC226" s="440"/>
      <c r="FJD226" s="440"/>
      <c r="FJE226" s="440"/>
      <c r="FJF226" s="440"/>
      <c r="FJG226" s="440"/>
      <c r="FJH226" s="440"/>
      <c r="FJI226" s="440"/>
      <c r="FJJ226" s="440"/>
      <c r="FJK226" s="440"/>
      <c r="FJL226" s="440"/>
      <c r="FJM226" s="440"/>
      <c r="FJN226" s="440"/>
      <c r="FJO226" s="440"/>
      <c r="FJP226" s="440"/>
      <c r="FJQ226" s="440"/>
      <c r="FJR226" s="440"/>
      <c r="FJS226" s="440"/>
      <c r="FJT226" s="440"/>
      <c r="FJU226" s="440"/>
      <c r="FJV226" s="440"/>
      <c r="FJW226" s="440"/>
      <c r="FJX226" s="440"/>
      <c r="FJY226" s="440"/>
      <c r="FJZ226" s="440"/>
      <c r="FKA226" s="440"/>
      <c r="FKB226" s="440"/>
      <c r="FKC226" s="440"/>
      <c r="FKD226" s="440"/>
      <c r="FKE226" s="440"/>
      <c r="FKF226" s="440"/>
      <c r="FKG226" s="440"/>
      <c r="FKH226" s="440"/>
      <c r="FKI226" s="440"/>
      <c r="FKJ226" s="440"/>
      <c r="FKK226" s="440"/>
      <c r="FKL226" s="440"/>
      <c r="FKM226" s="440"/>
      <c r="FKN226" s="440"/>
      <c r="FKO226" s="440"/>
      <c r="FKP226" s="440"/>
      <c r="FKQ226" s="440"/>
      <c r="FKR226" s="440"/>
      <c r="FKS226" s="440"/>
      <c r="FKT226" s="440"/>
      <c r="FKU226" s="440"/>
      <c r="FKV226" s="440"/>
      <c r="FKW226" s="440"/>
      <c r="FKX226" s="440"/>
      <c r="FKY226" s="440"/>
      <c r="FKZ226" s="440"/>
      <c r="FLA226" s="440"/>
      <c r="FLB226" s="440"/>
      <c r="FLC226" s="440"/>
      <c r="FLD226" s="440"/>
      <c r="FLE226" s="440"/>
      <c r="FLF226" s="440"/>
      <c r="FLG226" s="440"/>
      <c r="FLH226" s="440"/>
      <c r="FLI226" s="440"/>
      <c r="FLJ226" s="440"/>
      <c r="FLK226" s="440"/>
      <c r="FLL226" s="440"/>
      <c r="FLM226" s="440"/>
      <c r="FLN226" s="440"/>
      <c r="FLO226" s="440"/>
      <c r="FLP226" s="440"/>
      <c r="FLQ226" s="440"/>
      <c r="FLR226" s="440"/>
      <c r="FLS226" s="440"/>
      <c r="FLT226" s="440"/>
      <c r="FLU226" s="440"/>
      <c r="FLV226" s="440"/>
      <c r="FLW226" s="440"/>
      <c r="FLX226" s="440"/>
      <c r="FLY226" s="440"/>
      <c r="FLZ226" s="440"/>
      <c r="FMA226" s="440"/>
      <c r="FMB226" s="440"/>
      <c r="FMC226" s="440"/>
      <c r="FMD226" s="440"/>
      <c r="FME226" s="440"/>
      <c r="FMF226" s="440"/>
      <c r="FMG226" s="440"/>
      <c r="FMH226" s="440"/>
      <c r="FMI226" s="440"/>
      <c r="FMJ226" s="440"/>
      <c r="FMK226" s="440"/>
      <c r="FML226" s="440"/>
      <c r="FMM226" s="440"/>
      <c r="FMN226" s="440"/>
      <c r="FMO226" s="440"/>
      <c r="FMP226" s="440"/>
      <c r="FMQ226" s="440"/>
      <c r="FMR226" s="440"/>
      <c r="FMS226" s="440"/>
      <c r="FMT226" s="440"/>
      <c r="FMU226" s="440"/>
      <c r="FMV226" s="440"/>
      <c r="FMW226" s="440"/>
      <c r="FMX226" s="440"/>
      <c r="FMY226" s="440"/>
      <c r="FMZ226" s="440"/>
      <c r="FNA226" s="440"/>
      <c r="FNB226" s="440"/>
      <c r="FNC226" s="440"/>
      <c r="FND226" s="440"/>
      <c r="FNE226" s="440"/>
      <c r="FNF226" s="440"/>
      <c r="FNG226" s="440"/>
      <c r="FNH226" s="440"/>
      <c r="FNI226" s="440"/>
      <c r="FNJ226" s="440"/>
      <c r="FNK226" s="440"/>
      <c r="FNL226" s="440"/>
      <c r="FNM226" s="440"/>
      <c r="FNN226" s="440"/>
      <c r="FNO226" s="440"/>
      <c r="FNP226" s="440"/>
      <c r="FNQ226" s="440"/>
      <c r="FNR226" s="440"/>
      <c r="FNS226" s="440"/>
      <c r="FNT226" s="440"/>
      <c r="FNU226" s="440"/>
      <c r="FNV226" s="440"/>
      <c r="FNW226" s="440"/>
      <c r="FNX226" s="440"/>
      <c r="FNY226" s="440"/>
      <c r="FNZ226" s="440"/>
      <c r="FOA226" s="440"/>
      <c r="FOB226" s="440"/>
      <c r="FOC226" s="440"/>
      <c r="FOD226" s="440"/>
      <c r="FOE226" s="440"/>
      <c r="FOF226" s="440"/>
      <c r="FOG226" s="440"/>
      <c r="FOH226" s="440"/>
      <c r="FOI226" s="440"/>
      <c r="FOJ226" s="440"/>
      <c r="FOK226" s="440"/>
      <c r="FOL226" s="440"/>
      <c r="FOM226" s="440"/>
      <c r="FON226" s="440"/>
      <c r="FOO226" s="440"/>
      <c r="FOP226" s="440"/>
      <c r="FOQ226" s="440"/>
      <c r="FOR226" s="440"/>
      <c r="FOS226" s="440"/>
      <c r="FOT226" s="440"/>
      <c r="FOU226" s="440"/>
      <c r="FOV226" s="440"/>
      <c r="FOW226" s="440"/>
      <c r="FOX226" s="440"/>
      <c r="FOY226" s="440"/>
      <c r="FOZ226" s="440"/>
      <c r="FPA226" s="440"/>
      <c r="FPB226" s="440"/>
      <c r="FPC226" s="440"/>
      <c r="FPD226" s="440"/>
      <c r="FPE226" s="440"/>
      <c r="FPF226" s="440"/>
      <c r="FPG226" s="440"/>
      <c r="FPH226" s="440"/>
      <c r="FPI226" s="440"/>
      <c r="FPJ226" s="440"/>
      <c r="FPK226" s="440"/>
      <c r="FPL226" s="440"/>
      <c r="FPM226" s="440"/>
      <c r="FPN226" s="440"/>
      <c r="FPO226" s="440"/>
      <c r="FPP226" s="440"/>
      <c r="FPQ226" s="440"/>
      <c r="FPR226" s="440"/>
      <c r="FPS226" s="440"/>
      <c r="FPT226" s="440"/>
      <c r="FPU226" s="440"/>
      <c r="FPV226" s="440"/>
      <c r="FPW226" s="440"/>
      <c r="FPX226" s="440"/>
      <c r="FPY226" s="440"/>
      <c r="FPZ226" s="440"/>
      <c r="FQA226" s="440"/>
      <c r="FQB226" s="440"/>
      <c r="FQC226" s="440"/>
      <c r="FQD226" s="440"/>
      <c r="FQE226" s="440"/>
      <c r="FQF226" s="440"/>
      <c r="FQG226" s="440"/>
      <c r="FQH226" s="440"/>
      <c r="FQI226" s="440"/>
      <c r="FQJ226" s="440"/>
      <c r="FQK226" s="440"/>
      <c r="FQL226" s="440"/>
      <c r="FQM226" s="440"/>
      <c r="FQN226" s="440"/>
      <c r="FQO226" s="440"/>
      <c r="FQP226" s="440"/>
      <c r="FQQ226" s="440"/>
      <c r="FQR226" s="440"/>
      <c r="FQS226" s="440"/>
      <c r="FQT226" s="440"/>
      <c r="FQU226" s="440"/>
      <c r="FQV226" s="440"/>
      <c r="FQW226" s="440"/>
      <c r="FQX226" s="440"/>
      <c r="FQY226" s="440"/>
      <c r="FQZ226" s="440"/>
      <c r="FRA226" s="440"/>
      <c r="FRB226" s="440"/>
      <c r="FRC226" s="440"/>
      <c r="FRD226" s="440"/>
      <c r="FRE226" s="440"/>
      <c r="FRF226" s="440"/>
      <c r="FRG226" s="440"/>
      <c r="FRH226" s="440"/>
      <c r="FRI226" s="440"/>
      <c r="FRJ226" s="440"/>
      <c r="FRK226" s="440"/>
      <c r="FRL226" s="440"/>
      <c r="FRM226" s="440"/>
      <c r="FRN226" s="440"/>
      <c r="FRO226" s="440"/>
      <c r="FRP226" s="440"/>
      <c r="FRQ226" s="440"/>
      <c r="FRR226" s="440"/>
      <c r="FRS226" s="440"/>
      <c r="FRT226" s="440"/>
      <c r="FRU226" s="440"/>
      <c r="FRV226" s="440"/>
      <c r="FRW226" s="440"/>
      <c r="FRX226" s="440"/>
      <c r="FRY226" s="440"/>
      <c r="FRZ226" s="440"/>
      <c r="FSA226" s="440"/>
      <c r="FSB226" s="440"/>
      <c r="FSC226" s="440"/>
      <c r="FSD226" s="440"/>
      <c r="FSE226" s="440"/>
      <c r="FSF226" s="440"/>
      <c r="FSG226" s="440"/>
      <c r="FSH226" s="440"/>
      <c r="FSI226" s="440"/>
      <c r="FSJ226" s="440"/>
      <c r="FSK226" s="440"/>
      <c r="FSL226" s="440"/>
      <c r="FSM226" s="440"/>
      <c r="FSN226" s="440"/>
      <c r="FSO226" s="440"/>
      <c r="FSP226" s="440"/>
      <c r="FSQ226" s="440"/>
      <c r="FSR226" s="440"/>
      <c r="FSS226" s="440"/>
      <c r="FST226" s="440"/>
      <c r="FSU226" s="440"/>
      <c r="FSV226" s="440"/>
      <c r="FSW226" s="440"/>
      <c r="FSX226" s="440"/>
      <c r="FSY226" s="440"/>
      <c r="FSZ226" s="440"/>
      <c r="FTA226" s="440"/>
      <c r="FTB226" s="440"/>
      <c r="FTC226" s="440"/>
      <c r="FTD226" s="440"/>
      <c r="FTE226" s="440"/>
      <c r="FTF226" s="440"/>
      <c r="FTG226" s="440"/>
      <c r="FTH226" s="440"/>
      <c r="FTI226" s="440"/>
      <c r="FTJ226" s="440"/>
      <c r="FTK226" s="440"/>
      <c r="FTL226" s="440"/>
      <c r="FTM226" s="440"/>
      <c r="FTN226" s="440"/>
      <c r="FTO226" s="440"/>
      <c r="FTP226" s="440"/>
      <c r="FTQ226" s="440"/>
      <c r="FTR226" s="440"/>
      <c r="FTS226" s="440"/>
      <c r="FTT226" s="440"/>
      <c r="FTU226" s="440"/>
      <c r="FTV226" s="440"/>
      <c r="FTW226" s="440"/>
      <c r="FTX226" s="440"/>
      <c r="FTY226" s="440"/>
      <c r="FTZ226" s="440"/>
      <c r="FUA226" s="440"/>
      <c r="FUB226" s="440"/>
      <c r="FUC226" s="440"/>
      <c r="FUD226" s="440"/>
      <c r="FUE226" s="440"/>
      <c r="FUF226" s="440"/>
      <c r="FUG226" s="440"/>
      <c r="FUH226" s="440"/>
      <c r="FUI226" s="440"/>
      <c r="FUJ226" s="440"/>
      <c r="FUK226" s="440"/>
      <c r="FUL226" s="440"/>
      <c r="FUM226" s="440"/>
      <c r="FUN226" s="440"/>
      <c r="FUO226" s="440"/>
      <c r="FUP226" s="440"/>
      <c r="FUQ226" s="440"/>
      <c r="FUR226" s="440"/>
      <c r="FUS226" s="440"/>
      <c r="FUT226" s="440"/>
      <c r="FUU226" s="440"/>
      <c r="FUV226" s="440"/>
      <c r="FUW226" s="440"/>
      <c r="FUX226" s="440"/>
      <c r="FUY226" s="440"/>
      <c r="FUZ226" s="440"/>
      <c r="FVA226" s="440"/>
      <c r="FVB226" s="440"/>
      <c r="FVC226" s="440"/>
      <c r="FVD226" s="440"/>
      <c r="FVE226" s="440"/>
      <c r="FVF226" s="440"/>
      <c r="FVG226" s="440"/>
      <c r="FVH226" s="440"/>
      <c r="FVI226" s="440"/>
      <c r="FVJ226" s="440"/>
      <c r="FVK226" s="440"/>
      <c r="FVL226" s="440"/>
      <c r="FVM226" s="440"/>
      <c r="FVN226" s="440"/>
      <c r="FVO226" s="440"/>
      <c r="FVP226" s="440"/>
      <c r="FVQ226" s="440"/>
      <c r="FVR226" s="440"/>
      <c r="FVS226" s="440"/>
      <c r="FVT226" s="440"/>
      <c r="FVU226" s="440"/>
      <c r="FVV226" s="440"/>
      <c r="FVW226" s="440"/>
      <c r="FVX226" s="440"/>
      <c r="FVY226" s="440"/>
      <c r="FVZ226" s="440"/>
      <c r="FWA226" s="440"/>
      <c r="FWB226" s="440"/>
      <c r="FWC226" s="440"/>
      <c r="FWD226" s="440"/>
      <c r="FWE226" s="440"/>
      <c r="FWF226" s="440"/>
      <c r="FWG226" s="440"/>
      <c r="FWH226" s="440"/>
      <c r="FWI226" s="440"/>
      <c r="FWJ226" s="440"/>
      <c r="FWK226" s="440"/>
      <c r="FWL226" s="440"/>
      <c r="FWM226" s="440"/>
      <c r="FWN226" s="440"/>
      <c r="FWO226" s="440"/>
      <c r="FWP226" s="440"/>
      <c r="FWQ226" s="440"/>
      <c r="FWR226" s="440"/>
      <c r="FWS226" s="440"/>
      <c r="FWT226" s="440"/>
      <c r="FWU226" s="440"/>
      <c r="FWV226" s="440"/>
      <c r="FWW226" s="440"/>
      <c r="FWX226" s="440"/>
      <c r="FWY226" s="440"/>
      <c r="FWZ226" s="440"/>
      <c r="FXA226" s="440"/>
      <c r="FXB226" s="440"/>
      <c r="FXC226" s="440"/>
      <c r="FXD226" s="440"/>
      <c r="FXE226" s="440"/>
      <c r="FXF226" s="440"/>
      <c r="FXG226" s="440"/>
      <c r="FXH226" s="440"/>
      <c r="FXI226" s="440"/>
      <c r="FXJ226" s="440"/>
      <c r="FXK226" s="440"/>
      <c r="FXL226" s="440"/>
      <c r="FXM226" s="440"/>
      <c r="FXN226" s="440"/>
      <c r="FXO226" s="440"/>
      <c r="FXP226" s="440"/>
      <c r="FXQ226" s="440"/>
      <c r="FXR226" s="440"/>
      <c r="FXS226" s="440"/>
      <c r="FXT226" s="440"/>
      <c r="FXU226" s="440"/>
      <c r="FXV226" s="440"/>
      <c r="FXW226" s="440"/>
      <c r="FXX226" s="440"/>
      <c r="FXY226" s="440"/>
      <c r="FXZ226" s="440"/>
      <c r="FYA226" s="440"/>
      <c r="FYB226" s="440"/>
      <c r="FYC226" s="440"/>
      <c r="FYD226" s="440"/>
      <c r="FYE226" s="440"/>
      <c r="FYF226" s="440"/>
      <c r="FYG226" s="440"/>
      <c r="FYH226" s="440"/>
      <c r="FYI226" s="440"/>
      <c r="FYJ226" s="440"/>
      <c r="FYK226" s="440"/>
      <c r="FYL226" s="440"/>
      <c r="FYM226" s="440"/>
      <c r="FYN226" s="440"/>
      <c r="FYO226" s="440"/>
      <c r="FYP226" s="440"/>
      <c r="FYQ226" s="440"/>
      <c r="FYR226" s="440"/>
      <c r="FYS226" s="440"/>
      <c r="FYT226" s="440"/>
      <c r="FYU226" s="440"/>
      <c r="FYV226" s="440"/>
      <c r="FYW226" s="440"/>
      <c r="FYX226" s="440"/>
      <c r="FYY226" s="440"/>
      <c r="FYZ226" s="440"/>
      <c r="FZA226" s="440"/>
      <c r="FZB226" s="440"/>
      <c r="FZC226" s="440"/>
      <c r="FZD226" s="440"/>
      <c r="FZE226" s="440"/>
      <c r="FZF226" s="440"/>
      <c r="FZG226" s="440"/>
      <c r="FZH226" s="440"/>
      <c r="FZI226" s="440"/>
      <c r="FZJ226" s="440"/>
      <c r="FZK226" s="440"/>
      <c r="FZL226" s="440"/>
      <c r="FZM226" s="440"/>
      <c r="FZN226" s="440"/>
      <c r="FZO226" s="440"/>
      <c r="FZP226" s="440"/>
      <c r="FZQ226" s="440"/>
      <c r="FZR226" s="440"/>
      <c r="FZS226" s="440"/>
      <c r="FZT226" s="440"/>
      <c r="FZU226" s="440"/>
      <c r="FZV226" s="440"/>
      <c r="FZW226" s="440"/>
      <c r="FZX226" s="440"/>
      <c r="FZY226" s="440"/>
      <c r="FZZ226" s="440"/>
      <c r="GAA226" s="440"/>
      <c r="GAB226" s="440"/>
      <c r="GAC226" s="440"/>
      <c r="GAD226" s="440"/>
      <c r="GAE226" s="440"/>
      <c r="GAF226" s="440"/>
      <c r="GAG226" s="440"/>
      <c r="GAH226" s="440"/>
      <c r="GAI226" s="440"/>
      <c r="GAJ226" s="440"/>
      <c r="GAK226" s="440"/>
      <c r="GAL226" s="440"/>
      <c r="GAM226" s="440"/>
      <c r="GAN226" s="440"/>
      <c r="GAO226" s="440"/>
      <c r="GAP226" s="440"/>
      <c r="GAQ226" s="440"/>
      <c r="GAR226" s="440"/>
      <c r="GAS226" s="440"/>
      <c r="GAT226" s="440"/>
      <c r="GAU226" s="440"/>
      <c r="GAV226" s="440"/>
      <c r="GAW226" s="440"/>
      <c r="GAX226" s="440"/>
      <c r="GAY226" s="440"/>
      <c r="GAZ226" s="440"/>
      <c r="GBA226" s="440"/>
      <c r="GBB226" s="440"/>
      <c r="GBC226" s="440"/>
      <c r="GBD226" s="440"/>
      <c r="GBE226" s="440"/>
      <c r="GBF226" s="440"/>
      <c r="GBG226" s="440"/>
      <c r="GBH226" s="440"/>
      <c r="GBI226" s="440"/>
      <c r="GBJ226" s="440"/>
      <c r="GBK226" s="440"/>
      <c r="GBL226" s="440"/>
      <c r="GBM226" s="440"/>
      <c r="GBN226" s="440"/>
      <c r="GBO226" s="440"/>
      <c r="GBP226" s="440"/>
      <c r="GBQ226" s="440"/>
      <c r="GBR226" s="440"/>
      <c r="GBS226" s="440"/>
      <c r="GBT226" s="440"/>
      <c r="GBU226" s="440"/>
      <c r="GBV226" s="440"/>
      <c r="GBW226" s="440"/>
      <c r="GBX226" s="440"/>
      <c r="GBY226" s="440"/>
      <c r="GBZ226" s="440"/>
      <c r="GCA226" s="440"/>
      <c r="GCB226" s="440"/>
      <c r="GCC226" s="440"/>
      <c r="GCD226" s="440"/>
      <c r="GCE226" s="440"/>
      <c r="GCF226" s="440"/>
      <c r="GCG226" s="440"/>
      <c r="GCH226" s="440"/>
      <c r="GCI226" s="440"/>
      <c r="GCJ226" s="440"/>
      <c r="GCK226" s="440"/>
      <c r="GCL226" s="440"/>
      <c r="GCM226" s="440"/>
      <c r="GCN226" s="440"/>
      <c r="GCO226" s="440"/>
      <c r="GCP226" s="440"/>
      <c r="GCQ226" s="440"/>
      <c r="GCR226" s="440"/>
      <c r="GCS226" s="440"/>
      <c r="GCT226" s="440"/>
      <c r="GCU226" s="440"/>
      <c r="GCV226" s="440"/>
      <c r="GCW226" s="440"/>
      <c r="GCX226" s="440"/>
      <c r="GCY226" s="440"/>
      <c r="GCZ226" s="440"/>
      <c r="GDA226" s="440"/>
      <c r="GDB226" s="440"/>
      <c r="GDC226" s="440"/>
      <c r="GDD226" s="440"/>
      <c r="GDE226" s="440"/>
      <c r="GDF226" s="440"/>
      <c r="GDG226" s="440"/>
      <c r="GDH226" s="440"/>
      <c r="GDI226" s="440"/>
      <c r="GDJ226" s="440"/>
      <c r="GDK226" s="440"/>
      <c r="GDL226" s="440"/>
      <c r="GDM226" s="440"/>
      <c r="GDN226" s="440"/>
      <c r="GDO226" s="440"/>
      <c r="GDP226" s="440"/>
      <c r="GDQ226" s="440"/>
      <c r="GDR226" s="440"/>
      <c r="GDS226" s="440"/>
      <c r="GDT226" s="440"/>
      <c r="GDU226" s="440"/>
      <c r="GDV226" s="440"/>
      <c r="GDW226" s="440"/>
      <c r="GDX226" s="440"/>
      <c r="GDY226" s="440"/>
      <c r="GDZ226" s="440"/>
      <c r="GEA226" s="440"/>
      <c r="GEB226" s="440"/>
      <c r="GEC226" s="440"/>
      <c r="GED226" s="440"/>
      <c r="GEE226" s="440"/>
      <c r="GEF226" s="440"/>
      <c r="GEG226" s="440"/>
      <c r="GEH226" s="440"/>
      <c r="GEI226" s="440"/>
      <c r="GEJ226" s="440"/>
      <c r="GEK226" s="440"/>
      <c r="GEL226" s="440"/>
      <c r="GEM226" s="440"/>
      <c r="GEN226" s="440"/>
      <c r="GEO226" s="440"/>
      <c r="GEP226" s="440"/>
      <c r="GEQ226" s="440"/>
      <c r="GER226" s="440"/>
      <c r="GES226" s="440"/>
      <c r="GET226" s="440"/>
      <c r="GEU226" s="440"/>
      <c r="GEV226" s="440"/>
      <c r="GEW226" s="440"/>
      <c r="GEX226" s="440"/>
      <c r="GEY226" s="440"/>
      <c r="GEZ226" s="440"/>
      <c r="GFA226" s="440"/>
      <c r="GFB226" s="440"/>
      <c r="GFC226" s="440"/>
      <c r="GFD226" s="440"/>
      <c r="GFE226" s="440"/>
      <c r="GFF226" s="440"/>
      <c r="GFG226" s="440"/>
      <c r="GFH226" s="440"/>
      <c r="GFI226" s="440"/>
      <c r="GFJ226" s="440"/>
      <c r="GFK226" s="440"/>
      <c r="GFL226" s="440"/>
      <c r="GFM226" s="440"/>
      <c r="GFN226" s="440"/>
      <c r="GFO226" s="440"/>
      <c r="GFP226" s="440"/>
      <c r="GFQ226" s="440"/>
      <c r="GFR226" s="440"/>
      <c r="GFS226" s="440"/>
      <c r="GFT226" s="440"/>
      <c r="GFU226" s="440"/>
      <c r="GFV226" s="440"/>
      <c r="GFW226" s="440"/>
      <c r="GFX226" s="440"/>
      <c r="GFY226" s="440"/>
      <c r="GFZ226" s="440"/>
      <c r="GGA226" s="440"/>
      <c r="GGB226" s="440"/>
      <c r="GGC226" s="440"/>
      <c r="GGD226" s="440"/>
      <c r="GGE226" s="440"/>
      <c r="GGF226" s="440"/>
      <c r="GGG226" s="440"/>
      <c r="GGH226" s="440"/>
      <c r="GGI226" s="440"/>
      <c r="GGJ226" s="440"/>
      <c r="GGK226" s="440"/>
      <c r="GGL226" s="440"/>
      <c r="GGM226" s="440"/>
      <c r="GGN226" s="440"/>
      <c r="GGO226" s="440"/>
      <c r="GGP226" s="440"/>
      <c r="GGQ226" s="440"/>
      <c r="GGR226" s="440"/>
      <c r="GGS226" s="440"/>
      <c r="GGT226" s="440"/>
      <c r="GGU226" s="440"/>
      <c r="GGV226" s="440"/>
      <c r="GGW226" s="440"/>
      <c r="GGX226" s="440"/>
      <c r="GGY226" s="440"/>
      <c r="GGZ226" s="440"/>
      <c r="GHA226" s="440"/>
      <c r="GHB226" s="440"/>
      <c r="GHC226" s="440"/>
      <c r="GHD226" s="440"/>
      <c r="GHE226" s="440"/>
      <c r="GHF226" s="440"/>
      <c r="GHG226" s="440"/>
      <c r="GHH226" s="440"/>
      <c r="GHI226" s="440"/>
      <c r="GHJ226" s="440"/>
      <c r="GHK226" s="440"/>
      <c r="GHL226" s="440"/>
      <c r="GHM226" s="440"/>
      <c r="GHN226" s="440"/>
      <c r="GHO226" s="440"/>
      <c r="GHP226" s="440"/>
      <c r="GHQ226" s="440"/>
      <c r="GHR226" s="440"/>
      <c r="GHS226" s="440"/>
      <c r="GHT226" s="440"/>
      <c r="GHU226" s="440"/>
      <c r="GHV226" s="440"/>
      <c r="GHW226" s="440"/>
      <c r="GHX226" s="440"/>
      <c r="GHY226" s="440"/>
      <c r="GHZ226" s="440"/>
      <c r="GIA226" s="440"/>
      <c r="GIB226" s="440"/>
      <c r="GIC226" s="440"/>
      <c r="GID226" s="440"/>
      <c r="GIE226" s="440"/>
      <c r="GIF226" s="440"/>
      <c r="GIG226" s="440"/>
      <c r="GIH226" s="440"/>
      <c r="GII226" s="440"/>
      <c r="GIJ226" s="440"/>
      <c r="GIK226" s="440"/>
      <c r="GIL226" s="440"/>
      <c r="GIM226" s="440"/>
      <c r="GIN226" s="440"/>
      <c r="GIO226" s="440"/>
      <c r="GIP226" s="440"/>
      <c r="GIQ226" s="440"/>
      <c r="GIR226" s="440"/>
      <c r="GIS226" s="440"/>
      <c r="GIT226" s="440"/>
      <c r="GIU226" s="440"/>
      <c r="GIV226" s="440"/>
      <c r="GIW226" s="440"/>
      <c r="GIX226" s="440"/>
      <c r="GIY226" s="440"/>
      <c r="GIZ226" s="440"/>
      <c r="GJA226" s="440"/>
      <c r="GJB226" s="440"/>
      <c r="GJC226" s="440"/>
      <c r="GJD226" s="440"/>
      <c r="GJE226" s="440"/>
      <c r="GJF226" s="440"/>
      <c r="GJG226" s="440"/>
      <c r="GJH226" s="440"/>
      <c r="GJI226" s="440"/>
      <c r="GJJ226" s="440"/>
      <c r="GJK226" s="440"/>
      <c r="GJL226" s="440"/>
      <c r="GJM226" s="440"/>
      <c r="GJN226" s="440"/>
      <c r="GJO226" s="440"/>
      <c r="GJP226" s="440"/>
      <c r="GJQ226" s="440"/>
      <c r="GJR226" s="440"/>
      <c r="GJS226" s="440"/>
      <c r="GJT226" s="440"/>
      <c r="GJU226" s="440"/>
      <c r="GJV226" s="440"/>
      <c r="GJW226" s="440"/>
      <c r="GJX226" s="440"/>
      <c r="GJY226" s="440"/>
      <c r="GJZ226" s="440"/>
      <c r="GKA226" s="440"/>
      <c r="GKB226" s="440"/>
      <c r="GKC226" s="440"/>
      <c r="GKD226" s="440"/>
      <c r="GKE226" s="440"/>
      <c r="GKF226" s="440"/>
      <c r="GKG226" s="440"/>
      <c r="GKH226" s="440"/>
      <c r="GKI226" s="440"/>
      <c r="GKJ226" s="440"/>
      <c r="GKK226" s="440"/>
      <c r="GKL226" s="440"/>
      <c r="GKM226" s="440"/>
      <c r="GKN226" s="440"/>
      <c r="GKO226" s="440"/>
      <c r="GKP226" s="440"/>
      <c r="GKQ226" s="440"/>
      <c r="GKR226" s="440"/>
      <c r="GKS226" s="440"/>
      <c r="GKT226" s="440"/>
      <c r="GKU226" s="440"/>
      <c r="GKV226" s="440"/>
      <c r="GKW226" s="440"/>
      <c r="GKX226" s="440"/>
      <c r="GKY226" s="440"/>
      <c r="GKZ226" s="440"/>
      <c r="GLA226" s="440"/>
      <c r="GLB226" s="440"/>
      <c r="GLC226" s="440"/>
      <c r="GLD226" s="440"/>
      <c r="GLE226" s="440"/>
      <c r="GLF226" s="440"/>
      <c r="GLG226" s="440"/>
      <c r="GLH226" s="440"/>
      <c r="GLI226" s="440"/>
      <c r="GLJ226" s="440"/>
      <c r="GLK226" s="440"/>
      <c r="GLL226" s="440"/>
      <c r="GLM226" s="440"/>
      <c r="GLN226" s="440"/>
      <c r="GLO226" s="440"/>
      <c r="GLP226" s="440"/>
      <c r="GLQ226" s="440"/>
      <c r="GLR226" s="440"/>
      <c r="GLS226" s="440"/>
      <c r="GLT226" s="440"/>
      <c r="GLU226" s="440"/>
      <c r="GLV226" s="440"/>
      <c r="GLW226" s="440"/>
      <c r="GLX226" s="440"/>
      <c r="GLY226" s="440"/>
      <c r="GLZ226" s="440"/>
      <c r="GMA226" s="440"/>
      <c r="GMB226" s="440"/>
      <c r="GMC226" s="440"/>
      <c r="GMD226" s="440"/>
      <c r="GME226" s="440"/>
      <c r="GMF226" s="440"/>
      <c r="GMG226" s="440"/>
      <c r="GMH226" s="440"/>
      <c r="GMI226" s="440"/>
      <c r="GMJ226" s="440"/>
      <c r="GMK226" s="440"/>
      <c r="GML226" s="440"/>
      <c r="GMM226" s="440"/>
      <c r="GMN226" s="440"/>
      <c r="GMO226" s="440"/>
      <c r="GMP226" s="440"/>
      <c r="GMQ226" s="440"/>
      <c r="GMR226" s="440"/>
      <c r="GMS226" s="440"/>
      <c r="GMT226" s="440"/>
      <c r="GMU226" s="440"/>
      <c r="GMV226" s="440"/>
      <c r="GMW226" s="440"/>
      <c r="GMX226" s="440"/>
      <c r="GMY226" s="440"/>
      <c r="GMZ226" s="440"/>
      <c r="GNA226" s="440"/>
      <c r="GNB226" s="440"/>
      <c r="GNC226" s="440"/>
      <c r="GND226" s="440"/>
      <c r="GNE226" s="440"/>
      <c r="GNF226" s="440"/>
      <c r="GNG226" s="440"/>
      <c r="GNH226" s="440"/>
      <c r="GNI226" s="440"/>
      <c r="GNJ226" s="440"/>
      <c r="GNK226" s="440"/>
      <c r="GNL226" s="440"/>
      <c r="GNM226" s="440"/>
      <c r="GNN226" s="440"/>
      <c r="GNO226" s="440"/>
      <c r="GNP226" s="440"/>
      <c r="GNQ226" s="440"/>
      <c r="GNR226" s="440"/>
      <c r="GNS226" s="440"/>
      <c r="GNT226" s="440"/>
      <c r="GNU226" s="440"/>
      <c r="GNV226" s="440"/>
      <c r="GNW226" s="440"/>
      <c r="GNX226" s="440"/>
      <c r="GNY226" s="440"/>
      <c r="GNZ226" s="440"/>
      <c r="GOA226" s="440"/>
      <c r="GOB226" s="440"/>
      <c r="GOC226" s="440"/>
      <c r="GOD226" s="440"/>
      <c r="GOE226" s="440"/>
      <c r="GOF226" s="440"/>
      <c r="GOG226" s="440"/>
      <c r="GOH226" s="440"/>
      <c r="GOI226" s="440"/>
      <c r="GOJ226" s="440"/>
      <c r="GOK226" s="440"/>
      <c r="GOL226" s="440"/>
      <c r="GOM226" s="440"/>
      <c r="GON226" s="440"/>
      <c r="GOO226" s="440"/>
      <c r="GOP226" s="440"/>
      <c r="GOQ226" s="440"/>
      <c r="GOR226" s="440"/>
      <c r="GOS226" s="440"/>
      <c r="GOT226" s="440"/>
      <c r="GOU226" s="440"/>
      <c r="GOV226" s="440"/>
      <c r="GOW226" s="440"/>
      <c r="GOX226" s="440"/>
      <c r="GOY226" s="440"/>
      <c r="GOZ226" s="440"/>
      <c r="GPA226" s="440"/>
      <c r="GPB226" s="440"/>
      <c r="GPC226" s="440"/>
      <c r="GPD226" s="440"/>
      <c r="GPE226" s="440"/>
      <c r="GPF226" s="440"/>
      <c r="GPG226" s="440"/>
      <c r="GPH226" s="440"/>
      <c r="GPI226" s="440"/>
      <c r="GPJ226" s="440"/>
      <c r="GPK226" s="440"/>
      <c r="GPL226" s="440"/>
      <c r="GPM226" s="440"/>
      <c r="GPN226" s="440"/>
      <c r="GPO226" s="440"/>
      <c r="GPP226" s="440"/>
      <c r="GPQ226" s="440"/>
      <c r="GPR226" s="440"/>
      <c r="GPS226" s="440"/>
      <c r="GPT226" s="440"/>
      <c r="GPU226" s="440"/>
      <c r="GPV226" s="440"/>
      <c r="GPW226" s="440"/>
      <c r="GPX226" s="440"/>
      <c r="GPY226" s="440"/>
      <c r="GPZ226" s="440"/>
      <c r="GQA226" s="440"/>
      <c r="GQB226" s="440"/>
      <c r="GQC226" s="440"/>
      <c r="GQD226" s="440"/>
      <c r="GQE226" s="440"/>
      <c r="GQF226" s="440"/>
      <c r="GQG226" s="440"/>
      <c r="GQH226" s="440"/>
      <c r="GQI226" s="440"/>
      <c r="GQJ226" s="440"/>
      <c r="GQK226" s="440"/>
      <c r="GQL226" s="440"/>
      <c r="GQM226" s="440"/>
      <c r="GQN226" s="440"/>
      <c r="GQO226" s="440"/>
      <c r="GQP226" s="440"/>
      <c r="GQQ226" s="440"/>
      <c r="GQR226" s="440"/>
      <c r="GQS226" s="440"/>
      <c r="GQT226" s="440"/>
      <c r="GQU226" s="440"/>
      <c r="GQV226" s="440"/>
      <c r="GQW226" s="440"/>
      <c r="GQX226" s="440"/>
      <c r="GQY226" s="440"/>
      <c r="GQZ226" s="440"/>
      <c r="GRA226" s="440"/>
      <c r="GRB226" s="440"/>
      <c r="GRC226" s="440"/>
      <c r="GRD226" s="440"/>
      <c r="GRE226" s="440"/>
      <c r="GRF226" s="440"/>
      <c r="GRG226" s="440"/>
      <c r="GRH226" s="440"/>
      <c r="GRI226" s="440"/>
      <c r="GRJ226" s="440"/>
      <c r="GRK226" s="440"/>
      <c r="GRL226" s="440"/>
      <c r="GRM226" s="440"/>
      <c r="GRN226" s="440"/>
      <c r="GRO226" s="440"/>
      <c r="GRP226" s="440"/>
      <c r="GRQ226" s="440"/>
      <c r="GRR226" s="440"/>
      <c r="GRS226" s="440"/>
      <c r="GRT226" s="440"/>
      <c r="GRU226" s="440"/>
      <c r="GRV226" s="440"/>
      <c r="GRW226" s="440"/>
      <c r="GRX226" s="440"/>
      <c r="GRY226" s="440"/>
      <c r="GRZ226" s="440"/>
      <c r="GSA226" s="440"/>
      <c r="GSB226" s="440"/>
      <c r="GSC226" s="440"/>
      <c r="GSD226" s="440"/>
      <c r="GSE226" s="440"/>
      <c r="GSF226" s="440"/>
      <c r="GSG226" s="440"/>
      <c r="GSH226" s="440"/>
      <c r="GSI226" s="440"/>
      <c r="GSJ226" s="440"/>
      <c r="GSK226" s="440"/>
      <c r="GSL226" s="440"/>
      <c r="GSM226" s="440"/>
      <c r="GSN226" s="440"/>
      <c r="GSO226" s="440"/>
      <c r="GSP226" s="440"/>
      <c r="GSQ226" s="440"/>
      <c r="GSR226" s="440"/>
      <c r="GSS226" s="440"/>
      <c r="GST226" s="440"/>
      <c r="GSU226" s="440"/>
      <c r="GSV226" s="440"/>
      <c r="GSW226" s="440"/>
      <c r="GSX226" s="440"/>
      <c r="GSY226" s="440"/>
      <c r="GSZ226" s="440"/>
      <c r="GTA226" s="440"/>
      <c r="GTB226" s="440"/>
      <c r="GTC226" s="440"/>
      <c r="GTD226" s="440"/>
      <c r="GTE226" s="440"/>
      <c r="GTF226" s="440"/>
      <c r="GTG226" s="440"/>
      <c r="GTH226" s="440"/>
      <c r="GTI226" s="440"/>
      <c r="GTJ226" s="440"/>
      <c r="GTK226" s="440"/>
      <c r="GTL226" s="440"/>
      <c r="GTM226" s="440"/>
      <c r="GTN226" s="440"/>
      <c r="GTO226" s="440"/>
      <c r="GTP226" s="440"/>
      <c r="GTQ226" s="440"/>
      <c r="GTR226" s="440"/>
      <c r="GTS226" s="440"/>
      <c r="GTT226" s="440"/>
      <c r="GTU226" s="440"/>
      <c r="GTV226" s="440"/>
      <c r="GTW226" s="440"/>
      <c r="GTX226" s="440"/>
      <c r="GTY226" s="440"/>
      <c r="GTZ226" s="440"/>
      <c r="GUA226" s="440"/>
      <c r="GUB226" s="440"/>
      <c r="GUC226" s="440"/>
      <c r="GUD226" s="440"/>
      <c r="GUE226" s="440"/>
      <c r="GUF226" s="440"/>
      <c r="GUG226" s="440"/>
      <c r="GUH226" s="440"/>
      <c r="GUI226" s="440"/>
      <c r="GUJ226" s="440"/>
      <c r="GUK226" s="440"/>
      <c r="GUL226" s="440"/>
      <c r="GUM226" s="440"/>
      <c r="GUN226" s="440"/>
      <c r="GUO226" s="440"/>
      <c r="GUP226" s="440"/>
      <c r="GUQ226" s="440"/>
      <c r="GUR226" s="440"/>
      <c r="GUS226" s="440"/>
      <c r="GUT226" s="440"/>
      <c r="GUU226" s="440"/>
      <c r="GUV226" s="440"/>
      <c r="GUW226" s="440"/>
      <c r="GUX226" s="440"/>
      <c r="GUY226" s="440"/>
      <c r="GUZ226" s="440"/>
      <c r="GVA226" s="440"/>
      <c r="GVB226" s="440"/>
      <c r="GVC226" s="440"/>
      <c r="GVD226" s="440"/>
      <c r="GVE226" s="440"/>
      <c r="GVF226" s="440"/>
      <c r="GVG226" s="440"/>
      <c r="GVH226" s="440"/>
      <c r="GVI226" s="440"/>
      <c r="GVJ226" s="440"/>
      <c r="GVK226" s="440"/>
      <c r="GVL226" s="440"/>
      <c r="GVM226" s="440"/>
      <c r="GVN226" s="440"/>
      <c r="GVO226" s="440"/>
      <c r="GVP226" s="440"/>
      <c r="GVQ226" s="440"/>
      <c r="GVR226" s="440"/>
      <c r="GVS226" s="440"/>
      <c r="GVT226" s="440"/>
      <c r="GVU226" s="440"/>
      <c r="GVV226" s="440"/>
      <c r="GVW226" s="440"/>
      <c r="GVX226" s="440"/>
      <c r="GVY226" s="440"/>
      <c r="GVZ226" s="440"/>
      <c r="GWA226" s="440"/>
      <c r="GWB226" s="440"/>
      <c r="GWC226" s="440"/>
      <c r="GWD226" s="440"/>
      <c r="GWE226" s="440"/>
      <c r="GWF226" s="440"/>
      <c r="GWG226" s="440"/>
      <c r="GWH226" s="440"/>
      <c r="GWI226" s="440"/>
      <c r="GWJ226" s="440"/>
      <c r="GWK226" s="440"/>
      <c r="GWL226" s="440"/>
      <c r="GWM226" s="440"/>
      <c r="GWN226" s="440"/>
      <c r="GWO226" s="440"/>
      <c r="GWP226" s="440"/>
      <c r="GWQ226" s="440"/>
      <c r="GWR226" s="440"/>
      <c r="GWS226" s="440"/>
      <c r="GWT226" s="440"/>
      <c r="GWU226" s="440"/>
      <c r="GWV226" s="440"/>
      <c r="GWW226" s="440"/>
      <c r="GWX226" s="440"/>
      <c r="GWY226" s="440"/>
      <c r="GWZ226" s="440"/>
      <c r="GXA226" s="440"/>
      <c r="GXB226" s="440"/>
      <c r="GXC226" s="440"/>
      <c r="GXD226" s="440"/>
      <c r="GXE226" s="440"/>
      <c r="GXF226" s="440"/>
      <c r="GXG226" s="440"/>
      <c r="GXH226" s="440"/>
      <c r="GXI226" s="440"/>
      <c r="GXJ226" s="440"/>
      <c r="GXK226" s="440"/>
      <c r="GXL226" s="440"/>
      <c r="GXM226" s="440"/>
      <c r="GXN226" s="440"/>
      <c r="GXO226" s="440"/>
      <c r="GXP226" s="440"/>
      <c r="GXQ226" s="440"/>
      <c r="GXR226" s="440"/>
      <c r="GXS226" s="440"/>
      <c r="GXT226" s="440"/>
      <c r="GXU226" s="440"/>
      <c r="GXV226" s="440"/>
      <c r="GXW226" s="440"/>
      <c r="GXX226" s="440"/>
      <c r="GXY226" s="440"/>
      <c r="GXZ226" s="440"/>
      <c r="GYA226" s="440"/>
      <c r="GYB226" s="440"/>
      <c r="GYC226" s="440"/>
      <c r="GYD226" s="440"/>
      <c r="GYE226" s="440"/>
      <c r="GYF226" s="440"/>
      <c r="GYG226" s="440"/>
      <c r="GYH226" s="440"/>
      <c r="GYI226" s="440"/>
      <c r="GYJ226" s="440"/>
      <c r="GYK226" s="440"/>
      <c r="GYL226" s="440"/>
      <c r="GYM226" s="440"/>
      <c r="GYN226" s="440"/>
      <c r="GYO226" s="440"/>
      <c r="GYP226" s="440"/>
      <c r="GYQ226" s="440"/>
      <c r="GYR226" s="440"/>
      <c r="GYS226" s="440"/>
      <c r="GYT226" s="440"/>
      <c r="GYU226" s="440"/>
      <c r="GYV226" s="440"/>
      <c r="GYW226" s="440"/>
      <c r="GYX226" s="440"/>
      <c r="GYY226" s="440"/>
      <c r="GYZ226" s="440"/>
      <c r="GZA226" s="440"/>
      <c r="GZB226" s="440"/>
      <c r="GZC226" s="440"/>
      <c r="GZD226" s="440"/>
      <c r="GZE226" s="440"/>
      <c r="GZF226" s="440"/>
      <c r="GZG226" s="440"/>
      <c r="GZH226" s="440"/>
      <c r="GZI226" s="440"/>
      <c r="GZJ226" s="440"/>
      <c r="GZK226" s="440"/>
      <c r="GZL226" s="440"/>
      <c r="GZM226" s="440"/>
      <c r="GZN226" s="440"/>
      <c r="GZO226" s="440"/>
      <c r="GZP226" s="440"/>
      <c r="GZQ226" s="440"/>
      <c r="GZR226" s="440"/>
      <c r="GZS226" s="440"/>
      <c r="GZT226" s="440"/>
      <c r="GZU226" s="440"/>
      <c r="GZV226" s="440"/>
      <c r="GZW226" s="440"/>
      <c r="GZX226" s="440"/>
      <c r="GZY226" s="440"/>
      <c r="GZZ226" s="440"/>
      <c r="HAA226" s="440"/>
      <c r="HAB226" s="440"/>
      <c r="HAC226" s="440"/>
      <c r="HAD226" s="440"/>
      <c r="HAE226" s="440"/>
      <c r="HAF226" s="440"/>
      <c r="HAG226" s="440"/>
      <c r="HAH226" s="440"/>
      <c r="HAI226" s="440"/>
      <c r="HAJ226" s="440"/>
      <c r="HAK226" s="440"/>
      <c r="HAL226" s="440"/>
      <c r="HAM226" s="440"/>
      <c r="HAN226" s="440"/>
      <c r="HAO226" s="440"/>
      <c r="HAP226" s="440"/>
      <c r="HAQ226" s="440"/>
      <c r="HAR226" s="440"/>
      <c r="HAS226" s="440"/>
      <c r="HAT226" s="440"/>
      <c r="HAU226" s="440"/>
      <c r="HAV226" s="440"/>
      <c r="HAW226" s="440"/>
      <c r="HAX226" s="440"/>
      <c r="HAY226" s="440"/>
      <c r="HAZ226" s="440"/>
      <c r="HBA226" s="440"/>
      <c r="HBB226" s="440"/>
      <c r="HBC226" s="440"/>
      <c r="HBD226" s="440"/>
      <c r="HBE226" s="440"/>
      <c r="HBF226" s="440"/>
      <c r="HBG226" s="440"/>
      <c r="HBH226" s="440"/>
      <c r="HBI226" s="440"/>
      <c r="HBJ226" s="440"/>
      <c r="HBK226" s="440"/>
      <c r="HBL226" s="440"/>
      <c r="HBM226" s="440"/>
      <c r="HBN226" s="440"/>
      <c r="HBO226" s="440"/>
      <c r="HBP226" s="440"/>
      <c r="HBQ226" s="440"/>
      <c r="HBR226" s="440"/>
      <c r="HBS226" s="440"/>
      <c r="HBT226" s="440"/>
      <c r="HBU226" s="440"/>
      <c r="HBV226" s="440"/>
      <c r="HBW226" s="440"/>
      <c r="HBX226" s="440"/>
      <c r="HBY226" s="440"/>
      <c r="HBZ226" s="440"/>
      <c r="HCA226" s="440"/>
      <c r="HCB226" s="440"/>
      <c r="HCC226" s="440"/>
      <c r="HCD226" s="440"/>
      <c r="HCE226" s="440"/>
      <c r="HCF226" s="440"/>
      <c r="HCG226" s="440"/>
      <c r="HCH226" s="440"/>
      <c r="HCI226" s="440"/>
      <c r="HCJ226" s="440"/>
      <c r="HCK226" s="440"/>
      <c r="HCL226" s="440"/>
      <c r="HCM226" s="440"/>
      <c r="HCN226" s="440"/>
      <c r="HCO226" s="440"/>
      <c r="HCP226" s="440"/>
      <c r="HCQ226" s="440"/>
      <c r="HCR226" s="440"/>
      <c r="HCS226" s="440"/>
      <c r="HCT226" s="440"/>
      <c r="HCU226" s="440"/>
      <c r="HCV226" s="440"/>
      <c r="HCW226" s="440"/>
      <c r="HCX226" s="440"/>
      <c r="HCY226" s="440"/>
      <c r="HCZ226" s="440"/>
      <c r="HDA226" s="440"/>
      <c r="HDB226" s="440"/>
      <c r="HDC226" s="440"/>
      <c r="HDD226" s="440"/>
      <c r="HDE226" s="440"/>
      <c r="HDF226" s="440"/>
      <c r="HDG226" s="440"/>
      <c r="HDH226" s="440"/>
      <c r="HDI226" s="440"/>
      <c r="HDJ226" s="440"/>
      <c r="HDK226" s="440"/>
      <c r="HDL226" s="440"/>
      <c r="HDM226" s="440"/>
      <c r="HDN226" s="440"/>
      <c r="HDO226" s="440"/>
      <c r="HDP226" s="440"/>
      <c r="HDQ226" s="440"/>
      <c r="HDR226" s="440"/>
      <c r="HDS226" s="440"/>
      <c r="HDT226" s="440"/>
      <c r="HDU226" s="440"/>
      <c r="HDV226" s="440"/>
      <c r="HDW226" s="440"/>
      <c r="HDX226" s="440"/>
      <c r="HDY226" s="440"/>
      <c r="HDZ226" s="440"/>
      <c r="HEA226" s="440"/>
      <c r="HEB226" s="440"/>
      <c r="HEC226" s="440"/>
      <c r="HED226" s="440"/>
      <c r="HEE226" s="440"/>
      <c r="HEF226" s="440"/>
      <c r="HEG226" s="440"/>
      <c r="HEH226" s="440"/>
      <c r="HEI226" s="440"/>
      <c r="HEJ226" s="440"/>
      <c r="HEK226" s="440"/>
      <c r="HEL226" s="440"/>
      <c r="HEM226" s="440"/>
      <c r="HEN226" s="440"/>
      <c r="HEO226" s="440"/>
      <c r="HEP226" s="440"/>
      <c r="HEQ226" s="440"/>
      <c r="HER226" s="440"/>
      <c r="HES226" s="440"/>
      <c r="HET226" s="440"/>
      <c r="HEU226" s="440"/>
      <c r="HEV226" s="440"/>
      <c r="HEW226" s="440"/>
      <c r="HEX226" s="440"/>
      <c r="HEY226" s="440"/>
      <c r="HEZ226" s="440"/>
      <c r="HFA226" s="440"/>
      <c r="HFB226" s="440"/>
      <c r="HFC226" s="440"/>
      <c r="HFD226" s="440"/>
      <c r="HFE226" s="440"/>
      <c r="HFF226" s="440"/>
      <c r="HFG226" s="440"/>
      <c r="HFH226" s="440"/>
      <c r="HFI226" s="440"/>
      <c r="HFJ226" s="440"/>
      <c r="HFK226" s="440"/>
      <c r="HFL226" s="440"/>
      <c r="HFM226" s="440"/>
      <c r="HFN226" s="440"/>
      <c r="HFO226" s="440"/>
      <c r="HFP226" s="440"/>
      <c r="HFQ226" s="440"/>
      <c r="HFR226" s="440"/>
      <c r="HFS226" s="440"/>
      <c r="HFT226" s="440"/>
      <c r="HFU226" s="440"/>
      <c r="HFV226" s="440"/>
      <c r="HFW226" s="440"/>
      <c r="HFX226" s="440"/>
      <c r="HFY226" s="440"/>
      <c r="HFZ226" s="440"/>
      <c r="HGA226" s="440"/>
      <c r="HGB226" s="440"/>
      <c r="HGC226" s="440"/>
      <c r="HGD226" s="440"/>
      <c r="HGE226" s="440"/>
      <c r="HGF226" s="440"/>
      <c r="HGG226" s="440"/>
      <c r="HGH226" s="440"/>
      <c r="HGI226" s="440"/>
      <c r="HGJ226" s="440"/>
      <c r="HGK226" s="440"/>
      <c r="HGL226" s="440"/>
      <c r="HGM226" s="440"/>
      <c r="HGN226" s="440"/>
      <c r="HGO226" s="440"/>
      <c r="HGP226" s="440"/>
      <c r="HGQ226" s="440"/>
      <c r="HGR226" s="440"/>
      <c r="HGS226" s="440"/>
      <c r="HGT226" s="440"/>
      <c r="HGU226" s="440"/>
      <c r="HGV226" s="440"/>
      <c r="HGW226" s="440"/>
      <c r="HGX226" s="440"/>
      <c r="HGY226" s="440"/>
      <c r="HGZ226" s="440"/>
      <c r="HHA226" s="440"/>
      <c r="HHB226" s="440"/>
      <c r="HHC226" s="440"/>
      <c r="HHD226" s="440"/>
      <c r="HHE226" s="440"/>
      <c r="HHF226" s="440"/>
      <c r="HHG226" s="440"/>
      <c r="HHH226" s="440"/>
      <c r="HHI226" s="440"/>
      <c r="HHJ226" s="440"/>
      <c r="HHK226" s="440"/>
      <c r="HHL226" s="440"/>
      <c r="HHM226" s="440"/>
      <c r="HHN226" s="440"/>
      <c r="HHO226" s="440"/>
      <c r="HHP226" s="440"/>
      <c r="HHQ226" s="440"/>
      <c r="HHR226" s="440"/>
      <c r="HHS226" s="440"/>
      <c r="HHT226" s="440"/>
      <c r="HHU226" s="440"/>
      <c r="HHV226" s="440"/>
      <c r="HHW226" s="440"/>
      <c r="HHX226" s="440"/>
      <c r="HHY226" s="440"/>
      <c r="HHZ226" s="440"/>
      <c r="HIA226" s="440"/>
      <c r="HIB226" s="440"/>
      <c r="HIC226" s="440"/>
      <c r="HID226" s="440"/>
      <c r="HIE226" s="440"/>
      <c r="HIF226" s="440"/>
      <c r="HIG226" s="440"/>
      <c r="HIH226" s="440"/>
      <c r="HII226" s="440"/>
      <c r="HIJ226" s="440"/>
      <c r="HIK226" s="440"/>
      <c r="HIL226" s="440"/>
      <c r="HIM226" s="440"/>
      <c r="HIN226" s="440"/>
      <c r="HIO226" s="440"/>
      <c r="HIP226" s="440"/>
      <c r="HIQ226" s="440"/>
      <c r="HIR226" s="440"/>
      <c r="HIS226" s="440"/>
      <c r="HIT226" s="440"/>
      <c r="HIU226" s="440"/>
      <c r="HIV226" s="440"/>
      <c r="HIW226" s="440"/>
      <c r="HIX226" s="440"/>
      <c r="HIY226" s="440"/>
      <c r="HIZ226" s="440"/>
      <c r="HJA226" s="440"/>
      <c r="HJB226" s="440"/>
      <c r="HJC226" s="440"/>
      <c r="HJD226" s="440"/>
      <c r="HJE226" s="440"/>
      <c r="HJF226" s="440"/>
      <c r="HJG226" s="440"/>
      <c r="HJH226" s="440"/>
      <c r="HJI226" s="440"/>
      <c r="HJJ226" s="440"/>
      <c r="HJK226" s="440"/>
      <c r="HJL226" s="440"/>
      <c r="HJM226" s="440"/>
      <c r="HJN226" s="440"/>
      <c r="HJO226" s="440"/>
      <c r="HJP226" s="440"/>
      <c r="HJQ226" s="440"/>
      <c r="HJR226" s="440"/>
      <c r="HJS226" s="440"/>
      <c r="HJT226" s="440"/>
      <c r="HJU226" s="440"/>
      <c r="HJV226" s="440"/>
      <c r="HJW226" s="440"/>
      <c r="HJX226" s="440"/>
      <c r="HJY226" s="440"/>
      <c r="HJZ226" s="440"/>
      <c r="HKA226" s="440"/>
      <c r="HKB226" s="440"/>
      <c r="HKC226" s="440"/>
      <c r="HKD226" s="440"/>
      <c r="HKE226" s="440"/>
      <c r="HKF226" s="440"/>
      <c r="HKG226" s="440"/>
      <c r="HKH226" s="440"/>
      <c r="HKI226" s="440"/>
      <c r="HKJ226" s="440"/>
      <c r="HKK226" s="440"/>
      <c r="HKL226" s="440"/>
      <c r="HKM226" s="440"/>
      <c r="HKN226" s="440"/>
      <c r="HKO226" s="440"/>
      <c r="HKP226" s="440"/>
      <c r="HKQ226" s="440"/>
      <c r="HKR226" s="440"/>
      <c r="HKS226" s="440"/>
      <c r="HKT226" s="440"/>
      <c r="HKU226" s="440"/>
      <c r="HKV226" s="440"/>
      <c r="HKW226" s="440"/>
      <c r="HKX226" s="440"/>
      <c r="HKY226" s="440"/>
      <c r="HKZ226" s="440"/>
      <c r="HLA226" s="440"/>
      <c r="HLB226" s="440"/>
      <c r="HLC226" s="440"/>
      <c r="HLD226" s="440"/>
      <c r="HLE226" s="440"/>
      <c r="HLF226" s="440"/>
      <c r="HLG226" s="440"/>
      <c r="HLH226" s="440"/>
      <c r="HLI226" s="440"/>
      <c r="HLJ226" s="440"/>
      <c r="HLK226" s="440"/>
      <c r="HLL226" s="440"/>
      <c r="HLM226" s="440"/>
      <c r="HLN226" s="440"/>
      <c r="HLO226" s="440"/>
      <c r="HLP226" s="440"/>
      <c r="HLQ226" s="440"/>
      <c r="HLR226" s="440"/>
      <c r="HLS226" s="440"/>
      <c r="HLT226" s="440"/>
      <c r="HLU226" s="440"/>
      <c r="HLV226" s="440"/>
      <c r="HLW226" s="440"/>
      <c r="HLX226" s="440"/>
      <c r="HLY226" s="440"/>
      <c r="HLZ226" s="440"/>
      <c r="HMA226" s="440"/>
      <c r="HMB226" s="440"/>
      <c r="HMC226" s="440"/>
      <c r="HMD226" s="440"/>
      <c r="HME226" s="440"/>
      <c r="HMF226" s="440"/>
      <c r="HMG226" s="440"/>
      <c r="HMH226" s="440"/>
      <c r="HMI226" s="440"/>
      <c r="HMJ226" s="440"/>
      <c r="HMK226" s="440"/>
      <c r="HML226" s="440"/>
      <c r="HMM226" s="440"/>
      <c r="HMN226" s="440"/>
      <c r="HMO226" s="440"/>
      <c r="HMP226" s="440"/>
      <c r="HMQ226" s="440"/>
      <c r="HMR226" s="440"/>
      <c r="HMS226" s="440"/>
      <c r="HMT226" s="440"/>
      <c r="HMU226" s="440"/>
      <c r="HMV226" s="440"/>
      <c r="HMW226" s="440"/>
      <c r="HMX226" s="440"/>
      <c r="HMY226" s="440"/>
      <c r="HMZ226" s="440"/>
      <c r="HNA226" s="440"/>
      <c r="HNB226" s="440"/>
      <c r="HNC226" s="440"/>
      <c r="HND226" s="440"/>
      <c r="HNE226" s="440"/>
      <c r="HNF226" s="440"/>
      <c r="HNG226" s="440"/>
      <c r="HNH226" s="440"/>
      <c r="HNI226" s="440"/>
      <c r="HNJ226" s="440"/>
      <c r="HNK226" s="440"/>
      <c r="HNL226" s="440"/>
      <c r="HNM226" s="440"/>
      <c r="HNN226" s="440"/>
      <c r="HNO226" s="440"/>
      <c r="HNP226" s="440"/>
      <c r="HNQ226" s="440"/>
      <c r="HNR226" s="440"/>
      <c r="HNS226" s="440"/>
      <c r="HNT226" s="440"/>
      <c r="HNU226" s="440"/>
      <c r="HNV226" s="440"/>
      <c r="HNW226" s="440"/>
      <c r="HNX226" s="440"/>
      <c r="HNY226" s="440"/>
      <c r="HNZ226" s="440"/>
      <c r="HOA226" s="440"/>
      <c r="HOB226" s="440"/>
      <c r="HOC226" s="440"/>
      <c r="HOD226" s="440"/>
      <c r="HOE226" s="440"/>
      <c r="HOF226" s="440"/>
      <c r="HOG226" s="440"/>
      <c r="HOH226" s="440"/>
      <c r="HOI226" s="440"/>
      <c r="HOJ226" s="440"/>
      <c r="HOK226" s="440"/>
      <c r="HOL226" s="440"/>
      <c r="HOM226" s="440"/>
      <c r="HON226" s="440"/>
      <c r="HOO226" s="440"/>
      <c r="HOP226" s="440"/>
      <c r="HOQ226" s="440"/>
      <c r="HOR226" s="440"/>
      <c r="HOS226" s="440"/>
      <c r="HOT226" s="440"/>
      <c r="HOU226" s="440"/>
      <c r="HOV226" s="440"/>
      <c r="HOW226" s="440"/>
      <c r="HOX226" s="440"/>
      <c r="HOY226" s="440"/>
      <c r="HOZ226" s="440"/>
      <c r="HPA226" s="440"/>
      <c r="HPB226" s="440"/>
      <c r="HPC226" s="440"/>
      <c r="HPD226" s="440"/>
      <c r="HPE226" s="440"/>
      <c r="HPF226" s="440"/>
      <c r="HPG226" s="440"/>
      <c r="HPH226" s="440"/>
      <c r="HPI226" s="440"/>
      <c r="HPJ226" s="440"/>
      <c r="HPK226" s="440"/>
      <c r="HPL226" s="440"/>
      <c r="HPM226" s="440"/>
      <c r="HPN226" s="440"/>
      <c r="HPO226" s="440"/>
      <c r="HPP226" s="440"/>
      <c r="HPQ226" s="440"/>
      <c r="HPR226" s="440"/>
      <c r="HPS226" s="440"/>
      <c r="HPT226" s="440"/>
      <c r="HPU226" s="440"/>
      <c r="HPV226" s="440"/>
      <c r="HPW226" s="440"/>
      <c r="HPX226" s="440"/>
      <c r="HPY226" s="440"/>
      <c r="HPZ226" s="440"/>
      <c r="HQA226" s="440"/>
      <c r="HQB226" s="440"/>
      <c r="HQC226" s="440"/>
      <c r="HQD226" s="440"/>
      <c r="HQE226" s="440"/>
      <c r="HQF226" s="440"/>
      <c r="HQG226" s="440"/>
      <c r="HQH226" s="440"/>
      <c r="HQI226" s="440"/>
      <c r="HQJ226" s="440"/>
      <c r="HQK226" s="440"/>
      <c r="HQL226" s="440"/>
      <c r="HQM226" s="440"/>
      <c r="HQN226" s="440"/>
      <c r="HQO226" s="440"/>
      <c r="HQP226" s="440"/>
      <c r="HQQ226" s="440"/>
      <c r="HQR226" s="440"/>
      <c r="HQS226" s="440"/>
      <c r="HQT226" s="440"/>
      <c r="HQU226" s="440"/>
      <c r="HQV226" s="440"/>
      <c r="HQW226" s="440"/>
      <c r="HQX226" s="440"/>
      <c r="HQY226" s="440"/>
      <c r="HQZ226" s="440"/>
      <c r="HRA226" s="440"/>
      <c r="HRB226" s="440"/>
      <c r="HRC226" s="440"/>
      <c r="HRD226" s="440"/>
      <c r="HRE226" s="440"/>
      <c r="HRF226" s="440"/>
      <c r="HRG226" s="440"/>
      <c r="HRH226" s="440"/>
      <c r="HRI226" s="440"/>
      <c r="HRJ226" s="440"/>
      <c r="HRK226" s="440"/>
      <c r="HRL226" s="440"/>
      <c r="HRM226" s="440"/>
      <c r="HRN226" s="440"/>
      <c r="HRO226" s="440"/>
      <c r="HRP226" s="440"/>
      <c r="HRQ226" s="440"/>
      <c r="HRR226" s="440"/>
      <c r="HRS226" s="440"/>
      <c r="HRT226" s="440"/>
      <c r="HRU226" s="440"/>
      <c r="HRV226" s="440"/>
      <c r="HRW226" s="440"/>
      <c r="HRX226" s="440"/>
      <c r="HRY226" s="440"/>
      <c r="HRZ226" s="440"/>
      <c r="HSA226" s="440"/>
      <c r="HSB226" s="440"/>
      <c r="HSC226" s="440"/>
      <c r="HSD226" s="440"/>
      <c r="HSE226" s="440"/>
      <c r="HSF226" s="440"/>
      <c r="HSG226" s="440"/>
      <c r="HSH226" s="440"/>
      <c r="HSI226" s="440"/>
      <c r="HSJ226" s="440"/>
      <c r="HSK226" s="440"/>
      <c r="HSL226" s="440"/>
      <c r="HSM226" s="440"/>
      <c r="HSN226" s="440"/>
      <c r="HSO226" s="440"/>
      <c r="HSP226" s="440"/>
      <c r="HSQ226" s="440"/>
      <c r="HSR226" s="440"/>
      <c r="HSS226" s="440"/>
      <c r="HST226" s="440"/>
      <c r="HSU226" s="440"/>
      <c r="HSV226" s="440"/>
      <c r="HSW226" s="440"/>
      <c r="HSX226" s="440"/>
      <c r="HSY226" s="440"/>
      <c r="HSZ226" s="440"/>
      <c r="HTA226" s="440"/>
      <c r="HTB226" s="440"/>
      <c r="HTC226" s="440"/>
      <c r="HTD226" s="440"/>
      <c r="HTE226" s="440"/>
      <c r="HTF226" s="440"/>
      <c r="HTG226" s="440"/>
      <c r="HTH226" s="440"/>
      <c r="HTI226" s="440"/>
      <c r="HTJ226" s="440"/>
      <c r="HTK226" s="440"/>
      <c r="HTL226" s="440"/>
      <c r="HTM226" s="440"/>
      <c r="HTN226" s="440"/>
      <c r="HTO226" s="440"/>
      <c r="HTP226" s="440"/>
      <c r="HTQ226" s="440"/>
      <c r="HTR226" s="440"/>
      <c r="HTS226" s="440"/>
      <c r="HTT226" s="440"/>
      <c r="HTU226" s="440"/>
      <c r="HTV226" s="440"/>
      <c r="HTW226" s="440"/>
      <c r="HTX226" s="440"/>
      <c r="HTY226" s="440"/>
      <c r="HTZ226" s="440"/>
      <c r="HUA226" s="440"/>
      <c r="HUB226" s="440"/>
      <c r="HUC226" s="440"/>
      <c r="HUD226" s="440"/>
      <c r="HUE226" s="440"/>
      <c r="HUF226" s="440"/>
      <c r="HUG226" s="440"/>
      <c r="HUH226" s="440"/>
      <c r="HUI226" s="440"/>
      <c r="HUJ226" s="440"/>
      <c r="HUK226" s="440"/>
      <c r="HUL226" s="440"/>
      <c r="HUM226" s="440"/>
      <c r="HUN226" s="440"/>
      <c r="HUO226" s="440"/>
      <c r="HUP226" s="440"/>
      <c r="HUQ226" s="440"/>
      <c r="HUR226" s="440"/>
      <c r="HUS226" s="440"/>
      <c r="HUT226" s="440"/>
      <c r="HUU226" s="440"/>
      <c r="HUV226" s="440"/>
      <c r="HUW226" s="440"/>
      <c r="HUX226" s="440"/>
      <c r="HUY226" s="440"/>
      <c r="HUZ226" s="440"/>
      <c r="HVA226" s="440"/>
      <c r="HVB226" s="440"/>
      <c r="HVC226" s="440"/>
      <c r="HVD226" s="440"/>
      <c r="HVE226" s="440"/>
      <c r="HVF226" s="440"/>
      <c r="HVG226" s="440"/>
      <c r="HVH226" s="440"/>
      <c r="HVI226" s="440"/>
      <c r="HVJ226" s="440"/>
      <c r="HVK226" s="440"/>
      <c r="HVL226" s="440"/>
      <c r="HVM226" s="440"/>
      <c r="HVN226" s="440"/>
      <c r="HVO226" s="440"/>
      <c r="HVP226" s="440"/>
      <c r="HVQ226" s="440"/>
      <c r="HVR226" s="440"/>
      <c r="HVS226" s="440"/>
      <c r="HVT226" s="440"/>
      <c r="HVU226" s="440"/>
      <c r="HVV226" s="440"/>
      <c r="HVW226" s="440"/>
      <c r="HVX226" s="440"/>
      <c r="HVY226" s="440"/>
      <c r="HVZ226" s="440"/>
      <c r="HWA226" s="440"/>
      <c r="HWB226" s="440"/>
      <c r="HWC226" s="440"/>
      <c r="HWD226" s="440"/>
      <c r="HWE226" s="440"/>
      <c r="HWF226" s="440"/>
      <c r="HWG226" s="440"/>
      <c r="HWH226" s="440"/>
      <c r="HWI226" s="440"/>
      <c r="HWJ226" s="440"/>
      <c r="HWK226" s="440"/>
      <c r="HWL226" s="440"/>
      <c r="HWM226" s="440"/>
      <c r="HWN226" s="440"/>
      <c r="HWO226" s="440"/>
      <c r="HWP226" s="440"/>
      <c r="HWQ226" s="440"/>
      <c r="HWR226" s="440"/>
      <c r="HWS226" s="440"/>
      <c r="HWT226" s="440"/>
      <c r="HWU226" s="440"/>
      <c r="HWV226" s="440"/>
      <c r="HWW226" s="440"/>
      <c r="HWX226" s="440"/>
      <c r="HWY226" s="440"/>
      <c r="HWZ226" s="440"/>
      <c r="HXA226" s="440"/>
      <c r="HXB226" s="440"/>
      <c r="HXC226" s="440"/>
      <c r="HXD226" s="440"/>
      <c r="HXE226" s="440"/>
      <c r="HXF226" s="440"/>
      <c r="HXG226" s="440"/>
      <c r="HXH226" s="440"/>
      <c r="HXI226" s="440"/>
      <c r="HXJ226" s="440"/>
      <c r="HXK226" s="440"/>
      <c r="HXL226" s="440"/>
      <c r="HXM226" s="440"/>
      <c r="HXN226" s="440"/>
      <c r="HXO226" s="440"/>
      <c r="HXP226" s="440"/>
      <c r="HXQ226" s="440"/>
      <c r="HXR226" s="440"/>
      <c r="HXS226" s="440"/>
      <c r="HXT226" s="440"/>
      <c r="HXU226" s="440"/>
      <c r="HXV226" s="440"/>
      <c r="HXW226" s="440"/>
      <c r="HXX226" s="440"/>
      <c r="HXY226" s="440"/>
      <c r="HXZ226" s="440"/>
      <c r="HYA226" s="440"/>
      <c r="HYB226" s="440"/>
      <c r="HYC226" s="440"/>
      <c r="HYD226" s="440"/>
      <c r="HYE226" s="440"/>
      <c r="HYF226" s="440"/>
      <c r="HYG226" s="440"/>
      <c r="HYH226" s="440"/>
      <c r="HYI226" s="440"/>
      <c r="HYJ226" s="440"/>
      <c r="HYK226" s="440"/>
      <c r="HYL226" s="440"/>
      <c r="HYM226" s="440"/>
      <c r="HYN226" s="440"/>
      <c r="HYO226" s="440"/>
      <c r="HYP226" s="440"/>
      <c r="HYQ226" s="440"/>
      <c r="HYR226" s="440"/>
      <c r="HYS226" s="440"/>
      <c r="HYT226" s="440"/>
      <c r="HYU226" s="440"/>
      <c r="HYV226" s="440"/>
      <c r="HYW226" s="440"/>
      <c r="HYX226" s="440"/>
      <c r="HYY226" s="440"/>
      <c r="HYZ226" s="440"/>
      <c r="HZA226" s="440"/>
      <c r="HZB226" s="440"/>
      <c r="HZC226" s="440"/>
      <c r="HZD226" s="440"/>
      <c r="HZE226" s="440"/>
      <c r="HZF226" s="440"/>
      <c r="HZG226" s="440"/>
      <c r="HZH226" s="440"/>
      <c r="HZI226" s="440"/>
      <c r="HZJ226" s="440"/>
      <c r="HZK226" s="440"/>
      <c r="HZL226" s="440"/>
      <c r="HZM226" s="440"/>
      <c r="HZN226" s="440"/>
      <c r="HZO226" s="440"/>
      <c r="HZP226" s="440"/>
      <c r="HZQ226" s="440"/>
      <c r="HZR226" s="440"/>
      <c r="HZS226" s="440"/>
      <c r="HZT226" s="440"/>
      <c r="HZU226" s="440"/>
      <c r="HZV226" s="440"/>
      <c r="HZW226" s="440"/>
      <c r="HZX226" s="440"/>
      <c r="HZY226" s="440"/>
      <c r="HZZ226" s="440"/>
      <c r="IAA226" s="440"/>
      <c r="IAB226" s="440"/>
      <c r="IAC226" s="440"/>
      <c r="IAD226" s="440"/>
      <c r="IAE226" s="440"/>
      <c r="IAF226" s="440"/>
      <c r="IAG226" s="440"/>
      <c r="IAH226" s="440"/>
      <c r="IAI226" s="440"/>
      <c r="IAJ226" s="440"/>
      <c r="IAK226" s="440"/>
      <c r="IAL226" s="440"/>
      <c r="IAM226" s="440"/>
      <c r="IAN226" s="440"/>
      <c r="IAO226" s="440"/>
      <c r="IAP226" s="440"/>
      <c r="IAQ226" s="440"/>
      <c r="IAR226" s="440"/>
      <c r="IAS226" s="440"/>
      <c r="IAT226" s="440"/>
      <c r="IAU226" s="440"/>
      <c r="IAV226" s="440"/>
      <c r="IAW226" s="440"/>
      <c r="IAX226" s="440"/>
      <c r="IAY226" s="440"/>
      <c r="IAZ226" s="440"/>
      <c r="IBA226" s="440"/>
      <c r="IBB226" s="440"/>
      <c r="IBC226" s="440"/>
      <c r="IBD226" s="440"/>
      <c r="IBE226" s="440"/>
      <c r="IBF226" s="440"/>
      <c r="IBG226" s="440"/>
      <c r="IBH226" s="440"/>
      <c r="IBI226" s="440"/>
      <c r="IBJ226" s="440"/>
      <c r="IBK226" s="440"/>
      <c r="IBL226" s="440"/>
      <c r="IBM226" s="440"/>
      <c r="IBN226" s="440"/>
      <c r="IBO226" s="440"/>
      <c r="IBP226" s="440"/>
      <c r="IBQ226" s="440"/>
      <c r="IBR226" s="440"/>
      <c r="IBS226" s="440"/>
      <c r="IBT226" s="440"/>
      <c r="IBU226" s="440"/>
      <c r="IBV226" s="440"/>
      <c r="IBW226" s="440"/>
      <c r="IBX226" s="440"/>
      <c r="IBY226" s="440"/>
      <c r="IBZ226" s="440"/>
      <c r="ICA226" s="440"/>
      <c r="ICB226" s="440"/>
      <c r="ICC226" s="440"/>
      <c r="ICD226" s="440"/>
      <c r="ICE226" s="440"/>
      <c r="ICF226" s="440"/>
      <c r="ICG226" s="440"/>
      <c r="ICH226" s="440"/>
      <c r="ICI226" s="440"/>
      <c r="ICJ226" s="440"/>
      <c r="ICK226" s="440"/>
      <c r="ICL226" s="440"/>
      <c r="ICM226" s="440"/>
      <c r="ICN226" s="440"/>
      <c r="ICO226" s="440"/>
      <c r="ICP226" s="440"/>
      <c r="ICQ226" s="440"/>
      <c r="ICR226" s="440"/>
      <c r="ICS226" s="440"/>
      <c r="ICT226" s="440"/>
      <c r="ICU226" s="440"/>
      <c r="ICV226" s="440"/>
      <c r="ICW226" s="440"/>
      <c r="ICX226" s="440"/>
      <c r="ICY226" s="440"/>
      <c r="ICZ226" s="440"/>
      <c r="IDA226" s="440"/>
      <c r="IDB226" s="440"/>
      <c r="IDC226" s="440"/>
      <c r="IDD226" s="440"/>
      <c r="IDE226" s="440"/>
      <c r="IDF226" s="440"/>
      <c r="IDG226" s="440"/>
      <c r="IDH226" s="440"/>
      <c r="IDI226" s="440"/>
      <c r="IDJ226" s="440"/>
      <c r="IDK226" s="440"/>
      <c r="IDL226" s="440"/>
      <c r="IDM226" s="440"/>
      <c r="IDN226" s="440"/>
      <c r="IDO226" s="440"/>
      <c r="IDP226" s="440"/>
      <c r="IDQ226" s="440"/>
      <c r="IDR226" s="440"/>
      <c r="IDS226" s="440"/>
      <c r="IDT226" s="440"/>
      <c r="IDU226" s="440"/>
      <c r="IDV226" s="440"/>
      <c r="IDW226" s="440"/>
      <c r="IDX226" s="440"/>
      <c r="IDY226" s="440"/>
      <c r="IDZ226" s="440"/>
      <c r="IEA226" s="440"/>
      <c r="IEB226" s="440"/>
      <c r="IEC226" s="440"/>
      <c r="IED226" s="440"/>
      <c r="IEE226" s="440"/>
      <c r="IEF226" s="440"/>
      <c r="IEG226" s="440"/>
      <c r="IEH226" s="440"/>
      <c r="IEI226" s="440"/>
      <c r="IEJ226" s="440"/>
      <c r="IEK226" s="440"/>
      <c r="IEL226" s="440"/>
      <c r="IEM226" s="440"/>
      <c r="IEN226" s="440"/>
      <c r="IEO226" s="440"/>
      <c r="IEP226" s="440"/>
      <c r="IEQ226" s="440"/>
      <c r="IER226" s="440"/>
      <c r="IES226" s="440"/>
      <c r="IET226" s="440"/>
      <c r="IEU226" s="440"/>
      <c r="IEV226" s="440"/>
      <c r="IEW226" s="440"/>
      <c r="IEX226" s="440"/>
      <c r="IEY226" s="440"/>
      <c r="IEZ226" s="440"/>
      <c r="IFA226" s="440"/>
      <c r="IFB226" s="440"/>
      <c r="IFC226" s="440"/>
      <c r="IFD226" s="440"/>
      <c r="IFE226" s="440"/>
      <c r="IFF226" s="440"/>
      <c r="IFG226" s="440"/>
      <c r="IFH226" s="440"/>
      <c r="IFI226" s="440"/>
      <c r="IFJ226" s="440"/>
      <c r="IFK226" s="440"/>
      <c r="IFL226" s="440"/>
      <c r="IFM226" s="440"/>
      <c r="IFN226" s="440"/>
      <c r="IFO226" s="440"/>
      <c r="IFP226" s="440"/>
      <c r="IFQ226" s="440"/>
      <c r="IFR226" s="440"/>
      <c r="IFS226" s="440"/>
      <c r="IFT226" s="440"/>
      <c r="IFU226" s="440"/>
      <c r="IFV226" s="440"/>
      <c r="IFW226" s="440"/>
      <c r="IFX226" s="440"/>
      <c r="IFY226" s="440"/>
      <c r="IFZ226" s="440"/>
      <c r="IGA226" s="440"/>
      <c r="IGB226" s="440"/>
      <c r="IGC226" s="440"/>
      <c r="IGD226" s="440"/>
      <c r="IGE226" s="440"/>
      <c r="IGF226" s="440"/>
      <c r="IGG226" s="440"/>
      <c r="IGH226" s="440"/>
      <c r="IGI226" s="440"/>
      <c r="IGJ226" s="440"/>
      <c r="IGK226" s="440"/>
      <c r="IGL226" s="440"/>
      <c r="IGM226" s="440"/>
      <c r="IGN226" s="440"/>
      <c r="IGO226" s="440"/>
      <c r="IGP226" s="440"/>
      <c r="IGQ226" s="440"/>
      <c r="IGR226" s="440"/>
      <c r="IGS226" s="440"/>
      <c r="IGT226" s="440"/>
      <c r="IGU226" s="440"/>
      <c r="IGV226" s="440"/>
      <c r="IGW226" s="440"/>
      <c r="IGX226" s="440"/>
      <c r="IGY226" s="440"/>
      <c r="IGZ226" s="440"/>
      <c r="IHA226" s="440"/>
      <c r="IHB226" s="440"/>
      <c r="IHC226" s="440"/>
      <c r="IHD226" s="440"/>
      <c r="IHE226" s="440"/>
      <c r="IHF226" s="440"/>
      <c r="IHG226" s="440"/>
      <c r="IHH226" s="440"/>
      <c r="IHI226" s="440"/>
      <c r="IHJ226" s="440"/>
      <c r="IHK226" s="440"/>
      <c r="IHL226" s="440"/>
      <c r="IHM226" s="440"/>
      <c r="IHN226" s="440"/>
      <c r="IHO226" s="440"/>
      <c r="IHP226" s="440"/>
      <c r="IHQ226" s="440"/>
      <c r="IHR226" s="440"/>
      <c r="IHS226" s="440"/>
      <c r="IHT226" s="440"/>
      <c r="IHU226" s="440"/>
      <c r="IHV226" s="440"/>
      <c r="IHW226" s="440"/>
      <c r="IHX226" s="440"/>
      <c r="IHY226" s="440"/>
      <c r="IHZ226" s="440"/>
      <c r="IIA226" s="440"/>
      <c r="IIB226" s="440"/>
      <c r="IIC226" s="440"/>
      <c r="IID226" s="440"/>
      <c r="IIE226" s="440"/>
      <c r="IIF226" s="440"/>
      <c r="IIG226" s="440"/>
      <c r="IIH226" s="440"/>
      <c r="III226" s="440"/>
      <c r="IIJ226" s="440"/>
      <c r="IIK226" s="440"/>
      <c r="IIL226" s="440"/>
      <c r="IIM226" s="440"/>
      <c r="IIN226" s="440"/>
      <c r="IIO226" s="440"/>
      <c r="IIP226" s="440"/>
      <c r="IIQ226" s="440"/>
      <c r="IIR226" s="440"/>
      <c r="IIS226" s="440"/>
      <c r="IIT226" s="440"/>
      <c r="IIU226" s="440"/>
      <c r="IIV226" s="440"/>
      <c r="IIW226" s="440"/>
      <c r="IIX226" s="440"/>
      <c r="IIY226" s="440"/>
      <c r="IIZ226" s="440"/>
      <c r="IJA226" s="440"/>
      <c r="IJB226" s="440"/>
      <c r="IJC226" s="440"/>
      <c r="IJD226" s="440"/>
      <c r="IJE226" s="440"/>
      <c r="IJF226" s="440"/>
      <c r="IJG226" s="440"/>
      <c r="IJH226" s="440"/>
      <c r="IJI226" s="440"/>
      <c r="IJJ226" s="440"/>
      <c r="IJK226" s="440"/>
      <c r="IJL226" s="440"/>
      <c r="IJM226" s="440"/>
      <c r="IJN226" s="440"/>
      <c r="IJO226" s="440"/>
      <c r="IJP226" s="440"/>
      <c r="IJQ226" s="440"/>
      <c r="IJR226" s="440"/>
      <c r="IJS226" s="440"/>
      <c r="IJT226" s="440"/>
      <c r="IJU226" s="440"/>
      <c r="IJV226" s="440"/>
      <c r="IJW226" s="440"/>
      <c r="IJX226" s="440"/>
      <c r="IJY226" s="440"/>
      <c r="IJZ226" s="440"/>
      <c r="IKA226" s="440"/>
      <c r="IKB226" s="440"/>
      <c r="IKC226" s="440"/>
      <c r="IKD226" s="440"/>
      <c r="IKE226" s="440"/>
      <c r="IKF226" s="440"/>
      <c r="IKG226" s="440"/>
      <c r="IKH226" s="440"/>
      <c r="IKI226" s="440"/>
      <c r="IKJ226" s="440"/>
      <c r="IKK226" s="440"/>
      <c r="IKL226" s="440"/>
      <c r="IKM226" s="440"/>
      <c r="IKN226" s="440"/>
      <c r="IKO226" s="440"/>
      <c r="IKP226" s="440"/>
      <c r="IKQ226" s="440"/>
      <c r="IKR226" s="440"/>
      <c r="IKS226" s="440"/>
      <c r="IKT226" s="440"/>
      <c r="IKU226" s="440"/>
      <c r="IKV226" s="440"/>
      <c r="IKW226" s="440"/>
      <c r="IKX226" s="440"/>
      <c r="IKY226" s="440"/>
      <c r="IKZ226" s="440"/>
      <c r="ILA226" s="440"/>
      <c r="ILB226" s="440"/>
      <c r="ILC226" s="440"/>
      <c r="ILD226" s="440"/>
      <c r="ILE226" s="440"/>
      <c r="ILF226" s="440"/>
      <c r="ILG226" s="440"/>
      <c r="ILH226" s="440"/>
      <c r="ILI226" s="440"/>
      <c r="ILJ226" s="440"/>
      <c r="ILK226" s="440"/>
      <c r="ILL226" s="440"/>
      <c r="ILM226" s="440"/>
      <c r="ILN226" s="440"/>
      <c r="ILO226" s="440"/>
      <c r="ILP226" s="440"/>
      <c r="ILQ226" s="440"/>
      <c r="ILR226" s="440"/>
      <c r="ILS226" s="440"/>
      <c r="ILT226" s="440"/>
      <c r="ILU226" s="440"/>
      <c r="ILV226" s="440"/>
      <c r="ILW226" s="440"/>
      <c r="ILX226" s="440"/>
      <c r="ILY226" s="440"/>
      <c r="ILZ226" s="440"/>
      <c r="IMA226" s="440"/>
      <c r="IMB226" s="440"/>
      <c r="IMC226" s="440"/>
      <c r="IMD226" s="440"/>
      <c r="IME226" s="440"/>
      <c r="IMF226" s="440"/>
      <c r="IMG226" s="440"/>
      <c r="IMH226" s="440"/>
      <c r="IMI226" s="440"/>
      <c r="IMJ226" s="440"/>
      <c r="IMK226" s="440"/>
      <c r="IML226" s="440"/>
      <c r="IMM226" s="440"/>
      <c r="IMN226" s="440"/>
      <c r="IMO226" s="440"/>
      <c r="IMP226" s="440"/>
      <c r="IMQ226" s="440"/>
      <c r="IMR226" s="440"/>
      <c r="IMS226" s="440"/>
      <c r="IMT226" s="440"/>
      <c r="IMU226" s="440"/>
      <c r="IMV226" s="440"/>
      <c r="IMW226" s="440"/>
      <c r="IMX226" s="440"/>
      <c r="IMY226" s="440"/>
      <c r="IMZ226" s="440"/>
      <c r="INA226" s="440"/>
      <c r="INB226" s="440"/>
      <c r="INC226" s="440"/>
      <c r="IND226" s="440"/>
      <c r="INE226" s="440"/>
      <c r="INF226" s="440"/>
      <c r="ING226" s="440"/>
      <c r="INH226" s="440"/>
      <c r="INI226" s="440"/>
      <c r="INJ226" s="440"/>
      <c r="INK226" s="440"/>
      <c r="INL226" s="440"/>
      <c r="INM226" s="440"/>
      <c r="INN226" s="440"/>
      <c r="INO226" s="440"/>
      <c r="INP226" s="440"/>
      <c r="INQ226" s="440"/>
      <c r="INR226" s="440"/>
      <c r="INS226" s="440"/>
      <c r="INT226" s="440"/>
      <c r="INU226" s="440"/>
      <c r="INV226" s="440"/>
      <c r="INW226" s="440"/>
      <c r="INX226" s="440"/>
      <c r="INY226" s="440"/>
      <c r="INZ226" s="440"/>
      <c r="IOA226" s="440"/>
      <c r="IOB226" s="440"/>
      <c r="IOC226" s="440"/>
      <c r="IOD226" s="440"/>
      <c r="IOE226" s="440"/>
      <c r="IOF226" s="440"/>
      <c r="IOG226" s="440"/>
      <c r="IOH226" s="440"/>
      <c r="IOI226" s="440"/>
      <c r="IOJ226" s="440"/>
      <c r="IOK226" s="440"/>
      <c r="IOL226" s="440"/>
      <c r="IOM226" s="440"/>
      <c r="ION226" s="440"/>
      <c r="IOO226" s="440"/>
      <c r="IOP226" s="440"/>
      <c r="IOQ226" s="440"/>
      <c r="IOR226" s="440"/>
      <c r="IOS226" s="440"/>
      <c r="IOT226" s="440"/>
      <c r="IOU226" s="440"/>
      <c r="IOV226" s="440"/>
      <c r="IOW226" s="440"/>
      <c r="IOX226" s="440"/>
      <c r="IOY226" s="440"/>
      <c r="IOZ226" s="440"/>
      <c r="IPA226" s="440"/>
      <c r="IPB226" s="440"/>
      <c r="IPC226" s="440"/>
      <c r="IPD226" s="440"/>
      <c r="IPE226" s="440"/>
      <c r="IPF226" s="440"/>
      <c r="IPG226" s="440"/>
      <c r="IPH226" s="440"/>
      <c r="IPI226" s="440"/>
      <c r="IPJ226" s="440"/>
      <c r="IPK226" s="440"/>
      <c r="IPL226" s="440"/>
      <c r="IPM226" s="440"/>
      <c r="IPN226" s="440"/>
      <c r="IPO226" s="440"/>
      <c r="IPP226" s="440"/>
      <c r="IPQ226" s="440"/>
      <c r="IPR226" s="440"/>
      <c r="IPS226" s="440"/>
      <c r="IPT226" s="440"/>
      <c r="IPU226" s="440"/>
      <c r="IPV226" s="440"/>
      <c r="IPW226" s="440"/>
      <c r="IPX226" s="440"/>
      <c r="IPY226" s="440"/>
      <c r="IPZ226" s="440"/>
      <c r="IQA226" s="440"/>
      <c r="IQB226" s="440"/>
      <c r="IQC226" s="440"/>
      <c r="IQD226" s="440"/>
      <c r="IQE226" s="440"/>
      <c r="IQF226" s="440"/>
      <c r="IQG226" s="440"/>
      <c r="IQH226" s="440"/>
      <c r="IQI226" s="440"/>
      <c r="IQJ226" s="440"/>
      <c r="IQK226" s="440"/>
      <c r="IQL226" s="440"/>
      <c r="IQM226" s="440"/>
      <c r="IQN226" s="440"/>
      <c r="IQO226" s="440"/>
      <c r="IQP226" s="440"/>
      <c r="IQQ226" s="440"/>
      <c r="IQR226" s="440"/>
      <c r="IQS226" s="440"/>
      <c r="IQT226" s="440"/>
      <c r="IQU226" s="440"/>
      <c r="IQV226" s="440"/>
      <c r="IQW226" s="440"/>
      <c r="IQX226" s="440"/>
      <c r="IQY226" s="440"/>
      <c r="IQZ226" s="440"/>
      <c r="IRA226" s="440"/>
      <c r="IRB226" s="440"/>
      <c r="IRC226" s="440"/>
      <c r="IRD226" s="440"/>
      <c r="IRE226" s="440"/>
      <c r="IRF226" s="440"/>
      <c r="IRG226" s="440"/>
      <c r="IRH226" s="440"/>
      <c r="IRI226" s="440"/>
      <c r="IRJ226" s="440"/>
      <c r="IRK226" s="440"/>
      <c r="IRL226" s="440"/>
      <c r="IRM226" s="440"/>
      <c r="IRN226" s="440"/>
      <c r="IRO226" s="440"/>
      <c r="IRP226" s="440"/>
      <c r="IRQ226" s="440"/>
      <c r="IRR226" s="440"/>
      <c r="IRS226" s="440"/>
      <c r="IRT226" s="440"/>
      <c r="IRU226" s="440"/>
      <c r="IRV226" s="440"/>
      <c r="IRW226" s="440"/>
      <c r="IRX226" s="440"/>
      <c r="IRY226" s="440"/>
      <c r="IRZ226" s="440"/>
      <c r="ISA226" s="440"/>
      <c r="ISB226" s="440"/>
      <c r="ISC226" s="440"/>
      <c r="ISD226" s="440"/>
      <c r="ISE226" s="440"/>
      <c r="ISF226" s="440"/>
      <c r="ISG226" s="440"/>
      <c r="ISH226" s="440"/>
      <c r="ISI226" s="440"/>
      <c r="ISJ226" s="440"/>
      <c r="ISK226" s="440"/>
      <c r="ISL226" s="440"/>
      <c r="ISM226" s="440"/>
      <c r="ISN226" s="440"/>
      <c r="ISO226" s="440"/>
      <c r="ISP226" s="440"/>
      <c r="ISQ226" s="440"/>
      <c r="ISR226" s="440"/>
      <c r="ISS226" s="440"/>
      <c r="IST226" s="440"/>
      <c r="ISU226" s="440"/>
      <c r="ISV226" s="440"/>
      <c r="ISW226" s="440"/>
      <c r="ISX226" s="440"/>
      <c r="ISY226" s="440"/>
      <c r="ISZ226" s="440"/>
      <c r="ITA226" s="440"/>
      <c r="ITB226" s="440"/>
      <c r="ITC226" s="440"/>
      <c r="ITD226" s="440"/>
      <c r="ITE226" s="440"/>
      <c r="ITF226" s="440"/>
      <c r="ITG226" s="440"/>
      <c r="ITH226" s="440"/>
      <c r="ITI226" s="440"/>
      <c r="ITJ226" s="440"/>
      <c r="ITK226" s="440"/>
      <c r="ITL226" s="440"/>
      <c r="ITM226" s="440"/>
      <c r="ITN226" s="440"/>
      <c r="ITO226" s="440"/>
      <c r="ITP226" s="440"/>
      <c r="ITQ226" s="440"/>
      <c r="ITR226" s="440"/>
      <c r="ITS226" s="440"/>
      <c r="ITT226" s="440"/>
      <c r="ITU226" s="440"/>
      <c r="ITV226" s="440"/>
      <c r="ITW226" s="440"/>
      <c r="ITX226" s="440"/>
      <c r="ITY226" s="440"/>
      <c r="ITZ226" s="440"/>
      <c r="IUA226" s="440"/>
      <c r="IUB226" s="440"/>
      <c r="IUC226" s="440"/>
      <c r="IUD226" s="440"/>
      <c r="IUE226" s="440"/>
      <c r="IUF226" s="440"/>
      <c r="IUG226" s="440"/>
      <c r="IUH226" s="440"/>
      <c r="IUI226" s="440"/>
      <c r="IUJ226" s="440"/>
      <c r="IUK226" s="440"/>
      <c r="IUL226" s="440"/>
      <c r="IUM226" s="440"/>
      <c r="IUN226" s="440"/>
      <c r="IUO226" s="440"/>
      <c r="IUP226" s="440"/>
      <c r="IUQ226" s="440"/>
      <c r="IUR226" s="440"/>
      <c r="IUS226" s="440"/>
      <c r="IUT226" s="440"/>
      <c r="IUU226" s="440"/>
      <c r="IUV226" s="440"/>
      <c r="IUW226" s="440"/>
      <c r="IUX226" s="440"/>
      <c r="IUY226" s="440"/>
      <c r="IUZ226" s="440"/>
      <c r="IVA226" s="440"/>
      <c r="IVB226" s="440"/>
      <c r="IVC226" s="440"/>
      <c r="IVD226" s="440"/>
      <c r="IVE226" s="440"/>
      <c r="IVF226" s="440"/>
      <c r="IVG226" s="440"/>
      <c r="IVH226" s="440"/>
      <c r="IVI226" s="440"/>
      <c r="IVJ226" s="440"/>
      <c r="IVK226" s="440"/>
      <c r="IVL226" s="440"/>
      <c r="IVM226" s="440"/>
      <c r="IVN226" s="440"/>
      <c r="IVO226" s="440"/>
      <c r="IVP226" s="440"/>
      <c r="IVQ226" s="440"/>
      <c r="IVR226" s="440"/>
      <c r="IVS226" s="440"/>
      <c r="IVT226" s="440"/>
      <c r="IVU226" s="440"/>
      <c r="IVV226" s="440"/>
      <c r="IVW226" s="440"/>
      <c r="IVX226" s="440"/>
      <c r="IVY226" s="440"/>
      <c r="IVZ226" s="440"/>
      <c r="IWA226" s="440"/>
      <c r="IWB226" s="440"/>
      <c r="IWC226" s="440"/>
      <c r="IWD226" s="440"/>
      <c r="IWE226" s="440"/>
      <c r="IWF226" s="440"/>
      <c r="IWG226" s="440"/>
      <c r="IWH226" s="440"/>
      <c r="IWI226" s="440"/>
      <c r="IWJ226" s="440"/>
      <c r="IWK226" s="440"/>
      <c r="IWL226" s="440"/>
      <c r="IWM226" s="440"/>
      <c r="IWN226" s="440"/>
      <c r="IWO226" s="440"/>
      <c r="IWP226" s="440"/>
      <c r="IWQ226" s="440"/>
      <c r="IWR226" s="440"/>
      <c r="IWS226" s="440"/>
      <c r="IWT226" s="440"/>
      <c r="IWU226" s="440"/>
      <c r="IWV226" s="440"/>
      <c r="IWW226" s="440"/>
      <c r="IWX226" s="440"/>
      <c r="IWY226" s="440"/>
      <c r="IWZ226" s="440"/>
      <c r="IXA226" s="440"/>
      <c r="IXB226" s="440"/>
      <c r="IXC226" s="440"/>
      <c r="IXD226" s="440"/>
      <c r="IXE226" s="440"/>
      <c r="IXF226" s="440"/>
      <c r="IXG226" s="440"/>
      <c r="IXH226" s="440"/>
      <c r="IXI226" s="440"/>
      <c r="IXJ226" s="440"/>
      <c r="IXK226" s="440"/>
      <c r="IXL226" s="440"/>
      <c r="IXM226" s="440"/>
      <c r="IXN226" s="440"/>
      <c r="IXO226" s="440"/>
      <c r="IXP226" s="440"/>
      <c r="IXQ226" s="440"/>
      <c r="IXR226" s="440"/>
      <c r="IXS226" s="440"/>
      <c r="IXT226" s="440"/>
      <c r="IXU226" s="440"/>
      <c r="IXV226" s="440"/>
      <c r="IXW226" s="440"/>
      <c r="IXX226" s="440"/>
      <c r="IXY226" s="440"/>
      <c r="IXZ226" s="440"/>
      <c r="IYA226" s="440"/>
      <c r="IYB226" s="440"/>
      <c r="IYC226" s="440"/>
      <c r="IYD226" s="440"/>
      <c r="IYE226" s="440"/>
      <c r="IYF226" s="440"/>
      <c r="IYG226" s="440"/>
      <c r="IYH226" s="440"/>
      <c r="IYI226" s="440"/>
      <c r="IYJ226" s="440"/>
      <c r="IYK226" s="440"/>
      <c r="IYL226" s="440"/>
      <c r="IYM226" s="440"/>
      <c r="IYN226" s="440"/>
      <c r="IYO226" s="440"/>
      <c r="IYP226" s="440"/>
      <c r="IYQ226" s="440"/>
      <c r="IYR226" s="440"/>
      <c r="IYS226" s="440"/>
      <c r="IYT226" s="440"/>
      <c r="IYU226" s="440"/>
      <c r="IYV226" s="440"/>
      <c r="IYW226" s="440"/>
      <c r="IYX226" s="440"/>
      <c r="IYY226" s="440"/>
      <c r="IYZ226" s="440"/>
      <c r="IZA226" s="440"/>
      <c r="IZB226" s="440"/>
      <c r="IZC226" s="440"/>
      <c r="IZD226" s="440"/>
      <c r="IZE226" s="440"/>
      <c r="IZF226" s="440"/>
      <c r="IZG226" s="440"/>
      <c r="IZH226" s="440"/>
      <c r="IZI226" s="440"/>
      <c r="IZJ226" s="440"/>
      <c r="IZK226" s="440"/>
      <c r="IZL226" s="440"/>
      <c r="IZM226" s="440"/>
      <c r="IZN226" s="440"/>
      <c r="IZO226" s="440"/>
      <c r="IZP226" s="440"/>
      <c r="IZQ226" s="440"/>
      <c r="IZR226" s="440"/>
      <c r="IZS226" s="440"/>
      <c r="IZT226" s="440"/>
      <c r="IZU226" s="440"/>
      <c r="IZV226" s="440"/>
      <c r="IZW226" s="440"/>
      <c r="IZX226" s="440"/>
      <c r="IZY226" s="440"/>
      <c r="IZZ226" s="440"/>
      <c r="JAA226" s="440"/>
      <c r="JAB226" s="440"/>
      <c r="JAC226" s="440"/>
      <c r="JAD226" s="440"/>
      <c r="JAE226" s="440"/>
      <c r="JAF226" s="440"/>
      <c r="JAG226" s="440"/>
      <c r="JAH226" s="440"/>
      <c r="JAI226" s="440"/>
      <c r="JAJ226" s="440"/>
      <c r="JAK226" s="440"/>
      <c r="JAL226" s="440"/>
      <c r="JAM226" s="440"/>
      <c r="JAN226" s="440"/>
      <c r="JAO226" s="440"/>
      <c r="JAP226" s="440"/>
      <c r="JAQ226" s="440"/>
      <c r="JAR226" s="440"/>
      <c r="JAS226" s="440"/>
      <c r="JAT226" s="440"/>
      <c r="JAU226" s="440"/>
      <c r="JAV226" s="440"/>
      <c r="JAW226" s="440"/>
      <c r="JAX226" s="440"/>
      <c r="JAY226" s="440"/>
      <c r="JAZ226" s="440"/>
      <c r="JBA226" s="440"/>
      <c r="JBB226" s="440"/>
      <c r="JBC226" s="440"/>
      <c r="JBD226" s="440"/>
      <c r="JBE226" s="440"/>
      <c r="JBF226" s="440"/>
      <c r="JBG226" s="440"/>
      <c r="JBH226" s="440"/>
      <c r="JBI226" s="440"/>
      <c r="JBJ226" s="440"/>
      <c r="JBK226" s="440"/>
      <c r="JBL226" s="440"/>
      <c r="JBM226" s="440"/>
      <c r="JBN226" s="440"/>
      <c r="JBO226" s="440"/>
      <c r="JBP226" s="440"/>
      <c r="JBQ226" s="440"/>
      <c r="JBR226" s="440"/>
      <c r="JBS226" s="440"/>
      <c r="JBT226" s="440"/>
      <c r="JBU226" s="440"/>
      <c r="JBV226" s="440"/>
      <c r="JBW226" s="440"/>
      <c r="JBX226" s="440"/>
      <c r="JBY226" s="440"/>
      <c r="JBZ226" s="440"/>
      <c r="JCA226" s="440"/>
      <c r="JCB226" s="440"/>
      <c r="JCC226" s="440"/>
      <c r="JCD226" s="440"/>
      <c r="JCE226" s="440"/>
      <c r="JCF226" s="440"/>
      <c r="JCG226" s="440"/>
      <c r="JCH226" s="440"/>
      <c r="JCI226" s="440"/>
      <c r="JCJ226" s="440"/>
      <c r="JCK226" s="440"/>
      <c r="JCL226" s="440"/>
      <c r="JCM226" s="440"/>
      <c r="JCN226" s="440"/>
      <c r="JCO226" s="440"/>
      <c r="JCP226" s="440"/>
      <c r="JCQ226" s="440"/>
      <c r="JCR226" s="440"/>
      <c r="JCS226" s="440"/>
      <c r="JCT226" s="440"/>
      <c r="JCU226" s="440"/>
      <c r="JCV226" s="440"/>
      <c r="JCW226" s="440"/>
      <c r="JCX226" s="440"/>
      <c r="JCY226" s="440"/>
      <c r="JCZ226" s="440"/>
      <c r="JDA226" s="440"/>
      <c r="JDB226" s="440"/>
      <c r="JDC226" s="440"/>
      <c r="JDD226" s="440"/>
      <c r="JDE226" s="440"/>
      <c r="JDF226" s="440"/>
      <c r="JDG226" s="440"/>
      <c r="JDH226" s="440"/>
      <c r="JDI226" s="440"/>
      <c r="JDJ226" s="440"/>
      <c r="JDK226" s="440"/>
      <c r="JDL226" s="440"/>
      <c r="JDM226" s="440"/>
      <c r="JDN226" s="440"/>
      <c r="JDO226" s="440"/>
      <c r="JDP226" s="440"/>
      <c r="JDQ226" s="440"/>
      <c r="JDR226" s="440"/>
      <c r="JDS226" s="440"/>
      <c r="JDT226" s="440"/>
      <c r="JDU226" s="440"/>
      <c r="JDV226" s="440"/>
      <c r="JDW226" s="440"/>
      <c r="JDX226" s="440"/>
      <c r="JDY226" s="440"/>
      <c r="JDZ226" s="440"/>
      <c r="JEA226" s="440"/>
      <c r="JEB226" s="440"/>
      <c r="JEC226" s="440"/>
      <c r="JED226" s="440"/>
      <c r="JEE226" s="440"/>
      <c r="JEF226" s="440"/>
      <c r="JEG226" s="440"/>
      <c r="JEH226" s="440"/>
      <c r="JEI226" s="440"/>
      <c r="JEJ226" s="440"/>
      <c r="JEK226" s="440"/>
      <c r="JEL226" s="440"/>
      <c r="JEM226" s="440"/>
      <c r="JEN226" s="440"/>
      <c r="JEO226" s="440"/>
      <c r="JEP226" s="440"/>
      <c r="JEQ226" s="440"/>
      <c r="JER226" s="440"/>
      <c r="JES226" s="440"/>
      <c r="JET226" s="440"/>
      <c r="JEU226" s="440"/>
      <c r="JEV226" s="440"/>
      <c r="JEW226" s="440"/>
      <c r="JEX226" s="440"/>
      <c r="JEY226" s="440"/>
      <c r="JEZ226" s="440"/>
      <c r="JFA226" s="440"/>
      <c r="JFB226" s="440"/>
      <c r="JFC226" s="440"/>
      <c r="JFD226" s="440"/>
      <c r="JFE226" s="440"/>
      <c r="JFF226" s="440"/>
      <c r="JFG226" s="440"/>
      <c r="JFH226" s="440"/>
      <c r="JFI226" s="440"/>
      <c r="JFJ226" s="440"/>
      <c r="JFK226" s="440"/>
      <c r="JFL226" s="440"/>
      <c r="JFM226" s="440"/>
      <c r="JFN226" s="440"/>
      <c r="JFO226" s="440"/>
      <c r="JFP226" s="440"/>
      <c r="JFQ226" s="440"/>
      <c r="JFR226" s="440"/>
      <c r="JFS226" s="440"/>
      <c r="JFT226" s="440"/>
      <c r="JFU226" s="440"/>
      <c r="JFV226" s="440"/>
      <c r="JFW226" s="440"/>
      <c r="JFX226" s="440"/>
      <c r="JFY226" s="440"/>
      <c r="JFZ226" s="440"/>
      <c r="JGA226" s="440"/>
      <c r="JGB226" s="440"/>
      <c r="JGC226" s="440"/>
      <c r="JGD226" s="440"/>
      <c r="JGE226" s="440"/>
      <c r="JGF226" s="440"/>
      <c r="JGG226" s="440"/>
      <c r="JGH226" s="440"/>
      <c r="JGI226" s="440"/>
      <c r="JGJ226" s="440"/>
      <c r="JGK226" s="440"/>
      <c r="JGL226" s="440"/>
      <c r="JGM226" s="440"/>
      <c r="JGN226" s="440"/>
      <c r="JGO226" s="440"/>
      <c r="JGP226" s="440"/>
      <c r="JGQ226" s="440"/>
      <c r="JGR226" s="440"/>
      <c r="JGS226" s="440"/>
      <c r="JGT226" s="440"/>
      <c r="JGU226" s="440"/>
      <c r="JGV226" s="440"/>
      <c r="JGW226" s="440"/>
      <c r="JGX226" s="440"/>
      <c r="JGY226" s="440"/>
      <c r="JGZ226" s="440"/>
      <c r="JHA226" s="440"/>
      <c r="JHB226" s="440"/>
      <c r="JHC226" s="440"/>
      <c r="JHD226" s="440"/>
      <c r="JHE226" s="440"/>
      <c r="JHF226" s="440"/>
      <c r="JHG226" s="440"/>
      <c r="JHH226" s="440"/>
      <c r="JHI226" s="440"/>
      <c r="JHJ226" s="440"/>
      <c r="JHK226" s="440"/>
      <c r="JHL226" s="440"/>
      <c r="JHM226" s="440"/>
      <c r="JHN226" s="440"/>
      <c r="JHO226" s="440"/>
      <c r="JHP226" s="440"/>
      <c r="JHQ226" s="440"/>
      <c r="JHR226" s="440"/>
      <c r="JHS226" s="440"/>
      <c r="JHT226" s="440"/>
      <c r="JHU226" s="440"/>
      <c r="JHV226" s="440"/>
      <c r="JHW226" s="440"/>
      <c r="JHX226" s="440"/>
      <c r="JHY226" s="440"/>
      <c r="JHZ226" s="440"/>
      <c r="JIA226" s="440"/>
      <c r="JIB226" s="440"/>
      <c r="JIC226" s="440"/>
      <c r="JID226" s="440"/>
      <c r="JIE226" s="440"/>
      <c r="JIF226" s="440"/>
      <c r="JIG226" s="440"/>
      <c r="JIH226" s="440"/>
      <c r="JII226" s="440"/>
      <c r="JIJ226" s="440"/>
      <c r="JIK226" s="440"/>
      <c r="JIL226" s="440"/>
      <c r="JIM226" s="440"/>
      <c r="JIN226" s="440"/>
      <c r="JIO226" s="440"/>
      <c r="JIP226" s="440"/>
      <c r="JIQ226" s="440"/>
      <c r="JIR226" s="440"/>
      <c r="JIS226" s="440"/>
      <c r="JIT226" s="440"/>
      <c r="JIU226" s="440"/>
      <c r="JIV226" s="440"/>
      <c r="JIW226" s="440"/>
      <c r="JIX226" s="440"/>
      <c r="JIY226" s="440"/>
      <c r="JIZ226" s="440"/>
      <c r="JJA226" s="440"/>
      <c r="JJB226" s="440"/>
      <c r="JJC226" s="440"/>
      <c r="JJD226" s="440"/>
      <c r="JJE226" s="440"/>
      <c r="JJF226" s="440"/>
      <c r="JJG226" s="440"/>
      <c r="JJH226" s="440"/>
      <c r="JJI226" s="440"/>
      <c r="JJJ226" s="440"/>
      <c r="JJK226" s="440"/>
      <c r="JJL226" s="440"/>
      <c r="JJM226" s="440"/>
      <c r="JJN226" s="440"/>
      <c r="JJO226" s="440"/>
      <c r="JJP226" s="440"/>
      <c r="JJQ226" s="440"/>
      <c r="JJR226" s="440"/>
      <c r="JJS226" s="440"/>
      <c r="JJT226" s="440"/>
      <c r="JJU226" s="440"/>
      <c r="JJV226" s="440"/>
      <c r="JJW226" s="440"/>
      <c r="JJX226" s="440"/>
      <c r="JJY226" s="440"/>
      <c r="JJZ226" s="440"/>
      <c r="JKA226" s="440"/>
      <c r="JKB226" s="440"/>
      <c r="JKC226" s="440"/>
      <c r="JKD226" s="440"/>
      <c r="JKE226" s="440"/>
      <c r="JKF226" s="440"/>
      <c r="JKG226" s="440"/>
      <c r="JKH226" s="440"/>
      <c r="JKI226" s="440"/>
      <c r="JKJ226" s="440"/>
      <c r="JKK226" s="440"/>
      <c r="JKL226" s="440"/>
      <c r="JKM226" s="440"/>
      <c r="JKN226" s="440"/>
      <c r="JKO226" s="440"/>
      <c r="JKP226" s="440"/>
      <c r="JKQ226" s="440"/>
      <c r="JKR226" s="440"/>
      <c r="JKS226" s="440"/>
      <c r="JKT226" s="440"/>
      <c r="JKU226" s="440"/>
      <c r="JKV226" s="440"/>
      <c r="JKW226" s="440"/>
      <c r="JKX226" s="440"/>
      <c r="JKY226" s="440"/>
      <c r="JKZ226" s="440"/>
      <c r="JLA226" s="440"/>
      <c r="JLB226" s="440"/>
      <c r="JLC226" s="440"/>
      <c r="JLD226" s="440"/>
      <c r="JLE226" s="440"/>
      <c r="JLF226" s="440"/>
      <c r="JLG226" s="440"/>
      <c r="JLH226" s="440"/>
      <c r="JLI226" s="440"/>
      <c r="JLJ226" s="440"/>
      <c r="JLK226" s="440"/>
      <c r="JLL226" s="440"/>
      <c r="JLM226" s="440"/>
      <c r="JLN226" s="440"/>
      <c r="JLO226" s="440"/>
      <c r="JLP226" s="440"/>
      <c r="JLQ226" s="440"/>
      <c r="JLR226" s="440"/>
      <c r="JLS226" s="440"/>
      <c r="JLT226" s="440"/>
      <c r="JLU226" s="440"/>
      <c r="JLV226" s="440"/>
      <c r="JLW226" s="440"/>
      <c r="JLX226" s="440"/>
      <c r="JLY226" s="440"/>
      <c r="JLZ226" s="440"/>
      <c r="JMA226" s="440"/>
      <c r="JMB226" s="440"/>
      <c r="JMC226" s="440"/>
      <c r="JMD226" s="440"/>
      <c r="JME226" s="440"/>
      <c r="JMF226" s="440"/>
      <c r="JMG226" s="440"/>
      <c r="JMH226" s="440"/>
      <c r="JMI226" s="440"/>
      <c r="JMJ226" s="440"/>
      <c r="JMK226" s="440"/>
      <c r="JML226" s="440"/>
      <c r="JMM226" s="440"/>
      <c r="JMN226" s="440"/>
      <c r="JMO226" s="440"/>
      <c r="JMP226" s="440"/>
      <c r="JMQ226" s="440"/>
      <c r="JMR226" s="440"/>
      <c r="JMS226" s="440"/>
      <c r="JMT226" s="440"/>
      <c r="JMU226" s="440"/>
      <c r="JMV226" s="440"/>
      <c r="JMW226" s="440"/>
      <c r="JMX226" s="440"/>
      <c r="JMY226" s="440"/>
      <c r="JMZ226" s="440"/>
      <c r="JNA226" s="440"/>
      <c r="JNB226" s="440"/>
      <c r="JNC226" s="440"/>
      <c r="JND226" s="440"/>
      <c r="JNE226" s="440"/>
      <c r="JNF226" s="440"/>
      <c r="JNG226" s="440"/>
      <c r="JNH226" s="440"/>
      <c r="JNI226" s="440"/>
      <c r="JNJ226" s="440"/>
      <c r="JNK226" s="440"/>
      <c r="JNL226" s="440"/>
      <c r="JNM226" s="440"/>
      <c r="JNN226" s="440"/>
      <c r="JNO226" s="440"/>
      <c r="JNP226" s="440"/>
      <c r="JNQ226" s="440"/>
      <c r="JNR226" s="440"/>
      <c r="JNS226" s="440"/>
      <c r="JNT226" s="440"/>
      <c r="JNU226" s="440"/>
      <c r="JNV226" s="440"/>
      <c r="JNW226" s="440"/>
      <c r="JNX226" s="440"/>
      <c r="JNY226" s="440"/>
      <c r="JNZ226" s="440"/>
      <c r="JOA226" s="440"/>
      <c r="JOB226" s="440"/>
      <c r="JOC226" s="440"/>
      <c r="JOD226" s="440"/>
      <c r="JOE226" s="440"/>
      <c r="JOF226" s="440"/>
      <c r="JOG226" s="440"/>
      <c r="JOH226" s="440"/>
      <c r="JOI226" s="440"/>
      <c r="JOJ226" s="440"/>
      <c r="JOK226" s="440"/>
      <c r="JOL226" s="440"/>
      <c r="JOM226" s="440"/>
      <c r="JON226" s="440"/>
      <c r="JOO226" s="440"/>
      <c r="JOP226" s="440"/>
      <c r="JOQ226" s="440"/>
      <c r="JOR226" s="440"/>
      <c r="JOS226" s="440"/>
      <c r="JOT226" s="440"/>
      <c r="JOU226" s="440"/>
      <c r="JOV226" s="440"/>
      <c r="JOW226" s="440"/>
      <c r="JOX226" s="440"/>
      <c r="JOY226" s="440"/>
      <c r="JOZ226" s="440"/>
      <c r="JPA226" s="440"/>
      <c r="JPB226" s="440"/>
      <c r="JPC226" s="440"/>
      <c r="JPD226" s="440"/>
      <c r="JPE226" s="440"/>
      <c r="JPF226" s="440"/>
      <c r="JPG226" s="440"/>
      <c r="JPH226" s="440"/>
      <c r="JPI226" s="440"/>
      <c r="JPJ226" s="440"/>
      <c r="JPK226" s="440"/>
      <c r="JPL226" s="440"/>
      <c r="JPM226" s="440"/>
      <c r="JPN226" s="440"/>
      <c r="JPO226" s="440"/>
      <c r="JPP226" s="440"/>
      <c r="JPQ226" s="440"/>
      <c r="JPR226" s="440"/>
      <c r="JPS226" s="440"/>
      <c r="JPT226" s="440"/>
      <c r="JPU226" s="440"/>
      <c r="JPV226" s="440"/>
      <c r="JPW226" s="440"/>
      <c r="JPX226" s="440"/>
      <c r="JPY226" s="440"/>
      <c r="JPZ226" s="440"/>
      <c r="JQA226" s="440"/>
      <c r="JQB226" s="440"/>
      <c r="JQC226" s="440"/>
      <c r="JQD226" s="440"/>
      <c r="JQE226" s="440"/>
      <c r="JQF226" s="440"/>
      <c r="JQG226" s="440"/>
      <c r="JQH226" s="440"/>
      <c r="JQI226" s="440"/>
      <c r="JQJ226" s="440"/>
      <c r="JQK226" s="440"/>
      <c r="JQL226" s="440"/>
      <c r="JQM226" s="440"/>
      <c r="JQN226" s="440"/>
      <c r="JQO226" s="440"/>
      <c r="JQP226" s="440"/>
      <c r="JQQ226" s="440"/>
      <c r="JQR226" s="440"/>
      <c r="JQS226" s="440"/>
      <c r="JQT226" s="440"/>
      <c r="JQU226" s="440"/>
      <c r="JQV226" s="440"/>
      <c r="JQW226" s="440"/>
      <c r="JQX226" s="440"/>
      <c r="JQY226" s="440"/>
      <c r="JQZ226" s="440"/>
      <c r="JRA226" s="440"/>
      <c r="JRB226" s="440"/>
      <c r="JRC226" s="440"/>
      <c r="JRD226" s="440"/>
      <c r="JRE226" s="440"/>
      <c r="JRF226" s="440"/>
      <c r="JRG226" s="440"/>
      <c r="JRH226" s="440"/>
      <c r="JRI226" s="440"/>
      <c r="JRJ226" s="440"/>
      <c r="JRK226" s="440"/>
      <c r="JRL226" s="440"/>
      <c r="JRM226" s="440"/>
      <c r="JRN226" s="440"/>
      <c r="JRO226" s="440"/>
      <c r="JRP226" s="440"/>
      <c r="JRQ226" s="440"/>
      <c r="JRR226" s="440"/>
      <c r="JRS226" s="440"/>
      <c r="JRT226" s="440"/>
      <c r="JRU226" s="440"/>
      <c r="JRV226" s="440"/>
      <c r="JRW226" s="440"/>
      <c r="JRX226" s="440"/>
      <c r="JRY226" s="440"/>
      <c r="JRZ226" s="440"/>
      <c r="JSA226" s="440"/>
      <c r="JSB226" s="440"/>
      <c r="JSC226" s="440"/>
      <c r="JSD226" s="440"/>
      <c r="JSE226" s="440"/>
      <c r="JSF226" s="440"/>
      <c r="JSG226" s="440"/>
      <c r="JSH226" s="440"/>
      <c r="JSI226" s="440"/>
      <c r="JSJ226" s="440"/>
      <c r="JSK226" s="440"/>
      <c r="JSL226" s="440"/>
      <c r="JSM226" s="440"/>
      <c r="JSN226" s="440"/>
      <c r="JSO226" s="440"/>
      <c r="JSP226" s="440"/>
      <c r="JSQ226" s="440"/>
      <c r="JSR226" s="440"/>
      <c r="JSS226" s="440"/>
      <c r="JST226" s="440"/>
      <c r="JSU226" s="440"/>
      <c r="JSV226" s="440"/>
      <c r="JSW226" s="440"/>
      <c r="JSX226" s="440"/>
      <c r="JSY226" s="440"/>
      <c r="JSZ226" s="440"/>
      <c r="JTA226" s="440"/>
      <c r="JTB226" s="440"/>
      <c r="JTC226" s="440"/>
      <c r="JTD226" s="440"/>
      <c r="JTE226" s="440"/>
      <c r="JTF226" s="440"/>
      <c r="JTG226" s="440"/>
      <c r="JTH226" s="440"/>
      <c r="JTI226" s="440"/>
      <c r="JTJ226" s="440"/>
      <c r="JTK226" s="440"/>
      <c r="JTL226" s="440"/>
      <c r="JTM226" s="440"/>
      <c r="JTN226" s="440"/>
      <c r="JTO226" s="440"/>
      <c r="JTP226" s="440"/>
      <c r="JTQ226" s="440"/>
      <c r="JTR226" s="440"/>
      <c r="JTS226" s="440"/>
      <c r="JTT226" s="440"/>
      <c r="JTU226" s="440"/>
      <c r="JTV226" s="440"/>
      <c r="JTW226" s="440"/>
      <c r="JTX226" s="440"/>
      <c r="JTY226" s="440"/>
      <c r="JTZ226" s="440"/>
      <c r="JUA226" s="440"/>
      <c r="JUB226" s="440"/>
      <c r="JUC226" s="440"/>
      <c r="JUD226" s="440"/>
      <c r="JUE226" s="440"/>
      <c r="JUF226" s="440"/>
      <c r="JUG226" s="440"/>
      <c r="JUH226" s="440"/>
      <c r="JUI226" s="440"/>
      <c r="JUJ226" s="440"/>
      <c r="JUK226" s="440"/>
      <c r="JUL226" s="440"/>
      <c r="JUM226" s="440"/>
      <c r="JUN226" s="440"/>
      <c r="JUO226" s="440"/>
      <c r="JUP226" s="440"/>
      <c r="JUQ226" s="440"/>
      <c r="JUR226" s="440"/>
      <c r="JUS226" s="440"/>
      <c r="JUT226" s="440"/>
      <c r="JUU226" s="440"/>
      <c r="JUV226" s="440"/>
      <c r="JUW226" s="440"/>
      <c r="JUX226" s="440"/>
      <c r="JUY226" s="440"/>
      <c r="JUZ226" s="440"/>
      <c r="JVA226" s="440"/>
      <c r="JVB226" s="440"/>
      <c r="JVC226" s="440"/>
      <c r="JVD226" s="440"/>
      <c r="JVE226" s="440"/>
      <c r="JVF226" s="440"/>
      <c r="JVG226" s="440"/>
      <c r="JVH226" s="440"/>
      <c r="JVI226" s="440"/>
      <c r="JVJ226" s="440"/>
      <c r="JVK226" s="440"/>
      <c r="JVL226" s="440"/>
      <c r="JVM226" s="440"/>
      <c r="JVN226" s="440"/>
      <c r="JVO226" s="440"/>
      <c r="JVP226" s="440"/>
      <c r="JVQ226" s="440"/>
      <c r="JVR226" s="440"/>
      <c r="JVS226" s="440"/>
      <c r="JVT226" s="440"/>
      <c r="JVU226" s="440"/>
      <c r="JVV226" s="440"/>
      <c r="JVW226" s="440"/>
      <c r="JVX226" s="440"/>
      <c r="JVY226" s="440"/>
      <c r="JVZ226" s="440"/>
      <c r="JWA226" s="440"/>
      <c r="JWB226" s="440"/>
      <c r="JWC226" s="440"/>
      <c r="JWD226" s="440"/>
      <c r="JWE226" s="440"/>
      <c r="JWF226" s="440"/>
      <c r="JWG226" s="440"/>
      <c r="JWH226" s="440"/>
      <c r="JWI226" s="440"/>
      <c r="JWJ226" s="440"/>
      <c r="JWK226" s="440"/>
      <c r="JWL226" s="440"/>
      <c r="JWM226" s="440"/>
      <c r="JWN226" s="440"/>
      <c r="JWO226" s="440"/>
      <c r="JWP226" s="440"/>
      <c r="JWQ226" s="440"/>
      <c r="JWR226" s="440"/>
      <c r="JWS226" s="440"/>
      <c r="JWT226" s="440"/>
      <c r="JWU226" s="440"/>
      <c r="JWV226" s="440"/>
      <c r="JWW226" s="440"/>
      <c r="JWX226" s="440"/>
      <c r="JWY226" s="440"/>
      <c r="JWZ226" s="440"/>
      <c r="JXA226" s="440"/>
      <c r="JXB226" s="440"/>
      <c r="JXC226" s="440"/>
      <c r="JXD226" s="440"/>
      <c r="JXE226" s="440"/>
      <c r="JXF226" s="440"/>
      <c r="JXG226" s="440"/>
      <c r="JXH226" s="440"/>
      <c r="JXI226" s="440"/>
      <c r="JXJ226" s="440"/>
      <c r="JXK226" s="440"/>
      <c r="JXL226" s="440"/>
      <c r="JXM226" s="440"/>
      <c r="JXN226" s="440"/>
      <c r="JXO226" s="440"/>
      <c r="JXP226" s="440"/>
      <c r="JXQ226" s="440"/>
      <c r="JXR226" s="440"/>
      <c r="JXS226" s="440"/>
      <c r="JXT226" s="440"/>
      <c r="JXU226" s="440"/>
      <c r="JXV226" s="440"/>
      <c r="JXW226" s="440"/>
      <c r="JXX226" s="440"/>
      <c r="JXY226" s="440"/>
      <c r="JXZ226" s="440"/>
      <c r="JYA226" s="440"/>
      <c r="JYB226" s="440"/>
      <c r="JYC226" s="440"/>
      <c r="JYD226" s="440"/>
      <c r="JYE226" s="440"/>
      <c r="JYF226" s="440"/>
      <c r="JYG226" s="440"/>
      <c r="JYH226" s="440"/>
      <c r="JYI226" s="440"/>
      <c r="JYJ226" s="440"/>
      <c r="JYK226" s="440"/>
      <c r="JYL226" s="440"/>
      <c r="JYM226" s="440"/>
      <c r="JYN226" s="440"/>
      <c r="JYO226" s="440"/>
      <c r="JYP226" s="440"/>
      <c r="JYQ226" s="440"/>
      <c r="JYR226" s="440"/>
      <c r="JYS226" s="440"/>
      <c r="JYT226" s="440"/>
      <c r="JYU226" s="440"/>
      <c r="JYV226" s="440"/>
      <c r="JYW226" s="440"/>
      <c r="JYX226" s="440"/>
      <c r="JYY226" s="440"/>
      <c r="JYZ226" s="440"/>
      <c r="JZA226" s="440"/>
      <c r="JZB226" s="440"/>
      <c r="JZC226" s="440"/>
      <c r="JZD226" s="440"/>
      <c r="JZE226" s="440"/>
      <c r="JZF226" s="440"/>
      <c r="JZG226" s="440"/>
      <c r="JZH226" s="440"/>
      <c r="JZI226" s="440"/>
      <c r="JZJ226" s="440"/>
      <c r="JZK226" s="440"/>
      <c r="JZL226" s="440"/>
      <c r="JZM226" s="440"/>
      <c r="JZN226" s="440"/>
      <c r="JZO226" s="440"/>
      <c r="JZP226" s="440"/>
      <c r="JZQ226" s="440"/>
      <c r="JZR226" s="440"/>
      <c r="JZS226" s="440"/>
      <c r="JZT226" s="440"/>
      <c r="JZU226" s="440"/>
      <c r="JZV226" s="440"/>
      <c r="JZW226" s="440"/>
      <c r="JZX226" s="440"/>
      <c r="JZY226" s="440"/>
      <c r="JZZ226" s="440"/>
      <c r="KAA226" s="440"/>
      <c r="KAB226" s="440"/>
      <c r="KAC226" s="440"/>
      <c r="KAD226" s="440"/>
      <c r="KAE226" s="440"/>
      <c r="KAF226" s="440"/>
      <c r="KAG226" s="440"/>
      <c r="KAH226" s="440"/>
      <c r="KAI226" s="440"/>
      <c r="KAJ226" s="440"/>
      <c r="KAK226" s="440"/>
      <c r="KAL226" s="440"/>
      <c r="KAM226" s="440"/>
      <c r="KAN226" s="440"/>
      <c r="KAO226" s="440"/>
      <c r="KAP226" s="440"/>
      <c r="KAQ226" s="440"/>
      <c r="KAR226" s="440"/>
      <c r="KAS226" s="440"/>
      <c r="KAT226" s="440"/>
      <c r="KAU226" s="440"/>
      <c r="KAV226" s="440"/>
      <c r="KAW226" s="440"/>
      <c r="KAX226" s="440"/>
      <c r="KAY226" s="440"/>
      <c r="KAZ226" s="440"/>
      <c r="KBA226" s="440"/>
      <c r="KBB226" s="440"/>
      <c r="KBC226" s="440"/>
      <c r="KBD226" s="440"/>
      <c r="KBE226" s="440"/>
      <c r="KBF226" s="440"/>
      <c r="KBG226" s="440"/>
      <c r="KBH226" s="440"/>
      <c r="KBI226" s="440"/>
      <c r="KBJ226" s="440"/>
      <c r="KBK226" s="440"/>
      <c r="KBL226" s="440"/>
      <c r="KBM226" s="440"/>
      <c r="KBN226" s="440"/>
      <c r="KBO226" s="440"/>
      <c r="KBP226" s="440"/>
      <c r="KBQ226" s="440"/>
      <c r="KBR226" s="440"/>
      <c r="KBS226" s="440"/>
      <c r="KBT226" s="440"/>
      <c r="KBU226" s="440"/>
      <c r="KBV226" s="440"/>
      <c r="KBW226" s="440"/>
      <c r="KBX226" s="440"/>
      <c r="KBY226" s="440"/>
      <c r="KBZ226" s="440"/>
      <c r="KCA226" s="440"/>
      <c r="KCB226" s="440"/>
      <c r="KCC226" s="440"/>
      <c r="KCD226" s="440"/>
      <c r="KCE226" s="440"/>
      <c r="KCF226" s="440"/>
      <c r="KCG226" s="440"/>
      <c r="KCH226" s="440"/>
      <c r="KCI226" s="440"/>
      <c r="KCJ226" s="440"/>
      <c r="KCK226" s="440"/>
      <c r="KCL226" s="440"/>
      <c r="KCM226" s="440"/>
      <c r="KCN226" s="440"/>
      <c r="KCO226" s="440"/>
      <c r="KCP226" s="440"/>
      <c r="KCQ226" s="440"/>
      <c r="KCR226" s="440"/>
      <c r="KCS226" s="440"/>
      <c r="KCT226" s="440"/>
      <c r="KCU226" s="440"/>
      <c r="KCV226" s="440"/>
      <c r="KCW226" s="440"/>
      <c r="KCX226" s="440"/>
      <c r="KCY226" s="440"/>
      <c r="KCZ226" s="440"/>
      <c r="KDA226" s="440"/>
      <c r="KDB226" s="440"/>
      <c r="KDC226" s="440"/>
      <c r="KDD226" s="440"/>
      <c r="KDE226" s="440"/>
      <c r="KDF226" s="440"/>
      <c r="KDG226" s="440"/>
      <c r="KDH226" s="440"/>
      <c r="KDI226" s="440"/>
      <c r="KDJ226" s="440"/>
      <c r="KDK226" s="440"/>
      <c r="KDL226" s="440"/>
      <c r="KDM226" s="440"/>
      <c r="KDN226" s="440"/>
      <c r="KDO226" s="440"/>
      <c r="KDP226" s="440"/>
      <c r="KDQ226" s="440"/>
      <c r="KDR226" s="440"/>
      <c r="KDS226" s="440"/>
      <c r="KDT226" s="440"/>
      <c r="KDU226" s="440"/>
      <c r="KDV226" s="440"/>
      <c r="KDW226" s="440"/>
      <c r="KDX226" s="440"/>
      <c r="KDY226" s="440"/>
      <c r="KDZ226" s="440"/>
      <c r="KEA226" s="440"/>
      <c r="KEB226" s="440"/>
      <c r="KEC226" s="440"/>
      <c r="KED226" s="440"/>
      <c r="KEE226" s="440"/>
      <c r="KEF226" s="440"/>
      <c r="KEG226" s="440"/>
      <c r="KEH226" s="440"/>
      <c r="KEI226" s="440"/>
      <c r="KEJ226" s="440"/>
      <c r="KEK226" s="440"/>
      <c r="KEL226" s="440"/>
      <c r="KEM226" s="440"/>
      <c r="KEN226" s="440"/>
      <c r="KEO226" s="440"/>
      <c r="KEP226" s="440"/>
      <c r="KEQ226" s="440"/>
      <c r="KER226" s="440"/>
      <c r="KES226" s="440"/>
      <c r="KET226" s="440"/>
      <c r="KEU226" s="440"/>
      <c r="KEV226" s="440"/>
      <c r="KEW226" s="440"/>
      <c r="KEX226" s="440"/>
      <c r="KEY226" s="440"/>
      <c r="KEZ226" s="440"/>
      <c r="KFA226" s="440"/>
      <c r="KFB226" s="440"/>
      <c r="KFC226" s="440"/>
      <c r="KFD226" s="440"/>
      <c r="KFE226" s="440"/>
      <c r="KFF226" s="440"/>
      <c r="KFG226" s="440"/>
      <c r="KFH226" s="440"/>
      <c r="KFI226" s="440"/>
      <c r="KFJ226" s="440"/>
      <c r="KFK226" s="440"/>
      <c r="KFL226" s="440"/>
      <c r="KFM226" s="440"/>
      <c r="KFN226" s="440"/>
      <c r="KFO226" s="440"/>
      <c r="KFP226" s="440"/>
      <c r="KFQ226" s="440"/>
      <c r="KFR226" s="440"/>
      <c r="KFS226" s="440"/>
      <c r="KFT226" s="440"/>
      <c r="KFU226" s="440"/>
      <c r="KFV226" s="440"/>
      <c r="KFW226" s="440"/>
      <c r="KFX226" s="440"/>
      <c r="KFY226" s="440"/>
      <c r="KFZ226" s="440"/>
      <c r="KGA226" s="440"/>
      <c r="KGB226" s="440"/>
      <c r="KGC226" s="440"/>
      <c r="KGD226" s="440"/>
      <c r="KGE226" s="440"/>
      <c r="KGF226" s="440"/>
      <c r="KGG226" s="440"/>
      <c r="KGH226" s="440"/>
      <c r="KGI226" s="440"/>
      <c r="KGJ226" s="440"/>
      <c r="KGK226" s="440"/>
      <c r="KGL226" s="440"/>
      <c r="KGM226" s="440"/>
      <c r="KGN226" s="440"/>
      <c r="KGO226" s="440"/>
      <c r="KGP226" s="440"/>
      <c r="KGQ226" s="440"/>
      <c r="KGR226" s="440"/>
      <c r="KGS226" s="440"/>
      <c r="KGT226" s="440"/>
      <c r="KGU226" s="440"/>
      <c r="KGV226" s="440"/>
      <c r="KGW226" s="440"/>
      <c r="KGX226" s="440"/>
      <c r="KGY226" s="440"/>
      <c r="KGZ226" s="440"/>
      <c r="KHA226" s="440"/>
      <c r="KHB226" s="440"/>
      <c r="KHC226" s="440"/>
      <c r="KHD226" s="440"/>
      <c r="KHE226" s="440"/>
      <c r="KHF226" s="440"/>
      <c r="KHG226" s="440"/>
      <c r="KHH226" s="440"/>
      <c r="KHI226" s="440"/>
      <c r="KHJ226" s="440"/>
      <c r="KHK226" s="440"/>
      <c r="KHL226" s="440"/>
      <c r="KHM226" s="440"/>
      <c r="KHN226" s="440"/>
      <c r="KHO226" s="440"/>
      <c r="KHP226" s="440"/>
      <c r="KHQ226" s="440"/>
      <c r="KHR226" s="440"/>
      <c r="KHS226" s="440"/>
      <c r="KHT226" s="440"/>
      <c r="KHU226" s="440"/>
      <c r="KHV226" s="440"/>
      <c r="KHW226" s="440"/>
      <c r="KHX226" s="440"/>
      <c r="KHY226" s="440"/>
      <c r="KHZ226" s="440"/>
      <c r="KIA226" s="440"/>
      <c r="KIB226" s="440"/>
      <c r="KIC226" s="440"/>
      <c r="KID226" s="440"/>
      <c r="KIE226" s="440"/>
      <c r="KIF226" s="440"/>
      <c r="KIG226" s="440"/>
      <c r="KIH226" s="440"/>
      <c r="KII226" s="440"/>
      <c r="KIJ226" s="440"/>
      <c r="KIK226" s="440"/>
      <c r="KIL226" s="440"/>
      <c r="KIM226" s="440"/>
      <c r="KIN226" s="440"/>
      <c r="KIO226" s="440"/>
      <c r="KIP226" s="440"/>
      <c r="KIQ226" s="440"/>
      <c r="KIR226" s="440"/>
      <c r="KIS226" s="440"/>
      <c r="KIT226" s="440"/>
      <c r="KIU226" s="440"/>
      <c r="KIV226" s="440"/>
      <c r="KIW226" s="440"/>
      <c r="KIX226" s="440"/>
      <c r="KIY226" s="440"/>
      <c r="KIZ226" s="440"/>
      <c r="KJA226" s="440"/>
      <c r="KJB226" s="440"/>
      <c r="KJC226" s="440"/>
      <c r="KJD226" s="440"/>
      <c r="KJE226" s="440"/>
      <c r="KJF226" s="440"/>
      <c r="KJG226" s="440"/>
      <c r="KJH226" s="440"/>
      <c r="KJI226" s="440"/>
      <c r="KJJ226" s="440"/>
      <c r="KJK226" s="440"/>
      <c r="KJL226" s="440"/>
      <c r="KJM226" s="440"/>
      <c r="KJN226" s="440"/>
      <c r="KJO226" s="440"/>
      <c r="KJP226" s="440"/>
      <c r="KJQ226" s="440"/>
      <c r="KJR226" s="440"/>
      <c r="KJS226" s="440"/>
      <c r="KJT226" s="440"/>
      <c r="KJU226" s="440"/>
      <c r="KJV226" s="440"/>
      <c r="KJW226" s="440"/>
      <c r="KJX226" s="440"/>
      <c r="KJY226" s="440"/>
      <c r="KJZ226" s="440"/>
      <c r="KKA226" s="440"/>
      <c r="KKB226" s="440"/>
      <c r="KKC226" s="440"/>
      <c r="KKD226" s="440"/>
      <c r="KKE226" s="440"/>
      <c r="KKF226" s="440"/>
      <c r="KKG226" s="440"/>
      <c r="KKH226" s="440"/>
      <c r="KKI226" s="440"/>
      <c r="KKJ226" s="440"/>
      <c r="KKK226" s="440"/>
      <c r="KKL226" s="440"/>
      <c r="KKM226" s="440"/>
      <c r="KKN226" s="440"/>
      <c r="KKO226" s="440"/>
      <c r="KKP226" s="440"/>
      <c r="KKQ226" s="440"/>
      <c r="KKR226" s="440"/>
      <c r="KKS226" s="440"/>
      <c r="KKT226" s="440"/>
      <c r="KKU226" s="440"/>
      <c r="KKV226" s="440"/>
      <c r="KKW226" s="440"/>
      <c r="KKX226" s="440"/>
      <c r="KKY226" s="440"/>
      <c r="KKZ226" s="440"/>
      <c r="KLA226" s="440"/>
      <c r="KLB226" s="440"/>
      <c r="KLC226" s="440"/>
      <c r="KLD226" s="440"/>
      <c r="KLE226" s="440"/>
      <c r="KLF226" s="440"/>
      <c r="KLG226" s="440"/>
      <c r="KLH226" s="440"/>
      <c r="KLI226" s="440"/>
      <c r="KLJ226" s="440"/>
      <c r="KLK226" s="440"/>
      <c r="KLL226" s="440"/>
      <c r="KLM226" s="440"/>
      <c r="KLN226" s="440"/>
      <c r="KLO226" s="440"/>
      <c r="KLP226" s="440"/>
      <c r="KLQ226" s="440"/>
      <c r="KLR226" s="440"/>
      <c r="KLS226" s="440"/>
      <c r="KLT226" s="440"/>
      <c r="KLU226" s="440"/>
      <c r="KLV226" s="440"/>
      <c r="KLW226" s="440"/>
      <c r="KLX226" s="440"/>
      <c r="KLY226" s="440"/>
      <c r="KLZ226" s="440"/>
      <c r="KMA226" s="440"/>
      <c r="KMB226" s="440"/>
      <c r="KMC226" s="440"/>
      <c r="KMD226" s="440"/>
      <c r="KME226" s="440"/>
      <c r="KMF226" s="440"/>
      <c r="KMG226" s="440"/>
      <c r="KMH226" s="440"/>
      <c r="KMI226" s="440"/>
      <c r="KMJ226" s="440"/>
      <c r="KMK226" s="440"/>
      <c r="KML226" s="440"/>
      <c r="KMM226" s="440"/>
      <c r="KMN226" s="440"/>
      <c r="KMO226" s="440"/>
      <c r="KMP226" s="440"/>
      <c r="KMQ226" s="440"/>
      <c r="KMR226" s="440"/>
      <c r="KMS226" s="440"/>
      <c r="KMT226" s="440"/>
      <c r="KMU226" s="440"/>
      <c r="KMV226" s="440"/>
      <c r="KMW226" s="440"/>
      <c r="KMX226" s="440"/>
      <c r="KMY226" s="440"/>
      <c r="KMZ226" s="440"/>
      <c r="KNA226" s="440"/>
      <c r="KNB226" s="440"/>
      <c r="KNC226" s="440"/>
      <c r="KND226" s="440"/>
      <c r="KNE226" s="440"/>
      <c r="KNF226" s="440"/>
      <c r="KNG226" s="440"/>
      <c r="KNH226" s="440"/>
      <c r="KNI226" s="440"/>
      <c r="KNJ226" s="440"/>
      <c r="KNK226" s="440"/>
      <c r="KNL226" s="440"/>
      <c r="KNM226" s="440"/>
      <c r="KNN226" s="440"/>
      <c r="KNO226" s="440"/>
      <c r="KNP226" s="440"/>
      <c r="KNQ226" s="440"/>
      <c r="KNR226" s="440"/>
      <c r="KNS226" s="440"/>
      <c r="KNT226" s="440"/>
      <c r="KNU226" s="440"/>
      <c r="KNV226" s="440"/>
      <c r="KNW226" s="440"/>
      <c r="KNX226" s="440"/>
      <c r="KNY226" s="440"/>
      <c r="KNZ226" s="440"/>
      <c r="KOA226" s="440"/>
      <c r="KOB226" s="440"/>
      <c r="KOC226" s="440"/>
      <c r="KOD226" s="440"/>
      <c r="KOE226" s="440"/>
      <c r="KOF226" s="440"/>
      <c r="KOG226" s="440"/>
      <c r="KOH226" s="440"/>
      <c r="KOI226" s="440"/>
      <c r="KOJ226" s="440"/>
      <c r="KOK226" s="440"/>
      <c r="KOL226" s="440"/>
      <c r="KOM226" s="440"/>
      <c r="KON226" s="440"/>
      <c r="KOO226" s="440"/>
      <c r="KOP226" s="440"/>
      <c r="KOQ226" s="440"/>
      <c r="KOR226" s="440"/>
      <c r="KOS226" s="440"/>
      <c r="KOT226" s="440"/>
      <c r="KOU226" s="440"/>
      <c r="KOV226" s="440"/>
      <c r="KOW226" s="440"/>
      <c r="KOX226" s="440"/>
      <c r="KOY226" s="440"/>
      <c r="KOZ226" s="440"/>
      <c r="KPA226" s="440"/>
      <c r="KPB226" s="440"/>
      <c r="KPC226" s="440"/>
      <c r="KPD226" s="440"/>
      <c r="KPE226" s="440"/>
      <c r="KPF226" s="440"/>
      <c r="KPG226" s="440"/>
      <c r="KPH226" s="440"/>
      <c r="KPI226" s="440"/>
      <c r="KPJ226" s="440"/>
      <c r="KPK226" s="440"/>
      <c r="KPL226" s="440"/>
      <c r="KPM226" s="440"/>
      <c r="KPN226" s="440"/>
      <c r="KPO226" s="440"/>
      <c r="KPP226" s="440"/>
      <c r="KPQ226" s="440"/>
      <c r="KPR226" s="440"/>
      <c r="KPS226" s="440"/>
      <c r="KPT226" s="440"/>
      <c r="KPU226" s="440"/>
      <c r="KPV226" s="440"/>
      <c r="KPW226" s="440"/>
      <c r="KPX226" s="440"/>
      <c r="KPY226" s="440"/>
      <c r="KPZ226" s="440"/>
      <c r="KQA226" s="440"/>
      <c r="KQB226" s="440"/>
      <c r="KQC226" s="440"/>
      <c r="KQD226" s="440"/>
      <c r="KQE226" s="440"/>
      <c r="KQF226" s="440"/>
      <c r="KQG226" s="440"/>
      <c r="KQH226" s="440"/>
      <c r="KQI226" s="440"/>
      <c r="KQJ226" s="440"/>
      <c r="KQK226" s="440"/>
      <c r="KQL226" s="440"/>
      <c r="KQM226" s="440"/>
      <c r="KQN226" s="440"/>
      <c r="KQO226" s="440"/>
      <c r="KQP226" s="440"/>
      <c r="KQQ226" s="440"/>
      <c r="KQR226" s="440"/>
      <c r="KQS226" s="440"/>
      <c r="KQT226" s="440"/>
      <c r="KQU226" s="440"/>
      <c r="KQV226" s="440"/>
      <c r="KQW226" s="440"/>
      <c r="KQX226" s="440"/>
      <c r="KQY226" s="440"/>
      <c r="KQZ226" s="440"/>
      <c r="KRA226" s="440"/>
      <c r="KRB226" s="440"/>
      <c r="KRC226" s="440"/>
      <c r="KRD226" s="440"/>
      <c r="KRE226" s="440"/>
      <c r="KRF226" s="440"/>
      <c r="KRG226" s="440"/>
      <c r="KRH226" s="440"/>
      <c r="KRI226" s="440"/>
      <c r="KRJ226" s="440"/>
      <c r="KRK226" s="440"/>
      <c r="KRL226" s="440"/>
      <c r="KRM226" s="440"/>
      <c r="KRN226" s="440"/>
      <c r="KRO226" s="440"/>
      <c r="KRP226" s="440"/>
      <c r="KRQ226" s="440"/>
      <c r="KRR226" s="440"/>
      <c r="KRS226" s="440"/>
      <c r="KRT226" s="440"/>
      <c r="KRU226" s="440"/>
      <c r="KRV226" s="440"/>
      <c r="KRW226" s="440"/>
      <c r="KRX226" s="440"/>
      <c r="KRY226" s="440"/>
      <c r="KRZ226" s="440"/>
      <c r="KSA226" s="440"/>
      <c r="KSB226" s="440"/>
      <c r="KSC226" s="440"/>
      <c r="KSD226" s="440"/>
      <c r="KSE226" s="440"/>
      <c r="KSF226" s="440"/>
      <c r="KSG226" s="440"/>
      <c r="KSH226" s="440"/>
      <c r="KSI226" s="440"/>
      <c r="KSJ226" s="440"/>
      <c r="KSK226" s="440"/>
      <c r="KSL226" s="440"/>
      <c r="KSM226" s="440"/>
      <c r="KSN226" s="440"/>
      <c r="KSO226" s="440"/>
      <c r="KSP226" s="440"/>
      <c r="KSQ226" s="440"/>
      <c r="KSR226" s="440"/>
      <c r="KSS226" s="440"/>
      <c r="KST226" s="440"/>
      <c r="KSU226" s="440"/>
      <c r="KSV226" s="440"/>
      <c r="KSW226" s="440"/>
      <c r="KSX226" s="440"/>
      <c r="KSY226" s="440"/>
      <c r="KSZ226" s="440"/>
      <c r="KTA226" s="440"/>
      <c r="KTB226" s="440"/>
      <c r="KTC226" s="440"/>
      <c r="KTD226" s="440"/>
      <c r="KTE226" s="440"/>
      <c r="KTF226" s="440"/>
      <c r="KTG226" s="440"/>
      <c r="KTH226" s="440"/>
      <c r="KTI226" s="440"/>
      <c r="KTJ226" s="440"/>
      <c r="KTK226" s="440"/>
      <c r="KTL226" s="440"/>
      <c r="KTM226" s="440"/>
      <c r="KTN226" s="440"/>
      <c r="KTO226" s="440"/>
      <c r="KTP226" s="440"/>
      <c r="KTQ226" s="440"/>
      <c r="KTR226" s="440"/>
      <c r="KTS226" s="440"/>
      <c r="KTT226" s="440"/>
      <c r="KTU226" s="440"/>
      <c r="KTV226" s="440"/>
      <c r="KTW226" s="440"/>
      <c r="KTX226" s="440"/>
      <c r="KTY226" s="440"/>
      <c r="KTZ226" s="440"/>
      <c r="KUA226" s="440"/>
      <c r="KUB226" s="440"/>
      <c r="KUC226" s="440"/>
      <c r="KUD226" s="440"/>
      <c r="KUE226" s="440"/>
      <c r="KUF226" s="440"/>
      <c r="KUG226" s="440"/>
      <c r="KUH226" s="440"/>
      <c r="KUI226" s="440"/>
      <c r="KUJ226" s="440"/>
      <c r="KUK226" s="440"/>
      <c r="KUL226" s="440"/>
      <c r="KUM226" s="440"/>
      <c r="KUN226" s="440"/>
      <c r="KUO226" s="440"/>
      <c r="KUP226" s="440"/>
      <c r="KUQ226" s="440"/>
      <c r="KUR226" s="440"/>
      <c r="KUS226" s="440"/>
      <c r="KUT226" s="440"/>
      <c r="KUU226" s="440"/>
      <c r="KUV226" s="440"/>
      <c r="KUW226" s="440"/>
      <c r="KUX226" s="440"/>
      <c r="KUY226" s="440"/>
      <c r="KUZ226" s="440"/>
      <c r="KVA226" s="440"/>
      <c r="KVB226" s="440"/>
      <c r="KVC226" s="440"/>
      <c r="KVD226" s="440"/>
      <c r="KVE226" s="440"/>
      <c r="KVF226" s="440"/>
      <c r="KVG226" s="440"/>
      <c r="KVH226" s="440"/>
      <c r="KVI226" s="440"/>
      <c r="KVJ226" s="440"/>
      <c r="KVK226" s="440"/>
      <c r="KVL226" s="440"/>
      <c r="KVM226" s="440"/>
      <c r="KVN226" s="440"/>
      <c r="KVO226" s="440"/>
      <c r="KVP226" s="440"/>
      <c r="KVQ226" s="440"/>
      <c r="KVR226" s="440"/>
      <c r="KVS226" s="440"/>
      <c r="KVT226" s="440"/>
      <c r="KVU226" s="440"/>
      <c r="KVV226" s="440"/>
      <c r="KVW226" s="440"/>
      <c r="KVX226" s="440"/>
      <c r="KVY226" s="440"/>
      <c r="KVZ226" s="440"/>
      <c r="KWA226" s="440"/>
      <c r="KWB226" s="440"/>
      <c r="KWC226" s="440"/>
      <c r="KWD226" s="440"/>
      <c r="KWE226" s="440"/>
      <c r="KWF226" s="440"/>
      <c r="KWG226" s="440"/>
      <c r="KWH226" s="440"/>
      <c r="KWI226" s="440"/>
      <c r="KWJ226" s="440"/>
      <c r="KWK226" s="440"/>
      <c r="KWL226" s="440"/>
      <c r="KWM226" s="440"/>
      <c r="KWN226" s="440"/>
      <c r="KWO226" s="440"/>
      <c r="KWP226" s="440"/>
      <c r="KWQ226" s="440"/>
      <c r="KWR226" s="440"/>
      <c r="KWS226" s="440"/>
      <c r="KWT226" s="440"/>
      <c r="KWU226" s="440"/>
      <c r="KWV226" s="440"/>
      <c r="KWW226" s="440"/>
      <c r="KWX226" s="440"/>
      <c r="KWY226" s="440"/>
      <c r="KWZ226" s="440"/>
      <c r="KXA226" s="440"/>
      <c r="KXB226" s="440"/>
      <c r="KXC226" s="440"/>
      <c r="KXD226" s="440"/>
      <c r="KXE226" s="440"/>
      <c r="KXF226" s="440"/>
      <c r="KXG226" s="440"/>
      <c r="KXH226" s="440"/>
      <c r="KXI226" s="440"/>
      <c r="KXJ226" s="440"/>
      <c r="KXK226" s="440"/>
      <c r="KXL226" s="440"/>
      <c r="KXM226" s="440"/>
      <c r="KXN226" s="440"/>
      <c r="KXO226" s="440"/>
      <c r="KXP226" s="440"/>
      <c r="KXQ226" s="440"/>
      <c r="KXR226" s="440"/>
      <c r="KXS226" s="440"/>
      <c r="KXT226" s="440"/>
      <c r="KXU226" s="440"/>
      <c r="KXV226" s="440"/>
      <c r="KXW226" s="440"/>
      <c r="KXX226" s="440"/>
      <c r="KXY226" s="440"/>
      <c r="KXZ226" s="440"/>
      <c r="KYA226" s="440"/>
      <c r="KYB226" s="440"/>
      <c r="KYC226" s="440"/>
      <c r="KYD226" s="440"/>
      <c r="KYE226" s="440"/>
      <c r="KYF226" s="440"/>
      <c r="KYG226" s="440"/>
      <c r="KYH226" s="440"/>
      <c r="KYI226" s="440"/>
      <c r="KYJ226" s="440"/>
      <c r="KYK226" s="440"/>
      <c r="KYL226" s="440"/>
      <c r="KYM226" s="440"/>
      <c r="KYN226" s="440"/>
      <c r="KYO226" s="440"/>
      <c r="KYP226" s="440"/>
      <c r="KYQ226" s="440"/>
      <c r="KYR226" s="440"/>
      <c r="KYS226" s="440"/>
      <c r="KYT226" s="440"/>
      <c r="KYU226" s="440"/>
      <c r="KYV226" s="440"/>
      <c r="KYW226" s="440"/>
      <c r="KYX226" s="440"/>
      <c r="KYY226" s="440"/>
      <c r="KYZ226" s="440"/>
      <c r="KZA226" s="440"/>
      <c r="KZB226" s="440"/>
      <c r="KZC226" s="440"/>
      <c r="KZD226" s="440"/>
      <c r="KZE226" s="440"/>
      <c r="KZF226" s="440"/>
      <c r="KZG226" s="440"/>
      <c r="KZH226" s="440"/>
      <c r="KZI226" s="440"/>
      <c r="KZJ226" s="440"/>
      <c r="KZK226" s="440"/>
      <c r="KZL226" s="440"/>
      <c r="KZM226" s="440"/>
      <c r="KZN226" s="440"/>
      <c r="KZO226" s="440"/>
      <c r="KZP226" s="440"/>
      <c r="KZQ226" s="440"/>
      <c r="KZR226" s="440"/>
      <c r="KZS226" s="440"/>
      <c r="KZT226" s="440"/>
      <c r="KZU226" s="440"/>
      <c r="KZV226" s="440"/>
      <c r="KZW226" s="440"/>
      <c r="KZX226" s="440"/>
      <c r="KZY226" s="440"/>
      <c r="KZZ226" s="440"/>
      <c r="LAA226" s="440"/>
      <c r="LAB226" s="440"/>
      <c r="LAC226" s="440"/>
      <c r="LAD226" s="440"/>
      <c r="LAE226" s="440"/>
      <c r="LAF226" s="440"/>
      <c r="LAG226" s="440"/>
      <c r="LAH226" s="440"/>
      <c r="LAI226" s="440"/>
      <c r="LAJ226" s="440"/>
      <c r="LAK226" s="440"/>
      <c r="LAL226" s="440"/>
      <c r="LAM226" s="440"/>
      <c r="LAN226" s="440"/>
      <c r="LAO226" s="440"/>
      <c r="LAP226" s="440"/>
      <c r="LAQ226" s="440"/>
      <c r="LAR226" s="440"/>
      <c r="LAS226" s="440"/>
      <c r="LAT226" s="440"/>
      <c r="LAU226" s="440"/>
      <c r="LAV226" s="440"/>
      <c r="LAW226" s="440"/>
      <c r="LAX226" s="440"/>
      <c r="LAY226" s="440"/>
      <c r="LAZ226" s="440"/>
      <c r="LBA226" s="440"/>
      <c r="LBB226" s="440"/>
      <c r="LBC226" s="440"/>
      <c r="LBD226" s="440"/>
      <c r="LBE226" s="440"/>
      <c r="LBF226" s="440"/>
      <c r="LBG226" s="440"/>
      <c r="LBH226" s="440"/>
      <c r="LBI226" s="440"/>
      <c r="LBJ226" s="440"/>
      <c r="LBK226" s="440"/>
      <c r="LBL226" s="440"/>
      <c r="LBM226" s="440"/>
      <c r="LBN226" s="440"/>
      <c r="LBO226" s="440"/>
      <c r="LBP226" s="440"/>
      <c r="LBQ226" s="440"/>
      <c r="LBR226" s="440"/>
      <c r="LBS226" s="440"/>
      <c r="LBT226" s="440"/>
      <c r="LBU226" s="440"/>
      <c r="LBV226" s="440"/>
      <c r="LBW226" s="440"/>
      <c r="LBX226" s="440"/>
      <c r="LBY226" s="440"/>
      <c r="LBZ226" s="440"/>
      <c r="LCA226" s="440"/>
      <c r="LCB226" s="440"/>
      <c r="LCC226" s="440"/>
      <c r="LCD226" s="440"/>
      <c r="LCE226" s="440"/>
      <c r="LCF226" s="440"/>
      <c r="LCG226" s="440"/>
      <c r="LCH226" s="440"/>
      <c r="LCI226" s="440"/>
      <c r="LCJ226" s="440"/>
      <c r="LCK226" s="440"/>
      <c r="LCL226" s="440"/>
      <c r="LCM226" s="440"/>
      <c r="LCN226" s="440"/>
      <c r="LCO226" s="440"/>
      <c r="LCP226" s="440"/>
      <c r="LCQ226" s="440"/>
      <c r="LCR226" s="440"/>
      <c r="LCS226" s="440"/>
      <c r="LCT226" s="440"/>
      <c r="LCU226" s="440"/>
      <c r="LCV226" s="440"/>
      <c r="LCW226" s="440"/>
      <c r="LCX226" s="440"/>
      <c r="LCY226" s="440"/>
      <c r="LCZ226" s="440"/>
      <c r="LDA226" s="440"/>
      <c r="LDB226" s="440"/>
      <c r="LDC226" s="440"/>
      <c r="LDD226" s="440"/>
      <c r="LDE226" s="440"/>
      <c r="LDF226" s="440"/>
      <c r="LDG226" s="440"/>
      <c r="LDH226" s="440"/>
      <c r="LDI226" s="440"/>
      <c r="LDJ226" s="440"/>
      <c r="LDK226" s="440"/>
      <c r="LDL226" s="440"/>
      <c r="LDM226" s="440"/>
      <c r="LDN226" s="440"/>
      <c r="LDO226" s="440"/>
      <c r="LDP226" s="440"/>
      <c r="LDQ226" s="440"/>
      <c r="LDR226" s="440"/>
      <c r="LDS226" s="440"/>
      <c r="LDT226" s="440"/>
      <c r="LDU226" s="440"/>
      <c r="LDV226" s="440"/>
      <c r="LDW226" s="440"/>
      <c r="LDX226" s="440"/>
      <c r="LDY226" s="440"/>
      <c r="LDZ226" s="440"/>
      <c r="LEA226" s="440"/>
      <c r="LEB226" s="440"/>
      <c r="LEC226" s="440"/>
      <c r="LED226" s="440"/>
      <c r="LEE226" s="440"/>
      <c r="LEF226" s="440"/>
      <c r="LEG226" s="440"/>
      <c r="LEH226" s="440"/>
      <c r="LEI226" s="440"/>
      <c r="LEJ226" s="440"/>
      <c r="LEK226" s="440"/>
      <c r="LEL226" s="440"/>
      <c r="LEM226" s="440"/>
      <c r="LEN226" s="440"/>
      <c r="LEO226" s="440"/>
      <c r="LEP226" s="440"/>
      <c r="LEQ226" s="440"/>
      <c r="LER226" s="440"/>
      <c r="LES226" s="440"/>
      <c r="LET226" s="440"/>
      <c r="LEU226" s="440"/>
      <c r="LEV226" s="440"/>
      <c r="LEW226" s="440"/>
      <c r="LEX226" s="440"/>
      <c r="LEY226" s="440"/>
      <c r="LEZ226" s="440"/>
      <c r="LFA226" s="440"/>
      <c r="LFB226" s="440"/>
      <c r="LFC226" s="440"/>
      <c r="LFD226" s="440"/>
      <c r="LFE226" s="440"/>
      <c r="LFF226" s="440"/>
      <c r="LFG226" s="440"/>
      <c r="LFH226" s="440"/>
      <c r="LFI226" s="440"/>
      <c r="LFJ226" s="440"/>
      <c r="LFK226" s="440"/>
      <c r="LFL226" s="440"/>
      <c r="LFM226" s="440"/>
      <c r="LFN226" s="440"/>
      <c r="LFO226" s="440"/>
      <c r="LFP226" s="440"/>
      <c r="LFQ226" s="440"/>
      <c r="LFR226" s="440"/>
      <c r="LFS226" s="440"/>
      <c r="LFT226" s="440"/>
      <c r="LFU226" s="440"/>
      <c r="LFV226" s="440"/>
      <c r="LFW226" s="440"/>
      <c r="LFX226" s="440"/>
      <c r="LFY226" s="440"/>
      <c r="LFZ226" s="440"/>
      <c r="LGA226" s="440"/>
      <c r="LGB226" s="440"/>
      <c r="LGC226" s="440"/>
      <c r="LGD226" s="440"/>
      <c r="LGE226" s="440"/>
      <c r="LGF226" s="440"/>
      <c r="LGG226" s="440"/>
      <c r="LGH226" s="440"/>
      <c r="LGI226" s="440"/>
      <c r="LGJ226" s="440"/>
      <c r="LGK226" s="440"/>
      <c r="LGL226" s="440"/>
      <c r="LGM226" s="440"/>
      <c r="LGN226" s="440"/>
      <c r="LGO226" s="440"/>
      <c r="LGP226" s="440"/>
      <c r="LGQ226" s="440"/>
      <c r="LGR226" s="440"/>
      <c r="LGS226" s="440"/>
      <c r="LGT226" s="440"/>
      <c r="LGU226" s="440"/>
      <c r="LGV226" s="440"/>
      <c r="LGW226" s="440"/>
      <c r="LGX226" s="440"/>
      <c r="LGY226" s="440"/>
      <c r="LGZ226" s="440"/>
      <c r="LHA226" s="440"/>
      <c r="LHB226" s="440"/>
      <c r="LHC226" s="440"/>
      <c r="LHD226" s="440"/>
      <c r="LHE226" s="440"/>
      <c r="LHF226" s="440"/>
      <c r="LHG226" s="440"/>
      <c r="LHH226" s="440"/>
      <c r="LHI226" s="440"/>
      <c r="LHJ226" s="440"/>
      <c r="LHK226" s="440"/>
      <c r="LHL226" s="440"/>
      <c r="LHM226" s="440"/>
      <c r="LHN226" s="440"/>
      <c r="LHO226" s="440"/>
      <c r="LHP226" s="440"/>
      <c r="LHQ226" s="440"/>
      <c r="LHR226" s="440"/>
      <c r="LHS226" s="440"/>
      <c r="LHT226" s="440"/>
      <c r="LHU226" s="440"/>
      <c r="LHV226" s="440"/>
      <c r="LHW226" s="440"/>
      <c r="LHX226" s="440"/>
      <c r="LHY226" s="440"/>
      <c r="LHZ226" s="440"/>
      <c r="LIA226" s="440"/>
      <c r="LIB226" s="440"/>
      <c r="LIC226" s="440"/>
      <c r="LID226" s="440"/>
      <c r="LIE226" s="440"/>
      <c r="LIF226" s="440"/>
      <c r="LIG226" s="440"/>
      <c r="LIH226" s="440"/>
      <c r="LII226" s="440"/>
      <c r="LIJ226" s="440"/>
      <c r="LIK226" s="440"/>
      <c r="LIL226" s="440"/>
      <c r="LIM226" s="440"/>
      <c r="LIN226" s="440"/>
      <c r="LIO226" s="440"/>
      <c r="LIP226" s="440"/>
      <c r="LIQ226" s="440"/>
      <c r="LIR226" s="440"/>
      <c r="LIS226" s="440"/>
      <c r="LIT226" s="440"/>
      <c r="LIU226" s="440"/>
      <c r="LIV226" s="440"/>
      <c r="LIW226" s="440"/>
      <c r="LIX226" s="440"/>
      <c r="LIY226" s="440"/>
      <c r="LIZ226" s="440"/>
      <c r="LJA226" s="440"/>
      <c r="LJB226" s="440"/>
      <c r="LJC226" s="440"/>
      <c r="LJD226" s="440"/>
      <c r="LJE226" s="440"/>
      <c r="LJF226" s="440"/>
      <c r="LJG226" s="440"/>
      <c r="LJH226" s="440"/>
      <c r="LJI226" s="440"/>
      <c r="LJJ226" s="440"/>
      <c r="LJK226" s="440"/>
      <c r="LJL226" s="440"/>
      <c r="LJM226" s="440"/>
      <c r="LJN226" s="440"/>
      <c r="LJO226" s="440"/>
      <c r="LJP226" s="440"/>
      <c r="LJQ226" s="440"/>
      <c r="LJR226" s="440"/>
      <c r="LJS226" s="440"/>
      <c r="LJT226" s="440"/>
      <c r="LJU226" s="440"/>
      <c r="LJV226" s="440"/>
      <c r="LJW226" s="440"/>
      <c r="LJX226" s="440"/>
      <c r="LJY226" s="440"/>
      <c r="LJZ226" s="440"/>
      <c r="LKA226" s="440"/>
      <c r="LKB226" s="440"/>
      <c r="LKC226" s="440"/>
      <c r="LKD226" s="440"/>
      <c r="LKE226" s="440"/>
      <c r="LKF226" s="440"/>
      <c r="LKG226" s="440"/>
      <c r="LKH226" s="440"/>
      <c r="LKI226" s="440"/>
      <c r="LKJ226" s="440"/>
      <c r="LKK226" s="440"/>
      <c r="LKL226" s="440"/>
      <c r="LKM226" s="440"/>
      <c r="LKN226" s="440"/>
      <c r="LKO226" s="440"/>
      <c r="LKP226" s="440"/>
      <c r="LKQ226" s="440"/>
      <c r="LKR226" s="440"/>
      <c r="LKS226" s="440"/>
      <c r="LKT226" s="440"/>
      <c r="LKU226" s="440"/>
      <c r="LKV226" s="440"/>
      <c r="LKW226" s="440"/>
      <c r="LKX226" s="440"/>
      <c r="LKY226" s="440"/>
      <c r="LKZ226" s="440"/>
      <c r="LLA226" s="440"/>
      <c r="LLB226" s="440"/>
      <c r="LLC226" s="440"/>
      <c r="LLD226" s="440"/>
      <c r="LLE226" s="440"/>
      <c r="LLF226" s="440"/>
      <c r="LLG226" s="440"/>
      <c r="LLH226" s="440"/>
      <c r="LLI226" s="440"/>
      <c r="LLJ226" s="440"/>
      <c r="LLK226" s="440"/>
      <c r="LLL226" s="440"/>
      <c r="LLM226" s="440"/>
      <c r="LLN226" s="440"/>
      <c r="LLO226" s="440"/>
      <c r="LLP226" s="440"/>
      <c r="LLQ226" s="440"/>
      <c r="LLR226" s="440"/>
      <c r="LLS226" s="440"/>
      <c r="LLT226" s="440"/>
      <c r="LLU226" s="440"/>
      <c r="LLV226" s="440"/>
      <c r="LLW226" s="440"/>
      <c r="LLX226" s="440"/>
      <c r="LLY226" s="440"/>
      <c r="LLZ226" s="440"/>
      <c r="LMA226" s="440"/>
      <c r="LMB226" s="440"/>
      <c r="LMC226" s="440"/>
      <c r="LMD226" s="440"/>
      <c r="LME226" s="440"/>
      <c r="LMF226" s="440"/>
      <c r="LMG226" s="440"/>
      <c r="LMH226" s="440"/>
      <c r="LMI226" s="440"/>
      <c r="LMJ226" s="440"/>
      <c r="LMK226" s="440"/>
      <c r="LML226" s="440"/>
      <c r="LMM226" s="440"/>
      <c r="LMN226" s="440"/>
      <c r="LMO226" s="440"/>
      <c r="LMP226" s="440"/>
      <c r="LMQ226" s="440"/>
      <c r="LMR226" s="440"/>
      <c r="LMS226" s="440"/>
      <c r="LMT226" s="440"/>
      <c r="LMU226" s="440"/>
      <c r="LMV226" s="440"/>
      <c r="LMW226" s="440"/>
      <c r="LMX226" s="440"/>
      <c r="LMY226" s="440"/>
      <c r="LMZ226" s="440"/>
      <c r="LNA226" s="440"/>
      <c r="LNB226" s="440"/>
      <c r="LNC226" s="440"/>
      <c r="LND226" s="440"/>
      <c r="LNE226" s="440"/>
      <c r="LNF226" s="440"/>
      <c r="LNG226" s="440"/>
      <c r="LNH226" s="440"/>
      <c r="LNI226" s="440"/>
      <c r="LNJ226" s="440"/>
      <c r="LNK226" s="440"/>
      <c r="LNL226" s="440"/>
      <c r="LNM226" s="440"/>
      <c r="LNN226" s="440"/>
      <c r="LNO226" s="440"/>
      <c r="LNP226" s="440"/>
      <c r="LNQ226" s="440"/>
      <c r="LNR226" s="440"/>
      <c r="LNS226" s="440"/>
      <c r="LNT226" s="440"/>
      <c r="LNU226" s="440"/>
      <c r="LNV226" s="440"/>
      <c r="LNW226" s="440"/>
      <c r="LNX226" s="440"/>
      <c r="LNY226" s="440"/>
      <c r="LNZ226" s="440"/>
      <c r="LOA226" s="440"/>
      <c r="LOB226" s="440"/>
      <c r="LOC226" s="440"/>
      <c r="LOD226" s="440"/>
      <c r="LOE226" s="440"/>
      <c r="LOF226" s="440"/>
      <c r="LOG226" s="440"/>
      <c r="LOH226" s="440"/>
      <c r="LOI226" s="440"/>
      <c r="LOJ226" s="440"/>
      <c r="LOK226" s="440"/>
      <c r="LOL226" s="440"/>
      <c r="LOM226" s="440"/>
      <c r="LON226" s="440"/>
      <c r="LOO226" s="440"/>
      <c r="LOP226" s="440"/>
      <c r="LOQ226" s="440"/>
      <c r="LOR226" s="440"/>
      <c r="LOS226" s="440"/>
      <c r="LOT226" s="440"/>
      <c r="LOU226" s="440"/>
      <c r="LOV226" s="440"/>
      <c r="LOW226" s="440"/>
      <c r="LOX226" s="440"/>
      <c r="LOY226" s="440"/>
      <c r="LOZ226" s="440"/>
      <c r="LPA226" s="440"/>
      <c r="LPB226" s="440"/>
      <c r="LPC226" s="440"/>
      <c r="LPD226" s="440"/>
      <c r="LPE226" s="440"/>
      <c r="LPF226" s="440"/>
      <c r="LPG226" s="440"/>
      <c r="LPH226" s="440"/>
      <c r="LPI226" s="440"/>
      <c r="LPJ226" s="440"/>
      <c r="LPK226" s="440"/>
      <c r="LPL226" s="440"/>
      <c r="LPM226" s="440"/>
      <c r="LPN226" s="440"/>
      <c r="LPO226" s="440"/>
      <c r="LPP226" s="440"/>
      <c r="LPQ226" s="440"/>
      <c r="LPR226" s="440"/>
      <c r="LPS226" s="440"/>
      <c r="LPT226" s="440"/>
      <c r="LPU226" s="440"/>
      <c r="LPV226" s="440"/>
      <c r="LPW226" s="440"/>
      <c r="LPX226" s="440"/>
      <c r="LPY226" s="440"/>
      <c r="LPZ226" s="440"/>
      <c r="LQA226" s="440"/>
      <c r="LQB226" s="440"/>
      <c r="LQC226" s="440"/>
      <c r="LQD226" s="440"/>
      <c r="LQE226" s="440"/>
      <c r="LQF226" s="440"/>
      <c r="LQG226" s="440"/>
      <c r="LQH226" s="440"/>
      <c r="LQI226" s="440"/>
      <c r="LQJ226" s="440"/>
      <c r="LQK226" s="440"/>
      <c r="LQL226" s="440"/>
      <c r="LQM226" s="440"/>
      <c r="LQN226" s="440"/>
      <c r="LQO226" s="440"/>
      <c r="LQP226" s="440"/>
      <c r="LQQ226" s="440"/>
      <c r="LQR226" s="440"/>
      <c r="LQS226" s="440"/>
      <c r="LQT226" s="440"/>
      <c r="LQU226" s="440"/>
      <c r="LQV226" s="440"/>
      <c r="LQW226" s="440"/>
      <c r="LQX226" s="440"/>
      <c r="LQY226" s="440"/>
      <c r="LQZ226" s="440"/>
      <c r="LRA226" s="440"/>
      <c r="LRB226" s="440"/>
      <c r="LRC226" s="440"/>
      <c r="LRD226" s="440"/>
      <c r="LRE226" s="440"/>
      <c r="LRF226" s="440"/>
      <c r="LRG226" s="440"/>
      <c r="LRH226" s="440"/>
      <c r="LRI226" s="440"/>
      <c r="LRJ226" s="440"/>
      <c r="LRK226" s="440"/>
      <c r="LRL226" s="440"/>
      <c r="LRM226" s="440"/>
      <c r="LRN226" s="440"/>
      <c r="LRO226" s="440"/>
      <c r="LRP226" s="440"/>
      <c r="LRQ226" s="440"/>
      <c r="LRR226" s="440"/>
      <c r="LRS226" s="440"/>
      <c r="LRT226" s="440"/>
      <c r="LRU226" s="440"/>
      <c r="LRV226" s="440"/>
      <c r="LRW226" s="440"/>
      <c r="LRX226" s="440"/>
      <c r="LRY226" s="440"/>
      <c r="LRZ226" s="440"/>
      <c r="LSA226" s="440"/>
      <c r="LSB226" s="440"/>
      <c r="LSC226" s="440"/>
      <c r="LSD226" s="440"/>
      <c r="LSE226" s="440"/>
      <c r="LSF226" s="440"/>
      <c r="LSG226" s="440"/>
      <c r="LSH226" s="440"/>
      <c r="LSI226" s="440"/>
      <c r="LSJ226" s="440"/>
      <c r="LSK226" s="440"/>
      <c r="LSL226" s="440"/>
      <c r="LSM226" s="440"/>
      <c r="LSN226" s="440"/>
      <c r="LSO226" s="440"/>
      <c r="LSP226" s="440"/>
      <c r="LSQ226" s="440"/>
      <c r="LSR226" s="440"/>
      <c r="LSS226" s="440"/>
      <c r="LST226" s="440"/>
      <c r="LSU226" s="440"/>
      <c r="LSV226" s="440"/>
      <c r="LSW226" s="440"/>
      <c r="LSX226" s="440"/>
      <c r="LSY226" s="440"/>
      <c r="LSZ226" s="440"/>
      <c r="LTA226" s="440"/>
      <c r="LTB226" s="440"/>
      <c r="LTC226" s="440"/>
      <c r="LTD226" s="440"/>
      <c r="LTE226" s="440"/>
      <c r="LTF226" s="440"/>
      <c r="LTG226" s="440"/>
      <c r="LTH226" s="440"/>
      <c r="LTI226" s="440"/>
      <c r="LTJ226" s="440"/>
      <c r="LTK226" s="440"/>
      <c r="LTL226" s="440"/>
      <c r="LTM226" s="440"/>
      <c r="LTN226" s="440"/>
      <c r="LTO226" s="440"/>
      <c r="LTP226" s="440"/>
      <c r="LTQ226" s="440"/>
      <c r="LTR226" s="440"/>
      <c r="LTS226" s="440"/>
      <c r="LTT226" s="440"/>
      <c r="LTU226" s="440"/>
      <c r="LTV226" s="440"/>
      <c r="LTW226" s="440"/>
      <c r="LTX226" s="440"/>
      <c r="LTY226" s="440"/>
      <c r="LTZ226" s="440"/>
      <c r="LUA226" s="440"/>
      <c r="LUB226" s="440"/>
      <c r="LUC226" s="440"/>
      <c r="LUD226" s="440"/>
      <c r="LUE226" s="440"/>
      <c r="LUF226" s="440"/>
      <c r="LUG226" s="440"/>
      <c r="LUH226" s="440"/>
      <c r="LUI226" s="440"/>
      <c r="LUJ226" s="440"/>
      <c r="LUK226" s="440"/>
      <c r="LUL226" s="440"/>
      <c r="LUM226" s="440"/>
      <c r="LUN226" s="440"/>
      <c r="LUO226" s="440"/>
      <c r="LUP226" s="440"/>
      <c r="LUQ226" s="440"/>
      <c r="LUR226" s="440"/>
      <c r="LUS226" s="440"/>
      <c r="LUT226" s="440"/>
      <c r="LUU226" s="440"/>
      <c r="LUV226" s="440"/>
      <c r="LUW226" s="440"/>
      <c r="LUX226" s="440"/>
      <c r="LUY226" s="440"/>
      <c r="LUZ226" s="440"/>
      <c r="LVA226" s="440"/>
      <c r="LVB226" s="440"/>
      <c r="LVC226" s="440"/>
      <c r="LVD226" s="440"/>
      <c r="LVE226" s="440"/>
      <c r="LVF226" s="440"/>
      <c r="LVG226" s="440"/>
      <c r="LVH226" s="440"/>
      <c r="LVI226" s="440"/>
      <c r="LVJ226" s="440"/>
      <c r="LVK226" s="440"/>
      <c r="LVL226" s="440"/>
      <c r="LVM226" s="440"/>
      <c r="LVN226" s="440"/>
      <c r="LVO226" s="440"/>
      <c r="LVP226" s="440"/>
      <c r="LVQ226" s="440"/>
      <c r="LVR226" s="440"/>
      <c r="LVS226" s="440"/>
      <c r="LVT226" s="440"/>
      <c r="LVU226" s="440"/>
      <c r="LVV226" s="440"/>
      <c r="LVW226" s="440"/>
      <c r="LVX226" s="440"/>
      <c r="LVY226" s="440"/>
      <c r="LVZ226" s="440"/>
      <c r="LWA226" s="440"/>
      <c r="LWB226" s="440"/>
      <c r="LWC226" s="440"/>
      <c r="LWD226" s="440"/>
      <c r="LWE226" s="440"/>
      <c r="LWF226" s="440"/>
      <c r="LWG226" s="440"/>
      <c r="LWH226" s="440"/>
      <c r="LWI226" s="440"/>
      <c r="LWJ226" s="440"/>
      <c r="LWK226" s="440"/>
      <c r="LWL226" s="440"/>
      <c r="LWM226" s="440"/>
      <c r="LWN226" s="440"/>
      <c r="LWO226" s="440"/>
      <c r="LWP226" s="440"/>
      <c r="LWQ226" s="440"/>
      <c r="LWR226" s="440"/>
      <c r="LWS226" s="440"/>
      <c r="LWT226" s="440"/>
      <c r="LWU226" s="440"/>
      <c r="LWV226" s="440"/>
      <c r="LWW226" s="440"/>
      <c r="LWX226" s="440"/>
      <c r="LWY226" s="440"/>
      <c r="LWZ226" s="440"/>
      <c r="LXA226" s="440"/>
      <c r="LXB226" s="440"/>
      <c r="LXC226" s="440"/>
      <c r="LXD226" s="440"/>
      <c r="LXE226" s="440"/>
      <c r="LXF226" s="440"/>
      <c r="LXG226" s="440"/>
      <c r="LXH226" s="440"/>
      <c r="LXI226" s="440"/>
      <c r="LXJ226" s="440"/>
      <c r="LXK226" s="440"/>
      <c r="LXL226" s="440"/>
      <c r="LXM226" s="440"/>
      <c r="LXN226" s="440"/>
      <c r="LXO226" s="440"/>
      <c r="LXP226" s="440"/>
      <c r="LXQ226" s="440"/>
      <c r="LXR226" s="440"/>
      <c r="LXS226" s="440"/>
      <c r="LXT226" s="440"/>
      <c r="LXU226" s="440"/>
      <c r="LXV226" s="440"/>
      <c r="LXW226" s="440"/>
      <c r="LXX226" s="440"/>
      <c r="LXY226" s="440"/>
      <c r="LXZ226" s="440"/>
      <c r="LYA226" s="440"/>
      <c r="LYB226" s="440"/>
      <c r="LYC226" s="440"/>
      <c r="LYD226" s="440"/>
      <c r="LYE226" s="440"/>
      <c r="LYF226" s="440"/>
      <c r="LYG226" s="440"/>
      <c r="LYH226" s="440"/>
      <c r="LYI226" s="440"/>
      <c r="LYJ226" s="440"/>
      <c r="LYK226" s="440"/>
      <c r="LYL226" s="440"/>
      <c r="LYM226" s="440"/>
      <c r="LYN226" s="440"/>
      <c r="LYO226" s="440"/>
      <c r="LYP226" s="440"/>
      <c r="LYQ226" s="440"/>
      <c r="LYR226" s="440"/>
      <c r="LYS226" s="440"/>
      <c r="LYT226" s="440"/>
      <c r="LYU226" s="440"/>
      <c r="LYV226" s="440"/>
      <c r="LYW226" s="440"/>
      <c r="LYX226" s="440"/>
      <c r="LYY226" s="440"/>
      <c r="LYZ226" s="440"/>
      <c r="LZA226" s="440"/>
      <c r="LZB226" s="440"/>
      <c r="LZC226" s="440"/>
      <c r="LZD226" s="440"/>
      <c r="LZE226" s="440"/>
      <c r="LZF226" s="440"/>
      <c r="LZG226" s="440"/>
      <c r="LZH226" s="440"/>
      <c r="LZI226" s="440"/>
      <c r="LZJ226" s="440"/>
      <c r="LZK226" s="440"/>
      <c r="LZL226" s="440"/>
      <c r="LZM226" s="440"/>
      <c r="LZN226" s="440"/>
      <c r="LZO226" s="440"/>
      <c r="LZP226" s="440"/>
      <c r="LZQ226" s="440"/>
      <c r="LZR226" s="440"/>
      <c r="LZS226" s="440"/>
      <c r="LZT226" s="440"/>
      <c r="LZU226" s="440"/>
      <c r="LZV226" s="440"/>
      <c r="LZW226" s="440"/>
      <c r="LZX226" s="440"/>
      <c r="LZY226" s="440"/>
      <c r="LZZ226" s="440"/>
      <c r="MAA226" s="440"/>
      <c r="MAB226" s="440"/>
      <c r="MAC226" s="440"/>
      <c r="MAD226" s="440"/>
      <c r="MAE226" s="440"/>
      <c r="MAF226" s="440"/>
      <c r="MAG226" s="440"/>
      <c r="MAH226" s="440"/>
      <c r="MAI226" s="440"/>
      <c r="MAJ226" s="440"/>
      <c r="MAK226" s="440"/>
      <c r="MAL226" s="440"/>
      <c r="MAM226" s="440"/>
      <c r="MAN226" s="440"/>
      <c r="MAO226" s="440"/>
      <c r="MAP226" s="440"/>
      <c r="MAQ226" s="440"/>
      <c r="MAR226" s="440"/>
      <c r="MAS226" s="440"/>
      <c r="MAT226" s="440"/>
      <c r="MAU226" s="440"/>
      <c r="MAV226" s="440"/>
      <c r="MAW226" s="440"/>
      <c r="MAX226" s="440"/>
      <c r="MAY226" s="440"/>
      <c r="MAZ226" s="440"/>
      <c r="MBA226" s="440"/>
      <c r="MBB226" s="440"/>
      <c r="MBC226" s="440"/>
      <c r="MBD226" s="440"/>
      <c r="MBE226" s="440"/>
      <c r="MBF226" s="440"/>
      <c r="MBG226" s="440"/>
      <c r="MBH226" s="440"/>
      <c r="MBI226" s="440"/>
      <c r="MBJ226" s="440"/>
      <c r="MBK226" s="440"/>
      <c r="MBL226" s="440"/>
      <c r="MBM226" s="440"/>
      <c r="MBN226" s="440"/>
      <c r="MBO226" s="440"/>
      <c r="MBP226" s="440"/>
      <c r="MBQ226" s="440"/>
      <c r="MBR226" s="440"/>
      <c r="MBS226" s="440"/>
      <c r="MBT226" s="440"/>
      <c r="MBU226" s="440"/>
      <c r="MBV226" s="440"/>
      <c r="MBW226" s="440"/>
      <c r="MBX226" s="440"/>
      <c r="MBY226" s="440"/>
      <c r="MBZ226" s="440"/>
      <c r="MCA226" s="440"/>
      <c r="MCB226" s="440"/>
      <c r="MCC226" s="440"/>
      <c r="MCD226" s="440"/>
      <c r="MCE226" s="440"/>
      <c r="MCF226" s="440"/>
      <c r="MCG226" s="440"/>
      <c r="MCH226" s="440"/>
      <c r="MCI226" s="440"/>
      <c r="MCJ226" s="440"/>
      <c r="MCK226" s="440"/>
      <c r="MCL226" s="440"/>
      <c r="MCM226" s="440"/>
      <c r="MCN226" s="440"/>
      <c r="MCO226" s="440"/>
      <c r="MCP226" s="440"/>
      <c r="MCQ226" s="440"/>
      <c r="MCR226" s="440"/>
      <c r="MCS226" s="440"/>
      <c r="MCT226" s="440"/>
      <c r="MCU226" s="440"/>
      <c r="MCV226" s="440"/>
      <c r="MCW226" s="440"/>
      <c r="MCX226" s="440"/>
      <c r="MCY226" s="440"/>
      <c r="MCZ226" s="440"/>
      <c r="MDA226" s="440"/>
      <c r="MDB226" s="440"/>
      <c r="MDC226" s="440"/>
      <c r="MDD226" s="440"/>
      <c r="MDE226" s="440"/>
      <c r="MDF226" s="440"/>
      <c r="MDG226" s="440"/>
      <c r="MDH226" s="440"/>
      <c r="MDI226" s="440"/>
      <c r="MDJ226" s="440"/>
      <c r="MDK226" s="440"/>
      <c r="MDL226" s="440"/>
      <c r="MDM226" s="440"/>
      <c r="MDN226" s="440"/>
      <c r="MDO226" s="440"/>
      <c r="MDP226" s="440"/>
      <c r="MDQ226" s="440"/>
      <c r="MDR226" s="440"/>
      <c r="MDS226" s="440"/>
      <c r="MDT226" s="440"/>
      <c r="MDU226" s="440"/>
      <c r="MDV226" s="440"/>
      <c r="MDW226" s="440"/>
      <c r="MDX226" s="440"/>
      <c r="MDY226" s="440"/>
      <c r="MDZ226" s="440"/>
      <c r="MEA226" s="440"/>
      <c r="MEB226" s="440"/>
      <c r="MEC226" s="440"/>
      <c r="MED226" s="440"/>
      <c r="MEE226" s="440"/>
      <c r="MEF226" s="440"/>
      <c r="MEG226" s="440"/>
      <c r="MEH226" s="440"/>
      <c r="MEI226" s="440"/>
      <c r="MEJ226" s="440"/>
      <c r="MEK226" s="440"/>
      <c r="MEL226" s="440"/>
      <c r="MEM226" s="440"/>
      <c r="MEN226" s="440"/>
      <c r="MEO226" s="440"/>
      <c r="MEP226" s="440"/>
      <c r="MEQ226" s="440"/>
      <c r="MER226" s="440"/>
      <c r="MES226" s="440"/>
      <c r="MET226" s="440"/>
      <c r="MEU226" s="440"/>
      <c r="MEV226" s="440"/>
      <c r="MEW226" s="440"/>
      <c r="MEX226" s="440"/>
      <c r="MEY226" s="440"/>
      <c r="MEZ226" s="440"/>
      <c r="MFA226" s="440"/>
      <c r="MFB226" s="440"/>
      <c r="MFC226" s="440"/>
      <c r="MFD226" s="440"/>
      <c r="MFE226" s="440"/>
      <c r="MFF226" s="440"/>
      <c r="MFG226" s="440"/>
      <c r="MFH226" s="440"/>
      <c r="MFI226" s="440"/>
      <c r="MFJ226" s="440"/>
      <c r="MFK226" s="440"/>
      <c r="MFL226" s="440"/>
      <c r="MFM226" s="440"/>
      <c r="MFN226" s="440"/>
      <c r="MFO226" s="440"/>
      <c r="MFP226" s="440"/>
      <c r="MFQ226" s="440"/>
      <c r="MFR226" s="440"/>
      <c r="MFS226" s="440"/>
      <c r="MFT226" s="440"/>
      <c r="MFU226" s="440"/>
      <c r="MFV226" s="440"/>
      <c r="MFW226" s="440"/>
      <c r="MFX226" s="440"/>
      <c r="MFY226" s="440"/>
      <c r="MFZ226" s="440"/>
      <c r="MGA226" s="440"/>
      <c r="MGB226" s="440"/>
      <c r="MGC226" s="440"/>
      <c r="MGD226" s="440"/>
      <c r="MGE226" s="440"/>
      <c r="MGF226" s="440"/>
      <c r="MGG226" s="440"/>
      <c r="MGH226" s="440"/>
      <c r="MGI226" s="440"/>
      <c r="MGJ226" s="440"/>
      <c r="MGK226" s="440"/>
      <c r="MGL226" s="440"/>
      <c r="MGM226" s="440"/>
      <c r="MGN226" s="440"/>
      <c r="MGO226" s="440"/>
      <c r="MGP226" s="440"/>
      <c r="MGQ226" s="440"/>
      <c r="MGR226" s="440"/>
      <c r="MGS226" s="440"/>
      <c r="MGT226" s="440"/>
      <c r="MGU226" s="440"/>
      <c r="MGV226" s="440"/>
      <c r="MGW226" s="440"/>
      <c r="MGX226" s="440"/>
      <c r="MGY226" s="440"/>
      <c r="MGZ226" s="440"/>
      <c r="MHA226" s="440"/>
      <c r="MHB226" s="440"/>
      <c r="MHC226" s="440"/>
      <c r="MHD226" s="440"/>
      <c r="MHE226" s="440"/>
      <c r="MHF226" s="440"/>
      <c r="MHG226" s="440"/>
      <c r="MHH226" s="440"/>
      <c r="MHI226" s="440"/>
      <c r="MHJ226" s="440"/>
      <c r="MHK226" s="440"/>
      <c r="MHL226" s="440"/>
      <c r="MHM226" s="440"/>
      <c r="MHN226" s="440"/>
      <c r="MHO226" s="440"/>
      <c r="MHP226" s="440"/>
      <c r="MHQ226" s="440"/>
      <c r="MHR226" s="440"/>
      <c r="MHS226" s="440"/>
      <c r="MHT226" s="440"/>
      <c r="MHU226" s="440"/>
      <c r="MHV226" s="440"/>
      <c r="MHW226" s="440"/>
      <c r="MHX226" s="440"/>
      <c r="MHY226" s="440"/>
      <c r="MHZ226" s="440"/>
      <c r="MIA226" s="440"/>
      <c r="MIB226" s="440"/>
      <c r="MIC226" s="440"/>
      <c r="MID226" s="440"/>
      <c r="MIE226" s="440"/>
      <c r="MIF226" s="440"/>
      <c r="MIG226" s="440"/>
      <c r="MIH226" s="440"/>
      <c r="MII226" s="440"/>
      <c r="MIJ226" s="440"/>
      <c r="MIK226" s="440"/>
      <c r="MIL226" s="440"/>
      <c r="MIM226" s="440"/>
      <c r="MIN226" s="440"/>
      <c r="MIO226" s="440"/>
      <c r="MIP226" s="440"/>
      <c r="MIQ226" s="440"/>
      <c r="MIR226" s="440"/>
      <c r="MIS226" s="440"/>
      <c r="MIT226" s="440"/>
      <c r="MIU226" s="440"/>
      <c r="MIV226" s="440"/>
      <c r="MIW226" s="440"/>
      <c r="MIX226" s="440"/>
      <c r="MIY226" s="440"/>
      <c r="MIZ226" s="440"/>
      <c r="MJA226" s="440"/>
      <c r="MJB226" s="440"/>
      <c r="MJC226" s="440"/>
      <c r="MJD226" s="440"/>
      <c r="MJE226" s="440"/>
      <c r="MJF226" s="440"/>
      <c r="MJG226" s="440"/>
      <c r="MJH226" s="440"/>
      <c r="MJI226" s="440"/>
      <c r="MJJ226" s="440"/>
      <c r="MJK226" s="440"/>
      <c r="MJL226" s="440"/>
      <c r="MJM226" s="440"/>
      <c r="MJN226" s="440"/>
      <c r="MJO226" s="440"/>
      <c r="MJP226" s="440"/>
      <c r="MJQ226" s="440"/>
      <c r="MJR226" s="440"/>
      <c r="MJS226" s="440"/>
      <c r="MJT226" s="440"/>
      <c r="MJU226" s="440"/>
      <c r="MJV226" s="440"/>
      <c r="MJW226" s="440"/>
      <c r="MJX226" s="440"/>
      <c r="MJY226" s="440"/>
      <c r="MJZ226" s="440"/>
      <c r="MKA226" s="440"/>
      <c r="MKB226" s="440"/>
      <c r="MKC226" s="440"/>
      <c r="MKD226" s="440"/>
      <c r="MKE226" s="440"/>
      <c r="MKF226" s="440"/>
      <c r="MKG226" s="440"/>
      <c r="MKH226" s="440"/>
      <c r="MKI226" s="440"/>
      <c r="MKJ226" s="440"/>
      <c r="MKK226" s="440"/>
      <c r="MKL226" s="440"/>
      <c r="MKM226" s="440"/>
      <c r="MKN226" s="440"/>
      <c r="MKO226" s="440"/>
      <c r="MKP226" s="440"/>
      <c r="MKQ226" s="440"/>
      <c r="MKR226" s="440"/>
      <c r="MKS226" s="440"/>
      <c r="MKT226" s="440"/>
      <c r="MKU226" s="440"/>
      <c r="MKV226" s="440"/>
      <c r="MKW226" s="440"/>
      <c r="MKX226" s="440"/>
      <c r="MKY226" s="440"/>
      <c r="MKZ226" s="440"/>
      <c r="MLA226" s="440"/>
      <c r="MLB226" s="440"/>
      <c r="MLC226" s="440"/>
      <c r="MLD226" s="440"/>
      <c r="MLE226" s="440"/>
      <c r="MLF226" s="440"/>
      <c r="MLG226" s="440"/>
      <c r="MLH226" s="440"/>
      <c r="MLI226" s="440"/>
      <c r="MLJ226" s="440"/>
      <c r="MLK226" s="440"/>
      <c r="MLL226" s="440"/>
      <c r="MLM226" s="440"/>
      <c r="MLN226" s="440"/>
      <c r="MLO226" s="440"/>
      <c r="MLP226" s="440"/>
      <c r="MLQ226" s="440"/>
      <c r="MLR226" s="440"/>
      <c r="MLS226" s="440"/>
      <c r="MLT226" s="440"/>
      <c r="MLU226" s="440"/>
      <c r="MLV226" s="440"/>
      <c r="MLW226" s="440"/>
      <c r="MLX226" s="440"/>
      <c r="MLY226" s="440"/>
      <c r="MLZ226" s="440"/>
      <c r="MMA226" s="440"/>
      <c r="MMB226" s="440"/>
      <c r="MMC226" s="440"/>
      <c r="MMD226" s="440"/>
      <c r="MME226" s="440"/>
      <c r="MMF226" s="440"/>
      <c r="MMG226" s="440"/>
      <c r="MMH226" s="440"/>
      <c r="MMI226" s="440"/>
      <c r="MMJ226" s="440"/>
      <c r="MMK226" s="440"/>
      <c r="MML226" s="440"/>
      <c r="MMM226" s="440"/>
      <c r="MMN226" s="440"/>
      <c r="MMO226" s="440"/>
      <c r="MMP226" s="440"/>
      <c r="MMQ226" s="440"/>
      <c r="MMR226" s="440"/>
      <c r="MMS226" s="440"/>
      <c r="MMT226" s="440"/>
      <c r="MMU226" s="440"/>
      <c r="MMV226" s="440"/>
      <c r="MMW226" s="440"/>
      <c r="MMX226" s="440"/>
      <c r="MMY226" s="440"/>
      <c r="MMZ226" s="440"/>
      <c r="MNA226" s="440"/>
      <c r="MNB226" s="440"/>
      <c r="MNC226" s="440"/>
      <c r="MND226" s="440"/>
      <c r="MNE226" s="440"/>
      <c r="MNF226" s="440"/>
      <c r="MNG226" s="440"/>
      <c r="MNH226" s="440"/>
      <c r="MNI226" s="440"/>
      <c r="MNJ226" s="440"/>
      <c r="MNK226" s="440"/>
      <c r="MNL226" s="440"/>
      <c r="MNM226" s="440"/>
      <c r="MNN226" s="440"/>
      <c r="MNO226" s="440"/>
      <c r="MNP226" s="440"/>
      <c r="MNQ226" s="440"/>
      <c r="MNR226" s="440"/>
      <c r="MNS226" s="440"/>
      <c r="MNT226" s="440"/>
      <c r="MNU226" s="440"/>
      <c r="MNV226" s="440"/>
      <c r="MNW226" s="440"/>
      <c r="MNX226" s="440"/>
      <c r="MNY226" s="440"/>
      <c r="MNZ226" s="440"/>
      <c r="MOA226" s="440"/>
      <c r="MOB226" s="440"/>
      <c r="MOC226" s="440"/>
      <c r="MOD226" s="440"/>
      <c r="MOE226" s="440"/>
      <c r="MOF226" s="440"/>
      <c r="MOG226" s="440"/>
      <c r="MOH226" s="440"/>
      <c r="MOI226" s="440"/>
      <c r="MOJ226" s="440"/>
      <c r="MOK226" s="440"/>
      <c r="MOL226" s="440"/>
      <c r="MOM226" s="440"/>
      <c r="MON226" s="440"/>
      <c r="MOO226" s="440"/>
      <c r="MOP226" s="440"/>
      <c r="MOQ226" s="440"/>
      <c r="MOR226" s="440"/>
      <c r="MOS226" s="440"/>
      <c r="MOT226" s="440"/>
      <c r="MOU226" s="440"/>
      <c r="MOV226" s="440"/>
      <c r="MOW226" s="440"/>
      <c r="MOX226" s="440"/>
      <c r="MOY226" s="440"/>
      <c r="MOZ226" s="440"/>
      <c r="MPA226" s="440"/>
      <c r="MPB226" s="440"/>
      <c r="MPC226" s="440"/>
      <c r="MPD226" s="440"/>
      <c r="MPE226" s="440"/>
      <c r="MPF226" s="440"/>
      <c r="MPG226" s="440"/>
      <c r="MPH226" s="440"/>
      <c r="MPI226" s="440"/>
      <c r="MPJ226" s="440"/>
      <c r="MPK226" s="440"/>
      <c r="MPL226" s="440"/>
      <c r="MPM226" s="440"/>
      <c r="MPN226" s="440"/>
      <c r="MPO226" s="440"/>
      <c r="MPP226" s="440"/>
      <c r="MPQ226" s="440"/>
      <c r="MPR226" s="440"/>
      <c r="MPS226" s="440"/>
      <c r="MPT226" s="440"/>
      <c r="MPU226" s="440"/>
      <c r="MPV226" s="440"/>
      <c r="MPW226" s="440"/>
      <c r="MPX226" s="440"/>
      <c r="MPY226" s="440"/>
      <c r="MPZ226" s="440"/>
      <c r="MQA226" s="440"/>
      <c r="MQB226" s="440"/>
      <c r="MQC226" s="440"/>
      <c r="MQD226" s="440"/>
      <c r="MQE226" s="440"/>
      <c r="MQF226" s="440"/>
      <c r="MQG226" s="440"/>
      <c r="MQH226" s="440"/>
      <c r="MQI226" s="440"/>
      <c r="MQJ226" s="440"/>
      <c r="MQK226" s="440"/>
      <c r="MQL226" s="440"/>
      <c r="MQM226" s="440"/>
      <c r="MQN226" s="440"/>
      <c r="MQO226" s="440"/>
      <c r="MQP226" s="440"/>
      <c r="MQQ226" s="440"/>
      <c r="MQR226" s="440"/>
      <c r="MQS226" s="440"/>
      <c r="MQT226" s="440"/>
      <c r="MQU226" s="440"/>
      <c r="MQV226" s="440"/>
      <c r="MQW226" s="440"/>
      <c r="MQX226" s="440"/>
      <c r="MQY226" s="440"/>
      <c r="MQZ226" s="440"/>
      <c r="MRA226" s="440"/>
      <c r="MRB226" s="440"/>
      <c r="MRC226" s="440"/>
      <c r="MRD226" s="440"/>
      <c r="MRE226" s="440"/>
      <c r="MRF226" s="440"/>
      <c r="MRG226" s="440"/>
      <c r="MRH226" s="440"/>
      <c r="MRI226" s="440"/>
      <c r="MRJ226" s="440"/>
      <c r="MRK226" s="440"/>
      <c r="MRL226" s="440"/>
      <c r="MRM226" s="440"/>
      <c r="MRN226" s="440"/>
      <c r="MRO226" s="440"/>
      <c r="MRP226" s="440"/>
      <c r="MRQ226" s="440"/>
      <c r="MRR226" s="440"/>
      <c r="MRS226" s="440"/>
      <c r="MRT226" s="440"/>
      <c r="MRU226" s="440"/>
      <c r="MRV226" s="440"/>
      <c r="MRW226" s="440"/>
      <c r="MRX226" s="440"/>
      <c r="MRY226" s="440"/>
      <c r="MRZ226" s="440"/>
      <c r="MSA226" s="440"/>
      <c r="MSB226" s="440"/>
      <c r="MSC226" s="440"/>
      <c r="MSD226" s="440"/>
      <c r="MSE226" s="440"/>
      <c r="MSF226" s="440"/>
      <c r="MSG226" s="440"/>
      <c r="MSH226" s="440"/>
      <c r="MSI226" s="440"/>
      <c r="MSJ226" s="440"/>
      <c r="MSK226" s="440"/>
      <c r="MSL226" s="440"/>
      <c r="MSM226" s="440"/>
      <c r="MSN226" s="440"/>
      <c r="MSO226" s="440"/>
      <c r="MSP226" s="440"/>
      <c r="MSQ226" s="440"/>
      <c r="MSR226" s="440"/>
      <c r="MSS226" s="440"/>
      <c r="MST226" s="440"/>
      <c r="MSU226" s="440"/>
      <c r="MSV226" s="440"/>
      <c r="MSW226" s="440"/>
      <c r="MSX226" s="440"/>
      <c r="MSY226" s="440"/>
      <c r="MSZ226" s="440"/>
      <c r="MTA226" s="440"/>
      <c r="MTB226" s="440"/>
      <c r="MTC226" s="440"/>
      <c r="MTD226" s="440"/>
      <c r="MTE226" s="440"/>
      <c r="MTF226" s="440"/>
      <c r="MTG226" s="440"/>
      <c r="MTH226" s="440"/>
      <c r="MTI226" s="440"/>
      <c r="MTJ226" s="440"/>
      <c r="MTK226" s="440"/>
      <c r="MTL226" s="440"/>
      <c r="MTM226" s="440"/>
      <c r="MTN226" s="440"/>
      <c r="MTO226" s="440"/>
      <c r="MTP226" s="440"/>
      <c r="MTQ226" s="440"/>
      <c r="MTR226" s="440"/>
      <c r="MTS226" s="440"/>
      <c r="MTT226" s="440"/>
      <c r="MTU226" s="440"/>
      <c r="MTV226" s="440"/>
      <c r="MTW226" s="440"/>
      <c r="MTX226" s="440"/>
      <c r="MTY226" s="440"/>
      <c r="MTZ226" s="440"/>
      <c r="MUA226" s="440"/>
      <c r="MUB226" s="440"/>
      <c r="MUC226" s="440"/>
      <c r="MUD226" s="440"/>
      <c r="MUE226" s="440"/>
      <c r="MUF226" s="440"/>
      <c r="MUG226" s="440"/>
      <c r="MUH226" s="440"/>
      <c r="MUI226" s="440"/>
      <c r="MUJ226" s="440"/>
      <c r="MUK226" s="440"/>
      <c r="MUL226" s="440"/>
      <c r="MUM226" s="440"/>
      <c r="MUN226" s="440"/>
      <c r="MUO226" s="440"/>
      <c r="MUP226" s="440"/>
      <c r="MUQ226" s="440"/>
      <c r="MUR226" s="440"/>
      <c r="MUS226" s="440"/>
      <c r="MUT226" s="440"/>
      <c r="MUU226" s="440"/>
      <c r="MUV226" s="440"/>
      <c r="MUW226" s="440"/>
      <c r="MUX226" s="440"/>
      <c r="MUY226" s="440"/>
      <c r="MUZ226" s="440"/>
      <c r="MVA226" s="440"/>
      <c r="MVB226" s="440"/>
      <c r="MVC226" s="440"/>
      <c r="MVD226" s="440"/>
      <c r="MVE226" s="440"/>
      <c r="MVF226" s="440"/>
      <c r="MVG226" s="440"/>
      <c r="MVH226" s="440"/>
      <c r="MVI226" s="440"/>
      <c r="MVJ226" s="440"/>
      <c r="MVK226" s="440"/>
      <c r="MVL226" s="440"/>
      <c r="MVM226" s="440"/>
      <c r="MVN226" s="440"/>
      <c r="MVO226" s="440"/>
      <c r="MVP226" s="440"/>
      <c r="MVQ226" s="440"/>
      <c r="MVR226" s="440"/>
      <c r="MVS226" s="440"/>
      <c r="MVT226" s="440"/>
      <c r="MVU226" s="440"/>
      <c r="MVV226" s="440"/>
      <c r="MVW226" s="440"/>
      <c r="MVX226" s="440"/>
      <c r="MVY226" s="440"/>
      <c r="MVZ226" s="440"/>
      <c r="MWA226" s="440"/>
      <c r="MWB226" s="440"/>
      <c r="MWC226" s="440"/>
      <c r="MWD226" s="440"/>
      <c r="MWE226" s="440"/>
      <c r="MWF226" s="440"/>
      <c r="MWG226" s="440"/>
      <c r="MWH226" s="440"/>
      <c r="MWI226" s="440"/>
      <c r="MWJ226" s="440"/>
      <c r="MWK226" s="440"/>
      <c r="MWL226" s="440"/>
      <c r="MWM226" s="440"/>
      <c r="MWN226" s="440"/>
      <c r="MWO226" s="440"/>
      <c r="MWP226" s="440"/>
      <c r="MWQ226" s="440"/>
      <c r="MWR226" s="440"/>
      <c r="MWS226" s="440"/>
      <c r="MWT226" s="440"/>
      <c r="MWU226" s="440"/>
      <c r="MWV226" s="440"/>
      <c r="MWW226" s="440"/>
      <c r="MWX226" s="440"/>
      <c r="MWY226" s="440"/>
      <c r="MWZ226" s="440"/>
      <c r="MXA226" s="440"/>
      <c r="MXB226" s="440"/>
      <c r="MXC226" s="440"/>
      <c r="MXD226" s="440"/>
      <c r="MXE226" s="440"/>
      <c r="MXF226" s="440"/>
      <c r="MXG226" s="440"/>
      <c r="MXH226" s="440"/>
      <c r="MXI226" s="440"/>
      <c r="MXJ226" s="440"/>
      <c r="MXK226" s="440"/>
      <c r="MXL226" s="440"/>
      <c r="MXM226" s="440"/>
      <c r="MXN226" s="440"/>
      <c r="MXO226" s="440"/>
      <c r="MXP226" s="440"/>
      <c r="MXQ226" s="440"/>
      <c r="MXR226" s="440"/>
      <c r="MXS226" s="440"/>
      <c r="MXT226" s="440"/>
      <c r="MXU226" s="440"/>
      <c r="MXV226" s="440"/>
      <c r="MXW226" s="440"/>
      <c r="MXX226" s="440"/>
      <c r="MXY226" s="440"/>
      <c r="MXZ226" s="440"/>
      <c r="MYA226" s="440"/>
      <c r="MYB226" s="440"/>
      <c r="MYC226" s="440"/>
      <c r="MYD226" s="440"/>
      <c r="MYE226" s="440"/>
      <c r="MYF226" s="440"/>
      <c r="MYG226" s="440"/>
      <c r="MYH226" s="440"/>
      <c r="MYI226" s="440"/>
      <c r="MYJ226" s="440"/>
      <c r="MYK226" s="440"/>
      <c r="MYL226" s="440"/>
      <c r="MYM226" s="440"/>
      <c r="MYN226" s="440"/>
      <c r="MYO226" s="440"/>
      <c r="MYP226" s="440"/>
      <c r="MYQ226" s="440"/>
      <c r="MYR226" s="440"/>
      <c r="MYS226" s="440"/>
      <c r="MYT226" s="440"/>
      <c r="MYU226" s="440"/>
      <c r="MYV226" s="440"/>
      <c r="MYW226" s="440"/>
      <c r="MYX226" s="440"/>
      <c r="MYY226" s="440"/>
      <c r="MYZ226" s="440"/>
      <c r="MZA226" s="440"/>
      <c r="MZB226" s="440"/>
      <c r="MZC226" s="440"/>
      <c r="MZD226" s="440"/>
      <c r="MZE226" s="440"/>
      <c r="MZF226" s="440"/>
      <c r="MZG226" s="440"/>
      <c r="MZH226" s="440"/>
      <c r="MZI226" s="440"/>
      <c r="MZJ226" s="440"/>
      <c r="MZK226" s="440"/>
      <c r="MZL226" s="440"/>
      <c r="MZM226" s="440"/>
      <c r="MZN226" s="440"/>
      <c r="MZO226" s="440"/>
      <c r="MZP226" s="440"/>
      <c r="MZQ226" s="440"/>
      <c r="MZR226" s="440"/>
      <c r="MZS226" s="440"/>
      <c r="MZT226" s="440"/>
      <c r="MZU226" s="440"/>
      <c r="MZV226" s="440"/>
      <c r="MZW226" s="440"/>
      <c r="MZX226" s="440"/>
      <c r="MZY226" s="440"/>
      <c r="MZZ226" s="440"/>
      <c r="NAA226" s="440"/>
      <c r="NAB226" s="440"/>
      <c r="NAC226" s="440"/>
      <c r="NAD226" s="440"/>
      <c r="NAE226" s="440"/>
      <c r="NAF226" s="440"/>
      <c r="NAG226" s="440"/>
      <c r="NAH226" s="440"/>
      <c r="NAI226" s="440"/>
      <c r="NAJ226" s="440"/>
      <c r="NAK226" s="440"/>
      <c r="NAL226" s="440"/>
      <c r="NAM226" s="440"/>
      <c r="NAN226" s="440"/>
      <c r="NAO226" s="440"/>
      <c r="NAP226" s="440"/>
      <c r="NAQ226" s="440"/>
      <c r="NAR226" s="440"/>
      <c r="NAS226" s="440"/>
      <c r="NAT226" s="440"/>
      <c r="NAU226" s="440"/>
      <c r="NAV226" s="440"/>
      <c r="NAW226" s="440"/>
      <c r="NAX226" s="440"/>
      <c r="NAY226" s="440"/>
      <c r="NAZ226" s="440"/>
      <c r="NBA226" s="440"/>
      <c r="NBB226" s="440"/>
      <c r="NBC226" s="440"/>
      <c r="NBD226" s="440"/>
      <c r="NBE226" s="440"/>
      <c r="NBF226" s="440"/>
      <c r="NBG226" s="440"/>
      <c r="NBH226" s="440"/>
      <c r="NBI226" s="440"/>
      <c r="NBJ226" s="440"/>
      <c r="NBK226" s="440"/>
      <c r="NBL226" s="440"/>
      <c r="NBM226" s="440"/>
      <c r="NBN226" s="440"/>
      <c r="NBO226" s="440"/>
      <c r="NBP226" s="440"/>
      <c r="NBQ226" s="440"/>
      <c r="NBR226" s="440"/>
      <c r="NBS226" s="440"/>
      <c r="NBT226" s="440"/>
      <c r="NBU226" s="440"/>
      <c r="NBV226" s="440"/>
      <c r="NBW226" s="440"/>
      <c r="NBX226" s="440"/>
      <c r="NBY226" s="440"/>
      <c r="NBZ226" s="440"/>
      <c r="NCA226" s="440"/>
      <c r="NCB226" s="440"/>
      <c r="NCC226" s="440"/>
      <c r="NCD226" s="440"/>
      <c r="NCE226" s="440"/>
      <c r="NCF226" s="440"/>
      <c r="NCG226" s="440"/>
      <c r="NCH226" s="440"/>
      <c r="NCI226" s="440"/>
      <c r="NCJ226" s="440"/>
      <c r="NCK226" s="440"/>
      <c r="NCL226" s="440"/>
      <c r="NCM226" s="440"/>
      <c r="NCN226" s="440"/>
      <c r="NCO226" s="440"/>
      <c r="NCP226" s="440"/>
      <c r="NCQ226" s="440"/>
      <c r="NCR226" s="440"/>
      <c r="NCS226" s="440"/>
      <c r="NCT226" s="440"/>
      <c r="NCU226" s="440"/>
      <c r="NCV226" s="440"/>
      <c r="NCW226" s="440"/>
      <c r="NCX226" s="440"/>
      <c r="NCY226" s="440"/>
      <c r="NCZ226" s="440"/>
      <c r="NDA226" s="440"/>
      <c r="NDB226" s="440"/>
      <c r="NDC226" s="440"/>
      <c r="NDD226" s="440"/>
      <c r="NDE226" s="440"/>
      <c r="NDF226" s="440"/>
      <c r="NDG226" s="440"/>
      <c r="NDH226" s="440"/>
      <c r="NDI226" s="440"/>
      <c r="NDJ226" s="440"/>
      <c r="NDK226" s="440"/>
      <c r="NDL226" s="440"/>
      <c r="NDM226" s="440"/>
      <c r="NDN226" s="440"/>
      <c r="NDO226" s="440"/>
      <c r="NDP226" s="440"/>
      <c r="NDQ226" s="440"/>
      <c r="NDR226" s="440"/>
      <c r="NDS226" s="440"/>
      <c r="NDT226" s="440"/>
      <c r="NDU226" s="440"/>
      <c r="NDV226" s="440"/>
      <c r="NDW226" s="440"/>
      <c r="NDX226" s="440"/>
      <c r="NDY226" s="440"/>
      <c r="NDZ226" s="440"/>
      <c r="NEA226" s="440"/>
      <c r="NEB226" s="440"/>
      <c r="NEC226" s="440"/>
      <c r="NED226" s="440"/>
      <c r="NEE226" s="440"/>
      <c r="NEF226" s="440"/>
      <c r="NEG226" s="440"/>
      <c r="NEH226" s="440"/>
      <c r="NEI226" s="440"/>
      <c r="NEJ226" s="440"/>
      <c r="NEK226" s="440"/>
      <c r="NEL226" s="440"/>
      <c r="NEM226" s="440"/>
      <c r="NEN226" s="440"/>
      <c r="NEO226" s="440"/>
      <c r="NEP226" s="440"/>
      <c r="NEQ226" s="440"/>
      <c r="NER226" s="440"/>
      <c r="NES226" s="440"/>
      <c r="NET226" s="440"/>
      <c r="NEU226" s="440"/>
      <c r="NEV226" s="440"/>
      <c r="NEW226" s="440"/>
      <c r="NEX226" s="440"/>
      <c r="NEY226" s="440"/>
      <c r="NEZ226" s="440"/>
      <c r="NFA226" s="440"/>
      <c r="NFB226" s="440"/>
      <c r="NFC226" s="440"/>
      <c r="NFD226" s="440"/>
      <c r="NFE226" s="440"/>
      <c r="NFF226" s="440"/>
      <c r="NFG226" s="440"/>
      <c r="NFH226" s="440"/>
      <c r="NFI226" s="440"/>
      <c r="NFJ226" s="440"/>
      <c r="NFK226" s="440"/>
      <c r="NFL226" s="440"/>
      <c r="NFM226" s="440"/>
      <c r="NFN226" s="440"/>
      <c r="NFO226" s="440"/>
      <c r="NFP226" s="440"/>
      <c r="NFQ226" s="440"/>
      <c r="NFR226" s="440"/>
      <c r="NFS226" s="440"/>
      <c r="NFT226" s="440"/>
      <c r="NFU226" s="440"/>
      <c r="NFV226" s="440"/>
      <c r="NFW226" s="440"/>
      <c r="NFX226" s="440"/>
      <c r="NFY226" s="440"/>
      <c r="NFZ226" s="440"/>
      <c r="NGA226" s="440"/>
      <c r="NGB226" s="440"/>
      <c r="NGC226" s="440"/>
      <c r="NGD226" s="440"/>
      <c r="NGE226" s="440"/>
      <c r="NGF226" s="440"/>
      <c r="NGG226" s="440"/>
      <c r="NGH226" s="440"/>
      <c r="NGI226" s="440"/>
      <c r="NGJ226" s="440"/>
      <c r="NGK226" s="440"/>
      <c r="NGL226" s="440"/>
      <c r="NGM226" s="440"/>
      <c r="NGN226" s="440"/>
      <c r="NGO226" s="440"/>
      <c r="NGP226" s="440"/>
      <c r="NGQ226" s="440"/>
      <c r="NGR226" s="440"/>
      <c r="NGS226" s="440"/>
      <c r="NGT226" s="440"/>
      <c r="NGU226" s="440"/>
      <c r="NGV226" s="440"/>
      <c r="NGW226" s="440"/>
      <c r="NGX226" s="440"/>
      <c r="NGY226" s="440"/>
      <c r="NGZ226" s="440"/>
      <c r="NHA226" s="440"/>
      <c r="NHB226" s="440"/>
      <c r="NHC226" s="440"/>
      <c r="NHD226" s="440"/>
      <c r="NHE226" s="440"/>
      <c r="NHF226" s="440"/>
      <c r="NHG226" s="440"/>
      <c r="NHH226" s="440"/>
      <c r="NHI226" s="440"/>
      <c r="NHJ226" s="440"/>
      <c r="NHK226" s="440"/>
      <c r="NHL226" s="440"/>
      <c r="NHM226" s="440"/>
      <c r="NHN226" s="440"/>
      <c r="NHO226" s="440"/>
      <c r="NHP226" s="440"/>
      <c r="NHQ226" s="440"/>
      <c r="NHR226" s="440"/>
      <c r="NHS226" s="440"/>
      <c r="NHT226" s="440"/>
      <c r="NHU226" s="440"/>
      <c r="NHV226" s="440"/>
      <c r="NHW226" s="440"/>
      <c r="NHX226" s="440"/>
      <c r="NHY226" s="440"/>
      <c r="NHZ226" s="440"/>
      <c r="NIA226" s="440"/>
      <c r="NIB226" s="440"/>
      <c r="NIC226" s="440"/>
      <c r="NID226" s="440"/>
      <c r="NIE226" s="440"/>
      <c r="NIF226" s="440"/>
      <c r="NIG226" s="440"/>
      <c r="NIH226" s="440"/>
      <c r="NII226" s="440"/>
      <c r="NIJ226" s="440"/>
      <c r="NIK226" s="440"/>
      <c r="NIL226" s="440"/>
      <c r="NIM226" s="440"/>
      <c r="NIN226" s="440"/>
      <c r="NIO226" s="440"/>
      <c r="NIP226" s="440"/>
      <c r="NIQ226" s="440"/>
      <c r="NIR226" s="440"/>
      <c r="NIS226" s="440"/>
      <c r="NIT226" s="440"/>
      <c r="NIU226" s="440"/>
      <c r="NIV226" s="440"/>
      <c r="NIW226" s="440"/>
      <c r="NIX226" s="440"/>
      <c r="NIY226" s="440"/>
      <c r="NIZ226" s="440"/>
      <c r="NJA226" s="440"/>
      <c r="NJB226" s="440"/>
      <c r="NJC226" s="440"/>
      <c r="NJD226" s="440"/>
      <c r="NJE226" s="440"/>
      <c r="NJF226" s="440"/>
      <c r="NJG226" s="440"/>
      <c r="NJH226" s="440"/>
      <c r="NJI226" s="440"/>
      <c r="NJJ226" s="440"/>
      <c r="NJK226" s="440"/>
      <c r="NJL226" s="440"/>
      <c r="NJM226" s="440"/>
      <c r="NJN226" s="440"/>
      <c r="NJO226" s="440"/>
      <c r="NJP226" s="440"/>
      <c r="NJQ226" s="440"/>
      <c r="NJR226" s="440"/>
      <c r="NJS226" s="440"/>
      <c r="NJT226" s="440"/>
      <c r="NJU226" s="440"/>
      <c r="NJV226" s="440"/>
      <c r="NJW226" s="440"/>
      <c r="NJX226" s="440"/>
      <c r="NJY226" s="440"/>
      <c r="NJZ226" s="440"/>
      <c r="NKA226" s="440"/>
      <c r="NKB226" s="440"/>
      <c r="NKC226" s="440"/>
      <c r="NKD226" s="440"/>
      <c r="NKE226" s="440"/>
      <c r="NKF226" s="440"/>
      <c r="NKG226" s="440"/>
      <c r="NKH226" s="440"/>
      <c r="NKI226" s="440"/>
      <c r="NKJ226" s="440"/>
      <c r="NKK226" s="440"/>
      <c r="NKL226" s="440"/>
      <c r="NKM226" s="440"/>
      <c r="NKN226" s="440"/>
      <c r="NKO226" s="440"/>
      <c r="NKP226" s="440"/>
      <c r="NKQ226" s="440"/>
      <c r="NKR226" s="440"/>
      <c r="NKS226" s="440"/>
      <c r="NKT226" s="440"/>
      <c r="NKU226" s="440"/>
      <c r="NKV226" s="440"/>
      <c r="NKW226" s="440"/>
      <c r="NKX226" s="440"/>
      <c r="NKY226" s="440"/>
      <c r="NKZ226" s="440"/>
      <c r="NLA226" s="440"/>
      <c r="NLB226" s="440"/>
      <c r="NLC226" s="440"/>
      <c r="NLD226" s="440"/>
      <c r="NLE226" s="440"/>
      <c r="NLF226" s="440"/>
      <c r="NLG226" s="440"/>
      <c r="NLH226" s="440"/>
      <c r="NLI226" s="440"/>
      <c r="NLJ226" s="440"/>
      <c r="NLK226" s="440"/>
      <c r="NLL226" s="440"/>
      <c r="NLM226" s="440"/>
      <c r="NLN226" s="440"/>
      <c r="NLO226" s="440"/>
      <c r="NLP226" s="440"/>
      <c r="NLQ226" s="440"/>
      <c r="NLR226" s="440"/>
      <c r="NLS226" s="440"/>
      <c r="NLT226" s="440"/>
      <c r="NLU226" s="440"/>
      <c r="NLV226" s="440"/>
      <c r="NLW226" s="440"/>
      <c r="NLX226" s="440"/>
      <c r="NLY226" s="440"/>
      <c r="NLZ226" s="440"/>
      <c r="NMA226" s="440"/>
      <c r="NMB226" s="440"/>
      <c r="NMC226" s="440"/>
      <c r="NMD226" s="440"/>
      <c r="NME226" s="440"/>
      <c r="NMF226" s="440"/>
      <c r="NMG226" s="440"/>
      <c r="NMH226" s="440"/>
      <c r="NMI226" s="440"/>
      <c r="NMJ226" s="440"/>
      <c r="NMK226" s="440"/>
      <c r="NML226" s="440"/>
      <c r="NMM226" s="440"/>
      <c r="NMN226" s="440"/>
      <c r="NMO226" s="440"/>
      <c r="NMP226" s="440"/>
      <c r="NMQ226" s="440"/>
      <c r="NMR226" s="440"/>
      <c r="NMS226" s="440"/>
      <c r="NMT226" s="440"/>
      <c r="NMU226" s="440"/>
      <c r="NMV226" s="440"/>
      <c r="NMW226" s="440"/>
      <c r="NMX226" s="440"/>
      <c r="NMY226" s="440"/>
      <c r="NMZ226" s="440"/>
      <c r="NNA226" s="440"/>
      <c r="NNB226" s="440"/>
      <c r="NNC226" s="440"/>
      <c r="NND226" s="440"/>
      <c r="NNE226" s="440"/>
      <c r="NNF226" s="440"/>
      <c r="NNG226" s="440"/>
      <c r="NNH226" s="440"/>
      <c r="NNI226" s="440"/>
      <c r="NNJ226" s="440"/>
      <c r="NNK226" s="440"/>
      <c r="NNL226" s="440"/>
      <c r="NNM226" s="440"/>
      <c r="NNN226" s="440"/>
      <c r="NNO226" s="440"/>
      <c r="NNP226" s="440"/>
      <c r="NNQ226" s="440"/>
      <c r="NNR226" s="440"/>
      <c r="NNS226" s="440"/>
      <c r="NNT226" s="440"/>
      <c r="NNU226" s="440"/>
      <c r="NNV226" s="440"/>
      <c r="NNW226" s="440"/>
      <c r="NNX226" s="440"/>
      <c r="NNY226" s="440"/>
      <c r="NNZ226" s="440"/>
      <c r="NOA226" s="440"/>
      <c r="NOB226" s="440"/>
      <c r="NOC226" s="440"/>
      <c r="NOD226" s="440"/>
      <c r="NOE226" s="440"/>
      <c r="NOF226" s="440"/>
      <c r="NOG226" s="440"/>
      <c r="NOH226" s="440"/>
      <c r="NOI226" s="440"/>
      <c r="NOJ226" s="440"/>
      <c r="NOK226" s="440"/>
      <c r="NOL226" s="440"/>
      <c r="NOM226" s="440"/>
      <c r="NON226" s="440"/>
      <c r="NOO226" s="440"/>
      <c r="NOP226" s="440"/>
      <c r="NOQ226" s="440"/>
      <c r="NOR226" s="440"/>
      <c r="NOS226" s="440"/>
      <c r="NOT226" s="440"/>
      <c r="NOU226" s="440"/>
      <c r="NOV226" s="440"/>
      <c r="NOW226" s="440"/>
      <c r="NOX226" s="440"/>
      <c r="NOY226" s="440"/>
      <c r="NOZ226" s="440"/>
      <c r="NPA226" s="440"/>
      <c r="NPB226" s="440"/>
      <c r="NPC226" s="440"/>
      <c r="NPD226" s="440"/>
      <c r="NPE226" s="440"/>
      <c r="NPF226" s="440"/>
      <c r="NPG226" s="440"/>
      <c r="NPH226" s="440"/>
      <c r="NPI226" s="440"/>
      <c r="NPJ226" s="440"/>
      <c r="NPK226" s="440"/>
      <c r="NPL226" s="440"/>
      <c r="NPM226" s="440"/>
      <c r="NPN226" s="440"/>
      <c r="NPO226" s="440"/>
      <c r="NPP226" s="440"/>
      <c r="NPQ226" s="440"/>
      <c r="NPR226" s="440"/>
      <c r="NPS226" s="440"/>
      <c r="NPT226" s="440"/>
      <c r="NPU226" s="440"/>
      <c r="NPV226" s="440"/>
      <c r="NPW226" s="440"/>
      <c r="NPX226" s="440"/>
      <c r="NPY226" s="440"/>
      <c r="NPZ226" s="440"/>
      <c r="NQA226" s="440"/>
      <c r="NQB226" s="440"/>
      <c r="NQC226" s="440"/>
      <c r="NQD226" s="440"/>
      <c r="NQE226" s="440"/>
      <c r="NQF226" s="440"/>
      <c r="NQG226" s="440"/>
      <c r="NQH226" s="440"/>
      <c r="NQI226" s="440"/>
      <c r="NQJ226" s="440"/>
      <c r="NQK226" s="440"/>
      <c r="NQL226" s="440"/>
      <c r="NQM226" s="440"/>
      <c r="NQN226" s="440"/>
      <c r="NQO226" s="440"/>
      <c r="NQP226" s="440"/>
      <c r="NQQ226" s="440"/>
      <c r="NQR226" s="440"/>
      <c r="NQS226" s="440"/>
      <c r="NQT226" s="440"/>
      <c r="NQU226" s="440"/>
      <c r="NQV226" s="440"/>
      <c r="NQW226" s="440"/>
      <c r="NQX226" s="440"/>
      <c r="NQY226" s="440"/>
      <c r="NQZ226" s="440"/>
      <c r="NRA226" s="440"/>
      <c r="NRB226" s="440"/>
      <c r="NRC226" s="440"/>
      <c r="NRD226" s="440"/>
      <c r="NRE226" s="440"/>
      <c r="NRF226" s="440"/>
      <c r="NRG226" s="440"/>
      <c r="NRH226" s="440"/>
      <c r="NRI226" s="440"/>
      <c r="NRJ226" s="440"/>
      <c r="NRK226" s="440"/>
      <c r="NRL226" s="440"/>
      <c r="NRM226" s="440"/>
      <c r="NRN226" s="440"/>
      <c r="NRO226" s="440"/>
      <c r="NRP226" s="440"/>
      <c r="NRQ226" s="440"/>
      <c r="NRR226" s="440"/>
      <c r="NRS226" s="440"/>
      <c r="NRT226" s="440"/>
      <c r="NRU226" s="440"/>
      <c r="NRV226" s="440"/>
      <c r="NRW226" s="440"/>
      <c r="NRX226" s="440"/>
      <c r="NRY226" s="440"/>
      <c r="NRZ226" s="440"/>
      <c r="NSA226" s="440"/>
      <c r="NSB226" s="440"/>
      <c r="NSC226" s="440"/>
      <c r="NSD226" s="440"/>
      <c r="NSE226" s="440"/>
      <c r="NSF226" s="440"/>
      <c r="NSG226" s="440"/>
      <c r="NSH226" s="440"/>
      <c r="NSI226" s="440"/>
      <c r="NSJ226" s="440"/>
      <c r="NSK226" s="440"/>
      <c r="NSL226" s="440"/>
      <c r="NSM226" s="440"/>
      <c r="NSN226" s="440"/>
      <c r="NSO226" s="440"/>
      <c r="NSP226" s="440"/>
      <c r="NSQ226" s="440"/>
      <c r="NSR226" s="440"/>
      <c r="NSS226" s="440"/>
      <c r="NST226" s="440"/>
      <c r="NSU226" s="440"/>
      <c r="NSV226" s="440"/>
      <c r="NSW226" s="440"/>
      <c r="NSX226" s="440"/>
      <c r="NSY226" s="440"/>
      <c r="NSZ226" s="440"/>
      <c r="NTA226" s="440"/>
      <c r="NTB226" s="440"/>
      <c r="NTC226" s="440"/>
      <c r="NTD226" s="440"/>
      <c r="NTE226" s="440"/>
      <c r="NTF226" s="440"/>
      <c r="NTG226" s="440"/>
      <c r="NTH226" s="440"/>
      <c r="NTI226" s="440"/>
      <c r="NTJ226" s="440"/>
      <c r="NTK226" s="440"/>
      <c r="NTL226" s="440"/>
      <c r="NTM226" s="440"/>
      <c r="NTN226" s="440"/>
      <c r="NTO226" s="440"/>
      <c r="NTP226" s="440"/>
      <c r="NTQ226" s="440"/>
      <c r="NTR226" s="440"/>
      <c r="NTS226" s="440"/>
      <c r="NTT226" s="440"/>
      <c r="NTU226" s="440"/>
      <c r="NTV226" s="440"/>
      <c r="NTW226" s="440"/>
      <c r="NTX226" s="440"/>
      <c r="NTY226" s="440"/>
      <c r="NTZ226" s="440"/>
      <c r="NUA226" s="440"/>
      <c r="NUB226" s="440"/>
      <c r="NUC226" s="440"/>
      <c r="NUD226" s="440"/>
      <c r="NUE226" s="440"/>
      <c r="NUF226" s="440"/>
      <c r="NUG226" s="440"/>
      <c r="NUH226" s="440"/>
      <c r="NUI226" s="440"/>
      <c r="NUJ226" s="440"/>
      <c r="NUK226" s="440"/>
      <c r="NUL226" s="440"/>
      <c r="NUM226" s="440"/>
      <c r="NUN226" s="440"/>
      <c r="NUO226" s="440"/>
      <c r="NUP226" s="440"/>
      <c r="NUQ226" s="440"/>
      <c r="NUR226" s="440"/>
      <c r="NUS226" s="440"/>
      <c r="NUT226" s="440"/>
      <c r="NUU226" s="440"/>
      <c r="NUV226" s="440"/>
      <c r="NUW226" s="440"/>
      <c r="NUX226" s="440"/>
      <c r="NUY226" s="440"/>
      <c r="NUZ226" s="440"/>
      <c r="NVA226" s="440"/>
      <c r="NVB226" s="440"/>
      <c r="NVC226" s="440"/>
      <c r="NVD226" s="440"/>
      <c r="NVE226" s="440"/>
      <c r="NVF226" s="440"/>
      <c r="NVG226" s="440"/>
      <c r="NVH226" s="440"/>
      <c r="NVI226" s="440"/>
      <c r="NVJ226" s="440"/>
      <c r="NVK226" s="440"/>
      <c r="NVL226" s="440"/>
      <c r="NVM226" s="440"/>
      <c r="NVN226" s="440"/>
      <c r="NVO226" s="440"/>
      <c r="NVP226" s="440"/>
      <c r="NVQ226" s="440"/>
      <c r="NVR226" s="440"/>
      <c r="NVS226" s="440"/>
      <c r="NVT226" s="440"/>
      <c r="NVU226" s="440"/>
      <c r="NVV226" s="440"/>
      <c r="NVW226" s="440"/>
      <c r="NVX226" s="440"/>
      <c r="NVY226" s="440"/>
      <c r="NVZ226" s="440"/>
      <c r="NWA226" s="440"/>
      <c r="NWB226" s="440"/>
      <c r="NWC226" s="440"/>
      <c r="NWD226" s="440"/>
      <c r="NWE226" s="440"/>
      <c r="NWF226" s="440"/>
      <c r="NWG226" s="440"/>
      <c r="NWH226" s="440"/>
      <c r="NWI226" s="440"/>
      <c r="NWJ226" s="440"/>
      <c r="NWK226" s="440"/>
      <c r="NWL226" s="440"/>
      <c r="NWM226" s="440"/>
      <c r="NWN226" s="440"/>
      <c r="NWO226" s="440"/>
      <c r="NWP226" s="440"/>
      <c r="NWQ226" s="440"/>
      <c r="NWR226" s="440"/>
      <c r="NWS226" s="440"/>
      <c r="NWT226" s="440"/>
      <c r="NWU226" s="440"/>
      <c r="NWV226" s="440"/>
      <c r="NWW226" s="440"/>
      <c r="NWX226" s="440"/>
      <c r="NWY226" s="440"/>
      <c r="NWZ226" s="440"/>
      <c r="NXA226" s="440"/>
      <c r="NXB226" s="440"/>
      <c r="NXC226" s="440"/>
      <c r="NXD226" s="440"/>
      <c r="NXE226" s="440"/>
      <c r="NXF226" s="440"/>
      <c r="NXG226" s="440"/>
      <c r="NXH226" s="440"/>
      <c r="NXI226" s="440"/>
      <c r="NXJ226" s="440"/>
      <c r="NXK226" s="440"/>
      <c r="NXL226" s="440"/>
      <c r="NXM226" s="440"/>
      <c r="NXN226" s="440"/>
      <c r="NXO226" s="440"/>
      <c r="NXP226" s="440"/>
      <c r="NXQ226" s="440"/>
      <c r="NXR226" s="440"/>
      <c r="NXS226" s="440"/>
      <c r="NXT226" s="440"/>
      <c r="NXU226" s="440"/>
      <c r="NXV226" s="440"/>
      <c r="NXW226" s="440"/>
      <c r="NXX226" s="440"/>
      <c r="NXY226" s="440"/>
      <c r="NXZ226" s="440"/>
      <c r="NYA226" s="440"/>
      <c r="NYB226" s="440"/>
      <c r="NYC226" s="440"/>
      <c r="NYD226" s="440"/>
      <c r="NYE226" s="440"/>
      <c r="NYF226" s="440"/>
      <c r="NYG226" s="440"/>
      <c r="NYH226" s="440"/>
      <c r="NYI226" s="440"/>
      <c r="NYJ226" s="440"/>
      <c r="NYK226" s="440"/>
      <c r="NYL226" s="440"/>
      <c r="NYM226" s="440"/>
      <c r="NYN226" s="440"/>
      <c r="NYO226" s="440"/>
      <c r="NYP226" s="440"/>
      <c r="NYQ226" s="440"/>
      <c r="NYR226" s="440"/>
      <c r="NYS226" s="440"/>
      <c r="NYT226" s="440"/>
      <c r="NYU226" s="440"/>
      <c r="NYV226" s="440"/>
      <c r="NYW226" s="440"/>
      <c r="NYX226" s="440"/>
      <c r="NYY226" s="440"/>
      <c r="NYZ226" s="440"/>
      <c r="NZA226" s="440"/>
      <c r="NZB226" s="440"/>
      <c r="NZC226" s="440"/>
      <c r="NZD226" s="440"/>
      <c r="NZE226" s="440"/>
      <c r="NZF226" s="440"/>
      <c r="NZG226" s="440"/>
      <c r="NZH226" s="440"/>
      <c r="NZI226" s="440"/>
      <c r="NZJ226" s="440"/>
      <c r="NZK226" s="440"/>
      <c r="NZL226" s="440"/>
      <c r="NZM226" s="440"/>
      <c r="NZN226" s="440"/>
      <c r="NZO226" s="440"/>
      <c r="NZP226" s="440"/>
      <c r="NZQ226" s="440"/>
      <c r="NZR226" s="440"/>
      <c r="NZS226" s="440"/>
      <c r="NZT226" s="440"/>
      <c r="NZU226" s="440"/>
      <c r="NZV226" s="440"/>
      <c r="NZW226" s="440"/>
      <c r="NZX226" s="440"/>
      <c r="NZY226" s="440"/>
      <c r="NZZ226" s="440"/>
      <c r="OAA226" s="440"/>
      <c r="OAB226" s="440"/>
      <c r="OAC226" s="440"/>
      <c r="OAD226" s="440"/>
      <c r="OAE226" s="440"/>
      <c r="OAF226" s="440"/>
      <c r="OAG226" s="440"/>
      <c r="OAH226" s="440"/>
      <c r="OAI226" s="440"/>
      <c r="OAJ226" s="440"/>
      <c r="OAK226" s="440"/>
      <c r="OAL226" s="440"/>
      <c r="OAM226" s="440"/>
      <c r="OAN226" s="440"/>
      <c r="OAO226" s="440"/>
      <c r="OAP226" s="440"/>
      <c r="OAQ226" s="440"/>
      <c r="OAR226" s="440"/>
      <c r="OAS226" s="440"/>
      <c r="OAT226" s="440"/>
      <c r="OAU226" s="440"/>
      <c r="OAV226" s="440"/>
      <c r="OAW226" s="440"/>
      <c r="OAX226" s="440"/>
      <c r="OAY226" s="440"/>
      <c r="OAZ226" s="440"/>
      <c r="OBA226" s="440"/>
      <c r="OBB226" s="440"/>
      <c r="OBC226" s="440"/>
      <c r="OBD226" s="440"/>
      <c r="OBE226" s="440"/>
      <c r="OBF226" s="440"/>
      <c r="OBG226" s="440"/>
      <c r="OBH226" s="440"/>
      <c r="OBI226" s="440"/>
      <c r="OBJ226" s="440"/>
      <c r="OBK226" s="440"/>
      <c r="OBL226" s="440"/>
      <c r="OBM226" s="440"/>
      <c r="OBN226" s="440"/>
      <c r="OBO226" s="440"/>
      <c r="OBP226" s="440"/>
      <c r="OBQ226" s="440"/>
      <c r="OBR226" s="440"/>
      <c r="OBS226" s="440"/>
      <c r="OBT226" s="440"/>
      <c r="OBU226" s="440"/>
      <c r="OBV226" s="440"/>
      <c r="OBW226" s="440"/>
      <c r="OBX226" s="440"/>
      <c r="OBY226" s="440"/>
      <c r="OBZ226" s="440"/>
      <c r="OCA226" s="440"/>
      <c r="OCB226" s="440"/>
      <c r="OCC226" s="440"/>
      <c r="OCD226" s="440"/>
      <c r="OCE226" s="440"/>
      <c r="OCF226" s="440"/>
      <c r="OCG226" s="440"/>
      <c r="OCH226" s="440"/>
      <c r="OCI226" s="440"/>
      <c r="OCJ226" s="440"/>
      <c r="OCK226" s="440"/>
      <c r="OCL226" s="440"/>
      <c r="OCM226" s="440"/>
      <c r="OCN226" s="440"/>
      <c r="OCO226" s="440"/>
      <c r="OCP226" s="440"/>
      <c r="OCQ226" s="440"/>
      <c r="OCR226" s="440"/>
      <c r="OCS226" s="440"/>
      <c r="OCT226" s="440"/>
      <c r="OCU226" s="440"/>
      <c r="OCV226" s="440"/>
      <c r="OCW226" s="440"/>
      <c r="OCX226" s="440"/>
      <c r="OCY226" s="440"/>
      <c r="OCZ226" s="440"/>
      <c r="ODA226" s="440"/>
      <c r="ODB226" s="440"/>
      <c r="ODC226" s="440"/>
      <c r="ODD226" s="440"/>
      <c r="ODE226" s="440"/>
      <c r="ODF226" s="440"/>
      <c r="ODG226" s="440"/>
      <c r="ODH226" s="440"/>
      <c r="ODI226" s="440"/>
      <c r="ODJ226" s="440"/>
      <c r="ODK226" s="440"/>
      <c r="ODL226" s="440"/>
      <c r="ODM226" s="440"/>
      <c r="ODN226" s="440"/>
      <c r="ODO226" s="440"/>
      <c r="ODP226" s="440"/>
      <c r="ODQ226" s="440"/>
      <c r="ODR226" s="440"/>
      <c r="ODS226" s="440"/>
      <c r="ODT226" s="440"/>
      <c r="ODU226" s="440"/>
      <c r="ODV226" s="440"/>
      <c r="ODW226" s="440"/>
      <c r="ODX226" s="440"/>
      <c r="ODY226" s="440"/>
      <c r="ODZ226" s="440"/>
      <c r="OEA226" s="440"/>
      <c r="OEB226" s="440"/>
      <c r="OEC226" s="440"/>
      <c r="OED226" s="440"/>
      <c r="OEE226" s="440"/>
      <c r="OEF226" s="440"/>
      <c r="OEG226" s="440"/>
      <c r="OEH226" s="440"/>
      <c r="OEI226" s="440"/>
      <c r="OEJ226" s="440"/>
      <c r="OEK226" s="440"/>
      <c r="OEL226" s="440"/>
      <c r="OEM226" s="440"/>
      <c r="OEN226" s="440"/>
      <c r="OEO226" s="440"/>
      <c r="OEP226" s="440"/>
      <c r="OEQ226" s="440"/>
      <c r="OER226" s="440"/>
      <c r="OES226" s="440"/>
      <c r="OET226" s="440"/>
      <c r="OEU226" s="440"/>
      <c r="OEV226" s="440"/>
      <c r="OEW226" s="440"/>
      <c r="OEX226" s="440"/>
      <c r="OEY226" s="440"/>
      <c r="OEZ226" s="440"/>
      <c r="OFA226" s="440"/>
      <c r="OFB226" s="440"/>
      <c r="OFC226" s="440"/>
      <c r="OFD226" s="440"/>
      <c r="OFE226" s="440"/>
      <c r="OFF226" s="440"/>
      <c r="OFG226" s="440"/>
      <c r="OFH226" s="440"/>
      <c r="OFI226" s="440"/>
      <c r="OFJ226" s="440"/>
      <c r="OFK226" s="440"/>
      <c r="OFL226" s="440"/>
      <c r="OFM226" s="440"/>
      <c r="OFN226" s="440"/>
      <c r="OFO226" s="440"/>
      <c r="OFP226" s="440"/>
      <c r="OFQ226" s="440"/>
      <c r="OFR226" s="440"/>
      <c r="OFS226" s="440"/>
      <c r="OFT226" s="440"/>
      <c r="OFU226" s="440"/>
      <c r="OFV226" s="440"/>
      <c r="OFW226" s="440"/>
      <c r="OFX226" s="440"/>
      <c r="OFY226" s="440"/>
      <c r="OFZ226" s="440"/>
      <c r="OGA226" s="440"/>
      <c r="OGB226" s="440"/>
      <c r="OGC226" s="440"/>
      <c r="OGD226" s="440"/>
      <c r="OGE226" s="440"/>
      <c r="OGF226" s="440"/>
      <c r="OGG226" s="440"/>
      <c r="OGH226" s="440"/>
      <c r="OGI226" s="440"/>
      <c r="OGJ226" s="440"/>
      <c r="OGK226" s="440"/>
      <c r="OGL226" s="440"/>
      <c r="OGM226" s="440"/>
      <c r="OGN226" s="440"/>
      <c r="OGO226" s="440"/>
      <c r="OGP226" s="440"/>
      <c r="OGQ226" s="440"/>
      <c r="OGR226" s="440"/>
      <c r="OGS226" s="440"/>
      <c r="OGT226" s="440"/>
      <c r="OGU226" s="440"/>
      <c r="OGV226" s="440"/>
      <c r="OGW226" s="440"/>
      <c r="OGX226" s="440"/>
      <c r="OGY226" s="440"/>
      <c r="OGZ226" s="440"/>
      <c r="OHA226" s="440"/>
      <c r="OHB226" s="440"/>
      <c r="OHC226" s="440"/>
      <c r="OHD226" s="440"/>
      <c r="OHE226" s="440"/>
      <c r="OHF226" s="440"/>
      <c r="OHG226" s="440"/>
      <c r="OHH226" s="440"/>
      <c r="OHI226" s="440"/>
      <c r="OHJ226" s="440"/>
      <c r="OHK226" s="440"/>
      <c r="OHL226" s="440"/>
      <c r="OHM226" s="440"/>
      <c r="OHN226" s="440"/>
      <c r="OHO226" s="440"/>
      <c r="OHP226" s="440"/>
      <c r="OHQ226" s="440"/>
      <c r="OHR226" s="440"/>
      <c r="OHS226" s="440"/>
      <c r="OHT226" s="440"/>
      <c r="OHU226" s="440"/>
      <c r="OHV226" s="440"/>
      <c r="OHW226" s="440"/>
      <c r="OHX226" s="440"/>
      <c r="OHY226" s="440"/>
      <c r="OHZ226" s="440"/>
      <c r="OIA226" s="440"/>
      <c r="OIB226" s="440"/>
      <c r="OIC226" s="440"/>
      <c r="OID226" s="440"/>
      <c r="OIE226" s="440"/>
      <c r="OIF226" s="440"/>
      <c r="OIG226" s="440"/>
      <c r="OIH226" s="440"/>
      <c r="OII226" s="440"/>
      <c r="OIJ226" s="440"/>
      <c r="OIK226" s="440"/>
      <c r="OIL226" s="440"/>
      <c r="OIM226" s="440"/>
      <c r="OIN226" s="440"/>
      <c r="OIO226" s="440"/>
      <c r="OIP226" s="440"/>
      <c r="OIQ226" s="440"/>
      <c r="OIR226" s="440"/>
      <c r="OIS226" s="440"/>
      <c r="OIT226" s="440"/>
      <c r="OIU226" s="440"/>
      <c r="OIV226" s="440"/>
      <c r="OIW226" s="440"/>
      <c r="OIX226" s="440"/>
      <c r="OIY226" s="440"/>
      <c r="OIZ226" s="440"/>
      <c r="OJA226" s="440"/>
      <c r="OJB226" s="440"/>
      <c r="OJC226" s="440"/>
      <c r="OJD226" s="440"/>
      <c r="OJE226" s="440"/>
      <c r="OJF226" s="440"/>
      <c r="OJG226" s="440"/>
      <c r="OJH226" s="440"/>
      <c r="OJI226" s="440"/>
      <c r="OJJ226" s="440"/>
      <c r="OJK226" s="440"/>
      <c r="OJL226" s="440"/>
      <c r="OJM226" s="440"/>
      <c r="OJN226" s="440"/>
      <c r="OJO226" s="440"/>
      <c r="OJP226" s="440"/>
      <c r="OJQ226" s="440"/>
      <c r="OJR226" s="440"/>
      <c r="OJS226" s="440"/>
      <c r="OJT226" s="440"/>
      <c r="OJU226" s="440"/>
      <c r="OJV226" s="440"/>
      <c r="OJW226" s="440"/>
      <c r="OJX226" s="440"/>
      <c r="OJY226" s="440"/>
      <c r="OJZ226" s="440"/>
      <c r="OKA226" s="440"/>
      <c r="OKB226" s="440"/>
      <c r="OKC226" s="440"/>
      <c r="OKD226" s="440"/>
      <c r="OKE226" s="440"/>
      <c r="OKF226" s="440"/>
      <c r="OKG226" s="440"/>
      <c r="OKH226" s="440"/>
      <c r="OKI226" s="440"/>
      <c r="OKJ226" s="440"/>
      <c r="OKK226" s="440"/>
      <c r="OKL226" s="440"/>
      <c r="OKM226" s="440"/>
      <c r="OKN226" s="440"/>
      <c r="OKO226" s="440"/>
      <c r="OKP226" s="440"/>
      <c r="OKQ226" s="440"/>
      <c r="OKR226" s="440"/>
      <c r="OKS226" s="440"/>
      <c r="OKT226" s="440"/>
      <c r="OKU226" s="440"/>
      <c r="OKV226" s="440"/>
      <c r="OKW226" s="440"/>
      <c r="OKX226" s="440"/>
      <c r="OKY226" s="440"/>
      <c r="OKZ226" s="440"/>
      <c r="OLA226" s="440"/>
      <c r="OLB226" s="440"/>
      <c r="OLC226" s="440"/>
      <c r="OLD226" s="440"/>
      <c r="OLE226" s="440"/>
      <c r="OLF226" s="440"/>
      <c r="OLG226" s="440"/>
      <c r="OLH226" s="440"/>
      <c r="OLI226" s="440"/>
      <c r="OLJ226" s="440"/>
      <c r="OLK226" s="440"/>
      <c r="OLL226" s="440"/>
      <c r="OLM226" s="440"/>
      <c r="OLN226" s="440"/>
      <c r="OLO226" s="440"/>
      <c r="OLP226" s="440"/>
      <c r="OLQ226" s="440"/>
      <c r="OLR226" s="440"/>
      <c r="OLS226" s="440"/>
      <c r="OLT226" s="440"/>
      <c r="OLU226" s="440"/>
      <c r="OLV226" s="440"/>
      <c r="OLW226" s="440"/>
      <c r="OLX226" s="440"/>
      <c r="OLY226" s="440"/>
      <c r="OLZ226" s="440"/>
      <c r="OMA226" s="440"/>
      <c r="OMB226" s="440"/>
      <c r="OMC226" s="440"/>
      <c r="OMD226" s="440"/>
      <c r="OME226" s="440"/>
      <c r="OMF226" s="440"/>
      <c r="OMG226" s="440"/>
      <c r="OMH226" s="440"/>
      <c r="OMI226" s="440"/>
      <c r="OMJ226" s="440"/>
      <c r="OMK226" s="440"/>
      <c r="OML226" s="440"/>
      <c r="OMM226" s="440"/>
      <c r="OMN226" s="440"/>
      <c r="OMO226" s="440"/>
      <c r="OMP226" s="440"/>
      <c r="OMQ226" s="440"/>
      <c r="OMR226" s="440"/>
      <c r="OMS226" s="440"/>
      <c r="OMT226" s="440"/>
      <c r="OMU226" s="440"/>
      <c r="OMV226" s="440"/>
      <c r="OMW226" s="440"/>
      <c r="OMX226" s="440"/>
      <c r="OMY226" s="440"/>
      <c r="OMZ226" s="440"/>
      <c r="ONA226" s="440"/>
      <c r="ONB226" s="440"/>
      <c r="ONC226" s="440"/>
      <c r="OND226" s="440"/>
      <c r="ONE226" s="440"/>
      <c r="ONF226" s="440"/>
      <c r="ONG226" s="440"/>
      <c r="ONH226" s="440"/>
      <c r="ONI226" s="440"/>
      <c r="ONJ226" s="440"/>
      <c r="ONK226" s="440"/>
      <c r="ONL226" s="440"/>
      <c r="ONM226" s="440"/>
      <c r="ONN226" s="440"/>
      <c r="ONO226" s="440"/>
      <c r="ONP226" s="440"/>
      <c r="ONQ226" s="440"/>
      <c r="ONR226" s="440"/>
      <c r="ONS226" s="440"/>
      <c r="ONT226" s="440"/>
      <c r="ONU226" s="440"/>
      <c r="ONV226" s="440"/>
      <c r="ONW226" s="440"/>
      <c r="ONX226" s="440"/>
      <c r="ONY226" s="440"/>
      <c r="ONZ226" s="440"/>
      <c r="OOA226" s="440"/>
      <c r="OOB226" s="440"/>
      <c r="OOC226" s="440"/>
      <c r="OOD226" s="440"/>
      <c r="OOE226" s="440"/>
      <c r="OOF226" s="440"/>
      <c r="OOG226" s="440"/>
      <c r="OOH226" s="440"/>
      <c r="OOI226" s="440"/>
      <c r="OOJ226" s="440"/>
      <c r="OOK226" s="440"/>
      <c r="OOL226" s="440"/>
      <c r="OOM226" s="440"/>
      <c r="OON226" s="440"/>
      <c r="OOO226" s="440"/>
      <c r="OOP226" s="440"/>
      <c r="OOQ226" s="440"/>
      <c r="OOR226" s="440"/>
      <c r="OOS226" s="440"/>
      <c r="OOT226" s="440"/>
      <c r="OOU226" s="440"/>
      <c r="OOV226" s="440"/>
      <c r="OOW226" s="440"/>
      <c r="OOX226" s="440"/>
      <c r="OOY226" s="440"/>
      <c r="OOZ226" s="440"/>
      <c r="OPA226" s="440"/>
      <c r="OPB226" s="440"/>
      <c r="OPC226" s="440"/>
      <c r="OPD226" s="440"/>
      <c r="OPE226" s="440"/>
      <c r="OPF226" s="440"/>
      <c r="OPG226" s="440"/>
      <c r="OPH226" s="440"/>
      <c r="OPI226" s="440"/>
      <c r="OPJ226" s="440"/>
      <c r="OPK226" s="440"/>
      <c r="OPL226" s="440"/>
      <c r="OPM226" s="440"/>
      <c r="OPN226" s="440"/>
      <c r="OPO226" s="440"/>
      <c r="OPP226" s="440"/>
      <c r="OPQ226" s="440"/>
      <c r="OPR226" s="440"/>
      <c r="OPS226" s="440"/>
      <c r="OPT226" s="440"/>
      <c r="OPU226" s="440"/>
      <c r="OPV226" s="440"/>
      <c r="OPW226" s="440"/>
      <c r="OPX226" s="440"/>
      <c r="OPY226" s="440"/>
      <c r="OPZ226" s="440"/>
      <c r="OQA226" s="440"/>
      <c r="OQB226" s="440"/>
      <c r="OQC226" s="440"/>
      <c r="OQD226" s="440"/>
      <c r="OQE226" s="440"/>
      <c r="OQF226" s="440"/>
      <c r="OQG226" s="440"/>
      <c r="OQH226" s="440"/>
      <c r="OQI226" s="440"/>
      <c r="OQJ226" s="440"/>
      <c r="OQK226" s="440"/>
      <c r="OQL226" s="440"/>
      <c r="OQM226" s="440"/>
      <c r="OQN226" s="440"/>
      <c r="OQO226" s="440"/>
      <c r="OQP226" s="440"/>
      <c r="OQQ226" s="440"/>
      <c r="OQR226" s="440"/>
      <c r="OQS226" s="440"/>
      <c r="OQT226" s="440"/>
      <c r="OQU226" s="440"/>
      <c r="OQV226" s="440"/>
      <c r="OQW226" s="440"/>
      <c r="OQX226" s="440"/>
      <c r="OQY226" s="440"/>
      <c r="OQZ226" s="440"/>
      <c r="ORA226" s="440"/>
      <c r="ORB226" s="440"/>
      <c r="ORC226" s="440"/>
      <c r="ORD226" s="440"/>
      <c r="ORE226" s="440"/>
      <c r="ORF226" s="440"/>
      <c r="ORG226" s="440"/>
      <c r="ORH226" s="440"/>
      <c r="ORI226" s="440"/>
      <c r="ORJ226" s="440"/>
      <c r="ORK226" s="440"/>
      <c r="ORL226" s="440"/>
      <c r="ORM226" s="440"/>
      <c r="ORN226" s="440"/>
      <c r="ORO226" s="440"/>
      <c r="ORP226" s="440"/>
      <c r="ORQ226" s="440"/>
      <c r="ORR226" s="440"/>
      <c r="ORS226" s="440"/>
      <c r="ORT226" s="440"/>
      <c r="ORU226" s="440"/>
      <c r="ORV226" s="440"/>
      <c r="ORW226" s="440"/>
      <c r="ORX226" s="440"/>
      <c r="ORY226" s="440"/>
      <c r="ORZ226" s="440"/>
      <c r="OSA226" s="440"/>
      <c r="OSB226" s="440"/>
      <c r="OSC226" s="440"/>
      <c r="OSD226" s="440"/>
      <c r="OSE226" s="440"/>
      <c r="OSF226" s="440"/>
      <c r="OSG226" s="440"/>
      <c r="OSH226" s="440"/>
      <c r="OSI226" s="440"/>
      <c r="OSJ226" s="440"/>
      <c r="OSK226" s="440"/>
      <c r="OSL226" s="440"/>
      <c r="OSM226" s="440"/>
      <c r="OSN226" s="440"/>
      <c r="OSO226" s="440"/>
      <c r="OSP226" s="440"/>
      <c r="OSQ226" s="440"/>
      <c r="OSR226" s="440"/>
      <c r="OSS226" s="440"/>
      <c r="OST226" s="440"/>
      <c r="OSU226" s="440"/>
      <c r="OSV226" s="440"/>
      <c r="OSW226" s="440"/>
      <c r="OSX226" s="440"/>
      <c r="OSY226" s="440"/>
      <c r="OSZ226" s="440"/>
      <c r="OTA226" s="440"/>
      <c r="OTB226" s="440"/>
      <c r="OTC226" s="440"/>
      <c r="OTD226" s="440"/>
      <c r="OTE226" s="440"/>
      <c r="OTF226" s="440"/>
      <c r="OTG226" s="440"/>
      <c r="OTH226" s="440"/>
      <c r="OTI226" s="440"/>
      <c r="OTJ226" s="440"/>
      <c r="OTK226" s="440"/>
      <c r="OTL226" s="440"/>
      <c r="OTM226" s="440"/>
      <c r="OTN226" s="440"/>
      <c r="OTO226" s="440"/>
      <c r="OTP226" s="440"/>
      <c r="OTQ226" s="440"/>
      <c r="OTR226" s="440"/>
      <c r="OTS226" s="440"/>
      <c r="OTT226" s="440"/>
      <c r="OTU226" s="440"/>
      <c r="OTV226" s="440"/>
      <c r="OTW226" s="440"/>
      <c r="OTX226" s="440"/>
      <c r="OTY226" s="440"/>
      <c r="OTZ226" s="440"/>
      <c r="OUA226" s="440"/>
      <c r="OUB226" s="440"/>
      <c r="OUC226" s="440"/>
      <c r="OUD226" s="440"/>
      <c r="OUE226" s="440"/>
      <c r="OUF226" s="440"/>
      <c r="OUG226" s="440"/>
      <c r="OUH226" s="440"/>
      <c r="OUI226" s="440"/>
      <c r="OUJ226" s="440"/>
      <c r="OUK226" s="440"/>
      <c r="OUL226" s="440"/>
      <c r="OUM226" s="440"/>
      <c r="OUN226" s="440"/>
      <c r="OUO226" s="440"/>
      <c r="OUP226" s="440"/>
      <c r="OUQ226" s="440"/>
      <c r="OUR226" s="440"/>
      <c r="OUS226" s="440"/>
      <c r="OUT226" s="440"/>
      <c r="OUU226" s="440"/>
      <c r="OUV226" s="440"/>
      <c r="OUW226" s="440"/>
      <c r="OUX226" s="440"/>
      <c r="OUY226" s="440"/>
      <c r="OUZ226" s="440"/>
      <c r="OVA226" s="440"/>
      <c r="OVB226" s="440"/>
      <c r="OVC226" s="440"/>
      <c r="OVD226" s="440"/>
      <c r="OVE226" s="440"/>
      <c r="OVF226" s="440"/>
      <c r="OVG226" s="440"/>
      <c r="OVH226" s="440"/>
      <c r="OVI226" s="440"/>
      <c r="OVJ226" s="440"/>
      <c r="OVK226" s="440"/>
      <c r="OVL226" s="440"/>
      <c r="OVM226" s="440"/>
      <c r="OVN226" s="440"/>
      <c r="OVO226" s="440"/>
      <c r="OVP226" s="440"/>
      <c r="OVQ226" s="440"/>
      <c r="OVR226" s="440"/>
      <c r="OVS226" s="440"/>
      <c r="OVT226" s="440"/>
      <c r="OVU226" s="440"/>
      <c r="OVV226" s="440"/>
      <c r="OVW226" s="440"/>
      <c r="OVX226" s="440"/>
      <c r="OVY226" s="440"/>
      <c r="OVZ226" s="440"/>
      <c r="OWA226" s="440"/>
      <c r="OWB226" s="440"/>
      <c r="OWC226" s="440"/>
      <c r="OWD226" s="440"/>
      <c r="OWE226" s="440"/>
      <c r="OWF226" s="440"/>
      <c r="OWG226" s="440"/>
      <c r="OWH226" s="440"/>
      <c r="OWI226" s="440"/>
      <c r="OWJ226" s="440"/>
      <c r="OWK226" s="440"/>
      <c r="OWL226" s="440"/>
      <c r="OWM226" s="440"/>
      <c r="OWN226" s="440"/>
      <c r="OWO226" s="440"/>
      <c r="OWP226" s="440"/>
      <c r="OWQ226" s="440"/>
      <c r="OWR226" s="440"/>
      <c r="OWS226" s="440"/>
      <c r="OWT226" s="440"/>
      <c r="OWU226" s="440"/>
      <c r="OWV226" s="440"/>
      <c r="OWW226" s="440"/>
      <c r="OWX226" s="440"/>
      <c r="OWY226" s="440"/>
      <c r="OWZ226" s="440"/>
      <c r="OXA226" s="440"/>
      <c r="OXB226" s="440"/>
      <c r="OXC226" s="440"/>
      <c r="OXD226" s="440"/>
      <c r="OXE226" s="440"/>
      <c r="OXF226" s="440"/>
      <c r="OXG226" s="440"/>
      <c r="OXH226" s="440"/>
      <c r="OXI226" s="440"/>
      <c r="OXJ226" s="440"/>
      <c r="OXK226" s="440"/>
      <c r="OXL226" s="440"/>
      <c r="OXM226" s="440"/>
      <c r="OXN226" s="440"/>
      <c r="OXO226" s="440"/>
      <c r="OXP226" s="440"/>
      <c r="OXQ226" s="440"/>
      <c r="OXR226" s="440"/>
      <c r="OXS226" s="440"/>
      <c r="OXT226" s="440"/>
      <c r="OXU226" s="440"/>
      <c r="OXV226" s="440"/>
      <c r="OXW226" s="440"/>
      <c r="OXX226" s="440"/>
      <c r="OXY226" s="440"/>
      <c r="OXZ226" s="440"/>
      <c r="OYA226" s="440"/>
      <c r="OYB226" s="440"/>
      <c r="OYC226" s="440"/>
      <c r="OYD226" s="440"/>
      <c r="OYE226" s="440"/>
      <c r="OYF226" s="440"/>
      <c r="OYG226" s="440"/>
      <c r="OYH226" s="440"/>
      <c r="OYI226" s="440"/>
      <c r="OYJ226" s="440"/>
      <c r="OYK226" s="440"/>
      <c r="OYL226" s="440"/>
      <c r="OYM226" s="440"/>
      <c r="OYN226" s="440"/>
      <c r="OYO226" s="440"/>
      <c r="OYP226" s="440"/>
      <c r="OYQ226" s="440"/>
      <c r="OYR226" s="440"/>
      <c r="OYS226" s="440"/>
      <c r="OYT226" s="440"/>
      <c r="OYU226" s="440"/>
      <c r="OYV226" s="440"/>
      <c r="OYW226" s="440"/>
      <c r="OYX226" s="440"/>
      <c r="OYY226" s="440"/>
      <c r="OYZ226" s="440"/>
      <c r="OZA226" s="440"/>
      <c r="OZB226" s="440"/>
      <c r="OZC226" s="440"/>
      <c r="OZD226" s="440"/>
      <c r="OZE226" s="440"/>
      <c r="OZF226" s="440"/>
      <c r="OZG226" s="440"/>
      <c r="OZH226" s="440"/>
      <c r="OZI226" s="440"/>
      <c r="OZJ226" s="440"/>
      <c r="OZK226" s="440"/>
      <c r="OZL226" s="440"/>
      <c r="OZM226" s="440"/>
      <c r="OZN226" s="440"/>
      <c r="OZO226" s="440"/>
      <c r="OZP226" s="440"/>
      <c r="OZQ226" s="440"/>
      <c r="OZR226" s="440"/>
      <c r="OZS226" s="440"/>
      <c r="OZT226" s="440"/>
      <c r="OZU226" s="440"/>
      <c r="OZV226" s="440"/>
      <c r="OZW226" s="440"/>
      <c r="OZX226" s="440"/>
      <c r="OZY226" s="440"/>
      <c r="OZZ226" s="440"/>
      <c r="PAA226" s="440"/>
      <c r="PAB226" s="440"/>
      <c r="PAC226" s="440"/>
      <c r="PAD226" s="440"/>
      <c r="PAE226" s="440"/>
      <c r="PAF226" s="440"/>
      <c r="PAG226" s="440"/>
      <c r="PAH226" s="440"/>
      <c r="PAI226" s="440"/>
      <c r="PAJ226" s="440"/>
      <c r="PAK226" s="440"/>
      <c r="PAL226" s="440"/>
      <c r="PAM226" s="440"/>
      <c r="PAN226" s="440"/>
      <c r="PAO226" s="440"/>
      <c r="PAP226" s="440"/>
      <c r="PAQ226" s="440"/>
      <c r="PAR226" s="440"/>
      <c r="PAS226" s="440"/>
      <c r="PAT226" s="440"/>
      <c r="PAU226" s="440"/>
      <c r="PAV226" s="440"/>
      <c r="PAW226" s="440"/>
      <c r="PAX226" s="440"/>
      <c r="PAY226" s="440"/>
      <c r="PAZ226" s="440"/>
      <c r="PBA226" s="440"/>
      <c r="PBB226" s="440"/>
      <c r="PBC226" s="440"/>
      <c r="PBD226" s="440"/>
      <c r="PBE226" s="440"/>
      <c r="PBF226" s="440"/>
      <c r="PBG226" s="440"/>
      <c r="PBH226" s="440"/>
      <c r="PBI226" s="440"/>
      <c r="PBJ226" s="440"/>
      <c r="PBK226" s="440"/>
      <c r="PBL226" s="440"/>
      <c r="PBM226" s="440"/>
      <c r="PBN226" s="440"/>
      <c r="PBO226" s="440"/>
      <c r="PBP226" s="440"/>
      <c r="PBQ226" s="440"/>
      <c r="PBR226" s="440"/>
      <c r="PBS226" s="440"/>
      <c r="PBT226" s="440"/>
      <c r="PBU226" s="440"/>
      <c r="PBV226" s="440"/>
      <c r="PBW226" s="440"/>
      <c r="PBX226" s="440"/>
      <c r="PBY226" s="440"/>
      <c r="PBZ226" s="440"/>
      <c r="PCA226" s="440"/>
      <c r="PCB226" s="440"/>
      <c r="PCC226" s="440"/>
      <c r="PCD226" s="440"/>
      <c r="PCE226" s="440"/>
      <c r="PCF226" s="440"/>
      <c r="PCG226" s="440"/>
      <c r="PCH226" s="440"/>
      <c r="PCI226" s="440"/>
      <c r="PCJ226" s="440"/>
      <c r="PCK226" s="440"/>
      <c r="PCL226" s="440"/>
      <c r="PCM226" s="440"/>
      <c r="PCN226" s="440"/>
      <c r="PCO226" s="440"/>
      <c r="PCP226" s="440"/>
      <c r="PCQ226" s="440"/>
      <c r="PCR226" s="440"/>
      <c r="PCS226" s="440"/>
      <c r="PCT226" s="440"/>
      <c r="PCU226" s="440"/>
      <c r="PCV226" s="440"/>
      <c r="PCW226" s="440"/>
      <c r="PCX226" s="440"/>
      <c r="PCY226" s="440"/>
      <c r="PCZ226" s="440"/>
      <c r="PDA226" s="440"/>
      <c r="PDB226" s="440"/>
      <c r="PDC226" s="440"/>
      <c r="PDD226" s="440"/>
      <c r="PDE226" s="440"/>
      <c r="PDF226" s="440"/>
      <c r="PDG226" s="440"/>
      <c r="PDH226" s="440"/>
      <c r="PDI226" s="440"/>
      <c r="PDJ226" s="440"/>
      <c r="PDK226" s="440"/>
      <c r="PDL226" s="440"/>
      <c r="PDM226" s="440"/>
      <c r="PDN226" s="440"/>
      <c r="PDO226" s="440"/>
      <c r="PDP226" s="440"/>
      <c r="PDQ226" s="440"/>
      <c r="PDR226" s="440"/>
      <c r="PDS226" s="440"/>
      <c r="PDT226" s="440"/>
      <c r="PDU226" s="440"/>
      <c r="PDV226" s="440"/>
      <c r="PDW226" s="440"/>
      <c r="PDX226" s="440"/>
      <c r="PDY226" s="440"/>
      <c r="PDZ226" s="440"/>
      <c r="PEA226" s="440"/>
      <c r="PEB226" s="440"/>
      <c r="PEC226" s="440"/>
      <c r="PED226" s="440"/>
      <c r="PEE226" s="440"/>
      <c r="PEF226" s="440"/>
      <c r="PEG226" s="440"/>
      <c r="PEH226" s="440"/>
      <c r="PEI226" s="440"/>
      <c r="PEJ226" s="440"/>
      <c r="PEK226" s="440"/>
      <c r="PEL226" s="440"/>
      <c r="PEM226" s="440"/>
      <c r="PEN226" s="440"/>
      <c r="PEO226" s="440"/>
      <c r="PEP226" s="440"/>
      <c r="PEQ226" s="440"/>
      <c r="PER226" s="440"/>
      <c r="PES226" s="440"/>
      <c r="PET226" s="440"/>
      <c r="PEU226" s="440"/>
      <c r="PEV226" s="440"/>
      <c r="PEW226" s="440"/>
      <c r="PEX226" s="440"/>
      <c r="PEY226" s="440"/>
      <c r="PEZ226" s="440"/>
      <c r="PFA226" s="440"/>
      <c r="PFB226" s="440"/>
      <c r="PFC226" s="440"/>
      <c r="PFD226" s="440"/>
      <c r="PFE226" s="440"/>
      <c r="PFF226" s="440"/>
      <c r="PFG226" s="440"/>
      <c r="PFH226" s="440"/>
      <c r="PFI226" s="440"/>
      <c r="PFJ226" s="440"/>
      <c r="PFK226" s="440"/>
      <c r="PFL226" s="440"/>
      <c r="PFM226" s="440"/>
      <c r="PFN226" s="440"/>
      <c r="PFO226" s="440"/>
      <c r="PFP226" s="440"/>
      <c r="PFQ226" s="440"/>
      <c r="PFR226" s="440"/>
      <c r="PFS226" s="440"/>
      <c r="PFT226" s="440"/>
      <c r="PFU226" s="440"/>
      <c r="PFV226" s="440"/>
      <c r="PFW226" s="440"/>
      <c r="PFX226" s="440"/>
      <c r="PFY226" s="440"/>
      <c r="PFZ226" s="440"/>
      <c r="PGA226" s="440"/>
      <c r="PGB226" s="440"/>
      <c r="PGC226" s="440"/>
      <c r="PGD226" s="440"/>
      <c r="PGE226" s="440"/>
      <c r="PGF226" s="440"/>
      <c r="PGG226" s="440"/>
      <c r="PGH226" s="440"/>
      <c r="PGI226" s="440"/>
      <c r="PGJ226" s="440"/>
      <c r="PGK226" s="440"/>
      <c r="PGL226" s="440"/>
      <c r="PGM226" s="440"/>
      <c r="PGN226" s="440"/>
      <c r="PGO226" s="440"/>
      <c r="PGP226" s="440"/>
      <c r="PGQ226" s="440"/>
      <c r="PGR226" s="440"/>
      <c r="PGS226" s="440"/>
      <c r="PGT226" s="440"/>
      <c r="PGU226" s="440"/>
      <c r="PGV226" s="440"/>
      <c r="PGW226" s="440"/>
      <c r="PGX226" s="440"/>
      <c r="PGY226" s="440"/>
      <c r="PGZ226" s="440"/>
      <c r="PHA226" s="440"/>
      <c r="PHB226" s="440"/>
      <c r="PHC226" s="440"/>
      <c r="PHD226" s="440"/>
      <c r="PHE226" s="440"/>
      <c r="PHF226" s="440"/>
      <c r="PHG226" s="440"/>
      <c r="PHH226" s="440"/>
      <c r="PHI226" s="440"/>
      <c r="PHJ226" s="440"/>
      <c r="PHK226" s="440"/>
      <c r="PHL226" s="440"/>
      <c r="PHM226" s="440"/>
      <c r="PHN226" s="440"/>
      <c r="PHO226" s="440"/>
      <c r="PHP226" s="440"/>
      <c r="PHQ226" s="440"/>
      <c r="PHR226" s="440"/>
      <c r="PHS226" s="440"/>
      <c r="PHT226" s="440"/>
      <c r="PHU226" s="440"/>
      <c r="PHV226" s="440"/>
      <c r="PHW226" s="440"/>
      <c r="PHX226" s="440"/>
      <c r="PHY226" s="440"/>
      <c r="PHZ226" s="440"/>
      <c r="PIA226" s="440"/>
      <c r="PIB226" s="440"/>
      <c r="PIC226" s="440"/>
      <c r="PID226" s="440"/>
      <c r="PIE226" s="440"/>
      <c r="PIF226" s="440"/>
      <c r="PIG226" s="440"/>
      <c r="PIH226" s="440"/>
      <c r="PII226" s="440"/>
      <c r="PIJ226" s="440"/>
      <c r="PIK226" s="440"/>
      <c r="PIL226" s="440"/>
      <c r="PIM226" s="440"/>
      <c r="PIN226" s="440"/>
      <c r="PIO226" s="440"/>
      <c r="PIP226" s="440"/>
      <c r="PIQ226" s="440"/>
      <c r="PIR226" s="440"/>
      <c r="PIS226" s="440"/>
      <c r="PIT226" s="440"/>
      <c r="PIU226" s="440"/>
      <c r="PIV226" s="440"/>
      <c r="PIW226" s="440"/>
      <c r="PIX226" s="440"/>
      <c r="PIY226" s="440"/>
      <c r="PIZ226" s="440"/>
      <c r="PJA226" s="440"/>
      <c r="PJB226" s="440"/>
      <c r="PJC226" s="440"/>
      <c r="PJD226" s="440"/>
      <c r="PJE226" s="440"/>
      <c r="PJF226" s="440"/>
      <c r="PJG226" s="440"/>
      <c r="PJH226" s="440"/>
      <c r="PJI226" s="440"/>
      <c r="PJJ226" s="440"/>
      <c r="PJK226" s="440"/>
      <c r="PJL226" s="440"/>
      <c r="PJM226" s="440"/>
      <c r="PJN226" s="440"/>
      <c r="PJO226" s="440"/>
      <c r="PJP226" s="440"/>
      <c r="PJQ226" s="440"/>
      <c r="PJR226" s="440"/>
      <c r="PJS226" s="440"/>
      <c r="PJT226" s="440"/>
      <c r="PJU226" s="440"/>
      <c r="PJV226" s="440"/>
      <c r="PJW226" s="440"/>
      <c r="PJX226" s="440"/>
      <c r="PJY226" s="440"/>
      <c r="PJZ226" s="440"/>
      <c r="PKA226" s="440"/>
      <c r="PKB226" s="440"/>
      <c r="PKC226" s="440"/>
      <c r="PKD226" s="440"/>
      <c r="PKE226" s="440"/>
      <c r="PKF226" s="440"/>
      <c r="PKG226" s="440"/>
      <c r="PKH226" s="440"/>
      <c r="PKI226" s="440"/>
      <c r="PKJ226" s="440"/>
      <c r="PKK226" s="440"/>
      <c r="PKL226" s="440"/>
      <c r="PKM226" s="440"/>
      <c r="PKN226" s="440"/>
      <c r="PKO226" s="440"/>
      <c r="PKP226" s="440"/>
      <c r="PKQ226" s="440"/>
      <c r="PKR226" s="440"/>
      <c r="PKS226" s="440"/>
      <c r="PKT226" s="440"/>
      <c r="PKU226" s="440"/>
      <c r="PKV226" s="440"/>
      <c r="PKW226" s="440"/>
      <c r="PKX226" s="440"/>
      <c r="PKY226" s="440"/>
      <c r="PKZ226" s="440"/>
      <c r="PLA226" s="440"/>
      <c r="PLB226" s="440"/>
      <c r="PLC226" s="440"/>
      <c r="PLD226" s="440"/>
      <c r="PLE226" s="440"/>
      <c r="PLF226" s="440"/>
      <c r="PLG226" s="440"/>
      <c r="PLH226" s="440"/>
      <c r="PLI226" s="440"/>
      <c r="PLJ226" s="440"/>
      <c r="PLK226" s="440"/>
      <c r="PLL226" s="440"/>
      <c r="PLM226" s="440"/>
      <c r="PLN226" s="440"/>
      <c r="PLO226" s="440"/>
      <c r="PLP226" s="440"/>
      <c r="PLQ226" s="440"/>
      <c r="PLR226" s="440"/>
      <c r="PLS226" s="440"/>
      <c r="PLT226" s="440"/>
      <c r="PLU226" s="440"/>
      <c r="PLV226" s="440"/>
      <c r="PLW226" s="440"/>
      <c r="PLX226" s="440"/>
      <c r="PLY226" s="440"/>
      <c r="PLZ226" s="440"/>
      <c r="PMA226" s="440"/>
      <c r="PMB226" s="440"/>
      <c r="PMC226" s="440"/>
      <c r="PMD226" s="440"/>
      <c r="PME226" s="440"/>
      <c r="PMF226" s="440"/>
      <c r="PMG226" s="440"/>
      <c r="PMH226" s="440"/>
      <c r="PMI226" s="440"/>
      <c r="PMJ226" s="440"/>
      <c r="PMK226" s="440"/>
      <c r="PML226" s="440"/>
      <c r="PMM226" s="440"/>
      <c r="PMN226" s="440"/>
      <c r="PMO226" s="440"/>
      <c r="PMP226" s="440"/>
      <c r="PMQ226" s="440"/>
      <c r="PMR226" s="440"/>
      <c r="PMS226" s="440"/>
      <c r="PMT226" s="440"/>
      <c r="PMU226" s="440"/>
      <c r="PMV226" s="440"/>
      <c r="PMW226" s="440"/>
      <c r="PMX226" s="440"/>
      <c r="PMY226" s="440"/>
      <c r="PMZ226" s="440"/>
      <c r="PNA226" s="440"/>
      <c r="PNB226" s="440"/>
      <c r="PNC226" s="440"/>
      <c r="PND226" s="440"/>
      <c r="PNE226" s="440"/>
      <c r="PNF226" s="440"/>
      <c r="PNG226" s="440"/>
      <c r="PNH226" s="440"/>
      <c r="PNI226" s="440"/>
      <c r="PNJ226" s="440"/>
      <c r="PNK226" s="440"/>
      <c r="PNL226" s="440"/>
      <c r="PNM226" s="440"/>
      <c r="PNN226" s="440"/>
      <c r="PNO226" s="440"/>
      <c r="PNP226" s="440"/>
      <c r="PNQ226" s="440"/>
      <c r="PNR226" s="440"/>
      <c r="PNS226" s="440"/>
      <c r="PNT226" s="440"/>
      <c r="PNU226" s="440"/>
      <c r="PNV226" s="440"/>
      <c r="PNW226" s="440"/>
      <c r="PNX226" s="440"/>
      <c r="PNY226" s="440"/>
      <c r="PNZ226" s="440"/>
      <c r="POA226" s="440"/>
      <c r="POB226" s="440"/>
      <c r="POC226" s="440"/>
      <c r="POD226" s="440"/>
      <c r="POE226" s="440"/>
      <c r="POF226" s="440"/>
      <c r="POG226" s="440"/>
      <c r="POH226" s="440"/>
      <c r="POI226" s="440"/>
      <c r="POJ226" s="440"/>
      <c r="POK226" s="440"/>
      <c r="POL226" s="440"/>
      <c r="POM226" s="440"/>
      <c r="PON226" s="440"/>
      <c r="POO226" s="440"/>
      <c r="POP226" s="440"/>
      <c r="POQ226" s="440"/>
      <c r="POR226" s="440"/>
      <c r="POS226" s="440"/>
      <c r="POT226" s="440"/>
      <c r="POU226" s="440"/>
      <c r="POV226" s="440"/>
      <c r="POW226" s="440"/>
      <c r="POX226" s="440"/>
      <c r="POY226" s="440"/>
      <c r="POZ226" s="440"/>
      <c r="PPA226" s="440"/>
      <c r="PPB226" s="440"/>
      <c r="PPC226" s="440"/>
      <c r="PPD226" s="440"/>
      <c r="PPE226" s="440"/>
      <c r="PPF226" s="440"/>
      <c r="PPG226" s="440"/>
      <c r="PPH226" s="440"/>
      <c r="PPI226" s="440"/>
      <c r="PPJ226" s="440"/>
      <c r="PPK226" s="440"/>
      <c r="PPL226" s="440"/>
      <c r="PPM226" s="440"/>
      <c r="PPN226" s="440"/>
      <c r="PPO226" s="440"/>
      <c r="PPP226" s="440"/>
      <c r="PPQ226" s="440"/>
      <c r="PPR226" s="440"/>
      <c r="PPS226" s="440"/>
      <c r="PPT226" s="440"/>
      <c r="PPU226" s="440"/>
      <c r="PPV226" s="440"/>
      <c r="PPW226" s="440"/>
      <c r="PPX226" s="440"/>
      <c r="PPY226" s="440"/>
      <c r="PPZ226" s="440"/>
      <c r="PQA226" s="440"/>
      <c r="PQB226" s="440"/>
      <c r="PQC226" s="440"/>
      <c r="PQD226" s="440"/>
      <c r="PQE226" s="440"/>
      <c r="PQF226" s="440"/>
      <c r="PQG226" s="440"/>
      <c r="PQH226" s="440"/>
      <c r="PQI226" s="440"/>
      <c r="PQJ226" s="440"/>
      <c r="PQK226" s="440"/>
      <c r="PQL226" s="440"/>
      <c r="PQM226" s="440"/>
      <c r="PQN226" s="440"/>
      <c r="PQO226" s="440"/>
      <c r="PQP226" s="440"/>
      <c r="PQQ226" s="440"/>
      <c r="PQR226" s="440"/>
      <c r="PQS226" s="440"/>
      <c r="PQT226" s="440"/>
      <c r="PQU226" s="440"/>
      <c r="PQV226" s="440"/>
      <c r="PQW226" s="440"/>
      <c r="PQX226" s="440"/>
      <c r="PQY226" s="440"/>
      <c r="PQZ226" s="440"/>
      <c r="PRA226" s="440"/>
      <c r="PRB226" s="440"/>
      <c r="PRC226" s="440"/>
      <c r="PRD226" s="440"/>
      <c r="PRE226" s="440"/>
      <c r="PRF226" s="440"/>
      <c r="PRG226" s="440"/>
      <c r="PRH226" s="440"/>
      <c r="PRI226" s="440"/>
      <c r="PRJ226" s="440"/>
      <c r="PRK226" s="440"/>
      <c r="PRL226" s="440"/>
      <c r="PRM226" s="440"/>
      <c r="PRN226" s="440"/>
      <c r="PRO226" s="440"/>
      <c r="PRP226" s="440"/>
      <c r="PRQ226" s="440"/>
      <c r="PRR226" s="440"/>
      <c r="PRS226" s="440"/>
      <c r="PRT226" s="440"/>
      <c r="PRU226" s="440"/>
      <c r="PRV226" s="440"/>
      <c r="PRW226" s="440"/>
      <c r="PRX226" s="440"/>
      <c r="PRY226" s="440"/>
      <c r="PRZ226" s="440"/>
      <c r="PSA226" s="440"/>
      <c r="PSB226" s="440"/>
      <c r="PSC226" s="440"/>
      <c r="PSD226" s="440"/>
      <c r="PSE226" s="440"/>
      <c r="PSF226" s="440"/>
      <c r="PSG226" s="440"/>
      <c r="PSH226" s="440"/>
      <c r="PSI226" s="440"/>
      <c r="PSJ226" s="440"/>
      <c r="PSK226" s="440"/>
      <c r="PSL226" s="440"/>
      <c r="PSM226" s="440"/>
      <c r="PSN226" s="440"/>
      <c r="PSO226" s="440"/>
      <c r="PSP226" s="440"/>
      <c r="PSQ226" s="440"/>
      <c r="PSR226" s="440"/>
      <c r="PSS226" s="440"/>
      <c r="PST226" s="440"/>
      <c r="PSU226" s="440"/>
      <c r="PSV226" s="440"/>
      <c r="PSW226" s="440"/>
      <c r="PSX226" s="440"/>
      <c r="PSY226" s="440"/>
      <c r="PSZ226" s="440"/>
      <c r="PTA226" s="440"/>
      <c r="PTB226" s="440"/>
      <c r="PTC226" s="440"/>
      <c r="PTD226" s="440"/>
      <c r="PTE226" s="440"/>
      <c r="PTF226" s="440"/>
      <c r="PTG226" s="440"/>
      <c r="PTH226" s="440"/>
      <c r="PTI226" s="440"/>
      <c r="PTJ226" s="440"/>
      <c r="PTK226" s="440"/>
      <c r="PTL226" s="440"/>
      <c r="PTM226" s="440"/>
      <c r="PTN226" s="440"/>
      <c r="PTO226" s="440"/>
      <c r="PTP226" s="440"/>
      <c r="PTQ226" s="440"/>
      <c r="PTR226" s="440"/>
      <c r="PTS226" s="440"/>
      <c r="PTT226" s="440"/>
      <c r="PTU226" s="440"/>
      <c r="PTV226" s="440"/>
      <c r="PTW226" s="440"/>
      <c r="PTX226" s="440"/>
      <c r="PTY226" s="440"/>
      <c r="PTZ226" s="440"/>
      <c r="PUA226" s="440"/>
      <c r="PUB226" s="440"/>
      <c r="PUC226" s="440"/>
      <c r="PUD226" s="440"/>
      <c r="PUE226" s="440"/>
      <c r="PUF226" s="440"/>
      <c r="PUG226" s="440"/>
      <c r="PUH226" s="440"/>
      <c r="PUI226" s="440"/>
      <c r="PUJ226" s="440"/>
      <c r="PUK226" s="440"/>
      <c r="PUL226" s="440"/>
      <c r="PUM226" s="440"/>
      <c r="PUN226" s="440"/>
      <c r="PUO226" s="440"/>
      <c r="PUP226" s="440"/>
      <c r="PUQ226" s="440"/>
      <c r="PUR226" s="440"/>
      <c r="PUS226" s="440"/>
      <c r="PUT226" s="440"/>
      <c r="PUU226" s="440"/>
      <c r="PUV226" s="440"/>
      <c r="PUW226" s="440"/>
      <c r="PUX226" s="440"/>
      <c r="PUY226" s="440"/>
      <c r="PUZ226" s="440"/>
      <c r="PVA226" s="440"/>
      <c r="PVB226" s="440"/>
      <c r="PVC226" s="440"/>
      <c r="PVD226" s="440"/>
      <c r="PVE226" s="440"/>
      <c r="PVF226" s="440"/>
      <c r="PVG226" s="440"/>
      <c r="PVH226" s="440"/>
      <c r="PVI226" s="440"/>
      <c r="PVJ226" s="440"/>
      <c r="PVK226" s="440"/>
      <c r="PVL226" s="440"/>
      <c r="PVM226" s="440"/>
      <c r="PVN226" s="440"/>
      <c r="PVO226" s="440"/>
      <c r="PVP226" s="440"/>
      <c r="PVQ226" s="440"/>
      <c r="PVR226" s="440"/>
      <c r="PVS226" s="440"/>
      <c r="PVT226" s="440"/>
      <c r="PVU226" s="440"/>
      <c r="PVV226" s="440"/>
      <c r="PVW226" s="440"/>
      <c r="PVX226" s="440"/>
      <c r="PVY226" s="440"/>
      <c r="PVZ226" s="440"/>
      <c r="PWA226" s="440"/>
      <c r="PWB226" s="440"/>
      <c r="PWC226" s="440"/>
      <c r="PWD226" s="440"/>
      <c r="PWE226" s="440"/>
      <c r="PWF226" s="440"/>
      <c r="PWG226" s="440"/>
      <c r="PWH226" s="440"/>
      <c r="PWI226" s="440"/>
      <c r="PWJ226" s="440"/>
      <c r="PWK226" s="440"/>
      <c r="PWL226" s="440"/>
      <c r="PWM226" s="440"/>
      <c r="PWN226" s="440"/>
      <c r="PWO226" s="440"/>
      <c r="PWP226" s="440"/>
      <c r="PWQ226" s="440"/>
      <c r="PWR226" s="440"/>
      <c r="PWS226" s="440"/>
      <c r="PWT226" s="440"/>
      <c r="PWU226" s="440"/>
      <c r="PWV226" s="440"/>
      <c r="PWW226" s="440"/>
      <c r="PWX226" s="440"/>
      <c r="PWY226" s="440"/>
      <c r="PWZ226" s="440"/>
      <c r="PXA226" s="440"/>
      <c r="PXB226" s="440"/>
      <c r="PXC226" s="440"/>
      <c r="PXD226" s="440"/>
      <c r="PXE226" s="440"/>
      <c r="PXF226" s="440"/>
      <c r="PXG226" s="440"/>
      <c r="PXH226" s="440"/>
      <c r="PXI226" s="440"/>
      <c r="PXJ226" s="440"/>
      <c r="PXK226" s="440"/>
      <c r="PXL226" s="440"/>
      <c r="PXM226" s="440"/>
      <c r="PXN226" s="440"/>
      <c r="PXO226" s="440"/>
      <c r="PXP226" s="440"/>
      <c r="PXQ226" s="440"/>
      <c r="PXR226" s="440"/>
      <c r="PXS226" s="440"/>
      <c r="PXT226" s="440"/>
      <c r="PXU226" s="440"/>
      <c r="PXV226" s="440"/>
      <c r="PXW226" s="440"/>
      <c r="PXX226" s="440"/>
      <c r="PXY226" s="440"/>
      <c r="PXZ226" s="440"/>
      <c r="PYA226" s="440"/>
      <c r="PYB226" s="440"/>
      <c r="PYC226" s="440"/>
      <c r="PYD226" s="440"/>
      <c r="PYE226" s="440"/>
      <c r="PYF226" s="440"/>
      <c r="PYG226" s="440"/>
      <c r="PYH226" s="440"/>
      <c r="PYI226" s="440"/>
      <c r="PYJ226" s="440"/>
      <c r="PYK226" s="440"/>
      <c r="PYL226" s="440"/>
      <c r="PYM226" s="440"/>
      <c r="PYN226" s="440"/>
      <c r="PYO226" s="440"/>
      <c r="PYP226" s="440"/>
      <c r="PYQ226" s="440"/>
      <c r="PYR226" s="440"/>
      <c r="PYS226" s="440"/>
      <c r="PYT226" s="440"/>
      <c r="PYU226" s="440"/>
      <c r="PYV226" s="440"/>
      <c r="PYW226" s="440"/>
      <c r="PYX226" s="440"/>
      <c r="PYY226" s="440"/>
      <c r="PYZ226" s="440"/>
      <c r="PZA226" s="440"/>
      <c r="PZB226" s="440"/>
      <c r="PZC226" s="440"/>
      <c r="PZD226" s="440"/>
      <c r="PZE226" s="440"/>
      <c r="PZF226" s="440"/>
      <c r="PZG226" s="440"/>
      <c r="PZH226" s="440"/>
      <c r="PZI226" s="440"/>
      <c r="PZJ226" s="440"/>
      <c r="PZK226" s="440"/>
      <c r="PZL226" s="440"/>
      <c r="PZM226" s="440"/>
      <c r="PZN226" s="440"/>
      <c r="PZO226" s="440"/>
      <c r="PZP226" s="440"/>
      <c r="PZQ226" s="440"/>
      <c r="PZR226" s="440"/>
      <c r="PZS226" s="440"/>
      <c r="PZT226" s="440"/>
      <c r="PZU226" s="440"/>
      <c r="PZV226" s="440"/>
      <c r="PZW226" s="440"/>
      <c r="PZX226" s="440"/>
      <c r="PZY226" s="440"/>
      <c r="PZZ226" s="440"/>
      <c r="QAA226" s="440"/>
      <c r="QAB226" s="440"/>
      <c r="QAC226" s="440"/>
      <c r="QAD226" s="440"/>
      <c r="QAE226" s="440"/>
      <c r="QAF226" s="440"/>
      <c r="QAG226" s="440"/>
      <c r="QAH226" s="440"/>
      <c r="QAI226" s="440"/>
      <c r="QAJ226" s="440"/>
      <c r="QAK226" s="440"/>
      <c r="QAL226" s="440"/>
      <c r="QAM226" s="440"/>
      <c r="QAN226" s="440"/>
      <c r="QAO226" s="440"/>
      <c r="QAP226" s="440"/>
      <c r="QAQ226" s="440"/>
      <c r="QAR226" s="440"/>
      <c r="QAS226" s="440"/>
      <c r="QAT226" s="440"/>
      <c r="QAU226" s="440"/>
      <c r="QAV226" s="440"/>
      <c r="QAW226" s="440"/>
      <c r="QAX226" s="440"/>
      <c r="QAY226" s="440"/>
      <c r="QAZ226" s="440"/>
      <c r="QBA226" s="440"/>
      <c r="QBB226" s="440"/>
      <c r="QBC226" s="440"/>
      <c r="QBD226" s="440"/>
      <c r="QBE226" s="440"/>
      <c r="QBF226" s="440"/>
      <c r="QBG226" s="440"/>
      <c r="QBH226" s="440"/>
      <c r="QBI226" s="440"/>
      <c r="QBJ226" s="440"/>
      <c r="QBK226" s="440"/>
      <c r="QBL226" s="440"/>
      <c r="QBM226" s="440"/>
      <c r="QBN226" s="440"/>
      <c r="QBO226" s="440"/>
      <c r="QBP226" s="440"/>
      <c r="QBQ226" s="440"/>
      <c r="QBR226" s="440"/>
      <c r="QBS226" s="440"/>
      <c r="QBT226" s="440"/>
      <c r="QBU226" s="440"/>
      <c r="QBV226" s="440"/>
      <c r="QBW226" s="440"/>
      <c r="QBX226" s="440"/>
      <c r="QBY226" s="440"/>
      <c r="QBZ226" s="440"/>
      <c r="QCA226" s="440"/>
      <c r="QCB226" s="440"/>
      <c r="QCC226" s="440"/>
      <c r="QCD226" s="440"/>
      <c r="QCE226" s="440"/>
      <c r="QCF226" s="440"/>
      <c r="QCG226" s="440"/>
      <c r="QCH226" s="440"/>
      <c r="QCI226" s="440"/>
      <c r="QCJ226" s="440"/>
      <c r="QCK226" s="440"/>
      <c r="QCL226" s="440"/>
      <c r="QCM226" s="440"/>
      <c r="QCN226" s="440"/>
      <c r="QCO226" s="440"/>
      <c r="QCP226" s="440"/>
      <c r="QCQ226" s="440"/>
      <c r="QCR226" s="440"/>
      <c r="QCS226" s="440"/>
      <c r="QCT226" s="440"/>
      <c r="QCU226" s="440"/>
      <c r="QCV226" s="440"/>
      <c r="QCW226" s="440"/>
      <c r="QCX226" s="440"/>
      <c r="QCY226" s="440"/>
      <c r="QCZ226" s="440"/>
      <c r="QDA226" s="440"/>
      <c r="QDB226" s="440"/>
      <c r="QDC226" s="440"/>
      <c r="QDD226" s="440"/>
      <c r="QDE226" s="440"/>
      <c r="QDF226" s="440"/>
      <c r="QDG226" s="440"/>
      <c r="QDH226" s="440"/>
      <c r="QDI226" s="440"/>
      <c r="QDJ226" s="440"/>
      <c r="QDK226" s="440"/>
      <c r="QDL226" s="440"/>
      <c r="QDM226" s="440"/>
      <c r="QDN226" s="440"/>
      <c r="QDO226" s="440"/>
      <c r="QDP226" s="440"/>
      <c r="QDQ226" s="440"/>
      <c r="QDR226" s="440"/>
      <c r="QDS226" s="440"/>
      <c r="QDT226" s="440"/>
      <c r="QDU226" s="440"/>
      <c r="QDV226" s="440"/>
      <c r="QDW226" s="440"/>
      <c r="QDX226" s="440"/>
      <c r="QDY226" s="440"/>
      <c r="QDZ226" s="440"/>
      <c r="QEA226" s="440"/>
      <c r="QEB226" s="440"/>
      <c r="QEC226" s="440"/>
      <c r="QED226" s="440"/>
      <c r="QEE226" s="440"/>
      <c r="QEF226" s="440"/>
      <c r="QEG226" s="440"/>
      <c r="QEH226" s="440"/>
      <c r="QEI226" s="440"/>
      <c r="QEJ226" s="440"/>
      <c r="QEK226" s="440"/>
      <c r="QEL226" s="440"/>
      <c r="QEM226" s="440"/>
      <c r="QEN226" s="440"/>
      <c r="QEO226" s="440"/>
      <c r="QEP226" s="440"/>
      <c r="QEQ226" s="440"/>
      <c r="QER226" s="440"/>
      <c r="QES226" s="440"/>
      <c r="QET226" s="440"/>
      <c r="QEU226" s="440"/>
      <c r="QEV226" s="440"/>
      <c r="QEW226" s="440"/>
      <c r="QEX226" s="440"/>
      <c r="QEY226" s="440"/>
      <c r="QEZ226" s="440"/>
      <c r="QFA226" s="440"/>
      <c r="QFB226" s="440"/>
      <c r="QFC226" s="440"/>
      <c r="QFD226" s="440"/>
      <c r="QFE226" s="440"/>
      <c r="QFF226" s="440"/>
      <c r="QFG226" s="440"/>
      <c r="QFH226" s="440"/>
      <c r="QFI226" s="440"/>
      <c r="QFJ226" s="440"/>
      <c r="QFK226" s="440"/>
      <c r="QFL226" s="440"/>
      <c r="QFM226" s="440"/>
      <c r="QFN226" s="440"/>
      <c r="QFO226" s="440"/>
      <c r="QFP226" s="440"/>
      <c r="QFQ226" s="440"/>
      <c r="QFR226" s="440"/>
      <c r="QFS226" s="440"/>
      <c r="QFT226" s="440"/>
      <c r="QFU226" s="440"/>
      <c r="QFV226" s="440"/>
      <c r="QFW226" s="440"/>
      <c r="QFX226" s="440"/>
      <c r="QFY226" s="440"/>
      <c r="QFZ226" s="440"/>
      <c r="QGA226" s="440"/>
      <c r="QGB226" s="440"/>
      <c r="QGC226" s="440"/>
      <c r="QGD226" s="440"/>
      <c r="QGE226" s="440"/>
      <c r="QGF226" s="440"/>
      <c r="QGG226" s="440"/>
      <c r="QGH226" s="440"/>
      <c r="QGI226" s="440"/>
      <c r="QGJ226" s="440"/>
      <c r="QGK226" s="440"/>
      <c r="QGL226" s="440"/>
      <c r="QGM226" s="440"/>
      <c r="QGN226" s="440"/>
      <c r="QGO226" s="440"/>
      <c r="QGP226" s="440"/>
      <c r="QGQ226" s="440"/>
      <c r="QGR226" s="440"/>
      <c r="QGS226" s="440"/>
      <c r="QGT226" s="440"/>
      <c r="QGU226" s="440"/>
      <c r="QGV226" s="440"/>
      <c r="QGW226" s="440"/>
      <c r="QGX226" s="440"/>
      <c r="QGY226" s="440"/>
      <c r="QGZ226" s="440"/>
      <c r="QHA226" s="440"/>
      <c r="QHB226" s="440"/>
      <c r="QHC226" s="440"/>
      <c r="QHD226" s="440"/>
      <c r="QHE226" s="440"/>
      <c r="QHF226" s="440"/>
      <c r="QHG226" s="440"/>
      <c r="QHH226" s="440"/>
      <c r="QHI226" s="440"/>
      <c r="QHJ226" s="440"/>
      <c r="QHK226" s="440"/>
      <c r="QHL226" s="440"/>
      <c r="QHM226" s="440"/>
      <c r="QHN226" s="440"/>
      <c r="QHO226" s="440"/>
      <c r="QHP226" s="440"/>
      <c r="QHQ226" s="440"/>
      <c r="QHR226" s="440"/>
      <c r="QHS226" s="440"/>
      <c r="QHT226" s="440"/>
      <c r="QHU226" s="440"/>
      <c r="QHV226" s="440"/>
      <c r="QHW226" s="440"/>
      <c r="QHX226" s="440"/>
      <c r="QHY226" s="440"/>
      <c r="QHZ226" s="440"/>
      <c r="QIA226" s="440"/>
      <c r="QIB226" s="440"/>
      <c r="QIC226" s="440"/>
      <c r="QID226" s="440"/>
      <c r="QIE226" s="440"/>
      <c r="QIF226" s="440"/>
      <c r="QIG226" s="440"/>
      <c r="QIH226" s="440"/>
      <c r="QII226" s="440"/>
      <c r="QIJ226" s="440"/>
      <c r="QIK226" s="440"/>
      <c r="QIL226" s="440"/>
      <c r="QIM226" s="440"/>
      <c r="QIN226" s="440"/>
      <c r="QIO226" s="440"/>
      <c r="QIP226" s="440"/>
      <c r="QIQ226" s="440"/>
      <c r="QIR226" s="440"/>
      <c r="QIS226" s="440"/>
      <c r="QIT226" s="440"/>
      <c r="QIU226" s="440"/>
      <c r="QIV226" s="440"/>
      <c r="QIW226" s="440"/>
      <c r="QIX226" s="440"/>
      <c r="QIY226" s="440"/>
      <c r="QIZ226" s="440"/>
      <c r="QJA226" s="440"/>
      <c r="QJB226" s="440"/>
      <c r="QJC226" s="440"/>
      <c r="QJD226" s="440"/>
      <c r="QJE226" s="440"/>
      <c r="QJF226" s="440"/>
      <c r="QJG226" s="440"/>
      <c r="QJH226" s="440"/>
      <c r="QJI226" s="440"/>
      <c r="QJJ226" s="440"/>
      <c r="QJK226" s="440"/>
      <c r="QJL226" s="440"/>
      <c r="QJM226" s="440"/>
      <c r="QJN226" s="440"/>
      <c r="QJO226" s="440"/>
      <c r="QJP226" s="440"/>
      <c r="QJQ226" s="440"/>
      <c r="QJR226" s="440"/>
      <c r="QJS226" s="440"/>
      <c r="QJT226" s="440"/>
      <c r="QJU226" s="440"/>
      <c r="QJV226" s="440"/>
      <c r="QJW226" s="440"/>
      <c r="QJX226" s="440"/>
      <c r="QJY226" s="440"/>
      <c r="QJZ226" s="440"/>
      <c r="QKA226" s="440"/>
      <c r="QKB226" s="440"/>
      <c r="QKC226" s="440"/>
      <c r="QKD226" s="440"/>
      <c r="QKE226" s="440"/>
      <c r="QKF226" s="440"/>
      <c r="QKG226" s="440"/>
      <c r="QKH226" s="440"/>
      <c r="QKI226" s="440"/>
      <c r="QKJ226" s="440"/>
      <c r="QKK226" s="440"/>
      <c r="QKL226" s="440"/>
      <c r="QKM226" s="440"/>
      <c r="QKN226" s="440"/>
      <c r="QKO226" s="440"/>
      <c r="QKP226" s="440"/>
      <c r="QKQ226" s="440"/>
      <c r="QKR226" s="440"/>
      <c r="QKS226" s="440"/>
      <c r="QKT226" s="440"/>
      <c r="QKU226" s="440"/>
      <c r="QKV226" s="440"/>
      <c r="QKW226" s="440"/>
      <c r="QKX226" s="440"/>
      <c r="QKY226" s="440"/>
      <c r="QKZ226" s="440"/>
      <c r="QLA226" s="440"/>
      <c r="QLB226" s="440"/>
      <c r="QLC226" s="440"/>
      <c r="QLD226" s="440"/>
      <c r="QLE226" s="440"/>
      <c r="QLF226" s="440"/>
      <c r="QLG226" s="440"/>
      <c r="QLH226" s="440"/>
      <c r="QLI226" s="440"/>
      <c r="QLJ226" s="440"/>
      <c r="QLK226" s="440"/>
      <c r="QLL226" s="440"/>
      <c r="QLM226" s="440"/>
      <c r="QLN226" s="440"/>
      <c r="QLO226" s="440"/>
      <c r="QLP226" s="440"/>
      <c r="QLQ226" s="440"/>
      <c r="QLR226" s="440"/>
      <c r="QLS226" s="440"/>
      <c r="QLT226" s="440"/>
      <c r="QLU226" s="440"/>
      <c r="QLV226" s="440"/>
      <c r="QLW226" s="440"/>
      <c r="QLX226" s="440"/>
      <c r="QLY226" s="440"/>
      <c r="QLZ226" s="440"/>
      <c r="QMA226" s="440"/>
      <c r="QMB226" s="440"/>
      <c r="QMC226" s="440"/>
      <c r="QMD226" s="440"/>
      <c r="QME226" s="440"/>
      <c r="QMF226" s="440"/>
      <c r="QMG226" s="440"/>
      <c r="QMH226" s="440"/>
      <c r="QMI226" s="440"/>
      <c r="QMJ226" s="440"/>
      <c r="QMK226" s="440"/>
      <c r="QML226" s="440"/>
      <c r="QMM226" s="440"/>
      <c r="QMN226" s="440"/>
      <c r="QMO226" s="440"/>
      <c r="QMP226" s="440"/>
      <c r="QMQ226" s="440"/>
      <c r="QMR226" s="440"/>
      <c r="QMS226" s="440"/>
      <c r="QMT226" s="440"/>
      <c r="QMU226" s="440"/>
      <c r="QMV226" s="440"/>
      <c r="QMW226" s="440"/>
      <c r="QMX226" s="440"/>
      <c r="QMY226" s="440"/>
      <c r="QMZ226" s="440"/>
      <c r="QNA226" s="440"/>
      <c r="QNB226" s="440"/>
      <c r="QNC226" s="440"/>
      <c r="QND226" s="440"/>
      <c r="QNE226" s="440"/>
      <c r="QNF226" s="440"/>
      <c r="QNG226" s="440"/>
      <c r="QNH226" s="440"/>
      <c r="QNI226" s="440"/>
      <c r="QNJ226" s="440"/>
      <c r="QNK226" s="440"/>
      <c r="QNL226" s="440"/>
      <c r="QNM226" s="440"/>
      <c r="QNN226" s="440"/>
      <c r="QNO226" s="440"/>
      <c r="QNP226" s="440"/>
      <c r="QNQ226" s="440"/>
      <c r="QNR226" s="440"/>
      <c r="QNS226" s="440"/>
      <c r="QNT226" s="440"/>
      <c r="QNU226" s="440"/>
      <c r="QNV226" s="440"/>
      <c r="QNW226" s="440"/>
      <c r="QNX226" s="440"/>
      <c r="QNY226" s="440"/>
      <c r="QNZ226" s="440"/>
      <c r="QOA226" s="440"/>
      <c r="QOB226" s="440"/>
      <c r="QOC226" s="440"/>
      <c r="QOD226" s="440"/>
      <c r="QOE226" s="440"/>
      <c r="QOF226" s="440"/>
      <c r="QOG226" s="440"/>
      <c r="QOH226" s="440"/>
      <c r="QOI226" s="440"/>
      <c r="QOJ226" s="440"/>
      <c r="QOK226" s="440"/>
      <c r="QOL226" s="440"/>
      <c r="QOM226" s="440"/>
      <c r="QON226" s="440"/>
      <c r="QOO226" s="440"/>
      <c r="QOP226" s="440"/>
      <c r="QOQ226" s="440"/>
      <c r="QOR226" s="440"/>
      <c r="QOS226" s="440"/>
      <c r="QOT226" s="440"/>
      <c r="QOU226" s="440"/>
      <c r="QOV226" s="440"/>
      <c r="QOW226" s="440"/>
      <c r="QOX226" s="440"/>
      <c r="QOY226" s="440"/>
      <c r="QOZ226" s="440"/>
      <c r="QPA226" s="440"/>
      <c r="QPB226" s="440"/>
      <c r="QPC226" s="440"/>
      <c r="QPD226" s="440"/>
      <c r="QPE226" s="440"/>
      <c r="QPF226" s="440"/>
      <c r="QPG226" s="440"/>
      <c r="QPH226" s="440"/>
      <c r="QPI226" s="440"/>
      <c r="QPJ226" s="440"/>
      <c r="QPK226" s="440"/>
      <c r="QPL226" s="440"/>
      <c r="QPM226" s="440"/>
      <c r="QPN226" s="440"/>
      <c r="QPO226" s="440"/>
      <c r="QPP226" s="440"/>
      <c r="QPQ226" s="440"/>
      <c r="QPR226" s="440"/>
      <c r="QPS226" s="440"/>
      <c r="QPT226" s="440"/>
      <c r="QPU226" s="440"/>
      <c r="QPV226" s="440"/>
      <c r="QPW226" s="440"/>
      <c r="QPX226" s="440"/>
      <c r="QPY226" s="440"/>
      <c r="QPZ226" s="440"/>
      <c r="QQA226" s="440"/>
      <c r="QQB226" s="440"/>
      <c r="QQC226" s="440"/>
      <c r="QQD226" s="440"/>
      <c r="QQE226" s="440"/>
      <c r="QQF226" s="440"/>
      <c r="QQG226" s="440"/>
      <c r="QQH226" s="440"/>
      <c r="QQI226" s="440"/>
      <c r="QQJ226" s="440"/>
      <c r="QQK226" s="440"/>
      <c r="QQL226" s="440"/>
      <c r="QQM226" s="440"/>
      <c r="QQN226" s="440"/>
      <c r="QQO226" s="440"/>
      <c r="QQP226" s="440"/>
      <c r="QQQ226" s="440"/>
      <c r="QQR226" s="440"/>
      <c r="QQS226" s="440"/>
      <c r="QQT226" s="440"/>
      <c r="QQU226" s="440"/>
      <c r="QQV226" s="440"/>
      <c r="QQW226" s="440"/>
      <c r="QQX226" s="440"/>
      <c r="QQY226" s="440"/>
      <c r="QQZ226" s="440"/>
      <c r="QRA226" s="440"/>
      <c r="QRB226" s="440"/>
      <c r="QRC226" s="440"/>
      <c r="QRD226" s="440"/>
      <c r="QRE226" s="440"/>
      <c r="QRF226" s="440"/>
      <c r="QRG226" s="440"/>
      <c r="QRH226" s="440"/>
      <c r="QRI226" s="440"/>
      <c r="QRJ226" s="440"/>
      <c r="QRK226" s="440"/>
      <c r="QRL226" s="440"/>
      <c r="QRM226" s="440"/>
      <c r="QRN226" s="440"/>
      <c r="QRO226" s="440"/>
      <c r="QRP226" s="440"/>
      <c r="QRQ226" s="440"/>
      <c r="QRR226" s="440"/>
      <c r="QRS226" s="440"/>
      <c r="QRT226" s="440"/>
      <c r="QRU226" s="440"/>
      <c r="QRV226" s="440"/>
      <c r="QRW226" s="440"/>
      <c r="QRX226" s="440"/>
      <c r="QRY226" s="440"/>
      <c r="QRZ226" s="440"/>
      <c r="QSA226" s="440"/>
      <c r="QSB226" s="440"/>
      <c r="QSC226" s="440"/>
      <c r="QSD226" s="440"/>
      <c r="QSE226" s="440"/>
      <c r="QSF226" s="440"/>
      <c r="QSG226" s="440"/>
      <c r="QSH226" s="440"/>
      <c r="QSI226" s="440"/>
      <c r="QSJ226" s="440"/>
      <c r="QSK226" s="440"/>
      <c r="QSL226" s="440"/>
      <c r="QSM226" s="440"/>
      <c r="QSN226" s="440"/>
      <c r="QSO226" s="440"/>
      <c r="QSP226" s="440"/>
      <c r="QSQ226" s="440"/>
      <c r="QSR226" s="440"/>
      <c r="QSS226" s="440"/>
      <c r="QST226" s="440"/>
      <c r="QSU226" s="440"/>
      <c r="QSV226" s="440"/>
      <c r="QSW226" s="440"/>
      <c r="QSX226" s="440"/>
      <c r="QSY226" s="440"/>
      <c r="QSZ226" s="440"/>
      <c r="QTA226" s="440"/>
      <c r="QTB226" s="440"/>
      <c r="QTC226" s="440"/>
      <c r="QTD226" s="440"/>
      <c r="QTE226" s="440"/>
      <c r="QTF226" s="440"/>
      <c r="QTG226" s="440"/>
      <c r="QTH226" s="440"/>
      <c r="QTI226" s="440"/>
      <c r="QTJ226" s="440"/>
      <c r="QTK226" s="440"/>
      <c r="QTL226" s="440"/>
      <c r="QTM226" s="440"/>
      <c r="QTN226" s="440"/>
      <c r="QTO226" s="440"/>
      <c r="QTP226" s="440"/>
      <c r="QTQ226" s="440"/>
      <c r="QTR226" s="440"/>
      <c r="QTS226" s="440"/>
      <c r="QTT226" s="440"/>
      <c r="QTU226" s="440"/>
      <c r="QTV226" s="440"/>
      <c r="QTW226" s="440"/>
      <c r="QTX226" s="440"/>
      <c r="QTY226" s="440"/>
      <c r="QTZ226" s="440"/>
      <c r="QUA226" s="440"/>
      <c r="QUB226" s="440"/>
      <c r="QUC226" s="440"/>
      <c r="QUD226" s="440"/>
      <c r="QUE226" s="440"/>
      <c r="QUF226" s="440"/>
      <c r="QUG226" s="440"/>
      <c r="QUH226" s="440"/>
      <c r="QUI226" s="440"/>
      <c r="QUJ226" s="440"/>
      <c r="QUK226" s="440"/>
      <c r="QUL226" s="440"/>
      <c r="QUM226" s="440"/>
      <c r="QUN226" s="440"/>
      <c r="QUO226" s="440"/>
      <c r="QUP226" s="440"/>
      <c r="QUQ226" s="440"/>
      <c r="QUR226" s="440"/>
      <c r="QUS226" s="440"/>
      <c r="QUT226" s="440"/>
      <c r="QUU226" s="440"/>
      <c r="QUV226" s="440"/>
      <c r="QUW226" s="440"/>
      <c r="QUX226" s="440"/>
      <c r="QUY226" s="440"/>
      <c r="QUZ226" s="440"/>
      <c r="QVA226" s="440"/>
      <c r="QVB226" s="440"/>
      <c r="QVC226" s="440"/>
      <c r="QVD226" s="440"/>
      <c r="QVE226" s="440"/>
      <c r="QVF226" s="440"/>
      <c r="QVG226" s="440"/>
      <c r="QVH226" s="440"/>
      <c r="QVI226" s="440"/>
      <c r="QVJ226" s="440"/>
      <c r="QVK226" s="440"/>
      <c r="QVL226" s="440"/>
      <c r="QVM226" s="440"/>
      <c r="QVN226" s="440"/>
      <c r="QVO226" s="440"/>
      <c r="QVP226" s="440"/>
      <c r="QVQ226" s="440"/>
      <c r="QVR226" s="440"/>
      <c r="QVS226" s="440"/>
      <c r="QVT226" s="440"/>
      <c r="QVU226" s="440"/>
      <c r="QVV226" s="440"/>
      <c r="QVW226" s="440"/>
      <c r="QVX226" s="440"/>
      <c r="QVY226" s="440"/>
      <c r="QVZ226" s="440"/>
      <c r="QWA226" s="440"/>
      <c r="QWB226" s="440"/>
      <c r="QWC226" s="440"/>
      <c r="QWD226" s="440"/>
      <c r="QWE226" s="440"/>
      <c r="QWF226" s="440"/>
      <c r="QWG226" s="440"/>
      <c r="QWH226" s="440"/>
      <c r="QWI226" s="440"/>
      <c r="QWJ226" s="440"/>
      <c r="QWK226" s="440"/>
      <c r="QWL226" s="440"/>
      <c r="QWM226" s="440"/>
      <c r="QWN226" s="440"/>
      <c r="QWO226" s="440"/>
      <c r="QWP226" s="440"/>
      <c r="QWQ226" s="440"/>
      <c r="QWR226" s="440"/>
      <c r="QWS226" s="440"/>
      <c r="QWT226" s="440"/>
      <c r="QWU226" s="440"/>
      <c r="QWV226" s="440"/>
      <c r="QWW226" s="440"/>
      <c r="QWX226" s="440"/>
      <c r="QWY226" s="440"/>
      <c r="QWZ226" s="440"/>
      <c r="QXA226" s="440"/>
      <c r="QXB226" s="440"/>
      <c r="QXC226" s="440"/>
      <c r="QXD226" s="440"/>
      <c r="QXE226" s="440"/>
      <c r="QXF226" s="440"/>
      <c r="QXG226" s="440"/>
      <c r="QXH226" s="440"/>
      <c r="QXI226" s="440"/>
      <c r="QXJ226" s="440"/>
      <c r="QXK226" s="440"/>
      <c r="QXL226" s="440"/>
      <c r="QXM226" s="440"/>
      <c r="QXN226" s="440"/>
      <c r="QXO226" s="440"/>
      <c r="QXP226" s="440"/>
      <c r="QXQ226" s="440"/>
      <c r="QXR226" s="440"/>
      <c r="QXS226" s="440"/>
      <c r="QXT226" s="440"/>
      <c r="QXU226" s="440"/>
      <c r="QXV226" s="440"/>
      <c r="QXW226" s="440"/>
      <c r="QXX226" s="440"/>
      <c r="QXY226" s="440"/>
      <c r="QXZ226" s="440"/>
      <c r="QYA226" s="440"/>
      <c r="QYB226" s="440"/>
      <c r="QYC226" s="440"/>
      <c r="QYD226" s="440"/>
      <c r="QYE226" s="440"/>
      <c r="QYF226" s="440"/>
      <c r="QYG226" s="440"/>
      <c r="QYH226" s="440"/>
      <c r="QYI226" s="440"/>
      <c r="QYJ226" s="440"/>
      <c r="QYK226" s="440"/>
      <c r="QYL226" s="440"/>
      <c r="QYM226" s="440"/>
      <c r="QYN226" s="440"/>
      <c r="QYO226" s="440"/>
      <c r="QYP226" s="440"/>
      <c r="QYQ226" s="440"/>
      <c r="QYR226" s="440"/>
      <c r="QYS226" s="440"/>
      <c r="QYT226" s="440"/>
      <c r="QYU226" s="440"/>
      <c r="QYV226" s="440"/>
      <c r="QYW226" s="440"/>
      <c r="QYX226" s="440"/>
      <c r="QYY226" s="440"/>
      <c r="QYZ226" s="440"/>
      <c r="QZA226" s="440"/>
      <c r="QZB226" s="440"/>
      <c r="QZC226" s="440"/>
      <c r="QZD226" s="440"/>
      <c r="QZE226" s="440"/>
      <c r="QZF226" s="440"/>
      <c r="QZG226" s="440"/>
      <c r="QZH226" s="440"/>
      <c r="QZI226" s="440"/>
      <c r="QZJ226" s="440"/>
      <c r="QZK226" s="440"/>
      <c r="QZL226" s="440"/>
      <c r="QZM226" s="440"/>
      <c r="QZN226" s="440"/>
      <c r="QZO226" s="440"/>
      <c r="QZP226" s="440"/>
      <c r="QZQ226" s="440"/>
      <c r="QZR226" s="440"/>
      <c r="QZS226" s="440"/>
      <c r="QZT226" s="440"/>
      <c r="QZU226" s="440"/>
      <c r="QZV226" s="440"/>
      <c r="QZW226" s="440"/>
      <c r="QZX226" s="440"/>
      <c r="QZY226" s="440"/>
      <c r="QZZ226" s="440"/>
      <c r="RAA226" s="440"/>
      <c r="RAB226" s="440"/>
      <c r="RAC226" s="440"/>
      <c r="RAD226" s="440"/>
      <c r="RAE226" s="440"/>
      <c r="RAF226" s="440"/>
      <c r="RAG226" s="440"/>
      <c r="RAH226" s="440"/>
      <c r="RAI226" s="440"/>
      <c r="RAJ226" s="440"/>
      <c r="RAK226" s="440"/>
      <c r="RAL226" s="440"/>
      <c r="RAM226" s="440"/>
      <c r="RAN226" s="440"/>
      <c r="RAO226" s="440"/>
      <c r="RAP226" s="440"/>
      <c r="RAQ226" s="440"/>
      <c r="RAR226" s="440"/>
      <c r="RAS226" s="440"/>
      <c r="RAT226" s="440"/>
      <c r="RAU226" s="440"/>
      <c r="RAV226" s="440"/>
      <c r="RAW226" s="440"/>
      <c r="RAX226" s="440"/>
      <c r="RAY226" s="440"/>
      <c r="RAZ226" s="440"/>
      <c r="RBA226" s="440"/>
      <c r="RBB226" s="440"/>
      <c r="RBC226" s="440"/>
      <c r="RBD226" s="440"/>
      <c r="RBE226" s="440"/>
      <c r="RBF226" s="440"/>
      <c r="RBG226" s="440"/>
      <c r="RBH226" s="440"/>
      <c r="RBI226" s="440"/>
      <c r="RBJ226" s="440"/>
      <c r="RBK226" s="440"/>
      <c r="RBL226" s="440"/>
      <c r="RBM226" s="440"/>
      <c r="RBN226" s="440"/>
      <c r="RBO226" s="440"/>
      <c r="RBP226" s="440"/>
      <c r="RBQ226" s="440"/>
      <c r="RBR226" s="440"/>
      <c r="RBS226" s="440"/>
      <c r="RBT226" s="440"/>
      <c r="RBU226" s="440"/>
      <c r="RBV226" s="440"/>
      <c r="RBW226" s="440"/>
      <c r="RBX226" s="440"/>
      <c r="RBY226" s="440"/>
      <c r="RBZ226" s="440"/>
      <c r="RCA226" s="440"/>
      <c r="RCB226" s="440"/>
      <c r="RCC226" s="440"/>
      <c r="RCD226" s="440"/>
      <c r="RCE226" s="440"/>
      <c r="RCF226" s="440"/>
      <c r="RCG226" s="440"/>
      <c r="RCH226" s="440"/>
      <c r="RCI226" s="440"/>
      <c r="RCJ226" s="440"/>
      <c r="RCK226" s="440"/>
      <c r="RCL226" s="440"/>
      <c r="RCM226" s="440"/>
      <c r="RCN226" s="440"/>
      <c r="RCO226" s="440"/>
      <c r="RCP226" s="440"/>
      <c r="RCQ226" s="440"/>
      <c r="RCR226" s="440"/>
      <c r="RCS226" s="440"/>
      <c r="RCT226" s="440"/>
      <c r="RCU226" s="440"/>
      <c r="RCV226" s="440"/>
      <c r="RCW226" s="440"/>
      <c r="RCX226" s="440"/>
      <c r="RCY226" s="440"/>
      <c r="RCZ226" s="440"/>
      <c r="RDA226" s="440"/>
      <c r="RDB226" s="440"/>
      <c r="RDC226" s="440"/>
      <c r="RDD226" s="440"/>
      <c r="RDE226" s="440"/>
      <c r="RDF226" s="440"/>
      <c r="RDG226" s="440"/>
      <c r="RDH226" s="440"/>
      <c r="RDI226" s="440"/>
      <c r="RDJ226" s="440"/>
      <c r="RDK226" s="440"/>
      <c r="RDL226" s="440"/>
      <c r="RDM226" s="440"/>
      <c r="RDN226" s="440"/>
      <c r="RDO226" s="440"/>
      <c r="RDP226" s="440"/>
      <c r="RDQ226" s="440"/>
      <c r="RDR226" s="440"/>
      <c r="RDS226" s="440"/>
      <c r="RDT226" s="440"/>
      <c r="RDU226" s="440"/>
      <c r="RDV226" s="440"/>
      <c r="RDW226" s="440"/>
      <c r="RDX226" s="440"/>
      <c r="RDY226" s="440"/>
      <c r="RDZ226" s="440"/>
      <c r="REA226" s="440"/>
      <c r="REB226" s="440"/>
      <c r="REC226" s="440"/>
      <c r="RED226" s="440"/>
      <c r="REE226" s="440"/>
      <c r="REF226" s="440"/>
      <c r="REG226" s="440"/>
      <c r="REH226" s="440"/>
      <c r="REI226" s="440"/>
      <c r="REJ226" s="440"/>
      <c r="REK226" s="440"/>
      <c r="REL226" s="440"/>
      <c r="REM226" s="440"/>
      <c r="REN226" s="440"/>
      <c r="REO226" s="440"/>
      <c r="REP226" s="440"/>
      <c r="REQ226" s="440"/>
      <c r="RER226" s="440"/>
      <c r="RES226" s="440"/>
      <c r="RET226" s="440"/>
      <c r="REU226" s="440"/>
      <c r="REV226" s="440"/>
      <c r="REW226" s="440"/>
      <c r="REX226" s="440"/>
      <c r="REY226" s="440"/>
      <c r="REZ226" s="440"/>
      <c r="RFA226" s="440"/>
      <c r="RFB226" s="440"/>
      <c r="RFC226" s="440"/>
      <c r="RFD226" s="440"/>
      <c r="RFE226" s="440"/>
      <c r="RFF226" s="440"/>
      <c r="RFG226" s="440"/>
      <c r="RFH226" s="440"/>
      <c r="RFI226" s="440"/>
      <c r="RFJ226" s="440"/>
      <c r="RFK226" s="440"/>
      <c r="RFL226" s="440"/>
      <c r="RFM226" s="440"/>
      <c r="RFN226" s="440"/>
      <c r="RFO226" s="440"/>
      <c r="RFP226" s="440"/>
      <c r="RFQ226" s="440"/>
      <c r="RFR226" s="440"/>
      <c r="RFS226" s="440"/>
      <c r="RFT226" s="440"/>
      <c r="RFU226" s="440"/>
      <c r="RFV226" s="440"/>
      <c r="RFW226" s="440"/>
      <c r="RFX226" s="440"/>
      <c r="RFY226" s="440"/>
      <c r="RFZ226" s="440"/>
      <c r="RGA226" s="440"/>
      <c r="RGB226" s="440"/>
      <c r="RGC226" s="440"/>
      <c r="RGD226" s="440"/>
      <c r="RGE226" s="440"/>
      <c r="RGF226" s="440"/>
      <c r="RGG226" s="440"/>
      <c r="RGH226" s="440"/>
      <c r="RGI226" s="440"/>
      <c r="RGJ226" s="440"/>
      <c r="RGK226" s="440"/>
      <c r="RGL226" s="440"/>
      <c r="RGM226" s="440"/>
      <c r="RGN226" s="440"/>
      <c r="RGO226" s="440"/>
      <c r="RGP226" s="440"/>
      <c r="RGQ226" s="440"/>
      <c r="RGR226" s="440"/>
      <c r="RGS226" s="440"/>
      <c r="RGT226" s="440"/>
      <c r="RGU226" s="440"/>
      <c r="RGV226" s="440"/>
      <c r="RGW226" s="440"/>
      <c r="RGX226" s="440"/>
      <c r="RGY226" s="440"/>
      <c r="RGZ226" s="440"/>
      <c r="RHA226" s="440"/>
      <c r="RHB226" s="440"/>
      <c r="RHC226" s="440"/>
      <c r="RHD226" s="440"/>
      <c r="RHE226" s="440"/>
      <c r="RHF226" s="440"/>
      <c r="RHG226" s="440"/>
      <c r="RHH226" s="440"/>
      <c r="RHI226" s="440"/>
      <c r="RHJ226" s="440"/>
      <c r="RHK226" s="440"/>
      <c r="RHL226" s="440"/>
      <c r="RHM226" s="440"/>
      <c r="RHN226" s="440"/>
      <c r="RHO226" s="440"/>
      <c r="RHP226" s="440"/>
      <c r="RHQ226" s="440"/>
      <c r="RHR226" s="440"/>
      <c r="RHS226" s="440"/>
      <c r="RHT226" s="440"/>
      <c r="RHU226" s="440"/>
      <c r="RHV226" s="440"/>
      <c r="RHW226" s="440"/>
      <c r="RHX226" s="440"/>
      <c r="RHY226" s="440"/>
      <c r="RHZ226" s="440"/>
      <c r="RIA226" s="440"/>
      <c r="RIB226" s="440"/>
      <c r="RIC226" s="440"/>
      <c r="RID226" s="440"/>
      <c r="RIE226" s="440"/>
      <c r="RIF226" s="440"/>
      <c r="RIG226" s="440"/>
      <c r="RIH226" s="440"/>
      <c r="RII226" s="440"/>
      <c r="RIJ226" s="440"/>
      <c r="RIK226" s="440"/>
      <c r="RIL226" s="440"/>
      <c r="RIM226" s="440"/>
      <c r="RIN226" s="440"/>
      <c r="RIO226" s="440"/>
      <c r="RIP226" s="440"/>
      <c r="RIQ226" s="440"/>
      <c r="RIR226" s="440"/>
      <c r="RIS226" s="440"/>
      <c r="RIT226" s="440"/>
      <c r="RIU226" s="440"/>
      <c r="RIV226" s="440"/>
      <c r="RIW226" s="440"/>
      <c r="RIX226" s="440"/>
      <c r="RIY226" s="440"/>
      <c r="RIZ226" s="440"/>
      <c r="RJA226" s="440"/>
      <c r="RJB226" s="440"/>
      <c r="RJC226" s="440"/>
      <c r="RJD226" s="440"/>
      <c r="RJE226" s="440"/>
      <c r="RJF226" s="440"/>
      <c r="RJG226" s="440"/>
      <c r="RJH226" s="440"/>
      <c r="RJI226" s="440"/>
      <c r="RJJ226" s="440"/>
      <c r="RJK226" s="440"/>
      <c r="RJL226" s="440"/>
      <c r="RJM226" s="440"/>
      <c r="RJN226" s="440"/>
      <c r="RJO226" s="440"/>
      <c r="RJP226" s="440"/>
      <c r="RJQ226" s="440"/>
      <c r="RJR226" s="440"/>
      <c r="RJS226" s="440"/>
      <c r="RJT226" s="440"/>
      <c r="RJU226" s="440"/>
      <c r="RJV226" s="440"/>
      <c r="RJW226" s="440"/>
      <c r="RJX226" s="440"/>
      <c r="RJY226" s="440"/>
      <c r="RJZ226" s="440"/>
      <c r="RKA226" s="440"/>
      <c r="RKB226" s="440"/>
      <c r="RKC226" s="440"/>
      <c r="RKD226" s="440"/>
      <c r="RKE226" s="440"/>
      <c r="RKF226" s="440"/>
      <c r="RKG226" s="440"/>
      <c r="RKH226" s="440"/>
      <c r="RKI226" s="440"/>
      <c r="RKJ226" s="440"/>
      <c r="RKK226" s="440"/>
      <c r="RKL226" s="440"/>
      <c r="RKM226" s="440"/>
      <c r="RKN226" s="440"/>
      <c r="RKO226" s="440"/>
      <c r="RKP226" s="440"/>
      <c r="RKQ226" s="440"/>
      <c r="RKR226" s="440"/>
      <c r="RKS226" s="440"/>
      <c r="RKT226" s="440"/>
      <c r="RKU226" s="440"/>
      <c r="RKV226" s="440"/>
      <c r="RKW226" s="440"/>
      <c r="RKX226" s="440"/>
      <c r="RKY226" s="440"/>
      <c r="RKZ226" s="440"/>
      <c r="RLA226" s="440"/>
      <c r="RLB226" s="440"/>
      <c r="RLC226" s="440"/>
      <c r="RLD226" s="440"/>
      <c r="RLE226" s="440"/>
      <c r="RLF226" s="440"/>
      <c r="RLG226" s="440"/>
      <c r="RLH226" s="440"/>
      <c r="RLI226" s="440"/>
      <c r="RLJ226" s="440"/>
      <c r="RLK226" s="440"/>
      <c r="RLL226" s="440"/>
      <c r="RLM226" s="440"/>
      <c r="RLN226" s="440"/>
      <c r="RLO226" s="440"/>
      <c r="RLP226" s="440"/>
      <c r="RLQ226" s="440"/>
      <c r="RLR226" s="440"/>
      <c r="RLS226" s="440"/>
      <c r="RLT226" s="440"/>
      <c r="RLU226" s="440"/>
      <c r="RLV226" s="440"/>
      <c r="RLW226" s="440"/>
      <c r="RLX226" s="440"/>
      <c r="RLY226" s="440"/>
      <c r="RLZ226" s="440"/>
      <c r="RMA226" s="440"/>
      <c r="RMB226" s="440"/>
      <c r="RMC226" s="440"/>
      <c r="RMD226" s="440"/>
      <c r="RME226" s="440"/>
      <c r="RMF226" s="440"/>
      <c r="RMG226" s="440"/>
      <c r="RMH226" s="440"/>
      <c r="RMI226" s="440"/>
      <c r="RMJ226" s="440"/>
      <c r="RMK226" s="440"/>
      <c r="RML226" s="440"/>
      <c r="RMM226" s="440"/>
      <c r="RMN226" s="440"/>
      <c r="RMO226" s="440"/>
      <c r="RMP226" s="440"/>
      <c r="RMQ226" s="440"/>
      <c r="RMR226" s="440"/>
      <c r="RMS226" s="440"/>
      <c r="RMT226" s="440"/>
      <c r="RMU226" s="440"/>
      <c r="RMV226" s="440"/>
      <c r="RMW226" s="440"/>
      <c r="RMX226" s="440"/>
      <c r="RMY226" s="440"/>
      <c r="RMZ226" s="440"/>
      <c r="RNA226" s="440"/>
      <c r="RNB226" s="440"/>
      <c r="RNC226" s="440"/>
      <c r="RND226" s="440"/>
      <c r="RNE226" s="440"/>
      <c r="RNF226" s="440"/>
      <c r="RNG226" s="440"/>
      <c r="RNH226" s="440"/>
      <c r="RNI226" s="440"/>
      <c r="RNJ226" s="440"/>
      <c r="RNK226" s="440"/>
      <c r="RNL226" s="440"/>
      <c r="RNM226" s="440"/>
      <c r="RNN226" s="440"/>
      <c r="RNO226" s="440"/>
      <c r="RNP226" s="440"/>
      <c r="RNQ226" s="440"/>
      <c r="RNR226" s="440"/>
      <c r="RNS226" s="440"/>
      <c r="RNT226" s="440"/>
      <c r="RNU226" s="440"/>
      <c r="RNV226" s="440"/>
      <c r="RNW226" s="440"/>
      <c r="RNX226" s="440"/>
      <c r="RNY226" s="440"/>
      <c r="RNZ226" s="440"/>
      <c r="ROA226" s="440"/>
      <c r="ROB226" s="440"/>
      <c r="ROC226" s="440"/>
      <c r="ROD226" s="440"/>
      <c r="ROE226" s="440"/>
      <c r="ROF226" s="440"/>
      <c r="ROG226" s="440"/>
      <c r="ROH226" s="440"/>
      <c r="ROI226" s="440"/>
      <c r="ROJ226" s="440"/>
      <c r="ROK226" s="440"/>
      <c r="ROL226" s="440"/>
      <c r="ROM226" s="440"/>
      <c r="RON226" s="440"/>
      <c r="ROO226" s="440"/>
      <c r="ROP226" s="440"/>
      <c r="ROQ226" s="440"/>
      <c r="ROR226" s="440"/>
      <c r="ROS226" s="440"/>
      <c r="ROT226" s="440"/>
      <c r="ROU226" s="440"/>
      <c r="ROV226" s="440"/>
      <c r="ROW226" s="440"/>
      <c r="ROX226" s="440"/>
      <c r="ROY226" s="440"/>
      <c r="ROZ226" s="440"/>
      <c r="RPA226" s="440"/>
      <c r="RPB226" s="440"/>
      <c r="RPC226" s="440"/>
      <c r="RPD226" s="440"/>
      <c r="RPE226" s="440"/>
      <c r="RPF226" s="440"/>
      <c r="RPG226" s="440"/>
      <c r="RPH226" s="440"/>
      <c r="RPI226" s="440"/>
      <c r="RPJ226" s="440"/>
      <c r="RPK226" s="440"/>
      <c r="RPL226" s="440"/>
      <c r="RPM226" s="440"/>
      <c r="RPN226" s="440"/>
      <c r="RPO226" s="440"/>
      <c r="RPP226" s="440"/>
      <c r="RPQ226" s="440"/>
      <c r="RPR226" s="440"/>
      <c r="RPS226" s="440"/>
      <c r="RPT226" s="440"/>
      <c r="RPU226" s="440"/>
      <c r="RPV226" s="440"/>
      <c r="RPW226" s="440"/>
      <c r="RPX226" s="440"/>
      <c r="RPY226" s="440"/>
      <c r="RPZ226" s="440"/>
      <c r="RQA226" s="440"/>
      <c r="RQB226" s="440"/>
      <c r="RQC226" s="440"/>
      <c r="RQD226" s="440"/>
      <c r="RQE226" s="440"/>
      <c r="RQF226" s="440"/>
      <c r="RQG226" s="440"/>
      <c r="RQH226" s="440"/>
      <c r="RQI226" s="440"/>
      <c r="RQJ226" s="440"/>
      <c r="RQK226" s="440"/>
      <c r="RQL226" s="440"/>
      <c r="RQM226" s="440"/>
      <c r="RQN226" s="440"/>
      <c r="RQO226" s="440"/>
      <c r="RQP226" s="440"/>
      <c r="RQQ226" s="440"/>
      <c r="RQR226" s="440"/>
      <c r="RQS226" s="440"/>
      <c r="RQT226" s="440"/>
      <c r="RQU226" s="440"/>
      <c r="RQV226" s="440"/>
      <c r="RQW226" s="440"/>
      <c r="RQX226" s="440"/>
      <c r="RQY226" s="440"/>
      <c r="RQZ226" s="440"/>
      <c r="RRA226" s="440"/>
      <c r="RRB226" s="440"/>
      <c r="RRC226" s="440"/>
      <c r="RRD226" s="440"/>
      <c r="RRE226" s="440"/>
      <c r="RRF226" s="440"/>
      <c r="RRG226" s="440"/>
      <c r="RRH226" s="440"/>
      <c r="RRI226" s="440"/>
      <c r="RRJ226" s="440"/>
      <c r="RRK226" s="440"/>
      <c r="RRL226" s="440"/>
      <c r="RRM226" s="440"/>
      <c r="RRN226" s="440"/>
      <c r="RRO226" s="440"/>
      <c r="RRP226" s="440"/>
      <c r="RRQ226" s="440"/>
      <c r="RRR226" s="440"/>
      <c r="RRS226" s="440"/>
      <c r="RRT226" s="440"/>
      <c r="RRU226" s="440"/>
      <c r="RRV226" s="440"/>
      <c r="RRW226" s="440"/>
      <c r="RRX226" s="440"/>
      <c r="RRY226" s="440"/>
      <c r="RRZ226" s="440"/>
      <c r="RSA226" s="440"/>
      <c r="RSB226" s="440"/>
      <c r="RSC226" s="440"/>
      <c r="RSD226" s="440"/>
      <c r="RSE226" s="440"/>
      <c r="RSF226" s="440"/>
      <c r="RSG226" s="440"/>
      <c r="RSH226" s="440"/>
      <c r="RSI226" s="440"/>
      <c r="RSJ226" s="440"/>
      <c r="RSK226" s="440"/>
      <c r="RSL226" s="440"/>
      <c r="RSM226" s="440"/>
      <c r="RSN226" s="440"/>
      <c r="RSO226" s="440"/>
      <c r="RSP226" s="440"/>
      <c r="RSQ226" s="440"/>
      <c r="RSR226" s="440"/>
      <c r="RSS226" s="440"/>
      <c r="RST226" s="440"/>
      <c r="RSU226" s="440"/>
      <c r="RSV226" s="440"/>
      <c r="RSW226" s="440"/>
      <c r="RSX226" s="440"/>
      <c r="RSY226" s="440"/>
      <c r="RSZ226" s="440"/>
      <c r="RTA226" s="440"/>
      <c r="RTB226" s="440"/>
      <c r="RTC226" s="440"/>
      <c r="RTD226" s="440"/>
      <c r="RTE226" s="440"/>
      <c r="RTF226" s="440"/>
      <c r="RTG226" s="440"/>
      <c r="RTH226" s="440"/>
      <c r="RTI226" s="440"/>
      <c r="RTJ226" s="440"/>
      <c r="RTK226" s="440"/>
      <c r="RTL226" s="440"/>
      <c r="RTM226" s="440"/>
      <c r="RTN226" s="440"/>
      <c r="RTO226" s="440"/>
      <c r="RTP226" s="440"/>
      <c r="RTQ226" s="440"/>
      <c r="RTR226" s="440"/>
      <c r="RTS226" s="440"/>
      <c r="RTT226" s="440"/>
      <c r="RTU226" s="440"/>
      <c r="RTV226" s="440"/>
      <c r="RTW226" s="440"/>
      <c r="RTX226" s="440"/>
      <c r="RTY226" s="440"/>
      <c r="RTZ226" s="440"/>
      <c r="RUA226" s="440"/>
      <c r="RUB226" s="440"/>
      <c r="RUC226" s="440"/>
      <c r="RUD226" s="440"/>
      <c r="RUE226" s="440"/>
      <c r="RUF226" s="440"/>
      <c r="RUG226" s="440"/>
      <c r="RUH226" s="440"/>
      <c r="RUI226" s="440"/>
      <c r="RUJ226" s="440"/>
      <c r="RUK226" s="440"/>
      <c r="RUL226" s="440"/>
      <c r="RUM226" s="440"/>
      <c r="RUN226" s="440"/>
      <c r="RUO226" s="440"/>
      <c r="RUP226" s="440"/>
      <c r="RUQ226" s="440"/>
      <c r="RUR226" s="440"/>
      <c r="RUS226" s="440"/>
      <c r="RUT226" s="440"/>
      <c r="RUU226" s="440"/>
      <c r="RUV226" s="440"/>
      <c r="RUW226" s="440"/>
      <c r="RUX226" s="440"/>
      <c r="RUY226" s="440"/>
      <c r="RUZ226" s="440"/>
      <c r="RVA226" s="440"/>
      <c r="RVB226" s="440"/>
      <c r="RVC226" s="440"/>
      <c r="RVD226" s="440"/>
      <c r="RVE226" s="440"/>
      <c r="RVF226" s="440"/>
      <c r="RVG226" s="440"/>
      <c r="RVH226" s="440"/>
      <c r="RVI226" s="440"/>
      <c r="RVJ226" s="440"/>
      <c r="RVK226" s="440"/>
      <c r="RVL226" s="440"/>
      <c r="RVM226" s="440"/>
      <c r="RVN226" s="440"/>
      <c r="RVO226" s="440"/>
      <c r="RVP226" s="440"/>
      <c r="RVQ226" s="440"/>
      <c r="RVR226" s="440"/>
      <c r="RVS226" s="440"/>
      <c r="RVT226" s="440"/>
      <c r="RVU226" s="440"/>
      <c r="RVV226" s="440"/>
      <c r="RVW226" s="440"/>
      <c r="RVX226" s="440"/>
      <c r="RVY226" s="440"/>
      <c r="RVZ226" s="440"/>
      <c r="RWA226" s="440"/>
      <c r="RWB226" s="440"/>
      <c r="RWC226" s="440"/>
      <c r="RWD226" s="440"/>
      <c r="RWE226" s="440"/>
      <c r="RWF226" s="440"/>
      <c r="RWG226" s="440"/>
      <c r="RWH226" s="440"/>
      <c r="RWI226" s="440"/>
      <c r="RWJ226" s="440"/>
      <c r="RWK226" s="440"/>
      <c r="RWL226" s="440"/>
      <c r="RWM226" s="440"/>
      <c r="RWN226" s="440"/>
      <c r="RWO226" s="440"/>
      <c r="RWP226" s="440"/>
      <c r="RWQ226" s="440"/>
      <c r="RWR226" s="440"/>
      <c r="RWS226" s="440"/>
      <c r="RWT226" s="440"/>
      <c r="RWU226" s="440"/>
      <c r="RWV226" s="440"/>
      <c r="RWW226" s="440"/>
      <c r="RWX226" s="440"/>
      <c r="RWY226" s="440"/>
      <c r="RWZ226" s="440"/>
      <c r="RXA226" s="440"/>
      <c r="RXB226" s="440"/>
      <c r="RXC226" s="440"/>
      <c r="RXD226" s="440"/>
      <c r="RXE226" s="440"/>
      <c r="RXF226" s="440"/>
      <c r="RXG226" s="440"/>
      <c r="RXH226" s="440"/>
      <c r="RXI226" s="440"/>
      <c r="RXJ226" s="440"/>
      <c r="RXK226" s="440"/>
      <c r="RXL226" s="440"/>
      <c r="RXM226" s="440"/>
      <c r="RXN226" s="440"/>
      <c r="RXO226" s="440"/>
      <c r="RXP226" s="440"/>
      <c r="RXQ226" s="440"/>
      <c r="RXR226" s="440"/>
      <c r="RXS226" s="440"/>
      <c r="RXT226" s="440"/>
      <c r="RXU226" s="440"/>
      <c r="RXV226" s="440"/>
      <c r="RXW226" s="440"/>
      <c r="RXX226" s="440"/>
      <c r="RXY226" s="440"/>
      <c r="RXZ226" s="440"/>
      <c r="RYA226" s="440"/>
      <c r="RYB226" s="440"/>
      <c r="RYC226" s="440"/>
      <c r="RYD226" s="440"/>
      <c r="RYE226" s="440"/>
      <c r="RYF226" s="440"/>
      <c r="RYG226" s="440"/>
      <c r="RYH226" s="440"/>
      <c r="RYI226" s="440"/>
      <c r="RYJ226" s="440"/>
      <c r="RYK226" s="440"/>
      <c r="RYL226" s="440"/>
      <c r="RYM226" s="440"/>
      <c r="RYN226" s="440"/>
      <c r="RYO226" s="440"/>
      <c r="RYP226" s="440"/>
      <c r="RYQ226" s="440"/>
      <c r="RYR226" s="440"/>
      <c r="RYS226" s="440"/>
      <c r="RYT226" s="440"/>
      <c r="RYU226" s="440"/>
      <c r="RYV226" s="440"/>
      <c r="RYW226" s="440"/>
      <c r="RYX226" s="440"/>
      <c r="RYY226" s="440"/>
      <c r="RYZ226" s="440"/>
      <c r="RZA226" s="440"/>
      <c r="RZB226" s="440"/>
      <c r="RZC226" s="440"/>
      <c r="RZD226" s="440"/>
      <c r="RZE226" s="440"/>
      <c r="RZF226" s="440"/>
      <c r="RZG226" s="440"/>
      <c r="RZH226" s="440"/>
      <c r="RZI226" s="440"/>
      <c r="RZJ226" s="440"/>
      <c r="RZK226" s="440"/>
      <c r="RZL226" s="440"/>
      <c r="RZM226" s="440"/>
      <c r="RZN226" s="440"/>
      <c r="RZO226" s="440"/>
      <c r="RZP226" s="440"/>
      <c r="RZQ226" s="440"/>
      <c r="RZR226" s="440"/>
      <c r="RZS226" s="440"/>
      <c r="RZT226" s="440"/>
      <c r="RZU226" s="440"/>
      <c r="RZV226" s="440"/>
      <c r="RZW226" s="440"/>
      <c r="RZX226" s="440"/>
      <c r="RZY226" s="440"/>
      <c r="RZZ226" s="440"/>
      <c r="SAA226" s="440"/>
      <c r="SAB226" s="440"/>
      <c r="SAC226" s="440"/>
      <c r="SAD226" s="440"/>
      <c r="SAE226" s="440"/>
      <c r="SAF226" s="440"/>
      <c r="SAG226" s="440"/>
      <c r="SAH226" s="440"/>
      <c r="SAI226" s="440"/>
      <c r="SAJ226" s="440"/>
      <c r="SAK226" s="440"/>
      <c r="SAL226" s="440"/>
      <c r="SAM226" s="440"/>
      <c r="SAN226" s="440"/>
      <c r="SAO226" s="440"/>
      <c r="SAP226" s="440"/>
      <c r="SAQ226" s="440"/>
      <c r="SAR226" s="440"/>
      <c r="SAS226" s="440"/>
      <c r="SAT226" s="440"/>
      <c r="SAU226" s="440"/>
      <c r="SAV226" s="440"/>
      <c r="SAW226" s="440"/>
      <c r="SAX226" s="440"/>
      <c r="SAY226" s="440"/>
      <c r="SAZ226" s="440"/>
      <c r="SBA226" s="440"/>
      <c r="SBB226" s="440"/>
      <c r="SBC226" s="440"/>
      <c r="SBD226" s="440"/>
      <c r="SBE226" s="440"/>
      <c r="SBF226" s="440"/>
      <c r="SBG226" s="440"/>
      <c r="SBH226" s="440"/>
      <c r="SBI226" s="440"/>
      <c r="SBJ226" s="440"/>
      <c r="SBK226" s="440"/>
      <c r="SBL226" s="440"/>
      <c r="SBM226" s="440"/>
      <c r="SBN226" s="440"/>
      <c r="SBO226" s="440"/>
      <c r="SBP226" s="440"/>
      <c r="SBQ226" s="440"/>
      <c r="SBR226" s="440"/>
      <c r="SBS226" s="440"/>
      <c r="SBT226" s="440"/>
      <c r="SBU226" s="440"/>
      <c r="SBV226" s="440"/>
      <c r="SBW226" s="440"/>
      <c r="SBX226" s="440"/>
      <c r="SBY226" s="440"/>
      <c r="SBZ226" s="440"/>
      <c r="SCA226" s="440"/>
      <c r="SCB226" s="440"/>
      <c r="SCC226" s="440"/>
      <c r="SCD226" s="440"/>
      <c r="SCE226" s="440"/>
      <c r="SCF226" s="440"/>
      <c r="SCG226" s="440"/>
      <c r="SCH226" s="440"/>
      <c r="SCI226" s="440"/>
      <c r="SCJ226" s="440"/>
      <c r="SCK226" s="440"/>
      <c r="SCL226" s="440"/>
      <c r="SCM226" s="440"/>
      <c r="SCN226" s="440"/>
      <c r="SCO226" s="440"/>
      <c r="SCP226" s="440"/>
      <c r="SCQ226" s="440"/>
      <c r="SCR226" s="440"/>
      <c r="SCS226" s="440"/>
      <c r="SCT226" s="440"/>
      <c r="SCU226" s="440"/>
      <c r="SCV226" s="440"/>
      <c r="SCW226" s="440"/>
      <c r="SCX226" s="440"/>
      <c r="SCY226" s="440"/>
      <c r="SCZ226" s="440"/>
      <c r="SDA226" s="440"/>
      <c r="SDB226" s="440"/>
      <c r="SDC226" s="440"/>
      <c r="SDD226" s="440"/>
      <c r="SDE226" s="440"/>
      <c r="SDF226" s="440"/>
      <c r="SDG226" s="440"/>
      <c r="SDH226" s="440"/>
      <c r="SDI226" s="440"/>
      <c r="SDJ226" s="440"/>
      <c r="SDK226" s="440"/>
      <c r="SDL226" s="440"/>
      <c r="SDM226" s="440"/>
      <c r="SDN226" s="440"/>
      <c r="SDO226" s="440"/>
      <c r="SDP226" s="440"/>
      <c r="SDQ226" s="440"/>
      <c r="SDR226" s="440"/>
      <c r="SDS226" s="440"/>
      <c r="SDT226" s="440"/>
      <c r="SDU226" s="440"/>
      <c r="SDV226" s="440"/>
      <c r="SDW226" s="440"/>
      <c r="SDX226" s="440"/>
      <c r="SDY226" s="440"/>
      <c r="SDZ226" s="440"/>
      <c r="SEA226" s="440"/>
      <c r="SEB226" s="440"/>
      <c r="SEC226" s="440"/>
      <c r="SED226" s="440"/>
      <c r="SEE226" s="440"/>
      <c r="SEF226" s="440"/>
      <c r="SEG226" s="440"/>
      <c r="SEH226" s="440"/>
      <c r="SEI226" s="440"/>
      <c r="SEJ226" s="440"/>
      <c r="SEK226" s="440"/>
      <c r="SEL226" s="440"/>
      <c r="SEM226" s="440"/>
      <c r="SEN226" s="440"/>
      <c r="SEO226" s="440"/>
      <c r="SEP226" s="440"/>
      <c r="SEQ226" s="440"/>
      <c r="SER226" s="440"/>
      <c r="SES226" s="440"/>
      <c r="SET226" s="440"/>
      <c r="SEU226" s="440"/>
      <c r="SEV226" s="440"/>
      <c r="SEW226" s="440"/>
      <c r="SEX226" s="440"/>
      <c r="SEY226" s="440"/>
      <c r="SEZ226" s="440"/>
      <c r="SFA226" s="440"/>
      <c r="SFB226" s="440"/>
      <c r="SFC226" s="440"/>
      <c r="SFD226" s="440"/>
      <c r="SFE226" s="440"/>
      <c r="SFF226" s="440"/>
      <c r="SFG226" s="440"/>
      <c r="SFH226" s="440"/>
      <c r="SFI226" s="440"/>
      <c r="SFJ226" s="440"/>
      <c r="SFK226" s="440"/>
      <c r="SFL226" s="440"/>
      <c r="SFM226" s="440"/>
      <c r="SFN226" s="440"/>
      <c r="SFO226" s="440"/>
      <c r="SFP226" s="440"/>
      <c r="SFQ226" s="440"/>
      <c r="SFR226" s="440"/>
      <c r="SFS226" s="440"/>
      <c r="SFT226" s="440"/>
      <c r="SFU226" s="440"/>
      <c r="SFV226" s="440"/>
      <c r="SFW226" s="440"/>
      <c r="SFX226" s="440"/>
      <c r="SFY226" s="440"/>
      <c r="SFZ226" s="440"/>
      <c r="SGA226" s="440"/>
      <c r="SGB226" s="440"/>
      <c r="SGC226" s="440"/>
      <c r="SGD226" s="440"/>
      <c r="SGE226" s="440"/>
      <c r="SGF226" s="440"/>
      <c r="SGG226" s="440"/>
      <c r="SGH226" s="440"/>
      <c r="SGI226" s="440"/>
      <c r="SGJ226" s="440"/>
      <c r="SGK226" s="440"/>
      <c r="SGL226" s="440"/>
      <c r="SGM226" s="440"/>
      <c r="SGN226" s="440"/>
      <c r="SGO226" s="440"/>
      <c r="SGP226" s="440"/>
      <c r="SGQ226" s="440"/>
      <c r="SGR226" s="440"/>
      <c r="SGS226" s="440"/>
      <c r="SGT226" s="440"/>
      <c r="SGU226" s="440"/>
      <c r="SGV226" s="440"/>
      <c r="SGW226" s="440"/>
      <c r="SGX226" s="440"/>
      <c r="SGY226" s="440"/>
      <c r="SGZ226" s="440"/>
      <c r="SHA226" s="440"/>
      <c r="SHB226" s="440"/>
      <c r="SHC226" s="440"/>
      <c r="SHD226" s="440"/>
      <c r="SHE226" s="440"/>
      <c r="SHF226" s="440"/>
      <c r="SHG226" s="440"/>
      <c r="SHH226" s="440"/>
      <c r="SHI226" s="440"/>
      <c r="SHJ226" s="440"/>
      <c r="SHK226" s="440"/>
      <c r="SHL226" s="440"/>
      <c r="SHM226" s="440"/>
      <c r="SHN226" s="440"/>
      <c r="SHO226" s="440"/>
      <c r="SHP226" s="440"/>
      <c r="SHQ226" s="440"/>
      <c r="SHR226" s="440"/>
      <c r="SHS226" s="440"/>
      <c r="SHT226" s="440"/>
      <c r="SHU226" s="440"/>
      <c r="SHV226" s="440"/>
      <c r="SHW226" s="440"/>
      <c r="SHX226" s="440"/>
      <c r="SHY226" s="440"/>
      <c r="SHZ226" s="440"/>
      <c r="SIA226" s="440"/>
      <c r="SIB226" s="440"/>
      <c r="SIC226" s="440"/>
      <c r="SID226" s="440"/>
      <c r="SIE226" s="440"/>
      <c r="SIF226" s="440"/>
      <c r="SIG226" s="440"/>
      <c r="SIH226" s="440"/>
      <c r="SII226" s="440"/>
      <c r="SIJ226" s="440"/>
      <c r="SIK226" s="440"/>
      <c r="SIL226" s="440"/>
      <c r="SIM226" s="440"/>
      <c r="SIN226" s="440"/>
      <c r="SIO226" s="440"/>
      <c r="SIP226" s="440"/>
      <c r="SIQ226" s="440"/>
      <c r="SIR226" s="440"/>
      <c r="SIS226" s="440"/>
      <c r="SIT226" s="440"/>
      <c r="SIU226" s="440"/>
      <c r="SIV226" s="440"/>
      <c r="SIW226" s="440"/>
      <c r="SIX226" s="440"/>
      <c r="SIY226" s="440"/>
      <c r="SIZ226" s="440"/>
      <c r="SJA226" s="440"/>
      <c r="SJB226" s="440"/>
      <c r="SJC226" s="440"/>
      <c r="SJD226" s="440"/>
      <c r="SJE226" s="440"/>
      <c r="SJF226" s="440"/>
      <c r="SJG226" s="440"/>
      <c r="SJH226" s="440"/>
      <c r="SJI226" s="440"/>
      <c r="SJJ226" s="440"/>
      <c r="SJK226" s="440"/>
      <c r="SJL226" s="440"/>
      <c r="SJM226" s="440"/>
      <c r="SJN226" s="440"/>
      <c r="SJO226" s="440"/>
      <c r="SJP226" s="440"/>
      <c r="SJQ226" s="440"/>
      <c r="SJR226" s="440"/>
      <c r="SJS226" s="440"/>
      <c r="SJT226" s="440"/>
      <c r="SJU226" s="440"/>
      <c r="SJV226" s="440"/>
      <c r="SJW226" s="440"/>
      <c r="SJX226" s="440"/>
      <c r="SJY226" s="440"/>
      <c r="SJZ226" s="440"/>
      <c r="SKA226" s="440"/>
      <c r="SKB226" s="440"/>
      <c r="SKC226" s="440"/>
      <c r="SKD226" s="440"/>
      <c r="SKE226" s="440"/>
      <c r="SKF226" s="440"/>
      <c r="SKG226" s="440"/>
      <c r="SKH226" s="440"/>
      <c r="SKI226" s="440"/>
      <c r="SKJ226" s="440"/>
      <c r="SKK226" s="440"/>
      <c r="SKL226" s="440"/>
      <c r="SKM226" s="440"/>
      <c r="SKN226" s="440"/>
      <c r="SKO226" s="440"/>
      <c r="SKP226" s="440"/>
      <c r="SKQ226" s="440"/>
      <c r="SKR226" s="440"/>
      <c r="SKS226" s="440"/>
      <c r="SKT226" s="440"/>
      <c r="SKU226" s="440"/>
      <c r="SKV226" s="440"/>
      <c r="SKW226" s="440"/>
      <c r="SKX226" s="440"/>
      <c r="SKY226" s="440"/>
      <c r="SKZ226" s="440"/>
      <c r="SLA226" s="440"/>
      <c r="SLB226" s="440"/>
      <c r="SLC226" s="440"/>
      <c r="SLD226" s="440"/>
      <c r="SLE226" s="440"/>
      <c r="SLF226" s="440"/>
      <c r="SLG226" s="440"/>
      <c r="SLH226" s="440"/>
      <c r="SLI226" s="440"/>
      <c r="SLJ226" s="440"/>
      <c r="SLK226" s="440"/>
      <c r="SLL226" s="440"/>
      <c r="SLM226" s="440"/>
      <c r="SLN226" s="440"/>
      <c r="SLO226" s="440"/>
      <c r="SLP226" s="440"/>
      <c r="SLQ226" s="440"/>
      <c r="SLR226" s="440"/>
      <c r="SLS226" s="440"/>
      <c r="SLT226" s="440"/>
      <c r="SLU226" s="440"/>
      <c r="SLV226" s="440"/>
      <c r="SLW226" s="440"/>
      <c r="SLX226" s="440"/>
      <c r="SLY226" s="440"/>
      <c r="SLZ226" s="440"/>
      <c r="SMA226" s="440"/>
      <c r="SMB226" s="440"/>
      <c r="SMC226" s="440"/>
      <c r="SMD226" s="440"/>
      <c r="SME226" s="440"/>
      <c r="SMF226" s="440"/>
      <c r="SMG226" s="440"/>
      <c r="SMH226" s="440"/>
      <c r="SMI226" s="440"/>
      <c r="SMJ226" s="440"/>
      <c r="SMK226" s="440"/>
      <c r="SML226" s="440"/>
      <c r="SMM226" s="440"/>
      <c r="SMN226" s="440"/>
      <c r="SMO226" s="440"/>
      <c r="SMP226" s="440"/>
      <c r="SMQ226" s="440"/>
      <c r="SMR226" s="440"/>
      <c r="SMS226" s="440"/>
      <c r="SMT226" s="440"/>
      <c r="SMU226" s="440"/>
      <c r="SMV226" s="440"/>
      <c r="SMW226" s="440"/>
      <c r="SMX226" s="440"/>
      <c r="SMY226" s="440"/>
      <c r="SMZ226" s="440"/>
      <c r="SNA226" s="440"/>
      <c r="SNB226" s="440"/>
      <c r="SNC226" s="440"/>
      <c r="SND226" s="440"/>
      <c r="SNE226" s="440"/>
      <c r="SNF226" s="440"/>
      <c r="SNG226" s="440"/>
      <c r="SNH226" s="440"/>
      <c r="SNI226" s="440"/>
      <c r="SNJ226" s="440"/>
      <c r="SNK226" s="440"/>
      <c r="SNL226" s="440"/>
      <c r="SNM226" s="440"/>
      <c r="SNN226" s="440"/>
      <c r="SNO226" s="440"/>
      <c r="SNP226" s="440"/>
      <c r="SNQ226" s="440"/>
      <c r="SNR226" s="440"/>
      <c r="SNS226" s="440"/>
      <c r="SNT226" s="440"/>
      <c r="SNU226" s="440"/>
      <c r="SNV226" s="440"/>
      <c r="SNW226" s="440"/>
      <c r="SNX226" s="440"/>
      <c r="SNY226" s="440"/>
      <c r="SNZ226" s="440"/>
      <c r="SOA226" s="440"/>
      <c r="SOB226" s="440"/>
      <c r="SOC226" s="440"/>
      <c r="SOD226" s="440"/>
      <c r="SOE226" s="440"/>
      <c r="SOF226" s="440"/>
      <c r="SOG226" s="440"/>
      <c r="SOH226" s="440"/>
      <c r="SOI226" s="440"/>
      <c r="SOJ226" s="440"/>
      <c r="SOK226" s="440"/>
      <c r="SOL226" s="440"/>
      <c r="SOM226" s="440"/>
      <c r="SON226" s="440"/>
      <c r="SOO226" s="440"/>
      <c r="SOP226" s="440"/>
      <c r="SOQ226" s="440"/>
      <c r="SOR226" s="440"/>
      <c r="SOS226" s="440"/>
      <c r="SOT226" s="440"/>
      <c r="SOU226" s="440"/>
      <c r="SOV226" s="440"/>
      <c r="SOW226" s="440"/>
      <c r="SOX226" s="440"/>
      <c r="SOY226" s="440"/>
      <c r="SOZ226" s="440"/>
      <c r="SPA226" s="440"/>
      <c r="SPB226" s="440"/>
      <c r="SPC226" s="440"/>
      <c r="SPD226" s="440"/>
      <c r="SPE226" s="440"/>
      <c r="SPF226" s="440"/>
      <c r="SPG226" s="440"/>
      <c r="SPH226" s="440"/>
      <c r="SPI226" s="440"/>
      <c r="SPJ226" s="440"/>
      <c r="SPK226" s="440"/>
      <c r="SPL226" s="440"/>
      <c r="SPM226" s="440"/>
      <c r="SPN226" s="440"/>
      <c r="SPO226" s="440"/>
      <c r="SPP226" s="440"/>
      <c r="SPQ226" s="440"/>
      <c r="SPR226" s="440"/>
      <c r="SPS226" s="440"/>
      <c r="SPT226" s="440"/>
      <c r="SPU226" s="440"/>
      <c r="SPV226" s="440"/>
      <c r="SPW226" s="440"/>
      <c r="SPX226" s="440"/>
      <c r="SPY226" s="440"/>
      <c r="SPZ226" s="440"/>
      <c r="SQA226" s="440"/>
      <c r="SQB226" s="440"/>
      <c r="SQC226" s="440"/>
      <c r="SQD226" s="440"/>
      <c r="SQE226" s="440"/>
      <c r="SQF226" s="440"/>
      <c r="SQG226" s="440"/>
      <c r="SQH226" s="440"/>
      <c r="SQI226" s="440"/>
      <c r="SQJ226" s="440"/>
      <c r="SQK226" s="440"/>
      <c r="SQL226" s="440"/>
      <c r="SQM226" s="440"/>
      <c r="SQN226" s="440"/>
      <c r="SQO226" s="440"/>
      <c r="SQP226" s="440"/>
      <c r="SQQ226" s="440"/>
      <c r="SQR226" s="440"/>
      <c r="SQS226" s="440"/>
      <c r="SQT226" s="440"/>
      <c r="SQU226" s="440"/>
      <c r="SQV226" s="440"/>
      <c r="SQW226" s="440"/>
      <c r="SQX226" s="440"/>
      <c r="SQY226" s="440"/>
      <c r="SQZ226" s="440"/>
      <c r="SRA226" s="440"/>
      <c r="SRB226" s="440"/>
      <c r="SRC226" s="440"/>
      <c r="SRD226" s="440"/>
      <c r="SRE226" s="440"/>
      <c r="SRF226" s="440"/>
      <c r="SRG226" s="440"/>
      <c r="SRH226" s="440"/>
      <c r="SRI226" s="440"/>
      <c r="SRJ226" s="440"/>
      <c r="SRK226" s="440"/>
      <c r="SRL226" s="440"/>
      <c r="SRM226" s="440"/>
      <c r="SRN226" s="440"/>
      <c r="SRO226" s="440"/>
      <c r="SRP226" s="440"/>
      <c r="SRQ226" s="440"/>
      <c r="SRR226" s="440"/>
      <c r="SRS226" s="440"/>
      <c r="SRT226" s="440"/>
      <c r="SRU226" s="440"/>
      <c r="SRV226" s="440"/>
      <c r="SRW226" s="440"/>
      <c r="SRX226" s="440"/>
      <c r="SRY226" s="440"/>
      <c r="SRZ226" s="440"/>
      <c r="SSA226" s="440"/>
      <c r="SSB226" s="440"/>
      <c r="SSC226" s="440"/>
      <c r="SSD226" s="440"/>
      <c r="SSE226" s="440"/>
      <c r="SSF226" s="440"/>
      <c r="SSG226" s="440"/>
      <c r="SSH226" s="440"/>
      <c r="SSI226" s="440"/>
      <c r="SSJ226" s="440"/>
      <c r="SSK226" s="440"/>
      <c r="SSL226" s="440"/>
      <c r="SSM226" s="440"/>
      <c r="SSN226" s="440"/>
      <c r="SSO226" s="440"/>
      <c r="SSP226" s="440"/>
      <c r="SSQ226" s="440"/>
      <c r="SSR226" s="440"/>
      <c r="SSS226" s="440"/>
      <c r="SST226" s="440"/>
      <c r="SSU226" s="440"/>
      <c r="SSV226" s="440"/>
      <c r="SSW226" s="440"/>
      <c r="SSX226" s="440"/>
      <c r="SSY226" s="440"/>
      <c r="SSZ226" s="440"/>
      <c r="STA226" s="440"/>
      <c r="STB226" s="440"/>
      <c r="STC226" s="440"/>
      <c r="STD226" s="440"/>
      <c r="STE226" s="440"/>
      <c r="STF226" s="440"/>
      <c r="STG226" s="440"/>
      <c r="STH226" s="440"/>
      <c r="STI226" s="440"/>
      <c r="STJ226" s="440"/>
      <c r="STK226" s="440"/>
      <c r="STL226" s="440"/>
      <c r="STM226" s="440"/>
      <c r="STN226" s="440"/>
      <c r="STO226" s="440"/>
      <c r="STP226" s="440"/>
      <c r="STQ226" s="440"/>
      <c r="STR226" s="440"/>
      <c r="STS226" s="440"/>
      <c r="STT226" s="440"/>
      <c r="STU226" s="440"/>
      <c r="STV226" s="440"/>
      <c r="STW226" s="440"/>
      <c r="STX226" s="440"/>
      <c r="STY226" s="440"/>
      <c r="STZ226" s="440"/>
      <c r="SUA226" s="440"/>
      <c r="SUB226" s="440"/>
      <c r="SUC226" s="440"/>
      <c r="SUD226" s="440"/>
      <c r="SUE226" s="440"/>
      <c r="SUF226" s="440"/>
      <c r="SUG226" s="440"/>
      <c r="SUH226" s="440"/>
      <c r="SUI226" s="440"/>
      <c r="SUJ226" s="440"/>
      <c r="SUK226" s="440"/>
      <c r="SUL226" s="440"/>
      <c r="SUM226" s="440"/>
      <c r="SUN226" s="440"/>
      <c r="SUO226" s="440"/>
      <c r="SUP226" s="440"/>
      <c r="SUQ226" s="440"/>
      <c r="SUR226" s="440"/>
      <c r="SUS226" s="440"/>
      <c r="SUT226" s="440"/>
      <c r="SUU226" s="440"/>
      <c r="SUV226" s="440"/>
      <c r="SUW226" s="440"/>
      <c r="SUX226" s="440"/>
      <c r="SUY226" s="440"/>
      <c r="SUZ226" s="440"/>
      <c r="SVA226" s="440"/>
      <c r="SVB226" s="440"/>
      <c r="SVC226" s="440"/>
      <c r="SVD226" s="440"/>
      <c r="SVE226" s="440"/>
      <c r="SVF226" s="440"/>
      <c r="SVG226" s="440"/>
      <c r="SVH226" s="440"/>
      <c r="SVI226" s="440"/>
      <c r="SVJ226" s="440"/>
      <c r="SVK226" s="440"/>
      <c r="SVL226" s="440"/>
      <c r="SVM226" s="440"/>
      <c r="SVN226" s="440"/>
      <c r="SVO226" s="440"/>
      <c r="SVP226" s="440"/>
      <c r="SVQ226" s="440"/>
      <c r="SVR226" s="440"/>
      <c r="SVS226" s="440"/>
      <c r="SVT226" s="440"/>
      <c r="SVU226" s="440"/>
      <c r="SVV226" s="440"/>
      <c r="SVW226" s="440"/>
      <c r="SVX226" s="440"/>
      <c r="SVY226" s="440"/>
      <c r="SVZ226" s="440"/>
      <c r="SWA226" s="440"/>
      <c r="SWB226" s="440"/>
      <c r="SWC226" s="440"/>
      <c r="SWD226" s="440"/>
      <c r="SWE226" s="440"/>
      <c r="SWF226" s="440"/>
      <c r="SWG226" s="440"/>
      <c r="SWH226" s="440"/>
      <c r="SWI226" s="440"/>
      <c r="SWJ226" s="440"/>
      <c r="SWK226" s="440"/>
      <c r="SWL226" s="440"/>
      <c r="SWM226" s="440"/>
      <c r="SWN226" s="440"/>
      <c r="SWO226" s="440"/>
      <c r="SWP226" s="440"/>
      <c r="SWQ226" s="440"/>
      <c r="SWR226" s="440"/>
      <c r="SWS226" s="440"/>
      <c r="SWT226" s="440"/>
      <c r="SWU226" s="440"/>
      <c r="SWV226" s="440"/>
      <c r="SWW226" s="440"/>
      <c r="SWX226" s="440"/>
      <c r="SWY226" s="440"/>
      <c r="SWZ226" s="440"/>
      <c r="SXA226" s="440"/>
      <c r="SXB226" s="440"/>
      <c r="SXC226" s="440"/>
      <c r="SXD226" s="440"/>
      <c r="SXE226" s="440"/>
      <c r="SXF226" s="440"/>
      <c r="SXG226" s="440"/>
      <c r="SXH226" s="440"/>
      <c r="SXI226" s="440"/>
      <c r="SXJ226" s="440"/>
      <c r="SXK226" s="440"/>
      <c r="SXL226" s="440"/>
      <c r="SXM226" s="440"/>
      <c r="SXN226" s="440"/>
      <c r="SXO226" s="440"/>
      <c r="SXP226" s="440"/>
      <c r="SXQ226" s="440"/>
      <c r="SXR226" s="440"/>
      <c r="SXS226" s="440"/>
      <c r="SXT226" s="440"/>
      <c r="SXU226" s="440"/>
      <c r="SXV226" s="440"/>
      <c r="SXW226" s="440"/>
      <c r="SXX226" s="440"/>
      <c r="SXY226" s="440"/>
      <c r="SXZ226" s="440"/>
      <c r="SYA226" s="440"/>
      <c r="SYB226" s="440"/>
      <c r="SYC226" s="440"/>
      <c r="SYD226" s="440"/>
      <c r="SYE226" s="440"/>
      <c r="SYF226" s="440"/>
      <c r="SYG226" s="440"/>
      <c r="SYH226" s="440"/>
      <c r="SYI226" s="440"/>
      <c r="SYJ226" s="440"/>
      <c r="SYK226" s="440"/>
      <c r="SYL226" s="440"/>
      <c r="SYM226" s="440"/>
      <c r="SYN226" s="440"/>
      <c r="SYO226" s="440"/>
      <c r="SYP226" s="440"/>
      <c r="SYQ226" s="440"/>
      <c r="SYR226" s="440"/>
      <c r="SYS226" s="440"/>
      <c r="SYT226" s="440"/>
      <c r="SYU226" s="440"/>
      <c r="SYV226" s="440"/>
      <c r="SYW226" s="440"/>
      <c r="SYX226" s="440"/>
      <c r="SYY226" s="440"/>
      <c r="SYZ226" s="440"/>
      <c r="SZA226" s="440"/>
      <c r="SZB226" s="440"/>
      <c r="SZC226" s="440"/>
      <c r="SZD226" s="440"/>
      <c r="SZE226" s="440"/>
      <c r="SZF226" s="440"/>
      <c r="SZG226" s="440"/>
      <c r="SZH226" s="440"/>
      <c r="SZI226" s="440"/>
      <c r="SZJ226" s="440"/>
      <c r="SZK226" s="440"/>
      <c r="SZL226" s="440"/>
      <c r="SZM226" s="440"/>
      <c r="SZN226" s="440"/>
      <c r="SZO226" s="440"/>
      <c r="SZP226" s="440"/>
      <c r="SZQ226" s="440"/>
      <c r="SZR226" s="440"/>
      <c r="SZS226" s="440"/>
      <c r="SZT226" s="440"/>
      <c r="SZU226" s="440"/>
      <c r="SZV226" s="440"/>
      <c r="SZW226" s="440"/>
      <c r="SZX226" s="440"/>
      <c r="SZY226" s="440"/>
      <c r="SZZ226" s="440"/>
      <c r="TAA226" s="440"/>
      <c r="TAB226" s="440"/>
      <c r="TAC226" s="440"/>
      <c r="TAD226" s="440"/>
      <c r="TAE226" s="440"/>
      <c r="TAF226" s="440"/>
      <c r="TAG226" s="440"/>
      <c r="TAH226" s="440"/>
      <c r="TAI226" s="440"/>
      <c r="TAJ226" s="440"/>
      <c r="TAK226" s="440"/>
      <c r="TAL226" s="440"/>
      <c r="TAM226" s="440"/>
      <c r="TAN226" s="440"/>
      <c r="TAO226" s="440"/>
      <c r="TAP226" s="440"/>
      <c r="TAQ226" s="440"/>
      <c r="TAR226" s="440"/>
      <c r="TAS226" s="440"/>
      <c r="TAT226" s="440"/>
      <c r="TAU226" s="440"/>
      <c r="TAV226" s="440"/>
      <c r="TAW226" s="440"/>
      <c r="TAX226" s="440"/>
      <c r="TAY226" s="440"/>
      <c r="TAZ226" s="440"/>
      <c r="TBA226" s="440"/>
      <c r="TBB226" s="440"/>
      <c r="TBC226" s="440"/>
      <c r="TBD226" s="440"/>
      <c r="TBE226" s="440"/>
      <c r="TBF226" s="440"/>
      <c r="TBG226" s="440"/>
      <c r="TBH226" s="440"/>
      <c r="TBI226" s="440"/>
      <c r="TBJ226" s="440"/>
      <c r="TBK226" s="440"/>
      <c r="TBL226" s="440"/>
      <c r="TBM226" s="440"/>
      <c r="TBN226" s="440"/>
      <c r="TBO226" s="440"/>
      <c r="TBP226" s="440"/>
      <c r="TBQ226" s="440"/>
      <c r="TBR226" s="440"/>
      <c r="TBS226" s="440"/>
      <c r="TBT226" s="440"/>
      <c r="TBU226" s="440"/>
      <c r="TBV226" s="440"/>
      <c r="TBW226" s="440"/>
      <c r="TBX226" s="440"/>
      <c r="TBY226" s="440"/>
      <c r="TBZ226" s="440"/>
      <c r="TCA226" s="440"/>
      <c r="TCB226" s="440"/>
      <c r="TCC226" s="440"/>
      <c r="TCD226" s="440"/>
      <c r="TCE226" s="440"/>
      <c r="TCF226" s="440"/>
      <c r="TCG226" s="440"/>
      <c r="TCH226" s="440"/>
      <c r="TCI226" s="440"/>
      <c r="TCJ226" s="440"/>
      <c r="TCK226" s="440"/>
      <c r="TCL226" s="440"/>
      <c r="TCM226" s="440"/>
      <c r="TCN226" s="440"/>
      <c r="TCO226" s="440"/>
      <c r="TCP226" s="440"/>
      <c r="TCQ226" s="440"/>
      <c r="TCR226" s="440"/>
      <c r="TCS226" s="440"/>
      <c r="TCT226" s="440"/>
      <c r="TCU226" s="440"/>
      <c r="TCV226" s="440"/>
      <c r="TCW226" s="440"/>
      <c r="TCX226" s="440"/>
      <c r="TCY226" s="440"/>
      <c r="TCZ226" s="440"/>
      <c r="TDA226" s="440"/>
      <c r="TDB226" s="440"/>
      <c r="TDC226" s="440"/>
      <c r="TDD226" s="440"/>
      <c r="TDE226" s="440"/>
      <c r="TDF226" s="440"/>
      <c r="TDG226" s="440"/>
      <c r="TDH226" s="440"/>
      <c r="TDI226" s="440"/>
      <c r="TDJ226" s="440"/>
      <c r="TDK226" s="440"/>
      <c r="TDL226" s="440"/>
      <c r="TDM226" s="440"/>
      <c r="TDN226" s="440"/>
      <c r="TDO226" s="440"/>
      <c r="TDP226" s="440"/>
      <c r="TDQ226" s="440"/>
      <c r="TDR226" s="440"/>
      <c r="TDS226" s="440"/>
      <c r="TDT226" s="440"/>
      <c r="TDU226" s="440"/>
      <c r="TDV226" s="440"/>
      <c r="TDW226" s="440"/>
      <c r="TDX226" s="440"/>
      <c r="TDY226" s="440"/>
      <c r="TDZ226" s="440"/>
      <c r="TEA226" s="440"/>
      <c r="TEB226" s="440"/>
      <c r="TEC226" s="440"/>
      <c r="TED226" s="440"/>
      <c r="TEE226" s="440"/>
      <c r="TEF226" s="440"/>
      <c r="TEG226" s="440"/>
      <c r="TEH226" s="440"/>
      <c r="TEI226" s="440"/>
      <c r="TEJ226" s="440"/>
      <c r="TEK226" s="440"/>
      <c r="TEL226" s="440"/>
      <c r="TEM226" s="440"/>
      <c r="TEN226" s="440"/>
      <c r="TEO226" s="440"/>
      <c r="TEP226" s="440"/>
      <c r="TEQ226" s="440"/>
      <c r="TER226" s="440"/>
      <c r="TES226" s="440"/>
      <c r="TET226" s="440"/>
      <c r="TEU226" s="440"/>
      <c r="TEV226" s="440"/>
      <c r="TEW226" s="440"/>
      <c r="TEX226" s="440"/>
      <c r="TEY226" s="440"/>
      <c r="TEZ226" s="440"/>
      <c r="TFA226" s="440"/>
      <c r="TFB226" s="440"/>
      <c r="TFC226" s="440"/>
      <c r="TFD226" s="440"/>
      <c r="TFE226" s="440"/>
      <c r="TFF226" s="440"/>
      <c r="TFG226" s="440"/>
      <c r="TFH226" s="440"/>
      <c r="TFI226" s="440"/>
      <c r="TFJ226" s="440"/>
      <c r="TFK226" s="440"/>
      <c r="TFL226" s="440"/>
      <c r="TFM226" s="440"/>
      <c r="TFN226" s="440"/>
      <c r="TFO226" s="440"/>
      <c r="TFP226" s="440"/>
      <c r="TFQ226" s="440"/>
      <c r="TFR226" s="440"/>
      <c r="TFS226" s="440"/>
      <c r="TFT226" s="440"/>
      <c r="TFU226" s="440"/>
      <c r="TFV226" s="440"/>
      <c r="TFW226" s="440"/>
      <c r="TFX226" s="440"/>
      <c r="TFY226" s="440"/>
      <c r="TFZ226" s="440"/>
      <c r="TGA226" s="440"/>
      <c r="TGB226" s="440"/>
      <c r="TGC226" s="440"/>
      <c r="TGD226" s="440"/>
      <c r="TGE226" s="440"/>
      <c r="TGF226" s="440"/>
      <c r="TGG226" s="440"/>
      <c r="TGH226" s="440"/>
      <c r="TGI226" s="440"/>
      <c r="TGJ226" s="440"/>
      <c r="TGK226" s="440"/>
      <c r="TGL226" s="440"/>
      <c r="TGM226" s="440"/>
      <c r="TGN226" s="440"/>
      <c r="TGO226" s="440"/>
      <c r="TGP226" s="440"/>
      <c r="TGQ226" s="440"/>
      <c r="TGR226" s="440"/>
      <c r="TGS226" s="440"/>
      <c r="TGT226" s="440"/>
      <c r="TGU226" s="440"/>
      <c r="TGV226" s="440"/>
      <c r="TGW226" s="440"/>
      <c r="TGX226" s="440"/>
      <c r="TGY226" s="440"/>
      <c r="TGZ226" s="440"/>
      <c r="THA226" s="440"/>
      <c r="THB226" s="440"/>
      <c r="THC226" s="440"/>
      <c r="THD226" s="440"/>
      <c r="THE226" s="440"/>
      <c r="THF226" s="440"/>
      <c r="THG226" s="440"/>
      <c r="THH226" s="440"/>
      <c r="THI226" s="440"/>
      <c r="THJ226" s="440"/>
      <c r="THK226" s="440"/>
      <c r="THL226" s="440"/>
      <c r="THM226" s="440"/>
      <c r="THN226" s="440"/>
      <c r="THO226" s="440"/>
      <c r="THP226" s="440"/>
      <c r="THQ226" s="440"/>
      <c r="THR226" s="440"/>
      <c r="THS226" s="440"/>
      <c r="THT226" s="440"/>
      <c r="THU226" s="440"/>
      <c r="THV226" s="440"/>
      <c r="THW226" s="440"/>
      <c r="THX226" s="440"/>
      <c r="THY226" s="440"/>
      <c r="THZ226" s="440"/>
      <c r="TIA226" s="440"/>
      <c r="TIB226" s="440"/>
      <c r="TIC226" s="440"/>
      <c r="TID226" s="440"/>
      <c r="TIE226" s="440"/>
      <c r="TIF226" s="440"/>
      <c r="TIG226" s="440"/>
      <c r="TIH226" s="440"/>
      <c r="TII226" s="440"/>
      <c r="TIJ226" s="440"/>
      <c r="TIK226" s="440"/>
      <c r="TIL226" s="440"/>
      <c r="TIM226" s="440"/>
      <c r="TIN226" s="440"/>
      <c r="TIO226" s="440"/>
      <c r="TIP226" s="440"/>
      <c r="TIQ226" s="440"/>
      <c r="TIR226" s="440"/>
      <c r="TIS226" s="440"/>
      <c r="TIT226" s="440"/>
      <c r="TIU226" s="440"/>
      <c r="TIV226" s="440"/>
      <c r="TIW226" s="440"/>
      <c r="TIX226" s="440"/>
      <c r="TIY226" s="440"/>
      <c r="TIZ226" s="440"/>
      <c r="TJA226" s="440"/>
      <c r="TJB226" s="440"/>
      <c r="TJC226" s="440"/>
      <c r="TJD226" s="440"/>
      <c r="TJE226" s="440"/>
      <c r="TJF226" s="440"/>
      <c r="TJG226" s="440"/>
      <c r="TJH226" s="440"/>
      <c r="TJI226" s="440"/>
      <c r="TJJ226" s="440"/>
      <c r="TJK226" s="440"/>
      <c r="TJL226" s="440"/>
      <c r="TJM226" s="440"/>
      <c r="TJN226" s="440"/>
      <c r="TJO226" s="440"/>
      <c r="TJP226" s="440"/>
      <c r="TJQ226" s="440"/>
      <c r="TJR226" s="440"/>
      <c r="TJS226" s="440"/>
      <c r="TJT226" s="440"/>
      <c r="TJU226" s="440"/>
      <c r="TJV226" s="440"/>
      <c r="TJW226" s="440"/>
      <c r="TJX226" s="440"/>
      <c r="TJY226" s="440"/>
      <c r="TJZ226" s="440"/>
      <c r="TKA226" s="440"/>
      <c r="TKB226" s="440"/>
      <c r="TKC226" s="440"/>
      <c r="TKD226" s="440"/>
      <c r="TKE226" s="440"/>
      <c r="TKF226" s="440"/>
      <c r="TKG226" s="440"/>
      <c r="TKH226" s="440"/>
      <c r="TKI226" s="440"/>
      <c r="TKJ226" s="440"/>
      <c r="TKK226" s="440"/>
      <c r="TKL226" s="440"/>
      <c r="TKM226" s="440"/>
      <c r="TKN226" s="440"/>
      <c r="TKO226" s="440"/>
      <c r="TKP226" s="440"/>
      <c r="TKQ226" s="440"/>
      <c r="TKR226" s="440"/>
      <c r="TKS226" s="440"/>
      <c r="TKT226" s="440"/>
      <c r="TKU226" s="440"/>
      <c r="TKV226" s="440"/>
      <c r="TKW226" s="440"/>
      <c r="TKX226" s="440"/>
      <c r="TKY226" s="440"/>
      <c r="TKZ226" s="440"/>
      <c r="TLA226" s="440"/>
      <c r="TLB226" s="440"/>
      <c r="TLC226" s="440"/>
      <c r="TLD226" s="440"/>
      <c r="TLE226" s="440"/>
      <c r="TLF226" s="440"/>
      <c r="TLG226" s="440"/>
      <c r="TLH226" s="440"/>
      <c r="TLI226" s="440"/>
      <c r="TLJ226" s="440"/>
      <c r="TLK226" s="440"/>
      <c r="TLL226" s="440"/>
      <c r="TLM226" s="440"/>
      <c r="TLN226" s="440"/>
      <c r="TLO226" s="440"/>
      <c r="TLP226" s="440"/>
      <c r="TLQ226" s="440"/>
      <c r="TLR226" s="440"/>
      <c r="TLS226" s="440"/>
      <c r="TLT226" s="440"/>
      <c r="TLU226" s="440"/>
      <c r="TLV226" s="440"/>
      <c r="TLW226" s="440"/>
      <c r="TLX226" s="440"/>
      <c r="TLY226" s="440"/>
      <c r="TLZ226" s="440"/>
      <c r="TMA226" s="440"/>
      <c r="TMB226" s="440"/>
      <c r="TMC226" s="440"/>
      <c r="TMD226" s="440"/>
      <c r="TME226" s="440"/>
      <c r="TMF226" s="440"/>
      <c r="TMG226" s="440"/>
      <c r="TMH226" s="440"/>
      <c r="TMI226" s="440"/>
      <c r="TMJ226" s="440"/>
      <c r="TMK226" s="440"/>
      <c r="TML226" s="440"/>
      <c r="TMM226" s="440"/>
      <c r="TMN226" s="440"/>
      <c r="TMO226" s="440"/>
      <c r="TMP226" s="440"/>
      <c r="TMQ226" s="440"/>
      <c r="TMR226" s="440"/>
      <c r="TMS226" s="440"/>
      <c r="TMT226" s="440"/>
      <c r="TMU226" s="440"/>
      <c r="TMV226" s="440"/>
      <c r="TMW226" s="440"/>
      <c r="TMX226" s="440"/>
      <c r="TMY226" s="440"/>
      <c r="TMZ226" s="440"/>
      <c r="TNA226" s="440"/>
      <c r="TNB226" s="440"/>
      <c r="TNC226" s="440"/>
      <c r="TND226" s="440"/>
      <c r="TNE226" s="440"/>
      <c r="TNF226" s="440"/>
      <c r="TNG226" s="440"/>
      <c r="TNH226" s="440"/>
      <c r="TNI226" s="440"/>
      <c r="TNJ226" s="440"/>
      <c r="TNK226" s="440"/>
      <c r="TNL226" s="440"/>
      <c r="TNM226" s="440"/>
      <c r="TNN226" s="440"/>
      <c r="TNO226" s="440"/>
      <c r="TNP226" s="440"/>
      <c r="TNQ226" s="440"/>
      <c r="TNR226" s="440"/>
      <c r="TNS226" s="440"/>
      <c r="TNT226" s="440"/>
      <c r="TNU226" s="440"/>
      <c r="TNV226" s="440"/>
      <c r="TNW226" s="440"/>
      <c r="TNX226" s="440"/>
      <c r="TNY226" s="440"/>
      <c r="TNZ226" s="440"/>
      <c r="TOA226" s="440"/>
      <c r="TOB226" s="440"/>
      <c r="TOC226" s="440"/>
      <c r="TOD226" s="440"/>
      <c r="TOE226" s="440"/>
      <c r="TOF226" s="440"/>
      <c r="TOG226" s="440"/>
      <c r="TOH226" s="440"/>
      <c r="TOI226" s="440"/>
      <c r="TOJ226" s="440"/>
      <c r="TOK226" s="440"/>
      <c r="TOL226" s="440"/>
      <c r="TOM226" s="440"/>
      <c r="TON226" s="440"/>
      <c r="TOO226" s="440"/>
      <c r="TOP226" s="440"/>
      <c r="TOQ226" s="440"/>
      <c r="TOR226" s="440"/>
      <c r="TOS226" s="440"/>
      <c r="TOT226" s="440"/>
      <c r="TOU226" s="440"/>
      <c r="TOV226" s="440"/>
      <c r="TOW226" s="440"/>
      <c r="TOX226" s="440"/>
      <c r="TOY226" s="440"/>
      <c r="TOZ226" s="440"/>
      <c r="TPA226" s="440"/>
      <c r="TPB226" s="440"/>
      <c r="TPC226" s="440"/>
      <c r="TPD226" s="440"/>
      <c r="TPE226" s="440"/>
      <c r="TPF226" s="440"/>
      <c r="TPG226" s="440"/>
      <c r="TPH226" s="440"/>
      <c r="TPI226" s="440"/>
      <c r="TPJ226" s="440"/>
      <c r="TPK226" s="440"/>
      <c r="TPL226" s="440"/>
      <c r="TPM226" s="440"/>
      <c r="TPN226" s="440"/>
      <c r="TPO226" s="440"/>
      <c r="TPP226" s="440"/>
      <c r="TPQ226" s="440"/>
      <c r="TPR226" s="440"/>
      <c r="TPS226" s="440"/>
      <c r="TPT226" s="440"/>
      <c r="TPU226" s="440"/>
      <c r="TPV226" s="440"/>
      <c r="TPW226" s="440"/>
      <c r="TPX226" s="440"/>
      <c r="TPY226" s="440"/>
      <c r="TPZ226" s="440"/>
      <c r="TQA226" s="440"/>
      <c r="TQB226" s="440"/>
      <c r="TQC226" s="440"/>
      <c r="TQD226" s="440"/>
      <c r="TQE226" s="440"/>
      <c r="TQF226" s="440"/>
      <c r="TQG226" s="440"/>
      <c r="TQH226" s="440"/>
      <c r="TQI226" s="440"/>
      <c r="TQJ226" s="440"/>
      <c r="TQK226" s="440"/>
      <c r="TQL226" s="440"/>
      <c r="TQM226" s="440"/>
      <c r="TQN226" s="440"/>
      <c r="TQO226" s="440"/>
      <c r="TQP226" s="440"/>
      <c r="TQQ226" s="440"/>
      <c r="TQR226" s="440"/>
      <c r="TQS226" s="440"/>
      <c r="TQT226" s="440"/>
      <c r="TQU226" s="440"/>
      <c r="TQV226" s="440"/>
      <c r="TQW226" s="440"/>
      <c r="TQX226" s="440"/>
      <c r="TQY226" s="440"/>
      <c r="TQZ226" s="440"/>
      <c r="TRA226" s="440"/>
      <c r="TRB226" s="440"/>
      <c r="TRC226" s="440"/>
      <c r="TRD226" s="440"/>
      <c r="TRE226" s="440"/>
      <c r="TRF226" s="440"/>
      <c r="TRG226" s="440"/>
      <c r="TRH226" s="440"/>
      <c r="TRI226" s="440"/>
      <c r="TRJ226" s="440"/>
      <c r="TRK226" s="440"/>
      <c r="TRL226" s="440"/>
      <c r="TRM226" s="440"/>
      <c r="TRN226" s="440"/>
      <c r="TRO226" s="440"/>
      <c r="TRP226" s="440"/>
      <c r="TRQ226" s="440"/>
      <c r="TRR226" s="440"/>
      <c r="TRS226" s="440"/>
      <c r="TRT226" s="440"/>
      <c r="TRU226" s="440"/>
      <c r="TRV226" s="440"/>
      <c r="TRW226" s="440"/>
      <c r="TRX226" s="440"/>
      <c r="TRY226" s="440"/>
      <c r="TRZ226" s="440"/>
      <c r="TSA226" s="440"/>
      <c r="TSB226" s="440"/>
      <c r="TSC226" s="440"/>
      <c r="TSD226" s="440"/>
      <c r="TSE226" s="440"/>
      <c r="TSF226" s="440"/>
      <c r="TSG226" s="440"/>
      <c r="TSH226" s="440"/>
      <c r="TSI226" s="440"/>
      <c r="TSJ226" s="440"/>
      <c r="TSK226" s="440"/>
      <c r="TSL226" s="440"/>
      <c r="TSM226" s="440"/>
      <c r="TSN226" s="440"/>
      <c r="TSO226" s="440"/>
      <c r="TSP226" s="440"/>
      <c r="TSQ226" s="440"/>
      <c r="TSR226" s="440"/>
      <c r="TSS226" s="440"/>
      <c r="TST226" s="440"/>
      <c r="TSU226" s="440"/>
      <c r="TSV226" s="440"/>
      <c r="TSW226" s="440"/>
      <c r="TSX226" s="440"/>
      <c r="TSY226" s="440"/>
      <c r="TSZ226" s="440"/>
      <c r="TTA226" s="440"/>
      <c r="TTB226" s="440"/>
      <c r="TTC226" s="440"/>
      <c r="TTD226" s="440"/>
      <c r="TTE226" s="440"/>
      <c r="TTF226" s="440"/>
      <c r="TTG226" s="440"/>
      <c r="TTH226" s="440"/>
      <c r="TTI226" s="440"/>
      <c r="TTJ226" s="440"/>
      <c r="TTK226" s="440"/>
      <c r="TTL226" s="440"/>
      <c r="TTM226" s="440"/>
      <c r="TTN226" s="440"/>
      <c r="TTO226" s="440"/>
      <c r="TTP226" s="440"/>
      <c r="TTQ226" s="440"/>
      <c r="TTR226" s="440"/>
      <c r="TTS226" s="440"/>
      <c r="TTT226" s="440"/>
      <c r="TTU226" s="440"/>
      <c r="TTV226" s="440"/>
      <c r="TTW226" s="440"/>
      <c r="TTX226" s="440"/>
      <c r="TTY226" s="440"/>
      <c r="TTZ226" s="440"/>
      <c r="TUA226" s="440"/>
      <c r="TUB226" s="440"/>
      <c r="TUC226" s="440"/>
      <c r="TUD226" s="440"/>
      <c r="TUE226" s="440"/>
      <c r="TUF226" s="440"/>
      <c r="TUG226" s="440"/>
      <c r="TUH226" s="440"/>
      <c r="TUI226" s="440"/>
      <c r="TUJ226" s="440"/>
      <c r="TUK226" s="440"/>
      <c r="TUL226" s="440"/>
      <c r="TUM226" s="440"/>
      <c r="TUN226" s="440"/>
      <c r="TUO226" s="440"/>
      <c r="TUP226" s="440"/>
      <c r="TUQ226" s="440"/>
      <c r="TUR226" s="440"/>
      <c r="TUS226" s="440"/>
      <c r="TUT226" s="440"/>
      <c r="TUU226" s="440"/>
      <c r="TUV226" s="440"/>
      <c r="TUW226" s="440"/>
      <c r="TUX226" s="440"/>
      <c r="TUY226" s="440"/>
      <c r="TUZ226" s="440"/>
      <c r="TVA226" s="440"/>
      <c r="TVB226" s="440"/>
      <c r="TVC226" s="440"/>
      <c r="TVD226" s="440"/>
      <c r="TVE226" s="440"/>
      <c r="TVF226" s="440"/>
      <c r="TVG226" s="440"/>
      <c r="TVH226" s="440"/>
      <c r="TVI226" s="440"/>
      <c r="TVJ226" s="440"/>
      <c r="TVK226" s="440"/>
      <c r="TVL226" s="440"/>
      <c r="TVM226" s="440"/>
      <c r="TVN226" s="440"/>
      <c r="TVO226" s="440"/>
      <c r="TVP226" s="440"/>
      <c r="TVQ226" s="440"/>
      <c r="TVR226" s="440"/>
      <c r="TVS226" s="440"/>
      <c r="TVT226" s="440"/>
      <c r="TVU226" s="440"/>
      <c r="TVV226" s="440"/>
      <c r="TVW226" s="440"/>
      <c r="TVX226" s="440"/>
      <c r="TVY226" s="440"/>
      <c r="TVZ226" s="440"/>
      <c r="TWA226" s="440"/>
      <c r="TWB226" s="440"/>
      <c r="TWC226" s="440"/>
      <c r="TWD226" s="440"/>
      <c r="TWE226" s="440"/>
      <c r="TWF226" s="440"/>
      <c r="TWG226" s="440"/>
      <c r="TWH226" s="440"/>
      <c r="TWI226" s="440"/>
      <c r="TWJ226" s="440"/>
      <c r="TWK226" s="440"/>
      <c r="TWL226" s="440"/>
      <c r="TWM226" s="440"/>
      <c r="TWN226" s="440"/>
      <c r="TWO226" s="440"/>
      <c r="TWP226" s="440"/>
      <c r="TWQ226" s="440"/>
      <c r="TWR226" s="440"/>
      <c r="TWS226" s="440"/>
      <c r="TWT226" s="440"/>
      <c r="TWU226" s="440"/>
      <c r="TWV226" s="440"/>
      <c r="TWW226" s="440"/>
      <c r="TWX226" s="440"/>
      <c r="TWY226" s="440"/>
      <c r="TWZ226" s="440"/>
      <c r="TXA226" s="440"/>
      <c r="TXB226" s="440"/>
      <c r="TXC226" s="440"/>
      <c r="TXD226" s="440"/>
      <c r="TXE226" s="440"/>
      <c r="TXF226" s="440"/>
      <c r="TXG226" s="440"/>
      <c r="TXH226" s="440"/>
      <c r="TXI226" s="440"/>
      <c r="TXJ226" s="440"/>
      <c r="TXK226" s="440"/>
      <c r="TXL226" s="440"/>
      <c r="TXM226" s="440"/>
      <c r="TXN226" s="440"/>
      <c r="TXO226" s="440"/>
      <c r="TXP226" s="440"/>
      <c r="TXQ226" s="440"/>
      <c r="TXR226" s="440"/>
      <c r="TXS226" s="440"/>
      <c r="TXT226" s="440"/>
      <c r="TXU226" s="440"/>
      <c r="TXV226" s="440"/>
      <c r="TXW226" s="440"/>
      <c r="TXX226" s="440"/>
      <c r="TXY226" s="440"/>
      <c r="TXZ226" s="440"/>
      <c r="TYA226" s="440"/>
      <c r="TYB226" s="440"/>
      <c r="TYC226" s="440"/>
      <c r="TYD226" s="440"/>
      <c r="TYE226" s="440"/>
      <c r="TYF226" s="440"/>
      <c r="TYG226" s="440"/>
      <c r="TYH226" s="440"/>
      <c r="TYI226" s="440"/>
      <c r="TYJ226" s="440"/>
      <c r="TYK226" s="440"/>
      <c r="TYL226" s="440"/>
      <c r="TYM226" s="440"/>
      <c r="TYN226" s="440"/>
      <c r="TYO226" s="440"/>
      <c r="TYP226" s="440"/>
      <c r="TYQ226" s="440"/>
      <c r="TYR226" s="440"/>
      <c r="TYS226" s="440"/>
      <c r="TYT226" s="440"/>
      <c r="TYU226" s="440"/>
      <c r="TYV226" s="440"/>
      <c r="TYW226" s="440"/>
      <c r="TYX226" s="440"/>
      <c r="TYY226" s="440"/>
      <c r="TYZ226" s="440"/>
      <c r="TZA226" s="440"/>
      <c r="TZB226" s="440"/>
      <c r="TZC226" s="440"/>
      <c r="TZD226" s="440"/>
      <c r="TZE226" s="440"/>
      <c r="TZF226" s="440"/>
      <c r="TZG226" s="440"/>
      <c r="TZH226" s="440"/>
      <c r="TZI226" s="440"/>
      <c r="TZJ226" s="440"/>
      <c r="TZK226" s="440"/>
      <c r="TZL226" s="440"/>
      <c r="TZM226" s="440"/>
      <c r="TZN226" s="440"/>
      <c r="TZO226" s="440"/>
      <c r="TZP226" s="440"/>
      <c r="TZQ226" s="440"/>
      <c r="TZR226" s="440"/>
      <c r="TZS226" s="440"/>
      <c r="TZT226" s="440"/>
      <c r="TZU226" s="440"/>
      <c r="TZV226" s="440"/>
      <c r="TZW226" s="440"/>
      <c r="TZX226" s="440"/>
      <c r="TZY226" s="440"/>
      <c r="TZZ226" s="440"/>
      <c r="UAA226" s="440"/>
      <c r="UAB226" s="440"/>
      <c r="UAC226" s="440"/>
      <c r="UAD226" s="440"/>
      <c r="UAE226" s="440"/>
      <c r="UAF226" s="440"/>
      <c r="UAG226" s="440"/>
      <c r="UAH226" s="440"/>
      <c r="UAI226" s="440"/>
      <c r="UAJ226" s="440"/>
      <c r="UAK226" s="440"/>
      <c r="UAL226" s="440"/>
      <c r="UAM226" s="440"/>
      <c r="UAN226" s="440"/>
      <c r="UAO226" s="440"/>
      <c r="UAP226" s="440"/>
      <c r="UAQ226" s="440"/>
      <c r="UAR226" s="440"/>
      <c r="UAS226" s="440"/>
      <c r="UAT226" s="440"/>
      <c r="UAU226" s="440"/>
      <c r="UAV226" s="440"/>
      <c r="UAW226" s="440"/>
      <c r="UAX226" s="440"/>
      <c r="UAY226" s="440"/>
      <c r="UAZ226" s="440"/>
      <c r="UBA226" s="440"/>
      <c r="UBB226" s="440"/>
      <c r="UBC226" s="440"/>
      <c r="UBD226" s="440"/>
      <c r="UBE226" s="440"/>
      <c r="UBF226" s="440"/>
      <c r="UBG226" s="440"/>
      <c r="UBH226" s="440"/>
      <c r="UBI226" s="440"/>
      <c r="UBJ226" s="440"/>
      <c r="UBK226" s="440"/>
      <c r="UBL226" s="440"/>
      <c r="UBM226" s="440"/>
      <c r="UBN226" s="440"/>
      <c r="UBO226" s="440"/>
      <c r="UBP226" s="440"/>
      <c r="UBQ226" s="440"/>
      <c r="UBR226" s="440"/>
      <c r="UBS226" s="440"/>
      <c r="UBT226" s="440"/>
      <c r="UBU226" s="440"/>
      <c r="UBV226" s="440"/>
      <c r="UBW226" s="440"/>
      <c r="UBX226" s="440"/>
      <c r="UBY226" s="440"/>
      <c r="UBZ226" s="440"/>
      <c r="UCA226" s="440"/>
      <c r="UCB226" s="440"/>
      <c r="UCC226" s="440"/>
      <c r="UCD226" s="440"/>
      <c r="UCE226" s="440"/>
      <c r="UCF226" s="440"/>
      <c r="UCG226" s="440"/>
      <c r="UCH226" s="440"/>
      <c r="UCI226" s="440"/>
      <c r="UCJ226" s="440"/>
      <c r="UCK226" s="440"/>
      <c r="UCL226" s="440"/>
      <c r="UCM226" s="440"/>
      <c r="UCN226" s="440"/>
      <c r="UCO226" s="440"/>
      <c r="UCP226" s="440"/>
      <c r="UCQ226" s="440"/>
      <c r="UCR226" s="440"/>
      <c r="UCS226" s="440"/>
      <c r="UCT226" s="440"/>
      <c r="UCU226" s="440"/>
      <c r="UCV226" s="440"/>
      <c r="UCW226" s="440"/>
      <c r="UCX226" s="440"/>
      <c r="UCY226" s="440"/>
      <c r="UCZ226" s="440"/>
      <c r="UDA226" s="440"/>
      <c r="UDB226" s="440"/>
      <c r="UDC226" s="440"/>
      <c r="UDD226" s="440"/>
      <c r="UDE226" s="440"/>
      <c r="UDF226" s="440"/>
      <c r="UDG226" s="440"/>
      <c r="UDH226" s="440"/>
      <c r="UDI226" s="440"/>
      <c r="UDJ226" s="440"/>
      <c r="UDK226" s="440"/>
      <c r="UDL226" s="440"/>
      <c r="UDM226" s="440"/>
      <c r="UDN226" s="440"/>
      <c r="UDO226" s="440"/>
      <c r="UDP226" s="440"/>
      <c r="UDQ226" s="440"/>
      <c r="UDR226" s="440"/>
      <c r="UDS226" s="440"/>
      <c r="UDT226" s="440"/>
      <c r="UDU226" s="440"/>
      <c r="UDV226" s="440"/>
      <c r="UDW226" s="440"/>
      <c r="UDX226" s="440"/>
      <c r="UDY226" s="440"/>
      <c r="UDZ226" s="440"/>
      <c r="UEA226" s="440"/>
      <c r="UEB226" s="440"/>
      <c r="UEC226" s="440"/>
      <c r="UED226" s="440"/>
      <c r="UEE226" s="440"/>
      <c r="UEF226" s="440"/>
      <c r="UEG226" s="440"/>
      <c r="UEH226" s="440"/>
      <c r="UEI226" s="440"/>
      <c r="UEJ226" s="440"/>
      <c r="UEK226" s="440"/>
      <c r="UEL226" s="440"/>
      <c r="UEM226" s="440"/>
      <c r="UEN226" s="440"/>
      <c r="UEO226" s="440"/>
      <c r="UEP226" s="440"/>
      <c r="UEQ226" s="440"/>
      <c r="UER226" s="440"/>
      <c r="UES226" s="440"/>
      <c r="UET226" s="440"/>
      <c r="UEU226" s="440"/>
      <c r="UEV226" s="440"/>
      <c r="UEW226" s="440"/>
      <c r="UEX226" s="440"/>
      <c r="UEY226" s="440"/>
      <c r="UEZ226" s="440"/>
      <c r="UFA226" s="440"/>
      <c r="UFB226" s="440"/>
      <c r="UFC226" s="440"/>
      <c r="UFD226" s="440"/>
      <c r="UFE226" s="440"/>
      <c r="UFF226" s="440"/>
      <c r="UFG226" s="440"/>
      <c r="UFH226" s="440"/>
      <c r="UFI226" s="440"/>
      <c r="UFJ226" s="440"/>
      <c r="UFK226" s="440"/>
      <c r="UFL226" s="440"/>
      <c r="UFM226" s="440"/>
      <c r="UFN226" s="440"/>
      <c r="UFO226" s="440"/>
      <c r="UFP226" s="440"/>
      <c r="UFQ226" s="440"/>
      <c r="UFR226" s="440"/>
      <c r="UFS226" s="440"/>
      <c r="UFT226" s="440"/>
      <c r="UFU226" s="440"/>
      <c r="UFV226" s="440"/>
      <c r="UFW226" s="440"/>
      <c r="UFX226" s="440"/>
      <c r="UFY226" s="440"/>
      <c r="UFZ226" s="440"/>
      <c r="UGA226" s="440"/>
      <c r="UGB226" s="440"/>
      <c r="UGC226" s="440"/>
      <c r="UGD226" s="440"/>
      <c r="UGE226" s="440"/>
      <c r="UGF226" s="440"/>
      <c r="UGG226" s="440"/>
      <c r="UGH226" s="440"/>
      <c r="UGI226" s="440"/>
      <c r="UGJ226" s="440"/>
      <c r="UGK226" s="440"/>
      <c r="UGL226" s="440"/>
      <c r="UGM226" s="440"/>
      <c r="UGN226" s="440"/>
      <c r="UGO226" s="440"/>
      <c r="UGP226" s="440"/>
      <c r="UGQ226" s="440"/>
      <c r="UGR226" s="440"/>
      <c r="UGS226" s="440"/>
      <c r="UGT226" s="440"/>
      <c r="UGU226" s="440"/>
      <c r="UGV226" s="440"/>
      <c r="UGW226" s="440"/>
      <c r="UGX226" s="440"/>
      <c r="UGY226" s="440"/>
      <c r="UGZ226" s="440"/>
      <c r="UHA226" s="440"/>
      <c r="UHB226" s="440"/>
      <c r="UHC226" s="440"/>
      <c r="UHD226" s="440"/>
      <c r="UHE226" s="440"/>
      <c r="UHF226" s="440"/>
      <c r="UHG226" s="440"/>
      <c r="UHH226" s="440"/>
      <c r="UHI226" s="440"/>
      <c r="UHJ226" s="440"/>
      <c r="UHK226" s="440"/>
      <c r="UHL226" s="440"/>
      <c r="UHM226" s="440"/>
      <c r="UHN226" s="440"/>
      <c r="UHO226" s="440"/>
      <c r="UHP226" s="440"/>
      <c r="UHQ226" s="440"/>
      <c r="UHR226" s="440"/>
      <c r="UHS226" s="440"/>
      <c r="UHT226" s="440"/>
      <c r="UHU226" s="440"/>
      <c r="UHV226" s="440"/>
      <c r="UHW226" s="440"/>
      <c r="UHX226" s="440"/>
      <c r="UHY226" s="440"/>
      <c r="UHZ226" s="440"/>
      <c r="UIA226" s="440"/>
      <c r="UIB226" s="440"/>
      <c r="UIC226" s="440"/>
      <c r="UID226" s="440"/>
      <c r="UIE226" s="440"/>
      <c r="UIF226" s="440"/>
      <c r="UIG226" s="440"/>
      <c r="UIH226" s="440"/>
      <c r="UII226" s="440"/>
      <c r="UIJ226" s="440"/>
      <c r="UIK226" s="440"/>
      <c r="UIL226" s="440"/>
      <c r="UIM226" s="440"/>
      <c r="UIN226" s="440"/>
      <c r="UIO226" s="440"/>
      <c r="UIP226" s="440"/>
      <c r="UIQ226" s="440"/>
      <c r="UIR226" s="440"/>
      <c r="UIS226" s="440"/>
      <c r="UIT226" s="440"/>
      <c r="UIU226" s="440"/>
      <c r="UIV226" s="440"/>
      <c r="UIW226" s="440"/>
      <c r="UIX226" s="440"/>
      <c r="UIY226" s="440"/>
      <c r="UIZ226" s="440"/>
      <c r="UJA226" s="440"/>
      <c r="UJB226" s="440"/>
      <c r="UJC226" s="440"/>
      <c r="UJD226" s="440"/>
      <c r="UJE226" s="440"/>
      <c r="UJF226" s="440"/>
      <c r="UJG226" s="440"/>
      <c r="UJH226" s="440"/>
      <c r="UJI226" s="440"/>
      <c r="UJJ226" s="440"/>
      <c r="UJK226" s="440"/>
      <c r="UJL226" s="440"/>
      <c r="UJM226" s="440"/>
      <c r="UJN226" s="440"/>
      <c r="UJO226" s="440"/>
      <c r="UJP226" s="440"/>
      <c r="UJQ226" s="440"/>
      <c r="UJR226" s="440"/>
      <c r="UJS226" s="440"/>
      <c r="UJT226" s="440"/>
      <c r="UJU226" s="440"/>
      <c r="UJV226" s="440"/>
      <c r="UJW226" s="440"/>
      <c r="UJX226" s="440"/>
      <c r="UJY226" s="440"/>
      <c r="UJZ226" s="440"/>
      <c r="UKA226" s="440"/>
      <c r="UKB226" s="440"/>
      <c r="UKC226" s="440"/>
      <c r="UKD226" s="440"/>
      <c r="UKE226" s="440"/>
      <c r="UKF226" s="440"/>
      <c r="UKG226" s="440"/>
      <c r="UKH226" s="440"/>
      <c r="UKI226" s="440"/>
      <c r="UKJ226" s="440"/>
      <c r="UKK226" s="440"/>
      <c r="UKL226" s="440"/>
      <c r="UKM226" s="440"/>
      <c r="UKN226" s="440"/>
      <c r="UKO226" s="440"/>
      <c r="UKP226" s="440"/>
      <c r="UKQ226" s="440"/>
      <c r="UKR226" s="440"/>
      <c r="UKS226" s="440"/>
      <c r="UKT226" s="440"/>
      <c r="UKU226" s="440"/>
      <c r="UKV226" s="440"/>
      <c r="UKW226" s="440"/>
      <c r="UKX226" s="440"/>
      <c r="UKY226" s="440"/>
      <c r="UKZ226" s="440"/>
      <c r="ULA226" s="440"/>
      <c r="ULB226" s="440"/>
      <c r="ULC226" s="440"/>
      <c r="ULD226" s="440"/>
      <c r="ULE226" s="440"/>
      <c r="ULF226" s="440"/>
      <c r="ULG226" s="440"/>
      <c r="ULH226" s="440"/>
      <c r="ULI226" s="440"/>
      <c r="ULJ226" s="440"/>
      <c r="ULK226" s="440"/>
      <c r="ULL226" s="440"/>
      <c r="ULM226" s="440"/>
      <c r="ULN226" s="440"/>
      <c r="ULO226" s="440"/>
      <c r="ULP226" s="440"/>
      <c r="ULQ226" s="440"/>
      <c r="ULR226" s="440"/>
      <c r="ULS226" s="440"/>
      <c r="ULT226" s="440"/>
      <c r="ULU226" s="440"/>
      <c r="ULV226" s="440"/>
      <c r="ULW226" s="440"/>
      <c r="ULX226" s="440"/>
      <c r="ULY226" s="440"/>
      <c r="ULZ226" s="440"/>
      <c r="UMA226" s="440"/>
      <c r="UMB226" s="440"/>
      <c r="UMC226" s="440"/>
      <c r="UMD226" s="440"/>
      <c r="UME226" s="440"/>
      <c r="UMF226" s="440"/>
      <c r="UMG226" s="440"/>
      <c r="UMH226" s="440"/>
      <c r="UMI226" s="440"/>
      <c r="UMJ226" s="440"/>
      <c r="UMK226" s="440"/>
      <c r="UML226" s="440"/>
      <c r="UMM226" s="440"/>
      <c r="UMN226" s="440"/>
      <c r="UMO226" s="440"/>
      <c r="UMP226" s="440"/>
      <c r="UMQ226" s="440"/>
      <c r="UMR226" s="440"/>
      <c r="UMS226" s="440"/>
      <c r="UMT226" s="440"/>
      <c r="UMU226" s="440"/>
      <c r="UMV226" s="440"/>
      <c r="UMW226" s="440"/>
      <c r="UMX226" s="440"/>
      <c r="UMY226" s="440"/>
      <c r="UMZ226" s="440"/>
      <c r="UNA226" s="440"/>
      <c r="UNB226" s="440"/>
      <c r="UNC226" s="440"/>
      <c r="UND226" s="440"/>
      <c r="UNE226" s="440"/>
      <c r="UNF226" s="440"/>
      <c r="UNG226" s="440"/>
      <c r="UNH226" s="440"/>
      <c r="UNI226" s="440"/>
      <c r="UNJ226" s="440"/>
      <c r="UNK226" s="440"/>
      <c r="UNL226" s="440"/>
      <c r="UNM226" s="440"/>
      <c r="UNN226" s="440"/>
      <c r="UNO226" s="440"/>
      <c r="UNP226" s="440"/>
      <c r="UNQ226" s="440"/>
      <c r="UNR226" s="440"/>
      <c r="UNS226" s="440"/>
      <c r="UNT226" s="440"/>
      <c r="UNU226" s="440"/>
      <c r="UNV226" s="440"/>
      <c r="UNW226" s="440"/>
      <c r="UNX226" s="440"/>
      <c r="UNY226" s="440"/>
      <c r="UNZ226" s="440"/>
      <c r="UOA226" s="440"/>
      <c r="UOB226" s="440"/>
      <c r="UOC226" s="440"/>
      <c r="UOD226" s="440"/>
      <c r="UOE226" s="440"/>
      <c r="UOF226" s="440"/>
      <c r="UOG226" s="440"/>
      <c r="UOH226" s="440"/>
      <c r="UOI226" s="440"/>
      <c r="UOJ226" s="440"/>
      <c r="UOK226" s="440"/>
      <c r="UOL226" s="440"/>
      <c r="UOM226" s="440"/>
      <c r="UON226" s="440"/>
      <c r="UOO226" s="440"/>
      <c r="UOP226" s="440"/>
      <c r="UOQ226" s="440"/>
      <c r="UOR226" s="440"/>
      <c r="UOS226" s="440"/>
      <c r="UOT226" s="440"/>
      <c r="UOU226" s="440"/>
      <c r="UOV226" s="440"/>
      <c r="UOW226" s="440"/>
      <c r="UOX226" s="440"/>
      <c r="UOY226" s="440"/>
      <c r="UOZ226" s="440"/>
      <c r="UPA226" s="440"/>
      <c r="UPB226" s="440"/>
      <c r="UPC226" s="440"/>
      <c r="UPD226" s="440"/>
      <c r="UPE226" s="440"/>
      <c r="UPF226" s="440"/>
      <c r="UPG226" s="440"/>
      <c r="UPH226" s="440"/>
      <c r="UPI226" s="440"/>
      <c r="UPJ226" s="440"/>
      <c r="UPK226" s="440"/>
      <c r="UPL226" s="440"/>
      <c r="UPM226" s="440"/>
      <c r="UPN226" s="440"/>
      <c r="UPO226" s="440"/>
      <c r="UPP226" s="440"/>
      <c r="UPQ226" s="440"/>
      <c r="UPR226" s="440"/>
      <c r="UPS226" s="440"/>
      <c r="UPT226" s="440"/>
      <c r="UPU226" s="440"/>
      <c r="UPV226" s="440"/>
      <c r="UPW226" s="440"/>
      <c r="UPX226" s="440"/>
      <c r="UPY226" s="440"/>
      <c r="UPZ226" s="440"/>
      <c r="UQA226" s="440"/>
      <c r="UQB226" s="440"/>
      <c r="UQC226" s="440"/>
      <c r="UQD226" s="440"/>
      <c r="UQE226" s="440"/>
      <c r="UQF226" s="440"/>
      <c r="UQG226" s="440"/>
      <c r="UQH226" s="440"/>
      <c r="UQI226" s="440"/>
      <c r="UQJ226" s="440"/>
      <c r="UQK226" s="440"/>
      <c r="UQL226" s="440"/>
      <c r="UQM226" s="440"/>
      <c r="UQN226" s="440"/>
      <c r="UQO226" s="440"/>
      <c r="UQP226" s="440"/>
      <c r="UQQ226" s="440"/>
      <c r="UQR226" s="440"/>
      <c r="UQS226" s="440"/>
      <c r="UQT226" s="440"/>
      <c r="UQU226" s="440"/>
      <c r="UQV226" s="440"/>
      <c r="UQW226" s="440"/>
      <c r="UQX226" s="440"/>
      <c r="UQY226" s="440"/>
      <c r="UQZ226" s="440"/>
      <c r="URA226" s="440"/>
      <c r="URB226" s="440"/>
      <c r="URC226" s="440"/>
      <c r="URD226" s="440"/>
      <c r="URE226" s="440"/>
      <c r="URF226" s="440"/>
      <c r="URG226" s="440"/>
      <c r="URH226" s="440"/>
      <c r="URI226" s="440"/>
      <c r="URJ226" s="440"/>
      <c r="URK226" s="440"/>
      <c r="URL226" s="440"/>
      <c r="URM226" s="440"/>
      <c r="URN226" s="440"/>
      <c r="URO226" s="440"/>
      <c r="URP226" s="440"/>
      <c r="URQ226" s="440"/>
      <c r="URR226" s="440"/>
      <c r="URS226" s="440"/>
      <c r="URT226" s="440"/>
      <c r="URU226" s="440"/>
      <c r="URV226" s="440"/>
      <c r="URW226" s="440"/>
      <c r="URX226" s="440"/>
      <c r="URY226" s="440"/>
      <c r="URZ226" s="440"/>
      <c r="USA226" s="440"/>
      <c r="USB226" s="440"/>
      <c r="USC226" s="440"/>
      <c r="USD226" s="440"/>
      <c r="USE226" s="440"/>
      <c r="USF226" s="440"/>
      <c r="USG226" s="440"/>
      <c r="USH226" s="440"/>
      <c r="USI226" s="440"/>
      <c r="USJ226" s="440"/>
      <c r="USK226" s="440"/>
      <c r="USL226" s="440"/>
      <c r="USM226" s="440"/>
      <c r="USN226" s="440"/>
      <c r="USO226" s="440"/>
      <c r="USP226" s="440"/>
      <c r="USQ226" s="440"/>
      <c r="USR226" s="440"/>
      <c r="USS226" s="440"/>
      <c r="UST226" s="440"/>
      <c r="USU226" s="440"/>
      <c r="USV226" s="440"/>
      <c r="USW226" s="440"/>
      <c r="USX226" s="440"/>
      <c r="USY226" s="440"/>
      <c r="USZ226" s="440"/>
      <c r="UTA226" s="440"/>
      <c r="UTB226" s="440"/>
      <c r="UTC226" s="440"/>
      <c r="UTD226" s="440"/>
      <c r="UTE226" s="440"/>
      <c r="UTF226" s="440"/>
      <c r="UTG226" s="440"/>
      <c r="UTH226" s="440"/>
      <c r="UTI226" s="440"/>
      <c r="UTJ226" s="440"/>
      <c r="UTK226" s="440"/>
      <c r="UTL226" s="440"/>
      <c r="UTM226" s="440"/>
      <c r="UTN226" s="440"/>
      <c r="UTO226" s="440"/>
      <c r="UTP226" s="440"/>
      <c r="UTQ226" s="440"/>
      <c r="UTR226" s="440"/>
      <c r="UTS226" s="440"/>
      <c r="UTT226" s="440"/>
      <c r="UTU226" s="440"/>
      <c r="UTV226" s="440"/>
      <c r="UTW226" s="440"/>
      <c r="UTX226" s="440"/>
      <c r="UTY226" s="440"/>
      <c r="UTZ226" s="440"/>
      <c r="UUA226" s="440"/>
      <c r="UUB226" s="440"/>
      <c r="UUC226" s="440"/>
      <c r="UUD226" s="440"/>
      <c r="UUE226" s="440"/>
      <c r="UUF226" s="440"/>
      <c r="UUG226" s="440"/>
      <c r="UUH226" s="440"/>
      <c r="UUI226" s="440"/>
      <c r="UUJ226" s="440"/>
      <c r="UUK226" s="440"/>
      <c r="UUL226" s="440"/>
      <c r="UUM226" s="440"/>
      <c r="UUN226" s="440"/>
      <c r="UUO226" s="440"/>
      <c r="UUP226" s="440"/>
      <c r="UUQ226" s="440"/>
      <c r="UUR226" s="440"/>
      <c r="UUS226" s="440"/>
      <c r="UUT226" s="440"/>
      <c r="UUU226" s="440"/>
      <c r="UUV226" s="440"/>
      <c r="UUW226" s="440"/>
      <c r="UUX226" s="440"/>
      <c r="UUY226" s="440"/>
      <c r="UUZ226" s="440"/>
      <c r="UVA226" s="440"/>
      <c r="UVB226" s="440"/>
      <c r="UVC226" s="440"/>
      <c r="UVD226" s="440"/>
      <c r="UVE226" s="440"/>
      <c r="UVF226" s="440"/>
      <c r="UVG226" s="440"/>
      <c r="UVH226" s="440"/>
      <c r="UVI226" s="440"/>
      <c r="UVJ226" s="440"/>
      <c r="UVK226" s="440"/>
      <c r="UVL226" s="440"/>
      <c r="UVM226" s="440"/>
      <c r="UVN226" s="440"/>
      <c r="UVO226" s="440"/>
      <c r="UVP226" s="440"/>
      <c r="UVQ226" s="440"/>
      <c r="UVR226" s="440"/>
      <c r="UVS226" s="440"/>
      <c r="UVT226" s="440"/>
      <c r="UVU226" s="440"/>
      <c r="UVV226" s="440"/>
      <c r="UVW226" s="440"/>
      <c r="UVX226" s="440"/>
      <c r="UVY226" s="440"/>
      <c r="UVZ226" s="440"/>
      <c r="UWA226" s="440"/>
      <c r="UWB226" s="440"/>
      <c r="UWC226" s="440"/>
      <c r="UWD226" s="440"/>
      <c r="UWE226" s="440"/>
      <c r="UWF226" s="440"/>
      <c r="UWG226" s="440"/>
      <c r="UWH226" s="440"/>
      <c r="UWI226" s="440"/>
      <c r="UWJ226" s="440"/>
      <c r="UWK226" s="440"/>
      <c r="UWL226" s="440"/>
      <c r="UWM226" s="440"/>
      <c r="UWN226" s="440"/>
      <c r="UWO226" s="440"/>
      <c r="UWP226" s="440"/>
      <c r="UWQ226" s="440"/>
      <c r="UWR226" s="440"/>
      <c r="UWS226" s="440"/>
      <c r="UWT226" s="440"/>
      <c r="UWU226" s="440"/>
      <c r="UWV226" s="440"/>
      <c r="UWW226" s="440"/>
      <c r="UWX226" s="440"/>
      <c r="UWY226" s="440"/>
      <c r="UWZ226" s="440"/>
      <c r="UXA226" s="440"/>
      <c r="UXB226" s="440"/>
      <c r="UXC226" s="440"/>
      <c r="UXD226" s="440"/>
      <c r="UXE226" s="440"/>
      <c r="UXF226" s="440"/>
      <c r="UXG226" s="440"/>
      <c r="UXH226" s="440"/>
      <c r="UXI226" s="440"/>
      <c r="UXJ226" s="440"/>
      <c r="UXK226" s="440"/>
      <c r="UXL226" s="440"/>
      <c r="UXM226" s="440"/>
      <c r="UXN226" s="440"/>
      <c r="UXO226" s="440"/>
      <c r="UXP226" s="440"/>
      <c r="UXQ226" s="440"/>
      <c r="UXR226" s="440"/>
      <c r="UXS226" s="440"/>
      <c r="UXT226" s="440"/>
      <c r="UXU226" s="440"/>
      <c r="UXV226" s="440"/>
      <c r="UXW226" s="440"/>
      <c r="UXX226" s="440"/>
      <c r="UXY226" s="440"/>
      <c r="UXZ226" s="440"/>
      <c r="UYA226" s="440"/>
      <c r="UYB226" s="440"/>
      <c r="UYC226" s="440"/>
      <c r="UYD226" s="440"/>
      <c r="UYE226" s="440"/>
      <c r="UYF226" s="440"/>
      <c r="UYG226" s="440"/>
      <c r="UYH226" s="440"/>
      <c r="UYI226" s="440"/>
      <c r="UYJ226" s="440"/>
      <c r="UYK226" s="440"/>
      <c r="UYL226" s="440"/>
      <c r="UYM226" s="440"/>
      <c r="UYN226" s="440"/>
      <c r="UYO226" s="440"/>
      <c r="UYP226" s="440"/>
      <c r="UYQ226" s="440"/>
      <c r="UYR226" s="440"/>
      <c r="UYS226" s="440"/>
      <c r="UYT226" s="440"/>
      <c r="UYU226" s="440"/>
      <c r="UYV226" s="440"/>
      <c r="UYW226" s="440"/>
      <c r="UYX226" s="440"/>
      <c r="UYY226" s="440"/>
      <c r="UYZ226" s="440"/>
      <c r="UZA226" s="440"/>
      <c r="UZB226" s="440"/>
      <c r="UZC226" s="440"/>
      <c r="UZD226" s="440"/>
      <c r="UZE226" s="440"/>
      <c r="UZF226" s="440"/>
      <c r="UZG226" s="440"/>
      <c r="UZH226" s="440"/>
      <c r="UZI226" s="440"/>
      <c r="UZJ226" s="440"/>
      <c r="UZK226" s="440"/>
      <c r="UZL226" s="440"/>
      <c r="UZM226" s="440"/>
      <c r="UZN226" s="440"/>
      <c r="UZO226" s="440"/>
      <c r="UZP226" s="440"/>
      <c r="UZQ226" s="440"/>
      <c r="UZR226" s="440"/>
      <c r="UZS226" s="440"/>
      <c r="UZT226" s="440"/>
      <c r="UZU226" s="440"/>
      <c r="UZV226" s="440"/>
      <c r="UZW226" s="440"/>
      <c r="UZX226" s="440"/>
      <c r="UZY226" s="440"/>
      <c r="UZZ226" s="440"/>
      <c r="VAA226" s="440"/>
      <c r="VAB226" s="440"/>
      <c r="VAC226" s="440"/>
      <c r="VAD226" s="440"/>
      <c r="VAE226" s="440"/>
      <c r="VAF226" s="440"/>
      <c r="VAG226" s="440"/>
      <c r="VAH226" s="440"/>
      <c r="VAI226" s="440"/>
      <c r="VAJ226" s="440"/>
      <c r="VAK226" s="440"/>
      <c r="VAL226" s="440"/>
      <c r="VAM226" s="440"/>
      <c r="VAN226" s="440"/>
      <c r="VAO226" s="440"/>
      <c r="VAP226" s="440"/>
      <c r="VAQ226" s="440"/>
      <c r="VAR226" s="440"/>
      <c r="VAS226" s="440"/>
      <c r="VAT226" s="440"/>
      <c r="VAU226" s="440"/>
      <c r="VAV226" s="440"/>
      <c r="VAW226" s="440"/>
      <c r="VAX226" s="440"/>
      <c r="VAY226" s="440"/>
      <c r="VAZ226" s="440"/>
      <c r="VBA226" s="440"/>
      <c r="VBB226" s="440"/>
      <c r="VBC226" s="440"/>
      <c r="VBD226" s="440"/>
      <c r="VBE226" s="440"/>
      <c r="VBF226" s="440"/>
      <c r="VBG226" s="440"/>
      <c r="VBH226" s="440"/>
      <c r="VBI226" s="440"/>
      <c r="VBJ226" s="440"/>
      <c r="VBK226" s="440"/>
      <c r="VBL226" s="440"/>
      <c r="VBM226" s="440"/>
      <c r="VBN226" s="440"/>
      <c r="VBO226" s="440"/>
      <c r="VBP226" s="440"/>
      <c r="VBQ226" s="440"/>
      <c r="VBR226" s="440"/>
      <c r="VBS226" s="440"/>
      <c r="VBT226" s="440"/>
      <c r="VBU226" s="440"/>
      <c r="VBV226" s="440"/>
      <c r="VBW226" s="440"/>
      <c r="VBX226" s="440"/>
      <c r="VBY226" s="440"/>
      <c r="VBZ226" s="440"/>
      <c r="VCA226" s="440"/>
      <c r="VCB226" s="440"/>
      <c r="VCC226" s="440"/>
      <c r="VCD226" s="440"/>
      <c r="VCE226" s="440"/>
      <c r="VCF226" s="440"/>
      <c r="VCG226" s="440"/>
      <c r="VCH226" s="440"/>
      <c r="VCI226" s="440"/>
      <c r="VCJ226" s="440"/>
      <c r="VCK226" s="440"/>
      <c r="VCL226" s="440"/>
      <c r="VCM226" s="440"/>
      <c r="VCN226" s="440"/>
      <c r="VCO226" s="440"/>
      <c r="VCP226" s="440"/>
      <c r="VCQ226" s="440"/>
      <c r="VCR226" s="440"/>
      <c r="VCS226" s="440"/>
      <c r="VCT226" s="440"/>
      <c r="VCU226" s="440"/>
      <c r="VCV226" s="440"/>
      <c r="VCW226" s="440"/>
      <c r="VCX226" s="440"/>
      <c r="VCY226" s="440"/>
      <c r="VCZ226" s="440"/>
      <c r="VDA226" s="440"/>
      <c r="VDB226" s="440"/>
      <c r="VDC226" s="440"/>
      <c r="VDD226" s="440"/>
      <c r="VDE226" s="440"/>
      <c r="VDF226" s="440"/>
      <c r="VDG226" s="440"/>
      <c r="VDH226" s="440"/>
      <c r="VDI226" s="440"/>
      <c r="VDJ226" s="440"/>
      <c r="VDK226" s="440"/>
      <c r="VDL226" s="440"/>
      <c r="VDM226" s="440"/>
      <c r="VDN226" s="440"/>
      <c r="VDO226" s="440"/>
      <c r="VDP226" s="440"/>
      <c r="VDQ226" s="440"/>
      <c r="VDR226" s="440"/>
      <c r="VDS226" s="440"/>
      <c r="VDT226" s="440"/>
      <c r="VDU226" s="440"/>
      <c r="VDV226" s="440"/>
      <c r="VDW226" s="440"/>
      <c r="VDX226" s="440"/>
      <c r="VDY226" s="440"/>
      <c r="VDZ226" s="440"/>
      <c r="VEA226" s="440"/>
      <c r="VEB226" s="440"/>
      <c r="VEC226" s="440"/>
      <c r="VED226" s="440"/>
      <c r="VEE226" s="440"/>
      <c r="VEF226" s="440"/>
      <c r="VEG226" s="440"/>
      <c r="VEH226" s="440"/>
      <c r="VEI226" s="440"/>
      <c r="VEJ226" s="440"/>
      <c r="VEK226" s="440"/>
      <c r="VEL226" s="440"/>
      <c r="VEM226" s="440"/>
      <c r="VEN226" s="440"/>
      <c r="VEO226" s="440"/>
      <c r="VEP226" s="440"/>
      <c r="VEQ226" s="440"/>
      <c r="VER226" s="440"/>
      <c r="VES226" s="440"/>
      <c r="VET226" s="440"/>
      <c r="VEU226" s="440"/>
      <c r="VEV226" s="440"/>
      <c r="VEW226" s="440"/>
      <c r="VEX226" s="440"/>
      <c r="VEY226" s="440"/>
      <c r="VEZ226" s="440"/>
      <c r="VFA226" s="440"/>
      <c r="VFB226" s="440"/>
      <c r="VFC226" s="440"/>
      <c r="VFD226" s="440"/>
      <c r="VFE226" s="440"/>
      <c r="VFF226" s="440"/>
      <c r="VFG226" s="440"/>
      <c r="VFH226" s="440"/>
      <c r="VFI226" s="440"/>
      <c r="VFJ226" s="440"/>
      <c r="VFK226" s="440"/>
      <c r="VFL226" s="440"/>
      <c r="VFM226" s="440"/>
      <c r="VFN226" s="440"/>
      <c r="VFO226" s="440"/>
      <c r="VFP226" s="440"/>
      <c r="VFQ226" s="440"/>
      <c r="VFR226" s="440"/>
      <c r="VFS226" s="440"/>
      <c r="VFT226" s="440"/>
      <c r="VFU226" s="440"/>
      <c r="VFV226" s="440"/>
      <c r="VFW226" s="440"/>
      <c r="VFX226" s="440"/>
      <c r="VFY226" s="440"/>
      <c r="VFZ226" s="440"/>
      <c r="VGA226" s="440"/>
      <c r="VGB226" s="440"/>
      <c r="VGC226" s="440"/>
      <c r="VGD226" s="440"/>
      <c r="VGE226" s="440"/>
      <c r="VGF226" s="440"/>
      <c r="VGG226" s="440"/>
      <c r="VGH226" s="440"/>
      <c r="VGI226" s="440"/>
      <c r="VGJ226" s="440"/>
      <c r="VGK226" s="440"/>
      <c r="VGL226" s="440"/>
      <c r="VGM226" s="440"/>
      <c r="VGN226" s="440"/>
      <c r="VGO226" s="440"/>
      <c r="VGP226" s="440"/>
      <c r="VGQ226" s="440"/>
      <c r="VGR226" s="440"/>
      <c r="VGS226" s="440"/>
      <c r="VGT226" s="440"/>
      <c r="VGU226" s="440"/>
      <c r="VGV226" s="440"/>
      <c r="VGW226" s="440"/>
      <c r="VGX226" s="440"/>
      <c r="VGY226" s="440"/>
      <c r="VGZ226" s="440"/>
      <c r="VHA226" s="440"/>
      <c r="VHB226" s="440"/>
      <c r="VHC226" s="440"/>
      <c r="VHD226" s="440"/>
      <c r="VHE226" s="440"/>
      <c r="VHF226" s="440"/>
      <c r="VHG226" s="440"/>
      <c r="VHH226" s="440"/>
      <c r="VHI226" s="440"/>
      <c r="VHJ226" s="440"/>
      <c r="VHK226" s="440"/>
      <c r="VHL226" s="440"/>
      <c r="VHM226" s="440"/>
      <c r="VHN226" s="440"/>
      <c r="VHO226" s="440"/>
      <c r="VHP226" s="440"/>
      <c r="VHQ226" s="440"/>
      <c r="VHR226" s="440"/>
      <c r="VHS226" s="440"/>
      <c r="VHT226" s="440"/>
      <c r="VHU226" s="440"/>
      <c r="VHV226" s="440"/>
      <c r="VHW226" s="440"/>
      <c r="VHX226" s="440"/>
      <c r="VHY226" s="440"/>
      <c r="VHZ226" s="440"/>
      <c r="VIA226" s="440"/>
      <c r="VIB226" s="440"/>
      <c r="VIC226" s="440"/>
      <c r="VID226" s="440"/>
      <c r="VIE226" s="440"/>
      <c r="VIF226" s="440"/>
      <c r="VIG226" s="440"/>
      <c r="VIH226" s="440"/>
      <c r="VII226" s="440"/>
      <c r="VIJ226" s="440"/>
      <c r="VIK226" s="440"/>
      <c r="VIL226" s="440"/>
      <c r="VIM226" s="440"/>
      <c r="VIN226" s="440"/>
      <c r="VIO226" s="440"/>
      <c r="VIP226" s="440"/>
      <c r="VIQ226" s="440"/>
      <c r="VIR226" s="440"/>
      <c r="VIS226" s="440"/>
      <c r="VIT226" s="440"/>
      <c r="VIU226" s="440"/>
      <c r="VIV226" s="440"/>
      <c r="VIW226" s="440"/>
      <c r="VIX226" s="440"/>
      <c r="VIY226" s="440"/>
      <c r="VIZ226" s="440"/>
      <c r="VJA226" s="440"/>
      <c r="VJB226" s="440"/>
      <c r="VJC226" s="440"/>
      <c r="VJD226" s="440"/>
      <c r="VJE226" s="440"/>
      <c r="VJF226" s="440"/>
      <c r="VJG226" s="440"/>
      <c r="VJH226" s="440"/>
      <c r="VJI226" s="440"/>
      <c r="VJJ226" s="440"/>
      <c r="VJK226" s="440"/>
      <c r="VJL226" s="440"/>
      <c r="VJM226" s="440"/>
      <c r="VJN226" s="440"/>
      <c r="VJO226" s="440"/>
      <c r="VJP226" s="440"/>
      <c r="VJQ226" s="440"/>
      <c r="VJR226" s="440"/>
      <c r="VJS226" s="440"/>
      <c r="VJT226" s="440"/>
      <c r="VJU226" s="440"/>
      <c r="VJV226" s="440"/>
      <c r="VJW226" s="440"/>
      <c r="VJX226" s="440"/>
      <c r="VJY226" s="440"/>
      <c r="VJZ226" s="440"/>
      <c r="VKA226" s="440"/>
      <c r="VKB226" s="440"/>
      <c r="VKC226" s="440"/>
      <c r="VKD226" s="440"/>
      <c r="VKE226" s="440"/>
      <c r="VKF226" s="440"/>
      <c r="VKG226" s="440"/>
      <c r="VKH226" s="440"/>
      <c r="VKI226" s="440"/>
      <c r="VKJ226" s="440"/>
      <c r="VKK226" s="440"/>
      <c r="VKL226" s="440"/>
      <c r="VKM226" s="440"/>
      <c r="VKN226" s="440"/>
      <c r="VKO226" s="440"/>
      <c r="VKP226" s="440"/>
      <c r="VKQ226" s="440"/>
      <c r="VKR226" s="440"/>
      <c r="VKS226" s="440"/>
      <c r="VKT226" s="440"/>
      <c r="VKU226" s="440"/>
      <c r="VKV226" s="440"/>
      <c r="VKW226" s="440"/>
      <c r="VKX226" s="440"/>
      <c r="VKY226" s="440"/>
      <c r="VKZ226" s="440"/>
      <c r="VLA226" s="440"/>
      <c r="VLB226" s="440"/>
      <c r="VLC226" s="440"/>
      <c r="VLD226" s="440"/>
      <c r="VLE226" s="440"/>
      <c r="VLF226" s="440"/>
      <c r="VLG226" s="440"/>
      <c r="VLH226" s="440"/>
      <c r="VLI226" s="440"/>
      <c r="VLJ226" s="440"/>
      <c r="VLK226" s="440"/>
      <c r="VLL226" s="440"/>
      <c r="VLM226" s="440"/>
      <c r="VLN226" s="440"/>
      <c r="VLO226" s="440"/>
      <c r="VLP226" s="440"/>
      <c r="VLQ226" s="440"/>
      <c r="VLR226" s="440"/>
      <c r="VLS226" s="440"/>
      <c r="VLT226" s="440"/>
      <c r="VLU226" s="440"/>
      <c r="VLV226" s="440"/>
      <c r="VLW226" s="440"/>
      <c r="VLX226" s="440"/>
      <c r="VLY226" s="440"/>
      <c r="VLZ226" s="440"/>
      <c r="VMA226" s="440"/>
      <c r="VMB226" s="440"/>
      <c r="VMC226" s="440"/>
      <c r="VMD226" s="440"/>
      <c r="VME226" s="440"/>
      <c r="VMF226" s="440"/>
      <c r="VMG226" s="440"/>
      <c r="VMH226" s="440"/>
      <c r="VMI226" s="440"/>
      <c r="VMJ226" s="440"/>
      <c r="VMK226" s="440"/>
      <c r="VML226" s="440"/>
      <c r="VMM226" s="440"/>
      <c r="VMN226" s="440"/>
      <c r="VMO226" s="440"/>
      <c r="VMP226" s="440"/>
      <c r="VMQ226" s="440"/>
      <c r="VMR226" s="440"/>
      <c r="VMS226" s="440"/>
      <c r="VMT226" s="440"/>
      <c r="VMU226" s="440"/>
      <c r="VMV226" s="440"/>
      <c r="VMW226" s="440"/>
      <c r="VMX226" s="440"/>
      <c r="VMY226" s="440"/>
      <c r="VMZ226" s="440"/>
      <c r="VNA226" s="440"/>
      <c r="VNB226" s="440"/>
      <c r="VNC226" s="440"/>
      <c r="VND226" s="440"/>
      <c r="VNE226" s="440"/>
      <c r="VNF226" s="440"/>
      <c r="VNG226" s="440"/>
      <c r="VNH226" s="440"/>
      <c r="VNI226" s="440"/>
      <c r="VNJ226" s="440"/>
      <c r="VNK226" s="440"/>
      <c r="VNL226" s="440"/>
      <c r="VNM226" s="440"/>
      <c r="VNN226" s="440"/>
      <c r="VNO226" s="440"/>
      <c r="VNP226" s="440"/>
      <c r="VNQ226" s="440"/>
      <c r="VNR226" s="440"/>
      <c r="VNS226" s="440"/>
      <c r="VNT226" s="440"/>
      <c r="VNU226" s="440"/>
      <c r="VNV226" s="440"/>
      <c r="VNW226" s="440"/>
      <c r="VNX226" s="440"/>
      <c r="VNY226" s="440"/>
      <c r="VNZ226" s="440"/>
      <c r="VOA226" s="440"/>
      <c r="VOB226" s="440"/>
      <c r="VOC226" s="440"/>
      <c r="VOD226" s="440"/>
      <c r="VOE226" s="440"/>
      <c r="VOF226" s="440"/>
      <c r="VOG226" s="440"/>
      <c r="VOH226" s="440"/>
      <c r="VOI226" s="440"/>
      <c r="VOJ226" s="440"/>
      <c r="VOK226" s="440"/>
      <c r="VOL226" s="440"/>
      <c r="VOM226" s="440"/>
      <c r="VON226" s="440"/>
      <c r="VOO226" s="440"/>
      <c r="VOP226" s="440"/>
      <c r="VOQ226" s="440"/>
      <c r="VOR226" s="440"/>
      <c r="VOS226" s="440"/>
      <c r="VOT226" s="440"/>
      <c r="VOU226" s="440"/>
      <c r="VOV226" s="440"/>
      <c r="VOW226" s="440"/>
      <c r="VOX226" s="440"/>
      <c r="VOY226" s="440"/>
      <c r="VOZ226" s="440"/>
      <c r="VPA226" s="440"/>
      <c r="VPB226" s="440"/>
      <c r="VPC226" s="440"/>
      <c r="VPD226" s="440"/>
      <c r="VPE226" s="440"/>
      <c r="VPF226" s="440"/>
      <c r="VPG226" s="440"/>
      <c r="VPH226" s="440"/>
      <c r="VPI226" s="440"/>
      <c r="VPJ226" s="440"/>
      <c r="VPK226" s="440"/>
      <c r="VPL226" s="440"/>
      <c r="VPM226" s="440"/>
      <c r="VPN226" s="440"/>
      <c r="VPO226" s="440"/>
      <c r="VPP226" s="440"/>
      <c r="VPQ226" s="440"/>
      <c r="VPR226" s="440"/>
      <c r="VPS226" s="440"/>
      <c r="VPT226" s="440"/>
      <c r="VPU226" s="440"/>
      <c r="VPV226" s="440"/>
      <c r="VPW226" s="440"/>
      <c r="VPX226" s="440"/>
      <c r="VPY226" s="440"/>
      <c r="VPZ226" s="440"/>
      <c r="VQA226" s="440"/>
      <c r="VQB226" s="440"/>
      <c r="VQC226" s="440"/>
      <c r="VQD226" s="440"/>
      <c r="VQE226" s="440"/>
      <c r="VQF226" s="440"/>
      <c r="VQG226" s="440"/>
      <c r="VQH226" s="440"/>
      <c r="VQI226" s="440"/>
      <c r="VQJ226" s="440"/>
      <c r="VQK226" s="440"/>
      <c r="VQL226" s="440"/>
      <c r="VQM226" s="440"/>
      <c r="VQN226" s="440"/>
      <c r="VQO226" s="440"/>
      <c r="VQP226" s="440"/>
      <c r="VQQ226" s="440"/>
      <c r="VQR226" s="440"/>
      <c r="VQS226" s="440"/>
      <c r="VQT226" s="440"/>
      <c r="VQU226" s="440"/>
      <c r="VQV226" s="440"/>
      <c r="VQW226" s="440"/>
      <c r="VQX226" s="440"/>
      <c r="VQY226" s="440"/>
      <c r="VQZ226" s="440"/>
      <c r="VRA226" s="440"/>
      <c r="VRB226" s="440"/>
      <c r="VRC226" s="440"/>
      <c r="VRD226" s="440"/>
      <c r="VRE226" s="440"/>
      <c r="VRF226" s="440"/>
      <c r="VRG226" s="440"/>
      <c r="VRH226" s="440"/>
      <c r="VRI226" s="440"/>
      <c r="VRJ226" s="440"/>
      <c r="VRK226" s="440"/>
      <c r="VRL226" s="440"/>
      <c r="VRM226" s="440"/>
      <c r="VRN226" s="440"/>
      <c r="VRO226" s="440"/>
      <c r="VRP226" s="440"/>
      <c r="VRQ226" s="440"/>
      <c r="VRR226" s="440"/>
      <c r="VRS226" s="440"/>
      <c r="VRT226" s="440"/>
      <c r="VRU226" s="440"/>
      <c r="VRV226" s="440"/>
      <c r="VRW226" s="440"/>
      <c r="VRX226" s="440"/>
      <c r="VRY226" s="440"/>
      <c r="VRZ226" s="440"/>
      <c r="VSA226" s="440"/>
      <c r="VSB226" s="440"/>
      <c r="VSC226" s="440"/>
      <c r="VSD226" s="440"/>
      <c r="VSE226" s="440"/>
      <c r="VSF226" s="440"/>
      <c r="VSG226" s="440"/>
      <c r="VSH226" s="440"/>
      <c r="VSI226" s="440"/>
      <c r="VSJ226" s="440"/>
      <c r="VSK226" s="440"/>
      <c r="VSL226" s="440"/>
      <c r="VSM226" s="440"/>
      <c r="VSN226" s="440"/>
      <c r="VSO226" s="440"/>
      <c r="VSP226" s="440"/>
      <c r="VSQ226" s="440"/>
      <c r="VSR226" s="440"/>
      <c r="VSS226" s="440"/>
      <c r="VST226" s="440"/>
      <c r="VSU226" s="440"/>
      <c r="VSV226" s="440"/>
      <c r="VSW226" s="440"/>
      <c r="VSX226" s="440"/>
      <c r="VSY226" s="440"/>
      <c r="VSZ226" s="440"/>
      <c r="VTA226" s="440"/>
      <c r="VTB226" s="440"/>
      <c r="VTC226" s="440"/>
      <c r="VTD226" s="440"/>
      <c r="VTE226" s="440"/>
      <c r="VTF226" s="440"/>
      <c r="VTG226" s="440"/>
      <c r="VTH226" s="440"/>
      <c r="VTI226" s="440"/>
      <c r="VTJ226" s="440"/>
      <c r="VTK226" s="440"/>
      <c r="VTL226" s="440"/>
      <c r="VTM226" s="440"/>
      <c r="VTN226" s="440"/>
      <c r="VTO226" s="440"/>
      <c r="VTP226" s="440"/>
      <c r="VTQ226" s="440"/>
      <c r="VTR226" s="440"/>
      <c r="VTS226" s="440"/>
      <c r="VTT226" s="440"/>
      <c r="VTU226" s="440"/>
      <c r="VTV226" s="440"/>
      <c r="VTW226" s="440"/>
      <c r="VTX226" s="440"/>
      <c r="VTY226" s="440"/>
      <c r="VTZ226" s="440"/>
      <c r="VUA226" s="440"/>
      <c r="VUB226" s="440"/>
      <c r="VUC226" s="440"/>
      <c r="VUD226" s="440"/>
      <c r="VUE226" s="440"/>
      <c r="VUF226" s="440"/>
      <c r="VUG226" s="440"/>
      <c r="VUH226" s="440"/>
      <c r="VUI226" s="440"/>
      <c r="VUJ226" s="440"/>
      <c r="VUK226" s="440"/>
      <c r="VUL226" s="440"/>
      <c r="VUM226" s="440"/>
      <c r="VUN226" s="440"/>
      <c r="VUO226" s="440"/>
      <c r="VUP226" s="440"/>
      <c r="VUQ226" s="440"/>
      <c r="VUR226" s="440"/>
      <c r="VUS226" s="440"/>
      <c r="VUT226" s="440"/>
      <c r="VUU226" s="440"/>
      <c r="VUV226" s="440"/>
      <c r="VUW226" s="440"/>
      <c r="VUX226" s="440"/>
      <c r="VUY226" s="440"/>
      <c r="VUZ226" s="440"/>
      <c r="VVA226" s="440"/>
      <c r="VVB226" s="440"/>
      <c r="VVC226" s="440"/>
      <c r="VVD226" s="440"/>
      <c r="VVE226" s="440"/>
      <c r="VVF226" s="440"/>
      <c r="VVG226" s="440"/>
      <c r="VVH226" s="440"/>
      <c r="VVI226" s="440"/>
      <c r="VVJ226" s="440"/>
      <c r="VVK226" s="440"/>
      <c r="VVL226" s="440"/>
      <c r="VVM226" s="440"/>
      <c r="VVN226" s="440"/>
      <c r="VVO226" s="440"/>
      <c r="VVP226" s="440"/>
      <c r="VVQ226" s="440"/>
      <c r="VVR226" s="440"/>
      <c r="VVS226" s="440"/>
      <c r="VVT226" s="440"/>
      <c r="VVU226" s="440"/>
      <c r="VVV226" s="440"/>
      <c r="VVW226" s="440"/>
      <c r="VVX226" s="440"/>
      <c r="VVY226" s="440"/>
      <c r="VVZ226" s="440"/>
      <c r="VWA226" s="440"/>
      <c r="VWB226" s="440"/>
      <c r="VWC226" s="440"/>
      <c r="VWD226" s="440"/>
      <c r="VWE226" s="440"/>
      <c r="VWF226" s="440"/>
      <c r="VWG226" s="440"/>
      <c r="VWH226" s="440"/>
      <c r="VWI226" s="440"/>
      <c r="VWJ226" s="440"/>
      <c r="VWK226" s="440"/>
      <c r="VWL226" s="440"/>
      <c r="VWM226" s="440"/>
      <c r="VWN226" s="440"/>
      <c r="VWO226" s="440"/>
      <c r="VWP226" s="440"/>
      <c r="VWQ226" s="440"/>
      <c r="VWR226" s="440"/>
      <c r="VWS226" s="440"/>
      <c r="VWT226" s="440"/>
      <c r="VWU226" s="440"/>
      <c r="VWV226" s="440"/>
      <c r="VWW226" s="440"/>
      <c r="VWX226" s="440"/>
      <c r="VWY226" s="440"/>
      <c r="VWZ226" s="440"/>
      <c r="VXA226" s="440"/>
      <c r="VXB226" s="440"/>
      <c r="VXC226" s="440"/>
      <c r="VXD226" s="440"/>
      <c r="VXE226" s="440"/>
      <c r="VXF226" s="440"/>
      <c r="VXG226" s="440"/>
      <c r="VXH226" s="440"/>
      <c r="VXI226" s="440"/>
      <c r="VXJ226" s="440"/>
      <c r="VXK226" s="440"/>
      <c r="VXL226" s="440"/>
      <c r="VXM226" s="440"/>
      <c r="VXN226" s="440"/>
      <c r="VXO226" s="440"/>
      <c r="VXP226" s="440"/>
      <c r="VXQ226" s="440"/>
      <c r="VXR226" s="440"/>
      <c r="VXS226" s="440"/>
      <c r="VXT226" s="440"/>
      <c r="VXU226" s="440"/>
      <c r="VXV226" s="440"/>
      <c r="VXW226" s="440"/>
      <c r="VXX226" s="440"/>
      <c r="VXY226" s="440"/>
      <c r="VXZ226" s="440"/>
      <c r="VYA226" s="440"/>
      <c r="VYB226" s="440"/>
      <c r="VYC226" s="440"/>
      <c r="VYD226" s="440"/>
      <c r="VYE226" s="440"/>
      <c r="VYF226" s="440"/>
      <c r="VYG226" s="440"/>
      <c r="VYH226" s="440"/>
      <c r="VYI226" s="440"/>
      <c r="VYJ226" s="440"/>
      <c r="VYK226" s="440"/>
      <c r="VYL226" s="440"/>
      <c r="VYM226" s="440"/>
      <c r="VYN226" s="440"/>
      <c r="VYO226" s="440"/>
      <c r="VYP226" s="440"/>
      <c r="VYQ226" s="440"/>
      <c r="VYR226" s="440"/>
      <c r="VYS226" s="440"/>
      <c r="VYT226" s="440"/>
      <c r="VYU226" s="440"/>
      <c r="VYV226" s="440"/>
      <c r="VYW226" s="440"/>
      <c r="VYX226" s="440"/>
      <c r="VYY226" s="440"/>
      <c r="VYZ226" s="440"/>
      <c r="VZA226" s="440"/>
      <c r="VZB226" s="440"/>
      <c r="VZC226" s="440"/>
      <c r="VZD226" s="440"/>
      <c r="VZE226" s="440"/>
      <c r="VZF226" s="440"/>
      <c r="VZG226" s="440"/>
      <c r="VZH226" s="440"/>
      <c r="VZI226" s="440"/>
      <c r="VZJ226" s="440"/>
      <c r="VZK226" s="440"/>
      <c r="VZL226" s="440"/>
      <c r="VZM226" s="440"/>
      <c r="VZN226" s="440"/>
      <c r="VZO226" s="440"/>
      <c r="VZP226" s="440"/>
      <c r="VZQ226" s="440"/>
      <c r="VZR226" s="440"/>
      <c r="VZS226" s="440"/>
      <c r="VZT226" s="440"/>
      <c r="VZU226" s="440"/>
      <c r="VZV226" s="440"/>
      <c r="VZW226" s="440"/>
      <c r="VZX226" s="440"/>
      <c r="VZY226" s="440"/>
      <c r="VZZ226" s="440"/>
      <c r="WAA226" s="440"/>
      <c r="WAB226" s="440"/>
      <c r="WAC226" s="440"/>
      <c r="WAD226" s="440"/>
      <c r="WAE226" s="440"/>
      <c r="WAF226" s="440"/>
      <c r="WAG226" s="440"/>
      <c r="WAH226" s="440"/>
      <c r="WAI226" s="440"/>
      <c r="WAJ226" s="440"/>
      <c r="WAK226" s="440"/>
      <c r="WAL226" s="440"/>
      <c r="WAM226" s="440"/>
      <c r="WAN226" s="440"/>
      <c r="WAO226" s="440"/>
      <c r="WAP226" s="440"/>
      <c r="WAQ226" s="440"/>
      <c r="WAR226" s="440"/>
      <c r="WAS226" s="440"/>
      <c r="WAT226" s="440"/>
      <c r="WAU226" s="440"/>
      <c r="WAV226" s="440"/>
      <c r="WAW226" s="440"/>
      <c r="WAX226" s="440"/>
      <c r="WAY226" s="440"/>
      <c r="WAZ226" s="440"/>
      <c r="WBA226" s="440"/>
      <c r="WBB226" s="440"/>
      <c r="WBC226" s="440"/>
      <c r="WBD226" s="440"/>
      <c r="WBE226" s="440"/>
      <c r="WBF226" s="440"/>
      <c r="WBG226" s="440"/>
      <c r="WBH226" s="440"/>
      <c r="WBI226" s="440"/>
      <c r="WBJ226" s="440"/>
      <c r="WBK226" s="440"/>
      <c r="WBL226" s="440"/>
      <c r="WBM226" s="440"/>
      <c r="WBN226" s="440"/>
      <c r="WBO226" s="440"/>
      <c r="WBP226" s="440"/>
      <c r="WBQ226" s="440"/>
      <c r="WBR226" s="440"/>
      <c r="WBS226" s="440"/>
      <c r="WBT226" s="440"/>
      <c r="WBU226" s="440"/>
      <c r="WBV226" s="440"/>
      <c r="WBW226" s="440"/>
      <c r="WBX226" s="440"/>
      <c r="WBY226" s="440"/>
      <c r="WBZ226" s="440"/>
      <c r="WCA226" s="440"/>
      <c r="WCB226" s="440"/>
      <c r="WCC226" s="440"/>
      <c r="WCD226" s="440"/>
      <c r="WCE226" s="440"/>
      <c r="WCF226" s="440"/>
      <c r="WCG226" s="440"/>
      <c r="WCH226" s="440"/>
      <c r="WCI226" s="440"/>
      <c r="WCJ226" s="440"/>
      <c r="WCK226" s="440"/>
      <c r="WCL226" s="440"/>
      <c r="WCM226" s="440"/>
      <c r="WCN226" s="440"/>
      <c r="WCO226" s="440"/>
      <c r="WCP226" s="440"/>
      <c r="WCQ226" s="440"/>
      <c r="WCR226" s="440"/>
      <c r="WCS226" s="440"/>
      <c r="WCT226" s="440"/>
      <c r="WCU226" s="440"/>
      <c r="WCV226" s="440"/>
      <c r="WCW226" s="440"/>
      <c r="WCX226" s="440"/>
      <c r="WCY226" s="440"/>
      <c r="WCZ226" s="440"/>
      <c r="WDA226" s="440"/>
      <c r="WDB226" s="440"/>
      <c r="WDC226" s="440"/>
      <c r="WDD226" s="440"/>
      <c r="WDE226" s="440"/>
      <c r="WDF226" s="440"/>
      <c r="WDG226" s="440"/>
      <c r="WDH226" s="440"/>
      <c r="WDI226" s="440"/>
      <c r="WDJ226" s="440"/>
      <c r="WDK226" s="440"/>
      <c r="WDL226" s="440"/>
      <c r="WDM226" s="440"/>
      <c r="WDN226" s="440"/>
      <c r="WDO226" s="440"/>
      <c r="WDP226" s="440"/>
      <c r="WDQ226" s="440"/>
      <c r="WDR226" s="440"/>
      <c r="WDS226" s="440"/>
      <c r="WDT226" s="440"/>
      <c r="WDU226" s="440"/>
      <c r="WDV226" s="440"/>
      <c r="WDW226" s="440"/>
      <c r="WDX226" s="440"/>
      <c r="WDY226" s="440"/>
      <c r="WDZ226" s="440"/>
      <c r="WEA226" s="440"/>
      <c r="WEB226" s="440"/>
      <c r="WEC226" s="440"/>
      <c r="WED226" s="440"/>
      <c r="WEE226" s="440"/>
      <c r="WEF226" s="440"/>
      <c r="WEG226" s="440"/>
      <c r="WEH226" s="440"/>
      <c r="WEI226" s="440"/>
      <c r="WEJ226" s="440"/>
      <c r="WEK226" s="440"/>
      <c r="WEL226" s="440"/>
      <c r="WEM226" s="440"/>
      <c r="WEN226" s="440"/>
      <c r="WEO226" s="440"/>
      <c r="WEP226" s="440"/>
      <c r="WEQ226" s="440"/>
      <c r="WER226" s="440"/>
      <c r="WES226" s="440"/>
      <c r="WET226" s="440"/>
      <c r="WEU226" s="440"/>
      <c r="WEV226" s="440"/>
      <c r="WEW226" s="440"/>
      <c r="WEX226" s="440"/>
      <c r="WEY226" s="440"/>
      <c r="WEZ226" s="440"/>
      <c r="WFA226" s="440"/>
      <c r="WFB226" s="440"/>
      <c r="WFC226" s="440"/>
      <c r="WFD226" s="440"/>
      <c r="WFE226" s="440"/>
      <c r="WFF226" s="440"/>
      <c r="WFG226" s="440"/>
      <c r="WFH226" s="440"/>
      <c r="WFI226" s="440"/>
      <c r="WFJ226" s="440"/>
      <c r="WFK226" s="440"/>
      <c r="WFL226" s="440"/>
      <c r="WFM226" s="440"/>
      <c r="WFN226" s="440"/>
      <c r="WFO226" s="440"/>
      <c r="WFP226" s="440"/>
      <c r="WFQ226" s="440"/>
      <c r="WFR226" s="440"/>
      <c r="WFS226" s="440"/>
      <c r="WFT226" s="440"/>
      <c r="WFU226" s="440"/>
      <c r="WFV226" s="440"/>
      <c r="WFW226" s="440"/>
      <c r="WFX226" s="440"/>
      <c r="WFY226" s="440"/>
      <c r="WFZ226" s="440"/>
      <c r="WGA226" s="440"/>
      <c r="WGB226" s="440"/>
      <c r="WGC226" s="440"/>
      <c r="WGD226" s="440"/>
      <c r="WGE226" s="440"/>
      <c r="WGF226" s="440"/>
      <c r="WGG226" s="440"/>
      <c r="WGH226" s="440"/>
      <c r="WGI226" s="440"/>
      <c r="WGJ226" s="440"/>
      <c r="WGK226" s="440"/>
      <c r="WGL226" s="440"/>
      <c r="WGM226" s="440"/>
      <c r="WGN226" s="440"/>
      <c r="WGO226" s="440"/>
      <c r="WGP226" s="440"/>
      <c r="WGQ226" s="440"/>
      <c r="WGR226" s="440"/>
      <c r="WGS226" s="440"/>
      <c r="WGT226" s="440"/>
      <c r="WGU226" s="440"/>
      <c r="WGV226" s="440"/>
      <c r="WGW226" s="440"/>
      <c r="WGX226" s="440"/>
      <c r="WGY226" s="440"/>
      <c r="WGZ226" s="440"/>
      <c r="WHA226" s="440"/>
      <c r="WHB226" s="440"/>
      <c r="WHC226" s="440"/>
      <c r="WHD226" s="440"/>
      <c r="WHE226" s="440"/>
      <c r="WHF226" s="440"/>
      <c r="WHG226" s="440"/>
      <c r="WHH226" s="440"/>
      <c r="WHI226" s="440"/>
      <c r="WHJ226" s="440"/>
      <c r="WHK226" s="440"/>
      <c r="WHL226" s="440"/>
      <c r="WHM226" s="440"/>
      <c r="WHN226" s="440"/>
      <c r="WHO226" s="440"/>
      <c r="WHP226" s="440"/>
      <c r="WHQ226" s="440"/>
      <c r="WHR226" s="440"/>
      <c r="WHS226" s="440"/>
      <c r="WHT226" s="440"/>
      <c r="WHU226" s="440"/>
      <c r="WHV226" s="440"/>
      <c r="WHW226" s="440"/>
      <c r="WHX226" s="440"/>
      <c r="WHY226" s="440"/>
      <c r="WHZ226" s="440"/>
      <c r="WIA226" s="440"/>
      <c r="WIB226" s="440"/>
      <c r="WIC226" s="440"/>
      <c r="WID226" s="440"/>
      <c r="WIE226" s="440"/>
      <c r="WIF226" s="440"/>
      <c r="WIG226" s="440"/>
      <c r="WIH226" s="440"/>
      <c r="WII226" s="440"/>
      <c r="WIJ226" s="440"/>
      <c r="WIK226" s="440"/>
      <c r="WIL226" s="440"/>
      <c r="WIM226" s="440"/>
      <c r="WIN226" s="440"/>
      <c r="WIO226" s="440"/>
      <c r="WIP226" s="440"/>
      <c r="WIQ226" s="440"/>
      <c r="WIR226" s="440"/>
      <c r="WIS226" s="440"/>
      <c r="WIT226" s="440"/>
      <c r="WIU226" s="440"/>
      <c r="WIV226" s="440"/>
      <c r="WIW226" s="440"/>
      <c r="WIX226" s="440"/>
      <c r="WIY226" s="440"/>
      <c r="WIZ226" s="440"/>
      <c r="WJA226" s="440"/>
      <c r="WJB226" s="440"/>
      <c r="WJC226" s="440"/>
      <c r="WJD226" s="440"/>
      <c r="WJE226" s="440"/>
      <c r="WJF226" s="440"/>
      <c r="WJG226" s="440"/>
      <c r="WJH226" s="440"/>
      <c r="WJI226" s="440"/>
      <c r="WJJ226" s="440"/>
      <c r="WJK226" s="440"/>
      <c r="WJL226" s="440"/>
      <c r="WJM226" s="440"/>
      <c r="WJN226" s="440"/>
      <c r="WJO226" s="440"/>
      <c r="WJP226" s="440"/>
      <c r="WJQ226" s="440"/>
      <c r="WJR226" s="440"/>
      <c r="WJS226" s="440"/>
      <c r="WJT226" s="440"/>
      <c r="WJU226" s="440"/>
      <c r="WJV226" s="440"/>
      <c r="WJW226" s="440"/>
      <c r="WJX226" s="440"/>
      <c r="WJY226" s="440"/>
      <c r="WJZ226" s="440"/>
      <c r="WKA226" s="440"/>
      <c r="WKB226" s="440"/>
      <c r="WKC226" s="440"/>
      <c r="WKD226" s="440"/>
      <c r="WKE226" s="440"/>
      <c r="WKF226" s="440"/>
      <c r="WKG226" s="440"/>
      <c r="WKH226" s="440"/>
      <c r="WKI226" s="440"/>
      <c r="WKJ226" s="440"/>
      <c r="WKK226" s="440"/>
      <c r="WKL226" s="440"/>
      <c r="WKM226" s="440"/>
      <c r="WKN226" s="440"/>
      <c r="WKO226" s="440"/>
      <c r="WKP226" s="440"/>
      <c r="WKQ226" s="440"/>
      <c r="WKR226" s="440"/>
      <c r="WKS226" s="440"/>
      <c r="WKT226" s="440"/>
      <c r="WKU226" s="440"/>
      <c r="WKV226" s="440"/>
      <c r="WKW226" s="440"/>
      <c r="WKX226" s="440"/>
      <c r="WKY226" s="440"/>
      <c r="WKZ226" s="440"/>
      <c r="WLA226" s="440"/>
      <c r="WLB226" s="440"/>
      <c r="WLC226" s="440"/>
      <c r="WLD226" s="440"/>
      <c r="WLE226" s="440"/>
      <c r="WLF226" s="440"/>
      <c r="WLG226" s="440"/>
      <c r="WLH226" s="440"/>
      <c r="WLI226" s="440"/>
      <c r="WLJ226" s="440"/>
      <c r="WLK226" s="440"/>
      <c r="WLL226" s="440"/>
      <c r="WLM226" s="440"/>
      <c r="WLN226" s="440"/>
      <c r="WLO226" s="440"/>
      <c r="WLP226" s="440"/>
      <c r="WLQ226" s="440"/>
      <c r="WLR226" s="440"/>
      <c r="WLS226" s="440"/>
      <c r="WLT226" s="440"/>
      <c r="WLU226" s="440"/>
      <c r="WLV226" s="440"/>
      <c r="WLW226" s="440"/>
      <c r="WLX226" s="440"/>
      <c r="WLY226" s="440"/>
      <c r="WLZ226" s="440"/>
      <c r="WMA226" s="440"/>
      <c r="WMB226" s="440"/>
      <c r="WMC226" s="440"/>
      <c r="WMD226" s="440"/>
      <c r="WME226" s="440"/>
      <c r="WMF226" s="440"/>
      <c r="WMG226" s="440"/>
      <c r="WMH226" s="440"/>
      <c r="WMI226" s="440"/>
      <c r="WMJ226" s="440"/>
      <c r="WMK226" s="440"/>
      <c r="WML226" s="440"/>
      <c r="WMM226" s="440"/>
      <c r="WMN226" s="440"/>
      <c r="WMO226" s="440"/>
      <c r="WMP226" s="440"/>
      <c r="WMQ226" s="440"/>
      <c r="WMR226" s="440"/>
      <c r="WMS226" s="440"/>
      <c r="WMT226" s="440"/>
      <c r="WMU226" s="440"/>
      <c r="WMV226" s="440"/>
      <c r="WMW226" s="440"/>
      <c r="WMX226" s="440"/>
      <c r="WMY226" s="440"/>
      <c r="WMZ226" s="440"/>
      <c r="WNA226" s="440"/>
      <c r="WNB226" s="440"/>
      <c r="WNC226" s="440"/>
      <c r="WND226" s="440"/>
      <c r="WNE226" s="440"/>
      <c r="WNF226" s="440"/>
      <c r="WNG226" s="440"/>
      <c r="WNH226" s="440"/>
      <c r="WNI226" s="440"/>
      <c r="WNJ226" s="440"/>
      <c r="WNK226" s="440"/>
      <c r="WNL226" s="440"/>
      <c r="WNM226" s="440"/>
      <c r="WNN226" s="440"/>
      <c r="WNO226" s="440"/>
      <c r="WNP226" s="440"/>
      <c r="WNQ226" s="440"/>
      <c r="WNR226" s="440"/>
      <c r="WNS226" s="440"/>
      <c r="WNT226" s="440"/>
      <c r="WNU226" s="440"/>
      <c r="WNV226" s="440"/>
      <c r="WNW226" s="440"/>
      <c r="WNX226" s="440"/>
      <c r="WNY226" s="440"/>
      <c r="WNZ226" s="440"/>
      <c r="WOA226" s="440"/>
      <c r="WOB226" s="440"/>
      <c r="WOC226" s="440"/>
      <c r="WOD226" s="440"/>
      <c r="WOE226" s="440"/>
      <c r="WOF226" s="440"/>
      <c r="WOG226" s="440"/>
      <c r="WOH226" s="440"/>
      <c r="WOI226" s="440"/>
      <c r="WOJ226" s="440"/>
      <c r="WOK226" s="440"/>
      <c r="WOL226" s="440"/>
      <c r="WOM226" s="440"/>
      <c r="WON226" s="440"/>
      <c r="WOO226" s="440"/>
      <c r="WOP226" s="440"/>
      <c r="WOQ226" s="440"/>
      <c r="WOR226" s="440"/>
      <c r="WOS226" s="440"/>
      <c r="WOT226" s="440"/>
      <c r="WOU226" s="440"/>
      <c r="WOV226" s="440"/>
      <c r="WOW226" s="440"/>
      <c r="WOX226" s="440"/>
      <c r="WOY226" s="440"/>
      <c r="WOZ226" s="440"/>
      <c r="WPA226" s="440"/>
      <c r="WPB226" s="440"/>
      <c r="WPC226" s="440"/>
      <c r="WPD226" s="440"/>
      <c r="WPE226" s="440"/>
      <c r="WPF226" s="440"/>
      <c r="WPG226" s="440"/>
      <c r="WPH226" s="440"/>
      <c r="WPI226" s="440"/>
      <c r="WPJ226" s="440"/>
      <c r="WPK226" s="440"/>
      <c r="WPL226" s="440"/>
      <c r="WPM226" s="440"/>
      <c r="WPN226" s="440"/>
      <c r="WPO226" s="440"/>
      <c r="WPP226" s="440"/>
      <c r="WPQ226" s="440"/>
      <c r="WPR226" s="440"/>
      <c r="WPS226" s="440"/>
      <c r="WPT226" s="440"/>
      <c r="WPU226" s="440"/>
      <c r="WPV226" s="440"/>
      <c r="WPW226" s="440"/>
      <c r="WPX226" s="440"/>
      <c r="WPY226" s="440"/>
      <c r="WPZ226" s="440"/>
      <c r="WQA226" s="440"/>
      <c r="WQB226" s="440"/>
      <c r="WQC226" s="440"/>
      <c r="WQD226" s="440"/>
      <c r="WQE226" s="440"/>
      <c r="WQF226" s="440"/>
      <c r="WQG226" s="440"/>
      <c r="WQH226" s="440"/>
      <c r="WQI226" s="440"/>
      <c r="WQJ226" s="440"/>
      <c r="WQK226" s="440"/>
      <c r="WQL226" s="440"/>
      <c r="WQM226" s="440"/>
      <c r="WQN226" s="440"/>
      <c r="WQO226" s="440"/>
      <c r="WQP226" s="440"/>
      <c r="WQQ226" s="440"/>
      <c r="WQR226" s="440"/>
      <c r="WQS226" s="440"/>
      <c r="WQT226" s="440"/>
      <c r="WQU226" s="440"/>
      <c r="WQV226" s="440"/>
      <c r="WQW226" s="440"/>
      <c r="WQX226" s="440"/>
      <c r="WQY226" s="440"/>
      <c r="WQZ226" s="440"/>
      <c r="WRA226" s="440"/>
      <c r="WRB226" s="440"/>
      <c r="WRC226" s="440"/>
      <c r="WRD226" s="440"/>
      <c r="WRE226" s="440"/>
      <c r="WRF226" s="440"/>
      <c r="WRG226" s="440"/>
      <c r="WRH226" s="440"/>
      <c r="WRI226" s="440"/>
      <c r="WRJ226" s="440"/>
      <c r="WRK226" s="440"/>
      <c r="WRL226" s="440"/>
      <c r="WRM226" s="440"/>
      <c r="WRN226" s="440"/>
      <c r="WRO226" s="440"/>
      <c r="WRP226" s="440"/>
      <c r="WRQ226" s="440"/>
      <c r="WRR226" s="440"/>
      <c r="WRS226" s="440"/>
      <c r="WRT226" s="440"/>
      <c r="WRU226" s="440"/>
      <c r="WRV226" s="440"/>
      <c r="WRW226" s="440"/>
      <c r="WRX226" s="440"/>
      <c r="WRY226" s="440"/>
      <c r="WRZ226" s="440"/>
      <c r="WSA226" s="440"/>
      <c r="WSB226" s="440"/>
      <c r="WSC226" s="440"/>
      <c r="WSD226" s="440"/>
      <c r="WSE226" s="440"/>
      <c r="WSF226" s="440"/>
      <c r="WSG226" s="440"/>
      <c r="WSH226" s="440"/>
      <c r="WSI226" s="440"/>
      <c r="WSJ226" s="440"/>
      <c r="WSK226" s="440"/>
      <c r="WSL226" s="440"/>
      <c r="WSM226" s="440"/>
      <c r="WSN226" s="440"/>
      <c r="WSO226" s="440"/>
      <c r="WSP226" s="440"/>
      <c r="WSQ226" s="440"/>
      <c r="WSR226" s="440"/>
      <c r="WSS226" s="440"/>
      <c r="WST226" s="440"/>
      <c r="WSU226" s="440"/>
      <c r="WSV226" s="440"/>
      <c r="WSW226" s="440"/>
      <c r="WSX226" s="440"/>
      <c r="WSY226" s="440"/>
      <c r="WSZ226" s="440"/>
      <c r="WTA226" s="440"/>
      <c r="WTB226" s="440"/>
      <c r="WTC226" s="440"/>
      <c r="WTD226" s="440"/>
      <c r="WTE226" s="440"/>
      <c r="WTF226" s="440"/>
      <c r="WTG226" s="440"/>
      <c r="WTH226" s="440"/>
      <c r="WTI226" s="440"/>
      <c r="WTJ226" s="440"/>
      <c r="WTK226" s="440"/>
      <c r="WTL226" s="440"/>
      <c r="WTM226" s="440"/>
      <c r="WTN226" s="440"/>
      <c r="WTO226" s="440"/>
      <c r="WTP226" s="440"/>
      <c r="WTQ226" s="440"/>
      <c r="WTR226" s="440"/>
      <c r="WTS226" s="440"/>
      <c r="WTT226" s="440"/>
      <c r="WTU226" s="440"/>
      <c r="WTV226" s="440"/>
      <c r="WTW226" s="440"/>
      <c r="WTX226" s="440"/>
      <c r="WTY226" s="440"/>
      <c r="WTZ226" s="440"/>
      <c r="WUA226" s="440"/>
      <c r="WUB226" s="440"/>
      <c r="WUC226" s="440"/>
      <c r="WUD226" s="440"/>
      <c r="WUE226" s="440"/>
      <c r="WUF226" s="440"/>
      <c r="WUG226" s="440"/>
      <c r="WUH226" s="440"/>
      <c r="WUI226" s="440"/>
      <c r="WUJ226" s="440"/>
      <c r="WUK226" s="440"/>
      <c r="WUL226" s="440"/>
      <c r="WUM226" s="440"/>
      <c r="WUN226" s="440"/>
      <c r="WUO226" s="440"/>
      <c r="WUP226" s="440"/>
      <c r="WUQ226" s="440"/>
      <c r="WUR226" s="440"/>
      <c r="WUS226" s="440"/>
      <c r="WUT226" s="440"/>
      <c r="WUU226" s="440"/>
      <c r="WUV226" s="440"/>
      <c r="WUW226" s="440"/>
      <c r="WUX226" s="440"/>
      <c r="WUY226" s="440"/>
      <c r="WUZ226" s="440"/>
      <c r="WVA226" s="440"/>
      <c r="WVB226" s="440"/>
      <c r="WVC226" s="440"/>
      <c r="WVD226" s="440"/>
      <c r="WVE226" s="440"/>
      <c r="WVF226" s="440"/>
      <c r="WVG226" s="440"/>
      <c r="WVH226" s="440"/>
      <c r="WVI226" s="440"/>
      <c r="WVJ226" s="440"/>
      <c r="WVK226" s="440"/>
      <c r="WVL226" s="440"/>
      <c r="WVM226" s="440"/>
      <c r="WVN226" s="440"/>
      <c r="WVO226" s="440"/>
      <c r="WVP226" s="440"/>
      <c r="WVQ226" s="440"/>
      <c r="WVR226" s="440"/>
      <c r="WVS226" s="440"/>
      <c r="WVT226" s="440"/>
      <c r="WVU226" s="440"/>
      <c r="WVV226" s="440"/>
      <c r="WVW226" s="440"/>
      <c r="WVX226" s="440"/>
      <c r="WVY226" s="440"/>
      <c r="WVZ226" s="440"/>
      <c r="WWA226" s="440"/>
      <c r="WWB226" s="440"/>
      <c r="WWC226" s="440"/>
      <c r="WWD226" s="440"/>
      <c r="WWE226" s="440"/>
      <c r="WWF226" s="440"/>
      <c r="WWG226" s="440"/>
      <c r="WWH226" s="440"/>
      <c r="WWI226" s="440"/>
      <c r="WWJ226" s="440"/>
      <c r="WWK226" s="440"/>
      <c r="WWL226" s="440"/>
      <c r="WWM226" s="440"/>
      <c r="WWN226" s="440"/>
      <c r="WWO226" s="440"/>
      <c r="WWP226" s="440"/>
      <c r="WWQ226" s="440"/>
      <c r="WWR226" s="440"/>
      <c r="WWS226" s="440"/>
      <c r="WWT226" s="440"/>
      <c r="WWU226" s="440"/>
      <c r="WWV226" s="440"/>
      <c r="WWW226" s="440"/>
      <c r="WWX226" s="440"/>
      <c r="WWY226" s="440"/>
      <c r="WWZ226" s="440"/>
      <c r="WXA226" s="440"/>
      <c r="WXB226" s="440"/>
      <c r="WXC226" s="440"/>
      <c r="WXD226" s="440"/>
      <c r="WXE226" s="440"/>
      <c r="WXF226" s="440"/>
      <c r="WXG226" s="440"/>
      <c r="WXH226" s="440"/>
      <c r="WXI226" s="440"/>
      <c r="WXJ226" s="440"/>
      <c r="WXK226" s="440"/>
      <c r="WXL226" s="440"/>
      <c r="WXM226" s="440"/>
      <c r="WXN226" s="440"/>
      <c r="WXO226" s="440"/>
      <c r="WXP226" s="440"/>
      <c r="WXQ226" s="440"/>
      <c r="WXR226" s="440"/>
      <c r="WXS226" s="440"/>
      <c r="WXT226" s="440"/>
      <c r="WXU226" s="440"/>
      <c r="WXV226" s="440"/>
      <c r="WXW226" s="440"/>
      <c r="WXX226" s="440"/>
      <c r="WXY226" s="440"/>
      <c r="WXZ226" s="440"/>
      <c r="WYA226" s="440"/>
      <c r="WYB226" s="440"/>
      <c r="WYC226" s="440"/>
      <c r="WYD226" s="440"/>
      <c r="WYE226" s="440"/>
      <c r="WYF226" s="440"/>
      <c r="WYG226" s="440"/>
      <c r="WYH226" s="440"/>
      <c r="WYI226" s="440"/>
      <c r="WYJ226" s="440"/>
      <c r="WYK226" s="440"/>
      <c r="WYL226" s="440"/>
      <c r="WYM226" s="440"/>
      <c r="WYN226" s="440"/>
      <c r="WYO226" s="440"/>
      <c r="WYP226" s="440"/>
      <c r="WYQ226" s="440"/>
      <c r="WYR226" s="440"/>
      <c r="WYS226" s="440"/>
      <c r="WYT226" s="440"/>
      <c r="WYU226" s="440"/>
      <c r="WYV226" s="440"/>
      <c r="WYW226" s="440"/>
      <c r="WYX226" s="440"/>
      <c r="WYY226" s="440"/>
      <c r="WYZ226" s="440"/>
      <c r="WZA226" s="440"/>
      <c r="WZB226" s="440"/>
      <c r="WZC226" s="440"/>
      <c r="WZD226" s="440"/>
      <c r="WZE226" s="440"/>
      <c r="WZF226" s="440"/>
      <c r="WZG226" s="440"/>
      <c r="WZH226" s="440"/>
      <c r="WZI226" s="440"/>
      <c r="WZJ226" s="440"/>
      <c r="WZK226" s="440"/>
      <c r="WZL226" s="440"/>
      <c r="WZM226" s="440"/>
      <c r="WZN226" s="440"/>
      <c r="WZO226" s="440"/>
      <c r="WZP226" s="440"/>
      <c r="WZQ226" s="440"/>
      <c r="WZR226" s="440"/>
      <c r="WZS226" s="440"/>
      <c r="WZT226" s="440"/>
      <c r="WZU226" s="440"/>
      <c r="WZV226" s="440"/>
      <c r="WZW226" s="440"/>
      <c r="WZX226" s="440"/>
      <c r="WZY226" s="440"/>
      <c r="WZZ226" s="440"/>
      <c r="XAA226" s="440"/>
      <c r="XAB226" s="440"/>
      <c r="XAC226" s="440"/>
      <c r="XAD226" s="440"/>
      <c r="XAE226" s="440"/>
      <c r="XAF226" s="440"/>
      <c r="XAG226" s="440"/>
      <c r="XAH226" s="440"/>
      <c r="XAI226" s="440"/>
      <c r="XAJ226" s="440"/>
      <c r="XAK226" s="440"/>
      <c r="XAL226" s="440"/>
      <c r="XAM226" s="440"/>
      <c r="XAN226" s="440"/>
      <c r="XAO226" s="440"/>
      <c r="XAP226" s="440"/>
      <c r="XAQ226" s="440"/>
      <c r="XAR226" s="440"/>
      <c r="XAS226" s="440"/>
      <c r="XAT226" s="440"/>
      <c r="XAU226" s="440"/>
      <c r="XAV226" s="440"/>
      <c r="XAW226" s="440"/>
      <c r="XAX226" s="440"/>
      <c r="XAY226" s="440"/>
      <c r="XAZ226" s="440"/>
      <c r="XBA226" s="440"/>
      <c r="XBB226" s="440"/>
      <c r="XBC226" s="440"/>
      <c r="XBD226" s="440"/>
      <c r="XBE226" s="440"/>
      <c r="XBF226" s="440"/>
      <c r="XBG226" s="440"/>
      <c r="XBH226" s="440"/>
      <c r="XBI226" s="440"/>
      <c r="XBJ226" s="440"/>
      <c r="XBK226" s="440"/>
      <c r="XBL226" s="440"/>
      <c r="XBM226" s="440"/>
      <c r="XBN226" s="440"/>
      <c r="XBO226" s="440"/>
      <c r="XBP226" s="440"/>
      <c r="XBQ226" s="440"/>
      <c r="XBR226" s="440"/>
      <c r="XBS226" s="440"/>
      <c r="XBT226" s="440"/>
      <c r="XBU226" s="440"/>
      <c r="XBV226" s="440"/>
      <c r="XBW226" s="440"/>
      <c r="XBX226" s="440"/>
      <c r="XBY226" s="440"/>
      <c r="XBZ226" s="440"/>
      <c r="XCA226" s="440"/>
      <c r="XCB226" s="440"/>
      <c r="XCC226" s="440"/>
      <c r="XCD226" s="440"/>
      <c r="XCE226" s="440"/>
      <c r="XCF226" s="440"/>
      <c r="XCG226" s="440"/>
      <c r="XCH226" s="440"/>
      <c r="XCI226" s="440"/>
      <c r="XCJ226" s="440"/>
      <c r="XCK226" s="440"/>
      <c r="XCL226" s="440"/>
      <c r="XCM226" s="440"/>
      <c r="XCN226" s="440"/>
      <c r="XCO226" s="440"/>
      <c r="XCP226" s="440"/>
      <c r="XCQ226" s="440"/>
      <c r="XCR226" s="440"/>
      <c r="XCS226" s="440"/>
      <c r="XCT226" s="440"/>
      <c r="XCU226" s="440"/>
      <c r="XCV226" s="440"/>
      <c r="XCW226" s="440"/>
      <c r="XCX226" s="440"/>
      <c r="XCY226" s="440"/>
      <c r="XCZ226" s="440"/>
      <c r="XDA226" s="440"/>
      <c r="XDB226" s="440"/>
      <c r="XDC226" s="440"/>
      <c r="XDD226" s="440"/>
      <c r="XDE226" s="440"/>
      <c r="XDF226" s="440"/>
      <c r="XDG226" s="440"/>
      <c r="XDH226" s="440"/>
      <c r="XDI226" s="440"/>
      <c r="XDJ226" s="440"/>
      <c r="XDK226" s="440"/>
      <c r="XDL226" s="440"/>
      <c r="XDM226" s="440"/>
      <c r="XDN226" s="440"/>
      <c r="XDO226" s="440"/>
      <c r="XDP226" s="440"/>
      <c r="XDQ226" s="440"/>
      <c r="XDR226" s="440"/>
      <c r="XDS226" s="440"/>
      <c r="XDT226" s="440"/>
      <c r="XDU226" s="440"/>
      <c r="XDV226" s="440"/>
      <c r="XDW226" s="440"/>
      <c r="XDX226" s="440"/>
      <c r="XDY226" s="440"/>
      <c r="XDZ226" s="440"/>
      <c r="XEA226" s="440"/>
      <c r="XEB226" s="440"/>
      <c r="XEC226" s="440"/>
      <c r="XED226" s="440"/>
      <c r="XEE226" s="440"/>
      <c r="XEF226" s="440"/>
      <c r="XEG226" s="440"/>
      <c r="XEH226" s="440"/>
      <c r="XEI226" s="440"/>
      <c r="XEJ226" s="440"/>
      <c r="XEK226" s="440"/>
      <c r="XEL226" s="440"/>
      <c r="XEM226" s="440"/>
      <c r="XEN226" s="440"/>
      <c r="XEO226" s="440"/>
      <c r="XEP226" s="440"/>
      <c r="XEQ226" s="440"/>
      <c r="XER226" s="440"/>
      <c r="XES226" s="440"/>
      <c r="XET226" s="440"/>
      <c r="XEU226" s="440"/>
      <c r="XEV226" s="440"/>
      <c r="XEW226" s="440"/>
      <c r="XEX226" s="440"/>
    </row>
    <row r="227" spans="1:16378" s="464" customFormat="1" ht="13.95" customHeight="1" x14ac:dyDescent="0.3">
      <c r="A227" s="442" t="s">
        <v>362</v>
      </c>
      <c r="B227" s="732" t="s">
        <v>2703</v>
      </c>
      <c r="C227" s="733"/>
      <c r="D227" s="734"/>
      <c r="E227" s="445"/>
      <c r="F227" s="445"/>
      <c r="G227" s="446"/>
      <c r="H227" s="446"/>
      <c r="I227" s="421">
        <f t="shared" si="7"/>
        <v>0</v>
      </c>
      <c r="J227" s="421"/>
      <c r="K227" s="416">
        <f t="shared" si="8"/>
        <v>0</v>
      </c>
      <c r="L227" s="463"/>
      <c r="M227" s="463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  <c r="AC227" s="440"/>
      <c r="AD227" s="440"/>
      <c r="AE227" s="440"/>
      <c r="AF227" s="440"/>
      <c r="AG227" s="440"/>
      <c r="AH227" s="440"/>
      <c r="AI227" s="440"/>
      <c r="AJ227" s="440"/>
      <c r="AK227" s="440"/>
      <c r="AL227" s="440"/>
      <c r="AM227" s="440"/>
      <c r="AN227" s="440"/>
      <c r="AO227" s="440"/>
      <c r="AP227" s="440"/>
      <c r="AQ227" s="440"/>
      <c r="AR227" s="440"/>
      <c r="AS227" s="440"/>
      <c r="AT227" s="440"/>
      <c r="AU227" s="440"/>
      <c r="AV227" s="440"/>
      <c r="AW227" s="440"/>
      <c r="AX227" s="440"/>
      <c r="AY227" s="440"/>
      <c r="AZ227" s="440"/>
      <c r="BA227" s="440"/>
      <c r="BB227" s="440"/>
      <c r="BC227" s="440"/>
      <c r="BD227" s="440"/>
      <c r="BE227" s="440"/>
      <c r="BF227" s="440"/>
      <c r="BG227" s="440"/>
      <c r="BH227" s="440"/>
      <c r="BI227" s="440"/>
      <c r="BJ227" s="440"/>
      <c r="BK227" s="440"/>
      <c r="BL227" s="440"/>
      <c r="BM227" s="440"/>
      <c r="BN227" s="440"/>
      <c r="BO227" s="440"/>
      <c r="BP227" s="440"/>
      <c r="BQ227" s="440"/>
      <c r="BR227" s="440"/>
      <c r="BS227" s="440"/>
      <c r="BT227" s="440"/>
      <c r="BU227" s="440"/>
      <c r="BV227" s="440"/>
      <c r="BW227" s="440"/>
      <c r="BX227" s="440"/>
      <c r="BY227" s="440"/>
      <c r="BZ227" s="440"/>
      <c r="CA227" s="440"/>
      <c r="CB227" s="440"/>
      <c r="CC227" s="440"/>
      <c r="CD227" s="440"/>
      <c r="CE227" s="440"/>
      <c r="CF227" s="440"/>
      <c r="CG227" s="440"/>
      <c r="CH227" s="440"/>
      <c r="CI227" s="440"/>
      <c r="CJ227" s="440"/>
      <c r="CK227" s="440"/>
      <c r="CL227" s="440"/>
      <c r="CM227" s="440"/>
      <c r="CN227" s="440"/>
      <c r="CO227" s="440"/>
      <c r="CP227" s="440"/>
      <c r="CQ227" s="440"/>
      <c r="CR227" s="440"/>
      <c r="CS227" s="440"/>
      <c r="CT227" s="440"/>
      <c r="CU227" s="440"/>
      <c r="CV227" s="440"/>
      <c r="CW227" s="440"/>
      <c r="CX227" s="440"/>
      <c r="CY227" s="440"/>
      <c r="CZ227" s="440"/>
      <c r="DA227" s="440"/>
      <c r="DB227" s="440"/>
      <c r="DC227" s="440"/>
      <c r="DD227" s="440"/>
      <c r="DE227" s="440"/>
      <c r="DF227" s="440"/>
      <c r="DG227" s="440"/>
      <c r="DH227" s="440"/>
      <c r="DI227" s="440"/>
      <c r="DJ227" s="440"/>
      <c r="DK227" s="440"/>
      <c r="DL227" s="440"/>
      <c r="DM227" s="440"/>
      <c r="DN227" s="440"/>
      <c r="DO227" s="440"/>
      <c r="DP227" s="440"/>
      <c r="DQ227" s="440"/>
      <c r="DR227" s="440"/>
      <c r="DS227" s="440"/>
      <c r="DT227" s="440"/>
      <c r="DU227" s="440"/>
      <c r="DV227" s="440"/>
      <c r="DW227" s="440"/>
      <c r="DX227" s="440"/>
      <c r="DY227" s="440"/>
      <c r="DZ227" s="440"/>
      <c r="EA227" s="440"/>
      <c r="EB227" s="440"/>
      <c r="EC227" s="440"/>
      <c r="ED227" s="440"/>
      <c r="EE227" s="440"/>
      <c r="EF227" s="440"/>
      <c r="EG227" s="440"/>
      <c r="EH227" s="440"/>
      <c r="EI227" s="440"/>
      <c r="EJ227" s="440"/>
      <c r="EK227" s="440"/>
      <c r="EL227" s="440"/>
      <c r="EM227" s="440"/>
      <c r="EN227" s="440"/>
      <c r="EO227" s="440"/>
      <c r="EP227" s="440"/>
      <c r="EQ227" s="440"/>
      <c r="ER227" s="440"/>
      <c r="ES227" s="440"/>
      <c r="ET227" s="440"/>
      <c r="EU227" s="440"/>
      <c r="EV227" s="440"/>
      <c r="EW227" s="440"/>
      <c r="EX227" s="440"/>
      <c r="EY227" s="440"/>
      <c r="EZ227" s="440"/>
      <c r="FA227" s="440"/>
      <c r="FB227" s="440"/>
      <c r="FC227" s="440"/>
      <c r="FD227" s="440"/>
      <c r="FE227" s="440"/>
      <c r="FF227" s="440"/>
      <c r="FG227" s="440"/>
      <c r="FH227" s="440"/>
      <c r="FI227" s="440"/>
      <c r="FJ227" s="440"/>
      <c r="FK227" s="440"/>
      <c r="FL227" s="440"/>
      <c r="FM227" s="440"/>
      <c r="FN227" s="440"/>
      <c r="FO227" s="440"/>
      <c r="FP227" s="440"/>
      <c r="FQ227" s="440"/>
      <c r="FR227" s="440"/>
      <c r="FS227" s="440"/>
      <c r="FT227" s="440"/>
      <c r="FU227" s="440"/>
      <c r="FV227" s="440"/>
      <c r="FW227" s="440"/>
      <c r="FX227" s="440"/>
      <c r="FY227" s="440"/>
      <c r="FZ227" s="440"/>
      <c r="GA227" s="440"/>
      <c r="GB227" s="440"/>
      <c r="GC227" s="440"/>
      <c r="GD227" s="440"/>
      <c r="GE227" s="440"/>
      <c r="GF227" s="440"/>
      <c r="GG227" s="440"/>
      <c r="GH227" s="440"/>
      <c r="GI227" s="440"/>
      <c r="GJ227" s="440"/>
      <c r="GK227" s="440"/>
      <c r="GL227" s="440"/>
      <c r="GM227" s="440"/>
      <c r="GN227" s="440"/>
      <c r="GO227" s="440"/>
      <c r="GP227" s="440"/>
      <c r="GQ227" s="440"/>
      <c r="GR227" s="440"/>
      <c r="GS227" s="440"/>
      <c r="GT227" s="440"/>
      <c r="GU227" s="440"/>
      <c r="GV227" s="440"/>
      <c r="GW227" s="440"/>
      <c r="GX227" s="440"/>
      <c r="GY227" s="440"/>
      <c r="GZ227" s="440"/>
      <c r="HA227" s="440"/>
      <c r="HB227" s="440"/>
      <c r="HC227" s="440"/>
      <c r="HD227" s="440"/>
      <c r="HE227" s="440"/>
      <c r="HF227" s="440"/>
      <c r="HG227" s="440"/>
      <c r="HH227" s="440"/>
      <c r="HI227" s="440"/>
      <c r="HJ227" s="440"/>
      <c r="HK227" s="440"/>
      <c r="HL227" s="440"/>
      <c r="HM227" s="440"/>
      <c r="HN227" s="440"/>
      <c r="HO227" s="440"/>
      <c r="HP227" s="440"/>
      <c r="HQ227" s="440"/>
      <c r="HR227" s="440"/>
      <c r="HS227" s="440"/>
      <c r="HT227" s="440"/>
      <c r="HU227" s="440"/>
      <c r="HV227" s="440"/>
      <c r="HW227" s="440"/>
      <c r="HX227" s="440"/>
      <c r="HY227" s="440"/>
      <c r="HZ227" s="440"/>
      <c r="IA227" s="440"/>
      <c r="IB227" s="440"/>
      <c r="IC227" s="440"/>
      <c r="ID227" s="440"/>
      <c r="IE227" s="440"/>
      <c r="IF227" s="440"/>
      <c r="IG227" s="440"/>
      <c r="IH227" s="440"/>
      <c r="II227" s="440"/>
      <c r="IJ227" s="440"/>
      <c r="IK227" s="440"/>
      <c r="IL227" s="440"/>
      <c r="IM227" s="440"/>
      <c r="IN227" s="440"/>
      <c r="IO227" s="440"/>
      <c r="IP227" s="440"/>
      <c r="IQ227" s="440"/>
      <c r="IR227" s="440"/>
      <c r="IS227" s="440"/>
      <c r="IT227" s="440"/>
      <c r="IU227" s="440"/>
      <c r="IV227" s="440"/>
      <c r="IW227" s="440"/>
      <c r="IX227" s="440"/>
      <c r="IY227" s="440"/>
      <c r="IZ227" s="440"/>
      <c r="JA227" s="440"/>
      <c r="JB227" s="440"/>
      <c r="JC227" s="440"/>
      <c r="JD227" s="440"/>
      <c r="JE227" s="440"/>
      <c r="JF227" s="440"/>
      <c r="JG227" s="440"/>
      <c r="JH227" s="440"/>
      <c r="JI227" s="440"/>
      <c r="JJ227" s="440"/>
      <c r="JK227" s="440"/>
      <c r="JL227" s="440"/>
      <c r="JM227" s="440"/>
      <c r="JN227" s="440"/>
      <c r="JO227" s="440"/>
      <c r="JP227" s="440"/>
      <c r="JQ227" s="440"/>
      <c r="JR227" s="440"/>
      <c r="JS227" s="440"/>
      <c r="JT227" s="440"/>
      <c r="JU227" s="440"/>
      <c r="JV227" s="440"/>
      <c r="JW227" s="440"/>
      <c r="JX227" s="440"/>
      <c r="JY227" s="440"/>
      <c r="JZ227" s="440"/>
      <c r="KA227" s="440"/>
      <c r="KB227" s="440"/>
      <c r="KC227" s="440"/>
      <c r="KD227" s="440"/>
      <c r="KE227" s="440"/>
      <c r="KF227" s="440"/>
      <c r="KG227" s="440"/>
      <c r="KH227" s="440"/>
      <c r="KI227" s="440"/>
      <c r="KJ227" s="440"/>
      <c r="KK227" s="440"/>
      <c r="KL227" s="440"/>
      <c r="KM227" s="440"/>
      <c r="KN227" s="440"/>
      <c r="KO227" s="440"/>
      <c r="KP227" s="440"/>
      <c r="KQ227" s="440"/>
      <c r="KR227" s="440"/>
      <c r="KS227" s="440"/>
      <c r="KT227" s="440"/>
      <c r="KU227" s="440"/>
      <c r="KV227" s="440"/>
      <c r="KW227" s="440"/>
      <c r="KX227" s="440"/>
      <c r="KY227" s="440"/>
      <c r="KZ227" s="440"/>
      <c r="LA227" s="440"/>
      <c r="LB227" s="440"/>
      <c r="LC227" s="440"/>
      <c r="LD227" s="440"/>
      <c r="LE227" s="440"/>
      <c r="LF227" s="440"/>
      <c r="LG227" s="440"/>
      <c r="LH227" s="440"/>
      <c r="LI227" s="440"/>
      <c r="LJ227" s="440"/>
      <c r="LK227" s="440"/>
      <c r="LL227" s="440"/>
      <c r="LM227" s="440"/>
      <c r="LN227" s="440"/>
      <c r="LO227" s="440"/>
      <c r="LP227" s="440"/>
      <c r="LQ227" s="440"/>
      <c r="LR227" s="440"/>
      <c r="LS227" s="440"/>
      <c r="LT227" s="440"/>
      <c r="LU227" s="440"/>
      <c r="LV227" s="440"/>
      <c r="LW227" s="440"/>
      <c r="LX227" s="440"/>
      <c r="LY227" s="440"/>
      <c r="LZ227" s="440"/>
      <c r="MA227" s="440"/>
      <c r="MB227" s="440"/>
      <c r="MC227" s="440"/>
      <c r="MD227" s="440"/>
      <c r="ME227" s="440"/>
      <c r="MF227" s="440"/>
      <c r="MG227" s="440"/>
      <c r="MH227" s="440"/>
      <c r="MI227" s="440"/>
      <c r="MJ227" s="440"/>
      <c r="MK227" s="440"/>
      <c r="ML227" s="440"/>
      <c r="MM227" s="440"/>
      <c r="MN227" s="440"/>
      <c r="MO227" s="440"/>
      <c r="MP227" s="440"/>
      <c r="MQ227" s="440"/>
      <c r="MR227" s="440"/>
      <c r="MS227" s="440"/>
      <c r="MT227" s="440"/>
      <c r="MU227" s="440"/>
      <c r="MV227" s="440"/>
      <c r="MW227" s="440"/>
      <c r="MX227" s="440"/>
      <c r="MY227" s="440"/>
      <c r="MZ227" s="440"/>
      <c r="NA227" s="440"/>
      <c r="NB227" s="440"/>
      <c r="NC227" s="440"/>
      <c r="ND227" s="440"/>
      <c r="NE227" s="440"/>
      <c r="NF227" s="440"/>
      <c r="NG227" s="440"/>
      <c r="NH227" s="440"/>
      <c r="NI227" s="440"/>
      <c r="NJ227" s="440"/>
      <c r="NK227" s="440"/>
      <c r="NL227" s="440"/>
      <c r="NM227" s="440"/>
      <c r="NN227" s="440"/>
      <c r="NO227" s="440"/>
      <c r="NP227" s="440"/>
      <c r="NQ227" s="440"/>
      <c r="NR227" s="440"/>
      <c r="NS227" s="440"/>
      <c r="NT227" s="440"/>
      <c r="NU227" s="440"/>
      <c r="NV227" s="440"/>
      <c r="NW227" s="440"/>
      <c r="NX227" s="440"/>
      <c r="NY227" s="440"/>
      <c r="NZ227" s="440"/>
      <c r="OA227" s="440"/>
      <c r="OB227" s="440"/>
      <c r="OC227" s="440"/>
      <c r="OD227" s="440"/>
      <c r="OE227" s="440"/>
      <c r="OF227" s="440"/>
      <c r="OG227" s="440"/>
      <c r="OH227" s="440"/>
      <c r="OI227" s="440"/>
      <c r="OJ227" s="440"/>
      <c r="OK227" s="440"/>
      <c r="OL227" s="440"/>
      <c r="OM227" s="440"/>
      <c r="ON227" s="440"/>
      <c r="OO227" s="440"/>
      <c r="OP227" s="440"/>
      <c r="OQ227" s="440"/>
      <c r="OR227" s="440"/>
      <c r="OS227" s="440"/>
      <c r="OT227" s="440"/>
      <c r="OU227" s="440"/>
      <c r="OV227" s="440"/>
      <c r="OW227" s="440"/>
      <c r="OX227" s="440"/>
      <c r="OY227" s="440"/>
      <c r="OZ227" s="440"/>
      <c r="PA227" s="440"/>
      <c r="PB227" s="440"/>
      <c r="PC227" s="440"/>
      <c r="PD227" s="440"/>
      <c r="PE227" s="440"/>
      <c r="PF227" s="440"/>
      <c r="PG227" s="440"/>
      <c r="PH227" s="440"/>
      <c r="PI227" s="440"/>
      <c r="PJ227" s="440"/>
      <c r="PK227" s="440"/>
      <c r="PL227" s="440"/>
      <c r="PM227" s="440"/>
      <c r="PN227" s="440"/>
      <c r="PO227" s="440"/>
      <c r="PP227" s="440"/>
      <c r="PQ227" s="440"/>
      <c r="PR227" s="440"/>
      <c r="PS227" s="440"/>
      <c r="PT227" s="440"/>
      <c r="PU227" s="440"/>
      <c r="PV227" s="440"/>
      <c r="PW227" s="440"/>
      <c r="PX227" s="440"/>
      <c r="PY227" s="440"/>
      <c r="PZ227" s="440"/>
      <c r="QA227" s="440"/>
      <c r="QB227" s="440"/>
      <c r="QC227" s="440"/>
      <c r="QD227" s="440"/>
      <c r="QE227" s="440"/>
      <c r="QF227" s="440"/>
      <c r="QG227" s="440"/>
      <c r="QH227" s="440"/>
      <c r="QI227" s="440"/>
      <c r="QJ227" s="440"/>
      <c r="QK227" s="440"/>
      <c r="QL227" s="440"/>
      <c r="QM227" s="440"/>
      <c r="QN227" s="440"/>
      <c r="QO227" s="440"/>
      <c r="QP227" s="440"/>
      <c r="QQ227" s="440"/>
      <c r="QR227" s="440"/>
      <c r="QS227" s="440"/>
      <c r="QT227" s="440"/>
      <c r="QU227" s="440"/>
      <c r="QV227" s="440"/>
      <c r="QW227" s="440"/>
      <c r="QX227" s="440"/>
      <c r="QY227" s="440"/>
      <c r="QZ227" s="440"/>
      <c r="RA227" s="440"/>
      <c r="RB227" s="440"/>
      <c r="RC227" s="440"/>
      <c r="RD227" s="440"/>
      <c r="RE227" s="440"/>
      <c r="RF227" s="440"/>
      <c r="RG227" s="440"/>
      <c r="RH227" s="440"/>
      <c r="RI227" s="440"/>
      <c r="RJ227" s="440"/>
      <c r="RK227" s="440"/>
      <c r="RL227" s="440"/>
      <c r="RM227" s="440"/>
      <c r="RN227" s="440"/>
      <c r="RO227" s="440"/>
      <c r="RP227" s="440"/>
      <c r="RQ227" s="440"/>
      <c r="RR227" s="440"/>
      <c r="RS227" s="440"/>
      <c r="RT227" s="440"/>
      <c r="RU227" s="440"/>
      <c r="RV227" s="440"/>
      <c r="RW227" s="440"/>
      <c r="RX227" s="440"/>
      <c r="RY227" s="440"/>
      <c r="RZ227" s="440"/>
      <c r="SA227" s="440"/>
      <c r="SB227" s="440"/>
      <c r="SC227" s="440"/>
      <c r="SD227" s="440"/>
      <c r="SE227" s="440"/>
      <c r="SF227" s="440"/>
      <c r="SG227" s="440"/>
      <c r="SH227" s="440"/>
      <c r="SI227" s="440"/>
      <c r="SJ227" s="440"/>
      <c r="SK227" s="440"/>
      <c r="SL227" s="440"/>
      <c r="SM227" s="440"/>
      <c r="SN227" s="440"/>
      <c r="SO227" s="440"/>
      <c r="SP227" s="440"/>
      <c r="SQ227" s="440"/>
      <c r="SR227" s="440"/>
      <c r="SS227" s="440"/>
      <c r="ST227" s="440"/>
      <c r="SU227" s="440"/>
      <c r="SV227" s="440"/>
      <c r="SW227" s="440"/>
      <c r="SX227" s="440"/>
      <c r="SY227" s="440"/>
      <c r="SZ227" s="440"/>
      <c r="TA227" s="440"/>
      <c r="TB227" s="440"/>
      <c r="TC227" s="440"/>
      <c r="TD227" s="440"/>
      <c r="TE227" s="440"/>
      <c r="TF227" s="440"/>
      <c r="TG227" s="440"/>
      <c r="TH227" s="440"/>
      <c r="TI227" s="440"/>
      <c r="TJ227" s="440"/>
      <c r="TK227" s="440"/>
      <c r="TL227" s="440"/>
      <c r="TM227" s="440"/>
      <c r="TN227" s="440"/>
      <c r="TO227" s="440"/>
      <c r="TP227" s="440"/>
      <c r="TQ227" s="440"/>
      <c r="TR227" s="440"/>
      <c r="TS227" s="440"/>
      <c r="TT227" s="440"/>
      <c r="TU227" s="440"/>
      <c r="TV227" s="440"/>
      <c r="TW227" s="440"/>
      <c r="TX227" s="440"/>
      <c r="TY227" s="440"/>
      <c r="TZ227" s="440"/>
      <c r="UA227" s="440"/>
      <c r="UB227" s="440"/>
      <c r="UC227" s="440"/>
      <c r="UD227" s="440"/>
      <c r="UE227" s="440"/>
      <c r="UF227" s="440"/>
      <c r="UG227" s="440"/>
      <c r="UH227" s="440"/>
      <c r="UI227" s="440"/>
      <c r="UJ227" s="440"/>
      <c r="UK227" s="440"/>
      <c r="UL227" s="440"/>
      <c r="UM227" s="440"/>
      <c r="UN227" s="440"/>
      <c r="UO227" s="440"/>
      <c r="UP227" s="440"/>
      <c r="UQ227" s="440"/>
      <c r="UR227" s="440"/>
      <c r="US227" s="440"/>
      <c r="UT227" s="440"/>
      <c r="UU227" s="440"/>
      <c r="UV227" s="440"/>
      <c r="UW227" s="440"/>
      <c r="UX227" s="440"/>
      <c r="UY227" s="440"/>
      <c r="UZ227" s="440"/>
      <c r="VA227" s="440"/>
      <c r="VB227" s="440"/>
      <c r="VC227" s="440"/>
      <c r="VD227" s="440"/>
      <c r="VE227" s="440"/>
      <c r="VF227" s="440"/>
      <c r="VG227" s="440"/>
      <c r="VH227" s="440"/>
      <c r="VI227" s="440"/>
      <c r="VJ227" s="440"/>
      <c r="VK227" s="440"/>
      <c r="VL227" s="440"/>
      <c r="VM227" s="440"/>
      <c r="VN227" s="440"/>
      <c r="VO227" s="440"/>
      <c r="VP227" s="440"/>
      <c r="VQ227" s="440"/>
      <c r="VR227" s="440"/>
      <c r="VS227" s="440"/>
      <c r="VT227" s="440"/>
      <c r="VU227" s="440"/>
      <c r="VV227" s="440"/>
      <c r="VW227" s="440"/>
      <c r="VX227" s="440"/>
      <c r="VY227" s="440"/>
      <c r="VZ227" s="440"/>
      <c r="WA227" s="440"/>
      <c r="WB227" s="440"/>
      <c r="WC227" s="440"/>
      <c r="WD227" s="440"/>
      <c r="WE227" s="440"/>
      <c r="WF227" s="440"/>
      <c r="WG227" s="440"/>
      <c r="WH227" s="440"/>
      <c r="WI227" s="440"/>
      <c r="WJ227" s="440"/>
      <c r="WK227" s="440"/>
      <c r="WL227" s="440"/>
      <c r="WM227" s="440"/>
      <c r="WN227" s="440"/>
      <c r="WO227" s="440"/>
      <c r="WP227" s="440"/>
      <c r="WQ227" s="440"/>
      <c r="WR227" s="440"/>
      <c r="WS227" s="440"/>
      <c r="WT227" s="440"/>
      <c r="WU227" s="440"/>
      <c r="WV227" s="440"/>
      <c r="WW227" s="440"/>
      <c r="WX227" s="440"/>
      <c r="WY227" s="440"/>
      <c r="WZ227" s="440"/>
      <c r="XA227" s="440"/>
      <c r="XB227" s="440"/>
      <c r="XC227" s="440"/>
      <c r="XD227" s="440"/>
      <c r="XE227" s="440"/>
      <c r="XF227" s="440"/>
      <c r="XG227" s="440"/>
      <c r="XH227" s="440"/>
      <c r="XI227" s="440"/>
      <c r="XJ227" s="440"/>
      <c r="XK227" s="440"/>
      <c r="XL227" s="440"/>
      <c r="XM227" s="440"/>
      <c r="XN227" s="440"/>
      <c r="XO227" s="440"/>
      <c r="XP227" s="440"/>
      <c r="XQ227" s="440"/>
      <c r="XR227" s="440"/>
      <c r="XS227" s="440"/>
      <c r="XT227" s="440"/>
      <c r="XU227" s="440"/>
      <c r="XV227" s="440"/>
      <c r="XW227" s="440"/>
      <c r="XX227" s="440"/>
      <c r="XY227" s="440"/>
      <c r="XZ227" s="440"/>
      <c r="YA227" s="440"/>
      <c r="YB227" s="440"/>
      <c r="YC227" s="440"/>
      <c r="YD227" s="440"/>
      <c r="YE227" s="440"/>
      <c r="YF227" s="440"/>
      <c r="YG227" s="440"/>
      <c r="YH227" s="440"/>
      <c r="YI227" s="440"/>
      <c r="YJ227" s="440"/>
      <c r="YK227" s="440"/>
      <c r="YL227" s="440"/>
      <c r="YM227" s="440"/>
      <c r="YN227" s="440"/>
      <c r="YO227" s="440"/>
      <c r="YP227" s="440"/>
      <c r="YQ227" s="440"/>
      <c r="YR227" s="440"/>
      <c r="YS227" s="440"/>
      <c r="YT227" s="440"/>
      <c r="YU227" s="440"/>
      <c r="YV227" s="440"/>
      <c r="YW227" s="440"/>
      <c r="YX227" s="440"/>
      <c r="YY227" s="440"/>
      <c r="YZ227" s="440"/>
      <c r="ZA227" s="440"/>
      <c r="ZB227" s="440"/>
      <c r="ZC227" s="440"/>
      <c r="ZD227" s="440"/>
      <c r="ZE227" s="440"/>
      <c r="ZF227" s="440"/>
      <c r="ZG227" s="440"/>
      <c r="ZH227" s="440"/>
      <c r="ZI227" s="440"/>
      <c r="ZJ227" s="440"/>
      <c r="ZK227" s="440"/>
      <c r="ZL227" s="440"/>
      <c r="ZM227" s="440"/>
      <c r="ZN227" s="440"/>
      <c r="ZO227" s="440"/>
      <c r="ZP227" s="440"/>
      <c r="ZQ227" s="440"/>
      <c r="ZR227" s="440"/>
      <c r="ZS227" s="440"/>
      <c r="ZT227" s="440"/>
      <c r="ZU227" s="440"/>
      <c r="ZV227" s="440"/>
      <c r="ZW227" s="440"/>
      <c r="ZX227" s="440"/>
      <c r="ZY227" s="440"/>
      <c r="ZZ227" s="440"/>
      <c r="AAA227" s="440"/>
      <c r="AAB227" s="440"/>
      <c r="AAC227" s="440"/>
      <c r="AAD227" s="440"/>
      <c r="AAE227" s="440"/>
      <c r="AAF227" s="440"/>
      <c r="AAG227" s="440"/>
      <c r="AAH227" s="440"/>
      <c r="AAI227" s="440"/>
      <c r="AAJ227" s="440"/>
      <c r="AAK227" s="440"/>
      <c r="AAL227" s="440"/>
      <c r="AAM227" s="440"/>
      <c r="AAN227" s="440"/>
      <c r="AAO227" s="440"/>
      <c r="AAP227" s="440"/>
      <c r="AAQ227" s="440"/>
      <c r="AAR227" s="440"/>
      <c r="AAS227" s="440"/>
      <c r="AAT227" s="440"/>
      <c r="AAU227" s="440"/>
      <c r="AAV227" s="440"/>
      <c r="AAW227" s="440"/>
      <c r="AAX227" s="440"/>
      <c r="AAY227" s="440"/>
      <c r="AAZ227" s="440"/>
      <c r="ABA227" s="440"/>
      <c r="ABB227" s="440"/>
      <c r="ABC227" s="440"/>
      <c r="ABD227" s="440"/>
      <c r="ABE227" s="440"/>
      <c r="ABF227" s="440"/>
      <c r="ABG227" s="440"/>
      <c r="ABH227" s="440"/>
      <c r="ABI227" s="440"/>
      <c r="ABJ227" s="440"/>
      <c r="ABK227" s="440"/>
      <c r="ABL227" s="440"/>
      <c r="ABM227" s="440"/>
      <c r="ABN227" s="440"/>
      <c r="ABO227" s="440"/>
      <c r="ABP227" s="440"/>
      <c r="ABQ227" s="440"/>
      <c r="ABR227" s="440"/>
      <c r="ABS227" s="440"/>
      <c r="ABT227" s="440"/>
      <c r="ABU227" s="440"/>
      <c r="ABV227" s="440"/>
      <c r="ABW227" s="440"/>
      <c r="ABX227" s="440"/>
      <c r="ABY227" s="440"/>
      <c r="ABZ227" s="440"/>
      <c r="ACA227" s="440"/>
      <c r="ACB227" s="440"/>
      <c r="ACC227" s="440"/>
      <c r="ACD227" s="440"/>
      <c r="ACE227" s="440"/>
      <c r="ACF227" s="440"/>
      <c r="ACG227" s="440"/>
      <c r="ACH227" s="440"/>
      <c r="ACI227" s="440"/>
      <c r="ACJ227" s="440"/>
      <c r="ACK227" s="440"/>
      <c r="ACL227" s="440"/>
      <c r="ACM227" s="440"/>
      <c r="ACN227" s="440"/>
      <c r="ACO227" s="440"/>
      <c r="ACP227" s="440"/>
      <c r="ACQ227" s="440"/>
      <c r="ACR227" s="440"/>
      <c r="ACS227" s="440"/>
      <c r="ACT227" s="440"/>
      <c r="ACU227" s="440"/>
      <c r="ACV227" s="440"/>
      <c r="ACW227" s="440"/>
      <c r="ACX227" s="440"/>
      <c r="ACY227" s="440"/>
      <c r="ACZ227" s="440"/>
      <c r="ADA227" s="440"/>
      <c r="ADB227" s="440"/>
      <c r="ADC227" s="440"/>
      <c r="ADD227" s="440"/>
      <c r="ADE227" s="440"/>
      <c r="ADF227" s="440"/>
      <c r="ADG227" s="440"/>
      <c r="ADH227" s="440"/>
      <c r="ADI227" s="440"/>
      <c r="ADJ227" s="440"/>
      <c r="ADK227" s="440"/>
      <c r="ADL227" s="440"/>
      <c r="ADM227" s="440"/>
      <c r="ADN227" s="440"/>
      <c r="ADO227" s="440"/>
      <c r="ADP227" s="440"/>
      <c r="ADQ227" s="440"/>
      <c r="ADR227" s="440"/>
      <c r="ADS227" s="440"/>
      <c r="ADT227" s="440"/>
      <c r="ADU227" s="440"/>
      <c r="ADV227" s="440"/>
      <c r="ADW227" s="440"/>
      <c r="ADX227" s="440"/>
      <c r="ADY227" s="440"/>
      <c r="ADZ227" s="440"/>
      <c r="AEA227" s="440"/>
      <c r="AEB227" s="440"/>
      <c r="AEC227" s="440"/>
      <c r="AED227" s="440"/>
      <c r="AEE227" s="440"/>
      <c r="AEF227" s="440"/>
      <c r="AEG227" s="440"/>
      <c r="AEH227" s="440"/>
      <c r="AEI227" s="440"/>
      <c r="AEJ227" s="440"/>
      <c r="AEK227" s="440"/>
      <c r="AEL227" s="440"/>
      <c r="AEM227" s="440"/>
      <c r="AEN227" s="440"/>
      <c r="AEO227" s="440"/>
      <c r="AEP227" s="440"/>
      <c r="AEQ227" s="440"/>
      <c r="AER227" s="440"/>
      <c r="AES227" s="440"/>
      <c r="AET227" s="440"/>
      <c r="AEU227" s="440"/>
      <c r="AEV227" s="440"/>
      <c r="AEW227" s="440"/>
      <c r="AEX227" s="440"/>
      <c r="AEY227" s="440"/>
      <c r="AEZ227" s="440"/>
      <c r="AFA227" s="440"/>
      <c r="AFB227" s="440"/>
      <c r="AFC227" s="440"/>
      <c r="AFD227" s="440"/>
      <c r="AFE227" s="440"/>
      <c r="AFF227" s="440"/>
      <c r="AFG227" s="440"/>
      <c r="AFH227" s="440"/>
      <c r="AFI227" s="440"/>
      <c r="AFJ227" s="440"/>
      <c r="AFK227" s="440"/>
      <c r="AFL227" s="440"/>
      <c r="AFM227" s="440"/>
      <c r="AFN227" s="440"/>
      <c r="AFO227" s="440"/>
      <c r="AFP227" s="440"/>
      <c r="AFQ227" s="440"/>
      <c r="AFR227" s="440"/>
      <c r="AFS227" s="440"/>
      <c r="AFT227" s="440"/>
      <c r="AFU227" s="440"/>
      <c r="AFV227" s="440"/>
      <c r="AFW227" s="440"/>
      <c r="AFX227" s="440"/>
      <c r="AFY227" s="440"/>
      <c r="AFZ227" s="440"/>
      <c r="AGA227" s="440"/>
      <c r="AGB227" s="440"/>
      <c r="AGC227" s="440"/>
      <c r="AGD227" s="440"/>
      <c r="AGE227" s="440"/>
      <c r="AGF227" s="440"/>
      <c r="AGG227" s="440"/>
      <c r="AGH227" s="440"/>
      <c r="AGI227" s="440"/>
      <c r="AGJ227" s="440"/>
      <c r="AGK227" s="440"/>
      <c r="AGL227" s="440"/>
      <c r="AGM227" s="440"/>
      <c r="AGN227" s="440"/>
      <c r="AGO227" s="440"/>
      <c r="AGP227" s="440"/>
      <c r="AGQ227" s="440"/>
      <c r="AGR227" s="440"/>
      <c r="AGS227" s="440"/>
      <c r="AGT227" s="440"/>
      <c r="AGU227" s="440"/>
      <c r="AGV227" s="440"/>
      <c r="AGW227" s="440"/>
      <c r="AGX227" s="440"/>
      <c r="AGY227" s="440"/>
      <c r="AGZ227" s="440"/>
      <c r="AHA227" s="440"/>
      <c r="AHB227" s="440"/>
      <c r="AHC227" s="440"/>
      <c r="AHD227" s="440"/>
      <c r="AHE227" s="440"/>
      <c r="AHF227" s="440"/>
      <c r="AHG227" s="440"/>
      <c r="AHH227" s="440"/>
      <c r="AHI227" s="440"/>
      <c r="AHJ227" s="440"/>
      <c r="AHK227" s="440"/>
      <c r="AHL227" s="440"/>
      <c r="AHM227" s="440"/>
      <c r="AHN227" s="440"/>
      <c r="AHO227" s="440"/>
      <c r="AHP227" s="440"/>
      <c r="AHQ227" s="440"/>
      <c r="AHR227" s="440"/>
      <c r="AHS227" s="440"/>
      <c r="AHT227" s="440"/>
      <c r="AHU227" s="440"/>
      <c r="AHV227" s="440"/>
      <c r="AHW227" s="440"/>
      <c r="AHX227" s="440"/>
      <c r="AHY227" s="440"/>
      <c r="AHZ227" s="440"/>
      <c r="AIA227" s="440"/>
      <c r="AIB227" s="440"/>
      <c r="AIC227" s="440"/>
      <c r="AID227" s="440"/>
      <c r="AIE227" s="440"/>
      <c r="AIF227" s="440"/>
      <c r="AIG227" s="440"/>
      <c r="AIH227" s="440"/>
      <c r="AII227" s="440"/>
      <c r="AIJ227" s="440"/>
      <c r="AIK227" s="440"/>
      <c r="AIL227" s="440"/>
      <c r="AIM227" s="440"/>
      <c r="AIN227" s="440"/>
      <c r="AIO227" s="440"/>
      <c r="AIP227" s="440"/>
      <c r="AIQ227" s="440"/>
      <c r="AIR227" s="440"/>
      <c r="AIS227" s="440"/>
      <c r="AIT227" s="440"/>
      <c r="AIU227" s="440"/>
      <c r="AIV227" s="440"/>
      <c r="AIW227" s="440"/>
      <c r="AIX227" s="440"/>
      <c r="AIY227" s="440"/>
      <c r="AIZ227" s="440"/>
      <c r="AJA227" s="440"/>
      <c r="AJB227" s="440"/>
      <c r="AJC227" s="440"/>
      <c r="AJD227" s="440"/>
      <c r="AJE227" s="440"/>
      <c r="AJF227" s="440"/>
      <c r="AJG227" s="440"/>
      <c r="AJH227" s="440"/>
      <c r="AJI227" s="440"/>
      <c r="AJJ227" s="440"/>
      <c r="AJK227" s="440"/>
      <c r="AJL227" s="440"/>
      <c r="AJM227" s="440"/>
      <c r="AJN227" s="440"/>
      <c r="AJO227" s="440"/>
      <c r="AJP227" s="440"/>
      <c r="AJQ227" s="440"/>
      <c r="AJR227" s="440"/>
      <c r="AJS227" s="440"/>
      <c r="AJT227" s="440"/>
      <c r="AJU227" s="440"/>
      <c r="AJV227" s="440"/>
      <c r="AJW227" s="440"/>
      <c r="AJX227" s="440"/>
      <c r="AJY227" s="440"/>
      <c r="AJZ227" s="440"/>
      <c r="AKA227" s="440"/>
      <c r="AKB227" s="440"/>
      <c r="AKC227" s="440"/>
      <c r="AKD227" s="440"/>
      <c r="AKE227" s="440"/>
      <c r="AKF227" s="440"/>
      <c r="AKG227" s="440"/>
      <c r="AKH227" s="440"/>
      <c r="AKI227" s="440"/>
      <c r="AKJ227" s="440"/>
      <c r="AKK227" s="440"/>
      <c r="AKL227" s="440"/>
      <c r="AKM227" s="440"/>
      <c r="AKN227" s="440"/>
      <c r="AKO227" s="440"/>
      <c r="AKP227" s="440"/>
      <c r="AKQ227" s="440"/>
      <c r="AKR227" s="440"/>
      <c r="AKS227" s="440"/>
      <c r="AKT227" s="440"/>
      <c r="AKU227" s="440"/>
      <c r="AKV227" s="440"/>
      <c r="AKW227" s="440"/>
      <c r="AKX227" s="440"/>
      <c r="AKY227" s="440"/>
      <c r="AKZ227" s="440"/>
      <c r="ALA227" s="440"/>
      <c r="ALB227" s="440"/>
      <c r="ALC227" s="440"/>
      <c r="ALD227" s="440"/>
      <c r="ALE227" s="440"/>
      <c r="ALF227" s="440"/>
      <c r="ALG227" s="440"/>
      <c r="ALH227" s="440"/>
      <c r="ALI227" s="440"/>
      <c r="ALJ227" s="440"/>
      <c r="ALK227" s="440"/>
      <c r="ALL227" s="440"/>
      <c r="ALM227" s="440"/>
      <c r="ALN227" s="440"/>
      <c r="ALO227" s="440"/>
      <c r="ALP227" s="440"/>
      <c r="ALQ227" s="440"/>
      <c r="ALR227" s="440"/>
      <c r="ALS227" s="440"/>
      <c r="ALT227" s="440"/>
      <c r="ALU227" s="440"/>
      <c r="ALV227" s="440"/>
      <c r="ALW227" s="440"/>
      <c r="ALX227" s="440"/>
      <c r="ALY227" s="440"/>
      <c r="ALZ227" s="440"/>
      <c r="AMA227" s="440"/>
      <c r="AMB227" s="440"/>
      <c r="AMC227" s="440"/>
      <c r="AMD227" s="440"/>
      <c r="AME227" s="440"/>
      <c r="AMF227" s="440"/>
      <c r="AMG227" s="440"/>
      <c r="AMH227" s="440"/>
      <c r="AMI227" s="440"/>
      <c r="AMJ227" s="440"/>
      <c r="AMK227" s="440"/>
      <c r="AML227" s="440"/>
      <c r="AMM227" s="440"/>
      <c r="AMN227" s="440"/>
      <c r="AMO227" s="440"/>
      <c r="AMP227" s="440"/>
      <c r="AMQ227" s="440"/>
      <c r="AMR227" s="440"/>
      <c r="AMS227" s="440"/>
      <c r="AMT227" s="440"/>
      <c r="AMU227" s="440"/>
      <c r="AMV227" s="440"/>
      <c r="AMW227" s="440"/>
      <c r="AMX227" s="440"/>
      <c r="AMY227" s="440"/>
      <c r="AMZ227" s="440"/>
      <c r="ANA227" s="440"/>
      <c r="ANB227" s="440"/>
      <c r="ANC227" s="440"/>
      <c r="AND227" s="440"/>
      <c r="ANE227" s="440"/>
      <c r="ANF227" s="440"/>
      <c r="ANG227" s="440"/>
      <c r="ANH227" s="440"/>
      <c r="ANI227" s="440"/>
      <c r="ANJ227" s="440"/>
      <c r="ANK227" s="440"/>
      <c r="ANL227" s="440"/>
      <c r="ANM227" s="440"/>
      <c r="ANN227" s="440"/>
      <c r="ANO227" s="440"/>
      <c r="ANP227" s="440"/>
      <c r="ANQ227" s="440"/>
      <c r="ANR227" s="440"/>
      <c r="ANS227" s="440"/>
      <c r="ANT227" s="440"/>
      <c r="ANU227" s="440"/>
      <c r="ANV227" s="440"/>
      <c r="ANW227" s="440"/>
      <c r="ANX227" s="440"/>
      <c r="ANY227" s="440"/>
      <c r="ANZ227" s="440"/>
      <c r="AOA227" s="440"/>
      <c r="AOB227" s="440"/>
      <c r="AOC227" s="440"/>
      <c r="AOD227" s="440"/>
      <c r="AOE227" s="440"/>
      <c r="AOF227" s="440"/>
      <c r="AOG227" s="440"/>
      <c r="AOH227" s="440"/>
      <c r="AOI227" s="440"/>
      <c r="AOJ227" s="440"/>
      <c r="AOK227" s="440"/>
      <c r="AOL227" s="440"/>
      <c r="AOM227" s="440"/>
      <c r="AON227" s="440"/>
      <c r="AOO227" s="440"/>
      <c r="AOP227" s="440"/>
      <c r="AOQ227" s="440"/>
      <c r="AOR227" s="440"/>
      <c r="AOS227" s="440"/>
      <c r="AOT227" s="440"/>
      <c r="AOU227" s="440"/>
      <c r="AOV227" s="440"/>
      <c r="AOW227" s="440"/>
      <c r="AOX227" s="440"/>
      <c r="AOY227" s="440"/>
      <c r="AOZ227" s="440"/>
      <c r="APA227" s="440"/>
      <c r="APB227" s="440"/>
      <c r="APC227" s="440"/>
      <c r="APD227" s="440"/>
      <c r="APE227" s="440"/>
      <c r="APF227" s="440"/>
      <c r="APG227" s="440"/>
      <c r="APH227" s="440"/>
      <c r="API227" s="440"/>
      <c r="APJ227" s="440"/>
      <c r="APK227" s="440"/>
      <c r="APL227" s="440"/>
      <c r="APM227" s="440"/>
      <c r="APN227" s="440"/>
      <c r="APO227" s="440"/>
      <c r="APP227" s="440"/>
      <c r="APQ227" s="440"/>
      <c r="APR227" s="440"/>
      <c r="APS227" s="440"/>
      <c r="APT227" s="440"/>
      <c r="APU227" s="440"/>
      <c r="APV227" s="440"/>
      <c r="APW227" s="440"/>
      <c r="APX227" s="440"/>
      <c r="APY227" s="440"/>
      <c r="APZ227" s="440"/>
      <c r="AQA227" s="440"/>
      <c r="AQB227" s="440"/>
      <c r="AQC227" s="440"/>
      <c r="AQD227" s="440"/>
      <c r="AQE227" s="440"/>
      <c r="AQF227" s="440"/>
      <c r="AQG227" s="440"/>
      <c r="AQH227" s="440"/>
      <c r="AQI227" s="440"/>
      <c r="AQJ227" s="440"/>
      <c r="AQK227" s="440"/>
      <c r="AQL227" s="440"/>
      <c r="AQM227" s="440"/>
      <c r="AQN227" s="440"/>
      <c r="AQO227" s="440"/>
      <c r="AQP227" s="440"/>
      <c r="AQQ227" s="440"/>
      <c r="AQR227" s="440"/>
      <c r="AQS227" s="440"/>
      <c r="AQT227" s="440"/>
      <c r="AQU227" s="440"/>
      <c r="AQV227" s="440"/>
      <c r="AQW227" s="440"/>
      <c r="AQX227" s="440"/>
      <c r="AQY227" s="440"/>
      <c r="AQZ227" s="440"/>
      <c r="ARA227" s="440"/>
      <c r="ARB227" s="440"/>
      <c r="ARC227" s="440"/>
      <c r="ARD227" s="440"/>
      <c r="ARE227" s="440"/>
      <c r="ARF227" s="440"/>
      <c r="ARG227" s="440"/>
      <c r="ARH227" s="440"/>
      <c r="ARI227" s="440"/>
      <c r="ARJ227" s="440"/>
      <c r="ARK227" s="440"/>
      <c r="ARL227" s="440"/>
      <c r="ARM227" s="440"/>
      <c r="ARN227" s="440"/>
      <c r="ARO227" s="440"/>
      <c r="ARP227" s="440"/>
      <c r="ARQ227" s="440"/>
      <c r="ARR227" s="440"/>
      <c r="ARS227" s="440"/>
      <c r="ART227" s="440"/>
      <c r="ARU227" s="440"/>
      <c r="ARV227" s="440"/>
      <c r="ARW227" s="440"/>
      <c r="ARX227" s="440"/>
      <c r="ARY227" s="440"/>
      <c r="ARZ227" s="440"/>
      <c r="ASA227" s="440"/>
      <c r="ASB227" s="440"/>
      <c r="ASC227" s="440"/>
      <c r="ASD227" s="440"/>
      <c r="ASE227" s="440"/>
      <c r="ASF227" s="440"/>
      <c r="ASG227" s="440"/>
      <c r="ASH227" s="440"/>
      <c r="ASI227" s="440"/>
      <c r="ASJ227" s="440"/>
      <c r="ASK227" s="440"/>
      <c r="ASL227" s="440"/>
      <c r="ASM227" s="440"/>
      <c r="ASN227" s="440"/>
      <c r="ASO227" s="440"/>
      <c r="ASP227" s="440"/>
      <c r="ASQ227" s="440"/>
      <c r="ASR227" s="440"/>
      <c r="ASS227" s="440"/>
      <c r="AST227" s="440"/>
      <c r="ASU227" s="440"/>
      <c r="ASV227" s="440"/>
      <c r="ASW227" s="440"/>
      <c r="ASX227" s="440"/>
      <c r="ASY227" s="440"/>
      <c r="ASZ227" s="440"/>
      <c r="ATA227" s="440"/>
      <c r="ATB227" s="440"/>
      <c r="ATC227" s="440"/>
      <c r="ATD227" s="440"/>
      <c r="ATE227" s="440"/>
      <c r="ATF227" s="440"/>
      <c r="ATG227" s="440"/>
      <c r="ATH227" s="440"/>
      <c r="ATI227" s="440"/>
      <c r="ATJ227" s="440"/>
      <c r="ATK227" s="440"/>
      <c r="ATL227" s="440"/>
      <c r="ATM227" s="440"/>
      <c r="ATN227" s="440"/>
      <c r="ATO227" s="440"/>
      <c r="ATP227" s="440"/>
      <c r="ATQ227" s="440"/>
      <c r="ATR227" s="440"/>
      <c r="ATS227" s="440"/>
      <c r="ATT227" s="440"/>
      <c r="ATU227" s="440"/>
      <c r="ATV227" s="440"/>
      <c r="ATW227" s="440"/>
      <c r="ATX227" s="440"/>
      <c r="ATY227" s="440"/>
      <c r="ATZ227" s="440"/>
      <c r="AUA227" s="440"/>
      <c r="AUB227" s="440"/>
      <c r="AUC227" s="440"/>
      <c r="AUD227" s="440"/>
      <c r="AUE227" s="440"/>
      <c r="AUF227" s="440"/>
      <c r="AUG227" s="440"/>
      <c r="AUH227" s="440"/>
      <c r="AUI227" s="440"/>
      <c r="AUJ227" s="440"/>
      <c r="AUK227" s="440"/>
      <c r="AUL227" s="440"/>
      <c r="AUM227" s="440"/>
      <c r="AUN227" s="440"/>
      <c r="AUO227" s="440"/>
      <c r="AUP227" s="440"/>
      <c r="AUQ227" s="440"/>
      <c r="AUR227" s="440"/>
      <c r="AUS227" s="440"/>
      <c r="AUT227" s="440"/>
      <c r="AUU227" s="440"/>
      <c r="AUV227" s="440"/>
      <c r="AUW227" s="440"/>
      <c r="AUX227" s="440"/>
      <c r="AUY227" s="440"/>
      <c r="AUZ227" s="440"/>
      <c r="AVA227" s="440"/>
      <c r="AVB227" s="440"/>
      <c r="AVC227" s="440"/>
      <c r="AVD227" s="440"/>
      <c r="AVE227" s="440"/>
      <c r="AVF227" s="440"/>
      <c r="AVG227" s="440"/>
      <c r="AVH227" s="440"/>
      <c r="AVI227" s="440"/>
      <c r="AVJ227" s="440"/>
      <c r="AVK227" s="440"/>
      <c r="AVL227" s="440"/>
      <c r="AVM227" s="440"/>
      <c r="AVN227" s="440"/>
      <c r="AVO227" s="440"/>
      <c r="AVP227" s="440"/>
      <c r="AVQ227" s="440"/>
      <c r="AVR227" s="440"/>
      <c r="AVS227" s="440"/>
      <c r="AVT227" s="440"/>
      <c r="AVU227" s="440"/>
      <c r="AVV227" s="440"/>
      <c r="AVW227" s="440"/>
      <c r="AVX227" s="440"/>
      <c r="AVY227" s="440"/>
      <c r="AVZ227" s="440"/>
      <c r="AWA227" s="440"/>
      <c r="AWB227" s="440"/>
      <c r="AWC227" s="440"/>
      <c r="AWD227" s="440"/>
      <c r="AWE227" s="440"/>
      <c r="AWF227" s="440"/>
      <c r="AWG227" s="440"/>
      <c r="AWH227" s="440"/>
      <c r="AWI227" s="440"/>
      <c r="AWJ227" s="440"/>
      <c r="AWK227" s="440"/>
      <c r="AWL227" s="440"/>
      <c r="AWM227" s="440"/>
      <c r="AWN227" s="440"/>
      <c r="AWO227" s="440"/>
      <c r="AWP227" s="440"/>
      <c r="AWQ227" s="440"/>
      <c r="AWR227" s="440"/>
      <c r="AWS227" s="440"/>
      <c r="AWT227" s="440"/>
      <c r="AWU227" s="440"/>
      <c r="AWV227" s="440"/>
      <c r="AWW227" s="440"/>
      <c r="AWX227" s="440"/>
      <c r="AWY227" s="440"/>
      <c r="AWZ227" s="440"/>
      <c r="AXA227" s="440"/>
      <c r="AXB227" s="440"/>
      <c r="AXC227" s="440"/>
      <c r="AXD227" s="440"/>
      <c r="AXE227" s="440"/>
      <c r="AXF227" s="440"/>
      <c r="AXG227" s="440"/>
      <c r="AXH227" s="440"/>
      <c r="AXI227" s="440"/>
      <c r="AXJ227" s="440"/>
      <c r="AXK227" s="440"/>
      <c r="AXL227" s="440"/>
      <c r="AXM227" s="440"/>
      <c r="AXN227" s="440"/>
      <c r="AXO227" s="440"/>
      <c r="AXP227" s="440"/>
      <c r="AXQ227" s="440"/>
      <c r="AXR227" s="440"/>
      <c r="AXS227" s="440"/>
      <c r="AXT227" s="440"/>
      <c r="AXU227" s="440"/>
      <c r="AXV227" s="440"/>
      <c r="AXW227" s="440"/>
      <c r="AXX227" s="440"/>
      <c r="AXY227" s="440"/>
      <c r="AXZ227" s="440"/>
      <c r="AYA227" s="440"/>
      <c r="AYB227" s="440"/>
      <c r="AYC227" s="440"/>
      <c r="AYD227" s="440"/>
      <c r="AYE227" s="440"/>
      <c r="AYF227" s="440"/>
      <c r="AYG227" s="440"/>
      <c r="AYH227" s="440"/>
      <c r="AYI227" s="440"/>
      <c r="AYJ227" s="440"/>
      <c r="AYK227" s="440"/>
      <c r="AYL227" s="440"/>
      <c r="AYM227" s="440"/>
      <c r="AYN227" s="440"/>
      <c r="AYO227" s="440"/>
      <c r="AYP227" s="440"/>
      <c r="AYQ227" s="440"/>
      <c r="AYR227" s="440"/>
      <c r="AYS227" s="440"/>
      <c r="AYT227" s="440"/>
      <c r="AYU227" s="440"/>
      <c r="AYV227" s="440"/>
      <c r="AYW227" s="440"/>
      <c r="AYX227" s="440"/>
      <c r="AYY227" s="440"/>
      <c r="AYZ227" s="440"/>
      <c r="AZA227" s="440"/>
      <c r="AZB227" s="440"/>
      <c r="AZC227" s="440"/>
      <c r="AZD227" s="440"/>
      <c r="AZE227" s="440"/>
      <c r="AZF227" s="440"/>
      <c r="AZG227" s="440"/>
      <c r="AZH227" s="440"/>
      <c r="AZI227" s="440"/>
      <c r="AZJ227" s="440"/>
      <c r="AZK227" s="440"/>
      <c r="AZL227" s="440"/>
      <c r="AZM227" s="440"/>
      <c r="AZN227" s="440"/>
      <c r="AZO227" s="440"/>
      <c r="AZP227" s="440"/>
      <c r="AZQ227" s="440"/>
      <c r="AZR227" s="440"/>
      <c r="AZS227" s="440"/>
      <c r="AZT227" s="440"/>
      <c r="AZU227" s="440"/>
      <c r="AZV227" s="440"/>
      <c r="AZW227" s="440"/>
      <c r="AZX227" s="440"/>
      <c r="AZY227" s="440"/>
      <c r="AZZ227" s="440"/>
      <c r="BAA227" s="440"/>
      <c r="BAB227" s="440"/>
      <c r="BAC227" s="440"/>
      <c r="BAD227" s="440"/>
      <c r="BAE227" s="440"/>
      <c r="BAF227" s="440"/>
      <c r="BAG227" s="440"/>
      <c r="BAH227" s="440"/>
      <c r="BAI227" s="440"/>
      <c r="BAJ227" s="440"/>
      <c r="BAK227" s="440"/>
      <c r="BAL227" s="440"/>
      <c r="BAM227" s="440"/>
      <c r="BAN227" s="440"/>
      <c r="BAO227" s="440"/>
      <c r="BAP227" s="440"/>
      <c r="BAQ227" s="440"/>
      <c r="BAR227" s="440"/>
      <c r="BAS227" s="440"/>
      <c r="BAT227" s="440"/>
      <c r="BAU227" s="440"/>
      <c r="BAV227" s="440"/>
      <c r="BAW227" s="440"/>
      <c r="BAX227" s="440"/>
      <c r="BAY227" s="440"/>
      <c r="BAZ227" s="440"/>
      <c r="BBA227" s="440"/>
      <c r="BBB227" s="440"/>
      <c r="BBC227" s="440"/>
      <c r="BBD227" s="440"/>
      <c r="BBE227" s="440"/>
      <c r="BBF227" s="440"/>
      <c r="BBG227" s="440"/>
      <c r="BBH227" s="440"/>
      <c r="BBI227" s="440"/>
      <c r="BBJ227" s="440"/>
      <c r="BBK227" s="440"/>
      <c r="BBL227" s="440"/>
      <c r="BBM227" s="440"/>
      <c r="BBN227" s="440"/>
      <c r="BBO227" s="440"/>
      <c r="BBP227" s="440"/>
      <c r="BBQ227" s="440"/>
      <c r="BBR227" s="440"/>
      <c r="BBS227" s="440"/>
      <c r="BBT227" s="440"/>
      <c r="BBU227" s="440"/>
      <c r="BBV227" s="440"/>
      <c r="BBW227" s="440"/>
      <c r="BBX227" s="440"/>
      <c r="BBY227" s="440"/>
      <c r="BBZ227" s="440"/>
      <c r="BCA227" s="440"/>
      <c r="BCB227" s="440"/>
      <c r="BCC227" s="440"/>
      <c r="BCD227" s="440"/>
      <c r="BCE227" s="440"/>
      <c r="BCF227" s="440"/>
      <c r="BCG227" s="440"/>
      <c r="BCH227" s="440"/>
      <c r="BCI227" s="440"/>
      <c r="BCJ227" s="440"/>
      <c r="BCK227" s="440"/>
      <c r="BCL227" s="440"/>
      <c r="BCM227" s="440"/>
      <c r="BCN227" s="440"/>
      <c r="BCO227" s="440"/>
      <c r="BCP227" s="440"/>
      <c r="BCQ227" s="440"/>
      <c r="BCR227" s="440"/>
      <c r="BCS227" s="440"/>
      <c r="BCT227" s="440"/>
      <c r="BCU227" s="440"/>
      <c r="BCV227" s="440"/>
      <c r="BCW227" s="440"/>
      <c r="BCX227" s="440"/>
      <c r="BCY227" s="440"/>
      <c r="BCZ227" s="440"/>
      <c r="BDA227" s="440"/>
      <c r="BDB227" s="440"/>
      <c r="BDC227" s="440"/>
      <c r="BDD227" s="440"/>
      <c r="BDE227" s="440"/>
      <c r="BDF227" s="440"/>
      <c r="BDG227" s="440"/>
      <c r="BDH227" s="440"/>
      <c r="BDI227" s="440"/>
      <c r="BDJ227" s="440"/>
      <c r="BDK227" s="440"/>
      <c r="BDL227" s="440"/>
      <c r="BDM227" s="440"/>
      <c r="BDN227" s="440"/>
      <c r="BDO227" s="440"/>
      <c r="BDP227" s="440"/>
      <c r="BDQ227" s="440"/>
      <c r="BDR227" s="440"/>
      <c r="BDS227" s="440"/>
      <c r="BDT227" s="440"/>
      <c r="BDU227" s="440"/>
      <c r="BDV227" s="440"/>
      <c r="BDW227" s="440"/>
      <c r="BDX227" s="440"/>
      <c r="BDY227" s="440"/>
      <c r="BDZ227" s="440"/>
      <c r="BEA227" s="440"/>
      <c r="BEB227" s="440"/>
      <c r="BEC227" s="440"/>
      <c r="BED227" s="440"/>
      <c r="BEE227" s="440"/>
      <c r="BEF227" s="440"/>
      <c r="BEG227" s="440"/>
      <c r="BEH227" s="440"/>
      <c r="BEI227" s="440"/>
      <c r="BEJ227" s="440"/>
      <c r="BEK227" s="440"/>
      <c r="BEL227" s="440"/>
      <c r="BEM227" s="440"/>
      <c r="BEN227" s="440"/>
      <c r="BEO227" s="440"/>
      <c r="BEP227" s="440"/>
      <c r="BEQ227" s="440"/>
      <c r="BER227" s="440"/>
      <c r="BES227" s="440"/>
      <c r="BET227" s="440"/>
      <c r="BEU227" s="440"/>
      <c r="BEV227" s="440"/>
      <c r="BEW227" s="440"/>
      <c r="BEX227" s="440"/>
      <c r="BEY227" s="440"/>
      <c r="BEZ227" s="440"/>
      <c r="BFA227" s="440"/>
      <c r="BFB227" s="440"/>
      <c r="BFC227" s="440"/>
      <c r="BFD227" s="440"/>
      <c r="BFE227" s="440"/>
      <c r="BFF227" s="440"/>
      <c r="BFG227" s="440"/>
      <c r="BFH227" s="440"/>
      <c r="BFI227" s="440"/>
      <c r="BFJ227" s="440"/>
      <c r="BFK227" s="440"/>
      <c r="BFL227" s="440"/>
      <c r="BFM227" s="440"/>
      <c r="BFN227" s="440"/>
      <c r="BFO227" s="440"/>
      <c r="BFP227" s="440"/>
      <c r="BFQ227" s="440"/>
      <c r="BFR227" s="440"/>
      <c r="BFS227" s="440"/>
      <c r="BFT227" s="440"/>
      <c r="BFU227" s="440"/>
      <c r="BFV227" s="440"/>
      <c r="BFW227" s="440"/>
      <c r="BFX227" s="440"/>
      <c r="BFY227" s="440"/>
      <c r="BFZ227" s="440"/>
      <c r="BGA227" s="440"/>
      <c r="BGB227" s="440"/>
      <c r="BGC227" s="440"/>
      <c r="BGD227" s="440"/>
      <c r="BGE227" s="440"/>
      <c r="BGF227" s="440"/>
      <c r="BGG227" s="440"/>
      <c r="BGH227" s="440"/>
      <c r="BGI227" s="440"/>
      <c r="BGJ227" s="440"/>
      <c r="BGK227" s="440"/>
      <c r="BGL227" s="440"/>
      <c r="BGM227" s="440"/>
      <c r="BGN227" s="440"/>
      <c r="BGO227" s="440"/>
      <c r="BGP227" s="440"/>
      <c r="BGQ227" s="440"/>
      <c r="BGR227" s="440"/>
      <c r="BGS227" s="440"/>
      <c r="BGT227" s="440"/>
      <c r="BGU227" s="440"/>
      <c r="BGV227" s="440"/>
      <c r="BGW227" s="440"/>
      <c r="BGX227" s="440"/>
      <c r="BGY227" s="440"/>
      <c r="BGZ227" s="440"/>
      <c r="BHA227" s="440"/>
      <c r="BHB227" s="440"/>
      <c r="BHC227" s="440"/>
      <c r="BHD227" s="440"/>
      <c r="BHE227" s="440"/>
      <c r="BHF227" s="440"/>
      <c r="BHG227" s="440"/>
      <c r="BHH227" s="440"/>
      <c r="BHI227" s="440"/>
      <c r="BHJ227" s="440"/>
      <c r="BHK227" s="440"/>
      <c r="BHL227" s="440"/>
      <c r="BHM227" s="440"/>
      <c r="BHN227" s="440"/>
      <c r="BHO227" s="440"/>
      <c r="BHP227" s="440"/>
      <c r="BHQ227" s="440"/>
      <c r="BHR227" s="440"/>
      <c r="BHS227" s="440"/>
      <c r="BHT227" s="440"/>
      <c r="BHU227" s="440"/>
      <c r="BHV227" s="440"/>
      <c r="BHW227" s="440"/>
      <c r="BHX227" s="440"/>
      <c r="BHY227" s="440"/>
      <c r="BHZ227" s="440"/>
      <c r="BIA227" s="440"/>
      <c r="BIB227" s="440"/>
      <c r="BIC227" s="440"/>
      <c r="BID227" s="440"/>
      <c r="BIE227" s="440"/>
      <c r="BIF227" s="440"/>
      <c r="BIG227" s="440"/>
      <c r="BIH227" s="440"/>
      <c r="BII227" s="440"/>
      <c r="BIJ227" s="440"/>
      <c r="BIK227" s="440"/>
      <c r="BIL227" s="440"/>
      <c r="BIM227" s="440"/>
      <c r="BIN227" s="440"/>
      <c r="BIO227" s="440"/>
      <c r="BIP227" s="440"/>
      <c r="BIQ227" s="440"/>
      <c r="BIR227" s="440"/>
      <c r="BIS227" s="440"/>
      <c r="BIT227" s="440"/>
      <c r="BIU227" s="440"/>
      <c r="BIV227" s="440"/>
      <c r="BIW227" s="440"/>
      <c r="BIX227" s="440"/>
      <c r="BIY227" s="440"/>
      <c r="BIZ227" s="440"/>
      <c r="BJA227" s="440"/>
      <c r="BJB227" s="440"/>
      <c r="BJC227" s="440"/>
      <c r="BJD227" s="440"/>
      <c r="BJE227" s="440"/>
      <c r="BJF227" s="440"/>
      <c r="BJG227" s="440"/>
      <c r="BJH227" s="440"/>
      <c r="BJI227" s="440"/>
      <c r="BJJ227" s="440"/>
      <c r="BJK227" s="440"/>
      <c r="BJL227" s="440"/>
      <c r="BJM227" s="440"/>
      <c r="BJN227" s="440"/>
      <c r="BJO227" s="440"/>
      <c r="BJP227" s="440"/>
      <c r="BJQ227" s="440"/>
      <c r="BJR227" s="440"/>
      <c r="BJS227" s="440"/>
      <c r="BJT227" s="440"/>
      <c r="BJU227" s="440"/>
      <c r="BJV227" s="440"/>
      <c r="BJW227" s="440"/>
      <c r="BJX227" s="440"/>
      <c r="BJY227" s="440"/>
      <c r="BJZ227" s="440"/>
      <c r="BKA227" s="440"/>
      <c r="BKB227" s="440"/>
      <c r="BKC227" s="440"/>
      <c r="BKD227" s="440"/>
      <c r="BKE227" s="440"/>
      <c r="BKF227" s="440"/>
      <c r="BKG227" s="440"/>
      <c r="BKH227" s="440"/>
      <c r="BKI227" s="440"/>
      <c r="BKJ227" s="440"/>
      <c r="BKK227" s="440"/>
      <c r="BKL227" s="440"/>
      <c r="BKM227" s="440"/>
      <c r="BKN227" s="440"/>
      <c r="BKO227" s="440"/>
      <c r="BKP227" s="440"/>
      <c r="BKQ227" s="440"/>
      <c r="BKR227" s="440"/>
      <c r="BKS227" s="440"/>
      <c r="BKT227" s="440"/>
      <c r="BKU227" s="440"/>
      <c r="BKV227" s="440"/>
      <c r="BKW227" s="440"/>
      <c r="BKX227" s="440"/>
      <c r="BKY227" s="440"/>
      <c r="BKZ227" s="440"/>
      <c r="BLA227" s="440"/>
      <c r="BLB227" s="440"/>
      <c r="BLC227" s="440"/>
      <c r="BLD227" s="440"/>
      <c r="BLE227" s="440"/>
      <c r="BLF227" s="440"/>
      <c r="BLG227" s="440"/>
      <c r="BLH227" s="440"/>
      <c r="BLI227" s="440"/>
      <c r="BLJ227" s="440"/>
      <c r="BLK227" s="440"/>
      <c r="BLL227" s="440"/>
      <c r="BLM227" s="440"/>
      <c r="BLN227" s="440"/>
      <c r="BLO227" s="440"/>
      <c r="BLP227" s="440"/>
      <c r="BLQ227" s="440"/>
      <c r="BLR227" s="440"/>
      <c r="BLS227" s="440"/>
      <c r="BLT227" s="440"/>
      <c r="BLU227" s="440"/>
      <c r="BLV227" s="440"/>
      <c r="BLW227" s="440"/>
      <c r="BLX227" s="440"/>
      <c r="BLY227" s="440"/>
      <c r="BLZ227" s="440"/>
      <c r="BMA227" s="440"/>
      <c r="BMB227" s="440"/>
      <c r="BMC227" s="440"/>
      <c r="BMD227" s="440"/>
      <c r="BME227" s="440"/>
      <c r="BMF227" s="440"/>
      <c r="BMG227" s="440"/>
      <c r="BMH227" s="440"/>
      <c r="BMI227" s="440"/>
      <c r="BMJ227" s="440"/>
      <c r="BMK227" s="440"/>
      <c r="BML227" s="440"/>
      <c r="BMM227" s="440"/>
      <c r="BMN227" s="440"/>
      <c r="BMO227" s="440"/>
      <c r="BMP227" s="440"/>
      <c r="BMQ227" s="440"/>
      <c r="BMR227" s="440"/>
      <c r="BMS227" s="440"/>
      <c r="BMT227" s="440"/>
      <c r="BMU227" s="440"/>
      <c r="BMV227" s="440"/>
      <c r="BMW227" s="440"/>
      <c r="BMX227" s="440"/>
      <c r="BMY227" s="440"/>
      <c r="BMZ227" s="440"/>
      <c r="BNA227" s="440"/>
      <c r="BNB227" s="440"/>
      <c r="BNC227" s="440"/>
      <c r="BND227" s="440"/>
      <c r="BNE227" s="440"/>
      <c r="BNF227" s="440"/>
      <c r="BNG227" s="440"/>
      <c r="BNH227" s="440"/>
      <c r="BNI227" s="440"/>
      <c r="BNJ227" s="440"/>
      <c r="BNK227" s="440"/>
      <c r="BNL227" s="440"/>
      <c r="BNM227" s="440"/>
      <c r="BNN227" s="440"/>
      <c r="BNO227" s="440"/>
      <c r="BNP227" s="440"/>
      <c r="BNQ227" s="440"/>
      <c r="BNR227" s="440"/>
      <c r="BNS227" s="440"/>
      <c r="BNT227" s="440"/>
      <c r="BNU227" s="440"/>
      <c r="BNV227" s="440"/>
      <c r="BNW227" s="440"/>
      <c r="BNX227" s="440"/>
      <c r="BNY227" s="440"/>
      <c r="BNZ227" s="440"/>
      <c r="BOA227" s="440"/>
      <c r="BOB227" s="440"/>
      <c r="BOC227" s="440"/>
      <c r="BOD227" s="440"/>
      <c r="BOE227" s="440"/>
      <c r="BOF227" s="440"/>
      <c r="BOG227" s="440"/>
      <c r="BOH227" s="440"/>
      <c r="BOI227" s="440"/>
      <c r="BOJ227" s="440"/>
      <c r="BOK227" s="440"/>
      <c r="BOL227" s="440"/>
      <c r="BOM227" s="440"/>
      <c r="BON227" s="440"/>
      <c r="BOO227" s="440"/>
      <c r="BOP227" s="440"/>
      <c r="BOQ227" s="440"/>
      <c r="BOR227" s="440"/>
      <c r="BOS227" s="440"/>
      <c r="BOT227" s="440"/>
      <c r="BOU227" s="440"/>
      <c r="BOV227" s="440"/>
      <c r="BOW227" s="440"/>
      <c r="BOX227" s="440"/>
      <c r="BOY227" s="440"/>
      <c r="BOZ227" s="440"/>
      <c r="BPA227" s="440"/>
      <c r="BPB227" s="440"/>
      <c r="BPC227" s="440"/>
      <c r="BPD227" s="440"/>
      <c r="BPE227" s="440"/>
      <c r="BPF227" s="440"/>
      <c r="BPG227" s="440"/>
      <c r="BPH227" s="440"/>
      <c r="BPI227" s="440"/>
      <c r="BPJ227" s="440"/>
      <c r="BPK227" s="440"/>
      <c r="BPL227" s="440"/>
      <c r="BPM227" s="440"/>
      <c r="BPN227" s="440"/>
      <c r="BPO227" s="440"/>
      <c r="BPP227" s="440"/>
      <c r="BPQ227" s="440"/>
      <c r="BPR227" s="440"/>
      <c r="BPS227" s="440"/>
      <c r="BPT227" s="440"/>
      <c r="BPU227" s="440"/>
      <c r="BPV227" s="440"/>
      <c r="BPW227" s="440"/>
      <c r="BPX227" s="440"/>
      <c r="BPY227" s="440"/>
      <c r="BPZ227" s="440"/>
      <c r="BQA227" s="440"/>
      <c r="BQB227" s="440"/>
      <c r="BQC227" s="440"/>
      <c r="BQD227" s="440"/>
      <c r="BQE227" s="440"/>
      <c r="BQF227" s="440"/>
      <c r="BQG227" s="440"/>
      <c r="BQH227" s="440"/>
      <c r="BQI227" s="440"/>
      <c r="BQJ227" s="440"/>
      <c r="BQK227" s="440"/>
      <c r="BQL227" s="440"/>
      <c r="BQM227" s="440"/>
      <c r="BQN227" s="440"/>
      <c r="BQO227" s="440"/>
      <c r="BQP227" s="440"/>
      <c r="BQQ227" s="440"/>
      <c r="BQR227" s="440"/>
      <c r="BQS227" s="440"/>
      <c r="BQT227" s="440"/>
      <c r="BQU227" s="440"/>
      <c r="BQV227" s="440"/>
      <c r="BQW227" s="440"/>
      <c r="BQX227" s="440"/>
      <c r="BQY227" s="440"/>
      <c r="BQZ227" s="440"/>
      <c r="BRA227" s="440"/>
      <c r="BRB227" s="440"/>
      <c r="BRC227" s="440"/>
      <c r="BRD227" s="440"/>
      <c r="BRE227" s="440"/>
      <c r="BRF227" s="440"/>
      <c r="BRG227" s="440"/>
      <c r="BRH227" s="440"/>
      <c r="BRI227" s="440"/>
      <c r="BRJ227" s="440"/>
      <c r="BRK227" s="440"/>
      <c r="BRL227" s="440"/>
      <c r="BRM227" s="440"/>
      <c r="BRN227" s="440"/>
      <c r="BRO227" s="440"/>
      <c r="BRP227" s="440"/>
      <c r="BRQ227" s="440"/>
      <c r="BRR227" s="440"/>
      <c r="BRS227" s="440"/>
      <c r="BRT227" s="440"/>
      <c r="BRU227" s="440"/>
      <c r="BRV227" s="440"/>
      <c r="BRW227" s="440"/>
      <c r="BRX227" s="440"/>
      <c r="BRY227" s="440"/>
      <c r="BRZ227" s="440"/>
      <c r="BSA227" s="440"/>
      <c r="BSB227" s="440"/>
      <c r="BSC227" s="440"/>
      <c r="BSD227" s="440"/>
      <c r="BSE227" s="440"/>
      <c r="BSF227" s="440"/>
      <c r="BSG227" s="440"/>
      <c r="BSH227" s="440"/>
      <c r="BSI227" s="440"/>
      <c r="BSJ227" s="440"/>
      <c r="BSK227" s="440"/>
      <c r="BSL227" s="440"/>
      <c r="BSM227" s="440"/>
      <c r="BSN227" s="440"/>
      <c r="BSO227" s="440"/>
      <c r="BSP227" s="440"/>
      <c r="BSQ227" s="440"/>
      <c r="BSR227" s="440"/>
      <c r="BSS227" s="440"/>
      <c r="BST227" s="440"/>
      <c r="BSU227" s="440"/>
      <c r="BSV227" s="440"/>
      <c r="BSW227" s="440"/>
      <c r="BSX227" s="440"/>
      <c r="BSY227" s="440"/>
      <c r="BSZ227" s="440"/>
      <c r="BTA227" s="440"/>
      <c r="BTB227" s="440"/>
      <c r="BTC227" s="440"/>
      <c r="BTD227" s="440"/>
      <c r="BTE227" s="440"/>
      <c r="BTF227" s="440"/>
      <c r="BTG227" s="440"/>
      <c r="BTH227" s="440"/>
      <c r="BTI227" s="440"/>
      <c r="BTJ227" s="440"/>
      <c r="BTK227" s="440"/>
      <c r="BTL227" s="440"/>
      <c r="BTM227" s="440"/>
      <c r="BTN227" s="440"/>
      <c r="BTO227" s="440"/>
      <c r="BTP227" s="440"/>
      <c r="BTQ227" s="440"/>
      <c r="BTR227" s="440"/>
      <c r="BTS227" s="440"/>
      <c r="BTT227" s="440"/>
      <c r="BTU227" s="440"/>
      <c r="BTV227" s="440"/>
      <c r="BTW227" s="440"/>
      <c r="BTX227" s="440"/>
      <c r="BTY227" s="440"/>
      <c r="BTZ227" s="440"/>
      <c r="BUA227" s="440"/>
      <c r="BUB227" s="440"/>
      <c r="BUC227" s="440"/>
      <c r="BUD227" s="440"/>
      <c r="BUE227" s="440"/>
      <c r="BUF227" s="440"/>
      <c r="BUG227" s="440"/>
      <c r="BUH227" s="440"/>
      <c r="BUI227" s="440"/>
      <c r="BUJ227" s="440"/>
      <c r="BUK227" s="440"/>
      <c r="BUL227" s="440"/>
      <c r="BUM227" s="440"/>
      <c r="BUN227" s="440"/>
      <c r="BUO227" s="440"/>
      <c r="BUP227" s="440"/>
      <c r="BUQ227" s="440"/>
      <c r="BUR227" s="440"/>
      <c r="BUS227" s="440"/>
      <c r="BUT227" s="440"/>
      <c r="BUU227" s="440"/>
      <c r="BUV227" s="440"/>
      <c r="BUW227" s="440"/>
      <c r="BUX227" s="440"/>
      <c r="BUY227" s="440"/>
      <c r="BUZ227" s="440"/>
      <c r="BVA227" s="440"/>
      <c r="BVB227" s="440"/>
      <c r="BVC227" s="440"/>
      <c r="BVD227" s="440"/>
      <c r="BVE227" s="440"/>
      <c r="BVF227" s="440"/>
      <c r="BVG227" s="440"/>
      <c r="BVH227" s="440"/>
      <c r="BVI227" s="440"/>
      <c r="BVJ227" s="440"/>
      <c r="BVK227" s="440"/>
      <c r="BVL227" s="440"/>
      <c r="BVM227" s="440"/>
      <c r="BVN227" s="440"/>
      <c r="BVO227" s="440"/>
      <c r="BVP227" s="440"/>
      <c r="BVQ227" s="440"/>
      <c r="BVR227" s="440"/>
      <c r="BVS227" s="440"/>
      <c r="BVT227" s="440"/>
      <c r="BVU227" s="440"/>
      <c r="BVV227" s="440"/>
      <c r="BVW227" s="440"/>
      <c r="BVX227" s="440"/>
      <c r="BVY227" s="440"/>
      <c r="BVZ227" s="440"/>
      <c r="BWA227" s="440"/>
      <c r="BWB227" s="440"/>
      <c r="BWC227" s="440"/>
      <c r="BWD227" s="440"/>
      <c r="BWE227" s="440"/>
      <c r="BWF227" s="440"/>
      <c r="BWG227" s="440"/>
      <c r="BWH227" s="440"/>
      <c r="BWI227" s="440"/>
      <c r="BWJ227" s="440"/>
      <c r="BWK227" s="440"/>
      <c r="BWL227" s="440"/>
      <c r="BWM227" s="440"/>
      <c r="BWN227" s="440"/>
      <c r="BWO227" s="440"/>
      <c r="BWP227" s="440"/>
      <c r="BWQ227" s="440"/>
      <c r="BWR227" s="440"/>
      <c r="BWS227" s="440"/>
      <c r="BWT227" s="440"/>
      <c r="BWU227" s="440"/>
      <c r="BWV227" s="440"/>
      <c r="BWW227" s="440"/>
      <c r="BWX227" s="440"/>
      <c r="BWY227" s="440"/>
      <c r="BWZ227" s="440"/>
      <c r="BXA227" s="440"/>
      <c r="BXB227" s="440"/>
      <c r="BXC227" s="440"/>
      <c r="BXD227" s="440"/>
      <c r="BXE227" s="440"/>
      <c r="BXF227" s="440"/>
      <c r="BXG227" s="440"/>
      <c r="BXH227" s="440"/>
      <c r="BXI227" s="440"/>
      <c r="BXJ227" s="440"/>
      <c r="BXK227" s="440"/>
      <c r="BXL227" s="440"/>
      <c r="BXM227" s="440"/>
      <c r="BXN227" s="440"/>
      <c r="BXO227" s="440"/>
      <c r="BXP227" s="440"/>
      <c r="BXQ227" s="440"/>
      <c r="BXR227" s="440"/>
      <c r="BXS227" s="440"/>
      <c r="BXT227" s="440"/>
      <c r="BXU227" s="440"/>
      <c r="BXV227" s="440"/>
      <c r="BXW227" s="440"/>
      <c r="BXX227" s="440"/>
      <c r="BXY227" s="440"/>
      <c r="BXZ227" s="440"/>
      <c r="BYA227" s="440"/>
      <c r="BYB227" s="440"/>
      <c r="BYC227" s="440"/>
      <c r="BYD227" s="440"/>
      <c r="BYE227" s="440"/>
      <c r="BYF227" s="440"/>
      <c r="BYG227" s="440"/>
      <c r="BYH227" s="440"/>
      <c r="BYI227" s="440"/>
      <c r="BYJ227" s="440"/>
      <c r="BYK227" s="440"/>
      <c r="BYL227" s="440"/>
      <c r="BYM227" s="440"/>
      <c r="BYN227" s="440"/>
      <c r="BYO227" s="440"/>
      <c r="BYP227" s="440"/>
      <c r="BYQ227" s="440"/>
      <c r="BYR227" s="440"/>
      <c r="BYS227" s="440"/>
      <c r="BYT227" s="440"/>
      <c r="BYU227" s="440"/>
      <c r="BYV227" s="440"/>
      <c r="BYW227" s="440"/>
      <c r="BYX227" s="440"/>
      <c r="BYY227" s="440"/>
      <c r="BYZ227" s="440"/>
      <c r="BZA227" s="440"/>
      <c r="BZB227" s="440"/>
      <c r="BZC227" s="440"/>
      <c r="BZD227" s="440"/>
      <c r="BZE227" s="440"/>
      <c r="BZF227" s="440"/>
      <c r="BZG227" s="440"/>
      <c r="BZH227" s="440"/>
      <c r="BZI227" s="440"/>
      <c r="BZJ227" s="440"/>
      <c r="BZK227" s="440"/>
      <c r="BZL227" s="440"/>
      <c r="BZM227" s="440"/>
      <c r="BZN227" s="440"/>
      <c r="BZO227" s="440"/>
      <c r="BZP227" s="440"/>
      <c r="BZQ227" s="440"/>
      <c r="BZR227" s="440"/>
      <c r="BZS227" s="440"/>
      <c r="BZT227" s="440"/>
      <c r="BZU227" s="440"/>
      <c r="BZV227" s="440"/>
      <c r="BZW227" s="440"/>
      <c r="BZX227" s="440"/>
      <c r="BZY227" s="440"/>
      <c r="BZZ227" s="440"/>
      <c r="CAA227" s="440"/>
      <c r="CAB227" s="440"/>
      <c r="CAC227" s="440"/>
      <c r="CAD227" s="440"/>
      <c r="CAE227" s="440"/>
      <c r="CAF227" s="440"/>
      <c r="CAG227" s="440"/>
      <c r="CAH227" s="440"/>
      <c r="CAI227" s="440"/>
      <c r="CAJ227" s="440"/>
      <c r="CAK227" s="440"/>
      <c r="CAL227" s="440"/>
      <c r="CAM227" s="440"/>
      <c r="CAN227" s="440"/>
      <c r="CAO227" s="440"/>
      <c r="CAP227" s="440"/>
      <c r="CAQ227" s="440"/>
      <c r="CAR227" s="440"/>
      <c r="CAS227" s="440"/>
      <c r="CAT227" s="440"/>
      <c r="CAU227" s="440"/>
      <c r="CAV227" s="440"/>
      <c r="CAW227" s="440"/>
      <c r="CAX227" s="440"/>
      <c r="CAY227" s="440"/>
      <c r="CAZ227" s="440"/>
      <c r="CBA227" s="440"/>
      <c r="CBB227" s="440"/>
      <c r="CBC227" s="440"/>
      <c r="CBD227" s="440"/>
      <c r="CBE227" s="440"/>
      <c r="CBF227" s="440"/>
      <c r="CBG227" s="440"/>
      <c r="CBH227" s="440"/>
      <c r="CBI227" s="440"/>
      <c r="CBJ227" s="440"/>
      <c r="CBK227" s="440"/>
      <c r="CBL227" s="440"/>
      <c r="CBM227" s="440"/>
      <c r="CBN227" s="440"/>
      <c r="CBO227" s="440"/>
      <c r="CBP227" s="440"/>
      <c r="CBQ227" s="440"/>
      <c r="CBR227" s="440"/>
      <c r="CBS227" s="440"/>
      <c r="CBT227" s="440"/>
      <c r="CBU227" s="440"/>
      <c r="CBV227" s="440"/>
      <c r="CBW227" s="440"/>
      <c r="CBX227" s="440"/>
      <c r="CBY227" s="440"/>
      <c r="CBZ227" s="440"/>
      <c r="CCA227" s="440"/>
      <c r="CCB227" s="440"/>
      <c r="CCC227" s="440"/>
      <c r="CCD227" s="440"/>
      <c r="CCE227" s="440"/>
      <c r="CCF227" s="440"/>
      <c r="CCG227" s="440"/>
      <c r="CCH227" s="440"/>
      <c r="CCI227" s="440"/>
      <c r="CCJ227" s="440"/>
      <c r="CCK227" s="440"/>
      <c r="CCL227" s="440"/>
      <c r="CCM227" s="440"/>
      <c r="CCN227" s="440"/>
      <c r="CCO227" s="440"/>
      <c r="CCP227" s="440"/>
      <c r="CCQ227" s="440"/>
      <c r="CCR227" s="440"/>
      <c r="CCS227" s="440"/>
      <c r="CCT227" s="440"/>
      <c r="CCU227" s="440"/>
      <c r="CCV227" s="440"/>
      <c r="CCW227" s="440"/>
      <c r="CCX227" s="440"/>
      <c r="CCY227" s="440"/>
      <c r="CCZ227" s="440"/>
      <c r="CDA227" s="440"/>
      <c r="CDB227" s="440"/>
      <c r="CDC227" s="440"/>
      <c r="CDD227" s="440"/>
      <c r="CDE227" s="440"/>
      <c r="CDF227" s="440"/>
      <c r="CDG227" s="440"/>
      <c r="CDH227" s="440"/>
      <c r="CDI227" s="440"/>
      <c r="CDJ227" s="440"/>
      <c r="CDK227" s="440"/>
      <c r="CDL227" s="440"/>
      <c r="CDM227" s="440"/>
      <c r="CDN227" s="440"/>
      <c r="CDO227" s="440"/>
      <c r="CDP227" s="440"/>
      <c r="CDQ227" s="440"/>
      <c r="CDR227" s="440"/>
      <c r="CDS227" s="440"/>
      <c r="CDT227" s="440"/>
      <c r="CDU227" s="440"/>
      <c r="CDV227" s="440"/>
      <c r="CDW227" s="440"/>
      <c r="CDX227" s="440"/>
      <c r="CDY227" s="440"/>
      <c r="CDZ227" s="440"/>
      <c r="CEA227" s="440"/>
      <c r="CEB227" s="440"/>
      <c r="CEC227" s="440"/>
      <c r="CED227" s="440"/>
      <c r="CEE227" s="440"/>
      <c r="CEF227" s="440"/>
      <c r="CEG227" s="440"/>
      <c r="CEH227" s="440"/>
      <c r="CEI227" s="440"/>
      <c r="CEJ227" s="440"/>
      <c r="CEK227" s="440"/>
      <c r="CEL227" s="440"/>
      <c r="CEM227" s="440"/>
      <c r="CEN227" s="440"/>
      <c r="CEO227" s="440"/>
      <c r="CEP227" s="440"/>
      <c r="CEQ227" s="440"/>
      <c r="CER227" s="440"/>
      <c r="CES227" s="440"/>
      <c r="CET227" s="440"/>
      <c r="CEU227" s="440"/>
      <c r="CEV227" s="440"/>
      <c r="CEW227" s="440"/>
      <c r="CEX227" s="440"/>
      <c r="CEY227" s="440"/>
      <c r="CEZ227" s="440"/>
      <c r="CFA227" s="440"/>
      <c r="CFB227" s="440"/>
      <c r="CFC227" s="440"/>
      <c r="CFD227" s="440"/>
      <c r="CFE227" s="440"/>
      <c r="CFF227" s="440"/>
      <c r="CFG227" s="440"/>
      <c r="CFH227" s="440"/>
      <c r="CFI227" s="440"/>
      <c r="CFJ227" s="440"/>
      <c r="CFK227" s="440"/>
      <c r="CFL227" s="440"/>
      <c r="CFM227" s="440"/>
      <c r="CFN227" s="440"/>
      <c r="CFO227" s="440"/>
      <c r="CFP227" s="440"/>
      <c r="CFQ227" s="440"/>
      <c r="CFR227" s="440"/>
      <c r="CFS227" s="440"/>
      <c r="CFT227" s="440"/>
      <c r="CFU227" s="440"/>
      <c r="CFV227" s="440"/>
      <c r="CFW227" s="440"/>
      <c r="CFX227" s="440"/>
      <c r="CFY227" s="440"/>
      <c r="CFZ227" s="440"/>
      <c r="CGA227" s="440"/>
      <c r="CGB227" s="440"/>
      <c r="CGC227" s="440"/>
      <c r="CGD227" s="440"/>
      <c r="CGE227" s="440"/>
      <c r="CGF227" s="440"/>
      <c r="CGG227" s="440"/>
      <c r="CGH227" s="440"/>
      <c r="CGI227" s="440"/>
      <c r="CGJ227" s="440"/>
      <c r="CGK227" s="440"/>
      <c r="CGL227" s="440"/>
      <c r="CGM227" s="440"/>
      <c r="CGN227" s="440"/>
      <c r="CGO227" s="440"/>
      <c r="CGP227" s="440"/>
      <c r="CGQ227" s="440"/>
      <c r="CGR227" s="440"/>
      <c r="CGS227" s="440"/>
      <c r="CGT227" s="440"/>
      <c r="CGU227" s="440"/>
      <c r="CGV227" s="440"/>
      <c r="CGW227" s="440"/>
      <c r="CGX227" s="440"/>
      <c r="CGY227" s="440"/>
      <c r="CGZ227" s="440"/>
      <c r="CHA227" s="440"/>
      <c r="CHB227" s="440"/>
      <c r="CHC227" s="440"/>
      <c r="CHD227" s="440"/>
      <c r="CHE227" s="440"/>
      <c r="CHF227" s="440"/>
      <c r="CHG227" s="440"/>
      <c r="CHH227" s="440"/>
      <c r="CHI227" s="440"/>
      <c r="CHJ227" s="440"/>
      <c r="CHK227" s="440"/>
      <c r="CHL227" s="440"/>
      <c r="CHM227" s="440"/>
      <c r="CHN227" s="440"/>
      <c r="CHO227" s="440"/>
      <c r="CHP227" s="440"/>
      <c r="CHQ227" s="440"/>
      <c r="CHR227" s="440"/>
      <c r="CHS227" s="440"/>
      <c r="CHT227" s="440"/>
      <c r="CHU227" s="440"/>
      <c r="CHV227" s="440"/>
      <c r="CHW227" s="440"/>
      <c r="CHX227" s="440"/>
      <c r="CHY227" s="440"/>
      <c r="CHZ227" s="440"/>
      <c r="CIA227" s="440"/>
      <c r="CIB227" s="440"/>
      <c r="CIC227" s="440"/>
      <c r="CID227" s="440"/>
      <c r="CIE227" s="440"/>
      <c r="CIF227" s="440"/>
      <c r="CIG227" s="440"/>
      <c r="CIH227" s="440"/>
      <c r="CII227" s="440"/>
      <c r="CIJ227" s="440"/>
      <c r="CIK227" s="440"/>
      <c r="CIL227" s="440"/>
      <c r="CIM227" s="440"/>
      <c r="CIN227" s="440"/>
      <c r="CIO227" s="440"/>
      <c r="CIP227" s="440"/>
      <c r="CIQ227" s="440"/>
      <c r="CIR227" s="440"/>
      <c r="CIS227" s="440"/>
      <c r="CIT227" s="440"/>
      <c r="CIU227" s="440"/>
      <c r="CIV227" s="440"/>
      <c r="CIW227" s="440"/>
      <c r="CIX227" s="440"/>
      <c r="CIY227" s="440"/>
      <c r="CIZ227" s="440"/>
      <c r="CJA227" s="440"/>
      <c r="CJB227" s="440"/>
      <c r="CJC227" s="440"/>
      <c r="CJD227" s="440"/>
      <c r="CJE227" s="440"/>
      <c r="CJF227" s="440"/>
      <c r="CJG227" s="440"/>
      <c r="CJH227" s="440"/>
      <c r="CJI227" s="440"/>
      <c r="CJJ227" s="440"/>
      <c r="CJK227" s="440"/>
      <c r="CJL227" s="440"/>
      <c r="CJM227" s="440"/>
      <c r="CJN227" s="440"/>
      <c r="CJO227" s="440"/>
      <c r="CJP227" s="440"/>
      <c r="CJQ227" s="440"/>
      <c r="CJR227" s="440"/>
      <c r="CJS227" s="440"/>
      <c r="CJT227" s="440"/>
      <c r="CJU227" s="440"/>
      <c r="CJV227" s="440"/>
      <c r="CJW227" s="440"/>
      <c r="CJX227" s="440"/>
      <c r="CJY227" s="440"/>
      <c r="CJZ227" s="440"/>
      <c r="CKA227" s="440"/>
      <c r="CKB227" s="440"/>
      <c r="CKC227" s="440"/>
      <c r="CKD227" s="440"/>
      <c r="CKE227" s="440"/>
      <c r="CKF227" s="440"/>
      <c r="CKG227" s="440"/>
      <c r="CKH227" s="440"/>
      <c r="CKI227" s="440"/>
      <c r="CKJ227" s="440"/>
      <c r="CKK227" s="440"/>
      <c r="CKL227" s="440"/>
      <c r="CKM227" s="440"/>
      <c r="CKN227" s="440"/>
      <c r="CKO227" s="440"/>
      <c r="CKP227" s="440"/>
      <c r="CKQ227" s="440"/>
      <c r="CKR227" s="440"/>
      <c r="CKS227" s="440"/>
      <c r="CKT227" s="440"/>
      <c r="CKU227" s="440"/>
      <c r="CKV227" s="440"/>
      <c r="CKW227" s="440"/>
      <c r="CKX227" s="440"/>
      <c r="CKY227" s="440"/>
      <c r="CKZ227" s="440"/>
      <c r="CLA227" s="440"/>
      <c r="CLB227" s="440"/>
      <c r="CLC227" s="440"/>
      <c r="CLD227" s="440"/>
      <c r="CLE227" s="440"/>
      <c r="CLF227" s="440"/>
      <c r="CLG227" s="440"/>
      <c r="CLH227" s="440"/>
      <c r="CLI227" s="440"/>
      <c r="CLJ227" s="440"/>
      <c r="CLK227" s="440"/>
      <c r="CLL227" s="440"/>
      <c r="CLM227" s="440"/>
      <c r="CLN227" s="440"/>
      <c r="CLO227" s="440"/>
      <c r="CLP227" s="440"/>
      <c r="CLQ227" s="440"/>
      <c r="CLR227" s="440"/>
      <c r="CLS227" s="440"/>
      <c r="CLT227" s="440"/>
      <c r="CLU227" s="440"/>
      <c r="CLV227" s="440"/>
      <c r="CLW227" s="440"/>
      <c r="CLX227" s="440"/>
      <c r="CLY227" s="440"/>
      <c r="CLZ227" s="440"/>
      <c r="CMA227" s="440"/>
      <c r="CMB227" s="440"/>
      <c r="CMC227" s="440"/>
      <c r="CMD227" s="440"/>
      <c r="CME227" s="440"/>
      <c r="CMF227" s="440"/>
      <c r="CMG227" s="440"/>
      <c r="CMH227" s="440"/>
      <c r="CMI227" s="440"/>
      <c r="CMJ227" s="440"/>
      <c r="CMK227" s="440"/>
      <c r="CML227" s="440"/>
      <c r="CMM227" s="440"/>
      <c r="CMN227" s="440"/>
      <c r="CMO227" s="440"/>
      <c r="CMP227" s="440"/>
      <c r="CMQ227" s="440"/>
      <c r="CMR227" s="440"/>
      <c r="CMS227" s="440"/>
      <c r="CMT227" s="440"/>
      <c r="CMU227" s="440"/>
      <c r="CMV227" s="440"/>
      <c r="CMW227" s="440"/>
      <c r="CMX227" s="440"/>
      <c r="CMY227" s="440"/>
      <c r="CMZ227" s="440"/>
      <c r="CNA227" s="440"/>
      <c r="CNB227" s="440"/>
      <c r="CNC227" s="440"/>
      <c r="CND227" s="440"/>
      <c r="CNE227" s="440"/>
      <c r="CNF227" s="440"/>
      <c r="CNG227" s="440"/>
      <c r="CNH227" s="440"/>
      <c r="CNI227" s="440"/>
      <c r="CNJ227" s="440"/>
      <c r="CNK227" s="440"/>
      <c r="CNL227" s="440"/>
      <c r="CNM227" s="440"/>
      <c r="CNN227" s="440"/>
      <c r="CNO227" s="440"/>
      <c r="CNP227" s="440"/>
      <c r="CNQ227" s="440"/>
      <c r="CNR227" s="440"/>
      <c r="CNS227" s="440"/>
      <c r="CNT227" s="440"/>
      <c r="CNU227" s="440"/>
      <c r="CNV227" s="440"/>
      <c r="CNW227" s="440"/>
      <c r="CNX227" s="440"/>
      <c r="CNY227" s="440"/>
      <c r="CNZ227" s="440"/>
      <c r="COA227" s="440"/>
      <c r="COB227" s="440"/>
      <c r="COC227" s="440"/>
      <c r="COD227" s="440"/>
      <c r="COE227" s="440"/>
      <c r="COF227" s="440"/>
      <c r="COG227" s="440"/>
      <c r="COH227" s="440"/>
      <c r="COI227" s="440"/>
      <c r="COJ227" s="440"/>
      <c r="COK227" s="440"/>
      <c r="COL227" s="440"/>
      <c r="COM227" s="440"/>
      <c r="CON227" s="440"/>
      <c r="COO227" s="440"/>
      <c r="COP227" s="440"/>
      <c r="COQ227" s="440"/>
      <c r="COR227" s="440"/>
      <c r="COS227" s="440"/>
      <c r="COT227" s="440"/>
      <c r="COU227" s="440"/>
      <c r="COV227" s="440"/>
      <c r="COW227" s="440"/>
      <c r="COX227" s="440"/>
      <c r="COY227" s="440"/>
      <c r="COZ227" s="440"/>
      <c r="CPA227" s="440"/>
      <c r="CPB227" s="440"/>
      <c r="CPC227" s="440"/>
      <c r="CPD227" s="440"/>
      <c r="CPE227" s="440"/>
      <c r="CPF227" s="440"/>
      <c r="CPG227" s="440"/>
      <c r="CPH227" s="440"/>
      <c r="CPI227" s="440"/>
      <c r="CPJ227" s="440"/>
      <c r="CPK227" s="440"/>
      <c r="CPL227" s="440"/>
      <c r="CPM227" s="440"/>
      <c r="CPN227" s="440"/>
      <c r="CPO227" s="440"/>
      <c r="CPP227" s="440"/>
      <c r="CPQ227" s="440"/>
      <c r="CPR227" s="440"/>
      <c r="CPS227" s="440"/>
      <c r="CPT227" s="440"/>
      <c r="CPU227" s="440"/>
      <c r="CPV227" s="440"/>
      <c r="CPW227" s="440"/>
      <c r="CPX227" s="440"/>
      <c r="CPY227" s="440"/>
      <c r="CPZ227" s="440"/>
      <c r="CQA227" s="440"/>
      <c r="CQB227" s="440"/>
      <c r="CQC227" s="440"/>
      <c r="CQD227" s="440"/>
      <c r="CQE227" s="440"/>
      <c r="CQF227" s="440"/>
      <c r="CQG227" s="440"/>
      <c r="CQH227" s="440"/>
      <c r="CQI227" s="440"/>
      <c r="CQJ227" s="440"/>
      <c r="CQK227" s="440"/>
      <c r="CQL227" s="440"/>
      <c r="CQM227" s="440"/>
      <c r="CQN227" s="440"/>
      <c r="CQO227" s="440"/>
      <c r="CQP227" s="440"/>
      <c r="CQQ227" s="440"/>
      <c r="CQR227" s="440"/>
      <c r="CQS227" s="440"/>
      <c r="CQT227" s="440"/>
      <c r="CQU227" s="440"/>
      <c r="CQV227" s="440"/>
      <c r="CQW227" s="440"/>
      <c r="CQX227" s="440"/>
      <c r="CQY227" s="440"/>
      <c r="CQZ227" s="440"/>
      <c r="CRA227" s="440"/>
      <c r="CRB227" s="440"/>
      <c r="CRC227" s="440"/>
      <c r="CRD227" s="440"/>
      <c r="CRE227" s="440"/>
      <c r="CRF227" s="440"/>
      <c r="CRG227" s="440"/>
      <c r="CRH227" s="440"/>
      <c r="CRI227" s="440"/>
      <c r="CRJ227" s="440"/>
      <c r="CRK227" s="440"/>
      <c r="CRL227" s="440"/>
      <c r="CRM227" s="440"/>
      <c r="CRN227" s="440"/>
      <c r="CRO227" s="440"/>
      <c r="CRP227" s="440"/>
      <c r="CRQ227" s="440"/>
      <c r="CRR227" s="440"/>
      <c r="CRS227" s="440"/>
      <c r="CRT227" s="440"/>
      <c r="CRU227" s="440"/>
      <c r="CRV227" s="440"/>
      <c r="CRW227" s="440"/>
      <c r="CRX227" s="440"/>
      <c r="CRY227" s="440"/>
      <c r="CRZ227" s="440"/>
      <c r="CSA227" s="440"/>
      <c r="CSB227" s="440"/>
      <c r="CSC227" s="440"/>
      <c r="CSD227" s="440"/>
      <c r="CSE227" s="440"/>
      <c r="CSF227" s="440"/>
      <c r="CSG227" s="440"/>
      <c r="CSH227" s="440"/>
      <c r="CSI227" s="440"/>
      <c r="CSJ227" s="440"/>
      <c r="CSK227" s="440"/>
      <c r="CSL227" s="440"/>
      <c r="CSM227" s="440"/>
      <c r="CSN227" s="440"/>
      <c r="CSO227" s="440"/>
      <c r="CSP227" s="440"/>
      <c r="CSQ227" s="440"/>
      <c r="CSR227" s="440"/>
      <c r="CSS227" s="440"/>
      <c r="CST227" s="440"/>
      <c r="CSU227" s="440"/>
      <c r="CSV227" s="440"/>
      <c r="CSW227" s="440"/>
      <c r="CSX227" s="440"/>
      <c r="CSY227" s="440"/>
      <c r="CSZ227" s="440"/>
      <c r="CTA227" s="440"/>
      <c r="CTB227" s="440"/>
      <c r="CTC227" s="440"/>
      <c r="CTD227" s="440"/>
      <c r="CTE227" s="440"/>
      <c r="CTF227" s="440"/>
      <c r="CTG227" s="440"/>
      <c r="CTH227" s="440"/>
      <c r="CTI227" s="440"/>
      <c r="CTJ227" s="440"/>
      <c r="CTK227" s="440"/>
      <c r="CTL227" s="440"/>
      <c r="CTM227" s="440"/>
      <c r="CTN227" s="440"/>
      <c r="CTO227" s="440"/>
      <c r="CTP227" s="440"/>
      <c r="CTQ227" s="440"/>
      <c r="CTR227" s="440"/>
      <c r="CTS227" s="440"/>
      <c r="CTT227" s="440"/>
      <c r="CTU227" s="440"/>
      <c r="CTV227" s="440"/>
      <c r="CTW227" s="440"/>
      <c r="CTX227" s="440"/>
      <c r="CTY227" s="440"/>
      <c r="CTZ227" s="440"/>
      <c r="CUA227" s="440"/>
      <c r="CUB227" s="440"/>
      <c r="CUC227" s="440"/>
      <c r="CUD227" s="440"/>
      <c r="CUE227" s="440"/>
      <c r="CUF227" s="440"/>
      <c r="CUG227" s="440"/>
      <c r="CUH227" s="440"/>
      <c r="CUI227" s="440"/>
      <c r="CUJ227" s="440"/>
      <c r="CUK227" s="440"/>
      <c r="CUL227" s="440"/>
      <c r="CUM227" s="440"/>
      <c r="CUN227" s="440"/>
      <c r="CUO227" s="440"/>
      <c r="CUP227" s="440"/>
      <c r="CUQ227" s="440"/>
      <c r="CUR227" s="440"/>
      <c r="CUS227" s="440"/>
      <c r="CUT227" s="440"/>
      <c r="CUU227" s="440"/>
      <c r="CUV227" s="440"/>
      <c r="CUW227" s="440"/>
      <c r="CUX227" s="440"/>
      <c r="CUY227" s="440"/>
      <c r="CUZ227" s="440"/>
      <c r="CVA227" s="440"/>
      <c r="CVB227" s="440"/>
      <c r="CVC227" s="440"/>
      <c r="CVD227" s="440"/>
      <c r="CVE227" s="440"/>
      <c r="CVF227" s="440"/>
      <c r="CVG227" s="440"/>
      <c r="CVH227" s="440"/>
      <c r="CVI227" s="440"/>
      <c r="CVJ227" s="440"/>
      <c r="CVK227" s="440"/>
      <c r="CVL227" s="440"/>
      <c r="CVM227" s="440"/>
      <c r="CVN227" s="440"/>
      <c r="CVO227" s="440"/>
      <c r="CVP227" s="440"/>
      <c r="CVQ227" s="440"/>
      <c r="CVR227" s="440"/>
      <c r="CVS227" s="440"/>
      <c r="CVT227" s="440"/>
      <c r="CVU227" s="440"/>
      <c r="CVV227" s="440"/>
      <c r="CVW227" s="440"/>
      <c r="CVX227" s="440"/>
      <c r="CVY227" s="440"/>
      <c r="CVZ227" s="440"/>
      <c r="CWA227" s="440"/>
      <c r="CWB227" s="440"/>
      <c r="CWC227" s="440"/>
      <c r="CWD227" s="440"/>
      <c r="CWE227" s="440"/>
      <c r="CWF227" s="440"/>
      <c r="CWG227" s="440"/>
      <c r="CWH227" s="440"/>
      <c r="CWI227" s="440"/>
      <c r="CWJ227" s="440"/>
      <c r="CWK227" s="440"/>
      <c r="CWL227" s="440"/>
      <c r="CWM227" s="440"/>
      <c r="CWN227" s="440"/>
      <c r="CWO227" s="440"/>
      <c r="CWP227" s="440"/>
      <c r="CWQ227" s="440"/>
      <c r="CWR227" s="440"/>
      <c r="CWS227" s="440"/>
      <c r="CWT227" s="440"/>
      <c r="CWU227" s="440"/>
      <c r="CWV227" s="440"/>
      <c r="CWW227" s="440"/>
      <c r="CWX227" s="440"/>
      <c r="CWY227" s="440"/>
      <c r="CWZ227" s="440"/>
      <c r="CXA227" s="440"/>
      <c r="CXB227" s="440"/>
      <c r="CXC227" s="440"/>
      <c r="CXD227" s="440"/>
      <c r="CXE227" s="440"/>
      <c r="CXF227" s="440"/>
      <c r="CXG227" s="440"/>
      <c r="CXH227" s="440"/>
      <c r="CXI227" s="440"/>
      <c r="CXJ227" s="440"/>
      <c r="CXK227" s="440"/>
      <c r="CXL227" s="440"/>
      <c r="CXM227" s="440"/>
      <c r="CXN227" s="440"/>
      <c r="CXO227" s="440"/>
      <c r="CXP227" s="440"/>
      <c r="CXQ227" s="440"/>
      <c r="CXR227" s="440"/>
      <c r="CXS227" s="440"/>
      <c r="CXT227" s="440"/>
      <c r="CXU227" s="440"/>
      <c r="CXV227" s="440"/>
      <c r="CXW227" s="440"/>
      <c r="CXX227" s="440"/>
      <c r="CXY227" s="440"/>
      <c r="CXZ227" s="440"/>
      <c r="CYA227" s="440"/>
      <c r="CYB227" s="440"/>
      <c r="CYC227" s="440"/>
      <c r="CYD227" s="440"/>
      <c r="CYE227" s="440"/>
      <c r="CYF227" s="440"/>
      <c r="CYG227" s="440"/>
      <c r="CYH227" s="440"/>
      <c r="CYI227" s="440"/>
      <c r="CYJ227" s="440"/>
      <c r="CYK227" s="440"/>
      <c r="CYL227" s="440"/>
      <c r="CYM227" s="440"/>
      <c r="CYN227" s="440"/>
      <c r="CYO227" s="440"/>
      <c r="CYP227" s="440"/>
      <c r="CYQ227" s="440"/>
      <c r="CYR227" s="440"/>
      <c r="CYS227" s="440"/>
      <c r="CYT227" s="440"/>
      <c r="CYU227" s="440"/>
      <c r="CYV227" s="440"/>
      <c r="CYW227" s="440"/>
      <c r="CYX227" s="440"/>
      <c r="CYY227" s="440"/>
      <c r="CYZ227" s="440"/>
      <c r="CZA227" s="440"/>
      <c r="CZB227" s="440"/>
      <c r="CZC227" s="440"/>
      <c r="CZD227" s="440"/>
      <c r="CZE227" s="440"/>
      <c r="CZF227" s="440"/>
      <c r="CZG227" s="440"/>
      <c r="CZH227" s="440"/>
      <c r="CZI227" s="440"/>
      <c r="CZJ227" s="440"/>
      <c r="CZK227" s="440"/>
      <c r="CZL227" s="440"/>
      <c r="CZM227" s="440"/>
      <c r="CZN227" s="440"/>
      <c r="CZO227" s="440"/>
      <c r="CZP227" s="440"/>
      <c r="CZQ227" s="440"/>
      <c r="CZR227" s="440"/>
      <c r="CZS227" s="440"/>
      <c r="CZT227" s="440"/>
      <c r="CZU227" s="440"/>
      <c r="CZV227" s="440"/>
      <c r="CZW227" s="440"/>
      <c r="CZX227" s="440"/>
      <c r="CZY227" s="440"/>
      <c r="CZZ227" s="440"/>
      <c r="DAA227" s="440"/>
      <c r="DAB227" s="440"/>
      <c r="DAC227" s="440"/>
      <c r="DAD227" s="440"/>
      <c r="DAE227" s="440"/>
      <c r="DAF227" s="440"/>
      <c r="DAG227" s="440"/>
      <c r="DAH227" s="440"/>
      <c r="DAI227" s="440"/>
      <c r="DAJ227" s="440"/>
      <c r="DAK227" s="440"/>
      <c r="DAL227" s="440"/>
      <c r="DAM227" s="440"/>
      <c r="DAN227" s="440"/>
      <c r="DAO227" s="440"/>
      <c r="DAP227" s="440"/>
      <c r="DAQ227" s="440"/>
      <c r="DAR227" s="440"/>
      <c r="DAS227" s="440"/>
      <c r="DAT227" s="440"/>
      <c r="DAU227" s="440"/>
      <c r="DAV227" s="440"/>
      <c r="DAW227" s="440"/>
      <c r="DAX227" s="440"/>
      <c r="DAY227" s="440"/>
      <c r="DAZ227" s="440"/>
      <c r="DBA227" s="440"/>
      <c r="DBB227" s="440"/>
      <c r="DBC227" s="440"/>
      <c r="DBD227" s="440"/>
      <c r="DBE227" s="440"/>
      <c r="DBF227" s="440"/>
      <c r="DBG227" s="440"/>
      <c r="DBH227" s="440"/>
      <c r="DBI227" s="440"/>
      <c r="DBJ227" s="440"/>
      <c r="DBK227" s="440"/>
      <c r="DBL227" s="440"/>
      <c r="DBM227" s="440"/>
      <c r="DBN227" s="440"/>
      <c r="DBO227" s="440"/>
      <c r="DBP227" s="440"/>
      <c r="DBQ227" s="440"/>
      <c r="DBR227" s="440"/>
      <c r="DBS227" s="440"/>
      <c r="DBT227" s="440"/>
      <c r="DBU227" s="440"/>
      <c r="DBV227" s="440"/>
      <c r="DBW227" s="440"/>
      <c r="DBX227" s="440"/>
      <c r="DBY227" s="440"/>
      <c r="DBZ227" s="440"/>
      <c r="DCA227" s="440"/>
      <c r="DCB227" s="440"/>
      <c r="DCC227" s="440"/>
      <c r="DCD227" s="440"/>
      <c r="DCE227" s="440"/>
      <c r="DCF227" s="440"/>
      <c r="DCG227" s="440"/>
      <c r="DCH227" s="440"/>
      <c r="DCI227" s="440"/>
      <c r="DCJ227" s="440"/>
      <c r="DCK227" s="440"/>
      <c r="DCL227" s="440"/>
      <c r="DCM227" s="440"/>
      <c r="DCN227" s="440"/>
      <c r="DCO227" s="440"/>
      <c r="DCP227" s="440"/>
      <c r="DCQ227" s="440"/>
      <c r="DCR227" s="440"/>
      <c r="DCS227" s="440"/>
      <c r="DCT227" s="440"/>
      <c r="DCU227" s="440"/>
      <c r="DCV227" s="440"/>
      <c r="DCW227" s="440"/>
      <c r="DCX227" s="440"/>
      <c r="DCY227" s="440"/>
      <c r="DCZ227" s="440"/>
      <c r="DDA227" s="440"/>
      <c r="DDB227" s="440"/>
      <c r="DDC227" s="440"/>
      <c r="DDD227" s="440"/>
      <c r="DDE227" s="440"/>
      <c r="DDF227" s="440"/>
      <c r="DDG227" s="440"/>
      <c r="DDH227" s="440"/>
      <c r="DDI227" s="440"/>
      <c r="DDJ227" s="440"/>
      <c r="DDK227" s="440"/>
      <c r="DDL227" s="440"/>
      <c r="DDM227" s="440"/>
      <c r="DDN227" s="440"/>
      <c r="DDO227" s="440"/>
      <c r="DDP227" s="440"/>
      <c r="DDQ227" s="440"/>
      <c r="DDR227" s="440"/>
      <c r="DDS227" s="440"/>
      <c r="DDT227" s="440"/>
      <c r="DDU227" s="440"/>
      <c r="DDV227" s="440"/>
      <c r="DDW227" s="440"/>
      <c r="DDX227" s="440"/>
      <c r="DDY227" s="440"/>
      <c r="DDZ227" s="440"/>
      <c r="DEA227" s="440"/>
      <c r="DEB227" s="440"/>
      <c r="DEC227" s="440"/>
      <c r="DED227" s="440"/>
      <c r="DEE227" s="440"/>
      <c r="DEF227" s="440"/>
      <c r="DEG227" s="440"/>
      <c r="DEH227" s="440"/>
      <c r="DEI227" s="440"/>
      <c r="DEJ227" s="440"/>
      <c r="DEK227" s="440"/>
      <c r="DEL227" s="440"/>
      <c r="DEM227" s="440"/>
      <c r="DEN227" s="440"/>
      <c r="DEO227" s="440"/>
      <c r="DEP227" s="440"/>
      <c r="DEQ227" s="440"/>
      <c r="DER227" s="440"/>
      <c r="DES227" s="440"/>
      <c r="DET227" s="440"/>
      <c r="DEU227" s="440"/>
      <c r="DEV227" s="440"/>
      <c r="DEW227" s="440"/>
      <c r="DEX227" s="440"/>
      <c r="DEY227" s="440"/>
      <c r="DEZ227" s="440"/>
      <c r="DFA227" s="440"/>
      <c r="DFB227" s="440"/>
      <c r="DFC227" s="440"/>
      <c r="DFD227" s="440"/>
      <c r="DFE227" s="440"/>
      <c r="DFF227" s="440"/>
      <c r="DFG227" s="440"/>
      <c r="DFH227" s="440"/>
      <c r="DFI227" s="440"/>
      <c r="DFJ227" s="440"/>
      <c r="DFK227" s="440"/>
      <c r="DFL227" s="440"/>
      <c r="DFM227" s="440"/>
      <c r="DFN227" s="440"/>
      <c r="DFO227" s="440"/>
      <c r="DFP227" s="440"/>
      <c r="DFQ227" s="440"/>
      <c r="DFR227" s="440"/>
      <c r="DFS227" s="440"/>
      <c r="DFT227" s="440"/>
      <c r="DFU227" s="440"/>
      <c r="DFV227" s="440"/>
      <c r="DFW227" s="440"/>
      <c r="DFX227" s="440"/>
      <c r="DFY227" s="440"/>
      <c r="DFZ227" s="440"/>
      <c r="DGA227" s="440"/>
      <c r="DGB227" s="440"/>
      <c r="DGC227" s="440"/>
      <c r="DGD227" s="440"/>
      <c r="DGE227" s="440"/>
      <c r="DGF227" s="440"/>
      <c r="DGG227" s="440"/>
      <c r="DGH227" s="440"/>
      <c r="DGI227" s="440"/>
      <c r="DGJ227" s="440"/>
      <c r="DGK227" s="440"/>
      <c r="DGL227" s="440"/>
      <c r="DGM227" s="440"/>
      <c r="DGN227" s="440"/>
      <c r="DGO227" s="440"/>
      <c r="DGP227" s="440"/>
      <c r="DGQ227" s="440"/>
      <c r="DGR227" s="440"/>
      <c r="DGS227" s="440"/>
      <c r="DGT227" s="440"/>
      <c r="DGU227" s="440"/>
      <c r="DGV227" s="440"/>
      <c r="DGW227" s="440"/>
      <c r="DGX227" s="440"/>
      <c r="DGY227" s="440"/>
      <c r="DGZ227" s="440"/>
      <c r="DHA227" s="440"/>
      <c r="DHB227" s="440"/>
      <c r="DHC227" s="440"/>
      <c r="DHD227" s="440"/>
      <c r="DHE227" s="440"/>
      <c r="DHF227" s="440"/>
      <c r="DHG227" s="440"/>
      <c r="DHH227" s="440"/>
      <c r="DHI227" s="440"/>
      <c r="DHJ227" s="440"/>
      <c r="DHK227" s="440"/>
      <c r="DHL227" s="440"/>
      <c r="DHM227" s="440"/>
      <c r="DHN227" s="440"/>
      <c r="DHO227" s="440"/>
      <c r="DHP227" s="440"/>
      <c r="DHQ227" s="440"/>
      <c r="DHR227" s="440"/>
      <c r="DHS227" s="440"/>
      <c r="DHT227" s="440"/>
      <c r="DHU227" s="440"/>
      <c r="DHV227" s="440"/>
      <c r="DHW227" s="440"/>
      <c r="DHX227" s="440"/>
      <c r="DHY227" s="440"/>
      <c r="DHZ227" s="440"/>
      <c r="DIA227" s="440"/>
      <c r="DIB227" s="440"/>
      <c r="DIC227" s="440"/>
      <c r="DID227" s="440"/>
      <c r="DIE227" s="440"/>
      <c r="DIF227" s="440"/>
      <c r="DIG227" s="440"/>
      <c r="DIH227" s="440"/>
      <c r="DII227" s="440"/>
      <c r="DIJ227" s="440"/>
      <c r="DIK227" s="440"/>
      <c r="DIL227" s="440"/>
      <c r="DIM227" s="440"/>
      <c r="DIN227" s="440"/>
      <c r="DIO227" s="440"/>
      <c r="DIP227" s="440"/>
      <c r="DIQ227" s="440"/>
      <c r="DIR227" s="440"/>
      <c r="DIS227" s="440"/>
      <c r="DIT227" s="440"/>
      <c r="DIU227" s="440"/>
      <c r="DIV227" s="440"/>
      <c r="DIW227" s="440"/>
      <c r="DIX227" s="440"/>
      <c r="DIY227" s="440"/>
      <c r="DIZ227" s="440"/>
      <c r="DJA227" s="440"/>
      <c r="DJB227" s="440"/>
      <c r="DJC227" s="440"/>
      <c r="DJD227" s="440"/>
      <c r="DJE227" s="440"/>
      <c r="DJF227" s="440"/>
      <c r="DJG227" s="440"/>
      <c r="DJH227" s="440"/>
      <c r="DJI227" s="440"/>
      <c r="DJJ227" s="440"/>
      <c r="DJK227" s="440"/>
      <c r="DJL227" s="440"/>
      <c r="DJM227" s="440"/>
      <c r="DJN227" s="440"/>
      <c r="DJO227" s="440"/>
      <c r="DJP227" s="440"/>
      <c r="DJQ227" s="440"/>
      <c r="DJR227" s="440"/>
      <c r="DJS227" s="440"/>
      <c r="DJT227" s="440"/>
      <c r="DJU227" s="440"/>
      <c r="DJV227" s="440"/>
      <c r="DJW227" s="440"/>
      <c r="DJX227" s="440"/>
      <c r="DJY227" s="440"/>
      <c r="DJZ227" s="440"/>
      <c r="DKA227" s="440"/>
      <c r="DKB227" s="440"/>
      <c r="DKC227" s="440"/>
      <c r="DKD227" s="440"/>
      <c r="DKE227" s="440"/>
      <c r="DKF227" s="440"/>
      <c r="DKG227" s="440"/>
      <c r="DKH227" s="440"/>
      <c r="DKI227" s="440"/>
      <c r="DKJ227" s="440"/>
      <c r="DKK227" s="440"/>
      <c r="DKL227" s="440"/>
      <c r="DKM227" s="440"/>
      <c r="DKN227" s="440"/>
      <c r="DKO227" s="440"/>
      <c r="DKP227" s="440"/>
      <c r="DKQ227" s="440"/>
      <c r="DKR227" s="440"/>
      <c r="DKS227" s="440"/>
      <c r="DKT227" s="440"/>
      <c r="DKU227" s="440"/>
      <c r="DKV227" s="440"/>
      <c r="DKW227" s="440"/>
      <c r="DKX227" s="440"/>
      <c r="DKY227" s="440"/>
      <c r="DKZ227" s="440"/>
      <c r="DLA227" s="440"/>
      <c r="DLB227" s="440"/>
      <c r="DLC227" s="440"/>
      <c r="DLD227" s="440"/>
      <c r="DLE227" s="440"/>
      <c r="DLF227" s="440"/>
      <c r="DLG227" s="440"/>
      <c r="DLH227" s="440"/>
      <c r="DLI227" s="440"/>
      <c r="DLJ227" s="440"/>
      <c r="DLK227" s="440"/>
      <c r="DLL227" s="440"/>
      <c r="DLM227" s="440"/>
      <c r="DLN227" s="440"/>
      <c r="DLO227" s="440"/>
      <c r="DLP227" s="440"/>
      <c r="DLQ227" s="440"/>
      <c r="DLR227" s="440"/>
      <c r="DLS227" s="440"/>
      <c r="DLT227" s="440"/>
      <c r="DLU227" s="440"/>
      <c r="DLV227" s="440"/>
      <c r="DLW227" s="440"/>
      <c r="DLX227" s="440"/>
      <c r="DLY227" s="440"/>
      <c r="DLZ227" s="440"/>
      <c r="DMA227" s="440"/>
      <c r="DMB227" s="440"/>
      <c r="DMC227" s="440"/>
      <c r="DMD227" s="440"/>
      <c r="DME227" s="440"/>
      <c r="DMF227" s="440"/>
      <c r="DMG227" s="440"/>
      <c r="DMH227" s="440"/>
      <c r="DMI227" s="440"/>
      <c r="DMJ227" s="440"/>
      <c r="DMK227" s="440"/>
      <c r="DML227" s="440"/>
      <c r="DMM227" s="440"/>
      <c r="DMN227" s="440"/>
      <c r="DMO227" s="440"/>
      <c r="DMP227" s="440"/>
      <c r="DMQ227" s="440"/>
      <c r="DMR227" s="440"/>
      <c r="DMS227" s="440"/>
      <c r="DMT227" s="440"/>
      <c r="DMU227" s="440"/>
      <c r="DMV227" s="440"/>
      <c r="DMW227" s="440"/>
      <c r="DMX227" s="440"/>
      <c r="DMY227" s="440"/>
      <c r="DMZ227" s="440"/>
      <c r="DNA227" s="440"/>
      <c r="DNB227" s="440"/>
      <c r="DNC227" s="440"/>
      <c r="DND227" s="440"/>
      <c r="DNE227" s="440"/>
      <c r="DNF227" s="440"/>
      <c r="DNG227" s="440"/>
      <c r="DNH227" s="440"/>
      <c r="DNI227" s="440"/>
      <c r="DNJ227" s="440"/>
      <c r="DNK227" s="440"/>
      <c r="DNL227" s="440"/>
      <c r="DNM227" s="440"/>
      <c r="DNN227" s="440"/>
      <c r="DNO227" s="440"/>
      <c r="DNP227" s="440"/>
      <c r="DNQ227" s="440"/>
      <c r="DNR227" s="440"/>
      <c r="DNS227" s="440"/>
      <c r="DNT227" s="440"/>
      <c r="DNU227" s="440"/>
      <c r="DNV227" s="440"/>
      <c r="DNW227" s="440"/>
      <c r="DNX227" s="440"/>
      <c r="DNY227" s="440"/>
      <c r="DNZ227" s="440"/>
      <c r="DOA227" s="440"/>
      <c r="DOB227" s="440"/>
      <c r="DOC227" s="440"/>
      <c r="DOD227" s="440"/>
      <c r="DOE227" s="440"/>
      <c r="DOF227" s="440"/>
      <c r="DOG227" s="440"/>
      <c r="DOH227" s="440"/>
      <c r="DOI227" s="440"/>
      <c r="DOJ227" s="440"/>
      <c r="DOK227" s="440"/>
      <c r="DOL227" s="440"/>
      <c r="DOM227" s="440"/>
      <c r="DON227" s="440"/>
      <c r="DOO227" s="440"/>
      <c r="DOP227" s="440"/>
      <c r="DOQ227" s="440"/>
      <c r="DOR227" s="440"/>
      <c r="DOS227" s="440"/>
      <c r="DOT227" s="440"/>
      <c r="DOU227" s="440"/>
      <c r="DOV227" s="440"/>
      <c r="DOW227" s="440"/>
      <c r="DOX227" s="440"/>
      <c r="DOY227" s="440"/>
      <c r="DOZ227" s="440"/>
      <c r="DPA227" s="440"/>
      <c r="DPB227" s="440"/>
      <c r="DPC227" s="440"/>
      <c r="DPD227" s="440"/>
      <c r="DPE227" s="440"/>
      <c r="DPF227" s="440"/>
      <c r="DPG227" s="440"/>
      <c r="DPH227" s="440"/>
      <c r="DPI227" s="440"/>
      <c r="DPJ227" s="440"/>
      <c r="DPK227" s="440"/>
      <c r="DPL227" s="440"/>
      <c r="DPM227" s="440"/>
      <c r="DPN227" s="440"/>
      <c r="DPO227" s="440"/>
      <c r="DPP227" s="440"/>
      <c r="DPQ227" s="440"/>
      <c r="DPR227" s="440"/>
      <c r="DPS227" s="440"/>
      <c r="DPT227" s="440"/>
      <c r="DPU227" s="440"/>
      <c r="DPV227" s="440"/>
      <c r="DPW227" s="440"/>
      <c r="DPX227" s="440"/>
      <c r="DPY227" s="440"/>
      <c r="DPZ227" s="440"/>
      <c r="DQA227" s="440"/>
      <c r="DQB227" s="440"/>
      <c r="DQC227" s="440"/>
      <c r="DQD227" s="440"/>
      <c r="DQE227" s="440"/>
      <c r="DQF227" s="440"/>
      <c r="DQG227" s="440"/>
      <c r="DQH227" s="440"/>
      <c r="DQI227" s="440"/>
      <c r="DQJ227" s="440"/>
      <c r="DQK227" s="440"/>
      <c r="DQL227" s="440"/>
      <c r="DQM227" s="440"/>
      <c r="DQN227" s="440"/>
      <c r="DQO227" s="440"/>
      <c r="DQP227" s="440"/>
      <c r="DQQ227" s="440"/>
      <c r="DQR227" s="440"/>
      <c r="DQS227" s="440"/>
      <c r="DQT227" s="440"/>
      <c r="DQU227" s="440"/>
      <c r="DQV227" s="440"/>
      <c r="DQW227" s="440"/>
      <c r="DQX227" s="440"/>
      <c r="DQY227" s="440"/>
      <c r="DQZ227" s="440"/>
      <c r="DRA227" s="440"/>
      <c r="DRB227" s="440"/>
      <c r="DRC227" s="440"/>
      <c r="DRD227" s="440"/>
      <c r="DRE227" s="440"/>
      <c r="DRF227" s="440"/>
      <c r="DRG227" s="440"/>
      <c r="DRH227" s="440"/>
      <c r="DRI227" s="440"/>
      <c r="DRJ227" s="440"/>
      <c r="DRK227" s="440"/>
      <c r="DRL227" s="440"/>
      <c r="DRM227" s="440"/>
      <c r="DRN227" s="440"/>
      <c r="DRO227" s="440"/>
      <c r="DRP227" s="440"/>
      <c r="DRQ227" s="440"/>
      <c r="DRR227" s="440"/>
      <c r="DRS227" s="440"/>
      <c r="DRT227" s="440"/>
      <c r="DRU227" s="440"/>
      <c r="DRV227" s="440"/>
      <c r="DRW227" s="440"/>
      <c r="DRX227" s="440"/>
      <c r="DRY227" s="440"/>
      <c r="DRZ227" s="440"/>
      <c r="DSA227" s="440"/>
      <c r="DSB227" s="440"/>
      <c r="DSC227" s="440"/>
      <c r="DSD227" s="440"/>
      <c r="DSE227" s="440"/>
      <c r="DSF227" s="440"/>
      <c r="DSG227" s="440"/>
      <c r="DSH227" s="440"/>
      <c r="DSI227" s="440"/>
      <c r="DSJ227" s="440"/>
      <c r="DSK227" s="440"/>
      <c r="DSL227" s="440"/>
      <c r="DSM227" s="440"/>
      <c r="DSN227" s="440"/>
      <c r="DSO227" s="440"/>
      <c r="DSP227" s="440"/>
      <c r="DSQ227" s="440"/>
      <c r="DSR227" s="440"/>
      <c r="DSS227" s="440"/>
      <c r="DST227" s="440"/>
      <c r="DSU227" s="440"/>
      <c r="DSV227" s="440"/>
      <c r="DSW227" s="440"/>
      <c r="DSX227" s="440"/>
      <c r="DSY227" s="440"/>
      <c r="DSZ227" s="440"/>
      <c r="DTA227" s="440"/>
      <c r="DTB227" s="440"/>
      <c r="DTC227" s="440"/>
      <c r="DTD227" s="440"/>
      <c r="DTE227" s="440"/>
      <c r="DTF227" s="440"/>
      <c r="DTG227" s="440"/>
      <c r="DTH227" s="440"/>
      <c r="DTI227" s="440"/>
      <c r="DTJ227" s="440"/>
      <c r="DTK227" s="440"/>
      <c r="DTL227" s="440"/>
      <c r="DTM227" s="440"/>
      <c r="DTN227" s="440"/>
      <c r="DTO227" s="440"/>
      <c r="DTP227" s="440"/>
      <c r="DTQ227" s="440"/>
      <c r="DTR227" s="440"/>
      <c r="DTS227" s="440"/>
      <c r="DTT227" s="440"/>
      <c r="DTU227" s="440"/>
      <c r="DTV227" s="440"/>
      <c r="DTW227" s="440"/>
      <c r="DTX227" s="440"/>
      <c r="DTY227" s="440"/>
      <c r="DTZ227" s="440"/>
      <c r="DUA227" s="440"/>
      <c r="DUB227" s="440"/>
      <c r="DUC227" s="440"/>
      <c r="DUD227" s="440"/>
      <c r="DUE227" s="440"/>
      <c r="DUF227" s="440"/>
      <c r="DUG227" s="440"/>
      <c r="DUH227" s="440"/>
      <c r="DUI227" s="440"/>
      <c r="DUJ227" s="440"/>
      <c r="DUK227" s="440"/>
      <c r="DUL227" s="440"/>
      <c r="DUM227" s="440"/>
      <c r="DUN227" s="440"/>
      <c r="DUO227" s="440"/>
      <c r="DUP227" s="440"/>
      <c r="DUQ227" s="440"/>
      <c r="DUR227" s="440"/>
      <c r="DUS227" s="440"/>
      <c r="DUT227" s="440"/>
      <c r="DUU227" s="440"/>
      <c r="DUV227" s="440"/>
      <c r="DUW227" s="440"/>
      <c r="DUX227" s="440"/>
      <c r="DUY227" s="440"/>
      <c r="DUZ227" s="440"/>
      <c r="DVA227" s="440"/>
      <c r="DVB227" s="440"/>
      <c r="DVC227" s="440"/>
      <c r="DVD227" s="440"/>
      <c r="DVE227" s="440"/>
      <c r="DVF227" s="440"/>
      <c r="DVG227" s="440"/>
      <c r="DVH227" s="440"/>
      <c r="DVI227" s="440"/>
      <c r="DVJ227" s="440"/>
      <c r="DVK227" s="440"/>
      <c r="DVL227" s="440"/>
      <c r="DVM227" s="440"/>
      <c r="DVN227" s="440"/>
      <c r="DVO227" s="440"/>
      <c r="DVP227" s="440"/>
      <c r="DVQ227" s="440"/>
      <c r="DVR227" s="440"/>
      <c r="DVS227" s="440"/>
      <c r="DVT227" s="440"/>
      <c r="DVU227" s="440"/>
      <c r="DVV227" s="440"/>
      <c r="DVW227" s="440"/>
      <c r="DVX227" s="440"/>
      <c r="DVY227" s="440"/>
      <c r="DVZ227" s="440"/>
      <c r="DWA227" s="440"/>
      <c r="DWB227" s="440"/>
      <c r="DWC227" s="440"/>
      <c r="DWD227" s="440"/>
      <c r="DWE227" s="440"/>
      <c r="DWF227" s="440"/>
      <c r="DWG227" s="440"/>
      <c r="DWH227" s="440"/>
      <c r="DWI227" s="440"/>
      <c r="DWJ227" s="440"/>
      <c r="DWK227" s="440"/>
      <c r="DWL227" s="440"/>
      <c r="DWM227" s="440"/>
      <c r="DWN227" s="440"/>
      <c r="DWO227" s="440"/>
      <c r="DWP227" s="440"/>
      <c r="DWQ227" s="440"/>
      <c r="DWR227" s="440"/>
      <c r="DWS227" s="440"/>
      <c r="DWT227" s="440"/>
      <c r="DWU227" s="440"/>
      <c r="DWV227" s="440"/>
      <c r="DWW227" s="440"/>
      <c r="DWX227" s="440"/>
      <c r="DWY227" s="440"/>
      <c r="DWZ227" s="440"/>
      <c r="DXA227" s="440"/>
      <c r="DXB227" s="440"/>
      <c r="DXC227" s="440"/>
      <c r="DXD227" s="440"/>
      <c r="DXE227" s="440"/>
      <c r="DXF227" s="440"/>
      <c r="DXG227" s="440"/>
      <c r="DXH227" s="440"/>
      <c r="DXI227" s="440"/>
      <c r="DXJ227" s="440"/>
      <c r="DXK227" s="440"/>
      <c r="DXL227" s="440"/>
      <c r="DXM227" s="440"/>
      <c r="DXN227" s="440"/>
      <c r="DXO227" s="440"/>
      <c r="DXP227" s="440"/>
      <c r="DXQ227" s="440"/>
      <c r="DXR227" s="440"/>
      <c r="DXS227" s="440"/>
      <c r="DXT227" s="440"/>
      <c r="DXU227" s="440"/>
      <c r="DXV227" s="440"/>
      <c r="DXW227" s="440"/>
      <c r="DXX227" s="440"/>
      <c r="DXY227" s="440"/>
      <c r="DXZ227" s="440"/>
      <c r="DYA227" s="440"/>
      <c r="DYB227" s="440"/>
      <c r="DYC227" s="440"/>
      <c r="DYD227" s="440"/>
      <c r="DYE227" s="440"/>
      <c r="DYF227" s="440"/>
      <c r="DYG227" s="440"/>
      <c r="DYH227" s="440"/>
      <c r="DYI227" s="440"/>
      <c r="DYJ227" s="440"/>
      <c r="DYK227" s="440"/>
      <c r="DYL227" s="440"/>
      <c r="DYM227" s="440"/>
      <c r="DYN227" s="440"/>
      <c r="DYO227" s="440"/>
      <c r="DYP227" s="440"/>
      <c r="DYQ227" s="440"/>
      <c r="DYR227" s="440"/>
      <c r="DYS227" s="440"/>
      <c r="DYT227" s="440"/>
      <c r="DYU227" s="440"/>
      <c r="DYV227" s="440"/>
      <c r="DYW227" s="440"/>
      <c r="DYX227" s="440"/>
      <c r="DYY227" s="440"/>
      <c r="DYZ227" s="440"/>
      <c r="DZA227" s="440"/>
      <c r="DZB227" s="440"/>
      <c r="DZC227" s="440"/>
      <c r="DZD227" s="440"/>
      <c r="DZE227" s="440"/>
      <c r="DZF227" s="440"/>
      <c r="DZG227" s="440"/>
      <c r="DZH227" s="440"/>
      <c r="DZI227" s="440"/>
      <c r="DZJ227" s="440"/>
      <c r="DZK227" s="440"/>
      <c r="DZL227" s="440"/>
      <c r="DZM227" s="440"/>
      <c r="DZN227" s="440"/>
      <c r="DZO227" s="440"/>
      <c r="DZP227" s="440"/>
      <c r="DZQ227" s="440"/>
      <c r="DZR227" s="440"/>
      <c r="DZS227" s="440"/>
      <c r="DZT227" s="440"/>
      <c r="DZU227" s="440"/>
      <c r="DZV227" s="440"/>
      <c r="DZW227" s="440"/>
      <c r="DZX227" s="440"/>
      <c r="DZY227" s="440"/>
      <c r="DZZ227" s="440"/>
      <c r="EAA227" s="440"/>
      <c r="EAB227" s="440"/>
      <c r="EAC227" s="440"/>
      <c r="EAD227" s="440"/>
      <c r="EAE227" s="440"/>
      <c r="EAF227" s="440"/>
      <c r="EAG227" s="440"/>
      <c r="EAH227" s="440"/>
      <c r="EAI227" s="440"/>
      <c r="EAJ227" s="440"/>
      <c r="EAK227" s="440"/>
      <c r="EAL227" s="440"/>
      <c r="EAM227" s="440"/>
      <c r="EAN227" s="440"/>
      <c r="EAO227" s="440"/>
      <c r="EAP227" s="440"/>
      <c r="EAQ227" s="440"/>
      <c r="EAR227" s="440"/>
      <c r="EAS227" s="440"/>
      <c r="EAT227" s="440"/>
      <c r="EAU227" s="440"/>
      <c r="EAV227" s="440"/>
      <c r="EAW227" s="440"/>
      <c r="EAX227" s="440"/>
      <c r="EAY227" s="440"/>
      <c r="EAZ227" s="440"/>
      <c r="EBA227" s="440"/>
      <c r="EBB227" s="440"/>
      <c r="EBC227" s="440"/>
      <c r="EBD227" s="440"/>
      <c r="EBE227" s="440"/>
      <c r="EBF227" s="440"/>
      <c r="EBG227" s="440"/>
      <c r="EBH227" s="440"/>
      <c r="EBI227" s="440"/>
      <c r="EBJ227" s="440"/>
      <c r="EBK227" s="440"/>
      <c r="EBL227" s="440"/>
      <c r="EBM227" s="440"/>
      <c r="EBN227" s="440"/>
      <c r="EBO227" s="440"/>
      <c r="EBP227" s="440"/>
      <c r="EBQ227" s="440"/>
      <c r="EBR227" s="440"/>
      <c r="EBS227" s="440"/>
      <c r="EBT227" s="440"/>
      <c r="EBU227" s="440"/>
      <c r="EBV227" s="440"/>
      <c r="EBW227" s="440"/>
      <c r="EBX227" s="440"/>
      <c r="EBY227" s="440"/>
      <c r="EBZ227" s="440"/>
      <c r="ECA227" s="440"/>
      <c r="ECB227" s="440"/>
      <c r="ECC227" s="440"/>
      <c r="ECD227" s="440"/>
      <c r="ECE227" s="440"/>
      <c r="ECF227" s="440"/>
      <c r="ECG227" s="440"/>
      <c r="ECH227" s="440"/>
      <c r="ECI227" s="440"/>
      <c r="ECJ227" s="440"/>
      <c r="ECK227" s="440"/>
      <c r="ECL227" s="440"/>
      <c r="ECM227" s="440"/>
      <c r="ECN227" s="440"/>
      <c r="ECO227" s="440"/>
      <c r="ECP227" s="440"/>
      <c r="ECQ227" s="440"/>
      <c r="ECR227" s="440"/>
      <c r="ECS227" s="440"/>
      <c r="ECT227" s="440"/>
      <c r="ECU227" s="440"/>
      <c r="ECV227" s="440"/>
      <c r="ECW227" s="440"/>
      <c r="ECX227" s="440"/>
      <c r="ECY227" s="440"/>
      <c r="ECZ227" s="440"/>
      <c r="EDA227" s="440"/>
      <c r="EDB227" s="440"/>
      <c r="EDC227" s="440"/>
      <c r="EDD227" s="440"/>
      <c r="EDE227" s="440"/>
      <c r="EDF227" s="440"/>
      <c r="EDG227" s="440"/>
      <c r="EDH227" s="440"/>
      <c r="EDI227" s="440"/>
      <c r="EDJ227" s="440"/>
      <c r="EDK227" s="440"/>
      <c r="EDL227" s="440"/>
      <c r="EDM227" s="440"/>
      <c r="EDN227" s="440"/>
      <c r="EDO227" s="440"/>
      <c r="EDP227" s="440"/>
      <c r="EDQ227" s="440"/>
      <c r="EDR227" s="440"/>
      <c r="EDS227" s="440"/>
      <c r="EDT227" s="440"/>
      <c r="EDU227" s="440"/>
      <c r="EDV227" s="440"/>
      <c r="EDW227" s="440"/>
      <c r="EDX227" s="440"/>
      <c r="EDY227" s="440"/>
      <c r="EDZ227" s="440"/>
      <c r="EEA227" s="440"/>
      <c r="EEB227" s="440"/>
      <c r="EEC227" s="440"/>
      <c r="EED227" s="440"/>
      <c r="EEE227" s="440"/>
      <c r="EEF227" s="440"/>
      <c r="EEG227" s="440"/>
      <c r="EEH227" s="440"/>
      <c r="EEI227" s="440"/>
      <c r="EEJ227" s="440"/>
      <c r="EEK227" s="440"/>
      <c r="EEL227" s="440"/>
      <c r="EEM227" s="440"/>
      <c r="EEN227" s="440"/>
      <c r="EEO227" s="440"/>
      <c r="EEP227" s="440"/>
      <c r="EEQ227" s="440"/>
      <c r="EER227" s="440"/>
      <c r="EES227" s="440"/>
      <c r="EET227" s="440"/>
      <c r="EEU227" s="440"/>
      <c r="EEV227" s="440"/>
      <c r="EEW227" s="440"/>
      <c r="EEX227" s="440"/>
      <c r="EEY227" s="440"/>
      <c r="EEZ227" s="440"/>
      <c r="EFA227" s="440"/>
      <c r="EFB227" s="440"/>
      <c r="EFC227" s="440"/>
      <c r="EFD227" s="440"/>
      <c r="EFE227" s="440"/>
      <c r="EFF227" s="440"/>
      <c r="EFG227" s="440"/>
      <c r="EFH227" s="440"/>
      <c r="EFI227" s="440"/>
      <c r="EFJ227" s="440"/>
      <c r="EFK227" s="440"/>
      <c r="EFL227" s="440"/>
      <c r="EFM227" s="440"/>
      <c r="EFN227" s="440"/>
      <c r="EFO227" s="440"/>
      <c r="EFP227" s="440"/>
      <c r="EFQ227" s="440"/>
      <c r="EFR227" s="440"/>
      <c r="EFS227" s="440"/>
      <c r="EFT227" s="440"/>
      <c r="EFU227" s="440"/>
      <c r="EFV227" s="440"/>
      <c r="EFW227" s="440"/>
      <c r="EFX227" s="440"/>
      <c r="EFY227" s="440"/>
      <c r="EFZ227" s="440"/>
      <c r="EGA227" s="440"/>
      <c r="EGB227" s="440"/>
      <c r="EGC227" s="440"/>
      <c r="EGD227" s="440"/>
      <c r="EGE227" s="440"/>
      <c r="EGF227" s="440"/>
      <c r="EGG227" s="440"/>
      <c r="EGH227" s="440"/>
      <c r="EGI227" s="440"/>
      <c r="EGJ227" s="440"/>
      <c r="EGK227" s="440"/>
      <c r="EGL227" s="440"/>
      <c r="EGM227" s="440"/>
      <c r="EGN227" s="440"/>
      <c r="EGO227" s="440"/>
      <c r="EGP227" s="440"/>
      <c r="EGQ227" s="440"/>
      <c r="EGR227" s="440"/>
      <c r="EGS227" s="440"/>
      <c r="EGT227" s="440"/>
      <c r="EGU227" s="440"/>
      <c r="EGV227" s="440"/>
      <c r="EGW227" s="440"/>
      <c r="EGX227" s="440"/>
      <c r="EGY227" s="440"/>
      <c r="EGZ227" s="440"/>
      <c r="EHA227" s="440"/>
      <c r="EHB227" s="440"/>
      <c r="EHC227" s="440"/>
      <c r="EHD227" s="440"/>
      <c r="EHE227" s="440"/>
      <c r="EHF227" s="440"/>
      <c r="EHG227" s="440"/>
      <c r="EHH227" s="440"/>
      <c r="EHI227" s="440"/>
      <c r="EHJ227" s="440"/>
      <c r="EHK227" s="440"/>
      <c r="EHL227" s="440"/>
      <c r="EHM227" s="440"/>
      <c r="EHN227" s="440"/>
      <c r="EHO227" s="440"/>
      <c r="EHP227" s="440"/>
      <c r="EHQ227" s="440"/>
      <c r="EHR227" s="440"/>
      <c r="EHS227" s="440"/>
      <c r="EHT227" s="440"/>
      <c r="EHU227" s="440"/>
      <c r="EHV227" s="440"/>
      <c r="EHW227" s="440"/>
      <c r="EHX227" s="440"/>
      <c r="EHY227" s="440"/>
      <c r="EHZ227" s="440"/>
      <c r="EIA227" s="440"/>
      <c r="EIB227" s="440"/>
      <c r="EIC227" s="440"/>
      <c r="EID227" s="440"/>
      <c r="EIE227" s="440"/>
      <c r="EIF227" s="440"/>
      <c r="EIG227" s="440"/>
      <c r="EIH227" s="440"/>
      <c r="EII227" s="440"/>
      <c r="EIJ227" s="440"/>
      <c r="EIK227" s="440"/>
      <c r="EIL227" s="440"/>
      <c r="EIM227" s="440"/>
      <c r="EIN227" s="440"/>
      <c r="EIO227" s="440"/>
      <c r="EIP227" s="440"/>
      <c r="EIQ227" s="440"/>
      <c r="EIR227" s="440"/>
      <c r="EIS227" s="440"/>
      <c r="EIT227" s="440"/>
      <c r="EIU227" s="440"/>
      <c r="EIV227" s="440"/>
      <c r="EIW227" s="440"/>
      <c r="EIX227" s="440"/>
      <c r="EIY227" s="440"/>
      <c r="EIZ227" s="440"/>
      <c r="EJA227" s="440"/>
      <c r="EJB227" s="440"/>
      <c r="EJC227" s="440"/>
      <c r="EJD227" s="440"/>
      <c r="EJE227" s="440"/>
      <c r="EJF227" s="440"/>
      <c r="EJG227" s="440"/>
      <c r="EJH227" s="440"/>
      <c r="EJI227" s="440"/>
      <c r="EJJ227" s="440"/>
      <c r="EJK227" s="440"/>
      <c r="EJL227" s="440"/>
      <c r="EJM227" s="440"/>
      <c r="EJN227" s="440"/>
      <c r="EJO227" s="440"/>
      <c r="EJP227" s="440"/>
      <c r="EJQ227" s="440"/>
      <c r="EJR227" s="440"/>
      <c r="EJS227" s="440"/>
      <c r="EJT227" s="440"/>
      <c r="EJU227" s="440"/>
      <c r="EJV227" s="440"/>
      <c r="EJW227" s="440"/>
      <c r="EJX227" s="440"/>
      <c r="EJY227" s="440"/>
      <c r="EJZ227" s="440"/>
      <c r="EKA227" s="440"/>
      <c r="EKB227" s="440"/>
      <c r="EKC227" s="440"/>
      <c r="EKD227" s="440"/>
      <c r="EKE227" s="440"/>
      <c r="EKF227" s="440"/>
      <c r="EKG227" s="440"/>
      <c r="EKH227" s="440"/>
      <c r="EKI227" s="440"/>
      <c r="EKJ227" s="440"/>
      <c r="EKK227" s="440"/>
      <c r="EKL227" s="440"/>
      <c r="EKM227" s="440"/>
      <c r="EKN227" s="440"/>
      <c r="EKO227" s="440"/>
      <c r="EKP227" s="440"/>
      <c r="EKQ227" s="440"/>
      <c r="EKR227" s="440"/>
      <c r="EKS227" s="440"/>
      <c r="EKT227" s="440"/>
      <c r="EKU227" s="440"/>
      <c r="EKV227" s="440"/>
      <c r="EKW227" s="440"/>
      <c r="EKX227" s="440"/>
      <c r="EKY227" s="440"/>
      <c r="EKZ227" s="440"/>
      <c r="ELA227" s="440"/>
      <c r="ELB227" s="440"/>
      <c r="ELC227" s="440"/>
      <c r="ELD227" s="440"/>
      <c r="ELE227" s="440"/>
      <c r="ELF227" s="440"/>
      <c r="ELG227" s="440"/>
      <c r="ELH227" s="440"/>
      <c r="ELI227" s="440"/>
      <c r="ELJ227" s="440"/>
      <c r="ELK227" s="440"/>
      <c r="ELL227" s="440"/>
      <c r="ELM227" s="440"/>
      <c r="ELN227" s="440"/>
      <c r="ELO227" s="440"/>
      <c r="ELP227" s="440"/>
      <c r="ELQ227" s="440"/>
      <c r="ELR227" s="440"/>
      <c r="ELS227" s="440"/>
      <c r="ELT227" s="440"/>
      <c r="ELU227" s="440"/>
      <c r="ELV227" s="440"/>
      <c r="ELW227" s="440"/>
      <c r="ELX227" s="440"/>
      <c r="ELY227" s="440"/>
      <c r="ELZ227" s="440"/>
      <c r="EMA227" s="440"/>
      <c r="EMB227" s="440"/>
      <c r="EMC227" s="440"/>
      <c r="EMD227" s="440"/>
      <c r="EME227" s="440"/>
      <c r="EMF227" s="440"/>
      <c r="EMG227" s="440"/>
      <c r="EMH227" s="440"/>
      <c r="EMI227" s="440"/>
      <c r="EMJ227" s="440"/>
      <c r="EMK227" s="440"/>
      <c r="EML227" s="440"/>
      <c r="EMM227" s="440"/>
      <c r="EMN227" s="440"/>
      <c r="EMO227" s="440"/>
      <c r="EMP227" s="440"/>
      <c r="EMQ227" s="440"/>
      <c r="EMR227" s="440"/>
      <c r="EMS227" s="440"/>
      <c r="EMT227" s="440"/>
      <c r="EMU227" s="440"/>
      <c r="EMV227" s="440"/>
      <c r="EMW227" s="440"/>
      <c r="EMX227" s="440"/>
      <c r="EMY227" s="440"/>
      <c r="EMZ227" s="440"/>
      <c r="ENA227" s="440"/>
      <c r="ENB227" s="440"/>
      <c r="ENC227" s="440"/>
      <c r="END227" s="440"/>
      <c r="ENE227" s="440"/>
      <c r="ENF227" s="440"/>
      <c r="ENG227" s="440"/>
      <c r="ENH227" s="440"/>
      <c r="ENI227" s="440"/>
      <c r="ENJ227" s="440"/>
      <c r="ENK227" s="440"/>
      <c r="ENL227" s="440"/>
      <c r="ENM227" s="440"/>
      <c r="ENN227" s="440"/>
      <c r="ENO227" s="440"/>
      <c r="ENP227" s="440"/>
      <c r="ENQ227" s="440"/>
      <c r="ENR227" s="440"/>
      <c r="ENS227" s="440"/>
      <c r="ENT227" s="440"/>
      <c r="ENU227" s="440"/>
      <c r="ENV227" s="440"/>
      <c r="ENW227" s="440"/>
      <c r="ENX227" s="440"/>
      <c r="ENY227" s="440"/>
      <c r="ENZ227" s="440"/>
      <c r="EOA227" s="440"/>
      <c r="EOB227" s="440"/>
      <c r="EOC227" s="440"/>
      <c r="EOD227" s="440"/>
      <c r="EOE227" s="440"/>
      <c r="EOF227" s="440"/>
      <c r="EOG227" s="440"/>
      <c r="EOH227" s="440"/>
      <c r="EOI227" s="440"/>
      <c r="EOJ227" s="440"/>
      <c r="EOK227" s="440"/>
      <c r="EOL227" s="440"/>
      <c r="EOM227" s="440"/>
      <c r="EON227" s="440"/>
      <c r="EOO227" s="440"/>
      <c r="EOP227" s="440"/>
      <c r="EOQ227" s="440"/>
      <c r="EOR227" s="440"/>
      <c r="EOS227" s="440"/>
      <c r="EOT227" s="440"/>
      <c r="EOU227" s="440"/>
      <c r="EOV227" s="440"/>
      <c r="EOW227" s="440"/>
      <c r="EOX227" s="440"/>
      <c r="EOY227" s="440"/>
      <c r="EOZ227" s="440"/>
      <c r="EPA227" s="440"/>
      <c r="EPB227" s="440"/>
      <c r="EPC227" s="440"/>
      <c r="EPD227" s="440"/>
      <c r="EPE227" s="440"/>
      <c r="EPF227" s="440"/>
      <c r="EPG227" s="440"/>
      <c r="EPH227" s="440"/>
      <c r="EPI227" s="440"/>
      <c r="EPJ227" s="440"/>
      <c r="EPK227" s="440"/>
      <c r="EPL227" s="440"/>
      <c r="EPM227" s="440"/>
      <c r="EPN227" s="440"/>
      <c r="EPO227" s="440"/>
      <c r="EPP227" s="440"/>
      <c r="EPQ227" s="440"/>
      <c r="EPR227" s="440"/>
      <c r="EPS227" s="440"/>
      <c r="EPT227" s="440"/>
      <c r="EPU227" s="440"/>
      <c r="EPV227" s="440"/>
      <c r="EPW227" s="440"/>
      <c r="EPX227" s="440"/>
      <c r="EPY227" s="440"/>
      <c r="EPZ227" s="440"/>
      <c r="EQA227" s="440"/>
      <c r="EQB227" s="440"/>
      <c r="EQC227" s="440"/>
      <c r="EQD227" s="440"/>
      <c r="EQE227" s="440"/>
      <c r="EQF227" s="440"/>
      <c r="EQG227" s="440"/>
      <c r="EQH227" s="440"/>
      <c r="EQI227" s="440"/>
      <c r="EQJ227" s="440"/>
      <c r="EQK227" s="440"/>
      <c r="EQL227" s="440"/>
      <c r="EQM227" s="440"/>
      <c r="EQN227" s="440"/>
      <c r="EQO227" s="440"/>
      <c r="EQP227" s="440"/>
      <c r="EQQ227" s="440"/>
      <c r="EQR227" s="440"/>
      <c r="EQS227" s="440"/>
      <c r="EQT227" s="440"/>
      <c r="EQU227" s="440"/>
      <c r="EQV227" s="440"/>
      <c r="EQW227" s="440"/>
      <c r="EQX227" s="440"/>
      <c r="EQY227" s="440"/>
      <c r="EQZ227" s="440"/>
      <c r="ERA227" s="440"/>
      <c r="ERB227" s="440"/>
      <c r="ERC227" s="440"/>
      <c r="ERD227" s="440"/>
      <c r="ERE227" s="440"/>
      <c r="ERF227" s="440"/>
      <c r="ERG227" s="440"/>
      <c r="ERH227" s="440"/>
      <c r="ERI227" s="440"/>
      <c r="ERJ227" s="440"/>
      <c r="ERK227" s="440"/>
      <c r="ERL227" s="440"/>
      <c r="ERM227" s="440"/>
      <c r="ERN227" s="440"/>
      <c r="ERO227" s="440"/>
      <c r="ERP227" s="440"/>
      <c r="ERQ227" s="440"/>
      <c r="ERR227" s="440"/>
      <c r="ERS227" s="440"/>
      <c r="ERT227" s="440"/>
      <c r="ERU227" s="440"/>
      <c r="ERV227" s="440"/>
      <c r="ERW227" s="440"/>
      <c r="ERX227" s="440"/>
      <c r="ERY227" s="440"/>
      <c r="ERZ227" s="440"/>
      <c r="ESA227" s="440"/>
      <c r="ESB227" s="440"/>
      <c r="ESC227" s="440"/>
      <c r="ESD227" s="440"/>
      <c r="ESE227" s="440"/>
      <c r="ESF227" s="440"/>
      <c r="ESG227" s="440"/>
      <c r="ESH227" s="440"/>
      <c r="ESI227" s="440"/>
      <c r="ESJ227" s="440"/>
      <c r="ESK227" s="440"/>
      <c r="ESL227" s="440"/>
      <c r="ESM227" s="440"/>
      <c r="ESN227" s="440"/>
      <c r="ESO227" s="440"/>
      <c r="ESP227" s="440"/>
      <c r="ESQ227" s="440"/>
      <c r="ESR227" s="440"/>
      <c r="ESS227" s="440"/>
      <c r="EST227" s="440"/>
      <c r="ESU227" s="440"/>
      <c r="ESV227" s="440"/>
      <c r="ESW227" s="440"/>
      <c r="ESX227" s="440"/>
      <c r="ESY227" s="440"/>
      <c r="ESZ227" s="440"/>
      <c r="ETA227" s="440"/>
      <c r="ETB227" s="440"/>
      <c r="ETC227" s="440"/>
      <c r="ETD227" s="440"/>
      <c r="ETE227" s="440"/>
      <c r="ETF227" s="440"/>
      <c r="ETG227" s="440"/>
      <c r="ETH227" s="440"/>
      <c r="ETI227" s="440"/>
      <c r="ETJ227" s="440"/>
      <c r="ETK227" s="440"/>
      <c r="ETL227" s="440"/>
      <c r="ETM227" s="440"/>
      <c r="ETN227" s="440"/>
      <c r="ETO227" s="440"/>
      <c r="ETP227" s="440"/>
      <c r="ETQ227" s="440"/>
      <c r="ETR227" s="440"/>
      <c r="ETS227" s="440"/>
      <c r="ETT227" s="440"/>
      <c r="ETU227" s="440"/>
      <c r="ETV227" s="440"/>
      <c r="ETW227" s="440"/>
      <c r="ETX227" s="440"/>
      <c r="ETY227" s="440"/>
      <c r="ETZ227" s="440"/>
      <c r="EUA227" s="440"/>
      <c r="EUB227" s="440"/>
      <c r="EUC227" s="440"/>
      <c r="EUD227" s="440"/>
      <c r="EUE227" s="440"/>
      <c r="EUF227" s="440"/>
      <c r="EUG227" s="440"/>
      <c r="EUH227" s="440"/>
      <c r="EUI227" s="440"/>
      <c r="EUJ227" s="440"/>
      <c r="EUK227" s="440"/>
      <c r="EUL227" s="440"/>
      <c r="EUM227" s="440"/>
      <c r="EUN227" s="440"/>
      <c r="EUO227" s="440"/>
      <c r="EUP227" s="440"/>
      <c r="EUQ227" s="440"/>
      <c r="EUR227" s="440"/>
      <c r="EUS227" s="440"/>
      <c r="EUT227" s="440"/>
      <c r="EUU227" s="440"/>
      <c r="EUV227" s="440"/>
      <c r="EUW227" s="440"/>
      <c r="EUX227" s="440"/>
      <c r="EUY227" s="440"/>
      <c r="EUZ227" s="440"/>
      <c r="EVA227" s="440"/>
      <c r="EVB227" s="440"/>
      <c r="EVC227" s="440"/>
      <c r="EVD227" s="440"/>
      <c r="EVE227" s="440"/>
      <c r="EVF227" s="440"/>
      <c r="EVG227" s="440"/>
      <c r="EVH227" s="440"/>
      <c r="EVI227" s="440"/>
      <c r="EVJ227" s="440"/>
      <c r="EVK227" s="440"/>
      <c r="EVL227" s="440"/>
      <c r="EVM227" s="440"/>
      <c r="EVN227" s="440"/>
      <c r="EVO227" s="440"/>
      <c r="EVP227" s="440"/>
      <c r="EVQ227" s="440"/>
      <c r="EVR227" s="440"/>
      <c r="EVS227" s="440"/>
      <c r="EVT227" s="440"/>
      <c r="EVU227" s="440"/>
      <c r="EVV227" s="440"/>
      <c r="EVW227" s="440"/>
      <c r="EVX227" s="440"/>
      <c r="EVY227" s="440"/>
      <c r="EVZ227" s="440"/>
      <c r="EWA227" s="440"/>
      <c r="EWB227" s="440"/>
      <c r="EWC227" s="440"/>
      <c r="EWD227" s="440"/>
      <c r="EWE227" s="440"/>
      <c r="EWF227" s="440"/>
      <c r="EWG227" s="440"/>
      <c r="EWH227" s="440"/>
      <c r="EWI227" s="440"/>
      <c r="EWJ227" s="440"/>
      <c r="EWK227" s="440"/>
      <c r="EWL227" s="440"/>
      <c r="EWM227" s="440"/>
      <c r="EWN227" s="440"/>
      <c r="EWO227" s="440"/>
      <c r="EWP227" s="440"/>
      <c r="EWQ227" s="440"/>
      <c r="EWR227" s="440"/>
      <c r="EWS227" s="440"/>
      <c r="EWT227" s="440"/>
      <c r="EWU227" s="440"/>
      <c r="EWV227" s="440"/>
      <c r="EWW227" s="440"/>
      <c r="EWX227" s="440"/>
      <c r="EWY227" s="440"/>
      <c r="EWZ227" s="440"/>
      <c r="EXA227" s="440"/>
      <c r="EXB227" s="440"/>
      <c r="EXC227" s="440"/>
      <c r="EXD227" s="440"/>
      <c r="EXE227" s="440"/>
      <c r="EXF227" s="440"/>
      <c r="EXG227" s="440"/>
      <c r="EXH227" s="440"/>
      <c r="EXI227" s="440"/>
      <c r="EXJ227" s="440"/>
      <c r="EXK227" s="440"/>
      <c r="EXL227" s="440"/>
      <c r="EXM227" s="440"/>
      <c r="EXN227" s="440"/>
      <c r="EXO227" s="440"/>
      <c r="EXP227" s="440"/>
      <c r="EXQ227" s="440"/>
      <c r="EXR227" s="440"/>
      <c r="EXS227" s="440"/>
      <c r="EXT227" s="440"/>
      <c r="EXU227" s="440"/>
      <c r="EXV227" s="440"/>
      <c r="EXW227" s="440"/>
      <c r="EXX227" s="440"/>
      <c r="EXY227" s="440"/>
      <c r="EXZ227" s="440"/>
      <c r="EYA227" s="440"/>
      <c r="EYB227" s="440"/>
      <c r="EYC227" s="440"/>
      <c r="EYD227" s="440"/>
      <c r="EYE227" s="440"/>
      <c r="EYF227" s="440"/>
      <c r="EYG227" s="440"/>
      <c r="EYH227" s="440"/>
      <c r="EYI227" s="440"/>
      <c r="EYJ227" s="440"/>
      <c r="EYK227" s="440"/>
      <c r="EYL227" s="440"/>
      <c r="EYM227" s="440"/>
      <c r="EYN227" s="440"/>
      <c r="EYO227" s="440"/>
      <c r="EYP227" s="440"/>
      <c r="EYQ227" s="440"/>
      <c r="EYR227" s="440"/>
      <c r="EYS227" s="440"/>
      <c r="EYT227" s="440"/>
      <c r="EYU227" s="440"/>
      <c r="EYV227" s="440"/>
      <c r="EYW227" s="440"/>
      <c r="EYX227" s="440"/>
      <c r="EYY227" s="440"/>
      <c r="EYZ227" s="440"/>
      <c r="EZA227" s="440"/>
      <c r="EZB227" s="440"/>
      <c r="EZC227" s="440"/>
      <c r="EZD227" s="440"/>
      <c r="EZE227" s="440"/>
      <c r="EZF227" s="440"/>
      <c r="EZG227" s="440"/>
      <c r="EZH227" s="440"/>
      <c r="EZI227" s="440"/>
      <c r="EZJ227" s="440"/>
      <c r="EZK227" s="440"/>
      <c r="EZL227" s="440"/>
      <c r="EZM227" s="440"/>
      <c r="EZN227" s="440"/>
      <c r="EZO227" s="440"/>
      <c r="EZP227" s="440"/>
      <c r="EZQ227" s="440"/>
      <c r="EZR227" s="440"/>
      <c r="EZS227" s="440"/>
      <c r="EZT227" s="440"/>
      <c r="EZU227" s="440"/>
      <c r="EZV227" s="440"/>
      <c r="EZW227" s="440"/>
      <c r="EZX227" s="440"/>
      <c r="EZY227" s="440"/>
      <c r="EZZ227" s="440"/>
      <c r="FAA227" s="440"/>
      <c r="FAB227" s="440"/>
      <c r="FAC227" s="440"/>
      <c r="FAD227" s="440"/>
      <c r="FAE227" s="440"/>
      <c r="FAF227" s="440"/>
      <c r="FAG227" s="440"/>
      <c r="FAH227" s="440"/>
      <c r="FAI227" s="440"/>
      <c r="FAJ227" s="440"/>
      <c r="FAK227" s="440"/>
      <c r="FAL227" s="440"/>
      <c r="FAM227" s="440"/>
      <c r="FAN227" s="440"/>
      <c r="FAO227" s="440"/>
      <c r="FAP227" s="440"/>
      <c r="FAQ227" s="440"/>
      <c r="FAR227" s="440"/>
      <c r="FAS227" s="440"/>
      <c r="FAT227" s="440"/>
      <c r="FAU227" s="440"/>
      <c r="FAV227" s="440"/>
      <c r="FAW227" s="440"/>
      <c r="FAX227" s="440"/>
      <c r="FAY227" s="440"/>
      <c r="FAZ227" s="440"/>
      <c r="FBA227" s="440"/>
      <c r="FBB227" s="440"/>
      <c r="FBC227" s="440"/>
      <c r="FBD227" s="440"/>
      <c r="FBE227" s="440"/>
      <c r="FBF227" s="440"/>
      <c r="FBG227" s="440"/>
      <c r="FBH227" s="440"/>
      <c r="FBI227" s="440"/>
      <c r="FBJ227" s="440"/>
      <c r="FBK227" s="440"/>
      <c r="FBL227" s="440"/>
      <c r="FBM227" s="440"/>
      <c r="FBN227" s="440"/>
      <c r="FBO227" s="440"/>
      <c r="FBP227" s="440"/>
      <c r="FBQ227" s="440"/>
      <c r="FBR227" s="440"/>
      <c r="FBS227" s="440"/>
      <c r="FBT227" s="440"/>
      <c r="FBU227" s="440"/>
      <c r="FBV227" s="440"/>
      <c r="FBW227" s="440"/>
      <c r="FBX227" s="440"/>
      <c r="FBY227" s="440"/>
      <c r="FBZ227" s="440"/>
      <c r="FCA227" s="440"/>
      <c r="FCB227" s="440"/>
      <c r="FCC227" s="440"/>
      <c r="FCD227" s="440"/>
      <c r="FCE227" s="440"/>
      <c r="FCF227" s="440"/>
      <c r="FCG227" s="440"/>
      <c r="FCH227" s="440"/>
      <c r="FCI227" s="440"/>
      <c r="FCJ227" s="440"/>
      <c r="FCK227" s="440"/>
      <c r="FCL227" s="440"/>
      <c r="FCM227" s="440"/>
      <c r="FCN227" s="440"/>
      <c r="FCO227" s="440"/>
      <c r="FCP227" s="440"/>
      <c r="FCQ227" s="440"/>
      <c r="FCR227" s="440"/>
      <c r="FCS227" s="440"/>
      <c r="FCT227" s="440"/>
      <c r="FCU227" s="440"/>
      <c r="FCV227" s="440"/>
      <c r="FCW227" s="440"/>
      <c r="FCX227" s="440"/>
      <c r="FCY227" s="440"/>
      <c r="FCZ227" s="440"/>
      <c r="FDA227" s="440"/>
      <c r="FDB227" s="440"/>
      <c r="FDC227" s="440"/>
      <c r="FDD227" s="440"/>
      <c r="FDE227" s="440"/>
      <c r="FDF227" s="440"/>
      <c r="FDG227" s="440"/>
      <c r="FDH227" s="440"/>
      <c r="FDI227" s="440"/>
      <c r="FDJ227" s="440"/>
      <c r="FDK227" s="440"/>
      <c r="FDL227" s="440"/>
      <c r="FDM227" s="440"/>
      <c r="FDN227" s="440"/>
      <c r="FDO227" s="440"/>
      <c r="FDP227" s="440"/>
      <c r="FDQ227" s="440"/>
      <c r="FDR227" s="440"/>
      <c r="FDS227" s="440"/>
      <c r="FDT227" s="440"/>
      <c r="FDU227" s="440"/>
      <c r="FDV227" s="440"/>
      <c r="FDW227" s="440"/>
      <c r="FDX227" s="440"/>
      <c r="FDY227" s="440"/>
      <c r="FDZ227" s="440"/>
      <c r="FEA227" s="440"/>
      <c r="FEB227" s="440"/>
      <c r="FEC227" s="440"/>
      <c r="FED227" s="440"/>
      <c r="FEE227" s="440"/>
      <c r="FEF227" s="440"/>
      <c r="FEG227" s="440"/>
      <c r="FEH227" s="440"/>
      <c r="FEI227" s="440"/>
      <c r="FEJ227" s="440"/>
      <c r="FEK227" s="440"/>
      <c r="FEL227" s="440"/>
      <c r="FEM227" s="440"/>
      <c r="FEN227" s="440"/>
      <c r="FEO227" s="440"/>
      <c r="FEP227" s="440"/>
      <c r="FEQ227" s="440"/>
      <c r="FER227" s="440"/>
      <c r="FES227" s="440"/>
      <c r="FET227" s="440"/>
      <c r="FEU227" s="440"/>
      <c r="FEV227" s="440"/>
      <c r="FEW227" s="440"/>
      <c r="FEX227" s="440"/>
      <c r="FEY227" s="440"/>
      <c r="FEZ227" s="440"/>
      <c r="FFA227" s="440"/>
      <c r="FFB227" s="440"/>
      <c r="FFC227" s="440"/>
      <c r="FFD227" s="440"/>
      <c r="FFE227" s="440"/>
      <c r="FFF227" s="440"/>
      <c r="FFG227" s="440"/>
      <c r="FFH227" s="440"/>
      <c r="FFI227" s="440"/>
      <c r="FFJ227" s="440"/>
      <c r="FFK227" s="440"/>
      <c r="FFL227" s="440"/>
      <c r="FFM227" s="440"/>
      <c r="FFN227" s="440"/>
      <c r="FFO227" s="440"/>
      <c r="FFP227" s="440"/>
      <c r="FFQ227" s="440"/>
      <c r="FFR227" s="440"/>
      <c r="FFS227" s="440"/>
      <c r="FFT227" s="440"/>
      <c r="FFU227" s="440"/>
      <c r="FFV227" s="440"/>
      <c r="FFW227" s="440"/>
      <c r="FFX227" s="440"/>
      <c r="FFY227" s="440"/>
      <c r="FFZ227" s="440"/>
      <c r="FGA227" s="440"/>
      <c r="FGB227" s="440"/>
      <c r="FGC227" s="440"/>
      <c r="FGD227" s="440"/>
      <c r="FGE227" s="440"/>
      <c r="FGF227" s="440"/>
      <c r="FGG227" s="440"/>
      <c r="FGH227" s="440"/>
      <c r="FGI227" s="440"/>
      <c r="FGJ227" s="440"/>
      <c r="FGK227" s="440"/>
      <c r="FGL227" s="440"/>
      <c r="FGM227" s="440"/>
      <c r="FGN227" s="440"/>
      <c r="FGO227" s="440"/>
      <c r="FGP227" s="440"/>
      <c r="FGQ227" s="440"/>
      <c r="FGR227" s="440"/>
      <c r="FGS227" s="440"/>
      <c r="FGT227" s="440"/>
      <c r="FGU227" s="440"/>
      <c r="FGV227" s="440"/>
      <c r="FGW227" s="440"/>
      <c r="FGX227" s="440"/>
      <c r="FGY227" s="440"/>
      <c r="FGZ227" s="440"/>
      <c r="FHA227" s="440"/>
      <c r="FHB227" s="440"/>
      <c r="FHC227" s="440"/>
      <c r="FHD227" s="440"/>
      <c r="FHE227" s="440"/>
      <c r="FHF227" s="440"/>
      <c r="FHG227" s="440"/>
      <c r="FHH227" s="440"/>
      <c r="FHI227" s="440"/>
      <c r="FHJ227" s="440"/>
      <c r="FHK227" s="440"/>
      <c r="FHL227" s="440"/>
      <c r="FHM227" s="440"/>
      <c r="FHN227" s="440"/>
      <c r="FHO227" s="440"/>
      <c r="FHP227" s="440"/>
      <c r="FHQ227" s="440"/>
      <c r="FHR227" s="440"/>
      <c r="FHS227" s="440"/>
      <c r="FHT227" s="440"/>
      <c r="FHU227" s="440"/>
      <c r="FHV227" s="440"/>
      <c r="FHW227" s="440"/>
      <c r="FHX227" s="440"/>
      <c r="FHY227" s="440"/>
      <c r="FHZ227" s="440"/>
      <c r="FIA227" s="440"/>
      <c r="FIB227" s="440"/>
      <c r="FIC227" s="440"/>
      <c r="FID227" s="440"/>
      <c r="FIE227" s="440"/>
      <c r="FIF227" s="440"/>
      <c r="FIG227" s="440"/>
      <c r="FIH227" s="440"/>
      <c r="FII227" s="440"/>
      <c r="FIJ227" s="440"/>
      <c r="FIK227" s="440"/>
      <c r="FIL227" s="440"/>
      <c r="FIM227" s="440"/>
      <c r="FIN227" s="440"/>
      <c r="FIO227" s="440"/>
      <c r="FIP227" s="440"/>
      <c r="FIQ227" s="440"/>
      <c r="FIR227" s="440"/>
      <c r="FIS227" s="440"/>
      <c r="FIT227" s="440"/>
      <c r="FIU227" s="440"/>
      <c r="FIV227" s="440"/>
      <c r="FIW227" s="440"/>
      <c r="FIX227" s="440"/>
      <c r="FIY227" s="440"/>
      <c r="FIZ227" s="440"/>
      <c r="FJA227" s="440"/>
      <c r="FJB227" s="440"/>
      <c r="FJC227" s="440"/>
      <c r="FJD227" s="440"/>
      <c r="FJE227" s="440"/>
      <c r="FJF227" s="440"/>
      <c r="FJG227" s="440"/>
      <c r="FJH227" s="440"/>
      <c r="FJI227" s="440"/>
      <c r="FJJ227" s="440"/>
      <c r="FJK227" s="440"/>
      <c r="FJL227" s="440"/>
      <c r="FJM227" s="440"/>
      <c r="FJN227" s="440"/>
      <c r="FJO227" s="440"/>
      <c r="FJP227" s="440"/>
      <c r="FJQ227" s="440"/>
      <c r="FJR227" s="440"/>
      <c r="FJS227" s="440"/>
      <c r="FJT227" s="440"/>
      <c r="FJU227" s="440"/>
      <c r="FJV227" s="440"/>
      <c r="FJW227" s="440"/>
      <c r="FJX227" s="440"/>
      <c r="FJY227" s="440"/>
      <c r="FJZ227" s="440"/>
      <c r="FKA227" s="440"/>
      <c r="FKB227" s="440"/>
      <c r="FKC227" s="440"/>
      <c r="FKD227" s="440"/>
      <c r="FKE227" s="440"/>
      <c r="FKF227" s="440"/>
      <c r="FKG227" s="440"/>
      <c r="FKH227" s="440"/>
      <c r="FKI227" s="440"/>
      <c r="FKJ227" s="440"/>
      <c r="FKK227" s="440"/>
      <c r="FKL227" s="440"/>
      <c r="FKM227" s="440"/>
      <c r="FKN227" s="440"/>
      <c r="FKO227" s="440"/>
      <c r="FKP227" s="440"/>
      <c r="FKQ227" s="440"/>
      <c r="FKR227" s="440"/>
      <c r="FKS227" s="440"/>
      <c r="FKT227" s="440"/>
      <c r="FKU227" s="440"/>
      <c r="FKV227" s="440"/>
      <c r="FKW227" s="440"/>
      <c r="FKX227" s="440"/>
      <c r="FKY227" s="440"/>
      <c r="FKZ227" s="440"/>
      <c r="FLA227" s="440"/>
      <c r="FLB227" s="440"/>
      <c r="FLC227" s="440"/>
      <c r="FLD227" s="440"/>
      <c r="FLE227" s="440"/>
      <c r="FLF227" s="440"/>
      <c r="FLG227" s="440"/>
      <c r="FLH227" s="440"/>
      <c r="FLI227" s="440"/>
      <c r="FLJ227" s="440"/>
      <c r="FLK227" s="440"/>
      <c r="FLL227" s="440"/>
      <c r="FLM227" s="440"/>
      <c r="FLN227" s="440"/>
      <c r="FLO227" s="440"/>
      <c r="FLP227" s="440"/>
      <c r="FLQ227" s="440"/>
      <c r="FLR227" s="440"/>
      <c r="FLS227" s="440"/>
      <c r="FLT227" s="440"/>
      <c r="FLU227" s="440"/>
      <c r="FLV227" s="440"/>
      <c r="FLW227" s="440"/>
      <c r="FLX227" s="440"/>
      <c r="FLY227" s="440"/>
      <c r="FLZ227" s="440"/>
      <c r="FMA227" s="440"/>
      <c r="FMB227" s="440"/>
      <c r="FMC227" s="440"/>
      <c r="FMD227" s="440"/>
      <c r="FME227" s="440"/>
      <c r="FMF227" s="440"/>
      <c r="FMG227" s="440"/>
      <c r="FMH227" s="440"/>
      <c r="FMI227" s="440"/>
      <c r="FMJ227" s="440"/>
      <c r="FMK227" s="440"/>
      <c r="FML227" s="440"/>
      <c r="FMM227" s="440"/>
      <c r="FMN227" s="440"/>
      <c r="FMO227" s="440"/>
      <c r="FMP227" s="440"/>
      <c r="FMQ227" s="440"/>
      <c r="FMR227" s="440"/>
      <c r="FMS227" s="440"/>
      <c r="FMT227" s="440"/>
      <c r="FMU227" s="440"/>
      <c r="FMV227" s="440"/>
      <c r="FMW227" s="440"/>
      <c r="FMX227" s="440"/>
      <c r="FMY227" s="440"/>
      <c r="FMZ227" s="440"/>
      <c r="FNA227" s="440"/>
      <c r="FNB227" s="440"/>
      <c r="FNC227" s="440"/>
      <c r="FND227" s="440"/>
      <c r="FNE227" s="440"/>
      <c r="FNF227" s="440"/>
      <c r="FNG227" s="440"/>
      <c r="FNH227" s="440"/>
      <c r="FNI227" s="440"/>
      <c r="FNJ227" s="440"/>
      <c r="FNK227" s="440"/>
      <c r="FNL227" s="440"/>
      <c r="FNM227" s="440"/>
      <c r="FNN227" s="440"/>
      <c r="FNO227" s="440"/>
      <c r="FNP227" s="440"/>
      <c r="FNQ227" s="440"/>
      <c r="FNR227" s="440"/>
      <c r="FNS227" s="440"/>
      <c r="FNT227" s="440"/>
      <c r="FNU227" s="440"/>
      <c r="FNV227" s="440"/>
      <c r="FNW227" s="440"/>
      <c r="FNX227" s="440"/>
      <c r="FNY227" s="440"/>
      <c r="FNZ227" s="440"/>
      <c r="FOA227" s="440"/>
      <c r="FOB227" s="440"/>
      <c r="FOC227" s="440"/>
      <c r="FOD227" s="440"/>
      <c r="FOE227" s="440"/>
      <c r="FOF227" s="440"/>
      <c r="FOG227" s="440"/>
      <c r="FOH227" s="440"/>
      <c r="FOI227" s="440"/>
      <c r="FOJ227" s="440"/>
      <c r="FOK227" s="440"/>
      <c r="FOL227" s="440"/>
      <c r="FOM227" s="440"/>
      <c r="FON227" s="440"/>
      <c r="FOO227" s="440"/>
      <c r="FOP227" s="440"/>
      <c r="FOQ227" s="440"/>
      <c r="FOR227" s="440"/>
      <c r="FOS227" s="440"/>
      <c r="FOT227" s="440"/>
      <c r="FOU227" s="440"/>
      <c r="FOV227" s="440"/>
      <c r="FOW227" s="440"/>
      <c r="FOX227" s="440"/>
      <c r="FOY227" s="440"/>
      <c r="FOZ227" s="440"/>
      <c r="FPA227" s="440"/>
      <c r="FPB227" s="440"/>
      <c r="FPC227" s="440"/>
      <c r="FPD227" s="440"/>
      <c r="FPE227" s="440"/>
      <c r="FPF227" s="440"/>
      <c r="FPG227" s="440"/>
      <c r="FPH227" s="440"/>
      <c r="FPI227" s="440"/>
      <c r="FPJ227" s="440"/>
      <c r="FPK227" s="440"/>
      <c r="FPL227" s="440"/>
      <c r="FPM227" s="440"/>
      <c r="FPN227" s="440"/>
      <c r="FPO227" s="440"/>
      <c r="FPP227" s="440"/>
      <c r="FPQ227" s="440"/>
      <c r="FPR227" s="440"/>
      <c r="FPS227" s="440"/>
      <c r="FPT227" s="440"/>
      <c r="FPU227" s="440"/>
      <c r="FPV227" s="440"/>
      <c r="FPW227" s="440"/>
      <c r="FPX227" s="440"/>
      <c r="FPY227" s="440"/>
      <c r="FPZ227" s="440"/>
      <c r="FQA227" s="440"/>
      <c r="FQB227" s="440"/>
      <c r="FQC227" s="440"/>
      <c r="FQD227" s="440"/>
      <c r="FQE227" s="440"/>
      <c r="FQF227" s="440"/>
      <c r="FQG227" s="440"/>
      <c r="FQH227" s="440"/>
      <c r="FQI227" s="440"/>
      <c r="FQJ227" s="440"/>
      <c r="FQK227" s="440"/>
      <c r="FQL227" s="440"/>
      <c r="FQM227" s="440"/>
      <c r="FQN227" s="440"/>
      <c r="FQO227" s="440"/>
      <c r="FQP227" s="440"/>
      <c r="FQQ227" s="440"/>
      <c r="FQR227" s="440"/>
      <c r="FQS227" s="440"/>
      <c r="FQT227" s="440"/>
      <c r="FQU227" s="440"/>
      <c r="FQV227" s="440"/>
      <c r="FQW227" s="440"/>
      <c r="FQX227" s="440"/>
      <c r="FQY227" s="440"/>
      <c r="FQZ227" s="440"/>
      <c r="FRA227" s="440"/>
      <c r="FRB227" s="440"/>
      <c r="FRC227" s="440"/>
      <c r="FRD227" s="440"/>
      <c r="FRE227" s="440"/>
      <c r="FRF227" s="440"/>
      <c r="FRG227" s="440"/>
      <c r="FRH227" s="440"/>
      <c r="FRI227" s="440"/>
      <c r="FRJ227" s="440"/>
      <c r="FRK227" s="440"/>
      <c r="FRL227" s="440"/>
      <c r="FRM227" s="440"/>
      <c r="FRN227" s="440"/>
      <c r="FRO227" s="440"/>
      <c r="FRP227" s="440"/>
      <c r="FRQ227" s="440"/>
      <c r="FRR227" s="440"/>
      <c r="FRS227" s="440"/>
      <c r="FRT227" s="440"/>
      <c r="FRU227" s="440"/>
      <c r="FRV227" s="440"/>
      <c r="FRW227" s="440"/>
      <c r="FRX227" s="440"/>
      <c r="FRY227" s="440"/>
      <c r="FRZ227" s="440"/>
      <c r="FSA227" s="440"/>
      <c r="FSB227" s="440"/>
      <c r="FSC227" s="440"/>
      <c r="FSD227" s="440"/>
      <c r="FSE227" s="440"/>
      <c r="FSF227" s="440"/>
      <c r="FSG227" s="440"/>
      <c r="FSH227" s="440"/>
      <c r="FSI227" s="440"/>
      <c r="FSJ227" s="440"/>
      <c r="FSK227" s="440"/>
      <c r="FSL227" s="440"/>
      <c r="FSM227" s="440"/>
      <c r="FSN227" s="440"/>
      <c r="FSO227" s="440"/>
      <c r="FSP227" s="440"/>
      <c r="FSQ227" s="440"/>
      <c r="FSR227" s="440"/>
      <c r="FSS227" s="440"/>
      <c r="FST227" s="440"/>
      <c r="FSU227" s="440"/>
      <c r="FSV227" s="440"/>
      <c r="FSW227" s="440"/>
      <c r="FSX227" s="440"/>
      <c r="FSY227" s="440"/>
      <c r="FSZ227" s="440"/>
      <c r="FTA227" s="440"/>
      <c r="FTB227" s="440"/>
      <c r="FTC227" s="440"/>
      <c r="FTD227" s="440"/>
      <c r="FTE227" s="440"/>
      <c r="FTF227" s="440"/>
      <c r="FTG227" s="440"/>
      <c r="FTH227" s="440"/>
      <c r="FTI227" s="440"/>
      <c r="FTJ227" s="440"/>
      <c r="FTK227" s="440"/>
      <c r="FTL227" s="440"/>
      <c r="FTM227" s="440"/>
      <c r="FTN227" s="440"/>
      <c r="FTO227" s="440"/>
      <c r="FTP227" s="440"/>
      <c r="FTQ227" s="440"/>
      <c r="FTR227" s="440"/>
      <c r="FTS227" s="440"/>
      <c r="FTT227" s="440"/>
      <c r="FTU227" s="440"/>
      <c r="FTV227" s="440"/>
      <c r="FTW227" s="440"/>
      <c r="FTX227" s="440"/>
      <c r="FTY227" s="440"/>
      <c r="FTZ227" s="440"/>
      <c r="FUA227" s="440"/>
      <c r="FUB227" s="440"/>
      <c r="FUC227" s="440"/>
      <c r="FUD227" s="440"/>
      <c r="FUE227" s="440"/>
      <c r="FUF227" s="440"/>
      <c r="FUG227" s="440"/>
      <c r="FUH227" s="440"/>
      <c r="FUI227" s="440"/>
      <c r="FUJ227" s="440"/>
      <c r="FUK227" s="440"/>
      <c r="FUL227" s="440"/>
      <c r="FUM227" s="440"/>
      <c r="FUN227" s="440"/>
      <c r="FUO227" s="440"/>
      <c r="FUP227" s="440"/>
      <c r="FUQ227" s="440"/>
      <c r="FUR227" s="440"/>
      <c r="FUS227" s="440"/>
      <c r="FUT227" s="440"/>
      <c r="FUU227" s="440"/>
      <c r="FUV227" s="440"/>
      <c r="FUW227" s="440"/>
      <c r="FUX227" s="440"/>
      <c r="FUY227" s="440"/>
      <c r="FUZ227" s="440"/>
      <c r="FVA227" s="440"/>
      <c r="FVB227" s="440"/>
      <c r="FVC227" s="440"/>
      <c r="FVD227" s="440"/>
      <c r="FVE227" s="440"/>
      <c r="FVF227" s="440"/>
      <c r="FVG227" s="440"/>
      <c r="FVH227" s="440"/>
      <c r="FVI227" s="440"/>
      <c r="FVJ227" s="440"/>
      <c r="FVK227" s="440"/>
      <c r="FVL227" s="440"/>
      <c r="FVM227" s="440"/>
      <c r="FVN227" s="440"/>
      <c r="FVO227" s="440"/>
      <c r="FVP227" s="440"/>
      <c r="FVQ227" s="440"/>
      <c r="FVR227" s="440"/>
      <c r="FVS227" s="440"/>
      <c r="FVT227" s="440"/>
      <c r="FVU227" s="440"/>
      <c r="FVV227" s="440"/>
      <c r="FVW227" s="440"/>
      <c r="FVX227" s="440"/>
      <c r="FVY227" s="440"/>
      <c r="FVZ227" s="440"/>
      <c r="FWA227" s="440"/>
      <c r="FWB227" s="440"/>
      <c r="FWC227" s="440"/>
      <c r="FWD227" s="440"/>
      <c r="FWE227" s="440"/>
      <c r="FWF227" s="440"/>
      <c r="FWG227" s="440"/>
      <c r="FWH227" s="440"/>
      <c r="FWI227" s="440"/>
      <c r="FWJ227" s="440"/>
      <c r="FWK227" s="440"/>
      <c r="FWL227" s="440"/>
      <c r="FWM227" s="440"/>
      <c r="FWN227" s="440"/>
      <c r="FWO227" s="440"/>
      <c r="FWP227" s="440"/>
      <c r="FWQ227" s="440"/>
      <c r="FWR227" s="440"/>
      <c r="FWS227" s="440"/>
      <c r="FWT227" s="440"/>
      <c r="FWU227" s="440"/>
      <c r="FWV227" s="440"/>
      <c r="FWW227" s="440"/>
      <c r="FWX227" s="440"/>
      <c r="FWY227" s="440"/>
      <c r="FWZ227" s="440"/>
      <c r="FXA227" s="440"/>
      <c r="FXB227" s="440"/>
      <c r="FXC227" s="440"/>
      <c r="FXD227" s="440"/>
      <c r="FXE227" s="440"/>
      <c r="FXF227" s="440"/>
      <c r="FXG227" s="440"/>
      <c r="FXH227" s="440"/>
      <c r="FXI227" s="440"/>
      <c r="FXJ227" s="440"/>
      <c r="FXK227" s="440"/>
      <c r="FXL227" s="440"/>
      <c r="FXM227" s="440"/>
      <c r="FXN227" s="440"/>
      <c r="FXO227" s="440"/>
      <c r="FXP227" s="440"/>
      <c r="FXQ227" s="440"/>
      <c r="FXR227" s="440"/>
      <c r="FXS227" s="440"/>
      <c r="FXT227" s="440"/>
      <c r="FXU227" s="440"/>
      <c r="FXV227" s="440"/>
      <c r="FXW227" s="440"/>
      <c r="FXX227" s="440"/>
      <c r="FXY227" s="440"/>
      <c r="FXZ227" s="440"/>
      <c r="FYA227" s="440"/>
      <c r="FYB227" s="440"/>
      <c r="FYC227" s="440"/>
      <c r="FYD227" s="440"/>
      <c r="FYE227" s="440"/>
      <c r="FYF227" s="440"/>
      <c r="FYG227" s="440"/>
      <c r="FYH227" s="440"/>
      <c r="FYI227" s="440"/>
      <c r="FYJ227" s="440"/>
      <c r="FYK227" s="440"/>
      <c r="FYL227" s="440"/>
      <c r="FYM227" s="440"/>
      <c r="FYN227" s="440"/>
      <c r="FYO227" s="440"/>
      <c r="FYP227" s="440"/>
      <c r="FYQ227" s="440"/>
      <c r="FYR227" s="440"/>
      <c r="FYS227" s="440"/>
      <c r="FYT227" s="440"/>
      <c r="FYU227" s="440"/>
      <c r="FYV227" s="440"/>
      <c r="FYW227" s="440"/>
      <c r="FYX227" s="440"/>
      <c r="FYY227" s="440"/>
      <c r="FYZ227" s="440"/>
      <c r="FZA227" s="440"/>
      <c r="FZB227" s="440"/>
      <c r="FZC227" s="440"/>
      <c r="FZD227" s="440"/>
      <c r="FZE227" s="440"/>
      <c r="FZF227" s="440"/>
      <c r="FZG227" s="440"/>
      <c r="FZH227" s="440"/>
      <c r="FZI227" s="440"/>
      <c r="FZJ227" s="440"/>
      <c r="FZK227" s="440"/>
      <c r="FZL227" s="440"/>
      <c r="FZM227" s="440"/>
      <c r="FZN227" s="440"/>
      <c r="FZO227" s="440"/>
      <c r="FZP227" s="440"/>
      <c r="FZQ227" s="440"/>
      <c r="FZR227" s="440"/>
      <c r="FZS227" s="440"/>
      <c r="FZT227" s="440"/>
      <c r="FZU227" s="440"/>
      <c r="FZV227" s="440"/>
      <c r="FZW227" s="440"/>
      <c r="FZX227" s="440"/>
      <c r="FZY227" s="440"/>
      <c r="FZZ227" s="440"/>
      <c r="GAA227" s="440"/>
      <c r="GAB227" s="440"/>
      <c r="GAC227" s="440"/>
      <c r="GAD227" s="440"/>
      <c r="GAE227" s="440"/>
      <c r="GAF227" s="440"/>
      <c r="GAG227" s="440"/>
      <c r="GAH227" s="440"/>
      <c r="GAI227" s="440"/>
      <c r="GAJ227" s="440"/>
      <c r="GAK227" s="440"/>
      <c r="GAL227" s="440"/>
      <c r="GAM227" s="440"/>
      <c r="GAN227" s="440"/>
      <c r="GAO227" s="440"/>
      <c r="GAP227" s="440"/>
      <c r="GAQ227" s="440"/>
      <c r="GAR227" s="440"/>
      <c r="GAS227" s="440"/>
      <c r="GAT227" s="440"/>
      <c r="GAU227" s="440"/>
      <c r="GAV227" s="440"/>
      <c r="GAW227" s="440"/>
      <c r="GAX227" s="440"/>
      <c r="GAY227" s="440"/>
      <c r="GAZ227" s="440"/>
      <c r="GBA227" s="440"/>
      <c r="GBB227" s="440"/>
      <c r="GBC227" s="440"/>
      <c r="GBD227" s="440"/>
      <c r="GBE227" s="440"/>
      <c r="GBF227" s="440"/>
      <c r="GBG227" s="440"/>
      <c r="GBH227" s="440"/>
      <c r="GBI227" s="440"/>
      <c r="GBJ227" s="440"/>
      <c r="GBK227" s="440"/>
      <c r="GBL227" s="440"/>
      <c r="GBM227" s="440"/>
      <c r="GBN227" s="440"/>
      <c r="GBO227" s="440"/>
      <c r="GBP227" s="440"/>
      <c r="GBQ227" s="440"/>
      <c r="GBR227" s="440"/>
      <c r="GBS227" s="440"/>
      <c r="GBT227" s="440"/>
      <c r="GBU227" s="440"/>
      <c r="GBV227" s="440"/>
      <c r="GBW227" s="440"/>
      <c r="GBX227" s="440"/>
      <c r="GBY227" s="440"/>
      <c r="GBZ227" s="440"/>
      <c r="GCA227" s="440"/>
      <c r="GCB227" s="440"/>
      <c r="GCC227" s="440"/>
      <c r="GCD227" s="440"/>
      <c r="GCE227" s="440"/>
      <c r="GCF227" s="440"/>
      <c r="GCG227" s="440"/>
      <c r="GCH227" s="440"/>
      <c r="GCI227" s="440"/>
      <c r="GCJ227" s="440"/>
      <c r="GCK227" s="440"/>
      <c r="GCL227" s="440"/>
      <c r="GCM227" s="440"/>
      <c r="GCN227" s="440"/>
      <c r="GCO227" s="440"/>
      <c r="GCP227" s="440"/>
      <c r="GCQ227" s="440"/>
      <c r="GCR227" s="440"/>
      <c r="GCS227" s="440"/>
      <c r="GCT227" s="440"/>
      <c r="GCU227" s="440"/>
      <c r="GCV227" s="440"/>
      <c r="GCW227" s="440"/>
      <c r="GCX227" s="440"/>
      <c r="GCY227" s="440"/>
      <c r="GCZ227" s="440"/>
      <c r="GDA227" s="440"/>
      <c r="GDB227" s="440"/>
      <c r="GDC227" s="440"/>
      <c r="GDD227" s="440"/>
      <c r="GDE227" s="440"/>
      <c r="GDF227" s="440"/>
      <c r="GDG227" s="440"/>
      <c r="GDH227" s="440"/>
      <c r="GDI227" s="440"/>
      <c r="GDJ227" s="440"/>
      <c r="GDK227" s="440"/>
      <c r="GDL227" s="440"/>
      <c r="GDM227" s="440"/>
      <c r="GDN227" s="440"/>
      <c r="GDO227" s="440"/>
      <c r="GDP227" s="440"/>
      <c r="GDQ227" s="440"/>
      <c r="GDR227" s="440"/>
      <c r="GDS227" s="440"/>
      <c r="GDT227" s="440"/>
      <c r="GDU227" s="440"/>
      <c r="GDV227" s="440"/>
      <c r="GDW227" s="440"/>
      <c r="GDX227" s="440"/>
      <c r="GDY227" s="440"/>
      <c r="GDZ227" s="440"/>
      <c r="GEA227" s="440"/>
      <c r="GEB227" s="440"/>
      <c r="GEC227" s="440"/>
      <c r="GED227" s="440"/>
      <c r="GEE227" s="440"/>
      <c r="GEF227" s="440"/>
      <c r="GEG227" s="440"/>
      <c r="GEH227" s="440"/>
      <c r="GEI227" s="440"/>
      <c r="GEJ227" s="440"/>
      <c r="GEK227" s="440"/>
      <c r="GEL227" s="440"/>
      <c r="GEM227" s="440"/>
      <c r="GEN227" s="440"/>
      <c r="GEO227" s="440"/>
      <c r="GEP227" s="440"/>
      <c r="GEQ227" s="440"/>
      <c r="GER227" s="440"/>
      <c r="GES227" s="440"/>
      <c r="GET227" s="440"/>
      <c r="GEU227" s="440"/>
      <c r="GEV227" s="440"/>
      <c r="GEW227" s="440"/>
      <c r="GEX227" s="440"/>
      <c r="GEY227" s="440"/>
      <c r="GEZ227" s="440"/>
      <c r="GFA227" s="440"/>
      <c r="GFB227" s="440"/>
      <c r="GFC227" s="440"/>
      <c r="GFD227" s="440"/>
      <c r="GFE227" s="440"/>
      <c r="GFF227" s="440"/>
      <c r="GFG227" s="440"/>
      <c r="GFH227" s="440"/>
      <c r="GFI227" s="440"/>
      <c r="GFJ227" s="440"/>
      <c r="GFK227" s="440"/>
      <c r="GFL227" s="440"/>
      <c r="GFM227" s="440"/>
      <c r="GFN227" s="440"/>
      <c r="GFO227" s="440"/>
      <c r="GFP227" s="440"/>
      <c r="GFQ227" s="440"/>
      <c r="GFR227" s="440"/>
      <c r="GFS227" s="440"/>
      <c r="GFT227" s="440"/>
      <c r="GFU227" s="440"/>
      <c r="GFV227" s="440"/>
      <c r="GFW227" s="440"/>
      <c r="GFX227" s="440"/>
      <c r="GFY227" s="440"/>
      <c r="GFZ227" s="440"/>
      <c r="GGA227" s="440"/>
      <c r="GGB227" s="440"/>
      <c r="GGC227" s="440"/>
      <c r="GGD227" s="440"/>
      <c r="GGE227" s="440"/>
      <c r="GGF227" s="440"/>
      <c r="GGG227" s="440"/>
      <c r="GGH227" s="440"/>
      <c r="GGI227" s="440"/>
      <c r="GGJ227" s="440"/>
      <c r="GGK227" s="440"/>
      <c r="GGL227" s="440"/>
      <c r="GGM227" s="440"/>
      <c r="GGN227" s="440"/>
      <c r="GGO227" s="440"/>
      <c r="GGP227" s="440"/>
      <c r="GGQ227" s="440"/>
      <c r="GGR227" s="440"/>
      <c r="GGS227" s="440"/>
      <c r="GGT227" s="440"/>
      <c r="GGU227" s="440"/>
      <c r="GGV227" s="440"/>
      <c r="GGW227" s="440"/>
      <c r="GGX227" s="440"/>
      <c r="GGY227" s="440"/>
      <c r="GGZ227" s="440"/>
      <c r="GHA227" s="440"/>
      <c r="GHB227" s="440"/>
      <c r="GHC227" s="440"/>
      <c r="GHD227" s="440"/>
      <c r="GHE227" s="440"/>
      <c r="GHF227" s="440"/>
      <c r="GHG227" s="440"/>
      <c r="GHH227" s="440"/>
      <c r="GHI227" s="440"/>
      <c r="GHJ227" s="440"/>
      <c r="GHK227" s="440"/>
      <c r="GHL227" s="440"/>
      <c r="GHM227" s="440"/>
      <c r="GHN227" s="440"/>
      <c r="GHO227" s="440"/>
      <c r="GHP227" s="440"/>
      <c r="GHQ227" s="440"/>
      <c r="GHR227" s="440"/>
      <c r="GHS227" s="440"/>
      <c r="GHT227" s="440"/>
      <c r="GHU227" s="440"/>
      <c r="GHV227" s="440"/>
      <c r="GHW227" s="440"/>
      <c r="GHX227" s="440"/>
      <c r="GHY227" s="440"/>
      <c r="GHZ227" s="440"/>
      <c r="GIA227" s="440"/>
      <c r="GIB227" s="440"/>
      <c r="GIC227" s="440"/>
      <c r="GID227" s="440"/>
      <c r="GIE227" s="440"/>
      <c r="GIF227" s="440"/>
      <c r="GIG227" s="440"/>
      <c r="GIH227" s="440"/>
      <c r="GII227" s="440"/>
      <c r="GIJ227" s="440"/>
      <c r="GIK227" s="440"/>
      <c r="GIL227" s="440"/>
      <c r="GIM227" s="440"/>
      <c r="GIN227" s="440"/>
      <c r="GIO227" s="440"/>
      <c r="GIP227" s="440"/>
      <c r="GIQ227" s="440"/>
      <c r="GIR227" s="440"/>
      <c r="GIS227" s="440"/>
      <c r="GIT227" s="440"/>
      <c r="GIU227" s="440"/>
      <c r="GIV227" s="440"/>
      <c r="GIW227" s="440"/>
      <c r="GIX227" s="440"/>
      <c r="GIY227" s="440"/>
      <c r="GIZ227" s="440"/>
      <c r="GJA227" s="440"/>
      <c r="GJB227" s="440"/>
      <c r="GJC227" s="440"/>
      <c r="GJD227" s="440"/>
      <c r="GJE227" s="440"/>
      <c r="GJF227" s="440"/>
      <c r="GJG227" s="440"/>
      <c r="GJH227" s="440"/>
      <c r="GJI227" s="440"/>
      <c r="GJJ227" s="440"/>
      <c r="GJK227" s="440"/>
      <c r="GJL227" s="440"/>
      <c r="GJM227" s="440"/>
      <c r="GJN227" s="440"/>
      <c r="GJO227" s="440"/>
      <c r="GJP227" s="440"/>
      <c r="GJQ227" s="440"/>
      <c r="GJR227" s="440"/>
      <c r="GJS227" s="440"/>
      <c r="GJT227" s="440"/>
      <c r="GJU227" s="440"/>
      <c r="GJV227" s="440"/>
      <c r="GJW227" s="440"/>
      <c r="GJX227" s="440"/>
      <c r="GJY227" s="440"/>
      <c r="GJZ227" s="440"/>
      <c r="GKA227" s="440"/>
      <c r="GKB227" s="440"/>
      <c r="GKC227" s="440"/>
      <c r="GKD227" s="440"/>
      <c r="GKE227" s="440"/>
      <c r="GKF227" s="440"/>
      <c r="GKG227" s="440"/>
      <c r="GKH227" s="440"/>
      <c r="GKI227" s="440"/>
      <c r="GKJ227" s="440"/>
      <c r="GKK227" s="440"/>
      <c r="GKL227" s="440"/>
      <c r="GKM227" s="440"/>
      <c r="GKN227" s="440"/>
      <c r="GKO227" s="440"/>
      <c r="GKP227" s="440"/>
      <c r="GKQ227" s="440"/>
      <c r="GKR227" s="440"/>
      <c r="GKS227" s="440"/>
      <c r="GKT227" s="440"/>
      <c r="GKU227" s="440"/>
      <c r="GKV227" s="440"/>
      <c r="GKW227" s="440"/>
      <c r="GKX227" s="440"/>
      <c r="GKY227" s="440"/>
      <c r="GKZ227" s="440"/>
      <c r="GLA227" s="440"/>
      <c r="GLB227" s="440"/>
      <c r="GLC227" s="440"/>
      <c r="GLD227" s="440"/>
      <c r="GLE227" s="440"/>
      <c r="GLF227" s="440"/>
      <c r="GLG227" s="440"/>
      <c r="GLH227" s="440"/>
      <c r="GLI227" s="440"/>
      <c r="GLJ227" s="440"/>
      <c r="GLK227" s="440"/>
      <c r="GLL227" s="440"/>
      <c r="GLM227" s="440"/>
      <c r="GLN227" s="440"/>
      <c r="GLO227" s="440"/>
      <c r="GLP227" s="440"/>
      <c r="GLQ227" s="440"/>
      <c r="GLR227" s="440"/>
      <c r="GLS227" s="440"/>
      <c r="GLT227" s="440"/>
      <c r="GLU227" s="440"/>
      <c r="GLV227" s="440"/>
      <c r="GLW227" s="440"/>
      <c r="GLX227" s="440"/>
      <c r="GLY227" s="440"/>
      <c r="GLZ227" s="440"/>
      <c r="GMA227" s="440"/>
      <c r="GMB227" s="440"/>
      <c r="GMC227" s="440"/>
      <c r="GMD227" s="440"/>
      <c r="GME227" s="440"/>
      <c r="GMF227" s="440"/>
      <c r="GMG227" s="440"/>
      <c r="GMH227" s="440"/>
      <c r="GMI227" s="440"/>
      <c r="GMJ227" s="440"/>
      <c r="GMK227" s="440"/>
      <c r="GML227" s="440"/>
      <c r="GMM227" s="440"/>
      <c r="GMN227" s="440"/>
      <c r="GMO227" s="440"/>
      <c r="GMP227" s="440"/>
      <c r="GMQ227" s="440"/>
      <c r="GMR227" s="440"/>
      <c r="GMS227" s="440"/>
      <c r="GMT227" s="440"/>
      <c r="GMU227" s="440"/>
      <c r="GMV227" s="440"/>
      <c r="GMW227" s="440"/>
      <c r="GMX227" s="440"/>
      <c r="GMY227" s="440"/>
      <c r="GMZ227" s="440"/>
      <c r="GNA227" s="440"/>
      <c r="GNB227" s="440"/>
      <c r="GNC227" s="440"/>
      <c r="GND227" s="440"/>
      <c r="GNE227" s="440"/>
      <c r="GNF227" s="440"/>
      <c r="GNG227" s="440"/>
      <c r="GNH227" s="440"/>
      <c r="GNI227" s="440"/>
      <c r="GNJ227" s="440"/>
      <c r="GNK227" s="440"/>
      <c r="GNL227" s="440"/>
      <c r="GNM227" s="440"/>
      <c r="GNN227" s="440"/>
      <c r="GNO227" s="440"/>
      <c r="GNP227" s="440"/>
      <c r="GNQ227" s="440"/>
      <c r="GNR227" s="440"/>
      <c r="GNS227" s="440"/>
      <c r="GNT227" s="440"/>
      <c r="GNU227" s="440"/>
      <c r="GNV227" s="440"/>
      <c r="GNW227" s="440"/>
      <c r="GNX227" s="440"/>
      <c r="GNY227" s="440"/>
      <c r="GNZ227" s="440"/>
      <c r="GOA227" s="440"/>
      <c r="GOB227" s="440"/>
      <c r="GOC227" s="440"/>
      <c r="GOD227" s="440"/>
      <c r="GOE227" s="440"/>
      <c r="GOF227" s="440"/>
      <c r="GOG227" s="440"/>
      <c r="GOH227" s="440"/>
      <c r="GOI227" s="440"/>
      <c r="GOJ227" s="440"/>
      <c r="GOK227" s="440"/>
      <c r="GOL227" s="440"/>
      <c r="GOM227" s="440"/>
      <c r="GON227" s="440"/>
      <c r="GOO227" s="440"/>
      <c r="GOP227" s="440"/>
      <c r="GOQ227" s="440"/>
      <c r="GOR227" s="440"/>
      <c r="GOS227" s="440"/>
      <c r="GOT227" s="440"/>
      <c r="GOU227" s="440"/>
      <c r="GOV227" s="440"/>
      <c r="GOW227" s="440"/>
      <c r="GOX227" s="440"/>
      <c r="GOY227" s="440"/>
      <c r="GOZ227" s="440"/>
      <c r="GPA227" s="440"/>
      <c r="GPB227" s="440"/>
      <c r="GPC227" s="440"/>
      <c r="GPD227" s="440"/>
      <c r="GPE227" s="440"/>
      <c r="GPF227" s="440"/>
      <c r="GPG227" s="440"/>
      <c r="GPH227" s="440"/>
      <c r="GPI227" s="440"/>
      <c r="GPJ227" s="440"/>
      <c r="GPK227" s="440"/>
      <c r="GPL227" s="440"/>
      <c r="GPM227" s="440"/>
      <c r="GPN227" s="440"/>
      <c r="GPO227" s="440"/>
      <c r="GPP227" s="440"/>
      <c r="GPQ227" s="440"/>
      <c r="GPR227" s="440"/>
      <c r="GPS227" s="440"/>
      <c r="GPT227" s="440"/>
      <c r="GPU227" s="440"/>
      <c r="GPV227" s="440"/>
      <c r="GPW227" s="440"/>
      <c r="GPX227" s="440"/>
      <c r="GPY227" s="440"/>
      <c r="GPZ227" s="440"/>
      <c r="GQA227" s="440"/>
      <c r="GQB227" s="440"/>
      <c r="GQC227" s="440"/>
      <c r="GQD227" s="440"/>
      <c r="GQE227" s="440"/>
      <c r="GQF227" s="440"/>
      <c r="GQG227" s="440"/>
      <c r="GQH227" s="440"/>
      <c r="GQI227" s="440"/>
      <c r="GQJ227" s="440"/>
      <c r="GQK227" s="440"/>
      <c r="GQL227" s="440"/>
      <c r="GQM227" s="440"/>
      <c r="GQN227" s="440"/>
      <c r="GQO227" s="440"/>
      <c r="GQP227" s="440"/>
      <c r="GQQ227" s="440"/>
      <c r="GQR227" s="440"/>
      <c r="GQS227" s="440"/>
      <c r="GQT227" s="440"/>
      <c r="GQU227" s="440"/>
      <c r="GQV227" s="440"/>
      <c r="GQW227" s="440"/>
      <c r="GQX227" s="440"/>
      <c r="GQY227" s="440"/>
      <c r="GQZ227" s="440"/>
      <c r="GRA227" s="440"/>
      <c r="GRB227" s="440"/>
      <c r="GRC227" s="440"/>
      <c r="GRD227" s="440"/>
      <c r="GRE227" s="440"/>
      <c r="GRF227" s="440"/>
      <c r="GRG227" s="440"/>
      <c r="GRH227" s="440"/>
      <c r="GRI227" s="440"/>
      <c r="GRJ227" s="440"/>
      <c r="GRK227" s="440"/>
      <c r="GRL227" s="440"/>
      <c r="GRM227" s="440"/>
      <c r="GRN227" s="440"/>
      <c r="GRO227" s="440"/>
      <c r="GRP227" s="440"/>
      <c r="GRQ227" s="440"/>
      <c r="GRR227" s="440"/>
      <c r="GRS227" s="440"/>
      <c r="GRT227" s="440"/>
      <c r="GRU227" s="440"/>
      <c r="GRV227" s="440"/>
      <c r="GRW227" s="440"/>
      <c r="GRX227" s="440"/>
      <c r="GRY227" s="440"/>
      <c r="GRZ227" s="440"/>
      <c r="GSA227" s="440"/>
      <c r="GSB227" s="440"/>
      <c r="GSC227" s="440"/>
      <c r="GSD227" s="440"/>
      <c r="GSE227" s="440"/>
      <c r="GSF227" s="440"/>
      <c r="GSG227" s="440"/>
      <c r="GSH227" s="440"/>
      <c r="GSI227" s="440"/>
      <c r="GSJ227" s="440"/>
      <c r="GSK227" s="440"/>
      <c r="GSL227" s="440"/>
      <c r="GSM227" s="440"/>
      <c r="GSN227" s="440"/>
      <c r="GSO227" s="440"/>
      <c r="GSP227" s="440"/>
      <c r="GSQ227" s="440"/>
      <c r="GSR227" s="440"/>
      <c r="GSS227" s="440"/>
      <c r="GST227" s="440"/>
      <c r="GSU227" s="440"/>
      <c r="GSV227" s="440"/>
      <c r="GSW227" s="440"/>
      <c r="GSX227" s="440"/>
      <c r="GSY227" s="440"/>
      <c r="GSZ227" s="440"/>
      <c r="GTA227" s="440"/>
      <c r="GTB227" s="440"/>
      <c r="GTC227" s="440"/>
      <c r="GTD227" s="440"/>
      <c r="GTE227" s="440"/>
      <c r="GTF227" s="440"/>
      <c r="GTG227" s="440"/>
      <c r="GTH227" s="440"/>
      <c r="GTI227" s="440"/>
      <c r="GTJ227" s="440"/>
      <c r="GTK227" s="440"/>
      <c r="GTL227" s="440"/>
      <c r="GTM227" s="440"/>
      <c r="GTN227" s="440"/>
      <c r="GTO227" s="440"/>
      <c r="GTP227" s="440"/>
      <c r="GTQ227" s="440"/>
      <c r="GTR227" s="440"/>
      <c r="GTS227" s="440"/>
      <c r="GTT227" s="440"/>
      <c r="GTU227" s="440"/>
      <c r="GTV227" s="440"/>
      <c r="GTW227" s="440"/>
      <c r="GTX227" s="440"/>
      <c r="GTY227" s="440"/>
      <c r="GTZ227" s="440"/>
      <c r="GUA227" s="440"/>
      <c r="GUB227" s="440"/>
      <c r="GUC227" s="440"/>
      <c r="GUD227" s="440"/>
      <c r="GUE227" s="440"/>
      <c r="GUF227" s="440"/>
      <c r="GUG227" s="440"/>
      <c r="GUH227" s="440"/>
      <c r="GUI227" s="440"/>
      <c r="GUJ227" s="440"/>
      <c r="GUK227" s="440"/>
      <c r="GUL227" s="440"/>
      <c r="GUM227" s="440"/>
      <c r="GUN227" s="440"/>
      <c r="GUO227" s="440"/>
      <c r="GUP227" s="440"/>
      <c r="GUQ227" s="440"/>
      <c r="GUR227" s="440"/>
      <c r="GUS227" s="440"/>
      <c r="GUT227" s="440"/>
      <c r="GUU227" s="440"/>
      <c r="GUV227" s="440"/>
      <c r="GUW227" s="440"/>
      <c r="GUX227" s="440"/>
      <c r="GUY227" s="440"/>
      <c r="GUZ227" s="440"/>
      <c r="GVA227" s="440"/>
      <c r="GVB227" s="440"/>
      <c r="GVC227" s="440"/>
      <c r="GVD227" s="440"/>
      <c r="GVE227" s="440"/>
      <c r="GVF227" s="440"/>
      <c r="GVG227" s="440"/>
      <c r="GVH227" s="440"/>
      <c r="GVI227" s="440"/>
      <c r="GVJ227" s="440"/>
      <c r="GVK227" s="440"/>
      <c r="GVL227" s="440"/>
      <c r="GVM227" s="440"/>
      <c r="GVN227" s="440"/>
      <c r="GVO227" s="440"/>
      <c r="GVP227" s="440"/>
      <c r="GVQ227" s="440"/>
      <c r="GVR227" s="440"/>
      <c r="GVS227" s="440"/>
      <c r="GVT227" s="440"/>
      <c r="GVU227" s="440"/>
      <c r="GVV227" s="440"/>
      <c r="GVW227" s="440"/>
      <c r="GVX227" s="440"/>
      <c r="GVY227" s="440"/>
      <c r="GVZ227" s="440"/>
      <c r="GWA227" s="440"/>
      <c r="GWB227" s="440"/>
      <c r="GWC227" s="440"/>
      <c r="GWD227" s="440"/>
      <c r="GWE227" s="440"/>
      <c r="GWF227" s="440"/>
      <c r="GWG227" s="440"/>
      <c r="GWH227" s="440"/>
      <c r="GWI227" s="440"/>
      <c r="GWJ227" s="440"/>
      <c r="GWK227" s="440"/>
      <c r="GWL227" s="440"/>
      <c r="GWM227" s="440"/>
      <c r="GWN227" s="440"/>
      <c r="GWO227" s="440"/>
      <c r="GWP227" s="440"/>
      <c r="GWQ227" s="440"/>
      <c r="GWR227" s="440"/>
      <c r="GWS227" s="440"/>
      <c r="GWT227" s="440"/>
      <c r="GWU227" s="440"/>
      <c r="GWV227" s="440"/>
      <c r="GWW227" s="440"/>
      <c r="GWX227" s="440"/>
      <c r="GWY227" s="440"/>
      <c r="GWZ227" s="440"/>
      <c r="GXA227" s="440"/>
      <c r="GXB227" s="440"/>
      <c r="GXC227" s="440"/>
      <c r="GXD227" s="440"/>
      <c r="GXE227" s="440"/>
      <c r="GXF227" s="440"/>
      <c r="GXG227" s="440"/>
      <c r="GXH227" s="440"/>
      <c r="GXI227" s="440"/>
      <c r="GXJ227" s="440"/>
      <c r="GXK227" s="440"/>
      <c r="GXL227" s="440"/>
      <c r="GXM227" s="440"/>
      <c r="GXN227" s="440"/>
      <c r="GXO227" s="440"/>
      <c r="GXP227" s="440"/>
      <c r="GXQ227" s="440"/>
      <c r="GXR227" s="440"/>
      <c r="GXS227" s="440"/>
      <c r="GXT227" s="440"/>
      <c r="GXU227" s="440"/>
      <c r="GXV227" s="440"/>
      <c r="GXW227" s="440"/>
      <c r="GXX227" s="440"/>
      <c r="GXY227" s="440"/>
      <c r="GXZ227" s="440"/>
      <c r="GYA227" s="440"/>
      <c r="GYB227" s="440"/>
      <c r="GYC227" s="440"/>
      <c r="GYD227" s="440"/>
      <c r="GYE227" s="440"/>
      <c r="GYF227" s="440"/>
      <c r="GYG227" s="440"/>
      <c r="GYH227" s="440"/>
      <c r="GYI227" s="440"/>
      <c r="GYJ227" s="440"/>
      <c r="GYK227" s="440"/>
      <c r="GYL227" s="440"/>
      <c r="GYM227" s="440"/>
      <c r="GYN227" s="440"/>
      <c r="GYO227" s="440"/>
      <c r="GYP227" s="440"/>
      <c r="GYQ227" s="440"/>
      <c r="GYR227" s="440"/>
      <c r="GYS227" s="440"/>
      <c r="GYT227" s="440"/>
      <c r="GYU227" s="440"/>
      <c r="GYV227" s="440"/>
      <c r="GYW227" s="440"/>
      <c r="GYX227" s="440"/>
      <c r="GYY227" s="440"/>
      <c r="GYZ227" s="440"/>
      <c r="GZA227" s="440"/>
      <c r="GZB227" s="440"/>
      <c r="GZC227" s="440"/>
      <c r="GZD227" s="440"/>
      <c r="GZE227" s="440"/>
      <c r="GZF227" s="440"/>
      <c r="GZG227" s="440"/>
      <c r="GZH227" s="440"/>
      <c r="GZI227" s="440"/>
      <c r="GZJ227" s="440"/>
      <c r="GZK227" s="440"/>
      <c r="GZL227" s="440"/>
      <c r="GZM227" s="440"/>
      <c r="GZN227" s="440"/>
      <c r="GZO227" s="440"/>
      <c r="GZP227" s="440"/>
      <c r="GZQ227" s="440"/>
      <c r="GZR227" s="440"/>
      <c r="GZS227" s="440"/>
      <c r="GZT227" s="440"/>
      <c r="GZU227" s="440"/>
      <c r="GZV227" s="440"/>
      <c r="GZW227" s="440"/>
      <c r="GZX227" s="440"/>
      <c r="GZY227" s="440"/>
      <c r="GZZ227" s="440"/>
      <c r="HAA227" s="440"/>
      <c r="HAB227" s="440"/>
      <c r="HAC227" s="440"/>
      <c r="HAD227" s="440"/>
      <c r="HAE227" s="440"/>
      <c r="HAF227" s="440"/>
      <c r="HAG227" s="440"/>
      <c r="HAH227" s="440"/>
      <c r="HAI227" s="440"/>
      <c r="HAJ227" s="440"/>
      <c r="HAK227" s="440"/>
      <c r="HAL227" s="440"/>
      <c r="HAM227" s="440"/>
      <c r="HAN227" s="440"/>
      <c r="HAO227" s="440"/>
      <c r="HAP227" s="440"/>
      <c r="HAQ227" s="440"/>
      <c r="HAR227" s="440"/>
      <c r="HAS227" s="440"/>
      <c r="HAT227" s="440"/>
      <c r="HAU227" s="440"/>
      <c r="HAV227" s="440"/>
      <c r="HAW227" s="440"/>
      <c r="HAX227" s="440"/>
      <c r="HAY227" s="440"/>
      <c r="HAZ227" s="440"/>
      <c r="HBA227" s="440"/>
      <c r="HBB227" s="440"/>
      <c r="HBC227" s="440"/>
      <c r="HBD227" s="440"/>
      <c r="HBE227" s="440"/>
      <c r="HBF227" s="440"/>
      <c r="HBG227" s="440"/>
      <c r="HBH227" s="440"/>
      <c r="HBI227" s="440"/>
      <c r="HBJ227" s="440"/>
      <c r="HBK227" s="440"/>
      <c r="HBL227" s="440"/>
      <c r="HBM227" s="440"/>
      <c r="HBN227" s="440"/>
      <c r="HBO227" s="440"/>
      <c r="HBP227" s="440"/>
      <c r="HBQ227" s="440"/>
      <c r="HBR227" s="440"/>
      <c r="HBS227" s="440"/>
      <c r="HBT227" s="440"/>
      <c r="HBU227" s="440"/>
      <c r="HBV227" s="440"/>
      <c r="HBW227" s="440"/>
      <c r="HBX227" s="440"/>
      <c r="HBY227" s="440"/>
      <c r="HBZ227" s="440"/>
      <c r="HCA227" s="440"/>
      <c r="HCB227" s="440"/>
      <c r="HCC227" s="440"/>
      <c r="HCD227" s="440"/>
      <c r="HCE227" s="440"/>
      <c r="HCF227" s="440"/>
      <c r="HCG227" s="440"/>
      <c r="HCH227" s="440"/>
      <c r="HCI227" s="440"/>
      <c r="HCJ227" s="440"/>
      <c r="HCK227" s="440"/>
      <c r="HCL227" s="440"/>
      <c r="HCM227" s="440"/>
      <c r="HCN227" s="440"/>
      <c r="HCO227" s="440"/>
      <c r="HCP227" s="440"/>
      <c r="HCQ227" s="440"/>
      <c r="HCR227" s="440"/>
      <c r="HCS227" s="440"/>
      <c r="HCT227" s="440"/>
      <c r="HCU227" s="440"/>
      <c r="HCV227" s="440"/>
      <c r="HCW227" s="440"/>
      <c r="HCX227" s="440"/>
      <c r="HCY227" s="440"/>
      <c r="HCZ227" s="440"/>
      <c r="HDA227" s="440"/>
      <c r="HDB227" s="440"/>
      <c r="HDC227" s="440"/>
      <c r="HDD227" s="440"/>
      <c r="HDE227" s="440"/>
      <c r="HDF227" s="440"/>
      <c r="HDG227" s="440"/>
      <c r="HDH227" s="440"/>
      <c r="HDI227" s="440"/>
      <c r="HDJ227" s="440"/>
      <c r="HDK227" s="440"/>
      <c r="HDL227" s="440"/>
      <c r="HDM227" s="440"/>
      <c r="HDN227" s="440"/>
      <c r="HDO227" s="440"/>
      <c r="HDP227" s="440"/>
      <c r="HDQ227" s="440"/>
      <c r="HDR227" s="440"/>
      <c r="HDS227" s="440"/>
      <c r="HDT227" s="440"/>
      <c r="HDU227" s="440"/>
      <c r="HDV227" s="440"/>
      <c r="HDW227" s="440"/>
      <c r="HDX227" s="440"/>
      <c r="HDY227" s="440"/>
      <c r="HDZ227" s="440"/>
      <c r="HEA227" s="440"/>
      <c r="HEB227" s="440"/>
      <c r="HEC227" s="440"/>
      <c r="HED227" s="440"/>
      <c r="HEE227" s="440"/>
      <c r="HEF227" s="440"/>
      <c r="HEG227" s="440"/>
      <c r="HEH227" s="440"/>
      <c r="HEI227" s="440"/>
      <c r="HEJ227" s="440"/>
      <c r="HEK227" s="440"/>
      <c r="HEL227" s="440"/>
      <c r="HEM227" s="440"/>
      <c r="HEN227" s="440"/>
      <c r="HEO227" s="440"/>
      <c r="HEP227" s="440"/>
      <c r="HEQ227" s="440"/>
      <c r="HER227" s="440"/>
      <c r="HES227" s="440"/>
      <c r="HET227" s="440"/>
      <c r="HEU227" s="440"/>
      <c r="HEV227" s="440"/>
      <c r="HEW227" s="440"/>
      <c r="HEX227" s="440"/>
      <c r="HEY227" s="440"/>
      <c r="HEZ227" s="440"/>
      <c r="HFA227" s="440"/>
      <c r="HFB227" s="440"/>
      <c r="HFC227" s="440"/>
      <c r="HFD227" s="440"/>
      <c r="HFE227" s="440"/>
      <c r="HFF227" s="440"/>
      <c r="HFG227" s="440"/>
      <c r="HFH227" s="440"/>
      <c r="HFI227" s="440"/>
      <c r="HFJ227" s="440"/>
      <c r="HFK227" s="440"/>
      <c r="HFL227" s="440"/>
      <c r="HFM227" s="440"/>
      <c r="HFN227" s="440"/>
      <c r="HFO227" s="440"/>
      <c r="HFP227" s="440"/>
      <c r="HFQ227" s="440"/>
      <c r="HFR227" s="440"/>
      <c r="HFS227" s="440"/>
      <c r="HFT227" s="440"/>
      <c r="HFU227" s="440"/>
      <c r="HFV227" s="440"/>
      <c r="HFW227" s="440"/>
      <c r="HFX227" s="440"/>
      <c r="HFY227" s="440"/>
      <c r="HFZ227" s="440"/>
      <c r="HGA227" s="440"/>
      <c r="HGB227" s="440"/>
      <c r="HGC227" s="440"/>
      <c r="HGD227" s="440"/>
      <c r="HGE227" s="440"/>
      <c r="HGF227" s="440"/>
      <c r="HGG227" s="440"/>
      <c r="HGH227" s="440"/>
      <c r="HGI227" s="440"/>
      <c r="HGJ227" s="440"/>
      <c r="HGK227" s="440"/>
      <c r="HGL227" s="440"/>
      <c r="HGM227" s="440"/>
      <c r="HGN227" s="440"/>
      <c r="HGO227" s="440"/>
      <c r="HGP227" s="440"/>
      <c r="HGQ227" s="440"/>
      <c r="HGR227" s="440"/>
      <c r="HGS227" s="440"/>
      <c r="HGT227" s="440"/>
      <c r="HGU227" s="440"/>
      <c r="HGV227" s="440"/>
      <c r="HGW227" s="440"/>
      <c r="HGX227" s="440"/>
      <c r="HGY227" s="440"/>
      <c r="HGZ227" s="440"/>
      <c r="HHA227" s="440"/>
      <c r="HHB227" s="440"/>
      <c r="HHC227" s="440"/>
      <c r="HHD227" s="440"/>
      <c r="HHE227" s="440"/>
      <c r="HHF227" s="440"/>
      <c r="HHG227" s="440"/>
      <c r="HHH227" s="440"/>
      <c r="HHI227" s="440"/>
      <c r="HHJ227" s="440"/>
      <c r="HHK227" s="440"/>
      <c r="HHL227" s="440"/>
      <c r="HHM227" s="440"/>
      <c r="HHN227" s="440"/>
      <c r="HHO227" s="440"/>
      <c r="HHP227" s="440"/>
      <c r="HHQ227" s="440"/>
      <c r="HHR227" s="440"/>
      <c r="HHS227" s="440"/>
      <c r="HHT227" s="440"/>
      <c r="HHU227" s="440"/>
      <c r="HHV227" s="440"/>
      <c r="HHW227" s="440"/>
      <c r="HHX227" s="440"/>
      <c r="HHY227" s="440"/>
      <c r="HHZ227" s="440"/>
      <c r="HIA227" s="440"/>
      <c r="HIB227" s="440"/>
      <c r="HIC227" s="440"/>
      <c r="HID227" s="440"/>
      <c r="HIE227" s="440"/>
      <c r="HIF227" s="440"/>
      <c r="HIG227" s="440"/>
      <c r="HIH227" s="440"/>
      <c r="HII227" s="440"/>
      <c r="HIJ227" s="440"/>
      <c r="HIK227" s="440"/>
      <c r="HIL227" s="440"/>
      <c r="HIM227" s="440"/>
      <c r="HIN227" s="440"/>
      <c r="HIO227" s="440"/>
      <c r="HIP227" s="440"/>
      <c r="HIQ227" s="440"/>
      <c r="HIR227" s="440"/>
      <c r="HIS227" s="440"/>
      <c r="HIT227" s="440"/>
      <c r="HIU227" s="440"/>
      <c r="HIV227" s="440"/>
      <c r="HIW227" s="440"/>
      <c r="HIX227" s="440"/>
      <c r="HIY227" s="440"/>
      <c r="HIZ227" s="440"/>
      <c r="HJA227" s="440"/>
      <c r="HJB227" s="440"/>
      <c r="HJC227" s="440"/>
      <c r="HJD227" s="440"/>
      <c r="HJE227" s="440"/>
      <c r="HJF227" s="440"/>
      <c r="HJG227" s="440"/>
      <c r="HJH227" s="440"/>
      <c r="HJI227" s="440"/>
      <c r="HJJ227" s="440"/>
      <c r="HJK227" s="440"/>
      <c r="HJL227" s="440"/>
      <c r="HJM227" s="440"/>
      <c r="HJN227" s="440"/>
      <c r="HJO227" s="440"/>
      <c r="HJP227" s="440"/>
      <c r="HJQ227" s="440"/>
      <c r="HJR227" s="440"/>
      <c r="HJS227" s="440"/>
      <c r="HJT227" s="440"/>
      <c r="HJU227" s="440"/>
      <c r="HJV227" s="440"/>
      <c r="HJW227" s="440"/>
      <c r="HJX227" s="440"/>
      <c r="HJY227" s="440"/>
      <c r="HJZ227" s="440"/>
      <c r="HKA227" s="440"/>
      <c r="HKB227" s="440"/>
      <c r="HKC227" s="440"/>
      <c r="HKD227" s="440"/>
      <c r="HKE227" s="440"/>
      <c r="HKF227" s="440"/>
      <c r="HKG227" s="440"/>
      <c r="HKH227" s="440"/>
      <c r="HKI227" s="440"/>
      <c r="HKJ227" s="440"/>
      <c r="HKK227" s="440"/>
      <c r="HKL227" s="440"/>
      <c r="HKM227" s="440"/>
      <c r="HKN227" s="440"/>
      <c r="HKO227" s="440"/>
      <c r="HKP227" s="440"/>
      <c r="HKQ227" s="440"/>
      <c r="HKR227" s="440"/>
      <c r="HKS227" s="440"/>
      <c r="HKT227" s="440"/>
      <c r="HKU227" s="440"/>
      <c r="HKV227" s="440"/>
      <c r="HKW227" s="440"/>
      <c r="HKX227" s="440"/>
      <c r="HKY227" s="440"/>
      <c r="HKZ227" s="440"/>
      <c r="HLA227" s="440"/>
      <c r="HLB227" s="440"/>
      <c r="HLC227" s="440"/>
      <c r="HLD227" s="440"/>
      <c r="HLE227" s="440"/>
      <c r="HLF227" s="440"/>
      <c r="HLG227" s="440"/>
      <c r="HLH227" s="440"/>
      <c r="HLI227" s="440"/>
      <c r="HLJ227" s="440"/>
      <c r="HLK227" s="440"/>
      <c r="HLL227" s="440"/>
      <c r="HLM227" s="440"/>
      <c r="HLN227" s="440"/>
      <c r="HLO227" s="440"/>
      <c r="HLP227" s="440"/>
      <c r="HLQ227" s="440"/>
      <c r="HLR227" s="440"/>
      <c r="HLS227" s="440"/>
      <c r="HLT227" s="440"/>
      <c r="HLU227" s="440"/>
      <c r="HLV227" s="440"/>
      <c r="HLW227" s="440"/>
      <c r="HLX227" s="440"/>
      <c r="HLY227" s="440"/>
      <c r="HLZ227" s="440"/>
      <c r="HMA227" s="440"/>
      <c r="HMB227" s="440"/>
      <c r="HMC227" s="440"/>
      <c r="HMD227" s="440"/>
      <c r="HME227" s="440"/>
      <c r="HMF227" s="440"/>
      <c r="HMG227" s="440"/>
      <c r="HMH227" s="440"/>
      <c r="HMI227" s="440"/>
      <c r="HMJ227" s="440"/>
      <c r="HMK227" s="440"/>
      <c r="HML227" s="440"/>
      <c r="HMM227" s="440"/>
      <c r="HMN227" s="440"/>
      <c r="HMO227" s="440"/>
      <c r="HMP227" s="440"/>
      <c r="HMQ227" s="440"/>
      <c r="HMR227" s="440"/>
      <c r="HMS227" s="440"/>
      <c r="HMT227" s="440"/>
      <c r="HMU227" s="440"/>
      <c r="HMV227" s="440"/>
      <c r="HMW227" s="440"/>
      <c r="HMX227" s="440"/>
      <c r="HMY227" s="440"/>
      <c r="HMZ227" s="440"/>
      <c r="HNA227" s="440"/>
      <c r="HNB227" s="440"/>
      <c r="HNC227" s="440"/>
      <c r="HND227" s="440"/>
      <c r="HNE227" s="440"/>
      <c r="HNF227" s="440"/>
      <c r="HNG227" s="440"/>
      <c r="HNH227" s="440"/>
      <c r="HNI227" s="440"/>
      <c r="HNJ227" s="440"/>
      <c r="HNK227" s="440"/>
      <c r="HNL227" s="440"/>
      <c r="HNM227" s="440"/>
      <c r="HNN227" s="440"/>
      <c r="HNO227" s="440"/>
      <c r="HNP227" s="440"/>
      <c r="HNQ227" s="440"/>
      <c r="HNR227" s="440"/>
      <c r="HNS227" s="440"/>
      <c r="HNT227" s="440"/>
      <c r="HNU227" s="440"/>
      <c r="HNV227" s="440"/>
      <c r="HNW227" s="440"/>
      <c r="HNX227" s="440"/>
      <c r="HNY227" s="440"/>
      <c r="HNZ227" s="440"/>
      <c r="HOA227" s="440"/>
      <c r="HOB227" s="440"/>
      <c r="HOC227" s="440"/>
      <c r="HOD227" s="440"/>
      <c r="HOE227" s="440"/>
      <c r="HOF227" s="440"/>
      <c r="HOG227" s="440"/>
      <c r="HOH227" s="440"/>
      <c r="HOI227" s="440"/>
      <c r="HOJ227" s="440"/>
      <c r="HOK227" s="440"/>
      <c r="HOL227" s="440"/>
      <c r="HOM227" s="440"/>
      <c r="HON227" s="440"/>
      <c r="HOO227" s="440"/>
      <c r="HOP227" s="440"/>
      <c r="HOQ227" s="440"/>
      <c r="HOR227" s="440"/>
      <c r="HOS227" s="440"/>
      <c r="HOT227" s="440"/>
      <c r="HOU227" s="440"/>
      <c r="HOV227" s="440"/>
      <c r="HOW227" s="440"/>
      <c r="HOX227" s="440"/>
      <c r="HOY227" s="440"/>
      <c r="HOZ227" s="440"/>
      <c r="HPA227" s="440"/>
      <c r="HPB227" s="440"/>
      <c r="HPC227" s="440"/>
      <c r="HPD227" s="440"/>
      <c r="HPE227" s="440"/>
      <c r="HPF227" s="440"/>
      <c r="HPG227" s="440"/>
      <c r="HPH227" s="440"/>
      <c r="HPI227" s="440"/>
      <c r="HPJ227" s="440"/>
      <c r="HPK227" s="440"/>
      <c r="HPL227" s="440"/>
      <c r="HPM227" s="440"/>
      <c r="HPN227" s="440"/>
      <c r="HPO227" s="440"/>
      <c r="HPP227" s="440"/>
      <c r="HPQ227" s="440"/>
      <c r="HPR227" s="440"/>
      <c r="HPS227" s="440"/>
      <c r="HPT227" s="440"/>
      <c r="HPU227" s="440"/>
      <c r="HPV227" s="440"/>
      <c r="HPW227" s="440"/>
      <c r="HPX227" s="440"/>
      <c r="HPY227" s="440"/>
      <c r="HPZ227" s="440"/>
      <c r="HQA227" s="440"/>
      <c r="HQB227" s="440"/>
      <c r="HQC227" s="440"/>
      <c r="HQD227" s="440"/>
      <c r="HQE227" s="440"/>
      <c r="HQF227" s="440"/>
      <c r="HQG227" s="440"/>
      <c r="HQH227" s="440"/>
      <c r="HQI227" s="440"/>
      <c r="HQJ227" s="440"/>
      <c r="HQK227" s="440"/>
      <c r="HQL227" s="440"/>
      <c r="HQM227" s="440"/>
      <c r="HQN227" s="440"/>
      <c r="HQO227" s="440"/>
      <c r="HQP227" s="440"/>
      <c r="HQQ227" s="440"/>
      <c r="HQR227" s="440"/>
      <c r="HQS227" s="440"/>
      <c r="HQT227" s="440"/>
      <c r="HQU227" s="440"/>
      <c r="HQV227" s="440"/>
      <c r="HQW227" s="440"/>
      <c r="HQX227" s="440"/>
      <c r="HQY227" s="440"/>
      <c r="HQZ227" s="440"/>
      <c r="HRA227" s="440"/>
      <c r="HRB227" s="440"/>
      <c r="HRC227" s="440"/>
      <c r="HRD227" s="440"/>
      <c r="HRE227" s="440"/>
      <c r="HRF227" s="440"/>
      <c r="HRG227" s="440"/>
      <c r="HRH227" s="440"/>
      <c r="HRI227" s="440"/>
      <c r="HRJ227" s="440"/>
      <c r="HRK227" s="440"/>
      <c r="HRL227" s="440"/>
      <c r="HRM227" s="440"/>
      <c r="HRN227" s="440"/>
      <c r="HRO227" s="440"/>
      <c r="HRP227" s="440"/>
      <c r="HRQ227" s="440"/>
      <c r="HRR227" s="440"/>
      <c r="HRS227" s="440"/>
      <c r="HRT227" s="440"/>
      <c r="HRU227" s="440"/>
      <c r="HRV227" s="440"/>
      <c r="HRW227" s="440"/>
      <c r="HRX227" s="440"/>
      <c r="HRY227" s="440"/>
      <c r="HRZ227" s="440"/>
      <c r="HSA227" s="440"/>
      <c r="HSB227" s="440"/>
      <c r="HSC227" s="440"/>
      <c r="HSD227" s="440"/>
      <c r="HSE227" s="440"/>
      <c r="HSF227" s="440"/>
      <c r="HSG227" s="440"/>
      <c r="HSH227" s="440"/>
      <c r="HSI227" s="440"/>
      <c r="HSJ227" s="440"/>
      <c r="HSK227" s="440"/>
      <c r="HSL227" s="440"/>
      <c r="HSM227" s="440"/>
      <c r="HSN227" s="440"/>
      <c r="HSO227" s="440"/>
      <c r="HSP227" s="440"/>
      <c r="HSQ227" s="440"/>
      <c r="HSR227" s="440"/>
      <c r="HSS227" s="440"/>
      <c r="HST227" s="440"/>
      <c r="HSU227" s="440"/>
      <c r="HSV227" s="440"/>
      <c r="HSW227" s="440"/>
      <c r="HSX227" s="440"/>
      <c r="HSY227" s="440"/>
      <c r="HSZ227" s="440"/>
      <c r="HTA227" s="440"/>
      <c r="HTB227" s="440"/>
      <c r="HTC227" s="440"/>
      <c r="HTD227" s="440"/>
      <c r="HTE227" s="440"/>
      <c r="HTF227" s="440"/>
      <c r="HTG227" s="440"/>
      <c r="HTH227" s="440"/>
      <c r="HTI227" s="440"/>
      <c r="HTJ227" s="440"/>
      <c r="HTK227" s="440"/>
      <c r="HTL227" s="440"/>
      <c r="HTM227" s="440"/>
      <c r="HTN227" s="440"/>
      <c r="HTO227" s="440"/>
      <c r="HTP227" s="440"/>
      <c r="HTQ227" s="440"/>
      <c r="HTR227" s="440"/>
      <c r="HTS227" s="440"/>
      <c r="HTT227" s="440"/>
      <c r="HTU227" s="440"/>
      <c r="HTV227" s="440"/>
      <c r="HTW227" s="440"/>
      <c r="HTX227" s="440"/>
      <c r="HTY227" s="440"/>
      <c r="HTZ227" s="440"/>
      <c r="HUA227" s="440"/>
      <c r="HUB227" s="440"/>
      <c r="HUC227" s="440"/>
      <c r="HUD227" s="440"/>
      <c r="HUE227" s="440"/>
      <c r="HUF227" s="440"/>
      <c r="HUG227" s="440"/>
      <c r="HUH227" s="440"/>
      <c r="HUI227" s="440"/>
      <c r="HUJ227" s="440"/>
      <c r="HUK227" s="440"/>
      <c r="HUL227" s="440"/>
      <c r="HUM227" s="440"/>
      <c r="HUN227" s="440"/>
      <c r="HUO227" s="440"/>
      <c r="HUP227" s="440"/>
      <c r="HUQ227" s="440"/>
      <c r="HUR227" s="440"/>
      <c r="HUS227" s="440"/>
      <c r="HUT227" s="440"/>
      <c r="HUU227" s="440"/>
      <c r="HUV227" s="440"/>
      <c r="HUW227" s="440"/>
      <c r="HUX227" s="440"/>
      <c r="HUY227" s="440"/>
      <c r="HUZ227" s="440"/>
      <c r="HVA227" s="440"/>
      <c r="HVB227" s="440"/>
      <c r="HVC227" s="440"/>
      <c r="HVD227" s="440"/>
      <c r="HVE227" s="440"/>
      <c r="HVF227" s="440"/>
      <c r="HVG227" s="440"/>
      <c r="HVH227" s="440"/>
      <c r="HVI227" s="440"/>
      <c r="HVJ227" s="440"/>
      <c r="HVK227" s="440"/>
      <c r="HVL227" s="440"/>
      <c r="HVM227" s="440"/>
      <c r="HVN227" s="440"/>
      <c r="HVO227" s="440"/>
      <c r="HVP227" s="440"/>
      <c r="HVQ227" s="440"/>
      <c r="HVR227" s="440"/>
      <c r="HVS227" s="440"/>
      <c r="HVT227" s="440"/>
      <c r="HVU227" s="440"/>
      <c r="HVV227" s="440"/>
      <c r="HVW227" s="440"/>
      <c r="HVX227" s="440"/>
      <c r="HVY227" s="440"/>
      <c r="HVZ227" s="440"/>
      <c r="HWA227" s="440"/>
      <c r="HWB227" s="440"/>
      <c r="HWC227" s="440"/>
      <c r="HWD227" s="440"/>
      <c r="HWE227" s="440"/>
      <c r="HWF227" s="440"/>
      <c r="HWG227" s="440"/>
      <c r="HWH227" s="440"/>
      <c r="HWI227" s="440"/>
      <c r="HWJ227" s="440"/>
      <c r="HWK227" s="440"/>
      <c r="HWL227" s="440"/>
      <c r="HWM227" s="440"/>
      <c r="HWN227" s="440"/>
      <c r="HWO227" s="440"/>
      <c r="HWP227" s="440"/>
      <c r="HWQ227" s="440"/>
      <c r="HWR227" s="440"/>
      <c r="HWS227" s="440"/>
      <c r="HWT227" s="440"/>
      <c r="HWU227" s="440"/>
      <c r="HWV227" s="440"/>
      <c r="HWW227" s="440"/>
      <c r="HWX227" s="440"/>
      <c r="HWY227" s="440"/>
      <c r="HWZ227" s="440"/>
      <c r="HXA227" s="440"/>
      <c r="HXB227" s="440"/>
      <c r="HXC227" s="440"/>
      <c r="HXD227" s="440"/>
      <c r="HXE227" s="440"/>
      <c r="HXF227" s="440"/>
      <c r="HXG227" s="440"/>
      <c r="HXH227" s="440"/>
      <c r="HXI227" s="440"/>
      <c r="HXJ227" s="440"/>
      <c r="HXK227" s="440"/>
      <c r="HXL227" s="440"/>
      <c r="HXM227" s="440"/>
      <c r="HXN227" s="440"/>
      <c r="HXO227" s="440"/>
      <c r="HXP227" s="440"/>
      <c r="HXQ227" s="440"/>
      <c r="HXR227" s="440"/>
      <c r="HXS227" s="440"/>
      <c r="HXT227" s="440"/>
      <c r="HXU227" s="440"/>
      <c r="HXV227" s="440"/>
      <c r="HXW227" s="440"/>
      <c r="HXX227" s="440"/>
      <c r="HXY227" s="440"/>
      <c r="HXZ227" s="440"/>
      <c r="HYA227" s="440"/>
      <c r="HYB227" s="440"/>
      <c r="HYC227" s="440"/>
      <c r="HYD227" s="440"/>
      <c r="HYE227" s="440"/>
      <c r="HYF227" s="440"/>
      <c r="HYG227" s="440"/>
      <c r="HYH227" s="440"/>
      <c r="HYI227" s="440"/>
      <c r="HYJ227" s="440"/>
      <c r="HYK227" s="440"/>
      <c r="HYL227" s="440"/>
      <c r="HYM227" s="440"/>
      <c r="HYN227" s="440"/>
      <c r="HYO227" s="440"/>
      <c r="HYP227" s="440"/>
      <c r="HYQ227" s="440"/>
      <c r="HYR227" s="440"/>
      <c r="HYS227" s="440"/>
      <c r="HYT227" s="440"/>
      <c r="HYU227" s="440"/>
      <c r="HYV227" s="440"/>
      <c r="HYW227" s="440"/>
      <c r="HYX227" s="440"/>
      <c r="HYY227" s="440"/>
      <c r="HYZ227" s="440"/>
      <c r="HZA227" s="440"/>
      <c r="HZB227" s="440"/>
      <c r="HZC227" s="440"/>
      <c r="HZD227" s="440"/>
      <c r="HZE227" s="440"/>
      <c r="HZF227" s="440"/>
      <c r="HZG227" s="440"/>
      <c r="HZH227" s="440"/>
      <c r="HZI227" s="440"/>
      <c r="HZJ227" s="440"/>
      <c r="HZK227" s="440"/>
      <c r="HZL227" s="440"/>
      <c r="HZM227" s="440"/>
      <c r="HZN227" s="440"/>
      <c r="HZO227" s="440"/>
      <c r="HZP227" s="440"/>
      <c r="HZQ227" s="440"/>
      <c r="HZR227" s="440"/>
      <c r="HZS227" s="440"/>
      <c r="HZT227" s="440"/>
      <c r="HZU227" s="440"/>
      <c r="HZV227" s="440"/>
      <c r="HZW227" s="440"/>
      <c r="HZX227" s="440"/>
      <c r="HZY227" s="440"/>
      <c r="HZZ227" s="440"/>
      <c r="IAA227" s="440"/>
      <c r="IAB227" s="440"/>
      <c r="IAC227" s="440"/>
      <c r="IAD227" s="440"/>
      <c r="IAE227" s="440"/>
      <c r="IAF227" s="440"/>
      <c r="IAG227" s="440"/>
      <c r="IAH227" s="440"/>
      <c r="IAI227" s="440"/>
      <c r="IAJ227" s="440"/>
      <c r="IAK227" s="440"/>
      <c r="IAL227" s="440"/>
      <c r="IAM227" s="440"/>
      <c r="IAN227" s="440"/>
      <c r="IAO227" s="440"/>
      <c r="IAP227" s="440"/>
      <c r="IAQ227" s="440"/>
      <c r="IAR227" s="440"/>
      <c r="IAS227" s="440"/>
      <c r="IAT227" s="440"/>
      <c r="IAU227" s="440"/>
      <c r="IAV227" s="440"/>
      <c r="IAW227" s="440"/>
      <c r="IAX227" s="440"/>
      <c r="IAY227" s="440"/>
      <c r="IAZ227" s="440"/>
      <c r="IBA227" s="440"/>
      <c r="IBB227" s="440"/>
      <c r="IBC227" s="440"/>
      <c r="IBD227" s="440"/>
      <c r="IBE227" s="440"/>
      <c r="IBF227" s="440"/>
      <c r="IBG227" s="440"/>
      <c r="IBH227" s="440"/>
      <c r="IBI227" s="440"/>
      <c r="IBJ227" s="440"/>
      <c r="IBK227" s="440"/>
      <c r="IBL227" s="440"/>
      <c r="IBM227" s="440"/>
      <c r="IBN227" s="440"/>
      <c r="IBO227" s="440"/>
      <c r="IBP227" s="440"/>
      <c r="IBQ227" s="440"/>
      <c r="IBR227" s="440"/>
      <c r="IBS227" s="440"/>
      <c r="IBT227" s="440"/>
      <c r="IBU227" s="440"/>
      <c r="IBV227" s="440"/>
      <c r="IBW227" s="440"/>
      <c r="IBX227" s="440"/>
      <c r="IBY227" s="440"/>
      <c r="IBZ227" s="440"/>
      <c r="ICA227" s="440"/>
      <c r="ICB227" s="440"/>
      <c r="ICC227" s="440"/>
      <c r="ICD227" s="440"/>
      <c r="ICE227" s="440"/>
      <c r="ICF227" s="440"/>
      <c r="ICG227" s="440"/>
      <c r="ICH227" s="440"/>
      <c r="ICI227" s="440"/>
      <c r="ICJ227" s="440"/>
      <c r="ICK227" s="440"/>
      <c r="ICL227" s="440"/>
      <c r="ICM227" s="440"/>
      <c r="ICN227" s="440"/>
      <c r="ICO227" s="440"/>
      <c r="ICP227" s="440"/>
      <c r="ICQ227" s="440"/>
      <c r="ICR227" s="440"/>
      <c r="ICS227" s="440"/>
      <c r="ICT227" s="440"/>
      <c r="ICU227" s="440"/>
      <c r="ICV227" s="440"/>
      <c r="ICW227" s="440"/>
      <c r="ICX227" s="440"/>
      <c r="ICY227" s="440"/>
      <c r="ICZ227" s="440"/>
      <c r="IDA227" s="440"/>
      <c r="IDB227" s="440"/>
      <c r="IDC227" s="440"/>
      <c r="IDD227" s="440"/>
      <c r="IDE227" s="440"/>
      <c r="IDF227" s="440"/>
      <c r="IDG227" s="440"/>
      <c r="IDH227" s="440"/>
      <c r="IDI227" s="440"/>
      <c r="IDJ227" s="440"/>
      <c r="IDK227" s="440"/>
      <c r="IDL227" s="440"/>
      <c r="IDM227" s="440"/>
      <c r="IDN227" s="440"/>
      <c r="IDO227" s="440"/>
      <c r="IDP227" s="440"/>
      <c r="IDQ227" s="440"/>
      <c r="IDR227" s="440"/>
      <c r="IDS227" s="440"/>
      <c r="IDT227" s="440"/>
      <c r="IDU227" s="440"/>
      <c r="IDV227" s="440"/>
      <c r="IDW227" s="440"/>
      <c r="IDX227" s="440"/>
      <c r="IDY227" s="440"/>
      <c r="IDZ227" s="440"/>
      <c r="IEA227" s="440"/>
      <c r="IEB227" s="440"/>
      <c r="IEC227" s="440"/>
      <c r="IED227" s="440"/>
      <c r="IEE227" s="440"/>
      <c r="IEF227" s="440"/>
      <c r="IEG227" s="440"/>
      <c r="IEH227" s="440"/>
      <c r="IEI227" s="440"/>
      <c r="IEJ227" s="440"/>
      <c r="IEK227" s="440"/>
      <c r="IEL227" s="440"/>
      <c r="IEM227" s="440"/>
      <c r="IEN227" s="440"/>
      <c r="IEO227" s="440"/>
      <c r="IEP227" s="440"/>
      <c r="IEQ227" s="440"/>
      <c r="IER227" s="440"/>
      <c r="IES227" s="440"/>
      <c r="IET227" s="440"/>
      <c r="IEU227" s="440"/>
      <c r="IEV227" s="440"/>
      <c r="IEW227" s="440"/>
      <c r="IEX227" s="440"/>
      <c r="IEY227" s="440"/>
      <c r="IEZ227" s="440"/>
      <c r="IFA227" s="440"/>
      <c r="IFB227" s="440"/>
      <c r="IFC227" s="440"/>
      <c r="IFD227" s="440"/>
      <c r="IFE227" s="440"/>
      <c r="IFF227" s="440"/>
      <c r="IFG227" s="440"/>
      <c r="IFH227" s="440"/>
      <c r="IFI227" s="440"/>
      <c r="IFJ227" s="440"/>
      <c r="IFK227" s="440"/>
      <c r="IFL227" s="440"/>
      <c r="IFM227" s="440"/>
      <c r="IFN227" s="440"/>
      <c r="IFO227" s="440"/>
      <c r="IFP227" s="440"/>
      <c r="IFQ227" s="440"/>
      <c r="IFR227" s="440"/>
      <c r="IFS227" s="440"/>
      <c r="IFT227" s="440"/>
      <c r="IFU227" s="440"/>
      <c r="IFV227" s="440"/>
      <c r="IFW227" s="440"/>
      <c r="IFX227" s="440"/>
      <c r="IFY227" s="440"/>
      <c r="IFZ227" s="440"/>
      <c r="IGA227" s="440"/>
      <c r="IGB227" s="440"/>
      <c r="IGC227" s="440"/>
      <c r="IGD227" s="440"/>
      <c r="IGE227" s="440"/>
      <c r="IGF227" s="440"/>
      <c r="IGG227" s="440"/>
      <c r="IGH227" s="440"/>
      <c r="IGI227" s="440"/>
      <c r="IGJ227" s="440"/>
      <c r="IGK227" s="440"/>
      <c r="IGL227" s="440"/>
      <c r="IGM227" s="440"/>
      <c r="IGN227" s="440"/>
      <c r="IGO227" s="440"/>
      <c r="IGP227" s="440"/>
      <c r="IGQ227" s="440"/>
      <c r="IGR227" s="440"/>
      <c r="IGS227" s="440"/>
      <c r="IGT227" s="440"/>
      <c r="IGU227" s="440"/>
      <c r="IGV227" s="440"/>
      <c r="IGW227" s="440"/>
      <c r="IGX227" s="440"/>
      <c r="IGY227" s="440"/>
      <c r="IGZ227" s="440"/>
      <c r="IHA227" s="440"/>
      <c r="IHB227" s="440"/>
      <c r="IHC227" s="440"/>
      <c r="IHD227" s="440"/>
      <c r="IHE227" s="440"/>
      <c r="IHF227" s="440"/>
      <c r="IHG227" s="440"/>
      <c r="IHH227" s="440"/>
      <c r="IHI227" s="440"/>
      <c r="IHJ227" s="440"/>
      <c r="IHK227" s="440"/>
      <c r="IHL227" s="440"/>
      <c r="IHM227" s="440"/>
      <c r="IHN227" s="440"/>
      <c r="IHO227" s="440"/>
      <c r="IHP227" s="440"/>
      <c r="IHQ227" s="440"/>
      <c r="IHR227" s="440"/>
      <c r="IHS227" s="440"/>
      <c r="IHT227" s="440"/>
      <c r="IHU227" s="440"/>
      <c r="IHV227" s="440"/>
      <c r="IHW227" s="440"/>
      <c r="IHX227" s="440"/>
      <c r="IHY227" s="440"/>
      <c r="IHZ227" s="440"/>
      <c r="IIA227" s="440"/>
      <c r="IIB227" s="440"/>
      <c r="IIC227" s="440"/>
      <c r="IID227" s="440"/>
      <c r="IIE227" s="440"/>
      <c r="IIF227" s="440"/>
      <c r="IIG227" s="440"/>
      <c r="IIH227" s="440"/>
      <c r="III227" s="440"/>
      <c r="IIJ227" s="440"/>
      <c r="IIK227" s="440"/>
      <c r="IIL227" s="440"/>
      <c r="IIM227" s="440"/>
      <c r="IIN227" s="440"/>
      <c r="IIO227" s="440"/>
      <c r="IIP227" s="440"/>
      <c r="IIQ227" s="440"/>
      <c r="IIR227" s="440"/>
      <c r="IIS227" s="440"/>
      <c r="IIT227" s="440"/>
      <c r="IIU227" s="440"/>
      <c r="IIV227" s="440"/>
      <c r="IIW227" s="440"/>
      <c r="IIX227" s="440"/>
      <c r="IIY227" s="440"/>
      <c r="IIZ227" s="440"/>
      <c r="IJA227" s="440"/>
      <c r="IJB227" s="440"/>
      <c r="IJC227" s="440"/>
      <c r="IJD227" s="440"/>
      <c r="IJE227" s="440"/>
      <c r="IJF227" s="440"/>
      <c r="IJG227" s="440"/>
      <c r="IJH227" s="440"/>
      <c r="IJI227" s="440"/>
      <c r="IJJ227" s="440"/>
      <c r="IJK227" s="440"/>
      <c r="IJL227" s="440"/>
      <c r="IJM227" s="440"/>
      <c r="IJN227" s="440"/>
      <c r="IJO227" s="440"/>
      <c r="IJP227" s="440"/>
      <c r="IJQ227" s="440"/>
      <c r="IJR227" s="440"/>
      <c r="IJS227" s="440"/>
      <c r="IJT227" s="440"/>
      <c r="IJU227" s="440"/>
      <c r="IJV227" s="440"/>
      <c r="IJW227" s="440"/>
      <c r="IJX227" s="440"/>
      <c r="IJY227" s="440"/>
      <c r="IJZ227" s="440"/>
      <c r="IKA227" s="440"/>
      <c r="IKB227" s="440"/>
      <c r="IKC227" s="440"/>
      <c r="IKD227" s="440"/>
      <c r="IKE227" s="440"/>
      <c r="IKF227" s="440"/>
      <c r="IKG227" s="440"/>
      <c r="IKH227" s="440"/>
      <c r="IKI227" s="440"/>
      <c r="IKJ227" s="440"/>
      <c r="IKK227" s="440"/>
      <c r="IKL227" s="440"/>
      <c r="IKM227" s="440"/>
      <c r="IKN227" s="440"/>
      <c r="IKO227" s="440"/>
      <c r="IKP227" s="440"/>
      <c r="IKQ227" s="440"/>
      <c r="IKR227" s="440"/>
      <c r="IKS227" s="440"/>
      <c r="IKT227" s="440"/>
      <c r="IKU227" s="440"/>
      <c r="IKV227" s="440"/>
      <c r="IKW227" s="440"/>
      <c r="IKX227" s="440"/>
      <c r="IKY227" s="440"/>
      <c r="IKZ227" s="440"/>
      <c r="ILA227" s="440"/>
      <c r="ILB227" s="440"/>
      <c r="ILC227" s="440"/>
      <c r="ILD227" s="440"/>
      <c r="ILE227" s="440"/>
      <c r="ILF227" s="440"/>
      <c r="ILG227" s="440"/>
      <c r="ILH227" s="440"/>
      <c r="ILI227" s="440"/>
      <c r="ILJ227" s="440"/>
      <c r="ILK227" s="440"/>
      <c r="ILL227" s="440"/>
      <c r="ILM227" s="440"/>
      <c r="ILN227" s="440"/>
      <c r="ILO227" s="440"/>
      <c r="ILP227" s="440"/>
      <c r="ILQ227" s="440"/>
      <c r="ILR227" s="440"/>
      <c r="ILS227" s="440"/>
      <c r="ILT227" s="440"/>
      <c r="ILU227" s="440"/>
      <c r="ILV227" s="440"/>
      <c r="ILW227" s="440"/>
      <c r="ILX227" s="440"/>
      <c r="ILY227" s="440"/>
      <c r="ILZ227" s="440"/>
      <c r="IMA227" s="440"/>
      <c r="IMB227" s="440"/>
      <c r="IMC227" s="440"/>
      <c r="IMD227" s="440"/>
      <c r="IME227" s="440"/>
      <c r="IMF227" s="440"/>
      <c r="IMG227" s="440"/>
      <c r="IMH227" s="440"/>
      <c r="IMI227" s="440"/>
      <c r="IMJ227" s="440"/>
      <c r="IMK227" s="440"/>
      <c r="IML227" s="440"/>
      <c r="IMM227" s="440"/>
      <c r="IMN227" s="440"/>
      <c r="IMO227" s="440"/>
      <c r="IMP227" s="440"/>
      <c r="IMQ227" s="440"/>
      <c r="IMR227" s="440"/>
      <c r="IMS227" s="440"/>
      <c r="IMT227" s="440"/>
      <c r="IMU227" s="440"/>
      <c r="IMV227" s="440"/>
      <c r="IMW227" s="440"/>
      <c r="IMX227" s="440"/>
      <c r="IMY227" s="440"/>
      <c r="IMZ227" s="440"/>
      <c r="INA227" s="440"/>
      <c r="INB227" s="440"/>
      <c r="INC227" s="440"/>
      <c r="IND227" s="440"/>
      <c r="INE227" s="440"/>
      <c r="INF227" s="440"/>
      <c r="ING227" s="440"/>
      <c r="INH227" s="440"/>
      <c r="INI227" s="440"/>
      <c r="INJ227" s="440"/>
      <c r="INK227" s="440"/>
      <c r="INL227" s="440"/>
      <c r="INM227" s="440"/>
      <c r="INN227" s="440"/>
      <c r="INO227" s="440"/>
      <c r="INP227" s="440"/>
      <c r="INQ227" s="440"/>
      <c r="INR227" s="440"/>
      <c r="INS227" s="440"/>
      <c r="INT227" s="440"/>
      <c r="INU227" s="440"/>
      <c r="INV227" s="440"/>
      <c r="INW227" s="440"/>
      <c r="INX227" s="440"/>
      <c r="INY227" s="440"/>
      <c r="INZ227" s="440"/>
      <c r="IOA227" s="440"/>
      <c r="IOB227" s="440"/>
      <c r="IOC227" s="440"/>
      <c r="IOD227" s="440"/>
      <c r="IOE227" s="440"/>
      <c r="IOF227" s="440"/>
      <c r="IOG227" s="440"/>
      <c r="IOH227" s="440"/>
      <c r="IOI227" s="440"/>
      <c r="IOJ227" s="440"/>
      <c r="IOK227" s="440"/>
      <c r="IOL227" s="440"/>
      <c r="IOM227" s="440"/>
      <c r="ION227" s="440"/>
      <c r="IOO227" s="440"/>
      <c r="IOP227" s="440"/>
      <c r="IOQ227" s="440"/>
      <c r="IOR227" s="440"/>
      <c r="IOS227" s="440"/>
      <c r="IOT227" s="440"/>
      <c r="IOU227" s="440"/>
      <c r="IOV227" s="440"/>
      <c r="IOW227" s="440"/>
      <c r="IOX227" s="440"/>
      <c r="IOY227" s="440"/>
      <c r="IOZ227" s="440"/>
      <c r="IPA227" s="440"/>
      <c r="IPB227" s="440"/>
      <c r="IPC227" s="440"/>
      <c r="IPD227" s="440"/>
      <c r="IPE227" s="440"/>
      <c r="IPF227" s="440"/>
      <c r="IPG227" s="440"/>
      <c r="IPH227" s="440"/>
      <c r="IPI227" s="440"/>
      <c r="IPJ227" s="440"/>
      <c r="IPK227" s="440"/>
      <c r="IPL227" s="440"/>
      <c r="IPM227" s="440"/>
      <c r="IPN227" s="440"/>
      <c r="IPO227" s="440"/>
      <c r="IPP227" s="440"/>
      <c r="IPQ227" s="440"/>
      <c r="IPR227" s="440"/>
      <c r="IPS227" s="440"/>
      <c r="IPT227" s="440"/>
      <c r="IPU227" s="440"/>
      <c r="IPV227" s="440"/>
      <c r="IPW227" s="440"/>
      <c r="IPX227" s="440"/>
      <c r="IPY227" s="440"/>
      <c r="IPZ227" s="440"/>
      <c r="IQA227" s="440"/>
      <c r="IQB227" s="440"/>
      <c r="IQC227" s="440"/>
      <c r="IQD227" s="440"/>
      <c r="IQE227" s="440"/>
      <c r="IQF227" s="440"/>
      <c r="IQG227" s="440"/>
      <c r="IQH227" s="440"/>
      <c r="IQI227" s="440"/>
      <c r="IQJ227" s="440"/>
      <c r="IQK227" s="440"/>
      <c r="IQL227" s="440"/>
      <c r="IQM227" s="440"/>
      <c r="IQN227" s="440"/>
      <c r="IQO227" s="440"/>
      <c r="IQP227" s="440"/>
      <c r="IQQ227" s="440"/>
      <c r="IQR227" s="440"/>
      <c r="IQS227" s="440"/>
      <c r="IQT227" s="440"/>
      <c r="IQU227" s="440"/>
      <c r="IQV227" s="440"/>
      <c r="IQW227" s="440"/>
      <c r="IQX227" s="440"/>
      <c r="IQY227" s="440"/>
      <c r="IQZ227" s="440"/>
      <c r="IRA227" s="440"/>
      <c r="IRB227" s="440"/>
      <c r="IRC227" s="440"/>
      <c r="IRD227" s="440"/>
      <c r="IRE227" s="440"/>
      <c r="IRF227" s="440"/>
      <c r="IRG227" s="440"/>
      <c r="IRH227" s="440"/>
      <c r="IRI227" s="440"/>
      <c r="IRJ227" s="440"/>
      <c r="IRK227" s="440"/>
      <c r="IRL227" s="440"/>
      <c r="IRM227" s="440"/>
      <c r="IRN227" s="440"/>
      <c r="IRO227" s="440"/>
      <c r="IRP227" s="440"/>
      <c r="IRQ227" s="440"/>
      <c r="IRR227" s="440"/>
      <c r="IRS227" s="440"/>
      <c r="IRT227" s="440"/>
      <c r="IRU227" s="440"/>
      <c r="IRV227" s="440"/>
      <c r="IRW227" s="440"/>
      <c r="IRX227" s="440"/>
      <c r="IRY227" s="440"/>
      <c r="IRZ227" s="440"/>
      <c r="ISA227" s="440"/>
      <c r="ISB227" s="440"/>
      <c r="ISC227" s="440"/>
      <c r="ISD227" s="440"/>
      <c r="ISE227" s="440"/>
      <c r="ISF227" s="440"/>
      <c r="ISG227" s="440"/>
      <c r="ISH227" s="440"/>
      <c r="ISI227" s="440"/>
      <c r="ISJ227" s="440"/>
      <c r="ISK227" s="440"/>
      <c r="ISL227" s="440"/>
      <c r="ISM227" s="440"/>
      <c r="ISN227" s="440"/>
      <c r="ISO227" s="440"/>
      <c r="ISP227" s="440"/>
      <c r="ISQ227" s="440"/>
      <c r="ISR227" s="440"/>
      <c r="ISS227" s="440"/>
      <c r="IST227" s="440"/>
      <c r="ISU227" s="440"/>
      <c r="ISV227" s="440"/>
      <c r="ISW227" s="440"/>
      <c r="ISX227" s="440"/>
      <c r="ISY227" s="440"/>
      <c r="ISZ227" s="440"/>
      <c r="ITA227" s="440"/>
      <c r="ITB227" s="440"/>
      <c r="ITC227" s="440"/>
      <c r="ITD227" s="440"/>
      <c r="ITE227" s="440"/>
      <c r="ITF227" s="440"/>
      <c r="ITG227" s="440"/>
      <c r="ITH227" s="440"/>
      <c r="ITI227" s="440"/>
      <c r="ITJ227" s="440"/>
      <c r="ITK227" s="440"/>
      <c r="ITL227" s="440"/>
      <c r="ITM227" s="440"/>
      <c r="ITN227" s="440"/>
      <c r="ITO227" s="440"/>
      <c r="ITP227" s="440"/>
      <c r="ITQ227" s="440"/>
      <c r="ITR227" s="440"/>
      <c r="ITS227" s="440"/>
      <c r="ITT227" s="440"/>
      <c r="ITU227" s="440"/>
      <c r="ITV227" s="440"/>
      <c r="ITW227" s="440"/>
      <c r="ITX227" s="440"/>
      <c r="ITY227" s="440"/>
      <c r="ITZ227" s="440"/>
      <c r="IUA227" s="440"/>
      <c r="IUB227" s="440"/>
      <c r="IUC227" s="440"/>
      <c r="IUD227" s="440"/>
      <c r="IUE227" s="440"/>
      <c r="IUF227" s="440"/>
      <c r="IUG227" s="440"/>
      <c r="IUH227" s="440"/>
      <c r="IUI227" s="440"/>
      <c r="IUJ227" s="440"/>
      <c r="IUK227" s="440"/>
      <c r="IUL227" s="440"/>
      <c r="IUM227" s="440"/>
      <c r="IUN227" s="440"/>
      <c r="IUO227" s="440"/>
      <c r="IUP227" s="440"/>
      <c r="IUQ227" s="440"/>
      <c r="IUR227" s="440"/>
      <c r="IUS227" s="440"/>
      <c r="IUT227" s="440"/>
      <c r="IUU227" s="440"/>
      <c r="IUV227" s="440"/>
      <c r="IUW227" s="440"/>
      <c r="IUX227" s="440"/>
      <c r="IUY227" s="440"/>
      <c r="IUZ227" s="440"/>
      <c r="IVA227" s="440"/>
      <c r="IVB227" s="440"/>
      <c r="IVC227" s="440"/>
      <c r="IVD227" s="440"/>
      <c r="IVE227" s="440"/>
      <c r="IVF227" s="440"/>
      <c r="IVG227" s="440"/>
      <c r="IVH227" s="440"/>
      <c r="IVI227" s="440"/>
      <c r="IVJ227" s="440"/>
      <c r="IVK227" s="440"/>
      <c r="IVL227" s="440"/>
      <c r="IVM227" s="440"/>
      <c r="IVN227" s="440"/>
      <c r="IVO227" s="440"/>
      <c r="IVP227" s="440"/>
      <c r="IVQ227" s="440"/>
      <c r="IVR227" s="440"/>
      <c r="IVS227" s="440"/>
      <c r="IVT227" s="440"/>
      <c r="IVU227" s="440"/>
      <c r="IVV227" s="440"/>
      <c r="IVW227" s="440"/>
      <c r="IVX227" s="440"/>
      <c r="IVY227" s="440"/>
      <c r="IVZ227" s="440"/>
      <c r="IWA227" s="440"/>
      <c r="IWB227" s="440"/>
      <c r="IWC227" s="440"/>
      <c r="IWD227" s="440"/>
      <c r="IWE227" s="440"/>
      <c r="IWF227" s="440"/>
      <c r="IWG227" s="440"/>
      <c r="IWH227" s="440"/>
      <c r="IWI227" s="440"/>
      <c r="IWJ227" s="440"/>
      <c r="IWK227" s="440"/>
      <c r="IWL227" s="440"/>
      <c r="IWM227" s="440"/>
      <c r="IWN227" s="440"/>
      <c r="IWO227" s="440"/>
      <c r="IWP227" s="440"/>
      <c r="IWQ227" s="440"/>
      <c r="IWR227" s="440"/>
      <c r="IWS227" s="440"/>
      <c r="IWT227" s="440"/>
      <c r="IWU227" s="440"/>
      <c r="IWV227" s="440"/>
      <c r="IWW227" s="440"/>
      <c r="IWX227" s="440"/>
      <c r="IWY227" s="440"/>
      <c r="IWZ227" s="440"/>
      <c r="IXA227" s="440"/>
      <c r="IXB227" s="440"/>
      <c r="IXC227" s="440"/>
      <c r="IXD227" s="440"/>
      <c r="IXE227" s="440"/>
      <c r="IXF227" s="440"/>
      <c r="IXG227" s="440"/>
      <c r="IXH227" s="440"/>
      <c r="IXI227" s="440"/>
      <c r="IXJ227" s="440"/>
      <c r="IXK227" s="440"/>
      <c r="IXL227" s="440"/>
      <c r="IXM227" s="440"/>
      <c r="IXN227" s="440"/>
      <c r="IXO227" s="440"/>
      <c r="IXP227" s="440"/>
      <c r="IXQ227" s="440"/>
      <c r="IXR227" s="440"/>
      <c r="IXS227" s="440"/>
      <c r="IXT227" s="440"/>
      <c r="IXU227" s="440"/>
      <c r="IXV227" s="440"/>
      <c r="IXW227" s="440"/>
      <c r="IXX227" s="440"/>
      <c r="IXY227" s="440"/>
      <c r="IXZ227" s="440"/>
      <c r="IYA227" s="440"/>
      <c r="IYB227" s="440"/>
      <c r="IYC227" s="440"/>
      <c r="IYD227" s="440"/>
      <c r="IYE227" s="440"/>
      <c r="IYF227" s="440"/>
      <c r="IYG227" s="440"/>
      <c r="IYH227" s="440"/>
      <c r="IYI227" s="440"/>
      <c r="IYJ227" s="440"/>
      <c r="IYK227" s="440"/>
      <c r="IYL227" s="440"/>
      <c r="IYM227" s="440"/>
      <c r="IYN227" s="440"/>
      <c r="IYO227" s="440"/>
      <c r="IYP227" s="440"/>
      <c r="IYQ227" s="440"/>
      <c r="IYR227" s="440"/>
      <c r="IYS227" s="440"/>
      <c r="IYT227" s="440"/>
      <c r="IYU227" s="440"/>
      <c r="IYV227" s="440"/>
      <c r="IYW227" s="440"/>
      <c r="IYX227" s="440"/>
      <c r="IYY227" s="440"/>
      <c r="IYZ227" s="440"/>
      <c r="IZA227" s="440"/>
      <c r="IZB227" s="440"/>
      <c r="IZC227" s="440"/>
      <c r="IZD227" s="440"/>
      <c r="IZE227" s="440"/>
      <c r="IZF227" s="440"/>
      <c r="IZG227" s="440"/>
      <c r="IZH227" s="440"/>
      <c r="IZI227" s="440"/>
      <c r="IZJ227" s="440"/>
      <c r="IZK227" s="440"/>
      <c r="IZL227" s="440"/>
      <c r="IZM227" s="440"/>
      <c r="IZN227" s="440"/>
      <c r="IZO227" s="440"/>
      <c r="IZP227" s="440"/>
      <c r="IZQ227" s="440"/>
      <c r="IZR227" s="440"/>
      <c r="IZS227" s="440"/>
      <c r="IZT227" s="440"/>
      <c r="IZU227" s="440"/>
      <c r="IZV227" s="440"/>
      <c r="IZW227" s="440"/>
      <c r="IZX227" s="440"/>
      <c r="IZY227" s="440"/>
      <c r="IZZ227" s="440"/>
      <c r="JAA227" s="440"/>
      <c r="JAB227" s="440"/>
      <c r="JAC227" s="440"/>
      <c r="JAD227" s="440"/>
      <c r="JAE227" s="440"/>
      <c r="JAF227" s="440"/>
      <c r="JAG227" s="440"/>
      <c r="JAH227" s="440"/>
      <c r="JAI227" s="440"/>
      <c r="JAJ227" s="440"/>
      <c r="JAK227" s="440"/>
      <c r="JAL227" s="440"/>
      <c r="JAM227" s="440"/>
      <c r="JAN227" s="440"/>
      <c r="JAO227" s="440"/>
      <c r="JAP227" s="440"/>
      <c r="JAQ227" s="440"/>
      <c r="JAR227" s="440"/>
      <c r="JAS227" s="440"/>
      <c r="JAT227" s="440"/>
      <c r="JAU227" s="440"/>
      <c r="JAV227" s="440"/>
      <c r="JAW227" s="440"/>
      <c r="JAX227" s="440"/>
      <c r="JAY227" s="440"/>
      <c r="JAZ227" s="440"/>
      <c r="JBA227" s="440"/>
      <c r="JBB227" s="440"/>
      <c r="JBC227" s="440"/>
      <c r="JBD227" s="440"/>
      <c r="JBE227" s="440"/>
      <c r="JBF227" s="440"/>
      <c r="JBG227" s="440"/>
      <c r="JBH227" s="440"/>
      <c r="JBI227" s="440"/>
      <c r="JBJ227" s="440"/>
      <c r="JBK227" s="440"/>
      <c r="JBL227" s="440"/>
      <c r="JBM227" s="440"/>
      <c r="JBN227" s="440"/>
      <c r="JBO227" s="440"/>
      <c r="JBP227" s="440"/>
      <c r="JBQ227" s="440"/>
      <c r="JBR227" s="440"/>
      <c r="JBS227" s="440"/>
      <c r="JBT227" s="440"/>
      <c r="JBU227" s="440"/>
      <c r="JBV227" s="440"/>
      <c r="JBW227" s="440"/>
      <c r="JBX227" s="440"/>
      <c r="JBY227" s="440"/>
      <c r="JBZ227" s="440"/>
      <c r="JCA227" s="440"/>
      <c r="JCB227" s="440"/>
      <c r="JCC227" s="440"/>
      <c r="JCD227" s="440"/>
      <c r="JCE227" s="440"/>
      <c r="JCF227" s="440"/>
      <c r="JCG227" s="440"/>
      <c r="JCH227" s="440"/>
      <c r="JCI227" s="440"/>
      <c r="JCJ227" s="440"/>
      <c r="JCK227" s="440"/>
      <c r="JCL227" s="440"/>
      <c r="JCM227" s="440"/>
      <c r="JCN227" s="440"/>
      <c r="JCO227" s="440"/>
      <c r="JCP227" s="440"/>
      <c r="JCQ227" s="440"/>
      <c r="JCR227" s="440"/>
      <c r="JCS227" s="440"/>
      <c r="JCT227" s="440"/>
      <c r="JCU227" s="440"/>
      <c r="JCV227" s="440"/>
      <c r="JCW227" s="440"/>
      <c r="JCX227" s="440"/>
      <c r="JCY227" s="440"/>
      <c r="JCZ227" s="440"/>
      <c r="JDA227" s="440"/>
      <c r="JDB227" s="440"/>
      <c r="JDC227" s="440"/>
      <c r="JDD227" s="440"/>
      <c r="JDE227" s="440"/>
      <c r="JDF227" s="440"/>
      <c r="JDG227" s="440"/>
      <c r="JDH227" s="440"/>
      <c r="JDI227" s="440"/>
      <c r="JDJ227" s="440"/>
      <c r="JDK227" s="440"/>
      <c r="JDL227" s="440"/>
      <c r="JDM227" s="440"/>
      <c r="JDN227" s="440"/>
      <c r="JDO227" s="440"/>
      <c r="JDP227" s="440"/>
      <c r="JDQ227" s="440"/>
      <c r="JDR227" s="440"/>
      <c r="JDS227" s="440"/>
      <c r="JDT227" s="440"/>
      <c r="JDU227" s="440"/>
      <c r="JDV227" s="440"/>
      <c r="JDW227" s="440"/>
      <c r="JDX227" s="440"/>
      <c r="JDY227" s="440"/>
      <c r="JDZ227" s="440"/>
      <c r="JEA227" s="440"/>
      <c r="JEB227" s="440"/>
      <c r="JEC227" s="440"/>
      <c r="JED227" s="440"/>
      <c r="JEE227" s="440"/>
      <c r="JEF227" s="440"/>
      <c r="JEG227" s="440"/>
      <c r="JEH227" s="440"/>
      <c r="JEI227" s="440"/>
      <c r="JEJ227" s="440"/>
      <c r="JEK227" s="440"/>
      <c r="JEL227" s="440"/>
      <c r="JEM227" s="440"/>
      <c r="JEN227" s="440"/>
      <c r="JEO227" s="440"/>
      <c r="JEP227" s="440"/>
      <c r="JEQ227" s="440"/>
      <c r="JER227" s="440"/>
      <c r="JES227" s="440"/>
      <c r="JET227" s="440"/>
      <c r="JEU227" s="440"/>
      <c r="JEV227" s="440"/>
      <c r="JEW227" s="440"/>
      <c r="JEX227" s="440"/>
      <c r="JEY227" s="440"/>
      <c r="JEZ227" s="440"/>
      <c r="JFA227" s="440"/>
      <c r="JFB227" s="440"/>
      <c r="JFC227" s="440"/>
      <c r="JFD227" s="440"/>
      <c r="JFE227" s="440"/>
      <c r="JFF227" s="440"/>
      <c r="JFG227" s="440"/>
      <c r="JFH227" s="440"/>
      <c r="JFI227" s="440"/>
      <c r="JFJ227" s="440"/>
      <c r="JFK227" s="440"/>
      <c r="JFL227" s="440"/>
      <c r="JFM227" s="440"/>
      <c r="JFN227" s="440"/>
      <c r="JFO227" s="440"/>
      <c r="JFP227" s="440"/>
      <c r="JFQ227" s="440"/>
      <c r="JFR227" s="440"/>
      <c r="JFS227" s="440"/>
      <c r="JFT227" s="440"/>
      <c r="JFU227" s="440"/>
      <c r="JFV227" s="440"/>
      <c r="JFW227" s="440"/>
      <c r="JFX227" s="440"/>
      <c r="JFY227" s="440"/>
      <c r="JFZ227" s="440"/>
      <c r="JGA227" s="440"/>
      <c r="JGB227" s="440"/>
      <c r="JGC227" s="440"/>
      <c r="JGD227" s="440"/>
      <c r="JGE227" s="440"/>
      <c r="JGF227" s="440"/>
      <c r="JGG227" s="440"/>
      <c r="JGH227" s="440"/>
      <c r="JGI227" s="440"/>
      <c r="JGJ227" s="440"/>
      <c r="JGK227" s="440"/>
      <c r="JGL227" s="440"/>
      <c r="JGM227" s="440"/>
      <c r="JGN227" s="440"/>
      <c r="JGO227" s="440"/>
      <c r="JGP227" s="440"/>
      <c r="JGQ227" s="440"/>
      <c r="JGR227" s="440"/>
      <c r="JGS227" s="440"/>
      <c r="JGT227" s="440"/>
      <c r="JGU227" s="440"/>
      <c r="JGV227" s="440"/>
      <c r="JGW227" s="440"/>
      <c r="JGX227" s="440"/>
      <c r="JGY227" s="440"/>
      <c r="JGZ227" s="440"/>
      <c r="JHA227" s="440"/>
      <c r="JHB227" s="440"/>
      <c r="JHC227" s="440"/>
      <c r="JHD227" s="440"/>
      <c r="JHE227" s="440"/>
      <c r="JHF227" s="440"/>
      <c r="JHG227" s="440"/>
      <c r="JHH227" s="440"/>
      <c r="JHI227" s="440"/>
      <c r="JHJ227" s="440"/>
      <c r="JHK227" s="440"/>
      <c r="JHL227" s="440"/>
      <c r="JHM227" s="440"/>
      <c r="JHN227" s="440"/>
      <c r="JHO227" s="440"/>
      <c r="JHP227" s="440"/>
      <c r="JHQ227" s="440"/>
      <c r="JHR227" s="440"/>
      <c r="JHS227" s="440"/>
      <c r="JHT227" s="440"/>
      <c r="JHU227" s="440"/>
      <c r="JHV227" s="440"/>
      <c r="JHW227" s="440"/>
      <c r="JHX227" s="440"/>
      <c r="JHY227" s="440"/>
      <c r="JHZ227" s="440"/>
      <c r="JIA227" s="440"/>
      <c r="JIB227" s="440"/>
      <c r="JIC227" s="440"/>
      <c r="JID227" s="440"/>
      <c r="JIE227" s="440"/>
      <c r="JIF227" s="440"/>
      <c r="JIG227" s="440"/>
      <c r="JIH227" s="440"/>
      <c r="JII227" s="440"/>
      <c r="JIJ227" s="440"/>
      <c r="JIK227" s="440"/>
      <c r="JIL227" s="440"/>
      <c r="JIM227" s="440"/>
      <c r="JIN227" s="440"/>
      <c r="JIO227" s="440"/>
      <c r="JIP227" s="440"/>
      <c r="JIQ227" s="440"/>
      <c r="JIR227" s="440"/>
      <c r="JIS227" s="440"/>
      <c r="JIT227" s="440"/>
      <c r="JIU227" s="440"/>
      <c r="JIV227" s="440"/>
      <c r="JIW227" s="440"/>
      <c r="JIX227" s="440"/>
      <c r="JIY227" s="440"/>
      <c r="JIZ227" s="440"/>
      <c r="JJA227" s="440"/>
      <c r="JJB227" s="440"/>
      <c r="JJC227" s="440"/>
      <c r="JJD227" s="440"/>
      <c r="JJE227" s="440"/>
      <c r="JJF227" s="440"/>
      <c r="JJG227" s="440"/>
      <c r="JJH227" s="440"/>
      <c r="JJI227" s="440"/>
      <c r="JJJ227" s="440"/>
      <c r="JJK227" s="440"/>
      <c r="JJL227" s="440"/>
      <c r="JJM227" s="440"/>
      <c r="JJN227" s="440"/>
      <c r="JJO227" s="440"/>
      <c r="JJP227" s="440"/>
      <c r="JJQ227" s="440"/>
      <c r="JJR227" s="440"/>
      <c r="JJS227" s="440"/>
      <c r="JJT227" s="440"/>
      <c r="JJU227" s="440"/>
      <c r="JJV227" s="440"/>
      <c r="JJW227" s="440"/>
      <c r="JJX227" s="440"/>
      <c r="JJY227" s="440"/>
      <c r="JJZ227" s="440"/>
      <c r="JKA227" s="440"/>
      <c r="JKB227" s="440"/>
      <c r="JKC227" s="440"/>
      <c r="JKD227" s="440"/>
      <c r="JKE227" s="440"/>
      <c r="JKF227" s="440"/>
      <c r="JKG227" s="440"/>
      <c r="JKH227" s="440"/>
      <c r="JKI227" s="440"/>
      <c r="JKJ227" s="440"/>
      <c r="JKK227" s="440"/>
      <c r="JKL227" s="440"/>
      <c r="JKM227" s="440"/>
      <c r="JKN227" s="440"/>
      <c r="JKO227" s="440"/>
      <c r="JKP227" s="440"/>
      <c r="JKQ227" s="440"/>
      <c r="JKR227" s="440"/>
      <c r="JKS227" s="440"/>
      <c r="JKT227" s="440"/>
      <c r="JKU227" s="440"/>
      <c r="JKV227" s="440"/>
      <c r="JKW227" s="440"/>
      <c r="JKX227" s="440"/>
      <c r="JKY227" s="440"/>
      <c r="JKZ227" s="440"/>
      <c r="JLA227" s="440"/>
      <c r="JLB227" s="440"/>
      <c r="JLC227" s="440"/>
      <c r="JLD227" s="440"/>
      <c r="JLE227" s="440"/>
      <c r="JLF227" s="440"/>
      <c r="JLG227" s="440"/>
      <c r="JLH227" s="440"/>
      <c r="JLI227" s="440"/>
      <c r="JLJ227" s="440"/>
      <c r="JLK227" s="440"/>
      <c r="JLL227" s="440"/>
      <c r="JLM227" s="440"/>
      <c r="JLN227" s="440"/>
      <c r="JLO227" s="440"/>
      <c r="JLP227" s="440"/>
      <c r="JLQ227" s="440"/>
      <c r="JLR227" s="440"/>
      <c r="JLS227" s="440"/>
      <c r="JLT227" s="440"/>
      <c r="JLU227" s="440"/>
      <c r="JLV227" s="440"/>
      <c r="JLW227" s="440"/>
      <c r="JLX227" s="440"/>
      <c r="JLY227" s="440"/>
      <c r="JLZ227" s="440"/>
      <c r="JMA227" s="440"/>
      <c r="JMB227" s="440"/>
      <c r="JMC227" s="440"/>
      <c r="JMD227" s="440"/>
      <c r="JME227" s="440"/>
      <c r="JMF227" s="440"/>
      <c r="JMG227" s="440"/>
      <c r="JMH227" s="440"/>
      <c r="JMI227" s="440"/>
      <c r="JMJ227" s="440"/>
      <c r="JMK227" s="440"/>
      <c r="JML227" s="440"/>
      <c r="JMM227" s="440"/>
      <c r="JMN227" s="440"/>
      <c r="JMO227" s="440"/>
      <c r="JMP227" s="440"/>
      <c r="JMQ227" s="440"/>
      <c r="JMR227" s="440"/>
      <c r="JMS227" s="440"/>
      <c r="JMT227" s="440"/>
      <c r="JMU227" s="440"/>
      <c r="JMV227" s="440"/>
      <c r="JMW227" s="440"/>
      <c r="JMX227" s="440"/>
      <c r="JMY227" s="440"/>
      <c r="JMZ227" s="440"/>
      <c r="JNA227" s="440"/>
      <c r="JNB227" s="440"/>
      <c r="JNC227" s="440"/>
      <c r="JND227" s="440"/>
      <c r="JNE227" s="440"/>
      <c r="JNF227" s="440"/>
      <c r="JNG227" s="440"/>
      <c r="JNH227" s="440"/>
      <c r="JNI227" s="440"/>
      <c r="JNJ227" s="440"/>
      <c r="JNK227" s="440"/>
      <c r="JNL227" s="440"/>
      <c r="JNM227" s="440"/>
      <c r="JNN227" s="440"/>
      <c r="JNO227" s="440"/>
      <c r="JNP227" s="440"/>
      <c r="JNQ227" s="440"/>
      <c r="JNR227" s="440"/>
      <c r="JNS227" s="440"/>
      <c r="JNT227" s="440"/>
      <c r="JNU227" s="440"/>
      <c r="JNV227" s="440"/>
      <c r="JNW227" s="440"/>
      <c r="JNX227" s="440"/>
      <c r="JNY227" s="440"/>
      <c r="JNZ227" s="440"/>
      <c r="JOA227" s="440"/>
      <c r="JOB227" s="440"/>
      <c r="JOC227" s="440"/>
      <c r="JOD227" s="440"/>
      <c r="JOE227" s="440"/>
      <c r="JOF227" s="440"/>
      <c r="JOG227" s="440"/>
      <c r="JOH227" s="440"/>
      <c r="JOI227" s="440"/>
      <c r="JOJ227" s="440"/>
      <c r="JOK227" s="440"/>
      <c r="JOL227" s="440"/>
      <c r="JOM227" s="440"/>
      <c r="JON227" s="440"/>
      <c r="JOO227" s="440"/>
      <c r="JOP227" s="440"/>
      <c r="JOQ227" s="440"/>
      <c r="JOR227" s="440"/>
      <c r="JOS227" s="440"/>
      <c r="JOT227" s="440"/>
      <c r="JOU227" s="440"/>
      <c r="JOV227" s="440"/>
      <c r="JOW227" s="440"/>
      <c r="JOX227" s="440"/>
      <c r="JOY227" s="440"/>
      <c r="JOZ227" s="440"/>
      <c r="JPA227" s="440"/>
      <c r="JPB227" s="440"/>
      <c r="JPC227" s="440"/>
      <c r="JPD227" s="440"/>
      <c r="JPE227" s="440"/>
      <c r="JPF227" s="440"/>
      <c r="JPG227" s="440"/>
      <c r="JPH227" s="440"/>
      <c r="JPI227" s="440"/>
      <c r="JPJ227" s="440"/>
      <c r="JPK227" s="440"/>
      <c r="JPL227" s="440"/>
      <c r="JPM227" s="440"/>
      <c r="JPN227" s="440"/>
      <c r="JPO227" s="440"/>
      <c r="JPP227" s="440"/>
      <c r="JPQ227" s="440"/>
      <c r="JPR227" s="440"/>
      <c r="JPS227" s="440"/>
      <c r="JPT227" s="440"/>
      <c r="JPU227" s="440"/>
      <c r="JPV227" s="440"/>
      <c r="JPW227" s="440"/>
      <c r="JPX227" s="440"/>
      <c r="JPY227" s="440"/>
      <c r="JPZ227" s="440"/>
      <c r="JQA227" s="440"/>
      <c r="JQB227" s="440"/>
      <c r="JQC227" s="440"/>
      <c r="JQD227" s="440"/>
      <c r="JQE227" s="440"/>
      <c r="JQF227" s="440"/>
      <c r="JQG227" s="440"/>
      <c r="JQH227" s="440"/>
      <c r="JQI227" s="440"/>
      <c r="JQJ227" s="440"/>
      <c r="JQK227" s="440"/>
      <c r="JQL227" s="440"/>
      <c r="JQM227" s="440"/>
      <c r="JQN227" s="440"/>
      <c r="JQO227" s="440"/>
      <c r="JQP227" s="440"/>
      <c r="JQQ227" s="440"/>
      <c r="JQR227" s="440"/>
      <c r="JQS227" s="440"/>
      <c r="JQT227" s="440"/>
      <c r="JQU227" s="440"/>
      <c r="JQV227" s="440"/>
      <c r="JQW227" s="440"/>
      <c r="JQX227" s="440"/>
      <c r="JQY227" s="440"/>
      <c r="JQZ227" s="440"/>
      <c r="JRA227" s="440"/>
      <c r="JRB227" s="440"/>
      <c r="JRC227" s="440"/>
      <c r="JRD227" s="440"/>
      <c r="JRE227" s="440"/>
      <c r="JRF227" s="440"/>
      <c r="JRG227" s="440"/>
      <c r="JRH227" s="440"/>
      <c r="JRI227" s="440"/>
      <c r="JRJ227" s="440"/>
      <c r="JRK227" s="440"/>
      <c r="JRL227" s="440"/>
      <c r="JRM227" s="440"/>
      <c r="JRN227" s="440"/>
      <c r="JRO227" s="440"/>
      <c r="JRP227" s="440"/>
      <c r="JRQ227" s="440"/>
      <c r="JRR227" s="440"/>
      <c r="JRS227" s="440"/>
      <c r="JRT227" s="440"/>
      <c r="JRU227" s="440"/>
      <c r="JRV227" s="440"/>
      <c r="JRW227" s="440"/>
      <c r="JRX227" s="440"/>
      <c r="JRY227" s="440"/>
      <c r="JRZ227" s="440"/>
      <c r="JSA227" s="440"/>
      <c r="JSB227" s="440"/>
      <c r="JSC227" s="440"/>
      <c r="JSD227" s="440"/>
      <c r="JSE227" s="440"/>
      <c r="JSF227" s="440"/>
      <c r="JSG227" s="440"/>
      <c r="JSH227" s="440"/>
      <c r="JSI227" s="440"/>
      <c r="JSJ227" s="440"/>
      <c r="JSK227" s="440"/>
      <c r="JSL227" s="440"/>
      <c r="JSM227" s="440"/>
      <c r="JSN227" s="440"/>
      <c r="JSO227" s="440"/>
      <c r="JSP227" s="440"/>
      <c r="JSQ227" s="440"/>
      <c r="JSR227" s="440"/>
      <c r="JSS227" s="440"/>
      <c r="JST227" s="440"/>
      <c r="JSU227" s="440"/>
      <c r="JSV227" s="440"/>
      <c r="JSW227" s="440"/>
      <c r="JSX227" s="440"/>
      <c r="JSY227" s="440"/>
      <c r="JSZ227" s="440"/>
      <c r="JTA227" s="440"/>
      <c r="JTB227" s="440"/>
      <c r="JTC227" s="440"/>
      <c r="JTD227" s="440"/>
      <c r="JTE227" s="440"/>
      <c r="JTF227" s="440"/>
      <c r="JTG227" s="440"/>
      <c r="JTH227" s="440"/>
      <c r="JTI227" s="440"/>
      <c r="JTJ227" s="440"/>
      <c r="JTK227" s="440"/>
      <c r="JTL227" s="440"/>
      <c r="JTM227" s="440"/>
      <c r="JTN227" s="440"/>
      <c r="JTO227" s="440"/>
      <c r="JTP227" s="440"/>
      <c r="JTQ227" s="440"/>
      <c r="JTR227" s="440"/>
      <c r="JTS227" s="440"/>
      <c r="JTT227" s="440"/>
      <c r="JTU227" s="440"/>
      <c r="JTV227" s="440"/>
      <c r="JTW227" s="440"/>
      <c r="JTX227" s="440"/>
      <c r="JTY227" s="440"/>
      <c r="JTZ227" s="440"/>
      <c r="JUA227" s="440"/>
      <c r="JUB227" s="440"/>
      <c r="JUC227" s="440"/>
      <c r="JUD227" s="440"/>
      <c r="JUE227" s="440"/>
      <c r="JUF227" s="440"/>
      <c r="JUG227" s="440"/>
      <c r="JUH227" s="440"/>
      <c r="JUI227" s="440"/>
      <c r="JUJ227" s="440"/>
      <c r="JUK227" s="440"/>
      <c r="JUL227" s="440"/>
      <c r="JUM227" s="440"/>
      <c r="JUN227" s="440"/>
      <c r="JUO227" s="440"/>
      <c r="JUP227" s="440"/>
      <c r="JUQ227" s="440"/>
      <c r="JUR227" s="440"/>
      <c r="JUS227" s="440"/>
      <c r="JUT227" s="440"/>
      <c r="JUU227" s="440"/>
      <c r="JUV227" s="440"/>
      <c r="JUW227" s="440"/>
      <c r="JUX227" s="440"/>
      <c r="JUY227" s="440"/>
      <c r="JUZ227" s="440"/>
      <c r="JVA227" s="440"/>
      <c r="JVB227" s="440"/>
      <c r="JVC227" s="440"/>
      <c r="JVD227" s="440"/>
      <c r="JVE227" s="440"/>
      <c r="JVF227" s="440"/>
      <c r="JVG227" s="440"/>
      <c r="JVH227" s="440"/>
      <c r="JVI227" s="440"/>
      <c r="JVJ227" s="440"/>
      <c r="JVK227" s="440"/>
      <c r="JVL227" s="440"/>
      <c r="JVM227" s="440"/>
      <c r="JVN227" s="440"/>
      <c r="JVO227" s="440"/>
      <c r="JVP227" s="440"/>
      <c r="JVQ227" s="440"/>
      <c r="JVR227" s="440"/>
      <c r="JVS227" s="440"/>
      <c r="JVT227" s="440"/>
      <c r="JVU227" s="440"/>
      <c r="JVV227" s="440"/>
      <c r="JVW227" s="440"/>
      <c r="JVX227" s="440"/>
      <c r="JVY227" s="440"/>
      <c r="JVZ227" s="440"/>
      <c r="JWA227" s="440"/>
      <c r="JWB227" s="440"/>
      <c r="JWC227" s="440"/>
      <c r="JWD227" s="440"/>
      <c r="JWE227" s="440"/>
      <c r="JWF227" s="440"/>
      <c r="JWG227" s="440"/>
      <c r="JWH227" s="440"/>
      <c r="JWI227" s="440"/>
      <c r="JWJ227" s="440"/>
      <c r="JWK227" s="440"/>
      <c r="JWL227" s="440"/>
      <c r="JWM227" s="440"/>
      <c r="JWN227" s="440"/>
      <c r="JWO227" s="440"/>
      <c r="JWP227" s="440"/>
      <c r="JWQ227" s="440"/>
      <c r="JWR227" s="440"/>
      <c r="JWS227" s="440"/>
      <c r="JWT227" s="440"/>
      <c r="JWU227" s="440"/>
      <c r="JWV227" s="440"/>
      <c r="JWW227" s="440"/>
      <c r="JWX227" s="440"/>
      <c r="JWY227" s="440"/>
      <c r="JWZ227" s="440"/>
      <c r="JXA227" s="440"/>
      <c r="JXB227" s="440"/>
      <c r="JXC227" s="440"/>
      <c r="JXD227" s="440"/>
      <c r="JXE227" s="440"/>
      <c r="JXF227" s="440"/>
      <c r="JXG227" s="440"/>
      <c r="JXH227" s="440"/>
      <c r="JXI227" s="440"/>
      <c r="JXJ227" s="440"/>
      <c r="JXK227" s="440"/>
      <c r="JXL227" s="440"/>
      <c r="JXM227" s="440"/>
      <c r="JXN227" s="440"/>
      <c r="JXO227" s="440"/>
      <c r="JXP227" s="440"/>
      <c r="JXQ227" s="440"/>
      <c r="JXR227" s="440"/>
      <c r="JXS227" s="440"/>
      <c r="JXT227" s="440"/>
      <c r="JXU227" s="440"/>
      <c r="JXV227" s="440"/>
      <c r="JXW227" s="440"/>
      <c r="JXX227" s="440"/>
      <c r="JXY227" s="440"/>
      <c r="JXZ227" s="440"/>
      <c r="JYA227" s="440"/>
      <c r="JYB227" s="440"/>
      <c r="JYC227" s="440"/>
      <c r="JYD227" s="440"/>
      <c r="JYE227" s="440"/>
      <c r="JYF227" s="440"/>
      <c r="JYG227" s="440"/>
      <c r="JYH227" s="440"/>
      <c r="JYI227" s="440"/>
      <c r="JYJ227" s="440"/>
      <c r="JYK227" s="440"/>
      <c r="JYL227" s="440"/>
      <c r="JYM227" s="440"/>
      <c r="JYN227" s="440"/>
      <c r="JYO227" s="440"/>
      <c r="JYP227" s="440"/>
      <c r="JYQ227" s="440"/>
      <c r="JYR227" s="440"/>
      <c r="JYS227" s="440"/>
      <c r="JYT227" s="440"/>
      <c r="JYU227" s="440"/>
      <c r="JYV227" s="440"/>
      <c r="JYW227" s="440"/>
      <c r="JYX227" s="440"/>
      <c r="JYY227" s="440"/>
      <c r="JYZ227" s="440"/>
      <c r="JZA227" s="440"/>
      <c r="JZB227" s="440"/>
      <c r="JZC227" s="440"/>
      <c r="JZD227" s="440"/>
      <c r="JZE227" s="440"/>
      <c r="JZF227" s="440"/>
      <c r="JZG227" s="440"/>
      <c r="JZH227" s="440"/>
      <c r="JZI227" s="440"/>
      <c r="JZJ227" s="440"/>
      <c r="JZK227" s="440"/>
      <c r="JZL227" s="440"/>
      <c r="JZM227" s="440"/>
      <c r="JZN227" s="440"/>
      <c r="JZO227" s="440"/>
      <c r="JZP227" s="440"/>
      <c r="JZQ227" s="440"/>
      <c r="JZR227" s="440"/>
      <c r="JZS227" s="440"/>
      <c r="JZT227" s="440"/>
      <c r="JZU227" s="440"/>
      <c r="JZV227" s="440"/>
      <c r="JZW227" s="440"/>
      <c r="JZX227" s="440"/>
      <c r="JZY227" s="440"/>
      <c r="JZZ227" s="440"/>
      <c r="KAA227" s="440"/>
      <c r="KAB227" s="440"/>
      <c r="KAC227" s="440"/>
      <c r="KAD227" s="440"/>
      <c r="KAE227" s="440"/>
      <c r="KAF227" s="440"/>
      <c r="KAG227" s="440"/>
      <c r="KAH227" s="440"/>
      <c r="KAI227" s="440"/>
      <c r="KAJ227" s="440"/>
      <c r="KAK227" s="440"/>
      <c r="KAL227" s="440"/>
      <c r="KAM227" s="440"/>
      <c r="KAN227" s="440"/>
      <c r="KAO227" s="440"/>
      <c r="KAP227" s="440"/>
      <c r="KAQ227" s="440"/>
      <c r="KAR227" s="440"/>
      <c r="KAS227" s="440"/>
      <c r="KAT227" s="440"/>
      <c r="KAU227" s="440"/>
      <c r="KAV227" s="440"/>
      <c r="KAW227" s="440"/>
      <c r="KAX227" s="440"/>
      <c r="KAY227" s="440"/>
      <c r="KAZ227" s="440"/>
      <c r="KBA227" s="440"/>
      <c r="KBB227" s="440"/>
      <c r="KBC227" s="440"/>
      <c r="KBD227" s="440"/>
      <c r="KBE227" s="440"/>
      <c r="KBF227" s="440"/>
      <c r="KBG227" s="440"/>
      <c r="KBH227" s="440"/>
      <c r="KBI227" s="440"/>
      <c r="KBJ227" s="440"/>
      <c r="KBK227" s="440"/>
      <c r="KBL227" s="440"/>
      <c r="KBM227" s="440"/>
      <c r="KBN227" s="440"/>
      <c r="KBO227" s="440"/>
      <c r="KBP227" s="440"/>
      <c r="KBQ227" s="440"/>
      <c r="KBR227" s="440"/>
      <c r="KBS227" s="440"/>
      <c r="KBT227" s="440"/>
      <c r="KBU227" s="440"/>
      <c r="KBV227" s="440"/>
      <c r="KBW227" s="440"/>
      <c r="KBX227" s="440"/>
      <c r="KBY227" s="440"/>
      <c r="KBZ227" s="440"/>
      <c r="KCA227" s="440"/>
      <c r="KCB227" s="440"/>
      <c r="KCC227" s="440"/>
      <c r="KCD227" s="440"/>
      <c r="KCE227" s="440"/>
      <c r="KCF227" s="440"/>
      <c r="KCG227" s="440"/>
      <c r="KCH227" s="440"/>
      <c r="KCI227" s="440"/>
      <c r="KCJ227" s="440"/>
      <c r="KCK227" s="440"/>
      <c r="KCL227" s="440"/>
      <c r="KCM227" s="440"/>
      <c r="KCN227" s="440"/>
      <c r="KCO227" s="440"/>
      <c r="KCP227" s="440"/>
      <c r="KCQ227" s="440"/>
      <c r="KCR227" s="440"/>
      <c r="KCS227" s="440"/>
      <c r="KCT227" s="440"/>
      <c r="KCU227" s="440"/>
      <c r="KCV227" s="440"/>
      <c r="KCW227" s="440"/>
      <c r="KCX227" s="440"/>
      <c r="KCY227" s="440"/>
      <c r="KCZ227" s="440"/>
      <c r="KDA227" s="440"/>
      <c r="KDB227" s="440"/>
      <c r="KDC227" s="440"/>
      <c r="KDD227" s="440"/>
      <c r="KDE227" s="440"/>
      <c r="KDF227" s="440"/>
      <c r="KDG227" s="440"/>
      <c r="KDH227" s="440"/>
      <c r="KDI227" s="440"/>
      <c r="KDJ227" s="440"/>
      <c r="KDK227" s="440"/>
      <c r="KDL227" s="440"/>
      <c r="KDM227" s="440"/>
      <c r="KDN227" s="440"/>
      <c r="KDO227" s="440"/>
      <c r="KDP227" s="440"/>
      <c r="KDQ227" s="440"/>
      <c r="KDR227" s="440"/>
      <c r="KDS227" s="440"/>
      <c r="KDT227" s="440"/>
      <c r="KDU227" s="440"/>
      <c r="KDV227" s="440"/>
      <c r="KDW227" s="440"/>
      <c r="KDX227" s="440"/>
      <c r="KDY227" s="440"/>
      <c r="KDZ227" s="440"/>
      <c r="KEA227" s="440"/>
      <c r="KEB227" s="440"/>
      <c r="KEC227" s="440"/>
      <c r="KED227" s="440"/>
      <c r="KEE227" s="440"/>
      <c r="KEF227" s="440"/>
      <c r="KEG227" s="440"/>
      <c r="KEH227" s="440"/>
      <c r="KEI227" s="440"/>
      <c r="KEJ227" s="440"/>
      <c r="KEK227" s="440"/>
      <c r="KEL227" s="440"/>
      <c r="KEM227" s="440"/>
      <c r="KEN227" s="440"/>
      <c r="KEO227" s="440"/>
      <c r="KEP227" s="440"/>
      <c r="KEQ227" s="440"/>
      <c r="KER227" s="440"/>
      <c r="KES227" s="440"/>
      <c r="KET227" s="440"/>
      <c r="KEU227" s="440"/>
      <c r="KEV227" s="440"/>
      <c r="KEW227" s="440"/>
      <c r="KEX227" s="440"/>
      <c r="KEY227" s="440"/>
      <c r="KEZ227" s="440"/>
      <c r="KFA227" s="440"/>
      <c r="KFB227" s="440"/>
      <c r="KFC227" s="440"/>
      <c r="KFD227" s="440"/>
      <c r="KFE227" s="440"/>
      <c r="KFF227" s="440"/>
      <c r="KFG227" s="440"/>
      <c r="KFH227" s="440"/>
      <c r="KFI227" s="440"/>
      <c r="KFJ227" s="440"/>
      <c r="KFK227" s="440"/>
      <c r="KFL227" s="440"/>
      <c r="KFM227" s="440"/>
      <c r="KFN227" s="440"/>
      <c r="KFO227" s="440"/>
      <c r="KFP227" s="440"/>
      <c r="KFQ227" s="440"/>
      <c r="KFR227" s="440"/>
      <c r="KFS227" s="440"/>
      <c r="KFT227" s="440"/>
      <c r="KFU227" s="440"/>
      <c r="KFV227" s="440"/>
      <c r="KFW227" s="440"/>
      <c r="KFX227" s="440"/>
      <c r="KFY227" s="440"/>
      <c r="KFZ227" s="440"/>
      <c r="KGA227" s="440"/>
      <c r="KGB227" s="440"/>
      <c r="KGC227" s="440"/>
      <c r="KGD227" s="440"/>
      <c r="KGE227" s="440"/>
      <c r="KGF227" s="440"/>
      <c r="KGG227" s="440"/>
      <c r="KGH227" s="440"/>
      <c r="KGI227" s="440"/>
      <c r="KGJ227" s="440"/>
      <c r="KGK227" s="440"/>
      <c r="KGL227" s="440"/>
      <c r="KGM227" s="440"/>
      <c r="KGN227" s="440"/>
      <c r="KGO227" s="440"/>
      <c r="KGP227" s="440"/>
      <c r="KGQ227" s="440"/>
      <c r="KGR227" s="440"/>
      <c r="KGS227" s="440"/>
      <c r="KGT227" s="440"/>
      <c r="KGU227" s="440"/>
      <c r="KGV227" s="440"/>
      <c r="KGW227" s="440"/>
      <c r="KGX227" s="440"/>
      <c r="KGY227" s="440"/>
      <c r="KGZ227" s="440"/>
      <c r="KHA227" s="440"/>
      <c r="KHB227" s="440"/>
      <c r="KHC227" s="440"/>
      <c r="KHD227" s="440"/>
      <c r="KHE227" s="440"/>
      <c r="KHF227" s="440"/>
      <c r="KHG227" s="440"/>
      <c r="KHH227" s="440"/>
      <c r="KHI227" s="440"/>
      <c r="KHJ227" s="440"/>
      <c r="KHK227" s="440"/>
      <c r="KHL227" s="440"/>
      <c r="KHM227" s="440"/>
      <c r="KHN227" s="440"/>
      <c r="KHO227" s="440"/>
      <c r="KHP227" s="440"/>
      <c r="KHQ227" s="440"/>
      <c r="KHR227" s="440"/>
      <c r="KHS227" s="440"/>
      <c r="KHT227" s="440"/>
      <c r="KHU227" s="440"/>
      <c r="KHV227" s="440"/>
      <c r="KHW227" s="440"/>
      <c r="KHX227" s="440"/>
      <c r="KHY227" s="440"/>
      <c r="KHZ227" s="440"/>
      <c r="KIA227" s="440"/>
      <c r="KIB227" s="440"/>
      <c r="KIC227" s="440"/>
      <c r="KID227" s="440"/>
      <c r="KIE227" s="440"/>
      <c r="KIF227" s="440"/>
      <c r="KIG227" s="440"/>
      <c r="KIH227" s="440"/>
      <c r="KII227" s="440"/>
      <c r="KIJ227" s="440"/>
      <c r="KIK227" s="440"/>
      <c r="KIL227" s="440"/>
      <c r="KIM227" s="440"/>
      <c r="KIN227" s="440"/>
      <c r="KIO227" s="440"/>
      <c r="KIP227" s="440"/>
      <c r="KIQ227" s="440"/>
      <c r="KIR227" s="440"/>
      <c r="KIS227" s="440"/>
      <c r="KIT227" s="440"/>
      <c r="KIU227" s="440"/>
      <c r="KIV227" s="440"/>
      <c r="KIW227" s="440"/>
      <c r="KIX227" s="440"/>
      <c r="KIY227" s="440"/>
      <c r="KIZ227" s="440"/>
      <c r="KJA227" s="440"/>
      <c r="KJB227" s="440"/>
      <c r="KJC227" s="440"/>
      <c r="KJD227" s="440"/>
      <c r="KJE227" s="440"/>
      <c r="KJF227" s="440"/>
      <c r="KJG227" s="440"/>
      <c r="KJH227" s="440"/>
      <c r="KJI227" s="440"/>
      <c r="KJJ227" s="440"/>
      <c r="KJK227" s="440"/>
      <c r="KJL227" s="440"/>
      <c r="KJM227" s="440"/>
      <c r="KJN227" s="440"/>
      <c r="KJO227" s="440"/>
      <c r="KJP227" s="440"/>
      <c r="KJQ227" s="440"/>
      <c r="KJR227" s="440"/>
      <c r="KJS227" s="440"/>
      <c r="KJT227" s="440"/>
      <c r="KJU227" s="440"/>
      <c r="KJV227" s="440"/>
      <c r="KJW227" s="440"/>
      <c r="KJX227" s="440"/>
      <c r="KJY227" s="440"/>
      <c r="KJZ227" s="440"/>
      <c r="KKA227" s="440"/>
      <c r="KKB227" s="440"/>
      <c r="KKC227" s="440"/>
      <c r="KKD227" s="440"/>
      <c r="KKE227" s="440"/>
      <c r="KKF227" s="440"/>
      <c r="KKG227" s="440"/>
      <c r="KKH227" s="440"/>
      <c r="KKI227" s="440"/>
      <c r="KKJ227" s="440"/>
      <c r="KKK227" s="440"/>
      <c r="KKL227" s="440"/>
      <c r="KKM227" s="440"/>
      <c r="KKN227" s="440"/>
      <c r="KKO227" s="440"/>
      <c r="KKP227" s="440"/>
      <c r="KKQ227" s="440"/>
      <c r="KKR227" s="440"/>
      <c r="KKS227" s="440"/>
      <c r="KKT227" s="440"/>
      <c r="KKU227" s="440"/>
      <c r="KKV227" s="440"/>
      <c r="KKW227" s="440"/>
      <c r="KKX227" s="440"/>
      <c r="KKY227" s="440"/>
      <c r="KKZ227" s="440"/>
      <c r="KLA227" s="440"/>
      <c r="KLB227" s="440"/>
      <c r="KLC227" s="440"/>
      <c r="KLD227" s="440"/>
      <c r="KLE227" s="440"/>
      <c r="KLF227" s="440"/>
      <c r="KLG227" s="440"/>
      <c r="KLH227" s="440"/>
      <c r="KLI227" s="440"/>
      <c r="KLJ227" s="440"/>
      <c r="KLK227" s="440"/>
      <c r="KLL227" s="440"/>
      <c r="KLM227" s="440"/>
      <c r="KLN227" s="440"/>
      <c r="KLO227" s="440"/>
      <c r="KLP227" s="440"/>
      <c r="KLQ227" s="440"/>
      <c r="KLR227" s="440"/>
      <c r="KLS227" s="440"/>
      <c r="KLT227" s="440"/>
      <c r="KLU227" s="440"/>
      <c r="KLV227" s="440"/>
      <c r="KLW227" s="440"/>
      <c r="KLX227" s="440"/>
      <c r="KLY227" s="440"/>
      <c r="KLZ227" s="440"/>
      <c r="KMA227" s="440"/>
      <c r="KMB227" s="440"/>
      <c r="KMC227" s="440"/>
      <c r="KMD227" s="440"/>
      <c r="KME227" s="440"/>
      <c r="KMF227" s="440"/>
      <c r="KMG227" s="440"/>
      <c r="KMH227" s="440"/>
      <c r="KMI227" s="440"/>
      <c r="KMJ227" s="440"/>
      <c r="KMK227" s="440"/>
      <c r="KML227" s="440"/>
      <c r="KMM227" s="440"/>
      <c r="KMN227" s="440"/>
      <c r="KMO227" s="440"/>
      <c r="KMP227" s="440"/>
      <c r="KMQ227" s="440"/>
      <c r="KMR227" s="440"/>
      <c r="KMS227" s="440"/>
      <c r="KMT227" s="440"/>
      <c r="KMU227" s="440"/>
      <c r="KMV227" s="440"/>
      <c r="KMW227" s="440"/>
      <c r="KMX227" s="440"/>
      <c r="KMY227" s="440"/>
      <c r="KMZ227" s="440"/>
      <c r="KNA227" s="440"/>
      <c r="KNB227" s="440"/>
      <c r="KNC227" s="440"/>
      <c r="KND227" s="440"/>
      <c r="KNE227" s="440"/>
      <c r="KNF227" s="440"/>
      <c r="KNG227" s="440"/>
      <c r="KNH227" s="440"/>
      <c r="KNI227" s="440"/>
      <c r="KNJ227" s="440"/>
      <c r="KNK227" s="440"/>
      <c r="KNL227" s="440"/>
      <c r="KNM227" s="440"/>
      <c r="KNN227" s="440"/>
      <c r="KNO227" s="440"/>
      <c r="KNP227" s="440"/>
      <c r="KNQ227" s="440"/>
      <c r="KNR227" s="440"/>
      <c r="KNS227" s="440"/>
      <c r="KNT227" s="440"/>
      <c r="KNU227" s="440"/>
      <c r="KNV227" s="440"/>
      <c r="KNW227" s="440"/>
      <c r="KNX227" s="440"/>
      <c r="KNY227" s="440"/>
      <c r="KNZ227" s="440"/>
      <c r="KOA227" s="440"/>
      <c r="KOB227" s="440"/>
      <c r="KOC227" s="440"/>
      <c r="KOD227" s="440"/>
      <c r="KOE227" s="440"/>
      <c r="KOF227" s="440"/>
      <c r="KOG227" s="440"/>
      <c r="KOH227" s="440"/>
      <c r="KOI227" s="440"/>
      <c r="KOJ227" s="440"/>
      <c r="KOK227" s="440"/>
      <c r="KOL227" s="440"/>
      <c r="KOM227" s="440"/>
      <c r="KON227" s="440"/>
      <c r="KOO227" s="440"/>
      <c r="KOP227" s="440"/>
      <c r="KOQ227" s="440"/>
      <c r="KOR227" s="440"/>
      <c r="KOS227" s="440"/>
      <c r="KOT227" s="440"/>
      <c r="KOU227" s="440"/>
      <c r="KOV227" s="440"/>
      <c r="KOW227" s="440"/>
      <c r="KOX227" s="440"/>
      <c r="KOY227" s="440"/>
      <c r="KOZ227" s="440"/>
      <c r="KPA227" s="440"/>
      <c r="KPB227" s="440"/>
      <c r="KPC227" s="440"/>
      <c r="KPD227" s="440"/>
      <c r="KPE227" s="440"/>
      <c r="KPF227" s="440"/>
      <c r="KPG227" s="440"/>
      <c r="KPH227" s="440"/>
      <c r="KPI227" s="440"/>
      <c r="KPJ227" s="440"/>
      <c r="KPK227" s="440"/>
      <c r="KPL227" s="440"/>
      <c r="KPM227" s="440"/>
      <c r="KPN227" s="440"/>
      <c r="KPO227" s="440"/>
      <c r="KPP227" s="440"/>
      <c r="KPQ227" s="440"/>
      <c r="KPR227" s="440"/>
      <c r="KPS227" s="440"/>
      <c r="KPT227" s="440"/>
      <c r="KPU227" s="440"/>
      <c r="KPV227" s="440"/>
      <c r="KPW227" s="440"/>
      <c r="KPX227" s="440"/>
      <c r="KPY227" s="440"/>
      <c r="KPZ227" s="440"/>
      <c r="KQA227" s="440"/>
      <c r="KQB227" s="440"/>
      <c r="KQC227" s="440"/>
      <c r="KQD227" s="440"/>
      <c r="KQE227" s="440"/>
      <c r="KQF227" s="440"/>
      <c r="KQG227" s="440"/>
      <c r="KQH227" s="440"/>
      <c r="KQI227" s="440"/>
      <c r="KQJ227" s="440"/>
      <c r="KQK227" s="440"/>
      <c r="KQL227" s="440"/>
      <c r="KQM227" s="440"/>
      <c r="KQN227" s="440"/>
      <c r="KQO227" s="440"/>
      <c r="KQP227" s="440"/>
      <c r="KQQ227" s="440"/>
      <c r="KQR227" s="440"/>
      <c r="KQS227" s="440"/>
      <c r="KQT227" s="440"/>
      <c r="KQU227" s="440"/>
      <c r="KQV227" s="440"/>
      <c r="KQW227" s="440"/>
      <c r="KQX227" s="440"/>
      <c r="KQY227" s="440"/>
      <c r="KQZ227" s="440"/>
      <c r="KRA227" s="440"/>
      <c r="KRB227" s="440"/>
      <c r="KRC227" s="440"/>
      <c r="KRD227" s="440"/>
      <c r="KRE227" s="440"/>
      <c r="KRF227" s="440"/>
      <c r="KRG227" s="440"/>
      <c r="KRH227" s="440"/>
      <c r="KRI227" s="440"/>
      <c r="KRJ227" s="440"/>
      <c r="KRK227" s="440"/>
      <c r="KRL227" s="440"/>
      <c r="KRM227" s="440"/>
      <c r="KRN227" s="440"/>
      <c r="KRO227" s="440"/>
      <c r="KRP227" s="440"/>
      <c r="KRQ227" s="440"/>
      <c r="KRR227" s="440"/>
      <c r="KRS227" s="440"/>
      <c r="KRT227" s="440"/>
      <c r="KRU227" s="440"/>
      <c r="KRV227" s="440"/>
      <c r="KRW227" s="440"/>
      <c r="KRX227" s="440"/>
      <c r="KRY227" s="440"/>
      <c r="KRZ227" s="440"/>
      <c r="KSA227" s="440"/>
      <c r="KSB227" s="440"/>
      <c r="KSC227" s="440"/>
      <c r="KSD227" s="440"/>
      <c r="KSE227" s="440"/>
      <c r="KSF227" s="440"/>
      <c r="KSG227" s="440"/>
      <c r="KSH227" s="440"/>
      <c r="KSI227" s="440"/>
      <c r="KSJ227" s="440"/>
      <c r="KSK227" s="440"/>
      <c r="KSL227" s="440"/>
      <c r="KSM227" s="440"/>
      <c r="KSN227" s="440"/>
      <c r="KSO227" s="440"/>
      <c r="KSP227" s="440"/>
      <c r="KSQ227" s="440"/>
      <c r="KSR227" s="440"/>
      <c r="KSS227" s="440"/>
      <c r="KST227" s="440"/>
      <c r="KSU227" s="440"/>
      <c r="KSV227" s="440"/>
      <c r="KSW227" s="440"/>
      <c r="KSX227" s="440"/>
      <c r="KSY227" s="440"/>
      <c r="KSZ227" s="440"/>
      <c r="KTA227" s="440"/>
      <c r="KTB227" s="440"/>
      <c r="KTC227" s="440"/>
      <c r="KTD227" s="440"/>
      <c r="KTE227" s="440"/>
      <c r="KTF227" s="440"/>
      <c r="KTG227" s="440"/>
      <c r="KTH227" s="440"/>
      <c r="KTI227" s="440"/>
      <c r="KTJ227" s="440"/>
      <c r="KTK227" s="440"/>
      <c r="KTL227" s="440"/>
      <c r="KTM227" s="440"/>
      <c r="KTN227" s="440"/>
      <c r="KTO227" s="440"/>
      <c r="KTP227" s="440"/>
      <c r="KTQ227" s="440"/>
      <c r="KTR227" s="440"/>
      <c r="KTS227" s="440"/>
      <c r="KTT227" s="440"/>
      <c r="KTU227" s="440"/>
      <c r="KTV227" s="440"/>
      <c r="KTW227" s="440"/>
      <c r="KTX227" s="440"/>
      <c r="KTY227" s="440"/>
      <c r="KTZ227" s="440"/>
      <c r="KUA227" s="440"/>
      <c r="KUB227" s="440"/>
      <c r="KUC227" s="440"/>
      <c r="KUD227" s="440"/>
      <c r="KUE227" s="440"/>
      <c r="KUF227" s="440"/>
      <c r="KUG227" s="440"/>
      <c r="KUH227" s="440"/>
      <c r="KUI227" s="440"/>
      <c r="KUJ227" s="440"/>
      <c r="KUK227" s="440"/>
      <c r="KUL227" s="440"/>
      <c r="KUM227" s="440"/>
      <c r="KUN227" s="440"/>
      <c r="KUO227" s="440"/>
      <c r="KUP227" s="440"/>
      <c r="KUQ227" s="440"/>
      <c r="KUR227" s="440"/>
      <c r="KUS227" s="440"/>
      <c r="KUT227" s="440"/>
      <c r="KUU227" s="440"/>
      <c r="KUV227" s="440"/>
      <c r="KUW227" s="440"/>
      <c r="KUX227" s="440"/>
      <c r="KUY227" s="440"/>
      <c r="KUZ227" s="440"/>
      <c r="KVA227" s="440"/>
      <c r="KVB227" s="440"/>
      <c r="KVC227" s="440"/>
      <c r="KVD227" s="440"/>
      <c r="KVE227" s="440"/>
      <c r="KVF227" s="440"/>
      <c r="KVG227" s="440"/>
      <c r="KVH227" s="440"/>
      <c r="KVI227" s="440"/>
      <c r="KVJ227" s="440"/>
      <c r="KVK227" s="440"/>
      <c r="KVL227" s="440"/>
      <c r="KVM227" s="440"/>
      <c r="KVN227" s="440"/>
      <c r="KVO227" s="440"/>
      <c r="KVP227" s="440"/>
      <c r="KVQ227" s="440"/>
      <c r="KVR227" s="440"/>
      <c r="KVS227" s="440"/>
      <c r="KVT227" s="440"/>
      <c r="KVU227" s="440"/>
      <c r="KVV227" s="440"/>
      <c r="KVW227" s="440"/>
      <c r="KVX227" s="440"/>
      <c r="KVY227" s="440"/>
      <c r="KVZ227" s="440"/>
      <c r="KWA227" s="440"/>
      <c r="KWB227" s="440"/>
      <c r="KWC227" s="440"/>
      <c r="KWD227" s="440"/>
      <c r="KWE227" s="440"/>
      <c r="KWF227" s="440"/>
      <c r="KWG227" s="440"/>
      <c r="KWH227" s="440"/>
      <c r="KWI227" s="440"/>
      <c r="KWJ227" s="440"/>
      <c r="KWK227" s="440"/>
      <c r="KWL227" s="440"/>
      <c r="KWM227" s="440"/>
      <c r="KWN227" s="440"/>
      <c r="KWO227" s="440"/>
      <c r="KWP227" s="440"/>
      <c r="KWQ227" s="440"/>
      <c r="KWR227" s="440"/>
      <c r="KWS227" s="440"/>
      <c r="KWT227" s="440"/>
      <c r="KWU227" s="440"/>
      <c r="KWV227" s="440"/>
      <c r="KWW227" s="440"/>
      <c r="KWX227" s="440"/>
      <c r="KWY227" s="440"/>
      <c r="KWZ227" s="440"/>
      <c r="KXA227" s="440"/>
      <c r="KXB227" s="440"/>
      <c r="KXC227" s="440"/>
      <c r="KXD227" s="440"/>
      <c r="KXE227" s="440"/>
      <c r="KXF227" s="440"/>
      <c r="KXG227" s="440"/>
      <c r="KXH227" s="440"/>
      <c r="KXI227" s="440"/>
      <c r="KXJ227" s="440"/>
      <c r="KXK227" s="440"/>
      <c r="KXL227" s="440"/>
      <c r="KXM227" s="440"/>
      <c r="KXN227" s="440"/>
      <c r="KXO227" s="440"/>
      <c r="KXP227" s="440"/>
      <c r="KXQ227" s="440"/>
      <c r="KXR227" s="440"/>
      <c r="KXS227" s="440"/>
      <c r="KXT227" s="440"/>
      <c r="KXU227" s="440"/>
      <c r="KXV227" s="440"/>
      <c r="KXW227" s="440"/>
      <c r="KXX227" s="440"/>
      <c r="KXY227" s="440"/>
      <c r="KXZ227" s="440"/>
      <c r="KYA227" s="440"/>
      <c r="KYB227" s="440"/>
      <c r="KYC227" s="440"/>
      <c r="KYD227" s="440"/>
      <c r="KYE227" s="440"/>
      <c r="KYF227" s="440"/>
      <c r="KYG227" s="440"/>
      <c r="KYH227" s="440"/>
      <c r="KYI227" s="440"/>
      <c r="KYJ227" s="440"/>
      <c r="KYK227" s="440"/>
      <c r="KYL227" s="440"/>
      <c r="KYM227" s="440"/>
      <c r="KYN227" s="440"/>
      <c r="KYO227" s="440"/>
      <c r="KYP227" s="440"/>
      <c r="KYQ227" s="440"/>
      <c r="KYR227" s="440"/>
      <c r="KYS227" s="440"/>
      <c r="KYT227" s="440"/>
      <c r="KYU227" s="440"/>
      <c r="KYV227" s="440"/>
      <c r="KYW227" s="440"/>
      <c r="KYX227" s="440"/>
      <c r="KYY227" s="440"/>
      <c r="KYZ227" s="440"/>
      <c r="KZA227" s="440"/>
      <c r="KZB227" s="440"/>
      <c r="KZC227" s="440"/>
      <c r="KZD227" s="440"/>
      <c r="KZE227" s="440"/>
      <c r="KZF227" s="440"/>
      <c r="KZG227" s="440"/>
      <c r="KZH227" s="440"/>
      <c r="KZI227" s="440"/>
      <c r="KZJ227" s="440"/>
      <c r="KZK227" s="440"/>
      <c r="KZL227" s="440"/>
      <c r="KZM227" s="440"/>
      <c r="KZN227" s="440"/>
      <c r="KZO227" s="440"/>
      <c r="KZP227" s="440"/>
      <c r="KZQ227" s="440"/>
      <c r="KZR227" s="440"/>
      <c r="KZS227" s="440"/>
      <c r="KZT227" s="440"/>
      <c r="KZU227" s="440"/>
      <c r="KZV227" s="440"/>
      <c r="KZW227" s="440"/>
      <c r="KZX227" s="440"/>
      <c r="KZY227" s="440"/>
      <c r="KZZ227" s="440"/>
      <c r="LAA227" s="440"/>
      <c r="LAB227" s="440"/>
      <c r="LAC227" s="440"/>
      <c r="LAD227" s="440"/>
      <c r="LAE227" s="440"/>
      <c r="LAF227" s="440"/>
      <c r="LAG227" s="440"/>
      <c r="LAH227" s="440"/>
      <c r="LAI227" s="440"/>
      <c r="LAJ227" s="440"/>
      <c r="LAK227" s="440"/>
      <c r="LAL227" s="440"/>
      <c r="LAM227" s="440"/>
      <c r="LAN227" s="440"/>
      <c r="LAO227" s="440"/>
      <c r="LAP227" s="440"/>
      <c r="LAQ227" s="440"/>
      <c r="LAR227" s="440"/>
      <c r="LAS227" s="440"/>
      <c r="LAT227" s="440"/>
      <c r="LAU227" s="440"/>
      <c r="LAV227" s="440"/>
      <c r="LAW227" s="440"/>
      <c r="LAX227" s="440"/>
      <c r="LAY227" s="440"/>
      <c r="LAZ227" s="440"/>
      <c r="LBA227" s="440"/>
      <c r="LBB227" s="440"/>
      <c r="LBC227" s="440"/>
      <c r="LBD227" s="440"/>
      <c r="LBE227" s="440"/>
      <c r="LBF227" s="440"/>
      <c r="LBG227" s="440"/>
      <c r="LBH227" s="440"/>
      <c r="LBI227" s="440"/>
      <c r="LBJ227" s="440"/>
      <c r="LBK227" s="440"/>
      <c r="LBL227" s="440"/>
      <c r="LBM227" s="440"/>
      <c r="LBN227" s="440"/>
      <c r="LBO227" s="440"/>
      <c r="LBP227" s="440"/>
      <c r="LBQ227" s="440"/>
      <c r="LBR227" s="440"/>
      <c r="LBS227" s="440"/>
      <c r="LBT227" s="440"/>
      <c r="LBU227" s="440"/>
      <c r="LBV227" s="440"/>
      <c r="LBW227" s="440"/>
      <c r="LBX227" s="440"/>
      <c r="LBY227" s="440"/>
      <c r="LBZ227" s="440"/>
      <c r="LCA227" s="440"/>
      <c r="LCB227" s="440"/>
      <c r="LCC227" s="440"/>
      <c r="LCD227" s="440"/>
      <c r="LCE227" s="440"/>
      <c r="LCF227" s="440"/>
      <c r="LCG227" s="440"/>
      <c r="LCH227" s="440"/>
      <c r="LCI227" s="440"/>
      <c r="LCJ227" s="440"/>
      <c r="LCK227" s="440"/>
      <c r="LCL227" s="440"/>
      <c r="LCM227" s="440"/>
      <c r="LCN227" s="440"/>
      <c r="LCO227" s="440"/>
      <c r="LCP227" s="440"/>
      <c r="LCQ227" s="440"/>
      <c r="LCR227" s="440"/>
      <c r="LCS227" s="440"/>
      <c r="LCT227" s="440"/>
      <c r="LCU227" s="440"/>
      <c r="LCV227" s="440"/>
      <c r="LCW227" s="440"/>
      <c r="LCX227" s="440"/>
      <c r="LCY227" s="440"/>
      <c r="LCZ227" s="440"/>
      <c r="LDA227" s="440"/>
      <c r="LDB227" s="440"/>
      <c r="LDC227" s="440"/>
      <c r="LDD227" s="440"/>
      <c r="LDE227" s="440"/>
      <c r="LDF227" s="440"/>
      <c r="LDG227" s="440"/>
      <c r="LDH227" s="440"/>
      <c r="LDI227" s="440"/>
      <c r="LDJ227" s="440"/>
      <c r="LDK227" s="440"/>
      <c r="LDL227" s="440"/>
      <c r="LDM227" s="440"/>
      <c r="LDN227" s="440"/>
      <c r="LDO227" s="440"/>
      <c r="LDP227" s="440"/>
      <c r="LDQ227" s="440"/>
      <c r="LDR227" s="440"/>
      <c r="LDS227" s="440"/>
      <c r="LDT227" s="440"/>
      <c r="LDU227" s="440"/>
      <c r="LDV227" s="440"/>
      <c r="LDW227" s="440"/>
      <c r="LDX227" s="440"/>
      <c r="LDY227" s="440"/>
      <c r="LDZ227" s="440"/>
      <c r="LEA227" s="440"/>
      <c r="LEB227" s="440"/>
      <c r="LEC227" s="440"/>
      <c r="LED227" s="440"/>
      <c r="LEE227" s="440"/>
      <c r="LEF227" s="440"/>
      <c r="LEG227" s="440"/>
      <c r="LEH227" s="440"/>
      <c r="LEI227" s="440"/>
      <c r="LEJ227" s="440"/>
      <c r="LEK227" s="440"/>
      <c r="LEL227" s="440"/>
      <c r="LEM227" s="440"/>
      <c r="LEN227" s="440"/>
      <c r="LEO227" s="440"/>
      <c r="LEP227" s="440"/>
      <c r="LEQ227" s="440"/>
      <c r="LER227" s="440"/>
      <c r="LES227" s="440"/>
      <c r="LET227" s="440"/>
      <c r="LEU227" s="440"/>
      <c r="LEV227" s="440"/>
      <c r="LEW227" s="440"/>
      <c r="LEX227" s="440"/>
      <c r="LEY227" s="440"/>
      <c r="LEZ227" s="440"/>
      <c r="LFA227" s="440"/>
      <c r="LFB227" s="440"/>
      <c r="LFC227" s="440"/>
      <c r="LFD227" s="440"/>
      <c r="LFE227" s="440"/>
      <c r="LFF227" s="440"/>
      <c r="LFG227" s="440"/>
      <c r="LFH227" s="440"/>
      <c r="LFI227" s="440"/>
      <c r="LFJ227" s="440"/>
      <c r="LFK227" s="440"/>
      <c r="LFL227" s="440"/>
      <c r="LFM227" s="440"/>
      <c r="LFN227" s="440"/>
      <c r="LFO227" s="440"/>
      <c r="LFP227" s="440"/>
      <c r="LFQ227" s="440"/>
      <c r="LFR227" s="440"/>
      <c r="LFS227" s="440"/>
      <c r="LFT227" s="440"/>
      <c r="LFU227" s="440"/>
      <c r="LFV227" s="440"/>
      <c r="LFW227" s="440"/>
      <c r="LFX227" s="440"/>
      <c r="LFY227" s="440"/>
      <c r="LFZ227" s="440"/>
      <c r="LGA227" s="440"/>
      <c r="LGB227" s="440"/>
      <c r="LGC227" s="440"/>
      <c r="LGD227" s="440"/>
      <c r="LGE227" s="440"/>
      <c r="LGF227" s="440"/>
      <c r="LGG227" s="440"/>
      <c r="LGH227" s="440"/>
      <c r="LGI227" s="440"/>
      <c r="LGJ227" s="440"/>
      <c r="LGK227" s="440"/>
      <c r="LGL227" s="440"/>
      <c r="LGM227" s="440"/>
      <c r="LGN227" s="440"/>
      <c r="LGO227" s="440"/>
      <c r="LGP227" s="440"/>
      <c r="LGQ227" s="440"/>
      <c r="LGR227" s="440"/>
      <c r="LGS227" s="440"/>
      <c r="LGT227" s="440"/>
      <c r="LGU227" s="440"/>
      <c r="LGV227" s="440"/>
      <c r="LGW227" s="440"/>
      <c r="LGX227" s="440"/>
      <c r="LGY227" s="440"/>
      <c r="LGZ227" s="440"/>
      <c r="LHA227" s="440"/>
      <c r="LHB227" s="440"/>
      <c r="LHC227" s="440"/>
      <c r="LHD227" s="440"/>
      <c r="LHE227" s="440"/>
      <c r="LHF227" s="440"/>
      <c r="LHG227" s="440"/>
      <c r="LHH227" s="440"/>
      <c r="LHI227" s="440"/>
      <c r="LHJ227" s="440"/>
      <c r="LHK227" s="440"/>
      <c r="LHL227" s="440"/>
      <c r="LHM227" s="440"/>
      <c r="LHN227" s="440"/>
      <c r="LHO227" s="440"/>
      <c r="LHP227" s="440"/>
      <c r="LHQ227" s="440"/>
      <c r="LHR227" s="440"/>
      <c r="LHS227" s="440"/>
      <c r="LHT227" s="440"/>
      <c r="LHU227" s="440"/>
      <c r="LHV227" s="440"/>
      <c r="LHW227" s="440"/>
      <c r="LHX227" s="440"/>
      <c r="LHY227" s="440"/>
      <c r="LHZ227" s="440"/>
      <c r="LIA227" s="440"/>
      <c r="LIB227" s="440"/>
      <c r="LIC227" s="440"/>
      <c r="LID227" s="440"/>
      <c r="LIE227" s="440"/>
      <c r="LIF227" s="440"/>
      <c r="LIG227" s="440"/>
      <c r="LIH227" s="440"/>
      <c r="LII227" s="440"/>
      <c r="LIJ227" s="440"/>
      <c r="LIK227" s="440"/>
      <c r="LIL227" s="440"/>
      <c r="LIM227" s="440"/>
      <c r="LIN227" s="440"/>
      <c r="LIO227" s="440"/>
      <c r="LIP227" s="440"/>
      <c r="LIQ227" s="440"/>
      <c r="LIR227" s="440"/>
      <c r="LIS227" s="440"/>
      <c r="LIT227" s="440"/>
      <c r="LIU227" s="440"/>
      <c r="LIV227" s="440"/>
      <c r="LIW227" s="440"/>
      <c r="LIX227" s="440"/>
      <c r="LIY227" s="440"/>
      <c r="LIZ227" s="440"/>
      <c r="LJA227" s="440"/>
      <c r="LJB227" s="440"/>
      <c r="LJC227" s="440"/>
      <c r="LJD227" s="440"/>
      <c r="LJE227" s="440"/>
      <c r="LJF227" s="440"/>
      <c r="LJG227" s="440"/>
      <c r="LJH227" s="440"/>
      <c r="LJI227" s="440"/>
      <c r="LJJ227" s="440"/>
      <c r="LJK227" s="440"/>
      <c r="LJL227" s="440"/>
      <c r="LJM227" s="440"/>
      <c r="LJN227" s="440"/>
      <c r="LJO227" s="440"/>
      <c r="LJP227" s="440"/>
      <c r="LJQ227" s="440"/>
      <c r="LJR227" s="440"/>
      <c r="LJS227" s="440"/>
      <c r="LJT227" s="440"/>
      <c r="LJU227" s="440"/>
      <c r="LJV227" s="440"/>
      <c r="LJW227" s="440"/>
      <c r="LJX227" s="440"/>
      <c r="LJY227" s="440"/>
      <c r="LJZ227" s="440"/>
      <c r="LKA227" s="440"/>
      <c r="LKB227" s="440"/>
      <c r="LKC227" s="440"/>
      <c r="LKD227" s="440"/>
      <c r="LKE227" s="440"/>
      <c r="LKF227" s="440"/>
      <c r="LKG227" s="440"/>
      <c r="LKH227" s="440"/>
      <c r="LKI227" s="440"/>
      <c r="LKJ227" s="440"/>
      <c r="LKK227" s="440"/>
      <c r="LKL227" s="440"/>
      <c r="LKM227" s="440"/>
      <c r="LKN227" s="440"/>
      <c r="LKO227" s="440"/>
      <c r="LKP227" s="440"/>
      <c r="LKQ227" s="440"/>
      <c r="LKR227" s="440"/>
      <c r="LKS227" s="440"/>
      <c r="LKT227" s="440"/>
      <c r="LKU227" s="440"/>
      <c r="LKV227" s="440"/>
      <c r="LKW227" s="440"/>
      <c r="LKX227" s="440"/>
      <c r="LKY227" s="440"/>
      <c r="LKZ227" s="440"/>
      <c r="LLA227" s="440"/>
      <c r="LLB227" s="440"/>
      <c r="LLC227" s="440"/>
      <c r="LLD227" s="440"/>
      <c r="LLE227" s="440"/>
      <c r="LLF227" s="440"/>
      <c r="LLG227" s="440"/>
      <c r="LLH227" s="440"/>
      <c r="LLI227" s="440"/>
      <c r="LLJ227" s="440"/>
      <c r="LLK227" s="440"/>
      <c r="LLL227" s="440"/>
      <c r="LLM227" s="440"/>
      <c r="LLN227" s="440"/>
      <c r="LLO227" s="440"/>
      <c r="LLP227" s="440"/>
      <c r="LLQ227" s="440"/>
      <c r="LLR227" s="440"/>
      <c r="LLS227" s="440"/>
      <c r="LLT227" s="440"/>
      <c r="LLU227" s="440"/>
      <c r="LLV227" s="440"/>
      <c r="LLW227" s="440"/>
      <c r="LLX227" s="440"/>
      <c r="LLY227" s="440"/>
      <c r="LLZ227" s="440"/>
      <c r="LMA227" s="440"/>
      <c r="LMB227" s="440"/>
      <c r="LMC227" s="440"/>
      <c r="LMD227" s="440"/>
      <c r="LME227" s="440"/>
      <c r="LMF227" s="440"/>
      <c r="LMG227" s="440"/>
      <c r="LMH227" s="440"/>
      <c r="LMI227" s="440"/>
      <c r="LMJ227" s="440"/>
      <c r="LMK227" s="440"/>
      <c r="LML227" s="440"/>
      <c r="LMM227" s="440"/>
      <c r="LMN227" s="440"/>
      <c r="LMO227" s="440"/>
      <c r="LMP227" s="440"/>
      <c r="LMQ227" s="440"/>
      <c r="LMR227" s="440"/>
      <c r="LMS227" s="440"/>
      <c r="LMT227" s="440"/>
      <c r="LMU227" s="440"/>
      <c r="LMV227" s="440"/>
      <c r="LMW227" s="440"/>
      <c r="LMX227" s="440"/>
      <c r="LMY227" s="440"/>
      <c r="LMZ227" s="440"/>
      <c r="LNA227" s="440"/>
      <c r="LNB227" s="440"/>
      <c r="LNC227" s="440"/>
      <c r="LND227" s="440"/>
      <c r="LNE227" s="440"/>
      <c r="LNF227" s="440"/>
      <c r="LNG227" s="440"/>
      <c r="LNH227" s="440"/>
      <c r="LNI227" s="440"/>
      <c r="LNJ227" s="440"/>
      <c r="LNK227" s="440"/>
      <c r="LNL227" s="440"/>
      <c r="LNM227" s="440"/>
      <c r="LNN227" s="440"/>
      <c r="LNO227" s="440"/>
      <c r="LNP227" s="440"/>
      <c r="LNQ227" s="440"/>
      <c r="LNR227" s="440"/>
      <c r="LNS227" s="440"/>
      <c r="LNT227" s="440"/>
      <c r="LNU227" s="440"/>
      <c r="LNV227" s="440"/>
      <c r="LNW227" s="440"/>
      <c r="LNX227" s="440"/>
      <c r="LNY227" s="440"/>
      <c r="LNZ227" s="440"/>
      <c r="LOA227" s="440"/>
      <c r="LOB227" s="440"/>
      <c r="LOC227" s="440"/>
      <c r="LOD227" s="440"/>
      <c r="LOE227" s="440"/>
      <c r="LOF227" s="440"/>
      <c r="LOG227" s="440"/>
      <c r="LOH227" s="440"/>
      <c r="LOI227" s="440"/>
      <c r="LOJ227" s="440"/>
      <c r="LOK227" s="440"/>
      <c r="LOL227" s="440"/>
      <c r="LOM227" s="440"/>
      <c r="LON227" s="440"/>
      <c r="LOO227" s="440"/>
      <c r="LOP227" s="440"/>
      <c r="LOQ227" s="440"/>
      <c r="LOR227" s="440"/>
      <c r="LOS227" s="440"/>
      <c r="LOT227" s="440"/>
      <c r="LOU227" s="440"/>
      <c r="LOV227" s="440"/>
      <c r="LOW227" s="440"/>
      <c r="LOX227" s="440"/>
      <c r="LOY227" s="440"/>
      <c r="LOZ227" s="440"/>
      <c r="LPA227" s="440"/>
      <c r="LPB227" s="440"/>
      <c r="LPC227" s="440"/>
      <c r="LPD227" s="440"/>
      <c r="LPE227" s="440"/>
      <c r="LPF227" s="440"/>
      <c r="LPG227" s="440"/>
      <c r="LPH227" s="440"/>
      <c r="LPI227" s="440"/>
      <c r="LPJ227" s="440"/>
      <c r="LPK227" s="440"/>
      <c r="LPL227" s="440"/>
      <c r="LPM227" s="440"/>
      <c r="LPN227" s="440"/>
      <c r="LPO227" s="440"/>
      <c r="LPP227" s="440"/>
      <c r="LPQ227" s="440"/>
      <c r="LPR227" s="440"/>
      <c r="LPS227" s="440"/>
      <c r="LPT227" s="440"/>
      <c r="LPU227" s="440"/>
      <c r="LPV227" s="440"/>
      <c r="LPW227" s="440"/>
      <c r="LPX227" s="440"/>
      <c r="LPY227" s="440"/>
      <c r="LPZ227" s="440"/>
      <c r="LQA227" s="440"/>
      <c r="LQB227" s="440"/>
      <c r="LQC227" s="440"/>
      <c r="LQD227" s="440"/>
      <c r="LQE227" s="440"/>
      <c r="LQF227" s="440"/>
      <c r="LQG227" s="440"/>
      <c r="LQH227" s="440"/>
      <c r="LQI227" s="440"/>
      <c r="LQJ227" s="440"/>
      <c r="LQK227" s="440"/>
      <c r="LQL227" s="440"/>
      <c r="LQM227" s="440"/>
      <c r="LQN227" s="440"/>
      <c r="LQO227" s="440"/>
      <c r="LQP227" s="440"/>
      <c r="LQQ227" s="440"/>
      <c r="LQR227" s="440"/>
      <c r="LQS227" s="440"/>
      <c r="LQT227" s="440"/>
      <c r="LQU227" s="440"/>
      <c r="LQV227" s="440"/>
      <c r="LQW227" s="440"/>
      <c r="LQX227" s="440"/>
      <c r="LQY227" s="440"/>
      <c r="LQZ227" s="440"/>
      <c r="LRA227" s="440"/>
      <c r="LRB227" s="440"/>
      <c r="LRC227" s="440"/>
      <c r="LRD227" s="440"/>
      <c r="LRE227" s="440"/>
      <c r="LRF227" s="440"/>
      <c r="LRG227" s="440"/>
      <c r="LRH227" s="440"/>
      <c r="LRI227" s="440"/>
      <c r="LRJ227" s="440"/>
      <c r="LRK227" s="440"/>
      <c r="LRL227" s="440"/>
      <c r="LRM227" s="440"/>
      <c r="LRN227" s="440"/>
      <c r="LRO227" s="440"/>
      <c r="LRP227" s="440"/>
      <c r="LRQ227" s="440"/>
      <c r="LRR227" s="440"/>
      <c r="LRS227" s="440"/>
      <c r="LRT227" s="440"/>
      <c r="LRU227" s="440"/>
      <c r="LRV227" s="440"/>
      <c r="LRW227" s="440"/>
      <c r="LRX227" s="440"/>
      <c r="LRY227" s="440"/>
      <c r="LRZ227" s="440"/>
      <c r="LSA227" s="440"/>
      <c r="LSB227" s="440"/>
      <c r="LSC227" s="440"/>
      <c r="LSD227" s="440"/>
      <c r="LSE227" s="440"/>
      <c r="LSF227" s="440"/>
      <c r="LSG227" s="440"/>
      <c r="LSH227" s="440"/>
      <c r="LSI227" s="440"/>
      <c r="LSJ227" s="440"/>
      <c r="LSK227" s="440"/>
      <c r="LSL227" s="440"/>
      <c r="LSM227" s="440"/>
      <c r="LSN227" s="440"/>
      <c r="LSO227" s="440"/>
      <c r="LSP227" s="440"/>
      <c r="LSQ227" s="440"/>
      <c r="LSR227" s="440"/>
      <c r="LSS227" s="440"/>
      <c r="LST227" s="440"/>
      <c r="LSU227" s="440"/>
      <c r="LSV227" s="440"/>
      <c r="LSW227" s="440"/>
      <c r="LSX227" s="440"/>
      <c r="LSY227" s="440"/>
      <c r="LSZ227" s="440"/>
      <c r="LTA227" s="440"/>
      <c r="LTB227" s="440"/>
      <c r="LTC227" s="440"/>
      <c r="LTD227" s="440"/>
      <c r="LTE227" s="440"/>
      <c r="LTF227" s="440"/>
      <c r="LTG227" s="440"/>
      <c r="LTH227" s="440"/>
      <c r="LTI227" s="440"/>
      <c r="LTJ227" s="440"/>
      <c r="LTK227" s="440"/>
      <c r="LTL227" s="440"/>
      <c r="LTM227" s="440"/>
      <c r="LTN227" s="440"/>
      <c r="LTO227" s="440"/>
      <c r="LTP227" s="440"/>
      <c r="LTQ227" s="440"/>
      <c r="LTR227" s="440"/>
      <c r="LTS227" s="440"/>
      <c r="LTT227" s="440"/>
      <c r="LTU227" s="440"/>
      <c r="LTV227" s="440"/>
      <c r="LTW227" s="440"/>
      <c r="LTX227" s="440"/>
      <c r="LTY227" s="440"/>
      <c r="LTZ227" s="440"/>
      <c r="LUA227" s="440"/>
      <c r="LUB227" s="440"/>
      <c r="LUC227" s="440"/>
      <c r="LUD227" s="440"/>
      <c r="LUE227" s="440"/>
      <c r="LUF227" s="440"/>
      <c r="LUG227" s="440"/>
      <c r="LUH227" s="440"/>
      <c r="LUI227" s="440"/>
      <c r="LUJ227" s="440"/>
      <c r="LUK227" s="440"/>
      <c r="LUL227" s="440"/>
      <c r="LUM227" s="440"/>
      <c r="LUN227" s="440"/>
      <c r="LUO227" s="440"/>
      <c r="LUP227" s="440"/>
      <c r="LUQ227" s="440"/>
      <c r="LUR227" s="440"/>
      <c r="LUS227" s="440"/>
      <c r="LUT227" s="440"/>
      <c r="LUU227" s="440"/>
      <c r="LUV227" s="440"/>
      <c r="LUW227" s="440"/>
      <c r="LUX227" s="440"/>
      <c r="LUY227" s="440"/>
      <c r="LUZ227" s="440"/>
      <c r="LVA227" s="440"/>
      <c r="LVB227" s="440"/>
      <c r="LVC227" s="440"/>
      <c r="LVD227" s="440"/>
      <c r="LVE227" s="440"/>
      <c r="LVF227" s="440"/>
      <c r="LVG227" s="440"/>
      <c r="LVH227" s="440"/>
      <c r="LVI227" s="440"/>
      <c r="LVJ227" s="440"/>
      <c r="LVK227" s="440"/>
      <c r="LVL227" s="440"/>
      <c r="LVM227" s="440"/>
      <c r="LVN227" s="440"/>
      <c r="LVO227" s="440"/>
      <c r="LVP227" s="440"/>
      <c r="LVQ227" s="440"/>
      <c r="LVR227" s="440"/>
      <c r="LVS227" s="440"/>
      <c r="LVT227" s="440"/>
      <c r="LVU227" s="440"/>
      <c r="LVV227" s="440"/>
      <c r="LVW227" s="440"/>
      <c r="LVX227" s="440"/>
      <c r="LVY227" s="440"/>
      <c r="LVZ227" s="440"/>
      <c r="LWA227" s="440"/>
      <c r="LWB227" s="440"/>
      <c r="LWC227" s="440"/>
      <c r="LWD227" s="440"/>
      <c r="LWE227" s="440"/>
      <c r="LWF227" s="440"/>
      <c r="LWG227" s="440"/>
      <c r="LWH227" s="440"/>
      <c r="LWI227" s="440"/>
      <c r="LWJ227" s="440"/>
      <c r="LWK227" s="440"/>
      <c r="LWL227" s="440"/>
      <c r="LWM227" s="440"/>
      <c r="LWN227" s="440"/>
      <c r="LWO227" s="440"/>
      <c r="LWP227" s="440"/>
      <c r="LWQ227" s="440"/>
      <c r="LWR227" s="440"/>
      <c r="LWS227" s="440"/>
      <c r="LWT227" s="440"/>
      <c r="LWU227" s="440"/>
      <c r="LWV227" s="440"/>
      <c r="LWW227" s="440"/>
      <c r="LWX227" s="440"/>
      <c r="LWY227" s="440"/>
      <c r="LWZ227" s="440"/>
      <c r="LXA227" s="440"/>
      <c r="LXB227" s="440"/>
      <c r="LXC227" s="440"/>
      <c r="LXD227" s="440"/>
      <c r="LXE227" s="440"/>
      <c r="LXF227" s="440"/>
      <c r="LXG227" s="440"/>
      <c r="LXH227" s="440"/>
      <c r="LXI227" s="440"/>
      <c r="LXJ227" s="440"/>
      <c r="LXK227" s="440"/>
      <c r="LXL227" s="440"/>
      <c r="LXM227" s="440"/>
      <c r="LXN227" s="440"/>
      <c r="LXO227" s="440"/>
      <c r="LXP227" s="440"/>
      <c r="LXQ227" s="440"/>
      <c r="LXR227" s="440"/>
      <c r="LXS227" s="440"/>
      <c r="LXT227" s="440"/>
      <c r="LXU227" s="440"/>
      <c r="LXV227" s="440"/>
      <c r="LXW227" s="440"/>
      <c r="LXX227" s="440"/>
      <c r="LXY227" s="440"/>
      <c r="LXZ227" s="440"/>
      <c r="LYA227" s="440"/>
      <c r="LYB227" s="440"/>
      <c r="LYC227" s="440"/>
      <c r="LYD227" s="440"/>
      <c r="LYE227" s="440"/>
      <c r="LYF227" s="440"/>
      <c r="LYG227" s="440"/>
      <c r="LYH227" s="440"/>
      <c r="LYI227" s="440"/>
      <c r="LYJ227" s="440"/>
      <c r="LYK227" s="440"/>
      <c r="LYL227" s="440"/>
      <c r="LYM227" s="440"/>
      <c r="LYN227" s="440"/>
      <c r="LYO227" s="440"/>
      <c r="LYP227" s="440"/>
      <c r="LYQ227" s="440"/>
      <c r="LYR227" s="440"/>
      <c r="LYS227" s="440"/>
      <c r="LYT227" s="440"/>
      <c r="LYU227" s="440"/>
      <c r="LYV227" s="440"/>
      <c r="LYW227" s="440"/>
      <c r="LYX227" s="440"/>
      <c r="LYY227" s="440"/>
      <c r="LYZ227" s="440"/>
      <c r="LZA227" s="440"/>
      <c r="LZB227" s="440"/>
      <c r="LZC227" s="440"/>
      <c r="LZD227" s="440"/>
      <c r="LZE227" s="440"/>
      <c r="LZF227" s="440"/>
      <c r="LZG227" s="440"/>
      <c r="LZH227" s="440"/>
      <c r="LZI227" s="440"/>
      <c r="LZJ227" s="440"/>
      <c r="LZK227" s="440"/>
      <c r="LZL227" s="440"/>
      <c r="LZM227" s="440"/>
      <c r="LZN227" s="440"/>
      <c r="LZO227" s="440"/>
      <c r="LZP227" s="440"/>
      <c r="LZQ227" s="440"/>
      <c r="LZR227" s="440"/>
      <c r="LZS227" s="440"/>
      <c r="LZT227" s="440"/>
      <c r="LZU227" s="440"/>
      <c r="LZV227" s="440"/>
      <c r="LZW227" s="440"/>
      <c r="LZX227" s="440"/>
      <c r="LZY227" s="440"/>
      <c r="LZZ227" s="440"/>
      <c r="MAA227" s="440"/>
      <c r="MAB227" s="440"/>
      <c r="MAC227" s="440"/>
      <c r="MAD227" s="440"/>
      <c r="MAE227" s="440"/>
      <c r="MAF227" s="440"/>
      <c r="MAG227" s="440"/>
      <c r="MAH227" s="440"/>
      <c r="MAI227" s="440"/>
      <c r="MAJ227" s="440"/>
      <c r="MAK227" s="440"/>
      <c r="MAL227" s="440"/>
      <c r="MAM227" s="440"/>
      <c r="MAN227" s="440"/>
      <c r="MAO227" s="440"/>
      <c r="MAP227" s="440"/>
      <c r="MAQ227" s="440"/>
      <c r="MAR227" s="440"/>
      <c r="MAS227" s="440"/>
      <c r="MAT227" s="440"/>
      <c r="MAU227" s="440"/>
      <c r="MAV227" s="440"/>
      <c r="MAW227" s="440"/>
      <c r="MAX227" s="440"/>
      <c r="MAY227" s="440"/>
      <c r="MAZ227" s="440"/>
      <c r="MBA227" s="440"/>
      <c r="MBB227" s="440"/>
      <c r="MBC227" s="440"/>
      <c r="MBD227" s="440"/>
      <c r="MBE227" s="440"/>
      <c r="MBF227" s="440"/>
      <c r="MBG227" s="440"/>
      <c r="MBH227" s="440"/>
      <c r="MBI227" s="440"/>
      <c r="MBJ227" s="440"/>
      <c r="MBK227" s="440"/>
      <c r="MBL227" s="440"/>
      <c r="MBM227" s="440"/>
      <c r="MBN227" s="440"/>
      <c r="MBO227" s="440"/>
      <c r="MBP227" s="440"/>
      <c r="MBQ227" s="440"/>
      <c r="MBR227" s="440"/>
      <c r="MBS227" s="440"/>
      <c r="MBT227" s="440"/>
      <c r="MBU227" s="440"/>
      <c r="MBV227" s="440"/>
      <c r="MBW227" s="440"/>
      <c r="MBX227" s="440"/>
      <c r="MBY227" s="440"/>
      <c r="MBZ227" s="440"/>
      <c r="MCA227" s="440"/>
      <c r="MCB227" s="440"/>
      <c r="MCC227" s="440"/>
      <c r="MCD227" s="440"/>
      <c r="MCE227" s="440"/>
      <c r="MCF227" s="440"/>
      <c r="MCG227" s="440"/>
      <c r="MCH227" s="440"/>
      <c r="MCI227" s="440"/>
      <c r="MCJ227" s="440"/>
      <c r="MCK227" s="440"/>
      <c r="MCL227" s="440"/>
      <c r="MCM227" s="440"/>
      <c r="MCN227" s="440"/>
      <c r="MCO227" s="440"/>
      <c r="MCP227" s="440"/>
      <c r="MCQ227" s="440"/>
      <c r="MCR227" s="440"/>
      <c r="MCS227" s="440"/>
      <c r="MCT227" s="440"/>
      <c r="MCU227" s="440"/>
      <c r="MCV227" s="440"/>
      <c r="MCW227" s="440"/>
      <c r="MCX227" s="440"/>
      <c r="MCY227" s="440"/>
      <c r="MCZ227" s="440"/>
      <c r="MDA227" s="440"/>
      <c r="MDB227" s="440"/>
      <c r="MDC227" s="440"/>
      <c r="MDD227" s="440"/>
      <c r="MDE227" s="440"/>
      <c r="MDF227" s="440"/>
      <c r="MDG227" s="440"/>
      <c r="MDH227" s="440"/>
      <c r="MDI227" s="440"/>
      <c r="MDJ227" s="440"/>
      <c r="MDK227" s="440"/>
      <c r="MDL227" s="440"/>
      <c r="MDM227" s="440"/>
      <c r="MDN227" s="440"/>
      <c r="MDO227" s="440"/>
      <c r="MDP227" s="440"/>
      <c r="MDQ227" s="440"/>
      <c r="MDR227" s="440"/>
      <c r="MDS227" s="440"/>
      <c r="MDT227" s="440"/>
      <c r="MDU227" s="440"/>
      <c r="MDV227" s="440"/>
      <c r="MDW227" s="440"/>
      <c r="MDX227" s="440"/>
      <c r="MDY227" s="440"/>
      <c r="MDZ227" s="440"/>
      <c r="MEA227" s="440"/>
      <c r="MEB227" s="440"/>
      <c r="MEC227" s="440"/>
      <c r="MED227" s="440"/>
      <c r="MEE227" s="440"/>
      <c r="MEF227" s="440"/>
      <c r="MEG227" s="440"/>
      <c r="MEH227" s="440"/>
      <c r="MEI227" s="440"/>
      <c r="MEJ227" s="440"/>
      <c r="MEK227" s="440"/>
      <c r="MEL227" s="440"/>
      <c r="MEM227" s="440"/>
      <c r="MEN227" s="440"/>
      <c r="MEO227" s="440"/>
      <c r="MEP227" s="440"/>
      <c r="MEQ227" s="440"/>
      <c r="MER227" s="440"/>
      <c r="MES227" s="440"/>
      <c r="MET227" s="440"/>
      <c r="MEU227" s="440"/>
      <c r="MEV227" s="440"/>
      <c r="MEW227" s="440"/>
      <c r="MEX227" s="440"/>
      <c r="MEY227" s="440"/>
      <c r="MEZ227" s="440"/>
      <c r="MFA227" s="440"/>
      <c r="MFB227" s="440"/>
      <c r="MFC227" s="440"/>
      <c r="MFD227" s="440"/>
      <c r="MFE227" s="440"/>
      <c r="MFF227" s="440"/>
      <c r="MFG227" s="440"/>
      <c r="MFH227" s="440"/>
      <c r="MFI227" s="440"/>
      <c r="MFJ227" s="440"/>
      <c r="MFK227" s="440"/>
      <c r="MFL227" s="440"/>
      <c r="MFM227" s="440"/>
      <c r="MFN227" s="440"/>
      <c r="MFO227" s="440"/>
      <c r="MFP227" s="440"/>
      <c r="MFQ227" s="440"/>
      <c r="MFR227" s="440"/>
      <c r="MFS227" s="440"/>
      <c r="MFT227" s="440"/>
      <c r="MFU227" s="440"/>
      <c r="MFV227" s="440"/>
      <c r="MFW227" s="440"/>
      <c r="MFX227" s="440"/>
      <c r="MFY227" s="440"/>
      <c r="MFZ227" s="440"/>
      <c r="MGA227" s="440"/>
      <c r="MGB227" s="440"/>
      <c r="MGC227" s="440"/>
      <c r="MGD227" s="440"/>
      <c r="MGE227" s="440"/>
      <c r="MGF227" s="440"/>
      <c r="MGG227" s="440"/>
      <c r="MGH227" s="440"/>
      <c r="MGI227" s="440"/>
      <c r="MGJ227" s="440"/>
      <c r="MGK227" s="440"/>
      <c r="MGL227" s="440"/>
      <c r="MGM227" s="440"/>
      <c r="MGN227" s="440"/>
      <c r="MGO227" s="440"/>
      <c r="MGP227" s="440"/>
      <c r="MGQ227" s="440"/>
      <c r="MGR227" s="440"/>
      <c r="MGS227" s="440"/>
      <c r="MGT227" s="440"/>
      <c r="MGU227" s="440"/>
      <c r="MGV227" s="440"/>
      <c r="MGW227" s="440"/>
      <c r="MGX227" s="440"/>
      <c r="MGY227" s="440"/>
      <c r="MGZ227" s="440"/>
      <c r="MHA227" s="440"/>
      <c r="MHB227" s="440"/>
      <c r="MHC227" s="440"/>
      <c r="MHD227" s="440"/>
      <c r="MHE227" s="440"/>
      <c r="MHF227" s="440"/>
      <c r="MHG227" s="440"/>
      <c r="MHH227" s="440"/>
      <c r="MHI227" s="440"/>
      <c r="MHJ227" s="440"/>
      <c r="MHK227" s="440"/>
      <c r="MHL227" s="440"/>
      <c r="MHM227" s="440"/>
      <c r="MHN227" s="440"/>
      <c r="MHO227" s="440"/>
      <c r="MHP227" s="440"/>
      <c r="MHQ227" s="440"/>
      <c r="MHR227" s="440"/>
      <c r="MHS227" s="440"/>
      <c r="MHT227" s="440"/>
      <c r="MHU227" s="440"/>
      <c r="MHV227" s="440"/>
      <c r="MHW227" s="440"/>
      <c r="MHX227" s="440"/>
      <c r="MHY227" s="440"/>
      <c r="MHZ227" s="440"/>
      <c r="MIA227" s="440"/>
      <c r="MIB227" s="440"/>
      <c r="MIC227" s="440"/>
      <c r="MID227" s="440"/>
      <c r="MIE227" s="440"/>
      <c r="MIF227" s="440"/>
      <c r="MIG227" s="440"/>
      <c r="MIH227" s="440"/>
      <c r="MII227" s="440"/>
      <c r="MIJ227" s="440"/>
      <c r="MIK227" s="440"/>
      <c r="MIL227" s="440"/>
      <c r="MIM227" s="440"/>
      <c r="MIN227" s="440"/>
      <c r="MIO227" s="440"/>
      <c r="MIP227" s="440"/>
      <c r="MIQ227" s="440"/>
      <c r="MIR227" s="440"/>
      <c r="MIS227" s="440"/>
      <c r="MIT227" s="440"/>
      <c r="MIU227" s="440"/>
      <c r="MIV227" s="440"/>
      <c r="MIW227" s="440"/>
      <c r="MIX227" s="440"/>
      <c r="MIY227" s="440"/>
      <c r="MIZ227" s="440"/>
      <c r="MJA227" s="440"/>
      <c r="MJB227" s="440"/>
      <c r="MJC227" s="440"/>
      <c r="MJD227" s="440"/>
      <c r="MJE227" s="440"/>
      <c r="MJF227" s="440"/>
      <c r="MJG227" s="440"/>
      <c r="MJH227" s="440"/>
      <c r="MJI227" s="440"/>
      <c r="MJJ227" s="440"/>
      <c r="MJK227" s="440"/>
      <c r="MJL227" s="440"/>
      <c r="MJM227" s="440"/>
      <c r="MJN227" s="440"/>
      <c r="MJO227" s="440"/>
      <c r="MJP227" s="440"/>
      <c r="MJQ227" s="440"/>
      <c r="MJR227" s="440"/>
      <c r="MJS227" s="440"/>
      <c r="MJT227" s="440"/>
      <c r="MJU227" s="440"/>
      <c r="MJV227" s="440"/>
      <c r="MJW227" s="440"/>
      <c r="MJX227" s="440"/>
      <c r="MJY227" s="440"/>
      <c r="MJZ227" s="440"/>
      <c r="MKA227" s="440"/>
      <c r="MKB227" s="440"/>
      <c r="MKC227" s="440"/>
      <c r="MKD227" s="440"/>
      <c r="MKE227" s="440"/>
      <c r="MKF227" s="440"/>
      <c r="MKG227" s="440"/>
      <c r="MKH227" s="440"/>
      <c r="MKI227" s="440"/>
      <c r="MKJ227" s="440"/>
      <c r="MKK227" s="440"/>
      <c r="MKL227" s="440"/>
      <c r="MKM227" s="440"/>
      <c r="MKN227" s="440"/>
      <c r="MKO227" s="440"/>
      <c r="MKP227" s="440"/>
      <c r="MKQ227" s="440"/>
      <c r="MKR227" s="440"/>
      <c r="MKS227" s="440"/>
      <c r="MKT227" s="440"/>
      <c r="MKU227" s="440"/>
      <c r="MKV227" s="440"/>
      <c r="MKW227" s="440"/>
      <c r="MKX227" s="440"/>
      <c r="MKY227" s="440"/>
      <c r="MKZ227" s="440"/>
      <c r="MLA227" s="440"/>
      <c r="MLB227" s="440"/>
      <c r="MLC227" s="440"/>
      <c r="MLD227" s="440"/>
      <c r="MLE227" s="440"/>
      <c r="MLF227" s="440"/>
      <c r="MLG227" s="440"/>
      <c r="MLH227" s="440"/>
      <c r="MLI227" s="440"/>
      <c r="MLJ227" s="440"/>
      <c r="MLK227" s="440"/>
      <c r="MLL227" s="440"/>
      <c r="MLM227" s="440"/>
      <c r="MLN227" s="440"/>
      <c r="MLO227" s="440"/>
      <c r="MLP227" s="440"/>
      <c r="MLQ227" s="440"/>
      <c r="MLR227" s="440"/>
      <c r="MLS227" s="440"/>
      <c r="MLT227" s="440"/>
      <c r="MLU227" s="440"/>
      <c r="MLV227" s="440"/>
      <c r="MLW227" s="440"/>
      <c r="MLX227" s="440"/>
      <c r="MLY227" s="440"/>
      <c r="MLZ227" s="440"/>
      <c r="MMA227" s="440"/>
      <c r="MMB227" s="440"/>
      <c r="MMC227" s="440"/>
      <c r="MMD227" s="440"/>
      <c r="MME227" s="440"/>
      <c r="MMF227" s="440"/>
      <c r="MMG227" s="440"/>
      <c r="MMH227" s="440"/>
      <c r="MMI227" s="440"/>
      <c r="MMJ227" s="440"/>
      <c r="MMK227" s="440"/>
      <c r="MML227" s="440"/>
      <c r="MMM227" s="440"/>
      <c r="MMN227" s="440"/>
      <c r="MMO227" s="440"/>
      <c r="MMP227" s="440"/>
      <c r="MMQ227" s="440"/>
      <c r="MMR227" s="440"/>
      <c r="MMS227" s="440"/>
      <c r="MMT227" s="440"/>
      <c r="MMU227" s="440"/>
      <c r="MMV227" s="440"/>
      <c r="MMW227" s="440"/>
      <c r="MMX227" s="440"/>
      <c r="MMY227" s="440"/>
      <c r="MMZ227" s="440"/>
      <c r="MNA227" s="440"/>
      <c r="MNB227" s="440"/>
      <c r="MNC227" s="440"/>
      <c r="MND227" s="440"/>
      <c r="MNE227" s="440"/>
      <c r="MNF227" s="440"/>
      <c r="MNG227" s="440"/>
      <c r="MNH227" s="440"/>
      <c r="MNI227" s="440"/>
      <c r="MNJ227" s="440"/>
      <c r="MNK227" s="440"/>
      <c r="MNL227" s="440"/>
      <c r="MNM227" s="440"/>
      <c r="MNN227" s="440"/>
      <c r="MNO227" s="440"/>
      <c r="MNP227" s="440"/>
      <c r="MNQ227" s="440"/>
      <c r="MNR227" s="440"/>
      <c r="MNS227" s="440"/>
      <c r="MNT227" s="440"/>
      <c r="MNU227" s="440"/>
      <c r="MNV227" s="440"/>
      <c r="MNW227" s="440"/>
      <c r="MNX227" s="440"/>
      <c r="MNY227" s="440"/>
      <c r="MNZ227" s="440"/>
      <c r="MOA227" s="440"/>
      <c r="MOB227" s="440"/>
      <c r="MOC227" s="440"/>
      <c r="MOD227" s="440"/>
      <c r="MOE227" s="440"/>
      <c r="MOF227" s="440"/>
      <c r="MOG227" s="440"/>
      <c r="MOH227" s="440"/>
      <c r="MOI227" s="440"/>
      <c r="MOJ227" s="440"/>
      <c r="MOK227" s="440"/>
      <c r="MOL227" s="440"/>
      <c r="MOM227" s="440"/>
      <c r="MON227" s="440"/>
      <c r="MOO227" s="440"/>
      <c r="MOP227" s="440"/>
      <c r="MOQ227" s="440"/>
      <c r="MOR227" s="440"/>
      <c r="MOS227" s="440"/>
      <c r="MOT227" s="440"/>
      <c r="MOU227" s="440"/>
      <c r="MOV227" s="440"/>
      <c r="MOW227" s="440"/>
      <c r="MOX227" s="440"/>
      <c r="MOY227" s="440"/>
      <c r="MOZ227" s="440"/>
      <c r="MPA227" s="440"/>
      <c r="MPB227" s="440"/>
      <c r="MPC227" s="440"/>
      <c r="MPD227" s="440"/>
      <c r="MPE227" s="440"/>
      <c r="MPF227" s="440"/>
      <c r="MPG227" s="440"/>
      <c r="MPH227" s="440"/>
      <c r="MPI227" s="440"/>
      <c r="MPJ227" s="440"/>
      <c r="MPK227" s="440"/>
      <c r="MPL227" s="440"/>
      <c r="MPM227" s="440"/>
      <c r="MPN227" s="440"/>
      <c r="MPO227" s="440"/>
      <c r="MPP227" s="440"/>
      <c r="MPQ227" s="440"/>
      <c r="MPR227" s="440"/>
      <c r="MPS227" s="440"/>
      <c r="MPT227" s="440"/>
      <c r="MPU227" s="440"/>
      <c r="MPV227" s="440"/>
      <c r="MPW227" s="440"/>
      <c r="MPX227" s="440"/>
      <c r="MPY227" s="440"/>
      <c r="MPZ227" s="440"/>
      <c r="MQA227" s="440"/>
      <c r="MQB227" s="440"/>
      <c r="MQC227" s="440"/>
      <c r="MQD227" s="440"/>
      <c r="MQE227" s="440"/>
      <c r="MQF227" s="440"/>
      <c r="MQG227" s="440"/>
      <c r="MQH227" s="440"/>
      <c r="MQI227" s="440"/>
      <c r="MQJ227" s="440"/>
      <c r="MQK227" s="440"/>
      <c r="MQL227" s="440"/>
      <c r="MQM227" s="440"/>
      <c r="MQN227" s="440"/>
      <c r="MQO227" s="440"/>
      <c r="MQP227" s="440"/>
      <c r="MQQ227" s="440"/>
      <c r="MQR227" s="440"/>
      <c r="MQS227" s="440"/>
      <c r="MQT227" s="440"/>
      <c r="MQU227" s="440"/>
      <c r="MQV227" s="440"/>
      <c r="MQW227" s="440"/>
      <c r="MQX227" s="440"/>
      <c r="MQY227" s="440"/>
      <c r="MQZ227" s="440"/>
      <c r="MRA227" s="440"/>
      <c r="MRB227" s="440"/>
      <c r="MRC227" s="440"/>
      <c r="MRD227" s="440"/>
      <c r="MRE227" s="440"/>
      <c r="MRF227" s="440"/>
      <c r="MRG227" s="440"/>
      <c r="MRH227" s="440"/>
      <c r="MRI227" s="440"/>
      <c r="MRJ227" s="440"/>
      <c r="MRK227" s="440"/>
      <c r="MRL227" s="440"/>
      <c r="MRM227" s="440"/>
      <c r="MRN227" s="440"/>
      <c r="MRO227" s="440"/>
      <c r="MRP227" s="440"/>
      <c r="MRQ227" s="440"/>
      <c r="MRR227" s="440"/>
      <c r="MRS227" s="440"/>
      <c r="MRT227" s="440"/>
      <c r="MRU227" s="440"/>
      <c r="MRV227" s="440"/>
      <c r="MRW227" s="440"/>
      <c r="MRX227" s="440"/>
      <c r="MRY227" s="440"/>
      <c r="MRZ227" s="440"/>
      <c r="MSA227" s="440"/>
      <c r="MSB227" s="440"/>
      <c r="MSC227" s="440"/>
      <c r="MSD227" s="440"/>
      <c r="MSE227" s="440"/>
      <c r="MSF227" s="440"/>
      <c r="MSG227" s="440"/>
      <c r="MSH227" s="440"/>
      <c r="MSI227" s="440"/>
      <c r="MSJ227" s="440"/>
      <c r="MSK227" s="440"/>
      <c r="MSL227" s="440"/>
      <c r="MSM227" s="440"/>
      <c r="MSN227" s="440"/>
      <c r="MSO227" s="440"/>
      <c r="MSP227" s="440"/>
      <c r="MSQ227" s="440"/>
      <c r="MSR227" s="440"/>
      <c r="MSS227" s="440"/>
      <c r="MST227" s="440"/>
      <c r="MSU227" s="440"/>
      <c r="MSV227" s="440"/>
      <c r="MSW227" s="440"/>
      <c r="MSX227" s="440"/>
      <c r="MSY227" s="440"/>
      <c r="MSZ227" s="440"/>
      <c r="MTA227" s="440"/>
      <c r="MTB227" s="440"/>
      <c r="MTC227" s="440"/>
      <c r="MTD227" s="440"/>
      <c r="MTE227" s="440"/>
      <c r="MTF227" s="440"/>
      <c r="MTG227" s="440"/>
      <c r="MTH227" s="440"/>
      <c r="MTI227" s="440"/>
      <c r="MTJ227" s="440"/>
      <c r="MTK227" s="440"/>
      <c r="MTL227" s="440"/>
      <c r="MTM227" s="440"/>
      <c r="MTN227" s="440"/>
      <c r="MTO227" s="440"/>
      <c r="MTP227" s="440"/>
      <c r="MTQ227" s="440"/>
      <c r="MTR227" s="440"/>
      <c r="MTS227" s="440"/>
      <c r="MTT227" s="440"/>
      <c r="MTU227" s="440"/>
      <c r="MTV227" s="440"/>
      <c r="MTW227" s="440"/>
      <c r="MTX227" s="440"/>
      <c r="MTY227" s="440"/>
      <c r="MTZ227" s="440"/>
      <c r="MUA227" s="440"/>
      <c r="MUB227" s="440"/>
      <c r="MUC227" s="440"/>
      <c r="MUD227" s="440"/>
      <c r="MUE227" s="440"/>
      <c r="MUF227" s="440"/>
      <c r="MUG227" s="440"/>
      <c r="MUH227" s="440"/>
      <c r="MUI227" s="440"/>
      <c r="MUJ227" s="440"/>
      <c r="MUK227" s="440"/>
      <c r="MUL227" s="440"/>
      <c r="MUM227" s="440"/>
      <c r="MUN227" s="440"/>
      <c r="MUO227" s="440"/>
      <c r="MUP227" s="440"/>
      <c r="MUQ227" s="440"/>
      <c r="MUR227" s="440"/>
      <c r="MUS227" s="440"/>
      <c r="MUT227" s="440"/>
      <c r="MUU227" s="440"/>
      <c r="MUV227" s="440"/>
      <c r="MUW227" s="440"/>
      <c r="MUX227" s="440"/>
      <c r="MUY227" s="440"/>
      <c r="MUZ227" s="440"/>
      <c r="MVA227" s="440"/>
      <c r="MVB227" s="440"/>
      <c r="MVC227" s="440"/>
      <c r="MVD227" s="440"/>
      <c r="MVE227" s="440"/>
      <c r="MVF227" s="440"/>
      <c r="MVG227" s="440"/>
      <c r="MVH227" s="440"/>
      <c r="MVI227" s="440"/>
      <c r="MVJ227" s="440"/>
      <c r="MVK227" s="440"/>
      <c r="MVL227" s="440"/>
      <c r="MVM227" s="440"/>
      <c r="MVN227" s="440"/>
      <c r="MVO227" s="440"/>
      <c r="MVP227" s="440"/>
      <c r="MVQ227" s="440"/>
      <c r="MVR227" s="440"/>
      <c r="MVS227" s="440"/>
      <c r="MVT227" s="440"/>
      <c r="MVU227" s="440"/>
      <c r="MVV227" s="440"/>
      <c r="MVW227" s="440"/>
      <c r="MVX227" s="440"/>
      <c r="MVY227" s="440"/>
      <c r="MVZ227" s="440"/>
      <c r="MWA227" s="440"/>
      <c r="MWB227" s="440"/>
      <c r="MWC227" s="440"/>
      <c r="MWD227" s="440"/>
      <c r="MWE227" s="440"/>
      <c r="MWF227" s="440"/>
      <c r="MWG227" s="440"/>
      <c r="MWH227" s="440"/>
      <c r="MWI227" s="440"/>
      <c r="MWJ227" s="440"/>
      <c r="MWK227" s="440"/>
      <c r="MWL227" s="440"/>
      <c r="MWM227" s="440"/>
      <c r="MWN227" s="440"/>
      <c r="MWO227" s="440"/>
      <c r="MWP227" s="440"/>
      <c r="MWQ227" s="440"/>
      <c r="MWR227" s="440"/>
      <c r="MWS227" s="440"/>
      <c r="MWT227" s="440"/>
      <c r="MWU227" s="440"/>
      <c r="MWV227" s="440"/>
      <c r="MWW227" s="440"/>
      <c r="MWX227" s="440"/>
      <c r="MWY227" s="440"/>
      <c r="MWZ227" s="440"/>
      <c r="MXA227" s="440"/>
      <c r="MXB227" s="440"/>
      <c r="MXC227" s="440"/>
      <c r="MXD227" s="440"/>
      <c r="MXE227" s="440"/>
      <c r="MXF227" s="440"/>
      <c r="MXG227" s="440"/>
      <c r="MXH227" s="440"/>
      <c r="MXI227" s="440"/>
      <c r="MXJ227" s="440"/>
      <c r="MXK227" s="440"/>
      <c r="MXL227" s="440"/>
      <c r="MXM227" s="440"/>
      <c r="MXN227" s="440"/>
      <c r="MXO227" s="440"/>
      <c r="MXP227" s="440"/>
      <c r="MXQ227" s="440"/>
      <c r="MXR227" s="440"/>
      <c r="MXS227" s="440"/>
      <c r="MXT227" s="440"/>
      <c r="MXU227" s="440"/>
      <c r="MXV227" s="440"/>
      <c r="MXW227" s="440"/>
      <c r="MXX227" s="440"/>
      <c r="MXY227" s="440"/>
      <c r="MXZ227" s="440"/>
      <c r="MYA227" s="440"/>
      <c r="MYB227" s="440"/>
      <c r="MYC227" s="440"/>
      <c r="MYD227" s="440"/>
      <c r="MYE227" s="440"/>
      <c r="MYF227" s="440"/>
      <c r="MYG227" s="440"/>
      <c r="MYH227" s="440"/>
      <c r="MYI227" s="440"/>
      <c r="MYJ227" s="440"/>
      <c r="MYK227" s="440"/>
      <c r="MYL227" s="440"/>
      <c r="MYM227" s="440"/>
      <c r="MYN227" s="440"/>
      <c r="MYO227" s="440"/>
      <c r="MYP227" s="440"/>
      <c r="MYQ227" s="440"/>
      <c r="MYR227" s="440"/>
      <c r="MYS227" s="440"/>
      <c r="MYT227" s="440"/>
      <c r="MYU227" s="440"/>
      <c r="MYV227" s="440"/>
      <c r="MYW227" s="440"/>
      <c r="MYX227" s="440"/>
      <c r="MYY227" s="440"/>
      <c r="MYZ227" s="440"/>
      <c r="MZA227" s="440"/>
      <c r="MZB227" s="440"/>
      <c r="MZC227" s="440"/>
      <c r="MZD227" s="440"/>
      <c r="MZE227" s="440"/>
      <c r="MZF227" s="440"/>
      <c r="MZG227" s="440"/>
      <c r="MZH227" s="440"/>
      <c r="MZI227" s="440"/>
      <c r="MZJ227" s="440"/>
      <c r="MZK227" s="440"/>
      <c r="MZL227" s="440"/>
      <c r="MZM227" s="440"/>
      <c r="MZN227" s="440"/>
      <c r="MZO227" s="440"/>
      <c r="MZP227" s="440"/>
      <c r="MZQ227" s="440"/>
      <c r="MZR227" s="440"/>
      <c r="MZS227" s="440"/>
      <c r="MZT227" s="440"/>
      <c r="MZU227" s="440"/>
      <c r="MZV227" s="440"/>
      <c r="MZW227" s="440"/>
      <c r="MZX227" s="440"/>
      <c r="MZY227" s="440"/>
      <c r="MZZ227" s="440"/>
      <c r="NAA227" s="440"/>
      <c r="NAB227" s="440"/>
      <c r="NAC227" s="440"/>
      <c r="NAD227" s="440"/>
      <c r="NAE227" s="440"/>
      <c r="NAF227" s="440"/>
      <c r="NAG227" s="440"/>
      <c r="NAH227" s="440"/>
      <c r="NAI227" s="440"/>
      <c r="NAJ227" s="440"/>
      <c r="NAK227" s="440"/>
      <c r="NAL227" s="440"/>
      <c r="NAM227" s="440"/>
      <c r="NAN227" s="440"/>
      <c r="NAO227" s="440"/>
      <c r="NAP227" s="440"/>
      <c r="NAQ227" s="440"/>
      <c r="NAR227" s="440"/>
      <c r="NAS227" s="440"/>
      <c r="NAT227" s="440"/>
      <c r="NAU227" s="440"/>
      <c r="NAV227" s="440"/>
      <c r="NAW227" s="440"/>
      <c r="NAX227" s="440"/>
      <c r="NAY227" s="440"/>
      <c r="NAZ227" s="440"/>
      <c r="NBA227" s="440"/>
      <c r="NBB227" s="440"/>
      <c r="NBC227" s="440"/>
      <c r="NBD227" s="440"/>
      <c r="NBE227" s="440"/>
      <c r="NBF227" s="440"/>
      <c r="NBG227" s="440"/>
      <c r="NBH227" s="440"/>
      <c r="NBI227" s="440"/>
      <c r="NBJ227" s="440"/>
      <c r="NBK227" s="440"/>
      <c r="NBL227" s="440"/>
      <c r="NBM227" s="440"/>
      <c r="NBN227" s="440"/>
      <c r="NBO227" s="440"/>
      <c r="NBP227" s="440"/>
      <c r="NBQ227" s="440"/>
      <c r="NBR227" s="440"/>
      <c r="NBS227" s="440"/>
      <c r="NBT227" s="440"/>
      <c r="NBU227" s="440"/>
      <c r="NBV227" s="440"/>
      <c r="NBW227" s="440"/>
      <c r="NBX227" s="440"/>
      <c r="NBY227" s="440"/>
      <c r="NBZ227" s="440"/>
      <c r="NCA227" s="440"/>
      <c r="NCB227" s="440"/>
      <c r="NCC227" s="440"/>
      <c r="NCD227" s="440"/>
      <c r="NCE227" s="440"/>
      <c r="NCF227" s="440"/>
      <c r="NCG227" s="440"/>
      <c r="NCH227" s="440"/>
      <c r="NCI227" s="440"/>
      <c r="NCJ227" s="440"/>
      <c r="NCK227" s="440"/>
      <c r="NCL227" s="440"/>
      <c r="NCM227" s="440"/>
      <c r="NCN227" s="440"/>
      <c r="NCO227" s="440"/>
      <c r="NCP227" s="440"/>
      <c r="NCQ227" s="440"/>
      <c r="NCR227" s="440"/>
      <c r="NCS227" s="440"/>
      <c r="NCT227" s="440"/>
      <c r="NCU227" s="440"/>
      <c r="NCV227" s="440"/>
      <c r="NCW227" s="440"/>
      <c r="NCX227" s="440"/>
      <c r="NCY227" s="440"/>
      <c r="NCZ227" s="440"/>
      <c r="NDA227" s="440"/>
      <c r="NDB227" s="440"/>
      <c r="NDC227" s="440"/>
      <c r="NDD227" s="440"/>
      <c r="NDE227" s="440"/>
      <c r="NDF227" s="440"/>
      <c r="NDG227" s="440"/>
      <c r="NDH227" s="440"/>
      <c r="NDI227" s="440"/>
      <c r="NDJ227" s="440"/>
      <c r="NDK227" s="440"/>
      <c r="NDL227" s="440"/>
      <c r="NDM227" s="440"/>
      <c r="NDN227" s="440"/>
      <c r="NDO227" s="440"/>
      <c r="NDP227" s="440"/>
      <c r="NDQ227" s="440"/>
      <c r="NDR227" s="440"/>
      <c r="NDS227" s="440"/>
      <c r="NDT227" s="440"/>
      <c r="NDU227" s="440"/>
      <c r="NDV227" s="440"/>
      <c r="NDW227" s="440"/>
      <c r="NDX227" s="440"/>
      <c r="NDY227" s="440"/>
      <c r="NDZ227" s="440"/>
      <c r="NEA227" s="440"/>
      <c r="NEB227" s="440"/>
      <c r="NEC227" s="440"/>
      <c r="NED227" s="440"/>
      <c r="NEE227" s="440"/>
      <c r="NEF227" s="440"/>
      <c r="NEG227" s="440"/>
      <c r="NEH227" s="440"/>
      <c r="NEI227" s="440"/>
      <c r="NEJ227" s="440"/>
      <c r="NEK227" s="440"/>
      <c r="NEL227" s="440"/>
      <c r="NEM227" s="440"/>
      <c r="NEN227" s="440"/>
      <c r="NEO227" s="440"/>
      <c r="NEP227" s="440"/>
      <c r="NEQ227" s="440"/>
      <c r="NER227" s="440"/>
      <c r="NES227" s="440"/>
      <c r="NET227" s="440"/>
      <c r="NEU227" s="440"/>
      <c r="NEV227" s="440"/>
      <c r="NEW227" s="440"/>
      <c r="NEX227" s="440"/>
      <c r="NEY227" s="440"/>
      <c r="NEZ227" s="440"/>
      <c r="NFA227" s="440"/>
      <c r="NFB227" s="440"/>
      <c r="NFC227" s="440"/>
      <c r="NFD227" s="440"/>
      <c r="NFE227" s="440"/>
      <c r="NFF227" s="440"/>
      <c r="NFG227" s="440"/>
      <c r="NFH227" s="440"/>
      <c r="NFI227" s="440"/>
      <c r="NFJ227" s="440"/>
      <c r="NFK227" s="440"/>
      <c r="NFL227" s="440"/>
      <c r="NFM227" s="440"/>
      <c r="NFN227" s="440"/>
      <c r="NFO227" s="440"/>
      <c r="NFP227" s="440"/>
      <c r="NFQ227" s="440"/>
      <c r="NFR227" s="440"/>
      <c r="NFS227" s="440"/>
      <c r="NFT227" s="440"/>
      <c r="NFU227" s="440"/>
      <c r="NFV227" s="440"/>
      <c r="NFW227" s="440"/>
      <c r="NFX227" s="440"/>
      <c r="NFY227" s="440"/>
      <c r="NFZ227" s="440"/>
      <c r="NGA227" s="440"/>
      <c r="NGB227" s="440"/>
      <c r="NGC227" s="440"/>
      <c r="NGD227" s="440"/>
      <c r="NGE227" s="440"/>
      <c r="NGF227" s="440"/>
      <c r="NGG227" s="440"/>
      <c r="NGH227" s="440"/>
      <c r="NGI227" s="440"/>
      <c r="NGJ227" s="440"/>
      <c r="NGK227" s="440"/>
      <c r="NGL227" s="440"/>
      <c r="NGM227" s="440"/>
      <c r="NGN227" s="440"/>
      <c r="NGO227" s="440"/>
      <c r="NGP227" s="440"/>
      <c r="NGQ227" s="440"/>
      <c r="NGR227" s="440"/>
      <c r="NGS227" s="440"/>
      <c r="NGT227" s="440"/>
      <c r="NGU227" s="440"/>
      <c r="NGV227" s="440"/>
      <c r="NGW227" s="440"/>
      <c r="NGX227" s="440"/>
      <c r="NGY227" s="440"/>
      <c r="NGZ227" s="440"/>
      <c r="NHA227" s="440"/>
      <c r="NHB227" s="440"/>
      <c r="NHC227" s="440"/>
      <c r="NHD227" s="440"/>
      <c r="NHE227" s="440"/>
      <c r="NHF227" s="440"/>
      <c r="NHG227" s="440"/>
      <c r="NHH227" s="440"/>
      <c r="NHI227" s="440"/>
      <c r="NHJ227" s="440"/>
      <c r="NHK227" s="440"/>
      <c r="NHL227" s="440"/>
      <c r="NHM227" s="440"/>
      <c r="NHN227" s="440"/>
      <c r="NHO227" s="440"/>
      <c r="NHP227" s="440"/>
      <c r="NHQ227" s="440"/>
      <c r="NHR227" s="440"/>
      <c r="NHS227" s="440"/>
      <c r="NHT227" s="440"/>
      <c r="NHU227" s="440"/>
      <c r="NHV227" s="440"/>
      <c r="NHW227" s="440"/>
      <c r="NHX227" s="440"/>
      <c r="NHY227" s="440"/>
      <c r="NHZ227" s="440"/>
      <c r="NIA227" s="440"/>
      <c r="NIB227" s="440"/>
      <c r="NIC227" s="440"/>
      <c r="NID227" s="440"/>
      <c r="NIE227" s="440"/>
      <c r="NIF227" s="440"/>
      <c r="NIG227" s="440"/>
      <c r="NIH227" s="440"/>
      <c r="NII227" s="440"/>
      <c r="NIJ227" s="440"/>
      <c r="NIK227" s="440"/>
      <c r="NIL227" s="440"/>
      <c r="NIM227" s="440"/>
      <c r="NIN227" s="440"/>
      <c r="NIO227" s="440"/>
      <c r="NIP227" s="440"/>
      <c r="NIQ227" s="440"/>
      <c r="NIR227" s="440"/>
      <c r="NIS227" s="440"/>
      <c r="NIT227" s="440"/>
      <c r="NIU227" s="440"/>
      <c r="NIV227" s="440"/>
      <c r="NIW227" s="440"/>
      <c r="NIX227" s="440"/>
      <c r="NIY227" s="440"/>
      <c r="NIZ227" s="440"/>
      <c r="NJA227" s="440"/>
      <c r="NJB227" s="440"/>
      <c r="NJC227" s="440"/>
      <c r="NJD227" s="440"/>
      <c r="NJE227" s="440"/>
      <c r="NJF227" s="440"/>
      <c r="NJG227" s="440"/>
      <c r="NJH227" s="440"/>
      <c r="NJI227" s="440"/>
      <c r="NJJ227" s="440"/>
      <c r="NJK227" s="440"/>
      <c r="NJL227" s="440"/>
      <c r="NJM227" s="440"/>
      <c r="NJN227" s="440"/>
      <c r="NJO227" s="440"/>
      <c r="NJP227" s="440"/>
      <c r="NJQ227" s="440"/>
      <c r="NJR227" s="440"/>
      <c r="NJS227" s="440"/>
      <c r="NJT227" s="440"/>
      <c r="NJU227" s="440"/>
      <c r="NJV227" s="440"/>
      <c r="NJW227" s="440"/>
      <c r="NJX227" s="440"/>
      <c r="NJY227" s="440"/>
      <c r="NJZ227" s="440"/>
      <c r="NKA227" s="440"/>
      <c r="NKB227" s="440"/>
      <c r="NKC227" s="440"/>
      <c r="NKD227" s="440"/>
      <c r="NKE227" s="440"/>
      <c r="NKF227" s="440"/>
      <c r="NKG227" s="440"/>
      <c r="NKH227" s="440"/>
      <c r="NKI227" s="440"/>
      <c r="NKJ227" s="440"/>
      <c r="NKK227" s="440"/>
      <c r="NKL227" s="440"/>
      <c r="NKM227" s="440"/>
      <c r="NKN227" s="440"/>
      <c r="NKO227" s="440"/>
      <c r="NKP227" s="440"/>
      <c r="NKQ227" s="440"/>
      <c r="NKR227" s="440"/>
      <c r="NKS227" s="440"/>
      <c r="NKT227" s="440"/>
      <c r="NKU227" s="440"/>
      <c r="NKV227" s="440"/>
      <c r="NKW227" s="440"/>
      <c r="NKX227" s="440"/>
      <c r="NKY227" s="440"/>
      <c r="NKZ227" s="440"/>
      <c r="NLA227" s="440"/>
      <c r="NLB227" s="440"/>
      <c r="NLC227" s="440"/>
      <c r="NLD227" s="440"/>
      <c r="NLE227" s="440"/>
      <c r="NLF227" s="440"/>
      <c r="NLG227" s="440"/>
      <c r="NLH227" s="440"/>
      <c r="NLI227" s="440"/>
      <c r="NLJ227" s="440"/>
      <c r="NLK227" s="440"/>
      <c r="NLL227" s="440"/>
      <c r="NLM227" s="440"/>
      <c r="NLN227" s="440"/>
      <c r="NLO227" s="440"/>
      <c r="NLP227" s="440"/>
      <c r="NLQ227" s="440"/>
      <c r="NLR227" s="440"/>
      <c r="NLS227" s="440"/>
      <c r="NLT227" s="440"/>
      <c r="NLU227" s="440"/>
      <c r="NLV227" s="440"/>
      <c r="NLW227" s="440"/>
      <c r="NLX227" s="440"/>
      <c r="NLY227" s="440"/>
      <c r="NLZ227" s="440"/>
      <c r="NMA227" s="440"/>
      <c r="NMB227" s="440"/>
      <c r="NMC227" s="440"/>
      <c r="NMD227" s="440"/>
      <c r="NME227" s="440"/>
      <c r="NMF227" s="440"/>
      <c r="NMG227" s="440"/>
      <c r="NMH227" s="440"/>
      <c r="NMI227" s="440"/>
      <c r="NMJ227" s="440"/>
      <c r="NMK227" s="440"/>
      <c r="NML227" s="440"/>
      <c r="NMM227" s="440"/>
      <c r="NMN227" s="440"/>
      <c r="NMO227" s="440"/>
      <c r="NMP227" s="440"/>
      <c r="NMQ227" s="440"/>
      <c r="NMR227" s="440"/>
      <c r="NMS227" s="440"/>
      <c r="NMT227" s="440"/>
      <c r="NMU227" s="440"/>
      <c r="NMV227" s="440"/>
      <c r="NMW227" s="440"/>
      <c r="NMX227" s="440"/>
      <c r="NMY227" s="440"/>
      <c r="NMZ227" s="440"/>
      <c r="NNA227" s="440"/>
      <c r="NNB227" s="440"/>
      <c r="NNC227" s="440"/>
      <c r="NND227" s="440"/>
      <c r="NNE227" s="440"/>
      <c r="NNF227" s="440"/>
      <c r="NNG227" s="440"/>
      <c r="NNH227" s="440"/>
      <c r="NNI227" s="440"/>
      <c r="NNJ227" s="440"/>
      <c r="NNK227" s="440"/>
      <c r="NNL227" s="440"/>
      <c r="NNM227" s="440"/>
      <c r="NNN227" s="440"/>
      <c r="NNO227" s="440"/>
      <c r="NNP227" s="440"/>
      <c r="NNQ227" s="440"/>
      <c r="NNR227" s="440"/>
      <c r="NNS227" s="440"/>
      <c r="NNT227" s="440"/>
      <c r="NNU227" s="440"/>
      <c r="NNV227" s="440"/>
      <c r="NNW227" s="440"/>
      <c r="NNX227" s="440"/>
      <c r="NNY227" s="440"/>
      <c r="NNZ227" s="440"/>
      <c r="NOA227" s="440"/>
      <c r="NOB227" s="440"/>
      <c r="NOC227" s="440"/>
      <c r="NOD227" s="440"/>
      <c r="NOE227" s="440"/>
      <c r="NOF227" s="440"/>
      <c r="NOG227" s="440"/>
      <c r="NOH227" s="440"/>
      <c r="NOI227" s="440"/>
      <c r="NOJ227" s="440"/>
      <c r="NOK227" s="440"/>
      <c r="NOL227" s="440"/>
      <c r="NOM227" s="440"/>
      <c r="NON227" s="440"/>
      <c r="NOO227" s="440"/>
      <c r="NOP227" s="440"/>
      <c r="NOQ227" s="440"/>
      <c r="NOR227" s="440"/>
      <c r="NOS227" s="440"/>
      <c r="NOT227" s="440"/>
      <c r="NOU227" s="440"/>
      <c r="NOV227" s="440"/>
      <c r="NOW227" s="440"/>
      <c r="NOX227" s="440"/>
      <c r="NOY227" s="440"/>
      <c r="NOZ227" s="440"/>
      <c r="NPA227" s="440"/>
      <c r="NPB227" s="440"/>
      <c r="NPC227" s="440"/>
      <c r="NPD227" s="440"/>
      <c r="NPE227" s="440"/>
      <c r="NPF227" s="440"/>
      <c r="NPG227" s="440"/>
      <c r="NPH227" s="440"/>
      <c r="NPI227" s="440"/>
      <c r="NPJ227" s="440"/>
      <c r="NPK227" s="440"/>
      <c r="NPL227" s="440"/>
      <c r="NPM227" s="440"/>
      <c r="NPN227" s="440"/>
      <c r="NPO227" s="440"/>
      <c r="NPP227" s="440"/>
      <c r="NPQ227" s="440"/>
      <c r="NPR227" s="440"/>
      <c r="NPS227" s="440"/>
      <c r="NPT227" s="440"/>
      <c r="NPU227" s="440"/>
      <c r="NPV227" s="440"/>
      <c r="NPW227" s="440"/>
      <c r="NPX227" s="440"/>
      <c r="NPY227" s="440"/>
      <c r="NPZ227" s="440"/>
      <c r="NQA227" s="440"/>
      <c r="NQB227" s="440"/>
      <c r="NQC227" s="440"/>
      <c r="NQD227" s="440"/>
      <c r="NQE227" s="440"/>
      <c r="NQF227" s="440"/>
      <c r="NQG227" s="440"/>
      <c r="NQH227" s="440"/>
      <c r="NQI227" s="440"/>
      <c r="NQJ227" s="440"/>
      <c r="NQK227" s="440"/>
      <c r="NQL227" s="440"/>
      <c r="NQM227" s="440"/>
      <c r="NQN227" s="440"/>
      <c r="NQO227" s="440"/>
      <c r="NQP227" s="440"/>
      <c r="NQQ227" s="440"/>
      <c r="NQR227" s="440"/>
      <c r="NQS227" s="440"/>
      <c r="NQT227" s="440"/>
      <c r="NQU227" s="440"/>
      <c r="NQV227" s="440"/>
      <c r="NQW227" s="440"/>
      <c r="NQX227" s="440"/>
      <c r="NQY227" s="440"/>
      <c r="NQZ227" s="440"/>
      <c r="NRA227" s="440"/>
      <c r="NRB227" s="440"/>
      <c r="NRC227" s="440"/>
      <c r="NRD227" s="440"/>
      <c r="NRE227" s="440"/>
      <c r="NRF227" s="440"/>
      <c r="NRG227" s="440"/>
      <c r="NRH227" s="440"/>
      <c r="NRI227" s="440"/>
      <c r="NRJ227" s="440"/>
      <c r="NRK227" s="440"/>
      <c r="NRL227" s="440"/>
      <c r="NRM227" s="440"/>
      <c r="NRN227" s="440"/>
      <c r="NRO227" s="440"/>
      <c r="NRP227" s="440"/>
      <c r="NRQ227" s="440"/>
      <c r="NRR227" s="440"/>
      <c r="NRS227" s="440"/>
      <c r="NRT227" s="440"/>
      <c r="NRU227" s="440"/>
      <c r="NRV227" s="440"/>
      <c r="NRW227" s="440"/>
      <c r="NRX227" s="440"/>
      <c r="NRY227" s="440"/>
      <c r="NRZ227" s="440"/>
      <c r="NSA227" s="440"/>
      <c r="NSB227" s="440"/>
      <c r="NSC227" s="440"/>
      <c r="NSD227" s="440"/>
      <c r="NSE227" s="440"/>
      <c r="NSF227" s="440"/>
      <c r="NSG227" s="440"/>
      <c r="NSH227" s="440"/>
      <c r="NSI227" s="440"/>
      <c r="NSJ227" s="440"/>
      <c r="NSK227" s="440"/>
      <c r="NSL227" s="440"/>
      <c r="NSM227" s="440"/>
      <c r="NSN227" s="440"/>
      <c r="NSO227" s="440"/>
      <c r="NSP227" s="440"/>
      <c r="NSQ227" s="440"/>
      <c r="NSR227" s="440"/>
      <c r="NSS227" s="440"/>
      <c r="NST227" s="440"/>
      <c r="NSU227" s="440"/>
      <c r="NSV227" s="440"/>
      <c r="NSW227" s="440"/>
      <c r="NSX227" s="440"/>
      <c r="NSY227" s="440"/>
      <c r="NSZ227" s="440"/>
      <c r="NTA227" s="440"/>
      <c r="NTB227" s="440"/>
      <c r="NTC227" s="440"/>
      <c r="NTD227" s="440"/>
      <c r="NTE227" s="440"/>
      <c r="NTF227" s="440"/>
      <c r="NTG227" s="440"/>
      <c r="NTH227" s="440"/>
      <c r="NTI227" s="440"/>
      <c r="NTJ227" s="440"/>
      <c r="NTK227" s="440"/>
      <c r="NTL227" s="440"/>
      <c r="NTM227" s="440"/>
      <c r="NTN227" s="440"/>
      <c r="NTO227" s="440"/>
      <c r="NTP227" s="440"/>
      <c r="NTQ227" s="440"/>
      <c r="NTR227" s="440"/>
      <c r="NTS227" s="440"/>
      <c r="NTT227" s="440"/>
      <c r="NTU227" s="440"/>
      <c r="NTV227" s="440"/>
      <c r="NTW227" s="440"/>
      <c r="NTX227" s="440"/>
      <c r="NTY227" s="440"/>
      <c r="NTZ227" s="440"/>
      <c r="NUA227" s="440"/>
      <c r="NUB227" s="440"/>
      <c r="NUC227" s="440"/>
      <c r="NUD227" s="440"/>
      <c r="NUE227" s="440"/>
      <c r="NUF227" s="440"/>
      <c r="NUG227" s="440"/>
      <c r="NUH227" s="440"/>
      <c r="NUI227" s="440"/>
      <c r="NUJ227" s="440"/>
      <c r="NUK227" s="440"/>
      <c r="NUL227" s="440"/>
      <c r="NUM227" s="440"/>
      <c r="NUN227" s="440"/>
      <c r="NUO227" s="440"/>
      <c r="NUP227" s="440"/>
      <c r="NUQ227" s="440"/>
      <c r="NUR227" s="440"/>
      <c r="NUS227" s="440"/>
      <c r="NUT227" s="440"/>
      <c r="NUU227" s="440"/>
      <c r="NUV227" s="440"/>
      <c r="NUW227" s="440"/>
      <c r="NUX227" s="440"/>
      <c r="NUY227" s="440"/>
      <c r="NUZ227" s="440"/>
      <c r="NVA227" s="440"/>
      <c r="NVB227" s="440"/>
      <c r="NVC227" s="440"/>
      <c r="NVD227" s="440"/>
      <c r="NVE227" s="440"/>
      <c r="NVF227" s="440"/>
      <c r="NVG227" s="440"/>
      <c r="NVH227" s="440"/>
      <c r="NVI227" s="440"/>
      <c r="NVJ227" s="440"/>
      <c r="NVK227" s="440"/>
      <c r="NVL227" s="440"/>
      <c r="NVM227" s="440"/>
      <c r="NVN227" s="440"/>
      <c r="NVO227" s="440"/>
      <c r="NVP227" s="440"/>
      <c r="NVQ227" s="440"/>
      <c r="NVR227" s="440"/>
      <c r="NVS227" s="440"/>
      <c r="NVT227" s="440"/>
      <c r="NVU227" s="440"/>
      <c r="NVV227" s="440"/>
      <c r="NVW227" s="440"/>
      <c r="NVX227" s="440"/>
      <c r="NVY227" s="440"/>
      <c r="NVZ227" s="440"/>
      <c r="NWA227" s="440"/>
      <c r="NWB227" s="440"/>
      <c r="NWC227" s="440"/>
      <c r="NWD227" s="440"/>
      <c r="NWE227" s="440"/>
      <c r="NWF227" s="440"/>
      <c r="NWG227" s="440"/>
      <c r="NWH227" s="440"/>
      <c r="NWI227" s="440"/>
      <c r="NWJ227" s="440"/>
      <c r="NWK227" s="440"/>
      <c r="NWL227" s="440"/>
      <c r="NWM227" s="440"/>
      <c r="NWN227" s="440"/>
      <c r="NWO227" s="440"/>
      <c r="NWP227" s="440"/>
      <c r="NWQ227" s="440"/>
      <c r="NWR227" s="440"/>
      <c r="NWS227" s="440"/>
      <c r="NWT227" s="440"/>
      <c r="NWU227" s="440"/>
      <c r="NWV227" s="440"/>
      <c r="NWW227" s="440"/>
      <c r="NWX227" s="440"/>
      <c r="NWY227" s="440"/>
      <c r="NWZ227" s="440"/>
      <c r="NXA227" s="440"/>
      <c r="NXB227" s="440"/>
      <c r="NXC227" s="440"/>
      <c r="NXD227" s="440"/>
      <c r="NXE227" s="440"/>
      <c r="NXF227" s="440"/>
      <c r="NXG227" s="440"/>
      <c r="NXH227" s="440"/>
      <c r="NXI227" s="440"/>
      <c r="NXJ227" s="440"/>
      <c r="NXK227" s="440"/>
      <c r="NXL227" s="440"/>
      <c r="NXM227" s="440"/>
      <c r="NXN227" s="440"/>
      <c r="NXO227" s="440"/>
      <c r="NXP227" s="440"/>
      <c r="NXQ227" s="440"/>
      <c r="NXR227" s="440"/>
      <c r="NXS227" s="440"/>
      <c r="NXT227" s="440"/>
      <c r="NXU227" s="440"/>
      <c r="NXV227" s="440"/>
      <c r="NXW227" s="440"/>
      <c r="NXX227" s="440"/>
      <c r="NXY227" s="440"/>
      <c r="NXZ227" s="440"/>
      <c r="NYA227" s="440"/>
      <c r="NYB227" s="440"/>
      <c r="NYC227" s="440"/>
      <c r="NYD227" s="440"/>
      <c r="NYE227" s="440"/>
      <c r="NYF227" s="440"/>
      <c r="NYG227" s="440"/>
      <c r="NYH227" s="440"/>
      <c r="NYI227" s="440"/>
      <c r="NYJ227" s="440"/>
      <c r="NYK227" s="440"/>
      <c r="NYL227" s="440"/>
      <c r="NYM227" s="440"/>
      <c r="NYN227" s="440"/>
      <c r="NYO227" s="440"/>
      <c r="NYP227" s="440"/>
      <c r="NYQ227" s="440"/>
      <c r="NYR227" s="440"/>
      <c r="NYS227" s="440"/>
      <c r="NYT227" s="440"/>
      <c r="NYU227" s="440"/>
      <c r="NYV227" s="440"/>
      <c r="NYW227" s="440"/>
      <c r="NYX227" s="440"/>
      <c r="NYY227" s="440"/>
      <c r="NYZ227" s="440"/>
      <c r="NZA227" s="440"/>
      <c r="NZB227" s="440"/>
      <c r="NZC227" s="440"/>
      <c r="NZD227" s="440"/>
      <c r="NZE227" s="440"/>
      <c r="NZF227" s="440"/>
      <c r="NZG227" s="440"/>
      <c r="NZH227" s="440"/>
      <c r="NZI227" s="440"/>
      <c r="NZJ227" s="440"/>
      <c r="NZK227" s="440"/>
      <c r="NZL227" s="440"/>
      <c r="NZM227" s="440"/>
      <c r="NZN227" s="440"/>
      <c r="NZO227" s="440"/>
      <c r="NZP227" s="440"/>
      <c r="NZQ227" s="440"/>
      <c r="NZR227" s="440"/>
      <c r="NZS227" s="440"/>
      <c r="NZT227" s="440"/>
      <c r="NZU227" s="440"/>
      <c r="NZV227" s="440"/>
      <c r="NZW227" s="440"/>
      <c r="NZX227" s="440"/>
      <c r="NZY227" s="440"/>
      <c r="NZZ227" s="440"/>
      <c r="OAA227" s="440"/>
      <c r="OAB227" s="440"/>
      <c r="OAC227" s="440"/>
      <c r="OAD227" s="440"/>
      <c r="OAE227" s="440"/>
      <c r="OAF227" s="440"/>
      <c r="OAG227" s="440"/>
      <c r="OAH227" s="440"/>
      <c r="OAI227" s="440"/>
      <c r="OAJ227" s="440"/>
      <c r="OAK227" s="440"/>
      <c r="OAL227" s="440"/>
      <c r="OAM227" s="440"/>
      <c r="OAN227" s="440"/>
      <c r="OAO227" s="440"/>
      <c r="OAP227" s="440"/>
      <c r="OAQ227" s="440"/>
      <c r="OAR227" s="440"/>
      <c r="OAS227" s="440"/>
      <c r="OAT227" s="440"/>
      <c r="OAU227" s="440"/>
      <c r="OAV227" s="440"/>
      <c r="OAW227" s="440"/>
      <c r="OAX227" s="440"/>
      <c r="OAY227" s="440"/>
      <c r="OAZ227" s="440"/>
      <c r="OBA227" s="440"/>
      <c r="OBB227" s="440"/>
      <c r="OBC227" s="440"/>
      <c r="OBD227" s="440"/>
      <c r="OBE227" s="440"/>
      <c r="OBF227" s="440"/>
      <c r="OBG227" s="440"/>
      <c r="OBH227" s="440"/>
      <c r="OBI227" s="440"/>
      <c r="OBJ227" s="440"/>
      <c r="OBK227" s="440"/>
      <c r="OBL227" s="440"/>
      <c r="OBM227" s="440"/>
      <c r="OBN227" s="440"/>
      <c r="OBO227" s="440"/>
      <c r="OBP227" s="440"/>
      <c r="OBQ227" s="440"/>
      <c r="OBR227" s="440"/>
      <c r="OBS227" s="440"/>
      <c r="OBT227" s="440"/>
      <c r="OBU227" s="440"/>
      <c r="OBV227" s="440"/>
      <c r="OBW227" s="440"/>
      <c r="OBX227" s="440"/>
      <c r="OBY227" s="440"/>
      <c r="OBZ227" s="440"/>
      <c r="OCA227" s="440"/>
      <c r="OCB227" s="440"/>
      <c r="OCC227" s="440"/>
      <c r="OCD227" s="440"/>
      <c r="OCE227" s="440"/>
      <c r="OCF227" s="440"/>
      <c r="OCG227" s="440"/>
      <c r="OCH227" s="440"/>
      <c r="OCI227" s="440"/>
      <c r="OCJ227" s="440"/>
      <c r="OCK227" s="440"/>
      <c r="OCL227" s="440"/>
      <c r="OCM227" s="440"/>
      <c r="OCN227" s="440"/>
      <c r="OCO227" s="440"/>
      <c r="OCP227" s="440"/>
      <c r="OCQ227" s="440"/>
      <c r="OCR227" s="440"/>
      <c r="OCS227" s="440"/>
      <c r="OCT227" s="440"/>
      <c r="OCU227" s="440"/>
      <c r="OCV227" s="440"/>
      <c r="OCW227" s="440"/>
      <c r="OCX227" s="440"/>
      <c r="OCY227" s="440"/>
      <c r="OCZ227" s="440"/>
      <c r="ODA227" s="440"/>
      <c r="ODB227" s="440"/>
      <c r="ODC227" s="440"/>
      <c r="ODD227" s="440"/>
      <c r="ODE227" s="440"/>
      <c r="ODF227" s="440"/>
      <c r="ODG227" s="440"/>
      <c r="ODH227" s="440"/>
      <c r="ODI227" s="440"/>
      <c r="ODJ227" s="440"/>
      <c r="ODK227" s="440"/>
      <c r="ODL227" s="440"/>
      <c r="ODM227" s="440"/>
      <c r="ODN227" s="440"/>
      <c r="ODO227" s="440"/>
      <c r="ODP227" s="440"/>
      <c r="ODQ227" s="440"/>
      <c r="ODR227" s="440"/>
      <c r="ODS227" s="440"/>
      <c r="ODT227" s="440"/>
      <c r="ODU227" s="440"/>
      <c r="ODV227" s="440"/>
      <c r="ODW227" s="440"/>
      <c r="ODX227" s="440"/>
      <c r="ODY227" s="440"/>
      <c r="ODZ227" s="440"/>
      <c r="OEA227" s="440"/>
      <c r="OEB227" s="440"/>
      <c r="OEC227" s="440"/>
      <c r="OED227" s="440"/>
      <c r="OEE227" s="440"/>
      <c r="OEF227" s="440"/>
      <c r="OEG227" s="440"/>
      <c r="OEH227" s="440"/>
      <c r="OEI227" s="440"/>
      <c r="OEJ227" s="440"/>
      <c r="OEK227" s="440"/>
      <c r="OEL227" s="440"/>
      <c r="OEM227" s="440"/>
      <c r="OEN227" s="440"/>
      <c r="OEO227" s="440"/>
      <c r="OEP227" s="440"/>
      <c r="OEQ227" s="440"/>
      <c r="OER227" s="440"/>
      <c r="OES227" s="440"/>
      <c r="OET227" s="440"/>
      <c r="OEU227" s="440"/>
      <c r="OEV227" s="440"/>
      <c r="OEW227" s="440"/>
      <c r="OEX227" s="440"/>
      <c r="OEY227" s="440"/>
      <c r="OEZ227" s="440"/>
      <c r="OFA227" s="440"/>
      <c r="OFB227" s="440"/>
      <c r="OFC227" s="440"/>
      <c r="OFD227" s="440"/>
      <c r="OFE227" s="440"/>
      <c r="OFF227" s="440"/>
      <c r="OFG227" s="440"/>
      <c r="OFH227" s="440"/>
      <c r="OFI227" s="440"/>
      <c r="OFJ227" s="440"/>
      <c r="OFK227" s="440"/>
      <c r="OFL227" s="440"/>
      <c r="OFM227" s="440"/>
      <c r="OFN227" s="440"/>
      <c r="OFO227" s="440"/>
      <c r="OFP227" s="440"/>
      <c r="OFQ227" s="440"/>
      <c r="OFR227" s="440"/>
      <c r="OFS227" s="440"/>
      <c r="OFT227" s="440"/>
      <c r="OFU227" s="440"/>
      <c r="OFV227" s="440"/>
      <c r="OFW227" s="440"/>
      <c r="OFX227" s="440"/>
      <c r="OFY227" s="440"/>
      <c r="OFZ227" s="440"/>
      <c r="OGA227" s="440"/>
      <c r="OGB227" s="440"/>
      <c r="OGC227" s="440"/>
      <c r="OGD227" s="440"/>
      <c r="OGE227" s="440"/>
      <c r="OGF227" s="440"/>
      <c r="OGG227" s="440"/>
      <c r="OGH227" s="440"/>
      <c r="OGI227" s="440"/>
      <c r="OGJ227" s="440"/>
      <c r="OGK227" s="440"/>
      <c r="OGL227" s="440"/>
      <c r="OGM227" s="440"/>
      <c r="OGN227" s="440"/>
      <c r="OGO227" s="440"/>
      <c r="OGP227" s="440"/>
      <c r="OGQ227" s="440"/>
      <c r="OGR227" s="440"/>
      <c r="OGS227" s="440"/>
      <c r="OGT227" s="440"/>
      <c r="OGU227" s="440"/>
      <c r="OGV227" s="440"/>
      <c r="OGW227" s="440"/>
      <c r="OGX227" s="440"/>
      <c r="OGY227" s="440"/>
      <c r="OGZ227" s="440"/>
      <c r="OHA227" s="440"/>
      <c r="OHB227" s="440"/>
      <c r="OHC227" s="440"/>
      <c r="OHD227" s="440"/>
      <c r="OHE227" s="440"/>
      <c r="OHF227" s="440"/>
      <c r="OHG227" s="440"/>
      <c r="OHH227" s="440"/>
      <c r="OHI227" s="440"/>
      <c r="OHJ227" s="440"/>
      <c r="OHK227" s="440"/>
      <c r="OHL227" s="440"/>
      <c r="OHM227" s="440"/>
      <c r="OHN227" s="440"/>
      <c r="OHO227" s="440"/>
      <c r="OHP227" s="440"/>
      <c r="OHQ227" s="440"/>
      <c r="OHR227" s="440"/>
      <c r="OHS227" s="440"/>
      <c r="OHT227" s="440"/>
      <c r="OHU227" s="440"/>
      <c r="OHV227" s="440"/>
      <c r="OHW227" s="440"/>
      <c r="OHX227" s="440"/>
      <c r="OHY227" s="440"/>
      <c r="OHZ227" s="440"/>
      <c r="OIA227" s="440"/>
      <c r="OIB227" s="440"/>
      <c r="OIC227" s="440"/>
      <c r="OID227" s="440"/>
      <c r="OIE227" s="440"/>
      <c r="OIF227" s="440"/>
      <c r="OIG227" s="440"/>
      <c r="OIH227" s="440"/>
      <c r="OII227" s="440"/>
      <c r="OIJ227" s="440"/>
      <c r="OIK227" s="440"/>
      <c r="OIL227" s="440"/>
      <c r="OIM227" s="440"/>
      <c r="OIN227" s="440"/>
      <c r="OIO227" s="440"/>
      <c r="OIP227" s="440"/>
      <c r="OIQ227" s="440"/>
      <c r="OIR227" s="440"/>
      <c r="OIS227" s="440"/>
      <c r="OIT227" s="440"/>
      <c r="OIU227" s="440"/>
      <c r="OIV227" s="440"/>
      <c r="OIW227" s="440"/>
      <c r="OIX227" s="440"/>
      <c r="OIY227" s="440"/>
      <c r="OIZ227" s="440"/>
      <c r="OJA227" s="440"/>
      <c r="OJB227" s="440"/>
      <c r="OJC227" s="440"/>
      <c r="OJD227" s="440"/>
      <c r="OJE227" s="440"/>
      <c r="OJF227" s="440"/>
      <c r="OJG227" s="440"/>
      <c r="OJH227" s="440"/>
      <c r="OJI227" s="440"/>
      <c r="OJJ227" s="440"/>
      <c r="OJK227" s="440"/>
      <c r="OJL227" s="440"/>
      <c r="OJM227" s="440"/>
      <c r="OJN227" s="440"/>
      <c r="OJO227" s="440"/>
      <c r="OJP227" s="440"/>
      <c r="OJQ227" s="440"/>
      <c r="OJR227" s="440"/>
      <c r="OJS227" s="440"/>
      <c r="OJT227" s="440"/>
      <c r="OJU227" s="440"/>
      <c r="OJV227" s="440"/>
      <c r="OJW227" s="440"/>
      <c r="OJX227" s="440"/>
      <c r="OJY227" s="440"/>
      <c r="OJZ227" s="440"/>
      <c r="OKA227" s="440"/>
      <c r="OKB227" s="440"/>
      <c r="OKC227" s="440"/>
      <c r="OKD227" s="440"/>
      <c r="OKE227" s="440"/>
      <c r="OKF227" s="440"/>
      <c r="OKG227" s="440"/>
      <c r="OKH227" s="440"/>
      <c r="OKI227" s="440"/>
      <c r="OKJ227" s="440"/>
      <c r="OKK227" s="440"/>
      <c r="OKL227" s="440"/>
      <c r="OKM227" s="440"/>
      <c r="OKN227" s="440"/>
      <c r="OKO227" s="440"/>
      <c r="OKP227" s="440"/>
      <c r="OKQ227" s="440"/>
      <c r="OKR227" s="440"/>
      <c r="OKS227" s="440"/>
      <c r="OKT227" s="440"/>
      <c r="OKU227" s="440"/>
      <c r="OKV227" s="440"/>
      <c r="OKW227" s="440"/>
      <c r="OKX227" s="440"/>
      <c r="OKY227" s="440"/>
      <c r="OKZ227" s="440"/>
      <c r="OLA227" s="440"/>
      <c r="OLB227" s="440"/>
      <c r="OLC227" s="440"/>
      <c r="OLD227" s="440"/>
      <c r="OLE227" s="440"/>
      <c r="OLF227" s="440"/>
      <c r="OLG227" s="440"/>
      <c r="OLH227" s="440"/>
      <c r="OLI227" s="440"/>
      <c r="OLJ227" s="440"/>
      <c r="OLK227" s="440"/>
      <c r="OLL227" s="440"/>
      <c r="OLM227" s="440"/>
      <c r="OLN227" s="440"/>
      <c r="OLO227" s="440"/>
      <c r="OLP227" s="440"/>
      <c r="OLQ227" s="440"/>
      <c r="OLR227" s="440"/>
      <c r="OLS227" s="440"/>
      <c r="OLT227" s="440"/>
      <c r="OLU227" s="440"/>
      <c r="OLV227" s="440"/>
      <c r="OLW227" s="440"/>
      <c r="OLX227" s="440"/>
      <c r="OLY227" s="440"/>
      <c r="OLZ227" s="440"/>
      <c r="OMA227" s="440"/>
      <c r="OMB227" s="440"/>
      <c r="OMC227" s="440"/>
      <c r="OMD227" s="440"/>
      <c r="OME227" s="440"/>
      <c r="OMF227" s="440"/>
      <c r="OMG227" s="440"/>
      <c r="OMH227" s="440"/>
      <c r="OMI227" s="440"/>
      <c r="OMJ227" s="440"/>
      <c r="OMK227" s="440"/>
      <c r="OML227" s="440"/>
      <c r="OMM227" s="440"/>
      <c r="OMN227" s="440"/>
      <c r="OMO227" s="440"/>
      <c r="OMP227" s="440"/>
      <c r="OMQ227" s="440"/>
      <c r="OMR227" s="440"/>
      <c r="OMS227" s="440"/>
      <c r="OMT227" s="440"/>
      <c r="OMU227" s="440"/>
      <c r="OMV227" s="440"/>
      <c r="OMW227" s="440"/>
      <c r="OMX227" s="440"/>
      <c r="OMY227" s="440"/>
      <c r="OMZ227" s="440"/>
      <c r="ONA227" s="440"/>
      <c r="ONB227" s="440"/>
      <c r="ONC227" s="440"/>
      <c r="OND227" s="440"/>
      <c r="ONE227" s="440"/>
      <c r="ONF227" s="440"/>
      <c r="ONG227" s="440"/>
      <c r="ONH227" s="440"/>
      <c r="ONI227" s="440"/>
      <c r="ONJ227" s="440"/>
      <c r="ONK227" s="440"/>
      <c r="ONL227" s="440"/>
      <c r="ONM227" s="440"/>
      <c r="ONN227" s="440"/>
      <c r="ONO227" s="440"/>
      <c r="ONP227" s="440"/>
      <c r="ONQ227" s="440"/>
      <c r="ONR227" s="440"/>
      <c r="ONS227" s="440"/>
      <c r="ONT227" s="440"/>
      <c r="ONU227" s="440"/>
      <c r="ONV227" s="440"/>
      <c r="ONW227" s="440"/>
      <c r="ONX227" s="440"/>
      <c r="ONY227" s="440"/>
      <c r="ONZ227" s="440"/>
      <c r="OOA227" s="440"/>
      <c r="OOB227" s="440"/>
      <c r="OOC227" s="440"/>
      <c r="OOD227" s="440"/>
      <c r="OOE227" s="440"/>
      <c r="OOF227" s="440"/>
      <c r="OOG227" s="440"/>
      <c r="OOH227" s="440"/>
      <c r="OOI227" s="440"/>
      <c r="OOJ227" s="440"/>
      <c r="OOK227" s="440"/>
      <c r="OOL227" s="440"/>
      <c r="OOM227" s="440"/>
      <c r="OON227" s="440"/>
      <c r="OOO227" s="440"/>
      <c r="OOP227" s="440"/>
      <c r="OOQ227" s="440"/>
      <c r="OOR227" s="440"/>
      <c r="OOS227" s="440"/>
      <c r="OOT227" s="440"/>
      <c r="OOU227" s="440"/>
      <c r="OOV227" s="440"/>
      <c r="OOW227" s="440"/>
      <c r="OOX227" s="440"/>
      <c r="OOY227" s="440"/>
      <c r="OOZ227" s="440"/>
      <c r="OPA227" s="440"/>
      <c r="OPB227" s="440"/>
      <c r="OPC227" s="440"/>
      <c r="OPD227" s="440"/>
      <c r="OPE227" s="440"/>
      <c r="OPF227" s="440"/>
      <c r="OPG227" s="440"/>
      <c r="OPH227" s="440"/>
      <c r="OPI227" s="440"/>
      <c r="OPJ227" s="440"/>
      <c r="OPK227" s="440"/>
      <c r="OPL227" s="440"/>
      <c r="OPM227" s="440"/>
      <c r="OPN227" s="440"/>
      <c r="OPO227" s="440"/>
      <c r="OPP227" s="440"/>
      <c r="OPQ227" s="440"/>
      <c r="OPR227" s="440"/>
      <c r="OPS227" s="440"/>
      <c r="OPT227" s="440"/>
      <c r="OPU227" s="440"/>
      <c r="OPV227" s="440"/>
      <c r="OPW227" s="440"/>
      <c r="OPX227" s="440"/>
      <c r="OPY227" s="440"/>
      <c r="OPZ227" s="440"/>
      <c r="OQA227" s="440"/>
      <c r="OQB227" s="440"/>
      <c r="OQC227" s="440"/>
      <c r="OQD227" s="440"/>
      <c r="OQE227" s="440"/>
      <c r="OQF227" s="440"/>
      <c r="OQG227" s="440"/>
      <c r="OQH227" s="440"/>
      <c r="OQI227" s="440"/>
      <c r="OQJ227" s="440"/>
      <c r="OQK227" s="440"/>
      <c r="OQL227" s="440"/>
      <c r="OQM227" s="440"/>
      <c r="OQN227" s="440"/>
      <c r="OQO227" s="440"/>
      <c r="OQP227" s="440"/>
      <c r="OQQ227" s="440"/>
      <c r="OQR227" s="440"/>
      <c r="OQS227" s="440"/>
      <c r="OQT227" s="440"/>
      <c r="OQU227" s="440"/>
      <c r="OQV227" s="440"/>
      <c r="OQW227" s="440"/>
      <c r="OQX227" s="440"/>
      <c r="OQY227" s="440"/>
      <c r="OQZ227" s="440"/>
      <c r="ORA227" s="440"/>
      <c r="ORB227" s="440"/>
      <c r="ORC227" s="440"/>
      <c r="ORD227" s="440"/>
      <c r="ORE227" s="440"/>
      <c r="ORF227" s="440"/>
      <c r="ORG227" s="440"/>
      <c r="ORH227" s="440"/>
      <c r="ORI227" s="440"/>
      <c r="ORJ227" s="440"/>
      <c r="ORK227" s="440"/>
      <c r="ORL227" s="440"/>
      <c r="ORM227" s="440"/>
      <c r="ORN227" s="440"/>
      <c r="ORO227" s="440"/>
      <c r="ORP227" s="440"/>
      <c r="ORQ227" s="440"/>
      <c r="ORR227" s="440"/>
      <c r="ORS227" s="440"/>
      <c r="ORT227" s="440"/>
      <c r="ORU227" s="440"/>
      <c r="ORV227" s="440"/>
      <c r="ORW227" s="440"/>
      <c r="ORX227" s="440"/>
      <c r="ORY227" s="440"/>
      <c r="ORZ227" s="440"/>
      <c r="OSA227" s="440"/>
      <c r="OSB227" s="440"/>
      <c r="OSC227" s="440"/>
      <c r="OSD227" s="440"/>
      <c r="OSE227" s="440"/>
      <c r="OSF227" s="440"/>
      <c r="OSG227" s="440"/>
      <c r="OSH227" s="440"/>
      <c r="OSI227" s="440"/>
      <c r="OSJ227" s="440"/>
      <c r="OSK227" s="440"/>
      <c r="OSL227" s="440"/>
      <c r="OSM227" s="440"/>
      <c r="OSN227" s="440"/>
      <c r="OSO227" s="440"/>
      <c r="OSP227" s="440"/>
      <c r="OSQ227" s="440"/>
      <c r="OSR227" s="440"/>
      <c r="OSS227" s="440"/>
      <c r="OST227" s="440"/>
      <c r="OSU227" s="440"/>
      <c r="OSV227" s="440"/>
      <c r="OSW227" s="440"/>
      <c r="OSX227" s="440"/>
      <c r="OSY227" s="440"/>
      <c r="OSZ227" s="440"/>
      <c r="OTA227" s="440"/>
      <c r="OTB227" s="440"/>
      <c r="OTC227" s="440"/>
      <c r="OTD227" s="440"/>
      <c r="OTE227" s="440"/>
      <c r="OTF227" s="440"/>
      <c r="OTG227" s="440"/>
      <c r="OTH227" s="440"/>
      <c r="OTI227" s="440"/>
      <c r="OTJ227" s="440"/>
      <c r="OTK227" s="440"/>
      <c r="OTL227" s="440"/>
      <c r="OTM227" s="440"/>
      <c r="OTN227" s="440"/>
      <c r="OTO227" s="440"/>
      <c r="OTP227" s="440"/>
      <c r="OTQ227" s="440"/>
      <c r="OTR227" s="440"/>
      <c r="OTS227" s="440"/>
      <c r="OTT227" s="440"/>
      <c r="OTU227" s="440"/>
      <c r="OTV227" s="440"/>
      <c r="OTW227" s="440"/>
      <c r="OTX227" s="440"/>
      <c r="OTY227" s="440"/>
      <c r="OTZ227" s="440"/>
      <c r="OUA227" s="440"/>
      <c r="OUB227" s="440"/>
      <c r="OUC227" s="440"/>
      <c r="OUD227" s="440"/>
      <c r="OUE227" s="440"/>
      <c r="OUF227" s="440"/>
      <c r="OUG227" s="440"/>
      <c r="OUH227" s="440"/>
      <c r="OUI227" s="440"/>
      <c r="OUJ227" s="440"/>
      <c r="OUK227" s="440"/>
      <c r="OUL227" s="440"/>
      <c r="OUM227" s="440"/>
      <c r="OUN227" s="440"/>
      <c r="OUO227" s="440"/>
      <c r="OUP227" s="440"/>
      <c r="OUQ227" s="440"/>
      <c r="OUR227" s="440"/>
      <c r="OUS227" s="440"/>
      <c r="OUT227" s="440"/>
      <c r="OUU227" s="440"/>
      <c r="OUV227" s="440"/>
      <c r="OUW227" s="440"/>
      <c r="OUX227" s="440"/>
      <c r="OUY227" s="440"/>
      <c r="OUZ227" s="440"/>
      <c r="OVA227" s="440"/>
      <c r="OVB227" s="440"/>
      <c r="OVC227" s="440"/>
      <c r="OVD227" s="440"/>
      <c r="OVE227" s="440"/>
      <c r="OVF227" s="440"/>
      <c r="OVG227" s="440"/>
      <c r="OVH227" s="440"/>
      <c r="OVI227" s="440"/>
      <c r="OVJ227" s="440"/>
      <c r="OVK227" s="440"/>
      <c r="OVL227" s="440"/>
      <c r="OVM227" s="440"/>
      <c r="OVN227" s="440"/>
      <c r="OVO227" s="440"/>
      <c r="OVP227" s="440"/>
      <c r="OVQ227" s="440"/>
      <c r="OVR227" s="440"/>
      <c r="OVS227" s="440"/>
      <c r="OVT227" s="440"/>
      <c r="OVU227" s="440"/>
      <c r="OVV227" s="440"/>
      <c r="OVW227" s="440"/>
      <c r="OVX227" s="440"/>
      <c r="OVY227" s="440"/>
      <c r="OVZ227" s="440"/>
      <c r="OWA227" s="440"/>
      <c r="OWB227" s="440"/>
      <c r="OWC227" s="440"/>
      <c r="OWD227" s="440"/>
      <c r="OWE227" s="440"/>
      <c r="OWF227" s="440"/>
      <c r="OWG227" s="440"/>
      <c r="OWH227" s="440"/>
      <c r="OWI227" s="440"/>
      <c r="OWJ227" s="440"/>
      <c r="OWK227" s="440"/>
      <c r="OWL227" s="440"/>
      <c r="OWM227" s="440"/>
      <c r="OWN227" s="440"/>
      <c r="OWO227" s="440"/>
      <c r="OWP227" s="440"/>
      <c r="OWQ227" s="440"/>
      <c r="OWR227" s="440"/>
      <c r="OWS227" s="440"/>
      <c r="OWT227" s="440"/>
      <c r="OWU227" s="440"/>
      <c r="OWV227" s="440"/>
      <c r="OWW227" s="440"/>
      <c r="OWX227" s="440"/>
      <c r="OWY227" s="440"/>
      <c r="OWZ227" s="440"/>
      <c r="OXA227" s="440"/>
      <c r="OXB227" s="440"/>
      <c r="OXC227" s="440"/>
      <c r="OXD227" s="440"/>
      <c r="OXE227" s="440"/>
      <c r="OXF227" s="440"/>
      <c r="OXG227" s="440"/>
      <c r="OXH227" s="440"/>
      <c r="OXI227" s="440"/>
      <c r="OXJ227" s="440"/>
      <c r="OXK227" s="440"/>
      <c r="OXL227" s="440"/>
      <c r="OXM227" s="440"/>
      <c r="OXN227" s="440"/>
      <c r="OXO227" s="440"/>
      <c r="OXP227" s="440"/>
      <c r="OXQ227" s="440"/>
      <c r="OXR227" s="440"/>
      <c r="OXS227" s="440"/>
      <c r="OXT227" s="440"/>
      <c r="OXU227" s="440"/>
      <c r="OXV227" s="440"/>
      <c r="OXW227" s="440"/>
      <c r="OXX227" s="440"/>
      <c r="OXY227" s="440"/>
      <c r="OXZ227" s="440"/>
      <c r="OYA227" s="440"/>
      <c r="OYB227" s="440"/>
      <c r="OYC227" s="440"/>
      <c r="OYD227" s="440"/>
      <c r="OYE227" s="440"/>
      <c r="OYF227" s="440"/>
      <c r="OYG227" s="440"/>
      <c r="OYH227" s="440"/>
      <c r="OYI227" s="440"/>
      <c r="OYJ227" s="440"/>
      <c r="OYK227" s="440"/>
      <c r="OYL227" s="440"/>
      <c r="OYM227" s="440"/>
      <c r="OYN227" s="440"/>
      <c r="OYO227" s="440"/>
      <c r="OYP227" s="440"/>
      <c r="OYQ227" s="440"/>
      <c r="OYR227" s="440"/>
      <c r="OYS227" s="440"/>
      <c r="OYT227" s="440"/>
      <c r="OYU227" s="440"/>
      <c r="OYV227" s="440"/>
      <c r="OYW227" s="440"/>
      <c r="OYX227" s="440"/>
      <c r="OYY227" s="440"/>
      <c r="OYZ227" s="440"/>
      <c r="OZA227" s="440"/>
      <c r="OZB227" s="440"/>
      <c r="OZC227" s="440"/>
      <c r="OZD227" s="440"/>
      <c r="OZE227" s="440"/>
      <c r="OZF227" s="440"/>
      <c r="OZG227" s="440"/>
      <c r="OZH227" s="440"/>
      <c r="OZI227" s="440"/>
      <c r="OZJ227" s="440"/>
      <c r="OZK227" s="440"/>
      <c r="OZL227" s="440"/>
      <c r="OZM227" s="440"/>
      <c r="OZN227" s="440"/>
      <c r="OZO227" s="440"/>
      <c r="OZP227" s="440"/>
      <c r="OZQ227" s="440"/>
      <c r="OZR227" s="440"/>
      <c r="OZS227" s="440"/>
      <c r="OZT227" s="440"/>
      <c r="OZU227" s="440"/>
      <c r="OZV227" s="440"/>
      <c r="OZW227" s="440"/>
      <c r="OZX227" s="440"/>
      <c r="OZY227" s="440"/>
      <c r="OZZ227" s="440"/>
      <c r="PAA227" s="440"/>
      <c r="PAB227" s="440"/>
      <c r="PAC227" s="440"/>
      <c r="PAD227" s="440"/>
      <c r="PAE227" s="440"/>
      <c r="PAF227" s="440"/>
      <c r="PAG227" s="440"/>
      <c r="PAH227" s="440"/>
      <c r="PAI227" s="440"/>
      <c r="PAJ227" s="440"/>
      <c r="PAK227" s="440"/>
      <c r="PAL227" s="440"/>
      <c r="PAM227" s="440"/>
      <c r="PAN227" s="440"/>
      <c r="PAO227" s="440"/>
      <c r="PAP227" s="440"/>
      <c r="PAQ227" s="440"/>
      <c r="PAR227" s="440"/>
      <c r="PAS227" s="440"/>
      <c r="PAT227" s="440"/>
      <c r="PAU227" s="440"/>
      <c r="PAV227" s="440"/>
      <c r="PAW227" s="440"/>
      <c r="PAX227" s="440"/>
      <c r="PAY227" s="440"/>
      <c r="PAZ227" s="440"/>
      <c r="PBA227" s="440"/>
      <c r="PBB227" s="440"/>
      <c r="PBC227" s="440"/>
      <c r="PBD227" s="440"/>
      <c r="PBE227" s="440"/>
      <c r="PBF227" s="440"/>
      <c r="PBG227" s="440"/>
      <c r="PBH227" s="440"/>
      <c r="PBI227" s="440"/>
      <c r="PBJ227" s="440"/>
      <c r="PBK227" s="440"/>
      <c r="PBL227" s="440"/>
      <c r="PBM227" s="440"/>
      <c r="PBN227" s="440"/>
      <c r="PBO227" s="440"/>
      <c r="PBP227" s="440"/>
      <c r="PBQ227" s="440"/>
      <c r="PBR227" s="440"/>
      <c r="PBS227" s="440"/>
      <c r="PBT227" s="440"/>
      <c r="PBU227" s="440"/>
      <c r="PBV227" s="440"/>
      <c r="PBW227" s="440"/>
      <c r="PBX227" s="440"/>
      <c r="PBY227" s="440"/>
      <c r="PBZ227" s="440"/>
      <c r="PCA227" s="440"/>
      <c r="PCB227" s="440"/>
      <c r="PCC227" s="440"/>
      <c r="PCD227" s="440"/>
      <c r="PCE227" s="440"/>
      <c r="PCF227" s="440"/>
      <c r="PCG227" s="440"/>
      <c r="PCH227" s="440"/>
      <c r="PCI227" s="440"/>
      <c r="PCJ227" s="440"/>
      <c r="PCK227" s="440"/>
      <c r="PCL227" s="440"/>
      <c r="PCM227" s="440"/>
      <c r="PCN227" s="440"/>
      <c r="PCO227" s="440"/>
      <c r="PCP227" s="440"/>
      <c r="PCQ227" s="440"/>
      <c r="PCR227" s="440"/>
      <c r="PCS227" s="440"/>
      <c r="PCT227" s="440"/>
      <c r="PCU227" s="440"/>
      <c r="PCV227" s="440"/>
      <c r="PCW227" s="440"/>
      <c r="PCX227" s="440"/>
      <c r="PCY227" s="440"/>
      <c r="PCZ227" s="440"/>
      <c r="PDA227" s="440"/>
      <c r="PDB227" s="440"/>
      <c r="PDC227" s="440"/>
      <c r="PDD227" s="440"/>
      <c r="PDE227" s="440"/>
      <c r="PDF227" s="440"/>
      <c r="PDG227" s="440"/>
      <c r="PDH227" s="440"/>
      <c r="PDI227" s="440"/>
      <c r="PDJ227" s="440"/>
      <c r="PDK227" s="440"/>
      <c r="PDL227" s="440"/>
      <c r="PDM227" s="440"/>
      <c r="PDN227" s="440"/>
      <c r="PDO227" s="440"/>
      <c r="PDP227" s="440"/>
      <c r="PDQ227" s="440"/>
      <c r="PDR227" s="440"/>
      <c r="PDS227" s="440"/>
      <c r="PDT227" s="440"/>
      <c r="PDU227" s="440"/>
      <c r="PDV227" s="440"/>
      <c r="PDW227" s="440"/>
      <c r="PDX227" s="440"/>
      <c r="PDY227" s="440"/>
      <c r="PDZ227" s="440"/>
      <c r="PEA227" s="440"/>
      <c r="PEB227" s="440"/>
      <c r="PEC227" s="440"/>
      <c r="PED227" s="440"/>
      <c r="PEE227" s="440"/>
      <c r="PEF227" s="440"/>
      <c r="PEG227" s="440"/>
      <c r="PEH227" s="440"/>
      <c r="PEI227" s="440"/>
      <c r="PEJ227" s="440"/>
      <c r="PEK227" s="440"/>
      <c r="PEL227" s="440"/>
      <c r="PEM227" s="440"/>
      <c r="PEN227" s="440"/>
      <c r="PEO227" s="440"/>
      <c r="PEP227" s="440"/>
      <c r="PEQ227" s="440"/>
      <c r="PER227" s="440"/>
      <c r="PES227" s="440"/>
      <c r="PET227" s="440"/>
      <c r="PEU227" s="440"/>
      <c r="PEV227" s="440"/>
      <c r="PEW227" s="440"/>
      <c r="PEX227" s="440"/>
      <c r="PEY227" s="440"/>
      <c r="PEZ227" s="440"/>
      <c r="PFA227" s="440"/>
      <c r="PFB227" s="440"/>
      <c r="PFC227" s="440"/>
      <c r="PFD227" s="440"/>
      <c r="PFE227" s="440"/>
      <c r="PFF227" s="440"/>
      <c r="PFG227" s="440"/>
      <c r="PFH227" s="440"/>
      <c r="PFI227" s="440"/>
      <c r="PFJ227" s="440"/>
      <c r="PFK227" s="440"/>
      <c r="PFL227" s="440"/>
      <c r="PFM227" s="440"/>
      <c r="PFN227" s="440"/>
      <c r="PFO227" s="440"/>
      <c r="PFP227" s="440"/>
      <c r="PFQ227" s="440"/>
      <c r="PFR227" s="440"/>
      <c r="PFS227" s="440"/>
      <c r="PFT227" s="440"/>
      <c r="PFU227" s="440"/>
      <c r="PFV227" s="440"/>
      <c r="PFW227" s="440"/>
      <c r="PFX227" s="440"/>
      <c r="PFY227" s="440"/>
      <c r="PFZ227" s="440"/>
      <c r="PGA227" s="440"/>
      <c r="PGB227" s="440"/>
      <c r="PGC227" s="440"/>
      <c r="PGD227" s="440"/>
      <c r="PGE227" s="440"/>
      <c r="PGF227" s="440"/>
      <c r="PGG227" s="440"/>
      <c r="PGH227" s="440"/>
      <c r="PGI227" s="440"/>
      <c r="PGJ227" s="440"/>
      <c r="PGK227" s="440"/>
      <c r="PGL227" s="440"/>
      <c r="PGM227" s="440"/>
      <c r="PGN227" s="440"/>
      <c r="PGO227" s="440"/>
      <c r="PGP227" s="440"/>
      <c r="PGQ227" s="440"/>
      <c r="PGR227" s="440"/>
      <c r="PGS227" s="440"/>
      <c r="PGT227" s="440"/>
      <c r="PGU227" s="440"/>
      <c r="PGV227" s="440"/>
      <c r="PGW227" s="440"/>
      <c r="PGX227" s="440"/>
      <c r="PGY227" s="440"/>
      <c r="PGZ227" s="440"/>
      <c r="PHA227" s="440"/>
      <c r="PHB227" s="440"/>
      <c r="PHC227" s="440"/>
      <c r="PHD227" s="440"/>
      <c r="PHE227" s="440"/>
      <c r="PHF227" s="440"/>
      <c r="PHG227" s="440"/>
      <c r="PHH227" s="440"/>
      <c r="PHI227" s="440"/>
      <c r="PHJ227" s="440"/>
      <c r="PHK227" s="440"/>
      <c r="PHL227" s="440"/>
      <c r="PHM227" s="440"/>
      <c r="PHN227" s="440"/>
      <c r="PHO227" s="440"/>
      <c r="PHP227" s="440"/>
      <c r="PHQ227" s="440"/>
      <c r="PHR227" s="440"/>
      <c r="PHS227" s="440"/>
      <c r="PHT227" s="440"/>
      <c r="PHU227" s="440"/>
      <c r="PHV227" s="440"/>
      <c r="PHW227" s="440"/>
      <c r="PHX227" s="440"/>
      <c r="PHY227" s="440"/>
      <c r="PHZ227" s="440"/>
      <c r="PIA227" s="440"/>
      <c r="PIB227" s="440"/>
      <c r="PIC227" s="440"/>
      <c r="PID227" s="440"/>
      <c r="PIE227" s="440"/>
      <c r="PIF227" s="440"/>
      <c r="PIG227" s="440"/>
      <c r="PIH227" s="440"/>
      <c r="PII227" s="440"/>
      <c r="PIJ227" s="440"/>
      <c r="PIK227" s="440"/>
      <c r="PIL227" s="440"/>
      <c r="PIM227" s="440"/>
      <c r="PIN227" s="440"/>
      <c r="PIO227" s="440"/>
      <c r="PIP227" s="440"/>
      <c r="PIQ227" s="440"/>
      <c r="PIR227" s="440"/>
      <c r="PIS227" s="440"/>
      <c r="PIT227" s="440"/>
      <c r="PIU227" s="440"/>
      <c r="PIV227" s="440"/>
      <c r="PIW227" s="440"/>
      <c r="PIX227" s="440"/>
      <c r="PIY227" s="440"/>
      <c r="PIZ227" s="440"/>
      <c r="PJA227" s="440"/>
      <c r="PJB227" s="440"/>
      <c r="PJC227" s="440"/>
      <c r="PJD227" s="440"/>
      <c r="PJE227" s="440"/>
      <c r="PJF227" s="440"/>
      <c r="PJG227" s="440"/>
      <c r="PJH227" s="440"/>
      <c r="PJI227" s="440"/>
      <c r="PJJ227" s="440"/>
      <c r="PJK227" s="440"/>
      <c r="PJL227" s="440"/>
      <c r="PJM227" s="440"/>
      <c r="PJN227" s="440"/>
      <c r="PJO227" s="440"/>
      <c r="PJP227" s="440"/>
      <c r="PJQ227" s="440"/>
      <c r="PJR227" s="440"/>
      <c r="PJS227" s="440"/>
      <c r="PJT227" s="440"/>
      <c r="PJU227" s="440"/>
      <c r="PJV227" s="440"/>
      <c r="PJW227" s="440"/>
      <c r="PJX227" s="440"/>
      <c r="PJY227" s="440"/>
      <c r="PJZ227" s="440"/>
      <c r="PKA227" s="440"/>
      <c r="PKB227" s="440"/>
      <c r="PKC227" s="440"/>
      <c r="PKD227" s="440"/>
      <c r="PKE227" s="440"/>
      <c r="PKF227" s="440"/>
      <c r="PKG227" s="440"/>
      <c r="PKH227" s="440"/>
      <c r="PKI227" s="440"/>
      <c r="PKJ227" s="440"/>
      <c r="PKK227" s="440"/>
      <c r="PKL227" s="440"/>
      <c r="PKM227" s="440"/>
      <c r="PKN227" s="440"/>
      <c r="PKO227" s="440"/>
      <c r="PKP227" s="440"/>
      <c r="PKQ227" s="440"/>
      <c r="PKR227" s="440"/>
      <c r="PKS227" s="440"/>
      <c r="PKT227" s="440"/>
      <c r="PKU227" s="440"/>
      <c r="PKV227" s="440"/>
      <c r="PKW227" s="440"/>
      <c r="PKX227" s="440"/>
      <c r="PKY227" s="440"/>
      <c r="PKZ227" s="440"/>
      <c r="PLA227" s="440"/>
      <c r="PLB227" s="440"/>
      <c r="PLC227" s="440"/>
      <c r="PLD227" s="440"/>
      <c r="PLE227" s="440"/>
      <c r="PLF227" s="440"/>
      <c r="PLG227" s="440"/>
      <c r="PLH227" s="440"/>
      <c r="PLI227" s="440"/>
      <c r="PLJ227" s="440"/>
      <c r="PLK227" s="440"/>
      <c r="PLL227" s="440"/>
      <c r="PLM227" s="440"/>
      <c r="PLN227" s="440"/>
      <c r="PLO227" s="440"/>
      <c r="PLP227" s="440"/>
      <c r="PLQ227" s="440"/>
      <c r="PLR227" s="440"/>
      <c r="PLS227" s="440"/>
      <c r="PLT227" s="440"/>
      <c r="PLU227" s="440"/>
      <c r="PLV227" s="440"/>
      <c r="PLW227" s="440"/>
      <c r="PLX227" s="440"/>
      <c r="PLY227" s="440"/>
      <c r="PLZ227" s="440"/>
      <c r="PMA227" s="440"/>
      <c r="PMB227" s="440"/>
      <c r="PMC227" s="440"/>
      <c r="PMD227" s="440"/>
      <c r="PME227" s="440"/>
      <c r="PMF227" s="440"/>
      <c r="PMG227" s="440"/>
      <c r="PMH227" s="440"/>
      <c r="PMI227" s="440"/>
      <c r="PMJ227" s="440"/>
      <c r="PMK227" s="440"/>
      <c r="PML227" s="440"/>
      <c r="PMM227" s="440"/>
      <c r="PMN227" s="440"/>
      <c r="PMO227" s="440"/>
      <c r="PMP227" s="440"/>
      <c r="PMQ227" s="440"/>
      <c r="PMR227" s="440"/>
      <c r="PMS227" s="440"/>
      <c r="PMT227" s="440"/>
      <c r="PMU227" s="440"/>
      <c r="PMV227" s="440"/>
      <c r="PMW227" s="440"/>
      <c r="PMX227" s="440"/>
      <c r="PMY227" s="440"/>
      <c r="PMZ227" s="440"/>
      <c r="PNA227" s="440"/>
      <c r="PNB227" s="440"/>
      <c r="PNC227" s="440"/>
      <c r="PND227" s="440"/>
      <c r="PNE227" s="440"/>
      <c r="PNF227" s="440"/>
      <c r="PNG227" s="440"/>
      <c r="PNH227" s="440"/>
      <c r="PNI227" s="440"/>
      <c r="PNJ227" s="440"/>
      <c r="PNK227" s="440"/>
      <c r="PNL227" s="440"/>
      <c r="PNM227" s="440"/>
      <c r="PNN227" s="440"/>
      <c r="PNO227" s="440"/>
      <c r="PNP227" s="440"/>
      <c r="PNQ227" s="440"/>
      <c r="PNR227" s="440"/>
      <c r="PNS227" s="440"/>
      <c r="PNT227" s="440"/>
      <c r="PNU227" s="440"/>
      <c r="PNV227" s="440"/>
      <c r="PNW227" s="440"/>
      <c r="PNX227" s="440"/>
      <c r="PNY227" s="440"/>
      <c r="PNZ227" s="440"/>
      <c r="POA227" s="440"/>
      <c r="POB227" s="440"/>
      <c r="POC227" s="440"/>
      <c r="POD227" s="440"/>
      <c r="POE227" s="440"/>
      <c r="POF227" s="440"/>
      <c r="POG227" s="440"/>
      <c r="POH227" s="440"/>
      <c r="POI227" s="440"/>
      <c r="POJ227" s="440"/>
      <c r="POK227" s="440"/>
      <c r="POL227" s="440"/>
      <c r="POM227" s="440"/>
      <c r="PON227" s="440"/>
      <c r="POO227" s="440"/>
      <c r="POP227" s="440"/>
      <c r="POQ227" s="440"/>
      <c r="POR227" s="440"/>
      <c r="POS227" s="440"/>
      <c r="POT227" s="440"/>
      <c r="POU227" s="440"/>
      <c r="POV227" s="440"/>
      <c r="POW227" s="440"/>
      <c r="POX227" s="440"/>
      <c r="POY227" s="440"/>
      <c r="POZ227" s="440"/>
      <c r="PPA227" s="440"/>
      <c r="PPB227" s="440"/>
      <c r="PPC227" s="440"/>
      <c r="PPD227" s="440"/>
      <c r="PPE227" s="440"/>
      <c r="PPF227" s="440"/>
      <c r="PPG227" s="440"/>
      <c r="PPH227" s="440"/>
      <c r="PPI227" s="440"/>
      <c r="PPJ227" s="440"/>
      <c r="PPK227" s="440"/>
      <c r="PPL227" s="440"/>
      <c r="PPM227" s="440"/>
      <c r="PPN227" s="440"/>
      <c r="PPO227" s="440"/>
      <c r="PPP227" s="440"/>
      <c r="PPQ227" s="440"/>
      <c r="PPR227" s="440"/>
      <c r="PPS227" s="440"/>
      <c r="PPT227" s="440"/>
      <c r="PPU227" s="440"/>
      <c r="PPV227" s="440"/>
      <c r="PPW227" s="440"/>
      <c r="PPX227" s="440"/>
      <c r="PPY227" s="440"/>
      <c r="PPZ227" s="440"/>
      <c r="PQA227" s="440"/>
      <c r="PQB227" s="440"/>
      <c r="PQC227" s="440"/>
      <c r="PQD227" s="440"/>
      <c r="PQE227" s="440"/>
      <c r="PQF227" s="440"/>
      <c r="PQG227" s="440"/>
      <c r="PQH227" s="440"/>
      <c r="PQI227" s="440"/>
      <c r="PQJ227" s="440"/>
      <c r="PQK227" s="440"/>
      <c r="PQL227" s="440"/>
      <c r="PQM227" s="440"/>
      <c r="PQN227" s="440"/>
      <c r="PQO227" s="440"/>
      <c r="PQP227" s="440"/>
      <c r="PQQ227" s="440"/>
      <c r="PQR227" s="440"/>
      <c r="PQS227" s="440"/>
      <c r="PQT227" s="440"/>
      <c r="PQU227" s="440"/>
      <c r="PQV227" s="440"/>
      <c r="PQW227" s="440"/>
      <c r="PQX227" s="440"/>
      <c r="PQY227" s="440"/>
      <c r="PQZ227" s="440"/>
      <c r="PRA227" s="440"/>
      <c r="PRB227" s="440"/>
      <c r="PRC227" s="440"/>
      <c r="PRD227" s="440"/>
      <c r="PRE227" s="440"/>
      <c r="PRF227" s="440"/>
      <c r="PRG227" s="440"/>
      <c r="PRH227" s="440"/>
      <c r="PRI227" s="440"/>
      <c r="PRJ227" s="440"/>
      <c r="PRK227" s="440"/>
      <c r="PRL227" s="440"/>
      <c r="PRM227" s="440"/>
      <c r="PRN227" s="440"/>
      <c r="PRO227" s="440"/>
      <c r="PRP227" s="440"/>
      <c r="PRQ227" s="440"/>
      <c r="PRR227" s="440"/>
      <c r="PRS227" s="440"/>
      <c r="PRT227" s="440"/>
      <c r="PRU227" s="440"/>
      <c r="PRV227" s="440"/>
      <c r="PRW227" s="440"/>
      <c r="PRX227" s="440"/>
      <c r="PRY227" s="440"/>
      <c r="PRZ227" s="440"/>
      <c r="PSA227" s="440"/>
      <c r="PSB227" s="440"/>
      <c r="PSC227" s="440"/>
      <c r="PSD227" s="440"/>
      <c r="PSE227" s="440"/>
      <c r="PSF227" s="440"/>
      <c r="PSG227" s="440"/>
      <c r="PSH227" s="440"/>
      <c r="PSI227" s="440"/>
      <c r="PSJ227" s="440"/>
      <c r="PSK227" s="440"/>
      <c r="PSL227" s="440"/>
      <c r="PSM227" s="440"/>
      <c r="PSN227" s="440"/>
      <c r="PSO227" s="440"/>
      <c r="PSP227" s="440"/>
      <c r="PSQ227" s="440"/>
      <c r="PSR227" s="440"/>
      <c r="PSS227" s="440"/>
      <c r="PST227" s="440"/>
      <c r="PSU227" s="440"/>
      <c r="PSV227" s="440"/>
      <c r="PSW227" s="440"/>
      <c r="PSX227" s="440"/>
      <c r="PSY227" s="440"/>
      <c r="PSZ227" s="440"/>
      <c r="PTA227" s="440"/>
      <c r="PTB227" s="440"/>
      <c r="PTC227" s="440"/>
      <c r="PTD227" s="440"/>
      <c r="PTE227" s="440"/>
      <c r="PTF227" s="440"/>
      <c r="PTG227" s="440"/>
      <c r="PTH227" s="440"/>
      <c r="PTI227" s="440"/>
      <c r="PTJ227" s="440"/>
      <c r="PTK227" s="440"/>
      <c r="PTL227" s="440"/>
      <c r="PTM227" s="440"/>
      <c r="PTN227" s="440"/>
      <c r="PTO227" s="440"/>
      <c r="PTP227" s="440"/>
      <c r="PTQ227" s="440"/>
      <c r="PTR227" s="440"/>
      <c r="PTS227" s="440"/>
      <c r="PTT227" s="440"/>
      <c r="PTU227" s="440"/>
      <c r="PTV227" s="440"/>
      <c r="PTW227" s="440"/>
      <c r="PTX227" s="440"/>
      <c r="PTY227" s="440"/>
      <c r="PTZ227" s="440"/>
      <c r="PUA227" s="440"/>
      <c r="PUB227" s="440"/>
      <c r="PUC227" s="440"/>
      <c r="PUD227" s="440"/>
      <c r="PUE227" s="440"/>
      <c r="PUF227" s="440"/>
      <c r="PUG227" s="440"/>
      <c r="PUH227" s="440"/>
      <c r="PUI227" s="440"/>
      <c r="PUJ227" s="440"/>
      <c r="PUK227" s="440"/>
      <c r="PUL227" s="440"/>
      <c r="PUM227" s="440"/>
      <c r="PUN227" s="440"/>
      <c r="PUO227" s="440"/>
      <c r="PUP227" s="440"/>
      <c r="PUQ227" s="440"/>
      <c r="PUR227" s="440"/>
      <c r="PUS227" s="440"/>
      <c r="PUT227" s="440"/>
      <c r="PUU227" s="440"/>
      <c r="PUV227" s="440"/>
      <c r="PUW227" s="440"/>
      <c r="PUX227" s="440"/>
      <c r="PUY227" s="440"/>
      <c r="PUZ227" s="440"/>
      <c r="PVA227" s="440"/>
      <c r="PVB227" s="440"/>
      <c r="PVC227" s="440"/>
      <c r="PVD227" s="440"/>
      <c r="PVE227" s="440"/>
      <c r="PVF227" s="440"/>
      <c r="PVG227" s="440"/>
      <c r="PVH227" s="440"/>
      <c r="PVI227" s="440"/>
      <c r="PVJ227" s="440"/>
      <c r="PVK227" s="440"/>
      <c r="PVL227" s="440"/>
      <c r="PVM227" s="440"/>
      <c r="PVN227" s="440"/>
      <c r="PVO227" s="440"/>
      <c r="PVP227" s="440"/>
      <c r="PVQ227" s="440"/>
      <c r="PVR227" s="440"/>
      <c r="PVS227" s="440"/>
      <c r="PVT227" s="440"/>
      <c r="PVU227" s="440"/>
      <c r="PVV227" s="440"/>
      <c r="PVW227" s="440"/>
      <c r="PVX227" s="440"/>
      <c r="PVY227" s="440"/>
      <c r="PVZ227" s="440"/>
      <c r="PWA227" s="440"/>
      <c r="PWB227" s="440"/>
      <c r="PWC227" s="440"/>
      <c r="PWD227" s="440"/>
      <c r="PWE227" s="440"/>
      <c r="PWF227" s="440"/>
      <c r="PWG227" s="440"/>
      <c r="PWH227" s="440"/>
      <c r="PWI227" s="440"/>
      <c r="PWJ227" s="440"/>
      <c r="PWK227" s="440"/>
      <c r="PWL227" s="440"/>
      <c r="PWM227" s="440"/>
      <c r="PWN227" s="440"/>
      <c r="PWO227" s="440"/>
      <c r="PWP227" s="440"/>
      <c r="PWQ227" s="440"/>
      <c r="PWR227" s="440"/>
      <c r="PWS227" s="440"/>
      <c r="PWT227" s="440"/>
      <c r="PWU227" s="440"/>
      <c r="PWV227" s="440"/>
      <c r="PWW227" s="440"/>
      <c r="PWX227" s="440"/>
      <c r="PWY227" s="440"/>
      <c r="PWZ227" s="440"/>
      <c r="PXA227" s="440"/>
      <c r="PXB227" s="440"/>
      <c r="PXC227" s="440"/>
      <c r="PXD227" s="440"/>
      <c r="PXE227" s="440"/>
      <c r="PXF227" s="440"/>
      <c r="PXG227" s="440"/>
      <c r="PXH227" s="440"/>
      <c r="PXI227" s="440"/>
      <c r="PXJ227" s="440"/>
      <c r="PXK227" s="440"/>
      <c r="PXL227" s="440"/>
      <c r="PXM227" s="440"/>
      <c r="PXN227" s="440"/>
      <c r="PXO227" s="440"/>
      <c r="PXP227" s="440"/>
      <c r="PXQ227" s="440"/>
      <c r="PXR227" s="440"/>
      <c r="PXS227" s="440"/>
      <c r="PXT227" s="440"/>
      <c r="PXU227" s="440"/>
      <c r="PXV227" s="440"/>
      <c r="PXW227" s="440"/>
      <c r="PXX227" s="440"/>
      <c r="PXY227" s="440"/>
      <c r="PXZ227" s="440"/>
      <c r="PYA227" s="440"/>
      <c r="PYB227" s="440"/>
      <c r="PYC227" s="440"/>
      <c r="PYD227" s="440"/>
      <c r="PYE227" s="440"/>
      <c r="PYF227" s="440"/>
      <c r="PYG227" s="440"/>
      <c r="PYH227" s="440"/>
      <c r="PYI227" s="440"/>
      <c r="PYJ227" s="440"/>
      <c r="PYK227" s="440"/>
      <c r="PYL227" s="440"/>
      <c r="PYM227" s="440"/>
      <c r="PYN227" s="440"/>
      <c r="PYO227" s="440"/>
      <c r="PYP227" s="440"/>
      <c r="PYQ227" s="440"/>
      <c r="PYR227" s="440"/>
      <c r="PYS227" s="440"/>
      <c r="PYT227" s="440"/>
      <c r="PYU227" s="440"/>
      <c r="PYV227" s="440"/>
      <c r="PYW227" s="440"/>
      <c r="PYX227" s="440"/>
      <c r="PYY227" s="440"/>
      <c r="PYZ227" s="440"/>
      <c r="PZA227" s="440"/>
      <c r="PZB227" s="440"/>
      <c r="PZC227" s="440"/>
      <c r="PZD227" s="440"/>
      <c r="PZE227" s="440"/>
      <c r="PZF227" s="440"/>
      <c r="PZG227" s="440"/>
      <c r="PZH227" s="440"/>
      <c r="PZI227" s="440"/>
      <c r="PZJ227" s="440"/>
      <c r="PZK227" s="440"/>
      <c r="PZL227" s="440"/>
      <c r="PZM227" s="440"/>
      <c r="PZN227" s="440"/>
      <c r="PZO227" s="440"/>
      <c r="PZP227" s="440"/>
      <c r="PZQ227" s="440"/>
      <c r="PZR227" s="440"/>
      <c r="PZS227" s="440"/>
      <c r="PZT227" s="440"/>
      <c r="PZU227" s="440"/>
      <c r="PZV227" s="440"/>
      <c r="PZW227" s="440"/>
      <c r="PZX227" s="440"/>
      <c r="PZY227" s="440"/>
      <c r="PZZ227" s="440"/>
      <c r="QAA227" s="440"/>
      <c r="QAB227" s="440"/>
      <c r="QAC227" s="440"/>
      <c r="QAD227" s="440"/>
      <c r="QAE227" s="440"/>
      <c r="QAF227" s="440"/>
      <c r="QAG227" s="440"/>
      <c r="QAH227" s="440"/>
      <c r="QAI227" s="440"/>
      <c r="QAJ227" s="440"/>
      <c r="QAK227" s="440"/>
      <c r="QAL227" s="440"/>
      <c r="QAM227" s="440"/>
      <c r="QAN227" s="440"/>
      <c r="QAO227" s="440"/>
      <c r="QAP227" s="440"/>
      <c r="QAQ227" s="440"/>
      <c r="QAR227" s="440"/>
      <c r="QAS227" s="440"/>
      <c r="QAT227" s="440"/>
      <c r="QAU227" s="440"/>
      <c r="QAV227" s="440"/>
      <c r="QAW227" s="440"/>
      <c r="QAX227" s="440"/>
      <c r="QAY227" s="440"/>
      <c r="QAZ227" s="440"/>
      <c r="QBA227" s="440"/>
      <c r="QBB227" s="440"/>
      <c r="QBC227" s="440"/>
      <c r="QBD227" s="440"/>
      <c r="QBE227" s="440"/>
      <c r="QBF227" s="440"/>
      <c r="QBG227" s="440"/>
      <c r="QBH227" s="440"/>
      <c r="QBI227" s="440"/>
      <c r="QBJ227" s="440"/>
      <c r="QBK227" s="440"/>
      <c r="QBL227" s="440"/>
      <c r="QBM227" s="440"/>
      <c r="QBN227" s="440"/>
      <c r="QBO227" s="440"/>
      <c r="QBP227" s="440"/>
      <c r="QBQ227" s="440"/>
      <c r="QBR227" s="440"/>
      <c r="QBS227" s="440"/>
      <c r="QBT227" s="440"/>
      <c r="QBU227" s="440"/>
      <c r="QBV227" s="440"/>
      <c r="QBW227" s="440"/>
      <c r="QBX227" s="440"/>
      <c r="QBY227" s="440"/>
      <c r="QBZ227" s="440"/>
      <c r="QCA227" s="440"/>
      <c r="QCB227" s="440"/>
      <c r="QCC227" s="440"/>
      <c r="QCD227" s="440"/>
      <c r="QCE227" s="440"/>
      <c r="QCF227" s="440"/>
      <c r="QCG227" s="440"/>
      <c r="QCH227" s="440"/>
      <c r="QCI227" s="440"/>
      <c r="QCJ227" s="440"/>
      <c r="QCK227" s="440"/>
      <c r="QCL227" s="440"/>
      <c r="QCM227" s="440"/>
      <c r="QCN227" s="440"/>
      <c r="QCO227" s="440"/>
      <c r="QCP227" s="440"/>
      <c r="QCQ227" s="440"/>
      <c r="QCR227" s="440"/>
      <c r="QCS227" s="440"/>
      <c r="QCT227" s="440"/>
      <c r="QCU227" s="440"/>
      <c r="QCV227" s="440"/>
      <c r="QCW227" s="440"/>
      <c r="QCX227" s="440"/>
      <c r="QCY227" s="440"/>
      <c r="QCZ227" s="440"/>
      <c r="QDA227" s="440"/>
      <c r="QDB227" s="440"/>
      <c r="QDC227" s="440"/>
      <c r="QDD227" s="440"/>
      <c r="QDE227" s="440"/>
      <c r="QDF227" s="440"/>
      <c r="QDG227" s="440"/>
      <c r="QDH227" s="440"/>
      <c r="QDI227" s="440"/>
      <c r="QDJ227" s="440"/>
      <c r="QDK227" s="440"/>
      <c r="QDL227" s="440"/>
      <c r="QDM227" s="440"/>
      <c r="QDN227" s="440"/>
      <c r="QDO227" s="440"/>
      <c r="QDP227" s="440"/>
      <c r="QDQ227" s="440"/>
      <c r="QDR227" s="440"/>
      <c r="QDS227" s="440"/>
      <c r="QDT227" s="440"/>
      <c r="QDU227" s="440"/>
      <c r="QDV227" s="440"/>
      <c r="QDW227" s="440"/>
      <c r="QDX227" s="440"/>
      <c r="QDY227" s="440"/>
      <c r="QDZ227" s="440"/>
      <c r="QEA227" s="440"/>
      <c r="QEB227" s="440"/>
      <c r="QEC227" s="440"/>
      <c r="QED227" s="440"/>
      <c r="QEE227" s="440"/>
      <c r="QEF227" s="440"/>
      <c r="QEG227" s="440"/>
      <c r="QEH227" s="440"/>
      <c r="QEI227" s="440"/>
      <c r="QEJ227" s="440"/>
      <c r="QEK227" s="440"/>
      <c r="QEL227" s="440"/>
      <c r="QEM227" s="440"/>
      <c r="QEN227" s="440"/>
      <c r="QEO227" s="440"/>
      <c r="QEP227" s="440"/>
      <c r="QEQ227" s="440"/>
      <c r="QER227" s="440"/>
      <c r="QES227" s="440"/>
      <c r="QET227" s="440"/>
      <c r="QEU227" s="440"/>
      <c r="QEV227" s="440"/>
      <c r="QEW227" s="440"/>
      <c r="QEX227" s="440"/>
      <c r="QEY227" s="440"/>
      <c r="QEZ227" s="440"/>
      <c r="QFA227" s="440"/>
      <c r="QFB227" s="440"/>
      <c r="QFC227" s="440"/>
      <c r="QFD227" s="440"/>
      <c r="QFE227" s="440"/>
      <c r="QFF227" s="440"/>
      <c r="QFG227" s="440"/>
      <c r="QFH227" s="440"/>
      <c r="QFI227" s="440"/>
      <c r="QFJ227" s="440"/>
      <c r="QFK227" s="440"/>
      <c r="QFL227" s="440"/>
      <c r="QFM227" s="440"/>
      <c r="QFN227" s="440"/>
      <c r="QFO227" s="440"/>
      <c r="QFP227" s="440"/>
      <c r="QFQ227" s="440"/>
      <c r="QFR227" s="440"/>
      <c r="QFS227" s="440"/>
      <c r="QFT227" s="440"/>
      <c r="QFU227" s="440"/>
      <c r="QFV227" s="440"/>
      <c r="QFW227" s="440"/>
      <c r="QFX227" s="440"/>
      <c r="QFY227" s="440"/>
      <c r="QFZ227" s="440"/>
      <c r="QGA227" s="440"/>
      <c r="QGB227" s="440"/>
      <c r="QGC227" s="440"/>
      <c r="QGD227" s="440"/>
      <c r="QGE227" s="440"/>
      <c r="QGF227" s="440"/>
      <c r="QGG227" s="440"/>
      <c r="QGH227" s="440"/>
      <c r="QGI227" s="440"/>
      <c r="QGJ227" s="440"/>
      <c r="QGK227" s="440"/>
      <c r="QGL227" s="440"/>
      <c r="QGM227" s="440"/>
      <c r="QGN227" s="440"/>
      <c r="QGO227" s="440"/>
      <c r="QGP227" s="440"/>
      <c r="QGQ227" s="440"/>
      <c r="QGR227" s="440"/>
      <c r="QGS227" s="440"/>
      <c r="QGT227" s="440"/>
      <c r="QGU227" s="440"/>
      <c r="QGV227" s="440"/>
      <c r="QGW227" s="440"/>
      <c r="QGX227" s="440"/>
      <c r="QGY227" s="440"/>
      <c r="QGZ227" s="440"/>
      <c r="QHA227" s="440"/>
      <c r="QHB227" s="440"/>
      <c r="QHC227" s="440"/>
      <c r="QHD227" s="440"/>
      <c r="QHE227" s="440"/>
      <c r="QHF227" s="440"/>
      <c r="QHG227" s="440"/>
      <c r="QHH227" s="440"/>
      <c r="QHI227" s="440"/>
      <c r="QHJ227" s="440"/>
      <c r="QHK227" s="440"/>
      <c r="QHL227" s="440"/>
      <c r="QHM227" s="440"/>
      <c r="QHN227" s="440"/>
      <c r="QHO227" s="440"/>
      <c r="QHP227" s="440"/>
      <c r="QHQ227" s="440"/>
      <c r="QHR227" s="440"/>
      <c r="QHS227" s="440"/>
      <c r="QHT227" s="440"/>
      <c r="QHU227" s="440"/>
      <c r="QHV227" s="440"/>
      <c r="QHW227" s="440"/>
      <c r="QHX227" s="440"/>
      <c r="QHY227" s="440"/>
      <c r="QHZ227" s="440"/>
      <c r="QIA227" s="440"/>
      <c r="QIB227" s="440"/>
      <c r="QIC227" s="440"/>
      <c r="QID227" s="440"/>
      <c r="QIE227" s="440"/>
      <c r="QIF227" s="440"/>
      <c r="QIG227" s="440"/>
      <c r="QIH227" s="440"/>
      <c r="QII227" s="440"/>
      <c r="QIJ227" s="440"/>
      <c r="QIK227" s="440"/>
      <c r="QIL227" s="440"/>
      <c r="QIM227" s="440"/>
      <c r="QIN227" s="440"/>
      <c r="QIO227" s="440"/>
      <c r="QIP227" s="440"/>
      <c r="QIQ227" s="440"/>
      <c r="QIR227" s="440"/>
      <c r="QIS227" s="440"/>
      <c r="QIT227" s="440"/>
      <c r="QIU227" s="440"/>
      <c r="QIV227" s="440"/>
      <c r="QIW227" s="440"/>
      <c r="QIX227" s="440"/>
      <c r="QIY227" s="440"/>
      <c r="QIZ227" s="440"/>
      <c r="QJA227" s="440"/>
      <c r="QJB227" s="440"/>
      <c r="QJC227" s="440"/>
      <c r="QJD227" s="440"/>
      <c r="QJE227" s="440"/>
      <c r="QJF227" s="440"/>
      <c r="QJG227" s="440"/>
      <c r="QJH227" s="440"/>
      <c r="QJI227" s="440"/>
      <c r="QJJ227" s="440"/>
      <c r="QJK227" s="440"/>
      <c r="QJL227" s="440"/>
      <c r="QJM227" s="440"/>
      <c r="QJN227" s="440"/>
      <c r="QJO227" s="440"/>
      <c r="QJP227" s="440"/>
      <c r="QJQ227" s="440"/>
      <c r="QJR227" s="440"/>
      <c r="QJS227" s="440"/>
      <c r="QJT227" s="440"/>
      <c r="QJU227" s="440"/>
      <c r="QJV227" s="440"/>
      <c r="QJW227" s="440"/>
      <c r="QJX227" s="440"/>
      <c r="QJY227" s="440"/>
      <c r="QJZ227" s="440"/>
      <c r="QKA227" s="440"/>
      <c r="QKB227" s="440"/>
      <c r="QKC227" s="440"/>
      <c r="QKD227" s="440"/>
      <c r="QKE227" s="440"/>
      <c r="QKF227" s="440"/>
      <c r="QKG227" s="440"/>
      <c r="QKH227" s="440"/>
      <c r="QKI227" s="440"/>
      <c r="QKJ227" s="440"/>
      <c r="QKK227" s="440"/>
      <c r="QKL227" s="440"/>
      <c r="QKM227" s="440"/>
      <c r="QKN227" s="440"/>
      <c r="QKO227" s="440"/>
      <c r="QKP227" s="440"/>
      <c r="QKQ227" s="440"/>
      <c r="QKR227" s="440"/>
      <c r="QKS227" s="440"/>
      <c r="QKT227" s="440"/>
      <c r="QKU227" s="440"/>
      <c r="QKV227" s="440"/>
      <c r="QKW227" s="440"/>
      <c r="QKX227" s="440"/>
      <c r="QKY227" s="440"/>
      <c r="QKZ227" s="440"/>
      <c r="QLA227" s="440"/>
      <c r="QLB227" s="440"/>
      <c r="QLC227" s="440"/>
      <c r="QLD227" s="440"/>
      <c r="QLE227" s="440"/>
      <c r="QLF227" s="440"/>
      <c r="QLG227" s="440"/>
      <c r="QLH227" s="440"/>
      <c r="QLI227" s="440"/>
      <c r="QLJ227" s="440"/>
      <c r="QLK227" s="440"/>
      <c r="QLL227" s="440"/>
      <c r="QLM227" s="440"/>
      <c r="QLN227" s="440"/>
      <c r="QLO227" s="440"/>
      <c r="QLP227" s="440"/>
      <c r="QLQ227" s="440"/>
      <c r="QLR227" s="440"/>
      <c r="QLS227" s="440"/>
      <c r="QLT227" s="440"/>
      <c r="QLU227" s="440"/>
      <c r="QLV227" s="440"/>
      <c r="QLW227" s="440"/>
      <c r="QLX227" s="440"/>
      <c r="QLY227" s="440"/>
      <c r="QLZ227" s="440"/>
      <c r="QMA227" s="440"/>
      <c r="QMB227" s="440"/>
      <c r="QMC227" s="440"/>
      <c r="QMD227" s="440"/>
      <c r="QME227" s="440"/>
      <c r="QMF227" s="440"/>
      <c r="QMG227" s="440"/>
      <c r="QMH227" s="440"/>
      <c r="QMI227" s="440"/>
      <c r="QMJ227" s="440"/>
      <c r="QMK227" s="440"/>
      <c r="QML227" s="440"/>
      <c r="QMM227" s="440"/>
      <c r="QMN227" s="440"/>
      <c r="QMO227" s="440"/>
      <c r="QMP227" s="440"/>
      <c r="QMQ227" s="440"/>
      <c r="QMR227" s="440"/>
      <c r="QMS227" s="440"/>
      <c r="QMT227" s="440"/>
      <c r="QMU227" s="440"/>
      <c r="QMV227" s="440"/>
      <c r="QMW227" s="440"/>
      <c r="QMX227" s="440"/>
      <c r="QMY227" s="440"/>
      <c r="QMZ227" s="440"/>
      <c r="QNA227" s="440"/>
      <c r="QNB227" s="440"/>
      <c r="QNC227" s="440"/>
      <c r="QND227" s="440"/>
      <c r="QNE227" s="440"/>
      <c r="QNF227" s="440"/>
      <c r="QNG227" s="440"/>
      <c r="QNH227" s="440"/>
      <c r="QNI227" s="440"/>
      <c r="QNJ227" s="440"/>
      <c r="QNK227" s="440"/>
      <c r="QNL227" s="440"/>
      <c r="QNM227" s="440"/>
      <c r="QNN227" s="440"/>
      <c r="QNO227" s="440"/>
      <c r="QNP227" s="440"/>
      <c r="QNQ227" s="440"/>
      <c r="QNR227" s="440"/>
      <c r="QNS227" s="440"/>
      <c r="QNT227" s="440"/>
      <c r="QNU227" s="440"/>
      <c r="QNV227" s="440"/>
      <c r="QNW227" s="440"/>
      <c r="QNX227" s="440"/>
      <c r="QNY227" s="440"/>
      <c r="QNZ227" s="440"/>
      <c r="QOA227" s="440"/>
      <c r="QOB227" s="440"/>
      <c r="QOC227" s="440"/>
      <c r="QOD227" s="440"/>
      <c r="QOE227" s="440"/>
      <c r="QOF227" s="440"/>
      <c r="QOG227" s="440"/>
      <c r="QOH227" s="440"/>
      <c r="QOI227" s="440"/>
      <c r="QOJ227" s="440"/>
      <c r="QOK227" s="440"/>
      <c r="QOL227" s="440"/>
      <c r="QOM227" s="440"/>
      <c r="QON227" s="440"/>
      <c r="QOO227" s="440"/>
      <c r="QOP227" s="440"/>
      <c r="QOQ227" s="440"/>
      <c r="QOR227" s="440"/>
      <c r="QOS227" s="440"/>
      <c r="QOT227" s="440"/>
      <c r="QOU227" s="440"/>
      <c r="QOV227" s="440"/>
      <c r="QOW227" s="440"/>
      <c r="QOX227" s="440"/>
      <c r="QOY227" s="440"/>
      <c r="QOZ227" s="440"/>
      <c r="QPA227" s="440"/>
      <c r="QPB227" s="440"/>
      <c r="QPC227" s="440"/>
      <c r="QPD227" s="440"/>
      <c r="QPE227" s="440"/>
      <c r="QPF227" s="440"/>
      <c r="QPG227" s="440"/>
      <c r="QPH227" s="440"/>
      <c r="QPI227" s="440"/>
      <c r="QPJ227" s="440"/>
      <c r="QPK227" s="440"/>
      <c r="QPL227" s="440"/>
      <c r="QPM227" s="440"/>
      <c r="QPN227" s="440"/>
      <c r="QPO227" s="440"/>
      <c r="QPP227" s="440"/>
      <c r="QPQ227" s="440"/>
      <c r="QPR227" s="440"/>
      <c r="QPS227" s="440"/>
      <c r="QPT227" s="440"/>
      <c r="QPU227" s="440"/>
      <c r="QPV227" s="440"/>
      <c r="QPW227" s="440"/>
      <c r="QPX227" s="440"/>
      <c r="QPY227" s="440"/>
      <c r="QPZ227" s="440"/>
      <c r="QQA227" s="440"/>
      <c r="QQB227" s="440"/>
      <c r="QQC227" s="440"/>
      <c r="QQD227" s="440"/>
      <c r="QQE227" s="440"/>
      <c r="QQF227" s="440"/>
      <c r="QQG227" s="440"/>
      <c r="QQH227" s="440"/>
      <c r="QQI227" s="440"/>
      <c r="QQJ227" s="440"/>
      <c r="QQK227" s="440"/>
      <c r="QQL227" s="440"/>
      <c r="QQM227" s="440"/>
      <c r="QQN227" s="440"/>
      <c r="QQO227" s="440"/>
      <c r="QQP227" s="440"/>
      <c r="QQQ227" s="440"/>
      <c r="QQR227" s="440"/>
      <c r="QQS227" s="440"/>
      <c r="QQT227" s="440"/>
      <c r="QQU227" s="440"/>
      <c r="QQV227" s="440"/>
      <c r="QQW227" s="440"/>
      <c r="QQX227" s="440"/>
      <c r="QQY227" s="440"/>
      <c r="QQZ227" s="440"/>
      <c r="QRA227" s="440"/>
      <c r="QRB227" s="440"/>
      <c r="QRC227" s="440"/>
      <c r="QRD227" s="440"/>
      <c r="QRE227" s="440"/>
      <c r="QRF227" s="440"/>
      <c r="QRG227" s="440"/>
      <c r="QRH227" s="440"/>
      <c r="QRI227" s="440"/>
      <c r="QRJ227" s="440"/>
      <c r="QRK227" s="440"/>
      <c r="QRL227" s="440"/>
      <c r="QRM227" s="440"/>
      <c r="QRN227" s="440"/>
      <c r="QRO227" s="440"/>
      <c r="QRP227" s="440"/>
      <c r="QRQ227" s="440"/>
      <c r="QRR227" s="440"/>
      <c r="QRS227" s="440"/>
      <c r="QRT227" s="440"/>
      <c r="QRU227" s="440"/>
      <c r="QRV227" s="440"/>
      <c r="QRW227" s="440"/>
      <c r="QRX227" s="440"/>
      <c r="QRY227" s="440"/>
      <c r="QRZ227" s="440"/>
      <c r="QSA227" s="440"/>
      <c r="QSB227" s="440"/>
      <c r="QSC227" s="440"/>
      <c r="QSD227" s="440"/>
      <c r="QSE227" s="440"/>
      <c r="QSF227" s="440"/>
      <c r="QSG227" s="440"/>
      <c r="QSH227" s="440"/>
      <c r="QSI227" s="440"/>
      <c r="QSJ227" s="440"/>
      <c r="QSK227" s="440"/>
      <c r="QSL227" s="440"/>
      <c r="QSM227" s="440"/>
      <c r="QSN227" s="440"/>
      <c r="QSO227" s="440"/>
      <c r="QSP227" s="440"/>
      <c r="QSQ227" s="440"/>
      <c r="QSR227" s="440"/>
      <c r="QSS227" s="440"/>
      <c r="QST227" s="440"/>
      <c r="QSU227" s="440"/>
      <c r="QSV227" s="440"/>
      <c r="QSW227" s="440"/>
      <c r="QSX227" s="440"/>
      <c r="QSY227" s="440"/>
      <c r="QSZ227" s="440"/>
      <c r="QTA227" s="440"/>
      <c r="QTB227" s="440"/>
      <c r="QTC227" s="440"/>
      <c r="QTD227" s="440"/>
      <c r="QTE227" s="440"/>
      <c r="QTF227" s="440"/>
      <c r="QTG227" s="440"/>
      <c r="QTH227" s="440"/>
      <c r="QTI227" s="440"/>
      <c r="QTJ227" s="440"/>
      <c r="QTK227" s="440"/>
      <c r="QTL227" s="440"/>
      <c r="QTM227" s="440"/>
      <c r="QTN227" s="440"/>
      <c r="QTO227" s="440"/>
      <c r="QTP227" s="440"/>
      <c r="QTQ227" s="440"/>
      <c r="QTR227" s="440"/>
      <c r="QTS227" s="440"/>
      <c r="QTT227" s="440"/>
      <c r="QTU227" s="440"/>
      <c r="QTV227" s="440"/>
      <c r="QTW227" s="440"/>
      <c r="QTX227" s="440"/>
      <c r="QTY227" s="440"/>
      <c r="QTZ227" s="440"/>
      <c r="QUA227" s="440"/>
      <c r="QUB227" s="440"/>
      <c r="QUC227" s="440"/>
      <c r="QUD227" s="440"/>
      <c r="QUE227" s="440"/>
      <c r="QUF227" s="440"/>
      <c r="QUG227" s="440"/>
      <c r="QUH227" s="440"/>
      <c r="QUI227" s="440"/>
      <c r="QUJ227" s="440"/>
      <c r="QUK227" s="440"/>
      <c r="QUL227" s="440"/>
      <c r="QUM227" s="440"/>
      <c r="QUN227" s="440"/>
      <c r="QUO227" s="440"/>
      <c r="QUP227" s="440"/>
      <c r="QUQ227" s="440"/>
      <c r="QUR227" s="440"/>
      <c r="QUS227" s="440"/>
      <c r="QUT227" s="440"/>
      <c r="QUU227" s="440"/>
      <c r="QUV227" s="440"/>
      <c r="QUW227" s="440"/>
      <c r="QUX227" s="440"/>
      <c r="QUY227" s="440"/>
      <c r="QUZ227" s="440"/>
      <c r="QVA227" s="440"/>
      <c r="QVB227" s="440"/>
      <c r="QVC227" s="440"/>
      <c r="QVD227" s="440"/>
      <c r="QVE227" s="440"/>
      <c r="QVF227" s="440"/>
      <c r="QVG227" s="440"/>
      <c r="QVH227" s="440"/>
      <c r="QVI227" s="440"/>
      <c r="QVJ227" s="440"/>
      <c r="QVK227" s="440"/>
      <c r="QVL227" s="440"/>
      <c r="QVM227" s="440"/>
      <c r="QVN227" s="440"/>
      <c r="QVO227" s="440"/>
      <c r="QVP227" s="440"/>
      <c r="QVQ227" s="440"/>
      <c r="QVR227" s="440"/>
      <c r="QVS227" s="440"/>
      <c r="QVT227" s="440"/>
      <c r="QVU227" s="440"/>
      <c r="QVV227" s="440"/>
      <c r="QVW227" s="440"/>
      <c r="QVX227" s="440"/>
      <c r="QVY227" s="440"/>
      <c r="QVZ227" s="440"/>
      <c r="QWA227" s="440"/>
      <c r="QWB227" s="440"/>
      <c r="QWC227" s="440"/>
      <c r="QWD227" s="440"/>
      <c r="QWE227" s="440"/>
      <c r="QWF227" s="440"/>
      <c r="QWG227" s="440"/>
      <c r="QWH227" s="440"/>
      <c r="QWI227" s="440"/>
      <c r="QWJ227" s="440"/>
      <c r="QWK227" s="440"/>
      <c r="QWL227" s="440"/>
      <c r="QWM227" s="440"/>
      <c r="QWN227" s="440"/>
      <c r="QWO227" s="440"/>
      <c r="QWP227" s="440"/>
      <c r="QWQ227" s="440"/>
      <c r="QWR227" s="440"/>
      <c r="QWS227" s="440"/>
      <c r="QWT227" s="440"/>
      <c r="QWU227" s="440"/>
      <c r="QWV227" s="440"/>
      <c r="QWW227" s="440"/>
      <c r="QWX227" s="440"/>
      <c r="QWY227" s="440"/>
      <c r="QWZ227" s="440"/>
      <c r="QXA227" s="440"/>
      <c r="QXB227" s="440"/>
      <c r="QXC227" s="440"/>
      <c r="QXD227" s="440"/>
      <c r="QXE227" s="440"/>
      <c r="QXF227" s="440"/>
      <c r="QXG227" s="440"/>
      <c r="QXH227" s="440"/>
      <c r="QXI227" s="440"/>
      <c r="QXJ227" s="440"/>
      <c r="QXK227" s="440"/>
      <c r="QXL227" s="440"/>
      <c r="QXM227" s="440"/>
      <c r="QXN227" s="440"/>
      <c r="QXO227" s="440"/>
      <c r="QXP227" s="440"/>
      <c r="QXQ227" s="440"/>
      <c r="QXR227" s="440"/>
      <c r="QXS227" s="440"/>
      <c r="QXT227" s="440"/>
      <c r="QXU227" s="440"/>
      <c r="QXV227" s="440"/>
      <c r="QXW227" s="440"/>
      <c r="QXX227" s="440"/>
      <c r="QXY227" s="440"/>
      <c r="QXZ227" s="440"/>
      <c r="QYA227" s="440"/>
      <c r="QYB227" s="440"/>
      <c r="QYC227" s="440"/>
      <c r="QYD227" s="440"/>
      <c r="QYE227" s="440"/>
      <c r="QYF227" s="440"/>
      <c r="QYG227" s="440"/>
      <c r="QYH227" s="440"/>
      <c r="QYI227" s="440"/>
      <c r="QYJ227" s="440"/>
      <c r="QYK227" s="440"/>
      <c r="QYL227" s="440"/>
      <c r="QYM227" s="440"/>
      <c r="QYN227" s="440"/>
      <c r="QYO227" s="440"/>
      <c r="QYP227" s="440"/>
      <c r="QYQ227" s="440"/>
      <c r="QYR227" s="440"/>
      <c r="QYS227" s="440"/>
      <c r="QYT227" s="440"/>
      <c r="QYU227" s="440"/>
      <c r="QYV227" s="440"/>
      <c r="QYW227" s="440"/>
      <c r="QYX227" s="440"/>
      <c r="QYY227" s="440"/>
      <c r="QYZ227" s="440"/>
      <c r="QZA227" s="440"/>
      <c r="QZB227" s="440"/>
      <c r="QZC227" s="440"/>
      <c r="QZD227" s="440"/>
      <c r="QZE227" s="440"/>
      <c r="QZF227" s="440"/>
      <c r="QZG227" s="440"/>
      <c r="QZH227" s="440"/>
      <c r="QZI227" s="440"/>
      <c r="QZJ227" s="440"/>
      <c r="QZK227" s="440"/>
      <c r="QZL227" s="440"/>
      <c r="QZM227" s="440"/>
      <c r="QZN227" s="440"/>
      <c r="QZO227" s="440"/>
      <c r="QZP227" s="440"/>
      <c r="QZQ227" s="440"/>
      <c r="QZR227" s="440"/>
      <c r="QZS227" s="440"/>
      <c r="QZT227" s="440"/>
      <c r="QZU227" s="440"/>
      <c r="QZV227" s="440"/>
      <c r="QZW227" s="440"/>
      <c r="QZX227" s="440"/>
      <c r="QZY227" s="440"/>
      <c r="QZZ227" s="440"/>
      <c r="RAA227" s="440"/>
      <c r="RAB227" s="440"/>
      <c r="RAC227" s="440"/>
      <c r="RAD227" s="440"/>
      <c r="RAE227" s="440"/>
      <c r="RAF227" s="440"/>
      <c r="RAG227" s="440"/>
      <c r="RAH227" s="440"/>
      <c r="RAI227" s="440"/>
      <c r="RAJ227" s="440"/>
      <c r="RAK227" s="440"/>
      <c r="RAL227" s="440"/>
      <c r="RAM227" s="440"/>
      <c r="RAN227" s="440"/>
      <c r="RAO227" s="440"/>
      <c r="RAP227" s="440"/>
      <c r="RAQ227" s="440"/>
      <c r="RAR227" s="440"/>
      <c r="RAS227" s="440"/>
      <c r="RAT227" s="440"/>
      <c r="RAU227" s="440"/>
      <c r="RAV227" s="440"/>
      <c r="RAW227" s="440"/>
      <c r="RAX227" s="440"/>
      <c r="RAY227" s="440"/>
      <c r="RAZ227" s="440"/>
      <c r="RBA227" s="440"/>
      <c r="RBB227" s="440"/>
      <c r="RBC227" s="440"/>
      <c r="RBD227" s="440"/>
      <c r="RBE227" s="440"/>
      <c r="RBF227" s="440"/>
      <c r="RBG227" s="440"/>
      <c r="RBH227" s="440"/>
      <c r="RBI227" s="440"/>
      <c r="RBJ227" s="440"/>
      <c r="RBK227" s="440"/>
      <c r="RBL227" s="440"/>
      <c r="RBM227" s="440"/>
      <c r="RBN227" s="440"/>
      <c r="RBO227" s="440"/>
      <c r="RBP227" s="440"/>
      <c r="RBQ227" s="440"/>
      <c r="RBR227" s="440"/>
      <c r="RBS227" s="440"/>
      <c r="RBT227" s="440"/>
      <c r="RBU227" s="440"/>
      <c r="RBV227" s="440"/>
      <c r="RBW227" s="440"/>
      <c r="RBX227" s="440"/>
      <c r="RBY227" s="440"/>
      <c r="RBZ227" s="440"/>
      <c r="RCA227" s="440"/>
      <c r="RCB227" s="440"/>
      <c r="RCC227" s="440"/>
      <c r="RCD227" s="440"/>
      <c r="RCE227" s="440"/>
      <c r="RCF227" s="440"/>
      <c r="RCG227" s="440"/>
      <c r="RCH227" s="440"/>
      <c r="RCI227" s="440"/>
      <c r="RCJ227" s="440"/>
      <c r="RCK227" s="440"/>
      <c r="RCL227" s="440"/>
      <c r="RCM227" s="440"/>
      <c r="RCN227" s="440"/>
      <c r="RCO227" s="440"/>
      <c r="RCP227" s="440"/>
      <c r="RCQ227" s="440"/>
      <c r="RCR227" s="440"/>
      <c r="RCS227" s="440"/>
      <c r="RCT227" s="440"/>
      <c r="RCU227" s="440"/>
      <c r="RCV227" s="440"/>
      <c r="RCW227" s="440"/>
      <c r="RCX227" s="440"/>
      <c r="RCY227" s="440"/>
      <c r="RCZ227" s="440"/>
      <c r="RDA227" s="440"/>
      <c r="RDB227" s="440"/>
      <c r="RDC227" s="440"/>
      <c r="RDD227" s="440"/>
      <c r="RDE227" s="440"/>
      <c r="RDF227" s="440"/>
      <c r="RDG227" s="440"/>
      <c r="RDH227" s="440"/>
      <c r="RDI227" s="440"/>
      <c r="RDJ227" s="440"/>
      <c r="RDK227" s="440"/>
      <c r="RDL227" s="440"/>
      <c r="RDM227" s="440"/>
      <c r="RDN227" s="440"/>
      <c r="RDO227" s="440"/>
      <c r="RDP227" s="440"/>
      <c r="RDQ227" s="440"/>
      <c r="RDR227" s="440"/>
      <c r="RDS227" s="440"/>
      <c r="RDT227" s="440"/>
      <c r="RDU227" s="440"/>
      <c r="RDV227" s="440"/>
      <c r="RDW227" s="440"/>
      <c r="RDX227" s="440"/>
      <c r="RDY227" s="440"/>
      <c r="RDZ227" s="440"/>
      <c r="REA227" s="440"/>
      <c r="REB227" s="440"/>
      <c r="REC227" s="440"/>
      <c r="RED227" s="440"/>
      <c r="REE227" s="440"/>
      <c r="REF227" s="440"/>
      <c r="REG227" s="440"/>
      <c r="REH227" s="440"/>
      <c r="REI227" s="440"/>
      <c r="REJ227" s="440"/>
      <c r="REK227" s="440"/>
      <c r="REL227" s="440"/>
      <c r="REM227" s="440"/>
      <c r="REN227" s="440"/>
      <c r="REO227" s="440"/>
      <c r="REP227" s="440"/>
      <c r="REQ227" s="440"/>
      <c r="RER227" s="440"/>
      <c r="RES227" s="440"/>
      <c r="RET227" s="440"/>
      <c r="REU227" s="440"/>
      <c r="REV227" s="440"/>
      <c r="REW227" s="440"/>
      <c r="REX227" s="440"/>
      <c r="REY227" s="440"/>
      <c r="REZ227" s="440"/>
      <c r="RFA227" s="440"/>
      <c r="RFB227" s="440"/>
      <c r="RFC227" s="440"/>
      <c r="RFD227" s="440"/>
      <c r="RFE227" s="440"/>
      <c r="RFF227" s="440"/>
      <c r="RFG227" s="440"/>
      <c r="RFH227" s="440"/>
      <c r="RFI227" s="440"/>
      <c r="RFJ227" s="440"/>
      <c r="RFK227" s="440"/>
      <c r="RFL227" s="440"/>
      <c r="RFM227" s="440"/>
      <c r="RFN227" s="440"/>
      <c r="RFO227" s="440"/>
      <c r="RFP227" s="440"/>
      <c r="RFQ227" s="440"/>
      <c r="RFR227" s="440"/>
      <c r="RFS227" s="440"/>
      <c r="RFT227" s="440"/>
      <c r="RFU227" s="440"/>
      <c r="RFV227" s="440"/>
      <c r="RFW227" s="440"/>
      <c r="RFX227" s="440"/>
      <c r="RFY227" s="440"/>
      <c r="RFZ227" s="440"/>
      <c r="RGA227" s="440"/>
      <c r="RGB227" s="440"/>
      <c r="RGC227" s="440"/>
      <c r="RGD227" s="440"/>
      <c r="RGE227" s="440"/>
      <c r="RGF227" s="440"/>
      <c r="RGG227" s="440"/>
      <c r="RGH227" s="440"/>
      <c r="RGI227" s="440"/>
      <c r="RGJ227" s="440"/>
      <c r="RGK227" s="440"/>
      <c r="RGL227" s="440"/>
      <c r="RGM227" s="440"/>
      <c r="RGN227" s="440"/>
      <c r="RGO227" s="440"/>
      <c r="RGP227" s="440"/>
      <c r="RGQ227" s="440"/>
      <c r="RGR227" s="440"/>
      <c r="RGS227" s="440"/>
      <c r="RGT227" s="440"/>
      <c r="RGU227" s="440"/>
      <c r="RGV227" s="440"/>
      <c r="RGW227" s="440"/>
      <c r="RGX227" s="440"/>
      <c r="RGY227" s="440"/>
      <c r="RGZ227" s="440"/>
      <c r="RHA227" s="440"/>
      <c r="RHB227" s="440"/>
      <c r="RHC227" s="440"/>
      <c r="RHD227" s="440"/>
      <c r="RHE227" s="440"/>
      <c r="RHF227" s="440"/>
      <c r="RHG227" s="440"/>
      <c r="RHH227" s="440"/>
      <c r="RHI227" s="440"/>
      <c r="RHJ227" s="440"/>
      <c r="RHK227" s="440"/>
      <c r="RHL227" s="440"/>
      <c r="RHM227" s="440"/>
      <c r="RHN227" s="440"/>
      <c r="RHO227" s="440"/>
      <c r="RHP227" s="440"/>
      <c r="RHQ227" s="440"/>
      <c r="RHR227" s="440"/>
      <c r="RHS227" s="440"/>
      <c r="RHT227" s="440"/>
      <c r="RHU227" s="440"/>
      <c r="RHV227" s="440"/>
      <c r="RHW227" s="440"/>
      <c r="RHX227" s="440"/>
      <c r="RHY227" s="440"/>
      <c r="RHZ227" s="440"/>
      <c r="RIA227" s="440"/>
      <c r="RIB227" s="440"/>
      <c r="RIC227" s="440"/>
      <c r="RID227" s="440"/>
      <c r="RIE227" s="440"/>
      <c r="RIF227" s="440"/>
      <c r="RIG227" s="440"/>
      <c r="RIH227" s="440"/>
      <c r="RII227" s="440"/>
      <c r="RIJ227" s="440"/>
      <c r="RIK227" s="440"/>
      <c r="RIL227" s="440"/>
      <c r="RIM227" s="440"/>
      <c r="RIN227" s="440"/>
      <c r="RIO227" s="440"/>
      <c r="RIP227" s="440"/>
      <c r="RIQ227" s="440"/>
      <c r="RIR227" s="440"/>
      <c r="RIS227" s="440"/>
      <c r="RIT227" s="440"/>
      <c r="RIU227" s="440"/>
      <c r="RIV227" s="440"/>
      <c r="RIW227" s="440"/>
      <c r="RIX227" s="440"/>
      <c r="RIY227" s="440"/>
      <c r="RIZ227" s="440"/>
      <c r="RJA227" s="440"/>
      <c r="RJB227" s="440"/>
      <c r="RJC227" s="440"/>
      <c r="RJD227" s="440"/>
      <c r="RJE227" s="440"/>
      <c r="RJF227" s="440"/>
      <c r="RJG227" s="440"/>
      <c r="RJH227" s="440"/>
      <c r="RJI227" s="440"/>
      <c r="RJJ227" s="440"/>
      <c r="RJK227" s="440"/>
      <c r="RJL227" s="440"/>
      <c r="RJM227" s="440"/>
      <c r="RJN227" s="440"/>
      <c r="RJO227" s="440"/>
      <c r="RJP227" s="440"/>
      <c r="RJQ227" s="440"/>
      <c r="RJR227" s="440"/>
      <c r="RJS227" s="440"/>
      <c r="RJT227" s="440"/>
      <c r="RJU227" s="440"/>
      <c r="RJV227" s="440"/>
      <c r="RJW227" s="440"/>
      <c r="RJX227" s="440"/>
      <c r="RJY227" s="440"/>
      <c r="RJZ227" s="440"/>
      <c r="RKA227" s="440"/>
      <c r="RKB227" s="440"/>
      <c r="RKC227" s="440"/>
      <c r="RKD227" s="440"/>
      <c r="RKE227" s="440"/>
      <c r="RKF227" s="440"/>
      <c r="RKG227" s="440"/>
      <c r="RKH227" s="440"/>
      <c r="RKI227" s="440"/>
      <c r="RKJ227" s="440"/>
      <c r="RKK227" s="440"/>
      <c r="RKL227" s="440"/>
      <c r="RKM227" s="440"/>
      <c r="RKN227" s="440"/>
      <c r="RKO227" s="440"/>
      <c r="RKP227" s="440"/>
      <c r="RKQ227" s="440"/>
      <c r="RKR227" s="440"/>
      <c r="RKS227" s="440"/>
      <c r="RKT227" s="440"/>
      <c r="RKU227" s="440"/>
      <c r="RKV227" s="440"/>
      <c r="RKW227" s="440"/>
      <c r="RKX227" s="440"/>
      <c r="RKY227" s="440"/>
      <c r="RKZ227" s="440"/>
      <c r="RLA227" s="440"/>
      <c r="RLB227" s="440"/>
      <c r="RLC227" s="440"/>
      <c r="RLD227" s="440"/>
      <c r="RLE227" s="440"/>
      <c r="RLF227" s="440"/>
      <c r="RLG227" s="440"/>
      <c r="RLH227" s="440"/>
      <c r="RLI227" s="440"/>
      <c r="RLJ227" s="440"/>
      <c r="RLK227" s="440"/>
      <c r="RLL227" s="440"/>
      <c r="RLM227" s="440"/>
      <c r="RLN227" s="440"/>
      <c r="RLO227" s="440"/>
      <c r="RLP227" s="440"/>
      <c r="RLQ227" s="440"/>
      <c r="RLR227" s="440"/>
      <c r="RLS227" s="440"/>
      <c r="RLT227" s="440"/>
      <c r="RLU227" s="440"/>
      <c r="RLV227" s="440"/>
      <c r="RLW227" s="440"/>
      <c r="RLX227" s="440"/>
      <c r="RLY227" s="440"/>
      <c r="RLZ227" s="440"/>
      <c r="RMA227" s="440"/>
      <c r="RMB227" s="440"/>
      <c r="RMC227" s="440"/>
      <c r="RMD227" s="440"/>
      <c r="RME227" s="440"/>
      <c r="RMF227" s="440"/>
      <c r="RMG227" s="440"/>
      <c r="RMH227" s="440"/>
      <c r="RMI227" s="440"/>
      <c r="RMJ227" s="440"/>
      <c r="RMK227" s="440"/>
      <c r="RML227" s="440"/>
      <c r="RMM227" s="440"/>
      <c r="RMN227" s="440"/>
      <c r="RMO227" s="440"/>
      <c r="RMP227" s="440"/>
      <c r="RMQ227" s="440"/>
      <c r="RMR227" s="440"/>
      <c r="RMS227" s="440"/>
      <c r="RMT227" s="440"/>
      <c r="RMU227" s="440"/>
      <c r="RMV227" s="440"/>
      <c r="RMW227" s="440"/>
      <c r="RMX227" s="440"/>
      <c r="RMY227" s="440"/>
      <c r="RMZ227" s="440"/>
      <c r="RNA227" s="440"/>
      <c r="RNB227" s="440"/>
      <c r="RNC227" s="440"/>
      <c r="RND227" s="440"/>
      <c r="RNE227" s="440"/>
      <c r="RNF227" s="440"/>
      <c r="RNG227" s="440"/>
      <c r="RNH227" s="440"/>
      <c r="RNI227" s="440"/>
      <c r="RNJ227" s="440"/>
      <c r="RNK227" s="440"/>
      <c r="RNL227" s="440"/>
      <c r="RNM227" s="440"/>
      <c r="RNN227" s="440"/>
      <c r="RNO227" s="440"/>
      <c r="RNP227" s="440"/>
      <c r="RNQ227" s="440"/>
      <c r="RNR227" s="440"/>
      <c r="RNS227" s="440"/>
      <c r="RNT227" s="440"/>
      <c r="RNU227" s="440"/>
      <c r="RNV227" s="440"/>
      <c r="RNW227" s="440"/>
      <c r="RNX227" s="440"/>
      <c r="RNY227" s="440"/>
      <c r="RNZ227" s="440"/>
      <c r="ROA227" s="440"/>
      <c r="ROB227" s="440"/>
      <c r="ROC227" s="440"/>
      <c r="ROD227" s="440"/>
      <c r="ROE227" s="440"/>
      <c r="ROF227" s="440"/>
      <c r="ROG227" s="440"/>
      <c r="ROH227" s="440"/>
      <c r="ROI227" s="440"/>
      <c r="ROJ227" s="440"/>
      <c r="ROK227" s="440"/>
      <c r="ROL227" s="440"/>
      <c r="ROM227" s="440"/>
      <c r="RON227" s="440"/>
      <c r="ROO227" s="440"/>
      <c r="ROP227" s="440"/>
      <c r="ROQ227" s="440"/>
      <c r="ROR227" s="440"/>
      <c r="ROS227" s="440"/>
      <c r="ROT227" s="440"/>
      <c r="ROU227" s="440"/>
      <c r="ROV227" s="440"/>
      <c r="ROW227" s="440"/>
      <c r="ROX227" s="440"/>
      <c r="ROY227" s="440"/>
      <c r="ROZ227" s="440"/>
      <c r="RPA227" s="440"/>
      <c r="RPB227" s="440"/>
      <c r="RPC227" s="440"/>
      <c r="RPD227" s="440"/>
      <c r="RPE227" s="440"/>
      <c r="RPF227" s="440"/>
      <c r="RPG227" s="440"/>
      <c r="RPH227" s="440"/>
      <c r="RPI227" s="440"/>
      <c r="RPJ227" s="440"/>
      <c r="RPK227" s="440"/>
      <c r="RPL227" s="440"/>
      <c r="RPM227" s="440"/>
      <c r="RPN227" s="440"/>
      <c r="RPO227" s="440"/>
      <c r="RPP227" s="440"/>
      <c r="RPQ227" s="440"/>
      <c r="RPR227" s="440"/>
      <c r="RPS227" s="440"/>
      <c r="RPT227" s="440"/>
      <c r="RPU227" s="440"/>
      <c r="RPV227" s="440"/>
      <c r="RPW227" s="440"/>
      <c r="RPX227" s="440"/>
      <c r="RPY227" s="440"/>
      <c r="RPZ227" s="440"/>
      <c r="RQA227" s="440"/>
      <c r="RQB227" s="440"/>
      <c r="RQC227" s="440"/>
      <c r="RQD227" s="440"/>
      <c r="RQE227" s="440"/>
      <c r="RQF227" s="440"/>
      <c r="RQG227" s="440"/>
      <c r="RQH227" s="440"/>
      <c r="RQI227" s="440"/>
      <c r="RQJ227" s="440"/>
      <c r="RQK227" s="440"/>
      <c r="RQL227" s="440"/>
      <c r="RQM227" s="440"/>
      <c r="RQN227" s="440"/>
      <c r="RQO227" s="440"/>
      <c r="RQP227" s="440"/>
      <c r="RQQ227" s="440"/>
      <c r="RQR227" s="440"/>
      <c r="RQS227" s="440"/>
      <c r="RQT227" s="440"/>
      <c r="RQU227" s="440"/>
      <c r="RQV227" s="440"/>
      <c r="RQW227" s="440"/>
      <c r="RQX227" s="440"/>
      <c r="RQY227" s="440"/>
      <c r="RQZ227" s="440"/>
      <c r="RRA227" s="440"/>
      <c r="RRB227" s="440"/>
      <c r="RRC227" s="440"/>
      <c r="RRD227" s="440"/>
      <c r="RRE227" s="440"/>
      <c r="RRF227" s="440"/>
      <c r="RRG227" s="440"/>
      <c r="RRH227" s="440"/>
      <c r="RRI227" s="440"/>
      <c r="RRJ227" s="440"/>
      <c r="RRK227" s="440"/>
      <c r="RRL227" s="440"/>
      <c r="RRM227" s="440"/>
      <c r="RRN227" s="440"/>
      <c r="RRO227" s="440"/>
      <c r="RRP227" s="440"/>
      <c r="RRQ227" s="440"/>
      <c r="RRR227" s="440"/>
      <c r="RRS227" s="440"/>
      <c r="RRT227" s="440"/>
      <c r="RRU227" s="440"/>
      <c r="RRV227" s="440"/>
      <c r="RRW227" s="440"/>
      <c r="RRX227" s="440"/>
      <c r="RRY227" s="440"/>
      <c r="RRZ227" s="440"/>
      <c r="RSA227" s="440"/>
      <c r="RSB227" s="440"/>
      <c r="RSC227" s="440"/>
      <c r="RSD227" s="440"/>
      <c r="RSE227" s="440"/>
      <c r="RSF227" s="440"/>
      <c r="RSG227" s="440"/>
      <c r="RSH227" s="440"/>
      <c r="RSI227" s="440"/>
      <c r="RSJ227" s="440"/>
      <c r="RSK227" s="440"/>
      <c r="RSL227" s="440"/>
      <c r="RSM227" s="440"/>
      <c r="RSN227" s="440"/>
      <c r="RSO227" s="440"/>
      <c r="RSP227" s="440"/>
      <c r="RSQ227" s="440"/>
      <c r="RSR227" s="440"/>
      <c r="RSS227" s="440"/>
      <c r="RST227" s="440"/>
      <c r="RSU227" s="440"/>
      <c r="RSV227" s="440"/>
      <c r="RSW227" s="440"/>
      <c r="RSX227" s="440"/>
      <c r="RSY227" s="440"/>
      <c r="RSZ227" s="440"/>
      <c r="RTA227" s="440"/>
      <c r="RTB227" s="440"/>
      <c r="RTC227" s="440"/>
      <c r="RTD227" s="440"/>
      <c r="RTE227" s="440"/>
      <c r="RTF227" s="440"/>
      <c r="RTG227" s="440"/>
      <c r="RTH227" s="440"/>
      <c r="RTI227" s="440"/>
      <c r="RTJ227" s="440"/>
      <c r="RTK227" s="440"/>
      <c r="RTL227" s="440"/>
      <c r="RTM227" s="440"/>
      <c r="RTN227" s="440"/>
      <c r="RTO227" s="440"/>
      <c r="RTP227" s="440"/>
      <c r="RTQ227" s="440"/>
      <c r="RTR227" s="440"/>
      <c r="RTS227" s="440"/>
      <c r="RTT227" s="440"/>
      <c r="RTU227" s="440"/>
      <c r="RTV227" s="440"/>
      <c r="RTW227" s="440"/>
      <c r="RTX227" s="440"/>
      <c r="RTY227" s="440"/>
      <c r="RTZ227" s="440"/>
      <c r="RUA227" s="440"/>
      <c r="RUB227" s="440"/>
      <c r="RUC227" s="440"/>
      <c r="RUD227" s="440"/>
      <c r="RUE227" s="440"/>
      <c r="RUF227" s="440"/>
      <c r="RUG227" s="440"/>
      <c r="RUH227" s="440"/>
      <c r="RUI227" s="440"/>
      <c r="RUJ227" s="440"/>
      <c r="RUK227" s="440"/>
      <c r="RUL227" s="440"/>
      <c r="RUM227" s="440"/>
      <c r="RUN227" s="440"/>
      <c r="RUO227" s="440"/>
      <c r="RUP227" s="440"/>
      <c r="RUQ227" s="440"/>
      <c r="RUR227" s="440"/>
      <c r="RUS227" s="440"/>
      <c r="RUT227" s="440"/>
      <c r="RUU227" s="440"/>
      <c r="RUV227" s="440"/>
      <c r="RUW227" s="440"/>
      <c r="RUX227" s="440"/>
      <c r="RUY227" s="440"/>
      <c r="RUZ227" s="440"/>
      <c r="RVA227" s="440"/>
      <c r="RVB227" s="440"/>
      <c r="RVC227" s="440"/>
      <c r="RVD227" s="440"/>
      <c r="RVE227" s="440"/>
      <c r="RVF227" s="440"/>
      <c r="RVG227" s="440"/>
      <c r="RVH227" s="440"/>
      <c r="RVI227" s="440"/>
      <c r="RVJ227" s="440"/>
      <c r="RVK227" s="440"/>
      <c r="RVL227" s="440"/>
      <c r="RVM227" s="440"/>
      <c r="RVN227" s="440"/>
      <c r="RVO227" s="440"/>
      <c r="RVP227" s="440"/>
      <c r="RVQ227" s="440"/>
      <c r="RVR227" s="440"/>
      <c r="RVS227" s="440"/>
      <c r="RVT227" s="440"/>
      <c r="RVU227" s="440"/>
      <c r="RVV227" s="440"/>
      <c r="RVW227" s="440"/>
      <c r="RVX227" s="440"/>
      <c r="RVY227" s="440"/>
      <c r="RVZ227" s="440"/>
      <c r="RWA227" s="440"/>
      <c r="RWB227" s="440"/>
      <c r="RWC227" s="440"/>
      <c r="RWD227" s="440"/>
      <c r="RWE227" s="440"/>
      <c r="RWF227" s="440"/>
      <c r="RWG227" s="440"/>
      <c r="RWH227" s="440"/>
      <c r="RWI227" s="440"/>
      <c r="RWJ227" s="440"/>
      <c r="RWK227" s="440"/>
      <c r="RWL227" s="440"/>
      <c r="RWM227" s="440"/>
      <c r="RWN227" s="440"/>
      <c r="RWO227" s="440"/>
      <c r="RWP227" s="440"/>
      <c r="RWQ227" s="440"/>
      <c r="RWR227" s="440"/>
      <c r="RWS227" s="440"/>
      <c r="RWT227" s="440"/>
      <c r="RWU227" s="440"/>
      <c r="RWV227" s="440"/>
      <c r="RWW227" s="440"/>
      <c r="RWX227" s="440"/>
      <c r="RWY227" s="440"/>
      <c r="RWZ227" s="440"/>
      <c r="RXA227" s="440"/>
      <c r="RXB227" s="440"/>
      <c r="RXC227" s="440"/>
      <c r="RXD227" s="440"/>
      <c r="RXE227" s="440"/>
      <c r="RXF227" s="440"/>
      <c r="RXG227" s="440"/>
      <c r="RXH227" s="440"/>
      <c r="RXI227" s="440"/>
      <c r="RXJ227" s="440"/>
      <c r="RXK227" s="440"/>
      <c r="RXL227" s="440"/>
      <c r="RXM227" s="440"/>
      <c r="RXN227" s="440"/>
      <c r="RXO227" s="440"/>
      <c r="RXP227" s="440"/>
      <c r="RXQ227" s="440"/>
      <c r="RXR227" s="440"/>
      <c r="RXS227" s="440"/>
      <c r="RXT227" s="440"/>
      <c r="RXU227" s="440"/>
      <c r="RXV227" s="440"/>
      <c r="RXW227" s="440"/>
      <c r="RXX227" s="440"/>
      <c r="RXY227" s="440"/>
      <c r="RXZ227" s="440"/>
      <c r="RYA227" s="440"/>
      <c r="RYB227" s="440"/>
      <c r="RYC227" s="440"/>
      <c r="RYD227" s="440"/>
      <c r="RYE227" s="440"/>
      <c r="RYF227" s="440"/>
      <c r="RYG227" s="440"/>
      <c r="RYH227" s="440"/>
      <c r="RYI227" s="440"/>
      <c r="RYJ227" s="440"/>
      <c r="RYK227" s="440"/>
      <c r="RYL227" s="440"/>
      <c r="RYM227" s="440"/>
      <c r="RYN227" s="440"/>
      <c r="RYO227" s="440"/>
      <c r="RYP227" s="440"/>
      <c r="RYQ227" s="440"/>
      <c r="RYR227" s="440"/>
      <c r="RYS227" s="440"/>
      <c r="RYT227" s="440"/>
      <c r="RYU227" s="440"/>
      <c r="RYV227" s="440"/>
      <c r="RYW227" s="440"/>
      <c r="RYX227" s="440"/>
      <c r="RYY227" s="440"/>
      <c r="RYZ227" s="440"/>
      <c r="RZA227" s="440"/>
      <c r="RZB227" s="440"/>
      <c r="RZC227" s="440"/>
      <c r="RZD227" s="440"/>
      <c r="RZE227" s="440"/>
      <c r="RZF227" s="440"/>
      <c r="RZG227" s="440"/>
      <c r="RZH227" s="440"/>
      <c r="RZI227" s="440"/>
      <c r="RZJ227" s="440"/>
      <c r="RZK227" s="440"/>
      <c r="RZL227" s="440"/>
      <c r="RZM227" s="440"/>
      <c r="RZN227" s="440"/>
      <c r="RZO227" s="440"/>
      <c r="RZP227" s="440"/>
      <c r="RZQ227" s="440"/>
      <c r="RZR227" s="440"/>
      <c r="RZS227" s="440"/>
      <c r="RZT227" s="440"/>
      <c r="RZU227" s="440"/>
      <c r="RZV227" s="440"/>
      <c r="RZW227" s="440"/>
      <c r="RZX227" s="440"/>
      <c r="RZY227" s="440"/>
      <c r="RZZ227" s="440"/>
      <c r="SAA227" s="440"/>
      <c r="SAB227" s="440"/>
      <c r="SAC227" s="440"/>
      <c r="SAD227" s="440"/>
      <c r="SAE227" s="440"/>
      <c r="SAF227" s="440"/>
      <c r="SAG227" s="440"/>
      <c r="SAH227" s="440"/>
      <c r="SAI227" s="440"/>
      <c r="SAJ227" s="440"/>
      <c r="SAK227" s="440"/>
      <c r="SAL227" s="440"/>
      <c r="SAM227" s="440"/>
      <c r="SAN227" s="440"/>
      <c r="SAO227" s="440"/>
      <c r="SAP227" s="440"/>
      <c r="SAQ227" s="440"/>
      <c r="SAR227" s="440"/>
      <c r="SAS227" s="440"/>
      <c r="SAT227" s="440"/>
      <c r="SAU227" s="440"/>
      <c r="SAV227" s="440"/>
      <c r="SAW227" s="440"/>
      <c r="SAX227" s="440"/>
      <c r="SAY227" s="440"/>
      <c r="SAZ227" s="440"/>
      <c r="SBA227" s="440"/>
      <c r="SBB227" s="440"/>
      <c r="SBC227" s="440"/>
      <c r="SBD227" s="440"/>
      <c r="SBE227" s="440"/>
      <c r="SBF227" s="440"/>
      <c r="SBG227" s="440"/>
      <c r="SBH227" s="440"/>
      <c r="SBI227" s="440"/>
      <c r="SBJ227" s="440"/>
      <c r="SBK227" s="440"/>
      <c r="SBL227" s="440"/>
      <c r="SBM227" s="440"/>
      <c r="SBN227" s="440"/>
      <c r="SBO227" s="440"/>
      <c r="SBP227" s="440"/>
      <c r="SBQ227" s="440"/>
      <c r="SBR227" s="440"/>
      <c r="SBS227" s="440"/>
      <c r="SBT227" s="440"/>
      <c r="SBU227" s="440"/>
      <c r="SBV227" s="440"/>
      <c r="SBW227" s="440"/>
      <c r="SBX227" s="440"/>
      <c r="SBY227" s="440"/>
      <c r="SBZ227" s="440"/>
      <c r="SCA227" s="440"/>
      <c r="SCB227" s="440"/>
      <c r="SCC227" s="440"/>
      <c r="SCD227" s="440"/>
      <c r="SCE227" s="440"/>
      <c r="SCF227" s="440"/>
      <c r="SCG227" s="440"/>
      <c r="SCH227" s="440"/>
      <c r="SCI227" s="440"/>
      <c r="SCJ227" s="440"/>
      <c r="SCK227" s="440"/>
      <c r="SCL227" s="440"/>
      <c r="SCM227" s="440"/>
      <c r="SCN227" s="440"/>
      <c r="SCO227" s="440"/>
      <c r="SCP227" s="440"/>
      <c r="SCQ227" s="440"/>
      <c r="SCR227" s="440"/>
      <c r="SCS227" s="440"/>
      <c r="SCT227" s="440"/>
      <c r="SCU227" s="440"/>
      <c r="SCV227" s="440"/>
      <c r="SCW227" s="440"/>
      <c r="SCX227" s="440"/>
      <c r="SCY227" s="440"/>
      <c r="SCZ227" s="440"/>
      <c r="SDA227" s="440"/>
      <c r="SDB227" s="440"/>
      <c r="SDC227" s="440"/>
      <c r="SDD227" s="440"/>
      <c r="SDE227" s="440"/>
      <c r="SDF227" s="440"/>
      <c r="SDG227" s="440"/>
      <c r="SDH227" s="440"/>
      <c r="SDI227" s="440"/>
      <c r="SDJ227" s="440"/>
      <c r="SDK227" s="440"/>
      <c r="SDL227" s="440"/>
      <c r="SDM227" s="440"/>
      <c r="SDN227" s="440"/>
      <c r="SDO227" s="440"/>
      <c r="SDP227" s="440"/>
      <c r="SDQ227" s="440"/>
      <c r="SDR227" s="440"/>
      <c r="SDS227" s="440"/>
      <c r="SDT227" s="440"/>
      <c r="SDU227" s="440"/>
      <c r="SDV227" s="440"/>
      <c r="SDW227" s="440"/>
      <c r="SDX227" s="440"/>
      <c r="SDY227" s="440"/>
      <c r="SDZ227" s="440"/>
      <c r="SEA227" s="440"/>
      <c r="SEB227" s="440"/>
      <c r="SEC227" s="440"/>
      <c r="SED227" s="440"/>
      <c r="SEE227" s="440"/>
      <c r="SEF227" s="440"/>
      <c r="SEG227" s="440"/>
      <c r="SEH227" s="440"/>
      <c r="SEI227" s="440"/>
      <c r="SEJ227" s="440"/>
      <c r="SEK227" s="440"/>
      <c r="SEL227" s="440"/>
      <c r="SEM227" s="440"/>
      <c r="SEN227" s="440"/>
      <c r="SEO227" s="440"/>
      <c r="SEP227" s="440"/>
      <c r="SEQ227" s="440"/>
      <c r="SER227" s="440"/>
      <c r="SES227" s="440"/>
      <c r="SET227" s="440"/>
      <c r="SEU227" s="440"/>
      <c r="SEV227" s="440"/>
      <c r="SEW227" s="440"/>
      <c r="SEX227" s="440"/>
      <c r="SEY227" s="440"/>
      <c r="SEZ227" s="440"/>
      <c r="SFA227" s="440"/>
      <c r="SFB227" s="440"/>
      <c r="SFC227" s="440"/>
      <c r="SFD227" s="440"/>
      <c r="SFE227" s="440"/>
      <c r="SFF227" s="440"/>
      <c r="SFG227" s="440"/>
      <c r="SFH227" s="440"/>
      <c r="SFI227" s="440"/>
      <c r="SFJ227" s="440"/>
      <c r="SFK227" s="440"/>
      <c r="SFL227" s="440"/>
      <c r="SFM227" s="440"/>
      <c r="SFN227" s="440"/>
      <c r="SFO227" s="440"/>
      <c r="SFP227" s="440"/>
      <c r="SFQ227" s="440"/>
      <c r="SFR227" s="440"/>
      <c r="SFS227" s="440"/>
      <c r="SFT227" s="440"/>
      <c r="SFU227" s="440"/>
      <c r="SFV227" s="440"/>
      <c r="SFW227" s="440"/>
      <c r="SFX227" s="440"/>
      <c r="SFY227" s="440"/>
      <c r="SFZ227" s="440"/>
      <c r="SGA227" s="440"/>
      <c r="SGB227" s="440"/>
      <c r="SGC227" s="440"/>
      <c r="SGD227" s="440"/>
      <c r="SGE227" s="440"/>
      <c r="SGF227" s="440"/>
      <c r="SGG227" s="440"/>
      <c r="SGH227" s="440"/>
      <c r="SGI227" s="440"/>
      <c r="SGJ227" s="440"/>
      <c r="SGK227" s="440"/>
      <c r="SGL227" s="440"/>
      <c r="SGM227" s="440"/>
      <c r="SGN227" s="440"/>
      <c r="SGO227" s="440"/>
      <c r="SGP227" s="440"/>
      <c r="SGQ227" s="440"/>
      <c r="SGR227" s="440"/>
      <c r="SGS227" s="440"/>
      <c r="SGT227" s="440"/>
      <c r="SGU227" s="440"/>
      <c r="SGV227" s="440"/>
      <c r="SGW227" s="440"/>
      <c r="SGX227" s="440"/>
      <c r="SGY227" s="440"/>
      <c r="SGZ227" s="440"/>
      <c r="SHA227" s="440"/>
      <c r="SHB227" s="440"/>
      <c r="SHC227" s="440"/>
      <c r="SHD227" s="440"/>
      <c r="SHE227" s="440"/>
      <c r="SHF227" s="440"/>
      <c r="SHG227" s="440"/>
      <c r="SHH227" s="440"/>
      <c r="SHI227" s="440"/>
      <c r="SHJ227" s="440"/>
      <c r="SHK227" s="440"/>
      <c r="SHL227" s="440"/>
      <c r="SHM227" s="440"/>
      <c r="SHN227" s="440"/>
      <c r="SHO227" s="440"/>
      <c r="SHP227" s="440"/>
      <c r="SHQ227" s="440"/>
      <c r="SHR227" s="440"/>
      <c r="SHS227" s="440"/>
      <c r="SHT227" s="440"/>
      <c r="SHU227" s="440"/>
      <c r="SHV227" s="440"/>
      <c r="SHW227" s="440"/>
      <c r="SHX227" s="440"/>
      <c r="SHY227" s="440"/>
      <c r="SHZ227" s="440"/>
      <c r="SIA227" s="440"/>
      <c r="SIB227" s="440"/>
      <c r="SIC227" s="440"/>
      <c r="SID227" s="440"/>
      <c r="SIE227" s="440"/>
      <c r="SIF227" s="440"/>
      <c r="SIG227" s="440"/>
      <c r="SIH227" s="440"/>
      <c r="SII227" s="440"/>
      <c r="SIJ227" s="440"/>
      <c r="SIK227" s="440"/>
      <c r="SIL227" s="440"/>
      <c r="SIM227" s="440"/>
      <c r="SIN227" s="440"/>
      <c r="SIO227" s="440"/>
      <c r="SIP227" s="440"/>
      <c r="SIQ227" s="440"/>
      <c r="SIR227" s="440"/>
      <c r="SIS227" s="440"/>
      <c r="SIT227" s="440"/>
      <c r="SIU227" s="440"/>
      <c r="SIV227" s="440"/>
      <c r="SIW227" s="440"/>
      <c r="SIX227" s="440"/>
      <c r="SIY227" s="440"/>
      <c r="SIZ227" s="440"/>
      <c r="SJA227" s="440"/>
      <c r="SJB227" s="440"/>
      <c r="SJC227" s="440"/>
      <c r="SJD227" s="440"/>
      <c r="SJE227" s="440"/>
      <c r="SJF227" s="440"/>
      <c r="SJG227" s="440"/>
      <c r="SJH227" s="440"/>
      <c r="SJI227" s="440"/>
      <c r="SJJ227" s="440"/>
      <c r="SJK227" s="440"/>
      <c r="SJL227" s="440"/>
      <c r="SJM227" s="440"/>
      <c r="SJN227" s="440"/>
      <c r="SJO227" s="440"/>
      <c r="SJP227" s="440"/>
      <c r="SJQ227" s="440"/>
      <c r="SJR227" s="440"/>
      <c r="SJS227" s="440"/>
      <c r="SJT227" s="440"/>
      <c r="SJU227" s="440"/>
      <c r="SJV227" s="440"/>
      <c r="SJW227" s="440"/>
      <c r="SJX227" s="440"/>
      <c r="SJY227" s="440"/>
      <c r="SJZ227" s="440"/>
      <c r="SKA227" s="440"/>
      <c r="SKB227" s="440"/>
      <c r="SKC227" s="440"/>
      <c r="SKD227" s="440"/>
      <c r="SKE227" s="440"/>
      <c r="SKF227" s="440"/>
      <c r="SKG227" s="440"/>
      <c r="SKH227" s="440"/>
      <c r="SKI227" s="440"/>
      <c r="SKJ227" s="440"/>
      <c r="SKK227" s="440"/>
      <c r="SKL227" s="440"/>
      <c r="SKM227" s="440"/>
      <c r="SKN227" s="440"/>
      <c r="SKO227" s="440"/>
      <c r="SKP227" s="440"/>
      <c r="SKQ227" s="440"/>
      <c r="SKR227" s="440"/>
      <c r="SKS227" s="440"/>
      <c r="SKT227" s="440"/>
      <c r="SKU227" s="440"/>
      <c r="SKV227" s="440"/>
      <c r="SKW227" s="440"/>
      <c r="SKX227" s="440"/>
      <c r="SKY227" s="440"/>
      <c r="SKZ227" s="440"/>
      <c r="SLA227" s="440"/>
      <c r="SLB227" s="440"/>
      <c r="SLC227" s="440"/>
      <c r="SLD227" s="440"/>
      <c r="SLE227" s="440"/>
      <c r="SLF227" s="440"/>
      <c r="SLG227" s="440"/>
      <c r="SLH227" s="440"/>
      <c r="SLI227" s="440"/>
      <c r="SLJ227" s="440"/>
      <c r="SLK227" s="440"/>
      <c r="SLL227" s="440"/>
      <c r="SLM227" s="440"/>
      <c r="SLN227" s="440"/>
      <c r="SLO227" s="440"/>
      <c r="SLP227" s="440"/>
      <c r="SLQ227" s="440"/>
      <c r="SLR227" s="440"/>
      <c r="SLS227" s="440"/>
      <c r="SLT227" s="440"/>
      <c r="SLU227" s="440"/>
      <c r="SLV227" s="440"/>
      <c r="SLW227" s="440"/>
      <c r="SLX227" s="440"/>
      <c r="SLY227" s="440"/>
      <c r="SLZ227" s="440"/>
      <c r="SMA227" s="440"/>
      <c r="SMB227" s="440"/>
      <c r="SMC227" s="440"/>
      <c r="SMD227" s="440"/>
      <c r="SME227" s="440"/>
      <c r="SMF227" s="440"/>
      <c r="SMG227" s="440"/>
      <c r="SMH227" s="440"/>
      <c r="SMI227" s="440"/>
      <c r="SMJ227" s="440"/>
      <c r="SMK227" s="440"/>
      <c r="SML227" s="440"/>
      <c r="SMM227" s="440"/>
      <c r="SMN227" s="440"/>
      <c r="SMO227" s="440"/>
      <c r="SMP227" s="440"/>
      <c r="SMQ227" s="440"/>
      <c r="SMR227" s="440"/>
      <c r="SMS227" s="440"/>
      <c r="SMT227" s="440"/>
      <c r="SMU227" s="440"/>
      <c r="SMV227" s="440"/>
      <c r="SMW227" s="440"/>
      <c r="SMX227" s="440"/>
      <c r="SMY227" s="440"/>
      <c r="SMZ227" s="440"/>
      <c r="SNA227" s="440"/>
      <c r="SNB227" s="440"/>
      <c r="SNC227" s="440"/>
      <c r="SND227" s="440"/>
      <c r="SNE227" s="440"/>
      <c r="SNF227" s="440"/>
      <c r="SNG227" s="440"/>
      <c r="SNH227" s="440"/>
      <c r="SNI227" s="440"/>
      <c r="SNJ227" s="440"/>
      <c r="SNK227" s="440"/>
      <c r="SNL227" s="440"/>
      <c r="SNM227" s="440"/>
      <c r="SNN227" s="440"/>
      <c r="SNO227" s="440"/>
      <c r="SNP227" s="440"/>
      <c r="SNQ227" s="440"/>
      <c r="SNR227" s="440"/>
      <c r="SNS227" s="440"/>
      <c r="SNT227" s="440"/>
      <c r="SNU227" s="440"/>
      <c r="SNV227" s="440"/>
      <c r="SNW227" s="440"/>
      <c r="SNX227" s="440"/>
      <c r="SNY227" s="440"/>
      <c r="SNZ227" s="440"/>
      <c r="SOA227" s="440"/>
      <c r="SOB227" s="440"/>
      <c r="SOC227" s="440"/>
      <c r="SOD227" s="440"/>
      <c r="SOE227" s="440"/>
      <c r="SOF227" s="440"/>
      <c r="SOG227" s="440"/>
      <c r="SOH227" s="440"/>
      <c r="SOI227" s="440"/>
      <c r="SOJ227" s="440"/>
      <c r="SOK227" s="440"/>
      <c r="SOL227" s="440"/>
      <c r="SOM227" s="440"/>
      <c r="SON227" s="440"/>
      <c r="SOO227" s="440"/>
      <c r="SOP227" s="440"/>
      <c r="SOQ227" s="440"/>
      <c r="SOR227" s="440"/>
      <c r="SOS227" s="440"/>
      <c r="SOT227" s="440"/>
      <c r="SOU227" s="440"/>
      <c r="SOV227" s="440"/>
      <c r="SOW227" s="440"/>
      <c r="SOX227" s="440"/>
      <c r="SOY227" s="440"/>
      <c r="SOZ227" s="440"/>
      <c r="SPA227" s="440"/>
      <c r="SPB227" s="440"/>
      <c r="SPC227" s="440"/>
      <c r="SPD227" s="440"/>
      <c r="SPE227" s="440"/>
      <c r="SPF227" s="440"/>
      <c r="SPG227" s="440"/>
      <c r="SPH227" s="440"/>
      <c r="SPI227" s="440"/>
      <c r="SPJ227" s="440"/>
      <c r="SPK227" s="440"/>
      <c r="SPL227" s="440"/>
      <c r="SPM227" s="440"/>
      <c r="SPN227" s="440"/>
      <c r="SPO227" s="440"/>
      <c r="SPP227" s="440"/>
      <c r="SPQ227" s="440"/>
      <c r="SPR227" s="440"/>
      <c r="SPS227" s="440"/>
      <c r="SPT227" s="440"/>
      <c r="SPU227" s="440"/>
      <c r="SPV227" s="440"/>
      <c r="SPW227" s="440"/>
      <c r="SPX227" s="440"/>
      <c r="SPY227" s="440"/>
      <c r="SPZ227" s="440"/>
      <c r="SQA227" s="440"/>
      <c r="SQB227" s="440"/>
      <c r="SQC227" s="440"/>
      <c r="SQD227" s="440"/>
      <c r="SQE227" s="440"/>
      <c r="SQF227" s="440"/>
      <c r="SQG227" s="440"/>
      <c r="SQH227" s="440"/>
      <c r="SQI227" s="440"/>
      <c r="SQJ227" s="440"/>
      <c r="SQK227" s="440"/>
      <c r="SQL227" s="440"/>
      <c r="SQM227" s="440"/>
      <c r="SQN227" s="440"/>
      <c r="SQO227" s="440"/>
      <c r="SQP227" s="440"/>
      <c r="SQQ227" s="440"/>
      <c r="SQR227" s="440"/>
      <c r="SQS227" s="440"/>
      <c r="SQT227" s="440"/>
      <c r="SQU227" s="440"/>
      <c r="SQV227" s="440"/>
      <c r="SQW227" s="440"/>
      <c r="SQX227" s="440"/>
      <c r="SQY227" s="440"/>
      <c r="SQZ227" s="440"/>
      <c r="SRA227" s="440"/>
      <c r="SRB227" s="440"/>
      <c r="SRC227" s="440"/>
      <c r="SRD227" s="440"/>
      <c r="SRE227" s="440"/>
      <c r="SRF227" s="440"/>
      <c r="SRG227" s="440"/>
      <c r="SRH227" s="440"/>
      <c r="SRI227" s="440"/>
      <c r="SRJ227" s="440"/>
      <c r="SRK227" s="440"/>
      <c r="SRL227" s="440"/>
      <c r="SRM227" s="440"/>
      <c r="SRN227" s="440"/>
      <c r="SRO227" s="440"/>
      <c r="SRP227" s="440"/>
      <c r="SRQ227" s="440"/>
      <c r="SRR227" s="440"/>
      <c r="SRS227" s="440"/>
      <c r="SRT227" s="440"/>
      <c r="SRU227" s="440"/>
      <c r="SRV227" s="440"/>
      <c r="SRW227" s="440"/>
      <c r="SRX227" s="440"/>
      <c r="SRY227" s="440"/>
      <c r="SRZ227" s="440"/>
      <c r="SSA227" s="440"/>
      <c r="SSB227" s="440"/>
      <c r="SSC227" s="440"/>
      <c r="SSD227" s="440"/>
      <c r="SSE227" s="440"/>
      <c r="SSF227" s="440"/>
      <c r="SSG227" s="440"/>
      <c r="SSH227" s="440"/>
      <c r="SSI227" s="440"/>
      <c r="SSJ227" s="440"/>
      <c r="SSK227" s="440"/>
      <c r="SSL227" s="440"/>
      <c r="SSM227" s="440"/>
      <c r="SSN227" s="440"/>
      <c r="SSO227" s="440"/>
      <c r="SSP227" s="440"/>
      <c r="SSQ227" s="440"/>
      <c r="SSR227" s="440"/>
      <c r="SSS227" s="440"/>
      <c r="SST227" s="440"/>
      <c r="SSU227" s="440"/>
      <c r="SSV227" s="440"/>
      <c r="SSW227" s="440"/>
      <c r="SSX227" s="440"/>
      <c r="SSY227" s="440"/>
      <c r="SSZ227" s="440"/>
      <c r="STA227" s="440"/>
      <c r="STB227" s="440"/>
      <c r="STC227" s="440"/>
      <c r="STD227" s="440"/>
      <c r="STE227" s="440"/>
      <c r="STF227" s="440"/>
      <c r="STG227" s="440"/>
      <c r="STH227" s="440"/>
      <c r="STI227" s="440"/>
      <c r="STJ227" s="440"/>
      <c r="STK227" s="440"/>
      <c r="STL227" s="440"/>
      <c r="STM227" s="440"/>
      <c r="STN227" s="440"/>
      <c r="STO227" s="440"/>
      <c r="STP227" s="440"/>
      <c r="STQ227" s="440"/>
      <c r="STR227" s="440"/>
      <c r="STS227" s="440"/>
      <c r="STT227" s="440"/>
      <c r="STU227" s="440"/>
      <c r="STV227" s="440"/>
      <c r="STW227" s="440"/>
      <c r="STX227" s="440"/>
      <c r="STY227" s="440"/>
      <c r="STZ227" s="440"/>
      <c r="SUA227" s="440"/>
      <c r="SUB227" s="440"/>
      <c r="SUC227" s="440"/>
      <c r="SUD227" s="440"/>
      <c r="SUE227" s="440"/>
      <c r="SUF227" s="440"/>
      <c r="SUG227" s="440"/>
      <c r="SUH227" s="440"/>
      <c r="SUI227" s="440"/>
      <c r="SUJ227" s="440"/>
      <c r="SUK227" s="440"/>
      <c r="SUL227" s="440"/>
      <c r="SUM227" s="440"/>
      <c r="SUN227" s="440"/>
      <c r="SUO227" s="440"/>
      <c r="SUP227" s="440"/>
      <c r="SUQ227" s="440"/>
      <c r="SUR227" s="440"/>
      <c r="SUS227" s="440"/>
      <c r="SUT227" s="440"/>
      <c r="SUU227" s="440"/>
      <c r="SUV227" s="440"/>
      <c r="SUW227" s="440"/>
      <c r="SUX227" s="440"/>
      <c r="SUY227" s="440"/>
      <c r="SUZ227" s="440"/>
      <c r="SVA227" s="440"/>
      <c r="SVB227" s="440"/>
      <c r="SVC227" s="440"/>
      <c r="SVD227" s="440"/>
      <c r="SVE227" s="440"/>
      <c r="SVF227" s="440"/>
      <c r="SVG227" s="440"/>
      <c r="SVH227" s="440"/>
      <c r="SVI227" s="440"/>
      <c r="SVJ227" s="440"/>
      <c r="SVK227" s="440"/>
      <c r="SVL227" s="440"/>
      <c r="SVM227" s="440"/>
      <c r="SVN227" s="440"/>
      <c r="SVO227" s="440"/>
      <c r="SVP227" s="440"/>
      <c r="SVQ227" s="440"/>
      <c r="SVR227" s="440"/>
      <c r="SVS227" s="440"/>
      <c r="SVT227" s="440"/>
      <c r="SVU227" s="440"/>
      <c r="SVV227" s="440"/>
      <c r="SVW227" s="440"/>
      <c r="SVX227" s="440"/>
      <c r="SVY227" s="440"/>
      <c r="SVZ227" s="440"/>
      <c r="SWA227" s="440"/>
      <c r="SWB227" s="440"/>
      <c r="SWC227" s="440"/>
      <c r="SWD227" s="440"/>
      <c r="SWE227" s="440"/>
      <c r="SWF227" s="440"/>
      <c r="SWG227" s="440"/>
      <c r="SWH227" s="440"/>
      <c r="SWI227" s="440"/>
      <c r="SWJ227" s="440"/>
      <c r="SWK227" s="440"/>
      <c r="SWL227" s="440"/>
      <c r="SWM227" s="440"/>
      <c r="SWN227" s="440"/>
      <c r="SWO227" s="440"/>
      <c r="SWP227" s="440"/>
      <c r="SWQ227" s="440"/>
      <c r="SWR227" s="440"/>
      <c r="SWS227" s="440"/>
      <c r="SWT227" s="440"/>
      <c r="SWU227" s="440"/>
      <c r="SWV227" s="440"/>
      <c r="SWW227" s="440"/>
      <c r="SWX227" s="440"/>
      <c r="SWY227" s="440"/>
      <c r="SWZ227" s="440"/>
      <c r="SXA227" s="440"/>
      <c r="SXB227" s="440"/>
      <c r="SXC227" s="440"/>
      <c r="SXD227" s="440"/>
      <c r="SXE227" s="440"/>
      <c r="SXF227" s="440"/>
      <c r="SXG227" s="440"/>
      <c r="SXH227" s="440"/>
      <c r="SXI227" s="440"/>
      <c r="SXJ227" s="440"/>
      <c r="SXK227" s="440"/>
      <c r="SXL227" s="440"/>
      <c r="SXM227" s="440"/>
      <c r="SXN227" s="440"/>
      <c r="SXO227" s="440"/>
      <c r="SXP227" s="440"/>
      <c r="SXQ227" s="440"/>
      <c r="SXR227" s="440"/>
      <c r="SXS227" s="440"/>
      <c r="SXT227" s="440"/>
      <c r="SXU227" s="440"/>
      <c r="SXV227" s="440"/>
      <c r="SXW227" s="440"/>
      <c r="SXX227" s="440"/>
      <c r="SXY227" s="440"/>
      <c r="SXZ227" s="440"/>
      <c r="SYA227" s="440"/>
      <c r="SYB227" s="440"/>
      <c r="SYC227" s="440"/>
      <c r="SYD227" s="440"/>
      <c r="SYE227" s="440"/>
      <c r="SYF227" s="440"/>
      <c r="SYG227" s="440"/>
      <c r="SYH227" s="440"/>
      <c r="SYI227" s="440"/>
      <c r="SYJ227" s="440"/>
      <c r="SYK227" s="440"/>
      <c r="SYL227" s="440"/>
      <c r="SYM227" s="440"/>
      <c r="SYN227" s="440"/>
      <c r="SYO227" s="440"/>
      <c r="SYP227" s="440"/>
      <c r="SYQ227" s="440"/>
      <c r="SYR227" s="440"/>
      <c r="SYS227" s="440"/>
      <c r="SYT227" s="440"/>
      <c r="SYU227" s="440"/>
      <c r="SYV227" s="440"/>
      <c r="SYW227" s="440"/>
      <c r="SYX227" s="440"/>
      <c r="SYY227" s="440"/>
      <c r="SYZ227" s="440"/>
      <c r="SZA227" s="440"/>
      <c r="SZB227" s="440"/>
      <c r="SZC227" s="440"/>
      <c r="SZD227" s="440"/>
      <c r="SZE227" s="440"/>
      <c r="SZF227" s="440"/>
      <c r="SZG227" s="440"/>
      <c r="SZH227" s="440"/>
      <c r="SZI227" s="440"/>
      <c r="SZJ227" s="440"/>
      <c r="SZK227" s="440"/>
      <c r="SZL227" s="440"/>
      <c r="SZM227" s="440"/>
      <c r="SZN227" s="440"/>
      <c r="SZO227" s="440"/>
      <c r="SZP227" s="440"/>
      <c r="SZQ227" s="440"/>
      <c r="SZR227" s="440"/>
      <c r="SZS227" s="440"/>
      <c r="SZT227" s="440"/>
      <c r="SZU227" s="440"/>
      <c r="SZV227" s="440"/>
      <c r="SZW227" s="440"/>
      <c r="SZX227" s="440"/>
      <c r="SZY227" s="440"/>
      <c r="SZZ227" s="440"/>
      <c r="TAA227" s="440"/>
      <c r="TAB227" s="440"/>
      <c r="TAC227" s="440"/>
      <c r="TAD227" s="440"/>
      <c r="TAE227" s="440"/>
      <c r="TAF227" s="440"/>
      <c r="TAG227" s="440"/>
      <c r="TAH227" s="440"/>
      <c r="TAI227" s="440"/>
      <c r="TAJ227" s="440"/>
      <c r="TAK227" s="440"/>
      <c r="TAL227" s="440"/>
      <c r="TAM227" s="440"/>
      <c r="TAN227" s="440"/>
      <c r="TAO227" s="440"/>
      <c r="TAP227" s="440"/>
      <c r="TAQ227" s="440"/>
      <c r="TAR227" s="440"/>
      <c r="TAS227" s="440"/>
      <c r="TAT227" s="440"/>
      <c r="TAU227" s="440"/>
      <c r="TAV227" s="440"/>
      <c r="TAW227" s="440"/>
      <c r="TAX227" s="440"/>
      <c r="TAY227" s="440"/>
      <c r="TAZ227" s="440"/>
      <c r="TBA227" s="440"/>
      <c r="TBB227" s="440"/>
      <c r="TBC227" s="440"/>
      <c r="TBD227" s="440"/>
      <c r="TBE227" s="440"/>
      <c r="TBF227" s="440"/>
      <c r="TBG227" s="440"/>
      <c r="TBH227" s="440"/>
      <c r="TBI227" s="440"/>
      <c r="TBJ227" s="440"/>
      <c r="TBK227" s="440"/>
      <c r="TBL227" s="440"/>
      <c r="TBM227" s="440"/>
      <c r="TBN227" s="440"/>
      <c r="TBO227" s="440"/>
      <c r="TBP227" s="440"/>
      <c r="TBQ227" s="440"/>
      <c r="TBR227" s="440"/>
      <c r="TBS227" s="440"/>
      <c r="TBT227" s="440"/>
      <c r="TBU227" s="440"/>
      <c r="TBV227" s="440"/>
      <c r="TBW227" s="440"/>
      <c r="TBX227" s="440"/>
      <c r="TBY227" s="440"/>
      <c r="TBZ227" s="440"/>
      <c r="TCA227" s="440"/>
      <c r="TCB227" s="440"/>
      <c r="TCC227" s="440"/>
      <c r="TCD227" s="440"/>
      <c r="TCE227" s="440"/>
      <c r="TCF227" s="440"/>
      <c r="TCG227" s="440"/>
      <c r="TCH227" s="440"/>
      <c r="TCI227" s="440"/>
      <c r="TCJ227" s="440"/>
      <c r="TCK227" s="440"/>
      <c r="TCL227" s="440"/>
      <c r="TCM227" s="440"/>
      <c r="TCN227" s="440"/>
      <c r="TCO227" s="440"/>
      <c r="TCP227" s="440"/>
      <c r="TCQ227" s="440"/>
      <c r="TCR227" s="440"/>
      <c r="TCS227" s="440"/>
      <c r="TCT227" s="440"/>
      <c r="TCU227" s="440"/>
      <c r="TCV227" s="440"/>
      <c r="TCW227" s="440"/>
      <c r="TCX227" s="440"/>
      <c r="TCY227" s="440"/>
      <c r="TCZ227" s="440"/>
      <c r="TDA227" s="440"/>
      <c r="TDB227" s="440"/>
      <c r="TDC227" s="440"/>
      <c r="TDD227" s="440"/>
      <c r="TDE227" s="440"/>
      <c r="TDF227" s="440"/>
      <c r="TDG227" s="440"/>
      <c r="TDH227" s="440"/>
      <c r="TDI227" s="440"/>
      <c r="TDJ227" s="440"/>
      <c r="TDK227" s="440"/>
      <c r="TDL227" s="440"/>
      <c r="TDM227" s="440"/>
      <c r="TDN227" s="440"/>
      <c r="TDO227" s="440"/>
      <c r="TDP227" s="440"/>
      <c r="TDQ227" s="440"/>
      <c r="TDR227" s="440"/>
      <c r="TDS227" s="440"/>
      <c r="TDT227" s="440"/>
      <c r="TDU227" s="440"/>
      <c r="TDV227" s="440"/>
      <c r="TDW227" s="440"/>
      <c r="TDX227" s="440"/>
      <c r="TDY227" s="440"/>
      <c r="TDZ227" s="440"/>
      <c r="TEA227" s="440"/>
      <c r="TEB227" s="440"/>
      <c r="TEC227" s="440"/>
      <c r="TED227" s="440"/>
      <c r="TEE227" s="440"/>
      <c r="TEF227" s="440"/>
      <c r="TEG227" s="440"/>
      <c r="TEH227" s="440"/>
      <c r="TEI227" s="440"/>
      <c r="TEJ227" s="440"/>
      <c r="TEK227" s="440"/>
      <c r="TEL227" s="440"/>
      <c r="TEM227" s="440"/>
      <c r="TEN227" s="440"/>
      <c r="TEO227" s="440"/>
      <c r="TEP227" s="440"/>
      <c r="TEQ227" s="440"/>
      <c r="TER227" s="440"/>
      <c r="TES227" s="440"/>
      <c r="TET227" s="440"/>
      <c r="TEU227" s="440"/>
      <c r="TEV227" s="440"/>
      <c r="TEW227" s="440"/>
      <c r="TEX227" s="440"/>
      <c r="TEY227" s="440"/>
      <c r="TEZ227" s="440"/>
      <c r="TFA227" s="440"/>
      <c r="TFB227" s="440"/>
      <c r="TFC227" s="440"/>
      <c r="TFD227" s="440"/>
      <c r="TFE227" s="440"/>
      <c r="TFF227" s="440"/>
      <c r="TFG227" s="440"/>
      <c r="TFH227" s="440"/>
      <c r="TFI227" s="440"/>
      <c r="TFJ227" s="440"/>
      <c r="TFK227" s="440"/>
      <c r="TFL227" s="440"/>
      <c r="TFM227" s="440"/>
      <c r="TFN227" s="440"/>
      <c r="TFO227" s="440"/>
      <c r="TFP227" s="440"/>
      <c r="TFQ227" s="440"/>
      <c r="TFR227" s="440"/>
      <c r="TFS227" s="440"/>
      <c r="TFT227" s="440"/>
      <c r="TFU227" s="440"/>
      <c r="TFV227" s="440"/>
      <c r="TFW227" s="440"/>
      <c r="TFX227" s="440"/>
      <c r="TFY227" s="440"/>
      <c r="TFZ227" s="440"/>
      <c r="TGA227" s="440"/>
      <c r="TGB227" s="440"/>
      <c r="TGC227" s="440"/>
      <c r="TGD227" s="440"/>
      <c r="TGE227" s="440"/>
      <c r="TGF227" s="440"/>
      <c r="TGG227" s="440"/>
      <c r="TGH227" s="440"/>
      <c r="TGI227" s="440"/>
      <c r="TGJ227" s="440"/>
      <c r="TGK227" s="440"/>
      <c r="TGL227" s="440"/>
      <c r="TGM227" s="440"/>
      <c r="TGN227" s="440"/>
      <c r="TGO227" s="440"/>
      <c r="TGP227" s="440"/>
      <c r="TGQ227" s="440"/>
      <c r="TGR227" s="440"/>
      <c r="TGS227" s="440"/>
      <c r="TGT227" s="440"/>
      <c r="TGU227" s="440"/>
      <c r="TGV227" s="440"/>
      <c r="TGW227" s="440"/>
      <c r="TGX227" s="440"/>
      <c r="TGY227" s="440"/>
      <c r="TGZ227" s="440"/>
      <c r="THA227" s="440"/>
      <c r="THB227" s="440"/>
      <c r="THC227" s="440"/>
      <c r="THD227" s="440"/>
      <c r="THE227" s="440"/>
      <c r="THF227" s="440"/>
      <c r="THG227" s="440"/>
      <c r="THH227" s="440"/>
      <c r="THI227" s="440"/>
      <c r="THJ227" s="440"/>
      <c r="THK227" s="440"/>
      <c r="THL227" s="440"/>
      <c r="THM227" s="440"/>
      <c r="THN227" s="440"/>
      <c r="THO227" s="440"/>
      <c r="THP227" s="440"/>
      <c r="THQ227" s="440"/>
      <c r="THR227" s="440"/>
      <c r="THS227" s="440"/>
      <c r="THT227" s="440"/>
      <c r="THU227" s="440"/>
      <c r="THV227" s="440"/>
      <c r="THW227" s="440"/>
      <c r="THX227" s="440"/>
      <c r="THY227" s="440"/>
      <c r="THZ227" s="440"/>
      <c r="TIA227" s="440"/>
      <c r="TIB227" s="440"/>
      <c r="TIC227" s="440"/>
      <c r="TID227" s="440"/>
      <c r="TIE227" s="440"/>
      <c r="TIF227" s="440"/>
      <c r="TIG227" s="440"/>
      <c r="TIH227" s="440"/>
      <c r="TII227" s="440"/>
      <c r="TIJ227" s="440"/>
      <c r="TIK227" s="440"/>
      <c r="TIL227" s="440"/>
      <c r="TIM227" s="440"/>
      <c r="TIN227" s="440"/>
      <c r="TIO227" s="440"/>
      <c r="TIP227" s="440"/>
      <c r="TIQ227" s="440"/>
      <c r="TIR227" s="440"/>
      <c r="TIS227" s="440"/>
      <c r="TIT227" s="440"/>
      <c r="TIU227" s="440"/>
      <c r="TIV227" s="440"/>
      <c r="TIW227" s="440"/>
      <c r="TIX227" s="440"/>
      <c r="TIY227" s="440"/>
      <c r="TIZ227" s="440"/>
      <c r="TJA227" s="440"/>
      <c r="TJB227" s="440"/>
      <c r="TJC227" s="440"/>
      <c r="TJD227" s="440"/>
      <c r="TJE227" s="440"/>
      <c r="TJF227" s="440"/>
      <c r="TJG227" s="440"/>
      <c r="TJH227" s="440"/>
      <c r="TJI227" s="440"/>
      <c r="TJJ227" s="440"/>
      <c r="TJK227" s="440"/>
      <c r="TJL227" s="440"/>
      <c r="TJM227" s="440"/>
      <c r="TJN227" s="440"/>
      <c r="TJO227" s="440"/>
      <c r="TJP227" s="440"/>
      <c r="TJQ227" s="440"/>
      <c r="TJR227" s="440"/>
      <c r="TJS227" s="440"/>
      <c r="TJT227" s="440"/>
      <c r="TJU227" s="440"/>
      <c r="TJV227" s="440"/>
      <c r="TJW227" s="440"/>
      <c r="TJX227" s="440"/>
      <c r="TJY227" s="440"/>
      <c r="TJZ227" s="440"/>
      <c r="TKA227" s="440"/>
      <c r="TKB227" s="440"/>
      <c r="TKC227" s="440"/>
      <c r="TKD227" s="440"/>
      <c r="TKE227" s="440"/>
      <c r="TKF227" s="440"/>
      <c r="TKG227" s="440"/>
      <c r="TKH227" s="440"/>
      <c r="TKI227" s="440"/>
      <c r="TKJ227" s="440"/>
      <c r="TKK227" s="440"/>
      <c r="TKL227" s="440"/>
      <c r="TKM227" s="440"/>
      <c r="TKN227" s="440"/>
      <c r="TKO227" s="440"/>
      <c r="TKP227" s="440"/>
      <c r="TKQ227" s="440"/>
      <c r="TKR227" s="440"/>
      <c r="TKS227" s="440"/>
      <c r="TKT227" s="440"/>
      <c r="TKU227" s="440"/>
      <c r="TKV227" s="440"/>
      <c r="TKW227" s="440"/>
      <c r="TKX227" s="440"/>
      <c r="TKY227" s="440"/>
      <c r="TKZ227" s="440"/>
      <c r="TLA227" s="440"/>
      <c r="TLB227" s="440"/>
      <c r="TLC227" s="440"/>
      <c r="TLD227" s="440"/>
      <c r="TLE227" s="440"/>
      <c r="TLF227" s="440"/>
      <c r="TLG227" s="440"/>
      <c r="TLH227" s="440"/>
      <c r="TLI227" s="440"/>
      <c r="TLJ227" s="440"/>
      <c r="TLK227" s="440"/>
      <c r="TLL227" s="440"/>
      <c r="TLM227" s="440"/>
      <c r="TLN227" s="440"/>
      <c r="TLO227" s="440"/>
      <c r="TLP227" s="440"/>
      <c r="TLQ227" s="440"/>
      <c r="TLR227" s="440"/>
      <c r="TLS227" s="440"/>
      <c r="TLT227" s="440"/>
      <c r="TLU227" s="440"/>
      <c r="TLV227" s="440"/>
      <c r="TLW227" s="440"/>
      <c r="TLX227" s="440"/>
      <c r="TLY227" s="440"/>
      <c r="TLZ227" s="440"/>
      <c r="TMA227" s="440"/>
      <c r="TMB227" s="440"/>
      <c r="TMC227" s="440"/>
      <c r="TMD227" s="440"/>
      <c r="TME227" s="440"/>
      <c r="TMF227" s="440"/>
      <c r="TMG227" s="440"/>
      <c r="TMH227" s="440"/>
      <c r="TMI227" s="440"/>
      <c r="TMJ227" s="440"/>
      <c r="TMK227" s="440"/>
      <c r="TML227" s="440"/>
      <c r="TMM227" s="440"/>
      <c r="TMN227" s="440"/>
      <c r="TMO227" s="440"/>
      <c r="TMP227" s="440"/>
      <c r="TMQ227" s="440"/>
      <c r="TMR227" s="440"/>
      <c r="TMS227" s="440"/>
      <c r="TMT227" s="440"/>
      <c r="TMU227" s="440"/>
      <c r="TMV227" s="440"/>
      <c r="TMW227" s="440"/>
      <c r="TMX227" s="440"/>
      <c r="TMY227" s="440"/>
      <c r="TMZ227" s="440"/>
      <c r="TNA227" s="440"/>
      <c r="TNB227" s="440"/>
      <c r="TNC227" s="440"/>
      <c r="TND227" s="440"/>
      <c r="TNE227" s="440"/>
      <c r="TNF227" s="440"/>
      <c r="TNG227" s="440"/>
      <c r="TNH227" s="440"/>
      <c r="TNI227" s="440"/>
      <c r="TNJ227" s="440"/>
      <c r="TNK227" s="440"/>
      <c r="TNL227" s="440"/>
      <c r="TNM227" s="440"/>
      <c r="TNN227" s="440"/>
      <c r="TNO227" s="440"/>
      <c r="TNP227" s="440"/>
      <c r="TNQ227" s="440"/>
      <c r="TNR227" s="440"/>
      <c r="TNS227" s="440"/>
      <c r="TNT227" s="440"/>
      <c r="TNU227" s="440"/>
      <c r="TNV227" s="440"/>
      <c r="TNW227" s="440"/>
      <c r="TNX227" s="440"/>
      <c r="TNY227" s="440"/>
      <c r="TNZ227" s="440"/>
      <c r="TOA227" s="440"/>
      <c r="TOB227" s="440"/>
      <c r="TOC227" s="440"/>
      <c r="TOD227" s="440"/>
      <c r="TOE227" s="440"/>
      <c r="TOF227" s="440"/>
      <c r="TOG227" s="440"/>
      <c r="TOH227" s="440"/>
      <c r="TOI227" s="440"/>
      <c r="TOJ227" s="440"/>
      <c r="TOK227" s="440"/>
      <c r="TOL227" s="440"/>
      <c r="TOM227" s="440"/>
      <c r="TON227" s="440"/>
      <c r="TOO227" s="440"/>
      <c r="TOP227" s="440"/>
      <c r="TOQ227" s="440"/>
      <c r="TOR227" s="440"/>
      <c r="TOS227" s="440"/>
      <c r="TOT227" s="440"/>
      <c r="TOU227" s="440"/>
      <c r="TOV227" s="440"/>
      <c r="TOW227" s="440"/>
      <c r="TOX227" s="440"/>
      <c r="TOY227" s="440"/>
      <c r="TOZ227" s="440"/>
      <c r="TPA227" s="440"/>
      <c r="TPB227" s="440"/>
      <c r="TPC227" s="440"/>
      <c r="TPD227" s="440"/>
      <c r="TPE227" s="440"/>
      <c r="TPF227" s="440"/>
      <c r="TPG227" s="440"/>
      <c r="TPH227" s="440"/>
      <c r="TPI227" s="440"/>
      <c r="TPJ227" s="440"/>
      <c r="TPK227" s="440"/>
      <c r="TPL227" s="440"/>
      <c r="TPM227" s="440"/>
      <c r="TPN227" s="440"/>
      <c r="TPO227" s="440"/>
      <c r="TPP227" s="440"/>
      <c r="TPQ227" s="440"/>
      <c r="TPR227" s="440"/>
      <c r="TPS227" s="440"/>
      <c r="TPT227" s="440"/>
      <c r="TPU227" s="440"/>
      <c r="TPV227" s="440"/>
      <c r="TPW227" s="440"/>
      <c r="TPX227" s="440"/>
      <c r="TPY227" s="440"/>
      <c r="TPZ227" s="440"/>
      <c r="TQA227" s="440"/>
      <c r="TQB227" s="440"/>
      <c r="TQC227" s="440"/>
      <c r="TQD227" s="440"/>
      <c r="TQE227" s="440"/>
      <c r="TQF227" s="440"/>
      <c r="TQG227" s="440"/>
      <c r="TQH227" s="440"/>
      <c r="TQI227" s="440"/>
      <c r="TQJ227" s="440"/>
      <c r="TQK227" s="440"/>
      <c r="TQL227" s="440"/>
      <c r="TQM227" s="440"/>
      <c r="TQN227" s="440"/>
      <c r="TQO227" s="440"/>
      <c r="TQP227" s="440"/>
      <c r="TQQ227" s="440"/>
      <c r="TQR227" s="440"/>
      <c r="TQS227" s="440"/>
      <c r="TQT227" s="440"/>
      <c r="TQU227" s="440"/>
      <c r="TQV227" s="440"/>
      <c r="TQW227" s="440"/>
      <c r="TQX227" s="440"/>
      <c r="TQY227" s="440"/>
      <c r="TQZ227" s="440"/>
      <c r="TRA227" s="440"/>
      <c r="TRB227" s="440"/>
      <c r="TRC227" s="440"/>
      <c r="TRD227" s="440"/>
      <c r="TRE227" s="440"/>
      <c r="TRF227" s="440"/>
      <c r="TRG227" s="440"/>
      <c r="TRH227" s="440"/>
      <c r="TRI227" s="440"/>
      <c r="TRJ227" s="440"/>
      <c r="TRK227" s="440"/>
      <c r="TRL227" s="440"/>
      <c r="TRM227" s="440"/>
      <c r="TRN227" s="440"/>
      <c r="TRO227" s="440"/>
      <c r="TRP227" s="440"/>
      <c r="TRQ227" s="440"/>
      <c r="TRR227" s="440"/>
      <c r="TRS227" s="440"/>
      <c r="TRT227" s="440"/>
      <c r="TRU227" s="440"/>
      <c r="TRV227" s="440"/>
      <c r="TRW227" s="440"/>
      <c r="TRX227" s="440"/>
      <c r="TRY227" s="440"/>
      <c r="TRZ227" s="440"/>
      <c r="TSA227" s="440"/>
      <c r="TSB227" s="440"/>
      <c r="TSC227" s="440"/>
      <c r="TSD227" s="440"/>
      <c r="TSE227" s="440"/>
      <c r="TSF227" s="440"/>
      <c r="TSG227" s="440"/>
      <c r="TSH227" s="440"/>
      <c r="TSI227" s="440"/>
      <c r="TSJ227" s="440"/>
      <c r="TSK227" s="440"/>
      <c r="TSL227" s="440"/>
      <c r="TSM227" s="440"/>
      <c r="TSN227" s="440"/>
      <c r="TSO227" s="440"/>
      <c r="TSP227" s="440"/>
      <c r="TSQ227" s="440"/>
      <c r="TSR227" s="440"/>
      <c r="TSS227" s="440"/>
      <c r="TST227" s="440"/>
      <c r="TSU227" s="440"/>
      <c r="TSV227" s="440"/>
      <c r="TSW227" s="440"/>
      <c r="TSX227" s="440"/>
      <c r="TSY227" s="440"/>
      <c r="TSZ227" s="440"/>
      <c r="TTA227" s="440"/>
      <c r="TTB227" s="440"/>
      <c r="TTC227" s="440"/>
      <c r="TTD227" s="440"/>
      <c r="TTE227" s="440"/>
      <c r="TTF227" s="440"/>
      <c r="TTG227" s="440"/>
      <c r="TTH227" s="440"/>
      <c r="TTI227" s="440"/>
      <c r="TTJ227" s="440"/>
      <c r="TTK227" s="440"/>
      <c r="TTL227" s="440"/>
      <c r="TTM227" s="440"/>
      <c r="TTN227" s="440"/>
      <c r="TTO227" s="440"/>
      <c r="TTP227" s="440"/>
      <c r="TTQ227" s="440"/>
      <c r="TTR227" s="440"/>
      <c r="TTS227" s="440"/>
      <c r="TTT227" s="440"/>
      <c r="TTU227" s="440"/>
      <c r="TTV227" s="440"/>
      <c r="TTW227" s="440"/>
      <c r="TTX227" s="440"/>
      <c r="TTY227" s="440"/>
      <c r="TTZ227" s="440"/>
      <c r="TUA227" s="440"/>
      <c r="TUB227" s="440"/>
      <c r="TUC227" s="440"/>
      <c r="TUD227" s="440"/>
      <c r="TUE227" s="440"/>
      <c r="TUF227" s="440"/>
      <c r="TUG227" s="440"/>
      <c r="TUH227" s="440"/>
      <c r="TUI227" s="440"/>
      <c r="TUJ227" s="440"/>
      <c r="TUK227" s="440"/>
      <c r="TUL227" s="440"/>
      <c r="TUM227" s="440"/>
      <c r="TUN227" s="440"/>
      <c r="TUO227" s="440"/>
      <c r="TUP227" s="440"/>
      <c r="TUQ227" s="440"/>
      <c r="TUR227" s="440"/>
      <c r="TUS227" s="440"/>
      <c r="TUT227" s="440"/>
      <c r="TUU227" s="440"/>
      <c r="TUV227" s="440"/>
      <c r="TUW227" s="440"/>
      <c r="TUX227" s="440"/>
      <c r="TUY227" s="440"/>
      <c r="TUZ227" s="440"/>
      <c r="TVA227" s="440"/>
      <c r="TVB227" s="440"/>
      <c r="TVC227" s="440"/>
      <c r="TVD227" s="440"/>
      <c r="TVE227" s="440"/>
      <c r="TVF227" s="440"/>
      <c r="TVG227" s="440"/>
      <c r="TVH227" s="440"/>
      <c r="TVI227" s="440"/>
      <c r="TVJ227" s="440"/>
      <c r="TVK227" s="440"/>
      <c r="TVL227" s="440"/>
      <c r="TVM227" s="440"/>
      <c r="TVN227" s="440"/>
      <c r="TVO227" s="440"/>
      <c r="TVP227" s="440"/>
      <c r="TVQ227" s="440"/>
      <c r="TVR227" s="440"/>
      <c r="TVS227" s="440"/>
      <c r="TVT227" s="440"/>
      <c r="TVU227" s="440"/>
      <c r="TVV227" s="440"/>
      <c r="TVW227" s="440"/>
      <c r="TVX227" s="440"/>
      <c r="TVY227" s="440"/>
      <c r="TVZ227" s="440"/>
      <c r="TWA227" s="440"/>
      <c r="TWB227" s="440"/>
      <c r="TWC227" s="440"/>
      <c r="TWD227" s="440"/>
      <c r="TWE227" s="440"/>
      <c r="TWF227" s="440"/>
      <c r="TWG227" s="440"/>
      <c r="TWH227" s="440"/>
      <c r="TWI227" s="440"/>
      <c r="TWJ227" s="440"/>
      <c r="TWK227" s="440"/>
      <c r="TWL227" s="440"/>
      <c r="TWM227" s="440"/>
      <c r="TWN227" s="440"/>
      <c r="TWO227" s="440"/>
      <c r="TWP227" s="440"/>
      <c r="TWQ227" s="440"/>
      <c r="TWR227" s="440"/>
      <c r="TWS227" s="440"/>
      <c r="TWT227" s="440"/>
      <c r="TWU227" s="440"/>
      <c r="TWV227" s="440"/>
      <c r="TWW227" s="440"/>
      <c r="TWX227" s="440"/>
      <c r="TWY227" s="440"/>
      <c r="TWZ227" s="440"/>
      <c r="TXA227" s="440"/>
      <c r="TXB227" s="440"/>
      <c r="TXC227" s="440"/>
      <c r="TXD227" s="440"/>
      <c r="TXE227" s="440"/>
      <c r="TXF227" s="440"/>
      <c r="TXG227" s="440"/>
      <c r="TXH227" s="440"/>
      <c r="TXI227" s="440"/>
      <c r="TXJ227" s="440"/>
      <c r="TXK227" s="440"/>
      <c r="TXL227" s="440"/>
      <c r="TXM227" s="440"/>
      <c r="TXN227" s="440"/>
      <c r="TXO227" s="440"/>
      <c r="TXP227" s="440"/>
      <c r="TXQ227" s="440"/>
      <c r="TXR227" s="440"/>
      <c r="TXS227" s="440"/>
      <c r="TXT227" s="440"/>
      <c r="TXU227" s="440"/>
      <c r="TXV227" s="440"/>
      <c r="TXW227" s="440"/>
      <c r="TXX227" s="440"/>
      <c r="TXY227" s="440"/>
      <c r="TXZ227" s="440"/>
      <c r="TYA227" s="440"/>
      <c r="TYB227" s="440"/>
      <c r="TYC227" s="440"/>
      <c r="TYD227" s="440"/>
      <c r="TYE227" s="440"/>
      <c r="TYF227" s="440"/>
      <c r="TYG227" s="440"/>
      <c r="TYH227" s="440"/>
      <c r="TYI227" s="440"/>
      <c r="TYJ227" s="440"/>
      <c r="TYK227" s="440"/>
      <c r="TYL227" s="440"/>
      <c r="TYM227" s="440"/>
      <c r="TYN227" s="440"/>
      <c r="TYO227" s="440"/>
      <c r="TYP227" s="440"/>
      <c r="TYQ227" s="440"/>
      <c r="TYR227" s="440"/>
      <c r="TYS227" s="440"/>
      <c r="TYT227" s="440"/>
      <c r="TYU227" s="440"/>
      <c r="TYV227" s="440"/>
      <c r="TYW227" s="440"/>
      <c r="TYX227" s="440"/>
      <c r="TYY227" s="440"/>
      <c r="TYZ227" s="440"/>
      <c r="TZA227" s="440"/>
      <c r="TZB227" s="440"/>
      <c r="TZC227" s="440"/>
      <c r="TZD227" s="440"/>
      <c r="TZE227" s="440"/>
      <c r="TZF227" s="440"/>
      <c r="TZG227" s="440"/>
      <c r="TZH227" s="440"/>
      <c r="TZI227" s="440"/>
      <c r="TZJ227" s="440"/>
      <c r="TZK227" s="440"/>
      <c r="TZL227" s="440"/>
      <c r="TZM227" s="440"/>
      <c r="TZN227" s="440"/>
      <c r="TZO227" s="440"/>
      <c r="TZP227" s="440"/>
      <c r="TZQ227" s="440"/>
      <c r="TZR227" s="440"/>
      <c r="TZS227" s="440"/>
      <c r="TZT227" s="440"/>
      <c r="TZU227" s="440"/>
      <c r="TZV227" s="440"/>
      <c r="TZW227" s="440"/>
      <c r="TZX227" s="440"/>
      <c r="TZY227" s="440"/>
      <c r="TZZ227" s="440"/>
      <c r="UAA227" s="440"/>
      <c r="UAB227" s="440"/>
      <c r="UAC227" s="440"/>
      <c r="UAD227" s="440"/>
      <c r="UAE227" s="440"/>
      <c r="UAF227" s="440"/>
      <c r="UAG227" s="440"/>
      <c r="UAH227" s="440"/>
      <c r="UAI227" s="440"/>
      <c r="UAJ227" s="440"/>
      <c r="UAK227" s="440"/>
      <c r="UAL227" s="440"/>
      <c r="UAM227" s="440"/>
      <c r="UAN227" s="440"/>
      <c r="UAO227" s="440"/>
      <c r="UAP227" s="440"/>
      <c r="UAQ227" s="440"/>
      <c r="UAR227" s="440"/>
      <c r="UAS227" s="440"/>
      <c r="UAT227" s="440"/>
      <c r="UAU227" s="440"/>
      <c r="UAV227" s="440"/>
      <c r="UAW227" s="440"/>
      <c r="UAX227" s="440"/>
      <c r="UAY227" s="440"/>
      <c r="UAZ227" s="440"/>
      <c r="UBA227" s="440"/>
      <c r="UBB227" s="440"/>
      <c r="UBC227" s="440"/>
      <c r="UBD227" s="440"/>
      <c r="UBE227" s="440"/>
      <c r="UBF227" s="440"/>
      <c r="UBG227" s="440"/>
      <c r="UBH227" s="440"/>
      <c r="UBI227" s="440"/>
      <c r="UBJ227" s="440"/>
      <c r="UBK227" s="440"/>
      <c r="UBL227" s="440"/>
      <c r="UBM227" s="440"/>
      <c r="UBN227" s="440"/>
      <c r="UBO227" s="440"/>
      <c r="UBP227" s="440"/>
      <c r="UBQ227" s="440"/>
      <c r="UBR227" s="440"/>
      <c r="UBS227" s="440"/>
      <c r="UBT227" s="440"/>
      <c r="UBU227" s="440"/>
      <c r="UBV227" s="440"/>
      <c r="UBW227" s="440"/>
      <c r="UBX227" s="440"/>
      <c r="UBY227" s="440"/>
      <c r="UBZ227" s="440"/>
      <c r="UCA227" s="440"/>
      <c r="UCB227" s="440"/>
      <c r="UCC227" s="440"/>
      <c r="UCD227" s="440"/>
      <c r="UCE227" s="440"/>
      <c r="UCF227" s="440"/>
      <c r="UCG227" s="440"/>
      <c r="UCH227" s="440"/>
      <c r="UCI227" s="440"/>
      <c r="UCJ227" s="440"/>
      <c r="UCK227" s="440"/>
      <c r="UCL227" s="440"/>
      <c r="UCM227" s="440"/>
      <c r="UCN227" s="440"/>
      <c r="UCO227" s="440"/>
      <c r="UCP227" s="440"/>
      <c r="UCQ227" s="440"/>
      <c r="UCR227" s="440"/>
      <c r="UCS227" s="440"/>
      <c r="UCT227" s="440"/>
      <c r="UCU227" s="440"/>
      <c r="UCV227" s="440"/>
      <c r="UCW227" s="440"/>
      <c r="UCX227" s="440"/>
      <c r="UCY227" s="440"/>
      <c r="UCZ227" s="440"/>
      <c r="UDA227" s="440"/>
      <c r="UDB227" s="440"/>
      <c r="UDC227" s="440"/>
      <c r="UDD227" s="440"/>
      <c r="UDE227" s="440"/>
      <c r="UDF227" s="440"/>
      <c r="UDG227" s="440"/>
      <c r="UDH227" s="440"/>
      <c r="UDI227" s="440"/>
      <c r="UDJ227" s="440"/>
      <c r="UDK227" s="440"/>
      <c r="UDL227" s="440"/>
      <c r="UDM227" s="440"/>
      <c r="UDN227" s="440"/>
      <c r="UDO227" s="440"/>
      <c r="UDP227" s="440"/>
      <c r="UDQ227" s="440"/>
      <c r="UDR227" s="440"/>
      <c r="UDS227" s="440"/>
      <c r="UDT227" s="440"/>
      <c r="UDU227" s="440"/>
      <c r="UDV227" s="440"/>
      <c r="UDW227" s="440"/>
      <c r="UDX227" s="440"/>
      <c r="UDY227" s="440"/>
      <c r="UDZ227" s="440"/>
      <c r="UEA227" s="440"/>
      <c r="UEB227" s="440"/>
      <c r="UEC227" s="440"/>
      <c r="UED227" s="440"/>
      <c r="UEE227" s="440"/>
      <c r="UEF227" s="440"/>
      <c r="UEG227" s="440"/>
      <c r="UEH227" s="440"/>
      <c r="UEI227" s="440"/>
      <c r="UEJ227" s="440"/>
      <c r="UEK227" s="440"/>
      <c r="UEL227" s="440"/>
      <c r="UEM227" s="440"/>
      <c r="UEN227" s="440"/>
      <c r="UEO227" s="440"/>
      <c r="UEP227" s="440"/>
      <c r="UEQ227" s="440"/>
      <c r="UER227" s="440"/>
      <c r="UES227" s="440"/>
      <c r="UET227" s="440"/>
      <c r="UEU227" s="440"/>
      <c r="UEV227" s="440"/>
      <c r="UEW227" s="440"/>
      <c r="UEX227" s="440"/>
      <c r="UEY227" s="440"/>
      <c r="UEZ227" s="440"/>
      <c r="UFA227" s="440"/>
      <c r="UFB227" s="440"/>
      <c r="UFC227" s="440"/>
      <c r="UFD227" s="440"/>
      <c r="UFE227" s="440"/>
      <c r="UFF227" s="440"/>
      <c r="UFG227" s="440"/>
      <c r="UFH227" s="440"/>
      <c r="UFI227" s="440"/>
      <c r="UFJ227" s="440"/>
      <c r="UFK227" s="440"/>
      <c r="UFL227" s="440"/>
      <c r="UFM227" s="440"/>
      <c r="UFN227" s="440"/>
      <c r="UFO227" s="440"/>
      <c r="UFP227" s="440"/>
      <c r="UFQ227" s="440"/>
      <c r="UFR227" s="440"/>
      <c r="UFS227" s="440"/>
      <c r="UFT227" s="440"/>
      <c r="UFU227" s="440"/>
      <c r="UFV227" s="440"/>
      <c r="UFW227" s="440"/>
      <c r="UFX227" s="440"/>
      <c r="UFY227" s="440"/>
      <c r="UFZ227" s="440"/>
      <c r="UGA227" s="440"/>
      <c r="UGB227" s="440"/>
      <c r="UGC227" s="440"/>
      <c r="UGD227" s="440"/>
      <c r="UGE227" s="440"/>
      <c r="UGF227" s="440"/>
      <c r="UGG227" s="440"/>
      <c r="UGH227" s="440"/>
      <c r="UGI227" s="440"/>
      <c r="UGJ227" s="440"/>
      <c r="UGK227" s="440"/>
      <c r="UGL227" s="440"/>
      <c r="UGM227" s="440"/>
      <c r="UGN227" s="440"/>
      <c r="UGO227" s="440"/>
      <c r="UGP227" s="440"/>
      <c r="UGQ227" s="440"/>
      <c r="UGR227" s="440"/>
      <c r="UGS227" s="440"/>
      <c r="UGT227" s="440"/>
      <c r="UGU227" s="440"/>
      <c r="UGV227" s="440"/>
      <c r="UGW227" s="440"/>
      <c r="UGX227" s="440"/>
      <c r="UGY227" s="440"/>
      <c r="UGZ227" s="440"/>
      <c r="UHA227" s="440"/>
      <c r="UHB227" s="440"/>
      <c r="UHC227" s="440"/>
      <c r="UHD227" s="440"/>
      <c r="UHE227" s="440"/>
      <c r="UHF227" s="440"/>
      <c r="UHG227" s="440"/>
      <c r="UHH227" s="440"/>
      <c r="UHI227" s="440"/>
      <c r="UHJ227" s="440"/>
      <c r="UHK227" s="440"/>
      <c r="UHL227" s="440"/>
      <c r="UHM227" s="440"/>
      <c r="UHN227" s="440"/>
      <c r="UHO227" s="440"/>
      <c r="UHP227" s="440"/>
      <c r="UHQ227" s="440"/>
      <c r="UHR227" s="440"/>
      <c r="UHS227" s="440"/>
      <c r="UHT227" s="440"/>
      <c r="UHU227" s="440"/>
      <c r="UHV227" s="440"/>
      <c r="UHW227" s="440"/>
      <c r="UHX227" s="440"/>
      <c r="UHY227" s="440"/>
      <c r="UHZ227" s="440"/>
      <c r="UIA227" s="440"/>
      <c r="UIB227" s="440"/>
      <c r="UIC227" s="440"/>
      <c r="UID227" s="440"/>
      <c r="UIE227" s="440"/>
      <c r="UIF227" s="440"/>
      <c r="UIG227" s="440"/>
      <c r="UIH227" s="440"/>
      <c r="UII227" s="440"/>
      <c r="UIJ227" s="440"/>
      <c r="UIK227" s="440"/>
      <c r="UIL227" s="440"/>
      <c r="UIM227" s="440"/>
      <c r="UIN227" s="440"/>
      <c r="UIO227" s="440"/>
      <c r="UIP227" s="440"/>
      <c r="UIQ227" s="440"/>
      <c r="UIR227" s="440"/>
      <c r="UIS227" s="440"/>
      <c r="UIT227" s="440"/>
      <c r="UIU227" s="440"/>
      <c r="UIV227" s="440"/>
      <c r="UIW227" s="440"/>
      <c r="UIX227" s="440"/>
      <c r="UIY227" s="440"/>
      <c r="UIZ227" s="440"/>
      <c r="UJA227" s="440"/>
      <c r="UJB227" s="440"/>
      <c r="UJC227" s="440"/>
      <c r="UJD227" s="440"/>
      <c r="UJE227" s="440"/>
      <c r="UJF227" s="440"/>
      <c r="UJG227" s="440"/>
      <c r="UJH227" s="440"/>
      <c r="UJI227" s="440"/>
      <c r="UJJ227" s="440"/>
      <c r="UJK227" s="440"/>
      <c r="UJL227" s="440"/>
      <c r="UJM227" s="440"/>
      <c r="UJN227" s="440"/>
      <c r="UJO227" s="440"/>
      <c r="UJP227" s="440"/>
      <c r="UJQ227" s="440"/>
      <c r="UJR227" s="440"/>
      <c r="UJS227" s="440"/>
      <c r="UJT227" s="440"/>
      <c r="UJU227" s="440"/>
      <c r="UJV227" s="440"/>
      <c r="UJW227" s="440"/>
      <c r="UJX227" s="440"/>
      <c r="UJY227" s="440"/>
      <c r="UJZ227" s="440"/>
      <c r="UKA227" s="440"/>
      <c r="UKB227" s="440"/>
      <c r="UKC227" s="440"/>
      <c r="UKD227" s="440"/>
      <c r="UKE227" s="440"/>
      <c r="UKF227" s="440"/>
      <c r="UKG227" s="440"/>
      <c r="UKH227" s="440"/>
      <c r="UKI227" s="440"/>
      <c r="UKJ227" s="440"/>
      <c r="UKK227" s="440"/>
      <c r="UKL227" s="440"/>
      <c r="UKM227" s="440"/>
      <c r="UKN227" s="440"/>
      <c r="UKO227" s="440"/>
      <c r="UKP227" s="440"/>
      <c r="UKQ227" s="440"/>
      <c r="UKR227" s="440"/>
      <c r="UKS227" s="440"/>
      <c r="UKT227" s="440"/>
      <c r="UKU227" s="440"/>
      <c r="UKV227" s="440"/>
      <c r="UKW227" s="440"/>
      <c r="UKX227" s="440"/>
      <c r="UKY227" s="440"/>
      <c r="UKZ227" s="440"/>
      <c r="ULA227" s="440"/>
      <c r="ULB227" s="440"/>
      <c r="ULC227" s="440"/>
      <c r="ULD227" s="440"/>
      <c r="ULE227" s="440"/>
      <c r="ULF227" s="440"/>
      <c r="ULG227" s="440"/>
      <c r="ULH227" s="440"/>
      <c r="ULI227" s="440"/>
      <c r="ULJ227" s="440"/>
      <c r="ULK227" s="440"/>
      <c r="ULL227" s="440"/>
      <c r="ULM227" s="440"/>
      <c r="ULN227" s="440"/>
      <c r="ULO227" s="440"/>
      <c r="ULP227" s="440"/>
      <c r="ULQ227" s="440"/>
      <c r="ULR227" s="440"/>
      <c r="ULS227" s="440"/>
      <c r="ULT227" s="440"/>
      <c r="ULU227" s="440"/>
      <c r="ULV227" s="440"/>
      <c r="ULW227" s="440"/>
      <c r="ULX227" s="440"/>
      <c r="ULY227" s="440"/>
      <c r="ULZ227" s="440"/>
      <c r="UMA227" s="440"/>
      <c r="UMB227" s="440"/>
      <c r="UMC227" s="440"/>
      <c r="UMD227" s="440"/>
      <c r="UME227" s="440"/>
      <c r="UMF227" s="440"/>
      <c r="UMG227" s="440"/>
      <c r="UMH227" s="440"/>
      <c r="UMI227" s="440"/>
      <c r="UMJ227" s="440"/>
      <c r="UMK227" s="440"/>
      <c r="UML227" s="440"/>
      <c r="UMM227" s="440"/>
      <c r="UMN227" s="440"/>
      <c r="UMO227" s="440"/>
      <c r="UMP227" s="440"/>
      <c r="UMQ227" s="440"/>
      <c r="UMR227" s="440"/>
      <c r="UMS227" s="440"/>
      <c r="UMT227" s="440"/>
      <c r="UMU227" s="440"/>
      <c r="UMV227" s="440"/>
      <c r="UMW227" s="440"/>
      <c r="UMX227" s="440"/>
      <c r="UMY227" s="440"/>
      <c r="UMZ227" s="440"/>
      <c r="UNA227" s="440"/>
      <c r="UNB227" s="440"/>
      <c r="UNC227" s="440"/>
      <c r="UND227" s="440"/>
      <c r="UNE227" s="440"/>
      <c r="UNF227" s="440"/>
      <c r="UNG227" s="440"/>
      <c r="UNH227" s="440"/>
      <c r="UNI227" s="440"/>
      <c r="UNJ227" s="440"/>
      <c r="UNK227" s="440"/>
      <c r="UNL227" s="440"/>
      <c r="UNM227" s="440"/>
      <c r="UNN227" s="440"/>
      <c r="UNO227" s="440"/>
      <c r="UNP227" s="440"/>
      <c r="UNQ227" s="440"/>
      <c r="UNR227" s="440"/>
      <c r="UNS227" s="440"/>
      <c r="UNT227" s="440"/>
      <c r="UNU227" s="440"/>
      <c r="UNV227" s="440"/>
      <c r="UNW227" s="440"/>
      <c r="UNX227" s="440"/>
      <c r="UNY227" s="440"/>
      <c r="UNZ227" s="440"/>
      <c r="UOA227" s="440"/>
      <c r="UOB227" s="440"/>
      <c r="UOC227" s="440"/>
      <c r="UOD227" s="440"/>
      <c r="UOE227" s="440"/>
      <c r="UOF227" s="440"/>
      <c r="UOG227" s="440"/>
      <c r="UOH227" s="440"/>
      <c r="UOI227" s="440"/>
      <c r="UOJ227" s="440"/>
      <c r="UOK227" s="440"/>
      <c r="UOL227" s="440"/>
      <c r="UOM227" s="440"/>
      <c r="UON227" s="440"/>
      <c r="UOO227" s="440"/>
      <c r="UOP227" s="440"/>
      <c r="UOQ227" s="440"/>
      <c r="UOR227" s="440"/>
      <c r="UOS227" s="440"/>
      <c r="UOT227" s="440"/>
      <c r="UOU227" s="440"/>
      <c r="UOV227" s="440"/>
      <c r="UOW227" s="440"/>
      <c r="UOX227" s="440"/>
      <c r="UOY227" s="440"/>
      <c r="UOZ227" s="440"/>
      <c r="UPA227" s="440"/>
      <c r="UPB227" s="440"/>
      <c r="UPC227" s="440"/>
      <c r="UPD227" s="440"/>
      <c r="UPE227" s="440"/>
      <c r="UPF227" s="440"/>
      <c r="UPG227" s="440"/>
      <c r="UPH227" s="440"/>
      <c r="UPI227" s="440"/>
      <c r="UPJ227" s="440"/>
      <c r="UPK227" s="440"/>
      <c r="UPL227" s="440"/>
      <c r="UPM227" s="440"/>
      <c r="UPN227" s="440"/>
      <c r="UPO227" s="440"/>
      <c r="UPP227" s="440"/>
      <c r="UPQ227" s="440"/>
      <c r="UPR227" s="440"/>
      <c r="UPS227" s="440"/>
      <c r="UPT227" s="440"/>
      <c r="UPU227" s="440"/>
      <c r="UPV227" s="440"/>
      <c r="UPW227" s="440"/>
      <c r="UPX227" s="440"/>
      <c r="UPY227" s="440"/>
      <c r="UPZ227" s="440"/>
      <c r="UQA227" s="440"/>
      <c r="UQB227" s="440"/>
      <c r="UQC227" s="440"/>
      <c r="UQD227" s="440"/>
      <c r="UQE227" s="440"/>
      <c r="UQF227" s="440"/>
      <c r="UQG227" s="440"/>
      <c r="UQH227" s="440"/>
      <c r="UQI227" s="440"/>
      <c r="UQJ227" s="440"/>
      <c r="UQK227" s="440"/>
      <c r="UQL227" s="440"/>
      <c r="UQM227" s="440"/>
      <c r="UQN227" s="440"/>
      <c r="UQO227" s="440"/>
      <c r="UQP227" s="440"/>
      <c r="UQQ227" s="440"/>
      <c r="UQR227" s="440"/>
      <c r="UQS227" s="440"/>
      <c r="UQT227" s="440"/>
      <c r="UQU227" s="440"/>
      <c r="UQV227" s="440"/>
      <c r="UQW227" s="440"/>
      <c r="UQX227" s="440"/>
      <c r="UQY227" s="440"/>
      <c r="UQZ227" s="440"/>
      <c r="URA227" s="440"/>
      <c r="URB227" s="440"/>
      <c r="URC227" s="440"/>
      <c r="URD227" s="440"/>
      <c r="URE227" s="440"/>
      <c r="URF227" s="440"/>
      <c r="URG227" s="440"/>
      <c r="URH227" s="440"/>
      <c r="URI227" s="440"/>
      <c r="URJ227" s="440"/>
      <c r="URK227" s="440"/>
      <c r="URL227" s="440"/>
      <c r="URM227" s="440"/>
      <c r="URN227" s="440"/>
      <c r="URO227" s="440"/>
      <c r="URP227" s="440"/>
      <c r="URQ227" s="440"/>
      <c r="URR227" s="440"/>
      <c r="URS227" s="440"/>
      <c r="URT227" s="440"/>
      <c r="URU227" s="440"/>
      <c r="URV227" s="440"/>
      <c r="URW227" s="440"/>
      <c r="URX227" s="440"/>
      <c r="URY227" s="440"/>
      <c r="URZ227" s="440"/>
      <c r="USA227" s="440"/>
      <c r="USB227" s="440"/>
      <c r="USC227" s="440"/>
      <c r="USD227" s="440"/>
      <c r="USE227" s="440"/>
      <c r="USF227" s="440"/>
      <c r="USG227" s="440"/>
      <c r="USH227" s="440"/>
      <c r="USI227" s="440"/>
      <c r="USJ227" s="440"/>
      <c r="USK227" s="440"/>
      <c r="USL227" s="440"/>
      <c r="USM227" s="440"/>
      <c r="USN227" s="440"/>
      <c r="USO227" s="440"/>
      <c r="USP227" s="440"/>
      <c r="USQ227" s="440"/>
      <c r="USR227" s="440"/>
      <c r="USS227" s="440"/>
      <c r="UST227" s="440"/>
      <c r="USU227" s="440"/>
      <c r="USV227" s="440"/>
      <c r="USW227" s="440"/>
      <c r="USX227" s="440"/>
      <c r="USY227" s="440"/>
      <c r="USZ227" s="440"/>
      <c r="UTA227" s="440"/>
      <c r="UTB227" s="440"/>
      <c r="UTC227" s="440"/>
      <c r="UTD227" s="440"/>
      <c r="UTE227" s="440"/>
      <c r="UTF227" s="440"/>
      <c r="UTG227" s="440"/>
      <c r="UTH227" s="440"/>
      <c r="UTI227" s="440"/>
      <c r="UTJ227" s="440"/>
      <c r="UTK227" s="440"/>
      <c r="UTL227" s="440"/>
      <c r="UTM227" s="440"/>
      <c r="UTN227" s="440"/>
      <c r="UTO227" s="440"/>
      <c r="UTP227" s="440"/>
      <c r="UTQ227" s="440"/>
      <c r="UTR227" s="440"/>
      <c r="UTS227" s="440"/>
      <c r="UTT227" s="440"/>
      <c r="UTU227" s="440"/>
      <c r="UTV227" s="440"/>
      <c r="UTW227" s="440"/>
      <c r="UTX227" s="440"/>
      <c r="UTY227" s="440"/>
      <c r="UTZ227" s="440"/>
      <c r="UUA227" s="440"/>
      <c r="UUB227" s="440"/>
      <c r="UUC227" s="440"/>
      <c r="UUD227" s="440"/>
      <c r="UUE227" s="440"/>
      <c r="UUF227" s="440"/>
      <c r="UUG227" s="440"/>
      <c r="UUH227" s="440"/>
      <c r="UUI227" s="440"/>
      <c r="UUJ227" s="440"/>
      <c r="UUK227" s="440"/>
      <c r="UUL227" s="440"/>
      <c r="UUM227" s="440"/>
      <c r="UUN227" s="440"/>
      <c r="UUO227" s="440"/>
      <c r="UUP227" s="440"/>
      <c r="UUQ227" s="440"/>
      <c r="UUR227" s="440"/>
      <c r="UUS227" s="440"/>
      <c r="UUT227" s="440"/>
      <c r="UUU227" s="440"/>
      <c r="UUV227" s="440"/>
      <c r="UUW227" s="440"/>
      <c r="UUX227" s="440"/>
      <c r="UUY227" s="440"/>
      <c r="UUZ227" s="440"/>
      <c r="UVA227" s="440"/>
      <c r="UVB227" s="440"/>
      <c r="UVC227" s="440"/>
      <c r="UVD227" s="440"/>
      <c r="UVE227" s="440"/>
      <c r="UVF227" s="440"/>
      <c r="UVG227" s="440"/>
      <c r="UVH227" s="440"/>
      <c r="UVI227" s="440"/>
      <c r="UVJ227" s="440"/>
      <c r="UVK227" s="440"/>
      <c r="UVL227" s="440"/>
      <c r="UVM227" s="440"/>
      <c r="UVN227" s="440"/>
      <c r="UVO227" s="440"/>
      <c r="UVP227" s="440"/>
      <c r="UVQ227" s="440"/>
      <c r="UVR227" s="440"/>
      <c r="UVS227" s="440"/>
      <c r="UVT227" s="440"/>
      <c r="UVU227" s="440"/>
      <c r="UVV227" s="440"/>
      <c r="UVW227" s="440"/>
      <c r="UVX227" s="440"/>
      <c r="UVY227" s="440"/>
      <c r="UVZ227" s="440"/>
      <c r="UWA227" s="440"/>
      <c r="UWB227" s="440"/>
      <c r="UWC227" s="440"/>
      <c r="UWD227" s="440"/>
      <c r="UWE227" s="440"/>
      <c r="UWF227" s="440"/>
      <c r="UWG227" s="440"/>
      <c r="UWH227" s="440"/>
      <c r="UWI227" s="440"/>
      <c r="UWJ227" s="440"/>
      <c r="UWK227" s="440"/>
      <c r="UWL227" s="440"/>
      <c r="UWM227" s="440"/>
      <c r="UWN227" s="440"/>
      <c r="UWO227" s="440"/>
      <c r="UWP227" s="440"/>
      <c r="UWQ227" s="440"/>
      <c r="UWR227" s="440"/>
      <c r="UWS227" s="440"/>
      <c r="UWT227" s="440"/>
      <c r="UWU227" s="440"/>
      <c r="UWV227" s="440"/>
      <c r="UWW227" s="440"/>
      <c r="UWX227" s="440"/>
      <c r="UWY227" s="440"/>
      <c r="UWZ227" s="440"/>
      <c r="UXA227" s="440"/>
      <c r="UXB227" s="440"/>
      <c r="UXC227" s="440"/>
      <c r="UXD227" s="440"/>
      <c r="UXE227" s="440"/>
      <c r="UXF227" s="440"/>
      <c r="UXG227" s="440"/>
      <c r="UXH227" s="440"/>
      <c r="UXI227" s="440"/>
      <c r="UXJ227" s="440"/>
      <c r="UXK227" s="440"/>
      <c r="UXL227" s="440"/>
      <c r="UXM227" s="440"/>
      <c r="UXN227" s="440"/>
      <c r="UXO227" s="440"/>
      <c r="UXP227" s="440"/>
      <c r="UXQ227" s="440"/>
      <c r="UXR227" s="440"/>
      <c r="UXS227" s="440"/>
      <c r="UXT227" s="440"/>
      <c r="UXU227" s="440"/>
      <c r="UXV227" s="440"/>
      <c r="UXW227" s="440"/>
      <c r="UXX227" s="440"/>
      <c r="UXY227" s="440"/>
      <c r="UXZ227" s="440"/>
      <c r="UYA227" s="440"/>
      <c r="UYB227" s="440"/>
      <c r="UYC227" s="440"/>
      <c r="UYD227" s="440"/>
      <c r="UYE227" s="440"/>
      <c r="UYF227" s="440"/>
      <c r="UYG227" s="440"/>
      <c r="UYH227" s="440"/>
      <c r="UYI227" s="440"/>
      <c r="UYJ227" s="440"/>
      <c r="UYK227" s="440"/>
      <c r="UYL227" s="440"/>
      <c r="UYM227" s="440"/>
      <c r="UYN227" s="440"/>
      <c r="UYO227" s="440"/>
      <c r="UYP227" s="440"/>
      <c r="UYQ227" s="440"/>
      <c r="UYR227" s="440"/>
      <c r="UYS227" s="440"/>
      <c r="UYT227" s="440"/>
      <c r="UYU227" s="440"/>
      <c r="UYV227" s="440"/>
      <c r="UYW227" s="440"/>
      <c r="UYX227" s="440"/>
      <c r="UYY227" s="440"/>
      <c r="UYZ227" s="440"/>
      <c r="UZA227" s="440"/>
      <c r="UZB227" s="440"/>
      <c r="UZC227" s="440"/>
      <c r="UZD227" s="440"/>
      <c r="UZE227" s="440"/>
      <c r="UZF227" s="440"/>
      <c r="UZG227" s="440"/>
      <c r="UZH227" s="440"/>
      <c r="UZI227" s="440"/>
      <c r="UZJ227" s="440"/>
      <c r="UZK227" s="440"/>
      <c r="UZL227" s="440"/>
      <c r="UZM227" s="440"/>
      <c r="UZN227" s="440"/>
      <c r="UZO227" s="440"/>
      <c r="UZP227" s="440"/>
      <c r="UZQ227" s="440"/>
      <c r="UZR227" s="440"/>
      <c r="UZS227" s="440"/>
      <c r="UZT227" s="440"/>
      <c r="UZU227" s="440"/>
      <c r="UZV227" s="440"/>
      <c r="UZW227" s="440"/>
      <c r="UZX227" s="440"/>
      <c r="UZY227" s="440"/>
      <c r="UZZ227" s="440"/>
      <c r="VAA227" s="440"/>
      <c r="VAB227" s="440"/>
      <c r="VAC227" s="440"/>
      <c r="VAD227" s="440"/>
      <c r="VAE227" s="440"/>
      <c r="VAF227" s="440"/>
      <c r="VAG227" s="440"/>
      <c r="VAH227" s="440"/>
      <c r="VAI227" s="440"/>
      <c r="VAJ227" s="440"/>
      <c r="VAK227" s="440"/>
      <c r="VAL227" s="440"/>
      <c r="VAM227" s="440"/>
      <c r="VAN227" s="440"/>
      <c r="VAO227" s="440"/>
      <c r="VAP227" s="440"/>
      <c r="VAQ227" s="440"/>
      <c r="VAR227" s="440"/>
      <c r="VAS227" s="440"/>
      <c r="VAT227" s="440"/>
      <c r="VAU227" s="440"/>
      <c r="VAV227" s="440"/>
      <c r="VAW227" s="440"/>
      <c r="VAX227" s="440"/>
      <c r="VAY227" s="440"/>
      <c r="VAZ227" s="440"/>
      <c r="VBA227" s="440"/>
      <c r="VBB227" s="440"/>
      <c r="VBC227" s="440"/>
      <c r="VBD227" s="440"/>
      <c r="VBE227" s="440"/>
      <c r="VBF227" s="440"/>
      <c r="VBG227" s="440"/>
      <c r="VBH227" s="440"/>
      <c r="VBI227" s="440"/>
      <c r="VBJ227" s="440"/>
      <c r="VBK227" s="440"/>
      <c r="VBL227" s="440"/>
      <c r="VBM227" s="440"/>
      <c r="VBN227" s="440"/>
      <c r="VBO227" s="440"/>
      <c r="VBP227" s="440"/>
      <c r="VBQ227" s="440"/>
      <c r="VBR227" s="440"/>
      <c r="VBS227" s="440"/>
      <c r="VBT227" s="440"/>
      <c r="VBU227" s="440"/>
      <c r="VBV227" s="440"/>
      <c r="VBW227" s="440"/>
      <c r="VBX227" s="440"/>
      <c r="VBY227" s="440"/>
      <c r="VBZ227" s="440"/>
      <c r="VCA227" s="440"/>
      <c r="VCB227" s="440"/>
      <c r="VCC227" s="440"/>
      <c r="VCD227" s="440"/>
      <c r="VCE227" s="440"/>
      <c r="VCF227" s="440"/>
      <c r="VCG227" s="440"/>
      <c r="VCH227" s="440"/>
      <c r="VCI227" s="440"/>
      <c r="VCJ227" s="440"/>
      <c r="VCK227" s="440"/>
      <c r="VCL227" s="440"/>
      <c r="VCM227" s="440"/>
      <c r="VCN227" s="440"/>
      <c r="VCO227" s="440"/>
      <c r="VCP227" s="440"/>
      <c r="VCQ227" s="440"/>
      <c r="VCR227" s="440"/>
      <c r="VCS227" s="440"/>
      <c r="VCT227" s="440"/>
      <c r="VCU227" s="440"/>
      <c r="VCV227" s="440"/>
      <c r="VCW227" s="440"/>
      <c r="VCX227" s="440"/>
      <c r="VCY227" s="440"/>
      <c r="VCZ227" s="440"/>
      <c r="VDA227" s="440"/>
      <c r="VDB227" s="440"/>
      <c r="VDC227" s="440"/>
      <c r="VDD227" s="440"/>
      <c r="VDE227" s="440"/>
      <c r="VDF227" s="440"/>
      <c r="VDG227" s="440"/>
      <c r="VDH227" s="440"/>
      <c r="VDI227" s="440"/>
      <c r="VDJ227" s="440"/>
      <c r="VDK227" s="440"/>
      <c r="VDL227" s="440"/>
      <c r="VDM227" s="440"/>
      <c r="VDN227" s="440"/>
      <c r="VDO227" s="440"/>
      <c r="VDP227" s="440"/>
      <c r="VDQ227" s="440"/>
      <c r="VDR227" s="440"/>
      <c r="VDS227" s="440"/>
      <c r="VDT227" s="440"/>
      <c r="VDU227" s="440"/>
      <c r="VDV227" s="440"/>
      <c r="VDW227" s="440"/>
      <c r="VDX227" s="440"/>
      <c r="VDY227" s="440"/>
      <c r="VDZ227" s="440"/>
      <c r="VEA227" s="440"/>
      <c r="VEB227" s="440"/>
      <c r="VEC227" s="440"/>
      <c r="VED227" s="440"/>
      <c r="VEE227" s="440"/>
      <c r="VEF227" s="440"/>
      <c r="VEG227" s="440"/>
      <c r="VEH227" s="440"/>
      <c r="VEI227" s="440"/>
      <c r="VEJ227" s="440"/>
      <c r="VEK227" s="440"/>
      <c r="VEL227" s="440"/>
      <c r="VEM227" s="440"/>
      <c r="VEN227" s="440"/>
      <c r="VEO227" s="440"/>
      <c r="VEP227" s="440"/>
      <c r="VEQ227" s="440"/>
      <c r="VER227" s="440"/>
      <c r="VES227" s="440"/>
      <c r="VET227" s="440"/>
      <c r="VEU227" s="440"/>
      <c r="VEV227" s="440"/>
      <c r="VEW227" s="440"/>
      <c r="VEX227" s="440"/>
      <c r="VEY227" s="440"/>
      <c r="VEZ227" s="440"/>
      <c r="VFA227" s="440"/>
      <c r="VFB227" s="440"/>
      <c r="VFC227" s="440"/>
      <c r="VFD227" s="440"/>
      <c r="VFE227" s="440"/>
      <c r="VFF227" s="440"/>
      <c r="VFG227" s="440"/>
      <c r="VFH227" s="440"/>
      <c r="VFI227" s="440"/>
      <c r="VFJ227" s="440"/>
      <c r="VFK227" s="440"/>
      <c r="VFL227" s="440"/>
      <c r="VFM227" s="440"/>
      <c r="VFN227" s="440"/>
      <c r="VFO227" s="440"/>
      <c r="VFP227" s="440"/>
      <c r="VFQ227" s="440"/>
      <c r="VFR227" s="440"/>
      <c r="VFS227" s="440"/>
      <c r="VFT227" s="440"/>
      <c r="VFU227" s="440"/>
      <c r="VFV227" s="440"/>
      <c r="VFW227" s="440"/>
      <c r="VFX227" s="440"/>
      <c r="VFY227" s="440"/>
      <c r="VFZ227" s="440"/>
      <c r="VGA227" s="440"/>
      <c r="VGB227" s="440"/>
      <c r="VGC227" s="440"/>
      <c r="VGD227" s="440"/>
      <c r="VGE227" s="440"/>
      <c r="VGF227" s="440"/>
      <c r="VGG227" s="440"/>
      <c r="VGH227" s="440"/>
      <c r="VGI227" s="440"/>
      <c r="VGJ227" s="440"/>
      <c r="VGK227" s="440"/>
      <c r="VGL227" s="440"/>
      <c r="VGM227" s="440"/>
      <c r="VGN227" s="440"/>
      <c r="VGO227" s="440"/>
      <c r="VGP227" s="440"/>
      <c r="VGQ227" s="440"/>
      <c r="VGR227" s="440"/>
      <c r="VGS227" s="440"/>
      <c r="VGT227" s="440"/>
      <c r="VGU227" s="440"/>
      <c r="VGV227" s="440"/>
      <c r="VGW227" s="440"/>
      <c r="VGX227" s="440"/>
      <c r="VGY227" s="440"/>
      <c r="VGZ227" s="440"/>
      <c r="VHA227" s="440"/>
      <c r="VHB227" s="440"/>
      <c r="VHC227" s="440"/>
      <c r="VHD227" s="440"/>
      <c r="VHE227" s="440"/>
      <c r="VHF227" s="440"/>
      <c r="VHG227" s="440"/>
      <c r="VHH227" s="440"/>
      <c r="VHI227" s="440"/>
      <c r="VHJ227" s="440"/>
      <c r="VHK227" s="440"/>
      <c r="VHL227" s="440"/>
      <c r="VHM227" s="440"/>
      <c r="VHN227" s="440"/>
      <c r="VHO227" s="440"/>
      <c r="VHP227" s="440"/>
      <c r="VHQ227" s="440"/>
      <c r="VHR227" s="440"/>
      <c r="VHS227" s="440"/>
      <c r="VHT227" s="440"/>
      <c r="VHU227" s="440"/>
      <c r="VHV227" s="440"/>
      <c r="VHW227" s="440"/>
      <c r="VHX227" s="440"/>
      <c r="VHY227" s="440"/>
      <c r="VHZ227" s="440"/>
      <c r="VIA227" s="440"/>
      <c r="VIB227" s="440"/>
      <c r="VIC227" s="440"/>
      <c r="VID227" s="440"/>
      <c r="VIE227" s="440"/>
      <c r="VIF227" s="440"/>
      <c r="VIG227" s="440"/>
      <c r="VIH227" s="440"/>
      <c r="VII227" s="440"/>
      <c r="VIJ227" s="440"/>
      <c r="VIK227" s="440"/>
      <c r="VIL227" s="440"/>
      <c r="VIM227" s="440"/>
      <c r="VIN227" s="440"/>
      <c r="VIO227" s="440"/>
      <c r="VIP227" s="440"/>
      <c r="VIQ227" s="440"/>
      <c r="VIR227" s="440"/>
      <c r="VIS227" s="440"/>
      <c r="VIT227" s="440"/>
      <c r="VIU227" s="440"/>
      <c r="VIV227" s="440"/>
      <c r="VIW227" s="440"/>
      <c r="VIX227" s="440"/>
      <c r="VIY227" s="440"/>
      <c r="VIZ227" s="440"/>
      <c r="VJA227" s="440"/>
      <c r="VJB227" s="440"/>
      <c r="VJC227" s="440"/>
      <c r="VJD227" s="440"/>
      <c r="VJE227" s="440"/>
      <c r="VJF227" s="440"/>
      <c r="VJG227" s="440"/>
      <c r="VJH227" s="440"/>
      <c r="VJI227" s="440"/>
      <c r="VJJ227" s="440"/>
      <c r="VJK227" s="440"/>
      <c r="VJL227" s="440"/>
      <c r="VJM227" s="440"/>
      <c r="VJN227" s="440"/>
      <c r="VJO227" s="440"/>
      <c r="VJP227" s="440"/>
      <c r="VJQ227" s="440"/>
      <c r="VJR227" s="440"/>
      <c r="VJS227" s="440"/>
      <c r="VJT227" s="440"/>
      <c r="VJU227" s="440"/>
      <c r="VJV227" s="440"/>
      <c r="VJW227" s="440"/>
      <c r="VJX227" s="440"/>
      <c r="VJY227" s="440"/>
      <c r="VJZ227" s="440"/>
      <c r="VKA227" s="440"/>
      <c r="VKB227" s="440"/>
      <c r="VKC227" s="440"/>
      <c r="VKD227" s="440"/>
      <c r="VKE227" s="440"/>
      <c r="VKF227" s="440"/>
      <c r="VKG227" s="440"/>
      <c r="VKH227" s="440"/>
      <c r="VKI227" s="440"/>
      <c r="VKJ227" s="440"/>
      <c r="VKK227" s="440"/>
      <c r="VKL227" s="440"/>
      <c r="VKM227" s="440"/>
      <c r="VKN227" s="440"/>
      <c r="VKO227" s="440"/>
      <c r="VKP227" s="440"/>
      <c r="VKQ227" s="440"/>
      <c r="VKR227" s="440"/>
      <c r="VKS227" s="440"/>
      <c r="VKT227" s="440"/>
      <c r="VKU227" s="440"/>
      <c r="VKV227" s="440"/>
      <c r="VKW227" s="440"/>
      <c r="VKX227" s="440"/>
      <c r="VKY227" s="440"/>
      <c r="VKZ227" s="440"/>
      <c r="VLA227" s="440"/>
      <c r="VLB227" s="440"/>
      <c r="VLC227" s="440"/>
      <c r="VLD227" s="440"/>
      <c r="VLE227" s="440"/>
      <c r="VLF227" s="440"/>
      <c r="VLG227" s="440"/>
      <c r="VLH227" s="440"/>
      <c r="VLI227" s="440"/>
      <c r="VLJ227" s="440"/>
      <c r="VLK227" s="440"/>
      <c r="VLL227" s="440"/>
      <c r="VLM227" s="440"/>
      <c r="VLN227" s="440"/>
      <c r="VLO227" s="440"/>
      <c r="VLP227" s="440"/>
      <c r="VLQ227" s="440"/>
      <c r="VLR227" s="440"/>
      <c r="VLS227" s="440"/>
      <c r="VLT227" s="440"/>
      <c r="VLU227" s="440"/>
      <c r="VLV227" s="440"/>
      <c r="VLW227" s="440"/>
      <c r="VLX227" s="440"/>
      <c r="VLY227" s="440"/>
      <c r="VLZ227" s="440"/>
      <c r="VMA227" s="440"/>
      <c r="VMB227" s="440"/>
      <c r="VMC227" s="440"/>
      <c r="VMD227" s="440"/>
      <c r="VME227" s="440"/>
      <c r="VMF227" s="440"/>
      <c r="VMG227" s="440"/>
      <c r="VMH227" s="440"/>
      <c r="VMI227" s="440"/>
      <c r="VMJ227" s="440"/>
      <c r="VMK227" s="440"/>
      <c r="VML227" s="440"/>
      <c r="VMM227" s="440"/>
      <c r="VMN227" s="440"/>
      <c r="VMO227" s="440"/>
      <c r="VMP227" s="440"/>
      <c r="VMQ227" s="440"/>
      <c r="VMR227" s="440"/>
      <c r="VMS227" s="440"/>
      <c r="VMT227" s="440"/>
      <c r="VMU227" s="440"/>
      <c r="VMV227" s="440"/>
      <c r="VMW227" s="440"/>
      <c r="VMX227" s="440"/>
      <c r="VMY227" s="440"/>
      <c r="VMZ227" s="440"/>
      <c r="VNA227" s="440"/>
      <c r="VNB227" s="440"/>
      <c r="VNC227" s="440"/>
      <c r="VND227" s="440"/>
      <c r="VNE227" s="440"/>
      <c r="VNF227" s="440"/>
      <c r="VNG227" s="440"/>
      <c r="VNH227" s="440"/>
      <c r="VNI227" s="440"/>
      <c r="VNJ227" s="440"/>
      <c r="VNK227" s="440"/>
      <c r="VNL227" s="440"/>
      <c r="VNM227" s="440"/>
      <c r="VNN227" s="440"/>
      <c r="VNO227" s="440"/>
      <c r="VNP227" s="440"/>
      <c r="VNQ227" s="440"/>
      <c r="VNR227" s="440"/>
      <c r="VNS227" s="440"/>
      <c r="VNT227" s="440"/>
      <c r="VNU227" s="440"/>
      <c r="VNV227" s="440"/>
      <c r="VNW227" s="440"/>
      <c r="VNX227" s="440"/>
      <c r="VNY227" s="440"/>
      <c r="VNZ227" s="440"/>
      <c r="VOA227" s="440"/>
      <c r="VOB227" s="440"/>
      <c r="VOC227" s="440"/>
      <c r="VOD227" s="440"/>
      <c r="VOE227" s="440"/>
      <c r="VOF227" s="440"/>
      <c r="VOG227" s="440"/>
      <c r="VOH227" s="440"/>
      <c r="VOI227" s="440"/>
      <c r="VOJ227" s="440"/>
      <c r="VOK227" s="440"/>
      <c r="VOL227" s="440"/>
      <c r="VOM227" s="440"/>
      <c r="VON227" s="440"/>
      <c r="VOO227" s="440"/>
      <c r="VOP227" s="440"/>
      <c r="VOQ227" s="440"/>
      <c r="VOR227" s="440"/>
      <c r="VOS227" s="440"/>
      <c r="VOT227" s="440"/>
      <c r="VOU227" s="440"/>
      <c r="VOV227" s="440"/>
      <c r="VOW227" s="440"/>
      <c r="VOX227" s="440"/>
      <c r="VOY227" s="440"/>
      <c r="VOZ227" s="440"/>
      <c r="VPA227" s="440"/>
      <c r="VPB227" s="440"/>
      <c r="VPC227" s="440"/>
      <c r="VPD227" s="440"/>
      <c r="VPE227" s="440"/>
      <c r="VPF227" s="440"/>
      <c r="VPG227" s="440"/>
      <c r="VPH227" s="440"/>
      <c r="VPI227" s="440"/>
      <c r="VPJ227" s="440"/>
      <c r="VPK227" s="440"/>
      <c r="VPL227" s="440"/>
      <c r="VPM227" s="440"/>
      <c r="VPN227" s="440"/>
      <c r="VPO227" s="440"/>
      <c r="VPP227" s="440"/>
      <c r="VPQ227" s="440"/>
      <c r="VPR227" s="440"/>
      <c r="VPS227" s="440"/>
      <c r="VPT227" s="440"/>
      <c r="VPU227" s="440"/>
      <c r="VPV227" s="440"/>
      <c r="VPW227" s="440"/>
      <c r="VPX227" s="440"/>
      <c r="VPY227" s="440"/>
      <c r="VPZ227" s="440"/>
      <c r="VQA227" s="440"/>
      <c r="VQB227" s="440"/>
      <c r="VQC227" s="440"/>
      <c r="VQD227" s="440"/>
      <c r="VQE227" s="440"/>
      <c r="VQF227" s="440"/>
      <c r="VQG227" s="440"/>
      <c r="VQH227" s="440"/>
      <c r="VQI227" s="440"/>
      <c r="VQJ227" s="440"/>
      <c r="VQK227" s="440"/>
      <c r="VQL227" s="440"/>
      <c r="VQM227" s="440"/>
      <c r="VQN227" s="440"/>
      <c r="VQO227" s="440"/>
      <c r="VQP227" s="440"/>
      <c r="VQQ227" s="440"/>
      <c r="VQR227" s="440"/>
      <c r="VQS227" s="440"/>
      <c r="VQT227" s="440"/>
      <c r="VQU227" s="440"/>
      <c r="VQV227" s="440"/>
      <c r="VQW227" s="440"/>
      <c r="VQX227" s="440"/>
      <c r="VQY227" s="440"/>
      <c r="VQZ227" s="440"/>
      <c r="VRA227" s="440"/>
      <c r="VRB227" s="440"/>
      <c r="VRC227" s="440"/>
      <c r="VRD227" s="440"/>
      <c r="VRE227" s="440"/>
      <c r="VRF227" s="440"/>
      <c r="VRG227" s="440"/>
      <c r="VRH227" s="440"/>
      <c r="VRI227" s="440"/>
      <c r="VRJ227" s="440"/>
      <c r="VRK227" s="440"/>
      <c r="VRL227" s="440"/>
      <c r="VRM227" s="440"/>
      <c r="VRN227" s="440"/>
      <c r="VRO227" s="440"/>
      <c r="VRP227" s="440"/>
      <c r="VRQ227" s="440"/>
      <c r="VRR227" s="440"/>
      <c r="VRS227" s="440"/>
      <c r="VRT227" s="440"/>
      <c r="VRU227" s="440"/>
      <c r="VRV227" s="440"/>
      <c r="VRW227" s="440"/>
      <c r="VRX227" s="440"/>
      <c r="VRY227" s="440"/>
      <c r="VRZ227" s="440"/>
      <c r="VSA227" s="440"/>
      <c r="VSB227" s="440"/>
      <c r="VSC227" s="440"/>
      <c r="VSD227" s="440"/>
      <c r="VSE227" s="440"/>
      <c r="VSF227" s="440"/>
      <c r="VSG227" s="440"/>
      <c r="VSH227" s="440"/>
      <c r="VSI227" s="440"/>
      <c r="VSJ227" s="440"/>
      <c r="VSK227" s="440"/>
      <c r="VSL227" s="440"/>
      <c r="VSM227" s="440"/>
      <c r="VSN227" s="440"/>
      <c r="VSO227" s="440"/>
      <c r="VSP227" s="440"/>
      <c r="VSQ227" s="440"/>
      <c r="VSR227" s="440"/>
      <c r="VSS227" s="440"/>
      <c r="VST227" s="440"/>
      <c r="VSU227" s="440"/>
      <c r="VSV227" s="440"/>
      <c r="VSW227" s="440"/>
      <c r="VSX227" s="440"/>
      <c r="VSY227" s="440"/>
      <c r="VSZ227" s="440"/>
      <c r="VTA227" s="440"/>
      <c r="VTB227" s="440"/>
      <c r="VTC227" s="440"/>
      <c r="VTD227" s="440"/>
      <c r="VTE227" s="440"/>
      <c r="VTF227" s="440"/>
      <c r="VTG227" s="440"/>
      <c r="VTH227" s="440"/>
      <c r="VTI227" s="440"/>
      <c r="VTJ227" s="440"/>
      <c r="VTK227" s="440"/>
      <c r="VTL227" s="440"/>
      <c r="VTM227" s="440"/>
      <c r="VTN227" s="440"/>
      <c r="VTO227" s="440"/>
      <c r="VTP227" s="440"/>
      <c r="VTQ227" s="440"/>
      <c r="VTR227" s="440"/>
      <c r="VTS227" s="440"/>
      <c r="VTT227" s="440"/>
      <c r="VTU227" s="440"/>
      <c r="VTV227" s="440"/>
      <c r="VTW227" s="440"/>
      <c r="VTX227" s="440"/>
      <c r="VTY227" s="440"/>
      <c r="VTZ227" s="440"/>
      <c r="VUA227" s="440"/>
      <c r="VUB227" s="440"/>
      <c r="VUC227" s="440"/>
      <c r="VUD227" s="440"/>
      <c r="VUE227" s="440"/>
      <c r="VUF227" s="440"/>
      <c r="VUG227" s="440"/>
      <c r="VUH227" s="440"/>
      <c r="VUI227" s="440"/>
      <c r="VUJ227" s="440"/>
      <c r="VUK227" s="440"/>
      <c r="VUL227" s="440"/>
      <c r="VUM227" s="440"/>
      <c r="VUN227" s="440"/>
      <c r="VUO227" s="440"/>
      <c r="VUP227" s="440"/>
      <c r="VUQ227" s="440"/>
      <c r="VUR227" s="440"/>
      <c r="VUS227" s="440"/>
      <c r="VUT227" s="440"/>
      <c r="VUU227" s="440"/>
      <c r="VUV227" s="440"/>
      <c r="VUW227" s="440"/>
      <c r="VUX227" s="440"/>
      <c r="VUY227" s="440"/>
      <c r="VUZ227" s="440"/>
      <c r="VVA227" s="440"/>
      <c r="VVB227" s="440"/>
      <c r="VVC227" s="440"/>
      <c r="VVD227" s="440"/>
      <c r="VVE227" s="440"/>
      <c r="VVF227" s="440"/>
      <c r="VVG227" s="440"/>
      <c r="VVH227" s="440"/>
      <c r="VVI227" s="440"/>
      <c r="VVJ227" s="440"/>
      <c r="VVK227" s="440"/>
      <c r="VVL227" s="440"/>
      <c r="VVM227" s="440"/>
      <c r="VVN227" s="440"/>
      <c r="VVO227" s="440"/>
      <c r="VVP227" s="440"/>
      <c r="VVQ227" s="440"/>
      <c r="VVR227" s="440"/>
      <c r="VVS227" s="440"/>
      <c r="VVT227" s="440"/>
      <c r="VVU227" s="440"/>
      <c r="VVV227" s="440"/>
      <c r="VVW227" s="440"/>
      <c r="VVX227" s="440"/>
      <c r="VVY227" s="440"/>
      <c r="VVZ227" s="440"/>
      <c r="VWA227" s="440"/>
      <c r="VWB227" s="440"/>
      <c r="VWC227" s="440"/>
      <c r="VWD227" s="440"/>
      <c r="VWE227" s="440"/>
      <c r="VWF227" s="440"/>
      <c r="VWG227" s="440"/>
      <c r="VWH227" s="440"/>
      <c r="VWI227" s="440"/>
      <c r="VWJ227" s="440"/>
      <c r="VWK227" s="440"/>
      <c r="VWL227" s="440"/>
      <c r="VWM227" s="440"/>
      <c r="VWN227" s="440"/>
      <c r="VWO227" s="440"/>
      <c r="VWP227" s="440"/>
      <c r="VWQ227" s="440"/>
      <c r="VWR227" s="440"/>
      <c r="VWS227" s="440"/>
      <c r="VWT227" s="440"/>
      <c r="VWU227" s="440"/>
      <c r="VWV227" s="440"/>
      <c r="VWW227" s="440"/>
      <c r="VWX227" s="440"/>
      <c r="VWY227" s="440"/>
      <c r="VWZ227" s="440"/>
      <c r="VXA227" s="440"/>
      <c r="VXB227" s="440"/>
      <c r="VXC227" s="440"/>
      <c r="VXD227" s="440"/>
      <c r="VXE227" s="440"/>
      <c r="VXF227" s="440"/>
      <c r="VXG227" s="440"/>
      <c r="VXH227" s="440"/>
      <c r="VXI227" s="440"/>
      <c r="VXJ227" s="440"/>
      <c r="VXK227" s="440"/>
      <c r="VXL227" s="440"/>
      <c r="VXM227" s="440"/>
      <c r="VXN227" s="440"/>
      <c r="VXO227" s="440"/>
      <c r="VXP227" s="440"/>
      <c r="VXQ227" s="440"/>
      <c r="VXR227" s="440"/>
      <c r="VXS227" s="440"/>
      <c r="VXT227" s="440"/>
      <c r="VXU227" s="440"/>
      <c r="VXV227" s="440"/>
      <c r="VXW227" s="440"/>
      <c r="VXX227" s="440"/>
      <c r="VXY227" s="440"/>
      <c r="VXZ227" s="440"/>
      <c r="VYA227" s="440"/>
      <c r="VYB227" s="440"/>
      <c r="VYC227" s="440"/>
      <c r="VYD227" s="440"/>
      <c r="VYE227" s="440"/>
      <c r="VYF227" s="440"/>
      <c r="VYG227" s="440"/>
      <c r="VYH227" s="440"/>
      <c r="VYI227" s="440"/>
      <c r="VYJ227" s="440"/>
      <c r="VYK227" s="440"/>
      <c r="VYL227" s="440"/>
      <c r="VYM227" s="440"/>
      <c r="VYN227" s="440"/>
      <c r="VYO227" s="440"/>
      <c r="VYP227" s="440"/>
      <c r="VYQ227" s="440"/>
      <c r="VYR227" s="440"/>
      <c r="VYS227" s="440"/>
      <c r="VYT227" s="440"/>
      <c r="VYU227" s="440"/>
      <c r="VYV227" s="440"/>
      <c r="VYW227" s="440"/>
      <c r="VYX227" s="440"/>
      <c r="VYY227" s="440"/>
      <c r="VYZ227" s="440"/>
      <c r="VZA227" s="440"/>
      <c r="VZB227" s="440"/>
      <c r="VZC227" s="440"/>
      <c r="VZD227" s="440"/>
      <c r="VZE227" s="440"/>
      <c r="VZF227" s="440"/>
      <c r="VZG227" s="440"/>
      <c r="VZH227" s="440"/>
      <c r="VZI227" s="440"/>
      <c r="VZJ227" s="440"/>
      <c r="VZK227" s="440"/>
      <c r="VZL227" s="440"/>
      <c r="VZM227" s="440"/>
      <c r="VZN227" s="440"/>
      <c r="VZO227" s="440"/>
      <c r="VZP227" s="440"/>
      <c r="VZQ227" s="440"/>
      <c r="VZR227" s="440"/>
      <c r="VZS227" s="440"/>
      <c r="VZT227" s="440"/>
      <c r="VZU227" s="440"/>
      <c r="VZV227" s="440"/>
      <c r="VZW227" s="440"/>
      <c r="VZX227" s="440"/>
      <c r="VZY227" s="440"/>
      <c r="VZZ227" s="440"/>
      <c r="WAA227" s="440"/>
      <c r="WAB227" s="440"/>
      <c r="WAC227" s="440"/>
      <c r="WAD227" s="440"/>
      <c r="WAE227" s="440"/>
      <c r="WAF227" s="440"/>
      <c r="WAG227" s="440"/>
      <c r="WAH227" s="440"/>
      <c r="WAI227" s="440"/>
      <c r="WAJ227" s="440"/>
      <c r="WAK227" s="440"/>
      <c r="WAL227" s="440"/>
      <c r="WAM227" s="440"/>
      <c r="WAN227" s="440"/>
      <c r="WAO227" s="440"/>
      <c r="WAP227" s="440"/>
      <c r="WAQ227" s="440"/>
      <c r="WAR227" s="440"/>
      <c r="WAS227" s="440"/>
      <c r="WAT227" s="440"/>
      <c r="WAU227" s="440"/>
      <c r="WAV227" s="440"/>
      <c r="WAW227" s="440"/>
      <c r="WAX227" s="440"/>
      <c r="WAY227" s="440"/>
      <c r="WAZ227" s="440"/>
      <c r="WBA227" s="440"/>
      <c r="WBB227" s="440"/>
      <c r="WBC227" s="440"/>
      <c r="WBD227" s="440"/>
      <c r="WBE227" s="440"/>
      <c r="WBF227" s="440"/>
      <c r="WBG227" s="440"/>
      <c r="WBH227" s="440"/>
      <c r="WBI227" s="440"/>
      <c r="WBJ227" s="440"/>
      <c r="WBK227" s="440"/>
      <c r="WBL227" s="440"/>
      <c r="WBM227" s="440"/>
      <c r="WBN227" s="440"/>
      <c r="WBO227" s="440"/>
      <c r="WBP227" s="440"/>
      <c r="WBQ227" s="440"/>
      <c r="WBR227" s="440"/>
      <c r="WBS227" s="440"/>
      <c r="WBT227" s="440"/>
      <c r="WBU227" s="440"/>
      <c r="WBV227" s="440"/>
      <c r="WBW227" s="440"/>
      <c r="WBX227" s="440"/>
      <c r="WBY227" s="440"/>
      <c r="WBZ227" s="440"/>
      <c r="WCA227" s="440"/>
      <c r="WCB227" s="440"/>
      <c r="WCC227" s="440"/>
      <c r="WCD227" s="440"/>
      <c r="WCE227" s="440"/>
      <c r="WCF227" s="440"/>
      <c r="WCG227" s="440"/>
      <c r="WCH227" s="440"/>
      <c r="WCI227" s="440"/>
      <c r="WCJ227" s="440"/>
      <c r="WCK227" s="440"/>
      <c r="WCL227" s="440"/>
      <c r="WCM227" s="440"/>
      <c r="WCN227" s="440"/>
      <c r="WCO227" s="440"/>
      <c r="WCP227" s="440"/>
      <c r="WCQ227" s="440"/>
      <c r="WCR227" s="440"/>
      <c r="WCS227" s="440"/>
      <c r="WCT227" s="440"/>
      <c r="WCU227" s="440"/>
      <c r="WCV227" s="440"/>
      <c r="WCW227" s="440"/>
      <c r="WCX227" s="440"/>
      <c r="WCY227" s="440"/>
      <c r="WCZ227" s="440"/>
      <c r="WDA227" s="440"/>
      <c r="WDB227" s="440"/>
      <c r="WDC227" s="440"/>
      <c r="WDD227" s="440"/>
      <c r="WDE227" s="440"/>
      <c r="WDF227" s="440"/>
      <c r="WDG227" s="440"/>
      <c r="WDH227" s="440"/>
      <c r="WDI227" s="440"/>
      <c r="WDJ227" s="440"/>
      <c r="WDK227" s="440"/>
      <c r="WDL227" s="440"/>
      <c r="WDM227" s="440"/>
      <c r="WDN227" s="440"/>
      <c r="WDO227" s="440"/>
      <c r="WDP227" s="440"/>
      <c r="WDQ227" s="440"/>
      <c r="WDR227" s="440"/>
      <c r="WDS227" s="440"/>
      <c r="WDT227" s="440"/>
      <c r="WDU227" s="440"/>
      <c r="WDV227" s="440"/>
      <c r="WDW227" s="440"/>
      <c r="WDX227" s="440"/>
      <c r="WDY227" s="440"/>
      <c r="WDZ227" s="440"/>
      <c r="WEA227" s="440"/>
      <c r="WEB227" s="440"/>
      <c r="WEC227" s="440"/>
      <c r="WED227" s="440"/>
      <c r="WEE227" s="440"/>
      <c r="WEF227" s="440"/>
      <c r="WEG227" s="440"/>
      <c r="WEH227" s="440"/>
      <c r="WEI227" s="440"/>
      <c r="WEJ227" s="440"/>
      <c r="WEK227" s="440"/>
      <c r="WEL227" s="440"/>
      <c r="WEM227" s="440"/>
      <c r="WEN227" s="440"/>
      <c r="WEO227" s="440"/>
      <c r="WEP227" s="440"/>
      <c r="WEQ227" s="440"/>
      <c r="WER227" s="440"/>
      <c r="WES227" s="440"/>
      <c r="WET227" s="440"/>
      <c r="WEU227" s="440"/>
      <c r="WEV227" s="440"/>
      <c r="WEW227" s="440"/>
      <c r="WEX227" s="440"/>
      <c r="WEY227" s="440"/>
      <c r="WEZ227" s="440"/>
      <c r="WFA227" s="440"/>
      <c r="WFB227" s="440"/>
      <c r="WFC227" s="440"/>
      <c r="WFD227" s="440"/>
      <c r="WFE227" s="440"/>
      <c r="WFF227" s="440"/>
      <c r="WFG227" s="440"/>
      <c r="WFH227" s="440"/>
      <c r="WFI227" s="440"/>
      <c r="WFJ227" s="440"/>
      <c r="WFK227" s="440"/>
      <c r="WFL227" s="440"/>
      <c r="WFM227" s="440"/>
      <c r="WFN227" s="440"/>
      <c r="WFO227" s="440"/>
      <c r="WFP227" s="440"/>
      <c r="WFQ227" s="440"/>
      <c r="WFR227" s="440"/>
      <c r="WFS227" s="440"/>
      <c r="WFT227" s="440"/>
      <c r="WFU227" s="440"/>
      <c r="WFV227" s="440"/>
      <c r="WFW227" s="440"/>
      <c r="WFX227" s="440"/>
      <c r="WFY227" s="440"/>
      <c r="WFZ227" s="440"/>
      <c r="WGA227" s="440"/>
      <c r="WGB227" s="440"/>
      <c r="WGC227" s="440"/>
      <c r="WGD227" s="440"/>
      <c r="WGE227" s="440"/>
      <c r="WGF227" s="440"/>
      <c r="WGG227" s="440"/>
      <c r="WGH227" s="440"/>
      <c r="WGI227" s="440"/>
      <c r="WGJ227" s="440"/>
      <c r="WGK227" s="440"/>
      <c r="WGL227" s="440"/>
      <c r="WGM227" s="440"/>
      <c r="WGN227" s="440"/>
      <c r="WGO227" s="440"/>
      <c r="WGP227" s="440"/>
      <c r="WGQ227" s="440"/>
      <c r="WGR227" s="440"/>
      <c r="WGS227" s="440"/>
      <c r="WGT227" s="440"/>
      <c r="WGU227" s="440"/>
      <c r="WGV227" s="440"/>
      <c r="WGW227" s="440"/>
      <c r="WGX227" s="440"/>
      <c r="WGY227" s="440"/>
      <c r="WGZ227" s="440"/>
      <c r="WHA227" s="440"/>
      <c r="WHB227" s="440"/>
      <c r="WHC227" s="440"/>
      <c r="WHD227" s="440"/>
      <c r="WHE227" s="440"/>
      <c r="WHF227" s="440"/>
      <c r="WHG227" s="440"/>
      <c r="WHH227" s="440"/>
      <c r="WHI227" s="440"/>
      <c r="WHJ227" s="440"/>
      <c r="WHK227" s="440"/>
      <c r="WHL227" s="440"/>
      <c r="WHM227" s="440"/>
      <c r="WHN227" s="440"/>
      <c r="WHO227" s="440"/>
      <c r="WHP227" s="440"/>
      <c r="WHQ227" s="440"/>
      <c r="WHR227" s="440"/>
      <c r="WHS227" s="440"/>
      <c r="WHT227" s="440"/>
      <c r="WHU227" s="440"/>
      <c r="WHV227" s="440"/>
      <c r="WHW227" s="440"/>
      <c r="WHX227" s="440"/>
      <c r="WHY227" s="440"/>
      <c r="WHZ227" s="440"/>
      <c r="WIA227" s="440"/>
      <c r="WIB227" s="440"/>
      <c r="WIC227" s="440"/>
      <c r="WID227" s="440"/>
      <c r="WIE227" s="440"/>
      <c r="WIF227" s="440"/>
      <c r="WIG227" s="440"/>
      <c r="WIH227" s="440"/>
      <c r="WII227" s="440"/>
      <c r="WIJ227" s="440"/>
      <c r="WIK227" s="440"/>
      <c r="WIL227" s="440"/>
      <c r="WIM227" s="440"/>
      <c r="WIN227" s="440"/>
      <c r="WIO227" s="440"/>
      <c r="WIP227" s="440"/>
      <c r="WIQ227" s="440"/>
      <c r="WIR227" s="440"/>
      <c r="WIS227" s="440"/>
      <c r="WIT227" s="440"/>
      <c r="WIU227" s="440"/>
      <c r="WIV227" s="440"/>
      <c r="WIW227" s="440"/>
      <c r="WIX227" s="440"/>
      <c r="WIY227" s="440"/>
      <c r="WIZ227" s="440"/>
      <c r="WJA227" s="440"/>
      <c r="WJB227" s="440"/>
      <c r="WJC227" s="440"/>
      <c r="WJD227" s="440"/>
      <c r="WJE227" s="440"/>
      <c r="WJF227" s="440"/>
      <c r="WJG227" s="440"/>
      <c r="WJH227" s="440"/>
      <c r="WJI227" s="440"/>
      <c r="WJJ227" s="440"/>
      <c r="WJK227" s="440"/>
      <c r="WJL227" s="440"/>
      <c r="WJM227" s="440"/>
      <c r="WJN227" s="440"/>
      <c r="WJO227" s="440"/>
      <c r="WJP227" s="440"/>
      <c r="WJQ227" s="440"/>
      <c r="WJR227" s="440"/>
      <c r="WJS227" s="440"/>
      <c r="WJT227" s="440"/>
      <c r="WJU227" s="440"/>
      <c r="WJV227" s="440"/>
      <c r="WJW227" s="440"/>
      <c r="WJX227" s="440"/>
      <c r="WJY227" s="440"/>
      <c r="WJZ227" s="440"/>
      <c r="WKA227" s="440"/>
      <c r="WKB227" s="440"/>
      <c r="WKC227" s="440"/>
      <c r="WKD227" s="440"/>
      <c r="WKE227" s="440"/>
      <c r="WKF227" s="440"/>
      <c r="WKG227" s="440"/>
      <c r="WKH227" s="440"/>
      <c r="WKI227" s="440"/>
      <c r="WKJ227" s="440"/>
      <c r="WKK227" s="440"/>
      <c r="WKL227" s="440"/>
      <c r="WKM227" s="440"/>
      <c r="WKN227" s="440"/>
      <c r="WKO227" s="440"/>
      <c r="WKP227" s="440"/>
      <c r="WKQ227" s="440"/>
      <c r="WKR227" s="440"/>
      <c r="WKS227" s="440"/>
      <c r="WKT227" s="440"/>
      <c r="WKU227" s="440"/>
      <c r="WKV227" s="440"/>
      <c r="WKW227" s="440"/>
      <c r="WKX227" s="440"/>
      <c r="WKY227" s="440"/>
      <c r="WKZ227" s="440"/>
      <c r="WLA227" s="440"/>
      <c r="WLB227" s="440"/>
      <c r="WLC227" s="440"/>
      <c r="WLD227" s="440"/>
      <c r="WLE227" s="440"/>
      <c r="WLF227" s="440"/>
      <c r="WLG227" s="440"/>
      <c r="WLH227" s="440"/>
      <c r="WLI227" s="440"/>
      <c r="WLJ227" s="440"/>
      <c r="WLK227" s="440"/>
      <c r="WLL227" s="440"/>
      <c r="WLM227" s="440"/>
      <c r="WLN227" s="440"/>
      <c r="WLO227" s="440"/>
      <c r="WLP227" s="440"/>
      <c r="WLQ227" s="440"/>
      <c r="WLR227" s="440"/>
      <c r="WLS227" s="440"/>
      <c r="WLT227" s="440"/>
      <c r="WLU227" s="440"/>
      <c r="WLV227" s="440"/>
      <c r="WLW227" s="440"/>
      <c r="WLX227" s="440"/>
      <c r="WLY227" s="440"/>
      <c r="WLZ227" s="440"/>
      <c r="WMA227" s="440"/>
      <c r="WMB227" s="440"/>
      <c r="WMC227" s="440"/>
      <c r="WMD227" s="440"/>
      <c r="WME227" s="440"/>
      <c r="WMF227" s="440"/>
      <c r="WMG227" s="440"/>
      <c r="WMH227" s="440"/>
      <c r="WMI227" s="440"/>
      <c r="WMJ227" s="440"/>
      <c r="WMK227" s="440"/>
      <c r="WML227" s="440"/>
      <c r="WMM227" s="440"/>
      <c r="WMN227" s="440"/>
      <c r="WMO227" s="440"/>
      <c r="WMP227" s="440"/>
      <c r="WMQ227" s="440"/>
      <c r="WMR227" s="440"/>
      <c r="WMS227" s="440"/>
      <c r="WMT227" s="440"/>
      <c r="WMU227" s="440"/>
      <c r="WMV227" s="440"/>
      <c r="WMW227" s="440"/>
      <c r="WMX227" s="440"/>
      <c r="WMY227" s="440"/>
      <c r="WMZ227" s="440"/>
      <c r="WNA227" s="440"/>
      <c r="WNB227" s="440"/>
      <c r="WNC227" s="440"/>
      <c r="WND227" s="440"/>
      <c r="WNE227" s="440"/>
      <c r="WNF227" s="440"/>
      <c r="WNG227" s="440"/>
      <c r="WNH227" s="440"/>
      <c r="WNI227" s="440"/>
      <c r="WNJ227" s="440"/>
      <c r="WNK227" s="440"/>
      <c r="WNL227" s="440"/>
      <c r="WNM227" s="440"/>
      <c r="WNN227" s="440"/>
      <c r="WNO227" s="440"/>
      <c r="WNP227" s="440"/>
      <c r="WNQ227" s="440"/>
      <c r="WNR227" s="440"/>
      <c r="WNS227" s="440"/>
      <c r="WNT227" s="440"/>
      <c r="WNU227" s="440"/>
      <c r="WNV227" s="440"/>
      <c r="WNW227" s="440"/>
      <c r="WNX227" s="440"/>
      <c r="WNY227" s="440"/>
      <c r="WNZ227" s="440"/>
      <c r="WOA227" s="440"/>
      <c r="WOB227" s="440"/>
      <c r="WOC227" s="440"/>
      <c r="WOD227" s="440"/>
      <c r="WOE227" s="440"/>
      <c r="WOF227" s="440"/>
      <c r="WOG227" s="440"/>
      <c r="WOH227" s="440"/>
      <c r="WOI227" s="440"/>
      <c r="WOJ227" s="440"/>
      <c r="WOK227" s="440"/>
      <c r="WOL227" s="440"/>
      <c r="WOM227" s="440"/>
      <c r="WON227" s="440"/>
      <c r="WOO227" s="440"/>
      <c r="WOP227" s="440"/>
      <c r="WOQ227" s="440"/>
      <c r="WOR227" s="440"/>
      <c r="WOS227" s="440"/>
      <c r="WOT227" s="440"/>
      <c r="WOU227" s="440"/>
      <c r="WOV227" s="440"/>
      <c r="WOW227" s="440"/>
      <c r="WOX227" s="440"/>
      <c r="WOY227" s="440"/>
      <c r="WOZ227" s="440"/>
      <c r="WPA227" s="440"/>
      <c r="WPB227" s="440"/>
      <c r="WPC227" s="440"/>
      <c r="WPD227" s="440"/>
      <c r="WPE227" s="440"/>
      <c r="WPF227" s="440"/>
      <c r="WPG227" s="440"/>
      <c r="WPH227" s="440"/>
      <c r="WPI227" s="440"/>
      <c r="WPJ227" s="440"/>
      <c r="WPK227" s="440"/>
      <c r="WPL227" s="440"/>
      <c r="WPM227" s="440"/>
      <c r="WPN227" s="440"/>
      <c r="WPO227" s="440"/>
      <c r="WPP227" s="440"/>
      <c r="WPQ227" s="440"/>
      <c r="WPR227" s="440"/>
      <c r="WPS227" s="440"/>
      <c r="WPT227" s="440"/>
      <c r="WPU227" s="440"/>
      <c r="WPV227" s="440"/>
      <c r="WPW227" s="440"/>
      <c r="WPX227" s="440"/>
      <c r="WPY227" s="440"/>
      <c r="WPZ227" s="440"/>
      <c r="WQA227" s="440"/>
      <c r="WQB227" s="440"/>
      <c r="WQC227" s="440"/>
      <c r="WQD227" s="440"/>
      <c r="WQE227" s="440"/>
      <c r="WQF227" s="440"/>
      <c r="WQG227" s="440"/>
      <c r="WQH227" s="440"/>
      <c r="WQI227" s="440"/>
      <c r="WQJ227" s="440"/>
      <c r="WQK227" s="440"/>
      <c r="WQL227" s="440"/>
      <c r="WQM227" s="440"/>
      <c r="WQN227" s="440"/>
      <c r="WQO227" s="440"/>
      <c r="WQP227" s="440"/>
      <c r="WQQ227" s="440"/>
      <c r="WQR227" s="440"/>
      <c r="WQS227" s="440"/>
      <c r="WQT227" s="440"/>
      <c r="WQU227" s="440"/>
      <c r="WQV227" s="440"/>
      <c r="WQW227" s="440"/>
      <c r="WQX227" s="440"/>
      <c r="WQY227" s="440"/>
      <c r="WQZ227" s="440"/>
      <c r="WRA227" s="440"/>
      <c r="WRB227" s="440"/>
      <c r="WRC227" s="440"/>
      <c r="WRD227" s="440"/>
      <c r="WRE227" s="440"/>
      <c r="WRF227" s="440"/>
      <c r="WRG227" s="440"/>
      <c r="WRH227" s="440"/>
      <c r="WRI227" s="440"/>
      <c r="WRJ227" s="440"/>
      <c r="WRK227" s="440"/>
      <c r="WRL227" s="440"/>
      <c r="WRM227" s="440"/>
      <c r="WRN227" s="440"/>
      <c r="WRO227" s="440"/>
      <c r="WRP227" s="440"/>
      <c r="WRQ227" s="440"/>
      <c r="WRR227" s="440"/>
      <c r="WRS227" s="440"/>
      <c r="WRT227" s="440"/>
      <c r="WRU227" s="440"/>
      <c r="WRV227" s="440"/>
      <c r="WRW227" s="440"/>
      <c r="WRX227" s="440"/>
      <c r="WRY227" s="440"/>
      <c r="WRZ227" s="440"/>
      <c r="WSA227" s="440"/>
      <c r="WSB227" s="440"/>
      <c r="WSC227" s="440"/>
      <c r="WSD227" s="440"/>
      <c r="WSE227" s="440"/>
      <c r="WSF227" s="440"/>
      <c r="WSG227" s="440"/>
      <c r="WSH227" s="440"/>
      <c r="WSI227" s="440"/>
      <c r="WSJ227" s="440"/>
      <c r="WSK227" s="440"/>
      <c r="WSL227" s="440"/>
      <c r="WSM227" s="440"/>
      <c r="WSN227" s="440"/>
      <c r="WSO227" s="440"/>
      <c r="WSP227" s="440"/>
      <c r="WSQ227" s="440"/>
      <c r="WSR227" s="440"/>
      <c r="WSS227" s="440"/>
      <c r="WST227" s="440"/>
      <c r="WSU227" s="440"/>
      <c r="WSV227" s="440"/>
      <c r="WSW227" s="440"/>
      <c r="WSX227" s="440"/>
      <c r="WSY227" s="440"/>
      <c r="WSZ227" s="440"/>
      <c r="WTA227" s="440"/>
      <c r="WTB227" s="440"/>
      <c r="WTC227" s="440"/>
      <c r="WTD227" s="440"/>
      <c r="WTE227" s="440"/>
      <c r="WTF227" s="440"/>
      <c r="WTG227" s="440"/>
      <c r="WTH227" s="440"/>
      <c r="WTI227" s="440"/>
      <c r="WTJ227" s="440"/>
      <c r="WTK227" s="440"/>
      <c r="WTL227" s="440"/>
      <c r="WTM227" s="440"/>
      <c r="WTN227" s="440"/>
      <c r="WTO227" s="440"/>
      <c r="WTP227" s="440"/>
      <c r="WTQ227" s="440"/>
      <c r="WTR227" s="440"/>
      <c r="WTS227" s="440"/>
      <c r="WTT227" s="440"/>
      <c r="WTU227" s="440"/>
      <c r="WTV227" s="440"/>
      <c r="WTW227" s="440"/>
      <c r="WTX227" s="440"/>
      <c r="WTY227" s="440"/>
      <c r="WTZ227" s="440"/>
      <c r="WUA227" s="440"/>
      <c r="WUB227" s="440"/>
      <c r="WUC227" s="440"/>
      <c r="WUD227" s="440"/>
      <c r="WUE227" s="440"/>
      <c r="WUF227" s="440"/>
      <c r="WUG227" s="440"/>
      <c r="WUH227" s="440"/>
      <c r="WUI227" s="440"/>
      <c r="WUJ227" s="440"/>
      <c r="WUK227" s="440"/>
      <c r="WUL227" s="440"/>
      <c r="WUM227" s="440"/>
      <c r="WUN227" s="440"/>
      <c r="WUO227" s="440"/>
      <c r="WUP227" s="440"/>
      <c r="WUQ227" s="440"/>
      <c r="WUR227" s="440"/>
      <c r="WUS227" s="440"/>
      <c r="WUT227" s="440"/>
      <c r="WUU227" s="440"/>
      <c r="WUV227" s="440"/>
      <c r="WUW227" s="440"/>
      <c r="WUX227" s="440"/>
      <c r="WUY227" s="440"/>
      <c r="WUZ227" s="440"/>
      <c r="WVA227" s="440"/>
      <c r="WVB227" s="440"/>
      <c r="WVC227" s="440"/>
      <c r="WVD227" s="440"/>
      <c r="WVE227" s="440"/>
      <c r="WVF227" s="440"/>
      <c r="WVG227" s="440"/>
      <c r="WVH227" s="440"/>
      <c r="WVI227" s="440"/>
      <c r="WVJ227" s="440"/>
      <c r="WVK227" s="440"/>
      <c r="WVL227" s="440"/>
      <c r="WVM227" s="440"/>
      <c r="WVN227" s="440"/>
      <c r="WVO227" s="440"/>
      <c r="WVP227" s="440"/>
      <c r="WVQ227" s="440"/>
      <c r="WVR227" s="440"/>
      <c r="WVS227" s="440"/>
      <c r="WVT227" s="440"/>
      <c r="WVU227" s="440"/>
      <c r="WVV227" s="440"/>
      <c r="WVW227" s="440"/>
      <c r="WVX227" s="440"/>
      <c r="WVY227" s="440"/>
      <c r="WVZ227" s="440"/>
      <c r="WWA227" s="440"/>
      <c r="WWB227" s="440"/>
      <c r="WWC227" s="440"/>
      <c r="WWD227" s="440"/>
      <c r="WWE227" s="440"/>
      <c r="WWF227" s="440"/>
      <c r="WWG227" s="440"/>
      <c r="WWH227" s="440"/>
      <c r="WWI227" s="440"/>
      <c r="WWJ227" s="440"/>
      <c r="WWK227" s="440"/>
      <c r="WWL227" s="440"/>
      <c r="WWM227" s="440"/>
      <c r="WWN227" s="440"/>
      <c r="WWO227" s="440"/>
      <c r="WWP227" s="440"/>
      <c r="WWQ227" s="440"/>
      <c r="WWR227" s="440"/>
      <c r="WWS227" s="440"/>
      <c r="WWT227" s="440"/>
      <c r="WWU227" s="440"/>
      <c r="WWV227" s="440"/>
      <c r="WWW227" s="440"/>
      <c r="WWX227" s="440"/>
      <c r="WWY227" s="440"/>
      <c r="WWZ227" s="440"/>
      <c r="WXA227" s="440"/>
      <c r="WXB227" s="440"/>
      <c r="WXC227" s="440"/>
      <c r="WXD227" s="440"/>
      <c r="WXE227" s="440"/>
      <c r="WXF227" s="440"/>
      <c r="WXG227" s="440"/>
      <c r="WXH227" s="440"/>
      <c r="WXI227" s="440"/>
      <c r="WXJ227" s="440"/>
      <c r="WXK227" s="440"/>
      <c r="WXL227" s="440"/>
      <c r="WXM227" s="440"/>
      <c r="WXN227" s="440"/>
      <c r="WXO227" s="440"/>
      <c r="WXP227" s="440"/>
      <c r="WXQ227" s="440"/>
      <c r="WXR227" s="440"/>
      <c r="WXS227" s="440"/>
      <c r="WXT227" s="440"/>
      <c r="WXU227" s="440"/>
      <c r="WXV227" s="440"/>
      <c r="WXW227" s="440"/>
      <c r="WXX227" s="440"/>
      <c r="WXY227" s="440"/>
      <c r="WXZ227" s="440"/>
      <c r="WYA227" s="440"/>
      <c r="WYB227" s="440"/>
      <c r="WYC227" s="440"/>
      <c r="WYD227" s="440"/>
      <c r="WYE227" s="440"/>
      <c r="WYF227" s="440"/>
      <c r="WYG227" s="440"/>
      <c r="WYH227" s="440"/>
      <c r="WYI227" s="440"/>
      <c r="WYJ227" s="440"/>
      <c r="WYK227" s="440"/>
      <c r="WYL227" s="440"/>
      <c r="WYM227" s="440"/>
      <c r="WYN227" s="440"/>
      <c r="WYO227" s="440"/>
      <c r="WYP227" s="440"/>
      <c r="WYQ227" s="440"/>
      <c r="WYR227" s="440"/>
      <c r="WYS227" s="440"/>
      <c r="WYT227" s="440"/>
      <c r="WYU227" s="440"/>
      <c r="WYV227" s="440"/>
      <c r="WYW227" s="440"/>
      <c r="WYX227" s="440"/>
      <c r="WYY227" s="440"/>
      <c r="WYZ227" s="440"/>
      <c r="WZA227" s="440"/>
      <c r="WZB227" s="440"/>
      <c r="WZC227" s="440"/>
      <c r="WZD227" s="440"/>
      <c r="WZE227" s="440"/>
      <c r="WZF227" s="440"/>
      <c r="WZG227" s="440"/>
      <c r="WZH227" s="440"/>
      <c r="WZI227" s="440"/>
      <c r="WZJ227" s="440"/>
      <c r="WZK227" s="440"/>
      <c r="WZL227" s="440"/>
      <c r="WZM227" s="440"/>
      <c r="WZN227" s="440"/>
      <c r="WZO227" s="440"/>
      <c r="WZP227" s="440"/>
      <c r="WZQ227" s="440"/>
      <c r="WZR227" s="440"/>
      <c r="WZS227" s="440"/>
      <c r="WZT227" s="440"/>
      <c r="WZU227" s="440"/>
      <c r="WZV227" s="440"/>
      <c r="WZW227" s="440"/>
      <c r="WZX227" s="440"/>
      <c r="WZY227" s="440"/>
      <c r="WZZ227" s="440"/>
      <c r="XAA227" s="440"/>
      <c r="XAB227" s="440"/>
      <c r="XAC227" s="440"/>
      <c r="XAD227" s="440"/>
      <c r="XAE227" s="440"/>
      <c r="XAF227" s="440"/>
      <c r="XAG227" s="440"/>
      <c r="XAH227" s="440"/>
      <c r="XAI227" s="440"/>
      <c r="XAJ227" s="440"/>
      <c r="XAK227" s="440"/>
      <c r="XAL227" s="440"/>
      <c r="XAM227" s="440"/>
      <c r="XAN227" s="440"/>
      <c r="XAO227" s="440"/>
      <c r="XAP227" s="440"/>
      <c r="XAQ227" s="440"/>
      <c r="XAR227" s="440"/>
      <c r="XAS227" s="440"/>
      <c r="XAT227" s="440"/>
      <c r="XAU227" s="440"/>
      <c r="XAV227" s="440"/>
      <c r="XAW227" s="440"/>
      <c r="XAX227" s="440"/>
      <c r="XAY227" s="440"/>
      <c r="XAZ227" s="440"/>
      <c r="XBA227" s="440"/>
      <c r="XBB227" s="440"/>
      <c r="XBC227" s="440"/>
      <c r="XBD227" s="440"/>
      <c r="XBE227" s="440"/>
      <c r="XBF227" s="440"/>
      <c r="XBG227" s="440"/>
      <c r="XBH227" s="440"/>
      <c r="XBI227" s="440"/>
      <c r="XBJ227" s="440"/>
      <c r="XBK227" s="440"/>
      <c r="XBL227" s="440"/>
      <c r="XBM227" s="440"/>
      <c r="XBN227" s="440"/>
      <c r="XBO227" s="440"/>
      <c r="XBP227" s="440"/>
      <c r="XBQ227" s="440"/>
      <c r="XBR227" s="440"/>
      <c r="XBS227" s="440"/>
      <c r="XBT227" s="440"/>
      <c r="XBU227" s="440"/>
      <c r="XBV227" s="440"/>
      <c r="XBW227" s="440"/>
      <c r="XBX227" s="440"/>
      <c r="XBY227" s="440"/>
      <c r="XBZ227" s="440"/>
      <c r="XCA227" s="440"/>
      <c r="XCB227" s="440"/>
      <c r="XCC227" s="440"/>
      <c r="XCD227" s="440"/>
      <c r="XCE227" s="440"/>
      <c r="XCF227" s="440"/>
      <c r="XCG227" s="440"/>
      <c r="XCH227" s="440"/>
      <c r="XCI227" s="440"/>
      <c r="XCJ227" s="440"/>
      <c r="XCK227" s="440"/>
      <c r="XCL227" s="440"/>
      <c r="XCM227" s="440"/>
      <c r="XCN227" s="440"/>
      <c r="XCO227" s="440"/>
      <c r="XCP227" s="440"/>
      <c r="XCQ227" s="440"/>
      <c r="XCR227" s="440"/>
      <c r="XCS227" s="440"/>
      <c r="XCT227" s="440"/>
      <c r="XCU227" s="440"/>
      <c r="XCV227" s="440"/>
      <c r="XCW227" s="440"/>
      <c r="XCX227" s="440"/>
      <c r="XCY227" s="440"/>
      <c r="XCZ227" s="440"/>
      <c r="XDA227" s="440"/>
      <c r="XDB227" s="440"/>
      <c r="XDC227" s="440"/>
      <c r="XDD227" s="440"/>
      <c r="XDE227" s="440"/>
      <c r="XDF227" s="440"/>
      <c r="XDG227" s="440"/>
      <c r="XDH227" s="440"/>
      <c r="XDI227" s="440"/>
      <c r="XDJ227" s="440"/>
      <c r="XDK227" s="440"/>
      <c r="XDL227" s="440"/>
      <c r="XDM227" s="440"/>
      <c r="XDN227" s="440"/>
      <c r="XDO227" s="440"/>
      <c r="XDP227" s="440"/>
      <c r="XDQ227" s="440"/>
      <c r="XDR227" s="440"/>
      <c r="XDS227" s="440"/>
      <c r="XDT227" s="440"/>
      <c r="XDU227" s="440"/>
      <c r="XDV227" s="440"/>
      <c r="XDW227" s="440"/>
      <c r="XDX227" s="440"/>
      <c r="XDY227" s="440"/>
      <c r="XDZ227" s="440"/>
      <c r="XEA227" s="440"/>
      <c r="XEB227" s="440"/>
      <c r="XEC227" s="440"/>
      <c r="XED227" s="440"/>
      <c r="XEE227" s="440"/>
      <c r="XEF227" s="440"/>
      <c r="XEG227" s="440"/>
      <c r="XEH227" s="440"/>
      <c r="XEI227" s="440"/>
      <c r="XEJ227" s="440"/>
      <c r="XEK227" s="440"/>
      <c r="XEL227" s="440"/>
      <c r="XEM227" s="440"/>
      <c r="XEN227" s="440"/>
      <c r="XEO227" s="440"/>
      <c r="XEP227" s="440"/>
      <c r="XEQ227" s="440"/>
      <c r="XER227" s="440"/>
      <c r="XES227" s="440"/>
      <c r="XET227" s="440"/>
      <c r="XEU227" s="440"/>
      <c r="XEV227" s="440"/>
      <c r="XEW227" s="440"/>
      <c r="XEX227" s="440"/>
    </row>
    <row r="228" spans="1:16378" ht="31.2" x14ac:dyDescent="0.3">
      <c r="A228" s="461">
        <v>2220201</v>
      </c>
      <c r="B228" s="339" t="s">
        <v>2566</v>
      </c>
      <c r="C228" s="339" t="s">
        <v>43</v>
      </c>
      <c r="D228" s="339" t="s">
        <v>2556</v>
      </c>
      <c r="E228" s="471"/>
      <c r="F228" s="416">
        <v>0</v>
      </c>
      <c r="G228" s="351">
        <v>10000000</v>
      </c>
      <c r="H228" s="351">
        <v>10000000</v>
      </c>
      <c r="I228" s="421">
        <f t="shared" si="7"/>
        <v>0</v>
      </c>
      <c r="J228" s="421">
        <v>10000000</v>
      </c>
      <c r="K228" s="416">
        <f t="shared" si="8"/>
        <v>0</v>
      </c>
      <c r="N228" s="440"/>
      <c r="O228" s="440"/>
      <c r="P228" s="440"/>
      <c r="Q228" s="440"/>
      <c r="R228" s="440"/>
      <c r="S228" s="440"/>
      <c r="T228" s="440"/>
      <c r="U228" s="440"/>
      <c r="V228" s="440"/>
      <c r="W228" s="440"/>
      <c r="X228" s="440"/>
      <c r="Y228" s="440"/>
      <c r="Z228" s="440"/>
      <c r="AA228" s="440"/>
      <c r="AB228" s="440"/>
      <c r="AC228" s="440"/>
      <c r="AD228" s="440"/>
      <c r="AE228" s="440"/>
      <c r="AF228" s="440"/>
      <c r="AG228" s="440"/>
      <c r="AH228" s="440"/>
      <c r="AI228" s="440"/>
      <c r="AJ228" s="440"/>
      <c r="AK228" s="440"/>
      <c r="AL228" s="440"/>
      <c r="AM228" s="440"/>
      <c r="AN228" s="440"/>
      <c r="AO228" s="440"/>
      <c r="AP228" s="440"/>
      <c r="AQ228" s="440"/>
      <c r="AR228" s="440"/>
      <c r="AS228" s="440"/>
      <c r="AT228" s="440"/>
      <c r="AU228" s="440"/>
      <c r="AV228" s="440"/>
      <c r="AW228" s="440"/>
      <c r="AX228" s="440"/>
      <c r="AY228" s="440"/>
      <c r="AZ228" s="440"/>
      <c r="BA228" s="440"/>
      <c r="BB228" s="440"/>
      <c r="BC228" s="440"/>
      <c r="BD228" s="440"/>
      <c r="BE228" s="440"/>
      <c r="BF228" s="440"/>
      <c r="BG228" s="440"/>
      <c r="BH228" s="440"/>
      <c r="BI228" s="440"/>
      <c r="BJ228" s="440"/>
      <c r="BK228" s="440"/>
      <c r="BL228" s="440"/>
      <c r="BM228" s="440"/>
      <c r="BN228" s="440"/>
      <c r="BO228" s="440"/>
      <c r="BP228" s="440"/>
      <c r="BQ228" s="440"/>
      <c r="BR228" s="440"/>
      <c r="BS228" s="440"/>
      <c r="BT228" s="440"/>
      <c r="BU228" s="440"/>
      <c r="BV228" s="440"/>
      <c r="BW228" s="440"/>
      <c r="BX228" s="440"/>
      <c r="BY228" s="440"/>
      <c r="BZ228" s="440"/>
      <c r="CA228" s="440"/>
      <c r="CB228" s="440"/>
      <c r="CC228" s="440"/>
      <c r="CD228" s="440"/>
      <c r="CE228" s="440"/>
      <c r="CF228" s="440"/>
      <c r="CG228" s="440"/>
      <c r="CH228" s="440"/>
      <c r="CI228" s="440"/>
      <c r="CJ228" s="440"/>
      <c r="CK228" s="440"/>
      <c r="CL228" s="440"/>
      <c r="CM228" s="440"/>
      <c r="CN228" s="440"/>
      <c r="CO228" s="440"/>
      <c r="CP228" s="440"/>
      <c r="CQ228" s="440"/>
      <c r="CR228" s="440"/>
      <c r="CS228" s="440"/>
      <c r="CT228" s="440"/>
      <c r="CU228" s="440"/>
      <c r="CV228" s="440"/>
      <c r="CW228" s="440"/>
      <c r="CX228" s="440"/>
      <c r="CY228" s="440"/>
      <c r="CZ228" s="440"/>
      <c r="DA228" s="440"/>
      <c r="DB228" s="440"/>
      <c r="DC228" s="440"/>
      <c r="DD228" s="440"/>
      <c r="DE228" s="440"/>
      <c r="DF228" s="440"/>
      <c r="DG228" s="440"/>
      <c r="DH228" s="440"/>
      <c r="DI228" s="440"/>
      <c r="DJ228" s="440"/>
      <c r="DK228" s="440"/>
      <c r="DL228" s="440"/>
      <c r="DM228" s="440"/>
      <c r="DN228" s="440"/>
      <c r="DO228" s="440"/>
      <c r="DP228" s="440"/>
      <c r="DQ228" s="440"/>
      <c r="DR228" s="440"/>
      <c r="DS228" s="440"/>
      <c r="DT228" s="440"/>
      <c r="DU228" s="440"/>
      <c r="DV228" s="440"/>
      <c r="DW228" s="440"/>
      <c r="DX228" s="440"/>
      <c r="DY228" s="440"/>
      <c r="DZ228" s="440"/>
      <c r="EA228" s="440"/>
      <c r="EB228" s="440"/>
      <c r="EC228" s="440"/>
      <c r="ED228" s="440"/>
      <c r="EE228" s="440"/>
      <c r="EF228" s="440"/>
      <c r="EG228" s="440"/>
      <c r="EH228" s="440"/>
      <c r="EI228" s="440"/>
      <c r="EJ228" s="440"/>
      <c r="EK228" s="440"/>
      <c r="EL228" s="440"/>
      <c r="EM228" s="440"/>
      <c r="EN228" s="440"/>
      <c r="EO228" s="440"/>
      <c r="EP228" s="440"/>
      <c r="EQ228" s="440"/>
      <c r="ER228" s="440"/>
      <c r="ES228" s="440"/>
      <c r="ET228" s="440"/>
      <c r="EU228" s="440"/>
      <c r="EV228" s="440"/>
      <c r="EW228" s="440"/>
      <c r="EX228" s="440"/>
      <c r="EY228" s="440"/>
      <c r="EZ228" s="440"/>
      <c r="FA228" s="440"/>
      <c r="FB228" s="440"/>
      <c r="FC228" s="440"/>
      <c r="FD228" s="440"/>
      <c r="FE228" s="440"/>
      <c r="FF228" s="440"/>
      <c r="FG228" s="440"/>
      <c r="FH228" s="440"/>
      <c r="FI228" s="440"/>
      <c r="FJ228" s="440"/>
      <c r="FK228" s="440"/>
      <c r="FL228" s="440"/>
      <c r="FM228" s="440"/>
      <c r="FN228" s="440"/>
      <c r="FO228" s="440"/>
      <c r="FP228" s="440"/>
      <c r="FQ228" s="440"/>
      <c r="FR228" s="440"/>
      <c r="FS228" s="440"/>
      <c r="FT228" s="440"/>
      <c r="FU228" s="440"/>
      <c r="FV228" s="440"/>
      <c r="FW228" s="440"/>
      <c r="FX228" s="440"/>
      <c r="FY228" s="440"/>
      <c r="FZ228" s="440"/>
      <c r="GA228" s="440"/>
      <c r="GB228" s="440"/>
      <c r="GC228" s="440"/>
      <c r="GD228" s="440"/>
      <c r="GE228" s="440"/>
      <c r="GF228" s="440"/>
      <c r="GG228" s="440"/>
      <c r="GH228" s="440"/>
      <c r="GI228" s="440"/>
      <c r="GJ228" s="440"/>
      <c r="GK228" s="440"/>
      <c r="GL228" s="440"/>
      <c r="GM228" s="440"/>
      <c r="GN228" s="440"/>
      <c r="GO228" s="440"/>
      <c r="GP228" s="440"/>
      <c r="GQ228" s="440"/>
      <c r="GR228" s="440"/>
      <c r="GS228" s="440"/>
      <c r="GT228" s="440"/>
      <c r="GU228" s="440"/>
      <c r="GV228" s="440"/>
      <c r="GW228" s="440"/>
      <c r="GX228" s="440"/>
      <c r="GY228" s="440"/>
      <c r="GZ228" s="440"/>
      <c r="HA228" s="440"/>
      <c r="HB228" s="440"/>
      <c r="HC228" s="440"/>
      <c r="HD228" s="440"/>
      <c r="HE228" s="440"/>
      <c r="HF228" s="440"/>
      <c r="HG228" s="440"/>
      <c r="HH228" s="440"/>
      <c r="HI228" s="440"/>
      <c r="HJ228" s="440"/>
      <c r="HK228" s="440"/>
      <c r="HL228" s="440"/>
      <c r="HM228" s="440"/>
      <c r="HN228" s="440"/>
      <c r="HO228" s="440"/>
      <c r="HP228" s="440"/>
      <c r="HQ228" s="440"/>
      <c r="HR228" s="440"/>
      <c r="HS228" s="440"/>
      <c r="HT228" s="440"/>
      <c r="HU228" s="440"/>
      <c r="HV228" s="440"/>
      <c r="HW228" s="440"/>
      <c r="HX228" s="440"/>
      <c r="HY228" s="440"/>
      <c r="HZ228" s="440"/>
      <c r="IA228" s="440"/>
      <c r="IB228" s="440"/>
      <c r="IC228" s="440"/>
      <c r="ID228" s="440"/>
      <c r="IE228" s="440"/>
      <c r="IF228" s="440"/>
      <c r="IG228" s="440"/>
      <c r="IH228" s="440"/>
      <c r="II228" s="440"/>
      <c r="IJ228" s="440"/>
      <c r="IK228" s="440"/>
      <c r="IL228" s="440"/>
      <c r="IM228" s="440"/>
      <c r="IN228" s="440"/>
      <c r="IO228" s="440"/>
      <c r="IP228" s="440"/>
      <c r="IQ228" s="440"/>
      <c r="IR228" s="440"/>
      <c r="IS228" s="440"/>
      <c r="IT228" s="440"/>
      <c r="IU228" s="440"/>
      <c r="IV228" s="440"/>
      <c r="IW228" s="440"/>
      <c r="IX228" s="440"/>
      <c r="IY228" s="440"/>
      <c r="IZ228" s="440"/>
      <c r="JA228" s="440"/>
      <c r="JB228" s="440"/>
      <c r="JC228" s="440"/>
      <c r="JD228" s="440"/>
      <c r="JE228" s="440"/>
      <c r="JF228" s="440"/>
      <c r="JG228" s="440"/>
      <c r="JH228" s="440"/>
      <c r="JI228" s="440"/>
      <c r="JJ228" s="440"/>
      <c r="JK228" s="440"/>
      <c r="JL228" s="440"/>
      <c r="JM228" s="440"/>
      <c r="JN228" s="440"/>
      <c r="JO228" s="440"/>
      <c r="JP228" s="440"/>
      <c r="JQ228" s="440"/>
      <c r="JR228" s="440"/>
      <c r="JS228" s="440"/>
      <c r="JT228" s="440"/>
      <c r="JU228" s="440"/>
      <c r="JV228" s="440"/>
      <c r="JW228" s="440"/>
      <c r="JX228" s="440"/>
      <c r="JY228" s="440"/>
      <c r="JZ228" s="440"/>
      <c r="KA228" s="440"/>
      <c r="KB228" s="440"/>
      <c r="KC228" s="440"/>
      <c r="KD228" s="440"/>
      <c r="KE228" s="440"/>
      <c r="KF228" s="440"/>
      <c r="KG228" s="440"/>
      <c r="KH228" s="440"/>
      <c r="KI228" s="440"/>
      <c r="KJ228" s="440"/>
      <c r="KK228" s="440"/>
      <c r="KL228" s="440"/>
      <c r="KM228" s="440"/>
      <c r="KN228" s="440"/>
      <c r="KO228" s="440"/>
      <c r="KP228" s="440"/>
      <c r="KQ228" s="440"/>
      <c r="KR228" s="440"/>
      <c r="KS228" s="440"/>
      <c r="KT228" s="440"/>
      <c r="KU228" s="440"/>
      <c r="KV228" s="440"/>
      <c r="KW228" s="440"/>
      <c r="KX228" s="440"/>
      <c r="KY228" s="440"/>
      <c r="KZ228" s="440"/>
      <c r="LA228" s="440"/>
      <c r="LB228" s="440"/>
      <c r="LC228" s="440"/>
      <c r="LD228" s="440"/>
      <c r="LE228" s="440"/>
      <c r="LF228" s="440"/>
      <c r="LG228" s="440"/>
      <c r="LH228" s="440"/>
      <c r="LI228" s="440"/>
      <c r="LJ228" s="440"/>
      <c r="LK228" s="440"/>
      <c r="LL228" s="440"/>
      <c r="LM228" s="440"/>
      <c r="LN228" s="440"/>
      <c r="LO228" s="440"/>
      <c r="LP228" s="440"/>
      <c r="LQ228" s="440"/>
      <c r="LR228" s="440"/>
      <c r="LS228" s="440"/>
      <c r="LT228" s="440"/>
      <c r="LU228" s="440"/>
      <c r="LV228" s="440"/>
      <c r="LW228" s="440"/>
      <c r="LX228" s="440"/>
      <c r="LY228" s="440"/>
      <c r="LZ228" s="440"/>
      <c r="MA228" s="440"/>
      <c r="MB228" s="440"/>
      <c r="MC228" s="440"/>
      <c r="MD228" s="440"/>
      <c r="ME228" s="440"/>
      <c r="MF228" s="440"/>
      <c r="MG228" s="440"/>
      <c r="MH228" s="440"/>
      <c r="MI228" s="440"/>
      <c r="MJ228" s="440"/>
      <c r="MK228" s="440"/>
      <c r="ML228" s="440"/>
      <c r="MM228" s="440"/>
      <c r="MN228" s="440"/>
      <c r="MO228" s="440"/>
      <c r="MP228" s="440"/>
      <c r="MQ228" s="440"/>
      <c r="MR228" s="440"/>
      <c r="MS228" s="440"/>
      <c r="MT228" s="440"/>
      <c r="MU228" s="440"/>
      <c r="MV228" s="440"/>
      <c r="MW228" s="440"/>
      <c r="MX228" s="440"/>
      <c r="MY228" s="440"/>
      <c r="MZ228" s="440"/>
      <c r="NA228" s="440"/>
      <c r="NB228" s="440"/>
      <c r="NC228" s="440"/>
      <c r="ND228" s="440"/>
      <c r="NE228" s="440"/>
      <c r="NF228" s="440"/>
      <c r="NG228" s="440"/>
      <c r="NH228" s="440"/>
      <c r="NI228" s="440"/>
      <c r="NJ228" s="440"/>
      <c r="NK228" s="440"/>
      <c r="NL228" s="440"/>
      <c r="NM228" s="440"/>
      <c r="NN228" s="440"/>
      <c r="NO228" s="440"/>
      <c r="NP228" s="440"/>
      <c r="NQ228" s="440"/>
      <c r="NR228" s="440"/>
      <c r="NS228" s="440"/>
      <c r="NT228" s="440"/>
      <c r="NU228" s="440"/>
      <c r="NV228" s="440"/>
      <c r="NW228" s="440"/>
      <c r="NX228" s="440"/>
      <c r="NY228" s="440"/>
      <c r="NZ228" s="440"/>
      <c r="OA228" s="440"/>
      <c r="OB228" s="440"/>
      <c r="OC228" s="440"/>
      <c r="OD228" s="440"/>
      <c r="OE228" s="440"/>
      <c r="OF228" s="440"/>
      <c r="OG228" s="440"/>
      <c r="OH228" s="440"/>
      <c r="OI228" s="440"/>
      <c r="OJ228" s="440"/>
      <c r="OK228" s="440"/>
      <c r="OL228" s="440"/>
      <c r="OM228" s="440"/>
      <c r="ON228" s="440"/>
      <c r="OO228" s="440"/>
      <c r="OP228" s="440"/>
      <c r="OQ228" s="440"/>
      <c r="OR228" s="440"/>
      <c r="OS228" s="440"/>
      <c r="OT228" s="440"/>
      <c r="OU228" s="440"/>
      <c r="OV228" s="440"/>
      <c r="OW228" s="440"/>
      <c r="OX228" s="440"/>
      <c r="OY228" s="440"/>
      <c r="OZ228" s="440"/>
      <c r="PA228" s="440"/>
      <c r="PB228" s="440"/>
      <c r="PC228" s="440"/>
      <c r="PD228" s="440"/>
      <c r="PE228" s="440"/>
      <c r="PF228" s="440"/>
      <c r="PG228" s="440"/>
      <c r="PH228" s="440"/>
      <c r="PI228" s="440"/>
      <c r="PJ228" s="440"/>
      <c r="PK228" s="440"/>
      <c r="PL228" s="440"/>
      <c r="PM228" s="440"/>
      <c r="PN228" s="440"/>
      <c r="PO228" s="440"/>
      <c r="PP228" s="440"/>
      <c r="PQ228" s="440"/>
      <c r="PR228" s="440"/>
      <c r="PS228" s="440"/>
      <c r="PT228" s="440"/>
      <c r="PU228" s="440"/>
      <c r="PV228" s="440"/>
      <c r="PW228" s="440"/>
      <c r="PX228" s="440"/>
      <c r="PY228" s="440"/>
      <c r="PZ228" s="440"/>
      <c r="QA228" s="440"/>
      <c r="QB228" s="440"/>
      <c r="QC228" s="440"/>
      <c r="QD228" s="440"/>
      <c r="QE228" s="440"/>
      <c r="QF228" s="440"/>
      <c r="QG228" s="440"/>
      <c r="QH228" s="440"/>
      <c r="QI228" s="440"/>
      <c r="QJ228" s="440"/>
      <c r="QK228" s="440"/>
      <c r="QL228" s="440"/>
      <c r="QM228" s="440"/>
      <c r="QN228" s="440"/>
      <c r="QO228" s="440"/>
      <c r="QP228" s="440"/>
      <c r="QQ228" s="440"/>
      <c r="QR228" s="440"/>
      <c r="QS228" s="440"/>
      <c r="QT228" s="440"/>
      <c r="QU228" s="440"/>
      <c r="QV228" s="440"/>
      <c r="QW228" s="440"/>
      <c r="QX228" s="440"/>
      <c r="QY228" s="440"/>
      <c r="QZ228" s="440"/>
      <c r="RA228" s="440"/>
      <c r="RB228" s="440"/>
      <c r="RC228" s="440"/>
      <c r="RD228" s="440"/>
      <c r="RE228" s="440"/>
      <c r="RF228" s="440"/>
      <c r="RG228" s="440"/>
      <c r="RH228" s="440"/>
      <c r="RI228" s="440"/>
      <c r="RJ228" s="440"/>
      <c r="RK228" s="440"/>
      <c r="RL228" s="440"/>
      <c r="RM228" s="440"/>
      <c r="RN228" s="440"/>
      <c r="RO228" s="440"/>
      <c r="RP228" s="440"/>
      <c r="RQ228" s="440"/>
      <c r="RR228" s="440"/>
      <c r="RS228" s="440"/>
      <c r="RT228" s="440"/>
      <c r="RU228" s="440"/>
      <c r="RV228" s="440"/>
      <c r="RW228" s="440"/>
      <c r="RX228" s="440"/>
      <c r="RY228" s="440"/>
      <c r="RZ228" s="440"/>
      <c r="SA228" s="440"/>
      <c r="SB228" s="440"/>
      <c r="SC228" s="440"/>
      <c r="SD228" s="440"/>
      <c r="SE228" s="440"/>
      <c r="SF228" s="440"/>
      <c r="SG228" s="440"/>
      <c r="SH228" s="440"/>
      <c r="SI228" s="440"/>
      <c r="SJ228" s="440"/>
      <c r="SK228" s="440"/>
      <c r="SL228" s="440"/>
      <c r="SM228" s="440"/>
      <c r="SN228" s="440"/>
      <c r="SO228" s="440"/>
      <c r="SP228" s="440"/>
      <c r="SQ228" s="440"/>
      <c r="SR228" s="440"/>
      <c r="SS228" s="440"/>
      <c r="ST228" s="440"/>
      <c r="SU228" s="440"/>
      <c r="SV228" s="440"/>
      <c r="SW228" s="440"/>
      <c r="SX228" s="440"/>
      <c r="SY228" s="440"/>
      <c r="SZ228" s="440"/>
      <c r="TA228" s="440"/>
      <c r="TB228" s="440"/>
      <c r="TC228" s="440"/>
      <c r="TD228" s="440"/>
      <c r="TE228" s="440"/>
      <c r="TF228" s="440"/>
      <c r="TG228" s="440"/>
      <c r="TH228" s="440"/>
      <c r="TI228" s="440"/>
      <c r="TJ228" s="440"/>
      <c r="TK228" s="440"/>
      <c r="TL228" s="440"/>
      <c r="TM228" s="440"/>
      <c r="TN228" s="440"/>
      <c r="TO228" s="440"/>
      <c r="TP228" s="440"/>
      <c r="TQ228" s="440"/>
      <c r="TR228" s="440"/>
      <c r="TS228" s="440"/>
      <c r="TT228" s="440"/>
      <c r="TU228" s="440"/>
      <c r="TV228" s="440"/>
      <c r="TW228" s="440"/>
      <c r="TX228" s="440"/>
      <c r="TY228" s="440"/>
      <c r="TZ228" s="440"/>
      <c r="UA228" s="440"/>
      <c r="UB228" s="440"/>
      <c r="UC228" s="440"/>
      <c r="UD228" s="440"/>
      <c r="UE228" s="440"/>
      <c r="UF228" s="440"/>
      <c r="UG228" s="440"/>
      <c r="UH228" s="440"/>
      <c r="UI228" s="440"/>
      <c r="UJ228" s="440"/>
      <c r="UK228" s="440"/>
      <c r="UL228" s="440"/>
      <c r="UM228" s="440"/>
      <c r="UN228" s="440"/>
      <c r="UO228" s="440"/>
      <c r="UP228" s="440"/>
      <c r="UQ228" s="440"/>
      <c r="UR228" s="440"/>
      <c r="US228" s="440"/>
      <c r="UT228" s="440"/>
      <c r="UU228" s="440"/>
      <c r="UV228" s="440"/>
      <c r="UW228" s="440"/>
      <c r="UX228" s="440"/>
      <c r="UY228" s="440"/>
      <c r="UZ228" s="440"/>
      <c r="VA228" s="440"/>
      <c r="VB228" s="440"/>
      <c r="VC228" s="440"/>
      <c r="VD228" s="440"/>
      <c r="VE228" s="440"/>
      <c r="VF228" s="440"/>
      <c r="VG228" s="440"/>
      <c r="VH228" s="440"/>
      <c r="VI228" s="440"/>
      <c r="VJ228" s="440"/>
      <c r="VK228" s="440"/>
      <c r="VL228" s="440"/>
      <c r="VM228" s="440"/>
      <c r="VN228" s="440"/>
      <c r="VO228" s="440"/>
      <c r="VP228" s="440"/>
      <c r="VQ228" s="440"/>
      <c r="VR228" s="440"/>
      <c r="VS228" s="440"/>
      <c r="VT228" s="440"/>
      <c r="VU228" s="440"/>
      <c r="VV228" s="440"/>
      <c r="VW228" s="440"/>
      <c r="VX228" s="440"/>
      <c r="VY228" s="440"/>
      <c r="VZ228" s="440"/>
      <c r="WA228" s="440"/>
      <c r="WB228" s="440"/>
      <c r="WC228" s="440"/>
      <c r="WD228" s="440"/>
      <c r="WE228" s="440"/>
      <c r="WF228" s="440"/>
      <c r="WG228" s="440"/>
      <c r="WH228" s="440"/>
      <c r="WI228" s="440"/>
      <c r="WJ228" s="440"/>
      <c r="WK228" s="440"/>
      <c r="WL228" s="440"/>
      <c r="WM228" s="440"/>
      <c r="WN228" s="440"/>
      <c r="WO228" s="440"/>
      <c r="WP228" s="440"/>
      <c r="WQ228" s="440"/>
      <c r="WR228" s="440"/>
      <c r="WS228" s="440"/>
      <c r="WT228" s="440"/>
      <c r="WU228" s="440"/>
      <c r="WV228" s="440"/>
      <c r="WW228" s="440"/>
      <c r="WX228" s="440"/>
      <c r="WY228" s="440"/>
      <c r="WZ228" s="440"/>
      <c r="XA228" s="440"/>
      <c r="XB228" s="440"/>
      <c r="XC228" s="440"/>
      <c r="XD228" s="440"/>
      <c r="XE228" s="440"/>
      <c r="XF228" s="440"/>
      <c r="XG228" s="440"/>
      <c r="XH228" s="440"/>
      <c r="XI228" s="440"/>
      <c r="XJ228" s="440"/>
      <c r="XK228" s="440"/>
      <c r="XL228" s="440"/>
      <c r="XM228" s="440"/>
      <c r="XN228" s="440"/>
      <c r="XO228" s="440"/>
      <c r="XP228" s="440"/>
      <c r="XQ228" s="440"/>
      <c r="XR228" s="440"/>
      <c r="XS228" s="440"/>
      <c r="XT228" s="440"/>
      <c r="XU228" s="440"/>
      <c r="XV228" s="440"/>
      <c r="XW228" s="440"/>
      <c r="XX228" s="440"/>
      <c r="XY228" s="440"/>
      <c r="XZ228" s="440"/>
      <c r="YA228" s="440"/>
      <c r="YB228" s="440"/>
      <c r="YC228" s="440"/>
      <c r="YD228" s="440"/>
      <c r="YE228" s="440"/>
      <c r="YF228" s="440"/>
      <c r="YG228" s="440"/>
      <c r="YH228" s="440"/>
      <c r="YI228" s="440"/>
      <c r="YJ228" s="440"/>
      <c r="YK228" s="440"/>
      <c r="YL228" s="440"/>
      <c r="YM228" s="440"/>
      <c r="YN228" s="440"/>
      <c r="YO228" s="440"/>
      <c r="YP228" s="440"/>
      <c r="YQ228" s="440"/>
      <c r="YR228" s="440"/>
      <c r="YS228" s="440"/>
      <c r="YT228" s="440"/>
      <c r="YU228" s="440"/>
      <c r="YV228" s="440"/>
      <c r="YW228" s="440"/>
      <c r="YX228" s="440"/>
      <c r="YY228" s="440"/>
      <c r="YZ228" s="440"/>
      <c r="ZA228" s="440"/>
      <c r="ZB228" s="440"/>
      <c r="ZC228" s="440"/>
      <c r="ZD228" s="440"/>
      <c r="ZE228" s="440"/>
      <c r="ZF228" s="440"/>
      <c r="ZG228" s="440"/>
      <c r="ZH228" s="440"/>
      <c r="ZI228" s="440"/>
      <c r="ZJ228" s="440"/>
      <c r="ZK228" s="440"/>
      <c r="ZL228" s="440"/>
      <c r="ZM228" s="440"/>
      <c r="ZN228" s="440"/>
      <c r="ZO228" s="440"/>
      <c r="ZP228" s="440"/>
      <c r="ZQ228" s="440"/>
      <c r="ZR228" s="440"/>
      <c r="ZS228" s="440"/>
      <c r="ZT228" s="440"/>
      <c r="ZU228" s="440"/>
      <c r="ZV228" s="440"/>
      <c r="ZW228" s="440"/>
      <c r="ZX228" s="440"/>
      <c r="ZY228" s="440"/>
      <c r="ZZ228" s="440"/>
      <c r="AAA228" s="440"/>
      <c r="AAB228" s="440"/>
      <c r="AAC228" s="440"/>
      <c r="AAD228" s="440"/>
      <c r="AAE228" s="440"/>
      <c r="AAF228" s="440"/>
      <c r="AAG228" s="440"/>
      <c r="AAH228" s="440"/>
      <c r="AAI228" s="440"/>
      <c r="AAJ228" s="440"/>
      <c r="AAK228" s="440"/>
      <c r="AAL228" s="440"/>
      <c r="AAM228" s="440"/>
      <c r="AAN228" s="440"/>
      <c r="AAO228" s="440"/>
      <c r="AAP228" s="440"/>
      <c r="AAQ228" s="440"/>
      <c r="AAR228" s="440"/>
      <c r="AAS228" s="440"/>
      <c r="AAT228" s="440"/>
      <c r="AAU228" s="440"/>
      <c r="AAV228" s="440"/>
      <c r="AAW228" s="440"/>
      <c r="AAX228" s="440"/>
      <c r="AAY228" s="440"/>
      <c r="AAZ228" s="440"/>
      <c r="ABA228" s="440"/>
      <c r="ABB228" s="440"/>
      <c r="ABC228" s="440"/>
      <c r="ABD228" s="440"/>
      <c r="ABE228" s="440"/>
      <c r="ABF228" s="440"/>
      <c r="ABG228" s="440"/>
      <c r="ABH228" s="440"/>
      <c r="ABI228" s="440"/>
      <c r="ABJ228" s="440"/>
      <c r="ABK228" s="440"/>
      <c r="ABL228" s="440"/>
      <c r="ABM228" s="440"/>
      <c r="ABN228" s="440"/>
      <c r="ABO228" s="440"/>
      <c r="ABP228" s="440"/>
      <c r="ABQ228" s="440"/>
      <c r="ABR228" s="440"/>
      <c r="ABS228" s="440"/>
      <c r="ABT228" s="440"/>
      <c r="ABU228" s="440"/>
      <c r="ABV228" s="440"/>
      <c r="ABW228" s="440"/>
      <c r="ABX228" s="440"/>
      <c r="ABY228" s="440"/>
      <c r="ABZ228" s="440"/>
      <c r="ACA228" s="440"/>
      <c r="ACB228" s="440"/>
      <c r="ACC228" s="440"/>
      <c r="ACD228" s="440"/>
      <c r="ACE228" s="440"/>
      <c r="ACF228" s="440"/>
      <c r="ACG228" s="440"/>
      <c r="ACH228" s="440"/>
      <c r="ACI228" s="440"/>
      <c r="ACJ228" s="440"/>
      <c r="ACK228" s="440"/>
      <c r="ACL228" s="440"/>
      <c r="ACM228" s="440"/>
      <c r="ACN228" s="440"/>
      <c r="ACO228" s="440"/>
      <c r="ACP228" s="440"/>
      <c r="ACQ228" s="440"/>
      <c r="ACR228" s="440"/>
      <c r="ACS228" s="440"/>
      <c r="ACT228" s="440"/>
      <c r="ACU228" s="440"/>
      <c r="ACV228" s="440"/>
      <c r="ACW228" s="440"/>
      <c r="ACX228" s="440"/>
      <c r="ACY228" s="440"/>
      <c r="ACZ228" s="440"/>
      <c r="ADA228" s="440"/>
      <c r="ADB228" s="440"/>
      <c r="ADC228" s="440"/>
      <c r="ADD228" s="440"/>
      <c r="ADE228" s="440"/>
      <c r="ADF228" s="440"/>
      <c r="ADG228" s="440"/>
      <c r="ADH228" s="440"/>
      <c r="ADI228" s="440"/>
      <c r="ADJ228" s="440"/>
      <c r="ADK228" s="440"/>
      <c r="ADL228" s="440"/>
      <c r="ADM228" s="440"/>
      <c r="ADN228" s="440"/>
      <c r="ADO228" s="440"/>
      <c r="ADP228" s="440"/>
      <c r="ADQ228" s="440"/>
      <c r="ADR228" s="440"/>
      <c r="ADS228" s="440"/>
      <c r="ADT228" s="440"/>
      <c r="ADU228" s="440"/>
      <c r="ADV228" s="440"/>
      <c r="ADW228" s="440"/>
      <c r="ADX228" s="440"/>
      <c r="ADY228" s="440"/>
      <c r="ADZ228" s="440"/>
      <c r="AEA228" s="440"/>
      <c r="AEB228" s="440"/>
      <c r="AEC228" s="440"/>
      <c r="AED228" s="440"/>
      <c r="AEE228" s="440"/>
      <c r="AEF228" s="440"/>
      <c r="AEG228" s="440"/>
      <c r="AEH228" s="440"/>
      <c r="AEI228" s="440"/>
      <c r="AEJ228" s="440"/>
      <c r="AEK228" s="440"/>
      <c r="AEL228" s="440"/>
      <c r="AEM228" s="440"/>
      <c r="AEN228" s="440"/>
      <c r="AEO228" s="440"/>
      <c r="AEP228" s="440"/>
      <c r="AEQ228" s="440"/>
      <c r="AER228" s="440"/>
      <c r="AES228" s="440"/>
      <c r="AET228" s="440"/>
      <c r="AEU228" s="440"/>
      <c r="AEV228" s="440"/>
      <c r="AEW228" s="440"/>
      <c r="AEX228" s="440"/>
      <c r="AEY228" s="440"/>
      <c r="AEZ228" s="440"/>
      <c r="AFA228" s="440"/>
      <c r="AFB228" s="440"/>
      <c r="AFC228" s="440"/>
      <c r="AFD228" s="440"/>
      <c r="AFE228" s="440"/>
      <c r="AFF228" s="440"/>
      <c r="AFG228" s="440"/>
      <c r="AFH228" s="440"/>
      <c r="AFI228" s="440"/>
      <c r="AFJ228" s="440"/>
      <c r="AFK228" s="440"/>
      <c r="AFL228" s="440"/>
      <c r="AFM228" s="440"/>
      <c r="AFN228" s="440"/>
      <c r="AFO228" s="440"/>
      <c r="AFP228" s="440"/>
      <c r="AFQ228" s="440"/>
      <c r="AFR228" s="440"/>
      <c r="AFS228" s="440"/>
      <c r="AFT228" s="440"/>
      <c r="AFU228" s="440"/>
      <c r="AFV228" s="440"/>
      <c r="AFW228" s="440"/>
      <c r="AFX228" s="440"/>
      <c r="AFY228" s="440"/>
      <c r="AFZ228" s="440"/>
      <c r="AGA228" s="440"/>
      <c r="AGB228" s="440"/>
      <c r="AGC228" s="440"/>
      <c r="AGD228" s="440"/>
      <c r="AGE228" s="440"/>
      <c r="AGF228" s="440"/>
      <c r="AGG228" s="440"/>
      <c r="AGH228" s="440"/>
      <c r="AGI228" s="440"/>
      <c r="AGJ228" s="440"/>
      <c r="AGK228" s="440"/>
      <c r="AGL228" s="440"/>
      <c r="AGM228" s="440"/>
      <c r="AGN228" s="440"/>
      <c r="AGO228" s="440"/>
      <c r="AGP228" s="440"/>
      <c r="AGQ228" s="440"/>
      <c r="AGR228" s="440"/>
      <c r="AGS228" s="440"/>
      <c r="AGT228" s="440"/>
      <c r="AGU228" s="440"/>
      <c r="AGV228" s="440"/>
      <c r="AGW228" s="440"/>
      <c r="AGX228" s="440"/>
      <c r="AGY228" s="440"/>
      <c r="AGZ228" s="440"/>
      <c r="AHA228" s="440"/>
      <c r="AHB228" s="440"/>
      <c r="AHC228" s="440"/>
      <c r="AHD228" s="440"/>
      <c r="AHE228" s="440"/>
      <c r="AHF228" s="440"/>
      <c r="AHG228" s="440"/>
      <c r="AHH228" s="440"/>
      <c r="AHI228" s="440"/>
      <c r="AHJ228" s="440"/>
      <c r="AHK228" s="440"/>
      <c r="AHL228" s="440"/>
      <c r="AHM228" s="440"/>
      <c r="AHN228" s="440"/>
      <c r="AHO228" s="440"/>
      <c r="AHP228" s="440"/>
      <c r="AHQ228" s="440"/>
      <c r="AHR228" s="440"/>
      <c r="AHS228" s="440"/>
      <c r="AHT228" s="440"/>
      <c r="AHU228" s="440"/>
      <c r="AHV228" s="440"/>
      <c r="AHW228" s="440"/>
      <c r="AHX228" s="440"/>
      <c r="AHY228" s="440"/>
      <c r="AHZ228" s="440"/>
      <c r="AIA228" s="440"/>
      <c r="AIB228" s="440"/>
      <c r="AIC228" s="440"/>
      <c r="AID228" s="440"/>
      <c r="AIE228" s="440"/>
      <c r="AIF228" s="440"/>
      <c r="AIG228" s="440"/>
      <c r="AIH228" s="440"/>
      <c r="AII228" s="440"/>
      <c r="AIJ228" s="440"/>
      <c r="AIK228" s="440"/>
      <c r="AIL228" s="440"/>
      <c r="AIM228" s="440"/>
      <c r="AIN228" s="440"/>
      <c r="AIO228" s="440"/>
      <c r="AIP228" s="440"/>
      <c r="AIQ228" s="440"/>
      <c r="AIR228" s="440"/>
      <c r="AIS228" s="440"/>
      <c r="AIT228" s="440"/>
      <c r="AIU228" s="440"/>
      <c r="AIV228" s="440"/>
      <c r="AIW228" s="440"/>
      <c r="AIX228" s="440"/>
      <c r="AIY228" s="440"/>
      <c r="AIZ228" s="440"/>
      <c r="AJA228" s="440"/>
      <c r="AJB228" s="440"/>
      <c r="AJC228" s="440"/>
      <c r="AJD228" s="440"/>
      <c r="AJE228" s="440"/>
      <c r="AJF228" s="440"/>
      <c r="AJG228" s="440"/>
      <c r="AJH228" s="440"/>
      <c r="AJI228" s="440"/>
      <c r="AJJ228" s="440"/>
      <c r="AJK228" s="440"/>
      <c r="AJL228" s="440"/>
      <c r="AJM228" s="440"/>
      <c r="AJN228" s="440"/>
      <c r="AJO228" s="440"/>
      <c r="AJP228" s="440"/>
      <c r="AJQ228" s="440"/>
      <c r="AJR228" s="440"/>
      <c r="AJS228" s="440"/>
      <c r="AJT228" s="440"/>
      <c r="AJU228" s="440"/>
      <c r="AJV228" s="440"/>
      <c r="AJW228" s="440"/>
      <c r="AJX228" s="440"/>
      <c r="AJY228" s="440"/>
      <c r="AJZ228" s="440"/>
      <c r="AKA228" s="440"/>
      <c r="AKB228" s="440"/>
      <c r="AKC228" s="440"/>
      <c r="AKD228" s="440"/>
      <c r="AKE228" s="440"/>
      <c r="AKF228" s="440"/>
      <c r="AKG228" s="440"/>
      <c r="AKH228" s="440"/>
      <c r="AKI228" s="440"/>
      <c r="AKJ228" s="440"/>
      <c r="AKK228" s="440"/>
      <c r="AKL228" s="440"/>
      <c r="AKM228" s="440"/>
      <c r="AKN228" s="440"/>
      <c r="AKO228" s="440"/>
      <c r="AKP228" s="440"/>
      <c r="AKQ228" s="440"/>
      <c r="AKR228" s="440"/>
      <c r="AKS228" s="440"/>
      <c r="AKT228" s="440"/>
      <c r="AKU228" s="440"/>
      <c r="AKV228" s="440"/>
      <c r="AKW228" s="440"/>
      <c r="AKX228" s="440"/>
      <c r="AKY228" s="440"/>
      <c r="AKZ228" s="440"/>
      <c r="ALA228" s="440"/>
      <c r="ALB228" s="440"/>
      <c r="ALC228" s="440"/>
      <c r="ALD228" s="440"/>
      <c r="ALE228" s="440"/>
      <c r="ALF228" s="440"/>
      <c r="ALG228" s="440"/>
      <c r="ALH228" s="440"/>
      <c r="ALI228" s="440"/>
      <c r="ALJ228" s="440"/>
      <c r="ALK228" s="440"/>
      <c r="ALL228" s="440"/>
      <c r="ALM228" s="440"/>
      <c r="ALN228" s="440"/>
      <c r="ALO228" s="440"/>
      <c r="ALP228" s="440"/>
      <c r="ALQ228" s="440"/>
      <c r="ALR228" s="440"/>
      <c r="ALS228" s="440"/>
      <c r="ALT228" s="440"/>
      <c r="ALU228" s="440"/>
      <c r="ALV228" s="440"/>
      <c r="ALW228" s="440"/>
      <c r="ALX228" s="440"/>
      <c r="ALY228" s="440"/>
      <c r="ALZ228" s="440"/>
      <c r="AMA228" s="440"/>
      <c r="AMB228" s="440"/>
      <c r="AMC228" s="440"/>
      <c r="AMD228" s="440"/>
      <c r="AME228" s="440"/>
      <c r="AMF228" s="440"/>
      <c r="AMG228" s="440"/>
      <c r="AMH228" s="440"/>
      <c r="AMI228" s="440"/>
      <c r="AMJ228" s="440"/>
      <c r="AMK228" s="440"/>
      <c r="AML228" s="440"/>
      <c r="AMM228" s="440"/>
      <c r="AMN228" s="440"/>
      <c r="AMO228" s="440"/>
      <c r="AMP228" s="440"/>
      <c r="AMQ228" s="440"/>
      <c r="AMR228" s="440"/>
      <c r="AMS228" s="440"/>
      <c r="AMT228" s="440"/>
      <c r="AMU228" s="440"/>
      <c r="AMV228" s="440"/>
      <c r="AMW228" s="440"/>
      <c r="AMX228" s="440"/>
      <c r="AMY228" s="440"/>
      <c r="AMZ228" s="440"/>
      <c r="ANA228" s="440"/>
      <c r="ANB228" s="440"/>
      <c r="ANC228" s="440"/>
      <c r="AND228" s="440"/>
      <c r="ANE228" s="440"/>
      <c r="ANF228" s="440"/>
      <c r="ANG228" s="440"/>
      <c r="ANH228" s="440"/>
      <c r="ANI228" s="440"/>
      <c r="ANJ228" s="440"/>
      <c r="ANK228" s="440"/>
      <c r="ANL228" s="440"/>
      <c r="ANM228" s="440"/>
      <c r="ANN228" s="440"/>
      <c r="ANO228" s="440"/>
      <c r="ANP228" s="440"/>
      <c r="ANQ228" s="440"/>
      <c r="ANR228" s="440"/>
      <c r="ANS228" s="440"/>
      <c r="ANT228" s="440"/>
      <c r="ANU228" s="440"/>
      <c r="ANV228" s="440"/>
      <c r="ANW228" s="440"/>
      <c r="ANX228" s="440"/>
      <c r="ANY228" s="440"/>
      <c r="ANZ228" s="440"/>
      <c r="AOA228" s="440"/>
      <c r="AOB228" s="440"/>
      <c r="AOC228" s="440"/>
      <c r="AOD228" s="440"/>
      <c r="AOE228" s="440"/>
      <c r="AOF228" s="440"/>
      <c r="AOG228" s="440"/>
      <c r="AOH228" s="440"/>
      <c r="AOI228" s="440"/>
      <c r="AOJ228" s="440"/>
      <c r="AOK228" s="440"/>
      <c r="AOL228" s="440"/>
      <c r="AOM228" s="440"/>
      <c r="AON228" s="440"/>
      <c r="AOO228" s="440"/>
      <c r="AOP228" s="440"/>
      <c r="AOQ228" s="440"/>
      <c r="AOR228" s="440"/>
      <c r="AOS228" s="440"/>
      <c r="AOT228" s="440"/>
      <c r="AOU228" s="440"/>
      <c r="AOV228" s="440"/>
      <c r="AOW228" s="440"/>
      <c r="AOX228" s="440"/>
      <c r="AOY228" s="440"/>
      <c r="AOZ228" s="440"/>
      <c r="APA228" s="440"/>
      <c r="APB228" s="440"/>
      <c r="APC228" s="440"/>
      <c r="APD228" s="440"/>
      <c r="APE228" s="440"/>
      <c r="APF228" s="440"/>
      <c r="APG228" s="440"/>
      <c r="APH228" s="440"/>
      <c r="API228" s="440"/>
      <c r="APJ228" s="440"/>
      <c r="APK228" s="440"/>
      <c r="APL228" s="440"/>
      <c r="APM228" s="440"/>
      <c r="APN228" s="440"/>
      <c r="APO228" s="440"/>
      <c r="APP228" s="440"/>
      <c r="APQ228" s="440"/>
      <c r="APR228" s="440"/>
      <c r="APS228" s="440"/>
      <c r="APT228" s="440"/>
      <c r="APU228" s="440"/>
      <c r="APV228" s="440"/>
      <c r="APW228" s="440"/>
      <c r="APX228" s="440"/>
      <c r="APY228" s="440"/>
      <c r="APZ228" s="440"/>
      <c r="AQA228" s="440"/>
      <c r="AQB228" s="440"/>
      <c r="AQC228" s="440"/>
      <c r="AQD228" s="440"/>
      <c r="AQE228" s="440"/>
      <c r="AQF228" s="440"/>
      <c r="AQG228" s="440"/>
      <c r="AQH228" s="440"/>
      <c r="AQI228" s="440"/>
      <c r="AQJ228" s="440"/>
      <c r="AQK228" s="440"/>
      <c r="AQL228" s="440"/>
      <c r="AQM228" s="440"/>
      <c r="AQN228" s="440"/>
      <c r="AQO228" s="440"/>
      <c r="AQP228" s="440"/>
      <c r="AQQ228" s="440"/>
      <c r="AQR228" s="440"/>
      <c r="AQS228" s="440"/>
      <c r="AQT228" s="440"/>
      <c r="AQU228" s="440"/>
      <c r="AQV228" s="440"/>
      <c r="AQW228" s="440"/>
      <c r="AQX228" s="440"/>
      <c r="AQY228" s="440"/>
      <c r="AQZ228" s="440"/>
      <c r="ARA228" s="440"/>
      <c r="ARB228" s="440"/>
      <c r="ARC228" s="440"/>
      <c r="ARD228" s="440"/>
      <c r="ARE228" s="440"/>
      <c r="ARF228" s="440"/>
      <c r="ARG228" s="440"/>
      <c r="ARH228" s="440"/>
      <c r="ARI228" s="440"/>
      <c r="ARJ228" s="440"/>
      <c r="ARK228" s="440"/>
      <c r="ARL228" s="440"/>
      <c r="ARM228" s="440"/>
      <c r="ARN228" s="440"/>
      <c r="ARO228" s="440"/>
      <c r="ARP228" s="440"/>
      <c r="ARQ228" s="440"/>
      <c r="ARR228" s="440"/>
      <c r="ARS228" s="440"/>
      <c r="ART228" s="440"/>
      <c r="ARU228" s="440"/>
      <c r="ARV228" s="440"/>
      <c r="ARW228" s="440"/>
      <c r="ARX228" s="440"/>
      <c r="ARY228" s="440"/>
      <c r="ARZ228" s="440"/>
      <c r="ASA228" s="440"/>
      <c r="ASB228" s="440"/>
      <c r="ASC228" s="440"/>
      <c r="ASD228" s="440"/>
      <c r="ASE228" s="440"/>
      <c r="ASF228" s="440"/>
      <c r="ASG228" s="440"/>
      <c r="ASH228" s="440"/>
      <c r="ASI228" s="440"/>
      <c r="ASJ228" s="440"/>
      <c r="ASK228" s="440"/>
      <c r="ASL228" s="440"/>
      <c r="ASM228" s="440"/>
      <c r="ASN228" s="440"/>
      <c r="ASO228" s="440"/>
      <c r="ASP228" s="440"/>
      <c r="ASQ228" s="440"/>
      <c r="ASR228" s="440"/>
      <c r="ASS228" s="440"/>
      <c r="AST228" s="440"/>
      <c r="ASU228" s="440"/>
      <c r="ASV228" s="440"/>
      <c r="ASW228" s="440"/>
      <c r="ASX228" s="440"/>
      <c r="ASY228" s="440"/>
      <c r="ASZ228" s="440"/>
      <c r="ATA228" s="440"/>
      <c r="ATB228" s="440"/>
      <c r="ATC228" s="440"/>
      <c r="ATD228" s="440"/>
      <c r="ATE228" s="440"/>
      <c r="ATF228" s="440"/>
      <c r="ATG228" s="440"/>
      <c r="ATH228" s="440"/>
      <c r="ATI228" s="440"/>
      <c r="ATJ228" s="440"/>
      <c r="ATK228" s="440"/>
      <c r="ATL228" s="440"/>
      <c r="ATM228" s="440"/>
      <c r="ATN228" s="440"/>
      <c r="ATO228" s="440"/>
      <c r="ATP228" s="440"/>
      <c r="ATQ228" s="440"/>
      <c r="ATR228" s="440"/>
      <c r="ATS228" s="440"/>
      <c r="ATT228" s="440"/>
      <c r="ATU228" s="440"/>
      <c r="ATV228" s="440"/>
      <c r="ATW228" s="440"/>
      <c r="ATX228" s="440"/>
      <c r="ATY228" s="440"/>
      <c r="ATZ228" s="440"/>
      <c r="AUA228" s="440"/>
      <c r="AUB228" s="440"/>
      <c r="AUC228" s="440"/>
      <c r="AUD228" s="440"/>
      <c r="AUE228" s="440"/>
      <c r="AUF228" s="440"/>
      <c r="AUG228" s="440"/>
      <c r="AUH228" s="440"/>
      <c r="AUI228" s="440"/>
      <c r="AUJ228" s="440"/>
      <c r="AUK228" s="440"/>
      <c r="AUL228" s="440"/>
      <c r="AUM228" s="440"/>
      <c r="AUN228" s="440"/>
      <c r="AUO228" s="440"/>
      <c r="AUP228" s="440"/>
      <c r="AUQ228" s="440"/>
      <c r="AUR228" s="440"/>
      <c r="AUS228" s="440"/>
      <c r="AUT228" s="440"/>
      <c r="AUU228" s="440"/>
      <c r="AUV228" s="440"/>
      <c r="AUW228" s="440"/>
      <c r="AUX228" s="440"/>
      <c r="AUY228" s="440"/>
      <c r="AUZ228" s="440"/>
      <c r="AVA228" s="440"/>
      <c r="AVB228" s="440"/>
      <c r="AVC228" s="440"/>
      <c r="AVD228" s="440"/>
      <c r="AVE228" s="440"/>
      <c r="AVF228" s="440"/>
      <c r="AVG228" s="440"/>
      <c r="AVH228" s="440"/>
      <c r="AVI228" s="440"/>
      <c r="AVJ228" s="440"/>
      <c r="AVK228" s="440"/>
      <c r="AVL228" s="440"/>
      <c r="AVM228" s="440"/>
      <c r="AVN228" s="440"/>
      <c r="AVO228" s="440"/>
      <c r="AVP228" s="440"/>
      <c r="AVQ228" s="440"/>
      <c r="AVR228" s="440"/>
      <c r="AVS228" s="440"/>
      <c r="AVT228" s="440"/>
      <c r="AVU228" s="440"/>
      <c r="AVV228" s="440"/>
      <c r="AVW228" s="440"/>
      <c r="AVX228" s="440"/>
      <c r="AVY228" s="440"/>
      <c r="AVZ228" s="440"/>
      <c r="AWA228" s="440"/>
      <c r="AWB228" s="440"/>
      <c r="AWC228" s="440"/>
      <c r="AWD228" s="440"/>
      <c r="AWE228" s="440"/>
      <c r="AWF228" s="440"/>
      <c r="AWG228" s="440"/>
      <c r="AWH228" s="440"/>
      <c r="AWI228" s="440"/>
      <c r="AWJ228" s="440"/>
      <c r="AWK228" s="440"/>
      <c r="AWL228" s="440"/>
      <c r="AWM228" s="440"/>
      <c r="AWN228" s="440"/>
      <c r="AWO228" s="440"/>
      <c r="AWP228" s="440"/>
      <c r="AWQ228" s="440"/>
      <c r="AWR228" s="440"/>
      <c r="AWS228" s="440"/>
      <c r="AWT228" s="440"/>
      <c r="AWU228" s="440"/>
      <c r="AWV228" s="440"/>
      <c r="AWW228" s="440"/>
      <c r="AWX228" s="440"/>
      <c r="AWY228" s="440"/>
      <c r="AWZ228" s="440"/>
      <c r="AXA228" s="440"/>
      <c r="AXB228" s="440"/>
      <c r="AXC228" s="440"/>
      <c r="AXD228" s="440"/>
      <c r="AXE228" s="440"/>
      <c r="AXF228" s="440"/>
      <c r="AXG228" s="440"/>
      <c r="AXH228" s="440"/>
      <c r="AXI228" s="440"/>
      <c r="AXJ228" s="440"/>
      <c r="AXK228" s="440"/>
      <c r="AXL228" s="440"/>
      <c r="AXM228" s="440"/>
      <c r="AXN228" s="440"/>
      <c r="AXO228" s="440"/>
      <c r="AXP228" s="440"/>
      <c r="AXQ228" s="440"/>
      <c r="AXR228" s="440"/>
      <c r="AXS228" s="440"/>
      <c r="AXT228" s="440"/>
      <c r="AXU228" s="440"/>
      <c r="AXV228" s="440"/>
      <c r="AXW228" s="440"/>
      <c r="AXX228" s="440"/>
      <c r="AXY228" s="440"/>
      <c r="AXZ228" s="440"/>
      <c r="AYA228" s="440"/>
      <c r="AYB228" s="440"/>
      <c r="AYC228" s="440"/>
      <c r="AYD228" s="440"/>
      <c r="AYE228" s="440"/>
      <c r="AYF228" s="440"/>
      <c r="AYG228" s="440"/>
      <c r="AYH228" s="440"/>
      <c r="AYI228" s="440"/>
      <c r="AYJ228" s="440"/>
      <c r="AYK228" s="440"/>
      <c r="AYL228" s="440"/>
      <c r="AYM228" s="440"/>
      <c r="AYN228" s="440"/>
      <c r="AYO228" s="440"/>
      <c r="AYP228" s="440"/>
      <c r="AYQ228" s="440"/>
      <c r="AYR228" s="440"/>
      <c r="AYS228" s="440"/>
      <c r="AYT228" s="440"/>
      <c r="AYU228" s="440"/>
      <c r="AYV228" s="440"/>
      <c r="AYW228" s="440"/>
      <c r="AYX228" s="440"/>
      <c r="AYY228" s="440"/>
      <c r="AYZ228" s="440"/>
      <c r="AZA228" s="440"/>
      <c r="AZB228" s="440"/>
      <c r="AZC228" s="440"/>
      <c r="AZD228" s="440"/>
      <c r="AZE228" s="440"/>
      <c r="AZF228" s="440"/>
      <c r="AZG228" s="440"/>
      <c r="AZH228" s="440"/>
      <c r="AZI228" s="440"/>
      <c r="AZJ228" s="440"/>
      <c r="AZK228" s="440"/>
      <c r="AZL228" s="440"/>
      <c r="AZM228" s="440"/>
      <c r="AZN228" s="440"/>
      <c r="AZO228" s="440"/>
      <c r="AZP228" s="440"/>
      <c r="AZQ228" s="440"/>
      <c r="AZR228" s="440"/>
      <c r="AZS228" s="440"/>
      <c r="AZT228" s="440"/>
      <c r="AZU228" s="440"/>
      <c r="AZV228" s="440"/>
      <c r="AZW228" s="440"/>
      <c r="AZX228" s="440"/>
      <c r="AZY228" s="440"/>
      <c r="AZZ228" s="440"/>
      <c r="BAA228" s="440"/>
      <c r="BAB228" s="440"/>
      <c r="BAC228" s="440"/>
      <c r="BAD228" s="440"/>
      <c r="BAE228" s="440"/>
      <c r="BAF228" s="440"/>
      <c r="BAG228" s="440"/>
      <c r="BAH228" s="440"/>
      <c r="BAI228" s="440"/>
      <c r="BAJ228" s="440"/>
      <c r="BAK228" s="440"/>
      <c r="BAL228" s="440"/>
      <c r="BAM228" s="440"/>
      <c r="BAN228" s="440"/>
      <c r="BAO228" s="440"/>
      <c r="BAP228" s="440"/>
      <c r="BAQ228" s="440"/>
      <c r="BAR228" s="440"/>
      <c r="BAS228" s="440"/>
      <c r="BAT228" s="440"/>
      <c r="BAU228" s="440"/>
      <c r="BAV228" s="440"/>
      <c r="BAW228" s="440"/>
      <c r="BAX228" s="440"/>
      <c r="BAY228" s="440"/>
      <c r="BAZ228" s="440"/>
      <c r="BBA228" s="440"/>
      <c r="BBB228" s="440"/>
      <c r="BBC228" s="440"/>
      <c r="BBD228" s="440"/>
      <c r="BBE228" s="440"/>
      <c r="BBF228" s="440"/>
      <c r="BBG228" s="440"/>
      <c r="BBH228" s="440"/>
      <c r="BBI228" s="440"/>
      <c r="BBJ228" s="440"/>
      <c r="BBK228" s="440"/>
      <c r="BBL228" s="440"/>
      <c r="BBM228" s="440"/>
      <c r="BBN228" s="440"/>
      <c r="BBO228" s="440"/>
      <c r="BBP228" s="440"/>
      <c r="BBQ228" s="440"/>
      <c r="BBR228" s="440"/>
      <c r="BBS228" s="440"/>
      <c r="BBT228" s="440"/>
      <c r="BBU228" s="440"/>
      <c r="BBV228" s="440"/>
      <c r="BBW228" s="440"/>
      <c r="BBX228" s="440"/>
      <c r="BBY228" s="440"/>
      <c r="BBZ228" s="440"/>
      <c r="BCA228" s="440"/>
      <c r="BCB228" s="440"/>
      <c r="BCC228" s="440"/>
      <c r="BCD228" s="440"/>
      <c r="BCE228" s="440"/>
      <c r="BCF228" s="440"/>
      <c r="BCG228" s="440"/>
      <c r="BCH228" s="440"/>
      <c r="BCI228" s="440"/>
      <c r="BCJ228" s="440"/>
      <c r="BCK228" s="440"/>
      <c r="BCL228" s="440"/>
      <c r="BCM228" s="440"/>
      <c r="BCN228" s="440"/>
      <c r="BCO228" s="440"/>
      <c r="BCP228" s="440"/>
      <c r="BCQ228" s="440"/>
      <c r="BCR228" s="440"/>
      <c r="BCS228" s="440"/>
      <c r="BCT228" s="440"/>
      <c r="BCU228" s="440"/>
      <c r="BCV228" s="440"/>
      <c r="BCW228" s="440"/>
      <c r="BCX228" s="440"/>
      <c r="BCY228" s="440"/>
      <c r="BCZ228" s="440"/>
      <c r="BDA228" s="440"/>
      <c r="BDB228" s="440"/>
      <c r="BDC228" s="440"/>
      <c r="BDD228" s="440"/>
      <c r="BDE228" s="440"/>
      <c r="BDF228" s="440"/>
      <c r="BDG228" s="440"/>
      <c r="BDH228" s="440"/>
      <c r="BDI228" s="440"/>
      <c r="BDJ228" s="440"/>
      <c r="BDK228" s="440"/>
      <c r="BDL228" s="440"/>
      <c r="BDM228" s="440"/>
      <c r="BDN228" s="440"/>
      <c r="BDO228" s="440"/>
      <c r="BDP228" s="440"/>
      <c r="BDQ228" s="440"/>
      <c r="BDR228" s="440"/>
      <c r="BDS228" s="440"/>
      <c r="BDT228" s="440"/>
      <c r="BDU228" s="440"/>
      <c r="BDV228" s="440"/>
      <c r="BDW228" s="440"/>
      <c r="BDX228" s="440"/>
      <c r="BDY228" s="440"/>
      <c r="BDZ228" s="440"/>
      <c r="BEA228" s="440"/>
      <c r="BEB228" s="440"/>
      <c r="BEC228" s="440"/>
      <c r="BED228" s="440"/>
      <c r="BEE228" s="440"/>
      <c r="BEF228" s="440"/>
      <c r="BEG228" s="440"/>
      <c r="BEH228" s="440"/>
      <c r="BEI228" s="440"/>
      <c r="BEJ228" s="440"/>
      <c r="BEK228" s="440"/>
      <c r="BEL228" s="440"/>
      <c r="BEM228" s="440"/>
      <c r="BEN228" s="440"/>
      <c r="BEO228" s="440"/>
      <c r="BEP228" s="440"/>
      <c r="BEQ228" s="440"/>
      <c r="BER228" s="440"/>
      <c r="BES228" s="440"/>
      <c r="BET228" s="440"/>
      <c r="BEU228" s="440"/>
      <c r="BEV228" s="440"/>
      <c r="BEW228" s="440"/>
      <c r="BEX228" s="440"/>
      <c r="BEY228" s="440"/>
      <c r="BEZ228" s="440"/>
      <c r="BFA228" s="440"/>
      <c r="BFB228" s="440"/>
      <c r="BFC228" s="440"/>
      <c r="BFD228" s="440"/>
      <c r="BFE228" s="440"/>
      <c r="BFF228" s="440"/>
      <c r="BFG228" s="440"/>
      <c r="BFH228" s="440"/>
      <c r="BFI228" s="440"/>
      <c r="BFJ228" s="440"/>
      <c r="BFK228" s="440"/>
      <c r="BFL228" s="440"/>
      <c r="BFM228" s="440"/>
      <c r="BFN228" s="440"/>
      <c r="BFO228" s="440"/>
      <c r="BFP228" s="440"/>
      <c r="BFQ228" s="440"/>
      <c r="BFR228" s="440"/>
      <c r="BFS228" s="440"/>
      <c r="BFT228" s="440"/>
      <c r="BFU228" s="440"/>
      <c r="BFV228" s="440"/>
      <c r="BFW228" s="440"/>
      <c r="BFX228" s="440"/>
      <c r="BFY228" s="440"/>
      <c r="BFZ228" s="440"/>
      <c r="BGA228" s="440"/>
      <c r="BGB228" s="440"/>
      <c r="BGC228" s="440"/>
      <c r="BGD228" s="440"/>
      <c r="BGE228" s="440"/>
      <c r="BGF228" s="440"/>
      <c r="BGG228" s="440"/>
      <c r="BGH228" s="440"/>
      <c r="BGI228" s="440"/>
      <c r="BGJ228" s="440"/>
      <c r="BGK228" s="440"/>
      <c r="BGL228" s="440"/>
      <c r="BGM228" s="440"/>
      <c r="BGN228" s="440"/>
      <c r="BGO228" s="440"/>
      <c r="BGP228" s="440"/>
      <c r="BGQ228" s="440"/>
      <c r="BGR228" s="440"/>
      <c r="BGS228" s="440"/>
      <c r="BGT228" s="440"/>
      <c r="BGU228" s="440"/>
      <c r="BGV228" s="440"/>
      <c r="BGW228" s="440"/>
      <c r="BGX228" s="440"/>
      <c r="BGY228" s="440"/>
      <c r="BGZ228" s="440"/>
      <c r="BHA228" s="440"/>
      <c r="BHB228" s="440"/>
      <c r="BHC228" s="440"/>
      <c r="BHD228" s="440"/>
      <c r="BHE228" s="440"/>
      <c r="BHF228" s="440"/>
      <c r="BHG228" s="440"/>
      <c r="BHH228" s="440"/>
      <c r="BHI228" s="440"/>
      <c r="BHJ228" s="440"/>
      <c r="BHK228" s="440"/>
      <c r="BHL228" s="440"/>
      <c r="BHM228" s="440"/>
      <c r="BHN228" s="440"/>
      <c r="BHO228" s="440"/>
      <c r="BHP228" s="440"/>
      <c r="BHQ228" s="440"/>
      <c r="BHR228" s="440"/>
      <c r="BHS228" s="440"/>
      <c r="BHT228" s="440"/>
      <c r="BHU228" s="440"/>
      <c r="BHV228" s="440"/>
      <c r="BHW228" s="440"/>
      <c r="BHX228" s="440"/>
      <c r="BHY228" s="440"/>
      <c r="BHZ228" s="440"/>
      <c r="BIA228" s="440"/>
      <c r="BIB228" s="440"/>
      <c r="BIC228" s="440"/>
      <c r="BID228" s="440"/>
      <c r="BIE228" s="440"/>
      <c r="BIF228" s="440"/>
      <c r="BIG228" s="440"/>
      <c r="BIH228" s="440"/>
      <c r="BII228" s="440"/>
      <c r="BIJ228" s="440"/>
      <c r="BIK228" s="440"/>
      <c r="BIL228" s="440"/>
      <c r="BIM228" s="440"/>
      <c r="BIN228" s="440"/>
      <c r="BIO228" s="440"/>
      <c r="BIP228" s="440"/>
      <c r="BIQ228" s="440"/>
      <c r="BIR228" s="440"/>
      <c r="BIS228" s="440"/>
      <c r="BIT228" s="440"/>
      <c r="BIU228" s="440"/>
      <c r="BIV228" s="440"/>
      <c r="BIW228" s="440"/>
      <c r="BIX228" s="440"/>
      <c r="BIY228" s="440"/>
      <c r="BIZ228" s="440"/>
      <c r="BJA228" s="440"/>
      <c r="BJB228" s="440"/>
      <c r="BJC228" s="440"/>
      <c r="BJD228" s="440"/>
      <c r="BJE228" s="440"/>
      <c r="BJF228" s="440"/>
      <c r="BJG228" s="440"/>
      <c r="BJH228" s="440"/>
      <c r="BJI228" s="440"/>
      <c r="BJJ228" s="440"/>
      <c r="BJK228" s="440"/>
      <c r="BJL228" s="440"/>
      <c r="BJM228" s="440"/>
      <c r="BJN228" s="440"/>
      <c r="BJO228" s="440"/>
      <c r="BJP228" s="440"/>
      <c r="BJQ228" s="440"/>
      <c r="BJR228" s="440"/>
      <c r="BJS228" s="440"/>
      <c r="BJT228" s="440"/>
      <c r="BJU228" s="440"/>
      <c r="BJV228" s="440"/>
      <c r="BJW228" s="440"/>
      <c r="BJX228" s="440"/>
      <c r="BJY228" s="440"/>
      <c r="BJZ228" s="440"/>
      <c r="BKA228" s="440"/>
      <c r="BKB228" s="440"/>
      <c r="BKC228" s="440"/>
      <c r="BKD228" s="440"/>
      <c r="BKE228" s="440"/>
      <c r="BKF228" s="440"/>
      <c r="BKG228" s="440"/>
      <c r="BKH228" s="440"/>
      <c r="BKI228" s="440"/>
      <c r="BKJ228" s="440"/>
      <c r="BKK228" s="440"/>
      <c r="BKL228" s="440"/>
      <c r="BKM228" s="440"/>
      <c r="BKN228" s="440"/>
      <c r="BKO228" s="440"/>
      <c r="BKP228" s="440"/>
      <c r="BKQ228" s="440"/>
      <c r="BKR228" s="440"/>
      <c r="BKS228" s="440"/>
      <c r="BKT228" s="440"/>
      <c r="BKU228" s="440"/>
      <c r="BKV228" s="440"/>
      <c r="BKW228" s="440"/>
      <c r="BKX228" s="440"/>
      <c r="BKY228" s="440"/>
      <c r="BKZ228" s="440"/>
      <c r="BLA228" s="440"/>
      <c r="BLB228" s="440"/>
      <c r="BLC228" s="440"/>
      <c r="BLD228" s="440"/>
      <c r="BLE228" s="440"/>
      <c r="BLF228" s="440"/>
      <c r="BLG228" s="440"/>
      <c r="BLH228" s="440"/>
      <c r="BLI228" s="440"/>
      <c r="BLJ228" s="440"/>
      <c r="BLK228" s="440"/>
      <c r="BLL228" s="440"/>
      <c r="BLM228" s="440"/>
      <c r="BLN228" s="440"/>
      <c r="BLO228" s="440"/>
      <c r="BLP228" s="440"/>
      <c r="BLQ228" s="440"/>
      <c r="BLR228" s="440"/>
      <c r="BLS228" s="440"/>
      <c r="BLT228" s="440"/>
      <c r="BLU228" s="440"/>
      <c r="BLV228" s="440"/>
      <c r="BLW228" s="440"/>
      <c r="BLX228" s="440"/>
      <c r="BLY228" s="440"/>
      <c r="BLZ228" s="440"/>
      <c r="BMA228" s="440"/>
      <c r="BMB228" s="440"/>
      <c r="BMC228" s="440"/>
      <c r="BMD228" s="440"/>
      <c r="BME228" s="440"/>
      <c r="BMF228" s="440"/>
      <c r="BMG228" s="440"/>
      <c r="BMH228" s="440"/>
      <c r="BMI228" s="440"/>
      <c r="BMJ228" s="440"/>
      <c r="BMK228" s="440"/>
      <c r="BML228" s="440"/>
      <c r="BMM228" s="440"/>
      <c r="BMN228" s="440"/>
      <c r="BMO228" s="440"/>
      <c r="BMP228" s="440"/>
      <c r="BMQ228" s="440"/>
      <c r="BMR228" s="440"/>
      <c r="BMS228" s="440"/>
      <c r="BMT228" s="440"/>
      <c r="BMU228" s="440"/>
      <c r="BMV228" s="440"/>
      <c r="BMW228" s="440"/>
      <c r="BMX228" s="440"/>
      <c r="BMY228" s="440"/>
      <c r="BMZ228" s="440"/>
      <c r="BNA228" s="440"/>
      <c r="BNB228" s="440"/>
      <c r="BNC228" s="440"/>
      <c r="BND228" s="440"/>
      <c r="BNE228" s="440"/>
      <c r="BNF228" s="440"/>
      <c r="BNG228" s="440"/>
      <c r="BNH228" s="440"/>
      <c r="BNI228" s="440"/>
      <c r="BNJ228" s="440"/>
      <c r="BNK228" s="440"/>
      <c r="BNL228" s="440"/>
      <c r="BNM228" s="440"/>
      <c r="BNN228" s="440"/>
      <c r="BNO228" s="440"/>
      <c r="BNP228" s="440"/>
      <c r="BNQ228" s="440"/>
      <c r="BNR228" s="440"/>
      <c r="BNS228" s="440"/>
      <c r="BNT228" s="440"/>
      <c r="BNU228" s="440"/>
      <c r="BNV228" s="440"/>
      <c r="BNW228" s="440"/>
      <c r="BNX228" s="440"/>
      <c r="BNY228" s="440"/>
      <c r="BNZ228" s="440"/>
      <c r="BOA228" s="440"/>
      <c r="BOB228" s="440"/>
      <c r="BOC228" s="440"/>
      <c r="BOD228" s="440"/>
      <c r="BOE228" s="440"/>
      <c r="BOF228" s="440"/>
      <c r="BOG228" s="440"/>
      <c r="BOH228" s="440"/>
      <c r="BOI228" s="440"/>
      <c r="BOJ228" s="440"/>
      <c r="BOK228" s="440"/>
      <c r="BOL228" s="440"/>
      <c r="BOM228" s="440"/>
      <c r="BON228" s="440"/>
      <c r="BOO228" s="440"/>
      <c r="BOP228" s="440"/>
      <c r="BOQ228" s="440"/>
      <c r="BOR228" s="440"/>
      <c r="BOS228" s="440"/>
      <c r="BOT228" s="440"/>
      <c r="BOU228" s="440"/>
      <c r="BOV228" s="440"/>
      <c r="BOW228" s="440"/>
      <c r="BOX228" s="440"/>
      <c r="BOY228" s="440"/>
      <c r="BOZ228" s="440"/>
      <c r="BPA228" s="440"/>
      <c r="BPB228" s="440"/>
      <c r="BPC228" s="440"/>
      <c r="BPD228" s="440"/>
      <c r="BPE228" s="440"/>
      <c r="BPF228" s="440"/>
      <c r="BPG228" s="440"/>
      <c r="BPH228" s="440"/>
      <c r="BPI228" s="440"/>
      <c r="BPJ228" s="440"/>
      <c r="BPK228" s="440"/>
      <c r="BPL228" s="440"/>
      <c r="BPM228" s="440"/>
      <c r="BPN228" s="440"/>
      <c r="BPO228" s="440"/>
      <c r="BPP228" s="440"/>
      <c r="BPQ228" s="440"/>
      <c r="BPR228" s="440"/>
      <c r="BPS228" s="440"/>
      <c r="BPT228" s="440"/>
      <c r="BPU228" s="440"/>
      <c r="BPV228" s="440"/>
      <c r="BPW228" s="440"/>
      <c r="BPX228" s="440"/>
      <c r="BPY228" s="440"/>
      <c r="BPZ228" s="440"/>
      <c r="BQA228" s="440"/>
      <c r="BQB228" s="440"/>
      <c r="BQC228" s="440"/>
      <c r="BQD228" s="440"/>
      <c r="BQE228" s="440"/>
      <c r="BQF228" s="440"/>
      <c r="BQG228" s="440"/>
      <c r="BQH228" s="440"/>
      <c r="BQI228" s="440"/>
      <c r="BQJ228" s="440"/>
      <c r="BQK228" s="440"/>
      <c r="BQL228" s="440"/>
      <c r="BQM228" s="440"/>
      <c r="BQN228" s="440"/>
      <c r="BQO228" s="440"/>
      <c r="BQP228" s="440"/>
      <c r="BQQ228" s="440"/>
      <c r="BQR228" s="440"/>
      <c r="BQS228" s="440"/>
      <c r="BQT228" s="440"/>
      <c r="BQU228" s="440"/>
      <c r="BQV228" s="440"/>
      <c r="BQW228" s="440"/>
      <c r="BQX228" s="440"/>
      <c r="BQY228" s="440"/>
      <c r="BQZ228" s="440"/>
      <c r="BRA228" s="440"/>
      <c r="BRB228" s="440"/>
      <c r="BRC228" s="440"/>
      <c r="BRD228" s="440"/>
      <c r="BRE228" s="440"/>
      <c r="BRF228" s="440"/>
      <c r="BRG228" s="440"/>
      <c r="BRH228" s="440"/>
      <c r="BRI228" s="440"/>
      <c r="BRJ228" s="440"/>
      <c r="BRK228" s="440"/>
      <c r="BRL228" s="440"/>
      <c r="BRM228" s="440"/>
      <c r="BRN228" s="440"/>
      <c r="BRO228" s="440"/>
      <c r="BRP228" s="440"/>
      <c r="BRQ228" s="440"/>
      <c r="BRR228" s="440"/>
      <c r="BRS228" s="440"/>
      <c r="BRT228" s="440"/>
      <c r="BRU228" s="440"/>
      <c r="BRV228" s="440"/>
      <c r="BRW228" s="440"/>
      <c r="BRX228" s="440"/>
      <c r="BRY228" s="440"/>
      <c r="BRZ228" s="440"/>
      <c r="BSA228" s="440"/>
      <c r="BSB228" s="440"/>
      <c r="BSC228" s="440"/>
      <c r="BSD228" s="440"/>
      <c r="BSE228" s="440"/>
      <c r="BSF228" s="440"/>
      <c r="BSG228" s="440"/>
      <c r="BSH228" s="440"/>
      <c r="BSI228" s="440"/>
      <c r="BSJ228" s="440"/>
      <c r="BSK228" s="440"/>
      <c r="BSL228" s="440"/>
      <c r="BSM228" s="440"/>
      <c r="BSN228" s="440"/>
      <c r="BSO228" s="440"/>
      <c r="BSP228" s="440"/>
      <c r="BSQ228" s="440"/>
      <c r="BSR228" s="440"/>
      <c r="BSS228" s="440"/>
      <c r="BST228" s="440"/>
      <c r="BSU228" s="440"/>
      <c r="BSV228" s="440"/>
      <c r="BSW228" s="440"/>
      <c r="BSX228" s="440"/>
      <c r="BSY228" s="440"/>
      <c r="BSZ228" s="440"/>
      <c r="BTA228" s="440"/>
      <c r="BTB228" s="440"/>
      <c r="BTC228" s="440"/>
      <c r="BTD228" s="440"/>
      <c r="BTE228" s="440"/>
      <c r="BTF228" s="440"/>
      <c r="BTG228" s="440"/>
      <c r="BTH228" s="440"/>
      <c r="BTI228" s="440"/>
      <c r="BTJ228" s="440"/>
      <c r="BTK228" s="440"/>
      <c r="BTL228" s="440"/>
      <c r="BTM228" s="440"/>
      <c r="BTN228" s="440"/>
      <c r="BTO228" s="440"/>
      <c r="BTP228" s="440"/>
      <c r="BTQ228" s="440"/>
      <c r="BTR228" s="440"/>
      <c r="BTS228" s="440"/>
      <c r="BTT228" s="440"/>
      <c r="BTU228" s="440"/>
      <c r="BTV228" s="440"/>
      <c r="BTW228" s="440"/>
      <c r="BTX228" s="440"/>
      <c r="BTY228" s="440"/>
      <c r="BTZ228" s="440"/>
      <c r="BUA228" s="440"/>
      <c r="BUB228" s="440"/>
      <c r="BUC228" s="440"/>
      <c r="BUD228" s="440"/>
      <c r="BUE228" s="440"/>
      <c r="BUF228" s="440"/>
      <c r="BUG228" s="440"/>
      <c r="BUH228" s="440"/>
      <c r="BUI228" s="440"/>
      <c r="BUJ228" s="440"/>
      <c r="BUK228" s="440"/>
      <c r="BUL228" s="440"/>
      <c r="BUM228" s="440"/>
      <c r="BUN228" s="440"/>
      <c r="BUO228" s="440"/>
      <c r="BUP228" s="440"/>
      <c r="BUQ228" s="440"/>
      <c r="BUR228" s="440"/>
      <c r="BUS228" s="440"/>
      <c r="BUT228" s="440"/>
      <c r="BUU228" s="440"/>
      <c r="BUV228" s="440"/>
      <c r="BUW228" s="440"/>
      <c r="BUX228" s="440"/>
      <c r="BUY228" s="440"/>
      <c r="BUZ228" s="440"/>
      <c r="BVA228" s="440"/>
      <c r="BVB228" s="440"/>
      <c r="BVC228" s="440"/>
      <c r="BVD228" s="440"/>
      <c r="BVE228" s="440"/>
      <c r="BVF228" s="440"/>
      <c r="BVG228" s="440"/>
      <c r="BVH228" s="440"/>
      <c r="BVI228" s="440"/>
      <c r="BVJ228" s="440"/>
      <c r="BVK228" s="440"/>
      <c r="BVL228" s="440"/>
      <c r="BVM228" s="440"/>
      <c r="BVN228" s="440"/>
      <c r="BVO228" s="440"/>
      <c r="BVP228" s="440"/>
      <c r="BVQ228" s="440"/>
      <c r="BVR228" s="440"/>
      <c r="BVS228" s="440"/>
      <c r="BVT228" s="440"/>
      <c r="BVU228" s="440"/>
      <c r="BVV228" s="440"/>
      <c r="BVW228" s="440"/>
      <c r="BVX228" s="440"/>
      <c r="BVY228" s="440"/>
      <c r="BVZ228" s="440"/>
      <c r="BWA228" s="440"/>
      <c r="BWB228" s="440"/>
      <c r="BWC228" s="440"/>
      <c r="BWD228" s="440"/>
      <c r="BWE228" s="440"/>
      <c r="BWF228" s="440"/>
      <c r="BWG228" s="440"/>
      <c r="BWH228" s="440"/>
      <c r="BWI228" s="440"/>
      <c r="BWJ228" s="440"/>
      <c r="BWK228" s="440"/>
      <c r="BWL228" s="440"/>
      <c r="BWM228" s="440"/>
      <c r="BWN228" s="440"/>
      <c r="BWO228" s="440"/>
      <c r="BWP228" s="440"/>
      <c r="BWQ228" s="440"/>
      <c r="BWR228" s="440"/>
      <c r="BWS228" s="440"/>
      <c r="BWT228" s="440"/>
      <c r="BWU228" s="440"/>
      <c r="BWV228" s="440"/>
      <c r="BWW228" s="440"/>
      <c r="BWX228" s="440"/>
      <c r="BWY228" s="440"/>
      <c r="BWZ228" s="440"/>
      <c r="BXA228" s="440"/>
      <c r="BXB228" s="440"/>
      <c r="BXC228" s="440"/>
      <c r="BXD228" s="440"/>
      <c r="BXE228" s="440"/>
      <c r="BXF228" s="440"/>
      <c r="BXG228" s="440"/>
      <c r="BXH228" s="440"/>
      <c r="BXI228" s="440"/>
      <c r="BXJ228" s="440"/>
      <c r="BXK228" s="440"/>
      <c r="BXL228" s="440"/>
      <c r="BXM228" s="440"/>
      <c r="BXN228" s="440"/>
      <c r="BXO228" s="440"/>
      <c r="BXP228" s="440"/>
      <c r="BXQ228" s="440"/>
      <c r="BXR228" s="440"/>
      <c r="BXS228" s="440"/>
      <c r="BXT228" s="440"/>
      <c r="BXU228" s="440"/>
      <c r="BXV228" s="440"/>
      <c r="BXW228" s="440"/>
      <c r="BXX228" s="440"/>
      <c r="BXY228" s="440"/>
      <c r="BXZ228" s="440"/>
      <c r="BYA228" s="440"/>
      <c r="BYB228" s="440"/>
      <c r="BYC228" s="440"/>
      <c r="BYD228" s="440"/>
      <c r="BYE228" s="440"/>
      <c r="BYF228" s="440"/>
      <c r="BYG228" s="440"/>
      <c r="BYH228" s="440"/>
      <c r="BYI228" s="440"/>
      <c r="BYJ228" s="440"/>
      <c r="BYK228" s="440"/>
      <c r="BYL228" s="440"/>
      <c r="BYM228" s="440"/>
      <c r="BYN228" s="440"/>
      <c r="BYO228" s="440"/>
      <c r="BYP228" s="440"/>
      <c r="BYQ228" s="440"/>
      <c r="BYR228" s="440"/>
      <c r="BYS228" s="440"/>
      <c r="BYT228" s="440"/>
      <c r="BYU228" s="440"/>
      <c r="BYV228" s="440"/>
      <c r="BYW228" s="440"/>
      <c r="BYX228" s="440"/>
      <c r="BYY228" s="440"/>
      <c r="BYZ228" s="440"/>
      <c r="BZA228" s="440"/>
      <c r="BZB228" s="440"/>
      <c r="BZC228" s="440"/>
      <c r="BZD228" s="440"/>
      <c r="BZE228" s="440"/>
      <c r="BZF228" s="440"/>
      <c r="BZG228" s="440"/>
      <c r="BZH228" s="440"/>
      <c r="BZI228" s="440"/>
      <c r="BZJ228" s="440"/>
      <c r="BZK228" s="440"/>
      <c r="BZL228" s="440"/>
      <c r="BZM228" s="440"/>
      <c r="BZN228" s="440"/>
      <c r="BZO228" s="440"/>
      <c r="BZP228" s="440"/>
      <c r="BZQ228" s="440"/>
      <c r="BZR228" s="440"/>
      <c r="BZS228" s="440"/>
      <c r="BZT228" s="440"/>
      <c r="BZU228" s="440"/>
      <c r="BZV228" s="440"/>
      <c r="BZW228" s="440"/>
      <c r="BZX228" s="440"/>
      <c r="BZY228" s="440"/>
      <c r="BZZ228" s="440"/>
      <c r="CAA228" s="440"/>
      <c r="CAB228" s="440"/>
      <c r="CAC228" s="440"/>
      <c r="CAD228" s="440"/>
      <c r="CAE228" s="440"/>
      <c r="CAF228" s="440"/>
      <c r="CAG228" s="440"/>
      <c r="CAH228" s="440"/>
      <c r="CAI228" s="440"/>
      <c r="CAJ228" s="440"/>
      <c r="CAK228" s="440"/>
      <c r="CAL228" s="440"/>
      <c r="CAM228" s="440"/>
      <c r="CAN228" s="440"/>
      <c r="CAO228" s="440"/>
      <c r="CAP228" s="440"/>
      <c r="CAQ228" s="440"/>
      <c r="CAR228" s="440"/>
      <c r="CAS228" s="440"/>
      <c r="CAT228" s="440"/>
      <c r="CAU228" s="440"/>
      <c r="CAV228" s="440"/>
      <c r="CAW228" s="440"/>
      <c r="CAX228" s="440"/>
      <c r="CAY228" s="440"/>
      <c r="CAZ228" s="440"/>
      <c r="CBA228" s="440"/>
      <c r="CBB228" s="440"/>
      <c r="CBC228" s="440"/>
      <c r="CBD228" s="440"/>
      <c r="CBE228" s="440"/>
      <c r="CBF228" s="440"/>
      <c r="CBG228" s="440"/>
      <c r="CBH228" s="440"/>
      <c r="CBI228" s="440"/>
      <c r="CBJ228" s="440"/>
      <c r="CBK228" s="440"/>
      <c r="CBL228" s="440"/>
      <c r="CBM228" s="440"/>
      <c r="CBN228" s="440"/>
      <c r="CBO228" s="440"/>
      <c r="CBP228" s="440"/>
      <c r="CBQ228" s="440"/>
      <c r="CBR228" s="440"/>
      <c r="CBS228" s="440"/>
      <c r="CBT228" s="440"/>
      <c r="CBU228" s="440"/>
      <c r="CBV228" s="440"/>
      <c r="CBW228" s="440"/>
      <c r="CBX228" s="440"/>
      <c r="CBY228" s="440"/>
      <c r="CBZ228" s="440"/>
      <c r="CCA228" s="440"/>
      <c r="CCB228" s="440"/>
      <c r="CCC228" s="440"/>
      <c r="CCD228" s="440"/>
      <c r="CCE228" s="440"/>
      <c r="CCF228" s="440"/>
      <c r="CCG228" s="440"/>
      <c r="CCH228" s="440"/>
      <c r="CCI228" s="440"/>
      <c r="CCJ228" s="440"/>
      <c r="CCK228" s="440"/>
      <c r="CCL228" s="440"/>
      <c r="CCM228" s="440"/>
      <c r="CCN228" s="440"/>
      <c r="CCO228" s="440"/>
      <c r="CCP228" s="440"/>
      <c r="CCQ228" s="440"/>
      <c r="CCR228" s="440"/>
      <c r="CCS228" s="440"/>
      <c r="CCT228" s="440"/>
      <c r="CCU228" s="440"/>
      <c r="CCV228" s="440"/>
      <c r="CCW228" s="440"/>
      <c r="CCX228" s="440"/>
      <c r="CCY228" s="440"/>
      <c r="CCZ228" s="440"/>
      <c r="CDA228" s="440"/>
      <c r="CDB228" s="440"/>
      <c r="CDC228" s="440"/>
      <c r="CDD228" s="440"/>
      <c r="CDE228" s="440"/>
      <c r="CDF228" s="440"/>
      <c r="CDG228" s="440"/>
      <c r="CDH228" s="440"/>
      <c r="CDI228" s="440"/>
      <c r="CDJ228" s="440"/>
      <c r="CDK228" s="440"/>
      <c r="CDL228" s="440"/>
      <c r="CDM228" s="440"/>
      <c r="CDN228" s="440"/>
      <c r="CDO228" s="440"/>
      <c r="CDP228" s="440"/>
      <c r="CDQ228" s="440"/>
      <c r="CDR228" s="440"/>
      <c r="CDS228" s="440"/>
      <c r="CDT228" s="440"/>
      <c r="CDU228" s="440"/>
      <c r="CDV228" s="440"/>
      <c r="CDW228" s="440"/>
      <c r="CDX228" s="440"/>
      <c r="CDY228" s="440"/>
      <c r="CDZ228" s="440"/>
      <c r="CEA228" s="440"/>
      <c r="CEB228" s="440"/>
      <c r="CEC228" s="440"/>
      <c r="CED228" s="440"/>
      <c r="CEE228" s="440"/>
      <c r="CEF228" s="440"/>
      <c r="CEG228" s="440"/>
      <c r="CEH228" s="440"/>
      <c r="CEI228" s="440"/>
      <c r="CEJ228" s="440"/>
      <c r="CEK228" s="440"/>
      <c r="CEL228" s="440"/>
      <c r="CEM228" s="440"/>
      <c r="CEN228" s="440"/>
      <c r="CEO228" s="440"/>
      <c r="CEP228" s="440"/>
      <c r="CEQ228" s="440"/>
      <c r="CER228" s="440"/>
      <c r="CES228" s="440"/>
      <c r="CET228" s="440"/>
      <c r="CEU228" s="440"/>
      <c r="CEV228" s="440"/>
      <c r="CEW228" s="440"/>
      <c r="CEX228" s="440"/>
      <c r="CEY228" s="440"/>
      <c r="CEZ228" s="440"/>
      <c r="CFA228" s="440"/>
      <c r="CFB228" s="440"/>
      <c r="CFC228" s="440"/>
      <c r="CFD228" s="440"/>
      <c r="CFE228" s="440"/>
      <c r="CFF228" s="440"/>
      <c r="CFG228" s="440"/>
      <c r="CFH228" s="440"/>
      <c r="CFI228" s="440"/>
      <c r="CFJ228" s="440"/>
      <c r="CFK228" s="440"/>
      <c r="CFL228" s="440"/>
      <c r="CFM228" s="440"/>
      <c r="CFN228" s="440"/>
      <c r="CFO228" s="440"/>
      <c r="CFP228" s="440"/>
      <c r="CFQ228" s="440"/>
      <c r="CFR228" s="440"/>
      <c r="CFS228" s="440"/>
      <c r="CFT228" s="440"/>
      <c r="CFU228" s="440"/>
      <c r="CFV228" s="440"/>
      <c r="CFW228" s="440"/>
      <c r="CFX228" s="440"/>
      <c r="CFY228" s="440"/>
      <c r="CFZ228" s="440"/>
      <c r="CGA228" s="440"/>
      <c r="CGB228" s="440"/>
      <c r="CGC228" s="440"/>
      <c r="CGD228" s="440"/>
      <c r="CGE228" s="440"/>
      <c r="CGF228" s="440"/>
      <c r="CGG228" s="440"/>
      <c r="CGH228" s="440"/>
      <c r="CGI228" s="440"/>
      <c r="CGJ228" s="440"/>
      <c r="CGK228" s="440"/>
      <c r="CGL228" s="440"/>
      <c r="CGM228" s="440"/>
      <c r="CGN228" s="440"/>
      <c r="CGO228" s="440"/>
      <c r="CGP228" s="440"/>
      <c r="CGQ228" s="440"/>
      <c r="CGR228" s="440"/>
      <c r="CGS228" s="440"/>
      <c r="CGT228" s="440"/>
      <c r="CGU228" s="440"/>
      <c r="CGV228" s="440"/>
      <c r="CGW228" s="440"/>
      <c r="CGX228" s="440"/>
      <c r="CGY228" s="440"/>
      <c r="CGZ228" s="440"/>
      <c r="CHA228" s="440"/>
      <c r="CHB228" s="440"/>
      <c r="CHC228" s="440"/>
      <c r="CHD228" s="440"/>
      <c r="CHE228" s="440"/>
      <c r="CHF228" s="440"/>
      <c r="CHG228" s="440"/>
      <c r="CHH228" s="440"/>
      <c r="CHI228" s="440"/>
      <c r="CHJ228" s="440"/>
      <c r="CHK228" s="440"/>
      <c r="CHL228" s="440"/>
      <c r="CHM228" s="440"/>
      <c r="CHN228" s="440"/>
      <c r="CHO228" s="440"/>
      <c r="CHP228" s="440"/>
      <c r="CHQ228" s="440"/>
      <c r="CHR228" s="440"/>
      <c r="CHS228" s="440"/>
      <c r="CHT228" s="440"/>
      <c r="CHU228" s="440"/>
      <c r="CHV228" s="440"/>
      <c r="CHW228" s="440"/>
      <c r="CHX228" s="440"/>
      <c r="CHY228" s="440"/>
      <c r="CHZ228" s="440"/>
      <c r="CIA228" s="440"/>
      <c r="CIB228" s="440"/>
      <c r="CIC228" s="440"/>
      <c r="CID228" s="440"/>
      <c r="CIE228" s="440"/>
      <c r="CIF228" s="440"/>
      <c r="CIG228" s="440"/>
      <c r="CIH228" s="440"/>
      <c r="CII228" s="440"/>
      <c r="CIJ228" s="440"/>
      <c r="CIK228" s="440"/>
      <c r="CIL228" s="440"/>
      <c r="CIM228" s="440"/>
      <c r="CIN228" s="440"/>
      <c r="CIO228" s="440"/>
      <c r="CIP228" s="440"/>
      <c r="CIQ228" s="440"/>
      <c r="CIR228" s="440"/>
      <c r="CIS228" s="440"/>
      <c r="CIT228" s="440"/>
      <c r="CIU228" s="440"/>
      <c r="CIV228" s="440"/>
      <c r="CIW228" s="440"/>
      <c r="CIX228" s="440"/>
      <c r="CIY228" s="440"/>
      <c r="CIZ228" s="440"/>
      <c r="CJA228" s="440"/>
      <c r="CJB228" s="440"/>
      <c r="CJC228" s="440"/>
      <c r="CJD228" s="440"/>
      <c r="CJE228" s="440"/>
      <c r="CJF228" s="440"/>
      <c r="CJG228" s="440"/>
      <c r="CJH228" s="440"/>
      <c r="CJI228" s="440"/>
      <c r="CJJ228" s="440"/>
      <c r="CJK228" s="440"/>
      <c r="CJL228" s="440"/>
      <c r="CJM228" s="440"/>
      <c r="CJN228" s="440"/>
      <c r="CJO228" s="440"/>
      <c r="CJP228" s="440"/>
      <c r="CJQ228" s="440"/>
      <c r="CJR228" s="440"/>
      <c r="CJS228" s="440"/>
      <c r="CJT228" s="440"/>
      <c r="CJU228" s="440"/>
      <c r="CJV228" s="440"/>
      <c r="CJW228" s="440"/>
      <c r="CJX228" s="440"/>
      <c r="CJY228" s="440"/>
      <c r="CJZ228" s="440"/>
      <c r="CKA228" s="440"/>
      <c r="CKB228" s="440"/>
      <c r="CKC228" s="440"/>
      <c r="CKD228" s="440"/>
      <c r="CKE228" s="440"/>
      <c r="CKF228" s="440"/>
      <c r="CKG228" s="440"/>
      <c r="CKH228" s="440"/>
      <c r="CKI228" s="440"/>
      <c r="CKJ228" s="440"/>
      <c r="CKK228" s="440"/>
      <c r="CKL228" s="440"/>
      <c r="CKM228" s="440"/>
      <c r="CKN228" s="440"/>
      <c r="CKO228" s="440"/>
      <c r="CKP228" s="440"/>
      <c r="CKQ228" s="440"/>
      <c r="CKR228" s="440"/>
      <c r="CKS228" s="440"/>
      <c r="CKT228" s="440"/>
      <c r="CKU228" s="440"/>
      <c r="CKV228" s="440"/>
      <c r="CKW228" s="440"/>
      <c r="CKX228" s="440"/>
      <c r="CKY228" s="440"/>
      <c r="CKZ228" s="440"/>
      <c r="CLA228" s="440"/>
      <c r="CLB228" s="440"/>
      <c r="CLC228" s="440"/>
      <c r="CLD228" s="440"/>
      <c r="CLE228" s="440"/>
      <c r="CLF228" s="440"/>
      <c r="CLG228" s="440"/>
      <c r="CLH228" s="440"/>
      <c r="CLI228" s="440"/>
      <c r="CLJ228" s="440"/>
      <c r="CLK228" s="440"/>
      <c r="CLL228" s="440"/>
      <c r="CLM228" s="440"/>
      <c r="CLN228" s="440"/>
      <c r="CLO228" s="440"/>
      <c r="CLP228" s="440"/>
      <c r="CLQ228" s="440"/>
      <c r="CLR228" s="440"/>
      <c r="CLS228" s="440"/>
      <c r="CLT228" s="440"/>
      <c r="CLU228" s="440"/>
      <c r="CLV228" s="440"/>
      <c r="CLW228" s="440"/>
      <c r="CLX228" s="440"/>
      <c r="CLY228" s="440"/>
      <c r="CLZ228" s="440"/>
      <c r="CMA228" s="440"/>
      <c r="CMB228" s="440"/>
      <c r="CMC228" s="440"/>
      <c r="CMD228" s="440"/>
      <c r="CME228" s="440"/>
      <c r="CMF228" s="440"/>
      <c r="CMG228" s="440"/>
      <c r="CMH228" s="440"/>
      <c r="CMI228" s="440"/>
      <c r="CMJ228" s="440"/>
      <c r="CMK228" s="440"/>
      <c r="CML228" s="440"/>
      <c r="CMM228" s="440"/>
      <c r="CMN228" s="440"/>
      <c r="CMO228" s="440"/>
      <c r="CMP228" s="440"/>
      <c r="CMQ228" s="440"/>
      <c r="CMR228" s="440"/>
      <c r="CMS228" s="440"/>
      <c r="CMT228" s="440"/>
      <c r="CMU228" s="440"/>
      <c r="CMV228" s="440"/>
      <c r="CMW228" s="440"/>
      <c r="CMX228" s="440"/>
      <c r="CMY228" s="440"/>
      <c r="CMZ228" s="440"/>
      <c r="CNA228" s="440"/>
      <c r="CNB228" s="440"/>
      <c r="CNC228" s="440"/>
      <c r="CND228" s="440"/>
      <c r="CNE228" s="440"/>
      <c r="CNF228" s="440"/>
      <c r="CNG228" s="440"/>
      <c r="CNH228" s="440"/>
      <c r="CNI228" s="440"/>
      <c r="CNJ228" s="440"/>
      <c r="CNK228" s="440"/>
      <c r="CNL228" s="440"/>
      <c r="CNM228" s="440"/>
      <c r="CNN228" s="440"/>
      <c r="CNO228" s="440"/>
      <c r="CNP228" s="440"/>
      <c r="CNQ228" s="440"/>
      <c r="CNR228" s="440"/>
      <c r="CNS228" s="440"/>
      <c r="CNT228" s="440"/>
      <c r="CNU228" s="440"/>
      <c r="CNV228" s="440"/>
      <c r="CNW228" s="440"/>
      <c r="CNX228" s="440"/>
      <c r="CNY228" s="440"/>
      <c r="CNZ228" s="440"/>
      <c r="COA228" s="440"/>
      <c r="COB228" s="440"/>
      <c r="COC228" s="440"/>
      <c r="COD228" s="440"/>
      <c r="COE228" s="440"/>
      <c r="COF228" s="440"/>
      <c r="COG228" s="440"/>
      <c r="COH228" s="440"/>
      <c r="COI228" s="440"/>
      <c r="COJ228" s="440"/>
      <c r="COK228" s="440"/>
      <c r="COL228" s="440"/>
      <c r="COM228" s="440"/>
      <c r="CON228" s="440"/>
      <c r="COO228" s="440"/>
      <c r="COP228" s="440"/>
      <c r="COQ228" s="440"/>
      <c r="COR228" s="440"/>
      <c r="COS228" s="440"/>
      <c r="COT228" s="440"/>
      <c r="COU228" s="440"/>
      <c r="COV228" s="440"/>
      <c r="COW228" s="440"/>
      <c r="COX228" s="440"/>
      <c r="COY228" s="440"/>
      <c r="COZ228" s="440"/>
      <c r="CPA228" s="440"/>
      <c r="CPB228" s="440"/>
      <c r="CPC228" s="440"/>
      <c r="CPD228" s="440"/>
      <c r="CPE228" s="440"/>
      <c r="CPF228" s="440"/>
      <c r="CPG228" s="440"/>
      <c r="CPH228" s="440"/>
      <c r="CPI228" s="440"/>
      <c r="CPJ228" s="440"/>
      <c r="CPK228" s="440"/>
      <c r="CPL228" s="440"/>
      <c r="CPM228" s="440"/>
      <c r="CPN228" s="440"/>
      <c r="CPO228" s="440"/>
      <c r="CPP228" s="440"/>
      <c r="CPQ228" s="440"/>
      <c r="CPR228" s="440"/>
      <c r="CPS228" s="440"/>
      <c r="CPT228" s="440"/>
      <c r="CPU228" s="440"/>
      <c r="CPV228" s="440"/>
      <c r="CPW228" s="440"/>
      <c r="CPX228" s="440"/>
      <c r="CPY228" s="440"/>
      <c r="CPZ228" s="440"/>
      <c r="CQA228" s="440"/>
      <c r="CQB228" s="440"/>
      <c r="CQC228" s="440"/>
      <c r="CQD228" s="440"/>
      <c r="CQE228" s="440"/>
      <c r="CQF228" s="440"/>
      <c r="CQG228" s="440"/>
      <c r="CQH228" s="440"/>
      <c r="CQI228" s="440"/>
      <c r="CQJ228" s="440"/>
      <c r="CQK228" s="440"/>
      <c r="CQL228" s="440"/>
      <c r="CQM228" s="440"/>
      <c r="CQN228" s="440"/>
      <c r="CQO228" s="440"/>
      <c r="CQP228" s="440"/>
      <c r="CQQ228" s="440"/>
      <c r="CQR228" s="440"/>
      <c r="CQS228" s="440"/>
      <c r="CQT228" s="440"/>
      <c r="CQU228" s="440"/>
      <c r="CQV228" s="440"/>
      <c r="CQW228" s="440"/>
      <c r="CQX228" s="440"/>
      <c r="CQY228" s="440"/>
      <c r="CQZ228" s="440"/>
      <c r="CRA228" s="440"/>
      <c r="CRB228" s="440"/>
      <c r="CRC228" s="440"/>
      <c r="CRD228" s="440"/>
      <c r="CRE228" s="440"/>
      <c r="CRF228" s="440"/>
      <c r="CRG228" s="440"/>
      <c r="CRH228" s="440"/>
      <c r="CRI228" s="440"/>
      <c r="CRJ228" s="440"/>
      <c r="CRK228" s="440"/>
      <c r="CRL228" s="440"/>
      <c r="CRM228" s="440"/>
      <c r="CRN228" s="440"/>
      <c r="CRO228" s="440"/>
      <c r="CRP228" s="440"/>
      <c r="CRQ228" s="440"/>
      <c r="CRR228" s="440"/>
      <c r="CRS228" s="440"/>
      <c r="CRT228" s="440"/>
      <c r="CRU228" s="440"/>
      <c r="CRV228" s="440"/>
      <c r="CRW228" s="440"/>
      <c r="CRX228" s="440"/>
      <c r="CRY228" s="440"/>
      <c r="CRZ228" s="440"/>
      <c r="CSA228" s="440"/>
      <c r="CSB228" s="440"/>
      <c r="CSC228" s="440"/>
      <c r="CSD228" s="440"/>
      <c r="CSE228" s="440"/>
      <c r="CSF228" s="440"/>
      <c r="CSG228" s="440"/>
      <c r="CSH228" s="440"/>
      <c r="CSI228" s="440"/>
      <c r="CSJ228" s="440"/>
      <c r="CSK228" s="440"/>
      <c r="CSL228" s="440"/>
      <c r="CSM228" s="440"/>
      <c r="CSN228" s="440"/>
      <c r="CSO228" s="440"/>
      <c r="CSP228" s="440"/>
      <c r="CSQ228" s="440"/>
      <c r="CSR228" s="440"/>
      <c r="CSS228" s="440"/>
      <c r="CST228" s="440"/>
      <c r="CSU228" s="440"/>
      <c r="CSV228" s="440"/>
      <c r="CSW228" s="440"/>
      <c r="CSX228" s="440"/>
      <c r="CSY228" s="440"/>
      <c r="CSZ228" s="440"/>
      <c r="CTA228" s="440"/>
      <c r="CTB228" s="440"/>
      <c r="CTC228" s="440"/>
      <c r="CTD228" s="440"/>
      <c r="CTE228" s="440"/>
      <c r="CTF228" s="440"/>
      <c r="CTG228" s="440"/>
      <c r="CTH228" s="440"/>
      <c r="CTI228" s="440"/>
      <c r="CTJ228" s="440"/>
      <c r="CTK228" s="440"/>
      <c r="CTL228" s="440"/>
      <c r="CTM228" s="440"/>
      <c r="CTN228" s="440"/>
      <c r="CTO228" s="440"/>
      <c r="CTP228" s="440"/>
      <c r="CTQ228" s="440"/>
      <c r="CTR228" s="440"/>
      <c r="CTS228" s="440"/>
      <c r="CTT228" s="440"/>
      <c r="CTU228" s="440"/>
      <c r="CTV228" s="440"/>
      <c r="CTW228" s="440"/>
      <c r="CTX228" s="440"/>
      <c r="CTY228" s="440"/>
      <c r="CTZ228" s="440"/>
      <c r="CUA228" s="440"/>
      <c r="CUB228" s="440"/>
      <c r="CUC228" s="440"/>
      <c r="CUD228" s="440"/>
      <c r="CUE228" s="440"/>
      <c r="CUF228" s="440"/>
      <c r="CUG228" s="440"/>
      <c r="CUH228" s="440"/>
      <c r="CUI228" s="440"/>
      <c r="CUJ228" s="440"/>
      <c r="CUK228" s="440"/>
      <c r="CUL228" s="440"/>
      <c r="CUM228" s="440"/>
      <c r="CUN228" s="440"/>
      <c r="CUO228" s="440"/>
      <c r="CUP228" s="440"/>
      <c r="CUQ228" s="440"/>
      <c r="CUR228" s="440"/>
      <c r="CUS228" s="440"/>
      <c r="CUT228" s="440"/>
      <c r="CUU228" s="440"/>
      <c r="CUV228" s="440"/>
      <c r="CUW228" s="440"/>
      <c r="CUX228" s="440"/>
      <c r="CUY228" s="440"/>
      <c r="CUZ228" s="440"/>
      <c r="CVA228" s="440"/>
      <c r="CVB228" s="440"/>
      <c r="CVC228" s="440"/>
      <c r="CVD228" s="440"/>
      <c r="CVE228" s="440"/>
      <c r="CVF228" s="440"/>
      <c r="CVG228" s="440"/>
      <c r="CVH228" s="440"/>
      <c r="CVI228" s="440"/>
      <c r="CVJ228" s="440"/>
      <c r="CVK228" s="440"/>
      <c r="CVL228" s="440"/>
      <c r="CVM228" s="440"/>
      <c r="CVN228" s="440"/>
      <c r="CVO228" s="440"/>
      <c r="CVP228" s="440"/>
      <c r="CVQ228" s="440"/>
      <c r="CVR228" s="440"/>
      <c r="CVS228" s="440"/>
      <c r="CVT228" s="440"/>
      <c r="CVU228" s="440"/>
      <c r="CVV228" s="440"/>
      <c r="CVW228" s="440"/>
      <c r="CVX228" s="440"/>
      <c r="CVY228" s="440"/>
      <c r="CVZ228" s="440"/>
      <c r="CWA228" s="440"/>
      <c r="CWB228" s="440"/>
      <c r="CWC228" s="440"/>
      <c r="CWD228" s="440"/>
      <c r="CWE228" s="440"/>
      <c r="CWF228" s="440"/>
      <c r="CWG228" s="440"/>
      <c r="CWH228" s="440"/>
      <c r="CWI228" s="440"/>
      <c r="CWJ228" s="440"/>
      <c r="CWK228" s="440"/>
      <c r="CWL228" s="440"/>
      <c r="CWM228" s="440"/>
      <c r="CWN228" s="440"/>
      <c r="CWO228" s="440"/>
      <c r="CWP228" s="440"/>
      <c r="CWQ228" s="440"/>
      <c r="CWR228" s="440"/>
      <c r="CWS228" s="440"/>
      <c r="CWT228" s="440"/>
      <c r="CWU228" s="440"/>
      <c r="CWV228" s="440"/>
      <c r="CWW228" s="440"/>
      <c r="CWX228" s="440"/>
      <c r="CWY228" s="440"/>
      <c r="CWZ228" s="440"/>
      <c r="CXA228" s="440"/>
      <c r="CXB228" s="440"/>
      <c r="CXC228" s="440"/>
      <c r="CXD228" s="440"/>
      <c r="CXE228" s="440"/>
      <c r="CXF228" s="440"/>
      <c r="CXG228" s="440"/>
      <c r="CXH228" s="440"/>
      <c r="CXI228" s="440"/>
      <c r="CXJ228" s="440"/>
      <c r="CXK228" s="440"/>
      <c r="CXL228" s="440"/>
      <c r="CXM228" s="440"/>
      <c r="CXN228" s="440"/>
      <c r="CXO228" s="440"/>
      <c r="CXP228" s="440"/>
      <c r="CXQ228" s="440"/>
      <c r="CXR228" s="440"/>
      <c r="CXS228" s="440"/>
      <c r="CXT228" s="440"/>
      <c r="CXU228" s="440"/>
      <c r="CXV228" s="440"/>
      <c r="CXW228" s="440"/>
      <c r="CXX228" s="440"/>
      <c r="CXY228" s="440"/>
      <c r="CXZ228" s="440"/>
      <c r="CYA228" s="440"/>
      <c r="CYB228" s="440"/>
      <c r="CYC228" s="440"/>
      <c r="CYD228" s="440"/>
      <c r="CYE228" s="440"/>
      <c r="CYF228" s="440"/>
      <c r="CYG228" s="440"/>
      <c r="CYH228" s="440"/>
      <c r="CYI228" s="440"/>
      <c r="CYJ228" s="440"/>
      <c r="CYK228" s="440"/>
      <c r="CYL228" s="440"/>
      <c r="CYM228" s="440"/>
      <c r="CYN228" s="440"/>
      <c r="CYO228" s="440"/>
      <c r="CYP228" s="440"/>
      <c r="CYQ228" s="440"/>
      <c r="CYR228" s="440"/>
      <c r="CYS228" s="440"/>
      <c r="CYT228" s="440"/>
      <c r="CYU228" s="440"/>
      <c r="CYV228" s="440"/>
      <c r="CYW228" s="440"/>
      <c r="CYX228" s="440"/>
      <c r="CYY228" s="440"/>
      <c r="CYZ228" s="440"/>
      <c r="CZA228" s="440"/>
      <c r="CZB228" s="440"/>
      <c r="CZC228" s="440"/>
      <c r="CZD228" s="440"/>
      <c r="CZE228" s="440"/>
      <c r="CZF228" s="440"/>
      <c r="CZG228" s="440"/>
      <c r="CZH228" s="440"/>
      <c r="CZI228" s="440"/>
      <c r="CZJ228" s="440"/>
      <c r="CZK228" s="440"/>
      <c r="CZL228" s="440"/>
      <c r="CZM228" s="440"/>
      <c r="CZN228" s="440"/>
      <c r="CZO228" s="440"/>
      <c r="CZP228" s="440"/>
      <c r="CZQ228" s="440"/>
      <c r="CZR228" s="440"/>
      <c r="CZS228" s="440"/>
      <c r="CZT228" s="440"/>
      <c r="CZU228" s="440"/>
      <c r="CZV228" s="440"/>
      <c r="CZW228" s="440"/>
      <c r="CZX228" s="440"/>
      <c r="CZY228" s="440"/>
      <c r="CZZ228" s="440"/>
      <c r="DAA228" s="440"/>
      <c r="DAB228" s="440"/>
      <c r="DAC228" s="440"/>
      <c r="DAD228" s="440"/>
      <c r="DAE228" s="440"/>
      <c r="DAF228" s="440"/>
      <c r="DAG228" s="440"/>
      <c r="DAH228" s="440"/>
      <c r="DAI228" s="440"/>
      <c r="DAJ228" s="440"/>
      <c r="DAK228" s="440"/>
      <c r="DAL228" s="440"/>
      <c r="DAM228" s="440"/>
      <c r="DAN228" s="440"/>
      <c r="DAO228" s="440"/>
      <c r="DAP228" s="440"/>
      <c r="DAQ228" s="440"/>
      <c r="DAR228" s="440"/>
      <c r="DAS228" s="440"/>
      <c r="DAT228" s="440"/>
      <c r="DAU228" s="440"/>
      <c r="DAV228" s="440"/>
      <c r="DAW228" s="440"/>
      <c r="DAX228" s="440"/>
      <c r="DAY228" s="440"/>
      <c r="DAZ228" s="440"/>
      <c r="DBA228" s="440"/>
      <c r="DBB228" s="440"/>
      <c r="DBC228" s="440"/>
      <c r="DBD228" s="440"/>
      <c r="DBE228" s="440"/>
      <c r="DBF228" s="440"/>
      <c r="DBG228" s="440"/>
      <c r="DBH228" s="440"/>
      <c r="DBI228" s="440"/>
      <c r="DBJ228" s="440"/>
      <c r="DBK228" s="440"/>
      <c r="DBL228" s="440"/>
      <c r="DBM228" s="440"/>
      <c r="DBN228" s="440"/>
      <c r="DBO228" s="440"/>
      <c r="DBP228" s="440"/>
      <c r="DBQ228" s="440"/>
      <c r="DBR228" s="440"/>
      <c r="DBS228" s="440"/>
      <c r="DBT228" s="440"/>
      <c r="DBU228" s="440"/>
      <c r="DBV228" s="440"/>
      <c r="DBW228" s="440"/>
      <c r="DBX228" s="440"/>
      <c r="DBY228" s="440"/>
      <c r="DBZ228" s="440"/>
      <c r="DCA228" s="440"/>
      <c r="DCB228" s="440"/>
      <c r="DCC228" s="440"/>
      <c r="DCD228" s="440"/>
      <c r="DCE228" s="440"/>
      <c r="DCF228" s="440"/>
      <c r="DCG228" s="440"/>
      <c r="DCH228" s="440"/>
      <c r="DCI228" s="440"/>
      <c r="DCJ228" s="440"/>
      <c r="DCK228" s="440"/>
      <c r="DCL228" s="440"/>
      <c r="DCM228" s="440"/>
      <c r="DCN228" s="440"/>
      <c r="DCO228" s="440"/>
      <c r="DCP228" s="440"/>
      <c r="DCQ228" s="440"/>
      <c r="DCR228" s="440"/>
      <c r="DCS228" s="440"/>
      <c r="DCT228" s="440"/>
      <c r="DCU228" s="440"/>
      <c r="DCV228" s="440"/>
      <c r="DCW228" s="440"/>
      <c r="DCX228" s="440"/>
      <c r="DCY228" s="440"/>
      <c r="DCZ228" s="440"/>
      <c r="DDA228" s="440"/>
      <c r="DDB228" s="440"/>
      <c r="DDC228" s="440"/>
      <c r="DDD228" s="440"/>
      <c r="DDE228" s="440"/>
      <c r="DDF228" s="440"/>
      <c r="DDG228" s="440"/>
      <c r="DDH228" s="440"/>
      <c r="DDI228" s="440"/>
      <c r="DDJ228" s="440"/>
      <c r="DDK228" s="440"/>
      <c r="DDL228" s="440"/>
      <c r="DDM228" s="440"/>
      <c r="DDN228" s="440"/>
      <c r="DDO228" s="440"/>
      <c r="DDP228" s="440"/>
      <c r="DDQ228" s="440"/>
      <c r="DDR228" s="440"/>
      <c r="DDS228" s="440"/>
      <c r="DDT228" s="440"/>
      <c r="DDU228" s="440"/>
      <c r="DDV228" s="440"/>
      <c r="DDW228" s="440"/>
      <c r="DDX228" s="440"/>
      <c r="DDY228" s="440"/>
      <c r="DDZ228" s="440"/>
      <c r="DEA228" s="440"/>
      <c r="DEB228" s="440"/>
      <c r="DEC228" s="440"/>
      <c r="DED228" s="440"/>
      <c r="DEE228" s="440"/>
      <c r="DEF228" s="440"/>
      <c r="DEG228" s="440"/>
      <c r="DEH228" s="440"/>
      <c r="DEI228" s="440"/>
      <c r="DEJ228" s="440"/>
      <c r="DEK228" s="440"/>
      <c r="DEL228" s="440"/>
      <c r="DEM228" s="440"/>
      <c r="DEN228" s="440"/>
      <c r="DEO228" s="440"/>
      <c r="DEP228" s="440"/>
      <c r="DEQ228" s="440"/>
      <c r="DER228" s="440"/>
      <c r="DES228" s="440"/>
      <c r="DET228" s="440"/>
      <c r="DEU228" s="440"/>
      <c r="DEV228" s="440"/>
      <c r="DEW228" s="440"/>
      <c r="DEX228" s="440"/>
      <c r="DEY228" s="440"/>
      <c r="DEZ228" s="440"/>
      <c r="DFA228" s="440"/>
      <c r="DFB228" s="440"/>
      <c r="DFC228" s="440"/>
      <c r="DFD228" s="440"/>
      <c r="DFE228" s="440"/>
      <c r="DFF228" s="440"/>
      <c r="DFG228" s="440"/>
      <c r="DFH228" s="440"/>
      <c r="DFI228" s="440"/>
      <c r="DFJ228" s="440"/>
      <c r="DFK228" s="440"/>
      <c r="DFL228" s="440"/>
      <c r="DFM228" s="440"/>
      <c r="DFN228" s="440"/>
      <c r="DFO228" s="440"/>
      <c r="DFP228" s="440"/>
      <c r="DFQ228" s="440"/>
      <c r="DFR228" s="440"/>
      <c r="DFS228" s="440"/>
      <c r="DFT228" s="440"/>
      <c r="DFU228" s="440"/>
      <c r="DFV228" s="440"/>
      <c r="DFW228" s="440"/>
      <c r="DFX228" s="440"/>
      <c r="DFY228" s="440"/>
      <c r="DFZ228" s="440"/>
      <c r="DGA228" s="440"/>
      <c r="DGB228" s="440"/>
      <c r="DGC228" s="440"/>
      <c r="DGD228" s="440"/>
      <c r="DGE228" s="440"/>
      <c r="DGF228" s="440"/>
      <c r="DGG228" s="440"/>
      <c r="DGH228" s="440"/>
      <c r="DGI228" s="440"/>
      <c r="DGJ228" s="440"/>
      <c r="DGK228" s="440"/>
      <c r="DGL228" s="440"/>
      <c r="DGM228" s="440"/>
      <c r="DGN228" s="440"/>
      <c r="DGO228" s="440"/>
      <c r="DGP228" s="440"/>
      <c r="DGQ228" s="440"/>
      <c r="DGR228" s="440"/>
      <c r="DGS228" s="440"/>
      <c r="DGT228" s="440"/>
      <c r="DGU228" s="440"/>
      <c r="DGV228" s="440"/>
      <c r="DGW228" s="440"/>
      <c r="DGX228" s="440"/>
      <c r="DGY228" s="440"/>
      <c r="DGZ228" s="440"/>
      <c r="DHA228" s="440"/>
      <c r="DHB228" s="440"/>
      <c r="DHC228" s="440"/>
      <c r="DHD228" s="440"/>
      <c r="DHE228" s="440"/>
      <c r="DHF228" s="440"/>
      <c r="DHG228" s="440"/>
      <c r="DHH228" s="440"/>
      <c r="DHI228" s="440"/>
      <c r="DHJ228" s="440"/>
      <c r="DHK228" s="440"/>
      <c r="DHL228" s="440"/>
      <c r="DHM228" s="440"/>
      <c r="DHN228" s="440"/>
      <c r="DHO228" s="440"/>
      <c r="DHP228" s="440"/>
      <c r="DHQ228" s="440"/>
      <c r="DHR228" s="440"/>
      <c r="DHS228" s="440"/>
      <c r="DHT228" s="440"/>
      <c r="DHU228" s="440"/>
      <c r="DHV228" s="440"/>
      <c r="DHW228" s="440"/>
      <c r="DHX228" s="440"/>
      <c r="DHY228" s="440"/>
      <c r="DHZ228" s="440"/>
      <c r="DIA228" s="440"/>
      <c r="DIB228" s="440"/>
      <c r="DIC228" s="440"/>
      <c r="DID228" s="440"/>
      <c r="DIE228" s="440"/>
      <c r="DIF228" s="440"/>
      <c r="DIG228" s="440"/>
      <c r="DIH228" s="440"/>
      <c r="DII228" s="440"/>
      <c r="DIJ228" s="440"/>
      <c r="DIK228" s="440"/>
      <c r="DIL228" s="440"/>
      <c r="DIM228" s="440"/>
      <c r="DIN228" s="440"/>
      <c r="DIO228" s="440"/>
      <c r="DIP228" s="440"/>
      <c r="DIQ228" s="440"/>
      <c r="DIR228" s="440"/>
      <c r="DIS228" s="440"/>
      <c r="DIT228" s="440"/>
      <c r="DIU228" s="440"/>
      <c r="DIV228" s="440"/>
      <c r="DIW228" s="440"/>
      <c r="DIX228" s="440"/>
      <c r="DIY228" s="440"/>
      <c r="DIZ228" s="440"/>
      <c r="DJA228" s="440"/>
      <c r="DJB228" s="440"/>
      <c r="DJC228" s="440"/>
      <c r="DJD228" s="440"/>
      <c r="DJE228" s="440"/>
      <c r="DJF228" s="440"/>
      <c r="DJG228" s="440"/>
      <c r="DJH228" s="440"/>
      <c r="DJI228" s="440"/>
      <c r="DJJ228" s="440"/>
      <c r="DJK228" s="440"/>
      <c r="DJL228" s="440"/>
      <c r="DJM228" s="440"/>
      <c r="DJN228" s="440"/>
      <c r="DJO228" s="440"/>
      <c r="DJP228" s="440"/>
      <c r="DJQ228" s="440"/>
      <c r="DJR228" s="440"/>
      <c r="DJS228" s="440"/>
      <c r="DJT228" s="440"/>
      <c r="DJU228" s="440"/>
      <c r="DJV228" s="440"/>
      <c r="DJW228" s="440"/>
      <c r="DJX228" s="440"/>
      <c r="DJY228" s="440"/>
      <c r="DJZ228" s="440"/>
      <c r="DKA228" s="440"/>
      <c r="DKB228" s="440"/>
      <c r="DKC228" s="440"/>
      <c r="DKD228" s="440"/>
      <c r="DKE228" s="440"/>
      <c r="DKF228" s="440"/>
      <c r="DKG228" s="440"/>
      <c r="DKH228" s="440"/>
      <c r="DKI228" s="440"/>
      <c r="DKJ228" s="440"/>
      <c r="DKK228" s="440"/>
      <c r="DKL228" s="440"/>
      <c r="DKM228" s="440"/>
      <c r="DKN228" s="440"/>
      <c r="DKO228" s="440"/>
      <c r="DKP228" s="440"/>
      <c r="DKQ228" s="440"/>
      <c r="DKR228" s="440"/>
      <c r="DKS228" s="440"/>
      <c r="DKT228" s="440"/>
      <c r="DKU228" s="440"/>
      <c r="DKV228" s="440"/>
      <c r="DKW228" s="440"/>
      <c r="DKX228" s="440"/>
      <c r="DKY228" s="440"/>
      <c r="DKZ228" s="440"/>
      <c r="DLA228" s="440"/>
      <c r="DLB228" s="440"/>
      <c r="DLC228" s="440"/>
      <c r="DLD228" s="440"/>
      <c r="DLE228" s="440"/>
      <c r="DLF228" s="440"/>
      <c r="DLG228" s="440"/>
      <c r="DLH228" s="440"/>
      <c r="DLI228" s="440"/>
      <c r="DLJ228" s="440"/>
      <c r="DLK228" s="440"/>
      <c r="DLL228" s="440"/>
      <c r="DLM228" s="440"/>
      <c r="DLN228" s="440"/>
      <c r="DLO228" s="440"/>
      <c r="DLP228" s="440"/>
      <c r="DLQ228" s="440"/>
      <c r="DLR228" s="440"/>
      <c r="DLS228" s="440"/>
      <c r="DLT228" s="440"/>
      <c r="DLU228" s="440"/>
      <c r="DLV228" s="440"/>
      <c r="DLW228" s="440"/>
      <c r="DLX228" s="440"/>
      <c r="DLY228" s="440"/>
      <c r="DLZ228" s="440"/>
      <c r="DMA228" s="440"/>
      <c r="DMB228" s="440"/>
      <c r="DMC228" s="440"/>
      <c r="DMD228" s="440"/>
      <c r="DME228" s="440"/>
      <c r="DMF228" s="440"/>
      <c r="DMG228" s="440"/>
      <c r="DMH228" s="440"/>
      <c r="DMI228" s="440"/>
      <c r="DMJ228" s="440"/>
      <c r="DMK228" s="440"/>
      <c r="DML228" s="440"/>
      <c r="DMM228" s="440"/>
      <c r="DMN228" s="440"/>
      <c r="DMO228" s="440"/>
      <c r="DMP228" s="440"/>
      <c r="DMQ228" s="440"/>
      <c r="DMR228" s="440"/>
      <c r="DMS228" s="440"/>
      <c r="DMT228" s="440"/>
      <c r="DMU228" s="440"/>
      <c r="DMV228" s="440"/>
      <c r="DMW228" s="440"/>
      <c r="DMX228" s="440"/>
      <c r="DMY228" s="440"/>
      <c r="DMZ228" s="440"/>
      <c r="DNA228" s="440"/>
      <c r="DNB228" s="440"/>
      <c r="DNC228" s="440"/>
      <c r="DND228" s="440"/>
      <c r="DNE228" s="440"/>
      <c r="DNF228" s="440"/>
      <c r="DNG228" s="440"/>
      <c r="DNH228" s="440"/>
      <c r="DNI228" s="440"/>
      <c r="DNJ228" s="440"/>
      <c r="DNK228" s="440"/>
      <c r="DNL228" s="440"/>
      <c r="DNM228" s="440"/>
      <c r="DNN228" s="440"/>
      <c r="DNO228" s="440"/>
      <c r="DNP228" s="440"/>
      <c r="DNQ228" s="440"/>
      <c r="DNR228" s="440"/>
      <c r="DNS228" s="440"/>
      <c r="DNT228" s="440"/>
      <c r="DNU228" s="440"/>
      <c r="DNV228" s="440"/>
      <c r="DNW228" s="440"/>
      <c r="DNX228" s="440"/>
      <c r="DNY228" s="440"/>
      <c r="DNZ228" s="440"/>
      <c r="DOA228" s="440"/>
      <c r="DOB228" s="440"/>
      <c r="DOC228" s="440"/>
      <c r="DOD228" s="440"/>
      <c r="DOE228" s="440"/>
      <c r="DOF228" s="440"/>
      <c r="DOG228" s="440"/>
      <c r="DOH228" s="440"/>
      <c r="DOI228" s="440"/>
      <c r="DOJ228" s="440"/>
      <c r="DOK228" s="440"/>
      <c r="DOL228" s="440"/>
      <c r="DOM228" s="440"/>
      <c r="DON228" s="440"/>
      <c r="DOO228" s="440"/>
      <c r="DOP228" s="440"/>
      <c r="DOQ228" s="440"/>
      <c r="DOR228" s="440"/>
      <c r="DOS228" s="440"/>
      <c r="DOT228" s="440"/>
      <c r="DOU228" s="440"/>
      <c r="DOV228" s="440"/>
      <c r="DOW228" s="440"/>
      <c r="DOX228" s="440"/>
      <c r="DOY228" s="440"/>
      <c r="DOZ228" s="440"/>
      <c r="DPA228" s="440"/>
      <c r="DPB228" s="440"/>
      <c r="DPC228" s="440"/>
      <c r="DPD228" s="440"/>
      <c r="DPE228" s="440"/>
      <c r="DPF228" s="440"/>
      <c r="DPG228" s="440"/>
      <c r="DPH228" s="440"/>
      <c r="DPI228" s="440"/>
      <c r="DPJ228" s="440"/>
      <c r="DPK228" s="440"/>
      <c r="DPL228" s="440"/>
      <c r="DPM228" s="440"/>
      <c r="DPN228" s="440"/>
      <c r="DPO228" s="440"/>
      <c r="DPP228" s="440"/>
      <c r="DPQ228" s="440"/>
      <c r="DPR228" s="440"/>
      <c r="DPS228" s="440"/>
      <c r="DPT228" s="440"/>
      <c r="DPU228" s="440"/>
      <c r="DPV228" s="440"/>
      <c r="DPW228" s="440"/>
      <c r="DPX228" s="440"/>
      <c r="DPY228" s="440"/>
      <c r="DPZ228" s="440"/>
      <c r="DQA228" s="440"/>
      <c r="DQB228" s="440"/>
      <c r="DQC228" s="440"/>
      <c r="DQD228" s="440"/>
      <c r="DQE228" s="440"/>
      <c r="DQF228" s="440"/>
      <c r="DQG228" s="440"/>
      <c r="DQH228" s="440"/>
      <c r="DQI228" s="440"/>
      <c r="DQJ228" s="440"/>
      <c r="DQK228" s="440"/>
      <c r="DQL228" s="440"/>
      <c r="DQM228" s="440"/>
      <c r="DQN228" s="440"/>
      <c r="DQO228" s="440"/>
      <c r="DQP228" s="440"/>
      <c r="DQQ228" s="440"/>
      <c r="DQR228" s="440"/>
      <c r="DQS228" s="440"/>
      <c r="DQT228" s="440"/>
      <c r="DQU228" s="440"/>
      <c r="DQV228" s="440"/>
      <c r="DQW228" s="440"/>
      <c r="DQX228" s="440"/>
      <c r="DQY228" s="440"/>
      <c r="DQZ228" s="440"/>
      <c r="DRA228" s="440"/>
      <c r="DRB228" s="440"/>
      <c r="DRC228" s="440"/>
      <c r="DRD228" s="440"/>
      <c r="DRE228" s="440"/>
      <c r="DRF228" s="440"/>
      <c r="DRG228" s="440"/>
      <c r="DRH228" s="440"/>
      <c r="DRI228" s="440"/>
      <c r="DRJ228" s="440"/>
      <c r="DRK228" s="440"/>
      <c r="DRL228" s="440"/>
      <c r="DRM228" s="440"/>
      <c r="DRN228" s="440"/>
      <c r="DRO228" s="440"/>
      <c r="DRP228" s="440"/>
      <c r="DRQ228" s="440"/>
      <c r="DRR228" s="440"/>
      <c r="DRS228" s="440"/>
      <c r="DRT228" s="440"/>
      <c r="DRU228" s="440"/>
      <c r="DRV228" s="440"/>
      <c r="DRW228" s="440"/>
      <c r="DRX228" s="440"/>
      <c r="DRY228" s="440"/>
      <c r="DRZ228" s="440"/>
      <c r="DSA228" s="440"/>
      <c r="DSB228" s="440"/>
      <c r="DSC228" s="440"/>
      <c r="DSD228" s="440"/>
      <c r="DSE228" s="440"/>
      <c r="DSF228" s="440"/>
      <c r="DSG228" s="440"/>
      <c r="DSH228" s="440"/>
      <c r="DSI228" s="440"/>
      <c r="DSJ228" s="440"/>
      <c r="DSK228" s="440"/>
      <c r="DSL228" s="440"/>
      <c r="DSM228" s="440"/>
      <c r="DSN228" s="440"/>
      <c r="DSO228" s="440"/>
      <c r="DSP228" s="440"/>
      <c r="DSQ228" s="440"/>
      <c r="DSR228" s="440"/>
      <c r="DSS228" s="440"/>
      <c r="DST228" s="440"/>
      <c r="DSU228" s="440"/>
      <c r="DSV228" s="440"/>
      <c r="DSW228" s="440"/>
      <c r="DSX228" s="440"/>
      <c r="DSY228" s="440"/>
      <c r="DSZ228" s="440"/>
      <c r="DTA228" s="440"/>
      <c r="DTB228" s="440"/>
      <c r="DTC228" s="440"/>
      <c r="DTD228" s="440"/>
      <c r="DTE228" s="440"/>
      <c r="DTF228" s="440"/>
      <c r="DTG228" s="440"/>
      <c r="DTH228" s="440"/>
      <c r="DTI228" s="440"/>
      <c r="DTJ228" s="440"/>
      <c r="DTK228" s="440"/>
      <c r="DTL228" s="440"/>
      <c r="DTM228" s="440"/>
      <c r="DTN228" s="440"/>
      <c r="DTO228" s="440"/>
      <c r="DTP228" s="440"/>
      <c r="DTQ228" s="440"/>
      <c r="DTR228" s="440"/>
      <c r="DTS228" s="440"/>
      <c r="DTT228" s="440"/>
      <c r="DTU228" s="440"/>
      <c r="DTV228" s="440"/>
      <c r="DTW228" s="440"/>
      <c r="DTX228" s="440"/>
      <c r="DTY228" s="440"/>
      <c r="DTZ228" s="440"/>
      <c r="DUA228" s="440"/>
      <c r="DUB228" s="440"/>
      <c r="DUC228" s="440"/>
      <c r="DUD228" s="440"/>
      <c r="DUE228" s="440"/>
      <c r="DUF228" s="440"/>
      <c r="DUG228" s="440"/>
      <c r="DUH228" s="440"/>
      <c r="DUI228" s="440"/>
      <c r="DUJ228" s="440"/>
      <c r="DUK228" s="440"/>
      <c r="DUL228" s="440"/>
      <c r="DUM228" s="440"/>
      <c r="DUN228" s="440"/>
      <c r="DUO228" s="440"/>
      <c r="DUP228" s="440"/>
      <c r="DUQ228" s="440"/>
      <c r="DUR228" s="440"/>
      <c r="DUS228" s="440"/>
      <c r="DUT228" s="440"/>
      <c r="DUU228" s="440"/>
      <c r="DUV228" s="440"/>
      <c r="DUW228" s="440"/>
      <c r="DUX228" s="440"/>
      <c r="DUY228" s="440"/>
      <c r="DUZ228" s="440"/>
      <c r="DVA228" s="440"/>
      <c r="DVB228" s="440"/>
      <c r="DVC228" s="440"/>
      <c r="DVD228" s="440"/>
      <c r="DVE228" s="440"/>
      <c r="DVF228" s="440"/>
      <c r="DVG228" s="440"/>
      <c r="DVH228" s="440"/>
      <c r="DVI228" s="440"/>
      <c r="DVJ228" s="440"/>
      <c r="DVK228" s="440"/>
      <c r="DVL228" s="440"/>
      <c r="DVM228" s="440"/>
      <c r="DVN228" s="440"/>
      <c r="DVO228" s="440"/>
      <c r="DVP228" s="440"/>
      <c r="DVQ228" s="440"/>
      <c r="DVR228" s="440"/>
      <c r="DVS228" s="440"/>
      <c r="DVT228" s="440"/>
      <c r="DVU228" s="440"/>
      <c r="DVV228" s="440"/>
      <c r="DVW228" s="440"/>
      <c r="DVX228" s="440"/>
      <c r="DVY228" s="440"/>
      <c r="DVZ228" s="440"/>
      <c r="DWA228" s="440"/>
      <c r="DWB228" s="440"/>
      <c r="DWC228" s="440"/>
      <c r="DWD228" s="440"/>
      <c r="DWE228" s="440"/>
      <c r="DWF228" s="440"/>
      <c r="DWG228" s="440"/>
      <c r="DWH228" s="440"/>
      <c r="DWI228" s="440"/>
      <c r="DWJ228" s="440"/>
      <c r="DWK228" s="440"/>
      <c r="DWL228" s="440"/>
      <c r="DWM228" s="440"/>
      <c r="DWN228" s="440"/>
      <c r="DWO228" s="440"/>
      <c r="DWP228" s="440"/>
      <c r="DWQ228" s="440"/>
      <c r="DWR228" s="440"/>
      <c r="DWS228" s="440"/>
      <c r="DWT228" s="440"/>
      <c r="DWU228" s="440"/>
      <c r="DWV228" s="440"/>
      <c r="DWW228" s="440"/>
      <c r="DWX228" s="440"/>
      <c r="DWY228" s="440"/>
      <c r="DWZ228" s="440"/>
      <c r="DXA228" s="440"/>
      <c r="DXB228" s="440"/>
      <c r="DXC228" s="440"/>
      <c r="DXD228" s="440"/>
      <c r="DXE228" s="440"/>
      <c r="DXF228" s="440"/>
      <c r="DXG228" s="440"/>
      <c r="DXH228" s="440"/>
      <c r="DXI228" s="440"/>
      <c r="DXJ228" s="440"/>
      <c r="DXK228" s="440"/>
      <c r="DXL228" s="440"/>
      <c r="DXM228" s="440"/>
      <c r="DXN228" s="440"/>
      <c r="DXO228" s="440"/>
      <c r="DXP228" s="440"/>
      <c r="DXQ228" s="440"/>
      <c r="DXR228" s="440"/>
      <c r="DXS228" s="440"/>
      <c r="DXT228" s="440"/>
      <c r="DXU228" s="440"/>
      <c r="DXV228" s="440"/>
      <c r="DXW228" s="440"/>
      <c r="DXX228" s="440"/>
      <c r="DXY228" s="440"/>
      <c r="DXZ228" s="440"/>
      <c r="DYA228" s="440"/>
      <c r="DYB228" s="440"/>
      <c r="DYC228" s="440"/>
      <c r="DYD228" s="440"/>
      <c r="DYE228" s="440"/>
      <c r="DYF228" s="440"/>
      <c r="DYG228" s="440"/>
      <c r="DYH228" s="440"/>
      <c r="DYI228" s="440"/>
      <c r="DYJ228" s="440"/>
      <c r="DYK228" s="440"/>
      <c r="DYL228" s="440"/>
      <c r="DYM228" s="440"/>
      <c r="DYN228" s="440"/>
      <c r="DYO228" s="440"/>
      <c r="DYP228" s="440"/>
      <c r="DYQ228" s="440"/>
      <c r="DYR228" s="440"/>
      <c r="DYS228" s="440"/>
      <c r="DYT228" s="440"/>
      <c r="DYU228" s="440"/>
      <c r="DYV228" s="440"/>
      <c r="DYW228" s="440"/>
      <c r="DYX228" s="440"/>
      <c r="DYY228" s="440"/>
      <c r="DYZ228" s="440"/>
      <c r="DZA228" s="440"/>
      <c r="DZB228" s="440"/>
      <c r="DZC228" s="440"/>
      <c r="DZD228" s="440"/>
      <c r="DZE228" s="440"/>
      <c r="DZF228" s="440"/>
      <c r="DZG228" s="440"/>
      <c r="DZH228" s="440"/>
      <c r="DZI228" s="440"/>
      <c r="DZJ228" s="440"/>
      <c r="DZK228" s="440"/>
      <c r="DZL228" s="440"/>
      <c r="DZM228" s="440"/>
      <c r="DZN228" s="440"/>
      <c r="DZO228" s="440"/>
      <c r="DZP228" s="440"/>
      <c r="DZQ228" s="440"/>
      <c r="DZR228" s="440"/>
      <c r="DZS228" s="440"/>
      <c r="DZT228" s="440"/>
      <c r="DZU228" s="440"/>
      <c r="DZV228" s="440"/>
      <c r="DZW228" s="440"/>
      <c r="DZX228" s="440"/>
      <c r="DZY228" s="440"/>
      <c r="DZZ228" s="440"/>
      <c r="EAA228" s="440"/>
      <c r="EAB228" s="440"/>
      <c r="EAC228" s="440"/>
      <c r="EAD228" s="440"/>
      <c r="EAE228" s="440"/>
      <c r="EAF228" s="440"/>
      <c r="EAG228" s="440"/>
      <c r="EAH228" s="440"/>
      <c r="EAI228" s="440"/>
      <c r="EAJ228" s="440"/>
      <c r="EAK228" s="440"/>
      <c r="EAL228" s="440"/>
      <c r="EAM228" s="440"/>
      <c r="EAN228" s="440"/>
      <c r="EAO228" s="440"/>
      <c r="EAP228" s="440"/>
      <c r="EAQ228" s="440"/>
      <c r="EAR228" s="440"/>
      <c r="EAS228" s="440"/>
      <c r="EAT228" s="440"/>
      <c r="EAU228" s="440"/>
      <c r="EAV228" s="440"/>
      <c r="EAW228" s="440"/>
      <c r="EAX228" s="440"/>
      <c r="EAY228" s="440"/>
      <c r="EAZ228" s="440"/>
      <c r="EBA228" s="440"/>
      <c r="EBB228" s="440"/>
      <c r="EBC228" s="440"/>
      <c r="EBD228" s="440"/>
      <c r="EBE228" s="440"/>
      <c r="EBF228" s="440"/>
      <c r="EBG228" s="440"/>
      <c r="EBH228" s="440"/>
      <c r="EBI228" s="440"/>
      <c r="EBJ228" s="440"/>
      <c r="EBK228" s="440"/>
      <c r="EBL228" s="440"/>
      <c r="EBM228" s="440"/>
      <c r="EBN228" s="440"/>
      <c r="EBO228" s="440"/>
      <c r="EBP228" s="440"/>
      <c r="EBQ228" s="440"/>
      <c r="EBR228" s="440"/>
      <c r="EBS228" s="440"/>
      <c r="EBT228" s="440"/>
      <c r="EBU228" s="440"/>
      <c r="EBV228" s="440"/>
      <c r="EBW228" s="440"/>
      <c r="EBX228" s="440"/>
      <c r="EBY228" s="440"/>
      <c r="EBZ228" s="440"/>
      <c r="ECA228" s="440"/>
      <c r="ECB228" s="440"/>
      <c r="ECC228" s="440"/>
      <c r="ECD228" s="440"/>
      <c r="ECE228" s="440"/>
      <c r="ECF228" s="440"/>
      <c r="ECG228" s="440"/>
      <c r="ECH228" s="440"/>
      <c r="ECI228" s="440"/>
      <c r="ECJ228" s="440"/>
      <c r="ECK228" s="440"/>
      <c r="ECL228" s="440"/>
      <c r="ECM228" s="440"/>
      <c r="ECN228" s="440"/>
      <c r="ECO228" s="440"/>
      <c r="ECP228" s="440"/>
      <c r="ECQ228" s="440"/>
      <c r="ECR228" s="440"/>
      <c r="ECS228" s="440"/>
      <c r="ECT228" s="440"/>
      <c r="ECU228" s="440"/>
      <c r="ECV228" s="440"/>
      <c r="ECW228" s="440"/>
      <c r="ECX228" s="440"/>
      <c r="ECY228" s="440"/>
      <c r="ECZ228" s="440"/>
      <c r="EDA228" s="440"/>
      <c r="EDB228" s="440"/>
      <c r="EDC228" s="440"/>
      <c r="EDD228" s="440"/>
      <c r="EDE228" s="440"/>
      <c r="EDF228" s="440"/>
      <c r="EDG228" s="440"/>
      <c r="EDH228" s="440"/>
      <c r="EDI228" s="440"/>
      <c r="EDJ228" s="440"/>
      <c r="EDK228" s="440"/>
      <c r="EDL228" s="440"/>
      <c r="EDM228" s="440"/>
      <c r="EDN228" s="440"/>
      <c r="EDO228" s="440"/>
      <c r="EDP228" s="440"/>
      <c r="EDQ228" s="440"/>
      <c r="EDR228" s="440"/>
      <c r="EDS228" s="440"/>
      <c r="EDT228" s="440"/>
      <c r="EDU228" s="440"/>
      <c r="EDV228" s="440"/>
      <c r="EDW228" s="440"/>
      <c r="EDX228" s="440"/>
      <c r="EDY228" s="440"/>
      <c r="EDZ228" s="440"/>
      <c r="EEA228" s="440"/>
      <c r="EEB228" s="440"/>
      <c r="EEC228" s="440"/>
      <c r="EED228" s="440"/>
      <c r="EEE228" s="440"/>
      <c r="EEF228" s="440"/>
      <c r="EEG228" s="440"/>
      <c r="EEH228" s="440"/>
      <c r="EEI228" s="440"/>
      <c r="EEJ228" s="440"/>
      <c r="EEK228" s="440"/>
      <c r="EEL228" s="440"/>
      <c r="EEM228" s="440"/>
      <c r="EEN228" s="440"/>
      <c r="EEO228" s="440"/>
      <c r="EEP228" s="440"/>
      <c r="EEQ228" s="440"/>
      <c r="EER228" s="440"/>
      <c r="EES228" s="440"/>
      <c r="EET228" s="440"/>
      <c r="EEU228" s="440"/>
      <c r="EEV228" s="440"/>
      <c r="EEW228" s="440"/>
      <c r="EEX228" s="440"/>
      <c r="EEY228" s="440"/>
      <c r="EEZ228" s="440"/>
      <c r="EFA228" s="440"/>
      <c r="EFB228" s="440"/>
      <c r="EFC228" s="440"/>
      <c r="EFD228" s="440"/>
      <c r="EFE228" s="440"/>
      <c r="EFF228" s="440"/>
      <c r="EFG228" s="440"/>
      <c r="EFH228" s="440"/>
      <c r="EFI228" s="440"/>
      <c r="EFJ228" s="440"/>
      <c r="EFK228" s="440"/>
      <c r="EFL228" s="440"/>
      <c r="EFM228" s="440"/>
      <c r="EFN228" s="440"/>
      <c r="EFO228" s="440"/>
      <c r="EFP228" s="440"/>
      <c r="EFQ228" s="440"/>
      <c r="EFR228" s="440"/>
      <c r="EFS228" s="440"/>
      <c r="EFT228" s="440"/>
      <c r="EFU228" s="440"/>
      <c r="EFV228" s="440"/>
      <c r="EFW228" s="440"/>
      <c r="EFX228" s="440"/>
      <c r="EFY228" s="440"/>
      <c r="EFZ228" s="440"/>
      <c r="EGA228" s="440"/>
      <c r="EGB228" s="440"/>
      <c r="EGC228" s="440"/>
      <c r="EGD228" s="440"/>
      <c r="EGE228" s="440"/>
      <c r="EGF228" s="440"/>
      <c r="EGG228" s="440"/>
      <c r="EGH228" s="440"/>
      <c r="EGI228" s="440"/>
      <c r="EGJ228" s="440"/>
      <c r="EGK228" s="440"/>
      <c r="EGL228" s="440"/>
      <c r="EGM228" s="440"/>
      <c r="EGN228" s="440"/>
      <c r="EGO228" s="440"/>
      <c r="EGP228" s="440"/>
      <c r="EGQ228" s="440"/>
      <c r="EGR228" s="440"/>
      <c r="EGS228" s="440"/>
      <c r="EGT228" s="440"/>
      <c r="EGU228" s="440"/>
      <c r="EGV228" s="440"/>
      <c r="EGW228" s="440"/>
      <c r="EGX228" s="440"/>
      <c r="EGY228" s="440"/>
      <c r="EGZ228" s="440"/>
      <c r="EHA228" s="440"/>
      <c r="EHB228" s="440"/>
      <c r="EHC228" s="440"/>
      <c r="EHD228" s="440"/>
      <c r="EHE228" s="440"/>
      <c r="EHF228" s="440"/>
      <c r="EHG228" s="440"/>
      <c r="EHH228" s="440"/>
      <c r="EHI228" s="440"/>
      <c r="EHJ228" s="440"/>
      <c r="EHK228" s="440"/>
      <c r="EHL228" s="440"/>
      <c r="EHM228" s="440"/>
      <c r="EHN228" s="440"/>
      <c r="EHO228" s="440"/>
      <c r="EHP228" s="440"/>
      <c r="EHQ228" s="440"/>
      <c r="EHR228" s="440"/>
      <c r="EHS228" s="440"/>
      <c r="EHT228" s="440"/>
      <c r="EHU228" s="440"/>
      <c r="EHV228" s="440"/>
      <c r="EHW228" s="440"/>
      <c r="EHX228" s="440"/>
      <c r="EHY228" s="440"/>
      <c r="EHZ228" s="440"/>
      <c r="EIA228" s="440"/>
      <c r="EIB228" s="440"/>
      <c r="EIC228" s="440"/>
      <c r="EID228" s="440"/>
      <c r="EIE228" s="440"/>
      <c r="EIF228" s="440"/>
      <c r="EIG228" s="440"/>
      <c r="EIH228" s="440"/>
      <c r="EII228" s="440"/>
      <c r="EIJ228" s="440"/>
      <c r="EIK228" s="440"/>
      <c r="EIL228" s="440"/>
      <c r="EIM228" s="440"/>
      <c r="EIN228" s="440"/>
      <c r="EIO228" s="440"/>
      <c r="EIP228" s="440"/>
      <c r="EIQ228" s="440"/>
      <c r="EIR228" s="440"/>
      <c r="EIS228" s="440"/>
      <c r="EIT228" s="440"/>
      <c r="EIU228" s="440"/>
      <c r="EIV228" s="440"/>
      <c r="EIW228" s="440"/>
      <c r="EIX228" s="440"/>
      <c r="EIY228" s="440"/>
      <c r="EIZ228" s="440"/>
      <c r="EJA228" s="440"/>
      <c r="EJB228" s="440"/>
      <c r="EJC228" s="440"/>
      <c r="EJD228" s="440"/>
      <c r="EJE228" s="440"/>
      <c r="EJF228" s="440"/>
      <c r="EJG228" s="440"/>
      <c r="EJH228" s="440"/>
      <c r="EJI228" s="440"/>
      <c r="EJJ228" s="440"/>
      <c r="EJK228" s="440"/>
      <c r="EJL228" s="440"/>
      <c r="EJM228" s="440"/>
      <c r="EJN228" s="440"/>
      <c r="EJO228" s="440"/>
      <c r="EJP228" s="440"/>
      <c r="EJQ228" s="440"/>
      <c r="EJR228" s="440"/>
      <c r="EJS228" s="440"/>
      <c r="EJT228" s="440"/>
      <c r="EJU228" s="440"/>
      <c r="EJV228" s="440"/>
      <c r="EJW228" s="440"/>
      <c r="EJX228" s="440"/>
      <c r="EJY228" s="440"/>
      <c r="EJZ228" s="440"/>
      <c r="EKA228" s="440"/>
      <c r="EKB228" s="440"/>
      <c r="EKC228" s="440"/>
      <c r="EKD228" s="440"/>
      <c r="EKE228" s="440"/>
      <c r="EKF228" s="440"/>
      <c r="EKG228" s="440"/>
      <c r="EKH228" s="440"/>
      <c r="EKI228" s="440"/>
      <c r="EKJ228" s="440"/>
      <c r="EKK228" s="440"/>
      <c r="EKL228" s="440"/>
      <c r="EKM228" s="440"/>
      <c r="EKN228" s="440"/>
      <c r="EKO228" s="440"/>
      <c r="EKP228" s="440"/>
      <c r="EKQ228" s="440"/>
      <c r="EKR228" s="440"/>
      <c r="EKS228" s="440"/>
      <c r="EKT228" s="440"/>
      <c r="EKU228" s="440"/>
      <c r="EKV228" s="440"/>
      <c r="EKW228" s="440"/>
      <c r="EKX228" s="440"/>
      <c r="EKY228" s="440"/>
      <c r="EKZ228" s="440"/>
      <c r="ELA228" s="440"/>
      <c r="ELB228" s="440"/>
      <c r="ELC228" s="440"/>
      <c r="ELD228" s="440"/>
      <c r="ELE228" s="440"/>
      <c r="ELF228" s="440"/>
      <c r="ELG228" s="440"/>
      <c r="ELH228" s="440"/>
      <c r="ELI228" s="440"/>
      <c r="ELJ228" s="440"/>
      <c r="ELK228" s="440"/>
      <c r="ELL228" s="440"/>
      <c r="ELM228" s="440"/>
      <c r="ELN228" s="440"/>
      <c r="ELO228" s="440"/>
      <c r="ELP228" s="440"/>
      <c r="ELQ228" s="440"/>
      <c r="ELR228" s="440"/>
      <c r="ELS228" s="440"/>
      <c r="ELT228" s="440"/>
      <c r="ELU228" s="440"/>
      <c r="ELV228" s="440"/>
      <c r="ELW228" s="440"/>
      <c r="ELX228" s="440"/>
      <c r="ELY228" s="440"/>
      <c r="ELZ228" s="440"/>
      <c r="EMA228" s="440"/>
      <c r="EMB228" s="440"/>
      <c r="EMC228" s="440"/>
      <c r="EMD228" s="440"/>
      <c r="EME228" s="440"/>
      <c r="EMF228" s="440"/>
      <c r="EMG228" s="440"/>
      <c r="EMH228" s="440"/>
      <c r="EMI228" s="440"/>
      <c r="EMJ228" s="440"/>
      <c r="EMK228" s="440"/>
      <c r="EML228" s="440"/>
      <c r="EMM228" s="440"/>
      <c r="EMN228" s="440"/>
      <c r="EMO228" s="440"/>
      <c r="EMP228" s="440"/>
      <c r="EMQ228" s="440"/>
      <c r="EMR228" s="440"/>
      <c r="EMS228" s="440"/>
      <c r="EMT228" s="440"/>
      <c r="EMU228" s="440"/>
      <c r="EMV228" s="440"/>
      <c r="EMW228" s="440"/>
      <c r="EMX228" s="440"/>
      <c r="EMY228" s="440"/>
      <c r="EMZ228" s="440"/>
      <c r="ENA228" s="440"/>
      <c r="ENB228" s="440"/>
      <c r="ENC228" s="440"/>
      <c r="END228" s="440"/>
      <c r="ENE228" s="440"/>
      <c r="ENF228" s="440"/>
      <c r="ENG228" s="440"/>
      <c r="ENH228" s="440"/>
      <c r="ENI228" s="440"/>
      <c r="ENJ228" s="440"/>
      <c r="ENK228" s="440"/>
      <c r="ENL228" s="440"/>
      <c r="ENM228" s="440"/>
      <c r="ENN228" s="440"/>
      <c r="ENO228" s="440"/>
      <c r="ENP228" s="440"/>
      <c r="ENQ228" s="440"/>
      <c r="ENR228" s="440"/>
      <c r="ENS228" s="440"/>
      <c r="ENT228" s="440"/>
      <c r="ENU228" s="440"/>
      <c r="ENV228" s="440"/>
      <c r="ENW228" s="440"/>
      <c r="ENX228" s="440"/>
      <c r="ENY228" s="440"/>
      <c r="ENZ228" s="440"/>
      <c r="EOA228" s="440"/>
      <c r="EOB228" s="440"/>
      <c r="EOC228" s="440"/>
      <c r="EOD228" s="440"/>
      <c r="EOE228" s="440"/>
      <c r="EOF228" s="440"/>
      <c r="EOG228" s="440"/>
      <c r="EOH228" s="440"/>
      <c r="EOI228" s="440"/>
      <c r="EOJ228" s="440"/>
      <c r="EOK228" s="440"/>
      <c r="EOL228" s="440"/>
      <c r="EOM228" s="440"/>
      <c r="EON228" s="440"/>
      <c r="EOO228" s="440"/>
      <c r="EOP228" s="440"/>
      <c r="EOQ228" s="440"/>
      <c r="EOR228" s="440"/>
      <c r="EOS228" s="440"/>
      <c r="EOT228" s="440"/>
      <c r="EOU228" s="440"/>
      <c r="EOV228" s="440"/>
      <c r="EOW228" s="440"/>
      <c r="EOX228" s="440"/>
      <c r="EOY228" s="440"/>
      <c r="EOZ228" s="440"/>
      <c r="EPA228" s="440"/>
      <c r="EPB228" s="440"/>
      <c r="EPC228" s="440"/>
      <c r="EPD228" s="440"/>
      <c r="EPE228" s="440"/>
      <c r="EPF228" s="440"/>
      <c r="EPG228" s="440"/>
      <c r="EPH228" s="440"/>
      <c r="EPI228" s="440"/>
      <c r="EPJ228" s="440"/>
      <c r="EPK228" s="440"/>
      <c r="EPL228" s="440"/>
      <c r="EPM228" s="440"/>
      <c r="EPN228" s="440"/>
      <c r="EPO228" s="440"/>
      <c r="EPP228" s="440"/>
      <c r="EPQ228" s="440"/>
      <c r="EPR228" s="440"/>
      <c r="EPS228" s="440"/>
      <c r="EPT228" s="440"/>
      <c r="EPU228" s="440"/>
      <c r="EPV228" s="440"/>
      <c r="EPW228" s="440"/>
      <c r="EPX228" s="440"/>
      <c r="EPY228" s="440"/>
      <c r="EPZ228" s="440"/>
      <c r="EQA228" s="440"/>
      <c r="EQB228" s="440"/>
      <c r="EQC228" s="440"/>
      <c r="EQD228" s="440"/>
      <c r="EQE228" s="440"/>
      <c r="EQF228" s="440"/>
      <c r="EQG228" s="440"/>
      <c r="EQH228" s="440"/>
      <c r="EQI228" s="440"/>
      <c r="EQJ228" s="440"/>
      <c r="EQK228" s="440"/>
      <c r="EQL228" s="440"/>
      <c r="EQM228" s="440"/>
      <c r="EQN228" s="440"/>
      <c r="EQO228" s="440"/>
      <c r="EQP228" s="440"/>
      <c r="EQQ228" s="440"/>
      <c r="EQR228" s="440"/>
      <c r="EQS228" s="440"/>
      <c r="EQT228" s="440"/>
      <c r="EQU228" s="440"/>
      <c r="EQV228" s="440"/>
      <c r="EQW228" s="440"/>
      <c r="EQX228" s="440"/>
      <c r="EQY228" s="440"/>
      <c r="EQZ228" s="440"/>
      <c r="ERA228" s="440"/>
      <c r="ERB228" s="440"/>
      <c r="ERC228" s="440"/>
      <c r="ERD228" s="440"/>
      <c r="ERE228" s="440"/>
      <c r="ERF228" s="440"/>
      <c r="ERG228" s="440"/>
      <c r="ERH228" s="440"/>
      <c r="ERI228" s="440"/>
      <c r="ERJ228" s="440"/>
      <c r="ERK228" s="440"/>
      <c r="ERL228" s="440"/>
      <c r="ERM228" s="440"/>
      <c r="ERN228" s="440"/>
      <c r="ERO228" s="440"/>
      <c r="ERP228" s="440"/>
      <c r="ERQ228" s="440"/>
      <c r="ERR228" s="440"/>
      <c r="ERS228" s="440"/>
      <c r="ERT228" s="440"/>
      <c r="ERU228" s="440"/>
      <c r="ERV228" s="440"/>
      <c r="ERW228" s="440"/>
      <c r="ERX228" s="440"/>
      <c r="ERY228" s="440"/>
      <c r="ERZ228" s="440"/>
      <c r="ESA228" s="440"/>
      <c r="ESB228" s="440"/>
      <c r="ESC228" s="440"/>
      <c r="ESD228" s="440"/>
      <c r="ESE228" s="440"/>
      <c r="ESF228" s="440"/>
      <c r="ESG228" s="440"/>
      <c r="ESH228" s="440"/>
      <c r="ESI228" s="440"/>
      <c r="ESJ228" s="440"/>
      <c r="ESK228" s="440"/>
      <c r="ESL228" s="440"/>
      <c r="ESM228" s="440"/>
      <c r="ESN228" s="440"/>
      <c r="ESO228" s="440"/>
      <c r="ESP228" s="440"/>
      <c r="ESQ228" s="440"/>
      <c r="ESR228" s="440"/>
      <c r="ESS228" s="440"/>
      <c r="EST228" s="440"/>
      <c r="ESU228" s="440"/>
      <c r="ESV228" s="440"/>
      <c r="ESW228" s="440"/>
      <c r="ESX228" s="440"/>
      <c r="ESY228" s="440"/>
      <c r="ESZ228" s="440"/>
      <c r="ETA228" s="440"/>
      <c r="ETB228" s="440"/>
      <c r="ETC228" s="440"/>
      <c r="ETD228" s="440"/>
      <c r="ETE228" s="440"/>
      <c r="ETF228" s="440"/>
      <c r="ETG228" s="440"/>
      <c r="ETH228" s="440"/>
      <c r="ETI228" s="440"/>
      <c r="ETJ228" s="440"/>
      <c r="ETK228" s="440"/>
      <c r="ETL228" s="440"/>
      <c r="ETM228" s="440"/>
      <c r="ETN228" s="440"/>
      <c r="ETO228" s="440"/>
      <c r="ETP228" s="440"/>
      <c r="ETQ228" s="440"/>
      <c r="ETR228" s="440"/>
      <c r="ETS228" s="440"/>
      <c r="ETT228" s="440"/>
      <c r="ETU228" s="440"/>
      <c r="ETV228" s="440"/>
      <c r="ETW228" s="440"/>
      <c r="ETX228" s="440"/>
      <c r="ETY228" s="440"/>
      <c r="ETZ228" s="440"/>
      <c r="EUA228" s="440"/>
      <c r="EUB228" s="440"/>
      <c r="EUC228" s="440"/>
      <c r="EUD228" s="440"/>
      <c r="EUE228" s="440"/>
      <c r="EUF228" s="440"/>
      <c r="EUG228" s="440"/>
      <c r="EUH228" s="440"/>
      <c r="EUI228" s="440"/>
      <c r="EUJ228" s="440"/>
      <c r="EUK228" s="440"/>
      <c r="EUL228" s="440"/>
      <c r="EUM228" s="440"/>
      <c r="EUN228" s="440"/>
      <c r="EUO228" s="440"/>
      <c r="EUP228" s="440"/>
      <c r="EUQ228" s="440"/>
      <c r="EUR228" s="440"/>
      <c r="EUS228" s="440"/>
      <c r="EUT228" s="440"/>
      <c r="EUU228" s="440"/>
      <c r="EUV228" s="440"/>
      <c r="EUW228" s="440"/>
      <c r="EUX228" s="440"/>
      <c r="EUY228" s="440"/>
      <c r="EUZ228" s="440"/>
      <c r="EVA228" s="440"/>
      <c r="EVB228" s="440"/>
      <c r="EVC228" s="440"/>
      <c r="EVD228" s="440"/>
      <c r="EVE228" s="440"/>
      <c r="EVF228" s="440"/>
      <c r="EVG228" s="440"/>
      <c r="EVH228" s="440"/>
      <c r="EVI228" s="440"/>
      <c r="EVJ228" s="440"/>
      <c r="EVK228" s="440"/>
      <c r="EVL228" s="440"/>
      <c r="EVM228" s="440"/>
      <c r="EVN228" s="440"/>
      <c r="EVO228" s="440"/>
      <c r="EVP228" s="440"/>
      <c r="EVQ228" s="440"/>
      <c r="EVR228" s="440"/>
      <c r="EVS228" s="440"/>
      <c r="EVT228" s="440"/>
      <c r="EVU228" s="440"/>
      <c r="EVV228" s="440"/>
      <c r="EVW228" s="440"/>
      <c r="EVX228" s="440"/>
      <c r="EVY228" s="440"/>
      <c r="EVZ228" s="440"/>
      <c r="EWA228" s="440"/>
      <c r="EWB228" s="440"/>
      <c r="EWC228" s="440"/>
      <c r="EWD228" s="440"/>
      <c r="EWE228" s="440"/>
      <c r="EWF228" s="440"/>
      <c r="EWG228" s="440"/>
      <c r="EWH228" s="440"/>
      <c r="EWI228" s="440"/>
      <c r="EWJ228" s="440"/>
      <c r="EWK228" s="440"/>
      <c r="EWL228" s="440"/>
      <c r="EWM228" s="440"/>
      <c r="EWN228" s="440"/>
      <c r="EWO228" s="440"/>
      <c r="EWP228" s="440"/>
      <c r="EWQ228" s="440"/>
      <c r="EWR228" s="440"/>
      <c r="EWS228" s="440"/>
      <c r="EWT228" s="440"/>
      <c r="EWU228" s="440"/>
      <c r="EWV228" s="440"/>
      <c r="EWW228" s="440"/>
      <c r="EWX228" s="440"/>
      <c r="EWY228" s="440"/>
      <c r="EWZ228" s="440"/>
      <c r="EXA228" s="440"/>
      <c r="EXB228" s="440"/>
      <c r="EXC228" s="440"/>
      <c r="EXD228" s="440"/>
      <c r="EXE228" s="440"/>
      <c r="EXF228" s="440"/>
      <c r="EXG228" s="440"/>
      <c r="EXH228" s="440"/>
      <c r="EXI228" s="440"/>
      <c r="EXJ228" s="440"/>
      <c r="EXK228" s="440"/>
      <c r="EXL228" s="440"/>
      <c r="EXM228" s="440"/>
      <c r="EXN228" s="440"/>
      <c r="EXO228" s="440"/>
      <c r="EXP228" s="440"/>
      <c r="EXQ228" s="440"/>
      <c r="EXR228" s="440"/>
      <c r="EXS228" s="440"/>
      <c r="EXT228" s="440"/>
      <c r="EXU228" s="440"/>
      <c r="EXV228" s="440"/>
      <c r="EXW228" s="440"/>
      <c r="EXX228" s="440"/>
      <c r="EXY228" s="440"/>
      <c r="EXZ228" s="440"/>
      <c r="EYA228" s="440"/>
      <c r="EYB228" s="440"/>
      <c r="EYC228" s="440"/>
      <c r="EYD228" s="440"/>
      <c r="EYE228" s="440"/>
      <c r="EYF228" s="440"/>
      <c r="EYG228" s="440"/>
      <c r="EYH228" s="440"/>
      <c r="EYI228" s="440"/>
      <c r="EYJ228" s="440"/>
      <c r="EYK228" s="440"/>
      <c r="EYL228" s="440"/>
      <c r="EYM228" s="440"/>
      <c r="EYN228" s="440"/>
      <c r="EYO228" s="440"/>
      <c r="EYP228" s="440"/>
      <c r="EYQ228" s="440"/>
      <c r="EYR228" s="440"/>
      <c r="EYS228" s="440"/>
      <c r="EYT228" s="440"/>
      <c r="EYU228" s="440"/>
      <c r="EYV228" s="440"/>
      <c r="EYW228" s="440"/>
      <c r="EYX228" s="440"/>
      <c r="EYY228" s="440"/>
      <c r="EYZ228" s="440"/>
      <c r="EZA228" s="440"/>
      <c r="EZB228" s="440"/>
      <c r="EZC228" s="440"/>
      <c r="EZD228" s="440"/>
      <c r="EZE228" s="440"/>
      <c r="EZF228" s="440"/>
      <c r="EZG228" s="440"/>
      <c r="EZH228" s="440"/>
      <c r="EZI228" s="440"/>
      <c r="EZJ228" s="440"/>
      <c r="EZK228" s="440"/>
      <c r="EZL228" s="440"/>
      <c r="EZM228" s="440"/>
      <c r="EZN228" s="440"/>
      <c r="EZO228" s="440"/>
      <c r="EZP228" s="440"/>
      <c r="EZQ228" s="440"/>
      <c r="EZR228" s="440"/>
      <c r="EZS228" s="440"/>
      <c r="EZT228" s="440"/>
      <c r="EZU228" s="440"/>
      <c r="EZV228" s="440"/>
      <c r="EZW228" s="440"/>
      <c r="EZX228" s="440"/>
      <c r="EZY228" s="440"/>
      <c r="EZZ228" s="440"/>
      <c r="FAA228" s="440"/>
      <c r="FAB228" s="440"/>
      <c r="FAC228" s="440"/>
      <c r="FAD228" s="440"/>
      <c r="FAE228" s="440"/>
      <c r="FAF228" s="440"/>
      <c r="FAG228" s="440"/>
      <c r="FAH228" s="440"/>
      <c r="FAI228" s="440"/>
      <c r="FAJ228" s="440"/>
      <c r="FAK228" s="440"/>
      <c r="FAL228" s="440"/>
      <c r="FAM228" s="440"/>
      <c r="FAN228" s="440"/>
      <c r="FAO228" s="440"/>
      <c r="FAP228" s="440"/>
      <c r="FAQ228" s="440"/>
      <c r="FAR228" s="440"/>
      <c r="FAS228" s="440"/>
      <c r="FAT228" s="440"/>
      <c r="FAU228" s="440"/>
      <c r="FAV228" s="440"/>
      <c r="FAW228" s="440"/>
      <c r="FAX228" s="440"/>
      <c r="FAY228" s="440"/>
      <c r="FAZ228" s="440"/>
      <c r="FBA228" s="440"/>
      <c r="FBB228" s="440"/>
      <c r="FBC228" s="440"/>
      <c r="FBD228" s="440"/>
      <c r="FBE228" s="440"/>
      <c r="FBF228" s="440"/>
      <c r="FBG228" s="440"/>
      <c r="FBH228" s="440"/>
      <c r="FBI228" s="440"/>
      <c r="FBJ228" s="440"/>
      <c r="FBK228" s="440"/>
      <c r="FBL228" s="440"/>
      <c r="FBM228" s="440"/>
      <c r="FBN228" s="440"/>
      <c r="FBO228" s="440"/>
      <c r="FBP228" s="440"/>
      <c r="FBQ228" s="440"/>
      <c r="FBR228" s="440"/>
      <c r="FBS228" s="440"/>
      <c r="FBT228" s="440"/>
      <c r="FBU228" s="440"/>
      <c r="FBV228" s="440"/>
      <c r="FBW228" s="440"/>
      <c r="FBX228" s="440"/>
      <c r="FBY228" s="440"/>
      <c r="FBZ228" s="440"/>
      <c r="FCA228" s="440"/>
      <c r="FCB228" s="440"/>
      <c r="FCC228" s="440"/>
      <c r="FCD228" s="440"/>
      <c r="FCE228" s="440"/>
      <c r="FCF228" s="440"/>
      <c r="FCG228" s="440"/>
      <c r="FCH228" s="440"/>
      <c r="FCI228" s="440"/>
      <c r="FCJ228" s="440"/>
      <c r="FCK228" s="440"/>
      <c r="FCL228" s="440"/>
      <c r="FCM228" s="440"/>
      <c r="FCN228" s="440"/>
      <c r="FCO228" s="440"/>
      <c r="FCP228" s="440"/>
      <c r="FCQ228" s="440"/>
      <c r="FCR228" s="440"/>
      <c r="FCS228" s="440"/>
      <c r="FCT228" s="440"/>
      <c r="FCU228" s="440"/>
      <c r="FCV228" s="440"/>
      <c r="FCW228" s="440"/>
      <c r="FCX228" s="440"/>
      <c r="FCY228" s="440"/>
      <c r="FCZ228" s="440"/>
      <c r="FDA228" s="440"/>
      <c r="FDB228" s="440"/>
      <c r="FDC228" s="440"/>
      <c r="FDD228" s="440"/>
      <c r="FDE228" s="440"/>
      <c r="FDF228" s="440"/>
      <c r="FDG228" s="440"/>
      <c r="FDH228" s="440"/>
      <c r="FDI228" s="440"/>
      <c r="FDJ228" s="440"/>
      <c r="FDK228" s="440"/>
      <c r="FDL228" s="440"/>
      <c r="FDM228" s="440"/>
      <c r="FDN228" s="440"/>
      <c r="FDO228" s="440"/>
      <c r="FDP228" s="440"/>
      <c r="FDQ228" s="440"/>
      <c r="FDR228" s="440"/>
      <c r="FDS228" s="440"/>
      <c r="FDT228" s="440"/>
      <c r="FDU228" s="440"/>
      <c r="FDV228" s="440"/>
      <c r="FDW228" s="440"/>
      <c r="FDX228" s="440"/>
      <c r="FDY228" s="440"/>
      <c r="FDZ228" s="440"/>
      <c r="FEA228" s="440"/>
      <c r="FEB228" s="440"/>
      <c r="FEC228" s="440"/>
      <c r="FED228" s="440"/>
      <c r="FEE228" s="440"/>
      <c r="FEF228" s="440"/>
      <c r="FEG228" s="440"/>
      <c r="FEH228" s="440"/>
      <c r="FEI228" s="440"/>
      <c r="FEJ228" s="440"/>
      <c r="FEK228" s="440"/>
      <c r="FEL228" s="440"/>
      <c r="FEM228" s="440"/>
      <c r="FEN228" s="440"/>
      <c r="FEO228" s="440"/>
      <c r="FEP228" s="440"/>
      <c r="FEQ228" s="440"/>
      <c r="FER228" s="440"/>
      <c r="FES228" s="440"/>
      <c r="FET228" s="440"/>
      <c r="FEU228" s="440"/>
      <c r="FEV228" s="440"/>
      <c r="FEW228" s="440"/>
      <c r="FEX228" s="440"/>
      <c r="FEY228" s="440"/>
      <c r="FEZ228" s="440"/>
      <c r="FFA228" s="440"/>
      <c r="FFB228" s="440"/>
      <c r="FFC228" s="440"/>
      <c r="FFD228" s="440"/>
      <c r="FFE228" s="440"/>
      <c r="FFF228" s="440"/>
      <c r="FFG228" s="440"/>
      <c r="FFH228" s="440"/>
      <c r="FFI228" s="440"/>
      <c r="FFJ228" s="440"/>
      <c r="FFK228" s="440"/>
      <c r="FFL228" s="440"/>
      <c r="FFM228" s="440"/>
      <c r="FFN228" s="440"/>
      <c r="FFO228" s="440"/>
      <c r="FFP228" s="440"/>
      <c r="FFQ228" s="440"/>
      <c r="FFR228" s="440"/>
      <c r="FFS228" s="440"/>
      <c r="FFT228" s="440"/>
      <c r="FFU228" s="440"/>
      <c r="FFV228" s="440"/>
      <c r="FFW228" s="440"/>
      <c r="FFX228" s="440"/>
      <c r="FFY228" s="440"/>
      <c r="FFZ228" s="440"/>
      <c r="FGA228" s="440"/>
      <c r="FGB228" s="440"/>
      <c r="FGC228" s="440"/>
      <c r="FGD228" s="440"/>
      <c r="FGE228" s="440"/>
      <c r="FGF228" s="440"/>
      <c r="FGG228" s="440"/>
      <c r="FGH228" s="440"/>
      <c r="FGI228" s="440"/>
      <c r="FGJ228" s="440"/>
      <c r="FGK228" s="440"/>
      <c r="FGL228" s="440"/>
      <c r="FGM228" s="440"/>
      <c r="FGN228" s="440"/>
      <c r="FGO228" s="440"/>
      <c r="FGP228" s="440"/>
      <c r="FGQ228" s="440"/>
      <c r="FGR228" s="440"/>
      <c r="FGS228" s="440"/>
      <c r="FGT228" s="440"/>
      <c r="FGU228" s="440"/>
      <c r="FGV228" s="440"/>
      <c r="FGW228" s="440"/>
      <c r="FGX228" s="440"/>
      <c r="FGY228" s="440"/>
      <c r="FGZ228" s="440"/>
      <c r="FHA228" s="440"/>
      <c r="FHB228" s="440"/>
      <c r="FHC228" s="440"/>
      <c r="FHD228" s="440"/>
      <c r="FHE228" s="440"/>
      <c r="FHF228" s="440"/>
      <c r="FHG228" s="440"/>
      <c r="FHH228" s="440"/>
      <c r="FHI228" s="440"/>
      <c r="FHJ228" s="440"/>
      <c r="FHK228" s="440"/>
      <c r="FHL228" s="440"/>
      <c r="FHM228" s="440"/>
      <c r="FHN228" s="440"/>
      <c r="FHO228" s="440"/>
      <c r="FHP228" s="440"/>
      <c r="FHQ228" s="440"/>
      <c r="FHR228" s="440"/>
      <c r="FHS228" s="440"/>
      <c r="FHT228" s="440"/>
      <c r="FHU228" s="440"/>
      <c r="FHV228" s="440"/>
      <c r="FHW228" s="440"/>
      <c r="FHX228" s="440"/>
      <c r="FHY228" s="440"/>
      <c r="FHZ228" s="440"/>
      <c r="FIA228" s="440"/>
      <c r="FIB228" s="440"/>
      <c r="FIC228" s="440"/>
      <c r="FID228" s="440"/>
      <c r="FIE228" s="440"/>
      <c r="FIF228" s="440"/>
      <c r="FIG228" s="440"/>
      <c r="FIH228" s="440"/>
      <c r="FII228" s="440"/>
      <c r="FIJ228" s="440"/>
      <c r="FIK228" s="440"/>
      <c r="FIL228" s="440"/>
      <c r="FIM228" s="440"/>
      <c r="FIN228" s="440"/>
      <c r="FIO228" s="440"/>
      <c r="FIP228" s="440"/>
      <c r="FIQ228" s="440"/>
      <c r="FIR228" s="440"/>
      <c r="FIS228" s="440"/>
      <c r="FIT228" s="440"/>
      <c r="FIU228" s="440"/>
      <c r="FIV228" s="440"/>
      <c r="FIW228" s="440"/>
      <c r="FIX228" s="440"/>
      <c r="FIY228" s="440"/>
      <c r="FIZ228" s="440"/>
      <c r="FJA228" s="440"/>
      <c r="FJB228" s="440"/>
      <c r="FJC228" s="440"/>
      <c r="FJD228" s="440"/>
      <c r="FJE228" s="440"/>
      <c r="FJF228" s="440"/>
      <c r="FJG228" s="440"/>
      <c r="FJH228" s="440"/>
      <c r="FJI228" s="440"/>
      <c r="FJJ228" s="440"/>
      <c r="FJK228" s="440"/>
      <c r="FJL228" s="440"/>
      <c r="FJM228" s="440"/>
      <c r="FJN228" s="440"/>
      <c r="FJO228" s="440"/>
      <c r="FJP228" s="440"/>
      <c r="FJQ228" s="440"/>
      <c r="FJR228" s="440"/>
      <c r="FJS228" s="440"/>
      <c r="FJT228" s="440"/>
      <c r="FJU228" s="440"/>
      <c r="FJV228" s="440"/>
      <c r="FJW228" s="440"/>
      <c r="FJX228" s="440"/>
      <c r="FJY228" s="440"/>
      <c r="FJZ228" s="440"/>
      <c r="FKA228" s="440"/>
      <c r="FKB228" s="440"/>
      <c r="FKC228" s="440"/>
      <c r="FKD228" s="440"/>
      <c r="FKE228" s="440"/>
      <c r="FKF228" s="440"/>
      <c r="FKG228" s="440"/>
      <c r="FKH228" s="440"/>
      <c r="FKI228" s="440"/>
      <c r="FKJ228" s="440"/>
      <c r="FKK228" s="440"/>
      <c r="FKL228" s="440"/>
      <c r="FKM228" s="440"/>
      <c r="FKN228" s="440"/>
      <c r="FKO228" s="440"/>
      <c r="FKP228" s="440"/>
      <c r="FKQ228" s="440"/>
      <c r="FKR228" s="440"/>
      <c r="FKS228" s="440"/>
      <c r="FKT228" s="440"/>
      <c r="FKU228" s="440"/>
      <c r="FKV228" s="440"/>
      <c r="FKW228" s="440"/>
      <c r="FKX228" s="440"/>
      <c r="FKY228" s="440"/>
      <c r="FKZ228" s="440"/>
      <c r="FLA228" s="440"/>
      <c r="FLB228" s="440"/>
      <c r="FLC228" s="440"/>
      <c r="FLD228" s="440"/>
      <c r="FLE228" s="440"/>
      <c r="FLF228" s="440"/>
      <c r="FLG228" s="440"/>
      <c r="FLH228" s="440"/>
      <c r="FLI228" s="440"/>
      <c r="FLJ228" s="440"/>
      <c r="FLK228" s="440"/>
      <c r="FLL228" s="440"/>
      <c r="FLM228" s="440"/>
      <c r="FLN228" s="440"/>
      <c r="FLO228" s="440"/>
      <c r="FLP228" s="440"/>
      <c r="FLQ228" s="440"/>
      <c r="FLR228" s="440"/>
      <c r="FLS228" s="440"/>
      <c r="FLT228" s="440"/>
      <c r="FLU228" s="440"/>
      <c r="FLV228" s="440"/>
      <c r="FLW228" s="440"/>
      <c r="FLX228" s="440"/>
      <c r="FLY228" s="440"/>
      <c r="FLZ228" s="440"/>
      <c r="FMA228" s="440"/>
      <c r="FMB228" s="440"/>
      <c r="FMC228" s="440"/>
      <c r="FMD228" s="440"/>
      <c r="FME228" s="440"/>
      <c r="FMF228" s="440"/>
      <c r="FMG228" s="440"/>
      <c r="FMH228" s="440"/>
      <c r="FMI228" s="440"/>
      <c r="FMJ228" s="440"/>
      <c r="FMK228" s="440"/>
      <c r="FML228" s="440"/>
      <c r="FMM228" s="440"/>
      <c r="FMN228" s="440"/>
      <c r="FMO228" s="440"/>
      <c r="FMP228" s="440"/>
      <c r="FMQ228" s="440"/>
      <c r="FMR228" s="440"/>
      <c r="FMS228" s="440"/>
      <c r="FMT228" s="440"/>
      <c r="FMU228" s="440"/>
      <c r="FMV228" s="440"/>
      <c r="FMW228" s="440"/>
      <c r="FMX228" s="440"/>
      <c r="FMY228" s="440"/>
      <c r="FMZ228" s="440"/>
      <c r="FNA228" s="440"/>
      <c r="FNB228" s="440"/>
      <c r="FNC228" s="440"/>
      <c r="FND228" s="440"/>
      <c r="FNE228" s="440"/>
      <c r="FNF228" s="440"/>
      <c r="FNG228" s="440"/>
      <c r="FNH228" s="440"/>
      <c r="FNI228" s="440"/>
      <c r="FNJ228" s="440"/>
      <c r="FNK228" s="440"/>
      <c r="FNL228" s="440"/>
      <c r="FNM228" s="440"/>
      <c r="FNN228" s="440"/>
      <c r="FNO228" s="440"/>
      <c r="FNP228" s="440"/>
      <c r="FNQ228" s="440"/>
      <c r="FNR228" s="440"/>
      <c r="FNS228" s="440"/>
      <c r="FNT228" s="440"/>
      <c r="FNU228" s="440"/>
      <c r="FNV228" s="440"/>
      <c r="FNW228" s="440"/>
      <c r="FNX228" s="440"/>
      <c r="FNY228" s="440"/>
      <c r="FNZ228" s="440"/>
      <c r="FOA228" s="440"/>
      <c r="FOB228" s="440"/>
      <c r="FOC228" s="440"/>
      <c r="FOD228" s="440"/>
      <c r="FOE228" s="440"/>
      <c r="FOF228" s="440"/>
      <c r="FOG228" s="440"/>
      <c r="FOH228" s="440"/>
      <c r="FOI228" s="440"/>
      <c r="FOJ228" s="440"/>
      <c r="FOK228" s="440"/>
      <c r="FOL228" s="440"/>
      <c r="FOM228" s="440"/>
      <c r="FON228" s="440"/>
      <c r="FOO228" s="440"/>
      <c r="FOP228" s="440"/>
      <c r="FOQ228" s="440"/>
      <c r="FOR228" s="440"/>
      <c r="FOS228" s="440"/>
      <c r="FOT228" s="440"/>
      <c r="FOU228" s="440"/>
      <c r="FOV228" s="440"/>
      <c r="FOW228" s="440"/>
      <c r="FOX228" s="440"/>
      <c r="FOY228" s="440"/>
      <c r="FOZ228" s="440"/>
      <c r="FPA228" s="440"/>
      <c r="FPB228" s="440"/>
      <c r="FPC228" s="440"/>
      <c r="FPD228" s="440"/>
      <c r="FPE228" s="440"/>
      <c r="FPF228" s="440"/>
      <c r="FPG228" s="440"/>
      <c r="FPH228" s="440"/>
      <c r="FPI228" s="440"/>
      <c r="FPJ228" s="440"/>
      <c r="FPK228" s="440"/>
      <c r="FPL228" s="440"/>
      <c r="FPM228" s="440"/>
      <c r="FPN228" s="440"/>
      <c r="FPO228" s="440"/>
      <c r="FPP228" s="440"/>
      <c r="FPQ228" s="440"/>
      <c r="FPR228" s="440"/>
      <c r="FPS228" s="440"/>
      <c r="FPT228" s="440"/>
      <c r="FPU228" s="440"/>
      <c r="FPV228" s="440"/>
      <c r="FPW228" s="440"/>
      <c r="FPX228" s="440"/>
      <c r="FPY228" s="440"/>
      <c r="FPZ228" s="440"/>
      <c r="FQA228" s="440"/>
      <c r="FQB228" s="440"/>
      <c r="FQC228" s="440"/>
      <c r="FQD228" s="440"/>
      <c r="FQE228" s="440"/>
      <c r="FQF228" s="440"/>
      <c r="FQG228" s="440"/>
      <c r="FQH228" s="440"/>
      <c r="FQI228" s="440"/>
      <c r="FQJ228" s="440"/>
      <c r="FQK228" s="440"/>
      <c r="FQL228" s="440"/>
      <c r="FQM228" s="440"/>
      <c r="FQN228" s="440"/>
      <c r="FQO228" s="440"/>
      <c r="FQP228" s="440"/>
      <c r="FQQ228" s="440"/>
      <c r="FQR228" s="440"/>
      <c r="FQS228" s="440"/>
      <c r="FQT228" s="440"/>
      <c r="FQU228" s="440"/>
      <c r="FQV228" s="440"/>
      <c r="FQW228" s="440"/>
      <c r="FQX228" s="440"/>
      <c r="FQY228" s="440"/>
      <c r="FQZ228" s="440"/>
      <c r="FRA228" s="440"/>
      <c r="FRB228" s="440"/>
      <c r="FRC228" s="440"/>
      <c r="FRD228" s="440"/>
      <c r="FRE228" s="440"/>
      <c r="FRF228" s="440"/>
      <c r="FRG228" s="440"/>
      <c r="FRH228" s="440"/>
      <c r="FRI228" s="440"/>
      <c r="FRJ228" s="440"/>
      <c r="FRK228" s="440"/>
      <c r="FRL228" s="440"/>
      <c r="FRM228" s="440"/>
      <c r="FRN228" s="440"/>
      <c r="FRO228" s="440"/>
      <c r="FRP228" s="440"/>
      <c r="FRQ228" s="440"/>
      <c r="FRR228" s="440"/>
      <c r="FRS228" s="440"/>
      <c r="FRT228" s="440"/>
      <c r="FRU228" s="440"/>
      <c r="FRV228" s="440"/>
      <c r="FRW228" s="440"/>
      <c r="FRX228" s="440"/>
      <c r="FRY228" s="440"/>
      <c r="FRZ228" s="440"/>
      <c r="FSA228" s="440"/>
      <c r="FSB228" s="440"/>
      <c r="FSC228" s="440"/>
      <c r="FSD228" s="440"/>
      <c r="FSE228" s="440"/>
      <c r="FSF228" s="440"/>
      <c r="FSG228" s="440"/>
      <c r="FSH228" s="440"/>
      <c r="FSI228" s="440"/>
      <c r="FSJ228" s="440"/>
      <c r="FSK228" s="440"/>
      <c r="FSL228" s="440"/>
      <c r="FSM228" s="440"/>
      <c r="FSN228" s="440"/>
      <c r="FSO228" s="440"/>
      <c r="FSP228" s="440"/>
      <c r="FSQ228" s="440"/>
      <c r="FSR228" s="440"/>
      <c r="FSS228" s="440"/>
      <c r="FST228" s="440"/>
      <c r="FSU228" s="440"/>
      <c r="FSV228" s="440"/>
      <c r="FSW228" s="440"/>
      <c r="FSX228" s="440"/>
      <c r="FSY228" s="440"/>
      <c r="FSZ228" s="440"/>
      <c r="FTA228" s="440"/>
      <c r="FTB228" s="440"/>
      <c r="FTC228" s="440"/>
      <c r="FTD228" s="440"/>
      <c r="FTE228" s="440"/>
      <c r="FTF228" s="440"/>
      <c r="FTG228" s="440"/>
      <c r="FTH228" s="440"/>
      <c r="FTI228" s="440"/>
      <c r="FTJ228" s="440"/>
      <c r="FTK228" s="440"/>
      <c r="FTL228" s="440"/>
      <c r="FTM228" s="440"/>
      <c r="FTN228" s="440"/>
      <c r="FTO228" s="440"/>
      <c r="FTP228" s="440"/>
      <c r="FTQ228" s="440"/>
      <c r="FTR228" s="440"/>
      <c r="FTS228" s="440"/>
      <c r="FTT228" s="440"/>
      <c r="FTU228" s="440"/>
      <c r="FTV228" s="440"/>
      <c r="FTW228" s="440"/>
      <c r="FTX228" s="440"/>
      <c r="FTY228" s="440"/>
      <c r="FTZ228" s="440"/>
      <c r="FUA228" s="440"/>
      <c r="FUB228" s="440"/>
      <c r="FUC228" s="440"/>
      <c r="FUD228" s="440"/>
      <c r="FUE228" s="440"/>
      <c r="FUF228" s="440"/>
      <c r="FUG228" s="440"/>
      <c r="FUH228" s="440"/>
      <c r="FUI228" s="440"/>
      <c r="FUJ228" s="440"/>
      <c r="FUK228" s="440"/>
      <c r="FUL228" s="440"/>
      <c r="FUM228" s="440"/>
      <c r="FUN228" s="440"/>
      <c r="FUO228" s="440"/>
      <c r="FUP228" s="440"/>
      <c r="FUQ228" s="440"/>
      <c r="FUR228" s="440"/>
      <c r="FUS228" s="440"/>
      <c r="FUT228" s="440"/>
      <c r="FUU228" s="440"/>
      <c r="FUV228" s="440"/>
      <c r="FUW228" s="440"/>
      <c r="FUX228" s="440"/>
      <c r="FUY228" s="440"/>
      <c r="FUZ228" s="440"/>
      <c r="FVA228" s="440"/>
      <c r="FVB228" s="440"/>
      <c r="FVC228" s="440"/>
      <c r="FVD228" s="440"/>
      <c r="FVE228" s="440"/>
      <c r="FVF228" s="440"/>
      <c r="FVG228" s="440"/>
      <c r="FVH228" s="440"/>
      <c r="FVI228" s="440"/>
      <c r="FVJ228" s="440"/>
      <c r="FVK228" s="440"/>
      <c r="FVL228" s="440"/>
      <c r="FVM228" s="440"/>
      <c r="FVN228" s="440"/>
      <c r="FVO228" s="440"/>
      <c r="FVP228" s="440"/>
      <c r="FVQ228" s="440"/>
      <c r="FVR228" s="440"/>
      <c r="FVS228" s="440"/>
      <c r="FVT228" s="440"/>
      <c r="FVU228" s="440"/>
      <c r="FVV228" s="440"/>
      <c r="FVW228" s="440"/>
      <c r="FVX228" s="440"/>
      <c r="FVY228" s="440"/>
      <c r="FVZ228" s="440"/>
      <c r="FWA228" s="440"/>
      <c r="FWB228" s="440"/>
      <c r="FWC228" s="440"/>
      <c r="FWD228" s="440"/>
      <c r="FWE228" s="440"/>
      <c r="FWF228" s="440"/>
      <c r="FWG228" s="440"/>
      <c r="FWH228" s="440"/>
      <c r="FWI228" s="440"/>
      <c r="FWJ228" s="440"/>
      <c r="FWK228" s="440"/>
      <c r="FWL228" s="440"/>
      <c r="FWM228" s="440"/>
      <c r="FWN228" s="440"/>
      <c r="FWO228" s="440"/>
      <c r="FWP228" s="440"/>
      <c r="FWQ228" s="440"/>
      <c r="FWR228" s="440"/>
      <c r="FWS228" s="440"/>
      <c r="FWT228" s="440"/>
      <c r="FWU228" s="440"/>
      <c r="FWV228" s="440"/>
      <c r="FWW228" s="440"/>
      <c r="FWX228" s="440"/>
      <c r="FWY228" s="440"/>
      <c r="FWZ228" s="440"/>
      <c r="FXA228" s="440"/>
      <c r="FXB228" s="440"/>
      <c r="FXC228" s="440"/>
      <c r="FXD228" s="440"/>
      <c r="FXE228" s="440"/>
      <c r="FXF228" s="440"/>
      <c r="FXG228" s="440"/>
      <c r="FXH228" s="440"/>
      <c r="FXI228" s="440"/>
      <c r="FXJ228" s="440"/>
      <c r="FXK228" s="440"/>
      <c r="FXL228" s="440"/>
      <c r="FXM228" s="440"/>
      <c r="FXN228" s="440"/>
      <c r="FXO228" s="440"/>
      <c r="FXP228" s="440"/>
      <c r="FXQ228" s="440"/>
      <c r="FXR228" s="440"/>
      <c r="FXS228" s="440"/>
      <c r="FXT228" s="440"/>
      <c r="FXU228" s="440"/>
      <c r="FXV228" s="440"/>
      <c r="FXW228" s="440"/>
      <c r="FXX228" s="440"/>
      <c r="FXY228" s="440"/>
      <c r="FXZ228" s="440"/>
      <c r="FYA228" s="440"/>
      <c r="FYB228" s="440"/>
      <c r="FYC228" s="440"/>
      <c r="FYD228" s="440"/>
      <c r="FYE228" s="440"/>
      <c r="FYF228" s="440"/>
      <c r="FYG228" s="440"/>
      <c r="FYH228" s="440"/>
      <c r="FYI228" s="440"/>
      <c r="FYJ228" s="440"/>
      <c r="FYK228" s="440"/>
      <c r="FYL228" s="440"/>
      <c r="FYM228" s="440"/>
      <c r="FYN228" s="440"/>
      <c r="FYO228" s="440"/>
      <c r="FYP228" s="440"/>
      <c r="FYQ228" s="440"/>
      <c r="FYR228" s="440"/>
      <c r="FYS228" s="440"/>
      <c r="FYT228" s="440"/>
      <c r="FYU228" s="440"/>
      <c r="FYV228" s="440"/>
      <c r="FYW228" s="440"/>
      <c r="FYX228" s="440"/>
      <c r="FYY228" s="440"/>
      <c r="FYZ228" s="440"/>
      <c r="FZA228" s="440"/>
      <c r="FZB228" s="440"/>
      <c r="FZC228" s="440"/>
      <c r="FZD228" s="440"/>
      <c r="FZE228" s="440"/>
      <c r="FZF228" s="440"/>
      <c r="FZG228" s="440"/>
      <c r="FZH228" s="440"/>
      <c r="FZI228" s="440"/>
      <c r="FZJ228" s="440"/>
      <c r="FZK228" s="440"/>
      <c r="FZL228" s="440"/>
      <c r="FZM228" s="440"/>
      <c r="FZN228" s="440"/>
      <c r="FZO228" s="440"/>
      <c r="FZP228" s="440"/>
      <c r="FZQ228" s="440"/>
      <c r="FZR228" s="440"/>
      <c r="FZS228" s="440"/>
      <c r="FZT228" s="440"/>
      <c r="FZU228" s="440"/>
      <c r="FZV228" s="440"/>
      <c r="FZW228" s="440"/>
      <c r="FZX228" s="440"/>
      <c r="FZY228" s="440"/>
      <c r="FZZ228" s="440"/>
      <c r="GAA228" s="440"/>
      <c r="GAB228" s="440"/>
      <c r="GAC228" s="440"/>
      <c r="GAD228" s="440"/>
      <c r="GAE228" s="440"/>
      <c r="GAF228" s="440"/>
      <c r="GAG228" s="440"/>
      <c r="GAH228" s="440"/>
      <c r="GAI228" s="440"/>
      <c r="GAJ228" s="440"/>
      <c r="GAK228" s="440"/>
      <c r="GAL228" s="440"/>
      <c r="GAM228" s="440"/>
      <c r="GAN228" s="440"/>
      <c r="GAO228" s="440"/>
      <c r="GAP228" s="440"/>
      <c r="GAQ228" s="440"/>
      <c r="GAR228" s="440"/>
      <c r="GAS228" s="440"/>
      <c r="GAT228" s="440"/>
      <c r="GAU228" s="440"/>
      <c r="GAV228" s="440"/>
      <c r="GAW228" s="440"/>
      <c r="GAX228" s="440"/>
      <c r="GAY228" s="440"/>
      <c r="GAZ228" s="440"/>
      <c r="GBA228" s="440"/>
      <c r="GBB228" s="440"/>
      <c r="GBC228" s="440"/>
      <c r="GBD228" s="440"/>
      <c r="GBE228" s="440"/>
      <c r="GBF228" s="440"/>
      <c r="GBG228" s="440"/>
      <c r="GBH228" s="440"/>
      <c r="GBI228" s="440"/>
      <c r="GBJ228" s="440"/>
      <c r="GBK228" s="440"/>
      <c r="GBL228" s="440"/>
      <c r="GBM228" s="440"/>
      <c r="GBN228" s="440"/>
      <c r="GBO228" s="440"/>
      <c r="GBP228" s="440"/>
      <c r="GBQ228" s="440"/>
      <c r="GBR228" s="440"/>
      <c r="GBS228" s="440"/>
      <c r="GBT228" s="440"/>
      <c r="GBU228" s="440"/>
      <c r="GBV228" s="440"/>
      <c r="GBW228" s="440"/>
      <c r="GBX228" s="440"/>
      <c r="GBY228" s="440"/>
      <c r="GBZ228" s="440"/>
      <c r="GCA228" s="440"/>
      <c r="GCB228" s="440"/>
      <c r="GCC228" s="440"/>
      <c r="GCD228" s="440"/>
      <c r="GCE228" s="440"/>
      <c r="GCF228" s="440"/>
      <c r="GCG228" s="440"/>
      <c r="GCH228" s="440"/>
      <c r="GCI228" s="440"/>
      <c r="GCJ228" s="440"/>
      <c r="GCK228" s="440"/>
      <c r="GCL228" s="440"/>
      <c r="GCM228" s="440"/>
      <c r="GCN228" s="440"/>
      <c r="GCO228" s="440"/>
      <c r="GCP228" s="440"/>
      <c r="GCQ228" s="440"/>
      <c r="GCR228" s="440"/>
      <c r="GCS228" s="440"/>
      <c r="GCT228" s="440"/>
      <c r="GCU228" s="440"/>
      <c r="GCV228" s="440"/>
      <c r="GCW228" s="440"/>
      <c r="GCX228" s="440"/>
      <c r="GCY228" s="440"/>
      <c r="GCZ228" s="440"/>
      <c r="GDA228" s="440"/>
      <c r="GDB228" s="440"/>
      <c r="GDC228" s="440"/>
      <c r="GDD228" s="440"/>
      <c r="GDE228" s="440"/>
      <c r="GDF228" s="440"/>
      <c r="GDG228" s="440"/>
      <c r="GDH228" s="440"/>
      <c r="GDI228" s="440"/>
      <c r="GDJ228" s="440"/>
      <c r="GDK228" s="440"/>
      <c r="GDL228" s="440"/>
      <c r="GDM228" s="440"/>
      <c r="GDN228" s="440"/>
      <c r="GDO228" s="440"/>
      <c r="GDP228" s="440"/>
      <c r="GDQ228" s="440"/>
      <c r="GDR228" s="440"/>
      <c r="GDS228" s="440"/>
      <c r="GDT228" s="440"/>
      <c r="GDU228" s="440"/>
      <c r="GDV228" s="440"/>
      <c r="GDW228" s="440"/>
      <c r="GDX228" s="440"/>
      <c r="GDY228" s="440"/>
      <c r="GDZ228" s="440"/>
      <c r="GEA228" s="440"/>
      <c r="GEB228" s="440"/>
      <c r="GEC228" s="440"/>
      <c r="GED228" s="440"/>
      <c r="GEE228" s="440"/>
      <c r="GEF228" s="440"/>
      <c r="GEG228" s="440"/>
      <c r="GEH228" s="440"/>
      <c r="GEI228" s="440"/>
      <c r="GEJ228" s="440"/>
      <c r="GEK228" s="440"/>
      <c r="GEL228" s="440"/>
      <c r="GEM228" s="440"/>
      <c r="GEN228" s="440"/>
      <c r="GEO228" s="440"/>
      <c r="GEP228" s="440"/>
      <c r="GEQ228" s="440"/>
      <c r="GER228" s="440"/>
      <c r="GES228" s="440"/>
      <c r="GET228" s="440"/>
      <c r="GEU228" s="440"/>
      <c r="GEV228" s="440"/>
      <c r="GEW228" s="440"/>
      <c r="GEX228" s="440"/>
      <c r="GEY228" s="440"/>
      <c r="GEZ228" s="440"/>
      <c r="GFA228" s="440"/>
      <c r="GFB228" s="440"/>
      <c r="GFC228" s="440"/>
      <c r="GFD228" s="440"/>
      <c r="GFE228" s="440"/>
      <c r="GFF228" s="440"/>
      <c r="GFG228" s="440"/>
      <c r="GFH228" s="440"/>
      <c r="GFI228" s="440"/>
      <c r="GFJ228" s="440"/>
      <c r="GFK228" s="440"/>
      <c r="GFL228" s="440"/>
      <c r="GFM228" s="440"/>
      <c r="GFN228" s="440"/>
      <c r="GFO228" s="440"/>
      <c r="GFP228" s="440"/>
      <c r="GFQ228" s="440"/>
      <c r="GFR228" s="440"/>
      <c r="GFS228" s="440"/>
      <c r="GFT228" s="440"/>
      <c r="GFU228" s="440"/>
      <c r="GFV228" s="440"/>
      <c r="GFW228" s="440"/>
      <c r="GFX228" s="440"/>
      <c r="GFY228" s="440"/>
      <c r="GFZ228" s="440"/>
      <c r="GGA228" s="440"/>
      <c r="GGB228" s="440"/>
      <c r="GGC228" s="440"/>
      <c r="GGD228" s="440"/>
      <c r="GGE228" s="440"/>
      <c r="GGF228" s="440"/>
      <c r="GGG228" s="440"/>
      <c r="GGH228" s="440"/>
      <c r="GGI228" s="440"/>
      <c r="GGJ228" s="440"/>
      <c r="GGK228" s="440"/>
      <c r="GGL228" s="440"/>
      <c r="GGM228" s="440"/>
      <c r="GGN228" s="440"/>
      <c r="GGO228" s="440"/>
      <c r="GGP228" s="440"/>
      <c r="GGQ228" s="440"/>
      <c r="GGR228" s="440"/>
      <c r="GGS228" s="440"/>
      <c r="GGT228" s="440"/>
      <c r="GGU228" s="440"/>
      <c r="GGV228" s="440"/>
      <c r="GGW228" s="440"/>
      <c r="GGX228" s="440"/>
      <c r="GGY228" s="440"/>
      <c r="GGZ228" s="440"/>
      <c r="GHA228" s="440"/>
      <c r="GHB228" s="440"/>
      <c r="GHC228" s="440"/>
      <c r="GHD228" s="440"/>
      <c r="GHE228" s="440"/>
      <c r="GHF228" s="440"/>
      <c r="GHG228" s="440"/>
      <c r="GHH228" s="440"/>
      <c r="GHI228" s="440"/>
      <c r="GHJ228" s="440"/>
      <c r="GHK228" s="440"/>
      <c r="GHL228" s="440"/>
      <c r="GHM228" s="440"/>
      <c r="GHN228" s="440"/>
      <c r="GHO228" s="440"/>
      <c r="GHP228" s="440"/>
      <c r="GHQ228" s="440"/>
      <c r="GHR228" s="440"/>
      <c r="GHS228" s="440"/>
      <c r="GHT228" s="440"/>
      <c r="GHU228" s="440"/>
      <c r="GHV228" s="440"/>
      <c r="GHW228" s="440"/>
      <c r="GHX228" s="440"/>
      <c r="GHY228" s="440"/>
      <c r="GHZ228" s="440"/>
      <c r="GIA228" s="440"/>
      <c r="GIB228" s="440"/>
      <c r="GIC228" s="440"/>
      <c r="GID228" s="440"/>
      <c r="GIE228" s="440"/>
      <c r="GIF228" s="440"/>
      <c r="GIG228" s="440"/>
      <c r="GIH228" s="440"/>
      <c r="GII228" s="440"/>
      <c r="GIJ228" s="440"/>
      <c r="GIK228" s="440"/>
      <c r="GIL228" s="440"/>
      <c r="GIM228" s="440"/>
      <c r="GIN228" s="440"/>
      <c r="GIO228" s="440"/>
      <c r="GIP228" s="440"/>
      <c r="GIQ228" s="440"/>
      <c r="GIR228" s="440"/>
      <c r="GIS228" s="440"/>
      <c r="GIT228" s="440"/>
      <c r="GIU228" s="440"/>
      <c r="GIV228" s="440"/>
      <c r="GIW228" s="440"/>
      <c r="GIX228" s="440"/>
      <c r="GIY228" s="440"/>
      <c r="GIZ228" s="440"/>
      <c r="GJA228" s="440"/>
      <c r="GJB228" s="440"/>
      <c r="GJC228" s="440"/>
      <c r="GJD228" s="440"/>
      <c r="GJE228" s="440"/>
      <c r="GJF228" s="440"/>
      <c r="GJG228" s="440"/>
      <c r="GJH228" s="440"/>
      <c r="GJI228" s="440"/>
      <c r="GJJ228" s="440"/>
      <c r="GJK228" s="440"/>
      <c r="GJL228" s="440"/>
      <c r="GJM228" s="440"/>
      <c r="GJN228" s="440"/>
      <c r="GJO228" s="440"/>
      <c r="GJP228" s="440"/>
      <c r="GJQ228" s="440"/>
      <c r="GJR228" s="440"/>
      <c r="GJS228" s="440"/>
      <c r="GJT228" s="440"/>
      <c r="GJU228" s="440"/>
      <c r="GJV228" s="440"/>
      <c r="GJW228" s="440"/>
      <c r="GJX228" s="440"/>
      <c r="GJY228" s="440"/>
      <c r="GJZ228" s="440"/>
      <c r="GKA228" s="440"/>
      <c r="GKB228" s="440"/>
      <c r="GKC228" s="440"/>
      <c r="GKD228" s="440"/>
      <c r="GKE228" s="440"/>
      <c r="GKF228" s="440"/>
      <c r="GKG228" s="440"/>
      <c r="GKH228" s="440"/>
      <c r="GKI228" s="440"/>
      <c r="GKJ228" s="440"/>
      <c r="GKK228" s="440"/>
      <c r="GKL228" s="440"/>
      <c r="GKM228" s="440"/>
      <c r="GKN228" s="440"/>
      <c r="GKO228" s="440"/>
      <c r="GKP228" s="440"/>
      <c r="GKQ228" s="440"/>
      <c r="GKR228" s="440"/>
      <c r="GKS228" s="440"/>
      <c r="GKT228" s="440"/>
      <c r="GKU228" s="440"/>
      <c r="GKV228" s="440"/>
      <c r="GKW228" s="440"/>
      <c r="GKX228" s="440"/>
      <c r="GKY228" s="440"/>
      <c r="GKZ228" s="440"/>
      <c r="GLA228" s="440"/>
      <c r="GLB228" s="440"/>
      <c r="GLC228" s="440"/>
      <c r="GLD228" s="440"/>
      <c r="GLE228" s="440"/>
      <c r="GLF228" s="440"/>
      <c r="GLG228" s="440"/>
      <c r="GLH228" s="440"/>
      <c r="GLI228" s="440"/>
      <c r="GLJ228" s="440"/>
      <c r="GLK228" s="440"/>
      <c r="GLL228" s="440"/>
      <c r="GLM228" s="440"/>
      <c r="GLN228" s="440"/>
      <c r="GLO228" s="440"/>
      <c r="GLP228" s="440"/>
      <c r="GLQ228" s="440"/>
      <c r="GLR228" s="440"/>
      <c r="GLS228" s="440"/>
      <c r="GLT228" s="440"/>
      <c r="GLU228" s="440"/>
      <c r="GLV228" s="440"/>
      <c r="GLW228" s="440"/>
      <c r="GLX228" s="440"/>
      <c r="GLY228" s="440"/>
      <c r="GLZ228" s="440"/>
      <c r="GMA228" s="440"/>
      <c r="GMB228" s="440"/>
      <c r="GMC228" s="440"/>
      <c r="GMD228" s="440"/>
      <c r="GME228" s="440"/>
      <c r="GMF228" s="440"/>
      <c r="GMG228" s="440"/>
      <c r="GMH228" s="440"/>
      <c r="GMI228" s="440"/>
      <c r="GMJ228" s="440"/>
      <c r="GMK228" s="440"/>
      <c r="GML228" s="440"/>
      <c r="GMM228" s="440"/>
      <c r="GMN228" s="440"/>
      <c r="GMO228" s="440"/>
      <c r="GMP228" s="440"/>
      <c r="GMQ228" s="440"/>
      <c r="GMR228" s="440"/>
      <c r="GMS228" s="440"/>
      <c r="GMT228" s="440"/>
      <c r="GMU228" s="440"/>
      <c r="GMV228" s="440"/>
      <c r="GMW228" s="440"/>
      <c r="GMX228" s="440"/>
      <c r="GMY228" s="440"/>
      <c r="GMZ228" s="440"/>
      <c r="GNA228" s="440"/>
      <c r="GNB228" s="440"/>
      <c r="GNC228" s="440"/>
      <c r="GND228" s="440"/>
      <c r="GNE228" s="440"/>
      <c r="GNF228" s="440"/>
      <c r="GNG228" s="440"/>
      <c r="GNH228" s="440"/>
      <c r="GNI228" s="440"/>
      <c r="GNJ228" s="440"/>
      <c r="GNK228" s="440"/>
      <c r="GNL228" s="440"/>
      <c r="GNM228" s="440"/>
      <c r="GNN228" s="440"/>
      <c r="GNO228" s="440"/>
      <c r="GNP228" s="440"/>
      <c r="GNQ228" s="440"/>
      <c r="GNR228" s="440"/>
      <c r="GNS228" s="440"/>
      <c r="GNT228" s="440"/>
      <c r="GNU228" s="440"/>
      <c r="GNV228" s="440"/>
      <c r="GNW228" s="440"/>
      <c r="GNX228" s="440"/>
      <c r="GNY228" s="440"/>
      <c r="GNZ228" s="440"/>
      <c r="GOA228" s="440"/>
      <c r="GOB228" s="440"/>
      <c r="GOC228" s="440"/>
      <c r="GOD228" s="440"/>
      <c r="GOE228" s="440"/>
      <c r="GOF228" s="440"/>
      <c r="GOG228" s="440"/>
      <c r="GOH228" s="440"/>
      <c r="GOI228" s="440"/>
      <c r="GOJ228" s="440"/>
      <c r="GOK228" s="440"/>
      <c r="GOL228" s="440"/>
      <c r="GOM228" s="440"/>
      <c r="GON228" s="440"/>
      <c r="GOO228" s="440"/>
      <c r="GOP228" s="440"/>
      <c r="GOQ228" s="440"/>
      <c r="GOR228" s="440"/>
      <c r="GOS228" s="440"/>
      <c r="GOT228" s="440"/>
      <c r="GOU228" s="440"/>
      <c r="GOV228" s="440"/>
      <c r="GOW228" s="440"/>
      <c r="GOX228" s="440"/>
      <c r="GOY228" s="440"/>
      <c r="GOZ228" s="440"/>
      <c r="GPA228" s="440"/>
      <c r="GPB228" s="440"/>
      <c r="GPC228" s="440"/>
      <c r="GPD228" s="440"/>
      <c r="GPE228" s="440"/>
      <c r="GPF228" s="440"/>
      <c r="GPG228" s="440"/>
      <c r="GPH228" s="440"/>
      <c r="GPI228" s="440"/>
      <c r="GPJ228" s="440"/>
      <c r="GPK228" s="440"/>
      <c r="GPL228" s="440"/>
      <c r="GPM228" s="440"/>
      <c r="GPN228" s="440"/>
      <c r="GPO228" s="440"/>
      <c r="GPP228" s="440"/>
      <c r="GPQ228" s="440"/>
      <c r="GPR228" s="440"/>
      <c r="GPS228" s="440"/>
      <c r="GPT228" s="440"/>
      <c r="GPU228" s="440"/>
      <c r="GPV228" s="440"/>
      <c r="GPW228" s="440"/>
      <c r="GPX228" s="440"/>
      <c r="GPY228" s="440"/>
      <c r="GPZ228" s="440"/>
      <c r="GQA228" s="440"/>
      <c r="GQB228" s="440"/>
      <c r="GQC228" s="440"/>
      <c r="GQD228" s="440"/>
      <c r="GQE228" s="440"/>
      <c r="GQF228" s="440"/>
      <c r="GQG228" s="440"/>
      <c r="GQH228" s="440"/>
      <c r="GQI228" s="440"/>
      <c r="GQJ228" s="440"/>
      <c r="GQK228" s="440"/>
      <c r="GQL228" s="440"/>
      <c r="GQM228" s="440"/>
      <c r="GQN228" s="440"/>
      <c r="GQO228" s="440"/>
      <c r="GQP228" s="440"/>
      <c r="GQQ228" s="440"/>
      <c r="GQR228" s="440"/>
      <c r="GQS228" s="440"/>
      <c r="GQT228" s="440"/>
      <c r="GQU228" s="440"/>
      <c r="GQV228" s="440"/>
      <c r="GQW228" s="440"/>
      <c r="GQX228" s="440"/>
      <c r="GQY228" s="440"/>
      <c r="GQZ228" s="440"/>
      <c r="GRA228" s="440"/>
      <c r="GRB228" s="440"/>
      <c r="GRC228" s="440"/>
      <c r="GRD228" s="440"/>
      <c r="GRE228" s="440"/>
      <c r="GRF228" s="440"/>
      <c r="GRG228" s="440"/>
      <c r="GRH228" s="440"/>
      <c r="GRI228" s="440"/>
      <c r="GRJ228" s="440"/>
      <c r="GRK228" s="440"/>
      <c r="GRL228" s="440"/>
      <c r="GRM228" s="440"/>
      <c r="GRN228" s="440"/>
      <c r="GRO228" s="440"/>
      <c r="GRP228" s="440"/>
      <c r="GRQ228" s="440"/>
      <c r="GRR228" s="440"/>
      <c r="GRS228" s="440"/>
      <c r="GRT228" s="440"/>
      <c r="GRU228" s="440"/>
      <c r="GRV228" s="440"/>
      <c r="GRW228" s="440"/>
      <c r="GRX228" s="440"/>
      <c r="GRY228" s="440"/>
      <c r="GRZ228" s="440"/>
      <c r="GSA228" s="440"/>
      <c r="GSB228" s="440"/>
      <c r="GSC228" s="440"/>
      <c r="GSD228" s="440"/>
      <c r="GSE228" s="440"/>
      <c r="GSF228" s="440"/>
      <c r="GSG228" s="440"/>
      <c r="GSH228" s="440"/>
      <c r="GSI228" s="440"/>
      <c r="GSJ228" s="440"/>
      <c r="GSK228" s="440"/>
      <c r="GSL228" s="440"/>
      <c r="GSM228" s="440"/>
      <c r="GSN228" s="440"/>
      <c r="GSO228" s="440"/>
      <c r="GSP228" s="440"/>
      <c r="GSQ228" s="440"/>
      <c r="GSR228" s="440"/>
      <c r="GSS228" s="440"/>
      <c r="GST228" s="440"/>
      <c r="GSU228" s="440"/>
      <c r="GSV228" s="440"/>
      <c r="GSW228" s="440"/>
      <c r="GSX228" s="440"/>
      <c r="GSY228" s="440"/>
      <c r="GSZ228" s="440"/>
      <c r="GTA228" s="440"/>
      <c r="GTB228" s="440"/>
      <c r="GTC228" s="440"/>
      <c r="GTD228" s="440"/>
      <c r="GTE228" s="440"/>
      <c r="GTF228" s="440"/>
      <c r="GTG228" s="440"/>
      <c r="GTH228" s="440"/>
      <c r="GTI228" s="440"/>
      <c r="GTJ228" s="440"/>
      <c r="GTK228" s="440"/>
      <c r="GTL228" s="440"/>
      <c r="GTM228" s="440"/>
      <c r="GTN228" s="440"/>
      <c r="GTO228" s="440"/>
      <c r="GTP228" s="440"/>
      <c r="GTQ228" s="440"/>
      <c r="GTR228" s="440"/>
      <c r="GTS228" s="440"/>
      <c r="GTT228" s="440"/>
      <c r="GTU228" s="440"/>
      <c r="GTV228" s="440"/>
      <c r="GTW228" s="440"/>
      <c r="GTX228" s="440"/>
      <c r="GTY228" s="440"/>
      <c r="GTZ228" s="440"/>
      <c r="GUA228" s="440"/>
      <c r="GUB228" s="440"/>
      <c r="GUC228" s="440"/>
      <c r="GUD228" s="440"/>
      <c r="GUE228" s="440"/>
      <c r="GUF228" s="440"/>
      <c r="GUG228" s="440"/>
      <c r="GUH228" s="440"/>
      <c r="GUI228" s="440"/>
      <c r="GUJ228" s="440"/>
      <c r="GUK228" s="440"/>
      <c r="GUL228" s="440"/>
      <c r="GUM228" s="440"/>
      <c r="GUN228" s="440"/>
      <c r="GUO228" s="440"/>
      <c r="GUP228" s="440"/>
      <c r="GUQ228" s="440"/>
      <c r="GUR228" s="440"/>
      <c r="GUS228" s="440"/>
      <c r="GUT228" s="440"/>
      <c r="GUU228" s="440"/>
      <c r="GUV228" s="440"/>
      <c r="GUW228" s="440"/>
      <c r="GUX228" s="440"/>
      <c r="GUY228" s="440"/>
      <c r="GUZ228" s="440"/>
      <c r="GVA228" s="440"/>
      <c r="GVB228" s="440"/>
      <c r="GVC228" s="440"/>
      <c r="GVD228" s="440"/>
      <c r="GVE228" s="440"/>
      <c r="GVF228" s="440"/>
      <c r="GVG228" s="440"/>
      <c r="GVH228" s="440"/>
      <c r="GVI228" s="440"/>
      <c r="GVJ228" s="440"/>
      <c r="GVK228" s="440"/>
      <c r="GVL228" s="440"/>
      <c r="GVM228" s="440"/>
      <c r="GVN228" s="440"/>
      <c r="GVO228" s="440"/>
      <c r="GVP228" s="440"/>
      <c r="GVQ228" s="440"/>
      <c r="GVR228" s="440"/>
      <c r="GVS228" s="440"/>
      <c r="GVT228" s="440"/>
      <c r="GVU228" s="440"/>
      <c r="GVV228" s="440"/>
      <c r="GVW228" s="440"/>
      <c r="GVX228" s="440"/>
      <c r="GVY228" s="440"/>
      <c r="GVZ228" s="440"/>
      <c r="GWA228" s="440"/>
      <c r="GWB228" s="440"/>
      <c r="GWC228" s="440"/>
      <c r="GWD228" s="440"/>
      <c r="GWE228" s="440"/>
      <c r="GWF228" s="440"/>
      <c r="GWG228" s="440"/>
      <c r="GWH228" s="440"/>
      <c r="GWI228" s="440"/>
      <c r="GWJ228" s="440"/>
      <c r="GWK228" s="440"/>
      <c r="GWL228" s="440"/>
      <c r="GWM228" s="440"/>
      <c r="GWN228" s="440"/>
      <c r="GWO228" s="440"/>
      <c r="GWP228" s="440"/>
      <c r="GWQ228" s="440"/>
      <c r="GWR228" s="440"/>
      <c r="GWS228" s="440"/>
      <c r="GWT228" s="440"/>
      <c r="GWU228" s="440"/>
      <c r="GWV228" s="440"/>
      <c r="GWW228" s="440"/>
      <c r="GWX228" s="440"/>
      <c r="GWY228" s="440"/>
      <c r="GWZ228" s="440"/>
      <c r="GXA228" s="440"/>
      <c r="GXB228" s="440"/>
      <c r="GXC228" s="440"/>
      <c r="GXD228" s="440"/>
      <c r="GXE228" s="440"/>
      <c r="GXF228" s="440"/>
      <c r="GXG228" s="440"/>
      <c r="GXH228" s="440"/>
      <c r="GXI228" s="440"/>
      <c r="GXJ228" s="440"/>
      <c r="GXK228" s="440"/>
      <c r="GXL228" s="440"/>
      <c r="GXM228" s="440"/>
      <c r="GXN228" s="440"/>
      <c r="GXO228" s="440"/>
      <c r="GXP228" s="440"/>
      <c r="GXQ228" s="440"/>
      <c r="GXR228" s="440"/>
      <c r="GXS228" s="440"/>
      <c r="GXT228" s="440"/>
      <c r="GXU228" s="440"/>
      <c r="GXV228" s="440"/>
      <c r="GXW228" s="440"/>
      <c r="GXX228" s="440"/>
      <c r="GXY228" s="440"/>
      <c r="GXZ228" s="440"/>
      <c r="GYA228" s="440"/>
      <c r="GYB228" s="440"/>
      <c r="GYC228" s="440"/>
      <c r="GYD228" s="440"/>
      <c r="GYE228" s="440"/>
      <c r="GYF228" s="440"/>
      <c r="GYG228" s="440"/>
      <c r="GYH228" s="440"/>
      <c r="GYI228" s="440"/>
      <c r="GYJ228" s="440"/>
      <c r="GYK228" s="440"/>
      <c r="GYL228" s="440"/>
      <c r="GYM228" s="440"/>
      <c r="GYN228" s="440"/>
      <c r="GYO228" s="440"/>
      <c r="GYP228" s="440"/>
      <c r="GYQ228" s="440"/>
      <c r="GYR228" s="440"/>
      <c r="GYS228" s="440"/>
      <c r="GYT228" s="440"/>
      <c r="GYU228" s="440"/>
      <c r="GYV228" s="440"/>
      <c r="GYW228" s="440"/>
      <c r="GYX228" s="440"/>
      <c r="GYY228" s="440"/>
      <c r="GYZ228" s="440"/>
      <c r="GZA228" s="440"/>
      <c r="GZB228" s="440"/>
      <c r="GZC228" s="440"/>
      <c r="GZD228" s="440"/>
      <c r="GZE228" s="440"/>
      <c r="GZF228" s="440"/>
      <c r="GZG228" s="440"/>
      <c r="GZH228" s="440"/>
      <c r="GZI228" s="440"/>
      <c r="GZJ228" s="440"/>
      <c r="GZK228" s="440"/>
      <c r="GZL228" s="440"/>
      <c r="GZM228" s="440"/>
      <c r="GZN228" s="440"/>
      <c r="GZO228" s="440"/>
      <c r="GZP228" s="440"/>
      <c r="GZQ228" s="440"/>
      <c r="GZR228" s="440"/>
      <c r="GZS228" s="440"/>
      <c r="GZT228" s="440"/>
      <c r="GZU228" s="440"/>
      <c r="GZV228" s="440"/>
      <c r="GZW228" s="440"/>
      <c r="GZX228" s="440"/>
      <c r="GZY228" s="440"/>
      <c r="GZZ228" s="440"/>
      <c r="HAA228" s="440"/>
      <c r="HAB228" s="440"/>
      <c r="HAC228" s="440"/>
      <c r="HAD228" s="440"/>
      <c r="HAE228" s="440"/>
      <c r="HAF228" s="440"/>
      <c r="HAG228" s="440"/>
      <c r="HAH228" s="440"/>
      <c r="HAI228" s="440"/>
      <c r="HAJ228" s="440"/>
      <c r="HAK228" s="440"/>
      <c r="HAL228" s="440"/>
      <c r="HAM228" s="440"/>
      <c r="HAN228" s="440"/>
      <c r="HAO228" s="440"/>
      <c r="HAP228" s="440"/>
      <c r="HAQ228" s="440"/>
      <c r="HAR228" s="440"/>
      <c r="HAS228" s="440"/>
      <c r="HAT228" s="440"/>
      <c r="HAU228" s="440"/>
      <c r="HAV228" s="440"/>
      <c r="HAW228" s="440"/>
      <c r="HAX228" s="440"/>
      <c r="HAY228" s="440"/>
      <c r="HAZ228" s="440"/>
      <c r="HBA228" s="440"/>
      <c r="HBB228" s="440"/>
      <c r="HBC228" s="440"/>
      <c r="HBD228" s="440"/>
      <c r="HBE228" s="440"/>
      <c r="HBF228" s="440"/>
      <c r="HBG228" s="440"/>
      <c r="HBH228" s="440"/>
      <c r="HBI228" s="440"/>
      <c r="HBJ228" s="440"/>
      <c r="HBK228" s="440"/>
      <c r="HBL228" s="440"/>
      <c r="HBM228" s="440"/>
      <c r="HBN228" s="440"/>
      <c r="HBO228" s="440"/>
      <c r="HBP228" s="440"/>
      <c r="HBQ228" s="440"/>
      <c r="HBR228" s="440"/>
      <c r="HBS228" s="440"/>
      <c r="HBT228" s="440"/>
      <c r="HBU228" s="440"/>
      <c r="HBV228" s="440"/>
      <c r="HBW228" s="440"/>
      <c r="HBX228" s="440"/>
      <c r="HBY228" s="440"/>
      <c r="HBZ228" s="440"/>
      <c r="HCA228" s="440"/>
      <c r="HCB228" s="440"/>
      <c r="HCC228" s="440"/>
      <c r="HCD228" s="440"/>
      <c r="HCE228" s="440"/>
      <c r="HCF228" s="440"/>
      <c r="HCG228" s="440"/>
      <c r="HCH228" s="440"/>
      <c r="HCI228" s="440"/>
      <c r="HCJ228" s="440"/>
      <c r="HCK228" s="440"/>
      <c r="HCL228" s="440"/>
      <c r="HCM228" s="440"/>
      <c r="HCN228" s="440"/>
      <c r="HCO228" s="440"/>
      <c r="HCP228" s="440"/>
      <c r="HCQ228" s="440"/>
      <c r="HCR228" s="440"/>
      <c r="HCS228" s="440"/>
      <c r="HCT228" s="440"/>
      <c r="HCU228" s="440"/>
      <c r="HCV228" s="440"/>
      <c r="HCW228" s="440"/>
      <c r="HCX228" s="440"/>
      <c r="HCY228" s="440"/>
      <c r="HCZ228" s="440"/>
      <c r="HDA228" s="440"/>
      <c r="HDB228" s="440"/>
      <c r="HDC228" s="440"/>
      <c r="HDD228" s="440"/>
      <c r="HDE228" s="440"/>
      <c r="HDF228" s="440"/>
      <c r="HDG228" s="440"/>
      <c r="HDH228" s="440"/>
      <c r="HDI228" s="440"/>
      <c r="HDJ228" s="440"/>
      <c r="HDK228" s="440"/>
      <c r="HDL228" s="440"/>
      <c r="HDM228" s="440"/>
      <c r="HDN228" s="440"/>
      <c r="HDO228" s="440"/>
      <c r="HDP228" s="440"/>
      <c r="HDQ228" s="440"/>
      <c r="HDR228" s="440"/>
      <c r="HDS228" s="440"/>
      <c r="HDT228" s="440"/>
      <c r="HDU228" s="440"/>
      <c r="HDV228" s="440"/>
      <c r="HDW228" s="440"/>
      <c r="HDX228" s="440"/>
      <c r="HDY228" s="440"/>
      <c r="HDZ228" s="440"/>
      <c r="HEA228" s="440"/>
      <c r="HEB228" s="440"/>
      <c r="HEC228" s="440"/>
      <c r="HED228" s="440"/>
      <c r="HEE228" s="440"/>
      <c r="HEF228" s="440"/>
      <c r="HEG228" s="440"/>
      <c r="HEH228" s="440"/>
      <c r="HEI228" s="440"/>
      <c r="HEJ228" s="440"/>
      <c r="HEK228" s="440"/>
      <c r="HEL228" s="440"/>
      <c r="HEM228" s="440"/>
      <c r="HEN228" s="440"/>
      <c r="HEO228" s="440"/>
      <c r="HEP228" s="440"/>
      <c r="HEQ228" s="440"/>
      <c r="HER228" s="440"/>
      <c r="HES228" s="440"/>
      <c r="HET228" s="440"/>
      <c r="HEU228" s="440"/>
      <c r="HEV228" s="440"/>
      <c r="HEW228" s="440"/>
      <c r="HEX228" s="440"/>
      <c r="HEY228" s="440"/>
      <c r="HEZ228" s="440"/>
      <c r="HFA228" s="440"/>
      <c r="HFB228" s="440"/>
      <c r="HFC228" s="440"/>
      <c r="HFD228" s="440"/>
      <c r="HFE228" s="440"/>
      <c r="HFF228" s="440"/>
      <c r="HFG228" s="440"/>
      <c r="HFH228" s="440"/>
      <c r="HFI228" s="440"/>
      <c r="HFJ228" s="440"/>
      <c r="HFK228" s="440"/>
      <c r="HFL228" s="440"/>
      <c r="HFM228" s="440"/>
      <c r="HFN228" s="440"/>
      <c r="HFO228" s="440"/>
      <c r="HFP228" s="440"/>
      <c r="HFQ228" s="440"/>
      <c r="HFR228" s="440"/>
      <c r="HFS228" s="440"/>
      <c r="HFT228" s="440"/>
      <c r="HFU228" s="440"/>
      <c r="HFV228" s="440"/>
      <c r="HFW228" s="440"/>
      <c r="HFX228" s="440"/>
      <c r="HFY228" s="440"/>
      <c r="HFZ228" s="440"/>
      <c r="HGA228" s="440"/>
      <c r="HGB228" s="440"/>
      <c r="HGC228" s="440"/>
      <c r="HGD228" s="440"/>
      <c r="HGE228" s="440"/>
      <c r="HGF228" s="440"/>
      <c r="HGG228" s="440"/>
      <c r="HGH228" s="440"/>
      <c r="HGI228" s="440"/>
      <c r="HGJ228" s="440"/>
      <c r="HGK228" s="440"/>
      <c r="HGL228" s="440"/>
      <c r="HGM228" s="440"/>
      <c r="HGN228" s="440"/>
      <c r="HGO228" s="440"/>
      <c r="HGP228" s="440"/>
      <c r="HGQ228" s="440"/>
      <c r="HGR228" s="440"/>
      <c r="HGS228" s="440"/>
      <c r="HGT228" s="440"/>
      <c r="HGU228" s="440"/>
      <c r="HGV228" s="440"/>
      <c r="HGW228" s="440"/>
      <c r="HGX228" s="440"/>
      <c r="HGY228" s="440"/>
      <c r="HGZ228" s="440"/>
      <c r="HHA228" s="440"/>
      <c r="HHB228" s="440"/>
      <c r="HHC228" s="440"/>
      <c r="HHD228" s="440"/>
      <c r="HHE228" s="440"/>
      <c r="HHF228" s="440"/>
      <c r="HHG228" s="440"/>
      <c r="HHH228" s="440"/>
      <c r="HHI228" s="440"/>
      <c r="HHJ228" s="440"/>
      <c r="HHK228" s="440"/>
      <c r="HHL228" s="440"/>
      <c r="HHM228" s="440"/>
      <c r="HHN228" s="440"/>
      <c r="HHO228" s="440"/>
      <c r="HHP228" s="440"/>
      <c r="HHQ228" s="440"/>
      <c r="HHR228" s="440"/>
      <c r="HHS228" s="440"/>
      <c r="HHT228" s="440"/>
      <c r="HHU228" s="440"/>
      <c r="HHV228" s="440"/>
      <c r="HHW228" s="440"/>
      <c r="HHX228" s="440"/>
      <c r="HHY228" s="440"/>
      <c r="HHZ228" s="440"/>
      <c r="HIA228" s="440"/>
      <c r="HIB228" s="440"/>
      <c r="HIC228" s="440"/>
      <c r="HID228" s="440"/>
      <c r="HIE228" s="440"/>
      <c r="HIF228" s="440"/>
      <c r="HIG228" s="440"/>
      <c r="HIH228" s="440"/>
      <c r="HII228" s="440"/>
      <c r="HIJ228" s="440"/>
      <c r="HIK228" s="440"/>
      <c r="HIL228" s="440"/>
      <c r="HIM228" s="440"/>
      <c r="HIN228" s="440"/>
      <c r="HIO228" s="440"/>
      <c r="HIP228" s="440"/>
      <c r="HIQ228" s="440"/>
      <c r="HIR228" s="440"/>
      <c r="HIS228" s="440"/>
      <c r="HIT228" s="440"/>
      <c r="HIU228" s="440"/>
      <c r="HIV228" s="440"/>
      <c r="HIW228" s="440"/>
      <c r="HIX228" s="440"/>
      <c r="HIY228" s="440"/>
      <c r="HIZ228" s="440"/>
      <c r="HJA228" s="440"/>
      <c r="HJB228" s="440"/>
      <c r="HJC228" s="440"/>
      <c r="HJD228" s="440"/>
      <c r="HJE228" s="440"/>
      <c r="HJF228" s="440"/>
      <c r="HJG228" s="440"/>
      <c r="HJH228" s="440"/>
      <c r="HJI228" s="440"/>
      <c r="HJJ228" s="440"/>
      <c r="HJK228" s="440"/>
      <c r="HJL228" s="440"/>
      <c r="HJM228" s="440"/>
      <c r="HJN228" s="440"/>
      <c r="HJO228" s="440"/>
      <c r="HJP228" s="440"/>
      <c r="HJQ228" s="440"/>
      <c r="HJR228" s="440"/>
      <c r="HJS228" s="440"/>
      <c r="HJT228" s="440"/>
      <c r="HJU228" s="440"/>
      <c r="HJV228" s="440"/>
      <c r="HJW228" s="440"/>
      <c r="HJX228" s="440"/>
      <c r="HJY228" s="440"/>
      <c r="HJZ228" s="440"/>
      <c r="HKA228" s="440"/>
      <c r="HKB228" s="440"/>
      <c r="HKC228" s="440"/>
      <c r="HKD228" s="440"/>
      <c r="HKE228" s="440"/>
      <c r="HKF228" s="440"/>
      <c r="HKG228" s="440"/>
      <c r="HKH228" s="440"/>
      <c r="HKI228" s="440"/>
      <c r="HKJ228" s="440"/>
      <c r="HKK228" s="440"/>
      <c r="HKL228" s="440"/>
      <c r="HKM228" s="440"/>
      <c r="HKN228" s="440"/>
      <c r="HKO228" s="440"/>
      <c r="HKP228" s="440"/>
      <c r="HKQ228" s="440"/>
      <c r="HKR228" s="440"/>
      <c r="HKS228" s="440"/>
      <c r="HKT228" s="440"/>
      <c r="HKU228" s="440"/>
      <c r="HKV228" s="440"/>
      <c r="HKW228" s="440"/>
      <c r="HKX228" s="440"/>
      <c r="HKY228" s="440"/>
      <c r="HKZ228" s="440"/>
      <c r="HLA228" s="440"/>
      <c r="HLB228" s="440"/>
      <c r="HLC228" s="440"/>
      <c r="HLD228" s="440"/>
      <c r="HLE228" s="440"/>
      <c r="HLF228" s="440"/>
      <c r="HLG228" s="440"/>
      <c r="HLH228" s="440"/>
      <c r="HLI228" s="440"/>
      <c r="HLJ228" s="440"/>
      <c r="HLK228" s="440"/>
      <c r="HLL228" s="440"/>
      <c r="HLM228" s="440"/>
      <c r="HLN228" s="440"/>
      <c r="HLO228" s="440"/>
      <c r="HLP228" s="440"/>
      <c r="HLQ228" s="440"/>
      <c r="HLR228" s="440"/>
      <c r="HLS228" s="440"/>
      <c r="HLT228" s="440"/>
      <c r="HLU228" s="440"/>
      <c r="HLV228" s="440"/>
      <c r="HLW228" s="440"/>
      <c r="HLX228" s="440"/>
      <c r="HLY228" s="440"/>
      <c r="HLZ228" s="440"/>
      <c r="HMA228" s="440"/>
      <c r="HMB228" s="440"/>
      <c r="HMC228" s="440"/>
      <c r="HMD228" s="440"/>
      <c r="HME228" s="440"/>
      <c r="HMF228" s="440"/>
      <c r="HMG228" s="440"/>
      <c r="HMH228" s="440"/>
      <c r="HMI228" s="440"/>
      <c r="HMJ228" s="440"/>
      <c r="HMK228" s="440"/>
      <c r="HML228" s="440"/>
      <c r="HMM228" s="440"/>
      <c r="HMN228" s="440"/>
      <c r="HMO228" s="440"/>
      <c r="HMP228" s="440"/>
      <c r="HMQ228" s="440"/>
      <c r="HMR228" s="440"/>
      <c r="HMS228" s="440"/>
      <c r="HMT228" s="440"/>
      <c r="HMU228" s="440"/>
      <c r="HMV228" s="440"/>
      <c r="HMW228" s="440"/>
      <c r="HMX228" s="440"/>
      <c r="HMY228" s="440"/>
      <c r="HMZ228" s="440"/>
      <c r="HNA228" s="440"/>
      <c r="HNB228" s="440"/>
      <c r="HNC228" s="440"/>
      <c r="HND228" s="440"/>
      <c r="HNE228" s="440"/>
      <c r="HNF228" s="440"/>
      <c r="HNG228" s="440"/>
      <c r="HNH228" s="440"/>
      <c r="HNI228" s="440"/>
      <c r="HNJ228" s="440"/>
      <c r="HNK228" s="440"/>
      <c r="HNL228" s="440"/>
      <c r="HNM228" s="440"/>
      <c r="HNN228" s="440"/>
      <c r="HNO228" s="440"/>
      <c r="HNP228" s="440"/>
      <c r="HNQ228" s="440"/>
      <c r="HNR228" s="440"/>
      <c r="HNS228" s="440"/>
      <c r="HNT228" s="440"/>
      <c r="HNU228" s="440"/>
      <c r="HNV228" s="440"/>
      <c r="HNW228" s="440"/>
      <c r="HNX228" s="440"/>
      <c r="HNY228" s="440"/>
      <c r="HNZ228" s="440"/>
      <c r="HOA228" s="440"/>
      <c r="HOB228" s="440"/>
      <c r="HOC228" s="440"/>
      <c r="HOD228" s="440"/>
      <c r="HOE228" s="440"/>
      <c r="HOF228" s="440"/>
      <c r="HOG228" s="440"/>
      <c r="HOH228" s="440"/>
      <c r="HOI228" s="440"/>
      <c r="HOJ228" s="440"/>
      <c r="HOK228" s="440"/>
      <c r="HOL228" s="440"/>
      <c r="HOM228" s="440"/>
      <c r="HON228" s="440"/>
      <c r="HOO228" s="440"/>
      <c r="HOP228" s="440"/>
      <c r="HOQ228" s="440"/>
      <c r="HOR228" s="440"/>
      <c r="HOS228" s="440"/>
      <c r="HOT228" s="440"/>
      <c r="HOU228" s="440"/>
      <c r="HOV228" s="440"/>
      <c r="HOW228" s="440"/>
      <c r="HOX228" s="440"/>
      <c r="HOY228" s="440"/>
      <c r="HOZ228" s="440"/>
      <c r="HPA228" s="440"/>
      <c r="HPB228" s="440"/>
      <c r="HPC228" s="440"/>
      <c r="HPD228" s="440"/>
      <c r="HPE228" s="440"/>
      <c r="HPF228" s="440"/>
      <c r="HPG228" s="440"/>
      <c r="HPH228" s="440"/>
      <c r="HPI228" s="440"/>
      <c r="HPJ228" s="440"/>
      <c r="HPK228" s="440"/>
      <c r="HPL228" s="440"/>
      <c r="HPM228" s="440"/>
      <c r="HPN228" s="440"/>
      <c r="HPO228" s="440"/>
      <c r="HPP228" s="440"/>
      <c r="HPQ228" s="440"/>
      <c r="HPR228" s="440"/>
      <c r="HPS228" s="440"/>
      <c r="HPT228" s="440"/>
      <c r="HPU228" s="440"/>
      <c r="HPV228" s="440"/>
      <c r="HPW228" s="440"/>
      <c r="HPX228" s="440"/>
      <c r="HPY228" s="440"/>
      <c r="HPZ228" s="440"/>
      <c r="HQA228" s="440"/>
      <c r="HQB228" s="440"/>
      <c r="HQC228" s="440"/>
      <c r="HQD228" s="440"/>
      <c r="HQE228" s="440"/>
      <c r="HQF228" s="440"/>
      <c r="HQG228" s="440"/>
      <c r="HQH228" s="440"/>
      <c r="HQI228" s="440"/>
      <c r="HQJ228" s="440"/>
      <c r="HQK228" s="440"/>
      <c r="HQL228" s="440"/>
      <c r="HQM228" s="440"/>
      <c r="HQN228" s="440"/>
      <c r="HQO228" s="440"/>
      <c r="HQP228" s="440"/>
      <c r="HQQ228" s="440"/>
      <c r="HQR228" s="440"/>
      <c r="HQS228" s="440"/>
      <c r="HQT228" s="440"/>
      <c r="HQU228" s="440"/>
      <c r="HQV228" s="440"/>
      <c r="HQW228" s="440"/>
      <c r="HQX228" s="440"/>
      <c r="HQY228" s="440"/>
      <c r="HQZ228" s="440"/>
      <c r="HRA228" s="440"/>
      <c r="HRB228" s="440"/>
      <c r="HRC228" s="440"/>
      <c r="HRD228" s="440"/>
      <c r="HRE228" s="440"/>
      <c r="HRF228" s="440"/>
      <c r="HRG228" s="440"/>
      <c r="HRH228" s="440"/>
      <c r="HRI228" s="440"/>
      <c r="HRJ228" s="440"/>
      <c r="HRK228" s="440"/>
      <c r="HRL228" s="440"/>
      <c r="HRM228" s="440"/>
      <c r="HRN228" s="440"/>
      <c r="HRO228" s="440"/>
      <c r="HRP228" s="440"/>
      <c r="HRQ228" s="440"/>
      <c r="HRR228" s="440"/>
      <c r="HRS228" s="440"/>
      <c r="HRT228" s="440"/>
      <c r="HRU228" s="440"/>
      <c r="HRV228" s="440"/>
      <c r="HRW228" s="440"/>
      <c r="HRX228" s="440"/>
      <c r="HRY228" s="440"/>
      <c r="HRZ228" s="440"/>
      <c r="HSA228" s="440"/>
      <c r="HSB228" s="440"/>
      <c r="HSC228" s="440"/>
      <c r="HSD228" s="440"/>
      <c r="HSE228" s="440"/>
      <c r="HSF228" s="440"/>
      <c r="HSG228" s="440"/>
      <c r="HSH228" s="440"/>
      <c r="HSI228" s="440"/>
      <c r="HSJ228" s="440"/>
      <c r="HSK228" s="440"/>
      <c r="HSL228" s="440"/>
      <c r="HSM228" s="440"/>
      <c r="HSN228" s="440"/>
      <c r="HSO228" s="440"/>
      <c r="HSP228" s="440"/>
      <c r="HSQ228" s="440"/>
      <c r="HSR228" s="440"/>
      <c r="HSS228" s="440"/>
      <c r="HST228" s="440"/>
      <c r="HSU228" s="440"/>
      <c r="HSV228" s="440"/>
      <c r="HSW228" s="440"/>
      <c r="HSX228" s="440"/>
      <c r="HSY228" s="440"/>
      <c r="HSZ228" s="440"/>
      <c r="HTA228" s="440"/>
      <c r="HTB228" s="440"/>
      <c r="HTC228" s="440"/>
      <c r="HTD228" s="440"/>
      <c r="HTE228" s="440"/>
      <c r="HTF228" s="440"/>
      <c r="HTG228" s="440"/>
      <c r="HTH228" s="440"/>
      <c r="HTI228" s="440"/>
      <c r="HTJ228" s="440"/>
      <c r="HTK228" s="440"/>
      <c r="HTL228" s="440"/>
      <c r="HTM228" s="440"/>
      <c r="HTN228" s="440"/>
      <c r="HTO228" s="440"/>
      <c r="HTP228" s="440"/>
      <c r="HTQ228" s="440"/>
      <c r="HTR228" s="440"/>
      <c r="HTS228" s="440"/>
      <c r="HTT228" s="440"/>
      <c r="HTU228" s="440"/>
      <c r="HTV228" s="440"/>
      <c r="HTW228" s="440"/>
      <c r="HTX228" s="440"/>
      <c r="HTY228" s="440"/>
      <c r="HTZ228" s="440"/>
      <c r="HUA228" s="440"/>
      <c r="HUB228" s="440"/>
      <c r="HUC228" s="440"/>
      <c r="HUD228" s="440"/>
      <c r="HUE228" s="440"/>
      <c r="HUF228" s="440"/>
      <c r="HUG228" s="440"/>
      <c r="HUH228" s="440"/>
      <c r="HUI228" s="440"/>
      <c r="HUJ228" s="440"/>
      <c r="HUK228" s="440"/>
      <c r="HUL228" s="440"/>
      <c r="HUM228" s="440"/>
      <c r="HUN228" s="440"/>
      <c r="HUO228" s="440"/>
      <c r="HUP228" s="440"/>
      <c r="HUQ228" s="440"/>
      <c r="HUR228" s="440"/>
      <c r="HUS228" s="440"/>
      <c r="HUT228" s="440"/>
      <c r="HUU228" s="440"/>
      <c r="HUV228" s="440"/>
      <c r="HUW228" s="440"/>
      <c r="HUX228" s="440"/>
      <c r="HUY228" s="440"/>
      <c r="HUZ228" s="440"/>
      <c r="HVA228" s="440"/>
      <c r="HVB228" s="440"/>
      <c r="HVC228" s="440"/>
      <c r="HVD228" s="440"/>
      <c r="HVE228" s="440"/>
      <c r="HVF228" s="440"/>
      <c r="HVG228" s="440"/>
      <c r="HVH228" s="440"/>
      <c r="HVI228" s="440"/>
      <c r="HVJ228" s="440"/>
      <c r="HVK228" s="440"/>
      <c r="HVL228" s="440"/>
      <c r="HVM228" s="440"/>
      <c r="HVN228" s="440"/>
      <c r="HVO228" s="440"/>
      <c r="HVP228" s="440"/>
      <c r="HVQ228" s="440"/>
      <c r="HVR228" s="440"/>
      <c r="HVS228" s="440"/>
      <c r="HVT228" s="440"/>
      <c r="HVU228" s="440"/>
      <c r="HVV228" s="440"/>
      <c r="HVW228" s="440"/>
      <c r="HVX228" s="440"/>
      <c r="HVY228" s="440"/>
      <c r="HVZ228" s="440"/>
      <c r="HWA228" s="440"/>
      <c r="HWB228" s="440"/>
      <c r="HWC228" s="440"/>
      <c r="HWD228" s="440"/>
      <c r="HWE228" s="440"/>
      <c r="HWF228" s="440"/>
      <c r="HWG228" s="440"/>
      <c r="HWH228" s="440"/>
      <c r="HWI228" s="440"/>
      <c r="HWJ228" s="440"/>
      <c r="HWK228" s="440"/>
      <c r="HWL228" s="440"/>
      <c r="HWM228" s="440"/>
      <c r="HWN228" s="440"/>
      <c r="HWO228" s="440"/>
      <c r="HWP228" s="440"/>
      <c r="HWQ228" s="440"/>
      <c r="HWR228" s="440"/>
      <c r="HWS228" s="440"/>
      <c r="HWT228" s="440"/>
      <c r="HWU228" s="440"/>
      <c r="HWV228" s="440"/>
      <c r="HWW228" s="440"/>
      <c r="HWX228" s="440"/>
      <c r="HWY228" s="440"/>
      <c r="HWZ228" s="440"/>
      <c r="HXA228" s="440"/>
      <c r="HXB228" s="440"/>
      <c r="HXC228" s="440"/>
      <c r="HXD228" s="440"/>
      <c r="HXE228" s="440"/>
      <c r="HXF228" s="440"/>
      <c r="HXG228" s="440"/>
      <c r="HXH228" s="440"/>
      <c r="HXI228" s="440"/>
      <c r="HXJ228" s="440"/>
      <c r="HXK228" s="440"/>
      <c r="HXL228" s="440"/>
      <c r="HXM228" s="440"/>
      <c r="HXN228" s="440"/>
      <c r="HXO228" s="440"/>
      <c r="HXP228" s="440"/>
      <c r="HXQ228" s="440"/>
      <c r="HXR228" s="440"/>
      <c r="HXS228" s="440"/>
      <c r="HXT228" s="440"/>
      <c r="HXU228" s="440"/>
      <c r="HXV228" s="440"/>
      <c r="HXW228" s="440"/>
      <c r="HXX228" s="440"/>
      <c r="HXY228" s="440"/>
      <c r="HXZ228" s="440"/>
      <c r="HYA228" s="440"/>
      <c r="HYB228" s="440"/>
      <c r="HYC228" s="440"/>
      <c r="HYD228" s="440"/>
      <c r="HYE228" s="440"/>
      <c r="HYF228" s="440"/>
      <c r="HYG228" s="440"/>
      <c r="HYH228" s="440"/>
      <c r="HYI228" s="440"/>
      <c r="HYJ228" s="440"/>
      <c r="HYK228" s="440"/>
      <c r="HYL228" s="440"/>
      <c r="HYM228" s="440"/>
      <c r="HYN228" s="440"/>
      <c r="HYO228" s="440"/>
      <c r="HYP228" s="440"/>
      <c r="HYQ228" s="440"/>
      <c r="HYR228" s="440"/>
      <c r="HYS228" s="440"/>
      <c r="HYT228" s="440"/>
      <c r="HYU228" s="440"/>
      <c r="HYV228" s="440"/>
      <c r="HYW228" s="440"/>
      <c r="HYX228" s="440"/>
      <c r="HYY228" s="440"/>
      <c r="HYZ228" s="440"/>
      <c r="HZA228" s="440"/>
      <c r="HZB228" s="440"/>
      <c r="HZC228" s="440"/>
      <c r="HZD228" s="440"/>
      <c r="HZE228" s="440"/>
      <c r="HZF228" s="440"/>
      <c r="HZG228" s="440"/>
      <c r="HZH228" s="440"/>
      <c r="HZI228" s="440"/>
      <c r="HZJ228" s="440"/>
      <c r="HZK228" s="440"/>
      <c r="HZL228" s="440"/>
      <c r="HZM228" s="440"/>
      <c r="HZN228" s="440"/>
      <c r="HZO228" s="440"/>
      <c r="HZP228" s="440"/>
      <c r="HZQ228" s="440"/>
      <c r="HZR228" s="440"/>
      <c r="HZS228" s="440"/>
      <c r="HZT228" s="440"/>
      <c r="HZU228" s="440"/>
      <c r="HZV228" s="440"/>
      <c r="HZW228" s="440"/>
      <c r="HZX228" s="440"/>
      <c r="HZY228" s="440"/>
      <c r="HZZ228" s="440"/>
      <c r="IAA228" s="440"/>
      <c r="IAB228" s="440"/>
      <c r="IAC228" s="440"/>
      <c r="IAD228" s="440"/>
      <c r="IAE228" s="440"/>
      <c r="IAF228" s="440"/>
      <c r="IAG228" s="440"/>
      <c r="IAH228" s="440"/>
      <c r="IAI228" s="440"/>
      <c r="IAJ228" s="440"/>
      <c r="IAK228" s="440"/>
      <c r="IAL228" s="440"/>
      <c r="IAM228" s="440"/>
      <c r="IAN228" s="440"/>
      <c r="IAO228" s="440"/>
      <c r="IAP228" s="440"/>
      <c r="IAQ228" s="440"/>
      <c r="IAR228" s="440"/>
      <c r="IAS228" s="440"/>
      <c r="IAT228" s="440"/>
      <c r="IAU228" s="440"/>
      <c r="IAV228" s="440"/>
      <c r="IAW228" s="440"/>
      <c r="IAX228" s="440"/>
      <c r="IAY228" s="440"/>
      <c r="IAZ228" s="440"/>
      <c r="IBA228" s="440"/>
      <c r="IBB228" s="440"/>
      <c r="IBC228" s="440"/>
      <c r="IBD228" s="440"/>
      <c r="IBE228" s="440"/>
      <c r="IBF228" s="440"/>
      <c r="IBG228" s="440"/>
      <c r="IBH228" s="440"/>
      <c r="IBI228" s="440"/>
      <c r="IBJ228" s="440"/>
      <c r="IBK228" s="440"/>
      <c r="IBL228" s="440"/>
      <c r="IBM228" s="440"/>
      <c r="IBN228" s="440"/>
      <c r="IBO228" s="440"/>
      <c r="IBP228" s="440"/>
      <c r="IBQ228" s="440"/>
      <c r="IBR228" s="440"/>
      <c r="IBS228" s="440"/>
      <c r="IBT228" s="440"/>
      <c r="IBU228" s="440"/>
      <c r="IBV228" s="440"/>
      <c r="IBW228" s="440"/>
      <c r="IBX228" s="440"/>
      <c r="IBY228" s="440"/>
      <c r="IBZ228" s="440"/>
      <c r="ICA228" s="440"/>
      <c r="ICB228" s="440"/>
      <c r="ICC228" s="440"/>
      <c r="ICD228" s="440"/>
      <c r="ICE228" s="440"/>
      <c r="ICF228" s="440"/>
      <c r="ICG228" s="440"/>
      <c r="ICH228" s="440"/>
      <c r="ICI228" s="440"/>
      <c r="ICJ228" s="440"/>
      <c r="ICK228" s="440"/>
      <c r="ICL228" s="440"/>
      <c r="ICM228" s="440"/>
      <c r="ICN228" s="440"/>
      <c r="ICO228" s="440"/>
      <c r="ICP228" s="440"/>
      <c r="ICQ228" s="440"/>
      <c r="ICR228" s="440"/>
      <c r="ICS228" s="440"/>
      <c r="ICT228" s="440"/>
      <c r="ICU228" s="440"/>
      <c r="ICV228" s="440"/>
      <c r="ICW228" s="440"/>
      <c r="ICX228" s="440"/>
      <c r="ICY228" s="440"/>
      <c r="ICZ228" s="440"/>
      <c r="IDA228" s="440"/>
      <c r="IDB228" s="440"/>
      <c r="IDC228" s="440"/>
      <c r="IDD228" s="440"/>
      <c r="IDE228" s="440"/>
      <c r="IDF228" s="440"/>
      <c r="IDG228" s="440"/>
      <c r="IDH228" s="440"/>
      <c r="IDI228" s="440"/>
      <c r="IDJ228" s="440"/>
      <c r="IDK228" s="440"/>
      <c r="IDL228" s="440"/>
      <c r="IDM228" s="440"/>
      <c r="IDN228" s="440"/>
      <c r="IDO228" s="440"/>
      <c r="IDP228" s="440"/>
      <c r="IDQ228" s="440"/>
      <c r="IDR228" s="440"/>
      <c r="IDS228" s="440"/>
      <c r="IDT228" s="440"/>
      <c r="IDU228" s="440"/>
      <c r="IDV228" s="440"/>
      <c r="IDW228" s="440"/>
      <c r="IDX228" s="440"/>
      <c r="IDY228" s="440"/>
      <c r="IDZ228" s="440"/>
      <c r="IEA228" s="440"/>
      <c r="IEB228" s="440"/>
      <c r="IEC228" s="440"/>
      <c r="IED228" s="440"/>
      <c r="IEE228" s="440"/>
      <c r="IEF228" s="440"/>
      <c r="IEG228" s="440"/>
      <c r="IEH228" s="440"/>
      <c r="IEI228" s="440"/>
      <c r="IEJ228" s="440"/>
      <c r="IEK228" s="440"/>
      <c r="IEL228" s="440"/>
      <c r="IEM228" s="440"/>
      <c r="IEN228" s="440"/>
      <c r="IEO228" s="440"/>
      <c r="IEP228" s="440"/>
      <c r="IEQ228" s="440"/>
      <c r="IER228" s="440"/>
      <c r="IES228" s="440"/>
      <c r="IET228" s="440"/>
      <c r="IEU228" s="440"/>
      <c r="IEV228" s="440"/>
      <c r="IEW228" s="440"/>
      <c r="IEX228" s="440"/>
      <c r="IEY228" s="440"/>
      <c r="IEZ228" s="440"/>
      <c r="IFA228" s="440"/>
      <c r="IFB228" s="440"/>
      <c r="IFC228" s="440"/>
      <c r="IFD228" s="440"/>
      <c r="IFE228" s="440"/>
      <c r="IFF228" s="440"/>
      <c r="IFG228" s="440"/>
      <c r="IFH228" s="440"/>
      <c r="IFI228" s="440"/>
      <c r="IFJ228" s="440"/>
      <c r="IFK228" s="440"/>
      <c r="IFL228" s="440"/>
      <c r="IFM228" s="440"/>
      <c r="IFN228" s="440"/>
      <c r="IFO228" s="440"/>
      <c r="IFP228" s="440"/>
      <c r="IFQ228" s="440"/>
      <c r="IFR228" s="440"/>
      <c r="IFS228" s="440"/>
      <c r="IFT228" s="440"/>
      <c r="IFU228" s="440"/>
      <c r="IFV228" s="440"/>
      <c r="IFW228" s="440"/>
      <c r="IFX228" s="440"/>
      <c r="IFY228" s="440"/>
      <c r="IFZ228" s="440"/>
      <c r="IGA228" s="440"/>
      <c r="IGB228" s="440"/>
      <c r="IGC228" s="440"/>
      <c r="IGD228" s="440"/>
      <c r="IGE228" s="440"/>
      <c r="IGF228" s="440"/>
      <c r="IGG228" s="440"/>
      <c r="IGH228" s="440"/>
      <c r="IGI228" s="440"/>
      <c r="IGJ228" s="440"/>
      <c r="IGK228" s="440"/>
      <c r="IGL228" s="440"/>
      <c r="IGM228" s="440"/>
      <c r="IGN228" s="440"/>
      <c r="IGO228" s="440"/>
      <c r="IGP228" s="440"/>
      <c r="IGQ228" s="440"/>
      <c r="IGR228" s="440"/>
      <c r="IGS228" s="440"/>
      <c r="IGT228" s="440"/>
      <c r="IGU228" s="440"/>
      <c r="IGV228" s="440"/>
      <c r="IGW228" s="440"/>
      <c r="IGX228" s="440"/>
      <c r="IGY228" s="440"/>
      <c r="IGZ228" s="440"/>
      <c r="IHA228" s="440"/>
      <c r="IHB228" s="440"/>
      <c r="IHC228" s="440"/>
      <c r="IHD228" s="440"/>
      <c r="IHE228" s="440"/>
      <c r="IHF228" s="440"/>
      <c r="IHG228" s="440"/>
      <c r="IHH228" s="440"/>
      <c r="IHI228" s="440"/>
      <c r="IHJ228" s="440"/>
      <c r="IHK228" s="440"/>
      <c r="IHL228" s="440"/>
      <c r="IHM228" s="440"/>
      <c r="IHN228" s="440"/>
      <c r="IHO228" s="440"/>
      <c r="IHP228" s="440"/>
      <c r="IHQ228" s="440"/>
      <c r="IHR228" s="440"/>
      <c r="IHS228" s="440"/>
      <c r="IHT228" s="440"/>
      <c r="IHU228" s="440"/>
      <c r="IHV228" s="440"/>
      <c r="IHW228" s="440"/>
      <c r="IHX228" s="440"/>
      <c r="IHY228" s="440"/>
      <c r="IHZ228" s="440"/>
      <c r="IIA228" s="440"/>
      <c r="IIB228" s="440"/>
      <c r="IIC228" s="440"/>
      <c r="IID228" s="440"/>
      <c r="IIE228" s="440"/>
      <c r="IIF228" s="440"/>
      <c r="IIG228" s="440"/>
      <c r="IIH228" s="440"/>
      <c r="III228" s="440"/>
      <c r="IIJ228" s="440"/>
      <c r="IIK228" s="440"/>
      <c r="IIL228" s="440"/>
      <c r="IIM228" s="440"/>
      <c r="IIN228" s="440"/>
      <c r="IIO228" s="440"/>
      <c r="IIP228" s="440"/>
      <c r="IIQ228" s="440"/>
      <c r="IIR228" s="440"/>
      <c r="IIS228" s="440"/>
      <c r="IIT228" s="440"/>
      <c r="IIU228" s="440"/>
      <c r="IIV228" s="440"/>
      <c r="IIW228" s="440"/>
      <c r="IIX228" s="440"/>
      <c r="IIY228" s="440"/>
      <c r="IIZ228" s="440"/>
      <c r="IJA228" s="440"/>
      <c r="IJB228" s="440"/>
      <c r="IJC228" s="440"/>
      <c r="IJD228" s="440"/>
      <c r="IJE228" s="440"/>
      <c r="IJF228" s="440"/>
      <c r="IJG228" s="440"/>
      <c r="IJH228" s="440"/>
      <c r="IJI228" s="440"/>
      <c r="IJJ228" s="440"/>
      <c r="IJK228" s="440"/>
      <c r="IJL228" s="440"/>
      <c r="IJM228" s="440"/>
      <c r="IJN228" s="440"/>
      <c r="IJO228" s="440"/>
      <c r="IJP228" s="440"/>
      <c r="IJQ228" s="440"/>
      <c r="IJR228" s="440"/>
      <c r="IJS228" s="440"/>
      <c r="IJT228" s="440"/>
      <c r="IJU228" s="440"/>
      <c r="IJV228" s="440"/>
      <c r="IJW228" s="440"/>
      <c r="IJX228" s="440"/>
      <c r="IJY228" s="440"/>
      <c r="IJZ228" s="440"/>
      <c r="IKA228" s="440"/>
      <c r="IKB228" s="440"/>
      <c r="IKC228" s="440"/>
      <c r="IKD228" s="440"/>
      <c r="IKE228" s="440"/>
      <c r="IKF228" s="440"/>
      <c r="IKG228" s="440"/>
      <c r="IKH228" s="440"/>
      <c r="IKI228" s="440"/>
      <c r="IKJ228" s="440"/>
      <c r="IKK228" s="440"/>
      <c r="IKL228" s="440"/>
      <c r="IKM228" s="440"/>
      <c r="IKN228" s="440"/>
      <c r="IKO228" s="440"/>
      <c r="IKP228" s="440"/>
      <c r="IKQ228" s="440"/>
      <c r="IKR228" s="440"/>
      <c r="IKS228" s="440"/>
      <c r="IKT228" s="440"/>
      <c r="IKU228" s="440"/>
      <c r="IKV228" s="440"/>
      <c r="IKW228" s="440"/>
      <c r="IKX228" s="440"/>
      <c r="IKY228" s="440"/>
      <c r="IKZ228" s="440"/>
      <c r="ILA228" s="440"/>
      <c r="ILB228" s="440"/>
      <c r="ILC228" s="440"/>
      <c r="ILD228" s="440"/>
      <c r="ILE228" s="440"/>
      <c r="ILF228" s="440"/>
      <c r="ILG228" s="440"/>
      <c r="ILH228" s="440"/>
      <c r="ILI228" s="440"/>
      <c r="ILJ228" s="440"/>
      <c r="ILK228" s="440"/>
      <c r="ILL228" s="440"/>
      <c r="ILM228" s="440"/>
      <c r="ILN228" s="440"/>
      <c r="ILO228" s="440"/>
      <c r="ILP228" s="440"/>
      <c r="ILQ228" s="440"/>
      <c r="ILR228" s="440"/>
      <c r="ILS228" s="440"/>
      <c r="ILT228" s="440"/>
      <c r="ILU228" s="440"/>
      <c r="ILV228" s="440"/>
      <c r="ILW228" s="440"/>
      <c r="ILX228" s="440"/>
      <c r="ILY228" s="440"/>
      <c r="ILZ228" s="440"/>
      <c r="IMA228" s="440"/>
      <c r="IMB228" s="440"/>
      <c r="IMC228" s="440"/>
      <c r="IMD228" s="440"/>
      <c r="IME228" s="440"/>
      <c r="IMF228" s="440"/>
      <c r="IMG228" s="440"/>
      <c r="IMH228" s="440"/>
      <c r="IMI228" s="440"/>
      <c r="IMJ228" s="440"/>
      <c r="IMK228" s="440"/>
      <c r="IML228" s="440"/>
      <c r="IMM228" s="440"/>
      <c r="IMN228" s="440"/>
      <c r="IMO228" s="440"/>
      <c r="IMP228" s="440"/>
      <c r="IMQ228" s="440"/>
      <c r="IMR228" s="440"/>
      <c r="IMS228" s="440"/>
      <c r="IMT228" s="440"/>
      <c r="IMU228" s="440"/>
      <c r="IMV228" s="440"/>
      <c r="IMW228" s="440"/>
      <c r="IMX228" s="440"/>
      <c r="IMY228" s="440"/>
      <c r="IMZ228" s="440"/>
      <c r="INA228" s="440"/>
      <c r="INB228" s="440"/>
      <c r="INC228" s="440"/>
      <c r="IND228" s="440"/>
      <c r="INE228" s="440"/>
      <c r="INF228" s="440"/>
      <c r="ING228" s="440"/>
      <c r="INH228" s="440"/>
      <c r="INI228" s="440"/>
      <c r="INJ228" s="440"/>
      <c r="INK228" s="440"/>
      <c r="INL228" s="440"/>
      <c r="INM228" s="440"/>
      <c r="INN228" s="440"/>
      <c r="INO228" s="440"/>
      <c r="INP228" s="440"/>
      <c r="INQ228" s="440"/>
      <c r="INR228" s="440"/>
      <c r="INS228" s="440"/>
      <c r="INT228" s="440"/>
      <c r="INU228" s="440"/>
      <c r="INV228" s="440"/>
      <c r="INW228" s="440"/>
      <c r="INX228" s="440"/>
      <c r="INY228" s="440"/>
      <c r="INZ228" s="440"/>
      <c r="IOA228" s="440"/>
      <c r="IOB228" s="440"/>
      <c r="IOC228" s="440"/>
      <c r="IOD228" s="440"/>
      <c r="IOE228" s="440"/>
      <c r="IOF228" s="440"/>
      <c r="IOG228" s="440"/>
      <c r="IOH228" s="440"/>
      <c r="IOI228" s="440"/>
      <c r="IOJ228" s="440"/>
      <c r="IOK228" s="440"/>
      <c r="IOL228" s="440"/>
      <c r="IOM228" s="440"/>
      <c r="ION228" s="440"/>
      <c r="IOO228" s="440"/>
      <c r="IOP228" s="440"/>
      <c r="IOQ228" s="440"/>
      <c r="IOR228" s="440"/>
      <c r="IOS228" s="440"/>
      <c r="IOT228" s="440"/>
      <c r="IOU228" s="440"/>
      <c r="IOV228" s="440"/>
      <c r="IOW228" s="440"/>
      <c r="IOX228" s="440"/>
      <c r="IOY228" s="440"/>
      <c r="IOZ228" s="440"/>
      <c r="IPA228" s="440"/>
      <c r="IPB228" s="440"/>
      <c r="IPC228" s="440"/>
      <c r="IPD228" s="440"/>
      <c r="IPE228" s="440"/>
      <c r="IPF228" s="440"/>
      <c r="IPG228" s="440"/>
      <c r="IPH228" s="440"/>
      <c r="IPI228" s="440"/>
      <c r="IPJ228" s="440"/>
      <c r="IPK228" s="440"/>
      <c r="IPL228" s="440"/>
      <c r="IPM228" s="440"/>
      <c r="IPN228" s="440"/>
      <c r="IPO228" s="440"/>
      <c r="IPP228" s="440"/>
      <c r="IPQ228" s="440"/>
      <c r="IPR228" s="440"/>
      <c r="IPS228" s="440"/>
      <c r="IPT228" s="440"/>
      <c r="IPU228" s="440"/>
      <c r="IPV228" s="440"/>
      <c r="IPW228" s="440"/>
      <c r="IPX228" s="440"/>
      <c r="IPY228" s="440"/>
      <c r="IPZ228" s="440"/>
      <c r="IQA228" s="440"/>
      <c r="IQB228" s="440"/>
      <c r="IQC228" s="440"/>
      <c r="IQD228" s="440"/>
      <c r="IQE228" s="440"/>
      <c r="IQF228" s="440"/>
      <c r="IQG228" s="440"/>
      <c r="IQH228" s="440"/>
      <c r="IQI228" s="440"/>
      <c r="IQJ228" s="440"/>
      <c r="IQK228" s="440"/>
      <c r="IQL228" s="440"/>
      <c r="IQM228" s="440"/>
      <c r="IQN228" s="440"/>
      <c r="IQO228" s="440"/>
      <c r="IQP228" s="440"/>
      <c r="IQQ228" s="440"/>
      <c r="IQR228" s="440"/>
      <c r="IQS228" s="440"/>
      <c r="IQT228" s="440"/>
      <c r="IQU228" s="440"/>
      <c r="IQV228" s="440"/>
      <c r="IQW228" s="440"/>
      <c r="IQX228" s="440"/>
      <c r="IQY228" s="440"/>
      <c r="IQZ228" s="440"/>
      <c r="IRA228" s="440"/>
      <c r="IRB228" s="440"/>
      <c r="IRC228" s="440"/>
      <c r="IRD228" s="440"/>
      <c r="IRE228" s="440"/>
      <c r="IRF228" s="440"/>
      <c r="IRG228" s="440"/>
      <c r="IRH228" s="440"/>
      <c r="IRI228" s="440"/>
      <c r="IRJ228" s="440"/>
      <c r="IRK228" s="440"/>
      <c r="IRL228" s="440"/>
      <c r="IRM228" s="440"/>
      <c r="IRN228" s="440"/>
      <c r="IRO228" s="440"/>
      <c r="IRP228" s="440"/>
      <c r="IRQ228" s="440"/>
      <c r="IRR228" s="440"/>
      <c r="IRS228" s="440"/>
      <c r="IRT228" s="440"/>
      <c r="IRU228" s="440"/>
      <c r="IRV228" s="440"/>
      <c r="IRW228" s="440"/>
      <c r="IRX228" s="440"/>
      <c r="IRY228" s="440"/>
      <c r="IRZ228" s="440"/>
      <c r="ISA228" s="440"/>
      <c r="ISB228" s="440"/>
      <c r="ISC228" s="440"/>
      <c r="ISD228" s="440"/>
      <c r="ISE228" s="440"/>
      <c r="ISF228" s="440"/>
      <c r="ISG228" s="440"/>
      <c r="ISH228" s="440"/>
      <c r="ISI228" s="440"/>
      <c r="ISJ228" s="440"/>
      <c r="ISK228" s="440"/>
      <c r="ISL228" s="440"/>
      <c r="ISM228" s="440"/>
      <c r="ISN228" s="440"/>
      <c r="ISO228" s="440"/>
      <c r="ISP228" s="440"/>
      <c r="ISQ228" s="440"/>
      <c r="ISR228" s="440"/>
      <c r="ISS228" s="440"/>
      <c r="IST228" s="440"/>
      <c r="ISU228" s="440"/>
      <c r="ISV228" s="440"/>
      <c r="ISW228" s="440"/>
      <c r="ISX228" s="440"/>
      <c r="ISY228" s="440"/>
      <c r="ISZ228" s="440"/>
      <c r="ITA228" s="440"/>
      <c r="ITB228" s="440"/>
      <c r="ITC228" s="440"/>
      <c r="ITD228" s="440"/>
      <c r="ITE228" s="440"/>
      <c r="ITF228" s="440"/>
      <c r="ITG228" s="440"/>
      <c r="ITH228" s="440"/>
      <c r="ITI228" s="440"/>
      <c r="ITJ228" s="440"/>
      <c r="ITK228" s="440"/>
      <c r="ITL228" s="440"/>
      <c r="ITM228" s="440"/>
      <c r="ITN228" s="440"/>
      <c r="ITO228" s="440"/>
      <c r="ITP228" s="440"/>
      <c r="ITQ228" s="440"/>
      <c r="ITR228" s="440"/>
      <c r="ITS228" s="440"/>
      <c r="ITT228" s="440"/>
      <c r="ITU228" s="440"/>
      <c r="ITV228" s="440"/>
      <c r="ITW228" s="440"/>
      <c r="ITX228" s="440"/>
      <c r="ITY228" s="440"/>
      <c r="ITZ228" s="440"/>
      <c r="IUA228" s="440"/>
      <c r="IUB228" s="440"/>
      <c r="IUC228" s="440"/>
      <c r="IUD228" s="440"/>
      <c r="IUE228" s="440"/>
      <c r="IUF228" s="440"/>
      <c r="IUG228" s="440"/>
      <c r="IUH228" s="440"/>
      <c r="IUI228" s="440"/>
      <c r="IUJ228" s="440"/>
      <c r="IUK228" s="440"/>
      <c r="IUL228" s="440"/>
      <c r="IUM228" s="440"/>
      <c r="IUN228" s="440"/>
      <c r="IUO228" s="440"/>
      <c r="IUP228" s="440"/>
      <c r="IUQ228" s="440"/>
      <c r="IUR228" s="440"/>
      <c r="IUS228" s="440"/>
      <c r="IUT228" s="440"/>
      <c r="IUU228" s="440"/>
      <c r="IUV228" s="440"/>
      <c r="IUW228" s="440"/>
      <c r="IUX228" s="440"/>
      <c r="IUY228" s="440"/>
      <c r="IUZ228" s="440"/>
      <c r="IVA228" s="440"/>
      <c r="IVB228" s="440"/>
      <c r="IVC228" s="440"/>
      <c r="IVD228" s="440"/>
      <c r="IVE228" s="440"/>
      <c r="IVF228" s="440"/>
      <c r="IVG228" s="440"/>
      <c r="IVH228" s="440"/>
      <c r="IVI228" s="440"/>
      <c r="IVJ228" s="440"/>
      <c r="IVK228" s="440"/>
      <c r="IVL228" s="440"/>
      <c r="IVM228" s="440"/>
      <c r="IVN228" s="440"/>
      <c r="IVO228" s="440"/>
      <c r="IVP228" s="440"/>
      <c r="IVQ228" s="440"/>
      <c r="IVR228" s="440"/>
      <c r="IVS228" s="440"/>
      <c r="IVT228" s="440"/>
      <c r="IVU228" s="440"/>
      <c r="IVV228" s="440"/>
      <c r="IVW228" s="440"/>
      <c r="IVX228" s="440"/>
      <c r="IVY228" s="440"/>
      <c r="IVZ228" s="440"/>
      <c r="IWA228" s="440"/>
      <c r="IWB228" s="440"/>
      <c r="IWC228" s="440"/>
      <c r="IWD228" s="440"/>
      <c r="IWE228" s="440"/>
      <c r="IWF228" s="440"/>
      <c r="IWG228" s="440"/>
      <c r="IWH228" s="440"/>
      <c r="IWI228" s="440"/>
      <c r="IWJ228" s="440"/>
      <c r="IWK228" s="440"/>
      <c r="IWL228" s="440"/>
      <c r="IWM228" s="440"/>
      <c r="IWN228" s="440"/>
      <c r="IWO228" s="440"/>
      <c r="IWP228" s="440"/>
      <c r="IWQ228" s="440"/>
      <c r="IWR228" s="440"/>
      <c r="IWS228" s="440"/>
      <c r="IWT228" s="440"/>
      <c r="IWU228" s="440"/>
      <c r="IWV228" s="440"/>
      <c r="IWW228" s="440"/>
      <c r="IWX228" s="440"/>
      <c r="IWY228" s="440"/>
      <c r="IWZ228" s="440"/>
      <c r="IXA228" s="440"/>
      <c r="IXB228" s="440"/>
      <c r="IXC228" s="440"/>
      <c r="IXD228" s="440"/>
      <c r="IXE228" s="440"/>
      <c r="IXF228" s="440"/>
      <c r="IXG228" s="440"/>
      <c r="IXH228" s="440"/>
      <c r="IXI228" s="440"/>
      <c r="IXJ228" s="440"/>
      <c r="IXK228" s="440"/>
      <c r="IXL228" s="440"/>
      <c r="IXM228" s="440"/>
      <c r="IXN228" s="440"/>
      <c r="IXO228" s="440"/>
      <c r="IXP228" s="440"/>
      <c r="IXQ228" s="440"/>
      <c r="IXR228" s="440"/>
      <c r="IXS228" s="440"/>
      <c r="IXT228" s="440"/>
      <c r="IXU228" s="440"/>
      <c r="IXV228" s="440"/>
      <c r="IXW228" s="440"/>
      <c r="IXX228" s="440"/>
      <c r="IXY228" s="440"/>
      <c r="IXZ228" s="440"/>
      <c r="IYA228" s="440"/>
      <c r="IYB228" s="440"/>
      <c r="IYC228" s="440"/>
      <c r="IYD228" s="440"/>
      <c r="IYE228" s="440"/>
      <c r="IYF228" s="440"/>
      <c r="IYG228" s="440"/>
      <c r="IYH228" s="440"/>
      <c r="IYI228" s="440"/>
      <c r="IYJ228" s="440"/>
      <c r="IYK228" s="440"/>
      <c r="IYL228" s="440"/>
      <c r="IYM228" s="440"/>
      <c r="IYN228" s="440"/>
      <c r="IYO228" s="440"/>
      <c r="IYP228" s="440"/>
      <c r="IYQ228" s="440"/>
      <c r="IYR228" s="440"/>
      <c r="IYS228" s="440"/>
      <c r="IYT228" s="440"/>
      <c r="IYU228" s="440"/>
      <c r="IYV228" s="440"/>
      <c r="IYW228" s="440"/>
      <c r="IYX228" s="440"/>
      <c r="IYY228" s="440"/>
      <c r="IYZ228" s="440"/>
      <c r="IZA228" s="440"/>
      <c r="IZB228" s="440"/>
      <c r="IZC228" s="440"/>
      <c r="IZD228" s="440"/>
      <c r="IZE228" s="440"/>
      <c r="IZF228" s="440"/>
      <c r="IZG228" s="440"/>
      <c r="IZH228" s="440"/>
      <c r="IZI228" s="440"/>
      <c r="IZJ228" s="440"/>
      <c r="IZK228" s="440"/>
      <c r="IZL228" s="440"/>
      <c r="IZM228" s="440"/>
      <c r="IZN228" s="440"/>
      <c r="IZO228" s="440"/>
      <c r="IZP228" s="440"/>
      <c r="IZQ228" s="440"/>
      <c r="IZR228" s="440"/>
      <c r="IZS228" s="440"/>
      <c r="IZT228" s="440"/>
      <c r="IZU228" s="440"/>
      <c r="IZV228" s="440"/>
      <c r="IZW228" s="440"/>
      <c r="IZX228" s="440"/>
      <c r="IZY228" s="440"/>
      <c r="IZZ228" s="440"/>
      <c r="JAA228" s="440"/>
      <c r="JAB228" s="440"/>
      <c r="JAC228" s="440"/>
      <c r="JAD228" s="440"/>
      <c r="JAE228" s="440"/>
      <c r="JAF228" s="440"/>
      <c r="JAG228" s="440"/>
      <c r="JAH228" s="440"/>
      <c r="JAI228" s="440"/>
      <c r="JAJ228" s="440"/>
      <c r="JAK228" s="440"/>
      <c r="JAL228" s="440"/>
      <c r="JAM228" s="440"/>
      <c r="JAN228" s="440"/>
      <c r="JAO228" s="440"/>
      <c r="JAP228" s="440"/>
      <c r="JAQ228" s="440"/>
      <c r="JAR228" s="440"/>
      <c r="JAS228" s="440"/>
      <c r="JAT228" s="440"/>
      <c r="JAU228" s="440"/>
      <c r="JAV228" s="440"/>
      <c r="JAW228" s="440"/>
      <c r="JAX228" s="440"/>
      <c r="JAY228" s="440"/>
      <c r="JAZ228" s="440"/>
      <c r="JBA228" s="440"/>
      <c r="JBB228" s="440"/>
      <c r="JBC228" s="440"/>
      <c r="JBD228" s="440"/>
      <c r="JBE228" s="440"/>
      <c r="JBF228" s="440"/>
      <c r="JBG228" s="440"/>
      <c r="JBH228" s="440"/>
      <c r="JBI228" s="440"/>
      <c r="JBJ228" s="440"/>
      <c r="JBK228" s="440"/>
      <c r="JBL228" s="440"/>
      <c r="JBM228" s="440"/>
      <c r="JBN228" s="440"/>
      <c r="JBO228" s="440"/>
      <c r="JBP228" s="440"/>
      <c r="JBQ228" s="440"/>
      <c r="JBR228" s="440"/>
      <c r="JBS228" s="440"/>
      <c r="JBT228" s="440"/>
      <c r="JBU228" s="440"/>
      <c r="JBV228" s="440"/>
      <c r="JBW228" s="440"/>
      <c r="JBX228" s="440"/>
      <c r="JBY228" s="440"/>
      <c r="JBZ228" s="440"/>
      <c r="JCA228" s="440"/>
      <c r="JCB228" s="440"/>
      <c r="JCC228" s="440"/>
      <c r="JCD228" s="440"/>
      <c r="JCE228" s="440"/>
      <c r="JCF228" s="440"/>
      <c r="JCG228" s="440"/>
      <c r="JCH228" s="440"/>
      <c r="JCI228" s="440"/>
      <c r="JCJ228" s="440"/>
      <c r="JCK228" s="440"/>
      <c r="JCL228" s="440"/>
      <c r="JCM228" s="440"/>
      <c r="JCN228" s="440"/>
      <c r="JCO228" s="440"/>
      <c r="JCP228" s="440"/>
      <c r="JCQ228" s="440"/>
      <c r="JCR228" s="440"/>
      <c r="JCS228" s="440"/>
      <c r="JCT228" s="440"/>
      <c r="JCU228" s="440"/>
      <c r="JCV228" s="440"/>
      <c r="JCW228" s="440"/>
      <c r="JCX228" s="440"/>
      <c r="JCY228" s="440"/>
      <c r="JCZ228" s="440"/>
      <c r="JDA228" s="440"/>
      <c r="JDB228" s="440"/>
      <c r="JDC228" s="440"/>
      <c r="JDD228" s="440"/>
      <c r="JDE228" s="440"/>
      <c r="JDF228" s="440"/>
      <c r="JDG228" s="440"/>
      <c r="JDH228" s="440"/>
      <c r="JDI228" s="440"/>
      <c r="JDJ228" s="440"/>
      <c r="JDK228" s="440"/>
      <c r="JDL228" s="440"/>
      <c r="JDM228" s="440"/>
      <c r="JDN228" s="440"/>
      <c r="JDO228" s="440"/>
      <c r="JDP228" s="440"/>
      <c r="JDQ228" s="440"/>
      <c r="JDR228" s="440"/>
      <c r="JDS228" s="440"/>
      <c r="JDT228" s="440"/>
      <c r="JDU228" s="440"/>
      <c r="JDV228" s="440"/>
      <c r="JDW228" s="440"/>
      <c r="JDX228" s="440"/>
      <c r="JDY228" s="440"/>
      <c r="JDZ228" s="440"/>
      <c r="JEA228" s="440"/>
      <c r="JEB228" s="440"/>
      <c r="JEC228" s="440"/>
      <c r="JED228" s="440"/>
      <c r="JEE228" s="440"/>
      <c r="JEF228" s="440"/>
      <c r="JEG228" s="440"/>
      <c r="JEH228" s="440"/>
      <c r="JEI228" s="440"/>
      <c r="JEJ228" s="440"/>
      <c r="JEK228" s="440"/>
      <c r="JEL228" s="440"/>
      <c r="JEM228" s="440"/>
      <c r="JEN228" s="440"/>
      <c r="JEO228" s="440"/>
      <c r="JEP228" s="440"/>
      <c r="JEQ228" s="440"/>
      <c r="JER228" s="440"/>
      <c r="JES228" s="440"/>
      <c r="JET228" s="440"/>
      <c r="JEU228" s="440"/>
      <c r="JEV228" s="440"/>
      <c r="JEW228" s="440"/>
      <c r="JEX228" s="440"/>
      <c r="JEY228" s="440"/>
      <c r="JEZ228" s="440"/>
      <c r="JFA228" s="440"/>
      <c r="JFB228" s="440"/>
      <c r="JFC228" s="440"/>
      <c r="JFD228" s="440"/>
      <c r="JFE228" s="440"/>
      <c r="JFF228" s="440"/>
      <c r="JFG228" s="440"/>
      <c r="JFH228" s="440"/>
      <c r="JFI228" s="440"/>
      <c r="JFJ228" s="440"/>
      <c r="JFK228" s="440"/>
      <c r="JFL228" s="440"/>
      <c r="JFM228" s="440"/>
      <c r="JFN228" s="440"/>
      <c r="JFO228" s="440"/>
      <c r="JFP228" s="440"/>
      <c r="JFQ228" s="440"/>
      <c r="JFR228" s="440"/>
      <c r="JFS228" s="440"/>
      <c r="JFT228" s="440"/>
      <c r="JFU228" s="440"/>
      <c r="JFV228" s="440"/>
      <c r="JFW228" s="440"/>
      <c r="JFX228" s="440"/>
      <c r="JFY228" s="440"/>
      <c r="JFZ228" s="440"/>
      <c r="JGA228" s="440"/>
      <c r="JGB228" s="440"/>
      <c r="JGC228" s="440"/>
      <c r="JGD228" s="440"/>
      <c r="JGE228" s="440"/>
      <c r="JGF228" s="440"/>
      <c r="JGG228" s="440"/>
      <c r="JGH228" s="440"/>
      <c r="JGI228" s="440"/>
      <c r="JGJ228" s="440"/>
      <c r="JGK228" s="440"/>
      <c r="JGL228" s="440"/>
      <c r="JGM228" s="440"/>
      <c r="JGN228" s="440"/>
      <c r="JGO228" s="440"/>
      <c r="JGP228" s="440"/>
      <c r="JGQ228" s="440"/>
      <c r="JGR228" s="440"/>
      <c r="JGS228" s="440"/>
      <c r="JGT228" s="440"/>
      <c r="JGU228" s="440"/>
      <c r="JGV228" s="440"/>
      <c r="JGW228" s="440"/>
      <c r="JGX228" s="440"/>
      <c r="JGY228" s="440"/>
      <c r="JGZ228" s="440"/>
      <c r="JHA228" s="440"/>
      <c r="JHB228" s="440"/>
      <c r="JHC228" s="440"/>
      <c r="JHD228" s="440"/>
      <c r="JHE228" s="440"/>
      <c r="JHF228" s="440"/>
      <c r="JHG228" s="440"/>
      <c r="JHH228" s="440"/>
      <c r="JHI228" s="440"/>
      <c r="JHJ228" s="440"/>
      <c r="JHK228" s="440"/>
      <c r="JHL228" s="440"/>
      <c r="JHM228" s="440"/>
      <c r="JHN228" s="440"/>
      <c r="JHO228" s="440"/>
      <c r="JHP228" s="440"/>
      <c r="JHQ228" s="440"/>
      <c r="JHR228" s="440"/>
      <c r="JHS228" s="440"/>
      <c r="JHT228" s="440"/>
      <c r="JHU228" s="440"/>
      <c r="JHV228" s="440"/>
      <c r="JHW228" s="440"/>
      <c r="JHX228" s="440"/>
      <c r="JHY228" s="440"/>
      <c r="JHZ228" s="440"/>
      <c r="JIA228" s="440"/>
      <c r="JIB228" s="440"/>
      <c r="JIC228" s="440"/>
      <c r="JID228" s="440"/>
      <c r="JIE228" s="440"/>
      <c r="JIF228" s="440"/>
      <c r="JIG228" s="440"/>
      <c r="JIH228" s="440"/>
      <c r="JII228" s="440"/>
      <c r="JIJ228" s="440"/>
      <c r="JIK228" s="440"/>
      <c r="JIL228" s="440"/>
      <c r="JIM228" s="440"/>
      <c r="JIN228" s="440"/>
      <c r="JIO228" s="440"/>
      <c r="JIP228" s="440"/>
      <c r="JIQ228" s="440"/>
      <c r="JIR228" s="440"/>
      <c r="JIS228" s="440"/>
      <c r="JIT228" s="440"/>
      <c r="JIU228" s="440"/>
      <c r="JIV228" s="440"/>
      <c r="JIW228" s="440"/>
      <c r="JIX228" s="440"/>
      <c r="JIY228" s="440"/>
      <c r="JIZ228" s="440"/>
      <c r="JJA228" s="440"/>
      <c r="JJB228" s="440"/>
      <c r="JJC228" s="440"/>
      <c r="JJD228" s="440"/>
      <c r="JJE228" s="440"/>
      <c r="JJF228" s="440"/>
      <c r="JJG228" s="440"/>
      <c r="JJH228" s="440"/>
      <c r="JJI228" s="440"/>
      <c r="JJJ228" s="440"/>
      <c r="JJK228" s="440"/>
      <c r="JJL228" s="440"/>
      <c r="JJM228" s="440"/>
      <c r="JJN228" s="440"/>
      <c r="JJO228" s="440"/>
      <c r="JJP228" s="440"/>
      <c r="JJQ228" s="440"/>
      <c r="JJR228" s="440"/>
      <c r="JJS228" s="440"/>
      <c r="JJT228" s="440"/>
      <c r="JJU228" s="440"/>
      <c r="JJV228" s="440"/>
      <c r="JJW228" s="440"/>
      <c r="JJX228" s="440"/>
      <c r="JJY228" s="440"/>
      <c r="JJZ228" s="440"/>
      <c r="JKA228" s="440"/>
      <c r="JKB228" s="440"/>
      <c r="JKC228" s="440"/>
      <c r="JKD228" s="440"/>
      <c r="JKE228" s="440"/>
      <c r="JKF228" s="440"/>
      <c r="JKG228" s="440"/>
      <c r="JKH228" s="440"/>
      <c r="JKI228" s="440"/>
      <c r="JKJ228" s="440"/>
      <c r="JKK228" s="440"/>
      <c r="JKL228" s="440"/>
      <c r="JKM228" s="440"/>
      <c r="JKN228" s="440"/>
      <c r="JKO228" s="440"/>
      <c r="JKP228" s="440"/>
      <c r="JKQ228" s="440"/>
      <c r="JKR228" s="440"/>
      <c r="JKS228" s="440"/>
      <c r="JKT228" s="440"/>
      <c r="JKU228" s="440"/>
      <c r="JKV228" s="440"/>
      <c r="JKW228" s="440"/>
      <c r="JKX228" s="440"/>
      <c r="JKY228" s="440"/>
      <c r="JKZ228" s="440"/>
      <c r="JLA228" s="440"/>
      <c r="JLB228" s="440"/>
      <c r="JLC228" s="440"/>
      <c r="JLD228" s="440"/>
      <c r="JLE228" s="440"/>
      <c r="JLF228" s="440"/>
      <c r="JLG228" s="440"/>
      <c r="JLH228" s="440"/>
      <c r="JLI228" s="440"/>
      <c r="JLJ228" s="440"/>
      <c r="JLK228" s="440"/>
      <c r="JLL228" s="440"/>
      <c r="JLM228" s="440"/>
      <c r="JLN228" s="440"/>
      <c r="JLO228" s="440"/>
      <c r="JLP228" s="440"/>
      <c r="JLQ228" s="440"/>
      <c r="JLR228" s="440"/>
      <c r="JLS228" s="440"/>
      <c r="JLT228" s="440"/>
      <c r="JLU228" s="440"/>
      <c r="JLV228" s="440"/>
      <c r="JLW228" s="440"/>
      <c r="JLX228" s="440"/>
      <c r="JLY228" s="440"/>
      <c r="JLZ228" s="440"/>
      <c r="JMA228" s="440"/>
      <c r="JMB228" s="440"/>
      <c r="JMC228" s="440"/>
      <c r="JMD228" s="440"/>
      <c r="JME228" s="440"/>
      <c r="JMF228" s="440"/>
      <c r="JMG228" s="440"/>
      <c r="JMH228" s="440"/>
      <c r="JMI228" s="440"/>
      <c r="JMJ228" s="440"/>
      <c r="JMK228" s="440"/>
      <c r="JML228" s="440"/>
      <c r="JMM228" s="440"/>
      <c r="JMN228" s="440"/>
      <c r="JMO228" s="440"/>
      <c r="JMP228" s="440"/>
      <c r="JMQ228" s="440"/>
      <c r="JMR228" s="440"/>
      <c r="JMS228" s="440"/>
      <c r="JMT228" s="440"/>
      <c r="JMU228" s="440"/>
      <c r="JMV228" s="440"/>
      <c r="JMW228" s="440"/>
      <c r="JMX228" s="440"/>
      <c r="JMY228" s="440"/>
      <c r="JMZ228" s="440"/>
      <c r="JNA228" s="440"/>
      <c r="JNB228" s="440"/>
      <c r="JNC228" s="440"/>
      <c r="JND228" s="440"/>
      <c r="JNE228" s="440"/>
      <c r="JNF228" s="440"/>
      <c r="JNG228" s="440"/>
      <c r="JNH228" s="440"/>
      <c r="JNI228" s="440"/>
      <c r="JNJ228" s="440"/>
      <c r="JNK228" s="440"/>
      <c r="JNL228" s="440"/>
      <c r="JNM228" s="440"/>
      <c r="JNN228" s="440"/>
      <c r="JNO228" s="440"/>
      <c r="JNP228" s="440"/>
      <c r="JNQ228" s="440"/>
      <c r="JNR228" s="440"/>
      <c r="JNS228" s="440"/>
      <c r="JNT228" s="440"/>
      <c r="JNU228" s="440"/>
      <c r="JNV228" s="440"/>
      <c r="JNW228" s="440"/>
      <c r="JNX228" s="440"/>
      <c r="JNY228" s="440"/>
      <c r="JNZ228" s="440"/>
      <c r="JOA228" s="440"/>
      <c r="JOB228" s="440"/>
      <c r="JOC228" s="440"/>
      <c r="JOD228" s="440"/>
      <c r="JOE228" s="440"/>
      <c r="JOF228" s="440"/>
      <c r="JOG228" s="440"/>
      <c r="JOH228" s="440"/>
      <c r="JOI228" s="440"/>
      <c r="JOJ228" s="440"/>
      <c r="JOK228" s="440"/>
      <c r="JOL228" s="440"/>
      <c r="JOM228" s="440"/>
      <c r="JON228" s="440"/>
      <c r="JOO228" s="440"/>
      <c r="JOP228" s="440"/>
      <c r="JOQ228" s="440"/>
      <c r="JOR228" s="440"/>
      <c r="JOS228" s="440"/>
      <c r="JOT228" s="440"/>
      <c r="JOU228" s="440"/>
      <c r="JOV228" s="440"/>
      <c r="JOW228" s="440"/>
      <c r="JOX228" s="440"/>
      <c r="JOY228" s="440"/>
      <c r="JOZ228" s="440"/>
      <c r="JPA228" s="440"/>
      <c r="JPB228" s="440"/>
      <c r="JPC228" s="440"/>
      <c r="JPD228" s="440"/>
      <c r="JPE228" s="440"/>
      <c r="JPF228" s="440"/>
      <c r="JPG228" s="440"/>
      <c r="JPH228" s="440"/>
      <c r="JPI228" s="440"/>
      <c r="JPJ228" s="440"/>
      <c r="JPK228" s="440"/>
      <c r="JPL228" s="440"/>
      <c r="JPM228" s="440"/>
      <c r="JPN228" s="440"/>
      <c r="JPO228" s="440"/>
      <c r="JPP228" s="440"/>
      <c r="JPQ228" s="440"/>
      <c r="JPR228" s="440"/>
      <c r="JPS228" s="440"/>
      <c r="JPT228" s="440"/>
      <c r="JPU228" s="440"/>
      <c r="JPV228" s="440"/>
      <c r="JPW228" s="440"/>
      <c r="JPX228" s="440"/>
      <c r="JPY228" s="440"/>
      <c r="JPZ228" s="440"/>
      <c r="JQA228" s="440"/>
      <c r="JQB228" s="440"/>
      <c r="JQC228" s="440"/>
      <c r="JQD228" s="440"/>
      <c r="JQE228" s="440"/>
      <c r="JQF228" s="440"/>
      <c r="JQG228" s="440"/>
      <c r="JQH228" s="440"/>
      <c r="JQI228" s="440"/>
      <c r="JQJ228" s="440"/>
      <c r="JQK228" s="440"/>
      <c r="JQL228" s="440"/>
      <c r="JQM228" s="440"/>
      <c r="JQN228" s="440"/>
      <c r="JQO228" s="440"/>
      <c r="JQP228" s="440"/>
      <c r="JQQ228" s="440"/>
      <c r="JQR228" s="440"/>
      <c r="JQS228" s="440"/>
      <c r="JQT228" s="440"/>
      <c r="JQU228" s="440"/>
      <c r="JQV228" s="440"/>
      <c r="JQW228" s="440"/>
      <c r="JQX228" s="440"/>
      <c r="JQY228" s="440"/>
      <c r="JQZ228" s="440"/>
      <c r="JRA228" s="440"/>
      <c r="JRB228" s="440"/>
      <c r="JRC228" s="440"/>
      <c r="JRD228" s="440"/>
      <c r="JRE228" s="440"/>
      <c r="JRF228" s="440"/>
      <c r="JRG228" s="440"/>
      <c r="JRH228" s="440"/>
      <c r="JRI228" s="440"/>
      <c r="JRJ228" s="440"/>
      <c r="JRK228" s="440"/>
      <c r="JRL228" s="440"/>
      <c r="JRM228" s="440"/>
      <c r="JRN228" s="440"/>
      <c r="JRO228" s="440"/>
      <c r="JRP228" s="440"/>
      <c r="JRQ228" s="440"/>
      <c r="JRR228" s="440"/>
      <c r="JRS228" s="440"/>
      <c r="JRT228" s="440"/>
      <c r="JRU228" s="440"/>
      <c r="JRV228" s="440"/>
      <c r="JRW228" s="440"/>
      <c r="JRX228" s="440"/>
      <c r="JRY228" s="440"/>
      <c r="JRZ228" s="440"/>
      <c r="JSA228" s="440"/>
      <c r="JSB228" s="440"/>
      <c r="JSC228" s="440"/>
      <c r="JSD228" s="440"/>
      <c r="JSE228" s="440"/>
      <c r="JSF228" s="440"/>
      <c r="JSG228" s="440"/>
      <c r="JSH228" s="440"/>
      <c r="JSI228" s="440"/>
      <c r="JSJ228" s="440"/>
      <c r="JSK228" s="440"/>
      <c r="JSL228" s="440"/>
      <c r="JSM228" s="440"/>
      <c r="JSN228" s="440"/>
      <c r="JSO228" s="440"/>
      <c r="JSP228" s="440"/>
      <c r="JSQ228" s="440"/>
      <c r="JSR228" s="440"/>
      <c r="JSS228" s="440"/>
      <c r="JST228" s="440"/>
      <c r="JSU228" s="440"/>
      <c r="JSV228" s="440"/>
      <c r="JSW228" s="440"/>
      <c r="JSX228" s="440"/>
      <c r="JSY228" s="440"/>
      <c r="JSZ228" s="440"/>
      <c r="JTA228" s="440"/>
      <c r="JTB228" s="440"/>
      <c r="JTC228" s="440"/>
      <c r="JTD228" s="440"/>
      <c r="JTE228" s="440"/>
      <c r="JTF228" s="440"/>
      <c r="JTG228" s="440"/>
      <c r="JTH228" s="440"/>
      <c r="JTI228" s="440"/>
      <c r="JTJ228" s="440"/>
      <c r="JTK228" s="440"/>
      <c r="JTL228" s="440"/>
      <c r="JTM228" s="440"/>
      <c r="JTN228" s="440"/>
      <c r="JTO228" s="440"/>
      <c r="JTP228" s="440"/>
      <c r="JTQ228" s="440"/>
      <c r="JTR228" s="440"/>
      <c r="JTS228" s="440"/>
      <c r="JTT228" s="440"/>
      <c r="JTU228" s="440"/>
      <c r="JTV228" s="440"/>
      <c r="JTW228" s="440"/>
      <c r="JTX228" s="440"/>
      <c r="JTY228" s="440"/>
      <c r="JTZ228" s="440"/>
      <c r="JUA228" s="440"/>
      <c r="JUB228" s="440"/>
      <c r="JUC228" s="440"/>
      <c r="JUD228" s="440"/>
      <c r="JUE228" s="440"/>
      <c r="JUF228" s="440"/>
      <c r="JUG228" s="440"/>
      <c r="JUH228" s="440"/>
      <c r="JUI228" s="440"/>
      <c r="JUJ228" s="440"/>
      <c r="JUK228" s="440"/>
      <c r="JUL228" s="440"/>
      <c r="JUM228" s="440"/>
      <c r="JUN228" s="440"/>
      <c r="JUO228" s="440"/>
      <c r="JUP228" s="440"/>
      <c r="JUQ228" s="440"/>
      <c r="JUR228" s="440"/>
      <c r="JUS228" s="440"/>
      <c r="JUT228" s="440"/>
      <c r="JUU228" s="440"/>
      <c r="JUV228" s="440"/>
      <c r="JUW228" s="440"/>
      <c r="JUX228" s="440"/>
      <c r="JUY228" s="440"/>
      <c r="JUZ228" s="440"/>
      <c r="JVA228" s="440"/>
      <c r="JVB228" s="440"/>
      <c r="JVC228" s="440"/>
      <c r="JVD228" s="440"/>
      <c r="JVE228" s="440"/>
      <c r="JVF228" s="440"/>
      <c r="JVG228" s="440"/>
      <c r="JVH228" s="440"/>
      <c r="JVI228" s="440"/>
      <c r="JVJ228" s="440"/>
      <c r="JVK228" s="440"/>
      <c r="JVL228" s="440"/>
      <c r="JVM228" s="440"/>
      <c r="JVN228" s="440"/>
      <c r="JVO228" s="440"/>
      <c r="JVP228" s="440"/>
      <c r="JVQ228" s="440"/>
      <c r="JVR228" s="440"/>
      <c r="JVS228" s="440"/>
      <c r="JVT228" s="440"/>
      <c r="JVU228" s="440"/>
      <c r="JVV228" s="440"/>
      <c r="JVW228" s="440"/>
      <c r="JVX228" s="440"/>
      <c r="JVY228" s="440"/>
      <c r="JVZ228" s="440"/>
      <c r="JWA228" s="440"/>
      <c r="JWB228" s="440"/>
      <c r="JWC228" s="440"/>
      <c r="JWD228" s="440"/>
      <c r="JWE228" s="440"/>
      <c r="JWF228" s="440"/>
      <c r="JWG228" s="440"/>
      <c r="JWH228" s="440"/>
      <c r="JWI228" s="440"/>
      <c r="JWJ228" s="440"/>
      <c r="JWK228" s="440"/>
      <c r="JWL228" s="440"/>
      <c r="JWM228" s="440"/>
      <c r="JWN228" s="440"/>
      <c r="JWO228" s="440"/>
      <c r="JWP228" s="440"/>
      <c r="JWQ228" s="440"/>
      <c r="JWR228" s="440"/>
      <c r="JWS228" s="440"/>
      <c r="JWT228" s="440"/>
      <c r="JWU228" s="440"/>
      <c r="JWV228" s="440"/>
      <c r="JWW228" s="440"/>
      <c r="JWX228" s="440"/>
      <c r="JWY228" s="440"/>
      <c r="JWZ228" s="440"/>
      <c r="JXA228" s="440"/>
      <c r="JXB228" s="440"/>
      <c r="JXC228" s="440"/>
      <c r="JXD228" s="440"/>
      <c r="JXE228" s="440"/>
      <c r="JXF228" s="440"/>
      <c r="JXG228" s="440"/>
      <c r="JXH228" s="440"/>
      <c r="JXI228" s="440"/>
      <c r="JXJ228" s="440"/>
      <c r="JXK228" s="440"/>
      <c r="JXL228" s="440"/>
      <c r="JXM228" s="440"/>
      <c r="JXN228" s="440"/>
      <c r="JXO228" s="440"/>
      <c r="JXP228" s="440"/>
      <c r="JXQ228" s="440"/>
      <c r="JXR228" s="440"/>
      <c r="JXS228" s="440"/>
      <c r="JXT228" s="440"/>
      <c r="JXU228" s="440"/>
      <c r="JXV228" s="440"/>
      <c r="JXW228" s="440"/>
      <c r="JXX228" s="440"/>
      <c r="JXY228" s="440"/>
      <c r="JXZ228" s="440"/>
      <c r="JYA228" s="440"/>
      <c r="JYB228" s="440"/>
      <c r="JYC228" s="440"/>
      <c r="JYD228" s="440"/>
      <c r="JYE228" s="440"/>
      <c r="JYF228" s="440"/>
      <c r="JYG228" s="440"/>
      <c r="JYH228" s="440"/>
      <c r="JYI228" s="440"/>
      <c r="JYJ228" s="440"/>
      <c r="JYK228" s="440"/>
      <c r="JYL228" s="440"/>
      <c r="JYM228" s="440"/>
      <c r="JYN228" s="440"/>
      <c r="JYO228" s="440"/>
      <c r="JYP228" s="440"/>
      <c r="JYQ228" s="440"/>
      <c r="JYR228" s="440"/>
      <c r="JYS228" s="440"/>
      <c r="JYT228" s="440"/>
      <c r="JYU228" s="440"/>
      <c r="JYV228" s="440"/>
      <c r="JYW228" s="440"/>
      <c r="JYX228" s="440"/>
      <c r="JYY228" s="440"/>
      <c r="JYZ228" s="440"/>
      <c r="JZA228" s="440"/>
      <c r="JZB228" s="440"/>
      <c r="JZC228" s="440"/>
      <c r="JZD228" s="440"/>
      <c r="JZE228" s="440"/>
      <c r="JZF228" s="440"/>
      <c r="JZG228" s="440"/>
      <c r="JZH228" s="440"/>
      <c r="JZI228" s="440"/>
      <c r="JZJ228" s="440"/>
      <c r="JZK228" s="440"/>
      <c r="JZL228" s="440"/>
      <c r="JZM228" s="440"/>
      <c r="JZN228" s="440"/>
      <c r="JZO228" s="440"/>
      <c r="JZP228" s="440"/>
      <c r="JZQ228" s="440"/>
      <c r="JZR228" s="440"/>
      <c r="JZS228" s="440"/>
      <c r="JZT228" s="440"/>
      <c r="JZU228" s="440"/>
      <c r="JZV228" s="440"/>
      <c r="JZW228" s="440"/>
      <c r="JZX228" s="440"/>
      <c r="JZY228" s="440"/>
      <c r="JZZ228" s="440"/>
      <c r="KAA228" s="440"/>
      <c r="KAB228" s="440"/>
      <c r="KAC228" s="440"/>
      <c r="KAD228" s="440"/>
      <c r="KAE228" s="440"/>
      <c r="KAF228" s="440"/>
      <c r="KAG228" s="440"/>
      <c r="KAH228" s="440"/>
      <c r="KAI228" s="440"/>
      <c r="KAJ228" s="440"/>
      <c r="KAK228" s="440"/>
      <c r="KAL228" s="440"/>
      <c r="KAM228" s="440"/>
      <c r="KAN228" s="440"/>
      <c r="KAO228" s="440"/>
      <c r="KAP228" s="440"/>
      <c r="KAQ228" s="440"/>
      <c r="KAR228" s="440"/>
      <c r="KAS228" s="440"/>
      <c r="KAT228" s="440"/>
      <c r="KAU228" s="440"/>
      <c r="KAV228" s="440"/>
      <c r="KAW228" s="440"/>
      <c r="KAX228" s="440"/>
      <c r="KAY228" s="440"/>
      <c r="KAZ228" s="440"/>
      <c r="KBA228" s="440"/>
      <c r="KBB228" s="440"/>
      <c r="KBC228" s="440"/>
      <c r="KBD228" s="440"/>
      <c r="KBE228" s="440"/>
      <c r="KBF228" s="440"/>
      <c r="KBG228" s="440"/>
      <c r="KBH228" s="440"/>
      <c r="KBI228" s="440"/>
      <c r="KBJ228" s="440"/>
      <c r="KBK228" s="440"/>
      <c r="KBL228" s="440"/>
      <c r="KBM228" s="440"/>
      <c r="KBN228" s="440"/>
      <c r="KBO228" s="440"/>
      <c r="KBP228" s="440"/>
      <c r="KBQ228" s="440"/>
      <c r="KBR228" s="440"/>
      <c r="KBS228" s="440"/>
      <c r="KBT228" s="440"/>
      <c r="KBU228" s="440"/>
      <c r="KBV228" s="440"/>
      <c r="KBW228" s="440"/>
      <c r="KBX228" s="440"/>
      <c r="KBY228" s="440"/>
      <c r="KBZ228" s="440"/>
      <c r="KCA228" s="440"/>
      <c r="KCB228" s="440"/>
      <c r="KCC228" s="440"/>
      <c r="KCD228" s="440"/>
      <c r="KCE228" s="440"/>
      <c r="KCF228" s="440"/>
      <c r="KCG228" s="440"/>
      <c r="KCH228" s="440"/>
      <c r="KCI228" s="440"/>
      <c r="KCJ228" s="440"/>
      <c r="KCK228" s="440"/>
      <c r="KCL228" s="440"/>
      <c r="KCM228" s="440"/>
      <c r="KCN228" s="440"/>
      <c r="KCO228" s="440"/>
      <c r="KCP228" s="440"/>
      <c r="KCQ228" s="440"/>
      <c r="KCR228" s="440"/>
      <c r="KCS228" s="440"/>
      <c r="KCT228" s="440"/>
      <c r="KCU228" s="440"/>
      <c r="KCV228" s="440"/>
      <c r="KCW228" s="440"/>
      <c r="KCX228" s="440"/>
      <c r="KCY228" s="440"/>
      <c r="KCZ228" s="440"/>
      <c r="KDA228" s="440"/>
      <c r="KDB228" s="440"/>
      <c r="KDC228" s="440"/>
      <c r="KDD228" s="440"/>
      <c r="KDE228" s="440"/>
      <c r="KDF228" s="440"/>
      <c r="KDG228" s="440"/>
      <c r="KDH228" s="440"/>
      <c r="KDI228" s="440"/>
      <c r="KDJ228" s="440"/>
      <c r="KDK228" s="440"/>
      <c r="KDL228" s="440"/>
      <c r="KDM228" s="440"/>
      <c r="KDN228" s="440"/>
      <c r="KDO228" s="440"/>
      <c r="KDP228" s="440"/>
      <c r="KDQ228" s="440"/>
      <c r="KDR228" s="440"/>
      <c r="KDS228" s="440"/>
      <c r="KDT228" s="440"/>
      <c r="KDU228" s="440"/>
      <c r="KDV228" s="440"/>
      <c r="KDW228" s="440"/>
      <c r="KDX228" s="440"/>
      <c r="KDY228" s="440"/>
      <c r="KDZ228" s="440"/>
      <c r="KEA228" s="440"/>
      <c r="KEB228" s="440"/>
      <c r="KEC228" s="440"/>
      <c r="KED228" s="440"/>
      <c r="KEE228" s="440"/>
      <c r="KEF228" s="440"/>
      <c r="KEG228" s="440"/>
      <c r="KEH228" s="440"/>
      <c r="KEI228" s="440"/>
      <c r="KEJ228" s="440"/>
      <c r="KEK228" s="440"/>
      <c r="KEL228" s="440"/>
      <c r="KEM228" s="440"/>
      <c r="KEN228" s="440"/>
      <c r="KEO228" s="440"/>
      <c r="KEP228" s="440"/>
      <c r="KEQ228" s="440"/>
      <c r="KER228" s="440"/>
      <c r="KES228" s="440"/>
      <c r="KET228" s="440"/>
      <c r="KEU228" s="440"/>
      <c r="KEV228" s="440"/>
      <c r="KEW228" s="440"/>
      <c r="KEX228" s="440"/>
      <c r="KEY228" s="440"/>
      <c r="KEZ228" s="440"/>
      <c r="KFA228" s="440"/>
      <c r="KFB228" s="440"/>
      <c r="KFC228" s="440"/>
      <c r="KFD228" s="440"/>
      <c r="KFE228" s="440"/>
      <c r="KFF228" s="440"/>
      <c r="KFG228" s="440"/>
      <c r="KFH228" s="440"/>
      <c r="KFI228" s="440"/>
      <c r="KFJ228" s="440"/>
      <c r="KFK228" s="440"/>
      <c r="KFL228" s="440"/>
      <c r="KFM228" s="440"/>
      <c r="KFN228" s="440"/>
      <c r="KFO228" s="440"/>
      <c r="KFP228" s="440"/>
      <c r="KFQ228" s="440"/>
      <c r="KFR228" s="440"/>
      <c r="KFS228" s="440"/>
      <c r="KFT228" s="440"/>
      <c r="KFU228" s="440"/>
      <c r="KFV228" s="440"/>
      <c r="KFW228" s="440"/>
      <c r="KFX228" s="440"/>
      <c r="KFY228" s="440"/>
      <c r="KFZ228" s="440"/>
      <c r="KGA228" s="440"/>
      <c r="KGB228" s="440"/>
      <c r="KGC228" s="440"/>
      <c r="KGD228" s="440"/>
      <c r="KGE228" s="440"/>
      <c r="KGF228" s="440"/>
      <c r="KGG228" s="440"/>
      <c r="KGH228" s="440"/>
      <c r="KGI228" s="440"/>
      <c r="KGJ228" s="440"/>
      <c r="KGK228" s="440"/>
      <c r="KGL228" s="440"/>
      <c r="KGM228" s="440"/>
      <c r="KGN228" s="440"/>
      <c r="KGO228" s="440"/>
      <c r="KGP228" s="440"/>
      <c r="KGQ228" s="440"/>
      <c r="KGR228" s="440"/>
      <c r="KGS228" s="440"/>
      <c r="KGT228" s="440"/>
      <c r="KGU228" s="440"/>
      <c r="KGV228" s="440"/>
      <c r="KGW228" s="440"/>
      <c r="KGX228" s="440"/>
      <c r="KGY228" s="440"/>
      <c r="KGZ228" s="440"/>
      <c r="KHA228" s="440"/>
      <c r="KHB228" s="440"/>
      <c r="KHC228" s="440"/>
      <c r="KHD228" s="440"/>
      <c r="KHE228" s="440"/>
      <c r="KHF228" s="440"/>
      <c r="KHG228" s="440"/>
      <c r="KHH228" s="440"/>
      <c r="KHI228" s="440"/>
      <c r="KHJ228" s="440"/>
      <c r="KHK228" s="440"/>
      <c r="KHL228" s="440"/>
      <c r="KHM228" s="440"/>
      <c r="KHN228" s="440"/>
      <c r="KHO228" s="440"/>
      <c r="KHP228" s="440"/>
      <c r="KHQ228" s="440"/>
      <c r="KHR228" s="440"/>
      <c r="KHS228" s="440"/>
      <c r="KHT228" s="440"/>
      <c r="KHU228" s="440"/>
      <c r="KHV228" s="440"/>
      <c r="KHW228" s="440"/>
      <c r="KHX228" s="440"/>
      <c r="KHY228" s="440"/>
      <c r="KHZ228" s="440"/>
      <c r="KIA228" s="440"/>
      <c r="KIB228" s="440"/>
      <c r="KIC228" s="440"/>
      <c r="KID228" s="440"/>
      <c r="KIE228" s="440"/>
      <c r="KIF228" s="440"/>
      <c r="KIG228" s="440"/>
      <c r="KIH228" s="440"/>
      <c r="KII228" s="440"/>
      <c r="KIJ228" s="440"/>
      <c r="KIK228" s="440"/>
      <c r="KIL228" s="440"/>
      <c r="KIM228" s="440"/>
      <c r="KIN228" s="440"/>
      <c r="KIO228" s="440"/>
      <c r="KIP228" s="440"/>
      <c r="KIQ228" s="440"/>
      <c r="KIR228" s="440"/>
      <c r="KIS228" s="440"/>
      <c r="KIT228" s="440"/>
      <c r="KIU228" s="440"/>
      <c r="KIV228" s="440"/>
      <c r="KIW228" s="440"/>
      <c r="KIX228" s="440"/>
      <c r="KIY228" s="440"/>
      <c r="KIZ228" s="440"/>
      <c r="KJA228" s="440"/>
      <c r="KJB228" s="440"/>
      <c r="KJC228" s="440"/>
      <c r="KJD228" s="440"/>
      <c r="KJE228" s="440"/>
      <c r="KJF228" s="440"/>
      <c r="KJG228" s="440"/>
      <c r="KJH228" s="440"/>
      <c r="KJI228" s="440"/>
      <c r="KJJ228" s="440"/>
      <c r="KJK228" s="440"/>
      <c r="KJL228" s="440"/>
      <c r="KJM228" s="440"/>
      <c r="KJN228" s="440"/>
      <c r="KJO228" s="440"/>
      <c r="KJP228" s="440"/>
      <c r="KJQ228" s="440"/>
      <c r="KJR228" s="440"/>
      <c r="KJS228" s="440"/>
      <c r="KJT228" s="440"/>
      <c r="KJU228" s="440"/>
      <c r="KJV228" s="440"/>
      <c r="KJW228" s="440"/>
      <c r="KJX228" s="440"/>
      <c r="KJY228" s="440"/>
      <c r="KJZ228" s="440"/>
      <c r="KKA228" s="440"/>
      <c r="KKB228" s="440"/>
      <c r="KKC228" s="440"/>
      <c r="KKD228" s="440"/>
      <c r="KKE228" s="440"/>
      <c r="KKF228" s="440"/>
      <c r="KKG228" s="440"/>
      <c r="KKH228" s="440"/>
      <c r="KKI228" s="440"/>
      <c r="KKJ228" s="440"/>
      <c r="KKK228" s="440"/>
      <c r="KKL228" s="440"/>
      <c r="KKM228" s="440"/>
      <c r="KKN228" s="440"/>
      <c r="KKO228" s="440"/>
      <c r="KKP228" s="440"/>
      <c r="KKQ228" s="440"/>
      <c r="KKR228" s="440"/>
      <c r="KKS228" s="440"/>
      <c r="KKT228" s="440"/>
      <c r="KKU228" s="440"/>
      <c r="KKV228" s="440"/>
      <c r="KKW228" s="440"/>
      <c r="KKX228" s="440"/>
      <c r="KKY228" s="440"/>
      <c r="KKZ228" s="440"/>
      <c r="KLA228" s="440"/>
      <c r="KLB228" s="440"/>
      <c r="KLC228" s="440"/>
      <c r="KLD228" s="440"/>
      <c r="KLE228" s="440"/>
      <c r="KLF228" s="440"/>
      <c r="KLG228" s="440"/>
      <c r="KLH228" s="440"/>
      <c r="KLI228" s="440"/>
      <c r="KLJ228" s="440"/>
      <c r="KLK228" s="440"/>
      <c r="KLL228" s="440"/>
      <c r="KLM228" s="440"/>
      <c r="KLN228" s="440"/>
      <c r="KLO228" s="440"/>
      <c r="KLP228" s="440"/>
      <c r="KLQ228" s="440"/>
      <c r="KLR228" s="440"/>
      <c r="KLS228" s="440"/>
      <c r="KLT228" s="440"/>
      <c r="KLU228" s="440"/>
      <c r="KLV228" s="440"/>
      <c r="KLW228" s="440"/>
      <c r="KLX228" s="440"/>
      <c r="KLY228" s="440"/>
      <c r="KLZ228" s="440"/>
      <c r="KMA228" s="440"/>
      <c r="KMB228" s="440"/>
      <c r="KMC228" s="440"/>
      <c r="KMD228" s="440"/>
      <c r="KME228" s="440"/>
      <c r="KMF228" s="440"/>
      <c r="KMG228" s="440"/>
      <c r="KMH228" s="440"/>
      <c r="KMI228" s="440"/>
      <c r="KMJ228" s="440"/>
      <c r="KMK228" s="440"/>
      <c r="KML228" s="440"/>
      <c r="KMM228" s="440"/>
      <c r="KMN228" s="440"/>
      <c r="KMO228" s="440"/>
      <c r="KMP228" s="440"/>
      <c r="KMQ228" s="440"/>
      <c r="KMR228" s="440"/>
      <c r="KMS228" s="440"/>
      <c r="KMT228" s="440"/>
      <c r="KMU228" s="440"/>
      <c r="KMV228" s="440"/>
      <c r="KMW228" s="440"/>
      <c r="KMX228" s="440"/>
      <c r="KMY228" s="440"/>
      <c r="KMZ228" s="440"/>
      <c r="KNA228" s="440"/>
      <c r="KNB228" s="440"/>
      <c r="KNC228" s="440"/>
      <c r="KND228" s="440"/>
      <c r="KNE228" s="440"/>
      <c r="KNF228" s="440"/>
      <c r="KNG228" s="440"/>
      <c r="KNH228" s="440"/>
      <c r="KNI228" s="440"/>
      <c r="KNJ228" s="440"/>
      <c r="KNK228" s="440"/>
      <c r="KNL228" s="440"/>
      <c r="KNM228" s="440"/>
      <c r="KNN228" s="440"/>
      <c r="KNO228" s="440"/>
      <c r="KNP228" s="440"/>
      <c r="KNQ228" s="440"/>
      <c r="KNR228" s="440"/>
      <c r="KNS228" s="440"/>
      <c r="KNT228" s="440"/>
      <c r="KNU228" s="440"/>
      <c r="KNV228" s="440"/>
      <c r="KNW228" s="440"/>
      <c r="KNX228" s="440"/>
      <c r="KNY228" s="440"/>
      <c r="KNZ228" s="440"/>
      <c r="KOA228" s="440"/>
      <c r="KOB228" s="440"/>
      <c r="KOC228" s="440"/>
      <c r="KOD228" s="440"/>
      <c r="KOE228" s="440"/>
      <c r="KOF228" s="440"/>
      <c r="KOG228" s="440"/>
      <c r="KOH228" s="440"/>
      <c r="KOI228" s="440"/>
      <c r="KOJ228" s="440"/>
      <c r="KOK228" s="440"/>
      <c r="KOL228" s="440"/>
      <c r="KOM228" s="440"/>
      <c r="KON228" s="440"/>
      <c r="KOO228" s="440"/>
      <c r="KOP228" s="440"/>
      <c r="KOQ228" s="440"/>
      <c r="KOR228" s="440"/>
      <c r="KOS228" s="440"/>
      <c r="KOT228" s="440"/>
      <c r="KOU228" s="440"/>
      <c r="KOV228" s="440"/>
      <c r="KOW228" s="440"/>
      <c r="KOX228" s="440"/>
      <c r="KOY228" s="440"/>
      <c r="KOZ228" s="440"/>
      <c r="KPA228" s="440"/>
      <c r="KPB228" s="440"/>
      <c r="KPC228" s="440"/>
      <c r="KPD228" s="440"/>
      <c r="KPE228" s="440"/>
      <c r="KPF228" s="440"/>
      <c r="KPG228" s="440"/>
      <c r="KPH228" s="440"/>
      <c r="KPI228" s="440"/>
      <c r="KPJ228" s="440"/>
      <c r="KPK228" s="440"/>
      <c r="KPL228" s="440"/>
      <c r="KPM228" s="440"/>
      <c r="KPN228" s="440"/>
      <c r="KPO228" s="440"/>
      <c r="KPP228" s="440"/>
      <c r="KPQ228" s="440"/>
      <c r="KPR228" s="440"/>
      <c r="KPS228" s="440"/>
      <c r="KPT228" s="440"/>
      <c r="KPU228" s="440"/>
      <c r="KPV228" s="440"/>
      <c r="KPW228" s="440"/>
      <c r="KPX228" s="440"/>
      <c r="KPY228" s="440"/>
      <c r="KPZ228" s="440"/>
      <c r="KQA228" s="440"/>
      <c r="KQB228" s="440"/>
      <c r="KQC228" s="440"/>
      <c r="KQD228" s="440"/>
      <c r="KQE228" s="440"/>
      <c r="KQF228" s="440"/>
      <c r="KQG228" s="440"/>
      <c r="KQH228" s="440"/>
      <c r="KQI228" s="440"/>
      <c r="KQJ228" s="440"/>
      <c r="KQK228" s="440"/>
      <c r="KQL228" s="440"/>
      <c r="KQM228" s="440"/>
      <c r="KQN228" s="440"/>
      <c r="KQO228" s="440"/>
      <c r="KQP228" s="440"/>
      <c r="KQQ228" s="440"/>
      <c r="KQR228" s="440"/>
      <c r="KQS228" s="440"/>
      <c r="KQT228" s="440"/>
      <c r="KQU228" s="440"/>
      <c r="KQV228" s="440"/>
      <c r="KQW228" s="440"/>
      <c r="KQX228" s="440"/>
      <c r="KQY228" s="440"/>
      <c r="KQZ228" s="440"/>
      <c r="KRA228" s="440"/>
      <c r="KRB228" s="440"/>
      <c r="KRC228" s="440"/>
      <c r="KRD228" s="440"/>
      <c r="KRE228" s="440"/>
      <c r="KRF228" s="440"/>
      <c r="KRG228" s="440"/>
      <c r="KRH228" s="440"/>
      <c r="KRI228" s="440"/>
      <c r="KRJ228" s="440"/>
      <c r="KRK228" s="440"/>
      <c r="KRL228" s="440"/>
      <c r="KRM228" s="440"/>
      <c r="KRN228" s="440"/>
      <c r="KRO228" s="440"/>
      <c r="KRP228" s="440"/>
      <c r="KRQ228" s="440"/>
      <c r="KRR228" s="440"/>
      <c r="KRS228" s="440"/>
      <c r="KRT228" s="440"/>
      <c r="KRU228" s="440"/>
      <c r="KRV228" s="440"/>
      <c r="KRW228" s="440"/>
      <c r="KRX228" s="440"/>
      <c r="KRY228" s="440"/>
      <c r="KRZ228" s="440"/>
      <c r="KSA228" s="440"/>
      <c r="KSB228" s="440"/>
      <c r="KSC228" s="440"/>
      <c r="KSD228" s="440"/>
      <c r="KSE228" s="440"/>
      <c r="KSF228" s="440"/>
      <c r="KSG228" s="440"/>
      <c r="KSH228" s="440"/>
      <c r="KSI228" s="440"/>
      <c r="KSJ228" s="440"/>
      <c r="KSK228" s="440"/>
      <c r="KSL228" s="440"/>
      <c r="KSM228" s="440"/>
      <c r="KSN228" s="440"/>
      <c r="KSO228" s="440"/>
      <c r="KSP228" s="440"/>
      <c r="KSQ228" s="440"/>
      <c r="KSR228" s="440"/>
      <c r="KSS228" s="440"/>
      <c r="KST228" s="440"/>
      <c r="KSU228" s="440"/>
      <c r="KSV228" s="440"/>
      <c r="KSW228" s="440"/>
      <c r="KSX228" s="440"/>
      <c r="KSY228" s="440"/>
      <c r="KSZ228" s="440"/>
      <c r="KTA228" s="440"/>
      <c r="KTB228" s="440"/>
      <c r="KTC228" s="440"/>
      <c r="KTD228" s="440"/>
      <c r="KTE228" s="440"/>
      <c r="KTF228" s="440"/>
      <c r="KTG228" s="440"/>
      <c r="KTH228" s="440"/>
      <c r="KTI228" s="440"/>
      <c r="KTJ228" s="440"/>
      <c r="KTK228" s="440"/>
      <c r="KTL228" s="440"/>
      <c r="KTM228" s="440"/>
      <c r="KTN228" s="440"/>
      <c r="KTO228" s="440"/>
      <c r="KTP228" s="440"/>
      <c r="KTQ228" s="440"/>
      <c r="KTR228" s="440"/>
      <c r="KTS228" s="440"/>
      <c r="KTT228" s="440"/>
      <c r="KTU228" s="440"/>
      <c r="KTV228" s="440"/>
      <c r="KTW228" s="440"/>
      <c r="KTX228" s="440"/>
      <c r="KTY228" s="440"/>
      <c r="KTZ228" s="440"/>
      <c r="KUA228" s="440"/>
      <c r="KUB228" s="440"/>
      <c r="KUC228" s="440"/>
      <c r="KUD228" s="440"/>
      <c r="KUE228" s="440"/>
      <c r="KUF228" s="440"/>
      <c r="KUG228" s="440"/>
      <c r="KUH228" s="440"/>
      <c r="KUI228" s="440"/>
      <c r="KUJ228" s="440"/>
      <c r="KUK228" s="440"/>
      <c r="KUL228" s="440"/>
      <c r="KUM228" s="440"/>
      <c r="KUN228" s="440"/>
      <c r="KUO228" s="440"/>
      <c r="KUP228" s="440"/>
      <c r="KUQ228" s="440"/>
      <c r="KUR228" s="440"/>
      <c r="KUS228" s="440"/>
      <c r="KUT228" s="440"/>
      <c r="KUU228" s="440"/>
      <c r="KUV228" s="440"/>
      <c r="KUW228" s="440"/>
      <c r="KUX228" s="440"/>
      <c r="KUY228" s="440"/>
      <c r="KUZ228" s="440"/>
      <c r="KVA228" s="440"/>
      <c r="KVB228" s="440"/>
      <c r="KVC228" s="440"/>
      <c r="KVD228" s="440"/>
      <c r="KVE228" s="440"/>
      <c r="KVF228" s="440"/>
      <c r="KVG228" s="440"/>
      <c r="KVH228" s="440"/>
      <c r="KVI228" s="440"/>
      <c r="KVJ228" s="440"/>
      <c r="KVK228" s="440"/>
      <c r="KVL228" s="440"/>
      <c r="KVM228" s="440"/>
      <c r="KVN228" s="440"/>
      <c r="KVO228" s="440"/>
      <c r="KVP228" s="440"/>
      <c r="KVQ228" s="440"/>
      <c r="KVR228" s="440"/>
      <c r="KVS228" s="440"/>
      <c r="KVT228" s="440"/>
      <c r="KVU228" s="440"/>
      <c r="KVV228" s="440"/>
      <c r="KVW228" s="440"/>
      <c r="KVX228" s="440"/>
      <c r="KVY228" s="440"/>
      <c r="KVZ228" s="440"/>
      <c r="KWA228" s="440"/>
      <c r="KWB228" s="440"/>
      <c r="KWC228" s="440"/>
      <c r="KWD228" s="440"/>
      <c r="KWE228" s="440"/>
      <c r="KWF228" s="440"/>
      <c r="KWG228" s="440"/>
      <c r="KWH228" s="440"/>
      <c r="KWI228" s="440"/>
      <c r="KWJ228" s="440"/>
      <c r="KWK228" s="440"/>
      <c r="KWL228" s="440"/>
      <c r="KWM228" s="440"/>
      <c r="KWN228" s="440"/>
      <c r="KWO228" s="440"/>
      <c r="KWP228" s="440"/>
      <c r="KWQ228" s="440"/>
      <c r="KWR228" s="440"/>
      <c r="KWS228" s="440"/>
      <c r="KWT228" s="440"/>
      <c r="KWU228" s="440"/>
      <c r="KWV228" s="440"/>
      <c r="KWW228" s="440"/>
      <c r="KWX228" s="440"/>
      <c r="KWY228" s="440"/>
      <c r="KWZ228" s="440"/>
      <c r="KXA228" s="440"/>
      <c r="KXB228" s="440"/>
      <c r="KXC228" s="440"/>
      <c r="KXD228" s="440"/>
      <c r="KXE228" s="440"/>
      <c r="KXF228" s="440"/>
      <c r="KXG228" s="440"/>
      <c r="KXH228" s="440"/>
      <c r="KXI228" s="440"/>
      <c r="KXJ228" s="440"/>
      <c r="KXK228" s="440"/>
      <c r="KXL228" s="440"/>
      <c r="KXM228" s="440"/>
      <c r="KXN228" s="440"/>
      <c r="KXO228" s="440"/>
      <c r="KXP228" s="440"/>
      <c r="KXQ228" s="440"/>
      <c r="KXR228" s="440"/>
      <c r="KXS228" s="440"/>
      <c r="KXT228" s="440"/>
      <c r="KXU228" s="440"/>
      <c r="KXV228" s="440"/>
      <c r="KXW228" s="440"/>
      <c r="KXX228" s="440"/>
      <c r="KXY228" s="440"/>
      <c r="KXZ228" s="440"/>
      <c r="KYA228" s="440"/>
      <c r="KYB228" s="440"/>
      <c r="KYC228" s="440"/>
      <c r="KYD228" s="440"/>
      <c r="KYE228" s="440"/>
      <c r="KYF228" s="440"/>
      <c r="KYG228" s="440"/>
      <c r="KYH228" s="440"/>
      <c r="KYI228" s="440"/>
      <c r="KYJ228" s="440"/>
      <c r="KYK228" s="440"/>
      <c r="KYL228" s="440"/>
      <c r="KYM228" s="440"/>
      <c r="KYN228" s="440"/>
      <c r="KYO228" s="440"/>
      <c r="KYP228" s="440"/>
      <c r="KYQ228" s="440"/>
      <c r="KYR228" s="440"/>
      <c r="KYS228" s="440"/>
      <c r="KYT228" s="440"/>
      <c r="KYU228" s="440"/>
      <c r="KYV228" s="440"/>
      <c r="KYW228" s="440"/>
      <c r="KYX228" s="440"/>
      <c r="KYY228" s="440"/>
      <c r="KYZ228" s="440"/>
      <c r="KZA228" s="440"/>
      <c r="KZB228" s="440"/>
      <c r="KZC228" s="440"/>
      <c r="KZD228" s="440"/>
      <c r="KZE228" s="440"/>
      <c r="KZF228" s="440"/>
      <c r="KZG228" s="440"/>
      <c r="KZH228" s="440"/>
      <c r="KZI228" s="440"/>
      <c r="KZJ228" s="440"/>
      <c r="KZK228" s="440"/>
      <c r="KZL228" s="440"/>
      <c r="KZM228" s="440"/>
      <c r="KZN228" s="440"/>
      <c r="KZO228" s="440"/>
      <c r="KZP228" s="440"/>
      <c r="KZQ228" s="440"/>
      <c r="KZR228" s="440"/>
      <c r="KZS228" s="440"/>
      <c r="KZT228" s="440"/>
      <c r="KZU228" s="440"/>
      <c r="KZV228" s="440"/>
      <c r="KZW228" s="440"/>
      <c r="KZX228" s="440"/>
      <c r="KZY228" s="440"/>
      <c r="KZZ228" s="440"/>
      <c r="LAA228" s="440"/>
      <c r="LAB228" s="440"/>
      <c r="LAC228" s="440"/>
      <c r="LAD228" s="440"/>
      <c r="LAE228" s="440"/>
      <c r="LAF228" s="440"/>
      <c r="LAG228" s="440"/>
      <c r="LAH228" s="440"/>
      <c r="LAI228" s="440"/>
      <c r="LAJ228" s="440"/>
      <c r="LAK228" s="440"/>
      <c r="LAL228" s="440"/>
      <c r="LAM228" s="440"/>
      <c r="LAN228" s="440"/>
      <c r="LAO228" s="440"/>
      <c r="LAP228" s="440"/>
      <c r="LAQ228" s="440"/>
      <c r="LAR228" s="440"/>
      <c r="LAS228" s="440"/>
      <c r="LAT228" s="440"/>
      <c r="LAU228" s="440"/>
      <c r="LAV228" s="440"/>
      <c r="LAW228" s="440"/>
      <c r="LAX228" s="440"/>
      <c r="LAY228" s="440"/>
      <c r="LAZ228" s="440"/>
      <c r="LBA228" s="440"/>
      <c r="LBB228" s="440"/>
      <c r="LBC228" s="440"/>
      <c r="LBD228" s="440"/>
      <c r="LBE228" s="440"/>
      <c r="LBF228" s="440"/>
      <c r="LBG228" s="440"/>
      <c r="LBH228" s="440"/>
      <c r="LBI228" s="440"/>
      <c r="LBJ228" s="440"/>
      <c r="LBK228" s="440"/>
      <c r="LBL228" s="440"/>
      <c r="LBM228" s="440"/>
      <c r="LBN228" s="440"/>
      <c r="LBO228" s="440"/>
      <c r="LBP228" s="440"/>
      <c r="LBQ228" s="440"/>
      <c r="LBR228" s="440"/>
      <c r="LBS228" s="440"/>
      <c r="LBT228" s="440"/>
      <c r="LBU228" s="440"/>
      <c r="LBV228" s="440"/>
      <c r="LBW228" s="440"/>
      <c r="LBX228" s="440"/>
      <c r="LBY228" s="440"/>
      <c r="LBZ228" s="440"/>
      <c r="LCA228" s="440"/>
      <c r="LCB228" s="440"/>
      <c r="LCC228" s="440"/>
      <c r="LCD228" s="440"/>
      <c r="LCE228" s="440"/>
      <c r="LCF228" s="440"/>
      <c r="LCG228" s="440"/>
      <c r="LCH228" s="440"/>
      <c r="LCI228" s="440"/>
      <c r="LCJ228" s="440"/>
      <c r="LCK228" s="440"/>
      <c r="LCL228" s="440"/>
      <c r="LCM228" s="440"/>
      <c r="LCN228" s="440"/>
      <c r="LCO228" s="440"/>
      <c r="LCP228" s="440"/>
      <c r="LCQ228" s="440"/>
      <c r="LCR228" s="440"/>
      <c r="LCS228" s="440"/>
      <c r="LCT228" s="440"/>
      <c r="LCU228" s="440"/>
      <c r="LCV228" s="440"/>
      <c r="LCW228" s="440"/>
      <c r="LCX228" s="440"/>
      <c r="LCY228" s="440"/>
      <c r="LCZ228" s="440"/>
      <c r="LDA228" s="440"/>
      <c r="LDB228" s="440"/>
      <c r="LDC228" s="440"/>
      <c r="LDD228" s="440"/>
      <c r="LDE228" s="440"/>
      <c r="LDF228" s="440"/>
      <c r="LDG228" s="440"/>
      <c r="LDH228" s="440"/>
      <c r="LDI228" s="440"/>
      <c r="LDJ228" s="440"/>
      <c r="LDK228" s="440"/>
      <c r="LDL228" s="440"/>
      <c r="LDM228" s="440"/>
      <c r="LDN228" s="440"/>
      <c r="LDO228" s="440"/>
      <c r="LDP228" s="440"/>
      <c r="LDQ228" s="440"/>
      <c r="LDR228" s="440"/>
      <c r="LDS228" s="440"/>
      <c r="LDT228" s="440"/>
      <c r="LDU228" s="440"/>
      <c r="LDV228" s="440"/>
      <c r="LDW228" s="440"/>
      <c r="LDX228" s="440"/>
      <c r="LDY228" s="440"/>
      <c r="LDZ228" s="440"/>
      <c r="LEA228" s="440"/>
      <c r="LEB228" s="440"/>
      <c r="LEC228" s="440"/>
      <c r="LED228" s="440"/>
      <c r="LEE228" s="440"/>
      <c r="LEF228" s="440"/>
      <c r="LEG228" s="440"/>
      <c r="LEH228" s="440"/>
      <c r="LEI228" s="440"/>
      <c r="LEJ228" s="440"/>
      <c r="LEK228" s="440"/>
      <c r="LEL228" s="440"/>
      <c r="LEM228" s="440"/>
      <c r="LEN228" s="440"/>
      <c r="LEO228" s="440"/>
      <c r="LEP228" s="440"/>
      <c r="LEQ228" s="440"/>
      <c r="LER228" s="440"/>
      <c r="LES228" s="440"/>
      <c r="LET228" s="440"/>
      <c r="LEU228" s="440"/>
      <c r="LEV228" s="440"/>
      <c r="LEW228" s="440"/>
      <c r="LEX228" s="440"/>
      <c r="LEY228" s="440"/>
      <c r="LEZ228" s="440"/>
      <c r="LFA228" s="440"/>
      <c r="LFB228" s="440"/>
      <c r="LFC228" s="440"/>
      <c r="LFD228" s="440"/>
      <c r="LFE228" s="440"/>
      <c r="LFF228" s="440"/>
      <c r="LFG228" s="440"/>
      <c r="LFH228" s="440"/>
      <c r="LFI228" s="440"/>
      <c r="LFJ228" s="440"/>
      <c r="LFK228" s="440"/>
      <c r="LFL228" s="440"/>
      <c r="LFM228" s="440"/>
      <c r="LFN228" s="440"/>
      <c r="LFO228" s="440"/>
      <c r="LFP228" s="440"/>
      <c r="LFQ228" s="440"/>
      <c r="LFR228" s="440"/>
      <c r="LFS228" s="440"/>
      <c r="LFT228" s="440"/>
      <c r="LFU228" s="440"/>
      <c r="LFV228" s="440"/>
      <c r="LFW228" s="440"/>
      <c r="LFX228" s="440"/>
      <c r="LFY228" s="440"/>
      <c r="LFZ228" s="440"/>
      <c r="LGA228" s="440"/>
      <c r="LGB228" s="440"/>
      <c r="LGC228" s="440"/>
      <c r="LGD228" s="440"/>
      <c r="LGE228" s="440"/>
      <c r="LGF228" s="440"/>
      <c r="LGG228" s="440"/>
      <c r="LGH228" s="440"/>
      <c r="LGI228" s="440"/>
      <c r="LGJ228" s="440"/>
      <c r="LGK228" s="440"/>
      <c r="LGL228" s="440"/>
      <c r="LGM228" s="440"/>
      <c r="LGN228" s="440"/>
      <c r="LGO228" s="440"/>
      <c r="LGP228" s="440"/>
      <c r="LGQ228" s="440"/>
      <c r="LGR228" s="440"/>
      <c r="LGS228" s="440"/>
      <c r="LGT228" s="440"/>
      <c r="LGU228" s="440"/>
      <c r="LGV228" s="440"/>
      <c r="LGW228" s="440"/>
      <c r="LGX228" s="440"/>
      <c r="LGY228" s="440"/>
      <c r="LGZ228" s="440"/>
      <c r="LHA228" s="440"/>
      <c r="LHB228" s="440"/>
      <c r="LHC228" s="440"/>
      <c r="LHD228" s="440"/>
      <c r="LHE228" s="440"/>
      <c r="LHF228" s="440"/>
      <c r="LHG228" s="440"/>
      <c r="LHH228" s="440"/>
      <c r="LHI228" s="440"/>
      <c r="LHJ228" s="440"/>
      <c r="LHK228" s="440"/>
      <c r="LHL228" s="440"/>
      <c r="LHM228" s="440"/>
      <c r="LHN228" s="440"/>
      <c r="LHO228" s="440"/>
      <c r="LHP228" s="440"/>
      <c r="LHQ228" s="440"/>
      <c r="LHR228" s="440"/>
      <c r="LHS228" s="440"/>
      <c r="LHT228" s="440"/>
      <c r="LHU228" s="440"/>
      <c r="LHV228" s="440"/>
      <c r="LHW228" s="440"/>
      <c r="LHX228" s="440"/>
      <c r="LHY228" s="440"/>
      <c r="LHZ228" s="440"/>
      <c r="LIA228" s="440"/>
      <c r="LIB228" s="440"/>
      <c r="LIC228" s="440"/>
      <c r="LID228" s="440"/>
      <c r="LIE228" s="440"/>
      <c r="LIF228" s="440"/>
      <c r="LIG228" s="440"/>
      <c r="LIH228" s="440"/>
      <c r="LII228" s="440"/>
      <c r="LIJ228" s="440"/>
      <c r="LIK228" s="440"/>
      <c r="LIL228" s="440"/>
      <c r="LIM228" s="440"/>
      <c r="LIN228" s="440"/>
      <c r="LIO228" s="440"/>
      <c r="LIP228" s="440"/>
      <c r="LIQ228" s="440"/>
      <c r="LIR228" s="440"/>
      <c r="LIS228" s="440"/>
      <c r="LIT228" s="440"/>
      <c r="LIU228" s="440"/>
      <c r="LIV228" s="440"/>
      <c r="LIW228" s="440"/>
      <c r="LIX228" s="440"/>
      <c r="LIY228" s="440"/>
      <c r="LIZ228" s="440"/>
      <c r="LJA228" s="440"/>
      <c r="LJB228" s="440"/>
      <c r="LJC228" s="440"/>
      <c r="LJD228" s="440"/>
      <c r="LJE228" s="440"/>
      <c r="LJF228" s="440"/>
      <c r="LJG228" s="440"/>
      <c r="LJH228" s="440"/>
      <c r="LJI228" s="440"/>
      <c r="LJJ228" s="440"/>
      <c r="LJK228" s="440"/>
      <c r="LJL228" s="440"/>
      <c r="LJM228" s="440"/>
      <c r="LJN228" s="440"/>
      <c r="LJO228" s="440"/>
      <c r="LJP228" s="440"/>
      <c r="LJQ228" s="440"/>
      <c r="LJR228" s="440"/>
      <c r="LJS228" s="440"/>
      <c r="LJT228" s="440"/>
      <c r="LJU228" s="440"/>
      <c r="LJV228" s="440"/>
      <c r="LJW228" s="440"/>
      <c r="LJX228" s="440"/>
      <c r="LJY228" s="440"/>
      <c r="LJZ228" s="440"/>
      <c r="LKA228" s="440"/>
      <c r="LKB228" s="440"/>
      <c r="LKC228" s="440"/>
      <c r="LKD228" s="440"/>
      <c r="LKE228" s="440"/>
      <c r="LKF228" s="440"/>
      <c r="LKG228" s="440"/>
      <c r="LKH228" s="440"/>
      <c r="LKI228" s="440"/>
      <c r="LKJ228" s="440"/>
      <c r="LKK228" s="440"/>
      <c r="LKL228" s="440"/>
      <c r="LKM228" s="440"/>
      <c r="LKN228" s="440"/>
      <c r="LKO228" s="440"/>
      <c r="LKP228" s="440"/>
      <c r="LKQ228" s="440"/>
      <c r="LKR228" s="440"/>
      <c r="LKS228" s="440"/>
      <c r="LKT228" s="440"/>
      <c r="LKU228" s="440"/>
      <c r="LKV228" s="440"/>
      <c r="LKW228" s="440"/>
      <c r="LKX228" s="440"/>
      <c r="LKY228" s="440"/>
      <c r="LKZ228" s="440"/>
      <c r="LLA228" s="440"/>
      <c r="LLB228" s="440"/>
      <c r="LLC228" s="440"/>
      <c r="LLD228" s="440"/>
      <c r="LLE228" s="440"/>
      <c r="LLF228" s="440"/>
      <c r="LLG228" s="440"/>
      <c r="LLH228" s="440"/>
      <c r="LLI228" s="440"/>
      <c r="LLJ228" s="440"/>
      <c r="LLK228" s="440"/>
      <c r="LLL228" s="440"/>
      <c r="LLM228" s="440"/>
      <c r="LLN228" s="440"/>
      <c r="LLO228" s="440"/>
      <c r="LLP228" s="440"/>
      <c r="LLQ228" s="440"/>
      <c r="LLR228" s="440"/>
      <c r="LLS228" s="440"/>
      <c r="LLT228" s="440"/>
      <c r="LLU228" s="440"/>
      <c r="LLV228" s="440"/>
      <c r="LLW228" s="440"/>
      <c r="LLX228" s="440"/>
      <c r="LLY228" s="440"/>
      <c r="LLZ228" s="440"/>
      <c r="LMA228" s="440"/>
      <c r="LMB228" s="440"/>
      <c r="LMC228" s="440"/>
      <c r="LMD228" s="440"/>
      <c r="LME228" s="440"/>
      <c r="LMF228" s="440"/>
      <c r="LMG228" s="440"/>
      <c r="LMH228" s="440"/>
      <c r="LMI228" s="440"/>
      <c r="LMJ228" s="440"/>
      <c r="LMK228" s="440"/>
      <c r="LML228" s="440"/>
      <c r="LMM228" s="440"/>
      <c r="LMN228" s="440"/>
      <c r="LMO228" s="440"/>
      <c r="LMP228" s="440"/>
      <c r="LMQ228" s="440"/>
      <c r="LMR228" s="440"/>
      <c r="LMS228" s="440"/>
      <c r="LMT228" s="440"/>
      <c r="LMU228" s="440"/>
      <c r="LMV228" s="440"/>
      <c r="LMW228" s="440"/>
      <c r="LMX228" s="440"/>
      <c r="LMY228" s="440"/>
      <c r="LMZ228" s="440"/>
      <c r="LNA228" s="440"/>
      <c r="LNB228" s="440"/>
      <c r="LNC228" s="440"/>
      <c r="LND228" s="440"/>
      <c r="LNE228" s="440"/>
      <c r="LNF228" s="440"/>
      <c r="LNG228" s="440"/>
      <c r="LNH228" s="440"/>
      <c r="LNI228" s="440"/>
      <c r="LNJ228" s="440"/>
      <c r="LNK228" s="440"/>
      <c r="LNL228" s="440"/>
      <c r="LNM228" s="440"/>
      <c r="LNN228" s="440"/>
      <c r="LNO228" s="440"/>
      <c r="LNP228" s="440"/>
      <c r="LNQ228" s="440"/>
      <c r="LNR228" s="440"/>
      <c r="LNS228" s="440"/>
      <c r="LNT228" s="440"/>
      <c r="LNU228" s="440"/>
      <c r="LNV228" s="440"/>
      <c r="LNW228" s="440"/>
      <c r="LNX228" s="440"/>
      <c r="LNY228" s="440"/>
      <c r="LNZ228" s="440"/>
      <c r="LOA228" s="440"/>
      <c r="LOB228" s="440"/>
      <c r="LOC228" s="440"/>
      <c r="LOD228" s="440"/>
      <c r="LOE228" s="440"/>
      <c r="LOF228" s="440"/>
      <c r="LOG228" s="440"/>
      <c r="LOH228" s="440"/>
      <c r="LOI228" s="440"/>
      <c r="LOJ228" s="440"/>
      <c r="LOK228" s="440"/>
      <c r="LOL228" s="440"/>
      <c r="LOM228" s="440"/>
      <c r="LON228" s="440"/>
      <c r="LOO228" s="440"/>
      <c r="LOP228" s="440"/>
      <c r="LOQ228" s="440"/>
      <c r="LOR228" s="440"/>
      <c r="LOS228" s="440"/>
      <c r="LOT228" s="440"/>
      <c r="LOU228" s="440"/>
      <c r="LOV228" s="440"/>
      <c r="LOW228" s="440"/>
      <c r="LOX228" s="440"/>
      <c r="LOY228" s="440"/>
      <c r="LOZ228" s="440"/>
      <c r="LPA228" s="440"/>
      <c r="LPB228" s="440"/>
      <c r="LPC228" s="440"/>
      <c r="LPD228" s="440"/>
      <c r="LPE228" s="440"/>
      <c r="LPF228" s="440"/>
      <c r="LPG228" s="440"/>
      <c r="LPH228" s="440"/>
      <c r="LPI228" s="440"/>
      <c r="LPJ228" s="440"/>
      <c r="LPK228" s="440"/>
      <c r="LPL228" s="440"/>
      <c r="LPM228" s="440"/>
      <c r="LPN228" s="440"/>
      <c r="LPO228" s="440"/>
      <c r="LPP228" s="440"/>
      <c r="LPQ228" s="440"/>
      <c r="LPR228" s="440"/>
      <c r="LPS228" s="440"/>
      <c r="LPT228" s="440"/>
      <c r="LPU228" s="440"/>
      <c r="LPV228" s="440"/>
      <c r="LPW228" s="440"/>
      <c r="LPX228" s="440"/>
      <c r="LPY228" s="440"/>
      <c r="LPZ228" s="440"/>
      <c r="LQA228" s="440"/>
      <c r="LQB228" s="440"/>
      <c r="LQC228" s="440"/>
      <c r="LQD228" s="440"/>
      <c r="LQE228" s="440"/>
      <c r="LQF228" s="440"/>
      <c r="LQG228" s="440"/>
      <c r="LQH228" s="440"/>
      <c r="LQI228" s="440"/>
      <c r="LQJ228" s="440"/>
      <c r="LQK228" s="440"/>
      <c r="LQL228" s="440"/>
      <c r="LQM228" s="440"/>
      <c r="LQN228" s="440"/>
      <c r="LQO228" s="440"/>
      <c r="LQP228" s="440"/>
      <c r="LQQ228" s="440"/>
      <c r="LQR228" s="440"/>
      <c r="LQS228" s="440"/>
      <c r="LQT228" s="440"/>
      <c r="LQU228" s="440"/>
      <c r="LQV228" s="440"/>
      <c r="LQW228" s="440"/>
      <c r="LQX228" s="440"/>
      <c r="LQY228" s="440"/>
      <c r="LQZ228" s="440"/>
      <c r="LRA228" s="440"/>
      <c r="LRB228" s="440"/>
      <c r="LRC228" s="440"/>
      <c r="LRD228" s="440"/>
      <c r="LRE228" s="440"/>
      <c r="LRF228" s="440"/>
      <c r="LRG228" s="440"/>
      <c r="LRH228" s="440"/>
      <c r="LRI228" s="440"/>
      <c r="LRJ228" s="440"/>
      <c r="LRK228" s="440"/>
      <c r="LRL228" s="440"/>
      <c r="LRM228" s="440"/>
      <c r="LRN228" s="440"/>
      <c r="LRO228" s="440"/>
      <c r="LRP228" s="440"/>
      <c r="LRQ228" s="440"/>
      <c r="LRR228" s="440"/>
      <c r="LRS228" s="440"/>
      <c r="LRT228" s="440"/>
      <c r="LRU228" s="440"/>
      <c r="LRV228" s="440"/>
      <c r="LRW228" s="440"/>
      <c r="LRX228" s="440"/>
      <c r="LRY228" s="440"/>
      <c r="LRZ228" s="440"/>
      <c r="LSA228" s="440"/>
      <c r="LSB228" s="440"/>
      <c r="LSC228" s="440"/>
      <c r="LSD228" s="440"/>
      <c r="LSE228" s="440"/>
      <c r="LSF228" s="440"/>
      <c r="LSG228" s="440"/>
      <c r="LSH228" s="440"/>
      <c r="LSI228" s="440"/>
      <c r="LSJ228" s="440"/>
      <c r="LSK228" s="440"/>
      <c r="LSL228" s="440"/>
      <c r="LSM228" s="440"/>
      <c r="LSN228" s="440"/>
      <c r="LSO228" s="440"/>
      <c r="LSP228" s="440"/>
      <c r="LSQ228" s="440"/>
      <c r="LSR228" s="440"/>
      <c r="LSS228" s="440"/>
      <c r="LST228" s="440"/>
      <c r="LSU228" s="440"/>
      <c r="LSV228" s="440"/>
      <c r="LSW228" s="440"/>
      <c r="LSX228" s="440"/>
      <c r="LSY228" s="440"/>
      <c r="LSZ228" s="440"/>
      <c r="LTA228" s="440"/>
      <c r="LTB228" s="440"/>
      <c r="LTC228" s="440"/>
      <c r="LTD228" s="440"/>
      <c r="LTE228" s="440"/>
      <c r="LTF228" s="440"/>
      <c r="LTG228" s="440"/>
      <c r="LTH228" s="440"/>
      <c r="LTI228" s="440"/>
      <c r="LTJ228" s="440"/>
      <c r="LTK228" s="440"/>
      <c r="LTL228" s="440"/>
      <c r="LTM228" s="440"/>
      <c r="LTN228" s="440"/>
      <c r="LTO228" s="440"/>
      <c r="LTP228" s="440"/>
      <c r="LTQ228" s="440"/>
      <c r="LTR228" s="440"/>
      <c r="LTS228" s="440"/>
      <c r="LTT228" s="440"/>
      <c r="LTU228" s="440"/>
      <c r="LTV228" s="440"/>
      <c r="LTW228" s="440"/>
      <c r="LTX228" s="440"/>
      <c r="LTY228" s="440"/>
      <c r="LTZ228" s="440"/>
      <c r="LUA228" s="440"/>
      <c r="LUB228" s="440"/>
      <c r="LUC228" s="440"/>
      <c r="LUD228" s="440"/>
      <c r="LUE228" s="440"/>
      <c r="LUF228" s="440"/>
      <c r="LUG228" s="440"/>
      <c r="LUH228" s="440"/>
      <c r="LUI228" s="440"/>
      <c r="LUJ228" s="440"/>
      <c r="LUK228" s="440"/>
      <c r="LUL228" s="440"/>
      <c r="LUM228" s="440"/>
      <c r="LUN228" s="440"/>
      <c r="LUO228" s="440"/>
      <c r="LUP228" s="440"/>
      <c r="LUQ228" s="440"/>
      <c r="LUR228" s="440"/>
      <c r="LUS228" s="440"/>
      <c r="LUT228" s="440"/>
      <c r="LUU228" s="440"/>
      <c r="LUV228" s="440"/>
      <c r="LUW228" s="440"/>
      <c r="LUX228" s="440"/>
      <c r="LUY228" s="440"/>
      <c r="LUZ228" s="440"/>
      <c r="LVA228" s="440"/>
      <c r="LVB228" s="440"/>
      <c r="LVC228" s="440"/>
      <c r="LVD228" s="440"/>
      <c r="LVE228" s="440"/>
      <c r="LVF228" s="440"/>
      <c r="LVG228" s="440"/>
      <c r="LVH228" s="440"/>
      <c r="LVI228" s="440"/>
      <c r="LVJ228" s="440"/>
      <c r="LVK228" s="440"/>
      <c r="LVL228" s="440"/>
      <c r="LVM228" s="440"/>
      <c r="LVN228" s="440"/>
      <c r="LVO228" s="440"/>
      <c r="LVP228" s="440"/>
      <c r="LVQ228" s="440"/>
      <c r="LVR228" s="440"/>
      <c r="LVS228" s="440"/>
      <c r="LVT228" s="440"/>
      <c r="LVU228" s="440"/>
      <c r="LVV228" s="440"/>
      <c r="LVW228" s="440"/>
      <c r="LVX228" s="440"/>
      <c r="LVY228" s="440"/>
      <c r="LVZ228" s="440"/>
      <c r="LWA228" s="440"/>
      <c r="LWB228" s="440"/>
      <c r="LWC228" s="440"/>
      <c r="LWD228" s="440"/>
      <c r="LWE228" s="440"/>
      <c r="LWF228" s="440"/>
      <c r="LWG228" s="440"/>
      <c r="LWH228" s="440"/>
      <c r="LWI228" s="440"/>
      <c r="LWJ228" s="440"/>
      <c r="LWK228" s="440"/>
      <c r="LWL228" s="440"/>
      <c r="LWM228" s="440"/>
      <c r="LWN228" s="440"/>
      <c r="LWO228" s="440"/>
      <c r="LWP228" s="440"/>
      <c r="LWQ228" s="440"/>
      <c r="LWR228" s="440"/>
      <c r="LWS228" s="440"/>
      <c r="LWT228" s="440"/>
      <c r="LWU228" s="440"/>
      <c r="LWV228" s="440"/>
      <c r="LWW228" s="440"/>
      <c r="LWX228" s="440"/>
      <c r="LWY228" s="440"/>
      <c r="LWZ228" s="440"/>
      <c r="LXA228" s="440"/>
      <c r="LXB228" s="440"/>
      <c r="LXC228" s="440"/>
      <c r="LXD228" s="440"/>
      <c r="LXE228" s="440"/>
      <c r="LXF228" s="440"/>
      <c r="LXG228" s="440"/>
      <c r="LXH228" s="440"/>
      <c r="LXI228" s="440"/>
      <c r="LXJ228" s="440"/>
      <c r="LXK228" s="440"/>
      <c r="LXL228" s="440"/>
      <c r="LXM228" s="440"/>
      <c r="LXN228" s="440"/>
      <c r="LXO228" s="440"/>
      <c r="LXP228" s="440"/>
      <c r="LXQ228" s="440"/>
      <c r="LXR228" s="440"/>
      <c r="LXS228" s="440"/>
      <c r="LXT228" s="440"/>
      <c r="LXU228" s="440"/>
      <c r="LXV228" s="440"/>
      <c r="LXW228" s="440"/>
      <c r="LXX228" s="440"/>
      <c r="LXY228" s="440"/>
      <c r="LXZ228" s="440"/>
      <c r="LYA228" s="440"/>
      <c r="LYB228" s="440"/>
      <c r="LYC228" s="440"/>
      <c r="LYD228" s="440"/>
      <c r="LYE228" s="440"/>
      <c r="LYF228" s="440"/>
      <c r="LYG228" s="440"/>
      <c r="LYH228" s="440"/>
      <c r="LYI228" s="440"/>
      <c r="LYJ228" s="440"/>
      <c r="LYK228" s="440"/>
      <c r="LYL228" s="440"/>
      <c r="LYM228" s="440"/>
      <c r="LYN228" s="440"/>
      <c r="LYO228" s="440"/>
      <c r="LYP228" s="440"/>
      <c r="LYQ228" s="440"/>
      <c r="LYR228" s="440"/>
      <c r="LYS228" s="440"/>
      <c r="LYT228" s="440"/>
      <c r="LYU228" s="440"/>
      <c r="LYV228" s="440"/>
      <c r="LYW228" s="440"/>
      <c r="LYX228" s="440"/>
      <c r="LYY228" s="440"/>
      <c r="LYZ228" s="440"/>
      <c r="LZA228" s="440"/>
      <c r="LZB228" s="440"/>
      <c r="LZC228" s="440"/>
      <c r="LZD228" s="440"/>
      <c r="LZE228" s="440"/>
      <c r="LZF228" s="440"/>
      <c r="LZG228" s="440"/>
      <c r="LZH228" s="440"/>
      <c r="LZI228" s="440"/>
      <c r="LZJ228" s="440"/>
      <c r="LZK228" s="440"/>
      <c r="LZL228" s="440"/>
      <c r="LZM228" s="440"/>
      <c r="LZN228" s="440"/>
      <c r="LZO228" s="440"/>
      <c r="LZP228" s="440"/>
      <c r="LZQ228" s="440"/>
      <c r="LZR228" s="440"/>
      <c r="LZS228" s="440"/>
      <c r="LZT228" s="440"/>
      <c r="LZU228" s="440"/>
      <c r="LZV228" s="440"/>
      <c r="LZW228" s="440"/>
      <c r="LZX228" s="440"/>
      <c r="LZY228" s="440"/>
      <c r="LZZ228" s="440"/>
      <c r="MAA228" s="440"/>
      <c r="MAB228" s="440"/>
      <c r="MAC228" s="440"/>
      <c r="MAD228" s="440"/>
      <c r="MAE228" s="440"/>
      <c r="MAF228" s="440"/>
      <c r="MAG228" s="440"/>
      <c r="MAH228" s="440"/>
      <c r="MAI228" s="440"/>
      <c r="MAJ228" s="440"/>
      <c r="MAK228" s="440"/>
      <c r="MAL228" s="440"/>
      <c r="MAM228" s="440"/>
      <c r="MAN228" s="440"/>
      <c r="MAO228" s="440"/>
      <c r="MAP228" s="440"/>
      <c r="MAQ228" s="440"/>
      <c r="MAR228" s="440"/>
      <c r="MAS228" s="440"/>
      <c r="MAT228" s="440"/>
      <c r="MAU228" s="440"/>
      <c r="MAV228" s="440"/>
      <c r="MAW228" s="440"/>
      <c r="MAX228" s="440"/>
      <c r="MAY228" s="440"/>
      <c r="MAZ228" s="440"/>
      <c r="MBA228" s="440"/>
      <c r="MBB228" s="440"/>
      <c r="MBC228" s="440"/>
      <c r="MBD228" s="440"/>
      <c r="MBE228" s="440"/>
      <c r="MBF228" s="440"/>
      <c r="MBG228" s="440"/>
      <c r="MBH228" s="440"/>
      <c r="MBI228" s="440"/>
      <c r="MBJ228" s="440"/>
      <c r="MBK228" s="440"/>
      <c r="MBL228" s="440"/>
      <c r="MBM228" s="440"/>
      <c r="MBN228" s="440"/>
      <c r="MBO228" s="440"/>
      <c r="MBP228" s="440"/>
      <c r="MBQ228" s="440"/>
      <c r="MBR228" s="440"/>
      <c r="MBS228" s="440"/>
      <c r="MBT228" s="440"/>
      <c r="MBU228" s="440"/>
      <c r="MBV228" s="440"/>
      <c r="MBW228" s="440"/>
      <c r="MBX228" s="440"/>
      <c r="MBY228" s="440"/>
      <c r="MBZ228" s="440"/>
      <c r="MCA228" s="440"/>
      <c r="MCB228" s="440"/>
      <c r="MCC228" s="440"/>
      <c r="MCD228" s="440"/>
      <c r="MCE228" s="440"/>
      <c r="MCF228" s="440"/>
      <c r="MCG228" s="440"/>
      <c r="MCH228" s="440"/>
      <c r="MCI228" s="440"/>
      <c r="MCJ228" s="440"/>
      <c r="MCK228" s="440"/>
      <c r="MCL228" s="440"/>
      <c r="MCM228" s="440"/>
      <c r="MCN228" s="440"/>
      <c r="MCO228" s="440"/>
      <c r="MCP228" s="440"/>
      <c r="MCQ228" s="440"/>
      <c r="MCR228" s="440"/>
      <c r="MCS228" s="440"/>
      <c r="MCT228" s="440"/>
      <c r="MCU228" s="440"/>
      <c r="MCV228" s="440"/>
      <c r="MCW228" s="440"/>
      <c r="MCX228" s="440"/>
      <c r="MCY228" s="440"/>
      <c r="MCZ228" s="440"/>
      <c r="MDA228" s="440"/>
      <c r="MDB228" s="440"/>
      <c r="MDC228" s="440"/>
      <c r="MDD228" s="440"/>
      <c r="MDE228" s="440"/>
      <c r="MDF228" s="440"/>
      <c r="MDG228" s="440"/>
      <c r="MDH228" s="440"/>
      <c r="MDI228" s="440"/>
      <c r="MDJ228" s="440"/>
      <c r="MDK228" s="440"/>
      <c r="MDL228" s="440"/>
      <c r="MDM228" s="440"/>
      <c r="MDN228" s="440"/>
      <c r="MDO228" s="440"/>
      <c r="MDP228" s="440"/>
      <c r="MDQ228" s="440"/>
      <c r="MDR228" s="440"/>
      <c r="MDS228" s="440"/>
      <c r="MDT228" s="440"/>
      <c r="MDU228" s="440"/>
      <c r="MDV228" s="440"/>
      <c r="MDW228" s="440"/>
      <c r="MDX228" s="440"/>
      <c r="MDY228" s="440"/>
      <c r="MDZ228" s="440"/>
      <c r="MEA228" s="440"/>
      <c r="MEB228" s="440"/>
      <c r="MEC228" s="440"/>
      <c r="MED228" s="440"/>
      <c r="MEE228" s="440"/>
      <c r="MEF228" s="440"/>
      <c r="MEG228" s="440"/>
      <c r="MEH228" s="440"/>
      <c r="MEI228" s="440"/>
      <c r="MEJ228" s="440"/>
      <c r="MEK228" s="440"/>
      <c r="MEL228" s="440"/>
      <c r="MEM228" s="440"/>
      <c r="MEN228" s="440"/>
      <c r="MEO228" s="440"/>
      <c r="MEP228" s="440"/>
      <c r="MEQ228" s="440"/>
      <c r="MER228" s="440"/>
      <c r="MES228" s="440"/>
      <c r="MET228" s="440"/>
      <c r="MEU228" s="440"/>
      <c r="MEV228" s="440"/>
      <c r="MEW228" s="440"/>
      <c r="MEX228" s="440"/>
      <c r="MEY228" s="440"/>
      <c r="MEZ228" s="440"/>
      <c r="MFA228" s="440"/>
      <c r="MFB228" s="440"/>
      <c r="MFC228" s="440"/>
      <c r="MFD228" s="440"/>
      <c r="MFE228" s="440"/>
      <c r="MFF228" s="440"/>
      <c r="MFG228" s="440"/>
      <c r="MFH228" s="440"/>
      <c r="MFI228" s="440"/>
      <c r="MFJ228" s="440"/>
      <c r="MFK228" s="440"/>
      <c r="MFL228" s="440"/>
      <c r="MFM228" s="440"/>
      <c r="MFN228" s="440"/>
      <c r="MFO228" s="440"/>
      <c r="MFP228" s="440"/>
      <c r="MFQ228" s="440"/>
      <c r="MFR228" s="440"/>
      <c r="MFS228" s="440"/>
      <c r="MFT228" s="440"/>
      <c r="MFU228" s="440"/>
      <c r="MFV228" s="440"/>
      <c r="MFW228" s="440"/>
      <c r="MFX228" s="440"/>
      <c r="MFY228" s="440"/>
      <c r="MFZ228" s="440"/>
      <c r="MGA228" s="440"/>
      <c r="MGB228" s="440"/>
      <c r="MGC228" s="440"/>
      <c r="MGD228" s="440"/>
      <c r="MGE228" s="440"/>
      <c r="MGF228" s="440"/>
      <c r="MGG228" s="440"/>
      <c r="MGH228" s="440"/>
      <c r="MGI228" s="440"/>
      <c r="MGJ228" s="440"/>
      <c r="MGK228" s="440"/>
      <c r="MGL228" s="440"/>
      <c r="MGM228" s="440"/>
      <c r="MGN228" s="440"/>
      <c r="MGO228" s="440"/>
      <c r="MGP228" s="440"/>
      <c r="MGQ228" s="440"/>
      <c r="MGR228" s="440"/>
      <c r="MGS228" s="440"/>
      <c r="MGT228" s="440"/>
      <c r="MGU228" s="440"/>
      <c r="MGV228" s="440"/>
      <c r="MGW228" s="440"/>
      <c r="MGX228" s="440"/>
      <c r="MGY228" s="440"/>
      <c r="MGZ228" s="440"/>
      <c r="MHA228" s="440"/>
      <c r="MHB228" s="440"/>
      <c r="MHC228" s="440"/>
      <c r="MHD228" s="440"/>
      <c r="MHE228" s="440"/>
      <c r="MHF228" s="440"/>
      <c r="MHG228" s="440"/>
      <c r="MHH228" s="440"/>
      <c r="MHI228" s="440"/>
      <c r="MHJ228" s="440"/>
      <c r="MHK228" s="440"/>
      <c r="MHL228" s="440"/>
      <c r="MHM228" s="440"/>
      <c r="MHN228" s="440"/>
      <c r="MHO228" s="440"/>
      <c r="MHP228" s="440"/>
      <c r="MHQ228" s="440"/>
      <c r="MHR228" s="440"/>
      <c r="MHS228" s="440"/>
      <c r="MHT228" s="440"/>
      <c r="MHU228" s="440"/>
      <c r="MHV228" s="440"/>
      <c r="MHW228" s="440"/>
      <c r="MHX228" s="440"/>
      <c r="MHY228" s="440"/>
      <c r="MHZ228" s="440"/>
      <c r="MIA228" s="440"/>
      <c r="MIB228" s="440"/>
      <c r="MIC228" s="440"/>
      <c r="MID228" s="440"/>
      <c r="MIE228" s="440"/>
      <c r="MIF228" s="440"/>
      <c r="MIG228" s="440"/>
      <c r="MIH228" s="440"/>
      <c r="MII228" s="440"/>
      <c r="MIJ228" s="440"/>
      <c r="MIK228" s="440"/>
      <c r="MIL228" s="440"/>
      <c r="MIM228" s="440"/>
      <c r="MIN228" s="440"/>
      <c r="MIO228" s="440"/>
      <c r="MIP228" s="440"/>
      <c r="MIQ228" s="440"/>
      <c r="MIR228" s="440"/>
      <c r="MIS228" s="440"/>
      <c r="MIT228" s="440"/>
      <c r="MIU228" s="440"/>
      <c r="MIV228" s="440"/>
      <c r="MIW228" s="440"/>
      <c r="MIX228" s="440"/>
      <c r="MIY228" s="440"/>
      <c r="MIZ228" s="440"/>
      <c r="MJA228" s="440"/>
      <c r="MJB228" s="440"/>
      <c r="MJC228" s="440"/>
      <c r="MJD228" s="440"/>
      <c r="MJE228" s="440"/>
      <c r="MJF228" s="440"/>
      <c r="MJG228" s="440"/>
      <c r="MJH228" s="440"/>
      <c r="MJI228" s="440"/>
      <c r="MJJ228" s="440"/>
      <c r="MJK228" s="440"/>
      <c r="MJL228" s="440"/>
      <c r="MJM228" s="440"/>
      <c r="MJN228" s="440"/>
      <c r="MJO228" s="440"/>
      <c r="MJP228" s="440"/>
      <c r="MJQ228" s="440"/>
      <c r="MJR228" s="440"/>
      <c r="MJS228" s="440"/>
      <c r="MJT228" s="440"/>
      <c r="MJU228" s="440"/>
      <c r="MJV228" s="440"/>
      <c r="MJW228" s="440"/>
      <c r="MJX228" s="440"/>
      <c r="MJY228" s="440"/>
      <c r="MJZ228" s="440"/>
      <c r="MKA228" s="440"/>
      <c r="MKB228" s="440"/>
      <c r="MKC228" s="440"/>
      <c r="MKD228" s="440"/>
      <c r="MKE228" s="440"/>
      <c r="MKF228" s="440"/>
      <c r="MKG228" s="440"/>
      <c r="MKH228" s="440"/>
      <c r="MKI228" s="440"/>
      <c r="MKJ228" s="440"/>
      <c r="MKK228" s="440"/>
      <c r="MKL228" s="440"/>
      <c r="MKM228" s="440"/>
      <c r="MKN228" s="440"/>
      <c r="MKO228" s="440"/>
      <c r="MKP228" s="440"/>
      <c r="MKQ228" s="440"/>
      <c r="MKR228" s="440"/>
      <c r="MKS228" s="440"/>
      <c r="MKT228" s="440"/>
      <c r="MKU228" s="440"/>
      <c r="MKV228" s="440"/>
      <c r="MKW228" s="440"/>
      <c r="MKX228" s="440"/>
      <c r="MKY228" s="440"/>
      <c r="MKZ228" s="440"/>
      <c r="MLA228" s="440"/>
      <c r="MLB228" s="440"/>
      <c r="MLC228" s="440"/>
      <c r="MLD228" s="440"/>
      <c r="MLE228" s="440"/>
      <c r="MLF228" s="440"/>
      <c r="MLG228" s="440"/>
      <c r="MLH228" s="440"/>
      <c r="MLI228" s="440"/>
      <c r="MLJ228" s="440"/>
      <c r="MLK228" s="440"/>
      <c r="MLL228" s="440"/>
      <c r="MLM228" s="440"/>
      <c r="MLN228" s="440"/>
      <c r="MLO228" s="440"/>
      <c r="MLP228" s="440"/>
      <c r="MLQ228" s="440"/>
      <c r="MLR228" s="440"/>
      <c r="MLS228" s="440"/>
      <c r="MLT228" s="440"/>
      <c r="MLU228" s="440"/>
      <c r="MLV228" s="440"/>
      <c r="MLW228" s="440"/>
      <c r="MLX228" s="440"/>
      <c r="MLY228" s="440"/>
      <c r="MLZ228" s="440"/>
      <c r="MMA228" s="440"/>
      <c r="MMB228" s="440"/>
      <c r="MMC228" s="440"/>
      <c r="MMD228" s="440"/>
      <c r="MME228" s="440"/>
      <c r="MMF228" s="440"/>
      <c r="MMG228" s="440"/>
      <c r="MMH228" s="440"/>
      <c r="MMI228" s="440"/>
      <c r="MMJ228" s="440"/>
      <c r="MMK228" s="440"/>
      <c r="MML228" s="440"/>
      <c r="MMM228" s="440"/>
      <c r="MMN228" s="440"/>
      <c r="MMO228" s="440"/>
      <c r="MMP228" s="440"/>
      <c r="MMQ228" s="440"/>
      <c r="MMR228" s="440"/>
      <c r="MMS228" s="440"/>
      <c r="MMT228" s="440"/>
      <c r="MMU228" s="440"/>
      <c r="MMV228" s="440"/>
      <c r="MMW228" s="440"/>
      <c r="MMX228" s="440"/>
      <c r="MMY228" s="440"/>
      <c r="MMZ228" s="440"/>
      <c r="MNA228" s="440"/>
      <c r="MNB228" s="440"/>
      <c r="MNC228" s="440"/>
      <c r="MND228" s="440"/>
      <c r="MNE228" s="440"/>
      <c r="MNF228" s="440"/>
      <c r="MNG228" s="440"/>
      <c r="MNH228" s="440"/>
      <c r="MNI228" s="440"/>
      <c r="MNJ228" s="440"/>
      <c r="MNK228" s="440"/>
      <c r="MNL228" s="440"/>
      <c r="MNM228" s="440"/>
      <c r="MNN228" s="440"/>
      <c r="MNO228" s="440"/>
      <c r="MNP228" s="440"/>
      <c r="MNQ228" s="440"/>
      <c r="MNR228" s="440"/>
      <c r="MNS228" s="440"/>
      <c r="MNT228" s="440"/>
      <c r="MNU228" s="440"/>
      <c r="MNV228" s="440"/>
      <c r="MNW228" s="440"/>
      <c r="MNX228" s="440"/>
      <c r="MNY228" s="440"/>
      <c r="MNZ228" s="440"/>
      <c r="MOA228" s="440"/>
      <c r="MOB228" s="440"/>
      <c r="MOC228" s="440"/>
      <c r="MOD228" s="440"/>
      <c r="MOE228" s="440"/>
      <c r="MOF228" s="440"/>
      <c r="MOG228" s="440"/>
      <c r="MOH228" s="440"/>
      <c r="MOI228" s="440"/>
      <c r="MOJ228" s="440"/>
      <c r="MOK228" s="440"/>
      <c r="MOL228" s="440"/>
      <c r="MOM228" s="440"/>
      <c r="MON228" s="440"/>
      <c r="MOO228" s="440"/>
      <c r="MOP228" s="440"/>
      <c r="MOQ228" s="440"/>
      <c r="MOR228" s="440"/>
      <c r="MOS228" s="440"/>
      <c r="MOT228" s="440"/>
      <c r="MOU228" s="440"/>
      <c r="MOV228" s="440"/>
      <c r="MOW228" s="440"/>
      <c r="MOX228" s="440"/>
      <c r="MOY228" s="440"/>
      <c r="MOZ228" s="440"/>
      <c r="MPA228" s="440"/>
      <c r="MPB228" s="440"/>
      <c r="MPC228" s="440"/>
      <c r="MPD228" s="440"/>
      <c r="MPE228" s="440"/>
      <c r="MPF228" s="440"/>
      <c r="MPG228" s="440"/>
      <c r="MPH228" s="440"/>
      <c r="MPI228" s="440"/>
      <c r="MPJ228" s="440"/>
      <c r="MPK228" s="440"/>
      <c r="MPL228" s="440"/>
      <c r="MPM228" s="440"/>
      <c r="MPN228" s="440"/>
      <c r="MPO228" s="440"/>
      <c r="MPP228" s="440"/>
      <c r="MPQ228" s="440"/>
      <c r="MPR228" s="440"/>
      <c r="MPS228" s="440"/>
      <c r="MPT228" s="440"/>
      <c r="MPU228" s="440"/>
      <c r="MPV228" s="440"/>
      <c r="MPW228" s="440"/>
      <c r="MPX228" s="440"/>
      <c r="MPY228" s="440"/>
      <c r="MPZ228" s="440"/>
      <c r="MQA228" s="440"/>
      <c r="MQB228" s="440"/>
      <c r="MQC228" s="440"/>
      <c r="MQD228" s="440"/>
      <c r="MQE228" s="440"/>
      <c r="MQF228" s="440"/>
      <c r="MQG228" s="440"/>
      <c r="MQH228" s="440"/>
      <c r="MQI228" s="440"/>
      <c r="MQJ228" s="440"/>
      <c r="MQK228" s="440"/>
      <c r="MQL228" s="440"/>
      <c r="MQM228" s="440"/>
      <c r="MQN228" s="440"/>
      <c r="MQO228" s="440"/>
      <c r="MQP228" s="440"/>
      <c r="MQQ228" s="440"/>
      <c r="MQR228" s="440"/>
      <c r="MQS228" s="440"/>
      <c r="MQT228" s="440"/>
      <c r="MQU228" s="440"/>
      <c r="MQV228" s="440"/>
      <c r="MQW228" s="440"/>
      <c r="MQX228" s="440"/>
      <c r="MQY228" s="440"/>
      <c r="MQZ228" s="440"/>
      <c r="MRA228" s="440"/>
      <c r="MRB228" s="440"/>
      <c r="MRC228" s="440"/>
      <c r="MRD228" s="440"/>
      <c r="MRE228" s="440"/>
      <c r="MRF228" s="440"/>
      <c r="MRG228" s="440"/>
      <c r="MRH228" s="440"/>
      <c r="MRI228" s="440"/>
      <c r="MRJ228" s="440"/>
      <c r="MRK228" s="440"/>
      <c r="MRL228" s="440"/>
      <c r="MRM228" s="440"/>
      <c r="MRN228" s="440"/>
      <c r="MRO228" s="440"/>
      <c r="MRP228" s="440"/>
      <c r="MRQ228" s="440"/>
      <c r="MRR228" s="440"/>
      <c r="MRS228" s="440"/>
      <c r="MRT228" s="440"/>
      <c r="MRU228" s="440"/>
      <c r="MRV228" s="440"/>
      <c r="MRW228" s="440"/>
      <c r="MRX228" s="440"/>
      <c r="MRY228" s="440"/>
      <c r="MRZ228" s="440"/>
      <c r="MSA228" s="440"/>
      <c r="MSB228" s="440"/>
      <c r="MSC228" s="440"/>
      <c r="MSD228" s="440"/>
      <c r="MSE228" s="440"/>
      <c r="MSF228" s="440"/>
      <c r="MSG228" s="440"/>
      <c r="MSH228" s="440"/>
      <c r="MSI228" s="440"/>
      <c r="MSJ228" s="440"/>
      <c r="MSK228" s="440"/>
      <c r="MSL228" s="440"/>
      <c r="MSM228" s="440"/>
      <c r="MSN228" s="440"/>
      <c r="MSO228" s="440"/>
      <c r="MSP228" s="440"/>
      <c r="MSQ228" s="440"/>
      <c r="MSR228" s="440"/>
      <c r="MSS228" s="440"/>
      <c r="MST228" s="440"/>
      <c r="MSU228" s="440"/>
      <c r="MSV228" s="440"/>
      <c r="MSW228" s="440"/>
      <c r="MSX228" s="440"/>
      <c r="MSY228" s="440"/>
      <c r="MSZ228" s="440"/>
      <c r="MTA228" s="440"/>
      <c r="MTB228" s="440"/>
      <c r="MTC228" s="440"/>
      <c r="MTD228" s="440"/>
      <c r="MTE228" s="440"/>
      <c r="MTF228" s="440"/>
      <c r="MTG228" s="440"/>
      <c r="MTH228" s="440"/>
      <c r="MTI228" s="440"/>
      <c r="MTJ228" s="440"/>
      <c r="MTK228" s="440"/>
      <c r="MTL228" s="440"/>
      <c r="MTM228" s="440"/>
      <c r="MTN228" s="440"/>
      <c r="MTO228" s="440"/>
      <c r="MTP228" s="440"/>
      <c r="MTQ228" s="440"/>
      <c r="MTR228" s="440"/>
      <c r="MTS228" s="440"/>
      <c r="MTT228" s="440"/>
      <c r="MTU228" s="440"/>
      <c r="MTV228" s="440"/>
      <c r="MTW228" s="440"/>
      <c r="MTX228" s="440"/>
      <c r="MTY228" s="440"/>
      <c r="MTZ228" s="440"/>
      <c r="MUA228" s="440"/>
      <c r="MUB228" s="440"/>
      <c r="MUC228" s="440"/>
      <c r="MUD228" s="440"/>
      <c r="MUE228" s="440"/>
      <c r="MUF228" s="440"/>
      <c r="MUG228" s="440"/>
      <c r="MUH228" s="440"/>
      <c r="MUI228" s="440"/>
      <c r="MUJ228" s="440"/>
      <c r="MUK228" s="440"/>
      <c r="MUL228" s="440"/>
      <c r="MUM228" s="440"/>
      <c r="MUN228" s="440"/>
      <c r="MUO228" s="440"/>
      <c r="MUP228" s="440"/>
      <c r="MUQ228" s="440"/>
      <c r="MUR228" s="440"/>
      <c r="MUS228" s="440"/>
      <c r="MUT228" s="440"/>
      <c r="MUU228" s="440"/>
      <c r="MUV228" s="440"/>
      <c r="MUW228" s="440"/>
      <c r="MUX228" s="440"/>
      <c r="MUY228" s="440"/>
      <c r="MUZ228" s="440"/>
      <c r="MVA228" s="440"/>
      <c r="MVB228" s="440"/>
      <c r="MVC228" s="440"/>
      <c r="MVD228" s="440"/>
      <c r="MVE228" s="440"/>
      <c r="MVF228" s="440"/>
      <c r="MVG228" s="440"/>
      <c r="MVH228" s="440"/>
      <c r="MVI228" s="440"/>
      <c r="MVJ228" s="440"/>
      <c r="MVK228" s="440"/>
      <c r="MVL228" s="440"/>
      <c r="MVM228" s="440"/>
      <c r="MVN228" s="440"/>
      <c r="MVO228" s="440"/>
      <c r="MVP228" s="440"/>
      <c r="MVQ228" s="440"/>
      <c r="MVR228" s="440"/>
      <c r="MVS228" s="440"/>
      <c r="MVT228" s="440"/>
      <c r="MVU228" s="440"/>
      <c r="MVV228" s="440"/>
      <c r="MVW228" s="440"/>
      <c r="MVX228" s="440"/>
      <c r="MVY228" s="440"/>
      <c r="MVZ228" s="440"/>
      <c r="MWA228" s="440"/>
      <c r="MWB228" s="440"/>
      <c r="MWC228" s="440"/>
      <c r="MWD228" s="440"/>
      <c r="MWE228" s="440"/>
      <c r="MWF228" s="440"/>
      <c r="MWG228" s="440"/>
      <c r="MWH228" s="440"/>
      <c r="MWI228" s="440"/>
      <c r="MWJ228" s="440"/>
      <c r="MWK228" s="440"/>
      <c r="MWL228" s="440"/>
      <c r="MWM228" s="440"/>
      <c r="MWN228" s="440"/>
      <c r="MWO228" s="440"/>
      <c r="MWP228" s="440"/>
      <c r="MWQ228" s="440"/>
      <c r="MWR228" s="440"/>
      <c r="MWS228" s="440"/>
      <c r="MWT228" s="440"/>
      <c r="MWU228" s="440"/>
      <c r="MWV228" s="440"/>
      <c r="MWW228" s="440"/>
      <c r="MWX228" s="440"/>
      <c r="MWY228" s="440"/>
      <c r="MWZ228" s="440"/>
      <c r="MXA228" s="440"/>
      <c r="MXB228" s="440"/>
      <c r="MXC228" s="440"/>
      <c r="MXD228" s="440"/>
      <c r="MXE228" s="440"/>
      <c r="MXF228" s="440"/>
      <c r="MXG228" s="440"/>
      <c r="MXH228" s="440"/>
      <c r="MXI228" s="440"/>
      <c r="MXJ228" s="440"/>
      <c r="MXK228" s="440"/>
      <c r="MXL228" s="440"/>
      <c r="MXM228" s="440"/>
      <c r="MXN228" s="440"/>
      <c r="MXO228" s="440"/>
      <c r="MXP228" s="440"/>
      <c r="MXQ228" s="440"/>
      <c r="MXR228" s="440"/>
      <c r="MXS228" s="440"/>
      <c r="MXT228" s="440"/>
      <c r="MXU228" s="440"/>
      <c r="MXV228" s="440"/>
      <c r="MXW228" s="440"/>
      <c r="MXX228" s="440"/>
      <c r="MXY228" s="440"/>
      <c r="MXZ228" s="440"/>
      <c r="MYA228" s="440"/>
      <c r="MYB228" s="440"/>
      <c r="MYC228" s="440"/>
      <c r="MYD228" s="440"/>
      <c r="MYE228" s="440"/>
      <c r="MYF228" s="440"/>
      <c r="MYG228" s="440"/>
      <c r="MYH228" s="440"/>
      <c r="MYI228" s="440"/>
      <c r="MYJ228" s="440"/>
      <c r="MYK228" s="440"/>
      <c r="MYL228" s="440"/>
      <c r="MYM228" s="440"/>
      <c r="MYN228" s="440"/>
      <c r="MYO228" s="440"/>
      <c r="MYP228" s="440"/>
      <c r="MYQ228" s="440"/>
      <c r="MYR228" s="440"/>
      <c r="MYS228" s="440"/>
      <c r="MYT228" s="440"/>
      <c r="MYU228" s="440"/>
      <c r="MYV228" s="440"/>
      <c r="MYW228" s="440"/>
      <c r="MYX228" s="440"/>
      <c r="MYY228" s="440"/>
      <c r="MYZ228" s="440"/>
      <c r="MZA228" s="440"/>
      <c r="MZB228" s="440"/>
      <c r="MZC228" s="440"/>
      <c r="MZD228" s="440"/>
      <c r="MZE228" s="440"/>
      <c r="MZF228" s="440"/>
      <c r="MZG228" s="440"/>
      <c r="MZH228" s="440"/>
      <c r="MZI228" s="440"/>
      <c r="MZJ228" s="440"/>
      <c r="MZK228" s="440"/>
      <c r="MZL228" s="440"/>
      <c r="MZM228" s="440"/>
      <c r="MZN228" s="440"/>
      <c r="MZO228" s="440"/>
      <c r="MZP228" s="440"/>
      <c r="MZQ228" s="440"/>
      <c r="MZR228" s="440"/>
      <c r="MZS228" s="440"/>
      <c r="MZT228" s="440"/>
      <c r="MZU228" s="440"/>
      <c r="MZV228" s="440"/>
      <c r="MZW228" s="440"/>
      <c r="MZX228" s="440"/>
      <c r="MZY228" s="440"/>
      <c r="MZZ228" s="440"/>
      <c r="NAA228" s="440"/>
      <c r="NAB228" s="440"/>
      <c r="NAC228" s="440"/>
      <c r="NAD228" s="440"/>
      <c r="NAE228" s="440"/>
      <c r="NAF228" s="440"/>
      <c r="NAG228" s="440"/>
      <c r="NAH228" s="440"/>
      <c r="NAI228" s="440"/>
      <c r="NAJ228" s="440"/>
      <c r="NAK228" s="440"/>
      <c r="NAL228" s="440"/>
      <c r="NAM228" s="440"/>
      <c r="NAN228" s="440"/>
      <c r="NAO228" s="440"/>
      <c r="NAP228" s="440"/>
      <c r="NAQ228" s="440"/>
      <c r="NAR228" s="440"/>
      <c r="NAS228" s="440"/>
      <c r="NAT228" s="440"/>
      <c r="NAU228" s="440"/>
      <c r="NAV228" s="440"/>
      <c r="NAW228" s="440"/>
      <c r="NAX228" s="440"/>
      <c r="NAY228" s="440"/>
      <c r="NAZ228" s="440"/>
      <c r="NBA228" s="440"/>
      <c r="NBB228" s="440"/>
      <c r="NBC228" s="440"/>
      <c r="NBD228" s="440"/>
      <c r="NBE228" s="440"/>
      <c r="NBF228" s="440"/>
      <c r="NBG228" s="440"/>
      <c r="NBH228" s="440"/>
      <c r="NBI228" s="440"/>
      <c r="NBJ228" s="440"/>
      <c r="NBK228" s="440"/>
      <c r="NBL228" s="440"/>
      <c r="NBM228" s="440"/>
      <c r="NBN228" s="440"/>
      <c r="NBO228" s="440"/>
      <c r="NBP228" s="440"/>
      <c r="NBQ228" s="440"/>
      <c r="NBR228" s="440"/>
      <c r="NBS228" s="440"/>
      <c r="NBT228" s="440"/>
      <c r="NBU228" s="440"/>
      <c r="NBV228" s="440"/>
      <c r="NBW228" s="440"/>
      <c r="NBX228" s="440"/>
      <c r="NBY228" s="440"/>
      <c r="NBZ228" s="440"/>
      <c r="NCA228" s="440"/>
      <c r="NCB228" s="440"/>
      <c r="NCC228" s="440"/>
      <c r="NCD228" s="440"/>
      <c r="NCE228" s="440"/>
      <c r="NCF228" s="440"/>
      <c r="NCG228" s="440"/>
      <c r="NCH228" s="440"/>
      <c r="NCI228" s="440"/>
      <c r="NCJ228" s="440"/>
      <c r="NCK228" s="440"/>
      <c r="NCL228" s="440"/>
      <c r="NCM228" s="440"/>
      <c r="NCN228" s="440"/>
      <c r="NCO228" s="440"/>
      <c r="NCP228" s="440"/>
      <c r="NCQ228" s="440"/>
      <c r="NCR228" s="440"/>
      <c r="NCS228" s="440"/>
      <c r="NCT228" s="440"/>
      <c r="NCU228" s="440"/>
      <c r="NCV228" s="440"/>
      <c r="NCW228" s="440"/>
      <c r="NCX228" s="440"/>
      <c r="NCY228" s="440"/>
      <c r="NCZ228" s="440"/>
      <c r="NDA228" s="440"/>
      <c r="NDB228" s="440"/>
      <c r="NDC228" s="440"/>
      <c r="NDD228" s="440"/>
      <c r="NDE228" s="440"/>
      <c r="NDF228" s="440"/>
      <c r="NDG228" s="440"/>
      <c r="NDH228" s="440"/>
      <c r="NDI228" s="440"/>
      <c r="NDJ228" s="440"/>
      <c r="NDK228" s="440"/>
      <c r="NDL228" s="440"/>
      <c r="NDM228" s="440"/>
      <c r="NDN228" s="440"/>
      <c r="NDO228" s="440"/>
      <c r="NDP228" s="440"/>
      <c r="NDQ228" s="440"/>
      <c r="NDR228" s="440"/>
      <c r="NDS228" s="440"/>
      <c r="NDT228" s="440"/>
      <c r="NDU228" s="440"/>
      <c r="NDV228" s="440"/>
      <c r="NDW228" s="440"/>
      <c r="NDX228" s="440"/>
      <c r="NDY228" s="440"/>
      <c r="NDZ228" s="440"/>
      <c r="NEA228" s="440"/>
      <c r="NEB228" s="440"/>
      <c r="NEC228" s="440"/>
      <c r="NED228" s="440"/>
      <c r="NEE228" s="440"/>
      <c r="NEF228" s="440"/>
      <c r="NEG228" s="440"/>
      <c r="NEH228" s="440"/>
      <c r="NEI228" s="440"/>
      <c r="NEJ228" s="440"/>
      <c r="NEK228" s="440"/>
      <c r="NEL228" s="440"/>
      <c r="NEM228" s="440"/>
      <c r="NEN228" s="440"/>
      <c r="NEO228" s="440"/>
      <c r="NEP228" s="440"/>
      <c r="NEQ228" s="440"/>
      <c r="NER228" s="440"/>
      <c r="NES228" s="440"/>
      <c r="NET228" s="440"/>
      <c r="NEU228" s="440"/>
      <c r="NEV228" s="440"/>
      <c r="NEW228" s="440"/>
      <c r="NEX228" s="440"/>
      <c r="NEY228" s="440"/>
      <c r="NEZ228" s="440"/>
      <c r="NFA228" s="440"/>
      <c r="NFB228" s="440"/>
      <c r="NFC228" s="440"/>
      <c r="NFD228" s="440"/>
      <c r="NFE228" s="440"/>
      <c r="NFF228" s="440"/>
      <c r="NFG228" s="440"/>
      <c r="NFH228" s="440"/>
      <c r="NFI228" s="440"/>
      <c r="NFJ228" s="440"/>
      <c r="NFK228" s="440"/>
      <c r="NFL228" s="440"/>
      <c r="NFM228" s="440"/>
      <c r="NFN228" s="440"/>
      <c r="NFO228" s="440"/>
      <c r="NFP228" s="440"/>
      <c r="NFQ228" s="440"/>
      <c r="NFR228" s="440"/>
      <c r="NFS228" s="440"/>
      <c r="NFT228" s="440"/>
      <c r="NFU228" s="440"/>
      <c r="NFV228" s="440"/>
      <c r="NFW228" s="440"/>
      <c r="NFX228" s="440"/>
      <c r="NFY228" s="440"/>
      <c r="NFZ228" s="440"/>
      <c r="NGA228" s="440"/>
      <c r="NGB228" s="440"/>
      <c r="NGC228" s="440"/>
      <c r="NGD228" s="440"/>
      <c r="NGE228" s="440"/>
      <c r="NGF228" s="440"/>
      <c r="NGG228" s="440"/>
      <c r="NGH228" s="440"/>
      <c r="NGI228" s="440"/>
      <c r="NGJ228" s="440"/>
      <c r="NGK228" s="440"/>
      <c r="NGL228" s="440"/>
      <c r="NGM228" s="440"/>
      <c r="NGN228" s="440"/>
      <c r="NGO228" s="440"/>
      <c r="NGP228" s="440"/>
      <c r="NGQ228" s="440"/>
      <c r="NGR228" s="440"/>
      <c r="NGS228" s="440"/>
      <c r="NGT228" s="440"/>
      <c r="NGU228" s="440"/>
      <c r="NGV228" s="440"/>
      <c r="NGW228" s="440"/>
      <c r="NGX228" s="440"/>
      <c r="NGY228" s="440"/>
      <c r="NGZ228" s="440"/>
      <c r="NHA228" s="440"/>
      <c r="NHB228" s="440"/>
      <c r="NHC228" s="440"/>
      <c r="NHD228" s="440"/>
      <c r="NHE228" s="440"/>
      <c r="NHF228" s="440"/>
      <c r="NHG228" s="440"/>
      <c r="NHH228" s="440"/>
      <c r="NHI228" s="440"/>
      <c r="NHJ228" s="440"/>
      <c r="NHK228" s="440"/>
      <c r="NHL228" s="440"/>
      <c r="NHM228" s="440"/>
      <c r="NHN228" s="440"/>
      <c r="NHO228" s="440"/>
      <c r="NHP228" s="440"/>
      <c r="NHQ228" s="440"/>
      <c r="NHR228" s="440"/>
      <c r="NHS228" s="440"/>
      <c r="NHT228" s="440"/>
      <c r="NHU228" s="440"/>
      <c r="NHV228" s="440"/>
      <c r="NHW228" s="440"/>
      <c r="NHX228" s="440"/>
      <c r="NHY228" s="440"/>
      <c r="NHZ228" s="440"/>
      <c r="NIA228" s="440"/>
      <c r="NIB228" s="440"/>
      <c r="NIC228" s="440"/>
      <c r="NID228" s="440"/>
      <c r="NIE228" s="440"/>
      <c r="NIF228" s="440"/>
      <c r="NIG228" s="440"/>
      <c r="NIH228" s="440"/>
      <c r="NII228" s="440"/>
      <c r="NIJ228" s="440"/>
      <c r="NIK228" s="440"/>
      <c r="NIL228" s="440"/>
      <c r="NIM228" s="440"/>
      <c r="NIN228" s="440"/>
      <c r="NIO228" s="440"/>
      <c r="NIP228" s="440"/>
      <c r="NIQ228" s="440"/>
      <c r="NIR228" s="440"/>
      <c r="NIS228" s="440"/>
      <c r="NIT228" s="440"/>
      <c r="NIU228" s="440"/>
      <c r="NIV228" s="440"/>
      <c r="NIW228" s="440"/>
      <c r="NIX228" s="440"/>
      <c r="NIY228" s="440"/>
      <c r="NIZ228" s="440"/>
      <c r="NJA228" s="440"/>
      <c r="NJB228" s="440"/>
      <c r="NJC228" s="440"/>
      <c r="NJD228" s="440"/>
      <c r="NJE228" s="440"/>
      <c r="NJF228" s="440"/>
      <c r="NJG228" s="440"/>
      <c r="NJH228" s="440"/>
      <c r="NJI228" s="440"/>
      <c r="NJJ228" s="440"/>
      <c r="NJK228" s="440"/>
      <c r="NJL228" s="440"/>
      <c r="NJM228" s="440"/>
      <c r="NJN228" s="440"/>
      <c r="NJO228" s="440"/>
      <c r="NJP228" s="440"/>
      <c r="NJQ228" s="440"/>
      <c r="NJR228" s="440"/>
      <c r="NJS228" s="440"/>
      <c r="NJT228" s="440"/>
      <c r="NJU228" s="440"/>
      <c r="NJV228" s="440"/>
      <c r="NJW228" s="440"/>
      <c r="NJX228" s="440"/>
      <c r="NJY228" s="440"/>
      <c r="NJZ228" s="440"/>
      <c r="NKA228" s="440"/>
      <c r="NKB228" s="440"/>
      <c r="NKC228" s="440"/>
      <c r="NKD228" s="440"/>
      <c r="NKE228" s="440"/>
      <c r="NKF228" s="440"/>
      <c r="NKG228" s="440"/>
      <c r="NKH228" s="440"/>
      <c r="NKI228" s="440"/>
      <c r="NKJ228" s="440"/>
      <c r="NKK228" s="440"/>
      <c r="NKL228" s="440"/>
      <c r="NKM228" s="440"/>
      <c r="NKN228" s="440"/>
      <c r="NKO228" s="440"/>
      <c r="NKP228" s="440"/>
      <c r="NKQ228" s="440"/>
      <c r="NKR228" s="440"/>
      <c r="NKS228" s="440"/>
      <c r="NKT228" s="440"/>
      <c r="NKU228" s="440"/>
      <c r="NKV228" s="440"/>
      <c r="NKW228" s="440"/>
      <c r="NKX228" s="440"/>
      <c r="NKY228" s="440"/>
      <c r="NKZ228" s="440"/>
      <c r="NLA228" s="440"/>
      <c r="NLB228" s="440"/>
      <c r="NLC228" s="440"/>
      <c r="NLD228" s="440"/>
      <c r="NLE228" s="440"/>
      <c r="NLF228" s="440"/>
      <c r="NLG228" s="440"/>
      <c r="NLH228" s="440"/>
      <c r="NLI228" s="440"/>
      <c r="NLJ228" s="440"/>
      <c r="NLK228" s="440"/>
      <c r="NLL228" s="440"/>
      <c r="NLM228" s="440"/>
      <c r="NLN228" s="440"/>
      <c r="NLO228" s="440"/>
      <c r="NLP228" s="440"/>
      <c r="NLQ228" s="440"/>
      <c r="NLR228" s="440"/>
      <c r="NLS228" s="440"/>
      <c r="NLT228" s="440"/>
      <c r="NLU228" s="440"/>
      <c r="NLV228" s="440"/>
      <c r="NLW228" s="440"/>
      <c r="NLX228" s="440"/>
      <c r="NLY228" s="440"/>
      <c r="NLZ228" s="440"/>
      <c r="NMA228" s="440"/>
      <c r="NMB228" s="440"/>
      <c r="NMC228" s="440"/>
      <c r="NMD228" s="440"/>
      <c r="NME228" s="440"/>
      <c r="NMF228" s="440"/>
      <c r="NMG228" s="440"/>
      <c r="NMH228" s="440"/>
      <c r="NMI228" s="440"/>
      <c r="NMJ228" s="440"/>
      <c r="NMK228" s="440"/>
      <c r="NML228" s="440"/>
      <c r="NMM228" s="440"/>
      <c r="NMN228" s="440"/>
      <c r="NMO228" s="440"/>
      <c r="NMP228" s="440"/>
      <c r="NMQ228" s="440"/>
      <c r="NMR228" s="440"/>
      <c r="NMS228" s="440"/>
      <c r="NMT228" s="440"/>
      <c r="NMU228" s="440"/>
      <c r="NMV228" s="440"/>
      <c r="NMW228" s="440"/>
      <c r="NMX228" s="440"/>
      <c r="NMY228" s="440"/>
      <c r="NMZ228" s="440"/>
      <c r="NNA228" s="440"/>
      <c r="NNB228" s="440"/>
      <c r="NNC228" s="440"/>
      <c r="NND228" s="440"/>
      <c r="NNE228" s="440"/>
      <c r="NNF228" s="440"/>
      <c r="NNG228" s="440"/>
      <c r="NNH228" s="440"/>
      <c r="NNI228" s="440"/>
      <c r="NNJ228" s="440"/>
      <c r="NNK228" s="440"/>
      <c r="NNL228" s="440"/>
      <c r="NNM228" s="440"/>
      <c r="NNN228" s="440"/>
      <c r="NNO228" s="440"/>
      <c r="NNP228" s="440"/>
      <c r="NNQ228" s="440"/>
      <c r="NNR228" s="440"/>
      <c r="NNS228" s="440"/>
      <c r="NNT228" s="440"/>
      <c r="NNU228" s="440"/>
      <c r="NNV228" s="440"/>
      <c r="NNW228" s="440"/>
      <c r="NNX228" s="440"/>
      <c r="NNY228" s="440"/>
      <c r="NNZ228" s="440"/>
      <c r="NOA228" s="440"/>
      <c r="NOB228" s="440"/>
      <c r="NOC228" s="440"/>
      <c r="NOD228" s="440"/>
      <c r="NOE228" s="440"/>
      <c r="NOF228" s="440"/>
      <c r="NOG228" s="440"/>
      <c r="NOH228" s="440"/>
      <c r="NOI228" s="440"/>
      <c r="NOJ228" s="440"/>
      <c r="NOK228" s="440"/>
      <c r="NOL228" s="440"/>
      <c r="NOM228" s="440"/>
      <c r="NON228" s="440"/>
      <c r="NOO228" s="440"/>
      <c r="NOP228" s="440"/>
      <c r="NOQ228" s="440"/>
      <c r="NOR228" s="440"/>
      <c r="NOS228" s="440"/>
      <c r="NOT228" s="440"/>
      <c r="NOU228" s="440"/>
      <c r="NOV228" s="440"/>
      <c r="NOW228" s="440"/>
      <c r="NOX228" s="440"/>
      <c r="NOY228" s="440"/>
      <c r="NOZ228" s="440"/>
      <c r="NPA228" s="440"/>
      <c r="NPB228" s="440"/>
      <c r="NPC228" s="440"/>
      <c r="NPD228" s="440"/>
      <c r="NPE228" s="440"/>
      <c r="NPF228" s="440"/>
      <c r="NPG228" s="440"/>
      <c r="NPH228" s="440"/>
      <c r="NPI228" s="440"/>
      <c r="NPJ228" s="440"/>
      <c r="NPK228" s="440"/>
      <c r="NPL228" s="440"/>
      <c r="NPM228" s="440"/>
      <c r="NPN228" s="440"/>
      <c r="NPO228" s="440"/>
      <c r="NPP228" s="440"/>
      <c r="NPQ228" s="440"/>
      <c r="NPR228" s="440"/>
      <c r="NPS228" s="440"/>
      <c r="NPT228" s="440"/>
      <c r="NPU228" s="440"/>
      <c r="NPV228" s="440"/>
      <c r="NPW228" s="440"/>
      <c r="NPX228" s="440"/>
      <c r="NPY228" s="440"/>
      <c r="NPZ228" s="440"/>
      <c r="NQA228" s="440"/>
      <c r="NQB228" s="440"/>
      <c r="NQC228" s="440"/>
      <c r="NQD228" s="440"/>
      <c r="NQE228" s="440"/>
      <c r="NQF228" s="440"/>
      <c r="NQG228" s="440"/>
      <c r="NQH228" s="440"/>
      <c r="NQI228" s="440"/>
      <c r="NQJ228" s="440"/>
      <c r="NQK228" s="440"/>
      <c r="NQL228" s="440"/>
      <c r="NQM228" s="440"/>
      <c r="NQN228" s="440"/>
      <c r="NQO228" s="440"/>
      <c r="NQP228" s="440"/>
      <c r="NQQ228" s="440"/>
      <c r="NQR228" s="440"/>
      <c r="NQS228" s="440"/>
      <c r="NQT228" s="440"/>
      <c r="NQU228" s="440"/>
      <c r="NQV228" s="440"/>
      <c r="NQW228" s="440"/>
      <c r="NQX228" s="440"/>
      <c r="NQY228" s="440"/>
      <c r="NQZ228" s="440"/>
      <c r="NRA228" s="440"/>
      <c r="NRB228" s="440"/>
      <c r="NRC228" s="440"/>
      <c r="NRD228" s="440"/>
      <c r="NRE228" s="440"/>
      <c r="NRF228" s="440"/>
      <c r="NRG228" s="440"/>
      <c r="NRH228" s="440"/>
      <c r="NRI228" s="440"/>
      <c r="NRJ228" s="440"/>
      <c r="NRK228" s="440"/>
      <c r="NRL228" s="440"/>
      <c r="NRM228" s="440"/>
      <c r="NRN228" s="440"/>
      <c r="NRO228" s="440"/>
      <c r="NRP228" s="440"/>
      <c r="NRQ228" s="440"/>
      <c r="NRR228" s="440"/>
      <c r="NRS228" s="440"/>
      <c r="NRT228" s="440"/>
      <c r="NRU228" s="440"/>
      <c r="NRV228" s="440"/>
      <c r="NRW228" s="440"/>
      <c r="NRX228" s="440"/>
      <c r="NRY228" s="440"/>
      <c r="NRZ228" s="440"/>
      <c r="NSA228" s="440"/>
      <c r="NSB228" s="440"/>
      <c r="NSC228" s="440"/>
      <c r="NSD228" s="440"/>
      <c r="NSE228" s="440"/>
      <c r="NSF228" s="440"/>
      <c r="NSG228" s="440"/>
      <c r="NSH228" s="440"/>
      <c r="NSI228" s="440"/>
      <c r="NSJ228" s="440"/>
      <c r="NSK228" s="440"/>
      <c r="NSL228" s="440"/>
      <c r="NSM228" s="440"/>
      <c r="NSN228" s="440"/>
      <c r="NSO228" s="440"/>
      <c r="NSP228" s="440"/>
      <c r="NSQ228" s="440"/>
      <c r="NSR228" s="440"/>
      <c r="NSS228" s="440"/>
      <c r="NST228" s="440"/>
      <c r="NSU228" s="440"/>
      <c r="NSV228" s="440"/>
      <c r="NSW228" s="440"/>
      <c r="NSX228" s="440"/>
      <c r="NSY228" s="440"/>
      <c r="NSZ228" s="440"/>
      <c r="NTA228" s="440"/>
      <c r="NTB228" s="440"/>
      <c r="NTC228" s="440"/>
      <c r="NTD228" s="440"/>
      <c r="NTE228" s="440"/>
      <c r="NTF228" s="440"/>
      <c r="NTG228" s="440"/>
      <c r="NTH228" s="440"/>
      <c r="NTI228" s="440"/>
      <c r="NTJ228" s="440"/>
      <c r="NTK228" s="440"/>
      <c r="NTL228" s="440"/>
      <c r="NTM228" s="440"/>
      <c r="NTN228" s="440"/>
      <c r="NTO228" s="440"/>
      <c r="NTP228" s="440"/>
      <c r="NTQ228" s="440"/>
      <c r="NTR228" s="440"/>
      <c r="NTS228" s="440"/>
      <c r="NTT228" s="440"/>
      <c r="NTU228" s="440"/>
      <c r="NTV228" s="440"/>
      <c r="NTW228" s="440"/>
      <c r="NTX228" s="440"/>
      <c r="NTY228" s="440"/>
      <c r="NTZ228" s="440"/>
      <c r="NUA228" s="440"/>
      <c r="NUB228" s="440"/>
      <c r="NUC228" s="440"/>
      <c r="NUD228" s="440"/>
      <c r="NUE228" s="440"/>
      <c r="NUF228" s="440"/>
      <c r="NUG228" s="440"/>
      <c r="NUH228" s="440"/>
      <c r="NUI228" s="440"/>
      <c r="NUJ228" s="440"/>
      <c r="NUK228" s="440"/>
      <c r="NUL228" s="440"/>
      <c r="NUM228" s="440"/>
      <c r="NUN228" s="440"/>
      <c r="NUO228" s="440"/>
      <c r="NUP228" s="440"/>
      <c r="NUQ228" s="440"/>
      <c r="NUR228" s="440"/>
      <c r="NUS228" s="440"/>
      <c r="NUT228" s="440"/>
      <c r="NUU228" s="440"/>
      <c r="NUV228" s="440"/>
      <c r="NUW228" s="440"/>
      <c r="NUX228" s="440"/>
      <c r="NUY228" s="440"/>
      <c r="NUZ228" s="440"/>
      <c r="NVA228" s="440"/>
      <c r="NVB228" s="440"/>
      <c r="NVC228" s="440"/>
      <c r="NVD228" s="440"/>
      <c r="NVE228" s="440"/>
      <c r="NVF228" s="440"/>
      <c r="NVG228" s="440"/>
      <c r="NVH228" s="440"/>
      <c r="NVI228" s="440"/>
      <c r="NVJ228" s="440"/>
      <c r="NVK228" s="440"/>
      <c r="NVL228" s="440"/>
      <c r="NVM228" s="440"/>
      <c r="NVN228" s="440"/>
      <c r="NVO228" s="440"/>
      <c r="NVP228" s="440"/>
      <c r="NVQ228" s="440"/>
      <c r="NVR228" s="440"/>
      <c r="NVS228" s="440"/>
      <c r="NVT228" s="440"/>
      <c r="NVU228" s="440"/>
      <c r="NVV228" s="440"/>
      <c r="NVW228" s="440"/>
      <c r="NVX228" s="440"/>
      <c r="NVY228" s="440"/>
      <c r="NVZ228" s="440"/>
      <c r="NWA228" s="440"/>
      <c r="NWB228" s="440"/>
      <c r="NWC228" s="440"/>
      <c r="NWD228" s="440"/>
      <c r="NWE228" s="440"/>
      <c r="NWF228" s="440"/>
      <c r="NWG228" s="440"/>
      <c r="NWH228" s="440"/>
      <c r="NWI228" s="440"/>
      <c r="NWJ228" s="440"/>
      <c r="NWK228" s="440"/>
      <c r="NWL228" s="440"/>
      <c r="NWM228" s="440"/>
      <c r="NWN228" s="440"/>
      <c r="NWO228" s="440"/>
      <c r="NWP228" s="440"/>
      <c r="NWQ228" s="440"/>
      <c r="NWR228" s="440"/>
      <c r="NWS228" s="440"/>
      <c r="NWT228" s="440"/>
      <c r="NWU228" s="440"/>
      <c r="NWV228" s="440"/>
      <c r="NWW228" s="440"/>
      <c r="NWX228" s="440"/>
      <c r="NWY228" s="440"/>
      <c r="NWZ228" s="440"/>
      <c r="NXA228" s="440"/>
      <c r="NXB228" s="440"/>
      <c r="NXC228" s="440"/>
      <c r="NXD228" s="440"/>
      <c r="NXE228" s="440"/>
      <c r="NXF228" s="440"/>
      <c r="NXG228" s="440"/>
      <c r="NXH228" s="440"/>
      <c r="NXI228" s="440"/>
      <c r="NXJ228" s="440"/>
      <c r="NXK228" s="440"/>
      <c r="NXL228" s="440"/>
      <c r="NXM228" s="440"/>
      <c r="NXN228" s="440"/>
      <c r="NXO228" s="440"/>
      <c r="NXP228" s="440"/>
      <c r="NXQ228" s="440"/>
      <c r="NXR228" s="440"/>
      <c r="NXS228" s="440"/>
      <c r="NXT228" s="440"/>
      <c r="NXU228" s="440"/>
      <c r="NXV228" s="440"/>
      <c r="NXW228" s="440"/>
      <c r="NXX228" s="440"/>
      <c r="NXY228" s="440"/>
      <c r="NXZ228" s="440"/>
      <c r="NYA228" s="440"/>
      <c r="NYB228" s="440"/>
      <c r="NYC228" s="440"/>
      <c r="NYD228" s="440"/>
      <c r="NYE228" s="440"/>
      <c r="NYF228" s="440"/>
      <c r="NYG228" s="440"/>
      <c r="NYH228" s="440"/>
      <c r="NYI228" s="440"/>
      <c r="NYJ228" s="440"/>
      <c r="NYK228" s="440"/>
      <c r="NYL228" s="440"/>
      <c r="NYM228" s="440"/>
      <c r="NYN228" s="440"/>
      <c r="NYO228" s="440"/>
      <c r="NYP228" s="440"/>
      <c r="NYQ228" s="440"/>
      <c r="NYR228" s="440"/>
      <c r="NYS228" s="440"/>
      <c r="NYT228" s="440"/>
      <c r="NYU228" s="440"/>
      <c r="NYV228" s="440"/>
      <c r="NYW228" s="440"/>
      <c r="NYX228" s="440"/>
      <c r="NYY228" s="440"/>
      <c r="NYZ228" s="440"/>
      <c r="NZA228" s="440"/>
      <c r="NZB228" s="440"/>
      <c r="NZC228" s="440"/>
      <c r="NZD228" s="440"/>
      <c r="NZE228" s="440"/>
      <c r="NZF228" s="440"/>
      <c r="NZG228" s="440"/>
      <c r="NZH228" s="440"/>
      <c r="NZI228" s="440"/>
      <c r="NZJ228" s="440"/>
      <c r="NZK228" s="440"/>
      <c r="NZL228" s="440"/>
      <c r="NZM228" s="440"/>
      <c r="NZN228" s="440"/>
      <c r="NZO228" s="440"/>
      <c r="NZP228" s="440"/>
      <c r="NZQ228" s="440"/>
      <c r="NZR228" s="440"/>
      <c r="NZS228" s="440"/>
      <c r="NZT228" s="440"/>
      <c r="NZU228" s="440"/>
      <c r="NZV228" s="440"/>
      <c r="NZW228" s="440"/>
      <c r="NZX228" s="440"/>
      <c r="NZY228" s="440"/>
      <c r="NZZ228" s="440"/>
      <c r="OAA228" s="440"/>
      <c r="OAB228" s="440"/>
      <c r="OAC228" s="440"/>
      <c r="OAD228" s="440"/>
      <c r="OAE228" s="440"/>
      <c r="OAF228" s="440"/>
      <c r="OAG228" s="440"/>
      <c r="OAH228" s="440"/>
      <c r="OAI228" s="440"/>
      <c r="OAJ228" s="440"/>
      <c r="OAK228" s="440"/>
      <c r="OAL228" s="440"/>
      <c r="OAM228" s="440"/>
      <c r="OAN228" s="440"/>
      <c r="OAO228" s="440"/>
      <c r="OAP228" s="440"/>
      <c r="OAQ228" s="440"/>
      <c r="OAR228" s="440"/>
      <c r="OAS228" s="440"/>
      <c r="OAT228" s="440"/>
      <c r="OAU228" s="440"/>
      <c r="OAV228" s="440"/>
      <c r="OAW228" s="440"/>
      <c r="OAX228" s="440"/>
      <c r="OAY228" s="440"/>
      <c r="OAZ228" s="440"/>
      <c r="OBA228" s="440"/>
      <c r="OBB228" s="440"/>
      <c r="OBC228" s="440"/>
      <c r="OBD228" s="440"/>
      <c r="OBE228" s="440"/>
      <c r="OBF228" s="440"/>
      <c r="OBG228" s="440"/>
      <c r="OBH228" s="440"/>
      <c r="OBI228" s="440"/>
      <c r="OBJ228" s="440"/>
      <c r="OBK228" s="440"/>
      <c r="OBL228" s="440"/>
      <c r="OBM228" s="440"/>
      <c r="OBN228" s="440"/>
      <c r="OBO228" s="440"/>
      <c r="OBP228" s="440"/>
      <c r="OBQ228" s="440"/>
      <c r="OBR228" s="440"/>
      <c r="OBS228" s="440"/>
      <c r="OBT228" s="440"/>
      <c r="OBU228" s="440"/>
      <c r="OBV228" s="440"/>
      <c r="OBW228" s="440"/>
      <c r="OBX228" s="440"/>
      <c r="OBY228" s="440"/>
      <c r="OBZ228" s="440"/>
      <c r="OCA228" s="440"/>
      <c r="OCB228" s="440"/>
      <c r="OCC228" s="440"/>
      <c r="OCD228" s="440"/>
      <c r="OCE228" s="440"/>
      <c r="OCF228" s="440"/>
      <c r="OCG228" s="440"/>
      <c r="OCH228" s="440"/>
      <c r="OCI228" s="440"/>
      <c r="OCJ228" s="440"/>
      <c r="OCK228" s="440"/>
      <c r="OCL228" s="440"/>
      <c r="OCM228" s="440"/>
      <c r="OCN228" s="440"/>
      <c r="OCO228" s="440"/>
      <c r="OCP228" s="440"/>
      <c r="OCQ228" s="440"/>
      <c r="OCR228" s="440"/>
      <c r="OCS228" s="440"/>
      <c r="OCT228" s="440"/>
      <c r="OCU228" s="440"/>
      <c r="OCV228" s="440"/>
      <c r="OCW228" s="440"/>
      <c r="OCX228" s="440"/>
      <c r="OCY228" s="440"/>
      <c r="OCZ228" s="440"/>
      <c r="ODA228" s="440"/>
      <c r="ODB228" s="440"/>
      <c r="ODC228" s="440"/>
      <c r="ODD228" s="440"/>
      <c r="ODE228" s="440"/>
      <c r="ODF228" s="440"/>
      <c r="ODG228" s="440"/>
      <c r="ODH228" s="440"/>
      <c r="ODI228" s="440"/>
      <c r="ODJ228" s="440"/>
      <c r="ODK228" s="440"/>
      <c r="ODL228" s="440"/>
      <c r="ODM228" s="440"/>
      <c r="ODN228" s="440"/>
      <c r="ODO228" s="440"/>
      <c r="ODP228" s="440"/>
      <c r="ODQ228" s="440"/>
      <c r="ODR228" s="440"/>
      <c r="ODS228" s="440"/>
      <c r="ODT228" s="440"/>
      <c r="ODU228" s="440"/>
      <c r="ODV228" s="440"/>
      <c r="ODW228" s="440"/>
      <c r="ODX228" s="440"/>
      <c r="ODY228" s="440"/>
      <c r="ODZ228" s="440"/>
      <c r="OEA228" s="440"/>
      <c r="OEB228" s="440"/>
      <c r="OEC228" s="440"/>
      <c r="OED228" s="440"/>
      <c r="OEE228" s="440"/>
      <c r="OEF228" s="440"/>
      <c r="OEG228" s="440"/>
      <c r="OEH228" s="440"/>
      <c r="OEI228" s="440"/>
      <c r="OEJ228" s="440"/>
      <c r="OEK228" s="440"/>
      <c r="OEL228" s="440"/>
      <c r="OEM228" s="440"/>
      <c r="OEN228" s="440"/>
      <c r="OEO228" s="440"/>
      <c r="OEP228" s="440"/>
      <c r="OEQ228" s="440"/>
      <c r="OER228" s="440"/>
      <c r="OES228" s="440"/>
      <c r="OET228" s="440"/>
      <c r="OEU228" s="440"/>
      <c r="OEV228" s="440"/>
      <c r="OEW228" s="440"/>
      <c r="OEX228" s="440"/>
      <c r="OEY228" s="440"/>
      <c r="OEZ228" s="440"/>
      <c r="OFA228" s="440"/>
      <c r="OFB228" s="440"/>
      <c r="OFC228" s="440"/>
      <c r="OFD228" s="440"/>
      <c r="OFE228" s="440"/>
      <c r="OFF228" s="440"/>
      <c r="OFG228" s="440"/>
      <c r="OFH228" s="440"/>
      <c r="OFI228" s="440"/>
      <c r="OFJ228" s="440"/>
      <c r="OFK228" s="440"/>
      <c r="OFL228" s="440"/>
      <c r="OFM228" s="440"/>
      <c r="OFN228" s="440"/>
      <c r="OFO228" s="440"/>
      <c r="OFP228" s="440"/>
      <c r="OFQ228" s="440"/>
      <c r="OFR228" s="440"/>
      <c r="OFS228" s="440"/>
      <c r="OFT228" s="440"/>
      <c r="OFU228" s="440"/>
      <c r="OFV228" s="440"/>
      <c r="OFW228" s="440"/>
      <c r="OFX228" s="440"/>
      <c r="OFY228" s="440"/>
      <c r="OFZ228" s="440"/>
      <c r="OGA228" s="440"/>
      <c r="OGB228" s="440"/>
      <c r="OGC228" s="440"/>
      <c r="OGD228" s="440"/>
      <c r="OGE228" s="440"/>
      <c r="OGF228" s="440"/>
      <c r="OGG228" s="440"/>
      <c r="OGH228" s="440"/>
      <c r="OGI228" s="440"/>
      <c r="OGJ228" s="440"/>
      <c r="OGK228" s="440"/>
      <c r="OGL228" s="440"/>
      <c r="OGM228" s="440"/>
      <c r="OGN228" s="440"/>
      <c r="OGO228" s="440"/>
      <c r="OGP228" s="440"/>
      <c r="OGQ228" s="440"/>
      <c r="OGR228" s="440"/>
      <c r="OGS228" s="440"/>
      <c r="OGT228" s="440"/>
      <c r="OGU228" s="440"/>
      <c r="OGV228" s="440"/>
      <c r="OGW228" s="440"/>
      <c r="OGX228" s="440"/>
      <c r="OGY228" s="440"/>
      <c r="OGZ228" s="440"/>
      <c r="OHA228" s="440"/>
      <c r="OHB228" s="440"/>
      <c r="OHC228" s="440"/>
      <c r="OHD228" s="440"/>
      <c r="OHE228" s="440"/>
      <c r="OHF228" s="440"/>
      <c r="OHG228" s="440"/>
      <c r="OHH228" s="440"/>
      <c r="OHI228" s="440"/>
      <c r="OHJ228" s="440"/>
      <c r="OHK228" s="440"/>
      <c r="OHL228" s="440"/>
      <c r="OHM228" s="440"/>
      <c r="OHN228" s="440"/>
      <c r="OHO228" s="440"/>
      <c r="OHP228" s="440"/>
      <c r="OHQ228" s="440"/>
      <c r="OHR228" s="440"/>
      <c r="OHS228" s="440"/>
      <c r="OHT228" s="440"/>
      <c r="OHU228" s="440"/>
      <c r="OHV228" s="440"/>
      <c r="OHW228" s="440"/>
      <c r="OHX228" s="440"/>
      <c r="OHY228" s="440"/>
      <c r="OHZ228" s="440"/>
      <c r="OIA228" s="440"/>
      <c r="OIB228" s="440"/>
      <c r="OIC228" s="440"/>
      <c r="OID228" s="440"/>
      <c r="OIE228" s="440"/>
      <c r="OIF228" s="440"/>
      <c r="OIG228" s="440"/>
      <c r="OIH228" s="440"/>
      <c r="OII228" s="440"/>
      <c r="OIJ228" s="440"/>
      <c r="OIK228" s="440"/>
      <c r="OIL228" s="440"/>
      <c r="OIM228" s="440"/>
      <c r="OIN228" s="440"/>
      <c r="OIO228" s="440"/>
      <c r="OIP228" s="440"/>
      <c r="OIQ228" s="440"/>
      <c r="OIR228" s="440"/>
      <c r="OIS228" s="440"/>
      <c r="OIT228" s="440"/>
      <c r="OIU228" s="440"/>
      <c r="OIV228" s="440"/>
      <c r="OIW228" s="440"/>
      <c r="OIX228" s="440"/>
      <c r="OIY228" s="440"/>
      <c r="OIZ228" s="440"/>
      <c r="OJA228" s="440"/>
      <c r="OJB228" s="440"/>
      <c r="OJC228" s="440"/>
      <c r="OJD228" s="440"/>
      <c r="OJE228" s="440"/>
      <c r="OJF228" s="440"/>
      <c r="OJG228" s="440"/>
      <c r="OJH228" s="440"/>
      <c r="OJI228" s="440"/>
      <c r="OJJ228" s="440"/>
      <c r="OJK228" s="440"/>
      <c r="OJL228" s="440"/>
      <c r="OJM228" s="440"/>
      <c r="OJN228" s="440"/>
      <c r="OJO228" s="440"/>
      <c r="OJP228" s="440"/>
      <c r="OJQ228" s="440"/>
      <c r="OJR228" s="440"/>
      <c r="OJS228" s="440"/>
      <c r="OJT228" s="440"/>
      <c r="OJU228" s="440"/>
      <c r="OJV228" s="440"/>
      <c r="OJW228" s="440"/>
      <c r="OJX228" s="440"/>
      <c r="OJY228" s="440"/>
      <c r="OJZ228" s="440"/>
      <c r="OKA228" s="440"/>
      <c r="OKB228" s="440"/>
      <c r="OKC228" s="440"/>
      <c r="OKD228" s="440"/>
      <c r="OKE228" s="440"/>
      <c r="OKF228" s="440"/>
      <c r="OKG228" s="440"/>
      <c r="OKH228" s="440"/>
      <c r="OKI228" s="440"/>
      <c r="OKJ228" s="440"/>
      <c r="OKK228" s="440"/>
      <c r="OKL228" s="440"/>
      <c r="OKM228" s="440"/>
      <c r="OKN228" s="440"/>
      <c r="OKO228" s="440"/>
      <c r="OKP228" s="440"/>
      <c r="OKQ228" s="440"/>
      <c r="OKR228" s="440"/>
      <c r="OKS228" s="440"/>
      <c r="OKT228" s="440"/>
      <c r="OKU228" s="440"/>
      <c r="OKV228" s="440"/>
      <c r="OKW228" s="440"/>
      <c r="OKX228" s="440"/>
      <c r="OKY228" s="440"/>
      <c r="OKZ228" s="440"/>
      <c r="OLA228" s="440"/>
      <c r="OLB228" s="440"/>
      <c r="OLC228" s="440"/>
      <c r="OLD228" s="440"/>
      <c r="OLE228" s="440"/>
      <c r="OLF228" s="440"/>
      <c r="OLG228" s="440"/>
      <c r="OLH228" s="440"/>
      <c r="OLI228" s="440"/>
      <c r="OLJ228" s="440"/>
      <c r="OLK228" s="440"/>
      <c r="OLL228" s="440"/>
      <c r="OLM228" s="440"/>
      <c r="OLN228" s="440"/>
      <c r="OLO228" s="440"/>
      <c r="OLP228" s="440"/>
      <c r="OLQ228" s="440"/>
      <c r="OLR228" s="440"/>
      <c r="OLS228" s="440"/>
      <c r="OLT228" s="440"/>
      <c r="OLU228" s="440"/>
      <c r="OLV228" s="440"/>
      <c r="OLW228" s="440"/>
      <c r="OLX228" s="440"/>
      <c r="OLY228" s="440"/>
      <c r="OLZ228" s="440"/>
      <c r="OMA228" s="440"/>
      <c r="OMB228" s="440"/>
      <c r="OMC228" s="440"/>
      <c r="OMD228" s="440"/>
      <c r="OME228" s="440"/>
      <c r="OMF228" s="440"/>
      <c r="OMG228" s="440"/>
      <c r="OMH228" s="440"/>
      <c r="OMI228" s="440"/>
      <c r="OMJ228" s="440"/>
      <c r="OMK228" s="440"/>
      <c r="OML228" s="440"/>
      <c r="OMM228" s="440"/>
      <c r="OMN228" s="440"/>
      <c r="OMO228" s="440"/>
      <c r="OMP228" s="440"/>
      <c r="OMQ228" s="440"/>
      <c r="OMR228" s="440"/>
      <c r="OMS228" s="440"/>
      <c r="OMT228" s="440"/>
      <c r="OMU228" s="440"/>
      <c r="OMV228" s="440"/>
      <c r="OMW228" s="440"/>
      <c r="OMX228" s="440"/>
      <c r="OMY228" s="440"/>
      <c r="OMZ228" s="440"/>
      <c r="ONA228" s="440"/>
      <c r="ONB228" s="440"/>
      <c r="ONC228" s="440"/>
      <c r="OND228" s="440"/>
      <c r="ONE228" s="440"/>
      <c r="ONF228" s="440"/>
      <c r="ONG228" s="440"/>
      <c r="ONH228" s="440"/>
      <c r="ONI228" s="440"/>
      <c r="ONJ228" s="440"/>
      <c r="ONK228" s="440"/>
      <c r="ONL228" s="440"/>
      <c r="ONM228" s="440"/>
      <c r="ONN228" s="440"/>
      <c r="ONO228" s="440"/>
      <c r="ONP228" s="440"/>
      <c r="ONQ228" s="440"/>
      <c r="ONR228" s="440"/>
      <c r="ONS228" s="440"/>
      <c r="ONT228" s="440"/>
      <c r="ONU228" s="440"/>
      <c r="ONV228" s="440"/>
      <c r="ONW228" s="440"/>
      <c r="ONX228" s="440"/>
      <c r="ONY228" s="440"/>
      <c r="ONZ228" s="440"/>
      <c r="OOA228" s="440"/>
      <c r="OOB228" s="440"/>
      <c r="OOC228" s="440"/>
      <c r="OOD228" s="440"/>
      <c r="OOE228" s="440"/>
      <c r="OOF228" s="440"/>
      <c r="OOG228" s="440"/>
      <c r="OOH228" s="440"/>
      <c r="OOI228" s="440"/>
      <c r="OOJ228" s="440"/>
      <c r="OOK228" s="440"/>
      <c r="OOL228" s="440"/>
      <c r="OOM228" s="440"/>
      <c r="OON228" s="440"/>
      <c r="OOO228" s="440"/>
      <c r="OOP228" s="440"/>
      <c r="OOQ228" s="440"/>
      <c r="OOR228" s="440"/>
      <c r="OOS228" s="440"/>
      <c r="OOT228" s="440"/>
      <c r="OOU228" s="440"/>
      <c r="OOV228" s="440"/>
      <c r="OOW228" s="440"/>
      <c r="OOX228" s="440"/>
      <c r="OOY228" s="440"/>
      <c r="OOZ228" s="440"/>
      <c r="OPA228" s="440"/>
      <c r="OPB228" s="440"/>
      <c r="OPC228" s="440"/>
      <c r="OPD228" s="440"/>
      <c r="OPE228" s="440"/>
      <c r="OPF228" s="440"/>
      <c r="OPG228" s="440"/>
      <c r="OPH228" s="440"/>
      <c r="OPI228" s="440"/>
      <c r="OPJ228" s="440"/>
      <c r="OPK228" s="440"/>
      <c r="OPL228" s="440"/>
      <c r="OPM228" s="440"/>
      <c r="OPN228" s="440"/>
      <c r="OPO228" s="440"/>
      <c r="OPP228" s="440"/>
      <c r="OPQ228" s="440"/>
      <c r="OPR228" s="440"/>
      <c r="OPS228" s="440"/>
      <c r="OPT228" s="440"/>
      <c r="OPU228" s="440"/>
      <c r="OPV228" s="440"/>
      <c r="OPW228" s="440"/>
      <c r="OPX228" s="440"/>
      <c r="OPY228" s="440"/>
      <c r="OPZ228" s="440"/>
      <c r="OQA228" s="440"/>
      <c r="OQB228" s="440"/>
      <c r="OQC228" s="440"/>
      <c r="OQD228" s="440"/>
      <c r="OQE228" s="440"/>
      <c r="OQF228" s="440"/>
      <c r="OQG228" s="440"/>
      <c r="OQH228" s="440"/>
      <c r="OQI228" s="440"/>
      <c r="OQJ228" s="440"/>
      <c r="OQK228" s="440"/>
      <c r="OQL228" s="440"/>
      <c r="OQM228" s="440"/>
      <c r="OQN228" s="440"/>
      <c r="OQO228" s="440"/>
      <c r="OQP228" s="440"/>
      <c r="OQQ228" s="440"/>
      <c r="OQR228" s="440"/>
      <c r="OQS228" s="440"/>
      <c r="OQT228" s="440"/>
      <c r="OQU228" s="440"/>
      <c r="OQV228" s="440"/>
      <c r="OQW228" s="440"/>
      <c r="OQX228" s="440"/>
      <c r="OQY228" s="440"/>
      <c r="OQZ228" s="440"/>
      <c r="ORA228" s="440"/>
      <c r="ORB228" s="440"/>
      <c r="ORC228" s="440"/>
      <c r="ORD228" s="440"/>
      <c r="ORE228" s="440"/>
      <c r="ORF228" s="440"/>
      <c r="ORG228" s="440"/>
      <c r="ORH228" s="440"/>
      <c r="ORI228" s="440"/>
      <c r="ORJ228" s="440"/>
      <c r="ORK228" s="440"/>
      <c r="ORL228" s="440"/>
      <c r="ORM228" s="440"/>
      <c r="ORN228" s="440"/>
      <c r="ORO228" s="440"/>
      <c r="ORP228" s="440"/>
      <c r="ORQ228" s="440"/>
      <c r="ORR228" s="440"/>
      <c r="ORS228" s="440"/>
      <c r="ORT228" s="440"/>
      <c r="ORU228" s="440"/>
      <c r="ORV228" s="440"/>
      <c r="ORW228" s="440"/>
      <c r="ORX228" s="440"/>
      <c r="ORY228" s="440"/>
      <c r="ORZ228" s="440"/>
      <c r="OSA228" s="440"/>
      <c r="OSB228" s="440"/>
      <c r="OSC228" s="440"/>
      <c r="OSD228" s="440"/>
      <c r="OSE228" s="440"/>
      <c r="OSF228" s="440"/>
      <c r="OSG228" s="440"/>
      <c r="OSH228" s="440"/>
      <c r="OSI228" s="440"/>
      <c r="OSJ228" s="440"/>
      <c r="OSK228" s="440"/>
      <c r="OSL228" s="440"/>
      <c r="OSM228" s="440"/>
      <c r="OSN228" s="440"/>
      <c r="OSO228" s="440"/>
      <c r="OSP228" s="440"/>
      <c r="OSQ228" s="440"/>
      <c r="OSR228" s="440"/>
      <c r="OSS228" s="440"/>
      <c r="OST228" s="440"/>
      <c r="OSU228" s="440"/>
      <c r="OSV228" s="440"/>
      <c r="OSW228" s="440"/>
      <c r="OSX228" s="440"/>
      <c r="OSY228" s="440"/>
      <c r="OSZ228" s="440"/>
      <c r="OTA228" s="440"/>
      <c r="OTB228" s="440"/>
      <c r="OTC228" s="440"/>
      <c r="OTD228" s="440"/>
      <c r="OTE228" s="440"/>
      <c r="OTF228" s="440"/>
      <c r="OTG228" s="440"/>
      <c r="OTH228" s="440"/>
      <c r="OTI228" s="440"/>
      <c r="OTJ228" s="440"/>
      <c r="OTK228" s="440"/>
      <c r="OTL228" s="440"/>
      <c r="OTM228" s="440"/>
      <c r="OTN228" s="440"/>
      <c r="OTO228" s="440"/>
      <c r="OTP228" s="440"/>
      <c r="OTQ228" s="440"/>
      <c r="OTR228" s="440"/>
      <c r="OTS228" s="440"/>
      <c r="OTT228" s="440"/>
      <c r="OTU228" s="440"/>
      <c r="OTV228" s="440"/>
      <c r="OTW228" s="440"/>
      <c r="OTX228" s="440"/>
      <c r="OTY228" s="440"/>
      <c r="OTZ228" s="440"/>
      <c r="OUA228" s="440"/>
      <c r="OUB228" s="440"/>
      <c r="OUC228" s="440"/>
      <c r="OUD228" s="440"/>
      <c r="OUE228" s="440"/>
      <c r="OUF228" s="440"/>
      <c r="OUG228" s="440"/>
      <c r="OUH228" s="440"/>
      <c r="OUI228" s="440"/>
      <c r="OUJ228" s="440"/>
      <c r="OUK228" s="440"/>
      <c r="OUL228" s="440"/>
      <c r="OUM228" s="440"/>
      <c r="OUN228" s="440"/>
      <c r="OUO228" s="440"/>
      <c r="OUP228" s="440"/>
      <c r="OUQ228" s="440"/>
      <c r="OUR228" s="440"/>
      <c r="OUS228" s="440"/>
      <c r="OUT228" s="440"/>
      <c r="OUU228" s="440"/>
      <c r="OUV228" s="440"/>
      <c r="OUW228" s="440"/>
      <c r="OUX228" s="440"/>
      <c r="OUY228" s="440"/>
      <c r="OUZ228" s="440"/>
      <c r="OVA228" s="440"/>
      <c r="OVB228" s="440"/>
      <c r="OVC228" s="440"/>
      <c r="OVD228" s="440"/>
      <c r="OVE228" s="440"/>
      <c r="OVF228" s="440"/>
      <c r="OVG228" s="440"/>
      <c r="OVH228" s="440"/>
      <c r="OVI228" s="440"/>
      <c r="OVJ228" s="440"/>
      <c r="OVK228" s="440"/>
      <c r="OVL228" s="440"/>
      <c r="OVM228" s="440"/>
      <c r="OVN228" s="440"/>
      <c r="OVO228" s="440"/>
      <c r="OVP228" s="440"/>
      <c r="OVQ228" s="440"/>
      <c r="OVR228" s="440"/>
      <c r="OVS228" s="440"/>
      <c r="OVT228" s="440"/>
      <c r="OVU228" s="440"/>
      <c r="OVV228" s="440"/>
      <c r="OVW228" s="440"/>
      <c r="OVX228" s="440"/>
      <c r="OVY228" s="440"/>
      <c r="OVZ228" s="440"/>
      <c r="OWA228" s="440"/>
      <c r="OWB228" s="440"/>
      <c r="OWC228" s="440"/>
      <c r="OWD228" s="440"/>
      <c r="OWE228" s="440"/>
      <c r="OWF228" s="440"/>
      <c r="OWG228" s="440"/>
      <c r="OWH228" s="440"/>
      <c r="OWI228" s="440"/>
      <c r="OWJ228" s="440"/>
      <c r="OWK228" s="440"/>
      <c r="OWL228" s="440"/>
      <c r="OWM228" s="440"/>
      <c r="OWN228" s="440"/>
      <c r="OWO228" s="440"/>
      <c r="OWP228" s="440"/>
      <c r="OWQ228" s="440"/>
      <c r="OWR228" s="440"/>
      <c r="OWS228" s="440"/>
      <c r="OWT228" s="440"/>
      <c r="OWU228" s="440"/>
      <c r="OWV228" s="440"/>
      <c r="OWW228" s="440"/>
      <c r="OWX228" s="440"/>
      <c r="OWY228" s="440"/>
      <c r="OWZ228" s="440"/>
      <c r="OXA228" s="440"/>
      <c r="OXB228" s="440"/>
      <c r="OXC228" s="440"/>
      <c r="OXD228" s="440"/>
      <c r="OXE228" s="440"/>
      <c r="OXF228" s="440"/>
      <c r="OXG228" s="440"/>
      <c r="OXH228" s="440"/>
      <c r="OXI228" s="440"/>
      <c r="OXJ228" s="440"/>
      <c r="OXK228" s="440"/>
      <c r="OXL228" s="440"/>
      <c r="OXM228" s="440"/>
      <c r="OXN228" s="440"/>
      <c r="OXO228" s="440"/>
      <c r="OXP228" s="440"/>
      <c r="OXQ228" s="440"/>
      <c r="OXR228" s="440"/>
      <c r="OXS228" s="440"/>
      <c r="OXT228" s="440"/>
      <c r="OXU228" s="440"/>
      <c r="OXV228" s="440"/>
      <c r="OXW228" s="440"/>
      <c r="OXX228" s="440"/>
      <c r="OXY228" s="440"/>
      <c r="OXZ228" s="440"/>
      <c r="OYA228" s="440"/>
      <c r="OYB228" s="440"/>
      <c r="OYC228" s="440"/>
      <c r="OYD228" s="440"/>
      <c r="OYE228" s="440"/>
      <c r="OYF228" s="440"/>
      <c r="OYG228" s="440"/>
      <c r="OYH228" s="440"/>
      <c r="OYI228" s="440"/>
      <c r="OYJ228" s="440"/>
      <c r="OYK228" s="440"/>
      <c r="OYL228" s="440"/>
      <c r="OYM228" s="440"/>
      <c r="OYN228" s="440"/>
      <c r="OYO228" s="440"/>
      <c r="OYP228" s="440"/>
      <c r="OYQ228" s="440"/>
      <c r="OYR228" s="440"/>
      <c r="OYS228" s="440"/>
      <c r="OYT228" s="440"/>
      <c r="OYU228" s="440"/>
      <c r="OYV228" s="440"/>
      <c r="OYW228" s="440"/>
      <c r="OYX228" s="440"/>
      <c r="OYY228" s="440"/>
      <c r="OYZ228" s="440"/>
      <c r="OZA228" s="440"/>
      <c r="OZB228" s="440"/>
      <c r="OZC228" s="440"/>
      <c r="OZD228" s="440"/>
      <c r="OZE228" s="440"/>
      <c r="OZF228" s="440"/>
      <c r="OZG228" s="440"/>
      <c r="OZH228" s="440"/>
      <c r="OZI228" s="440"/>
      <c r="OZJ228" s="440"/>
      <c r="OZK228" s="440"/>
      <c r="OZL228" s="440"/>
      <c r="OZM228" s="440"/>
      <c r="OZN228" s="440"/>
      <c r="OZO228" s="440"/>
      <c r="OZP228" s="440"/>
      <c r="OZQ228" s="440"/>
      <c r="OZR228" s="440"/>
      <c r="OZS228" s="440"/>
      <c r="OZT228" s="440"/>
      <c r="OZU228" s="440"/>
      <c r="OZV228" s="440"/>
      <c r="OZW228" s="440"/>
      <c r="OZX228" s="440"/>
      <c r="OZY228" s="440"/>
      <c r="OZZ228" s="440"/>
      <c r="PAA228" s="440"/>
      <c r="PAB228" s="440"/>
      <c r="PAC228" s="440"/>
      <c r="PAD228" s="440"/>
      <c r="PAE228" s="440"/>
      <c r="PAF228" s="440"/>
      <c r="PAG228" s="440"/>
      <c r="PAH228" s="440"/>
      <c r="PAI228" s="440"/>
      <c r="PAJ228" s="440"/>
      <c r="PAK228" s="440"/>
      <c r="PAL228" s="440"/>
      <c r="PAM228" s="440"/>
      <c r="PAN228" s="440"/>
      <c r="PAO228" s="440"/>
      <c r="PAP228" s="440"/>
      <c r="PAQ228" s="440"/>
      <c r="PAR228" s="440"/>
      <c r="PAS228" s="440"/>
      <c r="PAT228" s="440"/>
      <c r="PAU228" s="440"/>
      <c r="PAV228" s="440"/>
      <c r="PAW228" s="440"/>
      <c r="PAX228" s="440"/>
      <c r="PAY228" s="440"/>
      <c r="PAZ228" s="440"/>
      <c r="PBA228" s="440"/>
      <c r="PBB228" s="440"/>
      <c r="PBC228" s="440"/>
      <c r="PBD228" s="440"/>
      <c r="PBE228" s="440"/>
      <c r="PBF228" s="440"/>
      <c r="PBG228" s="440"/>
      <c r="PBH228" s="440"/>
      <c r="PBI228" s="440"/>
      <c r="PBJ228" s="440"/>
      <c r="PBK228" s="440"/>
      <c r="PBL228" s="440"/>
      <c r="PBM228" s="440"/>
      <c r="PBN228" s="440"/>
      <c r="PBO228" s="440"/>
      <c r="PBP228" s="440"/>
      <c r="PBQ228" s="440"/>
      <c r="PBR228" s="440"/>
      <c r="PBS228" s="440"/>
      <c r="PBT228" s="440"/>
      <c r="PBU228" s="440"/>
      <c r="PBV228" s="440"/>
      <c r="PBW228" s="440"/>
      <c r="PBX228" s="440"/>
      <c r="PBY228" s="440"/>
      <c r="PBZ228" s="440"/>
      <c r="PCA228" s="440"/>
      <c r="PCB228" s="440"/>
      <c r="PCC228" s="440"/>
      <c r="PCD228" s="440"/>
      <c r="PCE228" s="440"/>
      <c r="PCF228" s="440"/>
      <c r="PCG228" s="440"/>
      <c r="PCH228" s="440"/>
      <c r="PCI228" s="440"/>
      <c r="PCJ228" s="440"/>
      <c r="PCK228" s="440"/>
      <c r="PCL228" s="440"/>
      <c r="PCM228" s="440"/>
      <c r="PCN228" s="440"/>
      <c r="PCO228" s="440"/>
      <c r="PCP228" s="440"/>
      <c r="PCQ228" s="440"/>
      <c r="PCR228" s="440"/>
      <c r="PCS228" s="440"/>
      <c r="PCT228" s="440"/>
      <c r="PCU228" s="440"/>
      <c r="PCV228" s="440"/>
      <c r="PCW228" s="440"/>
      <c r="PCX228" s="440"/>
      <c r="PCY228" s="440"/>
      <c r="PCZ228" s="440"/>
      <c r="PDA228" s="440"/>
      <c r="PDB228" s="440"/>
      <c r="PDC228" s="440"/>
      <c r="PDD228" s="440"/>
      <c r="PDE228" s="440"/>
      <c r="PDF228" s="440"/>
      <c r="PDG228" s="440"/>
      <c r="PDH228" s="440"/>
      <c r="PDI228" s="440"/>
      <c r="PDJ228" s="440"/>
      <c r="PDK228" s="440"/>
      <c r="PDL228" s="440"/>
      <c r="PDM228" s="440"/>
      <c r="PDN228" s="440"/>
      <c r="PDO228" s="440"/>
      <c r="PDP228" s="440"/>
      <c r="PDQ228" s="440"/>
      <c r="PDR228" s="440"/>
      <c r="PDS228" s="440"/>
      <c r="PDT228" s="440"/>
      <c r="PDU228" s="440"/>
      <c r="PDV228" s="440"/>
      <c r="PDW228" s="440"/>
      <c r="PDX228" s="440"/>
      <c r="PDY228" s="440"/>
      <c r="PDZ228" s="440"/>
      <c r="PEA228" s="440"/>
      <c r="PEB228" s="440"/>
      <c r="PEC228" s="440"/>
      <c r="PED228" s="440"/>
      <c r="PEE228" s="440"/>
      <c r="PEF228" s="440"/>
      <c r="PEG228" s="440"/>
      <c r="PEH228" s="440"/>
      <c r="PEI228" s="440"/>
      <c r="PEJ228" s="440"/>
      <c r="PEK228" s="440"/>
      <c r="PEL228" s="440"/>
      <c r="PEM228" s="440"/>
      <c r="PEN228" s="440"/>
      <c r="PEO228" s="440"/>
      <c r="PEP228" s="440"/>
      <c r="PEQ228" s="440"/>
      <c r="PER228" s="440"/>
      <c r="PES228" s="440"/>
      <c r="PET228" s="440"/>
      <c r="PEU228" s="440"/>
      <c r="PEV228" s="440"/>
      <c r="PEW228" s="440"/>
      <c r="PEX228" s="440"/>
      <c r="PEY228" s="440"/>
      <c r="PEZ228" s="440"/>
      <c r="PFA228" s="440"/>
      <c r="PFB228" s="440"/>
      <c r="PFC228" s="440"/>
      <c r="PFD228" s="440"/>
      <c r="PFE228" s="440"/>
      <c r="PFF228" s="440"/>
      <c r="PFG228" s="440"/>
      <c r="PFH228" s="440"/>
      <c r="PFI228" s="440"/>
      <c r="PFJ228" s="440"/>
      <c r="PFK228" s="440"/>
      <c r="PFL228" s="440"/>
      <c r="PFM228" s="440"/>
      <c r="PFN228" s="440"/>
      <c r="PFO228" s="440"/>
      <c r="PFP228" s="440"/>
      <c r="PFQ228" s="440"/>
      <c r="PFR228" s="440"/>
      <c r="PFS228" s="440"/>
      <c r="PFT228" s="440"/>
      <c r="PFU228" s="440"/>
      <c r="PFV228" s="440"/>
      <c r="PFW228" s="440"/>
      <c r="PFX228" s="440"/>
      <c r="PFY228" s="440"/>
      <c r="PFZ228" s="440"/>
      <c r="PGA228" s="440"/>
      <c r="PGB228" s="440"/>
      <c r="PGC228" s="440"/>
      <c r="PGD228" s="440"/>
      <c r="PGE228" s="440"/>
      <c r="PGF228" s="440"/>
      <c r="PGG228" s="440"/>
      <c r="PGH228" s="440"/>
      <c r="PGI228" s="440"/>
      <c r="PGJ228" s="440"/>
      <c r="PGK228" s="440"/>
      <c r="PGL228" s="440"/>
      <c r="PGM228" s="440"/>
      <c r="PGN228" s="440"/>
      <c r="PGO228" s="440"/>
      <c r="PGP228" s="440"/>
      <c r="PGQ228" s="440"/>
      <c r="PGR228" s="440"/>
      <c r="PGS228" s="440"/>
      <c r="PGT228" s="440"/>
      <c r="PGU228" s="440"/>
      <c r="PGV228" s="440"/>
      <c r="PGW228" s="440"/>
      <c r="PGX228" s="440"/>
      <c r="PGY228" s="440"/>
      <c r="PGZ228" s="440"/>
      <c r="PHA228" s="440"/>
      <c r="PHB228" s="440"/>
      <c r="PHC228" s="440"/>
      <c r="PHD228" s="440"/>
      <c r="PHE228" s="440"/>
      <c r="PHF228" s="440"/>
      <c r="PHG228" s="440"/>
      <c r="PHH228" s="440"/>
      <c r="PHI228" s="440"/>
      <c r="PHJ228" s="440"/>
      <c r="PHK228" s="440"/>
      <c r="PHL228" s="440"/>
      <c r="PHM228" s="440"/>
      <c r="PHN228" s="440"/>
      <c r="PHO228" s="440"/>
      <c r="PHP228" s="440"/>
      <c r="PHQ228" s="440"/>
      <c r="PHR228" s="440"/>
      <c r="PHS228" s="440"/>
      <c r="PHT228" s="440"/>
      <c r="PHU228" s="440"/>
      <c r="PHV228" s="440"/>
      <c r="PHW228" s="440"/>
      <c r="PHX228" s="440"/>
      <c r="PHY228" s="440"/>
      <c r="PHZ228" s="440"/>
      <c r="PIA228" s="440"/>
      <c r="PIB228" s="440"/>
      <c r="PIC228" s="440"/>
      <c r="PID228" s="440"/>
      <c r="PIE228" s="440"/>
      <c r="PIF228" s="440"/>
      <c r="PIG228" s="440"/>
      <c r="PIH228" s="440"/>
      <c r="PII228" s="440"/>
      <c r="PIJ228" s="440"/>
      <c r="PIK228" s="440"/>
      <c r="PIL228" s="440"/>
      <c r="PIM228" s="440"/>
      <c r="PIN228" s="440"/>
      <c r="PIO228" s="440"/>
      <c r="PIP228" s="440"/>
      <c r="PIQ228" s="440"/>
      <c r="PIR228" s="440"/>
      <c r="PIS228" s="440"/>
      <c r="PIT228" s="440"/>
      <c r="PIU228" s="440"/>
      <c r="PIV228" s="440"/>
      <c r="PIW228" s="440"/>
      <c r="PIX228" s="440"/>
      <c r="PIY228" s="440"/>
      <c r="PIZ228" s="440"/>
      <c r="PJA228" s="440"/>
      <c r="PJB228" s="440"/>
      <c r="PJC228" s="440"/>
      <c r="PJD228" s="440"/>
      <c r="PJE228" s="440"/>
      <c r="PJF228" s="440"/>
      <c r="PJG228" s="440"/>
      <c r="PJH228" s="440"/>
      <c r="PJI228" s="440"/>
      <c r="PJJ228" s="440"/>
      <c r="PJK228" s="440"/>
      <c r="PJL228" s="440"/>
      <c r="PJM228" s="440"/>
      <c r="PJN228" s="440"/>
      <c r="PJO228" s="440"/>
      <c r="PJP228" s="440"/>
      <c r="PJQ228" s="440"/>
      <c r="PJR228" s="440"/>
      <c r="PJS228" s="440"/>
      <c r="PJT228" s="440"/>
      <c r="PJU228" s="440"/>
      <c r="PJV228" s="440"/>
      <c r="PJW228" s="440"/>
      <c r="PJX228" s="440"/>
      <c r="PJY228" s="440"/>
      <c r="PJZ228" s="440"/>
      <c r="PKA228" s="440"/>
      <c r="PKB228" s="440"/>
      <c r="PKC228" s="440"/>
      <c r="PKD228" s="440"/>
      <c r="PKE228" s="440"/>
      <c r="PKF228" s="440"/>
      <c r="PKG228" s="440"/>
      <c r="PKH228" s="440"/>
      <c r="PKI228" s="440"/>
      <c r="PKJ228" s="440"/>
      <c r="PKK228" s="440"/>
      <c r="PKL228" s="440"/>
      <c r="PKM228" s="440"/>
      <c r="PKN228" s="440"/>
      <c r="PKO228" s="440"/>
      <c r="PKP228" s="440"/>
      <c r="PKQ228" s="440"/>
      <c r="PKR228" s="440"/>
      <c r="PKS228" s="440"/>
      <c r="PKT228" s="440"/>
      <c r="PKU228" s="440"/>
      <c r="PKV228" s="440"/>
      <c r="PKW228" s="440"/>
      <c r="PKX228" s="440"/>
      <c r="PKY228" s="440"/>
      <c r="PKZ228" s="440"/>
      <c r="PLA228" s="440"/>
      <c r="PLB228" s="440"/>
      <c r="PLC228" s="440"/>
      <c r="PLD228" s="440"/>
      <c r="PLE228" s="440"/>
      <c r="PLF228" s="440"/>
      <c r="PLG228" s="440"/>
      <c r="PLH228" s="440"/>
      <c r="PLI228" s="440"/>
      <c r="PLJ228" s="440"/>
      <c r="PLK228" s="440"/>
      <c r="PLL228" s="440"/>
      <c r="PLM228" s="440"/>
      <c r="PLN228" s="440"/>
      <c r="PLO228" s="440"/>
      <c r="PLP228" s="440"/>
      <c r="PLQ228" s="440"/>
      <c r="PLR228" s="440"/>
      <c r="PLS228" s="440"/>
      <c r="PLT228" s="440"/>
      <c r="PLU228" s="440"/>
      <c r="PLV228" s="440"/>
      <c r="PLW228" s="440"/>
      <c r="PLX228" s="440"/>
      <c r="PLY228" s="440"/>
      <c r="PLZ228" s="440"/>
      <c r="PMA228" s="440"/>
      <c r="PMB228" s="440"/>
      <c r="PMC228" s="440"/>
      <c r="PMD228" s="440"/>
      <c r="PME228" s="440"/>
      <c r="PMF228" s="440"/>
      <c r="PMG228" s="440"/>
      <c r="PMH228" s="440"/>
      <c r="PMI228" s="440"/>
      <c r="PMJ228" s="440"/>
      <c r="PMK228" s="440"/>
      <c r="PML228" s="440"/>
      <c r="PMM228" s="440"/>
      <c r="PMN228" s="440"/>
      <c r="PMO228" s="440"/>
      <c r="PMP228" s="440"/>
      <c r="PMQ228" s="440"/>
      <c r="PMR228" s="440"/>
      <c r="PMS228" s="440"/>
      <c r="PMT228" s="440"/>
      <c r="PMU228" s="440"/>
      <c r="PMV228" s="440"/>
      <c r="PMW228" s="440"/>
      <c r="PMX228" s="440"/>
      <c r="PMY228" s="440"/>
      <c r="PMZ228" s="440"/>
      <c r="PNA228" s="440"/>
      <c r="PNB228" s="440"/>
      <c r="PNC228" s="440"/>
      <c r="PND228" s="440"/>
      <c r="PNE228" s="440"/>
      <c r="PNF228" s="440"/>
      <c r="PNG228" s="440"/>
      <c r="PNH228" s="440"/>
      <c r="PNI228" s="440"/>
      <c r="PNJ228" s="440"/>
      <c r="PNK228" s="440"/>
      <c r="PNL228" s="440"/>
      <c r="PNM228" s="440"/>
      <c r="PNN228" s="440"/>
      <c r="PNO228" s="440"/>
      <c r="PNP228" s="440"/>
      <c r="PNQ228" s="440"/>
      <c r="PNR228" s="440"/>
      <c r="PNS228" s="440"/>
      <c r="PNT228" s="440"/>
      <c r="PNU228" s="440"/>
      <c r="PNV228" s="440"/>
      <c r="PNW228" s="440"/>
      <c r="PNX228" s="440"/>
      <c r="PNY228" s="440"/>
      <c r="PNZ228" s="440"/>
      <c r="POA228" s="440"/>
      <c r="POB228" s="440"/>
      <c r="POC228" s="440"/>
      <c r="POD228" s="440"/>
      <c r="POE228" s="440"/>
      <c r="POF228" s="440"/>
      <c r="POG228" s="440"/>
      <c r="POH228" s="440"/>
      <c r="POI228" s="440"/>
      <c r="POJ228" s="440"/>
      <c r="POK228" s="440"/>
      <c r="POL228" s="440"/>
      <c r="POM228" s="440"/>
      <c r="PON228" s="440"/>
      <c r="POO228" s="440"/>
      <c r="POP228" s="440"/>
      <c r="POQ228" s="440"/>
      <c r="POR228" s="440"/>
      <c r="POS228" s="440"/>
      <c r="POT228" s="440"/>
      <c r="POU228" s="440"/>
      <c r="POV228" s="440"/>
      <c r="POW228" s="440"/>
      <c r="POX228" s="440"/>
      <c r="POY228" s="440"/>
      <c r="POZ228" s="440"/>
      <c r="PPA228" s="440"/>
      <c r="PPB228" s="440"/>
      <c r="PPC228" s="440"/>
      <c r="PPD228" s="440"/>
      <c r="PPE228" s="440"/>
      <c r="PPF228" s="440"/>
      <c r="PPG228" s="440"/>
      <c r="PPH228" s="440"/>
      <c r="PPI228" s="440"/>
      <c r="PPJ228" s="440"/>
      <c r="PPK228" s="440"/>
      <c r="PPL228" s="440"/>
      <c r="PPM228" s="440"/>
      <c r="PPN228" s="440"/>
      <c r="PPO228" s="440"/>
      <c r="PPP228" s="440"/>
      <c r="PPQ228" s="440"/>
      <c r="PPR228" s="440"/>
      <c r="PPS228" s="440"/>
      <c r="PPT228" s="440"/>
      <c r="PPU228" s="440"/>
      <c r="PPV228" s="440"/>
      <c r="PPW228" s="440"/>
      <c r="PPX228" s="440"/>
      <c r="PPY228" s="440"/>
      <c r="PPZ228" s="440"/>
      <c r="PQA228" s="440"/>
      <c r="PQB228" s="440"/>
      <c r="PQC228" s="440"/>
      <c r="PQD228" s="440"/>
      <c r="PQE228" s="440"/>
      <c r="PQF228" s="440"/>
      <c r="PQG228" s="440"/>
      <c r="PQH228" s="440"/>
      <c r="PQI228" s="440"/>
      <c r="PQJ228" s="440"/>
      <c r="PQK228" s="440"/>
      <c r="PQL228" s="440"/>
      <c r="PQM228" s="440"/>
      <c r="PQN228" s="440"/>
      <c r="PQO228" s="440"/>
      <c r="PQP228" s="440"/>
      <c r="PQQ228" s="440"/>
      <c r="PQR228" s="440"/>
      <c r="PQS228" s="440"/>
      <c r="PQT228" s="440"/>
      <c r="PQU228" s="440"/>
      <c r="PQV228" s="440"/>
      <c r="PQW228" s="440"/>
      <c r="PQX228" s="440"/>
      <c r="PQY228" s="440"/>
      <c r="PQZ228" s="440"/>
      <c r="PRA228" s="440"/>
      <c r="PRB228" s="440"/>
      <c r="PRC228" s="440"/>
      <c r="PRD228" s="440"/>
      <c r="PRE228" s="440"/>
      <c r="PRF228" s="440"/>
      <c r="PRG228" s="440"/>
      <c r="PRH228" s="440"/>
      <c r="PRI228" s="440"/>
      <c r="PRJ228" s="440"/>
      <c r="PRK228" s="440"/>
      <c r="PRL228" s="440"/>
      <c r="PRM228" s="440"/>
      <c r="PRN228" s="440"/>
      <c r="PRO228" s="440"/>
      <c r="PRP228" s="440"/>
      <c r="PRQ228" s="440"/>
      <c r="PRR228" s="440"/>
      <c r="PRS228" s="440"/>
      <c r="PRT228" s="440"/>
      <c r="PRU228" s="440"/>
      <c r="PRV228" s="440"/>
      <c r="PRW228" s="440"/>
      <c r="PRX228" s="440"/>
      <c r="PRY228" s="440"/>
      <c r="PRZ228" s="440"/>
      <c r="PSA228" s="440"/>
      <c r="PSB228" s="440"/>
      <c r="PSC228" s="440"/>
      <c r="PSD228" s="440"/>
      <c r="PSE228" s="440"/>
      <c r="PSF228" s="440"/>
      <c r="PSG228" s="440"/>
      <c r="PSH228" s="440"/>
      <c r="PSI228" s="440"/>
      <c r="PSJ228" s="440"/>
      <c r="PSK228" s="440"/>
      <c r="PSL228" s="440"/>
      <c r="PSM228" s="440"/>
      <c r="PSN228" s="440"/>
      <c r="PSO228" s="440"/>
      <c r="PSP228" s="440"/>
      <c r="PSQ228" s="440"/>
      <c r="PSR228" s="440"/>
      <c r="PSS228" s="440"/>
      <c r="PST228" s="440"/>
      <c r="PSU228" s="440"/>
      <c r="PSV228" s="440"/>
      <c r="PSW228" s="440"/>
      <c r="PSX228" s="440"/>
      <c r="PSY228" s="440"/>
      <c r="PSZ228" s="440"/>
      <c r="PTA228" s="440"/>
      <c r="PTB228" s="440"/>
      <c r="PTC228" s="440"/>
      <c r="PTD228" s="440"/>
      <c r="PTE228" s="440"/>
      <c r="PTF228" s="440"/>
      <c r="PTG228" s="440"/>
      <c r="PTH228" s="440"/>
      <c r="PTI228" s="440"/>
      <c r="PTJ228" s="440"/>
      <c r="PTK228" s="440"/>
      <c r="PTL228" s="440"/>
      <c r="PTM228" s="440"/>
      <c r="PTN228" s="440"/>
      <c r="PTO228" s="440"/>
      <c r="PTP228" s="440"/>
      <c r="PTQ228" s="440"/>
      <c r="PTR228" s="440"/>
      <c r="PTS228" s="440"/>
      <c r="PTT228" s="440"/>
      <c r="PTU228" s="440"/>
      <c r="PTV228" s="440"/>
      <c r="PTW228" s="440"/>
      <c r="PTX228" s="440"/>
      <c r="PTY228" s="440"/>
      <c r="PTZ228" s="440"/>
      <c r="PUA228" s="440"/>
      <c r="PUB228" s="440"/>
      <c r="PUC228" s="440"/>
      <c r="PUD228" s="440"/>
      <c r="PUE228" s="440"/>
      <c r="PUF228" s="440"/>
      <c r="PUG228" s="440"/>
      <c r="PUH228" s="440"/>
      <c r="PUI228" s="440"/>
      <c r="PUJ228" s="440"/>
      <c r="PUK228" s="440"/>
      <c r="PUL228" s="440"/>
      <c r="PUM228" s="440"/>
      <c r="PUN228" s="440"/>
      <c r="PUO228" s="440"/>
      <c r="PUP228" s="440"/>
      <c r="PUQ228" s="440"/>
      <c r="PUR228" s="440"/>
      <c r="PUS228" s="440"/>
      <c r="PUT228" s="440"/>
      <c r="PUU228" s="440"/>
      <c r="PUV228" s="440"/>
      <c r="PUW228" s="440"/>
      <c r="PUX228" s="440"/>
      <c r="PUY228" s="440"/>
      <c r="PUZ228" s="440"/>
      <c r="PVA228" s="440"/>
      <c r="PVB228" s="440"/>
      <c r="PVC228" s="440"/>
      <c r="PVD228" s="440"/>
      <c r="PVE228" s="440"/>
      <c r="PVF228" s="440"/>
      <c r="PVG228" s="440"/>
      <c r="PVH228" s="440"/>
      <c r="PVI228" s="440"/>
      <c r="PVJ228" s="440"/>
      <c r="PVK228" s="440"/>
      <c r="PVL228" s="440"/>
      <c r="PVM228" s="440"/>
      <c r="PVN228" s="440"/>
      <c r="PVO228" s="440"/>
      <c r="PVP228" s="440"/>
      <c r="PVQ228" s="440"/>
      <c r="PVR228" s="440"/>
      <c r="PVS228" s="440"/>
      <c r="PVT228" s="440"/>
      <c r="PVU228" s="440"/>
      <c r="PVV228" s="440"/>
      <c r="PVW228" s="440"/>
      <c r="PVX228" s="440"/>
      <c r="PVY228" s="440"/>
      <c r="PVZ228" s="440"/>
      <c r="PWA228" s="440"/>
      <c r="PWB228" s="440"/>
      <c r="PWC228" s="440"/>
      <c r="PWD228" s="440"/>
      <c r="PWE228" s="440"/>
      <c r="PWF228" s="440"/>
      <c r="PWG228" s="440"/>
      <c r="PWH228" s="440"/>
      <c r="PWI228" s="440"/>
      <c r="PWJ228" s="440"/>
      <c r="PWK228" s="440"/>
      <c r="PWL228" s="440"/>
      <c r="PWM228" s="440"/>
      <c r="PWN228" s="440"/>
      <c r="PWO228" s="440"/>
      <c r="PWP228" s="440"/>
      <c r="PWQ228" s="440"/>
      <c r="PWR228" s="440"/>
      <c r="PWS228" s="440"/>
      <c r="PWT228" s="440"/>
      <c r="PWU228" s="440"/>
      <c r="PWV228" s="440"/>
      <c r="PWW228" s="440"/>
      <c r="PWX228" s="440"/>
      <c r="PWY228" s="440"/>
      <c r="PWZ228" s="440"/>
      <c r="PXA228" s="440"/>
      <c r="PXB228" s="440"/>
      <c r="PXC228" s="440"/>
      <c r="PXD228" s="440"/>
      <c r="PXE228" s="440"/>
      <c r="PXF228" s="440"/>
      <c r="PXG228" s="440"/>
      <c r="PXH228" s="440"/>
      <c r="PXI228" s="440"/>
      <c r="PXJ228" s="440"/>
      <c r="PXK228" s="440"/>
      <c r="PXL228" s="440"/>
      <c r="PXM228" s="440"/>
      <c r="PXN228" s="440"/>
      <c r="PXO228" s="440"/>
      <c r="PXP228" s="440"/>
      <c r="PXQ228" s="440"/>
      <c r="PXR228" s="440"/>
      <c r="PXS228" s="440"/>
      <c r="PXT228" s="440"/>
      <c r="PXU228" s="440"/>
      <c r="PXV228" s="440"/>
      <c r="PXW228" s="440"/>
      <c r="PXX228" s="440"/>
      <c r="PXY228" s="440"/>
      <c r="PXZ228" s="440"/>
      <c r="PYA228" s="440"/>
      <c r="PYB228" s="440"/>
      <c r="PYC228" s="440"/>
      <c r="PYD228" s="440"/>
      <c r="PYE228" s="440"/>
      <c r="PYF228" s="440"/>
      <c r="PYG228" s="440"/>
      <c r="PYH228" s="440"/>
      <c r="PYI228" s="440"/>
      <c r="PYJ228" s="440"/>
      <c r="PYK228" s="440"/>
      <c r="PYL228" s="440"/>
      <c r="PYM228" s="440"/>
      <c r="PYN228" s="440"/>
      <c r="PYO228" s="440"/>
      <c r="PYP228" s="440"/>
      <c r="PYQ228" s="440"/>
      <c r="PYR228" s="440"/>
      <c r="PYS228" s="440"/>
      <c r="PYT228" s="440"/>
      <c r="PYU228" s="440"/>
      <c r="PYV228" s="440"/>
      <c r="PYW228" s="440"/>
      <c r="PYX228" s="440"/>
      <c r="PYY228" s="440"/>
      <c r="PYZ228" s="440"/>
      <c r="PZA228" s="440"/>
      <c r="PZB228" s="440"/>
      <c r="PZC228" s="440"/>
      <c r="PZD228" s="440"/>
      <c r="PZE228" s="440"/>
      <c r="PZF228" s="440"/>
      <c r="PZG228" s="440"/>
      <c r="PZH228" s="440"/>
      <c r="PZI228" s="440"/>
      <c r="PZJ228" s="440"/>
      <c r="PZK228" s="440"/>
      <c r="PZL228" s="440"/>
      <c r="PZM228" s="440"/>
      <c r="PZN228" s="440"/>
      <c r="PZO228" s="440"/>
      <c r="PZP228" s="440"/>
      <c r="PZQ228" s="440"/>
      <c r="PZR228" s="440"/>
      <c r="PZS228" s="440"/>
      <c r="PZT228" s="440"/>
      <c r="PZU228" s="440"/>
      <c r="PZV228" s="440"/>
      <c r="PZW228" s="440"/>
      <c r="PZX228" s="440"/>
      <c r="PZY228" s="440"/>
      <c r="PZZ228" s="440"/>
      <c r="QAA228" s="440"/>
      <c r="QAB228" s="440"/>
      <c r="QAC228" s="440"/>
      <c r="QAD228" s="440"/>
      <c r="QAE228" s="440"/>
      <c r="QAF228" s="440"/>
      <c r="QAG228" s="440"/>
      <c r="QAH228" s="440"/>
      <c r="QAI228" s="440"/>
      <c r="QAJ228" s="440"/>
      <c r="QAK228" s="440"/>
      <c r="QAL228" s="440"/>
      <c r="QAM228" s="440"/>
      <c r="QAN228" s="440"/>
      <c r="QAO228" s="440"/>
      <c r="QAP228" s="440"/>
      <c r="QAQ228" s="440"/>
      <c r="QAR228" s="440"/>
      <c r="QAS228" s="440"/>
      <c r="QAT228" s="440"/>
      <c r="QAU228" s="440"/>
      <c r="QAV228" s="440"/>
      <c r="QAW228" s="440"/>
      <c r="QAX228" s="440"/>
      <c r="QAY228" s="440"/>
      <c r="QAZ228" s="440"/>
      <c r="QBA228" s="440"/>
      <c r="QBB228" s="440"/>
      <c r="QBC228" s="440"/>
      <c r="QBD228" s="440"/>
      <c r="QBE228" s="440"/>
      <c r="QBF228" s="440"/>
      <c r="QBG228" s="440"/>
      <c r="QBH228" s="440"/>
      <c r="QBI228" s="440"/>
      <c r="QBJ228" s="440"/>
      <c r="QBK228" s="440"/>
      <c r="QBL228" s="440"/>
      <c r="QBM228" s="440"/>
      <c r="QBN228" s="440"/>
      <c r="QBO228" s="440"/>
      <c r="QBP228" s="440"/>
      <c r="QBQ228" s="440"/>
      <c r="QBR228" s="440"/>
      <c r="QBS228" s="440"/>
      <c r="QBT228" s="440"/>
      <c r="QBU228" s="440"/>
      <c r="QBV228" s="440"/>
      <c r="QBW228" s="440"/>
      <c r="QBX228" s="440"/>
      <c r="QBY228" s="440"/>
      <c r="QBZ228" s="440"/>
      <c r="QCA228" s="440"/>
      <c r="QCB228" s="440"/>
      <c r="QCC228" s="440"/>
      <c r="QCD228" s="440"/>
      <c r="QCE228" s="440"/>
      <c r="QCF228" s="440"/>
      <c r="QCG228" s="440"/>
      <c r="QCH228" s="440"/>
      <c r="QCI228" s="440"/>
      <c r="QCJ228" s="440"/>
      <c r="QCK228" s="440"/>
      <c r="QCL228" s="440"/>
      <c r="QCM228" s="440"/>
      <c r="QCN228" s="440"/>
      <c r="QCO228" s="440"/>
      <c r="QCP228" s="440"/>
      <c r="QCQ228" s="440"/>
      <c r="QCR228" s="440"/>
      <c r="QCS228" s="440"/>
      <c r="QCT228" s="440"/>
      <c r="QCU228" s="440"/>
      <c r="QCV228" s="440"/>
      <c r="QCW228" s="440"/>
      <c r="QCX228" s="440"/>
      <c r="QCY228" s="440"/>
      <c r="QCZ228" s="440"/>
      <c r="QDA228" s="440"/>
      <c r="QDB228" s="440"/>
      <c r="QDC228" s="440"/>
      <c r="QDD228" s="440"/>
      <c r="QDE228" s="440"/>
      <c r="QDF228" s="440"/>
      <c r="QDG228" s="440"/>
      <c r="QDH228" s="440"/>
      <c r="QDI228" s="440"/>
      <c r="QDJ228" s="440"/>
      <c r="QDK228" s="440"/>
      <c r="QDL228" s="440"/>
      <c r="QDM228" s="440"/>
      <c r="QDN228" s="440"/>
      <c r="QDO228" s="440"/>
      <c r="QDP228" s="440"/>
      <c r="QDQ228" s="440"/>
      <c r="QDR228" s="440"/>
      <c r="QDS228" s="440"/>
      <c r="QDT228" s="440"/>
      <c r="QDU228" s="440"/>
      <c r="QDV228" s="440"/>
      <c r="QDW228" s="440"/>
      <c r="QDX228" s="440"/>
      <c r="QDY228" s="440"/>
      <c r="QDZ228" s="440"/>
      <c r="QEA228" s="440"/>
      <c r="QEB228" s="440"/>
      <c r="QEC228" s="440"/>
      <c r="QED228" s="440"/>
      <c r="QEE228" s="440"/>
      <c r="QEF228" s="440"/>
      <c r="QEG228" s="440"/>
      <c r="QEH228" s="440"/>
      <c r="QEI228" s="440"/>
      <c r="QEJ228" s="440"/>
      <c r="QEK228" s="440"/>
      <c r="QEL228" s="440"/>
      <c r="QEM228" s="440"/>
      <c r="QEN228" s="440"/>
      <c r="QEO228" s="440"/>
      <c r="QEP228" s="440"/>
      <c r="QEQ228" s="440"/>
      <c r="QER228" s="440"/>
      <c r="QES228" s="440"/>
      <c r="QET228" s="440"/>
      <c r="QEU228" s="440"/>
      <c r="QEV228" s="440"/>
      <c r="QEW228" s="440"/>
      <c r="QEX228" s="440"/>
      <c r="QEY228" s="440"/>
      <c r="QEZ228" s="440"/>
      <c r="QFA228" s="440"/>
      <c r="QFB228" s="440"/>
      <c r="QFC228" s="440"/>
      <c r="QFD228" s="440"/>
      <c r="QFE228" s="440"/>
      <c r="QFF228" s="440"/>
      <c r="QFG228" s="440"/>
      <c r="QFH228" s="440"/>
      <c r="QFI228" s="440"/>
      <c r="QFJ228" s="440"/>
      <c r="QFK228" s="440"/>
      <c r="QFL228" s="440"/>
      <c r="QFM228" s="440"/>
      <c r="QFN228" s="440"/>
      <c r="QFO228" s="440"/>
      <c r="QFP228" s="440"/>
      <c r="QFQ228" s="440"/>
      <c r="QFR228" s="440"/>
      <c r="QFS228" s="440"/>
      <c r="QFT228" s="440"/>
      <c r="QFU228" s="440"/>
      <c r="QFV228" s="440"/>
      <c r="QFW228" s="440"/>
      <c r="QFX228" s="440"/>
      <c r="QFY228" s="440"/>
      <c r="QFZ228" s="440"/>
      <c r="QGA228" s="440"/>
      <c r="QGB228" s="440"/>
      <c r="QGC228" s="440"/>
      <c r="QGD228" s="440"/>
      <c r="QGE228" s="440"/>
      <c r="QGF228" s="440"/>
      <c r="QGG228" s="440"/>
      <c r="QGH228" s="440"/>
      <c r="QGI228" s="440"/>
      <c r="QGJ228" s="440"/>
      <c r="QGK228" s="440"/>
      <c r="QGL228" s="440"/>
      <c r="QGM228" s="440"/>
      <c r="QGN228" s="440"/>
      <c r="QGO228" s="440"/>
      <c r="QGP228" s="440"/>
      <c r="QGQ228" s="440"/>
      <c r="QGR228" s="440"/>
      <c r="QGS228" s="440"/>
      <c r="QGT228" s="440"/>
      <c r="QGU228" s="440"/>
      <c r="QGV228" s="440"/>
      <c r="QGW228" s="440"/>
      <c r="QGX228" s="440"/>
      <c r="QGY228" s="440"/>
      <c r="QGZ228" s="440"/>
      <c r="QHA228" s="440"/>
      <c r="QHB228" s="440"/>
      <c r="QHC228" s="440"/>
      <c r="QHD228" s="440"/>
      <c r="QHE228" s="440"/>
      <c r="QHF228" s="440"/>
      <c r="QHG228" s="440"/>
      <c r="QHH228" s="440"/>
      <c r="QHI228" s="440"/>
      <c r="QHJ228" s="440"/>
      <c r="QHK228" s="440"/>
      <c r="QHL228" s="440"/>
      <c r="QHM228" s="440"/>
      <c r="QHN228" s="440"/>
      <c r="QHO228" s="440"/>
      <c r="QHP228" s="440"/>
      <c r="QHQ228" s="440"/>
      <c r="QHR228" s="440"/>
      <c r="QHS228" s="440"/>
      <c r="QHT228" s="440"/>
      <c r="QHU228" s="440"/>
      <c r="QHV228" s="440"/>
      <c r="QHW228" s="440"/>
      <c r="QHX228" s="440"/>
      <c r="QHY228" s="440"/>
      <c r="QHZ228" s="440"/>
      <c r="QIA228" s="440"/>
      <c r="QIB228" s="440"/>
      <c r="QIC228" s="440"/>
      <c r="QID228" s="440"/>
      <c r="QIE228" s="440"/>
      <c r="QIF228" s="440"/>
      <c r="QIG228" s="440"/>
      <c r="QIH228" s="440"/>
      <c r="QII228" s="440"/>
      <c r="QIJ228" s="440"/>
      <c r="QIK228" s="440"/>
      <c r="QIL228" s="440"/>
      <c r="QIM228" s="440"/>
      <c r="QIN228" s="440"/>
      <c r="QIO228" s="440"/>
      <c r="QIP228" s="440"/>
      <c r="QIQ228" s="440"/>
      <c r="QIR228" s="440"/>
      <c r="QIS228" s="440"/>
      <c r="QIT228" s="440"/>
      <c r="QIU228" s="440"/>
      <c r="QIV228" s="440"/>
      <c r="QIW228" s="440"/>
      <c r="QIX228" s="440"/>
      <c r="QIY228" s="440"/>
      <c r="QIZ228" s="440"/>
      <c r="QJA228" s="440"/>
      <c r="QJB228" s="440"/>
      <c r="QJC228" s="440"/>
      <c r="QJD228" s="440"/>
      <c r="QJE228" s="440"/>
      <c r="QJF228" s="440"/>
      <c r="QJG228" s="440"/>
      <c r="QJH228" s="440"/>
      <c r="QJI228" s="440"/>
      <c r="QJJ228" s="440"/>
      <c r="QJK228" s="440"/>
      <c r="QJL228" s="440"/>
      <c r="QJM228" s="440"/>
      <c r="QJN228" s="440"/>
      <c r="QJO228" s="440"/>
      <c r="QJP228" s="440"/>
      <c r="QJQ228" s="440"/>
      <c r="QJR228" s="440"/>
      <c r="QJS228" s="440"/>
      <c r="QJT228" s="440"/>
      <c r="QJU228" s="440"/>
      <c r="QJV228" s="440"/>
      <c r="QJW228" s="440"/>
      <c r="QJX228" s="440"/>
      <c r="QJY228" s="440"/>
      <c r="QJZ228" s="440"/>
      <c r="QKA228" s="440"/>
      <c r="QKB228" s="440"/>
      <c r="QKC228" s="440"/>
      <c r="QKD228" s="440"/>
      <c r="QKE228" s="440"/>
      <c r="QKF228" s="440"/>
      <c r="QKG228" s="440"/>
      <c r="QKH228" s="440"/>
      <c r="QKI228" s="440"/>
      <c r="QKJ228" s="440"/>
      <c r="QKK228" s="440"/>
      <c r="QKL228" s="440"/>
      <c r="QKM228" s="440"/>
      <c r="QKN228" s="440"/>
      <c r="QKO228" s="440"/>
      <c r="QKP228" s="440"/>
      <c r="QKQ228" s="440"/>
      <c r="QKR228" s="440"/>
      <c r="QKS228" s="440"/>
      <c r="QKT228" s="440"/>
      <c r="QKU228" s="440"/>
      <c r="QKV228" s="440"/>
      <c r="QKW228" s="440"/>
      <c r="QKX228" s="440"/>
      <c r="QKY228" s="440"/>
      <c r="QKZ228" s="440"/>
      <c r="QLA228" s="440"/>
      <c r="QLB228" s="440"/>
      <c r="QLC228" s="440"/>
      <c r="QLD228" s="440"/>
      <c r="QLE228" s="440"/>
      <c r="QLF228" s="440"/>
      <c r="QLG228" s="440"/>
      <c r="QLH228" s="440"/>
      <c r="QLI228" s="440"/>
      <c r="QLJ228" s="440"/>
      <c r="QLK228" s="440"/>
      <c r="QLL228" s="440"/>
      <c r="QLM228" s="440"/>
      <c r="QLN228" s="440"/>
      <c r="QLO228" s="440"/>
      <c r="QLP228" s="440"/>
      <c r="QLQ228" s="440"/>
      <c r="QLR228" s="440"/>
      <c r="QLS228" s="440"/>
      <c r="QLT228" s="440"/>
      <c r="QLU228" s="440"/>
      <c r="QLV228" s="440"/>
      <c r="QLW228" s="440"/>
      <c r="QLX228" s="440"/>
      <c r="QLY228" s="440"/>
      <c r="QLZ228" s="440"/>
      <c r="QMA228" s="440"/>
      <c r="QMB228" s="440"/>
      <c r="QMC228" s="440"/>
      <c r="QMD228" s="440"/>
      <c r="QME228" s="440"/>
      <c r="QMF228" s="440"/>
      <c r="QMG228" s="440"/>
      <c r="QMH228" s="440"/>
      <c r="QMI228" s="440"/>
      <c r="QMJ228" s="440"/>
      <c r="QMK228" s="440"/>
      <c r="QML228" s="440"/>
      <c r="QMM228" s="440"/>
      <c r="QMN228" s="440"/>
      <c r="QMO228" s="440"/>
      <c r="QMP228" s="440"/>
      <c r="QMQ228" s="440"/>
      <c r="QMR228" s="440"/>
      <c r="QMS228" s="440"/>
      <c r="QMT228" s="440"/>
      <c r="QMU228" s="440"/>
      <c r="QMV228" s="440"/>
      <c r="QMW228" s="440"/>
      <c r="QMX228" s="440"/>
      <c r="QMY228" s="440"/>
      <c r="QMZ228" s="440"/>
      <c r="QNA228" s="440"/>
      <c r="QNB228" s="440"/>
      <c r="QNC228" s="440"/>
      <c r="QND228" s="440"/>
      <c r="QNE228" s="440"/>
      <c r="QNF228" s="440"/>
      <c r="QNG228" s="440"/>
      <c r="QNH228" s="440"/>
      <c r="QNI228" s="440"/>
      <c r="QNJ228" s="440"/>
      <c r="QNK228" s="440"/>
      <c r="QNL228" s="440"/>
      <c r="QNM228" s="440"/>
      <c r="QNN228" s="440"/>
      <c r="QNO228" s="440"/>
      <c r="QNP228" s="440"/>
      <c r="QNQ228" s="440"/>
      <c r="QNR228" s="440"/>
      <c r="QNS228" s="440"/>
      <c r="QNT228" s="440"/>
      <c r="QNU228" s="440"/>
      <c r="QNV228" s="440"/>
      <c r="QNW228" s="440"/>
      <c r="QNX228" s="440"/>
      <c r="QNY228" s="440"/>
      <c r="QNZ228" s="440"/>
      <c r="QOA228" s="440"/>
      <c r="QOB228" s="440"/>
      <c r="QOC228" s="440"/>
      <c r="QOD228" s="440"/>
      <c r="QOE228" s="440"/>
      <c r="QOF228" s="440"/>
      <c r="QOG228" s="440"/>
      <c r="QOH228" s="440"/>
      <c r="QOI228" s="440"/>
      <c r="QOJ228" s="440"/>
      <c r="QOK228" s="440"/>
      <c r="QOL228" s="440"/>
      <c r="QOM228" s="440"/>
      <c r="QON228" s="440"/>
      <c r="QOO228" s="440"/>
      <c r="QOP228" s="440"/>
      <c r="QOQ228" s="440"/>
      <c r="QOR228" s="440"/>
      <c r="QOS228" s="440"/>
      <c r="QOT228" s="440"/>
      <c r="QOU228" s="440"/>
      <c r="QOV228" s="440"/>
      <c r="QOW228" s="440"/>
      <c r="QOX228" s="440"/>
      <c r="QOY228" s="440"/>
      <c r="QOZ228" s="440"/>
      <c r="QPA228" s="440"/>
      <c r="QPB228" s="440"/>
      <c r="QPC228" s="440"/>
      <c r="QPD228" s="440"/>
      <c r="QPE228" s="440"/>
      <c r="QPF228" s="440"/>
      <c r="QPG228" s="440"/>
      <c r="QPH228" s="440"/>
      <c r="QPI228" s="440"/>
      <c r="QPJ228" s="440"/>
      <c r="QPK228" s="440"/>
      <c r="QPL228" s="440"/>
      <c r="QPM228" s="440"/>
      <c r="QPN228" s="440"/>
      <c r="QPO228" s="440"/>
      <c r="QPP228" s="440"/>
      <c r="QPQ228" s="440"/>
      <c r="QPR228" s="440"/>
      <c r="QPS228" s="440"/>
      <c r="QPT228" s="440"/>
      <c r="QPU228" s="440"/>
      <c r="QPV228" s="440"/>
      <c r="QPW228" s="440"/>
      <c r="QPX228" s="440"/>
      <c r="QPY228" s="440"/>
      <c r="QPZ228" s="440"/>
      <c r="QQA228" s="440"/>
      <c r="QQB228" s="440"/>
      <c r="QQC228" s="440"/>
      <c r="QQD228" s="440"/>
      <c r="QQE228" s="440"/>
      <c r="QQF228" s="440"/>
      <c r="QQG228" s="440"/>
      <c r="QQH228" s="440"/>
      <c r="QQI228" s="440"/>
      <c r="QQJ228" s="440"/>
      <c r="QQK228" s="440"/>
      <c r="QQL228" s="440"/>
      <c r="QQM228" s="440"/>
      <c r="QQN228" s="440"/>
      <c r="QQO228" s="440"/>
      <c r="QQP228" s="440"/>
      <c r="QQQ228" s="440"/>
      <c r="QQR228" s="440"/>
      <c r="QQS228" s="440"/>
      <c r="QQT228" s="440"/>
      <c r="QQU228" s="440"/>
      <c r="QQV228" s="440"/>
      <c r="QQW228" s="440"/>
      <c r="QQX228" s="440"/>
      <c r="QQY228" s="440"/>
      <c r="QQZ228" s="440"/>
      <c r="QRA228" s="440"/>
      <c r="QRB228" s="440"/>
      <c r="QRC228" s="440"/>
      <c r="QRD228" s="440"/>
      <c r="QRE228" s="440"/>
      <c r="QRF228" s="440"/>
      <c r="QRG228" s="440"/>
      <c r="QRH228" s="440"/>
      <c r="QRI228" s="440"/>
      <c r="QRJ228" s="440"/>
      <c r="QRK228" s="440"/>
      <c r="QRL228" s="440"/>
      <c r="QRM228" s="440"/>
      <c r="QRN228" s="440"/>
      <c r="QRO228" s="440"/>
      <c r="QRP228" s="440"/>
      <c r="QRQ228" s="440"/>
      <c r="QRR228" s="440"/>
      <c r="QRS228" s="440"/>
      <c r="QRT228" s="440"/>
      <c r="QRU228" s="440"/>
      <c r="QRV228" s="440"/>
      <c r="QRW228" s="440"/>
      <c r="QRX228" s="440"/>
      <c r="QRY228" s="440"/>
      <c r="QRZ228" s="440"/>
      <c r="QSA228" s="440"/>
      <c r="QSB228" s="440"/>
      <c r="QSC228" s="440"/>
      <c r="QSD228" s="440"/>
      <c r="QSE228" s="440"/>
      <c r="QSF228" s="440"/>
      <c r="QSG228" s="440"/>
      <c r="QSH228" s="440"/>
      <c r="QSI228" s="440"/>
      <c r="QSJ228" s="440"/>
      <c r="QSK228" s="440"/>
      <c r="QSL228" s="440"/>
      <c r="QSM228" s="440"/>
      <c r="QSN228" s="440"/>
      <c r="QSO228" s="440"/>
      <c r="QSP228" s="440"/>
      <c r="QSQ228" s="440"/>
      <c r="QSR228" s="440"/>
      <c r="QSS228" s="440"/>
      <c r="QST228" s="440"/>
      <c r="QSU228" s="440"/>
      <c r="QSV228" s="440"/>
      <c r="QSW228" s="440"/>
      <c r="QSX228" s="440"/>
      <c r="QSY228" s="440"/>
      <c r="QSZ228" s="440"/>
      <c r="QTA228" s="440"/>
      <c r="QTB228" s="440"/>
      <c r="QTC228" s="440"/>
      <c r="QTD228" s="440"/>
      <c r="QTE228" s="440"/>
      <c r="QTF228" s="440"/>
      <c r="QTG228" s="440"/>
      <c r="QTH228" s="440"/>
      <c r="QTI228" s="440"/>
      <c r="QTJ228" s="440"/>
      <c r="QTK228" s="440"/>
      <c r="QTL228" s="440"/>
      <c r="QTM228" s="440"/>
      <c r="QTN228" s="440"/>
      <c r="QTO228" s="440"/>
      <c r="QTP228" s="440"/>
      <c r="QTQ228" s="440"/>
      <c r="QTR228" s="440"/>
      <c r="QTS228" s="440"/>
      <c r="QTT228" s="440"/>
      <c r="QTU228" s="440"/>
      <c r="QTV228" s="440"/>
      <c r="QTW228" s="440"/>
      <c r="QTX228" s="440"/>
      <c r="QTY228" s="440"/>
      <c r="QTZ228" s="440"/>
      <c r="QUA228" s="440"/>
      <c r="QUB228" s="440"/>
      <c r="QUC228" s="440"/>
      <c r="QUD228" s="440"/>
      <c r="QUE228" s="440"/>
      <c r="QUF228" s="440"/>
      <c r="QUG228" s="440"/>
      <c r="QUH228" s="440"/>
      <c r="QUI228" s="440"/>
      <c r="QUJ228" s="440"/>
      <c r="QUK228" s="440"/>
      <c r="QUL228" s="440"/>
      <c r="QUM228" s="440"/>
      <c r="QUN228" s="440"/>
      <c r="QUO228" s="440"/>
      <c r="QUP228" s="440"/>
      <c r="QUQ228" s="440"/>
      <c r="QUR228" s="440"/>
      <c r="QUS228" s="440"/>
      <c r="QUT228" s="440"/>
      <c r="QUU228" s="440"/>
      <c r="QUV228" s="440"/>
      <c r="QUW228" s="440"/>
      <c r="QUX228" s="440"/>
      <c r="QUY228" s="440"/>
      <c r="QUZ228" s="440"/>
      <c r="QVA228" s="440"/>
      <c r="QVB228" s="440"/>
      <c r="QVC228" s="440"/>
      <c r="QVD228" s="440"/>
      <c r="QVE228" s="440"/>
      <c r="QVF228" s="440"/>
      <c r="QVG228" s="440"/>
      <c r="QVH228" s="440"/>
      <c r="QVI228" s="440"/>
      <c r="QVJ228" s="440"/>
      <c r="QVK228" s="440"/>
      <c r="QVL228" s="440"/>
      <c r="QVM228" s="440"/>
      <c r="QVN228" s="440"/>
      <c r="QVO228" s="440"/>
      <c r="QVP228" s="440"/>
      <c r="QVQ228" s="440"/>
      <c r="QVR228" s="440"/>
      <c r="QVS228" s="440"/>
      <c r="QVT228" s="440"/>
      <c r="QVU228" s="440"/>
      <c r="QVV228" s="440"/>
      <c r="QVW228" s="440"/>
      <c r="QVX228" s="440"/>
      <c r="QVY228" s="440"/>
      <c r="QVZ228" s="440"/>
      <c r="QWA228" s="440"/>
      <c r="QWB228" s="440"/>
      <c r="QWC228" s="440"/>
      <c r="QWD228" s="440"/>
      <c r="QWE228" s="440"/>
      <c r="QWF228" s="440"/>
      <c r="QWG228" s="440"/>
      <c r="QWH228" s="440"/>
      <c r="QWI228" s="440"/>
      <c r="QWJ228" s="440"/>
      <c r="QWK228" s="440"/>
      <c r="QWL228" s="440"/>
      <c r="QWM228" s="440"/>
      <c r="QWN228" s="440"/>
      <c r="QWO228" s="440"/>
      <c r="QWP228" s="440"/>
      <c r="QWQ228" s="440"/>
      <c r="QWR228" s="440"/>
      <c r="QWS228" s="440"/>
      <c r="QWT228" s="440"/>
      <c r="QWU228" s="440"/>
      <c r="QWV228" s="440"/>
      <c r="QWW228" s="440"/>
      <c r="QWX228" s="440"/>
      <c r="QWY228" s="440"/>
      <c r="QWZ228" s="440"/>
      <c r="QXA228" s="440"/>
      <c r="QXB228" s="440"/>
      <c r="QXC228" s="440"/>
      <c r="QXD228" s="440"/>
      <c r="QXE228" s="440"/>
      <c r="QXF228" s="440"/>
      <c r="QXG228" s="440"/>
      <c r="QXH228" s="440"/>
      <c r="QXI228" s="440"/>
      <c r="QXJ228" s="440"/>
      <c r="QXK228" s="440"/>
      <c r="QXL228" s="440"/>
      <c r="QXM228" s="440"/>
      <c r="QXN228" s="440"/>
      <c r="QXO228" s="440"/>
      <c r="QXP228" s="440"/>
      <c r="QXQ228" s="440"/>
      <c r="QXR228" s="440"/>
      <c r="QXS228" s="440"/>
      <c r="QXT228" s="440"/>
      <c r="QXU228" s="440"/>
      <c r="QXV228" s="440"/>
      <c r="QXW228" s="440"/>
      <c r="QXX228" s="440"/>
      <c r="QXY228" s="440"/>
      <c r="QXZ228" s="440"/>
      <c r="QYA228" s="440"/>
      <c r="QYB228" s="440"/>
      <c r="QYC228" s="440"/>
      <c r="QYD228" s="440"/>
      <c r="QYE228" s="440"/>
      <c r="QYF228" s="440"/>
      <c r="QYG228" s="440"/>
      <c r="QYH228" s="440"/>
      <c r="QYI228" s="440"/>
      <c r="QYJ228" s="440"/>
      <c r="QYK228" s="440"/>
      <c r="QYL228" s="440"/>
      <c r="QYM228" s="440"/>
      <c r="QYN228" s="440"/>
      <c r="QYO228" s="440"/>
      <c r="QYP228" s="440"/>
      <c r="QYQ228" s="440"/>
      <c r="QYR228" s="440"/>
      <c r="QYS228" s="440"/>
      <c r="QYT228" s="440"/>
      <c r="QYU228" s="440"/>
      <c r="QYV228" s="440"/>
      <c r="QYW228" s="440"/>
      <c r="QYX228" s="440"/>
      <c r="QYY228" s="440"/>
      <c r="QYZ228" s="440"/>
      <c r="QZA228" s="440"/>
      <c r="QZB228" s="440"/>
      <c r="QZC228" s="440"/>
      <c r="QZD228" s="440"/>
      <c r="QZE228" s="440"/>
      <c r="QZF228" s="440"/>
      <c r="QZG228" s="440"/>
      <c r="QZH228" s="440"/>
      <c r="QZI228" s="440"/>
      <c r="QZJ228" s="440"/>
      <c r="QZK228" s="440"/>
      <c r="QZL228" s="440"/>
      <c r="QZM228" s="440"/>
      <c r="QZN228" s="440"/>
      <c r="QZO228" s="440"/>
      <c r="QZP228" s="440"/>
      <c r="QZQ228" s="440"/>
      <c r="QZR228" s="440"/>
      <c r="QZS228" s="440"/>
      <c r="QZT228" s="440"/>
      <c r="QZU228" s="440"/>
      <c r="QZV228" s="440"/>
      <c r="QZW228" s="440"/>
      <c r="QZX228" s="440"/>
      <c r="QZY228" s="440"/>
      <c r="QZZ228" s="440"/>
      <c r="RAA228" s="440"/>
      <c r="RAB228" s="440"/>
      <c r="RAC228" s="440"/>
      <c r="RAD228" s="440"/>
      <c r="RAE228" s="440"/>
      <c r="RAF228" s="440"/>
      <c r="RAG228" s="440"/>
      <c r="RAH228" s="440"/>
      <c r="RAI228" s="440"/>
      <c r="RAJ228" s="440"/>
      <c r="RAK228" s="440"/>
      <c r="RAL228" s="440"/>
      <c r="RAM228" s="440"/>
      <c r="RAN228" s="440"/>
      <c r="RAO228" s="440"/>
      <c r="RAP228" s="440"/>
      <c r="RAQ228" s="440"/>
      <c r="RAR228" s="440"/>
      <c r="RAS228" s="440"/>
      <c r="RAT228" s="440"/>
      <c r="RAU228" s="440"/>
      <c r="RAV228" s="440"/>
      <c r="RAW228" s="440"/>
      <c r="RAX228" s="440"/>
      <c r="RAY228" s="440"/>
      <c r="RAZ228" s="440"/>
      <c r="RBA228" s="440"/>
      <c r="RBB228" s="440"/>
      <c r="RBC228" s="440"/>
      <c r="RBD228" s="440"/>
      <c r="RBE228" s="440"/>
      <c r="RBF228" s="440"/>
      <c r="RBG228" s="440"/>
      <c r="RBH228" s="440"/>
      <c r="RBI228" s="440"/>
      <c r="RBJ228" s="440"/>
      <c r="RBK228" s="440"/>
      <c r="RBL228" s="440"/>
      <c r="RBM228" s="440"/>
      <c r="RBN228" s="440"/>
      <c r="RBO228" s="440"/>
      <c r="RBP228" s="440"/>
      <c r="RBQ228" s="440"/>
      <c r="RBR228" s="440"/>
      <c r="RBS228" s="440"/>
      <c r="RBT228" s="440"/>
      <c r="RBU228" s="440"/>
      <c r="RBV228" s="440"/>
      <c r="RBW228" s="440"/>
      <c r="RBX228" s="440"/>
      <c r="RBY228" s="440"/>
      <c r="RBZ228" s="440"/>
      <c r="RCA228" s="440"/>
      <c r="RCB228" s="440"/>
      <c r="RCC228" s="440"/>
      <c r="RCD228" s="440"/>
      <c r="RCE228" s="440"/>
      <c r="RCF228" s="440"/>
      <c r="RCG228" s="440"/>
      <c r="RCH228" s="440"/>
      <c r="RCI228" s="440"/>
      <c r="RCJ228" s="440"/>
      <c r="RCK228" s="440"/>
      <c r="RCL228" s="440"/>
      <c r="RCM228" s="440"/>
      <c r="RCN228" s="440"/>
      <c r="RCO228" s="440"/>
      <c r="RCP228" s="440"/>
      <c r="RCQ228" s="440"/>
      <c r="RCR228" s="440"/>
      <c r="RCS228" s="440"/>
      <c r="RCT228" s="440"/>
      <c r="RCU228" s="440"/>
      <c r="RCV228" s="440"/>
      <c r="RCW228" s="440"/>
      <c r="RCX228" s="440"/>
      <c r="RCY228" s="440"/>
      <c r="RCZ228" s="440"/>
      <c r="RDA228" s="440"/>
      <c r="RDB228" s="440"/>
      <c r="RDC228" s="440"/>
      <c r="RDD228" s="440"/>
      <c r="RDE228" s="440"/>
      <c r="RDF228" s="440"/>
      <c r="RDG228" s="440"/>
      <c r="RDH228" s="440"/>
      <c r="RDI228" s="440"/>
      <c r="RDJ228" s="440"/>
      <c r="RDK228" s="440"/>
      <c r="RDL228" s="440"/>
      <c r="RDM228" s="440"/>
      <c r="RDN228" s="440"/>
      <c r="RDO228" s="440"/>
      <c r="RDP228" s="440"/>
      <c r="RDQ228" s="440"/>
      <c r="RDR228" s="440"/>
      <c r="RDS228" s="440"/>
      <c r="RDT228" s="440"/>
      <c r="RDU228" s="440"/>
      <c r="RDV228" s="440"/>
      <c r="RDW228" s="440"/>
      <c r="RDX228" s="440"/>
      <c r="RDY228" s="440"/>
      <c r="RDZ228" s="440"/>
      <c r="REA228" s="440"/>
      <c r="REB228" s="440"/>
      <c r="REC228" s="440"/>
      <c r="RED228" s="440"/>
      <c r="REE228" s="440"/>
      <c r="REF228" s="440"/>
      <c r="REG228" s="440"/>
      <c r="REH228" s="440"/>
      <c r="REI228" s="440"/>
      <c r="REJ228" s="440"/>
      <c r="REK228" s="440"/>
      <c r="REL228" s="440"/>
      <c r="REM228" s="440"/>
      <c r="REN228" s="440"/>
      <c r="REO228" s="440"/>
      <c r="REP228" s="440"/>
      <c r="REQ228" s="440"/>
      <c r="RER228" s="440"/>
      <c r="RES228" s="440"/>
      <c r="RET228" s="440"/>
      <c r="REU228" s="440"/>
      <c r="REV228" s="440"/>
      <c r="REW228" s="440"/>
      <c r="REX228" s="440"/>
      <c r="REY228" s="440"/>
      <c r="REZ228" s="440"/>
      <c r="RFA228" s="440"/>
      <c r="RFB228" s="440"/>
      <c r="RFC228" s="440"/>
      <c r="RFD228" s="440"/>
      <c r="RFE228" s="440"/>
      <c r="RFF228" s="440"/>
      <c r="RFG228" s="440"/>
      <c r="RFH228" s="440"/>
      <c r="RFI228" s="440"/>
      <c r="RFJ228" s="440"/>
      <c r="RFK228" s="440"/>
      <c r="RFL228" s="440"/>
      <c r="RFM228" s="440"/>
      <c r="RFN228" s="440"/>
      <c r="RFO228" s="440"/>
      <c r="RFP228" s="440"/>
      <c r="RFQ228" s="440"/>
      <c r="RFR228" s="440"/>
      <c r="RFS228" s="440"/>
      <c r="RFT228" s="440"/>
      <c r="RFU228" s="440"/>
      <c r="RFV228" s="440"/>
      <c r="RFW228" s="440"/>
      <c r="RFX228" s="440"/>
      <c r="RFY228" s="440"/>
      <c r="RFZ228" s="440"/>
      <c r="RGA228" s="440"/>
      <c r="RGB228" s="440"/>
      <c r="RGC228" s="440"/>
      <c r="RGD228" s="440"/>
      <c r="RGE228" s="440"/>
      <c r="RGF228" s="440"/>
      <c r="RGG228" s="440"/>
      <c r="RGH228" s="440"/>
      <c r="RGI228" s="440"/>
      <c r="RGJ228" s="440"/>
      <c r="RGK228" s="440"/>
      <c r="RGL228" s="440"/>
      <c r="RGM228" s="440"/>
      <c r="RGN228" s="440"/>
      <c r="RGO228" s="440"/>
      <c r="RGP228" s="440"/>
      <c r="RGQ228" s="440"/>
      <c r="RGR228" s="440"/>
      <c r="RGS228" s="440"/>
      <c r="RGT228" s="440"/>
      <c r="RGU228" s="440"/>
      <c r="RGV228" s="440"/>
      <c r="RGW228" s="440"/>
      <c r="RGX228" s="440"/>
      <c r="RGY228" s="440"/>
      <c r="RGZ228" s="440"/>
      <c r="RHA228" s="440"/>
      <c r="RHB228" s="440"/>
      <c r="RHC228" s="440"/>
      <c r="RHD228" s="440"/>
      <c r="RHE228" s="440"/>
      <c r="RHF228" s="440"/>
      <c r="RHG228" s="440"/>
      <c r="RHH228" s="440"/>
      <c r="RHI228" s="440"/>
      <c r="RHJ228" s="440"/>
      <c r="RHK228" s="440"/>
      <c r="RHL228" s="440"/>
      <c r="RHM228" s="440"/>
      <c r="RHN228" s="440"/>
      <c r="RHO228" s="440"/>
      <c r="RHP228" s="440"/>
      <c r="RHQ228" s="440"/>
      <c r="RHR228" s="440"/>
      <c r="RHS228" s="440"/>
      <c r="RHT228" s="440"/>
      <c r="RHU228" s="440"/>
      <c r="RHV228" s="440"/>
      <c r="RHW228" s="440"/>
      <c r="RHX228" s="440"/>
      <c r="RHY228" s="440"/>
      <c r="RHZ228" s="440"/>
      <c r="RIA228" s="440"/>
      <c r="RIB228" s="440"/>
      <c r="RIC228" s="440"/>
      <c r="RID228" s="440"/>
      <c r="RIE228" s="440"/>
      <c r="RIF228" s="440"/>
      <c r="RIG228" s="440"/>
      <c r="RIH228" s="440"/>
      <c r="RII228" s="440"/>
      <c r="RIJ228" s="440"/>
      <c r="RIK228" s="440"/>
      <c r="RIL228" s="440"/>
      <c r="RIM228" s="440"/>
      <c r="RIN228" s="440"/>
      <c r="RIO228" s="440"/>
      <c r="RIP228" s="440"/>
      <c r="RIQ228" s="440"/>
      <c r="RIR228" s="440"/>
      <c r="RIS228" s="440"/>
      <c r="RIT228" s="440"/>
      <c r="RIU228" s="440"/>
      <c r="RIV228" s="440"/>
      <c r="RIW228" s="440"/>
      <c r="RIX228" s="440"/>
      <c r="RIY228" s="440"/>
      <c r="RIZ228" s="440"/>
      <c r="RJA228" s="440"/>
      <c r="RJB228" s="440"/>
      <c r="RJC228" s="440"/>
      <c r="RJD228" s="440"/>
      <c r="RJE228" s="440"/>
      <c r="RJF228" s="440"/>
      <c r="RJG228" s="440"/>
      <c r="RJH228" s="440"/>
      <c r="RJI228" s="440"/>
      <c r="RJJ228" s="440"/>
      <c r="RJK228" s="440"/>
      <c r="RJL228" s="440"/>
      <c r="RJM228" s="440"/>
      <c r="RJN228" s="440"/>
      <c r="RJO228" s="440"/>
      <c r="RJP228" s="440"/>
      <c r="RJQ228" s="440"/>
      <c r="RJR228" s="440"/>
      <c r="RJS228" s="440"/>
      <c r="RJT228" s="440"/>
      <c r="RJU228" s="440"/>
      <c r="RJV228" s="440"/>
      <c r="RJW228" s="440"/>
      <c r="RJX228" s="440"/>
      <c r="RJY228" s="440"/>
      <c r="RJZ228" s="440"/>
      <c r="RKA228" s="440"/>
      <c r="RKB228" s="440"/>
      <c r="RKC228" s="440"/>
      <c r="RKD228" s="440"/>
      <c r="RKE228" s="440"/>
      <c r="RKF228" s="440"/>
      <c r="RKG228" s="440"/>
      <c r="RKH228" s="440"/>
      <c r="RKI228" s="440"/>
      <c r="RKJ228" s="440"/>
      <c r="RKK228" s="440"/>
      <c r="RKL228" s="440"/>
      <c r="RKM228" s="440"/>
      <c r="RKN228" s="440"/>
      <c r="RKO228" s="440"/>
      <c r="RKP228" s="440"/>
      <c r="RKQ228" s="440"/>
      <c r="RKR228" s="440"/>
      <c r="RKS228" s="440"/>
      <c r="RKT228" s="440"/>
      <c r="RKU228" s="440"/>
      <c r="RKV228" s="440"/>
      <c r="RKW228" s="440"/>
      <c r="RKX228" s="440"/>
      <c r="RKY228" s="440"/>
      <c r="RKZ228" s="440"/>
      <c r="RLA228" s="440"/>
      <c r="RLB228" s="440"/>
      <c r="RLC228" s="440"/>
      <c r="RLD228" s="440"/>
      <c r="RLE228" s="440"/>
      <c r="RLF228" s="440"/>
      <c r="RLG228" s="440"/>
      <c r="RLH228" s="440"/>
      <c r="RLI228" s="440"/>
      <c r="RLJ228" s="440"/>
      <c r="RLK228" s="440"/>
      <c r="RLL228" s="440"/>
      <c r="RLM228" s="440"/>
      <c r="RLN228" s="440"/>
      <c r="RLO228" s="440"/>
      <c r="RLP228" s="440"/>
      <c r="RLQ228" s="440"/>
      <c r="RLR228" s="440"/>
      <c r="RLS228" s="440"/>
      <c r="RLT228" s="440"/>
      <c r="RLU228" s="440"/>
      <c r="RLV228" s="440"/>
      <c r="RLW228" s="440"/>
      <c r="RLX228" s="440"/>
      <c r="RLY228" s="440"/>
      <c r="RLZ228" s="440"/>
      <c r="RMA228" s="440"/>
      <c r="RMB228" s="440"/>
      <c r="RMC228" s="440"/>
      <c r="RMD228" s="440"/>
      <c r="RME228" s="440"/>
      <c r="RMF228" s="440"/>
      <c r="RMG228" s="440"/>
      <c r="RMH228" s="440"/>
      <c r="RMI228" s="440"/>
      <c r="RMJ228" s="440"/>
      <c r="RMK228" s="440"/>
      <c r="RML228" s="440"/>
      <c r="RMM228" s="440"/>
      <c r="RMN228" s="440"/>
      <c r="RMO228" s="440"/>
      <c r="RMP228" s="440"/>
      <c r="RMQ228" s="440"/>
      <c r="RMR228" s="440"/>
      <c r="RMS228" s="440"/>
      <c r="RMT228" s="440"/>
      <c r="RMU228" s="440"/>
      <c r="RMV228" s="440"/>
      <c r="RMW228" s="440"/>
      <c r="RMX228" s="440"/>
      <c r="RMY228" s="440"/>
      <c r="RMZ228" s="440"/>
      <c r="RNA228" s="440"/>
      <c r="RNB228" s="440"/>
      <c r="RNC228" s="440"/>
      <c r="RND228" s="440"/>
      <c r="RNE228" s="440"/>
      <c r="RNF228" s="440"/>
      <c r="RNG228" s="440"/>
      <c r="RNH228" s="440"/>
      <c r="RNI228" s="440"/>
      <c r="RNJ228" s="440"/>
      <c r="RNK228" s="440"/>
      <c r="RNL228" s="440"/>
      <c r="RNM228" s="440"/>
      <c r="RNN228" s="440"/>
      <c r="RNO228" s="440"/>
      <c r="RNP228" s="440"/>
      <c r="RNQ228" s="440"/>
      <c r="RNR228" s="440"/>
      <c r="RNS228" s="440"/>
      <c r="RNT228" s="440"/>
      <c r="RNU228" s="440"/>
      <c r="RNV228" s="440"/>
      <c r="RNW228" s="440"/>
      <c r="RNX228" s="440"/>
      <c r="RNY228" s="440"/>
      <c r="RNZ228" s="440"/>
      <c r="ROA228" s="440"/>
      <c r="ROB228" s="440"/>
      <c r="ROC228" s="440"/>
      <c r="ROD228" s="440"/>
      <c r="ROE228" s="440"/>
      <c r="ROF228" s="440"/>
      <c r="ROG228" s="440"/>
      <c r="ROH228" s="440"/>
      <c r="ROI228" s="440"/>
      <c r="ROJ228" s="440"/>
      <c r="ROK228" s="440"/>
      <c r="ROL228" s="440"/>
      <c r="ROM228" s="440"/>
      <c r="RON228" s="440"/>
      <c r="ROO228" s="440"/>
      <c r="ROP228" s="440"/>
      <c r="ROQ228" s="440"/>
      <c r="ROR228" s="440"/>
      <c r="ROS228" s="440"/>
      <c r="ROT228" s="440"/>
      <c r="ROU228" s="440"/>
      <c r="ROV228" s="440"/>
      <c r="ROW228" s="440"/>
      <c r="ROX228" s="440"/>
      <c r="ROY228" s="440"/>
      <c r="ROZ228" s="440"/>
      <c r="RPA228" s="440"/>
      <c r="RPB228" s="440"/>
      <c r="RPC228" s="440"/>
      <c r="RPD228" s="440"/>
      <c r="RPE228" s="440"/>
      <c r="RPF228" s="440"/>
      <c r="RPG228" s="440"/>
      <c r="RPH228" s="440"/>
      <c r="RPI228" s="440"/>
      <c r="RPJ228" s="440"/>
      <c r="RPK228" s="440"/>
      <c r="RPL228" s="440"/>
      <c r="RPM228" s="440"/>
      <c r="RPN228" s="440"/>
      <c r="RPO228" s="440"/>
      <c r="RPP228" s="440"/>
      <c r="RPQ228" s="440"/>
      <c r="RPR228" s="440"/>
      <c r="RPS228" s="440"/>
      <c r="RPT228" s="440"/>
      <c r="RPU228" s="440"/>
      <c r="RPV228" s="440"/>
      <c r="RPW228" s="440"/>
      <c r="RPX228" s="440"/>
      <c r="RPY228" s="440"/>
      <c r="RPZ228" s="440"/>
      <c r="RQA228" s="440"/>
      <c r="RQB228" s="440"/>
      <c r="RQC228" s="440"/>
      <c r="RQD228" s="440"/>
      <c r="RQE228" s="440"/>
      <c r="RQF228" s="440"/>
      <c r="RQG228" s="440"/>
      <c r="RQH228" s="440"/>
      <c r="RQI228" s="440"/>
      <c r="RQJ228" s="440"/>
      <c r="RQK228" s="440"/>
      <c r="RQL228" s="440"/>
      <c r="RQM228" s="440"/>
      <c r="RQN228" s="440"/>
      <c r="RQO228" s="440"/>
      <c r="RQP228" s="440"/>
      <c r="RQQ228" s="440"/>
      <c r="RQR228" s="440"/>
      <c r="RQS228" s="440"/>
      <c r="RQT228" s="440"/>
      <c r="RQU228" s="440"/>
      <c r="RQV228" s="440"/>
      <c r="RQW228" s="440"/>
      <c r="RQX228" s="440"/>
      <c r="RQY228" s="440"/>
      <c r="RQZ228" s="440"/>
      <c r="RRA228" s="440"/>
      <c r="RRB228" s="440"/>
      <c r="RRC228" s="440"/>
      <c r="RRD228" s="440"/>
      <c r="RRE228" s="440"/>
      <c r="RRF228" s="440"/>
      <c r="RRG228" s="440"/>
      <c r="RRH228" s="440"/>
      <c r="RRI228" s="440"/>
      <c r="RRJ228" s="440"/>
      <c r="RRK228" s="440"/>
      <c r="RRL228" s="440"/>
      <c r="RRM228" s="440"/>
      <c r="RRN228" s="440"/>
      <c r="RRO228" s="440"/>
      <c r="RRP228" s="440"/>
      <c r="RRQ228" s="440"/>
      <c r="RRR228" s="440"/>
      <c r="RRS228" s="440"/>
      <c r="RRT228" s="440"/>
      <c r="RRU228" s="440"/>
      <c r="RRV228" s="440"/>
      <c r="RRW228" s="440"/>
      <c r="RRX228" s="440"/>
      <c r="RRY228" s="440"/>
      <c r="RRZ228" s="440"/>
      <c r="RSA228" s="440"/>
      <c r="RSB228" s="440"/>
      <c r="RSC228" s="440"/>
      <c r="RSD228" s="440"/>
      <c r="RSE228" s="440"/>
      <c r="RSF228" s="440"/>
      <c r="RSG228" s="440"/>
      <c r="RSH228" s="440"/>
      <c r="RSI228" s="440"/>
      <c r="RSJ228" s="440"/>
      <c r="RSK228" s="440"/>
      <c r="RSL228" s="440"/>
      <c r="RSM228" s="440"/>
      <c r="RSN228" s="440"/>
      <c r="RSO228" s="440"/>
      <c r="RSP228" s="440"/>
      <c r="RSQ228" s="440"/>
      <c r="RSR228" s="440"/>
      <c r="RSS228" s="440"/>
      <c r="RST228" s="440"/>
      <c r="RSU228" s="440"/>
      <c r="RSV228" s="440"/>
      <c r="RSW228" s="440"/>
      <c r="RSX228" s="440"/>
      <c r="RSY228" s="440"/>
      <c r="RSZ228" s="440"/>
      <c r="RTA228" s="440"/>
      <c r="RTB228" s="440"/>
      <c r="RTC228" s="440"/>
      <c r="RTD228" s="440"/>
      <c r="RTE228" s="440"/>
      <c r="RTF228" s="440"/>
      <c r="RTG228" s="440"/>
      <c r="RTH228" s="440"/>
      <c r="RTI228" s="440"/>
      <c r="RTJ228" s="440"/>
      <c r="RTK228" s="440"/>
      <c r="RTL228" s="440"/>
      <c r="RTM228" s="440"/>
      <c r="RTN228" s="440"/>
      <c r="RTO228" s="440"/>
      <c r="RTP228" s="440"/>
      <c r="RTQ228" s="440"/>
      <c r="RTR228" s="440"/>
      <c r="RTS228" s="440"/>
      <c r="RTT228" s="440"/>
      <c r="RTU228" s="440"/>
      <c r="RTV228" s="440"/>
      <c r="RTW228" s="440"/>
      <c r="RTX228" s="440"/>
      <c r="RTY228" s="440"/>
      <c r="RTZ228" s="440"/>
      <c r="RUA228" s="440"/>
      <c r="RUB228" s="440"/>
      <c r="RUC228" s="440"/>
      <c r="RUD228" s="440"/>
      <c r="RUE228" s="440"/>
      <c r="RUF228" s="440"/>
      <c r="RUG228" s="440"/>
      <c r="RUH228" s="440"/>
      <c r="RUI228" s="440"/>
      <c r="RUJ228" s="440"/>
      <c r="RUK228" s="440"/>
      <c r="RUL228" s="440"/>
      <c r="RUM228" s="440"/>
      <c r="RUN228" s="440"/>
      <c r="RUO228" s="440"/>
      <c r="RUP228" s="440"/>
      <c r="RUQ228" s="440"/>
      <c r="RUR228" s="440"/>
      <c r="RUS228" s="440"/>
      <c r="RUT228" s="440"/>
      <c r="RUU228" s="440"/>
      <c r="RUV228" s="440"/>
      <c r="RUW228" s="440"/>
      <c r="RUX228" s="440"/>
      <c r="RUY228" s="440"/>
      <c r="RUZ228" s="440"/>
      <c r="RVA228" s="440"/>
      <c r="RVB228" s="440"/>
      <c r="RVC228" s="440"/>
      <c r="RVD228" s="440"/>
      <c r="RVE228" s="440"/>
      <c r="RVF228" s="440"/>
      <c r="RVG228" s="440"/>
      <c r="RVH228" s="440"/>
      <c r="RVI228" s="440"/>
      <c r="RVJ228" s="440"/>
      <c r="RVK228" s="440"/>
      <c r="RVL228" s="440"/>
      <c r="RVM228" s="440"/>
      <c r="RVN228" s="440"/>
      <c r="RVO228" s="440"/>
      <c r="RVP228" s="440"/>
      <c r="RVQ228" s="440"/>
      <c r="RVR228" s="440"/>
      <c r="RVS228" s="440"/>
      <c r="RVT228" s="440"/>
      <c r="RVU228" s="440"/>
      <c r="RVV228" s="440"/>
      <c r="RVW228" s="440"/>
      <c r="RVX228" s="440"/>
      <c r="RVY228" s="440"/>
      <c r="RVZ228" s="440"/>
      <c r="RWA228" s="440"/>
      <c r="RWB228" s="440"/>
      <c r="RWC228" s="440"/>
      <c r="RWD228" s="440"/>
      <c r="RWE228" s="440"/>
      <c r="RWF228" s="440"/>
      <c r="RWG228" s="440"/>
      <c r="RWH228" s="440"/>
      <c r="RWI228" s="440"/>
      <c r="RWJ228" s="440"/>
      <c r="RWK228" s="440"/>
      <c r="RWL228" s="440"/>
      <c r="RWM228" s="440"/>
      <c r="RWN228" s="440"/>
      <c r="RWO228" s="440"/>
      <c r="RWP228" s="440"/>
      <c r="RWQ228" s="440"/>
      <c r="RWR228" s="440"/>
      <c r="RWS228" s="440"/>
      <c r="RWT228" s="440"/>
      <c r="RWU228" s="440"/>
      <c r="RWV228" s="440"/>
      <c r="RWW228" s="440"/>
      <c r="RWX228" s="440"/>
      <c r="RWY228" s="440"/>
      <c r="RWZ228" s="440"/>
      <c r="RXA228" s="440"/>
      <c r="RXB228" s="440"/>
      <c r="RXC228" s="440"/>
      <c r="RXD228" s="440"/>
      <c r="RXE228" s="440"/>
      <c r="RXF228" s="440"/>
      <c r="RXG228" s="440"/>
      <c r="RXH228" s="440"/>
      <c r="RXI228" s="440"/>
      <c r="RXJ228" s="440"/>
      <c r="RXK228" s="440"/>
      <c r="RXL228" s="440"/>
      <c r="RXM228" s="440"/>
      <c r="RXN228" s="440"/>
      <c r="RXO228" s="440"/>
      <c r="RXP228" s="440"/>
      <c r="RXQ228" s="440"/>
      <c r="RXR228" s="440"/>
      <c r="RXS228" s="440"/>
      <c r="RXT228" s="440"/>
      <c r="RXU228" s="440"/>
      <c r="RXV228" s="440"/>
      <c r="RXW228" s="440"/>
      <c r="RXX228" s="440"/>
      <c r="RXY228" s="440"/>
      <c r="RXZ228" s="440"/>
      <c r="RYA228" s="440"/>
      <c r="RYB228" s="440"/>
      <c r="RYC228" s="440"/>
      <c r="RYD228" s="440"/>
      <c r="RYE228" s="440"/>
      <c r="RYF228" s="440"/>
      <c r="RYG228" s="440"/>
      <c r="RYH228" s="440"/>
      <c r="RYI228" s="440"/>
      <c r="RYJ228" s="440"/>
      <c r="RYK228" s="440"/>
      <c r="RYL228" s="440"/>
      <c r="RYM228" s="440"/>
      <c r="RYN228" s="440"/>
      <c r="RYO228" s="440"/>
      <c r="RYP228" s="440"/>
      <c r="RYQ228" s="440"/>
      <c r="RYR228" s="440"/>
      <c r="RYS228" s="440"/>
      <c r="RYT228" s="440"/>
      <c r="RYU228" s="440"/>
      <c r="RYV228" s="440"/>
      <c r="RYW228" s="440"/>
      <c r="RYX228" s="440"/>
      <c r="RYY228" s="440"/>
      <c r="RYZ228" s="440"/>
      <c r="RZA228" s="440"/>
      <c r="RZB228" s="440"/>
      <c r="RZC228" s="440"/>
      <c r="RZD228" s="440"/>
      <c r="RZE228" s="440"/>
      <c r="RZF228" s="440"/>
      <c r="RZG228" s="440"/>
      <c r="RZH228" s="440"/>
      <c r="RZI228" s="440"/>
      <c r="RZJ228" s="440"/>
      <c r="RZK228" s="440"/>
      <c r="RZL228" s="440"/>
      <c r="RZM228" s="440"/>
      <c r="RZN228" s="440"/>
      <c r="RZO228" s="440"/>
      <c r="RZP228" s="440"/>
      <c r="RZQ228" s="440"/>
      <c r="RZR228" s="440"/>
      <c r="RZS228" s="440"/>
      <c r="RZT228" s="440"/>
      <c r="RZU228" s="440"/>
      <c r="RZV228" s="440"/>
      <c r="RZW228" s="440"/>
      <c r="RZX228" s="440"/>
      <c r="RZY228" s="440"/>
      <c r="RZZ228" s="440"/>
      <c r="SAA228" s="440"/>
      <c r="SAB228" s="440"/>
      <c r="SAC228" s="440"/>
      <c r="SAD228" s="440"/>
      <c r="SAE228" s="440"/>
      <c r="SAF228" s="440"/>
      <c r="SAG228" s="440"/>
      <c r="SAH228" s="440"/>
      <c r="SAI228" s="440"/>
      <c r="SAJ228" s="440"/>
      <c r="SAK228" s="440"/>
      <c r="SAL228" s="440"/>
      <c r="SAM228" s="440"/>
      <c r="SAN228" s="440"/>
      <c r="SAO228" s="440"/>
      <c r="SAP228" s="440"/>
      <c r="SAQ228" s="440"/>
      <c r="SAR228" s="440"/>
      <c r="SAS228" s="440"/>
      <c r="SAT228" s="440"/>
      <c r="SAU228" s="440"/>
      <c r="SAV228" s="440"/>
      <c r="SAW228" s="440"/>
      <c r="SAX228" s="440"/>
      <c r="SAY228" s="440"/>
      <c r="SAZ228" s="440"/>
      <c r="SBA228" s="440"/>
      <c r="SBB228" s="440"/>
      <c r="SBC228" s="440"/>
      <c r="SBD228" s="440"/>
      <c r="SBE228" s="440"/>
      <c r="SBF228" s="440"/>
      <c r="SBG228" s="440"/>
      <c r="SBH228" s="440"/>
      <c r="SBI228" s="440"/>
      <c r="SBJ228" s="440"/>
      <c r="SBK228" s="440"/>
      <c r="SBL228" s="440"/>
      <c r="SBM228" s="440"/>
      <c r="SBN228" s="440"/>
      <c r="SBO228" s="440"/>
      <c r="SBP228" s="440"/>
      <c r="SBQ228" s="440"/>
      <c r="SBR228" s="440"/>
      <c r="SBS228" s="440"/>
      <c r="SBT228" s="440"/>
      <c r="SBU228" s="440"/>
      <c r="SBV228" s="440"/>
      <c r="SBW228" s="440"/>
      <c r="SBX228" s="440"/>
      <c r="SBY228" s="440"/>
      <c r="SBZ228" s="440"/>
      <c r="SCA228" s="440"/>
      <c r="SCB228" s="440"/>
      <c r="SCC228" s="440"/>
      <c r="SCD228" s="440"/>
      <c r="SCE228" s="440"/>
      <c r="SCF228" s="440"/>
      <c r="SCG228" s="440"/>
      <c r="SCH228" s="440"/>
      <c r="SCI228" s="440"/>
      <c r="SCJ228" s="440"/>
      <c r="SCK228" s="440"/>
      <c r="SCL228" s="440"/>
      <c r="SCM228" s="440"/>
      <c r="SCN228" s="440"/>
      <c r="SCO228" s="440"/>
      <c r="SCP228" s="440"/>
      <c r="SCQ228" s="440"/>
      <c r="SCR228" s="440"/>
      <c r="SCS228" s="440"/>
      <c r="SCT228" s="440"/>
      <c r="SCU228" s="440"/>
      <c r="SCV228" s="440"/>
      <c r="SCW228" s="440"/>
      <c r="SCX228" s="440"/>
      <c r="SCY228" s="440"/>
      <c r="SCZ228" s="440"/>
      <c r="SDA228" s="440"/>
      <c r="SDB228" s="440"/>
      <c r="SDC228" s="440"/>
      <c r="SDD228" s="440"/>
      <c r="SDE228" s="440"/>
      <c r="SDF228" s="440"/>
      <c r="SDG228" s="440"/>
      <c r="SDH228" s="440"/>
      <c r="SDI228" s="440"/>
      <c r="SDJ228" s="440"/>
      <c r="SDK228" s="440"/>
      <c r="SDL228" s="440"/>
      <c r="SDM228" s="440"/>
      <c r="SDN228" s="440"/>
      <c r="SDO228" s="440"/>
      <c r="SDP228" s="440"/>
      <c r="SDQ228" s="440"/>
      <c r="SDR228" s="440"/>
      <c r="SDS228" s="440"/>
      <c r="SDT228" s="440"/>
      <c r="SDU228" s="440"/>
      <c r="SDV228" s="440"/>
      <c r="SDW228" s="440"/>
      <c r="SDX228" s="440"/>
      <c r="SDY228" s="440"/>
      <c r="SDZ228" s="440"/>
      <c r="SEA228" s="440"/>
      <c r="SEB228" s="440"/>
      <c r="SEC228" s="440"/>
      <c r="SED228" s="440"/>
      <c r="SEE228" s="440"/>
      <c r="SEF228" s="440"/>
      <c r="SEG228" s="440"/>
      <c r="SEH228" s="440"/>
      <c r="SEI228" s="440"/>
      <c r="SEJ228" s="440"/>
      <c r="SEK228" s="440"/>
      <c r="SEL228" s="440"/>
      <c r="SEM228" s="440"/>
      <c r="SEN228" s="440"/>
      <c r="SEO228" s="440"/>
      <c r="SEP228" s="440"/>
      <c r="SEQ228" s="440"/>
      <c r="SER228" s="440"/>
      <c r="SES228" s="440"/>
      <c r="SET228" s="440"/>
      <c r="SEU228" s="440"/>
      <c r="SEV228" s="440"/>
      <c r="SEW228" s="440"/>
      <c r="SEX228" s="440"/>
      <c r="SEY228" s="440"/>
      <c r="SEZ228" s="440"/>
      <c r="SFA228" s="440"/>
      <c r="SFB228" s="440"/>
      <c r="SFC228" s="440"/>
      <c r="SFD228" s="440"/>
      <c r="SFE228" s="440"/>
      <c r="SFF228" s="440"/>
      <c r="SFG228" s="440"/>
      <c r="SFH228" s="440"/>
      <c r="SFI228" s="440"/>
      <c r="SFJ228" s="440"/>
      <c r="SFK228" s="440"/>
      <c r="SFL228" s="440"/>
      <c r="SFM228" s="440"/>
      <c r="SFN228" s="440"/>
      <c r="SFO228" s="440"/>
      <c r="SFP228" s="440"/>
      <c r="SFQ228" s="440"/>
      <c r="SFR228" s="440"/>
      <c r="SFS228" s="440"/>
      <c r="SFT228" s="440"/>
      <c r="SFU228" s="440"/>
      <c r="SFV228" s="440"/>
      <c r="SFW228" s="440"/>
      <c r="SFX228" s="440"/>
      <c r="SFY228" s="440"/>
      <c r="SFZ228" s="440"/>
      <c r="SGA228" s="440"/>
      <c r="SGB228" s="440"/>
      <c r="SGC228" s="440"/>
      <c r="SGD228" s="440"/>
      <c r="SGE228" s="440"/>
      <c r="SGF228" s="440"/>
      <c r="SGG228" s="440"/>
      <c r="SGH228" s="440"/>
      <c r="SGI228" s="440"/>
      <c r="SGJ228" s="440"/>
      <c r="SGK228" s="440"/>
      <c r="SGL228" s="440"/>
      <c r="SGM228" s="440"/>
      <c r="SGN228" s="440"/>
      <c r="SGO228" s="440"/>
      <c r="SGP228" s="440"/>
      <c r="SGQ228" s="440"/>
      <c r="SGR228" s="440"/>
      <c r="SGS228" s="440"/>
      <c r="SGT228" s="440"/>
      <c r="SGU228" s="440"/>
      <c r="SGV228" s="440"/>
      <c r="SGW228" s="440"/>
      <c r="SGX228" s="440"/>
      <c r="SGY228" s="440"/>
      <c r="SGZ228" s="440"/>
      <c r="SHA228" s="440"/>
      <c r="SHB228" s="440"/>
      <c r="SHC228" s="440"/>
      <c r="SHD228" s="440"/>
      <c r="SHE228" s="440"/>
      <c r="SHF228" s="440"/>
      <c r="SHG228" s="440"/>
      <c r="SHH228" s="440"/>
      <c r="SHI228" s="440"/>
      <c r="SHJ228" s="440"/>
      <c r="SHK228" s="440"/>
      <c r="SHL228" s="440"/>
      <c r="SHM228" s="440"/>
      <c r="SHN228" s="440"/>
      <c r="SHO228" s="440"/>
      <c r="SHP228" s="440"/>
      <c r="SHQ228" s="440"/>
      <c r="SHR228" s="440"/>
      <c r="SHS228" s="440"/>
      <c r="SHT228" s="440"/>
      <c r="SHU228" s="440"/>
      <c r="SHV228" s="440"/>
      <c r="SHW228" s="440"/>
      <c r="SHX228" s="440"/>
      <c r="SHY228" s="440"/>
      <c r="SHZ228" s="440"/>
      <c r="SIA228" s="440"/>
      <c r="SIB228" s="440"/>
      <c r="SIC228" s="440"/>
      <c r="SID228" s="440"/>
      <c r="SIE228" s="440"/>
      <c r="SIF228" s="440"/>
      <c r="SIG228" s="440"/>
      <c r="SIH228" s="440"/>
      <c r="SII228" s="440"/>
      <c r="SIJ228" s="440"/>
      <c r="SIK228" s="440"/>
      <c r="SIL228" s="440"/>
      <c r="SIM228" s="440"/>
      <c r="SIN228" s="440"/>
      <c r="SIO228" s="440"/>
      <c r="SIP228" s="440"/>
      <c r="SIQ228" s="440"/>
      <c r="SIR228" s="440"/>
      <c r="SIS228" s="440"/>
      <c r="SIT228" s="440"/>
      <c r="SIU228" s="440"/>
      <c r="SIV228" s="440"/>
      <c r="SIW228" s="440"/>
      <c r="SIX228" s="440"/>
      <c r="SIY228" s="440"/>
      <c r="SIZ228" s="440"/>
      <c r="SJA228" s="440"/>
      <c r="SJB228" s="440"/>
      <c r="SJC228" s="440"/>
      <c r="SJD228" s="440"/>
      <c r="SJE228" s="440"/>
      <c r="SJF228" s="440"/>
      <c r="SJG228" s="440"/>
      <c r="SJH228" s="440"/>
      <c r="SJI228" s="440"/>
      <c r="SJJ228" s="440"/>
      <c r="SJK228" s="440"/>
      <c r="SJL228" s="440"/>
      <c r="SJM228" s="440"/>
      <c r="SJN228" s="440"/>
      <c r="SJO228" s="440"/>
      <c r="SJP228" s="440"/>
      <c r="SJQ228" s="440"/>
      <c r="SJR228" s="440"/>
      <c r="SJS228" s="440"/>
      <c r="SJT228" s="440"/>
      <c r="SJU228" s="440"/>
      <c r="SJV228" s="440"/>
      <c r="SJW228" s="440"/>
      <c r="SJX228" s="440"/>
      <c r="SJY228" s="440"/>
      <c r="SJZ228" s="440"/>
      <c r="SKA228" s="440"/>
      <c r="SKB228" s="440"/>
      <c r="SKC228" s="440"/>
      <c r="SKD228" s="440"/>
      <c r="SKE228" s="440"/>
      <c r="SKF228" s="440"/>
      <c r="SKG228" s="440"/>
      <c r="SKH228" s="440"/>
      <c r="SKI228" s="440"/>
      <c r="SKJ228" s="440"/>
      <c r="SKK228" s="440"/>
      <c r="SKL228" s="440"/>
      <c r="SKM228" s="440"/>
      <c r="SKN228" s="440"/>
      <c r="SKO228" s="440"/>
      <c r="SKP228" s="440"/>
      <c r="SKQ228" s="440"/>
      <c r="SKR228" s="440"/>
      <c r="SKS228" s="440"/>
      <c r="SKT228" s="440"/>
      <c r="SKU228" s="440"/>
      <c r="SKV228" s="440"/>
      <c r="SKW228" s="440"/>
      <c r="SKX228" s="440"/>
      <c r="SKY228" s="440"/>
      <c r="SKZ228" s="440"/>
      <c r="SLA228" s="440"/>
      <c r="SLB228" s="440"/>
      <c r="SLC228" s="440"/>
      <c r="SLD228" s="440"/>
      <c r="SLE228" s="440"/>
      <c r="SLF228" s="440"/>
      <c r="SLG228" s="440"/>
      <c r="SLH228" s="440"/>
      <c r="SLI228" s="440"/>
      <c r="SLJ228" s="440"/>
      <c r="SLK228" s="440"/>
      <c r="SLL228" s="440"/>
      <c r="SLM228" s="440"/>
      <c r="SLN228" s="440"/>
      <c r="SLO228" s="440"/>
      <c r="SLP228" s="440"/>
      <c r="SLQ228" s="440"/>
      <c r="SLR228" s="440"/>
      <c r="SLS228" s="440"/>
      <c r="SLT228" s="440"/>
      <c r="SLU228" s="440"/>
      <c r="SLV228" s="440"/>
      <c r="SLW228" s="440"/>
      <c r="SLX228" s="440"/>
      <c r="SLY228" s="440"/>
      <c r="SLZ228" s="440"/>
      <c r="SMA228" s="440"/>
      <c r="SMB228" s="440"/>
      <c r="SMC228" s="440"/>
      <c r="SMD228" s="440"/>
      <c r="SME228" s="440"/>
      <c r="SMF228" s="440"/>
      <c r="SMG228" s="440"/>
      <c r="SMH228" s="440"/>
      <c r="SMI228" s="440"/>
      <c r="SMJ228" s="440"/>
      <c r="SMK228" s="440"/>
      <c r="SML228" s="440"/>
      <c r="SMM228" s="440"/>
      <c r="SMN228" s="440"/>
      <c r="SMO228" s="440"/>
      <c r="SMP228" s="440"/>
      <c r="SMQ228" s="440"/>
      <c r="SMR228" s="440"/>
      <c r="SMS228" s="440"/>
      <c r="SMT228" s="440"/>
      <c r="SMU228" s="440"/>
      <c r="SMV228" s="440"/>
      <c r="SMW228" s="440"/>
      <c r="SMX228" s="440"/>
      <c r="SMY228" s="440"/>
      <c r="SMZ228" s="440"/>
      <c r="SNA228" s="440"/>
      <c r="SNB228" s="440"/>
      <c r="SNC228" s="440"/>
      <c r="SND228" s="440"/>
      <c r="SNE228" s="440"/>
      <c r="SNF228" s="440"/>
      <c r="SNG228" s="440"/>
      <c r="SNH228" s="440"/>
      <c r="SNI228" s="440"/>
      <c r="SNJ228" s="440"/>
      <c r="SNK228" s="440"/>
      <c r="SNL228" s="440"/>
      <c r="SNM228" s="440"/>
      <c r="SNN228" s="440"/>
      <c r="SNO228" s="440"/>
      <c r="SNP228" s="440"/>
      <c r="SNQ228" s="440"/>
      <c r="SNR228" s="440"/>
      <c r="SNS228" s="440"/>
      <c r="SNT228" s="440"/>
      <c r="SNU228" s="440"/>
      <c r="SNV228" s="440"/>
      <c r="SNW228" s="440"/>
      <c r="SNX228" s="440"/>
      <c r="SNY228" s="440"/>
      <c r="SNZ228" s="440"/>
      <c r="SOA228" s="440"/>
      <c r="SOB228" s="440"/>
      <c r="SOC228" s="440"/>
      <c r="SOD228" s="440"/>
      <c r="SOE228" s="440"/>
      <c r="SOF228" s="440"/>
      <c r="SOG228" s="440"/>
      <c r="SOH228" s="440"/>
      <c r="SOI228" s="440"/>
      <c r="SOJ228" s="440"/>
      <c r="SOK228" s="440"/>
      <c r="SOL228" s="440"/>
      <c r="SOM228" s="440"/>
      <c r="SON228" s="440"/>
      <c r="SOO228" s="440"/>
      <c r="SOP228" s="440"/>
      <c r="SOQ228" s="440"/>
      <c r="SOR228" s="440"/>
      <c r="SOS228" s="440"/>
      <c r="SOT228" s="440"/>
      <c r="SOU228" s="440"/>
      <c r="SOV228" s="440"/>
      <c r="SOW228" s="440"/>
      <c r="SOX228" s="440"/>
      <c r="SOY228" s="440"/>
      <c r="SOZ228" s="440"/>
      <c r="SPA228" s="440"/>
      <c r="SPB228" s="440"/>
      <c r="SPC228" s="440"/>
      <c r="SPD228" s="440"/>
      <c r="SPE228" s="440"/>
      <c r="SPF228" s="440"/>
      <c r="SPG228" s="440"/>
      <c r="SPH228" s="440"/>
      <c r="SPI228" s="440"/>
      <c r="SPJ228" s="440"/>
      <c r="SPK228" s="440"/>
      <c r="SPL228" s="440"/>
      <c r="SPM228" s="440"/>
      <c r="SPN228" s="440"/>
      <c r="SPO228" s="440"/>
      <c r="SPP228" s="440"/>
      <c r="SPQ228" s="440"/>
      <c r="SPR228" s="440"/>
      <c r="SPS228" s="440"/>
      <c r="SPT228" s="440"/>
      <c r="SPU228" s="440"/>
      <c r="SPV228" s="440"/>
      <c r="SPW228" s="440"/>
      <c r="SPX228" s="440"/>
      <c r="SPY228" s="440"/>
      <c r="SPZ228" s="440"/>
      <c r="SQA228" s="440"/>
      <c r="SQB228" s="440"/>
      <c r="SQC228" s="440"/>
      <c r="SQD228" s="440"/>
      <c r="SQE228" s="440"/>
      <c r="SQF228" s="440"/>
      <c r="SQG228" s="440"/>
      <c r="SQH228" s="440"/>
      <c r="SQI228" s="440"/>
      <c r="SQJ228" s="440"/>
      <c r="SQK228" s="440"/>
      <c r="SQL228" s="440"/>
      <c r="SQM228" s="440"/>
      <c r="SQN228" s="440"/>
      <c r="SQO228" s="440"/>
      <c r="SQP228" s="440"/>
      <c r="SQQ228" s="440"/>
      <c r="SQR228" s="440"/>
      <c r="SQS228" s="440"/>
      <c r="SQT228" s="440"/>
      <c r="SQU228" s="440"/>
      <c r="SQV228" s="440"/>
      <c r="SQW228" s="440"/>
      <c r="SQX228" s="440"/>
      <c r="SQY228" s="440"/>
      <c r="SQZ228" s="440"/>
      <c r="SRA228" s="440"/>
      <c r="SRB228" s="440"/>
      <c r="SRC228" s="440"/>
      <c r="SRD228" s="440"/>
      <c r="SRE228" s="440"/>
      <c r="SRF228" s="440"/>
      <c r="SRG228" s="440"/>
      <c r="SRH228" s="440"/>
      <c r="SRI228" s="440"/>
      <c r="SRJ228" s="440"/>
      <c r="SRK228" s="440"/>
      <c r="SRL228" s="440"/>
      <c r="SRM228" s="440"/>
      <c r="SRN228" s="440"/>
      <c r="SRO228" s="440"/>
      <c r="SRP228" s="440"/>
      <c r="SRQ228" s="440"/>
      <c r="SRR228" s="440"/>
      <c r="SRS228" s="440"/>
      <c r="SRT228" s="440"/>
      <c r="SRU228" s="440"/>
      <c r="SRV228" s="440"/>
      <c r="SRW228" s="440"/>
      <c r="SRX228" s="440"/>
      <c r="SRY228" s="440"/>
      <c r="SRZ228" s="440"/>
      <c r="SSA228" s="440"/>
      <c r="SSB228" s="440"/>
      <c r="SSC228" s="440"/>
      <c r="SSD228" s="440"/>
      <c r="SSE228" s="440"/>
      <c r="SSF228" s="440"/>
      <c r="SSG228" s="440"/>
      <c r="SSH228" s="440"/>
      <c r="SSI228" s="440"/>
      <c r="SSJ228" s="440"/>
      <c r="SSK228" s="440"/>
      <c r="SSL228" s="440"/>
      <c r="SSM228" s="440"/>
      <c r="SSN228" s="440"/>
      <c r="SSO228" s="440"/>
      <c r="SSP228" s="440"/>
      <c r="SSQ228" s="440"/>
      <c r="SSR228" s="440"/>
      <c r="SSS228" s="440"/>
      <c r="SST228" s="440"/>
      <c r="SSU228" s="440"/>
      <c r="SSV228" s="440"/>
      <c r="SSW228" s="440"/>
      <c r="SSX228" s="440"/>
      <c r="SSY228" s="440"/>
      <c r="SSZ228" s="440"/>
      <c r="STA228" s="440"/>
      <c r="STB228" s="440"/>
      <c r="STC228" s="440"/>
      <c r="STD228" s="440"/>
      <c r="STE228" s="440"/>
      <c r="STF228" s="440"/>
      <c r="STG228" s="440"/>
      <c r="STH228" s="440"/>
      <c r="STI228" s="440"/>
      <c r="STJ228" s="440"/>
      <c r="STK228" s="440"/>
      <c r="STL228" s="440"/>
      <c r="STM228" s="440"/>
      <c r="STN228" s="440"/>
      <c r="STO228" s="440"/>
      <c r="STP228" s="440"/>
      <c r="STQ228" s="440"/>
      <c r="STR228" s="440"/>
      <c r="STS228" s="440"/>
      <c r="STT228" s="440"/>
      <c r="STU228" s="440"/>
      <c r="STV228" s="440"/>
      <c r="STW228" s="440"/>
      <c r="STX228" s="440"/>
      <c r="STY228" s="440"/>
      <c r="STZ228" s="440"/>
      <c r="SUA228" s="440"/>
      <c r="SUB228" s="440"/>
      <c r="SUC228" s="440"/>
      <c r="SUD228" s="440"/>
      <c r="SUE228" s="440"/>
      <c r="SUF228" s="440"/>
      <c r="SUG228" s="440"/>
      <c r="SUH228" s="440"/>
      <c r="SUI228" s="440"/>
      <c r="SUJ228" s="440"/>
      <c r="SUK228" s="440"/>
      <c r="SUL228" s="440"/>
      <c r="SUM228" s="440"/>
      <c r="SUN228" s="440"/>
      <c r="SUO228" s="440"/>
      <c r="SUP228" s="440"/>
      <c r="SUQ228" s="440"/>
      <c r="SUR228" s="440"/>
      <c r="SUS228" s="440"/>
      <c r="SUT228" s="440"/>
      <c r="SUU228" s="440"/>
      <c r="SUV228" s="440"/>
      <c r="SUW228" s="440"/>
      <c r="SUX228" s="440"/>
      <c r="SUY228" s="440"/>
      <c r="SUZ228" s="440"/>
      <c r="SVA228" s="440"/>
      <c r="SVB228" s="440"/>
      <c r="SVC228" s="440"/>
      <c r="SVD228" s="440"/>
      <c r="SVE228" s="440"/>
      <c r="SVF228" s="440"/>
      <c r="SVG228" s="440"/>
      <c r="SVH228" s="440"/>
      <c r="SVI228" s="440"/>
      <c r="SVJ228" s="440"/>
      <c r="SVK228" s="440"/>
      <c r="SVL228" s="440"/>
      <c r="SVM228" s="440"/>
      <c r="SVN228" s="440"/>
      <c r="SVO228" s="440"/>
      <c r="SVP228" s="440"/>
      <c r="SVQ228" s="440"/>
      <c r="SVR228" s="440"/>
      <c r="SVS228" s="440"/>
      <c r="SVT228" s="440"/>
      <c r="SVU228" s="440"/>
      <c r="SVV228" s="440"/>
      <c r="SVW228" s="440"/>
      <c r="SVX228" s="440"/>
      <c r="SVY228" s="440"/>
      <c r="SVZ228" s="440"/>
      <c r="SWA228" s="440"/>
      <c r="SWB228" s="440"/>
      <c r="SWC228" s="440"/>
      <c r="SWD228" s="440"/>
      <c r="SWE228" s="440"/>
      <c r="SWF228" s="440"/>
      <c r="SWG228" s="440"/>
      <c r="SWH228" s="440"/>
      <c r="SWI228" s="440"/>
      <c r="SWJ228" s="440"/>
      <c r="SWK228" s="440"/>
      <c r="SWL228" s="440"/>
      <c r="SWM228" s="440"/>
      <c r="SWN228" s="440"/>
      <c r="SWO228" s="440"/>
      <c r="SWP228" s="440"/>
      <c r="SWQ228" s="440"/>
      <c r="SWR228" s="440"/>
      <c r="SWS228" s="440"/>
      <c r="SWT228" s="440"/>
      <c r="SWU228" s="440"/>
      <c r="SWV228" s="440"/>
      <c r="SWW228" s="440"/>
      <c r="SWX228" s="440"/>
      <c r="SWY228" s="440"/>
      <c r="SWZ228" s="440"/>
      <c r="SXA228" s="440"/>
      <c r="SXB228" s="440"/>
      <c r="SXC228" s="440"/>
      <c r="SXD228" s="440"/>
      <c r="SXE228" s="440"/>
      <c r="SXF228" s="440"/>
      <c r="SXG228" s="440"/>
      <c r="SXH228" s="440"/>
      <c r="SXI228" s="440"/>
      <c r="SXJ228" s="440"/>
      <c r="SXK228" s="440"/>
      <c r="SXL228" s="440"/>
      <c r="SXM228" s="440"/>
      <c r="SXN228" s="440"/>
      <c r="SXO228" s="440"/>
      <c r="SXP228" s="440"/>
      <c r="SXQ228" s="440"/>
      <c r="SXR228" s="440"/>
      <c r="SXS228" s="440"/>
      <c r="SXT228" s="440"/>
      <c r="SXU228" s="440"/>
      <c r="SXV228" s="440"/>
      <c r="SXW228" s="440"/>
      <c r="SXX228" s="440"/>
      <c r="SXY228" s="440"/>
      <c r="SXZ228" s="440"/>
      <c r="SYA228" s="440"/>
      <c r="SYB228" s="440"/>
      <c r="SYC228" s="440"/>
      <c r="SYD228" s="440"/>
      <c r="SYE228" s="440"/>
      <c r="SYF228" s="440"/>
      <c r="SYG228" s="440"/>
      <c r="SYH228" s="440"/>
      <c r="SYI228" s="440"/>
      <c r="SYJ228" s="440"/>
      <c r="SYK228" s="440"/>
      <c r="SYL228" s="440"/>
      <c r="SYM228" s="440"/>
      <c r="SYN228" s="440"/>
      <c r="SYO228" s="440"/>
      <c r="SYP228" s="440"/>
      <c r="SYQ228" s="440"/>
      <c r="SYR228" s="440"/>
      <c r="SYS228" s="440"/>
      <c r="SYT228" s="440"/>
      <c r="SYU228" s="440"/>
      <c r="SYV228" s="440"/>
      <c r="SYW228" s="440"/>
      <c r="SYX228" s="440"/>
      <c r="SYY228" s="440"/>
      <c r="SYZ228" s="440"/>
      <c r="SZA228" s="440"/>
      <c r="SZB228" s="440"/>
      <c r="SZC228" s="440"/>
      <c r="SZD228" s="440"/>
      <c r="SZE228" s="440"/>
      <c r="SZF228" s="440"/>
      <c r="SZG228" s="440"/>
      <c r="SZH228" s="440"/>
      <c r="SZI228" s="440"/>
      <c r="SZJ228" s="440"/>
      <c r="SZK228" s="440"/>
      <c r="SZL228" s="440"/>
      <c r="SZM228" s="440"/>
      <c r="SZN228" s="440"/>
      <c r="SZO228" s="440"/>
      <c r="SZP228" s="440"/>
      <c r="SZQ228" s="440"/>
      <c r="SZR228" s="440"/>
      <c r="SZS228" s="440"/>
      <c r="SZT228" s="440"/>
      <c r="SZU228" s="440"/>
      <c r="SZV228" s="440"/>
      <c r="SZW228" s="440"/>
      <c r="SZX228" s="440"/>
      <c r="SZY228" s="440"/>
      <c r="SZZ228" s="440"/>
      <c r="TAA228" s="440"/>
      <c r="TAB228" s="440"/>
      <c r="TAC228" s="440"/>
      <c r="TAD228" s="440"/>
      <c r="TAE228" s="440"/>
      <c r="TAF228" s="440"/>
      <c r="TAG228" s="440"/>
      <c r="TAH228" s="440"/>
      <c r="TAI228" s="440"/>
      <c r="TAJ228" s="440"/>
      <c r="TAK228" s="440"/>
      <c r="TAL228" s="440"/>
      <c r="TAM228" s="440"/>
      <c r="TAN228" s="440"/>
      <c r="TAO228" s="440"/>
      <c r="TAP228" s="440"/>
      <c r="TAQ228" s="440"/>
      <c r="TAR228" s="440"/>
      <c r="TAS228" s="440"/>
      <c r="TAT228" s="440"/>
      <c r="TAU228" s="440"/>
      <c r="TAV228" s="440"/>
      <c r="TAW228" s="440"/>
      <c r="TAX228" s="440"/>
      <c r="TAY228" s="440"/>
      <c r="TAZ228" s="440"/>
      <c r="TBA228" s="440"/>
      <c r="TBB228" s="440"/>
      <c r="TBC228" s="440"/>
      <c r="TBD228" s="440"/>
      <c r="TBE228" s="440"/>
      <c r="TBF228" s="440"/>
      <c r="TBG228" s="440"/>
      <c r="TBH228" s="440"/>
      <c r="TBI228" s="440"/>
      <c r="TBJ228" s="440"/>
      <c r="TBK228" s="440"/>
      <c r="TBL228" s="440"/>
      <c r="TBM228" s="440"/>
      <c r="TBN228" s="440"/>
      <c r="TBO228" s="440"/>
      <c r="TBP228" s="440"/>
      <c r="TBQ228" s="440"/>
      <c r="TBR228" s="440"/>
      <c r="TBS228" s="440"/>
      <c r="TBT228" s="440"/>
      <c r="TBU228" s="440"/>
      <c r="TBV228" s="440"/>
      <c r="TBW228" s="440"/>
      <c r="TBX228" s="440"/>
      <c r="TBY228" s="440"/>
      <c r="TBZ228" s="440"/>
      <c r="TCA228" s="440"/>
      <c r="TCB228" s="440"/>
      <c r="TCC228" s="440"/>
      <c r="TCD228" s="440"/>
      <c r="TCE228" s="440"/>
      <c r="TCF228" s="440"/>
      <c r="TCG228" s="440"/>
      <c r="TCH228" s="440"/>
      <c r="TCI228" s="440"/>
      <c r="TCJ228" s="440"/>
      <c r="TCK228" s="440"/>
      <c r="TCL228" s="440"/>
      <c r="TCM228" s="440"/>
      <c r="TCN228" s="440"/>
      <c r="TCO228" s="440"/>
      <c r="TCP228" s="440"/>
      <c r="TCQ228" s="440"/>
      <c r="TCR228" s="440"/>
      <c r="TCS228" s="440"/>
      <c r="TCT228" s="440"/>
      <c r="TCU228" s="440"/>
      <c r="TCV228" s="440"/>
      <c r="TCW228" s="440"/>
      <c r="TCX228" s="440"/>
      <c r="TCY228" s="440"/>
      <c r="TCZ228" s="440"/>
      <c r="TDA228" s="440"/>
      <c r="TDB228" s="440"/>
      <c r="TDC228" s="440"/>
      <c r="TDD228" s="440"/>
      <c r="TDE228" s="440"/>
      <c r="TDF228" s="440"/>
      <c r="TDG228" s="440"/>
      <c r="TDH228" s="440"/>
      <c r="TDI228" s="440"/>
      <c r="TDJ228" s="440"/>
      <c r="TDK228" s="440"/>
      <c r="TDL228" s="440"/>
      <c r="TDM228" s="440"/>
      <c r="TDN228" s="440"/>
      <c r="TDO228" s="440"/>
      <c r="TDP228" s="440"/>
      <c r="TDQ228" s="440"/>
      <c r="TDR228" s="440"/>
      <c r="TDS228" s="440"/>
      <c r="TDT228" s="440"/>
      <c r="TDU228" s="440"/>
      <c r="TDV228" s="440"/>
      <c r="TDW228" s="440"/>
      <c r="TDX228" s="440"/>
      <c r="TDY228" s="440"/>
      <c r="TDZ228" s="440"/>
      <c r="TEA228" s="440"/>
      <c r="TEB228" s="440"/>
      <c r="TEC228" s="440"/>
      <c r="TED228" s="440"/>
      <c r="TEE228" s="440"/>
      <c r="TEF228" s="440"/>
      <c r="TEG228" s="440"/>
      <c r="TEH228" s="440"/>
      <c r="TEI228" s="440"/>
      <c r="TEJ228" s="440"/>
      <c r="TEK228" s="440"/>
      <c r="TEL228" s="440"/>
      <c r="TEM228" s="440"/>
      <c r="TEN228" s="440"/>
      <c r="TEO228" s="440"/>
      <c r="TEP228" s="440"/>
      <c r="TEQ228" s="440"/>
      <c r="TER228" s="440"/>
      <c r="TES228" s="440"/>
      <c r="TET228" s="440"/>
      <c r="TEU228" s="440"/>
      <c r="TEV228" s="440"/>
      <c r="TEW228" s="440"/>
      <c r="TEX228" s="440"/>
      <c r="TEY228" s="440"/>
      <c r="TEZ228" s="440"/>
      <c r="TFA228" s="440"/>
      <c r="TFB228" s="440"/>
      <c r="TFC228" s="440"/>
      <c r="TFD228" s="440"/>
      <c r="TFE228" s="440"/>
      <c r="TFF228" s="440"/>
      <c r="TFG228" s="440"/>
      <c r="TFH228" s="440"/>
      <c r="TFI228" s="440"/>
      <c r="TFJ228" s="440"/>
      <c r="TFK228" s="440"/>
      <c r="TFL228" s="440"/>
      <c r="TFM228" s="440"/>
      <c r="TFN228" s="440"/>
      <c r="TFO228" s="440"/>
      <c r="TFP228" s="440"/>
      <c r="TFQ228" s="440"/>
      <c r="TFR228" s="440"/>
      <c r="TFS228" s="440"/>
      <c r="TFT228" s="440"/>
      <c r="TFU228" s="440"/>
      <c r="TFV228" s="440"/>
      <c r="TFW228" s="440"/>
      <c r="TFX228" s="440"/>
      <c r="TFY228" s="440"/>
      <c r="TFZ228" s="440"/>
      <c r="TGA228" s="440"/>
      <c r="TGB228" s="440"/>
      <c r="TGC228" s="440"/>
      <c r="TGD228" s="440"/>
      <c r="TGE228" s="440"/>
      <c r="TGF228" s="440"/>
      <c r="TGG228" s="440"/>
      <c r="TGH228" s="440"/>
      <c r="TGI228" s="440"/>
      <c r="TGJ228" s="440"/>
      <c r="TGK228" s="440"/>
      <c r="TGL228" s="440"/>
      <c r="TGM228" s="440"/>
      <c r="TGN228" s="440"/>
      <c r="TGO228" s="440"/>
      <c r="TGP228" s="440"/>
      <c r="TGQ228" s="440"/>
      <c r="TGR228" s="440"/>
      <c r="TGS228" s="440"/>
      <c r="TGT228" s="440"/>
      <c r="TGU228" s="440"/>
      <c r="TGV228" s="440"/>
      <c r="TGW228" s="440"/>
      <c r="TGX228" s="440"/>
      <c r="TGY228" s="440"/>
      <c r="TGZ228" s="440"/>
      <c r="THA228" s="440"/>
      <c r="THB228" s="440"/>
      <c r="THC228" s="440"/>
      <c r="THD228" s="440"/>
      <c r="THE228" s="440"/>
      <c r="THF228" s="440"/>
      <c r="THG228" s="440"/>
      <c r="THH228" s="440"/>
      <c r="THI228" s="440"/>
      <c r="THJ228" s="440"/>
      <c r="THK228" s="440"/>
      <c r="THL228" s="440"/>
      <c r="THM228" s="440"/>
      <c r="THN228" s="440"/>
      <c r="THO228" s="440"/>
      <c r="THP228" s="440"/>
      <c r="THQ228" s="440"/>
      <c r="THR228" s="440"/>
      <c r="THS228" s="440"/>
      <c r="THT228" s="440"/>
      <c r="THU228" s="440"/>
      <c r="THV228" s="440"/>
      <c r="THW228" s="440"/>
      <c r="THX228" s="440"/>
      <c r="THY228" s="440"/>
      <c r="THZ228" s="440"/>
      <c r="TIA228" s="440"/>
      <c r="TIB228" s="440"/>
      <c r="TIC228" s="440"/>
      <c r="TID228" s="440"/>
      <c r="TIE228" s="440"/>
      <c r="TIF228" s="440"/>
      <c r="TIG228" s="440"/>
      <c r="TIH228" s="440"/>
      <c r="TII228" s="440"/>
      <c r="TIJ228" s="440"/>
      <c r="TIK228" s="440"/>
      <c r="TIL228" s="440"/>
      <c r="TIM228" s="440"/>
      <c r="TIN228" s="440"/>
      <c r="TIO228" s="440"/>
      <c r="TIP228" s="440"/>
      <c r="TIQ228" s="440"/>
      <c r="TIR228" s="440"/>
      <c r="TIS228" s="440"/>
      <c r="TIT228" s="440"/>
      <c r="TIU228" s="440"/>
      <c r="TIV228" s="440"/>
      <c r="TIW228" s="440"/>
      <c r="TIX228" s="440"/>
      <c r="TIY228" s="440"/>
      <c r="TIZ228" s="440"/>
      <c r="TJA228" s="440"/>
      <c r="TJB228" s="440"/>
      <c r="TJC228" s="440"/>
      <c r="TJD228" s="440"/>
      <c r="TJE228" s="440"/>
      <c r="TJF228" s="440"/>
      <c r="TJG228" s="440"/>
      <c r="TJH228" s="440"/>
      <c r="TJI228" s="440"/>
      <c r="TJJ228" s="440"/>
      <c r="TJK228" s="440"/>
      <c r="TJL228" s="440"/>
      <c r="TJM228" s="440"/>
      <c r="TJN228" s="440"/>
      <c r="TJO228" s="440"/>
      <c r="TJP228" s="440"/>
      <c r="TJQ228" s="440"/>
      <c r="TJR228" s="440"/>
      <c r="TJS228" s="440"/>
      <c r="TJT228" s="440"/>
      <c r="TJU228" s="440"/>
      <c r="TJV228" s="440"/>
      <c r="TJW228" s="440"/>
      <c r="TJX228" s="440"/>
      <c r="TJY228" s="440"/>
      <c r="TJZ228" s="440"/>
      <c r="TKA228" s="440"/>
      <c r="TKB228" s="440"/>
      <c r="TKC228" s="440"/>
      <c r="TKD228" s="440"/>
      <c r="TKE228" s="440"/>
      <c r="TKF228" s="440"/>
      <c r="TKG228" s="440"/>
      <c r="TKH228" s="440"/>
      <c r="TKI228" s="440"/>
      <c r="TKJ228" s="440"/>
      <c r="TKK228" s="440"/>
      <c r="TKL228" s="440"/>
      <c r="TKM228" s="440"/>
      <c r="TKN228" s="440"/>
      <c r="TKO228" s="440"/>
      <c r="TKP228" s="440"/>
      <c r="TKQ228" s="440"/>
      <c r="TKR228" s="440"/>
      <c r="TKS228" s="440"/>
      <c r="TKT228" s="440"/>
      <c r="TKU228" s="440"/>
      <c r="TKV228" s="440"/>
      <c r="TKW228" s="440"/>
      <c r="TKX228" s="440"/>
      <c r="TKY228" s="440"/>
      <c r="TKZ228" s="440"/>
      <c r="TLA228" s="440"/>
      <c r="TLB228" s="440"/>
      <c r="TLC228" s="440"/>
      <c r="TLD228" s="440"/>
      <c r="TLE228" s="440"/>
      <c r="TLF228" s="440"/>
      <c r="TLG228" s="440"/>
      <c r="TLH228" s="440"/>
      <c r="TLI228" s="440"/>
      <c r="TLJ228" s="440"/>
      <c r="TLK228" s="440"/>
      <c r="TLL228" s="440"/>
      <c r="TLM228" s="440"/>
      <c r="TLN228" s="440"/>
      <c r="TLO228" s="440"/>
      <c r="TLP228" s="440"/>
      <c r="TLQ228" s="440"/>
      <c r="TLR228" s="440"/>
      <c r="TLS228" s="440"/>
      <c r="TLT228" s="440"/>
      <c r="TLU228" s="440"/>
      <c r="TLV228" s="440"/>
      <c r="TLW228" s="440"/>
      <c r="TLX228" s="440"/>
      <c r="TLY228" s="440"/>
      <c r="TLZ228" s="440"/>
      <c r="TMA228" s="440"/>
      <c r="TMB228" s="440"/>
      <c r="TMC228" s="440"/>
      <c r="TMD228" s="440"/>
      <c r="TME228" s="440"/>
      <c r="TMF228" s="440"/>
      <c r="TMG228" s="440"/>
      <c r="TMH228" s="440"/>
      <c r="TMI228" s="440"/>
      <c r="TMJ228" s="440"/>
      <c r="TMK228" s="440"/>
      <c r="TML228" s="440"/>
      <c r="TMM228" s="440"/>
      <c r="TMN228" s="440"/>
      <c r="TMO228" s="440"/>
      <c r="TMP228" s="440"/>
      <c r="TMQ228" s="440"/>
      <c r="TMR228" s="440"/>
      <c r="TMS228" s="440"/>
      <c r="TMT228" s="440"/>
      <c r="TMU228" s="440"/>
      <c r="TMV228" s="440"/>
      <c r="TMW228" s="440"/>
      <c r="TMX228" s="440"/>
      <c r="TMY228" s="440"/>
      <c r="TMZ228" s="440"/>
      <c r="TNA228" s="440"/>
      <c r="TNB228" s="440"/>
      <c r="TNC228" s="440"/>
      <c r="TND228" s="440"/>
      <c r="TNE228" s="440"/>
      <c r="TNF228" s="440"/>
      <c r="TNG228" s="440"/>
      <c r="TNH228" s="440"/>
      <c r="TNI228" s="440"/>
      <c r="TNJ228" s="440"/>
      <c r="TNK228" s="440"/>
      <c r="TNL228" s="440"/>
      <c r="TNM228" s="440"/>
      <c r="TNN228" s="440"/>
      <c r="TNO228" s="440"/>
      <c r="TNP228" s="440"/>
      <c r="TNQ228" s="440"/>
      <c r="TNR228" s="440"/>
      <c r="TNS228" s="440"/>
      <c r="TNT228" s="440"/>
      <c r="TNU228" s="440"/>
      <c r="TNV228" s="440"/>
      <c r="TNW228" s="440"/>
      <c r="TNX228" s="440"/>
      <c r="TNY228" s="440"/>
      <c r="TNZ228" s="440"/>
      <c r="TOA228" s="440"/>
      <c r="TOB228" s="440"/>
      <c r="TOC228" s="440"/>
      <c r="TOD228" s="440"/>
      <c r="TOE228" s="440"/>
      <c r="TOF228" s="440"/>
      <c r="TOG228" s="440"/>
      <c r="TOH228" s="440"/>
      <c r="TOI228" s="440"/>
      <c r="TOJ228" s="440"/>
      <c r="TOK228" s="440"/>
      <c r="TOL228" s="440"/>
      <c r="TOM228" s="440"/>
      <c r="TON228" s="440"/>
      <c r="TOO228" s="440"/>
      <c r="TOP228" s="440"/>
      <c r="TOQ228" s="440"/>
      <c r="TOR228" s="440"/>
      <c r="TOS228" s="440"/>
      <c r="TOT228" s="440"/>
      <c r="TOU228" s="440"/>
      <c r="TOV228" s="440"/>
      <c r="TOW228" s="440"/>
      <c r="TOX228" s="440"/>
      <c r="TOY228" s="440"/>
      <c r="TOZ228" s="440"/>
      <c r="TPA228" s="440"/>
      <c r="TPB228" s="440"/>
      <c r="TPC228" s="440"/>
      <c r="TPD228" s="440"/>
      <c r="TPE228" s="440"/>
      <c r="TPF228" s="440"/>
      <c r="TPG228" s="440"/>
      <c r="TPH228" s="440"/>
      <c r="TPI228" s="440"/>
      <c r="TPJ228" s="440"/>
      <c r="TPK228" s="440"/>
      <c r="TPL228" s="440"/>
      <c r="TPM228" s="440"/>
      <c r="TPN228" s="440"/>
      <c r="TPO228" s="440"/>
      <c r="TPP228" s="440"/>
      <c r="TPQ228" s="440"/>
      <c r="TPR228" s="440"/>
      <c r="TPS228" s="440"/>
      <c r="TPT228" s="440"/>
      <c r="TPU228" s="440"/>
      <c r="TPV228" s="440"/>
      <c r="TPW228" s="440"/>
      <c r="TPX228" s="440"/>
      <c r="TPY228" s="440"/>
      <c r="TPZ228" s="440"/>
      <c r="TQA228" s="440"/>
      <c r="TQB228" s="440"/>
      <c r="TQC228" s="440"/>
      <c r="TQD228" s="440"/>
      <c r="TQE228" s="440"/>
      <c r="TQF228" s="440"/>
      <c r="TQG228" s="440"/>
      <c r="TQH228" s="440"/>
      <c r="TQI228" s="440"/>
      <c r="TQJ228" s="440"/>
      <c r="TQK228" s="440"/>
      <c r="TQL228" s="440"/>
      <c r="TQM228" s="440"/>
      <c r="TQN228" s="440"/>
      <c r="TQO228" s="440"/>
      <c r="TQP228" s="440"/>
      <c r="TQQ228" s="440"/>
      <c r="TQR228" s="440"/>
      <c r="TQS228" s="440"/>
      <c r="TQT228" s="440"/>
      <c r="TQU228" s="440"/>
      <c r="TQV228" s="440"/>
      <c r="TQW228" s="440"/>
      <c r="TQX228" s="440"/>
      <c r="TQY228" s="440"/>
      <c r="TQZ228" s="440"/>
      <c r="TRA228" s="440"/>
      <c r="TRB228" s="440"/>
      <c r="TRC228" s="440"/>
      <c r="TRD228" s="440"/>
      <c r="TRE228" s="440"/>
      <c r="TRF228" s="440"/>
      <c r="TRG228" s="440"/>
      <c r="TRH228" s="440"/>
      <c r="TRI228" s="440"/>
      <c r="TRJ228" s="440"/>
      <c r="TRK228" s="440"/>
      <c r="TRL228" s="440"/>
      <c r="TRM228" s="440"/>
      <c r="TRN228" s="440"/>
      <c r="TRO228" s="440"/>
      <c r="TRP228" s="440"/>
      <c r="TRQ228" s="440"/>
      <c r="TRR228" s="440"/>
      <c r="TRS228" s="440"/>
      <c r="TRT228" s="440"/>
      <c r="TRU228" s="440"/>
      <c r="TRV228" s="440"/>
      <c r="TRW228" s="440"/>
      <c r="TRX228" s="440"/>
      <c r="TRY228" s="440"/>
      <c r="TRZ228" s="440"/>
      <c r="TSA228" s="440"/>
      <c r="TSB228" s="440"/>
      <c r="TSC228" s="440"/>
      <c r="TSD228" s="440"/>
      <c r="TSE228" s="440"/>
      <c r="TSF228" s="440"/>
      <c r="TSG228" s="440"/>
      <c r="TSH228" s="440"/>
      <c r="TSI228" s="440"/>
      <c r="TSJ228" s="440"/>
      <c r="TSK228" s="440"/>
      <c r="TSL228" s="440"/>
      <c r="TSM228" s="440"/>
      <c r="TSN228" s="440"/>
      <c r="TSO228" s="440"/>
      <c r="TSP228" s="440"/>
      <c r="TSQ228" s="440"/>
      <c r="TSR228" s="440"/>
      <c r="TSS228" s="440"/>
      <c r="TST228" s="440"/>
      <c r="TSU228" s="440"/>
      <c r="TSV228" s="440"/>
      <c r="TSW228" s="440"/>
      <c r="TSX228" s="440"/>
      <c r="TSY228" s="440"/>
      <c r="TSZ228" s="440"/>
      <c r="TTA228" s="440"/>
      <c r="TTB228" s="440"/>
      <c r="TTC228" s="440"/>
      <c r="TTD228" s="440"/>
      <c r="TTE228" s="440"/>
      <c r="TTF228" s="440"/>
      <c r="TTG228" s="440"/>
      <c r="TTH228" s="440"/>
      <c r="TTI228" s="440"/>
      <c r="TTJ228" s="440"/>
      <c r="TTK228" s="440"/>
      <c r="TTL228" s="440"/>
      <c r="TTM228" s="440"/>
      <c r="TTN228" s="440"/>
      <c r="TTO228" s="440"/>
      <c r="TTP228" s="440"/>
      <c r="TTQ228" s="440"/>
      <c r="TTR228" s="440"/>
      <c r="TTS228" s="440"/>
      <c r="TTT228" s="440"/>
      <c r="TTU228" s="440"/>
      <c r="TTV228" s="440"/>
      <c r="TTW228" s="440"/>
      <c r="TTX228" s="440"/>
      <c r="TTY228" s="440"/>
      <c r="TTZ228" s="440"/>
      <c r="TUA228" s="440"/>
      <c r="TUB228" s="440"/>
      <c r="TUC228" s="440"/>
      <c r="TUD228" s="440"/>
      <c r="TUE228" s="440"/>
      <c r="TUF228" s="440"/>
      <c r="TUG228" s="440"/>
      <c r="TUH228" s="440"/>
      <c r="TUI228" s="440"/>
      <c r="TUJ228" s="440"/>
      <c r="TUK228" s="440"/>
      <c r="TUL228" s="440"/>
      <c r="TUM228" s="440"/>
      <c r="TUN228" s="440"/>
      <c r="TUO228" s="440"/>
      <c r="TUP228" s="440"/>
      <c r="TUQ228" s="440"/>
      <c r="TUR228" s="440"/>
      <c r="TUS228" s="440"/>
      <c r="TUT228" s="440"/>
      <c r="TUU228" s="440"/>
      <c r="TUV228" s="440"/>
      <c r="TUW228" s="440"/>
      <c r="TUX228" s="440"/>
      <c r="TUY228" s="440"/>
      <c r="TUZ228" s="440"/>
      <c r="TVA228" s="440"/>
      <c r="TVB228" s="440"/>
      <c r="TVC228" s="440"/>
      <c r="TVD228" s="440"/>
      <c r="TVE228" s="440"/>
      <c r="TVF228" s="440"/>
      <c r="TVG228" s="440"/>
      <c r="TVH228" s="440"/>
      <c r="TVI228" s="440"/>
      <c r="TVJ228" s="440"/>
      <c r="TVK228" s="440"/>
      <c r="TVL228" s="440"/>
      <c r="TVM228" s="440"/>
      <c r="TVN228" s="440"/>
      <c r="TVO228" s="440"/>
      <c r="TVP228" s="440"/>
      <c r="TVQ228" s="440"/>
      <c r="TVR228" s="440"/>
      <c r="TVS228" s="440"/>
      <c r="TVT228" s="440"/>
      <c r="TVU228" s="440"/>
      <c r="TVV228" s="440"/>
      <c r="TVW228" s="440"/>
      <c r="TVX228" s="440"/>
      <c r="TVY228" s="440"/>
      <c r="TVZ228" s="440"/>
      <c r="TWA228" s="440"/>
      <c r="TWB228" s="440"/>
      <c r="TWC228" s="440"/>
      <c r="TWD228" s="440"/>
      <c r="TWE228" s="440"/>
      <c r="TWF228" s="440"/>
      <c r="TWG228" s="440"/>
      <c r="TWH228" s="440"/>
      <c r="TWI228" s="440"/>
      <c r="TWJ228" s="440"/>
      <c r="TWK228" s="440"/>
      <c r="TWL228" s="440"/>
      <c r="TWM228" s="440"/>
      <c r="TWN228" s="440"/>
      <c r="TWO228" s="440"/>
      <c r="TWP228" s="440"/>
      <c r="TWQ228" s="440"/>
      <c r="TWR228" s="440"/>
      <c r="TWS228" s="440"/>
      <c r="TWT228" s="440"/>
      <c r="TWU228" s="440"/>
      <c r="TWV228" s="440"/>
      <c r="TWW228" s="440"/>
      <c r="TWX228" s="440"/>
      <c r="TWY228" s="440"/>
      <c r="TWZ228" s="440"/>
      <c r="TXA228" s="440"/>
      <c r="TXB228" s="440"/>
      <c r="TXC228" s="440"/>
      <c r="TXD228" s="440"/>
      <c r="TXE228" s="440"/>
      <c r="TXF228" s="440"/>
      <c r="TXG228" s="440"/>
      <c r="TXH228" s="440"/>
      <c r="TXI228" s="440"/>
      <c r="TXJ228" s="440"/>
      <c r="TXK228" s="440"/>
      <c r="TXL228" s="440"/>
      <c r="TXM228" s="440"/>
      <c r="TXN228" s="440"/>
      <c r="TXO228" s="440"/>
      <c r="TXP228" s="440"/>
      <c r="TXQ228" s="440"/>
      <c r="TXR228" s="440"/>
      <c r="TXS228" s="440"/>
      <c r="TXT228" s="440"/>
      <c r="TXU228" s="440"/>
      <c r="TXV228" s="440"/>
      <c r="TXW228" s="440"/>
      <c r="TXX228" s="440"/>
      <c r="TXY228" s="440"/>
      <c r="TXZ228" s="440"/>
      <c r="TYA228" s="440"/>
      <c r="TYB228" s="440"/>
      <c r="TYC228" s="440"/>
      <c r="TYD228" s="440"/>
      <c r="TYE228" s="440"/>
      <c r="TYF228" s="440"/>
      <c r="TYG228" s="440"/>
      <c r="TYH228" s="440"/>
      <c r="TYI228" s="440"/>
      <c r="TYJ228" s="440"/>
      <c r="TYK228" s="440"/>
      <c r="TYL228" s="440"/>
      <c r="TYM228" s="440"/>
      <c r="TYN228" s="440"/>
      <c r="TYO228" s="440"/>
      <c r="TYP228" s="440"/>
      <c r="TYQ228" s="440"/>
      <c r="TYR228" s="440"/>
      <c r="TYS228" s="440"/>
      <c r="TYT228" s="440"/>
      <c r="TYU228" s="440"/>
      <c r="TYV228" s="440"/>
      <c r="TYW228" s="440"/>
      <c r="TYX228" s="440"/>
      <c r="TYY228" s="440"/>
      <c r="TYZ228" s="440"/>
      <c r="TZA228" s="440"/>
      <c r="TZB228" s="440"/>
      <c r="TZC228" s="440"/>
      <c r="TZD228" s="440"/>
      <c r="TZE228" s="440"/>
      <c r="TZF228" s="440"/>
      <c r="TZG228" s="440"/>
      <c r="TZH228" s="440"/>
      <c r="TZI228" s="440"/>
      <c r="TZJ228" s="440"/>
      <c r="TZK228" s="440"/>
      <c r="TZL228" s="440"/>
      <c r="TZM228" s="440"/>
      <c r="TZN228" s="440"/>
      <c r="TZO228" s="440"/>
      <c r="TZP228" s="440"/>
      <c r="TZQ228" s="440"/>
      <c r="TZR228" s="440"/>
      <c r="TZS228" s="440"/>
      <c r="TZT228" s="440"/>
      <c r="TZU228" s="440"/>
      <c r="TZV228" s="440"/>
      <c r="TZW228" s="440"/>
      <c r="TZX228" s="440"/>
      <c r="TZY228" s="440"/>
      <c r="TZZ228" s="440"/>
      <c r="UAA228" s="440"/>
      <c r="UAB228" s="440"/>
      <c r="UAC228" s="440"/>
      <c r="UAD228" s="440"/>
      <c r="UAE228" s="440"/>
      <c r="UAF228" s="440"/>
      <c r="UAG228" s="440"/>
      <c r="UAH228" s="440"/>
      <c r="UAI228" s="440"/>
      <c r="UAJ228" s="440"/>
      <c r="UAK228" s="440"/>
      <c r="UAL228" s="440"/>
      <c r="UAM228" s="440"/>
      <c r="UAN228" s="440"/>
      <c r="UAO228" s="440"/>
      <c r="UAP228" s="440"/>
      <c r="UAQ228" s="440"/>
      <c r="UAR228" s="440"/>
      <c r="UAS228" s="440"/>
      <c r="UAT228" s="440"/>
      <c r="UAU228" s="440"/>
      <c r="UAV228" s="440"/>
      <c r="UAW228" s="440"/>
      <c r="UAX228" s="440"/>
      <c r="UAY228" s="440"/>
      <c r="UAZ228" s="440"/>
      <c r="UBA228" s="440"/>
      <c r="UBB228" s="440"/>
      <c r="UBC228" s="440"/>
      <c r="UBD228" s="440"/>
      <c r="UBE228" s="440"/>
      <c r="UBF228" s="440"/>
      <c r="UBG228" s="440"/>
      <c r="UBH228" s="440"/>
      <c r="UBI228" s="440"/>
      <c r="UBJ228" s="440"/>
      <c r="UBK228" s="440"/>
      <c r="UBL228" s="440"/>
      <c r="UBM228" s="440"/>
      <c r="UBN228" s="440"/>
      <c r="UBO228" s="440"/>
      <c r="UBP228" s="440"/>
      <c r="UBQ228" s="440"/>
      <c r="UBR228" s="440"/>
      <c r="UBS228" s="440"/>
      <c r="UBT228" s="440"/>
      <c r="UBU228" s="440"/>
      <c r="UBV228" s="440"/>
      <c r="UBW228" s="440"/>
      <c r="UBX228" s="440"/>
      <c r="UBY228" s="440"/>
      <c r="UBZ228" s="440"/>
      <c r="UCA228" s="440"/>
      <c r="UCB228" s="440"/>
      <c r="UCC228" s="440"/>
      <c r="UCD228" s="440"/>
      <c r="UCE228" s="440"/>
      <c r="UCF228" s="440"/>
      <c r="UCG228" s="440"/>
      <c r="UCH228" s="440"/>
      <c r="UCI228" s="440"/>
      <c r="UCJ228" s="440"/>
      <c r="UCK228" s="440"/>
      <c r="UCL228" s="440"/>
      <c r="UCM228" s="440"/>
      <c r="UCN228" s="440"/>
      <c r="UCO228" s="440"/>
      <c r="UCP228" s="440"/>
      <c r="UCQ228" s="440"/>
      <c r="UCR228" s="440"/>
      <c r="UCS228" s="440"/>
      <c r="UCT228" s="440"/>
      <c r="UCU228" s="440"/>
      <c r="UCV228" s="440"/>
      <c r="UCW228" s="440"/>
      <c r="UCX228" s="440"/>
      <c r="UCY228" s="440"/>
      <c r="UCZ228" s="440"/>
      <c r="UDA228" s="440"/>
      <c r="UDB228" s="440"/>
      <c r="UDC228" s="440"/>
      <c r="UDD228" s="440"/>
      <c r="UDE228" s="440"/>
      <c r="UDF228" s="440"/>
      <c r="UDG228" s="440"/>
      <c r="UDH228" s="440"/>
      <c r="UDI228" s="440"/>
      <c r="UDJ228" s="440"/>
      <c r="UDK228" s="440"/>
      <c r="UDL228" s="440"/>
      <c r="UDM228" s="440"/>
      <c r="UDN228" s="440"/>
      <c r="UDO228" s="440"/>
      <c r="UDP228" s="440"/>
      <c r="UDQ228" s="440"/>
      <c r="UDR228" s="440"/>
      <c r="UDS228" s="440"/>
      <c r="UDT228" s="440"/>
      <c r="UDU228" s="440"/>
      <c r="UDV228" s="440"/>
      <c r="UDW228" s="440"/>
      <c r="UDX228" s="440"/>
      <c r="UDY228" s="440"/>
      <c r="UDZ228" s="440"/>
      <c r="UEA228" s="440"/>
      <c r="UEB228" s="440"/>
      <c r="UEC228" s="440"/>
      <c r="UED228" s="440"/>
      <c r="UEE228" s="440"/>
      <c r="UEF228" s="440"/>
      <c r="UEG228" s="440"/>
      <c r="UEH228" s="440"/>
      <c r="UEI228" s="440"/>
      <c r="UEJ228" s="440"/>
      <c r="UEK228" s="440"/>
      <c r="UEL228" s="440"/>
      <c r="UEM228" s="440"/>
      <c r="UEN228" s="440"/>
      <c r="UEO228" s="440"/>
      <c r="UEP228" s="440"/>
      <c r="UEQ228" s="440"/>
      <c r="UER228" s="440"/>
      <c r="UES228" s="440"/>
      <c r="UET228" s="440"/>
      <c r="UEU228" s="440"/>
      <c r="UEV228" s="440"/>
      <c r="UEW228" s="440"/>
      <c r="UEX228" s="440"/>
      <c r="UEY228" s="440"/>
      <c r="UEZ228" s="440"/>
      <c r="UFA228" s="440"/>
      <c r="UFB228" s="440"/>
      <c r="UFC228" s="440"/>
      <c r="UFD228" s="440"/>
      <c r="UFE228" s="440"/>
      <c r="UFF228" s="440"/>
      <c r="UFG228" s="440"/>
      <c r="UFH228" s="440"/>
      <c r="UFI228" s="440"/>
      <c r="UFJ228" s="440"/>
      <c r="UFK228" s="440"/>
      <c r="UFL228" s="440"/>
      <c r="UFM228" s="440"/>
      <c r="UFN228" s="440"/>
      <c r="UFO228" s="440"/>
      <c r="UFP228" s="440"/>
      <c r="UFQ228" s="440"/>
      <c r="UFR228" s="440"/>
      <c r="UFS228" s="440"/>
      <c r="UFT228" s="440"/>
      <c r="UFU228" s="440"/>
      <c r="UFV228" s="440"/>
      <c r="UFW228" s="440"/>
      <c r="UFX228" s="440"/>
      <c r="UFY228" s="440"/>
      <c r="UFZ228" s="440"/>
      <c r="UGA228" s="440"/>
      <c r="UGB228" s="440"/>
      <c r="UGC228" s="440"/>
      <c r="UGD228" s="440"/>
      <c r="UGE228" s="440"/>
      <c r="UGF228" s="440"/>
      <c r="UGG228" s="440"/>
      <c r="UGH228" s="440"/>
      <c r="UGI228" s="440"/>
      <c r="UGJ228" s="440"/>
      <c r="UGK228" s="440"/>
      <c r="UGL228" s="440"/>
      <c r="UGM228" s="440"/>
      <c r="UGN228" s="440"/>
      <c r="UGO228" s="440"/>
      <c r="UGP228" s="440"/>
      <c r="UGQ228" s="440"/>
      <c r="UGR228" s="440"/>
      <c r="UGS228" s="440"/>
      <c r="UGT228" s="440"/>
      <c r="UGU228" s="440"/>
      <c r="UGV228" s="440"/>
      <c r="UGW228" s="440"/>
      <c r="UGX228" s="440"/>
      <c r="UGY228" s="440"/>
      <c r="UGZ228" s="440"/>
      <c r="UHA228" s="440"/>
      <c r="UHB228" s="440"/>
      <c r="UHC228" s="440"/>
      <c r="UHD228" s="440"/>
      <c r="UHE228" s="440"/>
      <c r="UHF228" s="440"/>
      <c r="UHG228" s="440"/>
      <c r="UHH228" s="440"/>
      <c r="UHI228" s="440"/>
      <c r="UHJ228" s="440"/>
      <c r="UHK228" s="440"/>
      <c r="UHL228" s="440"/>
      <c r="UHM228" s="440"/>
      <c r="UHN228" s="440"/>
      <c r="UHO228" s="440"/>
      <c r="UHP228" s="440"/>
      <c r="UHQ228" s="440"/>
      <c r="UHR228" s="440"/>
      <c r="UHS228" s="440"/>
      <c r="UHT228" s="440"/>
      <c r="UHU228" s="440"/>
      <c r="UHV228" s="440"/>
      <c r="UHW228" s="440"/>
      <c r="UHX228" s="440"/>
      <c r="UHY228" s="440"/>
      <c r="UHZ228" s="440"/>
      <c r="UIA228" s="440"/>
      <c r="UIB228" s="440"/>
      <c r="UIC228" s="440"/>
      <c r="UID228" s="440"/>
      <c r="UIE228" s="440"/>
      <c r="UIF228" s="440"/>
      <c r="UIG228" s="440"/>
      <c r="UIH228" s="440"/>
      <c r="UII228" s="440"/>
      <c r="UIJ228" s="440"/>
      <c r="UIK228" s="440"/>
      <c r="UIL228" s="440"/>
      <c r="UIM228" s="440"/>
      <c r="UIN228" s="440"/>
      <c r="UIO228" s="440"/>
      <c r="UIP228" s="440"/>
      <c r="UIQ228" s="440"/>
      <c r="UIR228" s="440"/>
      <c r="UIS228" s="440"/>
      <c r="UIT228" s="440"/>
      <c r="UIU228" s="440"/>
      <c r="UIV228" s="440"/>
      <c r="UIW228" s="440"/>
      <c r="UIX228" s="440"/>
      <c r="UIY228" s="440"/>
      <c r="UIZ228" s="440"/>
      <c r="UJA228" s="440"/>
      <c r="UJB228" s="440"/>
      <c r="UJC228" s="440"/>
      <c r="UJD228" s="440"/>
      <c r="UJE228" s="440"/>
      <c r="UJF228" s="440"/>
      <c r="UJG228" s="440"/>
      <c r="UJH228" s="440"/>
      <c r="UJI228" s="440"/>
      <c r="UJJ228" s="440"/>
      <c r="UJK228" s="440"/>
      <c r="UJL228" s="440"/>
      <c r="UJM228" s="440"/>
      <c r="UJN228" s="440"/>
      <c r="UJO228" s="440"/>
      <c r="UJP228" s="440"/>
      <c r="UJQ228" s="440"/>
      <c r="UJR228" s="440"/>
      <c r="UJS228" s="440"/>
      <c r="UJT228" s="440"/>
      <c r="UJU228" s="440"/>
      <c r="UJV228" s="440"/>
      <c r="UJW228" s="440"/>
      <c r="UJX228" s="440"/>
      <c r="UJY228" s="440"/>
      <c r="UJZ228" s="440"/>
      <c r="UKA228" s="440"/>
      <c r="UKB228" s="440"/>
      <c r="UKC228" s="440"/>
      <c r="UKD228" s="440"/>
      <c r="UKE228" s="440"/>
      <c r="UKF228" s="440"/>
      <c r="UKG228" s="440"/>
      <c r="UKH228" s="440"/>
      <c r="UKI228" s="440"/>
      <c r="UKJ228" s="440"/>
      <c r="UKK228" s="440"/>
      <c r="UKL228" s="440"/>
      <c r="UKM228" s="440"/>
      <c r="UKN228" s="440"/>
      <c r="UKO228" s="440"/>
      <c r="UKP228" s="440"/>
      <c r="UKQ228" s="440"/>
      <c r="UKR228" s="440"/>
      <c r="UKS228" s="440"/>
      <c r="UKT228" s="440"/>
      <c r="UKU228" s="440"/>
      <c r="UKV228" s="440"/>
      <c r="UKW228" s="440"/>
      <c r="UKX228" s="440"/>
      <c r="UKY228" s="440"/>
      <c r="UKZ228" s="440"/>
      <c r="ULA228" s="440"/>
      <c r="ULB228" s="440"/>
      <c r="ULC228" s="440"/>
      <c r="ULD228" s="440"/>
      <c r="ULE228" s="440"/>
      <c r="ULF228" s="440"/>
      <c r="ULG228" s="440"/>
      <c r="ULH228" s="440"/>
      <c r="ULI228" s="440"/>
      <c r="ULJ228" s="440"/>
      <c r="ULK228" s="440"/>
      <c r="ULL228" s="440"/>
      <c r="ULM228" s="440"/>
      <c r="ULN228" s="440"/>
      <c r="ULO228" s="440"/>
      <c r="ULP228" s="440"/>
      <c r="ULQ228" s="440"/>
      <c r="ULR228" s="440"/>
      <c r="ULS228" s="440"/>
      <c r="ULT228" s="440"/>
      <c r="ULU228" s="440"/>
      <c r="ULV228" s="440"/>
      <c r="ULW228" s="440"/>
      <c r="ULX228" s="440"/>
      <c r="ULY228" s="440"/>
      <c r="ULZ228" s="440"/>
      <c r="UMA228" s="440"/>
      <c r="UMB228" s="440"/>
      <c r="UMC228" s="440"/>
      <c r="UMD228" s="440"/>
      <c r="UME228" s="440"/>
      <c r="UMF228" s="440"/>
      <c r="UMG228" s="440"/>
      <c r="UMH228" s="440"/>
      <c r="UMI228" s="440"/>
      <c r="UMJ228" s="440"/>
      <c r="UMK228" s="440"/>
      <c r="UML228" s="440"/>
      <c r="UMM228" s="440"/>
      <c r="UMN228" s="440"/>
      <c r="UMO228" s="440"/>
      <c r="UMP228" s="440"/>
      <c r="UMQ228" s="440"/>
      <c r="UMR228" s="440"/>
      <c r="UMS228" s="440"/>
      <c r="UMT228" s="440"/>
      <c r="UMU228" s="440"/>
      <c r="UMV228" s="440"/>
      <c r="UMW228" s="440"/>
      <c r="UMX228" s="440"/>
      <c r="UMY228" s="440"/>
      <c r="UMZ228" s="440"/>
      <c r="UNA228" s="440"/>
      <c r="UNB228" s="440"/>
      <c r="UNC228" s="440"/>
      <c r="UND228" s="440"/>
      <c r="UNE228" s="440"/>
      <c r="UNF228" s="440"/>
      <c r="UNG228" s="440"/>
      <c r="UNH228" s="440"/>
      <c r="UNI228" s="440"/>
      <c r="UNJ228" s="440"/>
      <c r="UNK228" s="440"/>
      <c r="UNL228" s="440"/>
      <c r="UNM228" s="440"/>
      <c r="UNN228" s="440"/>
      <c r="UNO228" s="440"/>
      <c r="UNP228" s="440"/>
      <c r="UNQ228" s="440"/>
      <c r="UNR228" s="440"/>
      <c r="UNS228" s="440"/>
      <c r="UNT228" s="440"/>
      <c r="UNU228" s="440"/>
      <c r="UNV228" s="440"/>
      <c r="UNW228" s="440"/>
      <c r="UNX228" s="440"/>
      <c r="UNY228" s="440"/>
      <c r="UNZ228" s="440"/>
      <c r="UOA228" s="440"/>
      <c r="UOB228" s="440"/>
      <c r="UOC228" s="440"/>
      <c r="UOD228" s="440"/>
      <c r="UOE228" s="440"/>
      <c r="UOF228" s="440"/>
      <c r="UOG228" s="440"/>
      <c r="UOH228" s="440"/>
      <c r="UOI228" s="440"/>
      <c r="UOJ228" s="440"/>
      <c r="UOK228" s="440"/>
      <c r="UOL228" s="440"/>
      <c r="UOM228" s="440"/>
      <c r="UON228" s="440"/>
      <c r="UOO228" s="440"/>
      <c r="UOP228" s="440"/>
      <c r="UOQ228" s="440"/>
      <c r="UOR228" s="440"/>
      <c r="UOS228" s="440"/>
      <c r="UOT228" s="440"/>
      <c r="UOU228" s="440"/>
      <c r="UOV228" s="440"/>
      <c r="UOW228" s="440"/>
      <c r="UOX228" s="440"/>
      <c r="UOY228" s="440"/>
      <c r="UOZ228" s="440"/>
      <c r="UPA228" s="440"/>
      <c r="UPB228" s="440"/>
      <c r="UPC228" s="440"/>
      <c r="UPD228" s="440"/>
      <c r="UPE228" s="440"/>
      <c r="UPF228" s="440"/>
      <c r="UPG228" s="440"/>
      <c r="UPH228" s="440"/>
      <c r="UPI228" s="440"/>
      <c r="UPJ228" s="440"/>
      <c r="UPK228" s="440"/>
      <c r="UPL228" s="440"/>
      <c r="UPM228" s="440"/>
      <c r="UPN228" s="440"/>
      <c r="UPO228" s="440"/>
      <c r="UPP228" s="440"/>
      <c r="UPQ228" s="440"/>
      <c r="UPR228" s="440"/>
      <c r="UPS228" s="440"/>
      <c r="UPT228" s="440"/>
      <c r="UPU228" s="440"/>
      <c r="UPV228" s="440"/>
      <c r="UPW228" s="440"/>
      <c r="UPX228" s="440"/>
      <c r="UPY228" s="440"/>
      <c r="UPZ228" s="440"/>
      <c r="UQA228" s="440"/>
      <c r="UQB228" s="440"/>
      <c r="UQC228" s="440"/>
      <c r="UQD228" s="440"/>
      <c r="UQE228" s="440"/>
      <c r="UQF228" s="440"/>
      <c r="UQG228" s="440"/>
      <c r="UQH228" s="440"/>
      <c r="UQI228" s="440"/>
      <c r="UQJ228" s="440"/>
      <c r="UQK228" s="440"/>
      <c r="UQL228" s="440"/>
      <c r="UQM228" s="440"/>
      <c r="UQN228" s="440"/>
      <c r="UQO228" s="440"/>
      <c r="UQP228" s="440"/>
      <c r="UQQ228" s="440"/>
      <c r="UQR228" s="440"/>
      <c r="UQS228" s="440"/>
      <c r="UQT228" s="440"/>
      <c r="UQU228" s="440"/>
      <c r="UQV228" s="440"/>
      <c r="UQW228" s="440"/>
      <c r="UQX228" s="440"/>
      <c r="UQY228" s="440"/>
      <c r="UQZ228" s="440"/>
      <c r="URA228" s="440"/>
      <c r="URB228" s="440"/>
      <c r="URC228" s="440"/>
      <c r="URD228" s="440"/>
      <c r="URE228" s="440"/>
      <c r="URF228" s="440"/>
      <c r="URG228" s="440"/>
      <c r="URH228" s="440"/>
      <c r="URI228" s="440"/>
      <c r="URJ228" s="440"/>
      <c r="URK228" s="440"/>
      <c r="URL228" s="440"/>
      <c r="URM228" s="440"/>
      <c r="URN228" s="440"/>
      <c r="URO228" s="440"/>
      <c r="URP228" s="440"/>
      <c r="URQ228" s="440"/>
      <c r="URR228" s="440"/>
      <c r="URS228" s="440"/>
      <c r="URT228" s="440"/>
      <c r="URU228" s="440"/>
      <c r="URV228" s="440"/>
      <c r="URW228" s="440"/>
      <c r="URX228" s="440"/>
      <c r="URY228" s="440"/>
      <c r="URZ228" s="440"/>
      <c r="USA228" s="440"/>
      <c r="USB228" s="440"/>
      <c r="USC228" s="440"/>
      <c r="USD228" s="440"/>
      <c r="USE228" s="440"/>
      <c r="USF228" s="440"/>
      <c r="USG228" s="440"/>
      <c r="USH228" s="440"/>
      <c r="USI228" s="440"/>
      <c r="USJ228" s="440"/>
      <c r="USK228" s="440"/>
      <c r="USL228" s="440"/>
      <c r="USM228" s="440"/>
      <c r="USN228" s="440"/>
      <c r="USO228" s="440"/>
      <c r="USP228" s="440"/>
      <c r="USQ228" s="440"/>
      <c r="USR228" s="440"/>
      <c r="USS228" s="440"/>
      <c r="UST228" s="440"/>
      <c r="USU228" s="440"/>
      <c r="USV228" s="440"/>
      <c r="USW228" s="440"/>
      <c r="USX228" s="440"/>
      <c r="USY228" s="440"/>
      <c r="USZ228" s="440"/>
      <c r="UTA228" s="440"/>
      <c r="UTB228" s="440"/>
      <c r="UTC228" s="440"/>
      <c r="UTD228" s="440"/>
      <c r="UTE228" s="440"/>
      <c r="UTF228" s="440"/>
      <c r="UTG228" s="440"/>
      <c r="UTH228" s="440"/>
      <c r="UTI228" s="440"/>
      <c r="UTJ228" s="440"/>
      <c r="UTK228" s="440"/>
      <c r="UTL228" s="440"/>
      <c r="UTM228" s="440"/>
      <c r="UTN228" s="440"/>
      <c r="UTO228" s="440"/>
      <c r="UTP228" s="440"/>
      <c r="UTQ228" s="440"/>
      <c r="UTR228" s="440"/>
      <c r="UTS228" s="440"/>
      <c r="UTT228" s="440"/>
      <c r="UTU228" s="440"/>
      <c r="UTV228" s="440"/>
      <c r="UTW228" s="440"/>
      <c r="UTX228" s="440"/>
      <c r="UTY228" s="440"/>
      <c r="UTZ228" s="440"/>
      <c r="UUA228" s="440"/>
      <c r="UUB228" s="440"/>
      <c r="UUC228" s="440"/>
      <c r="UUD228" s="440"/>
      <c r="UUE228" s="440"/>
      <c r="UUF228" s="440"/>
      <c r="UUG228" s="440"/>
      <c r="UUH228" s="440"/>
      <c r="UUI228" s="440"/>
      <c r="UUJ228" s="440"/>
      <c r="UUK228" s="440"/>
      <c r="UUL228" s="440"/>
      <c r="UUM228" s="440"/>
      <c r="UUN228" s="440"/>
      <c r="UUO228" s="440"/>
      <c r="UUP228" s="440"/>
      <c r="UUQ228" s="440"/>
      <c r="UUR228" s="440"/>
      <c r="UUS228" s="440"/>
      <c r="UUT228" s="440"/>
      <c r="UUU228" s="440"/>
      <c r="UUV228" s="440"/>
      <c r="UUW228" s="440"/>
      <c r="UUX228" s="440"/>
      <c r="UUY228" s="440"/>
      <c r="UUZ228" s="440"/>
      <c r="UVA228" s="440"/>
      <c r="UVB228" s="440"/>
      <c r="UVC228" s="440"/>
      <c r="UVD228" s="440"/>
      <c r="UVE228" s="440"/>
      <c r="UVF228" s="440"/>
      <c r="UVG228" s="440"/>
      <c r="UVH228" s="440"/>
      <c r="UVI228" s="440"/>
      <c r="UVJ228" s="440"/>
      <c r="UVK228" s="440"/>
      <c r="UVL228" s="440"/>
      <c r="UVM228" s="440"/>
      <c r="UVN228" s="440"/>
      <c r="UVO228" s="440"/>
      <c r="UVP228" s="440"/>
      <c r="UVQ228" s="440"/>
      <c r="UVR228" s="440"/>
      <c r="UVS228" s="440"/>
      <c r="UVT228" s="440"/>
      <c r="UVU228" s="440"/>
      <c r="UVV228" s="440"/>
      <c r="UVW228" s="440"/>
      <c r="UVX228" s="440"/>
      <c r="UVY228" s="440"/>
      <c r="UVZ228" s="440"/>
      <c r="UWA228" s="440"/>
      <c r="UWB228" s="440"/>
      <c r="UWC228" s="440"/>
      <c r="UWD228" s="440"/>
      <c r="UWE228" s="440"/>
      <c r="UWF228" s="440"/>
      <c r="UWG228" s="440"/>
      <c r="UWH228" s="440"/>
      <c r="UWI228" s="440"/>
      <c r="UWJ228" s="440"/>
      <c r="UWK228" s="440"/>
      <c r="UWL228" s="440"/>
      <c r="UWM228" s="440"/>
      <c r="UWN228" s="440"/>
      <c r="UWO228" s="440"/>
      <c r="UWP228" s="440"/>
      <c r="UWQ228" s="440"/>
      <c r="UWR228" s="440"/>
      <c r="UWS228" s="440"/>
      <c r="UWT228" s="440"/>
      <c r="UWU228" s="440"/>
      <c r="UWV228" s="440"/>
      <c r="UWW228" s="440"/>
      <c r="UWX228" s="440"/>
      <c r="UWY228" s="440"/>
      <c r="UWZ228" s="440"/>
      <c r="UXA228" s="440"/>
      <c r="UXB228" s="440"/>
      <c r="UXC228" s="440"/>
      <c r="UXD228" s="440"/>
      <c r="UXE228" s="440"/>
      <c r="UXF228" s="440"/>
      <c r="UXG228" s="440"/>
      <c r="UXH228" s="440"/>
      <c r="UXI228" s="440"/>
      <c r="UXJ228" s="440"/>
      <c r="UXK228" s="440"/>
      <c r="UXL228" s="440"/>
      <c r="UXM228" s="440"/>
      <c r="UXN228" s="440"/>
      <c r="UXO228" s="440"/>
      <c r="UXP228" s="440"/>
      <c r="UXQ228" s="440"/>
      <c r="UXR228" s="440"/>
      <c r="UXS228" s="440"/>
      <c r="UXT228" s="440"/>
      <c r="UXU228" s="440"/>
      <c r="UXV228" s="440"/>
      <c r="UXW228" s="440"/>
      <c r="UXX228" s="440"/>
      <c r="UXY228" s="440"/>
      <c r="UXZ228" s="440"/>
      <c r="UYA228" s="440"/>
      <c r="UYB228" s="440"/>
      <c r="UYC228" s="440"/>
      <c r="UYD228" s="440"/>
      <c r="UYE228" s="440"/>
      <c r="UYF228" s="440"/>
      <c r="UYG228" s="440"/>
      <c r="UYH228" s="440"/>
      <c r="UYI228" s="440"/>
      <c r="UYJ228" s="440"/>
      <c r="UYK228" s="440"/>
      <c r="UYL228" s="440"/>
      <c r="UYM228" s="440"/>
      <c r="UYN228" s="440"/>
      <c r="UYO228" s="440"/>
      <c r="UYP228" s="440"/>
      <c r="UYQ228" s="440"/>
      <c r="UYR228" s="440"/>
      <c r="UYS228" s="440"/>
      <c r="UYT228" s="440"/>
      <c r="UYU228" s="440"/>
      <c r="UYV228" s="440"/>
      <c r="UYW228" s="440"/>
      <c r="UYX228" s="440"/>
      <c r="UYY228" s="440"/>
      <c r="UYZ228" s="440"/>
      <c r="UZA228" s="440"/>
      <c r="UZB228" s="440"/>
      <c r="UZC228" s="440"/>
      <c r="UZD228" s="440"/>
      <c r="UZE228" s="440"/>
      <c r="UZF228" s="440"/>
      <c r="UZG228" s="440"/>
      <c r="UZH228" s="440"/>
      <c r="UZI228" s="440"/>
      <c r="UZJ228" s="440"/>
      <c r="UZK228" s="440"/>
      <c r="UZL228" s="440"/>
      <c r="UZM228" s="440"/>
      <c r="UZN228" s="440"/>
      <c r="UZO228" s="440"/>
      <c r="UZP228" s="440"/>
      <c r="UZQ228" s="440"/>
      <c r="UZR228" s="440"/>
      <c r="UZS228" s="440"/>
      <c r="UZT228" s="440"/>
      <c r="UZU228" s="440"/>
      <c r="UZV228" s="440"/>
      <c r="UZW228" s="440"/>
      <c r="UZX228" s="440"/>
      <c r="UZY228" s="440"/>
      <c r="UZZ228" s="440"/>
      <c r="VAA228" s="440"/>
      <c r="VAB228" s="440"/>
      <c r="VAC228" s="440"/>
      <c r="VAD228" s="440"/>
      <c r="VAE228" s="440"/>
      <c r="VAF228" s="440"/>
      <c r="VAG228" s="440"/>
      <c r="VAH228" s="440"/>
      <c r="VAI228" s="440"/>
      <c r="VAJ228" s="440"/>
      <c r="VAK228" s="440"/>
      <c r="VAL228" s="440"/>
      <c r="VAM228" s="440"/>
      <c r="VAN228" s="440"/>
      <c r="VAO228" s="440"/>
      <c r="VAP228" s="440"/>
      <c r="VAQ228" s="440"/>
      <c r="VAR228" s="440"/>
      <c r="VAS228" s="440"/>
      <c r="VAT228" s="440"/>
      <c r="VAU228" s="440"/>
      <c r="VAV228" s="440"/>
      <c r="VAW228" s="440"/>
      <c r="VAX228" s="440"/>
      <c r="VAY228" s="440"/>
      <c r="VAZ228" s="440"/>
      <c r="VBA228" s="440"/>
      <c r="VBB228" s="440"/>
      <c r="VBC228" s="440"/>
      <c r="VBD228" s="440"/>
      <c r="VBE228" s="440"/>
      <c r="VBF228" s="440"/>
      <c r="VBG228" s="440"/>
      <c r="VBH228" s="440"/>
      <c r="VBI228" s="440"/>
      <c r="VBJ228" s="440"/>
      <c r="VBK228" s="440"/>
      <c r="VBL228" s="440"/>
      <c r="VBM228" s="440"/>
      <c r="VBN228" s="440"/>
      <c r="VBO228" s="440"/>
      <c r="VBP228" s="440"/>
      <c r="VBQ228" s="440"/>
      <c r="VBR228" s="440"/>
      <c r="VBS228" s="440"/>
      <c r="VBT228" s="440"/>
      <c r="VBU228" s="440"/>
      <c r="VBV228" s="440"/>
      <c r="VBW228" s="440"/>
      <c r="VBX228" s="440"/>
      <c r="VBY228" s="440"/>
      <c r="VBZ228" s="440"/>
      <c r="VCA228" s="440"/>
      <c r="VCB228" s="440"/>
      <c r="VCC228" s="440"/>
      <c r="VCD228" s="440"/>
      <c r="VCE228" s="440"/>
      <c r="VCF228" s="440"/>
      <c r="VCG228" s="440"/>
      <c r="VCH228" s="440"/>
      <c r="VCI228" s="440"/>
      <c r="VCJ228" s="440"/>
      <c r="VCK228" s="440"/>
      <c r="VCL228" s="440"/>
      <c r="VCM228" s="440"/>
      <c r="VCN228" s="440"/>
      <c r="VCO228" s="440"/>
      <c r="VCP228" s="440"/>
      <c r="VCQ228" s="440"/>
      <c r="VCR228" s="440"/>
      <c r="VCS228" s="440"/>
      <c r="VCT228" s="440"/>
      <c r="VCU228" s="440"/>
      <c r="VCV228" s="440"/>
      <c r="VCW228" s="440"/>
      <c r="VCX228" s="440"/>
      <c r="VCY228" s="440"/>
      <c r="VCZ228" s="440"/>
      <c r="VDA228" s="440"/>
      <c r="VDB228" s="440"/>
      <c r="VDC228" s="440"/>
      <c r="VDD228" s="440"/>
      <c r="VDE228" s="440"/>
      <c r="VDF228" s="440"/>
      <c r="VDG228" s="440"/>
      <c r="VDH228" s="440"/>
      <c r="VDI228" s="440"/>
      <c r="VDJ228" s="440"/>
      <c r="VDK228" s="440"/>
      <c r="VDL228" s="440"/>
      <c r="VDM228" s="440"/>
      <c r="VDN228" s="440"/>
      <c r="VDO228" s="440"/>
      <c r="VDP228" s="440"/>
      <c r="VDQ228" s="440"/>
      <c r="VDR228" s="440"/>
      <c r="VDS228" s="440"/>
      <c r="VDT228" s="440"/>
      <c r="VDU228" s="440"/>
      <c r="VDV228" s="440"/>
      <c r="VDW228" s="440"/>
      <c r="VDX228" s="440"/>
      <c r="VDY228" s="440"/>
      <c r="VDZ228" s="440"/>
      <c r="VEA228" s="440"/>
      <c r="VEB228" s="440"/>
      <c r="VEC228" s="440"/>
      <c r="VED228" s="440"/>
      <c r="VEE228" s="440"/>
      <c r="VEF228" s="440"/>
      <c r="VEG228" s="440"/>
      <c r="VEH228" s="440"/>
      <c r="VEI228" s="440"/>
      <c r="VEJ228" s="440"/>
      <c r="VEK228" s="440"/>
      <c r="VEL228" s="440"/>
      <c r="VEM228" s="440"/>
      <c r="VEN228" s="440"/>
      <c r="VEO228" s="440"/>
      <c r="VEP228" s="440"/>
      <c r="VEQ228" s="440"/>
      <c r="VER228" s="440"/>
      <c r="VES228" s="440"/>
      <c r="VET228" s="440"/>
      <c r="VEU228" s="440"/>
      <c r="VEV228" s="440"/>
      <c r="VEW228" s="440"/>
      <c r="VEX228" s="440"/>
      <c r="VEY228" s="440"/>
      <c r="VEZ228" s="440"/>
      <c r="VFA228" s="440"/>
      <c r="VFB228" s="440"/>
      <c r="VFC228" s="440"/>
      <c r="VFD228" s="440"/>
      <c r="VFE228" s="440"/>
      <c r="VFF228" s="440"/>
      <c r="VFG228" s="440"/>
      <c r="VFH228" s="440"/>
      <c r="VFI228" s="440"/>
      <c r="VFJ228" s="440"/>
      <c r="VFK228" s="440"/>
      <c r="VFL228" s="440"/>
      <c r="VFM228" s="440"/>
      <c r="VFN228" s="440"/>
      <c r="VFO228" s="440"/>
      <c r="VFP228" s="440"/>
      <c r="VFQ228" s="440"/>
      <c r="VFR228" s="440"/>
      <c r="VFS228" s="440"/>
      <c r="VFT228" s="440"/>
      <c r="VFU228" s="440"/>
      <c r="VFV228" s="440"/>
      <c r="VFW228" s="440"/>
      <c r="VFX228" s="440"/>
      <c r="VFY228" s="440"/>
      <c r="VFZ228" s="440"/>
      <c r="VGA228" s="440"/>
      <c r="VGB228" s="440"/>
      <c r="VGC228" s="440"/>
      <c r="VGD228" s="440"/>
      <c r="VGE228" s="440"/>
      <c r="VGF228" s="440"/>
      <c r="VGG228" s="440"/>
      <c r="VGH228" s="440"/>
      <c r="VGI228" s="440"/>
      <c r="VGJ228" s="440"/>
      <c r="VGK228" s="440"/>
      <c r="VGL228" s="440"/>
      <c r="VGM228" s="440"/>
      <c r="VGN228" s="440"/>
      <c r="VGO228" s="440"/>
      <c r="VGP228" s="440"/>
      <c r="VGQ228" s="440"/>
      <c r="VGR228" s="440"/>
      <c r="VGS228" s="440"/>
      <c r="VGT228" s="440"/>
      <c r="VGU228" s="440"/>
      <c r="VGV228" s="440"/>
      <c r="VGW228" s="440"/>
      <c r="VGX228" s="440"/>
      <c r="VGY228" s="440"/>
      <c r="VGZ228" s="440"/>
      <c r="VHA228" s="440"/>
      <c r="VHB228" s="440"/>
      <c r="VHC228" s="440"/>
      <c r="VHD228" s="440"/>
      <c r="VHE228" s="440"/>
      <c r="VHF228" s="440"/>
      <c r="VHG228" s="440"/>
      <c r="VHH228" s="440"/>
      <c r="VHI228" s="440"/>
      <c r="VHJ228" s="440"/>
      <c r="VHK228" s="440"/>
      <c r="VHL228" s="440"/>
      <c r="VHM228" s="440"/>
      <c r="VHN228" s="440"/>
      <c r="VHO228" s="440"/>
      <c r="VHP228" s="440"/>
      <c r="VHQ228" s="440"/>
      <c r="VHR228" s="440"/>
      <c r="VHS228" s="440"/>
      <c r="VHT228" s="440"/>
      <c r="VHU228" s="440"/>
      <c r="VHV228" s="440"/>
      <c r="VHW228" s="440"/>
      <c r="VHX228" s="440"/>
      <c r="VHY228" s="440"/>
      <c r="VHZ228" s="440"/>
      <c r="VIA228" s="440"/>
      <c r="VIB228" s="440"/>
      <c r="VIC228" s="440"/>
      <c r="VID228" s="440"/>
      <c r="VIE228" s="440"/>
      <c r="VIF228" s="440"/>
      <c r="VIG228" s="440"/>
      <c r="VIH228" s="440"/>
      <c r="VII228" s="440"/>
      <c r="VIJ228" s="440"/>
      <c r="VIK228" s="440"/>
      <c r="VIL228" s="440"/>
      <c r="VIM228" s="440"/>
      <c r="VIN228" s="440"/>
      <c r="VIO228" s="440"/>
      <c r="VIP228" s="440"/>
      <c r="VIQ228" s="440"/>
      <c r="VIR228" s="440"/>
      <c r="VIS228" s="440"/>
      <c r="VIT228" s="440"/>
      <c r="VIU228" s="440"/>
      <c r="VIV228" s="440"/>
      <c r="VIW228" s="440"/>
      <c r="VIX228" s="440"/>
      <c r="VIY228" s="440"/>
      <c r="VIZ228" s="440"/>
      <c r="VJA228" s="440"/>
      <c r="VJB228" s="440"/>
      <c r="VJC228" s="440"/>
      <c r="VJD228" s="440"/>
      <c r="VJE228" s="440"/>
      <c r="VJF228" s="440"/>
      <c r="VJG228" s="440"/>
      <c r="VJH228" s="440"/>
      <c r="VJI228" s="440"/>
      <c r="VJJ228" s="440"/>
      <c r="VJK228" s="440"/>
      <c r="VJL228" s="440"/>
      <c r="VJM228" s="440"/>
      <c r="VJN228" s="440"/>
      <c r="VJO228" s="440"/>
      <c r="VJP228" s="440"/>
      <c r="VJQ228" s="440"/>
      <c r="VJR228" s="440"/>
      <c r="VJS228" s="440"/>
      <c r="VJT228" s="440"/>
      <c r="VJU228" s="440"/>
      <c r="VJV228" s="440"/>
      <c r="VJW228" s="440"/>
      <c r="VJX228" s="440"/>
      <c r="VJY228" s="440"/>
      <c r="VJZ228" s="440"/>
      <c r="VKA228" s="440"/>
      <c r="VKB228" s="440"/>
      <c r="VKC228" s="440"/>
      <c r="VKD228" s="440"/>
      <c r="VKE228" s="440"/>
      <c r="VKF228" s="440"/>
      <c r="VKG228" s="440"/>
      <c r="VKH228" s="440"/>
      <c r="VKI228" s="440"/>
      <c r="VKJ228" s="440"/>
      <c r="VKK228" s="440"/>
      <c r="VKL228" s="440"/>
      <c r="VKM228" s="440"/>
      <c r="VKN228" s="440"/>
      <c r="VKO228" s="440"/>
      <c r="VKP228" s="440"/>
      <c r="VKQ228" s="440"/>
      <c r="VKR228" s="440"/>
      <c r="VKS228" s="440"/>
      <c r="VKT228" s="440"/>
      <c r="VKU228" s="440"/>
      <c r="VKV228" s="440"/>
      <c r="VKW228" s="440"/>
      <c r="VKX228" s="440"/>
      <c r="VKY228" s="440"/>
      <c r="VKZ228" s="440"/>
      <c r="VLA228" s="440"/>
      <c r="VLB228" s="440"/>
      <c r="VLC228" s="440"/>
      <c r="VLD228" s="440"/>
      <c r="VLE228" s="440"/>
      <c r="VLF228" s="440"/>
      <c r="VLG228" s="440"/>
      <c r="VLH228" s="440"/>
      <c r="VLI228" s="440"/>
      <c r="VLJ228" s="440"/>
      <c r="VLK228" s="440"/>
      <c r="VLL228" s="440"/>
      <c r="VLM228" s="440"/>
      <c r="VLN228" s="440"/>
      <c r="VLO228" s="440"/>
      <c r="VLP228" s="440"/>
      <c r="VLQ228" s="440"/>
      <c r="VLR228" s="440"/>
      <c r="VLS228" s="440"/>
      <c r="VLT228" s="440"/>
      <c r="VLU228" s="440"/>
      <c r="VLV228" s="440"/>
      <c r="VLW228" s="440"/>
      <c r="VLX228" s="440"/>
      <c r="VLY228" s="440"/>
      <c r="VLZ228" s="440"/>
      <c r="VMA228" s="440"/>
      <c r="VMB228" s="440"/>
      <c r="VMC228" s="440"/>
      <c r="VMD228" s="440"/>
      <c r="VME228" s="440"/>
      <c r="VMF228" s="440"/>
      <c r="VMG228" s="440"/>
      <c r="VMH228" s="440"/>
      <c r="VMI228" s="440"/>
      <c r="VMJ228" s="440"/>
      <c r="VMK228" s="440"/>
      <c r="VML228" s="440"/>
      <c r="VMM228" s="440"/>
      <c r="VMN228" s="440"/>
      <c r="VMO228" s="440"/>
      <c r="VMP228" s="440"/>
      <c r="VMQ228" s="440"/>
      <c r="VMR228" s="440"/>
      <c r="VMS228" s="440"/>
      <c r="VMT228" s="440"/>
      <c r="VMU228" s="440"/>
      <c r="VMV228" s="440"/>
      <c r="VMW228" s="440"/>
      <c r="VMX228" s="440"/>
      <c r="VMY228" s="440"/>
      <c r="VMZ228" s="440"/>
      <c r="VNA228" s="440"/>
      <c r="VNB228" s="440"/>
      <c r="VNC228" s="440"/>
      <c r="VND228" s="440"/>
      <c r="VNE228" s="440"/>
      <c r="VNF228" s="440"/>
      <c r="VNG228" s="440"/>
      <c r="VNH228" s="440"/>
      <c r="VNI228" s="440"/>
      <c r="VNJ228" s="440"/>
      <c r="VNK228" s="440"/>
      <c r="VNL228" s="440"/>
      <c r="VNM228" s="440"/>
      <c r="VNN228" s="440"/>
      <c r="VNO228" s="440"/>
      <c r="VNP228" s="440"/>
      <c r="VNQ228" s="440"/>
      <c r="VNR228" s="440"/>
      <c r="VNS228" s="440"/>
      <c r="VNT228" s="440"/>
      <c r="VNU228" s="440"/>
      <c r="VNV228" s="440"/>
      <c r="VNW228" s="440"/>
      <c r="VNX228" s="440"/>
      <c r="VNY228" s="440"/>
      <c r="VNZ228" s="440"/>
      <c r="VOA228" s="440"/>
      <c r="VOB228" s="440"/>
      <c r="VOC228" s="440"/>
      <c r="VOD228" s="440"/>
      <c r="VOE228" s="440"/>
      <c r="VOF228" s="440"/>
      <c r="VOG228" s="440"/>
      <c r="VOH228" s="440"/>
      <c r="VOI228" s="440"/>
      <c r="VOJ228" s="440"/>
      <c r="VOK228" s="440"/>
      <c r="VOL228" s="440"/>
      <c r="VOM228" s="440"/>
      <c r="VON228" s="440"/>
      <c r="VOO228" s="440"/>
      <c r="VOP228" s="440"/>
      <c r="VOQ228" s="440"/>
      <c r="VOR228" s="440"/>
      <c r="VOS228" s="440"/>
      <c r="VOT228" s="440"/>
      <c r="VOU228" s="440"/>
      <c r="VOV228" s="440"/>
      <c r="VOW228" s="440"/>
      <c r="VOX228" s="440"/>
      <c r="VOY228" s="440"/>
      <c r="VOZ228" s="440"/>
      <c r="VPA228" s="440"/>
      <c r="VPB228" s="440"/>
      <c r="VPC228" s="440"/>
      <c r="VPD228" s="440"/>
      <c r="VPE228" s="440"/>
      <c r="VPF228" s="440"/>
      <c r="VPG228" s="440"/>
      <c r="VPH228" s="440"/>
      <c r="VPI228" s="440"/>
      <c r="VPJ228" s="440"/>
      <c r="VPK228" s="440"/>
      <c r="VPL228" s="440"/>
      <c r="VPM228" s="440"/>
      <c r="VPN228" s="440"/>
      <c r="VPO228" s="440"/>
      <c r="VPP228" s="440"/>
      <c r="VPQ228" s="440"/>
      <c r="VPR228" s="440"/>
      <c r="VPS228" s="440"/>
      <c r="VPT228" s="440"/>
      <c r="VPU228" s="440"/>
      <c r="VPV228" s="440"/>
      <c r="VPW228" s="440"/>
      <c r="VPX228" s="440"/>
      <c r="VPY228" s="440"/>
      <c r="VPZ228" s="440"/>
      <c r="VQA228" s="440"/>
      <c r="VQB228" s="440"/>
      <c r="VQC228" s="440"/>
      <c r="VQD228" s="440"/>
      <c r="VQE228" s="440"/>
      <c r="VQF228" s="440"/>
      <c r="VQG228" s="440"/>
      <c r="VQH228" s="440"/>
      <c r="VQI228" s="440"/>
      <c r="VQJ228" s="440"/>
      <c r="VQK228" s="440"/>
      <c r="VQL228" s="440"/>
      <c r="VQM228" s="440"/>
      <c r="VQN228" s="440"/>
      <c r="VQO228" s="440"/>
      <c r="VQP228" s="440"/>
      <c r="VQQ228" s="440"/>
      <c r="VQR228" s="440"/>
      <c r="VQS228" s="440"/>
      <c r="VQT228" s="440"/>
      <c r="VQU228" s="440"/>
      <c r="VQV228" s="440"/>
      <c r="VQW228" s="440"/>
      <c r="VQX228" s="440"/>
      <c r="VQY228" s="440"/>
      <c r="VQZ228" s="440"/>
      <c r="VRA228" s="440"/>
      <c r="VRB228" s="440"/>
      <c r="VRC228" s="440"/>
      <c r="VRD228" s="440"/>
      <c r="VRE228" s="440"/>
      <c r="VRF228" s="440"/>
      <c r="VRG228" s="440"/>
      <c r="VRH228" s="440"/>
      <c r="VRI228" s="440"/>
      <c r="VRJ228" s="440"/>
      <c r="VRK228" s="440"/>
      <c r="VRL228" s="440"/>
      <c r="VRM228" s="440"/>
      <c r="VRN228" s="440"/>
      <c r="VRO228" s="440"/>
      <c r="VRP228" s="440"/>
      <c r="VRQ228" s="440"/>
      <c r="VRR228" s="440"/>
      <c r="VRS228" s="440"/>
      <c r="VRT228" s="440"/>
      <c r="VRU228" s="440"/>
      <c r="VRV228" s="440"/>
      <c r="VRW228" s="440"/>
      <c r="VRX228" s="440"/>
      <c r="VRY228" s="440"/>
      <c r="VRZ228" s="440"/>
      <c r="VSA228" s="440"/>
      <c r="VSB228" s="440"/>
      <c r="VSC228" s="440"/>
      <c r="VSD228" s="440"/>
      <c r="VSE228" s="440"/>
      <c r="VSF228" s="440"/>
      <c r="VSG228" s="440"/>
      <c r="VSH228" s="440"/>
      <c r="VSI228" s="440"/>
      <c r="VSJ228" s="440"/>
      <c r="VSK228" s="440"/>
      <c r="VSL228" s="440"/>
      <c r="VSM228" s="440"/>
      <c r="VSN228" s="440"/>
      <c r="VSO228" s="440"/>
      <c r="VSP228" s="440"/>
      <c r="VSQ228" s="440"/>
      <c r="VSR228" s="440"/>
      <c r="VSS228" s="440"/>
      <c r="VST228" s="440"/>
      <c r="VSU228" s="440"/>
      <c r="VSV228" s="440"/>
      <c r="VSW228" s="440"/>
      <c r="VSX228" s="440"/>
      <c r="VSY228" s="440"/>
      <c r="VSZ228" s="440"/>
      <c r="VTA228" s="440"/>
      <c r="VTB228" s="440"/>
      <c r="VTC228" s="440"/>
      <c r="VTD228" s="440"/>
      <c r="VTE228" s="440"/>
      <c r="VTF228" s="440"/>
      <c r="VTG228" s="440"/>
      <c r="VTH228" s="440"/>
      <c r="VTI228" s="440"/>
      <c r="VTJ228" s="440"/>
      <c r="VTK228" s="440"/>
      <c r="VTL228" s="440"/>
      <c r="VTM228" s="440"/>
      <c r="VTN228" s="440"/>
      <c r="VTO228" s="440"/>
      <c r="VTP228" s="440"/>
      <c r="VTQ228" s="440"/>
      <c r="VTR228" s="440"/>
      <c r="VTS228" s="440"/>
      <c r="VTT228" s="440"/>
      <c r="VTU228" s="440"/>
      <c r="VTV228" s="440"/>
      <c r="VTW228" s="440"/>
      <c r="VTX228" s="440"/>
      <c r="VTY228" s="440"/>
      <c r="VTZ228" s="440"/>
      <c r="VUA228" s="440"/>
      <c r="VUB228" s="440"/>
      <c r="VUC228" s="440"/>
      <c r="VUD228" s="440"/>
      <c r="VUE228" s="440"/>
      <c r="VUF228" s="440"/>
      <c r="VUG228" s="440"/>
      <c r="VUH228" s="440"/>
      <c r="VUI228" s="440"/>
      <c r="VUJ228" s="440"/>
      <c r="VUK228" s="440"/>
      <c r="VUL228" s="440"/>
      <c r="VUM228" s="440"/>
      <c r="VUN228" s="440"/>
      <c r="VUO228" s="440"/>
      <c r="VUP228" s="440"/>
      <c r="VUQ228" s="440"/>
      <c r="VUR228" s="440"/>
      <c r="VUS228" s="440"/>
      <c r="VUT228" s="440"/>
      <c r="VUU228" s="440"/>
      <c r="VUV228" s="440"/>
      <c r="VUW228" s="440"/>
      <c r="VUX228" s="440"/>
      <c r="VUY228" s="440"/>
      <c r="VUZ228" s="440"/>
      <c r="VVA228" s="440"/>
      <c r="VVB228" s="440"/>
      <c r="VVC228" s="440"/>
      <c r="VVD228" s="440"/>
      <c r="VVE228" s="440"/>
      <c r="VVF228" s="440"/>
      <c r="VVG228" s="440"/>
      <c r="VVH228" s="440"/>
      <c r="VVI228" s="440"/>
      <c r="VVJ228" s="440"/>
      <c r="VVK228" s="440"/>
      <c r="VVL228" s="440"/>
      <c r="VVM228" s="440"/>
      <c r="VVN228" s="440"/>
      <c r="VVO228" s="440"/>
      <c r="VVP228" s="440"/>
      <c r="VVQ228" s="440"/>
      <c r="VVR228" s="440"/>
      <c r="VVS228" s="440"/>
      <c r="VVT228" s="440"/>
      <c r="VVU228" s="440"/>
      <c r="VVV228" s="440"/>
      <c r="VVW228" s="440"/>
      <c r="VVX228" s="440"/>
      <c r="VVY228" s="440"/>
      <c r="VVZ228" s="440"/>
      <c r="VWA228" s="440"/>
      <c r="VWB228" s="440"/>
      <c r="VWC228" s="440"/>
      <c r="VWD228" s="440"/>
      <c r="VWE228" s="440"/>
      <c r="VWF228" s="440"/>
      <c r="VWG228" s="440"/>
      <c r="VWH228" s="440"/>
      <c r="VWI228" s="440"/>
      <c r="VWJ228" s="440"/>
      <c r="VWK228" s="440"/>
      <c r="VWL228" s="440"/>
      <c r="VWM228" s="440"/>
      <c r="VWN228" s="440"/>
      <c r="VWO228" s="440"/>
      <c r="VWP228" s="440"/>
      <c r="VWQ228" s="440"/>
      <c r="VWR228" s="440"/>
      <c r="VWS228" s="440"/>
      <c r="VWT228" s="440"/>
      <c r="VWU228" s="440"/>
      <c r="VWV228" s="440"/>
      <c r="VWW228" s="440"/>
      <c r="VWX228" s="440"/>
      <c r="VWY228" s="440"/>
      <c r="VWZ228" s="440"/>
      <c r="VXA228" s="440"/>
      <c r="VXB228" s="440"/>
      <c r="VXC228" s="440"/>
      <c r="VXD228" s="440"/>
      <c r="VXE228" s="440"/>
      <c r="VXF228" s="440"/>
      <c r="VXG228" s="440"/>
      <c r="VXH228" s="440"/>
      <c r="VXI228" s="440"/>
      <c r="VXJ228" s="440"/>
      <c r="VXK228" s="440"/>
      <c r="VXL228" s="440"/>
      <c r="VXM228" s="440"/>
      <c r="VXN228" s="440"/>
      <c r="VXO228" s="440"/>
      <c r="VXP228" s="440"/>
      <c r="VXQ228" s="440"/>
      <c r="VXR228" s="440"/>
      <c r="VXS228" s="440"/>
      <c r="VXT228" s="440"/>
      <c r="VXU228" s="440"/>
      <c r="VXV228" s="440"/>
      <c r="VXW228" s="440"/>
      <c r="VXX228" s="440"/>
      <c r="VXY228" s="440"/>
      <c r="VXZ228" s="440"/>
      <c r="VYA228" s="440"/>
      <c r="VYB228" s="440"/>
      <c r="VYC228" s="440"/>
      <c r="VYD228" s="440"/>
      <c r="VYE228" s="440"/>
      <c r="VYF228" s="440"/>
      <c r="VYG228" s="440"/>
      <c r="VYH228" s="440"/>
      <c r="VYI228" s="440"/>
      <c r="VYJ228" s="440"/>
      <c r="VYK228" s="440"/>
      <c r="VYL228" s="440"/>
      <c r="VYM228" s="440"/>
      <c r="VYN228" s="440"/>
      <c r="VYO228" s="440"/>
      <c r="VYP228" s="440"/>
      <c r="VYQ228" s="440"/>
      <c r="VYR228" s="440"/>
      <c r="VYS228" s="440"/>
      <c r="VYT228" s="440"/>
      <c r="VYU228" s="440"/>
      <c r="VYV228" s="440"/>
      <c r="VYW228" s="440"/>
      <c r="VYX228" s="440"/>
      <c r="VYY228" s="440"/>
      <c r="VYZ228" s="440"/>
      <c r="VZA228" s="440"/>
      <c r="VZB228" s="440"/>
      <c r="VZC228" s="440"/>
      <c r="VZD228" s="440"/>
      <c r="VZE228" s="440"/>
      <c r="VZF228" s="440"/>
      <c r="VZG228" s="440"/>
      <c r="VZH228" s="440"/>
      <c r="VZI228" s="440"/>
      <c r="VZJ228" s="440"/>
      <c r="VZK228" s="440"/>
      <c r="VZL228" s="440"/>
      <c r="VZM228" s="440"/>
      <c r="VZN228" s="440"/>
      <c r="VZO228" s="440"/>
      <c r="VZP228" s="440"/>
      <c r="VZQ228" s="440"/>
      <c r="VZR228" s="440"/>
      <c r="VZS228" s="440"/>
      <c r="VZT228" s="440"/>
      <c r="VZU228" s="440"/>
      <c r="VZV228" s="440"/>
      <c r="VZW228" s="440"/>
      <c r="VZX228" s="440"/>
      <c r="VZY228" s="440"/>
      <c r="VZZ228" s="440"/>
      <c r="WAA228" s="440"/>
      <c r="WAB228" s="440"/>
      <c r="WAC228" s="440"/>
      <c r="WAD228" s="440"/>
      <c r="WAE228" s="440"/>
      <c r="WAF228" s="440"/>
      <c r="WAG228" s="440"/>
      <c r="WAH228" s="440"/>
      <c r="WAI228" s="440"/>
      <c r="WAJ228" s="440"/>
      <c r="WAK228" s="440"/>
      <c r="WAL228" s="440"/>
      <c r="WAM228" s="440"/>
      <c r="WAN228" s="440"/>
      <c r="WAO228" s="440"/>
      <c r="WAP228" s="440"/>
      <c r="WAQ228" s="440"/>
      <c r="WAR228" s="440"/>
      <c r="WAS228" s="440"/>
      <c r="WAT228" s="440"/>
      <c r="WAU228" s="440"/>
      <c r="WAV228" s="440"/>
      <c r="WAW228" s="440"/>
      <c r="WAX228" s="440"/>
      <c r="WAY228" s="440"/>
      <c r="WAZ228" s="440"/>
      <c r="WBA228" s="440"/>
      <c r="WBB228" s="440"/>
      <c r="WBC228" s="440"/>
      <c r="WBD228" s="440"/>
      <c r="WBE228" s="440"/>
      <c r="WBF228" s="440"/>
      <c r="WBG228" s="440"/>
      <c r="WBH228" s="440"/>
      <c r="WBI228" s="440"/>
      <c r="WBJ228" s="440"/>
      <c r="WBK228" s="440"/>
      <c r="WBL228" s="440"/>
      <c r="WBM228" s="440"/>
      <c r="WBN228" s="440"/>
      <c r="WBO228" s="440"/>
      <c r="WBP228" s="440"/>
      <c r="WBQ228" s="440"/>
      <c r="WBR228" s="440"/>
      <c r="WBS228" s="440"/>
      <c r="WBT228" s="440"/>
      <c r="WBU228" s="440"/>
      <c r="WBV228" s="440"/>
      <c r="WBW228" s="440"/>
      <c r="WBX228" s="440"/>
      <c r="WBY228" s="440"/>
      <c r="WBZ228" s="440"/>
      <c r="WCA228" s="440"/>
      <c r="WCB228" s="440"/>
      <c r="WCC228" s="440"/>
      <c r="WCD228" s="440"/>
      <c r="WCE228" s="440"/>
      <c r="WCF228" s="440"/>
      <c r="WCG228" s="440"/>
      <c r="WCH228" s="440"/>
      <c r="WCI228" s="440"/>
      <c r="WCJ228" s="440"/>
      <c r="WCK228" s="440"/>
      <c r="WCL228" s="440"/>
      <c r="WCM228" s="440"/>
      <c r="WCN228" s="440"/>
      <c r="WCO228" s="440"/>
      <c r="WCP228" s="440"/>
      <c r="WCQ228" s="440"/>
      <c r="WCR228" s="440"/>
      <c r="WCS228" s="440"/>
      <c r="WCT228" s="440"/>
      <c r="WCU228" s="440"/>
      <c r="WCV228" s="440"/>
      <c r="WCW228" s="440"/>
      <c r="WCX228" s="440"/>
      <c r="WCY228" s="440"/>
      <c r="WCZ228" s="440"/>
      <c r="WDA228" s="440"/>
      <c r="WDB228" s="440"/>
      <c r="WDC228" s="440"/>
      <c r="WDD228" s="440"/>
      <c r="WDE228" s="440"/>
      <c r="WDF228" s="440"/>
      <c r="WDG228" s="440"/>
      <c r="WDH228" s="440"/>
      <c r="WDI228" s="440"/>
      <c r="WDJ228" s="440"/>
      <c r="WDK228" s="440"/>
      <c r="WDL228" s="440"/>
      <c r="WDM228" s="440"/>
      <c r="WDN228" s="440"/>
      <c r="WDO228" s="440"/>
      <c r="WDP228" s="440"/>
      <c r="WDQ228" s="440"/>
      <c r="WDR228" s="440"/>
      <c r="WDS228" s="440"/>
      <c r="WDT228" s="440"/>
      <c r="WDU228" s="440"/>
      <c r="WDV228" s="440"/>
      <c r="WDW228" s="440"/>
      <c r="WDX228" s="440"/>
      <c r="WDY228" s="440"/>
      <c r="WDZ228" s="440"/>
      <c r="WEA228" s="440"/>
      <c r="WEB228" s="440"/>
      <c r="WEC228" s="440"/>
      <c r="WED228" s="440"/>
      <c r="WEE228" s="440"/>
      <c r="WEF228" s="440"/>
      <c r="WEG228" s="440"/>
      <c r="WEH228" s="440"/>
      <c r="WEI228" s="440"/>
      <c r="WEJ228" s="440"/>
      <c r="WEK228" s="440"/>
      <c r="WEL228" s="440"/>
      <c r="WEM228" s="440"/>
      <c r="WEN228" s="440"/>
      <c r="WEO228" s="440"/>
      <c r="WEP228" s="440"/>
      <c r="WEQ228" s="440"/>
      <c r="WER228" s="440"/>
      <c r="WES228" s="440"/>
      <c r="WET228" s="440"/>
      <c r="WEU228" s="440"/>
      <c r="WEV228" s="440"/>
      <c r="WEW228" s="440"/>
      <c r="WEX228" s="440"/>
      <c r="WEY228" s="440"/>
      <c r="WEZ228" s="440"/>
      <c r="WFA228" s="440"/>
      <c r="WFB228" s="440"/>
      <c r="WFC228" s="440"/>
      <c r="WFD228" s="440"/>
      <c r="WFE228" s="440"/>
      <c r="WFF228" s="440"/>
      <c r="WFG228" s="440"/>
      <c r="WFH228" s="440"/>
      <c r="WFI228" s="440"/>
      <c r="WFJ228" s="440"/>
      <c r="WFK228" s="440"/>
      <c r="WFL228" s="440"/>
      <c r="WFM228" s="440"/>
      <c r="WFN228" s="440"/>
      <c r="WFO228" s="440"/>
      <c r="WFP228" s="440"/>
      <c r="WFQ228" s="440"/>
      <c r="WFR228" s="440"/>
      <c r="WFS228" s="440"/>
      <c r="WFT228" s="440"/>
      <c r="WFU228" s="440"/>
      <c r="WFV228" s="440"/>
      <c r="WFW228" s="440"/>
      <c r="WFX228" s="440"/>
      <c r="WFY228" s="440"/>
      <c r="WFZ228" s="440"/>
      <c r="WGA228" s="440"/>
      <c r="WGB228" s="440"/>
      <c r="WGC228" s="440"/>
      <c r="WGD228" s="440"/>
      <c r="WGE228" s="440"/>
      <c r="WGF228" s="440"/>
      <c r="WGG228" s="440"/>
      <c r="WGH228" s="440"/>
      <c r="WGI228" s="440"/>
      <c r="WGJ228" s="440"/>
      <c r="WGK228" s="440"/>
      <c r="WGL228" s="440"/>
      <c r="WGM228" s="440"/>
      <c r="WGN228" s="440"/>
      <c r="WGO228" s="440"/>
      <c r="WGP228" s="440"/>
      <c r="WGQ228" s="440"/>
      <c r="WGR228" s="440"/>
      <c r="WGS228" s="440"/>
      <c r="WGT228" s="440"/>
      <c r="WGU228" s="440"/>
      <c r="WGV228" s="440"/>
      <c r="WGW228" s="440"/>
      <c r="WGX228" s="440"/>
      <c r="WGY228" s="440"/>
      <c r="WGZ228" s="440"/>
      <c r="WHA228" s="440"/>
      <c r="WHB228" s="440"/>
      <c r="WHC228" s="440"/>
      <c r="WHD228" s="440"/>
      <c r="WHE228" s="440"/>
      <c r="WHF228" s="440"/>
      <c r="WHG228" s="440"/>
      <c r="WHH228" s="440"/>
      <c r="WHI228" s="440"/>
      <c r="WHJ228" s="440"/>
      <c r="WHK228" s="440"/>
      <c r="WHL228" s="440"/>
      <c r="WHM228" s="440"/>
      <c r="WHN228" s="440"/>
      <c r="WHO228" s="440"/>
      <c r="WHP228" s="440"/>
      <c r="WHQ228" s="440"/>
      <c r="WHR228" s="440"/>
      <c r="WHS228" s="440"/>
      <c r="WHT228" s="440"/>
      <c r="WHU228" s="440"/>
      <c r="WHV228" s="440"/>
      <c r="WHW228" s="440"/>
      <c r="WHX228" s="440"/>
      <c r="WHY228" s="440"/>
      <c r="WHZ228" s="440"/>
      <c r="WIA228" s="440"/>
      <c r="WIB228" s="440"/>
      <c r="WIC228" s="440"/>
      <c r="WID228" s="440"/>
      <c r="WIE228" s="440"/>
      <c r="WIF228" s="440"/>
      <c r="WIG228" s="440"/>
      <c r="WIH228" s="440"/>
      <c r="WII228" s="440"/>
      <c r="WIJ228" s="440"/>
      <c r="WIK228" s="440"/>
      <c r="WIL228" s="440"/>
      <c r="WIM228" s="440"/>
      <c r="WIN228" s="440"/>
      <c r="WIO228" s="440"/>
      <c r="WIP228" s="440"/>
      <c r="WIQ228" s="440"/>
      <c r="WIR228" s="440"/>
      <c r="WIS228" s="440"/>
      <c r="WIT228" s="440"/>
      <c r="WIU228" s="440"/>
      <c r="WIV228" s="440"/>
      <c r="WIW228" s="440"/>
      <c r="WIX228" s="440"/>
      <c r="WIY228" s="440"/>
      <c r="WIZ228" s="440"/>
      <c r="WJA228" s="440"/>
      <c r="WJB228" s="440"/>
      <c r="WJC228" s="440"/>
      <c r="WJD228" s="440"/>
      <c r="WJE228" s="440"/>
      <c r="WJF228" s="440"/>
      <c r="WJG228" s="440"/>
      <c r="WJH228" s="440"/>
      <c r="WJI228" s="440"/>
      <c r="WJJ228" s="440"/>
      <c r="WJK228" s="440"/>
      <c r="WJL228" s="440"/>
      <c r="WJM228" s="440"/>
      <c r="WJN228" s="440"/>
      <c r="WJO228" s="440"/>
      <c r="WJP228" s="440"/>
      <c r="WJQ228" s="440"/>
      <c r="WJR228" s="440"/>
      <c r="WJS228" s="440"/>
      <c r="WJT228" s="440"/>
      <c r="WJU228" s="440"/>
      <c r="WJV228" s="440"/>
      <c r="WJW228" s="440"/>
      <c r="WJX228" s="440"/>
      <c r="WJY228" s="440"/>
      <c r="WJZ228" s="440"/>
      <c r="WKA228" s="440"/>
      <c r="WKB228" s="440"/>
      <c r="WKC228" s="440"/>
      <c r="WKD228" s="440"/>
      <c r="WKE228" s="440"/>
      <c r="WKF228" s="440"/>
      <c r="WKG228" s="440"/>
      <c r="WKH228" s="440"/>
      <c r="WKI228" s="440"/>
      <c r="WKJ228" s="440"/>
      <c r="WKK228" s="440"/>
      <c r="WKL228" s="440"/>
      <c r="WKM228" s="440"/>
      <c r="WKN228" s="440"/>
      <c r="WKO228" s="440"/>
      <c r="WKP228" s="440"/>
      <c r="WKQ228" s="440"/>
      <c r="WKR228" s="440"/>
      <c r="WKS228" s="440"/>
      <c r="WKT228" s="440"/>
      <c r="WKU228" s="440"/>
      <c r="WKV228" s="440"/>
      <c r="WKW228" s="440"/>
      <c r="WKX228" s="440"/>
      <c r="WKY228" s="440"/>
      <c r="WKZ228" s="440"/>
      <c r="WLA228" s="440"/>
      <c r="WLB228" s="440"/>
      <c r="WLC228" s="440"/>
      <c r="WLD228" s="440"/>
      <c r="WLE228" s="440"/>
      <c r="WLF228" s="440"/>
      <c r="WLG228" s="440"/>
      <c r="WLH228" s="440"/>
      <c r="WLI228" s="440"/>
      <c r="WLJ228" s="440"/>
      <c r="WLK228" s="440"/>
      <c r="WLL228" s="440"/>
      <c r="WLM228" s="440"/>
      <c r="WLN228" s="440"/>
      <c r="WLO228" s="440"/>
      <c r="WLP228" s="440"/>
      <c r="WLQ228" s="440"/>
      <c r="WLR228" s="440"/>
      <c r="WLS228" s="440"/>
      <c r="WLT228" s="440"/>
      <c r="WLU228" s="440"/>
      <c r="WLV228" s="440"/>
      <c r="WLW228" s="440"/>
      <c r="WLX228" s="440"/>
      <c r="WLY228" s="440"/>
      <c r="WLZ228" s="440"/>
      <c r="WMA228" s="440"/>
      <c r="WMB228" s="440"/>
      <c r="WMC228" s="440"/>
      <c r="WMD228" s="440"/>
      <c r="WME228" s="440"/>
      <c r="WMF228" s="440"/>
      <c r="WMG228" s="440"/>
      <c r="WMH228" s="440"/>
      <c r="WMI228" s="440"/>
      <c r="WMJ228" s="440"/>
      <c r="WMK228" s="440"/>
      <c r="WML228" s="440"/>
      <c r="WMM228" s="440"/>
      <c r="WMN228" s="440"/>
      <c r="WMO228" s="440"/>
      <c r="WMP228" s="440"/>
      <c r="WMQ228" s="440"/>
      <c r="WMR228" s="440"/>
      <c r="WMS228" s="440"/>
      <c r="WMT228" s="440"/>
      <c r="WMU228" s="440"/>
      <c r="WMV228" s="440"/>
      <c r="WMW228" s="440"/>
      <c r="WMX228" s="440"/>
      <c r="WMY228" s="440"/>
      <c r="WMZ228" s="440"/>
      <c r="WNA228" s="440"/>
      <c r="WNB228" s="440"/>
      <c r="WNC228" s="440"/>
      <c r="WND228" s="440"/>
      <c r="WNE228" s="440"/>
      <c r="WNF228" s="440"/>
      <c r="WNG228" s="440"/>
      <c r="WNH228" s="440"/>
      <c r="WNI228" s="440"/>
      <c r="WNJ228" s="440"/>
      <c r="WNK228" s="440"/>
      <c r="WNL228" s="440"/>
      <c r="WNM228" s="440"/>
      <c r="WNN228" s="440"/>
      <c r="WNO228" s="440"/>
      <c r="WNP228" s="440"/>
      <c r="WNQ228" s="440"/>
      <c r="WNR228" s="440"/>
      <c r="WNS228" s="440"/>
      <c r="WNT228" s="440"/>
      <c r="WNU228" s="440"/>
      <c r="WNV228" s="440"/>
      <c r="WNW228" s="440"/>
      <c r="WNX228" s="440"/>
      <c r="WNY228" s="440"/>
      <c r="WNZ228" s="440"/>
      <c r="WOA228" s="440"/>
      <c r="WOB228" s="440"/>
      <c r="WOC228" s="440"/>
      <c r="WOD228" s="440"/>
      <c r="WOE228" s="440"/>
      <c r="WOF228" s="440"/>
      <c r="WOG228" s="440"/>
      <c r="WOH228" s="440"/>
      <c r="WOI228" s="440"/>
      <c r="WOJ228" s="440"/>
      <c r="WOK228" s="440"/>
      <c r="WOL228" s="440"/>
      <c r="WOM228" s="440"/>
      <c r="WON228" s="440"/>
      <c r="WOO228" s="440"/>
      <c r="WOP228" s="440"/>
      <c r="WOQ228" s="440"/>
      <c r="WOR228" s="440"/>
      <c r="WOS228" s="440"/>
      <c r="WOT228" s="440"/>
      <c r="WOU228" s="440"/>
      <c r="WOV228" s="440"/>
      <c r="WOW228" s="440"/>
      <c r="WOX228" s="440"/>
      <c r="WOY228" s="440"/>
      <c r="WOZ228" s="440"/>
      <c r="WPA228" s="440"/>
      <c r="WPB228" s="440"/>
      <c r="WPC228" s="440"/>
      <c r="WPD228" s="440"/>
      <c r="WPE228" s="440"/>
      <c r="WPF228" s="440"/>
      <c r="WPG228" s="440"/>
      <c r="WPH228" s="440"/>
      <c r="WPI228" s="440"/>
      <c r="WPJ228" s="440"/>
      <c r="WPK228" s="440"/>
      <c r="WPL228" s="440"/>
      <c r="WPM228" s="440"/>
      <c r="WPN228" s="440"/>
      <c r="WPO228" s="440"/>
      <c r="WPP228" s="440"/>
      <c r="WPQ228" s="440"/>
      <c r="WPR228" s="440"/>
      <c r="WPS228" s="440"/>
      <c r="WPT228" s="440"/>
      <c r="WPU228" s="440"/>
      <c r="WPV228" s="440"/>
      <c r="WPW228" s="440"/>
      <c r="WPX228" s="440"/>
      <c r="WPY228" s="440"/>
      <c r="WPZ228" s="440"/>
      <c r="WQA228" s="440"/>
      <c r="WQB228" s="440"/>
      <c r="WQC228" s="440"/>
      <c r="WQD228" s="440"/>
      <c r="WQE228" s="440"/>
      <c r="WQF228" s="440"/>
      <c r="WQG228" s="440"/>
      <c r="WQH228" s="440"/>
      <c r="WQI228" s="440"/>
      <c r="WQJ228" s="440"/>
      <c r="WQK228" s="440"/>
      <c r="WQL228" s="440"/>
      <c r="WQM228" s="440"/>
      <c r="WQN228" s="440"/>
      <c r="WQO228" s="440"/>
      <c r="WQP228" s="440"/>
      <c r="WQQ228" s="440"/>
      <c r="WQR228" s="440"/>
      <c r="WQS228" s="440"/>
      <c r="WQT228" s="440"/>
      <c r="WQU228" s="440"/>
      <c r="WQV228" s="440"/>
      <c r="WQW228" s="440"/>
      <c r="WQX228" s="440"/>
      <c r="WQY228" s="440"/>
      <c r="WQZ228" s="440"/>
      <c r="WRA228" s="440"/>
      <c r="WRB228" s="440"/>
      <c r="WRC228" s="440"/>
      <c r="WRD228" s="440"/>
      <c r="WRE228" s="440"/>
      <c r="WRF228" s="440"/>
      <c r="WRG228" s="440"/>
      <c r="WRH228" s="440"/>
      <c r="WRI228" s="440"/>
      <c r="WRJ228" s="440"/>
      <c r="WRK228" s="440"/>
      <c r="WRL228" s="440"/>
      <c r="WRM228" s="440"/>
      <c r="WRN228" s="440"/>
      <c r="WRO228" s="440"/>
      <c r="WRP228" s="440"/>
      <c r="WRQ228" s="440"/>
      <c r="WRR228" s="440"/>
      <c r="WRS228" s="440"/>
      <c r="WRT228" s="440"/>
      <c r="WRU228" s="440"/>
      <c r="WRV228" s="440"/>
      <c r="WRW228" s="440"/>
      <c r="WRX228" s="440"/>
      <c r="WRY228" s="440"/>
      <c r="WRZ228" s="440"/>
      <c r="WSA228" s="440"/>
      <c r="WSB228" s="440"/>
      <c r="WSC228" s="440"/>
      <c r="WSD228" s="440"/>
      <c r="WSE228" s="440"/>
      <c r="WSF228" s="440"/>
      <c r="WSG228" s="440"/>
      <c r="WSH228" s="440"/>
      <c r="WSI228" s="440"/>
      <c r="WSJ228" s="440"/>
      <c r="WSK228" s="440"/>
      <c r="WSL228" s="440"/>
      <c r="WSM228" s="440"/>
      <c r="WSN228" s="440"/>
      <c r="WSO228" s="440"/>
      <c r="WSP228" s="440"/>
      <c r="WSQ228" s="440"/>
      <c r="WSR228" s="440"/>
      <c r="WSS228" s="440"/>
      <c r="WST228" s="440"/>
      <c r="WSU228" s="440"/>
      <c r="WSV228" s="440"/>
      <c r="WSW228" s="440"/>
      <c r="WSX228" s="440"/>
      <c r="WSY228" s="440"/>
      <c r="WSZ228" s="440"/>
      <c r="WTA228" s="440"/>
      <c r="WTB228" s="440"/>
      <c r="WTC228" s="440"/>
      <c r="WTD228" s="440"/>
      <c r="WTE228" s="440"/>
      <c r="WTF228" s="440"/>
      <c r="WTG228" s="440"/>
      <c r="WTH228" s="440"/>
      <c r="WTI228" s="440"/>
      <c r="WTJ228" s="440"/>
      <c r="WTK228" s="440"/>
      <c r="WTL228" s="440"/>
      <c r="WTM228" s="440"/>
      <c r="WTN228" s="440"/>
      <c r="WTO228" s="440"/>
      <c r="WTP228" s="440"/>
      <c r="WTQ228" s="440"/>
      <c r="WTR228" s="440"/>
      <c r="WTS228" s="440"/>
      <c r="WTT228" s="440"/>
      <c r="WTU228" s="440"/>
      <c r="WTV228" s="440"/>
      <c r="WTW228" s="440"/>
      <c r="WTX228" s="440"/>
      <c r="WTY228" s="440"/>
      <c r="WTZ228" s="440"/>
      <c r="WUA228" s="440"/>
      <c r="WUB228" s="440"/>
      <c r="WUC228" s="440"/>
      <c r="WUD228" s="440"/>
      <c r="WUE228" s="440"/>
      <c r="WUF228" s="440"/>
      <c r="WUG228" s="440"/>
      <c r="WUH228" s="440"/>
      <c r="WUI228" s="440"/>
      <c r="WUJ228" s="440"/>
      <c r="WUK228" s="440"/>
      <c r="WUL228" s="440"/>
      <c r="WUM228" s="440"/>
      <c r="WUN228" s="440"/>
      <c r="WUO228" s="440"/>
      <c r="WUP228" s="440"/>
      <c r="WUQ228" s="440"/>
      <c r="WUR228" s="440"/>
      <c r="WUS228" s="440"/>
      <c r="WUT228" s="440"/>
      <c r="WUU228" s="440"/>
      <c r="WUV228" s="440"/>
      <c r="WUW228" s="440"/>
      <c r="WUX228" s="440"/>
      <c r="WUY228" s="440"/>
      <c r="WUZ228" s="440"/>
      <c r="WVA228" s="440"/>
      <c r="WVB228" s="440"/>
      <c r="WVC228" s="440"/>
      <c r="WVD228" s="440"/>
      <c r="WVE228" s="440"/>
      <c r="WVF228" s="440"/>
      <c r="WVG228" s="440"/>
      <c r="WVH228" s="440"/>
      <c r="WVI228" s="440"/>
      <c r="WVJ228" s="440"/>
      <c r="WVK228" s="440"/>
      <c r="WVL228" s="440"/>
      <c r="WVM228" s="440"/>
      <c r="WVN228" s="440"/>
      <c r="WVO228" s="440"/>
      <c r="WVP228" s="440"/>
      <c r="WVQ228" s="440"/>
      <c r="WVR228" s="440"/>
      <c r="WVS228" s="440"/>
      <c r="WVT228" s="440"/>
      <c r="WVU228" s="440"/>
      <c r="WVV228" s="440"/>
      <c r="WVW228" s="440"/>
      <c r="WVX228" s="440"/>
      <c r="WVY228" s="440"/>
      <c r="WVZ228" s="440"/>
      <c r="WWA228" s="440"/>
      <c r="WWB228" s="440"/>
      <c r="WWC228" s="440"/>
      <c r="WWD228" s="440"/>
      <c r="WWE228" s="440"/>
      <c r="WWF228" s="440"/>
      <c r="WWG228" s="440"/>
      <c r="WWH228" s="440"/>
      <c r="WWI228" s="440"/>
      <c r="WWJ228" s="440"/>
      <c r="WWK228" s="440"/>
      <c r="WWL228" s="440"/>
      <c r="WWM228" s="440"/>
      <c r="WWN228" s="440"/>
      <c r="WWO228" s="440"/>
      <c r="WWP228" s="440"/>
      <c r="WWQ228" s="440"/>
      <c r="WWR228" s="440"/>
      <c r="WWS228" s="440"/>
      <c r="WWT228" s="440"/>
      <c r="WWU228" s="440"/>
      <c r="WWV228" s="440"/>
      <c r="WWW228" s="440"/>
      <c r="WWX228" s="440"/>
      <c r="WWY228" s="440"/>
      <c r="WWZ228" s="440"/>
      <c r="WXA228" s="440"/>
      <c r="WXB228" s="440"/>
      <c r="WXC228" s="440"/>
      <c r="WXD228" s="440"/>
      <c r="WXE228" s="440"/>
      <c r="WXF228" s="440"/>
      <c r="WXG228" s="440"/>
      <c r="WXH228" s="440"/>
      <c r="WXI228" s="440"/>
      <c r="WXJ228" s="440"/>
      <c r="WXK228" s="440"/>
      <c r="WXL228" s="440"/>
      <c r="WXM228" s="440"/>
      <c r="WXN228" s="440"/>
      <c r="WXO228" s="440"/>
      <c r="WXP228" s="440"/>
      <c r="WXQ228" s="440"/>
      <c r="WXR228" s="440"/>
      <c r="WXS228" s="440"/>
      <c r="WXT228" s="440"/>
      <c r="WXU228" s="440"/>
      <c r="WXV228" s="440"/>
      <c r="WXW228" s="440"/>
      <c r="WXX228" s="440"/>
      <c r="WXY228" s="440"/>
      <c r="WXZ228" s="440"/>
      <c r="WYA228" s="440"/>
      <c r="WYB228" s="440"/>
      <c r="WYC228" s="440"/>
      <c r="WYD228" s="440"/>
      <c r="WYE228" s="440"/>
      <c r="WYF228" s="440"/>
      <c r="WYG228" s="440"/>
      <c r="WYH228" s="440"/>
      <c r="WYI228" s="440"/>
      <c r="WYJ228" s="440"/>
      <c r="WYK228" s="440"/>
      <c r="WYL228" s="440"/>
      <c r="WYM228" s="440"/>
      <c r="WYN228" s="440"/>
      <c r="WYO228" s="440"/>
      <c r="WYP228" s="440"/>
      <c r="WYQ228" s="440"/>
      <c r="WYR228" s="440"/>
      <c r="WYS228" s="440"/>
      <c r="WYT228" s="440"/>
      <c r="WYU228" s="440"/>
      <c r="WYV228" s="440"/>
      <c r="WYW228" s="440"/>
      <c r="WYX228" s="440"/>
      <c r="WYY228" s="440"/>
      <c r="WYZ228" s="440"/>
      <c r="WZA228" s="440"/>
      <c r="WZB228" s="440"/>
      <c r="WZC228" s="440"/>
      <c r="WZD228" s="440"/>
      <c r="WZE228" s="440"/>
      <c r="WZF228" s="440"/>
      <c r="WZG228" s="440"/>
      <c r="WZH228" s="440"/>
      <c r="WZI228" s="440"/>
      <c r="WZJ228" s="440"/>
      <c r="WZK228" s="440"/>
      <c r="WZL228" s="440"/>
      <c r="WZM228" s="440"/>
      <c r="WZN228" s="440"/>
      <c r="WZO228" s="440"/>
      <c r="WZP228" s="440"/>
      <c r="WZQ228" s="440"/>
      <c r="WZR228" s="440"/>
      <c r="WZS228" s="440"/>
      <c r="WZT228" s="440"/>
      <c r="WZU228" s="440"/>
      <c r="WZV228" s="440"/>
      <c r="WZW228" s="440"/>
      <c r="WZX228" s="440"/>
      <c r="WZY228" s="440"/>
      <c r="WZZ228" s="440"/>
      <c r="XAA228" s="440"/>
      <c r="XAB228" s="440"/>
      <c r="XAC228" s="440"/>
      <c r="XAD228" s="440"/>
      <c r="XAE228" s="440"/>
      <c r="XAF228" s="440"/>
      <c r="XAG228" s="440"/>
      <c r="XAH228" s="440"/>
      <c r="XAI228" s="440"/>
      <c r="XAJ228" s="440"/>
      <c r="XAK228" s="440"/>
      <c r="XAL228" s="440"/>
      <c r="XAM228" s="440"/>
      <c r="XAN228" s="440"/>
      <c r="XAO228" s="440"/>
      <c r="XAP228" s="440"/>
      <c r="XAQ228" s="440"/>
      <c r="XAR228" s="440"/>
      <c r="XAS228" s="440"/>
      <c r="XAT228" s="440"/>
      <c r="XAU228" s="440"/>
      <c r="XAV228" s="440"/>
      <c r="XAW228" s="440"/>
      <c r="XAX228" s="440"/>
      <c r="XAY228" s="440"/>
      <c r="XAZ228" s="440"/>
      <c r="XBA228" s="440"/>
      <c r="XBB228" s="440"/>
      <c r="XBC228" s="440"/>
      <c r="XBD228" s="440"/>
      <c r="XBE228" s="440"/>
      <c r="XBF228" s="440"/>
      <c r="XBG228" s="440"/>
      <c r="XBH228" s="440"/>
      <c r="XBI228" s="440"/>
      <c r="XBJ228" s="440"/>
      <c r="XBK228" s="440"/>
      <c r="XBL228" s="440"/>
      <c r="XBM228" s="440"/>
      <c r="XBN228" s="440"/>
      <c r="XBO228" s="440"/>
      <c r="XBP228" s="440"/>
      <c r="XBQ228" s="440"/>
      <c r="XBR228" s="440"/>
      <c r="XBS228" s="440"/>
      <c r="XBT228" s="440"/>
      <c r="XBU228" s="440"/>
      <c r="XBV228" s="440"/>
      <c r="XBW228" s="440"/>
      <c r="XBX228" s="440"/>
      <c r="XBY228" s="440"/>
      <c r="XBZ228" s="440"/>
      <c r="XCA228" s="440"/>
      <c r="XCB228" s="440"/>
      <c r="XCC228" s="440"/>
      <c r="XCD228" s="440"/>
      <c r="XCE228" s="440"/>
      <c r="XCF228" s="440"/>
      <c r="XCG228" s="440"/>
      <c r="XCH228" s="440"/>
      <c r="XCI228" s="440"/>
      <c r="XCJ228" s="440"/>
      <c r="XCK228" s="440"/>
      <c r="XCL228" s="440"/>
      <c r="XCM228" s="440"/>
      <c r="XCN228" s="440"/>
      <c r="XCO228" s="440"/>
      <c r="XCP228" s="440"/>
      <c r="XCQ228" s="440"/>
      <c r="XCR228" s="440"/>
      <c r="XCS228" s="440"/>
      <c r="XCT228" s="440"/>
      <c r="XCU228" s="440"/>
      <c r="XCV228" s="440"/>
      <c r="XCW228" s="440"/>
      <c r="XCX228" s="440"/>
      <c r="XCY228" s="440"/>
      <c r="XCZ228" s="440"/>
      <c r="XDA228" s="440"/>
      <c r="XDB228" s="440"/>
      <c r="XDC228" s="440"/>
      <c r="XDD228" s="440"/>
      <c r="XDE228" s="440"/>
      <c r="XDF228" s="440"/>
      <c r="XDG228" s="440"/>
      <c r="XDH228" s="440"/>
      <c r="XDI228" s="440"/>
      <c r="XDJ228" s="440"/>
      <c r="XDK228" s="440"/>
      <c r="XDL228" s="440"/>
      <c r="XDM228" s="440"/>
      <c r="XDN228" s="440"/>
      <c r="XDO228" s="440"/>
      <c r="XDP228" s="440"/>
      <c r="XDQ228" s="440"/>
      <c r="XDR228" s="440"/>
      <c r="XDS228" s="440"/>
      <c r="XDT228" s="440"/>
      <c r="XDU228" s="440"/>
      <c r="XDV228" s="440"/>
      <c r="XDW228" s="440"/>
      <c r="XDX228" s="440"/>
      <c r="XDY228" s="440"/>
      <c r="XDZ228" s="440"/>
      <c r="XEA228" s="440"/>
      <c r="XEB228" s="440"/>
      <c r="XEC228" s="440"/>
      <c r="XED228" s="440"/>
      <c r="XEE228" s="440"/>
      <c r="XEF228" s="440"/>
      <c r="XEG228" s="440"/>
      <c r="XEH228" s="440"/>
      <c r="XEI228" s="440"/>
      <c r="XEJ228" s="440"/>
      <c r="XEK228" s="440"/>
      <c r="XEL228" s="440"/>
      <c r="XEM228" s="440"/>
      <c r="XEN228" s="440"/>
      <c r="XEO228" s="440"/>
      <c r="XEP228" s="440"/>
      <c r="XEQ228" s="440"/>
      <c r="XER228" s="440"/>
      <c r="XES228" s="440"/>
      <c r="XET228" s="440"/>
      <c r="XEU228" s="440"/>
      <c r="XEV228" s="440"/>
      <c r="XEW228" s="440"/>
      <c r="XEX228" s="440"/>
    </row>
    <row r="229" spans="1:16378" x14ac:dyDescent="0.3">
      <c r="A229" s="645">
        <v>2220101</v>
      </c>
      <c r="B229" s="638" t="s">
        <v>3282</v>
      </c>
      <c r="C229" s="638"/>
      <c r="D229" s="638" t="s">
        <v>3283</v>
      </c>
      <c r="E229" s="646"/>
      <c r="F229" s="631"/>
      <c r="G229" s="631"/>
      <c r="H229" s="631">
        <v>0</v>
      </c>
      <c r="I229" s="635"/>
      <c r="J229" s="635">
        <v>30000000</v>
      </c>
      <c r="K229" s="631">
        <f t="shared" si="8"/>
        <v>30000000</v>
      </c>
      <c r="L229" s="646"/>
      <c r="M229" s="646"/>
      <c r="N229" s="440"/>
      <c r="O229" s="440"/>
      <c r="P229" s="440"/>
      <c r="Q229" s="440"/>
      <c r="R229" s="440"/>
      <c r="S229" s="440"/>
      <c r="T229" s="440"/>
      <c r="U229" s="440"/>
      <c r="V229" s="440"/>
      <c r="W229" s="440"/>
      <c r="X229" s="440"/>
      <c r="Y229" s="440"/>
      <c r="Z229" s="440"/>
      <c r="AA229" s="440"/>
      <c r="AB229" s="440"/>
      <c r="AC229" s="440"/>
      <c r="AD229" s="440"/>
      <c r="AE229" s="440"/>
      <c r="AF229" s="440"/>
      <c r="AG229" s="440"/>
      <c r="AH229" s="440"/>
      <c r="AI229" s="440"/>
      <c r="AJ229" s="440"/>
      <c r="AK229" s="440"/>
      <c r="AL229" s="440"/>
      <c r="AM229" s="440"/>
      <c r="AN229" s="440"/>
      <c r="AO229" s="440"/>
      <c r="AP229" s="440"/>
      <c r="AQ229" s="440"/>
      <c r="AR229" s="440"/>
      <c r="AS229" s="440"/>
      <c r="AT229" s="440"/>
      <c r="AU229" s="440"/>
      <c r="AV229" s="440"/>
      <c r="AW229" s="440"/>
      <c r="AX229" s="440"/>
      <c r="AY229" s="440"/>
      <c r="AZ229" s="440"/>
      <c r="BA229" s="440"/>
      <c r="BB229" s="440"/>
      <c r="BC229" s="440"/>
      <c r="BD229" s="440"/>
      <c r="BE229" s="440"/>
      <c r="BF229" s="440"/>
      <c r="BG229" s="440"/>
      <c r="BH229" s="440"/>
      <c r="BI229" s="440"/>
      <c r="BJ229" s="440"/>
      <c r="BK229" s="440"/>
      <c r="BL229" s="440"/>
      <c r="BM229" s="440"/>
      <c r="BN229" s="440"/>
      <c r="BO229" s="440"/>
      <c r="BP229" s="440"/>
      <c r="BQ229" s="440"/>
      <c r="BR229" s="440"/>
      <c r="BS229" s="440"/>
      <c r="BT229" s="440"/>
      <c r="BU229" s="440"/>
      <c r="BV229" s="440"/>
      <c r="BW229" s="440"/>
      <c r="BX229" s="440"/>
      <c r="BY229" s="440"/>
      <c r="BZ229" s="440"/>
      <c r="CA229" s="440"/>
      <c r="CB229" s="440"/>
      <c r="CC229" s="440"/>
      <c r="CD229" s="440"/>
      <c r="CE229" s="440"/>
      <c r="CF229" s="440"/>
      <c r="CG229" s="440"/>
      <c r="CH229" s="440"/>
      <c r="CI229" s="440"/>
      <c r="CJ229" s="440"/>
      <c r="CK229" s="440"/>
      <c r="CL229" s="440"/>
      <c r="CM229" s="440"/>
      <c r="CN229" s="440"/>
      <c r="CO229" s="440"/>
      <c r="CP229" s="440"/>
      <c r="CQ229" s="440"/>
      <c r="CR229" s="440"/>
      <c r="CS229" s="440"/>
      <c r="CT229" s="440"/>
      <c r="CU229" s="440"/>
      <c r="CV229" s="440"/>
      <c r="CW229" s="440"/>
      <c r="CX229" s="440"/>
      <c r="CY229" s="440"/>
      <c r="CZ229" s="440"/>
      <c r="DA229" s="440"/>
      <c r="DB229" s="440"/>
      <c r="DC229" s="440"/>
      <c r="DD229" s="440"/>
      <c r="DE229" s="440"/>
      <c r="DF229" s="440"/>
      <c r="DG229" s="440"/>
      <c r="DH229" s="440"/>
      <c r="DI229" s="440"/>
      <c r="DJ229" s="440"/>
      <c r="DK229" s="440"/>
      <c r="DL229" s="440"/>
      <c r="DM229" s="440"/>
      <c r="DN229" s="440"/>
      <c r="DO229" s="440"/>
      <c r="DP229" s="440"/>
      <c r="DQ229" s="440"/>
      <c r="DR229" s="440"/>
      <c r="DS229" s="440"/>
      <c r="DT229" s="440"/>
      <c r="DU229" s="440"/>
      <c r="DV229" s="440"/>
      <c r="DW229" s="440"/>
      <c r="DX229" s="440"/>
      <c r="DY229" s="440"/>
      <c r="DZ229" s="440"/>
      <c r="EA229" s="440"/>
      <c r="EB229" s="440"/>
      <c r="EC229" s="440"/>
      <c r="ED229" s="440"/>
      <c r="EE229" s="440"/>
      <c r="EF229" s="440"/>
      <c r="EG229" s="440"/>
      <c r="EH229" s="440"/>
      <c r="EI229" s="440"/>
      <c r="EJ229" s="440"/>
      <c r="EK229" s="440"/>
      <c r="EL229" s="440"/>
      <c r="EM229" s="440"/>
      <c r="EN229" s="440"/>
      <c r="EO229" s="440"/>
      <c r="EP229" s="440"/>
      <c r="EQ229" s="440"/>
      <c r="ER229" s="440"/>
      <c r="ES229" s="440"/>
      <c r="ET229" s="440"/>
      <c r="EU229" s="440"/>
      <c r="EV229" s="440"/>
      <c r="EW229" s="440"/>
      <c r="EX229" s="440"/>
      <c r="EY229" s="440"/>
      <c r="EZ229" s="440"/>
      <c r="FA229" s="440"/>
      <c r="FB229" s="440"/>
      <c r="FC229" s="440"/>
      <c r="FD229" s="440"/>
      <c r="FE229" s="440"/>
      <c r="FF229" s="440"/>
      <c r="FG229" s="440"/>
      <c r="FH229" s="440"/>
      <c r="FI229" s="440"/>
      <c r="FJ229" s="440"/>
      <c r="FK229" s="440"/>
      <c r="FL229" s="440"/>
      <c r="FM229" s="440"/>
      <c r="FN229" s="440"/>
      <c r="FO229" s="440"/>
      <c r="FP229" s="440"/>
      <c r="FQ229" s="440"/>
      <c r="FR229" s="440"/>
      <c r="FS229" s="440"/>
      <c r="FT229" s="440"/>
      <c r="FU229" s="440"/>
      <c r="FV229" s="440"/>
      <c r="FW229" s="440"/>
      <c r="FX229" s="440"/>
      <c r="FY229" s="440"/>
      <c r="FZ229" s="440"/>
      <c r="GA229" s="440"/>
      <c r="GB229" s="440"/>
      <c r="GC229" s="440"/>
      <c r="GD229" s="440"/>
      <c r="GE229" s="440"/>
      <c r="GF229" s="440"/>
      <c r="GG229" s="440"/>
      <c r="GH229" s="440"/>
      <c r="GI229" s="440"/>
      <c r="GJ229" s="440"/>
      <c r="GK229" s="440"/>
      <c r="GL229" s="440"/>
      <c r="GM229" s="440"/>
      <c r="GN229" s="440"/>
      <c r="GO229" s="440"/>
      <c r="GP229" s="440"/>
      <c r="GQ229" s="440"/>
      <c r="GR229" s="440"/>
      <c r="GS229" s="440"/>
      <c r="GT229" s="440"/>
      <c r="GU229" s="440"/>
      <c r="GV229" s="440"/>
      <c r="GW229" s="440"/>
      <c r="GX229" s="440"/>
      <c r="GY229" s="440"/>
      <c r="GZ229" s="440"/>
      <c r="HA229" s="440"/>
      <c r="HB229" s="440"/>
      <c r="HC229" s="440"/>
      <c r="HD229" s="440"/>
      <c r="HE229" s="440"/>
      <c r="HF229" s="440"/>
      <c r="HG229" s="440"/>
      <c r="HH229" s="440"/>
      <c r="HI229" s="440"/>
      <c r="HJ229" s="440"/>
      <c r="HK229" s="440"/>
      <c r="HL229" s="440"/>
      <c r="HM229" s="440"/>
      <c r="HN229" s="440"/>
      <c r="HO229" s="440"/>
      <c r="HP229" s="440"/>
      <c r="HQ229" s="440"/>
      <c r="HR229" s="440"/>
      <c r="HS229" s="440"/>
      <c r="HT229" s="440"/>
      <c r="HU229" s="440"/>
      <c r="HV229" s="440"/>
      <c r="HW229" s="440"/>
      <c r="HX229" s="440"/>
      <c r="HY229" s="440"/>
      <c r="HZ229" s="440"/>
      <c r="IA229" s="440"/>
      <c r="IB229" s="440"/>
      <c r="IC229" s="440"/>
      <c r="ID229" s="440"/>
      <c r="IE229" s="440"/>
      <c r="IF229" s="440"/>
      <c r="IG229" s="440"/>
      <c r="IH229" s="440"/>
      <c r="II229" s="440"/>
      <c r="IJ229" s="440"/>
      <c r="IK229" s="440"/>
      <c r="IL229" s="440"/>
      <c r="IM229" s="440"/>
      <c r="IN229" s="440"/>
      <c r="IO229" s="440"/>
      <c r="IP229" s="440"/>
      <c r="IQ229" s="440"/>
      <c r="IR229" s="440"/>
      <c r="IS229" s="440"/>
      <c r="IT229" s="440"/>
      <c r="IU229" s="440"/>
      <c r="IV229" s="440"/>
      <c r="IW229" s="440"/>
      <c r="IX229" s="440"/>
      <c r="IY229" s="440"/>
      <c r="IZ229" s="440"/>
      <c r="JA229" s="440"/>
      <c r="JB229" s="440"/>
      <c r="JC229" s="440"/>
      <c r="JD229" s="440"/>
      <c r="JE229" s="440"/>
      <c r="JF229" s="440"/>
      <c r="JG229" s="440"/>
      <c r="JH229" s="440"/>
      <c r="JI229" s="440"/>
      <c r="JJ229" s="440"/>
      <c r="JK229" s="440"/>
      <c r="JL229" s="440"/>
      <c r="JM229" s="440"/>
      <c r="JN229" s="440"/>
      <c r="JO229" s="440"/>
      <c r="JP229" s="440"/>
      <c r="JQ229" s="440"/>
      <c r="JR229" s="440"/>
      <c r="JS229" s="440"/>
      <c r="JT229" s="440"/>
      <c r="JU229" s="440"/>
      <c r="JV229" s="440"/>
      <c r="JW229" s="440"/>
      <c r="JX229" s="440"/>
      <c r="JY229" s="440"/>
      <c r="JZ229" s="440"/>
      <c r="KA229" s="440"/>
      <c r="KB229" s="440"/>
      <c r="KC229" s="440"/>
      <c r="KD229" s="440"/>
      <c r="KE229" s="440"/>
      <c r="KF229" s="440"/>
      <c r="KG229" s="440"/>
      <c r="KH229" s="440"/>
      <c r="KI229" s="440"/>
      <c r="KJ229" s="440"/>
      <c r="KK229" s="440"/>
      <c r="KL229" s="440"/>
      <c r="KM229" s="440"/>
      <c r="KN229" s="440"/>
      <c r="KO229" s="440"/>
      <c r="KP229" s="440"/>
      <c r="KQ229" s="440"/>
      <c r="KR229" s="440"/>
      <c r="KS229" s="440"/>
      <c r="KT229" s="440"/>
      <c r="KU229" s="440"/>
      <c r="KV229" s="440"/>
      <c r="KW229" s="440"/>
      <c r="KX229" s="440"/>
      <c r="KY229" s="440"/>
      <c r="KZ229" s="440"/>
      <c r="LA229" s="440"/>
      <c r="LB229" s="440"/>
      <c r="LC229" s="440"/>
      <c r="LD229" s="440"/>
      <c r="LE229" s="440"/>
      <c r="LF229" s="440"/>
      <c r="LG229" s="440"/>
      <c r="LH229" s="440"/>
      <c r="LI229" s="440"/>
      <c r="LJ229" s="440"/>
      <c r="LK229" s="440"/>
      <c r="LL229" s="440"/>
      <c r="LM229" s="440"/>
      <c r="LN229" s="440"/>
      <c r="LO229" s="440"/>
      <c r="LP229" s="440"/>
      <c r="LQ229" s="440"/>
      <c r="LR229" s="440"/>
      <c r="LS229" s="440"/>
      <c r="LT229" s="440"/>
      <c r="LU229" s="440"/>
      <c r="LV229" s="440"/>
      <c r="LW229" s="440"/>
      <c r="LX229" s="440"/>
      <c r="LY229" s="440"/>
      <c r="LZ229" s="440"/>
      <c r="MA229" s="440"/>
      <c r="MB229" s="440"/>
      <c r="MC229" s="440"/>
      <c r="MD229" s="440"/>
      <c r="ME229" s="440"/>
      <c r="MF229" s="440"/>
      <c r="MG229" s="440"/>
      <c r="MH229" s="440"/>
      <c r="MI229" s="440"/>
      <c r="MJ229" s="440"/>
      <c r="MK229" s="440"/>
      <c r="ML229" s="440"/>
      <c r="MM229" s="440"/>
      <c r="MN229" s="440"/>
      <c r="MO229" s="440"/>
      <c r="MP229" s="440"/>
      <c r="MQ229" s="440"/>
      <c r="MR229" s="440"/>
      <c r="MS229" s="440"/>
      <c r="MT229" s="440"/>
      <c r="MU229" s="440"/>
      <c r="MV229" s="440"/>
      <c r="MW229" s="440"/>
      <c r="MX229" s="440"/>
      <c r="MY229" s="440"/>
      <c r="MZ229" s="440"/>
      <c r="NA229" s="440"/>
      <c r="NB229" s="440"/>
      <c r="NC229" s="440"/>
      <c r="ND229" s="440"/>
      <c r="NE229" s="440"/>
      <c r="NF229" s="440"/>
      <c r="NG229" s="440"/>
      <c r="NH229" s="440"/>
      <c r="NI229" s="440"/>
      <c r="NJ229" s="440"/>
      <c r="NK229" s="440"/>
      <c r="NL229" s="440"/>
      <c r="NM229" s="440"/>
      <c r="NN229" s="440"/>
      <c r="NO229" s="440"/>
      <c r="NP229" s="440"/>
      <c r="NQ229" s="440"/>
      <c r="NR229" s="440"/>
      <c r="NS229" s="440"/>
      <c r="NT229" s="440"/>
      <c r="NU229" s="440"/>
      <c r="NV229" s="440"/>
      <c r="NW229" s="440"/>
      <c r="NX229" s="440"/>
      <c r="NY229" s="440"/>
      <c r="NZ229" s="440"/>
      <c r="OA229" s="440"/>
      <c r="OB229" s="440"/>
      <c r="OC229" s="440"/>
      <c r="OD229" s="440"/>
      <c r="OE229" s="440"/>
      <c r="OF229" s="440"/>
      <c r="OG229" s="440"/>
      <c r="OH229" s="440"/>
      <c r="OI229" s="440"/>
      <c r="OJ229" s="440"/>
      <c r="OK229" s="440"/>
      <c r="OL229" s="440"/>
      <c r="OM229" s="440"/>
      <c r="ON229" s="440"/>
      <c r="OO229" s="440"/>
      <c r="OP229" s="440"/>
      <c r="OQ229" s="440"/>
      <c r="OR229" s="440"/>
      <c r="OS229" s="440"/>
      <c r="OT229" s="440"/>
      <c r="OU229" s="440"/>
      <c r="OV229" s="440"/>
      <c r="OW229" s="440"/>
      <c r="OX229" s="440"/>
      <c r="OY229" s="440"/>
      <c r="OZ229" s="440"/>
      <c r="PA229" s="440"/>
      <c r="PB229" s="440"/>
      <c r="PC229" s="440"/>
      <c r="PD229" s="440"/>
      <c r="PE229" s="440"/>
      <c r="PF229" s="440"/>
      <c r="PG229" s="440"/>
      <c r="PH229" s="440"/>
      <c r="PI229" s="440"/>
      <c r="PJ229" s="440"/>
      <c r="PK229" s="440"/>
      <c r="PL229" s="440"/>
      <c r="PM229" s="440"/>
      <c r="PN229" s="440"/>
      <c r="PO229" s="440"/>
      <c r="PP229" s="440"/>
      <c r="PQ229" s="440"/>
      <c r="PR229" s="440"/>
      <c r="PS229" s="440"/>
      <c r="PT229" s="440"/>
      <c r="PU229" s="440"/>
      <c r="PV229" s="440"/>
      <c r="PW229" s="440"/>
      <c r="PX229" s="440"/>
      <c r="PY229" s="440"/>
      <c r="PZ229" s="440"/>
      <c r="QA229" s="440"/>
      <c r="QB229" s="440"/>
      <c r="QC229" s="440"/>
      <c r="QD229" s="440"/>
      <c r="QE229" s="440"/>
      <c r="QF229" s="440"/>
      <c r="QG229" s="440"/>
      <c r="QH229" s="440"/>
      <c r="QI229" s="440"/>
      <c r="QJ229" s="440"/>
      <c r="QK229" s="440"/>
      <c r="QL229" s="440"/>
      <c r="QM229" s="440"/>
      <c r="QN229" s="440"/>
      <c r="QO229" s="440"/>
      <c r="QP229" s="440"/>
      <c r="QQ229" s="440"/>
      <c r="QR229" s="440"/>
      <c r="QS229" s="440"/>
      <c r="QT229" s="440"/>
      <c r="QU229" s="440"/>
      <c r="QV229" s="440"/>
      <c r="QW229" s="440"/>
      <c r="QX229" s="440"/>
      <c r="QY229" s="440"/>
      <c r="QZ229" s="440"/>
      <c r="RA229" s="440"/>
      <c r="RB229" s="440"/>
      <c r="RC229" s="440"/>
      <c r="RD229" s="440"/>
      <c r="RE229" s="440"/>
      <c r="RF229" s="440"/>
      <c r="RG229" s="440"/>
      <c r="RH229" s="440"/>
      <c r="RI229" s="440"/>
      <c r="RJ229" s="440"/>
      <c r="RK229" s="440"/>
      <c r="RL229" s="440"/>
      <c r="RM229" s="440"/>
      <c r="RN229" s="440"/>
      <c r="RO229" s="440"/>
      <c r="RP229" s="440"/>
      <c r="RQ229" s="440"/>
      <c r="RR229" s="440"/>
      <c r="RS229" s="440"/>
      <c r="RT229" s="440"/>
      <c r="RU229" s="440"/>
      <c r="RV229" s="440"/>
      <c r="RW229" s="440"/>
      <c r="RX229" s="440"/>
      <c r="RY229" s="440"/>
      <c r="RZ229" s="440"/>
      <c r="SA229" s="440"/>
      <c r="SB229" s="440"/>
      <c r="SC229" s="440"/>
      <c r="SD229" s="440"/>
      <c r="SE229" s="440"/>
      <c r="SF229" s="440"/>
      <c r="SG229" s="440"/>
      <c r="SH229" s="440"/>
      <c r="SI229" s="440"/>
      <c r="SJ229" s="440"/>
      <c r="SK229" s="440"/>
      <c r="SL229" s="440"/>
      <c r="SM229" s="440"/>
      <c r="SN229" s="440"/>
      <c r="SO229" s="440"/>
      <c r="SP229" s="440"/>
      <c r="SQ229" s="440"/>
      <c r="SR229" s="440"/>
      <c r="SS229" s="440"/>
      <c r="ST229" s="440"/>
      <c r="SU229" s="440"/>
      <c r="SV229" s="440"/>
      <c r="SW229" s="440"/>
      <c r="SX229" s="440"/>
      <c r="SY229" s="440"/>
      <c r="SZ229" s="440"/>
      <c r="TA229" s="440"/>
      <c r="TB229" s="440"/>
      <c r="TC229" s="440"/>
      <c r="TD229" s="440"/>
      <c r="TE229" s="440"/>
      <c r="TF229" s="440"/>
      <c r="TG229" s="440"/>
      <c r="TH229" s="440"/>
      <c r="TI229" s="440"/>
      <c r="TJ229" s="440"/>
      <c r="TK229" s="440"/>
      <c r="TL229" s="440"/>
      <c r="TM229" s="440"/>
      <c r="TN229" s="440"/>
      <c r="TO229" s="440"/>
      <c r="TP229" s="440"/>
      <c r="TQ229" s="440"/>
      <c r="TR229" s="440"/>
      <c r="TS229" s="440"/>
      <c r="TT229" s="440"/>
      <c r="TU229" s="440"/>
      <c r="TV229" s="440"/>
      <c r="TW229" s="440"/>
      <c r="TX229" s="440"/>
      <c r="TY229" s="440"/>
      <c r="TZ229" s="440"/>
      <c r="UA229" s="440"/>
      <c r="UB229" s="440"/>
      <c r="UC229" s="440"/>
      <c r="UD229" s="440"/>
      <c r="UE229" s="440"/>
      <c r="UF229" s="440"/>
      <c r="UG229" s="440"/>
      <c r="UH229" s="440"/>
      <c r="UI229" s="440"/>
      <c r="UJ229" s="440"/>
      <c r="UK229" s="440"/>
      <c r="UL229" s="440"/>
      <c r="UM229" s="440"/>
      <c r="UN229" s="440"/>
      <c r="UO229" s="440"/>
      <c r="UP229" s="440"/>
      <c r="UQ229" s="440"/>
      <c r="UR229" s="440"/>
      <c r="US229" s="440"/>
      <c r="UT229" s="440"/>
      <c r="UU229" s="440"/>
      <c r="UV229" s="440"/>
      <c r="UW229" s="440"/>
      <c r="UX229" s="440"/>
      <c r="UY229" s="440"/>
      <c r="UZ229" s="440"/>
      <c r="VA229" s="440"/>
      <c r="VB229" s="440"/>
      <c r="VC229" s="440"/>
      <c r="VD229" s="440"/>
      <c r="VE229" s="440"/>
      <c r="VF229" s="440"/>
      <c r="VG229" s="440"/>
      <c r="VH229" s="440"/>
      <c r="VI229" s="440"/>
      <c r="VJ229" s="440"/>
      <c r="VK229" s="440"/>
      <c r="VL229" s="440"/>
      <c r="VM229" s="440"/>
      <c r="VN229" s="440"/>
      <c r="VO229" s="440"/>
      <c r="VP229" s="440"/>
      <c r="VQ229" s="440"/>
      <c r="VR229" s="440"/>
      <c r="VS229" s="440"/>
      <c r="VT229" s="440"/>
      <c r="VU229" s="440"/>
      <c r="VV229" s="440"/>
      <c r="VW229" s="440"/>
      <c r="VX229" s="440"/>
      <c r="VY229" s="440"/>
      <c r="VZ229" s="440"/>
      <c r="WA229" s="440"/>
      <c r="WB229" s="440"/>
      <c r="WC229" s="440"/>
      <c r="WD229" s="440"/>
      <c r="WE229" s="440"/>
      <c r="WF229" s="440"/>
      <c r="WG229" s="440"/>
      <c r="WH229" s="440"/>
      <c r="WI229" s="440"/>
      <c r="WJ229" s="440"/>
      <c r="WK229" s="440"/>
      <c r="WL229" s="440"/>
      <c r="WM229" s="440"/>
      <c r="WN229" s="440"/>
      <c r="WO229" s="440"/>
      <c r="WP229" s="440"/>
      <c r="WQ229" s="440"/>
      <c r="WR229" s="440"/>
      <c r="WS229" s="440"/>
      <c r="WT229" s="440"/>
      <c r="WU229" s="440"/>
      <c r="WV229" s="440"/>
      <c r="WW229" s="440"/>
      <c r="WX229" s="440"/>
      <c r="WY229" s="440"/>
      <c r="WZ229" s="440"/>
      <c r="XA229" s="440"/>
      <c r="XB229" s="440"/>
      <c r="XC229" s="440"/>
      <c r="XD229" s="440"/>
      <c r="XE229" s="440"/>
      <c r="XF229" s="440"/>
      <c r="XG229" s="440"/>
      <c r="XH229" s="440"/>
      <c r="XI229" s="440"/>
      <c r="XJ229" s="440"/>
      <c r="XK229" s="440"/>
      <c r="XL229" s="440"/>
      <c r="XM229" s="440"/>
      <c r="XN229" s="440"/>
      <c r="XO229" s="440"/>
      <c r="XP229" s="440"/>
      <c r="XQ229" s="440"/>
      <c r="XR229" s="440"/>
      <c r="XS229" s="440"/>
      <c r="XT229" s="440"/>
      <c r="XU229" s="440"/>
      <c r="XV229" s="440"/>
      <c r="XW229" s="440"/>
      <c r="XX229" s="440"/>
      <c r="XY229" s="440"/>
      <c r="XZ229" s="440"/>
      <c r="YA229" s="440"/>
      <c r="YB229" s="440"/>
      <c r="YC229" s="440"/>
      <c r="YD229" s="440"/>
      <c r="YE229" s="440"/>
      <c r="YF229" s="440"/>
      <c r="YG229" s="440"/>
      <c r="YH229" s="440"/>
      <c r="YI229" s="440"/>
      <c r="YJ229" s="440"/>
      <c r="YK229" s="440"/>
      <c r="YL229" s="440"/>
      <c r="YM229" s="440"/>
      <c r="YN229" s="440"/>
      <c r="YO229" s="440"/>
      <c r="YP229" s="440"/>
      <c r="YQ229" s="440"/>
      <c r="YR229" s="440"/>
      <c r="YS229" s="440"/>
      <c r="YT229" s="440"/>
      <c r="YU229" s="440"/>
      <c r="YV229" s="440"/>
      <c r="YW229" s="440"/>
      <c r="YX229" s="440"/>
      <c r="YY229" s="440"/>
      <c r="YZ229" s="440"/>
      <c r="ZA229" s="440"/>
      <c r="ZB229" s="440"/>
      <c r="ZC229" s="440"/>
      <c r="ZD229" s="440"/>
      <c r="ZE229" s="440"/>
      <c r="ZF229" s="440"/>
      <c r="ZG229" s="440"/>
      <c r="ZH229" s="440"/>
      <c r="ZI229" s="440"/>
      <c r="ZJ229" s="440"/>
      <c r="ZK229" s="440"/>
      <c r="ZL229" s="440"/>
      <c r="ZM229" s="440"/>
      <c r="ZN229" s="440"/>
      <c r="ZO229" s="440"/>
      <c r="ZP229" s="440"/>
      <c r="ZQ229" s="440"/>
      <c r="ZR229" s="440"/>
      <c r="ZS229" s="440"/>
      <c r="ZT229" s="440"/>
      <c r="ZU229" s="440"/>
      <c r="ZV229" s="440"/>
      <c r="ZW229" s="440"/>
      <c r="ZX229" s="440"/>
      <c r="ZY229" s="440"/>
      <c r="ZZ229" s="440"/>
      <c r="AAA229" s="440"/>
      <c r="AAB229" s="440"/>
      <c r="AAC229" s="440"/>
      <c r="AAD229" s="440"/>
      <c r="AAE229" s="440"/>
      <c r="AAF229" s="440"/>
      <c r="AAG229" s="440"/>
      <c r="AAH229" s="440"/>
      <c r="AAI229" s="440"/>
      <c r="AAJ229" s="440"/>
      <c r="AAK229" s="440"/>
      <c r="AAL229" s="440"/>
      <c r="AAM229" s="440"/>
      <c r="AAN229" s="440"/>
      <c r="AAO229" s="440"/>
      <c r="AAP229" s="440"/>
      <c r="AAQ229" s="440"/>
      <c r="AAR229" s="440"/>
      <c r="AAS229" s="440"/>
      <c r="AAT229" s="440"/>
      <c r="AAU229" s="440"/>
      <c r="AAV229" s="440"/>
      <c r="AAW229" s="440"/>
      <c r="AAX229" s="440"/>
      <c r="AAY229" s="440"/>
      <c r="AAZ229" s="440"/>
      <c r="ABA229" s="440"/>
      <c r="ABB229" s="440"/>
      <c r="ABC229" s="440"/>
      <c r="ABD229" s="440"/>
      <c r="ABE229" s="440"/>
      <c r="ABF229" s="440"/>
      <c r="ABG229" s="440"/>
      <c r="ABH229" s="440"/>
      <c r="ABI229" s="440"/>
      <c r="ABJ229" s="440"/>
      <c r="ABK229" s="440"/>
      <c r="ABL229" s="440"/>
      <c r="ABM229" s="440"/>
      <c r="ABN229" s="440"/>
      <c r="ABO229" s="440"/>
      <c r="ABP229" s="440"/>
      <c r="ABQ229" s="440"/>
      <c r="ABR229" s="440"/>
      <c r="ABS229" s="440"/>
      <c r="ABT229" s="440"/>
      <c r="ABU229" s="440"/>
      <c r="ABV229" s="440"/>
      <c r="ABW229" s="440"/>
      <c r="ABX229" s="440"/>
      <c r="ABY229" s="440"/>
      <c r="ABZ229" s="440"/>
      <c r="ACA229" s="440"/>
      <c r="ACB229" s="440"/>
      <c r="ACC229" s="440"/>
      <c r="ACD229" s="440"/>
      <c r="ACE229" s="440"/>
      <c r="ACF229" s="440"/>
      <c r="ACG229" s="440"/>
      <c r="ACH229" s="440"/>
      <c r="ACI229" s="440"/>
      <c r="ACJ229" s="440"/>
      <c r="ACK229" s="440"/>
      <c r="ACL229" s="440"/>
      <c r="ACM229" s="440"/>
      <c r="ACN229" s="440"/>
      <c r="ACO229" s="440"/>
      <c r="ACP229" s="440"/>
      <c r="ACQ229" s="440"/>
      <c r="ACR229" s="440"/>
      <c r="ACS229" s="440"/>
      <c r="ACT229" s="440"/>
      <c r="ACU229" s="440"/>
      <c r="ACV229" s="440"/>
      <c r="ACW229" s="440"/>
      <c r="ACX229" s="440"/>
      <c r="ACY229" s="440"/>
      <c r="ACZ229" s="440"/>
      <c r="ADA229" s="440"/>
      <c r="ADB229" s="440"/>
      <c r="ADC229" s="440"/>
      <c r="ADD229" s="440"/>
      <c r="ADE229" s="440"/>
      <c r="ADF229" s="440"/>
      <c r="ADG229" s="440"/>
      <c r="ADH229" s="440"/>
      <c r="ADI229" s="440"/>
      <c r="ADJ229" s="440"/>
      <c r="ADK229" s="440"/>
      <c r="ADL229" s="440"/>
      <c r="ADM229" s="440"/>
      <c r="ADN229" s="440"/>
      <c r="ADO229" s="440"/>
      <c r="ADP229" s="440"/>
      <c r="ADQ229" s="440"/>
      <c r="ADR229" s="440"/>
      <c r="ADS229" s="440"/>
      <c r="ADT229" s="440"/>
      <c r="ADU229" s="440"/>
      <c r="ADV229" s="440"/>
      <c r="ADW229" s="440"/>
      <c r="ADX229" s="440"/>
      <c r="ADY229" s="440"/>
      <c r="ADZ229" s="440"/>
      <c r="AEA229" s="440"/>
      <c r="AEB229" s="440"/>
      <c r="AEC229" s="440"/>
      <c r="AED229" s="440"/>
      <c r="AEE229" s="440"/>
      <c r="AEF229" s="440"/>
      <c r="AEG229" s="440"/>
      <c r="AEH229" s="440"/>
      <c r="AEI229" s="440"/>
      <c r="AEJ229" s="440"/>
      <c r="AEK229" s="440"/>
      <c r="AEL229" s="440"/>
      <c r="AEM229" s="440"/>
      <c r="AEN229" s="440"/>
      <c r="AEO229" s="440"/>
      <c r="AEP229" s="440"/>
      <c r="AEQ229" s="440"/>
      <c r="AER229" s="440"/>
      <c r="AES229" s="440"/>
      <c r="AET229" s="440"/>
      <c r="AEU229" s="440"/>
      <c r="AEV229" s="440"/>
      <c r="AEW229" s="440"/>
      <c r="AEX229" s="440"/>
      <c r="AEY229" s="440"/>
      <c r="AEZ229" s="440"/>
      <c r="AFA229" s="440"/>
      <c r="AFB229" s="440"/>
      <c r="AFC229" s="440"/>
      <c r="AFD229" s="440"/>
      <c r="AFE229" s="440"/>
      <c r="AFF229" s="440"/>
      <c r="AFG229" s="440"/>
      <c r="AFH229" s="440"/>
      <c r="AFI229" s="440"/>
      <c r="AFJ229" s="440"/>
      <c r="AFK229" s="440"/>
      <c r="AFL229" s="440"/>
      <c r="AFM229" s="440"/>
      <c r="AFN229" s="440"/>
      <c r="AFO229" s="440"/>
      <c r="AFP229" s="440"/>
      <c r="AFQ229" s="440"/>
      <c r="AFR229" s="440"/>
      <c r="AFS229" s="440"/>
      <c r="AFT229" s="440"/>
      <c r="AFU229" s="440"/>
      <c r="AFV229" s="440"/>
      <c r="AFW229" s="440"/>
      <c r="AFX229" s="440"/>
      <c r="AFY229" s="440"/>
      <c r="AFZ229" s="440"/>
      <c r="AGA229" s="440"/>
      <c r="AGB229" s="440"/>
      <c r="AGC229" s="440"/>
      <c r="AGD229" s="440"/>
      <c r="AGE229" s="440"/>
      <c r="AGF229" s="440"/>
      <c r="AGG229" s="440"/>
      <c r="AGH229" s="440"/>
      <c r="AGI229" s="440"/>
      <c r="AGJ229" s="440"/>
      <c r="AGK229" s="440"/>
      <c r="AGL229" s="440"/>
      <c r="AGM229" s="440"/>
      <c r="AGN229" s="440"/>
      <c r="AGO229" s="440"/>
      <c r="AGP229" s="440"/>
      <c r="AGQ229" s="440"/>
      <c r="AGR229" s="440"/>
      <c r="AGS229" s="440"/>
      <c r="AGT229" s="440"/>
      <c r="AGU229" s="440"/>
      <c r="AGV229" s="440"/>
      <c r="AGW229" s="440"/>
      <c r="AGX229" s="440"/>
      <c r="AGY229" s="440"/>
      <c r="AGZ229" s="440"/>
      <c r="AHA229" s="440"/>
      <c r="AHB229" s="440"/>
      <c r="AHC229" s="440"/>
      <c r="AHD229" s="440"/>
      <c r="AHE229" s="440"/>
      <c r="AHF229" s="440"/>
      <c r="AHG229" s="440"/>
      <c r="AHH229" s="440"/>
      <c r="AHI229" s="440"/>
      <c r="AHJ229" s="440"/>
      <c r="AHK229" s="440"/>
      <c r="AHL229" s="440"/>
      <c r="AHM229" s="440"/>
      <c r="AHN229" s="440"/>
      <c r="AHO229" s="440"/>
      <c r="AHP229" s="440"/>
      <c r="AHQ229" s="440"/>
      <c r="AHR229" s="440"/>
      <c r="AHS229" s="440"/>
      <c r="AHT229" s="440"/>
      <c r="AHU229" s="440"/>
      <c r="AHV229" s="440"/>
      <c r="AHW229" s="440"/>
      <c r="AHX229" s="440"/>
      <c r="AHY229" s="440"/>
      <c r="AHZ229" s="440"/>
      <c r="AIA229" s="440"/>
      <c r="AIB229" s="440"/>
      <c r="AIC229" s="440"/>
      <c r="AID229" s="440"/>
      <c r="AIE229" s="440"/>
      <c r="AIF229" s="440"/>
      <c r="AIG229" s="440"/>
      <c r="AIH229" s="440"/>
      <c r="AII229" s="440"/>
      <c r="AIJ229" s="440"/>
      <c r="AIK229" s="440"/>
      <c r="AIL229" s="440"/>
      <c r="AIM229" s="440"/>
      <c r="AIN229" s="440"/>
      <c r="AIO229" s="440"/>
      <c r="AIP229" s="440"/>
      <c r="AIQ229" s="440"/>
      <c r="AIR229" s="440"/>
      <c r="AIS229" s="440"/>
      <c r="AIT229" s="440"/>
      <c r="AIU229" s="440"/>
      <c r="AIV229" s="440"/>
      <c r="AIW229" s="440"/>
      <c r="AIX229" s="440"/>
      <c r="AIY229" s="440"/>
      <c r="AIZ229" s="440"/>
      <c r="AJA229" s="440"/>
      <c r="AJB229" s="440"/>
      <c r="AJC229" s="440"/>
      <c r="AJD229" s="440"/>
      <c r="AJE229" s="440"/>
      <c r="AJF229" s="440"/>
      <c r="AJG229" s="440"/>
      <c r="AJH229" s="440"/>
      <c r="AJI229" s="440"/>
      <c r="AJJ229" s="440"/>
      <c r="AJK229" s="440"/>
      <c r="AJL229" s="440"/>
      <c r="AJM229" s="440"/>
      <c r="AJN229" s="440"/>
      <c r="AJO229" s="440"/>
      <c r="AJP229" s="440"/>
      <c r="AJQ229" s="440"/>
      <c r="AJR229" s="440"/>
      <c r="AJS229" s="440"/>
      <c r="AJT229" s="440"/>
      <c r="AJU229" s="440"/>
      <c r="AJV229" s="440"/>
      <c r="AJW229" s="440"/>
      <c r="AJX229" s="440"/>
      <c r="AJY229" s="440"/>
      <c r="AJZ229" s="440"/>
      <c r="AKA229" s="440"/>
      <c r="AKB229" s="440"/>
      <c r="AKC229" s="440"/>
      <c r="AKD229" s="440"/>
      <c r="AKE229" s="440"/>
      <c r="AKF229" s="440"/>
      <c r="AKG229" s="440"/>
      <c r="AKH229" s="440"/>
      <c r="AKI229" s="440"/>
      <c r="AKJ229" s="440"/>
      <c r="AKK229" s="440"/>
      <c r="AKL229" s="440"/>
      <c r="AKM229" s="440"/>
      <c r="AKN229" s="440"/>
      <c r="AKO229" s="440"/>
      <c r="AKP229" s="440"/>
      <c r="AKQ229" s="440"/>
      <c r="AKR229" s="440"/>
      <c r="AKS229" s="440"/>
      <c r="AKT229" s="440"/>
      <c r="AKU229" s="440"/>
      <c r="AKV229" s="440"/>
      <c r="AKW229" s="440"/>
      <c r="AKX229" s="440"/>
      <c r="AKY229" s="440"/>
      <c r="AKZ229" s="440"/>
      <c r="ALA229" s="440"/>
      <c r="ALB229" s="440"/>
      <c r="ALC229" s="440"/>
      <c r="ALD229" s="440"/>
      <c r="ALE229" s="440"/>
      <c r="ALF229" s="440"/>
      <c r="ALG229" s="440"/>
      <c r="ALH229" s="440"/>
      <c r="ALI229" s="440"/>
      <c r="ALJ229" s="440"/>
      <c r="ALK229" s="440"/>
      <c r="ALL229" s="440"/>
      <c r="ALM229" s="440"/>
      <c r="ALN229" s="440"/>
      <c r="ALO229" s="440"/>
      <c r="ALP229" s="440"/>
      <c r="ALQ229" s="440"/>
      <c r="ALR229" s="440"/>
      <c r="ALS229" s="440"/>
      <c r="ALT229" s="440"/>
      <c r="ALU229" s="440"/>
      <c r="ALV229" s="440"/>
      <c r="ALW229" s="440"/>
      <c r="ALX229" s="440"/>
      <c r="ALY229" s="440"/>
      <c r="ALZ229" s="440"/>
      <c r="AMA229" s="440"/>
      <c r="AMB229" s="440"/>
      <c r="AMC229" s="440"/>
      <c r="AMD229" s="440"/>
      <c r="AME229" s="440"/>
      <c r="AMF229" s="440"/>
      <c r="AMG229" s="440"/>
      <c r="AMH229" s="440"/>
      <c r="AMI229" s="440"/>
      <c r="AMJ229" s="440"/>
      <c r="AMK229" s="440"/>
      <c r="AML229" s="440"/>
      <c r="AMM229" s="440"/>
      <c r="AMN229" s="440"/>
      <c r="AMO229" s="440"/>
      <c r="AMP229" s="440"/>
      <c r="AMQ229" s="440"/>
      <c r="AMR229" s="440"/>
      <c r="AMS229" s="440"/>
      <c r="AMT229" s="440"/>
      <c r="AMU229" s="440"/>
      <c r="AMV229" s="440"/>
      <c r="AMW229" s="440"/>
      <c r="AMX229" s="440"/>
      <c r="AMY229" s="440"/>
      <c r="AMZ229" s="440"/>
      <c r="ANA229" s="440"/>
      <c r="ANB229" s="440"/>
      <c r="ANC229" s="440"/>
      <c r="AND229" s="440"/>
      <c r="ANE229" s="440"/>
      <c r="ANF229" s="440"/>
      <c r="ANG229" s="440"/>
      <c r="ANH229" s="440"/>
      <c r="ANI229" s="440"/>
      <c r="ANJ229" s="440"/>
      <c r="ANK229" s="440"/>
      <c r="ANL229" s="440"/>
      <c r="ANM229" s="440"/>
      <c r="ANN229" s="440"/>
      <c r="ANO229" s="440"/>
      <c r="ANP229" s="440"/>
      <c r="ANQ229" s="440"/>
      <c r="ANR229" s="440"/>
      <c r="ANS229" s="440"/>
      <c r="ANT229" s="440"/>
      <c r="ANU229" s="440"/>
      <c r="ANV229" s="440"/>
      <c r="ANW229" s="440"/>
      <c r="ANX229" s="440"/>
      <c r="ANY229" s="440"/>
      <c r="ANZ229" s="440"/>
      <c r="AOA229" s="440"/>
      <c r="AOB229" s="440"/>
      <c r="AOC229" s="440"/>
      <c r="AOD229" s="440"/>
      <c r="AOE229" s="440"/>
      <c r="AOF229" s="440"/>
      <c r="AOG229" s="440"/>
      <c r="AOH229" s="440"/>
      <c r="AOI229" s="440"/>
      <c r="AOJ229" s="440"/>
      <c r="AOK229" s="440"/>
      <c r="AOL229" s="440"/>
      <c r="AOM229" s="440"/>
      <c r="AON229" s="440"/>
      <c r="AOO229" s="440"/>
      <c r="AOP229" s="440"/>
      <c r="AOQ229" s="440"/>
      <c r="AOR229" s="440"/>
      <c r="AOS229" s="440"/>
      <c r="AOT229" s="440"/>
      <c r="AOU229" s="440"/>
      <c r="AOV229" s="440"/>
      <c r="AOW229" s="440"/>
      <c r="AOX229" s="440"/>
      <c r="AOY229" s="440"/>
      <c r="AOZ229" s="440"/>
      <c r="APA229" s="440"/>
      <c r="APB229" s="440"/>
      <c r="APC229" s="440"/>
      <c r="APD229" s="440"/>
      <c r="APE229" s="440"/>
      <c r="APF229" s="440"/>
      <c r="APG229" s="440"/>
      <c r="APH229" s="440"/>
      <c r="API229" s="440"/>
      <c r="APJ229" s="440"/>
      <c r="APK229" s="440"/>
      <c r="APL229" s="440"/>
      <c r="APM229" s="440"/>
      <c r="APN229" s="440"/>
      <c r="APO229" s="440"/>
      <c r="APP229" s="440"/>
      <c r="APQ229" s="440"/>
      <c r="APR229" s="440"/>
      <c r="APS229" s="440"/>
      <c r="APT229" s="440"/>
      <c r="APU229" s="440"/>
      <c r="APV229" s="440"/>
      <c r="APW229" s="440"/>
      <c r="APX229" s="440"/>
      <c r="APY229" s="440"/>
      <c r="APZ229" s="440"/>
      <c r="AQA229" s="440"/>
      <c r="AQB229" s="440"/>
      <c r="AQC229" s="440"/>
      <c r="AQD229" s="440"/>
      <c r="AQE229" s="440"/>
      <c r="AQF229" s="440"/>
      <c r="AQG229" s="440"/>
      <c r="AQH229" s="440"/>
      <c r="AQI229" s="440"/>
      <c r="AQJ229" s="440"/>
      <c r="AQK229" s="440"/>
      <c r="AQL229" s="440"/>
      <c r="AQM229" s="440"/>
      <c r="AQN229" s="440"/>
      <c r="AQO229" s="440"/>
      <c r="AQP229" s="440"/>
      <c r="AQQ229" s="440"/>
      <c r="AQR229" s="440"/>
      <c r="AQS229" s="440"/>
      <c r="AQT229" s="440"/>
      <c r="AQU229" s="440"/>
      <c r="AQV229" s="440"/>
      <c r="AQW229" s="440"/>
      <c r="AQX229" s="440"/>
      <c r="AQY229" s="440"/>
      <c r="AQZ229" s="440"/>
      <c r="ARA229" s="440"/>
      <c r="ARB229" s="440"/>
      <c r="ARC229" s="440"/>
      <c r="ARD229" s="440"/>
      <c r="ARE229" s="440"/>
      <c r="ARF229" s="440"/>
      <c r="ARG229" s="440"/>
      <c r="ARH229" s="440"/>
      <c r="ARI229" s="440"/>
      <c r="ARJ229" s="440"/>
      <c r="ARK229" s="440"/>
      <c r="ARL229" s="440"/>
      <c r="ARM229" s="440"/>
      <c r="ARN229" s="440"/>
      <c r="ARO229" s="440"/>
      <c r="ARP229" s="440"/>
      <c r="ARQ229" s="440"/>
      <c r="ARR229" s="440"/>
      <c r="ARS229" s="440"/>
      <c r="ART229" s="440"/>
      <c r="ARU229" s="440"/>
      <c r="ARV229" s="440"/>
      <c r="ARW229" s="440"/>
      <c r="ARX229" s="440"/>
      <c r="ARY229" s="440"/>
      <c r="ARZ229" s="440"/>
      <c r="ASA229" s="440"/>
      <c r="ASB229" s="440"/>
      <c r="ASC229" s="440"/>
      <c r="ASD229" s="440"/>
      <c r="ASE229" s="440"/>
      <c r="ASF229" s="440"/>
      <c r="ASG229" s="440"/>
      <c r="ASH229" s="440"/>
      <c r="ASI229" s="440"/>
      <c r="ASJ229" s="440"/>
      <c r="ASK229" s="440"/>
      <c r="ASL229" s="440"/>
      <c r="ASM229" s="440"/>
      <c r="ASN229" s="440"/>
      <c r="ASO229" s="440"/>
      <c r="ASP229" s="440"/>
      <c r="ASQ229" s="440"/>
      <c r="ASR229" s="440"/>
      <c r="ASS229" s="440"/>
      <c r="AST229" s="440"/>
      <c r="ASU229" s="440"/>
      <c r="ASV229" s="440"/>
      <c r="ASW229" s="440"/>
      <c r="ASX229" s="440"/>
      <c r="ASY229" s="440"/>
      <c r="ASZ229" s="440"/>
      <c r="ATA229" s="440"/>
      <c r="ATB229" s="440"/>
      <c r="ATC229" s="440"/>
      <c r="ATD229" s="440"/>
      <c r="ATE229" s="440"/>
      <c r="ATF229" s="440"/>
      <c r="ATG229" s="440"/>
      <c r="ATH229" s="440"/>
      <c r="ATI229" s="440"/>
      <c r="ATJ229" s="440"/>
      <c r="ATK229" s="440"/>
      <c r="ATL229" s="440"/>
      <c r="ATM229" s="440"/>
      <c r="ATN229" s="440"/>
      <c r="ATO229" s="440"/>
      <c r="ATP229" s="440"/>
      <c r="ATQ229" s="440"/>
      <c r="ATR229" s="440"/>
      <c r="ATS229" s="440"/>
      <c r="ATT229" s="440"/>
      <c r="ATU229" s="440"/>
      <c r="ATV229" s="440"/>
      <c r="ATW229" s="440"/>
      <c r="ATX229" s="440"/>
      <c r="ATY229" s="440"/>
      <c r="ATZ229" s="440"/>
      <c r="AUA229" s="440"/>
      <c r="AUB229" s="440"/>
      <c r="AUC229" s="440"/>
      <c r="AUD229" s="440"/>
      <c r="AUE229" s="440"/>
      <c r="AUF229" s="440"/>
      <c r="AUG229" s="440"/>
      <c r="AUH229" s="440"/>
      <c r="AUI229" s="440"/>
      <c r="AUJ229" s="440"/>
      <c r="AUK229" s="440"/>
      <c r="AUL229" s="440"/>
      <c r="AUM229" s="440"/>
      <c r="AUN229" s="440"/>
      <c r="AUO229" s="440"/>
      <c r="AUP229" s="440"/>
      <c r="AUQ229" s="440"/>
      <c r="AUR229" s="440"/>
      <c r="AUS229" s="440"/>
      <c r="AUT229" s="440"/>
      <c r="AUU229" s="440"/>
      <c r="AUV229" s="440"/>
      <c r="AUW229" s="440"/>
      <c r="AUX229" s="440"/>
      <c r="AUY229" s="440"/>
      <c r="AUZ229" s="440"/>
      <c r="AVA229" s="440"/>
      <c r="AVB229" s="440"/>
      <c r="AVC229" s="440"/>
      <c r="AVD229" s="440"/>
      <c r="AVE229" s="440"/>
      <c r="AVF229" s="440"/>
      <c r="AVG229" s="440"/>
      <c r="AVH229" s="440"/>
      <c r="AVI229" s="440"/>
      <c r="AVJ229" s="440"/>
      <c r="AVK229" s="440"/>
      <c r="AVL229" s="440"/>
      <c r="AVM229" s="440"/>
      <c r="AVN229" s="440"/>
      <c r="AVO229" s="440"/>
      <c r="AVP229" s="440"/>
      <c r="AVQ229" s="440"/>
      <c r="AVR229" s="440"/>
      <c r="AVS229" s="440"/>
      <c r="AVT229" s="440"/>
      <c r="AVU229" s="440"/>
      <c r="AVV229" s="440"/>
      <c r="AVW229" s="440"/>
      <c r="AVX229" s="440"/>
      <c r="AVY229" s="440"/>
      <c r="AVZ229" s="440"/>
      <c r="AWA229" s="440"/>
      <c r="AWB229" s="440"/>
      <c r="AWC229" s="440"/>
      <c r="AWD229" s="440"/>
      <c r="AWE229" s="440"/>
      <c r="AWF229" s="440"/>
      <c r="AWG229" s="440"/>
      <c r="AWH229" s="440"/>
      <c r="AWI229" s="440"/>
      <c r="AWJ229" s="440"/>
      <c r="AWK229" s="440"/>
      <c r="AWL229" s="440"/>
      <c r="AWM229" s="440"/>
      <c r="AWN229" s="440"/>
      <c r="AWO229" s="440"/>
      <c r="AWP229" s="440"/>
      <c r="AWQ229" s="440"/>
      <c r="AWR229" s="440"/>
      <c r="AWS229" s="440"/>
      <c r="AWT229" s="440"/>
      <c r="AWU229" s="440"/>
      <c r="AWV229" s="440"/>
      <c r="AWW229" s="440"/>
      <c r="AWX229" s="440"/>
      <c r="AWY229" s="440"/>
      <c r="AWZ229" s="440"/>
      <c r="AXA229" s="440"/>
      <c r="AXB229" s="440"/>
      <c r="AXC229" s="440"/>
      <c r="AXD229" s="440"/>
      <c r="AXE229" s="440"/>
      <c r="AXF229" s="440"/>
      <c r="AXG229" s="440"/>
      <c r="AXH229" s="440"/>
      <c r="AXI229" s="440"/>
      <c r="AXJ229" s="440"/>
      <c r="AXK229" s="440"/>
      <c r="AXL229" s="440"/>
      <c r="AXM229" s="440"/>
      <c r="AXN229" s="440"/>
      <c r="AXO229" s="440"/>
      <c r="AXP229" s="440"/>
      <c r="AXQ229" s="440"/>
      <c r="AXR229" s="440"/>
      <c r="AXS229" s="440"/>
      <c r="AXT229" s="440"/>
      <c r="AXU229" s="440"/>
      <c r="AXV229" s="440"/>
      <c r="AXW229" s="440"/>
      <c r="AXX229" s="440"/>
      <c r="AXY229" s="440"/>
      <c r="AXZ229" s="440"/>
      <c r="AYA229" s="440"/>
      <c r="AYB229" s="440"/>
      <c r="AYC229" s="440"/>
      <c r="AYD229" s="440"/>
      <c r="AYE229" s="440"/>
      <c r="AYF229" s="440"/>
      <c r="AYG229" s="440"/>
      <c r="AYH229" s="440"/>
      <c r="AYI229" s="440"/>
      <c r="AYJ229" s="440"/>
      <c r="AYK229" s="440"/>
      <c r="AYL229" s="440"/>
      <c r="AYM229" s="440"/>
      <c r="AYN229" s="440"/>
      <c r="AYO229" s="440"/>
      <c r="AYP229" s="440"/>
      <c r="AYQ229" s="440"/>
      <c r="AYR229" s="440"/>
      <c r="AYS229" s="440"/>
      <c r="AYT229" s="440"/>
      <c r="AYU229" s="440"/>
      <c r="AYV229" s="440"/>
      <c r="AYW229" s="440"/>
      <c r="AYX229" s="440"/>
      <c r="AYY229" s="440"/>
      <c r="AYZ229" s="440"/>
      <c r="AZA229" s="440"/>
      <c r="AZB229" s="440"/>
      <c r="AZC229" s="440"/>
      <c r="AZD229" s="440"/>
      <c r="AZE229" s="440"/>
      <c r="AZF229" s="440"/>
      <c r="AZG229" s="440"/>
      <c r="AZH229" s="440"/>
      <c r="AZI229" s="440"/>
      <c r="AZJ229" s="440"/>
      <c r="AZK229" s="440"/>
      <c r="AZL229" s="440"/>
      <c r="AZM229" s="440"/>
      <c r="AZN229" s="440"/>
      <c r="AZO229" s="440"/>
      <c r="AZP229" s="440"/>
      <c r="AZQ229" s="440"/>
      <c r="AZR229" s="440"/>
      <c r="AZS229" s="440"/>
      <c r="AZT229" s="440"/>
      <c r="AZU229" s="440"/>
      <c r="AZV229" s="440"/>
      <c r="AZW229" s="440"/>
      <c r="AZX229" s="440"/>
      <c r="AZY229" s="440"/>
      <c r="AZZ229" s="440"/>
      <c r="BAA229" s="440"/>
      <c r="BAB229" s="440"/>
      <c r="BAC229" s="440"/>
      <c r="BAD229" s="440"/>
      <c r="BAE229" s="440"/>
      <c r="BAF229" s="440"/>
      <c r="BAG229" s="440"/>
      <c r="BAH229" s="440"/>
      <c r="BAI229" s="440"/>
      <c r="BAJ229" s="440"/>
      <c r="BAK229" s="440"/>
      <c r="BAL229" s="440"/>
      <c r="BAM229" s="440"/>
      <c r="BAN229" s="440"/>
      <c r="BAO229" s="440"/>
      <c r="BAP229" s="440"/>
      <c r="BAQ229" s="440"/>
      <c r="BAR229" s="440"/>
      <c r="BAS229" s="440"/>
      <c r="BAT229" s="440"/>
      <c r="BAU229" s="440"/>
      <c r="BAV229" s="440"/>
      <c r="BAW229" s="440"/>
      <c r="BAX229" s="440"/>
      <c r="BAY229" s="440"/>
      <c r="BAZ229" s="440"/>
      <c r="BBA229" s="440"/>
      <c r="BBB229" s="440"/>
      <c r="BBC229" s="440"/>
      <c r="BBD229" s="440"/>
      <c r="BBE229" s="440"/>
      <c r="BBF229" s="440"/>
      <c r="BBG229" s="440"/>
      <c r="BBH229" s="440"/>
      <c r="BBI229" s="440"/>
      <c r="BBJ229" s="440"/>
      <c r="BBK229" s="440"/>
      <c r="BBL229" s="440"/>
      <c r="BBM229" s="440"/>
      <c r="BBN229" s="440"/>
      <c r="BBO229" s="440"/>
      <c r="BBP229" s="440"/>
      <c r="BBQ229" s="440"/>
      <c r="BBR229" s="440"/>
      <c r="BBS229" s="440"/>
      <c r="BBT229" s="440"/>
      <c r="BBU229" s="440"/>
      <c r="BBV229" s="440"/>
      <c r="BBW229" s="440"/>
      <c r="BBX229" s="440"/>
      <c r="BBY229" s="440"/>
      <c r="BBZ229" s="440"/>
      <c r="BCA229" s="440"/>
      <c r="BCB229" s="440"/>
      <c r="BCC229" s="440"/>
      <c r="BCD229" s="440"/>
      <c r="BCE229" s="440"/>
      <c r="BCF229" s="440"/>
      <c r="BCG229" s="440"/>
      <c r="BCH229" s="440"/>
      <c r="BCI229" s="440"/>
      <c r="BCJ229" s="440"/>
      <c r="BCK229" s="440"/>
      <c r="BCL229" s="440"/>
      <c r="BCM229" s="440"/>
      <c r="BCN229" s="440"/>
      <c r="BCO229" s="440"/>
      <c r="BCP229" s="440"/>
      <c r="BCQ229" s="440"/>
      <c r="BCR229" s="440"/>
      <c r="BCS229" s="440"/>
      <c r="BCT229" s="440"/>
      <c r="BCU229" s="440"/>
      <c r="BCV229" s="440"/>
      <c r="BCW229" s="440"/>
      <c r="BCX229" s="440"/>
      <c r="BCY229" s="440"/>
      <c r="BCZ229" s="440"/>
      <c r="BDA229" s="440"/>
      <c r="BDB229" s="440"/>
      <c r="BDC229" s="440"/>
      <c r="BDD229" s="440"/>
      <c r="BDE229" s="440"/>
      <c r="BDF229" s="440"/>
      <c r="BDG229" s="440"/>
      <c r="BDH229" s="440"/>
      <c r="BDI229" s="440"/>
      <c r="BDJ229" s="440"/>
      <c r="BDK229" s="440"/>
      <c r="BDL229" s="440"/>
      <c r="BDM229" s="440"/>
      <c r="BDN229" s="440"/>
      <c r="BDO229" s="440"/>
      <c r="BDP229" s="440"/>
      <c r="BDQ229" s="440"/>
      <c r="BDR229" s="440"/>
      <c r="BDS229" s="440"/>
      <c r="BDT229" s="440"/>
      <c r="BDU229" s="440"/>
      <c r="BDV229" s="440"/>
      <c r="BDW229" s="440"/>
      <c r="BDX229" s="440"/>
      <c r="BDY229" s="440"/>
      <c r="BDZ229" s="440"/>
      <c r="BEA229" s="440"/>
      <c r="BEB229" s="440"/>
      <c r="BEC229" s="440"/>
      <c r="BED229" s="440"/>
      <c r="BEE229" s="440"/>
      <c r="BEF229" s="440"/>
      <c r="BEG229" s="440"/>
      <c r="BEH229" s="440"/>
      <c r="BEI229" s="440"/>
      <c r="BEJ229" s="440"/>
      <c r="BEK229" s="440"/>
      <c r="BEL229" s="440"/>
      <c r="BEM229" s="440"/>
      <c r="BEN229" s="440"/>
      <c r="BEO229" s="440"/>
      <c r="BEP229" s="440"/>
      <c r="BEQ229" s="440"/>
      <c r="BER229" s="440"/>
      <c r="BES229" s="440"/>
      <c r="BET229" s="440"/>
      <c r="BEU229" s="440"/>
      <c r="BEV229" s="440"/>
      <c r="BEW229" s="440"/>
      <c r="BEX229" s="440"/>
      <c r="BEY229" s="440"/>
      <c r="BEZ229" s="440"/>
      <c r="BFA229" s="440"/>
      <c r="BFB229" s="440"/>
      <c r="BFC229" s="440"/>
      <c r="BFD229" s="440"/>
      <c r="BFE229" s="440"/>
      <c r="BFF229" s="440"/>
      <c r="BFG229" s="440"/>
      <c r="BFH229" s="440"/>
      <c r="BFI229" s="440"/>
      <c r="BFJ229" s="440"/>
      <c r="BFK229" s="440"/>
      <c r="BFL229" s="440"/>
      <c r="BFM229" s="440"/>
      <c r="BFN229" s="440"/>
      <c r="BFO229" s="440"/>
      <c r="BFP229" s="440"/>
      <c r="BFQ229" s="440"/>
      <c r="BFR229" s="440"/>
      <c r="BFS229" s="440"/>
      <c r="BFT229" s="440"/>
      <c r="BFU229" s="440"/>
      <c r="BFV229" s="440"/>
      <c r="BFW229" s="440"/>
      <c r="BFX229" s="440"/>
      <c r="BFY229" s="440"/>
      <c r="BFZ229" s="440"/>
      <c r="BGA229" s="440"/>
      <c r="BGB229" s="440"/>
      <c r="BGC229" s="440"/>
      <c r="BGD229" s="440"/>
      <c r="BGE229" s="440"/>
      <c r="BGF229" s="440"/>
      <c r="BGG229" s="440"/>
      <c r="BGH229" s="440"/>
      <c r="BGI229" s="440"/>
      <c r="BGJ229" s="440"/>
      <c r="BGK229" s="440"/>
      <c r="BGL229" s="440"/>
      <c r="BGM229" s="440"/>
      <c r="BGN229" s="440"/>
      <c r="BGO229" s="440"/>
      <c r="BGP229" s="440"/>
      <c r="BGQ229" s="440"/>
      <c r="BGR229" s="440"/>
      <c r="BGS229" s="440"/>
      <c r="BGT229" s="440"/>
      <c r="BGU229" s="440"/>
      <c r="BGV229" s="440"/>
      <c r="BGW229" s="440"/>
      <c r="BGX229" s="440"/>
      <c r="BGY229" s="440"/>
      <c r="BGZ229" s="440"/>
      <c r="BHA229" s="440"/>
      <c r="BHB229" s="440"/>
      <c r="BHC229" s="440"/>
      <c r="BHD229" s="440"/>
      <c r="BHE229" s="440"/>
      <c r="BHF229" s="440"/>
      <c r="BHG229" s="440"/>
      <c r="BHH229" s="440"/>
      <c r="BHI229" s="440"/>
      <c r="BHJ229" s="440"/>
      <c r="BHK229" s="440"/>
      <c r="BHL229" s="440"/>
      <c r="BHM229" s="440"/>
      <c r="BHN229" s="440"/>
      <c r="BHO229" s="440"/>
      <c r="BHP229" s="440"/>
      <c r="BHQ229" s="440"/>
      <c r="BHR229" s="440"/>
      <c r="BHS229" s="440"/>
      <c r="BHT229" s="440"/>
      <c r="BHU229" s="440"/>
      <c r="BHV229" s="440"/>
      <c r="BHW229" s="440"/>
      <c r="BHX229" s="440"/>
      <c r="BHY229" s="440"/>
      <c r="BHZ229" s="440"/>
      <c r="BIA229" s="440"/>
      <c r="BIB229" s="440"/>
      <c r="BIC229" s="440"/>
      <c r="BID229" s="440"/>
      <c r="BIE229" s="440"/>
      <c r="BIF229" s="440"/>
      <c r="BIG229" s="440"/>
      <c r="BIH229" s="440"/>
      <c r="BII229" s="440"/>
      <c r="BIJ229" s="440"/>
      <c r="BIK229" s="440"/>
      <c r="BIL229" s="440"/>
      <c r="BIM229" s="440"/>
      <c r="BIN229" s="440"/>
      <c r="BIO229" s="440"/>
      <c r="BIP229" s="440"/>
      <c r="BIQ229" s="440"/>
      <c r="BIR229" s="440"/>
      <c r="BIS229" s="440"/>
      <c r="BIT229" s="440"/>
      <c r="BIU229" s="440"/>
      <c r="BIV229" s="440"/>
      <c r="BIW229" s="440"/>
      <c r="BIX229" s="440"/>
      <c r="BIY229" s="440"/>
      <c r="BIZ229" s="440"/>
      <c r="BJA229" s="440"/>
      <c r="BJB229" s="440"/>
      <c r="BJC229" s="440"/>
      <c r="BJD229" s="440"/>
      <c r="BJE229" s="440"/>
      <c r="BJF229" s="440"/>
      <c r="BJG229" s="440"/>
      <c r="BJH229" s="440"/>
      <c r="BJI229" s="440"/>
      <c r="BJJ229" s="440"/>
      <c r="BJK229" s="440"/>
      <c r="BJL229" s="440"/>
      <c r="BJM229" s="440"/>
      <c r="BJN229" s="440"/>
      <c r="BJO229" s="440"/>
      <c r="BJP229" s="440"/>
      <c r="BJQ229" s="440"/>
      <c r="BJR229" s="440"/>
      <c r="BJS229" s="440"/>
      <c r="BJT229" s="440"/>
      <c r="BJU229" s="440"/>
      <c r="BJV229" s="440"/>
      <c r="BJW229" s="440"/>
      <c r="BJX229" s="440"/>
      <c r="BJY229" s="440"/>
      <c r="BJZ229" s="440"/>
      <c r="BKA229" s="440"/>
      <c r="BKB229" s="440"/>
      <c r="BKC229" s="440"/>
      <c r="BKD229" s="440"/>
      <c r="BKE229" s="440"/>
      <c r="BKF229" s="440"/>
      <c r="BKG229" s="440"/>
      <c r="BKH229" s="440"/>
      <c r="BKI229" s="440"/>
      <c r="BKJ229" s="440"/>
      <c r="BKK229" s="440"/>
      <c r="BKL229" s="440"/>
      <c r="BKM229" s="440"/>
      <c r="BKN229" s="440"/>
      <c r="BKO229" s="440"/>
      <c r="BKP229" s="440"/>
      <c r="BKQ229" s="440"/>
      <c r="BKR229" s="440"/>
      <c r="BKS229" s="440"/>
      <c r="BKT229" s="440"/>
      <c r="BKU229" s="440"/>
      <c r="BKV229" s="440"/>
      <c r="BKW229" s="440"/>
      <c r="BKX229" s="440"/>
      <c r="BKY229" s="440"/>
      <c r="BKZ229" s="440"/>
      <c r="BLA229" s="440"/>
      <c r="BLB229" s="440"/>
      <c r="BLC229" s="440"/>
      <c r="BLD229" s="440"/>
      <c r="BLE229" s="440"/>
      <c r="BLF229" s="440"/>
      <c r="BLG229" s="440"/>
      <c r="BLH229" s="440"/>
      <c r="BLI229" s="440"/>
      <c r="BLJ229" s="440"/>
      <c r="BLK229" s="440"/>
      <c r="BLL229" s="440"/>
      <c r="BLM229" s="440"/>
      <c r="BLN229" s="440"/>
      <c r="BLO229" s="440"/>
      <c r="BLP229" s="440"/>
      <c r="BLQ229" s="440"/>
      <c r="BLR229" s="440"/>
      <c r="BLS229" s="440"/>
      <c r="BLT229" s="440"/>
      <c r="BLU229" s="440"/>
      <c r="BLV229" s="440"/>
      <c r="BLW229" s="440"/>
      <c r="BLX229" s="440"/>
      <c r="BLY229" s="440"/>
      <c r="BLZ229" s="440"/>
      <c r="BMA229" s="440"/>
      <c r="BMB229" s="440"/>
      <c r="BMC229" s="440"/>
      <c r="BMD229" s="440"/>
      <c r="BME229" s="440"/>
      <c r="BMF229" s="440"/>
      <c r="BMG229" s="440"/>
      <c r="BMH229" s="440"/>
      <c r="BMI229" s="440"/>
      <c r="BMJ229" s="440"/>
      <c r="BMK229" s="440"/>
      <c r="BML229" s="440"/>
      <c r="BMM229" s="440"/>
      <c r="BMN229" s="440"/>
      <c r="BMO229" s="440"/>
      <c r="BMP229" s="440"/>
      <c r="BMQ229" s="440"/>
      <c r="BMR229" s="440"/>
      <c r="BMS229" s="440"/>
      <c r="BMT229" s="440"/>
      <c r="BMU229" s="440"/>
      <c r="BMV229" s="440"/>
      <c r="BMW229" s="440"/>
      <c r="BMX229" s="440"/>
      <c r="BMY229" s="440"/>
      <c r="BMZ229" s="440"/>
      <c r="BNA229" s="440"/>
      <c r="BNB229" s="440"/>
      <c r="BNC229" s="440"/>
      <c r="BND229" s="440"/>
      <c r="BNE229" s="440"/>
      <c r="BNF229" s="440"/>
      <c r="BNG229" s="440"/>
      <c r="BNH229" s="440"/>
      <c r="BNI229" s="440"/>
      <c r="BNJ229" s="440"/>
      <c r="BNK229" s="440"/>
      <c r="BNL229" s="440"/>
      <c r="BNM229" s="440"/>
      <c r="BNN229" s="440"/>
      <c r="BNO229" s="440"/>
      <c r="BNP229" s="440"/>
      <c r="BNQ229" s="440"/>
      <c r="BNR229" s="440"/>
      <c r="BNS229" s="440"/>
      <c r="BNT229" s="440"/>
      <c r="BNU229" s="440"/>
      <c r="BNV229" s="440"/>
      <c r="BNW229" s="440"/>
      <c r="BNX229" s="440"/>
      <c r="BNY229" s="440"/>
      <c r="BNZ229" s="440"/>
      <c r="BOA229" s="440"/>
      <c r="BOB229" s="440"/>
      <c r="BOC229" s="440"/>
      <c r="BOD229" s="440"/>
      <c r="BOE229" s="440"/>
      <c r="BOF229" s="440"/>
      <c r="BOG229" s="440"/>
      <c r="BOH229" s="440"/>
      <c r="BOI229" s="440"/>
      <c r="BOJ229" s="440"/>
      <c r="BOK229" s="440"/>
      <c r="BOL229" s="440"/>
      <c r="BOM229" s="440"/>
      <c r="BON229" s="440"/>
      <c r="BOO229" s="440"/>
      <c r="BOP229" s="440"/>
      <c r="BOQ229" s="440"/>
      <c r="BOR229" s="440"/>
      <c r="BOS229" s="440"/>
      <c r="BOT229" s="440"/>
      <c r="BOU229" s="440"/>
      <c r="BOV229" s="440"/>
      <c r="BOW229" s="440"/>
      <c r="BOX229" s="440"/>
      <c r="BOY229" s="440"/>
      <c r="BOZ229" s="440"/>
      <c r="BPA229" s="440"/>
      <c r="BPB229" s="440"/>
      <c r="BPC229" s="440"/>
      <c r="BPD229" s="440"/>
      <c r="BPE229" s="440"/>
      <c r="BPF229" s="440"/>
      <c r="BPG229" s="440"/>
      <c r="BPH229" s="440"/>
      <c r="BPI229" s="440"/>
      <c r="BPJ229" s="440"/>
      <c r="BPK229" s="440"/>
      <c r="BPL229" s="440"/>
      <c r="BPM229" s="440"/>
      <c r="BPN229" s="440"/>
      <c r="BPO229" s="440"/>
      <c r="BPP229" s="440"/>
      <c r="BPQ229" s="440"/>
      <c r="BPR229" s="440"/>
      <c r="BPS229" s="440"/>
      <c r="BPT229" s="440"/>
      <c r="BPU229" s="440"/>
      <c r="BPV229" s="440"/>
      <c r="BPW229" s="440"/>
      <c r="BPX229" s="440"/>
      <c r="BPY229" s="440"/>
      <c r="BPZ229" s="440"/>
      <c r="BQA229" s="440"/>
      <c r="BQB229" s="440"/>
      <c r="BQC229" s="440"/>
      <c r="BQD229" s="440"/>
      <c r="BQE229" s="440"/>
      <c r="BQF229" s="440"/>
      <c r="BQG229" s="440"/>
      <c r="BQH229" s="440"/>
      <c r="BQI229" s="440"/>
      <c r="BQJ229" s="440"/>
      <c r="BQK229" s="440"/>
      <c r="BQL229" s="440"/>
      <c r="BQM229" s="440"/>
      <c r="BQN229" s="440"/>
      <c r="BQO229" s="440"/>
      <c r="BQP229" s="440"/>
      <c r="BQQ229" s="440"/>
      <c r="BQR229" s="440"/>
      <c r="BQS229" s="440"/>
      <c r="BQT229" s="440"/>
      <c r="BQU229" s="440"/>
      <c r="BQV229" s="440"/>
      <c r="BQW229" s="440"/>
      <c r="BQX229" s="440"/>
      <c r="BQY229" s="440"/>
      <c r="BQZ229" s="440"/>
      <c r="BRA229" s="440"/>
      <c r="BRB229" s="440"/>
      <c r="BRC229" s="440"/>
      <c r="BRD229" s="440"/>
      <c r="BRE229" s="440"/>
      <c r="BRF229" s="440"/>
      <c r="BRG229" s="440"/>
      <c r="BRH229" s="440"/>
      <c r="BRI229" s="440"/>
      <c r="BRJ229" s="440"/>
      <c r="BRK229" s="440"/>
      <c r="BRL229" s="440"/>
      <c r="BRM229" s="440"/>
      <c r="BRN229" s="440"/>
      <c r="BRO229" s="440"/>
      <c r="BRP229" s="440"/>
      <c r="BRQ229" s="440"/>
      <c r="BRR229" s="440"/>
      <c r="BRS229" s="440"/>
      <c r="BRT229" s="440"/>
      <c r="BRU229" s="440"/>
      <c r="BRV229" s="440"/>
      <c r="BRW229" s="440"/>
      <c r="BRX229" s="440"/>
      <c r="BRY229" s="440"/>
      <c r="BRZ229" s="440"/>
      <c r="BSA229" s="440"/>
      <c r="BSB229" s="440"/>
      <c r="BSC229" s="440"/>
      <c r="BSD229" s="440"/>
      <c r="BSE229" s="440"/>
      <c r="BSF229" s="440"/>
      <c r="BSG229" s="440"/>
      <c r="BSH229" s="440"/>
      <c r="BSI229" s="440"/>
      <c r="BSJ229" s="440"/>
      <c r="BSK229" s="440"/>
      <c r="BSL229" s="440"/>
      <c r="BSM229" s="440"/>
      <c r="BSN229" s="440"/>
      <c r="BSO229" s="440"/>
      <c r="BSP229" s="440"/>
      <c r="BSQ229" s="440"/>
      <c r="BSR229" s="440"/>
      <c r="BSS229" s="440"/>
      <c r="BST229" s="440"/>
      <c r="BSU229" s="440"/>
      <c r="BSV229" s="440"/>
      <c r="BSW229" s="440"/>
      <c r="BSX229" s="440"/>
      <c r="BSY229" s="440"/>
      <c r="BSZ229" s="440"/>
      <c r="BTA229" s="440"/>
      <c r="BTB229" s="440"/>
      <c r="BTC229" s="440"/>
      <c r="BTD229" s="440"/>
      <c r="BTE229" s="440"/>
      <c r="BTF229" s="440"/>
      <c r="BTG229" s="440"/>
      <c r="BTH229" s="440"/>
      <c r="BTI229" s="440"/>
      <c r="BTJ229" s="440"/>
      <c r="BTK229" s="440"/>
      <c r="BTL229" s="440"/>
      <c r="BTM229" s="440"/>
      <c r="BTN229" s="440"/>
      <c r="BTO229" s="440"/>
      <c r="BTP229" s="440"/>
      <c r="BTQ229" s="440"/>
      <c r="BTR229" s="440"/>
      <c r="BTS229" s="440"/>
      <c r="BTT229" s="440"/>
      <c r="BTU229" s="440"/>
      <c r="BTV229" s="440"/>
      <c r="BTW229" s="440"/>
      <c r="BTX229" s="440"/>
      <c r="BTY229" s="440"/>
      <c r="BTZ229" s="440"/>
      <c r="BUA229" s="440"/>
      <c r="BUB229" s="440"/>
      <c r="BUC229" s="440"/>
      <c r="BUD229" s="440"/>
      <c r="BUE229" s="440"/>
      <c r="BUF229" s="440"/>
      <c r="BUG229" s="440"/>
      <c r="BUH229" s="440"/>
      <c r="BUI229" s="440"/>
      <c r="BUJ229" s="440"/>
      <c r="BUK229" s="440"/>
      <c r="BUL229" s="440"/>
      <c r="BUM229" s="440"/>
      <c r="BUN229" s="440"/>
      <c r="BUO229" s="440"/>
      <c r="BUP229" s="440"/>
      <c r="BUQ229" s="440"/>
      <c r="BUR229" s="440"/>
      <c r="BUS229" s="440"/>
      <c r="BUT229" s="440"/>
      <c r="BUU229" s="440"/>
      <c r="BUV229" s="440"/>
      <c r="BUW229" s="440"/>
      <c r="BUX229" s="440"/>
      <c r="BUY229" s="440"/>
      <c r="BUZ229" s="440"/>
      <c r="BVA229" s="440"/>
      <c r="BVB229" s="440"/>
      <c r="BVC229" s="440"/>
      <c r="BVD229" s="440"/>
      <c r="BVE229" s="440"/>
      <c r="BVF229" s="440"/>
      <c r="BVG229" s="440"/>
      <c r="BVH229" s="440"/>
      <c r="BVI229" s="440"/>
      <c r="BVJ229" s="440"/>
      <c r="BVK229" s="440"/>
      <c r="BVL229" s="440"/>
      <c r="BVM229" s="440"/>
      <c r="BVN229" s="440"/>
      <c r="BVO229" s="440"/>
      <c r="BVP229" s="440"/>
      <c r="BVQ229" s="440"/>
      <c r="BVR229" s="440"/>
      <c r="BVS229" s="440"/>
      <c r="BVT229" s="440"/>
      <c r="BVU229" s="440"/>
      <c r="BVV229" s="440"/>
      <c r="BVW229" s="440"/>
      <c r="BVX229" s="440"/>
      <c r="BVY229" s="440"/>
      <c r="BVZ229" s="440"/>
      <c r="BWA229" s="440"/>
      <c r="BWB229" s="440"/>
      <c r="BWC229" s="440"/>
      <c r="BWD229" s="440"/>
      <c r="BWE229" s="440"/>
      <c r="BWF229" s="440"/>
      <c r="BWG229" s="440"/>
      <c r="BWH229" s="440"/>
      <c r="BWI229" s="440"/>
      <c r="BWJ229" s="440"/>
      <c r="BWK229" s="440"/>
      <c r="BWL229" s="440"/>
      <c r="BWM229" s="440"/>
      <c r="BWN229" s="440"/>
      <c r="BWO229" s="440"/>
      <c r="BWP229" s="440"/>
      <c r="BWQ229" s="440"/>
      <c r="BWR229" s="440"/>
      <c r="BWS229" s="440"/>
      <c r="BWT229" s="440"/>
      <c r="BWU229" s="440"/>
      <c r="BWV229" s="440"/>
      <c r="BWW229" s="440"/>
      <c r="BWX229" s="440"/>
      <c r="BWY229" s="440"/>
      <c r="BWZ229" s="440"/>
      <c r="BXA229" s="440"/>
      <c r="BXB229" s="440"/>
      <c r="BXC229" s="440"/>
      <c r="BXD229" s="440"/>
      <c r="BXE229" s="440"/>
      <c r="BXF229" s="440"/>
      <c r="BXG229" s="440"/>
      <c r="BXH229" s="440"/>
      <c r="BXI229" s="440"/>
      <c r="BXJ229" s="440"/>
      <c r="BXK229" s="440"/>
      <c r="BXL229" s="440"/>
      <c r="BXM229" s="440"/>
      <c r="BXN229" s="440"/>
      <c r="BXO229" s="440"/>
      <c r="BXP229" s="440"/>
      <c r="BXQ229" s="440"/>
      <c r="BXR229" s="440"/>
      <c r="BXS229" s="440"/>
      <c r="BXT229" s="440"/>
      <c r="BXU229" s="440"/>
      <c r="BXV229" s="440"/>
      <c r="BXW229" s="440"/>
      <c r="BXX229" s="440"/>
      <c r="BXY229" s="440"/>
      <c r="BXZ229" s="440"/>
      <c r="BYA229" s="440"/>
      <c r="BYB229" s="440"/>
      <c r="BYC229" s="440"/>
      <c r="BYD229" s="440"/>
      <c r="BYE229" s="440"/>
      <c r="BYF229" s="440"/>
      <c r="BYG229" s="440"/>
      <c r="BYH229" s="440"/>
      <c r="BYI229" s="440"/>
      <c r="BYJ229" s="440"/>
      <c r="BYK229" s="440"/>
      <c r="BYL229" s="440"/>
      <c r="BYM229" s="440"/>
      <c r="BYN229" s="440"/>
      <c r="BYO229" s="440"/>
      <c r="BYP229" s="440"/>
      <c r="BYQ229" s="440"/>
      <c r="BYR229" s="440"/>
      <c r="BYS229" s="440"/>
      <c r="BYT229" s="440"/>
      <c r="BYU229" s="440"/>
      <c r="BYV229" s="440"/>
      <c r="BYW229" s="440"/>
      <c r="BYX229" s="440"/>
      <c r="BYY229" s="440"/>
      <c r="BYZ229" s="440"/>
      <c r="BZA229" s="440"/>
      <c r="BZB229" s="440"/>
      <c r="BZC229" s="440"/>
      <c r="BZD229" s="440"/>
      <c r="BZE229" s="440"/>
      <c r="BZF229" s="440"/>
      <c r="BZG229" s="440"/>
      <c r="BZH229" s="440"/>
      <c r="BZI229" s="440"/>
      <c r="BZJ229" s="440"/>
      <c r="BZK229" s="440"/>
      <c r="BZL229" s="440"/>
      <c r="BZM229" s="440"/>
      <c r="BZN229" s="440"/>
      <c r="BZO229" s="440"/>
      <c r="BZP229" s="440"/>
      <c r="BZQ229" s="440"/>
      <c r="BZR229" s="440"/>
      <c r="BZS229" s="440"/>
      <c r="BZT229" s="440"/>
      <c r="BZU229" s="440"/>
      <c r="BZV229" s="440"/>
      <c r="BZW229" s="440"/>
      <c r="BZX229" s="440"/>
      <c r="BZY229" s="440"/>
      <c r="BZZ229" s="440"/>
      <c r="CAA229" s="440"/>
      <c r="CAB229" s="440"/>
      <c r="CAC229" s="440"/>
      <c r="CAD229" s="440"/>
      <c r="CAE229" s="440"/>
      <c r="CAF229" s="440"/>
      <c r="CAG229" s="440"/>
      <c r="CAH229" s="440"/>
      <c r="CAI229" s="440"/>
      <c r="CAJ229" s="440"/>
      <c r="CAK229" s="440"/>
      <c r="CAL229" s="440"/>
      <c r="CAM229" s="440"/>
      <c r="CAN229" s="440"/>
      <c r="CAO229" s="440"/>
      <c r="CAP229" s="440"/>
      <c r="CAQ229" s="440"/>
      <c r="CAR229" s="440"/>
      <c r="CAS229" s="440"/>
      <c r="CAT229" s="440"/>
      <c r="CAU229" s="440"/>
      <c r="CAV229" s="440"/>
      <c r="CAW229" s="440"/>
      <c r="CAX229" s="440"/>
      <c r="CAY229" s="440"/>
      <c r="CAZ229" s="440"/>
      <c r="CBA229" s="440"/>
      <c r="CBB229" s="440"/>
      <c r="CBC229" s="440"/>
      <c r="CBD229" s="440"/>
      <c r="CBE229" s="440"/>
      <c r="CBF229" s="440"/>
      <c r="CBG229" s="440"/>
      <c r="CBH229" s="440"/>
      <c r="CBI229" s="440"/>
      <c r="CBJ229" s="440"/>
      <c r="CBK229" s="440"/>
      <c r="CBL229" s="440"/>
      <c r="CBM229" s="440"/>
      <c r="CBN229" s="440"/>
      <c r="CBO229" s="440"/>
      <c r="CBP229" s="440"/>
      <c r="CBQ229" s="440"/>
      <c r="CBR229" s="440"/>
      <c r="CBS229" s="440"/>
      <c r="CBT229" s="440"/>
      <c r="CBU229" s="440"/>
      <c r="CBV229" s="440"/>
      <c r="CBW229" s="440"/>
      <c r="CBX229" s="440"/>
      <c r="CBY229" s="440"/>
      <c r="CBZ229" s="440"/>
      <c r="CCA229" s="440"/>
      <c r="CCB229" s="440"/>
      <c r="CCC229" s="440"/>
      <c r="CCD229" s="440"/>
      <c r="CCE229" s="440"/>
      <c r="CCF229" s="440"/>
      <c r="CCG229" s="440"/>
      <c r="CCH229" s="440"/>
      <c r="CCI229" s="440"/>
      <c r="CCJ229" s="440"/>
      <c r="CCK229" s="440"/>
      <c r="CCL229" s="440"/>
      <c r="CCM229" s="440"/>
      <c r="CCN229" s="440"/>
      <c r="CCO229" s="440"/>
      <c r="CCP229" s="440"/>
      <c r="CCQ229" s="440"/>
      <c r="CCR229" s="440"/>
      <c r="CCS229" s="440"/>
      <c r="CCT229" s="440"/>
      <c r="CCU229" s="440"/>
      <c r="CCV229" s="440"/>
      <c r="CCW229" s="440"/>
      <c r="CCX229" s="440"/>
      <c r="CCY229" s="440"/>
      <c r="CCZ229" s="440"/>
      <c r="CDA229" s="440"/>
      <c r="CDB229" s="440"/>
      <c r="CDC229" s="440"/>
      <c r="CDD229" s="440"/>
      <c r="CDE229" s="440"/>
      <c r="CDF229" s="440"/>
      <c r="CDG229" s="440"/>
      <c r="CDH229" s="440"/>
      <c r="CDI229" s="440"/>
      <c r="CDJ229" s="440"/>
      <c r="CDK229" s="440"/>
      <c r="CDL229" s="440"/>
      <c r="CDM229" s="440"/>
      <c r="CDN229" s="440"/>
      <c r="CDO229" s="440"/>
      <c r="CDP229" s="440"/>
      <c r="CDQ229" s="440"/>
      <c r="CDR229" s="440"/>
      <c r="CDS229" s="440"/>
      <c r="CDT229" s="440"/>
      <c r="CDU229" s="440"/>
      <c r="CDV229" s="440"/>
      <c r="CDW229" s="440"/>
      <c r="CDX229" s="440"/>
      <c r="CDY229" s="440"/>
      <c r="CDZ229" s="440"/>
      <c r="CEA229" s="440"/>
      <c r="CEB229" s="440"/>
      <c r="CEC229" s="440"/>
      <c r="CED229" s="440"/>
      <c r="CEE229" s="440"/>
      <c r="CEF229" s="440"/>
      <c r="CEG229" s="440"/>
      <c r="CEH229" s="440"/>
      <c r="CEI229" s="440"/>
      <c r="CEJ229" s="440"/>
      <c r="CEK229" s="440"/>
      <c r="CEL229" s="440"/>
      <c r="CEM229" s="440"/>
      <c r="CEN229" s="440"/>
      <c r="CEO229" s="440"/>
      <c r="CEP229" s="440"/>
      <c r="CEQ229" s="440"/>
      <c r="CER229" s="440"/>
      <c r="CES229" s="440"/>
      <c r="CET229" s="440"/>
      <c r="CEU229" s="440"/>
      <c r="CEV229" s="440"/>
      <c r="CEW229" s="440"/>
      <c r="CEX229" s="440"/>
      <c r="CEY229" s="440"/>
      <c r="CEZ229" s="440"/>
      <c r="CFA229" s="440"/>
      <c r="CFB229" s="440"/>
      <c r="CFC229" s="440"/>
      <c r="CFD229" s="440"/>
      <c r="CFE229" s="440"/>
      <c r="CFF229" s="440"/>
      <c r="CFG229" s="440"/>
      <c r="CFH229" s="440"/>
      <c r="CFI229" s="440"/>
      <c r="CFJ229" s="440"/>
      <c r="CFK229" s="440"/>
      <c r="CFL229" s="440"/>
      <c r="CFM229" s="440"/>
      <c r="CFN229" s="440"/>
      <c r="CFO229" s="440"/>
      <c r="CFP229" s="440"/>
      <c r="CFQ229" s="440"/>
      <c r="CFR229" s="440"/>
      <c r="CFS229" s="440"/>
      <c r="CFT229" s="440"/>
      <c r="CFU229" s="440"/>
      <c r="CFV229" s="440"/>
      <c r="CFW229" s="440"/>
      <c r="CFX229" s="440"/>
      <c r="CFY229" s="440"/>
      <c r="CFZ229" s="440"/>
      <c r="CGA229" s="440"/>
      <c r="CGB229" s="440"/>
      <c r="CGC229" s="440"/>
      <c r="CGD229" s="440"/>
      <c r="CGE229" s="440"/>
      <c r="CGF229" s="440"/>
      <c r="CGG229" s="440"/>
      <c r="CGH229" s="440"/>
      <c r="CGI229" s="440"/>
      <c r="CGJ229" s="440"/>
      <c r="CGK229" s="440"/>
      <c r="CGL229" s="440"/>
      <c r="CGM229" s="440"/>
      <c r="CGN229" s="440"/>
      <c r="CGO229" s="440"/>
      <c r="CGP229" s="440"/>
      <c r="CGQ229" s="440"/>
      <c r="CGR229" s="440"/>
      <c r="CGS229" s="440"/>
      <c r="CGT229" s="440"/>
      <c r="CGU229" s="440"/>
      <c r="CGV229" s="440"/>
      <c r="CGW229" s="440"/>
      <c r="CGX229" s="440"/>
      <c r="CGY229" s="440"/>
      <c r="CGZ229" s="440"/>
      <c r="CHA229" s="440"/>
      <c r="CHB229" s="440"/>
      <c r="CHC229" s="440"/>
      <c r="CHD229" s="440"/>
      <c r="CHE229" s="440"/>
      <c r="CHF229" s="440"/>
      <c r="CHG229" s="440"/>
      <c r="CHH229" s="440"/>
      <c r="CHI229" s="440"/>
      <c r="CHJ229" s="440"/>
      <c r="CHK229" s="440"/>
      <c r="CHL229" s="440"/>
      <c r="CHM229" s="440"/>
      <c r="CHN229" s="440"/>
      <c r="CHO229" s="440"/>
      <c r="CHP229" s="440"/>
      <c r="CHQ229" s="440"/>
      <c r="CHR229" s="440"/>
      <c r="CHS229" s="440"/>
      <c r="CHT229" s="440"/>
      <c r="CHU229" s="440"/>
      <c r="CHV229" s="440"/>
      <c r="CHW229" s="440"/>
      <c r="CHX229" s="440"/>
      <c r="CHY229" s="440"/>
      <c r="CHZ229" s="440"/>
      <c r="CIA229" s="440"/>
      <c r="CIB229" s="440"/>
      <c r="CIC229" s="440"/>
      <c r="CID229" s="440"/>
      <c r="CIE229" s="440"/>
      <c r="CIF229" s="440"/>
      <c r="CIG229" s="440"/>
      <c r="CIH229" s="440"/>
      <c r="CII229" s="440"/>
      <c r="CIJ229" s="440"/>
      <c r="CIK229" s="440"/>
      <c r="CIL229" s="440"/>
      <c r="CIM229" s="440"/>
      <c r="CIN229" s="440"/>
      <c r="CIO229" s="440"/>
      <c r="CIP229" s="440"/>
      <c r="CIQ229" s="440"/>
      <c r="CIR229" s="440"/>
      <c r="CIS229" s="440"/>
      <c r="CIT229" s="440"/>
      <c r="CIU229" s="440"/>
      <c r="CIV229" s="440"/>
      <c r="CIW229" s="440"/>
      <c r="CIX229" s="440"/>
      <c r="CIY229" s="440"/>
      <c r="CIZ229" s="440"/>
      <c r="CJA229" s="440"/>
      <c r="CJB229" s="440"/>
      <c r="CJC229" s="440"/>
      <c r="CJD229" s="440"/>
      <c r="CJE229" s="440"/>
      <c r="CJF229" s="440"/>
      <c r="CJG229" s="440"/>
      <c r="CJH229" s="440"/>
      <c r="CJI229" s="440"/>
      <c r="CJJ229" s="440"/>
      <c r="CJK229" s="440"/>
      <c r="CJL229" s="440"/>
      <c r="CJM229" s="440"/>
      <c r="CJN229" s="440"/>
      <c r="CJO229" s="440"/>
      <c r="CJP229" s="440"/>
      <c r="CJQ229" s="440"/>
      <c r="CJR229" s="440"/>
      <c r="CJS229" s="440"/>
      <c r="CJT229" s="440"/>
      <c r="CJU229" s="440"/>
      <c r="CJV229" s="440"/>
      <c r="CJW229" s="440"/>
      <c r="CJX229" s="440"/>
      <c r="CJY229" s="440"/>
      <c r="CJZ229" s="440"/>
      <c r="CKA229" s="440"/>
      <c r="CKB229" s="440"/>
      <c r="CKC229" s="440"/>
      <c r="CKD229" s="440"/>
      <c r="CKE229" s="440"/>
      <c r="CKF229" s="440"/>
      <c r="CKG229" s="440"/>
      <c r="CKH229" s="440"/>
      <c r="CKI229" s="440"/>
      <c r="CKJ229" s="440"/>
      <c r="CKK229" s="440"/>
      <c r="CKL229" s="440"/>
      <c r="CKM229" s="440"/>
      <c r="CKN229" s="440"/>
      <c r="CKO229" s="440"/>
      <c r="CKP229" s="440"/>
      <c r="CKQ229" s="440"/>
      <c r="CKR229" s="440"/>
      <c r="CKS229" s="440"/>
      <c r="CKT229" s="440"/>
      <c r="CKU229" s="440"/>
      <c r="CKV229" s="440"/>
      <c r="CKW229" s="440"/>
      <c r="CKX229" s="440"/>
      <c r="CKY229" s="440"/>
      <c r="CKZ229" s="440"/>
      <c r="CLA229" s="440"/>
      <c r="CLB229" s="440"/>
      <c r="CLC229" s="440"/>
      <c r="CLD229" s="440"/>
      <c r="CLE229" s="440"/>
      <c r="CLF229" s="440"/>
      <c r="CLG229" s="440"/>
      <c r="CLH229" s="440"/>
      <c r="CLI229" s="440"/>
      <c r="CLJ229" s="440"/>
      <c r="CLK229" s="440"/>
      <c r="CLL229" s="440"/>
      <c r="CLM229" s="440"/>
      <c r="CLN229" s="440"/>
      <c r="CLO229" s="440"/>
      <c r="CLP229" s="440"/>
      <c r="CLQ229" s="440"/>
      <c r="CLR229" s="440"/>
      <c r="CLS229" s="440"/>
      <c r="CLT229" s="440"/>
      <c r="CLU229" s="440"/>
      <c r="CLV229" s="440"/>
      <c r="CLW229" s="440"/>
      <c r="CLX229" s="440"/>
      <c r="CLY229" s="440"/>
      <c r="CLZ229" s="440"/>
      <c r="CMA229" s="440"/>
      <c r="CMB229" s="440"/>
      <c r="CMC229" s="440"/>
      <c r="CMD229" s="440"/>
      <c r="CME229" s="440"/>
      <c r="CMF229" s="440"/>
      <c r="CMG229" s="440"/>
      <c r="CMH229" s="440"/>
      <c r="CMI229" s="440"/>
      <c r="CMJ229" s="440"/>
      <c r="CMK229" s="440"/>
      <c r="CML229" s="440"/>
      <c r="CMM229" s="440"/>
      <c r="CMN229" s="440"/>
      <c r="CMO229" s="440"/>
      <c r="CMP229" s="440"/>
      <c r="CMQ229" s="440"/>
      <c r="CMR229" s="440"/>
      <c r="CMS229" s="440"/>
      <c r="CMT229" s="440"/>
      <c r="CMU229" s="440"/>
      <c r="CMV229" s="440"/>
      <c r="CMW229" s="440"/>
      <c r="CMX229" s="440"/>
      <c r="CMY229" s="440"/>
      <c r="CMZ229" s="440"/>
      <c r="CNA229" s="440"/>
      <c r="CNB229" s="440"/>
      <c r="CNC229" s="440"/>
      <c r="CND229" s="440"/>
      <c r="CNE229" s="440"/>
      <c r="CNF229" s="440"/>
      <c r="CNG229" s="440"/>
      <c r="CNH229" s="440"/>
      <c r="CNI229" s="440"/>
      <c r="CNJ229" s="440"/>
      <c r="CNK229" s="440"/>
      <c r="CNL229" s="440"/>
      <c r="CNM229" s="440"/>
      <c r="CNN229" s="440"/>
      <c r="CNO229" s="440"/>
      <c r="CNP229" s="440"/>
      <c r="CNQ229" s="440"/>
      <c r="CNR229" s="440"/>
      <c r="CNS229" s="440"/>
      <c r="CNT229" s="440"/>
      <c r="CNU229" s="440"/>
      <c r="CNV229" s="440"/>
      <c r="CNW229" s="440"/>
      <c r="CNX229" s="440"/>
      <c r="CNY229" s="440"/>
      <c r="CNZ229" s="440"/>
      <c r="COA229" s="440"/>
      <c r="COB229" s="440"/>
      <c r="COC229" s="440"/>
      <c r="COD229" s="440"/>
      <c r="COE229" s="440"/>
      <c r="COF229" s="440"/>
      <c r="COG229" s="440"/>
      <c r="COH229" s="440"/>
      <c r="COI229" s="440"/>
      <c r="COJ229" s="440"/>
      <c r="COK229" s="440"/>
      <c r="COL229" s="440"/>
      <c r="COM229" s="440"/>
      <c r="CON229" s="440"/>
      <c r="COO229" s="440"/>
      <c r="COP229" s="440"/>
      <c r="COQ229" s="440"/>
      <c r="COR229" s="440"/>
      <c r="COS229" s="440"/>
      <c r="COT229" s="440"/>
      <c r="COU229" s="440"/>
      <c r="COV229" s="440"/>
      <c r="COW229" s="440"/>
      <c r="COX229" s="440"/>
      <c r="COY229" s="440"/>
      <c r="COZ229" s="440"/>
      <c r="CPA229" s="440"/>
      <c r="CPB229" s="440"/>
      <c r="CPC229" s="440"/>
      <c r="CPD229" s="440"/>
      <c r="CPE229" s="440"/>
      <c r="CPF229" s="440"/>
      <c r="CPG229" s="440"/>
      <c r="CPH229" s="440"/>
      <c r="CPI229" s="440"/>
      <c r="CPJ229" s="440"/>
      <c r="CPK229" s="440"/>
      <c r="CPL229" s="440"/>
      <c r="CPM229" s="440"/>
      <c r="CPN229" s="440"/>
      <c r="CPO229" s="440"/>
      <c r="CPP229" s="440"/>
      <c r="CPQ229" s="440"/>
      <c r="CPR229" s="440"/>
      <c r="CPS229" s="440"/>
      <c r="CPT229" s="440"/>
      <c r="CPU229" s="440"/>
      <c r="CPV229" s="440"/>
      <c r="CPW229" s="440"/>
      <c r="CPX229" s="440"/>
      <c r="CPY229" s="440"/>
      <c r="CPZ229" s="440"/>
      <c r="CQA229" s="440"/>
      <c r="CQB229" s="440"/>
      <c r="CQC229" s="440"/>
      <c r="CQD229" s="440"/>
      <c r="CQE229" s="440"/>
      <c r="CQF229" s="440"/>
      <c r="CQG229" s="440"/>
      <c r="CQH229" s="440"/>
      <c r="CQI229" s="440"/>
      <c r="CQJ229" s="440"/>
      <c r="CQK229" s="440"/>
      <c r="CQL229" s="440"/>
      <c r="CQM229" s="440"/>
      <c r="CQN229" s="440"/>
      <c r="CQO229" s="440"/>
      <c r="CQP229" s="440"/>
      <c r="CQQ229" s="440"/>
      <c r="CQR229" s="440"/>
      <c r="CQS229" s="440"/>
      <c r="CQT229" s="440"/>
      <c r="CQU229" s="440"/>
      <c r="CQV229" s="440"/>
      <c r="CQW229" s="440"/>
      <c r="CQX229" s="440"/>
      <c r="CQY229" s="440"/>
      <c r="CQZ229" s="440"/>
      <c r="CRA229" s="440"/>
      <c r="CRB229" s="440"/>
      <c r="CRC229" s="440"/>
      <c r="CRD229" s="440"/>
      <c r="CRE229" s="440"/>
      <c r="CRF229" s="440"/>
      <c r="CRG229" s="440"/>
      <c r="CRH229" s="440"/>
      <c r="CRI229" s="440"/>
      <c r="CRJ229" s="440"/>
      <c r="CRK229" s="440"/>
      <c r="CRL229" s="440"/>
      <c r="CRM229" s="440"/>
      <c r="CRN229" s="440"/>
      <c r="CRO229" s="440"/>
      <c r="CRP229" s="440"/>
      <c r="CRQ229" s="440"/>
      <c r="CRR229" s="440"/>
      <c r="CRS229" s="440"/>
      <c r="CRT229" s="440"/>
      <c r="CRU229" s="440"/>
      <c r="CRV229" s="440"/>
      <c r="CRW229" s="440"/>
      <c r="CRX229" s="440"/>
      <c r="CRY229" s="440"/>
      <c r="CRZ229" s="440"/>
      <c r="CSA229" s="440"/>
      <c r="CSB229" s="440"/>
      <c r="CSC229" s="440"/>
      <c r="CSD229" s="440"/>
      <c r="CSE229" s="440"/>
      <c r="CSF229" s="440"/>
      <c r="CSG229" s="440"/>
      <c r="CSH229" s="440"/>
      <c r="CSI229" s="440"/>
      <c r="CSJ229" s="440"/>
      <c r="CSK229" s="440"/>
      <c r="CSL229" s="440"/>
      <c r="CSM229" s="440"/>
      <c r="CSN229" s="440"/>
      <c r="CSO229" s="440"/>
      <c r="CSP229" s="440"/>
      <c r="CSQ229" s="440"/>
      <c r="CSR229" s="440"/>
      <c r="CSS229" s="440"/>
      <c r="CST229" s="440"/>
      <c r="CSU229" s="440"/>
      <c r="CSV229" s="440"/>
      <c r="CSW229" s="440"/>
      <c r="CSX229" s="440"/>
      <c r="CSY229" s="440"/>
      <c r="CSZ229" s="440"/>
      <c r="CTA229" s="440"/>
      <c r="CTB229" s="440"/>
      <c r="CTC229" s="440"/>
      <c r="CTD229" s="440"/>
      <c r="CTE229" s="440"/>
      <c r="CTF229" s="440"/>
      <c r="CTG229" s="440"/>
      <c r="CTH229" s="440"/>
      <c r="CTI229" s="440"/>
      <c r="CTJ229" s="440"/>
      <c r="CTK229" s="440"/>
      <c r="CTL229" s="440"/>
      <c r="CTM229" s="440"/>
      <c r="CTN229" s="440"/>
      <c r="CTO229" s="440"/>
      <c r="CTP229" s="440"/>
      <c r="CTQ229" s="440"/>
      <c r="CTR229" s="440"/>
      <c r="CTS229" s="440"/>
      <c r="CTT229" s="440"/>
      <c r="CTU229" s="440"/>
      <c r="CTV229" s="440"/>
      <c r="CTW229" s="440"/>
      <c r="CTX229" s="440"/>
      <c r="CTY229" s="440"/>
      <c r="CTZ229" s="440"/>
      <c r="CUA229" s="440"/>
      <c r="CUB229" s="440"/>
      <c r="CUC229" s="440"/>
      <c r="CUD229" s="440"/>
      <c r="CUE229" s="440"/>
      <c r="CUF229" s="440"/>
      <c r="CUG229" s="440"/>
      <c r="CUH229" s="440"/>
      <c r="CUI229" s="440"/>
      <c r="CUJ229" s="440"/>
      <c r="CUK229" s="440"/>
      <c r="CUL229" s="440"/>
      <c r="CUM229" s="440"/>
      <c r="CUN229" s="440"/>
      <c r="CUO229" s="440"/>
      <c r="CUP229" s="440"/>
      <c r="CUQ229" s="440"/>
      <c r="CUR229" s="440"/>
      <c r="CUS229" s="440"/>
      <c r="CUT229" s="440"/>
      <c r="CUU229" s="440"/>
      <c r="CUV229" s="440"/>
      <c r="CUW229" s="440"/>
      <c r="CUX229" s="440"/>
      <c r="CUY229" s="440"/>
      <c r="CUZ229" s="440"/>
      <c r="CVA229" s="440"/>
      <c r="CVB229" s="440"/>
      <c r="CVC229" s="440"/>
      <c r="CVD229" s="440"/>
      <c r="CVE229" s="440"/>
      <c r="CVF229" s="440"/>
      <c r="CVG229" s="440"/>
      <c r="CVH229" s="440"/>
      <c r="CVI229" s="440"/>
      <c r="CVJ229" s="440"/>
      <c r="CVK229" s="440"/>
      <c r="CVL229" s="440"/>
      <c r="CVM229" s="440"/>
      <c r="CVN229" s="440"/>
      <c r="CVO229" s="440"/>
      <c r="CVP229" s="440"/>
      <c r="CVQ229" s="440"/>
      <c r="CVR229" s="440"/>
      <c r="CVS229" s="440"/>
      <c r="CVT229" s="440"/>
      <c r="CVU229" s="440"/>
      <c r="CVV229" s="440"/>
      <c r="CVW229" s="440"/>
      <c r="CVX229" s="440"/>
      <c r="CVY229" s="440"/>
      <c r="CVZ229" s="440"/>
      <c r="CWA229" s="440"/>
      <c r="CWB229" s="440"/>
      <c r="CWC229" s="440"/>
      <c r="CWD229" s="440"/>
      <c r="CWE229" s="440"/>
      <c r="CWF229" s="440"/>
      <c r="CWG229" s="440"/>
      <c r="CWH229" s="440"/>
      <c r="CWI229" s="440"/>
      <c r="CWJ229" s="440"/>
      <c r="CWK229" s="440"/>
      <c r="CWL229" s="440"/>
      <c r="CWM229" s="440"/>
      <c r="CWN229" s="440"/>
      <c r="CWO229" s="440"/>
      <c r="CWP229" s="440"/>
      <c r="CWQ229" s="440"/>
      <c r="CWR229" s="440"/>
      <c r="CWS229" s="440"/>
      <c r="CWT229" s="440"/>
      <c r="CWU229" s="440"/>
      <c r="CWV229" s="440"/>
      <c r="CWW229" s="440"/>
      <c r="CWX229" s="440"/>
      <c r="CWY229" s="440"/>
      <c r="CWZ229" s="440"/>
      <c r="CXA229" s="440"/>
      <c r="CXB229" s="440"/>
      <c r="CXC229" s="440"/>
      <c r="CXD229" s="440"/>
      <c r="CXE229" s="440"/>
      <c r="CXF229" s="440"/>
      <c r="CXG229" s="440"/>
      <c r="CXH229" s="440"/>
      <c r="CXI229" s="440"/>
      <c r="CXJ229" s="440"/>
      <c r="CXK229" s="440"/>
      <c r="CXL229" s="440"/>
      <c r="CXM229" s="440"/>
      <c r="CXN229" s="440"/>
      <c r="CXO229" s="440"/>
      <c r="CXP229" s="440"/>
      <c r="CXQ229" s="440"/>
      <c r="CXR229" s="440"/>
      <c r="CXS229" s="440"/>
      <c r="CXT229" s="440"/>
      <c r="CXU229" s="440"/>
      <c r="CXV229" s="440"/>
      <c r="CXW229" s="440"/>
      <c r="CXX229" s="440"/>
      <c r="CXY229" s="440"/>
      <c r="CXZ229" s="440"/>
      <c r="CYA229" s="440"/>
      <c r="CYB229" s="440"/>
      <c r="CYC229" s="440"/>
      <c r="CYD229" s="440"/>
      <c r="CYE229" s="440"/>
      <c r="CYF229" s="440"/>
      <c r="CYG229" s="440"/>
      <c r="CYH229" s="440"/>
      <c r="CYI229" s="440"/>
      <c r="CYJ229" s="440"/>
      <c r="CYK229" s="440"/>
      <c r="CYL229" s="440"/>
      <c r="CYM229" s="440"/>
      <c r="CYN229" s="440"/>
      <c r="CYO229" s="440"/>
      <c r="CYP229" s="440"/>
      <c r="CYQ229" s="440"/>
      <c r="CYR229" s="440"/>
      <c r="CYS229" s="440"/>
      <c r="CYT229" s="440"/>
      <c r="CYU229" s="440"/>
      <c r="CYV229" s="440"/>
      <c r="CYW229" s="440"/>
      <c r="CYX229" s="440"/>
      <c r="CYY229" s="440"/>
      <c r="CYZ229" s="440"/>
      <c r="CZA229" s="440"/>
      <c r="CZB229" s="440"/>
      <c r="CZC229" s="440"/>
      <c r="CZD229" s="440"/>
      <c r="CZE229" s="440"/>
      <c r="CZF229" s="440"/>
      <c r="CZG229" s="440"/>
      <c r="CZH229" s="440"/>
      <c r="CZI229" s="440"/>
      <c r="CZJ229" s="440"/>
      <c r="CZK229" s="440"/>
      <c r="CZL229" s="440"/>
      <c r="CZM229" s="440"/>
      <c r="CZN229" s="440"/>
      <c r="CZO229" s="440"/>
      <c r="CZP229" s="440"/>
      <c r="CZQ229" s="440"/>
      <c r="CZR229" s="440"/>
      <c r="CZS229" s="440"/>
      <c r="CZT229" s="440"/>
      <c r="CZU229" s="440"/>
      <c r="CZV229" s="440"/>
      <c r="CZW229" s="440"/>
      <c r="CZX229" s="440"/>
      <c r="CZY229" s="440"/>
      <c r="CZZ229" s="440"/>
      <c r="DAA229" s="440"/>
      <c r="DAB229" s="440"/>
      <c r="DAC229" s="440"/>
      <c r="DAD229" s="440"/>
      <c r="DAE229" s="440"/>
      <c r="DAF229" s="440"/>
      <c r="DAG229" s="440"/>
      <c r="DAH229" s="440"/>
      <c r="DAI229" s="440"/>
      <c r="DAJ229" s="440"/>
      <c r="DAK229" s="440"/>
      <c r="DAL229" s="440"/>
      <c r="DAM229" s="440"/>
      <c r="DAN229" s="440"/>
      <c r="DAO229" s="440"/>
      <c r="DAP229" s="440"/>
      <c r="DAQ229" s="440"/>
      <c r="DAR229" s="440"/>
      <c r="DAS229" s="440"/>
      <c r="DAT229" s="440"/>
      <c r="DAU229" s="440"/>
      <c r="DAV229" s="440"/>
      <c r="DAW229" s="440"/>
      <c r="DAX229" s="440"/>
      <c r="DAY229" s="440"/>
      <c r="DAZ229" s="440"/>
      <c r="DBA229" s="440"/>
      <c r="DBB229" s="440"/>
      <c r="DBC229" s="440"/>
      <c r="DBD229" s="440"/>
      <c r="DBE229" s="440"/>
      <c r="DBF229" s="440"/>
      <c r="DBG229" s="440"/>
      <c r="DBH229" s="440"/>
      <c r="DBI229" s="440"/>
      <c r="DBJ229" s="440"/>
      <c r="DBK229" s="440"/>
      <c r="DBL229" s="440"/>
      <c r="DBM229" s="440"/>
      <c r="DBN229" s="440"/>
      <c r="DBO229" s="440"/>
      <c r="DBP229" s="440"/>
      <c r="DBQ229" s="440"/>
      <c r="DBR229" s="440"/>
      <c r="DBS229" s="440"/>
      <c r="DBT229" s="440"/>
      <c r="DBU229" s="440"/>
      <c r="DBV229" s="440"/>
      <c r="DBW229" s="440"/>
      <c r="DBX229" s="440"/>
      <c r="DBY229" s="440"/>
      <c r="DBZ229" s="440"/>
      <c r="DCA229" s="440"/>
      <c r="DCB229" s="440"/>
      <c r="DCC229" s="440"/>
      <c r="DCD229" s="440"/>
      <c r="DCE229" s="440"/>
      <c r="DCF229" s="440"/>
      <c r="DCG229" s="440"/>
      <c r="DCH229" s="440"/>
      <c r="DCI229" s="440"/>
      <c r="DCJ229" s="440"/>
      <c r="DCK229" s="440"/>
      <c r="DCL229" s="440"/>
      <c r="DCM229" s="440"/>
      <c r="DCN229" s="440"/>
      <c r="DCO229" s="440"/>
      <c r="DCP229" s="440"/>
      <c r="DCQ229" s="440"/>
      <c r="DCR229" s="440"/>
      <c r="DCS229" s="440"/>
      <c r="DCT229" s="440"/>
      <c r="DCU229" s="440"/>
      <c r="DCV229" s="440"/>
      <c r="DCW229" s="440"/>
      <c r="DCX229" s="440"/>
      <c r="DCY229" s="440"/>
      <c r="DCZ229" s="440"/>
      <c r="DDA229" s="440"/>
      <c r="DDB229" s="440"/>
      <c r="DDC229" s="440"/>
      <c r="DDD229" s="440"/>
      <c r="DDE229" s="440"/>
      <c r="DDF229" s="440"/>
      <c r="DDG229" s="440"/>
      <c r="DDH229" s="440"/>
      <c r="DDI229" s="440"/>
      <c r="DDJ229" s="440"/>
      <c r="DDK229" s="440"/>
      <c r="DDL229" s="440"/>
      <c r="DDM229" s="440"/>
      <c r="DDN229" s="440"/>
      <c r="DDO229" s="440"/>
      <c r="DDP229" s="440"/>
      <c r="DDQ229" s="440"/>
      <c r="DDR229" s="440"/>
      <c r="DDS229" s="440"/>
      <c r="DDT229" s="440"/>
      <c r="DDU229" s="440"/>
      <c r="DDV229" s="440"/>
      <c r="DDW229" s="440"/>
      <c r="DDX229" s="440"/>
      <c r="DDY229" s="440"/>
      <c r="DDZ229" s="440"/>
      <c r="DEA229" s="440"/>
      <c r="DEB229" s="440"/>
      <c r="DEC229" s="440"/>
      <c r="DED229" s="440"/>
      <c r="DEE229" s="440"/>
      <c r="DEF229" s="440"/>
      <c r="DEG229" s="440"/>
      <c r="DEH229" s="440"/>
      <c r="DEI229" s="440"/>
      <c r="DEJ229" s="440"/>
      <c r="DEK229" s="440"/>
      <c r="DEL229" s="440"/>
      <c r="DEM229" s="440"/>
      <c r="DEN229" s="440"/>
      <c r="DEO229" s="440"/>
      <c r="DEP229" s="440"/>
      <c r="DEQ229" s="440"/>
      <c r="DER229" s="440"/>
      <c r="DES229" s="440"/>
      <c r="DET229" s="440"/>
      <c r="DEU229" s="440"/>
      <c r="DEV229" s="440"/>
      <c r="DEW229" s="440"/>
      <c r="DEX229" s="440"/>
      <c r="DEY229" s="440"/>
      <c r="DEZ229" s="440"/>
      <c r="DFA229" s="440"/>
      <c r="DFB229" s="440"/>
      <c r="DFC229" s="440"/>
      <c r="DFD229" s="440"/>
      <c r="DFE229" s="440"/>
      <c r="DFF229" s="440"/>
      <c r="DFG229" s="440"/>
      <c r="DFH229" s="440"/>
      <c r="DFI229" s="440"/>
      <c r="DFJ229" s="440"/>
      <c r="DFK229" s="440"/>
      <c r="DFL229" s="440"/>
      <c r="DFM229" s="440"/>
      <c r="DFN229" s="440"/>
      <c r="DFO229" s="440"/>
      <c r="DFP229" s="440"/>
      <c r="DFQ229" s="440"/>
      <c r="DFR229" s="440"/>
      <c r="DFS229" s="440"/>
      <c r="DFT229" s="440"/>
      <c r="DFU229" s="440"/>
      <c r="DFV229" s="440"/>
      <c r="DFW229" s="440"/>
      <c r="DFX229" s="440"/>
      <c r="DFY229" s="440"/>
      <c r="DFZ229" s="440"/>
      <c r="DGA229" s="440"/>
      <c r="DGB229" s="440"/>
      <c r="DGC229" s="440"/>
      <c r="DGD229" s="440"/>
      <c r="DGE229" s="440"/>
      <c r="DGF229" s="440"/>
      <c r="DGG229" s="440"/>
      <c r="DGH229" s="440"/>
      <c r="DGI229" s="440"/>
      <c r="DGJ229" s="440"/>
      <c r="DGK229" s="440"/>
      <c r="DGL229" s="440"/>
      <c r="DGM229" s="440"/>
      <c r="DGN229" s="440"/>
      <c r="DGO229" s="440"/>
      <c r="DGP229" s="440"/>
      <c r="DGQ229" s="440"/>
      <c r="DGR229" s="440"/>
      <c r="DGS229" s="440"/>
      <c r="DGT229" s="440"/>
      <c r="DGU229" s="440"/>
      <c r="DGV229" s="440"/>
      <c r="DGW229" s="440"/>
      <c r="DGX229" s="440"/>
      <c r="DGY229" s="440"/>
      <c r="DGZ229" s="440"/>
      <c r="DHA229" s="440"/>
      <c r="DHB229" s="440"/>
      <c r="DHC229" s="440"/>
      <c r="DHD229" s="440"/>
      <c r="DHE229" s="440"/>
      <c r="DHF229" s="440"/>
      <c r="DHG229" s="440"/>
      <c r="DHH229" s="440"/>
      <c r="DHI229" s="440"/>
      <c r="DHJ229" s="440"/>
      <c r="DHK229" s="440"/>
      <c r="DHL229" s="440"/>
      <c r="DHM229" s="440"/>
      <c r="DHN229" s="440"/>
      <c r="DHO229" s="440"/>
      <c r="DHP229" s="440"/>
      <c r="DHQ229" s="440"/>
      <c r="DHR229" s="440"/>
      <c r="DHS229" s="440"/>
      <c r="DHT229" s="440"/>
      <c r="DHU229" s="440"/>
      <c r="DHV229" s="440"/>
      <c r="DHW229" s="440"/>
      <c r="DHX229" s="440"/>
      <c r="DHY229" s="440"/>
      <c r="DHZ229" s="440"/>
      <c r="DIA229" s="440"/>
      <c r="DIB229" s="440"/>
      <c r="DIC229" s="440"/>
      <c r="DID229" s="440"/>
      <c r="DIE229" s="440"/>
      <c r="DIF229" s="440"/>
      <c r="DIG229" s="440"/>
      <c r="DIH229" s="440"/>
      <c r="DII229" s="440"/>
      <c r="DIJ229" s="440"/>
      <c r="DIK229" s="440"/>
      <c r="DIL229" s="440"/>
      <c r="DIM229" s="440"/>
      <c r="DIN229" s="440"/>
      <c r="DIO229" s="440"/>
      <c r="DIP229" s="440"/>
      <c r="DIQ229" s="440"/>
      <c r="DIR229" s="440"/>
      <c r="DIS229" s="440"/>
      <c r="DIT229" s="440"/>
      <c r="DIU229" s="440"/>
      <c r="DIV229" s="440"/>
      <c r="DIW229" s="440"/>
      <c r="DIX229" s="440"/>
      <c r="DIY229" s="440"/>
      <c r="DIZ229" s="440"/>
      <c r="DJA229" s="440"/>
      <c r="DJB229" s="440"/>
      <c r="DJC229" s="440"/>
      <c r="DJD229" s="440"/>
      <c r="DJE229" s="440"/>
      <c r="DJF229" s="440"/>
      <c r="DJG229" s="440"/>
      <c r="DJH229" s="440"/>
      <c r="DJI229" s="440"/>
      <c r="DJJ229" s="440"/>
      <c r="DJK229" s="440"/>
      <c r="DJL229" s="440"/>
      <c r="DJM229" s="440"/>
      <c r="DJN229" s="440"/>
      <c r="DJO229" s="440"/>
      <c r="DJP229" s="440"/>
      <c r="DJQ229" s="440"/>
      <c r="DJR229" s="440"/>
      <c r="DJS229" s="440"/>
      <c r="DJT229" s="440"/>
      <c r="DJU229" s="440"/>
      <c r="DJV229" s="440"/>
      <c r="DJW229" s="440"/>
      <c r="DJX229" s="440"/>
      <c r="DJY229" s="440"/>
      <c r="DJZ229" s="440"/>
      <c r="DKA229" s="440"/>
      <c r="DKB229" s="440"/>
      <c r="DKC229" s="440"/>
      <c r="DKD229" s="440"/>
      <c r="DKE229" s="440"/>
      <c r="DKF229" s="440"/>
      <c r="DKG229" s="440"/>
      <c r="DKH229" s="440"/>
      <c r="DKI229" s="440"/>
      <c r="DKJ229" s="440"/>
      <c r="DKK229" s="440"/>
      <c r="DKL229" s="440"/>
      <c r="DKM229" s="440"/>
      <c r="DKN229" s="440"/>
      <c r="DKO229" s="440"/>
      <c r="DKP229" s="440"/>
      <c r="DKQ229" s="440"/>
      <c r="DKR229" s="440"/>
      <c r="DKS229" s="440"/>
      <c r="DKT229" s="440"/>
      <c r="DKU229" s="440"/>
      <c r="DKV229" s="440"/>
      <c r="DKW229" s="440"/>
      <c r="DKX229" s="440"/>
      <c r="DKY229" s="440"/>
      <c r="DKZ229" s="440"/>
      <c r="DLA229" s="440"/>
      <c r="DLB229" s="440"/>
      <c r="DLC229" s="440"/>
      <c r="DLD229" s="440"/>
      <c r="DLE229" s="440"/>
      <c r="DLF229" s="440"/>
      <c r="DLG229" s="440"/>
      <c r="DLH229" s="440"/>
      <c r="DLI229" s="440"/>
      <c r="DLJ229" s="440"/>
      <c r="DLK229" s="440"/>
      <c r="DLL229" s="440"/>
      <c r="DLM229" s="440"/>
      <c r="DLN229" s="440"/>
      <c r="DLO229" s="440"/>
      <c r="DLP229" s="440"/>
      <c r="DLQ229" s="440"/>
      <c r="DLR229" s="440"/>
      <c r="DLS229" s="440"/>
      <c r="DLT229" s="440"/>
      <c r="DLU229" s="440"/>
      <c r="DLV229" s="440"/>
      <c r="DLW229" s="440"/>
      <c r="DLX229" s="440"/>
      <c r="DLY229" s="440"/>
      <c r="DLZ229" s="440"/>
      <c r="DMA229" s="440"/>
      <c r="DMB229" s="440"/>
      <c r="DMC229" s="440"/>
      <c r="DMD229" s="440"/>
      <c r="DME229" s="440"/>
      <c r="DMF229" s="440"/>
      <c r="DMG229" s="440"/>
      <c r="DMH229" s="440"/>
      <c r="DMI229" s="440"/>
      <c r="DMJ229" s="440"/>
      <c r="DMK229" s="440"/>
      <c r="DML229" s="440"/>
      <c r="DMM229" s="440"/>
      <c r="DMN229" s="440"/>
      <c r="DMO229" s="440"/>
      <c r="DMP229" s="440"/>
      <c r="DMQ229" s="440"/>
      <c r="DMR229" s="440"/>
      <c r="DMS229" s="440"/>
      <c r="DMT229" s="440"/>
      <c r="DMU229" s="440"/>
      <c r="DMV229" s="440"/>
      <c r="DMW229" s="440"/>
      <c r="DMX229" s="440"/>
      <c r="DMY229" s="440"/>
      <c r="DMZ229" s="440"/>
      <c r="DNA229" s="440"/>
      <c r="DNB229" s="440"/>
      <c r="DNC229" s="440"/>
      <c r="DND229" s="440"/>
      <c r="DNE229" s="440"/>
      <c r="DNF229" s="440"/>
      <c r="DNG229" s="440"/>
      <c r="DNH229" s="440"/>
      <c r="DNI229" s="440"/>
      <c r="DNJ229" s="440"/>
      <c r="DNK229" s="440"/>
      <c r="DNL229" s="440"/>
      <c r="DNM229" s="440"/>
      <c r="DNN229" s="440"/>
      <c r="DNO229" s="440"/>
      <c r="DNP229" s="440"/>
      <c r="DNQ229" s="440"/>
      <c r="DNR229" s="440"/>
      <c r="DNS229" s="440"/>
      <c r="DNT229" s="440"/>
      <c r="DNU229" s="440"/>
      <c r="DNV229" s="440"/>
      <c r="DNW229" s="440"/>
      <c r="DNX229" s="440"/>
      <c r="DNY229" s="440"/>
      <c r="DNZ229" s="440"/>
      <c r="DOA229" s="440"/>
      <c r="DOB229" s="440"/>
      <c r="DOC229" s="440"/>
      <c r="DOD229" s="440"/>
      <c r="DOE229" s="440"/>
      <c r="DOF229" s="440"/>
      <c r="DOG229" s="440"/>
      <c r="DOH229" s="440"/>
      <c r="DOI229" s="440"/>
      <c r="DOJ229" s="440"/>
      <c r="DOK229" s="440"/>
      <c r="DOL229" s="440"/>
      <c r="DOM229" s="440"/>
      <c r="DON229" s="440"/>
      <c r="DOO229" s="440"/>
      <c r="DOP229" s="440"/>
      <c r="DOQ229" s="440"/>
      <c r="DOR229" s="440"/>
      <c r="DOS229" s="440"/>
      <c r="DOT229" s="440"/>
      <c r="DOU229" s="440"/>
      <c r="DOV229" s="440"/>
      <c r="DOW229" s="440"/>
      <c r="DOX229" s="440"/>
      <c r="DOY229" s="440"/>
      <c r="DOZ229" s="440"/>
      <c r="DPA229" s="440"/>
      <c r="DPB229" s="440"/>
      <c r="DPC229" s="440"/>
      <c r="DPD229" s="440"/>
      <c r="DPE229" s="440"/>
      <c r="DPF229" s="440"/>
      <c r="DPG229" s="440"/>
      <c r="DPH229" s="440"/>
      <c r="DPI229" s="440"/>
      <c r="DPJ229" s="440"/>
      <c r="DPK229" s="440"/>
      <c r="DPL229" s="440"/>
      <c r="DPM229" s="440"/>
      <c r="DPN229" s="440"/>
      <c r="DPO229" s="440"/>
      <c r="DPP229" s="440"/>
      <c r="DPQ229" s="440"/>
      <c r="DPR229" s="440"/>
      <c r="DPS229" s="440"/>
      <c r="DPT229" s="440"/>
      <c r="DPU229" s="440"/>
      <c r="DPV229" s="440"/>
      <c r="DPW229" s="440"/>
      <c r="DPX229" s="440"/>
      <c r="DPY229" s="440"/>
      <c r="DPZ229" s="440"/>
      <c r="DQA229" s="440"/>
      <c r="DQB229" s="440"/>
      <c r="DQC229" s="440"/>
      <c r="DQD229" s="440"/>
      <c r="DQE229" s="440"/>
      <c r="DQF229" s="440"/>
      <c r="DQG229" s="440"/>
      <c r="DQH229" s="440"/>
      <c r="DQI229" s="440"/>
      <c r="DQJ229" s="440"/>
      <c r="DQK229" s="440"/>
      <c r="DQL229" s="440"/>
      <c r="DQM229" s="440"/>
      <c r="DQN229" s="440"/>
      <c r="DQO229" s="440"/>
      <c r="DQP229" s="440"/>
      <c r="DQQ229" s="440"/>
      <c r="DQR229" s="440"/>
      <c r="DQS229" s="440"/>
      <c r="DQT229" s="440"/>
      <c r="DQU229" s="440"/>
      <c r="DQV229" s="440"/>
      <c r="DQW229" s="440"/>
      <c r="DQX229" s="440"/>
      <c r="DQY229" s="440"/>
      <c r="DQZ229" s="440"/>
      <c r="DRA229" s="440"/>
      <c r="DRB229" s="440"/>
      <c r="DRC229" s="440"/>
      <c r="DRD229" s="440"/>
      <c r="DRE229" s="440"/>
      <c r="DRF229" s="440"/>
      <c r="DRG229" s="440"/>
      <c r="DRH229" s="440"/>
      <c r="DRI229" s="440"/>
      <c r="DRJ229" s="440"/>
      <c r="DRK229" s="440"/>
      <c r="DRL229" s="440"/>
      <c r="DRM229" s="440"/>
      <c r="DRN229" s="440"/>
      <c r="DRO229" s="440"/>
      <c r="DRP229" s="440"/>
      <c r="DRQ229" s="440"/>
      <c r="DRR229" s="440"/>
      <c r="DRS229" s="440"/>
      <c r="DRT229" s="440"/>
      <c r="DRU229" s="440"/>
      <c r="DRV229" s="440"/>
      <c r="DRW229" s="440"/>
      <c r="DRX229" s="440"/>
      <c r="DRY229" s="440"/>
      <c r="DRZ229" s="440"/>
      <c r="DSA229" s="440"/>
      <c r="DSB229" s="440"/>
      <c r="DSC229" s="440"/>
      <c r="DSD229" s="440"/>
      <c r="DSE229" s="440"/>
      <c r="DSF229" s="440"/>
      <c r="DSG229" s="440"/>
      <c r="DSH229" s="440"/>
      <c r="DSI229" s="440"/>
      <c r="DSJ229" s="440"/>
      <c r="DSK229" s="440"/>
      <c r="DSL229" s="440"/>
      <c r="DSM229" s="440"/>
      <c r="DSN229" s="440"/>
      <c r="DSO229" s="440"/>
      <c r="DSP229" s="440"/>
      <c r="DSQ229" s="440"/>
      <c r="DSR229" s="440"/>
      <c r="DSS229" s="440"/>
      <c r="DST229" s="440"/>
      <c r="DSU229" s="440"/>
      <c r="DSV229" s="440"/>
      <c r="DSW229" s="440"/>
      <c r="DSX229" s="440"/>
      <c r="DSY229" s="440"/>
      <c r="DSZ229" s="440"/>
      <c r="DTA229" s="440"/>
      <c r="DTB229" s="440"/>
      <c r="DTC229" s="440"/>
      <c r="DTD229" s="440"/>
      <c r="DTE229" s="440"/>
      <c r="DTF229" s="440"/>
      <c r="DTG229" s="440"/>
      <c r="DTH229" s="440"/>
      <c r="DTI229" s="440"/>
      <c r="DTJ229" s="440"/>
      <c r="DTK229" s="440"/>
      <c r="DTL229" s="440"/>
      <c r="DTM229" s="440"/>
      <c r="DTN229" s="440"/>
      <c r="DTO229" s="440"/>
      <c r="DTP229" s="440"/>
      <c r="DTQ229" s="440"/>
      <c r="DTR229" s="440"/>
      <c r="DTS229" s="440"/>
      <c r="DTT229" s="440"/>
      <c r="DTU229" s="440"/>
      <c r="DTV229" s="440"/>
      <c r="DTW229" s="440"/>
      <c r="DTX229" s="440"/>
      <c r="DTY229" s="440"/>
      <c r="DTZ229" s="440"/>
      <c r="DUA229" s="440"/>
      <c r="DUB229" s="440"/>
      <c r="DUC229" s="440"/>
      <c r="DUD229" s="440"/>
      <c r="DUE229" s="440"/>
      <c r="DUF229" s="440"/>
      <c r="DUG229" s="440"/>
      <c r="DUH229" s="440"/>
      <c r="DUI229" s="440"/>
      <c r="DUJ229" s="440"/>
      <c r="DUK229" s="440"/>
      <c r="DUL229" s="440"/>
      <c r="DUM229" s="440"/>
      <c r="DUN229" s="440"/>
      <c r="DUO229" s="440"/>
      <c r="DUP229" s="440"/>
      <c r="DUQ229" s="440"/>
      <c r="DUR229" s="440"/>
      <c r="DUS229" s="440"/>
      <c r="DUT229" s="440"/>
      <c r="DUU229" s="440"/>
      <c r="DUV229" s="440"/>
      <c r="DUW229" s="440"/>
      <c r="DUX229" s="440"/>
      <c r="DUY229" s="440"/>
      <c r="DUZ229" s="440"/>
      <c r="DVA229" s="440"/>
      <c r="DVB229" s="440"/>
      <c r="DVC229" s="440"/>
      <c r="DVD229" s="440"/>
      <c r="DVE229" s="440"/>
      <c r="DVF229" s="440"/>
      <c r="DVG229" s="440"/>
      <c r="DVH229" s="440"/>
      <c r="DVI229" s="440"/>
      <c r="DVJ229" s="440"/>
      <c r="DVK229" s="440"/>
      <c r="DVL229" s="440"/>
      <c r="DVM229" s="440"/>
      <c r="DVN229" s="440"/>
      <c r="DVO229" s="440"/>
      <c r="DVP229" s="440"/>
      <c r="DVQ229" s="440"/>
      <c r="DVR229" s="440"/>
      <c r="DVS229" s="440"/>
      <c r="DVT229" s="440"/>
      <c r="DVU229" s="440"/>
      <c r="DVV229" s="440"/>
      <c r="DVW229" s="440"/>
      <c r="DVX229" s="440"/>
      <c r="DVY229" s="440"/>
      <c r="DVZ229" s="440"/>
      <c r="DWA229" s="440"/>
      <c r="DWB229" s="440"/>
      <c r="DWC229" s="440"/>
      <c r="DWD229" s="440"/>
      <c r="DWE229" s="440"/>
      <c r="DWF229" s="440"/>
      <c r="DWG229" s="440"/>
      <c r="DWH229" s="440"/>
      <c r="DWI229" s="440"/>
      <c r="DWJ229" s="440"/>
      <c r="DWK229" s="440"/>
      <c r="DWL229" s="440"/>
      <c r="DWM229" s="440"/>
      <c r="DWN229" s="440"/>
      <c r="DWO229" s="440"/>
      <c r="DWP229" s="440"/>
      <c r="DWQ229" s="440"/>
      <c r="DWR229" s="440"/>
      <c r="DWS229" s="440"/>
      <c r="DWT229" s="440"/>
      <c r="DWU229" s="440"/>
      <c r="DWV229" s="440"/>
      <c r="DWW229" s="440"/>
      <c r="DWX229" s="440"/>
      <c r="DWY229" s="440"/>
      <c r="DWZ229" s="440"/>
      <c r="DXA229" s="440"/>
      <c r="DXB229" s="440"/>
      <c r="DXC229" s="440"/>
      <c r="DXD229" s="440"/>
      <c r="DXE229" s="440"/>
      <c r="DXF229" s="440"/>
      <c r="DXG229" s="440"/>
      <c r="DXH229" s="440"/>
      <c r="DXI229" s="440"/>
      <c r="DXJ229" s="440"/>
      <c r="DXK229" s="440"/>
      <c r="DXL229" s="440"/>
      <c r="DXM229" s="440"/>
      <c r="DXN229" s="440"/>
      <c r="DXO229" s="440"/>
      <c r="DXP229" s="440"/>
      <c r="DXQ229" s="440"/>
      <c r="DXR229" s="440"/>
      <c r="DXS229" s="440"/>
      <c r="DXT229" s="440"/>
      <c r="DXU229" s="440"/>
      <c r="DXV229" s="440"/>
      <c r="DXW229" s="440"/>
      <c r="DXX229" s="440"/>
      <c r="DXY229" s="440"/>
      <c r="DXZ229" s="440"/>
      <c r="DYA229" s="440"/>
      <c r="DYB229" s="440"/>
      <c r="DYC229" s="440"/>
      <c r="DYD229" s="440"/>
      <c r="DYE229" s="440"/>
      <c r="DYF229" s="440"/>
      <c r="DYG229" s="440"/>
      <c r="DYH229" s="440"/>
      <c r="DYI229" s="440"/>
      <c r="DYJ229" s="440"/>
      <c r="DYK229" s="440"/>
      <c r="DYL229" s="440"/>
      <c r="DYM229" s="440"/>
      <c r="DYN229" s="440"/>
      <c r="DYO229" s="440"/>
      <c r="DYP229" s="440"/>
      <c r="DYQ229" s="440"/>
      <c r="DYR229" s="440"/>
      <c r="DYS229" s="440"/>
      <c r="DYT229" s="440"/>
      <c r="DYU229" s="440"/>
      <c r="DYV229" s="440"/>
      <c r="DYW229" s="440"/>
      <c r="DYX229" s="440"/>
      <c r="DYY229" s="440"/>
      <c r="DYZ229" s="440"/>
      <c r="DZA229" s="440"/>
      <c r="DZB229" s="440"/>
      <c r="DZC229" s="440"/>
      <c r="DZD229" s="440"/>
      <c r="DZE229" s="440"/>
      <c r="DZF229" s="440"/>
      <c r="DZG229" s="440"/>
      <c r="DZH229" s="440"/>
      <c r="DZI229" s="440"/>
      <c r="DZJ229" s="440"/>
      <c r="DZK229" s="440"/>
      <c r="DZL229" s="440"/>
      <c r="DZM229" s="440"/>
      <c r="DZN229" s="440"/>
      <c r="DZO229" s="440"/>
      <c r="DZP229" s="440"/>
      <c r="DZQ229" s="440"/>
      <c r="DZR229" s="440"/>
      <c r="DZS229" s="440"/>
      <c r="DZT229" s="440"/>
      <c r="DZU229" s="440"/>
      <c r="DZV229" s="440"/>
      <c r="DZW229" s="440"/>
      <c r="DZX229" s="440"/>
      <c r="DZY229" s="440"/>
      <c r="DZZ229" s="440"/>
      <c r="EAA229" s="440"/>
      <c r="EAB229" s="440"/>
      <c r="EAC229" s="440"/>
      <c r="EAD229" s="440"/>
      <c r="EAE229" s="440"/>
      <c r="EAF229" s="440"/>
      <c r="EAG229" s="440"/>
      <c r="EAH229" s="440"/>
      <c r="EAI229" s="440"/>
      <c r="EAJ229" s="440"/>
      <c r="EAK229" s="440"/>
      <c r="EAL229" s="440"/>
      <c r="EAM229" s="440"/>
      <c r="EAN229" s="440"/>
      <c r="EAO229" s="440"/>
      <c r="EAP229" s="440"/>
      <c r="EAQ229" s="440"/>
      <c r="EAR229" s="440"/>
      <c r="EAS229" s="440"/>
      <c r="EAT229" s="440"/>
      <c r="EAU229" s="440"/>
      <c r="EAV229" s="440"/>
      <c r="EAW229" s="440"/>
      <c r="EAX229" s="440"/>
      <c r="EAY229" s="440"/>
      <c r="EAZ229" s="440"/>
      <c r="EBA229" s="440"/>
      <c r="EBB229" s="440"/>
      <c r="EBC229" s="440"/>
      <c r="EBD229" s="440"/>
      <c r="EBE229" s="440"/>
      <c r="EBF229" s="440"/>
      <c r="EBG229" s="440"/>
      <c r="EBH229" s="440"/>
      <c r="EBI229" s="440"/>
      <c r="EBJ229" s="440"/>
      <c r="EBK229" s="440"/>
      <c r="EBL229" s="440"/>
      <c r="EBM229" s="440"/>
      <c r="EBN229" s="440"/>
      <c r="EBO229" s="440"/>
      <c r="EBP229" s="440"/>
      <c r="EBQ229" s="440"/>
      <c r="EBR229" s="440"/>
      <c r="EBS229" s="440"/>
      <c r="EBT229" s="440"/>
      <c r="EBU229" s="440"/>
      <c r="EBV229" s="440"/>
      <c r="EBW229" s="440"/>
      <c r="EBX229" s="440"/>
      <c r="EBY229" s="440"/>
      <c r="EBZ229" s="440"/>
      <c r="ECA229" s="440"/>
      <c r="ECB229" s="440"/>
      <c r="ECC229" s="440"/>
      <c r="ECD229" s="440"/>
      <c r="ECE229" s="440"/>
      <c r="ECF229" s="440"/>
      <c r="ECG229" s="440"/>
      <c r="ECH229" s="440"/>
      <c r="ECI229" s="440"/>
      <c r="ECJ229" s="440"/>
      <c r="ECK229" s="440"/>
      <c r="ECL229" s="440"/>
      <c r="ECM229" s="440"/>
      <c r="ECN229" s="440"/>
      <c r="ECO229" s="440"/>
      <c r="ECP229" s="440"/>
      <c r="ECQ229" s="440"/>
      <c r="ECR229" s="440"/>
      <c r="ECS229" s="440"/>
      <c r="ECT229" s="440"/>
      <c r="ECU229" s="440"/>
      <c r="ECV229" s="440"/>
      <c r="ECW229" s="440"/>
      <c r="ECX229" s="440"/>
      <c r="ECY229" s="440"/>
      <c r="ECZ229" s="440"/>
      <c r="EDA229" s="440"/>
      <c r="EDB229" s="440"/>
      <c r="EDC229" s="440"/>
      <c r="EDD229" s="440"/>
      <c r="EDE229" s="440"/>
      <c r="EDF229" s="440"/>
      <c r="EDG229" s="440"/>
      <c r="EDH229" s="440"/>
      <c r="EDI229" s="440"/>
      <c r="EDJ229" s="440"/>
      <c r="EDK229" s="440"/>
      <c r="EDL229" s="440"/>
      <c r="EDM229" s="440"/>
      <c r="EDN229" s="440"/>
      <c r="EDO229" s="440"/>
      <c r="EDP229" s="440"/>
      <c r="EDQ229" s="440"/>
      <c r="EDR229" s="440"/>
      <c r="EDS229" s="440"/>
      <c r="EDT229" s="440"/>
      <c r="EDU229" s="440"/>
      <c r="EDV229" s="440"/>
      <c r="EDW229" s="440"/>
      <c r="EDX229" s="440"/>
      <c r="EDY229" s="440"/>
      <c r="EDZ229" s="440"/>
      <c r="EEA229" s="440"/>
      <c r="EEB229" s="440"/>
      <c r="EEC229" s="440"/>
      <c r="EED229" s="440"/>
      <c r="EEE229" s="440"/>
      <c r="EEF229" s="440"/>
      <c r="EEG229" s="440"/>
      <c r="EEH229" s="440"/>
      <c r="EEI229" s="440"/>
      <c r="EEJ229" s="440"/>
      <c r="EEK229" s="440"/>
      <c r="EEL229" s="440"/>
      <c r="EEM229" s="440"/>
      <c r="EEN229" s="440"/>
      <c r="EEO229" s="440"/>
      <c r="EEP229" s="440"/>
      <c r="EEQ229" s="440"/>
      <c r="EER229" s="440"/>
      <c r="EES229" s="440"/>
      <c r="EET229" s="440"/>
      <c r="EEU229" s="440"/>
      <c r="EEV229" s="440"/>
      <c r="EEW229" s="440"/>
      <c r="EEX229" s="440"/>
      <c r="EEY229" s="440"/>
      <c r="EEZ229" s="440"/>
      <c r="EFA229" s="440"/>
      <c r="EFB229" s="440"/>
      <c r="EFC229" s="440"/>
      <c r="EFD229" s="440"/>
      <c r="EFE229" s="440"/>
      <c r="EFF229" s="440"/>
      <c r="EFG229" s="440"/>
      <c r="EFH229" s="440"/>
      <c r="EFI229" s="440"/>
      <c r="EFJ229" s="440"/>
      <c r="EFK229" s="440"/>
      <c r="EFL229" s="440"/>
      <c r="EFM229" s="440"/>
      <c r="EFN229" s="440"/>
      <c r="EFO229" s="440"/>
      <c r="EFP229" s="440"/>
      <c r="EFQ229" s="440"/>
      <c r="EFR229" s="440"/>
      <c r="EFS229" s="440"/>
      <c r="EFT229" s="440"/>
      <c r="EFU229" s="440"/>
      <c r="EFV229" s="440"/>
      <c r="EFW229" s="440"/>
      <c r="EFX229" s="440"/>
      <c r="EFY229" s="440"/>
      <c r="EFZ229" s="440"/>
      <c r="EGA229" s="440"/>
      <c r="EGB229" s="440"/>
      <c r="EGC229" s="440"/>
      <c r="EGD229" s="440"/>
      <c r="EGE229" s="440"/>
      <c r="EGF229" s="440"/>
      <c r="EGG229" s="440"/>
      <c r="EGH229" s="440"/>
      <c r="EGI229" s="440"/>
      <c r="EGJ229" s="440"/>
      <c r="EGK229" s="440"/>
      <c r="EGL229" s="440"/>
      <c r="EGM229" s="440"/>
      <c r="EGN229" s="440"/>
      <c r="EGO229" s="440"/>
      <c r="EGP229" s="440"/>
      <c r="EGQ229" s="440"/>
      <c r="EGR229" s="440"/>
      <c r="EGS229" s="440"/>
      <c r="EGT229" s="440"/>
      <c r="EGU229" s="440"/>
      <c r="EGV229" s="440"/>
      <c r="EGW229" s="440"/>
      <c r="EGX229" s="440"/>
      <c r="EGY229" s="440"/>
      <c r="EGZ229" s="440"/>
      <c r="EHA229" s="440"/>
      <c r="EHB229" s="440"/>
      <c r="EHC229" s="440"/>
      <c r="EHD229" s="440"/>
      <c r="EHE229" s="440"/>
      <c r="EHF229" s="440"/>
      <c r="EHG229" s="440"/>
      <c r="EHH229" s="440"/>
      <c r="EHI229" s="440"/>
      <c r="EHJ229" s="440"/>
      <c r="EHK229" s="440"/>
      <c r="EHL229" s="440"/>
      <c r="EHM229" s="440"/>
      <c r="EHN229" s="440"/>
      <c r="EHO229" s="440"/>
      <c r="EHP229" s="440"/>
      <c r="EHQ229" s="440"/>
      <c r="EHR229" s="440"/>
      <c r="EHS229" s="440"/>
      <c r="EHT229" s="440"/>
      <c r="EHU229" s="440"/>
      <c r="EHV229" s="440"/>
      <c r="EHW229" s="440"/>
      <c r="EHX229" s="440"/>
      <c r="EHY229" s="440"/>
      <c r="EHZ229" s="440"/>
      <c r="EIA229" s="440"/>
      <c r="EIB229" s="440"/>
      <c r="EIC229" s="440"/>
      <c r="EID229" s="440"/>
      <c r="EIE229" s="440"/>
      <c r="EIF229" s="440"/>
      <c r="EIG229" s="440"/>
      <c r="EIH229" s="440"/>
      <c r="EII229" s="440"/>
      <c r="EIJ229" s="440"/>
      <c r="EIK229" s="440"/>
      <c r="EIL229" s="440"/>
      <c r="EIM229" s="440"/>
      <c r="EIN229" s="440"/>
      <c r="EIO229" s="440"/>
      <c r="EIP229" s="440"/>
      <c r="EIQ229" s="440"/>
      <c r="EIR229" s="440"/>
      <c r="EIS229" s="440"/>
      <c r="EIT229" s="440"/>
      <c r="EIU229" s="440"/>
      <c r="EIV229" s="440"/>
      <c r="EIW229" s="440"/>
      <c r="EIX229" s="440"/>
      <c r="EIY229" s="440"/>
      <c r="EIZ229" s="440"/>
      <c r="EJA229" s="440"/>
      <c r="EJB229" s="440"/>
      <c r="EJC229" s="440"/>
      <c r="EJD229" s="440"/>
      <c r="EJE229" s="440"/>
      <c r="EJF229" s="440"/>
      <c r="EJG229" s="440"/>
      <c r="EJH229" s="440"/>
      <c r="EJI229" s="440"/>
      <c r="EJJ229" s="440"/>
      <c r="EJK229" s="440"/>
      <c r="EJL229" s="440"/>
      <c r="EJM229" s="440"/>
      <c r="EJN229" s="440"/>
      <c r="EJO229" s="440"/>
      <c r="EJP229" s="440"/>
      <c r="EJQ229" s="440"/>
      <c r="EJR229" s="440"/>
      <c r="EJS229" s="440"/>
      <c r="EJT229" s="440"/>
      <c r="EJU229" s="440"/>
      <c r="EJV229" s="440"/>
      <c r="EJW229" s="440"/>
      <c r="EJX229" s="440"/>
      <c r="EJY229" s="440"/>
      <c r="EJZ229" s="440"/>
      <c r="EKA229" s="440"/>
      <c r="EKB229" s="440"/>
      <c r="EKC229" s="440"/>
      <c r="EKD229" s="440"/>
      <c r="EKE229" s="440"/>
      <c r="EKF229" s="440"/>
      <c r="EKG229" s="440"/>
      <c r="EKH229" s="440"/>
      <c r="EKI229" s="440"/>
      <c r="EKJ229" s="440"/>
      <c r="EKK229" s="440"/>
      <c r="EKL229" s="440"/>
      <c r="EKM229" s="440"/>
      <c r="EKN229" s="440"/>
      <c r="EKO229" s="440"/>
      <c r="EKP229" s="440"/>
      <c r="EKQ229" s="440"/>
      <c r="EKR229" s="440"/>
      <c r="EKS229" s="440"/>
      <c r="EKT229" s="440"/>
      <c r="EKU229" s="440"/>
      <c r="EKV229" s="440"/>
      <c r="EKW229" s="440"/>
      <c r="EKX229" s="440"/>
      <c r="EKY229" s="440"/>
      <c r="EKZ229" s="440"/>
      <c r="ELA229" s="440"/>
      <c r="ELB229" s="440"/>
      <c r="ELC229" s="440"/>
      <c r="ELD229" s="440"/>
      <c r="ELE229" s="440"/>
      <c r="ELF229" s="440"/>
      <c r="ELG229" s="440"/>
      <c r="ELH229" s="440"/>
      <c r="ELI229" s="440"/>
      <c r="ELJ229" s="440"/>
      <c r="ELK229" s="440"/>
      <c r="ELL229" s="440"/>
      <c r="ELM229" s="440"/>
      <c r="ELN229" s="440"/>
      <c r="ELO229" s="440"/>
      <c r="ELP229" s="440"/>
      <c r="ELQ229" s="440"/>
      <c r="ELR229" s="440"/>
      <c r="ELS229" s="440"/>
      <c r="ELT229" s="440"/>
      <c r="ELU229" s="440"/>
      <c r="ELV229" s="440"/>
      <c r="ELW229" s="440"/>
      <c r="ELX229" s="440"/>
      <c r="ELY229" s="440"/>
      <c r="ELZ229" s="440"/>
      <c r="EMA229" s="440"/>
      <c r="EMB229" s="440"/>
      <c r="EMC229" s="440"/>
      <c r="EMD229" s="440"/>
      <c r="EME229" s="440"/>
      <c r="EMF229" s="440"/>
      <c r="EMG229" s="440"/>
      <c r="EMH229" s="440"/>
      <c r="EMI229" s="440"/>
      <c r="EMJ229" s="440"/>
      <c r="EMK229" s="440"/>
      <c r="EML229" s="440"/>
      <c r="EMM229" s="440"/>
      <c r="EMN229" s="440"/>
      <c r="EMO229" s="440"/>
      <c r="EMP229" s="440"/>
      <c r="EMQ229" s="440"/>
      <c r="EMR229" s="440"/>
      <c r="EMS229" s="440"/>
      <c r="EMT229" s="440"/>
      <c r="EMU229" s="440"/>
      <c r="EMV229" s="440"/>
      <c r="EMW229" s="440"/>
      <c r="EMX229" s="440"/>
      <c r="EMY229" s="440"/>
      <c r="EMZ229" s="440"/>
      <c r="ENA229" s="440"/>
      <c r="ENB229" s="440"/>
      <c r="ENC229" s="440"/>
      <c r="END229" s="440"/>
      <c r="ENE229" s="440"/>
      <c r="ENF229" s="440"/>
      <c r="ENG229" s="440"/>
      <c r="ENH229" s="440"/>
      <c r="ENI229" s="440"/>
      <c r="ENJ229" s="440"/>
      <c r="ENK229" s="440"/>
      <c r="ENL229" s="440"/>
      <c r="ENM229" s="440"/>
      <c r="ENN229" s="440"/>
      <c r="ENO229" s="440"/>
      <c r="ENP229" s="440"/>
      <c r="ENQ229" s="440"/>
      <c r="ENR229" s="440"/>
      <c r="ENS229" s="440"/>
      <c r="ENT229" s="440"/>
      <c r="ENU229" s="440"/>
      <c r="ENV229" s="440"/>
      <c r="ENW229" s="440"/>
      <c r="ENX229" s="440"/>
      <c r="ENY229" s="440"/>
      <c r="ENZ229" s="440"/>
      <c r="EOA229" s="440"/>
      <c r="EOB229" s="440"/>
      <c r="EOC229" s="440"/>
      <c r="EOD229" s="440"/>
      <c r="EOE229" s="440"/>
      <c r="EOF229" s="440"/>
      <c r="EOG229" s="440"/>
      <c r="EOH229" s="440"/>
      <c r="EOI229" s="440"/>
      <c r="EOJ229" s="440"/>
      <c r="EOK229" s="440"/>
      <c r="EOL229" s="440"/>
      <c r="EOM229" s="440"/>
      <c r="EON229" s="440"/>
      <c r="EOO229" s="440"/>
      <c r="EOP229" s="440"/>
      <c r="EOQ229" s="440"/>
      <c r="EOR229" s="440"/>
      <c r="EOS229" s="440"/>
      <c r="EOT229" s="440"/>
      <c r="EOU229" s="440"/>
      <c r="EOV229" s="440"/>
      <c r="EOW229" s="440"/>
      <c r="EOX229" s="440"/>
      <c r="EOY229" s="440"/>
      <c r="EOZ229" s="440"/>
      <c r="EPA229" s="440"/>
      <c r="EPB229" s="440"/>
      <c r="EPC229" s="440"/>
      <c r="EPD229" s="440"/>
      <c r="EPE229" s="440"/>
      <c r="EPF229" s="440"/>
      <c r="EPG229" s="440"/>
      <c r="EPH229" s="440"/>
      <c r="EPI229" s="440"/>
      <c r="EPJ229" s="440"/>
      <c r="EPK229" s="440"/>
      <c r="EPL229" s="440"/>
      <c r="EPM229" s="440"/>
      <c r="EPN229" s="440"/>
      <c r="EPO229" s="440"/>
      <c r="EPP229" s="440"/>
      <c r="EPQ229" s="440"/>
      <c r="EPR229" s="440"/>
      <c r="EPS229" s="440"/>
      <c r="EPT229" s="440"/>
      <c r="EPU229" s="440"/>
      <c r="EPV229" s="440"/>
      <c r="EPW229" s="440"/>
      <c r="EPX229" s="440"/>
      <c r="EPY229" s="440"/>
      <c r="EPZ229" s="440"/>
      <c r="EQA229" s="440"/>
      <c r="EQB229" s="440"/>
      <c r="EQC229" s="440"/>
      <c r="EQD229" s="440"/>
      <c r="EQE229" s="440"/>
      <c r="EQF229" s="440"/>
      <c r="EQG229" s="440"/>
      <c r="EQH229" s="440"/>
      <c r="EQI229" s="440"/>
      <c r="EQJ229" s="440"/>
      <c r="EQK229" s="440"/>
      <c r="EQL229" s="440"/>
      <c r="EQM229" s="440"/>
      <c r="EQN229" s="440"/>
      <c r="EQO229" s="440"/>
      <c r="EQP229" s="440"/>
      <c r="EQQ229" s="440"/>
      <c r="EQR229" s="440"/>
      <c r="EQS229" s="440"/>
      <c r="EQT229" s="440"/>
      <c r="EQU229" s="440"/>
      <c r="EQV229" s="440"/>
      <c r="EQW229" s="440"/>
      <c r="EQX229" s="440"/>
      <c r="EQY229" s="440"/>
      <c r="EQZ229" s="440"/>
      <c r="ERA229" s="440"/>
      <c r="ERB229" s="440"/>
      <c r="ERC229" s="440"/>
      <c r="ERD229" s="440"/>
      <c r="ERE229" s="440"/>
      <c r="ERF229" s="440"/>
      <c r="ERG229" s="440"/>
      <c r="ERH229" s="440"/>
      <c r="ERI229" s="440"/>
      <c r="ERJ229" s="440"/>
      <c r="ERK229" s="440"/>
      <c r="ERL229" s="440"/>
      <c r="ERM229" s="440"/>
      <c r="ERN229" s="440"/>
      <c r="ERO229" s="440"/>
      <c r="ERP229" s="440"/>
      <c r="ERQ229" s="440"/>
      <c r="ERR229" s="440"/>
      <c r="ERS229" s="440"/>
      <c r="ERT229" s="440"/>
      <c r="ERU229" s="440"/>
      <c r="ERV229" s="440"/>
      <c r="ERW229" s="440"/>
      <c r="ERX229" s="440"/>
      <c r="ERY229" s="440"/>
      <c r="ERZ229" s="440"/>
      <c r="ESA229" s="440"/>
      <c r="ESB229" s="440"/>
      <c r="ESC229" s="440"/>
      <c r="ESD229" s="440"/>
      <c r="ESE229" s="440"/>
      <c r="ESF229" s="440"/>
      <c r="ESG229" s="440"/>
      <c r="ESH229" s="440"/>
      <c r="ESI229" s="440"/>
      <c r="ESJ229" s="440"/>
      <c r="ESK229" s="440"/>
      <c r="ESL229" s="440"/>
      <c r="ESM229" s="440"/>
      <c r="ESN229" s="440"/>
      <c r="ESO229" s="440"/>
      <c r="ESP229" s="440"/>
      <c r="ESQ229" s="440"/>
      <c r="ESR229" s="440"/>
      <c r="ESS229" s="440"/>
      <c r="EST229" s="440"/>
      <c r="ESU229" s="440"/>
      <c r="ESV229" s="440"/>
      <c r="ESW229" s="440"/>
      <c r="ESX229" s="440"/>
      <c r="ESY229" s="440"/>
      <c r="ESZ229" s="440"/>
      <c r="ETA229" s="440"/>
      <c r="ETB229" s="440"/>
      <c r="ETC229" s="440"/>
      <c r="ETD229" s="440"/>
      <c r="ETE229" s="440"/>
      <c r="ETF229" s="440"/>
      <c r="ETG229" s="440"/>
      <c r="ETH229" s="440"/>
      <c r="ETI229" s="440"/>
      <c r="ETJ229" s="440"/>
      <c r="ETK229" s="440"/>
      <c r="ETL229" s="440"/>
      <c r="ETM229" s="440"/>
      <c r="ETN229" s="440"/>
      <c r="ETO229" s="440"/>
      <c r="ETP229" s="440"/>
      <c r="ETQ229" s="440"/>
      <c r="ETR229" s="440"/>
      <c r="ETS229" s="440"/>
      <c r="ETT229" s="440"/>
      <c r="ETU229" s="440"/>
      <c r="ETV229" s="440"/>
      <c r="ETW229" s="440"/>
      <c r="ETX229" s="440"/>
      <c r="ETY229" s="440"/>
      <c r="ETZ229" s="440"/>
      <c r="EUA229" s="440"/>
      <c r="EUB229" s="440"/>
      <c r="EUC229" s="440"/>
      <c r="EUD229" s="440"/>
      <c r="EUE229" s="440"/>
      <c r="EUF229" s="440"/>
      <c r="EUG229" s="440"/>
      <c r="EUH229" s="440"/>
      <c r="EUI229" s="440"/>
      <c r="EUJ229" s="440"/>
      <c r="EUK229" s="440"/>
      <c r="EUL229" s="440"/>
      <c r="EUM229" s="440"/>
      <c r="EUN229" s="440"/>
      <c r="EUO229" s="440"/>
      <c r="EUP229" s="440"/>
      <c r="EUQ229" s="440"/>
      <c r="EUR229" s="440"/>
      <c r="EUS229" s="440"/>
      <c r="EUT229" s="440"/>
      <c r="EUU229" s="440"/>
      <c r="EUV229" s="440"/>
      <c r="EUW229" s="440"/>
      <c r="EUX229" s="440"/>
      <c r="EUY229" s="440"/>
      <c r="EUZ229" s="440"/>
      <c r="EVA229" s="440"/>
      <c r="EVB229" s="440"/>
      <c r="EVC229" s="440"/>
      <c r="EVD229" s="440"/>
      <c r="EVE229" s="440"/>
      <c r="EVF229" s="440"/>
      <c r="EVG229" s="440"/>
      <c r="EVH229" s="440"/>
      <c r="EVI229" s="440"/>
      <c r="EVJ229" s="440"/>
      <c r="EVK229" s="440"/>
      <c r="EVL229" s="440"/>
      <c r="EVM229" s="440"/>
      <c r="EVN229" s="440"/>
      <c r="EVO229" s="440"/>
      <c r="EVP229" s="440"/>
      <c r="EVQ229" s="440"/>
      <c r="EVR229" s="440"/>
      <c r="EVS229" s="440"/>
      <c r="EVT229" s="440"/>
      <c r="EVU229" s="440"/>
      <c r="EVV229" s="440"/>
      <c r="EVW229" s="440"/>
      <c r="EVX229" s="440"/>
      <c r="EVY229" s="440"/>
      <c r="EVZ229" s="440"/>
      <c r="EWA229" s="440"/>
      <c r="EWB229" s="440"/>
      <c r="EWC229" s="440"/>
      <c r="EWD229" s="440"/>
      <c r="EWE229" s="440"/>
      <c r="EWF229" s="440"/>
      <c r="EWG229" s="440"/>
      <c r="EWH229" s="440"/>
      <c r="EWI229" s="440"/>
      <c r="EWJ229" s="440"/>
      <c r="EWK229" s="440"/>
      <c r="EWL229" s="440"/>
      <c r="EWM229" s="440"/>
      <c r="EWN229" s="440"/>
      <c r="EWO229" s="440"/>
      <c r="EWP229" s="440"/>
      <c r="EWQ229" s="440"/>
      <c r="EWR229" s="440"/>
      <c r="EWS229" s="440"/>
      <c r="EWT229" s="440"/>
      <c r="EWU229" s="440"/>
      <c r="EWV229" s="440"/>
      <c r="EWW229" s="440"/>
      <c r="EWX229" s="440"/>
      <c r="EWY229" s="440"/>
      <c r="EWZ229" s="440"/>
      <c r="EXA229" s="440"/>
      <c r="EXB229" s="440"/>
      <c r="EXC229" s="440"/>
      <c r="EXD229" s="440"/>
      <c r="EXE229" s="440"/>
      <c r="EXF229" s="440"/>
      <c r="EXG229" s="440"/>
      <c r="EXH229" s="440"/>
      <c r="EXI229" s="440"/>
      <c r="EXJ229" s="440"/>
      <c r="EXK229" s="440"/>
      <c r="EXL229" s="440"/>
      <c r="EXM229" s="440"/>
      <c r="EXN229" s="440"/>
      <c r="EXO229" s="440"/>
      <c r="EXP229" s="440"/>
      <c r="EXQ229" s="440"/>
      <c r="EXR229" s="440"/>
      <c r="EXS229" s="440"/>
      <c r="EXT229" s="440"/>
      <c r="EXU229" s="440"/>
      <c r="EXV229" s="440"/>
      <c r="EXW229" s="440"/>
      <c r="EXX229" s="440"/>
      <c r="EXY229" s="440"/>
      <c r="EXZ229" s="440"/>
      <c r="EYA229" s="440"/>
      <c r="EYB229" s="440"/>
      <c r="EYC229" s="440"/>
      <c r="EYD229" s="440"/>
      <c r="EYE229" s="440"/>
      <c r="EYF229" s="440"/>
      <c r="EYG229" s="440"/>
      <c r="EYH229" s="440"/>
      <c r="EYI229" s="440"/>
      <c r="EYJ229" s="440"/>
      <c r="EYK229" s="440"/>
      <c r="EYL229" s="440"/>
      <c r="EYM229" s="440"/>
      <c r="EYN229" s="440"/>
      <c r="EYO229" s="440"/>
      <c r="EYP229" s="440"/>
      <c r="EYQ229" s="440"/>
      <c r="EYR229" s="440"/>
      <c r="EYS229" s="440"/>
      <c r="EYT229" s="440"/>
      <c r="EYU229" s="440"/>
      <c r="EYV229" s="440"/>
      <c r="EYW229" s="440"/>
      <c r="EYX229" s="440"/>
      <c r="EYY229" s="440"/>
      <c r="EYZ229" s="440"/>
      <c r="EZA229" s="440"/>
      <c r="EZB229" s="440"/>
      <c r="EZC229" s="440"/>
      <c r="EZD229" s="440"/>
      <c r="EZE229" s="440"/>
      <c r="EZF229" s="440"/>
      <c r="EZG229" s="440"/>
      <c r="EZH229" s="440"/>
      <c r="EZI229" s="440"/>
      <c r="EZJ229" s="440"/>
      <c r="EZK229" s="440"/>
      <c r="EZL229" s="440"/>
      <c r="EZM229" s="440"/>
      <c r="EZN229" s="440"/>
      <c r="EZO229" s="440"/>
      <c r="EZP229" s="440"/>
      <c r="EZQ229" s="440"/>
      <c r="EZR229" s="440"/>
      <c r="EZS229" s="440"/>
      <c r="EZT229" s="440"/>
      <c r="EZU229" s="440"/>
      <c r="EZV229" s="440"/>
      <c r="EZW229" s="440"/>
      <c r="EZX229" s="440"/>
      <c r="EZY229" s="440"/>
      <c r="EZZ229" s="440"/>
      <c r="FAA229" s="440"/>
      <c r="FAB229" s="440"/>
      <c r="FAC229" s="440"/>
      <c r="FAD229" s="440"/>
      <c r="FAE229" s="440"/>
      <c r="FAF229" s="440"/>
      <c r="FAG229" s="440"/>
      <c r="FAH229" s="440"/>
      <c r="FAI229" s="440"/>
      <c r="FAJ229" s="440"/>
      <c r="FAK229" s="440"/>
      <c r="FAL229" s="440"/>
      <c r="FAM229" s="440"/>
      <c r="FAN229" s="440"/>
      <c r="FAO229" s="440"/>
      <c r="FAP229" s="440"/>
      <c r="FAQ229" s="440"/>
      <c r="FAR229" s="440"/>
      <c r="FAS229" s="440"/>
      <c r="FAT229" s="440"/>
      <c r="FAU229" s="440"/>
      <c r="FAV229" s="440"/>
      <c r="FAW229" s="440"/>
      <c r="FAX229" s="440"/>
      <c r="FAY229" s="440"/>
      <c r="FAZ229" s="440"/>
      <c r="FBA229" s="440"/>
      <c r="FBB229" s="440"/>
      <c r="FBC229" s="440"/>
      <c r="FBD229" s="440"/>
      <c r="FBE229" s="440"/>
      <c r="FBF229" s="440"/>
      <c r="FBG229" s="440"/>
      <c r="FBH229" s="440"/>
      <c r="FBI229" s="440"/>
      <c r="FBJ229" s="440"/>
      <c r="FBK229" s="440"/>
      <c r="FBL229" s="440"/>
      <c r="FBM229" s="440"/>
      <c r="FBN229" s="440"/>
      <c r="FBO229" s="440"/>
      <c r="FBP229" s="440"/>
      <c r="FBQ229" s="440"/>
      <c r="FBR229" s="440"/>
      <c r="FBS229" s="440"/>
      <c r="FBT229" s="440"/>
      <c r="FBU229" s="440"/>
      <c r="FBV229" s="440"/>
      <c r="FBW229" s="440"/>
      <c r="FBX229" s="440"/>
      <c r="FBY229" s="440"/>
      <c r="FBZ229" s="440"/>
      <c r="FCA229" s="440"/>
      <c r="FCB229" s="440"/>
      <c r="FCC229" s="440"/>
      <c r="FCD229" s="440"/>
      <c r="FCE229" s="440"/>
      <c r="FCF229" s="440"/>
      <c r="FCG229" s="440"/>
      <c r="FCH229" s="440"/>
      <c r="FCI229" s="440"/>
      <c r="FCJ229" s="440"/>
      <c r="FCK229" s="440"/>
      <c r="FCL229" s="440"/>
      <c r="FCM229" s="440"/>
      <c r="FCN229" s="440"/>
      <c r="FCO229" s="440"/>
      <c r="FCP229" s="440"/>
      <c r="FCQ229" s="440"/>
      <c r="FCR229" s="440"/>
      <c r="FCS229" s="440"/>
      <c r="FCT229" s="440"/>
      <c r="FCU229" s="440"/>
      <c r="FCV229" s="440"/>
      <c r="FCW229" s="440"/>
      <c r="FCX229" s="440"/>
      <c r="FCY229" s="440"/>
      <c r="FCZ229" s="440"/>
      <c r="FDA229" s="440"/>
      <c r="FDB229" s="440"/>
      <c r="FDC229" s="440"/>
      <c r="FDD229" s="440"/>
      <c r="FDE229" s="440"/>
      <c r="FDF229" s="440"/>
      <c r="FDG229" s="440"/>
      <c r="FDH229" s="440"/>
      <c r="FDI229" s="440"/>
      <c r="FDJ229" s="440"/>
      <c r="FDK229" s="440"/>
      <c r="FDL229" s="440"/>
      <c r="FDM229" s="440"/>
      <c r="FDN229" s="440"/>
      <c r="FDO229" s="440"/>
      <c r="FDP229" s="440"/>
      <c r="FDQ229" s="440"/>
      <c r="FDR229" s="440"/>
      <c r="FDS229" s="440"/>
      <c r="FDT229" s="440"/>
      <c r="FDU229" s="440"/>
      <c r="FDV229" s="440"/>
      <c r="FDW229" s="440"/>
      <c r="FDX229" s="440"/>
      <c r="FDY229" s="440"/>
      <c r="FDZ229" s="440"/>
      <c r="FEA229" s="440"/>
      <c r="FEB229" s="440"/>
      <c r="FEC229" s="440"/>
      <c r="FED229" s="440"/>
      <c r="FEE229" s="440"/>
      <c r="FEF229" s="440"/>
      <c r="FEG229" s="440"/>
      <c r="FEH229" s="440"/>
      <c r="FEI229" s="440"/>
      <c r="FEJ229" s="440"/>
      <c r="FEK229" s="440"/>
      <c r="FEL229" s="440"/>
      <c r="FEM229" s="440"/>
      <c r="FEN229" s="440"/>
      <c r="FEO229" s="440"/>
      <c r="FEP229" s="440"/>
      <c r="FEQ229" s="440"/>
      <c r="FER229" s="440"/>
      <c r="FES229" s="440"/>
      <c r="FET229" s="440"/>
      <c r="FEU229" s="440"/>
      <c r="FEV229" s="440"/>
      <c r="FEW229" s="440"/>
      <c r="FEX229" s="440"/>
      <c r="FEY229" s="440"/>
      <c r="FEZ229" s="440"/>
      <c r="FFA229" s="440"/>
      <c r="FFB229" s="440"/>
      <c r="FFC229" s="440"/>
      <c r="FFD229" s="440"/>
      <c r="FFE229" s="440"/>
      <c r="FFF229" s="440"/>
      <c r="FFG229" s="440"/>
      <c r="FFH229" s="440"/>
      <c r="FFI229" s="440"/>
      <c r="FFJ229" s="440"/>
      <c r="FFK229" s="440"/>
      <c r="FFL229" s="440"/>
      <c r="FFM229" s="440"/>
      <c r="FFN229" s="440"/>
      <c r="FFO229" s="440"/>
      <c r="FFP229" s="440"/>
      <c r="FFQ229" s="440"/>
      <c r="FFR229" s="440"/>
      <c r="FFS229" s="440"/>
      <c r="FFT229" s="440"/>
      <c r="FFU229" s="440"/>
      <c r="FFV229" s="440"/>
      <c r="FFW229" s="440"/>
      <c r="FFX229" s="440"/>
      <c r="FFY229" s="440"/>
      <c r="FFZ229" s="440"/>
      <c r="FGA229" s="440"/>
      <c r="FGB229" s="440"/>
      <c r="FGC229" s="440"/>
      <c r="FGD229" s="440"/>
      <c r="FGE229" s="440"/>
      <c r="FGF229" s="440"/>
      <c r="FGG229" s="440"/>
      <c r="FGH229" s="440"/>
      <c r="FGI229" s="440"/>
      <c r="FGJ229" s="440"/>
      <c r="FGK229" s="440"/>
      <c r="FGL229" s="440"/>
      <c r="FGM229" s="440"/>
      <c r="FGN229" s="440"/>
      <c r="FGO229" s="440"/>
      <c r="FGP229" s="440"/>
      <c r="FGQ229" s="440"/>
      <c r="FGR229" s="440"/>
      <c r="FGS229" s="440"/>
      <c r="FGT229" s="440"/>
      <c r="FGU229" s="440"/>
      <c r="FGV229" s="440"/>
      <c r="FGW229" s="440"/>
      <c r="FGX229" s="440"/>
      <c r="FGY229" s="440"/>
      <c r="FGZ229" s="440"/>
      <c r="FHA229" s="440"/>
      <c r="FHB229" s="440"/>
      <c r="FHC229" s="440"/>
      <c r="FHD229" s="440"/>
      <c r="FHE229" s="440"/>
      <c r="FHF229" s="440"/>
      <c r="FHG229" s="440"/>
      <c r="FHH229" s="440"/>
      <c r="FHI229" s="440"/>
      <c r="FHJ229" s="440"/>
      <c r="FHK229" s="440"/>
      <c r="FHL229" s="440"/>
      <c r="FHM229" s="440"/>
      <c r="FHN229" s="440"/>
      <c r="FHO229" s="440"/>
      <c r="FHP229" s="440"/>
      <c r="FHQ229" s="440"/>
      <c r="FHR229" s="440"/>
      <c r="FHS229" s="440"/>
      <c r="FHT229" s="440"/>
      <c r="FHU229" s="440"/>
      <c r="FHV229" s="440"/>
      <c r="FHW229" s="440"/>
      <c r="FHX229" s="440"/>
      <c r="FHY229" s="440"/>
      <c r="FHZ229" s="440"/>
      <c r="FIA229" s="440"/>
      <c r="FIB229" s="440"/>
      <c r="FIC229" s="440"/>
      <c r="FID229" s="440"/>
      <c r="FIE229" s="440"/>
      <c r="FIF229" s="440"/>
      <c r="FIG229" s="440"/>
      <c r="FIH229" s="440"/>
      <c r="FII229" s="440"/>
      <c r="FIJ229" s="440"/>
      <c r="FIK229" s="440"/>
      <c r="FIL229" s="440"/>
      <c r="FIM229" s="440"/>
      <c r="FIN229" s="440"/>
      <c r="FIO229" s="440"/>
      <c r="FIP229" s="440"/>
      <c r="FIQ229" s="440"/>
      <c r="FIR229" s="440"/>
      <c r="FIS229" s="440"/>
      <c r="FIT229" s="440"/>
      <c r="FIU229" s="440"/>
      <c r="FIV229" s="440"/>
      <c r="FIW229" s="440"/>
      <c r="FIX229" s="440"/>
      <c r="FIY229" s="440"/>
      <c r="FIZ229" s="440"/>
      <c r="FJA229" s="440"/>
      <c r="FJB229" s="440"/>
      <c r="FJC229" s="440"/>
      <c r="FJD229" s="440"/>
      <c r="FJE229" s="440"/>
      <c r="FJF229" s="440"/>
      <c r="FJG229" s="440"/>
      <c r="FJH229" s="440"/>
      <c r="FJI229" s="440"/>
      <c r="FJJ229" s="440"/>
      <c r="FJK229" s="440"/>
      <c r="FJL229" s="440"/>
      <c r="FJM229" s="440"/>
      <c r="FJN229" s="440"/>
      <c r="FJO229" s="440"/>
      <c r="FJP229" s="440"/>
      <c r="FJQ229" s="440"/>
      <c r="FJR229" s="440"/>
      <c r="FJS229" s="440"/>
      <c r="FJT229" s="440"/>
      <c r="FJU229" s="440"/>
      <c r="FJV229" s="440"/>
      <c r="FJW229" s="440"/>
      <c r="FJX229" s="440"/>
      <c r="FJY229" s="440"/>
      <c r="FJZ229" s="440"/>
      <c r="FKA229" s="440"/>
      <c r="FKB229" s="440"/>
      <c r="FKC229" s="440"/>
      <c r="FKD229" s="440"/>
      <c r="FKE229" s="440"/>
      <c r="FKF229" s="440"/>
      <c r="FKG229" s="440"/>
      <c r="FKH229" s="440"/>
      <c r="FKI229" s="440"/>
      <c r="FKJ229" s="440"/>
      <c r="FKK229" s="440"/>
      <c r="FKL229" s="440"/>
      <c r="FKM229" s="440"/>
      <c r="FKN229" s="440"/>
      <c r="FKO229" s="440"/>
      <c r="FKP229" s="440"/>
      <c r="FKQ229" s="440"/>
      <c r="FKR229" s="440"/>
      <c r="FKS229" s="440"/>
      <c r="FKT229" s="440"/>
      <c r="FKU229" s="440"/>
      <c r="FKV229" s="440"/>
      <c r="FKW229" s="440"/>
      <c r="FKX229" s="440"/>
      <c r="FKY229" s="440"/>
      <c r="FKZ229" s="440"/>
      <c r="FLA229" s="440"/>
      <c r="FLB229" s="440"/>
      <c r="FLC229" s="440"/>
      <c r="FLD229" s="440"/>
      <c r="FLE229" s="440"/>
      <c r="FLF229" s="440"/>
      <c r="FLG229" s="440"/>
      <c r="FLH229" s="440"/>
      <c r="FLI229" s="440"/>
      <c r="FLJ229" s="440"/>
      <c r="FLK229" s="440"/>
      <c r="FLL229" s="440"/>
      <c r="FLM229" s="440"/>
      <c r="FLN229" s="440"/>
      <c r="FLO229" s="440"/>
      <c r="FLP229" s="440"/>
      <c r="FLQ229" s="440"/>
      <c r="FLR229" s="440"/>
      <c r="FLS229" s="440"/>
      <c r="FLT229" s="440"/>
      <c r="FLU229" s="440"/>
      <c r="FLV229" s="440"/>
      <c r="FLW229" s="440"/>
      <c r="FLX229" s="440"/>
      <c r="FLY229" s="440"/>
      <c r="FLZ229" s="440"/>
      <c r="FMA229" s="440"/>
      <c r="FMB229" s="440"/>
      <c r="FMC229" s="440"/>
      <c r="FMD229" s="440"/>
      <c r="FME229" s="440"/>
      <c r="FMF229" s="440"/>
      <c r="FMG229" s="440"/>
      <c r="FMH229" s="440"/>
      <c r="FMI229" s="440"/>
      <c r="FMJ229" s="440"/>
      <c r="FMK229" s="440"/>
      <c r="FML229" s="440"/>
      <c r="FMM229" s="440"/>
      <c r="FMN229" s="440"/>
      <c r="FMO229" s="440"/>
      <c r="FMP229" s="440"/>
      <c r="FMQ229" s="440"/>
      <c r="FMR229" s="440"/>
      <c r="FMS229" s="440"/>
      <c r="FMT229" s="440"/>
      <c r="FMU229" s="440"/>
      <c r="FMV229" s="440"/>
      <c r="FMW229" s="440"/>
      <c r="FMX229" s="440"/>
      <c r="FMY229" s="440"/>
      <c r="FMZ229" s="440"/>
      <c r="FNA229" s="440"/>
      <c r="FNB229" s="440"/>
      <c r="FNC229" s="440"/>
      <c r="FND229" s="440"/>
      <c r="FNE229" s="440"/>
      <c r="FNF229" s="440"/>
      <c r="FNG229" s="440"/>
      <c r="FNH229" s="440"/>
      <c r="FNI229" s="440"/>
      <c r="FNJ229" s="440"/>
      <c r="FNK229" s="440"/>
      <c r="FNL229" s="440"/>
      <c r="FNM229" s="440"/>
      <c r="FNN229" s="440"/>
      <c r="FNO229" s="440"/>
      <c r="FNP229" s="440"/>
      <c r="FNQ229" s="440"/>
      <c r="FNR229" s="440"/>
      <c r="FNS229" s="440"/>
      <c r="FNT229" s="440"/>
      <c r="FNU229" s="440"/>
      <c r="FNV229" s="440"/>
      <c r="FNW229" s="440"/>
      <c r="FNX229" s="440"/>
      <c r="FNY229" s="440"/>
      <c r="FNZ229" s="440"/>
      <c r="FOA229" s="440"/>
      <c r="FOB229" s="440"/>
      <c r="FOC229" s="440"/>
      <c r="FOD229" s="440"/>
      <c r="FOE229" s="440"/>
      <c r="FOF229" s="440"/>
      <c r="FOG229" s="440"/>
      <c r="FOH229" s="440"/>
      <c r="FOI229" s="440"/>
      <c r="FOJ229" s="440"/>
      <c r="FOK229" s="440"/>
      <c r="FOL229" s="440"/>
      <c r="FOM229" s="440"/>
      <c r="FON229" s="440"/>
      <c r="FOO229" s="440"/>
      <c r="FOP229" s="440"/>
      <c r="FOQ229" s="440"/>
      <c r="FOR229" s="440"/>
      <c r="FOS229" s="440"/>
      <c r="FOT229" s="440"/>
      <c r="FOU229" s="440"/>
      <c r="FOV229" s="440"/>
      <c r="FOW229" s="440"/>
      <c r="FOX229" s="440"/>
      <c r="FOY229" s="440"/>
      <c r="FOZ229" s="440"/>
      <c r="FPA229" s="440"/>
      <c r="FPB229" s="440"/>
      <c r="FPC229" s="440"/>
      <c r="FPD229" s="440"/>
      <c r="FPE229" s="440"/>
      <c r="FPF229" s="440"/>
      <c r="FPG229" s="440"/>
      <c r="FPH229" s="440"/>
      <c r="FPI229" s="440"/>
      <c r="FPJ229" s="440"/>
      <c r="FPK229" s="440"/>
      <c r="FPL229" s="440"/>
      <c r="FPM229" s="440"/>
      <c r="FPN229" s="440"/>
      <c r="FPO229" s="440"/>
      <c r="FPP229" s="440"/>
      <c r="FPQ229" s="440"/>
      <c r="FPR229" s="440"/>
      <c r="FPS229" s="440"/>
      <c r="FPT229" s="440"/>
      <c r="FPU229" s="440"/>
      <c r="FPV229" s="440"/>
      <c r="FPW229" s="440"/>
      <c r="FPX229" s="440"/>
      <c r="FPY229" s="440"/>
      <c r="FPZ229" s="440"/>
      <c r="FQA229" s="440"/>
      <c r="FQB229" s="440"/>
      <c r="FQC229" s="440"/>
      <c r="FQD229" s="440"/>
      <c r="FQE229" s="440"/>
      <c r="FQF229" s="440"/>
      <c r="FQG229" s="440"/>
      <c r="FQH229" s="440"/>
      <c r="FQI229" s="440"/>
      <c r="FQJ229" s="440"/>
      <c r="FQK229" s="440"/>
      <c r="FQL229" s="440"/>
      <c r="FQM229" s="440"/>
      <c r="FQN229" s="440"/>
      <c r="FQO229" s="440"/>
      <c r="FQP229" s="440"/>
      <c r="FQQ229" s="440"/>
      <c r="FQR229" s="440"/>
      <c r="FQS229" s="440"/>
      <c r="FQT229" s="440"/>
      <c r="FQU229" s="440"/>
      <c r="FQV229" s="440"/>
      <c r="FQW229" s="440"/>
      <c r="FQX229" s="440"/>
      <c r="FQY229" s="440"/>
      <c r="FQZ229" s="440"/>
      <c r="FRA229" s="440"/>
      <c r="FRB229" s="440"/>
      <c r="FRC229" s="440"/>
      <c r="FRD229" s="440"/>
      <c r="FRE229" s="440"/>
      <c r="FRF229" s="440"/>
      <c r="FRG229" s="440"/>
      <c r="FRH229" s="440"/>
      <c r="FRI229" s="440"/>
      <c r="FRJ229" s="440"/>
      <c r="FRK229" s="440"/>
      <c r="FRL229" s="440"/>
      <c r="FRM229" s="440"/>
      <c r="FRN229" s="440"/>
      <c r="FRO229" s="440"/>
      <c r="FRP229" s="440"/>
      <c r="FRQ229" s="440"/>
      <c r="FRR229" s="440"/>
      <c r="FRS229" s="440"/>
      <c r="FRT229" s="440"/>
      <c r="FRU229" s="440"/>
      <c r="FRV229" s="440"/>
      <c r="FRW229" s="440"/>
      <c r="FRX229" s="440"/>
      <c r="FRY229" s="440"/>
      <c r="FRZ229" s="440"/>
      <c r="FSA229" s="440"/>
      <c r="FSB229" s="440"/>
      <c r="FSC229" s="440"/>
      <c r="FSD229" s="440"/>
      <c r="FSE229" s="440"/>
      <c r="FSF229" s="440"/>
      <c r="FSG229" s="440"/>
      <c r="FSH229" s="440"/>
      <c r="FSI229" s="440"/>
      <c r="FSJ229" s="440"/>
      <c r="FSK229" s="440"/>
      <c r="FSL229" s="440"/>
      <c r="FSM229" s="440"/>
      <c r="FSN229" s="440"/>
      <c r="FSO229" s="440"/>
      <c r="FSP229" s="440"/>
      <c r="FSQ229" s="440"/>
      <c r="FSR229" s="440"/>
      <c r="FSS229" s="440"/>
      <c r="FST229" s="440"/>
      <c r="FSU229" s="440"/>
      <c r="FSV229" s="440"/>
      <c r="FSW229" s="440"/>
      <c r="FSX229" s="440"/>
      <c r="FSY229" s="440"/>
      <c r="FSZ229" s="440"/>
      <c r="FTA229" s="440"/>
      <c r="FTB229" s="440"/>
      <c r="FTC229" s="440"/>
      <c r="FTD229" s="440"/>
      <c r="FTE229" s="440"/>
      <c r="FTF229" s="440"/>
      <c r="FTG229" s="440"/>
      <c r="FTH229" s="440"/>
      <c r="FTI229" s="440"/>
      <c r="FTJ229" s="440"/>
      <c r="FTK229" s="440"/>
      <c r="FTL229" s="440"/>
      <c r="FTM229" s="440"/>
      <c r="FTN229" s="440"/>
      <c r="FTO229" s="440"/>
      <c r="FTP229" s="440"/>
      <c r="FTQ229" s="440"/>
      <c r="FTR229" s="440"/>
      <c r="FTS229" s="440"/>
      <c r="FTT229" s="440"/>
      <c r="FTU229" s="440"/>
      <c r="FTV229" s="440"/>
      <c r="FTW229" s="440"/>
      <c r="FTX229" s="440"/>
      <c r="FTY229" s="440"/>
      <c r="FTZ229" s="440"/>
      <c r="FUA229" s="440"/>
      <c r="FUB229" s="440"/>
      <c r="FUC229" s="440"/>
      <c r="FUD229" s="440"/>
      <c r="FUE229" s="440"/>
      <c r="FUF229" s="440"/>
      <c r="FUG229" s="440"/>
      <c r="FUH229" s="440"/>
      <c r="FUI229" s="440"/>
      <c r="FUJ229" s="440"/>
      <c r="FUK229" s="440"/>
      <c r="FUL229" s="440"/>
      <c r="FUM229" s="440"/>
      <c r="FUN229" s="440"/>
      <c r="FUO229" s="440"/>
      <c r="FUP229" s="440"/>
      <c r="FUQ229" s="440"/>
      <c r="FUR229" s="440"/>
      <c r="FUS229" s="440"/>
      <c r="FUT229" s="440"/>
      <c r="FUU229" s="440"/>
      <c r="FUV229" s="440"/>
      <c r="FUW229" s="440"/>
      <c r="FUX229" s="440"/>
      <c r="FUY229" s="440"/>
      <c r="FUZ229" s="440"/>
      <c r="FVA229" s="440"/>
      <c r="FVB229" s="440"/>
      <c r="FVC229" s="440"/>
      <c r="FVD229" s="440"/>
      <c r="FVE229" s="440"/>
      <c r="FVF229" s="440"/>
      <c r="FVG229" s="440"/>
      <c r="FVH229" s="440"/>
      <c r="FVI229" s="440"/>
      <c r="FVJ229" s="440"/>
      <c r="FVK229" s="440"/>
      <c r="FVL229" s="440"/>
      <c r="FVM229" s="440"/>
      <c r="FVN229" s="440"/>
      <c r="FVO229" s="440"/>
      <c r="FVP229" s="440"/>
      <c r="FVQ229" s="440"/>
      <c r="FVR229" s="440"/>
      <c r="FVS229" s="440"/>
      <c r="FVT229" s="440"/>
      <c r="FVU229" s="440"/>
      <c r="FVV229" s="440"/>
      <c r="FVW229" s="440"/>
      <c r="FVX229" s="440"/>
      <c r="FVY229" s="440"/>
      <c r="FVZ229" s="440"/>
      <c r="FWA229" s="440"/>
      <c r="FWB229" s="440"/>
      <c r="FWC229" s="440"/>
      <c r="FWD229" s="440"/>
      <c r="FWE229" s="440"/>
      <c r="FWF229" s="440"/>
      <c r="FWG229" s="440"/>
      <c r="FWH229" s="440"/>
      <c r="FWI229" s="440"/>
      <c r="FWJ229" s="440"/>
      <c r="FWK229" s="440"/>
      <c r="FWL229" s="440"/>
      <c r="FWM229" s="440"/>
      <c r="FWN229" s="440"/>
      <c r="FWO229" s="440"/>
      <c r="FWP229" s="440"/>
      <c r="FWQ229" s="440"/>
      <c r="FWR229" s="440"/>
      <c r="FWS229" s="440"/>
      <c r="FWT229" s="440"/>
      <c r="FWU229" s="440"/>
      <c r="FWV229" s="440"/>
      <c r="FWW229" s="440"/>
      <c r="FWX229" s="440"/>
      <c r="FWY229" s="440"/>
      <c r="FWZ229" s="440"/>
      <c r="FXA229" s="440"/>
      <c r="FXB229" s="440"/>
      <c r="FXC229" s="440"/>
      <c r="FXD229" s="440"/>
      <c r="FXE229" s="440"/>
      <c r="FXF229" s="440"/>
      <c r="FXG229" s="440"/>
      <c r="FXH229" s="440"/>
      <c r="FXI229" s="440"/>
      <c r="FXJ229" s="440"/>
      <c r="FXK229" s="440"/>
      <c r="FXL229" s="440"/>
      <c r="FXM229" s="440"/>
      <c r="FXN229" s="440"/>
      <c r="FXO229" s="440"/>
      <c r="FXP229" s="440"/>
      <c r="FXQ229" s="440"/>
      <c r="FXR229" s="440"/>
      <c r="FXS229" s="440"/>
      <c r="FXT229" s="440"/>
      <c r="FXU229" s="440"/>
      <c r="FXV229" s="440"/>
      <c r="FXW229" s="440"/>
      <c r="FXX229" s="440"/>
      <c r="FXY229" s="440"/>
      <c r="FXZ229" s="440"/>
      <c r="FYA229" s="440"/>
      <c r="FYB229" s="440"/>
      <c r="FYC229" s="440"/>
      <c r="FYD229" s="440"/>
      <c r="FYE229" s="440"/>
      <c r="FYF229" s="440"/>
      <c r="FYG229" s="440"/>
      <c r="FYH229" s="440"/>
      <c r="FYI229" s="440"/>
      <c r="FYJ229" s="440"/>
      <c r="FYK229" s="440"/>
      <c r="FYL229" s="440"/>
      <c r="FYM229" s="440"/>
      <c r="FYN229" s="440"/>
      <c r="FYO229" s="440"/>
      <c r="FYP229" s="440"/>
      <c r="FYQ229" s="440"/>
      <c r="FYR229" s="440"/>
      <c r="FYS229" s="440"/>
      <c r="FYT229" s="440"/>
      <c r="FYU229" s="440"/>
      <c r="FYV229" s="440"/>
      <c r="FYW229" s="440"/>
      <c r="FYX229" s="440"/>
      <c r="FYY229" s="440"/>
      <c r="FYZ229" s="440"/>
      <c r="FZA229" s="440"/>
      <c r="FZB229" s="440"/>
      <c r="FZC229" s="440"/>
      <c r="FZD229" s="440"/>
      <c r="FZE229" s="440"/>
      <c r="FZF229" s="440"/>
      <c r="FZG229" s="440"/>
      <c r="FZH229" s="440"/>
      <c r="FZI229" s="440"/>
      <c r="FZJ229" s="440"/>
      <c r="FZK229" s="440"/>
      <c r="FZL229" s="440"/>
      <c r="FZM229" s="440"/>
      <c r="FZN229" s="440"/>
      <c r="FZO229" s="440"/>
      <c r="FZP229" s="440"/>
      <c r="FZQ229" s="440"/>
      <c r="FZR229" s="440"/>
      <c r="FZS229" s="440"/>
      <c r="FZT229" s="440"/>
      <c r="FZU229" s="440"/>
      <c r="FZV229" s="440"/>
      <c r="FZW229" s="440"/>
      <c r="FZX229" s="440"/>
      <c r="FZY229" s="440"/>
      <c r="FZZ229" s="440"/>
      <c r="GAA229" s="440"/>
      <c r="GAB229" s="440"/>
      <c r="GAC229" s="440"/>
      <c r="GAD229" s="440"/>
      <c r="GAE229" s="440"/>
      <c r="GAF229" s="440"/>
      <c r="GAG229" s="440"/>
      <c r="GAH229" s="440"/>
      <c r="GAI229" s="440"/>
      <c r="GAJ229" s="440"/>
      <c r="GAK229" s="440"/>
      <c r="GAL229" s="440"/>
      <c r="GAM229" s="440"/>
      <c r="GAN229" s="440"/>
      <c r="GAO229" s="440"/>
      <c r="GAP229" s="440"/>
      <c r="GAQ229" s="440"/>
      <c r="GAR229" s="440"/>
      <c r="GAS229" s="440"/>
      <c r="GAT229" s="440"/>
      <c r="GAU229" s="440"/>
      <c r="GAV229" s="440"/>
      <c r="GAW229" s="440"/>
      <c r="GAX229" s="440"/>
      <c r="GAY229" s="440"/>
      <c r="GAZ229" s="440"/>
      <c r="GBA229" s="440"/>
      <c r="GBB229" s="440"/>
      <c r="GBC229" s="440"/>
      <c r="GBD229" s="440"/>
      <c r="GBE229" s="440"/>
      <c r="GBF229" s="440"/>
      <c r="GBG229" s="440"/>
      <c r="GBH229" s="440"/>
      <c r="GBI229" s="440"/>
      <c r="GBJ229" s="440"/>
      <c r="GBK229" s="440"/>
      <c r="GBL229" s="440"/>
      <c r="GBM229" s="440"/>
      <c r="GBN229" s="440"/>
      <c r="GBO229" s="440"/>
      <c r="GBP229" s="440"/>
      <c r="GBQ229" s="440"/>
      <c r="GBR229" s="440"/>
      <c r="GBS229" s="440"/>
      <c r="GBT229" s="440"/>
      <c r="GBU229" s="440"/>
      <c r="GBV229" s="440"/>
      <c r="GBW229" s="440"/>
      <c r="GBX229" s="440"/>
      <c r="GBY229" s="440"/>
      <c r="GBZ229" s="440"/>
      <c r="GCA229" s="440"/>
      <c r="GCB229" s="440"/>
      <c r="GCC229" s="440"/>
      <c r="GCD229" s="440"/>
      <c r="GCE229" s="440"/>
      <c r="GCF229" s="440"/>
      <c r="GCG229" s="440"/>
      <c r="GCH229" s="440"/>
      <c r="GCI229" s="440"/>
      <c r="GCJ229" s="440"/>
      <c r="GCK229" s="440"/>
      <c r="GCL229" s="440"/>
      <c r="GCM229" s="440"/>
      <c r="GCN229" s="440"/>
      <c r="GCO229" s="440"/>
      <c r="GCP229" s="440"/>
      <c r="GCQ229" s="440"/>
      <c r="GCR229" s="440"/>
      <c r="GCS229" s="440"/>
      <c r="GCT229" s="440"/>
      <c r="GCU229" s="440"/>
      <c r="GCV229" s="440"/>
      <c r="GCW229" s="440"/>
      <c r="GCX229" s="440"/>
      <c r="GCY229" s="440"/>
      <c r="GCZ229" s="440"/>
      <c r="GDA229" s="440"/>
      <c r="GDB229" s="440"/>
      <c r="GDC229" s="440"/>
      <c r="GDD229" s="440"/>
      <c r="GDE229" s="440"/>
      <c r="GDF229" s="440"/>
      <c r="GDG229" s="440"/>
      <c r="GDH229" s="440"/>
      <c r="GDI229" s="440"/>
      <c r="GDJ229" s="440"/>
      <c r="GDK229" s="440"/>
      <c r="GDL229" s="440"/>
      <c r="GDM229" s="440"/>
      <c r="GDN229" s="440"/>
      <c r="GDO229" s="440"/>
      <c r="GDP229" s="440"/>
      <c r="GDQ229" s="440"/>
      <c r="GDR229" s="440"/>
      <c r="GDS229" s="440"/>
      <c r="GDT229" s="440"/>
      <c r="GDU229" s="440"/>
      <c r="GDV229" s="440"/>
      <c r="GDW229" s="440"/>
      <c r="GDX229" s="440"/>
      <c r="GDY229" s="440"/>
      <c r="GDZ229" s="440"/>
      <c r="GEA229" s="440"/>
      <c r="GEB229" s="440"/>
      <c r="GEC229" s="440"/>
      <c r="GED229" s="440"/>
      <c r="GEE229" s="440"/>
      <c r="GEF229" s="440"/>
      <c r="GEG229" s="440"/>
      <c r="GEH229" s="440"/>
      <c r="GEI229" s="440"/>
      <c r="GEJ229" s="440"/>
      <c r="GEK229" s="440"/>
      <c r="GEL229" s="440"/>
      <c r="GEM229" s="440"/>
      <c r="GEN229" s="440"/>
      <c r="GEO229" s="440"/>
      <c r="GEP229" s="440"/>
      <c r="GEQ229" s="440"/>
      <c r="GER229" s="440"/>
      <c r="GES229" s="440"/>
      <c r="GET229" s="440"/>
      <c r="GEU229" s="440"/>
      <c r="GEV229" s="440"/>
      <c r="GEW229" s="440"/>
      <c r="GEX229" s="440"/>
      <c r="GEY229" s="440"/>
      <c r="GEZ229" s="440"/>
      <c r="GFA229" s="440"/>
      <c r="GFB229" s="440"/>
      <c r="GFC229" s="440"/>
      <c r="GFD229" s="440"/>
      <c r="GFE229" s="440"/>
      <c r="GFF229" s="440"/>
      <c r="GFG229" s="440"/>
      <c r="GFH229" s="440"/>
      <c r="GFI229" s="440"/>
      <c r="GFJ229" s="440"/>
      <c r="GFK229" s="440"/>
      <c r="GFL229" s="440"/>
      <c r="GFM229" s="440"/>
      <c r="GFN229" s="440"/>
      <c r="GFO229" s="440"/>
      <c r="GFP229" s="440"/>
      <c r="GFQ229" s="440"/>
      <c r="GFR229" s="440"/>
      <c r="GFS229" s="440"/>
      <c r="GFT229" s="440"/>
      <c r="GFU229" s="440"/>
      <c r="GFV229" s="440"/>
      <c r="GFW229" s="440"/>
      <c r="GFX229" s="440"/>
      <c r="GFY229" s="440"/>
      <c r="GFZ229" s="440"/>
      <c r="GGA229" s="440"/>
      <c r="GGB229" s="440"/>
      <c r="GGC229" s="440"/>
      <c r="GGD229" s="440"/>
      <c r="GGE229" s="440"/>
      <c r="GGF229" s="440"/>
      <c r="GGG229" s="440"/>
      <c r="GGH229" s="440"/>
      <c r="GGI229" s="440"/>
      <c r="GGJ229" s="440"/>
      <c r="GGK229" s="440"/>
      <c r="GGL229" s="440"/>
      <c r="GGM229" s="440"/>
      <c r="GGN229" s="440"/>
      <c r="GGO229" s="440"/>
      <c r="GGP229" s="440"/>
      <c r="GGQ229" s="440"/>
      <c r="GGR229" s="440"/>
      <c r="GGS229" s="440"/>
      <c r="GGT229" s="440"/>
      <c r="GGU229" s="440"/>
      <c r="GGV229" s="440"/>
      <c r="GGW229" s="440"/>
      <c r="GGX229" s="440"/>
      <c r="GGY229" s="440"/>
      <c r="GGZ229" s="440"/>
      <c r="GHA229" s="440"/>
      <c r="GHB229" s="440"/>
      <c r="GHC229" s="440"/>
      <c r="GHD229" s="440"/>
      <c r="GHE229" s="440"/>
      <c r="GHF229" s="440"/>
      <c r="GHG229" s="440"/>
      <c r="GHH229" s="440"/>
      <c r="GHI229" s="440"/>
      <c r="GHJ229" s="440"/>
      <c r="GHK229" s="440"/>
      <c r="GHL229" s="440"/>
      <c r="GHM229" s="440"/>
      <c r="GHN229" s="440"/>
      <c r="GHO229" s="440"/>
      <c r="GHP229" s="440"/>
      <c r="GHQ229" s="440"/>
      <c r="GHR229" s="440"/>
      <c r="GHS229" s="440"/>
      <c r="GHT229" s="440"/>
      <c r="GHU229" s="440"/>
      <c r="GHV229" s="440"/>
      <c r="GHW229" s="440"/>
      <c r="GHX229" s="440"/>
      <c r="GHY229" s="440"/>
      <c r="GHZ229" s="440"/>
      <c r="GIA229" s="440"/>
      <c r="GIB229" s="440"/>
      <c r="GIC229" s="440"/>
      <c r="GID229" s="440"/>
      <c r="GIE229" s="440"/>
      <c r="GIF229" s="440"/>
      <c r="GIG229" s="440"/>
      <c r="GIH229" s="440"/>
      <c r="GII229" s="440"/>
      <c r="GIJ229" s="440"/>
      <c r="GIK229" s="440"/>
      <c r="GIL229" s="440"/>
      <c r="GIM229" s="440"/>
      <c r="GIN229" s="440"/>
      <c r="GIO229" s="440"/>
      <c r="GIP229" s="440"/>
      <c r="GIQ229" s="440"/>
      <c r="GIR229" s="440"/>
      <c r="GIS229" s="440"/>
      <c r="GIT229" s="440"/>
      <c r="GIU229" s="440"/>
      <c r="GIV229" s="440"/>
      <c r="GIW229" s="440"/>
      <c r="GIX229" s="440"/>
      <c r="GIY229" s="440"/>
      <c r="GIZ229" s="440"/>
      <c r="GJA229" s="440"/>
      <c r="GJB229" s="440"/>
      <c r="GJC229" s="440"/>
      <c r="GJD229" s="440"/>
      <c r="GJE229" s="440"/>
      <c r="GJF229" s="440"/>
      <c r="GJG229" s="440"/>
      <c r="GJH229" s="440"/>
      <c r="GJI229" s="440"/>
      <c r="GJJ229" s="440"/>
      <c r="GJK229" s="440"/>
      <c r="GJL229" s="440"/>
      <c r="GJM229" s="440"/>
      <c r="GJN229" s="440"/>
      <c r="GJO229" s="440"/>
      <c r="GJP229" s="440"/>
      <c r="GJQ229" s="440"/>
      <c r="GJR229" s="440"/>
      <c r="GJS229" s="440"/>
      <c r="GJT229" s="440"/>
      <c r="GJU229" s="440"/>
      <c r="GJV229" s="440"/>
      <c r="GJW229" s="440"/>
      <c r="GJX229" s="440"/>
      <c r="GJY229" s="440"/>
      <c r="GJZ229" s="440"/>
      <c r="GKA229" s="440"/>
      <c r="GKB229" s="440"/>
      <c r="GKC229" s="440"/>
      <c r="GKD229" s="440"/>
      <c r="GKE229" s="440"/>
      <c r="GKF229" s="440"/>
      <c r="GKG229" s="440"/>
      <c r="GKH229" s="440"/>
      <c r="GKI229" s="440"/>
      <c r="GKJ229" s="440"/>
      <c r="GKK229" s="440"/>
      <c r="GKL229" s="440"/>
      <c r="GKM229" s="440"/>
      <c r="GKN229" s="440"/>
      <c r="GKO229" s="440"/>
      <c r="GKP229" s="440"/>
      <c r="GKQ229" s="440"/>
      <c r="GKR229" s="440"/>
      <c r="GKS229" s="440"/>
      <c r="GKT229" s="440"/>
      <c r="GKU229" s="440"/>
      <c r="GKV229" s="440"/>
      <c r="GKW229" s="440"/>
      <c r="GKX229" s="440"/>
      <c r="GKY229" s="440"/>
      <c r="GKZ229" s="440"/>
      <c r="GLA229" s="440"/>
      <c r="GLB229" s="440"/>
      <c r="GLC229" s="440"/>
      <c r="GLD229" s="440"/>
      <c r="GLE229" s="440"/>
      <c r="GLF229" s="440"/>
      <c r="GLG229" s="440"/>
      <c r="GLH229" s="440"/>
      <c r="GLI229" s="440"/>
      <c r="GLJ229" s="440"/>
      <c r="GLK229" s="440"/>
      <c r="GLL229" s="440"/>
      <c r="GLM229" s="440"/>
      <c r="GLN229" s="440"/>
      <c r="GLO229" s="440"/>
      <c r="GLP229" s="440"/>
      <c r="GLQ229" s="440"/>
      <c r="GLR229" s="440"/>
      <c r="GLS229" s="440"/>
      <c r="GLT229" s="440"/>
      <c r="GLU229" s="440"/>
      <c r="GLV229" s="440"/>
      <c r="GLW229" s="440"/>
      <c r="GLX229" s="440"/>
      <c r="GLY229" s="440"/>
      <c r="GLZ229" s="440"/>
      <c r="GMA229" s="440"/>
      <c r="GMB229" s="440"/>
      <c r="GMC229" s="440"/>
      <c r="GMD229" s="440"/>
      <c r="GME229" s="440"/>
      <c r="GMF229" s="440"/>
      <c r="GMG229" s="440"/>
      <c r="GMH229" s="440"/>
      <c r="GMI229" s="440"/>
      <c r="GMJ229" s="440"/>
      <c r="GMK229" s="440"/>
      <c r="GML229" s="440"/>
      <c r="GMM229" s="440"/>
      <c r="GMN229" s="440"/>
      <c r="GMO229" s="440"/>
      <c r="GMP229" s="440"/>
      <c r="GMQ229" s="440"/>
      <c r="GMR229" s="440"/>
      <c r="GMS229" s="440"/>
      <c r="GMT229" s="440"/>
      <c r="GMU229" s="440"/>
      <c r="GMV229" s="440"/>
      <c r="GMW229" s="440"/>
      <c r="GMX229" s="440"/>
      <c r="GMY229" s="440"/>
      <c r="GMZ229" s="440"/>
      <c r="GNA229" s="440"/>
      <c r="GNB229" s="440"/>
      <c r="GNC229" s="440"/>
      <c r="GND229" s="440"/>
      <c r="GNE229" s="440"/>
      <c r="GNF229" s="440"/>
      <c r="GNG229" s="440"/>
      <c r="GNH229" s="440"/>
      <c r="GNI229" s="440"/>
      <c r="GNJ229" s="440"/>
      <c r="GNK229" s="440"/>
      <c r="GNL229" s="440"/>
      <c r="GNM229" s="440"/>
      <c r="GNN229" s="440"/>
      <c r="GNO229" s="440"/>
      <c r="GNP229" s="440"/>
      <c r="GNQ229" s="440"/>
      <c r="GNR229" s="440"/>
      <c r="GNS229" s="440"/>
      <c r="GNT229" s="440"/>
      <c r="GNU229" s="440"/>
      <c r="GNV229" s="440"/>
      <c r="GNW229" s="440"/>
      <c r="GNX229" s="440"/>
      <c r="GNY229" s="440"/>
      <c r="GNZ229" s="440"/>
      <c r="GOA229" s="440"/>
      <c r="GOB229" s="440"/>
      <c r="GOC229" s="440"/>
      <c r="GOD229" s="440"/>
      <c r="GOE229" s="440"/>
      <c r="GOF229" s="440"/>
      <c r="GOG229" s="440"/>
      <c r="GOH229" s="440"/>
      <c r="GOI229" s="440"/>
      <c r="GOJ229" s="440"/>
      <c r="GOK229" s="440"/>
      <c r="GOL229" s="440"/>
      <c r="GOM229" s="440"/>
      <c r="GON229" s="440"/>
      <c r="GOO229" s="440"/>
      <c r="GOP229" s="440"/>
      <c r="GOQ229" s="440"/>
      <c r="GOR229" s="440"/>
      <c r="GOS229" s="440"/>
      <c r="GOT229" s="440"/>
      <c r="GOU229" s="440"/>
      <c r="GOV229" s="440"/>
      <c r="GOW229" s="440"/>
      <c r="GOX229" s="440"/>
      <c r="GOY229" s="440"/>
      <c r="GOZ229" s="440"/>
      <c r="GPA229" s="440"/>
      <c r="GPB229" s="440"/>
      <c r="GPC229" s="440"/>
      <c r="GPD229" s="440"/>
      <c r="GPE229" s="440"/>
      <c r="GPF229" s="440"/>
      <c r="GPG229" s="440"/>
      <c r="GPH229" s="440"/>
      <c r="GPI229" s="440"/>
      <c r="GPJ229" s="440"/>
      <c r="GPK229" s="440"/>
      <c r="GPL229" s="440"/>
      <c r="GPM229" s="440"/>
      <c r="GPN229" s="440"/>
      <c r="GPO229" s="440"/>
      <c r="GPP229" s="440"/>
      <c r="GPQ229" s="440"/>
      <c r="GPR229" s="440"/>
      <c r="GPS229" s="440"/>
      <c r="GPT229" s="440"/>
      <c r="GPU229" s="440"/>
      <c r="GPV229" s="440"/>
      <c r="GPW229" s="440"/>
      <c r="GPX229" s="440"/>
      <c r="GPY229" s="440"/>
      <c r="GPZ229" s="440"/>
      <c r="GQA229" s="440"/>
      <c r="GQB229" s="440"/>
      <c r="GQC229" s="440"/>
      <c r="GQD229" s="440"/>
      <c r="GQE229" s="440"/>
      <c r="GQF229" s="440"/>
      <c r="GQG229" s="440"/>
      <c r="GQH229" s="440"/>
      <c r="GQI229" s="440"/>
      <c r="GQJ229" s="440"/>
      <c r="GQK229" s="440"/>
      <c r="GQL229" s="440"/>
      <c r="GQM229" s="440"/>
      <c r="GQN229" s="440"/>
      <c r="GQO229" s="440"/>
      <c r="GQP229" s="440"/>
      <c r="GQQ229" s="440"/>
      <c r="GQR229" s="440"/>
      <c r="GQS229" s="440"/>
      <c r="GQT229" s="440"/>
      <c r="GQU229" s="440"/>
      <c r="GQV229" s="440"/>
      <c r="GQW229" s="440"/>
      <c r="GQX229" s="440"/>
      <c r="GQY229" s="440"/>
      <c r="GQZ229" s="440"/>
      <c r="GRA229" s="440"/>
      <c r="GRB229" s="440"/>
      <c r="GRC229" s="440"/>
      <c r="GRD229" s="440"/>
      <c r="GRE229" s="440"/>
      <c r="GRF229" s="440"/>
      <c r="GRG229" s="440"/>
      <c r="GRH229" s="440"/>
      <c r="GRI229" s="440"/>
      <c r="GRJ229" s="440"/>
      <c r="GRK229" s="440"/>
      <c r="GRL229" s="440"/>
      <c r="GRM229" s="440"/>
      <c r="GRN229" s="440"/>
      <c r="GRO229" s="440"/>
      <c r="GRP229" s="440"/>
      <c r="GRQ229" s="440"/>
      <c r="GRR229" s="440"/>
      <c r="GRS229" s="440"/>
      <c r="GRT229" s="440"/>
      <c r="GRU229" s="440"/>
      <c r="GRV229" s="440"/>
      <c r="GRW229" s="440"/>
      <c r="GRX229" s="440"/>
      <c r="GRY229" s="440"/>
      <c r="GRZ229" s="440"/>
      <c r="GSA229" s="440"/>
      <c r="GSB229" s="440"/>
      <c r="GSC229" s="440"/>
      <c r="GSD229" s="440"/>
      <c r="GSE229" s="440"/>
      <c r="GSF229" s="440"/>
      <c r="GSG229" s="440"/>
      <c r="GSH229" s="440"/>
      <c r="GSI229" s="440"/>
      <c r="GSJ229" s="440"/>
      <c r="GSK229" s="440"/>
      <c r="GSL229" s="440"/>
      <c r="GSM229" s="440"/>
      <c r="GSN229" s="440"/>
      <c r="GSO229" s="440"/>
      <c r="GSP229" s="440"/>
      <c r="GSQ229" s="440"/>
      <c r="GSR229" s="440"/>
      <c r="GSS229" s="440"/>
      <c r="GST229" s="440"/>
      <c r="GSU229" s="440"/>
      <c r="GSV229" s="440"/>
      <c r="GSW229" s="440"/>
      <c r="GSX229" s="440"/>
      <c r="GSY229" s="440"/>
      <c r="GSZ229" s="440"/>
      <c r="GTA229" s="440"/>
      <c r="GTB229" s="440"/>
      <c r="GTC229" s="440"/>
      <c r="GTD229" s="440"/>
      <c r="GTE229" s="440"/>
      <c r="GTF229" s="440"/>
      <c r="GTG229" s="440"/>
      <c r="GTH229" s="440"/>
      <c r="GTI229" s="440"/>
      <c r="GTJ229" s="440"/>
      <c r="GTK229" s="440"/>
      <c r="GTL229" s="440"/>
      <c r="GTM229" s="440"/>
      <c r="GTN229" s="440"/>
      <c r="GTO229" s="440"/>
      <c r="GTP229" s="440"/>
      <c r="GTQ229" s="440"/>
      <c r="GTR229" s="440"/>
      <c r="GTS229" s="440"/>
      <c r="GTT229" s="440"/>
      <c r="GTU229" s="440"/>
      <c r="GTV229" s="440"/>
      <c r="GTW229" s="440"/>
      <c r="GTX229" s="440"/>
      <c r="GTY229" s="440"/>
      <c r="GTZ229" s="440"/>
      <c r="GUA229" s="440"/>
      <c r="GUB229" s="440"/>
      <c r="GUC229" s="440"/>
      <c r="GUD229" s="440"/>
      <c r="GUE229" s="440"/>
      <c r="GUF229" s="440"/>
      <c r="GUG229" s="440"/>
      <c r="GUH229" s="440"/>
      <c r="GUI229" s="440"/>
      <c r="GUJ229" s="440"/>
      <c r="GUK229" s="440"/>
      <c r="GUL229" s="440"/>
      <c r="GUM229" s="440"/>
      <c r="GUN229" s="440"/>
      <c r="GUO229" s="440"/>
      <c r="GUP229" s="440"/>
      <c r="GUQ229" s="440"/>
      <c r="GUR229" s="440"/>
      <c r="GUS229" s="440"/>
      <c r="GUT229" s="440"/>
      <c r="GUU229" s="440"/>
      <c r="GUV229" s="440"/>
      <c r="GUW229" s="440"/>
      <c r="GUX229" s="440"/>
      <c r="GUY229" s="440"/>
      <c r="GUZ229" s="440"/>
      <c r="GVA229" s="440"/>
      <c r="GVB229" s="440"/>
      <c r="GVC229" s="440"/>
      <c r="GVD229" s="440"/>
      <c r="GVE229" s="440"/>
      <c r="GVF229" s="440"/>
      <c r="GVG229" s="440"/>
      <c r="GVH229" s="440"/>
      <c r="GVI229" s="440"/>
      <c r="GVJ229" s="440"/>
      <c r="GVK229" s="440"/>
      <c r="GVL229" s="440"/>
      <c r="GVM229" s="440"/>
      <c r="GVN229" s="440"/>
      <c r="GVO229" s="440"/>
      <c r="GVP229" s="440"/>
      <c r="GVQ229" s="440"/>
      <c r="GVR229" s="440"/>
      <c r="GVS229" s="440"/>
      <c r="GVT229" s="440"/>
      <c r="GVU229" s="440"/>
      <c r="GVV229" s="440"/>
      <c r="GVW229" s="440"/>
      <c r="GVX229" s="440"/>
      <c r="GVY229" s="440"/>
      <c r="GVZ229" s="440"/>
      <c r="GWA229" s="440"/>
      <c r="GWB229" s="440"/>
      <c r="GWC229" s="440"/>
      <c r="GWD229" s="440"/>
      <c r="GWE229" s="440"/>
      <c r="GWF229" s="440"/>
      <c r="GWG229" s="440"/>
      <c r="GWH229" s="440"/>
      <c r="GWI229" s="440"/>
      <c r="GWJ229" s="440"/>
      <c r="GWK229" s="440"/>
      <c r="GWL229" s="440"/>
      <c r="GWM229" s="440"/>
      <c r="GWN229" s="440"/>
      <c r="GWO229" s="440"/>
      <c r="GWP229" s="440"/>
      <c r="GWQ229" s="440"/>
      <c r="GWR229" s="440"/>
      <c r="GWS229" s="440"/>
      <c r="GWT229" s="440"/>
      <c r="GWU229" s="440"/>
      <c r="GWV229" s="440"/>
      <c r="GWW229" s="440"/>
      <c r="GWX229" s="440"/>
      <c r="GWY229" s="440"/>
      <c r="GWZ229" s="440"/>
      <c r="GXA229" s="440"/>
      <c r="GXB229" s="440"/>
      <c r="GXC229" s="440"/>
      <c r="GXD229" s="440"/>
      <c r="GXE229" s="440"/>
      <c r="GXF229" s="440"/>
      <c r="GXG229" s="440"/>
      <c r="GXH229" s="440"/>
      <c r="GXI229" s="440"/>
      <c r="GXJ229" s="440"/>
      <c r="GXK229" s="440"/>
      <c r="GXL229" s="440"/>
      <c r="GXM229" s="440"/>
      <c r="GXN229" s="440"/>
      <c r="GXO229" s="440"/>
      <c r="GXP229" s="440"/>
      <c r="GXQ229" s="440"/>
      <c r="GXR229" s="440"/>
      <c r="GXS229" s="440"/>
      <c r="GXT229" s="440"/>
      <c r="GXU229" s="440"/>
      <c r="GXV229" s="440"/>
      <c r="GXW229" s="440"/>
      <c r="GXX229" s="440"/>
      <c r="GXY229" s="440"/>
      <c r="GXZ229" s="440"/>
      <c r="GYA229" s="440"/>
      <c r="GYB229" s="440"/>
      <c r="GYC229" s="440"/>
      <c r="GYD229" s="440"/>
      <c r="GYE229" s="440"/>
      <c r="GYF229" s="440"/>
      <c r="GYG229" s="440"/>
      <c r="GYH229" s="440"/>
      <c r="GYI229" s="440"/>
      <c r="GYJ229" s="440"/>
      <c r="GYK229" s="440"/>
      <c r="GYL229" s="440"/>
      <c r="GYM229" s="440"/>
      <c r="GYN229" s="440"/>
      <c r="GYO229" s="440"/>
      <c r="GYP229" s="440"/>
      <c r="GYQ229" s="440"/>
      <c r="GYR229" s="440"/>
      <c r="GYS229" s="440"/>
      <c r="GYT229" s="440"/>
      <c r="GYU229" s="440"/>
      <c r="GYV229" s="440"/>
      <c r="GYW229" s="440"/>
      <c r="GYX229" s="440"/>
      <c r="GYY229" s="440"/>
      <c r="GYZ229" s="440"/>
      <c r="GZA229" s="440"/>
      <c r="GZB229" s="440"/>
      <c r="GZC229" s="440"/>
      <c r="GZD229" s="440"/>
      <c r="GZE229" s="440"/>
      <c r="GZF229" s="440"/>
      <c r="GZG229" s="440"/>
      <c r="GZH229" s="440"/>
      <c r="GZI229" s="440"/>
      <c r="GZJ229" s="440"/>
      <c r="GZK229" s="440"/>
      <c r="GZL229" s="440"/>
      <c r="GZM229" s="440"/>
      <c r="GZN229" s="440"/>
      <c r="GZO229" s="440"/>
      <c r="GZP229" s="440"/>
      <c r="GZQ229" s="440"/>
      <c r="GZR229" s="440"/>
      <c r="GZS229" s="440"/>
      <c r="GZT229" s="440"/>
      <c r="GZU229" s="440"/>
      <c r="GZV229" s="440"/>
      <c r="GZW229" s="440"/>
      <c r="GZX229" s="440"/>
      <c r="GZY229" s="440"/>
      <c r="GZZ229" s="440"/>
      <c r="HAA229" s="440"/>
      <c r="HAB229" s="440"/>
      <c r="HAC229" s="440"/>
      <c r="HAD229" s="440"/>
      <c r="HAE229" s="440"/>
      <c r="HAF229" s="440"/>
      <c r="HAG229" s="440"/>
      <c r="HAH229" s="440"/>
      <c r="HAI229" s="440"/>
      <c r="HAJ229" s="440"/>
      <c r="HAK229" s="440"/>
      <c r="HAL229" s="440"/>
      <c r="HAM229" s="440"/>
      <c r="HAN229" s="440"/>
      <c r="HAO229" s="440"/>
      <c r="HAP229" s="440"/>
      <c r="HAQ229" s="440"/>
      <c r="HAR229" s="440"/>
      <c r="HAS229" s="440"/>
      <c r="HAT229" s="440"/>
      <c r="HAU229" s="440"/>
      <c r="HAV229" s="440"/>
      <c r="HAW229" s="440"/>
      <c r="HAX229" s="440"/>
      <c r="HAY229" s="440"/>
      <c r="HAZ229" s="440"/>
      <c r="HBA229" s="440"/>
      <c r="HBB229" s="440"/>
      <c r="HBC229" s="440"/>
      <c r="HBD229" s="440"/>
      <c r="HBE229" s="440"/>
      <c r="HBF229" s="440"/>
      <c r="HBG229" s="440"/>
      <c r="HBH229" s="440"/>
      <c r="HBI229" s="440"/>
      <c r="HBJ229" s="440"/>
      <c r="HBK229" s="440"/>
      <c r="HBL229" s="440"/>
      <c r="HBM229" s="440"/>
      <c r="HBN229" s="440"/>
      <c r="HBO229" s="440"/>
      <c r="HBP229" s="440"/>
      <c r="HBQ229" s="440"/>
      <c r="HBR229" s="440"/>
      <c r="HBS229" s="440"/>
      <c r="HBT229" s="440"/>
      <c r="HBU229" s="440"/>
      <c r="HBV229" s="440"/>
      <c r="HBW229" s="440"/>
      <c r="HBX229" s="440"/>
      <c r="HBY229" s="440"/>
      <c r="HBZ229" s="440"/>
      <c r="HCA229" s="440"/>
      <c r="HCB229" s="440"/>
      <c r="HCC229" s="440"/>
      <c r="HCD229" s="440"/>
      <c r="HCE229" s="440"/>
      <c r="HCF229" s="440"/>
      <c r="HCG229" s="440"/>
      <c r="HCH229" s="440"/>
      <c r="HCI229" s="440"/>
      <c r="HCJ229" s="440"/>
      <c r="HCK229" s="440"/>
      <c r="HCL229" s="440"/>
      <c r="HCM229" s="440"/>
      <c r="HCN229" s="440"/>
      <c r="HCO229" s="440"/>
      <c r="HCP229" s="440"/>
      <c r="HCQ229" s="440"/>
      <c r="HCR229" s="440"/>
      <c r="HCS229" s="440"/>
      <c r="HCT229" s="440"/>
      <c r="HCU229" s="440"/>
      <c r="HCV229" s="440"/>
      <c r="HCW229" s="440"/>
      <c r="HCX229" s="440"/>
      <c r="HCY229" s="440"/>
      <c r="HCZ229" s="440"/>
      <c r="HDA229" s="440"/>
      <c r="HDB229" s="440"/>
      <c r="HDC229" s="440"/>
      <c r="HDD229" s="440"/>
      <c r="HDE229" s="440"/>
      <c r="HDF229" s="440"/>
      <c r="HDG229" s="440"/>
      <c r="HDH229" s="440"/>
      <c r="HDI229" s="440"/>
      <c r="HDJ229" s="440"/>
      <c r="HDK229" s="440"/>
      <c r="HDL229" s="440"/>
      <c r="HDM229" s="440"/>
      <c r="HDN229" s="440"/>
      <c r="HDO229" s="440"/>
      <c r="HDP229" s="440"/>
      <c r="HDQ229" s="440"/>
      <c r="HDR229" s="440"/>
      <c r="HDS229" s="440"/>
      <c r="HDT229" s="440"/>
      <c r="HDU229" s="440"/>
      <c r="HDV229" s="440"/>
      <c r="HDW229" s="440"/>
      <c r="HDX229" s="440"/>
      <c r="HDY229" s="440"/>
      <c r="HDZ229" s="440"/>
      <c r="HEA229" s="440"/>
      <c r="HEB229" s="440"/>
      <c r="HEC229" s="440"/>
      <c r="HED229" s="440"/>
      <c r="HEE229" s="440"/>
      <c r="HEF229" s="440"/>
      <c r="HEG229" s="440"/>
      <c r="HEH229" s="440"/>
      <c r="HEI229" s="440"/>
      <c r="HEJ229" s="440"/>
      <c r="HEK229" s="440"/>
      <c r="HEL229" s="440"/>
      <c r="HEM229" s="440"/>
      <c r="HEN229" s="440"/>
      <c r="HEO229" s="440"/>
      <c r="HEP229" s="440"/>
      <c r="HEQ229" s="440"/>
      <c r="HER229" s="440"/>
      <c r="HES229" s="440"/>
      <c r="HET229" s="440"/>
      <c r="HEU229" s="440"/>
      <c r="HEV229" s="440"/>
      <c r="HEW229" s="440"/>
      <c r="HEX229" s="440"/>
      <c r="HEY229" s="440"/>
      <c r="HEZ229" s="440"/>
      <c r="HFA229" s="440"/>
      <c r="HFB229" s="440"/>
      <c r="HFC229" s="440"/>
      <c r="HFD229" s="440"/>
      <c r="HFE229" s="440"/>
      <c r="HFF229" s="440"/>
      <c r="HFG229" s="440"/>
      <c r="HFH229" s="440"/>
      <c r="HFI229" s="440"/>
      <c r="HFJ229" s="440"/>
      <c r="HFK229" s="440"/>
      <c r="HFL229" s="440"/>
      <c r="HFM229" s="440"/>
      <c r="HFN229" s="440"/>
      <c r="HFO229" s="440"/>
      <c r="HFP229" s="440"/>
      <c r="HFQ229" s="440"/>
      <c r="HFR229" s="440"/>
      <c r="HFS229" s="440"/>
      <c r="HFT229" s="440"/>
      <c r="HFU229" s="440"/>
      <c r="HFV229" s="440"/>
      <c r="HFW229" s="440"/>
      <c r="HFX229" s="440"/>
      <c r="HFY229" s="440"/>
      <c r="HFZ229" s="440"/>
      <c r="HGA229" s="440"/>
      <c r="HGB229" s="440"/>
      <c r="HGC229" s="440"/>
      <c r="HGD229" s="440"/>
      <c r="HGE229" s="440"/>
      <c r="HGF229" s="440"/>
      <c r="HGG229" s="440"/>
      <c r="HGH229" s="440"/>
      <c r="HGI229" s="440"/>
      <c r="HGJ229" s="440"/>
      <c r="HGK229" s="440"/>
      <c r="HGL229" s="440"/>
      <c r="HGM229" s="440"/>
      <c r="HGN229" s="440"/>
      <c r="HGO229" s="440"/>
      <c r="HGP229" s="440"/>
      <c r="HGQ229" s="440"/>
      <c r="HGR229" s="440"/>
      <c r="HGS229" s="440"/>
      <c r="HGT229" s="440"/>
      <c r="HGU229" s="440"/>
      <c r="HGV229" s="440"/>
      <c r="HGW229" s="440"/>
      <c r="HGX229" s="440"/>
      <c r="HGY229" s="440"/>
      <c r="HGZ229" s="440"/>
      <c r="HHA229" s="440"/>
      <c r="HHB229" s="440"/>
      <c r="HHC229" s="440"/>
      <c r="HHD229" s="440"/>
      <c r="HHE229" s="440"/>
      <c r="HHF229" s="440"/>
      <c r="HHG229" s="440"/>
      <c r="HHH229" s="440"/>
      <c r="HHI229" s="440"/>
      <c r="HHJ229" s="440"/>
      <c r="HHK229" s="440"/>
      <c r="HHL229" s="440"/>
      <c r="HHM229" s="440"/>
      <c r="HHN229" s="440"/>
      <c r="HHO229" s="440"/>
      <c r="HHP229" s="440"/>
      <c r="HHQ229" s="440"/>
      <c r="HHR229" s="440"/>
      <c r="HHS229" s="440"/>
      <c r="HHT229" s="440"/>
      <c r="HHU229" s="440"/>
      <c r="HHV229" s="440"/>
      <c r="HHW229" s="440"/>
      <c r="HHX229" s="440"/>
      <c r="HHY229" s="440"/>
      <c r="HHZ229" s="440"/>
      <c r="HIA229" s="440"/>
      <c r="HIB229" s="440"/>
      <c r="HIC229" s="440"/>
      <c r="HID229" s="440"/>
      <c r="HIE229" s="440"/>
      <c r="HIF229" s="440"/>
      <c r="HIG229" s="440"/>
      <c r="HIH229" s="440"/>
      <c r="HII229" s="440"/>
      <c r="HIJ229" s="440"/>
      <c r="HIK229" s="440"/>
      <c r="HIL229" s="440"/>
      <c r="HIM229" s="440"/>
      <c r="HIN229" s="440"/>
      <c r="HIO229" s="440"/>
      <c r="HIP229" s="440"/>
      <c r="HIQ229" s="440"/>
      <c r="HIR229" s="440"/>
      <c r="HIS229" s="440"/>
      <c r="HIT229" s="440"/>
      <c r="HIU229" s="440"/>
      <c r="HIV229" s="440"/>
      <c r="HIW229" s="440"/>
      <c r="HIX229" s="440"/>
      <c r="HIY229" s="440"/>
      <c r="HIZ229" s="440"/>
      <c r="HJA229" s="440"/>
      <c r="HJB229" s="440"/>
      <c r="HJC229" s="440"/>
      <c r="HJD229" s="440"/>
      <c r="HJE229" s="440"/>
      <c r="HJF229" s="440"/>
      <c r="HJG229" s="440"/>
      <c r="HJH229" s="440"/>
      <c r="HJI229" s="440"/>
      <c r="HJJ229" s="440"/>
      <c r="HJK229" s="440"/>
      <c r="HJL229" s="440"/>
      <c r="HJM229" s="440"/>
      <c r="HJN229" s="440"/>
      <c r="HJO229" s="440"/>
      <c r="HJP229" s="440"/>
      <c r="HJQ229" s="440"/>
      <c r="HJR229" s="440"/>
      <c r="HJS229" s="440"/>
      <c r="HJT229" s="440"/>
      <c r="HJU229" s="440"/>
      <c r="HJV229" s="440"/>
      <c r="HJW229" s="440"/>
      <c r="HJX229" s="440"/>
      <c r="HJY229" s="440"/>
      <c r="HJZ229" s="440"/>
      <c r="HKA229" s="440"/>
      <c r="HKB229" s="440"/>
      <c r="HKC229" s="440"/>
      <c r="HKD229" s="440"/>
      <c r="HKE229" s="440"/>
      <c r="HKF229" s="440"/>
      <c r="HKG229" s="440"/>
      <c r="HKH229" s="440"/>
      <c r="HKI229" s="440"/>
      <c r="HKJ229" s="440"/>
      <c r="HKK229" s="440"/>
      <c r="HKL229" s="440"/>
      <c r="HKM229" s="440"/>
      <c r="HKN229" s="440"/>
      <c r="HKO229" s="440"/>
      <c r="HKP229" s="440"/>
      <c r="HKQ229" s="440"/>
      <c r="HKR229" s="440"/>
      <c r="HKS229" s="440"/>
      <c r="HKT229" s="440"/>
      <c r="HKU229" s="440"/>
      <c r="HKV229" s="440"/>
      <c r="HKW229" s="440"/>
      <c r="HKX229" s="440"/>
      <c r="HKY229" s="440"/>
      <c r="HKZ229" s="440"/>
      <c r="HLA229" s="440"/>
      <c r="HLB229" s="440"/>
      <c r="HLC229" s="440"/>
      <c r="HLD229" s="440"/>
      <c r="HLE229" s="440"/>
      <c r="HLF229" s="440"/>
      <c r="HLG229" s="440"/>
      <c r="HLH229" s="440"/>
      <c r="HLI229" s="440"/>
      <c r="HLJ229" s="440"/>
      <c r="HLK229" s="440"/>
      <c r="HLL229" s="440"/>
      <c r="HLM229" s="440"/>
      <c r="HLN229" s="440"/>
      <c r="HLO229" s="440"/>
      <c r="HLP229" s="440"/>
      <c r="HLQ229" s="440"/>
      <c r="HLR229" s="440"/>
      <c r="HLS229" s="440"/>
      <c r="HLT229" s="440"/>
      <c r="HLU229" s="440"/>
      <c r="HLV229" s="440"/>
      <c r="HLW229" s="440"/>
      <c r="HLX229" s="440"/>
      <c r="HLY229" s="440"/>
      <c r="HLZ229" s="440"/>
      <c r="HMA229" s="440"/>
      <c r="HMB229" s="440"/>
      <c r="HMC229" s="440"/>
      <c r="HMD229" s="440"/>
      <c r="HME229" s="440"/>
      <c r="HMF229" s="440"/>
      <c r="HMG229" s="440"/>
      <c r="HMH229" s="440"/>
      <c r="HMI229" s="440"/>
      <c r="HMJ229" s="440"/>
      <c r="HMK229" s="440"/>
      <c r="HML229" s="440"/>
      <c r="HMM229" s="440"/>
      <c r="HMN229" s="440"/>
      <c r="HMO229" s="440"/>
      <c r="HMP229" s="440"/>
      <c r="HMQ229" s="440"/>
      <c r="HMR229" s="440"/>
      <c r="HMS229" s="440"/>
      <c r="HMT229" s="440"/>
      <c r="HMU229" s="440"/>
      <c r="HMV229" s="440"/>
      <c r="HMW229" s="440"/>
      <c r="HMX229" s="440"/>
      <c r="HMY229" s="440"/>
      <c r="HMZ229" s="440"/>
      <c r="HNA229" s="440"/>
      <c r="HNB229" s="440"/>
      <c r="HNC229" s="440"/>
      <c r="HND229" s="440"/>
      <c r="HNE229" s="440"/>
      <c r="HNF229" s="440"/>
      <c r="HNG229" s="440"/>
      <c r="HNH229" s="440"/>
      <c r="HNI229" s="440"/>
      <c r="HNJ229" s="440"/>
      <c r="HNK229" s="440"/>
      <c r="HNL229" s="440"/>
      <c r="HNM229" s="440"/>
      <c r="HNN229" s="440"/>
      <c r="HNO229" s="440"/>
      <c r="HNP229" s="440"/>
      <c r="HNQ229" s="440"/>
      <c r="HNR229" s="440"/>
      <c r="HNS229" s="440"/>
      <c r="HNT229" s="440"/>
      <c r="HNU229" s="440"/>
      <c r="HNV229" s="440"/>
      <c r="HNW229" s="440"/>
      <c r="HNX229" s="440"/>
      <c r="HNY229" s="440"/>
      <c r="HNZ229" s="440"/>
      <c r="HOA229" s="440"/>
      <c r="HOB229" s="440"/>
      <c r="HOC229" s="440"/>
      <c r="HOD229" s="440"/>
      <c r="HOE229" s="440"/>
      <c r="HOF229" s="440"/>
      <c r="HOG229" s="440"/>
      <c r="HOH229" s="440"/>
      <c r="HOI229" s="440"/>
      <c r="HOJ229" s="440"/>
      <c r="HOK229" s="440"/>
      <c r="HOL229" s="440"/>
      <c r="HOM229" s="440"/>
      <c r="HON229" s="440"/>
      <c r="HOO229" s="440"/>
      <c r="HOP229" s="440"/>
      <c r="HOQ229" s="440"/>
      <c r="HOR229" s="440"/>
      <c r="HOS229" s="440"/>
      <c r="HOT229" s="440"/>
      <c r="HOU229" s="440"/>
      <c r="HOV229" s="440"/>
      <c r="HOW229" s="440"/>
      <c r="HOX229" s="440"/>
      <c r="HOY229" s="440"/>
      <c r="HOZ229" s="440"/>
      <c r="HPA229" s="440"/>
      <c r="HPB229" s="440"/>
      <c r="HPC229" s="440"/>
      <c r="HPD229" s="440"/>
      <c r="HPE229" s="440"/>
      <c r="HPF229" s="440"/>
      <c r="HPG229" s="440"/>
      <c r="HPH229" s="440"/>
      <c r="HPI229" s="440"/>
      <c r="HPJ229" s="440"/>
      <c r="HPK229" s="440"/>
      <c r="HPL229" s="440"/>
      <c r="HPM229" s="440"/>
      <c r="HPN229" s="440"/>
      <c r="HPO229" s="440"/>
      <c r="HPP229" s="440"/>
      <c r="HPQ229" s="440"/>
      <c r="HPR229" s="440"/>
      <c r="HPS229" s="440"/>
      <c r="HPT229" s="440"/>
      <c r="HPU229" s="440"/>
      <c r="HPV229" s="440"/>
      <c r="HPW229" s="440"/>
      <c r="HPX229" s="440"/>
      <c r="HPY229" s="440"/>
      <c r="HPZ229" s="440"/>
      <c r="HQA229" s="440"/>
      <c r="HQB229" s="440"/>
      <c r="HQC229" s="440"/>
      <c r="HQD229" s="440"/>
      <c r="HQE229" s="440"/>
      <c r="HQF229" s="440"/>
      <c r="HQG229" s="440"/>
      <c r="HQH229" s="440"/>
      <c r="HQI229" s="440"/>
      <c r="HQJ229" s="440"/>
      <c r="HQK229" s="440"/>
      <c r="HQL229" s="440"/>
      <c r="HQM229" s="440"/>
      <c r="HQN229" s="440"/>
      <c r="HQO229" s="440"/>
      <c r="HQP229" s="440"/>
      <c r="HQQ229" s="440"/>
      <c r="HQR229" s="440"/>
      <c r="HQS229" s="440"/>
      <c r="HQT229" s="440"/>
      <c r="HQU229" s="440"/>
      <c r="HQV229" s="440"/>
      <c r="HQW229" s="440"/>
      <c r="HQX229" s="440"/>
      <c r="HQY229" s="440"/>
      <c r="HQZ229" s="440"/>
      <c r="HRA229" s="440"/>
      <c r="HRB229" s="440"/>
      <c r="HRC229" s="440"/>
      <c r="HRD229" s="440"/>
      <c r="HRE229" s="440"/>
      <c r="HRF229" s="440"/>
      <c r="HRG229" s="440"/>
      <c r="HRH229" s="440"/>
      <c r="HRI229" s="440"/>
      <c r="HRJ229" s="440"/>
      <c r="HRK229" s="440"/>
      <c r="HRL229" s="440"/>
      <c r="HRM229" s="440"/>
      <c r="HRN229" s="440"/>
      <c r="HRO229" s="440"/>
      <c r="HRP229" s="440"/>
      <c r="HRQ229" s="440"/>
      <c r="HRR229" s="440"/>
      <c r="HRS229" s="440"/>
      <c r="HRT229" s="440"/>
      <c r="HRU229" s="440"/>
      <c r="HRV229" s="440"/>
      <c r="HRW229" s="440"/>
      <c r="HRX229" s="440"/>
      <c r="HRY229" s="440"/>
      <c r="HRZ229" s="440"/>
      <c r="HSA229" s="440"/>
      <c r="HSB229" s="440"/>
      <c r="HSC229" s="440"/>
      <c r="HSD229" s="440"/>
      <c r="HSE229" s="440"/>
      <c r="HSF229" s="440"/>
      <c r="HSG229" s="440"/>
      <c r="HSH229" s="440"/>
      <c r="HSI229" s="440"/>
      <c r="HSJ229" s="440"/>
      <c r="HSK229" s="440"/>
      <c r="HSL229" s="440"/>
      <c r="HSM229" s="440"/>
      <c r="HSN229" s="440"/>
      <c r="HSO229" s="440"/>
      <c r="HSP229" s="440"/>
      <c r="HSQ229" s="440"/>
      <c r="HSR229" s="440"/>
      <c r="HSS229" s="440"/>
      <c r="HST229" s="440"/>
      <c r="HSU229" s="440"/>
      <c r="HSV229" s="440"/>
      <c r="HSW229" s="440"/>
      <c r="HSX229" s="440"/>
      <c r="HSY229" s="440"/>
      <c r="HSZ229" s="440"/>
      <c r="HTA229" s="440"/>
      <c r="HTB229" s="440"/>
      <c r="HTC229" s="440"/>
      <c r="HTD229" s="440"/>
      <c r="HTE229" s="440"/>
      <c r="HTF229" s="440"/>
      <c r="HTG229" s="440"/>
      <c r="HTH229" s="440"/>
      <c r="HTI229" s="440"/>
      <c r="HTJ229" s="440"/>
      <c r="HTK229" s="440"/>
      <c r="HTL229" s="440"/>
      <c r="HTM229" s="440"/>
      <c r="HTN229" s="440"/>
      <c r="HTO229" s="440"/>
      <c r="HTP229" s="440"/>
      <c r="HTQ229" s="440"/>
      <c r="HTR229" s="440"/>
      <c r="HTS229" s="440"/>
      <c r="HTT229" s="440"/>
      <c r="HTU229" s="440"/>
      <c r="HTV229" s="440"/>
      <c r="HTW229" s="440"/>
      <c r="HTX229" s="440"/>
      <c r="HTY229" s="440"/>
      <c r="HTZ229" s="440"/>
      <c r="HUA229" s="440"/>
      <c r="HUB229" s="440"/>
      <c r="HUC229" s="440"/>
      <c r="HUD229" s="440"/>
      <c r="HUE229" s="440"/>
      <c r="HUF229" s="440"/>
      <c r="HUG229" s="440"/>
      <c r="HUH229" s="440"/>
      <c r="HUI229" s="440"/>
      <c r="HUJ229" s="440"/>
      <c r="HUK229" s="440"/>
      <c r="HUL229" s="440"/>
      <c r="HUM229" s="440"/>
      <c r="HUN229" s="440"/>
      <c r="HUO229" s="440"/>
      <c r="HUP229" s="440"/>
      <c r="HUQ229" s="440"/>
      <c r="HUR229" s="440"/>
      <c r="HUS229" s="440"/>
      <c r="HUT229" s="440"/>
      <c r="HUU229" s="440"/>
      <c r="HUV229" s="440"/>
      <c r="HUW229" s="440"/>
      <c r="HUX229" s="440"/>
      <c r="HUY229" s="440"/>
      <c r="HUZ229" s="440"/>
      <c r="HVA229" s="440"/>
      <c r="HVB229" s="440"/>
      <c r="HVC229" s="440"/>
      <c r="HVD229" s="440"/>
      <c r="HVE229" s="440"/>
      <c r="HVF229" s="440"/>
      <c r="HVG229" s="440"/>
      <c r="HVH229" s="440"/>
      <c r="HVI229" s="440"/>
      <c r="HVJ229" s="440"/>
      <c r="HVK229" s="440"/>
      <c r="HVL229" s="440"/>
      <c r="HVM229" s="440"/>
      <c r="HVN229" s="440"/>
      <c r="HVO229" s="440"/>
      <c r="HVP229" s="440"/>
      <c r="HVQ229" s="440"/>
      <c r="HVR229" s="440"/>
      <c r="HVS229" s="440"/>
      <c r="HVT229" s="440"/>
      <c r="HVU229" s="440"/>
      <c r="HVV229" s="440"/>
      <c r="HVW229" s="440"/>
      <c r="HVX229" s="440"/>
      <c r="HVY229" s="440"/>
      <c r="HVZ229" s="440"/>
      <c r="HWA229" s="440"/>
      <c r="HWB229" s="440"/>
      <c r="HWC229" s="440"/>
      <c r="HWD229" s="440"/>
      <c r="HWE229" s="440"/>
      <c r="HWF229" s="440"/>
      <c r="HWG229" s="440"/>
      <c r="HWH229" s="440"/>
      <c r="HWI229" s="440"/>
      <c r="HWJ229" s="440"/>
      <c r="HWK229" s="440"/>
      <c r="HWL229" s="440"/>
      <c r="HWM229" s="440"/>
      <c r="HWN229" s="440"/>
      <c r="HWO229" s="440"/>
      <c r="HWP229" s="440"/>
      <c r="HWQ229" s="440"/>
      <c r="HWR229" s="440"/>
      <c r="HWS229" s="440"/>
      <c r="HWT229" s="440"/>
      <c r="HWU229" s="440"/>
      <c r="HWV229" s="440"/>
      <c r="HWW229" s="440"/>
      <c r="HWX229" s="440"/>
      <c r="HWY229" s="440"/>
      <c r="HWZ229" s="440"/>
      <c r="HXA229" s="440"/>
      <c r="HXB229" s="440"/>
      <c r="HXC229" s="440"/>
      <c r="HXD229" s="440"/>
      <c r="HXE229" s="440"/>
      <c r="HXF229" s="440"/>
      <c r="HXG229" s="440"/>
      <c r="HXH229" s="440"/>
      <c r="HXI229" s="440"/>
      <c r="HXJ229" s="440"/>
      <c r="HXK229" s="440"/>
      <c r="HXL229" s="440"/>
      <c r="HXM229" s="440"/>
      <c r="HXN229" s="440"/>
      <c r="HXO229" s="440"/>
      <c r="HXP229" s="440"/>
      <c r="HXQ229" s="440"/>
      <c r="HXR229" s="440"/>
      <c r="HXS229" s="440"/>
      <c r="HXT229" s="440"/>
      <c r="HXU229" s="440"/>
      <c r="HXV229" s="440"/>
      <c r="HXW229" s="440"/>
      <c r="HXX229" s="440"/>
      <c r="HXY229" s="440"/>
      <c r="HXZ229" s="440"/>
      <c r="HYA229" s="440"/>
      <c r="HYB229" s="440"/>
      <c r="HYC229" s="440"/>
      <c r="HYD229" s="440"/>
      <c r="HYE229" s="440"/>
      <c r="HYF229" s="440"/>
      <c r="HYG229" s="440"/>
      <c r="HYH229" s="440"/>
      <c r="HYI229" s="440"/>
      <c r="HYJ229" s="440"/>
      <c r="HYK229" s="440"/>
      <c r="HYL229" s="440"/>
      <c r="HYM229" s="440"/>
      <c r="HYN229" s="440"/>
      <c r="HYO229" s="440"/>
      <c r="HYP229" s="440"/>
      <c r="HYQ229" s="440"/>
      <c r="HYR229" s="440"/>
      <c r="HYS229" s="440"/>
      <c r="HYT229" s="440"/>
      <c r="HYU229" s="440"/>
      <c r="HYV229" s="440"/>
      <c r="HYW229" s="440"/>
      <c r="HYX229" s="440"/>
      <c r="HYY229" s="440"/>
      <c r="HYZ229" s="440"/>
      <c r="HZA229" s="440"/>
      <c r="HZB229" s="440"/>
      <c r="HZC229" s="440"/>
      <c r="HZD229" s="440"/>
      <c r="HZE229" s="440"/>
      <c r="HZF229" s="440"/>
      <c r="HZG229" s="440"/>
      <c r="HZH229" s="440"/>
      <c r="HZI229" s="440"/>
      <c r="HZJ229" s="440"/>
      <c r="HZK229" s="440"/>
      <c r="HZL229" s="440"/>
      <c r="HZM229" s="440"/>
      <c r="HZN229" s="440"/>
      <c r="HZO229" s="440"/>
      <c r="HZP229" s="440"/>
      <c r="HZQ229" s="440"/>
      <c r="HZR229" s="440"/>
      <c r="HZS229" s="440"/>
      <c r="HZT229" s="440"/>
      <c r="HZU229" s="440"/>
      <c r="HZV229" s="440"/>
      <c r="HZW229" s="440"/>
      <c r="HZX229" s="440"/>
      <c r="HZY229" s="440"/>
      <c r="HZZ229" s="440"/>
      <c r="IAA229" s="440"/>
      <c r="IAB229" s="440"/>
      <c r="IAC229" s="440"/>
      <c r="IAD229" s="440"/>
      <c r="IAE229" s="440"/>
      <c r="IAF229" s="440"/>
      <c r="IAG229" s="440"/>
      <c r="IAH229" s="440"/>
      <c r="IAI229" s="440"/>
      <c r="IAJ229" s="440"/>
      <c r="IAK229" s="440"/>
      <c r="IAL229" s="440"/>
      <c r="IAM229" s="440"/>
      <c r="IAN229" s="440"/>
      <c r="IAO229" s="440"/>
      <c r="IAP229" s="440"/>
      <c r="IAQ229" s="440"/>
      <c r="IAR229" s="440"/>
      <c r="IAS229" s="440"/>
      <c r="IAT229" s="440"/>
      <c r="IAU229" s="440"/>
      <c r="IAV229" s="440"/>
      <c r="IAW229" s="440"/>
      <c r="IAX229" s="440"/>
      <c r="IAY229" s="440"/>
      <c r="IAZ229" s="440"/>
      <c r="IBA229" s="440"/>
      <c r="IBB229" s="440"/>
      <c r="IBC229" s="440"/>
      <c r="IBD229" s="440"/>
      <c r="IBE229" s="440"/>
      <c r="IBF229" s="440"/>
      <c r="IBG229" s="440"/>
      <c r="IBH229" s="440"/>
      <c r="IBI229" s="440"/>
      <c r="IBJ229" s="440"/>
      <c r="IBK229" s="440"/>
      <c r="IBL229" s="440"/>
      <c r="IBM229" s="440"/>
      <c r="IBN229" s="440"/>
      <c r="IBO229" s="440"/>
      <c r="IBP229" s="440"/>
      <c r="IBQ229" s="440"/>
      <c r="IBR229" s="440"/>
      <c r="IBS229" s="440"/>
      <c r="IBT229" s="440"/>
      <c r="IBU229" s="440"/>
      <c r="IBV229" s="440"/>
      <c r="IBW229" s="440"/>
      <c r="IBX229" s="440"/>
      <c r="IBY229" s="440"/>
      <c r="IBZ229" s="440"/>
      <c r="ICA229" s="440"/>
      <c r="ICB229" s="440"/>
      <c r="ICC229" s="440"/>
      <c r="ICD229" s="440"/>
      <c r="ICE229" s="440"/>
      <c r="ICF229" s="440"/>
      <c r="ICG229" s="440"/>
      <c r="ICH229" s="440"/>
      <c r="ICI229" s="440"/>
      <c r="ICJ229" s="440"/>
      <c r="ICK229" s="440"/>
      <c r="ICL229" s="440"/>
      <c r="ICM229" s="440"/>
      <c r="ICN229" s="440"/>
      <c r="ICO229" s="440"/>
      <c r="ICP229" s="440"/>
      <c r="ICQ229" s="440"/>
      <c r="ICR229" s="440"/>
      <c r="ICS229" s="440"/>
      <c r="ICT229" s="440"/>
      <c r="ICU229" s="440"/>
      <c r="ICV229" s="440"/>
      <c r="ICW229" s="440"/>
      <c r="ICX229" s="440"/>
      <c r="ICY229" s="440"/>
      <c r="ICZ229" s="440"/>
      <c r="IDA229" s="440"/>
      <c r="IDB229" s="440"/>
      <c r="IDC229" s="440"/>
      <c r="IDD229" s="440"/>
      <c r="IDE229" s="440"/>
      <c r="IDF229" s="440"/>
      <c r="IDG229" s="440"/>
      <c r="IDH229" s="440"/>
      <c r="IDI229" s="440"/>
      <c r="IDJ229" s="440"/>
      <c r="IDK229" s="440"/>
      <c r="IDL229" s="440"/>
      <c r="IDM229" s="440"/>
      <c r="IDN229" s="440"/>
      <c r="IDO229" s="440"/>
      <c r="IDP229" s="440"/>
      <c r="IDQ229" s="440"/>
      <c r="IDR229" s="440"/>
      <c r="IDS229" s="440"/>
      <c r="IDT229" s="440"/>
      <c r="IDU229" s="440"/>
      <c r="IDV229" s="440"/>
      <c r="IDW229" s="440"/>
      <c r="IDX229" s="440"/>
      <c r="IDY229" s="440"/>
      <c r="IDZ229" s="440"/>
      <c r="IEA229" s="440"/>
      <c r="IEB229" s="440"/>
      <c r="IEC229" s="440"/>
      <c r="IED229" s="440"/>
      <c r="IEE229" s="440"/>
      <c r="IEF229" s="440"/>
      <c r="IEG229" s="440"/>
      <c r="IEH229" s="440"/>
      <c r="IEI229" s="440"/>
      <c r="IEJ229" s="440"/>
      <c r="IEK229" s="440"/>
      <c r="IEL229" s="440"/>
      <c r="IEM229" s="440"/>
      <c r="IEN229" s="440"/>
      <c r="IEO229" s="440"/>
      <c r="IEP229" s="440"/>
      <c r="IEQ229" s="440"/>
      <c r="IER229" s="440"/>
      <c r="IES229" s="440"/>
      <c r="IET229" s="440"/>
      <c r="IEU229" s="440"/>
      <c r="IEV229" s="440"/>
      <c r="IEW229" s="440"/>
      <c r="IEX229" s="440"/>
      <c r="IEY229" s="440"/>
      <c r="IEZ229" s="440"/>
      <c r="IFA229" s="440"/>
      <c r="IFB229" s="440"/>
      <c r="IFC229" s="440"/>
      <c r="IFD229" s="440"/>
      <c r="IFE229" s="440"/>
      <c r="IFF229" s="440"/>
      <c r="IFG229" s="440"/>
      <c r="IFH229" s="440"/>
      <c r="IFI229" s="440"/>
      <c r="IFJ229" s="440"/>
      <c r="IFK229" s="440"/>
      <c r="IFL229" s="440"/>
      <c r="IFM229" s="440"/>
      <c r="IFN229" s="440"/>
      <c r="IFO229" s="440"/>
      <c r="IFP229" s="440"/>
      <c r="IFQ229" s="440"/>
      <c r="IFR229" s="440"/>
      <c r="IFS229" s="440"/>
      <c r="IFT229" s="440"/>
      <c r="IFU229" s="440"/>
      <c r="IFV229" s="440"/>
      <c r="IFW229" s="440"/>
      <c r="IFX229" s="440"/>
      <c r="IFY229" s="440"/>
      <c r="IFZ229" s="440"/>
      <c r="IGA229" s="440"/>
      <c r="IGB229" s="440"/>
      <c r="IGC229" s="440"/>
      <c r="IGD229" s="440"/>
      <c r="IGE229" s="440"/>
      <c r="IGF229" s="440"/>
      <c r="IGG229" s="440"/>
      <c r="IGH229" s="440"/>
      <c r="IGI229" s="440"/>
      <c r="IGJ229" s="440"/>
      <c r="IGK229" s="440"/>
      <c r="IGL229" s="440"/>
      <c r="IGM229" s="440"/>
      <c r="IGN229" s="440"/>
      <c r="IGO229" s="440"/>
      <c r="IGP229" s="440"/>
      <c r="IGQ229" s="440"/>
      <c r="IGR229" s="440"/>
      <c r="IGS229" s="440"/>
      <c r="IGT229" s="440"/>
      <c r="IGU229" s="440"/>
      <c r="IGV229" s="440"/>
      <c r="IGW229" s="440"/>
      <c r="IGX229" s="440"/>
      <c r="IGY229" s="440"/>
      <c r="IGZ229" s="440"/>
      <c r="IHA229" s="440"/>
      <c r="IHB229" s="440"/>
      <c r="IHC229" s="440"/>
      <c r="IHD229" s="440"/>
      <c r="IHE229" s="440"/>
      <c r="IHF229" s="440"/>
      <c r="IHG229" s="440"/>
      <c r="IHH229" s="440"/>
      <c r="IHI229" s="440"/>
      <c r="IHJ229" s="440"/>
      <c r="IHK229" s="440"/>
      <c r="IHL229" s="440"/>
      <c r="IHM229" s="440"/>
      <c r="IHN229" s="440"/>
      <c r="IHO229" s="440"/>
      <c r="IHP229" s="440"/>
      <c r="IHQ229" s="440"/>
      <c r="IHR229" s="440"/>
      <c r="IHS229" s="440"/>
      <c r="IHT229" s="440"/>
      <c r="IHU229" s="440"/>
      <c r="IHV229" s="440"/>
      <c r="IHW229" s="440"/>
      <c r="IHX229" s="440"/>
      <c r="IHY229" s="440"/>
      <c r="IHZ229" s="440"/>
      <c r="IIA229" s="440"/>
      <c r="IIB229" s="440"/>
      <c r="IIC229" s="440"/>
      <c r="IID229" s="440"/>
      <c r="IIE229" s="440"/>
      <c r="IIF229" s="440"/>
      <c r="IIG229" s="440"/>
      <c r="IIH229" s="440"/>
      <c r="III229" s="440"/>
      <c r="IIJ229" s="440"/>
      <c r="IIK229" s="440"/>
      <c r="IIL229" s="440"/>
      <c r="IIM229" s="440"/>
      <c r="IIN229" s="440"/>
      <c r="IIO229" s="440"/>
      <c r="IIP229" s="440"/>
      <c r="IIQ229" s="440"/>
      <c r="IIR229" s="440"/>
      <c r="IIS229" s="440"/>
      <c r="IIT229" s="440"/>
      <c r="IIU229" s="440"/>
      <c r="IIV229" s="440"/>
      <c r="IIW229" s="440"/>
      <c r="IIX229" s="440"/>
      <c r="IIY229" s="440"/>
      <c r="IIZ229" s="440"/>
      <c r="IJA229" s="440"/>
      <c r="IJB229" s="440"/>
      <c r="IJC229" s="440"/>
      <c r="IJD229" s="440"/>
      <c r="IJE229" s="440"/>
      <c r="IJF229" s="440"/>
      <c r="IJG229" s="440"/>
      <c r="IJH229" s="440"/>
      <c r="IJI229" s="440"/>
      <c r="IJJ229" s="440"/>
      <c r="IJK229" s="440"/>
      <c r="IJL229" s="440"/>
      <c r="IJM229" s="440"/>
      <c r="IJN229" s="440"/>
      <c r="IJO229" s="440"/>
      <c r="IJP229" s="440"/>
      <c r="IJQ229" s="440"/>
      <c r="IJR229" s="440"/>
      <c r="IJS229" s="440"/>
      <c r="IJT229" s="440"/>
      <c r="IJU229" s="440"/>
      <c r="IJV229" s="440"/>
      <c r="IJW229" s="440"/>
      <c r="IJX229" s="440"/>
      <c r="IJY229" s="440"/>
      <c r="IJZ229" s="440"/>
      <c r="IKA229" s="440"/>
      <c r="IKB229" s="440"/>
      <c r="IKC229" s="440"/>
      <c r="IKD229" s="440"/>
      <c r="IKE229" s="440"/>
      <c r="IKF229" s="440"/>
      <c r="IKG229" s="440"/>
      <c r="IKH229" s="440"/>
      <c r="IKI229" s="440"/>
      <c r="IKJ229" s="440"/>
      <c r="IKK229" s="440"/>
      <c r="IKL229" s="440"/>
      <c r="IKM229" s="440"/>
      <c r="IKN229" s="440"/>
      <c r="IKO229" s="440"/>
      <c r="IKP229" s="440"/>
      <c r="IKQ229" s="440"/>
      <c r="IKR229" s="440"/>
      <c r="IKS229" s="440"/>
      <c r="IKT229" s="440"/>
      <c r="IKU229" s="440"/>
      <c r="IKV229" s="440"/>
      <c r="IKW229" s="440"/>
      <c r="IKX229" s="440"/>
      <c r="IKY229" s="440"/>
      <c r="IKZ229" s="440"/>
      <c r="ILA229" s="440"/>
      <c r="ILB229" s="440"/>
      <c r="ILC229" s="440"/>
      <c r="ILD229" s="440"/>
      <c r="ILE229" s="440"/>
      <c r="ILF229" s="440"/>
      <c r="ILG229" s="440"/>
      <c r="ILH229" s="440"/>
      <c r="ILI229" s="440"/>
      <c r="ILJ229" s="440"/>
      <c r="ILK229" s="440"/>
      <c r="ILL229" s="440"/>
      <c r="ILM229" s="440"/>
      <c r="ILN229" s="440"/>
      <c r="ILO229" s="440"/>
      <c r="ILP229" s="440"/>
      <c r="ILQ229" s="440"/>
      <c r="ILR229" s="440"/>
      <c r="ILS229" s="440"/>
      <c r="ILT229" s="440"/>
      <c r="ILU229" s="440"/>
      <c r="ILV229" s="440"/>
      <c r="ILW229" s="440"/>
      <c r="ILX229" s="440"/>
      <c r="ILY229" s="440"/>
      <c r="ILZ229" s="440"/>
      <c r="IMA229" s="440"/>
      <c r="IMB229" s="440"/>
      <c r="IMC229" s="440"/>
      <c r="IMD229" s="440"/>
      <c r="IME229" s="440"/>
      <c r="IMF229" s="440"/>
      <c r="IMG229" s="440"/>
      <c r="IMH229" s="440"/>
      <c r="IMI229" s="440"/>
      <c r="IMJ229" s="440"/>
      <c r="IMK229" s="440"/>
      <c r="IML229" s="440"/>
      <c r="IMM229" s="440"/>
      <c r="IMN229" s="440"/>
      <c r="IMO229" s="440"/>
      <c r="IMP229" s="440"/>
      <c r="IMQ229" s="440"/>
      <c r="IMR229" s="440"/>
      <c r="IMS229" s="440"/>
      <c r="IMT229" s="440"/>
      <c r="IMU229" s="440"/>
      <c r="IMV229" s="440"/>
      <c r="IMW229" s="440"/>
      <c r="IMX229" s="440"/>
      <c r="IMY229" s="440"/>
      <c r="IMZ229" s="440"/>
      <c r="INA229" s="440"/>
      <c r="INB229" s="440"/>
      <c r="INC229" s="440"/>
      <c r="IND229" s="440"/>
      <c r="INE229" s="440"/>
      <c r="INF229" s="440"/>
      <c r="ING229" s="440"/>
      <c r="INH229" s="440"/>
      <c r="INI229" s="440"/>
      <c r="INJ229" s="440"/>
      <c r="INK229" s="440"/>
      <c r="INL229" s="440"/>
      <c r="INM229" s="440"/>
      <c r="INN229" s="440"/>
      <c r="INO229" s="440"/>
      <c r="INP229" s="440"/>
      <c r="INQ229" s="440"/>
      <c r="INR229" s="440"/>
      <c r="INS229" s="440"/>
      <c r="INT229" s="440"/>
      <c r="INU229" s="440"/>
      <c r="INV229" s="440"/>
      <c r="INW229" s="440"/>
      <c r="INX229" s="440"/>
      <c r="INY229" s="440"/>
      <c r="INZ229" s="440"/>
      <c r="IOA229" s="440"/>
      <c r="IOB229" s="440"/>
      <c r="IOC229" s="440"/>
      <c r="IOD229" s="440"/>
      <c r="IOE229" s="440"/>
      <c r="IOF229" s="440"/>
      <c r="IOG229" s="440"/>
      <c r="IOH229" s="440"/>
      <c r="IOI229" s="440"/>
      <c r="IOJ229" s="440"/>
      <c r="IOK229" s="440"/>
      <c r="IOL229" s="440"/>
      <c r="IOM229" s="440"/>
      <c r="ION229" s="440"/>
      <c r="IOO229" s="440"/>
      <c r="IOP229" s="440"/>
      <c r="IOQ229" s="440"/>
      <c r="IOR229" s="440"/>
      <c r="IOS229" s="440"/>
      <c r="IOT229" s="440"/>
      <c r="IOU229" s="440"/>
      <c r="IOV229" s="440"/>
      <c r="IOW229" s="440"/>
      <c r="IOX229" s="440"/>
      <c r="IOY229" s="440"/>
      <c r="IOZ229" s="440"/>
      <c r="IPA229" s="440"/>
      <c r="IPB229" s="440"/>
      <c r="IPC229" s="440"/>
      <c r="IPD229" s="440"/>
      <c r="IPE229" s="440"/>
      <c r="IPF229" s="440"/>
      <c r="IPG229" s="440"/>
      <c r="IPH229" s="440"/>
      <c r="IPI229" s="440"/>
      <c r="IPJ229" s="440"/>
      <c r="IPK229" s="440"/>
      <c r="IPL229" s="440"/>
      <c r="IPM229" s="440"/>
      <c r="IPN229" s="440"/>
      <c r="IPO229" s="440"/>
      <c r="IPP229" s="440"/>
      <c r="IPQ229" s="440"/>
      <c r="IPR229" s="440"/>
      <c r="IPS229" s="440"/>
      <c r="IPT229" s="440"/>
      <c r="IPU229" s="440"/>
      <c r="IPV229" s="440"/>
      <c r="IPW229" s="440"/>
      <c r="IPX229" s="440"/>
      <c r="IPY229" s="440"/>
      <c r="IPZ229" s="440"/>
      <c r="IQA229" s="440"/>
      <c r="IQB229" s="440"/>
      <c r="IQC229" s="440"/>
      <c r="IQD229" s="440"/>
      <c r="IQE229" s="440"/>
      <c r="IQF229" s="440"/>
      <c r="IQG229" s="440"/>
      <c r="IQH229" s="440"/>
      <c r="IQI229" s="440"/>
      <c r="IQJ229" s="440"/>
      <c r="IQK229" s="440"/>
      <c r="IQL229" s="440"/>
      <c r="IQM229" s="440"/>
      <c r="IQN229" s="440"/>
      <c r="IQO229" s="440"/>
      <c r="IQP229" s="440"/>
      <c r="IQQ229" s="440"/>
      <c r="IQR229" s="440"/>
      <c r="IQS229" s="440"/>
      <c r="IQT229" s="440"/>
      <c r="IQU229" s="440"/>
      <c r="IQV229" s="440"/>
      <c r="IQW229" s="440"/>
      <c r="IQX229" s="440"/>
      <c r="IQY229" s="440"/>
      <c r="IQZ229" s="440"/>
      <c r="IRA229" s="440"/>
      <c r="IRB229" s="440"/>
      <c r="IRC229" s="440"/>
      <c r="IRD229" s="440"/>
      <c r="IRE229" s="440"/>
      <c r="IRF229" s="440"/>
      <c r="IRG229" s="440"/>
      <c r="IRH229" s="440"/>
      <c r="IRI229" s="440"/>
      <c r="IRJ229" s="440"/>
      <c r="IRK229" s="440"/>
      <c r="IRL229" s="440"/>
      <c r="IRM229" s="440"/>
      <c r="IRN229" s="440"/>
      <c r="IRO229" s="440"/>
      <c r="IRP229" s="440"/>
      <c r="IRQ229" s="440"/>
      <c r="IRR229" s="440"/>
      <c r="IRS229" s="440"/>
      <c r="IRT229" s="440"/>
      <c r="IRU229" s="440"/>
      <c r="IRV229" s="440"/>
      <c r="IRW229" s="440"/>
      <c r="IRX229" s="440"/>
      <c r="IRY229" s="440"/>
      <c r="IRZ229" s="440"/>
      <c r="ISA229" s="440"/>
      <c r="ISB229" s="440"/>
      <c r="ISC229" s="440"/>
      <c r="ISD229" s="440"/>
      <c r="ISE229" s="440"/>
      <c r="ISF229" s="440"/>
      <c r="ISG229" s="440"/>
      <c r="ISH229" s="440"/>
      <c r="ISI229" s="440"/>
      <c r="ISJ229" s="440"/>
      <c r="ISK229" s="440"/>
      <c r="ISL229" s="440"/>
      <c r="ISM229" s="440"/>
      <c r="ISN229" s="440"/>
      <c r="ISO229" s="440"/>
      <c r="ISP229" s="440"/>
      <c r="ISQ229" s="440"/>
      <c r="ISR229" s="440"/>
      <c r="ISS229" s="440"/>
      <c r="IST229" s="440"/>
      <c r="ISU229" s="440"/>
      <c r="ISV229" s="440"/>
      <c r="ISW229" s="440"/>
      <c r="ISX229" s="440"/>
      <c r="ISY229" s="440"/>
      <c r="ISZ229" s="440"/>
      <c r="ITA229" s="440"/>
      <c r="ITB229" s="440"/>
      <c r="ITC229" s="440"/>
      <c r="ITD229" s="440"/>
      <c r="ITE229" s="440"/>
      <c r="ITF229" s="440"/>
      <c r="ITG229" s="440"/>
      <c r="ITH229" s="440"/>
      <c r="ITI229" s="440"/>
      <c r="ITJ229" s="440"/>
      <c r="ITK229" s="440"/>
      <c r="ITL229" s="440"/>
      <c r="ITM229" s="440"/>
      <c r="ITN229" s="440"/>
      <c r="ITO229" s="440"/>
      <c r="ITP229" s="440"/>
      <c r="ITQ229" s="440"/>
      <c r="ITR229" s="440"/>
      <c r="ITS229" s="440"/>
      <c r="ITT229" s="440"/>
      <c r="ITU229" s="440"/>
      <c r="ITV229" s="440"/>
      <c r="ITW229" s="440"/>
      <c r="ITX229" s="440"/>
      <c r="ITY229" s="440"/>
      <c r="ITZ229" s="440"/>
      <c r="IUA229" s="440"/>
      <c r="IUB229" s="440"/>
      <c r="IUC229" s="440"/>
      <c r="IUD229" s="440"/>
      <c r="IUE229" s="440"/>
      <c r="IUF229" s="440"/>
      <c r="IUG229" s="440"/>
      <c r="IUH229" s="440"/>
      <c r="IUI229" s="440"/>
      <c r="IUJ229" s="440"/>
      <c r="IUK229" s="440"/>
      <c r="IUL229" s="440"/>
      <c r="IUM229" s="440"/>
      <c r="IUN229" s="440"/>
      <c r="IUO229" s="440"/>
      <c r="IUP229" s="440"/>
      <c r="IUQ229" s="440"/>
      <c r="IUR229" s="440"/>
      <c r="IUS229" s="440"/>
      <c r="IUT229" s="440"/>
      <c r="IUU229" s="440"/>
      <c r="IUV229" s="440"/>
      <c r="IUW229" s="440"/>
      <c r="IUX229" s="440"/>
      <c r="IUY229" s="440"/>
      <c r="IUZ229" s="440"/>
      <c r="IVA229" s="440"/>
      <c r="IVB229" s="440"/>
      <c r="IVC229" s="440"/>
      <c r="IVD229" s="440"/>
      <c r="IVE229" s="440"/>
      <c r="IVF229" s="440"/>
      <c r="IVG229" s="440"/>
      <c r="IVH229" s="440"/>
      <c r="IVI229" s="440"/>
      <c r="IVJ229" s="440"/>
      <c r="IVK229" s="440"/>
      <c r="IVL229" s="440"/>
      <c r="IVM229" s="440"/>
      <c r="IVN229" s="440"/>
      <c r="IVO229" s="440"/>
      <c r="IVP229" s="440"/>
      <c r="IVQ229" s="440"/>
      <c r="IVR229" s="440"/>
      <c r="IVS229" s="440"/>
      <c r="IVT229" s="440"/>
      <c r="IVU229" s="440"/>
      <c r="IVV229" s="440"/>
      <c r="IVW229" s="440"/>
      <c r="IVX229" s="440"/>
      <c r="IVY229" s="440"/>
      <c r="IVZ229" s="440"/>
      <c r="IWA229" s="440"/>
      <c r="IWB229" s="440"/>
      <c r="IWC229" s="440"/>
      <c r="IWD229" s="440"/>
      <c r="IWE229" s="440"/>
      <c r="IWF229" s="440"/>
      <c r="IWG229" s="440"/>
      <c r="IWH229" s="440"/>
      <c r="IWI229" s="440"/>
      <c r="IWJ229" s="440"/>
      <c r="IWK229" s="440"/>
      <c r="IWL229" s="440"/>
      <c r="IWM229" s="440"/>
      <c r="IWN229" s="440"/>
      <c r="IWO229" s="440"/>
      <c r="IWP229" s="440"/>
      <c r="IWQ229" s="440"/>
      <c r="IWR229" s="440"/>
      <c r="IWS229" s="440"/>
      <c r="IWT229" s="440"/>
      <c r="IWU229" s="440"/>
      <c r="IWV229" s="440"/>
      <c r="IWW229" s="440"/>
      <c r="IWX229" s="440"/>
      <c r="IWY229" s="440"/>
      <c r="IWZ229" s="440"/>
      <c r="IXA229" s="440"/>
      <c r="IXB229" s="440"/>
      <c r="IXC229" s="440"/>
      <c r="IXD229" s="440"/>
      <c r="IXE229" s="440"/>
      <c r="IXF229" s="440"/>
      <c r="IXG229" s="440"/>
      <c r="IXH229" s="440"/>
      <c r="IXI229" s="440"/>
      <c r="IXJ229" s="440"/>
      <c r="IXK229" s="440"/>
      <c r="IXL229" s="440"/>
      <c r="IXM229" s="440"/>
      <c r="IXN229" s="440"/>
      <c r="IXO229" s="440"/>
      <c r="IXP229" s="440"/>
      <c r="IXQ229" s="440"/>
      <c r="IXR229" s="440"/>
      <c r="IXS229" s="440"/>
      <c r="IXT229" s="440"/>
      <c r="IXU229" s="440"/>
      <c r="IXV229" s="440"/>
      <c r="IXW229" s="440"/>
      <c r="IXX229" s="440"/>
      <c r="IXY229" s="440"/>
      <c r="IXZ229" s="440"/>
      <c r="IYA229" s="440"/>
      <c r="IYB229" s="440"/>
      <c r="IYC229" s="440"/>
      <c r="IYD229" s="440"/>
      <c r="IYE229" s="440"/>
      <c r="IYF229" s="440"/>
      <c r="IYG229" s="440"/>
      <c r="IYH229" s="440"/>
      <c r="IYI229" s="440"/>
      <c r="IYJ229" s="440"/>
      <c r="IYK229" s="440"/>
      <c r="IYL229" s="440"/>
      <c r="IYM229" s="440"/>
      <c r="IYN229" s="440"/>
      <c r="IYO229" s="440"/>
      <c r="IYP229" s="440"/>
      <c r="IYQ229" s="440"/>
      <c r="IYR229" s="440"/>
      <c r="IYS229" s="440"/>
      <c r="IYT229" s="440"/>
      <c r="IYU229" s="440"/>
      <c r="IYV229" s="440"/>
      <c r="IYW229" s="440"/>
      <c r="IYX229" s="440"/>
      <c r="IYY229" s="440"/>
      <c r="IYZ229" s="440"/>
      <c r="IZA229" s="440"/>
      <c r="IZB229" s="440"/>
      <c r="IZC229" s="440"/>
      <c r="IZD229" s="440"/>
      <c r="IZE229" s="440"/>
      <c r="IZF229" s="440"/>
      <c r="IZG229" s="440"/>
      <c r="IZH229" s="440"/>
      <c r="IZI229" s="440"/>
      <c r="IZJ229" s="440"/>
      <c r="IZK229" s="440"/>
      <c r="IZL229" s="440"/>
      <c r="IZM229" s="440"/>
      <c r="IZN229" s="440"/>
      <c r="IZO229" s="440"/>
      <c r="IZP229" s="440"/>
      <c r="IZQ229" s="440"/>
      <c r="IZR229" s="440"/>
      <c r="IZS229" s="440"/>
      <c r="IZT229" s="440"/>
      <c r="IZU229" s="440"/>
      <c r="IZV229" s="440"/>
      <c r="IZW229" s="440"/>
      <c r="IZX229" s="440"/>
      <c r="IZY229" s="440"/>
      <c r="IZZ229" s="440"/>
      <c r="JAA229" s="440"/>
      <c r="JAB229" s="440"/>
      <c r="JAC229" s="440"/>
      <c r="JAD229" s="440"/>
      <c r="JAE229" s="440"/>
      <c r="JAF229" s="440"/>
      <c r="JAG229" s="440"/>
      <c r="JAH229" s="440"/>
      <c r="JAI229" s="440"/>
      <c r="JAJ229" s="440"/>
      <c r="JAK229" s="440"/>
      <c r="JAL229" s="440"/>
      <c r="JAM229" s="440"/>
      <c r="JAN229" s="440"/>
      <c r="JAO229" s="440"/>
      <c r="JAP229" s="440"/>
      <c r="JAQ229" s="440"/>
      <c r="JAR229" s="440"/>
      <c r="JAS229" s="440"/>
      <c r="JAT229" s="440"/>
      <c r="JAU229" s="440"/>
      <c r="JAV229" s="440"/>
      <c r="JAW229" s="440"/>
      <c r="JAX229" s="440"/>
      <c r="JAY229" s="440"/>
      <c r="JAZ229" s="440"/>
      <c r="JBA229" s="440"/>
      <c r="JBB229" s="440"/>
      <c r="JBC229" s="440"/>
      <c r="JBD229" s="440"/>
      <c r="JBE229" s="440"/>
      <c r="JBF229" s="440"/>
      <c r="JBG229" s="440"/>
      <c r="JBH229" s="440"/>
      <c r="JBI229" s="440"/>
      <c r="JBJ229" s="440"/>
      <c r="JBK229" s="440"/>
      <c r="JBL229" s="440"/>
      <c r="JBM229" s="440"/>
      <c r="JBN229" s="440"/>
      <c r="JBO229" s="440"/>
      <c r="JBP229" s="440"/>
      <c r="JBQ229" s="440"/>
      <c r="JBR229" s="440"/>
      <c r="JBS229" s="440"/>
      <c r="JBT229" s="440"/>
      <c r="JBU229" s="440"/>
      <c r="JBV229" s="440"/>
      <c r="JBW229" s="440"/>
      <c r="JBX229" s="440"/>
      <c r="JBY229" s="440"/>
      <c r="JBZ229" s="440"/>
      <c r="JCA229" s="440"/>
      <c r="JCB229" s="440"/>
      <c r="JCC229" s="440"/>
      <c r="JCD229" s="440"/>
      <c r="JCE229" s="440"/>
      <c r="JCF229" s="440"/>
      <c r="JCG229" s="440"/>
      <c r="JCH229" s="440"/>
      <c r="JCI229" s="440"/>
      <c r="JCJ229" s="440"/>
      <c r="JCK229" s="440"/>
      <c r="JCL229" s="440"/>
      <c r="JCM229" s="440"/>
      <c r="JCN229" s="440"/>
      <c r="JCO229" s="440"/>
      <c r="JCP229" s="440"/>
      <c r="JCQ229" s="440"/>
      <c r="JCR229" s="440"/>
      <c r="JCS229" s="440"/>
      <c r="JCT229" s="440"/>
      <c r="JCU229" s="440"/>
      <c r="JCV229" s="440"/>
      <c r="JCW229" s="440"/>
      <c r="JCX229" s="440"/>
      <c r="JCY229" s="440"/>
      <c r="JCZ229" s="440"/>
      <c r="JDA229" s="440"/>
      <c r="JDB229" s="440"/>
      <c r="JDC229" s="440"/>
      <c r="JDD229" s="440"/>
      <c r="JDE229" s="440"/>
      <c r="JDF229" s="440"/>
      <c r="JDG229" s="440"/>
      <c r="JDH229" s="440"/>
      <c r="JDI229" s="440"/>
      <c r="JDJ229" s="440"/>
      <c r="JDK229" s="440"/>
      <c r="JDL229" s="440"/>
      <c r="JDM229" s="440"/>
      <c r="JDN229" s="440"/>
      <c r="JDO229" s="440"/>
      <c r="JDP229" s="440"/>
      <c r="JDQ229" s="440"/>
      <c r="JDR229" s="440"/>
      <c r="JDS229" s="440"/>
      <c r="JDT229" s="440"/>
      <c r="JDU229" s="440"/>
      <c r="JDV229" s="440"/>
      <c r="JDW229" s="440"/>
      <c r="JDX229" s="440"/>
      <c r="JDY229" s="440"/>
      <c r="JDZ229" s="440"/>
      <c r="JEA229" s="440"/>
      <c r="JEB229" s="440"/>
      <c r="JEC229" s="440"/>
      <c r="JED229" s="440"/>
      <c r="JEE229" s="440"/>
      <c r="JEF229" s="440"/>
      <c r="JEG229" s="440"/>
      <c r="JEH229" s="440"/>
      <c r="JEI229" s="440"/>
      <c r="JEJ229" s="440"/>
      <c r="JEK229" s="440"/>
      <c r="JEL229" s="440"/>
      <c r="JEM229" s="440"/>
      <c r="JEN229" s="440"/>
      <c r="JEO229" s="440"/>
      <c r="JEP229" s="440"/>
      <c r="JEQ229" s="440"/>
      <c r="JER229" s="440"/>
      <c r="JES229" s="440"/>
      <c r="JET229" s="440"/>
      <c r="JEU229" s="440"/>
      <c r="JEV229" s="440"/>
      <c r="JEW229" s="440"/>
      <c r="JEX229" s="440"/>
      <c r="JEY229" s="440"/>
      <c r="JEZ229" s="440"/>
      <c r="JFA229" s="440"/>
      <c r="JFB229" s="440"/>
      <c r="JFC229" s="440"/>
      <c r="JFD229" s="440"/>
      <c r="JFE229" s="440"/>
      <c r="JFF229" s="440"/>
      <c r="JFG229" s="440"/>
      <c r="JFH229" s="440"/>
      <c r="JFI229" s="440"/>
      <c r="JFJ229" s="440"/>
      <c r="JFK229" s="440"/>
      <c r="JFL229" s="440"/>
      <c r="JFM229" s="440"/>
      <c r="JFN229" s="440"/>
      <c r="JFO229" s="440"/>
      <c r="JFP229" s="440"/>
      <c r="JFQ229" s="440"/>
      <c r="JFR229" s="440"/>
      <c r="JFS229" s="440"/>
      <c r="JFT229" s="440"/>
      <c r="JFU229" s="440"/>
      <c r="JFV229" s="440"/>
      <c r="JFW229" s="440"/>
      <c r="JFX229" s="440"/>
      <c r="JFY229" s="440"/>
      <c r="JFZ229" s="440"/>
      <c r="JGA229" s="440"/>
      <c r="JGB229" s="440"/>
      <c r="JGC229" s="440"/>
      <c r="JGD229" s="440"/>
      <c r="JGE229" s="440"/>
      <c r="JGF229" s="440"/>
      <c r="JGG229" s="440"/>
      <c r="JGH229" s="440"/>
      <c r="JGI229" s="440"/>
      <c r="JGJ229" s="440"/>
      <c r="JGK229" s="440"/>
      <c r="JGL229" s="440"/>
      <c r="JGM229" s="440"/>
      <c r="JGN229" s="440"/>
      <c r="JGO229" s="440"/>
      <c r="JGP229" s="440"/>
      <c r="JGQ229" s="440"/>
      <c r="JGR229" s="440"/>
      <c r="JGS229" s="440"/>
      <c r="JGT229" s="440"/>
      <c r="JGU229" s="440"/>
      <c r="JGV229" s="440"/>
      <c r="JGW229" s="440"/>
      <c r="JGX229" s="440"/>
      <c r="JGY229" s="440"/>
      <c r="JGZ229" s="440"/>
      <c r="JHA229" s="440"/>
      <c r="JHB229" s="440"/>
      <c r="JHC229" s="440"/>
      <c r="JHD229" s="440"/>
      <c r="JHE229" s="440"/>
      <c r="JHF229" s="440"/>
      <c r="JHG229" s="440"/>
      <c r="JHH229" s="440"/>
      <c r="JHI229" s="440"/>
      <c r="JHJ229" s="440"/>
      <c r="JHK229" s="440"/>
      <c r="JHL229" s="440"/>
      <c r="JHM229" s="440"/>
      <c r="JHN229" s="440"/>
      <c r="JHO229" s="440"/>
      <c r="JHP229" s="440"/>
      <c r="JHQ229" s="440"/>
      <c r="JHR229" s="440"/>
      <c r="JHS229" s="440"/>
      <c r="JHT229" s="440"/>
      <c r="JHU229" s="440"/>
      <c r="JHV229" s="440"/>
      <c r="JHW229" s="440"/>
      <c r="JHX229" s="440"/>
      <c r="JHY229" s="440"/>
      <c r="JHZ229" s="440"/>
      <c r="JIA229" s="440"/>
      <c r="JIB229" s="440"/>
      <c r="JIC229" s="440"/>
      <c r="JID229" s="440"/>
      <c r="JIE229" s="440"/>
      <c r="JIF229" s="440"/>
      <c r="JIG229" s="440"/>
      <c r="JIH229" s="440"/>
      <c r="JII229" s="440"/>
      <c r="JIJ229" s="440"/>
      <c r="JIK229" s="440"/>
      <c r="JIL229" s="440"/>
      <c r="JIM229" s="440"/>
      <c r="JIN229" s="440"/>
      <c r="JIO229" s="440"/>
      <c r="JIP229" s="440"/>
      <c r="JIQ229" s="440"/>
      <c r="JIR229" s="440"/>
      <c r="JIS229" s="440"/>
      <c r="JIT229" s="440"/>
      <c r="JIU229" s="440"/>
      <c r="JIV229" s="440"/>
      <c r="JIW229" s="440"/>
      <c r="JIX229" s="440"/>
      <c r="JIY229" s="440"/>
      <c r="JIZ229" s="440"/>
      <c r="JJA229" s="440"/>
      <c r="JJB229" s="440"/>
      <c r="JJC229" s="440"/>
      <c r="JJD229" s="440"/>
      <c r="JJE229" s="440"/>
      <c r="JJF229" s="440"/>
      <c r="JJG229" s="440"/>
      <c r="JJH229" s="440"/>
      <c r="JJI229" s="440"/>
      <c r="JJJ229" s="440"/>
      <c r="JJK229" s="440"/>
      <c r="JJL229" s="440"/>
      <c r="JJM229" s="440"/>
      <c r="JJN229" s="440"/>
      <c r="JJO229" s="440"/>
      <c r="JJP229" s="440"/>
      <c r="JJQ229" s="440"/>
      <c r="JJR229" s="440"/>
      <c r="JJS229" s="440"/>
      <c r="JJT229" s="440"/>
      <c r="JJU229" s="440"/>
      <c r="JJV229" s="440"/>
      <c r="JJW229" s="440"/>
      <c r="JJX229" s="440"/>
      <c r="JJY229" s="440"/>
      <c r="JJZ229" s="440"/>
      <c r="JKA229" s="440"/>
      <c r="JKB229" s="440"/>
      <c r="JKC229" s="440"/>
      <c r="JKD229" s="440"/>
      <c r="JKE229" s="440"/>
      <c r="JKF229" s="440"/>
      <c r="JKG229" s="440"/>
      <c r="JKH229" s="440"/>
      <c r="JKI229" s="440"/>
      <c r="JKJ229" s="440"/>
      <c r="JKK229" s="440"/>
      <c r="JKL229" s="440"/>
      <c r="JKM229" s="440"/>
      <c r="JKN229" s="440"/>
      <c r="JKO229" s="440"/>
      <c r="JKP229" s="440"/>
      <c r="JKQ229" s="440"/>
      <c r="JKR229" s="440"/>
      <c r="JKS229" s="440"/>
      <c r="JKT229" s="440"/>
      <c r="JKU229" s="440"/>
      <c r="JKV229" s="440"/>
      <c r="JKW229" s="440"/>
      <c r="JKX229" s="440"/>
      <c r="JKY229" s="440"/>
      <c r="JKZ229" s="440"/>
      <c r="JLA229" s="440"/>
      <c r="JLB229" s="440"/>
      <c r="JLC229" s="440"/>
      <c r="JLD229" s="440"/>
      <c r="JLE229" s="440"/>
      <c r="JLF229" s="440"/>
      <c r="JLG229" s="440"/>
      <c r="JLH229" s="440"/>
      <c r="JLI229" s="440"/>
      <c r="JLJ229" s="440"/>
      <c r="JLK229" s="440"/>
      <c r="JLL229" s="440"/>
      <c r="JLM229" s="440"/>
      <c r="JLN229" s="440"/>
      <c r="JLO229" s="440"/>
      <c r="JLP229" s="440"/>
      <c r="JLQ229" s="440"/>
      <c r="JLR229" s="440"/>
      <c r="JLS229" s="440"/>
      <c r="JLT229" s="440"/>
      <c r="JLU229" s="440"/>
      <c r="JLV229" s="440"/>
      <c r="JLW229" s="440"/>
      <c r="JLX229" s="440"/>
      <c r="JLY229" s="440"/>
      <c r="JLZ229" s="440"/>
      <c r="JMA229" s="440"/>
      <c r="JMB229" s="440"/>
      <c r="JMC229" s="440"/>
      <c r="JMD229" s="440"/>
      <c r="JME229" s="440"/>
      <c r="JMF229" s="440"/>
      <c r="JMG229" s="440"/>
      <c r="JMH229" s="440"/>
      <c r="JMI229" s="440"/>
      <c r="JMJ229" s="440"/>
      <c r="JMK229" s="440"/>
      <c r="JML229" s="440"/>
      <c r="JMM229" s="440"/>
      <c r="JMN229" s="440"/>
      <c r="JMO229" s="440"/>
      <c r="JMP229" s="440"/>
      <c r="JMQ229" s="440"/>
      <c r="JMR229" s="440"/>
      <c r="JMS229" s="440"/>
      <c r="JMT229" s="440"/>
      <c r="JMU229" s="440"/>
      <c r="JMV229" s="440"/>
      <c r="JMW229" s="440"/>
      <c r="JMX229" s="440"/>
      <c r="JMY229" s="440"/>
      <c r="JMZ229" s="440"/>
      <c r="JNA229" s="440"/>
      <c r="JNB229" s="440"/>
      <c r="JNC229" s="440"/>
      <c r="JND229" s="440"/>
      <c r="JNE229" s="440"/>
      <c r="JNF229" s="440"/>
      <c r="JNG229" s="440"/>
      <c r="JNH229" s="440"/>
      <c r="JNI229" s="440"/>
      <c r="JNJ229" s="440"/>
      <c r="JNK229" s="440"/>
      <c r="JNL229" s="440"/>
      <c r="JNM229" s="440"/>
      <c r="JNN229" s="440"/>
      <c r="JNO229" s="440"/>
      <c r="JNP229" s="440"/>
      <c r="JNQ229" s="440"/>
      <c r="JNR229" s="440"/>
      <c r="JNS229" s="440"/>
      <c r="JNT229" s="440"/>
      <c r="JNU229" s="440"/>
      <c r="JNV229" s="440"/>
      <c r="JNW229" s="440"/>
      <c r="JNX229" s="440"/>
      <c r="JNY229" s="440"/>
      <c r="JNZ229" s="440"/>
      <c r="JOA229" s="440"/>
      <c r="JOB229" s="440"/>
      <c r="JOC229" s="440"/>
      <c r="JOD229" s="440"/>
      <c r="JOE229" s="440"/>
      <c r="JOF229" s="440"/>
      <c r="JOG229" s="440"/>
      <c r="JOH229" s="440"/>
      <c r="JOI229" s="440"/>
      <c r="JOJ229" s="440"/>
      <c r="JOK229" s="440"/>
      <c r="JOL229" s="440"/>
      <c r="JOM229" s="440"/>
      <c r="JON229" s="440"/>
      <c r="JOO229" s="440"/>
      <c r="JOP229" s="440"/>
      <c r="JOQ229" s="440"/>
      <c r="JOR229" s="440"/>
      <c r="JOS229" s="440"/>
      <c r="JOT229" s="440"/>
      <c r="JOU229" s="440"/>
      <c r="JOV229" s="440"/>
      <c r="JOW229" s="440"/>
      <c r="JOX229" s="440"/>
      <c r="JOY229" s="440"/>
      <c r="JOZ229" s="440"/>
      <c r="JPA229" s="440"/>
      <c r="JPB229" s="440"/>
      <c r="JPC229" s="440"/>
      <c r="JPD229" s="440"/>
      <c r="JPE229" s="440"/>
      <c r="JPF229" s="440"/>
      <c r="JPG229" s="440"/>
      <c r="JPH229" s="440"/>
      <c r="JPI229" s="440"/>
      <c r="JPJ229" s="440"/>
      <c r="JPK229" s="440"/>
      <c r="JPL229" s="440"/>
      <c r="JPM229" s="440"/>
      <c r="JPN229" s="440"/>
      <c r="JPO229" s="440"/>
      <c r="JPP229" s="440"/>
      <c r="JPQ229" s="440"/>
      <c r="JPR229" s="440"/>
      <c r="JPS229" s="440"/>
      <c r="JPT229" s="440"/>
      <c r="JPU229" s="440"/>
      <c r="JPV229" s="440"/>
      <c r="JPW229" s="440"/>
      <c r="JPX229" s="440"/>
      <c r="JPY229" s="440"/>
      <c r="JPZ229" s="440"/>
      <c r="JQA229" s="440"/>
      <c r="JQB229" s="440"/>
      <c r="JQC229" s="440"/>
      <c r="JQD229" s="440"/>
      <c r="JQE229" s="440"/>
      <c r="JQF229" s="440"/>
      <c r="JQG229" s="440"/>
      <c r="JQH229" s="440"/>
      <c r="JQI229" s="440"/>
      <c r="JQJ229" s="440"/>
      <c r="JQK229" s="440"/>
      <c r="JQL229" s="440"/>
      <c r="JQM229" s="440"/>
      <c r="JQN229" s="440"/>
      <c r="JQO229" s="440"/>
      <c r="JQP229" s="440"/>
      <c r="JQQ229" s="440"/>
      <c r="JQR229" s="440"/>
      <c r="JQS229" s="440"/>
      <c r="JQT229" s="440"/>
      <c r="JQU229" s="440"/>
      <c r="JQV229" s="440"/>
      <c r="JQW229" s="440"/>
      <c r="JQX229" s="440"/>
      <c r="JQY229" s="440"/>
      <c r="JQZ229" s="440"/>
      <c r="JRA229" s="440"/>
      <c r="JRB229" s="440"/>
      <c r="JRC229" s="440"/>
      <c r="JRD229" s="440"/>
      <c r="JRE229" s="440"/>
      <c r="JRF229" s="440"/>
      <c r="JRG229" s="440"/>
      <c r="JRH229" s="440"/>
      <c r="JRI229" s="440"/>
      <c r="JRJ229" s="440"/>
      <c r="JRK229" s="440"/>
      <c r="JRL229" s="440"/>
      <c r="JRM229" s="440"/>
      <c r="JRN229" s="440"/>
      <c r="JRO229" s="440"/>
      <c r="JRP229" s="440"/>
      <c r="JRQ229" s="440"/>
      <c r="JRR229" s="440"/>
      <c r="JRS229" s="440"/>
      <c r="JRT229" s="440"/>
      <c r="JRU229" s="440"/>
      <c r="JRV229" s="440"/>
      <c r="JRW229" s="440"/>
      <c r="JRX229" s="440"/>
      <c r="JRY229" s="440"/>
      <c r="JRZ229" s="440"/>
      <c r="JSA229" s="440"/>
      <c r="JSB229" s="440"/>
      <c r="JSC229" s="440"/>
      <c r="JSD229" s="440"/>
      <c r="JSE229" s="440"/>
      <c r="JSF229" s="440"/>
      <c r="JSG229" s="440"/>
      <c r="JSH229" s="440"/>
      <c r="JSI229" s="440"/>
      <c r="JSJ229" s="440"/>
      <c r="JSK229" s="440"/>
      <c r="JSL229" s="440"/>
      <c r="JSM229" s="440"/>
      <c r="JSN229" s="440"/>
      <c r="JSO229" s="440"/>
      <c r="JSP229" s="440"/>
      <c r="JSQ229" s="440"/>
      <c r="JSR229" s="440"/>
      <c r="JSS229" s="440"/>
      <c r="JST229" s="440"/>
      <c r="JSU229" s="440"/>
      <c r="JSV229" s="440"/>
      <c r="JSW229" s="440"/>
      <c r="JSX229" s="440"/>
      <c r="JSY229" s="440"/>
      <c r="JSZ229" s="440"/>
      <c r="JTA229" s="440"/>
      <c r="JTB229" s="440"/>
      <c r="JTC229" s="440"/>
      <c r="JTD229" s="440"/>
      <c r="JTE229" s="440"/>
      <c r="JTF229" s="440"/>
      <c r="JTG229" s="440"/>
      <c r="JTH229" s="440"/>
      <c r="JTI229" s="440"/>
      <c r="JTJ229" s="440"/>
      <c r="JTK229" s="440"/>
      <c r="JTL229" s="440"/>
      <c r="JTM229" s="440"/>
      <c r="JTN229" s="440"/>
      <c r="JTO229" s="440"/>
      <c r="JTP229" s="440"/>
      <c r="JTQ229" s="440"/>
      <c r="JTR229" s="440"/>
      <c r="JTS229" s="440"/>
      <c r="JTT229" s="440"/>
      <c r="JTU229" s="440"/>
      <c r="JTV229" s="440"/>
      <c r="JTW229" s="440"/>
      <c r="JTX229" s="440"/>
      <c r="JTY229" s="440"/>
      <c r="JTZ229" s="440"/>
      <c r="JUA229" s="440"/>
      <c r="JUB229" s="440"/>
      <c r="JUC229" s="440"/>
      <c r="JUD229" s="440"/>
      <c r="JUE229" s="440"/>
      <c r="JUF229" s="440"/>
      <c r="JUG229" s="440"/>
      <c r="JUH229" s="440"/>
      <c r="JUI229" s="440"/>
      <c r="JUJ229" s="440"/>
      <c r="JUK229" s="440"/>
      <c r="JUL229" s="440"/>
      <c r="JUM229" s="440"/>
      <c r="JUN229" s="440"/>
      <c r="JUO229" s="440"/>
      <c r="JUP229" s="440"/>
      <c r="JUQ229" s="440"/>
      <c r="JUR229" s="440"/>
      <c r="JUS229" s="440"/>
      <c r="JUT229" s="440"/>
      <c r="JUU229" s="440"/>
      <c r="JUV229" s="440"/>
      <c r="JUW229" s="440"/>
      <c r="JUX229" s="440"/>
      <c r="JUY229" s="440"/>
      <c r="JUZ229" s="440"/>
      <c r="JVA229" s="440"/>
      <c r="JVB229" s="440"/>
      <c r="JVC229" s="440"/>
      <c r="JVD229" s="440"/>
      <c r="JVE229" s="440"/>
      <c r="JVF229" s="440"/>
      <c r="JVG229" s="440"/>
      <c r="JVH229" s="440"/>
      <c r="JVI229" s="440"/>
      <c r="JVJ229" s="440"/>
      <c r="JVK229" s="440"/>
      <c r="JVL229" s="440"/>
      <c r="JVM229" s="440"/>
      <c r="JVN229" s="440"/>
      <c r="JVO229" s="440"/>
      <c r="JVP229" s="440"/>
      <c r="JVQ229" s="440"/>
      <c r="JVR229" s="440"/>
      <c r="JVS229" s="440"/>
      <c r="JVT229" s="440"/>
      <c r="JVU229" s="440"/>
      <c r="JVV229" s="440"/>
      <c r="JVW229" s="440"/>
      <c r="JVX229" s="440"/>
      <c r="JVY229" s="440"/>
      <c r="JVZ229" s="440"/>
      <c r="JWA229" s="440"/>
      <c r="JWB229" s="440"/>
      <c r="JWC229" s="440"/>
      <c r="JWD229" s="440"/>
      <c r="JWE229" s="440"/>
      <c r="JWF229" s="440"/>
      <c r="JWG229" s="440"/>
      <c r="JWH229" s="440"/>
      <c r="JWI229" s="440"/>
      <c r="JWJ229" s="440"/>
      <c r="JWK229" s="440"/>
      <c r="JWL229" s="440"/>
      <c r="JWM229" s="440"/>
      <c r="JWN229" s="440"/>
      <c r="JWO229" s="440"/>
      <c r="JWP229" s="440"/>
      <c r="JWQ229" s="440"/>
      <c r="JWR229" s="440"/>
      <c r="JWS229" s="440"/>
      <c r="JWT229" s="440"/>
      <c r="JWU229" s="440"/>
      <c r="JWV229" s="440"/>
      <c r="JWW229" s="440"/>
      <c r="JWX229" s="440"/>
      <c r="JWY229" s="440"/>
      <c r="JWZ229" s="440"/>
      <c r="JXA229" s="440"/>
      <c r="JXB229" s="440"/>
      <c r="JXC229" s="440"/>
      <c r="JXD229" s="440"/>
      <c r="JXE229" s="440"/>
      <c r="JXF229" s="440"/>
      <c r="JXG229" s="440"/>
      <c r="JXH229" s="440"/>
      <c r="JXI229" s="440"/>
      <c r="JXJ229" s="440"/>
      <c r="JXK229" s="440"/>
      <c r="JXL229" s="440"/>
      <c r="JXM229" s="440"/>
      <c r="JXN229" s="440"/>
      <c r="JXO229" s="440"/>
      <c r="JXP229" s="440"/>
      <c r="JXQ229" s="440"/>
      <c r="JXR229" s="440"/>
      <c r="JXS229" s="440"/>
      <c r="JXT229" s="440"/>
      <c r="JXU229" s="440"/>
      <c r="JXV229" s="440"/>
      <c r="JXW229" s="440"/>
      <c r="JXX229" s="440"/>
      <c r="JXY229" s="440"/>
      <c r="JXZ229" s="440"/>
      <c r="JYA229" s="440"/>
      <c r="JYB229" s="440"/>
      <c r="JYC229" s="440"/>
      <c r="JYD229" s="440"/>
      <c r="JYE229" s="440"/>
      <c r="JYF229" s="440"/>
      <c r="JYG229" s="440"/>
      <c r="JYH229" s="440"/>
      <c r="JYI229" s="440"/>
      <c r="JYJ229" s="440"/>
      <c r="JYK229" s="440"/>
      <c r="JYL229" s="440"/>
      <c r="JYM229" s="440"/>
      <c r="JYN229" s="440"/>
      <c r="JYO229" s="440"/>
      <c r="JYP229" s="440"/>
      <c r="JYQ229" s="440"/>
      <c r="JYR229" s="440"/>
      <c r="JYS229" s="440"/>
      <c r="JYT229" s="440"/>
      <c r="JYU229" s="440"/>
      <c r="JYV229" s="440"/>
      <c r="JYW229" s="440"/>
      <c r="JYX229" s="440"/>
      <c r="JYY229" s="440"/>
      <c r="JYZ229" s="440"/>
      <c r="JZA229" s="440"/>
      <c r="JZB229" s="440"/>
      <c r="JZC229" s="440"/>
      <c r="JZD229" s="440"/>
      <c r="JZE229" s="440"/>
      <c r="JZF229" s="440"/>
      <c r="JZG229" s="440"/>
      <c r="JZH229" s="440"/>
      <c r="JZI229" s="440"/>
      <c r="JZJ229" s="440"/>
      <c r="JZK229" s="440"/>
      <c r="JZL229" s="440"/>
      <c r="JZM229" s="440"/>
      <c r="JZN229" s="440"/>
      <c r="JZO229" s="440"/>
      <c r="JZP229" s="440"/>
      <c r="JZQ229" s="440"/>
      <c r="JZR229" s="440"/>
      <c r="JZS229" s="440"/>
      <c r="JZT229" s="440"/>
      <c r="JZU229" s="440"/>
      <c r="JZV229" s="440"/>
      <c r="JZW229" s="440"/>
      <c r="JZX229" s="440"/>
      <c r="JZY229" s="440"/>
      <c r="JZZ229" s="440"/>
      <c r="KAA229" s="440"/>
      <c r="KAB229" s="440"/>
      <c r="KAC229" s="440"/>
      <c r="KAD229" s="440"/>
      <c r="KAE229" s="440"/>
      <c r="KAF229" s="440"/>
      <c r="KAG229" s="440"/>
      <c r="KAH229" s="440"/>
      <c r="KAI229" s="440"/>
      <c r="KAJ229" s="440"/>
      <c r="KAK229" s="440"/>
      <c r="KAL229" s="440"/>
      <c r="KAM229" s="440"/>
      <c r="KAN229" s="440"/>
      <c r="KAO229" s="440"/>
      <c r="KAP229" s="440"/>
      <c r="KAQ229" s="440"/>
      <c r="KAR229" s="440"/>
      <c r="KAS229" s="440"/>
      <c r="KAT229" s="440"/>
      <c r="KAU229" s="440"/>
      <c r="KAV229" s="440"/>
      <c r="KAW229" s="440"/>
      <c r="KAX229" s="440"/>
      <c r="KAY229" s="440"/>
      <c r="KAZ229" s="440"/>
      <c r="KBA229" s="440"/>
      <c r="KBB229" s="440"/>
      <c r="KBC229" s="440"/>
      <c r="KBD229" s="440"/>
      <c r="KBE229" s="440"/>
      <c r="KBF229" s="440"/>
      <c r="KBG229" s="440"/>
      <c r="KBH229" s="440"/>
      <c r="KBI229" s="440"/>
      <c r="KBJ229" s="440"/>
      <c r="KBK229" s="440"/>
      <c r="KBL229" s="440"/>
      <c r="KBM229" s="440"/>
      <c r="KBN229" s="440"/>
      <c r="KBO229" s="440"/>
      <c r="KBP229" s="440"/>
      <c r="KBQ229" s="440"/>
      <c r="KBR229" s="440"/>
      <c r="KBS229" s="440"/>
      <c r="KBT229" s="440"/>
      <c r="KBU229" s="440"/>
      <c r="KBV229" s="440"/>
      <c r="KBW229" s="440"/>
      <c r="KBX229" s="440"/>
      <c r="KBY229" s="440"/>
      <c r="KBZ229" s="440"/>
      <c r="KCA229" s="440"/>
      <c r="KCB229" s="440"/>
      <c r="KCC229" s="440"/>
      <c r="KCD229" s="440"/>
      <c r="KCE229" s="440"/>
      <c r="KCF229" s="440"/>
      <c r="KCG229" s="440"/>
      <c r="KCH229" s="440"/>
      <c r="KCI229" s="440"/>
      <c r="KCJ229" s="440"/>
      <c r="KCK229" s="440"/>
      <c r="KCL229" s="440"/>
      <c r="KCM229" s="440"/>
      <c r="KCN229" s="440"/>
      <c r="KCO229" s="440"/>
      <c r="KCP229" s="440"/>
      <c r="KCQ229" s="440"/>
      <c r="KCR229" s="440"/>
      <c r="KCS229" s="440"/>
      <c r="KCT229" s="440"/>
      <c r="KCU229" s="440"/>
      <c r="KCV229" s="440"/>
      <c r="KCW229" s="440"/>
      <c r="KCX229" s="440"/>
      <c r="KCY229" s="440"/>
      <c r="KCZ229" s="440"/>
      <c r="KDA229" s="440"/>
      <c r="KDB229" s="440"/>
      <c r="KDC229" s="440"/>
      <c r="KDD229" s="440"/>
      <c r="KDE229" s="440"/>
      <c r="KDF229" s="440"/>
      <c r="KDG229" s="440"/>
      <c r="KDH229" s="440"/>
      <c r="KDI229" s="440"/>
      <c r="KDJ229" s="440"/>
      <c r="KDK229" s="440"/>
      <c r="KDL229" s="440"/>
      <c r="KDM229" s="440"/>
      <c r="KDN229" s="440"/>
      <c r="KDO229" s="440"/>
      <c r="KDP229" s="440"/>
      <c r="KDQ229" s="440"/>
      <c r="KDR229" s="440"/>
      <c r="KDS229" s="440"/>
      <c r="KDT229" s="440"/>
      <c r="KDU229" s="440"/>
      <c r="KDV229" s="440"/>
      <c r="KDW229" s="440"/>
      <c r="KDX229" s="440"/>
      <c r="KDY229" s="440"/>
      <c r="KDZ229" s="440"/>
      <c r="KEA229" s="440"/>
      <c r="KEB229" s="440"/>
      <c r="KEC229" s="440"/>
      <c r="KED229" s="440"/>
      <c r="KEE229" s="440"/>
      <c r="KEF229" s="440"/>
      <c r="KEG229" s="440"/>
      <c r="KEH229" s="440"/>
      <c r="KEI229" s="440"/>
      <c r="KEJ229" s="440"/>
      <c r="KEK229" s="440"/>
      <c r="KEL229" s="440"/>
      <c r="KEM229" s="440"/>
      <c r="KEN229" s="440"/>
      <c r="KEO229" s="440"/>
      <c r="KEP229" s="440"/>
      <c r="KEQ229" s="440"/>
      <c r="KER229" s="440"/>
      <c r="KES229" s="440"/>
      <c r="KET229" s="440"/>
      <c r="KEU229" s="440"/>
      <c r="KEV229" s="440"/>
      <c r="KEW229" s="440"/>
      <c r="KEX229" s="440"/>
      <c r="KEY229" s="440"/>
      <c r="KEZ229" s="440"/>
      <c r="KFA229" s="440"/>
      <c r="KFB229" s="440"/>
      <c r="KFC229" s="440"/>
      <c r="KFD229" s="440"/>
      <c r="KFE229" s="440"/>
      <c r="KFF229" s="440"/>
      <c r="KFG229" s="440"/>
      <c r="KFH229" s="440"/>
      <c r="KFI229" s="440"/>
      <c r="KFJ229" s="440"/>
      <c r="KFK229" s="440"/>
      <c r="KFL229" s="440"/>
      <c r="KFM229" s="440"/>
      <c r="KFN229" s="440"/>
      <c r="KFO229" s="440"/>
      <c r="KFP229" s="440"/>
      <c r="KFQ229" s="440"/>
      <c r="KFR229" s="440"/>
      <c r="KFS229" s="440"/>
      <c r="KFT229" s="440"/>
      <c r="KFU229" s="440"/>
      <c r="KFV229" s="440"/>
      <c r="KFW229" s="440"/>
      <c r="KFX229" s="440"/>
      <c r="KFY229" s="440"/>
      <c r="KFZ229" s="440"/>
      <c r="KGA229" s="440"/>
      <c r="KGB229" s="440"/>
      <c r="KGC229" s="440"/>
      <c r="KGD229" s="440"/>
      <c r="KGE229" s="440"/>
      <c r="KGF229" s="440"/>
      <c r="KGG229" s="440"/>
      <c r="KGH229" s="440"/>
      <c r="KGI229" s="440"/>
      <c r="KGJ229" s="440"/>
      <c r="KGK229" s="440"/>
      <c r="KGL229" s="440"/>
      <c r="KGM229" s="440"/>
      <c r="KGN229" s="440"/>
      <c r="KGO229" s="440"/>
      <c r="KGP229" s="440"/>
      <c r="KGQ229" s="440"/>
      <c r="KGR229" s="440"/>
      <c r="KGS229" s="440"/>
      <c r="KGT229" s="440"/>
      <c r="KGU229" s="440"/>
      <c r="KGV229" s="440"/>
      <c r="KGW229" s="440"/>
      <c r="KGX229" s="440"/>
      <c r="KGY229" s="440"/>
      <c r="KGZ229" s="440"/>
      <c r="KHA229" s="440"/>
      <c r="KHB229" s="440"/>
      <c r="KHC229" s="440"/>
      <c r="KHD229" s="440"/>
      <c r="KHE229" s="440"/>
      <c r="KHF229" s="440"/>
      <c r="KHG229" s="440"/>
      <c r="KHH229" s="440"/>
      <c r="KHI229" s="440"/>
      <c r="KHJ229" s="440"/>
      <c r="KHK229" s="440"/>
      <c r="KHL229" s="440"/>
      <c r="KHM229" s="440"/>
      <c r="KHN229" s="440"/>
      <c r="KHO229" s="440"/>
      <c r="KHP229" s="440"/>
      <c r="KHQ229" s="440"/>
      <c r="KHR229" s="440"/>
      <c r="KHS229" s="440"/>
      <c r="KHT229" s="440"/>
      <c r="KHU229" s="440"/>
      <c r="KHV229" s="440"/>
      <c r="KHW229" s="440"/>
      <c r="KHX229" s="440"/>
      <c r="KHY229" s="440"/>
      <c r="KHZ229" s="440"/>
      <c r="KIA229" s="440"/>
      <c r="KIB229" s="440"/>
      <c r="KIC229" s="440"/>
      <c r="KID229" s="440"/>
      <c r="KIE229" s="440"/>
      <c r="KIF229" s="440"/>
      <c r="KIG229" s="440"/>
      <c r="KIH229" s="440"/>
      <c r="KII229" s="440"/>
      <c r="KIJ229" s="440"/>
      <c r="KIK229" s="440"/>
      <c r="KIL229" s="440"/>
      <c r="KIM229" s="440"/>
      <c r="KIN229" s="440"/>
      <c r="KIO229" s="440"/>
      <c r="KIP229" s="440"/>
      <c r="KIQ229" s="440"/>
      <c r="KIR229" s="440"/>
      <c r="KIS229" s="440"/>
      <c r="KIT229" s="440"/>
      <c r="KIU229" s="440"/>
      <c r="KIV229" s="440"/>
      <c r="KIW229" s="440"/>
      <c r="KIX229" s="440"/>
      <c r="KIY229" s="440"/>
      <c r="KIZ229" s="440"/>
      <c r="KJA229" s="440"/>
      <c r="KJB229" s="440"/>
      <c r="KJC229" s="440"/>
      <c r="KJD229" s="440"/>
      <c r="KJE229" s="440"/>
      <c r="KJF229" s="440"/>
      <c r="KJG229" s="440"/>
      <c r="KJH229" s="440"/>
      <c r="KJI229" s="440"/>
      <c r="KJJ229" s="440"/>
      <c r="KJK229" s="440"/>
      <c r="KJL229" s="440"/>
      <c r="KJM229" s="440"/>
      <c r="KJN229" s="440"/>
      <c r="KJO229" s="440"/>
      <c r="KJP229" s="440"/>
      <c r="KJQ229" s="440"/>
      <c r="KJR229" s="440"/>
      <c r="KJS229" s="440"/>
      <c r="KJT229" s="440"/>
      <c r="KJU229" s="440"/>
      <c r="KJV229" s="440"/>
      <c r="KJW229" s="440"/>
      <c r="KJX229" s="440"/>
      <c r="KJY229" s="440"/>
      <c r="KJZ229" s="440"/>
      <c r="KKA229" s="440"/>
      <c r="KKB229" s="440"/>
      <c r="KKC229" s="440"/>
      <c r="KKD229" s="440"/>
      <c r="KKE229" s="440"/>
      <c r="KKF229" s="440"/>
      <c r="KKG229" s="440"/>
      <c r="KKH229" s="440"/>
      <c r="KKI229" s="440"/>
      <c r="KKJ229" s="440"/>
      <c r="KKK229" s="440"/>
      <c r="KKL229" s="440"/>
      <c r="KKM229" s="440"/>
      <c r="KKN229" s="440"/>
      <c r="KKO229" s="440"/>
      <c r="KKP229" s="440"/>
      <c r="KKQ229" s="440"/>
      <c r="KKR229" s="440"/>
      <c r="KKS229" s="440"/>
      <c r="KKT229" s="440"/>
      <c r="KKU229" s="440"/>
      <c r="KKV229" s="440"/>
      <c r="KKW229" s="440"/>
      <c r="KKX229" s="440"/>
      <c r="KKY229" s="440"/>
      <c r="KKZ229" s="440"/>
      <c r="KLA229" s="440"/>
      <c r="KLB229" s="440"/>
      <c r="KLC229" s="440"/>
      <c r="KLD229" s="440"/>
      <c r="KLE229" s="440"/>
      <c r="KLF229" s="440"/>
      <c r="KLG229" s="440"/>
      <c r="KLH229" s="440"/>
      <c r="KLI229" s="440"/>
      <c r="KLJ229" s="440"/>
      <c r="KLK229" s="440"/>
      <c r="KLL229" s="440"/>
      <c r="KLM229" s="440"/>
      <c r="KLN229" s="440"/>
      <c r="KLO229" s="440"/>
      <c r="KLP229" s="440"/>
      <c r="KLQ229" s="440"/>
      <c r="KLR229" s="440"/>
      <c r="KLS229" s="440"/>
      <c r="KLT229" s="440"/>
      <c r="KLU229" s="440"/>
      <c r="KLV229" s="440"/>
      <c r="KLW229" s="440"/>
      <c r="KLX229" s="440"/>
      <c r="KLY229" s="440"/>
      <c r="KLZ229" s="440"/>
      <c r="KMA229" s="440"/>
      <c r="KMB229" s="440"/>
      <c r="KMC229" s="440"/>
      <c r="KMD229" s="440"/>
      <c r="KME229" s="440"/>
      <c r="KMF229" s="440"/>
      <c r="KMG229" s="440"/>
      <c r="KMH229" s="440"/>
      <c r="KMI229" s="440"/>
      <c r="KMJ229" s="440"/>
      <c r="KMK229" s="440"/>
      <c r="KML229" s="440"/>
      <c r="KMM229" s="440"/>
      <c r="KMN229" s="440"/>
      <c r="KMO229" s="440"/>
      <c r="KMP229" s="440"/>
      <c r="KMQ229" s="440"/>
      <c r="KMR229" s="440"/>
      <c r="KMS229" s="440"/>
      <c r="KMT229" s="440"/>
      <c r="KMU229" s="440"/>
      <c r="KMV229" s="440"/>
      <c r="KMW229" s="440"/>
      <c r="KMX229" s="440"/>
      <c r="KMY229" s="440"/>
      <c r="KMZ229" s="440"/>
      <c r="KNA229" s="440"/>
      <c r="KNB229" s="440"/>
      <c r="KNC229" s="440"/>
      <c r="KND229" s="440"/>
      <c r="KNE229" s="440"/>
      <c r="KNF229" s="440"/>
      <c r="KNG229" s="440"/>
      <c r="KNH229" s="440"/>
      <c r="KNI229" s="440"/>
      <c r="KNJ229" s="440"/>
      <c r="KNK229" s="440"/>
      <c r="KNL229" s="440"/>
      <c r="KNM229" s="440"/>
      <c r="KNN229" s="440"/>
      <c r="KNO229" s="440"/>
      <c r="KNP229" s="440"/>
      <c r="KNQ229" s="440"/>
      <c r="KNR229" s="440"/>
      <c r="KNS229" s="440"/>
      <c r="KNT229" s="440"/>
      <c r="KNU229" s="440"/>
      <c r="KNV229" s="440"/>
      <c r="KNW229" s="440"/>
      <c r="KNX229" s="440"/>
      <c r="KNY229" s="440"/>
      <c r="KNZ229" s="440"/>
      <c r="KOA229" s="440"/>
      <c r="KOB229" s="440"/>
      <c r="KOC229" s="440"/>
      <c r="KOD229" s="440"/>
      <c r="KOE229" s="440"/>
      <c r="KOF229" s="440"/>
      <c r="KOG229" s="440"/>
      <c r="KOH229" s="440"/>
      <c r="KOI229" s="440"/>
      <c r="KOJ229" s="440"/>
      <c r="KOK229" s="440"/>
      <c r="KOL229" s="440"/>
      <c r="KOM229" s="440"/>
      <c r="KON229" s="440"/>
      <c r="KOO229" s="440"/>
      <c r="KOP229" s="440"/>
      <c r="KOQ229" s="440"/>
      <c r="KOR229" s="440"/>
      <c r="KOS229" s="440"/>
      <c r="KOT229" s="440"/>
      <c r="KOU229" s="440"/>
      <c r="KOV229" s="440"/>
      <c r="KOW229" s="440"/>
      <c r="KOX229" s="440"/>
      <c r="KOY229" s="440"/>
      <c r="KOZ229" s="440"/>
      <c r="KPA229" s="440"/>
      <c r="KPB229" s="440"/>
      <c r="KPC229" s="440"/>
      <c r="KPD229" s="440"/>
      <c r="KPE229" s="440"/>
      <c r="KPF229" s="440"/>
      <c r="KPG229" s="440"/>
      <c r="KPH229" s="440"/>
      <c r="KPI229" s="440"/>
      <c r="KPJ229" s="440"/>
      <c r="KPK229" s="440"/>
      <c r="KPL229" s="440"/>
      <c r="KPM229" s="440"/>
      <c r="KPN229" s="440"/>
      <c r="KPO229" s="440"/>
      <c r="KPP229" s="440"/>
      <c r="KPQ229" s="440"/>
      <c r="KPR229" s="440"/>
      <c r="KPS229" s="440"/>
      <c r="KPT229" s="440"/>
      <c r="KPU229" s="440"/>
      <c r="KPV229" s="440"/>
      <c r="KPW229" s="440"/>
      <c r="KPX229" s="440"/>
      <c r="KPY229" s="440"/>
      <c r="KPZ229" s="440"/>
      <c r="KQA229" s="440"/>
      <c r="KQB229" s="440"/>
      <c r="KQC229" s="440"/>
      <c r="KQD229" s="440"/>
      <c r="KQE229" s="440"/>
      <c r="KQF229" s="440"/>
      <c r="KQG229" s="440"/>
      <c r="KQH229" s="440"/>
      <c r="KQI229" s="440"/>
      <c r="KQJ229" s="440"/>
      <c r="KQK229" s="440"/>
      <c r="KQL229" s="440"/>
      <c r="KQM229" s="440"/>
      <c r="KQN229" s="440"/>
      <c r="KQO229" s="440"/>
      <c r="KQP229" s="440"/>
      <c r="KQQ229" s="440"/>
      <c r="KQR229" s="440"/>
      <c r="KQS229" s="440"/>
      <c r="KQT229" s="440"/>
      <c r="KQU229" s="440"/>
      <c r="KQV229" s="440"/>
      <c r="KQW229" s="440"/>
      <c r="KQX229" s="440"/>
      <c r="KQY229" s="440"/>
      <c r="KQZ229" s="440"/>
      <c r="KRA229" s="440"/>
      <c r="KRB229" s="440"/>
      <c r="KRC229" s="440"/>
      <c r="KRD229" s="440"/>
      <c r="KRE229" s="440"/>
      <c r="KRF229" s="440"/>
      <c r="KRG229" s="440"/>
      <c r="KRH229" s="440"/>
      <c r="KRI229" s="440"/>
      <c r="KRJ229" s="440"/>
      <c r="KRK229" s="440"/>
      <c r="KRL229" s="440"/>
      <c r="KRM229" s="440"/>
      <c r="KRN229" s="440"/>
      <c r="KRO229" s="440"/>
      <c r="KRP229" s="440"/>
      <c r="KRQ229" s="440"/>
      <c r="KRR229" s="440"/>
      <c r="KRS229" s="440"/>
      <c r="KRT229" s="440"/>
      <c r="KRU229" s="440"/>
      <c r="KRV229" s="440"/>
      <c r="KRW229" s="440"/>
      <c r="KRX229" s="440"/>
      <c r="KRY229" s="440"/>
      <c r="KRZ229" s="440"/>
      <c r="KSA229" s="440"/>
      <c r="KSB229" s="440"/>
      <c r="KSC229" s="440"/>
      <c r="KSD229" s="440"/>
      <c r="KSE229" s="440"/>
      <c r="KSF229" s="440"/>
      <c r="KSG229" s="440"/>
      <c r="KSH229" s="440"/>
      <c r="KSI229" s="440"/>
      <c r="KSJ229" s="440"/>
      <c r="KSK229" s="440"/>
      <c r="KSL229" s="440"/>
      <c r="KSM229" s="440"/>
      <c r="KSN229" s="440"/>
      <c r="KSO229" s="440"/>
      <c r="KSP229" s="440"/>
      <c r="KSQ229" s="440"/>
      <c r="KSR229" s="440"/>
      <c r="KSS229" s="440"/>
      <c r="KST229" s="440"/>
      <c r="KSU229" s="440"/>
      <c r="KSV229" s="440"/>
      <c r="KSW229" s="440"/>
      <c r="KSX229" s="440"/>
      <c r="KSY229" s="440"/>
      <c r="KSZ229" s="440"/>
      <c r="KTA229" s="440"/>
      <c r="KTB229" s="440"/>
      <c r="KTC229" s="440"/>
      <c r="KTD229" s="440"/>
      <c r="KTE229" s="440"/>
      <c r="KTF229" s="440"/>
      <c r="KTG229" s="440"/>
      <c r="KTH229" s="440"/>
      <c r="KTI229" s="440"/>
      <c r="KTJ229" s="440"/>
      <c r="KTK229" s="440"/>
      <c r="KTL229" s="440"/>
      <c r="KTM229" s="440"/>
      <c r="KTN229" s="440"/>
      <c r="KTO229" s="440"/>
      <c r="KTP229" s="440"/>
      <c r="KTQ229" s="440"/>
      <c r="KTR229" s="440"/>
      <c r="KTS229" s="440"/>
      <c r="KTT229" s="440"/>
      <c r="KTU229" s="440"/>
      <c r="KTV229" s="440"/>
      <c r="KTW229" s="440"/>
      <c r="KTX229" s="440"/>
      <c r="KTY229" s="440"/>
      <c r="KTZ229" s="440"/>
      <c r="KUA229" s="440"/>
      <c r="KUB229" s="440"/>
      <c r="KUC229" s="440"/>
      <c r="KUD229" s="440"/>
      <c r="KUE229" s="440"/>
      <c r="KUF229" s="440"/>
      <c r="KUG229" s="440"/>
      <c r="KUH229" s="440"/>
      <c r="KUI229" s="440"/>
      <c r="KUJ229" s="440"/>
      <c r="KUK229" s="440"/>
      <c r="KUL229" s="440"/>
      <c r="KUM229" s="440"/>
      <c r="KUN229" s="440"/>
      <c r="KUO229" s="440"/>
      <c r="KUP229" s="440"/>
      <c r="KUQ229" s="440"/>
      <c r="KUR229" s="440"/>
      <c r="KUS229" s="440"/>
      <c r="KUT229" s="440"/>
      <c r="KUU229" s="440"/>
      <c r="KUV229" s="440"/>
      <c r="KUW229" s="440"/>
      <c r="KUX229" s="440"/>
      <c r="KUY229" s="440"/>
      <c r="KUZ229" s="440"/>
      <c r="KVA229" s="440"/>
      <c r="KVB229" s="440"/>
      <c r="KVC229" s="440"/>
      <c r="KVD229" s="440"/>
      <c r="KVE229" s="440"/>
      <c r="KVF229" s="440"/>
      <c r="KVG229" s="440"/>
      <c r="KVH229" s="440"/>
      <c r="KVI229" s="440"/>
      <c r="KVJ229" s="440"/>
      <c r="KVK229" s="440"/>
      <c r="KVL229" s="440"/>
      <c r="KVM229" s="440"/>
      <c r="KVN229" s="440"/>
      <c r="KVO229" s="440"/>
      <c r="KVP229" s="440"/>
      <c r="KVQ229" s="440"/>
      <c r="KVR229" s="440"/>
      <c r="KVS229" s="440"/>
      <c r="KVT229" s="440"/>
      <c r="KVU229" s="440"/>
      <c r="KVV229" s="440"/>
      <c r="KVW229" s="440"/>
      <c r="KVX229" s="440"/>
      <c r="KVY229" s="440"/>
      <c r="KVZ229" s="440"/>
      <c r="KWA229" s="440"/>
      <c r="KWB229" s="440"/>
      <c r="KWC229" s="440"/>
      <c r="KWD229" s="440"/>
      <c r="KWE229" s="440"/>
      <c r="KWF229" s="440"/>
      <c r="KWG229" s="440"/>
      <c r="KWH229" s="440"/>
      <c r="KWI229" s="440"/>
      <c r="KWJ229" s="440"/>
      <c r="KWK229" s="440"/>
      <c r="KWL229" s="440"/>
      <c r="KWM229" s="440"/>
      <c r="KWN229" s="440"/>
      <c r="KWO229" s="440"/>
      <c r="KWP229" s="440"/>
      <c r="KWQ229" s="440"/>
      <c r="KWR229" s="440"/>
      <c r="KWS229" s="440"/>
      <c r="KWT229" s="440"/>
      <c r="KWU229" s="440"/>
      <c r="KWV229" s="440"/>
      <c r="KWW229" s="440"/>
      <c r="KWX229" s="440"/>
      <c r="KWY229" s="440"/>
      <c r="KWZ229" s="440"/>
      <c r="KXA229" s="440"/>
      <c r="KXB229" s="440"/>
      <c r="KXC229" s="440"/>
      <c r="KXD229" s="440"/>
      <c r="KXE229" s="440"/>
      <c r="KXF229" s="440"/>
      <c r="KXG229" s="440"/>
      <c r="KXH229" s="440"/>
      <c r="KXI229" s="440"/>
      <c r="KXJ229" s="440"/>
      <c r="KXK229" s="440"/>
      <c r="KXL229" s="440"/>
      <c r="KXM229" s="440"/>
      <c r="KXN229" s="440"/>
      <c r="KXO229" s="440"/>
      <c r="KXP229" s="440"/>
      <c r="KXQ229" s="440"/>
      <c r="KXR229" s="440"/>
      <c r="KXS229" s="440"/>
      <c r="KXT229" s="440"/>
      <c r="KXU229" s="440"/>
      <c r="KXV229" s="440"/>
      <c r="KXW229" s="440"/>
      <c r="KXX229" s="440"/>
      <c r="KXY229" s="440"/>
      <c r="KXZ229" s="440"/>
      <c r="KYA229" s="440"/>
      <c r="KYB229" s="440"/>
      <c r="KYC229" s="440"/>
      <c r="KYD229" s="440"/>
      <c r="KYE229" s="440"/>
      <c r="KYF229" s="440"/>
      <c r="KYG229" s="440"/>
      <c r="KYH229" s="440"/>
      <c r="KYI229" s="440"/>
      <c r="KYJ229" s="440"/>
      <c r="KYK229" s="440"/>
      <c r="KYL229" s="440"/>
      <c r="KYM229" s="440"/>
      <c r="KYN229" s="440"/>
      <c r="KYO229" s="440"/>
      <c r="KYP229" s="440"/>
      <c r="KYQ229" s="440"/>
      <c r="KYR229" s="440"/>
      <c r="KYS229" s="440"/>
      <c r="KYT229" s="440"/>
      <c r="KYU229" s="440"/>
      <c r="KYV229" s="440"/>
      <c r="KYW229" s="440"/>
      <c r="KYX229" s="440"/>
      <c r="KYY229" s="440"/>
      <c r="KYZ229" s="440"/>
      <c r="KZA229" s="440"/>
      <c r="KZB229" s="440"/>
      <c r="KZC229" s="440"/>
      <c r="KZD229" s="440"/>
      <c r="KZE229" s="440"/>
      <c r="KZF229" s="440"/>
      <c r="KZG229" s="440"/>
      <c r="KZH229" s="440"/>
      <c r="KZI229" s="440"/>
      <c r="KZJ229" s="440"/>
      <c r="KZK229" s="440"/>
      <c r="KZL229" s="440"/>
      <c r="KZM229" s="440"/>
      <c r="KZN229" s="440"/>
      <c r="KZO229" s="440"/>
      <c r="KZP229" s="440"/>
      <c r="KZQ229" s="440"/>
      <c r="KZR229" s="440"/>
      <c r="KZS229" s="440"/>
      <c r="KZT229" s="440"/>
      <c r="KZU229" s="440"/>
      <c r="KZV229" s="440"/>
      <c r="KZW229" s="440"/>
      <c r="KZX229" s="440"/>
      <c r="KZY229" s="440"/>
      <c r="KZZ229" s="440"/>
      <c r="LAA229" s="440"/>
      <c r="LAB229" s="440"/>
      <c r="LAC229" s="440"/>
      <c r="LAD229" s="440"/>
      <c r="LAE229" s="440"/>
      <c r="LAF229" s="440"/>
      <c r="LAG229" s="440"/>
      <c r="LAH229" s="440"/>
      <c r="LAI229" s="440"/>
      <c r="LAJ229" s="440"/>
      <c r="LAK229" s="440"/>
      <c r="LAL229" s="440"/>
      <c r="LAM229" s="440"/>
      <c r="LAN229" s="440"/>
      <c r="LAO229" s="440"/>
      <c r="LAP229" s="440"/>
      <c r="LAQ229" s="440"/>
      <c r="LAR229" s="440"/>
      <c r="LAS229" s="440"/>
      <c r="LAT229" s="440"/>
      <c r="LAU229" s="440"/>
      <c r="LAV229" s="440"/>
      <c r="LAW229" s="440"/>
      <c r="LAX229" s="440"/>
      <c r="LAY229" s="440"/>
      <c r="LAZ229" s="440"/>
      <c r="LBA229" s="440"/>
      <c r="LBB229" s="440"/>
      <c r="LBC229" s="440"/>
      <c r="LBD229" s="440"/>
      <c r="LBE229" s="440"/>
      <c r="LBF229" s="440"/>
      <c r="LBG229" s="440"/>
      <c r="LBH229" s="440"/>
      <c r="LBI229" s="440"/>
      <c r="LBJ229" s="440"/>
      <c r="LBK229" s="440"/>
      <c r="LBL229" s="440"/>
      <c r="LBM229" s="440"/>
      <c r="LBN229" s="440"/>
      <c r="LBO229" s="440"/>
      <c r="LBP229" s="440"/>
      <c r="LBQ229" s="440"/>
      <c r="LBR229" s="440"/>
      <c r="LBS229" s="440"/>
      <c r="LBT229" s="440"/>
      <c r="LBU229" s="440"/>
      <c r="LBV229" s="440"/>
      <c r="LBW229" s="440"/>
      <c r="LBX229" s="440"/>
      <c r="LBY229" s="440"/>
      <c r="LBZ229" s="440"/>
      <c r="LCA229" s="440"/>
      <c r="LCB229" s="440"/>
      <c r="LCC229" s="440"/>
      <c r="LCD229" s="440"/>
      <c r="LCE229" s="440"/>
      <c r="LCF229" s="440"/>
      <c r="LCG229" s="440"/>
      <c r="LCH229" s="440"/>
      <c r="LCI229" s="440"/>
      <c r="LCJ229" s="440"/>
      <c r="LCK229" s="440"/>
      <c r="LCL229" s="440"/>
      <c r="LCM229" s="440"/>
      <c r="LCN229" s="440"/>
      <c r="LCO229" s="440"/>
      <c r="LCP229" s="440"/>
      <c r="LCQ229" s="440"/>
      <c r="LCR229" s="440"/>
      <c r="LCS229" s="440"/>
      <c r="LCT229" s="440"/>
      <c r="LCU229" s="440"/>
      <c r="LCV229" s="440"/>
      <c r="LCW229" s="440"/>
      <c r="LCX229" s="440"/>
      <c r="LCY229" s="440"/>
      <c r="LCZ229" s="440"/>
      <c r="LDA229" s="440"/>
      <c r="LDB229" s="440"/>
      <c r="LDC229" s="440"/>
      <c r="LDD229" s="440"/>
      <c r="LDE229" s="440"/>
      <c r="LDF229" s="440"/>
      <c r="LDG229" s="440"/>
      <c r="LDH229" s="440"/>
      <c r="LDI229" s="440"/>
      <c r="LDJ229" s="440"/>
      <c r="LDK229" s="440"/>
      <c r="LDL229" s="440"/>
      <c r="LDM229" s="440"/>
      <c r="LDN229" s="440"/>
      <c r="LDO229" s="440"/>
      <c r="LDP229" s="440"/>
      <c r="LDQ229" s="440"/>
      <c r="LDR229" s="440"/>
      <c r="LDS229" s="440"/>
      <c r="LDT229" s="440"/>
      <c r="LDU229" s="440"/>
      <c r="LDV229" s="440"/>
      <c r="LDW229" s="440"/>
      <c r="LDX229" s="440"/>
      <c r="LDY229" s="440"/>
      <c r="LDZ229" s="440"/>
      <c r="LEA229" s="440"/>
      <c r="LEB229" s="440"/>
      <c r="LEC229" s="440"/>
      <c r="LED229" s="440"/>
      <c r="LEE229" s="440"/>
      <c r="LEF229" s="440"/>
      <c r="LEG229" s="440"/>
      <c r="LEH229" s="440"/>
      <c r="LEI229" s="440"/>
      <c r="LEJ229" s="440"/>
      <c r="LEK229" s="440"/>
      <c r="LEL229" s="440"/>
      <c r="LEM229" s="440"/>
      <c r="LEN229" s="440"/>
      <c r="LEO229" s="440"/>
      <c r="LEP229" s="440"/>
      <c r="LEQ229" s="440"/>
      <c r="LER229" s="440"/>
      <c r="LES229" s="440"/>
      <c r="LET229" s="440"/>
      <c r="LEU229" s="440"/>
      <c r="LEV229" s="440"/>
      <c r="LEW229" s="440"/>
      <c r="LEX229" s="440"/>
      <c r="LEY229" s="440"/>
      <c r="LEZ229" s="440"/>
      <c r="LFA229" s="440"/>
      <c r="LFB229" s="440"/>
      <c r="LFC229" s="440"/>
      <c r="LFD229" s="440"/>
      <c r="LFE229" s="440"/>
      <c r="LFF229" s="440"/>
      <c r="LFG229" s="440"/>
      <c r="LFH229" s="440"/>
      <c r="LFI229" s="440"/>
      <c r="LFJ229" s="440"/>
      <c r="LFK229" s="440"/>
      <c r="LFL229" s="440"/>
      <c r="LFM229" s="440"/>
      <c r="LFN229" s="440"/>
      <c r="LFO229" s="440"/>
      <c r="LFP229" s="440"/>
      <c r="LFQ229" s="440"/>
      <c r="LFR229" s="440"/>
      <c r="LFS229" s="440"/>
      <c r="LFT229" s="440"/>
      <c r="LFU229" s="440"/>
      <c r="LFV229" s="440"/>
      <c r="LFW229" s="440"/>
      <c r="LFX229" s="440"/>
      <c r="LFY229" s="440"/>
      <c r="LFZ229" s="440"/>
      <c r="LGA229" s="440"/>
      <c r="LGB229" s="440"/>
      <c r="LGC229" s="440"/>
      <c r="LGD229" s="440"/>
      <c r="LGE229" s="440"/>
      <c r="LGF229" s="440"/>
      <c r="LGG229" s="440"/>
      <c r="LGH229" s="440"/>
      <c r="LGI229" s="440"/>
      <c r="LGJ229" s="440"/>
      <c r="LGK229" s="440"/>
      <c r="LGL229" s="440"/>
      <c r="LGM229" s="440"/>
      <c r="LGN229" s="440"/>
      <c r="LGO229" s="440"/>
      <c r="LGP229" s="440"/>
      <c r="LGQ229" s="440"/>
      <c r="LGR229" s="440"/>
      <c r="LGS229" s="440"/>
      <c r="LGT229" s="440"/>
      <c r="LGU229" s="440"/>
      <c r="LGV229" s="440"/>
      <c r="LGW229" s="440"/>
      <c r="LGX229" s="440"/>
      <c r="LGY229" s="440"/>
      <c r="LGZ229" s="440"/>
      <c r="LHA229" s="440"/>
      <c r="LHB229" s="440"/>
      <c r="LHC229" s="440"/>
      <c r="LHD229" s="440"/>
      <c r="LHE229" s="440"/>
      <c r="LHF229" s="440"/>
      <c r="LHG229" s="440"/>
      <c r="LHH229" s="440"/>
      <c r="LHI229" s="440"/>
      <c r="LHJ229" s="440"/>
      <c r="LHK229" s="440"/>
      <c r="LHL229" s="440"/>
      <c r="LHM229" s="440"/>
      <c r="LHN229" s="440"/>
      <c r="LHO229" s="440"/>
      <c r="LHP229" s="440"/>
      <c r="LHQ229" s="440"/>
      <c r="LHR229" s="440"/>
      <c r="LHS229" s="440"/>
      <c r="LHT229" s="440"/>
      <c r="LHU229" s="440"/>
      <c r="LHV229" s="440"/>
      <c r="LHW229" s="440"/>
      <c r="LHX229" s="440"/>
      <c r="LHY229" s="440"/>
      <c r="LHZ229" s="440"/>
      <c r="LIA229" s="440"/>
      <c r="LIB229" s="440"/>
      <c r="LIC229" s="440"/>
      <c r="LID229" s="440"/>
      <c r="LIE229" s="440"/>
      <c r="LIF229" s="440"/>
      <c r="LIG229" s="440"/>
      <c r="LIH229" s="440"/>
      <c r="LII229" s="440"/>
      <c r="LIJ229" s="440"/>
      <c r="LIK229" s="440"/>
      <c r="LIL229" s="440"/>
      <c r="LIM229" s="440"/>
      <c r="LIN229" s="440"/>
      <c r="LIO229" s="440"/>
      <c r="LIP229" s="440"/>
      <c r="LIQ229" s="440"/>
      <c r="LIR229" s="440"/>
      <c r="LIS229" s="440"/>
      <c r="LIT229" s="440"/>
      <c r="LIU229" s="440"/>
      <c r="LIV229" s="440"/>
      <c r="LIW229" s="440"/>
      <c r="LIX229" s="440"/>
      <c r="LIY229" s="440"/>
      <c r="LIZ229" s="440"/>
      <c r="LJA229" s="440"/>
      <c r="LJB229" s="440"/>
      <c r="LJC229" s="440"/>
      <c r="LJD229" s="440"/>
      <c r="LJE229" s="440"/>
      <c r="LJF229" s="440"/>
      <c r="LJG229" s="440"/>
      <c r="LJH229" s="440"/>
      <c r="LJI229" s="440"/>
      <c r="LJJ229" s="440"/>
      <c r="LJK229" s="440"/>
      <c r="LJL229" s="440"/>
      <c r="LJM229" s="440"/>
      <c r="LJN229" s="440"/>
      <c r="LJO229" s="440"/>
      <c r="LJP229" s="440"/>
      <c r="LJQ229" s="440"/>
      <c r="LJR229" s="440"/>
      <c r="LJS229" s="440"/>
      <c r="LJT229" s="440"/>
      <c r="LJU229" s="440"/>
      <c r="LJV229" s="440"/>
      <c r="LJW229" s="440"/>
      <c r="LJX229" s="440"/>
      <c r="LJY229" s="440"/>
      <c r="LJZ229" s="440"/>
      <c r="LKA229" s="440"/>
      <c r="LKB229" s="440"/>
      <c r="LKC229" s="440"/>
      <c r="LKD229" s="440"/>
      <c r="LKE229" s="440"/>
      <c r="LKF229" s="440"/>
      <c r="LKG229" s="440"/>
      <c r="LKH229" s="440"/>
      <c r="LKI229" s="440"/>
      <c r="LKJ229" s="440"/>
      <c r="LKK229" s="440"/>
      <c r="LKL229" s="440"/>
      <c r="LKM229" s="440"/>
      <c r="LKN229" s="440"/>
      <c r="LKO229" s="440"/>
      <c r="LKP229" s="440"/>
      <c r="LKQ229" s="440"/>
      <c r="LKR229" s="440"/>
      <c r="LKS229" s="440"/>
      <c r="LKT229" s="440"/>
      <c r="LKU229" s="440"/>
      <c r="LKV229" s="440"/>
      <c r="LKW229" s="440"/>
      <c r="LKX229" s="440"/>
      <c r="LKY229" s="440"/>
      <c r="LKZ229" s="440"/>
      <c r="LLA229" s="440"/>
      <c r="LLB229" s="440"/>
      <c r="LLC229" s="440"/>
      <c r="LLD229" s="440"/>
      <c r="LLE229" s="440"/>
      <c r="LLF229" s="440"/>
      <c r="LLG229" s="440"/>
      <c r="LLH229" s="440"/>
      <c r="LLI229" s="440"/>
      <c r="LLJ229" s="440"/>
      <c r="LLK229" s="440"/>
      <c r="LLL229" s="440"/>
      <c r="LLM229" s="440"/>
      <c r="LLN229" s="440"/>
      <c r="LLO229" s="440"/>
      <c r="LLP229" s="440"/>
      <c r="LLQ229" s="440"/>
      <c r="LLR229" s="440"/>
      <c r="LLS229" s="440"/>
      <c r="LLT229" s="440"/>
      <c r="LLU229" s="440"/>
      <c r="LLV229" s="440"/>
      <c r="LLW229" s="440"/>
      <c r="LLX229" s="440"/>
      <c r="LLY229" s="440"/>
      <c r="LLZ229" s="440"/>
      <c r="LMA229" s="440"/>
      <c r="LMB229" s="440"/>
      <c r="LMC229" s="440"/>
      <c r="LMD229" s="440"/>
      <c r="LME229" s="440"/>
      <c r="LMF229" s="440"/>
      <c r="LMG229" s="440"/>
      <c r="LMH229" s="440"/>
      <c r="LMI229" s="440"/>
      <c r="LMJ229" s="440"/>
      <c r="LMK229" s="440"/>
      <c r="LML229" s="440"/>
      <c r="LMM229" s="440"/>
      <c r="LMN229" s="440"/>
      <c r="LMO229" s="440"/>
      <c r="LMP229" s="440"/>
      <c r="LMQ229" s="440"/>
      <c r="LMR229" s="440"/>
      <c r="LMS229" s="440"/>
      <c r="LMT229" s="440"/>
      <c r="LMU229" s="440"/>
      <c r="LMV229" s="440"/>
      <c r="LMW229" s="440"/>
      <c r="LMX229" s="440"/>
      <c r="LMY229" s="440"/>
      <c r="LMZ229" s="440"/>
      <c r="LNA229" s="440"/>
      <c r="LNB229" s="440"/>
      <c r="LNC229" s="440"/>
      <c r="LND229" s="440"/>
      <c r="LNE229" s="440"/>
      <c r="LNF229" s="440"/>
      <c r="LNG229" s="440"/>
      <c r="LNH229" s="440"/>
      <c r="LNI229" s="440"/>
      <c r="LNJ229" s="440"/>
      <c r="LNK229" s="440"/>
      <c r="LNL229" s="440"/>
      <c r="LNM229" s="440"/>
      <c r="LNN229" s="440"/>
      <c r="LNO229" s="440"/>
      <c r="LNP229" s="440"/>
      <c r="LNQ229" s="440"/>
      <c r="LNR229" s="440"/>
      <c r="LNS229" s="440"/>
      <c r="LNT229" s="440"/>
      <c r="LNU229" s="440"/>
      <c r="LNV229" s="440"/>
      <c r="LNW229" s="440"/>
      <c r="LNX229" s="440"/>
      <c r="LNY229" s="440"/>
      <c r="LNZ229" s="440"/>
      <c r="LOA229" s="440"/>
      <c r="LOB229" s="440"/>
      <c r="LOC229" s="440"/>
      <c r="LOD229" s="440"/>
      <c r="LOE229" s="440"/>
      <c r="LOF229" s="440"/>
      <c r="LOG229" s="440"/>
      <c r="LOH229" s="440"/>
      <c r="LOI229" s="440"/>
      <c r="LOJ229" s="440"/>
      <c r="LOK229" s="440"/>
      <c r="LOL229" s="440"/>
      <c r="LOM229" s="440"/>
      <c r="LON229" s="440"/>
      <c r="LOO229" s="440"/>
      <c r="LOP229" s="440"/>
      <c r="LOQ229" s="440"/>
      <c r="LOR229" s="440"/>
      <c r="LOS229" s="440"/>
      <c r="LOT229" s="440"/>
      <c r="LOU229" s="440"/>
      <c r="LOV229" s="440"/>
      <c r="LOW229" s="440"/>
      <c r="LOX229" s="440"/>
      <c r="LOY229" s="440"/>
      <c r="LOZ229" s="440"/>
      <c r="LPA229" s="440"/>
      <c r="LPB229" s="440"/>
      <c r="LPC229" s="440"/>
      <c r="LPD229" s="440"/>
      <c r="LPE229" s="440"/>
      <c r="LPF229" s="440"/>
      <c r="LPG229" s="440"/>
      <c r="LPH229" s="440"/>
      <c r="LPI229" s="440"/>
      <c r="LPJ229" s="440"/>
      <c r="LPK229" s="440"/>
      <c r="LPL229" s="440"/>
      <c r="LPM229" s="440"/>
      <c r="LPN229" s="440"/>
      <c r="LPO229" s="440"/>
      <c r="LPP229" s="440"/>
      <c r="LPQ229" s="440"/>
      <c r="LPR229" s="440"/>
      <c r="LPS229" s="440"/>
      <c r="LPT229" s="440"/>
      <c r="LPU229" s="440"/>
      <c r="LPV229" s="440"/>
      <c r="LPW229" s="440"/>
      <c r="LPX229" s="440"/>
      <c r="LPY229" s="440"/>
      <c r="LPZ229" s="440"/>
      <c r="LQA229" s="440"/>
      <c r="LQB229" s="440"/>
      <c r="LQC229" s="440"/>
      <c r="LQD229" s="440"/>
      <c r="LQE229" s="440"/>
      <c r="LQF229" s="440"/>
      <c r="LQG229" s="440"/>
      <c r="LQH229" s="440"/>
      <c r="LQI229" s="440"/>
      <c r="LQJ229" s="440"/>
      <c r="LQK229" s="440"/>
      <c r="LQL229" s="440"/>
      <c r="LQM229" s="440"/>
      <c r="LQN229" s="440"/>
      <c r="LQO229" s="440"/>
      <c r="LQP229" s="440"/>
      <c r="LQQ229" s="440"/>
      <c r="LQR229" s="440"/>
      <c r="LQS229" s="440"/>
      <c r="LQT229" s="440"/>
      <c r="LQU229" s="440"/>
      <c r="LQV229" s="440"/>
      <c r="LQW229" s="440"/>
      <c r="LQX229" s="440"/>
      <c r="LQY229" s="440"/>
      <c r="LQZ229" s="440"/>
      <c r="LRA229" s="440"/>
      <c r="LRB229" s="440"/>
      <c r="LRC229" s="440"/>
      <c r="LRD229" s="440"/>
      <c r="LRE229" s="440"/>
      <c r="LRF229" s="440"/>
      <c r="LRG229" s="440"/>
      <c r="LRH229" s="440"/>
      <c r="LRI229" s="440"/>
      <c r="LRJ229" s="440"/>
      <c r="LRK229" s="440"/>
      <c r="LRL229" s="440"/>
      <c r="LRM229" s="440"/>
      <c r="LRN229" s="440"/>
      <c r="LRO229" s="440"/>
      <c r="LRP229" s="440"/>
      <c r="LRQ229" s="440"/>
      <c r="LRR229" s="440"/>
      <c r="LRS229" s="440"/>
      <c r="LRT229" s="440"/>
      <c r="LRU229" s="440"/>
      <c r="LRV229" s="440"/>
      <c r="LRW229" s="440"/>
      <c r="LRX229" s="440"/>
      <c r="LRY229" s="440"/>
      <c r="LRZ229" s="440"/>
      <c r="LSA229" s="440"/>
      <c r="LSB229" s="440"/>
      <c r="LSC229" s="440"/>
      <c r="LSD229" s="440"/>
      <c r="LSE229" s="440"/>
      <c r="LSF229" s="440"/>
      <c r="LSG229" s="440"/>
      <c r="LSH229" s="440"/>
      <c r="LSI229" s="440"/>
      <c r="LSJ229" s="440"/>
      <c r="LSK229" s="440"/>
      <c r="LSL229" s="440"/>
      <c r="LSM229" s="440"/>
      <c r="LSN229" s="440"/>
      <c r="LSO229" s="440"/>
      <c r="LSP229" s="440"/>
      <c r="LSQ229" s="440"/>
      <c r="LSR229" s="440"/>
      <c r="LSS229" s="440"/>
      <c r="LST229" s="440"/>
      <c r="LSU229" s="440"/>
      <c r="LSV229" s="440"/>
      <c r="LSW229" s="440"/>
      <c r="LSX229" s="440"/>
      <c r="LSY229" s="440"/>
      <c r="LSZ229" s="440"/>
      <c r="LTA229" s="440"/>
      <c r="LTB229" s="440"/>
      <c r="LTC229" s="440"/>
      <c r="LTD229" s="440"/>
      <c r="LTE229" s="440"/>
      <c r="LTF229" s="440"/>
      <c r="LTG229" s="440"/>
      <c r="LTH229" s="440"/>
      <c r="LTI229" s="440"/>
      <c r="LTJ229" s="440"/>
      <c r="LTK229" s="440"/>
      <c r="LTL229" s="440"/>
      <c r="LTM229" s="440"/>
      <c r="LTN229" s="440"/>
      <c r="LTO229" s="440"/>
      <c r="LTP229" s="440"/>
      <c r="LTQ229" s="440"/>
      <c r="LTR229" s="440"/>
      <c r="LTS229" s="440"/>
      <c r="LTT229" s="440"/>
      <c r="LTU229" s="440"/>
      <c r="LTV229" s="440"/>
      <c r="LTW229" s="440"/>
      <c r="LTX229" s="440"/>
      <c r="LTY229" s="440"/>
      <c r="LTZ229" s="440"/>
      <c r="LUA229" s="440"/>
      <c r="LUB229" s="440"/>
      <c r="LUC229" s="440"/>
      <c r="LUD229" s="440"/>
      <c r="LUE229" s="440"/>
      <c r="LUF229" s="440"/>
      <c r="LUG229" s="440"/>
      <c r="LUH229" s="440"/>
      <c r="LUI229" s="440"/>
      <c r="LUJ229" s="440"/>
      <c r="LUK229" s="440"/>
      <c r="LUL229" s="440"/>
      <c r="LUM229" s="440"/>
      <c r="LUN229" s="440"/>
      <c r="LUO229" s="440"/>
      <c r="LUP229" s="440"/>
      <c r="LUQ229" s="440"/>
      <c r="LUR229" s="440"/>
      <c r="LUS229" s="440"/>
      <c r="LUT229" s="440"/>
      <c r="LUU229" s="440"/>
      <c r="LUV229" s="440"/>
      <c r="LUW229" s="440"/>
      <c r="LUX229" s="440"/>
      <c r="LUY229" s="440"/>
      <c r="LUZ229" s="440"/>
      <c r="LVA229" s="440"/>
      <c r="LVB229" s="440"/>
      <c r="LVC229" s="440"/>
      <c r="LVD229" s="440"/>
      <c r="LVE229" s="440"/>
      <c r="LVF229" s="440"/>
      <c r="LVG229" s="440"/>
      <c r="LVH229" s="440"/>
      <c r="LVI229" s="440"/>
      <c r="LVJ229" s="440"/>
      <c r="LVK229" s="440"/>
      <c r="LVL229" s="440"/>
      <c r="LVM229" s="440"/>
      <c r="LVN229" s="440"/>
      <c r="LVO229" s="440"/>
      <c r="LVP229" s="440"/>
      <c r="LVQ229" s="440"/>
      <c r="LVR229" s="440"/>
      <c r="LVS229" s="440"/>
      <c r="LVT229" s="440"/>
      <c r="LVU229" s="440"/>
      <c r="LVV229" s="440"/>
      <c r="LVW229" s="440"/>
      <c r="LVX229" s="440"/>
      <c r="LVY229" s="440"/>
      <c r="LVZ229" s="440"/>
      <c r="LWA229" s="440"/>
      <c r="LWB229" s="440"/>
      <c r="LWC229" s="440"/>
      <c r="LWD229" s="440"/>
      <c r="LWE229" s="440"/>
      <c r="LWF229" s="440"/>
      <c r="LWG229" s="440"/>
      <c r="LWH229" s="440"/>
      <c r="LWI229" s="440"/>
      <c r="LWJ229" s="440"/>
      <c r="LWK229" s="440"/>
      <c r="LWL229" s="440"/>
      <c r="LWM229" s="440"/>
      <c r="LWN229" s="440"/>
      <c r="LWO229" s="440"/>
      <c r="LWP229" s="440"/>
      <c r="LWQ229" s="440"/>
      <c r="LWR229" s="440"/>
      <c r="LWS229" s="440"/>
      <c r="LWT229" s="440"/>
      <c r="LWU229" s="440"/>
      <c r="LWV229" s="440"/>
      <c r="LWW229" s="440"/>
      <c r="LWX229" s="440"/>
      <c r="LWY229" s="440"/>
      <c r="LWZ229" s="440"/>
      <c r="LXA229" s="440"/>
      <c r="LXB229" s="440"/>
      <c r="LXC229" s="440"/>
      <c r="LXD229" s="440"/>
      <c r="LXE229" s="440"/>
      <c r="LXF229" s="440"/>
      <c r="LXG229" s="440"/>
      <c r="LXH229" s="440"/>
      <c r="LXI229" s="440"/>
      <c r="LXJ229" s="440"/>
      <c r="LXK229" s="440"/>
      <c r="LXL229" s="440"/>
      <c r="LXM229" s="440"/>
      <c r="LXN229" s="440"/>
      <c r="LXO229" s="440"/>
      <c r="LXP229" s="440"/>
      <c r="LXQ229" s="440"/>
      <c r="LXR229" s="440"/>
      <c r="LXS229" s="440"/>
      <c r="LXT229" s="440"/>
      <c r="LXU229" s="440"/>
      <c r="LXV229" s="440"/>
      <c r="LXW229" s="440"/>
      <c r="LXX229" s="440"/>
      <c r="LXY229" s="440"/>
      <c r="LXZ229" s="440"/>
      <c r="LYA229" s="440"/>
      <c r="LYB229" s="440"/>
      <c r="LYC229" s="440"/>
      <c r="LYD229" s="440"/>
      <c r="LYE229" s="440"/>
      <c r="LYF229" s="440"/>
      <c r="LYG229" s="440"/>
      <c r="LYH229" s="440"/>
      <c r="LYI229" s="440"/>
      <c r="LYJ229" s="440"/>
      <c r="LYK229" s="440"/>
      <c r="LYL229" s="440"/>
      <c r="LYM229" s="440"/>
      <c r="LYN229" s="440"/>
      <c r="LYO229" s="440"/>
      <c r="LYP229" s="440"/>
      <c r="LYQ229" s="440"/>
      <c r="LYR229" s="440"/>
      <c r="LYS229" s="440"/>
      <c r="LYT229" s="440"/>
      <c r="LYU229" s="440"/>
      <c r="LYV229" s="440"/>
      <c r="LYW229" s="440"/>
      <c r="LYX229" s="440"/>
      <c r="LYY229" s="440"/>
      <c r="LYZ229" s="440"/>
      <c r="LZA229" s="440"/>
      <c r="LZB229" s="440"/>
      <c r="LZC229" s="440"/>
      <c r="LZD229" s="440"/>
      <c r="LZE229" s="440"/>
      <c r="LZF229" s="440"/>
      <c r="LZG229" s="440"/>
      <c r="LZH229" s="440"/>
      <c r="LZI229" s="440"/>
      <c r="LZJ229" s="440"/>
      <c r="LZK229" s="440"/>
      <c r="LZL229" s="440"/>
      <c r="LZM229" s="440"/>
      <c r="LZN229" s="440"/>
      <c r="LZO229" s="440"/>
      <c r="LZP229" s="440"/>
      <c r="LZQ229" s="440"/>
      <c r="LZR229" s="440"/>
      <c r="LZS229" s="440"/>
      <c r="LZT229" s="440"/>
      <c r="LZU229" s="440"/>
      <c r="LZV229" s="440"/>
      <c r="LZW229" s="440"/>
      <c r="LZX229" s="440"/>
      <c r="LZY229" s="440"/>
      <c r="LZZ229" s="440"/>
      <c r="MAA229" s="440"/>
      <c r="MAB229" s="440"/>
      <c r="MAC229" s="440"/>
      <c r="MAD229" s="440"/>
      <c r="MAE229" s="440"/>
      <c r="MAF229" s="440"/>
      <c r="MAG229" s="440"/>
      <c r="MAH229" s="440"/>
      <c r="MAI229" s="440"/>
      <c r="MAJ229" s="440"/>
      <c r="MAK229" s="440"/>
      <c r="MAL229" s="440"/>
      <c r="MAM229" s="440"/>
      <c r="MAN229" s="440"/>
      <c r="MAO229" s="440"/>
      <c r="MAP229" s="440"/>
      <c r="MAQ229" s="440"/>
      <c r="MAR229" s="440"/>
      <c r="MAS229" s="440"/>
      <c r="MAT229" s="440"/>
      <c r="MAU229" s="440"/>
      <c r="MAV229" s="440"/>
      <c r="MAW229" s="440"/>
      <c r="MAX229" s="440"/>
      <c r="MAY229" s="440"/>
      <c r="MAZ229" s="440"/>
      <c r="MBA229" s="440"/>
      <c r="MBB229" s="440"/>
      <c r="MBC229" s="440"/>
      <c r="MBD229" s="440"/>
      <c r="MBE229" s="440"/>
      <c r="MBF229" s="440"/>
      <c r="MBG229" s="440"/>
      <c r="MBH229" s="440"/>
      <c r="MBI229" s="440"/>
      <c r="MBJ229" s="440"/>
      <c r="MBK229" s="440"/>
      <c r="MBL229" s="440"/>
      <c r="MBM229" s="440"/>
      <c r="MBN229" s="440"/>
      <c r="MBO229" s="440"/>
      <c r="MBP229" s="440"/>
      <c r="MBQ229" s="440"/>
      <c r="MBR229" s="440"/>
      <c r="MBS229" s="440"/>
      <c r="MBT229" s="440"/>
      <c r="MBU229" s="440"/>
      <c r="MBV229" s="440"/>
      <c r="MBW229" s="440"/>
      <c r="MBX229" s="440"/>
      <c r="MBY229" s="440"/>
      <c r="MBZ229" s="440"/>
      <c r="MCA229" s="440"/>
      <c r="MCB229" s="440"/>
      <c r="MCC229" s="440"/>
      <c r="MCD229" s="440"/>
      <c r="MCE229" s="440"/>
      <c r="MCF229" s="440"/>
      <c r="MCG229" s="440"/>
      <c r="MCH229" s="440"/>
      <c r="MCI229" s="440"/>
      <c r="MCJ229" s="440"/>
      <c r="MCK229" s="440"/>
      <c r="MCL229" s="440"/>
      <c r="MCM229" s="440"/>
      <c r="MCN229" s="440"/>
      <c r="MCO229" s="440"/>
      <c r="MCP229" s="440"/>
      <c r="MCQ229" s="440"/>
      <c r="MCR229" s="440"/>
      <c r="MCS229" s="440"/>
      <c r="MCT229" s="440"/>
      <c r="MCU229" s="440"/>
      <c r="MCV229" s="440"/>
      <c r="MCW229" s="440"/>
      <c r="MCX229" s="440"/>
      <c r="MCY229" s="440"/>
      <c r="MCZ229" s="440"/>
      <c r="MDA229" s="440"/>
      <c r="MDB229" s="440"/>
      <c r="MDC229" s="440"/>
      <c r="MDD229" s="440"/>
      <c r="MDE229" s="440"/>
      <c r="MDF229" s="440"/>
      <c r="MDG229" s="440"/>
      <c r="MDH229" s="440"/>
      <c r="MDI229" s="440"/>
      <c r="MDJ229" s="440"/>
      <c r="MDK229" s="440"/>
      <c r="MDL229" s="440"/>
      <c r="MDM229" s="440"/>
      <c r="MDN229" s="440"/>
      <c r="MDO229" s="440"/>
      <c r="MDP229" s="440"/>
      <c r="MDQ229" s="440"/>
      <c r="MDR229" s="440"/>
      <c r="MDS229" s="440"/>
      <c r="MDT229" s="440"/>
      <c r="MDU229" s="440"/>
      <c r="MDV229" s="440"/>
      <c r="MDW229" s="440"/>
      <c r="MDX229" s="440"/>
      <c r="MDY229" s="440"/>
      <c r="MDZ229" s="440"/>
      <c r="MEA229" s="440"/>
      <c r="MEB229" s="440"/>
      <c r="MEC229" s="440"/>
      <c r="MED229" s="440"/>
      <c r="MEE229" s="440"/>
      <c r="MEF229" s="440"/>
      <c r="MEG229" s="440"/>
      <c r="MEH229" s="440"/>
      <c r="MEI229" s="440"/>
      <c r="MEJ229" s="440"/>
      <c r="MEK229" s="440"/>
      <c r="MEL229" s="440"/>
      <c r="MEM229" s="440"/>
      <c r="MEN229" s="440"/>
      <c r="MEO229" s="440"/>
      <c r="MEP229" s="440"/>
      <c r="MEQ229" s="440"/>
      <c r="MER229" s="440"/>
      <c r="MES229" s="440"/>
      <c r="MET229" s="440"/>
      <c r="MEU229" s="440"/>
      <c r="MEV229" s="440"/>
      <c r="MEW229" s="440"/>
      <c r="MEX229" s="440"/>
      <c r="MEY229" s="440"/>
      <c r="MEZ229" s="440"/>
      <c r="MFA229" s="440"/>
      <c r="MFB229" s="440"/>
      <c r="MFC229" s="440"/>
      <c r="MFD229" s="440"/>
      <c r="MFE229" s="440"/>
      <c r="MFF229" s="440"/>
      <c r="MFG229" s="440"/>
      <c r="MFH229" s="440"/>
      <c r="MFI229" s="440"/>
      <c r="MFJ229" s="440"/>
      <c r="MFK229" s="440"/>
      <c r="MFL229" s="440"/>
      <c r="MFM229" s="440"/>
      <c r="MFN229" s="440"/>
      <c r="MFO229" s="440"/>
      <c r="MFP229" s="440"/>
      <c r="MFQ229" s="440"/>
      <c r="MFR229" s="440"/>
      <c r="MFS229" s="440"/>
      <c r="MFT229" s="440"/>
      <c r="MFU229" s="440"/>
      <c r="MFV229" s="440"/>
      <c r="MFW229" s="440"/>
      <c r="MFX229" s="440"/>
      <c r="MFY229" s="440"/>
      <c r="MFZ229" s="440"/>
      <c r="MGA229" s="440"/>
      <c r="MGB229" s="440"/>
      <c r="MGC229" s="440"/>
      <c r="MGD229" s="440"/>
      <c r="MGE229" s="440"/>
      <c r="MGF229" s="440"/>
      <c r="MGG229" s="440"/>
      <c r="MGH229" s="440"/>
      <c r="MGI229" s="440"/>
      <c r="MGJ229" s="440"/>
      <c r="MGK229" s="440"/>
      <c r="MGL229" s="440"/>
      <c r="MGM229" s="440"/>
      <c r="MGN229" s="440"/>
      <c r="MGO229" s="440"/>
      <c r="MGP229" s="440"/>
      <c r="MGQ229" s="440"/>
      <c r="MGR229" s="440"/>
      <c r="MGS229" s="440"/>
      <c r="MGT229" s="440"/>
      <c r="MGU229" s="440"/>
      <c r="MGV229" s="440"/>
      <c r="MGW229" s="440"/>
      <c r="MGX229" s="440"/>
      <c r="MGY229" s="440"/>
      <c r="MGZ229" s="440"/>
      <c r="MHA229" s="440"/>
      <c r="MHB229" s="440"/>
      <c r="MHC229" s="440"/>
      <c r="MHD229" s="440"/>
      <c r="MHE229" s="440"/>
      <c r="MHF229" s="440"/>
      <c r="MHG229" s="440"/>
      <c r="MHH229" s="440"/>
      <c r="MHI229" s="440"/>
      <c r="MHJ229" s="440"/>
      <c r="MHK229" s="440"/>
      <c r="MHL229" s="440"/>
      <c r="MHM229" s="440"/>
      <c r="MHN229" s="440"/>
      <c r="MHO229" s="440"/>
      <c r="MHP229" s="440"/>
      <c r="MHQ229" s="440"/>
      <c r="MHR229" s="440"/>
      <c r="MHS229" s="440"/>
      <c r="MHT229" s="440"/>
      <c r="MHU229" s="440"/>
      <c r="MHV229" s="440"/>
      <c r="MHW229" s="440"/>
      <c r="MHX229" s="440"/>
      <c r="MHY229" s="440"/>
      <c r="MHZ229" s="440"/>
      <c r="MIA229" s="440"/>
      <c r="MIB229" s="440"/>
      <c r="MIC229" s="440"/>
      <c r="MID229" s="440"/>
      <c r="MIE229" s="440"/>
      <c r="MIF229" s="440"/>
      <c r="MIG229" s="440"/>
      <c r="MIH229" s="440"/>
      <c r="MII229" s="440"/>
      <c r="MIJ229" s="440"/>
      <c r="MIK229" s="440"/>
      <c r="MIL229" s="440"/>
      <c r="MIM229" s="440"/>
      <c r="MIN229" s="440"/>
      <c r="MIO229" s="440"/>
      <c r="MIP229" s="440"/>
      <c r="MIQ229" s="440"/>
      <c r="MIR229" s="440"/>
      <c r="MIS229" s="440"/>
      <c r="MIT229" s="440"/>
      <c r="MIU229" s="440"/>
      <c r="MIV229" s="440"/>
      <c r="MIW229" s="440"/>
      <c r="MIX229" s="440"/>
      <c r="MIY229" s="440"/>
      <c r="MIZ229" s="440"/>
      <c r="MJA229" s="440"/>
      <c r="MJB229" s="440"/>
      <c r="MJC229" s="440"/>
      <c r="MJD229" s="440"/>
      <c r="MJE229" s="440"/>
      <c r="MJF229" s="440"/>
      <c r="MJG229" s="440"/>
      <c r="MJH229" s="440"/>
      <c r="MJI229" s="440"/>
      <c r="MJJ229" s="440"/>
      <c r="MJK229" s="440"/>
      <c r="MJL229" s="440"/>
      <c r="MJM229" s="440"/>
      <c r="MJN229" s="440"/>
      <c r="MJO229" s="440"/>
      <c r="MJP229" s="440"/>
      <c r="MJQ229" s="440"/>
      <c r="MJR229" s="440"/>
      <c r="MJS229" s="440"/>
      <c r="MJT229" s="440"/>
      <c r="MJU229" s="440"/>
      <c r="MJV229" s="440"/>
      <c r="MJW229" s="440"/>
      <c r="MJX229" s="440"/>
      <c r="MJY229" s="440"/>
      <c r="MJZ229" s="440"/>
      <c r="MKA229" s="440"/>
      <c r="MKB229" s="440"/>
      <c r="MKC229" s="440"/>
      <c r="MKD229" s="440"/>
      <c r="MKE229" s="440"/>
      <c r="MKF229" s="440"/>
      <c r="MKG229" s="440"/>
      <c r="MKH229" s="440"/>
      <c r="MKI229" s="440"/>
      <c r="MKJ229" s="440"/>
      <c r="MKK229" s="440"/>
      <c r="MKL229" s="440"/>
      <c r="MKM229" s="440"/>
      <c r="MKN229" s="440"/>
      <c r="MKO229" s="440"/>
      <c r="MKP229" s="440"/>
      <c r="MKQ229" s="440"/>
      <c r="MKR229" s="440"/>
      <c r="MKS229" s="440"/>
      <c r="MKT229" s="440"/>
      <c r="MKU229" s="440"/>
      <c r="MKV229" s="440"/>
      <c r="MKW229" s="440"/>
      <c r="MKX229" s="440"/>
      <c r="MKY229" s="440"/>
      <c r="MKZ229" s="440"/>
      <c r="MLA229" s="440"/>
      <c r="MLB229" s="440"/>
      <c r="MLC229" s="440"/>
      <c r="MLD229" s="440"/>
      <c r="MLE229" s="440"/>
      <c r="MLF229" s="440"/>
      <c r="MLG229" s="440"/>
      <c r="MLH229" s="440"/>
      <c r="MLI229" s="440"/>
      <c r="MLJ229" s="440"/>
      <c r="MLK229" s="440"/>
      <c r="MLL229" s="440"/>
      <c r="MLM229" s="440"/>
      <c r="MLN229" s="440"/>
      <c r="MLO229" s="440"/>
      <c r="MLP229" s="440"/>
      <c r="MLQ229" s="440"/>
      <c r="MLR229" s="440"/>
      <c r="MLS229" s="440"/>
      <c r="MLT229" s="440"/>
      <c r="MLU229" s="440"/>
      <c r="MLV229" s="440"/>
      <c r="MLW229" s="440"/>
      <c r="MLX229" s="440"/>
      <c r="MLY229" s="440"/>
      <c r="MLZ229" s="440"/>
      <c r="MMA229" s="440"/>
      <c r="MMB229" s="440"/>
      <c r="MMC229" s="440"/>
      <c r="MMD229" s="440"/>
      <c r="MME229" s="440"/>
      <c r="MMF229" s="440"/>
      <c r="MMG229" s="440"/>
      <c r="MMH229" s="440"/>
      <c r="MMI229" s="440"/>
      <c r="MMJ229" s="440"/>
      <c r="MMK229" s="440"/>
      <c r="MML229" s="440"/>
      <c r="MMM229" s="440"/>
      <c r="MMN229" s="440"/>
      <c r="MMO229" s="440"/>
      <c r="MMP229" s="440"/>
      <c r="MMQ229" s="440"/>
      <c r="MMR229" s="440"/>
      <c r="MMS229" s="440"/>
      <c r="MMT229" s="440"/>
      <c r="MMU229" s="440"/>
      <c r="MMV229" s="440"/>
      <c r="MMW229" s="440"/>
      <c r="MMX229" s="440"/>
      <c r="MMY229" s="440"/>
      <c r="MMZ229" s="440"/>
      <c r="MNA229" s="440"/>
      <c r="MNB229" s="440"/>
      <c r="MNC229" s="440"/>
      <c r="MND229" s="440"/>
      <c r="MNE229" s="440"/>
      <c r="MNF229" s="440"/>
      <c r="MNG229" s="440"/>
      <c r="MNH229" s="440"/>
      <c r="MNI229" s="440"/>
      <c r="MNJ229" s="440"/>
      <c r="MNK229" s="440"/>
      <c r="MNL229" s="440"/>
      <c r="MNM229" s="440"/>
      <c r="MNN229" s="440"/>
      <c r="MNO229" s="440"/>
      <c r="MNP229" s="440"/>
      <c r="MNQ229" s="440"/>
      <c r="MNR229" s="440"/>
      <c r="MNS229" s="440"/>
      <c r="MNT229" s="440"/>
      <c r="MNU229" s="440"/>
      <c r="MNV229" s="440"/>
      <c r="MNW229" s="440"/>
      <c r="MNX229" s="440"/>
      <c r="MNY229" s="440"/>
      <c r="MNZ229" s="440"/>
      <c r="MOA229" s="440"/>
      <c r="MOB229" s="440"/>
      <c r="MOC229" s="440"/>
      <c r="MOD229" s="440"/>
      <c r="MOE229" s="440"/>
      <c r="MOF229" s="440"/>
      <c r="MOG229" s="440"/>
      <c r="MOH229" s="440"/>
      <c r="MOI229" s="440"/>
      <c r="MOJ229" s="440"/>
      <c r="MOK229" s="440"/>
      <c r="MOL229" s="440"/>
      <c r="MOM229" s="440"/>
      <c r="MON229" s="440"/>
      <c r="MOO229" s="440"/>
      <c r="MOP229" s="440"/>
      <c r="MOQ229" s="440"/>
      <c r="MOR229" s="440"/>
      <c r="MOS229" s="440"/>
      <c r="MOT229" s="440"/>
      <c r="MOU229" s="440"/>
      <c r="MOV229" s="440"/>
      <c r="MOW229" s="440"/>
      <c r="MOX229" s="440"/>
      <c r="MOY229" s="440"/>
      <c r="MOZ229" s="440"/>
      <c r="MPA229" s="440"/>
      <c r="MPB229" s="440"/>
      <c r="MPC229" s="440"/>
      <c r="MPD229" s="440"/>
      <c r="MPE229" s="440"/>
      <c r="MPF229" s="440"/>
      <c r="MPG229" s="440"/>
      <c r="MPH229" s="440"/>
      <c r="MPI229" s="440"/>
      <c r="MPJ229" s="440"/>
      <c r="MPK229" s="440"/>
      <c r="MPL229" s="440"/>
      <c r="MPM229" s="440"/>
      <c r="MPN229" s="440"/>
      <c r="MPO229" s="440"/>
      <c r="MPP229" s="440"/>
      <c r="MPQ229" s="440"/>
      <c r="MPR229" s="440"/>
      <c r="MPS229" s="440"/>
      <c r="MPT229" s="440"/>
      <c r="MPU229" s="440"/>
      <c r="MPV229" s="440"/>
      <c r="MPW229" s="440"/>
      <c r="MPX229" s="440"/>
      <c r="MPY229" s="440"/>
      <c r="MPZ229" s="440"/>
      <c r="MQA229" s="440"/>
      <c r="MQB229" s="440"/>
      <c r="MQC229" s="440"/>
      <c r="MQD229" s="440"/>
      <c r="MQE229" s="440"/>
      <c r="MQF229" s="440"/>
      <c r="MQG229" s="440"/>
      <c r="MQH229" s="440"/>
      <c r="MQI229" s="440"/>
      <c r="MQJ229" s="440"/>
      <c r="MQK229" s="440"/>
      <c r="MQL229" s="440"/>
      <c r="MQM229" s="440"/>
      <c r="MQN229" s="440"/>
      <c r="MQO229" s="440"/>
      <c r="MQP229" s="440"/>
      <c r="MQQ229" s="440"/>
      <c r="MQR229" s="440"/>
      <c r="MQS229" s="440"/>
      <c r="MQT229" s="440"/>
      <c r="MQU229" s="440"/>
      <c r="MQV229" s="440"/>
      <c r="MQW229" s="440"/>
      <c r="MQX229" s="440"/>
      <c r="MQY229" s="440"/>
      <c r="MQZ229" s="440"/>
      <c r="MRA229" s="440"/>
      <c r="MRB229" s="440"/>
      <c r="MRC229" s="440"/>
      <c r="MRD229" s="440"/>
      <c r="MRE229" s="440"/>
      <c r="MRF229" s="440"/>
      <c r="MRG229" s="440"/>
      <c r="MRH229" s="440"/>
      <c r="MRI229" s="440"/>
      <c r="MRJ229" s="440"/>
      <c r="MRK229" s="440"/>
      <c r="MRL229" s="440"/>
      <c r="MRM229" s="440"/>
      <c r="MRN229" s="440"/>
      <c r="MRO229" s="440"/>
      <c r="MRP229" s="440"/>
      <c r="MRQ229" s="440"/>
      <c r="MRR229" s="440"/>
      <c r="MRS229" s="440"/>
      <c r="MRT229" s="440"/>
      <c r="MRU229" s="440"/>
      <c r="MRV229" s="440"/>
      <c r="MRW229" s="440"/>
      <c r="MRX229" s="440"/>
      <c r="MRY229" s="440"/>
      <c r="MRZ229" s="440"/>
      <c r="MSA229" s="440"/>
      <c r="MSB229" s="440"/>
      <c r="MSC229" s="440"/>
      <c r="MSD229" s="440"/>
      <c r="MSE229" s="440"/>
      <c r="MSF229" s="440"/>
      <c r="MSG229" s="440"/>
      <c r="MSH229" s="440"/>
      <c r="MSI229" s="440"/>
      <c r="MSJ229" s="440"/>
      <c r="MSK229" s="440"/>
      <c r="MSL229" s="440"/>
      <c r="MSM229" s="440"/>
      <c r="MSN229" s="440"/>
      <c r="MSO229" s="440"/>
      <c r="MSP229" s="440"/>
      <c r="MSQ229" s="440"/>
      <c r="MSR229" s="440"/>
      <c r="MSS229" s="440"/>
      <c r="MST229" s="440"/>
      <c r="MSU229" s="440"/>
      <c r="MSV229" s="440"/>
      <c r="MSW229" s="440"/>
      <c r="MSX229" s="440"/>
      <c r="MSY229" s="440"/>
      <c r="MSZ229" s="440"/>
      <c r="MTA229" s="440"/>
      <c r="MTB229" s="440"/>
      <c r="MTC229" s="440"/>
      <c r="MTD229" s="440"/>
      <c r="MTE229" s="440"/>
      <c r="MTF229" s="440"/>
      <c r="MTG229" s="440"/>
      <c r="MTH229" s="440"/>
      <c r="MTI229" s="440"/>
      <c r="MTJ229" s="440"/>
      <c r="MTK229" s="440"/>
      <c r="MTL229" s="440"/>
      <c r="MTM229" s="440"/>
      <c r="MTN229" s="440"/>
      <c r="MTO229" s="440"/>
      <c r="MTP229" s="440"/>
      <c r="MTQ229" s="440"/>
      <c r="MTR229" s="440"/>
      <c r="MTS229" s="440"/>
      <c r="MTT229" s="440"/>
      <c r="MTU229" s="440"/>
      <c r="MTV229" s="440"/>
      <c r="MTW229" s="440"/>
      <c r="MTX229" s="440"/>
      <c r="MTY229" s="440"/>
      <c r="MTZ229" s="440"/>
      <c r="MUA229" s="440"/>
      <c r="MUB229" s="440"/>
      <c r="MUC229" s="440"/>
      <c r="MUD229" s="440"/>
      <c r="MUE229" s="440"/>
      <c r="MUF229" s="440"/>
      <c r="MUG229" s="440"/>
      <c r="MUH229" s="440"/>
      <c r="MUI229" s="440"/>
      <c r="MUJ229" s="440"/>
      <c r="MUK229" s="440"/>
      <c r="MUL229" s="440"/>
      <c r="MUM229" s="440"/>
      <c r="MUN229" s="440"/>
      <c r="MUO229" s="440"/>
      <c r="MUP229" s="440"/>
      <c r="MUQ229" s="440"/>
      <c r="MUR229" s="440"/>
      <c r="MUS229" s="440"/>
      <c r="MUT229" s="440"/>
      <c r="MUU229" s="440"/>
      <c r="MUV229" s="440"/>
      <c r="MUW229" s="440"/>
      <c r="MUX229" s="440"/>
      <c r="MUY229" s="440"/>
      <c r="MUZ229" s="440"/>
      <c r="MVA229" s="440"/>
      <c r="MVB229" s="440"/>
      <c r="MVC229" s="440"/>
      <c r="MVD229" s="440"/>
      <c r="MVE229" s="440"/>
      <c r="MVF229" s="440"/>
      <c r="MVG229" s="440"/>
      <c r="MVH229" s="440"/>
      <c r="MVI229" s="440"/>
      <c r="MVJ229" s="440"/>
      <c r="MVK229" s="440"/>
      <c r="MVL229" s="440"/>
      <c r="MVM229" s="440"/>
      <c r="MVN229" s="440"/>
      <c r="MVO229" s="440"/>
      <c r="MVP229" s="440"/>
      <c r="MVQ229" s="440"/>
      <c r="MVR229" s="440"/>
      <c r="MVS229" s="440"/>
      <c r="MVT229" s="440"/>
      <c r="MVU229" s="440"/>
      <c r="MVV229" s="440"/>
      <c r="MVW229" s="440"/>
      <c r="MVX229" s="440"/>
      <c r="MVY229" s="440"/>
      <c r="MVZ229" s="440"/>
      <c r="MWA229" s="440"/>
      <c r="MWB229" s="440"/>
      <c r="MWC229" s="440"/>
      <c r="MWD229" s="440"/>
      <c r="MWE229" s="440"/>
      <c r="MWF229" s="440"/>
      <c r="MWG229" s="440"/>
      <c r="MWH229" s="440"/>
      <c r="MWI229" s="440"/>
      <c r="MWJ229" s="440"/>
      <c r="MWK229" s="440"/>
      <c r="MWL229" s="440"/>
      <c r="MWM229" s="440"/>
      <c r="MWN229" s="440"/>
      <c r="MWO229" s="440"/>
      <c r="MWP229" s="440"/>
      <c r="MWQ229" s="440"/>
      <c r="MWR229" s="440"/>
      <c r="MWS229" s="440"/>
      <c r="MWT229" s="440"/>
      <c r="MWU229" s="440"/>
      <c r="MWV229" s="440"/>
      <c r="MWW229" s="440"/>
      <c r="MWX229" s="440"/>
      <c r="MWY229" s="440"/>
      <c r="MWZ229" s="440"/>
      <c r="MXA229" s="440"/>
      <c r="MXB229" s="440"/>
      <c r="MXC229" s="440"/>
      <c r="MXD229" s="440"/>
      <c r="MXE229" s="440"/>
      <c r="MXF229" s="440"/>
      <c r="MXG229" s="440"/>
      <c r="MXH229" s="440"/>
      <c r="MXI229" s="440"/>
      <c r="MXJ229" s="440"/>
      <c r="MXK229" s="440"/>
      <c r="MXL229" s="440"/>
      <c r="MXM229" s="440"/>
      <c r="MXN229" s="440"/>
      <c r="MXO229" s="440"/>
      <c r="MXP229" s="440"/>
      <c r="MXQ229" s="440"/>
      <c r="MXR229" s="440"/>
      <c r="MXS229" s="440"/>
      <c r="MXT229" s="440"/>
      <c r="MXU229" s="440"/>
      <c r="MXV229" s="440"/>
      <c r="MXW229" s="440"/>
      <c r="MXX229" s="440"/>
      <c r="MXY229" s="440"/>
      <c r="MXZ229" s="440"/>
      <c r="MYA229" s="440"/>
      <c r="MYB229" s="440"/>
      <c r="MYC229" s="440"/>
      <c r="MYD229" s="440"/>
      <c r="MYE229" s="440"/>
      <c r="MYF229" s="440"/>
      <c r="MYG229" s="440"/>
      <c r="MYH229" s="440"/>
      <c r="MYI229" s="440"/>
      <c r="MYJ229" s="440"/>
      <c r="MYK229" s="440"/>
      <c r="MYL229" s="440"/>
      <c r="MYM229" s="440"/>
      <c r="MYN229" s="440"/>
      <c r="MYO229" s="440"/>
      <c r="MYP229" s="440"/>
      <c r="MYQ229" s="440"/>
      <c r="MYR229" s="440"/>
      <c r="MYS229" s="440"/>
      <c r="MYT229" s="440"/>
      <c r="MYU229" s="440"/>
      <c r="MYV229" s="440"/>
      <c r="MYW229" s="440"/>
      <c r="MYX229" s="440"/>
      <c r="MYY229" s="440"/>
      <c r="MYZ229" s="440"/>
      <c r="MZA229" s="440"/>
      <c r="MZB229" s="440"/>
      <c r="MZC229" s="440"/>
      <c r="MZD229" s="440"/>
      <c r="MZE229" s="440"/>
      <c r="MZF229" s="440"/>
      <c r="MZG229" s="440"/>
      <c r="MZH229" s="440"/>
      <c r="MZI229" s="440"/>
      <c r="MZJ229" s="440"/>
      <c r="MZK229" s="440"/>
      <c r="MZL229" s="440"/>
      <c r="MZM229" s="440"/>
      <c r="MZN229" s="440"/>
      <c r="MZO229" s="440"/>
      <c r="MZP229" s="440"/>
      <c r="MZQ229" s="440"/>
      <c r="MZR229" s="440"/>
      <c r="MZS229" s="440"/>
      <c r="MZT229" s="440"/>
      <c r="MZU229" s="440"/>
      <c r="MZV229" s="440"/>
      <c r="MZW229" s="440"/>
      <c r="MZX229" s="440"/>
      <c r="MZY229" s="440"/>
      <c r="MZZ229" s="440"/>
      <c r="NAA229" s="440"/>
      <c r="NAB229" s="440"/>
      <c r="NAC229" s="440"/>
      <c r="NAD229" s="440"/>
      <c r="NAE229" s="440"/>
      <c r="NAF229" s="440"/>
      <c r="NAG229" s="440"/>
      <c r="NAH229" s="440"/>
      <c r="NAI229" s="440"/>
      <c r="NAJ229" s="440"/>
      <c r="NAK229" s="440"/>
      <c r="NAL229" s="440"/>
      <c r="NAM229" s="440"/>
      <c r="NAN229" s="440"/>
      <c r="NAO229" s="440"/>
      <c r="NAP229" s="440"/>
      <c r="NAQ229" s="440"/>
      <c r="NAR229" s="440"/>
      <c r="NAS229" s="440"/>
      <c r="NAT229" s="440"/>
      <c r="NAU229" s="440"/>
      <c r="NAV229" s="440"/>
      <c r="NAW229" s="440"/>
      <c r="NAX229" s="440"/>
      <c r="NAY229" s="440"/>
      <c r="NAZ229" s="440"/>
      <c r="NBA229" s="440"/>
      <c r="NBB229" s="440"/>
      <c r="NBC229" s="440"/>
      <c r="NBD229" s="440"/>
      <c r="NBE229" s="440"/>
      <c r="NBF229" s="440"/>
      <c r="NBG229" s="440"/>
      <c r="NBH229" s="440"/>
      <c r="NBI229" s="440"/>
      <c r="NBJ229" s="440"/>
      <c r="NBK229" s="440"/>
      <c r="NBL229" s="440"/>
      <c r="NBM229" s="440"/>
      <c r="NBN229" s="440"/>
      <c r="NBO229" s="440"/>
      <c r="NBP229" s="440"/>
      <c r="NBQ229" s="440"/>
      <c r="NBR229" s="440"/>
      <c r="NBS229" s="440"/>
      <c r="NBT229" s="440"/>
      <c r="NBU229" s="440"/>
      <c r="NBV229" s="440"/>
      <c r="NBW229" s="440"/>
      <c r="NBX229" s="440"/>
      <c r="NBY229" s="440"/>
      <c r="NBZ229" s="440"/>
      <c r="NCA229" s="440"/>
      <c r="NCB229" s="440"/>
      <c r="NCC229" s="440"/>
      <c r="NCD229" s="440"/>
      <c r="NCE229" s="440"/>
      <c r="NCF229" s="440"/>
      <c r="NCG229" s="440"/>
      <c r="NCH229" s="440"/>
      <c r="NCI229" s="440"/>
      <c r="NCJ229" s="440"/>
      <c r="NCK229" s="440"/>
      <c r="NCL229" s="440"/>
      <c r="NCM229" s="440"/>
      <c r="NCN229" s="440"/>
      <c r="NCO229" s="440"/>
      <c r="NCP229" s="440"/>
      <c r="NCQ229" s="440"/>
      <c r="NCR229" s="440"/>
      <c r="NCS229" s="440"/>
      <c r="NCT229" s="440"/>
      <c r="NCU229" s="440"/>
      <c r="NCV229" s="440"/>
      <c r="NCW229" s="440"/>
      <c r="NCX229" s="440"/>
      <c r="NCY229" s="440"/>
      <c r="NCZ229" s="440"/>
      <c r="NDA229" s="440"/>
      <c r="NDB229" s="440"/>
      <c r="NDC229" s="440"/>
      <c r="NDD229" s="440"/>
      <c r="NDE229" s="440"/>
      <c r="NDF229" s="440"/>
      <c r="NDG229" s="440"/>
      <c r="NDH229" s="440"/>
      <c r="NDI229" s="440"/>
      <c r="NDJ229" s="440"/>
      <c r="NDK229" s="440"/>
      <c r="NDL229" s="440"/>
      <c r="NDM229" s="440"/>
      <c r="NDN229" s="440"/>
      <c r="NDO229" s="440"/>
      <c r="NDP229" s="440"/>
      <c r="NDQ229" s="440"/>
      <c r="NDR229" s="440"/>
      <c r="NDS229" s="440"/>
      <c r="NDT229" s="440"/>
      <c r="NDU229" s="440"/>
      <c r="NDV229" s="440"/>
      <c r="NDW229" s="440"/>
      <c r="NDX229" s="440"/>
      <c r="NDY229" s="440"/>
      <c r="NDZ229" s="440"/>
      <c r="NEA229" s="440"/>
      <c r="NEB229" s="440"/>
      <c r="NEC229" s="440"/>
      <c r="NED229" s="440"/>
      <c r="NEE229" s="440"/>
      <c r="NEF229" s="440"/>
      <c r="NEG229" s="440"/>
      <c r="NEH229" s="440"/>
      <c r="NEI229" s="440"/>
      <c r="NEJ229" s="440"/>
      <c r="NEK229" s="440"/>
      <c r="NEL229" s="440"/>
      <c r="NEM229" s="440"/>
      <c r="NEN229" s="440"/>
      <c r="NEO229" s="440"/>
      <c r="NEP229" s="440"/>
      <c r="NEQ229" s="440"/>
      <c r="NER229" s="440"/>
      <c r="NES229" s="440"/>
      <c r="NET229" s="440"/>
      <c r="NEU229" s="440"/>
      <c r="NEV229" s="440"/>
      <c r="NEW229" s="440"/>
      <c r="NEX229" s="440"/>
      <c r="NEY229" s="440"/>
      <c r="NEZ229" s="440"/>
      <c r="NFA229" s="440"/>
      <c r="NFB229" s="440"/>
      <c r="NFC229" s="440"/>
      <c r="NFD229" s="440"/>
      <c r="NFE229" s="440"/>
      <c r="NFF229" s="440"/>
      <c r="NFG229" s="440"/>
      <c r="NFH229" s="440"/>
      <c r="NFI229" s="440"/>
      <c r="NFJ229" s="440"/>
      <c r="NFK229" s="440"/>
      <c r="NFL229" s="440"/>
      <c r="NFM229" s="440"/>
      <c r="NFN229" s="440"/>
      <c r="NFO229" s="440"/>
      <c r="NFP229" s="440"/>
      <c r="NFQ229" s="440"/>
      <c r="NFR229" s="440"/>
      <c r="NFS229" s="440"/>
      <c r="NFT229" s="440"/>
      <c r="NFU229" s="440"/>
      <c r="NFV229" s="440"/>
      <c r="NFW229" s="440"/>
      <c r="NFX229" s="440"/>
      <c r="NFY229" s="440"/>
      <c r="NFZ229" s="440"/>
      <c r="NGA229" s="440"/>
      <c r="NGB229" s="440"/>
      <c r="NGC229" s="440"/>
      <c r="NGD229" s="440"/>
      <c r="NGE229" s="440"/>
      <c r="NGF229" s="440"/>
      <c r="NGG229" s="440"/>
      <c r="NGH229" s="440"/>
      <c r="NGI229" s="440"/>
      <c r="NGJ229" s="440"/>
      <c r="NGK229" s="440"/>
      <c r="NGL229" s="440"/>
      <c r="NGM229" s="440"/>
      <c r="NGN229" s="440"/>
      <c r="NGO229" s="440"/>
      <c r="NGP229" s="440"/>
      <c r="NGQ229" s="440"/>
      <c r="NGR229" s="440"/>
      <c r="NGS229" s="440"/>
      <c r="NGT229" s="440"/>
      <c r="NGU229" s="440"/>
      <c r="NGV229" s="440"/>
      <c r="NGW229" s="440"/>
      <c r="NGX229" s="440"/>
      <c r="NGY229" s="440"/>
      <c r="NGZ229" s="440"/>
      <c r="NHA229" s="440"/>
      <c r="NHB229" s="440"/>
      <c r="NHC229" s="440"/>
      <c r="NHD229" s="440"/>
      <c r="NHE229" s="440"/>
      <c r="NHF229" s="440"/>
      <c r="NHG229" s="440"/>
      <c r="NHH229" s="440"/>
      <c r="NHI229" s="440"/>
      <c r="NHJ229" s="440"/>
      <c r="NHK229" s="440"/>
      <c r="NHL229" s="440"/>
      <c r="NHM229" s="440"/>
      <c r="NHN229" s="440"/>
      <c r="NHO229" s="440"/>
      <c r="NHP229" s="440"/>
      <c r="NHQ229" s="440"/>
      <c r="NHR229" s="440"/>
      <c r="NHS229" s="440"/>
      <c r="NHT229" s="440"/>
      <c r="NHU229" s="440"/>
      <c r="NHV229" s="440"/>
      <c r="NHW229" s="440"/>
      <c r="NHX229" s="440"/>
      <c r="NHY229" s="440"/>
      <c r="NHZ229" s="440"/>
      <c r="NIA229" s="440"/>
      <c r="NIB229" s="440"/>
      <c r="NIC229" s="440"/>
      <c r="NID229" s="440"/>
      <c r="NIE229" s="440"/>
      <c r="NIF229" s="440"/>
      <c r="NIG229" s="440"/>
      <c r="NIH229" s="440"/>
      <c r="NII229" s="440"/>
      <c r="NIJ229" s="440"/>
      <c r="NIK229" s="440"/>
      <c r="NIL229" s="440"/>
      <c r="NIM229" s="440"/>
      <c r="NIN229" s="440"/>
      <c r="NIO229" s="440"/>
      <c r="NIP229" s="440"/>
      <c r="NIQ229" s="440"/>
      <c r="NIR229" s="440"/>
      <c r="NIS229" s="440"/>
      <c r="NIT229" s="440"/>
      <c r="NIU229" s="440"/>
      <c r="NIV229" s="440"/>
      <c r="NIW229" s="440"/>
      <c r="NIX229" s="440"/>
      <c r="NIY229" s="440"/>
      <c r="NIZ229" s="440"/>
      <c r="NJA229" s="440"/>
      <c r="NJB229" s="440"/>
      <c r="NJC229" s="440"/>
      <c r="NJD229" s="440"/>
      <c r="NJE229" s="440"/>
      <c r="NJF229" s="440"/>
      <c r="NJG229" s="440"/>
      <c r="NJH229" s="440"/>
      <c r="NJI229" s="440"/>
      <c r="NJJ229" s="440"/>
      <c r="NJK229" s="440"/>
      <c r="NJL229" s="440"/>
      <c r="NJM229" s="440"/>
      <c r="NJN229" s="440"/>
      <c r="NJO229" s="440"/>
      <c r="NJP229" s="440"/>
      <c r="NJQ229" s="440"/>
      <c r="NJR229" s="440"/>
      <c r="NJS229" s="440"/>
      <c r="NJT229" s="440"/>
      <c r="NJU229" s="440"/>
      <c r="NJV229" s="440"/>
      <c r="NJW229" s="440"/>
      <c r="NJX229" s="440"/>
      <c r="NJY229" s="440"/>
      <c r="NJZ229" s="440"/>
      <c r="NKA229" s="440"/>
      <c r="NKB229" s="440"/>
      <c r="NKC229" s="440"/>
      <c r="NKD229" s="440"/>
      <c r="NKE229" s="440"/>
      <c r="NKF229" s="440"/>
      <c r="NKG229" s="440"/>
      <c r="NKH229" s="440"/>
      <c r="NKI229" s="440"/>
      <c r="NKJ229" s="440"/>
      <c r="NKK229" s="440"/>
      <c r="NKL229" s="440"/>
      <c r="NKM229" s="440"/>
      <c r="NKN229" s="440"/>
      <c r="NKO229" s="440"/>
      <c r="NKP229" s="440"/>
      <c r="NKQ229" s="440"/>
      <c r="NKR229" s="440"/>
      <c r="NKS229" s="440"/>
      <c r="NKT229" s="440"/>
      <c r="NKU229" s="440"/>
      <c r="NKV229" s="440"/>
      <c r="NKW229" s="440"/>
      <c r="NKX229" s="440"/>
      <c r="NKY229" s="440"/>
      <c r="NKZ229" s="440"/>
      <c r="NLA229" s="440"/>
      <c r="NLB229" s="440"/>
      <c r="NLC229" s="440"/>
      <c r="NLD229" s="440"/>
      <c r="NLE229" s="440"/>
      <c r="NLF229" s="440"/>
      <c r="NLG229" s="440"/>
      <c r="NLH229" s="440"/>
      <c r="NLI229" s="440"/>
      <c r="NLJ229" s="440"/>
      <c r="NLK229" s="440"/>
      <c r="NLL229" s="440"/>
      <c r="NLM229" s="440"/>
      <c r="NLN229" s="440"/>
      <c r="NLO229" s="440"/>
      <c r="NLP229" s="440"/>
      <c r="NLQ229" s="440"/>
      <c r="NLR229" s="440"/>
      <c r="NLS229" s="440"/>
      <c r="NLT229" s="440"/>
      <c r="NLU229" s="440"/>
      <c r="NLV229" s="440"/>
      <c r="NLW229" s="440"/>
      <c r="NLX229" s="440"/>
      <c r="NLY229" s="440"/>
      <c r="NLZ229" s="440"/>
      <c r="NMA229" s="440"/>
      <c r="NMB229" s="440"/>
      <c r="NMC229" s="440"/>
      <c r="NMD229" s="440"/>
      <c r="NME229" s="440"/>
      <c r="NMF229" s="440"/>
      <c r="NMG229" s="440"/>
      <c r="NMH229" s="440"/>
      <c r="NMI229" s="440"/>
      <c r="NMJ229" s="440"/>
      <c r="NMK229" s="440"/>
      <c r="NML229" s="440"/>
      <c r="NMM229" s="440"/>
      <c r="NMN229" s="440"/>
      <c r="NMO229" s="440"/>
      <c r="NMP229" s="440"/>
      <c r="NMQ229" s="440"/>
      <c r="NMR229" s="440"/>
      <c r="NMS229" s="440"/>
      <c r="NMT229" s="440"/>
      <c r="NMU229" s="440"/>
      <c r="NMV229" s="440"/>
      <c r="NMW229" s="440"/>
      <c r="NMX229" s="440"/>
      <c r="NMY229" s="440"/>
      <c r="NMZ229" s="440"/>
      <c r="NNA229" s="440"/>
      <c r="NNB229" s="440"/>
      <c r="NNC229" s="440"/>
      <c r="NND229" s="440"/>
      <c r="NNE229" s="440"/>
      <c r="NNF229" s="440"/>
      <c r="NNG229" s="440"/>
      <c r="NNH229" s="440"/>
      <c r="NNI229" s="440"/>
      <c r="NNJ229" s="440"/>
      <c r="NNK229" s="440"/>
      <c r="NNL229" s="440"/>
      <c r="NNM229" s="440"/>
      <c r="NNN229" s="440"/>
      <c r="NNO229" s="440"/>
      <c r="NNP229" s="440"/>
      <c r="NNQ229" s="440"/>
      <c r="NNR229" s="440"/>
      <c r="NNS229" s="440"/>
      <c r="NNT229" s="440"/>
      <c r="NNU229" s="440"/>
      <c r="NNV229" s="440"/>
      <c r="NNW229" s="440"/>
      <c r="NNX229" s="440"/>
      <c r="NNY229" s="440"/>
      <c r="NNZ229" s="440"/>
      <c r="NOA229" s="440"/>
      <c r="NOB229" s="440"/>
      <c r="NOC229" s="440"/>
      <c r="NOD229" s="440"/>
      <c r="NOE229" s="440"/>
      <c r="NOF229" s="440"/>
      <c r="NOG229" s="440"/>
      <c r="NOH229" s="440"/>
      <c r="NOI229" s="440"/>
      <c r="NOJ229" s="440"/>
      <c r="NOK229" s="440"/>
      <c r="NOL229" s="440"/>
      <c r="NOM229" s="440"/>
      <c r="NON229" s="440"/>
      <c r="NOO229" s="440"/>
      <c r="NOP229" s="440"/>
      <c r="NOQ229" s="440"/>
      <c r="NOR229" s="440"/>
      <c r="NOS229" s="440"/>
      <c r="NOT229" s="440"/>
      <c r="NOU229" s="440"/>
      <c r="NOV229" s="440"/>
      <c r="NOW229" s="440"/>
      <c r="NOX229" s="440"/>
      <c r="NOY229" s="440"/>
      <c r="NOZ229" s="440"/>
      <c r="NPA229" s="440"/>
      <c r="NPB229" s="440"/>
      <c r="NPC229" s="440"/>
      <c r="NPD229" s="440"/>
      <c r="NPE229" s="440"/>
      <c r="NPF229" s="440"/>
      <c r="NPG229" s="440"/>
      <c r="NPH229" s="440"/>
      <c r="NPI229" s="440"/>
      <c r="NPJ229" s="440"/>
      <c r="NPK229" s="440"/>
      <c r="NPL229" s="440"/>
      <c r="NPM229" s="440"/>
      <c r="NPN229" s="440"/>
      <c r="NPO229" s="440"/>
      <c r="NPP229" s="440"/>
      <c r="NPQ229" s="440"/>
      <c r="NPR229" s="440"/>
      <c r="NPS229" s="440"/>
      <c r="NPT229" s="440"/>
      <c r="NPU229" s="440"/>
      <c r="NPV229" s="440"/>
      <c r="NPW229" s="440"/>
      <c r="NPX229" s="440"/>
      <c r="NPY229" s="440"/>
      <c r="NPZ229" s="440"/>
      <c r="NQA229" s="440"/>
      <c r="NQB229" s="440"/>
      <c r="NQC229" s="440"/>
      <c r="NQD229" s="440"/>
      <c r="NQE229" s="440"/>
      <c r="NQF229" s="440"/>
      <c r="NQG229" s="440"/>
      <c r="NQH229" s="440"/>
      <c r="NQI229" s="440"/>
      <c r="NQJ229" s="440"/>
      <c r="NQK229" s="440"/>
      <c r="NQL229" s="440"/>
      <c r="NQM229" s="440"/>
      <c r="NQN229" s="440"/>
      <c r="NQO229" s="440"/>
      <c r="NQP229" s="440"/>
      <c r="NQQ229" s="440"/>
      <c r="NQR229" s="440"/>
      <c r="NQS229" s="440"/>
      <c r="NQT229" s="440"/>
      <c r="NQU229" s="440"/>
      <c r="NQV229" s="440"/>
      <c r="NQW229" s="440"/>
      <c r="NQX229" s="440"/>
      <c r="NQY229" s="440"/>
      <c r="NQZ229" s="440"/>
      <c r="NRA229" s="440"/>
      <c r="NRB229" s="440"/>
      <c r="NRC229" s="440"/>
      <c r="NRD229" s="440"/>
      <c r="NRE229" s="440"/>
      <c r="NRF229" s="440"/>
      <c r="NRG229" s="440"/>
      <c r="NRH229" s="440"/>
      <c r="NRI229" s="440"/>
      <c r="NRJ229" s="440"/>
      <c r="NRK229" s="440"/>
      <c r="NRL229" s="440"/>
      <c r="NRM229" s="440"/>
      <c r="NRN229" s="440"/>
      <c r="NRO229" s="440"/>
      <c r="NRP229" s="440"/>
      <c r="NRQ229" s="440"/>
      <c r="NRR229" s="440"/>
      <c r="NRS229" s="440"/>
      <c r="NRT229" s="440"/>
      <c r="NRU229" s="440"/>
      <c r="NRV229" s="440"/>
      <c r="NRW229" s="440"/>
      <c r="NRX229" s="440"/>
      <c r="NRY229" s="440"/>
      <c r="NRZ229" s="440"/>
      <c r="NSA229" s="440"/>
      <c r="NSB229" s="440"/>
      <c r="NSC229" s="440"/>
      <c r="NSD229" s="440"/>
      <c r="NSE229" s="440"/>
      <c r="NSF229" s="440"/>
      <c r="NSG229" s="440"/>
      <c r="NSH229" s="440"/>
      <c r="NSI229" s="440"/>
      <c r="NSJ229" s="440"/>
      <c r="NSK229" s="440"/>
      <c r="NSL229" s="440"/>
      <c r="NSM229" s="440"/>
      <c r="NSN229" s="440"/>
      <c r="NSO229" s="440"/>
      <c r="NSP229" s="440"/>
      <c r="NSQ229" s="440"/>
      <c r="NSR229" s="440"/>
      <c r="NSS229" s="440"/>
      <c r="NST229" s="440"/>
      <c r="NSU229" s="440"/>
      <c r="NSV229" s="440"/>
      <c r="NSW229" s="440"/>
      <c r="NSX229" s="440"/>
      <c r="NSY229" s="440"/>
      <c r="NSZ229" s="440"/>
      <c r="NTA229" s="440"/>
      <c r="NTB229" s="440"/>
      <c r="NTC229" s="440"/>
      <c r="NTD229" s="440"/>
      <c r="NTE229" s="440"/>
      <c r="NTF229" s="440"/>
      <c r="NTG229" s="440"/>
      <c r="NTH229" s="440"/>
      <c r="NTI229" s="440"/>
      <c r="NTJ229" s="440"/>
      <c r="NTK229" s="440"/>
      <c r="NTL229" s="440"/>
      <c r="NTM229" s="440"/>
      <c r="NTN229" s="440"/>
      <c r="NTO229" s="440"/>
      <c r="NTP229" s="440"/>
      <c r="NTQ229" s="440"/>
      <c r="NTR229" s="440"/>
      <c r="NTS229" s="440"/>
      <c r="NTT229" s="440"/>
      <c r="NTU229" s="440"/>
      <c r="NTV229" s="440"/>
      <c r="NTW229" s="440"/>
      <c r="NTX229" s="440"/>
      <c r="NTY229" s="440"/>
      <c r="NTZ229" s="440"/>
      <c r="NUA229" s="440"/>
      <c r="NUB229" s="440"/>
      <c r="NUC229" s="440"/>
      <c r="NUD229" s="440"/>
      <c r="NUE229" s="440"/>
      <c r="NUF229" s="440"/>
      <c r="NUG229" s="440"/>
      <c r="NUH229" s="440"/>
      <c r="NUI229" s="440"/>
      <c r="NUJ229" s="440"/>
      <c r="NUK229" s="440"/>
      <c r="NUL229" s="440"/>
      <c r="NUM229" s="440"/>
      <c r="NUN229" s="440"/>
      <c r="NUO229" s="440"/>
      <c r="NUP229" s="440"/>
      <c r="NUQ229" s="440"/>
      <c r="NUR229" s="440"/>
      <c r="NUS229" s="440"/>
      <c r="NUT229" s="440"/>
      <c r="NUU229" s="440"/>
      <c r="NUV229" s="440"/>
      <c r="NUW229" s="440"/>
      <c r="NUX229" s="440"/>
      <c r="NUY229" s="440"/>
      <c r="NUZ229" s="440"/>
      <c r="NVA229" s="440"/>
      <c r="NVB229" s="440"/>
      <c r="NVC229" s="440"/>
      <c r="NVD229" s="440"/>
      <c r="NVE229" s="440"/>
      <c r="NVF229" s="440"/>
      <c r="NVG229" s="440"/>
      <c r="NVH229" s="440"/>
      <c r="NVI229" s="440"/>
      <c r="NVJ229" s="440"/>
      <c r="NVK229" s="440"/>
      <c r="NVL229" s="440"/>
      <c r="NVM229" s="440"/>
      <c r="NVN229" s="440"/>
      <c r="NVO229" s="440"/>
      <c r="NVP229" s="440"/>
      <c r="NVQ229" s="440"/>
      <c r="NVR229" s="440"/>
      <c r="NVS229" s="440"/>
      <c r="NVT229" s="440"/>
      <c r="NVU229" s="440"/>
      <c r="NVV229" s="440"/>
      <c r="NVW229" s="440"/>
      <c r="NVX229" s="440"/>
      <c r="NVY229" s="440"/>
      <c r="NVZ229" s="440"/>
      <c r="NWA229" s="440"/>
      <c r="NWB229" s="440"/>
      <c r="NWC229" s="440"/>
      <c r="NWD229" s="440"/>
      <c r="NWE229" s="440"/>
      <c r="NWF229" s="440"/>
      <c r="NWG229" s="440"/>
      <c r="NWH229" s="440"/>
      <c r="NWI229" s="440"/>
      <c r="NWJ229" s="440"/>
      <c r="NWK229" s="440"/>
      <c r="NWL229" s="440"/>
      <c r="NWM229" s="440"/>
      <c r="NWN229" s="440"/>
      <c r="NWO229" s="440"/>
      <c r="NWP229" s="440"/>
      <c r="NWQ229" s="440"/>
      <c r="NWR229" s="440"/>
      <c r="NWS229" s="440"/>
      <c r="NWT229" s="440"/>
      <c r="NWU229" s="440"/>
      <c r="NWV229" s="440"/>
      <c r="NWW229" s="440"/>
      <c r="NWX229" s="440"/>
      <c r="NWY229" s="440"/>
      <c r="NWZ229" s="440"/>
      <c r="NXA229" s="440"/>
      <c r="NXB229" s="440"/>
      <c r="NXC229" s="440"/>
      <c r="NXD229" s="440"/>
      <c r="NXE229" s="440"/>
      <c r="NXF229" s="440"/>
      <c r="NXG229" s="440"/>
      <c r="NXH229" s="440"/>
      <c r="NXI229" s="440"/>
      <c r="NXJ229" s="440"/>
      <c r="NXK229" s="440"/>
      <c r="NXL229" s="440"/>
      <c r="NXM229" s="440"/>
      <c r="NXN229" s="440"/>
      <c r="NXO229" s="440"/>
      <c r="NXP229" s="440"/>
      <c r="NXQ229" s="440"/>
      <c r="NXR229" s="440"/>
      <c r="NXS229" s="440"/>
      <c r="NXT229" s="440"/>
      <c r="NXU229" s="440"/>
      <c r="NXV229" s="440"/>
      <c r="NXW229" s="440"/>
      <c r="NXX229" s="440"/>
      <c r="NXY229" s="440"/>
      <c r="NXZ229" s="440"/>
      <c r="NYA229" s="440"/>
      <c r="NYB229" s="440"/>
      <c r="NYC229" s="440"/>
      <c r="NYD229" s="440"/>
      <c r="NYE229" s="440"/>
      <c r="NYF229" s="440"/>
      <c r="NYG229" s="440"/>
      <c r="NYH229" s="440"/>
      <c r="NYI229" s="440"/>
      <c r="NYJ229" s="440"/>
      <c r="NYK229" s="440"/>
      <c r="NYL229" s="440"/>
      <c r="NYM229" s="440"/>
      <c r="NYN229" s="440"/>
      <c r="NYO229" s="440"/>
      <c r="NYP229" s="440"/>
      <c r="NYQ229" s="440"/>
      <c r="NYR229" s="440"/>
      <c r="NYS229" s="440"/>
      <c r="NYT229" s="440"/>
      <c r="NYU229" s="440"/>
      <c r="NYV229" s="440"/>
      <c r="NYW229" s="440"/>
      <c r="NYX229" s="440"/>
      <c r="NYY229" s="440"/>
      <c r="NYZ229" s="440"/>
      <c r="NZA229" s="440"/>
      <c r="NZB229" s="440"/>
      <c r="NZC229" s="440"/>
      <c r="NZD229" s="440"/>
      <c r="NZE229" s="440"/>
      <c r="NZF229" s="440"/>
      <c r="NZG229" s="440"/>
      <c r="NZH229" s="440"/>
      <c r="NZI229" s="440"/>
      <c r="NZJ229" s="440"/>
      <c r="NZK229" s="440"/>
      <c r="NZL229" s="440"/>
      <c r="NZM229" s="440"/>
      <c r="NZN229" s="440"/>
      <c r="NZO229" s="440"/>
      <c r="NZP229" s="440"/>
      <c r="NZQ229" s="440"/>
      <c r="NZR229" s="440"/>
      <c r="NZS229" s="440"/>
      <c r="NZT229" s="440"/>
      <c r="NZU229" s="440"/>
      <c r="NZV229" s="440"/>
      <c r="NZW229" s="440"/>
      <c r="NZX229" s="440"/>
      <c r="NZY229" s="440"/>
      <c r="NZZ229" s="440"/>
      <c r="OAA229" s="440"/>
      <c r="OAB229" s="440"/>
      <c r="OAC229" s="440"/>
      <c r="OAD229" s="440"/>
      <c r="OAE229" s="440"/>
      <c r="OAF229" s="440"/>
      <c r="OAG229" s="440"/>
      <c r="OAH229" s="440"/>
      <c r="OAI229" s="440"/>
      <c r="OAJ229" s="440"/>
      <c r="OAK229" s="440"/>
      <c r="OAL229" s="440"/>
      <c r="OAM229" s="440"/>
      <c r="OAN229" s="440"/>
      <c r="OAO229" s="440"/>
      <c r="OAP229" s="440"/>
      <c r="OAQ229" s="440"/>
      <c r="OAR229" s="440"/>
      <c r="OAS229" s="440"/>
      <c r="OAT229" s="440"/>
      <c r="OAU229" s="440"/>
      <c r="OAV229" s="440"/>
      <c r="OAW229" s="440"/>
      <c r="OAX229" s="440"/>
      <c r="OAY229" s="440"/>
      <c r="OAZ229" s="440"/>
      <c r="OBA229" s="440"/>
      <c r="OBB229" s="440"/>
      <c r="OBC229" s="440"/>
      <c r="OBD229" s="440"/>
      <c r="OBE229" s="440"/>
      <c r="OBF229" s="440"/>
      <c r="OBG229" s="440"/>
      <c r="OBH229" s="440"/>
      <c r="OBI229" s="440"/>
      <c r="OBJ229" s="440"/>
      <c r="OBK229" s="440"/>
      <c r="OBL229" s="440"/>
      <c r="OBM229" s="440"/>
      <c r="OBN229" s="440"/>
      <c r="OBO229" s="440"/>
      <c r="OBP229" s="440"/>
      <c r="OBQ229" s="440"/>
      <c r="OBR229" s="440"/>
      <c r="OBS229" s="440"/>
      <c r="OBT229" s="440"/>
      <c r="OBU229" s="440"/>
      <c r="OBV229" s="440"/>
      <c r="OBW229" s="440"/>
      <c r="OBX229" s="440"/>
      <c r="OBY229" s="440"/>
      <c r="OBZ229" s="440"/>
      <c r="OCA229" s="440"/>
      <c r="OCB229" s="440"/>
      <c r="OCC229" s="440"/>
      <c r="OCD229" s="440"/>
      <c r="OCE229" s="440"/>
      <c r="OCF229" s="440"/>
      <c r="OCG229" s="440"/>
      <c r="OCH229" s="440"/>
      <c r="OCI229" s="440"/>
      <c r="OCJ229" s="440"/>
      <c r="OCK229" s="440"/>
      <c r="OCL229" s="440"/>
      <c r="OCM229" s="440"/>
      <c r="OCN229" s="440"/>
      <c r="OCO229" s="440"/>
      <c r="OCP229" s="440"/>
      <c r="OCQ229" s="440"/>
      <c r="OCR229" s="440"/>
      <c r="OCS229" s="440"/>
      <c r="OCT229" s="440"/>
      <c r="OCU229" s="440"/>
      <c r="OCV229" s="440"/>
      <c r="OCW229" s="440"/>
      <c r="OCX229" s="440"/>
      <c r="OCY229" s="440"/>
      <c r="OCZ229" s="440"/>
      <c r="ODA229" s="440"/>
      <c r="ODB229" s="440"/>
      <c r="ODC229" s="440"/>
      <c r="ODD229" s="440"/>
      <c r="ODE229" s="440"/>
      <c r="ODF229" s="440"/>
      <c r="ODG229" s="440"/>
      <c r="ODH229" s="440"/>
      <c r="ODI229" s="440"/>
      <c r="ODJ229" s="440"/>
      <c r="ODK229" s="440"/>
      <c r="ODL229" s="440"/>
      <c r="ODM229" s="440"/>
      <c r="ODN229" s="440"/>
      <c r="ODO229" s="440"/>
      <c r="ODP229" s="440"/>
      <c r="ODQ229" s="440"/>
      <c r="ODR229" s="440"/>
      <c r="ODS229" s="440"/>
      <c r="ODT229" s="440"/>
      <c r="ODU229" s="440"/>
      <c r="ODV229" s="440"/>
      <c r="ODW229" s="440"/>
      <c r="ODX229" s="440"/>
      <c r="ODY229" s="440"/>
      <c r="ODZ229" s="440"/>
      <c r="OEA229" s="440"/>
      <c r="OEB229" s="440"/>
      <c r="OEC229" s="440"/>
      <c r="OED229" s="440"/>
      <c r="OEE229" s="440"/>
      <c r="OEF229" s="440"/>
      <c r="OEG229" s="440"/>
      <c r="OEH229" s="440"/>
      <c r="OEI229" s="440"/>
      <c r="OEJ229" s="440"/>
      <c r="OEK229" s="440"/>
      <c r="OEL229" s="440"/>
      <c r="OEM229" s="440"/>
      <c r="OEN229" s="440"/>
      <c r="OEO229" s="440"/>
      <c r="OEP229" s="440"/>
      <c r="OEQ229" s="440"/>
      <c r="OER229" s="440"/>
      <c r="OES229" s="440"/>
      <c r="OET229" s="440"/>
      <c r="OEU229" s="440"/>
      <c r="OEV229" s="440"/>
      <c r="OEW229" s="440"/>
      <c r="OEX229" s="440"/>
      <c r="OEY229" s="440"/>
      <c r="OEZ229" s="440"/>
      <c r="OFA229" s="440"/>
      <c r="OFB229" s="440"/>
      <c r="OFC229" s="440"/>
      <c r="OFD229" s="440"/>
      <c r="OFE229" s="440"/>
      <c r="OFF229" s="440"/>
      <c r="OFG229" s="440"/>
      <c r="OFH229" s="440"/>
      <c r="OFI229" s="440"/>
      <c r="OFJ229" s="440"/>
      <c r="OFK229" s="440"/>
      <c r="OFL229" s="440"/>
      <c r="OFM229" s="440"/>
      <c r="OFN229" s="440"/>
      <c r="OFO229" s="440"/>
      <c r="OFP229" s="440"/>
      <c r="OFQ229" s="440"/>
      <c r="OFR229" s="440"/>
      <c r="OFS229" s="440"/>
      <c r="OFT229" s="440"/>
      <c r="OFU229" s="440"/>
      <c r="OFV229" s="440"/>
      <c r="OFW229" s="440"/>
      <c r="OFX229" s="440"/>
      <c r="OFY229" s="440"/>
      <c r="OFZ229" s="440"/>
      <c r="OGA229" s="440"/>
      <c r="OGB229" s="440"/>
      <c r="OGC229" s="440"/>
      <c r="OGD229" s="440"/>
      <c r="OGE229" s="440"/>
      <c r="OGF229" s="440"/>
      <c r="OGG229" s="440"/>
      <c r="OGH229" s="440"/>
      <c r="OGI229" s="440"/>
      <c r="OGJ229" s="440"/>
      <c r="OGK229" s="440"/>
      <c r="OGL229" s="440"/>
      <c r="OGM229" s="440"/>
      <c r="OGN229" s="440"/>
      <c r="OGO229" s="440"/>
      <c r="OGP229" s="440"/>
      <c r="OGQ229" s="440"/>
      <c r="OGR229" s="440"/>
      <c r="OGS229" s="440"/>
      <c r="OGT229" s="440"/>
      <c r="OGU229" s="440"/>
      <c r="OGV229" s="440"/>
      <c r="OGW229" s="440"/>
      <c r="OGX229" s="440"/>
      <c r="OGY229" s="440"/>
      <c r="OGZ229" s="440"/>
      <c r="OHA229" s="440"/>
      <c r="OHB229" s="440"/>
      <c r="OHC229" s="440"/>
      <c r="OHD229" s="440"/>
      <c r="OHE229" s="440"/>
      <c r="OHF229" s="440"/>
      <c r="OHG229" s="440"/>
      <c r="OHH229" s="440"/>
      <c r="OHI229" s="440"/>
      <c r="OHJ229" s="440"/>
      <c r="OHK229" s="440"/>
      <c r="OHL229" s="440"/>
      <c r="OHM229" s="440"/>
      <c r="OHN229" s="440"/>
      <c r="OHO229" s="440"/>
      <c r="OHP229" s="440"/>
      <c r="OHQ229" s="440"/>
      <c r="OHR229" s="440"/>
      <c r="OHS229" s="440"/>
      <c r="OHT229" s="440"/>
      <c r="OHU229" s="440"/>
      <c r="OHV229" s="440"/>
      <c r="OHW229" s="440"/>
      <c r="OHX229" s="440"/>
      <c r="OHY229" s="440"/>
      <c r="OHZ229" s="440"/>
      <c r="OIA229" s="440"/>
      <c r="OIB229" s="440"/>
      <c r="OIC229" s="440"/>
      <c r="OID229" s="440"/>
      <c r="OIE229" s="440"/>
      <c r="OIF229" s="440"/>
      <c r="OIG229" s="440"/>
      <c r="OIH229" s="440"/>
      <c r="OII229" s="440"/>
      <c r="OIJ229" s="440"/>
      <c r="OIK229" s="440"/>
      <c r="OIL229" s="440"/>
      <c r="OIM229" s="440"/>
      <c r="OIN229" s="440"/>
      <c r="OIO229" s="440"/>
      <c r="OIP229" s="440"/>
      <c r="OIQ229" s="440"/>
      <c r="OIR229" s="440"/>
      <c r="OIS229" s="440"/>
      <c r="OIT229" s="440"/>
      <c r="OIU229" s="440"/>
      <c r="OIV229" s="440"/>
      <c r="OIW229" s="440"/>
      <c r="OIX229" s="440"/>
      <c r="OIY229" s="440"/>
      <c r="OIZ229" s="440"/>
      <c r="OJA229" s="440"/>
      <c r="OJB229" s="440"/>
      <c r="OJC229" s="440"/>
      <c r="OJD229" s="440"/>
      <c r="OJE229" s="440"/>
      <c r="OJF229" s="440"/>
      <c r="OJG229" s="440"/>
      <c r="OJH229" s="440"/>
      <c r="OJI229" s="440"/>
      <c r="OJJ229" s="440"/>
      <c r="OJK229" s="440"/>
      <c r="OJL229" s="440"/>
      <c r="OJM229" s="440"/>
      <c r="OJN229" s="440"/>
      <c r="OJO229" s="440"/>
      <c r="OJP229" s="440"/>
      <c r="OJQ229" s="440"/>
      <c r="OJR229" s="440"/>
      <c r="OJS229" s="440"/>
      <c r="OJT229" s="440"/>
      <c r="OJU229" s="440"/>
      <c r="OJV229" s="440"/>
      <c r="OJW229" s="440"/>
      <c r="OJX229" s="440"/>
      <c r="OJY229" s="440"/>
      <c r="OJZ229" s="440"/>
      <c r="OKA229" s="440"/>
      <c r="OKB229" s="440"/>
      <c r="OKC229" s="440"/>
      <c r="OKD229" s="440"/>
      <c r="OKE229" s="440"/>
      <c r="OKF229" s="440"/>
      <c r="OKG229" s="440"/>
      <c r="OKH229" s="440"/>
      <c r="OKI229" s="440"/>
      <c r="OKJ229" s="440"/>
      <c r="OKK229" s="440"/>
      <c r="OKL229" s="440"/>
      <c r="OKM229" s="440"/>
      <c r="OKN229" s="440"/>
      <c r="OKO229" s="440"/>
      <c r="OKP229" s="440"/>
      <c r="OKQ229" s="440"/>
      <c r="OKR229" s="440"/>
      <c r="OKS229" s="440"/>
      <c r="OKT229" s="440"/>
      <c r="OKU229" s="440"/>
      <c r="OKV229" s="440"/>
      <c r="OKW229" s="440"/>
      <c r="OKX229" s="440"/>
      <c r="OKY229" s="440"/>
      <c r="OKZ229" s="440"/>
      <c r="OLA229" s="440"/>
      <c r="OLB229" s="440"/>
      <c r="OLC229" s="440"/>
      <c r="OLD229" s="440"/>
      <c r="OLE229" s="440"/>
      <c r="OLF229" s="440"/>
      <c r="OLG229" s="440"/>
      <c r="OLH229" s="440"/>
      <c r="OLI229" s="440"/>
      <c r="OLJ229" s="440"/>
      <c r="OLK229" s="440"/>
      <c r="OLL229" s="440"/>
      <c r="OLM229" s="440"/>
      <c r="OLN229" s="440"/>
      <c r="OLO229" s="440"/>
      <c r="OLP229" s="440"/>
      <c r="OLQ229" s="440"/>
      <c r="OLR229" s="440"/>
      <c r="OLS229" s="440"/>
      <c r="OLT229" s="440"/>
      <c r="OLU229" s="440"/>
      <c r="OLV229" s="440"/>
      <c r="OLW229" s="440"/>
      <c r="OLX229" s="440"/>
      <c r="OLY229" s="440"/>
      <c r="OLZ229" s="440"/>
      <c r="OMA229" s="440"/>
      <c r="OMB229" s="440"/>
      <c r="OMC229" s="440"/>
      <c r="OMD229" s="440"/>
      <c r="OME229" s="440"/>
      <c r="OMF229" s="440"/>
      <c r="OMG229" s="440"/>
      <c r="OMH229" s="440"/>
      <c r="OMI229" s="440"/>
      <c r="OMJ229" s="440"/>
      <c r="OMK229" s="440"/>
      <c r="OML229" s="440"/>
      <c r="OMM229" s="440"/>
      <c r="OMN229" s="440"/>
      <c r="OMO229" s="440"/>
      <c r="OMP229" s="440"/>
      <c r="OMQ229" s="440"/>
      <c r="OMR229" s="440"/>
      <c r="OMS229" s="440"/>
      <c r="OMT229" s="440"/>
      <c r="OMU229" s="440"/>
      <c r="OMV229" s="440"/>
      <c r="OMW229" s="440"/>
      <c r="OMX229" s="440"/>
      <c r="OMY229" s="440"/>
      <c r="OMZ229" s="440"/>
      <c r="ONA229" s="440"/>
      <c r="ONB229" s="440"/>
      <c r="ONC229" s="440"/>
      <c r="OND229" s="440"/>
      <c r="ONE229" s="440"/>
      <c r="ONF229" s="440"/>
      <c r="ONG229" s="440"/>
      <c r="ONH229" s="440"/>
      <c r="ONI229" s="440"/>
      <c r="ONJ229" s="440"/>
      <c r="ONK229" s="440"/>
      <c r="ONL229" s="440"/>
      <c r="ONM229" s="440"/>
      <c r="ONN229" s="440"/>
      <c r="ONO229" s="440"/>
      <c r="ONP229" s="440"/>
      <c r="ONQ229" s="440"/>
      <c r="ONR229" s="440"/>
      <c r="ONS229" s="440"/>
      <c r="ONT229" s="440"/>
      <c r="ONU229" s="440"/>
      <c r="ONV229" s="440"/>
      <c r="ONW229" s="440"/>
      <c r="ONX229" s="440"/>
      <c r="ONY229" s="440"/>
      <c r="ONZ229" s="440"/>
      <c r="OOA229" s="440"/>
      <c r="OOB229" s="440"/>
      <c r="OOC229" s="440"/>
      <c r="OOD229" s="440"/>
      <c r="OOE229" s="440"/>
      <c r="OOF229" s="440"/>
      <c r="OOG229" s="440"/>
      <c r="OOH229" s="440"/>
      <c r="OOI229" s="440"/>
      <c r="OOJ229" s="440"/>
      <c r="OOK229" s="440"/>
      <c r="OOL229" s="440"/>
      <c r="OOM229" s="440"/>
      <c r="OON229" s="440"/>
      <c r="OOO229" s="440"/>
      <c r="OOP229" s="440"/>
      <c r="OOQ229" s="440"/>
      <c r="OOR229" s="440"/>
      <c r="OOS229" s="440"/>
      <c r="OOT229" s="440"/>
      <c r="OOU229" s="440"/>
      <c r="OOV229" s="440"/>
      <c r="OOW229" s="440"/>
      <c r="OOX229" s="440"/>
      <c r="OOY229" s="440"/>
      <c r="OOZ229" s="440"/>
      <c r="OPA229" s="440"/>
      <c r="OPB229" s="440"/>
      <c r="OPC229" s="440"/>
      <c r="OPD229" s="440"/>
      <c r="OPE229" s="440"/>
      <c r="OPF229" s="440"/>
      <c r="OPG229" s="440"/>
      <c r="OPH229" s="440"/>
      <c r="OPI229" s="440"/>
      <c r="OPJ229" s="440"/>
      <c r="OPK229" s="440"/>
      <c r="OPL229" s="440"/>
      <c r="OPM229" s="440"/>
      <c r="OPN229" s="440"/>
      <c r="OPO229" s="440"/>
      <c r="OPP229" s="440"/>
      <c r="OPQ229" s="440"/>
      <c r="OPR229" s="440"/>
      <c r="OPS229" s="440"/>
      <c r="OPT229" s="440"/>
      <c r="OPU229" s="440"/>
      <c r="OPV229" s="440"/>
      <c r="OPW229" s="440"/>
      <c r="OPX229" s="440"/>
      <c r="OPY229" s="440"/>
      <c r="OPZ229" s="440"/>
      <c r="OQA229" s="440"/>
      <c r="OQB229" s="440"/>
      <c r="OQC229" s="440"/>
      <c r="OQD229" s="440"/>
      <c r="OQE229" s="440"/>
      <c r="OQF229" s="440"/>
      <c r="OQG229" s="440"/>
      <c r="OQH229" s="440"/>
      <c r="OQI229" s="440"/>
      <c r="OQJ229" s="440"/>
      <c r="OQK229" s="440"/>
      <c r="OQL229" s="440"/>
      <c r="OQM229" s="440"/>
      <c r="OQN229" s="440"/>
      <c r="OQO229" s="440"/>
      <c r="OQP229" s="440"/>
      <c r="OQQ229" s="440"/>
      <c r="OQR229" s="440"/>
      <c r="OQS229" s="440"/>
      <c r="OQT229" s="440"/>
      <c r="OQU229" s="440"/>
      <c r="OQV229" s="440"/>
      <c r="OQW229" s="440"/>
      <c r="OQX229" s="440"/>
      <c r="OQY229" s="440"/>
      <c r="OQZ229" s="440"/>
      <c r="ORA229" s="440"/>
      <c r="ORB229" s="440"/>
      <c r="ORC229" s="440"/>
      <c r="ORD229" s="440"/>
      <c r="ORE229" s="440"/>
      <c r="ORF229" s="440"/>
      <c r="ORG229" s="440"/>
      <c r="ORH229" s="440"/>
      <c r="ORI229" s="440"/>
      <c r="ORJ229" s="440"/>
      <c r="ORK229" s="440"/>
      <c r="ORL229" s="440"/>
      <c r="ORM229" s="440"/>
      <c r="ORN229" s="440"/>
      <c r="ORO229" s="440"/>
      <c r="ORP229" s="440"/>
      <c r="ORQ229" s="440"/>
      <c r="ORR229" s="440"/>
      <c r="ORS229" s="440"/>
      <c r="ORT229" s="440"/>
      <c r="ORU229" s="440"/>
      <c r="ORV229" s="440"/>
      <c r="ORW229" s="440"/>
      <c r="ORX229" s="440"/>
      <c r="ORY229" s="440"/>
      <c r="ORZ229" s="440"/>
      <c r="OSA229" s="440"/>
      <c r="OSB229" s="440"/>
      <c r="OSC229" s="440"/>
      <c r="OSD229" s="440"/>
      <c r="OSE229" s="440"/>
      <c r="OSF229" s="440"/>
      <c r="OSG229" s="440"/>
      <c r="OSH229" s="440"/>
      <c r="OSI229" s="440"/>
      <c r="OSJ229" s="440"/>
      <c r="OSK229" s="440"/>
      <c r="OSL229" s="440"/>
      <c r="OSM229" s="440"/>
      <c r="OSN229" s="440"/>
      <c r="OSO229" s="440"/>
      <c r="OSP229" s="440"/>
      <c r="OSQ229" s="440"/>
      <c r="OSR229" s="440"/>
      <c r="OSS229" s="440"/>
      <c r="OST229" s="440"/>
      <c r="OSU229" s="440"/>
      <c r="OSV229" s="440"/>
      <c r="OSW229" s="440"/>
      <c r="OSX229" s="440"/>
      <c r="OSY229" s="440"/>
      <c r="OSZ229" s="440"/>
      <c r="OTA229" s="440"/>
      <c r="OTB229" s="440"/>
      <c r="OTC229" s="440"/>
      <c r="OTD229" s="440"/>
      <c r="OTE229" s="440"/>
      <c r="OTF229" s="440"/>
      <c r="OTG229" s="440"/>
      <c r="OTH229" s="440"/>
      <c r="OTI229" s="440"/>
      <c r="OTJ229" s="440"/>
      <c r="OTK229" s="440"/>
      <c r="OTL229" s="440"/>
      <c r="OTM229" s="440"/>
      <c r="OTN229" s="440"/>
      <c r="OTO229" s="440"/>
      <c r="OTP229" s="440"/>
      <c r="OTQ229" s="440"/>
      <c r="OTR229" s="440"/>
      <c r="OTS229" s="440"/>
      <c r="OTT229" s="440"/>
      <c r="OTU229" s="440"/>
      <c r="OTV229" s="440"/>
      <c r="OTW229" s="440"/>
      <c r="OTX229" s="440"/>
      <c r="OTY229" s="440"/>
      <c r="OTZ229" s="440"/>
      <c r="OUA229" s="440"/>
      <c r="OUB229" s="440"/>
      <c r="OUC229" s="440"/>
      <c r="OUD229" s="440"/>
      <c r="OUE229" s="440"/>
      <c r="OUF229" s="440"/>
      <c r="OUG229" s="440"/>
      <c r="OUH229" s="440"/>
      <c r="OUI229" s="440"/>
      <c r="OUJ229" s="440"/>
      <c r="OUK229" s="440"/>
      <c r="OUL229" s="440"/>
      <c r="OUM229" s="440"/>
      <c r="OUN229" s="440"/>
      <c r="OUO229" s="440"/>
      <c r="OUP229" s="440"/>
      <c r="OUQ229" s="440"/>
      <c r="OUR229" s="440"/>
      <c r="OUS229" s="440"/>
      <c r="OUT229" s="440"/>
      <c r="OUU229" s="440"/>
      <c r="OUV229" s="440"/>
      <c r="OUW229" s="440"/>
      <c r="OUX229" s="440"/>
      <c r="OUY229" s="440"/>
      <c r="OUZ229" s="440"/>
      <c r="OVA229" s="440"/>
      <c r="OVB229" s="440"/>
      <c r="OVC229" s="440"/>
      <c r="OVD229" s="440"/>
      <c r="OVE229" s="440"/>
      <c r="OVF229" s="440"/>
      <c r="OVG229" s="440"/>
      <c r="OVH229" s="440"/>
      <c r="OVI229" s="440"/>
      <c r="OVJ229" s="440"/>
      <c r="OVK229" s="440"/>
      <c r="OVL229" s="440"/>
      <c r="OVM229" s="440"/>
      <c r="OVN229" s="440"/>
      <c r="OVO229" s="440"/>
      <c r="OVP229" s="440"/>
      <c r="OVQ229" s="440"/>
      <c r="OVR229" s="440"/>
      <c r="OVS229" s="440"/>
      <c r="OVT229" s="440"/>
      <c r="OVU229" s="440"/>
      <c r="OVV229" s="440"/>
      <c r="OVW229" s="440"/>
      <c r="OVX229" s="440"/>
      <c r="OVY229" s="440"/>
      <c r="OVZ229" s="440"/>
      <c r="OWA229" s="440"/>
      <c r="OWB229" s="440"/>
      <c r="OWC229" s="440"/>
      <c r="OWD229" s="440"/>
      <c r="OWE229" s="440"/>
      <c r="OWF229" s="440"/>
      <c r="OWG229" s="440"/>
      <c r="OWH229" s="440"/>
      <c r="OWI229" s="440"/>
      <c r="OWJ229" s="440"/>
      <c r="OWK229" s="440"/>
      <c r="OWL229" s="440"/>
      <c r="OWM229" s="440"/>
      <c r="OWN229" s="440"/>
      <c r="OWO229" s="440"/>
      <c r="OWP229" s="440"/>
      <c r="OWQ229" s="440"/>
      <c r="OWR229" s="440"/>
      <c r="OWS229" s="440"/>
      <c r="OWT229" s="440"/>
      <c r="OWU229" s="440"/>
      <c r="OWV229" s="440"/>
      <c r="OWW229" s="440"/>
      <c r="OWX229" s="440"/>
      <c r="OWY229" s="440"/>
      <c r="OWZ229" s="440"/>
      <c r="OXA229" s="440"/>
      <c r="OXB229" s="440"/>
      <c r="OXC229" s="440"/>
      <c r="OXD229" s="440"/>
      <c r="OXE229" s="440"/>
      <c r="OXF229" s="440"/>
      <c r="OXG229" s="440"/>
      <c r="OXH229" s="440"/>
      <c r="OXI229" s="440"/>
      <c r="OXJ229" s="440"/>
      <c r="OXK229" s="440"/>
      <c r="OXL229" s="440"/>
      <c r="OXM229" s="440"/>
      <c r="OXN229" s="440"/>
      <c r="OXO229" s="440"/>
      <c r="OXP229" s="440"/>
      <c r="OXQ229" s="440"/>
      <c r="OXR229" s="440"/>
      <c r="OXS229" s="440"/>
      <c r="OXT229" s="440"/>
      <c r="OXU229" s="440"/>
      <c r="OXV229" s="440"/>
      <c r="OXW229" s="440"/>
      <c r="OXX229" s="440"/>
      <c r="OXY229" s="440"/>
      <c r="OXZ229" s="440"/>
      <c r="OYA229" s="440"/>
      <c r="OYB229" s="440"/>
      <c r="OYC229" s="440"/>
      <c r="OYD229" s="440"/>
      <c r="OYE229" s="440"/>
      <c r="OYF229" s="440"/>
      <c r="OYG229" s="440"/>
      <c r="OYH229" s="440"/>
      <c r="OYI229" s="440"/>
      <c r="OYJ229" s="440"/>
      <c r="OYK229" s="440"/>
      <c r="OYL229" s="440"/>
      <c r="OYM229" s="440"/>
      <c r="OYN229" s="440"/>
      <c r="OYO229" s="440"/>
      <c r="OYP229" s="440"/>
      <c r="OYQ229" s="440"/>
      <c r="OYR229" s="440"/>
      <c r="OYS229" s="440"/>
      <c r="OYT229" s="440"/>
      <c r="OYU229" s="440"/>
      <c r="OYV229" s="440"/>
      <c r="OYW229" s="440"/>
      <c r="OYX229" s="440"/>
      <c r="OYY229" s="440"/>
      <c r="OYZ229" s="440"/>
      <c r="OZA229" s="440"/>
      <c r="OZB229" s="440"/>
      <c r="OZC229" s="440"/>
      <c r="OZD229" s="440"/>
      <c r="OZE229" s="440"/>
      <c r="OZF229" s="440"/>
      <c r="OZG229" s="440"/>
      <c r="OZH229" s="440"/>
      <c r="OZI229" s="440"/>
      <c r="OZJ229" s="440"/>
      <c r="OZK229" s="440"/>
      <c r="OZL229" s="440"/>
      <c r="OZM229" s="440"/>
      <c r="OZN229" s="440"/>
      <c r="OZO229" s="440"/>
      <c r="OZP229" s="440"/>
      <c r="OZQ229" s="440"/>
      <c r="OZR229" s="440"/>
      <c r="OZS229" s="440"/>
      <c r="OZT229" s="440"/>
      <c r="OZU229" s="440"/>
      <c r="OZV229" s="440"/>
      <c r="OZW229" s="440"/>
      <c r="OZX229" s="440"/>
      <c r="OZY229" s="440"/>
      <c r="OZZ229" s="440"/>
      <c r="PAA229" s="440"/>
      <c r="PAB229" s="440"/>
      <c r="PAC229" s="440"/>
      <c r="PAD229" s="440"/>
      <c r="PAE229" s="440"/>
      <c r="PAF229" s="440"/>
      <c r="PAG229" s="440"/>
      <c r="PAH229" s="440"/>
      <c r="PAI229" s="440"/>
      <c r="PAJ229" s="440"/>
      <c r="PAK229" s="440"/>
      <c r="PAL229" s="440"/>
      <c r="PAM229" s="440"/>
      <c r="PAN229" s="440"/>
      <c r="PAO229" s="440"/>
      <c r="PAP229" s="440"/>
      <c r="PAQ229" s="440"/>
      <c r="PAR229" s="440"/>
      <c r="PAS229" s="440"/>
      <c r="PAT229" s="440"/>
      <c r="PAU229" s="440"/>
      <c r="PAV229" s="440"/>
      <c r="PAW229" s="440"/>
      <c r="PAX229" s="440"/>
      <c r="PAY229" s="440"/>
      <c r="PAZ229" s="440"/>
      <c r="PBA229" s="440"/>
      <c r="PBB229" s="440"/>
      <c r="PBC229" s="440"/>
      <c r="PBD229" s="440"/>
      <c r="PBE229" s="440"/>
      <c r="PBF229" s="440"/>
      <c r="PBG229" s="440"/>
      <c r="PBH229" s="440"/>
      <c r="PBI229" s="440"/>
      <c r="PBJ229" s="440"/>
      <c r="PBK229" s="440"/>
      <c r="PBL229" s="440"/>
      <c r="PBM229" s="440"/>
      <c r="PBN229" s="440"/>
      <c r="PBO229" s="440"/>
      <c r="PBP229" s="440"/>
      <c r="PBQ229" s="440"/>
      <c r="PBR229" s="440"/>
      <c r="PBS229" s="440"/>
      <c r="PBT229" s="440"/>
      <c r="PBU229" s="440"/>
      <c r="PBV229" s="440"/>
      <c r="PBW229" s="440"/>
      <c r="PBX229" s="440"/>
      <c r="PBY229" s="440"/>
      <c r="PBZ229" s="440"/>
      <c r="PCA229" s="440"/>
      <c r="PCB229" s="440"/>
      <c r="PCC229" s="440"/>
      <c r="PCD229" s="440"/>
      <c r="PCE229" s="440"/>
      <c r="PCF229" s="440"/>
      <c r="PCG229" s="440"/>
      <c r="PCH229" s="440"/>
      <c r="PCI229" s="440"/>
      <c r="PCJ229" s="440"/>
      <c r="PCK229" s="440"/>
      <c r="PCL229" s="440"/>
      <c r="PCM229" s="440"/>
      <c r="PCN229" s="440"/>
      <c r="PCO229" s="440"/>
      <c r="PCP229" s="440"/>
      <c r="PCQ229" s="440"/>
      <c r="PCR229" s="440"/>
      <c r="PCS229" s="440"/>
      <c r="PCT229" s="440"/>
      <c r="PCU229" s="440"/>
      <c r="PCV229" s="440"/>
      <c r="PCW229" s="440"/>
      <c r="PCX229" s="440"/>
      <c r="PCY229" s="440"/>
      <c r="PCZ229" s="440"/>
      <c r="PDA229" s="440"/>
      <c r="PDB229" s="440"/>
      <c r="PDC229" s="440"/>
      <c r="PDD229" s="440"/>
      <c r="PDE229" s="440"/>
      <c r="PDF229" s="440"/>
      <c r="PDG229" s="440"/>
      <c r="PDH229" s="440"/>
      <c r="PDI229" s="440"/>
      <c r="PDJ229" s="440"/>
      <c r="PDK229" s="440"/>
      <c r="PDL229" s="440"/>
      <c r="PDM229" s="440"/>
      <c r="PDN229" s="440"/>
      <c r="PDO229" s="440"/>
      <c r="PDP229" s="440"/>
      <c r="PDQ229" s="440"/>
      <c r="PDR229" s="440"/>
      <c r="PDS229" s="440"/>
      <c r="PDT229" s="440"/>
      <c r="PDU229" s="440"/>
      <c r="PDV229" s="440"/>
      <c r="PDW229" s="440"/>
      <c r="PDX229" s="440"/>
      <c r="PDY229" s="440"/>
      <c r="PDZ229" s="440"/>
      <c r="PEA229" s="440"/>
      <c r="PEB229" s="440"/>
      <c r="PEC229" s="440"/>
      <c r="PED229" s="440"/>
      <c r="PEE229" s="440"/>
      <c r="PEF229" s="440"/>
      <c r="PEG229" s="440"/>
      <c r="PEH229" s="440"/>
      <c r="PEI229" s="440"/>
      <c r="PEJ229" s="440"/>
      <c r="PEK229" s="440"/>
      <c r="PEL229" s="440"/>
      <c r="PEM229" s="440"/>
      <c r="PEN229" s="440"/>
      <c r="PEO229" s="440"/>
      <c r="PEP229" s="440"/>
      <c r="PEQ229" s="440"/>
      <c r="PER229" s="440"/>
      <c r="PES229" s="440"/>
      <c r="PET229" s="440"/>
      <c r="PEU229" s="440"/>
      <c r="PEV229" s="440"/>
      <c r="PEW229" s="440"/>
      <c r="PEX229" s="440"/>
      <c r="PEY229" s="440"/>
      <c r="PEZ229" s="440"/>
      <c r="PFA229" s="440"/>
      <c r="PFB229" s="440"/>
      <c r="PFC229" s="440"/>
      <c r="PFD229" s="440"/>
      <c r="PFE229" s="440"/>
      <c r="PFF229" s="440"/>
      <c r="PFG229" s="440"/>
      <c r="PFH229" s="440"/>
      <c r="PFI229" s="440"/>
      <c r="PFJ229" s="440"/>
      <c r="PFK229" s="440"/>
      <c r="PFL229" s="440"/>
      <c r="PFM229" s="440"/>
      <c r="PFN229" s="440"/>
      <c r="PFO229" s="440"/>
      <c r="PFP229" s="440"/>
      <c r="PFQ229" s="440"/>
      <c r="PFR229" s="440"/>
      <c r="PFS229" s="440"/>
      <c r="PFT229" s="440"/>
      <c r="PFU229" s="440"/>
      <c r="PFV229" s="440"/>
      <c r="PFW229" s="440"/>
      <c r="PFX229" s="440"/>
      <c r="PFY229" s="440"/>
      <c r="PFZ229" s="440"/>
      <c r="PGA229" s="440"/>
      <c r="PGB229" s="440"/>
      <c r="PGC229" s="440"/>
      <c r="PGD229" s="440"/>
      <c r="PGE229" s="440"/>
      <c r="PGF229" s="440"/>
      <c r="PGG229" s="440"/>
      <c r="PGH229" s="440"/>
      <c r="PGI229" s="440"/>
      <c r="PGJ229" s="440"/>
      <c r="PGK229" s="440"/>
      <c r="PGL229" s="440"/>
      <c r="PGM229" s="440"/>
      <c r="PGN229" s="440"/>
      <c r="PGO229" s="440"/>
      <c r="PGP229" s="440"/>
      <c r="PGQ229" s="440"/>
      <c r="PGR229" s="440"/>
      <c r="PGS229" s="440"/>
      <c r="PGT229" s="440"/>
      <c r="PGU229" s="440"/>
      <c r="PGV229" s="440"/>
      <c r="PGW229" s="440"/>
      <c r="PGX229" s="440"/>
      <c r="PGY229" s="440"/>
      <c r="PGZ229" s="440"/>
      <c r="PHA229" s="440"/>
      <c r="PHB229" s="440"/>
      <c r="PHC229" s="440"/>
      <c r="PHD229" s="440"/>
      <c r="PHE229" s="440"/>
      <c r="PHF229" s="440"/>
      <c r="PHG229" s="440"/>
      <c r="PHH229" s="440"/>
      <c r="PHI229" s="440"/>
      <c r="PHJ229" s="440"/>
      <c r="PHK229" s="440"/>
      <c r="PHL229" s="440"/>
      <c r="PHM229" s="440"/>
      <c r="PHN229" s="440"/>
      <c r="PHO229" s="440"/>
      <c r="PHP229" s="440"/>
      <c r="PHQ229" s="440"/>
      <c r="PHR229" s="440"/>
      <c r="PHS229" s="440"/>
      <c r="PHT229" s="440"/>
      <c r="PHU229" s="440"/>
      <c r="PHV229" s="440"/>
      <c r="PHW229" s="440"/>
      <c r="PHX229" s="440"/>
      <c r="PHY229" s="440"/>
      <c r="PHZ229" s="440"/>
      <c r="PIA229" s="440"/>
      <c r="PIB229" s="440"/>
      <c r="PIC229" s="440"/>
      <c r="PID229" s="440"/>
      <c r="PIE229" s="440"/>
      <c r="PIF229" s="440"/>
      <c r="PIG229" s="440"/>
      <c r="PIH229" s="440"/>
      <c r="PII229" s="440"/>
      <c r="PIJ229" s="440"/>
      <c r="PIK229" s="440"/>
      <c r="PIL229" s="440"/>
      <c r="PIM229" s="440"/>
      <c r="PIN229" s="440"/>
      <c r="PIO229" s="440"/>
      <c r="PIP229" s="440"/>
      <c r="PIQ229" s="440"/>
      <c r="PIR229" s="440"/>
      <c r="PIS229" s="440"/>
      <c r="PIT229" s="440"/>
      <c r="PIU229" s="440"/>
      <c r="PIV229" s="440"/>
      <c r="PIW229" s="440"/>
      <c r="PIX229" s="440"/>
      <c r="PIY229" s="440"/>
      <c r="PIZ229" s="440"/>
      <c r="PJA229" s="440"/>
      <c r="PJB229" s="440"/>
      <c r="PJC229" s="440"/>
      <c r="PJD229" s="440"/>
      <c r="PJE229" s="440"/>
      <c r="PJF229" s="440"/>
      <c r="PJG229" s="440"/>
      <c r="PJH229" s="440"/>
      <c r="PJI229" s="440"/>
      <c r="PJJ229" s="440"/>
      <c r="PJK229" s="440"/>
      <c r="PJL229" s="440"/>
      <c r="PJM229" s="440"/>
      <c r="PJN229" s="440"/>
      <c r="PJO229" s="440"/>
      <c r="PJP229" s="440"/>
      <c r="PJQ229" s="440"/>
      <c r="PJR229" s="440"/>
      <c r="PJS229" s="440"/>
      <c r="PJT229" s="440"/>
      <c r="PJU229" s="440"/>
      <c r="PJV229" s="440"/>
      <c r="PJW229" s="440"/>
      <c r="PJX229" s="440"/>
      <c r="PJY229" s="440"/>
      <c r="PJZ229" s="440"/>
      <c r="PKA229" s="440"/>
      <c r="PKB229" s="440"/>
      <c r="PKC229" s="440"/>
      <c r="PKD229" s="440"/>
      <c r="PKE229" s="440"/>
      <c r="PKF229" s="440"/>
      <c r="PKG229" s="440"/>
      <c r="PKH229" s="440"/>
      <c r="PKI229" s="440"/>
      <c r="PKJ229" s="440"/>
      <c r="PKK229" s="440"/>
      <c r="PKL229" s="440"/>
      <c r="PKM229" s="440"/>
      <c r="PKN229" s="440"/>
      <c r="PKO229" s="440"/>
      <c r="PKP229" s="440"/>
      <c r="PKQ229" s="440"/>
      <c r="PKR229" s="440"/>
      <c r="PKS229" s="440"/>
      <c r="PKT229" s="440"/>
      <c r="PKU229" s="440"/>
      <c r="PKV229" s="440"/>
      <c r="PKW229" s="440"/>
      <c r="PKX229" s="440"/>
      <c r="PKY229" s="440"/>
      <c r="PKZ229" s="440"/>
      <c r="PLA229" s="440"/>
      <c r="PLB229" s="440"/>
      <c r="PLC229" s="440"/>
      <c r="PLD229" s="440"/>
      <c r="PLE229" s="440"/>
      <c r="PLF229" s="440"/>
      <c r="PLG229" s="440"/>
      <c r="PLH229" s="440"/>
      <c r="PLI229" s="440"/>
      <c r="PLJ229" s="440"/>
      <c r="PLK229" s="440"/>
      <c r="PLL229" s="440"/>
      <c r="PLM229" s="440"/>
      <c r="PLN229" s="440"/>
      <c r="PLO229" s="440"/>
      <c r="PLP229" s="440"/>
      <c r="PLQ229" s="440"/>
      <c r="PLR229" s="440"/>
      <c r="PLS229" s="440"/>
      <c r="PLT229" s="440"/>
      <c r="PLU229" s="440"/>
      <c r="PLV229" s="440"/>
      <c r="PLW229" s="440"/>
      <c r="PLX229" s="440"/>
      <c r="PLY229" s="440"/>
      <c r="PLZ229" s="440"/>
      <c r="PMA229" s="440"/>
      <c r="PMB229" s="440"/>
      <c r="PMC229" s="440"/>
      <c r="PMD229" s="440"/>
      <c r="PME229" s="440"/>
      <c r="PMF229" s="440"/>
      <c r="PMG229" s="440"/>
      <c r="PMH229" s="440"/>
      <c r="PMI229" s="440"/>
      <c r="PMJ229" s="440"/>
      <c r="PMK229" s="440"/>
      <c r="PML229" s="440"/>
      <c r="PMM229" s="440"/>
      <c r="PMN229" s="440"/>
      <c r="PMO229" s="440"/>
      <c r="PMP229" s="440"/>
      <c r="PMQ229" s="440"/>
      <c r="PMR229" s="440"/>
      <c r="PMS229" s="440"/>
      <c r="PMT229" s="440"/>
      <c r="PMU229" s="440"/>
      <c r="PMV229" s="440"/>
      <c r="PMW229" s="440"/>
      <c r="PMX229" s="440"/>
      <c r="PMY229" s="440"/>
      <c r="PMZ229" s="440"/>
      <c r="PNA229" s="440"/>
      <c r="PNB229" s="440"/>
      <c r="PNC229" s="440"/>
      <c r="PND229" s="440"/>
      <c r="PNE229" s="440"/>
      <c r="PNF229" s="440"/>
      <c r="PNG229" s="440"/>
      <c r="PNH229" s="440"/>
      <c r="PNI229" s="440"/>
      <c r="PNJ229" s="440"/>
      <c r="PNK229" s="440"/>
      <c r="PNL229" s="440"/>
      <c r="PNM229" s="440"/>
      <c r="PNN229" s="440"/>
      <c r="PNO229" s="440"/>
      <c r="PNP229" s="440"/>
      <c r="PNQ229" s="440"/>
      <c r="PNR229" s="440"/>
      <c r="PNS229" s="440"/>
      <c r="PNT229" s="440"/>
      <c r="PNU229" s="440"/>
      <c r="PNV229" s="440"/>
      <c r="PNW229" s="440"/>
      <c r="PNX229" s="440"/>
      <c r="PNY229" s="440"/>
      <c r="PNZ229" s="440"/>
      <c r="POA229" s="440"/>
      <c r="POB229" s="440"/>
      <c r="POC229" s="440"/>
      <c r="POD229" s="440"/>
      <c r="POE229" s="440"/>
      <c r="POF229" s="440"/>
      <c r="POG229" s="440"/>
      <c r="POH229" s="440"/>
      <c r="POI229" s="440"/>
      <c r="POJ229" s="440"/>
      <c r="POK229" s="440"/>
      <c r="POL229" s="440"/>
      <c r="POM229" s="440"/>
      <c r="PON229" s="440"/>
      <c r="POO229" s="440"/>
      <c r="POP229" s="440"/>
      <c r="POQ229" s="440"/>
      <c r="POR229" s="440"/>
      <c r="POS229" s="440"/>
      <c r="POT229" s="440"/>
      <c r="POU229" s="440"/>
      <c r="POV229" s="440"/>
      <c r="POW229" s="440"/>
      <c r="POX229" s="440"/>
      <c r="POY229" s="440"/>
      <c r="POZ229" s="440"/>
      <c r="PPA229" s="440"/>
      <c r="PPB229" s="440"/>
      <c r="PPC229" s="440"/>
      <c r="PPD229" s="440"/>
      <c r="PPE229" s="440"/>
      <c r="PPF229" s="440"/>
      <c r="PPG229" s="440"/>
      <c r="PPH229" s="440"/>
      <c r="PPI229" s="440"/>
      <c r="PPJ229" s="440"/>
      <c r="PPK229" s="440"/>
      <c r="PPL229" s="440"/>
      <c r="PPM229" s="440"/>
      <c r="PPN229" s="440"/>
      <c r="PPO229" s="440"/>
      <c r="PPP229" s="440"/>
      <c r="PPQ229" s="440"/>
      <c r="PPR229" s="440"/>
      <c r="PPS229" s="440"/>
      <c r="PPT229" s="440"/>
      <c r="PPU229" s="440"/>
      <c r="PPV229" s="440"/>
      <c r="PPW229" s="440"/>
      <c r="PPX229" s="440"/>
      <c r="PPY229" s="440"/>
      <c r="PPZ229" s="440"/>
      <c r="PQA229" s="440"/>
      <c r="PQB229" s="440"/>
      <c r="PQC229" s="440"/>
      <c r="PQD229" s="440"/>
      <c r="PQE229" s="440"/>
      <c r="PQF229" s="440"/>
      <c r="PQG229" s="440"/>
      <c r="PQH229" s="440"/>
      <c r="PQI229" s="440"/>
      <c r="PQJ229" s="440"/>
      <c r="PQK229" s="440"/>
      <c r="PQL229" s="440"/>
      <c r="PQM229" s="440"/>
      <c r="PQN229" s="440"/>
      <c r="PQO229" s="440"/>
      <c r="PQP229" s="440"/>
      <c r="PQQ229" s="440"/>
      <c r="PQR229" s="440"/>
      <c r="PQS229" s="440"/>
      <c r="PQT229" s="440"/>
      <c r="PQU229" s="440"/>
      <c r="PQV229" s="440"/>
      <c r="PQW229" s="440"/>
      <c r="PQX229" s="440"/>
      <c r="PQY229" s="440"/>
      <c r="PQZ229" s="440"/>
      <c r="PRA229" s="440"/>
      <c r="PRB229" s="440"/>
      <c r="PRC229" s="440"/>
      <c r="PRD229" s="440"/>
      <c r="PRE229" s="440"/>
      <c r="PRF229" s="440"/>
      <c r="PRG229" s="440"/>
      <c r="PRH229" s="440"/>
      <c r="PRI229" s="440"/>
      <c r="PRJ229" s="440"/>
      <c r="PRK229" s="440"/>
      <c r="PRL229" s="440"/>
      <c r="PRM229" s="440"/>
      <c r="PRN229" s="440"/>
      <c r="PRO229" s="440"/>
      <c r="PRP229" s="440"/>
      <c r="PRQ229" s="440"/>
      <c r="PRR229" s="440"/>
      <c r="PRS229" s="440"/>
      <c r="PRT229" s="440"/>
      <c r="PRU229" s="440"/>
      <c r="PRV229" s="440"/>
      <c r="PRW229" s="440"/>
      <c r="PRX229" s="440"/>
      <c r="PRY229" s="440"/>
      <c r="PRZ229" s="440"/>
      <c r="PSA229" s="440"/>
      <c r="PSB229" s="440"/>
      <c r="PSC229" s="440"/>
      <c r="PSD229" s="440"/>
      <c r="PSE229" s="440"/>
      <c r="PSF229" s="440"/>
      <c r="PSG229" s="440"/>
      <c r="PSH229" s="440"/>
      <c r="PSI229" s="440"/>
      <c r="PSJ229" s="440"/>
      <c r="PSK229" s="440"/>
      <c r="PSL229" s="440"/>
      <c r="PSM229" s="440"/>
      <c r="PSN229" s="440"/>
      <c r="PSO229" s="440"/>
      <c r="PSP229" s="440"/>
      <c r="PSQ229" s="440"/>
      <c r="PSR229" s="440"/>
      <c r="PSS229" s="440"/>
      <c r="PST229" s="440"/>
      <c r="PSU229" s="440"/>
      <c r="PSV229" s="440"/>
      <c r="PSW229" s="440"/>
      <c r="PSX229" s="440"/>
      <c r="PSY229" s="440"/>
      <c r="PSZ229" s="440"/>
      <c r="PTA229" s="440"/>
      <c r="PTB229" s="440"/>
      <c r="PTC229" s="440"/>
      <c r="PTD229" s="440"/>
      <c r="PTE229" s="440"/>
      <c r="PTF229" s="440"/>
      <c r="PTG229" s="440"/>
      <c r="PTH229" s="440"/>
      <c r="PTI229" s="440"/>
      <c r="PTJ229" s="440"/>
      <c r="PTK229" s="440"/>
      <c r="PTL229" s="440"/>
      <c r="PTM229" s="440"/>
      <c r="PTN229" s="440"/>
      <c r="PTO229" s="440"/>
      <c r="PTP229" s="440"/>
      <c r="PTQ229" s="440"/>
      <c r="PTR229" s="440"/>
      <c r="PTS229" s="440"/>
      <c r="PTT229" s="440"/>
      <c r="PTU229" s="440"/>
      <c r="PTV229" s="440"/>
      <c r="PTW229" s="440"/>
      <c r="PTX229" s="440"/>
      <c r="PTY229" s="440"/>
      <c r="PTZ229" s="440"/>
      <c r="PUA229" s="440"/>
      <c r="PUB229" s="440"/>
      <c r="PUC229" s="440"/>
      <c r="PUD229" s="440"/>
      <c r="PUE229" s="440"/>
      <c r="PUF229" s="440"/>
      <c r="PUG229" s="440"/>
      <c r="PUH229" s="440"/>
      <c r="PUI229" s="440"/>
      <c r="PUJ229" s="440"/>
      <c r="PUK229" s="440"/>
      <c r="PUL229" s="440"/>
      <c r="PUM229" s="440"/>
      <c r="PUN229" s="440"/>
      <c r="PUO229" s="440"/>
      <c r="PUP229" s="440"/>
      <c r="PUQ229" s="440"/>
      <c r="PUR229" s="440"/>
      <c r="PUS229" s="440"/>
      <c r="PUT229" s="440"/>
      <c r="PUU229" s="440"/>
      <c r="PUV229" s="440"/>
      <c r="PUW229" s="440"/>
      <c r="PUX229" s="440"/>
      <c r="PUY229" s="440"/>
      <c r="PUZ229" s="440"/>
      <c r="PVA229" s="440"/>
      <c r="PVB229" s="440"/>
      <c r="PVC229" s="440"/>
      <c r="PVD229" s="440"/>
      <c r="PVE229" s="440"/>
      <c r="PVF229" s="440"/>
      <c r="PVG229" s="440"/>
      <c r="PVH229" s="440"/>
      <c r="PVI229" s="440"/>
      <c r="PVJ229" s="440"/>
      <c r="PVK229" s="440"/>
      <c r="PVL229" s="440"/>
      <c r="PVM229" s="440"/>
      <c r="PVN229" s="440"/>
      <c r="PVO229" s="440"/>
      <c r="PVP229" s="440"/>
      <c r="PVQ229" s="440"/>
      <c r="PVR229" s="440"/>
      <c r="PVS229" s="440"/>
      <c r="PVT229" s="440"/>
      <c r="PVU229" s="440"/>
      <c r="PVV229" s="440"/>
      <c r="PVW229" s="440"/>
      <c r="PVX229" s="440"/>
      <c r="PVY229" s="440"/>
      <c r="PVZ229" s="440"/>
      <c r="PWA229" s="440"/>
      <c r="PWB229" s="440"/>
      <c r="PWC229" s="440"/>
      <c r="PWD229" s="440"/>
      <c r="PWE229" s="440"/>
      <c r="PWF229" s="440"/>
      <c r="PWG229" s="440"/>
      <c r="PWH229" s="440"/>
      <c r="PWI229" s="440"/>
      <c r="PWJ229" s="440"/>
      <c r="PWK229" s="440"/>
      <c r="PWL229" s="440"/>
      <c r="PWM229" s="440"/>
      <c r="PWN229" s="440"/>
      <c r="PWO229" s="440"/>
      <c r="PWP229" s="440"/>
      <c r="PWQ229" s="440"/>
      <c r="PWR229" s="440"/>
      <c r="PWS229" s="440"/>
      <c r="PWT229" s="440"/>
      <c r="PWU229" s="440"/>
      <c r="PWV229" s="440"/>
      <c r="PWW229" s="440"/>
      <c r="PWX229" s="440"/>
      <c r="PWY229" s="440"/>
      <c r="PWZ229" s="440"/>
      <c r="PXA229" s="440"/>
      <c r="PXB229" s="440"/>
      <c r="PXC229" s="440"/>
      <c r="PXD229" s="440"/>
      <c r="PXE229" s="440"/>
      <c r="PXF229" s="440"/>
      <c r="PXG229" s="440"/>
      <c r="PXH229" s="440"/>
      <c r="PXI229" s="440"/>
      <c r="PXJ229" s="440"/>
      <c r="PXK229" s="440"/>
      <c r="PXL229" s="440"/>
      <c r="PXM229" s="440"/>
      <c r="PXN229" s="440"/>
      <c r="PXO229" s="440"/>
      <c r="PXP229" s="440"/>
      <c r="PXQ229" s="440"/>
      <c r="PXR229" s="440"/>
      <c r="PXS229" s="440"/>
      <c r="PXT229" s="440"/>
      <c r="PXU229" s="440"/>
      <c r="PXV229" s="440"/>
      <c r="PXW229" s="440"/>
      <c r="PXX229" s="440"/>
      <c r="PXY229" s="440"/>
      <c r="PXZ229" s="440"/>
      <c r="PYA229" s="440"/>
      <c r="PYB229" s="440"/>
      <c r="PYC229" s="440"/>
      <c r="PYD229" s="440"/>
      <c r="PYE229" s="440"/>
      <c r="PYF229" s="440"/>
      <c r="PYG229" s="440"/>
      <c r="PYH229" s="440"/>
      <c r="PYI229" s="440"/>
      <c r="PYJ229" s="440"/>
      <c r="PYK229" s="440"/>
      <c r="PYL229" s="440"/>
      <c r="PYM229" s="440"/>
      <c r="PYN229" s="440"/>
      <c r="PYO229" s="440"/>
      <c r="PYP229" s="440"/>
      <c r="PYQ229" s="440"/>
      <c r="PYR229" s="440"/>
      <c r="PYS229" s="440"/>
      <c r="PYT229" s="440"/>
      <c r="PYU229" s="440"/>
      <c r="PYV229" s="440"/>
      <c r="PYW229" s="440"/>
      <c r="PYX229" s="440"/>
      <c r="PYY229" s="440"/>
      <c r="PYZ229" s="440"/>
      <c r="PZA229" s="440"/>
      <c r="PZB229" s="440"/>
      <c r="PZC229" s="440"/>
      <c r="PZD229" s="440"/>
      <c r="PZE229" s="440"/>
      <c r="PZF229" s="440"/>
      <c r="PZG229" s="440"/>
      <c r="PZH229" s="440"/>
      <c r="PZI229" s="440"/>
      <c r="PZJ229" s="440"/>
      <c r="PZK229" s="440"/>
      <c r="PZL229" s="440"/>
      <c r="PZM229" s="440"/>
      <c r="PZN229" s="440"/>
      <c r="PZO229" s="440"/>
      <c r="PZP229" s="440"/>
      <c r="PZQ229" s="440"/>
      <c r="PZR229" s="440"/>
      <c r="PZS229" s="440"/>
      <c r="PZT229" s="440"/>
      <c r="PZU229" s="440"/>
      <c r="PZV229" s="440"/>
      <c r="PZW229" s="440"/>
      <c r="PZX229" s="440"/>
      <c r="PZY229" s="440"/>
      <c r="PZZ229" s="440"/>
      <c r="QAA229" s="440"/>
      <c r="QAB229" s="440"/>
      <c r="QAC229" s="440"/>
      <c r="QAD229" s="440"/>
      <c r="QAE229" s="440"/>
      <c r="QAF229" s="440"/>
      <c r="QAG229" s="440"/>
      <c r="QAH229" s="440"/>
      <c r="QAI229" s="440"/>
      <c r="QAJ229" s="440"/>
      <c r="QAK229" s="440"/>
      <c r="QAL229" s="440"/>
      <c r="QAM229" s="440"/>
      <c r="QAN229" s="440"/>
      <c r="QAO229" s="440"/>
      <c r="QAP229" s="440"/>
      <c r="QAQ229" s="440"/>
      <c r="QAR229" s="440"/>
      <c r="QAS229" s="440"/>
      <c r="QAT229" s="440"/>
      <c r="QAU229" s="440"/>
      <c r="QAV229" s="440"/>
      <c r="QAW229" s="440"/>
      <c r="QAX229" s="440"/>
      <c r="QAY229" s="440"/>
      <c r="QAZ229" s="440"/>
      <c r="QBA229" s="440"/>
      <c r="QBB229" s="440"/>
      <c r="QBC229" s="440"/>
      <c r="QBD229" s="440"/>
      <c r="QBE229" s="440"/>
      <c r="QBF229" s="440"/>
      <c r="QBG229" s="440"/>
      <c r="QBH229" s="440"/>
      <c r="QBI229" s="440"/>
      <c r="QBJ229" s="440"/>
      <c r="QBK229" s="440"/>
      <c r="QBL229" s="440"/>
      <c r="QBM229" s="440"/>
      <c r="QBN229" s="440"/>
      <c r="QBO229" s="440"/>
      <c r="QBP229" s="440"/>
      <c r="QBQ229" s="440"/>
      <c r="QBR229" s="440"/>
      <c r="QBS229" s="440"/>
      <c r="QBT229" s="440"/>
      <c r="QBU229" s="440"/>
      <c r="QBV229" s="440"/>
      <c r="QBW229" s="440"/>
      <c r="QBX229" s="440"/>
      <c r="QBY229" s="440"/>
      <c r="QBZ229" s="440"/>
      <c r="QCA229" s="440"/>
      <c r="QCB229" s="440"/>
      <c r="QCC229" s="440"/>
      <c r="QCD229" s="440"/>
      <c r="QCE229" s="440"/>
      <c r="QCF229" s="440"/>
      <c r="QCG229" s="440"/>
      <c r="QCH229" s="440"/>
      <c r="QCI229" s="440"/>
      <c r="QCJ229" s="440"/>
      <c r="QCK229" s="440"/>
      <c r="QCL229" s="440"/>
      <c r="QCM229" s="440"/>
      <c r="QCN229" s="440"/>
      <c r="QCO229" s="440"/>
      <c r="QCP229" s="440"/>
      <c r="QCQ229" s="440"/>
      <c r="QCR229" s="440"/>
      <c r="QCS229" s="440"/>
      <c r="QCT229" s="440"/>
      <c r="QCU229" s="440"/>
      <c r="QCV229" s="440"/>
      <c r="QCW229" s="440"/>
      <c r="QCX229" s="440"/>
      <c r="QCY229" s="440"/>
      <c r="QCZ229" s="440"/>
      <c r="QDA229" s="440"/>
      <c r="QDB229" s="440"/>
      <c r="QDC229" s="440"/>
      <c r="QDD229" s="440"/>
      <c r="QDE229" s="440"/>
      <c r="QDF229" s="440"/>
      <c r="QDG229" s="440"/>
      <c r="QDH229" s="440"/>
      <c r="QDI229" s="440"/>
      <c r="QDJ229" s="440"/>
      <c r="QDK229" s="440"/>
      <c r="QDL229" s="440"/>
      <c r="QDM229" s="440"/>
      <c r="QDN229" s="440"/>
      <c r="QDO229" s="440"/>
      <c r="QDP229" s="440"/>
      <c r="QDQ229" s="440"/>
      <c r="QDR229" s="440"/>
      <c r="QDS229" s="440"/>
      <c r="QDT229" s="440"/>
      <c r="QDU229" s="440"/>
      <c r="QDV229" s="440"/>
      <c r="QDW229" s="440"/>
      <c r="QDX229" s="440"/>
      <c r="QDY229" s="440"/>
      <c r="QDZ229" s="440"/>
      <c r="QEA229" s="440"/>
      <c r="QEB229" s="440"/>
      <c r="QEC229" s="440"/>
      <c r="QED229" s="440"/>
      <c r="QEE229" s="440"/>
      <c r="QEF229" s="440"/>
      <c r="QEG229" s="440"/>
      <c r="QEH229" s="440"/>
      <c r="QEI229" s="440"/>
      <c r="QEJ229" s="440"/>
      <c r="QEK229" s="440"/>
      <c r="QEL229" s="440"/>
      <c r="QEM229" s="440"/>
      <c r="QEN229" s="440"/>
      <c r="QEO229" s="440"/>
      <c r="QEP229" s="440"/>
      <c r="QEQ229" s="440"/>
      <c r="QER229" s="440"/>
      <c r="QES229" s="440"/>
      <c r="QET229" s="440"/>
      <c r="QEU229" s="440"/>
      <c r="QEV229" s="440"/>
      <c r="QEW229" s="440"/>
      <c r="QEX229" s="440"/>
      <c r="QEY229" s="440"/>
      <c r="QEZ229" s="440"/>
      <c r="QFA229" s="440"/>
      <c r="QFB229" s="440"/>
      <c r="QFC229" s="440"/>
      <c r="QFD229" s="440"/>
      <c r="QFE229" s="440"/>
      <c r="QFF229" s="440"/>
      <c r="QFG229" s="440"/>
      <c r="QFH229" s="440"/>
      <c r="QFI229" s="440"/>
      <c r="QFJ229" s="440"/>
      <c r="QFK229" s="440"/>
      <c r="QFL229" s="440"/>
      <c r="QFM229" s="440"/>
      <c r="QFN229" s="440"/>
      <c r="QFO229" s="440"/>
      <c r="QFP229" s="440"/>
      <c r="QFQ229" s="440"/>
      <c r="QFR229" s="440"/>
      <c r="QFS229" s="440"/>
      <c r="QFT229" s="440"/>
      <c r="QFU229" s="440"/>
      <c r="QFV229" s="440"/>
      <c r="QFW229" s="440"/>
      <c r="QFX229" s="440"/>
      <c r="QFY229" s="440"/>
      <c r="QFZ229" s="440"/>
      <c r="QGA229" s="440"/>
      <c r="QGB229" s="440"/>
      <c r="QGC229" s="440"/>
      <c r="QGD229" s="440"/>
      <c r="QGE229" s="440"/>
      <c r="QGF229" s="440"/>
      <c r="QGG229" s="440"/>
      <c r="QGH229" s="440"/>
      <c r="QGI229" s="440"/>
      <c r="QGJ229" s="440"/>
      <c r="QGK229" s="440"/>
      <c r="QGL229" s="440"/>
      <c r="QGM229" s="440"/>
      <c r="QGN229" s="440"/>
      <c r="QGO229" s="440"/>
      <c r="QGP229" s="440"/>
      <c r="QGQ229" s="440"/>
      <c r="QGR229" s="440"/>
      <c r="QGS229" s="440"/>
      <c r="QGT229" s="440"/>
      <c r="QGU229" s="440"/>
      <c r="QGV229" s="440"/>
      <c r="QGW229" s="440"/>
      <c r="QGX229" s="440"/>
      <c r="QGY229" s="440"/>
      <c r="QGZ229" s="440"/>
      <c r="QHA229" s="440"/>
      <c r="QHB229" s="440"/>
      <c r="QHC229" s="440"/>
      <c r="QHD229" s="440"/>
      <c r="QHE229" s="440"/>
      <c r="QHF229" s="440"/>
      <c r="QHG229" s="440"/>
      <c r="QHH229" s="440"/>
      <c r="QHI229" s="440"/>
      <c r="QHJ229" s="440"/>
      <c r="QHK229" s="440"/>
      <c r="QHL229" s="440"/>
      <c r="QHM229" s="440"/>
      <c r="QHN229" s="440"/>
      <c r="QHO229" s="440"/>
      <c r="QHP229" s="440"/>
      <c r="QHQ229" s="440"/>
      <c r="QHR229" s="440"/>
      <c r="QHS229" s="440"/>
      <c r="QHT229" s="440"/>
      <c r="QHU229" s="440"/>
      <c r="QHV229" s="440"/>
      <c r="QHW229" s="440"/>
      <c r="QHX229" s="440"/>
      <c r="QHY229" s="440"/>
      <c r="QHZ229" s="440"/>
      <c r="QIA229" s="440"/>
      <c r="QIB229" s="440"/>
      <c r="QIC229" s="440"/>
      <c r="QID229" s="440"/>
      <c r="QIE229" s="440"/>
      <c r="QIF229" s="440"/>
      <c r="QIG229" s="440"/>
      <c r="QIH229" s="440"/>
      <c r="QII229" s="440"/>
      <c r="QIJ229" s="440"/>
      <c r="QIK229" s="440"/>
      <c r="QIL229" s="440"/>
      <c r="QIM229" s="440"/>
      <c r="QIN229" s="440"/>
      <c r="QIO229" s="440"/>
      <c r="QIP229" s="440"/>
      <c r="QIQ229" s="440"/>
      <c r="QIR229" s="440"/>
      <c r="QIS229" s="440"/>
      <c r="QIT229" s="440"/>
      <c r="QIU229" s="440"/>
      <c r="QIV229" s="440"/>
      <c r="QIW229" s="440"/>
      <c r="QIX229" s="440"/>
      <c r="QIY229" s="440"/>
      <c r="QIZ229" s="440"/>
      <c r="QJA229" s="440"/>
      <c r="QJB229" s="440"/>
      <c r="QJC229" s="440"/>
      <c r="QJD229" s="440"/>
      <c r="QJE229" s="440"/>
      <c r="QJF229" s="440"/>
      <c r="QJG229" s="440"/>
      <c r="QJH229" s="440"/>
      <c r="QJI229" s="440"/>
      <c r="QJJ229" s="440"/>
      <c r="QJK229" s="440"/>
      <c r="QJL229" s="440"/>
      <c r="QJM229" s="440"/>
      <c r="QJN229" s="440"/>
      <c r="QJO229" s="440"/>
      <c r="QJP229" s="440"/>
      <c r="QJQ229" s="440"/>
      <c r="QJR229" s="440"/>
      <c r="QJS229" s="440"/>
      <c r="QJT229" s="440"/>
      <c r="QJU229" s="440"/>
      <c r="QJV229" s="440"/>
      <c r="QJW229" s="440"/>
      <c r="QJX229" s="440"/>
      <c r="QJY229" s="440"/>
      <c r="QJZ229" s="440"/>
      <c r="QKA229" s="440"/>
      <c r="QKB229" s="440"/>
      <c r="QKC229" s="440"/>
      <c r="QKD229" s="440"/>
      <c r="QKE229" s="440"/>
      <c r="QKF229" s="440"/>
      <c r="QKG229" s="440"/>
      <c r="QKH229" s="440"/>
      <c r="QKI229" s="440"/>
      <c r="QKJ229" s="440"/>
      <c r="QKK229" s="440"/>
      <c r="QKL229" s="440"/>
      <c r="QKM229" s="440"/>
      <c r="QKN229" s="440"/>
      <c r="QKO229" s="440"/>
      <c r="QKP229" s="440"/>
      <c r="QKQ229" s="440"/>
      <c r="QKR229" s="440"/>
      <c r="QKS229" s="440"/>
      <c r="QKT229" s="440"/>
      <c r="QKU229" s="440"/>
      <c r="QKV229" s="440"/>
      <c r="QKW229" s="440"/>
      <c r="QKX229" s="440"/>
      <c r="QKY229" s="440"/>
      <c r="QKZ229" s="440"/>
      <c r="QLA229" s="440"/>
      <c r="QLB229" s="440"/>
      <c r="QLC229" s="440"/>
      <c r="QLD229" s="440"/>
      <c r="QLE229" s="440"/>
      <c r="QLF229" s="440"/>
      <c r="QLG229" s="440"/>
      <c r="QLH229" s="440"/>
      <c r="QLI229" s="440"/>
      <c r="QLJ229" s="440"/>
      <c r="QLK229" s="440"/>
      <c r="QLL229" s="440"/>
      <c r="QLM229" s="440"/>
      <c r="QLN229" s="440"/>
      <c r="QLO229" s="440"/>
      <c r="QLP229" s="440"/>
      <c r="QLQ229" s="440"/>
      <c r="QLR229" s="440"/>
      <c r="QLS229" s="440"/>
      <c r="QLT229" s="440"/>
      <c r="QLU229" s="440"/>
      <c r="QLV229" s="440"/>
      <c r="QLW229" s="440"/>
      <c r="QLX229" s="440"/>
      <c r="QLY229" s="440"/>
      <c r="QLZ229" s="440"/>
      <c r="QMA229" s="440"/>
      <c r="QMB229" s="440"/>
      <c r="QMC229" s="440"/>
      <c r="QMD229" s="440"/>
      <c r="QME229" s="440"/>
      <c r="QMF229" s="440"/>
      <c r="QMG229" s="440"/>
      <c r="QMH229" s="440"/>
      <c r="QMI229" s="440"/>
      <c r="QMJ229" s="440"/>
      <c r="QMK229" s="440"/>
      <c r="QML229" s="440"/>
      <c r="QMM229" s="440"/>
      <c r="QMN229" s="440"/>
      <c r="QMO229" s="440"/>
      <c r="QMP229" s="440"/>
      <c r="QMQ229" s="440"/>
      <c r="QMR229" s="440"/>
      <c r="QMS229" s="440"/>
      <c r="QMT229" s="440"/>
      <c r="QMU229" s="440"/>
      <c r="QMV229" s="440"/>
      <c r="QMW229" s="440"/>
      <c r="QMX229" s="440"/>
      <c r="QMY229" s="440"/>
      <c r="QMZ229" s="440"/>
      <c r="QNA229" s="440"/>
      <c r="QNB229" s="440"/>
      <c r="QNC229" s="440"/>
      <c r="QND229" s="440"/>
      <c r="QNE229" s="440"/>
      <c r="QNF229" s="440"/>
      <c r="QNG229" s="440"/>
      <c r="QNH229" s="440"/>
      <c r="QNI229" s="440"/>
      <c r="QNJ229" s="440"/>
      <c r="QNK229" s="440"/>
      <c r="QNL229" s="440"/>
      <c r="QNM229" s="440"/>
      <c r="QNN229" s="440"/>
      <c r="QNO229" s="440"/>
      <c r="QNP229" s="440"/>
      <c r="QNQ229" s="440"/>
      <c r="QNR229" s="440"/>
      <c r="QNS229" s="440"/>
      <c r="QNT229" s="440"/>
      <c r="QNU229" s="440"/>
      <c r="QNV229" s="440"/>
      <c r="QNW229" s="440"/>
      <c r="QNX229" s="440"/>
      <c r="QNY229" s="440"/>
      <c r="QNZ229" s="440"/>
      <c r="QOA229" s="440"/>
      <c r="QOB229" s="440"/>
      <c r="QOC229" s="440"/>
      <c r="QOD229" s="440"/>
      <c r="QOE229" s="440"/>
      <c r="QOF229" s="440"/>
      <c r="QOG229" s="440"/>
      <c r="QOH229" s="440"/>
      <c r="QOI229" s="440"/>
      <c r="QOJ229" s="440"/>
      <c r="QOK229" s="440"/>
      <c r="QOL229" s="440"/>
      <c r="QOM229" s="440"/>
      <c r="QON229" s="440"/>
      <c r="QOO229" s="440"/>
      <c r="QOP229" s="440"/>
      <c r="QOQ229" s="440"/>
      <c r="QOR229" s="440"/>
      <c r="QOS229" s="440"/>
      <c r="QOT229" s="440"/>
      <c r="QOU229" s="440"/>
      <c r="QOV229" s="440"/>
      <c r="QOW229" s="440"/>
      <c r="QOX229" s="440"/>
      <c r="QOY229" s="440"/>
      <c r="QOZ229" s="440"/>
      <c r="QPA229" s="440"/>
      <c r="QPB229" s="440"/>
      <c r="QPC229" s="440"/>
      <c r="QPD229" s="440"/>
      <c r="QPE229" s="440"/>
      <c r="QPF229" s="440"/>
      <c r="QPG229" s="440"/>
      <c r="QPH229" s="440"/>
      <c r="QPI229" s="440"/>
      <c r="QPJ229" s="440"/>
      <c r="QPK229" s="440"/>
      <c r="QPL229" s="440"/>
      <c r="QPM229" s="440"/>
      <c r="QPN229" s="440"/>
      <c r="QPO229" s="440"/>
      <c r="QPP229" s="440"/>
      <c r="QPQ229" s="440"/>
      <c r="QPR229" s="440"/>
      <c r="QPS229" s="440"/>
      <c r="QPT229" s="440"/>
      <c r="QPU229" s="440"/>
      <c r="QPV229" s="440"/>
      <c r="QPW229" s="440"/>
      <c r="QPX229" s="440"/>
      <c r="QPY229" s="440"/>
      <c r="QPZ229" s="440"/>
      <c r="QQA229" s="440"/>
      <c r="QQB229" s="440"/>
      <c r="QQC229" s="440"/>
      <c r="QQD229" s="440"/>
      <c r="QQE229" s="440"/>
      <c r="QQF229" s="440"/>
      <c r="QQG229" s="440"/>
      <c r="QQH229" s="440"/>
      <c r="QQI229" s="440"/>
      <c r="QQJ229" s="440"/>
      <c r="QQK229" s="440"/>
      <c r="QQL229" s="440"/>
      <c r="QQM229" s="440"/>
      <c r="QQN229" s="440"/>
      <c r="QQO229" s="440"/>
      <c r="QQP229" s="440"/>
      <c r="QQQ229" s="440"/>
      <c r="QQR229" s="440"/>
      <c r="QQS229" s="440"/>
      <c r="QQT229" s="440"/>
      <c r="QQU229" s="440"/>
      <c r="QQV229" s="440"/>
      <c r="QQW229" s="440"/>
      <c r="QQX229" s="440"/>
      <c r="QQY229" s="440"/>
      <c r="QQZ229" s="440"/>
      <c r="QRA229" s="440"/>
      <c r="QRB229" s="440"/>
      <c r="QRC229" s="440"/>
      <c r="QRD229" s="440"/>
      <c r="QRE229" s="440"/>
      <c r="QRF229" s="440"/>
      <c r="QRG229" s="440"/>
      <c r="QRH229" s="440"/>
      <c r="QRI229" s="440"/>
      <c r="QRJ229" s="440"/>
      <c r="QRK229" s="440"/>
      <c r="QRL229" s="440"/>
      <c r="QRM229" s="440"/>
      <c r="QRN229" s="440"/>
      <c r="QRO229" s="440"/>
      <c r="QRP229" s="440"/>
      <c r="QRQ229" s="440"/>
      <c r="QRR229" s="440"/>
      <c r="QRS229" s="440"/>
      <c r="QRT229" s="440"/>
      <c r="QRU229" s="440"/>
      <c r="QRV229" s="440"/>
      <c r="QRW229" s="440"/>
      <c r="QRX229" s="440"/>
      <c r="QRY229" s="440"/>
      <c r="QRZ229" s="440"/>
      <c r="QSA229" s="440"/>
      <c r="QSB229" s="440"/>
      <c r="QSC229" s="440"/>
      <c r="QSD229" s="440"/>
      <c r="QSE229" s="440"/>
      <c r="QSF229" s="440"/>
      <c r="QSG229" s="440"/>
      <c r="QSH229" s="440"/>
      <c r="QSI229" s="440"/>
      <c r="QSJ229" s="440"/>
      <c r="QSK229" s="440"/>
      <c r="QSL229" s="440"/>
      <c r="QSM229" s="440"/>
      <c r="QSN229" s="440"/>
      <c r="QSO229" s="440"/>
      <c r="QSP229" s="440"/>
      <c r="QSQ229" s="440"/>
      <c r="QSR229" s="440"/>
      <c r="QSS229" s="440"/>
      <c r="QST229" s="440"/>
      <c r="QSU229" s="440"/>
      <c r="QSV229" s="440"/>
      <c r="QSW229" s="440"/>
      <c r="QSX229" s="440"/>
      <c r="QSY229" s="440"/>
      <c r="QSZ229" s="440"/>
      <c r="QTA229" s="440"/>
      <c r="QTB229" s="440"/>
      <c r="QTC229" s="440"/>
      <c r="QTD229" s="440"/>
      <c r="QTE229" s="440"/>
      <c r="QTF229" s="440"/>
      <c r="QTG229" s="440"/>
      <c r="QTH229" s="440"/>
      <c r="QTI229" s="440"/>
      <c r="QTJ229" s="440"/>
      <c r="QTK229" s="440"/>
      <c r="QTL229" s="440"/>
      <c r="QTM229" s="440"/>
      <c r="QTN229" s="440"/>
      <c r="QTO229" s="440"/>
      <c r="QTP229" s="440"/>
      <c r="QTQ229" s="440"/>
      <c r="QTR229" s="440"/>
      <c r="QTS229" s="440"/>
      <c r="QTT229" s="440"/>
      <c r="QTU229" s="440"/>
      <c r="QTV229" s="440"/>
      <c r="QTW229" s="440"/>
      <c r="QTX229" s="440"/>
      <c r="QTY229" s="440"/>
      <c r="QTZ229" s="440"/>
      <c r="QUA229" s="440"/>
      <c r="QUB229" s="440"/>
      <c r="QUC229" s="440"/>
      <c r="QUD229" s="440"/>
      <c r="QUE229" s="440"/>
      <c r="QUF229" s="440"/>
      <c r="QUG229" s="440"/>
      <c r="QUH229" s="440"/>
      <c r="QUI229" s="440"/>
      <c r="QUJ229" s="440"/>
      <c r="QUK229" s="440"/>
      <c r="QUL229" s="440"/>
      <c r="QUM229" s="440"/>
      <c r="QUN229" s="440"/>
      <c r="QUO229" s="440"/>
      <c r="QUP229" s="440"/>
      <c r="QUQ229" s="440"/>
      <c r="QUR229" s="440"/>
      <c r="QUS229" s="440"/>
      <c r="QUT229" s="440"/>
      <c r="QUU229" s="440"/>
      <c r="QUV229" s="440"/>
      <c r="QUW229" s="440"/>
      <c r="QUX229" s="440"/>
      <c r="QUY229" s="440"/>
      <c r="QUZ229" s="440"/>
      <c r="QVA229" s="440"/>
      <c r="QVB229" s="440"/>
      <c r="QVC229" s="440"/>
      <c r="QVD229" s="440"/>
      <c r="QVE229" s="440"/>
      <c r="QVF229" s="440"/>
      <c r="QVG229" s="440"/>
      <c r="QVH229" s="440"/>
      <c r="QVI229" s="440"/>
      <c r="QVJ229" s="440"/>
      <c r="QVK229" s="440"/>
      <c r="QVL229" s="440"/>
      <c r="QVM229" s="440"/>
      <c r="QVN229" s="440"/>
      <c r="QVO229" s="440"/>
      <c r="QVP229" s="440"/>
      <c r="QVQ229" s="440"/>
      <c r="QVR229" s="440"/>
      <c r="QVS229" s="440"/>
      <c r="QVT229" s="440"/>
      <c r="QVU229" s="440"/>
      <c r="QVV229" s="440"/>
      <c r="QVW229" s="440"/>
      <c r="QVX229" s="440"/>
      <c r="QVY229" s="440"/>
      <c r="QVZ229" s="440"/>
      <c r="QWA229" s="440"/>
      <c r="QWB229" s="440"/>
      <c r="QWC229" s="440"/>
      <c r="QWD229" s="440"/>
      <c r="QWE229" s="440"/>
      <c r="QWF229" s="440"/>
      <c r="QWG229" s="440"/>
      <c r="QWH229" s="440"/>
      <c r="QWI229" s="440"/>
      <c r="QWJ229" s="440"/>
      <c r="QWK229" s="440"/>
      <c r="QWL229" s="440"/>
      <c r="QWM229" s="440"/>
      <c r="QWN229" s="440"/>
      <c r="QWO229" s="440"/>
      <c r="QWP229" s="440"/>
      <c r="QWQ229" s="440"/>
      <c r="QWR229" s="440"/>
      <c r="QWS229" s="440"/>
      <c r="QWT229" s="440"/>
      <c r="QWU229" s="440"/>
      <c r="QWV229" s="440"/>
      <c r="QWW229" s="440"/>
      <c r="QWX229" s="440"/>
      <c r="QWY229" s="440"/>
      <c r="QWZ229" s="440"/>
      <c r="QXA229" s="440"/>
      <c r="QXB229" s="440"/>
      <c r="QXC229" s="440"/>
      <c r="QXD229" s="440"/>
      <c r="QXE229" s="440"/>
      <c r="QXF229" s="440"/>
      <c r="QXG229" s="440"/>
      <c r="QXH229" s="440"/>
      <c r="QXI229" s="440"/>
      <c r="QXJ229" s="440"/>
      <c r="QXK229" s="440"/>
      <c r="QXL229" s="440"/>
      <c r="QXM229" s="440"/>
      <c r="QXN229" s="440"/>
      <c r="QXO229" s="440"/>
      <c r="QXP229" s="440"/>
      <c r="QXQ229" s="440"/>
      <c r="QXR229" s="440"/>
      <c r="QXS229" s="440"/>
      <c r="QXT229" s="440"/>
      <c r="QXU229" s="440"/>
      <c r="QXV229" s="440"/>
      <c r="QXW229" s="440"/>
      <c r="QXX229" s="440"/>
      <c r="QXY229" s="440"/>
      <c r="QXZ229" s="440"/>
      <c r="QYA229" s="440"/>
      <c r="QYB229" s="440"/>
      <c r="QYC229" s="440"/>
      <c r="QYD229" s="440"/>
      <c r="QYE229" s="440"/>
      <c r="QYF229" s="440"/>
      <c r="QYG229" s="440"/>
      <c r="QYH229" s="440"/>
      <c r="QYI229" s="440"/>
      <c r="QYJ229" s="440"/>
      <c r="QYK229" s="440"/>
      <c r="QYL229" s="440"/>
      <c r="QYM229" s="440"/>
      <c r="QYN229" s="440"/>
      <c r="QYO229" s="440"/>
      <c r="QYP229" s="440"/>
      <c r="QYQ229" s="440"/>
      <c r="QYR229" s="440"/>
      <c r="QYS229" s="440"/>
      <c r="QYT229" s="440"/>
      <c r="QYU229" s="440"/>
      <c r="QYV229" s="440"/>
      <c r="QYW229" s="440"/>
      <c r="QYX229" s="440"/>
      <c r="QYY229" s="440"/>
      <c r="QYZ229" s="440"/>
      <c r="QZA229" s="440"/>
      <c r="QZB229" s="440"/>
      <c r="QZC229" s="440"/>
      <c r="QZD229" s="440"/>
      <c r="QZE229" s="440"/>
      <c r="QZF229" s="440"/>
      <c r="QZG229" s="440"/>
      <c r="QZH229" s="440"/>
      <c r="QZI229" s="440"/>
      <c r="QZJ229" s="440"/>
      <c r="QZK229" s="440"/>
      <c r="QZL229" s="440"/>
      <c r="QZM229" s="440"/>
      <c r="QZN229" s="440"/>
      <c r="QZO229" s="440"/>
      <c r="QZP229" s="440"/>
      <c r="QZQ229" s="440"/>
      <c r="QZR229" s="440"/>
      <c r="QZS229" s="440"/>
      <c r="QZT229" s="440"/>
      <c r="QZU229" s="440"/>
      <c r="QZV229" s="440"/>
      <c r="QZW229" s="440"/>
      <c r="QZX229" s="440"/>
      <c r="QZY229" s="440"/>
      <c r="QZZ229" s="440"/>
      <c r="RAA229" s="440"/>
      <c r="RAB229" s="440"/>
      <c r="RAC229" s="440"/>
      <c r="RAD229" s="440"/>
      <c r="RAE229" s="440"/>
      <c r="RAF229" s="440"/>
      <c r="RAG229" s="440"/>
      <c r="RAH229" s="440"/>
      <c r="RAI229" s="440"/>
      <c r="RAJ229" s="440"/>
      <c r="RAK229" s="440"/>
      <c r="RAL229" s="440"/>
      <c r="RAM229" s="440"/>
      <c r="RAN229" s="440"/>
      <c r="RAO229" s="440"/>
      <c r="RAP229" s="440"/>
      <c r="RAQ229" s="440"/>
      <c r="RAR229" s="440"/>
      <c r="RAS229" s="440"/>
      <c r="RAT229" s="440"/>
      <c r="RAU229" s="440"/>
      <c r="RAV229" s="440"/>
      <c r="RAW229" s="440"/>
      <c r="RAX229" s="440"/>
      <c r="RAY229" s="440"/>
      <c r="RAZ229" s="440"/>
      <c r="RBA229" s="440"/>
      <c r="RBB229" s="440"/>
      <c r="RBC229" s="440"/>
      <c r="RBD229" s="440"/>
      <c r="RBE229" s="440"/>
      <c r="RBF229" s="440"/>
      <c r="RBG229" s="440"/>
      <c r="RBH229" s="440"/>
      <c r="RBI229" s="440"/>
      <c r="RBJ229" s="440"/>
      <c r="RBK229" s="440"/>
      <c r="RBL229" s="440"/>
      <c r="RBM229" s="440"/>
      <c r="RBN229" s="440"/>
      <c r="RBO229" s="440"/>
      <c r="RBP229" s="440"/>
      <c r="RBQ229" s="440"/>
      <c r="RBR229" s="440"/>
      <c r="RBS229" s="440"/>
      <c r="RBT229" s="440"/>
      <c r="RBU229" s="440"/>
      <c r="RBV229" s="440"/>
      <c r="RBW229" s="440"/>
      <c r="RBX229" s="440"/>
      <c r="RBY229" s="440"/>
      <c r="RBZ229" s="440"/>
      <c r="RCA229" s="440"/>
      <c r="RCB229" s="440"/>
      <c r="RCC229" s="440"/>
      <c r="RCD229" s="440"/>
      <c r="RCE229" s="440"/>
      <c r="RCF229" s="440"/>
      <c r="RCG229" s="440"/>
      <c r="RCH229" s="440"/>
      <c r="RCI229" s="440"/>
      <c r="RCJ229" s="440"/>
      <c r="RCK229" s="440"/>
      <c r="RCL229" s="440"/>
      <c r="RCM229" s="440"/>
      <c r="RCN229" s="440"/>
      <c r="RCO229" s="440"/>
      <c r="RCP229" s="440"/>
      <c r="RCQ229" s="440"/>
      <c r="RCR229" s="440"/>
      <c r="RCS229" s="440"/>
      <c r="RCT229" s="440"/>
      <c r="RCU229" s="440"/>
      <c r="RCV229" s="440"/>
      <c r="RCW229" s="440"/>
      <c r="RCX229" s="440"/>
      <c r="RCY229" s="440"/>
      <c r="RCZ229" s="440"/>
      <c r="RDA229" s="440"/>
      <c r="RDB229" s="440"/>
      <c r="RDC229" s="440"/>
      <c r="RDD229" s="440"/>
      <c r="RDE229" s="440"/>
      <c r="RDF229" s="440"/>
      <c r="RDG229" s="440"/>
      <c r="RDH229" s="440"/>
      <c r="RDI229" s="440"/>
      <c r="RDJ229" s="440"/>
      <c r="RDK229" s="440"/>
      <c r="RDL229" s="440"/>
      <c r="RDM229" s="440"/>
      <c r="RDN229" s="440"/>
      <c r="RDO229" s="440"/>
      <c r="RDP229" s="440"/>
      <c r="RDQ229" s="440"/>
      <c r="RDR229" s="440"/>
      <c r="RDS229" s="440"/>
      <c r="RDT229" s="440"/>
      <c r="RDU229" s="440"/>
      <c r="RDV229" s="440"/>
      <c r="RDW229" s="440"/>
      <c r="RDX229" s="440"/>
      <c r="RDY229" s="440"/>
      <c r="RDZ229" s="440"/>
      <c r="REA229" s="440"/>
      <c r="REB229" s="440"/>
      <c r="REC229" s="440"/>
      <c r="RED229" s="440"/>
      <c r="REE229" s="440"/>
      <c r="REF229" s="440"/>
      <c r="REG229" s="440"/>
      <c r="REH229" s="440"/>
      <c r="REI229" s="440"/>
      <c r="REJ229" s="440"/>
      <c r="REK229" s="440"/>
      <c r="REL229" s="440"/>
      <c r="REM229" s="440"/>
      <c r="REN229" s="440"/>
      <c r="REO229" s="440"/>
      <c r="REP229" s="440"/>
      <c r="REQ229" s="440"/>
      <c r="RER229" s="440"/>
      <c r="RES229" s="440"/>
      <c r="RET229" s="440"/>
      <c r="REU229" s="440"/>
      <c r="REV229" s="440"/>
      <c r="REW229" s="440"/>
      <c r="REX229" s="440"/>
      <c r="REY229" s="440"/>
      <c r="REZ229" s="440"/>
      <c r="RFA229" s="440"/>
      <c r="RFB229" s="440"/>
      <c r="RFC229" s="440"/>
      <c r="RFD229" s="440"/>
      <c r="RFE229" s="440"/>
      <c r="RFF229" s="440"/>
      <c r="RFG229" s="440"/>
      <c r="RFH229" s="440"/>
      <c r="RFI229" s="440"/>
      <c r="RFJ229" s="440"/>
      <c r="RFK229" s="440"/>
      <c r="RFL229" s="440"/>
      <c r="RFM229" s="440"/>
      <c r="RFN229" s="440"/>
      <c r="RFO229" s="440"/>
      <c r="RFP229" s="440"/>
      <c r="RFQ229" s="440"/>
      <c r="RFR229" s="440"/>
      <c r="RFS229" s="440"/>
      <c r="RFT229" s="440"/>
      <c r="RFU229" s="440"/>
      <c r="RFV229" s="440"/>
      <c r="RFW229" s="440"/>
      <c r="RFX229" s="440"/>
      <c r="RFY229" s="440"/>
      <c r="RFZ229" s="440"/>
      <c r="RGA229" s="440"/>
      <c r="RGB229" s="440"/>
      <c r="RGC229" s="440"/>
      <c r="RGD229" s="440"/>
      <c r="RGE229" s="440"/>
      <c r="RGF229" s="440"/>
      <c r="RGG229" s="440"/>
      <c r="RGH229" s="440"/>
      <c r="RGI229" s="440"/>
      <c r="RGJ229" s="440"/>
      <c r="RGK229" s="440"/>
      <c r="RGL229" s="440"/>
      <c r="RGM229" s="440"/>
      <c r="RGN229" s="440"/>
      <c r="RGO229" s="440"/>
      <c r="RGP229" s="440"/>
      <c r="RGQ229" s="440"/>
      <c r="RGR229" s="440"/>
      <c r="RGS229" s="440"/>
      <c r="RGT229" s="440"/>
      <c r="RGU229" s="440"/>
      <c r="RGV229" s="440"/>
      <c r="RGW229" s="440"/>
      <c r="RGX229" s="440"/>
      <c r="RGY229" s="440"/>
      <c r="RGZ229" s="440"/>
      <c r="RHA229" s="440"/>
      <c r="RHB229" s="440"/>
      <c r="RHC229" s="440"/>
      <c r="RHD229" s="440"/>
      <c r="RHE229" s="440"/>
      <c r="RHF229" s="440"/>
      <c r="RHG229" s="440"/>
      <c r="RHH229" s="440"/>
      <c r="RHI229" s="440"/>
      <c r="RHJ229" s="440"/>
      <c r="RHK229" s="440"/>
      <c r="RHL229" s="440"/>
      <c r="RHM229" s="440"/>
      <c r="RHN229" s="440"/>
      <c r="RHO229" s="440"/>
      <c r="RHP229" s="440"/>
      <c r="RHQ229" s="440"/>
      <c r="RHR229" s="440"/>
      <c r="RHS229" s="440"/>
      <c r="RHT229" s="440"/>
      <c r="RHU229" s="440"/>
      <c r="RHV229" s="440"/>
      <c r="RHW229" s="440"/>
      <c r="RHX229" s="440"/>
      <c r="RHY229" s="440"/>
      <c r="RHZ229" s="440"/>
      <c r="RIA229" s="440"/>
      <c r="RIB229" s="440"/>
      <c r="RIC229" s="440"/>
      <c r="RID229" s="440"/>
      <c r="RIE229" s="440"/>
      <c r="RIF229" s="440"/>
      <c r="RIG229" s="440"/>
      <c r="RIH229" s="440"/>
      <c r="RII229" s="440"/>
      <c r="RIJ229" s="440"/>
      <c r="RIK229" s="440"/>
      <c r="RIL229" s="440"/>
      <c r="RIM229" s="440"/>
      <c r="RIN229" s="440"/>
      <c r="RIO229" s="440"/>
      <c r="RIP229" s="440"/>
      <c r="RIQ229" s="440"/>
      <c r="RIR229" s="440"/>
      <c r="RIS229" s="440"/>
      <c r="RIT229" s="440"/>
      <c r="RIU229" s="440"/>
      <c r="RIV229" s="440"/>
      <c r="RIW229" s="440"/>
      <c r="RIX229" s="440"/>
      <c r="RIY229" s="440"/>
      <c r="RIZ229" s="440"/>
      <c r="RJA229" s="440"/>
      <c r="RJB229" s="440"/>
      <c r="RJC229" s="440"/>
      <c r="RJD229" s="440"/>
      <c r="RJE229" s="440"/>
      <c r="RJF229" s="440"/>
      <c r="RJG229" s="440"/>
      <c r="RJH229" s="440"/>
      <c r="RJI229" s="440"/>
      <c r="RJJ229" s="440"/>
      <c r="RJK229" s="440"/>
      <c r="RJL229" s="440"/>
      <c r="RJM229" s="440"/>
      <c r="RJN229" s="440"/>
      <c r="RJO229" s="440"/>
      <c r="RJP229" s="440"/>
      <c r="RJQ229" s="440"/>
      <c r="RJR229" s="440"/>
      <c r="RJS229" s="440"/>
      <c r="RJT229" s="440"/>
      <c r="RJU229" s="440"/>
      <c r="RJV229" s="440"/>
      <c r="RJW229" s="440"/>
      <c r="RJX229" s="440"/>
      <c r="RJY229" s="440"/>
      <c r="RJZ229" s="440"/>
      <c r="RKA229" s="440"/>
      <c r="RKB229" s="440"/>
      <c r="RKC229" s="440"/>
      <c r="RKD229" s="440"/>
      <c r="RKE229" s="440"/>
      <c r="RKF229" s="440"/>
      <c r="RKG229" s="440"/>
      <c r="RKH229" s="440"/>
      <c r="RKI229" s="440"/>
      <c r="RKJ229" s="440"/>
      <c r="RKK229" s="440"/>
      <c r="RKL229" s="440"/>
      <c r="RKM229" s="440"/>
      <c r="RKN229" s="440"/>
      <c r="RKO229" s="440"/>
      <c r="RKP229" s="440"/>
      <c r="RKQ229" s="440"/>
      <c r="RKR229" s="440"/>
      <c r="RKS229" s="440"/>
      <c r="RKT229" s="440"/>
      <c r="RKU229" s="440"/>
      <c r="RKV229" s="440"/>
      <c r="RKW229" s="440"/>
      <c r="RKX229" s="440"/>
      <c r="RKY229" s="440"/>
      <c r="RKZ229" s="440"/>
      <c r="RLA229" s="440"/>
      <c r="RLB229" s="440"/>
      <c r="RLC229" s="440"/>
      <c r="RLD229" s="440"/>
      <c r="RLE229" s="440"/>
      <c r="RLF229" s="440"/>
      <c r="RLG229" s="440"/>
      <c r="RLH229" s="440"/>
      <c r="RLI229" s="440"/>
      <c r="RLJ229" s="440"/>
      <c r="RLK229" s="440"/>
      <c r="RLL229" s="440"/>
      <c r="RLM229" s="440"/>
      <c r="RLN229" s="440"/>
      <c r="RLO229" s="440"/>
      <c r="RLP229" s="440"/>
      <c r="RLQ229" s="440"/>
      <c r="RLR229" s="440"/>
      <c r="RLS229" s="440"/>
      <c r="RLT229" s="440"/>
      <c r="RLU229" s="440"/>
      <c r="RLV229" s="440"/>
      <c r="RLW229" s="440"/>
      <c r="RLX229" s="440"/>
      <c r="RLY229" s="440"/>
      <c r="RLZ229" s="440"/>
      <c r="RMA229" s="440"/>
      <c r="RMB229" s="440"/>
      <c r="RMC229" s="440"/>
      <c r="RMD229" s="440"/>
      <c r="RME229" s="440"/>
      <c r="RMF229" s="440"/>
      <c r="RMG229" s="440"/>
      <c r="RMH229" s="440"/>
      <c r="RMI229" s="440"/>
      <c r="RMJ229" s="440"/>
      <c r="RMK229" s="440"/>
      <c r="RML229" s="440"/>
      <c r="RMM229" s="440"/>
      <c r="RMN229" s="440"/>
      <c r="RMO229" s="440"/>
      <c r="RMP229" s="440"/>
      <c r="RMQ229" s="440"/>
      <c r="RMR229" s="440"/>
      <c r="RMS229" s="440"/>
      <c r="RMT229" s="440"/>
      <c r="RMU229" s="440"/>
      <c r="RMV229" s="440"/>
      <c r="RMW229" s="440"/>
      <c r="RMX229" s="440"/>
      <c r="RMY229" s="440"/>
      <c r="RMZ229" s="440"/>
      <c r="RNA229" s="440"/>
      <c r="RNB229" s="440"/>
      <c r="RNC229" s="440"/>
      <c r="RND229" s="440"/>
      <c r="RNE229" s="440"/>
      <c r="RNF229" s="440"/>
      <c r="RNG229" s="440"/>
      <c r="RNH229" s="440"/>
      <c r="RNI229" s="440"/>
      <c r="RNJ229" s="440"/>
      <c r="RNK229" s="440"/>
      <c r="RNL229" s="440"/>
      <c r="RNM229" s="440"/>
      <c r="RNN229" s="440"/>
      <c r="RNO229" s="440"/>
      <c r="RNP229" s="440"/>
      <c r="RNQ229" s="440"/>
      <c r="RNR229" s="440"/>
      <c r="RNS229" s="440"/>
      <c r="RNT229" s="440"/>
      <c r="RNU229" s="440"/>
      <c r="RNV229" s="440"/>
      <c r="RNW229" s="440"/>
      <c r="RNX229" s="440"/>
      <c r="RNY229" s="440"/>
      <c r="RNZ229" s="440"/>
      <c r="ROA229" s="440"/>
      <c r="ROB229" s="440"/>
      <c r="ROC229" s="440"/>
      <c r="ROD229" s="440"/>
      <c r="ROE229" s="440"/>
      <c r="ROF229" s="440"/>
      <c r="ROG229" s="440"/>
      <c r="ROH229" s="440"/>
      <c r="ROI229" s="440"/>
      <c r="ROJ229" s="440"/>
      <c r="ROK229" s="440"/>
      <c r="ROL229" s="440"/>
      <c r="ROM229" s="440"/>
      <c r="RON229" s="440"/>
      <c r="ROO229" s="440"/>
      <c r="ROP229" s="440"/>
      <c r="ROQ229" s="440"/>
      <c r="ROR229" s="440"/>
      <c r="ROS229" s="440"/>
      <c r="ROT229" s="440"/>
      <c r="ROU229" s="440"/>
      <c r="ROV229" s="440"/>
      <c r="ROW229" s="440"/>
      <c r="ROX229" s="440"/>
      <c r="ROY229" s="440"/>
      <c r="ROZ229" s="440"/>
      <c r="RPA229" s="440"/>
      <c r="RPB229" s="440"/>
      <c r="RPC229" s="440"/>
      <c r="RPD229" s="440"/>
      <c r="RPE229" s="440"/>
      <c r="RPF229" s="440"/>
      <c r="RPG229" s="440"/>
      <c r="RPH229" s="440"/>
      <c r="RPI229" s="440"/>
      <c r="RPJ229" s="440"/>
      <c r="RPK229" s="440"/>
      <c r="RPL229" s="440"/>
      <c r="RPM229" s="440"/>
      <c r="RPN229" s="440"/>
      <c r="RPO229" s="440"/>
      <c r="RPP229" s="440"/>
      <c r="RPQ229" s="440"/>
      <c r="RPR229" s="440"/>
      <c r="RPS229" s="440"/>
      <c r="RPT229" s="440"/>
      <c r="RPU229" s="440"/>
      <c r="RPV229" s="440"/>
      <c r="RPW229" s="440"/>
      <c r="RPX229" s="440"/>
      <c r="RPY229" s="440"/>
      <c r="RPZ229" s="440"/>
      <c r="RQA229" s="440"/>
      <c r="RQB229" s="440"/>
      <c r="RQC229" s="440"/>
      <c r="RQD229" s="440"/>
      <c r="RQE229" s="440"/>
      <c r="RQF229" s="440"/>
      <c r="RQG229" s="440"/>
      <c r="RQH229" s="440"/>
      <c r="RQI229" s="440"/>
      <c r="RQJ229" s="440"/>
      <c r="RQK229" s="440"/>
      <c r="RQL229" s="440"/>
      <c r="RQM229" s="440"/>
      <c r="RQN229" s="440"/>
      <c r="RQO229" s="440"/>
      <c r="RQP229" s="440"/>
      <c r="RQQ229" s="440"/>
      <c r="RQR229" s="440"/>
      <c r="RQS229" s="440"/>
      <c r="RQT229" s="440"/>
      <c r="RQU229" s="440"/>
      <c r="RQV229" s="440"/>
      <c r="RQW229" s="440"/>
      <c r="RQX229" s="440"/>
      <c r="RQY229" s="440"/>
      <c r="RQZ229" s="440"/>
      <c r="RRA229" s="440"/>
      <c r="RRB229" s="440"/>
      <c r="RRC229" s="440"/>
      <c r="RRD229" s="440"/>
      <c r="RRE229" s="440"/>
      <c r="RRF229" s="440"/>
      <c r="RRG229" s="440"/>
      <c r="RRH229" s="440"/>
      <c r="RRI229" s="440"/>
      <c r="RRJ229" s="440"/>
      <c r="RRK229" s="440"/>
      <c r="RRL229" s="440"/>
      <c r="RRM229" s="440"/>
      <c r="RRN229" s="440"/>
      <c r="RRO229" s="440"/>
      <c r="RRP229" s="440"/>
      <c r="RRQ229" s="440"/>
      <c r="RRR229" s="440"/>
      <c r="RRS229" s="440"/>
      <c r="RRT229" s="440"/>
      <c r="RRU229" s="440"/>
      <c r="RRV229" s="440"/>
      <c r="RRW229" s="440"/>
      <c r="RRX229" s="440"/>
      <c r="RRY229" s="440"/>
      <c r="RRZ229" s="440"/>
      <c r="RSA229" s="440"/>
      <c r="RSB229" s="440"/>
      <c r="RSC229" s="440"/>
      <c r="RSD229" s="440"/>
      <c r="RSE229" s="440"/>
      <c r="RSF229" s="440"/>
      <c r="RSG229" s="440"/>
      <c r="RSH229" s="440"/>
      <c r="RSI229" s="440"/>
      <c r="RSJ229" s="440"/>
      <c r="RSK229" s="440"/>
      <c r="RSL229" s="440"/>
      <c r="RSM229" s="440"/>
      <c r="RSN229" s="440"/>
      <c r="RSO229" s="440"/>
      <c r="RSP229" s="440"/>
      <c r="RSQ229" s="440"/>
      <c r="RSR229" s="440"/>
      <c r="RSS229" s="440"/>
      <c r="RST229" s="440"/>
      <c r="RSU229" s="440"/>
      <c r="RSV229" s="440"/>
      <c r="RSW229" s="440"/>
      <c r="RSX229" s="440"/>
      <c r="RSY229" s="440"/>
      <c r="RSZ229" s="440"/>
      <c r="RTA229" s="440"/>
      <c r="RTB229" s="440"/>
      <c r="RTC229" s="440"/>
      <c r="RTD229" s="440"/>
      <c r="RTE229" s="440"/>
      <c r="RTF229" s="440"/>
      <c r="RTG229" s="440"/>
      <c r="RTH229" s="440"/>
      <c r="RTI229" s="440"/>
      <c r="RTJ229" s="440"/>
      <c r="RTK229" s="440"/>
      <c r="RTL229" s="440"/>
      <c r="RTM229" s="440"/>
      <c r="RTN229" s="440"/>
      <c r="RTO229" s="440"/>
      <c r="RTP229" s="440"/>
      <c r="RTQ229" s="440"/>
      <c r="RTR229" s="440"/>
      <c r="RTS229" s="440"/>
      <c r="RTT229" s="440"/>
      <c r="RTU229" s="440"/>
      <c r="RTV229" s="440"/>
      <c r="RTW229" s="440"/>
      <c r="RTX229" s="440"/>
      <c r="RTY229" s="440"/>
      <c r="RTZ229" s="440"/>
      <c r="RUA229" s="440"/>
      <c r="RUB229" s="440"/>
      <c r="RUC229" s="440"/>
      <c r="RUD229" s="440"/>
      <c r="RUE229" s="440"/>
      <c r="RUF229" s="440"/>
      <c r="RUG229" s="440"/>
      <c r="RUH229" s="440"/>
      <c r="RUI229" s="440"/>
      <c r="RUJ229" s="440"/>
      <c r="RUK229" s="440"/>
      <c r="RUL229" s="440"/>
      <c r="RUM229" s="440"/>
      <c r="RUN229" s="440"/>
      <c r="RUO229" s="440"/>
      <c r="RUP229" s="440"/>
      <c r="RUQ229" s="440"/>
      <c r="RUR229" s="440"/>
      <c r="RUS229" s="440"/>
      <c r="RUT229" s="440"/>
      <c r="RUU229" s="440"/>
      <c r="RUV229" s="440"/>
      <c r="RUW229" s="440"/>
      <c r="RUX229" s="440"/>
      <c r="RUY229" s="440"/>
      <c r="RUZ229" s="440"/>
      <c r="RVA229" s="440"/>
      <c r="RVB229" s="440"/>
      <c r="RVC229" s="440"/>
      <c r="RVD229" s="440"/>
      <c r="RVE229" s="440"/>
      <c r="RVF229" s="440"/>
      <c r="RVG229" s="440"/>
      <c r="RVH229" s="440"/>
      <c r="RVI229" s="440"/>
      <c r="RVJ229" s="440"/>
      <c r="RVK229" s="440"/>
      <c r="RVL229" s="440"/>
      <c r="RVM229" s="440"/>
      <c r="RVN229" s="440"/>
      <c r="RVO229" s="440"/>
      <c r="RVP229" s="440"/>
      <c r="RVQ229" s="440"/>
      <c r="RVR229" s="440"/>
      <c r="RVS229" s="440"/>
      <c r="RVT229" s="440"/>
      <c r="RVU229" s="440"/>
      <c r="RVV229" s="440"/>
      <c r="RVW229" s="440"/>
      <c r="RVX229" s="440"/>
      <c r="RVY229" s="440"/>
      <c r="RVZ229" s="440"/>
      <c r="RWA229" s="440"/>
      <c r="RWB229" s="440"/>
      <c r="RWC229" s="440"/>
      <c r="RWD229" s="440"/>
      <c r="RWE229" s="440"/>
      <c r="RWF229" s="440"/>
      <c r="RWG229" s="440"/>
      <c r="RWH229" s="440"/>
      <c r="RWI229" s="440"/>
      <c r="RWJ229" s="440"/>
      <c r="RWK229" s="440"/>
      <c r="RWL229" s="440"/>
      <c r="RWM229" s="440"/>
      <c r="RWN229" s="440"/>
      <c r="RWO229" s="440"/>
      <c r="RWP229" s="440"/>
      <c r="RWQ229" s="440"/>
      <c r="RWR229" s="440"/>
      <c r="RWS229" s="440"/>
      <c r="RWT229" s="440"/>
      <c r="RWU229" s="440"/>
      <c r="RWV229" s="440"/>
      <c r="RWW229" s="440"/>
      <c r="RWX229" s="440"/>
      <c r="RWY229" s="440"/>
      <c r="RWZ229" s="440"/>
      <c r="RXA229" s="440"/>
      <c r="RXB229" s="440"/>
      <c r="RXC229" s="440"/>
      <c r="RXD229" s="440"/>
      <c r="RXE229" s="440"/>
      <c r="RXF229" s="440"/>
      <c r="RXG229" s="440"/>
      <c r="RXH229" s="440"/>
      <c r="RXI229" s="440"/>
      <c r="RXJ229" s="440"/>
      <c r="RXK229" s="440"/>
      <c r="RXL229" s="440"/>
      <c r="RXM229" s="440"/>
      <c r="RXN229" s="440"/>
      <c r="RXO229" s="440"/>
      <c r="RXP229" s="440"/>
      <c r="RXQ229" s="440"/>
      <c r="RXR229" s="440"/>
      <c r="RXS229" s="440"/>
      <c r="RXT229" s="440"/>
      <c r="RXU229" s="440"/>
      <c r="RXV229" s="440"/>
      <c r="RXW229" s="440"/>
      <c r="RXX229" s="440"/>
      <c r="RXY229" s="440"/>
      <c r="RXZ229" s="440"/>
      <c r="RYA229" s="440"/>
      <c r="RYB229" s="440"/>
      <c r="RYC229" s="440"/>
      <c r="RYD229" s="440"/>
      <c r="RYE229" s="440"/>
      <c r="RYF229" s="440"/>
      <c r="RYG229" s="440"/>
      <c r="RYH229" s="440"/>
      <c r="RYI229" s="440"/>
      <c r="RYJ229" s="440"/>
      <c r="RYK229" s="440"/>
      <c r="RYL229" s="440"/>
      <c r="RYM229" s="440"/>
      <c r="RYN229" s="440"/>
      <c r="RYO229" s="440"/>
      <c r="RYP229" s="440"/>
      <c r="RYQ229" s="440"/>
      <c r="RYR229" s="440"/>
      <c r="RYS229" s="440"/>
      <c r="RYT229" s="440"/>
      <c r="RYU229" s="440"/>
      <c r="RYV229" s="440"/>
      <c r="RYW229" s="440"/>
      <c r="RYX229" s="440"/>
      <c r="RYY229" s="440"/>
      <c r="RYZ229" s="440"/>
      <c r="RZA229" s="440"/>
      <c r="RZB229" s="440"/>
      <c r="RZC229" s="440"/>
      <c r="RZD229" s="440"/>
      <c r="RZE229" s="440"/>
      <c r="RZF229" s="440"/>
      <c r="RZG229" s="440"/>
      <c r="RZH229" s="440"/>
      <c r="RZI229" s="440"/>
      <c r="RZJ229" s="440"/>
      <c r="RZK229" s="440"/>
      <c r="RZL229" s="440"/>
      <c r="RZM229" s="440"/>
      <c r="RZN229" s="440"/>
      <c r="RZO229" s="440"/>
      <c r="RZP229" s="440"/>
      <c r="RZQ229" s="440"/>
      <c r="RZR229" s="440"/>
      <c r="RZS229" s="440"/>
      <c r="RZT229" s="440"/>
      <c r="RZU229" s="440"/>
      <c r="RZV229" s="440"/>
      <c r="RZW229" s="440"/>
      <c r="RZX229" s="440"/>
      <c r="RZY229" s="440"/>
      <c r="RZZ229" s="440"/>
      <c r="SAA229" s="440"/>
      <c r="SAB229" s="440"/>
      <c r="SAC229" s="440"/>
      <c r="SAD229" s="440"/>
      <c r="SAE229" s="440"/>
      <c r="SAF229" s="440"/>
      <c r="SAG229" s="440"/>
      <c r="SAH229" s="440"/>
      <c r="SAI229" s="440"/>
      <c r="SAJ229" s="440"/>
      <c r="SAK229" s="440"/>
      <c r="SAL229" s="440"/>
      <c r="SAM229" s="440"/>
      <c r="SAN229" s="440"/>
      <c r="SAO229" s="440"/>
      <c r="SAP229" s="440"/>
      <c r="SAQ229" s="440"/>
      <c r="SAR229" s="440"/>
      <c r="SAS229" s="440"/>
      <c r="SAT229" s="440"/>
      <c r="SAU229" s="440"/>
      <c r="SAV229" s="440"/>
      <c r="SAW229" s="440"/>
      <c r="SAX229" s="440"/>
      <c r="SAY229" s="440"/>
      <c r="SAZ229" s="440"/>
      <c r="SBA229" s="440"/>
      <c r="SBB229" s="440"/>
      <c r="SBC229" s="440"/>
      <c r="SBD229" s="440"/>
      <c r="SBE229" s="440"/>
      <c r="SBF229" s="440"/>
      <c r="SBG229" s="440"/>
      <c r="SBH229" s="440"/>
      <c r="SBI229" s="440"/>
      <c r="SBJ229" s="440"/>
      <c r="SBK229" s="440"/>
      <c r="SBL229" s="440"/>
      <c r="SBM229" s="440"/>
      <c r="SBN229" s="440"/>
      <c r="SBO229" s="440"/>
      <c r="SBP229" s="440"/>
      <c r="SBQ229" s="440"/>
      <c r="SBR229" s="440"/>
      <c r="SBS229" s="440"/>
      <c r="SBT229" s="440"/>
      <c r="SBU229" s="440"/>
      <c r="SBV229" s="440"/>
      <c r="SBW229" s="440"/>
      <c r="SBX229" s="440"/>
      <c r="SBY229" s="440"/>
      <c r="SBZ229" s="440"/>
      <c r="SCA229" s="440"/>
      <c r="SCB229" s="440"/>
      <c r="SCC229" s="440"/>
      <c r="SCD229" s="440"/>
      <c r="SCE229" s="440"/>
      <c r="SCF229" s="440"/>
      <c r="SCG229" s="440"/>
      <c r="SCH229" s="440"/>
      <c r="SCI229" s="440"/>
      <c r="SCJ229" s="440"/>
      <c r="SCK229" s="440"/>
      <c r="SCL229" s="440"/>
      <c r="SCM229" s="440"/>
      <c r="SCN229" s="440"/>
      <c r="SCO229" s="440"/>
      <c r="SCP229" s="440"/>
      <c r="SCQ229" s="440"/>
      <c r="SCR229" s="440"/>
      <c r="SCS229" s="440"/>
      <c r="SCT229" s="440"/>
      <c r="SCU229" s="440"/>
      <c r="SCV229" s="440"/>
      <c r="SCW229" s="440"/>
      <c r="SCX229" s="440"/>
      <c r="SCY229" s="440"/>
      <c r="SCZ229" s="440"/>
      <c r="SDA229" s="440"/>
      <c r="SDB229" s="440"/>
      <c r="SDC229" s="440"/>
      <c r="SDD229" s="440"/>
      <c r="SDE229" s="440"/>
      <c r="SDF229" s="440"/>
      <c r="SDG229" s="440"/>
      <c r="SDH229" s="440"/>
      <c r="SDI229" s="440"/>
      <c r="SDJ229" s="440"/>
      <c r="SDK229" s="440"/>
      <c r="SDL229" s="440"/>
      <c r="SDM229" s="440"/>
      <c r="SDN229" s="440"/>
      <c r="SDO229" s="440"/>
      <c r="SDP229" s="440"/>
      <c r="SDQ229" s="440"/>
      <c r="SDR229" s="440"/>
      <c r="SDS229" s="440"/>
      <c r="SDT229" s="440"/>
      <c r="SDU229" s="440"/>
      <c r="SDV229" s="440"/>
      <c r="SDW229" s="440"/>
      <c r="SDX229" s="440"/>
      <c r="SDY229" s="440"/>
      <c r="SDZ229" s="440"/>
      <c r="SEA229" s="440"/>
      <c r="SEB229" s="440"/>
      <c r="SEC229" s="440"/>
      <c r="SED229" s="440"/>
      <c r="SEE229" s="440"/>
      <c r="SEF229" s="440"/>
      <c r="SEG229" s="440"/>
      <c r="SEH229" s="440"/>
      <c r="SEI229" s="440"/>
      <c r="SEJ229" s="440"/>
      <c r="SEK229" s="440"/>
      <c r="SEL229" s="440"/>
      <c r="SEM229" s="440"/>
      <c r="SEN229" s="440"/>
      <c r="SEO229" s="440"/>
      <c r="SEP229" s="440"/>
      <c r="SEQ229" s="440"/>
      <c r="SER229" s="440"/>
      <c r="SES229" s="440"/>
      <c r="SET229" s="440"/>
      <c r="SEU229" s="440"/>
      <c r="SEV229" s="440"/>
      <c r="SEW229" s="440"/>
      <c r="SEX229" s="440"/>
      <c r="SEY229" s="440"/>
      <c r="SEZ229" s="440"/>
      <c r="SFA229" s="440"/>
      <c r="SFB229" s="440"/>
      <c r="SFC229" s="440"/>
      <c r="SFD229" s="440"/>
      <c r="SFE229" s="440"/>
      <c r="SFF229" s="440"/>
      <c r="SFG229" s="440"/>
      <c r="SFH229" s="440"/>
      <c r="SFI229" s="440"/>
      <c r="SFJ229" s="440"/>
      <c r="SFK229" s="440"/>
      <c r="SFL229" s="440"/>
      <c r="SFM229" s="440"/>
      <c r="SFN229" s="440"/>
      <c r="SFO229" s="440"/>
      <c r="SFP229" s="440"/>
      <c r="SFQ229" s="440"/>
      <c r="SFR229" s="440"/>
      <c r="SFS229" s="440"/>
      <c r="SFT229" s="440"/>
      <c r="SFU229" s="440"/>
      <c r="SFV229" s="440"/>
      <c r="SFW229" s="440"/>
      <c r="SFX229" s="440"/>
      <c r="SFY229" s="440"/>
      <c r="SFZ229" s="440"/>
      <c r="SGA229" s="440"/>
      <c r="SGB229" s="440"/>
      <c r="SGC229" s="440"/>
      <c r="SGD229" s="440"/>
      <c r="SGE229" s="440"/>
      <c r="SGF229" s="440"/>
      <c r="SGG229" s="440"/>
      <c r="SGH229" s="440"/>
      <c r="SGI229" s="440"/>
      <c r="SGJ229" s="440"/>
      <c r="SGK229" s="440"/>
      <c r="SGL229" s="440"/>
      <c r="SGM229" s="440"/>
      <c r="SGN229" s="440"/>
      <c r="SGO229" s="440"/>
      <c r="SGP229" s="440"/>
      <c r="SGQ229" s="440"/>
      <c r="SGR229" s="440"/>
      <c r="SGS229" s="440"/>
      <c r="SGT229" s="440"/>
      <c r="SGU229" s="440"/>
      <c r="SGV229" s="440"/>
      <c r="SGW229" s="440"/>
      <c r="SGX229" s="440"/>
      <c r="SGY229" s="440"/>
      <c r="SGZ229" s="440"/>
      <c r="SHA229" s="440"/>
      <c r="SHB229" s="440"/>
      <c r="SHC229" s="440"/>
      <c r="SHD229" s="440"/>
      <c r="SHE229" s="440"/>
      <c r="SHF229" s="440"/>
      <c r="SHG229" s="440"/>
      <c r="SHH229" s="440"/>
      <c r="SHI229" s="440"/>
      <c r="SHJ229" s="440"/>
      <c r="SHK229" s="440"/>
      <c r="SHL229" s="440"/>
      <c r="SHM229" s="440"/>
      <c r="SHN229" s="440"/>
      <c r="SHO229" s="440"/>
      <c r="SHP229" s="440"/>
      <c r="SHQ229" s="440"/>
      <c r="SHR229" s="440"/>
      <c r="SHS229" s="440"/>
      <c r="SHT229" s="440"/>
      <c r="SHU229" s="440"/>
      <c r="SHV229" s="440"/>
      <c r="SHW229" s="440"/>
      <c r="SHX229" s="440"/>
      <c r="SHY229" s="440"/>
      <c r="SHZ229" s="440"/>
      <c r="SIA229" s="440"/>
      <c r="SIB229" s="440"/>
      <c r="SIC229" s="440"/>
      <c r="SID229" s="440"/>
      <c r="SIE229" s="440"/>
      <c r="SIF229" s="440"/>
      <c r="SIG229" s="440"/>
      <c r="SIH229" s="440"/>
      <c r="SII229" s="440"/>
      <c r="SIJ229" s="440"/>
      <c r="SIK229" s="440"/>
      <c r="SIL229" s="440"/>
      <c r="SIM229" s="440"/>
      <c r="SIN229" s="440"/>
      <c r="SIO229" s="440"/>
      <c r="SIP229" s="440"/>
      <c r="SIQ229" s="440"/>
      <c r="SIR229" s="440"/>
      <c r="SIS229" s="440"/>
      <c r="SIT229" s="440"/>
      <c r="SIU229" s="440"/>
      <c r="SIV229" s="440"/>
      <c r="SIW229" s="440"/>
      <c r="SIX229" s="440"/>
      <c r="SIY229" s="440"/>
      <c r="SIZ229" s="440"/>
      <c r="SJA229" s="440"/>
      <c r="SJB229" s="440"/>
      <c r="SJC229" s="440"/>
      <c r="SJD229" s="440"/>
      <c r="SJE229" s="440"/>
      <c r="SJF229" s="440"/>
      <c r="SJG229" s="440"/>
      <c r="SJH229" s="440"/>
      <c r="SJI229" s="440"/>
      <c r="SJJ229" s="440"/>
      <c r="SJK229" s="440"/>
      <c r="SJL229" s="440"/>
      <c r="SJM229" s="440"/>
      <c r="SJN229" s="440"/>
      <c r="SJO229" s="440"/>
      <c r="SJP229" s="440"/>
      <c r="SJQ229" s="440"/>
      <c r="SJR229" s="440"/>
      <c r="SJS229" s="440"/>
      <c r="SJT229" s="440"/>
      <c r="SJU229" s="440"/>
      <c r="SJV229" s="440"/>
      <c r="SJW229" s="440"/>
      <c r="SJX229" s="440"/>
      <c r="SJY229" s="440"/>
      <c r="SJZ229" s="440"/>
      <c r="SKA229" s="440"/>
      <c r="SKB229" s="440"/>
      <c r="SKC229" s="440"/>
      <c r="SKD229" s="440"/>
      <c r="SKE229" s="440"/>
      <c r="SKF229" s="440"/>
      <c r="SKG229" s="440"/>
      <c r="SKH229" s="440"/>
      <c r="SKI229" s="440"/>
      <c r="SKJ229" s="440"/>
      <c r="SKK229" s="440"/>
      <c r="SKL229" s="440"/>
      <c r="SKM229" s="440"/>
      <c r="SKN229" s="440"/>
      <c r="SKO229" s="440"/>
      <c r="SKP229" s="440"/>
      <c r="SKQ229" s="440"/>
      <c r="SKR229" s="440"/>
      <c r="SKS229" s="440"/>
      <c r="SKT229" s="440"/>
      <c r="SKU229" s="440"/>
      <c r="SKV229" s="440"/>
      <c r="SKW229" s="440"/>
      <c r="SKX229" s="440"/>
      <c r="SKY229" s="440"/>
      <c r="SKZ229" s="440"/>
      <c r="SLA229" s="440"/>
      <c r="SLB229" s="440"/>
      <c r="SLC229" s="440"/>
      <c r="SLD229" s="440"/>
      <c r="SLE229" s="440"/>
      <c r="SLF229" s="440"/>
      <c r="SLG229" s="440"/>
      <c r="SLH229" s="440"/>
      <c r="SLI229" s="440"/>
      <c r="SLJ229" s="440"/>
      <c r="SLK229" s="440"/>
      <c r="SLL229" s="440"/>
      <c r="SLM229" s="440"/>
      <c r="SLN229" s="440"/>
      <c r="SLO229" s="440"/>
      <c r="SLP229" s="440"/>
      <c r="SLQ229" s="440"/>
      <c r="SLR229" s="440"/>
      <c r="SLS229" s="440"/>
      <c r="SLT229" s="440"/>
      <c r="SLU229" s="440"/>
      <c r="SLV229" s="440"/>
      <c r="SLW229" s="440"/>
      <c r="SLX229" s="440"/>
      <c r="SLY229" s="440"/>
      <c r="SLZ229" s="440"/>
      <c r="SMA229" s="440"/>
      <c r="SMB229" s="440"/>
      <c r="SMC229" s="440"/>
      <c r="SMD229" s="440"/>
      <c r="SME229" s="440"/>
      <c r="SMF229" s="440"/>
      <c r="SMG229" s="440"/>
      <c r="SMH229" s="440"/>
      <c r="SMI229" s="440"/>
      <c r="SMJ229" s="440"/>
      <c r="SMK229" s="440"/>
      <c r="SML229" s="440"/>
      <c r="SMM229" s="440"/>
      <c r="SMN229" s="440"/>
      <c r="SMO229" s="440"/>
      <c r="SMP229" s="440"/>
      <c r="SMQ229" s="440"/>
      <c r="SMR229" s="440"/>
      <c r="SMS229" s="440"/>
      <c r="SMT229" s="440"/>
      <c r="SMU229" s="440"/>
      <c r="SMV229" s="440"/>
      <c r="SMW229" s="440"/>
      <c r="SMX229" s="440"/>
      <c r="SMY229" s="440"/>
      <c r="SMZ229" s="440"/>
      <c r="SNA229" s="440"/>
      <c r="SNB229" s="440"/>
      <c r="SNC229" s="440"/>
      <c r="SND229" s="440"/>
      <c r="SNE229" s="440"/>
      <c r="SNF229" s="440"/>
      <c r="SNG229" s="440"/>
      <c r="SNH229" s="440"/>
      <c r="SNI229" s="440"/>
      <c r="SNJ229" s="440"/>
      <c r="SNK229" s="440"/>
      <c r="SNL229" s="440"/>
      <c r="SNM229" s="440"/>
      <c r="SNN229" s="440"/>
      <c r="SNO229" s="440"/>
      <c r="SNP229" s="440"/>
      <c r="SNQ229" s="440"/>
      <c r="SNR229" s="440"/>
      <c r="SNS229" s="440"/>
      <c r="SNT229" s="440"/>
      <c r="SNU229" s="440"/>
      <c r="SNV229" s="440"/>
      <c r="SNW229" s="440"/>
      <c r="SNX229" s="440"/>
      <c r="SNY229" s="440"/>
      <c r="SNZ229" s="440"/>
      <c r="SOA229" s="440"/>
      <c r="SOB229" s="440"/>
      <c r="SOC229" s="440"/>
      <c r="SOD229" s="440"/>
      <c r="SOE229" s="440"/>
      <c r="SOF229" s="440"/>
      <c r="SOG229" s="440"/>
      <c r="SOH229" s="440"/>
      <c r="SOI229" s="440"/>
      <c r="SOJ229" s="440"/>
      <c r="SOK229" s="440"/>
      <c r="SOL229" s="440"/>
      <c r="SOM229" s="440"/>
      <c r="SON229" s="440"/>
      <c r="SOO229" s="440"/>
      <c r="SOP229" s="440"/>
      <c r="SOQ229" s="440"/>
      <c r="SOR229" s="440"/>
      <c r="SOS229" s="440"/>
      <c r="SOT229" s="440"/>
      <c r="SOU229" s="440"/>
      <c r="SOV229" s="440"/>
      <c r="SOW229" s="440"/>
      <c r="SOX229" s="440"/>
      <c r="SOY229" s="440"/>
      <c r="SOZ229" s="440"/>
      <c r="SPA229" s="440"/>
      <c r="SPB229" s="440"/>
      <c r="SPC229" s="440"/>
      <c r="SPD229" s="440"/>
      <c r="SPE229" s="440"/>
      <c r="SPF229" s="440"/>
      <c r="SPG229" s="440"/>
      <c r="SPH229" s="440"/>
      <c r="SPI229" s="440"/>
      <c r="SPJ229" s="440"/>
      <c r="SPK229" s="440"/>
      <c r="SPL229" s="440"/>
      <c r="SPM229" s="440"/>
      <c r="SPN229" s="440"/>
      <c r="SPO229" s="440"/>
      <c r="SPP229" s="440"/>
      <c r="SPQ229" s="440"/>
      <c r="SPR229" s="440"/>
      <c r="SPS229" s="440"/>
      <c r="SPT229" s="440"/>
      <c r="SPU229" s="440"/>
      <c r="SPV229" s="440"/>
      <c r="SPW229" s="440"/>
      <c r="SPX229" s="440"/>
      <c r="SPY229" s="440"/>
      <c r="SPZ229" s="440"/>
      <c r="SQA229" s="440"/>
      <c r="SQB229" s="440"/>
      <c r="SQC229" s="440"/>
      <c r="SQD229" s="440"/>
      <c r="SQE229" s="440"/>
      <c r="SQF229" s="440"/>
      <c r="SQG229" s="440"/>
      <c r="SQH229" s="440"/>
      <c r="SQI229" s="440"/>
      <c r="SQJ229" s="440"/>
      <c r="SQK229" s="440"/>
      <c r="SQL229" s="440"/>
      <c r="SQM229" s="440"/>
      <c r="SQN229" s="440"/>
      <c r="SQO229" s="440"/>
      <c r="SQP229" s="440"/>
      <c r="SQQ229" s="440"/>
      <c r="SQR229" s="440"/>
      <c r="SQS229" s="440"/>
      <c r="SQT229" s="440"/>
      <c r="SQU229" s="440"/>
      <c r="SQV229" s="440"/>
      <c r="SQW229" s="440"/>
      <c r="SQX229" s="440"/>
      <c r="SQY229" s="440"/>
      <c r="SQZ229" s="440"/>
      <c r="SRA229" s="440"/>
      <c r="SRB229" s="440"/>
      <c r="SRC229" s="440"/>
      <c r="SRD229" s="440"/>
      <c r="SRE229" s="440"/>
      <c r="SRF229" s="440"/>
      <c r="SRG229" s="440"/>
      <c r="SRH229" s="440"/>
      <c r="SRI229" s="440"/>
      <c r="SRJ229" s="440"/>
      <c r="SRK229" s="440"/>
      <c r="SRL229" s="440"/>
      <c r="SRM229" s="440"/>
      <c r="SRN229" s="440"/>
      <c r="SRO229" s="440"/>
      <c r="SRP229" s="440"/>
      <c r="SRQ229" s="440"/>
      <c r="SRR229" s="440"/>
      <c r="SRS229" s="440"/>
      <c r="SRT229" s="440"/>
      <c r="SRU229" s="440"/>
      <c r="SRV229" s="440"/>
      <c r="SRW229" s="440"/>
      <c r="SRX229" s="440"/>
      <c r="SRY229" s="440"/>
      <c r="SRZ229" s="440"/>
      <c r="SSA229" s="440"/>
      <c r="SSB229" s="440"/>
      <c r="SSC229" s="440"/>
      <c r="SSD229" s="440"/>
      <c r="SSE229" s="440"/>
      <c r="SSF229" s="440"/>
      <c r="SSG229" s="440"/>
      <c r="SSH229" s="440"/>
      <c r="SSI229" s="440"/>
      <c r="SSJ229" s="440"/>
      <c r="SSK229" s="440"/>
      <c r="SSL229" s="440"/>
      <c r="SSM229" s="440"/>
      <c r="SSN229" s="440"/>
      <c r="SSO229" s="440"/>
      <c r="SSP229" s="440"/>
      <c r="SSQ229" s="440"/>
      <c r="SSR229" s="440"/>
      <c r="SSS229" s="440"/>
      <c r="SST229" s="440"/>
      <c r="SSU229" s="440"/>
      <c r="SSV229" s="440"/>
      <c r="SSW229" s="440"/>
      <c r="SSX229" s="440"/>
      <c r="SSY229" s="440"/>
      <c r="SSZ229" s="440"/>
      <c r="STA229" s="440"/>
      <c r="STB229" s="440"/>
      <c r="STC229" s="440"/>
      <c r="STD229" s="440"/>
      <c r="STE229" s="440"/>
      <c r="STF229" s="440"/>
      <c r="STG229" s="440"/>
      <c r="STH229" s="440"/>
      <c r="STI229" s="440"/>
      <c r="STJ229" s="440"/>
      <c r="STK229" s="440"/>
      <c r="STL229" s="440"/>
      <c r="STM229" s="440"/>
      <c r="STN229" s="440"/>
      <c r="STO229" s="440"/>
      <c r="STP229" s="440"/>
      <c r="STQ229" s="440"/>
      <c r="STR229" s="440"/>
      <c r="STS229" s="440"/>
      <c r="STT229" s="440"/>
      <c r="STU229" s="440"/>
      <c r="STV229" s="440"/>
      <c r="STW229" s="440"/>
      <c r="STX229" s="440"/>
      <c r="STY229" s="440"/>
      <c r="STZ229" s="440"/>
      <c r="SUA229" s="440"/>
      <c r="SUB229" s="440"/>
      <c r="SUC229" s="440"/>
      <c r="SUD229" s="440"/>
      <c r="SUE229" s="440"/>
      <c r="SUF229" s="440"/>
      <c r="SUG229" s="440"/>
      <c r="SUH229" s="440"/>
      <c r="SUI229" s="440"/>
      <c r="SUJ229" s="440"/>
      <c r="SUK229" s="440"/>
      <c r="SUL229" s="440"/>
      <c r="SUM229" s="440"/>
      <c r="SUN229" s="440"/>
      <c r="SUO229" s="440"/>
      <c r="SUP229" s="440"/>
      <c r="SUQ229" s="440"/>
      <c r="SUR229" s="440"/>
      <c r="SUS229" s="440"/>
      <c r="SUT229" s="440"/>
      <c r="SUU229" s="440"/>
      <c r="SUV229" s="440"/>
      <c r="SUW229" s="440"/>
      <c r="SUX229" s="440"/>
      <c r="SUY229" s="440"/>
      <c r="SUZ229" s="440"/>
      <c r="SVA229" s="440"/>
      <c r="SVB229" s="440"/>
      <c r="SVC229" s="440"/>
      <c r="SVD229" s="440"/>
      <c r="SVE229" s="440"/>
      <c r="SVF229" s="440"/>
      <c r="SVG229" s="440"/>
      <c r="SVH229" s="440"/>
      <c r="SVI229" s="440"/>
      <c r="SVJ229" s="440"/>
      <c r="SVK229" s="440"/>
      <c r="SVL229" s="440"/>
      <c r="SVM229" s="440"/>
      <c r="SVN229" s="440"/>
      <c r="SVO229" s="440"/>
      <c r="SVP229" s="440"/>
      <c r="SVQ229" s="440"/>
      <c r="SVR229" s="440"/>
      <c r="SVS229" s="440"/>
      <c r="SVT229" s="440"/>
      <c r="SVU229" s="440"/>
      <c r="SVV229" s="440"/>
      <c r="SVW229" s="440"/>
      <c r="SVX229" s="440"/>
      <c r="SVY229" s="440"/>
      <c r="SVZ229" s="440"/>
      <c r="SWA229" s="440"/>
      <c r="SWB229" s="440"/>
      <c r="SWC229" s="440"/>
      <c r="SWD229" s="440"/>
      <c r="SWE229" s="440"/>
      <c r="SWF229" s="440"/>
      <c r="SWG229" s="440"/>
      <c r="SWH229" s="440"/>
      <c r="SWI229" s="440"/>
      <c r="SWJ229" s="440"/>
      <c r="SWK229" s="440"/>
      <c r="SWL229" s="440"/>
      <c r="SWM229" s="440"/>
      <c r="SWN229" s="440"/>
      <c r="SWO229" s="440"/>
      <c r="SWP229" s="440"/>
      <c r="SWQ229" s="440"/>
      <c r="SWR229" s="440"/>
      <c r="SWS229" s="440"/>
      <c r="SWT229" s="440"/>
      <c r="SWU229" s="440"/>
      <c r="SWV229" s="440"/>
      <c r="SWW229" s="440"/>
      <c r="SWX229" s="440"/>
      <c r="SWY229" s="440"/>
      <c r="SWZ229" s="440"/>
      <c r="SXA229" s="440"/>
      <c r="SXB229" s="440"/>
      <c r="SXC229" s="440"/>
      <c r="SXD229" s="440"/>
      <c r="SXE229" s="440"/>
      <c r="SXF229" s="440"/>
      <c r="SXG229" s="440"/>
      <c r="SXH229" s="440"/>
      <c r="SXI229" s="440"/>
      <c r="SXJ229" s="440"/>
      <c r="SXK229" s="440"/>
      <c r="SXL229" s="440"/>
      <c r="SXM229" s="440"/>
      <c r="SXN229" s="440"/>
      <c r="SXO229" s="440"/>
      <c r="SXP229" s="440"/>
      <c r="SXQ229" s="440"/>
      <c r="SXR229" s="440"/>
      <c r="SXS229" s="440"/>
      <c r="SXT229" s="440"/>
      <c r="SXU229" s="440"/>
      <c r="SXV229" s="440"/>
      <c r="SXW229" s="440"/>
      <c r="SXX229" s="440"/>
      <c r="SXY229" s="440"/>
      <c r="SXZ229" s="440"/>
      <c r="SYA229" s="440"/>
      <c r="SYB229" s="440"/>
      <c r="SYC229" s="440"/>
      <c r="SYD229" s="440"/>
      <c r="SYE229" s="440"/>
      <c r="SYF229" s="440"/>
      <c r="SYG229" s="440"/>
      <c r="SYH229" s="440"/>
      <c r="SYI229" s="440"/>
      <c r="SYJ229" s="440"/>
      <c r="SYK229" s="440"/>
      <c r="SYL229" s="440"/>
      <c r="SYM229" s="440"/>
      <c r="SYN229" s="440"/>
      <c r="SYO229" s="440"/>
      <c r="SYP229" s="440"/>
      <c r="SYQ229" s="440"/>
      <c r="SYR229" s="440"/>
      <c r="SYS229" s="440"/>
      <c r="SYT229" s="440"/>
      <c r="SYU229" s="440"/>
      <c r="SYV229" s="440"/>
      <c r="SYW229" s="440"/>
      <c r="SYX229" s="440"/>
      <c r="SYY229" s="440"/>
      <c r="SYZ229" s="440"/>
      <c r="SZA229" s="440"/>
      <c r="SZB229" s="440"/>
      <c r="SZC229" s="440"/>
      <c r="SZD229" s="440"/>
      <c r="SZE229" s="440"/>
      <c r="SZF229" s="440"/>
      <c r="SZG229" s="440"/>
      <c r="SZH229" s="440"/>
      <c r="SZI229" s="440"/>
      <c r="SZJ229" s="440"/>
      <c r="SZK229" s="440"/>
      <c r="SZL229" s="440"/>
      <c r="SZM229" s="440"/>
      <c r="SZN229" s="440"/>
      <c r="SZO229" s="440"/>
      <c r="SZP229" s="440"/>
      <c r="SZQ229" s="440"/>
      <c r="SZR229" s="440"/>
      <c r="SZS229" s="440"/>
      <c r="SZT229" s="440"/>
      <c r="SZU229" s="440"/>
      <c r="SZV229" s="440"/>
      <c r="SZW229" s="440"/>
      <c r="SZX229" s="440"/>
      <c r="SZY229" s="440"/>
      <c r="SZZ229" s="440"/>
      <c r="TAA229" s="440"/>
      <c r="TAB229" s="440"/>
      <c r="TAC229" s="440"/>
      <c r="TAD229" s="440"/>
      <c r="TAE229" s="440"/>
      <c r="TAF229" s="440"/>
      <c r="TAG229" s="440"/>
      <c r="TAH229" s="440"/>
      <c r="TAI229" s="440"/>
      <c r="TAJ229" s="440"/>
      <c r="TAK229" s="440"/>
      <c r="TAL229" s="440"/>
      <c r="TAM229" s="440"/>
      <c r="TAN229" s="440"/>
      <c r="TAO229" s="440"/>
      <c r="TAP229" s="440"/>
      <c r="TAQ229" s="440"/>
      <c r="TAR229" s="440"/>
      <c r="TAS229" s="440"/>
      <c r="TAT229" s="440"/>
      <c r="TAU229" s="440"/>
      <c r="TAV229" s="440"/>
      <c r="TAW229" s="440"/>
      <c r="TAX229" s="440"/>
      <c r="TAY229" s="440"/>
      <c r="TAZ229" s="440"/>
      <c r="TBA229" s="440"/>
      <c r="TBB229" s="440"/>
      <c r="TBC229" s="440"/>
      <c r="TBD229" s="440"/>
      <c r="TBE229" s="440"/>
      <c r="TBF229" s="440"/>
      <c r="TBG229" s="440"/>
      <c r="TBH229" s="440"/>
      <c r="TBI229" s="440"/>
      <c r="TBJ229" s="440"/>
      <c r="TBK229" s="440"/>
      <c r="TBL229" s="440"/>
      <c r="TBM229" s="440"/>
      <c r="TBN229" s="440"/>
      <c r="TBO229" s="440"/>
      <c r="TBP229" s="440"/>
      <c r="TBQ229" s="440"/>
      <c r="TBR229" s="440"/>
      <c r="TBS229" s="440"/>
      <c r="TBT229" s="440"/>
      <c r="TBU229" s="440"/>
      <c r="TBV229" s="440"/>
      <c r="TBW229" s="440"/>
      <c r="TBX229" s="440"/>
      <c r="TBY229" s="440"/>
      <c r="TBZ229" s="440"/>
      <c r="TCA229" s="440"/>
      <c r="TCB229" s="440"/>
      <c r="TCC229" s="440"/>
      <c r="TCD229" s="440"/>
      <c r="TCE229" s="440"/>
      <c r="TCF229" s="440"/>
      <c r="TCG229" s="440"/>
      <c r="TCH229" s="440"/>
      <c r="TCI229" s="440"/>
      <c r="TCJ229" s="440"/>
      <c r="TCK229" s="440"/>
      <c r="TCL229" s="440"/>
      <c r="TCM229" s="440"/>
      <c r="TCN229" s="440"/>
      <c r="TCO229" s="440"/>
      <c r="TCP229" s="440"/>
      <c r="TCQ229" s="440"/>
      <c r="TCR229" s="440"/>
      <c r="TCS229" s="440"/>
      <c r="TCT229" s="440"/>
      <c r="TCU229" s="440"/>
      <c r="TCV229" s="440"/>
      <c r="TCW229" s="440"/>
      <c r="TCX229" s="440"/>
      <c r="TCY229" s="440"/>
      <c r="TCZ229" s="440"/>
      <c r="TDA229" s="440"/>
      <c r="TDB229" s="440"/>
      <c r="TDC229" s="440"/>
      <c r="TDD229" s="440"/>
      <c r="TDE229" s="440"/>
      <c r="TDF229" s="440"/>
      <c r="TDG229" s="440"/>
      <c r="TDH229" s="440"/>
      <c r="TDI229" s="440"/>
      <c r="TDJ229" s="440"/>
      <c r="TDK229" s="440"/>
      <c r="TDL229" s="440"/>
      <c r="TDM229" s="440"/>
      <c r="TDN229" s="440"/>
      <c r="TDO229" s="440"/>
      <c r="TDP229" s="440"/>
      <c r="TDQ229" s="440"/>
      <c r="TDR229" s="440"/>
      <c r="TDS229" s="440"/>
      <c r="TDT229" s="440"/>
      <c r="TDU229" s="440"/>
      <c r="TDV229" s="440"/>
      <c r="TDW229" s="440"/>
      <c r="TDX229" s="440"/>
      <c r="TDY229" s="440"/>
      <c r="TDZ229" s="440"/>
      <c r="TEA229" s="440"/>
      <c r="TEB229" s="440"/>
      <c r="TEC229" s="440"/>
      <c r="TED229" s="440"/>
      <c r="TEE229" s="440"/>
      <c r="TEF229" s="440"/>
      <c r="TEG229" s="440"/>
      <c r="TEH229" s="440"/>
      <c r="TEI229" s="440"/>
      <c r="TEJ229" s="440"/>
      <c r="TEK229" s="440"/>
      <c r="TEL229" s="440"/>
      <c r="TEM229" s="440"/>
      <c r="TEN229" s="440"/>
      <c r="TEO229" s="440"/>
      <c r="TEP229" s="440"/>
      <c r="TEQ229" s="440"/>
      <c r="TER229" s="440"/>
      <c r="TES229" s="440"/>
      <c r="TET229" s="440"/>
      <c r="TEU229" s="440"/>
      <c r="TEV229" s="440"/>
      <c r="TEW229" s="440"/>
      <c r="TEX229" s="440"/>
      <c r="TEY229" s="440"/>
      <c r="TEZ229" s="440"/>
      <c r="TFA229" s="440"/>
      <c r="TFB229" s="440"/>
      <c r="TFC229" s="440"/>
      <c r="TFD229" s="440"/>
      <c r="TFE229" s="440"/>
      <c r="TFF229" s="440"/>
      <c r="TFG229" s="440"/>
      <c r="TFH229" s="440"/>
      <c r="TFI229" s="440"/>
      <c r="TFJ229" s="440"/>
      <c r="TFK229" s="440"/>
      <c r="TFL229" s="440"/>
      <c r="TFM229" s="440"/>
      <c r="TFN229" s="440"/>
      <c r="TFO229" s="440"/>
      <c r="TFP229" s="440"/>
      <c r="TFQ229" s="440"/>
      <c r="TFR229" s="440"/>
      <c r="TFS229" s="440"/>
      <c r="TFT229" s="440"/>
      <c r="TFU229" s="440"/>
      <c r="TFV229" s="440"/>
      <c r="TFW229" s="440"/>
      <c r="TFX229" s="440"/>
      <c r="TFY229" s="440"/>
      <c r="TFZ229" s="440"/>
      <c r="TGA229" s="440"/>
      <c r="TGB229" s="440"/>
      <c r="TGC229" s="440"/>
      <c r="TGD229" s="440"/>
      <c r="TGE229" s="440"/>
      <c r="TGF229" s="440"/>
      <c r="TGG229" s="440"/>
      <c r="TGH229" s="440"/>
      <c r="TGI229" s="440"/>
      <c r="TGJ229" s="440"/>
      <c r="TGK229" s="440"/>
      <c r="TGL229" s="440"/>
      <c r="TGM229" s="440"/>
      <c r="TGN229" s="440"/>
      <c r="TGO229" s="440"/>
      <c r="TGP229" s="440"/>
      <c r="TGQ229" s="440"/>
      <c r="TGR229" s="440"/>
      <c r="TGS229" s="440"/>
      <c r="TGT229" s="440"/>
      <c r="TGU229" s="440"/>
      <c r="TGV229" s="440"/>
      <c r="TGW229" s="440"/>
      <c r="TGX229" s="440"/>
      <c r="TGY229" s="440"/>
      <c r="TGZ229" s="440"/>
      <c r="THA229" s="440"/>
      <c r="THB229" s="440"/>
      <c r="THC229" s="440"/>
      <c r="THD229" s="440"/>
      <c r="THE229" s="440"/>
      <c r="THF229" s="440"/>
      <c r="THG229" s="440"/>
      <c r="THH229" s="440"/>
      <c r="THI229" s="440"/>
      <c r="THJ229" s="440"/>
      <c r="THK229" s="440"/>
      <c r="THL229" s="440"/>
      <c r="THM229" s="440"/>
      <c r="THN229" s="440"/>
      <c r="THO229" s="440"/>
      <c r="THP229" s="440"/>
      <c r="THQ229" s="440"/>
      <c r="THR229" s="440"/>
      <c r="THS229" s="440"/>
      <c r="THT229" s="440"/>
      <c r="THU229" s="440"/>
      <c r="THV229" s="440"/>
      <c r="THW229" s="440"/>
      <c r="THX229" s="440"/>
      <c r="THY229" s="440"/>
      <c r="THZ229" s="440"/>
      <c r="TIA229" s="440"/>
      <c r="TIB229" s="440"/>
      <c r="TIC229" s="440"/>
      <c r="TID229" s="440"/>
      <c r="TIE229" s="440"/>
      <c r="TIF229" s="440"/>
      <c r="TIG229" s="440"/>
      <c r="TIH229" s="440"/>
      <c r="TII229" s="440"/>
      <c r="TIJ229" s="440"/>
      <c r="TIK229" s="440"/>
      <c r="TIL229" s="440"/>
      <c r="TIM229" s="440"/>
      <c r="TIN229" s="440"/>
      <c r="TIO229" s="440"/>
      <c r="TIP229" s="440"/>
      <c r="TIQ229" s="440"/>
      <c r="TIR229" s="440"/>
      <c r="TIS229" s="440"/>
      <c r="TIT229" s="440"/>
      <c r="TIU229" s="440"/>
      <c r="TIV229" s="440"/>
      <c r="TIW229" s="440"/>
      <c r="TIX229" s="440"/>
      <c r="TIY229" s="440"/>
      <c r="TIZ229" s="440"/>
      <c r="TJA229" s="440"/>
      <c r="TJB229" s="440"/>
      <c r="TJC229" s="440"/>
      <c r="TJD229" s="440"/>
      <c r="TJE229" s="440"/>
      <c r="TJF229" s="440"/>
      <c r="TJG229" s="440"/>
      <c r="TJH229" s="440"/>
      <c r="TJI229" s="440"/>
      <c r="TJJ229" s="440"/>
      <c r="TJK229" s="440"/>
      <c r="TJL229" s="440"/>
      <c r="TJM229" s="440"/>
      <c r="TJN229" s="440"/>
      <c r="TJO229" s="440"/>
      <c r="TJP229" s="440"/>
      <c r="TJQ229" s="440"/>
      <c r="TJR229" s="440"/>
      <c r="TJS229" s="440"/>
      <c r="TJT229" s="440"/>
      <c r="TJU229" s="440"/>
      <c r="TJV229" s="440"/>
      <c r="TJW229" s="440"/>
      <c r="TJX229" s="440"/>
      <c r="TJY229" s="440"/>
      <c r="TJZ229" s="440"/>
      <c r="TKA229" s="440"/>
      <c r="TKB229" s="440"/>
      <c r="TKC229" s="440"/>
      <c r="TKD229" s="440"/>
      <c r="TKE229" s="440"/>
      <c r="TKF229" s="440"/>
      <c r="TKG229" s="440"/>
      <c r="TKH229" s="440"/>
      <c r="TKI229" s="440"/>
      <c r="TKJ229" s="440"/>
      <c r="TKK229" s="440"/>
      <c r="TKL229" s="440"/>
      <c r="TKM229" s="440"/>
      <c r="TKN229" s="440"/>
      <c r="TKO229" s="440"/>
      <c r="TKP229" s="440"/>
      <c r="TKQ229" s="440"/>
      <c r="TKR229" s="440"/>
      <c r="TKS229" s="440"/>
      <c r="TKT229" s="440"/>
      <c r="TKU229" s="440"/>
      <c r="TKV229" s="440"/>
      <c r="TKW229" s="440"/>
      <c r="TKX229" s="440"/>
      <c r="TKY229" s="440"/>
      <c r="TKZ229" s="440"/>
      <c r="TLA229" s="440"/>
      <c r="TLB229" s="440"/>
      <c r="TLC229" s="440"/>
      <c r="TLD229" s="440"/>
      <c r="TLE229" s="440"/>
      <c r="TLF229" s="440"/>
      <c r="TLG229" s="440"/>
      <c r="TLH229" s="440"/>
      <c r="TLI229" s="440"/>
      <c r="TLJ229" s="440"/>
      <c r="TLK229" s="440"/>
      <c r="TLL229" s="440"/>
      <c r="TLM229" s="440"/>
      <c r="TLN229" s="440"/>
      <c r="TLO229" s="440"/>
      <c r="TLP229" s="440"/>
      <c r="TLQ229" s="440"/>
      <c r="TLR229" s="440"/>
      <c r="TLS229" s="440"/>
      <c r="TLT229" s="440"/>
      <c r="TLU229" s="440"/>
      <c r="TLV229" s="440"/>
      <c r="TLW229" s="440"/>
      <c r="TLX229" s="440"/>
      <c r="TLY229" s="440"/>
      <c r="TLZ229" s="440"/>
      <c r="TMA229" s="440"/>
      <c r="TMB229" s="440"/>
      <c r="TMC229" s="440"/>
      <c r="TMD229" s="440"/>
      <c r="TME229" s="440"/>
      <c r="TMF229" s="440"/>
      <c r="TMG229" s="440"/>
      <c r="TMH229" s="440"/>
      <c r="TMI229" s="440"/>
      <c r="TMJ229" s="440"/>
      <c r="TMK229" s="440"/>
      <c r="TML229" s="440"/>
      <c r="TMM229" s="440"/>
      <c r="TMN229" s="440"/>
      <c r="TMO229" s="440"/>
      <c r="TMP229" s="440"/>
      <c r="TMQ229" s="440"/>
      <c r="TMR229" s="440"/>
      <c r="TMS229" s="440"/>
      <c r="TMT229" s="440"/>
      <c r="TMU229" s="440"/>
      <c r="TMV229" s="440"/>
      <c r="TMW229" s="440"/>
      <c r="TMX229" s="440"/>
      <c r="TMY229" s="440"/>
      <c r="TMZ229" s="440"/>
      <c r="TNA229" s="440"/>
      <c r="TNB229" s="440"/>
      <c r="TNC229" s="440"/>
      <c r="TND229" s="440"/>
      <c r="TNE229" s="440"/>
      <c r="TNF229" s="440"/>
      <c r="TNG229" s="440"/>
      <c r="TNH229" s="440"/>
      <c r="TNI229" s="440"/>
      <c r="TNJ229" s="440"/>
      <c r="TNK229" s="440"/>
      <c r="TNL229" s="440"/>
      <c r="TNM229" s="440"/>
      <c r="TNN229" s="440"/>
      <c r="TNO229" s="440"/>
      <c r="TNP229" s="440"/>
      <c r="TNQ229" s="440"/>
      <c r="TNR229" s="440"/>
      <c r="TNS229" s="440"/>
      <c r="TNT229" s="440"/>
      <c r="TNU229" s="440"/>
      <c r="TNV229" s="440"/>
      <c r="TNW229" s="440"/>
      <c r="TNX229" s="440"/>
      <c r="TNY229" s="440"/>
      <c r="TNZ229" s="440"/>
      <c r="TOA229" s="440"/>
      <c r="TOB229" s="440"/>
      <c r="TOC229" s="440"/>
      <c r="TOD229" s="440"/>
      <c r="TOE229" s="440"/>
      <c r="TOF229" s="440"/>
      <c r="TOG229" s="440"/>
      <c r="TOH229" s="440"/>
      <c r="TOI229" s="440"/>
      <c r="TOJ229" s="440"/>
      <c r="TOK229" s="440"/>
      <c r="TOL229" s="440"/>
      <c r="TOM229" s="440"/>
      <c r="TON229" s="440"/>
      <c r="TOO229" s="440"/>
      <c r="TOP229" s="440"/>
      <c r="TOQ229" s="440"/>
      <c r="TOR229" s="440"/>
      <c r="TOS229" s="440"/>
      <c r="TOT229" s="440"/>
      <c r="TOU229" s="440"/>
      <c r="TOV229" s="440"/>
      <c r="TOW229" s="440"/>
      <c r="TOX229" s="440"/>
      <c r="TOY229" s="440"/>
      <c r="TOZ229" s="440"/>
      <c r="TPA229" s="440"/>
      <c r="TPB229" s="440"/>
      <c r="TPC229" s="440"/>
      <c r="TPD229" s="440"/>
      <c r="TPE229" s="440"/>
      <c r="TPF229" s="440"/>
      <c r="TPG229" s="440"/>
      <c r="TPH229" s="440"/>
      <c r="TPI229" s="440"/>
      <c r="TPJ229" s="440"/>
      <c r="TPK229" s="440"/>
      <c r="TPL229" s="440"/>
      <c r="TPM229" s="440"/>
      <c r="TPN229" s="440"/>
      <c r="TPO229" s="440"/>
      <c r="TPP229" s="440"/>
      <c r="TPQ229" s="440"/>
      <c r="TPR229" s="440"/>
      <c r="TPS229" s="440"/>
      <c r="TPT229" s="440"/>
      <c r="TPU229" s="440"/>
      <c r="TPV229" s="440"/>
      <c r="TPW229" s="440"/>
      <c r="TPX229" s="440"/>
      <c r="TPY229" s="440"/>
      <c r="TPZ229" s="440"/>
      <c r="TQA229" s="440"/>
      <c r="TQB229" s="440"/>
      <c r="TQC229" s="440"/>
      <c r="TQD229" s="440"/>
      <c r="TQE229" s="440"/>
      <c r="TQF229" s="440"/>
      <c r="TQG229" s="440"/>
      <c r="TQH229" s="440"/>
      <c r="TQI229" s="440"/>
      <c r="TQJ229" s="440"/>
      <c r="TQK229" s="440"/>
      <c r="TQL229" s="440"/>
      <c r="TQM229" s="440"/>
      <c r="TQN229" s="440"/>
      <c r="TQO229" s="440"/>
      <c r="TQP229" s="440"/>
      <c r="TQQ229" s="440"/>
      <c r="TQR229" s="440"/>
      <c r="TQS229" s="440"/>
      <c r="TQT229" s="440"/>
      <c r="TQU229" s="440"/>
      <c r="TQV229" s="440"/>
      <c r="TQW229" s="440"/>
      <c r="TQX229" s="440"/>
      <c r="TQY229" s="440"/>
      <c r="TQZ229" s="440"/>
      <c r="TRA229" s="440"/>
      <c r="TRB229" s="440"/>
      <c r="TRC229" s="440"/>
      <c r="TRD229" s="440"/>
      <c r="TRE229" s="440"/>
      <c r="TRF229" s="440"/>
      <c r="TRG229" s="440"/>
      <c r="TRH229" s="440"/>
      <c r="TRI229" s="440"/>
      <c r="TRJ229" s="440"/>
      <c r="TRK229" s="440"/>
      <c r="TRL229" s="440"/>
      <c r="TRM229" s="440"/>
      <c r="TRN229" s="440"/>
      <c r="TRO229" s="440"/>
      <c r="TRP229" s="440"/>
      <c r="TRQ229" s="440"/>
      <c r="TRR229" s="440"/>
      <c r="TRS229" s="440"/>
      <c r="TRT229" s="440"/>
      <c r="TRU229" s="440"/>
      <c r="TRV229" s="440"/>
      <c r="TRW229" s="440"/>
      <c r="TRX229" s="440"/>
      <c r="TRY229" s="440"/>
      <c r="TRZ229" s="440"/>
      <c r="TSA229" s="440"/>
      <c r="TSB229" s="440"/>
      <c r="TSC229" s="440"/>
      <c r="TSD229" s="440"/>
      <c r="TSE229" s="440"/>
      <c r="TSF229" s="440"/>
      <c r="TSG229" s="440"/>
      <c r="TSH229" s="440"/>
      <c r="TSI229" s="440"/>
      <c r="TSJ229" s="440"/>
      <c r="TSK229" s="440"/>
      <c r="TSL229" s="440"/>
      <c r="TSM229" s="440"/>
      <c r="TSN229" s="440"/>
      <c r="TSO229" s="440"/>
      <c r="TSP229" s="440"/>
      <c r="TSQ229" s="440"/>
      <c r="TSR229" s="440"/>
      <c r="TSS229" s="440"/>
      <c r="TST229" s="440"/>
      <c r="TSU229" s="440"/>
      <c r="TSV229" s="440"/>
      <c r="TSW229" s="440"/>
      <c r="TSX229" s="440"/>
      <c r="TSY229" s="440"/>
      <c r="TSZ229" s="440"/>
      <c r="TTA229" s="440"/>
      <c r="TTB229" s="440"/>
      <c r="TTC229" s="440"/>
      <c r="TTD229" s="440"/>
      <c r="TTE229" s="440"/>
      <c r="TTF229" s="440"/>
      <c r="TTG229" s="440"/>
      <c r="TTH229" s="440"/>
      <c r="TTI229" s="440"/>
      <c r="TTJ229" s="440"/>
      <c r="TTK229" s="440"/>
      <c r="TTL229" s="440"/>
      <c r="TTM229" s="440"/>
      <c r="TTN229" s="440"/>
      <c r="TTO229" s="440"/>
      <c r="TTP229" s="440"/>
      <c r="TTQ229" s="440"/>
      <c r="TTR229" s="440"/>
      <c r="TTS229" s="440"/>
      <c r="TTT229" s="440"/>
      <c r="TTU229" s="440"/>
      <c r="TTV229" s="440"/>
      <c r="TTW229" s="440"/>
      <c r="TTX229" s="440"/>
      <c r="TTY229" s="440"/>
      <c r="TTZ229" s="440"/>
      <c r="TUA229" s="440"/>
      <c r="TUB229" s="440"/>
      <c r="TUC229" s="440"/>
      <c r="TUD229" s="440"/>
      <c r="TUE229" s="440"/>
      <c r="TUF229" s="440"/>
      <c r="TUG229" s="440"/>
      <c r="TUH229" s="440"/>
      <c r="TUI229" s="440"/>
      <c r="TUJ229" s="440"/>
      <c r="TUK229" s="440"/>
      <c r="TUL229" s="440"/>
      <c r="TUM229" s="440"/>
      <c r="TUN229" s="440"/>
      <c r="TUO229" s="440"/>
      <c r="TUP229" s="440"/>
      <c r="TUQ229" s="440"/>
      <c r="TUR229" s="440"/>
      <c r="TUS229" s="440"/>
      <c r="TUT229" s="440"/>
      <c r="TUU229" s="440"/>
      <c r="TUV229" s="440"/>
      <c r="TUW229" s="440"/>
      <c r="TUX229" s="440"/>
      <c r="TUY229" s="440"/>
      <c r="TUZ229" s="440"/>
      <c r="TVA229" s="440"/>
      <c r="TVB229" s="440"/>
      <c r="TVC229" s="440"/>
      <c r="TVD229" s="440"/>
      <c r="TVE229" s="440"/>
      <c r="TVF229" s="440"/>
      <c r="TVG229" s="440"/>
      <c r="TVH229" s="440"/>
      <c r="TVI229" s="440"/>
      <c r="TVJ229" s="440"/>
      <c r="TVK229" s="440"/>
      <c r="TVL229" s="440"/>
      <c r="TVM229" s="440"/>
      <c r="TVN229" s="440"/>
      <c r="TVO229" s="440"/>
      <c r="TVP229" s="440"/>
      <c r="TVQ229" s="440"/>
      <c r="TVR229" s="440"/>
      <c r="TVS229" s="440"/>
      <c r="TVT229" s="440"/>
      <c r="TVU229" s="440"/>
      <c r="TVV229" s="440"/>
      <c r="TVW229" s="440"/>
      <c r="TVX229" s="440"/>
      <c r="TVY229" s="440"/>
      <c r="TVZ229" s="440"/>
      <c r="TWA229" s="440"/>
      <c r="TWB229" s="440"/>
      <c r="TWC229" s="440"/>
      <c r="TWD229" s="440"/>
      <c r="TWE229" s="440"/>
      <c r="TWF229" s="440"/>
      <c r="TWG229" s="440"/>
      <c r="TWH229" s="440"/>
      <c r="TWI229" s="440"/>
      <c r="TWJ229" s="440"/>
      <c r="TWK229" s="440"/>
      <c r="TWL229" s="440"/>
      <c r="TWM229" s="440"/>
      <c r="TWN229" s="440"/>
      <c r="TWO229" s="440"/>
      <c r="TWP229" s="440"/>
      <c r="TWQ229" s="440"/>
      <c r="TWR229" s="440"/>
      <c r="TWS229" s="440"/>
      <c r="TWT229" s="440"/>
      <c r="TWU229" s="440"/>
      <c r="TWV229" s="440"/>
      <c r="TWW229" s="440"/>
      <c r="TWX229" s="440"/>
      <c r="TWY229" s="440"/>
      <c r="TWZ229" s="440"/>
      <c r="TXA229" s="440"/>
      <c r="TXB229" s="440"/>
      <c r="TXC229" s="440"/>
      <c r="TXD229" s="440"/>
      <c r="TXE229" s="440"/>
      <c r="TXF229" s="440"/>
      <c r="TXG229" s="440"/>
      <c r="TXH229" s="440"/>
      <c r="TXI229" s="440"/>
      <c r="TXJ229" s="440"/>
      <c r="TXK229" s="440"/>
      <c r="TXL229" s="440"/>
      <c r="TXM229" s="440"/>
      <c r="TXN229" s="440"/>
      <c r="TXO229" s="440"/>
      <c r="TXP229" s="440"/>
      <c r="TXQ229" s="440"/>
      <c r="TXR229" s="440"/>
      <c r="TXS229" s="440"/>
      <c r="TXT229" s="440"/>
      <c r="TXU229" s="440"/>
      <c r="TXV229" s="440"/>
      <c r="TXW229" s="440"/>
      <c r="TXX229" s="440"/>
      <c r="TXY229" s="440"/>
      <c r="TXZ229" s="440"/>
      <c r="TYA229" s="440"/>
      <c r="TYB229" s="440"/>
      <c r="TYC229" s="440"/>
      <c r="TYD229" s="440"/>
      <c r="TYE229" s="440"/>
      <c r="TYF229" s="440"/>
      <c r="TYG229" s="440"/>
      <c r="TYH229" s="440"/>
      <c r="TYI229" s="440"/>
      <c r="TYJ229" s="440"/>
      <c r="TYK229" s="440"/>
      <c r="TYL229" s="440"/>
      <c r="TYM229" s="440"/>
      <c r="TYN229" s="440"/>
      <c r="TYO229" s="440"/>
      <c r="TYP229" s="440"/>
      <c r="TYQ229" s="440"/>
      <c r="TYR229" s="440"/>
      <c r="TYS229" s="440"/>
      <c r="TYT229" s="440"/>
      <c r="TYU229" s="440"/>
      <c r="TYV229" s="440"/>
      <c r="TYW229" s="440"/>
      <c r="TYX229" s="440"/>
      <c r="TYY229" s="440"/>
      <c r="TYZ229" s="440"/>
      <c r="TZA229" s="440"/>
      <c r="TZB229" s="440"/>
      <c r="TZC229" s="440"/>
      <c r="TZD229" s="440"/>
      <c r="TZE229" s="440"/>
      <c r="TZF229" s="440"/>
      <c r="TZG229" s="440"/>
      <c r="TZH229" s="440"/>
      <c r="TZI229" s="440"/>
      <c r="TZJ229" s="440"/>
      <c r="TZK229" s="440"/>
      <c r="TZL229" s="440"/>
      <c r="TZM229" s="440"/>
      <c r="TZN229" s="440"/>
      <c r="TZO229" s="440"/>
      <c r="TZP229" s="440"/>
      <c r="TZQ229" s="440"/>
      <c r="TZR229" s="440"/>
      <c r="TZS229" s="440"/>
      <c r="TZT229" s="440"/>
      <c r="TZU229" s="440"/>
      <c r="TZV229" s="440"/>
      <c r="TZW229" s="440"/>
      <c r="TZX229" s="440"/>
      <c r="TZY229" s="440"/>
      <c r="TZZ229" s="440"/>
      <c r="UAA229" s="440"/>
      <c r="UAB229" s="440"/>
      <c r="UAC229" s="440"/>
      <c r="UAD229" s="440"/>
      <c r="UAE229" s="440"/>
      <c r="UAF229" s="440"/>
      <c r="UAG229" s="440"/>
      <c r="UAH229" s="440"/>
      <c r="UAI229" s="440"/>
      <c r="UAJ229" s="440"/>
      <c r="UAK229" s="440"/>
      <c r="UAL229" s="440"/>
      <c r="UAM229" s="440"/>
      <c r="UAN229" s="440"/>
      <c r="UAO229" s="440"/>
      <c r="UAP229" s="440"/>
      <c r="UAQ229" s="440"/>
      <c r="UAR229" s="440"/>
      <c r="UAS229" s="440"/>
      <c r="UAT229" s="440"/>
      <c r="UAU229" s="440"/>
      <c r="UAV229" s="440"/>
      <c r="UAW229" s="440"/>
      <c r="UAX229" s="440"/>
      <c r="UAY229" s="440"/>
      <c r="UAZ229" s="440"/>
      <c r="UBA229" s="440"/>
      <c r="UBB229" s="440"/>
      <c r="UBC229" s="440"/>
      <c r="UBD229" s="440"/>
      <c r="UBE229" s="440"/>
      <c r="UBF229" s="440"/>
      <c r="UBG229" s="440"/>
      <c r="UBH229" s="440"/>
      <c r="UBI229" s="440"/>
      <c r="UBJ229" s="440"/>
      <c r="UBK229" s="440"/>
      <c r="UBL229" s="440"/>
      <c r="UBM229" s="440"/>
      <c r="UBN229" s="440"/>
      <c r="UBO229" s="440"/>
      <c r="UBP229" s="440"/>
      <c r="UBQ229" s="440"/>
      <c r="UBR229" s="440"/>
      <c r="UBS229" s="440"/>
      <c r="UBT229" s="440"/>
      <c r="UBU229" s="440"/>
      <c r="UBV229" s="440"/>
      <c r="UBW229" s="440"/>
      <c r="UBX229" s="440"/>
      <c r="UBY229" s="440"/>
      <c r="UBZ229" s="440"/>
      <c r="UCA229" s="440"/>
      <c r="UCB229" s="440"/>
      <c r="UCC229" s="440"/>
      <c r="UCD229" s="440"/>
      <c r="UCE229" s="440"/>
      <c r="UCF229" s="440"/>
      <c r="UCG229" s="440"/>
      <c r="UCH229" s="440"/>
      <c r="UCI229" s="440"/>
      <c r="UCJ229" s="440"/>
      <c r="UCK229" s="440"/>
      <c r="UCL229" s="440"/>
      <c r="UCM229" s="440"/>
      <c r="UCN229" s="440"/>
      <c r="UCO229" s="440"/>
      <c r="UCP229" s="440"/>
      <c r="UCQ229" s="440"/>
      <c r="UCR229" s="440"/>
      <c r="UCS229" s="440"/>
      <c r="UCT229" s="440"/>
      <c r="UCU229" s="440"/>
      <c r="UCV229" s="440"/>
      <c r="UCW229" s="440"/>
      <c r="UCX229" s="440"/>
      <c r="UCY229" s="440"/>
      <c r="UCZ229" s="440"/>
      <c r="UDA229" s="440"/>
      <c r="UDB229" s="440"/>
      <c r="UDC229" s="440"/>
      <c r="UDD229" s="440"/>
      <c r="UDE229" s="440"/>
      <c r="UDF229" s="440"/>
      <c r="UDG229" s="440"/>
      <c r="UDH229" s="440"/>
      <c r="UDI229" s="440"/>
      <c r="UDJ229" s="440"/>
      <c r="UDK229" s="440"/>
      <c r="UDL229" s="440"/>
      <c r="UDM229" s="440"/>
      <c r="UDN229" s="440"/>
      <c r="UDO229" s="440"/>
      <c r="UDP229" s="440"/>
      <c r="UDQ229" s="440"/>
      <c r="UDR229" s="440"/>
      <c r="UDS229" s="440"/>
      <c r="UDT229" s="440"/>
      <c r="UDU229" s="440"/>
      <c r="UDV229" s="440"/>
      <c r="UDW229" s="440"/>
      <c r="UDX229" s="440"/>
      <c r="UDY229" s="440"/>
      <c r="UDZ229" s="440"/>
      <c r="UEA229" s="440"/>
      <c r="UEB229" s="440"/>
      <c r="UEC229" s="440"/>
      <c r="UED229" s="440"/>
      <c r="UEE229" s="440"/>
      <c r="UEF229" s="440"/>
      <c r="UEG229" s="440"/>
      <c r="UEH229" s="440"/>
      <c r="UEI229" s="440"/>
      <c r="UEJ229" s="440"/>
      <c r="UEK229" s="440"/>
      <c r="UEL229" s="440"/>
      <c r="UEM229" s="440"/>
      <c r="UEN229" s="440"/>
      <c r="UEO229" s="440"/>
      <c r="UEP229" s="440"/>
      <c r="UEQ229" s="440"/>
      <c r="UER229" s="440"/>
      <c r="UES229" s="440"/>
      <c r="UET229" s="440"/>
      <c r="UEU229" s="440"/>
      <c r="UEV229" s="440"/>
      <c r="UEW229" s="440"/>
      <c r="UEX229" s="440"/>
      <c r="UEY229" s="440"/>
      <c r="UEZ229" s="440"/>
      <c r="UFA229" s="440"/>
      <c r="UFB229" s="440"/>
      <c r="UFC229" s="440"/>
      <c r="UFD229" s="440"/>
      <c r="UFE229" s="440"/>
      <c r="UFF229" s="440"/>
      <c r="UFG229" s="440"/>
      <c r="UFH229" s="440"/>
      <c r="UFI229" s="440"/>
      <c r="UFJ229" s="440"/>
      <c r="UFK229" s="440"/>
      <c r="UFL229" s="440"/>
      <c r="UFM229" s="440"/>
      <c r="UFN229" s="440"/>
      <c r="UFO229" s="440"/>
      <c r="UFP229" s="440"/>
      <c r="UFQ229" s="440"/>
      <c r="UFR229" s="440"/>
      <c r="UFS229" s="440"/>
      <c r="UFT229" s="440"/>
      <c r="UFU229" s="440"/>
      <c r="UFV229" s="440"/>
      <c r="UFW229" s="440"/>
      <c r="UFX229" s="440"/>
      <c r="UFY229" s="440"/>
      <c r="UFZ229" s="440"/>
      <c r="UGA229" s="440"/>
      <c r="UGB229" s="440"/>
      <c r="UGC229" s="440"/>
      <c r="UGD229" s="440"/>
      <c r="UGE229" s="440"/>
      <c r="UGF229" s="440"/>
      <c r="UGG229" s="440"/>
      <c r="UGH229" s="440"/>
      <c r="UGI229" s="440"/>
      <c r="UGJ229" s="440"/>
      <c r="UGK229" s="440"/>
      <c r="UGL229" s="440"/>
      <c r="UGM229" s="440"/>
      <c r="UGN229" s="440"/>
      <c r="UGO229" s="440"/>
      <c r="UGP229" s="440"/>
      <c r="UGQ229" s="440"/>
      <c r="UGR229" s="440"/>
      <c r="UGS229" s="440"/>
      <c r="UGT229" s="440"/>
      <c r="UGU229" s="440"/>
      <c r="UGV229" s="440"/>
      <c r="UGW229" s="440"/>
      <c r="UGX229" s="440"/>
      <c r="UGY229" s="440"/>
      <c r="UGZ229" s="440"/>
      <c r="UHA229" s="440"/>
      <c r="UHB229" s="440"/>
      <c r="UHC229" s="440"/>
      <c r="UHD229" s="440"/>
      <c r="UHE229" s="440"/>
      <c r="UHF229" s="440"/>
      <c r="UHG229" s="440"/>
      <c r="UHH229" s="440"/>
      <c r="UHI229" s="440"/>
      <c r="UHJ229" s="440"/>
      <c r="UHK229" s="440"/>
      <c r="UHL229" s="440"/>
      <c r="UHM229" s="440"/>
      <c r="UHN229" s="440"/>
      <c r="UHO229" s="440"/>
      <c r="UHP229" s="440"/>
      <c r="UHQ229" s="440"/>
      <c r="UHR229" s="440"/>
      <c r="UHS229" s="440"/>
      <c r="UHT229" s="440"/>
      <c r="UHU229" s="440"/>
      <c r="UHV229" s="440"/>
      <c r="UHW229" s="440"/>
      <c r="UHX229" s="440"/>
      <c r="UHY229" s="440"/>
      <c r="UHZ229" s="440"/>
      <c r="UIA229" s="440"/>
      <c r="UIB229" s="440"/>
      <c r="UIC229" s="440"/>
      <c r="UID229" s="440"/>
      <c r="UIE229" s="440"/>
      <c r="UIF229" s="440"/>
      <c r="UIG229" s="440"/>
      <c r="UIH229" s="440"/>
      <c r="UII229" s="440"/>
      <c r="UIJ229" s="440"/>
      <c r="UIK229" s="440"/>
      <c r="UIL229" s="440"/>
      <c r="UIM229" s="440"/>
      <c r="UIN229" s="440"/>
      <c r="UIO229" s="440"/>
      <c r="UIP229" s="440"/>
      <c r="UIQ229" s="440"/>
      <c r="UIR229" s="440"/>
      <c r="UIS229" s="440"/>
      <c r="UIT229" s="440"/>
      <c r="UIU229" s="440"/>
      <c r="UIV229" s="440"/>
      <c r="UIW229" s="440"/>
      <c r="UIX229" s="440"/>
      <c r="UIY229" s="440"/>
      <c r="UIZ229" s="440"/>
      <c r="UJA229" s="440"/>
      <c r="UJB229" s="440"/>
      <c r="UJC229" s="440"/>
      <c r="UJD229" s="440"/>
      <c r="UJE229" s="440"/>
      <c r="UJF229" s="440"/>
      <c r="UJG229" s="440"/>
      <c r="UJH229" s="440"/>
      <c r="UJI229" s="440"/>
      <c r="UJJ229" s="440"/>
      <c r="UJK229" s="440"/>
      <c r="UJL229" s="440"/>
      <c r="UJM229" s="440"/>
      <c r="UJN229" s="440"/>
      <c r="UJO229" s="440"/>
      <c r="UJP229" s="440"/>
      <c r="UJQ229" s="440"/>
      <c r="UJR229" s="440"/>
      <c r="UJS229" s="440"/>
      <c r="UJT229" s="440"/>
      <c r="UJU229" s="440"/>
      <c r="UJV229" s="440"/>
      <c r="UJW229" s="440"/>
      <c r="UJX229" s="440"/>
      <c r="UJY229" s="440"/>
      <c r="UJZ229" s="440"/>
      <c r="UKA229" s="440"/>
      <c r="UKB229" s="440"/>
      <c r="UKC229" s="440"/>
      <c r="UKD229" s="440"/>
      <c r="UKE229" s="440"/>
      <c r="UKF229" s="440"/>
      <c r="UKG229" s="440"/>
      <c r="UKH229" s="440"/>
      <c r="UKI229" s="440"/>
      <c r="UKJ229" s="440"/>
      <c r="UKK229" s="440"/>
      <c r="UKL229" s="440"/>
      <c r="UKM229" s="440"/>
      <c r="UKN229" s="440"/>
      <c r="UKO229" s="440"/>
      <c r="UKP229" s="440"/>
      <c r="UKQ229" s="440"/>
      <c r="UKR229" s="440"/>
      <c r="UKS229" s="440"/>
      <c r="UKT229" s="440"/>
      <c r="UKU229" s="440"/>
      <c r="UKV229" s="440"/>
      <c r="UKW229" s="440"/>
      <c r="UKX229" s="440"/>
      <c r="UKY229" s="440"/>
      <c r="UKZ229" s="440"/>
      <c r="ULA229" s="440"/>
      <c r="ULB229" s="440"/>
      <c r="ULC229" s="440"/>
      <c r="ULD229" s="440"/>
      <c r="ULE229" s="440"/>
      <c r="ULF229" s="440"/>
      <c r="ULG229" s="440"/>
      <c r="ULH229" s="440"/>
      <c r="ULI229" s="440"/>
      <c r="ULJ229" s="440"/>
      <c r="ULK229" s="440"/>
      <c r="ULL229" s="440"/>
      <c r="ULM229" s="440"/>
      <c r="ULN229" s="440"/>
      <c r="ULO229" s="440"/>
      <c r="ULP229" s="440"/>
      <c r="ULQ229" s="440"/>
      <c r="ULR229" s="440"/>
      <c r="ULS229" s="440"/>
      <c r="ULT229" s="440"/>
      <c r="ULU229" s="440"/>
      <c r="ULV229" s="440"/>
      <c r="ULW229" s="440"/>
      <c r="ULX229" s="440"/>
      <c r="ULY229" s="440"/>
      <c r="ULZ229" s="440"/>
      <c r="UMA229" s="440"/>
      <c r="UMB229" s="440"/>
      <c r="UMC229" s="440"/>
      <c r="UMD229" s="440"/>
      <c r="UME229" s="440"/>
      <c r="UMF229" s="440"/>
      <c r="UMG229" s="440"/>
      <c r="UMH229" s="440"/>
      <c r="UMI229" s="440"/>
      <c r="UMJ229" s="440"/>
      <c r="UMK229" s="440"/>
      <c r="UML229" s="440"/>
      <c r="UMM229" s="440"/>
      <c r="UMN229" s="440"/>
      <c r="UMO229" s="440"/>
      <c r="UMP229" s="440"/>
      <c r="UMQ229" s="440"/>
      <c r="UMR229" s="440"/>
      <c r="UMS229" s="440"/>
      <c r="UMT229" s="440"/>
      <c r="UMU229" s="440"/>
      <c r="UMV229" s="440"/>
      <c r="UMW229" s="440"/>
      <c r="UMX229" s="440"/>
      <c r="UMY229" s="440"/>
      <c r="UMZ229" s="440"/>
      <c r="UNA229" s="440"/>
      <c r="UNB229" s="440"/>
      <c r="UNC229" s="440"/>
      <c r="UND229" s="440"/>
      <c r="UNE229" s="440"/>
      <c r="UNF229" s="440"/>
      <c r="UNG229" s="440"/>
      <c r="UNH229" s="440"/>
      <c r="UNI229" s="440"/>
      <c r="UNJ229" s="440"/>
      <c r="UNK229" s="440"/>
      <c r="UNL229" s="440"/>
      <c r="UNM229" s="440"/>
      <c r="UNN229" s="440"/>
      <c r="UNO229" s="440"/>
      <c r="UNP229" s="440"/>
      <c r="UNQ229" s="440"/>
      <c r="UNR229" s="440"/>
      <c r="UNS229" s="440"/>
      <c r="UNT229" s="440"/>
      <c r="UNU229" s="440"/>
      <c r="UNV229" s="440"/>
      <c r="UNW229" s="440"/>
      <c r="UNX229" s="440"/>
      <c r="UNY229" s="440"/>
      <c r="UNZ229" s="440"/>
      <c r="UOA229" s="440"/>
      <c r="UOB229" s="440"/>
      <c r="UOC229" s="440"/>
      <c r="UOD229" s="440"/>
      <c r="UOE229" s="440"/>
      <c r="UOF229" s="440"/>
      <c r="UOG229" s="440"/>
      <c r="UOH229" s="440"/>
      <c r="UOI229" s="440"/>
      <c r="UOJ229" s="440"/>
      <c r="UOK229" s="440"/>
      <c r="UOL229" s="440"/>
      <c r="UOM229" s="440"/>
      <c r="UON229" s="440"/>
      <c r="UOO229" s="440"/>
      <c r="UOP229" s="440"/>
      <c r="UOQ229" s="440"/>
      <c r="UOR229" s="440"/>
      <c r="UOS229" s="440"/>
      <c r="UOT229" s="440"/>
      <c r="UOU229" s="440"/>
      <c r="UOV229" s="440"/>
      <c r="UOW229" s="440"/>
      <c r="UOX229" s="440"/>
      <c r="UOY229" s="440"/>
      <c r="UOZ229" s="440"/>
      <c r="UPA229" s="440"/>
      <c r="UPB229" s="440"/>
      <c r="UPC229" s="440"/>
      <c r="UPD229" s="440"/>
      <c r="UPE229" s="440"/>
      <c r="UPF229" s="440"/>
      <c r="UPG229" s="440"/>
      <c r="UPH229" s="440"/>
      <c r="UPI229" s="440"/>
      <c r="UPJ229" s="440"/>
      <c r="UPK229" s="440"/>
      <c r="UPL229" s="440"/>
      <c r="UPM229" s="440"/>
      <c r="UPN229" s="440"/>
      <c r="UPO229" s="440"/>
      <c r="UPP229" s="440"/>
      <c r="UPQ229" s="440"/>
      <c r="UPR229" s="440"/>
      <c r="UPS229" s="440"/>
      <c r="UPT229" s="440"/>
      <c r="UPU229" s="440"/>
      <c r="UPV229" s="440"/>
      <c r="UPW229" s="440"/>
      <c r="UPX229" s="440"/>
      <c r="UPY229" s="440"/>
      <c r="UPZ229" s="440"/>
      <c r="UQA229" s="440"/>
      <c r="UQB229" s="440"/>
      <c r="UQC229" s="440"/>
      <c r="UQD229" s="440"/>
      <c r="UQE229" s="440"/>
      <c r="UQF229" s="440"/>
      <c r="UQG229" s="440"/>
      <c r="UQH229" s="440"/>
      <c r="UQI229" s="440"/>
      <c r="UQJ229" s="440"/>
      <c r="UQK229" s="440"/>
      <c r="UQL229" s="440"/>
      <c r="UQM229" s="440"/>
      <c r="UQN229" s="440"/>
      <c r="UQO229" s="440"/>
      <c r="UQP229" s="440"/>
      <c r="UQQ229" s="440"/>
      <c r="UQR229" s="440"/>
      <c r="UQS229" s="440"/>
      <c r="UQT229" s="440"/>
      <c r="UQU229" s="440"/>
      <c r="UQV229" s="440"/>
      <c r="UQW229" s="440"/>
      <c r="UQX229" s="440"/>
      <c r="UQY229" s="440"/>
      <c r="UQZ229" s="440"/>
      <c r="URA229" s="440"/>
      <c r="URB229" s="440"/>
      <c r="URC229" s="440"/>
      <c r="URD229" s="440"/>
      <c r="URE229" s="440"/>
      <c r="URF229" s="440"/>
      <c r="URG229" s="440"/>
      <c r="URH229" s="440"/>
      <c r="URI229" s="440"/>
      <c r="URJ229" s="440"/>
      <c r="URK229" s="440"/>
      <c r="URL229" s="440"/>
      <c r="URM229" s="440"/>
      <c r="URN229" s="440"/>
      <c r="URO229" s="440"/>
      <c r="URP229" s="440"/>
      <c r="URQ229" s="440"/>
      <c r="URR229" s="440"/>
      <c r="URS229" s="440"/>
      <c r="URT229" s="440"/>
      <c r="URU229" s="440"/>
      <c r="URV229" s="440"/>
      <c r="URW229" s="440"/>
      <c r="URX229" s="440"/>
      <c r="URY229" s="440"/>
      <c r="URZ229" s="440"/>
      <c r="USA229" s="440"/>
      <c r="USB229" s="440"/>
      <c r="USC229" s="440"/>
      <c r="USD229" s="440"/>
      <c r="USE229" s="440"/>
      <c r="USF229" s="440"/>
      <c r="USG229" s="440"/>
      <c r="USH229" s="440"/>
      <c r="USI229" s="440"/>
      <c r="USJ229" s="440"/>
      <c r="USK229" s="440"/>
      <c r="USL229" s="440"/>
      <c r="USM229" s="440"/>
      <c r="USN229" s="440"/>
      <c r="USO229" s="440"/>
      <c r="USP229" s="440"/>
      <c r="USQ229" s="440"/>
      <c r="USR229" s="440"/>
      <c r="USS229" s="440"/>
      <c r="UST229" s="440"/>
      <c r="USU229" s="440"/>
      <c r="USV229" s="440"/>
      <c r="USW229" s="440"/>
      <c r="USX229" s="440"/>
      <c r="USY229" s="440"/>
      <c r="USZ229" s="440"/>
      <c r="UTA229" s="440"/>
      <c r="UTB229" s="440"/>
      <c r="UTC229" s="440"/>
      <c r="UTD229" s="440"/>
      <c r="UTE229" s="440"/>
      <c r="UTF229" s="440"/>
      <c r="UTG229" s="440"/>
      <c r="UTH229" s="440"/>
      <c r="UTI229" s="440"/>
      <c r="UTJ229" s="440"/>
      <c r="UTK229" s="440"/>
      <c r="UTL229" s="440"/>
      <c r="UTM229" s="440"/>
      <c r="UTN229" s="440"/>
      <c r="UTO229" s="440"/>
      <c r="UTP229" s="440"/>
      <c r="UTQ229" s="440"/>
      <c r="UTR229" s="440"/>
      <c r="UTS229" s="440"/>
      <c r="UTT229" s="440"/>
      <c r="UTU229" s="440"/>
      <c r="UTV229" s="440"/>
      <c r="UTW229" s="440"/>
      <c r="UTX229" s="440"/>
      <c r="UTY229" s="440"/>
      <c r="UTZ229" s="440"/>
      <c r="UUA229" s="440"/>
      <c r="UUB229" s="440"/>
      <c r="UUC229" s="440"/>
      <c r="UUD229" s="440"/>
      <c r="UUE229" s="440"/>
      <c r="UUF229" s="440"/>
      <c r="UUG229" s="440"/>
      <c r="UUH229" s="440"/>
      <c r="UUI229" s="440"/>
      <c r="UUJ229" s="440"/>
      <c r="UUK229" s="440"/>
      <c r="UUL229" s="440"/>
      <c r="UUM229" s="440"/>
      <c r="UUN229" s="440"/>
      <c r="UUO229" s="440"/>
      <c r="UUP229" s="440"/>
      <c r="UUQ229" s="440"/>
      <c r="UUR229" s="440"/>
      <c r="UUS229" s="440"/>
      <c r="UUT229" s="440"/>
      <c r="UUU229" s="440"/>
      <c r="UUV229" s="440"/>
      <c r="UUW229" s="440"/>
      <c r="UUX229" s="440"/>
      <c r="UUY229" s="440"/>
      <c r="UUZ229" s="440"/>
      <c r="UVA229" s="440"/>
      <c r="UVB229" s="440"/>
      <c r="UVC229" s="440"/>
      <c r="UVD229" s="440"/>
      <c r="UVE229" s="440"/>
      <c r="UVF229" s="440"/>
      <c r="UVG229" s="440"/>
      <c r="UVH229" s="440"/>
      <c r="UVI229" s="440"/>
      <c r="UVJ229" s="440"/>
      <c r="UVK229" s="440"/>
      <c r="UVL229" s="440"/>
      <c r="UVM229" s="440"/>
      <c r="UVN229" s="440"/>
      <c r="UVO229" s="440"/>
      <c r="UVP229" s="440"/>
      <c r="UVQ229" s="440"/>
      <c r="UVR229" s="440"/>
      <c r="UVS229" s="440"/>
      <c r="UVT229" s="440"/>
      <c r="UVU229" s="440"/>
      <c r="UVV229" s="440"/>
      <c r="UVW229" s="440"/>
      <c r="UVX229" s="440"/>
      <c r="UVY229" s="440"/>
      <c r="UVZ229" s="440"/>
      <c r="UWA229" s="440"/>
      <c r="UWB229" s="440"/>
      <c r="UWC229" s="440"/>
      <c r="UWD229" s="440"/>
      <c r="UWE229" s="440"/>
      <c r="UWF229" s="440"/>
      <c r="UWG229" s="440"/>
      <c r="UWH229" s="440"/>
      <c r="UWI229" s="440"/>
      <c r="UWJ229" s="440"/>
      <c r="UWK229" s="440"/>
      <c r="UWL229" s="440"/>
      <c r="UWM229" s="440"/>
      <c r="UWN229" s="440"/>
      <c r="UWO229" s="440"/>
      <c r="UWP229" s="440"/>
      <c r="UWQ229" s="440"/>
      <c r="UWR229" s="440"/>
      <c r="UWS229" s="440"/>
      <c r="UWT229" s="440"/>
      <c r="UWU229" s="440"/>
      <c r="UWV229" s="440"/>
      <c r="UWW229" s="440"/>
      <c r="UWX229" s="440"/>
      <c r="UWY229" s="440"/>
      <c r="UWZ229" s="440"/>
      <c r="UXA229" s="440"/>
      <c r="UXB229" s="440"/>
      <c r="UXC229" s="440"/>
      <c r="UXD229" s="440"/>
      <c r="UXE229" s="440"/>
      <c r="UXF229" s="440"/>
      <c r="UXG229" s="440"/>
      <c r="UXH229" s="440"/>
      <c r="UXI229" s="440"/>
      <c r="UXJ229" s="440"/>
      <c r="UXK229" s="440"/>
      <c r="UXL229" s="440"/>
      <c r="UXM229" s="440"/>
      <c r="UXN229" s="440"/>
      <c r="UXO229" s="440"/>
      <c r="UXP229" s="440"/>
      <c r="UXQ229" s="440"/>
      <c r="UXR229" s="440"/>
      <c r="UXS229" s="440"/>
      <c r="UXT229" s="440"/>
      <c r="UXU229" s="440"/>
      <c r="UXV229" s="440"/>
      <c r="UXW229" s="440"/>
      <c r="UXX229" s="440"/>
      <c r="UXY229" s="440"/>
      <c r="UXZ229" s="440"/>
      <c r="UYA229" s="440"/>
      <c r="UYB229" s="440"/>
      <c r="UYC229" s="440"/>
      <c r="UYD229" s="440"/>
      <c r="UYE229" s="440"/>
      <c r="UYF229" s="440"/>
      <c r="UYG229" s="440"/>
      <c r="UYH229" s="440"/>
      <c r="UYI229" s="440"/>
      <c r="UYJ229" s="440"/>
      <c r="UYK229" s="440"/>
      <c r="UYL229" s="440"/>
      <c r="UYM229" s="440"/>
      <c r="UYN229" s="440"/>
      <c r="UYO229" s="440"/>
      <c r="UYP229" s="440"/>
      <c r="UYQ229" s="440"/>
      <c r="UYR229" s="440"/>
      <c r="UYS229" s="440"/>
      <c r="UYT229" s="440"/>
      <c r="UYU229" s="440"/>
      <c r="UYV229" s="440"/>
      <c r="UYW229" s="440"/>
      <c r="UYX229" s="440"/>
      <c r="UYY229" s="440"/>
      <c r="UYZ229" s="440"/>
      <c r="UZA229" s="440"/>
      <c r="UZB229" s="440"/>
      <c r="UZC229" s="440"/>
      <c r="UZD229" s="440"/>
      <c r="UZE229" s="440"/>
      <c r="UZF229" s="440"/>
      <c r="UZG229" s="440"/>
      <c r="UZH229" s="440"/>
      <c r="UZI229" s="440"/>
      <c r="UZJ229" s="440"/>
      <c r="UZK229" s="440"/>
      <c r="UZL229" s="440"/>
      <c r="UZM229" s="440"/>
      <c r="UZN229" s="440"/>
      <c r="UZO229" s="440"/>
      <c r="UZP229" s="440"/>
      <c r="UZQ229" s="440"/>
      <c r="UZR229" s="440"/>
      <c r="UZS229" s="440"/>
      <c r="UZT229" s="440"/>
      <c r="UZU229" s="440"/>
      <c r="UZV229" s="440"/>
      <c r="UZW229" s="440"/>
      <c r="UZX229" s="440"/>
      <c r="UZY229" s="440"/>
      <c r="UZZ229" s="440"/>
      <c r="VAA229" s="440"/>
      <c r="VAB229" s="440"/>
      <c r="VAC229" s="440"/>
      <c r="VAD229" s="440"/>
      <c r="VAE229" s="440"/>
      <c r="VAF229" s="440"/>
      <c r="VAG229" s="440"/>
      <c r="VAH229" s="440"/>
      <c r="VAI229" s="440"/>
      <c r="VAJ229" s="440"/>
      <c r="VAK229" s="440"/>
      <c r="VAL229" s="440"/>
      <c r="VAM229" s="440"/>
      <c r="VAN229" s="440"/>
      <c r="VAO229" s="440"/>
      <c r="VAP229" s="440"/>
      <c r="VAQ229" s="440"/>
      <c r="VAR229" s="440"/>
      <c r="VAS229" s="440"/>
      <c r="VAT229" s="440"/>
      <c r="VAU229" s="440"/>
      <c r="VAV229" s="440"/>
      <c r="VAW229" s="440"/>
      <c r="VAX229" s="440"/>
      <c r="VAY229" s="440"/>
      <c r="VAZ229" s="440"/>
      <c r="VBA229" s="440"/>
      <c r="VBB229" s="440"/>
      <c r="VBC229" s="440"/>
      <c r="VBD229" s="440"/>
      <c r="VBE229" s="440"/>
      <c r="VBF229" s="440"/>
      <c r="VBG229" s="440"/>
      <c r="VBH229" s="440"/>
      <c r="VBI229" s="440"/>
      <c r="VBJ229" s="440"/>
      <c r="VBK229" s="440"/>
      <c r="VBL229" s="440"/>
      <c r="VBM229" s="440"/>
      <c r="VBN229" s="440"/>
      <c r="VBO229" s="440"/>
      <c r="VBP229" s="440"/>
      <c r="VBQ229" s="440"/>
      <c r="VBR229" s="440"/>
      <c r="VBS229" s="440"/>
      <c r="VBT229" s="440"/>
      <c r="VBU229" s="440"/>
      <c r="VBV229" s="440"/>
      <c r="VBW229" s="440"/>
      <c r="VBX229" s="440"/>
      <c r="VBY229" s="440"/>
      <c r="VBZ229" s="440"/>
      <c r="VCA229" s="440"/>
      <c r="VCB229" s="440"/>
      <c r="VCC229" s="440"/>
      <c r="VCD229" s="440"/>
      <c r="VCE229" s="440"/>
      <c r="VCF229" s="440"/>
      <c r="VCG229" s="440"/>
      <c r="VCH229" s="440"/>
      <c r="VCI229" s="440"/>
      <c r="VCJ229" s="440"/>
      <c r="VCK229" s="440"/>
      <c r="VCL229" s="440"/>
      <c r="VCM229" s="440"/>
      <c r="VCN229" s="440"/>
      <c r="VCO229" s="440"/>
      <c r="VCP229" s="440"/>
      <c r="VCQ229" s="440"/>
      <c r="VCR229" s="440"/>
      <c r="VCS229" s="440"/>
      <c r="VCT229" s="440"/>
      <c r="VCU229" s="440"/>
      <c r="VCV229" s="440"/>
      <c r="VCW229" s="440"/>
      <c r="VCX229" s="440"/>
      <c r="VCY229" s="440"/>
      <c r="VCZ229" s="440"/>
      <c r="VDA229" s="440"/>
      <c r="VDB229" s="440"/>
      <c r="VDC229" s="440"/>
      <c r="VDD229" s="440"/>
      <c r="VDE229" s="440"/>
      <c r="VDF229" s="440"/>
      <c r="VDG229" s="440"/>
      <c r="VDH229" s="440"/>
      <c r="VDI229" s="440"/>
      <c r="VDJ229" s="440"/>
      <c r="VDK229" s="440"/>
      <c r="VDL229" s="440"/>
      <c r="VDM229" s="440"/>
      <c r="VDN229" s="440"/>
      <c r="VDO229" s="440"/>
      <c r="VDP229" s="440"/>
      <c r="VDQ229" s="440"/>
      <c r="VDR229" s="440"/>
      <c r="VDS229" s="440"/>
      <c r="VDT229" s="440"/>
      <c r="VDU229" s="440"/>
      <c r="VDV229" s="440"/>
      <c r="VDW229" s="440"/>
      <c r="VDX229" s="440"/>
      <c r="VDY229" s="440"/>
      <c r="VDZ229" s="440"/>
      <c r="VEA229" s="440"/>
      <c r="VEB229" s="440"/>
      <c r="VEC229" s="440"/>
      <c r="VED229" s="440"/>
      <c r="VEE229" s="440"/>
      <c r="VEF229" s="440"/>
      <c r="VEG229" s="440"/>
      <c r="VEH229" s="440"/>
      <c r="VEI229" s="440"/>
      <c r="VEJ229" s="440"/>
      <c r="VEK229" s="440"/>
      <c r="VEL229" s="440"/>
      <c r="VEM229" s="440"/>
      <c r="VEN229" s="440"/>
      <c r="VEO229" s="440"/>
      <c r="VEP229" s="440"/>
      <c r="VEQ229" s="440"/>
      <c r="VER229" s="440"/>
      <c r="VES229" s="440"/>
      <c r="VET229" s="440"/>
      <c r="VEU229" s="440"/>
      <c r="VEV229" s="440"/>
      <c r="VEW229" s="440"/>
      <c r="VEX229" s="440"/>
      <c r="VEY229" s="440"/>
      <c r="VEZ229" s="440"/>
      <c r="VFA229" s="440"/>
      <c r="VFB229" s="440"/>
      <c r="VFC229" s="440"/>
      <c r="VFD229" s="440"/>
      <c r="VFE229" s="440"/>
      <c r="VFF229" s="440"/>
      <c r="VFG229" s="440"/>
      <c r="VFH229" s="440"/>
      <c r="VFI229" s="440"/>
      <c r="VFJ229" s="440"/>
      <c r="VFK229" s="440"/>
      <c r="VFL229" s="440"/>
      <c r="VFM229" s="440"/>
      <c r="VFN229" s="440"/>
      <c r="VFO229" s="440"/>
      <c r="VFP229" s="440"/>
      <c r="VFQ229" s="440"/>
      <c r="VFR229" s="440"/>
      <c r="VFS229" s="440"/>
      <c r="VFT229" s="440"/>
      <c r="VFU229" s="440"/>
      <c r="VFV229" s="440"/>
      <c r="VFW229" s="440"/>
      <c r="VFX229" s="440"/>
      <c r="VFY229" s="440"/>
      <c r="VFZ229" s="440"/>
      <c r="VGA229" s="440"/>
      <c r="VGB229" s="440"/>
      <c r="VGC229" s="440"/>
      <c r="VGD229" s="440"/>
      <c r="VGE229" s="440"/>
      <c r="VGF229" s="440"/>
      <c r="VGG229" s="440"/>
      <c r="VGH229" s="440"/>
      <c r="VGI229" s="440"/>
      <c r="VGJ229" s="440"/>
      <c r="VGK229" s="440"/>
      <c r="VGL229" s="440"/>
      <c r="VGM229" s="440"/>
      <c r="VGN229" s="440"/>
      <c r="VGO229" s="440"/>
      <c r="VGP229" s="440"/>
      <c r="VGQ229" s="440"/>
      <c r="VGR229" s="440"/>
      <c r="VGS229" s="440"/>
      <c r="VGT229" s="440"/>
      <c r="VGU229" s="440"/>
      <c r="VGV229" s="440"/>
      <c r="VGW229" s="440"/>
      <c r="VGX229" s="440"/>
      <c r="VGY229" s="440"/>
      <c r="VGZ229" s="440"/>
      <c r="VHA229" s="440"/>
      <c r="VHB229" s="440"/>
      <c r="VHC229" s="440"/>
      <c r="VHD229" s="440"/>
      <c r="VHE229" s="440"/>
      <c r="VHF229" s="440"/>
      <c r="VHG229" s="440"/>
      <c r="VHH229" s="440"/>
      <c r="VHI229" s="440"/>
      <c r="VHJ229" s="440"/>
      <c r="VHK229" s="440"/>
      <c r="VHL229" s="440"/>
      <c r="VHM229" s="440"/>
      <c r="VHN229" s="440"/>
      <c r="VHO229" s="440"/>
      <c r="VHP229" s="440"/>
      <c r="VHQ229" s="440"/>
      <c r="VHR229" s="440"/>
      <c r="VHS229" s="440"/>
      <c r="VHT229" s="440"/>
      <c r="VHU229" s="440"/>
      <c r="VHV229" s="440"/>
      <c r="VHW229" s="440"/>
      <c r="VHX229" s="440"/>
      <c r="VHY229" s="440"/>
      <c r="VHZ229" s="440"/>
      <c r="VIA229" s="440"/>
      <c r="VIB229" s="440"/>
      <c r="VIC229" s="440"/>
      <c r="VID229" s="440"/>
      <c r="VIE229" s="440"/>
      <c r="VIF229" s="440"/>
      <c r="VIG229" s="440"/>
      <c r="VIH229" s="440"/>
      <c r="VII229" s="440"/>
      <c r="VIJ229" s="440"/>
      <c r="VIK229" s="440"/>
      <c r="VIL229" s="440"/>
      <c r="VIM229" s="440"/>
      <c r="VIN229" s="440"/>
      <c r="VIO229" s="440"/>
      <c r="VIP229" s="440"/>
      <c r="VIQ229" s="440"/>
      <c r="VIR229" s="440"/>
      <c r="VIS229" s="440"/>
      <c r="VIT229" s="440"/>
      <c r="VIU229" s="440"/>
      <c r="VIV229" s="440"/>
      <c r="VIW229" s="440"/>
      <c r="VIX229" s="440"/>
      <c r="VIY229" s="440"/>
      <c r="VIZ229" s="440"/>
      <c r="VJA229" s="440"/>
      <c r="VJB229" s="440"/>
      <c r="VJC229" s="440"/>
      <c r="VJD229" s="440"/>
      <c r="VJE229" s="440"/>
      <c r="VJF229" s="440"/>
      <c r="VJG229" s="440"/>
      <c r="VJH229" s="440"/>
      <c r="VJI229" s="440"/>
      <c r="VJJ229" s="440"/>
      <c r="VJK229" s="440"/>
      <c r="VJL229" s="440"/>
      <c r="VJM229" s="440"/>
      <c r="VJN229" s="440"/>
      <c r="VJO229" s="440"/>
      <c r="VJP229" s="440"/>
      <c r="VJQ229" s="440"/>
      <c r="VJR229" s="440"/>
      <c r="VJS229" s="440"/>
      <c r="VJT229" s="440"/>
      <c r="VJU229" s="440"/>
      <c r="VJV229" s="440"/>
      <c r="VJW229" s="440"/>
      <c r="VJX229" s="440"/>
      <c r="VJY229" s="440"/>
      <c r="VJZ229" s="440"/>
      <c r="VKA229" s="440"/>
      <c r="VKB229" s="440"/>
      <c r="VKC229" s="440"/>
      <c r="VKD229" s="440"/>
      <c r="VKE229" s="440"/>
      <c r="VKF229" s="440"/>
      <c r="VKG229" s="440"/>
      <c r="VKH229" s="440"/>
      <c r="VKI229" s="440"/>
      <c r="VKJ229" s="440"/>
      <c r="VKK229" s="440"/>
      <c r="VKL229" s="440"/>
      <c r="VKM229" s="440"/>
      <c r="VKN229" s="440"/>
      <c r="VKO229" s="440"/>
      <c r="VKP229" s="440"/>
      <c r="VKQ229" s="440"/>
      <c r="VKR229" s="440"/>
      <c r="VKS229" s="440"/>
      <c r="VKT229" s="440"/>
      <c r="VKU229" s="440"/>
      <c r="VKV229" s="440"/>
      <c r="VKW229" s="440"/>
      <c r="VKX229" s="440"/>
      <c r="VKY229" s="440"/>
      <c r="VKZ229" s="440"/>
      <c r="VLA229" s="440"/>
      <c r="VLB229" s="440"/>
      <c r="VLC229" s="440"/>
      <c r="VLD229" s="440"/>
      <c r="VLE229" s="440"/>
      <c r="VLF229" s="440"/>
      <c r="VLG229" s="440"/>
      <c r="VLH229" s="440"/>
      <c r="VLI229" s="440"/>
      <c r="VLJ229" s="440"/>
      <c r="VLK229" s="440"/>
      <c r="VLL229" s="440"/>
      <c r="VLM229" s="440"/>
      <c r="VLN229" s="440"/>
      <c r="VLO229" s="440"/>
      <c r="VLP229" s="440"/>
      <c r="VLQ229" s="440"/>
      <c r="VLR229" s="440"/>
      <c r="VLS229" s="440"/>
      <c r="VLT229" s="440"/>
      <c r="VLU229" s="440"/>
      <c r="VLV229" s="440"/>
      <c r="VLW229" s="440"/>
      <c r="VLX229" s="440"/>
      <c r="VLY229" s="440"/>
      <c r="VLZ229" s="440"/>
      <c r="VMA229" s="440"/>
      <c r="VMB229" s="440"/>
      <c r="VMC229" s="440"/>
      <c r="VMD229" s="440"/>
      <c r="VME229" s="440"/>
      <c r="VMF229" s="440"/>
      <c r="VMG229" s="440"/>
      <c r="VMH229" s="440"/>
      <c r="VMI229" s="440"/>
      <c r="VMJ229" s="440"/>
      <c r="VMK229" s="440"/>
      <c r="VML229" s="440"/>
      <c r="VMM229" s="440"/>
      <c r="VMN229" s="440"/>
      <c r="VMO229" s="440"/>
      <c r="VMP229" s="440"/>
      <c r="VMQ229" s="440"/>
      <c r="VMR229" s="440"/>
      <c r="VMS229" s="440"/>
      <c r="VMT229" s="440"/>
      <c r="VMU229" s="440"/>
      <c r="VMV229" s="440"/>
      <c r="VMW229" s="440"/>
      <c r="VMX229" s="440"/>
      <c r="VMY229" s="440"/>
      <c r="VMZ229" s="440"/>
      <c r="VNA229" s="440"/>
      <c r="VNB229" s="440"/>
      <c r="VNC229" s="440"/>
      <c r="VND229" s="440"/>
      <c r="VNE229" s="440"/>
      <c r="VNF229" s="440"/>
      <c r="VNG229" s="440"/>
      <c r="VNH229" s="440"/>
      <c r="VNI229" s="440"/>
      <c r="VNJ229" s="440"/>
      <c r="VNK229" s="440"/>
      <c r="VNL229" s="440"/>
      <c r="VNM229" s="440"/>
      <c r="VNN229" s="440"/>
      <c r="VNO229" s="440"/>
      <c r="VNP229" s="440"/>
      <c r="VNQ229" s="440"/>
      <c r="VNR229" s="440"/>
      <c r="VNS229" s="440"/>
      <c r="VNT229" s="440"/>
      <c r="VNU229" s="440"/>
      <c r="VNV229" s="440"/>
      <c r="VNW229" s="440"/>
      <c r="VNX229" s="440"/>
      <c r="VNY229" s="440"/>
      <c r="VNZ229" s="440"/>
      <c r="VOA229" s="440"/>
      <c r="VOB229" s="440"/>
      <c r="VOC229" s="440"/>
      <c r="VOD229" s="440"/>
      <c r="VOE229" s="440"/>
      <c r="VOF229" s="440"/>
      <c r="VOG229" s="440"/>
      <c r="VOH229" s="440"/>
      <c r="VOI229" s="440"/>
      <c r="VOJ229" s="440"/>
      <c r="VOK229" s="440"/>
      <c r="VOL229" s="440"/>
      <c r="VOM229" s="440"/>
      <c r="VON229" s="440"/>
      <c r="VOO229" s="440"/>
      <c r="VOP229" s="440"/>
      <c r="VOQ229" s="440"/>
      <c r="VOR229" s="440"/>
      <c r="VOS229" s="440"/>
      <c r="VOT229" s="440"/>
      <c r="VOU229" s="440"/>
      <c r="VOV229" s="440"/>
      <c r="VOW229" s="440"/>
      <c r="VOX229" s="440"/>
      <c r="VOY229" s="440"/>
      <c r="VOZ229" s="440"/>
      <c r="VPA229" s="440"/>
      <c r="VPB229" s="440"/>
      <c r="VPC229" s="440"/>
      <c r="VPD229" s="440"/>
      <c r="VPE229" s="440"/>
      <c r="VPF229" s="440"/>
      <c r="VPG229" s="440"/>
      <c r="VPH229" s="440"/>
      <c r="VPI229" s="440"/>
      <c r="VPJ229" s="440"/>
      <c r="VPK229" s="440"/>
      <c r="VPL229" s="440"/>
      <c r="VPM229" s="440"/>
      <c r="VPN229" s="440"/>
      <c r="VPO229" s="440"/>
      <c r="VPP229" s="440"/>
      <c r="VPQ229" s="440"/>
      <c r="VPR229" s="440"/>
      <c r="VPS229" s="440"/>
      <c r="VPT229" s="440"/>
      <c r="VPU229" s="440"/>
      <c r="VPV229" s="440"/>
      <c r="VPW229" s="440"/>
      <c r="VPX229" s="440"/>
      <c r="VPY229" s="440"/>
      <c r="VPZ229" s="440"/>
      <c r="VQA229" s="440"/>
      <c r="VQB229" s="440"/>
      <c r="VQC229" s="440"/>
      <c r="VQD229" s="440"/>
      <c r="VQE229" s="440"/>
      <c r="VQF229" s="440"/>
      <c r="VQG229" s="440"/>
      <c r="VQH229" s="440"/>
      <c r="VQI229" s="440"/>
      <c r="VQJ229" s="440"/>
      <c r="VQK229" s="440"/>
      <c r="VQL229" s="440"/>
      <c r="VQM229" s="440"/>
      <c r="VQN229" s="440"/>
      <c r="VQO229" s="440"/>
      <c r="VQP229" s="440"/>
      <c r="VQQ229" s="440"/>
      <c r="VQR229" s="440"/>
      <c r="VQS229" s="440"/>
      <c r="VQT229" s="440"/>
      <c r="VQU229" s="440"/>
      <c r="VQV229" s="440"/>
      <c r="VQW229" s="440"/>
      <c r="VQX229" s="440"/>
      <c r="VQY229" s="440"/>
      <c r="VQZ229" s="440"/>
      <c r="VRA229" s="440"/>
      <c r="VRB229" s="440"/>
      <c r="VRC229" s="440"/>
      <c r="VRD229" s="440"/>
      <c r="VRE229" s="440"/>
      <c r="VRF229" s="440"/>
      <c r="VRG229" s="440"/>
      <c r="VRH229" s="440"/>
      <c r="VRI229" s="440"/>
      <c r="VRJ229" s="440"/>
      <c r="VRK229" s="440"/>
      <c r="VRL229" s="440"/>
      <c r="VRM229" s="440"/>
      <c r="VRN229" s="440"/>
      <c r="VRO229" s="440"/>
      <c r="VRP229" s="440"/>
      <c r="VRQ229" s="440"/>
      <c r="VRR229" s="440"/>
      <c r="VRS229" s="440"/>
      <c r="VRT229" s="440"/>
      <c r="VRU229" s="440"/>
      <c r="VRV229" s="440"/>
      <c r="VRW229" s="440"/>
      <c r="VRX229" s="440"/>
      <c r="VRY229" s="440"/>
      <c r="VRZ229" s="440"/>
      <c r="VSA229" s="440"/>
      <c r="VSB229" s="440"/>
      <c r="VSC229" s="440"/>
      <c r="VSD229" s="440"/>
      <c r="VSE229" s="440"/>
      <c r="VSF229" s="440"/>
      <c r="VSG229" s="440"/>
      <c r="VSH229" s="440"/>
      <c r="VSI229" s="440"/>
      <c r="VSJ229" s="440"/>
      <c r="VSK229" s="440"/>
      <c r="VSL229" s="440"/>
      <c r="VSM229" s="440"/>
      <c r="VSN229" s="440"/>
      <c r="VSO229" s="440"/>
      <c r="VSP229" s="440"/>
      <c r="VSQ229" s="440"/>
      <c r="VSR229" s="440"/>
      <c r="VSS229" s="440"/>
      <c r="VST229" s="440"/>
      <c r="VSU229" s="440"/>
      <c r="VSV229" s="440"/>
      <c r="VSW229" s="440"/>
      <c r="VSX229" s="440"/>
      <c r="VSY229" s="440"/>
      <c r="VSZ229" s="440"/>
      <c r="VTA229" s="440"/>
      <c r="VTB229" s="440"/>
      <c r="VTC229" s="440"/>
      <c r="VTD229" s="440"/>
      <c r="VTE229" s="440"/>
      <c r="VTF229" s="440"/>
      <c r="VTG229" s="440"/>
      <c r="VTH229" s="440"/>
      <c r="VTI229" s="440"/>
      <c r="VTJ229" s="440"/>
      <c r="VTK229" s="440"/>
      <c r="VTL229" s="440"/>
      <c r="VTM229" s="440"/>
      <c r="VTN229" s="440"/>
      <c r="VTO229" s="440"/>
      <c r="VTP229" s="440"/>
      <c r="VTQ229" s="440"/>
      <c r="VTR229" s="440"/>
      <c r="VTS229" s="440"/>
      <c r="VTT229" s="440"/>
      <c r="VTU229" s="440"/>
      <c r="VTV229" s="440"/>
      <c r="VTW229" s="440"/>
      <c r="VTX229" s="440"/>
      <c r="VTY229" s="440"/>
      <c r="VTZ229" s="440"/>
      <c r="VUA229" s="440"/>
      <c r="VUB229" s="440"/>
      <c r="VUC229" s="440"/>
      <c r="VUD229" s="440"/>
      <c r="VUE229" s="440"/>
      <c r="VUF229" s="440"/>
      <c r="VUG229" s="440"/>
      <c r="VUH229" s="440"/>
      <c r="VUI229" s="440"/>
      <c r="VUJ229" s="440"/>
      <c r="VUK229" s="440"/>
      <c r="VUL229" s="440"/>
      <c r="VUM229" s="440"/>
      <c r="VUN229" s="440"/>
      <c r="VUO229" s="440"/>
      <c r="VUP229" s="440"/>
      <c r="VUQ229" s="440"/>
      <c r="VUR229" s="440"/>
      <c r="VUS229" s="440"/>
      <c r="VUT229" s="440"/>
      <c r="VUU229" s="440"/>
      <c r="VUV229" s="440"/>
      <c r="VUW229" s="440"/>
      <c r="VUX229" s="440"/>
      <c r="VUY229" s="440"/>
      <c r="VUZ229" s="440"/>
      <c r="VVA229" s="440"/>
      <c r="VVB229" s="440"/>
      <c r="VVC229" s="440"/>
      <c r="VVD229" s="440"/>
      <c r="VVE229" s="440"/>
      <c r="VVF229" s="440"/>
      <c r="VVG229" s="440"/>
      <c r="VVH229" s="440"/>
      <c r="VVI229" s="440"/>
      <c r="VVJ229" s="440"/>
      <c r="VVK229" s="440"/>
      <c r="VVL229" s="440"/>
      <c r="VVM229" s="440"/>
      <c r="VVN229" s="440"/>
      <c r="VVO229" s="440"/>
      <c r="VVP229" s="440"/>
      <c r="VVQ229" s="440"/>
      <c r="VVR229" s="440"/>
      <c r="VVS229" s="440"/>
      <c r="VVT229" s="440"/>
      <c r="VVU229" s="440"/>
      <c r="VVV229" s="440"/>
      <c r="VVW229" s="440"/>
      <c r="VVX229" s="440"/>
      <c r="VVY229" s="440"/>
      <c r="VVZ229" s="440"/>
      <c r="VWA229" s="440"/>
      <c r="VWB229" s="440"/>
      <c r="VWC229" s="440"/>
      <c r="VWD229" s="440"/>
      <c r="VWE229" s="440"/>
      <c r="VWF229" s="440"/>
      <c r="VWG229" s="440"/>
      <c r="VWH229" s="440"/>
      <c r="VWI229" s="440"/>
      <c r="VWJ229" s="440"/>
      <c r="VWK229" s="440"/>
      <c r="VWL229" s="440"/>
      <c r="VWM229" s="440"/>
      <c r="VWN229" s="440"/>
      <c r="VWO229" s="440"/>
      <c r="VWP229" s="440"/>
      <c r="VWQ229" s="440"/>
      <c r="VWR229" s="440"/>
      <c r="VWS229" s="440"/>
      <c r="VWT229" s="440"/>
      <c r="VWU229" s="440"/>
      <c r="VWV229" s="440"/>
      <c r="VWW229" s="440"/>
      <c r="VWX229" s="440"/>
      <c r="VWY229" s="440"/>
      <c r="VWZ229" s="440"/>
      <c r="VXA229" s="440"/>
      <c r="VXB229" s="440"/>
      <c r="VXC229" s="440"/>
      <c r="VXD229" s="440"/>
      <c r="VXE229" s="440"/>
      <c r="VXF229" s="440"/>
      <c r="VXG229" s="440"/>
      <c r="VXH229" s="440"/>
      <c r="VXI229" s="440"/>
      <c r="VXJ229" s="440"/>
      <c r="VXK229" s="440"/>
      <c r="VXL229" s="440"/>
      <c r="VXM229" s="440"/>
      <c r="VXN229" s="440"/>
      <c r="VXO229" s="440"/>
      <c r="VXP229" s="440"/>
      <c r="VXQ229" s="440"/>
      <c r="VXR229" s="440"/>
      <c r="VXS229" s="440"/>
      <c r="VXT229" s="440"/>
      <c r="VXU229" s="440"/>
      <c r="VXV229" s="440"/>
      <c r="VXW229" s="440"/>
      <c r="VXX229" s="440"/>
      <c r="VXY229" s="440"/>
      <c r="VXZ229" s="440"/>
      <c r="VYA229" s="440"/>
      <c r="VYB229" s="440"/>
      <c r="VYC229" s="440"/>
      <c r="VYD229" s="440"/>
      <c r="VYE229" s="440"/>
      <c r="VYF229" s="440"/>
      <c r="VYG229" s="440"/>
      <c r="VYH229" s="440"/>
      <c r="VYI229" s="440"/>
      <c r="VYJ229" s="440"/>
      <c r="VYK229" s="440"/>
      <c r="VYL229" s="440"/>
      <c r="VYM229" s="440"/>
      <c r="VYN229" s="440"/>
      <c r="VYO229" s="440"/>
      <c r="VYP229" s="440"/>
      <c r="VYQ229" s="440"/>
      <c r="VYR229" s="440"/>
      <c r="VYS229" s="440"/>
      <c r="VYT229" s="440"/>
      <c r="VYU229" s="440"/>
      <c r="VYV229" s="440"/>
      <c r="VYW229" s="440"/>
      <c r="VYX229" s="440"/>
      <c r="VYY229" s="440"/>
      <c r="VYZ229" s="440"/>
      <c r="VZA229" s="440"/>
      <c r="VZB229" s="440"/>
      <c r="VZC229" s="440"/>
      <c r="VZD229" s="440"/>
      <c r="VZE229" s="440"/>
      <c r="VZF229" s="440"/>
      <c r="VZG229" s="440"/>
      <c r="VZH229" s="440"/>
      <c r="VZI229" s="440"/>
      <c r="VZJ229" s="440"/>
      <c r="VZK229" s="440"/>
      <c r="VZL229" s="440"/>
      <c r="VZM229" s="440"/>
      <c r="VZN229" s="440"/>
      <c r="VZO229" s="440"/>
      <c r="VZP229" s="440"/>
      <c r="VZQ229" s="440"/>
      <c r="VZR229" s="440"/>
      <c r="VZS229" s="440"/>
      <c r="VZT229" s="440"/>
      <c r="VZU229" s="440"/>
      <c r="VZV229" s="440"/>
      <c r="VZW229" s="440"/>
      <c r="VZX229" s="440"/>
      <c r="VZY229" s="440"/>
      <c r="VZZ229" s="440"/>
      <c r="WAA229" s="440"/>
      <c r="WAB229" s="440"/>
      <c r="WAC229" s="440"/>
      <c r="WAD229" s="440"/>
      <c r="WAE229" s="440"/>
      <c r="WAF229" s="440"/>
      <c r="WAG229" s="440"/>
      <c r="WAH229" s="440"/>
      <c r="WAI229" s="440"/>
      <c r="WAJ229" s="440"/>
      <c r="WAK229" s="440"/>
      <c r="WAL229" s="440"/>
      <c r="WAM229" s="440"/>
      <c r="WAN229" s="440"/>
      <c r="WAO229" s="440"/>
      <c r="WAP229" s="440"/>
      <c r="WAQ229" s="440"/>
      <c r="WAR229" s="440"/>
      <c r="WAS229" s="440"/>
      <c r="WAT229" s="440"/>
      <c r="WAU229" s="440"/>
      <c r="WAV229" s="440"/>
      <c r="WAW229" s="440"/>
      <c r="WAX229" s="440"/>
      <c r="WAY229" s="440"/>
      <c r="WAZ229" s="440"/>
      <c r="WBA229" s="440"/>
      <c r="WBB229" s="440"/>
      <c r="WBC229" s="440"/>
      <c r="WBD229" s="440"/>
      <c r="WBE229" s="440"/>
      <c r="WBF229" s="440"/>
      <c r="WBG229" s="440"/>
      <c r="WBH229" s="440"/>
      <c r="WBI229" s="440"/>
      <c r="WBJ229" s="440"/>
      <c r="WBK229" s="440"/>
      <c r="WBL229" s="440"/>
      <c r="WBM229" s="440"/>
      <c r="WBN229" s="440"/>
      <c r="WBO229" s="440"/>
      <c r="WBP229" s="440"/>
      <c r="WBQ229" s="440"/>
      <c r="WBR229" s="440"/>
      <c r="WBS229" s="440"/>
      <c r="WBT229" s="440"/>
      <c r="WBU229" s="440"/>
      <c r="WBV229" s="440"/>
      <c r="WBW229" s="440"/>
      <c r="WBX229" s="440"/>
      <c r="WBY229" s="440"/>
      <c r="WBZ229" s="440"/>
      <c r="WCA229" s="440"/>
      <c r="WCB229" s="440"/>
      <c r="WCC229" s="440"/>
      <c r="WCD229" s="440"/>
      <c r="WCE229" s="440"/>
      <c r="WCF229" s="440"/>
      <c r="WCG229" s="440"/>
      <c r="WCH229" s="440"/>
      <c r="WCI229" s="440"/>
      <c r="WCJ229" s="440"/>
      <c r="WCK229" s="440"/>
      <c r="WCL229" s="440"/>
      <c r="WCM229" s="440"/>
      <c r="WCN229" s="440"/>
      <c r="WCO229" s="440"/>
      <c r="WCP229" s="440"/>
      <c r="WCQ229" s="440"/>
      <c r="WCR229" s="440"/>
      <c r="WCS229" s="440"/>
      <c r="WCT229" s="440"/>
      <c r="WCU229" s="440"/>
      <c r="WCV229" s="440"/>
      <c r="WCW229" s="440"/>
      <c r="WCX229" s="440"/>
      <c r="WCY229" s="440"/>
      <c r="WCZ229" s="440"/>
      <c r="WDA229" s="440"/>
      <c r="WDB229" s="440"/>
      <c r="WDC229" s="440"/>
      <c r="WDD229" s="440"/>
      <c r="WDE229" s="440"/>
      <c r="WDF229" s="440"/>
      <c r="WDG229" s="440"/>
      <c r="WDH229" s="440"/>
      <c r="WDI229" s="440"/>
      <c r="WDJ229" s="440"/>
      <c r="WDK229" s="440"/>
      <c r="WDL229" s="440"/>
      <c r="WDM229" s="440"/>
      <c r="WDN229" s="440"/>
      <c r="WDO229" s="440"/>
      <c r="WDP229" s="440"/>
      <c r="WDQ229" s="440"/>
      <c r="WDR229" s="440"/>
      <c r="WDS229" s="440"/>
      <c r="WDT229" s="440"/>
      <c r="WDU229" s="440"/>
      <c r="WDV229" s="440"/>
      <c r="WDW229" s="440"/>
      <c r="WDX229" s="440"/>
      <c r="WDY229" s="440"/>
      <c r="WDZ229" s="440"/>
      <c r="WEA229" s="440"/>
      <c r="WEB229" s="440"/>
      <c r="WEC229" s="440"/>
      <c r="WED229" s="440"/>
      <c r="WEE229" s="440"/>
      <c r="WEF229" s="440"/>
      <c r="WEG229" s="440"/>
      <c r="WEH229" s="440"/>
      <c r="WEI229" s="440"/>
      <c r="WEJ229" s="440"/>
      <c r="WEK229" s="440"/>
      <c r="WEL229" s="440"/>
      <c r="WEM229" s="440"/>
      <c r="WEN229" s="440"/>
      <c r="WEO229" s="440"/>
      <c r="WEP229" s="440"/>
      <c r="WEQ229" s="440"/>
      <c r="WER229" s="440"/>
      <c r="WES229" s="440"/>
      <c r="WET229" s="440"/>
      <c r="WEU229" s="440"/>
      <c r="WEV229" s="440"/>
      <c r="WEW229" s="440"/>
      <c r="WEX229" s="440"/>
      <c r="WEY229" s="440"/>
      <c r="WEZ229" s="440"/>
      <c r="WFA229" s="440"/>
      <c r="WFB229" s="440"/>
      <c r="WFC229" s="440"/>
      <c r="WFD229" s="440"/>
      <c r="WFE229" s="440"/>
      <c r="WFF229" s="440"/>
      <c r="WFG229" s="440"/>
      <c r="WFH229" s="440"/>
      <c r="WFI229" s="440"/>
      <c r="WFJ229" s="440"/>
      <c r="WFK229" s="440"/>
      <c r="WFL229" s="440"/>
      <c r="WFM229" s="440"/>
      <c r="WFN229" s="440"/>
      <c r="WFO229" s="440"/>
      <c r="WFP229" s="440"/>
      <c r="WFQ229" s="440"/>
      <c r="WFR229" s="440"/>
      <c r="WFS229" s="440"/>
      <c r="WFT229" s="440"/>
      <c r="WFU229" s="440"/>
      <c r="WFV229" s="440"/>
      <c r="WFW229" s="440"/>
      <c r="WFX229" s="440"/>
      <c r="WFY229" s="440"/>
      <c r="WFZ229" s="440"/>
      <c r="WGA229" s="440"/>
      <c r="WGB229" s="440"/>
      <c r="WGC229" s="440"/>
      <c r="WGD229" s="440"/>
      <c r="WGE229" s="440"/>
      <c r="WGF229" s="440"/>
      <c r="WGG229" s="440"/>
      <c r="WGH229" s="440"/>
      <c r="WGI229" s="440"/>
      <c r="WGJ229" s="440"/>
      <c r="WGK229" s="440"/>
      <c r="WGL229" s="440"/>
      <c r="WGM229" s="440"/>
      <c r="WGN229" s="440"/>
      <c r="WGO229" s="440"/>
      <c r="WGP229" s="440"/>
      <c r="WGQ229" s="440"/>
      <c r="WGR229" s="440"/>
      <c r="WGS229" s="440"/>
      <c r="WGT229" s="440"/>
      <c r="WGU229" s="440"/>
      <c r="WGV229" s="440"/>
      <c r="WGW229" s="440"/>
      <c r="WGX229" s="440"/>
      <c r="WGY229" s="440"/>
      <c r="WGZ229" s="440"/>
      <c r="WHA229" s="440"/>
      <c r="WHB229" s="440"/>
      <c r="WHC229" s="440"/>
      <c r="WHD229" s="440"/>
      <c r="WHE229" s="440"/>
      <c r="WHF229" s="440"/>
      <c r="WHG229" s="440"/>
      <c r="WHH229" s="440"/>
      <c r="WHI229" s="440"/>
      <c r="WHJ229" s="440"/>
      <c r="WHK229" s="440"/>
      <c r="WHL229" s="440"/>
      <c r="WHM229" s="440"/>
      <c r="WHN229" s="440"/>
      <c r="WHO229" s="440"/>
      <c r="WHP229" s="440"/>
      <c r="WHQ229" s="440"/>
      <c r="WHR229" s="440"/>
      <c r="WHS229" s="440"/>
      <c r="WHT229" s="440"/>
      <c r="WHU229" s="440"/>
      <c r="WHV229" s="440"/>
      <c r="WHW229" s="440"/>
      <c r="WHX229" s="440"/>
      <c r="WHY229" s="440"/>
      <c r="WHZ229" s="440"/>
      <c r="WIA229" s="440"/>
      <c r="WIB229" s="440"/>
      <c r="WIC229" s="440"/>
      <c r="WID229" s="440"/>
      <c r="WIE229" s="440"/>
      <c r="WIF229" s="440"/>
      <c r="WIG229" s="440"/>
      <c r="WIH229" s="440"/>
      <c r="WII229" s="440"/>
      <c r="WIJ229" s="440"/>
      <c r="WIK229" s="440"/>
      <c r="WIL229" s="440"/>
      <c r="WIM229" s="440"/>
      <c r="WIN229" s="440"/>
      <c r="WIO229" s="440"/>
      <c r="WIP229" s="440"/>
      <c r="WIQ229" s="440"/>
      <c r="WIR229" s="440"/>
      <c r="WIS229" s="440"/>
      <c r="WIT229" s="440"/>
      <c r="WIU229" s="440"/>
      <c r="WIV229" s="440"/>
      <c r="WIW229" s="440"/>
      <c r="WIX229" s="440"/>
      <c r="WIY229" s="440"/>
      <c r="WIZ229" s="440"/>
      <c r="WJA229" s="440"/>
      <c r="WJB229" s="440"/>
      <c r="WJC229" s="440"/>
      <c r="WJD229" s="440"/>
      <c r="WJE229" s="440"/>
      <c r="WJF229" s="440"/>
      <c r="WJG229" s="440"/>
      <c r="WJH229" s="440"/>
      <c r="WJI229" s="440"/>
      <c r="WJJ229" s="440"/>
      <c r="WJK229" s="440"/>
      <c r="WJL229" s="440"/>
      <c r="WJM229" s="440"/>
      <c r="WJN229" s="440"/>
      <c r="WJO229" s="440"/>
      <c r="WJP229" s="440"/>
      <c r="WJQ229" s="440"/>
      <c r="WJR229" s="440"/>
      <c r="WJS229" s="440"/>
      <c r="WJT229" s="440"/>
      <c r="WJU229" s="440"/>
      <c r="WJV229" s="440"/>
      <c r="WJW229" s="440"/>
      <c r="WJX229" s="440"/>
      <c r="WJY229" s="440"/>
      <c r="WJZ229" s="440"/>
      <c r="WKA229" s="440"/>
      <c r="WKB229" s="440"/>
      <c r="WKC229" s="440"/>
      <c r="WKD229" s="440"/>
      <c r="WKE229" s="440"/>
      <c r="WKF229" s="440"/>
      <c r="WKG229" s="440"/>
      <c r="WKH229" s="440"/>
      <c r="WKI229" s="440"/>
      <c r="WKJ229" s="440"/>
      <c r="WKK229" s="440"/>
      <c r="WKL229" s="440"/>
      <c r="WKM229" s="440"/>
      <c r="WKN229" s="440"/>
      <c r="WKO229" s="440"/>
      <c r="WKP229" s="440"/>
      <c r="WKQ229" s="440"/>
      <c r="WKR229" s="440"/>
      <c r="WKS229" s="440"/>
      <c r="WKT229" s="440"/>
      <c r="WKU229" s="440"/>
      <c r="WKV229" s="440"/>
      <c r="WKW229" s="440"/>
      <c r="WKX229" s="440"/>
      <c r="WKY229" s="440"/>
      <c r="WKZ229" s="440"/>
      <c r="WLA229" s="440"/>
      <c r="WLB229" s="440"/>
      <c r="WLC229" s="440"/>
      <c r="WLD229" s="440"/>
      <c r="WLE229" s="440"/>
      <c r="WLF229" s="440"/>
      <c r="WLG229" s="440"/>
      <c r="WLH229" s="440"/>
      <c r="WLI229" s="440"/>
      <c r="WLJ229" s="440"/>
      <c r="WLK229" s="440"/>
      <c r="WLL229" s="440"/>
      <c r="WLM229" s="440"/>
      <c r="WLN229" s="440"/>
      <c r="WLO229" s="440"/>
      <c r="WLP229" s="440"/>
      <c r="WLQ229" s="440"/>
      <c r="WLR229" s="440"/>
      <c r="WLS229" s="440"/>
      <c r="WLT229" s="440"/>
      <c r="WLU229" s="440"/>
      <c r="WLV229" s="440"/>
      <c r="WLW229" s="440"/>
      <c r="WLX229" s="440"/>
      <c r="WLY229" s="440"/>
      <c r="WLZ229" s="440"/>
      <c r="WMA229" s="440"/>
      <c r="WMB229" s="440"/>
      <c r="WMC229" s="440"/>
      <c r="WMD229" s="440"/>
      <c r="WME229" s="440"/>
      <c r="WMF229" s="440"/>
      <c r="WMG229" s="440"/>
      <c r="WMH229" s="440"/>
      <c r="WMI229" s="440"/>
      <c r="WMJ229" s="440"/>
      <c r="WMK229" s="440"/>
      <c r="WML229" s="440"/>
      <c r="WMM229" s="440"/>
      <c r="WMN229" s="440"/>
      <c r="WMO229" s="440"/>
      <c r="WMP229" s="440"/>
      <c r="WMQ229" s="440"/>
      <c r="WMR229" s="440"/>
      <c r="WMS229" s="440"/>
      <c r="WMT229" s="440"/>
      <c r="WMU229" s="440"/>
      <c r="WMV229" s="440"/>
      <c r="WMW229" s="440"/>
      <c r="WMX229" s="440"/>
      <c r="WMY229" s="440"/>
      <c r="WMZ229" s="440"/>
      <c r="WNA229" s="440"/>
      <c r="WNB229" s="440"/>
      <c r="WNC229" s="440"/>
      <c r="WND229" s="440"/>
      <c r="WNE229" s="440"/>
      <c r="WNF229" s="440"/>
      <c r="WNG229" s="440"/>
      <c r="WNH229" s="440"/>
      <c r="WNI229" s="440"/>
      <c r="WNJ229" s="440"/>
      <c r="WNK229" s="440"/>
      <c r="WNL229" s="440"/>
      <c r="WNM229" s="440"/>
      <c r="WNN229" s="440"/>
      <c r="WNO229" s="440"/>
      <c r="WNP229" s="440"/>
      <c r="WNQ229" s="440"/>
      <c r="WNR229" s="440"/>
      <c r="WNS229" s="440"/>
      <c r="WNT229" s="440"/>
      <c r="WNU229" s="440"/>
      <c r="WNV229" s="440"/>
      <c r="WNW229" s="440"/>
      <c r="WNX229" s="440"/>
      <c r="WNY229" s="440"/>
      <c r="WNZ229" s="440"/>
      <c r="WOA229" s="440"/>
      <c r="WOB229" s="440"/>
      <c r="WOC229" s="440"/>
      <c r="WOD229" s="440"/>
      <c r="WOE229" s="440"/>
      <c r="WOF229" s="440"/>
      <c r="WOG229" s="440"/>
      <c r="WOH229" s="440"/>
      <c r="WOI229" s="440"/>
      <c r="WOJ229" s="440"/>
      <c r="WOK229" s="440"/>
      <c r="WOL229" s="440"/>
      <c r="WOM229" s="440"/>
      <c r="WON229" s="440"/>
      <c r="WOO229" s="440"/>
      <c r="WOP229" s="440"/>
      <c r="WOQ229" s="440"/>
      <c r="WOR229" s="440"/>
      <c r="WOS229" s="440"/>
      <c r="WOT229" s="440"/>
      <c r="WOU229" s="440"/>
      <c r="WOV229" s="440"/>
      <c r="WOW229" s="440"/>
      <c r="WOX229" s="440"/>
      <c r="WOY229" s="440"/>
      <c r="WOZ229" s="440"/>
      <c r="WPA229" s="440"/>
      <c r="WPB229" s="440"/>
      <c r="WPC229" s="440"/>
      <c r="WPD229" s="440"/>
      <c r="WPE229" s="440"/>
      <c r="WPF229" s="440"/>
      <c r="WPG229" s="440"/>
      <c r="WPH229" s="440"/>
      <c r="WPI229" s="440"/>
      <c r="WPJ229" s="440"/>
      <c r="WPK229" s="440"/>
      <c r="WPL229" s="440"/>
      <c r="WPM229" s="440"/>
      <c r="WPN229" s="440"/>
      <c r="WPO229" s="440"/>
      <c r="WPP229" s="440"/>
      <c r="WPQ229" s="440"/>
      <c r="WPR229" s="440"/>
      <c r="WPS229" s="440"/>
      <c r="WPT229" s="440"/>
      <c r="WPU229" s="440"/>
      <c r="WPV229" s="440"/>
      <c r="WPW229" s="440"/>
      <c r="WPX229" s="440"/>
      <c r="WPY229" s="440"/>
      <c r="WPZ229" s="440"/>
      <c r="WQA229" s="440"/>
      <c r="WQB229" s="440"/>
      <c r="WQC229" s="440"/>
      <c r="WQD229" s="440"/>
      <c r="WQE229" s="440"/>
      <c r="WQF229" s="440"/>
      <c r="WQG229" s="440"/>
      <c r="WQH229" s="440"/>
      <c r="WQI229" s="440"/>
      <c r="WQJ229" s="440"/>
      <c r="WQK229" s="440"/>
      <c r="WQL229" s="440"/>
      <c r="WQM229" s="440"/>
      <c r="WQN229" s="440"/>
      <c r="WQO229" s="440"/>
      <c r="WQP229" s="440"/>
      <c r="WQQ229" s="440"/>
      <c r="WQR229" s="440"/>
      <c r="WQS229" s="440"/>
      <c r="WQT229" s="440"/>
      <c r="WQU229" s="440"/>
      <c r="WQV229" s="440"/>
      <c r="WQW229" s="440"/>
      <c r="WQX229" s="440"/>
      <c r="WQY229" s="440"/>
      <c r="WQZ229" s="440"/>
      <c r="WRA229" s="440"/>
      <c r="WRB229" s="440"/>
      <c r="WRC229" s="440"/>
      <c r="WRD229" s="440"/>
      <c r="WRE229" s="440"/>
      <c r="WRF229" s="440"/>
      <c r="WRG229" s="440"/>
      <c r="WRH229" s="440"/>
      <c r="WRI229" s="440"/>
      <c r="WRJ229" s="440"/>
      <c r="WRK229" s="440"/>
      <c r="WRL229" s="440"/>
      <c r="WRM229" s="440"/>
      <c r="WRN229" s="440"/>
      <c r="WRO229" s="440"/>
      <c r="WRP229" s="440"/>
      <c r="WRQ229" s="440"/>
      <c r="WRR229" s="440"/>
      <c r="WRS229" s="440"/>
      <c r="WRT229" s="440"/>
      <c r="WRU229" s="440"/>
      <c r="WRV229" s="440"/>
      <c r="WRW229" s="440"/>
      <c r="WRX229" s="440"/>
      <c r="WRY229" s="440"/>
      <c r="WRZ229" s="440"/>
      <c r="WSA229" s="440"/>
      <c r="WSB229" s="440"/>
      <c r="WSC229" s="440"/>
      <c r="WSD229" s="440"/>
      <c r="WSE229" s="440"/>
      <c r="WSF229" s="440"/>
      <c r="WSG229" s="440"/>
      <c r="WSH229" s="440"/>
      <c r="WSI229" s="440"/>
      <c r="WSJ229" s="440"/>
      <c r="WSK229" s="440"/>
      <c r="WSL229" s="440"/>
      <c r="WSM229" s="440"/>
      <c r="WSN229" s="440"/>
      <c r="WSO229" s="440"/>
      <c r="WSP229" s="440"/>
      <c r="WSQ229" s="440"/>
      <c r="WSR229" s="440"/>
      <c r="WSS229" s="440"/>
      <c r="WST229" s="440"/>
      <c r="WSU229" s="440"/>
      <c r="WSV229" s="440"/>
      <c r="WSW229" s="440"/>
      <c r="WSX229" s="440"/>
      <c r="WSY229" s="440"/>
      <c r="WSZ229" s="440"/>
      <c r="WTA229" s="440"/>
      <c r="WTB229" s="440"/>
      <c r="WTC229" s="440"/>
      <c r="WTD229" s="440"/>
      <c r="WTE229" s="440"/>
      <c r="WTF229" s="440"/>
      <c r="WTG229" s="440"/>
      <c r="WTH229" s="440"/>
      <c r="WTI229" s="440"/>
      <c r="WTJ229" s="440"/>
      <c r="WTK229" s="440"/>
      <c r="WTL229" s="440"/>
      <c r="WTM229" s="440"/>
      <c r="WTN229" s="440"/>
      <c r="WTO229" s="440"/>
      <c r="WTP229" s="440"/>
      <c r="WTQ229" s="440"/>
      <c r="WTR229" s="440"/>
      <c r="WTS229" s="440"/>
      <c r="WTT229" s="440"/>
      <c r="WTU229" s="440"/>
      <c r="WTV229" s="440"/>
      <c r="WTW229" s="440"/>
      <c r="WTX229" s="440"/>
      <c r="WTY229" s="440"/>
      <c r="WTZ229" s="440"/>
      <c r="WUA229" s="440"/>
      <c r="WUB229" s="440"/>
      <c r="WUC229" s="440"/>
      <c r="WUD229" s="440"/>
      <c r="WUE229" s="440"/>
      <c r="WUF229" s="440"/>
      <c r="WUG229" s="440"/>
      <c r="WUH229" s="440"/>
      <c r="WUI229" s="440"/>
      <c r="WUJ229" s="440"/>
      <c r="WUK229" s="440"/>
      <c r="WUL229" s="440"/>
      <c r="WUM229" s="440"/>
      <c r="WUN229" s="440"/>
      <c r="WUO229" s="440"/>
      <c r="WUP229" s="440"/>
      <c r="WUQ229" s="440"/>
      <c r="WUR229" s="440"/>
      <c r="WUS229" s="440"/>
      <c r="WUT229" s="440"/>
      <c r="WUU229" s="440"/>
      <c r="WUV229" s="440"/>
      <c r="WUW229" s="440"/>
      <c r="WUX229" s="440"/>
      <c r="WUY229" s="440"/>
      <c r="WUZ229" s="440"/>
      <c r="WVA229" s="440"/>
      <c r="WVB229" s="440"/>
      <c r="WVC229" s="440"/>
      <c r="WVD229" s="440"/>
      <c r="WVE229" s="440"/>
      <c r="WVF229" s="440"/>
      <c r="WVG229" s="440"/>
      <c r="WVH229" s="440"/>
      <c r="WVI229" s="440"/>
      <c r="WVJ229" s="440"/>
      <c r="WVK229" s="440"/>
      <c r="WVL229" s="440"/>
      <c r="WVM229" s="440"/>
      <c r="WVN229" s="440"/>
      <c r="WVO229" s="440"/>
      <c r="WVP229" s="440"/>
      <c r="WVQ229" s="440"/>
      <c r="WVR229" s="440"/>
      <c r="WVS229" s="440"/>
      <c r="WVT229" s="440"/>
      <c r="WVU229" s="440"/>
      <c r="WVV229" s="440"/>
      <c r="WVW229" s="440"/>
      <c r="WVX229" s="440"/>
      <c r="WVY229" s="440"/>
      <c r="WVZ229" s="440"/>
      <c r="WWA229" s="440"/>
      <c r="WWB229" s="440"/>
      <c r="WWC229" s="440"/>
      <c r="WWD229" s="440"/>
      <c r="WWE229" s="440"/>
      <c r="WWF229" s="440"/>
      <c r="WWG229" s="440"/>
      <c r="WWH229" s="440"/>
      <c r="WWI229" s="440"/>
      <c r="WWJ229" s="440"/>
      <c r="WWK229" s="440"/>
      <c r="WWL229" s="440"/>
      <c r="WWM229" s="440"/>
      <c r="WWN229" s="440"/>
      <c r="WWO229" s="440"/>
      <c r="WWP229" s="440"/>
      <c r="WWQ229" s="440"/>
      <c r="WWR229" s="440"/>
      <c r="WWS229" s="440"/>
      <c r="WWT229" s="440"/>
      <c r="WWU229" s="440"/>
      <c r="WWV229" s="440"/>
      <c r="WWW229" s="440"/>
      <c r="WWX229" s="440"/>
      <c r="WWY229" s="440"/>
      <c r="WWZ229" s="440"/>
      <c r="WXA229" s="440"/>
      <c r="WXB229" s="440"/>
      <c r="WXC229" s="440"/>
      <c r="WXD229" s="440"/>
      <c r="WXE229" s="440"/>
      <c r="WXF229" s="440"/>
      <c r="WXG229" s="440"/>
      <c r="WXH229" s="440"/>
      <c r="WXI229" s="440"/>
      <c r="WXJ229" s="440"/>
      <c r="WXK229" s="440"/>
      <c r="WXL229" s="440"/>
      <c r="WXM229" s="440"/>
      <c r="WXN229" s="440"/>
      <c r="WXO229" s="440"/>
      <c r="WXP229" s="440"/>
      <c r="WXQ229" s="440"/>
      <c r="WXR229" s="440"/>
      <c r="WXS229" s="440"/>
      <c r="WXT229" s="440"/>
      <c r="WXU229" s="440"/>
      <c r="WXV229" s="440"/>
      <c r="WXW229" s="440"/>
      <c r="WXX229" s="440"/>
      <c r="WXY229" s="440"/>
      <c r="WXZ229" s="440"/>
      <c r="WYA229" s="440"/>
      <c r="WYB229" s="440"/>
      <c r="WYC229" s="440"/>
      <c r="WYD229" s="440"/>
      <c r="WYE229" s="440"/>
      <c r="WYF229" s="440"/>
      <c r="WYG229" s="440"/>
      <c r="WYH229" s="440"/>
      <c r="WYI229" s="440"/>
      <c r="WYJ229" s="440"/>
      <c r="WYK229" s="440"/>
      <c r="WYL229" s="440"/>
      <c r="WYM229" s="440"/>
      <c r="WYN229" s="440"/>
      <c r="WYO229" s="440"/>
      <c r="WYP229" s="440"/>
      <c r="WYQ229" s="440"/>
      <c r="WYR229" s="440"/>
      <c r="WYS229" s="440"/>
      <c r="WYT229" s="440"/>
      <c r="WYU229" s="440"/>
      <c r="WYV229" s="440"/>
      <c r="WYW229" s="440"/>
      <c r="WYX229" s="440"/>
      <c r="WYY229" s="440"/>
      <c r="WYZ229" s="440"/>
      <c r="WZA229" s="440"/>
      <c r="WZB229" s="440"/>
      <c r="WZC229" s="440"/>
      <c r="WZD229" s="440"/>
      <c r="WZE229" s="440"/>
      <c r="WZF229" s="440"/>
      <c r="WZG229" s="440"/>
      <c r="WZH229" s="440"/>
      <c r="WZI229" s="440"/>
      <c r="WZJ229" s="440"/>
      <c r="WZK229" s="440"/>
      <c r="WZL229" s="440"/>
      <c r="WZM229" s="440"/>
      <c r="WZN229" s="440"/>
      <c r="WZO229" s="440"/>
      <c r="WZP229" s="440"/>
      <c r="WZQ229" s="440"/>
      <c r="WZR229" s="440"/>
      <c r="WZS229" s="440"/>
      <c r="WZT229" s="440"/>
      <c r="WZU229" s="440"/>
      <c r="WZV229" s="440"/>
      <c r="WZW229" s="440"/>
      <c r="WZX229" s="440"/>
      <c r="WZY229" s="440"/>
      <c r="WZZ229" s="440"/>
      <c r="XAA229" s="440"/>
      <c r="XAB229" s="440"/>
      <c r="XAC229" s="440"/>
      <c r="XAD229" s="440"/>
      <c r="XAE229" s="440"/>
      <c r="XAF229" s="440"/>
      <c r="XAG229" s="440"/>
      <c r="XAH229" s="440"/>
      <c r="XAI229" s="440"/>
      <c r="XAJ229" s="440"/>
      <c r="XAK229" s="440"/>
      <c r="XAL229" s="440"/>
      <c r="XAM229" s="440"/>
      <c r="XAN229" s="440"/>
      <c r="XAO229" s="440"/>
      <c r="XAP229" s="440"/>
      <c r="XAQ229" s="440"/>
      <c r="XAR229" s="440"/>
      <c r="XAS229" s="440"/>
      <c r="XAT229" s="440"/>
      <c r="XAU229" s="440"/>
      <c r="XAV229" s="440"/>
      <c r="XAW229" s="440"/>
      <c r="XAX229" s="440"/>
      <c r="XAY229" s="440"/>
      <c r="XAZ229" s="440"/>
      <c r="XBA229" s="440"/>
      <c r="XBB229" s="440"/>
      <c r="XBC229" s="440"/>
      <c r="XBD229" s="440"/>
      <c r="XBE229" s="440"/>
      <c r="XBF229" s="440"/>
      <c r="XBG229" s="440"/>
      <c r="XBH229" s="440"/>
      <c r="XBI229" s="440"/>
      <c r="XBJ229" s="440"/>
      <c r="XBK229" s="440"/>
      <c r="XBL229" s="440"/>
      <c r="XBM229" s="440"/>
      <c r="XBN229" s="440"/>
      <c r="XBO229" s="440"/>
      <c r="XBP229" s="440"/>
      <c r="XBQ229" s="440"/>
      <c r="XBR229" s="440"/>
      <c r="XBS229" s="440"/>
      <c r="XBT229" s="440"/>
      <c r="XBU229" s="440"/>
      <c r="XBV229" s="440"/>
      <c r="XBW229" s="440"/>
      <c r="XBX229" s="440"/>
      <c r="XBY229" s="440"/>
      <c r="XBZ229" s="440"/>
      <c r="XCA229" s="440"/>
      <c r="XCB229" s="440"/>
      <c r="XCC229" s="440"/>
      <c r="XCD229" s="440"/>
      <c r="XCE229" s="440"/>
      <c r="XCF229" s="440"/>
      <c r="XCG229" s="440"/>
      <c r="XCH229" s="440"/>
      <c r="XCI229" s="440"/>
      <c r="XCJ229" s="440"/>
      <c r="XCK229" s="440"/>
      <c r="XCL229" s="440"/>
      <c r="XCM229" s="440"/>
      <c r="XCN229" s="440"/>
      <c r="XCO229" s="440"/>
      <c r="XCP229" s="440"/>
      <c r="XCQ229" s="440"/>
      <c r="XCR229" s="440"/>
      <c r="XCS229" s="440"/>
      <c r="XCT229" s="440"/>
      <c r="XCU229" s="440"/>
      <c r="XCV229" s="440"/>
      <c r="XCW229" s="440"/>
      <c r="XCX229" s="440"/>
      <c r="XCY229" s="440"/>
      <c r="XCZ229" s="440"/>
      <c r="XDA229" s="440"/>
      <c r="XDB229" s="440"/>
      <c r="XDC229" s="440"/>
      <c r="XDD229" s="440"/>
      <c r="XDE229" s="440"/>
      <c r="XDF229" s="440"/>
      <c r="XDG229" s="440"/>
      <c r="XDH229" s="440"/>
      <c r="XDI229" s="440"/>
      <c r="XDJ229" s="440"/>
      <c r="XDK229" s="440"/>
      <c r="XDL229" s="440"/>
      <c r="XDM229" s="440"/>
      <c r="XDN229" s="440"/>
      <c r="XDO229" s="440"/>
      <c r="XDP229" s="440"/>
      <c r="XDQ229" s="440"/>
      <c r="XDR229" s="440"/>
      <c r="XDS229" s="440"/>
      <c r="XDT229" s="440"/>
      <c r="XDU229" s="440"/>
      <c r="XDV229" s="440"/>
      <c r="XDW229" s="440"/>
      <c r="XDX229" s="440"/>
      <c r="XDY229" s="440"/>
      <c r="XDZ229" s="440"/>
      <c r="XEA229" s="440"/>
      <c r="XEB229" s="440"/>
      <c r="XEC229" s="440"/>
      <c r="XED229" s="440"/>
      <c r="XEE229" s="440"/>
      <c r="XEF229" s="440"/>
      <c r="XEG229" s="440"/>
      <c r="XEH229" s="440"/>
      <c r="XEI229" s="440"/>
      <c r="XEJ229" s="440"/>
      <c r="XEK229" s="440"/>
      <c r="XEL229" s="440"/>
      <c r="XEM229" s="440"/>
      <c r="XEN229" s="440"/>
      <c r="XEO229" s="440"/>
      <c r="XEP229" s="440"/>
      <c r="XEQ229" s="440"/>
      <c r="XER229" s="440"/>
      <c r="XES229" s="440"/>
      <c r="XET229" s="440"/>
      <c r="XEU229" s="440"/>
      <c r="XEV229" s="440"/>
      <c r="XEW229" s="440"/>
      <c r="XEX229" s="440"/>
    </row>
    <row r="230" spans="1:16378" ht="46.8" x14ac:dyDescent="0.3">
      <c r="A230" s="645">
        <v>2211201</v>
      </c>
      <c r="B230" s="638" t="s">
        <v>3282</v>
      </c>
      <c r="C230" s="638"/>
      <c r="D230" s="638" t="s">
        <v>3295</v>
      </c>
      <c r="E230" s="646"/>
      <c r="F230" s="631"/>
      <c r="G230" s="631"/>
      <c r="H230" s="631">
        <v>0</v>
      </c>
      <c r="I230" s="635"/>
      <c r="J230" s="635">
        <v>10000000</v>
      </c>
      <c r="K230" s="631">
        <f t="shared" si="8"/>
        <v>10000000</v>
      </c>
      <c r="L230" s="646"/>
      <c r="M230" s="646"/>
      <c r="N230" s="440"/>
      <c r="O230" s="440"/>
      <c r="P230" s="440"/>
      <c r="Q230" s="440"/>
      <c r="R230" s="440"/>
      <c r="S230" s="440"/>
      <c r="T230" s="440"/>
      <c r="U230" s="440"/>
      <c r="V230" s="440"/>
      <c r="W230" s="440"/>
      <c r="X230" s="440"/>
      <c r="Y230" s="440"/>
      <c r="Z230" s="440"/>
      <c r="AA230" s="440"/>
      <c r="AB230" s="440"/>
      <c r="AC230" s="440"/>
      <c r="AD230" s="440"/>
      <c r="AE230" s="440"/>
      <c r="AF230" s="440"/>
      <c r="AG230" s="440"/>
      <c r="AH230" s="440"/>
      <c r="AI230" s="440"/>
      <c r="AJ230" s="440"/>
      <c r="AK230" s="440"/>
      <c r="AL230" s="440"/>
      <c r="AM230" s="440"/>
      <c r="AN230" s="440"/>
      <c r="AO230" s="440"/>
      <c r="AP230" s="440"/>
      <c r="AQ230" s="440"/>
      <c r="AR230" s="440"/>
      <c r="AS230" s="440"/>
      <c r="AT230" s="440"/>
      <c r="AU230" s="440"/>
      <c r="AV230" s="440"/>
      <c r="AW230" s="440"/>
      <c r="AX230" s="440"/>
      <c r="AY230" s="440"/>
      <c r="AZ230" s="440"/>
      <c r="BA230" s="440"/>
      <c r="BB230" s="440"/>
      <c r="BC230" s="440"/>
      <c r="BD230" s="440"/>
      <c r="BE230" s="440"/>
      <c r="BF230" s="440"/>
      <c r="BG230" s="440"/>
      <c r="BH230" s="440"/>
      <c r="BI230" s="440"/>
      <c r="BJ230" s="440"/>
      <c r="BK230" s="440"/>
      <c r="BL230" s="440"/>
      <c r="BM230" s="440"/>
      <c r="BN230" s="440"/>
      <c r="BO230" s="440"/>
      <c r="BP230" s="440"/>
      <c r="BQ230" s="440"/>
      <c r="BR230" s="440"/>
      <c r="BS230" s="440"/>
      <c r="BT230" s="440"/>
      <c r="BU230" s="440"/>
      <c r="BV230" s="440"/>
      <c r="BW230" s="440"/>
      <c r="BX230" s="440"/>
      <c r="BY230" s="440"/>
      <c r="BZ230" s="440"/>
      <c r="CA230" s="440"/>
      <c r="CB230" s="440"/>
      <c r="CC230" s="440"/>
      <c r="CD230" s="440"/>
      <c r="CE230" s="440"/>
      <c r="CF230" s="440"/>
      <c r="CG230" s="440"/>
      <c r="CH230" s="440"/>
      <c r="CI230" s="440"/>
      <c r="CJ230" s="440"/>
      <c r="CK230" s="440"/>
      <c r="CL230" s="440"/>
      <c r="CM230" s="440"/>
      <c r="CN230" s="440"/>
      <c r="CO230" s="440"/>
      <c r="CP230" s="440"/>
      <c r="CQ230" s="440"/>
      <c r="CR230" s="440"/>
      <c r="CS230" s="440"/>
      <c r="CT230" s="440"/>
      <c r="CU230" s="440"/>
      <c r="CV230" s="440"/>
      <c r="CW230" s="440"/>
      <c r="CX230" s="440"/>
      <c r="CY230" s="440"/>
      <c r="CZ230" s="440"/>
      <c r="DA230" s="440"/>
      <c r="DB230" s="440"/>
      <c r="DC230" s="440"/>
      <c r="DD230" s="440"/>
      <c r="DE230" s="440"/>
      <c r="DF230" s="440"/>
      <c r="DG230" s="440"/>
      <c r="DH230" s="440"/>
      <c r="DI230" s="440"/>
      <c r="DJ230" s="440"/>
      <c r="DK230" s="440"/>
      <c r="DL230" s="440"/>
      <c r="DM230" s="440"/>
      <c r="DN230" s="440"/>
      <c r="DO230" s="440"/>
      <c r="DP230" s="440"/>
      <c r="DQ230" s="440"/>
      <c r="DR230" s="440"/>
      <c r="DS230" s="440"/>
      <c r="DT230" s="440"/>
      <c r="DU230" s="440"/>
      <c r="DV230" s="440"/>
      <c r="DW230" s="440"/>
      <c r="DX230" s="440"/>
      <c r="DY230" s="440"/>
      <c r="DZ230" s="440"/>
      <c r="EA230" s="440"/>
      <c r="EB230" s="440"/>
      <c r="EC230" s="440"/>
      <c r="ED230" s="440"/>
      <c r="EE230" s="440"/>
      <c r="EF230" s="440"/>
      <c r="EG230" s="440"/>
      <c r="EH230" s="440"/>
      <c r="EI230" s="440"/>
      <c r="EJ230" s="440"/>
      <c r="EK230" s="440"/>
      <c r="EL230" s="440"/>
      <c r="EM230" s="440"/>
      <c r="EN230" s="440"/>
      <c r="EO230" s="440"/>
      <c r="EP230" s="440"/>
      <c r="EQ230" s="440"/>
      <c r="ER230" s="440"/>
      <c r="ES230" s="440"/>
      <c r="ET230" s="440"/>
      <c r="EU230" s="440"/>
      <c r="EV230" s="440"/>
      <c r="EW230" s="440"/>
      <c r="EX230" s="440"/>
      <c r="EY230" s="440"/>
      <c r="EZ230" s="440"/>
      <c r="FA230" s="440"/>
      <c r="FB230" s="440"/>
      <c r="FC230" s="440"/>
      <c r="FD230" s="440"/>
      <c r="FE230" s="440"/>
      <c r="FF230" s="440"/>
      <c r="FG230" s="440"/>
      <c r="FH230" s="440"/>
      <c r="FI230" s="440"/>
      <c r="FJ230" s="440"/>
      <c r="FK230" s="440"/>
      <c r="FL230" s="440"/>
      <c r="FM230" s="440"/>
      <c r="FN230" s="440"/>
      <c r="FO230" s="440"/>
      <c r="FP230" s="440"/>
      <c r="FQ230" s="440"/>
      <c r="FR230" s="440"/>
      <c r="FS230" s="440"/>
      <c r="FT230" s="440"/>
      <c r="FU230" s="440"/>
      <c r="FV230" s="440"/>
      <c r="FW230" s="440"/>
      <c r="FX230" s="440"/>
      <c r="FY230" s="440"/>
      <c r="FZ230" s="440"/>
      <c r="GA230" s="440"/>
      <c r="GB230" s="440"/>
      <c r="GC230" s="440"/>
      <c r="GD230" s="440"/>
      <c r="GE230" s="440"/>
      <c r="GF230" s="440"/>
      <c r="GG230" s="440"/>
      <c r="GH230" s="440"/>
      <c r="GI230" s="440"/>
      <c r="GJ230" s="440"/>
      <c r="GK230" s="440"/>
      <c r="GL230" s="440"/>
      <c r="GM230" s="440"/>
      <c r="GN230" s="440"/>
      <c r="GO230" s="440"/>
      <c r="GP230" s="440"/>
      <c r="GQ230" s="440"/>
      <c r="GR230" s="440"/>
      <c r="GS230" s="440"/>
      <c r="GT230" s="440"/>
      <c r="GU230" s="440"/>
      <c r="GV230" s="440"/>
      <c r="GW230" s="440"/>
      <c r="GX230" s="440"/>
      <c r="GY230" s="440"/>
      <c r="GZ230" s="440"/>
      <c r="HA230" s="440"/>
      <c r="HB230" s="440"/>
      <c r="HC230" s="440"/>
      <c r="HD230" s="440"/>
      <c r="HE230" s="440"/>
      <c r="HF230" s="440"/>
      <c r="HG230" s="440"/>
      <c r="HH230" s="440"/>
      <c r="HI230" s="440"/>
      <c r="HJ230" s="440"/>
      <c r="HK230" s="440"/>
      <c r="HL230" s="440"/>
      <c r="HM230" s="440"/>
      <c r="HN230" s="440"/>
      <c r="HO230" s="440"/>
      <c r="HP230" s="440"/>
      <c r="HQ230" s="440"/>
      <c r="HR230" s="440"/>
      <c r="HS230" s="440"/>
      <c r="HT230" s="440"/>
      <c r="HU230" s="440"/>
      <c r="HV230" s="440"/>
      <c r="HW230" s="440"/>
      <c r="HX230" s="440"/>
      <c r="HY230" s="440"/>
      <c r="HZ230" s="440"/>
      <c r="IA230" s="440"/>
      <c r="IB230" s="440"/>
      <c r="IC230" s="440"/>
      <c r="ID230" s="440"/>
      <c r="IE230" s="440"/>
      <c r="IF230" s="440"/>
      <c r="IG230" s="440"/>
      <c r="IH230" s="440"/>
      <c r="II230" s="440"/>
      <c r="IJ230" s="440"/>
      <c r="IK230" s="440"/>
      <c r="IL230" s="440"/>
      <c r="IM230" s="440"/>
      <c r="IN230" s="440"/>
      <c r="IO230" s="440"/>
      <c r="IP230" s="440"/>
      <c r="IQ230" s="440"/>
      <c r="IR230" s="440"/>
      <c r="IS230" s="440"/>
      <c r="IT230" s="440"/>
      <c r="IU230" s="440"/>
      <c r="IV230" s="440"/>
      <c r="IW230" s="440"/>
      <c r="IX230" s="440"/>
      <c r="IY230" s="440"/>
      <c r="IZ230" s="440"/>
      <c r="JA230" s="440"/>
      <c r="JB230" s="440"/>
      <c r="JC230" s="440"/>
      <c r="JD230" s="440"/>
      <c r="JE230" s="440"/>
      <c r="JF230" s="440"/>
      <c r="JG230" s="440"/>
      <c r="JH230" s="440"/>
      <c r="JI230" s="440"/>
      <c r="JJ230" s="440"/>
      <c r="JK230" s="440"/>
      <c r="JL230" s="440"/>
      <c r="JM230" s="440"/>
      <c r="JN230" s="440"/>
      <c r="JO230" s="440"/>
      <c r="JP230" s="440"/>
      <c r="JQ230" s="440"/>
      <c r="JR230" s="440"/>
      <c r="JS230" s="440"/>
      <c r="JT230" s="440"/>
      <c r="JU230" s="440"/>
      <c r="JV230" s="440"/>
      <c r="JW230" s="440"/>
      <c r="JX230" s="440"/>
      <c r="JY230" s="440"/>
      <c r="JZ230" s="440"/>
      <c r="KA230" s="440"/>
      <c r="KB230" s="440"/>
      <c r="KC230" s="440"/>
      <c r="KD230" s="440"/>
      <c r="KE230" s="440"/>
      <c r="KF230" s="440"/>
      <c r="KG230" s="440"/>
      <c r="KH230" s="440"/>
      <c r="KI230" s="440"/>
      <c r="KJ230" s="440"/>
      <c r="KK230" s="440"/>
      <c r="KL230" s="440"/>
      <c r="KM230" s="440"/>
      <c r="KN230" s="440"/>
      <c r="KO230" s="440"/>
      <c r="KP230" s="440"/>
      <c r="KQ230" s="440"/>
      <c r="KR230" s="440"/>
      <c r="KS230" s="440"/>
      <c r="KT230" s="440"/>
      <c r="KU230" s="440"/>
      <c r="KV230" s="440"/>
      <c r="KW230" s="440"/>
      <c r="KX230" s="440"/>
      <c r="KY230" s="440"/>
      <c r="KZ230" s="440"/>
      <c r="LA230" s="440"/>
      <c r="LB230" s="440"/>
      <c r="LC230" s="440"/>
      <c r="LD230" s="440"/>
      <c r="LE230" s="440"/>
      <c r="LF230" s="440"/>
      <c r="LG230" s="440"/>
      <c r="LH230" s="440"/>
      <c r="LI230" s="440"/>
      <c r="LJ230" s="440"/>
      <c r="LK230" s="440"/>
      <c r="LL230" s="440"/>
      <c r="LM230" s="440"/>
      <c r="LN230" s="440"/>
      <c r="LO230" s="440"/>
      <c r="LP230" s="440"/>
      <c r="LQ230" s="440"/>
      <c r="LR230" s="440"/>
      <c r="LS230" s="440"/>
      <c r="LT230" s="440"/>
      <c r="LU230" s="440"/>
      <c r="LV230" s="440"/>
      <c r="LW230" s="440"/>
      <c r="LX230" s="440"/>
      <c r="LY230" s="440"/>
      <c r="LZ230" s="440"/>
      <c r="MA230" s="440"/>
      <c r="MB230" s="440"/>
      <c r="MC230" s="440"/>
      <c r="MD230" s="440"/>
      <c r="ME230" s="440"/>
      <c r="MF230" s="440"/>
      <c r="MG230" s="440"/>
      <c r="MH230" s="440"/>
      <c r="MI230" s="440"/>
      <c r="MJ230" s="440"/>
      <c r="MK230" s="440"/>
      <c r="ML230" s="440"/>
      <c r="MM230" s="440"/>
      <c r="MN230" s="440"/>
      <c r="MO230" s="440"/>
      <c r="MP230" s="440"/>
      <c r="MQ230" s="440"/>
      <c r="MR230" s="440"/>
      <c r="MS230" s="440"/>
      <c r="MT230" s="440"/>
      <c r="MU230" s="440"/>
      <c r="MV230" s="440"/>
      <c r="MW230" s="440"/>
      <c r="MX230" s="440"/>
      <c r="MY230" s="440"/>
      <c r="MZ230" s="440"/>
      <c r="NA230" s="440"/>
      <c r="NB230" s="440"/>
      <c r="NC230" s="440"/>
      <c r="ND230" s="440"/>
      <c r="NE230" s="440"/>
      <c r="NF230" s="440"/>
      <c r="NG230" s="440"/>
      <c r="NH230" s="440"/>
      <c r="NI230" s="440"/>
      <c r="NJ230" s="440"/>
      <c r="NK230" s="440"/>
      <c r="NL230" s="440"/>
      <c r="NM230" s="440"/>
      <c r="NN230" s="440"/>
      <c r="NO230" s="440"/>
      <c r="NP230" s="440"/>
      <c r="NQ230" s="440"/>
      <c r="NR230" s="440"/>
      <c r="NS230" s="440"/>
      <c r="NT230" s="440"/>
      <c r="NU230" s="440"/>
      <c r="NV230" s="440"/>
      <c r="NW230" s="440"/>
      <c r="NX230" s="440"/>
      <c r="NY230" s="440"/>
      <c r="NZ230" s="440"/>
      <c r="OA230" s="440"/>
      <c r="OB230" s="440"/>
      <c r="OC230" s="440"/>
      <c r="OD230" s="440"/>
      <c r="OE230" s="440"/>
      <c r="OF230" s="440"/>
      <c r="OG230" s="440"/>
      <c r="OH230" s="440"/>
      <c r="OI230" s="440"/>
      <c r="OJ230" s="440"/>
      <c r="OK230" s="440"/>
      <c r="OL230" s="440"/>
      <c r="OM230" s="440"/>
      <c r="ON230" s="440"/>
      <c r="OO230" s="440"/>
      <c r="OP230" s="440"/>
      <c r="OQ230" s="440"/>
      <c r="OR230" s="440"/>
      <c r="OS230" s="440"/>
      <c r="OT230" s="440"/>
      <c r="OU230" s="440"/>
      <c r="OV230" s="440"/>
      <c r="OW230" s="440"/>
      <c r="OX230" s="440"/>
      <c r="OY230" s="440"/>
      <c r="OZ230" s="440"/>
      <c r="PA230" s="440"/>
      <c r="PB230" s="440"/>
      <c r="PC230" s="440"/>
      <c r="PD230" s="440"/>
      <c r="PE230" s="440"/>
      <c r="PF230" s="440"/>
      <c r="PG230" s="440"/>
      <c r="PH230" s="440"/>
      <c r="PI230" s="440"/>
      <c r="PJ230" s="440"/>
      <c r="PK230" s="440"/>
      <c r="PL230" s="440"/>
      <c r="PM230" s="440"/>
      <c r="PN230" s="440"/>
      <c r="PO230" s="440"/>
      <c r="PP230" s="440"/>
      <c r="PQ230" s="440"/>
      <c r="PR230" s="440"/>
      <c r="PS230" s="440"/>
      <c r="PT230" s="440"/>
      <c r="PU230" s="440"/>
      <c r="PV230" s="440"/>
      <c r="PW230" s="440"/>
      <c r="PX230" s="440"/>
      <c r="PY230" s="440"/>
      <c r="PZ230" s="440"/>
      <c r="QA230" s="440"/>
      <c r="QB230" s="440"/>
      <c r="QC230" s="440"/>
      <c r="QD230" s="440"/>
      <c r="QE230" s="440"/>
      <c r="QF230" s="440"/>
      <c r="QG230" s="440"/>
      <c r="QH230" s="440"/>
      <c r="QI230" s="440"/>
      <c r="QJ230" s="440"/>
      <c r="QK230" s="440"/>
      <c r="QL230" s="440"/>
      <c r="QM230" s="440"/>
      <c r="QN230" s="440"/>
      <c r="QO230" s="440"/>
      <c r="QP230" s="440"/>
      <c r="QQ230" s="440"/>
      <c r="QR230" s="440"/>
      <c r="QS230" s="440"/>
      <c r="QT230" s="440"/>
      <c r="QU230" s="440"/>
      <c r="QV230" s="440"/>
      <c r="QW230" s="440"/>
      <c r="QX230" s="440"/>
      <c r="QY230" s="440"/>
      <c r="QZ230" s="440"/>
      <c r="RA230" s="440"/>
      <c r="RB230" s="440"/>
      <c r="RC230" s="440"/>
      <c r="RD230" s="440"/>
      <c r="RE230" s="440"/>
      <c r="RF230" s="440"/>
      <c r="RG230" s="440"/>
      <c r="RH230" s="440"/>
      <c r="RI230" s="440"/>
      <c r="RJ230" s="440"/>
      <c r="RK230" s="440"/>
      <c r="RL230" s="440"/>
      <c r="RM230" s="440"/>
      <c r="RN230" s="440"/>
      <c r="RO230" s="440"/>
      <c r="RP230" s="440"/>
      <c r="RQ230" s="440"/>
      <c r="RR230" s="440"/>
      <c r="RS230" s="440"/>
      <c r="RT230" s="440"/>
      <c r="RU230" s="440"/>
      <c r="RV230" s="440"/>
      <c r="RW230" s="440"/>
      <c r="RX230" s="440"/>
      <c r="RY230" s="440"/>
      <c r="RZ230" s="440"/>
      <c r="SA230" s="440"/>
      <c r="SB230" s="440"/>
      <c r="SC230" s="440"/>
      <c r="SD230" s="440"/>
      <c r="SE230" s="440"/>
      <c r="SF230" s="440"/>
      <c r="SG230" s="440"/>
      <c r="SH230" s="440"/>
      <c r="SI230" s="440"/>
      <c r="SJ230" s="440"/>
      <c r="SK230" s="440"/>
      <c r="SL230" s="440"/>
      <c r="SM230" s="440"/>
      <c r="SN230" s="440"/>
      <c r="SO230" s="440"/>
      <c r="SP230" s="440"/>
      <c r="SQ230" s="440"/>
      <c r="SR230" s="440"/>
      <c r="SS230" s="440"/>
      <c r="ST230" s="440"/>
      <c r="SU230" s="440"/>
      <c r="SV230" s="440"/>
      <c r="SW230" s="440"/>
      <c r="SX230" s="440"/>
      <c r="SY230" s="440"/>
      <c r="SZ230" s="440"/>
      <c r="TA230" s="440"/>
      <c r="TB230" s="440"/>
      <c r="TC230" s="440"/>
      <c r="TD230" s="440"/>
      <c r="TE230" s="440"/>
      <c r="TF230" s="440"/>
      <c r="TG230" s="440"/>
      <c r="TH230" s="440"/>
      <c r="TI230" s="440"/>
      <c r="TJ230" s="440"/>
      <c r="TK230" s="440"/>
      <c r="TL230" s="440"/>
      <c r="TM230" s="440"/>
      <c r="TN230" s="440"/>
      <c r="TO230" s="440"/>
      <c r="TP230" s="440"/>
      <c r="TQ230" s="440"/>
      <c r="TR230" s="440"/>
      <c r="TS230" s="440"/>
      <c r="TT230" s="440"/>
      <c r="TU230" s="440"/>
      <c r="TV230" s="440"/>
      <c r="TW230" s="440"/>
      <c r="TX230" s="440"/>
      <c r="TY230" s="440"/>
      <c r="TZ230" s="440"/>
      <c r="UA230" s="440"/>
      <c r="UB230" s="440"/>
      <c r="UC230" s="440"/>
      <c r="UD230" s="440"/>
      <c r="UE230" s="440"/>
      <c r="UF230" s="440"/>
      <c r="UG230" s="440"/>
      <c r="UH230" s="440"/>
      <c r="UI230" s="440"/>
      <c r="UJ230" s="440"/>
      <c r="UK230" s="440"/>
      <c r="UL230" s="440"/>
      <c r="UM230" s="440"/>
      <c r="UN230" s="440"/>
      <c r="UO230" s="440"/>
      <c r="UP230" s="440"/>
      <c r="UQ230" s="440"/>
      <c r="UR230" s="440"/>
      <c r="US230" s="440"/>
      <c r="UT230" s="440"/>
      <c r="UU230" s="440"/>
      <c r="UV230" s="440"/>
      <c r="UW230" s="440"/>
      <c r="UX230" s="440"/>
      <c r="UY230" s="440"/>
      <c r="UZ230" s="440"/>
      <c r="VA230" s="440"/>
      <c r="VB230" s="440"/>
      <c r="VC230" s="440"/>
      <c r="VD230" s="440"/>
      <c r="VE230" s="440"/>
      <c r="VF230" s="440"/>
      <c r="VG230" s="440"/>
      <c r="VH230" s="440"/>
      <c r="VI230" s="440"/>
      <c r="VJ230" s="440"/>
      <c r="VK230" s="440"/>
      <c r="VL230" s="440"/>
      <c r="VM230" s="440"/>
      <c r="VN230" s="440"/>
      <c r="VO230" s="440"/>
      <c r="VP230" s="440"/>
      <c r="VQ230" s="440"/>
      <c r="VR230" s="440"/>
      <c r="VS230" s="440"/>
      <c r="VT230" s="440"/>
      <c r="VU230" s="440"/>
      <c r="VV230" s="440"/>
      <c r="VW230" s="440"/>
      <c r="VX230" s="440"/>
      <c r="VY230" s="440"/>
      <c r="VZ230" s="440"/>
      <c r="WA230" s="440"/>
      <c r="WB230" s="440"/>
      <c r="WC230" s="440"/>
      <c r="WD230" s="440"/>
      <c r="WE230" s="440"/>
      <c r="WF230" s="440"/>
      <c r="WG230" s="440"/>
      <c r="WH230" s="440"/>
      <c r="WI230" s="440"/>
      <c r="WJ230" s="440"/>
      <c r="WK230" s="440"/>
      <c r="WL230" s="440"/>
      <c r="WM230" s="440"/>
      <c r="WN230" s="440"/>
      <c r="WO230" s="440"/>
      <c r="WP230" s="440"/>
      <c r="WQ230" s="440"/>
      <c r="WR230" s="440"/>
      <c r="WS230" s="440"/>
      <c r="WT230" s="440"/>
      <c r="WU230" s="440"/>
      <c r="WV230" s="440"/>
      <c r="WW230" s="440"/>
      <c r="WX230" s="440"/>
      <c r="WY230" s="440"/>
      <c r="WZ230" s="440"/>
      <c r="XA230" s="440"/>
      <c r="XB230" s="440"/>
      <c r="XC230" s="440"/>
      <c r="XD230" s="440"/>
      <c r="XE230" s="440"/>
      <c r="XF230" s="440"/>
      <c r="XG230" s="440"/>
      <c r="XH230" s="440"/>
      <c r="XI230" s="440"/>
      <c r="XJ230" s="440"/>
      <c r="XK230" s="440"/>
      <c r="XL230" s="440"/>
      <c r="XM230" s="440"/>
      <c r="XN230" s="440"/>
      <c r="XO230" s="440"/>
      <c r="XP230" s="440"/>
      <c r="XQ230" s="440"/>
      <c r="XR230" s="440"/>
      <c r="XS230" s="440"/>
      <c r="XT230" s="440"/>
      <c r="XU230" s="440"/>
      <c r="XV230" s="440"/>
      <c r="XW230" s="440"/>
      <c r="XX230" s="440"/>
      <c r="XY230" s="440"/>
      <c r="XZ230" s="440"/>
      <c r="YA230" s="440"/>
      <c r="YB230" s="440"/>
      <c r="YC230" s="440"/>
      <c r="YD230" s="440"/>
      <c r="YE230" s="440"/>
      <c r="YF230" s="440"/>
      <c r="YG230" s="440"/>
      <c r="YH230" s="440"/>
      <c r="YI230" s="440"/>
      <c r="YJ230" s="440"/>
      <c r="YK230" s="440"/>
      <c r="YL230" s="440"/>
      <c r="YM230" s="440"/>
      <c r="YN230" s="440"/>
      <c r="YO230" s="440"/>
      <c r="YP230" s="440"/>
      <c r="YQ230" s="440"/>
      <c r="YR230" s="440"/>
      <c r="YS230" s="440"/>
      <c r="YT230" s="440"/>
      <c r="YU230" s="440"/>
      <c r="YV230" s="440"/>
      <c r="YW230" s="440"/>
      <c r="YX230" s="440"/>
      <c r="YY230" s="440"/>
      <c r="YZ230" s="440"/>
      <c r="ZA230" s="440"/>
      <c r="ZB230" s="440"/>
      <c r="ZC230" s="440"/>
      <c r="ZD230" s="440"/>
      <c r="ZE230" s="440"/>
      <c r="ZF230" s="440"/>
      <c r="ZG230" s="440"/>
      <c r="ZH230" s="440"/>
      <c r="ZI230" s="440"/>
      <c r="ZJ230" s="440"/>
      <c r="ZK230" s="440"/>
      <c r="ZL230" s="440"/>
      <c r="ZM230" s="440"/>
      <c r="ZN230" s="440"/>
      <c r="ZO230" s="440"/>
      <c r="ZP230" s="440"/>
      <c r="ZQ230" s="440"/>
      <c r="ZR230" s="440"/>
      <c r="ZS230" s="440"/>
      <c r="ZT230" s="440"/>
      <c r="ZU230" s="440"/>
      <c r="ZV230" s="440"/>
      <c r="ZW230" s="440"/>
      <c r="ZX230" s="440"/>
      <c r="ZY230" s="440"/>
      <c r="ZZ230" s="440"/>
      <c r="AAA230" s="440"/>
      <c r="AAB230" s="440"/>
      <c r="AAC230" s="440"/>
      <c r="AAD230" s="440"/>
      <c r="AAE230" s="440"/>
      <c r="AAF230" s="440"/>
      <c r="AAG230" s="440"/>
      <c r="AAH230" s="440"/>
      <c r="AAI230" s="440"/>
      <c r="AAJ230" s="440"/>
      <c r="AAK230" s="440"/>
      <c r="AAL230" s="440"/>
      <c r="AAM230" s="440"/>
      <c r="AAN230" s="440"/>
      <c r="AAO230" s="440"/>
      <c r="AAP230" s="440"/>
      <c r="AAQ230" s="440"/>
      <c r="AAR230" s="440"/>
      <c r="AAS230" s="440"/>
      <c r="AAT230" s="440"/>
      <c r="AAU230" s="440"/>
      <c r="AAV230" s="440"/>
      <c r="AAW230" s="440"/>
      <c r="AAX230" s="440"/>
      <c r="AAY230" s="440"/>
      <c r="AAZ230" s="440"/>
      <c r="ABA230" s="440"/>
      <c r="ABB230" s="440"/>
      <c r="ABC230" s="440"/>
      <c r="ABD230" s="440"/>
      <c r="ABE230" s="440"/>
      <c r="ABF230" s="440"/>
      <c r="ABG230" s="440"/>
      <c r="ABH230" s="440"/>
      <c r="ABI230" s="440"/>
      <c r="ABJ230" s="440"/>
      <c r="ABK230" s="440"/>
      <c r="ABL230" s="440"/>
      <c r="ABM230" s="440"/>
      <c r="ABN230" s="440"/>
      <c r="ABO230" s="440"/>
      <c r="ABP230" s="440"/>
      <c r="ABQ230" s="440"/>
      <c r="ABR230" s="440"/>
      <c r="ABS230" s="440"/>
      <c r="ABT230" s="440"/>
      <c r="ABU230" s="440"/>
      <c r="ABV230" s="440"/>
      <c r="ABW230" s="440"/>
      <c r="ABX230" s="440"/>
      <c r="ABY230" s="440"/>
      <c r="ABZ230" s="440"/>
      <c r="ACA230" s="440"/>
      <c r="ACB230" s="440"/>
      <c r="ACC230" s="440"/>
      <c r="ACD230" s="440"/>
      <c r="ACE230" s="440"/>
      <c r="ACF230" s="440"/>
      <c r="ACG230" s="440"/>
      <c r="ACH230" s="440"/>
      <c r="ACI230" s="440"/>
      <c r="ACJ230" s="440"/>
      <c r="ACK230" s="440"/>
      <c r="ACL230" s="440"/>
      <c r="ACM230" s="440"/>
      <c r="ACN230" s="440"/>
      <c r="ACO230" s="440"/>
      <c r="ACP230" s="440"/>
      <c r="ACQ230" s="440"/>
      <c r="ACR230" s="440"/>
      <c r="ACS230" s="440"/>
      <c r="ACT230" s="440"/>
      <c r="ACU230" s="440"/>
      <c r="ACV230" s="440"/>
      <c r="ACW230" s="440"/>
      <c r="ACX230" s="440"/>
      <c r="ACY230" s="440"/>
      <c r="ACZ230" s="440"/>
      <c r="ADA230" s="440"/>
      <c r="ADB230" s="440"/>
      <c r="ADC230" s="440"/>
      <c r="ADD230" s="440"/>
      <c r="ADE230" s="440"/>
      <c r="ADF230" s="440"/>
      <c r="ADG230" s="440"/>
      <c r="ADH230" s="440"/>
      <c r="ADI230" s="440"/>
      <c r="ADJ230" s="440"/>
      <c r="ADK230" s="440"/>
      <c r="ADL230" s="440"/>
      <c r="ADM230" s="440"/>
      <c r="ADN230" s="440"/>
      <c r="ADO230" s="440"/>
      <c r="ADP230" s="440"/>
      <c r="ADQ230" s="440"/>
      <c r="ADR230" s="440"/>
      <c r="ADS230" s="440"/>
      <c r="ADT230" s="440"/>
      <c r="ADU230" s="440"/>
      <c r="ADV230" s="440"/>
      <c r="ADW230" s="440"/>
      <c r="ADX230" s="440"/>
      <c r="ADY230" s="440"/>
      <c r="ADZ230" s="440"/>
      <c r="AEA230" s="440"/>
      <c r="AEB230" s="440"/>
      <c r="AEC230" s="440"/>
      <c r="AED230" s="440"/>
      <c r="AEE230" s="440"/>
      <c r="AEF230" s="440"/>
      <c r="AEG230" s="440"/>
      <c r="AEH230" s="440"/>
      <c r="AEI230" s="440"/>
      <c r="AEJ230" s="440"/>
      <c r="AEK230" s="440"/>
      <c r="AEL230" s="440"/>
      <c r="AEM230" s="440"/>
      <c r="AEN230" s="440"/>
      <c r="AEO230" s="440"/>
      <c r="AEP230" s="440"/>
      <c r="AEQ230" s="440"/>
      <c r="AER230" s="440"/>
      <c r="AES230" s="440"/>
      <c r="AET230" s="440"/>
      <c r="AEU230" s="440"/>
      <c r="AEV230" s="440"/>
      <c r="AEW230" s="440"/>
      <c r="AEX230" s="440"/>
      <c r="AEY230" s="440"/>
      <c r="AEZ230" s="440"/>
      <c r="AFA230" s="440"/>
      <c r="AFB230" s="440"/>
      <c r="AFC230" s="440"/>
      <c r="AFD230" s="440"/>
      <c r="AFE230" s="440"/>
      <c r="AFF230" s="440"/>
      <c r="AFG230" s="440"/>
      <c r="AFH230" s="440"/>
      <c r="AFI230" s="440"/>
      <c r="AFJ230" s="440"/>
      <c r="AFK230" s="440"/>
      <c r="AFL230" s="440"/>
      <c r="AFM230" s="440"/>
      <c r="AFN230" s="440"/>
      <c r="AFO230" s="440"/>
      <c r="AFP230" s="440"/>
      <c r="AFQ230" s="440"/>
      <c r="AFR230" s="440"/>
      <c r="AFS230" s="440"/>
      <c r="AFT230" s="440"/>
      <c r="AFU230" s="440"/>
      <c r="AFV230" s="440"/>
      <c r="AFW230" s="440"/>
      <c r="AFX230" s="440"/>
      <c r="AFY230" s="440"/>
      <c r="AFZ230" s="440"/>
      <c r="AGA230" s="440"/>
      <c r="AGB230" s="440"/>
      <c r="AGC230" s="440"/>
      <c r="AGD230" s="440"/>
      <c r="AGE230" s="440"/>
      <c r="AGF230" s="440"/>
      <c r="AGG230" s="440"/>
      <c r="AGH230" s="440"/>
      <c r="AGI230" s="440"/>
      <c r="AGJ230" s="440"/>
      <c r="AGK230" s="440"/>
      <c r="AGL230" s="440"/>
      <c r="AGM230" s="440"/>
      <c r="AGN230" s="440"/>
      <c r="AGO230" s="440"/>
      <c r="AGP230" s="440"/>
      <c r="AGQ230" s="440"/>
      <c r="AGR230" s="440"/>
      <c r="AGS230" s="440"/>
      <c r="AGT230" s="440"/>
      <c r="AGU230" s="440"/>
      <c r="AGV230" s="440"/>
      <c r="AGW230" s="440"/>
      <c r="AGX230" s="440"/>
      <c r="AGY230" s="440"/>
      <c r="AGZ230" s="440"/>
      <c r="AHA230" s="440"/>
      <c r="AHB230" s="440"/>
      <c r="AHC230" s="440"/>
      <c r="AHD230" s="440"/>
      <c r="AHE230" s="440"/>
      <c r="AHF230" s="440"/>
      <c r="AHG230" s="440"/>
      <c r="AHH230" s="440"/>
      <c r="AHI230" s="440"/>
      <c r="AHJ230" s="440"/>
      <c r="AHK230" s="440"/>
      <c r="AHL230" s="440"/>
      <c r="AHM230" s="440"/>
      <c r="AHN230" s="440"/>
      <c r="AHO230" s="440"/>
      <c r="AHP230" s="440"/>
      <c r="AHQ230" s="440"/>
      <c r="AHR230" s="440"/>
      <c r="AHS230" s="440"/>
      <c r="AHT230" s="440"/>
      <c r="AHU230" s="440"/>
      <c r="AHV230" s="440"/>
      <c r="AHW230" s="440"/>
      <c r="AHX230" s="440"/>
      <c r="AHY230" s="440"/>
      <c r="AHZ230" s="440"/>
      <c r="AIA230" s="440"/>
      <c r="AIB230" s="440"/>
      <c r="AIC230" s="440"/>
      <c r="AID230" s="440"/>
      <c r="AIE230" s="440"/>
      <c r="AIF230" s="440"/>
      <c r="AIG230" s="440"/>
      <c r="AIH230" s="440"/>
      <c r="AII230" s="440"/>
      <c r="AIJ230" s="440"/>
      <c r="AIK230" s="440"/>
      <c r="AIL230" s="440"/>
      <c r="AIM230" s="440"/>
      <c r="AIN230" s="440"/>
      <c r="AIO230" s="440"/>
      <c r="AIP230" s="440"/>
      <c r="AIQ230" s="440"/>
      <c r="AIR230" s="440"/>
      <c r="AIS230" s="440"/>
      <c r="AIT230" s="440"/>
      <c r="AIU230" s="440"/>
      <c r="AIV230" s="440"/>
      <c r="AIW230" s="440"/>
      <c r="AIX230" s="440"/>
      <c r="AIY230" s="440"/>
      <c r="AIZ230" s="440"/>
      <c r="AJA230" s="440"/>
      <c r="AJB230" s="440"/>
      <c r="AJC230" s="440"/>
      <c r="AJD230" s="440"/>
      <c r="AJE230" s="440"/>
      <c r="AJF230" s="440"/>
      <c r="AJG230" s="440"/>
      <c r="AJH230" s="440"/>
      <c r="AJI230" s="440"/>
      <c r="AJJ230" s="440"/>
      <c r="AJK230" s="440"/>
      <c r="AJL230" s="440"/>
      <c r="AJM230" s="440"/>
      <c r="AJN230" s="440"/>
      <c r="AJO230" s="440"/>
      <c r="AJP230" s="440"/>
      <c r="AJQ230" s="440"/>
      <c r="AJR230" s="440"/>
      <c r="AJS230" s="440"/>
      <c r="AJT230" s="440"/>
      <c r="AJU230" s="440"/>
      <c r="AJV230" s="440"/>
      <c r="AJW230" s="440"/>
      <c r="AJX230" s="440"/>
      <c r="AJY230" s="440"/>
      <c r="AJZ230" s="440"/>
      <c r="AKA230" s="440"/>
      <c r="AKB230" s="440"/>
      <c r="AKC230" s="440"/>
      <c r="AKD230" s="440"/>
      <c r="AKE230" s="440"/>
      <c r="AKF230" s="440"/>
      <c r="AKG230" s="440"/>
      <c r="AKH230" s="440"/>
      <c r="AKI230" s="440"/>
      <c r="AKJ230" s="440"/>
      <c r="AKK230" s="440"/>
      <c r="AKL230" s="440"/>
      <c r="AKM230" s="440"/>
      <c r="AKN230" s="440"/>
      <c r="AKO230" s="440"/>
      <c r="AKP230" s="440"/>
      <c r="AKQ230" s="440"/>
      <c r="AKR230" s="440"/>
      <c r="AKS230" s="440"/>
      <c r="AKT230" s="440"/>
      <c r="AKU230" s="440"/>
      <c r="AKV230" s="440"/>
      <c r="AKW230" s="440"/>
      <c r="AKX230" s="440"/>
      <c r="AKY230" s="440"/>
      <c r="AKZ230" s="440"/>
      <c r="ALA230" s="440"/>
      <c r="ALB230" s="440"/>
      <c r="ALC230" s="440"/>
      <c r="ALD230" s="440"/>
      <c r="ALE230" s="440"/>
      <c r="ALF230" s="440"/>
      <c r="ALG230" s="440"/>
      <c r="ALH230" s="440"/>
      <c r="ALI230" s="440"/>
      <c r="ALJ230" s="440"/>
      <c r="ALK230" s="440"/>
      <c r="ALL230" s="440"/>
      <c r="ALM230" s="440"/>
      <c r="ALN230" s="440"/>
      <c r="ALO230" s="440"/>
      <c r="ALP230" s="440"/>
      <c r="ALQ230" s="440"/>
      <c r="ALR230" s="440"/>
      <c r="ALS230" s="440"/>
      <c r="ALT230" s="440"/>
      <c r="ALU230" s="440"/>
      <c r="ALV230" s="440"/>
      <c r="ALW230" s="440"/>
      <c r="ALX230" s="440"/>
      <c r="ALY230" s="440"/>
      <c r="ALZ230" s="440"/>
      <c r="AMA230" s="440"/>
      <c r="AMB230" s="440"/>
      <c r="AMC230" s="440"/>
      <c r="AMD230" s="440"/>
      <c r="AME230" s="440"/>
      <c r="AMF230" s="440"/>
      <c r="AMG230" s="440"/>
      <c r="AMH230" s="440"/>
      <c r="AMI230" s="440"/>
      <c r="AMJ230" s="440"/>
      <c r="AMK230" s="440"/>
      <c r="AML230" s="440"/>
      <c r="AMM230" s="440"/>
      <c r="AMN230" s="440"/>
      <c r="AMO230" s="440"/>
      <c r="AMP230" s="440"/>
      <c r="AMQ230" s="440"/>
      <c r="AMR230" s="440"/>
      <c r="AMS230" s="440"/>
      <c r="AMT230" s="440"/>
      <c r="AMU230" s="440"/>
      <c r="AMV230" s="440"/>
      <c r="AMW230" s="440"/>
      <c r="AMX230" s="440"/>
      <c r="AMY230" s="440"/>
      <c r="AMZ230" s="440"/>
      <c r="ANA230" s="440"/>
      <c r="ANB230" s="440"/>
      <c r="ANC230" s="440"/>
      <c r="AND230" s="440"/>
      <c r="ANE230" s="440"/>
      <c r="ANF230" s="440"/>
      <c r="ANG230" s="440"/>
      <c r="ANH230" s="440"/>
      <c r="ANI230" s="440"/>
      <c r="ANJ230" s="440"/>
      <c r="ANK230" s="440"/>
      <c r="ANL230" s="440"/>
      <c r="ANM230" s="440"/>
      <c r="ANN230" s="440"/>
      <c r="ANO230" s="440"/>
      <c r="ANP230" s="440"/>
      <c r="ANQ230" s="440"/>
      <c r="ANR230" s="440"/>
      <c r="ANS230" s="440"/>
      <c r="ANT230" s="440"/>
      <c r="ANU230" s="440"/>
      <c r="ANV230" s="440"/>
      <c r="ANW230" s="440"/>
      <c r="ANX230" s="440"/>
      <c r="ANY230" s="440"/>
      <c r="ANZ230" s="440"/>
      <c r="AOA230" s="440"/>
      <c r="AOB230" s="440"/>
      <c r="AOC230" s="440"/>
      <c r="AOD230" s="440"/>
      <c r="AOE230" s="440"/>
      <c r="AOF230" s="440"/>
      <c r="AOG230" s="440"/>
      <c r="AOH230" s="440"/>
      <c r="AOI230" s="440"/>
      <c r="AOJ230" s="440"/>
      <c r="AOK230" s="440"/>
      <c r="AOL230" s="440"/>
      <c r="AOM230" s="440"/>
      <c r="AON230" s="440"/>
      <c r="AOO230" s="440"/>
      <c r="AOP230" s="440"/>
      <c r="AOQ230" s="440"/>
      <c r="AOR230" s="440"/>
      <c r="AOS230" s="440"/>
      <c r="AOT230" s="440"/>
      <c r="AOU230" s="440"/>
      <c r="AOV230" s="440"/>
      <c r="AOW230" s="440"/>
      <c r="AOX230" s="440"/>
      <c r="AOY230" s="440"/>
      <c r="AOZ230" s="440"/>
      <c r="APA230" s="440"/>
      <c r="APB230" s="440"/>
      <c r="APC230" s="440"/>
      <c r="APD230" s="440"/>
      <c r="APE230" s="440"/>
      <c r="APF230" s="440"/>
      <c r="APG230" s="440"/>
      <c r="APH230" s="440"/>
      <c r="API230" s="440"/>
      <c r="APJ230" s="440"/>
      <c r="APK230" s="440"/>
      <c r="APL230" s="440"/>
      <c r="APM230" s="440"/>
      <c r="APN230" s="440"/>
      <c r="APO230" s="440"/>
      <c r="APP230" s="440"/>
      <c r="APQ230" s="440"/>
      <c r="APR230" s="440"/>
      <c r="APS230" s="440"/>
      <c r="APT230" s="440"/>
      <c r="APU230" s="440"/>
      <c r="APV230" s="440"/>
      <c r="APW230" s="440"/>
      <c r="APX230" s="440"/>
      <c r="APY230" s="440"/>
      <c r="APZ230" s="440"/>
      <c r="AQA230" s="440"/>
      <c r="AQB230" s="440"/>
      <c r="AQC230" s="440"/>
      <c r="AQD230" s="440"/>
      <c r="AQE230" s="440"/>
      <c r="AQF230" s="440"/>
      <c r="AQG230" s="440"/>
      <c r="AQH230" s="440"/>
      <c r="AQI230" s="440"/>
      <c r="AQJ230" s="440"/>
      <c r="AQK230" s="440"/>
      <c r="AQL230" s="440"/>
      <c r="AQM230" s="440"/>
      <c r="AQN230" s="440"/>
      <c r="AQO230" s="440"/>
      <c r="AQP230" s="440"/>
      <c r="AQQ230" s="440"/>
      <c r="AQR230" s="440"/>
      <c r="AQS230" s="440"/>
      <c r="AQT230" s="440"/>
      <c r="AQU230" s="440"/>
      <c r="AQV230" s="440"/>
      <c r="AQW230" s="440"/>
      <c r="AQX230" s="440"/>
      <c r="AQY230" s="440"/>
      <c r="AQZ230" s="440"/>
      <c r="ARA230" s="440"/>
      <c r="ARB230" s="440"/>
      <c r="ARC230" s="440"/>
      <c r="ARD230" s="440"/>
      <c r="ARE230" s="440"/>
      <c r="ARF230" s="440"/>
      <c r="ARG230" s="440"/>
      <c r="ARH230" s="440"/>
      <c r="ARI230" s="440"/>
      <c r="ARJ230" s="440"/>
      <c r="ARK230" s="440"/>
      <c r="ARL230" s="440"/>
      <c r="ARM230" s="440"/>
      <c r="ARN230" s="440"/>
      <c r="ARO230" s="440"/>
      <c r="ARP230" s="440"/>
      <c r="ARQ230" s="440"/>
      <c r="ARR230" s="440"/>
      <c r="ARS230" s="440"/>
      <c r="ART230" s="440"/>
      <c r="ARU230" s="440"/>
      <c r="ARV230" s="440"/>
      <c r="ARW230" s="440"/>
      <c r="ARX230" s="440"/>
      <c r="ARY230" s="440"/>
      <c r="ARZ230" s="440"/>
      <c r="ASA230" s="440"/>
      <c r="ASB230" s="440"/>
      <c r="ASC230" s="440"/>
      <c r="ASD230" s="440"/>
      <c r="ASE230" s="440"/>
      <c r="ASF230" s="440"/>
      <c r="ASG230" s="440"/>
      <c r="ASH230" s="440"/>
      <c r="ASI230" s="440"/>
      <c r="ASJ230" s="440"/>
      <c r="ASK230" s="440"/>
      <c r="ASL230" s="440"/>
      <c r="ASM230" s="440"/>
      <c r="ASN230" s="440"/>
      <c r="ASO230" s="440"/>
      <c r="ASP230" s="440"/>
      <c r="ASQ230" s="440"/>
      <c r="ASR230" s="440"/>
      <c r="ASS230" s="440"/>
      <c r="AST230" s="440"/>
      <c r="ASU230" s="440"/>
      <c r="ASV230" s="440"/>
      <c r="ASW230" s="440"/>
      <c r="ASX230" s="440"/>
      <c r="ASY230" s="440"/>
      <c r="ASZ230" s="440"/>
      <c r="ATA230" s="440"/>
      <c r="ATB230" s="440"/>
      <c r="ATC230" s="440"/>
      <c r="ATD230" s="440"/>
      <c r="ATE230" s="440"/>
      <c r="ATF230" s="440"/>
      <c r="ATG230" s="440"/>
      <c r="ATH230" s="440"/>
      <c r="ATI230" s="440"/>
      <c r="ATJ230" s="440"/>
      <c r="ATK230" s="440"/>
      <c r="ATL230" s="440"/>
      <c r="ATM230" s="440"/>
      <c r="ATN230" s="440"/>
      <c r="ATO230" s="440"/>
      <c r="ATP230" s="440"/>
      <c r="ATQ230" s="440"/>
      <c r="ATR230" s="440"/>
      <c r="ATS230" s="440"/>
      <c r="ATT230" s="440"/>
      <c r="ATU230" s="440"/>
      <c r="ATV230" s="440"/>
      <c r="ATW230" s="440"/>
      <c r="ATX230" s="440"/>
      <c r="ATY230" s="440"/>
      <c r="ATZ230" s="440"/>
      <c r="AUA230" s="440"/>
      <c r="AUB230" s="440"/>
      <c r="AUC230" s="440"/>
      <c r="AUD230" s="440"/>
      <c r="AUE230" s="440"/>
      <c r="AUF230" s="440"/>
      <c r="AUG230" s="440"/>
      <c r="AUH230" s="440"/>
      <c r="AUI230" s="440"/>
      <c r="AUJ230" s="440"/>
      <c r="AUK230" s="440"/>
      <c r="AUL230" s="440"/>
      <c r="AUM230" s="440"/>
      <c r="AUN230" s="440"/>
      <c r="AUO230" s="440"/>
      <c r="AUP230" s="440"/>
      <c r="AUQ230" s="440"/>
      <c r="AUR230" s="440"/>
      <c r="AUS230" s="440"/>
      <c r="AUT230" s="440"/>
      <c r="AUU230" s="440"/>
      <c r="AUV230" s="440"/>
      <c r="AUW230" s="440"/>
      <c r="AUX230" s="440"/>
      <c r="AUY230" s="440"/>
      <c r="AUZ230" s="440"/>
      <c r="AVA230" s="440"/>
      <c r="AVB230" s="440"/>
      <c r="AVC230" s="440"/>
      <c r="AVD230" s="440"/>
      <c r="AVE230" s="440"/>
      <c r="AVF230" s="440"/>
      <c r="AVG230" s="440"/>
      <c r="AVH230" s="440"/>
      <c r="AVI230" s="440"/>
      <c r="AVJ230" s="440"/>
      <c r="AVK230" s="440"/>
      <c r="AVL230" s="440"/>
      <c r="AVM230" s="440"/>
      <c r="AVN230" s="440"/>
      <c r="AVO230" s="440"/>
      <c r="AVP230" s="440"/>
      <c r="AVQ230" s="440"/>
      <c r="AVR230" s="440"/>
      <c r="AVS230" s="440"/>
      <c r="AVT230" s="440"/>
      <c r="AVU230" s="440"/>
      <c r="AVV230" s="440"/>
      <c r="AVW230" s="440"/>
      <c r="AVX230" s="440"/>
      <c r="AVY230" s="440"/>
      <c r="AVZ230" s="440"/>
      <c r="AWA230" s="440"/>
      <c r="AWB230" s="440"/>
      <c r="AWC230" s="440"/>
      <c r="AWD230" s="440"/>
      <c r="AWE230" s="440"/>
      <c r="AWF230" s="440"/>
      <c r="AWG230" s="440"/>
      <c r="AWH230" s="440"/>
      <c r="AWI230" s="440"/>
      <c r="AWJ230" s="440"/>
      <c r="AWK230" s="440"/>
      <c r="AWL230" s="440"/>
      <c r="AWM230" s="440"/>
      <c r="AWN230" s="440"/>
      <c r="AWO230" s="440"/>
      <c r="AWP230" s="440"/>
      <c r="AWQ230" s="440"/>
      <c r="AWR230" s="440"/>
      <c r="AWS230" s="440"/>
      <c r="AWT230" s="440"/>
      <c r="AWU230" s="440"/>
      <c r="AWV230" s="440"/>
      <c r="AWW230" s="440"/>
      <c r="AWX230" s="440"/>
      <c r="AWY230" s="440"/>
      <c r="AWZ230" s="440"/>
      <c r="AXA230" s="440"/>
      <c r="AXB230" s="440"/>
      <c r="AXC230" s="440"/>
      <c r="AXD230" s="440"/>
      <c r="AXE230" s="440"/>
      <c r="AXF230" s="440"/>
      <c r="AXG230" s="440"/>
      <c r="AXH230" s="440"/>
      <c r="AXI230" s="440"/>
      <c r="AXJ230" s="440"/>
      <c r="AXK230" s="440"/>
      <c r="AXL230" s="440"/>
      <c r="AXM230" s="440"/>
      <c r="AXN230" s="440"/>
      <c r="AXO230" s="440"/>
      <c r="AXP230" s="440"/>
      <c r="AXQ230" s="440"/>
      <c r="AXR230" s="440"/>
      <c r="AXS230" s="440"/>
      <c r="AXT230" s="440"/>
      <c r="AXU230" s="440"/>
      <c r="AXV230" s="440"/>
      <c r="AXW230" s="440"/>
      <c r="AXX230" s="440"/>
      <c r="AXY230" s="440"/>
      <c r="AXZ230" s="440"/>
      <c r="AYA230" s="440"/>
      <c r="AYB230" s="440"/>
      <c r="AYC230" s="440"/>
      <c r="AYD230" s="440"/>
      <c r="AYE230" s="440"/>
      <c r="AYF230" s="440"/>
      <c r="AYG230" s="440"/>
      <c r="AYH230" s="440"/>
      <c r="AYI230" s="440"/>
      <c r="AYJ230" s="440"/>
      <c r="AYK230" s="440"/>
      <c r="AYL230" s="440"/>
      <c r="AYM230" s="440"/>
      <c r="AYN230" s="440"/>
      <c r="AYO230" s="440"/>
      <c r="AYP230" s="440"/>
      <c r="AYQ230" s="440"/>
      <c r="AYR230" s="440"/>
      <c r="AYS230" s="440"/>
      <c r="AYT230" s="440"/>
      <c r="AYU230" s="440"/>
      <c r="AYV230" s="440"/>
      <c r="AYW230" s="440"/>
      <c r="AYX230" s="440"/>
      <c r="AYY230" s="440"/>
      <c r="AYZ230" s="440"/>
      <c r="AZA230" s="440"/>
      <c r="AZB230" s="440"/>
      <c r="AZC230" s="440"/>
      <c r="AZD230" s="440"/>
      <c r="AZE230" s="440"/>
      <c r="AZF230" s="440"/>
      <c r="AZG230" s="440"/>
      <c r="AZH230" s="440"/>
      <c r="AZI230" s="440"/>
      <c r="AZJ230" s="440"/>
      <c r="AZK230" s="440"/>
      <c r="AZL230" s="440"/>
      <c r="AZM230" s="440"/>
      <c r="AZN230" s="440"/>
      <c r="AZO230" s="440"/>
      <c r="AZP230" s="440"/>
      <c r="AZQ230" s="440"/>
      <c r="AZR230" s="440"/>
      <c r="AZS230" s="440"/>
      <c r="AZT230" s="440"/>
      <c r="AZU230" s="440"/>
      <c r="AZV230" s="440"/>
      <c r="AZW230" s="440"/>
      <c r="AZX230" s="440"/>
      <c r="AZY230" s="440"/>
      <c r="AZZ230" s="440"/>
      <c r="BAA230" s="440"/>
      <c r="BAB230" s="440"/>
      <c r="BAC230" s="440"/>
      <c r="BAD230" s="440"/>
      <c r="BAE230" s="440"/>
      <c r="BAF230" s="440"/>
      <c r="BAG230" s="440"/>
      <c r="BAH230" s="440"/>
      <c r="BAI230" s="440"/>
      <c r="BAJ230" s="440"/>
      <c r="BAK230" s="440"/>
      <c r="BAL230" s="440"/>
      <c r="BAM230" s="440"/>
      <c r="BAN230" s="440"/>
      <c r="BAO230" s="440"/>
      <c r="BAP230" s="440"/>
      <c r="BAQ230" s="440"/>
      <c r="BAR230" s="440"/>
      <c r="BAS230" s="440"/>
      <c r="BAT230" s="440"/>
      <c r="BAU230" s="440"/>
      <c r="BAV230" s="440"/>
      <c r="BAW230" s="440"/>
      <c r="BAX230" s="440"/>
      <c r="BAY230" s="440"/>
      <c r="BAZ230" s="440"/>
      <c r="BBA230" s="440"/>
      <c r="BBB230" s="440"/>
      <c r="BBC230" s="440"/>
      <c r="BBD230" s="440"/>
      <c r="BBE230" s="440"/>
      <c r="BBF230" s="440"/>
      <c r="BBG230" s="440"/>
      <c r="BBH230" s="440"/>
      <c r="BBI230" s="440"/>
      <c r="BBJ230" s="440"/>
      <c r="BBK230" s="440"/>
      <c r="BBL230" s="440"/>
      <c r="BBM230" s="440"/>
      <c r="BBN230" s="440"/>
      <c r="BBO230" s="440"/>
      <c r="BBP230" s="440"/>
      <c r="BBQ230" s="440"/>
      <c r="BBR230" s="440"/>
      <c r="BBS230" s="440"/>
      <c r="BBT230" s="440"/>
      <c r="BBU230" s="440"/>
      <c r="BBV230" s="440"/>
      <c r="BBW230" s="440"/>
      <c r="BBX230" s="440"/>
      <c r="BBY230" s="440"/>
      <c r="BBZ230" s="440"/>
      <c r="BCA230" s="440"/>
      <c r="BCB230" s="440"/>
      <c r="BCC230" s="440"/>
      <c r="BCD230" s="440"/>
      <c r="BCE230" s="440"/>
      <c r="BCF230" s="440"/>
      <c r="BCG230" s="440"/>
      <c r="BCH230" s="440"/>
      <c r="BCI230" s="440"/>
      <c r="BCJ230" s="440"/>
      <c r="BCK230" s="440"/>
      <c r="BCL230" s="440"/>
      <c r="BCM230" s="440"/>
      <c r="BCN230" s="440"/>
      <c r="BCO230" s="440"/>
      <c r="BCP230" s="440"/>
      <c r="BCQ230" s="440"/>
      <c r="BCR230" s="440"/>
      <c r="BCS230" s="440"/>
      <c r="BCT230" s="440"/>
      <c r="BCU230" s="440"/>
      <c r="BCV230" s="440"/>
      <c r="BCW230" s="440"/>
      <c r="BCX230" s="440"/>
      <c r="BCY230" s="440"/>
      <c r="BCZ230" s="440"/>
      <c r="BDA230" s="440"/>
      <c r="BDB230" s="440"/>
      <c r="BDC230" s="440"/>
      <c r="BDD230" s="440"/>
      <c r="BDE230" s="440"/>
      <c r="BDF230" s="440"/>
      <c r="BDG230" s="440"/>
      <c r="BDH230" s="440"/>
      <c r="BDI230" s="440"/>
      <c r="BDJ230" s="440"/>
      <c r="BDK230" s="440"/>
      <c r="BDL230" s="440"/>
      <c r="BDM230" s="440"/>
      <c r="BDN230" s="440"/>
      <c r="BDO230" s="440"/>
      <c r="BDP230" s="440"/>
      <c r="BDQ230" s="440"/>
      <c r="BDR230" s="440"/>
      <c r="BDS230" s="440"/>
      <c r="BDT230" s="440"/>
      <c r="BDU230" s="440"/>
      <c r="BDV230" s="440"/>
      <c r="BDW230" s="440"/>
      <c r="BDX230" s="440"/>
      <c r="BDY230" s="440"/>
      <c r="BDZ230" s="440"/>
      <c r="BEA230" s="440"/>
      <c r="BEB230" s="440"/>
      <c r="BEC230" s="440"/>
      <c r="BED230" s="440"/>
      <c r="BEE230" s="440"/>
      <c r="BEF230" s="440"/>
      <c r="BEG230" s="440"/>
      <c r="BEH230" s="440"/>
      <c r="BEI230" s="440"/>
      <c r="BEJ230" s="440"/>
      <c r="BEK230" s="440"/>
      <c r="BEL230" s="440"/>
      <c r="BEM230" s="440"/>
      <c r="BEN230" s="440"/>
      <c r="BEO230" s="440"/>
      <c r="BEP230" s="440"/>
      <c r="BEQ230" s="440"/>
      <c r="BER230" s="440"/>
      <c r="BES230" s="440"/>
      <c r="BET230" s="440"/>
      <c r="BEU230" s="440"/>
      <c r="BEV230" s="440"/>
      <c r="BEW230" s="440"/>
      <c r="BEX230" s="440"/>
      <c r="BEY230" s="440"/>
      <c r="BEZ230" s="440"/>
      <c r="BFA230" s="440"/>
      <c r="BFB230" s="440"/>
      <c r="BFC230" s="440"/>
      <c r="BFD230" s="440"/>
      <c r="BFE230" s="440"/>
      <c r="BFF230" s="440"/>
      <c r="BFG230" s="440"/>
      <c r="BFH230" s="440"/>
      <c r="BFI230" s="440"/>
      <c r="BFJ230" s="440"/>
      <c r="BFK230" s="440"/>
      <c r="BFL230" s="440"/>
      <c r="BFM230" s="440"/>
      <c r="BFN230" s="440"/>
      <c r="BFO230" s="440"/>
      <c r="BFP230" s="440"/>
      <c r="BFQ230" s="440"/>
      <c r="BFR230" s="440"/>
      <c r="BFS230" s="440"/>
      <c r="BFT230" s="440"/>
      <c r="BFU230" s="440"/>
      <c r="BFV230" s="440"/>
      <c r="BFW230" s="440"/>
      <c r="BFX230" s="440"/>
      <c r="BFY230" s="440"/>
      <c r="BFZ230" s="440"/>
      <c r="BGA230" s="440"/>
      <c r="BGB230" s="440"/>
      <c r="BGC230" s="440"/>
      <c r="BGD230" s="440"/>
      <c r="BGE230" s="440"/>
      <c r="BGF230" s="440"/>
      <c r="BGG230" s="440"/>
      <c r="BGH230" s="440"/>
      <c r="BGI230" s="440"/>
      <c r="BGJ230" s="440"/>
      <c r="BGK230" s="440"/>
      <c r="BGL230" s="440"/>
      <c r="BGM230" s="440"/>
      <c r="BGN230" s="440"/>
      <c r="BGO230" s="440"/>
      <c r="BGP230" s="440"/>
      <c r="BGQ230" s="440"/>
      <c r="BGR230" s="440"/>
      <c r="BGS230" s="440"/>
      <c r="BGT230" s="440"/>
      <c r="BGU230" s="440"/>
      <c r="BGV230" s="440"/>
      <c r="BGW230" s="440"/>
      <c r="BGX230" s="440"/>
      <c r="BGY230" s="440"/>
      <c r="BGZ230" s="440"/>
      <c r="BHA230" s="440"/>
      <c r="BHB230" s="440"/>
      <c r="BHC230" s="440"/>
      <c r="BHD230" s="440"/>
      <c r="BHE230" s="440"/>
      <c r="BHF230" s="440"/>
      <c r="BHG230" s="440"/>
      <c r="BHH230" s="440"/>
      <c r="BHI230" s="440"/>
      <c r="BHJ230" s="440"/>
      <c r="BHK230" s="440"/>
      <c r="BHL230" s="440"/>
      <c r="BHM230" s="440"/>
      <c r="BHN230" s="440"/>
      <c r="BHO230" s="440"/>
      <c r="BHP230" s="440"/>
      <c r="BHQ230" s="440"/>
      <c r="BHR230" s="440"/>
      <c r="BHS230" s="440"/>
      <c r="BHT230" s="440"/>
      <c r="BHU230" s="440"/>
      <c r="BHV230" s="440"/>
      <c r="BHW230" s="440"/>
      <c r="BHX230" s="440"/>
      <c r="BHY230" s="440"/>
      <c r="BHZ230" s="440"/>
      <c r="BIA230" s="440"/>
      <c r="BIB230" s="440"/>
      <c r="BIC230" s="440"/>
      <c r="BID230" s="440"/>
      <c r="BIE230" s="440"/>
      <c r="BIF230" s="440"/>
      <c r="BIG230" s="440"/>
      <c r="BIH230" s="440"/>
      <c r="BII230" s="440"/>
      <c r="BIJ230" s="440"/>
      <c r="BIK230" s="440"/>
      <c r="BIL230" s="440"/>
      <c r="BIM230" s="440"/>
      <c r="BIN230" s="440"/>
      <c r="BIO230" s="440"/>
      <c r="BIP230" s="440"/>
      <c r="BIQ230" s="440"/>
      <c r="BIR230" s="440"/>
      <c r="BIS230" s="440"/>
      <c r="BIT230" s="440"/>
      <c r="BIU230" s="440"/>
      <c r="BIV230" s="440"/>
      <c r="BIW230" s="440"/>
      <c r="BIX230" s="440"/>
      <c r="BIY230" s="440"/>
      <c r="BIZ230" s="440"/>
      <c r="BJA230" s="440"/>
      <c r="BJB230" s="440"/>
      <c r="BJC230" s="440"/>
      <c r="BJD230" s="440"/>
      <c r="BJE230" s="440"/>
      <c r="BJF230" s="440"/>
      <c r="BJG230" s="440"/>
      <c r="BJH230" s="440"/>
      <c r="BJI230" s="440"/>
      <c r="BJJ230" s="440"/>
      <c r="BJK230" s="440"/>
      <c r="BJL230" s="440"/>
      <c r="BJM230" s="440"/>
      <c r="BJN230" s="440"/>
      <c r="BJO230" s="440"/>
      <c r="BJP230" s="440"/>
      <c r="BJQ230" s="440"/>
      <c r="BJR230" s="440"/>
      <c r="BJS230" s="440"/>
      <c r="BJT230" s="440"/>
      <c r="BJU230" s="440"/>
      <c r="BJV230" s="440"/>
      <c r="BJW230" s="440"/>
      <c r="BJX230" s="440"/>
      <c r="BJY230" s="440"/>
      <c r="BJZ230" s="440"/>
      <c r="BKA230" s="440"/>
      <c r="BKB230" s="440"/>
      <c r="BKC230" s="440"/>
      <c r="BKD230" s="440"/>
      <c r="BKE230" s="440"/>
      <c r="BKF230" s="440"/>
      <c r="BKG230" s="440"/>
      <c r="BKH230" s="440"/>
      <c r="BKI230" s="440"/>
      <c r="BKJ230" s="440"/>
      <c r="BKK230" s="440"/>
      <c r="BKL230" s="440"/>
      <c r="BKM230" s="440"/>
      <c r="BKN230" s="440"/>
      <c r="BKO230" s="440"/>
      <c r="BKP230" s="440"/>
      <c r="BKQ230" s="440"/>
      <c r="BKR230" s="440"/>
      <c r="BKS230" s="440"/>
      <c r="BKT230" s="440"/>
      <c r="BKU230" s="440"/>
      <c r="BKV230" s="440"/>
      <c r="BKW230" s="440"/>
      <c r="BKX230" s="440"/>
      <c r="BKY230" s="440"/>
      <c r="BKZ230" s="440"/>
      <c r="BLA230" s="440"/>
      <c r="BLB230" s="440"/>
      <c r="BLC230" s="440"/>
      <c r="BLD230" s="440"/>
      <c r="BLE230" s="440"/>
      <c r="BLF230" s="440"/>
      <c r="BLG230" s="440"/>
      <c r="BLH230" s="440"/>
      <c r="BLI230" s="440"/>
      <c r="BLJ230" s="440"/>
      <c r="BLK230" s="440"/>
      <c r="BLL230" s="440"/>
      <c r="BLM230" s="440"/>
      <c r="BLN230" s="440"/>
      <c r="BLO230" s="440"/>
      <c r="BLP230" s="440"/>
      <c r="BLQ230" s="440"/>
      <c r="BLR230" s="440"/>
      <c r="BLS230" s="440"/>
      <c r="BLT230" s="440"/>
      <c r="BLU230" s="440"/>
      <c r="BLV230" s="440"/>
      <c r="BLW230" s="440"/>
      <c r="BLX230" s="440"/>
      <c r="BLY230" s="440"/>
      <c r="BLZ230" s="440"/>
      <c r="BMA230" s="440"/>
      <c r="BMB230" s="440"/>
      <c r="BMC230" s="440"/>
      <c r="BMD230" s="440"/>
      <c r="BME230" s="440"/>
      <c r="BMF230" s="440"/>
      <c r="BMG230" s="440"/>
      <c r="BMH230" s="440"/>
      <c r="BMI230" s="440"/>
      <c r="BMJ230" s="440"/>
      <c r="BMK230" s="440"/>
      <c r="BML230" s="440"/>
      <c r="BMM230" s="440"/>
      <c r="BMN230" s="440"/>
      <c r="BMO230" s="440"/>
      <c r="BMP230" s="440"/>
      <c r="BMQ230" s="440"/>
      <c r="BMR230" s="440"/>
      <c r="BMS230" s="440"/>
      <c r="BMT230" s="440"/>
      <c r="BMU230" s="440"/>
      <c r="BMV230" s="440"/>
      <c r="BMW230" s="440"/>
      <c r="BMX230" s="440"/>
      <c r="BMY230" s="440"/>
      <c r="BMZ230" s="440"/>
      <c r="BNA230" s="440"/>
      <c r="BNB230" s="440"/>
      <c r="BNC230" s="440"/>
      <c r="BND230" s="440"/>
      <c r="BNE230" s="440"/>
      <c r="BNF230" s="440"/>
      <c r="BNG230" s="440"/>
      <c r="BNH230" s="440"/>
      <c r="BNI230" s="440"/>
      <c r="BNJ230" s="440"/>
      <c r="BNK230" s="440"/>
      <c r="BNL230" s="440"/>
      <c r="BNM230" s="440"/>
      <c r="BNN230" s="440"/>
      <c r="BNO230" s="440"/>
      <c r="BNP230" s="440"/>
      <c r="BNQ230" s="440"/>
      <c r="BNR230" s="440"/>
      <c r="BNS230" s="440"/>
      <c r="BNT230" s="440"/>
      <c r="BNU230" s="440"/>
      <c r="BNV230" s="440"/>
      <c r="BNW230" s="440"/>
      <c r="BNX230" s="440"/>
      <c r="BNY230" s="440"/>
      <c r="BNZ230" s="440"/>
      <c r="BOA230" s="440"/>
      <c r="BOB230" s="440"/>
      <c r="BOC230" s="440"/>
      <c r="BOD230" s="440"/>
      <c r="BOE230" s="440"/>
      <c r="BOF230" s="440"/>
      <c r="BOG230" s="440"/>
      <c r="BOH230" s="440"/>
      <c r="BOI230" s="440"/>
      <c r="BOJ230" s="440"/>
      <c r="BOK230" s="440"/>
      <c r="BOL230" s="440"/>
      <c r="BOM230" s="440"/>
      <c r="BON230" s="440"/>
      <c r="BOO230" s="440"/>
      <c r="BOP230" s="440"/>
      <c r="BOQ230" s="440"/>
      <c r="BOR230" s="440"/>
      <c r="BOS230" s="440"/>
      <c r="BOT230" s="440"/>
      <c r="BOU230" s="440"/>
      <c r="BOV230" s="440"/>
      <c r="BOW230" s="440"/>
      <c r="BOX230" s="440"/>
      <c r="BOY230" s="440"/>
      <c r="BOZ230" s="440"/>
      <c r="BPA230" s="440"/>
      <c r="BPB230" s="440"/>
      <c r="BPC230" s="440"/>
      <c r="BPD230" s="440"/>
      <c r="BPE230" s="440"/>
      <c r="BPF230" s="440"/>
      <c r="BPG230" s="440"/>
      <c r="BPH230" s="440"/>
      <c r="BPI230" s="440"/>
      <c r="BPJ230" s="440"/>
      <c r="BPK230" s="440"/>
      <c r="BPL230" s="440"/>
      <c r="BPM230" s="440"/>
      <c r="BPN230" s="440"/>
      <c r="BPO230" s="440"/>
      <c r="BPP230" s="440"/>
      <c r="BPQ230" s="440"/>
      <c r="BPR230" s="440"/>
      <c r="BPS230" s="440"/>
      <c r="BPT230" s="440"/>
      <c r="BPU230" s="440"/>
      <c r="BPV230" s="440"/>
      <c r="BPW230" s="440"/>
      <c r="BPX230" s="440"/>
      <c r="BPY230" s="440"/>
      <c r="BPZ230" s="440"/>
      <c r="BQA230" s="440"/>
      <c r="BQB230" s="440"/>
      <c r="BQC230" s="440"/>
      <c r="BQD230" s="440"/>
      <c r="BQE230" s="440"/>
      <c r="BQF230" s="440"/>
      <c r="BQG230" s="440"/>
      <c r="BQH230" s="440"/>
      <c r="BQI230" s="440"/>
      <c r="BQJ230" s="440"/>
      <c r="BQK230" s="440"/>
      <c r="BQL230" s="440"/>
      <c r="BQM230" s="440"/>
      <c r="BQN230" s="440"/>
      <c r="BQO230" s="440"/>
      <c r="BQP230" s="440"/>
      <c r="BQQ230" s="440"/>
      <c r="BQR230" s="440"/>
      <c r="BQS230" s="440"/>
      <c r="BQT230" s="440"/>
      <c r="BQU230" s="440"/>
      <c r="BQV230" s="440"/>
      <c r="BQW230" s="440"/>
      <c r="BQX230" s="440"/>
      <c r="BQY230" s="440"/>
      <c r="BQZ230" s="440"/>
      <c r="BRA230" s="440"/>
      <c r="BRB230" s="440"/>
      <c r="BRC230" s="440"/>
      <c r="BRD230" s="440"/>
      <c r="BRE230" s="440"/>
      <c r="BRF230" s="440"/>
      <c r="BRG230" s="440"/>
      <c r="BRH230" s="440"/>
      <c r="BRI230" s="440"/>
      <c r="BRJ230" s="440"/>
      <c r="BRK230" s="440"/>
      <c r="BRL230" s="440"/>
      <c r="BRM230" s="440"/>
      <c r="BRN230" s="440"/>
      <c r="BRO230" s="440"/>
      <c r="BRP230" s="440"/>
      <c r="BRQ230" s="440"/>
      <c r="BRR230" s="440"/>
      <c r="BRS230" s="440"/>
      <c r="BRT230" s="440"/>
      <c r="BRU230" s="440"/>
      <c r="BRV230" s="440"/>
      <c r="BRW230" s="440"/>
      <c r="BRX230" s="440"/>
      <c r="BRY230" s="440"/>
      <c r="BRZ230" s="440"/>
      <c r="BSA230" s="440"/>
      <c r="BSB230" s="440"/>
      <c r="BSC230" s="440"/>
      <c r="BSD230" s="440"/>
      <c r="BSE230" s="440"/>
      <c r="BSF230" s="440"/>
      <c r="BSG230" s="440"/>
      <c r="BSH230" s="440"/>
      <c r="BSI230" s="440"/>
      <c r="BSJ230" s="440"/>
      <c r="BSK230" s="440"/>
      <c r="BSL230" s="440"/>
      <c r="BSM230" s="440"/>
      <c r="BSN230" s="440"/>
      <c r="BSO230" s="440"/>
      <c r="BSP230" s="440"/>
      <c r="BSQ230" s="440"/>
      <c r="BSR230" s="440"/>
      <c r="BSS230" s="440"/>
      <c r="BST230" s="440"/>
      <c r="BSU230" s="440"/>
      <c r="BSV230" s="440"/>
      <c r="BSW230" s="440"/>
      <c r="BSX230" s="440"/>
      <c r="BSY230" s="440"/>
      <c r="BSZ230" s="440"/>
      <c r="BTA230" s="440"/>
      <c r="BTB230" s="440"/>
      <c r="BTC230" s="440"/>
      <c r="BTD230" s="440"/>
      <c r="BTE230" s="440"/>
      <c r="BTF230" s="440"/>
      <c r="BTG230" s="440"/>
      <c r="BTH230" s="440"/>
      <c r="BTI230" s="440"/>
      <c r="BTJ230" s="440"/>
      <c r="BTK230" s="440"/>
      <c r="BTL230" s="440"/>
      <c r="BTM230" s="440"/>
      <c r="BTN230" s="440"/>
      <c r="BTO230" s="440"/>
      <c r="BTP230" s="440"/>
      <c r="BTQ230" s="440"/>
      <c r="BTR230" s="440"/>
      <c r="BTS230" s="440"/>
      <c r="BTT230" s="440"/>
      <c r="BTU230" s="440"/>
      <c r="BTV230" s="440"/>
      <c r="BTW230" s="440"/>
      <c r="BTX230" s="440"/>
      <c r="BTY230" s="440"/>
      <c r="BTZ230" s="440"/>
      <c r="BUA230" s="440"/>
      <c r="BUB230" s="440"/>
      <c r="BUC230" s="440"/>
      <c r="BUD230" s="440"/>
      <c r="BUE230" s="440"/>
      <c r="BUF230" s="440"/>
      <c r="BUG230" s="440"/>
      <c r="BUH230" s="440"/>
      <c r="BUI230" s="440"/>
      <c r="BUJ230" s="440"/>
      <c r="BUK230" s="440"/>
      <c r="BUL230" s="440"/>
      <c r="BUM230" s="440"/>
      <c r="BUN230" s="440"/>
      <c r="BUO230" s="440"/>
      <c r="BUP230" s="440"/>
      <c r="BUQ230" s="440"/>
      <c r="BUR230" s="440"/>
      <c r="BUS230" s="440"/>
      <c r="BUT230" s="440"/>
      <c r="BUU230" s="440"/>
      <c r="BUV230" s="440"/>
      <c r="BUW230" s="440"/>
      <c r="BUX230" s="440"/>
      <c r="BUY230" s="440"/>
      <c r="BUZ230" s="440"/>
      <c r="BVA230" s="440"/>
      <c r="BVB230" s="440"/>
      <c r="BVC230" s="440"/>
      <c r="BVD230" s="440"/>
      <c r="BVE230" s="440"/>
      <c r="BVF230" s="440"/>
      <c r="BVG230" s="440"/>
      <c r="BVH230" s="440"/>
      <c r="BVI230" s="440"/>
      <c r="BVJ230" s="440"/>
      <c r="BVK230" s="440"/>
      <c r="BVL230" s="440"/>
      <c r="BVM230" s="440"/>
      <c r="BVN230" s="440"/>
      <c r="BVO230" s="440"/>
      <c r="BVP230" s="440"/>
      <c r="BVQ230" s="440"/>
      <c r="BVR230" s="440"/>
      <c r="BVS230" s="440"/>
      <c r="BVT230" s="440"/>
      <c r="BVU230" s="440"/>
      <c r="BVV230" s="440"/>
      <c r="BVW230" s="440"/>
      <c r="BVX230" s="440"/>
      <c r="BVY230" s="440"/>
      <c r="BVZ230" s="440"/>
      <c r="BWA230" s="440"/>
      <c r="BWB230" s="440"/>
      <c r="BWC230" s="440"/>
      <c r="BWD230" s="440"/>
      <c r="BWE230" s="440"/>
      <c r="BWF230" s="440"/>
      <c r="BWG230" s="440"/>
      <c r="BWH230" s="440"/>
      <c r="BWI230" s="440"/>
      <c r="BWJ230" s="440"/>
      <c r="BWK230" s="440"/>
      <c r="BWL230" s="440"/>
      <c r="BWM230" s="440"/>
      <c r="BWN230" s="440"/>
      <c r="BWO230" s="440"/>
      <c r="BWP230" s="440"/>
      <c r="BWQ230" s="440"/>
      <c r="BWR230" s="440"/>
      <c r="BWS230" s="440"/>
      <c r="BWT230" s="440"/>
      <c r="BWU230" s="440"/>
      <c r="BWV230" s="440"/>
      <c r="BWW230" s="440"/>
      <c r="BWX230" s="440"/>
      <c r="BWY230" s="440"/>
      <c r="BWZ230" s="440"/>
      <c r="BXA230" s="440"/>
      <c r="BXB230" s="440"/>
      <c r="BXC230" s="440"/>
      <c r="BXD230" s="440"/>
      <c r="BXE230" s="440"/>
      <c r="BXF230" s="440"/>
      <c r="BXG230" s="440"/>
      <c r="BXH230" s="440"/>
      <c r="BXI230" s="440"/>
      <c r="BXJ230" s="440"/>
      <c r="BXK230" s="440"/>
      <c r="BXL230" s="440"/>
      <c r="BXM230" s="440"/>
      <c r="BXN230" s="440"/>
      <c r="BXO230" s="440"/>
      <c r="BXP230" s="440"/>
      <c r="BXQ230" s="440"/>
      <c r="BXR230" s="440"/>
      <c r="BXS230" s="440"/>
      <c r="BXT230" s="440"/>
      <c r="BXU230" s="440"/>
      <c r="BXV230" s="440"/>
      <c r="BXW230" s="440"/>
      <c r="BXX230" s="440"/>
      <c r="BXY230" s="440"/>
      <c r="BXZ230" s="440"/>
      <c r="BYA230" s="440"/>
      <c r="BYB230" s="440"/>
      <c r="BYC230" s="440"/>
      <c r="BYD230" s="440"/>
      <c r="BYE230" s="440"/>
      <c r="BYF230" s="440"/>
      <c r="BYG230" s="440"/>
      <c r="BYH230" s="440"/>
      <c r="BYI230" s="440"/>
      <c r="BYJ230" s="440"/>
      <c r="BYK230" s="440"/>
      <c r="BYL230" s="440"/>
      <c r="BYM230" s="440"/>
      <c r="BYN230" s="440"/>
      <c r="BYO230" s="440"/>
      <c r="BYP230" s="440"/>
      <c r="BYQ230" s="440"/>
      <c r="BYR230" s="440"/>
      <c r="BYS230" s="440"/>
      <c r="BYT230" s="440"/>
      <c r="BYU230" s="440"/>
      <c r="BYV230" s="440"/>
      <c r="BYW230" s="440"/>
      <c r="BYX230" s="440"/>
      <c r="BYY230" s="440"/>
      <c r="BYZ230" s="440"/>
      <c r="BZA230" s="440"/>
      <c r="BZB230" s="440"/>
      <c r="BZC230" s="440"/>
      <c r="BZD230" s="440"/>
      <c r="BZE230" s="440"/>
      <c r="BZF230" s="440"/>
      <c r="BZG230" s="440"/>
      <c r="BZH230" s="440"/>
      <c r="BZI230" s="440"/>
      <c r="BZJ230" s="440"/>
      <c r="BZK230" s="440"/>
      <c r="BZL230" s="440"/>
      <c r="BZM230" s="440"/>
      <c r="BZN230" s="440"/>
      <c r="BZO230" s="440"/>
      <c r="BZP230" s="440"/>
      <c r="BZQ230" s="440"/>
      <c r="BZR230" s="440"/>
      <c r="BZS230" s="440"/>
      <c r="BZT230" s="440"/>
      <c r="BZU230" s="440"/>
      <c r="BZV230" s="440"/>
      <c r="BZW230" s="440"/>
      <c r="BZX230" s="440"/>
      <c r="BZY230" s="440"/>
      <c r="BZZ230" s="440"/>
      <c r="CAA230" s="440"/>
      <c r="CAB230" s="440"/>
      <c r="CAC230" s="440"/>
      <c r="CAD230" s="440"/>
      <c r="CAE230" s="440"/>
      <c r="CAF230" s="440"/>
      <c r="CAG230" s="440"/>
      <c r="CAH230" s="440"/>
      <c r="CAI230" s="440"/>
      <c r="CAJ230" s="440"/>
      <c r="CAK230" s="440"/>
      <c r="CAL230" s="440"/>
      <c r="CAM230" s="440"/>
      <c r="CAN230" s="440"/>
      <c r="CAO230" s="440"/>
      <c r="CAP230" s="440"/>
      <c r="CAQ230" s="440"/>
      <c r="CAR230" s="440"/>
      <c r="CAS230" s="440"/>
      <c r="CAT230" s="440"/>
      <c r="CAU230" s="440"/>
      <c r="CAV230" s="440"/>
      <c r="CAW230" s="440"/>
      <c r="CAX230" s="440"/>
      <c r="CAY230" s="440"/>
      <c r="CAZ230" s="440"/>
      <c r="CBA230" s="440"/>
      <c r="CBB230" s="440"/>
      <c r="CBC230" s="440"/>
      <c r="CBD230" s="440"/>
      <c r="CBE230" s="440"/>
      <c r="CBF230" s="440"/>
      <c r="CBG230" s="440"/>
      <c r="CBH230" s="440"/>
      <c r="CBI230" s="440"/>
      <c r="CBJ230" s="440"/>
      <c r="CBK230" s="440"/>
      <c r="CBL230" s="440"/>
      <c r="CBM230" s="440"/>
      <c r="CBN230" s="440"/>
      <c r="CBO230" s="440"/>
      <c r="CBP230" s="440"/>
      <c r="CBQ230" s="440"/>
      <c r="CBR230" s="440"/>
      <c r="CBS230" s="440"/>
      <c r="CBT230" s="440"/>
      <c r="CBU230" s="440"/>
      <c r="CBV230" s="440"/>
      <c r="CBW230" s="440"/>
      <c r="CBX230" s="440"/>
      <c r="CBY230" s="440"/>
      <c r="CBZ230" s="440"/>
      <c r="CCA230" s="440"/>
      <c r="CCB230" s="440"/>
      <c r="CCC230" s="440"/>
      <c r="CCD230" s="440"/>
      <c r="CCE230" s="440"/>
      <c r="CCF230" s="440"/>
      <c r="CCG230" s="440"/>
      <c r="CCH230" s="440"/>
      <c r="CCI230" s="440"/>
      <c r="CCJ230" s="440"/>
      <c r="CCK230" s="440"/>
      <c r="CCL230" s="440"/>
      <c r="CCM230" s="440"/>
      <c r="CCN230" s="440"/>
      <c r="CCO230" s="440"/>
      <c r="CCP230" s="440"/>
      <c r="CCQ230" s="440"/>
      <c r="CCR230" s="440"/>
      <c r="CCS230" s="440"/>
      <c r="CCT230" s="440"/>
      <c r="CCU230" s="440"/>
      <c r="CCV230" s="440"/>
      <c r="CCW230" s="440"/>
      <c r="CCX230" s="440"/>
      <c r="CCY230" s="440"/>
      <c r="CCZ230" s="440"/>
      <c r="CDA230" s="440"/>
      <c r="CDB230" s="440"/>
      <c r="CDC230" s="440"/>
      <c r="CDD230" s="440"/>
      <c r="CDE230" s="440"/>
      <c r="CDF230" s="440"/>
      <c r="CDG230" s="440"/>
      <c r="CDH230" s="440"/>
      <c r="CDI230" s="440"/>
      <c r="CDJ230" s="440"/>
      <c r="CDK230" s="440"/>
      <c r="CDL230" s="440"/>
      <c r="CDM230" s="440"/>
      <c r="CDN230" s="440"/>
      <c r="CDO230" s="440"/>
      <c r="CDP230" s="440"/>
      <c r="CDQ230" s="440"/>
      <c r="CDR230" s="440"/>
      <c r="CDS230" s="440"/>
      <c r="CDT230" s="440"/>
      <c r="CDU230" s="440"/>
      <c r="CDV230" s="440"/>
      <c r="CDW230" s="440"/>
      <c r="CDX230" s="440"/>
      <c r="CDY230" s="440"/>
      <c r="CDZ230" s="440"/>
      <c r="CEA230" s="440"/>
      <c r="CEB230" s="440"/>
      <c r="CEC230" s="440"/>
      <c r="CED230" s="440"/>
      <c r="CEE230" s="440"/>
      <c r="CEF230" s="440"/>
      <c r="CEG230" s="440"/>
      <c r="CEH230" s="440"/>
      <c r="CEI230" s="440"/>
      <c r="CEJ230" s="440"/>
      <c r="CEK230" s="440"/>
      <c r="CEL230" s="440"/>
      <c r="CEM230" s="440"/>
      <c r="CEN230" s="440"/>
      <c r="CEO230" s="440"/>
      <c r="CEP230" s="440"/>
      <c r="CEQ230" s="440"/>
      <c r="CER230" s="440"/>
      <c r="CES230" s="440"/>
      <c r="CET230" s="440"/>
      <c r="CEU230" s="440"/>
      <c r="CEV230" s="440"/>
      <c r="CEW230" s="440"/>
      <c r="CEX230" s="440"/>
      <c r="CEY230" s="440"/>
      <c r="CEZ230" s="440"/>
      <c r="CFA230" s="440"/>
      <c r="CFB230" s="440"/>
      <c r="CFC230" s="440"/>
      <c r="CFD230" s="440"/>
      <c r="CFE230" s="440"/>
      <c r="CFF230" s="440"/>
      <c r="CFG230" s="440"/>
      <c r="CFH230" s="440"/>
      <c r="CFI230" s="440"/>
      <c r="CFJ230" s="440"/>
      <c r="CFK230" s="440"/>
      <c r="CFL230" s="440"/>
      <c r="CFM230" s="440"/>
      <c r="CFN230" s="440"/>
      <c r="CFO230" s="440"/>
      <c r="CFP230" s="440"/>
      <c r="CFQ230" s="440"/>
      <c r="CFR230" s="440"/>
      <c r="CFS230" s="440"/>
      <c r="CFT230" s="440"/>
      <c r="CFU230" s="440"/>
      <c r="CFV230" s="440"/>
      <c r="CFW230" s="440"/>
      <c r="CFX230" s="440"/>
      <c r="CFY230" s="440"/>
      <c r="CFZ230" s="440"/>
      <c r="CGA230" s="440"/>
      <c r="CGB230" s="440"/>
      <c r="CGC230" s="440"/>
      <c r="CGD230" s="440"/>
      <c r="CGE230" s="440"/>
      <c r="CGF230" s="440"/>
      <c r="CGG230" s="440"/>
      <c r="CGH230" s="440"/>
      <c r="CGI230" s="440"/>
      <c r="CGJ230" s="440"/>
      <c r="CGK230" s="440"/>
      <c r="CGL230" s="440"/>
      <c r="CGM230" s="440"/>
      <c r="CGN230" s="440"/>
      <c r="CGO230" s="440"/>
      <c r="CGP230" s="440"/>
      <c r="CGQ230" s="440"/>
      <c r="CGR230" s="440"/>
      <c r="CGS230" s="440"/>
      <c r="CGT230" s="440"/>
      <c r="CGU230" s="440"/>
      <c r="CGV230" s="440"/>
      <c r="CGW230" s="440"/>
      <c r="CGX230" s="440"/>
      <c r="CGY230" s="440"/>
      <c r="CGZ230" s="440"/>
      <c r="CHA230" s="440"/>
      <c r="CHB230" s="440"/>
      <c r="CHC230" s="440"/>
      <c r="CHD230" s="440"/>
      <c r="CHE230" s="440"/>
      <c r="CHF230" s="440"/>
      <c r="CHG230" s="440"/>
      <c r="CHH230" s="440"/>
      <c r="CHI230" s="440"/>
      <c r="CHJ230" s="440"/>
      <c r="CHK230" s="440"/>
      <c r="CHL230" s="440"/>
      <c r="CHM230" s="440"/>
      <c r="CHN230" s="440"/>
      <c r="CHO230" s="440"/>
      <c r="CHP230" s="440"/>
      <c r="CHQ230" s="440"/>
      <c r="CHR230" s="440"/>
      <c r="CHS230" s="440"/>
      <c r="CHT230" s="440"/>
      <c r="CHU230" s="440"/>
      <c r="CHV230" s="440"/>
      <c r="CHW230" s="440"/>
      <c r="CHX230" s="440"/>
      <c r="CHY230" s="440"/>
      <c r="CHZ230" s="440"/>
      <c r="CIA230" s="440"/>
      <c r="CIB230" s="440"/>
      <c r="CIC230" s="440"/>
      <c r="CID230" s="440"/>
      <c r="CIE230" s="440"/>
      <c r="CIF230" s="440"/>
      <c r="CIG230" s="440"/>
      <c r="CIH230" s="440"/>
      <c r="CII230" s="440"/>
      <c r="CIJ230" s="440"/>
      <c r="CIK230" s="440"/>
      <c r="CIL230" s="440"/>
      <c r="CIM230" s="440"/>
      <c r="CIN230" s="440"/>
      <c r="CIO230" s="440"/>
      <c r="CIP230" s="440"/>
      <c r="CIQ230" s="440"/>
      <c r="CIR230" s="440"/>
      <c r="CIS230" s="440"/>
      <c r="CIT230" s="440"/>
      <c r="CIU230" s="440"/>
      <c r="CIV230" s="440"/>
      <c r="CIW230" s="440"/>
      <c r="CIX230" s="440"/>
      <c r="CIY230" s="440"/>
      <c r="CIZ230" s="440"/>
      <c r="CJA230" s="440"/>
      <c r="CJB230" s="440"/>
      <c r="CJC230" s="440"/>
      <c r="CJD230" s="440"/>
      <c r="CJE230" s="440"/>
      <c r="CJF230" s="440"/>
      <c r="CJG230" s="440"/>
      <c r="CJH230" s="440"/>
      <c r="CJI230" s="440"/>
      <c r="CJJ230" s="440"/>
      <c r="CJK230" s="440"/>
      <c r="CJL230" s="440"/>
      <c r="CJM230" s="440"/>
      <c r="CJN230" s="440"/>
      <c r="CJO230" s="440"/>
      <c r="CJP230" s="440"/>
      <c r="CJQ230" s="440"/>
      <c r="CJR230" s="440"/>
      <c r="CJS230" s="440"/>
      <c r="CJT230" s="440"/>
      <c r="CJU230" s="440"/>
      <c r="CJV230" s="440"/>
      <c r="CJW230" s="440"/>
      <c r="CJX230" s="440"/>
      <c r="CJY230" s="440"/>
      <c r="CJZ230" s="440"/>
      <c r="CKA230" s="440"/>
      <c r="CKB230" s="440"/>
      <c r="CKC230" s="440"/>
      <c r="CKD230" s="440"/>
      <c r="CKE230" s="440"/>
      <c r="CKF230" s="440"/>
      <c r="CKG230" s="440"/>
      <c r="CKH230" s="440"/>
      <c r="CKI230" s="440"/>
      <c r="CKJ230" s="440"/>
      <c r="CKK230" s="440"/>
      <c r="CKL230" s="440"/>
      <c r="CKM230" s="440"/>
      <c r="CKN230" s="440"/>
      <c r="CKO230" s="440"/>
      <c r="CKP230" s="440"/>
      <c r="CKQ230" s="440"/>
      <c r="CKR230" s="440"/>
      <c r="CKS230" s="440"/>
      <c r="CKT230" s="440"/>
      <c r="CKU230" s="440"/>
      <c r="CKV230" s="440"/>
      <c r="CKW230" s="440"/>
      <c r="CKX230" s="440"/>
      <c r="CKY230" s="440"/>
      <c r="CKZ230" s="440"/>
      <c r="CLA230" s="440"/>
      <c r="CLB230" s="440"/>
      <c r="CLC230" s="440"/>
      <c r="CLD230" s="440"/>
      <c r="CLE230" s="440"/>
      <c r="CLF230" s="440"/>
      <c r="CLG230" s="440"/>
      <c r="CLH230" s="440"/>
      <c r="CLI230" s="440"/>
      <c r="CLJ230" s="440"/>
      <c r="CLK230" s="440"/>
      <c r="CLL230" s="440"/>
      <c r="CLM230" s="440"/>
      <c r="CLN230" s="440"/>
      <c r="CLO230" s="440"/>
      <c r="CLP230" s="440"/>
      <c r="CLQ230" s="440"/>
      <c r="CLR230" s="440"/>
      <c r="CLS230" s="440"/>
      <c r="CLT230" s="440"/>
      <c r="CLU230" s="440"/>
      <c r="CLV230" s="440"/>
      <c r="CLW230" s="440"/>
      <c r="CLX230" s="440"/>
      <c r="CLY230" s="440"/>
      <c r="CLZ230" s="440"/>
      <c r="CMA230" s="440"/>
      <c r="CMB230" s="440"/>
      <c r="CMC230" s="440"/>
      <c r="CMD230" s="440"/>
      <c r="CME230" s="440"/>
      <c r="CMF230" s="440"/>
      <c r="CMG230" s="440"/>
      <c r="CMH230" s="440"/>
      <c r="CMI230" s="440"/>
      <c r="CMJ230" s="440"/>
      <c r="CMK230" s="440"/>
      <c r="CML230" s="440"/>
      <c r="CMM230" s="440"/>
      <c r="CMN230" s="440"/>
      <c r="CMO230" s="440"/>
      <c r="CMP230" s="440"/>
      <c r="CMQ230" s="440"/>
      <c r="CMR230" s="440"/>
      <c r="CMS230" s="440"/>
      <c r="CMT230" s="440"/>
      <c r="CMU230" s="440"/>
      <c r="CMV230" s="440"/>
      <c r="CMW230" s="440"/>
      <c r="CMX230" s="440"/>
      <c r="CMY230" s="440"/>
      <c r="CMZ230" s="440"/>
      <c r="CNA230" s="440"/>
      <c r="CNB230" s="440"/>
      <c r="CNC230" s="440"/>
      <c r="CND230" s="440"/>
      <c r="CNE230" s="440"/>
      <c r="CNF230" s="440"/>
      <c r="CNG230" s="440"/>
      <c r="CNH230" s="440"/>
      <c r="CNI230" s="440"/>
      <c r="CNJ230" s="440"/>
      <c r="CNK230" s="440"/>
      <c r="CNL230" s="440"/>
      <c r="CNM230" s="440"/>
      <c r="CNN230" s="440"/>
      <c r="CNO230" s="440"/>
      <c r="CNP230" s="440"/>
      <c r="CNQ230" s="440"/>
      <c r="CNR230" s="440"/>
      <c r="CNS230" s="440"/>
      <c r="CNT230" s="440"/>
      <c r="CNU230" s="440"/>
      <c r="CNV230" s="440"/>
      <c r="CNW230" s="440"/>
      <c r="CNX230" s="440"/>
      <c r="CNY230" s="440"/>
      <c r="CNZ230" s="440"/>
      <c r="COA230" s="440"/>
      <c r="COB230" s="440"/>
      <c r="COC230" s="440"/>
      <c r="COD230" s="440"/>
      <c r="COE230" s="440"/>
      <c r="COF230" s="440"/>
      <c r="COG230" s="440"/>
      <c r="COH230" s="440"/>
      <c r="COI230" s="440"/>
      <c r="COJ230" s="440"/>
      <c r="COK230" s="440"/>
      <c r="COL230" s="440"/>
      <c r="COM230" s="440"/>
      <c r="CON230" s="440"/>
      <c r="COO230" s="440"/>
      <c r="COP230" s="440"/>
      <c r="COQ230" s="440"/>
      <c r="COR230" s="440"/>
      <c r="COS230" s="440"/>
      <c r="COT230" s="440"/>
      <c r="COU230" s="440"/>
      <c r="COV230" s="440"/>
      <c r="COW230" s="440"/>
      <c r="COX230" s="440"/>
      <c r="COY230" s="440"/>
      <c r="COZ230" s="440"/>
      <c r="CPA230" s="440"/>
      <c r="CPB230" s="440"/>
      <c r="CPC230" s="440"/>
      <c r="CPD230" s="440"/>
      <c r="CPE230" s="440"/>
      <c r="CPF230" s="440"/>
      <c r="CPG230" s="440"/>
      <c r="CPH230" s="440"/>
      <c r="CPI230" s="440"/>
      <c r="CPJ230" s="440"/>
      <c r="CPK230" s="440"/>
      <c r="CPL230" s="440"/>
      <c r="CPM230" s="440"/>
      <c r="CPN230" s="440"/>
      <c r="CPO230" s="440"/>
      <c r="CPP230" s="440"/>
      <c r="CPQ230" s="440"/>
      <c r="CPR230" s="440"/>
      <c r="CPS230" s="440"/>
      <c r="CPT230" s="440"/>
      <c r="CPU230" s="440"/>
      <c r="CPV230" s="440"/>
      <c r="CPW230" s="440"/>
      <c r="CPX230" s="440"/>
      <c r="CPY230" s="440"/>
      <c r="CPZ230" s="440"/>
      <c r="CQA230" s="440"/>
      <c r="CQB230" s="440"/>
      <c r="CQC230" s="440"/>
      <c r="CQD230" s="440"/>
      <c r="CQE230" s="440"/>
      <c r="CQF230" s="440"/>
      <c r="CQG230" s="440"/>
      <c r="CQH230" s="440"/>
      <c r="CQI230" s="440"/>
      <c r="CQJ230" s="440"/>
      <c r="CQK230" s="440"/>
      <c r="CQL230" s="440"/>
      <c r="CQM230" s="440"/>
      <c r="CQN230" s="440"/>
      <c r="CQO230" s="440"/>
      <c r="CQP230" s="440"/>
      <c r="CQQ230" s="440"/>
      <c r="CQR230" s="440"/>
      <c r="CQS230" s="440"/>
      <c r="CQT230" s="440"/>
      <c r="CQU230" s="440"/>
      <c r="CQV230" s="440"/>
      <c r="CQW230" s="440"/>
      <c r="CQX230" s="440"/>
      <c r="CQY230" s="440"/>
      <c r="CQZ230" s="440"/>
      <c r="CRA230" s="440"/>
      <c r="CRB230" s="440"/>
      <c r="CRC230" s="440"/>
      <c r="CRD230" s="440"/>
      <c r="CRE230" s="440"/>
      <c r="CRF230" s="440"/>
      <c r="CRG230" s="440"/>
      <c r="CRH230" s="440"/>
      <c r="CRI230" s="440"/>
      <c r="CRJ230" s="440"/>
      <c r="CRK230" s="440"/>
      <c r="CRL230" s="440"/>
      <c r="CRM230" s="440"/>
      <c r="CRN230" s="440"/>
      <c r="CRO230" s="440"/>
      <c r="CRP230" s="440"/>
      <c r="CRQ230" s="440"/>
      <c r="CRR230" s="440"/>
      <c r="CRS230" s="440"/>
      <c r="CRT230" s="440"/>
      <c r="CRU230" s="440"/>
      <c r="CRV230" s="440"/>
      <c r="CRW230" s="440"/>
      <c r="CRX230" s="440"/>
      <c r="CRY230" s="440"/>
      <c r="CRZ230" s="440"/>
      <c r="CSA230" s="440"/>
      <c r="CSB230" s="440"/>
      <c r="CSC230" s="440"/>
      <c r="CSD230" s="440"/>
      <c r="CSE230" s="440"/>
      <c r="CSF230" s="440"/>
      <c r="CSG230" s="440"/>
      <c r="CSH230" s="440"/>
      <c r="CSI230" s="440"/>
      <c r="CSJ230" s="440"/>
      <c r="CSK230" s="440"/>
      <c r="CSL230" s="440"/>
      <c r="CSM230" s="440"/>
      <c r="CSN230" s="440"/>
      <c r="CSO230" s="440"/>
      <c r="CSP230" s="440"/>
      <c r="CSQ230" s="440"/>
      <c r="CSR230" s="440"/>
      <c r="CSS230" s="440"/>
      <c r="CST230" s="440"/>
      <c r="CSU230" s="440"/>
      <c r="CSV230" s="440"/>
      <c r="CSW230" s="440"/>
      <c r="CSX230" s="440"/>
      <c r="CSY230" s="440"/>
      <c r="CSZ230" s="440"/>
      <c r="CTA230" s="440"/>
      <c r="CTB230" s="440"/>
      <c r="CTC230" s="440"/>
      <c r="CTD230" s="440"/>
      <c r="CTE230" s="440"/>
      <c r="CTF230" s="440"/>
      <c r="CTG230" s="440"/>
      <c r="CTH230" s="440"/>
      <c r="CTI230" s="440"/>
      <c r="CTJ230" s="440"/>
      <c r="CTK230" s="440"/>
      <c r="CTL230" s="440"/>
      <c r="CTM230" s="440"/>
      <c r="CTN230" s="440"/>
      <c r="CTO230" s="440"/>
      <c r="CTP230" s="440"/>
      <c r="CTQ230" s="440"/>
      <c r="CTR230" s="440"/>
      <c r="CTS230" s="440"/>
      <c r="CTT230" s="440"/>
      <c r="CTU230" s="440"/>
      <c r="CTV230" s="440"/>
      <c r="CTW230" s="440"/>
      <c r="CTX230" s="440"/>
      <c r="CTY230" s="440"/>
      <c r="CTZ230" s="440"/>
      <c r="CUA230" s="440"/>
      <c r="CUB230" s="440"/>
      <c r="CUC230" s="440"/>
      <c r="CUD230" s="440"/>
      <c r="CUE230" s="440"/>
      <c r="CUF230" s="440"/>
      <c r="CUG230" s="440"/>
      <c r="CUH230" s="440"/>
      <c r="CUI230" s="440"/>
      <c r="CUJ230" s="440"/>
      <c r="CUK230" s="440"/>
      <c r="CUL230" s="440"/>
      <c r="CUM230" s="440"/>
      <c r="CUN230" s="440"/>
      <c r="CUO230" s="440"/>
      <c r="CUP230" s="440"/>
      <c r="CUQ230" s="440"/>
      <c r="CUR230" s="440"/>
      <c r="CUS230" s="440"/>
      <c r="CUT230" s="440"/>
      <c r="CUU230" s="440"/>
      <c r="CUV230" s="440"/>
      <c r="CUW230" s="440"/>
      <c r="CUX230" s="440"/>
      <c r="CUY230" s="440"/>
      <c r="CUZ230" s="440"/>
      <c r="CVA230" s="440"/>
      <c r="CVB230" s="440"/>
      <c r="CVC230" s="440"/>
      <c r="CVD230" s="440"/>
      <c r="CVE230" s="440"/>
      <c r="CVF230" s="440"/>
      <c r="CVG230" s="440"/>
      <c r="CVH230" s="440"/>
      <c r="CVI230" s="440"/>
      <c r="CVJ230" s="440"/>
      <c r="CVK230" s="440"/>
      <c r="CVL230" s="440"/>
      <c r="CVM230" s="440"/>
      <c r="CVN230" s="440"/>
      <c r="CVO230" s="440"/>
      <c r="CVP230" s="440"/>
      <c r="CVQ230" s="440"/>
      <c r="CVR230" s="440"/>
      <c r="CVS230" s="440"/>
      <c r="CVT230" s="440"/>
      <c r="CVU230" s="440"/>
      <c r="CVV230" s="440"/>
      <c r="CVW230" s="440"/>
      <c r="CVX230" s="440"/>
      <c r="CVY230" s="440"/>
      <c r="CVZ230" s="440"/>
      <c r="CWA230" s="440"/>
      <c r="CWB230" s="440"/>
      <c r="CWC230" s="440"/>
      <c r="CWD230" s="440"/>
      <c r="CWE230" s="440"/>
      <c r="CWF230" s="440"/>
      <c r="CWG230" s="440"/>
      <c r="CWH230" s="440"/>
      <c r="CWI230" s="440"/>
      <c r="CWJ230" s="440"/>
      <c r="CWK230" s="440"/>
      <c r="CWL230" s="440"/>
      <c r="CWM230" s="440"/>
      <c r="CWN230" s="440"/>
      <c r="CWO230" s="440"/>
      <c r="CWP230" s="440"/>
      <c r="CWQ230" s="440"/>
      <c r="CWR230" s="440"/>
      <c r="CWS230" s="440"/>
      <c r="CWT230" s="440"/>
      <c r="CWU230" s="440"/>
      <c r="CWV230" s="440"/>
      <c r="CWW230" s="440"/>
      <c r="CWX230" s="440"/>
      <c r="CWY230" s="440"/>
      <c r="CWZ230" s="440"/>
      <c r="CXA230" s="440"/>
      <c r="CXB230" s="440"/>
      <c r="CXC230" s="440"/>
      <c r="CXD230" s="440"/>
      <c r="CXE230" s="440"/>
      <c r="CXF230" s="440"/>
      <c r="CXG230" s="440"/>
      <c r="CXH230" s="440"/>
      <c r="CXI230" s="440"/>
      <c r="CXJ230" s="440"/>
      <c r="CXK230" s="440"/>
      <c r="CXL230" s="440"/>
      <c r="CXM230" s="440"/>
      <c r="CXN230" s="440"/>
      <c r="CXO230" s="440"/>
      <c r="CXP230" s="440"/>
      <c r="CXQ230" s="440"/>
      <c r="CXR230" s="440"/>
      <c r="CXS230" s="440"/>
      <c r="CXT230" s="440"/>
      <c r="CXU230" s="440"/>
      <c r="CXV230" s="440"/>
      <c r="CXW230" s="440"/>
      <c r="CXX230" s="440"/>
      <c r="CXY230" s="440"/>
      <c r="CXZ230" s="440"/>
      <c r="CYA230" s="440"/>
      <c r="CYB230" s="440"/>
      <c r="CYC230" s="440"/>
      <c r="CYD230" s="440"/>
      <c r="CYE230" s="440"/>
      <c r="CYF230" s="440"/>
      <c r="CYG230" s="440"/>
      <c r="CYH230" s="440"/>
      <c r="CYI230" s="440"/>
      <c r="CYJ230" s="440"/>
      <c r="CYK230" s="440"/>
      <c r="CYL230" s="440"/>
      <c r="CYM230" s="440"/>
      <c r="CYN230" s="440"/>
      <c r="CYO230" s="440"/>
      <c r="CYP230" s="440"/>
      <c r="CYQ230" s="440"/>
      <c r="CYR230" s="440"/>
      <c r="CYS230" s="440"/>
      <c r="CYT230" s="440"/>
      <c r="CYU230" s="440"/>
      <c r="CYV230" s="440"/>
      <c r="CYW230" s="440"/>
      <c r="CYX230" s="440"/>
      <c r="CYY230" s="440"/>
      <c r="CYZ230" s="440"/>
      <c r="CZA230" s="440"/>
      <c r="CZB230" s="440"/>
      <c r="CZC230" s="440"/>
      <c r="CZD230" s="440"/>
      <c r="CZE230" s="440"/>
      <c r="CZF230" s="440"/>
      <c r="CZG230" s="440"/>
      <c r="CZH230" s="440"/>
      <c r="CZI230" s="440"/>
      <c r="CZJ230" s="440"/>
      <c r="CZK230" s="440"/>
      <c r="CZL230" s="440"/>
      <c r="CZM230" s="440"/>
      <c r="CZN230" s="440"/>
      <c r="CZO230" s="440"/>
      <c r="CZP230" s="440"/>
      <c r="CZQ230" s="440"/>
      <c r="CZR230" s="440"/>
      <c r="CZS230" s="440"/>
      <c r="CZT230" s="440"/>
      <c r="CZU230" s="440"/>
      <c r="CZV230" s="440"/>
      <c r="CZW230" s="440"/>
      <c r="CZX230" s="440"/>
      <c r="CZY230" s="440"/>
      <c r="CZZ230" s="440"/>
      <c r="DAA230" s="440"/>
      <c r="DAB230" s="440"/>
      <c r="DAC230" s="440"/>
      <c r="DAD230" s="440"/>
      <c r="DAE230" s="440"/>
      <c r="DAF230" s="440"/>
      <c r="DAG230" s="440"/>
      <c r="DAH230" s="440"/>
      <c r="DAI230" s="440"/>
      <c r="DAJ230" s="440"/>
      <c r="DAK230" s="440"/>
      <c r="DAL230" s="440"/>
      <c r="DAM230" s="440"/>
      <c r="DAN230" s="440"/>
      <c r="DAO230" s="440"/>
      <c r="DAP230" s="440"/>
      <c r="DAQ230" s="440"/>
      <c r="DAR230" s="440"/>
      <c r="DAS230" s="440"/>
      <c r="DAT230" s="440"/>
      <c r="DAU230" s="440"/>
      <c r="DAV230" s="440"/>
      <c r="DAW230" s="440"/>
      <c r="DAX230" s="440"/>
      <c r="DAY230" s="440"/>
      <c r="DAZ230" s="440"/>
      <c r="DBA230" s="440"/>
      <c r="DBB230" s="440"/>
      <c r="DBC230" s="440"/>
      <c r="DBD230" s="440"/>
      <c r="DBE230" s="440"/>
      <c r="DBF230" s="440"/>
      <c r="DBG230" s="440"/>
      <c r="DBH230" s="440"/>
      <c r="DBI230" s="440"/>
      <c r="DBJ230" s="440"/>
      <c r="DBK230" s="440"/>
      <c r="DBL230" s="440"/>
      <c r="DBM230" s="440"/>
      <c r="DBN230" s="440"/>
      <c r="DBO230" s="440"/>
      <c r="DBP230" s="440"/>
      <c r="DBQ230" s="440"/>
      <c r="DBR230" s="440"/>
      <c r="DBS230" s="440"/>
      <c r="DBT230" s="440"/>
      <c r="DBU230" s="440"/>
      <c r="DBV230" s="440"/>
      <c r="DBW230" s="440"/>
      <c r="DBX230" s="440"/>
      <c r="DBY230" s="440"/>
      <c r="DBZ230" s="440"/>
      <c r="DCA230" s="440"/>
      <c r="DCB230" s="440"/>
      <c r="DCC230" s="440"/>
      <c r="DCD230" s="440"/>
      <c r="DCE230" s="440"/>
      <c r="DCF230" s="440"/>
      <c r="DCG230" s="440"/>
      <c r="DCH230" s="440"/>
      <c r="DCI230" s="440"/>
      <c r="DCJ230" s="440"/>
      <c r="DCK230" s="440"/>
      <c r="DCL230" s="440"/>
      <c r="DCM230" s="440"/>
      <c r="DCN230" s="440"/>
      <c r="DCO230" s="440"/>
      <c r="DCP230" s="440"/>
      <c r="DCQ230" s="440"/>
      <c r="DCR230" s="440"/>
      <c r="DCS230" s="440"/>
      <c r="DCT230" s="440"/>
      <c r="DCU230" s="440"/>
      <c r="DCV230" s="440"/>
      <c r="DCW230" s="440"/>
      <c r="DCX230" s="440"/>
      <c r="DCY230" s="440"/>
      <c r="DCZ230" s="440"/>
      <c r="DDA230" s="440"/>
      <c r="DDB230" s="440"/>
      <c r="DDC230" s="440"/>
      <c r="DDD230" s="440"/>
      <c r="DDE230" s="440"/>
      <c r="DDF230" s="440"/>
      <c r="DDG230" s="440"/>
      <c r="DDH230" s="440"/>
      <c r="DDI230" s="440"/>
      <c r="DDJ230" s="440"/>
      <c r="DDK230" s="440"/>
      <c r="DDL230" s="440"/>
      <c r="DDM230" s="440"/>
      <c r="DDN230" s="440"/>
      <c r="DDO230" s="440"/>
      <c r="DDP230" s="440"/>
      <c r="DDQ230" s="440"/>
      <c r="DDR230" s="440"/>
      <c r="DDS230" s="440"/>
      <c r="DDT230" s="440"/>
      <c r="DDU230" s="440"/>
      <c r="DDV230" s="440"/>
      <c r="DDW230" s="440"/>
      <c r="DDX230" s="440"/>
      <c r="DDY230" s="440"/>
      <c r="DDZ230" s="440"/>
      <c r="DEA230" s="440"/>
      <c r="DEB230" s="440"/>
      <c r="DEC230" s="440"/>
      <c r="DED230" s="440"/>
      <c r="DEE230" s="440"/>
      <c r="DEF230" s="440"/>
      <c r="DEG230" s="440"/>
      <c r="DEH230" s="440"/>
      <c r="DEI230" s="440"/>
      <c r="DEJ230" s="440"/>
      <c r="DEK230" s="440"/>
      <c r="DEL230" s="440"/>
      <c r="DEM230" s="440"/>
      <c r="DEN230" s="440"/>
      <c r="DEO230" s="440"/>
      <c r="DEP230" s="440"/>
      <c r="DEQ230" s="440"/>
      <c r="DER230" s="440"/>
      <c r="DES230" s="440"/>
      <c r="DET230" s="440"/>
      <c r="DEU230" s="440"/>
      <c r="DEV230" s="440"/>
      <c r="DEW230" s="440"/>
      <c r="DEX230" s="440"/>
      <c r="DEY230" s="440"/>
      <c r="DEZ230" s="440"/>
      <c r="DFA230" s="440"/>
      <c r="DFB230" s="440"/>
      <c r="DFC230" s="440"/>
      <c r="DFD230" s="440"/>
      <c r="DFE230" s="440"/>
      <c r="DFF230" s="440"/>
      <c r="DFG230" s="440"/>
      <c r="DFH230" s="440"/>
      <c r="DFI230" s="440"/>
      <c r="DFJ230" s="440"/>
      <c r="DFK230" s="440"/>
      <c r="DFL230" s="440"/>
      <c r="DFM230" s="440"/>
      <c r="DFN230" s="440"/>
      <c r="DFO230" s="440"/>
      <c r="DFP230" s="440"/>
      <c r="DFQ230" s="440"/>
      <c r="DFR230" s="440"/>
      <c r="DFS230" s="440"/>
      <c r="DFT230" s="440"/>
      <c r="DFU230" s="440"/>
      <c r="DFV230" s="440"/>
      <c r="DFW230" s="440"/>
      <c r="DFX230" s="440"/>
      <c r="DFY230" s="440"/>
      <c r="DFZ230" s="440"/>
      <c r="DGA230" s="440"/>
      <c r="DGB230" s="440"/>
      <c r="DGC230" s="440"/>
      <c r="DGD230" s="440"/>
      <c r="DGE230" s="440"/>
      <c r="DGF230" s="440"/>
      <c r="DGG230" s="440"/>
      <c r="DGH230" s="440"/>
      <c r="DGI230" s="440"/>
      <c r="DGJ230" s="440"/>
      <c r="DGK230" s="440"/>
      <c r="DGL230" s="440"/>
      <c r="DGM230" s="440"/>
      <c r="DGN230" s="440"/>
      <c r="DGO230" s="440"/>
      <c r="DGP230" s="440"/>
      <c r="DGQ230" s="440"/>
      <c r="DGR230" s="440"/>
      <c r="DGS230" s="440"/>
      <c r="DGT230" s="440"/>
      <c r="DGU230" s="440"/>
      <c r="DGV230" s="440"/>
      <c r="DGW230" s="440"/>
      <c r="DGX230" s="440"/>
      <c r="DGY230" s="440"/>
      <c r="DGZ230" s="440"/>
      <c r="DHA230" s="440"/>
      <c r="DHB230" s="440"/>
      <c r="DHC230" s="440"/>
      <c r="DHD230" s="440"/>
      <c r="DHE230" s="440"/>
      <c r="DHF230" s="440"/>
      <c r="DHG230" s="440"/>
      <c r="DHH230" s="440"/>
      <c r="DHI230" s="440"/>
      <c r="DHJ230" s="440"/>
      <c r="DHK230" s="440"/>
      <c r="DHL230" s="440"/>
      <c r="DHM230" s="440"/>
      <c r="DHN230" s="440"/>
      <c r="DHO230" s="440"/>
      <c r="DHP230" s="440"/>
      <c r="DHQ230" s="440"/>
      <c r="DHR230" s="440"/>
      <c r="DHS230" s="440"/>
      <c r="DHT230" s="440"/>
      <c r="DHU230" s="440"/>
      <c r="DHV230" s="440"/>
      <c r="DHW230" s="440"/>
      <c r="DHX230" s="440"/>
      <c r="DHY230" s="440"/>
      <c r="DHZ230" s="440"/>
      <c r="DIA230" s="440"/>
      <c r="DIB230" s="440"/>
      <c r="DIC230" s="440"/>
      <c r="DID230" s="440"/>
      <c r="DIE230" s="440"/>
      <c r="DIF230" s="440"/>
      <c r="DIG230" s="440"/>
      <c r="DIH230" s="440"/>
      <c r="DII230" s="440"/>
      <c r="DIJ230" s="440"/>
      <c r="DIK230" s="440"/>
      <c r="DIL230" s="440"/>
      <c r="DIM230" s="440"/>
      <c r="DIN230" s="440"/>
      <c r="DIO230" s="440"/>
      <c r="DIP230" s="440"/>
      <c r="DIQ230" s="440"/>
      <c r="DIR230" s="440"/>
      <c r="DIS230" s="440"/>
      <c r="DIT230" s="440"/>
      <c r="DIU230" s="440"/>
      <c r="DIV230" s="440"/>
      <c r="DIW230" s="440"/>
      <c r="DIX230" s="440"/>
      <c r="DIY230" s="440"/>
      <c r="DIZ230" s="440"/>
      <c r="DJA230" s="440"/>
      <c r="DJB230" s="440"/>
      <c r="DJC230" s="440"/>
      <c r="DJD230" s="440"/>
      <c r="DJE230" s="440"/>
      <c r="DJF230" s="440"/>
      <c r="DJG230" s="440"/>
      <c r="DJH230" s="440"/>
      <c r="DJI230" s="440"/>
      <c r="DJJ230" s="440"/>
      <c r="DJK230" s="440"/>
      <c r="DJL230" s="440"/>
      <c r="DJM230" s="440"/>
      <c r="DJN230" s="440"/>
      <c r="DJO230" s="440"/>
      <c r="DJP230" s="440"/>
      <c r="DJQ230" s="440"/>
      <c r="DJR230" s="440"/>
      <c r="DJS230" s="440"/>
      <c r="DJT230" s="440"/>
      <c r="DJU230" s="440"/>
      <c r="DJV230" s="440"/>
      <c r="DJW230" s="440"/>
      <c r="DJX230" s="440"/>
      <c r="DJY230" s="440"/>
      <c r="DJZ230" s="440"/>
      <c r="DKA230" s="440"/>
      <c r="DKB230" s="440"/>
      <c r="DKC230" s="440"/>
      <c r="DKD230" s="440"/>
      <c r="DKE230" s="440"/>
      <c r="DKF230" s="440"/>
      <c r="DKG230" s="440"/>
      <c r="DKH230" s="440"/>
      <c r="DKI230" s="440"/>
      <c r="DKJ230" s="440"/>
      <c r="DKK230" s="440"/>
      <c r="DKL230" s="440"/>
      <c r="DKM230" s="440"/>
      <c r="DKN230" s="440"/>
      <c r="DKO230" s="440"/>
      <c r="DKP230" s="440"/>
      <c r="DKQ230" s="440"/>
      <c r="DKR230" s="440"/>
      <c r="DKS230" s="440"/>
      <c r="DKT230" s="440"/>
      <c r="DKU230" s="440"/>
      <c r="DKV230" s="440"/>
      <c r="DKW230" s="440"/>
      <c r="DKX230" s="440"/>
      <c r="DKY230" s="440"/>
      <c r="DKZ230" s="440"/>
      <c r="DLA230" s="440"/>
      <c r="DLB230" s="440"/>
      <c r="DLC230" s="440"/>
      <c r="DLD230" s="440"/>
      <c r="DLE230" s="440"/>
      <c r="DLF230" s="440"/>
      <c r="DLG230" s="440"/>
      <c r="DLH230" s="440"/>
      <c r="DLI230" s="440"/>
      <c r="DLJ230" s="440"/>
      <c r="DLK230" s="440"/>
      <c r="DLL230" s="440"/>
      <c r="DLM230" s="440"/>
      <c r="DLN230" s="440"/>
      <c r="DLO230" s="440"/>
      <c r="DLP230" s="440"/>
      <c r="DLQ230" s="440"/>
      <c r="DLR230" s="440"/>
      <c r="DLS230" s="440"/>
      <c r="DLT230" s="440"/>
      <c r="DLU230" s="440"/>
      <c r="DLV230" s="440"/>
      <c r="DLW230" s="440"/>
      <c r="DLX230" s="440"/>
      <c r="DLY230" s="440"/>
      <c r="DLZ230" s="440"/>
      <c r="DMA230" s="440"/>
      <c r="DMB230" s="440"/>
      <c r="DMC230" s="440"/>
      <c r="DMD230" s="440"/>
      <c r="DME230" s="440"/>
      <c r="DMF230" s="440"/>
      <c r="DMG230" s="440"/>
      <c r="DMH230" s="440"/>
      <c r="DMI230" s="440"/>
      <c r="DMJ230" s="440"/>
      <c r="DMK230" s="440"/>
      <c r="DML230" s="440"/>
      <c r="DMM230" s="440"/>
      <c r="DMN230" s="440"/>
      <c r="DMO230" s="440"/>
      <c r="DMP230" s="440"/>
      <c r="DMQ230" s="440"/>
      <c r="DMR230" s="440"/>
      <c r="DMS230" s="440"/>
      <c r="DMT230" s="440"/>
      <c r="DMU230" s="440"/>
      <c r="DMV230" s="440"/>
      <c r="DMW230" s="440"/>
      <c r="DMX230" s="440"/>
      <c r="DMY230" s="440"/>
      <c r="DMZ230" s="440"/>
      <c r="DNA230" s="440"/>
      <c r="DNB230" s="440"/>
      <c r="DNC230" s="440"/>
      <c r="DND230" s="440"/>
      <c r="DNE230" s="440"/>
      <c r="DNF230" s="440"/>
      <c r="DNG230" s="440"/>
      <c r="DNH230" s="440"/>
      <c r="DNI230" s="440"/>
      <c r="DNJ230" s="440"/>
      <c r="DNK230" s="440"/>
      <c r="DNL230" s="440"/>
      <c r="DNM230" s="440"/>
      <c r="DNN230" s="440"/>
      <c r="DNO230" s="440"/>
      <c r="DNP230" s="440"/>
      <c r="DNQ230" s="440"/>
      <c r="DNR230" s="440"/>
      <c r="DNS230" s="440"/>
      <c r="DNT230" s="440"/>
      <c r="DNU230" s="440"/>
      <c r="DNV230" s="440"/>
      <c r="DNW230" s="440"/>
      <c r="DNX230" s="440"/>
      <c r="DNY230" s="440"/>
      <c r="DNZ230" s="440"/>
      <c r="DOA230" s="440"/>
      <c r="DOB230" s="440"/>
      <c r="DOC230" s="440"/>
      <c r="DOD230" s="440"/>
      <c r="DOE230" s="440"/>
      <c r="DOF230" s="440"/>
      <c r="DOG230" s="440"/>
      <c r="DOH230" s="440"/>
      <c r="DOI230" s="440"/>
      <c r="DOJ230" s="440"/>
      <c r="DOK230" s="440"/>
      <c r="DOL230" s="440"/>
      <c r="DOM230" s="440"/>
      <c r="DON230" s="440"/>
      <c r="DOO230" s="440"/>
      <c r="DOP230" s="440"/>
      <c r="DOQ230" s="440"/>
      <c r="DOR230" s="440"/>
      <c r="DOS230" s="440"/>
      <c r="DOT230" s="440"/>
      <c r="DOU230" s="440"/>
      <c r="DOV230" s="440"/>
      <c r="DOW230" s="440"/>
      <c r="DOX230" s="440"/>
      <c r="DOY230" s="440"/>
      <c r="DOZ230" s="440"/>
      <c r="DPA230" s="440"/>
      <c r="DPB230" s="440"/>
      <c r="DPC230" s="440"/>
      <c r="DPD230" s="440"/>
      <c r="DPE230" s="440"/>
      <c r="DPF230" s="440"/>
      <c r="DPG230" s="440"/>
      <c r="DPH230" s="440"/>
      <c r="DPI230" s="440"/>
      <c r="DPJ230" s="440"/>
      <c r="DPK230" s="440"/>
      <c r="DPL230" s="440"/>
      <c r="DPM230" s="440"/>
      <c r="DPN230" s="440"/>
      <c r="DPO230" s="440"/>
      <c r="DPP230" s="440"/>
      <c r="DPQ230" s="440"/>
      <c r="DPR230" s="440"/>
      <c r="DPS230" s="440"/>
      <c r="DPT230" s="440"/>
      <c r="DPU230" s="440"/>
      <c r="DPV230" s="440"/>
      <c r="DPW230" s="440"/>
      <c r="DPX230" s="440"/>
      <c r="DPY230" s="440"/>
      <c r="DPZ230" s="440"/>
      <c r="DQA230" s="440"/>
      <c r="DQB230" s="440"/>
      <c r="DQC230" s="440"/>
      <c r="DQD230" s="440"/>
      <c r="DQE230" s="440"/>
      <c r="DQF230" s="440"/>
      <c r="DQG230" s="440"/>
      <c r="DQH230" s="440"/>
      <c r="DQI230" s="440"/>
      <c r="DQJ230" s="440"/>
      <c r="DQK230" s="440"/>
      <c r="DQL230" s="440"/>
      <c r="DQM230" s="440"/>
      <c r="DQN230" s="440"/>
      <c r="DQO230" s="440"/>
      <c r="DQP230" s="440"/>
      <c r="DQQ230" s="440"/>
      <c r="DQR230" s="440"/>
      <c r="DQS230" s="440"/>
      <c r="DQT230" s="440"/>
      <c r="DQU230" s="440"/>
      <c r="DQV230" s="440"/>
      <c r="DQW230" s="440"/>
      <c r="DQX230" s="440"/>
      <c r="DQY230" s="440"/>
      <c r="DQZ230" s="440"/>
      <c r="DRA230" s="440"/>
      <c r="DRB230" s="440"/>
      <c r="DRC230" s="440"/>
      <c r="DRD230" s="440"/>
      <c r="DRE230" s="440"/>
      <c r="DRF230" s="440"/>
      <c r="DRG230" s="440"/>
      <c r="DRH230" s="440"/>
      <c r="DRI230" s="440"/>
      <c r="DRJ230" s="440"/>
      <c r="DRK230" s="440"/>
      <c r="DRL230" s="440"/>
      <c r="DRM230" s="440"/>
      <c r="DRN230" s="440"/>
      <c r="DRO230" s="440"/>
      <c r="DRP230" s="440"/>
      <c r="DRQ230" s="440"/>
      <c r="DRR230" s="440"/>
      <c r="DRS230" s="440"/>
      <c r="DRT230" s="440"/>
      <c r="DRU230" s="440"/>
      <c r="DRV230" s="440"/>
      <c r="DRW230" s="440"/>
      <c r="DRX230" s="440"/>
      <c r="DRY230" s="440"/>
      <c r="DRZ230" s="440"/>
      <c r="DSA230" s="440"/>
      <c r="DSB230" s="440"/>
      <c r="DSC230" s="440"/>
      <c r="DSD230" s="440"/>
      <c r="DSE230" s="440"/>
      <c r="DSF230" s="440"/>
      <c r="DSG230" s="440"/>
      <c r="DSH230" s="440"/>
      <c r="DSI230" s="440"/>
      <c r="DSJ230" s="440"/>
      <c r="DSK230" s="440"/>
      <c r="DSL230" s="440"/>
      <c r="DSM230" s="440"/>
      <c r="DSN230" s="440"/>
      <c r="DSO230" s="440"/>
      <c r="DSP230" s="440"/>
      <c r="DSQ230" s="440"/>
      <c r="DSR230" s="440"/>
      <c r="DSS230" s="440"/>
      <c r="DST230" s="440"/>
      <c r="DSU230" s="440"/>
      <c r="DSV230" s="440"/>
      <c r="DSW230" s="440"/>
      <c r="DSX230" s="440"/>
      <c r="DSY230" s="440"/>
      <c r="DSZ230" s="440"/>
      <c r="DTA230" s="440"/>
      <c r="DTB230" s="440"/>
      <c r="DTC230" s="440"/>
      <c r="DTD230" s="440"/>
      <c r="DTE230" s="440"/>
      <c r="DTF230" s="440"/>
      <c r="DTG230" s="440"/>
      <c r="DTH230" s="440"/>
      <c r="DTI230" s="440"/>
      <c r="DTJ230" s="440"/>
      <c r="DTK230" s="440"/>
      <c r="DTL230" s="440"/>
      <c r="DTM230" s="440"/>
      <c r="DTN230" s="440"/>
      <c r="DTO230" s="440"/>
      <c r="DTP230" s="440"/>
      <c r="DTQ230" s="440"/>
      <c r="DTR230" s="440"/>
      <c r="DTS230" s="440"/>
      <c r="DTT230" s="440"/>
      <c r="DTU230" s="440"/>
      <c r="DTV230" s="440"/>
      <c r="DTW230" s="440"/>
      <c r="DTX230" s="440"/>
      <c r="DTY230" s="440"/>
      <c r="DTZ230" s="440"/>
      <c r="DUA230" s="440"/>
      <c r="DUB230" s="440"/>
      <c r="DUC230" s="440"/>
      <c r="DUD230" s="440"/>
      <c r="DUE230" s="440"/>
      <c r="DUF230" s="440"/>
      <c r="DUG230" s="440"/>
      <c r="DUH230" s="440"/>
      <c r="DUI230" s="440"/>
      <c r="DUJ230" s="440"/>
      <c r="DUK230" s="440"/>
      <c r="DUL230" s="440"/>
      <c r="DUM230" s="440"/>
      <c r="DUN230" s="440"/>
      <c r="DUO230" s="440"/>
      <c r="DUP230" s="440"/>
      <c r="DUQ230" s="440"/>
      <c r="DUR230" s="440"/>
      <c r="DUS230" s="440"/>
      <c r="DUT230" s="440"/>
      <c r="DUU230" s="440"/>
      <c r="DUV230" s="440"/>
      <c r="DUW230" s="440"/>
      <c r="DUX230" s="440"/>
      <c r="DUY230" s="440"/>
      <c r="DUZ230" s="440"/>
      <c r="DVA230" s="440"/>
      <c r="DVB230" s="440"/>
      <c r="DVC230" s="440"/>
      <c r="DVD230" s="440"/>
      <c r="DVE230" s="440"/>
      <c r="DVF230" s="440"/>
      <c r="DVG230" s="440"/>
      <c r="DVH230" s="440"/>
      <c r="DVI230" s="440"/>
      <c r="DVJ230" s="440"/>
      <c r="DVK230" s="440"/>
      <c r="DVL230" s="440"/>
      <c r="DVM230" s="440"/>
      <c r="DVN230" s="440"/>
      <c r="DVO230" s="440"/>
      <c r="DVP230" s="440"/>
      <c r="DVQ230" s="440"/>
      <c r="DVR230" s="440"/>
      <c r="DVS230" s="440"/>
      <c r="DVT230" s="440"/>
      <c r="DVU230" s="440"/>
      <c r="DVV230" s="440"/>
      <c r="DVW230" s="440"/>
      <c r="DVX230" s="440"/>
      <c r="DVY230" s="440"/>
      <c r="DVZ230" s="440"/>
      <c r="DWA230" s="440"/>
      <c r="DWB230" s="440"/>
      <c r="DWC230" s="440"/>
      <c r="DWD230" s="440"/>
      <c r="DWE230" s="440"/>
      <c r="DWF230" s="440"/>
      <c r="DWG230" s="440"/>
      <c r="DWH230" s="440"/>
      <c r="DWI230" s="440"/>
      <c r="DWJ230" s="440"/>
      <c r="DWK230" s="440"/>
      <c r="DWL230" s="440"/>
      <c r="DWM230" s="440"/>
      <c r="DWN230" s="440"/>
      <c r="DWO230" s="440"/>
      <c r="DWP230" s="440"/>
      <c r="DWQ230" s="440"/>
      <c r="DWR230" s="440"/>
      <c r="DWS230" s="440"/>
      <c r="DWT230" s="440"/>
      <c r="DWU230" s="440"/>
      <c r="DWV230" s="440"/>
      <c r="DWW230" s="440"/>
      <c r="DWX230" s="440"/>
      <c r="DWY230" s="440"/>
      <c r="DWZ230" s="440"/>
      <c r="DXA230" s="440"/>
      <c r="DXB230" s="440"/>
      <c r="DXC230" s="440"/>
      <c r="DXD230" s="440"/>
      <c r="DXE230" s="440"/>
      <c r="DXF230" s="440"/>
      <c r="DXG230" s="440"/>
      <c r="DXH230" s="440"/>
      <c r="DXI230" s="440"/>
      <c r="DXJ230" s="440"/>
      <c r="DXK230" s="440"/>
      <c r="DXL230" s="440"/>
      <c r="DXM230" s="440"/>
      <c r="DXN230" s="440"/>
      <c r="DXO230" s="440"/>
      <c r="DXP230" s="440"/>
      <c r="DXQ230" s="440"/>
      <c r="DXR230" s="440"/>
      <c r="DXS230" s="440"/>
      <c r="DXT230" s="440"/>
      <c r="DXU230" s="440"/>
      <c r="DXV230" s="440"/>
      <c r="DXW230" s="440"/>
      <c r="DXX230" s="440"/>
      <c r="DXY230" s="440"/>
      <c r="DXZ230" s="440"/>
      <c r="DYA230" s="440"/>
      <c r="DYB230" s="440"/>
      <c r="DYC230" s="440"/>
      <c r="DYD230" s="440"/>
      <c r="DYE230" s="440"/>
      <c r="DYF230" s="440"/>
      <c r="DYG230" s="440"/>
      <c r="DYH230" s="440"/>
      <c r="DYI230" s="440"/>
      <c r="DYJ230" s="440"/>
      <c r="DYK230" s="440"/>
      <c r="DYL230" s="440"/>
      <c r="DYM230" s="440"/>
      <c r="DYN230" s="440"/>
      <c r="DYO230" s="440"/>
      <c r="DYP230" s="440"/>
      <c r="DYQ230" s="440"/>
      <c r="DYR230" s="440"/>
      <c r="DYS230" s="440"/>
      <c r="DYT230" s="440"/>
      <c r="DYU230" s="440"/>
      <c r="DYV230" s="440"/>
      <c r="DYW230" s="440"/>
      <c r="DYX230" s="440"/>
      <c r="DYY230" s="440"/>
      <c r="DYZ230" s="440"/>
      <c r="DZA230" s="440"/>
      <c r="DZB230" s="440"/>
      <c r="DZC230" s="440"/>
      <c r="DZD230" s="440"/>
      <c r="DZE230" s="440"/>
      <c r="DZF230" s="440"/>
      <c r="DZG230" s="440"/>
      <c r="DZH230" s="440"/>
      <c r="DZI230" s="440"/>
      <c r="DZJ230" s="440"/>
      <c r="DZK230" s="440"/>
      <c r="DZL230" s="440"/>
      <c r="DZM230" s="440"/>
      <c r="DZN230" s="440"/>
      <c r="DZO230" s="440"/>
      <c r="DZP230" s="440"/>
      <c r="DZQ230" s="440"/>
      <c r="DZR230" s="440"/>
      <c r="DZS230" s="440"/>
      <c r="DZT230" s="440"/>
      <c r="DZU230" s="440"/>
      <c r="DZV230" s="440"/>
      <c r="DZW230" s="440"/>
      <c r="DZX230" s="440"/>
      <c r="DZY230" s="440"/>
      <c r="DZZ230" s="440"/>
      <c r="EAA230" s="440"/>
      <c r="EAB230" s="440"/>
      <c r="EAC230" s="440"/>
      <c r="EAD230" s="440"/>
      <c r="EAE230" s="440"/>
      <c r="EAF230" s="440"/>
      <c r="EAG230" s="440"/>
      <c r="EAH230" s="440"/>
      <c r="EAI230" s="440"/>
      <c r="EAJ230" s="440"/>
      <c r="EAK230" s="440"/>
      <c r="EAL230" s="440"/>
      <c r="EAM230" s="440"/>
      <c r="EAN230" s="440"/>
      <c r="EAO230" s="440"/>
      <c r="EAP230" s="440"/>
      <c r="EAQ230" s="440"/>
      <c r="EAR230" s="440"/>
      <c r="EAS230" s="440"/>
      <c r="EAT230" s="440"/>
      <c r="EAU230" s="440"/>
      <c r="EAV230" s="440"/>
      <c r="EAW230" s="440"/>
      <c r="EAX230" s="440"/>
      <c r="EAY230" s="440"/>
      <c r="EAZ230" s="440"/>
      <c r="EBA230" s="440"/>
      <c r="EBB230" s="440"/>
      <c r="EBC230" s="440"/>
      <c r="EBD230" s="440"/>
      <c r="EBE230" s="440"/>
      <c r="EBF230" s="440"/>
      <c r="EBG230" s="440"/>
      <c r="EBH230" s="440"/>
      <c r="EBI230" s="440"/>
      <c r="EBJ230" s="440"/>
      <c r="EBK230" s="440"/>
      <c r="EBL230" s="440"/>
      <c r="EBM230" s="440"/>
      <c r="EBN230" s="440"/>
      <c r="EBO230" s="440"/>
      <c r="EBP230" s="440"/>
      <c r="EBQ230" s="440"/>
      <c r="EBR230" s="440"/>
      <c r="EBS230" s="440"/>
      <c r="EBT230" s="440"/>
      <c r="EBU230" s="440"/>
      <c r="EBV230" s="440"/>
      <c r="EBW230" s="440"/>
      <c r="EBX230" s="440"/>
      <c r="EBY230" s="440"/>
      <c r="EBZ230" s="440"/>
      <c r="ECA230" s="440"/>
      <c r="ECB230" s="440"/>
      <c r="ECC230" s="440"/>
      <c r="ECD230" s="440"/>
      <c r="ECE230" s="440"/>
      <c r="ECF230" s="440"/>
      <c r="ECG230" s="440"/>
      <c r="ECH230" s="440"/>
      <c r="ECI230" s="440"/>
      <c r="ECJ230" s="440"/>
      <c r="ECK230" s="440"/>
      <c r="ECL230" s="440"/>
      <c r="ECM230" s="440"/>
      <c r="ECN230" s="440"/>
      <c r="ECO230" s="440"/>
      <c r="ECP230" s="440"/>
      <c r="ECQ230" s="440"/>
      <c r="ECR230" s="440"/>
      <c r="ECS230" s="440"/>
      <c r="ECT230" s="440"/>
      <c r="ECU230" s="440"/>
      <c r="ECV230" s="440"/>
      <c r="ECW230" s="440"/>
      <c r="ECX230" s="440"/>
      <c r="ECY230" s="440"/>
      <c r="ECZ230" s="440"/>
      <c r="EDA230" s="440"/>
      <c r="EDB230" s="440"/>
      <c r="EDC230" s="440"/>
      <c r="EDD230" s="440"/>
      <c r="EDE230" s="440"/>
      <c r="EDF230" s="440"/>
      <c r="EDG230" s="440"/>
      <c r="EDH230" s="440"/>
      <c r="EDI230" s="440"/>
      <c r="EDJ230" s="440"/>
      <c r="EDK230" s="440"/>
      <c r="EDL230" s="440"/>
      <c r="EDM230" s="440"/>
      <c r="EDN230" s="440"/>
      <c r="EDO230" s="440"/>
      <c r="EDP230" s="440"/>
      <c r="EDQ230" s="440"/>
      <c r="EDR230" s="440"/>
      <c r="EDS230" s="440"/>
      <c r="EDT230" s="440"/>
      <c r="EDU230" s="440"/>
      <c r="EDV230" s="440"/>
      <c r="EDW230" s="440"/>
      <c r="EDX230" s="440"/>
      <c r="EDY230" s="440"/>
      <c r="EDZ230" s="440"/>
      <c r="EEA230" s="440"/>
      <c r="EEB230" s="440"/>
      <c r="EEC230" s="440"/>
      <c r="EED230" s="440"/>
      <c r="EEE230" s="440"/>
      <c r="EEF230" s="440"/>
      <c r="EEG230" s="440"/>
      <c r="EEH230" s="440"/>
      <c r="EEI230" s="440"/>
      <c r="EEJ230" s="440"/>
      <c r="EEK230" s="440"/>
      <c r="EEL230" s="440"/>
      <c r="EEM230" s="440"/>
      <c r="EEN230" s="440"/>
      <c r="EEO230" s="440"/>
      <c r="EEP230" s="440"/>
      <c r="EEQ230" s="440"/>
      <c r="EER230" s="440"/>
      <c r="EES230" s="440"/>
      <c r="EET230" s="440"/>
      <c r="EEU230" s="440"/>
      <c r="EEV230" s="440"/>
      <c r="EEW230" s="440"/>
      <c r="EEX230" s="440"/>
      <c r="EEY230" s="440"/>
      <c r="EEZ230" s="440"/>
      <c r="EFA230" s="440"/>
      <c r="EFB230" s="440"/>
      <c r="EFC230" s="440"/>
      <c r="EFD230" s="440"/>
      <c r="EFE230" s="440"/>
      <c r="EFF230" s="440"/>
      <c r="EFG230" s="440"/>
      <c r="EFH230" s="440"/>
      <c r="EFI230" s="440"/>
      <c r="EFJ230" s="440"/>
      <c r="EFK230" s="440"/>
      <c r="EFL230" s="440"/>
      <c r="EFM230" s="440"/>
      <c r="EFN230" s="440"/>
      <c r="EFO230" s="440"/>
      <c r="EFP230" s="440"/>
      <c r="EFQ230" s="440"/>
      <c r="EFR230" s="440"/>
      <c r="EFS230" s="440"/>
      <c r="EFT230" s="440"/>
      <c r="EFU230" s="440"/>
      <c r="EFV230" s="440"/>
      <c r="EFW230" s="440"/>
      <c r="EFX230" s="440"/>
      <c r="EFY230" s="440"/>
      <c r="EFZ230" s="440"/>
      <c r="EGA230" s="440"/>
      <c r="EGB230" s="440"/>
      <c r="EGC230" s="440"/>
      <c r="EGD230" s="440"/>
      <c r="EGE230" s="440"/>
      <c r="EGF230" s="440"/>
      <c r="EGG230" s="440"/>
      <c r="EGH230" s="440"/>
      <c r="EGI230" s="440"/>
      <c r="EGJ230" s="440"/>
      <c r="EGK230" s="440"/>
      <c r="EGL230" s="440"/>
      <c r="EGM230" s="440"/>
      <c r="EGN230" s="440"/>
      <c r="EGO230" s="440"/>
      <c r="EGP230" s="440"/>
      <c r="EGQ230" s="440"/>
      <c r="EGR230" s="440"/>
      <c r="EGS230" s="440"/>
      <c r="EGT230" s="440"/>
      <c r="EGU230" s="440"/>
      <c r="EGV230" s="440"/>
      <c r="EGW230" s="440"/>
      <c r="EGX230" s="440"/>
      <c r="EGY230" s="440"/>
      <c r="EGZ230" s="440"/>
      <c r="EHA230" s="440"/>
      <c r="EHB230" s="440"/>
      <c r="EHC230" s="440"/>
      <c r="EHD230" s="440"/>
      <c r="EHE230" s="440"/>
      <c r="EHF230" s="440"/>
      <c r="EHG230" s="440"/>
      <c r="EHH230" s="440"/>
      <c r="EHI230" s="440"/>
      <c r="EHJ230" s="440"/>
      <c r="EHK230" s="440"/>
      <c r="EHL230" s="440"/>
      <c r="EHM230" s="440"/>
      <c r="EHN230" s="440"/>
      <c r="EHO230" s="440"/>
      <c r="EHP230" s="440"/>
      <c r="EHQ230" s="440"/>
      <c r="EHR230" s="440"/>
      <c r="EHS230" s="440"/>
      <c r="EHT230" s="440"/>
      <c r="EHU230" s="440"/>
      <c r="EHV230" s="440"/>
      <c r="EHW230" s="440"/>
      <c r="EHX230" s="440"/>
      <c r="EHY230" s="440"/>
      <c r="EHZ230" s="440"/>
      <c r="EIA230" s="440"/>
      <c r="EIB230" s="440"/>
      <c r="EIC230" s="440"/>
      <c r="EID230" s="440"/>
      <c r="EIE230" s="440"/>
      <c r="EIF230" s="440"/>
      <c r="EIG230" s="440"/>
      <c r="EIH230" s="440"/>
      <c r="EII230" s="440"/>
      <c r="EIJ230" s="440"/>
      <c r="EIK230" s="440"/>
      <c r="EIL230" s="440"/>
      <c r="EIM230" s="440"/>
      <c r="EIN230" s="440"/>
      <c r="EIO230" s="440"/>
      <c r="EIP230" s="440"/>
      <c r="EIQ230" s="440"/>
      <c r="EIR230" s="440"/>
      <c r="EIS230" s="440"/>
      <c r="EIT230" s="440"/>
      <c r="EIU230" s="440"/>
      <c r="EIV230" s="440"/>
      <c r="EIW230" s="440"/>
      <c r="EIX230" s="440"/>
      <c r="EIY230" s="440"/>
      <c r="EIZ230" s="440"/>
      <c r="EJA230" s="440"/>
      <c r="EJB230" s="440"/>
      <c r="EJC230" s="440"/>
      <c r="EJD230" s="440"/>
      <c r="EJE230" s="440"/>
      <c r="EJF230" s="440"/>
      <c r="EJG230" s="440"/>
      <c r="EJH230" s="440"/>
      <c r="EJI230" s="440"/>
      <c r="EJJ230" s="440"/>
      <c r="EJK230" s="440"/>
      <c r="EJL230" s="440"/>
      <c r="EJM230" s="440"/>
      <c r="EJN230" s="440"/>
      <c r="EJO230" s="440"/>
      <c r="EJP230" s="440"/>
      <c r="EJQ230" s="440"/>
      <c r="EJR230" s="440"/>
      <c r="EJS230" s="440"/>
      <c r="EJT230" s="440"/>
      <c r="EJU230" s="440"/>
      <c r="EJV230" s="440"/>
      <c r="EJW230" s="440"/>
      <c r="EJX230" s="440"/>
      <c r="EJY230" s="440"/>
      <c r="EJZ230" s="440"/>
      <c r="EKA230" s="440"/>
      <c r="EKB230" s="440"/>
      <c r="EKC230" s="440"/>
      <c r="EKD230" s="440"/>
      <c r="EKE230" s="440"/>
      <c r="EKF230" s="440"/>
      <c r="EKG230" s="440"/>
      <c r="EKH230" s="440"/>
      <c r="EKI230" s="440"/>
      <c r="EKJ230" s="440"/>
      <c r="EKK230" s="440"/>
      <c r="EKL230" s="440"/>
      <c r="EKM230" s="440"/>
      <c r="EKN230" s="440"/>
      <c r="EKO230" s="440"/>
      <c r="EKP230" s="440"/>
      <c r="EKQ230" s="440"/>
      <c r="EKR230" s="440"/>
      <c r="EKS230" s="440"/>
      <c r="EKT230" s="440"/>
      <c r="EKU230" s="440"/>
      <c r="EKV230" s="440"/>
      <c r="EKW230" s="440"/>
      <c r="EKX230" s="440"/>
      <c r="EKY230" s="440"/>
      <c r="EKZ230" s="440"/>
      <c r="ELA230" s="440"/>
      <c r="ELB230" s="440"/>
      <c r="ELC230" s="440"/>
      <c r="ELD230" s="440"/>
      <c r="ELE230" s="440"/>
      <c r="ELF230" s="440"/>
      <c r="ELG230" s="440"/>
      <c r="ELH230" s="440"/>
      <c r="ELI230" s="440"/>
      <c r="ELJ230" s="440"/>
      <c r="ELK230" s="440"/>
      <c r="ELL230" s="440"/>
      <c r="ELM230" s="440"/>
      <c r="ELN230" s="440"/>
      <c r="ELO230" s="440"/>
      <c r="ELP230" s="440"/>
      <c r="ELQ230" s="440"/>
      <c r="ELR230" s="440"/>
      <c r="ELS230" s="440"/>
      <c r="ELT230" s="440"/>
      <c r="ELU230" s="440"/>
      <c r="ELV230" s="440"/>
      <c r="ELW230" s="440"/>
      <c r="ELX230" s="440"/>
      <c r="ELY230" s="440"/>
      <c r="ELZ230" s="440"/>
      <c r="EMA230" s="440"/>
      <c r="EMB230" s="440"/>
      <c r="EMC230" s="440"/>
      <c r="EMD230" s="440"/>
      <c r="EME230" s="440"/>
      <c r="EMF230" s="440"/>
      <c r="EMG230" s="440"/>
      <c r="EMH230" s="440"/>
      <c r="EMI230" s="440"/>
      <c r="EMJ230" s="440"/>
      <c r="EMK230" s="440"/>
      <c r="EML230" s="440"/>
      <c r="EMM230" s="440"/>
      <c r="EMN230" s="440"/>
      <c r="EMO230" s="440"/>
      <c r="EMP230" s="440"/>
      <c r="EMQ230" s="440"/>
      <c r="EMR230" s="440"/>
      <c r="EMS230" s="440"/>
      <c r="EMT230" s="440"/>
      <c r="EMU230" s="440"/>
      <c r="EMV230" s="440"/>
      <c r="EMW230" s="440"/>
      <c r="EMX230" s="440"/>
      <c r="EMY230" s="440"/>
      <c r="EMZ230" s="440"/>
      <c r="ENA230" s="440"/>
      <c r="ENB230" s="440"/>
      <c r="ENC230" s="440"/>
      <c r="END230" s="440"/>
      <c r="ENE230" s="440"/>
      <c r="ENF230" s="440"/>
      <c r="ENG230" s="440"/>
      <c r="ENH230" s="440"/>
      <c r="ENI230" s="440"/>
      <c r="ENJ230" s="440"/>
      <c r="ENK230" s="440"/>
      <c r="ENL230" s="440"/>
      <c r="ENM230" s="440"/>
      <c r="ENN230" s="440"/>
      <c r="ENO230" s="440"/>
      <c r="ENP230" s="440"/>
      <c r="ENQ230" s="440"/>
      <c r="ENR230" s="440"/>
      <c r="ENS230" s="440"/>
      <c r="ENT230" s="440"/>
      <c r="ENU230" s="440"/>
      <c r="ENV230" s="440"/>
      <c r="ENW230" s="440"/>
      <c r="ENX230" s="440"/>
      <c r="ENY230" s="440"/>
      <c r="ENZ230" s="440"/>
      <c r="EOA230" s="440"/>
      <c r="EOB230" s="440"/>
      <c r="EOC230" s="440"/>
      <c r="EOD230" s="440"/>
      <c r="EOE230" s="440"/>
      <c r="EOF230" s="440"/>
      <c r="EOG230" s="440"/>
      <c r="EOH230" s="440"/>
      <c r="EOI230" s="440"/>
      <c r="EOJ230" s="440"/>
      <c r="EOK230" s="440"/>
      <c r="EOL230" s="440"/>
      <c r="EOM230" s="440"/>
      <c r="EON230" s="440"/>
      <c r="EOO230" s="440"/>
      <c r="EOP230" s="440"/>
      <c r="EOQ230" s="440"/>
      <c r="EOR230" s="440"/>
      <c r="EOS230" s="440"/>
      <c r="EOT230" s="440"/>
      <c r="EOU230" s="440"/>
      <c r="EOV230" s="440"/>
      <c r="EOW230" s="440"/>
      <c r="EOX230" s="440"/>
      <c r="EOY230" s="440"/>
      <c r="EOZ230" s="440"/>
      <c r="EPA230" s="440"/>
      <c r="EPB230" s="440"/>
      <c r="EPC230" s="440"/>
      <c r="EPD230" s="440"/>
      <c r="EPE230" s="440"/>
      <c r="EPF230" s="440"/>
      <c r="EPG230" s="440"/>
      <c r="EPH230" s="440"/>
      <c r="EPI230" s="440"/>
      <c r="EPJ230" s="440"/>
      <c r="EPK230" s="440"/>
      <c r="EPL230" s="440"/>
      <c r="EPM230" s="440"/>
      <c r="EPN230" s="440"/>
      <c r="EPO230" s="440"/>
      <c r="EPP230" s="440"/>
      <c r="EPQ230" s="440"/>
      <c r="EPR230" s="440"/>
      <c r="EPS230" s="440"/>
      <c r="EPT230" s="440"/>
      <c r="EPU230" s="440"/>
      <c r="EPV230" s="440"/>
      <c r="EPW230" s="440"/>
      <c r="EPX230" s="440"/>
      <c r="EPY230" s="440"/>
      <c r="EPZ230" s="440"/>
      <c r="EQA230" s="440"/>
      <c r="EQB230" s="440"/>
      <c r="EQC230" s="440"/>
      <c r="EQD230" s="440"/>
      <c r="EQE230" s="440"/>
      <c r="EQF230" s="440"/>
      <c r="EQG230" s="440"/>
      <c r="EQH230" s="440"/>
      <c r="EQI230" s="440"/>
      <c r="EQJ230" s="440"/>
      <c r="EQK230" s="440"/>
      <c r="EQL230" s="440"/>
      <c r="EQM230" s="440"/>
      <c r="EQN230" s="440"/>
      <c r="EQO230" s="440"/>
      <c r="EQP230" s="440"/>
      <c r="EQQ230" s="440"/>
      <c r="EQR230" s="440"/>
      <c r="EQS230" s="440"/>
      <c r="EQT230" s="440"/>
      <c r="EQU230" s="440"/>
      <c r="EQV230" s="440"/>
      <c r="EQW230" s="440"/>
      <c r="EQX230" s="440"/>
      <c r="EQY230" s="440"/>
      <c r="EQZ230" s="440"/>
      <c r="ERA230" s="440"/>
      <c r="ERB230" s="440"/>
      <c r="ERC230" s="440"/>
      <c r="ERD230" s="440"/>
      <c r="ERE230" s="440"/>
      <c r="ERF230" s="440"/>
      <c r="ERG230" s="440"/>
      <c r="ERH230" s="440"/>
      <c r="ERI230" s="440"/>
      <c r="ERJ230" s="440"/>
      <c r="ERK230" s="440"/>
      <c r="ERL230" s="440"/>
      <c r="ERM230" s="440"/>
      <c r="ERN230" s="440"/>
      <c r="ERO230" s="440"/>
      <c r="ERP230" s="440"/>
      <c r="ERQ230" s="440"/>
      <c r="ERR230" s="440"/>
      <c r="ERS230" s="440"/>
      <c r="ERT230" s="440"/>
      <c r="ERU230" s="440"/>
      <c r="ERV230" s="440"/>
      <c r="ERW230" s="440"/>
      <c r="ERX230" s="440"/>
      <c r="ERY230" s="440"/>
      <c r="ERZ230" s="440"/>
      <c r="ESA230" s="440"/>
      <c r="ESB230" s="440"/>
      <c r="ESC230" s="440"/>
      <c r="ESD230" s="440"/>
      <c r="ESE230" s="440"/>
      <c r="ESF230" s="440"/>
      <c r="ESG230" s="440"/>
      <c r="ESH230" s="440"/>
      <c r="ESI230" s="440"/>
      <c r="ESJ230" s="440"/>
      <c r="ESK230" s="440"/>
      <c r="ESL230" s="440"/>
      <c r="ESM230" s="440"/>
      <c r="ESN230" s="440"/>
      <c r="ESO230" s="440"/>
      <c r="ESP230" s="440"/>
      <c r="ESQ230" s="440"/>
      <c r="ESR230" s="440"/>
      <c r="ESS230" s="440"/>
      <c r="EST230" s="440"/>
      <c r="ESU230" s="440"/>
      <c r="ESV230" s="440"/>
      <c r="ESW230" s="440"/>
      <c r="ESX230" s="440"/>
      <c r="ESY230" s="440"/>
      <c r="ESZ230" s="440"/>
      <c r="ETA230" s="440"/>
      <c r="ETB230" s="440"/>
      <c r="ETC230" s="440"/>
      <c r="ETD230" s="440"/>
      <c r="ETE230" s="440"/>
      <c r="ETF230" s="440"/>
      <c r="ETG230" s="440"/>
      <c r="ETH230" s="440"/>
      <c r="ETI230" s="440"/>
      <c r="ETJ230" s="440"/>
      <c r="ETK230" s="440"/>
      <c r="ETL230" s="440"/>
      <c r="ETM230" s="440"/>
      <c r="ETN230" s="440"/>
      <c r="ETO230" s="440"/>
      <c r="ETP230" s="440"/>
      <c r="ETQ230" s="440"/>
      <c r="ETR230" s="440"/>
      <c r="ETS230" s="440"/>
      <c r="ETT230" s="440"/>
      <c r="ETU230" s="440"/>
      <c r="ETV230" s="440"/>
      <c r="ETW230" s="440"/>
      <c r="ETX230" s="440"/>
      <c r="ETY230" s="440"/>
      <c r="ETZ230" s="440"/>
      <c r="EUA230" s="440"/>
      <c r="EUB230" s="440"/>
      <c r="EUC230" s="440"/>
      <c r="EUD230" s="440"/>
      <c r="EUE230" s="440"/>
      <c r="EUF230" s="440"/>
      <c r="EUG230" s="440"/>
      <c r="EUH230" s="440"/>
      <c r="EUI230" s="440"/>
      <c r="EUJ230" s="440"/>
      <c r="EUK230" s="440"/>
      <c r="EUL230" s="440"/>
      <c r="EUM230" s="440"/>
      <c r="EUN230" s="440"/>
      <c r="EUO230" s="440"/>
      <c r="EUP230" s="440"/>
      <c r="EUQ230" s="440"/>
      <c r="EUR230" s="440"/>
      <c r="EUS230" s="440"/>
      <c r="EUT230" s="440"/>
      <c r="EUU230" s="440"/>
      <c r="EUV230" s="440"/>
      <c r="EUW230" s="440"/>
      <c r="EUX230" s="440"/>
      <c r="EUY230" s="440"/>
      <c r="EUZ230" s="440"/>
      <c r="EVA230" s="440"/>
      <c r="EVB230" s="440"/>
      <c r="EVC230" s="440"/>
      <c r="EVD230" s="440"/>
      <c r="EVE230" s="440"/>
      <c r="EVF230" s="440"/>
      <c r="EVG230" s="440"/>
      <c r="EVH230" s="440"/>
      <c r="EVI230" s="440"/>
      <c r="EVJ230" s="440"/>
      <c r="EVK230" s="440"/>
      <c r="EVL230" s="440"/>
      <c r="EVM230" s="440"/>
      <c r="EVN230" s="440"/>
      <c r="EVO230" s="440"/>
      <c r="EVP230" s="440"/>
      <c r="EVQ230" s="440"/>
      <c r="EVR230" s="440"/>
      <c r="EVS230" s="440"/>
      <c r="EVT230" s="440"/>
      <c r="EVU230" s="440"/>
      <c r="EVV230" s="440"/>
      <c r="EVW230" s="440"/>
      <c r="EVX230" s="440"/>
      <c r="EVY230" s="440"/>
      <c r="EVZ230" s="440"/>
      <c r="EWA230" s="440"/>
      <c r="EWB230" s="440"/>
      <c r="EWC230" s="440"/>
      <c r="EWD230" s="440"/>
      <c r="EWE230" s="440"/>
      <c r="EWF230" s="440"/>
      <c r="EWG230" s="440"/>
      <c r="EWH230" s="440"/>
      <c r="EWI230" s="440"/>
      <c r="EWJ230" s="440"/>
      <c r="EWK230" s="440"/>
      <c r="EWL230" s="440"/>
      <c r="EWM230" s="440"/>
      <c r="EWN230" s="440"/>
      <c r="EWO230" s="440"/>
      <c r="EWP230" s="440"/>
      <c r="EWQ230" s="440"/>
      <c r="EWR230" s="440"/>
      <c r="EWS230" s="440"/>
      <c r="EWT230" s="440"/>
      <c r="EWU230" s="440"/>
      <c r="EWV230" s="440"/>
      <c r="EWW230" s="440"/>
      <c r="EWX230" s="440"/>
      <c r="EWY230" s="440"/>
      <c r="EWZ230" s="440"/>
      <c r="EXA230" s="440"/>
      <c r="EXB230" s="440"/>
      <c r="EXC230" s="440"/>
      <c r="EXD230" s="440"/>
      <c r="EXE230" s="440"/>
      <c r="EXF230" s="440"/>
      <c r="EXG230" s="440"/>
      <c r="EXH230" s="440"/>
      <c r="EXI230" s="440"/>
      <c r="EXJ230" s="440"/>
      <c r="EXK230" s="440"/>
      <c r="EXL230" s="440"/>
      <c r="EXM230" s="440"/>
      <c r="EXN230" s="440"/>
      <c r="EXO230" s="440"/>
      <c r="EXP230" s="440"/>
      <c r="EXQ230" s="440"/>
      <c r="EXR230" s="440"/>
      <c r="EXS230" s="440"/>
      <c r="EXT230" s="440"/>
      <c r="EXU230" s="440"/>
      <c r="EXV230" s="440"/>
      <c r="EXW230" s="440"/>
      <c r="EXX230" s="440"/>
      <c r="EXY230" s="440"/>
      <c r="EXZ230" s="440"/>
      <c r="EYA230" s="440"/>
      <c r="EYB230" s="440"/>
      <c r="EYC230" s="440"/>
      <c r="EYD230" s="440"/>
      <c r="EYE230" s="440"/>
      <c r="EYF230" s="440"/>
      <c r="EYG230" s="440"/>
      <c r="EYH230" s="440"/>
      <c r="EYI230" s="440"/>
      <c r="EYJ230" s="440"/>
      <c r="EYK230" s="440"/>
      <c r="EYL230" s="440"/>
      <c r="EYM230" s="440"/>
      <c r="EYN230" s="440"/>
      <c r="EYO230" s="440"/>
      <c r="EYP230" s="440"/>
      <c r="EYQ230" s="440"/>
      <c r="EYR230" s="440"/>
      <c r="EYS230" s="440"/>
      <c r="EYT230" s="440"/>
      <c r="EYU230" s="440"/>
      <c r="EYV230" s="440"/>
      <c r="EYW230" s="440"/>
      <c r="EYX230" s="440"/>
      <c r="EYY230" s="440"/>
      <c r="EYZ230" s="440"/>
      <c r="EZA230" s="440"/>
      <c r="EZB230" s="440"/>
      <c r="EZC230" s="440"/>
      <c r="EZD230" s="440"/>
      <c r="EZE230" s="440"/>
      <c r="EZF230" s="440"/>
      <c r="EZG230" s="440"/>
      <c r="EZH230" s="440"/>
      <c r="EZI230" s="440"/>
      <c r="EZJ230" s="440"/>
      <c r="EZK230" s="440"/>
      <c r="EZL230" s="440"/>
      <c r="EZM230" s="440"/>
      <c r="EZN230" s="440"/>
      <c r="EZO230" s="440"/>
      <c r="EZP230" s="440"/>
      <c r="EZQ230" s="440"/>
      <c r="EZR230" s="440"/>
      <c r="EZS230" s="440"/>
      <c r="EZT230" s="440"/>
      <c r="EZU230" s="440"/>
      <c r="EZV230" s="440"/>
      <c r="EZW230" s="440"/>
      <c r="EZX230" s="440"/>
      <c r="EZY230" s="440"/>
      <c r="EZZ230" s="440"/>
      <c r="FAA230" s="440"/>
      <c r="FAB230" s="440"/>
      <c r="FAC230" s="440"/>
      <c r="FAD230" s="440"/>
      <c r="FAE230" s="440"/>
      <c r="FAF230" s="440"/>
      <c r="FAG230" s="440"/>
      <c r="FAH230" s="440"/>
      <c r="FAI230" s="440"/>
      <c r="FAJ230" s="440"/>
      <c r="FAK230" s="440"/>
      <c r="FAL230" s="440"/>
      <c r="FAM230" s="440"/>
      <c r="FAN230" s="440"/>
      <c r="FAO230" s="440"/>
      <c r="FAP230" s="440"/>
      <c r="FAQ230" s="440"/>
      <c r="FAR230" s="440"/>
      <c r="FAS230" s="440"/>
      <c r="FAT230" s="440"/>
      <c r="FAU230" s="440"/>
      <c r="FAV230" s="440"/>
      <c r="FAW230" s="440"/>
      <c r="FAX230" s="440"/>
      <c r="FAY230" s="440"/>
      <c r="FAZ230" s="440"/>
      <c r="FBA230" s="440"/>
      <c r="FBB230" s="440"/>
      <c r="FBC230" s="440"/>
      <c r="FBD230" s="440"/>
      <c r="FBE230" s="440"/>
      <c r="FBF230" s="440"/>
      <c r="FBG230" s="440"/>
      <c r="FBH230" s="440"/>
      <c r="FBI230" s="440"/>
      <c r="FBJ230" s="440"/>
      <c r="FBK230" s="440"/>
      <c r="FBL230" s="440"/>
      <c r="FBM230" s="440"/>
      <c r="FBN230" s="440"/>
      <c r="FBO230" s="440"/>
      <c r="FBP230" s="440"/>
      <c r="FBQ230" s="440"/>
      <c r="FBR230" s="440"/>
      <c r="FBS230" s="440"/>
      <c r="FBT230" s="440"/>
      <c r="FBU230" s="440"/>
      <c r="FBV230" s="440"/>
      <c r="FBW230" s="440"/>
      <c r="FBX230" s="440"/>
      <c r="FBY230" s="440"/>
      <c r="FBZ230" s="440"/>
      <c r="FCA230" s="440"/>
      <c r="FCB230" s="440"/>
      <c r="FCC230" s="440"/>
      <c r="FCD230" s="440"/>
      <c r="FCE230" s="440"/>
      <c r="FCF230" s="440"/>
      <c r="FCG230" s="440"/>
      <c r="FCH230" s="440"/>
      <c r="FCI230" s="440"/>
      <c r="FCJ230" s="440"/>
      <c r="FCK230" s="440"/>
      <c r="FCL230" s="440"/>
      <c r="FCM230" s="440"/>
      <c r="FCN230" s="440"/>
      <c r="FCO230" s="440"/>
      <c r="FCP230" s="440"/>
      <c r="FCQ230" s="440"/>
      <c r="FCR230" s="440"/>
      <c r="FCS230" s="440"/>
      <c r="FCT230" s="440"/>
      <c r="FCU230" s="440"/>
      <c r="FCV230" s="440"/>
      <c r="FCW230" s="440"/>
      <c r="FCX230" s="440"/>
      <c r="FCY230" s="440"/>
      <c r="FCZ230" s="440"/>
      <c r="FDA230" s="440"/>
      <c r="FDB230" s="440"/>
      <c r="FDC230" s="440"/>
      <c r="FDD230" s="440"/>
      <c r="FDE230" s="440"/>
      <c r="FDF230" s="440"/>
      <c r="FDG230" s="440"/>
      <c r="FDH230" s="440"/>
      <c r="FDI230" s="440"/>
      <c r="FDJ230" s="440"/>
      <c r="FDK230" s="440"/>
      <c r="FDL230" s="440"/>
      <c r="FDM230" s="440"/>
      <c r="FDN230" s="440"/>
      <c r="FDO230" s="440"/>
      <c r="FDP230" s="440"/>
      <c r="FDQ230" s="440"/>
      <c r="FDR230" s="440"/>
      <c r="FDS230" s="440"/>
      <c r="FDT230" s="440"/>
      <c r="FDU230" s="440"/>
      <c r="FDV230" s="440"/>
      <c r="FDW230" s="440"/>
      <c r="FDX230" s="440"/>
      <c r="FDY230" s="440"/>
      <c r="FDZ230" s="440"/>
      <c r="FEA230" s="440"/>
      <c r="FEB230" s="440"/>
      <c r="FEC230" s="440"/>
      <c r="FED230" s="440"/>
      <c r="FEE230" s="440"/>
      <c r="FEF230" s="440"/>
      <c r="FEG230" s="440"/>
      <c r="FEH230" s="440"/>
      <c r="FEI230" s="440"/>
      <c r="FEJ230" s="440"/>
      <c r="FEK230" s="440"/>
      <c r="FEL230" s="440"/>
      <c r="FEM230" s="440"/>
      <c r="FEN230" s="440"/>
      <c r="FEO230" s="440"/>
      <c r="FEP230" s="440"/>
      <c r="FEQ230" s="440"/>
      <c r="FER230" s="440"/>
      <c r="FES230" s="440"/>
      <c r="FET230" s="440"/>
      <c r="FEU230" s="440"/>
      <c r="FEV230" s="440"/>
      <c r="FEW230" s="440"/>
      <c r="FEX230" s="440"/>
      <c r="FEY230" s="440"/>
      <c r="FEZ230" s="440"/>
      <c r="FFA230" s="440"/>
      <c r="FFB230" s="440"/>
      <c r="FFC230" s="440"/>
      <c r="FFD230" s="440"/>
      <c r="FFE230" s="440"/>
      <c r="FFF230" s="440"/>
      <c r="FFG230" s="440"/>
      <c r="FFH230" s="440"/>
      <c r="FFI230" s="440"/>
      <c r="FFJ230" s="440"/>
      <c r="FFK230" s="440"/>
      <c r="FFL230" s="440"/>
      <c r="FFM230" s="440"/>
      <c r="FFN230" s="440"/>
      <c r="FFO230" s="440"/>
      <c r="FFP230" s="440"/>
      <c r="FFQ230" s="440"/>
      <c r="FFR230" s="440"/>
      <c r="FFS230" s="440"/>
      <c r="FFT230" s="440"/>
      <c r="FFU230" s="440"/>
      <c r="FFV230" s="440"/>
      <c r="FFW230" s="440"/>
      <c r="FFX230" s="440"/>
      <c r="FFY230" s="440"/>
      <c r="FFZ230" s="440"/>
      <c r="FGA230" s="440"/>
      <c r="FGB230" s="440"/>
      <c r="FGC230" s="440"/>
      <c r="FGD230" s="440"/>
      <c r="FGE230" s="440"/>
      <c r="FGF230" s="440"/>
      <c r="FGG230" s="440"/>
      <c r="FGH230" s="440"/>
      <c r="FGI230" s="440"/>
      <c r="FGJ230" s="440"/>
      <c r="FGK230" s="440"/>
      <c r="FGL230" s="440"/>
      <c r="FGM230" s="440"/>
      <c r="FGN230" s="440"/>
      <c r="FGO230" s="440"/>
      <c r="FGP230" s="440"/>
      <c r="FGQ230" s="440"/>
      <c r="FGR230" s="440"/>
      <c r="FGS230" s="440"/>
      <c r="FGT230" s="440"/>
      <c r="FGU230" s="440"/>
      <c r="FGV230" s="440"/>
      <c r="FGW230" s="440"/>
      <c r="FGX230" s="440"/>
      <c r="FGY230" s="440"/>
      <c r="FGZ230" s="440"/>
      <c r="FHA230" s="440"/>
      <c r="FHB230" s="440"/>
      <c r="FHC230" s="440"/>
      <c r="FHD230" s="440"/>
      <c r="FHE230" s="440"/>
      <c r="FHF230" s="440"/>
      <c r="FHG230" s="440"/>
      <c r="FHH230" s="440"/>
      <c r="FHI230" s="440"/>
      <c r="FHJ230" s="440"/>
      <c r="FHK230" s="440"/>
      <c r="FHL230" s="440"/>
      <c r="FHM230" s="440"/>
      <c r="FHN230" s="440"/>
      <c r="FHO230" s="440"/>
      <c r="FHP230" s="440"/>
      <c r="FHQ230" s="440"/>
      <c r="FHR230" s="440"/>
      <c r="FHS230" s="440"/>
      <c r="FHT230" s="440"/>
      <c r="FHU230" s="440"/>
      <c r="FHV230" s="440"/>
      <c r="FHW230" s="440"/>
      <c r="FHX230" s="440"/>
      <c r="FHY230" s="440"/>
      <c r="FHZ230" s="440"/>
      <c r="FIA230" s="440"/>
      <c r="FIB230" s="440"/>
      <c r="FIC230" s="440"/>
      <c r="FID230" s="440"/>
      <c r="FIE230" s="440"/>
      <c r="FIF230" s="440"/>
      <c r="FIG230" s="440"/>
      <c r="FIH230" s="440"/>
      <c r="FII230" s="440"/>
      <c r="FIJ230" s="440"/>
      <c r="FIK230" s="440"/>
      <c r="FIL230" s="440"/>
      <c r="FIM230" s="440"/>
      <c r="FIN230" s="440"/>
      <c r="FIO230" s="440"/>
      <c r="FIP230" s="440"/>
      <c r="FIQ230" s="440"/>
      <c r="FIR230" s="440"/>
      <c r="FIS230" s="440"/>
      <c r="FIT230" s="440"/>
      <c r="FIU230" s="440"/>
      <c r="FIV230" s="440"/>
      <c r="FIW230" s="440"/>
      <c r="FIX230" s="440"/>
      <c r="FIY230" s="440"/>
      <c r="FIZ230" s="440"/>
      <c r="FJA230" s="440"/>
      <c r="FJB230" s="440"/>
      <c r="FJC230" s="440"/>
      <c r="FJD230" s="440"/>
      <c r="FJE230" s="440"/>
      <c r="FJF230" s="440"/>
      <c r="FJG230" s="440"/>
      <c r="FJH230" s="440"/>
      <c r="FJI230" s="440"/>
      <c r="FJJ230" s="440"/>
      <c r="FJK230" s="440"/>
      <c r="FJL230" s="440"/>
      <c r="FJM230" s="440"/>
      <c r="FJN230" s="440"/>
      <c r="FJO230" s="440"/>
      <c r="FJP230" s="440"/>
      <c r="FJQ230" s="440"/>
      <c r="FJR230" s="440"/>
      <c r="FJS230" s="440"/>
      <c r="FJT230" s="440"/>
      <c r="FJU230" s="440"/>
      <c r="FJV230" s="440"/>
      <c r="FJW230" s="440"/>
      <c r="FJX230" s="440"/>
      <c r="FJY230" s="440"/>
      <c r="FJZ230" s="440"/>
      <c r="FKA230" s="440"/>
      <c r="FKB230" s="440"/>
      <c r="FKC230" s="440"/>
      <c r="FKD230" s="440"/>
      <c r="FKE230" s="440"/>
      <c r="FKF230" s="440"/>
      <c r="FKG230" s="440"/>
      <c r="FKH230" s="440"/>
      <c r="FKI230" s="440"/>
      <c r="FKJ230" s="440"/>
      <c r="FKK230" s="440"/>
      <c r="FKL230" s="440"/>
      <c r="FKM230" s="440"/>
      <c r="FKN230" s="440"/>
      <c r="FKO230" s="440"/>
      <c r="FKP230" s="440"/>
      <c r="FKQ230" s="440"/>
      <c r="FKR230" s="440"/>
      <c r="FKS230" s="440"/>
      <c r="FKT230" s="440"/>
      <c r="FKU230" s="440"/>
      <c r="FKV230" s="440"/>
      <c r="FKW230" s="440"/>
      <c r="FKX230" s="440"/>
      <c r="FKY230" s="440"/>
      <c r="FKZ230" s="440"/>
      <c r="FLA230" s="440"/>
      <c r="FLB230" s="440"/>
      <c r="FLC230" s="440"/>
      <c r="FLD230" s="440"/>
      <c r="FLE230" s="440"/>
      <c r="FLF230" s="440"/>
      <c r="FLG230" s="440"/>
      <c r="FLH230" s="440"/>
      <c r="FLI230" s="440"/>
      <c r="FLJ230" s="440"/>
      <c r="FLK230" s="440"/>
      <c r="FLL230" s="440"/>
      <c r="FLM230" s="440"/>
      <c r="FLN230" s="440"/>
      <c r="FLO230" s="440"/>
      <c r="FLP230" s="440"/>
      <c r="FLQ230" s="440"/>
      <c r="FLR230" s="440"/>
      <c r="FLS230" s="440"/>
      <c r="FLT230" s="440"/>
      <c r="FLU230" s="440"/>
      <c r="FLV230" s="440"/>
      <c r="FLW230" s="440"/>
      <c r="FLX230" s="440"/>
      <c r="FLY230" s="440"/>
      <c r="FLZ230" s="440"/>
      <c r="FMA230" s="440"/>
      <c r="FMB230" s="440"/>
      <c r="FMC230" s="440"/>
      <c r="FMD230" s="440"/>
      <c r="FME230" s="440"/>
      <c r="FMF230" s="440"/>
      <c r="FMG230" s="440"/>
      <c r="FMH230" s="440"/>
      <c r="FMI230" s="440"/>
      <c r="FMJ230" s="440"/>
      <c r="FMK230" s="440"/>
      <c r="FML230" s="440"/>
      <c r="FMM230" s="440"/>
      <c r="FMN230" s="440"/>
      <c r="FMO230" s="440"/>
      <c r="FMP230" s="440"/>
      <c r="FMQ230" s="440"/>
      <c r="FMR230" s="440"/>
      <c r="FMS230" s="440"/>
      <c r="FMT230" s="440"/>
      <c r="FMU230" s="440"/>
      <c r="FMV230" s="440"/>
      <c r="FMW230" s="440"/>
      <c r="FMX230" s="440"/>
      <c r="FMY230" s="440"/>
      <c r="FMZ230" s="440"/>
      <c r="FNA230" s="440"/>
      <c r="FNB230" s="440"/>
      <c r="FNC230" s="440"/>
      <c r="FND230" s="440"/>
      <c r="FNE230" s="440"/>
      <c r="FNF230" s="440"/>
      <c r="FNG230" s="440"/>
      <c r="FNH230" s="440"/>
      <c r="FNI230" s="440"/>
      <c r="FNJ230" s="440"/>
      <c r="FNK230" s="440"/>
      <c r="FNL230" s="440"/>
      <c r="FNM230" s="440"/>
      <c r="FNN230" s="440"/>
      <c r="FNO230" s="440"/>
      <c r="FNP230" s="440"/>
      <c r="FNQ230" s="440"/>
      <c r="FNR230" s="440"/>
      <c r="FNS230" s="440"/>
      <c r="FNT230" s="440"/>
      <c r="FNU230" s="440"/>
      <c r="FNV230" s="440"/>
      <c r="FNW230" s="440"/>
      <c r="FNX230" s="440"/>
      <c r="FNY230" s="440"/>
      <c r="FNZ230" s="440"/>
      <c r="FOA230" s="440"/>
      <c r="FOB230" s="440"/>
      <c r="FOC230" s="440"/>
      <c r="FOD230" s="440"/>
      <c r="FOE230" s="440"/>
      <c r="FOF230" s="440"/>
      <c r="FOG230" s="440"/>
      <c r="FOH230" s="440"/>
      <c r="FOI230" s="440"/>
      <c r="FOJ230" s="440"/>
      <c r="FOK230" s="440"/>
      <c r="FOL230" s="440"/>
      <c r="FOM230" s="440"/>
      <c r="FON230" s="440"/>
      <c r="FOO230" s="440"/>
      <c r="FOP230" s="440"/>
      <c r="FOQ230" s="440"/>
      <c r="FOR230" s="440"/>
      <c r="FOS230" s="440"/>
      <c r="FOT230" s="440"/>
      <c r="FOU230" s="440"/>
      <c r="FOV230" s="440"/>
      <c r="FOW230" s="440"/>
      <c r="FOX230" s="440"/>
      <c r="FOY230" s="440"/>
      <c r="FOZ230" s="440"/>
      <c r="FPA230" s="440"/>
      <c r="FPB230" s="440"/>
      <c r="FPC230" s="440"/>
      <c r="FPD230" s="440"/>
      <c r="FPE230" s="440"/>
      <c r="FPF230" s="440"/>
      <c r="FPG230" s="440"/>
      <c r="FPH230" s="440"/>
      <c r="FPI230" s="440"/>
      <c r="FPJ230" s="440"/>
      <c r="FPK230" s="440"/>
      <c r="FPL230" s="440"/>
      <c r="FPM230" s="440"/>
      <c r="FPN230" s="440"/>
      <c r="FPO230" s="440"/>
      <c r="FPP230" s="440"/>
      <c r="FPQ230" s="440"/>
      <c r="FPR230" s="440"/>
      <c r="FPS230" s="440"/>
      <c r="FPT230" s="440"/>
      <c r="FPU230" s="440"/>
      <c r="FPV230" s="440"/>
      <c r="FPW230" s="440"/>
      <c r="FPX230" s="440"/>
      <c r="FPY230" s="440"/>
      <c r="FPZ230" s="440"/>
      <c r="FQA230" s="440"/>
      <c r="FQB230" s="440"/>
      <c r="FQC230" s="440"/>
      <c r="FQD230" s="440"/>
      <c r="FQE230" s="440"/>
      <c r="FQF230" s="440"/>
      <c r="FQG230" s="440"/>
      <c r="FQH230" s="440"/>
      <c r="FQI230" s="440"/>
      <c r="FQJ230" s="440"/>
      <c r="FQK230" s="440"/>
      <c r="FQL230" s="440"/>
      <c r="FQM230" s="440"/>
      <c r="FQN230" s="440"/>
      <c r="FQO230" s="440"/>
      <c r="FQP230" s="440"/>
      <c r="FQQ230" s="440"/>
      <c r="FQR230" s="440"/>
      <c r="FQS230" s="440"/>
      <c r="FQT230" s="440"/>
      <c r="FQU230" s="440"/>
      <c r="FQV230" s="440"/>
      <c r="FQW230" s="440"/>
      <c r="FQX230" s="440"/>
      <c r="FQY230" s="440"/>
      <c r="FQZ230" s="440"/>
      <c r="FRA230" s="440"/>
      <c r="FRB230" s="440"/>
      <c r="FRC230" s="440"/>
      <c r="FRD230" s="440"/>
      <c r="FRE230" s="440"/>
      <c r="FRF230" s="440"/>
      <c r="FRG230" s="440"/>
      <c r="FRH230" s="440"/>
      <c r="FRI230" s="440"/>
      <c r="FRJ230" s="440"/>
      <c r="FRK230" s="440"/>
      <c r="FRL230" s="440"/>
      <c r="FRM230" s="440"/>
      <c r="FRN230" s="440"/>
      <c r="FRO230" s="440"/>
      <c r="FRP230" s="440"/>
      <c r="FRQ230" s="440"/>
      <c r="FRR230" s="440"/>
      <c r="FRS230" s="440"/>
      <c r="FRT230" s="440"/>
      <c r="FRU230" s="440"/>
      <c r="FRV230" s="440"/>
      <c r="FRW230" s="440"/>
      <c r="FRX230" s="440"/>
      <c r="FRY230" s="440"/>
      <c r="FRZ230" s="440"/>
      <c r="FSA230" s="440"/>
      <c r="FSB230" s="440"/>
      <c r="FSC230" s="440"/>
      <c r="FSD230" s="440"/>
      <c r="FSE230" s="440"/>
      <c r="FSF230" s="440"/>
      <c r="FSG230" s="440"/>
      <c r="FSH230" s="440"/>
      <c r="FSI230" s="440"/>
      <c r="FSJ230" s="440"/>
      <c r="FSK230" s="440"/>
      <c r="FSL230" s="440"/>
      <c r="FSM230" s="440"/>
      <c r="FSN230" s="440"/>
      <c r="FSO230" s="440"/>
      <c r="FSP230" s="440"/>
      <c r="FSQ230" s="440"/>
      <c r="FSR230" s="440"/>
      <c r="FSS230" s="440"/>
      <c r="FST230" s="440"/>
      <c r="FSU230" s="440"/>
      <c r="FSV230" s="440"/>
      <c r="FSW230" s="440"/>
      <c r="FSX230" s="440"/>
      <c r="FSY230" s="440"/>
      <c r="FSZ230" s="440"/>
      <c r="FTA230" s="440"/>
      <c r="FTB230" s="440"/>
      <c r="FTC230" s="440"/>
      <c r="FTD230" s="440"/>
      <c r="FTE230" s="440"/>
      <c r="FTF230" s="440"/>
      <c r="FTG230" s="440"/>
      <c r="FTH230" s="440"/>
      <c r="FTI230" s="440"/>
      <c r="FTJ230" s="440"/>
      <c r="FTK230" s="440"/>
      <c r="FTL230" s="440"/>
      <c r="FTM230" s="440"/>
      <c r="FTN230" s="440"/>
      <c r="FTO230" s="440"/>
      <c r="FTP230" s="440"/>
      <c r="FTQ230" s="440"/>
      <c r="FTR230" s="440"/>
      <c r="FTS230" s="440"/>
      <c r="FTT230" s="440"/>
      <c r="FTU230" s="440"/>
      <c r="FTV230" s="440"/>
      <c r="FTW230" s="440"/>
      <c r="FTX230" s="440"/>
      <c r="FTY230" s="440"/>
      <c r="FTZ230" s="440"/>
      <c r="FUA230" s="440"/>
      <c r="FUB230" s="440"/>
      <c r="FUC230" s="440"/>
      <c r="FUD230" s="440"/>
      <c r="FUE230" s="440"/>
      <c r="FUF230" s="440"/>
      <c r="FUG230" s="440"/>
      <c r="FUH230" s="440"/>
      <c r="FUI230" s="440"/>
      <c r="FUJ230" s="440"/>
      <c r="FUK230" s="440"/>
      <c r="FUL230" s="440"/>
      <c r="FUM230" s="440"/>
      <c r="FUN230" s="440"/>
      <c r="FUO230" s="440"/>
      <c r="FUP230" s="440"/>
      <c r="FUQ230" s="440"/>
      <c r="FUR230" s="440"/>
      <c r="FUS230" s="440"/>
      <c r="FUT230" s="440"/>
      <c r="FUU230" s="440"/>
      <c r="FUV230" s="440"/>
      <c r="FUW230" s="440"/>
      <c r="FUX230" s="440"/>
      <c r="FUY230" s="440"/>
      <c r="FUZ230" s="440"/>
      <c r="FVA230" s="440"/>
      <c r="FVB230" s="440"/>
      <c r="FVC230" s="440"/>
      <c r="FVD230" s="440"/>
      <c r="FVE230" s="440"/>
      <c r="FVF230" s="440"/>
      <c r="FVG230" s="440"/>
      <c r="FVH230" s="440"/>
      <c r="FVI230" s="440"/>
      <c r="FVJ230" s="440"/>
      <c r="FVK230" s="440"/>
      <c r="FVL230" s="440"/>
      <c r="FVM230" s="440"/>
      <c r="FVN230" s="440"/>
      <c r="FVO230" s="440"/>
      <c r="FVP230" s="440"/>
      <c r="FVQ230" s="440"/>
      <c r="FVR230" s="440"/>
      <c r="FVS230" s="440"/>
      <c r="FVT230" s="440"/>
      <c r="FVU230" s="440"/>
      <c r="FVV230" s="440"/>
      <c r="FVW230" s="440"/>
      <c r="FVX230" s="440"/>
      <c r="FVY230" s="440"/>
      <c r="FVZ230" s="440"/>
      <c r="FWA230" s="440"/>
      <c r="FWB230" s="440"/>
      <c r="FWC230" s="440"/>
      <c r="FWD230" s="440"/>
      <c r="FWE230" s="440"/>
      <c r="FWF230" s="440"/>
      <c r="FWG230" s="440"/>
      <c r="FWH230" s="440"/>
      <c r="FWI230" s="440"/>
      <c r="FWJ230" s="440"/>
      <c r="FWK230" s="440"/>
      <c r="FWL230" s="440"/>
      <c r="FWM230" s="440"/>
      <c r="FWN230" s="440"/>
      <c r="FWO230" s="440"/>
      <c r="FWP230" s="440"/>
      <c r="FWQ230" s="440"/>
      <c r="FWR230" s="440"/>
      <c r="FWS230" s="440"/>
      <c r="FWT230" s="440"/>
      <c r="FWU230" s="440"/>
      <c r="FWV230" s="440"/>
      <c r="FWW230" s="440"/>
      <c r="FWX230" s="440"/>
      <c r="FWY230" s="440"/>
      <c r="FWZ230" s="440"/>
      <c r="FXA230" s="440"/>
      <c r="FXB230" s="440"/>
      <c r="FXC230" s="440"/>
      <c r="FXD230" s="440"/>
      <c r="FXE230" s="440"/>
      <c r="FXF230" s="440"/>
      <c r="FXG230" s="440"/>
      <c r="FXH230" s="440"/>
      <c r="FXI230" s="440"/>
      <c r="FXJ230" s="440"/>
      <c r="FXK230" s="440"/>
      <c r="FXL230" s="440"/>
      <c r="FXM230" s="440"/>
      <c r="FXN230" s="440"/>
      <c r="FXO230" s="440"/>
      <c r="FXP230" s="440"/>
      <c r="FXQ230" s="440"/>
      <c r="FXR230" s="440"/>
      <c r="FXS230" s="440"/>
      <c r="FXT230" s="440"/>
      <c r="FXU230" s="440"/>
      <c r="FXV230" s="440"/>
      <c r="FXW230" s="440"/>
      <c r="FXX230" s="440"/>
      <c r="FXY230" s="440"/>
      <c r="FXZ230" s="440"/>
      <c r="FYA230" s="440"/>
      <c r="FYB230" s="440"/>
      <c r="FYC230" s="440"/>
      <c r="FYD230" s="440"/>
      <c r="FYE230" s="440"/>
      <c r="FYF230" s="440"/>
      <c r="FYG230" s="440"/>
      <c r="FYH230" s="440"/>
      <c r="FYI230" s="440"/>
      <c r="FYJ230" s="440"/>
      <c r="FYK230" s="440"/>
      <c r="FYL230" s="440"/>
      <c r="FYM230" s="440"/>
      <c r="FYN230" s="440"/>
      <c r="FYO230" s="440"/>
      <c r="FYP230" s="440"/>
      <c r="FYQ230" s="440"/>
      <c r="FYR230" s="440"/>
      <c r="FYS230" s="440"/>
      <c r="FYT230" s="440"/>
      <c r="FYU230" s="440"/>
      <c r="FYV230" s="440"/>
      <c r="FYW230" s="440"/>
      <c r="FYX230" s="440"/>
      <c r="FYY230" s="440"/>
      <c r="FYZ230" s="440"/>
      <c r="FZA230" s="440"/>
      <c r="FZB230" s="440"/>
      <c r="FZC230" s="440"/>
      <c r="FZD230" s="440"/>
      <c r="FZE230" s="440"/>
      <c r="FZF230" s="440"/>
      <c r="FZG230" s="440"/>
      <c r="FZH230" s="440"/>
      <c r="FZI230" s="440"/>
      <c r="FZJ230" s="440"/>
      <c r="FZK230" s="440"/>
      <c r="FZL230" s="440"/>
      <c r="FZM230" s="440"/>
      <c r="FZN230" s="440"/>
      <c r="FZO230" s="440"/>
      <c r="FZP230" s="440"/>
      <c r="FZQ230" s="440"/>
      <c r="FZR230" s="440"/>
      <c r="FZS230" s="440"/>
      <c r="FZT230" s="440"/>
      <c r="FZU230" s="440"/>
      <c r="FZV230" s="440"/>
      <c r="FZW230" s="440"/>
      <c r="FZX230" s="440"/>
      <c r="FZY230" s="440"/>
      <c r="FZZ230" s="440"/>
      <c r="GAA230" s="440"/>
      <c r="GAB230" s="440"/>
      <c r="GAC230" s="440"/>
      <c r="GAD230" s="440"/>
      <c r="GAE230" s="440"/>
      <c r="GAF230" s="440"/>
      <c r="GAG230" s="440"/>
      <c r="GAH230" s="440"/>
      <c r="GAI230" s="440"/>
      <c r="GAJ230" s="440"/>
      <c r="GAK230" s="440"/>
      <c r="GAL230" s="440"/>
      <c r="GAM230" s="440"/>
      <c r="GAN230" s="440"/>
      <c r="GAO230" s="440"/>
      <c r="GAP230" s="440"/>
      <c r="GAQ230" s="440"/>
      <c r="GAR230" s="440"/>
      <c r="GAS230" s="440"/>
      <c r="GAT230" s="440"/>
      <c r="GAU230" s="440"/>
      <c r="GAV230" s="440"/>
      <c r="GAW230" s="440"/>
      <c r="GAX230" s="440"/>
      <c r="GAY230" s="440"/>
      <c r="GAZ230" s="440"/>
      <c r="GBA230" s="440"/>
      <c r="GBB230" s="440"/>
      <c r="GBC230" s="440"/>
      <c r="GBD230" s="440"/>
      <c r="GBE230" s="440"/>
      <c r="GBF230" s="440"/>
      <c r="GBG230" s="440"/>
      <c r="GBH230" s="440"/>
      <c r="GBI230" s="440"/>
      <c r="GBJ230" s="440"/>
      <c r="GBK230" s="440"/>
      <c r="GBL230" s="440"/>
      <c r="GBM230" s="440"/>
      <c r="GBN230" s="440"/>
      <c r="GBO230" s="440"/>
      <c r="GBP230" s="440"/>
      <c r="GBQ230" s="440"/>
      <c r="GBR230" s="440"/>
      <c r="GBS230" s="440"/>
      <c r="GBT230" s="440"/>
      <c r="GBU230" s="440"/>
      <c r="GBV230" s="440"/>
      <c r="GBW230" s="440"/>
      <c r="GBX230" s="440"/>
      <c r="GBY230" s="440"/>
      <c r="GBZ230" s="440"/>
      <c r="GCA230" s="440"/>
      <c r="GCB230" s="440"/>
      <c r="GCC230" s="440"/>
      <c r="GCD230" s="440"/>
      <c r="GCE230" s="440"/>
      <c r="GCF230" s="440"/>
      <c r="GCG230" s="440"/>
      <c r="GCH230" s="440"/>
      <c r="GCI230" s="440"/>
      <c r="GCJ230" s="440"/>
      <c r="GCK230" s="440"/>
      <c r="GCL230" s="440"/>
      <c r="GCM230" s="440"/>
      <c r="GCN230" s="440"/>
      <c r="GCO230" s="440"/>
      <c r="GCP230" s="440"/>
      <c r="GCQ230" s="440"/>
      <c r="GCR230" s="440"/>
      <c r="GCS230" s="440"/>
      <c r="GCT230" s="440"/>
      <c r="GCU230" s="440"/>
      <c r="GCV230" s="440"/>
      <c r="GCW230" s="440"/>
      <c r="GCX230" s="440"/>
      <c r="GCY230" s="440"/>
      <c r="GCZ230" s="440"/>
      <c r="GDA230" s="440"/>
      <c r="GDB230" s="440"/>
      <c r="GDC230" s="440"/>
      <c r="GDD230" s="440"/>
      <c r="GDE230" s="440"/>
      <c r="GDF230" s="440"/>
      <c r="GDG230" s="440"/>
      <c r="GDH230" s="440"/>
      <c r="GDI230" s="440"/>
      <c r="GDJ230" s="440"/>
      <c r="GDK230" s="440"/>
      <c r="GDL230" s="440"/>
      <c r="GDM230" s="440"/>
      <c r="GDN230" s="440"/>
      <c r="GDO230" s="440"/>
      <c r="GDP230" s="440"/>
      <c r="GDQ230" s="440"/>
      <c r="GDR230" s="440"/>
      <c r="GDS230" s="440"/>
      <c r="GDT230" s="440"/>
      <c r="GDU230" s="440"/>
      <c r="GDV230" s="440"/>
      <c r="GDW230" s="440"/>
      <c r="GDX230" s="440"/>
      <c r="GDY230" s="440"/>
      <c r="GDZ230" s="440"/>
      <c r="GEA230" s="440"/>
      <c r="GEB230" s="440"/>
      <c r="GEC230" s="440"/>
      <c r="GED230" s="440"/>
      <c r="GEE230" s="440"/>
      <c r="GEF230" s="440"/>
      <c r="GEG230" s="440"/>
      <c r="GEH230" s="440"/>
      <c r="GEI230" s="440"/>
      <c r="GEJ230" s="440"/>
      <c r="GEK230" s="440"/>
      <c r="GEL230" s="440"/>
      <c r="GEM230" s="440"/>
      <c r="GEN230" s="440"/>
      <c r="GEO230" s="440"/>
      <c r="GEP230" s="440"/>
      <c r="GEQ230" s="440"/>
      <c r="GER230" s="440"/>
      <c r="GES230" s="440"/>
      <c r="GET230" s="440"/>
      <c r="GEU230" s="440"/>
      <c r="GEV230" s="440"/>
      <c r="GEW230" s="440"/>
      <c r="GEX230" s="440"/>
      <c r="GEY230" s="440"/>
      <c r="GEZ230" s="440"/>
      <c r="GFA230" s="440"/>
      <c r="GFB230" s="440"/>
      <c r="GFC230" s="440"/>
      <c r="GFD230" s="440"/>
      <c r="GFE230" s="440"/>
      <c r="GFF230" s="440"/>
      <c r="GFG230" s="440"/>
      <c r="GFH230" s="440"/>
      <c r="GFI230" s="440"/>
      <c r="GFJ230" s="440"/>
      <c r="GFK230" s="440"/>
      <c r="GFL230" s="440"/>
      <c r="GFM230" s="440"/>
      <c r="GFN230" s="440"/>
      <c r="GFO230" s="440"/>
      <c r="GFP230" s="440"/>
      <c r="GFQ230" s="440"/>
      <c r="GFR230" s="440"/>
      <c r="GFS230" s="440"/>
      <c r="GFT230" s="440"/>
      <c r="GFU230" s="440"/>
      <c r="GFV230" s="440"/>
      <c r="GFW230" s="440"/>
      <c r="GFX230" s="440"/>
      <c r="GFY230" s="440"/>
      <c r="GFZ230" s="440"/>
      <c r="GGA230" s="440"/>
      <c r="GGB230" s="440"/>
      <c r="GGC230" s="440"/>
      <c r="GGD230" s="440"/>
      <c r="GGE230" s="440"/>
      <c r="GGF230" s="440"/>
      <c r="GGG230" s="440"/>
      <c r="GGH230" s="440"/>
      <c r="GGI230" s="440"/>
      <c r="GGJ230" s="440"/>
      <c r="GGK230" s="440"/>
      <c r="GGL230" s="440"/>
      <c r="GGM230" s="440"/>
      <c r="GGN230" s="440"/>
      <c r="GGO230" s="440"/>
      <c r="GGP230" s="440"/>
      <c r="GGQ230" s="440"/>
      <c r="GGR230" s="440"/>
      <c r="GGS230" s="440"/>
      <c r="GGT230" s="440"/>
      <c r="GGU230" s="440"/>
      <c r="GGV230" s="440"/>
      <c r="GGW230" s="440"/>
      <c r="GGX230" s="440"/>
      <c r="GGY230" s="440"/>
      <c r="GGZ230" s="440"/>
      <c r="GHA230" s="440"/>
      <c r="GHB230" s="440"/>
      <c r="GHC230" s="440"/>
      <c r="GHD230" s="440"/>
      <c r="GHE230" s="440"/>
      <c r="GHF230" s="440"/>
      <c r="GHG230" s="440"/>
      <c r="GHH230" s="440"/>
      <c r="GHI230" s="440"/>
      <c r="GHJ230" s="440"/>
      <c r="GHK230" s="440"/>
      <c r="GHL230" s="440"/>
      <c r="GHM230" s="440"/>
      <c r="GHN230" s="440"/>
      <c r="GHO230" s="440"/>
      <c r="GHP230" s="440"/>
      <c r="GHQ230" s="440"/>
      <c r="GHR230" s="440"/>
      <c r="GHS230" s="440"/>
      <c r="GHT230" s="440"/>
      <c r="GHU230" s="440"/>
      <c r="GHV230" s="440"/>
      <c r="GHW230" s="440"/>
      <c r="GHX230" s="440"/>
      <c r="GHY230" s="440"/>
      <c r="GHZ230" s="440"/>
      <c r="GIA230" s="440"/>
      <c r="GIB230" s="440"/>
      <c r="GIC230" s="440"/>
      <c r="GID230" s="440"/>
      <c r="GIE230" s="440"/>
      <c r="GIF230" s="440"/>
      <c r="GIG230" s="440"/>
      <c r="GIH230" s="440"/>
      <c r="GII230" s="440"/>
      <c r="GIJ230" s="440"/>
      <c r="GIK230" s="440"/>
      <c r="GIL230" s="440"/>
      <c r="GIM230" s="440"/>
      <c r="GIN230" s="440"/>
      <c r="GIO230" s="440"/>
      <c r="GIP230" s="440"/>
      <c r="GIQ230" s="440"/>
      <c r="GIR230" s="440"/>
      <c r="GIS230" s="440"/>
      <c r="GIT230" s="440"/>
      <c r="GIU230" s="440"/>
      <c r="GIV230" s="440"/>
      <c r="GIW230" s="440"/>
      <c r="GIX230" s="440"/>
      <c r="GIY230" s="440"/>
      <c r="GIZ230" s="440"/>
      <c r="GJA230" s="440"/>
      <c r="GJB230" s="440"/>
      <c r="GJC230" s="440"/>
      <c r="GJD230" s="440"/>
      <c r="GJE230" s="440"/>
      <c r="GJF230" s="440"/>
      <c r="GJG230" s="440"/>
      <c r="GJH230" s="440"/>
      <c r="GJI230" s="440"/>
      <c r="GJJ230" s="440"/>
      <c r="GJK230" s="440"/>
      <c r="GJL230" s="440"/>
      <c r="GJM230" s="440"/>
      <c r="GJN230" s="440"/>
      <c r="GJO230" s="440"/>
      <c r="GJP230" s="440"/>
      <c r="GJQ230" s="440"/>
      <c r="GJR230" s="440"/>
      <c r="GJS230" s="440"/>
      <c r="GJT230" s="440"/>
      <c r="GJU230" s="440"/>
      <c r="GJV230" s="440"/>
      <c r="GJW230" s="440"/>
      <c r="GJX230" s="440"/>
      <c r="GJY230" s="440"/>
      <c r="GJZ230" s="440"/>
      <c r="GKA230" s="440"/>
      <c r="GKB230" s="440"/>
      <c r="GKC230" s="440"/>
      <c r="GKD230" s="440"/>
      <c r="GKE230" s="440"/>
      <c r="GKF230" s="440"/>
      <c r="GKG230" s="440"/>
      <c r="GKH230" s="440"/>
      <c r="GKI230" s="440"/>
      <c r="GKJ230" s="440"/>
      <c r="GKK230" s="440"/>
      <c r="GKL230" s="440"/>
      <c r="GKM230" s="440"/>
      <c r="GKN230" s="440"/>
      <c r="GKO230" s="440"/>
      <c r="GKP230" s="440"/>
      <c r="GKQ230" s="440"/>
      <c r="GKR230" s="440"/>
      <c r="GKS230" s="440"/>
      <c r="GKT230" s="440"/>
      <c r="GKU230" s="440"/>
      <c r="GKV230" s="440"/>
      <c r="GKW230" s="440"/>
      <c r="GKX230" s="440"/>
      <c r="GKY230" s="440"/>
      <c r="GKZ230" s="440"/>
      <c r="GLA230" s="440"/>
      <c r="GLB230" s="440"/>
      <c r="GLC230" s="440"/>
      <c r="GLD230" s="440"/>
      <c r="GLE230" s="440"/>
      <c r="GLF230" s="440"/>
      <c r="GLG230" s="440"/>
      <c r="GLH230" s="440"/>
      <c r="GLI230" s="440"/>
      <c r="GLJ230" s="440"/>
      <c r="GLK230" s="440"/>
      <c r="GLL230" s="440"/>
      <c r="GLM230" s="440"/>
      <c r="GLN230" s="440"/>
      <c r="GLO230" s="440"/>
      <c r="GLP230" s="440"/>
      <c r="GLQ230" s="440"/>
      <c r="GLR230" s="440"/>
      <c r="GLS230" s="440"/>
      <c r="GLT230" s="440"/>
      <c r="GLU230" s="440"/>
      <c r="GLV230" s="440"/>
      <c r="GLW230" s="440"/>
      <c r="GLX230" s="440"/>
      <c r="GLY230" s="440"/>
      <c r="GLZ230" s="440"/>
      <c r="GMA230" s="440"/>
      <c r="GMB230" s="440"/>
      <c r="GMC230" s="440"/>
      <c r="GMD230" s="440"/>
      <c r="GME230" s="440"/>
      <c r="GMF230" s="440"/>
      <c r="GMG230" s="440"/>
      <c r="GMH230" s="440"/>
      <c r="GMI230" s="440"/>
      <c r="GMJ230" s="440"/>
      <c r="GMK230" s="440"/>
      <c r="GML230" s="440"/>
      <c r="GMM230" s="440"/>
      <c r="GMN230" s="440"/>
      <c r="GMO230" s="440"/>
      <c r="GMP230" s="440"/>
      <c r="GMQ230" s="440"/>
      <c r="GMR230" s="440"/>
      <c r="GMS230" s="440"/>
      <c r="GMT230" s="440"/>
      <c r="GMU230" s="440"/>
      <c r="GMV230" s="440"/>
      <c r="GMW230" s="440"/>
      <c r="GMX230" s="440"/>
      <c r="GMY230" s="440"/>
      <c r="GMZ230" s="440"/>
      <c r="GNA230" s="440"/>
      <c r="GNB230" s="440"/>
      <c r="GNC230" s="440"/>
      <c r="GND230" s="440"/>
      <c r="GNE230" s="440"/>
      <c r="GNF230" s="440"/>
      <c r="GNG230" s="440"/>
      <c r="GNH230" s="440"/>
      <c r="GNI230" s="440"/>
      <c r="GNJ230" s="440"/>
      <c r="GNK230" s="440"/>
      <c r="GNL230" s="440"/>
      <c r="GNM230" s="440"/>
      <c r="GNN230" s="440"/>
      <c r="GNO230" s="440"/>
      <c r="GNP230" s="440"/>
      <c r="GNQ230" s="440"/>
      <c r="GNR230" s="440"/>
      <c r="GNS230" s="440"/>
      <c r="GNT230" s="440"/>
      <c r="GNU230" s="440"/>
      <c r="GNV230" s="440"/>
      <c r="GNW230" s="440"/>
      <c r="GNX230" s="440"/>
      <c r="GNY230" s="440"/>
      <c r="GNZ230" s="440"/>
      <c r="GOA230" s="440"/>
      <c r="GOB230" s="440"/>
      <c r="GOC230" s="440"/>
      <c r="GOD230" s="440"/>
      <c r="GOE230" s="440"/>
      <c r="GOF230" s="440"/>
      <c r="GOG230" s="440"/>
      <c r="GOH230" s="440"/>
      <c r="GOI230" s="440"/>
      <c r="GOJ230" s="440"/>
      <c r="GOK230" s="440"/>
      <c r="GOL230" s="440"/>
      <c r="GOM230" s="440"/>
      <c r="GON230" s="440"/>
      <c r="GOO230" s="440"/>
      <c r="GOP230" s="440"/>
      <c r="GOQ230" s="440"/>
      <c r="GOR230" s="440"/>
      <c r="GOS230" s="440"/>
      <c r="GOT230" s="440"/>
      <c r="GOU230" s="440"/>
      <c r="GOV230" s="440"/>
      <c r="GOW230" s="440"/>
      <c r="GOX230" s="440"/>
      <c r="GOY230" s="440"/>
      <c r="GOZ230" s="440"/>
      <c r="GPA230" s="440"/>
      <c r="GPB230" s="440"/>
      <c r="GPC230" s="440"/>
      <c r="GPD230" s="440"/>
      <c r="GPE230" s="440"/>
      <c r="GPF230" s="440"/>
      <c r="GPG230" s="440"/>
      <c r="GPH230" s="440"/>
      <c r="GPI230" s="440"/>
      <c r="GPJ230" s="440"/>
      <c r="GPK230" s="440"/>
      <c r="GPL230" s="440"/>
      <c r="GPM230" s="440"/>
      <c r="GPN230" s="440"/>
      <c r="GPO230" s="440"/>
      <c r="GPP230" s="440"/>
      <c r="GPQ230" s="440"/>
      <c r="GPR230" s="440"/>
      <c r="GPS230" s="440"/>
      <c r="GPT230" s="440"/>
      <c r="GPU230" s="440"/>
      <c r="GPV230" s="440"/>
      <c r="GPW230" s="440"/>
      <c r="GPX230" s="440"/>
      <c r="GPY230" s="440"/>
      <c r="GPZ230" s="440"/>
      <c r="GQA230" s="440"/>
      <c r="GQB230" s="440"/>
      <c r="GQC230" s="440"/>
      <c r="GQD230" s="440"/>
      <c r="GQE230" s="440"/>
      <c r="GQF230" s="440"/>
      <c r="GQG230" s="440"/>
      <c r="GQH230" s="440"/>
      <c r="GQI230" s="440"/>
      <c r="GQJ230" s="440"/>
      <c r="GQK230" s="440"/>
      <c r="GQL230" s="440"/>
      <c r="GQM230" s="440"/>
      <c r="GQN230" s="440"/>
      <c r="GQO230" s="440"/>
      <c r="GQP230" s="440"/>
      <c r="GQQ230" s="440"/>
      <c r="GQR230" s="440"/>
      <c r="GQS230" s="440"/>
      <c r="GQT230" s="440"/>
      <c r="GQU230" s="440"/>
      <c r="GQV230" s="440"/>
      <c r="GQW230" s="440"/>
      <c r="GQX230" s="440"/>
      <c r="GQY230" s="440"/>
      <c r="GQZ230" s="440"/>
      <c r="GRA230" s="440"/>
      <c r="GRB230" s="440"/>
      <c r="GRC230" s="440"/>
      <c r="GRD230" s="440"/>
      <c r="GRE230" s="440"/>
      <c r="GRF230" s="440"/>
      <c r="GRG230" s="440"/>
      <c r="GRH230" s="440"/>
      <c r="GRI230" s="440"/>
      <c r="GRJ230" s="440"/>
      <c r="GRK230" s="440"/>
      <c r="GRL230" s="440"/>
      <c r="GRM230" s="440"/>
      <c r="GRN230" s="440"/>
      <c r="GRO230" s="440"/>
      <c r="GRP230" s="440"/>
      <c r="GRQ230" s="440"/>
      <c r="GRR230" s="440"/>
      <c r="GRS230" s="440"/>
      <c r="GRT230" s="440"/>
      <c r="GRU230" s="440"/>
      <c r="GRV230" s="440"/>
      <c r="GRW230" s="440"/>
      <c r="GRX230" s="440"/>
      <c r="GRY230" s="440"/>
      <c r="GRZ230" s="440"/>
      <c r="GSA230" s="440"/>
      <c r="GSB230" s="440"/>
      <c r="GSC230" s="440"/>
      <c r="GSD230" s="440"/>
      <c r="GSE230" s="440"/>
      <c r="GSF230" s="440"/>
      <c r="GSG230" s="440"/>
      <c r="GSH230" s="440"/>
      <c r="GSI230" s="440"/>
      <c r="GSJ230" s="440"/>
      <c r="GSK230" s="440"/>
      <c r="GSL230" s="440"/>
      <c r="GSM230" s="440"/>
      <c r="GSN230" s="440"/>
      <c r="GSO230" s="440"/>
      <c r="GSP230" s="440"/>
      <c r="GSQ230" s="440"/>
      <c r="GSR230" s="440"/>
      <c r="GSS230" s="440"/>
      <c r="GST230" s="440"/>
      <c r="GSU230" s="440"/>
      <c r="GSV230" s="440"/>
      <c r="GSW230" s="440"/>
      <c r="GSX230" s="440"/>
      <c r="GSY230" s="440"/>
      <c r="GSZ230" s="440"/>
      <c r="GTA230" s="440"/>
      <c r="GTB230" s="440"/>
      <c r="GTC230" s="440"/>
      <c r="GTD230" s="440"/>
      <c r="GTE230" s="440"/>
      <c r="GTF230" s="440"/>
      <c r="GTG230" s="440"/>
      <c r="GTH230" s="440"/>
      <c r="GTI230" s="440"/>
      <c r="GTJ230" s="440"/>
      <c r="GTK230" s="440"/>
      <c r="GTL230" s="440"/>
      <c r="GTM230" s="440"/>
      <c r="GTN230" s="440"/>
      <c r="GTO230" s="440"/>
      <c r="GTP230" s="440"/>
      <c r="GTQ230" s="440"/>
      <c r="GTR230" s="440"/>
      <c r="GTS230" s="440"/>
      <c r="GTT230" s="440"/>
      <c r="GTU230" s="440"/>
      <c r="GTV230" s="440"/>
      <c r="GTW230" s="440"/>
      <c r="GTX230" s="440"/>
      <c r="GTY230" s="440"/>
      <c r="GTZ230" s="440"/>
      <c r="GUA230" s="440"/>
      <c r="GUB230" s="440"/>
      <c r="GUC230" s="440"/>
      <c r="GUD230" s="440"/>
      <c r="GUE230" s="440"/>
      <c r="GUF230" s="440"/>
      <c r="GUG230" s="440"/>
      <c r="GUH230" s="440"/>
      <c r="GUI230" s="440"/>
      <c r="GUJ230" s="440"/>
      <c r="GUK230" s="440"/>
      <c r="GUL230" s="440"/>
      <c r="GUM230" s="440"/>
      <c r="GUN230" s="440"/>
      <c r="GUO230" s="440"/>
      <c r="GUP230" s="440"/>
      <c r="GUQ230" s="440"/>
      <c r="GUR230" s="440"/>
      <c r="GUS230" s="440"/>
      <c r="GUT230" s="440"/>
      <c r="GUU230" s="440"/>
      <c r="GUV230" s="440"/>
      <c r="GUW230" s="440"/>
      <c r="GUX230" s="440"/>
      <c r="GUY230" s="440"/>
      <c r="GUZ230" s="440"/>
      <c r="GVA230" s="440"/>
      <c r="GVB230" s="440"/>
      <c r="GVC230" s="440"/>
      <c r="GVD230" s="440"/>
      <c r="GVE230" s="440"/>
      <c r="GVF230" s="440"/>
      <c r="GVG230" s="440"/>
      <c r="GVH230" s="440"/>
      <c r="GVI230" s="440"/>
      <c r="GVJ230" s="440"/>
      <c r="GVK230" s="440"/>
      <c r="GVL230" s="440"/>
      <c r="GVM230" s="440"/>
      <c r="GVN230" s="440"/>
      <c r="GVO230" s="440"/>
      <c r="GVP230" s="440"/>
      <c r="GVQ230" s="440"/>
      <c r="GVR230" s="440"/>
      <c r="GVS230" s="440"/>
      <c r="GVT230" s="440"/>
      <c r="GVU230" s="440"/>
      <c r="GVV230" s="440"/>
      <c r="GVW230" s="440"/>
      <c r="GVX230" s="440"/>
      <c r="GVY230" s="440"/>
      <c r="GVZ230" s="440"/>
      <c r="GWA230" s="440"/>
      <c r="GWB230" s="440"/>
      <c r="GWC230" s="440"/>
      <c r="GWD230" s="440"/>
      <c r="GWE230" s="440"/>
      <c r="GWF230" s="440"/>
      <c r="GWG230" s="440"/>
      <c r="GWH230" s="440"/>
      <c r="GWI230" s="440"/>
      <c r="GWJ230" s="440"/>
      <c r="GWK230" s="440"/>
      <c r="GWL230" s="440"/>
      <c r="GWM230" s="440"/>
      <c r="GWN230" s="440"/>
      <c r="GWO230" s="440"/>
      <c r="GWP230" s="440"/>
      <c r="GWQ230" s="440"/>
      <c r="GWR230" s="440"/>
      <c r="GWS230" s="440"/>
      <c r="GWT230" s="440"/>
      <c r="GWU230" s="440"/>
      <c r="GWV230" s="440"/>
      <c r="GWW230" s="440"/>
      <c r="GWX230" s="440"/>
      <c r="GWY230" s="440"/>
      <c r="GWZ230" s="440"/>
      <c r="GXA230" s="440"/>
      <c r="GXB230" s="440"/>
      <c r="GXC230" s="440"/>
      <c r="GXD230" s="440"/>
      <c r="GXE230" s="440"/>
      <c r="GXF230" s="440"/>
      <c r="GXG230" s="440"/>
      <c r="GXH230" s="440"/>
      <c r="GXI230" s="440"/>
      <c r="GXJ230" s="440"/>
      <c r="GXK230" s="440"/>
      <c r="GXL230" s="440"/>
      <c r="GXM230" s="440"/>
      <c r="GXN230" s="440"/>
      <c r="GXO230" s="440"/>
      <c r="GXP230" s="440"/>
      <c r="GXQ230" s="440"/>
      <c r="GXR230" s="440"/>
      <c r="GXS230" s="440"/>
      <c r="GXT230" s="440"/>
      <c r="GXU230" s="440"/>
      <c r="GXV230" s="440"/>
      <c r="GXW230" s="440"/>
      <c r="GXX230" s="440"/>
      <c r="GXY230" s="440"/>
      <c r="GXZ230" s="440"/>
      <c r="GYA230" s="440"/>
      <c r="GYB230" s="440"/>
      <c r="GYC230" s="440"/>
      <c r="GYD230" s="440"/>
      <c r="GYE230" s="440"/>
      <c r="GYF230" s="440"/>
      <c r="GYG230" s="440"/>
      <c r="GYH230" s="440"/>
      <c r="GYI230" s="440"/>
      <c r="GYJ230" s="440"/>
      <c r="GYK230" s="440"/>
      <c r="GYL230" s="440"/>
      <c r="GYM230" s="440"/>
      <c r="GYN230" s="440"/>
      <c r="GYO230" s="440"/>
      <c r="GYP230" s="440"/>
      <c r="GYQ230" s="440"/>
      <c r="GYR230" s="440"/>
      <c r="GYS230" s="440"/>
      <c r="GYT230" s="440"/>
      <c r="GYU230" s="440"/>
      <c r="GYV230" s="440"/>
      <c r="GYW230" s="440"/>
      <c r="GYX230" s="440"/>
      <c r="GYY230" s="440"/>
      <c r="GYZ230" s="440"/>
      <c r="GZA230" s="440"/>
      <c r="GZB230" s="440"/>
      <c r="GZC230" s="440"/>
      <c r="GZD230" s="440"/>
      <c r="GZE230" s="440"/>
      <c r="GZF230" s="440"/>
      <c r="GZG230" s="440"/>
      <c r="GZH230" s="440"/>
      <c r="GZI230" s="440"/>
      <c r="GZJ230" s="440"/>
      <c r="GZK230" s="440"/>
      <c r="GZL230" s="440"/>
      <c r="GZM230" s="440"/>
      <c r="GZN230" s="440"/>
      <c r="GZO230" s="440"/>
      <c r="GZP230" s="440"/>
      <c r="GZQ230" s="440"/>
      <c r="GZR230" s="440"/>
      <c r="GZS230" s="440"/>
      <c r="GZT230" s="440"/>
      <c r="GZU230" s="440"/>
      <c r="GZV230" s="440"/>
      <c r="GZW230" s="440"/>
      <c r="GZX230" s="440"/>
      <c r="GZY230" s="440"/>
      <c r="GZZ230" s="440"/>
      <c r="HAA230" s="440"/>
      <c r="HAB230" s="440"/>
      <c r="HAC230" s="440"/>
      <c r="HAD230" s="440"/>
      <c r="HAE230" s="440"/>
      <c r="HAF230" s="440"/>
      <c r="HAG230" s="440"/>
      <c r="HAH230" s="440"/>
      <c r="HAI230" s="440"/>
      <c r="HAJ230" s="440"/>
      <c r="HAK230" s="440"/>
      <c r="HAL230" s="440"/>
      <c r="HAM230" s="440"/>
      <c r="HAN230" s="440"/>
      <c r="HAO230" s="440"/>
      <c r="HAP230" s="440"/>
      <c r="HAQ230" s="440"/>
      <c r="HAR230" s="440"/>
      <c r="HAS230" s="440"/>
      <c r="HAT230" s="440"/>
      <c r="HAU230" s="440"/>
      <c r="HAV230" s="440"/>
      <c r="HAW230" s="440"/>
      <c r="HAX230" s="440"/>
      <c r="HAY230" s="440"/>
      <c r="HAZ230" s="440"/>
      <c r="HBA230" s="440"/>
      <c r="HBB230" s="440"/>
      <c r="HBC230" s="440"/>
      <c r="HBD230" s="440"/>
      <c r="HBE230" s="440"/>
      <c r="HBF230" s="440"/>
      <c r="HBG230" s="440"/>
      <c r="HBH230" s="440"/>
      <c r="HBI230" s="440"/>
      <c r="HBJ230" s="440"/>
      <c r="HBK230" s="440"/>
      <c r="HBL230" s="440"/>
      <c r="HBM230" s="440"/>
      <c r="HBN230" s="440"/>
      <c r="HBO230" s="440"/>
      <c r="HBP230" s="440"/>
      <c r="HBQ230" s="440"/>
      <c r="HBR230" s="440"/>
      <c r="HBS230" s="440"/>
      <c r="HBT230" s="440"/>
      <c r="HBU230" s="440"/>
      <c r="HBV230" s="440"/>
      <c r="HBW230" s="440"/>
      <c r="HBX230" s="440"/>
      <c r="HBY230" s="440"/>
      <c r="HBZ230" s="440"/>
      <c r="HCA230" s="440"/>
      <c r="HCB230" s="440"/>
      <c r="HCC230" s="440"/>
      <c r="HCD230" s="440"/>
      <c r="HCE230" s="440"/>
      <c r="HCF230" s="440"/>
      <c r="HCG230" s="440"/>
      <c r="HCH230" s="440"/>
      <c r="HCI230" s="440"/>
      <c r="HCJ230" s="440"/>
      <c r="HCK230" s="440"/>
      <c r="HCL230" s="440"/>
      <c r="HCM230" s="440"/>
      <c r="HCN230" s="440"/>
      <c r="HCO230" s="440"/>
      <c r="HCP230" s="440"/>
      <c r="HCQ230" s="440"/>
      <c r="HCR230" s="440"/>
      <c r="HCS230" s="440"/>
      <c r="HCT230" s="440"/>
      <c r="HCU230" s="440"/>
      <c r="HCV230" s="440"/>
      <c r="HCW230" s="440"/>
      <c r="HCX230" s="440"/>
      <c r="HCY230" s="440"/>
      <c r="HCZ230" s="440"/>
      <c r="HDA230" s="440"/>
      <c r="HDB230" s="440"/>
      <c r="HDC230" s="440"/>
      <c r="HDD230" s="440"/>
      <c r="HDE230" s="440"/>
      <c r="HDF230" s="440"/>
      <c r="HDG230" s="440"/>
      <c r="HDH230" s="440"/>
      <c r="HDI230" s="440"/>
      <c r="HDJ230" s="440"/>
      <c r="HDK230" s="440"/>
      <c r="HDL230" s="440"/>
      <c r="HDM230" s="440"/>
      <c r="HDN230" s="440"/>
      <c r="HDO230" s="440"/>
      <c r="HDP230" s="440"/>
      <c r="HDQ230" s="440"/>
      <c r="HDR230" s="440"/>
      <c r="HDS230" s="440"/>
      <c r="HDT230" s="440"/>
      <c r="HDU230" s="440"/>
      <c r="HDV230" s="440"/>
      <c r="HDW230" s="440"/>
      <c r="HDX230" s="440"/>
      <c r="HDY230" s="440"/>
      <c r="HDZ230" s="440"/>
      <c r="HEA230" s="440"/>
      <c r="HEB230" s="440"/>
      <c r="HEC230" s="440"/>
      <c r="HED230" s="440"/>
      <c r="HEE230" s="440"/>
      <c r="HEF230" s="440"/>
      <c r="HEG230" s="440"/>
      <c r="HEH230" s="440"/>
      <c r="HEI230" s="440"/>
      <c r="HEJ230" s="440"/>
      <c r="HEK230" s="440"/>
      <c r="HEL230" s="440"/>
      <c r="HEM230" s="440"/>
      <c r="HEN230" s="440"/>
      <c r="HEO230" s="440"/>
      <c r="HEP230" s="440"/>
      <c r="HEQ230" s="440"/>
      <c r="HER230" s="440"/>
      <c r="HES230" s="440"/>
      <c r="HET230" s="440"/>
      <c r="HEU230" s="440"/>
      <c r="HEV230" s="440"/>
      <c r="HEW230" s="440"/>
      <c r="HEX230" s="440"/>
      <c r="HEY230" s="440"/>
      <c r="HEZ230" s="440"/>
      <c r="HFA230" s="440"/>
      <c r="HFB230" s="440"/>
      <c r="HFC230" s="440"/>
      <c r="HFD230" s="440"/>
      <c r="HFE230" s="440"/>
      <c r="HFF230" s="440"/>
      <c r="HFG230" s="440"/>
      <c r="HFH230" s="440"/>
      <c r="HFI230" s="440"/>
      <c r="HFJ230" s="440"/>
      <c r="HFK230" s="440"/>
      <c r="HFL230" s="440"/>
      <c r="HFM230" s="440"/>
      <c r="HFN230" s="440"/>
      <c r="HFO230" s="440"/>
      <c r="HFP230" s="440"/>
      <c r="HFQ230" s="440"/>
      <c r="HFR230" s="440"/>
      <c r="HFS230" s="440"/>
      <c r="HFT230" s="440"/>
      <c r="HFU230" s="440"/>
      <c r="HFV230" s="440"/>
      <c r="HFW230" s="440"/>
      <c r="HFX230" s="440"/>
      <c r="HFY230" s="440"/>
      <c r="HFZ230" s="440"/>
      <c r="HGA230" s="440"/>
      <c r="HGB230" s="440"/>
      <c r="HGC230" s="440"/>
      <c r="HGD230" s="440"/>
      <c r="HGE230" s="440"/>
      <c r="HGF230" s="440"/>
      <c r="HGG230" s="440"/>
      <c r="HGH230" s="440"/>
      <c r="HGI230" s="440"/>
      <c r="HGJ230" s="440"/>
      <c r="HGK230" s="440"/>
      <c r="HGL230" s="440"/>
      <c r="HGM230" s="440"/>
      <c r="HGN230" s="440"/>
      <c r="HGO230" s="440"/>
      <c r="HGP230" s="440"/>
      <c r="HGQ230" s="440"/>
      <c r="HGR230" s="440"/>
      <c r="HGS230" s="440"/>
      <c r="HGT230" s="440"/>
      <c r="HGU230" s="440"/>
      <c r="HGV230" s="440"/>
      <c r="HGW230" s="440"/>
      <c r="HGX230" s="440"/>
      <c r="HGY230" s="440"/>
      <c r="HGZ230" s="440"/>
      <c r="HHA230" s="440"/>
      <c r="HHB230" s="440"/>
      <c r="HHC230" s="440"/>
      <c r="HHD230" s="440"/>
      <c r="HHE230" s="440"/>
      <c r="HHF230" s="440"/>
      <c r="HHG230" s="440"/>
      <c r="HHH230" s="440"/>
      <c r="HHI230" s="440"/>
      <c r="HHJ230" s="440"/>
      <c r="HHK230" s="440"/>
      <c r="HHL230" s="440"/>
      <c r="HHM230" s="440"/>
      <c r="HHN230" s="440"/>
      <c r="HHO230" s="440"/>
      <c r="HHP230" s="440"/>
      <c r="HHQ230" s="440"/>
      <c r="HHR230" s="440"/>
      <c r="HHS230" s="440"/>
      <c r="HHT230" s="440"/>
      <c r="HHU230" s="440"/>
      <c r="HHV230" s="440"/>
      <c r="HHW230" s="440"/>
      <c r="HHX230" s="440"/>
      <c r="HHY230" s="440"/>
      <c r="HHZ230" s="440"/>
      <c r="HIA230" s="440"/>
      <c r="HIB230" s="440"/>
      <c r="HIC230" s="440"/>
      <c r="HID230" s="440"/>
      <c r="HIE230" s="440"/>
      <c r="HIF230" s="440"/>
      <c r="HIG230" s="440"/>
      <c r="HIH230" s="440"/>
      <c r="HII230" s="440"/>
      <c r="HIJ230" s="440"/>
      <c r="HIK230" s="440"/>
      <c r="HIL230" s="440"/>
      <c r="HIM230" s="440"/>
      <c r="HIN230" s="440"/>
      <c r="HIO230" s="440"/>
      <c r="HIP230" s="440"/>
      <c r="HIQ230" s="440"/>
      <c r="HIR230" s="440"/>
      <c r="HIS230" s="440"/>
      <c r="HIT230" s="440"/>
      <c r="HIU230" s="440"/>
      <c r="HIV230" s="440"/>
      <c r="HIW230" s="440"/>
      <c r="HIX230" s="440"/>
      <c r="HIY230" s="440"/>
      <c r="HIZ230" s="440"/>
      <c r="HJA230" s="440"/>
      <c r="HJB230" s="440"/>
      <c r="HJC230" s="440"/>
      <c r="HJD230" s="440"/>
      <c r="HJE230" s="440"/>
      <c r="HJF230" s="440"/>
      <c r="HJG230" s="440"/>
      <c r="HJH230" s="440"/>
      <c r="HJI230" s="440"/>
      <c r="HJJ230" s="440"/>
      <c r="HJK230" s="440"/>
      <c r="HJL230" s="440"/>
      <c r="HJM230" s="440"/>
      <c r="HJN230" s="440"/>
      <c r="HJO230" s="440"/>
      <c r="HJP230" s="440"/>
      <c r="HJQ230" s="440"/>
      <c r="HJR230" s="440"/>
      <c r="HJS230" s="440"/>
      <c r="HJT230" s="440"/>
      <c r="HJU230" s="440"/>
      <c r="HJV230" s="440"/>
      <c r="HJW230" s="440"/>
      <c r="HJX230" s="440"/>
      <c r="HJY230" s="440"/>
      <c r="HJZ230" s="440"/>
      <c r="HKA230" s="440"/>
      <c r="HKB230" s="440"/>
      <c r="HKC230" s="440"/>
      <c r="HKD230" s="440"/>
      <c r="HKE230" s="440"/>
      <c r="HKF230" s="440"/>
      <c r="HKG230" s="440"/>
      <c r="HKH230" s="440"/>
      <c r="HKI230" s="440"/>
      <c r="HKJ230" s="440"/>
      <c r="HKK230" s="440"/>
      <c r="HKL230" s="440"/>
      <c r="HKM230" s="440"/>
      <c r="HKN230" s="440"/>
      <c r="HKO230" s="440"/>
      <c r="HKP230" s="440"/>
      <c r="HKQ230" s="440"/>
      <c r="HKR230" s="440"/>
      <c r="HKS230" s="440"/>
      <c r="HKT230" s="440"/>
      <c r="HKU230" s="440"/>
      <c r="HKV230" s="440"/>
      <c r="HKW230" s="440"/>
      <c r="HKX230" s="440"/>
      <c r="HKY230" s="440"/>
      <c r="HKZ230" s="440"/>
      <c r="HLA230" s="440"/>
      <c r="HLB230" s="440"/>
      <c r="HLC230" s="440"/>
      <c r="HLD230" s="440"/>
      <c r="HLE230" s="440"/>
      <c r="HLF230" s="440"/>
      <c r="HLG230" s="440"/>
      <c r="HLH230" s="440"/>
      <c r="HLI230" s="440"/>
      <c r="HLJ230" s="440"/>
      <c r="HLK230" s="440"/>
      <c r="HLL230" s="440"/>
      <c r="HLM230" s="440"/>
      <c r="HLN230" s="440"/>
      <c r="HLO230" s="440"/>
      <c r="HLP230" s="440"/>
      <c r="HLQ230" s="440"/>
      <c r="HLR230" s="440"/>
      <c r="HLS230" s="440"/>
      <c r="HLT230" s="440"/>
      <c r="HLU230" s="440"/>
      <c r="HLV230" s="440"/>
      <c r="HLW230" s="440"/>
      <c r="HLX230" s="440"/>
      <c r="HLY230" s="440"/>
      <c r="HLZ230" s="440"/>
      <c r="HMA230" s="440"/>
      <c r="HMB230" s="440"/>
      <c r="HMC230" s="440"/>
      <c r="HMD230" s="440"/>
      <c r="HME230" s="440"/>
      <c r="HMF230" s="440"/>
      <c r="HMG230" s="440"/>
      <c r="HMH230" s="440"/>
      <c r="HMI230" s="440"/>
      <c r="HMJ230" s="440"/>
      <c r="HMK230" s="440"/>
      <c r="HML230" s="440"/>
      <c r="HMM230" s="440"/>
      <c r="HMN230" s="440"/>
      <c r="HMO230" s="440"/>
      <c r="HMP230" s="440"/>
      <c r="HMQ230" s="440"/>
      <c r="HMR230" s="440"/>
      <c r="HMS230" s="440"/>
      <c r="HMT230" s="440"/>
      <c r="HMU230" s="440"/>
      <c r="HMV230" s="440"/>
      <c r="HMW230" s="440"/>
      <c r="HMX230" s="440"/>
      <c r="HMY230" s="440"/>
      <c r="HMZ230" s="440"/>
      <c r="HNA230" s="440"/>
      <c r="HNB230" s="440"/>
      <c r="HNC230" s="440"/>
      <c r="HND230" s="440"/>
      <c r="HNE230" s="440"/>
      <c r="HNF230" s="440"/>
      <c r="HNG230" s="440"/>
      <c r="HNH230" s="440"/>
      <c r="HNI230" s="440"/>
      <c r="HNJ230" s="440"/>
      <c r="HNK230" s="440"/>
      <c r="HNL230" s="440"/>
      <c r="HNM230" s="440"/>
      <c r="HNN230" s="440"/>
      <c r="HNO230" s="440"/>
      <c r="HNP230" s="440"/>
      <c r="HNQ230" s="440"/>
      <c r="HNR230" s="440"/>
      <c r="HNS230" s="440"/>
      <c r="HNT230" s="440"/>
      <c r="HNU230" s="440"/>
      <c r="HNV230" s="440"/>
      <c r="HNW230" s="440"/>
      <c r="HNX230" s="440"/>
      <c r="HNY230" s="440"/>
      <c r="HNZ230" s="440"/>
      <c r="HOA230" s="440"/>
      <c r="HOB230" s="440"/>
      <c r="HOC230" s="440"/>
      <c r="HOD230" s="440"/>
      <c r="HOE230" s="440"/>
      <c r="HOF230" s="440"/>
      <c r="HOG230" s="440"/>
      <c r="HOH230" s="440"/>
      <c r="HOI230" s="440"/>
      <c r="HOJ230" s="440"/>
      <c r="HOK230" s="440"/>
      <c r="HOL230" s="440"/>
      <c r="HOM230" s="440"/>
      <c r="HON230" s="440"/>
      <c r="HOO230" s="440"/>
      <c r="HOP230" s="440"/>
      <c r="HOQ230" s="440"/>
      <c r="HOR230" s="440"/>
      <c r="HOS230" s="440"/>
      <c r="HOT230" s="440"/>
      <c r="HOU230" s="440"/>
      <c r="HOV230" s="440"/>
      <c r="HOW230" s="440"/>
      <c r="HOX230" s="440"/>
      <c r="HOY230" s="440"/>
      <c r="HOZ230" s="440"/>
      <c r="HPA230" s="440"/>
      <c r="HPB230" s="440"/>
      <c r="HPC230" s="440"/>
      <c r="HPD230" s="440"/>
      <c r="HPE230" s="440"/>
      <c r="HPF230" s="440"/>
      <c r="HPG230" s="440"/>
      <c r="HPH230" s="440"/>
      <c r="HPI230" s="440"/>
      <c r="HPJ230" s="440"/>
      <c r="HPK230" s="440"/>
      <c r="HPL230" s="440"/>
      <c r="HPM230" s="440"/>
      <c r="HPN230" s="440"/>
      <c r="HPO230" s="440"/>
      <c r="HPP230" s="440"/>
      <c r="HPQ230" s="440"/>
      <c r="HPR230" s="440"/>
      <c r="HPS230" s="440"/>
      <c r="HPT230" s="440"/>
      <c r="HPU230" s="440"/>
      <c r="HPV230" s="440"/>
      <c r="HPW230" s="440"/>
      <c r="HPX230" s="440"/>
      <c r="HPY230" s="440"/>
      <c r="HPZ230" s="440"/>
      <c r="HQA230" s="440"/>
      <c r="HQB230" s="440"/>
      <c r="HQC230" s="440"/>
      <c r="HQD230" s="440"/>
      <c r="HQE230" s="440"/>
      <c r="HQF230" s="440"/>
      <c r="HQG230" s="440"/>
      <c r="HQH230" s="440"/>
      <c r="HQI230" s="440"/>
      <c r="HQJ230" s="440"/>
      <c r="HQK230" s="440"/>
      <c r="HQL230" s="440"/>
      <c r="HQM230" s="440"/>
      <c r="HQN230" s="440"/>
      <c r="HQO230" s="440"/>
      <c r="HQP230" s="440"/>
      <c r="HQQ230" s="440"/>
      <c r="HQR230" s="440"/>
      <c r="HQS230" s="440"/>
      <c r="HQT230" s="440"/>
      <c r="HQU230" s="440"/>
      <c r="HQV230" s="440"/>
      <c r="HQW230" s="440"/>
      <c r="HQX230" s="440"/>
      <c r="HQY230" s="440"/>
      <c r="HQZ230" s="440"/>
      <c r="HRA230" s="440"/>
      <c r="HRB230" s="440"/>
      <c r="HRC230" s="440"/>
      <c r="HRD230" s="440"/>
      <c r="HRE230" s="440"/>
      <c r="HRF230" s="440"/>
      <c r="HRG230" s="440"/>
      <c r="HRH230" s="440"/>
      <c r="HRI230" s="440"/>
      <c r="HRJ230" s="440"/>
      <c r="HRK230" s="440"/>
      <c r="HRL230" s="440"/>
      <c r="HRM230" s="440"/>
      <c r="HRN230" s="440"/>
      <c r="HRO230" s="440"/>
      <c r="HRP230" s="440"/>
      <c r="HRQ230" s="440"/>
      <c r="HRR230" s="440"/>
      <c r="HRS230" s="440"/>
      <c r="HRT230" s="440"/>
      <c r="HRU230" s="440"/>
      <c r="HRV230" s="440"/>
      <c r="HRW230" s="440"/>
      <c r="HRX230" s="440"/>
      <c r="HRY230" s="440"/>
      <c r="HRZ230" s="440"/>
      <c r="HSA230" s="440"/>
      <c r="HSB230" s="440"/>
      <c r="HSC230" s="440"/>
      <c r="HSD230" s="440"/>
      <c r="HSE230" s="440"/>
      <c r="HSF230" s="440"/>
      <c r="HSG230" s="440"/>
      <c r="HSH230" s="440"/>
      <c r="HSI230" s="440"/>
      <c r="HSJ230" s="440"/>
      <c r="HSK230" s="440"/>
      <c r="HSL230" s="440"/>
      <c r="HSM230" s="440"/>
      <c r="HSN230" s="440"/>
      <c r="HSO230" s="440"/>
      <c r="HSP230" s="440"/>
      <c r="HSQ230" s="440"/>
      <c r="HSR230" s="440"/>
      <c r="HSS230" s="440"/>
      <c r="HST230" s="440"/>
      <c r="HSU230" s="440"/>
      <c r="HSV230" s="440"/>
      <c r="HSW230" s="440"/>
      <c r="HSX230" s="440"/>
      <c r="HSY230" s="440"/>
      <c r="HSZ230" s="440"/>
      <c r="HTA230" s="440"/>
      <c r="HTB230" s="440"/>
      <c r="HTC230" s="440"/>
      <c r="HTD230" s="440"/>
      <c r="HTE230" s="440"/>
      <c r="HTF230" s="440"/>
      <c r="HTG230" s="440"/>
      <c r="HTH230" s="440"/>
      <c r="HTI230" s="440"/>
      <c r="HTJ230" s="440"/>
      <c r="HTK230" s="440"/>
      <c r="HTL230" s="440"/>
      <c r="HTM230" s="440"/>
      <c r="HTN230" s="440"/>
      <c r="HTO230" s="440"/>
      <c r="HTP230" s="440"/>
      <c r="HTQ230" s="440"/>
      <c r="HTR230" s="440"/>
      <c r="HTS230" s="440"/>
      <c r="HTT230" s="440"/>
      <c r="HTU230" s="440"/>
      <c r="HTV230" s="440"/>
      <c r="HTW230" s="440"/>
      <c r="HTX230" s="440"/>
      <c r="HTY230" s="440"/>
      <c r="HTZ230" s="440"/>
      <c r="HUA230" s="440"/>
      <c r="HUB230" s="440"/>
      <c r="HUC230" s="440"/>
      <c r="HUD230" s="440"/>
      <c r="HUE230" s="440"/>
      <c r="HUF230" s="440"/>
      <c r="HUG230" s="440"/>
      <c r="HUH230" s="440"/>
      <c r="HUI230" s="440"/>
      <c r="HUJ230" s="440"/>
      <c r="HUK230" s="440"/>
      <c r="HUL230" s="440"/>
      <c r="HUM230" s="440"/>
      <c r="HUN230" s="440"/>
      <c r="HUO230" s="440"/>
      <c r="HUP230" s="440"/>
      <c r="HUQ230" s="440"/>
      <c r="HUR230" s="440"/>
      <c r="HUS230" s="440"/>
      <c r="HUT230" s="440"/>
      <c r="HUU230" s="440"/>
      <c r="HUV230" s="440"/>
      <c r="HUW230" s="440"/>
      <c r="HUX230" s="440"/>
      <c r="HUY230" s="440"/>
      <c r="HUZ230" s="440"/>
      <c r="HVA230" s="440"/>
      <c r="HVB230" s="440"/>
      <c r="HVC230" s="440"/>
      <c r="HVD230" s="440"/>
      <c r="HVE230" s="440"/>
      <c r="HVF230" s="440"/>
      <c r="HVG230" s="440"/>
      <c r="HVH230" s="440"/>
      <c r="HVI230" s="440"/>
      <c r="HVJ230" s="440"/>
      <c r="HVK230" s="440"/>
      <c r="HVL230" s="440"/>
      <c r="HVM230" s="440"/>
      <c r="HVN230" s="440"/>
      <c r="HVO230" s="440"/>
      <c r="HVP230" s="440"/>
      <c r="HVQ230" s="440"/>
      <c r="HVR230" s="440"/>
      <c r="HVS230" s="440"/>
      <c r="HVT230" s="440"/>
      <c r="HVU230" s="440"/>
      <c r="HVV230" s="440"/>
      <c r="HVW230" s="440"/>
      <c r="HVX230" s="440"/>
      <c r="HVY230" s="440"/>
      <c r="HVZ230" s="440"/>
      <c r="HWA230" s="440"/>
      <c r="HWB230" s="440"/>
      <c r="HWC230" s="440"/>
      <c r="HWD230" s="440"/>
      <c r="HWE230" s="440"/>
      <c r="HWF230" s="440"/>
      <c r="HWG230" s="440"/>
      <c r="HWH230" s="440"/>
      <c r="HWI230" s="440"/>
      <c r="HWJ230" s="440"/>
      <c r="HWK230" s="440"/>
      <c r="HWL230" s="440"/>
      <c r="HWM230" s="440"/>
      <c r="HWN230" s="440"/>
      <c r="HWO230" s="440"/>
      <c r="HWP230" s="440"/>
      <c r="HWQ230" s="440"/>
      <c r="HWR230" s="440"/>
      <c r="HWS230" s="440"/>
      <c r="HWT230" s="440"/>
      <c r="HWU230" s="440"/>
      <c r="HWV230" s="440"/>
      <c r="HWW230" s="440"/>
      <c r="HWX230" s="440"/>
      <c r="HWY230" s="440"/>
      <c r="HWZ230" s="440"/>
      <c r="HXA230" s="440"/>
      <c r="HXB230" s="440"/>
      <c r="HXC230" s="440"/>
      <c r="HXD230" s="440"/>
      <c r="HXE230" s="440"/>
      <c r="HXF230" s="440"/>
      <c r="HXG230" s="440"/>
      <c r="HXH230" s="440"/>
      <c r="HXI230" s="440"/>
      <c r="HXJ230" s="440"/>
      <c r="HXK230" s="440"/>
      <c r="HXL230" s="440"/>
      <c r="HXM230" s="440"/>
      <c r="HXN230" s="440"/>
      <c r="HXO230" s="440"/>
      <c r="HXP230" s="440"/>
      <c r="HXQ230" s="440"/>
      <c r="HXR230" s="440"/>
      <c r="HXS230" s="440"/>
      <c r="HXT230" s="440"/>
      <c r="HXU230" s="440"/>
      <c r="HXV230" s="440"/>
      <c r="HXW230" s="440"/>
      <c r="HXX230" s="440"/>
      <c r="HXY230" s="440"/>
      <c r="HXZ230" s="440"/>
      <c r="HYA230" s="440"/>
      <c r="HYB230" s="440"/>
      <c r="HYC230" s="440"/>
      <c r="HYD230" s="440"/>
      <c r="HYE230" s="440"/>
      <c r="HYF230" s="440"/>
      <c r="HYG230" s="440"/>
      <c r="HYH230" s="440"/>
      <c r="HYI230" s="440"/>
      <c r="HYJ230" s="440"/>
      <c r="HYK230" s="440"/>
      <c r="HYL230" s="440"/>
      <c r="HYM230" s="440"/>
      <c r="HYN230" s="440"/>
      <c r="HYO230" s="440"/>
      <c r="HYP230" s="440"/>
      <c r="HYQ230" s="440"/>
      <c r="HYR230" s="440"/>
      <c r="HYS230" s="440"/>
      <c r="HYT230" s="440"/>
      <c r="HYU230" s="440"/>
      <c r="HYV230" s="440"/>
      <c r="HYW230" s="440"/>
      <c r="HYX230" s="440"/>
      <c r="HYY230" s="440"/>
      <c r="HYZ230" s="440"/>
      <c r="HZA230" s="440"/>
      <c r="HZB230" s="440"/>
      <c r="HZC230" s="440"/>
      <c r="HZD230" s="440"/>
      <c r="HZE230" s="440"/>
      <c r="HZF230" s="440"/>
      <c r="HZG230" s="440"/>
      <c r="HZH230" s="440"/>
      <c r="HZI230" s="440"/>
      <c r="HZJ230" s="440"/>
      <c r="HZK230" s="440"/>
      <c r="HZL230" s="440"/>
      <c r="HZM230" s="440"/>
      <c r="HZN230" s="440"/>
      <c r="HZO230" s="440"/>
      <c r="HZP230" s="440"/>
      <c r="HZQ230" s="440"/>
      <c r="HZR230" s="440"/>
      <c r="HZS230" s="440"/>
      <c r="HZT230" s="440"/>
      <c r="HZU230" s="440"/>
      <c r="HZV230" s="440"/>
      <c r="HZW230" s="440"/>
      <c r="HZX230" s="440"/>
      <c r="HZY230" s="440"/>
      <c r="HZZ230" s="440"/>
      <c r="IAA230" s="440"/>
      <c r="IAB230" s="440"/>
      <c r="IAC230" s="440"/>
      <c r="IAD230" s="440"/>
      <c r="IAE230" s="440"/>
      <c r="IAF230" s="440"/>
      <c r="IAG230" s="440"/>
      <c r="IAH230" s="440"/>
      <c r="IAI230" s="440"/>
      <c r="IAJ230" s="440"/>
      <c r="IAK230" s="440"/>
      <c r="IAL230" s="440"/>
      <c r="IAM230" s="440"/>
      <c r="IAN230" s="440"/>
      <c r="IAO230" s="440"/>
      <c r="IAP230" s="440"/>
      <c r="IAQ230" s="440"/>
      <c r="IAR230" s="440"/>
      <c r="IAS230" s="440"/>
      <c r="IAT230" s="440"/>
      <c r="IAU230" s="440"/>
      <c r="IAV230" s="440"/>
      <c r="IAW230" s="440"/>
      <c r="IAX230" s="440"/>
      <c r="IAY230" s="440"/>
      <c r="IAZ230" s="440"/>
      <c r="IBA230" s="440"/>
      <c r="IBB230" s="440"/>
      <c r="IBC230" s="440"/>
      <c r="IBD230" s="440"/>
      <c r="IBE230" s="440"/>
      <c r="IBF230" s="440"/>
      <c r="IBG230" s="440"/>
      <c r="IBH230" s="440"/>
      <c r="IBI230" s="440"/>
      <c r="IBJ230" s="440"/>
      <c r="IBK230" s="440"/>
      <c r="IBL230" s="440"/>
      <c r="IBM230" s="440"/>
      <c r="IBN230" s="440"/>
      <c r="IBO230" s="440"/>
      <c r="IBP230" s="440"/>
      <c r="IBQ230" s="440"/>
      <c r="IBR230" s="440"/>
      <c r="IBS230" s="440"/>
      <c r="IBT230" s="440"/>
      <c r="IBU230" s="440"/>
      <c r="IBV230" s="440"/>
      <c r="IBW230" s="440"/>
      <c r="IBX230" s="440"/>
      <c r="IBY230" s="440"/>
      <c r="IBZ230" s="440"/>
      <c r="ICA230" s="440"/>
      <c r="ICB230" s="440"/>
      <c r="ICC230" s="440"/>
      <c r="ICD230" s="440"/>
      <c r="ICE230" s="440"/>
      <c r="ICF230" s="440"/>
      <c r="ICG230" s="440"/>
      <c r="ICH230" s="440"/>
      <c r="ICI230" s="440"/>
      <c r="ICJ230" s="440"/>
      <c r="ICK230" s="440"/>
      <c r="ICL230" s="440"/>
      <c r="ICM230" s="440"/>
      <c r="ICN230" s="440"/>
      <c r="ICO230" s="440"/>
      <c r="ICP230" s="440"/>
      <c r="ICQ230" s="440"/>
      <c r="ICR230" s="440"/>
      <c r="ICS230" s="440"/>
      <c r="ICT230" s="440"/>
      <c r="ICU230" s="440"/>
      <c r="ICV230" s="440"/>
      <c r="ICW230" s="440"/>
      <c r="ICX230" s="440"/>
      <c r="ICY230" s="440"/>
      <c r="ICZ230" s="440"/>
      <c r="IDA230" s="440"/>
      <c r="IDB230" s="440"/>
      <c r="IDC230" s="440"/>
      <c r="IDD230" s="440"/>
      <c r="IDE230" s="440"/>
      <c r="IDF230" s="440"/>
      <c r="IDG230" s="440"/>
      <c r="IDH230" s="440"/>
      <c r="IDI230" s="440"/>
      <c r="IDJ230" s="440"/>
      <c r="IDK230" s="440"/>
      <c r="IDL230" s="440"/>
      <c r="IDM230" s="440"/>
      <c r="IDN230" s="440"/>
      <c r="IDO230" s="440"/>
      <c r="IDP230" s="440"/>
      <c r="IDQ230" s="440"/>
      <c r="IDR230" s="440"/>
      <c r="IDS230" s="440"/>
      <c r="IDT230" s="440"/>
      <c r="IDU230" s="440"/>
      <c r="IDV230" s="440"/>
      <c r="IDW230" s="440"/>
      <c r="IDX230" s="440"/>
      <c r="IDY230" s="440"/>
      <c r="IDZ230" s="440"/>
      <c r="IEA230" s="440"/>
      <c r="IEB230" s="440"/>
      <c r="IEC230" s="440"/>
      <c r="IED230" s="440"/>
      <c r="IEE230" s="440"/>
      <c r="IEF230" s="440"/>
      <c r="IEG230" s="440"/>
      <c r="IEH230" s="440"/>
      <c r="IEI230" s="440"/>
      <c r="IEJ230" s="440"/>
      <c r="IEK230" s="440"/>
      <c r="IEL230" s="440"/>
      <c r="IEM230" s="440"/>
      <c r="IEN230" s="440"/>
      <c r="IEO230" s="440"/>
      <c r="IEP230" s="440"/>
      <c r="IEQ230" s="440"/>
      <c r="IER230" s="440"/>
      <c r="IES230" s="440"/>
      <c r="IET230" s="440"/>
      <c r="IEU230" s="440"/>
      <c r="IEV230" s="440"/>
      <c r="IEW230" s="440"/>
      <c r="IEX230" s="440"/>
      <c r="IEY230" s="440"/>
      <c r="IEZ230" s="440"/>
      <c r="IFA230" s="440"/>
      <c r="IFB230" s="440"/>
      <c r="IFC230" s="440"/>
      <c r="IFD230" s="440"/>
      <c r="IFE230" s="440"/>
      <c r="IFF230" s="440"/>
      <c r="IFG230" s="440"/>
      <c r="IFH230" s="440"/>
      <c r="IFI230" s="440"/>
      <c r="IFJ230" s="440"/>
      <c r="IFK230" s="440"/>
      <c r="IFL230" s="440"/>
      <c r="IFM230" s="440"/>
      <c r="IFN230" s="440"/>
      <c r="IFO230" s="440"/>
      <c r="IFP230" s="440"/>
      <c r="IFQ230" s="440"/>
      <c r="IFR230" s="440"/>
      <c r="IFS230" s="440"/>
      <c r="IFT230" s="440"/>
      <c r="IFU230" s="440"/>
      <c r="IFV230" s="440"/>
      <c r="IFW230" s="440"/>
      <c r="IFX230" s="440"/>
      <c r="IFY230" s="440"/>
      <c r="IFZ230" s="440"/>
      <c r="IGA230" s="440"/>
      <c r="IGB230" s="440"/>
      <c r="IGC230" s="440"/>
      <c r="IGD230" s="440"/>
      <c r="IGE230" s="440"/>
      <c r="IGF230" s="440"/>
      <c r="IGG230" s="440"/>
      <c r="IGH230" s="440"/>
      <c r="IGI230" s="440"/>
      <c r="IGJ230" s="440"/>
      <c r="IGK230" s="440"/>
      <c r="IGL230" s="440"/>
      <c r="IGM230" s="440"/>
      <c r="IGN230" s="440"/>
      <c r="IGO230" s="440"/>
      <c r="IGP230" s="440"/>
      <c r="IGQ230" s="440"/>
      <c r="IGR230" s="440"/>
      <c r="IGS230" s="440"/>
      <c r="IGT230" s="440"/>
      <c r="IGU230" s="440"/>
      <c r="IGV230" s="440"/>
      <c r="IGW230" s="440"/>
      <c r="IGX230" s="440"/>
      <c r="IGY230" s="440"/>
      <c r="IGZ230" s="440"/>
      <c r="IHA230" s="440"/>
      <c r="IHB230" s="440"/>
      <c r="IHC230" s="440"/>
      <c r="IHD230" s="440"/>
      <c r="IHE230" s="440"/>
      <c r="IHF230" s="440"/>
      <c r="IHG230" s="440"/>
      <c r="IHH230" s="440"/>
      <c r="IHI230" s="440"/>
      <c r="IHJ230" s="440"/>
      <c r="IHK230" s="440"/>
      <c r="IHL230" s="440"/>
      <c r="IHM230" s="440"/>
      <c r="IHN230" s="440"/>
      <c r="IHO230" s="440"/>
      <c r="IHP230" s="440"/>
      <c r="IHQ230" s="440"/>
      <c r="IHR230" s="440"/>
      <c r="IHS230" s="440"/>
      <c r="IHT230" s="440"/>
      <c r="IHU230" s="440"/>
      <c r="IHV230" s="440"/>
      <c r="IHW230" s="440"/>
      <c r="IHX230" s="440"/>
      <c r="IHY230" s="440"/>
      <c r="IHZ230" s="440"/>
      <c r="IIA230" s="440"/>
      <c r="IIB230" s="440"/>
      <c r="IIC230" s="440"/>
      <c r="IID230" s="440"/>
      <c r="IIE230" s="440"/>
      <c r="IIF230" s="440"/>
      <c r="IIG230" s="440"/>
      <c r="IIH230" s="440"/>
      <c r="III230" s="440"/>
      <c r="IIJ230" s="440"/>
      <c r="IIK230" s="440"/>
      <c r="IIL230" s="440"/>
      <c r="IIM230" s="440"/>
      <c r="IIN230" s="440"/>
      <c r="IIO230" s="440"/>
      <c r="IIP230" s="440"/>
      <c r="IIQ230" s="440"/>
      <c r="IIR230" s="440"/>
      <c r="IIS230" s="440"/>
      <c r="IIT230" s="440"/>
      <c r="IIU230" s="440"/>
      <c r="IIV230" s="440"/>
      <c r="IIW230" s="440"/>
      <c r="IIX230" s="440"/>
      <c r="IIY230" s="440"/>
      <c r="IIZ230" s="440"/>
      <c r="IJA230" s="440"/>
      <c r="IJB230" s="440"/>
      <c r="IJC230" s="440"/>
      <c r="IJD230" s="440"/>
      <c r="IJE230" s="440"/>
      <c r="IJF230" s="440"/>
      <c r="IJG230" s="440"/>
      <c r="IJH230" s="440"/>
      <c r="IJI230" s="440"/>
      <c r="IJJ230" s="440"/>
      <c r="IJK230" s="440"/>
      <c r="IJL230" s="440"/>
      <c r="IJM230" s="440"/>
      <c r="IJN230" s="440"/>
      <c r="IJO230" s="440"/>
      <c r="IJP230" s="440"/>
      <c r="IJQ230" s="440"/>
      <c r="IJR230" s="440"/>
      <c r="IJS230" s="440"/>
      <c r="IJT230" s="440"/>
      <c r="IJU230" s="440"/>
      <c r="IJV230" s="440"/>
      <c r="IJW230" s="440"/>
      <c r="IJX230" s="440"/>
      <c r="IJY230" s="440"/>
      <c r="IJZ230" s="440"/>
      <c r="IKA230" s="440"/>
      <c r="IKB230" s="440"/>
      <c r="IKC230" s="440"/>
      <c r="IKD230" s="440"/>
      <c r="IKE230" s="440"/>
      <c r="IKF230" s="440"/>
      <c r="IKG230" s="440"/>
      <c r="IKH230" s="440"/>
      <c r="IKI230" s="440"/>
      <c r="IKJ230" s="440"/>
      <c r="IKK230" s="440"/>
      <c r="IKL230" s="440"/>
      <c r="IKM230" s="440"/>
      <c r="IKN230" s="440"/>
      <c r="IKO230" s="440"/>
      <c r="IKP230" s="440"/>
      <c r="IKQ230" s="440"/>
      <c r="IKR230" s="440"/>
      <c r="IKS230" s="440"/>
      <c r="IKT230" s="440"/>
      <c r="IKU230" s="440"/>
      <c r="IKV230" s="440"/>
      <c r="IKW230" s="440"/>
      <c r="IKX230" s="440"/>
      <c r="IKY230" s="440"/>
      <c r="IKZ230" s="440"/>
      <c r="ILA230" s="440"/>
      <c r="ILB230" s="440"/>
      <c r="ILC230" s="440"/>
      <c r="ILD230" s="440"/>
      <c r="ILE230" s="440"/>
      <c r="ILF230" s="440"/>
      <c r="ILG230" s="440"/>
      <c r="ILH230" s="440"/>
      <c r="ILI230" s="440"/>
      <c r="ILJ230" s="440"/>
      <c r="ILK230" s="440"/>
      <c r="ILL230" s="440"/>
      <c r="ILM230" s="440"/>
      <c r="ILN230" s="440"/>
      <c r="ILO230" s="440"/>
      <c r="ILP230" s="440"/>
      <c r="ILQ230" s="440"/>
      <c r="ILR230" s="440"/>
      <c r="ILS230" s="440"/>
      <c r="ILT230" s="440"/>
      <c r="ILU230" s="440"/>
      <c r="ILV230" s="440"/>
      <c r="ILW230" s="440"/>
      <c r="ILX230" s="440"/>
      <c r="ILY230" s="440"/>
      <c r="ILZ230" s="440"/>
      <c r="IMA230" s="440"/>
      <c r="IMB230" s="440"/>
      <c r="IMC230" s="440"/>
      <c r="IMD230" s="440"/>
      <c r="IME230" s="440"/>
      <c r="IMF230" s="440"/>
      <c r="IMG230" s="440"/>
      <c r="IMH230" s="440"/>
      <c r="IMI230" s="440"/>
      <c r="IMJ230" s="440"/>
      <c r="IMK230" s="440"/>
      <c r="IML230" s="440"/>
      <c r="IMM230" s="440"/>
      <c r="IMN230" s="440"/>
      <c r="IMO230" s="440"/>
      <c r="IMP230" s="440"/>
      <c r="IMQ230" s="440"/>
      <c r="IMR230" s="440"/>
      <c r="IMS230" s="440"/>
      <c r="IMT230" s="440"/>
      <c r="IMU230" s="440"/>
      <c r="IMV230" s="440"/>
      <c r="IMW230" s="440"/>
      <c r="IMX230" s="440"/>
      <c r="IMY230" s="440"/>
      <c r="IMZ230" s="440"/>
      <c r="INA230" s="440"/>
      <c r="INB230" s="440"/>
      <c r="INC230" s="440"/>
      <c r="IND230" s="440"/>
      <c r="INE230" s="440"/>
      <c r="INF230" s="440"/>
      <c r="ING230" s="440"/>
      <c r="INH230" s="440"/>
      <c r="INI230" s="440"/>
      <c r="INJ230" s="440"/>
      <c r="INK230" s="440"/>
      <c r="INL230" s="440"/>
      <c r="INM230" s="440"/>
      <c r="INN230" s="440"/>
      <c r="INO230" s="440"/>
      <c r="INP230" s="440"/>
      <c r="INQ230" s="440"/>
      <c r="INR230" s="440"/>
      <c r="INS230" s="440"/>
      <c r="INT230" s="440"/>
      <c r="INU230" s="440"/>
      <c r="INV230" s="440"/>
      <c r="INW230" s="440"/>
      <c r="INX230" s="440"/>
      <c r="INY230" s="440"/>
      <c r="INZ230" s="440"/>
      <c r="IOA230" s="440"/>
      <c r="IOB230" s="440"/>
      <c r="IOC230" s="440"/>
      <c r="IOD230" s="440"/>
      <c r="IOE230" s="440"/>
      <c r="IOF230" s="440"/>
      <c r="IOG230" s="440"/>
      <c r="IOH230" s="440"/>
      <c r="IOI230" s="440"/>
      <c r="IOJ230" s="440"/>
      <c r="IOK230" s="440"/>
      <c r="IOL230" s="440"/>
      <c r="IOM230" s="440"/>
      <c r="ION230" s="440"/>
      <c r="IOO230" s="440"/>
      <c r="IOP230" s="440"/>
      <c r="IOQ230" s="440"/>
      <c r="IOR230" s="440"/>
      <c r="IOS230" s="440"/>
      <c r="IOT230" s="440"/>
      <c r="IOU230" s="440"/>
      <c r="IOV230" s="440"/>
      <c r="IOW230" s="440"/>
      <c r="IOX230" s="440"/>
      <c r="IOY230" s="440"/>
      <c r="IOZ230" s="440"/>
      <c r="IPA230" s="440"/>
      <c r="IPB230" s="440"/>
      <c r="IPC230" s="440"/>
      <c r="IPD230" s="440"/>
      <c r="IPE230" s="440"/>
      <c r="IPF230" s="440"/>
      <c r="IPG230" s="440"/>
      <c r="IPH230" s="440"/>
      <c r="IPI230" s="440"/>
      <c r="IPJ230" s="440"/>
      <c r="IPK230" s="440"/>
      <c r="IPL230" s="440"/>
      <c r="IPM230" s="440"/>
      <c r="IPN230" s="440"/>
      <c r="IPO230" s="440"/>
      <c r="IPP230" s="440"/>
      <c r="IPQ230" s="440"/>
      <c r="IPR230" s="440"/>
      <c r="IPS230" s="440"/>
      <c r="IPT230" s="440"/>
      <c r="IPU230" s="440"/>
      <c r="IPV230" s="440"/>
      <c r="IPW230" s="440"/>
      <c r="IPX230" s="440"/>
      <c r="IPY230" s="440"/>
      <c r="IPZ230" s="440"/>
      <c r="IQA230" s="440"/>
      <c r="IQB230" s="440"/>
      <c r="IQC230" s="440"/>
      <c r="IQD230" s="440"/>
      <c r="IQE230" s="440"/>
      <c r="IQF230" s="440"/>
      <c r="IQG230" s="440"/>
      <c r="IQH230" s="440"/>
      <c r="IQI230" s="440"/>
      <c r="IQJ230" s="440"/>
      <c r="IQK230" s="440"/>
      <c r="IQL230" s="440"/>
      <c r="IQM230" s="440"/>
      <c r="IQN230" s="440"/>
      <c r="IQO230" s="440"/>
      <c r="IQP230" s="440"/>
      <c r="IQQ230" s="440"/>
      <c r="IQR230" s="440"/>
      <c r="IQS230" s="440"/>
      <c r="IQT230" s="440"/>
      <c r="IQU230" s="440"/>
      <c r="IQV230" s="440"/>
      <c r="IQW230" s="440"/>
      <c r="IQX230" s="440"/>
      <c r="IQY230" s="440"/>
      <c r="IQZ230" s="440"/>
      <c r="IRA230" s="440"/>
      <c r="IRB230" s="440"/>
      <c r="IRC230" s="440"/>
      <c r="IRD230" s="440"/>
      <c r="IRE230" s="440"/>
      <c r="IRF230" s="440"/>
      <c r="IRG230" s="440"/>
      <c r="IRH230" s="440"/>
      <c r="IRI230" s="440"/>
      <c r="IRJ230" s="440"/>
      <c r="IRK230" s="440"/>
      <c r="IRL230" s="440"/>
      <c r="IRM230" s="440"/>
      <c r="IRN230" s="440"/>
      <c r="IRO230" s="440"/>
      <c r="IRP230" s="440"/>
      <c r="IRQ230" s="440"/>
      <c r="IRR230" s="440"/>
      <c r="IRS230" s="440"/>
      <c r="IRT230" s="440"/>
      <c r="IRU230" s="440"/>
      <c r="IRV230" s="440"/>
      <c r="IRW230" s="440"/>
      <c r="IRX230" s="440"/>
      <c r="IRY230" s="440"/>
      <c r="IRZ230" s="440"/>
      <c r="ISA230" s="440"/>
      <c r="ISB230" s="440"/>
      <c r="ISC230" s="440"/>
      <c r="ISD230" s="440"/>
      <c r="ISE230" s="440"/>
      <c r="ISF230" s="440"/>
      <c r="ISG230" s="440"/>
      <c r="ISH230" s="440"/>
      <c r="ISI230" s="440"/>
      <c r="ISJ230" s="440"/>
      <c r="ISK230" s="440"/>
      <c r="ISL230" s="440"/>
      <c r="ISM230" s="440"/>
      <c r="ISN230" s="440"/>
      <c r="ISO230" s="440"/>
      <c r="ISP230" s="440"/>
      <c r="ISQ230" s="440"/>
      <c r="ISR230" s="440"/>
      <c r="ISS230" s="440"/>
      <c r="IST230" s="440"/>
      <c r="ISU230" s="440"/>
      <c r="ISV230" s="440"/>
      <c r="ISW230" s="440"/>
      <c r="ISX230" s="440"/>
      <c r="ISY230" s="440"/>
      <c r="ISZ230" s="440"/>
      <c r="ITA230" s="440"/>
      <c r="ITB230" s="440"/>
      <c r="ITC230" s="440"/>
      <c r="ITD230" s="440"/>
      <c r="ITE230" s="440"/>
      <c r="ITF230" s="440"/>
      <c r="ITG230" s="440"/>
      <c r="ITH230" s="440"/>
      <c r="ITI230" s="440"/>
      <c r="ITJ230" s="440"/>
      <c r="ITK230" s="440"/>
      <c r="ITL230" s="440"/>
      <c r="ITM230" s="440"/>
      <c r="ITN230" s="440"/>
      <c r="ITO230" s="440"/>
      <c r="ITP230" s="440"/>
      <c r="ITQ230" s="440"/>
      <c r="ITR230" s="440"/>
      <c r="ITS230" s="440"/>
      <c r="ITT230" s="440"/>
      <c r="ITU230" s="440"/>
      <c r="ITV230" s="440"/>
      <c r="ITW230" s="440"/>
      <c r="ITX230" s="440"/>
      <c r="ITY230" s="440"/>
      <c r="ITZ230" s="440"/>
      <c r="IUA230" s="440"/>
      <c r="IUB230" s="440"/>
      <c r="IUC230" s="440"/>
      <c r="IUD230" s="440"/>
      <c r="IUE230" s="440"/>
      <c r="IUF230" s="440"/>
      <c r="IUG230" s="440"/>
      <c r="IUH230" s="440"/>
      <c r="IUI230" s="440"/>
      <c r="IUJ230" s="440"/>
      <c r="IUK230" s="440"/>
      <c r="IUL230" s="440"/>
      <c r="IUM230" s="440"/>
      <c r="IUN230" s="440"/>
      <c r="IUO230" s="440"/>
      <c r="IUP230" s="440"/>
      <c r="IUQ230" s="440"/>
      <c r="IUR230" s="440"/>
      <c r="IUS230" s="440"/>
      <c r="IUT230" s="440"/>
      <c r="IUU230" s="440"/>
      <c r="IUV230" s="440"/>
      <c r="IUW230" s="440"/>
      <c r="IUX230" s="440"/>
      <c r="IUY230" s="440"/>
      <c r="IUZ230" s="440"/>
      <c r="IVA230" s="440"/>
      <c r="IVB230" s="440"/>
      <c r="IVC230" s="440"/>
      <c r="IVD230" s="440"/>
      <c r="IVE230" s="440"/>
      <c r="IVF230" s="440"/>
      <c r="IVG230" s="440"/>
      <c r="IVH230" s="440"/>
      <c r="IVI230" s="440"/>
      <c r="IVJ230" s="440"/>
      <c r="IVK230" s="440"/>
      <c r="IVL230" s="440"/>
      <c r="IVM230" s="440"/>
      <c r="IVN230" s="440"/>
      <c r="IVO230" s="440"/>
      <c r="IVP230" s="440"/>
      <c r="IVQ230" s="440"/>
      <c r="IVR230" s="440"/>
      <c r="IVS230" s="440"/>
      <c r="IVT230" s="440"/>
      <c r="IVU230" s="440"/>
      <c r="IVV230" s="440"/>
      <c r="IVW230" s="440"/>
      <c r="IVX230" s="440"/>
      <c r="IVY230" s="440"/>
      <c r="IVZ230" s="440"/>
      <c r="IWA230" s="440"/>
      <c r="IWB230" s="440"/>
      <c r="IWC230" s="440"/>
      <c r="IWD230" s="440"/>
      <c r="IWE230" s="440"/>
      <c r="IWF230" s="440"/>
      <c r="IWG230" s="440"/>
      <c r="IWH230" s="440"/>
      <c r="IWI230" s="440"/>
      <c r="IWJ230" s="440"/>
      <c r="IWK230" s="440"/>
      <c r="IWL230" s="440"/>
      <c r="IWM230" s="440"/>
      <c r="IWN230" s="440"/>
      <c r="IWO230" s="440"/>
      <c r="IWP230" s="440"/>
      <c r="IWQ230" s="440"/>
      <c r="IWR230" s="440"/>
      <c r="IWS230" s="440"/>
      <c r="IWT230" s="440"/>
      <c r="IWU230" s="440"/>
      <c r="IWV230" s="440"/>
      <c r="IWW230" s="440"/>
      <c r="IWX230" s="440"/>
      <c r="IWY230" s="440"/>
      <c r="IWZ230" s="440"/>
      <c r="IXA230" s="440"/>
      <c r="IXB230" s="440"/>
      <c r="IXC230" s="440"/>
      <c r="IXD230" s="440"/>
      <c r="IXE230" s="440"/>
      <c r="IXF230" s="440"/>
      <c r="IXG230" s="440"/>
      <c r="IXH230" s="440"/>
      <c r="IXI230" s="440"/>
      <c r="IXJ230" s="440"/>
      <c r="IXK230" s="440"/>
      <c r="IXL230" s="440"/>
      <c r="IXM230" s="440"/>
      <c r="IXN230" s="440"/>
      <c r="IXO230" s="440"/>
      <c r="IXP230" s="440"/>
      <c r="IXQ230" s="440"/>
      <c r="IXR230" s="440"/>
      <c r="IXS230" s="440"/>
      <c r="IXT230" s="440"/>
      <c r="IXU230" s="440"/>
      <c r="IXV230" s="440"/>
      <c r="IXW230" s="440"/>
      <c r="IXX230" s="440"/>
      <c r="IXY230" s="440"/>
      <c r="IXZ230" s="440"/>
      <c r="IYA230" s="440"/>
      <c r="IYB230" s="440"/>
      <c r="IYC230" s="440"/>
      <c r="IYD230" s="440"/>
      <c r="IYE230" s="440"/>
      <c r="IYF230" s="440"/>
      <c r="IYG230" s="440"/>
      <c r="IYH230" s="440"/>
      <c r="IYI230" s="440"/>
      <c r="IYJ230" s="440"/>
      <c r="IYK230" s="440"/>
      <c r="IYL230" s="440"/>
      <c r="IYM230" s="440"/>
      <c r="IYN230" s="440"/>
      <c r="IYO230" s="440"/>
      <c r="IYP230" s="440"/>
      <c r="IYQ230" s="440"/>
      <c r="IYR230" s="440"/>
      <c r="IYS230" s="440"/>
      <c r="IYT230" s="440"/>
      <c r="IYU230" s="440"/>
      <c r="IYV230" s="440"/>
      <c r="IYW230" s="440"/>
      <c r="IYX230" s="440"/>
      <c r="IYY230" s="440"/>
      <c r="IYZ230" s="440"/>
      <c r="IZA230" s="440"/>
      <c r="IZB230" s="440"/>
      <c r="IZC230" s="440"/>
      <c r="IZD230" s="440"/>
      <c r="IZE230" s="440"/>
      <c r="IZF230" s="440"/>
      <c r="IZG230" s="440"/>
      <c r="IZH230" s="440"/>
      <c r="IZI230" s="440"/>
      <c r="IZJ230" s="440"/>
      <c r="IZK230" s="440"/>
      <c r="IZL230" s="440"/>
      <c r="IZM230" s="440"/>
      <c r="IZN230" s="440"/>
      <c r="IZO230" s="440"/>
      <c r="IZP230" s="440"/>
      <c r="IZQ230" s="440"/>
      <c r="IZR230" s="440"/>
      <c r="IZS230" s="440"/>
      <c r="IZT230" s="440"/>
      <c r="IZU230" s="440"/>
      <c r="IZV230" s="440"/>
      <c r="IZW230" s="440"/>
      <c r="IZX230" s="440"/>
      <c r="IZY230" s="440"/>
      <c r="IZZ230" s="440"/>
      <c r="JAA230" s="440"/>
      <c r="JAB230" s="440"/>
      <c r="JAC230" s="440"/>
      <c r="JAD230" s="440"/>
      <c r="JAE230" s="440"/>
      <c r="JAF230" s="440"/>
      <c r="JAG230" s="440"/>
      <c r="JAH230" s="440"/>
      <c r="JAI230" s="440"/>
      <c r="JAJ230" s="440"/>
      <c r="JAK230" s="440"/>
      <c r="JAL230" s="440"/>
      <c r="JAM230" s="440"/>
      <c r="JAN230" s="440"/>
      <c r="JAO230" s="440"/>
      <c r="JAP230" s="440"/>
      <c r="JAQ230" s="440"/>
      <c r="JAR230" s="440"/>
      <c r="JAS230" s="440"/>
      <c r="JAT230" s="440"/>
      <c r="JAU230" s="440"/>
      <c r="JAV230" s="440"/>
      <c r="JAW230" s="440"/>
      <c r="JAX230" s="440"/>
      <c r="JAY230" s="440"/>
      <c r="JAZ230" s="440"/>
      <c r="JBA230" s="440"/>
      <c r="JBB230" s="440"/>
      <c r="JBC230" s="440"/>
      <c r="JBD230" s="440"/>
      <c r="JBE230" s="440"/>
      <c r="JBF230" s="440"/>
      <c r="JBG230" s="440"/>
      <c r="JBH230" s="440"/>
      <c r="JBI230" s="440"/>
      <c r="JBJ230" s="440"/>
      <c r="JBK230" s="440"/>
      <c r="JBL230" s="440"/>
      <c r="JBM230" s="440"/>
      <c r="JBN230" s="440"/>
      <c r="JBO230" s="440"/>
      <c r="JBP230" s="440"/>
      <c r="JBQ230" s="440"/>
      <c r="JBR230" s="440"/>
      <c r="JBS230" s="440"/>
      <c r="JBT230" s="440"/>
      <c r="JBU230" s="440"/>
      <c r="JBV230" s="440"/>
      <c r="JBW230" s="440"/>
      <c r="JBX230" s="440"/>
      <c r="JBY230" s="440"/>
      <c r="JBZ230" s="440"/>
      <c r="JCA230" s="440"/>
      <c r="JCB230" s="440"/>
      <c r="JCC230" s="440"/>
      <c r="JCD230" s="440"/>
      <c r="JCE230" s="440"/>
      <c r="JCF230" s="440"/>
      <c r="JCG230" s="440"/>
      <c r="JCH230" s="440"/>
      <c r="JCI230" s="440"/>
      <c r="JCJ230" s="440"/>
      <c r="JCK230" s="440"/>
      <c r="JCL230" s="440"/>
      <c r="JCM230" s="440"/>
      <c r="JCN230" s="440"/>
      <c r="JCO230" s="440"/>
      <c r="JCP230" s="440"/>
      <c r="JCQ230" s="440"/>
      <c r="JCR230" s="440"/>
      <c r="JCS230" s="440"/>
      <c r="JCT230" s="440"/>
      <c r="JCU230" s="440"/>
      <c r="JCV230" s="440"/>
      <c r="JCW230" s="440"/>
      <c r="JCX230" s="440"/>
      <c r="JCY230" s="440"/>
      <c r="JCZ230" s="440"/>
      <c r="JDA230" s="440"/>
      <c r="JDB230" s="440"/>
      <c r="JDC230" s="440"/>
      <c r="JDD230" s="440"/>
      <c r="JDE230" s="440"/>
      <c r="JDF230" s="440"/>
      <c r="JDG230" s="440"/>
      <c r="JDH230" s="440"/>
      <c r="JDI230" s="440"/>
      <c r="JDJ230" s="440"/>
      <c r="JDK230" s="440"/>
      <c r="JDL230" s="440"/>
      <c r="JDM230" s="440"/>
      <c r="JDN230" s="440"/>
      <c r="JDO230" s="440"/>
      <c r="JDP230" s="440"/>
      <c r="JDQ230" s="440"/>
      <c r="JDR230" s="440"/>
      <c r="JDS230" s="440"/>
      <c r="JDT230" s="440"/>
      <c r="JDU230" s="440"/>
      <c r="JDV230" s="440"/>
      <c r="JDW230" s="440"/>
      <c r="JDX230" s="440"/>
      <c r="JDY230" s="440"/>
      <c r="JDZ230" s="440"/>
      <c r="JEA230" s="440"/>
      <c r="JEB230" s="440"/>
      <c r="JEC230" s="440"/>
      <c r="JED230" s="440"/>
      <c r="JEE230" s="440"/>
      <c r="JEF230" s="440"/>
      <c r="JEG230" s="440"/>
      <c r="JEH230" s="440"/>
      <c r="JEI230" s="440"/>
      <c r="JEJ230" s="440"/>
      <c r="JEK230" s="440"/>
      <c r="JEL230" s="440"/>
      <c r="JEM230" s="440"/>
      <c r="JEN230" s="440"/>
      <c r="JEO230" s="440"/>
      <c r="JEP230" s="440"/>
      <c r="JEQ230" s="440"/>
      <c r="JER230" s="440"/>
      <c r="JES230" s="440"/>
      <c r="JET230" s="440"/>
      <c r="JEU230" s="440"/>
      <c r="JEV230" s="440"/>
      <c r="JEW230" s="440"/>
      <c r="JEX230" s="440"/>
      <c r="JEY230" s="440"/>
      <c r="JEZ230" s="440"/>
      <c r="JFA230" s="440"/>
      <c r="JFB230" s="440"/>
      <c r="JFC230" s="440"/>
      <c r="JFD230" s="440"/>
      <c r="JFE230" s="440"/>
      <c r="JFF230" s="440"/>
      <c r="JFG230" s="440"/>
      <c r="JFH230" s="440"/>
      <c r="JFI230" s="440"/>
      <c r="JFJ230" s="440"/>
      <c r="JFK230" s="440"/>
      <c r="JFL230" s="440"/>
      <c r="JFM230" s="440"/>
      <c r="JFN230" s="440"/>
      <c r="JFO230" s="440"/>
      <c r="JFP230" s="440"/>
      <c r="JFQ230" s="440"/>
      <c r="JFR230" s="440"/>
      <c r="JFS230" s="440"/>
      <c r="JFT230" s="440"/>
      <c r="JFU230" s="440"/>
      <c r="JFV230" s="440"/>
      <c r="JFW230" s="440"/>
      <c r="JFX230" s="440"/>
      <c r="JFY230" s="440"/>
      <c r="JFZ230" s="440"/>
      <c r="JGA230" s="440"/>
      <c r="JGB230" s="440"/>
      <c r="JGC230" s="440"/>
      <c r="JGD230" s="440"/>
      <c r="JGE230" s="440"/>
      <c r="JGF230" s="440"/>
      <c r="JGG230" s="440"/>
      <c r="JGH230" s="440"/>
      <c r="JGI230" s="440"/>
      <c r="JGJ230" s="440"/>
      <c r="JGK230" s="440"/>
      <c r="JGL230" s="440"/>
      <c r="JGM230" s="440"/>
      <c r="JGN230" s="440"/>
      <c r="JGO230" s="440"/>
      <c r="JGP230" s="440"/>
      <c r="JGQ230" s="440"/>
      <c r="JGR230" s="440"/>
      <c r="JGS230" s="440"/>
      <c r="JGT230" s="440"/>
      <c r="JGU230" s="440"/>
      <c r="JGV230" s="440"/>
      <c r="JGW230" s="440"/>
      <c r="JGX230" s="440"/>
      <c r="JGY230" s="440"/>
      <c r="JGZ230" s="440"/>
      <c r="JHA230" s="440"/>
      <c r="JHB230" s="440"/>
      <c r="JHC230" s="440"/>
      <c r="JHD230" s="440"/>
      <c r="JHE230" s="440"/>
      <c r="JHF230" s="440"/>
      <c r="JHG230" s="440"/>
      <c r="JHH230" s="440"/>
      <c r="JHI230" s="440"/>
      <c r="JHJ230" s="440"/>
      <c r="JHK230" s="440"/>
      <c r="JHL230" s="440"/>
      <c r="JHM230" s="440"/>
      <c r="JHN230" s="440"/>
      <c r="JHO230" s="440"/>
      <c r="JHP230" s="440"/>
      <c r="JHQ230" s="440"/>
      <c r="JHR230" s="440"/>
      <c r="JHS230" s="440"/>
      <c r="JHT230" s="440"/>
      <c r="JHU230" s="440"/>
      <c r="JHV230" s="440"/>
      <c r="JHW230" s="440"/>
      <c r="JHX230" s="440"/>
      <c r="JHY230" s="440"/>
      <c r="JHZ230" s="440"/>
      <c r="JIA230" s="440"/>
      <c r="JIB230" s="440"/>
      <c r="JIC230" s="440"/>
      <c r="JID230" s="440"/>
      <c r="JIE230" s="440"/>
      <c r="JIF230" s="440"/>
      <c r="JIG230" s="440"/>
      <c r="JIH230" s="440"/>
      <c r="JII230" s="440"/>
      <c r="JIJ230" s="440"/>
      <c r="JIK230" s="440"/>
      <c r="JIL230" s="440"/>
      <c r="JIM230" s="440"/>
      <c r="JIN230" s="440"/>
      <c r="JIO230" s="440"/>
      <c r="JIP230" s="440"/>
      <c r="JIQ230" s="440"/>
      <c r="JIR230" s="440"/>
      <c r="JIS230" s="440"/>
      <c r="JIT230" s="440"/>
      <c r="JIU230" s="440"/>
      <c r="JIV230" s="440"/>
      <c r="JIW230" s="440"/>
      <c r="JIX230" s="440"/>
      <c r="JIY230" s="440"/>
      <c r="JIZ230" s="440"/>
      <c r="JJA230" s="440"/>
      <c r="JJB230" s="440"/>
      <c r="JJC230" s="440"/>
      <c r="JJD230" s="440"/>
      <c r="JJE230" s="440"/>
      <c r="JJF230" s="440"/>
      <c r="JJG230" s="440"/>
      <c r="JJH230" s="440"/>
      <c r="JJI230" s="440"/>
      <c r="JJJ230" s="440"/>
      <c r="JJK230" s="440"/>
      <c r="JJL230" s="440"/>
      <c r="JJM230" s="440"/>
      <c r="JJN230" s="440"/>
      <c r="JJO230" s="440"/>
      <c r="JJP230" s="440"/>
      <c r="JJQ230" s="440"/>
      <c r="JJR230" s="440"/>
      <c r="JJS230" s="440"/>
      <c r="JJT230" s="440"/>
      <c r="JJU230" s="440"/>
      <c r="JJV230" s="440"/>
      <c r="JJW230" s="440"/>
      <c r="JJX230" s="440"/>
      <c r="JJY230" s="440"/>
      <c r="JJZ230" s="440"/>
      <c r="JKA230" s="440"/>
      <c r="JKB230" s="440"/>
      <c r="JKC230" s="440"/>
      <c r="JKD230" s="440"/>
      <c r="JKE230" s="440"/>
      <c r="JKF230" s="440"/>
      <c r="JKG230" s="440"/>
      <c r="JKH230" s="440"/>
      <c r="JKI230" s="440"/>
      <c r="JKJ230" s="440"/>
      <c r="JKK230" s="440"/>
      <c r="JKL230" s="440"/>
      <c r="JKM230" s="440"/>
      <c r="JKN230" s="440"/>
      <c r="JKO230" s="440"/>
      <c r="JKP230" s="440"/>
      <c r="JKQ230" s="440"/>
      <c r="JKR230" s="440"/>
      <c r="JKS230" s="440"/>
      <c r="JKT230" s="440"/>
      <c r="JKU230" s="440"/>
      <c r="JKV230" s="440"/>
      <c r="JKW230" s="440"/>
      <c r="JKX230" s="440"/>
      <c r="JKY230" s="440"/>
      <c r="JKZ230" s="440"/>
      <c r="JLA230" s="440"/>
      <c r="JLB230" s="440"/>
      <c r="JLC230" s="440"/>
      <c r="JLD230" s="440"/>
      <c r="JLE230" s="440"/>
      <c r="JLF230" s="440"/>
      <c r="JLG230" s="440"/>
      <c r="JLH230" s="440"/>
      <c r="JLI230" s="440"/>
      <c r="JLJ230" s="440"/>
      <c r="JLK230" s="440"/>
      <c r="JLL230" s="440"/>
      <c r="JLM230" s="440"/>
      <c r="JLN230" s="440"/>
      <c r="JLO230" s="440"/>
      <c r="JLP230" s="440"/>
      <c r="JLQ230" s="440"/>
      <c r="JLR230" s="440"/>
      <c r="JLS230" s="440"/>
      <c r="JLT230" s="440"/>
      <c r="JLU230" s="440"/>
      <c r="JLV230" s="440"/>
      <c r="JLW230" s="440"/>
      <c r="JLX230" s="440"/>
      <c r="JLY230" s="440"/>
      <c r="JLZ230" s="440"/>
      <c r="JMA230" s="440"/>
      <c r="JMB230" s="440"/>
      <c r="JMC230" s="440"/>
      <c r="JMD230" s="440"/>
      <c r="JME230" s="440"/>
      <c r="JMF230" s="440"/>
      <c r="JMG230" s="440"/>
      <c r="JMH230" s="440"/>
      <c r="JMI230" s="440"/>
      <c r="JMJ230" s="440"/>
      <c r="JMK230" s="440"/>
      <c r="JML230" s="440"/>
      <c r="JMM230" s="440"/>
      <c r="JMN230" s="440"/>
      <c r="JMO230" s="440"/>
      <c r="JMP230" s="440"/>
      <c r="JMQ230" s="440"/>
      <c r="JMR230" s="440"/>
      <c r="JMS230" s="440"/>
      <c r="JMT230" s="440"/>
      <c r="JMU230" s="440"/>
      <c r="JMV230" s="440"/>
      <c r="JMW230" s="440"/>
      <c r="JMX230" s="440"/>
      <c r="JMY230" s="440"/>
      <c r="JMZ230" s="440"/>
      <c r="JNA230" s="440"/>
      <c r="JNB230" s="440"/>
      <c r="JNC230" s="440"/>
      <c r="JND230" s="440"/>
      <c r="JNE230" s="440"/>
      <c r="JNF230" s="440"/>
      <c r="JNG230" s="440"/>
      <c r="JNH230" s="440"/>
      <c r="JNI230" s="440"/>
      <c r="JNJ230" s="440"/>
      <c r="JNK230" s="440"/>
      <c r="JNL230" s="440"/>
      <c r="JNM230" s="440"/>
      <c r="JNN230" s="440"/>
      <c r="JNO230" s="440"/>
      <c r="JNP230" s="440"/>
      <c r="JNQ230" s="440"/>
      <c r="JNR230" s="440"/>
      <c r="JNS230" s="440"/>
      <c r="JNT230" s="440"/>
      <c r="JNU230" s="440"/>
      <c r="JNV230" s="440"/>
      <c r="JNW230" s="440"/>
      <c r="JNX230" s="440"/>
      <c r="JNY230" s="440"/>
      <c r="JNZ230" s="440"/>
      <c r="JOA230" s="440"/>
      <c r="JOB230" s="440"/>
      <c r="JOC230" s="440"/>
      <c r="JOD230" s="440"/>
      <c r="JOE230" s="440"/>
      <c r="JOF230" s="440"/>
      <c r="JOG230" s="440"/>
      <c r="JOH230" s="440"/>
      <c r="JOI230" s="440"/>
      <c r="JOJ230" s="440"/>
      <c r="JOK230" s="440"/>
      <c r="JOL230" s="440"/>
      <c r="JOM230" s="440"/>
      <c r="JON230" s="440"/>
      <c r="JOO230" s="440"/>
      <c r="JOP230" s="440"/>
      <c r="JOQ230" s="440"/>
      <c r="JOR230" s="440"/>
      <c r="JOS230" s="440"/>
      <c r="JOT230" s="440"/>
      <c r="JOU230" s="440"/>
      <c r="JOV230" s="440"/>
      <c r="JOW230" s="440"/>
      <c r="JOX230" s="440"/>
      <c r="JOY230" s="440"/>
      <c r="JOZ230" s="440"/>
      <c r="JPA230" s="440"/>
      <c r="JPB230" s="440"/>
      <c r="JPC230" s="440"/>
      <c r="JPD230" s="440"/>
      <c r="JPE230" s="440"/>
      <c r="JPF230" s="440"/>
      <c r="JPG230" s="440"/>
      <c r="JPH230" s="440"/>
      <c r="JPI230" s="440"/>
      <c r="JPJ230" s="440"/>
      <c r="JPK230" s="440"/>
      <c r="JPL230" s="440"/>
      <c r="JPM230" s="440"/>
      <c r="JPN230" s="440"/>
      <c r="JPO230" s="440"/>
      <c r="JPP230" s="440"/>
      <c r="JPQ230" s="440"/>
      <c r="JPR230" s="440"/>
      <c r="JPS230" s="440"/>
      <c r="JPT230" s="440"/>
      <c r="JPU230" s="440"/>
      <c r="JPV230" s="440"/>
      <c r="JPW230" s="440"/>
      <c r="JPX230" s="440"/>
      <c r="JPY230" s="440"/>
      <c r="JPZ230" s="440"/>
      <c r="JQA230" s="440"/>
      <c r="JQB230" s="440"/>
      <c r="JQC230" s="440"/>
      <c r="JQD230" s="440"/>
      <c r="JQE230" s="440"/>
      <c r="JQF230" s="440"/>
      <c r="JQG230" s="440"/>
      <c r="JQH230" s="440"/>
      <c r="JQI230" s="440"/>
      <c r="JQJ230" s="440"/>
      <c r="JQK230" s="440"/>
      <c r="JQL230" s="440"/>
      <c r="JQM230" s="440"/>
      <c r="JQN230" s="440"/>
      <c r="JQO230" s="440"/>
      <c r="JQP230" s="440"/>
      <c r="JQQ230" s="440"/>
      <c r="JQR230" s="440"/>
      <c r="JQS230" s="440"/>
      <c r="JQT230" s="440"/>
      <c r="JQU230" s="440"/>
      <c r="JQV230" s="440"/>
      <c r="JQW230" s="440"/>
      <c r="JQX230" s="440"/>
      <c r="JQY230" s="440"/>
      <c r="JQZ230" s="440"/>
      <c r="JRA230" s="440"/>
      <c r="JRB230" s="440"/>
      <c r="JRC230" s="440"/>
      <c r="JRD230" s="440"/>
      <c r="JRE230" s="440"/>
      <c r="JRF230" s="440"/>
      <c r="JRG230" s="440"/>
      <c r="JRH230" s="440"/>
      <c r="JRI230" s="440"/>
      <c r="JRJ230" s="440"/>
      <c r="JRK230" s="440"/>
      <c r="JRL230" s="440"/>
      <c r="JRM230" s="440"/>
      <c r="JRN230" s="440"/>
      <c r="JRO230" s="440"/>
      <c r="JRP230" s="440"/>
      <c r="JRQ230" s="440"/>
      <c r="JRR230" s="440"/>
      <c r="JRS230" s="440"/>
      <c r="JRT230" s="440"/>
      <c r="JRU230" s="440"/>
      <c r="JRV230" s="440"/>
      <c r="JRW230" s="440"/>
      <c r="JRX230" s="440"/>
      <c r="JRY230" s="440"/>
      <c r="JRZ230" s="440"/>
      <c r="JSA230" s="440"/>
      <c r="JSB230" s="440"/>
      <c r="JSC230" s="440"/>
      <c r="JSD230" s="440"/>
      <c r="JSE230" s="440"/>
      <c r="JSF230" s="440"/>
      <c r="JSG230" s="440"/>
      <c r="JSH230" s="440"/>
      <c r="JSI230" s="440"/>
      <c r="JSJ230" s="440"/>
      <c r="JSK230" s="440"/>
      <c r="JSL230" s="440"/>
      <c r="JSM230" s="440"/>
      <c r="JSN230" s="440"/>
      <c r="JSO230" s="440"/>
      <c r="JSP230" s="440"/>
      <c r="JSQ230" s="440"/>
      <c r="JSR230" s="440"/>
      <c r="JSS230" s="440"/>
      <c r="JST230" s="440"/>
      <c r="JSU230" s="440"/>
      <c r="JSV230" s="440"/>
      <c r="JSW230" s="440"/>
      <c r="JSX230" s="440"/>
      <c r="JSY230" s="440"/>
      <c r="JSZ230" s="440"/>
      <c r="JTA230" s="440"/>
      <c r="JTB230" s="440"/>
      <c r="JTC230" s="440"/>
      <c r="JTD230" s="440"/>
      <c r="JTE230" s="440"/>
      <c r="JTF230" s="440"/>
      <c r="JTG230" s="440"/>
      <c r="JTH230" s="440"/>
      <c r="JTI230" s="440"/>
      <c r="JTJ230" s="440"/>
      <c r="JTK230" s="440"/>
      <c r="JTL230" s="440"/>
      <c r="JTM230" s="440"/>
      <c r="JTN230" s="440"/>
      <c r="JTO230" s="440"/>
      <c r="JTP230" s="440"/>
      <c r="JTQ230" s="440"/>
      <c r="JTR230" s="440"/>
      <c r="JTS230" s="440"/>
      <c r="JTT230" s="440"/>
      <c r="JTU230" s="440"/>
      <c r="JTV230" s="440"/>
      <c r="JTW230" s="440"/>
      <c r="JTX230" s="440"/>
      <c r="JTY230" s="440"/>
      <c r="JTZ230" s="440"/>
      <c r="JUA230" s="440"/>
      <c r="JUB230" s="440"/>
      <c r="JUC230" s="440"/>
      <c r="JUD230" s="440"/>
      <c r="JUE230" s="440"/>
      <c r="JUF230" s="440"/>
      <c r="JUG230" s="440"/>
      <c r="JUH230" s="440"/>
      <c r="JUI230" s="440"/>
      <c r="JUJ230" s="440"/>
      <c r="JUK230" s="440"/>
      <c r="JUL230" s="440"/>
      <c r="JUM230" s="440"/>
      <c r="JUN230" s="440"/>
      <c r="JUO230" s="440"/>
      <c r="JUP230" s="440"/>
      <c r="JUQ230" s="440"/>
      <c r="JUR230" s="440"/>
      <c r="JUS230" s="440"/>
      <c r="JUT230" s="440"/>
      <c r="JUU230" s="440"/>
      <c r="JUV230" s="440"/>
      <c r="JUW230" s="440"/>
      <c r="JUX230" s="440"/>
      <c r="JUY230" s="440"/>
      <c r="JUZ230" s="440"/>
      <c r="JVA230" s="440"/>
      <c r="JVB230" s="440"/>
      <c r="JVC230" s="440"/>
      <c r="JVD230" s="440"/>
      <c r="JVE230" s="440"/>
      <c r="JVF230" s="440"/>
      <c r="JVG230" s="440"/>
      <c r="JVH230" s="440"/>
      <c r="JVI230" s="440"/>
      <c r="JVJ230" s="440"/>
      <c r="JVK230" s="440"/>
      <c r="JVL230" s="440"/>
      <c r="JVM230" s="440"/>
      <c r="JVN230" s="440"/>
      <c r="JVO230" s="440"/>
      <c r="JVP230" s="440"/>
      <c r="JVQ230" s="440"/>
      <c r="JVR230" s="440"/>
      <c r="JVS230" s="440"/>
      <c r="JVT230" s="440"/>
      <c r="JVU230" s="440"/>
      <c r="JVV230" s="440"/>
      <c r="JVW230" s="440"/>
      <c r="JVX230" s="440"/>
      <c r="JVY230" s="440"/>
      <c r="JVZ230" s="440"/>
      <c r="JWA230" s="440"/>
      <c r="JWB230" s="440"/>
      <c r="JWC230" s="440"/>
      <c r="JWD230" s="440"/>
      <c r="JWE230" s="440"/>
      <c r="JWF230" s="440"/>
      <c r="JWG230" s="440"/>
      <c r="JWH230" s="440"/>
      <c r="JWI230" s="440"/>
      <c r="JWJ230" s="440"/>
      <c r="JWK230" s="440"/>
      <c r="JWL230" s="440"/>
      <c r="JWM230" s="440"/>
      <c r="JWN230" s="440"/>
      <c r="JWO230" s="440"/>
      <c r="JWP230" s="440"/>
      <c r="JWQ230" s="440"/>
      <c r="JWR230" s="440"/>
      <c r="JWS230" s="440"/>
      <c r="JWT230" s="440"/>
      <c r="JWU230" s="440"/>
      <c r="JWV230" s="440"/>
      <c r="JWW230" s="440"/>
      <c r="JWX230" s="440"/>
      <c r="JWY230" s="440"/>
      <c r="JWZ230" s="440"/>
      <c r="JXA230" s="440"/>
      <c r="JXB230" s="440"/>
      <c r="JXC230" s="440"/>
      <c r="JXD230" s="440"/>
      <c r="JXE230" s="440"/>
      <c r="JXF230" s="440"/>
      <c r="JXG230" s="440"/>
      <c r="JXH230" s="440"/>
      <c r="JXI230" s="440"/>
      <c r="JXJ230" s="440"/>
      <c r="JXK230" s="440"/>
      <c r="JXL230" s="440"/>
      <c r="JXM230" s="440"/>
      <c r="JXN230" s="440"/>
      <c r="JXO230" s="440"/>
      <c r="JXP230" s="440"/>
      <c r="JXQ230" s="440"/>
      <c r="JXR230" s="440"/>
      <c r="JXS230" s="440"/>
      <c r="JXT230" s="440"/>
      <c r="JXU230" s="440"/>
      <c r="JXV230" s="440"/>
      <c r="JXW230" s="440"/>
      <c r="JXX230" s="440"/>
      <c r="JXY230" s="440"/>
      <c r="JXZ230" s="440"/>
      <c r="JYA230" s="440"/>
      <c r="JYB230" s="440"/>
      <c r="JYC230" s="440"/>
      <c r="JYD230" s="440"/>
      <c r="JYE230" s="440"/>
      <c r="JYF230" s="440"/>
      <c r="JYG230" s="440"/>
      <c r="JYH230" s="440"/>
      <c r="JYI230" s="440"/>
      <c r="JYJ230" s="440"/>
      <c r="JYK230" s="440"/>
      <c r="JYL230" s="440"/>
      <c r="JYM230" s="440"/>
      <c r="JYN230" s="440"/>
      <c r="JYO230" s="440"/>
      <c r="JYP230" s="440"/>
      <c r="JYQ230" s="440"/>
      <c r="JYR230" s="440"/>
      <c r="JYS230" s="440"/>
      <c r="JYT230" s="440"/>
      <c r="JYU230" s="440"/>
      <c r="JYV230" s="440"/>
      <c r="JYW230" s="440"/>
      <c r="JYX230" s="440"/>
      <c r="JYY230" s="440"/>
      <c r="JYZ230" s="440"/>
      <c r="JZA230" s="440"/>
      <c r="JZB230" s="440"/>
      <c r="JZC230" s="440"/>
      <c r="JZD230" s="440"/>
      <c r="JZE230" s="440"/>
      <c r="JZF230" s="440"/>
      <c r="JZG230" s="440"/>
      <c r="JZH230" s="440"/>
      <c r="JZI230" s="440"/>
      <c r="JZJ230" s="440"/>
      <c r="JZK230" s="440"/>
      <c r="JZL230" s="440"/>
      <c r="JZM230" s="440"/>
      <c r="JZN230" s="440"/>
      <c r="JZO230" s="440"/>
      <c r="JZP230" s="440"/>
      <c r="JZQ230" s="440"/>
      <c r="JZR230" s="440"/>
      <c r="JZS230" s="440"/>
      <c r="JZT230" s="440"/>
      <c r="JZU230" s="440"/>
      <c r="JZV230" s="440"/>
      <c r="JZW230" s="440"/>
      <c r="JZX230" s="440"/>
      <c r="JZY230" s="440"/>
      <c r="JZZ230" s="440"/>
      <c r="KAA230" s="440"/>
      <c r="KAB230" s="440"/>
      <c r="KAC230" s="440"/>
      <c r="KAD230" s="440"/>
      <c r="KAE230" s="440"/>
      <c r="KAF230" s="440"/>
      <c r="KAG230" s="440"/>
      <c r="KAH230" s="440"/>
      <c r="KAI230" s="440"/>
      <c r="KAJ230" s="440"/>
      <c r="KAK230" s="440"/>
      <c r="KAL230" s="440"/>
      <c r="KAM230" s="440"/>
      <c r="KAN230" s="440"/>
      <c r="KAO230" s="440"/>
      <c r="KAP230" s="440"/>
      <c r="KAQ230" s="440"/>
      <c r="KAR230" s="440"/>
      <c r="KAS230" s="440"/>
      <c r="KAT230" s="440"/>
      <c r="KAU230" s="440"/>
      <c r="KAV230" s="440"/>
      <c r="KAW230" s="440"/>
      <c r="KAX230" s="440"/>
      <c r="KAY230" s="440"/>
      <c r="KAZ230" s="440"/>
      <c r="KBA230" s="440"/>
      <c r="KBB230" s="440"/>
      <c r="KBC230" s="440"/>
      <c r="KBD230" s="440"/>
      <c r="KBE230" s="440"/>
      <c r="KBF230" s="440"/>
      <c r="KBG230" s="440"/>
      <c r="KBH230" s="440"/>
      <c r="KBI230" s="440"/>
      <c r="KBJ230" s="440"/>
      <c r="KBK230" s="440"/>
      <c r="KBL230" s="440"/>
      <c r="KBM230" s="440"/>
      <c r="KBN230" s="440"/>
      <c r="KBO230" s="440"/>
      <c r="KBP230" s="440"/>
      <c r="KBQ230" s="440"/>
      <c r="KBR230" s="440"/>
      <c r="KBS230" s="440"/>
      <c r="KBT230" s="440"/>
      <c r="KBU230" s="440"/>
      <c r="KBV230" s="440"/>
      <c r="KBW230" s="440"/>
      <c r="KBX230" s="440"/>
      <c r="KBY230" s="440"/>
      <c r="KBZ230" s="440"/>
      <c r="KCA230" s="440"/>
      <c r="KCB230" s="440"/>
      <c r="KCC230" s="440"/>
      <c r="KCD230" s="440"/>
      <c r="KCE230" s="440"/>
      <c r="KCF230" s="440"/>
      <c r="KCG230" s="440"/>
      <c r="KCH230" s="440"/>
      <c r="KCI230" s="440"/>
      <c r="KCJ230" s="440"/>
      <c r="KCK230" s="440"/>
      <c r="KCL230" s="440"/>
      <c r="KCM230" s="440"/>
      <c r="KCN230" s="440"/>
      <c r="KCO230" s="440"/>
      <c r="KCP230" s="440"/>
      <c r="KCQ230" s="440"/>
      <c r="KCR230" s="440"/>
      <c r="KCS230" s="440"/>
      <c r="KCT230" s="440"/>
      <c r="KCU230" s="440"/>
      <c r="KCV230" s="440"/>
      <c r="KCW230" s="440"/>
      <c r="KCX230" s="440"/>
      <c r="KCY230" s="440"/>
      <c r="KCZ230" s="440"/>
      <c r="KDA230" s="440"/>
      <c r="KDB230" s="440"/>
      <c r="KDC230" s="440"/>
      <c r="KDD230" s="440"/>
      <c r="KDE230" s="440"/>
      <c r="KDF230" s="440"/>
      <c r="KDG230" s="440"/>
      <c r="KDH230" s="440"/>
      <c r="KDI230" s="440"/>
      <c r="KDJ230" s="440"/>
      <c r="KDK230" s="440"/>
      <c r="KDL230" s="440"/>
      <c r="KDM230" s="440"/>
      <c r="KDN230" s="440"/>
      <c r="KDO230" s="440"/>
      <c r="KDP230" s="440"/>
      <c r="KDQ230" s="440"/>
      <c r="KDR230" s="440"/>
      <c r="KDS230" s="440"/>
      <c r="KDT230" s="440"/>
      <c r="KDU230" s="440"/>
      <c r="KDV230" s="440"/>
      <c r="KDW230" s="440"/>
      <c r="KDX230" s="440"/>
      <c r="KDY230" s="440"/>
      <c r="KDZ230" s="440"/>
      <c r="KEA230" s="440"/>
      <c r="KEB230" s="440"/>
      <c r="KEC230" s="440"/>
      <c r="KED230" s="440"/>
      <c r="KEE230" s="440"/>
      <c r="KEF230" s="440"/>
      <c r="KEG230" s="440"/>
      <c r="KEH230" s="440"/>
      <c r="KEI230" s="440"/>
      <c r="KEJ230" s="440"/>
      <c r="KEK230" s="440"/>
      <c r="KEL230" s="440"/>
      <c r="KEM230" s="440"/>
      <c r="KEN230" s="440"/>
      <c r="KEO230" s="440"/>
      <c r="KEP230" s="440"/>
      <c r="KEQ230" s="440"/>
      <c r="KER230" s="440"/>
      <c r="KES230" s="440"/>
      <c r="KET230" s="440"/>
      <c r="KEU230" s="440"/>
      <c r="KEV230" s="440"/>
      <c r="KEW230" s="440"/>
      <c r="KEX230" s="440"/>
      <c r="KEY230" s="440"/>
      <c r="KEZ230" s="440"/>
      <c r="KFA230" s="440"/>
      <c r="KFB230" s="440"/>
      <c r="KFC230" s="440"/>
      <c r="KFD230" s="440"/>
      <c r="KFE230" s="440"/>
      <c r="KFF230" s="440"/>
      <c r="KFG230" s="440"/>
      <c r="KFH230" s="440"/>
      <c r="KFI230" s="440"/>
      <c r="KFJ230" s="440"/>
      <c r="KFK230" s="440"/>
      <c r="KFL230" s="440"/>
      <c r="KFM230" s="440"/>
      <c r="KFN230" s="440"/>
      <c r="KFO230" s="440"/>
      <c r="KFP230" s="440"/>
      <c r="KFQ230" s="440"/>
      <c r="KFR230" s="440"/>
      <c r="KFS230" s="440"/>
      <c r="KFT230" s="440"/>
      <c r="KFU230" s="440"/>
      <c r="KFV230" s="440"/>
      <c r="KFW230" s="440"/>
      <c r="KFX230" s="440"/>
      <c r="KFY230" s="440"/>
      <c r="KFZ230" s="440"/>
      <c r="KGA230" s="440"/>
      <c r="KGB230" s="440"/>
      <c r="KGC230" s="440"/>
      <c r="KGD230" s="440"/>
      <c r="KGE230" s="440"/>
      <c r="KGF230" s="440"/>
      <c r="KGG230" s="440"/>
      <c r="KGH230" s="440"/>
      <c r="KGI230" s="440"/>
      <c r="KGJ230" s="440"/>
      <c r="KGK230" s="440"/>
      <c r="KGL230" s="440"/>
      <c r="KGM230" s="440"/>
      <c r="KGN230" s="440"/>
      <c r="KGO230" s="440"/>
      <c r="KGP230" s="440"/>
      <c r="KGQ230" s="440"/>
      <c r="KGR230" s="440"/>
      <c r="KGS230" s="440"/>
      <c r="KGT230" s="440"/>
      <c r="KGU230" s="440"/>
      <c r="KGV230" s="440"/>
      <c r="KGW230" s="440"/>
      <c r="KGX230" s="440"/>
      <c r="KGY230" s="440"/>
      <c r="KGZ230" s="440"/>
      <c r="KHA230" s="440"/>
      <c r="KHB230" s="440"/>
      <c r="KHC230" s="440"/>
      <c r="KHD230" s="440"/>
      <c r="KHE230" s="440"/>
      <c r="KHF230" s="440"/>
      <c r="KHG230" s="440"/>
      <c r="KHH230" s="440"/>
      <c r="KHI230" s="440"/>
      <c r="KHJ230" s="440"/>
      <c r="KHK230" s="440"/>
      <c r="KHL230" s="440"/>
      <c r="KHM230" s="440"/>
      <c r="KHN230" s="440"/>
      <c r="KHO230" s="440"/>
      <c r="KHP230" s="440"/>
      <c r="KHQ230" s="440"/>
      <c r="KHR230" s="440"/>
      <c r="KHS230" s="440"/>
      <c r="KHT230" s="440"/>
      <c r="KHU230" s="440"/>
      <c r="KHV230" s="440"/>
      <c r="KHW230" s="440"/>
      <c r="KHX230" s="440"/>
      <c r="KHY230" s="440"/>
      <c r="KHZ230" s="440"/>
      <c r="KIA230" s="440"/>
      <c r="KIB230" s="440"/>
      <c r="KIC230" s="440"/>
      <c r="KID230" s="440"/>
      <c r="KIE230" s="440"/>
      <c r="KIF230" s="440"/>
      <c r="KIG230" s="440"/>
      <c r="KIH230" s="440"/>
      <c r="KII230" s="440"/>
      <c r="KIJ230" s="440"/>
      <c r="KIK230" s="440"/>
      <c r="KIL230" s="440"/>
      <c r="KIM230" s="440"/>
      <c r="KIN230" s="440"/>
      <c r="KIO230" s="440"/>
      <c r="KIP230" s="440"/>
      <c r="KIQ230" s="440"/>
      <c r="KIR230" s="440"/>
      <c r="KIS230" s="440"/>
      <c r="KIT230" s="440"/>
      <c r="KIU230" s="440"/>
      <c r="KIV230" s="440"/>
      <c r="KIW230" s="440"/>
      <c r="KIX230" s="440"/>
      <c r="KIY230" s="440"/>
      <c r="KIZ230" s="440"/>
      <c r="KJA230" s="440"/>
      <c r="KJB230" s="440"/>
      <c r="KJC230" s="440"/>
      <c r="KJD230" s="440"/>
      <c r="KJE230" s="440"/>
      <c r="KJF230" s="440"/>
      <c r="KJG230" s="440"/>
      <c r="KJH230" s="440"/>
      <c r="KJI230" s="440"/>
      <c r="KJJ230" s="440"/>
      <c r="KJK230" s="440"/>
      <c r="KJL230" s="440"/>
      <c r="KJM230" s="440"/>
      <c r="KJN230" s="440"/>
      <c r="KJO230" s="440"/>
      <c r="KJP230" s="440"/>
      <c r="KJQ230" s="440"/>
      <c r="KJR230" s="440"/>
      <c r="KJS230" s="440"/>
      <c r="KJT230" s="440"/>
      <c r="KJU230" s="440"/>
      <c r="KJV230" s="440"/>
      <c r="KJW230" s="440"/>
      <c r="KJX230" s="440"/>
      <c r="KJY230" s="440"/>
      <c r="KJZ230" s="440"/>
      <c r="KKA230" s="440"/>
      <c r="KKB230" s="440"/>
      <c r="KKC230" s="440"/>
      <c r="KKD230" s="440"/>
      <c r="KKE230" s="440"/>
      <c r="KKF230" s="440"/>
      <c r="KKG230" s="440"/>
      <c r="KKH230" s="440"/>
      <c r="KKI230" s="440"/>
      <c r="KKJ230" s="440"/>
      <c r="KKK230" s="440"/>
      <c r="KKL230" s="440"/>
      <c r="KKM230" s="440"/>
      <c r="KKN230" s="440"/>
      <c r="KKO230" s="440"/>
      <c r="KKP230" s="440"/>
      <c r="KKQ230" s="440"/>
      <c r="KKR230" s="440"/>
      <c r="KKS230" s="440"/>
      <c r="KKT230" s="440"/>
      <c r="KKU230" s="440"/>
      <c r="KKV230" s="440"/>
      <c r="KKW230" s="440"/>
      <c r="KKX230" s="440"/>
      <c r="KKY230" s="440"/>
      <c r="KKZ230" s="440"/>
      <c r="KLA230" s="440"/>
      <c r="KLB230" s="440"/>
      <c r="KLC230" s="440"/>
      <c r="KLD230" s="440"/>
      <c r="KLE230" s="440"/>
      <c r="KLF230" s="440"/>
      <c r="KLG230" s="440"/>
      <c r="KLH230" s="440"/>
      <c r="KLI230" s="440"/>
      <c r="KLJ230" s="440"/>
      <c r="KLK230" s="440"/>
      <c r="KLL230" s="440"/>
      <c r="KLM230" s="440"/>
      <c r="KLN230" s="440"/>
      <c r="KLO230" s="440"/>
      <c r="KLP230" s="440"/>
      <c r="KLQ230" s="440"/>
      <c r="KLR230" s="440"/>
      <c r="KLS230" s="440"/>
      <c r="KLT230" s="440"/>
      <c r="KLU230" s="440"/>
      <c r="KLV230" s="440"/>
      <c r="KLW230" s="440"/>
      <c r="KLX230" s="440"/>
      <c r="KLY230" s="440"/>
      <c r="KLZ230" s="440"/>
      <c r="KMA230" s="440"/>
      <c r="KMB230" s="440"/>
      <c r="KMC230" s="440"/>
      <c r="KMD230" s="440"/>
      <c r="KME230" s="440"/>
      <c r="KMF230" s="440"/>
      <c r="KMG230" s="440"/>
      <c r="KMH230" s="440"/>
      <c r="KMI230" s="440"/>
      <c r="KMJ230" s="440"/>
      <c r="KMK230" s="440"/>
      <c r="KML230" s="440"/>
      <c r="KMM230" s="440"/>
      <c r="KMN230" s="440"/>
      <c r="KMO230" s="440"/>
      <c r="KMP230" s="440"/>
      <c r="KMQ230" s="440"/>
      <c r="KMR230" s="440"/>
      <c r="KMS230" s="440"/>
      <c r="KMT230" s="440"/>
      <c r="KMU230" s="440"/>
      <c r="KMV230" s="440"/>
      <c r="KMW230" s="440"/>
      <c r="KMX230" s="440"/>
      <c r="KMY230" s="440"/>
      <c r="KMZ230" s="440"/>
      <c r="KNA230" s="440"/>
      <c r="KNB230" s="440"/>
      <c r="KNC230" s="440"/>
      <c r="KND230" s="440"/>
      <c r="KNE230" s="440"/>
      <c r="KNF230" s="440"/>
      <c r="KNG230" s="440"/>
      <c r="KNH230" s="440"/>
      <c r="KNI230" s="440"/>
      <c r="KNJ230" s="440"/>
      <c r="KNK230" s="440"/>
      <c r="KNL230" s="440"/>
      <c r="KNM230" s="440"/>
      <c r="KNN230" s="440"/>
      <c r="KNO230" s="440"/>
      <c r="KNP230" s="440"/>
      <c r="KNQ230" s="440"/>
      <c r="KNR230" s="440"/>
      <c r="KNS230" s="440"/>
      <c r="KNT230" s="440"/>
      <c r="KNU230" s="440"/>
      <c r="KNV230" s="440"/>
      <c r="KNW230" s="440"/>
      <c r="KNX230" s="440"/>
      <c r="KNY230" s="440"/>
      <c r="KNZ230" s="440"/>
      <c r="KOA230" s="440"/>
      <c r="KOB230" s="440"/>
      <c r="KOC230" s="440"/>
      <c r="KOD230" s="440"/>
      <c r="KOE230" s="440"/>
      <c r="KOF230" s="440"/>
      <c r="KOG230" s="440"/>
      <c r="KOH230" s="440"/>
      <c r="KOI230" s="440"/>
      <c r="KOJ230" s="440"/>
      <c r="KOK230" s="440"/>
      <c r="KOL230" s="440"/>
      <c r="KOM230" s="440"/>
      <c r="KON230" s="440"/>
      <c r="KOO230" s="440"/>
      <c r="KOP230" s="440"/>
      <c r="KOQ230" s="440"/>
      <c r="KOR230" s="440"/>
      <c r="KOS230" s="440"/>
      <c r="KOT230" s="440"/>
      <c r="KOU230" s="440"/>
      <c r="KOV230" s="440"/>
      <c r="KOW230" s="440"/>
      <c r="KOX230" s="440"/>
      <c r="KOY230" s="440"/>
      <c r="KOZ230" s="440"/>
      <c r="KPA230" s="440"/>
      <c r="KPB230" s="440"/>
      <c r="KPC230" s="440"/>
      <c r="KPD230" s="440"/>
      <c r="KPE230" s="440"/>
      <c r="KPF230" s="440"/>
      <c r="KPG230" s="440"/>
      <c r="KPH230" s="440"/>
      <c r="KPI230" s="440"/>
      <c r="KPJ230" s="440"/>
      <c r="KPK230" s="440"/>
      <c r="KPL230" s="440"/>
      <c r="KPM230" s="440"/>
      <c r="KPN230" s="440"/>
      <c r="KPO230" s="440"/>
      <c r="KPP230" s="440"/>
      <c r="KPQ230" s="440"/>
      <c r="KPR230" s="440"/>
      <c r="KPS230" s="440"/>
      <c r="KPT230" s="440"/>
      <c r="KPU230" s="440"/>
      <c r="KPV230" s="440"/>
      <c r="KPW230" s="440"/>
      <c r="KPX230" s="440"/>
      <c r="KPY230" s="440"/>
      <c r="KPZ230" s="440"/>
      <c r="KQA230" s="440"/>
      <c r="KQB230" s="440"/>
      <c r="KQC230" s="440"/>
      <c r="KQD230" s="440"/>
      <c r="KQE230" s="440"/>
      <c r="KQF230" s="440"/>
      <c r="KQG230" s="440"/>
      <c r="KQH230" s="440"/>
      <c r="KQI230" s="440"/>
      <c r="KQJ230" s="440"/>
      <c r="KQK230" s="440"/>
      <c r="KQL230" s="440"/>
      <c r="KQM230" s="440"/>
      <c r="KQN230" s="440"/>
      <c r="KQO230" s="440"/>
      <c r="KQP230" s="440"/>
      <c r="KQQ230" s="440"/>
      <c r="KQR230" s="440"/>
      <c r="KQS230" s="440"/>
      <c r="KQT230" s="440"/>
      <c r="KQU230" s="440"/>
      <c r="KQV230" s="440"/>
      <c r="KQW230" s="440"/>
      <c r="KQX230" s="440"/>
      <c r="KQY230" s="440"/>
      <c r="KQZ230" s="440"/>
      <c r="KRA230" s="440"/>
      <c r="KRB230" s="440"/>
      <c r="KRC230" s="440"/>
      <c r="KRD230" s="440"/>
      <c r="KRE230" s="440"/>
      <c r="KRF230" s="440"/>
      <c r="KRG230" s="440"/>
      <c r="KRH230" s="440"/>
      <c r="KRI230" s="440"/>
      <c r="KRJ230" s="440"/>
      <c r="KRK230" s="440"/>
      <c r="KRL230" s="440"/>
      <c r="KRM230" s="440"/>
      <c r="KRN230" s="440"/>
      <c r="KRO230" s="440"/>
      <c r="KRP230" s="440"/>
      <c r="KRQ230" s="440"/>
      <c r="KRR230" s="440"/>
      <c r="KRS230" s="440"/>
      <c r="KRT230" s="440"/>
      <c r="KRU230" s="440"/>
      <c r="KRV230" s="440"/>
      <c r="KRW230" s="440"/>
      <c r="KRX230" s="440"/>
      <c r="KRY230" s="440"/>
      <c r="KRZ230" s="440"/>
      <c r="KSA230" s="440"/>
      <c r="KSB230" s="440"/>
      <c r="KSC230" s="440"/>
      <c r="KSD230" s="440"/>
      <c r="KSE230" s="440"/>
      <c r="KSF230" s="440"/>
      <c r="KSG230" s="440"/>
      <c r="KSH230" s="440"/>
      <c r="KSI230" s="440"/>
      <c r="KSJ230" s="440"/>
      <c r="KSK230" s="440"/>
      <c r="KSL230" s="440"/>
      <c r="KSM230" s="440"/>
      <c r="KSN230" s="440"/>
      <c r="KSO230" s="440"/>
      <c r="KSP230" s="440"/>
      <c r="KSQ230" s="440"/>
      <c r="KSR230" s="440"/>
      <c r="KSS230" s="440"/>
      <c r="KST230" s="440"/>
      <c r="KSU230" s="440"/>
      <c r="KSV230" s="440"/>
      <c r="KSW230" s="440"/>
      <c r="KSX230" s="440"/>
      <c r="KSY230" s="440"/>
      <c r="KSZ230" s="440"/>
      <c r="KTA230" s="440"/>
      <c r="KTB230" s="440"/>
      <c r="KTC230" s="440"/>
      <c r="KTD230" s="440"/>
      <c r="KTE230" s="440"/>
      <c r="KTF230" s="440"/>
      <c r="KTG230" s="440"/>
      <c r="KTH230" s="440"/>
      <c r="KTI230" s="440"/>
      <c r="KTJ230" s="440"/>
      <c r="KTK230" s="440"/>
      <c r="KTL230" s="440"/>
      <c r="KTM230" s="440"/>
      <c r="KTN230" s="440"/>
      <c r="KTO230" s="440"/>
      <c r="KTP230" s="440"/>
      <c r="KTQ230" s="440"/>
      <c r="KTR230" s="440"/>
      <c r="KTS230" s="440"/>
      <c r="KTT230" s="440"/>
      <c r="KTU230" s="440"/>
      <c r="KTV230" s="440"/>
      <c r="KTW230" s="440"/>
      <c r="KTX230" s="440"/>
      <c r="KTY230" s="440"/>
      <c r="KTZ230" s="440"/>
      <c r="KUA230" s="440"/>
      <c r="KUB230" s="440"/>
      <c r="KUC230" s="440"/>
      <c r="KUD230" s="440"/>
      <c r="KUE230" s="440"/>
      <c r="KUF230" s="440"/>
      <c r="KUG230" s="440"/>
      <c r="KUH230" s="440"/>
      <c r="KUI230" s="440"/>
      <c r="KUJ230" s="440"/>
      <c r="KUK230" s="440"/>
      <c r="KUL230" s="440"/>
      <c r="KUM230" s="440"/>
      <c r="KUN230" s="440"/>
      <c r="KUO230" s="440"/>
      <c r="KUP230" s="440"/>
      <c r="KUQ230" s="440"/>
      <c r="KUR230" s="440"/>
      <c r="KUS230" s="440"/>
      <c r="KUT230" s="440"/>
      <c r="KUU230" s="440"/>
      <c r="KUV230" s="440"/>
      <c r="KUW230" s="440"/>
      <c r="KUX230" s="440"/>
      <c r="KUY230" s="440"/>
      <c r="KUZ230" s="440"/>
      <c r="KVA230" s="440"/>
      <c r="KVB230" s="440"/>
      <c r="KVC230" s="440"/>
      <c r="KVD230" s="440"/>
      <c r="KVE230" s="440"/>
      <c r="KVF230" s="440"/>
      <c r="KVG230" s="440"/>
      <c r="KVH230" s="440"/>
      <c r="KVI230" s="440"/>
      <c r="KVJ230" s="440"/>
      <c r="KVK230" s="440"/>
      <c r="KVL230" s="440"/>
      <c r="KVM230" s="440"/>
      <c r="KVN230" s="440"/>
      <c r="KVO230" s="440"/>
      <c r="KVP230" s="440"/>
      <c r="KVQ230" s="440"/>
      <c r="KVR230" s="440"/>
      <c r="KVS230" s="440"/>
      <c r="KVT230" s="440"/>
      <c r="KVU230" s="440"/>
      <c r="KVV230" s="440"/>
      <c r="KVW230" s="440"/>
      <c r="KVX230" s="440"/>
      <c r="KVY230" s="440"/>
      <c r="KVZ230" s="440"/>
      <c r="KWA230" s="440"/>
      <c r="KWB230" s="440"/>
      <c r="KWC230" s="440"/>
      <c r="KWD230" s="440"/>
      <c r="KWE230" s="440"/>
      <c r="KWF230" s="440"/>
      <c r="KWG230" s="440"/>
      <c r="KWH230" s="440"/>
      <c r="KWI230" s="440"/>
      <c r="KWJ230" s="440"/>
      <c r="KWK230" s="440"/>
      <c r="KWL230" s="440"/>
      <c r="KWM230" s="440"/>
      <c r="KWN230" s="440"/>
      <c r="KWO230" s="440"/>
      <c r="KWP230" s="440"/>
      <c r="KWQ230" s="440"/>
      <c r="KWR230" s="440"/>
      <c r="KWS230" s="440"/>
      <c r="KWT230" s="440"/>
      <c r="KWU230" s="440"/>
      <c r="KWV230" s="440"/>
      <c r="KWW230" s="440"/>
      <c r="KWX230" s="440"/>
      <c r="KWY230" s="440"/>
      <c r="KWZ230" s="440"/>
      <c r="KXA230" s="440"/>
      <c r="KXB230" s="440"/>
      <c r="KXC230" s="440"/>
      <c r="KXD230" s="440"/>
      <c r="KXE230" s="440"/>
      <c r="KXF230" s="440"/>
      <c r="KXG230" s="440"/>
      <c r="KXH230" s="440"/>
      <c r="KXI230" s="440"/>
      <c r="KXJ230" s="440"/>
      <c r="KXK230" s="440"/>
      <c r="KXL230" s="440"/>
      <c r="KXM230" s="440"/>
      <c r="KXN230" s="440"/>
      <c r="KXO230" s="440"/>
      <c r="KXP230" s="440"/>
      <c r="KXQ230" s="440"/>
      <c r="KXR230" s="440"/>
      <c r="KXS230" s="440"/>
      <c r="KXT230" s="440"/>
      <c r="KXU230" s="440"/>
      <c r="KXV230" s="440"/>
      <c r="KXW230" s="440"/>
      <c r="KXX230" s="440"/>
      <c r="KXY230" s="440"/>
      <c r="KXZ230" s="440"/>
      <c r="KYA230" s="440"/>
      <c r="KYB230" s="440"/>
      <c r="KYC230" s="440"/>
      <c r="KYD230" s="440"/>
      <c r="KYE230" s="440"/>
      <c r="KYF230" s="440"/>
      <c r="KYG230" s="440"/>
      <c r="KYH230" s="440"/>
      <c r="KYI230" s="440"/>
      <c r="KYJ230" s="440"/>
      <c r="KYK230" s="440"/>
      <c r="KYL230" s="440"/>
      <c r="KYM230" s="440"/>
      <c r="KYN230" s="440"/>
      <c r="KYO230" s="440"/>
      <c r="KYP230" s="440"/>
      <c r="KYQ230" s="440"/>
      <c r="KYR230" s="440"/>
      <c r="KYS230" s="440"/>
      <c r="KYT230" s="440"/>
      <c r="KYU230" s="440"/>
      <c r="KYV230" s="440"/>
      <c r="KYW230" s="440"/>
      <c r="KYX230" s="440"/>
      <c r="KYY230" s="440"/>
      <c r="KYZ230" s="440"/>
      <c r="KZA230" s="440"/>
      <c r="KZB230" s="440"/>
      <c r="KZC230" s="440"/>
      <c r="KZD230" s="440"/>
      <c r="KZE230" s="440"/>
      <c r="KZF230" s="440"/>
      <c r="KZG230" s="440"/>
      <c r="KZH230" s="440"/>
      <c r="KZI230" s="440"/>
      <c r="KZJ230" s="440"/>
      <c r="KZK230" s="440"/>
      <c r="KZL230" s="440"/>
      <c r="KZM230" s="440"/>
      <c r="KZN230" s="440"/>
      <c r="KZO230" s="440"/>
      <c r="KZP230" s="440"/>
      <c r="KZQ230" s="440"/>
      <c r="KZR230" s="440"/>
      <c r="KZS230" s="440"/>
      <c r="KZT230" s="440"/>
      <c r="KZU230" s="440"/>
      <c r="KZV230" s="440"/>
      <c r="KZW230" s="440"/>
      <c r="KZX230" s="440"/>
      <c r="KZY230" s="440"/>
      <c r="KZZ230" s="440"/>
      <c r="LAA230" s="440"/>
      <c r="LAB230" s="440"/>
      <c r="LAC230" s="440"/>
      <c r="LAD230" s="440"/>
      <c r="LAE230" s="440"/>
      <c r="LAF230" s="440"/>
      <c r="LAG230" s="440"/>
      <c r="LAH230" s="440"/>
      <c r="LAI230" s="440"/>
      <c r="LAJ230" s="440"/>
      <c r="LAK230" s="440"/>
      <c r="LAL230" s="440"/>
      <c r="LAM230" s="440"/>
      <c r="LAN230" s="440"/>
      <c r="LAO230" s="440"/>
      <c r="LAP230" s="440"/>
      <c r="LAQ230" s="440"/>
      <c r="LAR230" s="440"/>
      <c r="LAS230" s="440"/>
      <c r="LAT230" s="440"/>
      <c r="LAU230" s="440"/>
      <c r="LAV230" s="440"/>
      <c r="LAW230" s="440"/>
      <c r="LAX230" s="440"/>
      <c r="LAY230" s="440"/>
      <c r="LAZ230" s="440"/>
      <c r="LBA230" s="440"/>
      <c r="LBB230" s="440"/>
      <c r="LBC230" s="440"/>
      <c r="LBD230" s="440"/>
      <c r="LBE230" s="440"/>
      <c r="LBF230" s="440"/>
      <c r="LBG230" s="440"/>
      <c r="LBH230" s="440"/>
      <c r="LBI230" s="440"/>
      <c r="LBJ230" s="440"/>
      <c r="LBK230" s="440"/>
      <c r="LBL230" s="440"/>
      <c r="LBM230" s="440"/>
      <c r="LBN230" s="440"/>
      <c r="LBO230" s="440"/>
      <c r="LBP230" s="440"/>
      <c r="LBQ230" s="440"/>
      <c r="LBR230" s="440"/>
      <c r="LBS230" s="440"/>
      <c r="LBT230" s="440"/>
      <c r="LBU230" s="440"/>
      <c r="LBV230" s="440"/>
      <c r="LBW230" s="440"/>
      <c r="LBX230" s="440"/>
      <c r="LBY230" s="440"/>
      <c r="LBZ230" s="440"/>
      <c r="LCA230" s="440"/>
      <c r="LCB230" s="440"/>
      <c r="LCC230" s="440"/>
      <c r="LCD230" s="440"/>
      <c r="LCE230" s="440"/>
      <c r="LCF230" s="440"/>
      <c r="LCG230" s="440"/>
      <c r="LCH230" s="440"/>
      <c r="LCI230" s="440"/>
      <c r="LCJ230" s="440"/>
      <c r="LCK230" s="440"/>
      <c r="LCL230" s="440"/>
      <c r="LCM230" s="440"/>
      <c r="LCN230" s="440"/>
      <c r="LCO230" s="440"/>
      <c r="LCP230" s="440"/>
      <c r="LCQ230" s="440"/>
      <c r="LCR230" s="440"/>
      <c r="LCS230" s="440"/>
      <c r="LCT230" s="440"/>
      <c r="LCU230" s="440"/>
      <c r="LCV230" s="440"/>
      <c r="LCW230" s="440"/>
      <c r="LCX230" s="440"/>
      <c r="LCY230" s="440"/>
      <c r="LCZ230" s="440"/>
      <c r="LDA230" s="440"/>
      <c r="LDB230" s="440"/>
      <c r="LDC230" s="440"/>
      <c r="LDD230" s="440"/>
      <c r="LDE230" s="440"/>
      <c r="LDF230" s="440"/>
      <c r="LDG230" s="440"/>
      <c r="LDH230" s="440"/>
      <c r="LDI230" s="440"/>
      <c r="LDJ230" s="440"/>
      <c r="LDK230" s="440"/>
      <c r="LDL230" s="440"/>
      <c r="LDM230" s="440"/>
      <c r="LDN230" s="440"/>
      <c r="LDO230" s="440"/>
      <c r="LDP230" s="440"/>
      <c r="LDQ230" s="440"/>
      <c r="LDR230" s="440"/>
      <c r="LDS230" s="440"/>
      <c r="LDT230" s="440"/>
      <c r="LDU230" s="440"/>
      <c r="LDV230" s="440"/>
      <c r="LDW230" s="440"/>
      <c r="LDX230" s="440"/>
      <c r="LDY230" s="440"/>
      <c r="LDZ230" s="440"/>
      <c r="LEA230" s="440"/>
      <c r="LEB230" s="440"/>
      <c r="LEC230" s="440"/>
      <c r="LED230" s="440"/>
      <c r="LEE230" s="440"/>
      <c r="LEF230" s="440"/>
      <c r="LEG230" s="440"/>
      <c r="LEH230" s="440"/>
      <c r="LEI230" s="440"/>
      <c r="LEJ230" s="440"/>
      <c r="LEK230" s="440"/>
      <c r="LEL230" s="440"/>
      <c r="LEM230" s="440"/>
      <c r="LEN230" s="440"/>
      <c r="LEO230" s="440"/>
      <c r="LEP230" s="440"/>
      <c r="LEQ230" s="440"/>
      <c r="LER230" s="440"/>
      <c r="LES230" s="440"/>
      <c r="LET230" s="440"/>
      <c r="LEU230" s="440"/>
      <c r="LEV230" s="440"/>
      <c r="LEW230" s="440"/>
      <c r="LEX230" s="440"/>
      <c r="LEY230" s="440"/>
      <c r="LEZ230" s="440"/>
      <c r="LFA230" s="440"/>
      <c r="LFB230" s="440"/>
      <c r="LFC230" s="440"/>
      <c r="LFD230" s="440"/>
      <c r="LFE230" s="440"/>
      <c r="LFF230" s="440"/>
      <c r="LFG230" s="440"/>
      <c r="LFH230" s="440"/>
      <c r="LFI230" s="440"/>
      <c r="LFJ230" s="440"/>
      <c r="LFK230" s="440"/>
      <c r="LFL230" s="440"/>
      <c r="LFM230" s="440"/>
      <c r="LFN230" s="440"/>
      <c r="LFO230" s="440"/>
      <c r="LFP230" s="440"/>
      <c r="LFQ230" s="440"/>
      <c r="LFR230" s="440"/>
      <c r="LFS230" s="440"/>
      <c r="LFT230" s="440"/>
      <c r="LFU230" s="440"/>
      <c r="LFV230" s="440"/>
      <c r="LFW230" s="440"/>
      <c r="LFX230" s="440"/>
      <c r="LFY230" s="440"/>
      <c r="LFZ230" s="440"/>
      <c r="LGA230" s="440"/>
      <c r="LGB230" s="440"/>
      <c r="LGC230" s="440"/>
      <c r="LGD230" s="440"/>
      <c r="LGE230" s="440"/>
      <c r="LGF230" s="440"/>
      <c r="LGG230" s="440"/>
      <c r="LGH230" s="440"/>
      <c r="LGI230" s="440"/>
      <c r="LGJ230" s="440"/>
      <c r="LGK230" s="440"/>
      <c r="LGL230" s="440"/>
      <c r="LGM230" s="440"/>
      <c r="LGN230" s="440"/>
      <c r="LGO230" s="440"/>
      <c r="LGP230" s="440"/>
      <c r="LGQ230" s="440"/>
      <c r="LGR230" s="440"/>
      <c r="LGS230" s="440"/>
      <c r="LGT230" s="440"/>
      <c r="LGU230" s="440"/>
      <c r="LGV230" s="440"/>
      <c r="LGW230" s="440"/>
      <c r="LGX230" s="440"/>
      <c r="LGY230" s="440"/>
      <c r="LGZ230" s="440"/>
      <c r="LHA230" s="440"/>
      <c r="LHB230" s="440"/>
      <c r="LHC230" s="440"/>
      <c r="LHD230" s="440"/>
      <c r="LHE230" s="440"/>
      <c r="LHF230" s="440"/>
      <c r="LHG230" s="440"/>
      <c r="LHH230" s="440"/>
      <c r="LHI230" s="440"/>
      <c r="LHJ230" s="440"/>
      <c r="LHK230" s="440"/>
      <c r="LHL230" s="440"/>
      <c r="LHM230" s="440"/>
      <c r="LHN230" s="440"/>
      <c r="LHO230" s="440"/>
      <c r="LHP230" s="440"/>
      <c r="LHQ230" s="440"/>
      <c r="LHR230" s="440"/>
      <c r="LHS230" s="440"/>
      <c r="LHT230" s="440"/>
      <c r="LHU230" s="440"/>
      <c r="LHV230" s="440"/>
      <c r="LHW230" s="440"/>
      <c r="LHX230" s="440"/>
      <c r="LHY230" s="440"/>
      <c r="LHZ230" s="440"/>
      <c r="LIA230" s="440"/>
      <c r="LIB230" s="440"/>
      <c r="LIC230" s="440"/>
      <c r="LID230" s="440"/>
      <c r="LIE230" s="440"/>
      <c r="LIF230" s="440"/>
      <c r="LIG230" s="440"/>
      <c r="LIH230" s="440"/>
      <c r="LII230" s="440"/>
      <c r="LIJ230" s="440"/>
      <c r="LIK230" s="440"/>
      <c r="LIL230" s="440"/>
      <c r="LIM230" s="440"/>
      <c r="LIN230" s="440"/>
      <c r="LIO230" s="440"/>
      <c r="LIP230" s="440"/>
      <c r="LIQ230" s="440"/>
      <c r="LIR230" s="440"/>
      <c r="LIS230" s="440"/>
      <c r="LIT230" s="440"/>
      <c r="LIU230" s="440"/>
      <c r="LIV230" s="440"/>
      <c r="LIW230" s="440"/>
      <c r="LIX230" s="440"/>
      <c r="LIY230" s="440"/>
      <c r="LIZ230" s="440"/>
      <c r="LJA230" s="440"/>
      <c r="LJB230" s="440"/>
      <c r="LJC230" s="440"/>
      <c r="LJD230" s="440"/>
      <c r="LJE230" s="440"/>
      <c r="LJF230" s="440"/>
      <c r="LJG230" s="440"/>
      <c r="LJH230" s="440"/>
      <c r="LJI230" s="440"/>
      <c r="LJJ230" s="440"/>
      <c r="LJK230" s="440"/>
      <c r="LJL230" s="440"/>
      <c r="LJM230" s="440"/>
      <c r="LJN230" s="440"/>
      <c r="LJO230" s="440"/>
      <c r="LJP230" s="440"/>
      <c r="LJQ230" s="440"/>
      <c r="LJR230" s="440"/>
      <c r="LJS230" s="440"/>
      <c r="LJT230" s="440"/>
      <c r="LJU230" s="440"/>
      <c r="LJV230" s="440"/>
      <c r="LJW230" s="440"/>
      <c r="LJX230" s="440"/>
      <c r="LJY230" s="440"/>
      <c r="LJZ230" s="440"/>
      <c r="LKA230" s="440"/>
      <c r="LKB230" s="440"/>
      <c r="LKC230" s="440"/>
      <c r="LKD230" s="440"/>
      <c r="LKE230" s="440"/>
      <c r="LKF230" s="440"/>
      <c r="LKG230" s="440"/>
      <c r="LKH230" s="440"/>
      <c r="LKI230" s="440"/>
      <c r="LKJ230" s="440"/>
      <c r="LKK230" s="440"/>
      <c r="LKL230" s="440"/>
      <c r="LKM230" s="440"/>
      <c r="LKN230" s="440"/>
      <c r="LKO230" s="440"/>
      <c r="LKP230" s="440"/>
      <c r="LKQ230" s="440"/>
      <c r="LKR230" s="440"/>
      <c r="LKS230" s="440"/>
      <c r="LKT230" s="440"/>
      <c r="LKU230" s="440"/>
      <c r="LKV230" s="440"/>
      <c r="LKW230" s="440"/>
      <c r="LKX230" s="440"/>
      <c r="LKY230" s="440"/>
      <c r="LKZ230" s="440"/>
      <c r="LLA230" s="440"/>
      <c r="LLB230" s="440"/>
      <c r="LLC230" s="440"/>
      <c r="LLD230" s="440"/>
      <c r="LLE230" s="440"/>
      <c r="LLF230" s="440"/>
      <c r="LLG230" s="440"/>
      <c r="LLH230" s="440"/>
      <c r="LLI230" s="440"/>
      <c r="LLJ230" s="440"/>
      <c r="LLK230" s="440"/>
      <c r="LLL230" s="440"/>
      <c r="LLM230" s="440"/>
      <c r="LLN230" s="440"/>
      <c r="LLO230" s="440"/>
      <c r="LLP230" s="440"/>
      <c r="LLQ230" s="440"/>
      <c r="LLR230" s="440"/>
      <c r="LLS230" s="440"/>
      <c r="LLT230" s="440"/>
      <c r="LLU230" s="440"/>
      <c r="LLV230" s="440"/>
      <c r="LLW230" s="440"/>
      <c r="LLX230" s="440"/>
      <c r="LLY230" s="440"/>
      <c r="LLZ230" s="440"/>
      <c r="LMA230" s="440"/>
      <c r="LMB230" s="440"/>
      <c r="LMC230" s="440"/>
      <c r="LMD230" s="440"/>
      <c r="LME230" s="440"/>
      <c r="LMF230" s="440"/>
      <c r="LMG230" s="440"/>
      <c r="LMH230" s="440"/>
      <c r="LMI230" s="440"/>
      <c r="LMJ230" s="440"/>
      <c r="LMK230" s="440"/>
      <c r="LML230" s="440"/>
      <c r="LMM230" s="440"/>
      <c r="LMN230" s="440"/>
      <c r="LMO230" s="440"/>
      <c r="LMP230" s="440"/>
      <c r="LMQ230" s="440"/>
      <c r="LMR230" s="440"/>
      <c r="LMS230" s="440"/>
      <c r="LMT230" s="440"/>
      <c r="LMU230" s="440"/>
      <c r="LMV230" s="440"/>
      <c r="LMW230" s="440"/>
      <c r="LMX230" s="440"/>
      <c r="LMY230" s="440"/>
      <c r="LMZ230" s="440"/>
      <c r="LNA230" s="440"/>
      <c r="LNB230" s="440"/>
      <c r="LNC230" s="440"/>
      <c r="LND230" s="440"/>
      <c r="LNE230" s="440"/>
      <c r="LNF230" s="440"/>
      <c r="LNG230" s="440"/>
      <c r="LNH230" s="440"/>
      <c r="LNI230" s="440"/>
      <c r="LNJ230" s="440"/>
      <c r="LNK230" s="440"/>
      <c r="LNL230" s="440"/>
      <c r="LNM230" s="440"/>
      <c r="LNN230" s="440"/>
      <c r="LNO230" s="440"/>
      <c r="LNP230" s="440"/>
      <c r="LNQ230" s="440"/>
      <c r="LNR230" s="440"/>
      <c r="LNS230" s="440"/>
      <c r="LNT230" s="440"/>
      <c r="LNU230" s="440"/>
      <c r="LNV230" s="440"/>
      <c r="LNW230" s="440"/>
      <c r="LNX230" s="440"/>
      <c r="LNY230" s="440"/>
      <c r="LNZ230" s="440"/>
      <c r="LOA230" s="440"/>
      <c r="LOB230" s="440"/>
      <c r="LOC230" s="440"/>
      <c r="LOD230" s="440"/>
      <c r="LOE230" s="440"/>
      <c r="LOF230" s="440"/>
      <c r="LOG230" s="440"/>
      <c r="LOH230" s="440"/>
      <c r="LOI230" s="440"/>
      <c r="LOJ230" s="440"/>
      <c r="LOK230" s="440"/>
      <c r="LOL230" s="440"/>
      <c r="LOM230" s="440"/>
      <c r="LON230" s="440"/>
      <c r="LOO230" s="440"/>
      <c r="LOP230" s="440"/>
      <c r="LOQ230" s="440"/>
      <c r="LOR230" s="440"/>
      <c r="LOS230" s="440"/>
      <c r="LOT230" s="440"/>
      <c r="LOU230" s="440"/>
      <c r="LOV230" s="440"/>
      <c r="LOW230" s="440"/>
      <c r="LOX230" s="440"/>
      <c r="LOY230" s="440"/>
      <c r="LOZ230" s="440"/>
      <c r="LPA230" s="440"/>
      <c r="LPB230" s="440"/>
      <c r="LPC230" s="440"/>
      <c r="LPD230" s="440"/>
      <c r="LPE230" s="440"/>
      <c r="LPF230" s="440"/>
      <c r="LPG230" s="440"/>
      <c r="LPH230" s="440"/>
      <c r="LPI230" s="440"/>
      <c r="LPJ230" s="440"/>
      <c r="LPK230" s="440"/>
      <c r="LPL230" s="440"/>
      <c r="LPM230" s="440"/>
      <c r="LPN230" s="440"/>
      <c r="LPO230" s="440"/>
      <c r="LPP230" s="440"/>
      <c r="LPQ230" s="440"/>
      <c r="LPR230" s="440"/>
      <c r="LPS230" s="440"/>
      <c r="LPT230" s="440"/>
      <c r="LPU230" s="440"/>
      <c r="LPV230" s="440"/>
      <c r="LPW230" s="440"/>
      <c r="LPX230" s="440"/>
      <c r="LPY230" s="440"/>
      <c r="LPZ230" s="440"/>
      <c r="LQA230" s="440"/>
      <c r="LQB230" s="440"/>
      <c r="LQC230" s="440"/>
      <c r="LQD230" s="440"/>
      <c r="LQE230" s="440"/>
      <c r="LQF230" s="440"/>
      <c r="LQG230" s="440"/>
      <c r="LQH230" s="440"/>
      <c r="LQI230" s="440"/>
      <c r="LQJ230" s="440"/>
      <c r="LQK230" s="440"/>
      <c r="LQL230" s="440"/>
      <c r="LQM230" s="440"/>
      <c r="LQN230" s="440"/>
      <c r="LQO230" s="440"/>
      <c r="LQP230" s="440"/>
      <c r="LQQ230" s="440"/>
      <c r="LQR230" s="440"/>
      <c r="LQS230" s="440"/>
      <c r="LQT230" s="440"/>
      <c r="LQU230" s="440"/>
      <c r="LQV230" s="440"/>
      <c r="LQW230" s="440"/>
      <c r="LQX230" s="440"/>
      <c r="LQY230" s="440"/>
      <c r="LQZ230" s="440"/>
      <c r="LRA230" s="440"/>
      <c r="LRB230" s="440"/>
      <c r="LRC230" s="440"/>
      <c r="LRD230" s="440"/>
      <c r="LRE230" s="440"/>
      <c r="LRF230" s="440"/>
      <c r="LRG230" s="440"/>
      <c r="LRH230" s="440"/>
      <c r="LRI230" s="440"/>
      <c r="LRJ230" s="440"/>
      <c r="LRK230" s="440"/>
      <c r="LRL230" s="440"/>
      <c r="LRM230" s="440"/>
      <c r="LRN230" s="440"/>
      <c r="LRO230" s="440"/>
      <c r="LRP230" s="440"/>
      <c r="LRQ230" s="440"/>
      <c r="LRR230" s="440"/>
      <c r="LRS230" s="440"/>
      <c r="LRT230" s="440"/>
      <c r="LRU230" s="440"/>
      <c r="LRV230" s="440"/>
      <c r="LRW230" s="440"/>
      <c r="LRX230" s="440"/>
      <c r="LRY230" s="440"/>
      <c r="LRZ230" s="440"/>
      <c r="LSA230" s="440"/>
      <c r="LSB230" s="440"/>
      <c r="LSC230" s="440"/>
      <c r="LSD230" s="440"/>
      <c r="LSE230" s="440"/>
      <c r="LSF230" s="440"/>
      <c r="LSG230" s="440"/>
      <c r="LSH230" s="440"/>
      <c r="LSI230" s="440"/>
      <c r="LSJ230" s="440"/>
      <c r="LSK230" s="440"/>
      <c r="LSL230" s="440"/>
      <c r="LSM230" s="440"/>
      <c r="LSN230" s="440"/>
      <c r="LSO230" s="440"/>
      <c r="LSP230" s="440"/>
      <c r="LSQ230" s="440"/>
      <c r="LSR230" s="440"/>
      <c r="LSS230" s="440"/>
      <c r="LST230" s="440"/>
      <c r="LSU230" s="440"/>
      <c r="LSV230" s="440"/>
      <c r="LSW230" s="440"/>
      <c r="LSX230" s="440"/>
      <c r="LSY230" s="440"/>
      <c r="LSZ230" s="440"/>
      <c r="LTA230" s="440"/>
      <c r="LTB230" s="440"/>
      <c r="LTC230" s="440"/>
      <c r="LTD230" s="440"/>
      <c r="LTE230" s="440"/>
      <c r="LTF230" s="440"/>
      <c r="LTG230" s="440"/>
      <c r="LTH230" s="440"/>
      <c r="LTI230" s="440"/>
      <c r="LTJ230" s="440"/>
      <c r="LTK230" s="440"/>
      <c r="LTL230" s="440"/>
      <c r="LTM230" s="440"/>
      <c r="LTN230" s="440"/>
      <c r="LTO230" s="440"/>
      <c r="LTP230" s="440"/>
      <c r="LTQ230" s="440"/>
      <c r="LTR230" s="440"/>
      <c r="LTS230" s="440"/>
      <c r="LTT230" s="440"/>
      <c r="LTU230" s="440"/>
      <c r="LTV230" s="440"/>
      <c r="LTW230" s="440"/>
      <c r="LTX230" s="440"/>
      <c r="LTY230" s="440"/>
      <c r="LTZ230" s="440"/>
      <c r="LUA230" s="440"/>
      <c r="LUB230" s="440"/>
      <c r="LUC230" s="440"/>
      <c r="LUD230" s="440"/>
      <c r="LUE230" s="440"/>
      <c r="LUF230" s="440"/>
      <c r="LUG230" s="440"/>
      <c r="LUH230" s="440"/>
      <c r="LUI230" s="440"/>
      <c r="LUJ230" s="440"/>
      <c r="LUK230" s="440"/>
      <c r="LUL230" s="440"/>
      <c r="LUM230" s="440"/>
      <c r="LUN230" s="440"/>
      <c r="LUO230" s="440"/>
      <c r="LUP230" s="440"/>
      <c r="LUQ230" s="440"/>
      <c r="LUR230" s="440"/>
      <c r="LUS230" s="440"/>
      <c r="LUT230" s="440"/>
      <c r="LUU230" s="440"/>
      <c r="LUV230" s="440"/>
      <c r="LUW230" s="440"/>
      <c r="LUX230" s="440"/>
      <c r="LUY230" s="440"/>
      <c r="LUZ230" s="440"/>
      <c r="LVA230" s="440"/>
      <c r="LVB230" s="440"/>
      <c r="LVC230" s="440"/>
      <c r="LVD230" s="440"/>
      <c r="LVE230" s="440"/>
      <c r="LVF230" s="440"/>
      <c r="LVG230" s="440"/>
      <c r="LVH230" s="440"/>
      <c r="LVI230" s="440"/>
      <c r="LVJ230" s="440"/>
      <c r="LVK230" s="440"/>
      <c r="LVL230" s="440"/>
      <c r="LVM230" s="440"/>
      <c r="LVN230" s="440"/>
      <c r="LVO230" s="440"/>
      <c r="LVP230" s="440"/>
      <c r="LVQ230" s="440"/>
      <c r="LVR230" s="440"/>
      <c r="LVS230" s="440"/>
      <c r="LVT230" s="440"/>
      <c r="LVU230" s="440"/>
      <c r="LVV230" s="440"/>
      <c r="LVW230" s="440"/>
      <c r="LVX230" s="440"/>
      <c r="LVY230" s="440"/>
      <c r="LVZ230" s="440"/>
      <c r="LWA230" s="440"/>
      <c r="LWB230" s="440"/>
      <c r="LWC230" s="440"/>
      <c r="LWD230" s="440"/>
      <c r="LWE230" s="440"/>
      <c r="LWF230" s="440"/>
      <c r="LWG230" s="440"/>
      <c r="LWH230" s="440"/>
      <c r="LWI230" s="440"/>
      <c r="LWJ230" s="440"/>
      <c r="LWK230" s="440"/>
      <c r="LWL230" s="440"/>
      <c r="LWM230" s="440"/>
      <c r="LWN230" s="440"/>
      <c r="LWO230" s="440"/>
      <c r="LWP230" s="440"/>
      <c r="LWQ230" s="440"/>
      <c r="LWR230" s="440"/>
      <c r="LWS230" s="440"/>
      <c r="LWT230" s="440"/>
      <c r="LWU230" s="440"/>
      <c r="LWV230" s="440"/>
      <c r="LWW230" s="440"/>
      <c r="LWX230" s="440"/>
      <c r="LWY230" s="440"/>
      <c r="LWZ230" s="440"/>
      <c r="LXA230" s="440"/>
      <c r="LXB230" s="440"/>
      <c r="LXC230" s="440"/>
      <c r="LXD230" s="440"/>
      <c r="LXE230" s="440"/>
      <c r="LXF230" s="440"/>
      <c r="LXG230" s="440"/>
      <c r="LXH230" s="440"/>
      <c r="LXI230" s="440"/>
      <c r="LXJ230" s="440"/>
      <c r="LXK230" s="440"/>
      <c r="LXL230" s="440"/>
      <c r="LXM230" s="440"/>
      <c r="LXN230" s="440"/>
      <c r="LXO230" s="440"/>
      <c r="LXP230" s="440"/>
      <c r="LXQ230" s="440"/>
      <c r="LXR230" s="440"/>
      <c r="LXS230" s="440"/>
      <c r="LXT230" s="440"/>
      <c r="LXU230" s="440"/>
      <c r="LXV230" s="440"/>
      <c r="LXW230" s="440"/>
      <c r="LXX230" s="440"/>
      <c r="LXY230" s="440"/>
      <c r="LXZ230" s="440"/>
      <c r="LYA230" s="440"/>
      <c r="LYB230" s="440"/>
      <c r="LYC230" s="440"/>
      <c r="LYD230" s="440"/>
      <c r="LYE230" s="440"/>
      <c r="LYF230" s="440"/>
      <c r="LYG230" s="440"/>
      <c r="LYH230" s="440"/>
      <c r="LYI230" s="440"/>
      <c r="LYJ230" s="440"/>
      <c r="LYK230" s="440"/>
      <c r="LYL230" s="440"/>
      <c r="LYM230" s="440"/>
      <c r="LYN230" s="440"/>
      <c r="LYO230" s="440"/>
      <c r="LYP230" s="440"/>
      <c r="LYQ230" s="440"/>
      <c r="LYR230" s="440"/>
      <c r="LYS230" s="440"/>
      <c r="LYT230" s="440"/>
      <c r="LYU230" s="440"/>
      <c r="LYV230" s="440"/>
      <c r="LYW230" s="440"/>
      <c r="LYX230" s="440"/>
      <c r="LYY230" s="440"/>
      <c r="LYZ230" s="440"/>
      <c r="LZA230" s="440"/>
      <c r="LZB230" s="440"/>
      <c r="LZC230" s="440"/>
      <c r="LZD230" s="440"/>
      <c r="LZE230" s="440"/>
      <c r="LZF230" s="440"/>
      <c r="LZG230" s="440"/>
      <c r="LZH230" s="440"/>
      <c r="LZI230" s="440"/>
      <c r="LZJ230" s="440"/>
      <c r="LZK230" s="440"/>
      <c r="LZL230" s="440"/>
      <c r="LZM230" s="440"/>
      <c r="LZN230" s="440"/>
      <c r="LZO230" s="440"/>
      <c r="LZP230" s="440"/>
      <c r="LZQ230" s="440"/>
      <c r="LZR230" s="440"/>
      <c r="LZS230" s="440"/>
      <c r="LZT230" s="440"/>
      <c r="LZU230" s="440"/>
      <c r="LZV230" s="440"/>
      <c r="LZW230" s="440"/>
      <c r="LZX230" s="440"/>
      <c r="LZY230" s="440"/>
      <c r="LZZ230" s="440"/>
      <c r="MAA230" s="440"/>
      <c r="MAB230" s="440"/>
      <c r="MAC230" s="440"/>
      <c r="MAD230" s="440"/>
      <c r="MAE230" s="440"/>
      <c r="MAF230" s="440"/>
      <c r="MAG230" s="440"/>
      <c r="MAH230" s="440"/>
      <c r="MAI230" s="440"/>
      <c r="MAJ230" s="440"/>
      <c r="MAK230" s="440"/>
      <c r="MAL230" s="440"/>
      <c r="MAM230" s="440"/>
      <c r="MAN230" s="440"/>
      <c r="MAO230" s="440"/>
      <c r="MAP230" s="440"/>
      <c r="MAQ230" s="440"/>
      <c r="MAR230" s="440"/>
      <c r="MAS230" s="440"/>
      <c r="MAT230" s="440"/>
      <c r="MAU230" s="440"/>
      <c r="MAV230" s="440"/>
      <c r="MAW230" s="440"/>
      <c r="MAX230" s="440"/>
      <c r="MAY230" s="440"/>
      <c r="MAZ230" s="440"/>
      <c r="MBA230" s="440"/>
      <c r="MBB230" s="440"/>
      <c r="MBC230" s="440"/>
      <c r="MBD230" s="440"/>
      <c r="MBE230" s="440"/>
      <c r="MBF230" s="440"/>
      <c r="MBG230" s="440"/>
      <c r="MBH230" s="440"/>
      <c r="MBI230" s="440"/>
      <c r="MBJ230" s="440"/>
      <c r="MBK230" s="440"/>
      <c r="MBL230" s="440"/>
      <c r="MBM230" s="440"/>
      <c r="MBN230" s="440"/>
      <c r="MBO230" s="440"/>
      <c r="MBP230" s="440"/>
      <c r="MBQ230" s="440"/>
      <c r="MBR230" s="440"/>
      <c r="MBS230" s="440"/>
      <c r="MBT230" s="440"/>
      <c r="MBU230" s="440"/>
      <c r="MBV230" s="440"/>
      <c r="MBW230" s="440"/>
      <c r="MBX230" s="440"/>
      <c r="MBY230" s="440"/>
      <c r="MBZ230" s="440"/>
      <c r="MCA230" s="440"/>
      <c r="MCB230" s="440"/>
      <c r="MCC230" s="440"/>
      <c r="MCD230" s="440"/>
      <c r="MCE230" s="440"/>
      <c r="MCF230" s="440"/>
      <c r="MCG230" s="440"/>
      <c r="MCH230" s="440"/>
      <c r="MCI230" s="440"/>
      <c r="MCJ230" s="440"/>
      <c r="MCK230" s="440"/>
      <c r="MCL230" s="440"/>
      <c r="MCM230" s="440"/>
      <c r="MCN230" s="440"/>
      <c r="MCO230" s="440"/>
      <c r="MCP230" s="440"/>
      <c r="MCQ230" s="440"/>
      <c r="MCR230" s="440"/>
      <c r="MCS230" s="440"/>
      <c r="MCT230" s="440"/>
      <c r="MCU230" s="440"/>
      <c r="MCV230" s="440"/>
      <c r="MCW230" s="440"/>
      <c r="MCX230" s="440"/>
      <c r="MCY230" s="440"/>
      <c r="MCZ230" s="440"/>
      <c r="MDA230" s="440"/>
      <c r="MDB230" s="440"/>
      <c r="MDC230" s="440"/>
      <c r="MDD230" s="440"/>
      <c r="MDE230" s="440"/>
      <c r="MDF230" s="440"/>
      <c r="MDG230" s="440"/>
      <c r="MDH230" s="440"/>
      <c r="MDI230" s="440"/>
      <c r="MDJ230" s="440"/>
      <c r="MDK230" s="440"/>
      <c r="MDL230" s="440"/>
      <c r="MDM230" s="440"/>
      <c r="MDN230" s="440"/>
      <c r="MDO230" s="440"/>
      <c r="MDP230" s="440"/>
      <c r="MDQ230" s="440"/>
      <c r="MDR230" s="440"/>
      <c r="MDS230" s="440"/>
      <c r="MDT230" s="440"/>
      <c r="MDU230" s="440"/>
      <c r="MDV230" s="440"/>
      <c r="MDW230" s="440"/>
      <c r="MDX230" s="440"/>
      <c r="MDY230" s="440"/>
      <c r="MDZ230" s="440"/>
      <c r="MEA230" s="440"/>
      <c r="MEB230" s="440"/>
      <c r="MEC230" s="440"/>
      <c r="MED230" s="440"/>
      <c r="MEE230" s="440"/>
      <c r="MEF230" s="440"/>
      <c r="MEG230" s="440"/>
      <c r="MEH230" s="440"/>
      <c r="MEI230" s="440"/>
      <c r="MEJ230" s="440"/>
      <c r="MEK230" s="440"/>
      <c r="MEL230" s="440"/>
      <c r="MEM230" s="440"/>
      <c r="MEN230" s="440"/>
      <c r="MEO230" s="440"/>
      <c r="MEP230" s="440"/>
      <c r="MEQ230" s="440"/>
      <c r="MER230" s="440"/>
      <c r="MES230" s="440"/>
      <c r="MET230" s="440"/>
      <c r="MEU230" s="440"/>
      <c r="MEV230" s="440"/>
      <c r="MEW230" s="440"/>
      <c r="MEX230" s="440"/>
      <c r="MEY230" s="440"/>
      <c r="MEZ230" s="440"/>
      <c r="MFA230" s="440"/>
      <c r="MFB230" s="440"/>
      <c r="MFC230" s="440"/>
      <c r="MFD230" s="440"/>
      <c r="MFE230" s="440"/>
      <c r="MFF230" s="440"/>
      <c r="MFG230" s="440"/>
      <c r="MFH230" s="440"/>
      <c r="MFI230" s="440"/>
      <c r="MFJ230" s="440"/>
      <c r="MFK230" s="440"/>
      <c r="MFL230" s="440"/>
      <c r="MFM230" s="440"/>
      <c r="MFN230" s="440"/>
      <c r="MFO230" s="440"/>
      <c r="MFP230" s="440"/>
      <c r="MFQ230" s="440"/>
      <c r="MFR230" s="440"/>
      <c r="MFS230" s="440"/>
      <c r="MFT230" s="440"/>
      <c r="MFU230" s="440"/>
      <c r="MFV230" s="440"/>
      <c r="MFW230" s="440"/>
      <c r="MFX230" s="440"/>
      <c r="MFY230" s="440"/>
      <c r="MFZ230" s="440"/>
      <c r="MGA230" s="440"/>
      <c r="MGB230" s="440"/>
      <c r="MGC230" s="440"/>
      <c r="MGD230" s="440"/>
      <c r="MGE230" s="440"/>
      <c r="MGF230" s="440"/>
      <c r="MGG230" s="440"/>
      <c r="MGH230" s="440"/>
      <c r="MGI230" s="440"/>
      <c r="MGJ230" s="440"/>
      <c r="MGK230" s="440"/>
      <c r="MGL230" s="440"/>
      <c r="MGM230" s="440"/>
      <c r="MGN230" s="440"/>
      <c r="MGO230" s="440"/>
      <c r="MGP230" s="440"/>
      <c r="MGQ230" s="440"/>
      <c r="MGR230" s="440"/>
      <c r="MGS230" s="440"/>
      <c r="MGT230" s="440"/>
      <c r="MGU230" s="440"/>
      <c r="MGV230" s="440"/>
      <c r="MGW230" s="440"/>
      <c r="MGX230" s="440"/>
      <c r="MGY230" s="440"/>
      <c r="MGZ230" s="440"/>
      <c r="MHA230" s="440"/>
      <c r="MHB230" s="440"/>
      <c r="MHC230" s="440"/>
      <c r="MHD230" s="440"/>
      <c r="MHE230" s="440"/>
      <c r="MHF230" s="440"/>
      <c r="MHG230" s="440"/>
      <c r="MHH230" s="440"/>
      <c r="MHI230" s="440"/>
      <c r="MHJ230" s="440"/>
      <c r="MHK230" s="440"/>
      <c r="MHL230" s="440"/>
      <c r="MHM230" s="440"/>
      <c r="MHN230" s="440"/>
      <c r="MHO230" s="440"/>
      <c r="MHP230" s="440"/>
      <c r="MHQ230" s="440"/>
      <c r="MHR230" s="440"/>
      <c r="MHS230" s="440"/>
      <c r="MHT230" s="440"/>
      <c r="MHU230" s="440"/>
      <c r="MHV230" s="440"/>
      <c r="MHW230" s="440"/>
      <c r="MHX230" s="440"/>
      <c r="MHY230" s="440"/>
      <c r="MHZ230" s="440"/>
      <c r="MIA230" s="440"/>
      <c r="MIB230" s="440"/>
      <c r="MIC230" s="440"/>
      <c r="MID230" s="440"/>
      <c r="MIE230" s="440"/>
      <c r="MIF230" s="440"/>
      <c r="MIG230" s="440"/>
      <c r="MIH230" s="440"/>
      <c r="MII230" s="440"/>
      <c r="MIJ230" s="440"/>
      <c r="MIK230" s="440"/>
      <c r="MIL230" s="440"/>
      <c r="MIM230" s="440"/>
      <c r="MIN230" s="440"/>
      <c r="MIO230" s="440"/>
      <c r="MIP230" s="440"/>
      <c r="MIQ230" s="440"/>
      <c r="MIR230" s="440"/>
      <c r="MIS230" s="440"/>
      <c r="MIT230" s="440"/>
      <c r="MIU230" s="440"/>
      <c r="MIV230" s="440"/>
      <c r="MIW230" s="440"/>
      <c r="MIX230" s="440"/>
      <c r="MIY230" s="440"/>
      <c r="MIZ230" s="440"/>
      <c r="MJA230" s="440"/>
      <c r="MJB230" s="440"/>
      <c r="MJC230" s="440"/>
      <c r="MJD230" s="440"/>
      <c r="MJE230" s="440"/>
      <c r="MJF230" s="440"/>
      <c r="MJG230" s="440"/>
      <c r="MJH230" s="440"/>
      <c r="MJI230" s="440"/>
      <c r="MJJ230" s="440"/>
      <c r="MJK230" s="440"/>
      <c r="MJL230" s="440"/>
      <c r="MJM230" s="440"/>
      <c r="MJN230" s="440"/>
      <c r="MJO230" s="440"/>
      <c r="MJP230" s="440"/>
      <c r="MJQ230" s="440"/>
      <c r="MJR230" s="440"/>
      <c r="MJS230" s="440"/>
      <c r="MJT230" s="440"/>
      <c r="MJU230" s="440"/>
      <c r="MJV230" s="440"/>
      <c r="MJW230" s="440"/>
      <c r="MJX230" s="440"/>
      <c r="MJY230" s="440"/>
      <c r="MJZ230" s="440"/>
      <c r="MKA230" s="440"/>
      <c r="MKB230" s="440"/>
      <c r="MKC230" s="440"/>
      <c r="MKD230" s="440"/>
      <c r="MKE230" s="440"/>
      <c r="MKF230" s="440"/>
      <c r="MKG230" s="440"/>
      <c r="MKH230" s="440"/>
      <c r="MKI230" s="440"/>
      <c r="MKJ230" s="440"/>
      <c r="MKK230" s="440"/>
      <c r="MKL230" s="440"/>
      <c r="MKM230" s="440"/>
      <c r="MKN230" s="440"/>
      <c r="MKO230" s="440"/>
      <c r="MKP230" s="440"/>
      <c r="MKQ230" s="440"/>
      <c r="MKR230" s="440"/>
      <c r="MKS230" s="440"/>
      <c r="MKT230" s="440"/>
      <c r="MKU230" s="440"/>
      <c r="MKV230" s="440"/>
      <c r="MKW230" s="440"/>
      <c r="MKX230" s="440"/>
      <c r="MKY230" s="440"/>
      <c r="MKZ230" s="440"/>
      <c r="MLA230" s="440"/>
      <c r="MLB230" s="440"/>
      <c r="MLC230" s="440"/>
      <c r="MLD230" s="440"/>
      <c r="MLE230" s="440"/>
      <c r="MLF230" s="440"/>
      <c r="MLG230" s="440"/>
      <c r="MLH230" s="440"/>
      <c r="MLI230" s="440"/>
      <c r="MLJ230" s="440"/>
      <c r="MLK230" s="440"/>
      <c r="MLL230" s="440"/>
      <c r="MLM230" s="440"/>
      <c r="MLN230" s="440"/>
      <c r="MLO230" s="440"/>
      <c r="MLP230" s="440"/>
      <c r="MLQ230" s="440"/>
      <c r="MLR230" s="440"/>
      <c r="MLS230" s="440"/>
      <c r="MLT230" s="440"/>
      <c r="MLU230" s="440"/>
      <c r="MLV230" s="440"/>
      <c r="MLW230" s="440"/>
      <c r="MLX230" s="440"/>
      <c r="MLY230" s="440"/>
      <c r="MLZ230" s="440"/>
      <c r="MMA230" s="440"/>
      <c r="MMB230" s="440"/>
      <c r="MMC230" s="440"/>
      <c r="MMD230" s="440"/>
      <c r="MME230" s="440"/>
      <c r="MMF230" s="440"/>
      <c r="MMG230" s="440"/>
      <c r="MMH230" s="440"/>
      <c r="MMI230" s="440"/>
      <c r="MMJ230" s="440"/>
      <c r="MMK230" s="440"/>
      <c r="MML230" s="440"/>
      <c r="MMM230" s="440"/>
      <c r="MMN230" s="440"/>
      <c r="MMO230" s="440"/>
      <c r="MMP230" s="440"/>
      <c r="MMQ230" s="440"/>
      <c r="MMR230" s="440"/>
      <c r="MMS230" s="440"/>
      <c r="MMT230" s="440"/>
      <c r="MMU230" s="440"/>
      <c r="MMV230" s="440"/>
      <c r="MMW230" s="440"/>
      <c r="MMX230" s="440"/>
      <c r="MMY230" s="440"/>
      <c r="MMZ230" s="440"/>
      <c r="MNA230" s="440"/>
      <c r="MNB230" s="440"/>
      <c r="MNC230" s="440"/>
      <c r="MND230" s="440"/>
      <c r="MNE230" s="440"/>
      <c r="MNF230" s="440"/>
      <c r="MNG230" s="440"/>
      <c r="MNH230" s="440"/>
      <c r="MNI230" s="440"/>
      <c r="MNJ230" s="440"/>
      <c r="MNK230" s="440"/>
      <c r="MNL230" s="440"/>
      <c r="MNM230" s="440"/>
      <c r="MNN230" s="440"/>
      <c r="MNO230" s="440"/>
      <c r="MNP230" s="440"/>
      <c r="MNQ230" s="440"/>
      <c r="MNR230" s="440"/>
      <c r="MNS230" s="440"/>
      <c r="MNT230" s="440"/>
      <c r="MNU230" s="440"/>
      <c r="MNV230" s="440"/>
      <c r="MNW230" s="440"/>
      <c r="MNX230" s="440"/>
      <c r="MNY230" s="440"/>
      <c r="MNZ230" s="440"/>
      <c r="MOA230" s="440"/>
      <c r="MOB230" s="440"/>
      <c r="MOC230" s="440"/>
      <c r="MOD230" s="440"/>
      <c r="MOE230" s="440"/>
      <c r="MOF230" s="440"/>
      <c r="MOG230" s="440"/>
      <c r="MOH230" s="440"/>
      <c r="MOI230" s="440"/>
      <c r="MOJ230" s="440"/>
      <c r="MOK230" s="440"/>
      <c r="MOL230" s="440"/>
      <c r="MOM230" s="440"/>
      <c r="MON230" s="440"/>
      <c r="MOO230" s="440"/>
      <c r="MOP230" s="440"/>
      <c r="MOQ230" s="440"/>
      <c r="MOR230" s="440"/>
      <c r="MOS230" s="440"/>
      <c r="MOT230" s="440"/>
      <c r="MOU230" s="440"/>
      <c r="MOV230" s="440"/>
      <c r="MOW230" s="440"/>
      <c r="MOX230" s="440"/>
      <c r="MOY230" s="440"/>
      <c r="MOZ230" s="440"/>
      <c r="MPA230" s="440"/>
      <c r="MPB230" s="440"/>
      <c r="MPC230" s="440"/>
      <c r="MPD230" s="440"/>
      <c r="MPE230" s="440"/>
      <c r="MPF230" s="440"/>
      <c r="MPG230" s="440"/>
      <c r="MPH230" s="440"/>
      <c r="MPI230" s="440"/>
      <c r="MPJ230" s="440"/>
      <c r="MPK230" s="440"/>
      <c r="MPL230" s="440"/>
      <c r="MPM230" s="440"/>
      <c r="MPN230" s="440"/>
      <c r="MPO230" s="440"/>
      <c r="MPP230" s="440"/>
      <c r="MPQ230" s="440"/>
      <c r="MPR230" s="440"/>
      <c r="MPS230" s="440"/>
      <c r="MPT230" s="440"/>
      <c r="MPU230" s="440"/>
      <c r="MPV230" s="440"/>
      <c r="MPW230" s="440"/>
      <c r="MPX230" s="440"/>
      <c r="MPY230" s="440"/>
      <c r="MPZ230" s="440"/>
      <c r="MQA230" s="440"/>
      <c r="MQB230" s="440"/>
      <c r="MQC230" s="440"/>
      <c r="MQD230" s="440"/>
      <c r="MQE230" s="440"/>
      <c r="MQF230" s="440"/>
      <c r="MQG230" s="440"/>
      <c r="MQH230" s="440"/>
      <c r="MQI230" s="440"/>
      <c r="MQJ230" s="440"/>
      <c r="MQK230" s="440"/>
      <c r="MQL230" s="440"/>
      <c r="MQM230" s="440"/>
      <c r="MQN230" s="440"/>
      <c r="MQO230" s="440"/>
      <c r="MQP230" s="440"/>
      <c r="MQQ230" s="440"/>
      <c r="MQR230" s="440"/>
      <c r="MQS230" s="440"/>
      <c r="MQT230" s="440"/>
      <c r="MQU230" s="440"/>
      <c r="MQV230" s="440"/>
      <c r="MQW230" s="440"/>
      <c r="MQX230" s="440"/>
      <c r="MQY230" s="440"/>
      <c r="MQZ230" s="440"/>
      <c r="MRA230" s="440"/>
      <c r="MRB230" s="440"/>
      <c r="MRC230" s="440"/>
      <c r="MRD230" s="440"/>
      <c r="MRE230" s="440"/>
      <c r="MRF230" s="440"/>
      <c r="MRG230" s="440"/>
      <c r="MRH230" s="440"/>
      <c r="MRI230" s="440"/>
      <c r="MRJ230" s="440"/>
      <c r="MRK230" s="440"/>
      <c r="MRL230" s="440"/>
      <c r="MRM230" s="440"/>
      <c r="MRN230" s="440"/>
      <c r="MRO230" s="440"/>
      <c r="MRP230" s="440"/>
      <c r="MRQ230" s="440"/>
      <c r="MRR230" s="440"/>
      <c r="MRS230" s="440"/>
      <c r="MRT230" s="440"/>
      <c r="MRU230" s="440"/>
      <c r="MRV230" s="440"/>
      <c r="MRW230" s="440"/>
      <c r="MRX230" s="440"/>
      <c r="MRY230" s="440"/>
      <c r="MRZ230" s="440"/>
      <c r="MSA230" s="440"/>
      <c r="MSB230" s="440"/>
      <c r="MSC230" s="440"/>
      <c r="MSD230" s="440"/>
      <c r="MSE230" s="440"/>
      <c r="MSF230" s="440"/>
      <c r="MSG230" s="440"/>
      <c r="MSH230" s="440"/>
      <c r="MSI230" s="440"/>
      <c r="MSJ230" s="440"/>
      <c r="MSK230" s="440"/>
      <c r="MSL230" s="440"/>
      <c r="MSM230" s="440"/>
      <c r="MSN230" s="440"/>
      <c r="MSO230" s="440"/>
      <c r="MSP230" s="440"/>
      <c r="MSQ230" s="440"/>
      <c r="MSR230" s="440"/>
      <c r="MSS230" s="440"/>
      <c r="MST230" s="440"/>
      <c r="MSU230" s="440"/>
      <c r="MSV230" s="440"/>
      <c r="MSW230" s="440"/>
      <c r="MSX230" s="440"/>
      <c r="MSY230" s="440"/>
      <c r="MSZ230" s="440"/>
      <c r="MTA230" s="440"/>
      <c r="MTB230" s="440"/>
      <c r="MTC230" s="440"/>
      <c r="MTD230" s="440"/>
      <c r="MTE230" s="440"/>
      <c r="MTF230" s="440"/>
      <c r="MTG230" s="440"/>
      <c r="MTH230" s="440"/>
      <c r="MTI230" s="440"/>
      <c r="MTJ230" s="440"/>
      <c r="MTK230" s="440"/>
      <c r="MTL230" s="440"/>
      <c r="MTM230" s="440"/>
      <c r="MTN230" s="440"/>
      <c r="MTO230" s="440"/>
      <c r="MTP230" s="440"/>
      <c r="MTQ230" s="440"/>
      <c r="MTR230" s="440"/>
      <c r="MTS230" s="440"/>
      <c r="MTT230" s="440"/>
      <c r="MTU230" s="440"/>
      <c r="MTV230" s="440"/>
      <c r="MTW230" s="440"/>
      <c r="MTX230" s="440"/>
      <c r="MTY230" s="440"/>
      <c r="MTZ230" s="440"/>
      <c r="MUA230" s="440"/>
      <c r="MUB230" s="440"/>
      <c r="MUC230" s="440"/>
      <c r="MUD230" s="440"/>
      <c r="MUE230" s="440"/>
      <c r="MUF230" s="440"/>
      <c r="MUG230" s="440"/>
      <c r="MUH230" s="440"/>
      <c r="MUI230" s="440"/>
      <c r="MUJ230" s="440"/>
      <c r="MUK230" s="440"/>
      <c r="MUL230" s="440"/>
      <c r="MUM230" s="440"/>
      <c r="MUN230" s="440"/>
      <c r="MUO230" s="440"/>
      <c r="MUP230" s="440"/>
      <c r="MUQ230" s="440"/>
      <c r="MUR230" s="440"/>
      <c r="MUS230" s="440"/>
      <c r="MUT230" s="440"/>
      <c r="MUU230" s="440"/>
      <c r="MUV230" s="440"/>
      <c r="MUW230" s="440"/>
      <c r="MUX230" s="440"/>
      <c r="MUY230" s="440"/>
      <c r="MUZ230" s="440"/>
      <c r="MVA230" s="440"/>
      <c r="MVB230" s="440"/>
      <c r="MVC230" s="440"/>
      <c r="MVD230" s="440"/>
      <c r="MVE230" s="440"/>
      <c r="MVF230" s="440"/>
      <c r="MVG230" s="440"/>
      <c r="MVH230" s="440"/>
      <c r="MVI230" s="440"/>
      <c r="MVJ230" s="440"/>
      <c r="MVK230" s="440"/>
      <c r="MVL230" s="440"/>
      <c r="MVM230" s="440"/>
      <c r="MVN230" s="440"/>
      <c r="MVO230" s="440"/>
      <c r="MVP230" s="440"/>
      <c r="MVQ230" s="440"/>
      <c r="MVR230" s="440"/>
      <c r="MVS230" s="440"/>
      <c r="MVT230" s="440"/>
      <c r="MVU230" s="440"/>
      <c r="MVV230" s="440"/>
      <c r="MVW230" s="440"/>
      <c r="MVX230" s="440"/>
      <c r="MVY230" s="440"/>
      <c r="MVZ230" s="440"/>
      <c r="MWA230" s="440"/>
      <c r="MWB230" s="440"/>
      <c r="MWC230" s="440"/>
      <c r="MWD230" s="440"/>
      <c r="MWE230" s="440"/>
      <c r="MWF230" s="440"/>
      <c r="MWG230" s="440"/>
      <c r="MWH230" s="440"/>
      <c r="MWI230" s="440"/>
      <c r="MWJ230" s="440"/>
      <c r="MWK230" s="440"/>
      <c r="MWL230" s="440"/>
      <c r="MWM230" s="440"/>
      <c r="MWN230" s="440"/>
      <c r="MWO230" s="440"/>
      <c r="MWP230" s="440"/>
      <c r="MWQ230" s="440"/>
      <c r="MWR230" s="440"/>
      <c r="MWS230" s="440"/>
      <c r="MWT230" s="440"/>
      <c r="MWU230" s="440"/>
      <c r="MWV230" s="440"/>
      <c r="MWW230" s="440"/>
      <c r="MWX230" s="440"/>
      <c r="MWY230" s="440"/>
      <c r="MWZ230" s="440"/>
      <c r="MXA230" s="440"/>
      <c r="MXB230" s="440"/>
      <c r="MXC230" s="440"/>
      <c r="MXD230" s="440"/>
      <c r="MXE230" s="440"/>
      <c r="MXF230" s="440"/>
      <c r="MXG230" s="440"/>
      <c r="MXH230" s="440"/>
      <c r="MXI230" s="440"/>
      <c r="MXJ230" s="440"/>
      <c r="MXK230" s="440"/>
      <c r="MXL230" s="440"/>
      <c r="MXM230" s="440"/>
      <c r="MXN230" s="440"/>
      <c r="MXO230" s="440"/>
      <c r="MXP230" s="440"/>
      <c r="MXQ230" s="440"/>
      <c r="MXR230" s="440"/>
      <c r="MXS230" s="440"/>
      <c r="MXT230" s="440"/>
      <c r="MXU230" s="440"/>
      <c r="MXV230" s="440"/>
      <c r="MXW230" s="440"/>
      <c r="MXX230" s="440"/>
      <c r="MXY230" s="440"/>
      <c r="MXZ230" s="440"/>
      <c r="MYA230" s="440"/>
      <c r="MYB230" s="440"/>
      <c r="MYC230" s="440"/>
      <c r="MYD230" s="440"/>
      <c r="MYE230" s="440"/>
      <c r="MYF230" s="440"/>
      <c r="MYG230" s="440"/>
      <c r="MYH230" s="440"/>
      <c r="MYI230" s="440"/>
      <c r="MYJ230" s="440"/>
      <c r="MYK230" s="440"/>
      <c r="MYL230" s="440"/>
      <c r="MYM230" s="440"/>
      <c r="MYN230" s="440"/>
      <c r="MYO230" s="440"/>
      <c r="MYP230" s="440"/>
      <c r="MYQ230" s="440"/>
      <c r="MYR230" s="440"/>
      <c r="MYS230" s="440"/>
      <c r="MYT230" s="440"/>
      <c r="MYU230" s="440"/>
      <c r="MYV230" s="440"/>
      <c r="MYW230" s="440"/>
      <c r="MYX230" s="440"/>
      <c r="MYY230" s="440"/>
      <c r="MYZ230" s="440"/>
      <c r="MZA230" s="440"/>
      <c r="MZB230" s="440"/>
      <c r="MZC230" s="440"/>
      <c r="MZD230" s="440"/>
      <c r="MZE230" s="440"/>
      <c r="MZF230" s="440"/>
      <c r="MZG230" s="440"/>
      <c r="MZH230" s="440"/>
      <c r="MZI230" s="440"/>
      <c r="MZJ230" s="440"/>
      <c r="MZK230" s="440"/>
      <c r="MZL230" s="440"/>
      <c r="MZM230" s="440"/>
      <c r="MZN230" s="440"/>
      <c r="MZO230" s="440"/>
      <c r="MZP230" s="440"/>
      <c r="MZQ230" s="440"/>
      <c r="MZR230" s="440"/>
      <c r="MZS230" s="440"/>
      <c r="MZT230" s="440"/>
      <c r="MZU230" s="440"/>
      <c r="MZV230" s="440"/>
      <c r="MZW230" s="440"/>
      <c r="MZX230" s="440"/>
      <c r="MZY230" s="440"/>
      <c r="MZZ230" s="440"/>
      <c r="NAA230" s="440"/>
      <c r="NAB230" s="440"/>
      <c r="NAC230" s="440"/>
      <c r="NAD230" s="440"/>
      <c r="NAE230" s="440"/>
      <c r="NAF230" s="440"/>
      <c r="NAG230" s="440"/>
      <c r="NAH230" s="440"/>
      <c r="NAI230" s="440"/>
      <c r="NAJ230" s="440"/>
      <c r="NAK230" s="440"/>
      <c r="NAL230" s="440"/>
      <c r="NAM230" s="440"/>
      <c r="NAN230" s="440"/>
      <c r="NAO230" s="440"/>
      <c r="NAP230" s="440"/>
      <c r="NAQ230" s="440"/>
      <c r="NAR230" s="440"/>
      <c r="NAS230" s="440"/>
      <c r="NAT230" s="440"/>
      <c r="NAU230" s="440"/>
      <c r="NAV230" s="440"/>
      <c r="NAW230" s="440"/>
      <c r="NAX230" s="440"/>
      <c r="NAY230" s="440"/>
      <c r="NAZ230" s="440"/>
      <c r="NBA230" s="440"/>
      <c r="NBB230" s="440"/>
      <c r="NBC230" s="440"/>
      <c r="NBD230" s="440"/>
      <c r="NBE230" s="440"/>
      <c r="NBF230" s="440"/>
      <c r="NBG230" s="440"/>
      <c r="NBH230" s="440"/>
      <c r="NBI230" s="440"/>
      <c r="NBJ230" s="440"/>
      <c r="NBK230" s="440"/>
      <c r="NBL230" s="440"/>
      <c r="NBM230" s="440"/>
      <c r="NBN230" s="440"/>
      <c r="NBO230" s="440"/>
      <c r="NBP230" s="440"/>
      <c r="NBQ230" s="440"/>
      <c r="NBR230" s="440"/>
      <c r="NBS230" s="440"/>
      <c r="NBT230" s="440"/>
      <c r="NBU230" s="440"/>
      <c r="NBV230" s="440"/>
      <c r="NBW230" s="440"/>
      <c r="NBX230" s="440"/>
      <c r="NBY230" s="440"/>
      <c r="NBZ230" s="440"/>
      <c r="NCA230" s="440"/>
      <c r="NCB230" s="440"/>
      <c r="NCC230" s="440"/>
      <c r="NCD230" s="440"/>
      <c r="NCE230" s="440"/>
      <c r="NCF230" s="440"/>
      <c r="NCG230" s="440"/>
      <c r="NCH230" s="440"/>
      <c r="NCI230" s="440"/>
      <c r="NCJ230" s="440"/>
      <c r="NCK230" s="440"/>
      <c r="NCL230" s="440"/>
      <c r="NCM230" s="440"/>
      <c r="NCN230" s="440"/>
      <c r="NCO230" s="440"/>
      <c r="NCP230" s="440"/>
      <c r="NCQ230" s="440"/>
      <c r="NCR230" s="440"/>
      <c r="NCS230" s="440"/>
      <c r="NCT230" s="440"/>
      <c r="NCU230" s="440"/>
      <c r="NCV230" s="440"/>
      <c r="NCW230" s="440"/>
      <c r="NCX230" s="440"/>
      <c r="NCY230" s="440"/>
      <c r="NCZ230" s="440"/>
      <c r="NDA230" s="440"/>
      <c r="NDB230" s="440"/>
      <c r="NDC230" s="440"/>
      <c r="NDD230" s="440"/>
      <c r="NDE230" s="440"/>
      <c r="NDF230" s="440"/>
      <c r="NDG230" s="440"/>
      <c r="NDH230" s="440"/>
      <c r="NDI230" s="440"/>
      <c r="NDJ230" s="440"/>
      <c r="NDK230" s="440"/>
      <c r="NDL230" s="440"/>
      <c r="NDM230" s="440"/>
      <c r="NDN230" s="440"/>
      <c r="NDO230" s="440"/>
      <c r="NDP230" s="440"/>
      <c r="NDQ230" s="440"/>
      <c r="NDR230" s="440"/>
      <c r="NDS230" s="440"/>
      <c r="NDT230" s="440"/>
      <c r="NDU230" s="440"/>
      <c r="NDV230" s="440"/>
      <c r="NDW230" s="440"/>
      <c r="NDX230" s="440"/>
      <c r="NDY230" s="440"/>
      <c r="NDZ230" s="440"/>
      <c r="NEA230" s="440"/>
      <c r="NEB230" s="440"/>
      <c r="NEC230" s="440"/>
      <c r="NED230" s="440"/>
      <c r="NEE230" s="440"/>
      <c r="NEF230" s="440"/>
      <c r="NEG230" s="440"/>
      <c r="NEH230" s="440"/>
      <c r="NEI230" s="440"/>
      <c r="NEJ230" s="440"/>
      <c r="NEK230" s="440"/>
      <c r="NEL230" s="440"/>
      <c r="NEM230" s="440"/>
      <c r="NEN230" s="440"/>
      <c r="NEO230" s="440"/>
      <c r="NEP230" s="440"/>
      <c r="NEQ230" s="440"/>
      <c r="NER230" s="440"/>
      <c r="NES230" s="440"/>
      <c r="NET230" s="440"/>
      <c r="NEU230" s="440"/>
      <c r="NEV230" s="440"/>
      <c r="NEW230" s="440"/>
      <c r="NEX230" s="440"/>
      <c r="NEY230" s="440"/>
      <c r="NEZ230" s="440"/>
      <c r="NFA230" s="440"/>
      <c r="NFB230" s="440"/>
      <c r="NFC230" s="440"/>
      <c r="NFD230" s="440"/>
      <c r="NFE230" s="440"/>
      <c r="NFF230" s="440"/>
      <c r="NFG230" s="440"/>
      <c r="NFH230" s="440"/>
      <c r="NFI230" s="440"/>
      <c r="NFJ230" s="440"/>
      <c r="NFK230" s="440"/>
      <c r="NFL230" s="440"/>
      <c r="NFM230" s="440"/>
      <c r="NFN230" s="440"/>
      <c r="NFO230" s="440"/>
      <c r="NFP230" s="440"/>
      <c r="NFQ230" s="440"/>
      <c r="NFR230" s="440"/>
      <c r="NFS230" s="440"/>
      <c r="NFT230" s="440"/>
      <c r="NFU230" s="440"/>
      <c r="NFV230" s="440"/>
      <c r="NFW230" s="440"/>
      <c r="NFX230" s="440"/>
      <c r="NFY230" s="440"/>
      <c r="NFZ230" s="440"/>
      <c r="NGA230" s="440"/>
      <c r="NGB230" s="440"/>
      <c r="NGC230" s="440"/>
      <c r="NGD230" s="440"/>
      <c r="NGE230" s="440"/>
      <c r="NGF230" s="440"/>
      <c r="NGG230" s="440"/>
      <c r="NGH230" s="440"/>
      <c r="NGI230" s="440"/>
      <c r="NGJ230" s="440"/>
      <c r="NGK230" s="440"/>
      <c r="NGL230" s="440"/>
      <c r="NGM230" s="440"/>
      <c r="NGN230" s="440"/>
      <c r="NGO230" s="440"/>
      <c r="NGP230" s="440"/>
      <c r="NGQ230" s="440"/>
      <c r="NGR230" s="440"/>
      <c r="NGS230" s="440"/>
      <c r="NGT230" s="440"/>
      <c r="NGU230" s="440"/>
      <c r="NGV230" s="440"/>
      <c r="NGW230" s="440"/>
      <c r="NGX230" s="440"/>
      <c r="NGY230" s="440"/>
      <c r="NGZ230" s="440"/>
      <c r="NHA230" s="440"/>
      <c r="NHB230" s="440"/>
      <c r="NHC230" s="440"/>
      <c r="NHD230" s="440"/>
      <c r="NHE230" s="440"/>
      <c r="NHF230" s="440"/>
      <c r="NHG230" s="440"/>
      <c r="NHH230" s="440"/>
      <c r="NHI230" s="440"/>
      <c r="NHJ230" s="440"/>
      <c r="NHK230" s="440"/>
      <c r="NHL230" s="440"/>
      <c r="NHM230" s="440"/>
      <c r="NHN230" s="440"/>
      <c r="NHO230" s="440"/>
      <c r="NHP230" s="440"/>
      <c r="NHQ230" s="440"/>
      <c r="NHR230" s="440"/>
      <c r="NHS230" s="440"/>
      <c r="NHT230" s="440"/>
      <c r="NHU230" s="440"/>
      <c r="NHV230" s="440"/>
      <c r="NHW230" s="440"/>
      <c r="NHX230" s="440"/>
      <c r="NHY230" s="440"/>
      <c r="NHZ230" s="440"/>
      <c r="NIA230" s="440"/>
      <c r="NIB230" s="440"/>
      <c r="NIC230" s="440"/>
      <c r="NID230" s="440"/>
      <c r="NIE230" s="440"/>
      <c r="NIF230" s="440"/>
      <c r="NIG230" s="440"/>
      <c r="NIH230" s="440"/>
      <c r="NII230" s="440"/>
      <c r="NIJ230" s="440"/>
      <c r="NIK230" s="440"/>
      <c r="NIL230" s="440"/>
      <c r="NIM230" s="440"/>
      <c r="NIN230" s="440"/>
      <c r="NIO230" s="440"/>
      <c r="NIP230" s="440"/>
      <c r="NIQ230" s="440"/>
      <c r="NIR230" s="440"/>
      <c r="NIS230" s="440"/>
      <c r="NIT230" s="440"/>
      <c r="NIU230" s="440"/>
      <c r="NIV230" s="440"/>
      <c r="NIW230" s="440"/>
      <c r="NIX230" s="440"/>
      <c r="NIY230" s="440"/>
      <c r="NIZ230" s="440"/>
      <c r="NJA230" s="440"/>
      <c r="NJB230" s="440"/>
      <c r="NJC230" s="440"/>
      <c r="NJD230" s="440"/>
      <c r="NJE230" s="440"/>
      <c r="NJF230" s="440"/>
      <c r="NJG230" s="440"/>
      <c r="NJH230" s="440"/>
      <c r="NJI230" s="440"/>
      <c r="NJJ230" s="440"/>
      <c r="NJK230" s="440"/>
      <c r="NJL230" s="440"/>
      <c r="NJM230" s="440"/>
      <c r="NJN230" s="440"/>
      <c r="NJO230" s="440"/>
      <c r="NJP230" s="440"/>
      <c r="NJQ230" s="440"/>
      <c r="NJR230" s="440"/>
      <c r="NJS230" s="440"/>
      <c r="NJT230" s="440"/>
      <c r="NJU230" s="440"/>
      <c r="NJV230" s="440"/>
      <c r="NJW230" s="440"/>
      <c r="NJX230" s="440"/>
      <c r="NJY230" s="440"/>
      <c r="NJZ230" s="440"/>
      <c r="NKA230" s="440"/>
      <c r="NKB230" s="440"/>
      <c r="NKC230" s="440"/>
      <c r="NKD230" s="440"/>
      <c r="NKE230" s="440"/>
      <c r="NKF230" s="440"/>
      <c r="NKG230" s="440"/>
      <c r="NKH230" s="440"/>
      <c r="NKI230" s="440"/>
      <c r="NKJ230" s="440"/>
      <c r="NKK230" s="440"/>
      <c r="NKL230" s="440"/>
      <c r="NKM230" s="440"/>
      <c r="NKN230" s="440"/>
      <c r="NKO230" s="440"/>
      <c r="NKP230" s="440"/>
      <c r="NKQ230" s="440"/>
      <c r="NKR230" s="440"/>
      <c r="NKS230" s="440"/>
      <c r="NKT230" s="440"/>
      <c r="NKU230" s="440"/>
      <c r="NKV230" s="440"/>
      <c r="NKW230" s="440"/>
      <c r="NKX230" s="440"/>
      <c r="NKY230" s="440"/>
      <c r="NKZ230" s="440"/>
      <c r="NLA230" s="440"/>
      <c r="NLB230" s="440"/>
      <c r="NLC230" s="440"/>
      <c r="NLD230" s="440"/>
      <c r="NLE230" s="440"/>
      <c r="NLF230" s="440"/>
      <c r="NLG230" s="440"/>
      <c r="NLH230" s="440"/>
      <c r="NLI230" s="440"/>
      <c r="NLJ230" s="440"/>
      <c r="NLK230" s="440"/>
      <c r="NLL230" s="440"/>
      <c r="NLM230" s="440"/>
      <c r="NLN230" s="440"/>
      <c r="NLO230" s="440"/>
      <c r="NLP230" s="440"/>
      <c r="NLQ230" s="440"/>
      <c r="NLR230" s="440"/>
      <c r="NLS230" s="440"/>
      <c r="NLT230" s="440"/>
      <c r="NLU230" s="440"/>
      <c r="NLV230" s="440"/>
      <c r="NLW230" s="440"/>
      <c r="NLX230" s="440"/>
      <c r="NLY230" s="440"/>
      <c r="NLZ230" s="440"/>
      <c r="NMA230" s="440"/>
      <c r="NMB230" s="440"/>
      <c r="NMC230" s="440"/>
      <c r="NMD230" s="440"/>
      <c r="NME230" s="440"/>
      <c r="NMF230" s="440"/>
      <c r="NMG230" s="440"/>
      <c r="NMH230" s="440"/>
      <c r="NMI230" s="440"/>
      <c r="NMJ230" s="440"/>
      <c r="NMK230" s="440"/>
      <c r="NML230" s="440"/>
      <c r="NMM230" s="440"/>
      <c r="NMN230" s="440"/>
      <c r="NMO230" s="440"/>
      <c r="NMP230" s="440"/>
      <c r="NMQ230" s="440"/>
      <c r="NMR230" s="440"/>
      <c r="NMS230" s="440"/>
      <c r="NMT230" s="440"/>
      <c r="NMU230" s="440"/>
      <c r="NMV230" s="440"/>
      <c r="NMW230" s="440"/>
      <c r="NMX230" s="440"/>
      <c r="NMY230" s="440"/>
      <c r="NMZ230" s="440"/>
      <c r="NNA230" s="440"/>
      <c r="NNB230" s="440"/>
      <c r="NNC230" s="440"/>
      <c r="NND230" s="440"/>
      <c r="NNE230" s="440"/>
      <c r="NNF230" s="440"/>
      <c r="NNG230" s="440"/>
      <c r="NNH230" s="440"/>
      <c r="NNI230" s="440"/>
      <c r="NNJ230" s="440"/>
      <c r="NNK230" s="440"/>
      <c r="NNL230" s="440"/>
      <c r="NNM230" s="440"/>
      <c r="NNN230" s="440"/>
      <c r="NNO230" s="440"/>
      <c r="NNP230" s="440"/>
      <c r="NNQ230" s="440"/>
      <c r="NNR230" s="440"/>
      <c r="NNS230" s="440"/>
      <c r="NNT230" s="440"/>
      <c r="NNU230" s="440"/>
      <c r="NNV230" s="440"/>
      <c r="NNW230" s="440"/>
      <c r="NNX230" s="440"/>
      <c r="NNY230" s="440"/>
      <c r="NNZ230" s="440"/>
      <c r="NOA230" s="440"/>
      <c r="NOB230" s="440"/>
      <c r="NOC230" s="440"/>
      <c r="NOD230" s="440"/>
      <c r="NOE230" s="440"/>
      <c r="NOF230" s="440"/>
      <c r="NOG230" s="440"/>
      <c r="NOH230" s="440"/>
      <c r="NOI230" s="440"/>
      <c r="NOJ230" s="440"/>
      <c r="NOK230" s="440"/>
      <c r="NOL230" s="440"/>
      <c r="NOM230" s="440"/>
      <c r="NON230" s="440"/>
      <c r="NOO230" s="440"/>
      <c r="NOP230" s="440"/>
      <c r="NOQ230" s="440"/>
      <c r="NOR230" s="440"/>
      <c r="NOS230" s="440"/>
      <c r="NOT230" s="440"/>
      <c r="NOU230" s="440"/>
      <c r="NOV230" s="440"/>
      <c r="NOW230" s="440"/>
      <c r="NOX230" s="440"/>
      <c r="NOY230" s="440"/>
      <c r="NOZ230" s="440"/>
      <c r="NPA230" s="440"/>
      <c r="NPB230" s="440"/>
      <c r="NPC230" s="440"/>
      <c r="NPD230" s="440"/>
      <c r="NPE230" s="440"/>
      <c r="NPF230" s="440"/>
      <c r="NPG230" s="440"/>
      <c r="NPH230" s="440"/>
      <c r="NPI230" s="440"/>
      <c r="NPJ230" s="440"/>
      <c r="NPK230" s="440"/>
      <c r="NPL230" s="440"/>
      <c r="NPM230" s="440"/>
      <c r="NPN230" s="440"/>
      <c r="NPO230" s="440"/>
      <c r="NPP230" s="440"/>
      <c r="NPQ230" s="440"/>
      <c r="NPR230" s="440"/>
      <c r="NPS230" s="440"/>
      <c r="NPT230" s="440"/>
      <c r="NPU230" s="440"/>
      <c r="NPV230" s="440"/>
      <c r="NPW230" s="440"/>
      <c r="NPX230" s="440"/>
      <c r="NPY230" s="440"/>
      <c r="NPZ230" s="440"/>
      <c r="NQA230" s="440"/>
      <c r="NQB230" s="440"/>
      <c r="NQC230" s="440"/>
      <c r="NQD230" s="440"/>
      <c r="NQE230" s="440"/>
      <c r="NQF230" s="440"/>
      <c r="NQG230" s="440"/>
      <c r="NQH230" s="440"/>
      <c r="NQI230" s="440"/>
      <c r="NQJ230" s="440"/>
      <c r="NQK230" s="440"/>
      <c r="NQL230" s="440"/>
      <c r="NQM230" s="440"/>
      <c r="NQN230" s="440"/>
      <c r="NQO230" s="440"/>
      <c r="NQP230" s="440"/>
      <c r="NQQ230" s="440"/>
      <c r="NQR230" s="440"/>
      <c r="NQS230" s="440"/>
      <c r="NQT230" s="440"/>
      <c r="NQU230" s="440"/>
      <c r="NQV230" s="440"/>
      <c r="NQW230" s="440"/>
      <c r="NQX230" s="440"/>
      <c r="NQY230" s="440"/>
      <c r="NQZ230" s="440"/>
      <c r="NRA230" s="440"/>
      <c r="NRB230" s="440"/>
      <c r="NRC230" s="440"/>
      <c r="NRD230" s="440"/>
      <c r="NRE230" s="440"/>
      <c r="NRF230" s="440"/>
      <c r="NRG230" s="440"/>
      <c r="NRH230" s="440"/>
      <c r="NRI230" s="440"/>
      <c r="NRJ230" s="440"/>
      <c r="NRK230" s="440"/>
      <c r="NRL230" s="440"/>
      <c r="NRM230" s="440"/>
      <c r="NRN230" s="440"/>
      <c r="NRO230" s="440"/>
      <c r="NRP230" s="440"/>
      <c r="NRQ230" s="440"/>
      <c r="NRR230" s="440"/>
      <c r="NRS230" s="440"/>
      <c r="NRT230" s="440"/>
      <c r="NRU230" s="440"/>
      <c r="NRV230" s="440"/>
      <c r="NRW230" s="440"/>
      <c r="NRX230" s="440"/>
      <c r="NRY230" s="440"/>
      <c r="NRZ230" s="440"/>
      <c r="NSA230" s="440"/>
      <c r="NSB230" s="440"/>
      <c r="NSC230" s="440"/>
      <c r="NSD230" s="440"/>
      <c r="NSE230" s="440"/>
      <c r="NSF230" s="440"/>
      <c r="NSG230" s="440"/>
      <c r="NSH230" s="440"/>
      <c r="NSI230" s="440"/>
      <c r="NSJ230" s="440"/>
      <c r="NSK230" s="440"/>
      <c r="NSL230" s="440"/>
      <c r="NSM230" s="440"/>
      <c r="NSN230" s="440"/>
      <c r="NSO230" s="440"/>
      <c r="NSP230" s="440"/>
      <c r="NSQ230" s="440"/>
      <c r="NSR230" s="440"/>
      <c r="NSS230" s="440"/>
      <c r="NST230" s="440"/>
      <c r="NSU230" s="440"/>
      <c r="NSV230" s="440"/>
      <c r="NSW230" s="440"/>
      <c r="NSX230" s="440"/>
      <c r="NSY230" s="440"/>
      <c r="NSZ230" s="440"/>
      <c r="NTA230" s="440"/>
      <c r="NTB230" s="440"/>
      <c r="NTC230" s="440"/>
      <c r="NTD230" s="440"/>
      <c r="NTE230" s="440"/>
      <c r="NTF230" s="440"/>
      <c r="NTG230" s="440"/>
      <c r="NTH230" s="440"/>
      <c r="NTI230" s="440"/>
      <c r="NTJ230" s="440"/>
      <c r="NTK230" s="440"/>
      <c r="NTL230" s="440"/>
      <c r="NTM230" s="440"/>
      <c r="NTN230" s="440"/>
      <c r="NTO230" s="440"/>
      <c r="NTP230" s="440"/>
      <c r="NTQ230" s="440"/>
      <c r="NTR230" s="440"/>
      <c r="NTS230" s="440"/>
      <c r="NTT230" s="440"/>
      <c r="NTU230" s="440"/>
      <c r="NTV230" s="440"/>
      <c r="NTW230" s="440"/>
      <c r="NTX230" s="440"/>
      <c r="NTY230" s="440"/>
      <c r="NTZ230" s="440"/>
      <c r="NUA230" s="440"/>
      <c r="NUB230" s="440"/>
      <c r="NUC230" s="440"/>
      <c r="NUD230" s="440"/>
      <c r="NUE230" s="440"/>
      <c r="NUF230" s="440"/>
      <c r="NUG230" s="440"/>
      <c r="NUH230" s="440"/>
      <c r="NUI230" s="440"/>
      <c r="NUJ230" s="440"/>
      <c r="NUK230" s="440"/>
      <c r="NUL230" s="440"/>
      <c r="NUM230" s="440"/>
      <c r="NUN230" s="440"/>
      <c r="NUO230" s="440"/>
      <c r="NUP230" s="440"/>
      <c r="NUQ230" s="440"/>
      <c r="NUR230" s="440"/>
      <c r="NUS230" s="440"/>
      <c r="NUT230" s="440"/>
      <c r="NUU230" s="440"/>
      <c r="NUV230" s="440"/>
      <c r="NUW230" s="440"/>
      <c r="NUX230" s="440"/>
      <c r="NUY230" s="440"/>
      <c r="NUZ230" s="440"/>
      <c r="NVA230" s="440"/>
      <c r="NVB230" s="440"/>
      <c r="NVC230" s="440"/>
      <c r="NVD230" s="440"/>
      <c r="NVE230" s="440"/>
      <c r="NVF230" s="440"/>
      <c r="NVG230" s="440"/>
      <c r="NVH230" s="440"/>
      <c r="NVI230" s="440"/>
      <c r="NVJ230" s="440"/>
      <c r="NVK230" s="440"/>
      <c r="NVL230" s="440"/>
      <c r="NVM230" s="440"/>
      <c r="NVN230" s="440"/>
      <c r="NVO230" s="440"/>
      <c r="NVP230" s="440"/>
      <c r="NVQ230" s="440"/>
      <c r="NVR230" s="440"/>
      <c r="NVS230" s="440"/>
      <c r="NVT230" s="440"/>
      <c r="NVU230" s="440"/>
      <c r="NVV230" s="440"/>
      <c r="NVW230" s="440"/>
      <c r="NVX230" s="440"/>
      <c r="NVY230" s="440"/>
      <c r="NVZ230" s="440"/>
      <c r="NWA230" s="440"/>
      <c r="NWB230" s="440"/>
      <c r="NWC230" s="440"/>
      <c r="NWD230" s="440"/>
      <c r="NWE230" s="440"/>
      <c r="NWF230" s="440"/>
      <c r="NWG230" s="440"/>
      <c r="NWH230" s="440"/>
      <c r="NWI230" s="440"/>
      <c r="NWJ230" s="440"/>
      <c r="NWK230" s="440"/>
      <c r="NWL230" s="440"/>
      <c r="NWM230" s="440"/>
      <c r="NWN230" s="440"/>
      <c r="NWO230" s="440"/>
      <c r="NWP230" s="440"/>
      <c r="NWQ230" s="440"/>
      <c r="NWR230" s="440"/>
      <c r="NWS230" s="440"/>
      <c r="NWT230" s="440"/>
      <c r="NWU230" s="440"/>
      <c r="NWV230" s="440"/>
      <c r="NWW230" s="440"/>
      <c r="NWX230" s="440"/>
      <c r="NWY230" s="440"/>
      <c r="NWZ230" s="440"/>
      <c r="NXA230" s="440"/>
      <c r="NXB230" s="440"/>
      <c r="NXC230" s="440"/>
      <c r="NXD230" s="440"/>
      <c r="NXE230" s="440"/>
      <c r="NXF230" s="440"/>
      <c r="NXG230" s="440"/>
      <c r="NXH230" s="440"/>
      <c r="NXI230" s="440"/>
      <c r="NXJ230" s="440"/>
      <c r="NXK230" s="440"/>
      <c r="NXL230" s="440"/>
      <c r="NXM230" s="440"/>
      <c r="NXN230" s="440"/>
      <c r="NXO230" s="440"/>
      <c r="NXP230" s="440"/>
      <c r="NXQ230" s="440"/>
      <c r="NXR230" s="440"/>
      <c r="NXS230" s="440"/>
      <c r="NXT230" s="440"/>
      <c r="NXU230" s="440"/>
      <c r="NXV230" s="440"/>
      <c r="NXW230" s="440"/>
      <c r="NXX230" s="440"/>
      <c r="NXY230" s="440"/>
      <c r="NXZ230" s="440"/>
      <c r="NYA230" s="440"/>
      <c r="NYB230" s="440"/>
      <c r="NYC230" s="440"/>
      <c r="NYD230" s="440"/>
      <c r="NYE230" s="440"/>
      <c r="NYF230" s="440"/>
      <c r="NYG230" s="440"/>
      <c r="NYH230" s="440"/>
      <c r="NYI230" s="440"/>
      <c r="NYJ230" s="440"/>
      <c r="NYK230" s="440"/>
      <c r="NYL230" s="440"/>
      <c r="NYM230" s="440"/>
      <c r="NYN230" s="440"/>
      <c r="NYO230" s="440"/>
      <c r="NYP230" s="440"/>
      <c r="NYQ230" s="440"/>
      <c r="NYR230" s="440"/>
      <c r="NYS230" s="440"/>
      <c r="NYT230" s="440"/>
      <c r="NYU230" s="440"/>
      <c r="NYV230" s="440"/>
      <c r="NYW230" s="440"/>
      <c r="NYX230" s="440"/>
      <c r="NYY230" s="440"/>
      <c r="NYZ230" s="440"/>
      <c r="NZA230" s="440"/>
      <c r="NZB230" s="440"/>
      <c r="NZC230" s="440"/>
      <c r="NZD230" s="440"/>
      <c r="NZE230" s="440"/>
      <c r="NZF230" s="440"/>
      <c r="NZG230" s="440"/>
      <c r="NZH230" s="440"/>
      <c r="NZI230" s="440"/>
      <c r="NZJ230" s="440"/>
      <c r="NZK230" s="440"/>
      <c r="NZL230" s="440"/>
      <c r="NZM230" s="440"/>
      <c r="NZN230" s="440"/>
      <c r="NZO230" s="440"/>
      <c r="NZP230" s="440"/>
      <c r="NZQ230" s="440"/>
      <c r="NZR230" s="440"/>
      <c r="NZS230" s="440"/>
      <c r="NZT230" s="440"/>
      <c r="NZU230" s="440"/>
      <c r="NZV230" s="440"/>
      <c r="NZW230" s="440"/>
      <c r="NZX230" s="440"/>
      <c r="NZY230" s="440"/>
      <c r="NZZ230" s="440"/>
      <c r="OAA230" s="440"/>
      <c r="OAB230" s="440"/>
      <c r="OAC230" s="440"/>
      <c r="OAD230" s="440"/>
      <c r="OAE230" s="440"/>
      <c r="OAF230" s="440"/>
      <c r="OAG230" s="440"/>
      <c r="OAH230" s="440"/>
      <c r="OAI230" s="440"/>
      <c r="OAJ230" s="440"/>
      <c r="OAK230" s="440"/>
      <c r="OAL230" s="440"/>
      <c r="OAM230" s="440"/>
      <c r="OAN230" s="440"/>
      <c r="OAO230" s="440"/>
      <c r="OAP230" s="440"/>
      <c r="OAQ230" s="440"/>
      <c r="OAR230" s="440"/>
      <c r="OAS230" s="440"/>
      <c r="OAT230" s="440"/>
      <c r="OAU230" s="440"/>
      <c r="OAV230" s="440"/>
      <c r="OAW230" s="440"/>
      <c r="OAX230" s="440"/>
      <c r="OAY230" s="440"/>
      <c r="OAZ230" s="440"/>
      <c r="OBA230" s="440"/>
      <c r="OBB230" s="440"/>
      <c r="OBC230" s="440"/>
      <c r="OBD230" s="440"/>
      <c r="OBE230" s="440"/>
      <c r="OBF230" s="440"/>
      <c r="OBG230" s="440"/>
      <c r="OBH230" s="440"/>
      <c r="OBI230" s="440"/>
      <c r="OBJ230" s="440"/>
      <c r="OBK230" s="440"/>
      <c r="OBL230" s="440"/>
      <c r="OBM230" s="440"/>
      <c r="OBN230" s="440"/>
      <c r="OBO230" s="440"/>
      <c r="OBP230" s="440"/>
      <c r="OBQ230" s="440"/>
      <c r="OBR230" s="440"/>
      <c r="OBS230" s="440"/>
      <c r="OBT230" s="440"/>
      <c r="OBU230" s="440"/>
      <c r="OBV230" s="440"/>
      <c r="OBW230" s="440"/>
      <c r="OBX230" s="440"/>
      <c r="OBY230" s="440"/>
      <c r="OBZ230" s="440"/>
      <c r="OCA230" s="440"/>
      <c r="OCB230" s="440"/>
      <c r="OCC230" s="440"/>
      <c r="OCD230" s="440"/>
      <c r="OCE230" s="440"/>
      <c r="OCF230" s="440"/>
      <c r="OCG230" s="440"/>
      <c r="OCH230" s="440"/>
      <c r="OCI230" s="440"/>
      <c r="OCJ230" s="440"/>
      <c r="OCK230" s="440"/>
      <c r="OCL230" s="440"/>
      <c r="OCM230" s="440"/>
      <c r="OCN230" s="440"/>
      <c r="OCO230" s="440"/>
      <c r="OCP230" s="440"/>
      <c r="OCQ230" s="440"/>
      <c r="OCR230" s="440"/>
      <c r="OCS230" s="440"/>
      <c r="OCT230" s="440"/>
      <c r="OCU230" s="440"/>
      <c r="OCV230" s="440"/>
      <c r="OCW230" s="440"/>
      <c r="OCX230" s="440"/>
      <c r="OCY230" s="440"/>
      <c r="OCZ230" s="440"/>
      <c r="ODA230" s="440"/>
      <c r="ODB230" s="440"/>
      <c r="ODC230" s="440"/>
      <c r="ODD230" s="440"/>
      <c r="ODE230" s="440"/>
      <c r="ODF230" s="440"/>
      <c r="ODG230" s="440"/>
      <c r="ODH230" s="440"/>
      <c r="ODI230" s="440"/>
      <c r="ODJ230" s="440"/>
      <c r="ODK230" s="440"/>
      <c r="ODL230" s="440"/>
      <c r="ODM230" s="440"/>
      <c r="ODN230" s="440"/>
      <c r="ODO230" s="440"/>
      <c r="ODP230" s="440"/>
      <c r="ODQ230" s="440"/>
      <c r="ODR230" s="440"/>
      <c r="ODS230" s="440"/>
      <c r="ODT230" s="440"/>
      <c r="ODU230" s="440"/>
      <c r="ODV230" s="440"/>
      <c r="ODW230" s="440"/>
      <c r="ODX230" s="440"/>
      <c r="ODY230" s="440"/>
      <c r="ODZ230" s="440"/>
      <c r="OEA230" s="440"/>
      <c r="OEB230" s="440"/>
      <c r="OEC230" s="440"/>
      <c r="OED230" s="440"/>
      <c r="OEE230" s="440"/>
      <c r="OEF230" s="440"/>
      <c r="OEG230" s="440"/>
      <c r="OEH230" s="440"/>
      <c r="OEI230" s="440"/>
      <c r="OEJ230" s="440"/>
      <c r="OEK230" s="440"/>
      <c r="OEL230" s="440"/>
      <c r="OEM230" s="440"/>
      <c r="OEN230" s="440"/>
      <c r="OEO230" s="440"/>
      <c r="OEP230" s="440"/>
      <c r="OEQ230" s="440"/>
      <c r="OER230" s="440"/>
      <c r="OES230" s="440"/>
      <c r="OET230" s="440"/>
      <c r="OEU230" s="440"/>
      <c r="OEV230" s="440"/>
      <c r="OEW230" s="440"/>
      <c r="OEX230" s="440"/>
      <c r="OEY230" s="440"/>
      <c r="OEZ230" s="440"/>
      <c r="OFA230" s="440"/>
      <c r="OFB230" s="440"/>
      <c r="OFC230" s="440"/>
      <c r="OFD230" s="440"/>
      <c r="OFE230" s="440"/>
      <c r="OFF230" s="440"/>
      <c r="OFG230" s="440"/>
      <c r="OFH230" s="440"/>
      <c r="OFI230" s="440"/>
      <c r="OFJ230" s="440"/>
      <c r="OFK230" s="440"/>
      <c r="OFL230" s="440"/>
      <c r="OFM230" s="440"/>
      <c r="OFN230" s="440"/>
      <c r="OFO230" s="440"/>
      <c r="OFP230" s="440"/>
      <c r="OFQ230" s="440"/>
      <c r="OFR230" s="440"/>
      <c r="OFS230" s="440"/>
      <c r="OFT230" s="440"/>
      <c r="OFU230" s="440"/>
      <c r="OFV230" s="440"/>
      <c r="OFW230" s="440"/>
      <c r="OFX230" s="440"/>
      <c r="OFY230" s="440"/>
      <c r="OFZ230" s="440"/>
      <c r="OGA230" s="440"/>
      <c r="OGB230" s="440"/>
      <c r="OGC230" s="440"/>
      <c r="OGD230" s="440"/>
      <c r="OGE230" s="440"/>
      <c r="OGF230" s="440"/>
      <c r="OGG230" s="440"/>
      <c r="OGH230" s="440"/>
      <c r="OGI230" s="440"/>
      <c r="OGJ230" s="440"/>
      <c r="OGK230" s="440"/>
      <c r="OGL230" s="440"/>
      <c r="OGM230" s="440"/>
      <c r="OGN230" s="440"/>
      <c r="OGO230" s="440"/>
      <c r="OGP230" s="440"/>
      <c r="OGQ230" s="440"/>
      <c r="OGR230" s="440"/>
      <c r="OGS230" s="440"/>
      <c r="OGT230" s="440"/>
      <c r="OGU230" s="440"/>
      <c r="OGV230" s="440"/>
      <c r="OGW230" s="440"/>
      <c r="OGX230" s="440"/>
      <c r="OGY230" s="440"/>
      <c r="OGZ230" s="440"/>
      <c r="OHA230" s="440"/>
      <c r="OHB230" s="440"/>
      <c r="OHC230" s="440"/>
      <c r="OHD230" s="440"/>
      <c r="OHE230" s="440"/>
      <c r="OHF230" s="440"/>
      <c r="OHG230" s="440"/>
      <c r="OHH230" s="440"/>
      <c r="OHI230" s="440"/>
      <c r="OHJ230" s="440"/>
      <c r="OHK230" s="440"/>
      <c r="OHL230" s="440"/>
      <c r="OHM230" s="440"/>
      <c r="OHN230" s="440"/>
      <c r="OHO230" s="440"/>
      <c r="OHP230" s="440"/>
      <c r="OHQ230" s="440"/>
      <c r="OHR230" s="440"/>
      <c r="OHS230" s="440"/>
      <c r="OHT230" s="440"/>
      <c r="OHU230" s="440"/>
      <c r="OHV230" s="440"/>
      <c r="OHW230" s="440"/>
      <c r="OHX230" s="440"/>
      <c r="OHY230" s="440"/>
      <c r="OHZ230" s="440"/>
      <c r="OIA230" s="440"/>
      <c r="OIB230" s="440"/>
      <c r="OIC230" s="440"/>
      <c r="OID230" s="440"/>
      <c r="OIE230" s="440"/>
      <c r="OIF230" s="440"/>
      <c r="OIG230" s="440"/>
      <c r="OIH230" s="440"/>
      <c r="OII230" s="440"/>
      <c r="OIJ230" s="440"/>
      <c r="OIK230" s="440"/>
      <c r="OIL230" s="440"/>
      <c r="OIM230" s="440"/>
      <c r="OIN230" s="440"/>
      <c r="OIO230" s="440"/>
      <c r="OIP230" s="440"/>
      <c r="OIQ230" s="440"/>
      <c r="OIR230" s="440"/>
      <c r="OIS230" s="440"/>
      <c r="OIT230" s="440"/>
      <c r="OIU230" s="440"/>
      <c r="OIV230" s="440"/>
      <c r="OIW230" s="440"/>
      <c r="OIX230" s="440"/>
      <c r="OIY230" s="440"/>
      <c r="OIZ230" s="440"/>
      <c r="OJA230" s="440"/>
      <c r="OJB230" s="440"/>
      <c r="OJC230" s="440"/>
      <c r="OJD230" s="440"/>
      <c r="OJE230" s="440"/>
      <c r="OJF230" s="440"/>
      <c r="OJG230" s="440"/>
      <c r="OJH230" s="440"/>
      <c r="OJI230" s="440"/>
      <c r="OJJ230" s="440"/>
      <c r="OJK230" s="440"/>
      <c r="OJL230" s="440"/>
      <c r="OJM230" s="440"/>
      <c r="OJN230" s="440"/>
      <c r="OJO230" s="440"/>
      <c r="OJP230" s="440"/>
      <c r="OJQ230" s="440"/>
      <c r="OJR230" s="440"/>
      <c r="OJS230" s="440"/>
      <c r="OJT230" s="440"/>
      <c r="OJU230" s="440"/>
      <c r="OJV230" s="440"/>
      <c r="OJW230" s="440"/>
      <c r="OJX230" s="440"/>
      <c r="OJY230" s="440"/>
      <c r="OJZ230" s="440"/>
      <c r="OKA230" s="440"/>
      <c r="OKB230" s="440"/>
      <c r="OKC230" s="440"/>
      <c r="OKD230" s="440"/>
      <c r="OKE230" s="440"/>
      <c r="OKF230" s="440"/>
      <c r="OKG230" s="440"/>
      <c r="OKH230" s="440"/>
      <c r="OKI230" s="440"/>
      <c r="OKJ230" s="440"/>
      <c r="OKK230" s="440"/>
      <c r="OKL230" s="440"/>
      <c r="OKM230" s="440"/>
      <c r="OKN230" s="440"/>
      <c r="OKO230" s="440"/>
      <c r="OKP230" s="440"/>
      <c r="OKQ230" s="440"/>
      <c r="OKR230" s="440"/>
      <c r="OKS230" s="440"/>
      <c r="OKT230" s="440"/>
      <c r="OKU230" s="440"/>
      <c r="OKV230" s="440"/>
      <c r="OKW230" s="440"/>
      <c r="OKX230" s="440"/>
      <c r="OKY230" s="440"/>
      <c r="OKZ230" s="440"/>
      <c r="OLA230" s="440"/>
      <c r="OLB230" s="440"/>
      <c r="OLC230" s="440"/>
      <c r="OLD230" s="440"/>
      <c r="OLE230" s="440"/>
      <c r="OLF230" s="440"/>
      <c r="OLG230" s="440"/>
      <c r="OLH230" s="440"/>
      <c r="OLI230" s="440"/>
      <c r="OLJ230" s="440"/>
      <c r="OLK230" s="440"/>
      <c r="OLL230" s="440"/>
      <c r="OLM230" s="440"/>
      <c r="OLN230" s="440"/>
      <c r="OLO230" s="440"/>
      <c r="OLP230" s="440"/>
      <c r="OLQ230" s="440"/>
      <c r="OLR230" s="440"/>
      <c r="OLS230" s="440"/>
      <c r="OLT230" s="440"/>
      <c r="OLU230" s="440"/>
      <c r="OLV230" s="440"/>
      <c r="OLW230" s="440"/>
      <c r="OLX230" s="440"/>
      <c r="OLY230" s="440"/>
      <c r="OLZ230" s="440"/>
      <c r="OMA230" s="440"/>
      <c r="OMB230" s="440"/>
      <c r="OMC230" s="440"/>
      <c r="OMD230" s="440"/>
      <c r="OME230" s="440"/>
      <c r="OMF230" s="440"/>
      <c r="OMG230" s="440"/>
      <c r="OMH230" s="440"/>
      <c r="OMI230" s="440"/>
      <c r="OMJ230" s="440"/>
      <c r="OMK230" s="440"/>
      <c r="OML230" s="440"/>
      <c r="OMM230" s="440"/>
      <c r="OMN230" s="440"/>
      <c r="OMO230" s="440"/>
      <c r="OMP230" s="440"/>
      <c r="OMQ230" s="440"/>
      <c r="OMR230" s="440"/>
      <c r="OMS230" s="440"/>
      <c r="OMT230" s="440"/>
      <c r="OMU230" s="440"/>
      <c r="OMV230" s="440"/>
      <c r="OMW230" s="440"/>
      <c r="OMX230" s="440"/>
      <c r="OMY230" s="440"/>
      <c r="OMZ230" s="440"/>
      <c r="ONA230" s="440"/>
      <c r="ONB230" s="440"/>
      <c r="ONC230" s="440"/>
      <c r="OND230" s="440"/>
      <c r="ONE230" s="440"/>
      <c r="ONF230" s="440"/>
      <c r="ONG230" s="440"/>
      <c r="ONH230" s="440"/>
      <c r="ONI230" s="440"/>
      <c r="ONJ230" s="440"/>
      <c r="ONK230" s="440"/>
      <c r="ONL230" s="440"/>
      <c r="ONM230" s="440"/>
      <c r="ONN230" s="440"/>
      <c r="ONO230" s="440"/>
      <c r="ONP230" s="440"/>
      <c r="ONQ230" s="440"/>
      <c r="ONR230" s="440"/>
      <c r="ONS230" s="440"/>
      <c r="ONT230" s="440"/>
      <c r="ONU230" s="440"/>
      <c r="ONV230" s="440"/>
      <c r="ONW230" s="440"/>
      <c r="ONX230" s="440"/>
      <c r="ONY230" s="440"/>
      <c r="ONZ230" s="440"/>
      <c r="OOA230" s="440"/>
      <c r="OOB230" s="440"/>
      <c r="OOC230" s="440"/>
      <c r="OOD230" s="440"/>
      <c r="OOE230" s="440"/>
      <c r="OOF230" s="440"/>
      <c r="OOG230" s="440"/>
      <c r="OOH230" s="440"/>
      <c r="OOI230" s="440"/>
      <c r="OOJ230" s="440"/>
      <c r="OOK230" s="440"/>
      <c r="OOL230" s="440"/>
      <c r="OOM230" s="440"/>
      <c r="OON230" s="440"/>
      <c r="OOO230" s="440"/>
      <c r="OOP230" s="440"/>
      <c r="OOQ230" s="440"/>
      <c r="OOR230" s="440"/>
      <c r="OOS230" s="440"/>
      <c r="OOT230" s="440"/>
      <c r="OOU230" s="440"/>
      <c r="OOV230" s="440"/>
      <c r="OOW230" s="440"/>
      <c r="OOX230" s="440"/>
      <c r="OOY230" s="440"/>
      <c r="OOZ230" s="440"/>
      <c r="OPA230" s="440"/>
      <c r="OPB230" s="440"/>
      <c r="OPC230" s="440"/>
      <c r="OPD230" s="440"/>
      <c r="OPE230" s="440"/>
      <c r="OPF230" s="440"/>
      <c r="OPG230" s="440"/>
      <c r="OPH230" s="440"/>
      <c r="OPI230" s="440"/>
      <c r="OPJ230" s="440"/>
      <c r="OPK230" s="440"/>
      <c r="OPL230" s="440"/>
      <c r="OPM230" s="440"/>
      <c r="OPN230" s="440"/>
      <c r="OPO230" s="440"/>
      <c r="OPP230" s="440"/>
      <c r="OPQ230" s="440"/>
      <c r="OPR230" s="440"/>
      <c r="OPS230" s="440"/>
      <c r="OPT230" s="440"/>
      <c r="OPU230" s="440"/>
      <c r="OPV230" s="440"/>
      <c r="OPW230" s="440"/>
      <c r="OPX230" s="440"/>
      <c r="OPY230" s="440"/>
      <c r="OPZ230" s="440"/>
      <c r="OQA230" s="440"/>
      <c r="OQB230" s="440"/>
      <c r="OQC230" s="440"/>
      <c r="OQD230" s="440"/>
      <c r="OQE230" s="440"/>
      <c r="OQF230" s="440"/>
      <c r="OQG230" s="440"/>
      <c r="OQH230" s="440"/>
      <c r="OQI230" s="440"/>
      <c r="OQJ230" s="440"/>
      <c r="OQK230" s="440"/>
      <c r="OQL230" s="440"/>
      <c r="OQM230" s="440"/>
      <c r="OQN230" s="440"/>
      <c r="OQO230" s="440"/>
      <c r="OQP230" s="440"/>
      <c r="OQQ230" s="440"/>
      <c r="OQR230" s="440"/>
      <c r="OQS230" s="440"/>
      <c r="OQT230" s="440"/>
      <c r="OQU230" s="440"/>
      <c r="OQV230" s="440"/>
      <c r="OQW230" s="440"/>
      <c r="OQX230" s="440"/>
      <c r="OQY230" s="440"/>
      <c r="OQZ230" s="440"/>
      <c r="ORA230" s="440"/>
      <c r="ORB230" s="440"/>
      <c r="ORC230" s="440"/>
      <c r="ORD230" s="440"/>
      <c r="ORE230" s="440"/>
      <c r="ORF230" s="440"/>
      <c r="ORG230" s="440"/>
      <c r="ORH230" s="440"/>
      <c r="ORI230" s="440"/>
      <c r="ORJ230" s="440"/>
      <c r="ORK230" s="440"/>
      <c r="ORL230" s="440"/>
      <c r="ORM230" s="440"/>
      <c r="ORN230" s="440"/>
      <c r="ORO230" s="440"/>
      <c r="ORP230" s="440"/>
      <c r="ORQ230" s="440"/>
      <c r="ORR230" s="440"/>
      <c r="ORS230" s="440"/>
      <c r="ORT230" s="440"/>
      <c r="ORU230" s="440"/>
      <c r="ORV230" s="440"/>
      <c r="ORW230" s="440"/>
      <c r="ORX230" s="440"/>
      <c r="ORY230" s="440"/>
      <c r="ORZ230" s="440"/>
      <c r="OSA230" s="440"/>
      <c r="OSB230" s="440"/>
      <c r="OSC230" s="440"/>
      <c r="OSD230" s="440"/>
      <c r="OSE230" s="440"/>
      <c r="OSF230" s="440"/>
      <c r="OSG230" s="440"/>
      <c r="OSH230" s="440"/>
      <c r="OSI230" s="440"/>
      <c r="OSJ230" s="440"/>
      <c r="OSK230" s="440"/>
      <c r="OSL230" s="440"/>
      <c r="OSM230" s="440"/>
      <c r="OSN230" s="440"/>
      <c r="OSO230" s="440"/>
      <c r="OSP230" s="440"/>
      <c r="OSQ230" s="440"/>
      <c r="OSR230" s="440"/>
      <c r="OSS230" s="440"/>
      <c r="OST230" s="440"/>
      <c r="OSU230" s="440"/>
      <c r="OSV230" s="440"/>
      <c r="OSW230" s="440"/>
      <c r="OSX230" s="440"/>
      <c r="OSY230" s="440"/>
      <c r="OSZ230" s="440"/>
      <c r="OTA230" s="440"/>
      <c r="OTB230" s="440"/>
      <c r="OTC230" s="440"/>
      <c r="OTD230" s="440"/>
      <c r="OTE230" s="440"/>
      <c r="OTF230" s="440"/>
      <c r="OTG230" s="440"/>
      <c r="OTH230" s="440"/>
      <c r="OTI230" s="440"/>
      <c r="OTJ230" s="440"/>
      <c r="OTK230" s="440"/>
      <c r="OTL230" s="440"/>
      <c r="OTM230" s="440"/>
      <c r="OTN230" s="440"/>
      <c r="OTO230" s="440"/>
      <c r="OTP230" s="440"/>
      <c r="OTQ230" s="440"/>
      <c r="OTR230" s="440"/>
      <c r="OTS230" s="440"/>
      <c r="OTT230" s="440"/>
      <c r="OTU230" s="440"/>
      <c r="OTV230" s="440"/>
      <c r="OTW230" s="440"/>
      <c r="OTX230" s="440"/>
      <c r="OTY230" s="440"/>
      <c r="OTZ230" s="440"/>
      <c r="OUA230" s="440"/>
      <c r="OUB230" s="440"/>
      <c r="OUC230" s="440"/>
      <c r="OUD230" s="440"/>
      <c r="OUE230" s="440"/>
      <c r="OUF230" s="440"/>
      <c r="OUG230" s="440"/>
      <c r="OUH230" s="440"/>
      <c r="OUI230" s="440"/>
      <c r="OUJ230" s="440"/>
      <c r="OUK230" s="440"/>
      <c r="OUL230" s="440"/>
      <c r="OUM230" s="440"/>
      <c r="OUN230" s="440"/>
      <c r="OUO230" s="440"/>
      <c r="OUP230" s="440"/>
      <c r="OUQ230" s="440"/>
      <c r="OUR230" s="440"/>
      <c r="OUS230" s="440"/>
      <c r="OUT230" s="440"/>
      <c r="OUU230" s="440"/>
      <c r="OUV230" s="440"/>
      <c r="OUW230" s="440"/>
      <c r="OUX230" s="440"/>
      <c r="OUY230" s="440"/>
      <c r="OUZ230" s="440"/>
      <c r="OVA230" s="440"/>
      <c r="OVB230" s="440"/>
      <c r="OVC230" s="440"/>
      <c r="OVD230" s="440"/>
      <c r="OVE230" s="440"/>
      <c r="OVF230" s="440"/>
      <c r="OVG230" s="440"/>
      <c r="OVH230" s="440"/>
      <c r="OVI230" s="440"/>
      <c r="OVJ230" s="440"/>
      <c r="OVK230" s="440"/>
      <c r="OVL230" s="440"/>
      <c r="OVM230" s="440"/>
      <c r="OVN230" s="440"/>
      <c r="OVO230" s="440"/>
      <c r="OVP230" s="440"/>
      <c r="OVQ230" s="440"/>
      <c r="OVR230" s="440"/>
      <c r="OVS230" s="440"/>
      <c r="OVT230" s="440"/>
      <c r="OVU230" s="440"/>
      <c r="OVV230" s="440"/>
      <c r="OVW230" s="440"/>
      <c r="OVX230" s="440"/>
      <c r="OVY230" s="440"/>
      <c r="OVZ230" s="440"/>
      <c r="OWA230" s="440"/>
      <c r="OWB230" s="440"/>
      <c r="OWC230" s="440"/>
      <c r="OWD230" s="440"/>
      <c r="OWE230" s="440"/>
      <c r="OWF230" s="440"/>
      <c r="OWG230" s="440"/>
      <c r="OWH230" s="440"/>
      <c r="OWI230" s="440"/>
      <c r="OWJ230" s="440"/>
      <c r="OWK230" s="440"/>
      <c r="OWL230" s="440"/>
      <c r="OWM230" s="440"/>
      <c r="OWN230" s="440"/>
      <c r="OWO230" s="440"/>
      <c r="OWP230" s="440"/>
      <c r="OWQ230" s="440"/>
      <c r="OWR230" s="440"/>
      <c r="OWS230" s="440"/>
      <c r="OWT230" s="440"/>
      <c r="OWU230" s="440"/>
      <c r="OWV230" s="440"/>
      <c r="OWW230" s="440"/>
      <c r="OWX230" s="440"/>
      <c r="OWY230" s="440"/>
      <c r="OWZ230" s="440"/>
      <c r="OXA230" s="440"/>
      <c r="OXB230" s="440"/>
      <c r="OXC230" s="440"/>
      <c r="OXD230" s="440"/>
      <c r="OXE230" s="440"/>
      <c r="OXF230" s="440"/>
      <c r="OXG230" s="440"/>
      <c r="OXH230" s="440"/>
      <c r="OXI230" s="440"/>
      <c r="OXJ230" s="440"/>
      <c r="OXK230" s="440"/>
      <c r="OXL230" s="440"/>
      <c r="OXM230" s="440"/>
      <c r="OXN230" s="440"/>
      <c r="OXO230" s="440"/>
      <c r="OXP230" s="440"/>
      <c r="OXQ230" s="440"/>
      <c r="OXR230" s="440"/>
      <c r="OXS230" s="440"/>
      <c r="OXT230" s="440"/>
      <c r="OXU230" s="440"/>
      <c r="OXV230" s="440"/>
      <c r="OXW230" s="440"/>
      <c r="OXX230" s="440"/>
      <c r="OXY230" s="440"/>
      <c r="OXZ230" s="440"/>
      <c r="OYA230" s="440"/>
      <c r="OYB230" s="440"/>
      <c r="OYC230" s="440"/>
      <c r="OYD230" s="440"/>
      <c r="OYE230" s="440"/>
      <c r="OYF230" s="440"/>
      <c r="OYG230" s="440"/>
      <c r="OYH230" s="440"/>
      <c r="OYI230" s="440"/>
      <c r="OYJ230" s="440"/>
      <c r="OYK230" s="440"/>
      <c r="OYL230" s="440"/>
      <c r="OYM230" s="440"/>
      <c r="OYN230" s="440"/>
      <c r="OYO230" s="440"/>
      <c r="OYP230" s="440"/>
      <c r="OYQ230" s="440"/>
      <c r="OYR230" s="440"/>
      <c r="OYS230" s="440"/>
      <c r="OYT230" s="440"/>
      <c r="OYU230" s="440"/>
      <c r="OYV230" s="440"/>
      <c r="OYW230" s="440"/>
      <c r="OYX230" s="440"/>
      <c r="OYY230" s="440"/>
      <c r="OYZ230" s="440"/>
      <c r="OZA230" s="440"/>
      <c r="OZB230" s="440"/>
      <c r="OZC230" s="440"/>
      <c r="OZD230" s="440"/>
      <c r="OZE230" s="440"/>
      <c r="OZF230" s="440"/>
      <c r="OZG230" s="440"/>
      <c r="OZH230" s="440"/>
      <c r="OZI230" s="440"/>
      <c r="OZJ230" s="440"/>
      <c r="OZK230" s="440"/>
      <c r="OZL230" s="440"/>
      <c r="OZM230" s="440"/>
      <c r="OZN230" s="440"/>
      <c r="OZO230" s="440"/>
      <c r="OZP230" s="440"/>
      <c r="OZQ230" s="440"/>
      <c r="OZR230" s="440"/>
      <c r="OZS230" s="440"/>
      <c r="OZT230" s="440"/>
      <c r="OZU230" s="440"/>
      <c r="OZV230" s="440"/>
      <c r="OZW230" s="440"/>
      <c r="OZX230" s="440"/>
      <c r="OZY230" s="440"/>
      <c r="OZZ230" s="440"/>
      <c r="PAA230" s="440"/>
      <c r="PAB230" s="440"/>
      <c r="PAC230" s="440"/>
      <c r="PAD230" s="440"/>
      <c r="PAE230" s="440"/>
      <c r="PAF230" s="440"/>
      <c r="PAG230" s="440"/>
      <c r="PAH230" s="440"/>
      <c r="PAI230" s="440"/>
      <c r="PAJ230" s="440"/>
      <c r="PAK230" s="440"/>
      <c r="PAL230" s="440"/>
      <c r="PAM230" s="440"/>
      <c r="PAN230" s="440"/>
      <c r="PAO230" s="440"/>
      <c r="PAP230" s="440"/>
      <c r="PAQ230" s="440"/>
      <c r="PAR230" s="440"/>
      <c r="PAS230" s="440"/>
      <c r="PAT230" s="440"/>
      <c r="PAU230" s="440"/>
      <c r="PAV230" s="440"/>
      <c r="PAW230" s="440"/>
      <c r="PAX230" s="440"/>
      <c r="PAY230" s="440"/>
      <c r="PAZ230" s="440"/>
      <c r="PBA230" s="440"/>
      <c r="PBB230" s="440"/>
      <c r="PBC230" s="440"/>
      <c r="PBD230" s="440"/>
      <c r="PBE230" s="440"/>
      <c r="PBF230" s="440"/>
      <c r="PBG230" s="440"/>
      <c r="PBH230" s="440"/>
      <c r="PBI230" s="440"/>
      <c r="PBJ230" s="440"/>
      <c r="PBK230" s="440"/>
      <c r="PBL230" s="440"/>
      <c r="PBM230" s="440"/>
      <c r="PBN230" s="440"/>
      <c r="PBO230" s="440"/>
      <c r="PBP230" s="440"/>
      <c r="PBQ230" s="440"/>
      <c r="PBR230" s="440"/>
      <c r="PBS230" s="440"/>
      <c r="PBT230" s="440"/>
      <c r="PBU230" s="440"/>
      <c r="PBV230" s="440"/>
      <c r="PBW230" s="440"/>
      <c r="PBX230" s="440"/>
      <c r="PBY230" s="440"/>
      <c r="PBZ230" s="440"/>
      <c r="PCA230" s="440"/>
      <c r="PCB230" s="440"/>
      <c r="PCC230" s="440"/>
      <c r="PCD230" s="440"/>
      <c r="PCE230" s="440"/>
      <c r="PCF230" s="440"/>
      <c r="PCG230" s="440"/>
      <c r="PCH230" s="440"/>
      <c r="PCI230" s="440"/>
      <c r="PCJ230" s="440"/>
      <c r="PCK230" s="440"/>
      <c r="PCL230" s="440"/>
      <c r="PCM230" s="440"/>
      <c r="PCN230" s="440"/>
      <c r="PCO230" s="440"/>
      <c r="PCP230" s="440"/>
      <c r="PCQ230" s="440"/>
      <c r="PCR230" s="440"/>
      <c r="PCS230" s="440"/>
      <c r="PCT230" s="440"/>
      <c r="PCU230" s="440"/>
      <c r="PCV230" s="440"/>
      <c r="PCW230" s="440"/>
      <c r="PCX230" s="440"/>
      <c r="PCY230" s="440"/>
      <c r="PCZ230" s="440"/>
      <c r="PDA230" s="440"/>
      <c r="PDB230" s="440"/>
      <c r="PDC230" s="440"/>
      <c r="PDD230" s="440"/>
      <c r="PDE230" s="440"/>
      <c r="PDF230" s="440"/>
      <c r="PDG230" s="440"/>
      <c r="PDH230" s="440"/>
      <c r="PDI230" s="440"/>
      <c r="PDJ230" s="440"/>
      <c r="PDK230" s="440"/>
      <c r="PDL230" s="440"/>
      <c r="PDM230" s="440"/>
      <c r="PDN230" s="440"/>
      <c r="PDO230" s="440"/>
      <c r="PDP230" s="440"/>
      <c r="PDQ230" s="440"/>
      <c r="PDR230" s="440"/>
      <c r="PDS230" s="440"/>
      <c r="PDT230" s="440"/>
      <c r="PDU230" s="440"/>
      <c r="PDV230" s="440"/>
      <c r="PDW230" s="440"/>
      <c r="PDX230" s="440"/>
      <c r="PDY230" s="440"/>
      <c r="PDZ230" s="440"/>
      <c r="PEA230" s="440"/>
      <c r="PEB230" s="440"/>
      <c r="PEC230" s="440"/>
      <c r="PED230" s="440"/>
      <c r="PEE230" s="440"/>
      <c r="PEF230" s="440"/>
      <c r="PEG230" s="440"/>
      <c r="PEH230" s="440"/>
      <c r="PEI230" s="440"/>
      <c r="PEJ230" s="440"/>
      <c r="PEK230" s="440"/>
      <c r="PEL230" s="440"/>
      <c r="PEM230" s="440"/>
      <c r="PEN230" s="440"/>
      <c r="PEO230" s="440"/>
      <c r="PEP230" s="440"/>
      <c r="PEQ230" s="440"/>
      <c r="PER230" s="440"/>
      <c r="PES230" s="440"/>
      <c r="PET230" s="440"/>
      <c r="PEU230" s="440"/>
      <c r="PEV230" s="440"/>
      <c r="PEW230" s="440"/>
      <c r="PEX230" s="440"/>
      <c r="PEY230" s="440"/>
      <c r="PEZ230" s="440"/>
      <c r="PFA230" s="440"/>
      <c r="PFB230" s="440"/>
      <c r="PFC230" s="440"/>
      <c r="PFD230" s="440"/>
      <c r="PFE230" s="440"/>
      <c r="PFF230" s="440"/>
      <c r="PFG230" s="440"/>
      <c r="PFH230" s="440"/>
      <c r="PFI230" s="440"/>
      <c r="PFJ230" s="440"/>
      <c r="PFK230" s="440"/>
      <c r="PFL230" s="440"/>
      <c r="PFM230" s="440"/>
      <c r="PFN230" s="440"/>
      <c r="PFO230" s="440"/>
      <c r="PFP230" s="440"/>
      <c r="PFQ230" s="440"/>
      <c r="PFR230" s="440"/>
      <c r="PFS230" s="440"/>
      <c r="PFT230" s="440"/>
      <c r="PFU230" s="440"/>
      <c r="PFV230" s="440"/>
      <c r="PFW230" s="440"/>
      <c r="PFX230" s="440"/>
      <c r="PFY230" s="440"/>
      <c r="PFZ230" s="440"/>
      <c r="PGA230" s="440"/>
      <c r="PGB230" s="440"/>
      <c r="PGC230" s="440"/>
      <c r="PGD230" s="440"/>
      <c r="PGE230" s="440"/>
      <c r="PGF230" s="440"/>
      <c r="PGG230" s="440"/>
      <c r="PGH230" s="440"/>
      <c r="PGI230" s="440"/>
      <c r="PGJ230" s="440"/>
      <c r="PGK230" s="440"/>
      <c r="PGL230" s="440"/>
      <c r="PGM230" s="440"/>
      <c r="PGN230" s="440"/>
      <c r="PGO230" s="440"/>
      <c r="PGP230" s="440"/>
      <c r="PGQ230" s="440"/>
      <c r="PGR230" s="440"/>
      <c r="PGS230" s="440"/>
      <c r="PGT230" s="440"/>
      <c r="PGU230" s="440"/>
      <c r="PGV230" s="440"/>
      <c r="PGW230" s="440"/>
      <c r="PGX230" s="440"/>
      <c r="PGY230" s="440"/>
      <c r="PGZ230" s="440"/>
      <c r="PHA230" s="440"/>
      <c r="PHB230" s="440"/>
      <c r="PHC230" s="440"/>
      <c r="PHD230" s="440"/>
      <c r="PHE230" s="440"/>
      <c r="PHF230" s="440"/>
      <c r="PHG230" s="440"/>
      <c r="PHH230" s="440"/>
      <c r="PHI230" s="440"/>
      <c r="PHJ230" s="440"/>
      <c r="PHK230" s="440"/>
      <c r="PHL230" s="440"/>
      <c r="PHM230" s="440"/>
      <c r="PHN230" s="440"/>
      <c r="PHO230" s="440"/>
      <c r="PHP230" s="440"/>
      <c r="PHQ230" s="440"/>
      <c r="PHR230" s="440"/>
      <c r="PHS230" s="440"/>
      <c r="PHT230" s="440"/>
      <c r="PHU230" s="440"/>
      <c r="PHV230" s="440"/>
      <c r="PHW230" s="440"/>
      <c r="PHX230" s="440"/>
      <c r="PHY230" s="440"/>
      <c r="PHZ230" s="440"/>
      <c r="PIA230" s="440"/>
      <c r="PIB230" s="440"/>
      <c r="PIC230" s="440"/>
      <c r="PID230" s="440"/>
      <c r="PIE230" s="440"/>
      <c r="PIF230" s="440"/>
      <c r="PIG230" s="440"/>
      <c r="PIH230" s="440"/>
      <c r="PII230" s="440"/>
      <c r="PIJ230" s="440"/>
      <c r="PIK230" s="440"/>
      <c r="PIL230" s="440"/>
      <c r="PIM230" s="440"/>
      <c r="PIN230" s="440"/>
      <c r="PIO230" s="440"/>
      <c r="PIP230" s="440"/>
      <c r="PIQ230" s="440"/>
      <c r="PIR230" s="440"/>
      <c r="PIS230" s="440"/>
      <c r="PIT230" s="440"/>
      <c r="PIU230" s="440"/>
      <c r="PIV230" s="440"/>
      <c r="PIW230" s="440"/>
      <c r="PIX230" s="440"/>
      <c r="PIY230" s="440"/>
      <c r="PIZ230" s="440"/>
      <c r="PJA230" s="440"/>
      <c r="PJB230" s="440"/>
      <c r="PJC230" s="440"/>
      <c r="PJD230" s="440"/>
      <c r="PJE230" s="440"/>
      <c r="PJF230" s="440"/>
      <c r="PJG230" s="440"/>
      <c r="PJH230" s="440"/>
      <c r="PJI230" s="440"/>
      <c r="PJJ230" s="440"/>
      <c r="PJK230" s="440"/>
      <c r="PJL230" s="440"/>
      <c r="PJM230" s="440"/>
      <c r="PJN230" s="440"/>
      <c r="PJO230" s="440"/>
      <c r="PJP230" s="440"/>
      <c r="PJQ230" s="440"/>
      <c r="PJR230" s="440"/>
      <c r="PJS230" s="440"/>
      <c r="PJT230" s="440"/>
      <c r="PJU230" s="440"/>
      <c r="PJV230" s="440"/>
      <c r="PJW230" s="440"/>
      <c r="PJX230" s="440"/>
      <c r="PJY230" s="440"/>
      <c r="PJZ230" s="440"/>
      <c r="PKA230" s="440"/>
      <c r="PKB230" s="440"/>
      <c r="PKC230" s="440"/>
      <c r="PKD230" s="440"/>
      <c r="PKE230" s="440"/>
      <c r="PKF230" s="440"/>
      <c r="PKG230" s="440"/>
      <c r="PKH230" s="440"/>
      <c r="PKI230" s="440"/>
      <c r="PKJ230" s="440"/>
      <c r="PKK230" s="440"/>
      <c r="PKL230" s="440"/>
      <c r="PKM230" s="440"/>
      <c r="PKN230" s="440"/>
      <c r="PKO230" s="440"/>
      <c r="PKP230" s="440"/>
      <c r="PKQ230" s="440"/>
      <c r="PKR230" s="440"/>
      <c r="PKS230" s="440"/>
      <c r="PKT230" s="440"/>
      <c r="PKU230" s="440"/>
      <c r="PKV230" s="440"/>
      <c r="PKW230" s="440"/>
      <c r="PKX230" s="440"/>
      <c r="PKY230" s="440"/>
      <c r="PKZ230" s="440"/>
      <c r="PLA230" s="440"/>
      <c r="PLB230" s="440"/>
      <c r="PLC230" s="440"/>
      <c r="PLD230" s="440"/>
      <c r="PLE230" s="440"/>
      <c r="PLF230" s="440"/>
      <c r="PLG230" s="440"/>
      <c r="PLH230" s="440"/>
      <c r="PLI230" s="440"/>
      <c r="PLJ230" s="440"/>
      <c r="PLK230" s="440"/>
      <c r="PLL230" s="440"/>
      <c r="PLM230" s="440"/>
      <c r="PLN230" s="440"/>
      <c r="PLO230" s="440"/>
      <c r="PLP230" s="440"/>
      <c r="PLQ230" s="440"/>
      <c r="PLR230" s="440"/>
      <c r="PLS230" s="440"/>
      <c r="PLT230" s="440"/>
      <c r="PLU230" s="440"/>
      <c r="PLV230" s="440"/>
      <c r="PLW230" s="440"/>
      <c r="PLX230" s="440"/>
      <c r="PLY230" s="440"/>
      <c r="PLZ230" s="440"/>
      <c r="PMA230" s="440"/>
      <c r="PMB230" s="440"/>
      <c r="PMC230" s="440"/>
      <c r="PMD230" s="440"/>
      <c r="PME230" s="440"/>
      <c r="PMF230" s="440"/>
      <c r="PMG230" s="440"/>
      <c r="PMH230" s="440"/>
      <c r="PMI230" s="440"/>
      <c r="PMJ230" s="440"/>
      <c r="PMK230" s="440"/>
      <c r="PML230" s="440"/>
      <c r="PMM230" s="440"/>
      <c r="PMN230" s="440"/>
      <c r="PMO230" s="440"/>
      <c r="PMP230" s="440"/>
      <c r="PMQ230" s="440"/>
      <c r="PMR230" s="440"/>
      <c r="PMS230" s="440"/>
      <c r="PMT230" s="440"/>
      <c r="PMU230" s="440"/>
      <c r="PMV230" s="440"/>
      <c r="PMW230" s="440"/>
      <c r="PMX230" s="440"/>
      <c r="PMY230" s="440"/>
      <c r="PMZ230" s="440"/>
      <c r="PNA230" s="440"/>
      <c r="PNB230" s="440"/>
      <c r="PNC230" s="440"/>
      <c r="PND230" s="440"/>
      <c r="PNE230" s="440"/>
      <c r="PNF230" s="440"/>
      <c r="PNG230" s="440"/>
      <c r="PNH230" s="440"/>
      <c r="PNI230" s="440"/>
      <c r="PNJ230" s="440"/>
      <c r="PNK230" s="440"/>
      <c r="PNL230" s="440"/>
      <c r="PNM230" s="440"/>
      <c r="PNN230" s="440"/>
      <c r="PNO230" s="440"/>
      <c r="PNP230" s="440"/>
      <c r="PNQ230" s="440"/>
      <c r="PNR230" s="440"/>
      <c r="PNS230" s="440"/>
      <c r="PNT230" s="440"/>
      <c r="PNU230" s="440"/>
      <c r="PNV230" s="440"/>
      <c r="PNW230" s="440"/>
      <c r="PNX230" s="440"/>
      <c r="PNY230" s="440"/>
      <c r="PNZ230" s="440"/>
      <c r="POA230" s="440"/>
      <c r="POB230" s="440"/>
      <c r="POC230" s="440"/>
      <c r="POD230" s="440"/>
      <c r="POE230" s="440"/>
      <c r="POF230" s="440"/>
      <c r="POG230" s="440"/>
      <c r="POH230" s="440"/>
      <c r="POI230" s="440"/>
      <c r="POJ230" s="440"/>
      <c r="POK230" s="440"/>
      <c r="POL230" s="440"/>
      <c r="POM230" s="440"/>
      <c r="PON230" s="440"/>
      <c r="POO230" s="440"/>
      <c r="POP230" s="440"/>
      <c r="POQ230" s="440"/>
      <c r="POR230" s="440"/>
      <c r="POS230" s="440"/>
      <c r="POT230" s="440"/>
      <c r="POU230" s="440"/>
      <c r="POV230" s="440"/>
      <c r="POW230" s="440"/>
      <c r="POX230" s="440"/>
      <c r="POY230" s="440"/>
      <c r="POZ230" s="440"/>
      <c r="PPA230" s="440"/>
      <c r="PPB230" s="440"/>
      <c r="PPC230" s="440"/>
      <c r="PPD230" s="440"/>
      <c r="PPE230" s="440"/>
      <c r="PPF230" s="440"/>
      <c r="PPG230" s="440"/>
      <c r="PPH230" s="440"/>
      <c r="PPI230" s="440"/>
      <c r="PPJ230" s="440"/>
      <c r="PPK230" s="440"/>
      <c r="PPL230" s="440"/>
      <c r="PPM230" s="440"/>
      <c r="PPN230" s="440"/>
      <c r="PPO230" s="440"/>
      <c r="PPP230" s="440"/>
      <c r="PPQ230" s="440"/>
      <c r="PPR230" s="440"/>
      <c r="PPS230" s="440"/>
      <c r="PPT230" s="440"/>
      <c r="PPU230" s="440"/>
      <c r="PPV230" s="440"/>
      <c r="PPW230" s="440"/>
      <c r="PPX230" s="440"/>
      <c r="PPY230" s="440"/>
      <c r="PPZ230" s="440"/>
      <c r="PQA230" s="440"/>
      <c r="PQB230" s="440"/>
      <c r="PQC230" s="440"/>
      <c r="PQD230" s="440"/>
      <c r="PQE230" s="440"/>
      <c r="PQF230" s="440"/>
      <c r="PQG230" s="440"/>
      <c r="PQH230" s="440"/>
      <c r="PQI230" s="440"/>
      <c r="PQJ230" s="440"/>
      <c r="PQK230" s="440"/>
      <c r="PQL230" s="440"/>
      <c r="PQM230" s="440"/>
      <c r="PQN230" s="440"/>
      <c r="PQO230" s="440"/>
      <c r="PQP230" s="440"/>
      <c r="PQQ230" s="440"/>
      <c r="PQR230" s="440"/>
      <c r="PQS230" s="440"/>
      <c r="PQT230" s="440"/>
      <c r="PQU230" s="440"/>
      <c r="PQV230" s="440"/>
      <c r="PQW230" s="440"/>
      <c r="PQX230" s="440"/>
      <c r="PQY230" s="440"/>
      <c r="PQZ230" s="440"/>
      <c r="PRA230" s="440"/>
      <c r="PRB230" s="440"/>
      <c r="PRC230" s="440"/>
      <c r="PRD230" s="440"/>
      <c r="PRE230" s="440"/>
      <c r="PRF230" s="440"/>
      <c r="PRG230" s="440"/>
      <c r="PRH230" s="440"/>
      <c r="PRI230" s="440"/>
      <c r="PRJ230" s="440"/>
      <c r="PRK230" s="440"/>
      <c r="PRL230" s="440"/>
      <c r="PRM230" s="440"/>
      <c r="PRN230" s="440"/>
      <c r="PRO230" s="440"/>
      <c r="PRP230" s="440"/>
      <c r="PRQ230" s="440"/>
      <c r="PRR230" s="440"/>
      <c r="PRS230" s="440"/>
      <c r="PRT230" s="440"/>
      <c r="PRU230" s="440"/>
      <c r="PRV230" s="440"/>
      <c r="PRW230" s="440"/>
      <c r="PRX230" s="440"/>
      <c r="PRY230" s="440"/>
      <c r="PRZ230" s="440"/>
      <c r="PSA230" s="440"/>
      <c r="PSB230" s="440"/>
      <c r="PSC230" s="440"/>
      <c r="PSD230" s="440"/>
      <c r="PSE230" s="440"/>
      <c r="PSF230" s="440"/>
      <c r="PSG230" s="440"/>
      <c r="PSH230" s="440"/>
      <c r="PSI230" s="440"/>
      <c r="PSJ230" s="440"/>
      <c r="PSK230" s="440"/>
      <c r="PSL230" s="440"/>
      <c r="PSM230" s="440"/>
      <c r="PSN230" s="440"/>
      <c r="PSO230" s="440"/>
      <c r="PSP230" s="440"/>
      <c r="PSQ230" s="440"/>
      <c r="PSR230" s="440"/>
      <c r="PSS230" s="440"/>
      <c r="PST230" s="440"/>
      <c r="PSU230" s="440"/>
      <c r="PSV230" s="440"/>
      <c r="PSW230" s="440"/>
      <c r="PSX230" s="440"/>
      <c r="PSY230" s="440"/>
      <c r="PSZ230" s="440"/>
      <c r="PTA230" s="440"/>
      <c r="PTB230" s="440"/>
      <c r="PTC230" s="440"/>
      <c r="PTD230" s="440"/>
      <c r="PTE230" s="440"/>
      <c r="PTF230" s="440"/>
      <c r="PTG230" s="440"/>
      <c r="PTH230" s="440"/>
      <c r="PTI230" s="440"/>
      <c r="PTJ230" s="440"/>
      <c r="PTK230" s="440"/>
      <c r="PTL230" s="440"/>
      <c r="PTM230" s="440"/>
      <c r="PTN230" s="440"/>
      <c r="PTO230" s="440"/>
      <c r="PTP230" s="440"/>
      <c r="PTQ230" s="440"/>
      <c r="PTR230" s="440"/>
      <c r="PTS230" s="440"/>
      <c r="PTT230" s="440"/>
      <c r="PTU230" s="440"/>
      <c r="PTV230" s="440"/>
      <c r="PTW230" s="440"/>
      <c r="PTX230" s="440"/>
      <c r="PTY230" s="440"/>
      <c r="PTZ230" s="440"/>
      <c r="PUA230" s="440"/>
      <c r="PUB230" s="440"/>
      <c r="PUC230" s="440"/>
      <c r="PUD230" s="440"/>
      <c r="PUE230" s="440"/>
      <c r="PUF230" s="440"/>
      <c r="PUG230" s="440"/>
      <c r="PUH230" s="440"/>
      <c r="PUI230" s="440"/>
      <c r="PUJ230" s="440"/>
      <c r="PUK230" s="440"/>
      <c r="PUL230" s="440"/>
      <c r="PUM230" s="440"/>
      <c r="PUN230" s="440"/>
      <c r="PUO230" s="440"/>
      <c r="PUP230" s="440"/>
      <c r="PUQ230" s="440"/>
      <c r="PUR230" s="440"/>
      <c r="PUS230" s="440"/>
      <c r="PUT230" s="440"/>
      <c r="PUU230" s="440"/>
      <c r="PUV230" s="440"/>
      <c r="PUW230" s="440"/>
      <c r="PUX230" s="440"/>
      <c r="PUY230" s="440"/>
      <c r="PUZ230" s="440"/>
      <c r="PVA230" s="440"/>
      <c r="PVB230" s="440"/>
      <c r="PVC230" s="440"/>
      <c r="PVD230" s="440"/>
      <c r="PVE230" s="440"/>
      <c r="PVF230" s="440"/>
      <c r="PVG230" s="440"/>
      <c r="PVH230" s="440"/>
      <c r="PVI230" s="440"/>
      <c r="PVJ230" s="440"/>
      <c r="PVK230" s="440"/>
      <c r="PVL230" s="440"/>
      <c r="PVM230" s="440"/>
      <c r="PVN230" s="440"/>
      <c r="PVO230" s="440"/>
      <c r="PVP230" s="440"/>
      <c r="PVQ230" s="440"/>
      <c r="PVR230" s="440"/>
      <c r="PVS230" s="440"/>
      <c r="PVT230" s="440"/>
      <c r="PVU230" s="440"/>
      <c r="PVV230" s="440"/>
      <c r="PVW230" s="440"/>
      <c r="PVX230" s="440"/>
      <c r="PVY230" s="440"/>
      <c r="PVZ230" s="440"/>
      <c r="PWA230" s="440"/>
      <c r="PWB230" s="440"/>
      <c r="PWC230" s="440"/>
      <c r="PWD230" s="440"/>
      <c r="PWE230" s="440"/>
      <c r="PWF230" s="440"/>
      <c r="PWG230" s="440"/>
      <c r="PWH230" s="440"/>
      <c r="PWI230" s="440"/>
      <c r="PWJ230" s="440"/>
      <c r="PWK230" s="440"/>
      <c r="PWL230" s="440"/>
      <c r="PWM230" s="440"/>
      <c r="PWN230" s="440"/>
      <c r="PWO230" s="440"/>
      <c r="PWP230" s="440"/>
      <c r="PWQ230" s="440"/>
      <c r="PWR230" s="440"/>
      <c r="PWS230" s="440"/>
      <c r="PWT230" s="440"/>
      <c r="PWU230" s="440"/>
      <c r="PWV230" s="440"/>
      <c r="PWW230" s="440"/>
      <c r="PWX230" s="440"/>
      <c r="PWY230" s="440"/>
      <c r="PWZ230" s="440"/>
      <c r="PXA230" s="440"/>
      <c r="PXB230" s="440"/>
      <c r="PXC230" s="440"/>
      <c r="PXD230" s="440"/>
      <c r="PXE230" s="440"/>
      <c r="PXF230" s="440"/>
      <c r="PXG230" s="440"/>
      <c r="PXH230" s="440"/>
      <c r="PXI230" s="440"/>
      <c r="PXJ230" s="440"/>
      <c r="PXK230" s="440"/>
      <c r="PXL230" s="440"/>
      <c r="PXM230" s="440"/>
      <c r="PXN230" s="440"/>
      <c r="PXO230" s="440"/>
      <c r="PXP230" s="440"/>
      <c r="PXQ230" s="440"/>
      <c r="PXR230" s="440"/>
      <c r="PXS230" s="440"/>
      <c r="PXT230" s="440"/>
      <c r="PXU230" s="440"/>
      <c r="PXV230" s="440"/>
      <c r="PXW230" s="440"/>
      <c r="PXX230" s="440"/>
      <c r="PXY230" s="440"/>
      <c r="PXZ230" s="440"/>
      <c r="PYA230" s="440"/>
      <c r="PYB230" s="440"/>
      <c r="PYC230" s="440"/>
      <c r="PYD230" s="440"/>
      <c r="PYE230" s="440"/>
      <c r="PYF230" s="440"/>
      <c r="PYG230" s="440"/>
      <c r="PYH230" s="440"/>
      <c r="PYI230" s="440"/>
      <c r="PYJ230" s="440"/>
      <c r="PYK230" s="440"/>
      <c r="PYL230" s="440"/>
      <c r="PYM230" s="440"/>
      <c r="PYN230" s="440"/>
      <c r="PYO230" s="440"/>
      <c r="PYP230" s="440"/>
      <c r="PYQ230" s="440"/>
      <c r="PYR230" s="440"/>
      <c r="PYS230" s="440"/>
      <c r="PYT230" s="440"/>
      <c r="PYU230" s="440"/>
      <c r="PYV230" s="440"/>
      <c r="PYW230" s="440"/>
      <c r="PYX230" s="440"/>
      <c r="PYY230" s="440"/>
      <c r="PYZ230" s="440"/>
      <c r="PZA230" s="440"/>
      <c r="PZB230" s="440"/>
      <c r="PZC230" s="440"/>
      <c r="PZD230" s="440"/>
      <c r="PZE230" s="440"/>
      <c r="PZF230" s="440"/>
      <c r="PZG230" s="440"/>
      <c r="PZH230" s="440"/>
      <c r="PZI230" s="440"/>
      <c r="PZJ230" s="440"/>
      <c r="PZK230" s="440"/>
      <c r="PZL230" s="440"/>
      <c r="PZM230" s="440"/>
      <c r="PZN230" s="440"/>
      <c r="PZO230" s="440"/>
      <c r="PZP230" s="440"/>
      <c r="PZQ230" s="440"/>
      <c r="PZR230" s="440"/>
      <c r="PZS230" s="440"/>
      <c r="PZT230" s="440"/>
      <c r="PZU230" s="440"/>
      <c r="PZV230" s="440"/>
      <c r="PZW230" s="440"/>
      <c r="PZX230" s="440"/>
      <c r="PZY230" s="440"/>
      <c r="PZZ230" s="440"/>
      <c r="QAA230" s="440"/>
      <c r="QAB230" s="440"/>
      <c r="QAC230" s="440"/>
      <c r="QAD230" s="440"/>
      <c r="QAE230" s="440"/>
      <c r="QAF230" s="440"/>
      <c r="QAG230" s="440"/>
      <c r="QAH230" s="440"/>
      <c r="QAI230" s="440"/>
      <c r="QAJ230" s="440"/>
      <c r="QAK230" s="440"/>
      <c r="QAL230" s="440"/>
      <c r="QAM230" s="440"/>
      <c r="QAN230" s="440"/>
      <c r="QAO230" s="440"/>
      <c r="QAP230" s="440"/>
      <c r="QAQ230" s="440"/>
      <c r="QAR230" s="440"/>
      <c r="QAS230" s="440"/>
      <c r="QAT230" s="440"/>
      <c r="QAU230" s="440"/>
      <c r="QAV230" s="440"/>
      <c r="QAW230" s="440"/>
      <c r="QAX230" s="440"/>
      <c r="QAY230" s="440"/>
      <c r="QAZ230" s="440"/>
      <c r="QBA230" s="440"/>
      <c r="QBB230" s="440"/>
      <c r="QBC230" s="440"/>
      <c r="QBD230" s="440"/>
      <c r="QBE230" s="440"/>
      <c r="QBF230" s="440"/>
      <c r="QBG230" s="440"/>
      <c r="QBH230" s="440"/>
      <c r="QBI230" s="440"/>
      <c r="QBJ230" s="440"/>
      <c r="QBK230" s="440"/>
      <c r="QBL230" s="440"/>
      <c r="QBM230" s="440"/>
      <c r="QBN230" s="440"/>
      <c r="QBO230" s="440"/>
      <c r="QBP230" s="440"/>
      <c r="QBQ230" s="440"/>
      <c r="QBR230" s="440"/>
      <c r="QBS230" s="440"/>
      <c r="QBT230" s="440"/>
      <c r="QBU230" s="440"/>
      <c r="QBV230" s="440"/>
      <c r="QBW230" s="440"/>
      <c r="QBX230" s="440"/>
      <c r="QBY230" s="440"/>
      <c r="QBZ230" s="440"/>
      <c r="QCA230" s="440"/>
      <c r="QCB230" s="440"/>
      <c r="QCC230" s="440"/>
      <c r="QCD230" s="440"/>
      <c r="QCE230" s="440"/>
      <c r="QCF230" s="440"/>
      <c r="QCG230" s="440"/>
      <c r="QCH230" s="440"/>
      <c r="QCI230" s="440"/>
      <c r="QCJ230" s="440"/>
      <c r="QCK230" s="440"/>
      <c r="QCL230" s="440"/>
      <c r="QCM230" s="440"/>
      <c r="QCN230" s="440"/>
      <c r="QCO230" s="440"/>
      <c r="QCP230" s="440"/>
      <c r="QCQ230" s="440"/>
      <c r="QCR230" s="440"/>
      <c r="QCS230" s="440"/>
      <c r="QCT230" s="440"/>
      <c r="QCU230" s="440"/>
      <c r="QCV230" s="440"/>
      <c r="QCW230" s="440"/>
      <c r="QCX230" s="440"/>
      <c r="QCY230" s="440"/>
      <c r="QCZ230" s="440"/>
      <c r="QDA230" s="440"/>
      <c r="QDB230" s="440"/>
      <c r="QDC230" s="440"/>
      <c r="QDD230" s="440"/>
      <c r="QDE230" s="440"/>
      <c r="QDF230" s="440"/>
      <c r="QDG230" s="440"/>
      <c r="QDH230" s="440"/>
      <c r="QDI230" s="440"/>
      <c r="QDJ230" s="440"/>
      <c r="QDK230" s="440"/>
      <c r="QDL230" s="440"/>
      <c r="QDM230" s="440"/>
      <c r="QDN230" s="440"/>
      <c r="QDO230" s="440"/>
      <c r="QDP230" s="440"/>
      <c r="QDQ230" s="440"/>
      <c r="QDR230" s="440"/>
      <c r="QDS230" s="440"/>
      <c r="QDT230" s="440"/>
      <c r="QDU230" s="440"/>
      <c r="QDV230" s="440"/>
      <c r="QDW230" s="440"/>
      <c r="QDX230" s="440"/>
      <c r="QDY230" s="440"/>
      <c r="QDZ230" s="440"/>
      <c r="QEA230" s="440"/>
      <c r="QEB230" s="440"/>
      <c r="QEC230" s="440"/>
      <c r="QED230" s="440"/>
      <c r="QEE230" s="440"/>
      <c r="QEF230" s="440"/>
      <c r="QEG230" s="440"/>
      <c r="QEH230" s="440"/>
      <c r="QEI230" s="440"/>
      <c r="QEJ230" s="440"/>
      <c r="QEK230" s="440"/>
      <c r="QEL230" s="440"/>
      <c r="QEM230" s="440"/>
      <c r="QEN230" s="440"/>
      <c r="QEO230" s="440"/>
      <c r="QEP230" s="440"/>
      <c r="QEQ230" s="440"/>
      <c r="QER230" s="440"/>
      <c r="QES230" s="440"/>
      <c r="QET230" s="440"/>
      <c r="QEU230" s="440"/>
      <c r="QEV230" s="440"/>
      <c r="QEW230" s="440"/>
      <c r="QEX230" s="440"/>
      <c r="QEY230" s="440"/>
      <c r="QEZ230" s="440"/>
      <c r="QFA230" s="440"/>
      <c r="QFB230" s="440"/>
      <c r="QFC230" s="440"/>
      <c r="QFD230" s="440"/>
      <c r="QFE230" s="440"/>
      <c r="QFF230" s="440"/>
      <c r="QFG230" s="440"/>
      <c r="QFH230" s="440"/>
      <c r="QFI230" s="440"/>
      <c r="QFJ230" s="440"/>
      <c r="QFK230" s="440"/>
      <c r="QFL230" s="440"/>
      <c r="QFM230" s="440"/>
      <c r="QFN230" s="440"/>
      <c r="QFO230" s="440"/>
      <c r="QFP230" s="440"/>
      <c r="QFQ230" s="440"/>
      <c r="QFR230" s="440"/>
      <c r="QFS230" s="440"/>
      <c r="QFT230" s="440"/>
      <c r="QFU230" s="440"/>
      <c r="QFV230" s="440"/>
      <c r="QFW230" s="440"/>
      <c r="QFX230" s="440"/>
      <c r="QFY230" s="440"/>
      <c r="QFZ230" s="440"/>
      <c r="QGA230" s="440"/>
      <c r="QGB230" s="440"/>
      <c r="QGC230" s="440"/>
      <c r="QGD230" s="440"/>
      <c r="QGE230" s="440"/>
      <c r="QGF230" s="440"/>
      <c r="QGG230" s="440"/>
      <c r="QGH230" s="440"/>
      <c r="QGI230" s="440"/>
      <c r="QGJ230" s="440"/>
      <c r="QGK230" s="440"/>
      <c r="QGL230" s="440"/>
      <c r="QGM230" s="440"/>
      <c r="QGN230" s="440"/>
      <c r="QGO230" s="440"/>
      <c r="QGP230" s="440"/>
      <c r="QGQ230" s="440"/>
      <c r="QGR230" s="440"/>
      <c r="QGS230" s="440"/>
      <c r="QGT230" s="440"/>
      <c r="QGU230" s="440"/>
      <c r="QGV230" s="440"/>
      <c r="QGW230" s="440"/>
      <c r="QGX230" s="440"/>
      <c r="QGY230" s="440"/>
      <c r="QGZ230" s="440"/>
      <c r="QHA230" s="440"/>
      <c r="QHB230" s="440"/>
      <c r="QHC230" s="440"/>
      <c r="QHD230" s="440"/>
      <c r="QHE230" s="440"/>
      <c r="QHF230" s="440"/>
      <c r="QHG230" s="440"/>
      <c r="QHH230" s="440"/>
      <c r="QHI230" s="440"/>
      <c r="QHJ230" s="440"/>
      <c r="QHK230" s="440"/>
      <c r="QHL230" s="440"/>
      <c r="QHM230" s="440"/>
      <c r="QHN230" s="440"/>
      <c r="QHO230" s="440"/>
      <c r="QHP230" s="440"/>
      <c r="QHQ230" s="440"/>
      <c r="QHR230" s="440"/>
      <c r="QHS230" s="440"/>
      <c r="QHT230" s="440"/>
      <c r="QHU230" s="440"/>
      <c r="QHV230" s="440"/>
      <c r="QHW230" s="440"/>
      <c r="QHX230" s="440"/>
      <c r="QHY230" s="440"/>
      <c r="QHZ230" s="440"/>
      <c r="QIA230" s="440"/>
      <c r="QIB230" s="440"/>
      <c r="QIC230" s="440"/>
      <c r="QID230" s="440"/>
      <c r="QIE230" s="440"/>
      <c r="QIF230" s="440"/>
      <c r="QIG230" s="440"/>
      <c r="QIH230" s="440"/>
      <c r="QII230" s="440"/>
      <c r="QIJ230" s="440"/>
      <c r="QIK230" s="440"/>
      <c r="QIL230" s="440"/>
      <c r="QIM230" s="440"/>
      <c r="QIN230" s="440"/>
      <c r="QIO230" s="440"/>
      <c r="QIP230" s="440"/>
      <c r="QIQ230" s="440"/>
      <c r="QIR230" s="440"/>
      <c r="QIS230" s="440"/>
      <c r="QIT230" s="440"/>
      <c r="QIU230" s="440"/>
      <c r="QIV230" s="440"/>
      <c r="QIW230" s="440"/>
      <c r="QIX230" s="440"/>
      <c r="QIY230" s="440"/>
      <c r="QIZ230" s="440"/>
      <c r="QJA230" s="440"/>
      <c r="QJB230" s="440"/>
      <c r="QJC230" s="440"/>
      <c r="QJD230" s="440"/>
      <c r="QJE230" s="440"/>
      <c r="QJF230" s="440"/>
      <c r="QJG230" s="440"/>
      <c r="QJH230" s="440"/>
      <c r="QJI230" s="440"/>
      <c r="QJJ230" s="440"/>
      <c r="QJK230" s="440"/>
      <c r="QJL230" s="440"/>
      <c r="QJM230" s="440"/>
      <c r="QJN230" s="440"/>
      <c r="QJO230" s="440"/>
      <c r="QJP230" s="440"/>
      <c r="QJQ230" s="440"/>
      <c r="QJR230" s="440"/>
      <c r="QJS230" s="440"/>
      <c r="QJT230" s="440"/>
      <c r="QJU230" s="440"/>
      <c r="QJV230" s="440"/>
      <c r="QJW230" s="440"/>
      <c r="QJX230" s="440"/>
      <c r="QJY230" s="440"/>
      <c r="QJZ230" s="440"/>
      <c r="QKA230" s="440"/>
      <c r="QKB230" s="440"/>
      <c r="QKC230" s="440"/>
      <c r="QKD230" s="440"/>
      <c r="QKE230" s="440"/>
      <c r="QKF230" s="440"/>
      <c r="QKG230" s="440"/>
      <c r="QKH230" s="440"/>
      <c r="QKI230" s="440"/>
      <c r="QKJ230" s="440"/>
      <c r="QKK230" s="440"/>
      <c r="QKL230" s="440"/>
      <c r="QKM230" s="440"/>
      <c r="QKN230" s="440"/>
      <c r="QKO230" s="440"/>
      <c r="QKP230" s="440"/>
      <c r="QKQ230" s="440"/>
      <c r="QKR230" s="440"/>
      <c r="QKS230" s="440"/>
      <c r="QKT230" s="440"/>
      <c r="QKU230" s="440"/>
      <c r="QKV230" s="440"/>
      <c r="QKW230" s="440"/>
      <c r="QKX230" s="440"/>
      <c r="QKY230" s="440"/>
      <c r="QKZ230" s="440"/>
      <c r="QLA230" s="440"/>
      <c r="QLB230" s="440"/>
      <c r="QLC230" s="440"/>
      <c r="QLD230" s="440"/>
      <c r="QLE230" s="440"/>
      <c r="QLF230" s="440"/>
      <c r="QLG230" s="440"/>
      <c r="QLH230" s="440"/>
      <c r="QLI230" s="440"/>
      <c r="QLJ230" s="440"/>
      <c r="QLK230" s="440"/>
      <c r="QLL230" s="440"/>
      <c r="QLM230" s="440"/>
      <c r="QLN230" s="440"/>
      <c r="QLO230" s="440"/>
      <c r="QLP230" s="440"/>
      <c r="QLQ230" s="440"/>
      <c r="QLR230" s="440"/>
      <c r="QLS230" s="440"/>
      <c r="QLT230" s="440"/>
      <c r="QLU230" s="440"/>
      <c r="QLV230" s="440"/>
      <c r="QLW230" s="440"/>
      <c r="QLX230" s="440"/>
      <c r="QLY230" s="440"/>
      <c r="QLZ230" s="440"/>
      <c r="QMA230" s="440"/>
      <c r="QMB230" s="440"/>
      <c r="QMC230" s="440"/>
      <c r="QMD230" s="440"/>
      <c r="QME230" s="440"/>
      <c r="QMF230" s="440"/>
      <c r="QMG230" s="440"/>
      <c r="QMH230" s="440"/>
      <c r="QMI230" s="440"/>
      <c r="QMJ230" s="440"/>
      <c r="QMK230" s="440"/>
      <c r="QML230" s="440"/>
      <c r="QMM230" s="440"/>
      <c r="QMN230" s="440"/>
      <c r="QMO230" s="440"/>
      <c r="QMP230" s="440"/>
      <c r="QMQ230" s="440"/>
      <c r="QMR230" s="440"/>
      <c r="QMS230" s="440"/>
      <c r="QMT230" s="440"/>
      <c r="QMU230" s="440"/>
      <c r="QMV230" s="440"/>
      <c r="QMW230" s="440"/>
      <c r="QMX230" s="440"/>
      <c r="QMY230" s="440"/>
      <c r="QMZ230" s="440"/>
      <c r="QNA230" s="440"/>
      <c r="QNB230" s="440"/>
      <c r="QNC230" s="440"/>
      <c r="QND230" s="440"/>
      <c r="QNE230" s="440"/>
      <c r="QNF230" s="440"/>
      <c r="QNG230" s="440"/>
      <c r="QNH230" s="440"/>
      <c r="QNI230" s="440"/>
      <c r="QNJ230" s="440"/>
      <c r="QNK230" s="440"/>
      <c r="QNL230" s="440"/>
      <c r="QNM230" s="440"/>
      <c r="QNN230" s="440"/>
      <c r="QNO230" s="440"/>
      <c r="QNP230" s="440"/>
      <c r="QNQ230" s="440"/>
      <c r="QNR230" s="440"/>
      <c r="QNS230" s="440"/>
      <c r="QNT230" s="440"/>
      <c r="QNU230" s="440"/>
      <c r="QNV230" s="440"/>
      <c r="QNW230" s="440"/>
      <c r="QNX230" s="440"/>
      <c r="QNY230" s="440"/>
      <c r="QNZ230" s="440"/>
      <c r="QOA230" s="440"/>
      <c r="QOB230" s="440"/>
      <c r="QOC230" s="440"/>
      <c r="QOD230" s="440"/>
      <c r="QOE230" s="440"/>
      <c r="QOF230" s="440"/>
      <c r="QOG230" s="440"/>
      <c r="QOH230" s="440"/>
      <c r="QOI230" s="440"/>
      <c r="QOJ230" s="440"/>
      <c r="QOK230" s="440"/>
      <c r="QOL230" s="440"/>
      <c r="QOM230" s="440"/>
      <c r="QON230" s="440"/>
      <c r="QOO230" s="440"/>
      <c r="QOP230" s="440"/>
      <c r="QOQ230" s="440"/>
      <c r="QOR230" s="440"/>
      <c r="QOS230" s="440"/>
      <c r="QOT230" s="440"/>
      <c r="QOU230" s="440"/>
      <c r="QOV230" s="440"/>
      <c r="QOW230" s="440"/>
      <c r="QOX230" s="440"/>
      <c r="QOY230" s="440"/>
      <c r="QOZ230" s="440"/>
      <c r="QPA230" s="440"/>
      <c r="QPB230" s="440"/>
      <c r="QPC230" s="440"/>
      <c r="QPD230" s="440"/>
      <c r="QPE230" s="440"/>
      <c r="QPF230" s="440"/>
      <c r="QPG230" s="440"/>
      <c r="QPH230" s="440"/>
      <c r="QPI230" s="440"/>
      <c r="QPJ230" s="440"/>
      <c r="QPK230" s="440"/>
      <c r="QPL230" s="440"/>
      <c r="QPM230" s="440"/>
      <c r="QPN230" s="440"/>
      <c r="QPO230" s="440"/>
      <c r="QPP230" s="440"/>
      <c r="QPQ230" s="440"/>
      <c r="QPR230" s="440"/>
      <c r="QPS230" s="440"/>
      <c r="QPT230" s="440"/>
      <c r="QPU230" s="440"/>
      <c r="QPV230" s="440"/>
      <c r="QPW230" s="440"/>
      <c r="QPX230" s="440"/>
      <c r="QPY230" s="440"/>
      <c r="QPZ230" s="440"/>
      <c r="QQA230" s="440"/>
      <c r="QQB230" s="440"/>
      <c r="QQC230" s="440"/>
      <c r="QQD230" s="440"/>
      <c r="QQE230" s="440"/>
      <c r="QQF230" s="440"/>
      <c r="QQG230" s="440"/>
      <c r="QQH230" s="440"/>
      <c r="QQI230" s="440"/>
      <c r="QQJ230" s="440"/>
      <c r="QQK230" s="440"/>
      <c r="QQL230" s="440"/>
      <c r="QQM230" s="440"/>
      <c r="QQN230" s="440"/>
      <c r="QQO230" s="440"/>
      <c r="QQP230" s="440"/>
      <c r="QQQ230" s="440"/>
      <c r="QQR230" s="440"/>
      <c r="QQS230" s="440"/>
      <c r="QQT230" s="440"/>
      <c r="QQU230" s="440"/>
      <c r="QQV230" s="440"/>
      <c r="QQW230" s="440"/>
      <c r="QQX230" s="440"/>
      <c r="QQY230" s="440"/>
      <c r="QQZ230" s="440"/>
      <c r="QRA230" s="440"/>
      <c r="QRB230" s="440"/>
      <c r="QRC230" s="440"/>
      <c r="QRD230" s="440"/>
      <c r="QRE230" s="440"/>
      <c r="QRF230" s="440"/>
      <c r="QRG230" s="440"/>
      <c r="QRH230" s="440"/>
      <c r="QRI230" s="440"/>
      <c r="QRJ230" s="440"/>
      <c r="QRK230" s="440"/>
      <c r="QRL230" s="440"/>
      <c r="QRM230" s="440"/>
      <c r="QRN230" s="440"/>
      <c r="QRO230" s="440"/>
      <c r="QRP230" s="440"/>
      <c r="QRQ230" s="440"/>
      <c r="QRR230" s="440"/>
      <c r="QRS230" s="440"/>
      <c r="QRT230" s="440"/>
      <c r="QRU230" s="440"/>
      <c r="QRV230" s="440"/>
      <c r="QRW230" s="440"/>
      <c r="QRX230" s="440"/>
      <c r="QRY230" s="440"/>
      <c r="QRZ230" s="440"/>
      <c r="QSA230" s="440"/>
      <c r="QSB230" s="440"/>
      <c r="QSC230" s="440"/>
      <c r="QSD230" s="440"/>
      <c r="QSE230" s="440"/>
      <c r="QSF230" s="440"/>
      <c r="QSG230" s="440"/>
      <c r="QSH230" s="440"/>
      <c r="QSI230" s="440"/>
      <c r="QSJ230" s="440"/>
      <c r="QSK230" s="440"/>
      <c r="QSL230" s="440"/>
      <c r="QSM230" s="440"/>
      <c r="QSN230" s="440"/>
      <c r="QSO230" s="440"/>
      <c r="QSP230" s="440"/>
      <c r="QSQ230" s="440"/>
      <c r="QSR230" s="440"/>
      <c r="QSS230" s="440"/>
      <c r="QST230" s="440"/>
      <c r="QSU230" s="440"/>
      <c r="QSV230" s="440"/>
      <c r="QSW230" s="440"/>
      <c r="QSX230" s="440"/>
      <c r="QSY230" s="440"/>
      <c r="QSZ230" s="440"/>
      <c r="QTA230" s="440"/>
      <c r="QTB230" s="440"/>
      <c r="QTC230" s="440"/>
      <c r="QTD230" s="440"/>
      <c r="QTE230" s="440"/>
      <c r="QTF230" s="440"/>
      <c r="QTG230" s="440"/>
      <c r="QTH230" s="440"/>
      <c r="QTI230" s="440"/>
      <c r="QTJ230" s="440"/>
      <c r="QTK230" s="440"/>
      <c r="QTL230" s="440"/>
      <c r="QTM230" s="440"/>
      <c r="QTN230" s="440"/>
      <c r="QTO230" s="440"/>
      <c r="QTP230" s="440"/>
      <c r="QTQ230" s="440"/>
      <c r="QTR230" s="440"/>
      <c r="QTS230" s="440"/>
      <c r="QTT230" s="440"/>
      <c r="QTU230" s="440"/>
      <c r="QTV230" s="440"/>
      <c r="QTW230" s="440"/>
      <c r="QTX230" s="440"/>
      <c r="QTY230" s="440"/>
      <c r="QTZ230" s="440"/>
      <c r="QUA230" s="440"/>
      <c r="QUB230" s="440"/>
      <c r="QUC230" s="440"/>
      <c r="QUD230" s="440"/>
      <c r="QUE230" s="440"/>
      <c r="QUF230" s="440"/>
      <c r="QUG230" s="440"/>
      <c r="QUH230" s="440"/>
      <c r="QUI230" s="440"/>
      <c r="QUJ230" s="440"/>
      <c r="QUK230" s="440"/>
      <c r="QUL230" s="440"/>
      <c r="QUM230" s="440"/>
      <c r="QUN230" s="440"/>
      <c r="QUO230" s="440"/>
      <c r="QUP230" s="440"/>
      <c r="QUQ230" s="440"/>
      <c r="QUR230" s="440"/>
      <c r="QUS230" s="440"/>
      <c r="QUT230" s="440"/>
      <c r="QUU230" s="440"/>
      <c r="QUV230" s="440"/>
      <c r="QUW230" s="440"/>
      <c r="QUX230" s="440"/>
      <c r="QUY230" s="440"/>
      <c r="QUZ230" s="440"/>
      <c r="QVA230" s="440"/>
      <c r="QVB230" s="440"/>
      <c r="QVC230" s="440"/>
      <c r="QVD230" s="440"/>
      <c r="QVE230" s="440"/>
      <c r="QVF230" s="440"/>
      <c r="QVG230" s="440"/>
      <c r="QVH230" s="440"/>
      <c r="QVI230" s="440"/>
      <c r="QVJ230" s="440"/>
      <c r="QVK230" s="440"/>
      <c r="QVL230" s="440"/>
      <c r="QVM230" s="440"/>
      <c r="QVN230" s="440"/>
      <c r="QVO230" s="440"/>
      <c r="QVP230" s="440"/>
      <c r="QVQ230" s="440"/>
      <c r="QVR230" s="440"/>
      <c r="QVS230" s="440"/>
      <c r="QVT230" s="440"/>
      <c r="QVU230" s="440"/>
      <c r="QVV230" s="440"/>
      <c r="QVW230" s="440"/>
      <c r="QVX230" s="440"/>
      <c r="QVY230" s="440"/>
      <c r="QVZ230" s="440"/>
      <c r="QWA230" s="440"/>
      <c r="QWB230" s="440"/>
      <c r="QWC230" s="440"/>
      <c r="QWD230" s="440"/>
      <c r="QWE230" s="440"/>
      <c r="QWF230" s="440"/>
      <c r="QWG230" s="440"/>
      <c r="QWH230" s="440"/>
      <c r="QWI230" s="440"/>
      <c r="QWJ230" s="440"/>
      <c r="QWK230" s="440"/>
      <c r="QWL230" s="440"/>
      <c r="QWM230" s="440"/>
      <c r="QWN230" s="440"/>
      <c r="QWO230" s="440"/>
      <c r="QWP230" s="440"/>
      <c r="QWQ230" s="440"/>
      <c r="QWR230" s="440"/>
      <c r="QWS230" s="440"/>
      <c r="QWT230" s="440"/>
      <c r="QWU230" s="440"/>
      <c r="QWV230" s="440"/>
      <c r="QWW230" s="440"/>
      <c r="QWX230" s="440"/>
      <c r="QWY230" s="440"/>
      <c r="QWZ230" s="440"/>
      <c r="QXA230" s="440"/>
      <c r="QXB230" s="440"/>
      <c r="QXC230" s="440"/>
      <c r="QXD230" s="440"/>
      <c r="QXE230" s="440"/>
      <c r="QXF230" s="440"/>
      <c r="QXG230" s="440"/>
      <c r="QXH230" s="440"/>
      <c r="QXI230" s="440"/>
      <c r="QXJ230" s="440"/>
      <c r="QXK230" s="440"/>
      <c r="QXL230" s="440"/>
      <c r="QXM230" s="440"/>
      <c r="QXN230" s="440"/>
      <c r="QXO230" s="440"/>
      <c r="QXP230" s="440"/>
      <c r="QXQ230" s="440"/>
      <c r="QXR230" s="440"/>
      <c r="QXS230" s="440"/>
      <c r="QXT230" s="440"/>
      <c r="QXU230" s="440"/>
      <c r="QXV230" s="440"/>
      <c r="QXW230" s="440"/>
      <c r="QXX230" s="440"/>
      <c r="QXY230" s="440"/>
      <c r="QXZ230" s="440"/>
      <c r="QYA230" s="440"/>
      <c r="QYB230" s="440"/>
      <c r="QYC230" s="440"/>
      <c r="QYD230" s="440"/>
      <c r="QYE230" s="440"/>
      <c r="QYF230" s="440"/>
      <c r="QYG230" s="440"/>
      <c r="QYH230" s="440"/>
      <c r="QYI230" s="440"/>
      <c r="QYJ230" s="440"/>
      <c r="QYK230" s="440"/>
      <c r="QYL230" s="440"/>
      <c r="QYM230" s="440"/>
      <c r="QYN230" s="440"/>
      <c r="QYO230" s="440"/>
      <c r="QYP230" s="440"/>
      <c r="QYQ230" s="440"/>
      <c r="QYR230" s="440"/>
      <c r="QYS230" s="440"/>
      <c r="QYT230" s="440"/>
      <c r="QYU230" s="440"/>
      <c r="QYV230" s="440"/>
      <c r="QYW230" s="440"/>
      <c r="QYX230" s="440"/>
      <c r="QYY230" s="440"/>
      <c r="QYZ230" s="440"/>
      <c r="QZA230" s="440"/>
      <c r="QZB230" s="440"/>
      <c r="QZC230" s="440"/>
      <c r="QZD230" s="440"/>
      <c r="QZE230" s="440"/>
      <c r="QZF230" s="440"/>
      <c r="QZG230" s="440"/>
      <c r="QZH230" s="440"/>
      <c r="QZI230" s="440"/>
      <c r="QZJ230" s="440"/>
      <c r="QZK230" s="440"/>
      <c r="QZL230" s="440"/>
      <c r="QZM230" s="440"/>
      <c r="QZN230" s="440"/>
      <c r="QZO230" s="440"/>
      <c r="QZP230" s="440"/>
      <c r="QZQ230" s="440"/>
      <c r="QZR230" s="440"/>
      <c r="QZS230" s="440"/>
      <c r="QZT230" s="440"/>
      <c r="QZU230" s="440"/>
      <c r="QZV230" s="440"/>
      <c r="QZW230" s="440"/>
      <c r="QZX230" s="440"/>
      <c r="QZY230" s="440"/>
      <c r="QZZ230" s="440"/>
      <c r="RAA230" s="440"/>
      <c r="RAB230" s="440"/>
      <c r="RAC230" s="440"/>
      <c r="RAD230" s="440"/>
      <c r="RAE230" s="440"/>
      <c r="RAF230" s="440"/>
      <c r="RAG230" s="440"/>
      <c r="RAH230" s="440"/>
      <c r="RAI230" s="440"/>
      <c r="RAJ230" s="440"/>
      <c r="RAK230" s="440"/>
      <c r="RAL230" s="440"/>
      <c r="RAM230" s="440"/>
      <c r="RAN230" s="440"/>
      <c r="RAO230" s="440"/>
      <c r="RAP230" s="440"/>
      <c r="RAQ230" s="440"/>
      <c r="RAR230" s="440"/>
      <c r="RAS230" s="440"/>
      <c r="RAT230" s="440"/>
      <c r="RAU230" s="440"/>
      <c r="RAV230" s="440"/>
      <c r="RAW230" s="440"/>
      <c r="RAX230" s="440"/>
      <c r="RAY230" s="440"/>
      <c r="RAZ230" s="440"/>
      <c r="RBA230" s="440"/>
      <c r="RBB230" s="440"/>
      <c r="RBC230" s="440"/>
      <c r="RBD230" s="440"/>
      <c r="RBE230" s="440"/>
      <c r="RBF230" s="440"/>
      <c r="RBG230" s="440"/>
      <c r="RBH230" s="440"/>
      <c r="RBI230" s="440"/>
      <c r="RBJ230" s="440"/>
      <c r="RBK230" s="440"/>
      <c r="RBL230" s="440"/>
      <c r="RBM230" s="440"/>
      <c r="RBN230" s="440"/>
      <c r="RBO230" s="440"/>
      <c r="RBP230" s="440"/>
      <c r="RBQ230" s="440"/>
      <c r="RBR230" s="440"/>
      <c r="RBS230" s="440"/>
      <c r="RBT230" s="440"/>
      <c r="RBU230" s="440"/>
      <c r="RBV230" s="440"/>
      <c r="RBW230" s="440"/>
      <c r="RBX230" s="440"/>
      <c r="RBY230" s="440"/>
      <c r="RBZ230" s="440"/>
      <c r="RCA230" s="440"/>
      <c r="RCB230" s="440"/>
      <c r="RCC230" s="440"/>
      <c r="RCD230" s="440"/>
      <c r="RCE230" s="440"/>
      <c r="RCF230" s="440"/>
      <c r="RCG230" s="440"/>
      <c r="RCH230" s="440"/>
      <c r="RCI230" s="440"/>
      <c r="RCJ230" s="440"/>
      <c r="RCK230" s="440"/>
      <c r="RCL230" s="440"/>
      <c r="RCM230" s="440"/>
      <c r="RCN230" s="440"/>
      <c r="RCO230" s="440"/>
      <c r="RCP230" s="440"/>
      <c r="RCQ230" s="440"/>
      <c r="RCR230" s="440"/>
      <c r="RCS230" s="440"/>
      <c r="RCT230" s="440"/>
      <c r="RCU230" s="440"/>
      <c r="RCV230" s="440"/>
      <c r="RCW230" s="440"/>
      <c r="RCX230" s="440"/>
      <c r="RCY230" s="440"/>
      <c r="RCZ230" s="440"/>
      <c r="RDA230" s="440"/>
      <c r="RDB230" s="440"/>
      <c r="RDC230" s="440"/>
      <c r="RDD230" s="440"/>
      <c r="RDE230" s="440"/>
      <c r="RDF230" s="440"/>
      <c r="RDG230" s="440"/>
      <c r="RDH230" s="440"/>
      <c r="RDI230" s="440"/>
      <c r="RDJ230" s="440"/>
      <c r="RDK230" s="440"/>
      <c r="RDL230" s="440"/>
      <c r="RDM230" s="440"/>
      <c r="RDN230" s="440"/>
      <c r="RDO230" s="440"/>
      <c r="RDP230" s="440"/>
      <c r="RDQ230" s="440"/>
      <c r="RDR230" s="440"/>
      <c r="RDS230" s="440"/>
      <c r="RDT230" s="440"/>
      <c r="RDU230" s="440"/>
      <c r="RDV230" s="440"/>
      <c r="RDW230" s="440"/>
      <c r="RDX230" s="440"/>
      <c r="RDY230" s="440"/>
      <c r="RDZ230" s="440"/>
      <c r="REA230" s="440"/>
      <c r="REB230" s="440"/>
      <c r="REC230" s="440"/>
      <c r="RED230" s="440"/>
      <c r="REE230" s="440"/>
      <c r="REF230" s="440"/>
      <c r="REG230" s="440"/>
      <c r="REH230" s="440"/>
      <c r="REI230" s="440"/>
      <c r="REJ230" s="440"/>
      <c r="REK230" s="440"/>
      <c r="REL230" s="440"/>
      <c r="REM230" s="440"/>
      <c r="REN230" s="440"/>
      <c r="REO230" s="440"/>
      <c r="REP230" s="440"/>
      <c r="REQ230" s="440"/>
      <c r="RER230" s="440"/>
      <c r="RES230" s="440"/>
      <c r="RET230" s="440"/>
      <c r="REU230" s="440"/>
      <c r="REV230" s="440"/>
      <c r="REW230" s="440"/>
      <c r="REX230" s="440"/>
      <c r="REY230" s="440"/>
      <c r="REZ230" s="440"/>
      <c r="RFA230" s="440"/>
      <c r="RFB230" s="440"/>
      <c r="RFC230" s="440"/>
      <c r="RFD230" s="440"/>
      <c r="RFE230" s="440"/>
      <c r="RFF230" s="440"/>
      <c r="RFG230" s="440"/>
      <c r="RFH230" s="440"/>
      <c r="RFI230" s="440"/>
      <c r="RFJ230" s="440"/>
      <c r="RFK230" s="440"/>
      <c r="RFL230" s="440"/>
      <c r="RFM230" s="440"/>
      <c r="RFN230" s="440"/>
      <c r="RFO230" s="440"/>
      <c r="RFP230" s="440"/>
      <c r="RFQ230" s="440"/>
      <c r="RFR230" s="440"/>
      <c r="RFS230" s="440"/>
      <c r="RFT230" s="440"/>
      <c r="RFU230" s="440"/>
      <c r="RFV230" s="440"/>
      <c r="RFW230" s="440"/>
      <c r="RFX230" s="440"/>
      <c r="RFY230" s="440"/>
      <c r="RFZ230" s="440"/>
      <c r="RGA230" s="440"/>
      <c r="RGB230" s="440"/>
      <c r="RGC230" s="440"/>
      <c r="RGD230" s="440"/>
      <c r="RGE230" s="440"/>
      <c r="RGF230" s="440"/>
      <c r="RGG230" s="440"/>
      <c r="RGH230" s="440"/>
      <c r="RGI230" s="440"/>
      <c r="RGJ230" s="440"/>
      <c r="RGK230" s="440"/>
      <c r="RGL230" s="440"/>
      <c r="RGM230" s="440"/>
      <c r="RGN230" s="440"/>
      <c r="RGO230" s="440"/>
      <c r="RGP230" s="440"/>
      <c r="RGQ230" s="440"/>
      <c r="RGR230" s="440"/>
      <c r="RGS230" s="440"/>
      <c r="RGT230" s="440"/>
      <c r="RGU230" s="440"/>
      <c r="RGV230" s="440"/>
      <c r="RGW230" s="440"/>
      <c r="RGX230" s="440"/>
      <c r="RGY230" s="440"/>
      <c r="RGZ230" s="440"/>
      <c r="RHA230" s="440"/>
      <c r="RHB230" s="440"/>
      <c r="RHC230" s="440"/>
      <c r="RHD230" s="440"/>
      <c r="RHE230" s="440"/>
      <c r="RHF230" s="440"/>
      <c r="RHG230" s="440"/>
      <c r="RHH230" s="440"/>
      <c r="RHI230" s="440"/>
      <c r="RHJ230" s="440"/>
      <c r="RHK230" s="440"/>
      <c r="RHL230" s="440"/>
      <c r="RHM230" s="440"/>
      <c r="RHN230" s="440"/>
      <c r="RHO230" s="440"/>
      <c r="RHP230" s="440"/>
      <c r="RHQ230" s="440"/>
      <c r="RHR230" s="440"/>
      <c r="RHS230" s="440"/>
      <c r="RHT230" s="440"/>
      <c r="RHU230" s="440"/>
      <c r="RHV230" s="440"/>
      <c r="RHW230" s="440"/>
      <c r="RHX230" s="440"/>
      <c r="RHY230" s="440"/>
      <c r="RHZ230" s="440"/>
      <c r="RIA230" s="440"/>
      <c r="RIB230" s="440"/>
      <c r="RIC230" s="440"/>
      <c r="RID230" s="440"/>
      <c r="RIE230" s="440"/>
      <c r="RIF230" s="440"/>
      <c r="RIG230" s="440"/>
      <c r="RIH230" s="440"/>
      <c r="RII230" s="440"/>
      <c r="RIJ230" s="440"/>
      <c r="RIK230" s="440"/>
      <c r="RIL230" s="440"/>
      <c r="RIM230" s="440"/>
      <c r="RIN230" s="440"/>
      <c r="RIO230" s="440"/>
      <c r="RIP230" s="440"/>
      <c r="RIQ230" s="440"/>
      <c r="RIR230" s="440"/>
      <c r="RIS230" s="440"/>
      <c r="RIT230" s="440"/>
      <c r="RIU230" s="440"/>
      <c r="RIV230" s="440"/>
      <c r="RIW230" s="440"/>
      <c r="RIX230" s="440"/>
      <c r="RIY230" s="440"/>
      <c r="RIZ230" s="440"/>
      <c r="RJA230" s="440"/>
      <c r="RJB230" s="440"/>
      <c r="RJC230" s="440"/>
      <c r="RJD230" s="440"/>
      <c r="RJE230" s="440"/>
      <c r="RJF230" s="440"/>
      <c r="RJG230" s="440"/>
      <c r="RJH230" s="440"/>
      <c r="RJI230" s="440"/>
      <c r="RJJ230" s="440"/>
      <c r="RJK230" s="440"/>
      <c r="RJL230" s="440"/>
      <c r="RJM230" s="440"/>
      <c r="RJN230" s="440"/>
      <c r="RJO230" s="440"/>
      <c r="RJP230" s="440"/>
      <c r="RJQ230" s="440"/>
      <c r="RJR230" s="440"/>
      <c r="RJS230" s="440"/>
      <c r="RJT230" s="440"/>
      <c r="RJU230" s="440"/>
      <c r="RJV230" s="440"/>
      <c r="RJW230" s="440"/>
      <c r="RJX230" s="440"/>
      <c r="RJY230" s="440"/>
      <c r="RJZ230" s="440"/>
      <c r="RKA230" s="440"/>
      <c r="RKB230" s="440"/>
      <c r="RKC230" s="440"/>
      <c r="RKD230" s="440"/>
      <c r="RKE230" s="440"/>
      <c r="RKF230" s="440"/>
      <c r="RKG230" s="440"/>
      <c r="RKH230" s="440"/>
      <c r="RKI230" s="440"/>
      <c r="RKJ230" s="440"/>
      <c r="RKK230" s="440"/>
      <c r="RKL230" s="440"/>
      <c r="RKM230" s="440"/>
      <c r="RKN230" s="440"/>
      <c r="RKO230" s="440"/>
      <c r="RKP230" s="440"/>
      <c r="RKQ230" s="440"/>
      <c r="RKR230" s="440"/>
      <c r="RKS230" s="440"/>
      <c r="RKT230" s="440"/>
      <c r="RKU230" s="440"/>
      <c r="RKV230" s="440"/>
      <c r="RKW230" s="440"/>
      <c r="RKX230" s="440"/>
      <c r="RKY230" s="440"/>
      <c r="RKZ230" s="440"/>
      <c r="RLA230" s="440"/>
      <c r="RLB230" s="440"/>
      <c r="RLC230" s="440"/>
      <c r="RLD230" s="440"/>
      <c r="RLE230" s="440"/>
      <c r="RLF230" s="440"/>
      <c r="RLG230" s="440"/>
      <c r="RLH230" s="440"/>
      <c r="RLI230" s="440"/>
      <c r="RLJ230" s="440"/>
      <c r="RLK230" s="440"/>
      <c r="RLL230" s="440"/>
      <c r="RLM230" s="440"/>
      <c r="RLN230" s="440"/>
      <c r="RLO230" s="440"/>
      <c r="RLP230" s="440"/>
      <c r="RLQ230" s="440"/>
      <c r="RLR230" s="440"/>
      <c r="RLS230" s="440"/>
      <c r="RLT230" s="440"/>
      <c r="RLU230" s="440"/>
      <c r="RLV230" s="440"/>
      <c r="RLW230" s="440"/>
      <c r="RLX230" s="440"/>
      <c r="RLY230" s="440"/>
      <c r="RLZ230" s="440"/>
      <c r="RMA230" s="440"/>
      <c r="RMB230" s="440"/>
      <c r="RMC230" s="440"/>
      <c r="RMD230" s="440"/>
      <c r="RME230" s="440"/>
      <c r="RMF230" s="440"/>
      <c r="RMG230" s="440"/>
      <c r="RMH230" s="440"/>
      <c r="RMI230" s="440"/>
      <c r="RMJ230" s="440"/>
      <c r="RMK230" s="440"/>
      <c r="RML230" s="440"/>
      <c r="RMM230" s="440"/>
      <c r="RMN230" s="440"/>
      <c r="RMO230" s="440"/>
      <c r="RMP230" s="440"/>
      <c r="RMQ230" s="440"/>
      <c r="RMR230" s="440"/>
      <c r="RMS230" s="440"/>
      <c r="RMT230" s="440"/>
      <c r="RMU230" s="440"/>
      <c r="RMV230" s="440"/>
      <c r="RMW230" s="440"/>
      <c r="RMX230" s="440"/>
      <c r="RMY230" s="440"/>
      <c r="RMZ230" s="440"/>
      <c r="RNA230" s="440"/>
      <c r="RNB230" s="440"/>
      <c r="RNC230" s="440"/>
      <c r="RND230" s="440"/>
      <c r="RNE230" s="440"/>
      <c r="RNF230" s="440"/>
      <c r="RNG230" s="440"/>
      <c r="RNH230" s="440"/>
      <c r="RNI230" s="440"/>
      <c r="RNJ230" s="440"/>
      <c r="RNK230" s="440"/>
      <c r="RNL230" s="440"/>
      <c r="RNM230" s="440"/>
      <c r="RNN230" s="440"/>
      <c r="RNO230" s="440"/>
      <c r="RNP230" s="440"/>
      <c r="RNQ230" s="440"/>
      <c r="RNR230" s="440"/>
      <c r="RNS230" s="440"/>
      <c r="RNT230" s="440"/>
      <c r="RNU230" s="440"/>
      <c r="RNV230" s="440"/>
      <c r="RNW230" s="440"/>
      <c r="RNX230" s="440"/>
      <c r="RNY230" s="440"/>
      <c r="RNZ230" s="440"/>
      <c r="ROA230" s="440"/>
      <c r="ROB230" s="440"/>
      <c r="ROC230" s="440"/>
      <c r="ROD230" s="440"/>
      <c r="ROE230" s="440"/>
      <c r="ROF230" s="440"/>
      <c r="ROG230" s="440"/>
      <c r="ROH230" s="440"/>
      <c r="ROI230" s="440"/>
      <c r="ROJ230" s="440"/>
      <c r="ROK230" s="440"/>
      <c r="ROL230" s="440"/>
      <c r="ROM230" s="440"/>
      <c r="RON230" s="440"/>
      <c r="ROO230" s="440"/>
      <c r="ROP230" s="440"/>
      <c r="ROQ230" s="440"/>
      <c r="ROR230" s="440"/>
      <c r="ROS230" s="440"/>
      <c r="ROT230" s="440"/>
      <c r="ROU230" s="440"/>
      <c r="ROV230" s="440"/>
      <c r="ROW230" s="440"/>
      <c r="ROX230" s="440"/>
      <c r="ROY230" s="440"/>
      <c r="ROZ230" s="440"/>
      <c r="RPA230" s="440"/>
      <c r="RPB230" s="440"/>
      <c r="RPC230" s="440"/>
      <c r="RPD230" s="440"/>
      <c r="RPE230" s="440"/>
      <c r="RPF230" s="440"/>
      <c r="RPG230" s="440"/>
      <c r="RPH230" s="440"/>
      <c r="RPI230" s="440"/>
      <c r="RPJ230" s="440"/>
      <c r="RPK230" s="440"/>
      <c r="RPL230" s="440"/>
      <c r="RPM230" s="440"/>
      <c r="RPN230" s="440"/>
      <c r="RPO230" s="440"/>
      <c r="RPP230" s="440"/>
      <c r="RPQ230" s="440"/>
      <c r="RPR230" s="440"/>
      <c r="RPS230" s="440"/>
      <c r="RPT230" s="440"/>
      <c r="RPU230" s="440"/>
      <c r="RPV230" s="440"/>
      <c r="RPW230" s="440"/>
      <c r="RPX230" s="440"/>
      <c r="RPY230" s="440"/>
      <c r="RPZ230" s="440"/>
      <c r="RQA230" s="440"/>
      <c r="RQB230" s="440"/>
      <c r="RQC230" s="440"/>
      <c r="RQD230" s="440"/>
      <c r="RQE230" s="440"/>
      <c r="RQF230" s="440"/>
      <c r="RQG230" s="440"/>
      <c r="RQH230" s="440"/>
      <c r="RQI230" s="440"/>
      <c r="RQJ230" s="440"/>
      <c r="RQK230" s="440"/>
      <c r="RQL230" s="440"/>
      <c r="RQM230" s="440"/>
      <c r="RQN230" s="440"/>
      <c r="RQO230" s="440"/>
      <c r="RQP230" s="440"/>
      <c r="RQQ230" s="440"/>
      <c r="RQR230" s="440"/>
      <c r="RQS230" s="440"/>
      <c r="RQT230" s="440"/>
      <c r="RQU230" s="440"/>
      <c r="RQV230" s="440"/>
      <c r="RQW230" s="440"/>
      <c r="RQX230" s="440"/>
      <c r="RQY230" s="440"/>
      <c r="RQZ230" s="440"/>
      <c r="RRA230" s="440"/>
      <c r="RRB230" s="440"/>
      <c r="RRC230" s="440"/>
      <c r="RRD230" s="440"/>
      <c r="RRE230" s="440"/>
      <c r="RRF230" s="440"/>
      <c r="RRG230" s="440"/>
      <c r="RRH230" s="440"/>
      <c r="RRI230" s="440"/>
      <c r="RRJ230" s="440"/>
      <c r="RRK230" s="440"/>
      <c r="RRL230" s="440"/>
      <c r="RRM230" s="440"/>
      <c r="RRN230" s="440"/>
      <c r="RRO230" s="440"/>
      <c r="RRP230" s="440"/>
      <c r="RRQ230" s="440"/>
      <c r="RRR230" s="440"/>
      <c r="RRS230" s="440"/>
      <c r="RRT230" s="440"/>
      <c r="RRU230" s="440"/>
      <c r="RRV230" s="440"/>
      <c r="RRW230" s="440"/>
      <c r="RRX230" s="440"/>
      <c r="RRY230" s="440"/>
      <c r="RRZ230" s="440"/>
      <c r="RSA230" s="440"/>
      <c r="RSB230" s="440"/>
      <c r="RSC230" s="440"/>
      <c r="RSD230" s="440"/>
      <c r="RSE230" s="440"/>
      <c r="RSF230" s="440"/>
      <c r="RSG230" s="440"/>
      <c r="RSH230" s="440"/>
      <c r="RSI230" s="440"/>
      <c r="RSJ230" s="440"/>
      <c r="RSK230" s="440"/>
      <c r="RSL230" s="440"/>
      <c r="RSM230" s="440"/>
      <c r="RSN230" s="440"/>
      <c r="RSO230" s="440"/>
      <c r="RSP230" s="440"/>
      <c r="RSQ230" s="440"/>
      <c r="RSR230" s="440"/>
      <c r="RSS230" s="440"/>
      <c r="RST230" s="440"/>
      <c r="RSU230" s="440"/>
      <c r="RSV230" s="440"/>
      <c r="RSW230" s="440"/>
      <c r="RSX230" s="440"/>
      <c r="RSY230" s="440"/>
      <c r="RSZ230" s="440"/>
      <c r="RTA230" s="440"/>
      <c r="RTB230" s="440"/>
      <c r="RTC230" s="440"/>
      <c r="RTD230" s="440"/>
      <c r="RTE230" s="440"/>
      <c r="RTF230" s="440"/>
      <c r="RTG230" s="440"/>
      <c r="RTH230" s="440"/>
      <c r="RTI230" s="440"/>
      <c r="RTJ230" s="440"/>
      <c r="RTK230" s="440"/>
      <c r="RTL230" s="440"/>
      <c r="RTM230" s="440"/>
      <c r="RTN230" s="440"/>
      <c r="RTO230" s="440"/>
      <c r="RTP230" s="440"/>
      <c r="RTQ230" s="440"/>
      <c r="RTR230" s="440"/>
      <c r="RTS230" s="440"/>
      <c r="RTT230" s="440"/>
      <c r="RTU230" s="440"/>
      <c r="RTV230" s="440"/>
      <c r="RTW230" s="440"/>
      <c r="RTX230" s="440"/>
      <c r="RTY230" s="440"/>
      <c r="RTZ230" s="440"/>
      <c r="RUA230" s="440"/>
      <c r="RUB230" s="440"/>
      <c r="RUC230" s="440"/>
      <c r="RUD230" s="440"/>
      <c r="RUE230" s="440"/>
      <c r="RUF230" s="440"/>
      <c r="RUG230" s="440"/>
      <c r="RUH230" s="440"/>
      <c r="RUI230" s="440"/>
      <c r="RUJ230" s="440"/>
      <c r="RUK230" s="440"/>
      <c r="RUL230" s="440"/>
      <c r="RUM230" s="440"/>
      <c r="RUN230" s="440"/>
      <c r="RUO230" s="440"/>
      <c r="RUP230" s="440"/>
      <c r="RUQ230" s="440"/>
      <c r="RUR230" s="440"/>
      <c r="RUS230" s="440"/>
      <c r="RUT230" s="440"/>
      <c r="RUU230" s="440"/>
      <c r="RUV230" s="440"/>
      <c r="RUW230" s="440"/>
      <c r="RUX230" s="440"/>
      <c r="RUY230" s="440"/>
      <c r="RUZ230" s="440"/>
      <c r="RVA230" s="440"/>
      <c r="RVB230" s="440"/>
      <c r="RVC230" s="440"/>
      <c r="RVD230" s="440"/>
      <c r="RVE230" s="440"/>
      <c r="RVF230" s="440"/>
      <c r="RVG230" s="440"/>
      <c r="RVH230" s="440"/>
      <c r="RVI230" s="440"/>
      <c r="RVJ230" s="440"/>
      <c r="RVK230" s="440"/>
      <c r="RVL230" s="440"/>
      <c r="RVM230" s="440"/>
      <c r="RVN230" s="440"/>
      <c r="RVO230" s="440"/>
      <c r="RVP230" s="440"/>
      <c r="RVQ230" s="440"/>
      <c r="RVR230" s="440"/>
      <c r="RVS230" s="440"/>
      <c r="RVT230" s="440"/>
      <c r="RVU230" s="440"/>
      <c r="RVV230" s="440"/>
      <c r="RVW230" s="440"/>
      <c r="RVX230" s="440"/>
      <c r="RVY230" s="440"/>
      <c r="RVZ230" s="440"/>
      <c r="RWA230" s="440"/>
      <c r="RWB230" s="440"/>
      <c r="RWC230" s="440"/>
      <c r="RWD230" s="440"/>
      <c r="RWE230" s="440"/>
      <c r="RWF230" s="440"/>
      <c r="RWG230" s="440"/>
      <c r="RWH230" s="440"/>
      <c r="RWI230" s="440"/>
      <c r="RWJ230" s="440"/>
      <c r="RWK230" s="440"/>
      <c r="RWL230" s="440"/>
      <c r="RWM230" s="440"/>
      <c r="RWN230" s="440"/>
      <c r="RWO230" s="440"/>
      <c r="RWP230" s="440"/>
      <c r="RWQ230" s="440"/>
      <c r="RWR230" s="440"/>
      <c r="RWS230" s="440"/>
      <c r="RWT230" s="440"/>
      <c r="RWU230" s="440"/>
      <c r="RWV230" s="440"/>
      <c r="RWW230" s="440"/>
      <c r="RWX230" s="440"/>
      <c r="RWY230" s="440"/>
      <c r="RWZ230" s="440"/>
      <c r="RXA230" s="440"/>
      <c r="RXB230" s="440"/>
      <c r="RXC230" s="440"/>
      <c r="RXD230" s="440"/>
      <c r="RXE230" s="440"/>
      <c r="RXF230" s="440"/>
      <c r="RXG230" s="440"/>
      <c r="RXH230" s="440"/>
      <c r="RXI230" s="440"/>
      <c r="RXJ230" s="440"/>
      <c r="RXK230" s="440"/>
      <c r="RXL230" s="440"/>
      <c r="RXM230" s="440"/>
      <c r="RXN230" s="440"/>
      <c r="RXO230" s="440"/>
      <c r="RXP230" s="440"/>
      <c r="RXQ230" s="440"/>
      <c r="RXR230" s="440"/>
      <c r="RXS230" s="440"/>
      <c r="RXT230" s="440"/>
      <c r="RXU230" s="440"/>
      <c r="RXV230" s="440"/>
      <c r="RXW230" s="440"/>
      <c r="RXX230" s="440"/>
      <c r="RXY230" s="440"/>
      <c r="RXZ230" s="440"/>
      <c r="RYA230" s="440"/>
      <c r="RYB230" s="440"/>
      <c r="RYC230" s="440"/>
      <c r="RYD230" s="440"/>
      <c r="RYE230" s="440"/>
      <c r="RYF230" s="440"/>
      <c r="RYG230" s="440"/>
      <c r="RYH230" s="440"/>
      <c r="RYI230" s="440"/>
      <c r="RYJ230" s="440"/>
      <c r="RYK230" s="440"/>
      <c r="RYL230" s="440"/>
      <c r="RYM230" s="440"/>
      <c r="RYN230" s="440"/>
      <c r="RYO230" s="440"/>
      <c r="RYP230" s="440"/>
      <c r="RYQ230" s="440"/>
      <c r="RYR230" s="440"/>
      <c r="RYS230" s="440"/>
      <c r="RYT230" s="440"/>
      <c r="RYU230" s="440"/>
      <c r="RYV230" s="440"/>
      <c r="RYW230" s="440"/>
      <c r="RYX230" s="440"/>
      <c r="RYY230" s="440"/>
      <c r="RYZ230" s="440"/>
      <c r="RZA230" s="440"/>
      <c r="RZB230" s="440"/>
      <c r="RZC230" s="440"/>
      <c r="RZD230" s="440"/>
      <c r="RZE230" s="440"/>
      <c r="RZF230" s="440"/>
      <c r="RZG230" s="440"/>
      <c r="RZH230" s="440"/>
      <c r="RZI230" s="440"/>
      <c r="RZJ230" s="440"/>
      <c r="RZK230" s="440"/>
      <c r="RZL230" s="440"/>
      <c r="RZM230" s="440"/>
      <c r="RZN230" s="440"/>
      <c r="RZO230" s="440"/>
      <c r="RZP230" s="440"/>
      <c r="RZQ230" s="440"/>
      <c r="RZR230" s="440"/>
      <c r="RZS230" s="440"/>
      <c r="RZT230" s="440"/>
      <c r="RZU230" s="440"/>
      <c r="RZV230" s="440"/>
      <c r="RZW230" s="440"/>
      <c r="RZX230" s="440"/>
      <c r="RZY230" s="440"/>
      <c r="RZZ230" s="440"/>
      <c r="SAA230" s="440"/>
      <c r="SAB230" s="440"/>
      <c r="SAC230" s="440"/>
      <c r="SAD230" s="440"/>
      <c r="SAE230" s="440"/>
      <c r="SAF230" s="440"/>
      <c r="SAG230" s="440"/>
      <c r="SAH230" s="440"/>
      <c r="SAI230" s="440"/>
      <c r="SAJ230" s="440"/>
      <c r="SAK230" s="440"/>
      <c r="SAL230" s="440"/>
      <c r="SAM230" s="440"/>
      <c r="SAN230" s="440"/>
      <c r="SAO230" s="440"/>
      <c r="SAP230" s="440"/>
      <c r="SAQ230" s="440"/>
      <c r="SAR230" s="440"/>
      <c r="SAS230" s="440"/>
      <c r="SAT230" s="440"/>
      <c r="SAU230" s="440"/>
      <c r="SAV230" s="440"/>
      <c r="SAW230" s="440"/>
      <c r="SAX230" s="440"/>
      <c r="SAY230" s="440"/>
      <c r="SAZ230" s="440"/>
      <c r="SBA230" s="440"/>
      <c r="SBB230" s="440"/>
      <c r="SBC230" s="440"/>
      <c r="SBD230" s="440"/>
      <c r="SBE230" s="440"/>
      <c r="SBF230" s="440"/>
      <c r="SBG230" s="440"/>
      <c r="SBH230" s="440"/>
      <c r="SBI230" s="440"/>
      <c r="SBJ230" s="440"/>
      <c r="SBK230" s="440"/>
      <c r="SBL230" s="440"/>
      <c r="SBM230" s="440"/>
      <c r="SBN230" s="440"/>
      <c r="SBO230" s="440"/>
      <c r="SBP230" s="440"/>
      <c r="SBQ230" s="440"/>
      <c r="SBR230" s="440"/>
      <c r="SBS230" s="440"/>
      <c r="SBT230" s="440"/>
      <c r="SBU230" s="440"/>
      <c r="SBV230" s="440"/>
      <c r="SBW230" s="440"/>
      <c r="SBX230" s="440"/>
      <c r="SBY230" s="440"/>
      <c r="SBZ230" s="440"/>
      <c r="SCA230" s="440"/>
      <c r="SCB230" s="440"/>
      <c r="SCC230" s="440"/>
      <c r="SCD230" s="440"/>
      <c r="SCE230" s="440"/>
      <c r="SCF230" s="440"/>
      <c r="SCG230" s="440"/>
      <c r="SCH230" s="440"/>
      <c r="SCI230" s="440"/>
      <c r="SCJ230" s="440"/>
      <c r="SCK230" s="440"/>
      <c r="SCL230" s="440"/>
      <c r="SCM230" s="440"/>
      <c r="SCN230" s="440"/>
      <c r="SCO230" s="440"/>
      <c r="SCP230" s="440"/>
      <c r="SCQ230" s="440"/>
      <c r="SCR230" s="440"/>
      <c r="SCS230" s="440"/>
      <c r="SCT230" s="440"/>
      <c r="SCU230" s="440"/>
      <c r="SCV230" s="440"/>
      <c r="SCW230" s="440"/>
      <c r="SCX230" s="440"/>
      <c r="SCY230" s="440"/>
      <c r="SCZ230" s="440"/>
      <c r="SDA230" s="440"/>
      <c r="SDB230" s="440"/>
      <c r="SDC230" s="440"/>
      <c r="SDD230" s="440"/>
      <c r="SDE230" s="440"/>
      <c r="SDF230" s="440"/>
      <c r="SDG230" s="440"/>
      <c r="SDH230" s="440"/>
      <c r="SDI230" s="440"/>
      <c r="SDJ230" s="440"/>
      <c r="SDK230" s="440"/>
      <c r="SDL230" s="440"/>
      <c r="SDM230" s="440"/>
      <c r="SDN230" s="440"/>
      <c r="SDO230" s="440"/>
      <c r="SDP230" s="440"/>
      <c r="SDQ230" s="440"/>
      <c r="SDR230" s="440"/>
      <c r="SDS230" s="440"/>
      <c r="SDT230" s="440"/>
      <c r="SDU230" s="440"/>
      <c r="SDV230" s="440"/>
      <c r="SDW230" s="440"/>
      <c r="SDX230" s="440"/>
      <c r="SDY230" s="440"/>
      <c r="SDZ230" s="440"/>
      <c r="SEA230" s="440"/>
      <c r="SEB230" s="440"/>
      <c r="SEC230" s="440"/>
      <c r="SED230" s="440"/>
      <c r="SEE230" s="440"/>
      <c r="SEF230" s="440"/>
      <c r="SEG230" s="440"/>
      <c r="SEH230" s="440"/>
      <c r="SEI230" s="440"/>
      <c r="SEJ230" s="440"/>
      <c r="SEK230" s="440"/>
      <c r="SEL230" s="440"/>
      <c r="SEM230" s="440"/>
      <c r="SEN230" s="440"/>
      <c r="SEO230" s="440"/>
      <c r="SEP230" s="440"/>
      <c r="SEQ230" s="440"/>
      <c r="SER230" s="440"/>
      <c r="SES230" s="440"/>
      <c r="SET230" s="440"/>
      <c r="SEU230" s="440"/>
      <c r="SEV230" s="440"/>
      <c r="SEW230" s="440"/>
      <c r="SEX230" s="440"/>
      <c r="SEY230" s="440"/>
      <c r="SEZ230" s="440"/>
      <c r="SFA230" s="440"/>
      <c r="SFB230" s="440"/>
      <c r="SFC230" s="440"/>
      <c r="SFD230" s="440"/>
      <c r="SFE230" s="440"/>
      <c r="SFF230" s="440"/>
      <c r="SFG230" s="440"/>
      <c r="SFH230" s="440"/>
      <c r="SFI230" s="440"/>
      <c r="SFJ230" s="440"/>
      <c r="SFK230" s="440"/>
      <c r="SFL230" s="440"/>
      <c r="SFM230" s="440"/>
      <c r="SFN230" s="440"/>
      <c r="SFO230" s="440"/>
      <c r="SFP230" s="440"/>
      <c r="SFQ230" s="440"/>
      <c r="SFR230" s="440"/>
      <c r="SFS230" s="440"/>
      <c r="SFT230" s="440"/>
      <c r="SFU230" s="440"/>
      <c r="SFV230" s="440"/>
      <c r="SFW230" s="440"/>
      <c r="SFX230" s="440"/>
      <c r="SFY230" s="440"/>
      <c r="SFZ230" s="440"/>
      <c r="SGA230" s="440"/>
      <c r="SGB230" s="440"/>
      <c r="SGC230" s="440"/>
      <c r="SGD230" s="440"/>
      <c r="SGE230" s="440"/>
      <c r="SGF230" s="440"/>
      <c r="SGG230" s="440"/>
      <c r="SGH230" s="440"/>
      <c r="SGI230" s="440"/>
      <c r="SGJ230" s="440"/>
      <c r="SGK230" s="440"/>
      <c r="SGL230" s="440"/>
      <c r="SGM230" s="440"/>
      <c r="SGN230" s="440"/>
      <c r="SGO230" s="440"/>
      <c r="SGP230" s="440"/>
      <c r="SGQ230" s="440"/>
      <c r="SGR230" s="440"/>
      <c r="SGS230" s="440"/>
      <c r="SGT230" s="440"/>
      <c r="SGU230" s="440"/>
      <c r="SGV230" s="440"/>
      <c r="SGW230" s="440"/>
      <c r="SGX230" s="440"/>
      <c r="SGY230" s="440"/>
      <c r="SGZ230" s="440"/>
      <c r="SHA230" s="440"/>
      <c r="SHB230" s="440"/>
      <c r="SHC230" s="440"/>
      <c r="SHD230" s="440"/>
      <c r="SHE230" s="440"/>
      <c r="SHF230" s="440"/>
      <c r="SHG230" s="440"/>
      <c r="SHH230" s="440"/>
      <c r="SHI230" s="440"/>
      <c r="SHJ230" s="440"/>
      <c r="SHK230" s="440"/>
      <c r="SHL230" s="440"/>
      <c r="SHM230" s="440"/>
      <c r="SHN230" s="440"/>
      <c r="SHO230" s="440"/>
      <c r="SHP230" s="440"/>
      <c r="SHQ230" s="440"/>
      <c r="SHR230" s="440"/>
      <c r="SHS230" s="440"/>
      <c r="SHT230" s="440"/>
      <c r="SHU230" s="440"/>
      <c r="SHV230" s="440"/>
      <c r="SHW230" s="440"/>
      <c r="SHX230" s="440"/>
      <c r="SHY230" s="440"/>
      <c r="SHZ230" s="440"/>
      <c r="SIA230" s="440"/>
      <c r="SIB230" s="440"/>
      <c r="SIC230" s="440"/>
      <c r="SID230" s="440"/>
      <c r="SIE230" s="440"/>
      <c r="SIF230" s="440"/>
      <c r="SIG230" s="440"/>
      <c r="SIH230" s="440"/>
      <c r="SII230" s="440"/>
      <c r="SIJ230" s="440"/>
      <c r="SIK230" s="440"/>
      <c r="SIL230" s="440"/>
      <c r="SIM230" s="440"/>
      <c r="SIN230" s="440"/>
      <c r="SIO230" s="440"/>
      <c r="SIP230" s="440"/>
      <c r="SIQ230" s="440"/>
      <c r="SIR230" s="440"/>
      <c r="SIS230" s="440"/>
      <c r="SIT230" s="440"/>
      <c r="SIU230" s="440"/>
      <c r="SIV230" s="440"/>
      <c r="SIW230" s="440"/>
      <c r="SIX230" s="440"/>
      <c r="SIY230" s="440"/>
      <c r="SIZ230" s="440"/>
      <c r="SJA230" s="440"/>
      <c r="SJB230" s="440"/>
      <c r="SJC230" s="440"/>
      <c r="SJD230" s="440"/>
      <c r="SJE230" s="440"/>
      <c r="SJF230" s="440"/>
      <c r="SJG230" s="440"/>
      <c r="SJH230" s="440"/>
      <c r="SJI230" s="440"/>
      <c r="SJJ230" s="440"/>
      <c r="SJK230" s="440"/>
      <c r="SJL230" s="440"/>
      <c r="SJM230" s="440"/>
      <c r="SJN230" s="440"/>
      <c r="SJO230" s="440"/>
      <c r="SJP230" s="440"/>
      <c r="SJQ230" s="440"/>
      <c r="SJR230" s="440"/>
      <c r="SJS230" s="440"/>
      <c r="SJT230" s="440"/>
      <c r="SJU230" s="440"/>
      <c r="SJV230" s="440"/>
      <c r="SJW230" s="440"/>
      <c r="SJX230" s="440"/>
      <c r="SJY230" s="440"/>
      <c r="SJZ230" s="440"/>
      <c r="SKA230" s="440"/>
      <c r="SKB230" s="440"/>
      <c r="SKC230" s="440"/>
      <c r="SKD230" s="440"/>
      <c r="SKE230" s="440"/>
      <c r="SKF230" s="440"/>
      <c r="SKG230" s="440"/>
      <c r="SKH230" s="440"/>
      <c r="SKI230" s="440"/>
      <c r="SKJ230" s="440"/>
      <c r="SKK230" s="440"/>
      <c r="SKL230" s="440"/>
      <c r="SKM230" s="440"/>
      <c r="SKN230" s="440"/>
      <c r="SKO230" s="440"/>
      <c r="SKP230" s="440"/>
      <c r="SKQ230" s="440"/>
      <c r="SKR230" s="440"/>
      <c r="SKS230" s="440"/>
      <c r="SKT230" s="440"/>
      <c r="SKU230" s="440"/>
      <c r="SKV230" s="440"/>
      <c r="SKW230" s="440"/>
      <c r="SKX230" s="440"/>
      <c r="SKY230" s="440"/>
      <c r="SKZ230" s="440"/>
      <c r="SLA230" s="440"/>
      <c r="SLB230" s="440"/>
      <c r="SLC230" s="440"/>
      <c r="SLD230" s="440"/>
      <c r="SLE230" s="440"/>
      <c r="SLF230" s="440"/>
      <c r="SLG230" s="440"/>
      <c r="SLH230" s="440"/>
      <c r="SLI230" s="440"/>
      <c r="SLJ230" s="440"/>
      <c r="SLK230" s="440"/>
      <c r="SLL230" s="440"/>
      <c r="SLM230" s="440"/>
      <c r="SLN230" s="440"/>
      <c r="SLO230" s="440"/>
      <c r="SLP230" s="440"/>
      <c r="SLQ230" s="440"/>
      <c r="SLR230" s="440"/>
      <c r="SLS230" s="440"/>
      <c r="SLT230" s="440"/>
      <c r="SLU230" s="440"/>
      <c r="SLV230" s="440"/>
      <c r="SLW230" s="440"/>
      <c r="SLX230" s="440"/>
      <c r="SLY230" s="440"/>
      <c r="SLZ230" s="440"/>
      <c r="SMA230" s="440"/>
      <c r="SMB230" s="440"/>
      <c r="SMC230" s="440"/>
      <c r="SMD230" s="440"/>
      <c r="SME230" s="440"/>
      <c r="SMF230" s="440"/>
      <c r="SMG230" s="440"/>
      <c r="SMH230" s="440"/>
      <c r="SMI230" s="440"/>
      <c r="SMJ230" s="440"/>
      <c r="SMK230" s="440"/>
      <c r="SML230" s="440"/>
      <c r="SMM230" s="440"/>
      <c r="SMN230" s="440"/>
      <c r="SMO230" s="440"/>
      <c r="SMP230" s="440"/>
      <c r="SMQ230" s="440"/>
      <c r="SMR230" s="440"/>
      <c r="SMS230" s="440"/>
      <c r="SMT230" s="440"/>
      <c r="SMU230" s="440"/>
      <c r="SMV230" s="440"/>
      <c r="SMW230" s="440"/>
      <c r="SMX230" s="440"/>
      <c r="SMY230" s="440"/>
      <c r="SMZ230" s="440"/>
      <c r="SNA230" s="440"/>
      <c r="SNB230" s="440"/>
      <c r="SNC230" s="440"/>
      <c r="SND230" s="440"/>
      <c r="SNE230" s="440"/>
      <c r="SNF230" s="440"/>
      <c r="SNG230" s="440"/>
      <c r="SNH230" s="440"/>
      <c r="SNI230" s="440"/>
      <c r="SNJ230" s="440"/>
      <c r="SNK230" s="440"/>
      <c r="SNL230" s="440"/>
      <c r="SNM230" s="440"/>
      <c r="SNN230" s="440"/>
      <c r="SNO230" s="440"/>
      <c r="SNP230" s="440"/>
      <c r="SNQ230" s="440"/>
      <c r="SNR230" s="440"/>
      <c r="SNS230" s="440"/>
      <c r="SNT230" s="440"/>
      <c r="SNU230" s="440"/>
      <c r="SNV230" s="440"/>
      <c r="SNW230" s="440"/>
      <c r="SNX230" s="440"/>
      <c r="SNY230" s="440"/>
      <c r="SNZ230" s="440"/>
      <c r="SOA230" s="440"/>
      <c r="SOB230" s="440"/>
      <c r="SOC230" s="440"/>
      <c r="SOD230" s="440"/>
      <c r="SOE230" s="440"/>
      <c r="SOF230" s="440"/>
      <c r="SOG230" s="440"/>
      <c r="SOH230" s="440"/>
      <c r="SOI230" s="440"/>
      <c r="SOJ230" s="440"/>
      <c r="SOK230" s="440"/>
      <c r="SOL230" s="440"/>
      <c r="SOM230" s="440"/>
      <c r="SON230" s="440"/>
      <c r="SOO230" s="440"/>
      <c r="SOP230" s="440"/>
      <c r="SOQ230" s="440"/>
      <c r="SOR230" s="440"/>
      <c r="SOS230" s="440"/>
      <c r="SOT230" s="440"/>
      <c r="SOU230" s="440"/>
      <c r="SOV230" s="440"/>
      <c r="SOW230" s="440"/>
      <c r="SOX230" s="440"/>
      <c r="SOY230" s="440"/>
      <c r="SOZ230" s="440"/>
      <c r="SPA230" s="440"/>
      <c r="SPB230" s="440"/>
      <c r="SPC230" s="440"/>
      <c r="SPD230" s="440"/>
      <c r="SPE230" s="440"/>
      <c r="SPF230" s="440"/>
      <c r="SPG230" s="440"/>
      <c r="SPH230" s="440"/>
      <c r="SPI230" s="440"/>
      <c r="SPJ230" s="440"/>
      <c r="SPK230" s="440"/>
      <c r="SPL230" s="440"/>
      <c r="SPM230" s="440"/>
      <c r="SPN230" s="440"/>
      <c r="SPO230" s="440"/>
      <c r="SPP230" s="440"/>
      <c r="SPQ230" s="440"/>
      <c r="SPR230" s="440"/>
      <c r="SPS230" s="440"/>
      <c r="SPT230" s="440"/>
      <c r="SPU230" s="440"/>
      <c r="SPV230" s="440"/>
      <c r="SPW230" s="440"/>
      <c r="SPX230" s="440"/>
      <c r="SPY230" s="440"/>
      <c r="SPZ230" s="440"/>
      <c r="SQA230" s="440"/>
      <c r="SQB230" s="440"/>
      <c r="SQC230" s="440"/>
      <c r="SQD230" s="440"/>
      <c r="SQE230" s="440"/>
      <c r="SQF230" s="440"/>
      <c r="SQG230" s="440"/>
      <c r="SQH230" s="440"/>
      <c r="SQI230" s="440"/>
      <c r="SQJ230" s="440"/>
      <c r="SQK230" s="440"/>
      <c r="SQL230" s="440"/>
      <c r="SQM230" s="440"/>
      <c r="SQN230" s="440"/>
      <c r="SQO230" s="440"/>
      <c r="SQP230" s="440"/>
      <c r="SQQ230" s="440"/>
      <c r="SQR230" s="440"/>
      <c r="SQS230" s="440"/>
      <c r="SQT230" s="440"/>
      <c r="SQU230" s="440"/>
      <c r="SQV230" s="440"/>
      <c r="SQW230" s="440"/>
      <c r="SQX230" s="440"/>
      <c r="SQY230" s="440"/>
      <c r="SQZ230" s="440"/>
      <c r="SRA230" s="440"/>
      <c r="SRB230" s="440"/>
      <c r="SRC230" s="440"/>
      <c r="SRD230" s="440"/>
      <c r="SRE230" s="440"/>
      <c r="SRF230" s="440"/>
      <c r="SRG230" s="440"/>
      <c r="SRH230" s="440"/>
      <c r="SRI230" s="440"/>
      <c r="SRJ230" s="440"/>
      <c r="SRK230" s="440"/>
      <c r="SRL230" s="440"/>
      <c r="SRM230" s="440"/>
      <c r="SRN230" s="440"/>
      <c r="SRO230" s="440"/>
      <c r="SRP230" s="440"/>
      <c r="SRQ230" s="440"/>
      <c r="SRR230" s="440"/>
      <c r="SRS230" s="440"/>
      <c r="SRT230" s="440"/>
      <c r="SRU230" s="440"/>
      <c r="SRV230" s="440"/>
      <c r="SRW230" s="440"/>
      <c r="SRX230" s="440"/>
      <c r="SRY230" s="440"/>
      <c r="SRZ230" s="440"/>
      <c r="SSA230" s="440"/>
      <c r="SSB230" s="440"/>
      <c r="SSC230" s="440"/>
      <c r="SSD230" s="440"/>
      <c r="SSE230" s="440"/>
      <c r="SSF230" s="440"/>
      <c r="SSG230" s="440"/>
      <c r="SSH230" s="440"/>
      <c r="SSI230" s="440"/>
      <c r="SSJ230" s="440"/>
      <c r="SSK230" s="440"/>
      <c r="SSL230" s="440"/>
      <c r="SSM230" s="440"/>
      <c r="SSN230" s="440"/>
      <c r="SSO230" s="440"/>
      <c r="SSP230" s="440"/>
      <c r="SSQ230" s="440"/>
      <c r="SSR230" s="440"/>
      <c r="SSS230" s="440"/>
      <c r="SST230" s="440"/>
      <c r="SSU230" s="440"/>
      <c r="SSV230" s="440"/>
      <c r="SSW230" s="440"/>
      <c r="SSX230" s="440"/>
      <c r="SSY230" s="440"/>
      <c r="SSZ230" s="440"/>
      <c r="STA230" s="440"/>
      <c r="STB230" s="440"/>
      <c r="STC230" s="440"/>
      <c r="STD230" s="440"/>
      <c r="STE230" s="440"/>
      <c r="STF230" s="440"/>
      <c r="STG230" s="440"/>
      <c r="STH230" s="440"/>
      <c r="STI230" s="440"/>
      <c r="STJ230" s="440"/>
      <c r="STK230" s="440"/>
      <c r="STL230" s="440"/>
      <c r="STM230" s="440"/>
      <c r="STN230" s="440"/>
      <c r="STO230" s="440"/>
      <c r="STP230" s="440"/>
      <c r="STQ230" s="440"/>
      <c r="STR230" s="440"/>
      <c r="STS230" s="440"/>
      <c r="STT230" s="440"/>
      <c r="STU230" s="440"/>
      <c r="STV230" s="440"/>
      <c r="STW230" s="440"/>
      <c r="STX230" s="440"/>
      <c r="STY230" s="440"/>
      <c r="STZ230" s="440"/>
      <c r="SUA230" s="440"/>
      <c r="SUB230" s="440"/>
      <c r="SUC230" s="440"/>
      <c r="SUD230" s="440"/>
      <c r="SUE230" s="440"/>
      <c r="SUF230" s="440"/>
      <c r="SUG230" s="440"/>
      <c r="SUH230" s="440"/>
      <c r="SUI230" s="440"/>
      <c r="SUJ230" s="440"/>
      <c r="SUK230" s="440"/>
      <c r="SUL230" s="440"/>
      <c r="SUM230" s="440"/>
      <c r="SUN230" s="440"/>
      <c r="SUO230" s="440"/>
      <c r="SUP230" s="440"/>
      <c r="SUQ230" s="440"/>
      <c r="SUR230" s="440"/>
      <c r="SUS230" s="440"/>
      <c r="SUT230" s="440"/>
      <c r="SUU230" s="440"/>
      <c r="SUV230" s="440"/>
      <c r="SUW230" s="440"/>
      <c r="SUX230" s="440"/>
      <c r="SUY230" s="440"/>
      <c r="SUZ230" s="440"/>
      <c r="SVA230" s="440"/>
      <c r="SVB230" s="440"/>
      <c r="SVC230" s="440"/>
      <c r="SVD230" s="440"/>
      <c r="SVE230" s="440"/>
      <c r="SVF230" s="440"/>
      <c r="SVG230" s="440"/>
      <c r="SVH230" s="440"/>
      <c r="SVI230" s="440"/>
      <c r="SVJ230" s="440"/>
      <c r="SVK230" s="440"/>
      <c r="SVL230" s="440"/>
      <c r="SVM230" s="440"/>
      <c r="SVN230" s="440"/>
      <c r="SVO230" s="440"/>
      <c r="SVP230" s="440"/>
      <c r="SVQ230" s="440"/>
      <c r="SVR230" s="440"/>
      <c r="SVS230" s="440"/>
      <c r="SVT230" s="440"/>
      <c r="SVU230" s="440"/>
      <c r="SVV230" s="440"/>
      <c r="SVW230" s="440"/>
      <c r="SVX230" s="440"/>
      <c r="SVY230" s="440"/>
      <c r="SVZ230" s="440"/>
      <c r="SWA230" s="440"/>
      <c r="SWB230" s="440"/>
      <c r="SWC230" s="440"/>
      <c r="SWD230" s="440"/>
      <c r="SWE230" s="440"/>
      <c r="SWF230" s="440"/>
      <c r="SWG230" s="440"/>
      <c r="SWH230" s="440"/>
      <c r="SWI230" s="440"/>
      <c r="SWJ230" s="440"/>
      <c r="SWK230" s="440"/>
      <c r="SWL230" s="440"/>
      <c r="SWM230" s="440"/>
      <c r="SWN230" s="440"/>
      <c r="SWO230" s="440"/>
      <c r="SWP230" s="440"/>
      <c r="SWQ230" s="440"/>
      <c r="SWR230" s="440"/>
      <c r="SWS230" s="440"/>
      <c r="SWT230" s="440"/>
      <c r="SWU230" s="440"/>
      <c r="SWV230" s="440"/>
      <c r="SWW230" s="440"/>
      <c r="SWX230" s="440"/>
      <c r="SWY230" s="440"/>
      <c r="SWZ230" s="440"/>
      <c r="SXA230" s="440"/>
      <c r="SXB230" s="440"/>
      <c r="SXC230" s="440"/>
      <c r="SXD230" s="440"/>
      <c r="SXE230" s="440"/>
      <c r="SXF230" s="440"/>
      <c r="SXG230" s="440"/>
      <c r="SXH230" s="440"/>
      <c r="SXI230" s="440"/>
      <c r="SXJ230" s="440"/>
      <c r="SXK230" s="440"/>
      <c r="SXL230" s="440"/>
      <c r="SXM230" s="440"/>
      <c r="SXN230" s="440"/>
      <c r="SXO230" s="440"/>
      <c r="SXP230" s="440"/>
      <c r="SXQ230" s="440"/>
      <c r="SXR230" s="440"/>
      <c r="SXS230" s="440"/>
      <c r="SXT230" s="440"/>
      <c r="SXU230" s="440"/>
      <c r="SXV230" s="440"/>
      <c r="SXW230" s="440"/>
      <c r="SXX230" s="440"/>
      <c r="SXY230" s="440"/>
      <c r="SXZ230" s="440"/>
      <c r="SYA230" s="440"/>
      <c r="SYB230" s="440"/>
      <c r="SYC230" s="440"/>
      <c r="SYD230" s="440"/>
      <c r="SYE230" s="440"/>
      <c r="SYF230" s="440"/>
      <c r="SYG230" s="440"/>
      <c r="SYH230" s="440"/>
      <c r="SYI230" s="440"/>
      <c r="SYJ230" s="440"/>
      <c r="SYK230" s="440"/>
      <c r="SYL230" s="440"/>
      <c r="SYM230" s="440"/>
      <c r="SYN230" s="440"/>
      <c r="SYO230" s="440"/>
      <c r="SYP230" s="440"/>
      <c r="SYQ230" s="440"/>
      <c r="SYR230" s="440"/>
      <c r="SYS230" s="440"/>
      <c r="SYT230" s="440"/>
      <c r="SYU230" s="440"/>
      <c r="SYV230" s="440"/>
      <c r="SYW230" s="440"/>
      <c r="SYX230" s="440"/>
      <c r="SYY230" s="440"/>
      <c r="SYZ230" s="440"/>
      <c r="SZA230" s="440"/>
      <c r="SZB230" s="440"/>
      <c r="SZC230" s="440"/>
      <c r="SZD230" s="440"/>
      <c r="SZE230" s="440"/>
      <c r="SZF230" s="440"/>
      <c r="SZG230" s="440"/>
      <c r="SZH230" s="440"/>
      <c r="SZI230" s="440"/>
      <c r="SZJ230" s="440"/>
      <c r="SZK230" s="440"/>
      <c r="SZL230" s="440"/>
      <c r="SZM230" s="440"/>
      <c r="SZN230" s="440"/>
      <c r="SZO230" s="440"/>
      <c r="SZP230" s="440"/>
      <c r="SZQ230" s="440"/>
      <c r="SZR230" s="440"/>
      <c r="SZS230" s="440"/>
      <c r="SZT230" s="440"/>
      <c r="SZU230" s="440"/>
      <c r="SZV230" s="440"/>
      <c r="SZW230" s="440"/>
      <c r="SZX230" s="440"/>
      <c r="SZY230" s="440"/>
      <c r="SZZ230" s="440"/>
      <c r="TAA230" s="440"/>
      <c r="TAB230" s="440"/>
      <c r="TAC230" s="440"/>
      <c r="TAD230" s="440"/>
      <c r="TAE230" s="440"/>
      <c r="TAF230" s="440"/>
      <c r="TAG230" s="440"/>
      <c r="TAH230" s="440"/>
      <c r="TAI230" s="440"/>
      <c r="TAJ230" s="440"/>
      <c r="TAK230" s="440"/>
      <c r="TAL230" s="440"/>
      <c r="TAM230" s="440"/>
      <c r="TAN230" s="440"/>
      <c r="TAO230" s="440"/>
      <c r="TAP230" s="440"/>
      <c r="TAQ230" s="440"/>
      <c r="TAR230" s="440"/>
      <c r="TAS230" s="440"/>
      <c r="TAT230" s="440"/>
      <c r="TAU230" s="440"/>
      <c r="TAV230" s="440"/>
      <c r="TAW230" s="440"/>
      <c r="TAX230" s="440"/>
      <c r="TAY230" s="440"/>
      <c r="TAZ230" s="440"/>
      <c r="TBA230" s="440"/>
      <c r="TBB230" s="440"/>
      <c r="TBC230" s="440"/>
      <c r="TBD230" s="440"/>
      <c r="TBE230" s="440"/>
      <c r="TBF230" s="440"/>
      <c r="TBG230" s="440"/>
      <c r="TBH230" s="440"/>
      <c r="TBI230" s="440"/>
      <c r="TBJ230" s="440"/>
      <c r="TBK230" s="440"/>
      <c r="TBL230" s="440"/>
      <c r="TBM230" s="440"/>
      <c r="TBN230" s="440"/>
      <c r="TBO230" s="440"/>
      <c r="TBP230" s="440"/>
      <c r="TBQ230" s="440"/>
      <c r="TBR230" s="440"/>
      <c r="TBS230" s="440"/>
      <c r="TBT230" s="440"/>
      <c r="TBU230" s="440"/>
      <c r="TBV230" s="440"/>
      <c r="TBW230" s="440"/>
      <c r="TBX230" s="440"/>
      <c r="TBY230" s="440"/>
      <c r="TBZ230" s="440"/>
      <c r="TCA230" s="440"/>
      <c r="TCB230" s="440"/>
      <c r="TCC230" s="440"/>
      <c r="TCD230" s="440"/>
      <c r="TCE230" s="440"/>
      <c r="TCF230" s="440"/>
      <c r="TCG230" s="440"/>
      <c r="TCH230" s="440"/>
      <c r="TCI230" s="440"/>
      <c r="TCJ230" s="440"/>
      <c r="TCK230" s="440"/>
      <c r="TCL230" s="440"/>
      <c r="TCM230" s="440"/>
      <c r="TCN230" s="440"/>
      <c r="TCO230" s="440"/>
      <c r="TCP230" s="440"/>
      <c r="TCQ230" s="440"/>
      <c r="TCR230" s="440"/>
      <c r="TCS230" s="440"/>
      <c r="TCT230" s="440"/>
      <c r="TCU230" s="440"/>
      <c r="TCV230" s="440"/>
      <c r="TCW230" s="440"/>
      <c r="TCX230" s="440"/>
      <c r="TCY230" s="440"/>
      <c r="TCZ230" s="440"/>
      <c r="TDA230" s="440"/>
      <c r="TDB230" s="440"/>
      <c r="TDC230" s="440"/>
      <c r="TDD230" s="440"/>
      <c r="TDE230" s="440"/>
      <c r="TDF230" s="440"/>
      <c r="TDG230" s="440"/>
      <c r="TDH230" s="440"/>
      <c r="TDI230" s="440"/>
      <c r="TDJ230" s="440"/>
      <c r="TDK230" s="440"/>
      <c r="TDL230" s="440"/>
      <c r="TDM230" s="440"/>
      <c r="TDN230" s="440"/>
      <c r="TDO230" s="440"/>
      <c r="TDP230" s="440"/>
      <c r="TDQ230" s="440"/>
      <c r="TDR230" s="440"/>
      <c r="TDS230" s="440"/>
      <c r="TDT230" s="440"/>
      <c r="TDU230" s="440"/>
      <c r="TDV230" s="440"/>
      <c r="TDW230" s="440"/>
      <c r="TDX230" s="440"/>
      <c r="TDY230" s="440"/>
      <c r="TDZ230" s="440"/>
      <c r="TEA230" s="440"/>
      <c r="TEB230" s="440"/>
      <c r="TEC230" s="440"/>
      <c r="TED230" s="440"/>
      <c r="TEE230" s="440"/>
      <c r="TEF230" s="440"/>
      <c r="TEG230" s="440"/>
      <c r="TEH230" s="440"/>
      <c r="TEI230" s="440"/>
      <c r="TEJ230" s="440"/>
      <c r="TEK230" s="440"/>
      <c r="TEL230" s="440"/>
      <c r="TEM230" s="440"/>
      <c r="TEN230" s="440"/>
      <c r="TEO230" s="440"/>
      <c r="TEP230" s="440"/>
      <c r="TEQ230" s="440"/>
      <c r="TER230" s="440"/>
      <c r="TES230" s="440"/>
      <c r="TET230" s="440"/>
      <c r="TEU230" s="440"/>
      <c r="TEV230" s="440"/>
      <c r="TEW230" s="440"/>
      <c r="TEX230" s="440"/>
      <c r="TEY230" s="440"/>
      <c r="TEZ230" s="440"/>
      <c r="TFA230" s="440"/>
      <c r="TFB230" s="440"/>
      <c r="TFC230" s="440"/>
      <c r="TFD230" s="440"/>
      <c r="TFE230" s="440"/>
      <c r="TFF230" s="440"/>
      <c r="TFG230" s="440"/>
      <c r="TFH230" s="440"/>
      <c r="TFI230" s="440"/>
      <c r="TFJ230" s="440"/>
      <c r="TFK230" s="440"/>
      <c r="TFL230" s="440"/>
      <c r="TFM230" s="440"/>
      <c r="TFN230" s="440"/>
      <c r="TFO230" s="440"/>
      <c r="TFP230" s="440"/>
      <c r="TFQ230" s="440"/>
      <c r="TFR230" s="440"/>
      <c r="TFS230" s="440"/>
      <c r="TFT230" s="440"/>
      <c r="TFU230" s="440"/>
      <c r="TFV230" s="440"/>
      <c r="TFW230" s="440"/>
      <c r="TFX230" s="440"/>
      <c r="TFY230" s="440"/>
      <c r="TFZ230" s="440"/>
      <c r="TGA230" s="440"/>
      <c r="TGB230" s="440"/>
      <c r="TGC230" s="440"/>
      <c r="TGD230" s="440"/>
      <c r="TGE230" s="440"/>
      <c r="TGF230" s="440"/>
      <c r="TGG230" s="440"/>
      <c r="TGH230" s="440"/>
      <c r="TGI230" s="440"/>
      <c r="TGJ230" s="440"/>
      <c r="TGK230" s="440"/>
      <c r="TGL230" s="440"/>
      <c r="TGM230" s="440"/>
      <c r="TGN230" s="440"/>
      <c r="TGO230" s="440"/>
      <c r="TGP230" s="440"/>
      <c r="TGQ230" s="440"/>
      <c r="TGR230" s="440"/>
      <c r="TGS230" s="440"/>
      <c r="TGT230" s="440"/>
      <c r="TGU230" s="440"/>
      <c r="TGV230" s="440"/>
      <c r="TGW230" s="440"/>
      <c r="TGX230" s="440"/>
      <c r="TGY230" s="440"/>
      <c r="TGZ230" s="440"/>
      <c r="THA230" s="440"/>
      <c r="THB230" s="440"/>
      <c r="THC230" s="440"/>
      <c r="THD230" s="440"/>
      <c r="THE230" s="440"/>
      <c r="THF230" s="440"/>
      <c r="THG230" s="440"/>
      <c r="THH230" s="440"/>
      <c r="THI230" s="440"/>
      <c r="THJ230" s="440"/>
      <c r="THK230" s="440"/>
      <c r="THL230" s="440"/>
      <c r="THM230" s="440"/>
      <c r="THN230" s="440"/>
      <c r="THO230" s="440"/>
      <c r="THP230" s="440"/>
      <c r="THQ230" s="440"/>
      <c r="THR230" s="440"/>
      <c r="THS230" s="440"/>
      <c r="THT230" s="440"/>
      <c r="THU230" s="440"/>
      <c r="THV230" s="440"/>
      <c r="THW230" s="440"/>
      <c r="THX230" s="440"/>
      <c r="THY230" s="440"/>
      <c r="THZ230" s="440"/>
      <c r="TIA230" s="440"/>
      <c r="TIB230" s="440"/>
      <c r="TIC230" s="440"/>
      <c r="TID230" s="440"/>
      <c r="TIE230" s="440"/>
      <c r="TIF230" s="440"/>
      <c r="TIG230" s="440"/>
      <c r="TIH230" s="440"/>
      <c r="TII230" s="440"/>
      <c r="TIJ230" s="440"/>
      <c r="TIK230" s="440"/>
      <c r="TIL230" s="440"/>
      <c r="TIM230" s="440"/>
      <c r="TIN230" s="440"/>
      <c r="TIO230" s="440"/>
      <c r="TIP230" s="440"/>
      <c r="TIQ230" s="440"/>
      <c r="TIR230" s="440"/>
      <c r="TIS230" s="440"/>
      <c r="TIT230" s="440"/>
      <c r="TIU230" s="440"/>
      <c r="TIV230" s="440"/>
      <c r="TIW230" s="440"/>
      <c r="TIX230" s="440"/>
      <c r="TIY230" s="440"/>
      <c r="TIZ230" s="440"/>
      <c r="TJA230" s="440"/>
      <c r="TJB230" s="440"/>
      <c r="TJC230" s="440"/>
      <c r="TJD230" s="440"/>
      <c r="TJE230" s="440"/>
      <c r="TJF230" s="440"/>
      <c r="TJG230" s="440"/>
      <c r="TJH230" s="440"/>
      <c r="TJI230" s="440"/>
      <c r="TJJ230" s="440"/>
      <c r="TJK230" s="440"/>
      <c r="TJL230" s="440"/>
      <c r="TJM230" s="440"/>
      <c r="TJN230" s="440"/>
      <c r="TJO230" s="440"/>
      <c r="TJP230" s="440"/>
      <c r="TJQ230" s="440"/>
      <c r="TJR230" s="440"/>
      <c r="TJS230" s="440"/>
      <c r="TJT230" s="440"/>
      <c r="TJU230" s="440"/>
      <c r="TJV230" s="440"/>
      <c r="TJW230" s="440"/>
      <c r="TJX230" s="440"/>
      <c r="TJY230" s="440"/>
      <c r="TJZ230" s="440"/>
      <c r="TKA230" s="440"/>
      <c r="TKB230" s="440"/>
      <c r="TKC230" s="440"/>
      <c r="TKD230" s="440"/>
      <c r="TKE230" s="440"/>
      <c r="TKF230" s="440"/>
      <c r="TKG230" s="440"/>
      <c r="TKH230" s="440"/>
      <c r="TKI230" s="440"/>
      <c r="TKJ230" s="440"/>
      <c r="TKK230" s="440"/>
      <c r="TKL230" s="440"/>
      <c r="TKM230" s="440"/>
      <c r="TKN230" s="440"/>
      <c r="TKO230" s="440"/>
      <c r="TKP230" s="440"/>
      <c r="TKQ230" s="440"/>
      <c r="TKR230" s="440"/>
      <c r="TKS230" s="440"/>
      <c r="TKT230" s="440"/>
      <c r="TKU230" s="440"/>
      <c r="TKV230" s="440"/>
      <c r="TKW230" s="440"/>
      <c r="TKX230" s="440"/>
      <c r="TKY230" s="440"/>
      <c r="TKZ230" s="440"/>
      <c r="TLA230" s="440"/>
      <c r="TLB230" s="440"/>
      <c r="TLC230" s="440"/>
      <c r="TLD230" s="440"/>
      <c r="TLE230" s="440"/>
      <c r="TLF230" s="440"/>
      <c r="TLG230" s="440"/>
      <c r="TLH230" s="440"/>
      <c r="TLI230" s="440"/>
      <c r="TLJ230" s="440"/>
      <c r="TLK230" s="440"/>
      <c r="TLL230" s="440"/>
      <c r="TLM230" s="440"/>
      <c r="TLN230" s="440"/>
      <c r="TLO230" s="440"/>
      <c r="TLP230" s="440"/>
      <c r="TLQ230" s="440"/>
      <c r="TLR230" s="440"/>
      <c r="TLS230" s="440"/>
      <c r="TLT230" s="440"/>
      <c r="TLU230" s="440"/>
      <c r="TLV230" s="440"/>
      <c r="TLW230" s="440"/>
      <c r="TLX230" s="440"/>
      <c r="TLY230" s="440"/>
      <c r="TLZ230" s="440"/>
      <c r="TMA230" s="440"/>
      <c r="TMB230" s="440"/>
      <c r="TMC230" s="440"/>
      <c r="TMD230" s="440"/>
      <c r="TME230" s="440"/>
      <c r="TMF230" s="440"/>
      <c r="TMG230" s="440"/>
      <c r="TMH230" s="440"/>
      <c r="TMI230" s="440"/>
      <c r="TMJ230" s="440"/>
      <c r="TMK230" s="440"/>
      <c r="TML230" s="440"/>
      <c r="TMM230" s="440"/>
      <c r="TMN230" s="440"/>
      <c r="TMO230" s="440"/>
      <c r="TMP230" s="440"/>
      <c r="TMQ230" s="440"/>
      <c r="TMR230" s="440"/>
      <c r="TMS230" s="440"/>
      <c r="TMT230" s="440"/>
      <c r="TMU230" s="440"/>
      <c r="TMV230" s="440"/>
      <c r="TMW230" s="440"/>
      <c r="TMX230" s="440"/>
      <c r="TMY230" s="440"/>
      <c r="TMZ230" s="440"/>
      <c r="TNA230" s="440"/>
      <c r="TNB230" s="440"/>
      <c r="TNC230" s="440"/>
      <c r="TND230" s="440"/>
      <c r="TNE230" s="440"/>
      <c r="TNF230" s="440"/>
      <c r="TNG230" s="440"/>
      <c r="TNH230" s="440"/>
      <c r="TNI230" s="440"/>
      <c r="TNJ230" s="440"/>
      <c r="TNK230" s="440"/>
      <c r="TNL230" s="440"/>
      <c r="TNM230" s="440"/>
      <c r="TNN230" s="440"/>
      <c r="TNO230" s="440"/>
      <c r="TNP230" s="440"/>
      <c r="TNQ230" s="440"/>
      <c r="TNR230" s="440"/>
      <c r="TNS230" s="440"/>
      <c r="TNT230" s="440"/>
      <c r="TNU230" s="440"/>
      <c r="TNV230" s="440"/>
      <c r="TNW230" s="440"/>
      <c r="TNX230" s="440"/>
      <c r="TNY230" s="440"/>
      <c r="TNZ230" s="440"/>
      <c r="TOA230" s="440"/>
      <c r="TOB230" s="440"/>
      <c r="TOC230" s="440"/>
      <c r="TOD230" s="440"/>
      <c r="TOE230" s="440"/>
      <c r="TOF230" s="440"/>
      <c r="TOG230" s="440"/>
      <c r="TOH230" s="440"/>
      <c r="TOI230" s="440"/>
      <c r="TOJ230" s="440"/>
      <c r="TOK230" s="440"/>
      <c r="TOL230" s="440"/>
      <c r="TOM230" s="440"/>
      <c r="TON230" s="440"/>
      <c r="TOO230" s="440"/>
      <c r="TOP230" s="440"/>
      <c r="TOQ230" s="440"/>
      <c r="TOR230" s="440"/>
      <c r="TOS230" s="440"/>
      <c r="TOT230" s="440"/>
      <c r="TOU230" s="440"/>
      <c r="TOV230" s="440"/>
      <c r="TOW230" s="440"/>
      <c r="TOX230" s="440"/>
      <c r="TOY230" s="440"/>
      <c r="TOZ230" s="440"/>
      <c r="TPA230" s="440"/>
      <c r="TPB230" s="440"/>
      <c r="TPC230" s="440"/>
      <c r="TPD230" s="440"/>
      <c r="TPE230" s="440"/>
      <c r="TPF230" s="440"/>
      <c r="TPG230" s="440"/>
      <c r="TPH230" s="440"/>
      <c r="TPI230" s="440"/>
      <c r="TPJ230" s="440"/>
      <c r="TPK230" s="440"/>
      <c r="TPL230" s="440"/>
      <c r="TPM230" s="440"/>
      <c r="TPN230" s="440"/>
      <c r="TPO230" s="440"/>
      <c r="TPP230" s="440"/>
      <c r="TPQ230" s="440"/>
      <c r="TPR230" s="440"/>
      <c r="TPS230" s="440"/>
      <c r="TPT230" s="440"/>
      <c r="TPU230" s="440"/>
      <c r="TPV230" s="440"/>
      <c r="TPW230" s="440"/>
      <c r="TPX230" s="440"/>
      <c r="TPY230" s="440"/>
      <c r="TPZ230" s="440"/>
      <c r="TQA230" s="440"/>
      <c r="TQB230" s="440"/>
      <c r="TQC230" s="440"/>
      <c r="TQD230" s="440"/>
      <c r="TQE230" s="440"/>
      <c r="TQF230" s="440"/>
      <c r="TQG230" s="440"/>
      <c r="TQH230" s="440"/>
      <c r="TQI230" s="440"/>
      <c r="TQJ230" s="440"/>
      <c r="TQK230" s="440"/>
      <c r="TQL230" s="440"/>
      <c r="TQM230" s="440"/>
      <c r="TQN230" s="440"/>
      <c r="TQO230" s="440"/>
      <c r="TQP230" s="440"/>
      <c r="TQQ230" s="440"/>
      <c r="TQR230" s="440"/>
      <c r="TQS230" s="440"/>
      <c r="TQT230" s="440"/>
      <c r="TQU230" s="440"/>
      <c r="TQV230" s="440"/>
      <c r="TQW230" s="440"/>
      <c r="TQX230" s="440"/>
      <c r="TQY230" s="440"/>
      <c r="TQZ230" s="440"/>
      <c r="TRA230" s="440"/>
      <c r="TRB230" s="440"/>
      <c r="TRC230" s="440"/>
      <c r="TRD230" s="440"/>
      <c r="TRE230" s="440"/>
      <c r="TRF230" s="440"/>
      <c r="TRG230" s="440"/>
      <c r="TRH230" s="440"/>
      <c r="TRI230" s="440"/>
      <c r="TRJ230" s="440"/>
      <c r="TRK230" s="440"/>
      <c r="TRL230" s="440"/>
      <c r="TRM230" s="440"/>
      <c r="TRN230" s="440"/>
      <c r="TRO230" s="440"/>
      <c r="TRP230" s="440"/>
      <c r="TRQ230" s="440"/>
      <c r="TRR230" s="440"/>
      <c r="TRS230" s="440"/>
      <c r="TRT230" s="440"/>
      <c r="TRU230" s="440"/>
      <c r="TRV230" s="440"/>
      <c r="TRW230" s="440"/>
      <c r="TRX230" s="440"/>
      <c r="TRY230" s="440"/>
      <c r="TRZ230" s="440"/>
      <c r="TSA230" s="440"/>
      <c r="TSB230" s="440"/>
      <c r="TSC230" s="440"/>
      <c r="TSD230" s="440"/>
      <c r="TSE230" s="440"/>
      <c r="TSF230" s="440"/>
      <c r="TSG230" s="440"/>
      <c r="TSH230" s="440"/>
      <c r="TSI230" s="440"/>
      <c r="TSJ230" s="440"/>
      <c r="TSK230" s="440"/>
      <c r="TSL230" s="440"/>
      <c r="TSM230" s="440"/>
      <c r="TSN230" s="440"/>
      <c r="TSO230" s="440"/>
      <c r="TSP230" s="440"/>
      <c r="TSQ230" s="440"/>
      <c r="TSR230" s="440"/>
      <c r="TSS230" s="440"/>
      <c r="TST230" s="440"/>
      <c r="TSU230" s="440"/>
      <c r="TSV230" s="440"/>
      <c r="TSW230" s="440"/>
      <c r="TSX230" s="440"/>
      <c r="TSY230" s="440"/>
      <c r="TSZ230" s="440"/>
      <c r="TTA230" s="440"/>
      <c r="TTB230" s="440"/>
      <c r="TTC230" s="440"/>
      <c r="TTD230" s="440"/>
      <c r="TTE230" s="440"/>
      <c r="TTF230" s="440"/>
      <c r="TTG230" s="440"/>
      <c r="TTH230" s="440"/>
      <c r="TTI230" s="440"/>
      <c r="TTJ230" s="440"/>
      <c r="TTK230" s="440"/>
      <c r="TTL230" s="440"/>
      <c r="TTM230" s="440"/>
      <c r="TTN230" s="440"/>
      <c r="TTO230" s="440"/>
      <c r="TTP230" s="440"/>
      <c r="TTQ230" s="440"/>
      <c r="TTR230" s="440"/>
      <c r="TTS230" s="440"/>
      <c r="TTT230" s="440"/>
      <c r="TTU230" s="440"/>
      <c r="TTV230" s="440"/>
      <c r="TTW230" s="440"/>
      <c r="TTX230" s="440"/>
      <c r="TTY230" s="440"/>
      <c r="TTZ230" s="440"/>
      <c r="TUA230" s="440"/>
      <c r="TUB230" s="440"/>
      <c r="TUC230" s="440"/>
      <c r="TUD230" s="440"/>
      <c r="TUE230" s="440"/>
      <c r="TUF230" s="440"/>
      <c r="TUG230" s="440"/>
      <c r="TUH230" s="440"/>
      <c r="TUI230" s="440"/>
      <c r="TUJ230" s="440"/>
      <c r="TUK230" s="440"/>
      <c r="TUL230" s="440"/>
      <c r="TUM230" s="440"/>
      <c r="TUN230" s="440"/>
      <c r="TUO230" s="440"/>
      <c r="TUP230" s="440"/>
      <c r="TUQ230" s="440"/>
      <c r="TUR230" s="440"/>
      <c r="TUS230" s="440"/>
      <c r="TUT230" s="440"/>
      <c r="TUU230" s="440"/>
      <c r="TUV230" s="440"/>
      <c r="TUW230" s="440"/>
      <c r="TUX230" s="440"/>
      <c r="TUY230" s="440"/>
      <c r="TUZ230" s="440"/>
      <c r="TVA230" s="440"/>
      <c r="TVB230" s="440"/>
      <c r="TVC230" s="440"/>
      <c r="TVD230" s="440"/>
      <c r="TVE230" s="440"/>
      <c r="TVF230" s="440"/>
      <c r="TVG230" s="440"/>
      <c r="TVH230" s="440"/>
      <c r="TVI230" s="440"/>
      <c r="TVJ230" s="440"/>
      <c r="TVK230" s="440"/>
      <c r="TVL230" s="440"/>
      <c r="TVM230" s="440"/>
      <c r="TVN230" s="440"/>
      <c r="TVO230" s="440"/>
      <c r="TVP230" s="440"/>
      <c r="TVQ230" s="440"/>
      <c r="TVR230" s="440"/>
      <c r="TVS230" s="440"/>
      <c r="TVT230" s="440"/>
      <c r="TVU230" s="440"/>
      <c r="TVV230" s="440"/>
      <c r="TVW230" s="440"/>
      <c r="TVX230" s="440"/>
      <c r="TVY230" s="440"/>
      <c r="TVZ230" s="440"/>
      <c r="TWA230" s="440"/>
      <c r="TWB230" s="440"/>
      <c r="TWC230" s="440"/>
      <c r="TWD230" s="440"/>
      <c r="TWE230" s="440"/>
      <c r="TWF230" s="440"/>
      <c r="TWG230" s="440"/>
      <c r="TWH230" s="440"/>
      <c r="TWI230" s="440"/>
      <c r="TWJ230" s="440"/>
      <c r="TWK230" s="440"/>
      <c r="TWL230" s="440"/>
      <c r="TWM230" s="440"/>
      <c r="TWN230" s="440"/>
      <c r="TWO230" s="440"/>
      <c r="TWP230" s="440"/>
      <c r="TWQ230" s="440"/>
      <c r="TWR230" s="440"/>
      <c r="TWS230" s="440"/>
      <c r="TWT230" s="440"/>
      <c r="TWU230" s="440"/>
      <c r="TWV230" s="440"/>
      <c r="TWW230" s="440"/>
      <c r="TWX230" s="440"/>
      <c r="TWY230" s="440"/>
      <c r="TWZ230" s="440"/>
      <c r="TXA230" s="440"/>
      <c r="TXB230" s="440"/>
      <c r="TXC230" s="440"/>
      <c r="TXD230" s="440"/>
      <c r="TXE230" s="440"/>
      <c r="TXF230" s="440"/>
      <c r="TXG230" s="440"/>
      <c r="TXH230" s="440"/>
      <c r="TXI230" s="440"/>
      <c r="TXJ230" s="440"/>
      <c r="TXK230" s="440"/>
      <c r="TXL230" s="440"/>
      <c r="TXM230" s="440"/>
      <c r="TXN230" s="440"/>
      <c r="TXO230" s="440"/>
      <c r="TXP230" s="440"/>
      <c r="TXQ230" s="440"/>
      <c r="TXR230" s="440"/>
      <c r="TXS230" s="440"/>
      <c r="TXT230" s="440"/>
      <c r="TXU230" s="440"/>
      <c r="TXV230" s="440"/>
      <c r="TXW230" s="440"/>
      <c r="TXX230" s="440"/>
      <c r="TXY230" s="440"/>
      <c r="TXZ230" s="440"/>
      <c r="TYA230" s="440"/>
      <c r="TYB230" s="440"/>
      <c r="TYC230" s="440"/>
      <c r="TYD230" s="440"/>
      <c r="TYE230" s="440"/>
      <c r="TYF230" s="440"/>
      <c r="TYG230" s="440"/>
      <c r="TYH230" s="440"/>
      <c r="TYI230" s="440"/>
      <c r="TYJ230" s="440"/>
      <c r="TYK230" s="440"/>
      <c r="TYL230" s="440"/>
      <c r="TYM230" s="440"/>
      <c r="TYN230" s="440"/>
      <c r="TYO230" s="440"/>
      <c r="TYP230" s="440"/>
      <c r="TYQ230" s="440"/>
      <c r="TYR230" s="440"/>
      <c r="TYS230" s="440"/>
      <c r="TYT230" s="440"/>
      <c r="TYU230" s="440"/>
      <c r="TYV230" s="440"/>
      <c r="TYW230" s="440"/>
      <c r="TYX230" s="440"/>
      <c r="TYY230" s="440"/>
      <c r="TYZ230" s="440"/>
      <c r="TZA230" s="440"/>
      <c r="TZB230" s="440"/>
      <c r="TZC230" s="440"/>
      <c r="TZD230" s="440"/>
      <c r="TZE230" s="440"/>
      <c r="TZF230" s="440"/>
      <c r="TZG230" s="440"/>
      <c r="TZH230" s="440"/>
      <c r="TZI230" s="440"/>
      <c r="TZJ230" s="440"/>
      <c r="TZK230" s="440"/>
      <c r="TZL230" s="440"/>
      <c r="TZM230" s="440"/>
      <c r="TZN230" s="440"/>
      <c r="TZO230" s="440"/>
      <c r="TZP230" s="440"/>
      <c r="TZQ230" s="440"/>
      <c r="TZR230" s="440"/>
      <c r="TZS230" s="440"/>
      <c r="TZT230" s="440"/>
      <c r="TZU230" s="440"/>
      <c r="TZV230" s="440"/>
      <c r="TZW230" s="440"/>
      <c r="TZX230" s="440"/>
      <c r="TZY230" s="440"/>
      <c r="TZZ230" s="440"/>
      <c r="UAA230" s="440"/>
      <c r="UAB230" s="440"/>
      <c r="UAC230" s="440"/>
      <c r="UAD230" s="440"/>
      <c r="UAE230" s="440"/>
      <c r="UAF230" s="440"/>
      <c r="UAG230" s="440"/>
      <c r="UAH230" s="440"/>
      <c r="UAI230" s="440"/>
      <c r="UAJ230" s="440"/>
      <c r="UAK230" s="440"/>
      <c r="UAL230" s="440"/>
      <c r="UAM230" s="440"/>
      <c r="UAN230" s="440"/>
      <c r="UAO230" s="440"/>
      <c r="UAP230" s="440"/>
      <c r="UAQ230" s="440"/>
      <c r="UAR230" s="440"/>
      <c r="UAS230" s="440"/>
      <c r="UAT230" s="440"/>
      <c r="UAU230" s="440"/>
      <c r="UAV230" s="440"/>
      <c r="UAW230" s="440"/>
      <c r="UAX230" s="440"/>
      <c r="UAY230" s="440"/>
      <c r="UAZ230" s="440"/>
      <c r="UBA230" s="440"/>
      <c r="UBB230" s="440"/>
      <c r="UBC230" s="440"/>
      <c r="UBD230" s="440"/>
      <c r="UBE230" s="440"/>
      <c r="UBF230" s="440"/>
      <c r="UBG230" s="440"/>
      <c r="UBH230" s="440"/>
      <c r="UBI230" s="440"/>
      <c r="UBJ230" s="440"/>
      <c r="UBK230" s="440"/>
      <c r="UBL230" s="440"/>
      <c r="UBM230" s="440"/>
      <c r="UBN230" s="440"/>
      <c r="UBO230" s="440"/>
      <c r="UBP230" s="440"/>
      <c r="UBQ230" s="440"/>
      <c r="UBR230" s="440"/>
      <c r="UBS230" s="440"/>
      <c r="UBT230" s="440"/>
      <c r="UBU230" s="440"/>
      <c r="UBV230" s="440"/>
      <c r="UBW230" s="440"/>
      <c r="UBX230" s="440"/>
      <c r="UBY230" s="440"/>
      <c r="UBZ230" s="440"/>
      <c r="UCA230" s="440"/>
      <c r="UCB230" s="440"/>
      <c r="UCC230" s="440"/>
      <c r="UCD230" s="440"/>
      <c r="UCE230" s="440"/>
      <c r="UCF230" s="440"/>
      <c r="UCG230" s="440"/>
      <c r="UCH230" s="440"/>
      <c r="UCI230" s="440"/>
      <c r="UCJ230" s="440"/>
      <c r="UCK230" s="440"/>
      <c r="UCL230" s="440"/>
      <c r="UCM230" s="440"/>
      <c r="UCN230" s="440"/>
      <c r="UCO230" s="440"/>
      <c r="UCP230" s="440"/>
      <c r="UCQ230" s="440"/>
      <c r="UCR230" s="440"/>
      <c r="UCS230" s="440"/>
      <c r="UCT230" s="440"/>
      <c r="UCU230" s="440"/>
      <c r="UCV230" s="440"/>
      <c r="UCW230" s="440"/>
      <c r="UCX230" s="440"/>
      <c r="UCY230" s="440"/>
      <c r="UCZ230" s="440"/>
      <c r="UDA230" s="440"/>
      <c r="UDB230" s="440"/>
      <c r="UDC230" s="440"/>
      <c r="UDD230" s="440"/>
      <c r="UDE230" s="440"/>
      <c r="UDF230" s="440"/>
      <c r="UDG230" s="440"/>
      <c r="UDH230" s="440"/>
      <c r="UDI230" s="440"/>
      <c r="UDJ230" s="440"/>
      <c r="UDK230" s="440"/>
      <c r="UDL230" s="440"/>
      <c r="UDM230" s="440"/>
      <c r="UDN230" s="440"/>
      <c r="UDO230" s="440"/>
      <c r="UDP230" s="440"/>
      <c r="UDQ230" s="440"/>
      <c r="UDR230" s="440"/>
      <c r="UDS230" s="440"/>
      <c r="UDT230" s="440"/>
      <c r="UDU230" s="440"/>
      <c r="UDV230" s="440"/>
      <c r="UDW230" s="440"/>
      <c r="UDX230" s="440"/>
      <c r="UDY230" s="440"/>
      <c r="UDZ230" s="440"/>
      <c r="UEA230" s="440"/>
      <c r="UEB230" s="440"/>
      <c r="UEC230" s="440"/>
      <c r="UED230" s="440"/>
      <c r="UEE230" s="440"/>
      <c r="UEF230" s="440"/>
      <c r="UEG230" s="440"/>
      <c r="UEH230" s="440"/>
      <c r="UEI230" s="440"/>
      <c r="UEJ230" s="440"/>
      <c r="UEK230" s="440"/>
      <c r="UEL230" s="440"/>
      <c r="UEM230" s="440"/>
      <c r="UEN230" s="440"/>
      <c r="UEO230" s="440"/>
      <c r="UEP230" s="440"/>
      <c r="UEQ230" s="440"/>
      <c r="UER230" s="440"/>
      <c r="UES230" s="440"/>
      <c r="UET230" s="440"/>
      <c r="UEU230" s="440"/>
      <c r="UEV230" s="440"/>
      <c r="UEW230" s="440"/>
      <c r="UEX230" s="440"/>
      <c r="UEY230" s="440"/>
      <c r="UEZ230" s="440"/>
      <c r="UFA230" s="440"/>
      <c r="UFB230" s="440"/>
      <c r="UFC230" s="440"/>
      <c r="UFD230" s="440"/>
      <c r="UFE230" s="440"/>
      <c r="UFF230" s="440"/>
      <c r="UFG230" s="440"/>
      <c r="UFH230" s="440"/>
      <c r="UFI230" s="440"/>
      <c r="UFJ230" s="440"/>
      <c r="UFK230" s="440"/>
      <c r="UFL230" s="440"/>
      <c r="UFM230" s="440"/>
      <c r="UFN230" s="440"/>
      <c r="UFO230" s="440"/>
      <c r="UFP230" s="440"/>
      <c r="UFQ230" s="440"/>
      <c r="UFR230" s="440"/>
      <c r="UFS230" s="440"/>
      <c r="UFT230" s="440"/>
      <c r="UFU230" s="440"/>
      <c r="UFV230" s="440"/>
      <c r="UFW230" s="440"/>
      <c r="UFX230" s="440"/>
      <c r="UFY230" s="440"/>
      <c r="UFZ230" s="440"/>
      <c r="UGA230" s="440"/>
      <c r="UGB230" s="440"/>
      <c r="UGC230" s="440"/>
      <c r="UGD230" s="440"/>
      <c r="UGE230" s="440"/>
      <c r="UGF230" s="440"/>
      <c r="UGG230" s="440"/>
      <c r="UGH230" s="440"/>
      <c r="UGI230" s="440"/>
      <c r="UGJ230" s="440"/>
      <c r="UGK230" s="440"/>
      <c r="UGL230" s="440"/>
      <c r="UGM230" s="440"/>
      <c r="UGN230" s="440"/>
      <c r="UGO230" s="440"/>
      <c r="UGP230" s="440"/>
      <c r="UGQ230" s="440"/>
      <c r="UGR230" s="440"/>
      <c r="UGS230" s="440"/>
      <c r="UGT230" s="440"/>
      <c r="UGU230" s="440"/>
      <c r="UGV230" s="440"/>
      <c r="UGW230" s="440"/>
      <c r="UGX230" s="440"/>
      <c r="UGY230" s="440"/>
      <c r="UGZ230" s="440"/>
      <c r="UHA230" s="440"/>
      <c r="UHB230" s="440"/>
      <c r="UHC230" s="440"/>
      <c r="UHD230" s="440"/>
      <c r="UHE230" s="440"/>
      <c r="UHF230" s="440"/>
      <c r="UHG230" s="440"/>
      <c r="UHH230" s="440"/>
      <c r="UHI230" s="440"/>
      <c r="UHJ230" s="440"/>
      <c r="UHK230" s="440"/>
      <c r="UHL230" s="440"/>
      <c r="UHM230" s="440"/>
      <c r="UHN230" s="440"/>
      <c r="UHO230" s="440"/>
      <c r="UHP230" s="440"/>
      <c r="UHQ230" s="440"/>
      <c r="UHR230" s="440"/>
      <c r="UHS230" s="440"/>
      <c r="UHT230" s="440"/>
      <c r="UHU230" s="440"/>
      <c r="UHV230" s="440"/>
      <c r="UHW230" s="440"/>
      <c r="UHX230" s="440"/>
      <c r="UHY230" s="440"/>
      <c r="UHZ230" s="440"/>
      <c r="UIA230" s="440"/>
      <c r="UIB230" s="440"/>
      <c r="UIC230" s="440"/>
      <c r="UID230" s="440"/>
      <c r="UIE230" s="440"/>
      <c r="UIF230" s="440"/>
      <c r="UIG230" s="440"/>
      <c r="UIH230" s="440"/>
      <c r="UII230" s="440"/>
      <c r="UIJ230" s="440"/>
      <c r="UIK230" s="440"/>
      <c r="UIL230" s="440"/>
      <c r="UIM230" s="440"/>
      <c r="UIN230" s="440"/>
      <c r="UIO230" s="440"/>
      <c r="UIP230" s="440"/>
      <c r="UIQ230" s="440"/>
      <c r="UIR230" s="440"/>
      <c r="UIS230" s="440"/>
      <c r="UIT230" s="440"/>
      <c r="UIU230" s="440"/>
      <c r="UIV230" s="440"/>
      <c r="UIW230" s="440"/>
      <c r="UIX230" s="440"/>
      <c r="UIY230" s="440"/>
      <c r="UIZ230" s="440"/>
      <c r="UJA230" s="440"/>
      <c r="UJB230" s="440"/>
      <c r="UJC230" s="440"/>
      <c r="UJD230" s="440"/>
      <c r="UJE230" s="440"/>
      <c r="UJF230" s="440"/>
      <c r="UJG230" s="440"/>
      <c r="UJH230" s="440"/>
      <c r="UJI230" s="440"/>
      <c r="UJJ230" s="440"/>
      <c r="UJK230" s="440"/>
      <c r="UJL230" s="440"/>
      <c r="UJM230" s="440"/>
      <c r="UJN230" s="440"/>
      <c r="UJO230" s="440"/>
      <c r="UJP230" s="440"/>
      <c r="UJQ230" s="440"/>
      <c r="UJR230" s="440"/>
      <c r="UJS230" s="440"/>
      <c r="UJT230" s="440"/>
      <c r="UJU230" s="440"/>
      <c r="UJV230" s="440"/>
      <c r="UJW230" s="440"/>
      <c r="UJX230" s="440"/>
      <c r="UJY230" s="440"/>
      <c r="UJZ230" s="440"/>
      <c r="UKA230" s="440"/>
      <c r="UKB230" s="440"/>
      <c r="UKC230" s="440"/>
      <c r="UKD230" s="440"/>
      <c r="UKE230" s="440"/>
      <c r="UKF230" s="440"/>
      <c r="UKG230" s="440"/>
      <c r="UKH230" s="440"/>
      <c r="UKI230" s="440"/>
      <c r="UKJ230" s="440"/>
      <c r="UKK230" s="440"/>
      <c r="UKL230" s="440"/>
      <c r="UKM230" s="440"/>
      <c r="UKN230" s="440"/>
      <c r="UKO230" s="440"/>
      <c r="UKP230" s="440"/>
      <c r="UKQ230" s="440"/>
      <c r="UKR230" s="440"/>
      <c r="UKS230" s="440"/>
      <c r="UKT230" s="440"/>
      <c r="UKU230" s="440"/>
      <c r="UKV230" s="440"/>
      <c r="UKW230" s="440"/>
      <c r="UKX230" s="440"/>
      <c r="UKY230" s="440"/>
      <c r="UKZ230" s="440"/>
      <c r="ULA230" s="440"/>
      <c r="ULB230" s="440"/>
      <c r="ULC230" s="440"/>
      <c r="ULD230" s="440"/>
      <c r="ULE230" s="440"/>
      <c r="ULF230" s="440"/>
      <c r="ULG230" s="440"/>
      <c r="ULH230" s="440"/>
      <c r="ULI230" s="440"/>
      <c r="ULJ230" s="440"/>
      <c r="ULK230" s="440"/>
      <c r="ULL230" s="440"/>
      <c r="ULM230" s="440"/>
      <c r="ULN230" s="440"/>
      <c r="ULO230" s="440"/>
      <c r="ULP230" s="440"/>
      <c r="ULQ230" s="440"/>
      <c r="ULR230" s="440"/>
      <c r="ULS230" s="440"/>
      <c r="ULT230" s="440"/>
      <c r="ULU230" s="440"/>
      <c r="ULV230" s="440"/>
      <c r="ULW230" s="440"/>
      <c r="ULX230" s="440"/>
      <c r="ULY230" s="440"/>
      <c r="ULZ230" s="440"/>
      <c r="UMA230" s="440"/>
      <c r="UMB230" s="440"/>
      <c r="UMC230" s="440"/>
      <c r="UMD230" s="440"/>
      <c r="UME230" s="440"/>
      <c r="UMF230" s="440"/>
      <c r="UMG230" s="440"/>
      <c r="UMH230" s="440"/>
      <c r="UMI230" s="440"/>
      <c r="UMJ230" s="440"/>
      <c r="UMK230" s="440"/>
      <c r="UML230" s="440"/>
      <c r="UMM230" s="440"/>
      <c r="UMN230" s="440"/>
      <c r="UMO230" s="440"/>
      <c r="UMP230" s="440"/>
      <c r="UMQ230" s="440"/>
      <c r="UMR230" s="440"/>
      <c r="UMS230" s="440"/>
      <c r="UMT230" s="440"/>
      <c r="UMU230" s="440"/>
      <c r="UMV230" s="440"/>
      <c r="UMW230" s="440"/>
      <c r="UMX230" s="440"/>
      <c r="UMY230" s="440"/>
      <c r="UMZ230" s="440"/>
      <c r="UNA230" s="440"/>
      <c r="UNB230" s="440"/>
      <c r="UNC230" s="440"/>
      <c r="UND230" s="440"/>
      <c r="UNE230" s="440"/>
      <c r="UNF230" s="440"/>
      <c r="UNG230" s="440"/>
      <c r="UNH230" s="440"/>
      <c r="UNI230" s="440"/>
      <c r="UNJ230" s="440"/>
      <c r="UNK230" s="440"/>
      <c r="UNL230" s="440"/>
      <c r="UNM230" s="440"/>
      <c r="UNN230" s="440"/>
      <c r="UNO230" s="440"/>
      <c r="UNP230" s="440"/>
      <c r="UNQ230" s="440"/>
      <c r="UNR230" s="440"/>
      <c r="UNS230" s="440"/>
      <c r="UNT230" s="440"/>
      <c r="UNU230" s="440"/>
      <c r="UNV230" s="440"/>
      <c r="UNW230" s="440"/>
      <c r="UNX230" s="440"/>
      <c r="UNY230" s="440"/>
      <c r="UNZ230" s="440"/>
      <c r="UOA230" s="440"/>
      <c r="UOB230" s="440"/>
      <c r="UOC230" s="440"/>
      <c r="UOD230" s="440"/>
      <c r="UOE230" s="440"/>
      <c r="UOF230" s="440"/>
      <c r="UOG230" s="440"/>
      <c r="UOH230" s="440"/>
      <c r="UOI230" s="440"/>
      <c r="UOJ230" s="440"/>
      <c r="UOK230" s="440"/>
      <c r="UOL230" s="440"/>
      <c r="UOM230" s="440"/>
      <c r="UON230" s="440"/>
      <c r="UOO230" s="440"/>
      <c r="UOP230" s="440"/>
      <c r="UOQ230" s="440"/>
      <c r="UOR230" s="440"/>
      <c r="UOS230" s="440"/>
      <c r="UOT230" s="440"/>
      <c r="UOU230" s="440"/>
      <c r="UOV230" s="440"/>
      <c r="UOW230" s="440"/>
      <c r="UOX230" s="440"/>
      <c r="UOY230" s="440"/>
      <c r="UOZ230" s="440"/>
      <c r="UPA230" s="440"/>
      <c r="UPB230" s="440"/>
      <c r="UPC230" s="440"/>
      <c r="UPD230" s="440"/>
      <c r="UPE230" s="440"/>
      <c r="UPF230" s="440"/>
      <c r="UPG230" s="440"/>
      <c r="UPH230" s="440"/>
      <c r="UPI230" s="440"/>
      <c r="UPJ230" s="440"/>
      <c r="UPK230" s="440"/>
      <c r="UPL230" s="440"/>
      <c r="UPM230" s="440"/>
      <c r="UPN230" s="440"/>
      <c r="UPO230" s="440"/>
      <c r="UPP230" s="440"/>
      <c r="UPQ230" s="440"/>
      <c r="UPR230" s="440"/>
      <c r="UPS230" s="440"/>
      <c r="UPT230" s="440"/>
      <c r="UPU230" s="440"/>
      <c r="UPV230" s="440"/>
      <c r="UPW230" s="440"/>
      <c r="UPX230" s="440"/>
      <c r="UPY230" s="440"/>
      <c r="UPZ230" s="440"/>
      <c r="UQA230" s="440"/>
      <c r="UQB230" s="440"/>
      <c r="UQC230" s="440"/>
      <c r="UQD230" s="440"/>
      <c r="UQE230" s="440"/>
      <c r="UQF230" s="440"/>
      <c r="UQG230" s="440"/>
      <c r="UQH230" s="440"/>
      <c r="UQI230" s="440"/>
      <c r="UQJ230" s="440"/>
      <c r="UQK230" s="440"/>
      <c r="UQL230" s="440"/>
      <c r="UQM230" s="440"/>
      <c r="UQN230" s="440"/>
      <c r="UQO230" s="440"/>
      <c r="UQP230" s="440"/>
      <c r="UQQ230" s="440"/>
      <c r="UQR230" s="440"/>
      <c r="UQS230" s="440"/>
      <c r="UQT230" s="440"/>
      <c r="UQU230" s="440"/>
      <c r="UQV230" s="440"/>
      <c r="UQW230" s="440"/>
      <c r="UQX230" s="440"/>
      <c r="UQY230" s="440"/>
      <c r="UQZ230" s="440"/>
      <c r="URA230" s="440"/>
      <c r="URB230" s="440"/>
      <c r="URC230" s="440"/>
      <c r="URD230" s="440"/>
      <c r="URE230" s="440"/>
      <c r="URF230" s="440"/>
      <c r="URG230" s="440"/>
      <c r="URH230" s="440"/>
      <c r="URI230" s="440"/>
      <c r="URJ230" s="440"/>
      <c r="URK230" s="440"/>
      <c r="URL230" s="440"/>
      <c r="URM230" s="440"/>
      <c r="URN230" s="440"/>
      <c r="URO230" s="440"/>
      <c r="URP230" s="440"/>
      <c r="URQ230" s="440"/>
      <c r="URR230" s="440"/>
      <c r="URS230" s="440"/>
      <c r="URT230" s="440"/>
      <c r="URU230" s="440"/>
      <c r="URV230" s="440"/>
      <c r="URW230" s="440"/>
      <c r="URX230" s="440"/>
      <c r="URY230" s="440"/>
      <c r="URZ230" s="440"/>
      <c r="USA230" s="440"/>
      <c r="USB230" s="440"/>
      <c r="USC230" s="440"/>
      <c r="USD230" s="440"/>
      <c r="USE230" s="440"/>
      <c r="USF230" s="440"/>
      <c r="USG230" s="440"/>
      <c r="USH230" s="440"/>
      <c r="USI230" s="440"/>
      <c r="USJ230" s="440"/>
      <c r="USK230" s="440"/>
      <c r="USL230" s="440"/>
      <c r="USM230" s="440"/>
      <c r="USN230" s="440"/>
      <c r="USO230" s="440"/>
      <c r="USP230" s="440"/>
      <c r="USQ230" s="440"/>
      <c r="USR230" s="440"/>
      <c r="USS230" s="440"/>
      <c r="UST230" s="440"/>
      <c r="USU230" s="440"/>
      <c r="USV230" s="440"/>
      <c r="USW230" s="440"/>
      <c r="USX230" s="440"/>
      <c r="USY230" s="440"/>
      <c r="USZ230" s="440"/>
      <c r="UTA230" s="440"/>
      <c r="UTB230" s="440"/>
      <c r="UTC230" s="440"/>
      <c r="UTD230" s="440"/>
      <c r="UTE230" s="440"/>
      <c r="UTF230" s="440"/>
      <c r="UTG230" s="440"/>
      <c r="UTH230" s="440"/>
      <c r="UTI230" s="440"/>
      <c r="UTJ230" s="440"/>
      <c r="UTK230" s="440"/>
      <c r="UTL230" s="440"/>
      <c r="UTM230" s="440"/>
      <c r="UTN230" s="440"/>
      <c r="UTO230" s="440"/>
      <c r="UTP230" s="440"/>
      <c r="UTQ230" s="440"/>
      <c r="UTR230" s="440"/>
      <c r="UTS230" s="440"/>
      <c r="UTT230" s="440"/>
      <c r="UTU230" s="440"/>
      <c r="UTV230" s="440"/>
      <c r="UTW230" s="440"/>
      <c r="UTX230" s="440"/>
      <c r="UTY230" s="440"/>
      <c r="UTZ230" s="440"/>
      <c r="UUA230" s="440"/>
      <c r="UUB230" s="440"/>
      <c r="UUC230" s="440"/>
      <c r="UUD230" s="440"/>
      <c r="UUE230" s="440"/>
      <c r="UUF230" s="440"/>
      <c r="UUG230" s="440"/>
      <c r="UUH230" s="440"/>
      <c r="UUI230" s="440"/>
      <c r="UUJ230" s="440"/>
      <c r="UUK230" s="440"/>
      <c r="UUL230" s="440"/>
      <c r="UUM230" s="440"/>
      <c r="UUN230" s="440"/>
      <c r="UUO230" s="440"/>
      <c r="UUP230" s="440"/>
      <c r="UUQ230" s="440"/>
      <c r="UUR230" s="440"/>
      <c r="UUS230" s="440"/>
      <c r="UUT230" s="440"/>
      <c r="UUU230" s="440"/>
      <c r="UUV230" s="440"/>
      <c r="UUW230" s="440"/>
      <c r="UUX230" s="440"/>
      <c r="UUY230" s="440"/>
      <c r="UUZ230" s="440"/>
      <c r="UVA230" s="440"/>
      <c r="UVB230" s="440"/>
      <c r="UVC230" s="440"/>
      <c r="UVD230" s="440"/>
      <c r="UVE230" s="440"/>
      <c r="UVF230" s="440"/>
      <c r="UVG230" s="440"/>
      <c r="UVH230" s="440"/>
      <c r="UVI230" s="440"/>
      <c r="UVJ230" s="440"/>
      <c r="UVK230" s="440"/>
      <c r="UVL230" s="440"/>
      <c r="UVM230" s="440"/>
      <c r="UVN230" s="440"/>
      <c r="UVO230" s="440"/>
      <c r="UVP230" s="440"/>
      <c r="UVQ230" s="440"/>
      <c r="UVR230" s="440"/>
      <c r="UVS230" s="440"/>
      <c r="UVT230" s="440"/>
      <c r="UVU230" s="440"/>
      <c r="UVV230" s="440"/>
      <c r="UVW230" s="440"/>
      <c r="UVX230" s="440"/>
      <c r="UVY230" s="440"/>
      <c r="UVZ230" s="440"/>
      <c r="UWA230" s="440"/>
      <c r="UWB230" s="440"/>
      <c r="UWC230" s="440"/>
      <c r="UWD230" s="440"/>
      <c r="UWE230" s="440"/>
      <c r="UWF230" s="440"/>
      <c r="UWG230" s="440"/>
      <c r="UWH230" s="440"/>
      <c r="UWI230" s="440"/>
      <c r="UWJ230" s="440"/>
      <c r="UWK230" s="440"/>
      <c r="UWL230" s="440"/>
      <c r="UWM230" s="440"/>
      <c r="UWN230" s="440"/>
      <c r="UWO230" s="440"/>
      <c r="UWP230" s="440"/>
      <c r="UWQ230" s="440"/>
      <c r="UWR230" s="440"/>
      <c r="UWS230" s="440"/>
      <c r="UWT230" s="440"/>
      <c r="UWU230" s="440"/>
      <c r="UWV230" s="440"/>
      <c r="UWW230" s="440"/>
      <c r="UWX230" s="440"/>
      <c r="UWY230" s="440"/>
      <c r="UWZ230" s="440"/>
      <c r="UXA230" s="440"/>
      <c r="UXB230" s="440"/>
      <c r="UXC230" s="440"/>
      <c r="UXD230" s="440"/>
      <c r="UXE230" s="440"/>
      <c r="UXF230" s="440"/>
      <c r="UXG230" s="440"/>
      <c r="UXH230" s="440"/>
      <c r="UXI230" s="440"/>
      <c r="UXJ230" s="440"/>
      <c r="UXK230" s="440"/>
      <c r="UXL230" s="440"/>
      <c r="UXM230" s="440"/>
      <c r="UXN230" s="440"/>
      <c r="UXO230" s="440"/>
      <c r="UXP230" s="440"/>
      <c r="UXQ230" s="440"/>
      <c r="UXR230" s="440"/>
      <c r="UXS230" s="440"/>
      <c r="UXT230" s="440"/>
      <c r="UXU230" s="440"/>
      <c r="UXV230" s="440"/>
      <c r="UXW230" s="440"/>
      <c r="UXX230" s="440"/>
      <c r="UXY230" s="440"/>
      <c r="UXZ230" s="440"/>
      <c r="UYA230" s="440"/>
      <c r="UYB230" s="440"/>
      <c r="UYC230" s="440"/>
      <c r="UYD230" s="440"/>
      <c r="UYE230" s="440"/>
      <c r="UYF230" s="440"/>
      <c r="UYG230" s="440"/>
      <c r="UYH230" s="440"/>
      <c r="UYI230" s="440"/>
      <c r="UYJ230" s="440"/>
      <c r="UYK230" s="440"/>
      <c r="UYL230" s="440"/>
      <c r="UYM230" s="440"/>
      <c r="UYN230" s="440"/>
      <c r="UYO230" s="440"/>
      <c r="UYP230" s="440"/>
      <c r="UYQ230" s="440"/>
      <c r="UYR230" s="440"/>
      <c r="UYS230" s="440"/>
      <c r="UYT230" s="440"/>
      <c r="UYU230" s="440"/>
      <c r="UYV230" s="440"/>
      <c r="UYW230" s="440"/>
      <c r="UYX230" s="440"/>
      <c r="UYY230" s="440"/>
      <c r="UYZ230" s="440"/>
      <c r="UZA230" s="440"/>
      <c r="UZB230" s="440"/>
      <c r="UZC230" s="440"/>
      <c r="UZD230" s="440"/>
      <c r="UZE230" s="440"/>
      <c r="UZF230" s="440"/>
      <c r="UZG230" s="440"/>
      <c r="UZH230" s="440"/>
      <c r="UZI230" s="440"/>
      <c r="UZJ230" s="440"/>
      <c r="UZK230" s="440"/>
      <c r="UZL230" s="440"/>
      <c r="UZM230" s="440"/>
      <c r="UZN230" s="440"/>
      <c r="UZO230" s="440"/>
      <c r="UZP230" s="440"/>
      <c r="UZQ230" s="440"/>
      <c r="UZR230" s="440"/>
      <c r="UZS230" s="440"/>
      <c r="UZT230" s="440"/>
      <c r="UZU230" s="440"/>
      <c r="UZV230" s="440"/>
      <c r="UZW230" s="440"/>
      <c r="UZX230" s="440"/>
      <c r="UZY230" s="440"/>
      <c r="UZZ230" s="440"/>
      <c r="VAA230" s="440"/>
      <c r="VAB230" s="440"/>
      <c r="VAC230" s="440"/>
      <c r="VAD230" s="440"/>
      <c r="VAE230" s="440"/>
      <c r="VAF230" s="440"/>
      <c r="VAG230" s="440"/>
      <c r="VAH230" s="440"/>
      <c r="VAI230" s="440"/>
      <c r="VAJ230" s="440"/>
      <c r="VAK230" s="440"/>
      <c r="VAL230" s="440"/>
      <c r="VAM230" s="440"/>
      <c r="VAN230" s="440"/>
      <c r="VAO230" s="440"/>
      <c r="VAP230" s="440"/>
      <c r="VAQ230" s="440"/>
      <c r="VAR230" s="440"/>
      <c r="VAS230" s="440"/>
      <c r="VAT230" s="440"/>
      <c r="VAU230" s="440"/>
      <c r="VAV230" s="440"/>
      <c r="VAW230" s="440"/>
      <c r="VAX230" s="440"/>
      <c r="VAY230" s="440"/>
      <c r="VAZ230" s="440"/>
      <c r="VBA230" s="440"/>
      <c r="VBB230" s="440"/>
      <c r="VBC230" s="440"/>
      <c r="VBD230" s="440"/>
      <c r="VBE230" s="440"/>
      <c r="VBF230" s="440"/>
      <c r="VBG230" s="440"/>
      <c r="VBH230" s="440"/>
      <c r="VBI230" s="440"/>
      <c r="VBJ230" s="440"/>
      <c r="VBK230" s="440"/>
      <c r="VBL230" s="440"/>
      <c r="VBM230" s="440"/>
      <c r="VBN230" s="440"/>
      <c r="VBO230" s="440"/>
      <c r="VBP230" s="440"/>
      <c r="VBQ230" s="440"/>
      <c r="VBR230" s="440"/>
      <c r="VBS230" s="440"/>
      <c r="VBT230" s="440"/>
      <c r="VBU230" s="440"/>
      <c r="VBV230" s="440"/>
      <c r="VBW230" s="440"/>
      <c r="VBX230" s="440"/>
      <c r="VBY230" s="440"/>
      <c r="VBZ230" s="440"/>
      <c r="VCA230" s="440"/>
      <c r="VCB230" s="440"/>
      <c r="VCC230" s="440"/>
      <c r="VCD230" s="440"/>
      <c r="VCE230" s="440"/>
      <c r="VCF230" s="440"/>
      <c r="VCG230" s="440"/>
      <c r="VCH230" s="440"/>
      <c r="VCI230" s="440"/>
      <c r="VCJ230" s="440"/>
      <c r="VCK230" s="440"/>
      <c r="VCL230" s="440"/>
      <c r="VCM230" s="440"/>
      <c r="VCN230" s="440"/>
      <c r="VCO230" s="440"/>
      <c r="VCP230" s="440"/>
      <c r="VCQ230" s="440"/>
      <c r="VCR230" s="440"/>
      <c r="VCS230" s="440"/>
      <c r="VCT230" s="440"/>
      <c r="VCU230" s="440"/>
      <c r="VCV230" s="440"/>
      <c r="VCW230" s="440"/>
      <c r="VCX230" s="440"/>
      <c r="VCY230" s="440"/>
      <c r="VCZ230" s="440"/>
      <c r="VDA230" s="440"/>
      <c r="VDB230" s="440"/>
      <c r="VDC230" s="440"/>
      <c r="VDD230" s="440"/>
      <c r="VDE230" s="440"/>
      <c r="VDF230" s="440"/>
      <c r="VDG230" s="440"/>
      <c r="VDH230" s="440"/>
      <c r="VDI230" s="440"/>
      <c r="VDJ230" s="440"/>
      <c r="VDK230" s="440"/>
      <c r="VDL230" s="440"/>
      <c r="VDM230" s="440"/>
      <c r="VDN230" s="440"/>
      <c r="VDO230" s="440"/>
      <c r="VDP230" s="440"/>
      <c r="VDQ230" s="440"/>
      <c r="VDR230" s="440"/>
      <c r="VDS230" s="440"/>
      <c r="VDT230" s="440"/>
      <c r="VDU230" s="440"/>
      <c r="VDV230" s="440"/>
      <c r="VDW230" s="440"/>
      <c r="VDX230" s="440"/>
      <c r="VDY230" s="440"/>
      <c r="VDZ230" s="440"/>
      <c r="VEA230" s="440"/>
      <c r="VEB230" s="440"/>
      <c r="VEC230" s="440"/>
      <c r="VED230" s="440"/>
      <c r="VEE230" s="440"/>
      <c r="VEF230" s="440"/>
      <c r="VEG230" s="440"/>
      <c r="VEH230" s="440"/>
      <c r="VEI230" s="440"/>
      <c r="VEJ230" s="440"/>
      <c r="VEK230" s="440"/>
      <c r="VEL230" s="440"/>
      <c r="VEM230" s="440"/>
      <c r="VEN230" s="440"/>
      <c r="VEO230" s="440"/>
      <c r="VEP230" s="440"/>
      <c r="VEQ230" s="440"/>
      <c r="VER230" s="440"/>
      <c r="VES230" s="440"/>
      <c r="VET230" s="440"/>
      <c r="VEU230" s="440"/>
      <c r="VEV230" s="440"/>
      <c r="VEW230" s="440"/>
      <c r="VEX230" s="440"/>
      <c r="VEY230" s="440"/>
      <c r="VEZ230" s="440"/>
      <c r="VFA230" s="440"/>
      <c r="VFB230" s="440"/>
      <c r="VFC230" s="440"/>
      <c r="VFD230" s="440"/>
      <c r="VFE230" s="440"/>
      <c r="VFF230" s="440"/>
      <c r="VFG230" s="440"/>
      <c r="VFH230" s="440"/>
      <c r="VFI230" s="440"/>
      <c r="VFJ230" s="440"/>
      <c r="VFK230" s="440"/>
      <c r="VFL230" s="440"/>
      <c r="VFM230" s="440"/>
      <c r="VFN230" s="440"/>
      <c r="VFO230" s="440"/>
      <c r="VFP230" s="440"/>
      <c r="VFQ230" s="440"/>
      <c r="VFR230" s="440"/>
      <c r="VFS230" s="440"/>
      <c r="VFT230" s="440"/>
      <c r="VFU230" s="440"/>
      <c r="VFV230" s="440"/>
      <c r="VFW230" s="440"/>
      <c r="VFX230" s="440"/>
      <c r="VFY230" s="440"/>
      <c r="VFZ230" s="440"/>
      <c r="VGA230" s="440"/>
      <c r="VGB230" s="440"/>
      <c r="VGC230" s="440"/>
      <c r="VGD230" s="440"/>
      <c r="VGE230" s="440"/>
      <c r="VGF230" s="440"/>
      <c r="VGG230" s="440"/>
      <c r="VGH230" s="440"/>
      <c r="VGI230" s="440"/>
      <c r="VGJ230" s="440"/>
      <c r="VGK230" s="440"/>
      <c r="VGL230" s="440"/>
      <c r="VGM230" s="440"/>
      <c r="VGN230" s="440"/>
      <c r="VGO230" s="440"/>
      <c r="VGP230" s="440"/>
      <c r="VGQ230" s="440"/>
      <c r="VGR230" s="440"/>
      <c r="VGS230" s="440"/>
      <c r="VGT230" s="440"/>
      <c r="VGU230" s="440"/>
      <c r="VGV230" s="440"/>
      <c r="VGW230" s="440"/>
      <c r="VGX230" s="440"/>
      <c r="VGY230" s="440"/>
      <c r="VGZ230" s="440"/>
      <c r="VHA230" s="440"/>
      <c r="VHB230" s="440"/>
      <c r="VHC230" s="440"/>
      <c r="VHD230" s="440"/>
      <c r="VHE230" s="440"/>
      <c r="VHF230" s="440"/>
      <c r="VHG230" s="440"/>
      <c r="VHH230" s="440"/>
      <c r="VHI230" s="440"/>
      <c r="VHJ230" s="440"/>
      <c r="VHK230" s="440"/>
      <c r="VHL230" s="440"/>
      <c r="VHM230" s="440"/>
      <c r="VHN230" s="440"/>
      <c r="VHO230" s="440"/>
      <c r="VHP230" s="440"/>
      <c r="VHQ230" s="440"/>
      <c r="VHR230" s="440"/>
      <c r="VHS230" s="440"/>
      <c r="VHT230" s="440"/>
      <c r="VHU230" s="440"/>
      <c r="VHV230" s="440"/>
      <c r="VHW230" s="440"/>
      <c r="VHX230" s="440"/>
      <c r="VHY230" s="440"/>
      <c r="VHZ230" s="440"/>
      <c r="VIA230" s="440"/>
      <c r="VIB230" s="440"/>
      <c r="VIC230" s="440"/>
      <c r="VID230" s="440"/>
      <c r="VIE230" s="440"/>
      <c r="VIF230" s="440"/>
      <c r="VIG230" s="440"/>
      <c r="VIH230" s="440"/>
      <c r="VII230" s="440"/>
      <c r="VIJ230" s="440"/>
      <c r="VIK230" s="440"/>
      <c r="VIL230" s="440"/>
      <c r="VIM230" s="440"/>
      <c r="VIN230" s="440"/>
      <c r="VIO230" s="440"/>
      <c r="VIP230" s="440"/>
      <c r="VIQ230" s="440"/>
      <c r="VIR230" s="440"/>
      <c r="VIS230" s="440"/>
      <c r="VIT230" s="440"/>
      <c r="VIU230" s="440"/>
      <c r="VIV230" s="440"/>
      <c r="VIW230" s="440"/>
      <c r="VIX230" s="440"/>
      <c r="VIY230" s="440"/>
      <c r="VIZ230" s="440"/>
      <c r="VJA230" s="440"/>
      <c r="VJB230" s="440"/>
      <c r="VJC230" s="440"/>
      <c r="VJD230" s="440"/>
      <c r="VJE230" s="440"/>
      <c r="VJF230" s="440"/>
      <c r="VJG230" s="440"/>
      <c r="VJH230" s="440"/>
      <c r="VJI230" s="440"/>
      <c r="VJJ230" s="440"/>
      <c r="VJK230" s="440"/>
      <c r="VJL230" s="440"/>
      <c r="VJM230" s="440"/>
      <c r="VJN230" s="440"/>
      <c r="VJO230" s="440"/>
      <c r="VJP230" s="440"/>
      <c r="VJQ230" s="440"/>
      <c r="VJR230" s="440"/>
      <c r="VJS230" s="440"/>
      <c r="VJT230" s="440"/>
      <c r="VJU230" s="440"/>
      <c r="VJV230" s="440"/>
      <c r="VJW230" s="440"/>
      <c r="VJX230" s="440"/>
      <c r="VJY230" s="440"/>
      <c r="VJZ230" s="440"/>
      <c r="VKA230" s="440"/>
      <c r="VKB230" s="440"/>
      <c r="VKC230" s="440"/>
      <c r="VKD230" s="440"/>
      <c r="VKE230" s="440"/>
      <c r="VKF230" s="440"/>
      <c r="VKG230" s="440"/>
      <c r="VKH230" s="440"/>
      <c r="VKI230" s="440"/>
      <c r="VKJ230" s="440"/>
      <c r="VKK230" s="440"/>
      <c r="VKL230" s="440"/>
      <c r="VKM230" s="440"/>
      <c r="VKN230" s="440"/>
      <c r="VKO230" s="440"/>
      <c r="VKP230" s="440"/>
      <c r="VKQ230" s="440"/>
      <c r="VKR230" s="440"/>
      <c r="VKS230" s="440"/>
      <c r="VKT230" s="440"/>
      <c r="VKU230" s="440"/>
      <c r="VKV230" s="440"/>
      <c r="VKW230" s="440"/>
      <c r="VKX230" s="440"/>
      <c r="VKY230" s="440"/>
      <c r="VKZ230" s="440"/>
      <c r="VLA230" s="440"/>
      <c r="VLB230" s="440"/>
      <c r="VLC230" s="440"/>
      <c r="VLD230" s="440"/>
      <c r="VLE230" s="440"/>
      <c r="VLF230" s="440"/>
      <c r="VLG230" s="440"/>
      <c r="VLH230" s="440"/>
      <c r="VLI230" s="440"/>
      <c r="VLJ230" s="440"/>
      <c r="VLK230" s="440"/>
      <c r="VLL230" s="440"/>
      <c r="VLM230" s="440"/>
      <c r="VLN230" s="440"/>
      <c r="VLO230" s="440"/>
      <c r="VLP230" s="440"/>
      <c r="VLQ230" s="440"/>
      <c r="VLR230" s="440"/>
      <c r="VLS230" s="440"/>
      <c r="VLT230" s="440"/>
      <c r="VLU230" s="440"/>
      <c r="VLV230" s="440"/>
      <c r="VLW230" s="440"/>
      <c r="VLX230" s="440"/>
      <c r="VLY230" s="440"/>
      <c r="VLZ230" s="440"/>
      <c r="VMA230" s="440"/>
      <c r="VMB230" s="440"/>
      <c r="VMC230" s="440"/>
      <c r="VMD230" s="440"/>
      <c r="VME230" s="440"/>
      <c r="VMF230" s="440"/>
      <c r="VMG230" s="440"/>
      <c r="VMH230" s="440"/>
      <c r="VMI230" s="440"/>
      <c r="VMJ230" s="440"/>
      <c r="VMK230" s="440"/>
      <c r="VML230" s="440"/>
      <c r="VMM230" s="440"/>
      <c r="VMN230" s="440"/>
      <c r="VMO230" s="440"/>
      <c r="VMP230" s="440"/>
      <c r="VMQ230" s="440"/>
      <c r="VMR230" s="440"/>
      <c r="VMS230" s="440"/>
      <c r="VMT230" s="440"/>
      <c r="VMU230" s="440"/>
      <c r="VMV230" s="440"/>
      <c r="VMW230" s="440"/>
      <c r="VMX230" s="440"/>
      <c r="VMY230" s="440"/>
      <c r="VMZ230" s="440"/>
      <c r="VNA230" s="440"/>
      <c r="VNB230" s="440"/>
      <c r="VNC230" s="440"/>
      <c r="VND230" s="440"/>
      <c r="VNE230" s="440"/>
      <c r="VNF230" s="440"/>
      <c r="VNG230" s="440"/>
      <c r="VNH230" s="440"/>
      <c r="VNI230" s="440"/>
      <c r="VNJ230" s="440"/>
      <c r="VNK230" s="440"/>
      <c r="VNL230" s="440"/>
      <c r="VNM230" s="440"/>
      <c r="VNN230" s="440"/>
      <c r="VNO230" s="440"/>
      <c r="VNP230" s="440"/>
      <c r="VNQ230" s="440"/>
      <c r="VNR230" s="440"/>
      <c r="VNS230" s="440"/>
      <c r="VNT230" s="440"/>
      <c r="VNU230" s="440"/>
      <c r="VNV230" s="440"/>
      <c r="VNW230" s="440"/>
      <c r="VNX230" s="440"/>
      <c r="VNY230" s="440"/>
      <c r="VNZ230" s="440"/>
      <c r="VOA230" s="440"/>
      <c r="VOB230" s="440"/>
      <c r="VOC230" s="440"/>
      <c r="VOD230" s="440"/>
      <c r="VOE230" s="440"/>
      <c r="VOF230" s="440"/>
      <c r="VOG230" s="440"/>
      <c r="VOH230" s="440"/>
      <c r="VOI230" s="440"/>
      <c r="VOJ230" s="440"/>
      <c r="VOK230" s="440"/>
      <c r="VOL230" s="440"/>
      <c r="VOM230" s="440"/>
      <c r="VON230" s="440"/>
      <c r="VOO230" s="440"/>
      <c r="VOP230" s="440"/>
      <c r="VOQ230" s="440"/>
      <c r="VOR230" s="440"/>
      <c r="VOS230" s="440"/>
      <c r="VOT230" s="440"/>
      <c r="VOU230" s="440"/>
      <c r="VOV230" s="440"/>
      <c r="VOW230" s="440"/>
      <c r="VOX230" s="440"/>
      <c r="VOY230" s="440"/>
      <c r="VOZ230" s="440"/>
      <c r="VPA230" s="440"/>
      <c r="VPB230" s="440"/>
      <c r="VPC230" s="440"/>
      <c r="VPD230" s="440"/>
      <c r="VPE230" s="440"/>
      <c r="VPF230" s="440"/>
      <c r="VPG230" s="440"/>
      <c r="VPH230" s="440"/>
      <c r="VPI230" s="440"/>
      <c r="VPJ230" s="440"/>
      <c r="VPK230" s="440"/>
      <c r="VPL230" s="440"/>
      <c r="VPM230" s="440"/>
      <c r="VPN230" s="440"/>
      <c r="VPO230" s="440"/>
      <c r="VPP230" s="440"/>
      <c r="VPQ230" s="440"/>
      <c r="VPR230" s="440"/>
      <c r="VPS230" s="440"/>
      <c r="VPT230" s="440"/>
      <c r="VPU230" s="440"/>
      <c r="VPV230" s="440"/>
      <c r="VPW230" s="440"/>
      <c r="VPX230" s="440"/>
      <c r="VPY230" s="440"/>
      <c r="VPZ230" s="440"/>
      <c r="VQA230" s="440"/>
      <c r="VQB230" s="440"/>
      <c r="VQC230" s="440"/>
      <c r="VQD230" s="440"/>
      <c r="VQE230" s="440"/>
      <c r="VQF230" s="440"/>
      <c r="VQG230" s="440"/>
      <c r="VQH230" s="440"/>
      <c r="VQI230" s="440"/>
      <c r="VQJ230" s="440"/>
      <c r="VQK230" s="440"/>
      <c r="VQL230" s="440"/>
      <c r="VQM230" s="440"/>
      <c r="VQN230" s="440"/>
      <c r="VQO230" s="440"/>
      <c r="VQP230" s="440"/>
      <c r="VQQ230" s="440"/>
      <c r="VQR230" s="440"/>
      <c r="VQS230" s="440"/>
      <c r="VQT230" s="440"/>
      <c r="VQU230" s="440"/>
      <c r="VQV230" s="440"/>
      <c r="VQW230" s="440"/>
      <c r="VQX230" s="440"/>
      <c r="VQY230" s="440"/>
      <c r="VQZ230" s="440"/>
      <c r="VRA230" s="440"/>
      <c r="VRB230" s="440"/>
      <c r="VRC230" s="440"/>
      <c r="VRD230" s="440"/>
      <c r="VRE230" s="440"/>
      <c r="VRF230" s="440"/>
      <c r="VRG230" s="440"/>
      <c r="VRH230" s="440"/>
      <c r="VRI230" s="440"/>
      <c r="VRJ230" s="440"/>
      <c r="VRK230" s="440"/>
      <c r="VRL230" s="440"/>
      <c r="VRM230" s="440"/>
      <c r="VRN230" s="440"/>
      <c r="VRO230" s="440"/>
      <c r="VRP230" s="440"/>
      <c r="VRQ230" s="440"/>
      <c r="VRR230" s="440"/>
      <c r="VRS230" s="440"/>
      <c r="VRT230" s="440"/>
      <c r="VRU230" s="440"/>
      <c r="VRV230" s="440"/>
      <c r="VRW230" s="440"/>
      <c r="VRX230" s="440"/>
      <c r="VRY230" s="440"/>
      <c r="VRZ230" s="440"/>
      <c r="VSA230" s="440"/>
      <c r="VSB230" s="440"/>
      <c r="VSC230" s="440"/>
      <c r="VSD230" s="440"/>
      <c r="VSE230" s="440"/>
      <c r="VSF230" s="440"/>
      <c r="VSG230" s="440"/>
      <c r="VSH230" s="440"/>
      <c r="VSI230" s="440"/>
      <c r="VSJ230" s="440"/>
      <c r="VSK230" s="440"/>
      <c r="VSL230" s="440"/>
      <c r="VSM230" s="440"/>
      <c r="VSN230" s="440"/>
      <c r="VSO230" s="440"/>
      <c r="VSP230" s="440"/>
      <c r="VSQ230" s="440"/>
      <c r="VSR230" s="440"/>
      <c r="VSS230" s="440"/>
      <c r="VST230" s="440"/>
      <c r="VSU230" s="440"/>
      <c r="VSV230" s="440"/>
      <c r="VSW230" s="440"/>
      <c r="VSX230" s="440"/>
      <c r="VSY230" s="440"/>
      <c r="VSZ230" s="440"/>
      <c r="VTA230" s="440"/>
      <c r="VTB230" s="440"/>
      <c r="VTC230" s="440"/>
      <c r="VTD230" s="440"/>
      <c r="VTE230" s="440"/>
      <c r="VTF230" s="440"/>
      <c r="VTG230" s="440"/>
      <c r="VTH230" s="440"/>
      <c r="VTI230" s="440"/>
      <c r="VTJ230" s="440"/>
      <c r="VTK230" s="440"/>
      <c r="VTL230" s="440"/>
      <c r="VTM230" s="440"/>
      <c r="VTN230" s="440"/>
      <c r="VTO230" s="440"/>
      <c r="VTP230" s="440"/>
      <c r="VTQ230" s="440"/>
      <c r="VTR230" s="440"/>
      <c r="VTS230" s="440"/>
      <c r="VTT230" s="440"/>
      <c r="VTU230" s="440"/>
      <c r="VTV230" s="440"/>
      <c r="VTW230" s="440"/>
      <c r="VTX230" s="440"/>
      <c r="VTY230" s="440"/>
      <c r="VTZ230" s="440"/>
      <c r="VUA230" s="440"/>
      <c r="VUB230" s="440"/>
      <c r="VUC230" s="440"/>
      <c r="VUD230" s="440"/>
      <c r="VUE230" s="440"/>
      <c r="VUF230" s="440"/>
      <c r="VUG230" s="440"/>
      <c r="VUH230" s="440"/>
      <c r="VUI230" s="440"/>
      <c r="VUJ230" s="440"/>
      <c r="VUK230" s="440"/>
      <c r="VUL230" s="440"/>
      <c r="VUM230" s="440"/>
      <c r="VUN230" s="440"/>
      <c r="VUO230" s="440"/>
      <c r="VUP230" s="440"/>
      <c r="VUQ230" s="440"/>
      <c r="VUR230" s="440"/>
      <c r="VUS230" s="440"/>
      <c r="VUT230" s="440"/>
      <c r="VUU230" s="440"/>
      <c r="VUV230" s="440"/>
      <c r="VUW230" s="440"/>
      <c r="VUX230" s="440"/>
      <c r="VUY230" s="440"/>
      <c r="VUZ230" s="440"/>
      <c r="VVA230" s="440"/>
      <c r="VVB230" s="440"/>
      <c r="VVC230" s="440"/>
      <c r="VVD230" s="440"/>
      <c r="VVE230" s="440"/>
      <c r="VVF230" s="440"/>
      <c r="VVG230" s="440"/>
      <c r="VVH230" s="440"/>
      <c r="VVI230" s="440"/>
      <c r="VVJ230" s="440"/>
      <c r="VVK230" s="440"/>
      <c r="VVL230" s="440"/>
      <c r="VVM230" s="440"/>
      <c r="VVN230" s="440"/>
      <c r="VVO230" s="440"/>
      <c r="VVP230" s="440"/>
      <c r="VVQ230" s="440"/>
      <c r="VVR230" s="440"/>
      <c r="VVS230" s="440"/>
      <c r="VVT230" s="440"/>
      <c r="VVU230" s="440"/>
      <c r="VVV230" s="440"/>
      <c r="VVW230" s="440"/>
      <c r="VVX230" s="440"/>
      <c r="VVY230" s="440"/>
      <c r="VVZ230" s="440"/>
      <c r="VWA230" s="440"/>
      <c r="VWB230" s="440"/>
      <c r="VWC230" s="440"/>
      <c r="VWD230" s="440"/>
      <c r="VWE230" s="440"/>
      <c r="VWF230" s="440"/>
      <c r="VWG230" s="440"/>
      <c r="VWH230" s="440"/>
      <c r="VWI230" s="440"/>
      <c r="VWJ230" s="440"/>
      <c r="VWK230" s="440"/>
      <c r="VWL230" s="440"/>
      <c r="VWM230" s="440"/>
      <c r="VWN230" s="440"/>
      <c r="VWO230" s="440"/>
      <c r="VWP230" s="440"/>
      <c r="VWQ230" s="440"/>
      <c r="VWR230" s="440"/>
      <c r="VWS230" s="440"/>
      <c r="VWT230" s="440"/>
      <c r="VWU230" s="440"/>
      <c r="VWV230" s="440"/>
      <c r="VWW230" s="440"/>
      <c r="VWX230" s="440"/>
      <c r="VWY230" s="440"/>
      <c r="VWZ230" s="440"/>
      <c r="VXA230" s="440"/>
      <c r="VXB230" s="440"/>
      <c r="VXC230" s="440"/>
      <c r="VXD230" s="440"/>
      <c r="VXE230" s="440"/>
      <c r="VXF230" s="440"/>
      <c r="VXG230" s="440"/>
      <c r="VXH230" s="440"/>
      <c r="VXI230" s="440"/>
      <c r="VXJ230" s="440"/>
      <c r="VXK230" s="440"/>
      <c r="VXL230" s="440"/>
      <c r="VXM230" s="440"/>
      <c r="VXN230" s="440"/>
      <c r="VXO230" s="440"/>
      <c r="VXP230" s="440"/>
      <c r="VXQ230" s="440"/>
      <c r="VXR230" s="440"/>
      <c r="VXS230" s="440"/>
      <c r="VXT230" s="440"/>
      <c r="VXU230" s="440"/>
      <c r="VXV230" s="440"/>
      <c r="VXW230" s="440"/>
      <c r="VXX230" s="440"/>
      <c r="VXY230" s="440"/>
      <c r="VXZ230" s="440"/>
      <c r="VYA230" s="440"/>
      <c r="VYB230" s="440"/>
      <c r="VYC230" s="440"/>
      <c r="VYD230" s="440"/>
      <c r="VYE230" s="440"/>
      <c r="VYF230" s="440"/>
      <c r="VYG230" s="440"/>
      <c r="VYH230" s="440"/>
      <c r="VYI230" s="440"/>
      <c r="VYJ230" s="440"/>
      <c r="VYK230" s="440"/>
      <c r="VYL230" s="440"/>
      <c r="VYM230" s="440"/>
      <c r="VYN230" s="440"/>
      <c r="VYO230" s="440"/>
      <c r="VYP230" s="440"/>
      <c r="VYQ230" s="440"/>
      <c r="VYR230" s="440"/>
      <c r="VYS230" s="440"/>
      <c r="VYT230" s="440"/>
      <c r="VYU230" s="440"/>
      <c r="VYV230" s="440"/>
      <c r="VYW230" s="440"/>
      <c r="VYX230" s="440"/>
      <c r="VYY230" s="440"/>
      <c r="VYZ230" s="440"/>
      <c r="VZA230" s="440"/>
      <c r="VZB230" s="440"/>
      <c r="VZC230" s="440"/>
      <c r="VZD230" s="440"/>
      <c r="VZE230" s="440"/>
      <c r="VZF230" s="440"/>
      <c r="VZG230" s="440"/>
      <c r="VZH230" s="440"/>
      <c r="VZI230" s="440"/>
      <c r="VZJ230" s="440"/>
      <c r="VZK230" s="440"/>
      <c r="VZL230" s="440"/>
      <c r="VZM230" s="440"/>
      <c r="VZN230" s="440"/>
      <c r="VZO230" s="440"/>
      <c r="VZP230" s="440"/>
      <c r="VZQ230" s="440"/>
      <c r="VZR230" s="440"/>
      <c r="VZS230" s="440"/>
      <c r="VZT230" s="440"/>
      <c r="VZU230" s="440"/>
      <c r="VZV230" s="440"/>
      <c r="VZW230" s="440"/>
      <c r="VZX230" s="440"/>
      <c r="VZY230" s="440"/>
      <c r="VZZ230" s="440"/>
      <c r="WAA230" s="440"/>
      <c r="WAB230" s="440"/>
      <c r="WAC230" s="440"/>
      <c r="WAD230" s="440"/>
      <c r="WAE230" s="440"/>
      <c r="WAF230" s="440"/>
      <c r="WAG230" s="440"/>
      <c r="WAH230" s="440"/>
      <c r="WAI230" s="440"/>
      <c r="WAJ230" s="440"/>
      <c r="WAK230" s="440"/>
      <c r="WAL230" s="440"/>
      <c r="WAM230" s="440"/>
      <c r="WAN230" s="440"/>
      <c r="WAO230" s="440"/>
      <c r="WAP230" s="440"/>
      <c r="WAQ230" s="440"/>
      <c r="WAR230" s="440"/>
      <c r="WAS230" s="440"/>
      <c r="WAT230" s="440"/>
      <c r="WAU230" s="440"/>
      <c r="WAV230" s="440"/>
      <c r="WAW230" s="440"/>
      <c r="WAX230" s="440"/>
      <c r="WAY230" s="440"/>
      <c r="WAZ230" s="440"/>
      <c r="WBA230" s="440"/>
      <c r="WBB230" s="440"/>
      <c r="WBC230" s="440"/>
      <c r="WBD230" s="440"/>
      <c r="WBE230" s="440"/>
      <c r="WBF230" s="440"/>
      <c r="WBG230" s="440"/>
      <c r="WBH230" s="440"/>
      <c r="WBI230" s="440"/>
      <c r="WBJ230" s="440"/>
      <c r="WBK230" s="440"/>
      <c r="WBL230" s="440"/>
      <c r="WBM230" s="440"/>
      <c r="WBN230" s="440"/>
      <c r="WBO230" s="440"/>
      <c r="WBP230" s="440"/>
      <c r="WBQ230" s="440"/>
      <c r="WBR230" s="440"/>
      <c r="WBS230" s="440"/>
      <c r="WBT230" s="440"/>
      <c r="WBU230" s="440"/>
      <c r="WBV230" s="440"/>
      <c r="WBW230" s="440"/>
      <c r="WBX230" s="440"/>
      <c r="WBY230" s="440"/>
      <c r="WBZ230" s="440"/>
      <c r="WCA230" s="440"/>
      <c r="WCB230" s="440"/>
      <c r="WCC230" s="440"/>
      <c r="WCD230" s="440"/>
      <c r="WCE230" s="440"/>
      <c r="WCF230" s="440"/>
      <c r="WCG230" s="440"/>
      <c r="WCH230" s="440"/>
      <c r="WCI230" s="440"/>
      <c r="WCJ230" s="440"/>
      <c r="WCK230" s="440"/>
      <c r="WCL230" s="440"/>
      <c r="WCM230" s="440"/>
      <c r="WCN230" s="440"/>
      <c r="WCO230" s="440"/>
      <c r="WCP230" s="440"/>
      <c r="WCQ230" s="440"/>
      <c r="WCR230" s="440"/>
      <c r="WCS230" s="440"/>
      <c r="WCT230" s="440"/>
      <c r="WCU230" s="440"/>
      <c r="WCV230" s="440"/>
      <c r="WCW230" s="440"/>
      <c r="WCX230" s="440"/>
      <c r="WCY230" s="440"/>
      <c r="WCZ230" s="440"/>
      <c r="WDA230" s="440"/>
      <c r="WDB230" s="440"/>
      <c r="WDC230" s="440"/>
      <c r="WDD230" s="440"/>
      <c r="WDE230" s="440"/>
      <c r="WDF230" s="440"/>
      <c r="WDG230" s="440"/>
      <c r="WDH230" s="440"/>
      <c r="WDI230" s="440"/>
      <c r="WDJ230" s="440"/>
      <c r="WDK230" s="440"/>
      <c r="WDL230" s="440"/>
      <c r="WDM230" s="440"/>
      <c r="WDN230" s="440"/>
      <c r="WDO230" s="440"/>
      <c r="WDP230" s="440"/>
      <c r="WDQ230" s="440"/>
      <c r="WDR230" s="440"/>
      <c r="WDS230" s="440"/>
      <c r="WDT230" s="440"/>
      <c r="WDU230" s="440"/>
      <c r="WDV230" s="440"/>
      <c r="WDW230" s="440"/>
      <c r="WDX230" s="440"/>
      <c r="WDY230" s="440"/>
      <c r="WDZ230" s="440"/>
      <c r="WEA230" s="440"/>
      <c r="WEB230" s="440"/>
      <c r="WEC230" s="440"/>
      <c r="WED230" s="440"/>
      <c r="WEE230" s="440"/>
      <c r="WEF230" s="440"/>
      <c r="WEG230" s="440"/>
      <c r="WEH230" s="440"/>
      <c r="WEI230" s="440"/>
      <c r="WEJ230" s="440"/>
      <c r="WEK230" s="440"/>
      <c r="WEL230" s="440"/>
      <c r="WEM230" s="440"/>
      <c r="WEN230" s="440"/>
      <c r="WEO230" s="440"/>
      <c r="WEP230" s="440"/>
      <c r="WEQ230" s="440"/>
      <c r="WER230" s="440"/>
      <c r="WES230" s="440"/>
      <c r="WET230" s="440"/>
      <c r="WEU230" s="440"/>
      <c r="WEV230" s="440"/>
      <c r="WEW230" s="440"/>
      <c r="WEX230" s="440"/>
      <c r="WEY230" s="440"/>
      <c r="WEZ230" s="440"/>
      <c r="WFA230" s="440"/>
      <c r="WFB230" s="440"/>
      <c r="WFC230" s="440"/>
      <c r="WFD230" s="440"/>
      <c r="WFE230" s="440"/>
      <c r="WFF230" s="440"/>
      <c r="WFG230" s="440"/>
      <c r="WFH230" s="440"/>
      <c r="WFI230" s="440"/>
      <c r="WFJ230" s="440"/>
      <c r="WFK230" s="440"/>
      <c r="WFL230" s="440"/>
      <c r="WFM230" s="440"/>
      <c r="WFN230" s="440"/>
      <c r="WFO230" s="440"/>
      <c r="WFP230" s="440"/>
      <c r="WFQ230" s="440"/>
      <c r="WFR230" s="440"/>
      <c r="WFS230" s="440"/>
      <c r="WFT230" s="440"/>
      <c r="WFU230" s="440"/>
      <c r="WFV230" s="440"/>
      <c r="WFW230" s="440"/>
      <c r="WFX230" s="440"/>
      <c r="WFY230" s="440"/>
      <c r="WFZ230" s="440"/>
      <c r="WGA230" s="440"/>
      <c r="WGB230" s="440"/>
      <c r="WGC230" s="440"/>
      <c r="WGD230" s="440"/>
      <c r="WGE230" s="440"/>
      <c r="WGF230" s="440"/>
      <c r="WGG230" s="440"/>
      <c r="WGH230" s="440"/>
      <c r="WGI230" s="440"/>
      <c r="WGJ230" s="440"/>
      <c r="WGK230" s="440"/>
      <c r="WGL230" s="440"/>
      <c r="WGM230" s="440"/>
      <c r="WGN230" s="440"/>
      <c r="WGO230" s="440"/>
      <c r="WGP230" s="440"/>
      <c r="WGQ230" s="440"/>
      <c r="WGR230" s="440"/>
      <c r="WGS230" s="440"/>
      <c r="WGT230" s="440"/>
      <c r="WGU230" s="440"/>
      <c r="WGV230" s="440"/>
      <c r="WGW230" s="440"/>
      <c r="WGX230" s="440"/>
      <c r="WGY230" s="440"/>
      <c r="WGZ230" s="440"/>
      <c r="WHA230" s="440"/>
      <c r="WHB230" s="440"/>
      <c r="WHC230" s="440"/>
      <c r="WHD230" s="440"/>
      <c r="WHE230" s="440"/>
      <c r="WHF230" s="440"/>
      <c r="WHG230" s="440"/>
      <c r="WHH230" s="440"/>
      <c r="WHI230" s="440"/>
      <c r="WHJ230" s="440"/>
      <c r="WHK230" s="440"/>
      <c r="WHL230" s="440"/>
      <c r="WHM230" s="440"/>
      <c r="WHN230" s="440"/>
      <c r="WHO230" s="440"/>
      <c r="WHP230" s="440"/>
      <c r="WHQ230" s="440"/>
      <c r="WHR230" s="440"/>
      <c r="WHS230" s="440"/>
      <c r="WHT230" s="440"/>
      <c r="WHU230" s="440"/>
      <c r="WHV230" s="440"/>
      <c r="WHW230" s="440"/>
      <c r="WHX230" s="440"/>
      <c r="WHY230" s="440"/>
      <c r="WHZ230" s="440"/>
      <c r="WIA230" s="440"/>
      <c r="WIB230" s="440"/>
      <c r="WIC230" s="440"/>
      <c r="WID230" s="440"/>
      <c r="WIE230" s="440"/>
      <c r="WIF230" s="440"/>
      <c r="WIG230" s="440"/>
      <c r="WIH230" s="440"/>
      <c r="WII230" s="440"/>
      <c r="WIJ230" s="440"/>
      <c r="WIK230" s="440"/>
      <c r="WIL230" s="440"/>
      <c r="WIM230" s="440"/>
      <c r="WIN230" s="440"/>
      <c r="WIO230" s="440"/>
      <c r="WIP230" s="440"/>
      <c r="WIQ230" s="440"/>
      <c r="WIR230" s="440"/>
      <c r="WIS230" s="440"/>
      <c r="WIT230" s="440"/>
      <c r="WIU230" s="440"/>
      <c r="WIV230" s="440"/>
      <c r="WIW230" s="440"/>
      <c r="WIX230" s="440"/>
      <c r="WIY230" s="440"/>
      <c r="WIZ230" s="440"/>
      <c r="WJA230" s="440"/>
      <c r="WJB230" s="440"/>
      <c r="WJC230" s="440"/>
      <c r="WJD230" s="440"/>
      <c r="WJE230" s="440"/>
      <c r="WJF230" s="440"/>
      <c r="WJG230" s="440"/>
      <c r="WJH230" s="440"/>
      <c r="WJI230" s="440"/>
      <c r="WJJ230" s="440"/>
      <c r="WJK230" s="440"/>
      <c r="WJL230" s="440"/>
      <c r="WJM230" s="440"/>
      <c r="WJN230" s="440"/>
      <c r="WJO230" s="440"/>
      <c r="WJP230" s="440"/>
      <c r="WJQ230" s="440"/>
      <c r="WJR230" s="440"/>
      <c r="WJS230" s="440"/>
      <c r="WJT230" s="440"/>
      <c r="WJU230" s="440"/>
      <c r="WJV230" s="440"/>
      <c r="WJW230" s="440"/>
      <c r="WJX230" s="440"/>
      <c r="WJY230" s="440"/>
      <c r="WJZ230" s="440"/>
      <c r="WKA230" s="440"/>
      <c r="WKB230" s="440"/>
      <c r="WKC230" s="440"/>
      <c r="WKD230" s="440"/>
      <c r="WKE230" s="440"/>
      <c r="WKF230" s="440"/>
      <c r="WKG230" s="440"/>
      <c r="WKH230" s="440"/>
      <c r="WKI230" s="440"/>
      <c r="WKJ230" s="440"/>
      <c r="WKK230" s="440"/>
      <c r="WKL230" s="440"/>
      <c r="WKM230" s="440"/>
      <c r="WKN230" s="440"/>
      <c r="WKO230" s="440"/>
      <c r="WKP230" s="440"/>
      <c r="WKQ230" s="440"/>
      <c r="WKR230" s="440"/>
      <c r="WKS230" s="440"/>
      <c r="WKT230" s="440"/>
      <c r="WKU230" s="440"/>
      <c r="WKV230" s="440"/>
      <c r="WKW230" s="440"/>
      <c r="WKX230" s="440"/>
      <c r="WKY230" s="440"/>
      <c r="WKZ230" s="440"/>
      <c r="WLA230" s="440"/>
      <c r="WLB230" s="440"/>
      <c r="WLC230" s="440"/>
      <c r="WLD230" s="440"/>
      <c r="WLE230" s="440"/>
      <c r="WLF230" s="440"/>
      <c r="WLG230" s="440"/>
      <c r="WLH230" s="440"/>
      <c r="WLI230" s="440"/>
      <c r="WLJ230" s="440"/>
      <c r="WLK230" s="440"/>
      <c r="WLL230" s="440"/>
      <c r="WLM230" s="440"/>
      <c r="WLN230" s="440"/>
      <c r="WLO230" s="440"/>
      <c r="WLP230" s="440"/>
      <c r="WLQ230" s="440"/>
      <c r="WLR230" s="440"/>
      <c r="WLS230" s="440"/>
      <c r="WLT230" s="440"/>
      <c r="WLU230" s="440"/>
      <c r="WLV230" s="440"/>
      <c r="WLW230" s="440"/>
      <c r="WLX230" s="440"/>
      <c r="WLY230" s="440"/>
      <c r="WLZ230" s="440"/>
      <c r="WMA230" s="440"/>
      <c r="WMB230" s="440"/>
      <c r="WMC230" s="440"/>
      <c r="WMD230" s="440"/>
      <c r="WME230" s="440"/>
      <c r="WMF230" s="440"/>
      <c r="WMG230" s="440"/>
      <c r="WMH230" s="440"/>
      <c r="WMI230" s="440"/>
      <c r="WMJ230" s="440"/>
      <c r="WMK230" s="440"/>
      <c r="WML230" s="440"/>
      <c r="WMM230" s="440"/>
      <c r="WMN230" s="440"/>
      <c r="WMO230" s="440"/>
      <c r="WMP230" s="440"/>
      <c r="WMQ230" s="440"/>
      <c r="WMR230" s="440"/>
      <c r="WMS230" s="440"/>
      <c r="WMT230" s="440"/>
      <c r="WMU230" s="440"/>
      <c r="WMV230" s="440"/>
      <c r="WMW230" s="440"/>
      <c r="WMX230" s="440"/>
      <c r="WMY230" s="440"/>
      <c r="WMZ230" s="440"/>
      <c r="WNA230" s="440"/>
      <c r="WNB230" s="440"/>
      <c r="WNC230" s="440"/>
      <c r="WND230" s="440"/>
      <c r="WNE230" s="440"/>
      <c r="WNF230" s="440"/>
      <c r="WNG230" s="440"/>
      <c r="WNH230" s="440"/>
      <c r="WNI230" s="440"/>
      <c r="WNJ230" s="440"/>
      <c r="WNK230" s="440"/>
      <c r="WNL230" s="440"/>
      <c r="WNM230" s="440"/>
      <c r="WNN230" s="440"/>
      <c r="WNO230" s="440"/>
      <c r="WNP230" s="440"/>
      <c r="WNQ230" s="440"/>
      <c r="WNR230" s="440"/>
      <c r="WNS230" s="440"/>
      <c r="WNT230" s="440"/>
      <c r="WNU230" s="440"/>
      <c r="WNV230" s="440"/>
      <c r="WNW230" s="440"/>
      <c r="WNX230" s="440"/>
      <c r="WNY230" s="440"/>
      <c r="WNZ230" s="440"/>
      <c r="WOA230" s="440"/>
      <c r="WOB230" s="440"/>
      <c r="WOC230" s="440"/>
      <c r="WOD230" s="440"/>
      <c r="WOE230" s="440"/>
      <c r="WOF230" s="440"/>
      <c r="WOG230" s="440"/>
      <c r="WOH230" s="440"/>
      <c r="WOI230" s="440"/>
      <c r="WOJ230" s="440"/>
      <c r="WOK230" s="440"/>
      <c r="WOL230" s="440"/>
      <c r="WOM230" s="440"/>
      <c r="WON230" s="440"/>
      <c r="WOO230" s="440"/>
      <c r="WOP230" s="440"/>
      <c r="WOQ230" s="440"/>
      <c r="WOR230" s="440"/>
      <c r="WOS230" s="440"/>
      <c r="WOT230" s="440"/>
      <c r="WOU230" s="440"/>
      <c r="WOV230" s="440"/>
      <c r="WOW230" s="440"/>
      <c r="WOX230" s="440"/>
      <c r="WOY230" s="440"/>
      <c r="WOZ230" s="440"/>
      <c r="WPA230" s="440"/>
      <c r="WPB230" s="440"/>
      <c r="WPC230" s="440"/>
      <c r="WPD230" s="440"/>
      <c r="WPE230" s="440"/>
      <c r="WPF230" s="440"/>
      <c r="WPG230" s="440"/>
      <c r="WPH230" s="440"/>
      <c r="WPI230" s="440"/>
      <c r="WPJ230" s="440"/>
      <c r="WPK230" s="440"/>
      <c r="WPL230" s="440"/>
      <c r="WPM230" s="440"/>
      <c r="WPN230" s="440"/>
      <c r="WPO230" s="440"/>
      <c r="WPP230" s="440"/>
      <c r="WPQ230" s="440"/>
      <c r="WPR230" s="440"/>
      <c r="WPS230" s="440"/>
      <c r="WPT230" s="440"/>
      <c r="WPU230" s="440"/>
      <c r="WPV230" s="440"/>
      <c r="WPW230" s="440"/>
      <c r="WPX230" s="440"/>
      <c r="WPY230" s="440"/>
      <c r="WPZ230" s="440"/>
      <c r="WQA230" s="440"/>
      <c r="WQB230" s="440"/>
      <c r="WQC230" s="440"/>
      <c r="WQD230" s="440"/>
      <c r="WQE230" s="440"/>
      <c r="WQF230" s="440"/>
      <c r="WQG230" s="440"/>
      <c r="WQH230" s="440"/>
      <c r="WQI230" s="440"/>
      <c r="WQJ230" s="440"/>
      <c r="WQK230" s="440"/>
      <c r="WQL230" s="440"/>
      <c r="WQM230" s="440"/>
      <c r="WQN230" s="440"/>
      <c r="WQO230" s="440"/>
      <c r="WQP230" s="440"/>
      <c r="WQQ230" s="440"/>
      <c r="WQR230" s="440"/>
      <c r="WQS230" s="440"/>
      <c r="WQT230" s="440"/>
      <c r="WQU230" s="440"/>
      <c r="WQV230" s="440"/>
      <c r="WQW230" s="440"/>
      <c r="WQX230" s="440"/>
      <c r="WQY230" s="440"/>
      <c r="WQZ230" s="440"/>
      <c r="WRA230" s="440"/>
      <c r="WRB230" s="440"/>
      <c r="WRC230" s="440"/>
      <c r="WRD230" s="440"/>
      <c r="WRE230" s="440"/>
      <c r="WRF230" s="440"/>
      <c r="WRG230" s="440"/>
      <c r="WRH230" s="440"/>
      <c r="WRI230" s="440"/>
      <c r="WRJ230" s="440"/>
      <c r="WRK230" s="440"/>
      <c r="WRL230" s="440"/>
      <c r="WRM230" s="440"/>
      <c r="WRN230" s="440"/>
      <c r="WRO230" s="440"/>
      <c r="WRP230" s="440"/>
      <c r="WRQ230" s="440"/>
      <c r="WRR230" s="440"/>
      <c r="WRS230" s="440"/>
      <c r="WRT230" s="440"/>
      <c r="WRU230" s="440"/>
      <c r="WRV230" s="440"/>
      <c r="WRW230" s="440"/>
      <c r="WRX230" s="440"/>
      <c r="WRY230" s="440"/>
      <c r="WRZ230" s="440"/>
      <c r="WSA230" s="440"/>
      <c r="WSB230" s="440"/>
      <c r="WSC230" s="440"/>
      <c r="WSD230" s="440"/>
      <c r="WSE230" s="440"/>
      <c r="WSF230" s="440"/>
      <c r="WSG230" s="440"/>
      <c r="WSH230" s="440"/>
      <c r="WSI230" s="440"/>
      <c r="WSJ230" s="440"/>
      <c r="WSK230" s="440"/>
      <c r="WSL230" s="440"/>
      <c r="WSM230" s="440"/>
      <c r="WSN230" s="440"/>
      <c r="WSO230" s="440"/>
      <c r="WSP230" s="440"/>
      <c r="WSQ230" s="440"/>
      <c r="WSR230" s="440"/>
      <c r="WSS230" s="440"/>
      <c r="WST230" s="440"/>
      <c r="WSU230" s="440"/>
      <c r="WSV230" s="440"/>
      <c r="WSW230" s="440"/>
      <c r="WSX230" s="440"/>
      <c r="WSY230" s="440"/>
      <c r="WSZ230" s="440"/>
      <c r="WTA230" s="440"/>
      <c r="WTB230" s="440"/>
      <c r="WTC230" s="440"/>
      <c r="WTD230" s="440"/>
      <c r="WTE230" s="440"/>
      <c r="WTF230" s="440"/>
      <c r="WTG230" s="440"/>
      <c r="WTH230" s="440"/>
      <c r="WTI230" s="440"/>
      <c r="WTJ230" s="440"/>
      <c r="WTK230" s="440"/>
      <c r="WTL230" s="440"/>
      <c r="WTM230" s="440"/>
      <c r="WTN230" s="440"/>
      <c r="WTO230" s="440"/>
      <c r="WTP230" s="440"/>
      <c r="WTQ230" s="440"/>
      <c r="WTR230" s="440"/>
      <c r="WTS230" s="440"/>
      <c r="WTT230" s="440"/>
      <c r="WTU230" s="440"/>
      <c r="WTV230" s="440"/>
      <c r="WTW230" s="440"/>
      <c r="WTX230" s="440"/>
      <c r="WTY230" s="440"/>
      <c r="WTZ230" s="440"/>
      <c r="WUA230" s="440"/>
      <c r="WUB230" s="440"/>
      <c r="WUC230" s="440"/>
      <c r="WUD230" s="440"/>
      <c r="WUE230" s="440"/>
      <c r="WUF230" s="440"/>
      <c r="WUG230" s="440"/>
      <c r="WUH230" s="440"/>
      <c r="WUI230" s="440"/>
      <c r="WUJ230" s="440"/>
      <c r="WUK230" s="440"/>
      <c r="WUL230" s="440"/>
      <c r="WUM230" s="440"/>
      <c r="WUN230" s="440"/>
      <c r="WUO230" s="440"/>
      <c r="WUP230" s="440"/>
      <c r="WUQ230" s="440"/>
      <c r="WUR230" s="440"/>
      <c r="WUS230" s="440"/>
      <c r="WUT230" s="440"/>
      <c r="WUU230" s="440"/>
      <c r="WUV230" s="440"/>
      <c r="WUW230" s="440"/>
      <c r="WUX230" s="440"/>
      <c r="WUY230" s="440"/>
      <c r="WUZ230" s="440"/>
      <c r="WVA230" s="440"/>
      <c r="WVB230" s="440"/>
      <c r="WVC230" s="440"/>
      <c r="WVD230" s="440"/>
      <c r="WVE230" s="440"/>
      <c r="WVF230" s="440"/>
      <c r="WVG230" s="440"/>
      <c r="WVH230" s="440"/>
      <c r="WVI230" s="440"/>
      <c r="WVJ230" s="440"/>
      <c r="WVK230" s="440"/>
      <c r="WVL230" s="440"/>
      <c r="WVM230" s="440"/>
      <c r="WVN230" s="440"/>
      <c r="WVO230" s="440"/>
      <c r="WVP230" s="440"/>
      <c r="WVQ230" s="440"/>
      <c r="WVR230" s="440"/>
      <c r="WVS230" s="440"/>
      <c r="WVT230" s="440"/>
      <c r="WVU230" s="440"/>
      <c r="WVV230" s="440"/>
      <c r="WVW230" s="440"/>
      <c r="WVX230" s="440"/>
      <c r="WVY230" s="440"/>
      <c r="WVZ230" s="440"/>
      <c r="WWA230" s="440"/>
      <c r="WWB230" s="440"/>
      <c r="WWC230" s="440"/>
      <c r="WWD230" s="440"/>
      <c r="WWE230" s="440"/>
      <c r="WWF230" s="440"/>
      <c r="WWG230" s="440"/>
      <c r="WWH230" s="440"/>
      <c r="WWI230" s="440"/>
      <c r="WWJ230" s="440"/>
      <c r="WWK230" s="440"/>
      <c r="WWL230" s="440"/>
      <c r="WWM230" s="440"/>
      <c r="WWN230" s="440"/>
      <c r="WWO230" s="440"/>
      <c r="WWP230" s="440"/>
      <c r="WWQ230" s="440"/>
      <c r="WWR230" s="440"/>
      <c r="WWS230" s="440"/>
      <c r="WWT230" s="440"/>
      <c r="WWU230" s="440"/>
      <c r="WWV230" s="440"/>
      <c r="WWW230" s="440"/>
      <c r="WWX230" s="440"/>
      <c r="WWY230" s="440"/>
      <c r="WWZ230" s="440"/>
      <c r="WXA230" s="440"/>
      <c r="WXB230" s="440"/>
      <c r="WXC230" s="440"/>
      <c r="WXD230" s="440"/>
      <c r="WXE230" s="440"/>
      <c r="WXF230" s="440"/>
      <c r="WXG230" s="440"/>
      <c r="WXH230" s="440"/>
      <c r="WXI230" s="440"/>
      <c r="WXJ230" s="440"/>
      <c r="WXK230" s="440"/>
      <c r="WXL230" s="440"/>
      <c r="WXM230" s="440"/>
      <c r="WXN230" s="440"/>
      <c r="WXO230" s="440"/>
      <c r="WXP230" s="440"/>
      <c r="WXQ230" s="440"/>
      <c r="WXR230" s="440"/>
      <c r="WXS230" s="440"/>
      <c r="WXT230" s="440"/>
      <c r="WXU230" s="440"/>
      <c r="WXV230" s="440"/>
      <c r="WXW230" s="440"/>
      <c r="WXX230" s="440"/>
      <c r="WXY230" s="440"/>
      <c r="WXZ230" s="440"/>
      <c r="WYA230" s="440"/>
      <c r="WYB230" s="440"/>
      <c r="WYC230" s="440"/>
      <c r="WYD230" s="440"/>
      <c r="WYE230" s="440"/>
      <c r="WYF230" s="440"/>
      <c r="WYG230" s="440"/>
      <c r="WYH230" s="440"/>
      <c r="WYI230" s="440"/>
      <c r="WYJ230" s="440"/>
      <c r="WYK230" s="440"/>
      <c r="WYL230" s="440"/>
      <c r="WYM230" s="440"/>
      <c r="WYN230" s="440"/>
      <c r="WYO230" s="440"/>
      <c r="WYP230" s="440"/>
      <c r="WYQ230" s="440"/>
      <c r="WYR230" s="440"/>
      <c r="WYS230" s="440"/>
      <c r="WYT230" s="440"/>
      <c r="WYU230" s="440"/>
      <c r="WYV230" s="440"/>
      <c r="WYW230" s="440"/>
      <c r="WYX230" s="440"/>
      <c r="WYY230" s="440"/>
      <c r="WYZ230" s="440"/>
      <c r="WZA230" s="440"/>
      <c r="WZB230" s="440"/>
      <c r="WZC230" s="440"/>
      <c r="WZD230" s="440"/>
      <c r="WZE230" s="440"/>
      <c r="WZF230" s="440"/>
      <c r="WZG230" s="440"/>
      <c r="WZH230" s="440"/>
      <c r="WZI230" s="440"/>
      <c r="WZJ230" s="440"/>
      <c r="WZK230" s="440"/>
      <c r="WZL230" s="440"/>
      <c r="WZM230" s="440"/>
      <c r="WZN230" s="440"/>
      <c r="WZO230" s="440"/>
      <c r="WZP230" s="440"/>
      <c r="WZQ230" s="440"/>
      <c r="WZR230" s="440"/>
      <c r="WZS230" s="440"/>
      <c r="WZT230" s="440"/>
      <c r="WZU230" s="440"/>
      <c r="WZV230" s="440"/>
      <c r="WZW230" s="440"/>
      <c r="WZX230" s="440"/>
      <c r="WZY230" s="440"/>
      <c r="WZZ230" s="440"/>
      <c r="XAA230" s="440"/>
      <c r="XAB230" s="440"/>
      <c r="XAC230" s="440"/>
      <c r="XAD230" s="440"/>
      <c r="XAE230" s="440"/>
      <c r="XAF230" s="440"/>
      <c r="XAG230" s="440"/>
      <c r="XAH230" s="440"/>
      <c r="XAI230" s="440"/>
      <c r="XAJ230" s="440"/>
      <c r="XAK230" s="440"/>
      <c r="XAL230" s="440"/>
      <c r="XAM230" s="440"/>
      <c r="XAN230" s="440"/>
      <c r="XAO230" s="440"/>
      <c r="XAP230" s="440"/>
      <c r="XAQ230" s="440"/>
      <c r="XAR230" s="440"/>
      <c r="XAS230" s="440"/>
      <c r="XAT230" s="440"/>
      <c r="XAU230" s="440"/>
      <c r="XAV230" s="440"/>
      <c r="XAW230" s="440"/>
      <c r="XAX230" s="440"/>
      <c r="XAY230" s="440"/>
      <c r="XAZ230" s="440"/>
      <c r="XBA230" s="440"/>
      <c r="XBB230" s="440"/>
      <c r="XBC230" s="440"/>
      <c r="XBD230" s="440"/>
      <c r="XBE230" s="440"/>
      <c r="XBF230" s="440"/>
      <c r="XBG230" s="440"/>
      <c r="XBH230" s="440"/>
      <c r="XBI230" s="440"/>
      <c r="XBJ230" s="440"/>
      <c r="XBK230" s="440"/>
      <c r="XBL230" s="440"/>
      <c r="XBM230" s="440"/>
      <c r="XBN230" s="440"/>
      <c r="XBO230" s="440"/>
      <c r="XBP230" s="440"/>
      <c r="XBQ230" s="440"/>
      <c r="XBR230" s="440"/>
      <c r="XBS230" s="440"/>
      <c r="XBT230" s="440"/>
      <c r="XBU230" s="440"/>
      <c r="XBV230" s="440"/>
      <c r="XBW230" s="440"/>
      <c r="XBX230" s="440"/>
      <c r="XBY230" s="440"/>
      <c r="XBZ230" s="440"/>
      <c r="XCA230" s="440"/>
      <c r="XCB230" s="440"/>
      <c r="XCC230" s="440"/>
      <c r="XCD230" s="440"/>
      <c r="XCE230" s="440"/>
      <c r="XCF230" s="440"/>
      <c r="XCG230" s="440"/>
      <c r="XCH230" s="440"/>
      <c r="XCI230" s="440"/>
      <c r="XCJ230" s="440"/>
      <c r="XCK230" s="440"/>
      <c r="XCL230" s="440"/>
      <c r="XCM230" s="440"/>
      <c r="XCN230" s="440"/>
      <c r="XCO230" s="440"/>
      <c r="XCP230" s="440"/>
      <c r="XCQ230" s="440"/>
      <c r="XCR230" s="440"/>
      <c r="XCS230" s="440"/>
      <c r="XCT230" s="440"/>
      <c r="XCU230" s="440"/>
      <c r="XCV230" s="440"/>
      <c r="XCW230" s="440"/>
      <c r="XCX230" s="440"/>
      <c r="XCY230" s="440"/>
      <c r="XCZ230" s="440"/>
      <c r="XDA230" s="440"/>
      <c r="XDB230" s="440"/>
      <c r="XDC230" s="440"/>
      <c r="XDD230" s="440"/>
      <c r="XDE230" s="440"/>
      <c r="XDF230" s="440"/>
      <c r="XDG230" s="440"/>
      <c r="XDH230" s="440"/>
      <c r="XDI230" s="440"/>
      <c r="XDJ230" s="440"/>
      <c r="XDK230" s="440"/>
      <c r="XDL230" s="440"/>
      <c r="XDM230" s="440"/>
      <c r="XDN230" s="440"/>
      <c r="XDO230" s="440"/>
      <c r="XDP230" s="440"/>
      <c r="XDQ230" s="440"/>
      <c r="XDR230" s="440"/>
      <c r="XDS230" s="440"/>
      <c r="XDT230" s="440"/>
      <c r="XDU230" s="440"/>
      <c r="XDV230" s="440"/>
      <c r="XDW230" s="440"/>
      <c r="XDX230" s="440"/>
      <c r="XDY230" s="440"/>
      <c r="XDZ230" s="440"/>
      <c r="XEA230" s="440"/>
      <c r="XEB230" s="440"/>
      <c r="XEC230" s="440"/>
      <c r="XED230" s="440"/>
      <c r="XEE230" s="440"/>
      <c r="XEF230" s="440"/>
      <c r="XEG230" s="440"/>
      <c r="XEH230" s="440"/>
      <c r="XEI230" s="440"/>
      <c r="XEJ230" s="440"/>
      <c r="XEK230" s="440"/>
      <c r="XEL230" s="440"/>
      <c r="XEM230" s="440"/>
      <c r="XEN230" s="440"/>
      <c r="XEO230" s="440"/>
      <c r="XEP230" s="440"/>
      <c r="XEQ230" s="440"/>
      <c r="XER230" s="440"/>
      <c r="XES230" s="440"/>
      <c r="XET230" s="440"/>
      <c r="XEU230" s="440"/>
      <c r="XEV230" s="440"/>
      <c r="XEW230" s="440"/>
      <c r="XEX230" s="440"/>
    </row>
    <row r="231" spans="1:16378" s="440" customFormat="1" x14ac:dyDescent="0.3">
      <c r="A231" s="461">
        <v>3110402</v>
      </c>
      <c r="B231" s="339" t="s">
        <v>2566</v>
      </c>
      <c r="C231" s="339" t="s">
        <v>2568</v>
      </c>
      <c r="D231" s="339" t="s">
        <v>2553</v>
      </c>
      <c r="E231" s="447"/>
      <c r="F231" s="416"/>
      <c r="G231" s="351">
        <v>194894333</v>
      </c>
      <c r="H231" s="351">
        <v>194894333</v>
      </c>
      <c r="I231" s="421">
        <f t="shared" si="7"/>
        <v>0</v>
      </c>
      <c r="J231" s="421">
        <v>194894333</v>
      </c>
      <c r="K231" s="416">
        <f t="shared" si="8"/>
        <v>0</v>
      </c>
      <c r="L231" s="549"/>
      <c r="M231" s="550"/>
    </row>
    <row r="232" spans="1:16378" s="440" customFormat="1" ht="18.600000000000001" hidden="1" customHeight="1" x14ac:dyDescent="0.3">
      <c r="A232" s="461">
        <v>3110402</v>
      </c>
      <c r="B232" s="509" t="s">
        <v>2583</v>
      </c>
      <c r="C232" s="509" t="s">
        <v>2589</v>
      </c>
      <c r="D232" s="344" t="s">
        <v>2590</v>
      </c>
      <c r="E232" s="416">
        <v>0</v>
      </c>
      <c r="F232" s="416"/>
      <c r="G232" s="351"/>
      <c r="H232" s="351"/>
      <c r="I232" s="421">
        <f t="shared" si="7"/>
        <v>0</v>
      </c>
      <c r="J232" s="421"/>
      <c r="K232" s="416">
        <f t="shared" si="8"/>
        <v>0</v>
      </c>
      <c r="L232" s="456"/>
      <c r="M232" s="447"/>
    </row>
    <row r="233" spans="1:16378" s="440" customFormat="1" ht="31.2" hidden="1" customHeight="1" x14ac:dyDescent="0.3">
      <c r="A233" s="461">
        <v>3110402</v>
      </c>
      <c r="B233" s="509" t="s">
        <v>2584</v>
      </c>
      <c r="C233" s="509" t="s">
        <v>2589</v>
      </c>
      <c r="D233" s="344" t="s">
        <v>2752</v>
      </c>
      <c r="E233" s="416">
        <v>0</v>
      </c>
      <c r="F233" s="416"/>
      <c r="G233" s="351"/>
      <c r="H233" s="351"/>
      <c r="I233" s="421">
        <f t="shared" si="7"/>
        <v>0</v>
      </c>
      <c r="J233" s="421"/>
      <c r="K233" s="416">
        <f t="shared" si="8"/>
        <v>0</v>
      </c>
      <c r="L233" s="456"/>
      <c r="M233" s="447"/>
    </row>
    <row r="234" spans="1:16378" s="440" customFormat="1" ht="31.2" hidden="1" customHeight="1" x14ac:dyDescent="0.3">
      <c r="A234" s="461">
        <v>3110402</v>
      </c>
      <c r="B234" s="509" t="s">
        <v>2584</v>
      </c>
      <c r="C234" s="470" t="s">
        <v>2589</v>
      </c>
      <c r="D234" s="344" t="s">
        <v>2720</v>
      </c>
      <c r="E234" s="416">
        <v>0</v>
      </c>
      <c r="F234" s="416"/>
      <c r="G234" s="351"/>
      <c r="H234" s="351"/>
      <c r="I234" s="421">
        <f t="shared" si="7"/>
        <v>0</v>
      </c>
      <c r="J234" s="421"/>
      <c r="K234" s="416">
        <f t="shared" si="8"/>
        <v>0</v>
      </c>
      <c r="L234" s="456"/>
      <c r="M234" s="447"/>
    </row>
    <row r="235" spans="1:16378" s="440" customFormat="1" ht="19.95" hidden="1" customHeight="1" x14ac:dyDescent="0.3">
      <c r="A235" s="461">
        <v>3110599</v>
      </c>
      <c r="B235" s="509" t="s">
        <v>2584</v>
      </c>
      <c r="C235" s="339" t="s">
        <v>2574</v>
      </c>
      <c r="D235" s="344" t="s">
        <v>2753</v>
      </c>
      <c r="E235" s="416">
        <v>0</v>
      </c>
      <c r="F235" s="416"/>
      <c r="G235" s="351"/>
      <c r="H235" s="351"/>
      <c r="I235" s="421">
        <f t="shared" si="7"/>
        <v>0</v>
      </c>
      <c r="J235" s="421"/>
      <c r="K235" s="416">
        <f t="shared" si="8"/>
        <v>0</v>
      </c>
      <c r="L235" s="456"/>
      <c r="M235" s="447"/>
    </row>
    <row r="236" spans="1:16378" s="440" customFormat="1" ht="31.2" hidden="1" x14ac:dyDescent="0.3">
      <c r="A236" s="461">
        <v>3110402</v>
      </c>
      <c r="B236" s="509" t="s">
        <v>2584</v>
      </c>
      <c r="C236" s="509" t="s">
        <v>2589</v>
      </c>
      <c r="D236" s="344" t="s">
        <v>2754</v>
      </c>
      <c r="E236" s="416">
        <v>0</v>
      </c>
      <c r="F236" s="416"/>
      <c r="G236" s="351"/>
      <c r="H236" s="351"/>
      <c r="I236" s="421">
        <f t="shared" si="7"/>
        <v>0</v>
      </c>
      <c r="J236" s="421"/>
      <c r="K236" s="416">
        <f t="shared" si="8"/>
        <v>0</v>
      </c>
      <c r="L236" s="456"/>
      <c r="M236" s="447"/>
    </row>
    <row r="237" spans="1:16378" s="440" customFormat="1" ht="31.2" hidden="1" x14ac:dyDescent="0.3">
      <c r="A237" s="461">
        <v>3110599</v>
      </c>
      <c r="B237" s="509" t="s">
        <v>2585</v>
      </c>
      <c r="C237" s="509" t="s">
        <v>2574</v>
      </c>
      <c r="D237" s="345" t="s">
        <v>2721</v>
      </c>
      <c r="E237" s="416">
        <v>0</v>
      </c>
      <c r="F237" s="416"/>
      <c r="G237" s="351"/>
      <c r="H237" s="351"/>
      <c r="I237" s="421">
        <f t="shared" si="7"/>
        <v>0</v>
      </c>
      <c r="J237" s="421"/>
      <c r="K237" s="416">
        <f t="shared" si="8"/>
        <v>0</v>
      </c>
      <c r="L237" s="456"/>
      <c r="M237" s="447"/>
    </row>
    <row r="238" spans="1:16378" s="440" customFormat="1" ht="31.2" hidden="1" x14ac:dyDescent="0.3">
      <c r="A238" s="461">
        <v>3110599</v>
      </c>
      <c r="B238" s="509" t="s">
        <v>2585</v>
      </c>
      <c r="C238" s="339" t="s">
        <v>2574</v>
      </c>
      <c r="D238" s="345" t="s">
        <v>2722</v>
      </c>
      <c r="E238" s="416">
        <v>0</v>
      </c>
      <c r="F238" s="416"/>
      <c r="G238" s="351"/>
      <c r="H238" s="351"/>
      <c r="I238" s="421">
        <f t="shared" si="7"/>
        <v>0</v>
      </c>
      <c r="J238" s="421"/>
      <c r="K238" s="416">
        <f t="shared" si="8"/>
        <v>0</v>
      </c>
      <c r="L238" s="456"/>
      <c r="M238" s="447"/>
    </row>
    <row r="239" spans="1:16378" s="440" customFormat="1" ht="31.2" hidden="1" x14ac:dyDescent="0.3">
      <c r="A239" s="461">
        <v>3110599</v>
      </c>
      <c r="B239" s="509" t="s">
        <v>2585</v>
      </c>
      <c r="C239" s="339" t="s">
        <v>2574</v>
      </c>
      <c r="D239" s="345" t="s">
        <v>2723</v>
      </c>
      <c r="E239" s="416">
        <v>0</v>
      </c>
      <c r="F239" s="416"/>
      <c r="G239" s="351"/>
      <c r="H239" s="351"/>
      <c r="I239" s="421">
        <f t="shared" si="7"/>
        <v>0</v>
      </c>
      <c r="J239" s="421"/>
      <c r="K239" s="416">
        <f t="shared" si="8"/>
        <v>0</v>
      </c>
      <c r="L239" s="456"/>
      <c r="M239" s="447"/>
    </row>
    <row r="240" spans="1:16378" s="440" customFormat="1" ht="31.2" hidden="1" x14ac:dyDescent="0.3">
      <c r="A240" s="461">
        <v>3110402</v>
      </c>
      <c r="B240" s="551" t="s">
        <v>2586</v>
      </c>
      <c r="C240" s="509" t="s">
        <v>2568</v>
      </c>
      <c r="D240" s="552" t="s">
        <v>2598</v>
      </c>
      <c r="E240" s="416">
        <v>0</v>
      </c>
      <c r="F240" s="416"/>
      <c r="G240" s="351"/>
      <c r="H240" s="351"/>
      <c r="I240" s="421">
        <f t="shared" si="7"/>
        <v>0</v>
      </c>
      <c r="J240" s="421"/>
      <c r="K240" s="416">
        <f t="shared" si="8"/>
        <v>0</v>
      </c>
      <c r="L240" s="456"/>
      <c r="M240" s="447"/>
    </row>
    <row r="241" spans="1:13" s="440" customFormat="1" ht="31.2" hidden="1" x14ac:dyDescent="0.3">
      <c r="A241" s="461">
        <v>3110402</v>
      </c>
      <c r="B241" s="509" t="s">
        <v>425</v>
      </c>
      <c r="C241" s="509" t="s">
        <v>2568</v>
      </c>
      <c r="D241" s="344" t="s">
        <v>2724</v>
      </c>
      <c r="E241" s="416">
        <v>0</v>
      </c>
      <c r="F241" s="416"/>
      <c r="G241" s="351"/>
      <c r="H241" s="351"/>
      <c r="I241" s="421">
        <f t="shared" si="7"/>
        <v>0</v>
      </c>
      <c r="J241" s="421"/>
      <c r="K241" s="416">
        <f t="shared" si="8"/>
        <v>0</v>
      </c>
      <c r="L241" s="456"/>
      <c r="M241" s="447"/>
    </row>
    <row r="242" spans="1:13" s="440" customFormat="1" ht="31.2" hidden="1" x14ac:dyDescent="0.3">
      <c r="A242" s="461">
        <v>3110402</v>
      </c>
      <c r="B242" s="509" t="s">
        <v>2581</v>
      </c>
      <c r="C242" s="509" t="s">
        <v>2568</v>
      </c>
      <c r="D242" s="344" t="s">
        <v>2600</v>
      </c>
      <c r="E242" s="416">
        <v>0</v>
      </c>
      <c r="F242" s="416"/>
      <c r="G242" s="351"/>
      <c r="H242" s="351"/>
      <c r="I242" s="421">
        <f t="shared" si="7"/>
        <v>0</v>
      </c>
      <c r="J242" s="421"/>
      <c r="K242" s="416">
        <f t="shared" si="8"/>
        <v>0</v>
      </c>
      <c r="L242" s="456"/>
      <c r="M242" s="447"/>
    </row>
    <row r="243" spans="1:13" s="440" customFormat="1" hidden="1" x14ac:dyDescent="0.3">
      <c r="A243" s="461">
        <v>3110402</v>
      </c>
      <c r="B243" s="509" t="s">
        <v>2581</v>
      </c>
      <c r="C243" s="509" t="s">
        <v>2599</v>
      </c>
      <c r="D243" s="344"/>
      <c r="E243" s="416"/>
      <c r="F243" s="416"/>
      <c r="G243" s="351"/>
      <c r="H243" s="351"/>
      <c r="I243" s="421">
        <f t="shared" si="7"/>
        <v>0</v>
      </c>
      <c r="J243" s="421"/>
      <c r="K243" s="416">
        <f t="shared" si="8"/>
        <v>0</v>
      </c>
      <c r="L243" s="456"/>
      <c r="M243" s="447"/>
    </row>
    <row r="244" spans="1:13" s="440" customFormat="1" ht="31.2" hidden="1" x14ac:dyDescent="0.3">
      <c r="A244" s="461">
        <v>3110402</v>
      </c>
      <c r="B244" s="509" t="s">
        <v>416</v>
      </c>
      <c r="C244" s="509" t="s">
        <v>2568</v>
      </c>
      <c r="D244" s="509" t="s">
        <v>2618</v>
      </c>
      <c r="E244" s="416">
        <v>0</v>
      </c>
      <c r="F244" s="416"/>
      <c r="G244" s="351"/>
      <c r="H244" s="351"/>
      <c r="I244" s="421">
        <f t="shared" ref="I244:I260" si="9">H244-G244</f>
        <v>0</v>
      </c>
      <c r="J244" s="421"/>
      <c r="K244" s="416">
        <f t="shared" si="8"/>
        <v>0</v>
      </c>
      <c r="L244" s="456"/>
      <c r="M244" s="447"/>
    </row>
    <row r="245" spans="1:13" s="440" customFormat="1" hidden="1" x14ac:dyDescent="0.3">
      <c r="A245" s="461">
        <v>3110599</v>
      </c>
      <c r="B245" s="509" t="s">
        <v>416</v>
      </c>
      <c r="C245" s="509" t="s">
        <v>2568</v>
      </c>
      <c r="D245" s="509" t="s">
        <v>2619</v>
      </c>
      <c r="E245" s="416">
        <v>0</v>
      </c>
      <c r="F245" s="416"/>
      <c r="G245" s="351"/>
      <c r="H245" s="351"/>
      <c r="I245" s="421">
        <f t="shared" si="9"/>
        <v>0</v>
      </c>
      <c r="J245" s="421"/>
      <c r="K245" s="416">
        <f t="shared" si="8"/>
        <v>0</v>
      </c>
      <c r="L245" s="456"/>
      <c r="M245" s="447"/>
    </row>
    <row r="246" spans="1:13" s="440" customFormat="1" hidden="1" x14ac:dyDescent="0.3">
      <c r="A246" s="461">
        <v>3110402</v>
      </c>
      <c r="B246" s="509" t="s">
        <v>410</v>
      </c>
      <c r="C246" s="509" t="s">
        <v>2601</v>
      </c>
      <c r="D246" s="344" t="s">
        <v>2602</v>
      </c>
      <c r="E246" s="416">
        <v>0</v>
      </c>
      <c r="F246" s="416"/>
      <c r="G246" s="351"/>
      <c r="H246" s="351"/>
      <c r="I246" s="421">
        <f t="shared" si="9"/>
        <v>0</v>
      </c>
      <c r="J246" s="421"/>
      <c r="K246" s="416">
        <f t="shared" si="8"/>
        <v>0</v>
      </c>
      <c r="L246" s="456"/>
      <c r="M246" s="447"/>
    </row>
    <row r="247" spans="1:13" s="440" customFormat="1" hidden="1" x14ac:dyDescent="0.3">
      <c r="A247" s="461">
        <v>3110501</v>
      </c>
      <c r="B247" s="509" t="s">
        <v>417</v>
      </c>
      <c r="C247" s="509" t="s">
        <v>2603</v>
      </c>
      <c r="D247" s="344" t="s">
        <v>2604</v>
      </c>
      <c r="E247" s="416">
        <v>0</v>
      </c>
      <c r="F247" s="416"/>
      <c r="G247" s="351"/>
      <c r="H247" s="351"/>
      <c r="I247" s="421">
        <f t="shared" si="9"/>
        <v>0</v>
      </c>
      <c r="J247" s="421"/>
      <c r="K247" s="416">
        <f t="shared" si="8"/>
        <v>0</v>
      </c>
      <c r="L247" s="456"/>
      <c r="M247" s="447"/>
    </row>
    <row r="248" spans="1:13" s="440" customFormat="1" ht="16.2" hidden="1" customHeight="1" x14ac:dyDescent="0.3">
      <c r="A248" s="461">
        <v>3110599</v>
      </c>
      <c r="B248" s="509" t="s">
        <v>417</v>
      </c>
      <c r="C248" s="509" t="s">
        <v>2605</v>
      </c>
      <c r="D248" s="344" t="s">
        <v>2606</v>
      </c>
      <c r="E248" s="416">
        <v>0</v>
      </c>
      <c r="F248" s="416"/>
      <c r="G248" s="351"/>
      <c r="H248" s="351"/>
      <c r="I248" s="421">
        <f t="shared" si="9"/>
        <v>0</v>
      </c>
      <c r="J248" s="421"/>
      <c r="K248" s="416">
        <f t="shared" si="8"/>
        <v>0</v>
      </c>
      <c r="L248" s="456"/>
      <c r="M248" s="447"/>
    </row>
    <row r="249" spans="1:13" s="440" customFormat="1" ht="19.5" hidden="1" customHeight="1" x14ac:dyDescent="0.3">
      <c r="A249" s="461">
        <v>3110402</v>
      </c>
      <c r="B249" s="509" t="s">
        <v>417</v>
      </c>
      <c r="C249" s="509" t="s">
        <v>2607</v>
      </c>
      <c r="D249" s="344" t="s">
        <v>2608</v>
      </c>
      <c r="E249" s="416">
        <v>0</v>
      </c>
      <c r="F249" s="416"/>
      <c r="G249" s="351"/>
      <c r="H249" s="351"/>
      <c r="I249" s="421">
        <f t="shared" si="9"/>
        <v>0</v>
      </c>
      <c r="J249" s="421"/>
      <c r="K249" s="416">
        <f t="shared" si="8"/>
        <v>0</v>
      </c>
      <c r="L249" s="456"/>
      <c r="M249" s="447"/>
    </row>
    <row r="250" spans="1:13" s="440" customFormat="1" ht="18.75" hidden="1" customHeight="1" x14ac:dyDescent="0.3">
      <c r="A250" s="461">
        <v>3110402</v>
      </c>
      <c r="B250" s="509" t="s">
        <v>420</v>
      </c>
      <c r="C250" s="509" t="s">
        <v>2609</v>
      </c>
      <c r="D250" s="344" t="s">
        <v>2610</v>
      </c>
      <c r="E250" s="416">
        <v>0</v>
      </c>
      <c r="F250" s="416"/>
      <c r="G250" s="351"/>
      <c r="H250" s="351"/>
      <c r="I250" s="421">
        <f t="shared" si="9"/>
        <v>0</v>
      </c>
      <c r="J250" s="421"/>
      <c r="K250" s="416">
        <f t="shared" si="8"/>
        <v>0</v>
      </c>
      <c r="L250" s="456"/>
      <c r="M250" s="447"/>
    </row>
    <row r="251" spans="1:13" s="440" customFormat="1" ht="21" hidden="1" customHeight="1" x14ac:dyDescent="0.3">
      <c r="A251" s="461">
        <v>3110402</v>
      </c>
      <c r="B251" s="509" t="s">
        <v>2587</v>
      </c>
      <c r="C251" s="509" t="s">
        <v>2591</v>
      </c>
      <c r="D251" s="344" t="s">
        <v>2592</v>
      </c>
      <c r="E251" s="416">
        <v>0</v>
      </c>
      <c r="F251" s="416"/>
      <c r="G251" s="351"/>
      <c r="H251" s="351"/>
      <c r="I251" s="421">
        <f t="shared" si="9"/>
        <v>0</v>
      </c>
      <c r="J251" s="421"/>
      <c r="K251" s="416">
        <f t="shared" si="8"/>
        <v>0</v>
      </c>
      <c r="L251" s="456"/>
      <c r="M251" s="447"/>
    </row>
    <row r="252" spans="1:13" s="440" customFormat="1" hidden="1" x14ac:dyDescent="0.3">
      <c r="A252" s="461">
        <v>3110402</v>
      </c>
      <c r="B252" s="509" t="s">
        <v>2587</v>
      </c>
      <c r="C252" s="509" t="s">
        <v>2593</v>
      </c>
      <c r="D252" s="344" t="s">
        <v>2592</v>
      </c>
      <c r="E252" s="416">
        <v>0</v>
      </c>
      <c r="F252" s="416"/>
      <c r="G252" s="351"/>
      <c r="H252" s="351"/>
      <c r="I252" s="421">
        <f t="shared" si="9"/>
        <v>0</v>
      </c>
      <c r="J252" s="421"/>
      <c r="K252" s="416">
        <f t="shared" si="8"/>
        <v>0</v>
      </c>
      <c r="L252" s="456"/>
      <c r="M252" s="447"/>
    </row>
    <row r="253" spans="1:13" s="440" customFormat="1" hidden="1" x14ac:dyDescent="0.3">
      <c r="A253" s="461">
        <v>3110599</v>
      </c>
      <c r="B253" s="509" t="s">
        <v>2587</v>
      </c>
      <c r="C253" s="509" t="s">
        <v>2594</v>
      </c>
      <c r="D253" s="344" t="s">
        <v>2595</v>
      </c>
      <c r="E253" s="416">
        <v>0</v>
      </c>
      <c r="F253" s="416"/>
      <c r="G253" s="351"/>
      <c r="H253" s="351"/>
      <c r="I253" s="421">
        <f t="shared" si="9"/>
        <v>0</v>
      </c>
      <c r="J253" s="421"/>
      <c r="K253" s="416">
        <f t="shared" si="8"/>
        <v>0</v>
      </c>
      <c r="L253" s="456"/>
      <c r="M253" s="447"/>
    </row>
    <row r="254" spans="1:13" s="440" customFormat="1" hidden="1" x14ac:dyDescent="0.3">
      <c r="A254" s="461">
        <v>3110402</v>
      </c>
      <c r="B254" s="509" t="s">
        <v>2587</v>
      </c>
      <c r="C254" s="509" t="s">
        <v>2596</v>
      </c>
      <c r="D254" s="344" t="s">
        <v>2592</v>
      </c>
      <c r="E254" s="416">
        <v>0</v>
      </c>
      <c r="F254" s="416"/>
      <c r="G254" s="351"/>
      <c r="H254" s="351"/>
      <c r="I254" s="421">
        <f t="shared" si="9"/>
        <v>0</v>
      </c>
      <c r="J254" s="421"/>
      <c r="K254" s="416">
        <f t="shared" si="8"/>
        <v>0</v>
      </c>
      <c r="L254" s="456"/>
      <c r="M254" s="447"/>
    </row>
    <row r="255" spans="1:13" s="440" customFormat="1" ht="31.2" hidden="1" x14ac:dyDescent="0.3">
      <c r="A255" s="461">
        <v>3110402</v>
      </c>
      <c r="B255" s="509" t="s">
        <v>2588</v>
      </c>
      <c r="C255" s="509" t="s">
        <v>2611</v>
      </c>
      <c r="D255" s="344" t="s">
        <v>2612</v>
      </c>
      <c r="E255" s="416">
        <v>0</v>
      </c>
      <c r="F255" s="416"/>
      <c r="G255" s="351"/>
      <c r="H255" s="351"/>
      <c r="I255" s="421">
        <f t="shared" si="9"/>
        <v>0</v>
      </c>
      <c r="J255" s="421"/>
      <c r="K255" s="416">
        <f t="shared" si="8"/>
        <v>0</v>
      </c>
      <c r="L255" s="456"/>
      <c r="M255" s="447"/>
    </row>
    <row r="256" spans="1:13" s="440" customFormat="1" hidden="1" x14ac:dyDescent="0.3">
      <c r="A256" s="461">
        <v>3110402</v>
      </c>
      <c r="B256" s="509" t="s">
        <v>413</v>
      </c>
      <c r="C256" s="509" t="s">
        <v>2613</v>
      </c>
      <c r="D256" s="344" t="s">
        <v>2614</v>
      </c>
      <c r="E256" s="416">
        <v>0</v>
      </c>
      <c r="F256" s="416"/>
      <c r="G256" s="351"/>
      <c r="H256" s="351"/>
      <c r="I256" s="421">
        <f t="shared" si="9"/>
        <v>0</v>
      </c>
      <c r="J256" s="421"/>
      <c r="K256" s="416">
        <f t="shared" si="8"/>
        <v>0</v>
      </c>
      <c r="L256" s="456"/>
      <c r="M256" s="447"/>
    </row>
    <row r="257" spans="1:13" s="440" customFormat="1" hidden="1" x14ac:dyDescent="0.3">
      <c r="A257" s="461">
        <v>3110402</v>
      </c>
      <c r="B257" s="509" t="s">
        <v>413</v>
      </c>
      <c r="C257" s="509" t="s">
        <v>2615</v>
      </c>
      <c r="D257" s="344" t="s">
        <v>2614</v>
      </c>
      <c r="E257" s="416">
        <v>0</v>
      </c>
      <c r="F257" s="416"/>
      <c r="G257" s="351"/>
      <c r="H257" s="351"/>
      <c r="I257" s="421">
        <f t="shared" si="9"/>
        <v>0</v>
      </c>
      <c r="J257" s="421"/>
      <c r="K257" s="416">
        <f t="shared" si="8"/>
        <v>0</v>
      </c>
      <c r="L257" s="456"/>
      <c r="M257" s="447"/>
    </row>
    <row r="258" spans="1:13" s="440" customFormat="1" hidden="1" x14ac:dyDescent="0.3">
      <c r="A258" s="461">
        <v>3110599</v>
      </c>
      <c r="B258" s="509" t="s">
        <v>2585</v>
      </c>
      <c r="C258" s="509" t="s">
        <v>2616</v>
      </c>
      <c r="D258" s="345" t="s">
        <v>2597</v>
      </c>
      <c r="E258" s="416">
        <v>0</v>
      </c>
      <c r="F258" s="416"/>
      <c r="G258" s="351"/>
      <c r="H258" s="351"/>
      <c r="I258" s="421">
        <f t="shared" si="9"/>
        <v>0</v>
      </c>
      <c r="J258" s="421"/>
      <c r="K258" s="416">
        <f t="shared" si="8"/>
        <v>0</v>
      </c>
      <c r="L258" s="456"/>
      <c r="M258" s="447"/>
    </row>
    <row r="259" spans="1:13" s="440" customFormat="1" hidden="1" x14ac:dyDescent="0.3">
      <c r="A259" s="461">
        <v>3110599</v>
      </c>
      <c r="B259" s="509" t="s">
        <v>2585</v>
      </c>
      <c r="C259" s="509" t="s">
        <v>2617</v>
      </c>
      <c r="D259" s="345" t="s">
        <v>2597</v>
      </c>
      <c r="E259" s="416">
        <v>0</v>
      </c>
      <c r="F259" s="416"/>
      <c r="G259" s="351"/>
      <c r="H259" s="351"/>
      <c r="I259" s="421">
        <f t="shared" si="9"/>
        <v>0</v>
      </c>
      <c r="J259" s="421"/>
      <c r="K259" s="416">
        <f t="shared" si="8"/>
        <v>0</v>
      </c>
      <c r="L259" s="456"/>
      <c r="M259" s="447"/>
    </row>
    <row r="260" spans="1:13" s="440" customFormat="1" ht="31.2" x14ac:dyDescent="0.3">
      <c r="A260" s="461"/>
      <c r="B260" s="509" t="s">
        <v>2969</v>
      </c>
      <c r="C260" s="509"/>
      <c r="D260" s="345"/>
      <c r="E260" s="416"/>
      <c r="F260" s="416"/>
      <c r="G260" s="351"/>
      <c r="H260" s="351"/>
      <c r="I260" s="421">
        <f t="shared" si="9"/>
        <v>0</v>
      </c>
      <c r="J260" s="421"/>
      <c r="K260" s="416">
        <f t="shared" si="8"/>
        <v>0</v>
      </c>
      <c r="L260" s="456"/>
      <c r="M260" s="447"/>
    </row>
    <row r="261" spans="1:13" s="440" customFormat="1" x14ac:dyDescent="0.3">
      <c r="A261" s="645"/>
      <c r="B261" s="689" t="s">
        <v>423</v>
      </c>
      <c r="C261" s="688" t="s">
        <v>3069</v>
      </c>
      <c r="D261" s="688" t="s">
        <v>3070</v>
      </c>
      <c r="E261" s="631"/>
      <c r="F261" s="631"/>
      <c r="G261" s="631"/>
      <c r="H261" s="634"/>
      <c r="I261" s="635"/>
      <c r="J261" s="690">
        <v>7000000</v>
      </c>
      <c r="K261" s="631">
        <f t="shared" si="8"/>
        <v>7000000</v>
      </c>
      <c r="L261" s="637"/>
      <c r="M261" s="632"/>
    </row>
    <row r="262" spans="1:13" s="440" customFormat="1" x14ac:dyDescent="0.3">
      <c r="A262" s="645"/>
      <c r="B262" s="689" t="s">
        <v>415</v>
      </c>
      <c r="C262" s="688" t="s">
        <v>3071</v>
      </c>
      <c r="D262" s="688" t="s">
        <v>3072</v>
      </c>
      <c r="E262" s="631"/>
      <c r="F262" s="631"/>
      <c r="G262" s="631"/>
      <c r="H262" s="634"/>
      <c r="I262" s="635"/>
      <c r="J262" s="690">
        <v>9000000</v>
      </c>
      <c r="K262" s="631">
        <f t="shared" si="8"/>
        <v>9000000</v>
      </c>
      <c r="L262" s="637"/>
      <c r="M262" s="632"/>
    </row>
    <row r="263" spans="1:13" s="440" customFormat="1" x14ac:dyDescent="0.3">
      <c r="A263" s="461"/>
      <c r="B263" s="689" t="s">
        <v>425</v>
      </c>
      <c r="C263" s="689" t="s">
        <v>3073</v>
      </c>
      <c r="D263" s="689" t="s">
        <v>3333</v>
      </c>
      <c r="E263" s="416"/>
      <c r="F263" s="416"/>
      <c r="G263" s="351"/>
      <c r="H263" s="452"/>
      <c r="I263" s="421"/>
      <c r="J263" s="690">
        <v>3500000</v>
      </c>
      <c r="K263" s="416">
        <f t="shared" ref="K263:K326" si="10">J263-H263</f>
        <v>3500000</v>
      </c>
      <c r="L263" s="456"/>
      <c r="M263" s="447"/>
    </row>
    <row r="264" spans="1:13" s="440" customFormat="1" x14ac:dyDescent="0.3">
      <c r="A264" s="461"/>
      <c r="B264" s="689" t="s">
        <v>425</v>
      </c>
      <c r="C264" s="689" t="s">
        <v>3074</v>
      </c>
      <c r="D264" s="689" t="s">
        <v>3075</v>
      </c>
      <c r="E264" s="416"/>
      <c r="F264" s="416"/>
      <c r="G264" s="351"/>
      <c r="H264" s="452"/>
      <c r="I264" s="421"/>
      <c r="J264" s="690">
        <v>3500000</v>
      </c>
      <c r="K264" s="416">
        <f t="shared" si="10"/>
        <v>3500000</v>
      </c>
      <c r="L264" s="456"/>
      <c r="M264" s="447"/>
    </row>
    <row r="265" spans="1:13" s="440" customFormat="1" x14ac:dyDescent="0.3">
      <c r="A265" s="645"/>
      <c r="B265" s="689" t="s">
        <v>425</v>
      </c>
      <c r="C265" s="688" t="s">
        <v>3076</v>
      </c>
      <c r="D265" s="688" t="s">
        <v>3077</v>
      </c>
      <c r="E265" s="631"/>
      <c r="F265" s="631"/>
      <c r="G265" s="631"/>
      <c r="H265" s="634"/>
      <c r="I265" s="635"/>
      <c r="J265" s="690">
        <v>4500000</v>
      </c>
      <c r="K265" s="631">
        <f t="shared" si="10"/>
        <v>4500000</v>
      </c>
      <c r="L265" s="637"/>
      <c r="M265" s="632"/>
    </row>
    <row r="266" spans="1:13" s="440" customFormat="1" x14ac:dyDescent="0.3">
      <c r="A266" s="461"/>
      <c r="B266" s="689" t="s">
        <v>425</v>
      </c>
      <c r="C266" s="688" t="s">
        <v>3078</v>
      </c>
      <c r="D266" s="688" t="s">
        <v>3079</v>
      </c>
      <c r="E266" s="416"/>
      <c r="F266" s="416"/>
      <c r="G266" s="351"/>
      <c r="H266" s="452"/>
      <c r="I266" s="421"/>
      <c r="J266" s="690">
        <v>1500000</v>
      </c>
      <c r="K266" s="416">
        <f t="shared" si="10"/>
        <v>1500000</v>
      </c>
      <c r="L266" s="456"/>
      <c r="M266" s="447"/>
    </row>
    <row r="267" spans="1:13" s="440" customFormat="1" x14ac:dyDescent="0.3">
      <c r="A267" s="461"/>
      <c r="B267" s="689" t="s">
        <v>425</v>
      </c>
      <c r="C267" s="688" t="s">
        <v>3080</v>
      </c>
      <c r="D267" s="688" t="s">
        <v>3031</v>
      </c>
      <c r="E267" s="416"/>
      <c r="F267" s="416"/>
      <c r="G267" s="351"/>
      <c r="H267" s="452"/>
      <c r="I267" s="421"/>
      <c r="J267" s="690">
        <v>1000000</v>
      </c>
      <c r="K267" s="416">
        <f t="shared" si="10"/>
        <v>1000000</v>
      </c>
      <c r="L267" s="456"/>
      <c r="M267" s="447"/>
    </row>
    <row r="268" spans="1:13" s="440" customFormat="1" x14ac:dyDescent="0.3">
      <c r="A268" s="461"/>
      <c r="B268" s="689" t="s">
        <v>423</v>
      </c>
      <c r="C268" s="688" t="s">
        <v>3081</v>
      </c>
      <c r="D268" s="688" t="s">
        <v>3082</v>
      </c>
      <c r="E268" s="416"/>
      <c r="F268" s="416"/>
      <c r="G268" s="351"/>
      <c r="H268" s="452"/>
      <c r="I268" s="421"/>
      <c r="J268" s="690">
        <v>1700000</v>
      </c>
      <c r="K268" s="416">
        <f t="shared" si="10"/>
        <v>1700000</v>
      </c>
      <c r="L268" s="456"/>
      <c r="M268" s="447"/>
    </row>
    <row r="269" spans="1:13" s="440" customFormat="1" x14ac:dyDescent="0.3">
      <c r="A269" s="461"/>
      <c r="B269" s="689" t="s">
        <v>3298</v>
      </c>
      <c r="C269" s="688" t="s">
        <v>3083</v>
      </c>
      <c r="D269" s="688" t="s">
        <v>3084</v>
      </c>
      <c r="E269" s="416"/>
      <c r="F269" s="416"/>
      <c r="G269" s="351"/>
      <c r="H269" s="452"/>
      <c r="I269" s="421"/>
      <c r="J269" s="690">
        <v>1000000</v>
      </c>
      <c r="K269" s="416">
        <f t="shared" si="10"/>
        <v>1000000</v>
      </c>
      <c r="L269" s="456"/>
      <c r="M269" s="447"/>
    </row>
    <row r="270" spans="1:13" s="440" customFormat="1" x14ac:dyDescent="0.3">
      <c r="A270" s="461"/>
      <c r="B270" s="689" t="s">
        <v>3298</v>
      </c>
      <c r="C270" s="688" t="s">
        <v>3085</v>
      </c>
      <c r="D270" s="688" t="s">
        <v>3086</v>
      </c>
      <c r="E270" s="416"/>
      <c r="F270" s="416"/>
      <c r="G270" s="351"/>
      <c r="H270" s="452"/>
      <c r="I270" s="421"/>
      <c r="J270" s="690">
        <v>200000</v>
      </c>
      <c r="K270" s="416">
        <f t="shared" si="10"/>
        <v>200000</v>
      </c>
      <c r="L270" s="456"/>
      <c r="M270" s="447"/>
    </row>
    <row r="271" spans="1:13" s="440" customFormat="1" ht="28.8" x14ac:dyDescent="0.3">
      <c r="A271" s="461"/>
      <c r="B271" s="689" t="s">
        <v>3298</v>
      </c>
      <c r="C271" s="688" t="s">
        <v>3087</v>
      </c>
      <c r="D271" s="688" t="s">
        <v>3334</v>
      </c>
      <c r="E271" s="416"/>
      <c r="F271" s="416"/>
      <c r="G271" s="351"/>
      <c r="H271" s="452"/>
      <c r="I271" s="421"/>
      <c r="J271" s="690">
        <v>675000</v>
      </c>
      <c r="K271" s="416">
        <f t="shared" si="10"/>
        <v>675000</v>
      </c>
      <c r="L271" s="456"/>
      <c r="M271" s="447"/>
    </row>
    <row r="272" spans="1:13" s="440" customFormat="1" x14ac:dyDescent="0.3">
      <c r="A272" s="461"/>
      <c r="B272" s="689" t="s">
        <v>3298</v>
      </c>
      <c r="C272" s="688" t="s">
        <v>3335</v>
      </c>
      <c r="D272" s="688" t="s">
        <v>3336</v>
      </c>
      <c r="E272" s="416"/>
      <c r="F272" s="416"/>
      <c r="G272" s="351"/>
      <c r="H272" s="452"/>
      <c r="I272" s="421"/>
      <c r="J272" s="690">
        <v>300000</v>
      </c>
      <c r="K272" s="416">
        <f t="shared" si="10"/>
        <v>300000</v>
      </c>
      <c r="L272" s="456"/>
      <c r="M272" s="447"/>
    </row>
    <row r="273" spans="1:13" s="440" customFormat="1" x14ac:dyDescent="0.3">
      <c r="A273" s="461"/>
      <c r="B273" s="689" t="s">
        <v>3298</v>
      </c>
      <c r="C273" s="688" t="s">
        <v>3088</v>
      </c>
      <c r="D273" s="688" t="s">
        <v>3337</v>
      </c>
      <c r="E273" s="416"/>
      <c r="F273" s="416"/>
      <c r="G273" s="351"/>
      <c r="H273" s="452"/>
      <c r="I273" s="421"/>
      <c r="J273" s="690">
        <v>540000</v>
      </c>
      <c r="K273" s="416">
        <f t="shared" si="10"/>
        <v>540000</v>
      </c>
      <c r="L273" s="456"/>
      <c r="M273" s="447"/>
    </row>
    <row r="274" spans="1:13" s="440" customFormat="1" ht="28.8" x14ac:dyDescent="0.3">
      <c r="A274" s="461"/>
      <c r="B274" s="689" t="s">
        <v>3298</v>
      </c>
      <c r="C274" s="688" t="s">
        <v>3089</v>
      </c>
      <c r="D274" s="688" t="s">
        <v>3090</v>
      </c>
      <c r="E274" s="416"/>
      <c r="F274" s="416"/>
      <c r="G274" s="351"/>
      <c r="H274" s="452"/>
      <c r="I274" s="421"/>
      <c r="J274" s="690">
        <v>2135000</v>
      </c>
      <c r="K274" s="416">
        <f t="shared" si="10"/>
        <v>2135000</v>
      </c>
      <c r="L274" s="456"/>
      <c r="M274" s="447"/>
    </row>
    <row r="275" spans="1:13" s="440" customFormat="1" ht="28.8" x14ac:dyDescent="0.3">
      <c r="A275" s="645"/>
      <c r="B275" s="689" t="s">
        <v>417</v>
      </c>
      <c r="C275" s="688" t="s">
        <v>3091</v>
      </c>
      <c r="D275" s="688" t="s">
        <v>3092</v>
      </c>
      <c r="E275" s="631"/>
      <c r="F275" s="631"/>
      <c r="G275" s="631"/>
      <c r="H275" s="634"/>
      <c r="I275" s="635"/>
      <c r="J275" s="690">
        <v>3500000</v>
      </c>
      <c r="K275" s="631">
        <f t="shared" si="10"/>
        <v>3500000</v>
      </c>
      <c r="L275" s="637"/>
      <c r="M275" s="632"/>
    </row>
    <row r="276" spans="1:13" s="440" customFormat="1" x14ac:dyDescent="0.3">
      <c r="A276" s="461"/>
      <c r="B276" s="689" t="s">
        <v>417</v>
      </c>
      <c r="C276" s="688" t="s">
        <v>3031</v>
      </c>
      <c r="D276" s="688" t="s">
        <v>3082</v>
      </c>
      <c r="E276" s="416"/>
      <c r="F276" s="416"/>
      <c r="G276" s="351"/>
      <c r="H276" s="452"/>
      <c r="I276" s="421"/>
      <c r="J276" s="690">
        <v>1000000</v>
      </c>
      <c r="K276" s="416">
        <f t="shared" si="10"/>
        <v>1000000</v>
      </c>
      <c r="L276" s="456"/>
      <c r="M276" s="447"/>
    </row>
    <row r="277" spans="1:13" s="440" customFormat="1" x14ac:dyDescent="0.3">
      <c r="A277" s="461"/>
      <c r="B277" s="689" t="s">
        <v>417</v>
      </c>
      <c r="C277" s="688" t="s">
        <v>3093</v>
      </c>
      <c r="D277" s="688" t="s">
        <v>3094</v>
      </c>
      <c r="E277" s="416"/>
      <c r="F277" s="416"/>
      <c r="G277" s="351"/>
      <c r="H277" s="452"/>
      <c r="I277" s="421"/>
      <c r="J277" s="690">
        <v>2300000</v>
      </c>
      <c r="K277" s="416">
        <f t="shared" si="10"/>
        <v>2300000</v>
      </c>
      <c r="L277" s="456"/>
      <c r="M277" s="447"/>
    </row>
    <row r="278" spans="1:13" s="440" customFormat="1" x14ac:dyDescent="0.3">
      <c r="A278" s="461"/>
      <c r="B278" s="689" t="s">
        <v>414</v>
      </c>
      <c r="C278" s="688" t="s">
        <v>3095</v>
      </c>
      <c r="D278" s="688" t="s">
        <v>3096</v>
      </c>
      <c r="E278" s="416"/>
      <c r="F278" s="416"/>
      <c r="G278" s="351"/>
      <c r="H278" s="452"/>
      <c r="I278" s="421"/>
      <c r="J278" s="690">
        <v>2000000</v>
      </c>
      <c r="K278" s="416">
        <f t="shared" si="10"/>
        <v>2000000</v>
      </c>
      <c r="L278" s="456"/>
      <c r="M278" s="447"/>
    </row>
    <row r="279" spans="1:13" s="440" customFormat="1" x14ac:dyDescent="0.3">
      <c r="A279" s="461"/>
      <c r="B279" s="689" t="s">
        <v>414</v>
      </c>
      <c r="C279" s="688" t="s">
        <v>3097</v>
      </c>
      <c r="D279" s="688" t="s">
        <v>3338</v>
      </c>
      <c r="E279" s="416"/>
      <c r="F279" s="416"/>
      <c r="G279" s="351"/>
      <c r="H279" s="452"/>
      <c r="I279" s="421"/>
      <c r="J279" s="690">
        <v>2000000</v>
      </c>
      <c r="K279" s="416">
        <f t="shared" si="10"/>
        <v>2000000</v>
      </c>
      <c r="L279" s="456"/>
      <c r="M279" s="447"/>
    </row>
    <row r="280" spans="1:13" s="440" customFormat="1" x14ac:dyDescent="0.3">
      <c r="A280" s="645"/>
      <c r="B280" s="689" t="s">
        <v>414</v>
      </c>
      <c r="C280" s="688" t="s">
        <v>3098</v>
      </c>
      <c r="D280" s="688" t="s">
        <v>3099</v>
      </c>
      <c r="E280" s="631"/>
      <c r="F280" s="631"/>
      <c r="G280" s="631"/>
      <c r="H280" s="634"/>
      <c r="I280" s="635"/>
      <c r="J280" s="690">
        <v>3500000</v>
      </c>
      <c r="K280" s="631">
        <f t="shared" si="10"/>
        <v>3500000</v>
      </c>
      <c r="L280" s="637"/>
      <c r="M280" s="632"/>
    </row>
    <row r="281" spans="1:13" s="440" customFormat="1" ht="28.8" x14ac:dyDescent="0.3">
      <c r="A281" s="461"/>
      <c r="B281" s="689" t="s">
        <v>414</v>
      </c>
      <c r="C281" s="688" t="s">
        <v>3100</v>
      </c>
      <c r="D281" s="688" t="s">
        <v>3339</v>
      </c>
      <c r="E281" s="416"/>
      <c r="F281" s="416"/>
      <c r="G281" s="351"/>
      <c r="H281" s="452"/>
      <c r="I281" s="421"/>
      <c r="J281" s="690">
        <v>1500000</v>
      </c>
      <c r="K281" s="416">
        <f t="shared" si="10"/>
        <v>1500000</v>
      </c>
      <c r="L281" s="456"/>
      <c r="M281" s="447"/>
    </row>
    <row r="282" spans="1:13" s="440" customFormat="1" ht="28.8" x14ac:dyDescent="0.3">
      <c r="A282" s="461"/>
      <c r="B282" s="689" t="s">
        <v>414</v>
      </c>
      <c r="C282" s="688" t="s">
        <v>3340</v>
      </c>
      <c r="D282" s="688" t="s">
        <v>3341</v>
      </c>
      <c r="E282" s="416"/>
      <c r="F282" s="416"/>
      <c r="G282" s="351"/>
      <c r="H282" s="452"/>
      <c r="I282" s="421"/>
      <c r="J282" s="690">
        <v>4000000</v>
      </c>
      <c r="K282" s="416">
        <f t="shared" si="10"/>
        <v>4000000</v>
      </c>
      <c r="L282" s="456"/>
      <c r="M282" s="447"/>
    </row>
    <row r="283" spans="1:13" s="440" customFormat="1" x14ac:dyDescent="0.3">
      <c r="A283" s="461"/>
      <c r="B283" s="689" t="s">
        <v>2549</v>
      </c>
      <c r="C283" s="688" t="s">
        <v>3102</v>
      </c>
      <c r="D283" s="688" t="s">
        <v>3082</v>
      </c>
      <c r="E283" s="416"/>
      <c r="F283" s="416"/>
      <c r="G283" s="351"/>
      <c r="H283" s="452"/>
      <c r="I283" s="421"/>
      <c r="J283" s="690">
        <v>2000000</v>
      </c>
      <c r="K283" s="416">
        <f t="shared" si="10"/>
        <v>2000000</v>
      </c>
      <c r="L283" s="456"/>
      <c r="M283" s="447"/>
    </row>
    <row r="284" spans="1:13" s="440" customFormat="1" ht="28.8" x14ac:dyDescent="0.3">
      <c r="A284" s="461"/>
      <c r="B284" s="689" t="s">
        <v>2549</v>
      </c>
      <c r="C284" s="688" t="s">
        <v>3103</v>
      </c>
      <c r="D284" s="688" t="s">
        <v>3104</v>
      </c>
      <c r="E284" s="416"/>
      <c r="F284" s="416"/>
      <c r="G284" s="351"/>
      <c r="H284" s="452"/>
      <c r="I284" s="421"/>
      <c r="J284" s="690">
        <v>1000000</v>
      </c>
      <c r="K284" s="416">
        <f t="shared" si="10"/>
        <v>1000000</v>
      </c>
      <c r="L284" s="456"/>
      <c r="M284" s="447"/>
    </row>
    <row r="285" spans="1:13" s="440" customFormat="1" x14ac:dyDescent="0.3">
      <c r="A285" s="645"/>
      <c r="B285" s="689" t="s">
        <v>2549</v>
      </c>
      <c r="C285" s="688" t="s">
        <v>3105</v>
      </c>
      <c r="D285" s="688" t="s">
        <v>3106</v>
      </c>
      <c r="E285" s="631"/>
      <c r="F285" s="631"/>
      <c r="G285" s="631"/>
      <c r="H285" s="634"/>
      <c r="I285" s="635"/>
      <c r="J285" s="690">
        <v>14000000</v>
      </c>
      <c r="K285" s="631">
        <f t="shared" si="10"/>
        <v>14000000</v>
      </c>
      <c r="L285" s="637"/>
      <c r="M285" s="632"/>
    </row>
    <row r="286" spans="1:13" s="440" customFormat="1" x14ac:dyDescent="0.3">
      <c r="A286" s="461"/>
      <c r="B286" s="689" t="s">
        <v>421</v>
      </c>
      <c r="C286" s="688" t="s">
        <v>3342</v>
      </c>
      <c r="D286" s="688" t="s">
        <v>3343</v>
      </c>
      <c r="E286" s="416"/>
      <c r="F286" s="416"/>
      <c r="G286" s="351"/>
      <c r="H286" s="452"/>
      <c r="I286" s="421"/>
      <c r="J286" s="690">
        <v>1000000</v>
      </c>
      <c r="K286" s="416">
        <f t="shared" si="10"/>
        <v>1000000</v>
      </c>
      <c r="L286" s="456"/>
      <c r="M286" s="447"/>
    </row>
    <row r="287" spans="1:13" s="440" customFormat="1" x14ac:dyDescent="0.3">
      <c r="A287" s="461"/>
      <c r="B287" s="689" t="s">
        <v>421</v>
      </c>
      <c r="C287" s="688" t="s">
        <v>3107</v>
      </c>
      <c r="D287" s="688" t="s">
        <v>3108</v>
      </c>
      <c r="E287" s="416"/>
      <c r="F287" s="416"/>
      <c r="G287" s="351"/>
      <c r="H287" s="452"/>
      <c r="I287" s="421"/>
      <c r="J287" s="690">
        <v>2000000</v>
      </c>
      <c r="K287" s="416">
        <f t="shared" si="10"/>
        <v>2000000</v>
      </c>
      <c r="L287" s="456"/>
      <c r="M287" s="447"/>
    </row>
    <row r="288" spans="1:13" s="440" customFormat="1" x14ac:dyDescent="0.3">
      <c r="A288" s="645"/>
      <c r="B288" s="689" t="s">
        <v>421</v>
      </c>
      <c r="C288" s="688" t="s">
        <v>3109</v>
      </c>
      <c r="D288" s="688" t="s">
        <v>3110</v>
      </c>
      <c r="E288" s="631"/>
      <c r="F288" s="631"/>
      <c r="G288" s="631"/>
      <c r="H288" s="634"/>
      <c r="I288" s="635"/>
      <c r="J288" s="690">
        <v>500000</v>
      </c>
      <c r="K288" s="631">
        <f t="shared" si="10"/>
        <v>500000</v>
      </c>
      <c r="L288" s="637"/>
      <c r="M288" s="632"/>
    </row>
    <row r="289" spans="1:13" s="440" customFormat="1" x14ac:dyDescent="0.3">
      <c r="A289" s="461"/>
      <c r="B289" s="689" t="s">
        <v>421</v>
      </c>
      <c r="C289" s="688" t="s">
        <v>3111</v>
      </c>
      <c r="D289" s="688" t="s">
        <v>3112</v>
      </c>
      <c r="E289" s="416"/>
      <c r="F289" s="416"/>
      <c r="G289" s="351"/>
      <c r="H289" s="452"/>
      <c r="I289" s="421"/>
      <c r="J289" s="690">
        <v>852000</v>
      </c>
      <c r="K289" s="416">
        <f t="shared" si="10"/>
        <v>852000</v>
      </c>
      <c r="L289" s="456"/>
      <c r="M289" s="447"/>
    </row>
    <row r="290" spans="1:13" s="440" customFormat="1" x14ac:dyDescent="0.3">
      <c r="A290" s="461"/>
      <c r="B290" s="689" t="s">
        <v>421</v>
      </c>
      <c r="C290" s="688" t="s">
        <v>3111</v>
      </c>
      <c r="D290" s="689" t="s">
        <v>3113</v>
      </c>
      <c r="E290" s="416"/>
      <c r="F290" s="416"/>
      <c r="G290" s="351"/>
      <c r="H290" s="452"/>
      <c r="I290" s="421"/>
      <c r="J290" s="690">
        <v>89000</v>
      </c>
      <c r="K290" s="416">
        <f t="shared" si="10"/>
        <v>89000</v>
      </c>
      <c r="L290" s="456"/>
      <c r="M290" s="447"/>
    </row>
    <row r="291" spans="1:13" s="440" customFormat="1" x14ac:dyDescent="0.3">
      <c r="A291" s="461"/>
      <c r="B291" s="689" t="s">
        <v>421</v>
      </c>
      <c r="C291" s="688" t="s">
        <v>3111</v>
      </c>
      <c r="D291" s="689" t="s">
        <v>3114</v>
      </c>
      <c r="E291" s="416"/>
      <c r="F291" s="416"/>
      <c r="G291" s="351"/>
      <c r="H291" s="452"/>
      <c r="I291" s="421"/>
      <c r="J291" s="690">
        <v>178000</v>
      </c>
      <c r="K291" s="416">
        <f t="shared" si="10"/>
        <v>178000</v>
      </c>
      <c r="L291" s="456"/>
      <c r="M291" s="447"/>
    </row>
    <row r="292" spans="1:13" s="440" customFormat="1" x14ac:dyDescent="0.3">
      <c r="A292" s="461"/>
      <c r="B292" s="689" t="s">
        <v>421</v>
      </c>
      <c r="C292" s="688" t="s">
        <v>3111</v>
      </c>
      <c r="D292" s="689" t="s">
        <v>3115</v>
      </c>
      <c r="E292" s="416"/>
      <c r="F292" s="416"/>
      <c r="G292" s="351"/>
      <c r="H292" s="452"/>
      <c r="I292" s="421"/>
      <c r="J292" s="690">
        <v>89000</v>
      </c>
      <c r="K292" s="416">
        <f t="shared" si="10"/>
        <v>89000</v>
      </c>
      <c r="L292" s="456"/>
      <c r="M292" s="447"/>
    </row>
    <row r="293" spans="1:13" s="440" customFormat="1" x14ac:dyDescent="0.3">
      <c r="A293" s="461"/>
      <c r="B293" s="689" t="s">
        <v>421</v>
      </c>
      <c r="C293" s="688" t="s">
        <v>3111</v>
      </c>
      <c r="D293" s="688" t="s">
        <v>3116</v>
      </c>
      <c r="E293" s="416"/>
      <c r="F293" s="416"/>
      <c r="G293" s="351"/>
      <c r="H293" s="452"/>
      <c r="I293" s="421"/>
      <c r="J293" s="690">
        <v>168000</v>
      </c>
      <c r="K293" s="416">
        <f t="shared" si="10"/>
        <v>168000</v>
      </c>
      <c r="L293" s="456"/>
      <c r="M293" s="447"/>
    </row>
    <row r="294" spans="1:13" s="440" customFormat="1" x14ac:dyDescent="0.3">
      <c r="A294" s="461"/>
      <c r="B294" s="689" t="s">
        <v>421</v>
      </c>
      <c r="C294" s="688" t="s">
        <v>3111</v>
      </c>
      <c r="D294" s="688" t="s">
        <v>3117</v>
      </c>
      <c r="E294" s="416"/>
      <c r="F294" s="416"/>
      <c r="G294" s="351"/>
      <c r="H294" s="452"/>
      <c r="I294" s="421"/>
      <c r="J294" s="690">
        <v>100000</v>
      </c>
      <c r="K294" s="416">
        <f t="shared" si="10"/>
        <v>100000</v>
      </c>
      <c r="L294" s="456"/>
      <c r="M294" s="447"/>
    </row>
    <row r="295" spans="1:13" s="440" customFormat="1" x14ac:dyDescent="0.3">
      <c r="A295" s="461"/>
      <c r="B295" s="689" t="s">
        <v>421</v>
      </c>
      <c r="C295" s="688" t="s">
        <v>3111</v>
      </c>
      <c r="D295" s="688" t="s">
        <v>3118</v>
      </c>
      <c r="E295" s="416"/>
      <c r="F295" s="416"/>
      <c r="G295" s="351"/>
      <c r="H295" s="452"/>
      <c r="I295" s="421"/>
      <c r="J295" s="690">
        <v>24000</v>
      </c>
      <c r="K295" s="416">
        <f t="shared" si="10"/>
        <v>24000</v>
      </c>
      <c r="L295" s="456"/>
      <c r="M295" s="447"/>
    </row>
    <row r="296" spans="1:13" s="440" customFormat="1" ht="28.8" x14ac:dyDescent="0.3">
      <c r="A296" s="461"/>
      <c r="B296" s="689" t="s">
        <v>421</v>
      </c>
      <c r="C296" s="688" t="s">
        <v>3119</v>
      </c>
      <c r="D296" s="688" t="s">
        <v>3120</v>
      </c>
      <c r="E296" s="416"/>
      <c r="F296" s="416"/>
      <c r="G296" s="351"/>
      <c r="H296" s="452"/>
      <c r="I296" s="421"/>
      <c r="J296" s="690">
        <v>500000</v>
      </c>
      <c r="K296" s="416">
        <f t="shared" si="10"/>
        <v>500000</v>
      </c>
      <c r="L296" s="456"/>
      <c r="M296" s="447"/>
    </row>
    <row r="297" spans="1:13" s="440" customFormat="1" x14ac:dyDescent="0.3">
      <c r="A297" s="461"/>
      <c r="B297" s="689" t="s">
        <v>421</v>
      </c>
      <c r="C297" s="688" t="s">
        <v>3121</v>
      </c>
      <c r="D297" s="688" t="s">
        <v>3122</v>
      </c>
      <c r="E297" s="416"/>
      <c r="F297" s="416"/>
      <c r="G297" s="351"/>
      <c r="H297" s="452"/>
      <c r="I297" s="421"/>
      <c r="J297" s="690">
        <v>4650000</v>
      </c>
      <c r="K297" s="416">
        <f t="shared" si="10"/>
        <v>4650000</v>
      </c>
      <c r="L297" s="456"/>
      <c r="M297" s="447"/>
    </row>
    <row r="298" spans="1:13" s="440" customFormat="1" x14ac:dyDescent="0.3">
      <c r="A298" s="461"/>
      <c r="B298" s="689" t="s">
        <v>413</v>
      </c>
      <c r="C298" s="688" t="s">
        <v>3123</v>
      </c>
      <c r="D298" s="688" t="s">
        <v>3124</v>
      </c>
      <c r="E298" s="416"/>
      <c r="F298" s="416"/>
      <c r="G298" s="351"/>
      <c r="H298" s="452"/>
      <c r="I298" s="421"/>
      <c r="J298" s="690">
        <v>10000000</v>
      </c>
      <c r="K298" s="416">
        <f t="shared" si="10"/>
        <v>10000000</v>
      </c>
      <c r="L298" s="456"/>
      <c r="M298" s="447"/>
    </row>
    <row r="299" spans="1:13" s="440" customFormat="1" x14ac:dyDescent="0.3">
      <c r="A299" s="645"/>
      <c r="B299" s="689" t="s">
        <v>413</v>
      </c>
      <c r="C299" s="688" t="s">
        <v>3083</v>
      </c>
      <c r="D299" s="688" t="s">
        <v>3344</v>
      </c>
      <c r="E299" s="631"/>
      <c r="F299" s="631"/>
      <c r="G299" s="631"/>
      <c r="H299" s="634"/>
      <c r="I299" s="635"/>
      <c r="J299" s="690">
        <v>900000</v>
      </c>
      <c r="K299" s="631">
        <f t="shared" si="10"/>
        <v>900000</v>
      </c>
      <c r="L299" s="637"/>
      <c r="M299" s="632"/>
    </row>
    <row r="300" spans="1:13" s="440" customFormat="1" ht="28.8" x14ac:dyDescent="0.3">
      <c r="A300" s="645"/>
      <c r="B300" s="689" t="s">
        <v>426</v>
      </c>
      <c r="C300" s="688" t="s">
        <v>3125</v>
      </c>
      <c r="D300" s="688" t="s">
        <v>3126</v>
      </c>
      <c r="E300" s="631"/>
      <c r="F300" s="631"/>
      <c r="G300" s="631"/>
      <c r="H300" s="634"/>
      <c r="I300" s="635"/>
      <c r="J300" s="690">
        <v>4000000</v>
      </c>
      <c r="K300" s="631">
        <f t="shared" si="10"/>
        <v>4000000</v>
      </c>
      <c r="L300" s="637"/>
      <c r="M300" s="632"/>
    </row>
    <row r="301" spans="1:13" s="440" customFormat="1" ht="28.8" x14ac:dyDescent="0.3">
      <c r="A301" s="645"/>
      <c r="B301" s="689" t="s">
        <v>426</v>
      </c>
      <c r="C301" s="688" t="s">
        <v>3127</v>
      </c>
      <c r="D301" s="688" t="s">
        <v>3345</v>
      </c>
      <c r="E301" s="631"/>
      <c r="F301" s="631"/>
      <c r="G301" s="631"/>
      <c r="H301" s="634"/>
      <c r="I301" s="635"/>
      <c r="J301" s="690">
        <v>500000</v>
      </c>
      <c r="K301" s="631">
        <f t="shared" si="10"/>
        <v>500000</v>
      </c>
      <c r="L301" s="637"/>
      <c r="M301" s="632"/>
    </row>
    <row r="302" spans="1:13" s="440" customFormat="1" ht="28.8" x14ac:dyDescent="0.3">
      <c r="A302" s="461"/>
      <c r="B302" s="689" t="s">
        <v>426</v>
      </c>
      <c r="C302" s="688" t="s">
        <v>3128</v>
      </c>
      <c r="D302" s="688" t="s">
        <v>3346</v>
      </c>
      <c r="E302" s="416"/>
      <c r="F302" s="416"/>
      <c r="G302" s="351"/>
      <c r="H302" s="452"/>
      <c r="I302" s="421"/>
      <c r="J302" s="690">
        <v>1000000</v>
      </c>
      <c r="K302" s="416">
        <f t="shared" si="10"/>
        <v>1000000</v>
      </c>
      <c r="L302" s="456"/>
      <c r="M302" s="447"/>
    </row>
    <row r="303" spans="1:13" s="440" customFormat="1" ht="28.8" x14ac:dyDescent="0.3">
      <c r="A303" s="645"/>
      <c r="B303" s="689" t="s">
        <v>426</v>
      </c>
      <c r="C303" s="688" t="s">
        <v>3129</v>
      </c>
      <c r="D303" s="688" t="s">
        <v>3347</v>
      </c>
      <c r="E303" s="631"/>
      <c r="F303" s="631"/>
      <c r="G303" s="631"/>
      <c r="H303" s="634"/>
      <c r="I303" s="635"/>
      <c r="J303" s="690">
        <v>1500000</v>
      </c>
      <c r="K303" s="631">
        <f t="shared" si="10"/>
        <v>1500000</v>
      </c>
      <c r="L303" s="637"/>
      <c r="M303" s="632"/>
    </row>
    <row r="304" spans="1:13" s="440" customFormat="1" x14ac:dyDescent="0.3">
      <c r="A304" s="461"/>
      <c r="B304" s="689" t="s">
        <v>3306</v>
      </c>
      <c r="C304" s="688" t="s">
        <v>3130</v>
      </c>
      <c r="D304" s="688" t="s">
        <v>3131</v>
      </c>
      <c r="E304" s="416"/>
      <c r="F304" s="416"/>
      <c r="G304" s="351"/>
      <c r="H304" s="452"/>
      <c r="I304" s="421"/>
      <c r="J304" s="690">
        <v>5000000</v>
      </c>
      <c r="K304" s="416">
        <f t="shared" si="10"/>
        <v>5000000</v>
      </c>
      <c r="L304" s="456"/>
      <c r="M304" s="447"/>
    </row>
    <row r="305" spans="1:13" s="440" customFormat="1" x14ac:dyDescent="0.3">
      <c r="A305" s="461"/>
      <c r="B305" s="689" t="s">
        <v>3306</v>
      </c>
      <c r="C305" s="688" t="s">
        <v>3083</v>
      </c>
      <c r="D305" s="688" t="s">
        <v>3348</v>
      </c>
      <c r="E305" s="416"/>
      <c r="F305" s="416"/>
      <c r="G305" s="351"/>
      <c r="H305" s="452"/>
      <c r="I305" s="421"/>
      <c r="J305" s="690">
        <v>450000</v>
      </c>
      <c r="K305" s="416">
        <f t="shared" si="10"/>
        <v>450000</v>
      </c>
      <c r="L305" s="456"/>
      <c r="M305" s="447"/>
    </row>
    <row r="306" spans="1:13" s="440" customFormat="1" x14ac:dyDescent="0.3">
      <c r="A306" s="461"/>
      <c r="B306" s="689" t="s">
        <v>3306</v>
      </c>
      <c r="C306" s="688" t="s">
        <v>3132</v>
      </c>
      <c r="D306" s="688" t="s">
        <v>3133</v>
      </c>
      <c r="E306" s="416"/>
      <c r="F306" s="416"/>
      <c r="G306" s="351"/>
      <c r="H306" s="452"/>
      <c r="I306" s="421"/>
      <c r="J306" s="690">
        <v>2000000</v>
      </c>
      <c r="K306" s="416">
        <f t="shared" si="10"/>
        <v>2000000</v>
      </c>
      <c r="L306" s="456"/>
      <c r="M306" s="447"/>
    </row>
    <row r="307" spans="1:13" s="440" customFormat="1" ht="28.8" x14ac:dyDescent="0.3">
      <c r="A307" s="461"/>
      <c r="B307" s="689" t="s">
        <v>410</v>
      </c>
      <c r="C307" s="688" t="s">
        <v>3134</v>
      </c>
      <c r="D307" s="688" t="s">
        <v>3135</v>
      </c>
      <c r="E307" s="416"/>
      <c r="F307" s="416"/>
      <c r="G307" s="351"/>
      <c r="H307" s="452"/>
      <c r="I307" s="421"/>
      <c r="J307" s="690">
        <v>10550000</v>
      </c>
      <c r="K307" s="416">
        <f t="shared" si="10"/>
        <v>10550000</v>
      </c>
      <c r="L307" s="456"/>
      <c r="M307" s="447"/>
    </row>
    <row r="308" spans="1:13" s="440" customFormat="1" x14ac:dyDescent="0.3">
      <c r="A308" s="645"/>
      <c r="B308" s="689" t="s">
        <v>410</v>
      </c>
      <c r="C308" s="688" t="s">
        <v>3136</v>
      </c>
      <c r="D308" s="688" t="s">
        <v>3137</v>
      </c>
      <c r="E308" s="631"/>
      <c r="F308" s="631"/>
      <c r="G308" s="631"/>
      <c r="H308" s="634"/>
      <c r="I308" s="635"/>
      <c r="J308" s="690">
        <v>500000</v>
      </c>
      <c r="K308" s="631">
        <f t="shared" si="10"/>
        <v>500000</v>
      </c>
      <c r="L308" s="637"/>
      <c r="M308" s="632"/>
    </row>
    <row r="309" spans="1:13" s="440" customFormat="1" x14ac:dyDescent="0.3">
      <c r="A309" s="461"/>
      <c r="B309" s="689" t="s">
        <v>410</v>
      </c>
      <c r="C309" s="688" t="s">
        <v>3138</v>
      </c>
      <c r="D309" s="688" t="s">
        <v>3139</v>
      </c>
      <c r="E309" s="416"/>
      <c r="F309" s="416"/>
      <c r="G309" s="351"/>
      <c r="H309" s="452"/>
      <c r="I309" s="421"/>
      <c r="J309" s="690">
        <v>1000000</v>
      </c>
      <c r="K309" s="416">
        <f t="shared" si="10"/>
        <v>1000000</v>
      </c>
      <c r="L309" s="456"/>
      <c r="M309" s="447"/>
    </row>
    <row r="310" spans="1:13" s="440" customFormat="1" x14ac:dyDescent="0.3">
      <c r="A310" s="461"/>
      <c r="B310" s="689" t="s">
        <v>420</v>
      </c>
      <c r="C310" s="688" t="s">
        <v>3140</v>
      </c>
      <c r="D310" s="688" t="s">
        <v>3141</v>
      </c>
      <c r="E310" s="416"/>
      <c r="F310" s="416"/>
      <c r="G310" s="351"/>
      <c r="H310" s="452"/>
      <c r="I310" s="421"/>
      <c r="J310" s="690">
        <v>7000000</v>
      </c>
      <c r="K310" s="416">
        <f t="shared" si="10"/>
        <v>7000000</v>
      </c>
      <c r="L310" s="456"/>
      <c r="M310" s="447"/>
    </row>
    <row r="311" spans="1:13" s="440" customFormat="1" x14ac:dyDescent="0.3">
      <c r="A311" s="645"/>
      <c r="B311" s="689" t="s">
        <v>420</v>
      </c>
      <c r="C311" s="688" t="s">
        <v>3083</v>
      </c>
      <c r="D311" s="688" t="s">
        <v>3142</v>
      </c>
      <c r="E311" s="631"/>
      <c r="F311" s="631"/>
      <c r="G311" s="631"/>
      <c r="H311" s="634"/>
      <c r="I311" s="635"/>
      <c r="J311" s="690">
        <v>2000000</v>
      </c>
      <c r="K311" s="631">
        <f t="shared" si="10"/>
        <v>2000000</v>
      </c>
      <c r="L311" s="637"/>
      <c r="M311" s="632"/>
    </row>
    <row r="312" spans="1:13" s="440" customFormat="1" x14ac:dyDescent="0.3">
      <c r="A312" s="461"/>
      <c r="B312" s="689" t="s">
        <v>420</v>
      </c>
      <c r="C312" s="688" t="s">
        <v>3349</v>
      </c>
      <c r="D312" s="688" t="s">
        <v>3350</v>
      </c>
      <c r="E312" s="416"/>
      <c r="F312" s="416"/>
      <c r="G312" s="351"/>
      <c r="H312" s="452"/>
      <c r="I312" s="421"/>
      <c r="J312" s="690">
        <v>600000</v>
      </c>
      <c r="K312" s="416">
        <f t="shared" si="10"/>
        <v>600000</v>
      </c>
      <c r="L312" s="456"/>
      <c r="M312" s="447"/>
    </row>
    <row r="313" spans="1:13" s="440" customFormat="1" x14ac:dyDescent="0.3">
      <c r="A313" s="461"/>
      <c r="B313" s="689" t="s">
        <v>420</v>
      </c>
      <c r="C313" s="688" t="s">
        <v>3143</v>
      </c>
      <c r="D313" s="688" t="s">
        <v>3144</v>
      </c>
      <c r="E313" s="416"/>
      <c r="F313" s="416"/>
      <c r="G313" s="351"/>
      <c r="H313" s="452"/>
      <c r="I313" s="421"/>
      <c r="J313" s="690">
        <v>2900000</v>
      </c>
      <c r="K313" s="416">
        <f t="shared" si="10"/>
        <v>2900000</v>
      </c>
      <c r="L313" s="456"/>
      <c r="M313" s="447"/>
    </row>
    <row r="314" spans="1:13" s="440" customFormat="1" x14ac:dyDescent="0.3">
      <c r="A314" s="461"/>
      <c r="B314" s="689" t="s">
        <v>420</v>
      </c>
      <c r="C314" s="688" t="s">
        <v>3351</v>
      </c>
      <c r="D314" s="688" t="s">
        <v>3352</v>
      </c>
      <c r="E314" s="416"/>
      <c r="F314" s="416"/>
      <c r="G314" s="351"/>
      <c r="H314" s="452"/>
      <c r="I314" s="421"/>
      <c r="J314" s="690">
        <v>500000</v>
      </c>
      <c r="K314" s="416">
        <f t="shared" si="10"/>
        <v>500000</v>
      </c>
      <c r="L314" s="456"/>
      <c r="M314" s="447"/>
    </row>
    <row r="315" spans="1:13" s="440" customFormat="1" ht="28.8" x14ac:dyDescent="0.3">
      <c r="A315" s="461"/>
      <c r="B315" s="689" t="s">
        <v>420</v>
      </c>
      <c r="C315" s="688" t="s">
        <v>3146</v>
      </c>
      <c r="D315" s="688" t="s">
        <v>3147</v>
      </c>
      <c r="E315" s="416"/>
      <c r="F315" s="416"/>
      <c r="G315" s="351"/>
      <c r="H315" s="452"/>
      <c r="I315" s="421"/>
      <c r="J315" s="690">
        <v>1500000</v>
      </c>
      <c r="K315" s="416">
        <f t="shared" si="10"/>
        <v>1500000</v>
      </c>
      <c r="L315" s="456"/>
      <c r="M315" s="447"/>
    </row>
    <row r="316" spans="1:13" s="440" customFormat="1" ht="28.8" x14ac:dyDescent="0.3">
      <c r="A316" s="461"/>
      <c r="B316" s="689" t="s">
        <v>429</v>
      </c>
      <c r="C316" s="688" t="s">
        <v>3140</v>
      </c>
      <c r="D316" s="688" t="s">
        <v>3148</v>
      </c>
      <c r="E316" s="416"/>
      <c r="F316" s="416"/>
      <c r="G316" s="351"/>
      <c r="H316" s="452"/>
      <c r="I316" s="421"/>
      <c r="J316" s="690">
        <v>3500000</v>
      </c>
      <c r="K316" s="416">
        <f t="shared" si="10"/>
        <v>3500000</v>
      </c>
      <c r="L316" s="456"/>
      <c r="M316" s="447"/>
    </row>
    <row r="317" spans="1:13" s="440" customFormat="1" ht="28.8" x14ac:dyDescent="0.3">
      <c r="A317" s="461"/>
      <c r="B317" s="689" t="s">
        <v>429</v>
      </c>
      <c r="C317" s="688" t="s">
        <v>3140</v>
      </c>
      <c r="D317" s="688" t="s">
        <v>3149</v>
      </c>
      <c r="E317" s="416"/>
      <c r="F317" s="416"/>
      <c r="G317" s="351"/>
      <c r="H317" s="452"/>
      <c r="I317" s="421"/>
      <c r="J317" s="690">
        <v>3500000</v>
      </c>
      <c r="K317" s="416">
        <f t="shared" si="10"/>
        <v>3500000</v>
      </c>
      <c r="L317" s="456"/>
      <c r="M317" s="447"/>
    </row>
    <row r="318" spans="1:13" s="440" customFormat="1" x14ac:dyDescent="0.3">
      <c r="A318" s="461"/>
      <c r="B318" s="689" t="s">
        <v>429</v>
      </c>
      <c r="C318" s="688" t="s">
        <v>3095</v>
      </c>
      <c r="D318" s="688" t="s">
        <v>3150</v>
      </c>
      <c r="E318" s="416"/>
      <c r="F318" s="416"/>
      <c r="G318" s="351"/>
      <c r="H318" s="452"/>
      <c r="I318" s="421"/>
      <c r="J318" s="690">
        <v>1300000</v>
      </c>
      <c r="K318" s="416">
        <f t="shared" si="10"/>
        <v>1300000</v>
      </c>
      <c r="L318" s="456"/>
      <c r="M318" s="447"/>
    </row>
    <row r="319" spans="1:13" s="440" customFormat="1" ht="28.8" x14ac:dyDescent="0.3">
      <c r="A319" s="461"/>
      <c r="B319" s="689" t="s">
        <v>429</v>
      </c>
      <c r="C319" s="688" t="s">
        <v>3140</v>
      </c>
      <c r="D319" s="688" t="s">
        <v>3151</v>
      </c>
      <c r="E319" s="416"/>
      <c r="F319" s="416"/>
      <c r="G319" s="351"/>
      <c r="H319" s="452"/>
      <c r="I319" s="421"/>
      <c r="J319" s="690">
        <v>3000000</v>
      </c>
      <c r="K319" s="416">
        <f t="shared" si="10"/>
        <v>3000000</v>
      </c>
      <c r="L319" s="456"/>
      <c r="M319" s="447"/>
    </row>
    <row r="320" spans="1:13" s="440" customFormat="1" x14ac:dyDescent="0.3">
      <c r="A320" s="645"/>
      <c r="B320" s="689" t="s">
        <v>419</v>
      </c>
      <c r="C320" s="688" t="s">
        <v>3353</v>
      </c>
      <c r="D320" s="688" t="s">
        <v>3354</v>
      </c>
      <c r="E320" s="631"/>
      <c r="F320" s="631"/>
      <c r="G320" s="631"/>
      <c r="H320" s="634"/>
      <c r="I320" s="635"/>
      <c r="J320" s="690">
        <v>2620800</v>
      </c>
      <c r="K320" s="631">
        <f t="shared" si="10"/>
        <v>2620800</v>
      </c>
      <c r="L320" s="637"/>
      <c r="M320" s="632"/>
    </row>
    <row r="321" spans="1:13" s="440" customFormat="1" x14ac:dyDescent="0.3">
      <c r="A321" s="645"/>
      <c r="B321" s="689" t="s">
        <v>419</v>
      </c>
      <c r="C321" s="688" t="s">
        <v>3152</v>
      </c>
      <c r="D321" s="688" t="s">
        <v>3153</v>
      </c>
      <c r="E321" s="631"/>
      <c r="F321" s="631"/>
      <c r="G321" s="631"/>
      <c r="H321" s="634"/>
      <c r="I321" s="635"/>
      <c r="J321" s="690">
        <v>2000000</v>
      </c>
      <c r="K321" s="631">
        <f t="shared" si="10"/>
        <v>2000000</v>
      </c>
      <c r="L321" s="637"/>
      <c r="M321" s="632"/>
    </row>
    <row r="322" spans="1:13" s="440" customFormat="1" ht="28.8" x14ac:dyDescent="0.3">
      <c r="A322" s="461"/>
      <c r="B322" s="689" t="s">
        <v>419</v>
      </c>
      <c r="C322" s="688" t="s">
        <v>3140</v>
      </c>
      <c r="D322" s="688" t="s">
        <v>3154</v>
      </c>
      <c r="E322" s="416"/>
      <c r="F322" s="416"/>
      <c r="G322" s="351"/>
      <c r="H322" s="452"/>
      <c r="I322" s="421"/>
      <c r="J322" s="690">
        <v>4000000</v>
      </c>
      <c r="K322" s="416">
        <f t="shared" si="10"/>
        <v>4000000</v>
      </c>
      <c r="L322" s="456"/>
      <c r="M322" s="447"/>
    </row>
    <row r="323" spans="1:13" s="440" customFormat="1" x14ac:dyDescent="0.3">
      <c r="A323" s="645"/>
      <c r="B323" s="689" t="s">
        <v>419</v>
      </c>
      <c r="C323" s="688" t="s">
        <v>3355</v>
      </c>
      <c r="D323" s="688" t="s">
        <v>3356</v>
      </c>
      <c r="E323" s="631"/>
      <c r="F323" s="631"/>
      <c r="G323" s="631"/>
      <c r="H323" s="634"/>
      <c r="I323" s="635"/>
      <c r="J323" s="690">
        <v>1423000</v>
      </c>
      <c r="K323" s="631">
        <f t="shared" si="10"/>
        <v>1423000</v>
      </c>
      <c r="L323" s="637"/>
      <c r="M323" s="632"/>
    </row>
    <row r="324" spans="1:13" s="440" customFormat="1" x14ac:dyDescent="0.3">
      <c r="A324" s="461"/>
      <c r="B324" s="689" t="s">
        <v>2547</v>
      </c>
      <c r="C324" s="688" t="s">
        <v>3155</v>
      </c>
      <c r="D324" s="688" t="s">
        <v>3156</v>
      </c>
      <c r="E324" s="416"/>
      <c r="F324" s="416"/>
      <c r="G324" s="351"/>
      <c r="H324" s="452"/>
      <c r="I324" s="421"/>
      <c r="J324" s="690">
        <v>1000000</v>
      </c>
      <c r="K324" s="416">
        <f t="shared" si="10"/>
        <v>1000000</v>
      </c>
      <c r="L324" s="456"/>
      <c r="M324" s="447"/>
    </row>
    <row r="325" spans="1:13" s="440" customFormat="1" ht="28.8" x14ac:dyDescent="0.3">
      <c r="A325" s="461"/>
      <c r="B325" s="689" t="s">
        <v>2547</v>
      </c>
      <c r="C325" s="688" t="s">
        <v>3140</v>
      </c>
      <c r="D325" s="688" t="s">
        <v>3157</v>
      </c>
      <c r="E325" s="416"/>
      <c r="F325" s="416"/>
      <c r="G325" s="351"/>
      <c r="H325" s="452"/>
      <c r="I325" s="421"/>
      <c r="J325" s="690">
        <v>7000000</v>
      </c>
      <c r="K325" s="416">
        <f t="shared" si="10"/>
        <v>7000000</v>
      </c>
      <c r="L325" s="456"/>
      <c r="M325" s="447"/>
    </row>
    <row r="326" spans="1:13" s="440" customFormat="1" ht="28.8" x14ac:dyDescent="0.3">
      <c r="A326" s="461"/>
      <c r="B326" s="689" t="s">
        <v>2547</v>
      </c>
      <c r="C326" s="688" t="s">
        <v>3059</v>
      </c>
      <c r="D326" s="688" t="s">
        <v>3158</v>
      </c>
      <c r="E326" s="416"/>
      <c r="F326" s="416"/>
      <c r="G326" s="351"/>
      <c r="H326" s="452"/>
      <c r="I326" s="421"/>
      <c r="J326" s="690">
        <v>200000</v>
      </c>
      <c r="K326" s="416">
        <f t="shared" si="10"/>
        <v>200000</v>
      </c>
      <c r="L326" s="456"/>
      <c r="M326" s="447"/>
    </row>
    <row r="327" spans="1:13" s="440" customFormat="1" x14ac:dyDescent="0.3">
      <c r="A327" s="645"/>
      <c r="B327" s="689" t="s">
        <v>2547</v>
      </c>
      <c r="C327" s="688" t="s">
        <v>3357</v>
      </c>
      <c r="D327" s="688" t="s">
        <v>3159</v>
      </c>
      <c r="E327" s="631"/>
      <c r="F327" s="631"/>
      <c r="G327" s="631"/>
      <c r="H327" s="634"/>
      <c r="I327" s="635"/>
      <c r="J327" s="690">
        <v>1300000</v>
      </c>
      <c r="K327" s="631">
        <f t="shared" ref="K327:K390" si="11">J327-H327</f>
        <v>1300000</v>
      </c>
      <c r="L327" s="637"/>
      <c r="M327" s="632"/>
    </row>
    <row r="328" spans="1:13" s="440" customFormat="1" x14ac:dyDescent="0.3">
      <c r="A328" s="461"/>
      <c r="B328" s="689" t="s">
        <v>2547</v>
      </c>
      <c r="C328" s="688" t="s">
        <v>3083</v>
      </c>
      <c r="D328" s="688" t="s">
        <v>3358</v>
      </c>
      <c r="E328" s="416"/>
      <c r="F328" s="416"/>
      <c r="G328" s="351"/>
      <c r="H328" s="452"/>
      <c r="I328" s="421"/>
      <c r="J328" s="690">
        <v>400000</v>
      </c>
      <c r="K328" s="416">
        <f t="shared" si="11"/>
        <v>400000</v>
      </c>
      <c r="L328" s="456"/>
      <c r="M328" s="447"/>
    </row>
    <row r="329" spans="1:13" s="440" customFormat="1" x14ac:dyDescent="0.3">
      <c r="A329" s="461"/>
      <c r="B329" s="689" t="s">
        <v>2547</v>
      </c>
      <c r="C329" s="688" t="s">
        <v>3083</v>
      </c>
      <c r="D329" s="688" t="s">
        <v>3359</v>
      </c>
      <c r="E329" s="416"/>
      <c r="F329" s="416"/>
      <c r="G329" s="351"/>
      <c r="H329" s="452"/>
      <c r="I329" s="421"/>
      <c r="J329" s="690">
        <v>400000</v>
      </c>
      <c r="K329" s="416">
        <f t="shared" si="11"/>
        <v>400000</v>
      </c>
      <c r="L329" s="456"/>
      <c r="M329" s="447"/>
    </row>
    <row r="330" spans="1:13" s="440" customFormat="1" x14ac:dyDescent="0.3">
      <c r="A330" s="461"/>
      <c r="B330" s="689" t="s">
        <v>2547</v>
      </c>
      <c r="C330" s="688" t="s">
        <v>3360</v>
      </c>
      <c r="D330" s="688" t="s">
        <v>3361</v>
      </c>
      <c r="E330" s="416"/>
      <c r="F330" s="416"/>
      <c r="G330" s="351"/>
      <c r="H330" s="452"/>
      <c r="I330" s="421"/>
      <c r="J330" s="690">
        <v>200000</v>
      </c>
      <c r="K330" s="416">
        <f t="shared" si="11"/>
        <v>200000</v>
      </c>
      <c r="L330" s="456"/>
      <c r="M330" s="447"/>
    </row>
    <row r="331" spans="1:13" s="440" customFormat="1" x14ac:dyDescent="0.3">
      <c r="A331" s="461"/>
      <c r="B331" s="689" t="s">
        <v>416</v>
      </c>
      <c r="C331" s="688" t="s">
        <v>3362</v>
      </c>
      <c r="D331" s="688" t="s">
        <v>3160</v>
      </c>
      <c r="E331" s="416"/>
      <c r="F331" s="416"/>
      <c r="G331" s="351"/>
      <c r="H331" s="553"/>
      <c r="I331" s="421"/>
      <c r="J331" s="691">
        <v>1500000</v>
      </c>
      <c r="K331" s="416">
        <f t="shared" si="11"/>
        <v>1500000</v>
      </c>
      <c r="L331" s="456"/>
      <c r="M331" s="447"/>
    </row>
    <row r="332" spans="1:13" s="440" customFormat="1" x14ac:dyDescent="0.3">
      <c r="A332" s="645"/>
      <c r="B332" s="689" t="s">
        <v>416</v>
      </c>
      <c r="C332" s="688" t="s">
        <v>3161</v>
      </c>
      <c r="D332" s="688" t="s">
        <v>3162</v>
      </c>
      <c r="E332" s="631"/>
      <c r="F332" s="631"/>
      <c r="G332" s="631"/>
      <c r="H332" s="647"/>
      <c r="I332" s="635"/>
      <c r="J332" s="691">
        <v>8000000</v>
      </c>
      <c r="K332" s="631">
        <f t="shared" si="11"/>
        <v>8000000</v>
      </c>
      <c r="L332" s="637"/>
      <c r="M332" s="632"/>
    </row>
    <row r="333" spans="1:13" s="440" customFormat="1" x14ac:dyDescent="0.3">
      <c r="A333" s="461"/>
      <c r="B333" s="689" t="s">
        <v>416</v>
      </c>
      <c r="C333" s="688" t="s">
        <v>3163</v>
      </c>
      <c r="D333" s="688" t="s">
        <v>3164</v>
      </c>
      <c r="E333" s="416"/>
      <c r="F333" s="416"/>
      <c r="G333" s="351"/>
      <c r="H333" s="553"/>
      <c r="I333" s="421"/>
      <c r="J333" s="691">
        <v>1300000</v>
      </c>
      <c r="K333" s="416">
        <f t="shared" si="11"/>
        <v>1300000</v>
      </c>
      <c r="L333" s="456"/>
      <c r="M333" s="447"/>
    </row>
    <row r="334" spans="1:13" s="440" customFormat="1" x14ac:dyDescent="0.3">
      <c r="A334" s="461"/>
      <c r="B334" s="689" t="s">
        <v>416</v>
      </c>
      <c r="C334" s="688" t="s">
        <v>3083</v>
      </c>
      <c r="D334" s="688" t="s">
        <v>3348</v>
      </c>
      <c r="E334" s="416"/>
      <c r="F334" s="416"/>
      <c r="G334" s="351"/>
      <c r="H334" s="481"/>
      <c r="I334" s="421"/>
      <c r="J334" s="691">
        <v>700000</v>
      </c>
      <c r="K334" s="416">
        <f t="shared" si="11"/>
        <v>700000</v>
      </c>
      <c r="L334" s="456"/>
      <c r="M334" s="447"/>
    </row>
    <row r="335" spans="1:13" s="440" customFormat="1" x14ac:dyDescent="0.3">
      <c r="A335" s="461"/>
      <c r="B335" s="689" t="s">
        <v>424</v>
      </c>
      <c r="C335" s="688" t="s">
        <v>3165</v>
      </c>
      <c r="D335" s="688" t="s">
        <v>3166</v>
      </c>
      <c r="E335" s="416"/>
      <c r="F335" s="416"/>
      <c r="G335" s="351"/>
      <c r="H335" s="481"/>
      <c r="I335" s="421"/>
      <c r="J335" s="691">
        <v>8000000</v>
      </c>
      <c r="K335" s="416">
        <f t="shared" si="11"/>
        <v>8000000</v>
      </c>
      <c r="L335" s="456"/>
      <c r="M335" s="447"/>
    </row>
    <row r="336" spans="1:13" s="440" customFormat="1" x14ac:dyDescent="0.3">
      <c r="A336" s="461"/>
      <c r="B336" s="689" t="s">
        <v>424</v>
      </c>
      <c r="C336" s="688" t="s">
        <v>3363</v>
      </c>
      <c r="D336" s="688" t="s">
        <v>3364</v>
      </c>
      <c r="E336" s="416"/>
      <c r="F336" s="416"/>
      <c r="G336" s="351"/>
      <c r="H336" s="481"/>
      <c r="I336" s="421"/>
      <c r="J336" s="691">
        <v>810000</v>
      </c>
      <c r="K336" s="416">
        <f t="shared" si="11"/>
        <v>810000</v>
      </c>
      <c r="L336" s="456"/>
      <c r="M336" s="447"/>
    </row>
    <row r="337" spans="1:13" s="440" customFormat="1" x14ac:dyDescent="0.3">
      <c r="A337" s="645"/>
      <c r="B337" s="689" t="s">
        <v>424</v>
      </c>
      <c r="C337" s="688" t="s">
        <v>3030</v>
      </c>
      <c r="D337" s="688" t="s">
        <v>3150</v>
      </c>
      <c r="E337" s="631"/>
      <c r="F337" s="631"/>
      <c r="G337" s="631"/>
      <c r="H337" s="649"/>
      <c r="I337" s="635"/>
      <c r="J337" s="691">
        <v>2000000</v>
      </c>
      <c r="K337" s="631">
        <f t="shared" si="11"/>
        <v>2000000</v>
      </c>
      <c r="L337" s="637"/>
      <c r="M337" s="632"/>
    </row>
    <row r="338" spans="1:13" s="440" customFormat="1" x14ac:dyDescent="0.3">
      <c r="A338" s="461"/>
      <c r="B338" s="689" t="s">
        <v>422</v>
      </c>
      <c r="C338" s="688" t="s">
        <v>3083</v>
      </c>
      <c r="D338" s="688" t="s">
        <v>3266</v>
      </c>
      <c r="E338" s="416"/>
      <c r="F338" s="416"/>
      <c r="G338" s="351"/>
      <c r="H338" s="481"/>
      <c r="I338" s="421"/>
      <c r="J338" s="691">
        <v>1000000</v>
      </c>
      <c r="K338" s="416">
        <f t="shared" si="11"/>
        <v>1000000</v>
      </c>
      <c r="L338" s="456"/>
      <c r="M338" s="447"/>
    </row>
    <row r="339" spans="1:13" s="440" customFormat="1" x14ac:dyDescent="0.3">
      <c r="A339" s="461"/>
      <c r="B339" s="689" t="s">
        <v>422</v>
      </c>
      <c r="C339" s="688" t="s">
        <v>3353</v>
      </c>
      <c r="D339" s="688" t="s">
        <v>3354</v>
      </c>
      <c r="E339" s="416"/>
      <c r="F339" s="416"/>
      <c r="G339" s="351"/>
      <c r="H339" s="481"/>
      <c r="I339" s="421"/>
      <c r="J339" s="691">
        <v>4000000</v>
      </c>
      <c r="K339" s="416">
        <f t="shared" si="11"/>
        <v>4000000</v>
      </c>
      <c r="L339" s="456"/>
      <c r="M339" s="447"/>
    </row>
    <row r="340" spans="1:13" s="440" customFormat="1" ht="28.8" x14ac:dyDescent="0.3">
      <c r="A340" s="461"/>
      <c r="B340" s="689" t="s">
        <v>422</v>
      </c>
      <c r="C340" s="688" t="s">
        <v>3365</v>
      </c>
      <c r="D340" s="688" t="s">
        <v>3366</v>
      </c>
      <c r="E340" s="416"/>
      <c r="F340" s="416"/>
      <c r="G340" s="351"/>
      <c r="H340" s="481"/>
      <c r="I340" s="421"/>
      <c r="J340" s="691">
        <v>4000000</v>
      </c>
      <c r="K340" s="416">
        <f t="shared" si="11"/>
        <v>4000000</v>
      </c>
      <c r="L340" s="456"/>
      <c r="M340" s="447"/>
    </row>
    <row r="341" spans="1:13" s="440" customFormat="1" x14ac:dyDescent="0.3">
      <c r="A341" s="461"/>
      <c r="B341" s="689" t="s">
        <v>422</v>
      </c>
      <c r="C341" s="688" t="s">
        <v>3355</v>
      </c>
      <c r="D341" s="688" t="s">
        <v>3356</v>
      </c>
      <c r="E341" s="416"/>
      <c r="F341" s="416"/>
      <c r="G341" s="351"/>
      <c r="H341" s="481"/>
      <c r="I341" s="421"/>
      <c r="J341" s="691">
        <v>2100000</v>
      </c>
      <c r="K341" s="416">
        <f t="shared" si="11"/>
        <v>2100000</v>
      </c>
      <c r="L341" s="456"/>
      <c r="M341" s="447"/>
    </row>
    <row r="342" spans="1:13" s="440" customFormat="1" x14ac:dyDescent="0.3">
      <c r="A342" s="461"/>
      <c r="B342" s="689" t="s">
        <v>422</v>
      </c>
      <c r="C342" s="688" t="s">
        <v>3367</v>
      </c>
      <c r="D342" s="688" t="s">
        <v>3368</v>
      </c>
      <c r="E342" s="416"/>
      <c r="F342" s="416"/>
      <c r="G342" s="351"/>
      <c r="H342" s="481"/>
      <c r="I342" s="421"/>
      <c r="J342" s="691">
        <v>1200000</v>
      </c>
      <c r="K342" s="416">
        <f t="shared" si="11"/>
        <v>1200000</v>
      </c>
      <c r="L342" s="456"/>
      <c r="M342" s="447"/>
    </row>
    <row r="343" spans="1:13" s="440" customFormat="1" x14ac:dyDescent="0.3">
      <c r="A343" s="461"/>
      <c r="B343" s="689" t="s">
        <v>422</v>
      </c>
      <c r="C343" s="688" t="s">
        <v>3369</v>
      </c>
      <c r="D343" s="688" t="s">
        <v>3370</v>
      </c>
      <c r="E343" s="416"/>
      <c r="F343" s="416"/>
      <c r="G343" s="351"/>
      <c r="H343" s="481"/>
      <c r="I343" s="421"/>
      <c r="J343" s="691">
        <v>500000</v>
      </c>
      <c r="K343" s="416">
        <f t="shared" si="11"/>
        <v>500000</v>
      </c>
      <c r="L343" s="456"/>
      <c r="M343" s="447"/>
    </row>
    <row r="344" spans="1:13" s="440" customFormat="1" x14ac:dyDescent="0.3">
      <c r="A344" s="461"/>
      <c r="B344" s="689" t="s">
        <v>2546</v>
      </c>
      <c r="C344" s="688" t="s">
        <v>3371</v>
      </c>
      <c r="D344" s="688" t="s">
        <v>3132</v>
      </c>
      <c r="E344" s="416"/>
      <c r="F344" s="416"/>
      <c r="G344" s="351"/>
      <c r="H344" s="481"/>
      <c r="I344" s="421"/>
      <c r="J344" s="691">
        <v>1300000</v>
      </c>
      <c r="K344" s="416">
        <f t="shared" si="11"/>
        <v>1300000</v>
      </c>
      <c r="L344" s="456"/>
      <c r="M344" s="447"/>
    </row>
    <row r="345" spans="1:13" s="440" customFormat="1" ht="28.8" x14ac:dyDescent="0.3">
      <c r="A345" s="461"/>
      <c r="B345" s="689" t="s">
        <v>2546</v>
      </c>
      <c r="C345" s="688" t="s">
        <v>3145</v>
      </c>
      <c r="D345" s="688" t="s">
        <v>3372</v>
      </c>
      <c r="E345" s="416"/>
      <c r="F345" s="416"/>
      <c r="G345" s="351"/>
      <c r="H345" s="481"/>
      <c r="I345" s="421"/>
      <c r="J345" s="691">
        <v>3000000</v>
      </c>
      <c r="K345" s="416">
        <f t="shared" si="11"/>
        <v>3000000</v>
      </c>
      <c r="L345" s="456"/>
      <c r="M345" s="447"/>
    </row>
    <row r="346" spans="1:13" s="440" customFormat="1" x14ac:dyDescent="0.3">
      <c r="A346" s="645"/>
      <c r="B346" s="689" t="s">
        <v>2546</v>
      </c>
      <c r="C346" s="688" t="s">
        <v>3167</v>
      </c>
      <c r="D346" s="688" t="s">
        <v>3373</v>
      </c>
      <c r="E346" s="631"/>
      <c r="F346" s="631"/>
      <c r="G346" s="631"/>
      <c r="H346" s="649"/>
      <c r="I346" s="635"/>
      <c r="J346" s="691">
        <v>8000000</v>
      </c>
      <c r="K346" s="631">
        <f t="shared" si="11"/>
        <v>8000000</v>
      </c>
      <c r="L346" s="637"/>
      <c r="M346" s="632"/>
    </row>
    <row r="347" spans="1:13" s="440" customFormat="1" ht="28.8" x14ac:dyDescent="0.3">
      <c r="A347" s="461"/>
      <c r="B347" s="689" t="s">
        <v>2546</v>
      </c>
      <c r="C347" s="688" t="s">
        <v>3374</v>
      </c>
      <c r="D347" s="688" t="s">
        <v>3375</v>
      </c>
      <c r="E347" s="416"/>
      <c r="F347" s="416"/>
      <c r="G347" s="351"/>
      <c r="H347" s="481"/>
      <c r="I347" s="421"/>
      <c r="J347" s="691">
        <v>380000</v>
      </c>
      <c r="K347" s="416">
        <f t="shared" si="11"/>
        <v>380000</v>
      </c>
      <c r="L347" s="456"/>
      <c r="M347" s="447"/>
    </row>
    <row r="348" spans="1:13" s="440" customFormat="1" ht="28.8" x14ac:dyDescent="0.3">
      <c r="A348" s="461"/>
      <c r="B348" s="689" t="s">
        <v>2546</v>
      </c>
      <c r="C348" s="688" t="s">
        <v>3376</v>
      </c>
      <c r="D348" s="688" t="s">
        <v>3377</v>
      </c>
      <c r="E348" s="416"/>
      <c r="F348" s="416"/>
      <c r="G348" s="351"/>
      <c r="H348" s="481"/>
      <c r="I348" s="421"/>
      <c r="J348" s="691">
        <v>2200000</v>
      </c>
      <c r="K348" s="416">
        <f t="shared" si="11"/>
        <v>2200000</v>
      </c>
      <c r="L348" s="456"/>
      <c r="M348" s="447"/>
    </row>
    <row r="349" spans="1:13" s="440" customFormat="1" x14ac:dyDescent="0.3">
      <c r="A349" s="461"/>
      <c r="B349" s="689" t="s">
        <v>2546</v>
      </c>
      <c r="C349" s="688" t="s">
        <v>3168</v>
      </c>
      <c r="D349" s="688" t="s">
        <v>3169</v>
      </c>
      <c r="E349" s="416"/>
      <c r="F349" s="416"/>
      <c r="G349" s="351"/>
      <c r="H349" s="481"/>
      <c r="I349" s="421"/>
      <c r="J349" s="691">
        <v>1000000</v>
      </c>
      <c r="K349" s="416">
        <f t="shared" si="11"/>
        <v>1000000</v>
      </c>
      <c r="L349" s="456"/>
      <c r="M349" s="447"/>
    </row>
    <row r="350" spans="1:13" s="440" customFormat="1" x14ac:dyDescent="0.3">
      <c r="A350" s="645"/>
      <c r="B350" s="633"/>
      <c r="C350" s="633"/>
      <c r="D350" s="633"/>
      <c r="E350" s="631"/>
      <c r="F350" s="631"/>
      <c r="G350" s="631"/>
      <c r="H350" s="649"/>
      <c r="I350" s="635"/>
      <c r="J350" s="648"/>
      <c r="K350" s="631">
        <f t="shared" si="11"/>
        <v>0</v>
      </c>
      <c r="L350" s="637"/>
      <c r="M350" s="632"/>
    </row>
    <row r="351" spans="1:13" s="440" customFormat="1" x14ac:dyDescent="0.3">
      <c r="A351" s="461"/>
      <c r="B351" s="341"/>
      <c r="C351" s="341"/>
      <c r="D351" s="341"/>
      <c r="E351" s="416"/>
      <c r="F351" s="416"/>
      <c r="G351" s="351"/>
      <c r="H351" s="481"/>
      <c r="I351" s="421"/>
      <c r="J351" s="482"/>
      <c r="K351" s="416">
        <f t="shared" si="11"/>
        <v>0</v>
      </c>
      <c r="L351" s="456"/>
      <c r="M351" s="447"/>
    </row>
    <row r="352" spans="1:13" s="440" customFormat="1" x14ac:dyDescent="0.3">
      <c r="A352" s="461"/>
      <c r="B352" s="341"/>
      <c r="C352" s="341"/>
      <c r="D352" s="341"/>
      <c r="E352" s="416"/>
      <c r="F352" s="416"/>
      <c r="G352" s="351"/>
      <c r="H352" s="481"/>
      <c r="I352" s="421"/>
      <c r="J352" s="482"/>
      <c r="K352" s="416">
        <f t="shared" si="11"/>
        <v>0</v>
      </c>
      <c r="L352" s="456"/>
      <c r="M352" s="447"/>
    </row>
    <row r="353" spans="1:13" s="440" customFormat="1" ht="46.8" x14ac:dyDescent="0.3">
      <c r="A353" s="461">
        <v>2410104</v>
      </c>
      <c r="B353" s="509" t="s">
        <v>2764</v>
      </c>
      <c r="C353" s="509" t="s">
        <v>2885</v>
      </c>
      <c r="D353" s="337" t="s">
        <v>2919</v>
      </c>
      <c r="E353" s="416"/>
      <c r="F353" s="416"/>
      <c r="G353" s="351">
        <v>6249217</v>
      </c>
      <c r="H353" s="351">
        <v>6249217</v>
      </c>
      <c r="I353" s="421">
        <f t="shared" ref="I353:I361" si="12">H353-G353</f>
        <v>0</v>
      </c>
      <c r="J353" s="421">
        <v>6249217</v>
      </c>
      <c r="K353" s="416">
        <f t="shared" si="11"/>
        <v>0</v>
      </c>
      <c r="L353" s="456"/>
      <c r="M353" s="447"/>
    </row>
    <row r="354" spans="1:13" s="440" customFormat="1" ht="46.8" x14ac:dyDescent="0.3">
      <c r="A354" s="461">
        <v>2410104</v>
      </c>
      <c r="B354" s="509" t="s">
        <v>2764</v>
      </c>
      <c r="C354" s="509"/>
      <c r="D354" s="337" t="s">
        <v>2920</v>
      </c>
      <c r="E354" s="416"/>
      <c r="F354" s="416"/>
      <c r="G354" s="351">
        <v>199940</v>
      </c>
      <c r="H354" s="351">
        <v>199940</v>
      </c>
      <c r="I354" s="421">
        <f t="shared" si="12"/>
        <v>0</v>
      </c>
      <c r="J354" s="421">
        <v>199940</v>
      </c>
      <c r="K354" s="416">
        <f t="shared" si="11"/>
        <v>0</v>
      </c>
      <c r="L354" s="456"/>
      <c r="M354" s="447"/>
    </row>
    <row r="355" spans="1:13" s="440" customFormat="1" ht="62.4" x14ac:dyDescent="0.3">
      <c r="A355" s="461">
        <v>2410104</v>
      </c>
      <c r="B355" s="509" t="s">
        <v>2745</v>
      </c>
      <c r="C355" s="509"/>
      <c r="D355" s="337" t="s">
        <v>2921</v>
      </c>
      <c r="E355" s="416"/>
      <c r="F355" s="416"/>
      <c r="G355" s="351">
        <v>499200</v>
      </c>
      <c r="H355" s="351">
        <v>499200</v>
      </c>
      <c r="I355" s="421">
        <f t="shared" si="12"/>
        <v>0</v>
      </c>
      <c r="J355" s="421">
        <v>499200</v>
      </c>
      <c r="K355" s="416">
        <f t="shared" si="11"/>
        <v>0</v>
      </c>
      <c r="L355" s="456"/>
      <c r="M355" s="447"/>
    </row>
    <row r="356" spans="1:13" s="440" customFormat="1" ht="78" x14ac:dyDescent="0.3">
      <c r="A356" s="461">
        <v>2410104</v>
      </c>
      <c r="B356" s="554" t="s">
        <v>2882</v>
      </c>
      <c r="C356" s="509"/>
      <c r="D356" s="337" t="s">
        <v>2922</v>
      </c>
      <c r="E356" s="416"/>
      <c r="F356" s="416"/>
      <c r="G356" s="351">
        <v>12598760</v>
      </c>
      <c r="H356" s="351">
        <v>12598760</v>
      </c>
      <c r="I356" s="421">
        <f t="shared" si="12"/>
        <v>0</v>
      </c>
      <c r="J356" s="421">
        <v>12598760</v>
      </c>
      <c r="K356" s="416">
        <f t="shared" si="11"/>
        <v>0</v>
      </c>
      <c r="L356" s="456"/>
      <c r="M356" s="447"/>
    </row>
    <row r="357" spans="1:13" s="440" customFormat="1" ht="109.2" x14ac:dyDescent="0.3">
      <c r="A357" s="461">
        <v>2410104</v>
      </c>
      <c r="B357" s="554" t="s">
        <v>2882</v>
      </c>
      <c r="C357" s="509"/>
      <c r="D357" s="337" t="s">
        <v>2923</v>
      </c>
      <c r="E357" s="416"/>
      <c r="F357" s="416"/>
      <c r="G357" s="351">
        <v>10943231</v>
      </c>
      <c r="H357" s="351">
        <v>10943231</v>
      </c>
      <c r="I357" s="421">
        <f t="shared" si="12"/>
        <v>0</v>
      </c>
      <c r="J357" s="421">
        <v>10943231</v>
      </c>
      <c r="K357" s="416">
        <f t="shared" si="11"/>
        <v>0</v>
      </c>
      <c r="L357" s="456"/>
      <c r="M357" s="447"/>
    </row>
    <row r="358" spans="1:13" s="440" customFormat="1" ht="78" x14ac:dyDescent="0.3">
      <c r="A358" s="461">
        <v>2410104</v>
      </c>
      <c r="B358" s="509" t="s">
        <v>2787</v>
      </c>
      <c r="C358" s="509"/>
      <c r="D358" s="337" t="s">
        <v>2924</v>
      </c>
      <c r="E358" s="416"/>
      <c r="F358" s="416"/>
      <c r="G358" s="351">
        <v>994800</v>
      </c>
      <c r="H358" s="351">
        <v>994800</v>
      </c>
      <c r="I358" s="421">
        <f t="shared" si="12"/>
        <v>0</v>
      </c>
      <c r="J358" s="421">
        <v>994800</v>
      </c>
      <c r="K358" s="416">
        <f t="shared" si="11"/>
        <v>0</v>
      </c>
      <c r="L358" s="456"/>
      <c r="M358" s="447"/>
    </row>
    <row r="359" spans="1:13" s="440" customFormat="1" ht="62.4" x14ac:dyDescent="0.3">
      <c r="A359" s="461">
        <v>2410104</v>
      </c>
      <c r="B359" s="554" t="s">
        <v>2882</v>
      </c>
      <c r="C359" s="509"/>
      <c r="D359" s="337" t="s">
        <v>2925</v>
      </c>
      <c r="E359" s="416"/>
      <c r="F359" s="416"/>
      <c r="G359" s="351">
        <v>954000</v>
      </c>
      <c r="H359" s="351">
        <v>954000</v>
      </c>
      <c r="I359" s="421">
        <f t="shared" si="12"/>
        <v>0</v>
      </c>
      <c r="J359" s="421">
        <v>954000</v>
      </c>
      <c r="K359" s="416">
        <f t="shared" si="11"/>
        <v>0</v>
      </c>
      <c r="L359" s="456"/>
      <c r="M359" s="447"/>
    </row>
    <row r="360" spans="1:13" s="440" customFormat="1" ht="62.4" x14ac:dyDescent="0.3">
      <c r="A360" s="461">
        <v>2410104</v>
      </c>
      <c r="B360" s="554" t="s">
        <v>2882</v>
      </c>
      <c r="C360" s="509"/>
      <c r="D360" s="345" t="s">
        <v>2925</v>
      </c>
      <c r="E360" s="416"/>
      <c r="F360" s="416"/>
      <c r="G360" s="351">
        <v>1069280</v>
      </c>
      <c r="H360" s="351">
        <v>1069280</v>
      </c>
      <c r="I360" s="421">
        <f t="shared" si="12"/>
        <v>0</v>
      </c>
      <c r="J360" s="421">
        <v>1069280</v>
      </c>
      <c r="K360" s="416">
        <f t="shared" si="11"/>
        <v>0</v>
      </c>
      <c r="L360" s="456"/>
      <c r="M360" s="447"/>
    </row>
    <row r="361" spans="1:13" s="440" customFormat="1" ht="109.2" x14ac:dyDescent="0.3">
      <c r="A361" s="461">
        <v>2410104</v>
      </c>
      <c r="B361" s="554" t="s">
        <v>2882</v>
      </c>
      <c r="C361" s="509"/>
      <c r="D361" s="337" t="s">
        <v>2926</v>
      </c>
      <c r="E361" s="416"/>
      <c r="F361" s="416"/>
      <c r="G361" s="351">
        <v>997550</v>
      </c>
      <c r="H361" s="351">
        <v>997550</v>
      </c>
      <c r="I361" s="421">
        <f t="shared" si="12"/>
        <v>0</v>
      </c>
      <c r="J361" s="421">
        <v>997550</v>
      </c>
      <c r="K361" s="416">
        <f t="shared" si="11"/>
        <v>0</v>
      </c>
      <c r="L361" s="456"/>
      <c r="M361" s="447"/>
    </row>
    <row r="362" spans="1:13" s="440" customFormat="1" ht="62.4" x14ac:dyDescent="0.3">
      <c r="A362" s="461">
        <v>2410104</v>
      </c>
      <c r="B362" s="554" t="s">
        <v>2882</v>
      </c>
      <c r="C362" s="509"/>
      <c r="D362" s="337" t="s">
        <v>2927</v>
      </c>
      <c r="E362" s="416"/>
      <c r="F362" s="416"/>
      <c r="G362" s="351">
        <v>8230200</v>
      </c>
      <c r="H362" s="351">
        <v>8230200</v>
      </c>
      <c r="I362" s="421">
        <f t="shared" ref="I362:I369" si="13">H362-G362</f>
        <v>0</v>
      </c>
      <c r="J362" s="421">
        <v>8230200</v>
      </c>
      <c r="K362" s="416">
        <f t="shared" si="11"/>
        <v>0</v>
      </c>
      <c r="L362" s="456"/>
      <c r="M362" s="447"/>
    </row>
    <row r="363" spans="1:13" s="440" customFormat="1" ht="62.4" x14ac:dyDescent="0.3">
      <c r="A363" s="461">
        <v>2410104</v>
      </c>
      <c r="B363" s="554" t="s">
        <v>2882</v>
      </c>
      <c r="C363" s="509"/>
      <c r="D363" s="337" t="s">
        <v>2928</v>
      </c>
      <c r="E363" s="416"/>
      <c r="F363" s="416"/>
      <c r="G363" s="351">
        <v>998720</v>
      </c>
      <c r="H363" s="351">
        <v>998720</v>
      </c>
      <c r="I363" s="421">
        <f t="shared" si="13"/>
        <v>0</v>
      </c>
      <c r="J363" s="421">
        <v>998720</v>
      </c>
      <c r="K363" s="416">
        <f t="shared" si="11"/>
        <v>0</v>
      </c>
      <c r="L363" s="456"/>
      <c r="M363" s="447"/>
    </row>
    <row r="364" spans="1:13" s="440" customFormat="1" ht="46.8" x14ac:dyDescent="0.3">
      <c r="A364" s="461">
        <v>2410104</v>
      </c>
      <c r="B364" s="554" t="s">
        <v>2882</v>
      </c>
      <c r="C364" s="509"/>
      <c r="D364" s="337" t="s">
        <v>2929</v>
      </c>
      <c r="E364" s="416"/>
      <c r="F364" s="416"/>
      <c r="G364" s="351">
        <v>1637985</v>
      </c>
      <c r="H364" s="351">
        <v>1637985</v>
      </c>
      <c r="I364" s="421">
        <f t="shared" si="13"/>
        <v>0</v>
      </c>
      <c r="J364" s="421">
        <v>1637985</v>
      </c>
      <c r="K364" s="416">
        <f t="shared" si="11"/>
        <v>0</v>
      </c>
      <c r="L364" s="456"/>
      <c r="M364" s="447"/>
    </row>
    <row r="365" spans="1:13" s="440" customFormat="1" ht="62.4" x14ac:dyDescent="0.3">
      <c r="A365" s="461">
        <v>2410104</v>
      </c>
      <c r="B365" s="555" t="s">
        <v>2882</v>
      </c>
      <c r="C365" s="556" t="s">
        <v>2911</v>
      </c>
      <c r="D365" s="337" t="s">
        <v>2930</v>
      </c>
      <c r="E365" s="416"/>
      <c r="F365" s="416"/>
      <c r="G365" s="351">
        <v>9769172</v>
      </c>
      <c r="H365" s="351">
        <v>9769172</v>
      </c>
      <c r="I365" s="421">
        <f t="shared" si="13"/>
        <v>0</v>
      </c>
      <c r="J365" s="421">
        <v>9769172</v>
      </c>
      <c r="K365" s="416">
        <f t="shared" si="11"/>
        <v>0</v>
      </c>
      <c r="L365" s="456"/>
      <c r="M365" s="447"/>
    </row>
    <row r="366" spans="1:13" s="440" customFormat="1" ht="46.8" x14ac:dyDescent="0.3">
      <c r="A366" s="461">
        <v>2410104</v>
      </c>
      <c r="B366" s="554" t="s">
        <v>2882</v>
      </c>
      <c r="C366" s="509"/>
      <c r="D366" s="337" t="s">
        <v>2931</v>
      </c>
      <c r="E366" s="416"/>
      <c r="F366" s="416"/>
      <c r="G366" s="351">
        <v>2609820</v>
      </c>
      <c r="H366" s="351">
        <v>2609820</v>
      </c>
      <c r="I366" s="421">
        <f t="shared" si="13"/>
        <v>0</v>
      </c>
      <c r="J366" s="421">
        <v>2609820</v>
      </c>
      <c r="K366" s="416">
        <f t="shared" si="11"/>
        <v>0</v>
      </c>
      <c r="L366" s="456"/>
      <c r="M366" s="447"/>
    </row>
    <row r="367" spans="1:13" s="440" customFormat="1" ht="46.8" x14ac:dyDescent="0.3">
      <c r="A367" s="461">
        <v>2410104</v>
      </c>
      <c r="B367" s="554" t="s">
        <v>2882</v>
      </c>
      <c r="C367" s="509"/>
      <c r="D367" s="337" t="s">
        <v>2932</v>
      </c>
      <c r="E367" s="416"/>
      <c r="F367" s="416"/>
      <c r="G367" s="351">
        <v>22838474</v>
      </c>
      <c r="H367" s="351">
        <v>22838474</v>
      </c>
      <c r="I367" s="421">
        <f t="shared" si="13"/>
        <v>0</v>
      </c>
      <c r="J367" s="421">
        <v>22838474</v>
      </c>
      <c r="K367" s="416">
        <f t="shared" si="11"/>
        <v>0</v>
      </c>
      <c r="L367" s="456"/>
      <c r="M367" s="447"/>
    </row>
    <row r="368" spans="1:13" s="440" customFormat="1" ht="62.4" x14ac:dyDescent="0.3">
      <c r="A368" s="461">
        <v>2410104</v>
      </c>
      <c r="B368" s="554" t="s">
        <v>2882</v>
      </c>
      <c r="C368" s="511"/>
      <c r="D368" s="337" t="s">
        <v>2963</v>
      </c>
      <c r="E368" s="416"/>
      <c r="F368" s="416"/>
      <c r="G368" s="351">
        <v>2420000</v>
      </c>
      <c r="H368" s="351">
        <v>2420000</v>
      </c>
      <c r="I368" s="421">
        <f t="shared" si="13"/>
        <v>0</v>
      </c>
      <c r="J368" s="421">
        <v>2420000</v>
      </c>
      <c r="K368" s="416">
        <f t="shared" si="11"/>
        <v>0</v>
      </c>
      <c r="L368" s="456"/>
      <c r="M368" s="447"/>
    </row>
    <row r="369" spans="1:16378" s="440" customFormat="1" ht="62.4" x14ac:dyDescent="0.3">
      <c r="A369" s="461">
        <v>2410104</v>
      </c>
      <c r="B369" s="554" t="s">
        <v>2882</v>
      </c>
      <c r="C369" s="511"/>
      <c r="D369" s="337" t="s">
        <v>2933</v>
      </c>
      <c r="E369" s="416"/>
      <c r="F369" s="416"/>
      <c r="G369" s="351">
        <v>2305395</v>
      </c>
      <c r="H369" s="351">
        <v>2305395</v>
      </c>
      <c r="I369" s="421">
        <f t="shared" si="13"/>
        <v>0</v>
      </c>
      <c r="J369" s="421">
        <v>2305395</v>
      </c>
      <c r="K369" s="416">
        <f t="shared" si="11"/>
        <v>0</v>
      </c>
      <c r="L369" s="456"/>
      <c r="M369" s="447"/>
    </row>
    <row r="370" spans="1:16378" s="440" customFormat="1" ht="46.8" x14ac:dyDescent="0.3">
      <c r="A370" s="461">
        <v>2410104</v>
      </c>
      <c r="B370" s="554" t="s">
        <v>2882</v>
      </c>
      <c r="C370" s="511"/>
      <c r="D370" s="337" t="s">
        <v>2934</v>
      </c>
      <c r="E370" s="416"/>
      <c r="F370" s="416"/>
      <c r="G370" s="351">
        <v>11047492</v>
      </c>
      <c r="H370" s="351">
        <v>11047492</v>
      </c>
      <c r="I370" s="421">
        <f t="shared" ref="I370:I456" si="14">H370-G370</f>
        <v>0</v>
      </c>
      <c r="J370" s="421">
        <v>11047492</v>
      </c>
      <c r="K370" s="416">
        <f t="shared" si="11"/>
        <v>0</v>
      </c>
      <c r="L370" s="456"/>
      <c r="M370" s="447"/>
    </row>
    <row r="371" spans="1:16378" s="440" customFormat="1" ht="62.4" x14ac:dyDescent="0.3">
      <c r="A371" s="461">
        <v>2410104</v>
      </c>
      <c r="B371" s="554" t="s">
        <v>2882</v>
      </c>
      <c r="C371" s="511"/>
      <c r="D371" s="337" t="s">
        <v>2935</v>
      </c>
      <c r="E371" s="416"/>
      <c r="F371" s="416"/>
      <c r="G371" s="351">
        <v>624000</v>
      </c>
      <c r="H371" s="351">
        <v>624000</v>
      </c>
      <c r="I371" s="421">
        <f t="shared" si="14"/>
        <v>0</v>
      </c>
      <c r="J371" s="421">
        <v>624000</v>
      </c>
      <c r="K371" s="416">
        <f t="shared" si="11"/>
        <v>0</v>
      </c>
      <c r="L371" s="456"/>
      <c r="M371" s="447"/>
    </row>
    <row r="372" spans="1:16378" s="440" customFormat="1" ht="46.8" x14ac:dyDescent="0.3">
      <c r="A372" s="461">
        <v>2410104</v>
      </c>
      <c r="B372" s="554" t="s">
        <v>2882</v>
      </c>
      <c r="C372" s="511"/>
      <c r="D372" s="337" t="s">
        <v>2936</v>
      </c>
      <c r="E372" s="416"/>
      <c r="F372" s="416"/>
      <c r="G372" s="351">
        <v>1678288</v>
      </c>
      <c r="H372" s="351">
        <v>1678288</v>
      </c>
      <c r="I372" s="421">
        <f t="shared" si="14"/>
        <v>0</v>
      </c>
      <c r="J372" s="421">
        <v>1678288</v>
      </c>
      <c r="K372" s="416">
        <f t="shared" si="11"/>
        <v>0</v>
      </c>
      <c r="L372" s="456"/>
      <c r="M372" s="447"/>
    </row>
    <row r="373" spans="1:16378" s="440" customFormat="1" ht="46.8" x14ac:dyDescent="0.3">
      <c r="A373" s="461">
        <v>2410104</v>
      </c>
      <c r="B373" s="554" t="s">
        <v>2882</v>
      </c>
      <c r="C373" s="511"/>
      <c r="D373" s="337" t="s">
        <v>2937</v>
      </c>
      <c r="E373" s="416"/>
      <c r="F373" s="416"/>
      <c r="G373" s="351">
        <v>11472400</v>
      </c>
      <c r="H373" s="351">
        <v>11472400</v>
      </c>
      <c r="I373" s="421">
        <f t="shared" si="14"/>
        <v>0</v>
      </c>
      <c r="J373" s="421">
        <v>11472400</v>
      </c>
      <c r="K373" s="416">
        <f t="shared" si="11"/>
        <v>0</v>
      </c>
      <c r="L373" s="456"/>
      <c r="M373" s="447"/>
    </row>
    <row r="374" spans="1:16378" s="440" customFormat="1" ht="62.4" x14ac:dyDescent="0.3">
      <c r="A374" s="461">
        <v>2410104</v>
      </c>
      <c r="B374" s="554" t="s">
        <v>2882</v>
      </c>
      <c r="C374" s="511"/>
      <c r="D374" s="337" t="s">
        <v>2938</v>
      </c>
      <c r="E374" s="416"/>
      <c r="F374" s="416"/>
      <c r="G374" s="351">
        <v>1073058</v>
      </c>
      <c r="H374" s="351">
        <v>1073058</v>
      </c>
      <c r="I374" s="421">
        <f t="shared" si="14"/>
        <v>0</v>
      </c>
      <c r="J374" s="421">
        <v>1073058</v>
      </c>
      <c r="K374" s="416">
        <f t="shared" si="11"/>
        <v>0</v>
      </c>
      <c r="L374" s="456"/>
      <c r="M374" s="447"/>
    </row>
    <row r="375" spans="1:16378" s="440" customFormat="1" ht="62.4" x14ac:dyDescent="0.3">
      <c r="A375" s="461">
        <v>2410104</v>
      </c>
      <c r="B375" s="554" t="s">
        <v>2882</v>
      </c>
      <c r="C375" s="511"/>
      <c r="D375" s="337" t="s">
        <v>2939</v>
      </c>
      <c r="E375" s="416"/>
      <c r="F375" s="416"/>
      <c r="G375" s="351">
        <v>2175298</v>
      </c>
      <c r="H375" s="351">
        <v>2175298</v>
      </c>
      <c r="I375" s="421">
        <f t="shared" si="14"/>
        <v>0</v>
      </c>
      <c r="J375" s="421">
        <v>2175298</v>
      </c>
      <c r="K375" s="416">
        <f t="shared" si="11"/>
        <v>0</v>
      </c>
      <c r="L375" s="456"/>
      <c r="M375" s="447"/>
    </row>
    <row r="376" spans="1:16378" s="440" customFormat="1" ht="46.8" x14ac:dyDescent="0.3">
      <c r="A376" s="461">
        <v>2410104</v>
      </c>
      <c r="B376" s="554" t="s">
        <v>2882</v>
      </c>
      <c r="C376" s="511"/>
      <c r="D376" s="337" t="s">
        <v>2940</v>
      </c>
      <c r="E376" s="416"/>
      <c r="F376" s="416"/>
      <c r="G376" s="351">
        <v>14159888</v>
      </c>
      <c r="H376" s="351">
        <v>14159888</v>
      </c>
      <c r="I376" s="421">
        <f t="shared" si="14"/>
        <v>0</v>
      </c>
      <c r="J376" s="421">
        <v>14159888</v>
      </c>
      <c r="K376" s="416">
        <f t="shared" si="11"/>
        <v>0</v>
      </c>
      <c r="L376" s="456"/>
      <c r="M376" s="447"/>
    </row>
    <row r="377" spans="1:16378" s="440" customFormat="1" ht="46.8" x14ac:dyDescent="0.3">
      <c r="A377" s="461">
        <v>2410104</v>
      </c>
      <c r="B377" s="554" t="s">
        <v>2882</v>
      </c>
      <c r="C377" s="511"/>
      <c r="D377" s="337" t="s">
        <v>2941</v>
      </c>
      <c r="E377" s="416"/>
      <c r="F377" s="416"/>
      <c r="G377" s="351">
        <v>1350000</v>
      </c>
      <c r="H377" s="351">
        <v>1350000</v>
      </c>
      <c r="I377" s="421">
        <f t="shared" si="14"/>
        <v>0</v>
      </c>
      <c r="J377" s="421">
        <v>1350000</v>
      </c>
      <c r="K377" s="416">
        <f t="shared" si="11"/>
        <v>0</v>
      </c>
      <c r="L377" s="456"/>
      <c r="M377" s="447"/>
    </row>
    <row r="378" spans="1:16378" s="440" customFormat="1" ht="46.8" x14ac:dyDescent="0.3">
      <c r="A378" s="461">
        <v>2410104</v>
      </c>
      <c r="B378" s="554" t="s">
        <v>2882</v>
      </c>
      <c r="C378" s="511"/>
      <c r="D378" s="337" t="s">
        <v>2941</v>
      </c>
      <c r="E378" s="416"/>
      <c r="F378" s="416"/>
      <c r="G378" s="351">
        <v>700000</v>
      </c>
      <c r="H378" s="351">
        <v>700000</v>
      </c>
      <c r="I378" s="421">
        <f t="shared" si="14"/>
        <v>0</v>
      </c>
      <c r="J378" s="421">
        <v>700000</v>
      </c>
      <c r="K378" s="416">
        <f t="shared" si="11"/>
        <v>0</v>
      </c>
      <c r="L378" s="456"/>
      <c r="M378" s="447"/>
      <c r="N378" s="492"/>
      <c r="O378" s="492"/>
      <c r="P378" s="492"/>
      <c r="Q378" s="492"/>
      <c r="R378" s="492"/>
      <c r="S378" s="492"/>
      <c r="T378" s="492"/>
      <c r="U378" s="492"/>
      <c r="V378" s="492"/>
      <c r="W378" s="492"/>
      <c r="X378" s="492"/>
      <c r="Y378" s="492"/>
      <c r="Z378" s="492"/>
      <c r="AA378" s="492"/>
      <c r="AB378" s="492"/>
      <c r="AC378" s="492"/>
      <c r="AD378" s="492"/>
      <c r="AE378" s="492"/>
      <c r="AF378" s="492"/>
      <c r="AG378" s="492"/>
      <c r="AH378" s="492"/>
      <c r="AI378" s="492"/>
      <c r="AJ378" s="492"/>
      <c r="AK378" s="492"/>
      <c r="AL378" s="492"/>
      <c r="AM378" s="492"/>
      <c r="AN378" s="492"/>
      <c r="AO378" s="492"/>
      <c r="AP378" s="492"/>
      <c r="AQ378" s="492"/>
      <c r="AR378" s="492"/>
      <c r="AS378" s="492"/>
      <c r="AT378" s="492"/>
      <c r="AU378" s="492"/>
      <c r="AV378" s="492"/>
      <c r="AW378" s="492"/>
      <c r="AX378" s="492"/>
      <c r="AY378" s="492"/>
      <c r="AZ378" s="492"/>
      <c r="BA378" s="492"/>
      <c r="BB378" s="492"/>
      <c r="BC378" s="492"/>
      <c r="BD378" s="492"/>
      <c r="BE378" s="492"/>
      <c r="BF378" s="492"/>
      <c r="BG378" s="492"/>
      <c r="BH378" s="492"/>
      <c r="BI378" s="492"/>
      <c r="BJ378" s="492"/>
      <c r="BK378" s="492"/>
      <c r="BL378" s="492"/>
      <c r="BM378" s="492"/>
      <c r="BN378" s="492"/>
      <c r="BO378" s="492"/>
      <c r="BP378" s="492"/>
      <c r="BQ378" s="492"/>
      <c r="BR378" s="492"/>
      <c r="BS378" s="492"/>
      <c r="BT378" s="492"/>
      <c r="BU378" s="492"/>
      <c r="BV378" s="492"/>
      <c r="BW378" s="492"/>
      <c r="BX378" s="492"/>
      <c r="BY378" s="492"/>
      <c r="BZ378" s="492"/>
      <c r="CA378" s="492"/>
      <c r="CB378" s="492"/>
      <c r="CC378" s="492"/>
      <c r="CD378" s="492"/>
      <c r="CE378" s="492"/>
      <c r="CF378" s="492"/>
      <c r="CG378" s="492"/>
      <c r="CH378" s="492"/>
      <c r="CI378" s="492"/>
      <c r="CJ378" s="492"/>
      <c r="CK378" s="492"/>
      <c r="CL378" s="492"/>
      <c r="CM378" s="492"/>
      <c r="CN378" s="492"/>
      <c r="CO378" s="492"/>
      <c r="CP378" s="492"/>
      <c r="CQ378" s="492"/>
      <c r="CR378" s="492"/>
      <c r="CS378" s="492"/>
      <c r="CT378" s="492"/>
      <c r="CU378" s="492"/>
      <c r="CV378" s="492"/>
      <c r="CW378" s="492"/>
      <c r="CX378" s="492"/>
      <c r="CY378" s="492"/>
      <c r="CZ378" s="492"/>
      <c r="DA378" s="492"/>
      <c r="DB378" s="492"/>
      <c r="DC378" s="492"/>
      <c r="DD378" s="492"/>
      <c r="DE378" s="492"/>
      <c r="DF378" s="492"/>
      <c r="DG378" s="492"/>
      <c r="DH378" s="492"/>
      <c r="DI378" s="492"/>
      <c r="DJ378" s="492"/>
      <c r="DK378" s="492"/>
      <c r="DL378" s="492"/>
      <c r="DM378" s="492"/>
      <c r="DN378" s="492"/>
      <c r="DO378" s="492"/>
      <c r="DP378" s="492"/>
      <c r="DQ378" s="492"/>
      <c r="DR378" s="492"/>
      <c r="DS378" s="492"/>
      <c r="DT378" s="492"/>
      <c r="DU378" s="492"/>
      <c r="DV378" s="492"/>
      <c r="DW378" s="492"/>
      <c r="DX378" s="492"/>
      <c r="DY378" s="492"/>
      <c r="DZ378" s="492"/>
      <c r="EA378" s="492"/>
      <c r="EB378" s="492"/>
      <c r="EC378" s="492"/>
      <c r="ED378" s="492"/>
      <c r="EE378" s="492"/>
      <c r="EF378" s="492"/>
      <c r="EG378" s="492"/>
      <c r="EH378" s="492"/>
      <c r="EI378" s="492"/>
      <c r="EJ378" s="492"/>
      <c r="EK378" s="492"/>
      <c r="EL378" s="492"/>
      <c r="EM378" s="492"/>
      <c r="EN378" s="492"/>
      <c r="EO378" s="492"/>
      <c r="EP378" s="492"/>
      <c r="EQ378" s="492"/>
      <c r="ER378" s="492"/>
      <c r="ES378" s="492"/>
      <c r="ET378" s="492"/>
      <c r="EU378" s="492"/>
      <c r="EV378" s="492"/>
      <c r="EW378" s="492"/>
      <c r="EX378" s="492"/>
      <c r="EY378" s="492"/>
      <c r="EZ378" s="492"/>
      <c r="FA378" s="492"/>
      <c r="FB378" s="492"/>
      <c r="FC378" s="492"/>
      <c r="FD378" s="492"/>
      <c r="FE378" s="492"/>
      <c r="FF378" s="492"/>
      <c r="FG378" s="492"/>
      <c r="FH378" s="492"/>
      <c r="FI378" s="492"/>
      <c r="FJ378" s="492"/>
      <c r="FK378" s="492"/>
      <c r="FL378" s="492"/>
      <c r="FM378" s="492"/>
      <c r="FN378" s="492"/>
      <c r="FO378" s="492"/>
      <c r="FP378" s="492"/>
      <c r="FQ378" s="492"/>
      <c r="FR378" s="492"/>
      <c r="FS378" s="492"/>
      <c r="FT378" s="492"/>
      <c r="FU378" s="492"/>
      <c r="FV378" s="492"/>
      <c r="FW378" s="492"/>
      <c r="FX378" s="492"/>
      <c r="FY378" s="492"/>
      <c r="FZ378" s="492"/>
      <c r="GA378" s="492"/>
      <c r="GB378" s="492"/>
      <c r="GC378" s="492"/>
      <c r="GD378" s="492"/>
      <c r="GE378" s="492"/>
      <c r="GF378" s="492"/>
      <c r="GG378" s="492"/>
      <c r="GH378" s="492"/>
      <c r="GI378" s="492"/>
      <c r="GJ378" s="492"/>
      <c r="GK378" s="492"/>
      <c r="GL378" s="492"/>
      <c r="GM378" s="492"/>
      <c r="GN378" s="492"/>
      <c r="GO378" s="492"/>
      <c r="GP378" s="492"/>
      <c r="GQ378" s="492"/>
      <c r="GR378" s="492"/>
      <c r="GS378" s="492"/>
      <c r="GT378" s="492"/>
      <c r="GU378" s="492"/>
      <c r="GV378" s="492"/>
      <c r="GW378" s="492"/>
      <c r="GX378" s="492"/>
      <c r="GY378" s="492"/>
      <c r="GZ378" s="492"/>
      <c r="HA378" s="492"/>
      <c r="HB378" s="492"/>
      <c r="HC378" s="492"/>
      <c r="HD378" s="492"/>
      <c r="HE378" s="492"/>
      <c r="HF378" s="492"/>
      <c r="HG378" s="492"/>
      <c r="HH378" s="492"/>
      <c r="HI378" s="492"/>
      <c r="HJ378" s="492"/>
      <c r="HK378" s="492"/>
      <c r="HL378" s="492"/>
      <c r="HM378" s="492"/>
      <c r="HN378" s="492"/>
      <c r="HO378" s="492"/>
      <c r="HP378" s="492"/>
      <c r="HQ378" s="492"/>
      <c r="HR378" s="492"/>
      <c r="HS378" s="492"/>
      <c r="HT378" s="492"/>
      <c r="HU378" s="492"/>
      <c r="HV378" s="492"/>
      <c r="HW378" s="492"/>
      <c r="HX378" s="492"/>
      <c r="HY378" s="492"/>
      <c r="HZ378" s="492"/>
      <c r="IA378" s="492"/>
      <c r="IB378" s="492"/>
      <c r="IC378" s="492"/>
      <c r="ID378" s="492"/>
      <c r="IE378" s="492"/>
      <c r="IF378" s="492"/>
      <c r="IG378" s="492"/>
      <c r="IH378" s="492"/>
      <c r="II378" s="492"/>
      <c r="IJ378" s="492"/>
      <c r="IK378" s="492"/>
      <c r="IL378" s="492"/>
      <c r="IM378" s="492"/>
      <c r="IN378" s="492"/>
      <c r="IO378" s="492"/>
      <c r="IP378" s="492"/>
      <c r="IQ378" s="492"/>
      <c r="IR378" s="492"/>
      <c r="IS378" s="492"/>
      <c r="IT378" s="492"/>
      <c r="IU378" s="492"/>
      <c r="IV378" s="492"/>
      <c r="IW378" s="492"/>
      <c r="IX378" s="492"/>
      <c r="IY378" s="492"/>
      <c r="IZ378" s="492"/>
      <c r="JA378" s="492"/>
      <c r="JB378" s="492"/>
      <c r="JC378" s="492"/>
      <c r="JD378" s="492"/>
      <c r="JE378" s="492"/>
      <c r="JF378" s="492"/>
      <c r="JG378" s="492"/>
      <c r="JH378" s="492"/>
      <c r="JI378" s="492"/>
      <c r="JJ378" s="492"/>
      <c r="JK378" s="492"/>
      <c r="JL378" s="492"/>
      <c r="JM378" s="492"/>
      <c r="JN378" s="492"/>
      <c r="JO378" s="492"/>
      <c r="JP378" s="492"/>
      <c r="JQ378" s="492"/>
      <c r="JR378" s="492"/>
      <c r="JS378" s="492"/>
      <c r="JT378" s="492"/>
      <c r="JU378" s="492"/>
      <c r="JV378" s="492"/>
      <c r="JW378" s="492"/>
      <c r="JX378" s="492"/>
      <c r="JY378" s="492"/>
      <c r="JZ378" s="492"/>
      <c r="KA378" s="492"/>
      <c r="KB378" s="492"/>
      <c r="KC378" s="492"/>
      <c r="KD378" s="492"/>
      <c r="KE378" s="492"/>
      <c r="KF378" s="492"/>
      <c r="KG378" s="492"/>
      <c r="KH378" s="492"/>
      <c r="KI378" s="492"/>
      <c r="KJ378" s="492"/>
      <c r="KK378" s="492"/>
      <c r="KL378" s="492"/>
      <c r="KM378" s="492"/>
      <c r="KN378" s="492"/>
      <c r="KO378" s="492"/>
      <c r="KP378" s="492"/>
      <c r="KQ378" s="492"/>
      <c r="KR378" s="492"/>
      <c r="KS378" s="492"/>
      <c r="KT378" s="492"/>
      <c r="KU378" s="492"/>
      <c r="KV378" s="492"/>
      <c r="KW378" s="492"/>
      <c r="KX378" s="492"/>
      <c r="KY378" s="492"/>
      <c r="KZ378" s="492"/>
      <c r="LA378" s="492"/>
      <c r="LB378" s="492"/>
      <c r="LC378" s="492"/>
      <c r="LD378" s="492"/>
      <c r="LE378" s="492"/>
      <c r="LF378" s="492"/>
      <c r="LG378" s="492"/>
      <c r="LH378" s="492"/>
      <c r="LI378" s="492"/>
      <c r="LJ378" s="492"/>
      <c r="LK378" s="492"/>
      <c r="LL378" s="492"/>
      <c r="LM378" s="492"/>
      <c r="LN378" s="492"/>
      <c r="LO378" s="492"/>
      <c r="LP378" s="492"/>
      <c r="LQ378" s="492"/>
      <c r="LR378" s="492"/>
      <c r="LS378" s="492"/>
      <c r="LT378" s="492"/>
      <c r="LU378" s="492"/>
      <c r="LV378" s="492"/>
      <c r="LW378" s="492"/>
      <c r="LX378" s="492"/>
      <c r="LY378" s="492"/>
      <c r="LZ378" s="492"/>
      <c r="MA378" s="492"/>
      <c r="MB378" s="492"/>
      <c r="MC378" s="492"/>
      <c r="MD378" s="492"/>
      <c r="ME378" s="492"/>
      <c r="MF378" s="492"/>
      <c r="MG378" s="492"/>
      <c r="MH378" s="492"/>
      <c r="MI378" s="492"/>
      <c r="MJ378" s="492"/>
      <c r="MK378" s="492"/>
      <c r="ML378" s="492"/>
      <c r="MM378" s="492"/>
      <c r="MN378" s="492"/>
      <c r="MO378" s="492"/>
      <c r="MP378" s="492"/>
      <c r="MQ378" s="492"/>
      <c r="MR378" s="492"/>
      <c r="MS378" s="492"/>
      <c r="MT378" s="492"/>
      <c r="MU378" s="492"/>
      <c r="MV378" s="492"/>
      <c r="MW378" s="492"/>
      <c r="MX378" s="492"/>
      <c r="MY378" s="492"/>
      <c r="MZ378" s="492"/>
      <c r="NA378" s="492"/>
      <c r="NB378" s="492"/>
      <c r="NC378" s="492"/>
      <c r="ND378" s="492"/>
      <c r="NE378" s="492"/>
      <c r="NF378" s="492"/>
      <c r="NG378" s="492"/>
      <c r="NH378" s="492"/>
      <c r="NI378" s="492"/>
      <c r="NJ378" s="492"/>
      <c r="NK378" s="492"/>
      <c r="NL378" s="492"/>
      <c r="NM378" s="492"/>
      <c r="NN378" s="492"/>
      <c r="NO378" s="492"/>
      <c r="NP378" s="492"/>
      <c r="NQ378" s="492"/>
      <c r="NR378" s="492"/>
      <c r="NS378" s="492"/>
      <c r="NT378" s="492"/>
      <c r="NU378" s="492"/>
      <c r="NV378" s="492"/>
      <c r="NW378" s="492"/>
      <c r="NX378" s="492"/>
      <c r="NY378" s="492"/>
      <c r="NZ378" s="492"/>
      <c r="OA378" s="492"/>
      <c r="OB378" s="492"/>
      <c r="OC378" s="492"/>
      <c r="OD378" s="492"/>
      <c r="OE378" s="492"/>
      <c r="OF378" s="492"/>
      <c r="OG378" s="492"/>
      <c r="OH378" s="492"/>
      <c r="OI378" s="492"/>
      <c r="OJ378" s="492"/>
      <c r="OK378" s="492"/>
      <c r="OL378" s="492"/>
      <c r="OM378" s="492"/>
      <c r="ON378" s="492"/>
      <c r="OO378" s="492"/>
      <c r="OP378" s="492"/>
      <c r="OQ378" s="492"/>
      <c r="OR378" s="492"/>
      <c r="OS378" s="492"/>
      <c r="OT378" s="492"/>
      <c r="OU378" s="492"/>
      <c r="OV378" s="492"/>
      <c r="OW378" s="492"/>
      <c r="OX378" s="492"/>
      <c r="OY378" s="492"/>
      <c r="OZ378" s="492"/>
      <c r="PA378" s="492"/>
      <c r="PB378" s="492"/>
      <c r="PC378" s="492"/>
      <c r="PD378" s="492"/>
      <c r="PE378" s="492"/>
      <c r="PF378" s="492"/>
      <c r="PG378" s="492"/>
      <c r="PH378" s="492"/>
      <c r="PI378" s="492"/>
      <c r="PJ378" s="492"/>
      <c r="PK378" s="492"/>
      <c r="PL378" s="492"/>
      <c r="PM378" s="492"/>
      <c r="PN378" s="492"/>
      <c r="PO378" s="492"/>
      <c r="PP378" s="492"/>
      <c r="PQ378" s="492"/>
      <c r="PR378" s="492"/>
      <c r="PS378" s="492"/>
      <c r="PT378" s="492"/>
      <c r="PU378" s="492"/>
      <c r="PV378" s="492"/>
      <c r="PW378" s="492"/>
      <c r="PX378" s="492"/>
      <c r="PY378" s="492"/>
      <c r="PZ378" s="492"/>
      <c r="QA378" s="492"/>
      <c r="QB378" s="492"/>
      <c r="QC378" s="492"/>
      <c r="QD378" s="492"/>
      <c r="QE378" s="492"/>
      <c r="QF378" s="492"/>
      <c r="QG378" s="492"/>
      <c r="QH378" s="492"/>
      <c r="QI378" s="492"/>
      <c r="QJ378" s="492"/>
      <c r="QK378" s="492"/>
      <c r="QL378" s="492"/>
      <c r="QM378" s="492"/>
      <c r="QN378" s="492"/>
      <c r="QO378" s="492"/>
      <c r="QP378" s="492"/>
      <c r="QQ378" s="492"/>
      <c r="QR378" s="492"/>
      <c r="QS378" s="492"/>
      <c r="QT378" s="492"/>
      <c r="QU378" s="492"/>
      <c r="QV378" s="492"/>
      <c r="QW378" s="492"/>
      <c r="QX378" s="492"/>
      <c r="QY378" s="492"/>
      <c r="QZ378" s="492"/>
      <c r="RA378" s="492"/>
      <c r="RB378" s="492"/>
      <c r="RC378" s="492"/>
      <c r="RD378" s="492"/>
      <c r="RE378" s="492"/>
      <c r="RF378" s="492"/>
      <c r="RG378" s="492"/>
      <c r="RH378" s="492"/>
      <c r="RI378" s="492"/>
      <c r="RJ378" s="492"/>
      <c r="RK378" s="492"/>
      <c r="RL378" s="492"/>
      <c r="RM378" s="492"/>
      <c r="RN378" s="492"/>
      <c r="RO378" s="492"/>
      <c r="RP378" s="492"/>
      <c r="RQ378" s="492"/>
      <c r="RR378" s="492"/>
      <c r="RS378" s="492"/>
      <c r="RT378" s="492"/>
      <c r="RU378" s="492"/>
      <c r="RV378" s="492"/>
      <c r="RW378" s="492"/>
      <c r="RX378" s="492"/>
      <c r="RY378" s="492"/>
      <c r="RZ378" s="492"/>
      <c r="SA378" s="492"/>
      <c r="SB378" s="492"/>
      <c r="SC378" s="492"/>
      <c r="SD378" s="492"/>
      <c r="SE378" s="492"/>
      <c r="SF378" s="492"/>
      <c r="SG378" s="492"/>
      <c r="SH378" s="492"/>
      <c r="SI378" s="492"/>
      <c r="SJ378" s="492"/>
      <c r="SK378" s="492"/>
      <c r="SL378" s="492"/>
      <c r="SM378" s="492"/>
      <c r="SN378" s="492"/>
      <c r="SO378" s="492"/>
      <c r="SP378" s="492"/>
      <c r="SQ378" s="492"/>
      <c r="SR378" s="492"/>
      <c r="SS378" s="492"/>
      <c r="ST378" s="492"/>
      <c r="SU378" s="492"/>
      <c r="SV378" s="492"/>
      <c r="SW378" s="492"/>
      <c r="SX378" s="492"/>
      <c r="SY378" s="492"/>
      <c r="SZ378" s="492"/>
      <c r="TA378" s="492"/>
      <c r="TB378" s="492"/>
      <c r="TC378" s="492"/>
      <c r="TD378" s="492"/>
      <c r="TE378" s="492"/>
      <c r="TF378" s="492"/>
      <c r="TG378" s="492"/>
      <c r="TH378" s="492"/>
      <c r="TI378" s="492"/>
      <c r="TJ378" s="492"/>
      <c r="TK378" s="492"/>
      <c r="TL378" s="492"/>
      <c r="TM378" s="492"/>
      <c r="TN378" s="492"/>
      <c r="TO378" s="492"/>
      <c r="TP378" s="492"/>
      <c r="TQ378" s="492"/>
      <c r="TR378" s="492"/>
      <c r="TS378" s="492"/>
      <c r="TT378" s="492"/>
      <c r="TU378" s="492"/>
      <c r="TV378" s="492"/>
      <c r="TW378" s="492"/>
      <c r="TX378" s="492"/>
      <c r="TY378" s="492"/>
      <c r="TZ378" s="492"/>
      <c r="UA378" s="492"/>
      <c r="UB378" s="492"/>
      <c r="UC378" s="492"/>
      <c r="UD378" s="492"/>
      <c r="UE378" s="492"/>
      <c r="UF378" s="492"/>
      <c r="UG378" s="492"/>
      <c r="UH378" s="492"/>
      <c r="UI378" s="492"/>
      <c r="UJ378" s="492"/>
      <c r="UK378" s="492"/>
      <c r="UL378" s="492"/>
      <c r="UM378" s="492"/>
      <c r="UN378" s="492"/>
      <c r="UO378" s="492"/>
      <c r="UP378" s="492"/>
      <c r="UQ378" s="492"/>
      <c r="UR378" s="492"/>
      <c r="US378" s="492"/>
      <c r="UT378" s="492"/>
      <c r="UU378" s="492"/>
      <c r="UV378" s="492"/>
      <c r="UW378" s="492"/>
      <c r="UX378" s="492"/>
      <c r="UY378" s="492"/>
      <c r="UZ378" s="492"/>
      <c r="VA378" s="492"/>
      <c r="VB378" s="492"/>
      <c r="VC378" s="492"/>
      <c r="VD378" s="492"/>
      <c r="VE378" s="492"/>
      <c r="VF378" s="492"/>
      <c r="VG378" s="492"/>
      <c r="VH378" s="492"/>
      <c r="VI378" s="492"/>
      <c r="VJ378" s="492"/>
      <c r="VK378" s="492"/>
      <c r="VL378" s="492"/>
      <c r="VM378" s="492"/>
      <c r="VN378" s="492"/>
      <c r="VO378" s="492"/>
      <c r="VP378" s="492"/>
      <c r="VQ378" s="492"/>
      <c r="VR378" s="492"/>
      <c r="VS378" s="492"/>
      <c r="VT378" s="492"/>
      <c r="VU378" s="492"/>
      <c r="VV378" s="492"/>
      <c r="VW378" s="492"/>
      <c r="VX378" s="492"/>
      <c r="VY378" s="492"/>
      <c r="VZ378" s="492"/>
      <c r="WA378" s="492"/>
      <c r="WB378" s="492"/>
      <c r="WC378" s="492"/>
      <c r="WD378" s="492"/>
      <c r="WE378" s="492"/>
      <c r="WF378" s="492"/>
      <c r="WG378" s="492"/>
      <c r="WH378" s="492"/>
      <c r="WI378" s="492"/>
      <c r="WJ378" s="492"/>
      <c r="WK378" s="492"/>
      <c r="WL378" s="492"/>
      <c r="WM378" s="492"/>
      <c r="WN378" s="492"/>
      <c r="WO378" s="492"/>
      <c r="WP378" s="492"/>
      <c r="WQ378" s="492"/>
      <c r="WR378" s="492"/>
      <c r="WS378" s="492"/>
      <c r="WT378" s="492"/>
      <c r="WU378" s="492"/>
      <c r="WV378" s="492"/>
      <c r="WW378" s="492"/>
      <c r="WX378" s="492"/>
      <c r="WY378" s="492"/>
      <c r="WZ378" s="492"/>
      <c r="XA378" s="492"/>
      <c r="XB378" s="492"/>
      <c r="XC378" s="492"/>
      <c r="XD378" s="492"/>
      <c r="XE378" s="492"/>
      <c r="XF378" s="492"/>
      <c r="XG378" s="492"/>
      <c r="XH378" s="492"/>
      <c r="XI378" s="492"/>
      <c r="XJ378" s="492"/>
      <c r="XK378" s="492"/>
      <c r="XL378" s="492"/>
      <c r="XM378" s="492"/>
      <c r="XN378" s="492"/>
      <c r="XO378" s="492"/>
      <c r="XP378" s="492"/>
      <c r="XQ378" s="492"/>
      <c r="XR378" s="492"/>
      <c r="XS378" s="492"/>
      <c r="XT378" s="492"/>
      <c r="XU378" s="492"/>
      <c r="XV378" s="492"/>
      <c r="XW378" s="492"/>
      <c r="XX378" s="492"/>
      <c r="XY378" s="492"/>
      <c r="XZ378" s="492"/>
      <c r="YA378" s="492"/>
      <c r="YB378" s="492"/>
      <c r="YC378" s="492"/>
      <c r="YD378" s="492"/>
      <c r="YE378" s="492"/>
      <c r="YF378" s="492"/>
      <c r="YG378" s="492"/>
      <c r="YH378" s="492"/>
      <c r="YI378" s="492"/>
      <c r="YJ378" s="492"/>
      <c r="YK378" s="492"/>
      <c r="YL378" s="492"/>
      <c r="YM378" s="492"/>
      <c r="YN378" s="492"/>
      <c r="YO378" s="492"/>
      <c r="YP378" s="492"/>
      <c r="YQ378" s="492"/>
      <c r="YR378" s="492"/>
      <c r="YS378" s="492"/>
      <c r="YT378" s="492"/>
      <c r="YU378" s="492"/>
      <c r="YV378" s="492"/>
      <c r="YW378" s="492"/>
      <c r="YX378" s="492"/>
      <c r="YY378" s="492"/>
      <c r="YZ378" s="492"/>
      <c r="ZA378" s="492"/>
      <c r="ZB378" s="492"/>
      <c r="ZC378" s="492"/>
      <c r="ZD378" s="492"/>
      <c r="ZE378" s="492"/>
      <c r="ZF378" s="492"/>
      <c r="ZG378" s="492"/>
      <c r="ZH378" s="492"/>
      <c r="ZI378" s="492"/>
      <c r="ZJ378" s="492"/>
      <c r="ZK378" s="492"/>
      <c r="ZL378" s="492"/>
      <c r="ZM378" s="492"/>
      <c r="ZN378" s="492"/>
      <c r="ZO378" s="492"/>
      <c r="ZP378" s="492"/>
      <c r="ZQ378" s="492"/>
      <c r="ZR378" s="492"/>
      <c r="ZS378" s="492"/>
      <c r="ZT378" s="492"/>
      <c r="ZU378" s="492"/>
      <c r="ZV378" s="492"/>
      <c r="ZW378" s="492"/>
      <c r="ZX378" s="492"/>
      <c r="ZY378" s="492"/>
      <c r="ZZ378" s="492"/>
      <c r="AAA378" s="492"/>
      <c r="AAB378" s="492"/>
      <c r="AAC378" s="492"/>
      <c r="AAD378" s="492"/>
      <c r="AAE378" s="492"/>
      <c r="AAF378" s="492"/>
      <c r="AAG378" s="492"/>
      <c r="AAH378" s="492"/>
      <c r="AAI378" s="492"/>
      <c r="AAJ378" s="492"/>
      <c r="AAK378" s="492"/>
      <c r="AAL378" s="492"/>
      <c r="AAM378" s="492"/>
      <c r="AAN378" s="492"/>
      <c r="AAO378" s="492"/>
      <c r="AAP378" s="492"/>
      <c r="AAQ378" s="492"/>
      <c r="AAR378" s="492"/>
      <c r="AAS378" s="492"/>
      <c r="AAT378" s="492"/>
      <c r="AAU378" s="492"/>
      <c r="AAV378" s="492"/>
      <c r="AAW378" s="492"/>
      <c r="AAX378" s="492"/>
      <c r="AAY378" s="492"/>
      <c r="AAZ378" s="492"/>
      <c r="ABA378" s="492"/>
      <c r="ABB378" s="492"/>
      <c r="ABC378" s="492"/>
      <c r="ABD378" s="492"/>
      <c r="ABE378" s="492"/>
      <c r="ABF378" s="492"/>
      <c r="ABG378" s="492"/>
      <c r="ABH378" s="492"/>
      <c r="ABI378" s="492"/>
      <c r="ABJ378" s="492"/>
      <c r="ABK378" s="492"/>
      <c r="ABL378" s="492"/>
      <c r="ABM378" s="492"/>
      <c r="ABN378" s="492"/>
      <c r="ABO378" s="492"/>
      <c r="ABP378" s="492"/>
      <c r="ABQ378" s="492"/>
      <c r="ABR378" s="492"/>
      <c r="ABS378" s="492"/>
      <c r="ABT378" s="492"/>
      <c r="ABU378" s="492"/>
      <c r="ABV378" s="492"/>
      <c r="ABW378" s="492"/>
      <c r="ABX378" s="492"/>
      <c r="ABY378" s="492"/>
      <c r="ABZ378" s="492"/>
      <c r="ACA378" s="492"/>
      <c r="ACB378" s="492"/>
      <c r="ACC378" s="492"/>
      <c r="ACD378" s="492"/>
      <c r="ACE378" s="492"/>
      <c r="ACF378" s="492"/>
      <c r="ACG378" s="492"/>
      <c r="ACH378" s="492"/>
      <c r="ACI378" s="492"/>
      <c r="ACJ378" s="492"/>
      <c r="ACK378" s="492"/>
      <c r="ACL378" s="492"/>
      <c r="ACM378" s="492"/>
      <c r="ACN378" s="492"/>
      <c r="ACO378" s="492"/>
      <c r="ACP378" s="492"/>
      <c r="ACQ378" s="492"/>
      <c r="ACR378" s="492"/>
      <c r="ACS378" s="492"/>
      <c r="ACT378" s="492"/>
      <c r="ACU378" s="492"/>
      <c r="ACV378" s="492"/>
      <c r="ACW378" s="492"/>
      <c r="ACX378" s="492"/>
      <c r="ACY378" s="492"/>
      <c r="ACZ378" s="492"/>
      <c r="ADA378" s="492"/>
      <c r="ADB378" s="492"/>
      <c r="ADC378" s="492"/>
      <c r="ADD378" s="492"/>
      <c r="ADE378" s="492"/>
      <c r="ADF378" s="492"/>
      <c r="ADG378" s="492"/>
      <c r="ADH378" s="492"/>
      <c r="ADI378" s="492"/>
      <c r="ADJ378" s="492"/>
      <c r="ADK378" s="492"/>
      <c r="ADL378" s="492"/>
      <c r="ADM378" s="492"/>
      <c r="ADN378" s="492"/>
      <c r="ADO378" s="492"/>
      <c r="ADP378" s="492"/>
      <c r="ADQ378" s="492"/>
      <c r="ADR378" s="492"/>
      <c r="ADS378" s="492"/>
      <c r="ADT378" s="492"/>
      <c r="ADU378" s="492"/>
      <c r="ADV378" s="492"/>
      <c r="ADW378" s="492"/>
      <c r="ADX378" s="492"/>
      <c r="ADY378" s="492"/>
      <c r="ADZ378" s="492"/>
      <c r="AEA378" s="492"/>
      <c r="AEB378" s="492"/>
      <c r="AEC378" s="492"/>
      <c r="AED378" s="492"/>
      <c r="AEE378" s="492"/>
      <c r="AEF378" s="492"/>
      <c r="AEG378" s="492"/>
      <c r="AEH378" s="492"/>
      <c r="AEI378" s="492"/>
      <c r="AEJ378" s="492"/>
      <c r="AEK378" s="492"/>
      <c r="AEL378" s="492"/>
      <c r="AEM378" s="492"/>
      <c r="AEN378" s="492"/>
      <c r="AEO378" s="492"/>
      <c r="AEP378" s="492"/>
      <c r="AEQ378" s="492"/>
      <c r="AER378" s="492"/>
      <c r="AES378" s="492"/>
      <c r="AET378" s="492"/>
      <c r="AEU378" s="492"/>
      <c r="AEV378" s="492"/>
      <c r="AEW378" s="492"/>
      <c r="AEX378" s="492"/>
      <c r="AEY378" s="492"/>
      <c r="AEZ378" s="492"/>
      <c r="AFA378" s="492"/>
      <c r="AFB378" s="492"/>
      <c r="AFC378" s="492"/>
      <c r="AFD378" s="492"/>
      <c r="AFE378" s="492"/>
      <c r="AFF378" s="492"/>
      <c r="AFG378" s="492"/>
      <c r="AFH378" s="492"/>
      <c r="AFI378" s="492"/>
      <c r="AFJ378" s="492"/>
      <c r="AFK378" s="492"/>
      <c r="AFL378" s="492"/>
      <c r="AFM378" s="492"/>
      <c r="AFN378" s="492"/>
      <c r="AFO378" s="492"/>
      <c r="AFP378" s="492"/>
      <c r="AFQ378" s="492"/>
      <c r="AFR378" s="492"/>
      <c r="AFS378" s="492"/>
      <c r="AFT378" s="492"/>
      <c r="AFU378" s="492"/>
      <c r="AFV378" s="492"/>
      <c r="AFW378" s="492"/>
      <c r="AFX378" s="492"/>
      <c r="AFY378" s="492"/>
      <c r="AFZ378" s="492"/>
      <c r="AGA378" s="492"/>
      <c r="AGB378" s="492"/>
      <c r="AGC378" s="492"/>
      <c r="AGD378" s="492"/>
      <c r="AGE378" s="492"/>
      <c r="AGF378" s="492"/>
      <c r="AGG378" s="492"/>
      <c r="AGH378" s="492"/>
      <c r="AGI378" s="492"/>
      <c r="AGJ378" s="492"/>
      <c r="AGK378" s="492"/>
      <c r="AGL378" s="492"/>
      <c r="AGM378" s="492"/>
      <c r="AGN378" s="492"/>
      <c r="AGO378" s="492"/>
      <c r="AGP378" s="492"/>
      <c r="AGQ378" s="492"/>
      <c r="AGR378" s="492"/>
      <c r="AGS378" s="492"/>
      <c r="AGT378" s="492"/>
      <c r="AGU378" s="492"/>
      <c r="AGV378" s="492"/>
      <c r="AGW378" s="492"/>
      <c r="AGX378" s="492"/>
      <c r="AGY378" s="492"/>
      <c r="AGZ378" s="492"/>
      <c r="AHA378" s="492"/>
      <c r="AHB378" s="492"/>
      <c r="AHC378" s="492"/>
      <c r="AHD378" s="492"/>
      <c r="AHE378" s="492"/>
      <c r="AHF378" s="492"/>
      <c r="AHG378" s="492"/>
      <c r="AHH378" s="492"/>
      <c r="AHI378" s="492"/>
      <c r="AHJ378" s="492"/>
      <c r="AHK378" s="492"/>
      <c r="AHL378" s="492"/>
      <c r="AHM378" s="492"/>
      <c r="AHN378" s="492"/>
      <c r="AHO378" s="492"/>
      <c r="AHP378" s="492"/>
      <c r="AHQ378" s="492"/>
      <c r="AHR378" s="492"/>
      <c r="AHS378" s="492"/>
      <c r="AHT378" s="492"/>
      <c r="AHU378" s="492"/>
      <c r="AHV378" s="492"/>
      <c r="AHW378" s="492"/>
      <c r="AHX378" s="492"/>
      <c r="AHY378" s="492"/>
      <c r="AHZ378" s="492"/>
      <c r="AIA378" s="492"/>
      <c r="AIB378" s="492"/>
      <c r="AIC378" s="492"/>
      <c r="AID378" s="492"/>
      <c r="AIE378" s="492"/>
      <c r="AIF378" s="492"/>
      <c r="AIG378" s="492"/>
      <c r="AIH378" s="492"/>
      <c r="AII378" s="492"/>
      <c r="AIJ378" s="492"/>
      <c r="AIK378" s="492"/>
      <c r="AIL378" s="492"/>
      <c r="AIM378" s="492"/>
      <c r="AIN378" s="492"/>
      <c r="AIO378" s="492"/>
      <c r="AIP378" s="492"/>
      <c r="AIQ378" s="492"/>
      <c r="AIR378" s="492"/>
      <c r="AIS378" s="492"/>
      <c r="AIT378" s="492"/>
      <c r="AIU378" s="492"/>
      <c r="AIV378" s="492"/>
      <c r="AIW378" s="492"/>
      <c r="AIX378" s="492"/>
      <c r="AIY378" s="492"/>
      <c r="AIZ378" s="492"/>
      <c r="AJA378" s="492"/>
      <c r="AJB378" s="492"/>
      <c r="AJC378" s="492"/>
      <c r="AJD378" s="492"/>
      <c r="AJE378" s="492"/>
      <c r="AJF378" s="492"/>
      <c r="AJG378" s="492"/>
      <c r="AJH378" s="492"/>
      <c r="AJI378" s="492"/>
      <c r="AJJ378" s="492"/>
      <c r="AJK378" s="492"/>
      <c r="AJL378" s="492"/>
      <c r="AJM378" s="492"/>
      <c r="AJN378" s="492"/>
      <c r="AJO378" s="492"/>
      <c r="AJP378" s="492"/>
      <c r="AJQ378" s="492"/>
      <c r="AJR378" s="492"/>
      <c r="AJS378" s="492"/>
      <c r="AJT378" s="492"/>
      <c r="AJU378" s="492"/>
      <c r="AJV378" s="492"/>
      <c r="AJW378" s="492"/>
      <c r="AJX378" s="492"/>
      <c r="AJY378" s="492"/>
      <c r="AJZ378" s="492"/>
      <c r="AKA378" s="492"/>
      <c r="AKB378" s="492"/>
      <c r="AKC378" s="492"/>
      <c r="AKD378" s="492"/>
      <c r="AKE378" s="492"/>
      <c r="AKF378" s="492"/>
      <c r="AKG378" s="492"/>
      <c r="AKH378" s="492"/>
      <c r="AKI378" s="492"/>
      <c r="AKJ378" s="492"/>
      <c r="AKK378" s="492"/>
      <c r="AKL378" s="492"/>
      <c r="AKM378" s="492"/>
      <c r="AKN378" s="492"/>
      <c r="AKO378" s="492"/>
      <c r="AKP378" s="492"/>
      <c r="AKQ378" s="492"/>
      <c r="AKR378" s="492"/>
      <c r="AKS378" s="492"/>
      <c r="AKT378" s="492"/>
      <c r="AKU378" s="492"/>
      <c r="AKV378" s="492"/>
      <c r="AKW378" s="492"/>
      <c r="AKX378" s="492"/>
      <c r="AKY378" s="492"/>
      <c r="AKZ378" s="492"/>
      <c r="ALA378" s="492"/>
      <c r="ALB378" s="492"/>
      <c r="ALC378" s="492"/>
      <c r="ALD378" s="492"/>
      <c r="ALE378" s="492"/>
      <c r="ALF378" s="492"/>
      <c r="ALG378" s="492"/>
      <c r="ALH378" s="492"/>
      <c r="ALI378" s="492"/>
      <c r="ALJ378" s="492"/>
      <c r="ALK378" s="492"/>
      <c r="ALL378" s="492"/>
      <c r="ALM378" s="492"/>
      <c r="ALN378" s="492"/>
      <c r="ALO378" s="492"/>
      <c r="ALP378" s="492"/>
      <c r="ALQ378" s="492"/>
      <c r="ALR378" s="492"/>
      <c r="ALS378" s="492"/>
      <c r="ALT378" s="492"/>
      <c r="ALU378" s="492"/>
      <c r="ALV378" s="492"/>
      <c r="ALW378" s="492"/>
      <c r="ALX378" s="492"/>
      <c r="ALY378" s="492"/>
      <c r="ALZ378" s="492"/>
      <c r="AMA378" s="492"/>
      <c r="AMB378" s="492"/>
      <c r="AMC378" s="492"/>
      <c r="AMD378" s="492"/>
      <c r="AME378" s="492"/>
      <c r="AMF378" s="492"/>
      <c r="AMG378" s="492"/>
      <c r="AMH378" s="492"/>
      <c r="AMI378" s="492"/>
      <c r="AMJ378" s="492"/>
      <c r="AMK378" s="492"/>
      <c r="AML378" s="492"/>
      <c r="AMM378" s="492"/>
      <c r="AMN378" s="492"/>
      <c r="AMO378" s="492"/>
      <c r="AMP378" s="492"/>
      <c r="AMQ378" s="492"/>
      <c r="AMR378" s="492"/>
      <c r="AMS378" s="492"/>
      <c r="AMT378" s="492"/>
      <c r="AMU378" s="492"/>
      <c r="AMV378" s="492"/>
      <c r="AMW378" s="492"/>
      <c r="AMX378" s="492"/>
      <c r="AMY378" s="492"/>
      <c r="AMZ378" s="492"/>
      <c r="ANA378" s="492"/>
      <c r="ANB378" s="492"/>
      <c r="ANC378" s="492"/>
      <c r="AND378" s="492"/>
      <c r="ANE378" s="492"/>
      <c r="ANF378" s="492"/>
      <c r="ANG378" s="492"/>
      <c r="ANH378" s="492"/>
      <c r="ANI378" s="492"/>
      <c r="ANJ378" s="492"/>
      <c r="ANK378" s="492"/>
      <c r="ANL378" s="492"/>
      <c r="ANM378" s="492"/>
      <c r="ANN378" s="492"/>
      <c r="ANO378" s="492"/>
      <c r="ANP378" s="492"/>
      <c r="ANQ378" s="492"/>
      <c r="ANR378" s="492"/>
      <c r="ANS378" s="492"/>
      <c r="ANT378" s="492"/>
      <c r="ANU378" s="492"/>
      <c r="ANV378" s="492"/>
      <c r="ANW378" s="492"/>
      <c r="ANX378" s="492"/>
      <c r="ANY378" s="492"/>
      <c r="ANZ378" s="492"/>
      <c r="AOA378" s="492"/>
      <c r="AOB378" s="492"/>
      <c r="AOC378" s="492"/>
      <c r="AOD378" s="492"/>
      <c r="AOE378" s="492"/>
      <c r="AOF378" s="492"/>
      <c r="AOG378" s="492"/>
      <c r="AOH378" s="492"/>
      <c r="AOI378" s="492"/>
      <c r="AOJ378" s="492"/>
      <c r="AOK378" s="492"/>
      <c r="AOL378" s="492"/>
      <c r="AOM378" s="492"/>
      <c r="AON378" s="492"/>
      <c r="AOO378" s="492"/>
      <c r="AOP378" s="492"/>
      <c r="AOQ378" s="492"/>
      <c r="AOR378" s="492"/>
      <c r="AOS378" s="492"/>
      <c r="AOT378" s="492"/>
      <c r="AOU378" s="492"/>
      <c r="AOV378" s="492"/>
      <c r="AOW378" s="492"/>
      <c r="AOX378" s="492"/>
      <c r="AOY378" s="492"/>
      <c r="AOZ378" s="492"/>
      <c r="APA378" s="492"/>
      <c r="APB378" s="492"/>
      <c r="APC378" s="492"/>
      <c r="APD378" s="492"/>
      <c r="APE378" s="492"/>
      <c r="APF378" s="492"/>
      <c r="APG378" s="492"/>
      <c r="APH378" s="492"/>
      <c r="API378" s="492"/>
      <c r="APJ378" s="492"/>
      <c r="APK378" s="492"/>
      <c r="APL378" s="492"/>
      <c r="APM378" s="492"/>
      <c r="APN378" s="492"/>
      <c r="APO378" s="492"/>
      <c r="APP378" s="492"/>
      <c r="APQ378" s="492"/>
      <c r="APR378" s="492"/>
      <c r="APS378" s="492"/>
      <c r="APT378" s="492"/>
      <c r="APU378" s="492"/>
      <c r="APV378" s="492"/>
      <c r="APW378" s="492"/>
      <c r="APX378" s="492"/>
      <c r="APY378" s="492"/>
      <c r="APZ378" s="492"/>
      <c r="AQA378" s="492"/>
      <c r="AQB378" s="492"/>
      <c r="AQC378" s="492"/>
      <c r="AQD378" s="492"/>
      <c r="AQE378" s="492"/>
      <c r="AQF378" s="492"/>
      <c r="AQG378" s="492"/>
      <c r="AQH378" s="492"/>
      <c r="AQI378" s="492"/>
      <c r="AQJ378" s="492"/>
      <c r="AQK378" s="492"/>
      <c r="AQL378" s="492"/>
      <c r="AQM378" s="492"/>
      <c r="AQN378" s="492"/>
      <c r="AQO378" s="492"/>
      <c r="AQP378" s="492"/>
      <c r="AQQ378" s="492"/>
      <c r="AQR378" s="492"/>
      <c r="AQS378" s="492"/>
      <c r="AQT378" s="492"/>
      <c r="AQU378" s="492"/>
      <c r="AQV378" s="492"/>
      <c r="AQW378" s="492"/>
      <c r="AQX378" s="492"/>
      <c r="AQY378" s="492"/>
      <c r="AQZ378" s="492"/>
      <c r="ARA378" s="492"/>
      <c r="ARB378" s="492"/>
      <c r="ARC378" s="492"/>
      <c r="ARD378" s="492"/>
      <c r="ARE378" s="492"/>
      <c r="ARF378" s="492"/>
      <c r="ARG378" s="492"/>
      <c r="ARH378" s="492"/>
      <c r="ARI378" s="492"/>
      <c r="ARJ378" s="492"/>
      <c r="ARK378" s="492"/>
      <c r="ARL378" s="492"/>
      <c r="ARM378" s="492"/>
      <c r="ARN378" s="492"/>
      <c r="ARO378" s="492"/>
      <c r="ARP378" s="492"/>
      <c r="ARQ378" s="492"/>
      <c r="ARR378" s="492"/>
      <c r="ARS378" s="492"/>
      <c r="ART378" s="492"/>
      <c r="ARU378" s="492"/>
      <c r="ARV378" s="492"/>
      <c r="ARW378" s="492"/>
      <c r="ARX378" s="492"/>
      <c r="ARY378" s="492"/>
      <c r="ARZ378" s="492"/>
      <c r="ASA378" s="492"/>
      <c r="ASB378" s="492"/>
      <c r="ASC378" s="492"/>
      <c r="ASD378" s="492"/>
      <c r="ASE378" s="492"/>
      <c r="ASF378" s="492"/>
      <c r="ASG378" s="492"/>
      <c r="ASH378" s="492"/>
      <c r="ASI378" s="492"/>
      <c r="ASJ378" s="492"/>
      <c r="ASK378" s="492"/>
      <c r="ASL378" s="492"/>
      <c r="ASM378" s="492"/>
      <c r="ASN378" s="492"/>
      <c r="ASO378" s="492"/>
      <c r="ASP378" s="492"/>
      <c r="ASQ378" s="492"/>
      <c r="ASR378" s="492"/>
      <c r="ASS378" s="492"/>
      <c r="AST378" s="492"/>
      <c r="ASU378" s="492"/>
      <c r="ASV378" s="492"/>
      <c r="ASW378" s="492"/>
      <c r="ASX378" s="492"/>
      <c r="ASY378" s="492"/>
      <c r="ASZ378" s="492"/>
      <c r="ATA378" s="492"/>
      <c r="ATB378" s="492"/>
      <c r="ATC378" s="492"/>
      <c r="ATD378" s="492"/>
      <c r="ATE378" s="492"/>
      <c r="ATF378" s="492"/>
      <c r="ATG378" s="492"/>
      <c r="ATH378" s="492"/>
      <c r="ATI378" s="492"/>
      <c r="ATJ378" s="492"/>
      <c r="ATK378" s="492"/>
      <c r="ATL378" s="492"/>
      <c r="ATM378" s="492"/>
      <c r="ATN378" s="492"/>
      <c r="ATO378" s="492"/>
      <c r="ATP378" s="492"/>
      <c r="ATQ378" s="492"/>
      <c r="ATR378" s="492"/>
      <c r="ATS378" s="492"/>
      <c r="ATT378" s="492"/>
      <c r="ATU378" s="492"/>
      <c r="ATV378" s="492"/>
      <c r="ATW378" s="492"/>
      <c r="ATX378" s="492"/>
      <c r="ATY378" s="492"/>
      <c r="ATZ378" s="492"/>
      <c r="AUA378" s="492"/>
      <c r="AUB378" s="492"/>
      <c r="AUC378" s="492"/>
      <c r="AUD378" s="492"/>
      <c r="AUE378" s="492"/>
      <c r="AUF378" s="492"/>
      <c r="AUG378" s="492"/>
      <c r="AUH378" s="492"/>
      <c r="AUI378" s="492"/>
      <c r="AUJ378" s="492"/>
      <c r="AUK378" s="492"/>
      <c r="AUL378" s="492"/>
      <c r="AUM378" s="492"/>
      <c r="AUN378" s="492"/>
      <c r="AUO378" s="492"/>
      <c r="AUP378" s="492"/>
      <c r="AUQ378" s="492"/>
      <c r="AUR378" s="492"/>
      <c r="AUS378" s="492"/>
      <c r="AUT378" s="492"/>
      <c r="AUU378" s="492"/>
      <c r="AUV378" s="492"/>
      <c r="AUW378" s="492"/>
      <c r="AUX378" s="492"/>
      <c r="AUY378" s="492"/>
      <c r="AUZ378" s="492"/>
      <c r="AVA378" s="492"/>
      <c r="AVB378" s="492"/>
      <c r="AVC378" s="492"/>
      <c r="AVD378" s="492"/>
      <c r="AVE378" s="492"/>
      <c r="AVF378" s="492"/>
      <c r="AVG378" s="492"/>
      <c r="AVH378" s="492"/>
      <c r="AVI378" s="492"/>
      <c r="AVJ378" s="492"/>
      <c r="AVK378" s="492"/>
      <c r="AVL378" s="492"/>
      <c r="AVM378" s="492"/>
      <c r="AVN378" s="492"/>
      <c r="AVO378" s="492"/>
      <c r="AVP378" s="492"/>
      <c r="AVQ378" s="492"/>
      <c r="AVR378" s="492"/>
      <c r="AVS378" s="492"/>
      <c r="AVT378" s="492"/>
      <c r="AVU378" s="492"/>
      <c r="AVV378" s="492"/>
      <c r="AVW378" s="492"/>
      <c r="AVX378" s="492"/>
      <c r="AVY378" s="492"/>
      <c r="AVZ378" s="492"/>
      <c r="AWA378" s="492"/>
      <c r="AWB378" s="492"/>
      <c r="AWC378" s="492"/>
      <c r="AWD378" s="492"/>
      <c r="AWE378" s="492"/>
      <c r="AWF378" s="492"/>
      <c r="AWG378" s="492"/>
      <c r="AWH378" s="492"/>
      <c r="AWI378" s="492"/>
      <c r="AWJ378" s="492"/>
      <c r="AWK378" s="492"/>
      <c r="AWL378" s="492"/>
      <c r="AWM378" s="492"/>
      <c r="AWN378" s="492"/>
      <c r="AWO378" s="492"/>
      <c r="AWP378" s="492"/>
      <c r="AWQ378" s="492"/>
      <c r="AWR378" s="492"/>
      <c r="AWS378" s="492"/>
      <c r="AWT378" s="492"/>
      <c r="AWU378" s="492"/>
      <c r="AWV378" s="492"/>
      <c r="AWW378" s="492"/>
      <c r="AWX378" s="492"/>
      <c r="AWY378" s="492"/>
      <c r="AWZ378" s="492"/>
      <c r="AXA378" s="492"/>
      <c r="AXB378" s="492"/>
      <c r="AXC378" s="492"/>
      <c r="AXD378" s="492"/>
      <c r="AXE378" s="492"/>
      <c r="AXF378" s="492"/>
      <c r="AXG378" s="492"/>
      <c r="AXH378" s="492"/>
      <c r="AXI378" s="492"/>
      <c r="AXJ378" s="492"/>
      <c r="AXK378" s="492"/>
      <c r="AXL378" s="492"/>
      <c r="AXM378" s="492"/>
      <c r="AXN378" s="492"/>
      <c r="AXO378" s="492"/>
      <c r="AXP378" s="492"/>
      <c r="AXQ378" s="492"/>
      <c r="AXR378" s="492"/>
      <c r="AXS378" s="492"/>
      <c r="AXT378" s="492"/>
      <c r="AXU378" s="492"/>
      <c r="AXV378" s="492"/>
      <c r="AXW378" s="492"/>
      <c r="AXX378" s="492"/>
      <c r="AXY378" s="492"/>
      <c r="AXZ378" s="492"/>
      <c r="AYA378" s="492"/>
      <c r="AYB378" s="492"/>
      <c r="AYC378" s="492"/>
      <c r="AYD378" s="492"/>
      <c r="AYE378" s="492"/>
      <c r="AYF378" s="492"/>
      <c r="AYG378" s="492"/>
      <c r="AYH378" s="492"/>
      <c r="AYI378" s="492"/>
      <c r="AYJ378" s="492"/>
      <c r="AYK378" s="492"/>
      <c r="AYL378" s="492"/>
      <c r="AYM378" s="492"/>
      <c r="AYN378" s="492"/>
      <c r="AYO378" s="492"/>
      <c r="AYP378" s="492"/>
      <c r="AYQ378" s="492"/>
      <c r="AYR378" s="492"/>
      <c r="AYS378" s="492"/>
      <c r="AYT378" s="492"/>
      <c r="AYU378" s="492"/>
      <c r="AYV378" s="492"/>
      <c r="AYW378" s="492"/>
      <c r="AYX378" s="492"/>
      <c r="AYY378" s="492"/>
      <c r="AYZ378" s="492"/>
      <c r="AZA378" s="492"/>
      <c r="AZB378" s="492"/>
      <c r="AZC378" s="492"/>
      <c r="AZD378" s="492"/>
      <c r="AZE378" s="492"/>
      <c r="AZF378" s="492"/>
      <c r="AZG378" s="492"/>
      <c r="AZH378" s="492"/>
      <c r="AZI378" s="492"/>
      <c r="AZJ378" s="492"/>
      <c r="AZK378" s="492"/>
      <c r="AZL378" s="492"/>
      <c r="AZM378" s="492"/>
      <c r="AZN378" s="492"/>
      <c r="AZO378" s="492"/>
      <c r="AZP378" s="492"/>
      <c r="AZQ378" s="492"/>
      <c r="AZR378" s="492"/>
      <c r="AZS378" s="492"/>
      <c r="AZT378" s="492"/>
      <c r="AZU378" s="492"/>
      <c r="AZV378" s="492"/>
      <c r="AZW378" s="492"/>
      <c r="AZX378" s="492"/>
      <c r="AZY378" s="492"/>
      <c r="AZZ378" s="492"/>
      <c r="BAA378" s="492"/>
      <c r="BAB378" s="492"/>
      <c r="BAC378" s="492"/>
      <c r="BAD378" s="492"/>
      <c r="BAE378" s="492"/>
      <c r="BAF378" s="492"/>
      <c r="BAG378" s="492"/>
      <c r="BAH378" s="492"/>
      <c r="BAI378" s="492"/>
      <c r="BAJ378" s="492"/>
      <c r="BAK378" s="492"/>
      <c r="BAL378" s="492"/>
      <c r="BAM378" s="492"/>
      <c r="BAN378" s="492"/>
      <c r="BAO378" s="492"/>
      <c r="BAP378" s="492"/>
      <c r="BAQ378" s="492"/>
      <c r="BAR378" s="492"/>
      <c r="BAS378" s="492"/>
      <c r="BAT378" s="492"/>
      <c r="BAU378" s="492"/>
      <c r="BAV378" s="492"/>
      <c r="BAW378" s="492"/>
      <c r="BAX378" s="492"/>
      <c r="BAY378" s="492"/>
      <c r="BAZ378" s="492"/>
      <c r="BBA378" s="492"/>
      <c r="BBB378" s="492"/>
      <c r="BBC378" s="492"/>
      <c r="BBD378" s="492"/>
      <c r="BBE378" s="492"/>
      <c r="BBF378" s="492"/>
      <c r="BBG378" s="492"/>
      <c r="BBH378" s="492"/>
      <c r="BBI378" s="492"/>
      <c r="BBJ378" s="492"/>
      <c r="BBK378" s="492"/>
      <c r="BBL378" s="492"/>
      <c r="BBM378" s="492"/>
      <c r="BBN378" s="492"/>
      <c r="BBO378" s="492"/>
      <c r="BBP378" s="492"/>
      <c r="BBQ378" s="492"/>
      <c r="BBR378" s="492"/>
      <c r="BBS378" s="492"/>
      <c r="BBT378" s="492"/>
      <c r="BBU378" s="492"/>
      <c r="BBV378" s="492"/>
      <c r="BBW378" s="492"/>
      <c r="BBX378" s="492"/>
      <c r="BBY378" s="492"/>
      <c r="BBZ378" s="492"/>
      <c r="BCA378" s="492"/>
      <c r="BCB378" s="492"/>
      <c r="BCC378" s="492"/>
      <c r="BCD378" s="492"/>
      <c r="BCE378" s="492"/>
      <c r="BCF378" s="492"/>
      <c r="BCG378" s="492"/>
      <c r="BCH378" s="492"/>
      <c r="BCI378" s="492"/>
      <c r="BCJ378" s="492"/>
      <c r="BCK378" s="492"/>
      <c r="BCL378" s="492"/>
      <c r="BCM378" s="492"/>
      <c r="BCN378" s="492"/>
      <c r="BCO378" s="492"/>
      <c r="BCP378" s="492"/>
      <c r="BCQ378" s="492"/>
      <c r="BCR378" s="492"/>
      <c r="BCS378" s="492"/>
      <c r="BCT378" s="492"/>
      <c r="BCU378" s="492"/>
      <c r="BCV378" s="492"/>
      <c r="BCW378" s="492"/>
      <c r="BCX378" s="492"/>
      <c r="BCY378" s="492"/>
      <c r="BCZ378" s="492"/>
      <c r="BDA378" s="492"/>
      <c r="BDB378" s="492"/>
      <c r="BDC378" s="492"/>
      <c r="BDD378" s="492"/>
      <c r="BDE378" s="492"/>
      <c r="BDF378" s="492"/>
      <c r="BDG378" s="492"/>
      <c r="BDH378" s="492"/>
      <c r="BDI378" s="492"/>
      <c r="BDJ378" s="492"/>
      <c r="BDK378" s="492"/>
      <c r="BDL378" s="492"/>
      <c r="BDM378" s="492"/>
      <c r="BDN378" s="492"/>
      <c r="BDO378" s="492"/>
      <c r="BDP378" s="492"/>
      <c r="BDQ378" s="492"/>
      <c r="BDR378" s="492"/>
      <c r="BDS378" s="492"/>
      <c r="BDT378" s="492"/>
      <c r="BDU378" s="492"/>
      <c r="BDV378" s="492"/>
      <c r="BDW378" s="492"/>
      <c r="BDX378" s="492"/>
      <c r="BDY378" s="492"/>
      <c r="BDZ378" s="492"/>
      <c r="BEA378" s="492"/>
      <c r="BEB378" s="492"/>
      <c r="BEC378" s="492"/>
      <c r="BED378" s="492"/>
      <c r="BEE378" s="492"/>
      <c r="BEF378" s="492"/>
      <c r="BEG378" s="492"/>
      <c r="BEH378" s="492"/>
      <c r="BEI378" s="492"/>
      <c r="BEJ378" s="492"/>
      <c r="BEK378" s="492"/>
      <c r="BEL378" s="492"/>
      <c r="BEM378" s="492"/>
      <c r="BEN378" s="492"/>
      <c r="BEO378" s="492"/>
      <c r="BEP378" s="492"/>
      <c r="BEQ378" s="492"/>
      <c r="BER378" s="492"/>
      <c r="BES378" s="492"/>
      <c r="BET378" s="492"/>
      <c r="BEU378" s="492"/>
      <c r="BEV378" s="492"/>
      <c r="BEW378" s="492"/>
      <c r="BEX378" s="492"/>
      <c r="BEY378" s="492"/>
      <c r="BEZ378" s="492"/>
      <c r="BFA378" s="492"/>
      <c r="BFB378" s="492"/>
      <c r="BFC378" s="492"/>
      <c r="BFD378" s="492"/>
      <c r="BFE378" s="492"/>
      <c r="BFF378" s="492"/>
      <c r="BFG378" s="492"/>
      <c r="BFH378" s="492"/>
      <c r="BFI378" s="492"/>
      <c r="BFJ378" s="492"/>
      <c r="BFK378" s="492"/>
      <c r="BFL378" s="492"/>
      <c r="BFM378" s="492"/>
      <c r="BFN378" s="492"/>
      <c r="BFO378" s="492"/>
      <c r="BFP378" s="492"/>
      <c r="BFQ378" s="492"/>
      <c r="BFR378" s="492"/>
      <c r="BFS378" s="492"/>
      <c r="BFT378" s="492"/>
      <c r="BFU378" s="492"/>
      <c r="BFV378" s="492"/>
      <c r="BFW378" s="492"/>
      <c r="BFX378" s="492"/>
      <c r="BFY378" s="492"/>
      <c r="BFZ378" s="492"/>
      <c r="BGA378" s="492"/>
      <c r="BGB378" s="492"/>
      <c r="BGC378" s="492"/>
      <c r="BGD378" s="492"/>
      <c r="BGE378" s="492"/>
      <c r="BGF378" s="492"/>
      <c r="BGG378" s="492"/>
      <c r="BGH378" s="492"/>
      <c r="BGI378" s="492"/>
      <c r="BGJ378" s="492"/>
      <c r="BGK378" s="492"/>
      <c r="BGL378" s="492"/>
      <c r="BGM378" s="492"/>
      <c r="BGN378" s="492"/>
      <c r="BGO378" s="492"/>
      <c r="BGP378" s="492"/>
      <c r="BGQ378" s="492"/>
      <c r="BGR378" s="492"/>
      <c r="BGS378" s="492"/>
      <c r="BGT378" s="492"/>
      <c r="BGU378" s="492"/>
      <c r="BGV378" s="492"/>
      <c r="BGW378" s="492"/>
      <c r="BGX378" s="492"/>
      <c r="BGY378" s="492"/>
      <c r="BGZ378" s="492"/>
      <c r="BHA378" s="492"/>
      <c r="BHB378" s="492"/>
      <c r="BHC378" s="492"/>
      <c r="BHD378" s="492"/>
      <c r="BHE378" s="492"/>
      <c r="BHF378" s="492"/>
      <c r="BHG378" s="492"/>
      <c r="BHH378" s="492"/>
      <c r="BHI378" s="492"/>
      <c r="BHJ378" s="492"/>
      <c r="BHK378" s="492"/>
      <c r="BHL378" s="492"/>
      <c r="BHM378" s="492"/>
      <c r="BHN378" s="492"/>
      <c r="BHO378" s="492"/>
      <c r="BHP378" s="492"/>
      <c r="BHQ378" s="492"/>
      <c r="BHR378" s="492"/>
      <c r="BHS378" s="492"/>
      <c r="BHT378" s="492"/>
      <c r="BHU378" s="492"/>
      <c r="BHV378" s="492"/>
      <c r="BHW378" s="492"/>
      <c r="BHX378" s="492"/>
      <c r="BHY378" s="492"/>
      <c r="BHZ378" s="492"/>
      <c r="BIA378" s="492"/>
      <c r="BIB378" s="492"/>
      <c r="BIC378" s="492"/>
      <c r="BID378" s="492"/>
      <c r="BIE378" s="492"/>
      <c r="BIF378" s="492"/>
      <c r="BIG378" s="492"/>
      <c r="BIH378" s="492"/>
      <c r="BII378" s="492"/>
      <c r="BIJ378" s="492"/>
      <c r="BIK378" s="492"/>
      <c r="BIL378" s="492"/>
      <c r="BIM378" s="492"/>
      <c r="BIN378" s="492"/>
      <c r="BIO378" s="492"/>
      <c r="BIP378" s="492"/>
      <c r="BIQ378" s="492"/>
      <c r="BIR378" s="492"/>
      <c r="BIS378" s="492"/>
      <c r="BIT378" s="492"/>
      <c r="BIU378" s="492"/>
      <c r="BIV378" s="492"/>
      <c r="BIW378" s="492"/>
      <c r="BIX378" s="492"/>
      <c r="BIY378" s="492"/>
      <c r="BIZ378" s="492"/>
      <c r="BJA378" s="492"/>
      <c r="BJB378" s="492"/>
      <c r="BJC378" s="492"/>
      <c r="BJD378" s="492"/>
      <c r="BJE378" s="492"/>
      <c r="BJF378" s="492"/>
      <c r="BJG378" s="492"/>
      <c r="BJH378" s="492"/>
      <c r="BJI378" s="492"/>
      <c r="BJJ378" s="492"/>
      <c r="BJK378" s="492"/>
      <c r="BJL378" s="492"/>
      <c r="BJM378" s="492"/>
      <c r="BJN378" s="492"/>
      <c r="BJO378" s="492"/>
      <c r="BJP378" s="492"/>
      <c r="BJQ378" s="492"/>
      <c r="BJR378" s="492"/>
      <c r="BJS378" s="492"/>
      <c r="BJT378" s="492"/>
      <c r="BJU378" s="492"/>
      <c r="BJV378" s="492"/>
      <c r="BJW378" s="492"/>
      <c r="BJX378" s="492"/>
      <c r="BJY378" s="492"/>
      <c r="BJZ378" s="492"/>
      <c r="BKA378" s="492"/>
      <c r="BKB378" s="492"/>
      <c r="BKC378" s="492"/>
      <c r="BKD378" s="492"/>
      <c r="BKE378" s="492"/>
      <c r="BKF378" s="492"/>
      <c r="BKG378" s="492"/>
      <c r="BKH378" s="492"/>
      <c r="BKI378" s="492"/>
      <c r="BKJ378" s="492"/>
      <c r="BKK378" s="492"/>
      <c r="BKL378" s="492"/>
      <c r="BKM378" s="492"/>
      <c r="BKN378" s="492"/>
      <c r="BKO378" s="492"/>
      <c r="BKP378" s="492"/>
      <c r="BKQ378" s="492"/>
      <c r="BKR378" s="492"/>
      <c r="BKS378" s="492"/>
      <c r="BKT378" s="492"/>
      <c r="BKU378" s="492"/>
      <c r="BKV378" s="492"/>
      <c r="BKW378" s="492"/>
      <c r="BKX378" s="492"/>
      <c r="BKY378" s="492"/>
      <c r="BKZ378" s="492"/>
      <c r="BLA378" s="492"/>
      <c r="BLB378" s="492"/>
      <c r="BLC378" s="492"/>
      <c r="BLD378" s="492"/>
      <c r="BLE378" s="492"/>
      <c r="BLF378" s="492"/>
      <c r="BLG378" s="492"/>
      <c r="BLH378" s="492"/>
      <c r="BLI378" s="492"/>
      <c r="BLJ378" s="492"/>
      <c r="BLK378" s="492"/>
      <c r="BLL378" s="492"/>
      <c r="BLM378" s="492"/>
      <c r="BLN378" s="492"/>
      <c r="BLO378" s="492"/>
      <c r="BLP378" s="492"/>
      <c r="BLQ378" s="492"/>
      <c r="BLR378" s="492"/>
      <c r="BLS378" s="492"/>
      <c r="BLT378" s="492"/>
      <c r="BLU378" s="492"/>
      <c r="BLV378" s="492"/>
      <c r="BLW378" s="492"/>
      <c r="BLX378" s="492"/>
      <c r="BLY378" s="492"/>
      <c r="BLZ378" s="492"/>
      <c r="BMA378" s="492"/>
      <c r="BMB378" s="492"/>
      <c r="BMC378" s="492"/>
      <c r="BMD378" s="492"/>
      <c r="BME378" s="492"/>
      <c r="BMF378" s="492"/>
      <c r="BMG378" s="492"/>
      <c r="BMH378" s="492"/>
      <c r="BMI378" s="492"/>
      <c r="BMJ378" s="492"/>
      <c r="BMK378" s="492"/>
      <c r="BML378" s="492"/>
      <c r="BMM378" s="492"/>
      <c r="BMN378" s="492"/>
      <c r="BMO378" s="492"/>
      <c r="BMP378" s="492"/>
      <c r="BMQ378" s="492"/>
      <c r="BMR378" s="492"/>
      <c r="BMS378" s="492"/>
      <c r="BMT378" s="492"/>
      <c r="BMU378" s="492"/>
      <c r="BMV378" s="492"/>
      <c r="BMW378" s="492"/>
      <c r="BMX378" s="492"/>
      <c r="BMY378" s="492"/>
      <c r="BMZ378" s="492"/>
      <c r="BNA378" s="492"/>
      <c r="BNB378" s="492"/>
      <c r="BNC378" s="492"/>
      <c r="BND378" s="492"/>
      <c r="BNE378" s="492"/>
      <c r="BNF378" s="492"/>
      <c r="BNG378" s="492"/>
      <c r="BNH378" s="492"/>
      <c r="BNI378" s="492"/>
      <c r="BNJ378" s="492"/>
      <c r="BNK378" s="492"/>
      <c r="BNL378" s="492"/>
      <c r="BNM378" s="492"/>
      <c r="BNN378" s="492"/>
      <c r="BNO378" s="492"/>
      <c r="BNP378" s="492"/>
      <c r="BNQ378" s="492"/>
      <c r="BNR378" s="492"/>
      <c r="BNS378" s="492"/>
      <c r="BNT378" s="492"/>
      <c r="BNU378" s="492"/>
      <c r="BNV378" s="492"/>
      <c r="BNW378" s="492"/>
      <c r="BNX378" s="492"/>
      <c r="BNY378" s="492"/>
      <c r="BNZ378" s="492"/>
      <c r="BOA378" s="492"/>
      <c r="BOB378" s="492"/>
      <c r="BOC378" s="492"/>
      <c r="BOD378" s="492"/>
      <c r="BOE378" s="492"/>
      <c r="BOF378" s="492"/>
      <c r="BOG378" s="492"/>
      <c r="BOH378" s="492"/>
      <c r="BOI378" s="492"/>
      <c r="BOJ378" s="492"/>
      <c r="BOK378" s="492"/>
      <c r="BOL378" s="492"/>
      <c r="BOM378" s="492"/>
      <c r="BON378" s="492"/>
      <c r="BOO378" s="492"/>
      <c r="BOP378" s="492"/>
      <c r="BOQ378" s="492"/>
      <c r="BOR378" s="492"/>
      <c r="BOS378" s="492"/>
      <c r="BOT378" s="492"/>
      <c r="BOU378" s="492"/>
      <c r="BOV378" s="492"/>
      <c r="BOW378" s="492"/>
      <c r="BOX378" s="492"/>
      <c r="BOY378" s="492"/>
      <c r="BOZ378" s="492"/>
      <c r="BPA378" s="492"/>
      <c r="BPB378" s="492"/>
      <c r="BPC378" s="492"/>
      <c r="BPD378" s="492"/>
      <c r="BPE378" s="492"/>
      <c r="BPF378" s="492"/>
      <c r="BPG378" s="492"/>
      <c r="BPH378" s="492"/>
      <c r="BPI378" s="492"/>
      <c r="BPJ378" s="492"/>
      <c r="BPK378" s="492"/>
      <c r="BPL378" s="492"/>
      <c r="BPM378" s="492"/>
      <c r="BPN378" s="492"/>
      <c r="BPO378" s="492"/>
      <c r="BPP378" s="492"/>
      <c r="BPQ378" s="492"/>
      <c r="BPR378" s="492"/>
      <c r="BPS378" s="492"/>
      <c r="BPT378" s="492"/>
      <c r="BPU378" s="492"/>
      <c r="BPV378" s="492"/>
      <c r="BPW378" s="492"/>
      <c r="BPX378" s="492"/>
      <c r="BPY378" s="492"/>
      <c r="BPZ378" s="492"/>
      <c r="BQA378" s="492"/>
      <c r="BQB378" s="492"/>
      <c r="BQC378" s="492"/>
      <c r="BQD378" s="492"/>
      <c r="BQE378" s="492"/>
      <c r="BQF378" s="492"/>
      <c r="BQG378" s="492"/>
      <c r="BQH378" s="492"/>
      <c r="BQI378" s="492"/>
      <c r="BQJ378" s="492"/>
      <c r="BQK378" s="492"/>
      <c r="BQL378" s="492"/>
      <c r="BQM378" s="492"/>
      <c r="BQN378" s="492"/>
      <c r="BQO378" s="492"/>
      <c r="BQP378" s="492"/>
      <c r="BQQ378" s="492"/>
      <c r="BQR378" s="492"/>
      <c r="BQS378" s="492"/>
      <c r="BQT378" s="492"/>
      <c r="BQU378" s="492"/>
      <c r="BQV378" s="492"/>
      <c r="BQW378" s="492"/>
      <c r="BQX378" s="492"/>
      <c r="BQY378" s="492"/>
      <c r="BQZ378" s="492"/>
      <c r="BRA378" s="492"/>
      <c r="BRB378" s="492"/>
      <c r="BRC378" s="492"/>
      <c r="BRD378" s="492"/>
      <c r="BRE378" s="492"/>
      <c r="BRF378" s="492"/>
      <c r="BRG378" s="492"/>
      <c r="BRH378" s="492"/>
      <c r="BRI378" s="492"/>
      <c r="BRJ378" s="492"/>
      <c r="BRK378" s="492"/>
      <c r="BRL378" s="492"/>
      <c r="BRM378" s="492"/>
      <c r="BRN378" s="492"/>
      <c r="BRO378" s="492"/>
      <c r="BRP378" s="492"/>
      <c r="BRQ378" s="492"/>
      <c r="BRR378" s="492"/>
      <c r="BRS378" s="492"/>
      <c r="BRT378" s="492"/>
      <c r="BRU378" s="492"/>
      <c r="BRV378" s="492"/>
      <c r="BRW378" s="492"/>
      <c r="BRX378" s="492"/>
      <c r="BRY378" s="492"/>
      <c r="BRZ378" s="492"/>
      <c r="BSA378" s="492"/>
      <c r="BSB378" s="492"/>
      <c r="BSC378" s="492"/>
      <c r="BSD378" s="492"/>
      <c r="BSE378" s="492"/>
      <c r="BSF378" s="492"/>
      <c r="BSG378" s="492"/>
      <c r="BSH378" s="492"/>
      <c r="BSI378" s="492"/>
      <c r="BSJ378" s="492"/>
      <c r="BSK378" s="492"/>
      <c r="BSL378" s="492"/>
      <c r="BSM378" s="492"/>
      <c r="BSN378" s="492"/>
      <c r="BSO378" s="492"/>
      <c r="BSP378" s="492"/>
      <c r="BSQ378" s="492"/>
      <c r="BSR378" s="492"/>
      <c r="BSS378" s="492"/>
      <c r="BST378" s="492"/>
      <c r="BSU378" s="492"/>
      <c r="BSV378" s="492"/>
      <c r="BSW378" s="492"/>
      <c r="BSX378" s="492"/>
      <c r="BSY378" s="492"/>
      <c r="BSZ378" s="492"/>
      <c r="BTA378" s="492"/>
      <c r="BTB378" s="492"/>
      <c r="BTC378" s="492"/>
      <c r="BTD378" s="492"/>
      <c r="BTE378" s="492"/>
      <c r="BTF378" s="492"/>
      <c r="BTG378" s="492"/>
      <c r="BTH378" s="492"/>
      <c r="BTI378" s="492"/>
      <c r="BTJ378" s="492"/>
      <c r="BTK378" s="492"/>
      <c r="BTL378" s="492"/>
      <c r="BTM378" s="492"/>
      <c r="BTN378" s="492"/>
      <c r="BTO378" s="492"/>
      <c r="BTP378" s="492"/>
      <c r="BTQ378" s="492"/>
      <c r="BTR378" s="492"/>
      <c r="BTS378" s="492"/>
      <c r="BTT378" s="492"/>
      <c r="BTU378" s="492"/>
      <c r="BTV378" s="492"/>
      <c r="BTW378" s="492"/>
      <c r="BTX378" s="492"/>
      <c r="BTY378" s="492"/>
      <c r="BTZ378" s="492"/>
      <c r="BUA378" s="492"/>
      <c r="BUB378" s="492"/>
      <c r="BUC378" s="492"/>
      <c r="BUD378" s="492"/>
      <c r="BUE378" s="492"/>
      <c r="BUF378" s="492"/>
      <c r="BUG378" s="492"/>
      <c r="BUH378" s="492"/>
      <c r="BUI378" s="492"/>
      <c r="BUJ378" s="492"/>
      <c r="BUK378" s="492"/>
      <c r="BUL378" s="492"/>
      <c r="BUM378" s="492"/>
      <c r="BUN378" s="492"/>
      <c r="BUO378" s="492"/>
      <c r="BUP378" s="492"/>
      <c r="BUQ378" s="492"/>
      <c r="BUR378" s="492"/>
      <c r="BUS378" s="492"/>
      <c r="BUT378" s="492"/>
      <c r="BUU378" s="492"/>
      <c r="BUV378" s="492"/>
      <c r="BUW378" s="492"/>
      <c r="BUX378" s="492"/>
      <c r="BUY378" s="492"/>
      <c r="BUZ378" s="492"/>
      <c r="BVA378" s="492"/>
      <c r="BVB378" s="492"/>
      <c r="BVC378" s="492"/>
      <c r="BVD378" s="492"/>
      <c r="BVE378" s="492"/>
      <c r="BVF378" s="492"/>
      <c r="BVG378" s="492"/>
      <c r="BVH378" s="492"/>
      <c r="BVI378" s="492"/>
      <c r="BVJ378" s="492"/>
      <c r="BVK378" s="492"/>
      <c r="BVL378" s="492"/>
      <c r="BVM378" s="492"/>
      <c r="BVN378" s="492"/>
      <c r="BVO378" s="492"/>
      <c r="BVP378" s="492"/>
      <c r="BVQ378" s="492"/>
      <c r="BVR378" s="492"/>
      <c r="BVS378" s="492"/>
      <c r="BVT378" s="492"/>
      <c r="BVU378" s="492"/>
      <c r="BVV378" s="492"/>
      <c r="BVW378" s="492"/>
      <c r="BVX378" s="492"/>
      <c r="BVY378" s="492"/>
      <c r="BVZ378" s="492"/>
      <c r="BWA378" s="492"/>
      <c r="BWB378" s="492"/>
      <c r="BWC378" s="492"/>
      <c r="BWD378" s="492"/>
      <c r="BWE378" s="492"/>
      <c r="BWF378" s="492"/>
      <c r="BWG378" s="492"/>
      <c r="BWH378" s="492"/>
      <c r="BWI378" s="492"/>
      <c r="BWJ378" s="492"/>
      <c r="BWK378" s="492"/>
      <c r="BWL378" s="492"/>
      <c r="BWM378" s="492"/>
      <c r="BWN378" s="492"/>
      <c r="BWO378" s="492"/>
      <c r="BWP378" s="492"/>
      <c r="BWQ378" s="492"/>
      <c r="BWR378" s="492"/>
      <c r="BWS378" s="492"/>
      <c r="BWT378" s="492"/>
      <c r="BWU378" s="492"/>
      <c r="BWV378" s="492"/>
      <c r="BWW378" s="492"/>
      <c r="BWX378" s="492"/>
      <c r="BWY378" s="492"/>
      <c r="BWZ378" s="492"/>
      <c r="BXA378" s="492"/>
      <c r="BXB378" s="492"/>
      <c r="BXC378" s="492"/>
      <c r="BXD378" s="492"/>
      <c r="BXE378" s="492"/>
      <c r="BXF378" s="492"/>
      <c r="BXG378" s="492"/>
      <c r="BXH378" s="492"/>
      <c r="BXI378" s="492"/>
      <c r="BXJ378" s="492"/>
      <c r="BXK378" s="492"/>
      <c r="BXL378" s="492"/>
      <c r="BXM378" s="492"/>
      <c r="BXN378" s="492"/>
      <c r="BXO378" s="492"/>
      <c r="BXP378" s="492"/>
      <c r="BXQ378" s="492"/>
      <c r="BXR378" s="492"/>
      <c r="BXS378" s="492"/>
      <c r="BXT378" s="492"/>
      <c r="BXU378" s="492"/>
      <c r="BXV378" s="492"/>
      <c r="BXW378" s="492"/>
      <c r="BXX378" s="492"/>
      <c r="BXY378" s="492"/>
      <c r="BXZ378" s="492"/>
      <c r="BYA378" s="492"/>
      <c r="BYB378" s="492"/>
      <c r="BYC378" s="492"/>
      <c r="BYD378" s="492"/>
      <c r="BYE378" s="492"/>
      <c r="BYF378" s="492"/>
      <c r="BYG378" s="492"/>
      <c r="BYH378" s="492"/>
      <c r="BYI378" s="492"/>
      <c r="BYJ378" s="492"/>
      <c r="BYK378" s="492"/>
      <c r="BYL378" s="492"/>
      <c r="BYM378" s="492"/>
      <c r="BYN378" s="492"/>
      <c r="BYO378" s="492"/>
      <c r="BYP378" s="492"/>
      <c r="BYQ378" s="492"/>
      <c r="BYR378" s="492"/>
      <c r="BYS378" s="492"/>
      <c r="BYT378" s="492"/>
      <c r="BYU378" s="492"/>
      <c r="BYV378" s="492"/>
      <c r="BYW378" s="492"/>
      <c r="BYX378" s="492"/>
      <c r="BYY378" s="492"/>
      <c r="BYZ378" s="492"/>
      <c r="BZA378" s="492"/>
      <c r="BZB378" s="492"/>
      <c r="BZC378" s="492"/>
      <c r="BZD378" s="492"/>
      <c r="BZE378" s="492"/>
      <c r="BZF378" s="492"/>
      <c r="BZG378" s="492"/>
      <c r="BZH378" s="492"/>
      <c r="BZI378" s="492"/>
      <c r="BZJ378" s="492"/>
      <c r="BZK378" s="492"/>
      <c r="BZL378" s="492"/>
      <c r="BZM378" s="492"/>
      <c r="BZN378" s="492"/>
      <c r="BZO378" s="492"/>
      <c r="BZP378" s="492"/>
      <c r="BZQ378" s="492"/>
      <c r="BZR378" s="492"/>
      <c r="BZS378" s="492"/>
      <c r="BZT378" s="492"/>
      <c r="BZU378" s="492"/>
      <c r="BZV378" s="492"/>
      <c r="BZW378" s="492"/>
      <c r="BZX378" s="492"/>
      <c r="BZY378" s="492"/>
      <c r="BZZ378" s="492"/>
      <c r="CAA378" s="492"/>
      <c r="CAB378" s="492"/>
      <c r="CAC378" s="492"/>
      <c r="CAD378" s="492"/>
      <c r="CAE378" s="492"/>
      <c r="CAF378" s="492"/>
      <c r="CAG378" s="492"/>
      <c r="CAH378" s="492"/>
      <c r="CAI378" s="492"/>
      <c r="CAJ378" s="492"/>
      <c r="CAK378" s="492"/>
      <c r="CAL378" s="492"/>
      <c r="CAM378" s="492"/>
      <c r="CAN378" s="492"/>
      <c r="CAO378" s="492"/>
      <c r="CAP378" s="492"/>
      <c r="CAQ378" s="492"/>
      <c r="CAR378" s="492"/>
      <c r="CAS378" s="492"/>
      <c r="CAT378" s="492"/>
      <c r="CAU378" s="492"/>
      <c r="CAV378" s="492"/>
      <c r="CAW378" s="492"/>
      <c r="CAX378" s="492"/>
      <c r="CAY378" s="492"/>
      <c r="CAZ378" s="492"/>
      <c r="CBA378" s="492"/>
      <c r="CBB378" s="492"/>
      <c r="CBC378" s="492"/>
      <c r="CBD378" s="492"/>
      <c r="CBE378" s="492"/>
      <c r="CBF378" s="492"/>
      <c r="CBG378" s="492"/>
      <c r="CBH378" s="492"/>
      <c r="CBI378" s="492"/>
      <c r="CBJ378" s="492"/>
      <c r="CBK378" s="492"/>
      <c r="CBL378" s="492"/>
      <c r="CBM378" s="492"/>
      <c r="CBN378" s="492"/>
      <c r="CBO378" s="492"/>
      <c r="CBP378" s="492"/>
      <c r="CBQ378" s="492"/>
      <c r="CBR378" s="492"/>
      <c r="CBS378" s="492"/>
      <c r="CBT378" s="492"/>
      <c r="CBU378" s="492"/>
      <c r="CBV378" s="492"/>
      <c r="CBW378" s="492"/>
      <c r="CBX378" s="492"/>
      <c r="CBY378" s="492"/>
      <c r="CBZ378" s="492"/>
      <c r="CCA378" s="492"/>
      <c r="CCB378" s="492"/>
      <c r="CCC378" s="492"/>
      <c r="CCD378" s="492"/>
      <c r="CCE378" s="492"/>
      <c r="CCF378" s="492"/>
      <c r="CCG378" s="492"/>
      <c r="CCH378" s="492"/>
      <c r="CCI378" s="492"/>
      <c r="CCJ378" s="492"/>
      <c r="CCK378" s="492"/>
      <c r="CCL378" s="492"/>
      <c r="CCM378" s="492"/>
      <c r="CCN378" s="492"/>
      <c r="CCO378" s="492"/>
      <c r="CCP378" s="492"/>
      <c r="CCQ378" s="492"/>
      <c r="CCR378" s="492"/>
      <c r="CCS378" s="492"/>
      <c r="CCT378" s="492"/>
      <c r="CCU378" s="492"/>
      <c r="CCV378" s="492"/>
      <c r="CCW378" s="492"/>
      <c r="CCX378" s="492"/>
      <c r="CCY378" s="492"/>
      <c r="CCZ378" s="492"/>
      <c r="CDA378" s="492"/>
      <c r="CDB378" s="492"/>
      <c r="CDC378" s="492"/>
      <c r="CDD378" s="492"/>
      <c r="CDE378" s="492"/>
      <c r="CDF378" s="492"/>
      <c r="CDG378" s="492"/>
      <c r="CDH378" s="492"/>
      <c r="CDI378" s="492"/>
      <c r="CDJ378" s="492"/>
      <c r="CDK378" s="492"/>
      <c r="CDL378" s="492"/>
      <c r="CDM378" s="492"/>
      <c r="CDN378" s="492"/>
      <c r="CDO378" s="492"/>
      <c r="CDP378" s="492"/>
      <c r="CDQ378" s="492"/>
      <c r="CDR378" s="492"/>
      <c r="CDS378" s="492"/>
      <c r="CDT378" s="492"/>
      <c r="CDU378" s="492"/>
      <c r="CDV378" s="492"/>
      <c r="CDW378" s="492"/>
      <c r="CDX378" s="492"/>
      <c r="CDY378" s="492"/>
      <c r="CDZ378" s="492"/>
      <c r="CEA378" s="492"/>
      <c r="CEB378" s="492"/>
      <c r="CEC378" s="492"/>
      <c r="CED378" s="492"/>
      <c r="CEE378" s="492"/>
      <c r="CEF378" s="492"/>
      <c r="CEG378" s="492"/>
      <c r="CEH378" s="492"/>
      <c r="CEI378" s="492"/>
      <c r="CEJ378" s="492"/>
      <c r="CEK378" s="492"/>
      <c r="CEL378" s="492"/>
      <c r="CEM378" s="492"/>
      <c r="CEN378" s="492"/>
      <c r="CEO378" s="492"/>
      <c r="CEP378" s="492"/>
      <c r="CEQ378" s="492"/>
      <c r="CER378" s="492"/>
      <c r="CES378" s="492"/>
      <c r="CET378" s="492"/>
      <c r="CEU378" s="492"/>
      <c r="CEV378" s="492"/>
      <c r="CEW378" s="492"/>
      <c r="CEX378" s="492"/>
      <c r="CEY378" s="492"/>
      <c r="CEZ378" s="492"/>
      <c r="CFA378" s="492"/>
      <c r="CFB378" s="492"/>
      <c r="CFC378" s="492"/>
      <c r="CFD378" s="492"/>
      <c r="CFE378" s="492"/>
      <c r="CFF378" s="492"/>
      <c r="CFG378" s="492"/>
      <c r="CFH378" s="492"/>
      <c r="CFI378" s="492"/>
      <c r="CFJ378" s="492"/>
      <c r="CFK378" s="492"/>
      <c r="CFL378" s="492"/>
      <c r="CFM378" s="492"/>
      <c r="CFN378" s="492"/>
      <c r="CFO378" s="492"/>
      <c r="CFP378" s="492"/>
      <c r="CFQ378" s="492"/>
      <c r="CFR378" s="492"/>
      <c r="CFS378" s="492"/>
      <c r="CFT378" s="492"/>
      <c r="CFU378" s="492"/>
      <c r="CFV378" s="492"/>
      <c r="CFW378" s="492"/>
      <c r="CFX378" s="492"/>
      <c r="CFY378" s="492"/>
      <c r="CFZ378" s="492"/>
      <c r="CGA378" s="492"/>
      <c r="CGB378" s="492"/>
      <c r="CGC378" s="492"/>
      <c r="CGD378" s="492"/>
      <c r="CGE378" s="492"/>
      <c r="CGF378" s="492"/>
      <c r="CGG378" s="492"/>
      <c r="CGH378" s="492"/>
      <c r="CGI378" s="492"/>
      <c r="CGJ378" s="492"/>
      <c r="CGK378" s="492"/>
      <c r="CGL378" s="492"/>
      <c r="CGM378" s="492"/>
      <c r="CGN378" s="492"/>
      <c r="CGO378" s="492"/>
      <c r="CGP378" s="492"/>
      <c r="CGQ378" s="492"/>
      <c r="CGR378" s="492"/>
      <c r="CGS378" s="492"/>
      <c r="CGT378" s="492"/>
      <c r="CGU378" s="492"/>
      <c r="CGV378" s="492"/>
      <c r="CGW378" s="492"/>
      <c r="CGX378" s="492"/>
      <c r="CGY378" s="492"/>
      <c r="CGZ378" s="492"/>
      <c r="CHA378" s="492"/>
      <c r="CHB378" s="492"/>
      <c r="CHC378" s="492"/>
      <c r="CHD378" s="492"/>
      <c r="CHE378" s="492"/>
      <c r="CHF378" s="492"/>
      <c r="CHG378" s="492"/>
      <c r="CHH378" s="492"/>
      <c r="CHI378" s="492"/>
      <c r="CHJ378" s="492"/>
      <c r="CHK378" s="492"/>
      <c r="CHL378" s="492"/>
      <c r="CHM378" s="492"/>
      <c r="CHN378" s="492"/>
      <c r="CHO378" s="492"/>
      <c r="CHP378" s="492"/>
      <c r="CHQ378" s="492"/>
      <c r="CHR378" s="492"/>
      <c r="CHS378" s="492"/>
      <c r="CHT378" s="492"/>
      <c r="CHU378" s="492"/>
      <c r="CHV378" s="492"/>
      <c r="CHW378" s="492"/>
      <c r="CHX378" s="492"/>
      <c r="CHY378" s="492"/>
      <c r="CHZ378" s="492"/>
      <c r="CIA378" s="492"/>
      <c r="CIB378" s="492"/>
      <c r="CIC378" s="492"/>
      <c r="CID378" s="492"/>
      <c r="CIE378" s="492"/>
      <c r="CIF378" s="492"/>
      <c r="CIG378" s="492"/>
      <c r="CIH378" s="492"/>
      <c r="CII378" s="492"/>
      <c r="CIJ378" s="492"/>
      <c r="CIK378" s="492"/>
      <c r="CIL378" s="492"/>
      <c r="CIM378" s="492"/>
      <c r="CIN378" s="492"/>
      <c r="CIO378" s="492"/>
      <c r="CIP378" s="492"/>
      <c r="CIQ378" s="492"/>
      <c r="CIR378" s="492"/>
      <c r="CIS378" s="492"/>
      <c r="CIT378" s="492"/>
      <c r="CIU378" s="492"/>
      <c r="CIV378" s="492"/>
      <c r="CIW378" s="492"/>
      <c r="CIX378" s="492"/>
      <c r="CIY378" s="492"/>
      <c r="CIZ378" s="492"/>
      <c r="CJA378" s="492"/>
      <c r="CJB378" s="492"/>
      <c r="CJC378" s="492"/>
      <c r="CJD378" s="492"/>
      <c r="CJE378" s="492"/>
      <c r="CJF378" s="492"/>
      <c r="CJG378" s="492"/>
      <c r="CJH378" s="492"/>
      <c r="CJI378" s="492"/>
      <c r="CJJ378" s="492"/>
      <c r="CJK378" s="492"/>
      <c r="CJL378" s="492"/>
      <c r="CJM378" s="492"/>
      <c r="CJN378" s="492"/>
      <c r="CJO378" s="492"/>
      <c r="CJP378" s="492"/>
      <c r="CJQ378" s="492"/>
      <c r="CJR378" s="492"/>
      <c r="CJS378" s="492"/>
      <c r="CJT378" s="492"/>
      <c r="CJU378" s="492"/>
      <c r="CJV378" s="492"/>
      <c r="CJW378" s="492"/>
      <c r="CJX378" s="492"/>
      <c r="CJY378" s="492"/>
      <c r="CJZ378" s="492"/>
      <c r="CKA378" s="492"/>
      <c r="CKB378" s="492"/>
      <c r="CKC378" s="492"/>
      <c r="CKD378" s="492"/>
      <c r="CKE378" s="492"/>
      <c r="CKF378" s="492"/>
      <c r="CKG378" s="492"/>
      <c r="CKH378" s="492"/>
      <c r="CKI378" s="492"/>
      <c r="CKJ378" s="492"/>
      <c r="CKK378" s="492"/>
      <c r="CKL378" s="492"/>
      <c r="CKM378" s="492"/>
      <c r="CKN378" s="492"/>
      <c r="CKO378" s="492"/>
      <c r="CKP378" s="492"/>
      <c r="CKQ378" s="492"/>
      <c r="CKR378" s="492"/>
      <c r="CKS378" s="492"/>
      <c r="CKT378" s="492"/>
      <c r="CKU378" s="492"/>
      <c r="CKV378" s="492"/>
      <c r="CKW378" s="492"/>
      <c r="CKX378" s="492"/>
      <c r="CKY378" s="492"/>
      <c r="CKZ378" s="492"/>
      <c r="CLA378" s="492"/>
      <c r="CLB378" s="492"/>
      <c r="CLC378" s="492"/>
      <c r="CLD378" s="492"/>
      <c r="CLE378" s="492"/>
      <c r="CLF378" s="492"/>
      <c r="CLG378" s="492"/>
      <c r="CLH378" s="492"/>
      <c r="CLI378" s="492"/>
      <c r="CLJ378" s="492"/>
      <c r="CLK378" s="492"/>
      <c r="CLL378" s="492"/>
      <c r="CLM378" s="492"/>
      <c r="CLN378" s="492"/>
      <c r="CLO378" s="492"/>
      <c r="CLP378" s="492"/>
      <c r="CLQ378" s="492"/>
      <c r="CLR378" s="492"/>
      <c r="CLS378" s="492"/>
      <c r="CLT378" s="492"/>
      <c r="CLU378" s="492"/>
      <c r="CLV378" s="492"/>
      <c r="CLW378" s="492"/>
      <c r="CLX378" s="492"/>
      <c r="CLY378" s="492"/>
      <c r="CLZ378" s="492"/>
      <c r="CMA378" s="492"/>
      <c r="CMB378" s="492"/>
      <c r="CMC378" s="492"/>
      <c r="CMD378" s="492"/>
      <c r="CME378" s="492"/>
      <c r="CMF378" s="492"/>
      <c r="CMG378" s="492"/>
      <c r="CMH378" s="492"/>
      <c r="CMI378" s="492"/>
      <c r="CMJ378" s="492"/>
      <c r="CMK378" s="492"/>
      <c r="CML378" s="492"/>
      <c r="CMM378" s="492"/>
      <c r="CMN378" s="492"/>
      <c r="CMO378" s="492"/>
      <c r="CMP378" s="492"/>
      <c r="CMQ378" s="492"/>
      <c r="CMR378" s="492"/>
      <c r="CMS378" s="492"/>
      <c r="CMT378" s="492"/>
      <c r="CMU378" s="492"/>
      <c r="CMV378" s="492"/>
      <c r="CMW378" s="492"/>
      <c r="CMX378" s="492"/>
      <c r="CMY378" s="492"/>
      <c r="CMZ378" s="492"/>
      <c r="CNA378" s="492"/>
      <c r="CNB378" s="492"/>
      <c r="CNC378" s="492"/>
      <c r="CND378" s="492"/>
      <c r="CNE378" s="492"/>
      <c r="CNF378" s="492"/>
      <c r="CNG378" s="492"/>
      <c r="CNH378" s="492"/>
      <c r="CNI378" s="492"/>
      <c r="CNJ378" s="492"/>
      <c r="CNK378" s="492"/>
      <c r="CNL378" s="492"/>
      <c r="CNM378" s="492"/>
      <c r="CNN378" s="492"/>
      <c r="CNO378" s="492"/>
      <c r="CNP378" s="492"/>
      <c r="CNQ378" s="492"/>
      <c r="CNR378" s="492"/>
      <c r="CNS378" s="492"/>
      <c r="CNT378" s="492"/>
      <c r="CNU378" s="492"/>
      <c r="CNV378" s="492"/>
      <c r="CNW378" s="492"/>
      <c r="CNX378" s="492"/>
      <c r="CNY378" s="492"/>
      <c r="CNZ378" s="492"/>
      <c r="COA378" s="492"/>
      <c r="COB378" s="492"/>
      <c r="COC378" s="492"/>
      <c r="COD378" s="492"/>
      <c r="COE378" s="492"/>
      <c r="COF378" s="492"/>
      <c r="COG378" s="492"/>
      <c r="COH378" s="492"/>
      <c r="COI378" s="492"/>
      <c r="COJ378" s="492"/>
      <c r="COK378" s="492"/>
      <c r="COL378" s="492"/>
      <c r="COM378" s="492"/>
      <c r="CON378" s="492"/>
      <c r="COO378" s="492"/>
      <c r="COP378" s="492"/>
      <c r="COQ378" s="492"/>
      <c r="COR378" s="492"/>
      <c r="COS378" s="492"/>
      <c r="COT378" s="492"/>
      <c r="COU378" s="492"/>
      <c r="COV378" s="492"/>
      <c r="COW378" s="492"/>
      <c r="COX378" s="492"/>
      <c r="COY378" s="492"/>
      <c r="COZ378" s="492"/>
      <c r="CPA378" s="492"/>
      <c r="CPB378" s="492"/>
      <c r="CPC378" s="492"/>
      <c r="CPD378" s="492"/>
      <c r="CPE378" s="492"/>
      <c r="CPF378" s="492"/>
      <c r="CPG378" s="492"/>
      <c r="CPH378" s="492"/>
      <c r="CPI378" s="492"/>
      <c r="CPJ378" s="492"/>
      <c r="CPK378" s="492"/>
      <c r="CPL378" s="492"/>
      <c r="CPM378" s="492"/>
      <c r="CPN378" s="492"/>
      <c r="CPO378" s="492"/>
      <c r="CPP378" s="492"/>
      <c r="CPQ378" s="492"/>
      <c r="CPR378" s="492"/>
      <c r="CPS378" s="492"/>
      <c r="CPT378" s="492"/>
      <c r="CPU378" s="492"/>
      <c r="CPV378" s="492"/>
      <c r="CPW378" s="492"/>
      <c r="CPX378" s="492"/>
      <c r="CPY378" s="492"/>
      <c r="CPZ378" s="492"/>
      <c r="CQA378" s="492"/>
      <c r="CQB378" s="492"/>
      <c r="CQC378" s="492"/>
      <c r="CQD378" s="492"/>
      <c r="CQE378" s="492"/>
      <c r="CQF378" s="492"/>
      <c r="CQG378" s="492"/>
      <c r="CQH378" s="492"/>
      <c r="CQI378" s="492"/>
      <c r="CQJ378" s="492"/>
      <c r="CQK378" s="492"/>
      <c r="CQL378" s="492"/>
      <c r="CQM378" s="492"/>
      <c r="CQN378" s="492"/>
      <c r="CQO378" s="492"/>
      <c r="CQP378" s="492"/>
      <c r="CQQ378" s="492"/>
      <c r="CQR378" s="492"/>
      <c r="CQS378" s="492"/>
      <c r="CQT378" s="492"/>
      <c r="CQU378" s="492"/>
      <c r="CQV378" s="492"/>
      <c r="CQW378" s="492"/>
      <c r="CQX378" s="492"/>
      <c r="CQY378" s="492"/>
      <c r="CQZ378" s="492"/>
      <c r="CRA378" s="492"/>
      <c r="CRB378" s="492"/>
      <c r="CRC378" s="492"/>
      <c r="CRD378" s="492"/>
      <c r="CRE378" s="492"/>
      <c r="CRF378" s="492"/>
      <c r="CRG378" s="492"/>
      <c r="CRH378" s="492"/>
      <c r="CRI378" s="492"/>
      <c r="CRJ378" s="492"/>
      <c r="CRK378" s="492"/>
      <c r="CRL378" s="492"/>
      <c r="CRM378" s="492"/>
      <c r="CRN378" s="492"/>
      <c r="CRO378" s="492"/>
      <c r="CRP378" s="492"/>
      <c r="CRQ378" s="492"/>
      <c r="CRR378" s="492"/>
      <c r="CRS378" s="492"/>
      <c r="CRT378" s="492"/>
      <c r="CRU378" s="492"/>
      <c r="CRV378" s="492"/>
      <c r="CRW378" s="492"/>
      <c r="CRX378" s="492"/>
      <c r="CRY378" s="492"/>
      <c r="CRZ378" s="492"/>
      <c r="CSA378" s="492"/>
      <c r="CSB378" s="492"/>
      <c r="CSC378" s="492"/>
      <c r="CSD378" s="492"/>
      <c r="CSE378" s="492"/>
      <c r="CSF378" s="492"/>
      <c r="CSG378" s="492"/>
      <c r="CSH378" s="492"/>
      <c r="CSI378" s="492"/>
      <c r="CSJ378" s="492"/>
      <c r="CSK378" s="492"/>
      <c r="CSL378" s="492"/>
      <c r="CSM378" s="492"/>
      <c r="CSN378" s="492"/>
      <c r="CSO378" s="492"/>
      <c r="CSP378" s="492"/>
      <c r="CSQ378" s="492"/>
      <c r="CSR378" s="492"/>
      <c r="CSS378" s="492"/>
      <c r="CST378" s="492"/>
      <c r="CSU378" s="492"/>
      <c r="CSV378" s="492"/>
      <c r="CSW378" s="492"/>
      <c r="CSX378" s="492"/>
      <c r="CSY378" s="492"/>
      <c r="CSZ378" s="492"/>
      <c r="CTA378" s="492"/>
      <c r="CTB378" s="492"/>
      <c r="CTC378" s="492"/>
      <c r="CTD378" s="492"/>
      <c r="CTE378" s="492"/>
      <c r="CTF378" s="492"/>
      <c r="CTG378" s="492"/>
      <c r="CTH378" s="492"/>
      <c r="CTI378" s="492"/>
      <c r="CTJ378" s="492"/>
      <c r="CTK378" s="492"/>
      <c r="CTL378" s="492"/>
      <c r="CTM378" s="492"/>
      <c r="CTN378" s="492"/>
      <c r="CTO378" s="492"/>
      <c r="CTP378" s="492"/>
      <c r="CTQ378" s="492"/>
      <c r="CTR378" s="492"/>
      <c r="CTS378" s="492"/>
      <c r="CTT378" s="492"/>
      <c r="CTU378" s="492"/>
      <c r="CTV378" s="492"/>
      <c r="CTW378" s="492"/>
      <c r="CTX378" s="492"/>
      <c r="CTY378" s="492"/>
      <c r="CTZ378" s="492"/>
      <c r="CUA378" s="492"/>
      <c r="CUB378" s="492"/>
      <c r="CUC378" s="492"/>
      <c r="CUD378" s="492"/>
      <c r="CUE378" s="492"/>
      <c r="CUF378" s="492"/>
      <c r="CUG378" s="492"/>
      <c r="CUH378" s="492"/>
      <c r="CUI378" s="492"/>
      <c r="CUJ378" s="492"/>
      <c r="CUK378" s="492"/>
      <c r="CUL378" s="492"/>
      <c r="CUM378" s="492"/>
      <c r="CUN378" s="492"/>
      <c r="CUO378" s="492"/>
      <c r="CUP378" s="492"/>
      <c r="CUQ378" s="492"/>
      <c r="CUR378" s="492"/>
      <c r="CUS378" s="492"/>
      <c r="CUT378" s="492"/>
      <c r="CUU378" s="492"/>
      <c r="CUV378" s="492"/>
      <c r="CUW378" s="492"/>
      <c r="CUX378" s="492"/>
      <c r="CUY378" s="492"/>
      <c r="CUZ378" s="492"/>
      <c r="CVA378" s="492"/>
      <c r="CVB378" s="492"/>
      <c r="CVC378" s="492"/>
      <c r="CVD378" s="492"/>
      <c r="CVE378" s="492"/>
      <c r="CVF378" s="492"/>
      <c r="CVG378" s="492"/>
      <c r="CVH378" s="492"/>
      <c r="CVI378" s="492"/>
      <c r="CVJ378" s="492"/>
      <c r="CVK378" s="492"/>
      <c r="CVL378" s="492"/>
      <c r="CVM378" s="492"/>
      <c r="CVN378" s="492"/>
      <c r="CVO378" s="492"/>
      <c r="CVP378" s="492"/>
      <c r="CVQ378" s="492"/>
      <c r="CVR378" s="492"/>
      <c r="CVS378" s="492"/>
      <c r="CVT378" s="492"/>
      <c r="CVU378" s="492"/>
      <c r="CVV378" s="492"/>
      <c r="CVW378" s="492"/>
      <c r="CVX378" s="492"/>
      <c r="CVY378" s="492"/>
      <c r="CVZ378" s="492"/>
      <c r="CWA378" s="492"/>
      <c r="CWB378" s="492"/>
      <c r="CWC378" s="492"/>
      <c r="CWD378" s="492"/>
      <c r="CWE378" s="492"/>
      <c r="CWF378" s="492"/>
      <c r="CWG378" s="492"/>
      <c r="CWH378" s="492"/>
      <c r="CWI378" s="492"/>
      <c r="CWJ378" s="492"/>
      <c r="CWK378" s="492"/>
      <c r="CWL378" s="492"/>
      <c r="CWM378" s="492"/>
      <c r="CWN378" s="492"/>
      <c r="CWO378" s="492"/>
      <c r="CWP378" s="492"/>
      <c r="CWQ378" s="492"/>
      <c r="CWR378" s="492"/>
      <c r="CWS378" s="492"/>
      <c r="CWT378" s="492"/>
      <c r="CWU378" s="492"/>
      <c r="CWV378" s="492"/>
      <c r="CWW378" s="492"/>
      <c r="CWX378" s="492"/>
      <c r="CWY378" s="492"/>
      <c r="CWZ378" s="492"/>
      <c r="CXA378" s="492"/>
      <c r="CXB378" s="492"/>
      <c r="CXC378" s="492"/>
      <c r="CXD378" s="492"/>
      <c r="CXE378" s="492"/>
      <c r="CXF378" s="492"/>
      <c r="CXG378" s="492"/>
      <c r="CXH378" s="492"/>
      <c r="CXI378" s="492"/>
      <c r="CXJ378" s="492"/>
      <c r="CXK378" s="492"/>
      <c r="CXL378" s="492"/>
      <c r="CXM378" s="492"/>
      <c r="CXN378" s="492"/>
      <c r="CXO378" s="492"/>
      <c r="CXP378" s="492"/>
      <c r="CXQ378" s="492"/>
      <c r="CXR378" s="492"/>
      <c r="CXS378" s="492"/>
      <c r="CXT378" s="492"/>
      <c r="CXU378" s="492"/>
      <c r="CXV378" s="492"/>
      <c r="CXW378" s="492"/>
      <c r="CXX378" s="492"/>
      <c r="CXY378" s="492"/>
      <c r="CXZ378" s="492"/>
      <c r="CYA378" s="492"/>
      <c r="CYB378" s="492"/>
      <c r="CYC378" s="492"/>
      <c r="CYD378" s="492"/>
      <c r="CYE378" s="492"/>
      <c r="CYF378" s="492"/>
      <c r="CYG378" s="492"/>
      <c r="CYH378" s="492"/>
      <c r="CYI378" s="492"/>
      <c r="CYJ378" s="492"/>
      <c r="CYK378" s="492"/>
      <c r="CYL378" s="492"/>
      <c r="CYM378" s="492"/>
      <c r="CYN378" s="492"/>
      <c r="CYO378" s="492"/>
      <c r="CYP378" s="492"/>
      <c r="CYQ378" s="492"/>
      <c r="CYR378" s="492"/>
      <c r="CYS378" s="492"/>
      <c r="CYT378" s="492"/>
      <c r="CYU378" s="492"/>
      <c r="CYV378" s="492"/>
      <c r="CYW378" s="492"/>
      <c r="CYX378" s="492"/>
      <c r="CYY378" s="492"/>
      <c r="CYZ378" s="492"/>
      <c r="CZA378" s="492"/>
      <c r="CZB378" s="492"/>
      <c r="CZC378" s="492"/>
      <c r="CZD378" s="492"/>
      <c r="CZE378" s="492"/>
      <c r="CZF378" s="492"/>
      <c r="CZG378" s="492"/>
      <c r="CZH378" s="492"/>
      <c r="CZI378" s="492"/>
      <c r="CZJ378" s="492"/>
      <c r="CZK378" s="492"/>
      <c r="CZL378" s="492"/>
      <c r="CZM378" s="492"/>
      <c r="CZN378" s="492"/>
      <c r="CZO378" s="492"/>
      <c r="CZP378" s="492"/>
      <c r="CZQ378" s="492"/>
      <c r="CZR378" s="492"/>
      <c r="CZS378" s="492"/>
      <c r="CZT378" s="492"/>
      <c r="CZU378" s="492"/>
      <c r="CZV378" s="492"/>
      <c r="CZW378" s="492"/>
      <c r="CZX378" s="492"/>
      <c r="CZY378" s="492"/>
      <c r="CZZ378" s="492"/>
      <c r="DAA378" s="492"/>
      <c r="DAB378" s="492"/>
      <c r="DAC378" s="492"/>
      <c r="DAD378" s="492"/>
      <c r="DAE378" s="492"/>
      <c r="DAF378" s="492"/>
      <c r="DAG378" s="492"/>
      <c r="DAH378" s="492"/>
      <c r="DAI378" s="492"/>
      <c r="DAJ378" s="492"/>
      <c r="DAK378" s="492"/>
      <c r="DAL378" s="492"/>
      <c r="DAM378" s="492"/>
      <c r="DAN378" s="492"/>
      <c r="DAO378" s="492"/>
      <c r="DAP378" s="492"/>
      <c r="DAQ378" s="492"/>
      <c r="DAR378" s="492"/>
      <c r="DAS378" s="492"/>
      <c r="DAT378" s="492"/>
      <c r="DAU378" s="492"/>
      <c r="DAV378" s="492"/>
      <c r="DAW378" s="492"/>
      <c r="DAX378" s="492"/>
      <c r="DAY378" s="492"/>
      <c r="DAZ378" s="492"/>
      <c r="DBA378" s="492"/>
      <c r="DBB378" s="492"/>
      <c r="DBC378" s="492"/>
      <c r="DBD378" s="492"/>
      <c r="DBE378" s="492"/>
      <c r="DBF378" s="492"/>
      <c r="DBG378" s="492"/>
      <c r="DBH378" s="492"/>
      <c r="DBI378" s="492"/>
      <c r="DBJ378" s="492"/>
      <c r="DBK378" s="492"/>
      <c r="DBL378" s="492"/>
      <c r="DBM378" s="492"/>
      <c r="DBN378" s="492"/>
      <c r="DBO378" s="492"/>
      <c r="DBP378" s="492"/>
      <c r="DBQ378" s="492"/>
      <c r="DBR378" s="492"/>
      <c r="DBS378" s="492"/>
      <c r="DBT378" s="492"/>
      <c r="DBU378" s="492"/>
      <c r="DBV378" s="492"/>
      <c r="DBW378" s="492"/>
      <c r="DBX378" s="492"/>
      <c r="DBY378" s="492"/>
      <c r="DBZ378" s="492"/>
      <c r="DCA378" s="492"/>
      <c r="DCB378" s="492"/>
      <c r="DCC378" s="492"/>
      <c r="DCD378" s="492"/>
      <c r="DCE378" s="492"/>
      <c r="DCF378" s="492"/>
      <c r="DCG378" s="492"/>
      <c r="DCH378" s="492"/>
      <c r="DCI378" s="492"/>
      <c r="DCJ378" s="492"/>
      <c r="DCK378" s="492"/>
      <c r="DCL378" s="492"/>
      <c r="DCM378" s="492"/>
      <c r="DCN378" s="492"/>
      <c r="DCO378" s="492"/>
      <c r="DCP378" s="492"/>
      <c r="DCQ378" s="492"/>
      <c r="DCR378" s="492"/>
      <c r="DCS378" s="492"/>
      <c r="DCT378" s="492"/>
      <c r="DCU378" s="492"/>
      <c r="DCV378" s="492"/>
      <c r="DCW378" s="492"/>
      <c r="DCX378" s="492"/>
      <c r="DCY378" s="492"/>
      <c r="DCZ378" s="492"/>
      <c r="DDA378" s="492"/>
      <c r="DDB378" s="492"/>
      <c r="DDC378" s="492"/>
      <c r="DDD378" s="492"/>
      <c r="DDE378" s="492"/>
      <c r="DDF378" s="492"/>
      <c r="DDG378" s="492"/>
      <c r="DDH378" s="492"/>
      <c r="DDI378" s="492"/>
      <c r="DDJ378" s="492"/>
      <c r="DDK378" s="492"/>
      <c r="DDL378" s="492"/>
      <c r="DDM378" s="492"/>
      <c r="DDN378" s="492"/>
      <c r="DDO378" s="492"/>
      <c r="DDP378" s="492"/>
      <c r="DDQ378" s="492"/>
      <c r="DDR378" s="492"/>
      <c r="DDS378" s="492"/>
      <c r="DDT378" s="492"/>
      <c r="DDU378" s="492"/>
      <c r="DDV378" s="492"/>
      <c r="DDW378" s="492"/>
      <c r="DDX378" s="492"/>
      <c r="DDY378" s="492"/>
      <c r="DDZ378" s="492"/>
      <c r="DEA378" s="492"/>
      <c r="DEB378" s="492"/>
      <c r="DEC378" s="492"/>
      <c r="DED378" s="492"/>
      <c r="DEE378" s="492"/>
      <c r="DEF378" s="492"/>
      <c r="DEG378" s="492"/>
      <c r="DEH378" s="492"/>
      <c r="DEI378" s="492"/>
      <c r="DEJ378" s="492"/>
      <c r="DEK378" s="492"/>
      <c r="DEL378" s="492"/>
      <c r="DEM378" s="492"/>
      <c r="DEN378" s="492"/>
      <c r="DEO378" s="492"/>
      <c r="DEP378" s="492"/>
      <c r="DEQ378" s="492"/>
      <c r="DER378" s="492"/>
      <c r="DES378" s="492"/>
      <c r="DET378" s="492"/>
      <c r="DEU378" s="492"/>
      <c r="DEV378" s="492"/>
      <c r="DEW378" s="492"/>
      <c r="DEX378" s="492"/>
      <c r="DEY378" s="492"/>
      <c r="DEZ378" s="492"/>
      <c r="DFA378" s="492"/>
      <c r="DFB378" s="492"/>
      <c r="DFC378" s="492"/>
      <c r="DFD378" s="492"/>
      <c r="DFE378" s="492"/>
      <c r="DFF378" s="492"/>
      <c r="DFG378" s="492"/>
      <c r="DFH378" s="492"/>
      <c r="DFI378" s="492"/>
      <c r="DFJ378" s="492"/>
      <c r="DFK378" s="492"/>
      <c r="DFL378" s="492"/>
      <c r="DFM378" s="492"/>
      <c r="DFN378" s="492"/>
      <c r="DFO378" s="492"/>
      <c r="DFP378" s="492"/>
      <c r="DFQ378" s="492"/>
      <c r="DFR378" s="492"/>
      <c r="DFS378" s="492"/>
      <c r="DFT378" s="492"/>
      <c r="DFU378" s="492"/>
      <c r="DFV378" s="492"/>
      <c r="DFW378" s="492"/>
      <c r="DFX378" s="492"/>
      <c r="DFY378" s="492"/>
      <c r="DFZ378" s="492"/>
      <c r="DGA378" s="492"/>
      <c r="DGB378" s="492"/>
      <c r="DGC378" s="492"/>
      <c r="DGD378" s="492"/>
      <c r="DGE378" s="492"/>
      <c r="DGF378" s="492"/>
      <c r="DGG378" s="492"/>
      <c r="DGH378" s="492"/>
      <c r="DGI378" s="492"/>
      <c r="DGJ378" s="492"/>
      <c r="DGK378" s="492"/>
      <c r="DGL378" s="492"/>
      <c r="DGM378" s="492"/>
      <c r="DGN378" s="492"/>
      <c r="DGO378" s="492"/>
      <c r="DGP378" s="492"/>
      <c r="DGQ378" s="492"/>
      <c r="DGR378" s="492"/>
      <c r="DGS378" s="492"/>
      <c r="DGT378" s="492"/>
      <c r="DGU378" s="492"/>
      <c r="DGV378" s="492"/>
      <c r="DGW378" s="492"/>
      <c r="DGX378" s="492"/>
      <c r="DGY378" s="492"/>
      <c r="DGZ378" s="492"/>
      <c r="DHA378" s="492"/>
      <c r="DHB378" s="492"/>
      <c r="DHC378" s="492"/>
      <c r="DHD378" s="492"/>
      <c r="DHE378" s="492"/>
      <c r="DHF378" s="492"/>
      <c r="DHG378" s="492"/>
      <c r="DHH378" s="492"/>
      <c r="DHI378" s="492"/>
      <c r="DHJ378" s="492"/>
      <c r="DHK378" s="492"/>
      <c r="DHL378" s="492"/>
      <c r="DHM378" s="492"/>
      <c r="DHN378" s="492"/>
      <c r="DHO378" s="492"/>
      <c r="DHP378" s="492"/>
      <c r="DHQ378" s="492"/>
      <c r="DHR378" s="492"/>
      <c r="DHS378" s="492"/>
      <c r="DHT378" s="492"/>
      <c r="DHU378" s="492"/>
      <c r="DHV378" s="492"/>
      <c r="DHW378" s="492"/>
      <c r="DHX378" s="492"/>
      <c r="DHY378" s="492"/>
      <c r="DHZ378" s="492"/>
      <c r="DIA378" s="492"/>
      <c r="DIB378" s="492"/>
      <c r="DIC378" s="492"/>
      <c r="DID378" s="492"/>
      <c r="DIE378" s="492"/>
      <c r="DIF378" s="492"/>
      <c r="DIG378" s="492"/>
      <c r="DIH378" s="492"/>
      <c r="DII378" s="492"/>
      <c r="DIJ378" s="492"/>
      <c r="DIK378" s="492"/>
      <c r="DIL378" s="492"/>
      <c r="DIM378" s="492"/>
      <c r="DIN378" s="492"/>
      <c r="DIO378" s="492"/>
      <c r="DIP378" s="492"/>
      <c r="DIQ378" s="492"/>
      <c r="DIR378" s="492"/>
      <c r="DIS378" s="492"/>
      <c r="DIT378" s="492"/>
      <c r="DIU378" s="492"/>
      <c r="DIV378" s="492"/>
      <c r="DIW378" s="492"/>
      <c r="DIX378" s="492"/>
      <c r="DIY378" s="492"/>
      <c r="DIZ378" s="492"/>
      <c r="DJA378" s="492"/>
      <c r="DJB378" s="492"/>
      <c r="DJC378" s="492"/>
      <c r="DJD378" s="492"/>
      <c r="DJE378" s="492"/>
      <c r="DJF378" s="492"/>
      <c r="DJG378" s="492"/>
      <c r="DJH378" s="492"/>
      <c r="DJI378" s="492"/>
      <c r="DJJ378" s="492"/>
      <c r="DJK378" s="492"/>
      <c r="DJL378" s="492"/>
      <c r="DJM378" s="492"/>
      <c r="DJN378" s="492"/>
      <c r="DJO378" s="492"/>
      <c r="DJP378" s="492"/>
      <c r="DJQ378" s="492"/>
      <c r="DJR378" s="492"/>
      <c r="DJS378" s="492"/>
      <c r="DJT378" s="492"/>
      <c r="DJU378" s="492"/>
      <c r="DJV378" s="492"/>
      <c r="DJW378" s="492"/>
      <c r="DJX378" s="492"/>
      <c r="DJY378" s="492"/>
      <c r="DJZ378" s="492"/>
      <c r="DKA378" s="492"/>
      <c r="DKB378" s="492"/>
      <c r="DKC378" s="492"/>
      <c r="DKD378" s="492"/>
      <c r="DKE378" s="492"/>
      <c r="DKF378" s="492"/>
      <c r="DKG378" s="492"/>
      <c r="DKH378" s="492"/>
      <c r="DKI378" s="492"/>
      <c r="DKJ378" s="492"/>
      <c r="DKK378" s="492"/>
      <c r="DKL378" s="492"/>
      <c r="DKM378" s="492"/>
      <c r="DKN378" s="492"/>
      <c r="DKO378" s="492"/>
      <c r="DKP378" s="492"/>
      <c r="DKQ378" s="492"/>
      <c r="DKR378" s="492"/>
      <c r="DKS378" s="492"/>
      <c r="DKT378" s="492"/>
      <c r="DKU378" s="492"/>
      <c r="DKV378" s="492"/>
      <c r="DKW378" s="492"/>
      <c r="DKX378" s="492"/>
      <c r="DKY378" s="492"/>
      <c r="DKZ378" s="492"/>
      <c r="DLA378" s="492"/>
      <c r="DLB378" s="492"/>
      <c r="DLC378" s="492"/>
      <c r="DLD378" s="492"/>
      <c r="DLE378" s="492"/>
      <c r="DLF378" s="492"/>
      <c r="DLG378" s="492"/>
      <c r="DLH378" s="492"/>
      <c r="DLI378" s="492"/>
      <c r="DLJ378" s="492"/>
      <c r="DLK378" s="492"/>
      <c r="DLL378" s="492"/>
      <c r="DLM378" s="492"/>
      <c r="DLN378" s="492"/>
      <c r="DLO378" s="492"/>
      <c r="DLP378" s="492"/>
      <c r="DLQ378" s="492"/>
      <c r="DLR378" s="492"/>
      <c r="DLS378" s="492"/>
      <c r="DLT378" s="492"/>
      <c r="DLU378" s="492"/>
      <c r="DLV378" s="492"/>
      <c r="DLW378" s="492"/>
      <c r="DLX378" s="492"/>
      <c r="DLY378" s="492"/>
      <c r="DLZ378" s="492"/>
      <c r="DMA378" s="492"/>
      <c r="DMB378" s="492"/>
      <c r="DMC378" s="492"/>
      <c r="DMD378" s="492"/>
      <c r="DME378" s="492"/>
      <c r="DMF378" s="492"/>
      <c r="DMG378" s="492"/>
      <c r="DMH378" s="492"/>
      <c r="DMI378" s="492"/>
      <c r="DMJ378" s="492"/>
      <c r="DMK378" s="492"/>
      <c r="DML378" s="492"/>
      <c r="DMM378" s="492"/>
      <c r="DMN378" s="492"/>
      <c r="DMO378" s="492"/>
      <c r="DMP378" s="492"/>
      <c r="DMQ378" s="492"/>
      <c r="DMR378" s="492"/>
      <c r="DMS378" s="492"/>
      <c r="DMT378" s="492"/>
      <c r="DMU378" s="492"/>
      <c r="DMV378" s="492"/>
      <c r="DMW378" s="492"/>
      <c r="DMX378" s="492"/>
      <c r="DMY378" s="492"/>
      <c r="DMZ378" s="492"/>
      <c r="DNA378" s="492"/>
      <c r="DNB378" s="492"/>
      <c r="DNC378" s="492"/>
      <c r="DND378" s="492"/>
      <c r="DNE378" s="492"/>
      <c r="DNF378" s="492"/>
      <c r="DNG378" s="492"/>
      <c r="DNH378" s="492"/>
      <c r="DNI378" s="492"/>
      <c r="DNJ378" s="492"/>
      <c r="DNK378" s="492"/>
      <c r="DNL378" s="492"/>
      <c r="DNM378" s="492"/>
      <c r="DNN378" s="492"/>
      <c r="DNO378" s="492"/>
      <c r="DNP378" s="492"/>
      <c r="DNQ378" s="492"/>
      <c r="DNR378" s="492"/>
      <c r="DNS378" s="492"/>
      <c r="DNT378" s="492"/>
      <c r="DNU378" s="492"/>
      <c r="DNV378" s="492"/>
      <c r="DNW378" s="492"/>
      <c r="DNX378" s="492"/>
      <c r="DNY378" s="492"/>
      <c r="DNZ378" s="492"/>
      <c r="DOA378" s="492"/>
      <c r="DOB378" s="492"/>
      <c r="DOC378" s="492"/>
      <c r="DOD378" s="492"/>
      <c r="DOE378" s="492"/>
      <c r="DOF378" s="492"/>
      <c r="DOG378" s="492"/>
      <c r="DOH378" s="492"/>
      <c r="DOI378" s="492"/>
      <c r="DOJ378" s="492"/>
      <c r="DOK378" s="492"/>
      <c r="DOL378" s="492"/>
      <c r="DOM378" s="492"/>
      <c r="DON378" s="492"/>
      <c r="DOO378" s="492"/>
      <c r="DOP378" s="492"/>
      <c r="DOQ378" s="492"/>
      <c r="DOR378" s="492"/>
      <c r="DOS378" s="492"/>
      <c r="DOT378" s="492"/>
      <c r="DOU378" s="492"/>
      <c r="DOV378" s="492"/>
      <c r="DOW378" s="492"/>
      <c r="DOX378" s="492"/>
      <c r="DOY378" s="492"/>
      <c r="DOZ378" s="492"/>
      <c r="DPA378" s="492"/>
      <c r="DPB378" s="492"/>
      <c r="DPC378" s="492"/>
      <c r="DPD378" s="492"/>
      <c r="DPE378" s="492"/>
      <c r="DPF378" s="492"/>
      <c r="DPG378" s="492"/>
      <c r="DPH378" s="492"/>
      <c r="DPI378" s="492"/>
      <c r="DPJ378" s="492"/>
      <c r="DPK378" s="492"/>
      <c r="DPL378" s="492"/>
      <c r="DPM378" s="492"/>
      <c r="DPN378" s="492"/>
      <c r="DPO378" s="492"/>
      <c r="DPP378" s="492"/>
      <c r="DPQ378" s="492"/>
      <c r="DPR378" s="492"/>
      <c r="DPS378" s="492"/>
      <c r="DPT378" s="492"/>
      <c r="DPU378" s="492"/>
      <c r="DPV378" s="492"/>
      <c r="DPW378" s="492"/>
      <c r="DPX378" s="492"/>
      <c r="DPY378" s="492"/>
      <c r="DPZ378" s="492"/>
      <c r="DQA378" s="492"/>
      <c r="DQB378" s="492"/>
      <c r="DQC378" s="492"/>
      <c r="DQD378" s="492"/>
      <c r="DQE378" s="492"/>
      <c r="DQF378" s="492"/>
      <c r="DQG378" s="492"/>
      <c r="DQH378" s="492"/>
      <c r="DQI378" s="492"/>
      <c r="DQJ378" s="492"/>
      <c r="DQK378" s="492"/>
      <c r="DQL378" s="492"/>
      <c r="DQM378" s="492"/>
      <c r="DQN378" s="492"/>
      <c r="DQO378" s="492"/>
      <c r="DQP378" s="492"/>
      <c r="DQQ378" s="492"/>
      <c r="DQR378" s="492"/>
      <c r="DQS378" s="492"/>
      <c r="DQT378" s="492"/>
      <c r="DQU378" s="492"/>
      <c r="DQV378" s="492"/>
      <c r="DQW378" s="492"/>
      <c r="DQX378" s="492"/>
      <c r="DQY378" s="492"/>
      <c r="DQZ378" s="492"/>
      <c r="DRA378" s="492"/>
      <c r="DRB378" s="492"/>
      <c r="DRC378" s="492"/>
      <c r="DRD378" s="492"/>
      <c r="DRE378" s="492"/>
      <c r="DRF378" s="492"/>
      <c r="DRG378" s="492"/>
      <c r="DRH378" s="492"/>
      <c r="DRI378" s="492"/>
      <c r="DRJ378" s="492"/>
      <c r="DRK378" s="492"/>
      <c r="DRL378" s="492"/>
      <c r="DRM378" s="492"/>
      <c r="DRN378" s="492"/>
      <c r="DRO378" s="492"/>
      <c r="DRP378" s="492"/>
      <c r="DRQ378" s="492"/>
      <c r="DRR378" s="492"/>
      <c r="DRS378" s="492"/>
      <c r="DRT378" s="492"/>
      <c r="DRU378" s="492"/>
      <c r="DRV378" s="492"/>
      <c r="DRW378" s="492"/>
      <c r="DRX378" s="492"/>
      <c r="DRY378" s="492"/>
      <c r="DRZ378" s="492"/>
      <c r="DSA378" s="492"/>
      <c r="DSB378" s="492"/>
      <c r="DSC378" s="492"/>
      <c r="DSD378" s="492"/>
      <c r="DSE378" s="492"/>
      <c r="DSF378" s="492"/>
      <c r="DSG378" s="492"/>
      <c r="DSH378" s="492"/>
      <c r="DSI378" s="492"/>
      <c r="DSJ378" s="492"/>
      <c r="DSK378" s="492"/>
      <c r="DSL378" s="492"/>
      <c r="DSM378" s="492"/>
      <c r="DSN378" s="492"/>
      <c r="DSO378" s="492"/>
      <c r="DSP378" s="492"/>
      <c r="DSQ378" s="492"/>
      <c r="DSR378" s="492"/>
      <c r="DSS378" s="492"/>
      <c r="DST378" s="492"/>
      <c r="DSU378" s="492"/>
      <c r="DSV378" s="492"/>
      <c r="DSW378" s="492"/>
      <c r="DSX378" s="492"/>
      <c r="DSY378" s="492"/>
      <c r="DSZ378" s="492"/>
      <c r="DTA378" s="492"/>
      <c r="DTB378" s="492"/>
      <c r="DTC378" s="492"/>
      <c r="DTD378" s="492"/>
      <c r="DTE378" s="492"/>
      <c r="DTF378" s="492"/>
      <c r="DTG378" s="492"/>
      <c r="DTH378" s="492"/>
      <c r="DTI378" s="492"/>
      <c r="DTJ378" s="492"/>
      <c r="DTK378" s="492"/>
      <c r="DTL378" s="492"/>
      <c r="DTM378" s="492"/>
      <c r="DTN378" s="492"/>
      <c r="DTO378" s="492"/>
      <c r="DTP378" s="492"/>
      <c r="DTQ378" s="492"/>
      <c r="DTR378" s="492"/>
      <c r="DTS378" s="492"/>
      <c r="DTT378" s="492"/>
      <c r="DTU378" s="492"/>
      <c r="DTV378" s="492"/>
      <c r="DTW378" s="492"/>
      <c r="DTX378" s="492"/>
      <c r="DTY378" s="492"/>
      <c r="DTZ378" s="492"/>
      <c r="DUA378" s="492"/>
      <c r="DUB378" s="492"/>
      <c r="DUC378" s="492"/>
      <c r="DUD378" s="492"/>
      <c r="DUE378" s="492"/>
      <c r="DUF378" s="492"/>
      <c r="DUG378" s="492"/>
      <c r="DUH378" s="492"/>
      <c r="DUI378" s="492"/>
      <c r="DUJ378" s="492"/>
      <c r="DUK378" s="492"/>
      <c r="DUL378" s="492"/>
      <c r="DUM378" s="492"/>
      <c r="DUN378" s="492"/>
      <c r="DUO378" s="492"/>
      <c r="DUP378" s="492"/>
      <c r="DUQ378" s="492"/>
      <c r="DUR378" s="492"/>
      <c r="DUS378" s="492"/>
      <c r="DUT378" s="492"/>
      <c r="DUU378" s="492"/>
      <c r="DUV378" s="492"/>
      <c r="DUW378" s="492"/>
      <c r="DUX378" s="492"/>
      <c r="DUY378" s="492"/>
      <c r="DUZ378" s="492"/>
      <c r="DVA378" s="492"/>
      <c r="DVB378" s="492"/>
      <c r="DVC378" s="492"/>
      <c r="DVD378" s="492"/>
      <c r="DVE378" s="492"/>
      <c r="DVF378" s="492"/>
      <c r="DVG378" s="492"/>
      <c r="DVH378" s="492"/>
      <c r="DVI378" s="492"/>
      <c r="DVJ378" s="492"/>
      <c r="DVK378" s="492"/>
      <c r="DVL378" s="492"/>
      <c r="DVM378" s="492"/>
      <c r="DVN378" s="492"/>
      <c r="DVO378" s="492"/>
      <c r="DVP378" s="492"/>
      <c r="DVQ378" s="492"/>
      <c r="DVR378" s="492"/>
      <c r="DVS378" s="492"/>
      <c r="DVT378" s="492"/>
      <c r="DVU378" s="492"/>
      <c r="DVV378" s="492"/>
      <c r="DVW378" s="492"/>
      <c r="DVX378" s="492"/>
      <c r="DVY378" s="492"/>
      <c r="DVZ378" s="492"/>
      <c r="DWA378" s="492"/>
      <c r="DWB378" s="492"/>
      <c r="DWC378" s="492"/>
      <c r="DWD378" s="492"/>
      <c r="DWE378" s="492"/>
      <c r="DWF378" s="492"/>
      <c r="DWG378" s="492"/>
      <c r="DWH378" s="492"/>
      <c r="DWI378" s="492"/>
      <c r="DWJ378" s="492"/>
      <c r="DWK378" s="492"/>
      <c r="DWL378" s="492"/>
      <c r="DWM378" s="492"/>
      <c r="DWN378" s="492"/>
      <c r="DWO378" s="492"/>
      <c r="DWP378" s="492"/>
      <c r="DWQ378" s="492"/>
      <c r="DWR378" s="492"/>
      <c r="DWS378" s="492"/>
      <c r="DWT378" s="492"/>
      <c r="DWU378" s="492"/>
      <c r="DWV378" s="492"/>
      <c r="DWW378" s="492"/>
      <c r="DWX378" s="492"/>
      <c r="DWY378" s="492"/>
      <c r="DWZ378" s="492"/>
      <c r="DXA378" s="492"/>
      <c r="DXB378" s="492"/>
      <c r="DXC378" s="492"/>
      <c r="DXD378" s="492"/>
      <c r="DXE378" s="492"/>
      <c r="DXF378" s="492"/>
      <c r="DXG378" s="492"/>
      <c r="DXH378" s="492"/>
      <c r="DXI378" s="492"/>
      <c r="DXJ378" s="492"/>
      <c r="DXK378" s="492"/>
      <c r="DXL378" s="492"/>
      <c r="DXM378" s="492"/>
      <c r="DXN378" s="492"/>
      <c r="DXO378" s="492"/>
      <c r="DXP378" s="492"/>
      <c r="DXQ378" s="492"/>
      <c r="DXR378" s="492"/>
      <c r="DXS378" s="492"/>
      <c r="DXT378" s="492"/>
      <c r="DXU378" s="492"/>
      <c r="DXV378" s="492"/>
      <c r="DXW378" s="492"/>
      <c r="DXX378" s="492"/>
      <c r="DXY378" s="492"/>
      <c r="DXZ378" s="492"/>
      <c r="DYA378" s="492"/>
      <c r="DYB378" s="492"/>
      <c r="DYC378" s="492"/>
      <c r="DYD378" s="492"/>
      <c r="DYE378" s="492"/>
      <c r="DYF378" s="492"/>
      <c r="DYG378" s="492"/>
      <c r="DYH378" s="492"/>
      <c r="DYI378" s="492"/>
      <c r="DYJ378" s="492"/>
      <c r="DYK378" s="492"/>
      <c r="DYL378" s="492"/>
      <c r="DYM378" s="492"/>
      <c r="DYN378" s="492"/>
      <c r="DYO378" s="492"/>
      <c r="DYP378" s="492"/>
      <c r="DYQ378" s="492"/>
      <c r="DYR378" s="492"/>
      <c r="DYS378" s="492"/>
      <c r="DYT378" s="492"/>
      <c r="DYU378" s="492"/>
      <c r="DYV378" s="492"/>
      <c r="DYW378" s="492"/>
      <c r="DYX378" s="492"/>
      <c r="DYY378" s="492"/>
      <c r="DYZ378" s="492"/>
      <c r="DZA378" s="492"/>
      <c r="DZB378" s="492"/>
      <c r="DZC378" s="492"/>
      <c r="DZD378" s="492"/>
      <c r="DZE378" s="492"/>
      <c r="DZF378" s="492"/>
      <c r="DZG378" s="492"/>
      <c r="DZH378" s="492"/>
      <c r="DZI378" s="492"/>
      <c r="DZJ378" s="492"/>
      <c r="DZK378" s="492"/>
      <c r="DZL378" s="492"/>
      <c r="DZM378" s="492"/>
      <c r="DZN378" s="492"/>
      <c r="DZO378" s="492"/>
      <c r="DZP378" s="492"/>
      <c r="DZQ378" s="492"/>
      <c r="DZR378" s="492"/>
      <c r="DZS378" s="492"/>
      <c r="DZT378" s="492"/>
      <c r="DZU378" s="492"/>
      <c r="DZV378" s="492"/>
      <c r="DZW378" s="492"/>
      <c r="DZX378" s="492"/>
      <c r="DZY378" s="492"/>
      <c r="DZZ378" s="492"/>
      <c r="EAA378" s="492"/>
      <c r="EAB378" s="492"/>
      <c r="EAC378" s="492"/>
      <c r="EAD378" s="492"/>
      <c r="EAE378" s="492"/>
      <c r="EAF378" s="492"/>
      <c r="EAG378" s="492"/>
      <c r="EAH378" s="492"/>
      <c r="EAI378" s="492"/>
      <c r="EAJ378" s="492"/>
      <c r="EAK378" s="492"/>
      <c r="EAL378" s="492"/>
      <c r="EAM378" s="492"/>
      <c r="EAN378" s="492"/>
      <c r="EAO378" s="492"/>
      <c r="EAP378" s="492"/>
      <c r="EAQ378" s="492"/>
      <c r="EAR378" s="492"/>
      <c r="EAS378" s="492"/>
      <c r="EAT378" s="492"/>
      <c r="EAU378" s="492"/>
      <c r="EAV378" s="492"/>
      <c r="EAW378" s="492"/>
      <c r="EAX378" s="492"/>
      <c r="EAY378" s="492"/>
      <c r="EAZ378" s="492"/>
      <c r="EBA378" s="492"/>
      <c r="EBB378" s="492"/>
      <c r="EBC378" s="492"/>
      <c r="EBD378" s="492"/>
      <c r="EBE378" s="492"/>
      <c r="EBF378" s="492"/>
      <c r="EBG378" s="492"/>
      <c r="EBH378" s="492"/>
      <c r="EBI378" s="492"/>
      <c r="EBJ378" s="492"/>
      <c r="EBK378" s="492"/>
      <c r="EBL378" s="492"/>
      <c r="EBM378" s="492"/>
      <c r="EBN378" s="492"/>
      <c r="EBO378" s="492"/>
      <c r="EBP378" s="492"/>
      <c r="EBQ378" s="492"/>
      <c r="EBR378" s="492"/>
      <c r="EBS378" s="492"/>
      <c r="EBT378" s="492"/>
      <c r="EBU378" s="492"/>
      <c r="EBV378" s="492"/>
      <c r="EBW378" s="492"/>
      <c r="EBX378" s="492"/>
      <c r="EBY378" s="492"/>
      <c r="EBZ378" s="492"/>
      <c r="ECA378" s="492"/>
      <c r="ECB378" s="492"/>
      <c r="ECC378" s="492"/>
      <c r="ECD378" s="492"/>
      <c r="ECE378" s="492"/>
      <c r="ECF378" s="492"/>
      <c r="ECG378" s="492"/>
      <c r="ECH378" s="492"/>
      <c r="ECI378" s="492"/>
      <c r="ECJ378" s="492"/>
      <c r="ECK378" s="492"/>
      <c r="ECL378" s="492"/>
      <c r="ECM378" s="492"/>
      <c r="ECN378" s="492"/>
      <c r="ECO378" s="492"/>
      <c r="ECP378" s="492"/>
      <c r="ECQ378" s="492"/>
      <c r="ECR378" s="492"/>
      <c r="ECS378" s="492"/>
      <c r="ECT378" s="492"/>
      <c r="ECU378" s="492"/>
      <c r="ECV378" s="492"/>
      <c r="ECW378" s="492"/>
      <c r="ECX378" s="492"/>
      <c r="ECY378" s="492"/>
      <c r="ECZ378" s="492"/>
      <c r="EDA378" s="492"/>
      <c r="EDB378" s="492"/>
      <c r="EDC378" s="492"/>
      <c r="EDD378" s="492"/>
      <c r="EDE378" s="492"/>
      <c r="EDF378" s="492"/>
      <c r="EDG378" s="492"/>
      <c r="EDH378" s="492"/>
      <c r="EDI378" s="492"/>
      <c r="EDJ378" s="492"/>
      <c r="EDK378" s="492"/>
      <c r="EDL378" s="492"/>
      <c r="EDM378" s="492"/>
      <c r="EDN378" s="492"/>
      <c r="EDO378" s="492"/>
      <c r="EDP378" s="492"/>
      <c r="EDQ378" s="492"/>
      <c r="EDR378" s="492"/>
      <c r="EDS378" s="492"/>
      <c r="EDT378" s="492"/>
      <c r="EDU378" s="492"/>
      <c r="EDV378" s="492"/>
      <c r="EDW378" s="492"/>
      <c r="EDX378" s="492"/>
      <c r="EDY378" s="492"/>
      <c r="EDZ378" s="492"/>
      <c r="EEA378" s="492"/>
      <c r="EEB378" s="492"/>
      <c r="EEC378" s="492"/>
      <c r="EED378" s="492"/>
      <c r="EEE378" s="492"/>
      <c r="EEF378" s="492"/>
      <c r="EEG378" s="492"/>
      <c r="EEH378" s="492"/>
      <c r="EEI378" s="492"/>
      <c r="EEJ378" s="492"/>
      <c r="EEK378" s="492"/>
      <c r="EEL378" s="492"/>
      <c r="EEM378" s="492"/>
      <c r="EEN378" s="492"/>
      <c r="EEO378" s="492"/>
      <c r="EEP378" s="492"/>
      <c r="EEQ378" s="492"/>
      <c r="EER378" s="492"/>
      <c r="EES378" s="492"/>
      <c r="EET378" s="492"/>
      <c r="EEU378" s="492"/>
      <c r="EEV378" s="492"/>
      <c r="EEW378" s="492"/>
      <c r="EEX378" s="492"/>
      <c r="EEY378" s="492"/>
      <c r="EEZ378" s="492"/>
      <c r="EFA378" s="492"/>
      <c r="EFB378" s="492"/>
      <c r="EFC378" s="492"/>
      <c r="EFD378" s="492"/>
      <c r="EFE378" s="492"/>
      <c r="EFF378" s="492"/>
      <c r="EFG378" s="492"/>
      <c r="EFH378" s="492"/>
      <c r="EFI378" s="492"/>
      <c r="EFJ378" s="492"/>
      <c r="EFK378" s="492"/>
      <c r="EFL378" s="492"/>
      <c r="EFM378" s="492"/>
      <c r="EFN378" s="492"/>
      <c r="EFO378" s="492"/>
      <c r="EFP378" s="492"/>
      <c r="EFQ378" s="492"/>
      <c r="EFR378" s="492"/>
      <c r="EFS378" s="492"/>
      <c r="EFT378" s="492"/>
      <c r="EFU378" s="492"/>
      <c r="EFV378" s="492"/>
      <c r="EFW378" s="492"/>
      <c r="EFX378" s="492"/>
      <c r="EFY378" s="492"/>
      <c r="EFZ378" s="492"/>
      <c r="EGA378" s="492"/>
      <c r="EGB378" s="492"/>
      <c r="EGC378" s="492"/>
      <c r="EGD378" s="492"/>
      <c r="EGE378" s="492"/>
      <c r="EGF378" s="492"/>
      <c r="EGG378" s="492"/>
      <c r="EGH378" s="492"/>
      <c r="EGI378" s="492"/>
      <c r="EGJ378" s="492"/>
      <c r="EGK378" s="492"/>
      <c r="EGL378" s="492"/>
      <c r="EGM378" s="492"/>
      <c r="EGN378" s="492"/>
      <c r="EGO378" s="492"/>
      <c r="EGP378" s="492"/>
      <c r="EGQ378" s="492"/>
      <c r="EGR378" s="492"/>
      <c r="EGS378" s="492"/>
      <c r="EGT378" s="492"/>
      <c r="EGU378" s="492"/>
      <c r="EGV378" s="492"/>
      <c r="EGW378" s="492"/>
      <c r="EGX378" s="492"/>
      <c r="EGY378" s="492"/>
      <c r="EGZ378" s="492"/>
      <c r="EHA378" s="492"/>
      <c r="EHB378" s="492"/>
      <c r="EHC378" s="492"/>
      <c r="EHD378" s="492"/>
      <c r="EHE378" s="492"/>
      <c r="EHF378" s="492"/>
      <c r="EHG378" s="492"/>
      <c r="EHH378" s="492"/>
      <c r="EHI378" s="492"/>
      <c r="EHJ378" s="492"/>
      <c r="EHK378" s="492"/>
      <c r="EHL378" s="492"/>
      <c r="EHM378" s="492"/>
      <c r="EHN378" s="492"/>
      <c r="EHO378" s="492"/>
      <c r="EHP378" s="492"/>
      <c r="EHQ378" s="492"/>
      <c r="EHR378" s="492"/>
      <c r="EHS378" s="492"/>
      <c r="EHT378" s="492"/>
      <c r="EHU378" s="492"/>
      <c r="EHV378" s="492"/>
      <c r="EHW378" s="492"/>
      <c r="EHX378" s="492"/>
      <c r="EHY378" s="492"/>
      <c r="EHZ378" s="492"/>
      <c r="EIA378" s="492"/>
      <c r="EIB378" s="492"/>
      <c r="EIC378" s="492"/>
      <c r="EID378" s="492"/>
      <c r="EIE378" s="492"/>
      <c r="EIF378" s="492"/>
      <c r="EIG378" s="492"/>
      <c r="EIH378" s="492"/>
      <c r="EII378" s="492"/>
      <c r="EIJ378" s="492"/>
      <c r="EIK378" s="492"/>
      <c r="EIL378" s="492"/>
      <c r="EIM378" s="492"/>
      <c r="EIN378" s="492"/>
      <c r="EIO378" s="492"/>
      <c r="EIP378" s="492"/>
      <c r="EIQ378" s="492"/>
      <c r="EIR378" s="492"/>
      <c r="EIS378" s="492"/>
      <c r="EIT378" s="492"/>
      <c r="EIU378" s="492"/>
      <c r="EIV378" s="492"/>
      <c r="EIW378" s="492"/>
      <c r="EIX378" s="492"/>
      <c r="EIY378" s="492"/>
      <c r="EIZ378" s="492"/>
      <c r="EJA378" s="492"/>
      <c r="EJB378" s="492"/>
      <c r="EJC378" s="492"/>
      <c r="EJD378" s="492"/>
      <c r="EJE378" s="492"/>
      <c r="EJF378" s="492"/>
      <c r="EJG378" s="492"/>
      <c r="EJH378" s="492"/>
      <c r="EJI378" s="492"/>
      <c r="EJJ378" s="492"/>
      <c r="EJK378" s="492"/>
      <c r="EJL378" s="492"/>
      <c r="EJM378" s="492"/>
      <c r="EJN378" s="492"/>
      <c r="EJO378" s="492"/>
      <c r="EJP378" s="492"/>
      <c r="EJQ378" s="492"/>
      <c r="EJR378" s="492"/>
      <c r="EJS378" s="492"/>
      <c r="EJT378" s="492"/>
      <c r="EJU378" s="492"/>
      <c r="EJV378" s="492"/>
      <c r="EJW378" s="492"/>
      <c r="EJX378" s="492"/>
      <c r="EJY378" s="492"/>
      <c r="EJZ378" s="492"/>
      <c r="EKA378" s="492"/>
      <c r="EKB378" s="492"/>
      <c r="EKC378" s="492"/>
      <c r="EKD378" s="492"/>
      <c r="EKE378" s="492"/>
      <c r="EKF378" s="492"/>
      <c r="EKG378" s="492"/>
      <c r="EKH378" s="492"/>
      <c r="EKI378" s="492"/>
      <c r="EKJ378" s="492"/>
      <c r="EKK378" s="492"/>
      <c r="EKL378" s="492"/>
      <c r="EKM378" s="492"/>
      <c r="EKN378" s="492"/>
      <c r="EKO378" s="492"/>
      <c r="EKP378" s="492"/>
      <c r="EKQ378" s="492"/>
      <c r="EKR378" s="492"/>
      <c r="EKS378" s="492"/>
      <c r="EKT378" s="492"/>
      <c r="EKU378" s="492"/>
      <c r="EKV378" s="492"/>
      <c r="EKW378" s="492"/>
      <c r="EKX378" s="492"/>
      <c r="EKY378" s="492"/>
      <c r="EKZ378" s="492"/>
      <c r="ELA378" s="492"/>
      <c r="ELB378" s="492"/>
      <c r="ELC378" s="492"/>
      <c r="ELD378" s="492"/>
      <c r="ELE378" s="492"/>
      <c r="ELF378" s="492"/>
      <c r="ELG378" s="492"/>
      <c r="ELH378" s="492"/>
      <c r="ELI378" s="492"/>
      <c r="ELJ378" s="492"/>
      <c r="ELK378" s="492"/>
      <c r="ELL378" s="492"/>
      <c r="ELM378" s="492"/>
      <c r="ELN378" s="492"/>
      <c r="ELO378" s="492"/>
      <c r="ELP378" s="492"/>
      <c r="ELQ378" s="492"/>
      <c r="ELR378" s="492"/>
      <c r="ELS378" s="492"/>
      <c r="ELT378" s="492"/>
      <c r="ELU378" s="492"/>
      <c r="ELV378" s="492"/>
      <c r="ELW378" s="492"/>
      <c r="ELX378" s="492"/>
      <c r="ELY378" s="492"/>
      <c r="ELZ378" s="492"/>
      <c r="EMA378" s="492"/>
      <c r="EMB378" s="492"/>
      <c r="EMC378" s="492"/>
      <c r="EMD378" s="492"/>
      <c r="EME378" s="492"/>
      <c r="EMF378" s="492"/>
      <c r="EMG378" s="492"/>
      <c r="EMH378" s="492"/>
      <c r="EMI378" s="492"/>
      <c r="EMJ378" s="492"/>
      <c r="EMK378" s="492"/>
      <c r="EML378" s="492"/>
      <c r="EMM378" s="492"/>
      <c r="EMN378" s="492"/>
      <c r="EMO378" s="492"/>
      <c r="EMP378" s="492"/>
      <c r="EMQ378" s="492"/>
      <c r="EMR378" s="492"/>
      <c r="EMS378" s="492"/>
      <c r="EMT378" s="492"/>
      <c r="EMU378" s="492"/>
      <c r="EMV378" s="492"/>
      <c r="EMW378" s="492"/>
      <c r="EMX378" s="492"/>
      <c r="EMY378" s="492"/>
      <c r="EMZ378" s="492"/>
      <c r="ENA378" s="492"/>
      <c r="ENB378" s="492"/>
      <c r="ENC378" s="492"/>
      <c r="END378" s="492"/>
      <c r="ENE378" s="492"/>
      <c r="ENF378" s="492"/>
      <c r="ENG378" s="492"/>
      <c r="ENH378" s="492"/>
      <c r="ENI378" s="492"/>
      <c r="ENJ378" s="492"/>
      <c r="ENK378" s="492"/>
      <c r="ENL378" s="492"/>
      <c r="ENM378" s="492"/>
      <c r="ENN378" s="492"/>
      <c r="ENO378" s="492"/>
      <c r="ENP378" s="492"/>
      <c r="ENQ378" s="492"/>
      <c r="ENR378" s="492"/>
      <c r="ENS378" s="492"/>
      <c r="ENT378" s="492"/>
      <c r="ENU378" s="492"/>
      <c r="ENV378" s="492"/>
      <c r="ENW378" s="492"/>
      <c r="ENX378" s="492"/>
      <c r="ENY378" s="492"/>
      <c r="ENZ378" s="492"/>
      <c r="EOA378" s="492"/>
      <c r="EOB378" s="492"/>
      <c r="EOC378" s="492"/>
      <c r="EOD378" s="492"/>
      <c r="EOE378" s="492"/>
      <c r="EOF378" s="492"/>
      <c r="EOG378" s="492"/>
      <c r="EOH378" s="492"/>
      <c r="EOI378" s="492"/>
      <c r="EOJ378" s="492"/>
      <c r="EOK378" s="492"/>
      <c r="EOL378" s="492"/>
      <c r="EOM378" s="492"/>
      <c r="EON378" s="492"/>
      <c r="EOO378" s="492"/>
      <c r="EOP378" s="492"/>
      <c r="EOQ378" s="492"/>
      <c r="EOR378" s="492"/>
      <c r="EOS378" s="492"/>
      <c r="EOT378" s="492"/>
      <c r="EOU378" s="492"/>
      <c r="EOV378" s="492"/>
      <c r="EOW378" s="492"/>
      <c r="EOX378" s="492"/>
      <c r="EOY378" s="492"/>
      <c r="EOZ378" s="492"/>
      <c r="EPA378" s="492"/>
      <c r="EPB378" s="492"/>
      <c r="EPC378" s="492"/>
      <c r="EPD378" s="492"/>
      <c r="EPE378" s="492"/>
      <c r="EPF378" s="492"/>
      <c r="EPG378" s="492"/>
      <c r="EPH378" s="492"/>
      <c r="EPI378" s="492"/>
      <c r="EPJ378" s="492"/>
      <c r="EPK378" s="492"/>
      <c r="EPL378" s="492"/>
      <c r="EPM378" s="492"/>
      <c r="EPN378" s="492"/>
      <c r="EPO378" s="492"/>
      <c r="EPP378" s="492"/>
      <c r="EPQ378" s="492"/>
      <c r="EPR378" s="492"/>
      <c r="EPS378" s="492"/>
      <c r="EPT378" s="492"/>
      <c r="EPU378" s="492"/>
      <c r="EPV378" s="492"/>
      <c r="EPW378" s="492"/>
      <c r="EPX378" s="492"/>
      <c r="EPY378" s="492"/>
      <c r="EPZ378" s="492"/>
      <c r="EQA378" s="492"/>
      <c r="EQB378" s="492"/>
      <c r="EQC378" s="492"/>
      <c r="EQD378" s="492"/>
      <c r="EQE378" s="492"/>
      <c r="EQF378" s="492"/>
      <c r="EQG378" s="492"/>
      <c r="EQH378" s="492"/>
      <c r="EQI378" s="492"/>
      <c r="EQJ378" s="492"/>
      <c r="EQK378" s="492"/>
      <c r="EQL378" s="492"/>
      <c r="EQM378" s="492"/>
      <c r="EQN378" s="492"/>
      <c r="EQO378" s="492"/>
      <c r="EQP378" s="492"/>
      <c r="EQQ378" s="492"/>
      <c r="EQR378" s="492"/>
      <c r="EQS378" s="492"/>
      <c r="EQT378" s="492"/>
      <c r="EQU378" s="492"/>
      <c r="EQV378" s="492"/>
      <c r="EQW378" s="492"/>
      <c r="EQX378" s="492"/>
      <c r="EQY378" s="492"/>
      <c r="EQZ378" s="492"/>
      <c r="ERA378" s="492"/>
      <c r="ERB378" s="492"/>
      <c r="ERC378" s="492"/>
      <c r="ERD378" s="492"/>
      <c r="ERE378" s="492"/>
      <c r="ERF378" s="492"/>
      <c r="ERG378" s="492"/>
      <c r="ERH378" s="492"/>
      <c r="ERI378" s="492"/>
      <c r="ERJ378" s="492"/>
      <c r="ERK378" s="492"/>
      <c r="ERL378" s="492"/>
      <c r="ERM378" s="492"/>
      <c r="ERN378" s="492"/>
      <c r="ERO378" s="492"/>
      <c r="ERP378" s="492"/>
      <c r="ERQ378" s="492"/>
      <c r="ERR378" s="492"/>
      <c r="ERS378" s="492"/>
      <c r="ERT378" s="492"/>
      <c r="ERU378" s="492"/>
      <c r="ERV378" s="492"/>
      <c r="ERW378" s="492"/>
      <c r="ERX378" s="492"/>
      <c r="ERY378" s="492"/>
      <c r="ERZ378" s="492"/>
      <c r="ESA378" s="492"/>
      <c r="ESB378" s="492"/>
      <c r="ESC378" s="492"/>
      <c r="ESD378" s="492"/>
      <c r="ESE378" s="492"/>
      <c r="ESF378" s="492"/>
      <c r="ESG378" s="492"/>
      <c r="ESH378" s="492"/>
      <c r="ESI378" s="492"/>
      <c r="ESJ378" s="492"/>
      <c r="ESK378" s="492"/>
      <c r="ESL378" s="492"/>
      <c r="ESM378" s="492"/>
      <c r="ESN378" s="492"/>
      <c r="ESO378" s="492"/>
      <c r="ESP378" s="492"/>
      <c r="ESQ378" s="492"/>
      <c r="ESR378" s="492"/>
      <c r="ESS378" s="492"/>
      <c r="EST378" s="492"/>
      <c r="ESU378" s="492"/>
      <c r="ESV378" s="492"/>
      <c r="ESW378" s="492"/>
      <c r="ESX378" s="492"/>
      <c r="ESY378" s="492"/>
      <c r="ESZ378" s="492"/>
      <c r="ETA378" s="492"/>
      <c r="ETB378" s="492"/>
      <c r="ETC378" s="492"/>
      <c r="ETD378" s="492"/>
      <c r="ETE378" s="492"/>
      <c r="ETF378" s="492"/>
      <c r="ETG378" s="492"/>
      <c r="ETH378" s="492"/>
      <c r="ETI378" s="492"/>
      <c r="ETJ378" s="492"/>
      <c r="ETK378" s="492"/>
      <c r="ETL378" s="492"/>
      <c r="ETM378" s="492"/>
      <c r="ETN378" s="492"/>
      <c r="ETO378" s="492"/>
      <c r="ETP378" s="492"/>
      <c r="ETQ378" s="492"/>
      <c r="ETR378" s="492"/>
      <c r="ETS378" s="492"/>
      <c r="ETT378" s="492"/>
      <c r="ETU378" s="492"/>
      <c r="ETV378" s="492"/>
      <c r="ETW378" s="492"/>
      <c r="ETX378" s="492"/>
      <c r="ETY378" s="492"/>
      <c r="ETZ378" s="492"/>
      <c r="EUA378" s="492"/>
      <c r="EUB378" s="492"/>
      <c r="EUC378" s="492"/>
      <c r="EUD378" s="492"/>
      <c r="EUE378" s="492"/>
      <c r="EUF378" s="492"/>
      <c r="EUG378" s="492"/>
      <c r="EUH378" s="492"/>
      <c r="EUI378" s="492"/>
      <c r="EUJ378" s="492"/>
      <c r="EUK378" s="492"/>
      <c r="EUL378" s="492"/>
      <c r="EUM378" s="492"/>
      <c r="EUN378" s="492"/>
      <c r="EUO378" s="492"/>
      <c r="EUP378" s="492"/>
      <c r="EUQ378" s="492"/>
      <c r="EUR378" s="492"/>
      <c r="EUS378" s="492"/>
      <c r="EUT378" s="492"/>
      <c r="EUU378" s="492"/>
      <c r="EUV378" s="492"/>
      <c r="EUW378" s="492"/>
      <c r="EUX378" s="492"/>
      <c r="EUY378" s="492"/>
      <c r="EUZ378" s="492"/>
      <c r="EVA378" s="492"/>
      <c r="EVB378" s="492"/>
      <c r="EVC378" s="492"/>
      <c r="EVD378" s="492"/>
      <c r="EVE378" s="492"/>
      <c r="EVF378" s="492"/>
      <c r="EVG378" s="492"/>
      <c r="EVH378" s="492"/>
      <c r="EVI378" s="492"/>
      <c r="EVJ378" s="492"/>
      <c r="EVK378" s="492"/>
      <c r="EVL378" s="492"/>
      <c r="EVM378" s="492"/>
      <c r="EVN378" s="492"/>
      <c r="EVO378" s="492"/>
      <c r="EVP378" s="492"/>
      <c r="EVQ378" s="492"/>
      <c r="EVR378" s="492"/>
      <c r="EVS378" s="492"/>
      <c r="EVT378" s="492"/>
      <c r="EVU378" s="492"/>
      <c r="EVV378" s="492"/>
      <c r="EVW378" s="492"/>
      <c r="EVX378" s="492"/>
      <c r="EVY378" s="492"/>
      <c r="EVZ378" s="492"/>
      <c r="EWA378" s="492"/>
      <c r="EWB378" s="492"/>
      <c r="EWC378" s="492"/>
      <c r="EWD378" s="492"/>
      <c r="EWE378" s="492"/>
      <c r="EWF378" s="492"/>
      <c r="EWG378" s="492"/>
      <c r="EWH378" s="492"/>
      <c r="EWI378" s="492"/>
      <c r="EWJ378" s="492"/>
      <c r="EWK378" s="492"/>
      <c r="EWL378" s="492"/>
      <c r="EWM378" s="492"/>
      <c r="EWN378" s="492"/>
      <c r="EWO378" s="492"/>
      <c r="EWP378" s="492"/>
      <c r="EWQ378" s="492"/>
      <c r="EWR378" s="492"/>
      <c r="EWS378" s="492"/>
      <c r="EWT378" s="492"/>
      <c r="EWU378" s="492"/>
      <c r="EWV378" s="492"/>
      <c r="EWW378" s="492"/>
      <c r="EWX378" s="492"/>
      <c r="EWY378" s="492"/>
      <c r="EWZ378" s="492"/>
      <c r="EXA378" s="492"/>
      <c r="EXB378" s="492"/>
      <c r="EXC378" s="492"/>
      <c r="EXD378" s="492"/>
      <c r="EXE378" s="492"/>
      <c r="EXF378" s="492"/>
      <c r="EXG378" s="492"/>
      <c r="EXH378" s="492"/>
      <c r="EXI378" s="492"/>
      <c r="EXJ378" s="492"/>
      <c r="EXK378" s="492"/>
      <c r="EXL378" s="492"/>
      <c r="EXM378" s="492"/>
      <c r="EXN378" s="492"/>
      <c r="EXO378" s="492"/>
      <c r="EXP378" s="492"/>
      <c r="EXQ378" s="492"/>
      <c r="EXR378" s="492"/>
      <c r="EXS378" s="492"/>
      <c r="EXT378" s="492"/>
      <c r="EXU378" s="492"/>
      <c r="EXV378" s="492"/>
      <c r="EXW378" s="492"/>
      <c r="EXX378" s="492"/>
      <c r="EXY378" s="492"/>
      <c r="EXZ378" s="492"/>
      <c r="EYA378" s="492"/>
      <c r="EYB378" s="492"/>
      <c r="EYC378" s="492"/>
      <c r="EYD378" s="492"/>
      <c r="EYE378" s="492"/>
      <c r="EYF378" s="492"/>
      <c r="EYG378" s="492"/>
      <c r="EYH378" s="492"/>
      <c r="EYI378" s="492"/>
      <c r="EYJ378" s="492"/>
      <c r="EYK378" s="492"/>
      <c r="EYL378" s="492"/>
      <c r="EYM378" s="492"/>
      <c r="EYN378" s="492"/>
      <c r="EYO378" s="492"/>
      <c r="EYP378" s="492"/>
      <c r="EYQ378" s="492"/>
      <c r="EYR378" s="492"/>
      <c r="EYS378" s="492"/>
      <c r="EYT378" s="492"/>
      <c r="EYU378" s="492"/>
      <c r="EYV378" s="492"/>
      <c r="EYW378" s="492"/>
      <c r="EYX378" s="492"/>
      <c r="EYY378" s="492"/>
      <c r="EYZ378" s="492"/>
      <c r="EZA378" s="492"/>
      <c r="EZB378" s="492"/>
      <c r="EZC378" s="492"/>
      <c r="EZD378" s="492"/>
      <c r="EZE378" s="492"/>
      <c r="EZF378" s="492"/>
      <c r="EZG378" s="492"/>
      <c r="EZH378" s="492"/>
      <c r="EZI378" s="492"/>
      <c r="EZJ378" s="492"/>
      <c r="EZK378" s="492"/>
      <c r="EZL378" s="492"/>
      <c r="EZM378" s="492"/>
      <c r="EZN378" s="492"/>
      <c r="EZO378" s="492"/>
      <c r="EZP378" s="492"/>
      <c r="EZQ378" s="492"/>
      <c r="EZR378" s="492"/>
      <c r="EZS378" s="492"/>
      <c r="EZT378" s="492"/>
      <c r="EZU378" s="492"/>
      <c r="EZV378" s="492"/>
      <c r="EZW378" s="492"/>
      <c r="EZX378" s="492"/>
      <c r="EZY378" s="492"/>
      <c r="EZZ378" s="492"/>
      <c r="FAA378" s="492"/>
      <c r="FAB378" s="492"/>
      <c r="FAC378" s="492"/>
      <c r="FAD378" s="492"/>
      <c r="FAE378" s="492"/>
      <c r="FAF378" s="492"/>
      <c r="FAG378" s="492"/>
      <c r="FAH378" s="492"/>
      <c r="FAI378" s="492"/>
      <c r="FAJ378" s="492"/>
      <c r="FAK378" s="492"/>
      <c r="FAL378" s="492"/>
      <c r="FAM378" s="492"/>
      <c r="FAN378" s="492"/>
      <c r="FAO378" s="492"/>
      <c r="FAP378" s="492"/>
      <c r="FAQ378" s="492"/>
      <c r="FAR378" s="492"/>
      <c r="FAS378" s="492"/>
      <c r="FAT378" s="492"/>
      <c r="FAU378" s="492"/>
      <c r="FAV378" s="492"/>
      <c r="FAW378" s="492"/>
      <c r="FAX378" s="492"/>
      <c r="FAY378" s="492"/>
      <c r="FAZ378" s="492"/>
      <c r="FBA378" s="492"/>
      <c r="FBB378" s="492"/>
      <c r="FBC378" s="492"/>
      <c r="FBD378" s="492"/>
      <c r="FBE378" s="492"/>
      <c r="FBF378" s="492"/>
      <c r="FBG378" s="492"/>
      <c r="FBH378" s="492"/>
      <c r="FBI378" s="492"/>
      <c r="FBJ378" s="492"/>
      <c r="FBK378" s="492"/>
      <c r="FBL378" s="492"/>
      <c r="FBM378" s="492"/>
      <c r="FBN378" s="492"/>
      <c r="FBO378" s="492"/>
      <c r="FBP378" s="492"/>
      <c r="FBQ378" s="492"/>
      <c r="FBR378" s="492"/>
      <c r="FBS378" s="492"/>
      <c r="FBT378" s="492"/>
      <c r="FBU378" s="492"/>
      <c r="FBV378" s="492"/>
      <c r="FBW378" s="492"/>
      <c r="FBX378" s="492"/>
      <c r="FBY378" s="492"/>
      <c r="FBZ378" s="492"/>
      <c r="FCA378" s="492"/>
      <c r="FCB378" s="492"/>
      <c r="FCC378" s="492"/>
      <c r="FCD378" s="492"/>
      <c r="FCE378" s="492"/>
      <c r="FCF378" s="492"/>
      <c r="FCG378" s="492"/>
      <c r="FCH378" s="492"/>
      <c r="FCI378" s="492"/>
      <c r="FCJ378" s="492"/>
      <c r="FCK378" s="492"/>
      <c r="FCL378" s="492"/>
      <c r="FCM378" s="492"/>
      <c r="FCN378" s="492"/>
      <c r="FCO378" s="492"/>
      <c r="FCP378" s="492"/>
      <c r="FCQ378" s="492"/>
      <c r="FCR378" s="492"/>
      <c r="FCS378" s="492"/>
      <c r="FCT378" s="492"/>
      <c r="FCU378" s="492"/>
      <c r="FCV378" s="492"/>
      <c r="FCW378" s="492"/>
      <c r="FCX378" s="492"/>
      <c r="FCY378" s="492"/>
      <c r="FCZ378" s="492"/>
      <c r="FDA378" s="492"/>
      <c r="FDB378" s="492"/>
      <c r="FDC378" s="492"/>
      <c r="FDD378" s="492"/>
      <c r="FDE378" s="492"/>
      <c r="FDF378" s="492"/>
      <c r="FDG378" s="492"/>
      <c r="FDH378" s="492"/>
      <c r="FDI378" s="492"/>
      <c r="FDJ378" s="492"/>
      <c r="FDK378" s="492"/>
      <c r="FDL378" s="492"/>
      <c r="FDM378" s="492"/>
      <c r="FDN378" s="492"/>
      <c r="FDO378" s="492"/>
      <c r="FDP378" s="492"/>
      <c r="FDQ378" s="492"/>
      <c r="FDR378" s="492"/>
      <c r="FDS378" s="492"/>
      <c r="FDT378" s="492"/>
      <c r="FDU378" s="492"/>
      <c r="FDV378" s="492"/>
      <c r="FDW378" s="492"/>
      <c r="FDX378" s="492"/>
      <c r="FDY378" s="492"/>
      <c r="FDZ378" s="492"/>
      <c r="FEA378" s="492"/>
      <c r="FEB378" s="492"/>
      <c r="FEC378" s="492"/>
      <c r="FED378" s="492"/>
      <c r="FEE378" s="492"/>
      <c r="FEF378" s="492"/>
      <c r="FEG378" s="492"/>
      <c r="FEH378" s="492"/>
      <c r="FEI378" s="492"/>
      <c r="FEJ378" s="492"/>
      <c r="FEK378" s="492"/>
      <c r="FEL378" s="492"/>
      <c r="FEM378" s="492"/>
      <c r="FEN378" s="492"/>
      <c r="FEO378" s="492"/>
      <c r="FEP378" s="492"/>
      <c r="FEQ378" s="492"/>
      <c r="FER378" s="492"/>
      <c r="FES378" s="492"/>
      <c r="FET378" s="492"/>
      <c r="FEU378" s="492"/>
      <c r="FEV378" s="492"/>
      <c r="FEW378" s="492"/>
      <c r="FEX378" s="492"/>
      <c r="FEY378" s="492"/>
      <c r="FEZ378" s="492"/>
      <c r="FFA378" s="492"/>
      <c r="FFB378" s="492"/>
      <c r="FFC378" s="492"/>
      <c r="FFD378" s="492"/>
      <c r="FFE378" s="492"/>
      <c r="FFF378" s="492"/>
      <c r="FFG378" s="492"/>
      <c r="FFH378" s="492"/>
      <c r="FFI378" s="492"/>
      <c r="FFJ378" s="492"/>
      <c r="FFK378" s="492"/>
      <c r="FFL378" s="492"/>
      <c r="FFM378" s="492"/>
      <c r="FFN378" s="492"/>
      <c r="FFO378" s="492"/>
      <c r="FFP378" s="492"/>
      <c r="FFQ378" s="492"/>
      <c r="FFR378" s="492"/>
      <c r="FFS378" s="492"/>
      <c r="FFT378" s="492"/>
      <c r="FFU378" s="492"/>
      <c r="FFV378" s="492"/>
      <c r="FFW378" s="492"/>
      <c r="FFX378" s="492"/>
      <c r="FFY378" s="492"/>
      <c r="FFZ378" s="492"/>
      <c r="FGA378" s="492"/>
      <c r="FGB378" s="492"/>
      <c r="FGC378" s="492"/>
      <c r="FGD378" s="492"/>
      <c r="FGE378" s="492"/>
      <c r="FGF378" s="492"/>
      <c r="FGG378" s="492"/>
      <c r="FGH378" s="492"/>
      <c r="FGI378" s="492"/>
      <c r="FGJ378" s="492"/>
      <c r="FGK378" s="492"/>
      <c r="FGL378" s="492"/>
      <c r="FGM378" s="492"/>
      <c r="FGN378" s="492"/>
      <c r="FGO378" s="492"/>
      <c r="FGP378" s="492"/>
      <c r="FGQ378" s="492"/>
      <c r="FGR378" s="492"/>
      <c r="FGS378" s="492"/>
      <c r="FGT378" s="492"/>
      <c r="FGU378" s="492"/>
      <c r="FGV378" s="492"/>
      <c r="FGW378" s="492"/>
      <c r="FGX378" s="492"/>
      <c r="FGY378" s="492"/>
      <c r="FGZ378" s="492"/>
      <c r="FHA378" s="492"/>
      <c r="FHB378" s="492"/>
      <c r="FHC378" s="492"/>
      <c r="FHD378" s="492"/>
      <c r="FHE378" s="492"/>
      <c r="FHF378" s="492"/>
      <c r="FHG378" s="492"/>
      <c r="FHH378" s="492"/>
      <c r="FHI378" s="492"/>
      <c r="FHJ378" s="492"/>
      <c r="FHK378" s="492"/>
      <c r="FHL378" s="492"/>
      <c r="FHM378" s="492"/>
      <c r="FHN378" s="492"/>
      <c r="FHO378" s="492"/>
      <c r="FHP378" s="492"/>
      <c r="FHQ378" s="492"/>
      <c r="FHR378" s="492"/>
      <c r="FHS378" s="492"/>
      <c r="FHT378" s="492"/>
      <c r="FHU378" s="492"/>
      <c r="FHV378" s="492"/>
      <c r="FHW378" s="492"/>
      <c r="FHX378" s="492"/>
      <c r="FHY378" s="492"/>
      <c r="FHZ378" s="492"/>
      <c r="FIA378" s="492"/>
      <c r="FIB378" s="492"/>
      <c r="FIC378" s="492"/>
      <c r="FID378" s="492"/>
      <c r="FIE378" s="492"/>
      <c r="FIF378" s="492"/>
      <c r="FIG378" s="492"/>
      <c r="FIH378" s="492"/>
      <c r="FII378" s="492"/>
      <c r="FIJ378" s="492"/>
      <c r="FIK378" s="492"/>
      <c r="FIL378" s="492"/>
      <c r="FIM378" s="492"/>
      <c r="FIN378" s="492"/>
      <c r="FIO378" s="492"/>
      <c r="FIP378" s="492"/>
      <c r="FIQ378" s="492"/>
      <c r="FIR378" s="492"/>
      <c r="FIS378" s="492"/>
      <c r="FIT378" s="492"/>
      <c r="FIU378" s="492"/>
      <c r="FIV378" s="492"/>
      <c r="FIW378" s="492"/>
      <c r="FIX378" s="492"/>
      <c r="FIY378" s="492"/>
      <c r="FIZ378" s="492"/>
      <c r="FJA378" s="492"/>
      <c r="FJB378" s="492"/>
      <c r="FJC378" s="492"/>
      <c r="FJD378" s="492"/>
      <c r="FJE378" s="492"/>
      <c r="FJF378" s="492"/>
      <c r="FJG378" s="492"/>
      <c r="FJH378" s="492"/>
      <c r="FJI378" s="492"/>
      <c r="FJJ378" s="492"/>
      <c r="FJK378" s="492"/>
      <c r="FJL378" s="492"/>
      <c r="FJM378" s="492"/>
      <c r="FJN378" s="492"/>
      <c r="FJO378" s="492"/>
      <c r="FJP378" s="492"/>
      <c r="FJQ378" s="492"/>
      <c r="FJR378" s="492"/>
      <c r="FJS378" s="492"/>
      <c r="FJT378" s="492"/>
      <c r="FJU378" s="492"/>
      <c r="FJV378" s="492"/>
      <c r="FJW378" s="492"/>
      <c r="FJX378" s="492"/>
      <c r="FJY378" s="492"/>
      <c r="FJZ378" s="492"/>
      <c r="FKA378" s="492"/>
      <c r="FKB378" s="492"/>
      <c r="FKC378" s="492"/>
      <c r="FKD378" s="492"/>
      <c r="FKE378" s="492"/>
      <c r="FKF378" s="492"/>
      <c r="FKG378" s="492"/>
      <c r="FKH378" s="492"/>
      <c r="FKI378" s="492"/>
      <c r="FKJ378" s="492"/>
      <c r="FKK378" s="492"/>
      <c r="FKL378" s="492"/>
      <c r="FKM378" s="492"/>
      <c r="FKN378" s="492"/>
      <c r="FKO378" s="492"/>
      <c r="FKP378" s="492"/>
      <c r="FKQ378" s="492"/>
      <c r="FKR378" s="492"/>
      <c r="FKS378" s="492"/>
      <c r="FKT378" s="492"/>
      <c r="FKU378" s="492"/>
      <c r="FKV378" s="492"/>
      <c r="FKW378" s="492"/>
      <c r="FKX378" s="492"/>
      <c r="FKY378" s="492"/>
      <c r="FKZ378" s="492"/>
      <c r="FLA378" s="492"/>
      <c r="FLB378" s="492"/>
      <c r="FLC378" s="492"/>
      <c r="FLD378" s="492"/>
      <c r="FLE378" s="492"/>
      <c r="FLF378" s="492"/>
      <c r="FLG378" s="492"/>
      <c r="FLH378" s="492"/>
      <c r="FLI378" s="492"/>
      <c r="FLJ378" s="492"/>
      <c r="FLK378" s="492"/>
      <c r="FLL378" s="492"/>
      <c r="FLM378" s="492"/>
      <c r="FLN378" s="492"/>
      <c r="FLO378" s="492"/>
      <c r="FLP378" s="492"/>
      <c r="FLQ378" s="492"/>
      <c r="FLR378" s="492"/>
      <c r="FLS378" s="492"/>
      <c r="FLT378" s="492"/>
      <c r="FLU378" s="492"/>
      <c r="FLV378" s="492"/>
      <c r="FLW378" s="492"/>
      <c r="FLX378" s="492"/>
      <c r="FLY378" s="492"/>
      <c r="FLZ378" s="492"/>
      <c r="FMA378" s="492"/>
      <c r="FMB378" s="492"/>
      <c r="FMC378" s="492"/>
      <c r="FMD378" s="492"/>
      <c r="FME378" s="492"/>
      <c r="FMF378" s="492"/>
      <c r="FMG378" s="492"/>
      <c r="FMH378" s="492"/>
      <c r="FMI378" s="492"/>
      <c r="FMJ378" s="492"/>
      <c r="FMK378" s="492"/>
      <c r="FML378" s="492"/>
      <c r="FMM378" s="492"/>
      <c r="FMN378" s="492"/>
      <c r="FMO378" s="492"/>
      <c r="FMP378" s="492"/>
      <c r="FMQ378" s="492"/>
      <c r="FMR378" s="492"/>
      <c r="FMS378" s="492"/>
      <c r="FMT378" s="492"/>
      <c r="FMU378" s="492"/>
      <c r="FMV378" s="492"/>
      <c r="FMW378" s="492"/>
      <c r="FMX378" s="492"/>
      <c r="FMY378" s="492"/>
      <c r="FMZ378" s="492"/>
      <c r="FNA378" s="492"/>
      <c r="FNB378" s="492"/>
      <c r="FNC378" s="492"/>
      <c r="FND378" s="492"/>
      <c r="FNE378" s="492"/>
      <c r="FNF378" s="492"/>
      <c r="FNG378" s="492"/>
      <c r="FNH378" s="492"/>
      <c r="FNI378" s="492"/>
      <c r="FNJ378" s="492"/>
      <c r="FNK378" s="492"/>
      <c r="FNL378" s="492"/>
      <c r="FNM378" s="492"/>
      <c r="FNN378" s="492"/>
      <c r="FNO378" s="492"/>
      <c r="FNP378" s="492"/>
      <c r="FNQ378" s="492"/>
      <c r="FNR378" s="492"/>
      <c r="FNS378" s="492"/>
      <c r="FNT378" s="492"/>
      <c r="FNU378" s="492"/>
      <c r="FNV378" s="492"/>
      <c r="FNW378" s="492"/>
      <c r="FNX378" s="492"/>
      <c r="FNY378" s="492"/>
      <c r="FNZ378" s="492"/>
      <c r="FOA378" s="492"/>
      <c r="FOB378" s="492"/>
      <c r="FOC378" s="492"/>
      <c r="FOD378" s="492"/>
      <c r="FOE378" s="492"/>
      <c r="FOF378" s="492"/>
      <c r="FOG378" s="492"/>
      <c r="FOH378" s="492"/>
      <c r="FOI378" s="492"/>
      <c r="FOJ378" s="492"/>
      <c r="FOK378" s="492"/>
      <c r="FOL378" s="492"/>
      <c r="FOM378" s="492"/>
      <c r="FON378" s="492"/>
      <c r="FOO378" s="492"/>
      <c r="FOP378" s="492"/>
      <c r="FOQ378" s="492"/>
      <c r="FOR378" s="492"/>
      <c r="FOS378" s="492"/>
      <c r="FOT378" s="492"/>
      <c r="FOU378" s="492"/>
      <c r="FOV378" s="492"/>
      <c r="FOW378" s="492"/>
      <c r="FOX378" s="492"/>
      <c r="FOY378" s="492"/>
      <c r="FOZ378" s="492"/>
      <c r="FPA378" s="492"/>
      <c r="FPB378" s="492"/>
      <c r="FPC378" s="492"/>
      <c r="FPD378" s="492"/>
      <c r="FPE378" s="492"/>
      <c r="FPF378" s="492"/>
      <c r="FPG378" s="492"/>
      <c r="FPH378" s="492"/>
      <c r="FPI378" s="492"/>
      <c r="FPJ378" s="492"/>
      <c r="FPK378" s="492"/>
      <c r="FPL378" s="492"/>
      <c r="FPM378" s="492"/>
      <c r="FPN378" s="492"/>
      <c r="FPO378" s="492"/>
      <c r="FPP378" s="492"/>
      <c r="FPQ378" s="492"/>
      <c r="FPR378" s="492"/>
      <c r="FPS378" s="492"/>
      <c r="FPT378" s="492"/>
      <c r="FPU378" s="492"/>
      <c r="FPV378" s="492"/>
      <c r="FPW378" s="492"/>
      <c r="FPX378" s="492"/>
      <c r="FPY378" s="492"/>
      <c r="FPZ378" s="492"/>
      <c r="FQA378" s="492"/>
      <c r="FQB378" s="492"/>
      <c r="FQC378" s="492"/>
      <c r="FQD378" s="492"/>
      <c r="FQE378" s="492"/>
      <c r="FQF378" s="492"/>
      <c r="FQG378" s="492"/>
      <c r="FQH378" s="492"/>
      <c r="FQI378" s="492"/>
      <c r="FQJ378" s="492"/>
      <c r="FQK378" s="492"/>
      <c r="FQL378" s="492"/>
      <c r="FQM378" s="492"/>
      <c r="FQN378" s="492"/>
      <c r="FQO378" s="492"/>
      <c r="FQP378" s="492"/>
      <c r="FQQ378" s="492"/>
      <c r="FQR378" s="492"/>
      <c r="FQS378" s="492"/>
      <c r="FQT378" s="492"/>
      <c r="FQU378" s="492"/>
      <c r="FQV378" s="492"/>
      <c r="FQW378" s="492"/>
      <c r="FQX378" s="492"/>
      <c r="FQY378" s="492"/>
      <c r="FQZ378" s="492"/>
      <c r="FRA378" s="492"/>
      <c r="FRB378" s="492"/>
      <c r="FRC378" s="492"/>
      <c r="FRD378" s="492"/>
      <c r="FRE378" s="492"/>
      <c r="FRF378" s="492"/>
      <c r="FRG378" s="492"/>
      <c r="FRH378" s="492"/>
      <c r="FRI378" s="492"/>
      <c r="FRJ378" s="492"/>
      <c r="FRK378" s="492"/>
      <c r="FRL378" s="492"/>
      <c r="FRM378" s="492"/>
      <c r="FRN378" s="492"/>
      <c r="FRO378" s="492"/>
      <c r="FRP378" s="492"/>
      <c r="FRQ378" s="492"/>
      <c r="FRR378" s="492"/>
      <c r="FRS378" s="492"/>
      <c r="FRT378" s="492"/>
      <c r="FRU378" s="492"/>
      <c r="FRV378" s="492"/>
      <c r="FRW378" s="492"/>
      <c r="FRX378" s="492"/>
      <c r="FRY378" s="492"/>
      <c r="FRZ378" s="492"/>
      <c r="FSA378" s="492"/>
      <c r="FSB378" s="492"/>
      <c r="FSC378" s="492"/>
      <c r="FSD378" s="492"/>
      <c r="FSE378" s="492"/>
      <c r="FSF378" s="492"/>
      <c r="FSG378" s="492"/>
      <c r="FSH378" s="492"/>
      <c r="FSI378" s="492"/>
      <c r="FSJ378" s="492"/>
      <c r="FSK378" s="492"/>
      <c r="FSL378" s="492"/>
      <c r="FSM378" s="492"/>
      <c r="FSN378" s="492"/>
      <c r="FSO378" s="492"/>
      <c r="FSP378" s="492"/>
      <c r="FSQ378" s="492"/>
      <c r="FSR378" s="492"/>
      <c r="FSS378" s="492"/>
      <c r="FST378" s="492"/>
      <c r="FSU378" s="492"/>
      <c r="FSV378" s="492"/>
      <c r="FSW378" s="492"/>
      <c r="FSX378" s="492"/>
      <c r="FSY378" s="492"/>
      <c r="FSZ378" s="492"/>
      <c r="FTA378" s="492"/>
      <c r="FTB378" s="492"/>
      <c r="FTC378" s="492"/>
      <c r="FTD378" s="492"/>
      <c r="FTE378" s="492"/>
      <c r="FTF378" s="492"/>
      <c r="FTG378" s="492"/>
      <c r="FTH378" s="492"/>
      <c r="FTI378" s="492"/>
      <c r="FTJ378" s="492"/>
      <c r="FTK378" s="492"/>
      <c r="FTL378" s="492"/>
      <c r="FTM378" s="492"/>
      <c r="FTN378" s="492"/>
      <c r="FTO378" s="492"/>
      <c r="FTP378" s="492"/>
      <c r="FTQ378" s="492"/>
      <c r="FTR378" s="492"/>
      <c r="FTS378" s="492"/>
      <c r="FTT378" s="492"/>
      <c r="FTU378" s="492"/>
      <c r="FTV378" s="492"/>
      <c r="FTW378" s="492"/>
      <c r="FTX378" s="492"/>
      <c r="FTY378" s="492"/>
      <c r="FTZ378" s="492"/>
      <c r="FUA378" s="492"/>
      <c r="FUB378" s="492"/>
      <c r="FUC378" s="492"/>
      <c r="FUD378" s="492"/>
      <c r="FUE378" s="492"/>
      <c r="FUF378" s="492"/>
      <c r="FUG378" s="492"/>
      <c r="FUH378" s="492"/>
      <c r="FUI378" s="492"/>
      <c r="FUJ378" s="492"/>
      <c r="FUK378" s="492"/>
      <c r="FUL378" s="492"/>
      <c r="FUM378" s="492"/>
      <c r="FUN378" s="492"/>
      <c r="FUO378" s="492"/>
      <c r="FUP378" s="492"/>
      <c r="FUQ378" s="492"/>
      <c r="FUR378" s="492"/>
      <c r="FUS378" s="492"/>
      <c r="FUT378" s="492"/>
      <c r="FUU378" s="492"/>
      <c r="FUV378" s="492"/>
      <c r="FUW378" s="492"/>
      <c r="FUX378" s="492"/>
      <c r="FUY378" s="492"/>
      <c r="FUZ378" s="492"/>
      <c r="FVA378" s="492"/>
      <c r="FVB378" s="492"/>
      <c r="FVC378" s="492"/>
      <c r="FVD378" s="492"/>
      <c r="FVE378" s="492"/>
      <c r="FVF378" s="492"/>
      <c r="FVG378" s="492"/>
      <c r="FVH378" s="492"/>
      <c r="FVI378" s="492"/>
      <c r="FVJ378" s="492"/>
      <c r="FVK378" s="492"/>
      <c r="FVL378" s="492"/>
      <c r="FVM378" s="492"/>
      <c r="FVN378" s="492"/>
      <c r="FVO378" s="492"/>
      <c r="FVP378" s="492"/>
      <c r="FVQ378" s="492"/>
      <c r="FVR378" s="492"/>
      <c r="FVS378" s="492"/>
      <c r="FVT378" s="492"/>
      <c r="FVU378" s="492"/>
      <c r="FVV378" s="492"/>
      <c r="FVW378" s="492"/>
      <c r="FVX378" s="492"/>
      <c r="FVY378" s="492"/>
      <c r="FVZ378" s="492"/>
      <c r="FWA378" s="492"/>
      <c r="FWB378" s="492"/>
      <c r="FWC378" s="492"/>
      <c r="FWD378" s="492"/>
      <c r="FWE378" s="492"/>
      <c r="FWF378" s="492"/>
      <c r="FWG378" s="492"/>
      <c r="FWH378" s="492"/>
      <c r="FWI378" s="492"/>
      <c r="FWJ378" s="492"/>
      <c r="FWK378" s="492"/>
      <c r="FWL378" s="492"/>
      <c r="FWM378" s="492"/>
      <c r="FWN378" s="492"/>
      <c r="FWO378" s="492"/>
      <c r="FWP378" s="492"/>
      <c r="FWQ378" s="492"/>
      <c r="FWR378" s="492"/>
      <c r="FWS378" s="492"/>
      <c r="FWT378" s="492"/>
      <c r="FWU378" s="492"/>
      <c r="FWV378" s="492"/>
      <c r="FWW378" s="492"/>
      <c r="FWX378" s="492"/>
      <c r="FWY378" s="492"/>
      <c r="FWZ378" s="492"/>
      <c r="FXA378" s="492"/>
      <c r="FXB378" s="492"/>
      <c r="FXC378" s="492"/>
      <c r="FXD378" s="492"/>
      <c r="FXE378" s="492"/>
      <c r="FXF378" s="492"/>
      <c r="FXG378" s="492"/>
      <c r="FXH378" s="492"/>
      <c r="FXI378" s="492"/>
      <c r="FXJ378" s="492"/>
      <c r="FXK378" s="492"/>
      <c r="FXL378" s="492"/>
      <c r="FXM378" s="492"/>
      <c r="FXN378" s="492"/>
      <c r="FXO378" s="492"/>
      <c r="FXP378" s="492"/>
      <c r="FXQ378" s="492"/>
      <c r="FXR378" s="492"/>
      <c r="FXS378" s="492"/>
      <c r="FXT378" s="492"/>
      <c r="FXU378" s="492"/>
      <c r="FXV378" s="492"/>
      <c r="FXW378" s="492"/>
      <c r="FXX378" s="492"/>
      <c r="FXY378" s="492"/>
      <c r="FXZ378" s="492"/>
      <c r="FYA378" s="492"/>
      <c r="FYB378" s="492"/>
      <c r="FYC378" s="492"/>
      <c r="FYD378" s="492"/>
      <c r="FYE378" s="492"/>
      <c r="FYF378" s="492"/>
      <c r="FYG378" s="492"/>
      <c r="FYH378" s="492"/>
      <c r="FYI378" s="492"/>
      <c r="FYJ378" s="492"/>
      <c r="FYK378" s="492"/>
      <c r="FYL378" s="492"/>
      <c r="FYM378" s="492"/>
      <c r="FYN378" s="492"/>
      <c r="FYO378" s="492"/>
      <c r="FYP378" s="492"/>
      <c r="FYQ378" s="492"/>
      <c r="FYR378" s="492"/>
      <c r="FYS378" s="492"/>
      <c r="FYT378" s="492"/>
      <c r="FYU378" s="492"/>
      <c r="FYV378" s="492"/>
      <c r="FYW378" s="492"/>
      <c r="FYX378" s="492"/>
      <c r="FYY378" s="492"/>
      <c r="FYZ378" s="492"/>
      <c r="FZA378" s="492"/>
      <c r="FZB378" s="492"/>
      <c r="FZC378" s="492"/>
      <c r="FZD378" s="492"/>
      <c r="FZE378" s="492"/>
      <c r="FZF378" s="492"/>
      <c r="FZG378" s="492"/>
      <c r="FZH378" s="492"/>
      <c r="FZI378" s="492"/>
      <c r="FZJ378" s="492"/>
      <c r="FZK378" s="492"/>
      <c r="FZL378" s="492"/>
      <c r="FZM378" s="492"/>
      <c r="FZN378" s="492"/>
      <c r="FZO378" s="492"/>
      <c r="FZP378" s="492"/>
      <c r="FZQ378" s="492"/>
      <c r="FZR378" s="492"/>
      <c r="FZS378" s="492"/>
      <c r="FZT378" s="492"/>
      <c r="FZU378" s="492"/>
      <c r="FZV378" s="492"/>
      <c r="FZW378" s="492"/>
      <c r="FZX378" s="492"/>
      <c r="FZY378" s="492"/>
      <c r="FZZ378" s="492"/>
      <c r="GAA378" s="492"/>
      <c r="GAB378" s="492"/>
      <c r="GAC378" s="492"/>
      <c r="GAD378" s="492"/>
      <c r="GAE378" s="492"/>
      <c r="GAF378" s="492"/>
      <c r="GAG378" s="492"/>
      <c r="GAH378" s="492"/>
      <c r="GAI378" s="492"/>
      <c r="GAJ378" s="492"/>
      <c r="GAK378" s="492"/>
      <c r="GAL378" s="492"/>
      <c r="GAM378" s="492"/>
      <c r="GAN378" s="492"/>
      <c r="GAO378" s="492"/>
      <c r="GAP378" s="492"/>
      <c r="GAQ378" s="492"/>
      <c r="GAR378" s="492"/>
      <c r="GAS378" s="492"/>
      <c r="GAT378" s="492"/>
      <c r="GAU378" s="492"/>
      <c r="GAV378" s="492"/>
      <c r="GAW378" s="492"/>
      <c r="GAX378" s="492"/>
      <c r="GAY378" s="492"/>
      <c r="GAZ378" s="492"/>
      <c r="GBA378" s="492"/>
      <c r="GBB378" s="492"/>
      <c r="GBC378" s="492"/>
      <c r="GBD378" s="492"/>
      <c r="GBE378" s="492"/>
      <c r="GBF378" s="492"/>
      <c r="GBG378" s="492"/>
      <c r="GBH378" s="492"/>
      <c r="GBI378" s="492"/>
      <c r="GBJ378" s="492"/>
      <c r="GBK378" s="492"/>
      <c r="GBL378" s="492"/>
      <c r="GBM378" s="492"/>
      <c r="GBN378" s="492"/>
      <c r="GBO378" s="492"/>
      <c r="GBP378" s="492"/>
      <c r="GBQ378" s="492"/>
      <c r="GBR378" s="492"/>
      <c r="GBS378" s="492"/>
      <c r="GBT378" s="492"/>
      <c r="GBU378" s="492"/>
      <c r="GBV378" s="492"/>
      <c r="GBW378" s="492"/>
      <c r="GBX378" s="492"/>
      <c r="GBY378" s="492"/>
      <c r="GBZ378" s="492"/>
      <c r="GCA378" s="492"/>
      <c r="GCB378" s="492"/>
      <c r="GCC378" s="492"/>
      <c r="GCD378" s="492"/>
      <c r="GCE378" s="492"/>
      <c r="GCF378" s="492"/>
      <c r="GCG378" s="492"/>
      <c r="GCH378" s="492"/>
      <c r="GCI378" s="492"/>
      <c r="GCJ378" s="492"/>
      <c r="GCK378" s="492"/>
      <c r="GCL378" s="492"/>
      <c r="GCM378" s="492"/>
      <c r="GCN378" s="492"/>
      <c r="GCO378" s="492"/>
      <c r="GCP378" s="492"/>
      <c r="GCQ378" s="492"/>
      <c r="GCR378" s="492"/>
      <c r="GCS378" s="492"/>
      <c r="GCT378" s="492"/>
      <c r="GCU378" s="492"/>
      <c r="GCV378" s="492"/>
      <c r="GCW378" s="492"/>
      <c r="GCX378" s="492"/>
      <c r="GCY378" s="492"/>
      <c r="GCZ378" s="492"/>
      <c r="GDA378" s="492"/>
      <c r="GDB378" s="492"/>
      <c r="GDC378" s="492"/>
      <c r="GDD378" s="492"/>
      <c r="GDE378" s="492"/>
      <c r="GDF378" s="492"/>
      <c r="GDG378" s="492"/>
      <c r="GDH378" s="492"/>
      <c r="GDI378" s="492"/>
      <c r="GDJ378" s="492"/>
      <c r="GDK378" s="492"/>
      <c r="GDL378" s="492"/>
      <c r="GDM378" s="492"/>
      <c r="GDN378" s="492"/>
      <c r="GDO378" s="492"/>
      <c r="GDP378" s="492"/>
      <c r="GDQ378" s="492"/>
      <c r="GDR378" s="492"/>
      <c r="GDS378" s="492"/>
      <c r="GDT378" s="492"/>
      <c r="GDU378" s="492"/>
      <c r="GDV378" s="492"/>
      <c r="GDW378" s="492"/>
      <c r="GDX378" s="492"/>
      <c r="GDY378" s="492"/>
      <c r="GDZ378" s="492"/>
      <c r="GEA378" s="492"/>
      <c r="GEB378" s="492"/>
      <c r="GEC378" s="492"/>
      <c r="GED378" s="492"/>
      <c r="GEE378" s="492"/>
      <c r="GEF378" s="492"/>
      <c r="GEG378" s="492"/>
      <c r="GEH378" s="492"/>
      <c r="GEI378" s="492"/>
      <c r="GEJ378" s="492"/>
      <c r="GEK378" s="492"/>
      <c r="GEL378" s="492"/>
      <c r="GEM378" s="492"/>
      <c r="GEN378" s="492"/>
      <c r="GEO378" s="492"/>
      <c r="GEP378" s="492"/>
      <c r="GEQ378" s="492"/>
      <c r="GER378" s="492"/>
      <c r="GES378" s="492"/>
      <c r="GET378" s="492"/>
      <c r="GEU378" s="492"/>
      <c r="GEV378" s="492"/>
      <c r="GEW378" s="492"/>
      <c r="GEX378" s="492"/>
      <c r="GEY378" s="492"/>
      <c r="GEZ378" s="492"/>
      <c r="GFA378" s="492"/>
      <c r="GFB378" s="492"/>
      <c r="GFC378" s="492"/>
      <c r="GFD378" s="492"/>
      <c r="GFE378" s="492"/>
      <c r="GFF378" s="492"/>
      <c r="GFG378" s="492"/>
      <c r="GFH378" s="492"/>
      <c r="GFI378" s="492"/>
      <c r="GFJ378" s="492"/>
      <c r="GFK378" s="492"/>
      <c r="GFL378" s="492"/>
      <c r="GFM378" s="492"/>
      <c r="GFN378" s="492"/>
      <c r="GFO378" s="492"/>
      <c r="GFP378" s="492"/>
      <c r="GFQ378" s="492"/>
      <c r="GFR378" s="492"/>
      <c r="GFS378" s="492"/>
      <c r="GFT378" s="492"/>
      <c r="GFU378" s="492"/>
      <c r="GFV378" s="492"/>
      <c r="GFW378" s="492"/>
      <c r="GFX378" s="492"/>
      <c r="GFY378" s="492"/>
      <c r="GFZ378" s="492"/>
      <c r="GGA378" s="492"/>
      <c r="GGB378" s="492"/>
      <c r="GGC378" s="492"/>
      <c r="GGD378" s="492"/>
      <c r="GGE378" s="492"/>
      <c r="GGF378" s="492"/>
      <c r="GGG378" s="492"/>
      <c r="GGH378" s="492"/>
      <c r="GGI378" s="492"/>
      <c r="GGJ378" s="492"/>
      <c r="GGK378" s="492"/>
      <c r="GGL378" s="492"/>
      <c r="GGM378" s="492"/>
      <c r="GGN378" s="492"/>
      <c r="GGO378" s="492"/>
      <c r="GGP378" s="492"/>
      <c r="GGQ378" s="492"/>
      <c r="GGR378" s="492"/>
      <c r="GGS378" s="492"/>
      <c r="GGT378" s="492"/>
      <c r="GGU378" s="492"/>
      <c r="GGV378" s="492"/>
      <c r="GGW378" s="492"/>
      <c r="GGX378" s="492"/>
      <c r="GGY378" s="492"/>
      <c r="GGZ378" s="492"/>
      <c r="GHA378" s="492"/>
      <c r="GHB378" s="492"/>
      <c r="GHC378" s="492"/>
      <c r="GHD378" s="492"/>
      <c r="GHE378" s="492"/>
      <c r="GHF378" s="492"/>
      <c r="GHG378" s="492"/>
      <c r="GHH378" s="492"/>
      <c r="GHI378" s="492"/>
      <c r="GHJ378" s="492"/>
      <c r="GHK378" s="492"/>
      <c r="GHL378" s="492"/>
      <c r="GHM378" s="492"/>
      <c r="GHN378" s="492"/>
      <c r="GHO378" s="492"/>
      <c r="GHP378" s="492"/>
      <c r="GHQ378" s="492"/>
      <c r="GHR378" s="492"/>
      <c r="GHS378" s="492"/>
      <c r="GHT378" s="492"/>
      <c r="GHU378" s="492"/>
      <c r="GHV378" s="492"/>
      <c r="GHW378" s="492"/>
      <c r="GHX378" s="492"/>
      <c r="GHY378" s="492"/>
      <c r="GHZ378" s="492"/>
      <c r="GIA378" s="492"/>
      <c r="GIB378" s="492"/>
      <c r="GIC378" s="492"/>
      <c r="GID378" s="492"/>
      <c r="GIE378" s="492"/>
      <c r="GIF378" s="492"/>
      <c r="GIG378" s="492"/>
      <c r="GIH378" s="492"/>
      <c r="GII378" s="492"/>
      <c r="GIJ378" s="492"/>
      <c r="GIK378" s="492"/>
      <c r="GIL378" s="492"/>
      <c r="GIM378" s="492"/>
      <c r="GIN378" s="492"/>
      <c r="GIO378" s="492"/>
      <c r="GIP378" s="492"/>
      <c r="GIQ378" s="492"/>
      <c r="GIR378" s="492"/>
      <c r="GIS378" s="492"/>
      <c r="GIT378" s="492"/>
      <c r="GIU378" s="492"/>
      <c r="GIV378" s="492"/>
      <c r="GIW378" s="492"/>
      <c r="GIX378" s="492"/>
      <c r="GIY378" s="492"/>
      <c r="GIZ378" s="492"/>
      <c r="GJA378" s="492"/>
      <c r="GJB378" s="492"/>
      <c r="GJC378" s="492"/>
      <c r="GJD378" s="492"/>
      <c r="GJE378" s="492"/>
      <c r="GJF378" s="492"/>
      <c r="GJG378" s="492"/>
      <c r="GJH378" s="492"/>
      <c r="GJI378" s="492"/>
      <c r="GJJ378" s="492"/>
      <c r="GJK378" s="492"/>
      <c r="GJL378" s="492"/>
      <c r="GJM378" s="492"/>
      <c r="GJN378" s="492"/>
      <c r="GJO378" s="492"/>
      <c r="GJP378" s="492"/>
      <c r="GJQ378" s="492"/>
      <c r="GJR378" s="492"/>
      <c r="GJS378" s="492"/>
      <c r="GJT378" s="492"/>
      <c r="GJU378" s="492"/>
      <c r="GJV378" s="492"/>
      <c r="GJW378" s="492"/>
      <c r="GJX378" s="492"/>
      <c r="GJY378" s="492"/>
      <c r="GJZ378" s="492"/>
      <c r="GKA378" s="492"/>
      <c r="GKB378" s="492"/>
      <c r="GKC378" s="492"/>
      <c r="GKD378" s="492"/>
      <c r="GKE378" s="492"/>
      <c r="GKF378" s="492"/>
      <c r="GKG378" s="492"/>
      <c r="GKH378" s="492"/>
      <c r="GKI378" s="492"/>
      <c r="GKJ378" s="492"/>
      <c r="GKK378" s="492"/>
      <c r="GKL378" s="492"/>
      <c r="GKM378" s="492"/>
      <c r="GKN378" s="492"/>
      <c r="GKO378" s="492"/>
      <c r="GKP378" s="492"/>
      <c r="GKQ378" s="492"/>
      <c r="GKR378" s="492"/>
      <c r="GKS378" s="492"/>
      <c r="GKT378" s="492"/>
      <c r="GKU378" s="492"/>
      <c r="GKV378" s="492"/>
      <c r="GKW378" s="492"/>
      <c r="GKX378" s="492"/>
      <c r="GKY378" s="492"/>
      <c r="GKZ378" s="492"/>
      <c r="GLA378" s="492"/>
      <c r="GLB378" s="492"/>
      <c r="GLC378" s="492"/>
      <c r="GLD378" s="492"/>
      <c r="GLE378" s="492"/>
      <c r="GLF378" s="492"/>
      <c r="GLG378" s="492"/>
      <c r="GLH378" s="492"/>
      <c r="GLI378" s="492"/>
      <c r="GLJ378" s="492"/>
      <c r="GLK378" s="492"/>
      <c r="GLL378" s="492"/>
      <c r="GLM378" s="492"/>
      <c r="GLN378" s="492"/>
      <c r="GLO378" s="492"/>
      <c r="GLP378" s="492"/>
      <c r="GLQ378" s="492"/>
      <c r="GLR378" s="492"/>
      <c r="GLS378" s="492"/>
      <c r="GLT378" s="492"/>
      <c r="GLU378" s="492"/>
      <c r="GLV378" s="492"/>
      <c r="GLW378" s="492"/>
      <c r="GLX378" s="492"/>
      <c r="GLY378" s="492"/>
      <c r="GLZ378" s="492"/>
      <c r="GMA378" s="492"/>
      <c r="GMB378" s="492"/>
      <c r="GMC378" s="492"/>
      <c r="GMD378" s="492"/>
      <c r="GME378" s="492"/>
      <c r="GMF378" s="492"/>
      <c r="GMG378" s="492"/>
      <c r="GMH378" s="492"/>
      <c r="GMI378" s="492"/>
      <c r="GMJ378" s="492"/>
      <c r="GMK378" s="492"/>
      <c r="GML378" s="492"/>
      <c r="GMM378" s="492"/>
      <c r="GMN378" s="492"/>
      <c r="GMO378" s="492"/>
      <c r="GMP378" s="492"/>
      <c r="GMQ378" s="492"/>
      <c r="GMR378" s="492"/>
      <c r="GMS378" s="492"/>
      <c r="GMT378" s="492"/>
      <c r="GMU378" s="492"/>
      <c r="GMV378" s="492"/>
      <c r="GMW378" s="492"/>
      <c r="GMX378" s="492"/>
      <c r="GMY378" s="492"/>
      <c r="GMZ378" s="492"/>
      <c r="GNA378" s="492"/>
      <c r="GNB378" s="492"/>
      <c r="GNC378" s="492"/>
      <c r="GND378" s="492"/>
      <c r="GNE378" s="492"/>
      <c r="GNF378" s="492"/>
      <c r="GNG378" s="492"/>
      <c r="GNH378" s="492"/>
      <c r="GNI378" s="492"/>
      <c r="GNJ378" s="492"/>
      <c r="GNK378" s="492"/>
      <c r="GNL378" s="492"/>
      <c r="GNM378" s="492"/>
      <c r="GNN378" s="492"/>
      <c r="GNO378" s="492"/>
      <c r="GNP378" s="492"/>
      <c r="GNQ378" s="492"/>
      <c r="GNR378" s="492"/>
      <c r="GNS378" s="492"/>
      <c r="GNT378" s="492"/>
      <c r="GNU378" s="492"/>
      <c r="GNV378" s="492"/>
      <c r="GNW378" s="492"/>
      <c r="GNX378" s="492"/>
      <c r="GNY378" s="492"/>
      <c r="GNZ378" s="492"/>
      <c r="GOA378" s="492"/>
      <c r="GOB378" s="492"/>
      <c r="GOC378" s="492"/>
      <c r="GOD378" s="492"/>
      <c r="GOE378" s="492"/>
      <c r="GOF378" s="492"/>
      <c r="GOG378" s="492"/>
      <c r="GOH378" s="492"/>
      <c r="GOI378" s="492"/>
      <c r="GOJ378" s="492"/>
      <c r="GOK378" s="492"/>
      <c r="GOL378" s="492"/>
      <c r="GOM378" s="492"/>
      <c r="GON378" s="492"/>
      <c r="GOO378" s="492"/>
      <c r="GOP378" s="492"/>
      <c r="GOQ378" s="492"/>
      <c r="GOR378" s="492"/>
      <c r="GOS378" s="492"/>
      <c r="GOT378" s="492"/>
      <c r="GOU378" s="492"/>
      <c r="GOV378" s="492"/>
      <c r="GOW378" s="492"/>
      <c r="GOX378" s="492"/>
      <c r="GOY378" s="492"/>
      <c r="GOZ378" s="492"/>
      <c r="GPA378" s="492"/>
      <c r="GPB378" s="492"/>
      <c r="GPC378" s="492"/>
      <c r="GPD378" s="492"/>
      <c r="GPE378" s="492"/>
      <c r="GPF378" s="492"/>
      <c r="GPG378" s="492"/>
      <c r="GPH378" s="492"/>
      <c r="GPI378" s="492"/>
      <c r="GPJ378" s="492"/>
      <c r="GPK378" s="492"/>
      <c r="GPL378" s="492"/>
      <c r="GPM378" s="492"/>
      <c r="GPN378" s="492"/>
      <c r="GPO378" s="492"/>
      <c r="GPP378" s="492"/>
      <c r="GPQ378" s="492"/>
      <c r="GPR378" s="492"/>
      <c r="GPS378" s="492"/>
      <c r="GPT378" s="492"/>
      <c r="GPU378" s="492"/>
      <c r="GPV378" s="492"/>
      <c r="GPW378" s="492"/>
      <c r="GPX378" s="492"/>
      <c r="GPY378" s="492"/>
      <c r="GPZ378" s="492"/>
      <c r="GQA378" s="492"/>
      <c r="GQB378" s="492"/>
      <c r="GQC378" s="492"/>
      <c r="GQD378" s="492"/>
      <c r="GQE378" s="492"/>
      <c r="GQF378" s="492"/>
      <c r="GQG378" s="492"/>
      <c r="GQH378" s="492"/>
      <c r="GQI378" s="492"/>
      <c r="GQJ378" s="492"/>
      <c r="GQK378" s="492"/>
      <c r="GQL378" s="492"/>
      <c r="GQM378" s="492"/>
      <c r="GQN378" s="492"/>
      <c r="GQO378" s="492"/>
      <c r="GQP378" s="492"/>
      <c r="GQQ378" s="492"/>
      <c r="GQR378" s="492"/>
      <c r="GQS378" s="492"/>
      <c r="GQT378" s="492"/>
      <c r="GQU378" s="492"/>
      <c r="GQV378" s="492"/>
      <c r="GQW378" s="492"/>
      <c r="GQX378" s="492"/>
      <c r="GQY378" s="492"/>
      <c r="GQZ378" s="492"/>
      <c r="GRA378" s="492"/>
      <c r="GRB378" s="492"/>
      <c r="GRC378" s="492"/>
      <c r="GRD378" s="492"/>
      <c r="GRE378" s="492"/>
      <c r="GRF378" s="492"/>
      <c r="GRG378" s="492"/>
      <c r="GRH378" s="492"/>
      <c r="GRI378" s="492"/>
      <c r="GRJ378" s="492"/>
      <c r="GRK378" s="492"/>
      <c r="GRL378" s="492"/>
      <c r="GRM378" s="492"/>
      <c r="GRN378" s="492"/>
      <c r="GRO378" s="492"/>
      <c r="GRP378" s="492"/>
      <c r="GRQ378" s="492"/>
      <c r="GRR378" s="492"/>
      <c r="GRS378" s="492"/>
      <c r="GRT378" s="492"/>
      <c r="GRU378" s="492"/>
      <c r="GRV378" s="492"/>
      <c r="GRW378" s="492"/>
      <c r="GRX378" s="492"/>
      <c r="GRY378" s="492"/>
      <c r="GRZ378" s="492"/>
      <c r="GSA378" s="492"/>
      <c r="GSB378" s="492"/>
      <c r="GSC378" s="492"/>
      <c r="GSD378" s="492"/>
      <c r="GSE378" s="492"/>
      <c r="GSF378" s="492"/>
      <c r="GSG378" s="492"/>
      <c r="GSH378" s="492"/>
      <c r="GSI378" s="492"/>
      <c r="GSJ378" s="492"/>
      <c r="GSK378" s="492"/>
      <c r="GSL378" s="492"/>
      <c r="GSM378" s="492"/>
      <c r="GSN378" s="492"/>
      <c r="GSO378" s="492"/>
      <c r="GSP378" s="492"/>
      <c r="GSQ378" s="492"/>
      <c r="GSR378" s="492"/>
      <c r="GSS378" s="492"/>
      <c r="GST378" s="492"/>
      <c r="GSU378" s="492"/>
      <c r="GSV378" s="492"/>
      <c r="GSW378" s="492"/>
      <c r="GSX378" s="492"/>
      <c r="GSY378" s="492"/>
      <c r="GSZ378" s="492"/>
      <c r="GTA378" s="492"/>
      <c r="GTB378" s="492"/>
      <c r="GTC378" s="492"/>
      <c r="GTD378" s="492"/>
      <c r="GTE378" s="492"/>
      <c r="GTF378" s="492"/>
      <c r="GTG378" s="492"/>
      <c r="GTH378" s="492"/>
      <c r="GTI378" s="492"/>
      <c r="GTJ378" s="492"/>
      <c r="GTK378" s="492"/>
      <c r="GTL378" s="492"/>
      <c r="GTM378" s="492"/>
      <c r="GTN378" s="492"/>
      <c r="GTO378" s="492"/>
      <c r="GTP378" s="492"/>
      <c r="GTQ378" s="492"/>
      <c r="GTR378" s="492"/>
      <c r="GTS378" s="492"/>
      <c r="GTT378" s="492"/>
      <c r="GTU378" s="492"/>
      <c r="GTV378" s="492"/>
      <c r="GTW378" s="492"/>
      <c r="GTX378" s="492"/>
      <c r="GTY378" s="492"/>
      <c r="GTZ378" s="492"/>
      <c r="GUA378" s="492"/>
      <c r="GUB378" s="492"/>
      <c r="GUC378" s="492"/>
      <c r="GUD378" s="492"/>
      <c r="GUE378" s="492"/>
      <c r="GUF378" s="492"/>
      <c r="GUG378" s="492"/>
      <c r="GUH378" s="492"/>
      <c r="GUI378" s="492"/>
      <c r="GUJ378" s="492"/>
      <c r="GUK378" s="492"/>
      <c r="GUL378" s="492"/>
      <c r="GUM378" s="492"/>
      <c r="GUN378" s="492"/>
      <c r="GUO378" s="492"/>
      <c r="GUP378" s="492"/>
      <c r="GUQ378" s="492"/>
      <c r="GUR378" s="492"/>
      <c r="GUS378" s="492"/>
      <c r="GUT378" s="492"/>
      <c r="GUU378" s="492"/>
      <c r="GUV378" s="492"/>
      <c r="GUW378" s="492"/>
      <c r="GUX378" s="492"/>
      <c r="GUY378" s="492"/>
      <c r="GUZ378" s="492"/>
      <c r="GVA378" s="492"/>
      <c r="GVB378" s="492"/>
      <c r="GVC378" s="492"/>
      <c r="GVD378" s="492"/>
      <c r="GVE378" s="492"/>
      <c r="GVF378" s="492"/>
      <c r="GVG378" s="492"/>
      <c r="GVH378" s="492"/>
      <c r="GVI378" s="492"/>
      <c r="GVJ378" s="492"/>
      <c r="GVK378" s="492"/>
      <c r="GVL378" s="492"/>
      <c r="GVM378" s="492"/>
      <c r="GVN378" s="492"/>
      <c r="GVO378" s="492"/>
      <c r="GVP378" s="492"/>
      <c r="GVQ378" s="492"/>
      <c r="GVR378" s="492"/>
      <c r="GVS378" s="492"/>
      <c r="GVT378" s="492"/>
      <c r="GVU378" s="492"/>
      <c r="GVV378" s="492"/>
      <c r="GVW378" s="492"/>
      <c r="GVX378" s="492"/>
      <c r="GVY378" s="492"/>
      <c r="GVZ378" s="492"/>
      <c r="GWA378" s="492"/>
      <c r="GWB378" s="492"/>
      <c r="GWC378" s="492"/>
      <c r="GWD378" s="492"/>
      <c r="GWE378" s="492"/>
      <c r="GWF378" s="492"/>
      <c r="GWG378" s="492"/>
      <c r="GWH378" s="492"/>
      <c r="GWI378" s="492"/>
      <c r="GWJ378" s="492"/>
      <c r="GWK378" s="492"/>
      <c r="GWL378" s="492"/>
      <c r="GWM378" s="492"/>
      <c r="GWN378" s="492"/>
      <c r="GWO378" s="492"/>
      <c r="GWP378" s="492"/>
      <c r="GWQ378" s="492"/>
      <c r="GWR378" s="492"/>
      <c r="GWS378" s="492"/>
      <c r="GWT378" s="492"/>
      <c r="GWU378" s="492"/>
      <c r="GWV378" s="492"/>
      <c r="GWW378" s="492"/>
      <c r="GWX378" s="492"/>
      <c r="GWY378" s="492"/>
      <c r="GWZ378" s="492"/>
      <c r="GXA378" s="492"/>
      <c r="GXB378" s="492"/>
      <c r="GXC378" s="492"/>
      <c r="GXD378" s="492"/>
      <c r="GXE378" s="492"/>
      <c r="GXF378" s="492"/>
      <c r="GXG378" s="492"/>
      <c r="GXH378" s="492"/>
      <c r="GXI378" s="492"/>
      <c r="GXJ378" s="492"/>
      <c r="GXK378" s="492"/>
      <c r="GXL378" s="492"/>
      <c r="GXM378" s="492"/>
      <c r="GXN378" s="492"/>
      <c r="GXO378" s="492"/>
      <c r="GXP378" s="492"/>
      <c r="GXQ378" s="492"/>
      <c r="GXR378" s="492"/>
      <c r="GXS378" s="492"/>
      <c r="GXT378" s="492"/>
      <c r="GXU378" s="492"/>
      <c r="GXV378" s="492"/>
      <c r="GXW378" s="492"/>
      <c r="GXX378" s="492"/>
      <c r="GXY378" s="492"/>
      <c r="GXZ378" s="492"/>
      <c r="GYA378" s="492"/>
      <c r="GYB378" s="492"/>
      <c r="GYC378" s="492"/>
      <c r="GYD378" s="492"/>
      <c r="GYE378" s="492"/>
      <c r="GYF378" s="492"/>
      <c r="GYG378" s="492"/>
      <c r="GYH378" s="492"/>
      <c r="GYI378" s="492"/>
      <c r="GYJ378" s="492"/>
      <c r="GYK378" s="492"/>
      <c r="GYL378" s="492"/>
      <c r="GYM378" s="492"/>
      <c r="GYN378" s="492"/>
      <c r="GYO378" s="492"/>
      <c r="GYP378" s="492"/>
      <c r="GYQ378" s="492"/>
      <c r="GYR378" s="492"/>
      <c r="GYS378" s="492"/>
      <c r="GYT378" s="492"/>
      <c r="GYU378" s="492"/>
      <c r="GYV378" s="492"/>
      <c r="GYW378" s="492"/>
      <c r="GYX378" s="492"/>
      <c r="GYY378" s="492"/>
      <c r="GYZ378" s="492"/>
      <c r="GZA378" s="492"/>
      <c r="GZB378" s="492"/>
      <c r="GZC378" s="492"/>
      <c r="GZD378" s="492"/>
      <c r="GZE378" s="492"/>
      <c r="GZF378" s="492"/>
      <c r="GZG378" s="492"/>
      <c r="GZH378" s="492"/>
      <c r="GZI378" s="492"/>
      <c r="GZJ378" s="492"/>
      <c r="GZK378" s="492"/>
      <c r="GZL378" s="492"/>
      <c r="GZM378" s="492"/>
      <c r="GZN378" s="492"/>
      <c r="GZO378" s="492"/>
      <c r="GZP378" s="492"/>
      <c r="GZQ378" s="492"/>
      <c r="GZR378" s="492"/>
      <c r="GZS378" s="492"/>
      <c r="GZT378" s="492"/>
      <c r="GZU378" s="492"/>
      <c r="GZV378" s="492"/>
      <c r="GZW378" s="492"/>
      <c r="GZX378" s="492"/>
      <c r="GZY378" s="492"/>
      <c r="GZZ378" s="492"/>
      <c r="HAA378" s="492"/>
      <c r="HAB378" s="492"/>
      <c r="HAC378" s="492"/>
      <c r="HAD378" s="492"/>
      <c r="HAE378" s="492"/>
      <c r="HAF378" s="492"/>
      <c r="HAG378" s="492"/>
      <c r="HAH378" s="492"/>
      <c r="HAI378" s="492"/>
      <c r="HAJ378" s="492"/>
      <c r="HAK378" s="492"/>
      <c r="HAL378" s="492"/>
      <c r="HAM378" s="492"/>
      <c r="HAN378" s="492"/>
      <c r="HAO378" s="492"/>
      <c r="HAP378" s="492"/>
      <c r="HAQ378" s="492"/>
      <c r="HAR378" s="492"/>
      <c r="HAS378" s="492"/>
      <c r="HAT378" s="492"/>
      <c r="HAU378" s="492"/>
      <c r="HAV378" s="492"/>
      <c r="HAW378" s="492"/>
      <c r="HAX378" s="492"/>
      <c r="HAY378" s="492"/>
      <c r="HAZ378" s="492"/>
      <c r="HBA378" s="492"/>
      <c r="HBB378" s="492"/>
      <c r="HBC378" s="492"/>
      <c r="HBD378" s="492"/>
      <c r="HBE378" s="492"/>
      <c r="HBF378" s="492"/>
      <c r="HBG378" s="492"/>
      <c r="HBH378" s="492"/>
      <c r="HBI378" s="492"/>
      <c r="HBJ378" s="492"/>
      <c r="HBK378" s="492"/>
      <c r="HBL378" s="492"/>
      <c r="HBM378" s="492"/>
      <c r="HBN378" s="492"/>
      <c r="HBO378" s="492"/>
      <c r="HBP378" s="492"/>
      <c r="HBQ378" s="492"/>
      <c r="HBR378" s="492"/>
      <c r="HBS378" s="492"/>
      <c r="HBT378" s="492"/>
      <c r="HBU378" s="492"/>
      <c r="HBV378" s="492"/>
      <c r="HBW378" s="492"/>
      <c r="HBX378" s="492"/>
      <c r="HBY378" s="492"/>
      <c r="HBZ378" s="492"/>
      <c r="HCA378" s="492"/>
      <c r="HCB378" s="492"/>
      <c r="HCC378" s="492"/>
      <c r="HCD378" s="492"/>
      <c r="HCE378" s="492"/>
      <c r="HCF378" s="492"/>
      <c r="HCG378" s="492"/>
      <c r="HCH378" s="492"/>
      <c r="HCI378" s="492"/>
      <c r="HCJ378" s="492"/>
      <c r="HCK378" s="492"/>
      <c r="HCL378" s="492"/>
      <c r="HCM378" s="492"/>
      <c r="HCN378" s="492"/>
      <c r="HCO378" s="492"/>
      <c r="HCP378" s="492"/>
      <c r="HCQ378" s="492"/>
      <c r="HCR378" s="492"/>
      <c r="HCS378" s="492"/>
      <c r="HCT378" s="492"/>
      <c r="HCU378" s="492"/>
      <c r="HCV378" s="492"/>
      <c r="HCW378" s="492"/>
      <c r="HCX378" s="492"/>
      <c r="HCY378" s="492"/>
      <c r="HCZ378" s="492"/>
      <c r="HDA378" s="492"/>
      <c r="HDB378" s="492"/>
      <c r="HDC378" s="492"/>
      <c r="HDD378" s="492"/>
      <c r="HDE378" s="492"/>
      <c r="HDF378" s="492"/>
      <c r="HDG378" s="492"/>
      <c r="HDH378" s="492"/>
      <c r="HDI378" s="492"/>
      <c r="HDJ378" s="492"/>
      <c r="HDK378" s="492"/>
      <c r="HDL378" s="492"/>
      <c r="HDM378" s="492"/>
      <c r="HDN378" s="492"/>
      <c r="HDO378" s="492"/>
      <c r="HDP378" s="492"/>
      <c r="HDQ378" s="492"/>
      <c r="HDR378" s="492"/>
      <c r="HDS378" s="492"/>
      <c r="HDT378" s="492"/>
      <c r="HDU378" s="492"/>
      <c r="HDV378" s="492"/>
      <c r="HDW378" s="492"/>
      <c r="HDX378" s="492"/>
      <c r="HDY378" s="492"/>
      <c r="HDZ378" s="492"/>
      <c r="HEA378" s="492"/>
      <c r="HEB378" s="492"/>
      <c r="HEC378" s="492"/>
      <c r="HED378" s="492"/>
      <c r="HEE378" s="492"/>
      <c r="HEF378" s="492"/>
      <c r="HEG378" s="492"/>
      <c r="HEH378" s="492"/>
      <c r="HEI378" s="492"/>
      <c r="HEJ378" s="492"/>
      <c r="HEK378" s="492"/>
      <c r="HEL378" s="492"/>
      <c r="HEM378" s="492"/>
      <c r="HEN378" s="492"/>
      <c r="HEO378" s="492"/>
      <c r="HEP378" s="492"/>
      <c r="HEQ378" s="492"/>
      <c r="HER378" s="492"/>
      <c r="HES378" s="492"/>
      <c r="HET378" s="492"/>
      <c r="HEU378" s="492"/>
      <c r="HEV378" s="492"/>
      <c r="HEW378" s="492"/>
      <c r="HEX378" s="492"/>
      <c r="HEY378" s="492"/>
      <c r="HEZ378" s="492"/>
      <c r="HFA378" s="492"/>
      <c r="HFB378" s="492"/>
      <c r="HFC378" s="492"/>
      <c r="HFD378" s="492"/>
      <c r="HFE378" s="492"/>
      <c r="HFF378" s="492"/>
      <c r="HFG378" s="492"/>
      <c r="HFH378" s="492"/>
      <c r="HFI378" s="492"/>
      <c r="HFJ378" s="492"/>
      <c r="HFK378" s="492"/>
      <c r="HFL378" s="492"/>
      <c r="HFM378" s="492"/>
      <c r="HFN378" s="492"/>
      <c r="HFO378" s="492"/>
      <c r="HFP378" s="492"/>
      <c r="HFQ378" s="492"/>
      <c r="HFR378" s="492"/>
      <c r="HFS378" s="492"/>
      <c r="HFT378" s="492"/>
      <c r="HFU378" s="492"/>
      <c r="HFV378" s="492"/>
      <c r="HFW378" s="492"/>
      <c r="HFX378" s="492"/>
      <c r="HFY378" s="492"/>
      <c r="HFZ378" s="492"/>
      <c r="HGA378" s="492"/>
      <c r="HGB378" s="492"/>
      <c r="HGC378" s="492"/>
      <c r="HGD378" s="492"/>
      <c r="HGE378" s="492"/>
      <c r="HGF378" s="492"/>
      <c r="HGG378" s="492"/>
      <c r="HGH378" s="492"/>
      <c r="HGI378" s="492"/>
      <c r="HGJ378" s="492"/>
      <c r="HGK378" s="492"/>
      <c r="HGL378" s="492"/>
      <c r="HGM378" s="492"/>
      <c r="HGN378" s="492"/>
      <c r="HGO378" s="492"/>
      <c r="HGP378" s="492"/>
      <c r="HGQ378" s="492"/>
      <c r="HGR378" s="492"/>
      <c r="HGS378" s="492"/>
      <c r="HGT378" s="492"/>
      <c r="HGU378" s="492"/>
      <c r="HGV378" s="492"/>
      <c r="HGW378" s="492"/>
      <c r="HGX378" s="492"/>
      <c r="HGY378" s="492"/>
      <c r="HGZ378" s="492"/>
      <c r="HHA378" s="492"/>
      <c r="HHB378" s="492"/>
      <c r="HHC378" s="492"/>
      <c r="HHD378" s="492"/>
      <c r="HHE378" s="492"/>
      <c r="HHF378" s="492"/>
      <c r="HHG378" s="492"/>
      <c r="HHH378" s="492"/>
      <c r="HHI378" s="492"/>
      <c r="HHJ378" s="492"/>
      <c r="HHK378" s="492"/>
      <c r="HHL378" s="492"/>
      <c r="HHM378" s="492"/>
      <c r="HHN378" s="492"/>
      <c r="HHO378" s="492"/>
      <c r="HHP378" s="492"/>
      <c r="HHQ378" s="492"/>
      <c r="HHR378" s="492"/>
      <c r="HHS378" s="492"/>
      <c r="HHT378" s="492"/>
      <c r="HHU378" s="492"/>
      <c r="HHV378" s="492"/>
      <c r="HHW378" s="492"/>
      <c r="HHX378" s="492"/>
      <c r="HHY378" s="492"/>
      <c r="HHZ378" s="492"/>
      <c r="HIA378" s="492"/>
      <c r="HIB378" s="492"/>
      <c r="HIC378" s="492"/>
      <c r="HID378" s="492"/>
      <c r="HIE378" s="492"/>
      <c r="HIF378" s="492"/>
      <c r="HIG378" s="492"/>
      <c r="HIH378" s="492"/>
      <c r="HII378" s="492"/>
      <c r="HIJ378" s="492"/>
      <c r="HIK378" s="492"/>
      <c r="HIL378" s="492"/>
      <c r="HIM378" s="492"/>
      <c r="HIN378" s="492"/>
      <c r="HIO378" s="492"/>
      <c r="HIP378" s="492"/>
      <c r="HIQ378" s="492"/>
      <c r="HIR378" s="492"/>
      <c r="HIS378" s="492"/>
      <c r="HIT378" s="492"/>
      <c r="HIU378" s="492"/>
      <c r="HIV378" s="492"/>
      <c r="HIW378" s="492"/>
      <c r="HIX378" s="492"/>
      <c r="HIY378" s="492"/>
      <c r="HIZ378" s="492"/>
      <c r="HJA378" s="492"/>
      <c r="HJB378" s="492"/>
      <c r="HJC378" s="492"/>
      <c r="HJD378" s="492"/>
      <c r="HJE378" s="492"/>
      <c r="HJF378" s="492"/>
      <c r="HJG378" s="492"/>
      <c r="HJH378" s="492"/>
      <c r="HJI378" s="492"/>
      <c r="HJJ378" s="492"/>
      <c r="HJK378" s="492"/>
      <c r="HJL378" s="492"/>
      <c r="HJM378" s="492"/>
      <c r="HJN378" s="492"/>
      <c r="HJO378" s="492"/>
      <c r="HJP378" s="492"/>
      <c r="HJQ378" s="492"/>
      <c r="HJR378" s="492"/>
      <c r="HJS378" s="492"/>
      <c r="HJT378" s="492"/>
      <c r="HJU378" s="492"/>
      <c r="HJV378" s="492"/>
      <c r="HJW378" s="492"/>
      <c r="HJX378" s="492"/>
      <c r="HJY378" s="492"/>
      <c r="HJZ378" s="492"/>
      <c r="HKA378" s="492"/>
      <c r="HKB378" s="492"/>
      <c r="HKC378" s="492"/>
      <c r="HKD378" s="492"/>
      <c r="HKE378" s="492"/>
      <c r="HKF378" s="492"/>
      <c r="HKG378" s="492"/>
      <c r="HKH378" s="492"/>
      <c r="HKI378" s="492"/>
      <c r="HKJ378" s="492"/>
      <c r="HKK378" s="492"/>
      <c r="HKL378" s="492"/>
      <c r="HKM378" s="492"/>
      <c r="HKN378" s="492"/>
      <c r="HKO378" s="492"/>
      <c r="HKP378" s="492"/>
      <c r="HKQ378" s="492"/>
      <c r="HKR378" s="492"/>
      <c r="HKS378" s="492"/>
      <c r="HKT378" s="492"/>
      <c r="HKU378" s="492"/>
      <c r="HKV378" s="492"/>
      <c r="HKW378" s="492"/>
      <c r="HKX378" s="492"/>
      <c r="HKY378" s="492"/>
      <c r="HKZ378" s="492"/>
      <c r="HLA378" s="492"/>
      <c r="HLB378" s="492"/>
      <c r="HLC378" s="492"/>
      <c r="HLD378" s="492"/>
      <c r="HLE378" s="492"/>
      <c r="HLF378" s="492"/>
      <c r="HLG378" s="492"/>
      <c r="HLH378" s="492"/>
      <c r="HLI378" s="492"/>
      <c r="HLJ378" s="492"/>
      <c r="HLK378" s="492"/>
      <c r="HLL378" s="492"/>
      <c r="HLM378" s="492"/>
      <c r="HLN378" s="492"/>
      <c r="HLO378" s="492"/>
      <c r="HLP378" s="492"/>
      <c r="HLQ378" s="492"/>
      <c r="HLR378" s="492"/>
      <c r="HLS378" s="492"/>
      <c r="HLT378" s="492"/>
      <c r="HLU378" s="492"/>
      <c r="HLV378" s="492"/>
      <c r="HLW378" s="492"/>
      <c r="HLX378" s="492"/>
      <c r="HLY378" s="492"/>
      <c r="HLZ378" s="492"/>
      <c r="HMA378" s="492"/>
      <c r="HMB378" s="492"/>
      <c r="HMC378" s="492"/>
      <c r="HMD378" s="492"/>
      <c r="HME378" s="492"/>
      <c r="HMF378" s="492"/>
      <c r="HMG378" s="492"/>
      <c r="HMH378" s="492"/>
      <c r="HMI378" s="492"/>
      <c r="HMJ378" s="492"/>
      <c r="HMK378" s="492"/>
      <c r="HML378" s="492"/>
      <c r="HMM378" s="492"/>
      <c r="HMN378" s="492"/>
      <c r="HMO378" s="492"/>
      <c r="HMP378" s="492"/>
      <c r="HMQ378" s="492"/>
      <c r="HMR378" s="492"/>
      <c r="HMS378" s="492"/>
      <c r="HMT378" s="492"/>
      <c r="HMU378" s="492"/>
      <c r="HMV378" s="492"/>
      <c r="HMW378" s="492"/>
      <c r="HMX378" s="492"/>
      <c r="HMY378" s="492"/>
      <c r="HMZ378" s="492"/>
      <c r="HNA378" s="492"/>
      <c r="HNB378" s="492"/>
      <c r="HNC378" s="492"/>
      <c r="HND378" s="492"/>
      <c r="HNE378" s="492"/>
      <c r="HNF378" s="492"/>
      <c r="HNG378" s="492"/>
      <c r="HNH378" s="492"/>
      <c r="HNI378" s="492"/>
      <c r="HNJ378" s="492"/>
      <c r="HNK378" s="492"/>
      <c r="HNL378" s="492"/>
      <c r="HNM378" s="492"/>
      <c r="HNN378" s="492"/>
      <c r="HNO378" s="492"/>
      <c r="HNP378" s="492"/>
      <c r="HNQ378" s="492"/>
      <c r="HNR378" s="492"/>
      <c r="HNS378" s="492"/>
      <c r="HNT378" s="492"/>
      <c r="HNU378" s="492"/>
      <c r="HNV378" s="492"/>
      <c r="HNW378" s="492"/>
      <c r="HNX378" s="492"/>
      <c r="HNY378" s="492"/>
      <c r="HNZ378" s="492"/>
      <c r="HOA378" s="492"/>
      <c r="HOB378" s="492"/>
      <c r="HOC378" s="492"/>
      <c r="HOD378" s="492"/>
      <c r="HOE378" s="492"/>
      <c r="HOF378" s="492"/>
      <c r="HOG378" s="492"/>
      <c r="HOH378" s="492"/>
      <c r="HOI378" s="492"/>
      <c r="HOJ378" s="492"/>
      <c r="HOK378" s="492"/>
      <c r="HOL378" s="492"/>
      <c r="HOM378" s="492"/>
      <c r="HON378" s="492"/>
      <c r="HOO378" s="492"/>
      <c r="HOP378" s="492"/>
      <c r="HOQ378" s="492"/>
      <c r="HOR378" s="492"/>
      <c r="HOS378" s="492"/>
      <c r="HOT378" s="492"/>
      <c r="HOU378" s="492"/>
      <c r="HOV378" s="492"/>
      <c r="HOW378" s="492"/>
      <c r="HOX378" s="492"/>
      <c r="HOY378" s="492"/>
      <c r="HOZ378" s="492"/>
      <c r="HPA378" s="492"/>
      <c r="HPB378" s="492"/>
      <c r="HPC378" s="492"/>
      <c r="HPD378" s="492"/>
      <c r="HPE378" s="492"/>
      <c r="HPF378" s="492"/>
      <c r="HPG378" s="492"/>
      <c r="HPH378" s="492"/>
      <c r="HPI378" s="492"/>
      <c r="HPJ378" s="492"/>
      <c r="HPK378" s="492"/>
      <c r="HPL378" s="492"/>
      <c r="HPM378" s="492"/>
      <c r="HPN378" s="492"/>
      <c r="HPO378" s="492"/>
      <c r="HPP378" s="492"/>
      <c r="HPQ378" s="492"/>
      <c r="HPR378" s="492"/>
      <c r="HPS378" s="492"/>
      <c r="HPT378" s="492"/>
      <c r="HPU378" s="492"/>
      <c r="HPV378" s="492"/>
      <c r="HPW378" s="492"/>
      <c r="HPX378" s="492"/>
      <c r="HPY378" s="492"/>
      <c r="HPZ378" s="492"/>
      <c r="HQA378" s="492"/>
      <c r="HQB378" s="492"/>
      <c r="HQC378" s="492"/>
      <c r="HQD378" s="492"/>
      <c r="HQE378" s="492"/>
      <c r="HQF378" s="492"/>
      <c r="HQG378" s="492"/>
      <c r="HQH378" s="492"/>
      <c r="HQI378" s="492"/>
      <c r="HQJ378" s="492"/>
      <c r="HQK378" s="492"/>
      <c r="HQL378" s="492"/>
      <c r="HQM378" s="492"/>
      <c r="HQN378" s="492"/>
      <c r="HQO378" s="492"/>
      <c r="HQP378" s="492"/>
      <c r="HQQ378" s="492"/>
      <c r="HQR378" s="492"/>
      <c r="HQS378" s="492"/>
      <c r="HQT378" s="492"/>
      <c r="HQU378" s="492"/>
      <c r="HQV378" s="492"/>
      <c r="HQW378" s="492"/>
      <c r="HQX378" s="492"/>
      <c r="HQY378" s="492"/>
      <c r="HQZ378" s="492"/>
      <c r="HRA378" s="492"/>
      <c r="HRB378" s="492"/>
      <c r="HRC378" s="492"/>
      <c r="HRD378" s="492"/>
      <c r="HRE378" s="492"/>
      <c r="HRF378" s="492"/>
      <c r="HRG378" s="492"/>
      <c r="HRH378" s="492"/>
      <c r="HRI378" s="492"/>
      <c r="HRJ378" s="492"/>
      <c r="HRK378" s="492"/>
      <c r="HRL378" s="492"/>
      <c r="HRM378" s="492"/>
      <c r="HRN378" s="492"/>
      <c r="HRO378" s="492"/>
      <c r="HRP378" s="492"/>
      <c r="HRQ378" s="492"/>
      <c r="HRR378" s="492"/>
      <c r="HRS378" s="492"/>
      <c r="HRT378" s="492"/>
      <c r="HRU378" s="492"/>
      <c r="HRV378" s="492"/>
      <c r="HRW378" s="492"/>
      <c r="HRX378" s="492"/>
      <c r="HRY378" s="492"/>
      <c r="HRZ378" s="492"/>
      <c r="HSA378" s="492"/>
      <c r="HSB378" s="492"/>
      <c r="HSC378" s="492"/>
      <c r="HSD378" s="492"/>
      <c r="HSE378" s="492"/>
      <c r="HSF378" s="492"/>
      <c r="HSG378" s="492"/>
      <c r="HSH378" s="492"/>
      <c r="HSI378" s="492"/>
      <c r="HSJ378" s="492"/>
      <c r="HSK378" s="492"/>
      <c r="HSL378" s="492"/>
      <c r="HSM378" s="492"/>
      <c r="HSN378" s="492"/>
      <c r="HSO378" s="492"/>
      <c r="HSP378" s="492"/>
      <c r="HSQ378" s="492"/>
      <c r="HSR378" s="492"/>
      <c r="HSS378" s="492"/>
      <c r="HST378" s="492"/>
      <c r="HSU378" s="492"/>
      <c r="HSV378" s="492"/>
      <c r="HSW378" s="492"/>
      <c r="HSX378" s="492"/>
      <c r="HSY378" s="492"/>
      <c r="HSZ378" s="492"/>
      <c r="HTA378" s="492"/>
      <c r="HTB378" s="492"/>
      <c r="HTC378" s="492"/>
      <c r="HTD378" s="492"/>
      <c r="HTE378" s="492"/>
      <c r="HTF378" s="492"/>
      <c r="HTG378" s="492"/>
      <c r="HTH378" s="492"/>
      <c r="HTI378" s="492"/>
      <c r="HTJ378" s="492"/>
      <c r="HTK378" s="492"/>
      <c r="HTL378" s="492"/>
      <c r="HTM378" s="492"/>
      <c r="HTN378" s="492"/>
      <c r="HTO378" s="492"/>
      <c r="HTP378" s="492"/>
      <c r="HTQ378" s="492"/>
      <c r="HTR378" s="492"/>
      <c r="HTS378" s="492"/>
      <c r="HTT378" s="492"/>
      <c r="HTU378" s="492"/>
      <c r="HTV378" s="492"/>
      <c r="HTW378" s="492"/>
      <c r="HTX378" s="492"/>
      <c r="HTY378" s="492"/>
      <c r="HTZ378" s="492"/>
      <c r="HUA378" s="492"/>
      <c r="HUB378" s="492"/>
      <c r="HUC378" s="492"/>
      <c r="HUD378" s="492"/>
      <c r="HUE378" s="492"/>
      <c r="HUF378" s="492"/>
      <c r="HUG378" s="492"/>
      <c r="HUH378" s="492"/>
      <c r="HUI378" s="492"/>
      <c r="HUJ378" s="492"/>
      <c r="HUK378" s="492"/>
      <c r="HUL378" s="492"/>
      <c r="HUM378" s="492"/>
      <c r="HUN378" s="492"/>
      <c r="HUO378" s="492"/>
      <c r="HUP378" s="492"/>
      <c r="HUQ378" s="492"/>
      <c r="HUR378" s="492"/>
      <c r="HUS378" s="492"/>
      <c r="HUT378" s="492"/>
      <c r="HUU378" s="492"/>
      <c r="HUV378" s="492"/>
      <c r="HUW378" s="492"/>
      <c r="HUX378" s="492"/>
      <c r="HUY378" s="492"/>
      <c r="HUZ378" s="492"/>
      <c r="HVA378" s="492"/>
      <c r="HVB378" s="492"/>
      <c r="HVC378" s="492"/>
      <c r="HVD378" s="492"/>
      <c r="HVE378" s="492"/>
      <c r="HVF378" s="492"/>
      <c r="HVG378" s="492"/>
      <c r="HVH378" s="492"/>
      <c r="HVI378" s="492"/>
      <c r="HVJ378" s="492"/>
      <c r="HVK378" s="492"/>
      <c r="HVL378" s="492"/>
      <c r="HVM378" s="492"/>
      <c r="HVN378" s="492"/>
      <c r="HVO378" s="492"/>
      <c r="HVP378" s="492"/>
      <c r="HVQ378" s="492"/>
      <c r="HVR378" s="492"/>
      <c r="HVS378" s="492"/>
      <c r="HVT378" s="492"/>
      <c r="HVU378" s="492"/>
      <c r="HVV378" s="492"/>
      <c r="HVW378" s="492"/>
      <c r="HVX378" s="492"/>
      <c r="HVY378" s="492"/>
      <c r="HVZ378" s="492"/>
      <c r="HWA378" s="492"/>
      <c r="HWB378" s="492"/>
      <c r="HWC378" s="492"/>
      <c r="HWD378" s="492"/>
      <c r="HWE378" s="492"/>
      <c r="HWF378" s="492"/>
      <c r="HWG378" s="492"/>
      <c r="HWH378" s="492"/>
      <c r="HWI378" s="492"/>
      <c r="HWJ378" s="492"/>
      <c r="HWK378" s="492"/>
      <c r="HWL378" s="492"/>
      <c r="HWM378" s="492"/>
      <c r="HWN378" s="492"/>
      <c r="HWO378" s="492"/>
      <c r="HWP378" s="492"/>
      <c r="HWQ378" s="492"/>
      <c r="HWR378" s="492"/>
      <c r="HWS378" s="492"/>
      <c r="HWT378" s="492"/>
      <c r="HWU378" s="492"/>
      <c r="HWV378" s="492"/>
      <c r="HWW378" s="492"/>
      <c r="HWX378" s="492"/>
      <c r="HWY378" s="492"/>
      <c r="HWZ378" s="492"/>
      <c r="HXA378" s="492"/>
      <c r="HXB378" s="492"/>
      <c r="HXC378" s="492"/>
      <c r="HXD378" s="492"/>
      <c r="HXE378" s="492"/>
      <c r="HXF378" s="492"/>
      <c r="HXG378" s="492"/>
      <c r="HXH378" s="492"/>
      <c r="HXI378" s="492"/>
      <c r="HXJ378" s="492"/>
      <c r="HXK378" s="492"/>
      <c r="HXL378" s="492"/>
      <c r="HXM378" s="492"/>
      <c r="HXN378" s="492"/>
      <c r="HXO378" s="492"/>
      <c r="HXP378" s="492"/>
      <c r="HXQ378" s="492"/>
      <c r="HXR378" s="492"/>
      <c r="HXS378" s="492"/>
      <c r="HXT378" s="492"/>
      <c r="HXU378" s="492"/>
      <c r="HXV378" s="492"/>
      <c r="HXW378" s="492"/>
      <c r="HXX378" s="492"/>
      <c r="HXY378" s="492"/>
      <c r="HXZ378" s="492"/>
      <c r="HYA378" s="492"/>
      <c r="HYB378" s="492"/>
      <c r="HYC378" s="492"/>
      <c r="HYD378" s="492"/>
      <c r="HYE378" s="492"/>
      <c r="HYF378" s="492"/>
      <c r="HYG378" s="492"/>
      <c r="HYH378" s="492"/>
      <c r="HYI378" s="492"/>
      <c r="HYJ378" s="492"/>
      <c r="HYK378" s="492"/>
      <c r="HYL378" s="492"/>
      <c r="HYM378" s="492"/>
      <c r="HYN378" s="492"/>
      <c r="HYO378" s="492"/>
      <c r="HYP378" s="492"/>
      <c r="HYQ378" s="492"/>
      <c r="HYR378" s="492"/>
      <c r="HYS378" s="492"/>
      <c r="HYT378" s="492"/>
      <c r="HYU378" s="492"/>
      <c r="HYV378" s="492"/>
      <c r="HYW378" s="492"/>
      <c r="HYX378" s="492"/>
      <c r="HYY378" s="492"/>
      <c r="HYZ378" s="492"/>
      <c r="HZA378" s="492"/>
      <c r="HZB378" s="492"/>
      <c r="HZC378" s="492"/>
      <c r="HZD378" s="492"/>
      <c r="HZE378" s="492"/>
      <c r="HZF378" s="492"/>
      <c r="HZG378" s="492"/>
      <c r="HZH378" s="492"/>
      <c r="HZI378" s="492"/>
      <c r="HZJ378" s="492"/>
      <c r="HZK378" s="492"/>
      <c r="HZL378" s="492"/>
      <c r="HZM378" s="492"/>
      <c r="HZN378" s="492"/>
      <c r="HZO378" s="492"/>
      <c r="HZP378" s="492"/>
      <c r="HZQ378" s="492"/>
      <c r="HZR378" s="492"/>
      <c r="HZS378" s="492"/>
      <c r="HZT378" s="492"/>
      <c r="HZU378" s="492"/>
      <c r="HZV378" s="492"/>
      <c r="HZW378" s="492"/>
      <c r="HZX378" s="492"/>
      <c r="HZY378" s="492"/>
      <c r="HZZ378" s="492"/>
      <c r="IAA378" s="492"/>
      <c r="IAB378" s="492"/>
      <c r="IAC378" s="492"/>
      <c r="IAD378" s="492"/>
      <c r="IAE378" s="492"/>
      <c r="IAF378" s="492"/>
      <c r="IAG378" s="492"/>
      <c r="IAH378" s="492"/>
      <c r="IAI378" s="492"/>
      <c r="IAJ378" s="492"/>
      <c r="IAK378" s="492"/>
      <c r="IAL378" s="492"/>
      <c r="IAM378" s="492"/>
      <c r="IAN378" s="492"/>
      <c r="IAO378" s="492"/>
      <c r="IAP378" s="492"/>
      <c r="IAQ378" s="492"/>
      <c r="IAR378" s="492"/>
      <c r="IAS378" s="492"/>
      <c r="IAT378" s="492"/>
      <c r="IAU378" s="492"/>
      <c r="IAV378" s="492"/>
      <c r="IAW378" s="492"/>
      <c r="IAX378" s="492"/>
      <c r="IAY378" s="492"/>
      <c r="IAZ378" s="492"/>
      <c r="IBA378" s="492"/>
      <c r="IBB378" s="492"/>
      <c r="IBC378" s="492"/>
      <c r="IBD378" s="492"/>
      <c r="IBE378" s="492"/>
      <c r="IBF378" s="492"/>
      <c r="IBG378" s="492"/>
      <c r="IBH378" s="492"/>
      <c r="IBI378" s="492"/>
      <c r="IBJ378" s="492"/>
      <c r="IBK378" s="492"/>
      <c r="IBL378" s="492"/>
      <c r="IBM378" s="492"/>
      <c r="IBN378" s="492"/>
      <c r="IBO378" s="492"/>
      <c r="IBP378" s="492"/>
      <c r="IBQ378" s="492"/>
      <c r="IBR378" s="492"/>
      <c r="IBS378" s="492"/>
      <c r="IBT378" s="492"/>
      <c r="IBU378" s="492"/>
      <c r="IBV378" s="492"/>
      <c r="IBW378" s="492"/>
      <c r="IBX378" s="492"/>
      <c r="IBY378" s="492"/>
      <c r="IBZ378" s="492"/>
      <c r="ICA378" s="492"/>
      <c r="ICB378" s="492"/>
      <c r="ICC378" s="492"/>
      <c r="ICD378" s="492"/>
      <c r="ICE378" s="492"/>
      <c r="ICF378" s="492"/>
      <c r="ICG378" s="492"/>
      <c r="ICH378" s="492"/>
      <c r="ICI378" s="492"/>
      <c r="ICJ378" s="492"/>
      <c r="ICK378" s="492"/>
      <c r="ICL378" s="492"/>
      <c r="ICM378" s="492"/>
      <c r="ICN378" s="492"/>
      <c r="ICO378" s="492"/>
      <c r="ICP378" s="492"/>
      <c r="ICQ378" s="492"/>
      <c r="ICR378" s="492"/>
      <c r="ICS378" s="492"/>
      <c r="ICT378" s="492"/>
      <c r="ICU378" s="492"/>
      <c r="ICV378" s="492"/>
      <c r="ICW378" s="492"/>
      <c r="ICX378" s="492"/>
      <c r="ICY378" s="492"/>
      <c r="ICZ378" s="492"/>
      <c r="IDA378" s="492"/>
      <c r="IDB378" s="492"/>
      <c r="IDC378" s="492"/>
      <c r="IDD378" s="492"/>
      <c r="IDE378" s="492"/>
      <c r="IDF378" s="492"/>
      <c r="IDG378" s="492"/>
      <c r="IDH378" s="492"/>
      <c r="IDI378" s="492"/>
      <c r="IDJ378" s="492"/>
      <c r="IDK378" s="492"/>
      <c r="IDL378" s="492"/>
      <c r="IDM378" s="492"/>
      <c r="IDN378" s="492"/>
      <c r="IDO378" s="492"/>
      <c r="IDP378" s="492"/>
      <c r="IDQ378" s="492"/>
      <c r="IDR378" s="492"/>
      <c r="IDS378" s="492"/>
      <c r="IDT378" s="492"/>
      <c r="IDU378" s="492"/>
      <c r="IDV378" s="492"/>
      <c r="IDW378" s="492"/>
      <c r="IDX378" s="492"/>
      <c r="IDY378" s="492"/>
      <c r="IDZ378" s="492"/>
      <c r="IEA378" s="492"/>
      <c r="IEB378" s="492"/>
      <c r="IEC378" s="492"/>
      <c r="IED378" s="492"/>
      <c r="IEE378" s="492"/>
      <c r="IEF378" s="492"/>
      <c r="IEG378" s="492"/>
      <c r="IEH378" s="492"/>
      <c r="IEI378" s="492"/>
      <c r="IEJ378" s="492"/>
      <c r="IEK378" s="492"/>
      <c r="IEL378" s="492"/>
      <c r="IEM378" s="492"/>
      <c r="IEN378" s="492"/>
      <c r="IEO378" s="492"/>
      <c r="IEP378" s="492"/>
      <c r="IEQ378" s="492"/>
      <c r="IER378" s="492"/>
      <c r="IES378" s="492"/>
      <c r="IET378" s="492"/>
      <c r="IEU378" s="492"/>
      <c r="IEV378" s="492"/>
      <c r="IEW378" s="492"/>
      <c r="IEX378" s="492"/>
      <c r="IEY378" s="492"/>
      <c r="IEZ378" s="492"/>
      <c r="IFA378" s="492"/>
      <c r="IFB378" s="492"/>
      <c r="IFC378" s="492"/>
      <c r="IFD378" s="492"/>
      <c r="IFE378" s="492"/>
      <c r="IFF378" s="492"/>
      <c r="IFG378" s="492"/>
      <c r="IFH378" s="492"/>
      <c r="IFI378" s="492"/>
      <c r="IFJ378" s="492"/>
      <c r="IFK378" s="492"/>
      <c r="IFL378" s="492"/>
      <c r="IFM378" s="492"/>
      <c r="IFN378" s="492"/>
      <c r="IFO378" s="492"/>
      <c r="IFP378" s="492"/>
      <c r="IFQ378" s="492"/>
      <c r="IFR378" s="492"/>
      <c r="IFS378" s="492"/>
      <c r="IFT378" s="492"/>
      <c r="IFU378" s="492"/>
      <c r="IFV378" s="492"/>
      <c r="IFW378" s="492"/>
      <c r="IFX378" s="492"/>
      <c r="IFY378" s="492"/>
      <c r="IFZ378" s="492"/>
      <c r="IGA378" s="492"/>
      <c r="IGB378" s="492"/>
      <c r="IGC378" s="492"/>
      <c r="IGD378" s="492"/>
      <c r="IGE378" s="492"/>
      <c r="IGF378" s="492"/>
      <c r="IGG378" s="492"/>
      <c r="IGH378" s="492"/>
      <c r="IGI378" s="492"/>
      <c r="IGJ378" s="492"/>
      <c r="IGK378" s="492"/>
      <c r="IGL378" s="492"/>
      <c r="IGM378" s="492"/>
      <c r="IGN378" s="492"/>
      <c r="IGO378" s="492"/>
      <c r="IGP378" s="492"/>
      <c r="IGQ378" s="492"/>
      <c r="IGR378" s="492"/>
      <c r="IGS378" s="492"/>
      <c r="IGT378" s="492"/>
      <c r="IGU378" s="492"/>
      <c r="IGV378" s="492"/>
      <c r="IGW378" s="492"/>
      <c r="IGX378" s="492"/>
      <c r="IGY378" s="492"/>
      <c r="IGZ378" s="492"/>
      <c r="IHA378" s="492"/>
      <c r="IHB378" s="492"/>
      <c r="IHC378" s="492"/>
      <c r="IHD378" s="492"/>
      <c r="IHE378" s="492"/>
      <c r="IHF378" s="492"/>
      <c r="IHG378" s="492"/>
      <c r="IHH378" s="492"/>
      <c r="IHI378" s="492"/>
      <c r="IHJ378" s="492"/>
      <c r="IHK378" s="492"/>
      <c r="IHL378" s="492"/>
      <c r="IHM378" s="492"/>
      <c r="IHN378" s="492"/>
      <c r="IHO378" s="492"/>
      <c r="IHP378" s="492"/>
      <c r="IHQ378" s="492"/>
      <c r="IHR378" s="492"/>
      <c r="IHS378" s="492"/>
      <c r="IHT378" s="492"/>
      <c r="IHU378" s="492"/>
      <c r="IHV378" s="492"/>
      <c r="IHW378" s="492"/>
      <c r="IHX378" s="492"/>
      <c r="IHY378" s="492"/>
      <c r="IHZ378" s="492"/>
      <c r="IIA378" s="492"/>
      <c r="IIB378" s="492"/>
      <c r="IIC378" s="492"/>
      <c r="IID378" s="492"/>
      <c r="IIE378" s="492"/>
      <c r="IIF378" s="492"/>
      <c r="IIG378" s="492"/>
      <c r="IIH378" s="492"/>
      <c r="III378" s="492"/>
      <c r="IIJ378" s="492"/>
      <c r="IIK378" s="492"/>
      <c r="IIL378" s="492"/>
      <c r="IIM378" s="492"/>
      <c r="IIN378" s="492"/>
      <c r="IIO378" s="492"/>
      <c r="IIP378" s="492"/>
      <c r="IIQ378" s="492"/>
      <c r="IIR378" s="492"/>
      <c r="IIS378" s="492"/>
      <c r="IIT378" s="492"/>
      <c r="IIU378" s="492"/>
      <c r="IIV378" s="492"/>
      <c r="IIW378" s="492"/>
      <c r="IIX378" s="492"/>
      <c r="IIY378" s="492"/>
      <c r="IIZ378" s="492"/>
      <c r="IJA378" s="492"/>
      <c r="IJB378" s="492"/>
      <c r="IJC378" s="492"/>
      <c r="IJD378" s="492"/>
      <c r="IJE378" s="492"/>
      <c r="IJF378" s="492"/>
      <c r="IJG378" s="492"/>
      <c r="IJH378" s="492"/>
      <c r="IJI378" s="492"/>
      <c r="IJJ378" s="492"/>
      <c r="IJK378" s="492"/>
      <c r="IJL378" s="492"/>
      <c r="IJM378" s="492"/>
      <c r="IJN378" s="492"/>
      <c r="IJO378" s="492"/>
      <c r="IJP378" s="492"/>
      <c r="IJQ378" s="492"/>
      <c r="IJR378" s="492"/>
      <c r="IJS378" s="492"/>
      <c r="IJT378" s="492"/>
      <c r="IJU378" s="492"/>
      <c r="IJV378" s="492"/>
      <c r="IJW378" s="492"/>
      <c r="IJX378" s="492"/>
      <c r="IJY378" s="492"/>
      <c r="IJZ378" s="492"/>
      <c r="IKA378" s="492"/>
      <c r="IKB378" s="492"/>
      <c r="IKC378" s="492"/>
      <c r="IKD378" s="492"/>
      <c r="IKE378" s="492"/>
      <c r="IKF378" s="492"/>
      <c r="IKG378" s="492"/>
      <c r="IKH378" s="492"/>
      <c r="IKI378" s="492"/>
      <c r="IKJ378" s="492"/>
      <c r="IKK378" s="492"/>
      <c r="IKL378" s="492"/>
      <c r="IKM378" s="492"/>
      <c r="IKN378" s="492"/>
      <c r="IKO378" s="492"/>
      <c r="IKP378" s="492"/>
      <c r="IKQ378" s="492"/>
      <c r="IKR378" s="492"/>
      <c r="IKS378" s="492"/>
      <c r="IKT378" s="492"/>
      <c r="IKU378" s="492"/>
      <c r="IKV378" s="492"/>
      <c r="IKW378" s="492"/>
      <c r="IKX378" s="492"/>
      <c r="IKY378" s="492"/>
      <c r="IKZ378" s="492"/>
      <c r="ILA378" s="492"/>
      <c r="ILB378" s="492"/>
      <c r="ILC378" s="492"/>
      <c r="ILD378" s="492"/>
      <c r="ILE378" s="492"/>
      <c r="ILF378" s="492"/>
      <c r="ILG378" s="492"/>
      <c r="ILH378" s="492"/>
      <c r="ILI378" s="492"/>
      <c r="ILJ378" s="492"/>
      <c r="ILK378" s="492"/>
      <c r="ILL378" s="492"/>
      <c r="ILM378" s="492"/>
      <c r="ILN378" s="492"/>
      <c r="ILO378" s="492"/>
      <c r="ILP378" s="492"/>
      <c r="ILQ378" s="492"/>
      <c r="ILR378" s="492"/>
      <c r="ILS378" s="492"/>
      <c r="ILT378" s="492"/>
      <c r="ILU378" s="492"/>
      <c r="ILV378" s="492"/>
      <c r="ILW378" s="492"/>
      <c r="ILX378" s="492"/>
      <c r="ILY378" s="492"/>
      <c r="ILZ378" s="492"/>
      <c r="IMA378" s="492"/>
      <c r="IMB378" s="492"/>
      <c r="IMC378" s="492"/>
      <c r="IMD378" s="492"/>
      <c r="IME378" s="492"/>
      <c r="IMF378" s="492"/>
      <c r="IMG378" s="492"/>
      <c r="IMH378" s="492"/>
      <c r="IMI378" s="492"/>
      <c r="IMJ378" s="492"/>
      <c r="IMK378" s="492"/>
      <c r="IML378" s="492"/>
      <c r="IMM378" s="492"/>
      <c r="IMN378" s="492"/>
      <c r="IMO378" s="492"/>
      <c r="IMP378" s="492"/>
      <c r="IMQ378" s="492"/>
      <c r="IMR378" s="492"/>
      <c r="IMS378" s="492"/>
      <c r="IMT378" s="492"/>
      <c r="IMU378" s="492"/>
      <c r="IMV378" s="492"/>
      <c r="IMW378" s="492"/>
      <c r="IMX378" s="492"/>
      <c r="IMY378" s="492"/>
      <c r="IMZ378" s="492"/>
      <c r="INA378" s="492"/>
      <c r="INB378" s="492"/>
      <c r="INC378" s="492"/>
      <c r="IND378" s="492"/>
      <c r="INE378" s="492"/>
      <c r="INF378" s="492"/>
      <c r="ING378" s="492"/>
      <c r="INH378" s="492"/>
      <c r="INI378" s="492"/>
      <c r="INJ378" s="492"/>
      <c r="INK378" s="492"/>
      <c r="INL378" s="492"/>
      <c r="INM378" s="492"/>
      <c r="INN378" s="492"/>
      <c r="INO378" s="492"/>
      <c r="INP378" s="492"/>
      <c r="INQ378" s="492"/>
      <c r="INR378" s="492"/>
      <c r="INS378" s="492"/>
      <c r="INT378" s="492"/>
      <c r="INU378" s="492"/>
      <c r="INV378" s="492"/>
      <c r="INW378" s="492"/>
      <c r="INX378" s="492"/>
      <c r="INY378" s="492"/>
      <c r="INZ378" s="492"/>
      <c r="IOA378" s="492"/>
      <c r="IOB378" s="492"/>
      <c r="IOC378" s="492"/>
      <c r="IOD378" s="492"/>
      <c r="IOE378" s="492"/>
      <c r="IOF378" s="492"/>
      <c r="IOG378" s="492"/>
      <c r="IOH378" s="492"/>
      <c r="IOI378" s="492"/>
      <c r="IOJ378" s="492"/>
      <c r="IOK378" s="492"/>
      <c r="IOL378" s="492"/>
      <c r="IOM378" s="492"/>
      <c r="ION378" s="492"/>
      <c r="IOO378" s="492"/>
      <c r="IOP378" s="492"/>
      <c r="IOQ378" s="492"/>
      <c r="IOR378" s="492"/>
      <c r="IOS378" s="492"/>
      <c r="IOT378" s="492"/>
      <c r="IOU378" s="492"/>
      <c r="IOV378" s="492"/>
      <c r="IOW378" s="492"/>
      <c r="IOX378" s="492"/>
      <c r="IOY378" s="492"/>
      <c r="IOZ378" s="492"/>
      <c r="IPA378" s="492"/>
      <c r="IPB378" s="492"/>
      <c r="IPC378" s="492"/>
      <c r="IPD378" s="492"/>
      <c r="IPE378" s="492"/>
      <c r="IPF378" s="492"/>
      <c r="IPG378" s="492"/>
      <c r="IPH378" s="492"/>
      <c r="IPI378" s="492"/>
      <c r="IPJ378" s="492"/>
      <c r="IPK378" s="492"/>
      <c r="IPL378" s="492"/>
      <c r="IPM378" s="492"/>
      <c r="IPN378" s="492"/>
      <c r="IPO378" s="492"/>
      <c r="IPP378" s="492"/>
      <c r="IPQ378" s="492"/>
      <c r="IPR378" s="492"/>
      <c r="IPS378" s="492"/>
      <c r="IPT378" s="492"/>
      <c r="IPU378" s="492"/>
      <c r="IPV378" s="492"/>
      <c r="IPW378" s="492"/>
      <c r="IPX378" s="492"/>
      <c r="IPY378" s="492"/>
      <c r="IPZ378" s="492"/>
      <c r="IQA378" s="492"/>
      <c r="IQB378" s="492"/>
      <c r="IQC378" s="492"/>
      <c r="IQD378" s="492"/>
      <c r="IQE378" s="492"/>
      <c r="IQF378" s="492"/>
      <c r="IQG378" s="492"/>
      <c r="IQH378" s="492"/>
      <c r="IQI378" s="492"/>
      <c r="IQJ378" s="492"/>
      <c r="IQK378" s="492"/>
      <c r="IQL378" s="492"/>
      <c r="IQM378" s="492"/>
      <c r="IQN378" s="492"/>
      <c r="IQO378" s="492"/>
      <c r="IQP378" s="492"/>
      <c r="IQQ378" s="492"/>
      <c r="IQR378" s="492"/>
      <c r="IQS378" s="492"/>
      <c r="IQT378" s="492"/>
      <c r="IQU378" s="492"/>
      <c r="IQV378" s="492"/>
      <c r="IQW378" s="492"/>
      <c r="IQX378" s="492"/>
      <c r="IQY378" s="492"/>
      <c r="IQZ378" s="492"/>
      <c r="IRA378" s="492"/>
      <c r="IRB378" s="492"/>
      <c r="IRC378" s="492"/>
      <c r="IRD378" s="492"/>
      <c r="IRE378" s="492"/>
      <c r="IRF378" s="492"/>
      <c r="IRG378" s="492"/>
      <c r="IRH378" s="492"/>
      <c r="IRI378" s="492"/>
      <c r="IRJ378" s="492"/>
      <c r="IRK378" s="492"/>
      <c r="IRL378" s="492"/>
      <c r="IRM378" s="492"/>
      <c r="IRN378" s="492"/>
      <c r="IRO378" s="492"/>
      <c r="IRP378" s="492"/>
      <c r="IRQ378" s="492"/>
      <c r="IRR378" s="492"/>
      <c r="IRS378" s="492"/>
      <c r="IRT378" s="492"/>
      <c r="IRU378" s="492"/>
      <c r="IRV378" s="492"/>
      <c r="IRW378" s="492"/>
      <c r="IRX378" s="492"/>
      <c r="IRY378" s="492"/>
      <c r="IRZ378" s="492"/>
      <c r="ISA378" s="492"/>
      <c r="ISB378" s="492"/>
      <c r="ISC378" s="492"/>
      <c r="ISD378" s="492"/>
      <c r="ISE378" s="492"/>
      <c r="ISF378" s="492"/>
      <c r="ISG378" s="492"/>
      <c r="ISH378" s="492"/>
      <c r="ISI378" s="492"/>
      <c r="ISJ378" s="492"/>
      <c r="ISK378" s="492"/>
      <c r="ISL378" s="492"/>
      <c r="ISM378" s="492"/>
      <c r="ISN378" s="492"/>
      <c r="ISO378" s="492"/>
      <c r="ISP378" s="492"/>
      <c r="ISQ378" s="492"/>
      <c r="ISR378" s="492"/>
      <c r="ISS378" s="492"/>
      <c r="IST378" s="492"/>
      <c r="ISU378" s="492"/>
      <c r="ISV378" s="492"/>
      <c r="ISW378" s="492"/>
      <c r="ISX378" s="492"/>
      <c r="ISY378" s="492"/>
      <c r="ISZ378" s="492"/>
      <c r="ITA378" s="492"/>
      <c r="ITB378" s="492"/>
      <c r="ITC378" s="492"/>
      <c r="ITD378" s="492"/>
      <c r="ITE378" s="492"/>
      <c r="ITF378" s="492"/>
      <c r="ITG378" s="492"/>
      <c r="ITH378" s="492"/>
      <c r="ITI378" s="492"/>
      <c r="ITJ378" s="492"/>
      <c r="ITK378" s="492"/>
      <c r="ITL378" s="492"/>
      <c r="ITM378" s="492"/>
      <c r="ITN378" s="492"/>
      <c r="ITO378" s="492"/>
      <c r="ITP378" s="492"/>
      <c r="ITQ378" s="492"/>
      <c r="ITR378" s="492"/>
      <c r="ITS378" s="492"/>
      <c r="ITT378" s="492"/>
      <c r="ITU378" s="492"/>
      <c r="ITV378" s="492"/>
      <c r="ITW378" s="492"/>
      <c r="ITX378" s="492"/>
      <c r="ITY378" s="492"/>
      <c r="ITZ378" s="492"/>
      <c r="IUA378" s="492"/>
      <c r="IUB378" s="492"/>
      <c r="IUC378" s="492"/>
      <c r="IUD378" s="492"/>
      <c r="IUE378" s="492"/>
      <c r="IUF378" s="492"/>
      <c r="IUG378" s="492"/>
      <c r="IUH378" s="492"/>
      <c r="IUI378" s="492"/>
      <c r="IUJ378" s="492"/>
      <c r="IUK378" s="492"/>
      <c r="IUL378" s="492"/>
      <c r="IUM378" s="492"/>
      <c r="IUN378" s="492"/>
      <c r="IUO378" s="492"/>
      <c r="IUP378" s="492"/>
      <c r="IUQ378" s="492"/>
      <c r="IUR378" s="492"/>
      <c r="IUS378" s="492"/>
      <c r="IUT378" s="492"/>
      <c r="IUU378" s="492"/>
      <c r="IUV378" s="492"/>
      <c r="IUW378" s="492"/>
      <c r="IUX378" s="492"/>
      <c r="IUY378" s="492"/>
      <c r="IUZ378" s="492"/>
      <c r="IVA378" s="492"/>
      <c r="IVB378" s="492"/>
      <c r="IVC378" s="492"/>
      <c r="IVD378" s="492"/>
      <c r="IVE378" s="492"/>
      <c r="IVF378" s="492"/>
      <c r="IVG378" s="492"/>
      <c r="IVH378" s="492"/>
      <c r="IVI378" s="492"/>
      <c r="IVJ378" s="492"/>
      <c r="IVK378" s="492"/>
      <c r="IVL378" s="492"/>
      <c r="IVM378" s="492"/>
      <c r="IVN378" s="492"/>
      <c r="IVO378" s="492"/>
      <c r="IVP378" s="492"/>
      <c r="IVQ378" s="492"/>
      <c r="IVR378" s="492"/>
      <c r="IVS378" s="492"/>
      <c r="IVT378" s="492"/>
      <c r="IVU378" s="492"/>
      <c r="IVV378" s="492"/>
      <c r="IVW378" s="492"/>
      <c r="IVX378" s="492"/>
      <c r="IVY378" s="492"/>
      <c r="IVZ378" s="492"/>
      <c r="IWA378" s="492"/>
      <c r="IWB378" s="492"/>
      <c r="IWC378" s="492"/>
      <c r="IWD378" s="492"/>
      <c r="IWE378" s="492"/>
      <c r="IWF378" s="492"/>
      <c r="IWG378" s="492"/>
      <c r="IWH378" s="492"/>
      <c r="IWI378" s="492"/>
      <c r="IWJ378" s="492"/>
      <c r="IWK378" s="492"/>
      <c r="IWL378" s="492"/>
      <c r="IWM378" s="492"/>
      <c r="IWN378" s="492"/>
      <c r="IWO378" s="492"/>
      <c r="IWP378" s="492"/>
      <c r="IWQ378" s="492"/>
      <c r="IWR378" s="492"/>
      <c r="IWS378" s="492"/>
      <c r="IWT378" s="492"/>
      <c r="IWU378" s="492"/>
      <c r="IWV378" s="492"/>
      <c r="IWW378" s="492"/>
      <c r="IWX378" s="492"/>
      <c r="IWY378" s="492"/>
      <c r="IWZ378" s="492"/>
      <c r="IXA378" s="492"/>
      <c r="IXB378" s="492"/>
      <c r="IXC378" s="492"/>
      <c r="IXD378" s="492"/>
      <c r="IXE378" s="492"/>
      <c r="IXF378" s="492"/>
      <c r="IXG378" s="492"/>
      <c r="IXH378" s="492"/>
      <c r="IXI378" s="492"/>
      <c r="IXJ378" s="492"/>
      <c r="IXK378" s="492"/>
      <c r="IXL378" s="492"/>
      <c r="IXM378" s="492"/>
      <c r="IXN378" s="492"/>
      <c r="IXO378" s="492"/>
      <c r="IXP378" s="492"/>
      <c r="IXQ378" s="492"/>
      <c r="IXR378" s="492"/>
      <c r="IXS378" s="492"/>
      <c r="IXT378" s="492"/>
      <c r="IXU378" s="492"/>
      <c r="IXV378" s="492"/>
      <c r="IXW378" s="492"/>
      <c r="IXX378" s="492"/>
      <c r="IXY378" s="492"/>
      <c r="IXZ378" s="492"/>
      <c r="IYA378" s="492"/>
      <c r="IYB378" s="492"/>
      <c r="IYC378" s="492"/>
      <c r="IYD378" s="492"/>
      <c r="IYE378" s="492"/>
      <c r="IYF378" s="492"/>
      <c r="IYG378" s="492"/>
      <c r="IYH378" s="492"/>
      <c r="IYI378" s="492"/>
      <c r="IYJ378" s="492"/>
      <c r="IYK378" s="492"/>
      <c r="IYL378" s="492"/>
      <c r="IYM378" s="492"/>
      <c r="IYN378" s="492"/>
      <c r="IYO378" s="492"/>
      <c r="IYP378" s="492"/>
      <c r="IYQ378" s="492"/>
      <c r="IYR378" s="492"/>
      <c r="IYS378" s="492"/>
      <c r="IYT378" s="492"/>
      <c r="IYU378" s="492"/>
      <c r="IYV378" s="492"/>
      <c r="IYW378" s="492"/>
      <c r="IYX378" s="492"/>
      <c r="IYY378" s="492"/>
      <c r="IYZ378" s="492"/>
      <c r="IZA378" s="492"/>
      <c r="IZB378" s="492"/>
      <c r="IZC378" s="492"/>
      <c r="IZD378" s="492"/>
      <c r="IZE378" s="492"/>
      <c r="IZF378" s="492"/>
      <c r="IZG378" s="492"/>
      <c r="IZH378" s="492"/>
      <c r="IZI378" s="492"/>
      <c r="IZJ378" s="492"/>
      <c r="IZK378" s="492"/>
      <c r="IZL378" s="492"/>
      <c r="IZM378" s="492"/>
      <c r="IZN378" s="492"/>
      <c r="IZO378" s="492"/>
      <c r="IZP378" s="492"/>
      <c r="IZQ378" s="492"/>
      <c r="IZR378" s="492"/>
      <c r="IZS378" s="492"/>
      <c r="IZT378" s="492"/>
      <c r="IZU378" s="492"/>
      <c r="IZV378" s="492"/>
      <c r="IZW378" s="492"/>
      <c r="IZX378" s="492"/>
      <c r="IZY378" s="492"/>
      <c r="IZZ378" s="492"/>
      <c r="JAA378" s="492"/>
      <c r="JAB378" s="492"/>
      <c r="JAC378" s="492"/>
      <c r="JAD378" s="492"/>
      <c r="JAE378" s="492"/>
      <c r="JAF378" s="492"/>
      <c r="JAG378" s="492"/>
      <c r="JAH378" s="492"/>
      <c r="JAI378" s="492"/>
      <c r="JAJ378" s="492"/>
      <c r="JAK378" s="492"/>
      <c r="JAL378" s="492"/>
      <c r="JAM378" s="492"/>
      <c r="JAN378" s="492"/>
      <c r="JAO378" s="492"/>
      <c r="JAP378" s="492"/>
      <c r="JAQ378" s="492"/>
      <c r="JAR378" s="492"/>
      <c r="JAS378" s="492"/>
      <c r="JAT378" s="492"/>
      <c r="JAU378" s="492"/>
      <c r="JAV378" s="492"/>
      <c r="JAW378" s="492"/>
      <c r="JAX378" s="492"/>
      <c r="JAY378" s="492"/>
      <c r="JAZ378" s="492"/>
      <c r="JBA378" s="492"/>
      <c r="JBB378" s="492"/>
      <c r="JBC378" s="492"/>
      <c r="JBD378" s="492"/>
      <c r="JBE378" s="492"/>
      <c r="JBF378" s="492"/>
      <c r="JBG378" s="492"/>
      <c r="JBH378" s="492"/>
      <c r="JBI378" s="492"/>
      <c r="JBJ378" s="492"/>
      <c r="JBK378" s="492"/>
      <c r="JBL378" s="492"/>
      <c r="JBM378" s="492"/>
      <c r="JBN378" s="492"/>
      <c r="JBO378" s="492"/>
      <c r="JBP378" s="492"/>
      <c r="JBQ378" s="492"/>
      <c r="JBR378" s="492"/>
      <c r="JBS378" s="492"/>
      <c r="JBT378" s="492"/>
      <c r="JBU378" s="492"/>
      <c r="JBV378" s="492"/>
      <c r="JBW378" s="492"/>
      <c r="JBX378" s="492"/>
      <c r="JBY378" s="492"/>
      <c r="JBZ378" s="492"/>
      <c r="JCA378" s="492"/>
      <c r="JCB378" s="492"/>
      <c r="JCC378" s="492"/>
      <c r="JCD378" s="492"/>
      <c r="JCE378" s="492"/>
      <c r="JCF378" s="492"/>
      <c r="JCG378" s="492"/>
      <c r="JCH378" s="492"/>
      <c r="JCI378" s="492"/>
      <c r="JCJ378" s="492"/>
      <c r="JCK378" s="492"/>
      <c r="JCL378" s="492"/>
      <c r="JCM378" s="492"/>
      <c r="JCN378" s="492"/>
      <c r="JCO378" s="492"/>
      <c r="JCP378" s="492"/>
      <c r="JCQ378" s="492"/>
      <c r="JCR378" s="492"/>
      <c r="JCS378" s="492"/>
      <c r="JCT378" s="492"/>
      <c r="JCU378" s="492"/>
      <c r="JCV378" s="492"/>
      <c r="JCW378" s="492"/>
      <c r="JCX378" s="492"/>
      <c r="JCY378" s="492"/>
      <c r="JCZ378" s="492"/>
      <c r="JDA378" s="492"/>
      <c r="JDB378" s="492"/>
      <c r="JDC378" s="492"/>
      <c r="JDD378" s="492"/>
      <c r="JDE378" s="492"/>
      <c r="JDF378" s="492"/>
      <c r="JDG378" s="492"/>
      <c r="JDH378" s="492"/>
      <c r="JDI378" s="492"/>
      <c r="JDJ378" s="492"/>
      <c r="JDK378" s="492"/>
      <c r="JDL378" s="492"/>
      <c r="JDM378" s="492"/>
      <c r="JDN378" s="492"/>
      <c r="JDO378" s="492"/>
      <c r="JDP378" s="492"/>
      <c r="JDQ378" s="492"/>
      <c r="JDR378" s="492"/>
      <c r="JDS378" s="492"/>
      <c r="JDT378" s="492"/>
      <c r="JDU378" s="492"/>
      <c r="JDV378" s="492"/>
      <c r="JDW378" s="492"/>
      <c r="JDX378" s="492"/>
      <c r="JDY378" s="492"/>
      <c r="JDZ378" s="492"/>
      <c r="JEA378" s="492"/>
      <c r="JEB378" s="492"/>
      <c r="JEC378" s="492"/>
      <c r="JED378" s="492"/>
      <c r="JEE378" s="492"/>
      <c r="JEF378" s="492"/>
      <c r="JEG378" s="492"/>
      <c r="JEH378" s="492"/>
      <c r="JEI378" s="492"/>
      <c r="JEJ378" s="492"/>
      <c r="JEK378" s="492"/>
      <c r="JEL378" s="492"/>
      <c r="JEM378" s="492"/>
      <c r="JEN378" s="492"/>
      <c r="JEO378" s="492"/>
      <c r="JEP378" s="492"/>
      <c r="JEQ378" s="492"/>
      <c r="JER378" s="492"/>
      <c r="JES378" s="492"/>
      <c r="JET378" s="492"/>
      <c r="JEU378" s="492"/>
      <c r="JEV378" s="492"/>
      <c r="JEW378" s="492"/>
      <c r="JEX378" s="492"/>
      <c r="JEY378" s="492"/>
      <c r="JEZ378" s="492"/>
      <c r="JFA378" s="492"/>
      <c r="JFB378" s="492"/>
      <c r="JFC378" s="492"/>
      <c r="JFD378" s="492"/>
      <c r="JFE378" s="492"/>
      <c r="JFF378" s="492"/>
      <c r="JFG378" s="492"/>
      <c r="JFH378" s="492"/>
      <c r="JFI378" s="492"/>
      <c r="JFJ378" s="492"/>
      <c r="JFK378" s="492"/>
      <c r="JFL378" s="492"/>
      <c r="JFM378" s="492"/>
      <c r="JFN378" s="492"/>
      <c r="JFO378" s="492"/>
      <c r="JFP378" s="492"/>
      <c r="JFQ378" s="492"/>
      <c r="JFR378" s="492"/>
      <c r="JFS378" s="492"/>
      <c r="JFT378" s="492"/>
      <c r="JFU378" s="492"/>
      <c r="JFV378" s="492"/>
      <c r="JFW378" s="492"/>
      <c r="JFX378" s="492"/>
      <c r="JFY378" s="492"/>
      <c r="JFZ378" s="492"/>
      <c r="JGA378" s="492"/>
      <c r="JGB378" s="492"/>
      <c r="JGC378" s="492"/>
      <c r="JGD378" s="492"/>
      <c r="JGE378" s="492"/>
      <c r="JGF378" s="492"/>
      <c r="JGG378" s="492"/>
      <c r="JGH378" s="492"/>
      <c r="JGI378" s="492"/>
      <c r="JGJ378" s="492"/>
      <c r="JGK378" s="492"/>
      <c r="JGL378" s="492"/>
      <c r="JGM378" s="492"/>
      <c r="JGN378" s="492"/>
      <c r="JGO378" s="492"/>
      <c r="JGP378" s="492"/>
      <c r="JGQ378" s="492"/>
      <c r="JGR378" s="492"/>
      <c r="JGS378" s="492"/>
      <c r="JGT378" s="492"/>
      <c r="JGU378" s="492"/>
      <c r="JGV378" s="492"/>
      <c r="JGW378" s="492"/>
      <c r="JGX378" s="492"/>
      <c r="JGY378" s="492"/>
      <c r="JGZ378" s="492"/>
      <c r="JHA378" s="492"/>
      <c r="JHB378" s="492"/>
      <c r="JHC378" s="492"/>
      <c r="JHD378" s="492"/>
      <c r="JHE378" s="492"/>
      <c r="JHF378" s="492"/>
      <c r="JHG378" s="492"/>
      <c r="JHH378" s="492"/>
      <c r="JHI378" s="492"/>
      <c r="JHJ378" s="492"/>
      <c r="JHK378" s="492"/>
      <c r="JHL378" s="492"/>
      <c r="JHM378" s="492"/>
      <c r="JHN378" s="492"/>
      <c r="JHO378" s="492"/>
      <c r="JHP378" s="492"/>
      <c r="JHQ378" s="492"/>
      <c r="JHR378" s="492"/>
      <c r="JHS378" s="492"/>
      <c r="JHT378" s="492"/>
      <c r="JHU378" s="492"/>
      <c r="JHV378" s="492"/>
      <c r="JHW378" s="492"/>
      <c r="JHX378" s="492"/>
      <c r="JHY378" s="492"/>
      <c r="JHZ378" s="492"/>
      <c r="JIA378" s="492"/>
      <c r="JIB378" s="492"/>
      <c r="JIC378" s="492"/>
      <c r="JID378" s="492"/>
      <c r="JIE378" s="492"/>
      <c r="JIF378" s="492"/>
      <c r="JIG378" s="492"/>
      <c r="JIH378" s="492"/>
      <c r="JII378" s="492"/>
      <c r="JIJ378" s="492"/>
      <c r="JIK378" s="492"/>
      <c r="JIL378" s="492"/>
      <c r="JIM378" s="492"/>
      <c r="JIN378" s="492"/>
      <c r="JIO378" s="492"/>
      <c r="JIP378" s="492"/>
      <c r="JIQ378" s="492"/>
      <c r="JIR378" s="492"/>
      <c r="JIS378" s="492"/>
      <c r="JIT378" s="492"/>
      <c r="JIU378" s="492"/>
      <c r="JIV378" s="492"/>
      <c r="JIW378" s="492"/>
      <c r="JIX378" s="492"/>
      <c r="JIY378" s="492"/>
      <c r="JIZ378" s="492"/>
      <c r="JJA378" s="492"/>
      <c r="JJB378" s="492"/>
      <c r="JJC378" s="492"/>
      <c r="JJD378" s="492"/>
      <c r="JJE378" s="492"/>
      <c r="JJF378" s="492"/>
      <c r="JJG378" s="492"/>
      <c r="JJH378" s="492"/>
      <c r="JJI378" s="492"/>
      <c r="JJJ378" s="492"/>
      <c r="JJK378" s="492"/>
      <c r="JJL378" s="492"/>
      <c r="JJM378" s="492"/>
      <c r="JJN378" s="492"/>
      <c r="JJO378" s="492"/>
      <c r="JJP378" s="492"/>
      <c r="JJQ378" s="492"/>
      <c r="JJR378" s="492"/>
      <c r="JJS378" s="492"/>
      <c r="JJT378" s="492"/>
      <c r="JJU378" s="492"/>
      <c r="JJV378" s="492"/>
      <c r="JJW378" s="492"/>
      <c r="JJX378" s="492"/>
      <c r="JJY378" s="492"/>
      <c r="JJZ378" s="492"/>
      <c r="JKA378" s="492"/>
      <c r="JKB378" s="492"/>
      <c r="JKC378" s="492"/>
      <c r="JKD378" s="492"/>
      <c r="JKE378" s="492"/>
      <c r="JKF378" s="492"/>
      <c r="JKG378" s="492"/>
      <c r="JKH378" s="492"/>
      <c r="JKI378" s="492"/>
      <c r="JKJ378" s="492"/>
      <c r="JKK378" s="492"/>
      <c r="JKL378" s="492"/>
      <c r="JKM378" s="492"/>
      <c r="JKN378" s="492"/>
      <c r="JKO378" s="492"/>
      <c r="JKP378" s="492"/>
      <c r="JKQ378" s="492"/>
      <c r="JKR378" s="492"/>
      <c r="JKS378" s="492"/>
      <c r="JKT378" s="492"/>
      <c r="JKU378" s="492"/>
      <c r="JKV378" s="492"/>
      <c r="JKW378" s="492"/>
      <c r="JKX378" s="492"/>
      <c r="JKY378" s="492"/>
      <c r="JKZ378" s="492"/>
      <c r="JLA378" s="492"/>
      <c r="JLB378" s="492"/>
      <c r="JLC378" s="492"/>
      <c r="JLD378" s="492"/>
      <c r="JLE378" s="492"/>
      <c r="JLF378" s="492"/>
      <c r="JLG378" s="492"/>
      <c r="JLH378" s="492"/>
      <c r="JLI378" s="492"/>
      <c r="JLJ378" s="492"/>
      <c r="JLK378" s="492"/>
      <c r="JLL378" s="492"/>
      <c r="JLM378" s="492"/>
      <c r="JLN378" s="492"/>
      <c r="JLO378" s="492"/>
      <c r="JLP378" s="492"/>
      <c r="JLQ378" s="492"/>
      <c r="JLR378" s="492"/>
      <c r="JLS378" s="492"/>
      <c r="JLT378" s="492"/>
      <c r="JLU378" s="492"/>
      <c r="JLV378" s="492"/>
      <c r="JLW378" s="492"/>
      <c r="JLX378" s="492"/>
      <c r="JLY378" s="492"/>
      <c r="JLZ378" s="492"/>
      <c r="JMA378" s="492"/>
      <c r="JMB378" s="492"/>
      <c r="JMC378" s="492"/>
      <c r="JMD378" s="492"/>
      <c r="JME378" s="492"/>
      <c r="JMF378" s="492"/>
      <c r="JMG378" s="492"/>
      <c r="JMH378" s="492"/>
      <c r="JMI378" s="492"/>
      <c r="JMJ378" s="492"/>
      <c r="JMK378" s="492"/>
      <c r="JML378" s="492"/>
      <c r="JMM378" s="492"/>
      <c r="JMN378" s="492"/>
      <c r="JMO378" s="492"/>
      <c r="JMP378" s="492"/>
      <c r="JMQ378" s="492"/>
      <c r="JMR378" s="492"/>
      <c r="JMS378" s="492"/>
      <c r="JMT378" s="492"/>
      <c r="JMU378" s="492"/>
      <c r="JMV378" s="492"/>
      <c r="JMW378" s="492"/>
      <c r="JMX378" s="492"/>
      <c r="JMY378" s="492"/>
      <c r="JMZ378" s="492"/>
      <c r="JNA378" s="492"/>
      <c r="JNB378" s="492"/>
      <c r="JNC378" s="492"/>
      <c r="JND378" s="492"/>
      <c r="JNE378" s="492"/>
      <c r="JNF378" s="492"/>
      <c r="JNG378" s="492"/>
      <c r="JNH378" s="492"/>
      <c r="JNI378" s="492"/>
      <c r="JNJ378" s="492"/>
      <c r="JNK378" s="492"/>
      <c r="JNL378" s="492"/>
      <c r="JNM378" s="492"/>
      <c r="JNN378" s="492"/>
      <c r="JNO378" s="492"/>
      <c r="JNP378" s="492"/>
      <c r="JNQ378" s="492"/>
      <c r="JNR378" s="492"/>
      <c r="JNS378" s="492"/>
      <c r="JNT378" s="492"/>
      <c r="JNU378" s="492"/>
      <c r="JNV378" s="492"/>
      <c r="JNW378" s="492"/>
      <c r="JNX378" s="492"/>
      <c r="JNY378" s="492"/>
      <c r="JNZ378" s="492"/>
      <c r="JOA378" s="492"/>
      <c r="JOB378" s="492"/>
      <c r="JOC378" s="492"/>
      <c r="JOD378" s="492"/>
      <c r="JOE378" s="492"/>
      <c r="JOF378" s="492"/>
      <c r="JOG378" s="492"/>
      <c r="JOH378" s="492"/>
      <c r="JOI378" s="492"/>
      <c r="JOJ378" s="492"/>
      <c r="JOK378" s="492"/>
      <c r="JOL378" s="492"/>
      <c r="JOM378" s="492"/>
      <c r="JON378" s="492"/>
      <c r="JOO378" s="492"/>
      <c r="JOP378" s="492"/>
      <c r="JOQ378" s="492"/>
      <c r="JOR378" s="492"/>
      <c r="JOS378" s="492"/>
      <c r="JOT378" s="492"/>
      <c r="JOU378" s="492"/>
      <c r="JOV378" s="492"/>
      <c r="JOW378" s="492"/>
      <c r="JOX378" s="492"/>
      <c r="JOY378" s="492"/>
      <c r="JOZ378" s="492"/>
      <c r="JPA378" s="492"/>
      <c r="JPB378" s="492"/>
      <c r="JPC378" s="492"/>
      <c r="JPD378" s="492"/>
      <c r="JPE378" s="492"/>
      <c r="JPF378" s="492"/>
      <c r="JPG378" s="492"/>
      <c r="JPH378" s="492"/>
      <c r="JPI378" s="492"/>
      <c r="JPJ378" s="492"/>
      <c r="JPK378" s="492"/>
      <c r="JPL378" s="492"/>
      <c r="JPM378" s="492"/>
      <c r="JPN378" s="492"/>
      <c r="JPO378" s="492"/>
      <c r="JPP378" s="492"/>
      <c r="JPQ378" s="492"/>
      <c r="JPR378" s="492"/>
      <c r="JPS378" s="492"/>
      <c r="JPT378" s="492"/>
      <c r="JPU378" s="492"/>
      <c r="JPV378" s="492"/>
      <c r="JPW378" s="492"/>
      <c r="JPX378" s="492"/>
      <c r="JPY378" s="492"/>
      <c r="JPZ378" s="492"/>
      <c r="JQA378" s="492"/>
      <c r="JQB378" s="492"/>
      <c r="JQC378" s="492"/>
      <c r="JQD378" s="492"/>
      <c r="JQE378" s="492"/>
      <c r="JQF378" s="492"/>
      <c r="JQG378" s="492"/>
      <c r="JQH378" s="492"/>
      <c r="JQI378" s="492"/>
      <c r="JQJ378" s="492"/>
      <c r="JQK378" s="492"/>
      <c r="JQL378" s="492"/>
      <c r="JQM378" s="492"/>
      <c r="JQN378" s="492"/>
      <c r="JQO378" s="492"/>
      <c r="JQP378" s="492"/>
      <c r="JQQ378" s="492"/>
      <c r="JQR378" s="492"/>
      <c r="JQS378" s="492"/>
      <c r="JQT378" s="492"/>
      <c r="JQU378" s="492"/>
      <c r="JQV378" s="492"/>
      <c r="JQW378" s="492"/>
      <c r="JQX378" s="492"/>
      <c r="JQY378" s="492"/>
      <c r="JQZ378" s="492"/>
      <c r="JRA378" s="492"/>
      <c r="JRB378" s="492"/>
      <c r="JRC378" s="492"/>
      <c r="JRD378" s="492"/>
      <c r="JRE378" s="492"/>
      <c r="JRF378" s="492"/>
      <c r="JRG378" s="492"/>
      <c r="JRH378" s="492"/>
      <c r="JRI378" s="492"/>
      <c r="JRJ378" s="492"/>
      <c r="JRK378" s="492"/>
      <c r="JRL378" s="492"/>
      <c r="JRM378" s="492"/>
      <c r="JRN378" s="492"/>
      <c r="JRO378" s="492"/>
      <c r="JRP378" s="492"/>
      <c r="JRQ378" s="492"/>
      <c r="JRR378" s="492"/>
      <c r="JRS378" s="492"/>
      <c r="JRT378" s="492"/>
      <c r="JRU378" s="492"/>
      <c r="JRV378" s="492"/>
      <c r="JRW378" s="492"/>
      <c r="JRX378" s="492"/>
      <c r="JRY378" s="492"/>
      <c r="JRZ378" s="492"/>
      <c r="JSA378" s="492"/>
      <c r="JSB378" s="492"/>
      <c r="JSC378" s="492"/>
      <c r="JSD378" s="492"/>
      <c r="JSE378" s="492"/>
      <c r="JSF378" s="492"/>
      <c r="JSG378" s="492"/>
      <c r="JSH378" s="492"/>
      <c r="JSI378" s="492"/>
      <c r="JSJ378" s="492"/>
      <c r="JSK378" s="492"/>
      <c r="JSL378" s="492"/>
      <c r="JSM378" s="492"/>
      <c r="JSN378" s="492"/>
      <c r="JSO378" s="492"/>
      <c r="JSP378" s="492"/>
      <c r="JSQ378" s="492"/>
      <c r="JSR378" s="492"/>
      <c r="JSS378" s="492"/>
      <c r="JST378" s="492"/>
      <c r="JSU378" s="492"/>
      <c r="JSV378" s="492"/>
      <c r="JSW378" s="492"/>
      <c r="JSX378" s="492"/>
      <c r="JSY378" s="492"/>
      <c r="JSZ378" s="492"/>
      <c r="JTA378" s="492"/>
      <c r="JTB378" s="492"/>
      <c r="JTC378" s="492"/>
      <c r="JTD378" s="492"/>
      <c r="JTE378" s="492"/>
      <c r="JTF378" s="492"/>
      <c r="JTG378" s="492"/>
      <c r="JTH378" s="492"/>
      <c r="JTI378" s="492"/>
      <c r="JTJ378" s="492"/>
      <c r="JTK378" s="492"/>
      <c r="JTL378" s="492"/>
      <c r="JTM378" s="492"/>
      <c r="JTN378" s="492"/>
      <c r="JTO378" s="492"/>
      <c r="JTP378" s="492"/>
      <c r="JTQ378" s="492"/>
      <c r="JTR378" s="492"/>
      <c r="JTS378" s="492"/>
      <c r="JTT378" s="492"/>
      <c r="JTU378" s="492"/>
      <c r="JTV378" s="492"/>
      <c r="JTW378" s="492"/>
      <c r="JTX378" s="492"/>
      <c r="JTY378" s="492"/>
      <c r="JTZ378" s="492"/>
      <c r="JUA378" s="492"/>
      <c r="JUB378" s="492"/>
      <c r="JUC378" s="492"/>
      <c r="JUD378" s="492"/>
      <c r="JUE378" s="492"/>
      <c r="JUF378" s="492"/>
      <c r="JUG378" s="492"/>
      <c r="JUH378" s="492"/>
      <c r="JUI378" s="492"/>
      <c r="JUJ378" s="492"/>
      <c r="JUK378" s="492"/>
      <c r="JUL378" s="492"/>
      <c r="JUM378" s="492"/>
      <c r="JUN378" s="492"/>
      <c r="JUO378" s="492"/>
      <c r="JUP378" s="492"/>
      <c r="JUQ378" s="492"/>
      <c r="JUR378" s="492"/>
      <c r="JUS378" s="492"/>
      <c r="JUT378" s="492"/>
      <c r="JUU378" s="492"/>
      <c r="JUV378" s="492"/>
      <c r="JUW378" s="492"/>
      <c r="JUX378" s="492"/>
      <c r="JUY378" s="492"/>
      <c r="JUZ378" s="492"/>
      <c r="JVA378" s="492"/>
      <c r="JVB378" s="492"/>
      <c r="JVC378" s="492"/>
      <c r="JVD378" s="492"/>
      <c r="JVE378" s="492"/>
      <c r="JVF378" s="492"/>
      <c r="JVG378" s="492"/>
      <c r="JVH378" s="492"/>
      <c r="JVI378" s="492"/>
      <c r="JVJ378" s="492"/>
      <c r="JVK378" s="492"/>
      <c r="JVL378" s="492"/>
      <c r="JVM378" s="492"/>
      <c r="JVN378" s="492"/>
      <c r="JVO378" s="492"/>
      <c r="JVP378" s="492"/>
      <c r="JVQ378" s="492"/>
      <c r="JVR378" s="492"/>
      <c r="JVS378" s="492"/>
      <c r="JVT378" s="492"/>
      <c r="JVU378" s="492"/>
      <c r="JVV378" s="492"/>
      <c r="JVW378" s="492"/>
      <c r="JVX378" s="492"/>
      <c r="JVY378" s="492"/>
      <c r="JVZ378" s="492"/>
      <c r="JWA378" s="492"/>
      <c r="JWB378" s="492"/>
      <c r="JWC378" s="492"/>
      <c r="JWD378" s="492"/>
      <c r="JWE378" s="492"/>
      <c r="JWF378" s="492"/>
      <c r="JWG378" s="492"/>
      <c r="JWH378" s="492"/>
      <c r="JWI378" s="492"/>
      <c r="JWJ378" s="492"/>
      <c r="JWK378" s="492"/>
      <c r="JWL378" s="492"/>
      <c r="JWM378" s="492"/>
      <c r="JWN378" s="492"/>
      <c r="JWO378" s="492"/>
      <c r="JWP378" s="492"/>
      <c r="JWQ378" s="492"/>
      <c r="JWR378" s="492"/>
      <c r="JWS378" s="492"/>
      <c r="JWT378" s="492"/>
      <c r="JWU378" s="492"/>
      <c r="JWV378" s="492"/>
      <c r="JWW378" s="492"/>
      <c r="JWX378" s="492"/>
      <c r="JWY378" s="492"/>
      <c r="JWZ378" s="492"/>
      <c r="JXA378" s="492"/>
      <c r="JXB378" s="492"/>
      <c r="JXC378" s="492"/>
      <c r="JXD378" s="492"/>
      <c r="JXE378" s="492"/>
      <c r="JXF378" s="492"/>
      <c r="JXG378" s="492"/>
      <c r="JXH378" s="492"/>
      <c r="JXI378" s="492"/>
      <c r="JXJ378" s="492"/>
      <c r="JXK378" s="492"/>
      <c r="JXL378" s="492"/>
      <c r="JXM378" s="492"/>
      <c r="JXN378" s="492"/>
      <c r="JXO378" s="492"/>
      <c r="JXP378" s="492"/>
      <c r="JXQ378" s="492"/>
      <c r="JXR378" s="492"/>
      <c r="JXS378" s="492"/>
      <c r="JXT378" s="492"/>
      <c r="JXU378" s="492"/>
      <c r="JXV378" s="492"/>
      <c r="JXW378" s="492"/>
      <c r="JXX378" s="492"/>
      <c r="JXY378" s="492"/>
      <c r="JXZ378" s="492"/>
      <c r="JYA378" s="492"/>
      <c r="JYB378" s="492"/>
      <c r="JYC378" s="492"/>
      <c r="JYD378" s="492"/>
      <c r="JYE378" s="492"/>
      <c r="JYF378" s="492"/>
      <c r="JYG378" s="492"/>
      <c r="JYH378" s="492"/>
      <c r="JYI378" s="492"/>
      <c r="JYJ378" s="492"/>
      <c r="JYK378" s="492"/>
      <c r="JYL378" s="492"/>
      <c r="JYM378" s="492"/>
      <c r="JYN378" s="492"/>
      <c r="JYO378" s="492"/>
      <c r="JYP378" s="492"/>
      <c r="JYQ378" s="492"/>
      <c r="JYR378" s="492"/>
      <c r="JYS378" s="492"/>
      <c r="JYT378" s="492"/>
      <c r="JYU378" s="492"/>
      <c r="JYV378" s="492"/>
      <c r="JYW378" s="492"/>
      <c r="JYX378" s="492"/>
      <c r="JYY378" s="492"/>
      <c r="JYZ378" s="492"/>
      <c r="JZA378" s="492"/>
      <c r="JZB378" s="492"/>
      <c r="JZC378" s="492"/>
      <c r="JZD378" s="492"/>
      <c r="JZE378" s="492"/>
      <c r="JZF378" s="492"/>
      <c r="JZG378" s="492"/>
      <c r="JZH378" s="492"/>
      <c r="JZI378" s="492"/>
      <c r="JZJ378" s="492"/>
      <c r="JZK378" s="492"/>
      <c r="JZL378" s="492"/>
      <c r="JZM378" s="492"/>
      <c r="JZN378" s="492"/>
      <c r="JZO378" s="492"/>
      <c r="JZP378" s="492"/>
      <c r="JZQ378" s="492"/>
      <c r="JZR378" s="492"/>
      <c r="JZS378" s="492"/>
      <c r="JZT378" s="492"/>
      <c r="JZU378" s="492"/>
      <c r="JZV378" s="492"/>
      <c r="JZW378" s="492"/>
      <c r="JZX378" s="492"/>
      <c r="JZY378" s="492"/>
      <c r="JZZ378" s="492"/>
      <c r="KAA378" s="492"/>
      <c r="KAB378" s="492"/>
      <c r="KAC378" s="492"/>
      <c r="KAD378" s="492"/>
      <c r="KAE378" s="492"/>
      <c r="KAF378" s="492"/>
      <c r="KAG378" s="492"/>
      <c r="KAH378" s="492"/>
      <c r="KAI378" s="492"/>
      <c r="KAJ378" s="492"/>
      <c r="KAK378" s="492"/>
      <c r="KAL378" s="492"/>
      <c r="KAM378" s="492"/>
      <c r="KAN378" s="492"/>
      <c r="KAO378" s="492"/>
      <c r="KAP378" s="492"/>
      <c r="KAQ378" s="492"/>
      <c r="KAR378" s="492"/>
      <c r="KAS378" s="492"/>
      <c r="KAT378" s="492"/>
      <c r="KAU378" s="492"/>
      <c r="KAV378" s="492"/>
      <c r="KAW378" s="492"/>
      <c r="KAX378" s="492"/>
      <c r="KAY378" s="492"/>
      <c r="KAZ378" s="492"/>
      <c r="KBA378" s="492"/>
      <c r="KBB378" s="492"/>
      <c r="KBC378" s="492"/>
      <c r="KBD378" s="492"/>
      <c r="KBE378" s="492"/>
      <c r="KBF378" s="492"/>
      <c r="KBG378" s="492"/>
      <c r="KBH378" s="492"/>
      <c r="KBI378" s="492"/>
      <c r="KBJ378" s="492"/>
      <c r="KBK378" s="492"/>
      <c r="KBL378" s="492"/>
      <c r="KBM378" s="492"/>
      <c r="KBN378" s="492"/>
      <c r="KBO378" s="492"/>
      <c r="KBP378" s="492"/>
      <c r="KBQ378" s="492"/>
      <c r="KBR378" s="492"/>
      <c r="KBS378" s="492"/>
      <c r="KBT378" s="492"/>
      <c r="KBU378" s="492"/>
      <c r="KBV378" s="492"/>
      <c r="KBW378" s="492"/>
      <c r="KBX378" s="492"/>
      <c r="KBY378" s="492"/>
      <c r="KBZ378" s="492"/>
      <c r="KCA378" s="492"/>
      <c r="KCB378" s="492"/>
      <c r="KCC378" s="492"/>
      <c r="KCD378" s="492"/>
      <c r="KCE378" s="492"/>
      <c r="KCF378" s="492"/>
      <c r="KCG378" s="492"/>
      <c r="KCH378" s="492"/>
      <c r="KCI378" s="492"/>
      <c r="KCJ378" s="492"/>
      <c r="KCK378" s="492"/>
      <c r="KCL378" s="492"/>
      <c r="KCM378" s="492"/>
      <c r="KCN378" s="492"/>
      <c r="KCO378" s="492"/>
      <c r="KCP378" s="492"/>
      <c r="KCQ378" s="492"/>
      <c r="KCR378" s="492"/>
      <c r="KCS378" s="492"/>
      <c r="KCT378" s="492"/>
      <c r="KCU378" s="492"/>
      <c r="KCV378" s="492"/>
      <c r="KCW378" s="492"/>
      <c r="KCX378" s="492"/>
      <c r="KCY378" s="492"/>
      <c r="KCZ378" s="492"/>
      <c r="KDA378" s="492"/>
      <c r="KDB378" s="492"/>
      <c r="KDC378" s="492"/>
      <c r="KDD378" s="492"/>
      <c r="KDE378" s="492"/>
      <c r="KDF378" s="492"/>
      <c r="KDG378" s="492"/>
      <c r="KDH378" s="492"/>
      <c r="KDI378" s="492"/>
      <c r="KDJ378" s="492"/>
      <c r="KDK378" s="492"/>
      <c r="KDL378" s="492"/>
      <c r="KDM378" s="492"/>
      <c r="KDN378" s="492"/>
      <c r="KDO378" s="492"/>
      <c r="KDP378" s="492"/>
      <c r="KDQ378" s="492"/>
      <c r="KDR378" s="492"/>
      <c r="KDS378" s="492"/>
      <c r="KDT378" s="492"/>
      <c r="KDU378" s="492"/>
      <c r="KDV378" s="492"/>
      <c r="KDW378" s="492"/>
      <c r="KDX378" s="492"/>
      <c r="KDY378" s="492"/>
      <c r="KDZ378" s="492"/>
      <c r="KEA378" s="492"/>
      <c r="KEB378" s="492"/>
      <c r="KEC378" s="492"/>
      <c r="KED378" s="492"/>
      <c r="KEE378" s="492"/>
      <c r="KEF378" s="492"/>
      <c r="KEG378" s="492"/>
      <c r="KEH378" s="492"/>
      <c r="KEI378" s="492"/>
      <c r="KEJ378" s="492"/>
      <c r="KEK378" s="492"/>
      <c r="KEL378" s="492"/>
      <c r="KEM378" s="492"/>
      <c r="KEN378" s="492"/>
      <c r="KEO378" s="492"/>
      <c r="KEP378" s="492"/>
      <c r="KEQ378" s="492"/>
      <c r="KER378" s="492"/>
      <c r="KES378" s="492"/>
      <c r="KET378" s="492"/>
      <c r="KEU378" s="492"/>
      <c r="KEV378" s="492"/>
      <c r="KEW378" s="492"/>
      <c r="KEX378" s="492"/>
      <c r="KEY378" s="492"/>
      <c r="KEZ378" s="492"/>
      <c r="KFA378" s="492"/>
      <c r="KFB378" s="492"/>
      <c r="KFC378" s="492"/>
      <c r="KFD378" s="492"/>
      <c r="KFE378" s="492"/>
      <c r="KFF378" s="492"/>
      <c r="KFG378" s="492"/>
      <c r="KFH378" s="492"/>
      <c r="KFI378" s="492"/>
      <c r="KFJ378" s="492"/>
      <c r="KFK378" s="492"/>
      <c r="KFL378" s="492"/>
      <c r="KFM378" s="492"/>
      <c r="KFN378" s="492"/>
      <c r="KFO378" s="492"/>
      <c r="KFP378" s="492"/>
      <c r="KFQ378" s="492"/>
      <c r="KFR378" s="492"/>
      <c r="KFS378" s="492"/>
      <c r="KFT378" s="492"/>
      <c r="KFU378" s="492"/>
      <c r="KFV378" s="492"/>
      <c r="KFW378" s="492"/>
      <c r="KFX378" s="492"/>
      <c r="KFY378" s="492"/>
      <c r="KFZ378" s="492"/>
      <c r="KGA378" s="492"/>
      <c r="KGB378" s="492"/>
      <c r="KGC378" s="492"/>
      <c r="KGD378" s="492"/>
      <c r="KGE378" s="492"/>
      <c r="KGF378" s="492"/>
      <c r="KGG378" s="492"/>
      <c r="KGH378" s="492"/>
      <c r="KGI378" s="492"/>
      <c r="KGJ378" s="492"/>
      <c r="KGK378" s="492"/>
      <c r="KGL378" s="492"/>
      <c r="KGM378" s="492"/>
      <c r="KGN378" s="492"/>
      <c r="KGO378" s="492"/>
      <c r="KGP378" s="492"/>
      <c r="KGQ378" s="492"/>
      <c r="KGR378" s="492"/>
      <c r="KGS378" s="492"/>
      <c r="KGT378" s="492"/>
      <c r="KGU378" s="492"/>
      <c r="KGV378" s="492"/>
      <c r="KGW378" s="492"/>
      <c r="KGX378" s="492"/>
      <c r="KGY378" s="492"/>
      <c r="KGZ378" s="492"/>
      <c r="KHA378" s="492"/>
      <c r="KHB378" s="492"/>
      <c r="KHC378" s="492"/>
      <c r="KHD378" s="492"/>
      <c r="KHE378" s="492"/>
      <c r="KHF378" s="492"/>
      <c r="KHG378" s="492"/>
      <c r="KHH378" s="492"/>
      <c r="KHI378" s="492"/>
      <c r="KHJ378" s="492"/>
      <c r="KHK378" s="492"/>
      <c r="KHL378" s="492"/>
      <c r="KHM378" s="492"/>
      <c r="KHN378" s="492"/>
      <c r="KHO378" s="492"/>
      <c r="KHP378" s="492"/>
      <c r="KHQ378" s="492"/>
      <c r="KHR378" s="492"/>
      <c r="KHS378" s="492"/>
      <c r="KHT378" s="492"/>
      <c r="KHU378" s="492"/>
      <c r="KHV378" s="492"/>
      <c r="KHW378" s="492"/>
      <c r="KHX378" s="492"/>
      <c r="KHY378" s="492"/>
      <c r="KHZ378" s="492"/>
      <c r="KIA378" s="492"/>
      <c r="KIB378" s="492"/>
      <c r="KIC378" s="492"/>
      <c r="KID378" s="492"/>
      <c r="KIE378" s="492"/>
      <c r="KIF378" s="492"/>
      <c r="KIG378" s="492"/>
      <c r="KIH378" s="492"/>
      <c r="KII378" s="492"/>
      <c r="KIJ378" s="492"/>
      <c r="KIK378" s="492"/>
      <c r="KIL378" s="492"/>
      <c r="KIM378" s="492"/>
      <c r="KIN378" s="492"/>
      <c r="KIO378" s="492"/>
      <c r="KIP378" s="492"/>
      <c r="KIQ378" s="492"/>
      <c r="KIR378" s="492"/>
      <c r="KIS378" s="492"/>
      <c r="KIT378" s="492"/>
      <c r="KIU378" s="492"/>
      <c r="KIV378" s="492"/>
      <c r="KIW378" s="492"/>
      <c r="KIX378" s="492"/>
      <c r="KIY378" s="492"/>
      <c r="KIZ378" s="492"/>
      <c r="KJA378" s="492"/>
      <c r="KJB378" s="492"/>
      <c r="KJC378" s="492"/>
      <c r="KJD378" s="492"/>
      <c r="KJE378" s="492"/>
      <c r="KJF378" s="492"/>
      <c r="KJG378" s="492"/>
      <c r="KJH378" s="492"/>
      <c r="KJI378" s="492"/>
      <c r="KJJ378" s="492"/>
      <c r="KJK378" s="492"/>
      <c r="KJL378" s="492"/>
      <c r="KJM378" s="492"/>
      <c r="KJN378" s="492"/>
      <c r="KJO378" s="492"/>
      <c r="KJP378" s="492"/>
      <c r="KJQ378" s="492"/>
      <c r="KJR378" s="492"/>
      <c r="KJS378" s="492"/>
      <c r="KJT378" s="492"/>
      <c r="KJU378" s="492"/>
      <c r="KJV378" s="492"/>
      <c r="KJW378" s="492"/>
      <c r="KJX378" s="492"/>
      <c r="KJY378" s="492"/>
      <c r="KJZ378" s="492"/>
      <c r="KKA378" s="492"/>
      <c r="KKB378" s="492"/>
      <c r="KKC378" s="492"/>
      <c r="KKD378" s="492"/>
      <c r="KKE378" s="492"/>
      <c r="KKF378" s="492"/>
      <c r="KKG378" s="492"/>
      <c r="KKH378" s="492"/>
      <c r="KKI378" s="492"/>
      <c r="KKJ378" s="492"/>
      <c r="KKK378" s="492"/>
      <c r="KKL378" s="492"/>
      <c r="KKM378" s="492"/>
      <c r="KKN378" s="492"/>
      <c r="KKO378" s="492"/>
      <c r="KKP378" s="492"/>
      <c r="KKQ378" s="492"/>
      <c r="KKR378" s="492"/>
      <c r="KKS378" s="492"/>
      <c r="KKT378" s="492"/>
      <c r="KKU378" s="492"/>
      <c r="KKV378" s="492"/>
      <c r="KKW378" s="492"/>
      <c r="KKX378" s="492"/>
      <c r="KKY378" s="492"/>
      <c r="KKZ378" s="492"/>
      <c r="KLA378" s="492"/>
      <c r="KLB378" s="492"/>
      <c r="KLC378" s="492"/>
      <c r="KLD378" s="492"/>
      <c r="KLE378" s="492"/>
      <c r="KLF378" s="492"/>
      <c r="KLG378" s="492"/>
      <c r="KLH378" s="492"/>
      <c r="KLI378" s="492"/>
      <c r="KLJ378" s="492"/>
      <c r="KLK378" s="492"/>
      <c r="KLL378" s="492"/>
      <c r="KLM378" s="492"/>
      <c r="KLN378" s="492"/>
      <c r="KLO378" s="492"/>
      <c r="KLP378" s="492"/>
      <c r="KLQ378" s="492"/>
      <c r="KLR378" s="492"/>
      <c r="KLS378" s="492"/>
      <c r="KLT378" s="492"/>
      <c r="KLU378" s="492"/>
      <c r="KLV378" s="492"/>
      <c r="KLW378" s="492"/>
      <c r="KLX378" s="492"/>
      <c r="KLY378" s="492"/>
      <c r="KLZ378" s="492"/>
      <c r="KMA378" s="492"/>
      <c r="KMB378" s="492"/>
      <c r="KMC378" s="492"/>
      <c r="KMD378" s="492"/>
      <c r="KME378" s="492"/>
      <c r="KMF378" s="492"/>
      <c r="KMG378" s="492"/>
      <c r="KMH378" s="492"/>
      <c r="KMI378" s="492"/>
      <c r="KMJ378" s="492"/>
      <c r="KMK378" s="492"/>
      <c r="KML378" s="492"/>
      <c r="KMM378" s="492"/>
      <c r="KMN378" s="492"/>
      <c r="KMO378" s="492"/>
      <c r="KMP378" s="492"/>
      <c r="KMQ378" s="492"/>
      <c r="KMR378" s="492"/>
      <c r="KMS378" s="492"/>
      <c r="KMT378" s="492"/>
      <c r="KMU378" s="492"/>
      <c r="KMV378" s="492"/>
      <c r="KMW378" s="492"/>
      <c r="KMX378" s="492"/>
      <c r="KMY378" s="492"/>
      <c r="KMZ378" s="492"/>
      <c r="KNA378" s="492"/>
      <c r="KNB378" s="492"/>
      <c r="KNC378" s="492"/>
      <c r="KND378" s="492"/>
      <c r="KNE378" s="492"/>
      <c r="KNF378" s="492"/>
      <c r="KNG378" s="492"/>
      <c r="KNH378" s="492"/>
      <c r="KNI378" s="492"/>
      <c r="KNJ378" s="492"/>
      <c r="KNK378" s="492"/>
      <c r="KNL378" s="492"/>
      <c r="KNM378" s="492"/>
      <c r="KNN378" s="492"/>
      <c r="KNO378" s="492"/>
      <c r="KNP378" s="492"/>
      <c r="KNQ378" s="492"/>
      <c r="KNR378" s="492"/>
      <c r="KNS378" s="492"/>
      <c r="KNT378" s="492"/>
      <c r="KNU378" s="492"/>
      <c r="KNV378" s="492"/>
      <c r="KNW378" s="492"/>
      <c r="KNX378" s="492"/>
      <c r="KNY378" s="492"/>
      <c r="KNZ378" s="492"/>
      <c r="KOA378" s="492"/>
      <c r="KOB378" s="492"/>
      <c r="KOC378" s="492"/>
      <c r="KOD378" s="492"/>
      <c r="KOE378" s="492"/>
      <c r="KOF378" s="492"/>
      <c r="KOG378" s="492"/>
      <c r="KOH378" s="492"/>
      <c r="KOI378" s="492"/>
      <c r="KOJ378" s="492"/>
      <c r="KOK378" s="492"/>
      <c r="KOL378" s="492"/>
      <c r="KOM378" s="492"/>
      <c r="KON378" s="492"/>
      <c r="KOO378" s="492"/>
      <c r="KOP378" s="492"/>
      <c r="KOQ378" s="492"/>
      <c r="KOR378" s="492"/>
      <c r="KOS378" s="492"/>
      <c r="KOT378" s="492"/>
      <c r="KOU378" s="492"/>
      <c r="KOV378" s="492"/>
      <c r="KOW378" s="492"/>
      <c r="KOX378" s="492"/>
      <c r="KOY378" s="492"/>
      <c r="KOZ378" s="492"/>
      <c r="KPA378" s="492"/>
      <c r="KPB378" s="492"/>
      <c r="KPC378" s="492"/>
      <c r="KPD378" s="492"/>
      <c r="KPE378" s="492"/>
      <c r="KPF378" s="492"/>
      <c r="KPG378" s="492"/>
      <c r="KPH378" s="492"/>
      <c r="KPI378" s="492"/>
      <c r="KPJ378" s="492"/>
      <c r="KPK378" s="492"/>
      <c r="KPL378" s="492"/>
      <c r="KPM378" s="492"/>
      <c r="KPN378" s="492"/>
      <c r="KPO378" s="492"/>
      <c r="KPP378" s="492"/>
      <c r="KPQ378" s="492"/>
      <c r="KPR378" s="492"/>
      <c r="KPS378" s="492"/>
      <c r="KPT378" s="492"/>
      <c r="KPU378" s="492"/>
      <c r="KPV378" s="492"/>
      <c r="KPW378" s="492"/>
      <c r="KPX378" s="492"/>
      <c r="KPY378" s="492"/>
      <c r="KPZ378" s="492"/>
      <c r="KQA378" s="492"/>
      <c r="KQB378" s="492"/>
      <c r="KQC378" s="492"/>
      <c r="KQD378" s="492"/>
      <c r="KQE378" s="492"/>
      <c r="KQF378" s="492"/>
      <c r="KQG378" s="492"/>
      <c r="KQH378" s="492"/>
      <c r="KQI378" s="492"/>
      <c r="KQJ378" s="492"/>
      <c r="KQK378" s="492"/>
      <c r="KQL378" s="492"/>
      <c r="KQM378" s="492"/>
      <c r="KQN378" s="492"/>
      <c r="KQO378" s="492"/>
      <c r="KQP378" s="492"/>
      <c r="KQQ378" s="492"/>
      <c r="KQR378" s="492"/>
      <c r="KQS378" s="492"/>
      <c r="KQT378" s="492"/>
      <c r="KQU378" s="492"/>
      <c r="KQV378" s="492"/>
      <c r="KQW378" s="492"/>
      <c r="KQX378" s="492"/>
      <c r="KQY378" s="492"/>
      <c r="KQZ378" s="492"/>
      <c r="KRA378" s="492"/>
      <c r="KRB378" s="492"/>
      <c r="KRC378" s="492"/>
      <c r="KRD378" s="492"/>
      <c r="KRE378" s="492"/>
      <c r="KRF378" s="492"/>
      <c r="KRG378" s="492"/>
      <c r="KRH378" s="492"/>
      <c r="KRI378" s="492"/>
      <c r="KRJ378" s="492"/>
      <c r="KRK378" s="492"/>
      <c r="KRL378" s="492"/>
      <c r="KRM378" s="492"/>
      <c r="KRN378" s="492"/>
      <c r="KRO378" s="492"/>
      <c r="KRP378" s="492"/>
      <c r="KRQ378" s="492"/>
      <c r="KRR378" s="492"/>
      <c r="KRS378" s="492"/>
      <c r="KRT378" s="492"/>
      <c r="KRU378" s="492"/>
      <c r="KRV378" s="492"/>
      <c r="KRW378" s="492"/>
      <c r="KRX378" s="492"/>
      <c r="KRY378" s="492"/>
      <c r="KRZ378" s="492"/>
      <c r="KSA378" s="492"/>
      <c r="KSB378" s="492"/>
      <c r="KSC378" s="492"/>
      <c r="KSD378" s="492"/>
      <c r="KSE378" s="492"/>
      <c r="KSF378" s="492"/>
      <c r="KSG378" s="492"/>
      <c r="KSH378" s="492"/>
      <c r="KSI378" s="492"/>
      <c r="KSJ378" s="492"/>
      <c r="KSK378" s="492"/>
      <c r="KSL378" s="492"/>
      <c r="KSM378" s="492"/>
      <c r="KSN378" s="492"/>
      <c r="KSO378" s="492"/>
      <c r="KSP378" s="492"/>
      <c r="KSQ378" s="492"/>
      <c r="KSR378" s="492"/>
      <c r="KSS378" s="492"/>
      <c r="KST378" s="492"/>
      <c r="KSU378" s="492"/>
      <c r="KSV378" s="492"/>
      <c r="KSW378" s="492"/>
      <c r="KSX378" s="492"/>
      <c r="KSY378" s="492"/>
      <c r="KSZ378" s="492"/>
      <c r="KTA378" s="492"/>
      <c r="KTB378" s="492"/>
      <c r="KTC378" s="492"/>
      <c r="KTD378" s="492"/>
      <c r="KTE378" s="492"/>
      <c r="KTF378" s="492"/>
      <c r="KTG378" s="492"/>
      <c r="KTH378" s="492"/>
      <c r="KTI378" s="492"/>
      <c r="KTJ378" s="492"/>
      <c r="KTK378" s="492"/>
      <c r="KTL378" s="492"/>
      <c r="KTM378" s="492"/>
      <c r="KTN378" s="492"/>
      <c r="KTO378" s="492"/>
      <c r="KTP378" s="492"/>
      <c r="KTQ378" s="492"/>
      <c r="KTR378" s="492"/>
      <c r="KTS378" s="492"/>
      <c r="KTT378" s="492"/>
      <c r="KTU378" s="492"/>
      <c r="KTV378" s="492"/>
      <c r="KTW378" s="492"/>
      <c r="KTX378" s="492"/>
      <c r="KTY378" s="492"/>
      <c r="KTZ378" s="492"/>
      <c r="KUA378" s="492"/>
      <c r="KUB378" s="492"/>
      <c r="KUC378" s="492"/>
      <c r="KUD378" s="492"/>
      <c r="KUE378" s="492"/>
      <c r="KUF378" s="492"/>
      <c r="KUG378" s="492"/>
      <c r="KUH378" s="492"/>
      <c r="KUI378" s="492"/>
      <c r="KUJ378" s="492"/>
      <c r="KUK378" s="492"/>
      <c r="KUL378" s="492"/>
      <c r="KUM378" s="492"/>
      <c r="KUN378" s="492"/>
      <c r="KUO378" s="492"/>
      <c r="KUP378" s="492"/>
      <c r="KUQ378" s="492"/>
      <c r="KUR378" s="492"/>
      <c r="KUS378" s="492"/>
      <c r="KUT378" s="492"/>
      <c r="KUU378" s="492"/>
      <c r="KUV378" s="492"/>
      <c r="KUW378" s="492"/>
      <c r="KUX378" s="492"/>
      <c r="KUY378" s="492"/>
      <c r="KUZ378" s="492"/>
      <c r="KVA378" s="492"/>
      <c r="KVB378" s="492"/>
      <c r="KVC378" s="492"/>
      <c r="KVD378" s="492"/>
      <c r="KVE378" s="492"/>
      <c r="KVF378" s="492"/>
      <c r="KVG378" s="492"/>
      <c r="KVH378" s="492"/>
      <c r="KVI378" s="492"/>
      <c r="KVJ378" s="492"/>
      <c r="KVK378" s="492"/>
      <c r="KVL378" s="492"/>
      <c r="KVM378" s="492"/>
      <c r="KVN378" s="492"/>
      <c r="KVO378" s="492"/>
      <c r="KVP378" s="492"/>
      <c r="KVQ378" s="492"/>
      <c r="KVR378" s="492"/>
      <c r="KVS378" s="492"/>
      <c r="KVT378" s="492"/>
      <c r="KVU378" s="492"/>
      <c r="KVV378" s="492"/>
      <c r="KVW378" s="492"/>
      <c r="KVX378" s="492"/>
      <c r="KVY378" s="492"/>
      <c r="KVZ378" s="492"/>
      <c r="KWA378" s="492"/>
      <c r="KWB378" s="492"/>
      <c r="KWC378" s="492"/>
      <c r="KWD378" s="492"/>
      <c r="KWE378" s="492"/>
      <c r="KWF378" s="492"/>
      <c r="KWG378" s="492"/>
      <c r="KWH378" s="492"/>
      <c r="KWI378" s="492"/>
      <c r="KWJ378" s="492"/>
      <c r="KWK378" s="492"/>
      <c r="KWL378" s="492"/>
      <c r="KWM378" s="492"/>
      <c r="KWN378" s="492"/>
      <c r="KWO378" s="492"/>
      <c r="KWP378" s="492"/>
      <c r="KWQ378" s="492"/>
      <c r="KWR378" s="492"/>
      <c r="KWS378" s="492"/>
      <c r="KWT378" s="492"/>
      <c r="KWU378" s="492"/>
      <c r="KWV378" s="492"/>
      <c r="KWW378" s="492"/>
      <c r="KWX378" s="492"/>
      <c r="KWY378" s="492"/>
      <c r="KWZ378" s="492"/>
      <c r="KXA378" s="492"/>
      <c r="KXB378" s="492"/>
      <c r="KXC378" s="492"/>
      <c r="KXD378" s="492"/>
      <c r="KXE378" s="492"/>
      <c r="KXF378" s="492"/>
      <c r="KXG378" s="492"/>
      <c r="KXH378" s="492"/>
      <c r="KXI378" s="492"/>
      <c r="KXJ378" s="492"/>
      <c r="KXK378" s="492"/>
      <c r="KXL378" s="492"/>
      <c r="KXM378" s="492"/>
      <c r="KXN378" s="492"/>
      <c r="KXO378" s="492"/>
      <c r="KXP378" s="492"/>
      <c r="KXQ378" s="492"/>
      <c r="KXR378" s="492"/>
      <c r="KXS378" s="492"/>
      <c r="KXT378" s="492"/>
      <c r="KXU378" s="492"/>
      <c r="KXV378" s="492"/>
      <c r="KXW378" s="492"/>
      <c r="KXX378" s="492"/>
      <c r="KXY378" s="492"/>
      <c r="KXZ378" s="492"/>
      <c r="KYA378" s="492"/>
      <c r="KYB378" s="492"/>
      <c r="KYC378" s="492"/>
      <c r="KYD378" s="492"/>
      <c r="KYE378" s="492"/>
      <c r="KYF378" s="492"/>
      <c r="KYG378" s="492"/>
      <c r="KYH378" s="492"/>
      <c r="KYI378" s="492"/>
      <c r="KYJ378" s="492"/>
      <c r="KYK378" s="492"/>
      <c r="KYL378" s="492"/>
      <c r="KYM378" s="492"/>
      <c r="KYN378" s="492"/>
      <c r="KYO378" s="492"/>
      <c r="KYP378" s="492"/>
      <c r="KYQ378" s="492"/>
      <c r="KYR378" s="492"/>
      <c r="KYS378" s="492"/>
      <c r="KYT378" s="492"/>
      <c r="KYU378" s="492"/>
      <c r="KYV378" s="492"/>
      <c r="KYW378" s="492"/>
      <c r="KYX378" s="492"/>
      <c r="KYY378" s="492"/>
      <c r="KYZ378" s="492"/>
      <c r="KZA378" s="492"/>
      <c r="KZB378" s="492"/>
      <c r="KZC378" s="492"/>
      <c r="KZD378" s="492"/>
      <c r="KZE378" s="492"/>
      <c r="KZF378" s="492"/>
      <c r="KZG378" s="492"/>
      <c r="KZH378" s="492"/>
      <c r="KZI378" s="492"/>
      <c r="KZJ378" s="492"/>
      <c r="KZK378" s="492"/>
      <c r="KZL378" s="492"/>
      <c r="KZM378" s="492"/>
      <c r="KZN378" s="492"/>
      <c r="KZO378" s="492"/>
      <c r="KZP378" s="492"/>
      <c r="KZQ378" s="492"/>
      <c r="KZR378" s="492"/>
      <c r="KZS378" s="492"/>
      <c r="KZT378" s="492"/>
      <c r="KZU378" s="492"/>
      <c r="KZV378" s="492"/>
      <c r="KZW378" s="492"/>
      <c r="KZX378" s="492"/>
      <c r="KZY378" s="492"/>
      <c r="KZZ378" s="492"/>
      <c r="LAA378" s="492"/>
      <c r="LAB378" s="492"/>
      <c r="LAC378" s="492"/>
      <c r="LAD378" s="492"/>
      <c r="LAE378" s="492"/>
      <c r="LAF378" s="492"/>
      <c r="LAG378" s="492"/>
      <c r="LAH378" s="492"/>
      <c r="LAI378" s="492"/>
      <c r="LAJ378" s="492"/>
      <c r="LAK378" s="492"/>
      <c r="LAL378" s="492"/>
      <c r="LAM378" s="492"/>
      <c r="LAN378" s="492"/>
      <c r="LAO378" s="492"/>
      <c r="LAP378" s="492"/>
      <c r="LAQ378" s="492"/>
      <c r="LAR378" s="492"/>
      <c r="LAS378" s="492"/>
      <c r="LAT378" s="492"/>
      <c r="LAU378" s="492"/>
      <c r="LAV378" s="492"/>
      <c r="LAW378" s="492"/>
      <c r="LAX378" s="492"/>
      <c r="LAY378" s="492"/>
      <c r="LAZ378" s="492"/>
      <c r="LBA378" s="492"/>
      <c r="LBB378" s="492"/>
      <c r="LBC378" s="492"/>
      <c r="LBD378" s="492"/>
      <c r="LBE378" s="492"/>
      <c r="LBF378" s="492"/>
      <c r="LBG378" s="492"/>
      <c r="LBH378" s="492"/>
      <c r="LBI378" s="492"/>
      <c r="LBJ378" s="492"/>
      <c r="LBK378" s="492"/>
      <c r="LBL378" s="492"/>
      <c r="LBM378" s="492"/>
      <c r="LBN378" s="492"/>
      <c r="LBO378" s="492"/>
      <c r="LBP378" s="492"/>
      <c r="LBQ378" s="492"/>
      <c r="LBR378" s="492"/>
      <c r="LBS378" s="492"/>
      <c r="LBT378" s="492"/>
      <c r="LBU378" s="492"/>
      <c r="LBV378" s="492"/>
      <c r="LBW378" s="492"/>
      <c r="LBX378" s="492"/>
      <c r="LBY378" s="492"/>
      <c r="LBZ378" s="492"/>
      <c r="LCA378" s="492"/>
      <c r="LCB378" s="492"/>
      <c r="LCC378" s="492"/>
      <c r="LCD378" s="492"/>
      <c r="LCE378" s="492"/>
      <c r="LCF378" s="492"/>
      <c r="LCG378" s="492"/>
      <c r="LCH378" s="492"/>
      <c r="LCI378" s="492"/>
      <c r="LCJ378" s="492"/>
      <c r="LCK378" s="492"/>
      <c r="LCL378" s="492"/>
      <c r="LCM378" s="492"/>
      <c r="LCN378" s="492"/>
      <c r="LCO378" s="492"/>
      <c r="LCP378" s="492"/>
      <c r="LCQ378" s="492"/>
      <c r="LCR378" s="492"/>
      <c r="LCS378" s="492"/>
      <c r="LCT378" s="492"/>
      <c r="LCU378" s="492"/>
      <c r="LCV378" s="492"/>
      <c r="LCW378" s="492"/>
      <c r="LCX378" s="492"/>
      <c r="LCY378" s="492"/>
      <c r="LCZ378" s="492"/>
      <c r="LDA378" s="492"/>
      <c r="LDB378" s="492"/>
      <c r="LDC378" s="492"/>
      <c r="LDD378" s="492"/>
      <c r="LDE378" s="492"/>
      <c r="LDF378" s="492"/>
      <c r="LDG378" s="492"/>
      <c r="LDH378" s="492"/>
      <c r="LDI378" s="492"/>
      <c r="LDJ378" s="492"/>
      <c r="LDK378" s="492"/>
      <c r="LDL378" s="492"/>
      <c r="LDM378" s="492"/>
      <c r="LDN378" s="492"/>
      <c r="LDO378" s="492"/>
      <c r="LDP378" s="492"/>
      <c r="LDQ378" s="492"/>
      <c r="LDR378" s="492"/>
      <c r="LDS378" s="492"/>
      <c r="LDT378" s="492"/>
      <c r="LDU378" s="492"/>
      <c r="LDV378" s="492"/>
      <c r="LDW378" s="492"/>
      <c r="LDX378" s="492"/>
      <c r="LDY378" s="492"/>
      <c r="LDZ378" s="492"/>
      <c r="LEA378" s="492"/>
      <c r="LEB378" s="492"/>
      <c r="LEC378" s="492"/>
      <c r="LED378" s="492"/>
      <c r="LEE378" s="492"/>
      <c r="LEF378" s="492"/>
      <c r="LEG378" s="492"/>
      <c r="LEH378" s="492"/>
      <c r="LEI378" s="492"/>
      <c r="LEJ378" s="492"/>
      <c r="LEK378" s="492"/>
      <c r="LEL378" s="492"/>
      <c r="LEM378" s="492"/>
      <c r="LEN378" s="492"/>
      <c r="LEO378" s="492"/>
      <c r="LEP378" s="492"/>
      <c r="LEQ378" s="492"/>
      <c r="LER378" s="492"/>
      <c r="LES378" s="492"/>
      <c r="LET378" s="492"/>
      <c r="LEU378" s="492"/>
      <c r="LEV378" s="492"/>
      <c r="LEW378" s="492"/>
      <c r="LEX378" s="492"/>
      <c r="LEY378" s="492"/>
      <c r="LEZ378" s="492"/>
      <c r="LFA378" s="492"/>
      <c r="LFB378" s="492"/>
      <c r="LFC378" s="492"/>
      <c r="LFD378" s="492"/>
      <c r="LFE378" s="492"/>
      <c r="LFF378" s="492"/>
      <c r="LFG378" s="492"/>
      <c r="LFH378" s="492"/>
      <c r="LFI378" s="492"/>
      <c r="LFJ378" s="492"/>
      <c r="LFK378" s="492"/>
      <c r="LFL378" s="492"/>
      <c r="LFM378" s="492"/>
      <c r="LFN378" s="492"/>
      <c r="LFO378" s="492"/>
      <c r="LFP378" s="492"/>
      <c r="LFQ378" s="492"/>
      <c r="LFR378" s="492"/>
      <c r="LFS378" s="492"/>
      <c r="LFT378" s="492"/>
      <c r="LFU378" s="492"/>
      <c r="LFV378" s="492"/>
      <c r="LFW378" s="492"/>
      <c r="LFX378" s="492"/>
      <c r="LFY378" s="492"/>
      <c r="LFZ378" s="492"/>
      <c r="LGA378" s="492"/>
      <c r="LGB378" s="492"/>
      <c r="LGC378" s="492"/>
      <c r="LGD378" s="492"/>
      <c r="LGE378" s="492"/>
      <c r="LGF378" s="492"/>
      <c r="LGG378" s="492"/>
      <c r="LGH378" s="492"/>
      <c r="LGI378" s="492"/>
      <c r="LGJ378" s="492"/>
      <c r="LGK378" s="492"/>
      <c r="LGL378" s="492"/>
      <c r="LGM378" s="492"/>
      <c r="LGN378" s="492"/>
      <c r="LGO378" s="492"/>
      <c r="LGP378" s="492"/>
      <c r="LGQ378" s="492"/>
      <c r="LGR378" s="492"/>
      <c r="LGS378" s="492"/>
      <c r="LGT378" s="492"/>
      <c r="LGU378" s="492"/>
      <c r="LGV378" s="492"/>
      <c r="LGW378" s="492"/>
      <c r="LGX378" s="492"/>
      <c r="LGY378" s="492"/>
      <c r="LGZ378" s="492"/>
      <c r="LHA378" s="492"/>
      <c r="LHB378" s="492"/>
      <c r="LHC378" s="492"/>
      <c r="LHD378" s="492"/>
      <c r="LHE378" s="492"/>
      <c r="LHF378" s="492"/>
      <c r="LHG378" s="492"/>
      <c r="LHH378" s="492"/>
      <c r="LHI378" s="492"/>
      <c r="LHJ378" s="492"/>
      <c r="LHK378" s="492"/>
      <c r="LHL378" s="492"/>
      <c r="LHM378" s="492"/>
      <c r="LHN378" s="492"/>
      <c r="LHO378" s="492"/>
      <c r="LHP378" s="492"/>
      <c r="LHQ378" s="492"/>
      <c r="LHR378" s="492"/>
      <c r="LHS378" s="492"/>
      <c r="LHT378" s="492"/>
      <c r="LHU378" s="492"/>
      <c r="LHV378" s="492"/>
      <c r="LHW378" s="492"/>
      <c r="LHX378" s="492"/>
      <c r="LHY378" s="492"/>
      <c r="LHZ378" s="492"/>
      <c r="LIA378" s="492"/>
      <c r="LIB378" s="492"/>
      <c r="LIC378" s="492"/>
      <c r="LID378" s="492"/>
      <c r="LIE378" s="492"/>
      <c r="LIF378" s="492"/>
      <c r="LIG378" s="492"/>
      <c r="LIH378" s="492"/>
      <c r="LII378" s="492"/>
      <c r="LIJ378" s="492"/>
      <c r="LIK378" s="492"/>
      <c r="LIL378" s="492"/>
      <c r="LIM378" s="492"/>
      <c r="LIN378" s="492"/>
      <c r="LIO378" s="492"/>
      <c r="LIP378" s="492"/>
      <c r="LIQ378" s="492"/>
      <c r="LIR378" s="492"/>
      <c r="LIS378" s="492"/>
      <c r="LIT378" s="492"/>
      <c r="LIU378" s="492"/>
      <c r="LIV378" s="492"/>
      <c r="LIW378" s="492"/>
      <c r="LIX378" s="492"/>
      <c r="LIY378" s="492"/>
      <c r="LIZ378" s="492"/>
      <c r="LJA378" s="492"/>
      <c r="LJB378" s="492"/>
      <c r="LJC378" s="492"/>
      <c r="LJD378" s="492"/>
      <c r="LJE378" s="492"/>
      <c r="LJF378" s="492"/>
      <c r="LJG378" s="492"/>
      <c r="LJH378" s="492"/>
      <c r="LJI378" s="492"/>
      <c r="LJJ378" s="492"/>
      <c r="LJK378" s="492"/>
      <c r="LJL378" s="492"/>
      <c r="LJM378" s="492"/>
      <c r="LJN378" s="492"/>
      <c r="LJO378" s="492"/>
      <c r="LJP378" s="492"/>
      <c r="LJQ378" s="492"/>
      <c r="LJR378" s="492"/>
      <c r="LJS378" s="492"/>
      <c r="LJT378" s="492"/>
      <c r="LJU378" s="492"/>
      <c r="LJV378" s="492"/>
      <c r="LJW378" s="492"/>
      <c r="LJX378" s="492"/>
      <c r="LJY378" s="492"/>
      <c r="LJZ378" s="492"/>
      <c r="LKA378" s="492"/>
      <c r="LKB378" s="492"/>
      <c r="LKC378" s="492"/>
      <c r="LKD378" s="492"/>
      <c r="LKE378" s="492"/>
      <c r="LKF378" s="492"/>
      <c r="LKG378" s="492"/>
      <c r="LKH378" s="492"/>
      <c r="LKI378" s="492"/>
      <c r="LKJ378" s="492"/>
      <c r="LKK378" s="492"/>
      <c r="LKL378" s="492"/>
      <c r="LKM378" s="492"/>
      <c r="LKN378" s="492"/>
      <c r="LKO378" s="492"/>
      <c r="LKP378" s="492"/>
      <c r="LKQ378" s="492"/>
      <c r="LKR378" s="492"/>
      <c r="LKS378" s="492"/>
      <c r="LKT378" s="492"/>
      <c r="LKU378" s="492"/>
      <c r="LKV378" s="492"/>
      <c r="LKW378" s="492"/>
      <c r="LKX378" s="492"/>
      <c r="LKY378" s="492"/>
      <c r="LKZ378" s="492"/>
      <c r="LLA378" s="492"/>
      <c r="LLB378" s="492"/>
      <c r="LLC378" s="492"/>
      <c r="LLD378" s="492"/>
      <c r="LLE378" s="492"/>
      <c r="LLF378" s="492"/>
      <c r="LLG378" s="492"/>
      <c r="LLH378" s="492"/>
      <c r="LLI378" s="492"/>
      <c r="LLJ378" s="492"/>
      <c r="LLK378" s="492"/>
      <c r="LLL378" s="492"/>
      <c r="LLM378" s="492"/>
      <c r="LLN378" s="492"/>
      <c r="LLO378" s="492"/>
      <c r="LLP378" s="492"/>
      <c r="LLQ378" s="492"/>
      <c r="LLR378" s="492"/>
      <c r="LLS378" s="492"/>
      <c r="LLT378" s="492"/>
      <c r="LLU378" s="492"/>
      <c r="LLV378" s="492"/>
      <c r="LLW378" s="492"/>
      <c r="LLX378" s="492"/>
      <c r="LLY378" s="492"/>
      <c r="LLZ378" s="492"/>
      <c r="LMA378" s="492"/>
      <c r="LMB378" s="492"/>
      <c r="LMC378" s="492"/>
      <c r="LMD378" s="492"/>
      <c r="LME378" s="492"/>
      <c r="LMF378" s="492"/>
      <c r="LMG378" s="492"/>
      <c r="LMH378" s="492"/>
      <c r="LMI378" s="492"/>
      <c r="LMJ378" s="492"/>
      <c r="LMK378" s="492"/>
      <c r="LML378" s="492"/>
      <c r="LMM378" s="492"/>
      <c r="LMN378" s="492"/>
      <c r="LMO378" s="492"/>
      <c r="LMP378" s="492"/>
      <c r="LMQ378" s="492"/>
      <c r="LMR378" s="492"/>
      <c r="LMS378" s="492"/>
      <c r="LMT378" s="492"/>
      <c r="LMU378" s="492"/>
      <c r="LMV378" s="492"/>
      <c r="LMW378" s="492"/>
      <c r="LMX378" s="492"/>
      <c r="LMY378" s="492"/>
      <c r="LMZ378" s="492"/>
      <c r="LNA378" s="492"/>
      <c r="LNB378" s="492"/>
      <c r="LNC378" s="492"/>
      <c r="LND378" s="492"/>
      <c r="LNE378" s="492"/>
      <c r="LNF378" s="492"/>
      <c r="LNG378" s="492"/>
      <c r="LNH378" s="492"/>
      <c r="LNI378" s="492"/>
      <c r="LNJ378" s="492"/>
      <c r="LNK378" s="492"/>
      <c r="LNL378" s="492"/>
      <c r="LNM378" s="492"/>
      <c r="LNN378" s="492"/>
      <c r="LNO378" s="492"/>
      <c r="LNP378" s="492"/>
      <c r="LNQ378" s="492"/>
      <c r="LNR378" s="492"/>
      <c r="LNS378" s="492"/>
      <c r="LNT378" s="492"/>
      <c r="LNU378" s="492"/>
      <c r="LNV378" s="492"/>
      <c r="LNW378" s="492"/>
      <c r="LNX378" s="492"/>
      <c r="LNY378" s="492"/>
      <c r="LNZ378" s="492"/>
      <c r="LOA378" s="492"/>
      <c r="LOB378" s="492"/>
      <c r="LOC378" s="492"/>
      <c r="LOD378" s="492"/>
      <c r="LOE378" s="492"/>
      <c r="LOF378" s="492"/>
      <c r="LOG378" s="492"/>
      <c r="LOH378" s="492"/>
      <c r="LOI378" s="492"/>
      <c r="LOJ378" s="492"/>
      <c r="LOK378" s="492"/>
      <c r="LOL378" s="492"/>
      <c r="LOM378" s="492"/>
      <c r="LON378" s="492"/>
      <c r="LOO378" s="492"/>
      <c r="LOP378" s="492"/>
      <c r="LOQ378" s="492"/>
      <c r="LOR378" s="492"/>
      <c r="LOS378" s="492"/>
      <c r="LOT378" s="492"/>
      <c r="LOU378" s="492"/>
      <c r="LOV378" s="492"/>
      <c r="LOW378" s="492"/>
      <c r="LOX378" s="492"/>
      <c r="LOY378" s="492"/>
      <c r="LOZ378" s="492"/>
      <c r="LPA378" s="492"/>
      <c r="LPB378" s="492"/>
      <c r="LPC378" s="492"/>
      <c r="LPD378" s="492"/>
      <c r="LPE378" s="492"/>
      <c r="LPF378" s="492"/>
      <c r="LPG378" s="492"/>
      <c r="LPH378" s="492"/>
      <c r="LPI378" s="492"/>
      <c r="LPJ378" s="492"/>
      <c r="LPK378" s="492"/>
      <c r="LPL378" s="492"/>
      <c r="LPM378" s="492"/>
      <c r="LPN378" s="492"/>
      <c r="LPO378" s="492"/>
      <c r="LPP378" s="492"/>
      <c r="LPQ378" s="492"/>
      <c r="LPR378" s="492"/>
      <c r="LPS378" s="492"/>
      <c r="LPT378" s="492"/>
      <c r="LPU378" s="492"/>
      <c r="LPV378" s="492"/>
      <c r="LPW378" s="492"/>
      <c r="LPX378" s="492"/>
      <c r="LPY378" s="492"/>
      <c r="LPZ378" s="492"/>
      <c r="LQA378" s="492"/>
      <c r="LQB378" s="492"/>
      <c r="LQC378" s="492"/>
      <c r="LQD378" s="492"/>
      <c r="LQE378" s="492"/>
      <c r="LQF378" s="492"/>
      <c r="LQG378" s="492"/>
      <c r="LQH378" s="492"/>
      <c r="LQI378" s="492"/>
      <c r="LQJ378" s="492"/>
      <c r="LQK378" s="492"/>
      <c r="LQL378" s="492"/>
      <c r="LQM378" s="492"/>
      <c r="LQN378" s="492"/>
      <c r="LQO378" s="492"/>
      <c r="LQP378" s="492"/>
      <c r="LQQ378" s="492"/>
      <c r="LQR378" s="492"/>
      <c r="LQS378" s="492"/>
      <c r="LQT378" s="492"/>
      <c r="LQU378" s="492"/>
      <c r="LQV378" s="492"/>
      <c r="LQW378" s="492"/>
      <c r="LQX378" s="492"/>
      <c r="LQY378" s="492"/>
      <c r="LQZ378" s="492"/>
      <c r="LRA378" s="492"/>
      <c r="LRB378" s="492"/>
      <c r="LRC378" s="492"/>
      <c r="LRD378" s="492"/>
      <c r="LRE378" s="492"/>
      <c r="LRF378" s="492"/>
      <c r="LRG378" s="492"/>
      <c r="LRH378" s="492"/>
      <c r="LRI378" s="492"/>
      <c r="LRJ378" s="492"/>
      <c r="LRK378" s="492"/>
      <c r="LRL378" s="492"/>
      <c r="LRM378" s="492"/>
      <c r="LRN378" s="492"/>
      <c r="LRO378" s="492"/>
      <c r="LRP378" s="492"/>
      <c r="LRQ378" s="492"/>
      <c r="LRR378" s="492"/>
      <c r="LRS378" s="492"/>
      <c r="LRT378" s="492"/>
      <c r="LRU378" s="492"/>
      <c r="LRV378" s="492"/>
      <c r="LRW378" s="492"/>
      <c r="LRX378" s="492"/>
      <c r="LRY378" s="492"/>
      <c r="LRZ378" s="492"/>
      <c r="LSA378" s="492"/>
      <c r="LSB378" s="492"/>
      <c r="LSC378" s="492"/>
      <c r="LSD378" s="492"/>
      <c r="LSE378" s="492"/>
      <c r="LSF378" s="492"/>
      <c r="LSG378" s="492"/>
      <c r="LSH378" s="492"/>
      <c r="LSI378" s="492"/>
      <c r="LSJ378" s="492"/>
      <c r="LSK378" s="492"/>
      <c r="LSL378" s="492"/>
      <c r="LSM378" s="492"/>
      <c r="LSN378" s="492"/>
      <c r="LSO378" s="492"/>
      <c r="LSP378" s="492"/>
      <c r="LSQ378" s="492"/>
      <c r="LSR378" s="492"/>
      <c r="LSS378" s="492"/>
      <c r="LST378" s="492"/>
      <c r="LSU378" s="492"/>
      <c r="LSV378" s="492"/>
      <c r="LSW378" s="492"/>
      <c r="LSX378" s="492"/>
      <c r="LSY378" s="492"/>
      <c r="LSZ378" s="492"/>
      <c r="LTA378" s="492"/>
      <c r="LTB378" s="492"/>
      <c r="LTC378" s="492"/>
      <c r="LTD378" s="492"/>
      <c r="LTE378" s="492"/>
      <c r="LTF378" s="492"/>
      <c r="LTG378" s="492"/>
      <c r="LTH378" s="492"/>
      <c r="LTI378" s="492"/>
      <c r="LTJ378" s="492"/>
      <c r="LTK378" s="492"/>
      <c r="LTL378" s="492"/>
      <c r="LTM378" s="492"/>
      <c r="LTN378" s="492"/>
      <c r="LTO378" s="492"/>
      <c r="LTP378" s="492"/>
      <c r="LTQ378" s="492"/>
      <c r="LTR378" s="492"/>
      <c r="LTS378" s="492"/>
      <c r="LTT378" s="492"/>
      <c r="LTU378" s="492"/>
      <c r="LTV378" s="492"/>
      <c r="LTW378" s="492"/>
      <c r="LTX378" s="492"/>
      <c r="LTY378" s="492"/>
      <c r="LTZ378" s="492"/>
      <c r="LUA378" s="492"/>
      <c r="LUB378" s="492"/>
      <c r="LUC378" s="492"/>
      <c r="LUD378" s="492"/>
      <c r="LUE378" s="492"/>
      <c r="LUF378" s="492"/>
      <c r="LUG378" s="492"/>
      <c r="LUH378" s="492"/>
      <c r="LUI378" s="492"/>
      <c r="LUJ378" s="492"/>
      <c r="LUK378" s="492"/>
      <c r="LUL378" s="492"/>
      <c r="LUM378" s="492"/>
      <c r="LUN378" s="492"/>
      <c r="LUO378" s="492"/>
      <c r="LUP378" s="492"/>
      <c r="LUQ378" s="492"/>
      <c r="LUR378" s="492"/>
      <c r="LUS378" s="492"/>
      <c r="LUT378" s="492"/>
      <c r="LUU378" s="492"/>
      <c r="LUV378" s="492"/>
      <c r="LUW378" s="492"/>
      <c r="LUX378" s="492"/>
      <c r="LUY378" s="492"/>
      <c r="LUZ378" s="492"/>
      <c r="LVA378" s="492"/>
      <c r="LVB378" s="492"/>
      <c r="LVC378" s="492"/>
      <c r="LVD378" s="492"/>
      <c r="LVE378" s="492"/>
      <c r="LVF378" s="492"/>
      <c r="LVG378" s="492"/>
      <c r="LVH378" s="492"/>
      <c r="LVI378" s="492"/>
      <c r="LVJ378" s="492"/>
      <c r="LVK378" s="492"/>
      <c r="LVL378" s="492"/>
      <c r="LVM378" s="492"/>
      <c r="LVN378" s="492"/>
      <c r="LVO378" s="492"/>
      <c r="LVP378" s="492"/>
      <c r="LVQ378" s="492"/>
      <c r="LVR378" s="492"/>
      <c r="LVS378" s="492"/>
      <c r="LVT378" s="492"/>
      <c r="LVU378" s="492"/>
      <c r="LVV378" s="492"/>
      <c r="LVW378" s="492"/>
      <c r="LVX378" s="492"/>
      <c r="LVY378" s="492"/>
      <c r="LVZ378" s="492"/>
      <c r="LWA378" s="492"/>
      <c r="LWB378" s="492"/>
      <c r="LWC378" s="492"/>
      <c r="LWD378" s="492"/>
      <c r="LWE378" s="492"/>
      <c r="LWF378" s="492"/>
      <c r="LWG378" s="492"/>
      <c r="LWH378" s="492"/>
      <c r="LWI378" s="492"/>
      <c r="LWJ378" s="492"/>
      <c r="LWK378" s="492"/>
      <c r="LWL378" s="492"/>
      <c r="LWM378" s="492"/>
      <c r="LWN378" s="492"/>
      <c r="LWO378" s="492"/>
      <c r="LWP378" s="492"/>
      <c r="LWQ378" s="492"/>
      <c r="LWR378" s="492"/>
      <c r="LWS378" s="492"/>
      <c r="LWT378" s="492"/>
      <c r="LWU378" s="492"/>
      <c r="LWV378" s="492"/>
      <c r="LWW378" s="492"/>
      <c r="LWX378" s="492"/>
      <c r="LWY378" s="492"/>
      <c r="LWZ378" s="492"/>
      <c r="LXA378" s="492"/>
      <c r="LXB378" s="492"/>
      <c r="LXC378" s="492"/>
      <c r="LXD378" s="492"/>
      <c r="LXE378" s="492"/>
      <c r="LXF378" s="492"/>
      <c r="LXG378" s="492"/>
      <c r="LXH378" s="492"/>
      <c r="LXI378" s="492"/>
      <c r="LXJ378" s="492"/>
      <c r="LXK378" s="492"/>
      <c r="LXL378" s="492"/>
      <c r="LXM378" s="492"/>
      <c r="LXN378" s="492"/>
      <c r="LXO378" s="492"/>
      <c r="LXP378" s="492"/>
      <c r="LXQ378" s="492"/>
      <c r="LXR378" s="492"/>
      <c r="LXS378" s="492"/>
      <c r="LXT378" s="492"/>
      <c r="LXU378" s="492"/>
      <c r="LXV378" s="492"/>
      <c r="LXW378" s="492"/>
      <c r="LXX378" s="492"/>
      <c r="LXY378" s="492"/>
      <c r="LXZ378" s="492"/>
      <c r="LYA378" s="492"/>
      <c r="LYB378" s="492"/>
      <c r="LYC378" s="492"/>
      <c r="LYD378" s="492"/>
      <c r="LYE378" s="492"/>
      <c r="LYF378" s="492"/>
      <c r="LYG378" s="492"/>
      <c r="LYH378" s="492"/>
      <c r="LYI378" s="492"/>
      <c r="LYJ378" s="492"/>
      <c r="LYK378" s="492"/>
      <c r="LYL378" s="492"/>
      <c r="LYM378" s="492"/>
      <c r="LYN378" s="492"/>
      <c r="LYO378" s="492"/>
      <c r="LYP378" s="492"/>
      <c r="LYQ378" s="492"/>
      <c r="LYR378" s="492"/>
      <c r="LYS378" s="492"/>
      <c r="LYT378" s="492"/>
      <c r="LYU378" s="492"/>
      <c r="LYV378" s="492"/>
      <c r="LYW378" s="492"/>
      <c r="LYX378" s="492"/>
      <c r="LYY378" s="492"/>
      <c r="LYZ378" s="492"/>
      <c r="LZA378" s="492"/>
      <c r="LZB378" s="492"/>
      <c r="LZC378" s="492"/>
      <c r="LZD378" s="492"/>
      <c r="LZE378" s="492"/>
      <c r="LZF378" s="492"/>
      <c r="LZG378" s="492"/>
      <c r="LZH378" s="492"/>
      <c r="LZI378" s="492"/>
      <c r="LZJ378" s="492"/>
      <c r="LZK378" s="492"/>
      <c r="LZL378" s="492"/>
      <c r="LZM378" s="492"/>
      <c r="LZN378" s="492"/>
      <c r="LZO378" s="492"/>
      <c r="LZP378" s="492"/>
      <c r="LZQ378" s="492"/>
      <c r="LZR378" s="492"/>
      <c r="LZS378" s="492"/>
      <c r="LZT378" s="492"/>
      <c r="LZU378" s="492"/>
      <c r="LZV378" s="492"/>
      <c r="LZW378" s="492"/>
      <c r="LZX378" s="492"/>
      <c r="LZY378" s="492"/>
      <c r="LZZ378" s="492"/>
      <c r="MAA378" s="492"/>
      <c r="MAB378" s="492"/>
      <c r="MAC378" s="492"/>
      <c r="MAD378" s="492"/>
      <c r="MAE378" s="492"/>
      <c r="MAF378" s="492"/>
      <c r="MAG378" s="492"/>
      <c r="MAH378" s="492"/>
      <c r="MAI378" s="492"/>
      <c r="MAJ378" s="492"/>
      <c r="MAK378" s="492"/>
      <c r="MAL378" s="492"/>
      <c r="MAM378" s="492"/>
      <c r="MAN378" s="492"/>
      <c r="MAO378" s="492"/>
      <c r="MAP378" s="492"/>
      <c r="MAQ378" s="492"/>
      <c r="MAR378" s="492"/>
      <c r="MAS378" s="492"/>
      <c r="MAT378" s="492"/>
      <c r="MAU378" s="492"/>
      <c r="MAV378" s="492"/>
      <c r="MAW378" s="492"/>
      <c r="MAX378" s="492"/>
      <c r="MAY378" s="492"/>
      <c r="MAZ378" s="492"/>
      <c r="MBA378" s="492"/>
      <c r="MBB378" s="492"/>
      <c r="MBC378" s="492"/>
      <c r="MBD378" s="492"/>
      <c r="MBE378" s="492"/>
      <c r="MBF378" s="492"/>
      <c r="MBG378" s="492"/>
      <c r="MBH378" s="492"/>
      <c r="MBI378" s="492"/>
      <c r="MBJ378" s="492"/>
      <c r="MBK378" s="492"/>
      <c r="MBL378" s="492"/>
      <c r="MBM378" s="492"/>
      <c r="MBN378" s="492"/>
      <c r="MBO378" s="492"/>
      <c r="MBP378" s="492"/>
      <c r="MBQ378" s="492"/>
      <c r="MBR378" s="492"/>
      <c r="MBS378" s="492"/>
      <c r="MBT378" s="492"/>
      <c r="MBU378" s="492"/>
      <c r="MBV378" s="492"/>
      <c r="MBW378" s="492"/>
      <c r="MBX378" s="492"/>
      <c r="MBY378" s="492"/>
      <c r="MBZ378" s="492"/>
      <c r="MCA378" s="492"/>
      <c r="MCB378" s="492"/>
      <c r="MCC378" s="492"/>
      <c r="MCD378" s="492"/>
      <c r="MCE378" s="492"/>
      <c r="MCF378" s="492"/>
      <c r="MCG378" s="492"/>
      <c r="MCH378" s="492"/>
      <c r="MCI378" s="492"/>
      <c r="MCJ378" s="492"/>
      <c r="MCK378" s="492"/>
      <c r="MCL378" s="492"/>
      <c r="MCM378" s="492"/>
      <c r="MCN378" s="492"/>
      <c r="MCO378" s="492"/>
      <c r="MCP378" s="492"/>
      <c r="MCQ378" s="492"/>
      <c r="MCR378" s="492"/>
      <c r="MCS378" s="492"/>
      <c r="MCT378" s="492"/>
      <c r="MCU378" s="492"/>
      <c r="MCV378" s="492"/>
      <c r="MCW378" s="492"/>
      <c r="MCX378" s="492"/>
      <c r="MCY378" s="492"/>
      <c r="MCZ378" s="492"/>
      <c r="MDA378" s="492"/>
      <c r="MDB378" s="492"/>
      <c r="MDC378" s="492"/>
      <c r="MDD378" s="492"/>
      <c r="MDE378" s="492"/>
      <c r="MDF378" s="492"/>
      <c r="MDG378" s="492"/>
      <c r="MDH378" s="492"/>
      <c r="MDI378" s="492"/>
      <c r="MDJ378" s="492"/>
      <c r="MDK378" s="492"/>
      <c r="MDL378" s="492"/>
      <c r="MDM378" s="492"/>
      <c r="MDN378" s="492"/>
      <c r="MDO378" s="492"/>
      <c r="MDP378" s="492"/>
      <c r="MDQ378" s="492"/>
      <c r="MDR378" s="492"/>
      <c r="MDS378" s="492"/>
      <c r="MDT378" s="492"/>
      <c r="MDU378" s="492"/>
      <c r="MDV378" s="492"/>
      <c r="MDW378" s="492"/>
      <c r="MDX378" s="492"/>
      <c r="MDY378" s="492"/>
      <c r="MDZ378" s="492"/>
      <c r="MEA378" s="492"/>
      <c r="MEB378" s="492"/>
      <c r="MEC378" s="492"/>
      <c r="MED378" s="492"/>
      <c r="MEE378" s="492"/>
      <c r="MEF378" s="492"/>
      <c r="MEG378" s="492"/>
      <c r="MEH378" s="492"/>
      <c r="MEI378" s="492"/>
      <c r="MEJ378" s="492"/>
      <c r="MEK378" s="492"/>
      <c r="MEL378" s="492"/>
      <c r="MEM378" s="492"/>
      <c r="MEN378" s="492"/>
      <c r="MEO378" s="492"/>
      <c r="MEP378" s="492"/>
      <c r="MEQ378" s="492"/>
      <c r="MER378" s="492"/>
      <c r="MES378" s="492"/>
      <c r="MET378" s="492"/>
      <c r="MEU378" s="492"/>
      <c r="MEV378" s="492"/>
      <c r="MEW378" s="492"/>
      <c r="MEX378" s="492"/>
      <c r="MEY378" s="492"/>
      <c r="MEZ378" s="492"/>
      <c r="MFA378" s="492"/>
      <c r="MFB378" s="492"/>
      <c r="MFC378" s="492"/>
      <c r="MFD378" s="492"/>
      <c r="MFE378" s="492"/>
      <c r="MFF378" s="492"/>
      <c r="MFG378" s="492"/>
      <c r="MFH378" s="492"/>
      <c r="MFI378" s="492"/>
      <c r="MFJ378" s="492"/>
      <c r="MFK378" s="492"/>
      <c r="MFL378" s="492"/>
      <c r="MFM378" s="492"/>
      <c r="MFN378" s="492"/>
      <c r="MFO378" s="492"/>
      <c r="MFP378" s="492"/>
      <c r="MFQ378" s="492"/>
      <c r="MFR378" s="492"/>
      <c r="MFS378" s="492"/>
      <c r="MFT378" s="492"/>
      <c r="MFU378" s="492"/>
      <c r="MFV378" s="492"/>
      <c r="MFW378" s="492"/>
      <c r="MFX378" s="492"/>
      <c r="MFY378" s="492"/>
      <c r="MFZ378" s="492"/>
      <c r="MGA378" s="492"/>
      <c r="MGB378" s="492"/>
      <c r="MGC378" s="492"/>
      <c r="MGD378" s="492"/>
      <c r="MGE378" s="492"/>
      <c r="MGF378" s="492"/>
      <c r="MGG378" s="492"/>
      <c r="MGH378" s="492"/>
      <c r="MGI378" s="492"/>
      <c r="MGJ378" s="492"/>
      <c r="MGK378" s="492"/>
      <c r="MGL378" s="492"/>
      <c r="MGM378" s="492"/>
      <c r="MGN378" s="492"/>
      <c r="MGO378" s="492"/>
      <c r="MGP378" s="492"/>
      <c r="MGQ378" s="492"/>
      <c r="MGR378" s="492"/>
      <c r="MGS378" s="492"/>
      <c r="MGT378" s="492"/>
      <c r="MGU378" s="492"/>
      <c r="MGV378" s="492"/>
      <c r="MGW378" s="492"/>
      <c r="MGX378" s="492"/>
      <c r="MGY378" s="492"/>
      <c r="MGZ378" s="492"/>
      <c r="MHA378" s="492"/>
      <c r="MHB378" s="492"/>
      <c r="MHC378" s="492"/>
      <c r="MHD378" s="492"/>
      <c r="MHE378" s="492"/>
      <c r="MHF378" s="492"/>
      <c r="MHG378" s="492"/>
      <c r="MHH378" s="492"/>
      <c r="MHI378" s="492"/>
      <c r="MHJ378" s="492"/>
      <c r="MHK378" s="492"/>
      <c r="MHL378" s="492"/>
      <c r="MHM378" s="492"/>
      <c r="MHN378" s="492"/>
      <c r="MHO378" s="492"/>
      <c r="MHP378" s="492"/>
      <c r="MHQ378" s="492"/>
      <c r="MHR378" s="492"/>
      <c r="MHS378" s="492"/>
      <c r="MHT378" s="492"/>
      <c r="MHU378" s="492"/>
      <c r="MHV378" s="492"/>
      <c r="MHW378" s="492"/>
      <c r="MHX378" s="492"/>
      <c r="MHY378" s="492"/>
      <c r="MHZ378" s="492"/>
      <c r="MIA378" s="492"/>
      <c r="MIB378" s="492"/>
      <c r="MIC378" s="492"/>
      <c r="MID378" s="492"/>
      <c r="MIE378" s="492"/>
      <c r="MIF378" s="492"/>
      <c r="MIG378" s="492"/>
      <c r="MIH378" s="492"/>
      <c r="MII378" s="492"/>
      <c r="MIJ378" s="492"/>
      <c r="MIK378" s="492"/>
      <c r="MIL378" s="492"/>
      <c r="MIM378" s="492"/>
      <c r="MIN378" s="492"/>
      <c r="MIO378" s="492"/>
      <c r="MIP378" s="492"/>
      <c r="MIQ378" s="492"/>
      <c r="MIR378" s="492"/>
      <c r="MIS378" s="492"/>
      <c r="MIT378" s="492"/>
      <c r="MIU378" s="492"/>
      <c r="MIV378" s="492"/>
      <c r="MIW378" s="492"/>
      <c r="MIX378" s="492"/>
      <c r="MIY378" s="492"/>
      <c r="MIZ378" s="492"/>
      <c r="MJA378" s="492"/>
      <c r="MJB378" s="492"/>
      <c r="MJC378" s="492"/>
      <c r="MJD378" s="492"/>
      <c r="MJE378" s="492"/>
      <c r="MJF378" s="492"/>
      <c r="MJG378" s="492"/>
      <c r="MJH378" s="492"/>
      <c r="MJI378" s="492"/>
      <c r="MJJ378" s="492"/>
      <c r="MJK378" s="492"/>
      <c r="MJL378" s="492"/>
      <c r="MJM378" s="492"/>
      <c r="MJN378" s="492"/>
      <c r="MJO378" s="492"/>
      <c r="MJP378" s="492"/>
      <c r="MJQ378" s="492"/>
      <c r="MJR378" s="492"/>
      <c r="MJS378" s="492"/>
      <c r="MJT378" s="492"/>
      <c r="MJU378" s="492"/>
      <c r="MJV378" s="492"/>
      <c r="MJW378" s="492"/>
      <c r="MJX378" s="492"/>
      <c r="MJY378" s="492"/>
      <c r="MJZ378" s="492"/>
      <c r="MKA378" s="492"/>
      <c r="MKB378" s="492"/>
      <c r="MKC378" s="492"/>
      <c r="MKD378" s="492"/>
      <c r="MKE378" s="492"/>
      <c r="MKF378" s="492"/>
      <c r="MKG378" s="492"/>
      <c r="MKH378" s="492"/>
      <c r="MKI378" s="492"/>
      <c r="MKJ378" s="492"/>
      <c r="MKK378" s="492"/>
      <c r="MKL378" s="492"/>
      <c r="MKM378" s="492"/>
      <c r="MKN378" s="492"/>
      <c r="MKO378" s="492"/>
      <c r="MKP378" s="492"/>
      <c r="MKQ378" s="492"/>
      <c r="MKR378" s="492"/>
      <c r="MKS378" s="492"/>
      <c r="MKT378" s="492"/>
      <c r="MKU378" s="492"/>
      <c r="MKV378" s="492"/>
      <c r="MKW378" s="492"/>
      <c r="MKX378" s="492"/>
      <c r="MKY378" s="492"/>
      <c r="MKZ378" s="492"/>
      <c r="MLA378" s="492"/>
      <c r="MLB378" s="492"/>
      <c r="MLC378" s="492"/>
      <c r="MLD378" s="492"/>
      <c r="MLE378" s="492"/>
      <c r="MLF378" s="492"/>
      <c r="MLG378" s="492"/>
      <c r="MLH378" s="492"/>
      <c r="MLI378" s="492"/>
      <c r="MLJ378" s="492"/>
      <c r="MLK378" s="492"/>
      <c r="MLL378" s="492"/>
      <c r="MLM378" s="492"/>
      <c r="MLN378" s="492"/>
      <c r="MLO378" s="492"/>
      <c r="MLP378" s="492"/>
      <c r="MLQ378" s="492"/>
      <c r="MLR378" s="492"/>
      <c r="MLS378" s="492"/>
      <c r="MLT378" s="492"/>
      <c r="MLU378" s="492"/>
      <c r="MLV378" s="492"/>
      <c r="MLW378" s="492"/>
      <c r="MLX378" s="492"/>
      <c r="MLY378" s="492"/>
      <c r="MLZ378" s="492"/>
      <c r="MMA378" s="492"/>
      <c r="MMB378" s="492"/>
      <c r="MMC378" s="492"/>
      <c r="MMD378" s="492"/>
      <c r="MME378" s="492"/>
      <c r="MMF378" s="492"/>
      <c r="MMG378" s="492"/>
      <c r="MMH378" s="492"/>
      <c r="MMI378" s="492"/>
      <c r="MMJ378" s="492"/>
      <c r="MMK378" s="492"/>
      <c r="MML378" s="492"/>
      <c r="MMM378" s="492"/>
      <c r="MMN378" s="492"/>
      <c r="MMO378" s="492"/>
      <c r="MMP378" s="492"/>
      <c r="MMQ378" s="492"/>
      <c r="MMR378" s="492"/>
      <c r="MMS378" s="492"/>
      <c r="MMT378" s="492"/>
      <c r="MMU378" s="492"/>
      <c r="MMV378" s="492"/>
      <c r="MMW378" s="492"/>
      <c r="MMX378" s="492"/>
      <c r="MMY378" s="492"/>
      <c r="MMZ378" s="492"/>
      <c r="MNA378" s="492"/>
      <c r="MNB378" s="492"/>
      <c r="MNC378" s="492"/>
      <c r="MND378" s="492"/>
      <c r="MNE378" s="492"/>
      <c r="MNF378" s="492"/>
      <c r="MNG378" s="492"/>
      <c r="MNH378" s="492"/>
      <c r="MNI378" s="492"/>
      <c r="MNJ378" s="492"/>
      <c r="MNK378" s="492"/>
      <c r="MNL378" s="492"/>
      <c r="MNM378" s="492"/>
      <c r="MNN378" s="492"/>
      <c r="MNO378" s="492"/>
      <c r="MNP378" s="492"/>
      <c r="MNQ378" s="492"/>
      <c r="MNR378" s="492"/>
      <c r="MNS378" s="492"/>
      <c r="MNT378" s="492"/>
      <c r="MNU378" s="492"/>
      <c r="MNV378" s="492"/>
      <c r="MNW378" s="492"/>
      <c r="MNX378" s="492"/>
      <c r="MNY378" s="492"/>
      <c r="MNZ378" s="492"/>
      <c r="MOA378" s="492"/>
      <c r="MOB378" s="492"/>
      <c r="MOC378" s="492"/>
      <c r="MOD378" s="492"/>
      <c r="MOE378" s="492"/>
      <c r="MOF378" s="492"/>
      <c r="MOG378" s="492"/>
      <c r="MOH378" s="492"/>
      <c r="MOI378" s="492"/>
      <c r="MOJ378" s="492"/>
      <c r="MOK378" s="492"/>
      <c r="MOL378" s="492"/>
      <c r="MOM378" s="492"/>
      <c r="MON378" s="492"/>
      <c r="MOO378" s="492"/>
      <c r="MOP378" s="492"/>
      <c r="MOQ378" s="492"/>
      <c r="MOR378" s="492"/>
      <c r="MOS378" s="492"/>
      <c r="MOT378" s="492"/>
      <c r="MOU378" s="492"/>
      <c r="MOV378" s="492"/>
      <c r="MOW378" s="492"/>
      <c r="MOX378" s="492"/>
      <c r="MOY378" s="492"/>
      <c r="MOZ378" s="492"/>
      <c r="MPA378" s="492"/>
      <c r="MPB378" s="492"/>
      <c r="MPC378" s="492"/>
      <c r="MPD378" s="492"/>
      <c r="MPE378" s="492"/>
      <c r="MPF378" s="492"/>
      <c r="MPG378" s="492"/>
      <c r="MPH378" s="492"/>
      <c r="MPI378" s="492"/>
      <c r="MPJ378" s="492"/>
      <c r="MPK378" s="492"/>
      <c r="MPL378" s="492"/>
      <c r="MPM378" s="492"/>
      <c r="MPN378" s="492"/>
      <c r="MPO378" s="492"/>
      <c r="MPP378" s="492"/>
      <c r="MPQ378" s="492"/>
      <c r="MPR378" s="492"/>
      <c r="MPS378" s="492"/>
      <c r="MPT378" s="492"/>
      <c r="MPU378" s="492"/>
      <c r="MPV378" s="492"/>
      <c r="MPW378" s="492"/>
      <c r="MPX378" s="492"/>
      <c r="MPY378" s="492"/>
      <c r="MPZ378" s="492"/>
      <c r="MQA378" s="492"/>
      <c r="MQB378" s="492"/>
      <c r="MQC378" s="492"/>
      <c r="MQD378" s="492"/>
      <c r="MQE378" s="492"/>
      <c r="MQF378" s="492"/>
      <c r="MQG378" s="492"/>
      <c r="MQH378" s="492"/>
      <c r="MQI378" s="492"/>
      <c r="MQJ378" s="492"/>
      <c r="MQK378" s="492"/>
      <c r="MQL378" s="492"/>
      <c r="MQM378" s="492"/>
      <c r="MQN378" s="492"/>
      <c r="MQO378" s="492"/>
      <c r="MQP378" s="492"/>
      <c r="MQQ378" s="492"/>
      <c r="MQR378" s="492"/>
      <c r="MQS378" s="492"/>
      <c r="MQT378" s="492"/>
      <c r="MQU378" s="492"/>
      <c r="MQV378" s="492"/>
      <c r="MQW378" s="492"/>
      <c r="MQX378" s="492"/>
      <c r="MQY378" s="492"/>
      <c r="MQZ378" s="492"/>
      <c r="MRA378" s="492"/>
      <c r="MRB378" s="492"/>
      <c r="MRC378" s="492"/>
      <c r="MRD378" s="492"/>
      <c r="MRE378" s="492"/>
      <c r="MRF378" s="492"/>
      <c r="MRG378" s="492"/>
      <c r="MRH378" s="492"/>
      <c r="MRI378" s="492"/>
      <c r="MRJ378" s="492"/>
      <c r="MRK378" s="492"/>
      <c r="MRL378" s="492"/>
      <c r="MRM378" s="492"/>
      <c r="MRN378" s="492"/>
      <c r="MRO378" s="492"/>
      <c r="MRP378" s="492"/>
      <c r="MRQ378" s="492"/>
      <c r="MRR378" s="492"/>
      <c r="MRS378" s="492"/>
      <c r="MRT378" s="492"/>
      <c r="MRU378" s="492"/>
      <c r="MRV378" s="492"/>
      <c r="MRW378" s="492"/>
      <c r="MRX378" s="492"/>
      <c r="MRY378" s="492"/>
      <c r="MRZ378" s="492"/>
      <c r="MSA378" s="492"/>
      <c r="MSB378" s="492"/>
      <c r="MSC378" s="492"/>
      <c r="MSD378" s="492"/>
      <c r="MSE378" s="492"/>
      <c r="MSF378" s="492"/>
      <c r="MSG378" s="492"/>
      <c r="MSH378" s="492"/>
      <c r="MSI378" s="492"/>
      <c r="MSJ378" s="492"/>
      <c r="MSK378" s="492"/>
      <c r="MSL378" s="492"/>
      <c r="MSM378" s="492"/>
      <c r="MSN378" s="492"/>
      <c r="MSO378" s="492"/>
      <c r="MSP378" s="492"/>
      <c r="MSQ378" s="492"/>
      <c r="MSR378" s="492"/>
      <c r="MSS378" s="492"/>
      <c r="MST378" s="492"/>
      <c r="MSU378" s="492"/>
      <c r="MSV378" s="492"/>
      <c r="MSW378" s="492"/>
      <c r="MSX378" s="492"/>
      <c r="MSY378" s="492"/>
      <c r="MSZ378" s="492"/>
      <c r="MTA378" s="492"/>
      <c r="MTB378" s="492"/>
      <c r="MTC378" s="492"/>
      <c r="MTD378" s="492"/>
      <c r="MTE378" s="492"/>
      <c r="MTF378" s="492"/>
      <c r="MTG378" s="492"/>
      <c r="MTH378" s="492"/>
      <c r="MTI378" s="492"/>
      <c r="MTJ378" s="492"/>
      <c r="MTK378" s="492"/>
      <c r="MTL378" s="492"/>
      <c r="MTM378" s="492"/>
      <c r="MTN378" s="492"/>
      <c r="MTO378" s="492"/>
      <c r="MTP378" s="492"/>
      <c r="MTQ378" s="492"/>
      <c r="MTR378" s="492"/>
      <c r="MTS378" s="492"/>
      <c r="MTT378" s="492"/>
      <c r="MTU378" s="492"/>
      <c r="MTV378" s="492"/>
      <c r="MTW378" s="492"/>
      <c r="MTX378" s="492"/>
      <c r="MTY378" s="492"/>
      <c r="MTZ378" s="492"/>
      <c r="MUA378" s="492"/>
      <c r="MUB378" s="492"/>
      <c r="MUC378" s="492"/>
      <c r="MUD378" s="492"/>
      <c r="MUE378" s="492"/>
      <c r="MUF378" s="492"/>
      <c r="MUG378" s="492"/>
      <c r="MUH378" s="492"/>
      <c r="MUI378" s="492"/>
      <c r="MUJ378" s="492"/>
      <c r="MUK378" s="492"/>
      <c r="MUL378" s="492"/>
      <c r="MUM378" s="492"/>
      <c r="MUN378" s="492"/>
      <c r="MUO378" s="492"/>
      <c r="MUP378" s="492"/>
      <c r="MUQ378" s="492"/>
      <c r="MUR378" s="492"/>
      <c r="MUS378" s="492"/>
      <c r="MUT378" s="492"/>
      <c r="MUU378" s="492"/>
      <c r="MUV378" s="492"/>
      <c r="MUW378" s="492"/>
      <c r="MUX378" s="492"/>
      <c r="MUY378" s="492"/>
      <c r="MUZ378" s="492"/>
      <c r="MVA378" s="492"/>
      <c r="MVB378" s="492"/>
      <c r="MVC378" s="492"/>
      <c r="MVD378" s="492"/>
      <c r="MVE378" s="492"/>
      <c r="MVF378" s="492"/>
      <c r="MVG378" s="492"/>
      <c r="MVH378" s="492"/>
      <c r="MVI378" s="492"/>
      <c r="MVJ378" s="492"/>
      <c r="MVK378" s="492"/>
      <c r="MVL378" s="492"/>
      <c r="MVM378" s="492"/>
      <c r="MVN378" s="492"/>
      <c r="MVO378" s="492"/>
      <c r="MVP378" s="492"/>
      <c r="MVQ378" s="492"/>
      <c r="MVR378" s="492"/>
      <c r="MVS378" s="492"/>
      <c r="MVT378" s="492"/>
      <c r="MVU378" s="492"/>
      <c r="MVV378" s="492"/>
      <c r="MVW378" s="492"/>
      <c r="MVX378" s="492"/>
      <c r="MVY378" s="492"/>
      <c r="MVZ378" s="492"/>
      <c r="MWA378" s="492"/>
      <c r="MWB378" s="492"/>
      <c r="MWC378" s="492"/>
      <c r="MWD378" s="492"/>
      <c r="MWE378" s="492"/>
      <c r="MWF378" s="492"/>
      <c r="MWG378" s="492"/>
      <c r="MWH378" s="492"/>
      <c r="MWI378" s="492"/>
      <c r="MWJ378" s="492"/>
      <c r="MWK378" s="492"/>
      <c r="MWL378" s="492"/>
      <c r="MWM378" s="492"/>
      <c r="MWN378" s="492"/>
      <c r="MWO378" s="492"/>
      <c r="MWP378" s="492"/>
      <c r="MWQ378" s="492"/>
      <c r="MWR378" s="492"/>
      <c r="MWS378" s="492"/>
      <c r="MWT378" s="492"/>
      <c r="MWU378" s="492"/>
      <c r="MWV378" s="492"/>
      <c r="MWW378" s="492"/>
      <c r="MWX378" s="492"/>
      <c r="MWY378" s="492"/>
      <c r="MWZ378" s="492"/>
      <c r="MXA378" s="492"/>
      <c r="MXB378" s="492"/>
      <c r="MXC378" s="492"/>
      <c r="MXD378" s="492"/>
      <c r="MXE378" s="492"/>
      <c r="MXF378" s="492"/>
      <c r="MXG378" s="492"/>
      <c r="MXH378" s="492"/>
      <c r="MXI378" s="492"/>
      <c r="MXJ378" s="492"/>
      <c r="MXK378" s="492"/>
      <c r="MXL378" s="492"/>
      <c r="MXM378" s="492"/>
      <c r="MXN378" s="492"/>
      <c r="MXO378" s="492"/>
      <c r="MXP378" s="492"/>
      <c r="MXQ378" s="492"/>
      <c r="MXR378" s="492"/>
      <c r="MXS378" s="492"/>
      <c r="MXT378" s="492"/>
      <c r="MXU378" s="492"/>
      <c r="MXV378" s="492"/>
      <c r="MXW378" s="492"/>
      <c r="MXX378" s="492"/>
      <c r="MXY378" s="492"/>
      <c r="MXZ378" s="492"/>
      <c r="MYA378" s="492"/>
      <c r="MYB378" s="492"/>
      <c r="MYC378" s="492"/>
      <c r="MYD378" s="492"/>
      <c r="MYE378" s="492"/>
      <c r="MYF378" s="492"/>
      <c r="MYG378" s="492"/>
      <c r="MYH378" s="492"/>
      <c r="MYI378" s="492"/>
      <c r="MYJ378" s="492"/>
      <c r="MYK378" s="492"/>
      <c r="MYL378" s="492"/>
      <c r="MYM378" s="492"/>
      <c r="MYN378" s="492"/>
      <c r="MYO378" s="492"/>
      <c r="MYP378" s="492"/>
      <c r="MYQ378" s="492"/>
      <c r="MYR378" s="492"/>
      <c r="MYS378" s="492"/>
      <c r="MYT378" s="492"/>
      <c r="MYU378" s="492"/>
      <c r="MYV378" s="492"/>
      <c r="MYW378" s="492"/>
      <c r="MYX378" s="492"/>
      <c r="MYY378" s="492"/>
      <c r="MYZ378" s="492"/>
      <c r="MZA378" s="492"/>
      <c r="MZB378" s="492"/>
      <c r="MZC378" s="492"/>
      <c r="MZD378" s="492"/>
      <c r="MZE378" s="492"/>
      <c r="MZF378" s="492"/>
      <c r="MZG378" s="492"/>
      <c r="MZH378" s="492"/>
      <c r="MZI378" s="492"/>
      <c r="MZJ378" s="492"/>
      <c r="MZK378" s="492"/>
      <c r="MZL378" s="492"/>
      <c r="MZM378" s="492"/>
      <c r="MZN378" s="492"/>
      <c r="MZO378" s="492"/>
      <c r="MZP378" s="492"/>
      <c r="MZQ378" s="492"/>
      <c r="MZR378" s="492"/>
      <c r="MZS378" s="492"/>
      <c r="MZT378" s="492"/>
      <c r="MZU378" s="492"/>
      <c r="MZV378" s="492"/>
      <c r="MZW378" s="492"/>
      <c r="MZX378" s="492"/>
      <c r="MZY378" s="492"/>
      <c r="MZZ378" s="492"/>
      <c r="NAA378" s="492"/>
      <c r="NAB378" s="492"/>
      <c r="NAC378" s="492"/>
      <c r="NAD378" s="492"/>
      <c r="NAE378" s="492"/>
      <c r="NAF378" s="492"/>
      <c r="NAG378" s="492"/>
      <c r="NAH378" s="492"/>
      <c r="NAI378" s="492"/>
      <c r="NAJ378" s="492"/>
      <c r="NAK378" s="492"/>
      <c r="NAL378" s="492"/>
      <c r="NAM378" s="492"/>
      <c r="NAN378" s="492"/>
      <c r="NAO378" s="492"/>
      <c r="NAP378" s="492"/>
      <c r="NAQ378" s="492"/>
      <c r="NAR378" s="492"/>
      <c r="NAS378" s="492"/>
      <c r="NAT378" s="492"/>
      <c r="NAU378" s="492"/>
      <c r="NAV378" s="492"/>
      <c r="NAW378" s="492"/>
      <c r="NAX378" s="492"/>
      <c r="NAY378" s="492"/>
      <c r="NAZ378" s="492"/>
      <c r="NBA378" s="492"/>
      <c r="NBB378" s="492"/>
      <c r="NBC378" s="492"/>
      <c r="NBD378" s="492"/>
      <c r="NBE378" s="492"/>
      <c r="NBF378" s="492"/>
      <c r="NBG378" s="492"/>
      <c r="NBH378" s="492"/>
      <c r="NBI378" s="492"/>
      <c r="NBJ378" s="492"/>
      <c r="NBK378" s="492"/>
      <c r="NBL378" s="492"/>
      <c r="NBM378" s="492"/>
      <c r="NBN378" s="492"/>
      <c r="NBO378" s="492"/>
      <c r="NBP378" s="492"/>
      <c r="NBQ378" s="492"/>
      <c r="NBR378" s="492"/>
      <c r="NBS378" s="492"/>
      <c r="NBT378" s="492"/>
      <c r="NBU378" s="492"/>
      <c r="NBV378" s="492"/>
      <c r="NBW378" s="492"/>
      <c r="NBX378" s="492"/>
      <c r="NBY378" s="492"/>
      <c r="NBZ378" s="492"/>
      <c r="NCA378" s="492"/>
      <c r="NCB378" s="492"/>
      <c r="NCC378" s="492"/>
      <c r="NCD378" s="492"/>
      <c r="NCE378" s="492"/>
      <c r="NCF378" s="492"/>
      <c r="NCG378" s="492"/>
      <c r="NCH378" s="492"/>
      <c r="NCI378" s="492"/>
      <c r="NCJ378" s="492"/>
      <c r="NCK378" s="492"/>
      <c r="NCL378" s="492"/>
      <c r="NCM378" s="492"/>
      <c r="NCN378" s="492"/>
      <c r="NCO378" s="492"/>
      <c r="NCP378" s="492"/>
      <c r="NCQ378" s="492"/>
      <c r="NCR378" s="492"/>
      <c r="NCS378" s="492"/>
      <c r="NCT378" s="492"/>
      <c r="NCU378" s="492"/>
      <c r="NCV378" s="492"/>
      <c r="NCW378" s="492"/>
      <c r="NCX378" s="492"/>
      <c r="NCY378" s="492"/>
      <c r="NCZ378" s="492"/>
      <c r="NDA378" s="492"/>
      <c r="NDB378" s="492"/>
      <c r="NDC378" s="492"/>
      <c r="NDD378" s="492"/>
      <c r="NDE378" s="492"/>
      <c r="NDF378" s="492"/>
      <c r="NDG378" s="492"/>
      <c r="NDH378" s="492"/>
      <c r="NDI378" s="492"/>
      <c r="NDJ378" s="492"/>
      <c r="NDK378" s="492"/>
      <c r="NDL378" s="492"/>
      <c r="NDM378" s="492"/>
      <c r="NDN378" s="492"/>
      <c r="NDO378" s="492"/>
      <c r="NDP378" s="492"/>
      <c r="NDQ378" s="492"/>
      <c r="NDR378" s="492"/>
      <c r="NDS378" s="492"/>
      <c r="NDT378" s="492"/>
      <c r="NDU378" s="492"/>
      <c r="NDV378" s="492"/>
      <c r="NDW378" s="492"/>
      <c r="NDX378" s="492"/>
      <c r="NDY378" s="492"/>
      <c r="NDZ378" s="492"/>
      <c r="NEA378" s="492"/>
      <c r="NEB378" s="492"/>
      <c r="NEC378" s="492"/>
      <c r="NED378" s="492"/>
      <c r="NEE378" s="492"/>
      <c r="NEF378" s="492"/>
      <c r="NEG378" s="492"/>
      <c r="NEH378" s="492"/>
      <c r="NEI378" s="492"/>
      <c r="NEJ378" s="492"/>
      <c r="NEK378" s="492"/>
      <c r="NEL378" s="492"/>
      <c r="NEM378" s="492"/>
      <c r="NEN378" s="492"/>
      <c r="NEO378" s="492"/>
      <c r="NEP378" s="492"/>
      <c r="NEQ378" s="492"/>
      <c r="NER378" s="492"/>
      <c r="NES378" s="492"/>
      <c r="NET378" s="492"/>
      <c r="NEU378" s="492"/>
      <c r="NEV378" s="492"/>
      <c r="NEW378" s="492"/>
      <c r="NEX378" s="492"/>
      <c r="NEY378" s="492"/>
      <c r="NEZ378" s="492"/>
      <c r="NFA378" s="492"/>
      <c r="NFB378" s="492"/>
      <c r="NFC378" s="492"/>
      <c r="NFD378" s="492"/>
      <c r="NFE378" s="492"/>
      <c r="NFF378" s="492"/>
      <c r="NFG378" s="492"/>
      <c r="NFH378" s="492"/>
      <c r="NFI378" s="492"/>
      <c r="NFJ378" s="492"/>
      <c r="NFK378" s="492"/>
      <c r="NFL378" s="492"/>
      <c r="NFM378" s="492"/>
      <c r="NFN378" s="492"/>
      <c r="NFO378" s="492"/>
      <c r="NFP378" s="492"/>
      <c r="NFQ378" s="492"/>
      <c r="NFR378" s="492"/>
      <c r="NFS378" s="492"/>
      <c r="NFT378" s="492"/>
      <c r="NFU378" s="492"/>
      <c r="NFV378" s="492"/>
      <c r="NFW378" s="492"/>
      <c r="NFX378" s="492"/>
      <c r="NFY378" s="492"/>
      <c r="NFZ378" s="492"/>
      <c r="NGA378" s="492"/>
      <c r="NGB378" s="492"/>
      <c r="NGC378" s="492"/>
      <c r="NGD378" s="492"/>
      <c r="NGE378" s="492"/>
      <c r="NGF378" s="492"/>
      <c r="NGG378" s="492"/>
      <c r="NGH378" s="492"/>
      <c r="NGI378" s="492"/>
      <c r="NGJ378" s="492"/>
      <c r="NGK378" s="492"/>
      <c r="NGL378" s="492"/>
      <c r="NGM378" s="492"/>
      <c r="NGN378" s="492"/>
      <c r="NGO378" s="492"/>
      <c r="NGP378" s="492"/>
      <c r="NGQ378" s="492"/>
      <c r="NGR378" s="492"/>
      <c r="NGS378" s="492"/>
      <c r="NGT378" s="492"/>
      <c r="NGU378" s="492"/>
      <c r="NGV378" s="492"/>
      <c r="NGW378" s="492"/>
      <c r="NGX378" s="492"/>
      <c r="NGY378" s="492"/>
      <c r="NGZ378" s="492"/>
      <c r="NHA378" s="492"/>
      <c r="NHB378" s="492"/>
      <c r="NHC378" s="492"/>
      <c r="NHD378" s="492"/>
      <c r="NHE378" s="492"/>
      <c r="NHF378" s="492"/>
      <c r="NHG378" s="492"/>
      <c r="NHH378" s="492"/>
      <c r="NHI378" s="492"/>
      <c r="NHJ378" s="492"/>
      <c r="NHK378" s="492"/>
      <c r="NHL378" s="492"/>
      <c r="NHM378" s="492"/>
      <c r="NHN378" s="492"/>
      <c r="NHO378" s="492"/>
      <c r="NHP378" s="492"/>
      <c r="NHQ378" s="492"/>
      <c r="NHR378" s="492"/>
      <c r="NHS378" s="492"/>
      <c r="NHT378" s="492"/>
      <c r="NHU378" s="492"/>
      <c r="NHV378" s="492"/>
      <c r="NHW378" s="492"/>
      <c r="NHX378" s="492"/>
      <c r="NHY378" s="492"/>
      <c r="NHZ378" s="492"/>
      <c r="NIA378" s="492"/>
      <c r="NIB378" s="492"/>
      <c r="NIC378" s="492"/>
      <c r="NID378" s="492"/>
      <c r="NIE378" s="492"/>
      <c r="NIF378" s="492"/>
      <c r="NIG378" s="492"/>
      <c r="NIH378" s="492"/>
      <c r="NII378" s="492"/>
      <c r="NIJ378" s="492"/>
      <c r="NIK378" s="492"/>
      <c r="NIL378" s="492"/>
      <c r="NIM378" s="492"/>
      <c r="NIN378" s="492"/>
      <c r="NIO378" s="492"/>
      <c r="NIP378" s="492"/>
      <c r="NIQ378" s="492"/>
      <c r="NIR378" s="492"/>
      <c r="NIS378" s="492"/>
      <c r="NIT378" s="492"/>
      <c r="NIU378" s="492"/>
      <c r="NIV378" s="492"/>
      <c r="NIW378" s="492"/>
      <c r="NIX378" s="492"/>
      <c r="NIY378" s="492"/>
      <c r="NIZ378" s="492"/>
      <c r="NJA378" s="492"/>
      <c r="NJB378" s="492"/>
      <c r="NJC378" s="492"/>
      <c r="NJD378" s="492"/>
      <c r="NJE378" s="492"/>
      <c r="NJF378" s="492"/>
      <c r="NJG378" s="492"/>
      <c r="NJH378" s="492"/>
      <c r="NJI378" s="492"/>
      <c r="NJJ378" s="492"/>
      <c r="NJK378" s="492"/>
      <c r="NJL378" s="492"/>
      <c r="NJM378" s="492"/>
      <c r="NJN378" s="492"/>
      <c r="NJO378" s="492"/>
      <c r="NJP378" s="492"/>
      <c r="NJQ378" s="492"/>
      <c r="NJR378" s="492"/>
      <c r="NJS378" s="492"/>
      <c r="NJT378" s="492"/>
      <c r="NJU378" s="492"/>
      <c r="NJV378" s="492"/>
      <c r="NJW378" s="492"/>
      <c r="NJX378" s="492"/>
      <c r="NJY378" s="492"/>
      <c r="NJZ378" s="492"/>
      <c r="NKA378" s="492"/>
      <c r="NKB378" s="492"/>
      <c r="NKC378" s="492"/>
      <c r="NKD378" s="492"/>
      <c r="NKE378" s="492"/>
      <c r="NKF378" s="492"/>
      <c r="NKG378" s="492"/>
      <c r="NKH378" s="492"/>
      <c r="NKI378" s="492"/>
      <c r="NKJ378" s="492"/>
      <c r="NKK378" s="492"/>
      <c r="NKL378" s="492"/>
      <c r="NKM378" s="492"/>
      <c r="NKN378" s="492"/>
      <c r="NKO378" s="492"/>
      <c r="NKP378" s="492"/>
      <c r="NKQ378" s="492"/>
      <c r="NKR378" s="492"/>
      <c r="NKS378" s="492"/>
      <c r="NKT378" s="492"/>
      <c r="NKU378" s="492"/>
      <c r="NKV378" s="492"/>
      <c r="NKW378" s="492"/>
      <c r="NKX378" s="492"/>
      <c r="NKY378" s="492"/>
      <c r="NKZ378" s="492"/>
      <c r="NLA378" s="492"/>
      <c r="NLB378" s="492"/>
      <c r="NLC378" s="492"/>
      <c r="NLD378" s="492"/>
      <c r="NLE378" s="492"/>
      <c r="NLF378" s="492"/>
      <c r="NLG378" s="492"/>
      <c r="NLH378" s="492"/>
      <c r="NLI378" s="492"/>
      <c r="NLJ378" s="492"/>
      <c r="NLK378" s="492"/>
      <c r="NLL378" s="492"/>
      <c r="NLM378" s="492"/>
      <c r="NLN378" s="492"/>
      <c r="NLO378" s="492"/>
      <c r="NLP378" s="492"/>
      <c r="NLQ378" s="492"/>
      <c r="NLR378" s="492"/>
      <c r="NLS378" s="492"/>
      <c r="NLT378" s="492"/>
      <c r="NLU378" s="492"/>
      <c r="NLV378" s="492"/>
      <c r="NLW378" s="492"/>
      <c r="NLX378" s="492"/>
      <c r="NLY378" s="492"/>
      <c r="NLZ378" s="492"/>
      <c r="NMA378" s="492"/>
      <c r="NMB378" s="492"/>
      <c r="NMC378" s="492"/>
      <c r="NMD378" s="492"/>
      <c r="NME378" s="492"/>
      <c r="NMF378" s="492"/>
      <c r="NMG378" s="492"/>
      <c r="NMH378" s="492"/>
      <c r="NMI378" s="492"/>
      <c r="NMJ378" s="492"/>
      <c r="NMK378" s="492"/>
      <c r="NML378" s="492"/>
      <c r="NMM378" s="492"/>
      <c r="NMN378" s="492"/>
      <c r="NMO378" s="492"/>
      <c r="NMP378" s="492"/>
      <c r="NMQ378" s="492"/>
      <c r="NMR378" s="492"/>
      <c r="NMS378" s="492"/>
      <c r="NMT378" s="492"/>
      <c r="NMU378" s="492"/>
      <c r="NMV378" s="492"/>
      <c r="NMW378" s="492"/>
      <c r="NMX378" s="492"/>
      <c r="NMY378" s="492"/>
      <c r="NMZ378" s="492"/>
      <c r="NNA378" s="492"/>
      <c r="NNB378" s="492"/>
      <c r="NNC378" s="492"/>
      <c r="NND378" s="492"/>
      <c r="NNE378" s="492"/>
      <c r="NNF378" s="492"/>
      <c r="NNG378" s="492"/>
      <c r="NNH378" s="492"/>
      <c r="NNI378" s="492"/>
      <c r="NNJ378" s="492"/>
      <c r="NNK378" s="492"/>
      <c r="NNL378" s="492"/>
      <c r="NNM378" s="492"/>
      <c r="NNN378" s="492"/>
      <c r="NNO378" s="492"/>
      <c r="NNP378" s="492"/>
      <c r="NNQ378" s="492"/>
      <c r="NNR378" s="492"/>
      <c r="NNS378" s="492"/>
      <c r="NNT378" s="492"/>
      <c r="NNU378" s="492"/>
      <c r="NNV378" s="492"/>
      <c r="NNW378" s="492"/>
      <c r="NNX378" s="492"/>
      <c r="NNY378" s="492"/>
      <c r="NNZ378" s="492"/>
      <c r="NOA378" s="492"/>
      <c r="NOB378" s="492"/>
      <c r="NOC378" s="492"/>
      <c r="NOD378" s="492"/>
      <c r="NOE378" s="492"/>
      <c r="NOF378" s="492"/>
      <c r="NOG378" s="492"/>
      <c r="NOH378" s="492"/>
      <c r="NOI378" s="492"/>
      <c r="NOJ378" s="492"/>
      <c r="NOK378" s="492"/>
      <c r="NOL378" s="492"/>
      <c r="NOM378" s="492"/>
      <c r="NON378" s="492"/>
      <c r="NOO378" s="492"/>
      <c r="NOP378" s="492"/>
      <c r="NOQ378" s="492"/>
      <c r="NOR378" s="492"/>
      <c r="NOS378" s="492"/>
      <c r="NOT378" s="492"/>
      <c r="NOU378" s="492"/>
      <c r="NOV378" s="492"/>
      <c r="NOW378" s="492"/>
      <c r="NOX378" s="492"/>
      <c r="NOY378" s="492"/>
      <c r="NOZ378" s="492"/>
      <c r="NPA378" s="492"/>
      <c r="NPB378" s="492"/>
      <c r="NPC378" s="492"/>
      <c r="NPD378" s="492"/>
      <c r="NPE378" s="492"/>
      <c r="NPF378" s="492"/>
      <c r="NPG378" s="492"/>
      <c r="NPH378" s="492"/>
      <c r="NPI378" s="492"/>
      <c r="NPJ378" s="492"/>
      <c r="NPK378" s="492"/>
      <c r="NPL378" s="492"/>
      <c r="NPM378" s="492"/>
      <c r="NPN378" s="492"/>
      <c r="NPO378" s="492"/>
      <c r="NPP378" s="492"/>
      <c r="NPQ378" s="492"/>
      <c r="NPR378" s="492"/>
      <c r="NPS378" s="492"/>
      <c r="NPT378" s="492"/>
      <c r="NPU378" s="492"/>
      <c r="NPV378" s="492"/>
      <c r="NPW378" s="492"/>
      <c r="NPX378" s="492"/>
      <c r="NPY378" s="492"/>
      <c r="NPZ378" s="492"/>
      <c r="NQA378" s="492"/>
      <c r="NQB378" s="492"/>
      <c r="NQC378" s="492"/>
      <c r="NQD378" s="492"/>
      <c r="NQE378" s="492"/>
      <c r="NQF378" s="492"/>
      <c r="NQG378" s="492"/>
      <c r="NQH378" s="492"/>
      <c r="NQI378" s="492"/>
      <c r="NQJ378" s="492"/>
      <c r="NQK378" s="492"/>
      <c r="NQL378" s="492"/>
      <c r="NQM378" s="492"/>
      <c r="NQN378" s="492"/>
      <c r="NQO378" s="492"/>
      <c r="NQP378" s="492"/>
      <c r="NQQ378" s="492"/>
      <c r="NQR378" s="492"/>
      <c r="NQS378" s="492"/>
      <c r="NQT378" s="492"/>
      <c r="NQU378" s="492"/>
      <c r="NQV378" s="492"/>
      <c r="NQW378" s="492"/>
      <c r="NQX378" s="492"/>
      <c r="NQY378" s="492"/>
      <c r="NQZ378" s="492"/>
      <c r="NRA378" s="492"/>
      <c r="NRB378" s="492"/>
      <c r="NRC378" s="492"/>
      <c r="NRD378" s="492"/>
      <c r="NRE378" s="492"/>
      <c r="NRF378" s="492"/>
      <c r="NRG378" s="492"/>
      <c r="NRH378" s="492"/>
      <c r="NRI378" s="492"/>
      <c r="NRJ378" s="492"/>
      <c r="NRK378" s="492"/>
      <c r="NRL378" s="492"/>
      <c r="NRM378" s="492"/>
      <c r="NRN378" s="492"/>
      <c r="NRO378" s="492"/>
      <c r="NRP378" s="492"/>
      <c r="NRQ378" s="492"/>
      <c r="NRR378" s="492"/>
      <c r="NRS378" s="492"/>
      <c r="NRT378" s="492"/>
      <c r="NRU378" s="492"/>
      <c r="NRV378" s="492"/>
      <c r="NRW378" s="492"/>
      <c r="NRX378" s="492"/>
      <c r="NRY378" s="492"/>
      <c r="NRZ378" s="492"/>
      <c r="NSA378" s="492"/>
      <c r="NSB378" s="492"/>
      <c r="NSC378" s="492"/>
      <c r="NSD378" s="492"/>
      <c r="NSE378" s="492"/>
      <c r="NSF378" s="492"/>
      <c r="NSG378" s="492"/>
      <c r="NSH378" s="492"/>
      <c r="NSI378" s="492"/>
      <c r="NSJ378" s="492"/>
      <c r="NSK378" s="492"/>
      <c r="NSL378" s="492"/>
      <c r="NSM378" s="492"/>
      <c r="NSN378" s="492"/>
      <c r="NSO378" s="492"/>
      <c r="NSP378" s="492"/>
      <c r="NSQ378" s="492"/>
      <c r="NSR378" s="492"/>
      <c r="NSS378" s="492"/>
      <c r="NST378" s="492"/>
      <c r="NSU378" s="492"/>
      <c r="NSV378" s="492"/>
      <c r="NSW378" s="492"/>
      <c r="NSX378" s="492"/>
      <c r="NSY378" s="492"/>
      <c r="NSZ378" s="492"/>
      <c r="NTA378" s="492"/>
      <c r="NTB378" s="492"/>
      <c r="NTC378" s="492"/>
      <c r="NTD378" s="492"/>
      <c r="NTE378" s="492"/>
      <c r="NTF378" s="492"/>
      <c r="NTG378" s="492"/>
      <c r="NTH378" s="492"/>
      <c r="NTI378" s="492"/>
      <c r="NTJ378" s="492"/>
      <c r="NTK378" s="492"/>
      <c r="NTL378" s="492"/>
      <c r="NTM378" s="492"/>
      <c r="NTN378" s="492"/>
      <c r="NTO378" s="492"/>
      <c r="NTP378" s="492"/>
      <c r="NTQ378" s="492"/>
      <c r="NTR378" s="492"/>
      <c r="NTS378" s="492"/>
      <c r="NTT378" s="492"/>
      <c r="NTU378" s="492"/>
      <c r="NTV378" s="492"/>
      <c r="NTW378" s="492"/>
      <c r="NTX378" s="492"/>
      <c r="NTY378" s="492"/>
      <c r="NTZ378" s="492"/>
      <c r="NUA378" s="492"/>
      <c r="NUB378" s="492"/>
      <c r="NUC378" s="492"/>
      <c r="NUD378" s="492"/>
      <c r="NUE378" s="492"/>
      <c r="NUF378" s="492"/>
      <c r="NUG378" s="492"/>
      <c r="NUH378" s="492"/>
      <c r="NUI378" s="492"/>
      <c r="NUJ378" s="492"/>
      <c r="NUK378" s="492"/>
      <c r="NUL378" s="492"/>
      <c r="NUM378" s="492"/>
      <c r="NUN378" s="492"/>
      <c r="NUO378" s="492"/>
      <c r="NUP378" s="492"/>
      <c r="NUQ378" s="492"/>
      <c r="NUR378" s="492"/>
      <c r="NUS378" s="492"/>
      <c r="NUT378" s="492"/>
      <c r="NUU378" s="492"/>
      <c r="NUV378" s="492"/>
      <c r="NUW378" s="492"/>
      <c r="NUX378" s="492"/>
      <c r="NUY378" s="492"/>
      <c r="NUZ378" s="492"/>
      <c r="NVA378" s="492"/>
      <c r="NVB378" s="492"/>
      <c r="NVC378" s="492"/>
      <c r="NVD378" s="492"/>
      <c r="NVE378" s="492"/>
      <c r="NVF378" s="492"/>
      <c r="NVG378" s="492"/>
      <c r="NVH378" s="492"/>
      <c r="NVI378" s="492"/>
      <c r="NVJ378" s="492"/>
      <c r="NVK378" s="492"/>
      <c r="NVL378" s="492"/>
      <c r="NVM378" s="492"/>
      <c r="NVN378" s="492"/>
      <c r="NVO378" s="492"/>
      <c r="NVP378" s="492"/>
      <c r="NVQ378" s="492"/>
      <c r="NVR378" s="492"/>
      <c r="NVS378" s="492"/>
      <c r="NVT378" s="492"/>
      <c r="NVU378" s="492"/>
      <c r="NVV378" s="492"/>
      <c r="NVW378" s="492"/>
      <c r="NVX378" s="492"/>
      <c r="NVY378" s="492"/>
      <c r="NVZ378" s="492"/>
      <c r="NWA378" s="492"/>
      <c r="NWB378" s="492"/>
      <c r="NWC378" s="492"/>
      <c r="NWD378" s="492"/>
      <c r="NWE378" s="492"/>
      <c r="NWF378" s="492"/>
      <c r="NWG378" s="492"/>
      <c r="NWH378" s="492"/>
      <c r="NWI378" s="492"/>
      <c r="NWJ378" s="492"/>
      <c r="NWK378" s="492"/>
      <c r="NWL378" s="492"/>
      <c r="NWM378" s="492"/>
      <c r="NWN378" s="492"/>
      <c r="NWO378" s="492"/>
      <c r="NWP378" s="492"/>
      <c r="NWQ378" s="492"/>
      <c r="NWR378" s="492"/>
      <c r="NWS378" s="492"/>
      <c r="NWT378" s="492"/>
      <c r="NWU378" s="492"/>
      <c r="NWV378" s="492"/>
      <c r="NWW378" s="492"/>
      <c r="NWX378" s="492"/>
      <c r="NWY378" s="492"/>
      <c r="NWZ378" s="492"/>
      <c r="NXA378" s="492"/>
      <c r="NXB378" s="492"/>
      <c r="NXC378" s="492"/>
      <c r="NXD378" s="492"/>
      <c r="NXE378" s="492"/>
      <c r="NXF378" s="492"/>
      <c r="NXG378" s="492"/>
      <c r="NXH378" s="492"/>
      <c r="NXI378" s="492"/>
      <c r="NXJ378" s="492"/>
      <c r="NXK378" s="492"/>
      <c r="NXL378" s="492"/>
      <c r="NXM378" s="492"/>
      <c r="NXN378" s="492"/>
      <c r="NXO378" s="492"/>
      <c r="NXP378" s="492"/>
      <c r="NXQ378" s="492"/>
      <c r="NXR378" s="492"/>
      <c r="NXS378" s="492"/>
      <c r="NXT378" s="492"/>
      <c r="NXU378" s="492"/>
      <c r="NXV378" s="492"/>
      <c r="NXW378" s="492"/>
      <c r="NXX378" s="492"/>
      <c r="NXY378" s="492"/>
      <c r="NXZ378" s="492"/>
      <c r="NYA378" s="492"/>
      <c r="NYB378" s="492"/>
      <c r="NYC378" s="492"/>
      <c r="NYD378" s="492"/>
      <c r="NYE378" s="492"/>
      <c r="NYF378" s="492"/>
      <c r="NYG378" s="492"/>
      <c r="NYH378" s="492"/>
      <c r="NYI378" s="492"/>
      <c r="NYJ378" s="492"/>
      <c r="NYK378" s="492"/>
      <c r="NYL378" s="492"/>
      <c r="NYM378" s="492"/>
      <c r="NYN378" s="492"/>
      <c r="NYO378" s="492"/>
      <c r="NYP378" s="492"/>
      <c r="NYQ378" s="492"/>
      <c r="NYR378" s="492"/>
      <c r="NYS378" s="492"/>
      <c r="NYT378" s="492"/>
      <c r="NYU378" s="492"/>
      <c r="NYV378" s="492"/>
      <c r="NYW378" s="492"/>
      <c r="NYX378" s="492"/>
      <c r="NYY378" s="492"/>
      <c r="NYZ378" s="492"/>
      <c r="NZA378" s="492"/>
      <c r="NZB378" s="492"/>
      <c r="NZC378" s="492"/>
      <c r="NZD378" s="492"/>
      <c r="NZE378" s="492"/>
      <c r="NZF378" s="492"/>
      <c r="NZG378" s="492"/>
      <c r="NZH378" s="492"/>
      <c r="NZI378" s="492"/>
      <c r="NZJ378" s="492"/>
      <c r="NZK378" s="492"/>
      <c r="NZL378" s="492"/>
      <c r="NZM378" s="492"/>
      <c r="NZN378" s="492"/>
      <c r="NZO378" s="492"/>
      <c r="NZP378" s="492"/>
      <c r="NZQ378" s="492"/>
      <c r="NZR378" s="492"/>
      <c r="NZS378" s="492"/>
      <c r="NZT378" s="492"/>
      <c r="NZU378" s="492"/>
      <c r="NZV378" s="492"/>
      <c r="NZW378" s="492"/>
      <c r="NZX378" s="492"/>
      <c r="NZY378" s="492"/>
      <c r="NZZ378" s="492"/>
      <c r="OAA378" s="492"/>
      <c r="OAB378" s="492"/>
      <c r="OAC378" s="492"/>
      <c r="OAD378" s="492"/>
      <c r="OAE378" s="492"/>
      <c r="OAF378" s="492"/>
      <c r="OAG378" s="492"/>
      <c r="OAH378" s="492"/>
      <c r="OAI378" s="492"/>
      <c r="OAJ378" s="492"/>
      <c r="OAK378" s="492"/>
      <c r="OAL378" s="492"/>
      <c r="OAM378" s="492"/>
      <c r="OAN378" s="492"/>
      <c r="OAO378" s="492"/>
      <c r="OAP378" s="492"/>
      <c r="OAQ378" s="492"/>
      <c r="OAR378" s="492"/>
      <c r="OAS378" s="492"/>
      <c r="OAT378" s="492"/>
      <c r="OAU378" s="492"/>
      <c r="OAV378" s="492"/>
      <c r="OAW378" s="492"/>
      <c r="OAX378" s="492"/>
      <c r="OAY378" s="492"/>
      <c r="OAZ378" s="492"/>
      <c r="OBA378" s="492"/>
      <c r="OBB378" s="492"/>
      <c r="OBC378" s="492"/>
      <c r="OBD378" s="492"/>
      <c r="OBE378" s="492"/>
      <c r="OBF378" s="492"/>
      <c r="OBG378" s="492"/>
      <c r="OBH378" s="492"/>
      <c r="OBI378" s="492"/>
      <c r="OBJ378" s="492"/>
      <c r="OBK378" s="492"/>
      <c r="OBL378" s="492"/>
      <c r="OBM378" s="492"/>
      <c r="OBN378" s="492"/>
      <c r="OBO378" s="492"/>
      <c r="OBP378" s="492"/>
      <c r="OBQ378" s="492"/>
      <c r="OBR378" s="492"/>
      <c r="OBS378" s="492"/>
      <c r="OBT378" s="492"/>
      <c r="OBU378" s="492"/>
      <c r="OBV378" s="492"/>
      <c r="OBW378" s="492"/>
      <c r="OBX378" s="492"/>
      <c r="OBY378" s="492"/>
      <c r="OBZ378" s="492"/>
      <c r="OCA378" s="492"/>
      <c r="OCB378" s="492"/>
      <c r="OCC378" s="492"/>
      <c r="OCD378" s="492"/>
      <c r="OCE378" s="492"/>
      <c r="OCF378" s="492"/>
      <c r="OCG378" s="492"/>
      <c r="OCH378" s="492"/>
      <c r="OCI378" s="492"/>
      <c r="OCJ378" s="492"/>
      <c r="OCK378" s="492"/>
      <c r="OCL378" s="492"/>
      <c r="OCM378" s="492"/>
      <c r="OCN378" s="492"/>
      <c r="OCO378" s="492"/>
      <c r="OCP378" s="492"/>
      <c r="OCQ378" s="492"/>
      <c r="OCR378" s="492"/>
      <c r="OCS378" s="492"/>
      <c r="OCT378" s="492"/>
      <c r="OCU378" s="492"/>
      <c r="OCV378" s="492"/>
      <c r="OCW378" s="492"/>
      <c r="OCX378" s="492"/>
      <c r="OCY378" s="492"/>
      <c r="OCZ378" s="492"/>
      <c r="ODA378" s="492"/>
      <c r="ODB378" s="492"/>
      <c r="ODC378" s="492"/>
      <c r="ODD378" s="492"/>
      <c r="ODE378" s="492"/>
      <c r="ODF378" s="492"/>
      <c r="ODG378" s="492"/>
      <c r="ODH378" s="492"/>
      <c r="ODI378" s="492"/>
      <c r="ODJ378" s="492"/>
      <c r="ODK378" s="492"/>
      <c r="ODL378" s="492"/>
      <c r="ODM378" s="492"/>
      <c r="ODN378" s="492"/>
      <c r="ODO378" s="492"/>
      <c r="ODP378" s="492"/>
      <c r="ODQ378" s="492"/>
      <c r="ODR378" s="492"/>
      <c r="ODS378" s="492"/>
      <c r="ODT378" s="492"/>
      <c r="ODU378" s="492"/>
      <c r="ODV378" s="492"/>
      <c r="ODW378" s="492"/>
      <c r="ODX378" s="492"/>
      <c r="ODY378" s="492"/>
      <c r="ODZ378" s="492"/>
      <c r="OEA378" s="492"/>
      <c r="OEB378" s="492"/>
      <c r="OEC378" s="492"/>
      <c r="OED378" s="492"/>
      <c r="OEE378" s="492"/>
      <c r="OEF378" s="492"/>
      <c r="OEG378" s="492"/>
      <c r="OEH378" s="492"/>
      <c r="OEI378" s="492"/>
      <c r="OEJ378" s="492"/>
      <c r="OEK378" s="492"/>
      <c r="OEL378" s="492"/>
      <c r="OEM378" s="492"/>
      <c r="OEN378" s="492"/>
      <c r="OEO378" s="492"/>
      <c r="OEP378" s="492"/>
      <c r="OEQ378" s="492"/>
      <c r="OER378" s="492"/>
      <c r="OES378" s="492"/>
      <c r="OET378" s="492"/>
      <c r="OEU378" s="492"/>
      <c r="OEV378" s="492"/>
      <c r="OEW378" s="492"/>
      <c r="OEX378" s="492"/>
      <c r="OEY378" s="492"/>
      <c r="OEZ378" s="492"/>
      <c r="OFA378" s="492"/>
      <c r="OFB378" s="492"/>
      <c r="OFC378" s="492"/>
      <c r="OFD378" s="492"/>
      <c r="OFE378" s="492"/>
      <c r="OFF378" s="492"/>
      <c r="OFG378" s="492"/>
      <c r="OFH378" s="492"/>
      <c r="OFI378" s="492"/>
      <c r="OFJ378" s="492"/>
      <c r="OFK378" s="492"/>
      <c r="OFL378" s="492"/>
      <c r="OFM378" s="492"/>
      <c r="OFN378" s="492"/>
      <c r="OFO378" s="492"/>
      <c r="OFP378" s="492"/>
      <c r="OFQ378" s="492"/>
      <c r="OFR378" s="492"/>
      <c r="OFS378" s="492"/>
      <c r="OFT378" s="492"/>
      <c r="OFU378" s="492"/>
      <c r="OFV378" s="492"/>
      <c r="OFW378" s="492"/>
      <c r="OFX378" s="492"/>
      <c r="OFY378" s="492"/>
      <c r="OFZ378" s="492"/>
      <c r="OGA378" s="492"/>
      <c r="OGB378" s="492"/>
      <c r="OGC378" s="492"/>
      <c r="OGD378" s="492"/>
      <c r="OGE378" s="492"/>
      <c r="OGF378" s="492"/>
      <c r="OGG378" s="492"/>
      <c r="OGH378" s="492"/>
      <c r="OGI378" s="492"/>
      <c r="OGJ378" s="492"/>
      <c r="OGK378" s="492"/>
      <c r="OGL378" s="492"/>
      <c r="OGM378" s="492"/>
      <c r="OGN378" s="492"/>
      <c r="OGO378" s="492"/>
      <c r="OGP378" s="492"/>
      <c r="OGQ378" s="492"/>
      <c r="OGR378" s="492"/>
      <c r="OGS378" s="492"/>
      <c r="OGT378" s="492"/>
      <c r="OGU378" s="492"/>
      <c r="OGV378" s="492"/>
      <c r="OGW378" s="492"/>
      <c r="OGX378" s="492"/>
      <c r="OGY378" s="492"/>
      <c r="OGZ378" s="492"/>
      <c r="OHA378" s="492"/>
      <c r="OHB378" s="492"/>
      <c r="OHC378" s="492"/>
      <c r="OHD378" s="492"/>
      <c r="OHE378" s="492"/>
      <c r="OHF378" s="492"/>
      <c r="OHG378" s="492"/>
      <c r="OHH378" s="492"/>
      <c r="OHI378" s="492"/>
      <c r="OHJ378" s="492"/>
      <c r="OHK378" s="492"/>
      <c r="OHL378" s="492"/>
      <c r="OHM378" s="492"/>
      <c r="OHN378" s="492"/>
      <c r="OHO378" s="492"/>
      <c r="OHP378" s="492"/>
      <c r="OHQ378" s="492"/>
      <c r="OHR378" s="492"/>
      <c r="OHS378" s="492"/>
      <c r="OHT378" s="492"/>
      <c r="OHU378" s="492"/>
      <c r="OHV378" s="492"/>
      <c r="OHW378" s="492"/>
      <c r="OHX378" s="492"/>
      <c r="OHY378" s="492"/>
      <c r="OHZ378" s="492"/>
      <c r="OIA378" s="492"/>
      <c r="OIB378" s="492"/>
      <c r="OIC378" s="492"/>
      <c r="OID378" s="492"/>
      <c r="OIE378" s="492"/>
      <c r="OIF378" s="492"/>
      <c r="OIG378" s="492"/>
      <c r="OIH378" s="492"/>
      <c r="OII378" s="492"/>
      <c r="OIJ378" s="492"/>
      <c r="OIK378" s="492"/>
      <c r="OIL378" s="492"/>
      <c r="OIM378" s="492"/>
      <c r="OIN378" s="492"/>
      <c r="OIO378" s="492"/>
      <c r="OIP378" s="492"/>
      <c r="OIQ378" s="492"/>
      <c r="OIR378" s="492"/>
      <c r="OIS378" s="492"/>
      <c r="OIT378" s="492"/>
      <c r="OIU378" s="492"/>
      <c r="OIV378" s="492"/>
      <c r="OIW378" s="492"/>
      <c r="OIX378" s="492"/>
      <c r="OIY378" s="492"/>
      <c r="OIZ378" s="492"/>
      <c r="OJA378" s="492"/>
      <c r="OJB378" s="492"/>
      <c r="OJC378" s="492"/>
      <c r="OJD378" s="492"/>
      <c r="OJE378" s="492"/>
      <c r="OJF378" s="492"/>
      <c r="OJG378" s="492"/>
      <c r="OJH378" s="492"/>
      <c r="OJI378" s="492"/>
      <c r="OJJ378" s="492"/>
      <c r="OJK378" s="492"/>
      <c r="OJL378" s="492"/>
      <c r="OJM378" s="492"/>
      <c r="OJN378" s="492"/>
      <c r="OJO378" s="492"/>
      <c r="OJP378" s="492"/>
      <c r="OJQ378" s="492"/>
      <c r="OJR378" s="492"/>
      <c r="OJS378" s="492"/>
      <c r="OJT378" s="492"/>
      <c r="OJU378" s="492"/>
      <c r="OJV378" s="492"/>
      <c r="OJW378" s="492"/>
      <c r="OJX378" s="492"/>
      <c r="OJY378" s="492"/>
      <c r="OJZ378" s="492"/>
      <c r="OKA378" s="492"/>
      <c r="OKB378" s="492"/>
      <c r="OKC378" s="492"/>
      <c r="OKD378" s="492"/>
      <c r="OKE378" s="492"/>
      <c r="OKF378" s="492"/>
      <c r="OKG378" s="492"/>
      <c r="OKH378" s="492"/>
      <c r="OKI378" s="492"/>
      <c r="OKJ378" s="492"/>
      <c r="OKK378" s="492"/>
      <c r="OKL378" s="492"/>
      <c r="OKM378" s="492"/>
      <c r="OKN378" s="492"/>
      <c r="OKO378" s="492"/>
      <c r="OKP378" s="492"/>
      <c r="OKQ378" s="492"/>
      <c r="OKR378" s="492"/>
      <c r="OKS378" s="492"/>
      <c r="OKT378" s="492"/>
      <c r="OKU378" s="492"/>
      <c r="OKV378" s="492"/>
      <c r="OKW378" s="492"/>
      <c r="OKX378" s="492"/>
      <c r="OKY378" s="492"/>
      <c r="OKZ378" s="492"/>
      <c r="OLA378" s="492"/>
      <c r="OLB378" s="492"/>
      <c r="OLC378" s="492"/>
      <c r="OLD378" s="492"/>
      <c r="OLE378" s="492"/>
      <c r="OLF378" s="492"/>
      <c r="OLG378" s="492"/>
      <c r="OLH378" s="492"/>
      <c r="OLI378" s="492"/>
      <c r="OLJ378" s="492"/>
      <c r="OLK378" s="492"/>
      <c r="OLL378" s="492"/>
      <c r="OLM378" s="492"/>
      <c r="OLN378" s="492"/>
      <c r="OLO378" s="492"/>
      <c r="OLP378" s="492"/>
      <c r="OLQ378" s="492"/>
      <c r="OLR378" s="492"/>
      <c r="OLS378" s="492"/>
      <c r="OLT378" s="492"/>
      <c r="OLU378" s="492"/>
      <c r="OLV378" s="492"/>
      <c r="OLW378" s="492"/>
      <c r="OLX378" s="492"/>
      <c r="OLY378" s="492"/>
      <c r="OLZ378" s="492"/>
      <c r="OMA378" s="492"/>
      <c r="OMB378" s="492"/>
      <c r="OMC378" s="492"/>
      <c r="OMD378" s="492"/>
      <c r="OME378" s="492"/>
      <c r="OMF378" s="492"/>
      <c r="OMG378" s="492"/>
      <c r="OMH378" s="492"/>
      <c r="OMI378" s="492"/>
      <c r="OMJ378" s="492"/>
      <c r="OMK378" s="492"/>
      <c r="OML378" s="492"/>
      <c r="OMM378" s="492"/>
      <c r="OMN378" s="492"/>
      <c r="OMO378" s="492"/>
      <c r="OMP378" s="492"/>
      <c r="OMQ378" s="492"/>
      <c r="OMR378" s="492"/>
      <c r="OMS378" s="492"/>
      <c r="OMT378" s="492"/>
      <c r="OMU378" s="492"/>
      <c r="OMV378" s="492"/>
      <c r="OMW378" s="492"/>
      <c r="OMX378" s="492"/>
      <c r="OMY378" s="492"/>
      <c r="OMZ378" s="492"/>
      <c r="ONA378" s="492"/>
      <c r="ONB378" s="492"/>
      <c r="ONC378" s="492"/>
      <c r="OND378" s="492"/>
      <c r="ONE378" s="492"/>
      <c r="ONF378" s="492"/>
      <c r="ONG378" s="492"/>
      <c r="ONH378" s="492"/>
      <c r="ONI378" s="492"/>
      <c r="ONJ378" s="492"/>
      <c r="ONK378" s="492"/>
      <c r="ONL378" s="492"/>
      <c r="ONM378" s="492"/>
      <c r="ONN378" s="492"/>
      <c r="ONO378" s="492"/>
      <c r="ONP378" s="492"/>
      <c r="ONQ378" s="492"/>
      <c r="ONR378" s="492"/>
      <c r="ONS378" s="492"/>
      <c r="ONT378" s="492"/>
      <c r="ONU378" s="492"/>
      <c r="ONV378" s="492"/>
      <c r="ONW378" s="492"/>
      <c r="ONX378" s="492"/>
      <c r="ONY378" s="492"/>
      <c r="ONZ378" s="492"/>
      <c r="OOA378" s="492"/>
      <c r="OOB378" s="492"/>
      <c r="OOC378" s="492"/>
      <c r="OOD378" s="492"/>
      <c r="OOE378" s="492"/>
      <c r="OOF378" s="492"/>
      <c r="OOG378" s="492"/>
      <c r="OOH378" s="492"/>
      <c r="OOI378" s="492"/>
      <c r="OOJ378" s="492"/>
      <c r="OOK378" s="492"/>
      <c r="OOL378" s="492"/>
      <c r="OOM378" s="492"/>
      <c r="OON378" s="492"/>
      <c r="OOO378" s="492"/>
      <c r="OOP378" s="492"/>
      <c r="OOQ378" s="492"/>
      <c r="OOR378" s="492"/>
      <c r="OOS378" s="492"/>
      <c r="OOT378" s="492"/>
      <c r="OOU378" s="492"/>
      <c r="OOV378" s="492"/>
      <c r="OOW378" s="492"/>
      <c r="OOX378" s="492"/>
      <c r="OOY378" s="492"/>
      <c r="OOZ378" s="492"/>
      <c r="OPA378" s="492"/>
      <c r="OPB378" s="492"/>
      <c r="OPC378" s="492"/>
      <c r="OPD378" s="492"/>
      <c r="OPE378" s="492"/>
      <c r="OPF378" s="492"/>
      <c r="OPG378" s="492"/>
      <c r="OPH378" s="492"/>
      <c r="OPI378" s="492"/>
      <c r="OPJ378" s="492"/>
      <c r="OPK378" s="492"/>
      <c r="OPL378" s="492"/>
      <c r="OPM378" s="492"/>
      <c r="OPN378" s="492"/>
      <c r="OPO378" s="492"/>
      <c r="OPP378" s="492"/>
      <c r="OPQ378" s="492"/>
      <c r="OPR378" s="492"/>
      <c r="OPS378" s="492"/>
      <c r="OPT378" s="492"/>
      <c r="OPU378" s="492"/>
      <c r="OPV378" s="492"/>
      <c r="OPW378" s="492"/>
      <c r="OPX378" s="492"/>
      <c r="OPY378" s="492"/>
      <c r="OPZ378" s="492"/>
      <c r="OQA378" s="492"/>
      <c r="OQB378" s="492"/>
      <c r="OQC378" s="492"/>
      <c r="OQD378" s="492"/>
      <c r="OQE378" s="492"/>
      <c r="OQF378" s="492"/>
      <c r="OQG378" s="492"/>
      <c r="OQH378" s="492"/>
      <c r="OQI378" s="492"/>
      <c r="OQJ378" s="492"/>
      <c r="OQK378" s="492"/>
      <c r="OQL378" s="492"/>
      <c r="OQM378" s="492"/>
      <c r="OQN378" s="492"/>
      <c r="OQO378" s="492"/>
      <c r="OQP378" s="492"/>
      <c r="OQQ378" s="492"/>
      <c r="OQR378" s="492"/>
      <c r="OQS378" s="492"/>
      <c r="OQT378" s="492"/>
      <c r="OQU378" s="492"/>
      <c r="OQV378" s="492"/>
      <c r="OQW378" s="492"/>
      <c r="OQX378" s="492"/>
      <c r="OQY378" s="492"/>
      <c r="OQZ378" s="492"/>
      <c r="ORA378" s="492"/>
      <c r="ORB378" s="492"/>
      <c r="ORC378" s="492"/>
      <c r="ORD378" s="492"/>
      <c r="ORE378" s="492"/>
      <c r="ORF378" s="492"/>
      <c r="ORG378" s="492"/>
      <c r="ORH378" s="492"/>
      <c r="ORI378" s="492"/>
      <c r="ORJ378" s="492"/>
      <c r="ORK378" s="492"/>
      <c r="ORL378" s="492"/>
      <c r="ORM378" s="492"/>
      <c r="ORN378" s="492"/>
      <c r="ORO378" s="492"/>
      <c r="ORP378" s="492"/>
      <c r="ORQ378" s="492"/>
      <c r="ORR378" s="492"/>
      <c r="ORS378" s="492"/>
      <c r="ORT378" s="492"/>
      <c r="ORU378" s="492"/>
      <c r="ORV378" s="492"/>
      <c r="ORW378" s="492"/>
      <c r="ORX378" s="492"/>
      <c r="ORY378" s="492"/>
      <c r="ORZ378" s="492"/>
      <c r="OSA378" s="492"/>
      <c r="OSB378" s="492"/>
      <c r="OSC378" s="492"/>
      <c r="OSD378" s="492"/>
      <c r="OSE378" s="492"/>
      <c r="OSF378" s="492"/>
      <c r="OSG378" s="492"/>
      <c r="OSH378" s="492"/>
      <c r="OSI378" s="492"/>
      <c r="OSJ378" s="492"/>
      <c r="OSK378" s="492"/>
      <c r="OSL378" s="492"/>
      <c r="OSM378" s="492"/>
      <c r="OSN378" s="492"/>
      <c r="OSO378" s="492"/>
      <c r="OSP378" s="492"/>
      <c r="OSQ378" s="492"/>
      <c r="OSR378" s="492"/>
      <c r="OSS378" s="492"/>
      <c r="OST378" s="492"/>
      <c r="OSU378" s="492"/>
      <c r="OSV378" s="492"/>
      <c r="OSW378" s="492"/>
      <c r="OSX378" s="492"/>
      <c r="OSY378" s="492"/>
      <c r="OSZ378" s="492"/>
      <c r="OTA378" s="492"/>
      <c r="OTB378" s="492"/>
      <c r="OTC378" s="492"/>
      <c r="OTD378" s="492"/>
      <c r="OTE378" s="492"/>
      <c r="OTF378" s="492"/>
      <c r="OTG378" s="492"/>
      <c r="OTH378" s="492"/>
      <c r="OTI378" s="492"/>
      <c r="OTJ378" s="492"/>
      <c r="OTK378" s="492"/>
      <c r="OTL378" s="492"/>
      <c r="OTM378" s="492"/>
      <c r="OTN378" s="492"/>
      <c r="OTO378" s="492"/>
      <c r="OTP378" s="492"/>
      <c r="OTQ378" s="492"/>
      <c r="OTR378" s="492"/>
      <c r="OTS378" s="492"/>
      <c r="OTT378" s="492"/>
      <c r="OTU378" s="492"/>
      <c r="OTV378" s="492"/>
      <c r="OTW378" s="492"/>
      <c r="OTX378" s="492"/>
      <c r="OTY378" s="492"/>
      <c r="OTZ378" s="492"/>
      <c r="OUA378" s="492"/>
      <c r="OUB378" s="492"/>
      <c r="OUC378" s="492"/>
      <c r="OUD378" s="492"/>
      <c r="OUE378" s="492"/>
      <c r="OUF378" s="492"/>
      <c r="OUG378" s="492"/>
      <c r="OUH378" s="492"/>
      <c r="OUI378" s="492"/>
      <c r="OUJ378" s="492"/>
      <c r="OUK378" s="492"/>
      <c r="OUL378" s="492"/>
      <c r="OUM378" s="492"/>
      <c r="OUN378" s="492"/>
      <c r="OUO378" s="492"/>
      <c r="OUP378" s="492"/>
      <c r="OUQ378" s="492"/>
      <c r="OUR378" s="492"/>
      <c r="OUS378" s="492"/>
      <c r="OUT378" s="492"/>
      <c r="OUU378" s="492"/>
      <c r="OUV378" s="492"/>
      <c r="OUW378" s="492"/>
      <c r="OUX378" s="492"/>
      <c r="OUY378" s="492"/>
      <c r="OUZ378" s="492"/>
      <c r="OVA378" s="492"/>
      <c r="OVB378" s="492"/>
      <c r="OVC378" s="492"/>
      <c r="OVD378" s="492"/>
      <c r="OVE378" s="492"/>
      <c r="OVF378" s="492"/>
      <c r="OVG378" s="492"/>
      <c r="OVH378" s="492"/>
      <c r="OVI378" s="492"/>
      <c r="OVJ378" s="492"/>
      <c r="OVK378" s="492"/>
      <c r="OVL378" s="492"/>
      <c r="OVM378" s="492"/>
      <c r="OVN378" s="492"/>
      <c r="OVO378" s="492"/>
      <c r="OVP378" s="492"/>
      <c r="OVQ378" s="492"/>
      <c r="OVR378" s="492"/>
      <c r="OVS378" s="492"/>
      <c r="OVT378" s="492"/>
      <c r="OVU378" s="492"/>
      <c r="OVV378" s="492"/>
      <c r="OVW378" s="492"/>
      <c r="OVX378" s="492"/>
      <c r="OVY378" s="492"/>
      <c r="OVZ378" s="492"/>
      <c r="OWA378" s="492"/>
      <c r="OWB378" s="492"/>
      <c r="OWC378" s="492"/>
      <c r="OWD378" s="492"/>
      <c r="OWE378" s="492"/>
      <c r="OWF378" s="492"/>
      <c r="OWG378" s="492"/>
      <c r="OWH378" s="492"/>
      <c r="OWI378" s="492"/>
      <c r="OWJ378" s="492"/>
      <c r="OWK378" s="492"/>
      <c r="OWL378" s="492"/>
      <c r="OWM378" s="492"/>
      <c r="OWN378" s="492"/>
      <c r="OWO378" s="492"/>
      <c r="OWP378" s="492"/>
      <c r="OWQ378" s="492"/>
      <c r="OWR378" s="492"/>
      <c r="OWS378" s="492"/>
      <c r="OWT378" s="492"/>
      <c r="OWU378" s="492"/>
      <c r="OWV378" s="492"/>
      <c r="OWW378" s="492"/>
      <c r="OWX378" s="492"/>
      <c r="OWY378" s="492"/>
      <c r="OWZ378" s="492"/>
      <c r="OXA378" s="492"/>
      <c r="OXB378" s="492"/>
      <c r="OXC378" s="492"/>
      <c r="OXD378" s="492"/>
      <c r="OXE378" s="492"/>
      <c r="OXF378" s="492"/>
      <c r="OXG378" s="492"/>
      <c r="OXH378" s="492"/>
      <c r="OXI378" s="492"/>
      <c r="OXJ378" s="492"/>
      <c r="OXK378" s="492"/>
      <c r="OXL378" s="492"/>
      <c r="OXM378" s="492"/>
      <c r="OXN378" s="492"/>
      <c r="OXO378" s="492"/>
      <c r="OXP378" s="492"/>
      <c r="OXQ378" s="492"/>
      <c r="OXR378" s="492"/>
      <c r="OXS378" s="492"/>
      <c r="OXT378" s="492"/>
      <c r="OXU378" s="492"/>
      <c r="OXV378" s="492"/>
      <c r="OXW378" s="492"/>
      <c r="OXX378" s="492"/>
      <c r="OXY378" s="492"/>
      <c r="OXZ378" s="492"/>
      <c r="OYA378" s="492"/>
      <c r="OYB378" s="492"/>
      <c r="OYC378" s="492"/>
      <c r="OYD378" s="492"/>
      <c r="OYE378" s="492"/>
      <c r="OYF378" s="492"/>
      <c r="OYG378" s="492"/>
      <c r="OYH378" s="492"/>
      <c r="OYI378" s="492"/>
      <c r="OYJ378" s="492"/>
      <c r="OYK378" s="492"/>
      <c r="OYL378" s="492"/>
      <c r="OYM378" s="492"/>
      <c r="OYN378" s="492"/>
      <c r="OYO378" s="492"/>
      <c r="OYP378" s="492"/>
      <c r="OYQ378" s="492"/>
      <c r="OYR378" s="492"/>
      <c r="OYS378" s="492"/>
      <c r="OYT378" s="492"/>
      <c r="OYU378" s="492"/>
      <c r="OYV378" s="492"/>
      <c r="OYW378" s="492"/>
      <c r="OYX378" s="492"/>
      <c r="OYY378" s="492"/>
      <c r="OYZ378" s="492"/>
      <c r="OZA378" s="492"/>
      <c r="OZB378" s="492"/>
      <c r="OZC378" s="492"/>
      <c r="OZD378" s="492"/>
      <c r="OZE378" s="492"/>
      <c r="OZF378" s="492"/>
      <c r="OZG378" s="492"/>
      <c r="OZH378" s="492"/>
      <c r="OZI378" s="492"/>
      <c r="OZJ378" s="492"/>
      <c r="OZK378" s="492"/>
      <c r="OZL378" s="492"/>
      <c r="OZM378" s="492"/>
      <c r="OZN378" s="492"/>
      <c r="OZO378" s="492"/>
      <c r="OZP378" s="492"/>
      <c r="OZQ378" s="492"/>
      <c r="OZR378" s="492"/>
      <c r="OZS378" s="492"/>
      <c r="OZT378" s="492"/>
      <c r="OZU378" s="492"/>
      <c r="OZV378" s="492"/>
      <c r="OZW378" s="492"/>
      <c r="OZX378" s="492"/>
      <c r="OZY378" s="492"/>
      <c r="OZZ378" s="492"/>
      <c r="PAA378" s="492"/>
      <c r="PAB378" s="492"/>
      <c r="PAC378" s="492"/>
      <c r="PAD378" s="492"/>
      <c r="PAE378" s="492"/>
      <c r="PAF378" s="492"/>
      <c r="PAG378" s="492"/>
      <c r="PAH378" s="492"/>
      <c r="PAI378" s="492"/>
      <c r="PAJ378" s="492"/>
      <c r="PAK378" s="492"/>
      <c r="PAL378" s="492"/>
      <c r="PAM378" s="492"/>
      <c r="PAN378" s="492"/>
      <c r="PAO378" s="492"/>
      <c r="PAP378" s="492"/>
      <c r="PAQ378" s="492"/>
      <c r="PAR378" s="492"/>
      <c r="PAS378" s="492"/>
      <c r="PAT378" s="492"/>
      <c r="PAU378" s="492"/>
      <c r="PAV378" s="492"/>
      <c r="PAW378" s="492"/>
      <c r="PAX378" s="492"/>
      <c r="PAY378" s="492"/>
      <c r="PAZ378" s="492"/>
      <c r="PBA378" s="492"/>
      <c r="PBB378" s="492"/>
      <c r="PBC378" s="492"/>
      <c r="PBD378" s="492"/>
      <c r="PBE378" s="492"/>
      <c r="PBF378" s="492"/>
      <c r="PBG378" s="492"/>
      <c r="PBH378" s="492"/>
      <c r="PBI378" s="492"/>
      <c r="PBJ378" s="492"/>
      <c r="PBK378" s="492"/>
      <c r="PBL378" s="492"/>
      <c r="PBM378" s="492"/>
      <c r="PBN378" s="492"/>
      <c r="PBO378" s="492"/>
      <c r="PBP378" s="492"/>
      <c r="PBQ378" s="492"/>
      <c r="PBR378" s="492"/>
      <c r="PBS378" s="492"/>
      <c r="PBT378" s="492"/>
      <c r="PBU378" s="492"/>
      <c r="PBV378" s="492"/>
      <c r="PBW378" s="492"/>
      <c r="PBX378" s="492"/>
      <c r="PBY378" s="492"/>
      <c r="PBZ378" s="492"/>
      <c r="PCA378" s="492"/>
      <c r="PCB378" s="492"/>
      <c r="PCC378" s="492"/>
      <c r="PCD378" s="492"/>
      <c r="PCE378" s="492"/>
      <c r="PCF378" s="492"/>
      <c r="PCG378" s="492"/>
      <c r="PCH378" s="492"/>
      <c r="PCI378" s="492"/>
      <c r="PCJ378" s="492"/>
      <c r="PCK378" s="492"/>
      <c r="PCL378" s="492"/>
      <c r="PCM378" s="492"/>
      <c r="PCN378" s="492"/>
      <c r="PCO378" s="492"/>
      <c r="PCP378" s="492"/>
      <c r="PCQ378" s="492"/>
      <c r="PCR378" s="492"/>
      <c r="PCS378" s="492"/>
      <c r="PCT378" s="492"/>
      <c r="PCU378" s="492"/>
      <c r="PCV378" s="492"/>
      <c r="PCW378" s="492"/>
      <c r="PCX378" s="492"/>
      <c r="PCY378" s="492"/>
      <c r="PCZ378" s="492"/>
      <c r="PDA378" s="492"/>
      <c r="PDB378" s="492"/>
      <c r="PDC378" s="492"/>
      <c r="PDD378" s="492"/>
      <c r="PDE378" s="492"/>
      <c r="PDF378" s="492"/>
      <c r="PDG378" s="492"/>
      <c r="PDH378" s="492"/>
      <c r="PDI378" s="492"/>
      <c r="PDJ378" s="492"/>
      <c r="PDK378" s="492"/>
      <c r="PDL378" s="492"/>
      <c r="PDM378" s="492"/>
      <c r="PDN378" s="492"/>
      <c r="PDO378" s="492"/>
      <c r="PDP378" s="492"/>
      <c r="PDQ378" s="492"/>
      <c r="PDR378" s="492"/>
      <c r="PDS378" s="492"/>
      <c r="PDT378" s="492"/>
      <c r="PDU378" s="492"/>
      <c r="PDV378" s="492"/>
      <c r="PDW378" s="492"/>
      <c r="PDX378" s="492"/>
      <c r="PDY378" s="492"/>
      <c r="PDZ378" s="492"/>
      <c r="PEA378" s="492"/>
      <c r="PEB378" s="492"/>
      <c r="PEC378" s="492"/>
      <c r="PED378" s="492"/>
      <c r="PEE378" s="492"/>
      <c r="PEF378" s="492"/>
      <c r="PEG378" s="492"/>
      <c r="PEH378" s="492"/>
      <c r="PEI378" s="492"/>
      <c r="PEJ378" s="492"/>
      <c r="PEK378" s="492"/>
      <c r="PEL378" s="492"/>
      <c r="PEM378" s="492"/>
      <c r="PEN378" s="492"/>
      <c r="PEO378" s="492"/>
      <c r="PEP378" s="492"/>
      <c r="PEQ378" s="492"/>
      <c r="PER378" s="492"/>
      <c r="PES378" s="492"/>
      <c r="PET378" s="492"/>
      <c r="PEU378" s="492"/>
      <c r="PEV378" s="492"/>
      <c r="PEW378" s="492"/>
      <c r="PEX378" s="492"/>
      <c r="PEY378" s="492"/>
      <c r="PEZ378" s="492"/>
      <c r="PFA378" s="492"/>
      <c r="PFB378" s="492"/>
      <c r="PFC378" s="492"/>
      <c r="PFD378" s="492"/>
      <c r="PFE378" s="492"/>
      <c r="PFF378" s="492"/>
      <c r="PFG378" s="492"/>
      <c r="PFH378" s="492"/>
      <c r="PFI378" s="492"/>
      <c r="PFJ378" s="492"/>
      <c r="PFK378" s="492"/>
      <c r="PFL378" s="492"/>
      <c r="PFM378" s="492"/>
      <c r="PFN378" s="492"/>
      <c r="PFO378" s="492"/>
      <c r="PFP378" s="492"/>
      <c r="PFQ378" s="492"/>
      <c r="PFR378" s="492"/>
      <c r="PFS378" s="492"/>
      <c r="PFT378" s="492"/>
      <c r="PFU378" s="492"/>
      <c r="PFV378" s="492"/>
      <c r="PFW378" s="492"/>
      <c r="PFX378" s="492"/>
      <c r="PFY378" s="492"/>
      <c r="PFZ378" s="492"/>
      <c r="PGA378" s="492"/>
      <c r="PGB378" s="492"/>
      <c r="PGC378" s="492"/>
      <c r="PGD378" s="492"/>
      <c r="PGE378" s="492"/>
      <c r="PGF378" s="492"/>
      <c r="PGG378" s="492"/>
      <c r="PGH378" s="492"/>
      <c r="PGI378" s="492"/>
      <c r="PGJ378" s="492"/>
      <c r="PGK378" s="492"/>
      <c r="PGL378" s="492"/>
      <c r="PGM378" s="492"/>
      <c r="PGN378" s="492"/>
      <c r="PGO378" s="492"/>
      <c r="PGP378" s="492"/>
      <c r="PGQ378" s="492"/>
      <c r="PGR378" s="492"/>
      <c r="PGS378" s="492"/>
      <c r="PGT378" s="492"/>
      <c r="PGU378" s="492"/>
      <c r="PGV378" s="492"/>
      <c r="PGW378" s="492"/>
      <c r="PGX378" s="492"/>
      <c r="PGY378" s="492"/>
      <c r="PGZ378" s="492"/>
      <c r="PHA378" s="492"/>
      <c r="PHB378" s="492"/>
      <c r="PHC378" s="492"/>
      <c r="PHD378" s="492"/>
      <c r="PHE378" s="492"/>
      <c r="PHF378" s="492"/>
      <c r="PHG378" s="492"/>
      <c r="PHH378" s="492"/>
      <c r="PHI378" s="492"/>
      <c r="PHJ378" s="492"/>
      <c r="PHK378" s="492"/>
      <c r="PHL378" s="492"/>
      <c r="PHM378" s="492"/>
      <c r="PHN378" s="492"/>
      <c r="PHO378" s="492"/>
      <c r="PHP378" s="492"/>
      <c r="PHQ378" s="492"/>
      <c r="PHR378" s="492"/>
      <c r="PHS378" s="492"/>
      <c r="PHT378" s="492"/>
      <c r="PHU378" s="492"/>
      <c r="PHV378" s="492"/>
      <c r="PHW378" s="492"/>
      <c r="PHX378" s="492"/>
      <c r="PHY378" s="492"/>
      <c r="PHZ378" s="492"/>
      <c r="PIA378" s="492"/>
      <c r="PIB378" s="492"/>
      <c r="PIC378" s="492"/>
      <c r="PID378" s="492"/>
      <c r="PIE378" s="492"/>
      <c r="PIF378" s="492"/>
      <c r="PIG378" s="492"/>
      <c r="PIH378" s="492"/>
      <c r="PII378" s="492"/>
      <c r="PIJ378" s="492"/>
      <c r="PIK378" s="492"/>
      <c r="PIL378" s="492"/>
      <c r="PIM378" s="492"/>
      <c r="PIN378" s="492"/>
      <c r="PIO378" s="492"/>
      <c r="PIP378" s="492"/>
      <c r="PIQ378" s="492"/>
      <c r="PIR378" s="492"/>
      <c r="PIS378" s="492"/>
      <c r="PIT378" s="492"/>
      <c r="PIU378" s="492"/>
      <c r="PIV378" s="492"/>
      <c r="PIW378" s="492"/>
      <c r="PIX378" s="492"/>
      <c r="PIY378" s="492"/>
      <c r="PIZ378" s="492"/>
      <c r="PJA378" s="492"/>
      <c r="PJB378" s="492"/>
      <c r="PJC378" s="492"/>
      <c r="PJD378" s="492"/>
      <c r="PJE378" s="492"/>
      <c r="PJF378" s="492"/>
      <c r="PJG378" s="492"/>
      <c r="PJH378" s="492"/>
      <c r="PJI378" s="492"/>
      <c r="PJJ378" s="492"/>
      <c r="PJK378" s="492"/>
      <c r="PJL378" s="492"/>
      <c r="PJM378" s="492"/>
      <c r="PJN378" s="492"/>
      <c r="PJO378" s="492"/>
      <c r="PJP378" s="492"/>
      <c r="PJQ378" s="492"/>
      <c r="PJR378" s="492"/>
      <c r="PJS378" s="492"/>
      <c r="PJT378" s="492"/>
      <c r="PJU378" s="492"/>
      <c r="PJV378" s="492"/>
      <c r="PJW378" s="492"/>
      <c r="PJX378" s="492"/>
      <c r="PJY378" s="492"/>
      <c r="PJZ378" s="492"/>
      <c r="PKA378" s="492"/>
      <c r="PKB378" s="492"/>
      <c r="PKC378" s="492"/>
      <c r="PKD378" s="492"/>
      <c r="PKE378" s="492"/>
      <c r="PKF378" s="492"/>
      <c r="PKG378" s="492"/>
      <c r="PKH378" s="492"/>
      <c r="PKI378" s="492"/>
      <c r="PKJ378" s="492"/>
      <c r="PKK378" s="492"/>
      <c r="PKL378" s="492"/>
      <c r="PKM378" s="492"/>
      <c r="PKN378" s="492"/>
      <c r="PKO378" s="492"/>
      <c r="PKP378" s="492"/>
      <c r="PKQ378" s="492"/>
      <c r="PKR378" s="492"/>
      <c r="PKS378" s="492"/>
      <c r="PKT378" s="492"/>
      <c r="PKU378" s="492"/>
      <c r="PKV378" s="492"/>
      <c r="PKW378" s="492"/>
      <c r="PKX378" s="492"/>
      <c r="PKY378" s="492"/>
      <c r="PKZ378" s="492"/>
      <c r="PLA378" s="492"/>
      <c r="PLB378" s="492"/>
      <c r="PLC378" s="492"/>
      <c r="PLD378" s="492"/>
      <c r="PLE378" s="492"/>
      <c r="PLF378" s="492"/>
      <c r="PLG378" s="492"/>
      <c r="PLH378" s="492"/>
      <c r="PLI378" s="492"/>
      <c r="PLJ378" s="492"/>
      <c r="PLK378" s="492"/>
      <c r="PLL378" s="492"/>
      <c r="PLM378" s="492"/>
      <c r="PLN378" s="492"/>
      <c r="PLO378" s="492"/>
      <c r="PLP378" s="492"/>
      <c r="PLQ378" s="492"/>
      <c r="PLR378" s="492"/>
      <c r="PLS378" s="492"/>
      <c r="PLT378" s="492"/>
      <c r="PLU378" s="492"/>
      <c r="PLV378" s="492"/>
      <c r="PLW378" s="492"/>
      <c r="PLX378" s="492"/>
      <c r="PLY378" s="492"/>
      <c r="PLZ378" s="492"/>
      <c r="PMA378" s="492"/>
      <c r="PMB378" s="492"/>
      <c r="PMC378" s="492"/>
      <c r="PMD378" s="492"/>
      <c r="PME378" s="492"/>
      <c r="PMF378" s="492"/>
      <c r="PMG378" s="492"/>
      <c r="PMH378" s="492"/>
      <c r="PMI378" s="492"/>
      <c r="PMJ378" s="492"/>
      <c r="PMK378" s="492"/>
      <c r="PML378" s="492"/>
      <c r="PMM378" s="492"/>
      <c r="PMN378" s="492"/>
      <c r="PMO378" s="492"/>
      <c r="PMP378" s="492"/>
      <c r="PMQ378" s="492"/>
      <c r="PMR378" s="492"/>
      <c r="PMS378" s="492"/>
      <c r="PMT378" s="492"/>
      <c r="PMU378" s="492"/>
      <c r="PMV378" s="492"/>
      <c r="PMW378" s="492"/>
      <c r="PMX378" s="492"/>
      <c r="PMY378" s="492"/>
      <c r="PMZ378" s="492"/>
      <c r="PNA378" s="492"/>
      <c r="PNB378" s="492"/>
      <c r="PNC378" s="492"/>
      <c r="PND378" s="492"/>
      <c r="PNE378" s="492"/>
      <c r="PNF378" s="492"/>
      <c r="PNG378" s="492"/>
      <c r="PNH378" s="492"/>
      <c r="PNI378" s="492"/>
      <c r="PNJ378" s="492"/>
      <c r="PNK378" s="492"/>
      <c r="PNL378" s="492"/>
      <c r="PNM378" s="492"/>
      <c r="PNN378" s="492"/>
      <c r="PNO378" s="492"/>
      <c r="PNP378" s="492"/>
      <c r="PNQ378" s="492"/>
      <c r="PNR378" s="492"/>
      <c r="PNS378" s="492"/>
      <c r="PNT378" s="492"/>
      <c r="PNU378" s="492"/>
      <c r="PNV378" s="492"/>
      <c r="PNW378" s="492"/>
      <c r="PNX378" s="492"/>
      <c r="PNY378" s="492"/>
      <c r="PNZ378" s="492"/>
      <c r="POA378" s="492"/>
      <c r="POB378" s="492"/>
      <c r="POC378" s="492"/>
      <c r="POD378" s="492"/>
      <c r="POE378" s="492"/>
      <c r="POF378" s="492"/>
      <c r="POG378" s="492"/>
      <c r="POH378" s="492"/>
      <c r="POI378" s="492"/>
      <c r="POJ378" s="492"/>
      <c r="POK378" s="492"/>
      <c r="POL378" s="492"/>
      <c r="POM378" s="492"/>
      <c r="PON378" s="492"/>
      <c r="POO378" s="492"/>
      <c r="POP378" s="492"/>
      <c r="POQ378" s="492"/>
      <c r="POR378" s="492"/>
      <c r="POS378" s="492"/>
      <c r="POT378" s="492"/>
      <c r="POU378" s="492"/>
      <c r="POV378" s="492"/>
      <c r="POW378" s="492"/>
      <c r="POX378" s="492"/>
      <c r="POY378" s="492"/>
      <c r="POZ378" s="492"/>
      <c r="PPA378" s="492"/>
      <c r="PPB378" s="492"/>
      <c r="PPC378" s="492"/>
      <c r="PPD378" s="492"/>
      <c r="PPE378" s="492"/>
      <c r="PPF378" s="492"/>
      <c r="PPG378" s="492"/>
      <c r="PPH378" s="492"/>
      <c r="PPI378" s="492"/>
      <c r="PPJ378" s="492"/>
      <c r="PPK378" s="492"/>
      <c r="PPL378" s="492"/>
      <c r="PPM378" s="492"/>
      <c r="PPN378" s="492"/>
      <c r="PPO378" s="492"/>
      <c r="PPP378" s="492"/>
      <c r="PPQ378" s="492"/>
      <c r="PPR378" s="492"/>
      <c r="PPS378" s="492"/>
      <c r="PPT378" s="492"/>
      <c r="PPU378" s="492"/>
      <c r="PPV378" s="492"/>
      <c r="PPW378" s="492"/>
      <c r="PPX378" s="492"/>
      <c r="PPY378" s="492"/>
      <c r="PPZ378" s="492"/>
      <c r="PQA378" s="492"/>
      <c r="PQB378" s="492"/>
      <c r="PQC378" s="492"/>
      <c r="PQD378" s="492"/>
      <c r="PQE378" s="492"/>
      <c r="PQF378" s="492"/>
      <c r="PQG378" s="492"/>
      <c r="PQH378" s="492"/>
      <c r="PQI378" s="492"/>
      <c r="PQJ378" s="492"/>
      <c r="PQK378" s="492"/>
      <c r="PQL378" s="492"/>
      <c r="PQM378" s="492"/>
      <c r="PQN378" s="492"/>
      <c r="PQO378" s="492"/>
      <c r="PQP378" s="492"/>
      <c r="PQQ378" s="492"/>
      <c r="PQR378" s="492"/>
      <c r="PQS378" s="492"/>
      <c r="PQT378" s="492"/>
      <c r="PQU378" s="492"/>
      <c r="PQV378" s="492"/>
      <c r="PQW378" s="492"/>
      <c r="PQX378" s="492"/>
      <c r="PQY378" s="492"/>
      <c r="PQZ378" s="492"/>
      <c r="PRA378" s="492"/>
      <c r="PRB378" s="492"/>
      <c r="PRC378" s="492"/>
      <c r="PRD378" s="492"/>
      <c r="PRE378" s="492"/>
      <c r="PRF378" s="492"/>
      <c r="PRG378" s="492"/>
      <c r="PRH378" s="492"/>
      <c r="PRI378" s="492"/>
      <c r="PRJ378" s="492"/>
      <c r="PRK378" s="492"/>
      <c r="PRL378" s="492"/>
      <c r="PRM378" s="492"/>
      <c r="PRN378" s="492"/>
      <c r="PRO378" s="492"/>
      <c r="PRP378" s="492"/>
      <c r="PRQ378" s="492"/>
      <c r="PRR378" s="492"/>
      <c r="PRS378" s="492"/>
      <c r="PRT378" s="492"/>
      <c r="PRU378" s="492"/>
      <c r="PRV378" s="492"/>
      <c r="PRW378" s="492"/>
      <c r="PRX378" s="492"/>
      <c r="PRY378" s="492"/>
      <c r="PRZ378" s="492"/>
      <c r="PSA378" s="492"/>
      <c r="PSB378" s="492"/>
      <c r="PSC378" s="492"/>
      <c r="PSD378" s="492"/>
      <c r="PSE378" s="492"/>
      <c r="PSF378" s="492"/>
      <c r="PSG378" s="492"/>
      <c r="PSH378" s="492"/>
      <c r="PSI378" s="492"/>
      <c r="PSJ378" s="492"/>
      <c r="PSK378" s="492"/>
      <c r="PSL378" s="492"/>
      <c r="PSM378" s="492"/>
      <c r="PSN378" s="492"/>
      <c r="PSO378" s="492"/>
      <c r="PSP378" s="492"/>
      <c r="PSQ378" s="492"/>
      <c r="PSR378" s="492"/>
      <c r="PSS378" s="492"/>
      <c r="PST378" s="492"/>
      <c r="PSU378" s="492"/>
      <c r="PSV378" s="492"/>
      <c r="PSW378" s="492"/>
      <c r="PSX378" s="492"/>
      <c r="PSY378" s="492"/>
      <c r="PSZ378" s="492"/>
      <c r="PTA378" s="492"/>
      <c r="PTB378" s="492"/>
      <c r="PTC378" s="492"/>
      <c r="PTD378" s="492"/>
      <c r="PTE378" s="492"/>
      <c r="PTF378" s="492"/>
      <c r="PTG378" s="492"/>
      <c r="PTH378" s="492"/>
      <c r="PTI378" s="492"/>
      <c r="PTJ378" s="492"/>
      <c r="PTK378" s="492"/>
      <c r="PTL378" s="492"/>
      <c r="PTM378" s="492"/>
      <c r="PTN378" s="492"/>
      <c r="PTO378" s="492"/>
      <c r="PTP378" s="492"/>
      <c r="PTQ378" s="492"/>
      <c r="PTR378" s="492"/>
      <c r="PTS378" s="492"/>
      <c r="PTT378" s="492"/>
      <c r="PTU378" s="492"/>
      <c r="PTV378" s="492"/>
      <c r="PTW378" s="492"/>
      <c r="PTX378" s="492"/>
      <c r="PTY378" s="492"/>
      <c r="PTZ378" s="492"/>
      <c r="PUA378" s="492"/>
      <c r="PUB378" s="492"/>
      <c r="PUC378" s="492"/>
      <c r="PUD378" s="492"/>
      <c r="PUE378" s="492"/>
      <c r="PUF378" s="492"/>
      <c r="PUG378" s="492"/>
      <c r="PUH378" s="492"/>
      <c r="PUI378" s="492"/>
      <c r="PUJ378" s="492"/>
      <c r="PUK378" s="492"/>
      <c r="PUL378" s="492"/>
      <c r="PUM378" s="492"/>
      <c r="PUN378" s="492"/>
      <c r="PUO378" s="492"/>
      <c r="PUP378" s="492"/>
      <c r="PUQ378" s="492"/>
      <c r="PUR378" s="492"/>
      <c r="PUS378" s="492"/>
      <c r="PUT378" s="492"/>
      <c r="PUU378" s="492"/>
      <c r="PUV378" s="492"/>
      <c r="PUW378" s="492"/>
      <c r="PUX378" s="492"/>
      <c r="PUY378" s="492"/>
      <c r="PUZ378" s="492"/>
      <c r="PVA378" s="492"/>
      <c r="PVB378" s="492"/>
      <c r="PVC378" s="492"/>
      <c r="PVD378" s="492"/>
      <c r="PVE378" s="492"/>
      <c r="PVF378" s="492"/>
      <c r="PVG378" s="492"/>
      <c r="PVH378" s="492"/>
      <c r="PVI378" s="492"/>
      <c r="PVJ378" s="492"/>
      <c r="PVK378" s="492"/>
      <c r="PVL378" s="492"/>
      <c r="PVM378" s="492"/>
      <c r="PVN378" s="492"/>
      <c r="PVO378" s="492"/>
      <c r="PVP378" s="492"/>
      <c r="PVQ378" s="492"/>
      <c r="PVR378" s="492"/>
      <c r="PVS378" s="492"/>
      <c r="PVT378" s="492"/>
      <c r="PVU378" s="492"/>
      <c r="PVV378" s="492"/>
      <c r="PVW378" s="492"/>
      <c r="PVX378" s="492"/>
      <c r="PVY378" s="492"/>
      <c r="PVZ378" s="492"/>
      <c r="PWA378" s="492"/>
      <c r="PWB378" s="492"/>
      <c r="PWC378" s="492"/>
      <c r="PWD378" s="492"/>
      <c r="PWE378" s="492"/>
      <c r="PWF378" s="492"/>
      <c r="PWG378" s="492"/>
      <c r="PWH378" s="492"/>
      <c r="PWI378" s="492"/>
      <c r="PWJ378" s="492"/>
      <c r="PWK378" s="492"/>
      <c r="PWL378" s="492"/>
      <c r="PWM378" s="492"/>
      <c r="PWN378" s="492"/>
      <c r="PWO378" s="492"/>
      <c r="PWP378" s="492"/>
      <c r="PWQ378" s="492"/>
      <c r="PWR378" s="492"/>
      <c r="PWS378" s="492"/>
      <c r="PWT378" s="492"/>
      <c r="PWU378" s="492"/>
      <c r="PWV378" s="492"/>
      <c r="PWW378" s="492"/>
      <c r="PWX378" s="492"/>
      <c r="PWY378" s="492"/>
      <c r="PWZ378" s="492"/>
      <c r="PXA378" s="492"/>
      <c r="PXB378" s="492"/>
      <c r="PXC378" s="492"/>
      <c r="PXD378" s="492"/>
      <c r="PXE378" s="492"/>
      <c r="PXF378" s="492"/>
      <c r="PXG378" s="492"/>
      <c r="PXH378" s="492"/>
      <c r="PXI378" s="492"/>
      <c r="PXJ378" s="492"/>
      <c r="PXK378" s="492"/>
      <c r="PXL378" s="492"/>
      <c r="PXM378" s="492"/>
      <c r="PXN378" s="492"/>
      <c r="PXO378" s="492"/>
      <c r="PXP378" s="492"/>
      <c r="PXQ378" s="492"/>
      <c r="PXR378" s="492"/>
      <c r="PXS378" s="492"/>
      <c r="PXT378" s="492"/>
      <c r="PXU378" s="492"/>
      <c r="PXV378" s="492"/>
      <c r="PXW378" s="492"/>
      <c r="PXX378" s="492"/>
      <c r="PXY378" s="492"/>
      <c r="PXZ378" s="492"/>
      <c r="PYA378" s="492"/>
      <c r="PYB378" s="492"/>
      <c r="PYC378" s="492"/>
      <c r="PYD378" s="492"/>
      <c r="PYE378" s="492"/>
      <c r="PYF378" s="492"/>
      <c r="PYG378" s="492"/>
      <c r="PYH378" s="492"/>
      <c r="PYI378" s="492"/>
      <c r="PYJ378" s="492"/>
      <c r="PYK378" s="492"/>
      <c r="PYL378" s="492"/>
      <c r="PYM378" s="492"/>
      <c r="PYN378" s="492"/>
      <c r="PYO378" s="492"/>
      <c r="PYP378" s="492"/>
      <c r="PYQ378" s="492"/>
      <c r="PYR378" s="492"/>
      <c r="PYS378" s="492"/>
      <c r="PYT378" s="492"/>
      <c r="PYU378" s="492"/>
      <c r="PYV378" s="492"/>
      <c r="PYW378" s="492"/>
      <c r="PYX378" s="492"/>
      <c r="PYY378" s="492"/>
      <c r="PYZ378" s="492"/>
      <c r="PZA378" s="492"/>
      <c r="PZB378" s="492"/>
      <c r="PZC378" s="492"/>
      <c r="PZD378" s="492"/>
      <c r="PZE378" s="492"/>
      <c r="PZF378" s="492"/>
      <c r="PZG378" s="492"/>
      <c r="PZH378" s="492"/>
      <c r="PZI378" s="492"/>
      <c r="PZJ378" s="492"/>
      <c r="PZK378" s="492"/>
      <c r="PZL378" s="492"/>
      <c r="PZM378" s="492"/>
      <c r="PZN378" s="492"/>
      <c r="PZO378" s="492"/>
      <c r="PZP378" s="492"/>
      <c r="PZQ378" s="492"/>
      <c r="PZR378" s="492"/>
      <c r="PZS378" s="492"/>
      <c r="PZT378" s="492"/>
      <c r="PZU378" s="492"/>
      <c r="PZV378" s="492"/>
      <c r="PZW378" s="492"/>
      <c r="PZX378" s="492"/>
      <c r="PZY378" s="492"/>
      <c r="PZZ378" s="492"/>
      <c r="QAA378" s="492"/>
      <c r="QAB378" s="492"/>
      <c r="QAC378" s="492"/>
      <c r="QAD378" s="492"/>
      <c r="QAE378" s="492"/>
      <c r="QAF378" s="492"/>
      <c r="QAG378" s="492"/>
      <c r="QAH378" s="492"/>
      <c r="QAI378" s="492"/>
      <c r="QAJ378" s="492"/>
      <c r="QAK378" s="492"/>
      <c r="QAL378" s="492"/>
      <c r="QAM378" s="492"/>
      <c r="QAN378" s="492"/>
      <c r="QAO378" s="492"/>
      <c r="QAP378" s="492"/>
      <c r="QAQ378" s="492"/>
      <c r="QAR378" s="492"/>
      <c r="QAS378" s="492"/>
      <c r="QAT378" s="492"/>
      <c r="QAU378" s="492"/>
      <c r="QAV378" s="492"/>
      <c r="QAW378" s="492"/>
      <c r="QAX378" s="492"/>
      <c r="QAY378" s="492"/>
      <c r="QAZ378" s="492"/>
      <c r="QBA378" s="492"/>
      <c r="QBB378" s="492"/>
      <c r="QBC378" s="492"/>
      <c r="QBD378" s="492"/>
      <c r="QBE378" s="492"/>
      <c r="QBF378" s="492"/>
      <c r="QBG378" s="492"/>
      <c r="QBH378" s="492"/>
      <c r="QBI378" s="492"/>
      <c r="QBJ378" s="492"/>
      <c r="QBK378" s="492"/>
      <c r="QBL378" s="492"/>
      <c r="QBM378" s="492"/>
      <c r="QBN378" s="492"/>
      <c r="QBO378" s="492"/>
      <c r="QBP378" s="492"/>
      <c r="QBQ378" s="492"/>
      <c r="QBR378" s="492"/>
      <c r="QBS378" s="492"/>
      <c r="QBT378" s="492"/>
      <c r="QBU378" s="492"/>
      <c r="QBV378" s="492"/>
      <c r="QBW378" s="492"/>
      <c r="QBX378" s="492"/>
      <c r="QBY378" s="492"/>
      <c r="QBZ378" s="492"/>
      <c r="QCA378" s="492"/>
      <c r="QCB378" s="492"/>
      <c r="QCC378" s="492"/>
      <c r="QCD378" s="492"/>
      <c r="QCE378" s="492"/>
      <c r="QCF378" s="492"/>
      <c r="QCG378" s="492"/>
      <c r="QCH378" s="492"/>
      <c r="QCI378" s="492"/>
      <c r="QCJ378" s="492"/>
      <c r="QCK378" s="492"/>
      <c r="QCL378" s="492"/>
      <c r="QCM378" s="492"/>
      <c r="QCN378" s="492"/>
      <c r="QCO378" s="492"/>
      <c r="QCP378" s="492"/>
      <c r="QCQ378" s="492"/>
      <c r="QCR378" s="492"/>
      <c r="QCS378" s="492"/>
      <c r="QCT378" s="492"/>
      <c r="QCU378" s="492"/>
      <c r="QCV378" s="492"/>
      <c r="QCW378" s="492"/>
      <c r="QCX378" s="492"/>
      <c r="QCY378" s="492"/>
      <c r="QCZ378" s="492"/>
      <c r="QDA378" s="492"/>
      <c r="QDB378" s="492"/>
      <c r="QDC378" s="492"/>
      <c r="QDD378" s="492"/>
      <c r="QDE378" s="492"/>
      <c r="QDF378" s="492"/>
      <c r="QDG378" s="492"/>
      <c r="QDH378" s="492"/>
      <c r="QDI378" s="492"/>
      <c r="QDJ378" s="492"/>
      <c r="QDK378" s="492"/>
      <c r="QDL378" s="492"/>
      <c r="QDM378" s="492"/>
      <c r="QDN378" s="492"/>
      <c r="QDO378" s="492"/>
      <c r="QDP378" s="492"/>
      <c r="QDQ378" s="492"/>
      <c r="QDR378" s="492"/>
      <c r="QDS378" s="492"/>
      <c r="QDT378" s="492"/>
      <c r="QDU378" s="492"/>
      <c r="QDV378" s="492"/>
      <c r="QDW378" s="492"/>
      <c r="QDX378" s="492"/>
      <c r="QDY378" s="492"/>
      <c r="QDZ378" s="492"/>
      <c r="QEA378" s="492"/>
      <c r="QEB378" s="492"/>
      <c r="QEC378" s="492"/>
      <c r="QED378" s="492"/>
      <c r="QEE378" s="492"/>
      <c r="QEF378" s="492"/>
      <c r="QEG378" s="492"/>
      <c r="QEH378" s="492"/>
      <c r="QEI378" s="492"/>
      <c r="QEJ378" s="492"/>
      <c r="QEK378" s="492"/>
      <c r="QEL378" s="492"/>
      <c r="QEM378" s="492"/>
      <c r="QEN378" s="492"/>
      <c r="QEO378" s="492"/>
      <c r="QEP378" s="492"/>
      <c r="QEQ378" s="492"/>
      <c r="QER378" s="492"/>
      <c r="QES378" s="492"/>
      <c r="QET378" s="492"/>
      <c r="QEU378" s="492"/>
      <c r="QEV378" s="492"/>
      <c r="QEW378" s="492"/>
      <c r="QEX378" s="492"/>
      <c r="QEY378" s="492"/>
      <c r="QEZ378" s="492"/>
      <c r="QFA378" s="492"/>
      <c r="QFB378" s="492"/>
      <c r="QFC378" s="492"/>
      <c r="QFD378" s="492"/>
      <c r="QFE378" s="492"/>
      <c r="QFF378" s="492"/>
      <c r="QFG378" s="492"/>
      <c r="QFH378" s="492"/>
      <c r="QFI378" s="492"/>
      <c r="QFJ378" s="492"/>
      <c r="QFK378" s="492"/>
      <c r="QFL378" s="492"/>
      <c r="QFM378" s="492"/>
      <c r="QFN378" s="492"/>
      <c r="QFO378" s="492"/>
      <c r="QFP378" s="492"/>
      <c r="QFQ378" s="492"/>
      <c r="QFR378" s="492"/>
      <c r="QFS378" s="492"/>
      <c r="QFT378" s="492"/>
      <c r="QFU378" s="492"/>
      <c r="QFV378" s="492"/>
      <c r="QFW378" s="492"/>
      <c r="QFX378" s="492"/>
      <c r="QFY378" s="492"/>
      <c r="QFZ378" s="492"/>
      <c r="QGA378" s="492"/>
      <c r="QGB378" s="492"/>
      <c r="QGC378" s="492"/>
      <c r="QGD378" s="492"/>
      <c r="QGE378" s="492"/>
      <c r="QGF378" s="492"/>
      <c r="QGG378" s="492"/>
      <c r="QGH378" s="492"/>
      <c r="QGI378" s="492"/>
      <c r="QGJ378" s="492"/>
      <c r="QGK378" s="492"/>
      <c r="QGL378" s="492"/>
      <c r="QGM378" s="492"/>
      <c r="QGN378" s="492"/>
      <c r="QGO378" s="492"/>
      <c r="QGP378" s="492"/>
      <c r="QGQ378" s="492"/>
      <c r="QGR378" s="492"/>
      <c r="QGS378" s="492"/>
      <c r="QGT378" s="492"/>
      <c r="QGU378" s="492"/>
      <c r="QGV378" s="492"/>
      <c r="QGW378" s="492"/>
      <c r="QGX378" s="492"/>
      <c r="QGY378" s="492"/>
      <c r="QGZ378" s="492"/>
      <c r="QHA378" s="492"/>
      <c r="QHB378" s="492"/>
      <c r="QHC378" s="492"/>
      <c r="QHD378" s="492"/>
      <c r="QHE378" s="492"/>
      <c r="QHF378" s="492"/>
      <c r="QHG378" s="492"/>
      <c r="QHH378" s="492"/>
      <c r="QHI378" s="492"/>
      <c r="QHJ378" s="492"/>
      <c r="QHK378" s="492"/>
      <c r="QHL378" s="492"/>
      <c r="QHM378" s="492"/>
      <c r="QHN378" s="492"/>
      <c r="QHO378" s="492"/>
      <c r="QHP378" s="492"/>
      <c r="QHQ378" s="492"/>
      <c r="QHR378" s="492"/>
      <c r="QHS378" s="492"/>
      <c r="QHT378" s="492"/>
      <c r="QHU378" s="492"/>
      <c r="QHV378" s="492"/>
      <c r="QHW378" s="492"/>
      <c r="QHX378" s="492"/>
      <c r="QHY378" s="492"/>
      <c r="QHZ378" s="492"/>
      <c r="QIA378" s="492"/>
      <c r="QIB378" s="492"/>
      <c r="QIC378" s="492"/>
      <c r="QID378" s="492"/>
      <c r="QIE378" s="492"/>
      <c r="QIF378" s="492"/>
      <c r="QIG378" s="492"/>
      <c r="QIH378" s="492"/>
      <c r="QII378" s="492"/>
      <c r="QIJ378" s="492"/>
      <c r="QIK378" s="492"/>
      <c r="QIL378" s="492"/>
      <c r="QIM378" s="492"/>
      <c r="QIN378" s="492"/>
      <c r="QIO378" s="492"/>
      <c r="QIP378" s="492"/>
      <c r="QIQ378" s="492"/>
      <c r="QIR378" s="492"/>
      <c r="QIS378" s="492"/>
      <c r="QIT378" s="492"/>
      <c r="QIU378" s="492"/>
      <c r="QIV378" s="492"/>
      <c r="QIW378" s="492"/>
      <c r="QIX378" s="492"/>
      <c r="QIY378" s="492"/>
      <c r="QIZ378" s="492"/>
      <c r="QJA378" s="492"/>
      <c r="QJB378" s="492"/>
      <c r="QJC378" s="492"/>
      <c r="QJD378" s="492"/>
      <c r="QJE378" s="492"/>
      <c r="QJF378" s="492"/>
      <c r="QJG378" s="492"/>
      <c r="QJH378" s="492"/>
      <c r="QJI378" s="492"/>
      <c r="QJJ378" s="492"/>
      <c r="QJK378" s="492"/>
      <c r="QJL378" s="492"/>
      <c r="QJM378" s="492"/>
      <c r="QJN378" s="492"/>
      <c r="QJO378" s="492"/>
      <c r="QJP378" s="492"/>
      <c r="QJQ378" s="492"/>
      <c r="QJR378" s="492"/>
      <c r="QJS378" s="492"/>
      <c r="QJT378" s="492"/>
      <c r="QJU378" s="492"/>
      <c r="QJV378" s="492"/>
      <c r="QJW378" s="492"/>
      <c r="QJX378" s="492"/>
      <c r="QJY378" s="492"/>
      <c r="QJZ378" s="492"/>
      <c r="QKA378" s="492"/>
      <c r="QKB378" s="492"/>
      <c r="QKC378" s="492"/>
      <c r="QKD378" s="492"/>
      <c r="QKE378" s="492"/>
      <c r="QKF378" s="492"/>
      <c r="QKG378" s="492"/>
      <c r="QKH378" s="492"/>
      <c r="QKI378" s="492"/>
      <c r="QKJ378" s="492"/>
      <c r="QKK378" s="492"/>
      <c r="QKL378" s="492"/>
      <c r="QKM378" s="492"/>
      <c r="QKN378" s="492"/>
      <c r="QKO378" s="492"/>
      <c r="QKP378" s="492"/>
      <c r="QKQ378" s="492"/>
      <c r="QKR378" s="492"/>
      <c r="QKS378" s="492"/>
      <c r="QKT378" s="492"/>
      <c r="QKU378" s="492"/>
      <c r="QKV378" s="492"/>
      <c r="QKW378" s="492"/>
      <c r="QKX378" s="492"/>
      <c r="QKY378" s="492"/>
      <c r="QKZ378" s="492"/>
      <c r="QLA378" s="492"/>
      <c r="QLB378" s="492"/>
      <c r="QLC378" s="492"/>
      <c r="QLD378" s="492"/>
      <c r="QLE378" s="492"/>
      <c r="QLF378" s="492"/>
      <c r="QLG378" s="492"/>
      <c r="QLH378" s="492"/>
      <c r="QLI378" s="492"/>
      <c r="QLJ378" s="492"/>
      <c r="QLK378" s="492"/>
      <c r="QLL378" s="492"/>
      <c r="QLM378" s="492"/>
      <c r="QLN378" s="492"/>
      <c r="QLO378" s="492"/>
      <c r="QLP378" s="492"/>
      <c r="QLQ378" s="492"/>
      <c r="QLR378" s="492"/>
      <c r="QLS378" s="492"/>
      <c r="QLT378" s="492"/>
      <c r="QLU378" s="492"/>
      <c r="QLV378" s="492"/>
      <c r="QLW378" s="492"/>
      <c r="QLX378" s="492"/>
      <c r="QLY378" s="492"/>
      <c r="QLZ378" s="492"/>
      <c r="QMA378" s="492"/>
      <c r="QMB378" s="492"/>
      <c r="QMC378" s="492"/>
      <c r="QMD378" s="492"/>
      <c r="QME378" s="492"/>
      <c r="QMF378" s="492"/>
      <c r="QMG378" s="492"/>
      <c r="QMH378" s="492"/>
      <c r="QMI378" s="492"/>
      <c r="QMJ378" s="492"/>
      <c r="QMK378" s="492"/>
      <c r="QML378" s="492"/>
      <c r="QMM378" s="492"/>
      <c r="QMN378" s="492"/>
      <c r="QMO378" s="492"/>
      <c r="QMP378" s="492"/>
      <c r="QMQ378" s="492"/>
      <c r="QMR378" s="492"/>
      <c r="QMS378" s="492"/>
      <c r="QMT378" s="492"/>
      <c r="QMU378" s="492"/>
      <c r="QMV378" s="492"/>
      <c r="QMW378" s="492"/>
      <c r="QMX378" s="492"/>
      <c r="QMY378" s="492"/>
      <c r="QMZ378" s="492"/>
      <c r="QNA378" s="492"/>
      <c r="QNB378" s="492"/>
      <c r="QNC378" s="492"/>
      <c r="QND378" s="492"/>
      <c r="QNE378" s="492"/>
      <c r="QNF378" s="492"/>
      <c r="QNG378" s="492"/>
      <c r="QNH378" s="492"/>
      <c r="QNI378" s="492"/>
      <c r="QNJ378" s="492"/>
      <c r="QNK378" s="492"/>
      <c r="QNL378" s="492"/>
      <c r="QNM378" s="492"/>
      <c r="QNN378" s="492"/>
      <c r="QNO378" s="492"/>
      <c r="QNP378" s="492"/>
      <c r="QNQ378" s="492"/>
      <c r="QNR378" s="492"/>
      <c r="QNS378" s="492"/>
      <c r="QNT378" s="492"/>
      <c r="QNU378" s="492"/>
      <c r="QNV378" s="492"/>
      <c r="QNW378" s="492"/>
      <c r="QNX378" s="492"/>
      <c r="QNY378" s="492"/>
      <c r="QNZ378" s="492"/>
      <c r="QOA378" s="492"/>
      <c r="QOB378" s="492"/>
      <c r="QOC378" s="492"/>
      <c r="QOD378" s="492"/>
      <c r="QOE378" s="492"/>
      <c r="QOF378" s="492"/>
      <c r="QOG378" s="492"/>
      <c r="QOH378" s="492"/>
      <c r="QOI378" s="492"/>
      <c r="QOJ378" s="492"/>
      <c r="QOK378" s="492"/>
      <c r="QOL378" s="492"/>
      <c r="QOM378" s="492"/>
      <c r="QON378" s="492"/>
      <c r="QOO378" s="492"/>
      <c r="QOP378" s="492"/>
      <c r="QOQ378" s="492"/>
      <c r="QOR378" s="492"/>
      <c r="QOS378" s="492"/>
      <c r="QOT378" s="492"/>
      <c r="QOU378" s="492"/>
      <c r="QOV378" s="492"/>
      <c r="QOW378" s="492"/>
      <c r="QOX378" s="492"/>
      <c r="QOY378" s="492"/>
      <c r="QOZ378" s="492"/>
      <c r="QPA378" s="492"/>
      <c r="QPB378" s="492"/>
      <c r="QPC378" s="492"/>
      <c r="QPD378" s="492"/>
      <c r="QPE378" s="492"/>
      <c r="QPF378" s="492"/>
      <c r="QPG378" s="492"/>
      <c r="QPH378" s="492"/>
      <c r="QPI378" s="492"/>
      <c r="QPJ378" s="492"/>
      <c r="QPK378" s="492"/>
      <c r="QPL378" s="492"/>
      <c r="QPM378" s="492"/>
      <c r="QPN378" s="492"/>
      <c r="QPO378" s="492"/>
      <c r="QPP378" s="492"/>
      <c r="QPQ378" s="492"/>
      <c r="QPR378" s="492"/>
      <c r="QPS378" s="492"/>
      <c r="QPT378" s="492"/>
      <c r="QPU378" s="492"/>
      <c r="QPV378" s="492"/>
      <c r="QPW378" s="492"/>
      <c r="QPX378" s="492"/>
      <c r="QPY378" s="492"/>
      <c r="QPZ378" s="492"/>
      <c r="QQA378" s="492"/>
      <c r="QQB378" s="492"/>
      <c r="QQC378" s="492"/>
      <c r="QQD378" s="492"/>
      <c r="QQE378" s="492"/>
      <c r="QQF378" s="492"/>
      <c r="QQG378" s="492"/>
      <c r="QQH378" s="492"/>
      <c r="QQI378" s="492"/>
      <c r="QQJ378" s="492"/>
      <c r="QQK378" s="492"/>
      <c r="QQL378" s="492"/>
      <c r="QQM378" s="492"/>
      <c r="QQN378" s="492"/>
      <c r="QQO378" s="492"/>
      <c r="QQP378" s="492"/>
      <c r="QQQ378" s="492"/>
      <c r="QQR378" s="492"/>
      <c r="QQS378" s="492"/>
      <c r="QQT378" s="492"/>
      <c r="QQU378" s="492"/>
      <c r="QQV378" s="492"/>
      <c r="QQW378" s="492"/>
      <c r="QQX378" s="492"/>
      <c r="QQY378" s="492"/>
      <c r="QQZ378" s="492"/>
      <c r="QRA378" s="492"/>
      <c r="QRB378" s="492"/>
      <c r="QRC378" s="492"/>
      <c r="QRD378" s="492"/>
      <c r="QRE378" s="492"/>
      <c r="QRF378" s="492"/>
      <c r="QRG378" s="492"/>
      <c r="QRH378" s="492"/>
      <c r="QRI378" s="492"/>
      <c r="QRJ378" s="492"/>
      <c r="QRK378" s="492"/>
      <c r="QRL378" s="492"/>
      <c r="QRM378" s="492"/>
      <c r="QRN378" s="492"/>
      <c r="QRO378" s="492"/>
      <c r="QRP378" s="492"/>
      <c r="QRQ378" s="492"/>
      <c r="QRR378" s="492"/>
      <c r="QRS378" s="492"/>
      <c r="QRT378" s="492"/>
      <c r="QRU378" s="492"/>
      <c r="QRV378" s="492"/>
      <c r="QRW378" s="492"/>
      <c r="QRX378" s="492"/>
      <c r="QRY378" s="492"/>
      <c r="QRZ378" s="492"/>
      <c r="QSA378" s="492"/>
      <c r="QSB378" s="492"/>
      <c r="QSC378" s="492"/>
      <c r="QSD378" s="492"/>
      <c r="QSE378" s="492"/>
      <c r="QSF378" s="492"/>
      <c r="QSG378" s="492"/>
      <c r="QSH378" s="492"/>
      <c r="QSI378" s="492"/>
      <c r="QSJ378" s="492"/>
      <c r="QSK378" s="492"/>
      <c r="QSL378" s="492"/>
      <c r="QSM378" s="492"/>
      <c r="QSN378" s="492"/>
      <c r="QSO378" s="492"/>
      <c r="QSP378" s="492"/>
      <c r="QSQ378" s="492"/>
      <c r="QSR378" s="492"/>
      <c r="QSS378" s="492"/>
      <c r="QST378" s="492"/>
      <c r="QSU378" s="492"/>
      <c r="QSV378" s="492"/>
      <c r="QSW378" s="492"/>
      <c r="QSX378" s="492"/>
      <c r="QSY378" s="492"/>
      <c r="QSZ378" s="492"/>
      <c r="QTA378" s="492"/>
      <c r="QTB378" s="492"/>
      <c r="QTC378" s="492"/>
      <c r="QTD378" s="492"/>
      <c r="QTE378" s="492"/>
      <c r="QTF378" s="492"/>
      <c r="QTG378" s="492"/>
      <c r="QTH378" s="492"/>
      <c r="QTI378" s="492"/>
      <c r="QTJ378" s="492"/>
      <c r="QTK378" s="492"/>
      <c r="QTL378" s="492"/>
      <c r="QTM378" s="492"/>
      <c r="QTN378" s="492"/>
      <c r="QTO378" s="492"/>
      <c r="QTP378" s="492"/>
      <c r="QTQ378" s="492"/>
      <c r="QTR378" s="492"/>
      <c r="QTS378" s="492"/>
      <c r="QTT378" s="492"/>
      <c r="QTU378" s="492"/>
      <c r="QTV378" s="492"/>
      <c r="QTW378" s="492"/>
      <c r="QTX378" s="492"/>
      <c r="QTY378" s="492"/>
      <c r="QTZ378" s="492"/>
      <c r="QUA378" s="492"/>
      <c r="QUB378" s="492"/>
      <c r="QUC378" s="492"/>
      <c r="QUD378" s="492"/>
      <c r="QUE378" s="492"/>
      <c r="QUF378" s="492"/>
      <c r="QUG378" s="492"/>
      <c r="QUH378" s="492"/>
      <c r="QUI378" s="492"/>
      <c r="QUJ378" s="492"/>
      <c r="QUK378" s="492"/>
      <c r="QUL378" s="492"/>
      <c r="QUM378" s="492"/>
      <c r="QUN378" s="492"/>
      <c r="QUO378" s="492"/>
      <c r="QUP378" s="492"/>
      <c r="QUQ378" s="492"/>
      <c r="QUR378" s="492"/>
      <c r="QUS378" s="492"/>
      <c r="QUT378" s="492"/>
      <c r="QUU378" s="492"/>
      <c r="QUV378" s="492"/>
      <c r="QUW378" s="492"/>
      <c r="QUX378" s="492"/>
      <c r="QUY378" s="492"/>
      <c r="QUZ378" s="492"/>
      <c r="QVA378" s="492"/>
      <c r="QVB378" s="492"/>
      <c r="QVC378" s="492"/>
      <c r="QVD378" s="492"/>
      <c r="QVE378" s="492"/>
      <c r="QVF378" s="492"/>
      <c r="QVG378" s="492"/>
      <c r="QVH378" s="492"/>
      <c r="QVI378" s="492"/>
      <c r="QVJ378" s="492"/>
      <c r="QVK378" s="492"/>
      <c r="QVL378" s="492"/>
      <c r="QVM378" s="492"/>
      <c r="QVN378" s="492"/>
      <c r="QVO378" s="492"/>
      <c r="QVP378" s="492"/>
      <c r="QVQ378" s="492"/>
      <c r="QVR378" s="492"/>
      <c r="QVS378" s="492"/>
      <c r="QVT378" s="492"/>
      <c r="QVU378" s="492"/>
      <c r="QVV378" s="492"/>
      <c r="QVW378" s="492"/>
      <c r="QVX378" s="492"/>
      <c r="QVY378" s="492"/>
      <c r="QVZ378" s="492"/>
      <c r="QWA378" s="492"/>
      <c r="QWB378" s="492"/>
      <c r="QWC378" s="492"/>
      <c r="QWD378" s="492"/>
      <c r="QWE378" s="492"/>
      <c r="QWF378" s="492"/>
      <c r="QWG378" s="492"/>
      <c r="QWH378" s="492"/>
      <c r="QWI378" s="492"/>
      <c r="QWJ378" s="492"/>
      <c r="QWK378" s="492"/>
      <c r="QWL378" s="492"/>
      <c r="QWM378" s="492"/>
      <c r="QWN378" s="492"/>
      <c r="QWO378" s="492"/>
      <c r="QWP378" s="492"/>
      <c r="QWQ378" s="492"/>
      <c r="QWR378" s="492"/>
      <c r="QWS378" s="492"/>
      <c r="QWT378" s="492"/>
      <c r="QWU378" s="492"/>
      <c r="QWV378" s="492"/>
      <c r="QWW378" s="492"/>
      <c r="QWX378" s="492"/>
      <c r="QWY378" s="492"/>
      <c r="QWZ378" s="492"/>
      <c r="QXA378" s="492"/>
      <c r="QXB378" s="492"/>
      <c r="QXC378" s="492"/>
      <c r="QXD378" s="492"/>
      <c r="QXE378" s="492"/>
      <c r="QXF378" s="492"/>
      <c r="QXG378" s="492"/>
      <c r="QXH378" s="492"/>
      <c r="QXI378" s="492"/>
      <c r="QXJ378" s="492"/>
      <c r="QXK378" s="492"/>
      <c r="QXL378" s="492"/>
      <c r="QXM378" s="492"/>
      <c r="QXN378" s="492"/>
      <c r="QXO378" s="492"/>
      <c r="QXP378" s="492"/>
      <c r="QXQ378" s="492"/>
      <c r="QXR378" s="492"/>
      <c r="QXS378" s="492"/>
      <c r="QXT378" s="492"/>
      <c r="QXU378" s="492"/>
      <c r="QXV378" s="492"/>
      <c r="QXW378" s="492"/>
      <c r="QXX378" s="492"/>
      <c r="QXY378" s="492"/>
      <c r="QXZ378" s="492"/>
      <c r="QYA378" s="492"/>
      <c r="QYB378" s="492"/>
      <c r="QYC378" s="492"/>
      <c r="QYD378" s="492"/>
      <c r="QYE378" s="492"/>
      <c r="QYF378" s="492"/>
      <c r="QYG378" s="492"/>
      <c r="QYH378" s="492"/>
      <c r="QYI378" s="492"/>
      <c r="QYJ378" s="492"/>
      <c r="QYK378" s="492"/>
      <c r="QYL378" s="492"/>
      <c r="QYM378" s="492"/>
      <c r="QYN378" s="492"/>
      <c r="QYO378" s="492"/>
      <c r="QYP378" s="492"/>
      <c r="QYQ378" s="492"/>
      <c r="QYR378" s="492"/>
      <c r="QYS378" s="492"/>
      <c r="QYT378" s="492"/>
      <c r="QYU378" s="492"/>
      <c r="QYV378" s="492"/>
      <c r="QYW378" s="492"/>
      <c r="QYX378" s="492"/>
      <c r="QYY378" s="492"/>
      <c r="QYZ378" s="492"/>
      <c r="QZA378" s="492"/>
      <c r="QZB378" s="492"/>
      <c r="QZC378" s="492"/>
      <c r="QZD378" s="492"/>
      <c r="QZE378" s="492"/>
      <c r="QZF378" s="492"/>
      <c r="QZG378" s="492"/>
      <c r="QZH378" s="492"/>
      <c r="QZI378" s="492"/>
      <c r="QZJ378" s="492"/>
      <c r="QZK378" s="492"/>
      <c r="QZL378" s="492"/>
      <c r="QZM378" s="492"/>
      <c r="QZN378" s="492"/>
      <c r="QZO378" s="492"/>
      <c r="QZP378" s="492"/>
      <c r="QZQ378" s="492"/>
      <c r="QZR378" s="492"/>
      <c r="QZS378" s="492"/>
      <c r="QZT378" s="492"/>
      <c r="QZU378" s="492"/>
      <c r="QZV378" s="492"/>
      <c r="QZW378" s="492"/>
      <c r="QZX378" s="492"/>
      <c r="QZY378" s="492"/>
      <c r="QZZ378" s="492"/>
      <c r="RAA378" s="492"/>
      <c r="RAB378" s="492"/>
      <c r="RAC378" s="492"/>
      <c r="RAD378" s="492"/>
      <c r="RAE378" s="492"/>
      <c r="RAF378" s="492"/>
      <c r="RAG378" s="492"/>
      <c r="RAH378" s="492"/>
      <c r="RAI378" s="492"/>
      <c r="RAJ378" s="492"/>
      <c r="RAK378" s="492"/>
      <c r="RAL378" s="492"/>
      <c r="RAM378" s="492"/>
      <c r="RAN378" s="492"/>
      <c r="RAO378" s="492"/>
      <c r="RAP378" s="492"/>
      <c r="RAQ378" s="492"/>
      <c r="RAR378" s="492"/>
      <c r="RAS378" s="492"/>
      <c r="RAT378" s="492"/>
      <c r="RAU378" s="492"/>
      <c r="RAV378" s="492"/>
      <c r="RAW378" s="492"/>
      <c r="RAX378" s="492"/>
      <c r="RAY378" s="492"/>
      <c r="RAZ378" s="492"/>
      <c r="RBA378" s="492"/>
      <c r="RBB378" s="492"/>
      <c r="RBC378" s="492"/>
      <c r="RBD378" s="492"/>
      <c r="RBE378" s="492"/>
      <c r="RBF378" s="492"/>
      <c r="RBG378" s="492"/>
      <c r="RBH378" s="492"/>
      <c r="RBI378" s="492"/>
      <c r="RBJ378" s="492"/>
      <c r="RBK378" s="492"/>
      <c r="RBL378" s="492"/>
      <c r="RBM378" s="492"/>
      <c r="RBN378" s="492"/>
      <c r="RBO378" s="492"/>
      <c r="RBP378" s="492"/>
      <c r="RBQ378" s="492"/>
      <c r="RBR378" s="492"/>
      <c r="RBS378" s="492"/>
      <c r="RBT378" s="492"/>
      <c r="RBU378" s="492"/>
      <c r="RBV378" s="492"/>
      <c r="RBW378" s="492"/>
      <c r="RBX378" s="492"/>
      <c r="RBY378" s="492"/>
      <c r="RBZ378" s="492"/>
      <c r="RCA378" s="492"/>
      <c r="RCB378" s="492"/>
      <c r="RCC378" s="492"/>
      <c r="RCD378" s="492"/>
      <c r="RCE378" s="492"/>
      <c r="RCF378" s="492"/>
      <c r="RCG378" s="492"/>
      <c r="RCH378" s="492"/>
      <c r="RCI378" s="492"/>
      <c r="RCJ378" s="492"/>
      <c r="RCK378" s="492"/>
      <c r="RCL378" s="492"/>
      <c r="RCM378" s="492"/>
      <c r="RCN378" s="492"/>
      <c r="RCO378" s="492"/>
      <c r="RCP378" s="492"/>
      <c r="RCQ378" s="492"/>
      <c r="RCR378" s="492"/>
      <c r="RCS378" s="492"/>
      <c r="RCT378" s="492"/>
      <c r="RCU378" s="492"/>
      <c r="RCV378" s="492"/>
      <c r="RCW378" s="492"/>
      <c r="RCX378" s="492"/>
      <c r="RCY378" s="492"/>
      <c r="RCZ378" s="492"/>
      <c r="RDA378" s="492"/>
      <c r="RDB378" s="492"/>
      <c r="RDC378" s="492"/>
      <c r="RDD378" s="492"/>
      <c r="RDE378" s="492"/>
      <c r="RDF378" s="492"/>
      <c r="RDG378" s="492"/>
      <c r="RDH378" s="492"/>
      <c r="RDI378" s="492"/>
      <c r="RDJ378" s="492"/>
      <c r="RDK378" s="492"/>
      <c r="RDL378" s="492"/>
      <c r="RDM378" s="492"/>
      <c r="RDN378" s="492"/>
      <c r="RDO378" s="492"/>
      <c r="RDP378" s="492"/>
      <c r="RDQ378" s="492"/>
      <c r="RDR378" s="492"/>
      <c r="RDS378" s="492"/>
      <c r="RDT378" s="492"/>
      <c r="RDU378" s="492"/>
      <c r="RDV378" s="492"/>
      <c r="RDW378" s="492"/>
      <c r="RDX378" s="492"/>
      <c r="RDY378" s="492"/>
      <c r="RDZ378" s="492"/>
      <c r="REA378" s="492"/>
      <c r="REB378" s="492"/>
      <c r="REC378" s="492"/>
      <c r="RED378" s="492"/>
      <c r="REE378" s="492"/>
      <c r="REF378" s="492"/>
      <c r="REG378" s="492"/>
      <c r="REH378" s="492"/>
      <c r="REI378" s="492"/>
      <c r="REJ378" s="492"/>
      <c r="REK378" s="492"/>
      <c r="REL378" s="492"/>
      <c r="REM378" s="492"/>
      <c r="REN378" s="492"/>
      <c r="REO378" s="492"/>
      <c r="REP378" s="492"/>
      <c r="REQ378" s="492"/>
      <c r="RER378" s="492"/>
      <c r="RES378" s="492"/>
      <c r="RET378" s="492"/>
      <c r="REU378" s="492"/>
      <c r="REV378" s="492"/>
      <c r="REW378" s="492"/>
      <c r="REX378" s="492"/>
      <c r="REY378" s="492"/>
      <c r="REZ378" s="492"/>
      <c r="RFA378" s="492"/>
      <c r="RFB378" s="492"/>
      <c r="RFC378" s="492"/>
      <c r="RFD378" s="492"/>
      <c r="RFE378" s="492"/>
      <c r="RFF378" s="492"/>
      <c r="RFG378" s="492"/>
      <c r="RFH378" s="492"/>
      <c r="RFI378" s="492"/>
      <c r="RFJ378" s="492"/>
      <c r="RFK378" s="492"/>
      <c r="RFL378" s="492"/>
      <c r="RFM378" s="492"/>
      <c r="RFN378" s="492"/>
      <c r="RFO378" s="492"/>
      <c r="RFP378" s="492"/>
      <c r="RFQ378" s="492"/>
      <c r="RFR378" s="492"/>
      <c r="RFS378" s="492"/>
      <c r="RFT378" s="492"/>
      <c r="RFU378" s="492"/>
      <c r="RFV378" s="492"/>
      <c r="RFW378" s="492"/>
      <c r="RFX378" s="492"/>
      <c r="RFY378" s="492"/>
      <c r="RFZ378" s="492"/>
      <c r="RGA378" s="492"/>
      <c r="RGB378" s="492"/>
      <c r="RGC378" s="492"/>
      <c r="RGD378" s="492"/>
      <c r="RGE378" s="492"/>
      <c r="RGF378" s="492"/>
      <c r="RGG378" s="492"/>
      <c r="RGH378" s="492"/>
      <c r="RGI378" s="492"/>
      <c r="RGJ378" s="492"/>
      <c r="RGK378" s="492"/>
      <c r="RGL378" s="492"/>
      <c r="RGM378" s="492"/>
      <c r="RGN378" s="492"/>
      <c r="RGO378" s="492"/>
      <c r="RGP378" s="492"/>
      <c r="RGQ378" s="492"/>
      <c r="RGR378" s="492"/>
      <c r="RGS378" s="492"/>
      <c r="RGT378" s="492"/>
      <c r="RGU378" s="492"/>
      <c r="RGV378" s="492"/>
      <c r="RGW378" s="492"/>
      <c r="RGX378" s="492"/>
      <c r="RGY378" s="492"/>
      <c r="RGZ378" s="492"/>
      <c r="RHA378" s="492"/>
      <c r="RHB378" s="492"/>
      <c r="RHC378" s="492"/>
      <c r="RHD378" s="492"/>
      <c r="RHE378" s="492"/>
      <c r="RHF378" s="492"/>
      <c r="RHG378" s="492"/>
      <c r="RHH378" s="492"/>
      <c r="RHI378" s="492"/>
      <c r="RHJ378" s="492"/>
      <c r="RHK378" s="492"/>
      <c r="RHL378" s="492"/>
      <c r="RHM378" s="492"/>
      <c r="RHN378" s="492"/>
      <c r="RHO378" s="492"/>
      <c r="RHP378" s="492"/>
      <c r="RHQ378" s="492"/>
      <c r="RHR378" s="492"/>
      <c r="RHS378" s="492"/>
      <c r="RHT378" s="492"/>
      <c r="RHU378" s="492"/>
      <c r="RHV378" s="492"/>
      <c r="RHW378" s="492"/>
      <c r="RHX378" s="492"/>
      <c r="RHY378" s="492"/>
      <c r="RHZ378" s="492"/>
      <c r="RIA378" s="492"/>
      <c r="RIB378" s="492"/>
      <c r="RIC378" s="492"/>
      <c r="RID378" s="492"/>
      <c r="RIE378" s="492"/>
      <c r="RIF378" s="492"/>
      <c r="RIG378" s="492"/>
      <c r="RIH378" s="492"/>
      <c r="RII378" s="492"/>
      <c r="RIJ378" s="492"/>
      <c r="RIK378" s="492"/>
      <c r="RIL378" s="492"/>
      <c r="RIM378" s="492"/>
      <c r="RIN378" s="492"/>
      <c r="RIO378" s="492"/>
      <c r="RIP378" s="492"/>
      <c r="RIQ378" s="492"/>
      <c r="RIR378" s="492"/>
      <c r="RIS378" s="492"/>
      <c r="RIT378" s="492"/>
      <c r="RIU378" s="492"/>
      <c r="RIV378" s="492"/>
      <c r="RIW378" s="492"/>
      <c r="RIX378" s="492"/>
      <c r="RIY378" s="492"/>
      <c r="RIZ378" s="492"/>
      <c r="RJA378" s="492"/>
      <c r="RJB378" s="492"/>
      <c r="RJC378" s="492"/>
      <c r="RJD378" s="492"/>
      <c r="RJE378" s="492"/>
      <c r="RJF378" s="492"/>
      <c r="RJG378" s="492"/>
      <c r="RJH378" s="492"/>
      <c r="RJI378" s="492"/>
      <c r="RJJ378" s="492"/>
      <c r="RJK378" s="492"/>
      <c r="RJL378" s="492"/>
      <c r="RJM378" s="492"/>
      <c r="RJN378" s="492"/>
      <c r="RJO378" s="492"/>
      <c r="RJP378" s="492"/>
      <c r="RJQ378" s="492"/>
      <c r="RJR378" s="492"/>
      <c r="RJS378" s="492"/>
      <c r="RJT378" s="492"/>
      <c r="RJU378" s="492"/>
      <c r="RJV378" s="492"/>
      <c r="RJW378" s="492"/>
      <c r="RJX378" s="492"/>
      <c r="RJY378" s="492"/>
      <c r="RJZ378" s="492"/>
      <c r="RKA378" s="492"/>
      <c r="RKB378" s="492"/>
      <c r="RKC378" s="492"/>
      <c r="RKD378" s="492"/>
      <c r="RKE378" s="492"/>
      <c r="RKF378" s="492"/>
      <c r="RKG378" s="492"/>
      <c r="RKH378" s="492"/>
      <c r="RKI378" s="492"/>
      <c r="RKJ378" s="492"/>
      <c r="RKK378" s="492"/>
      <c r="RKL378" s="492"/>
      <c r="RKM378" s="492"/>
      <c r="RKN378" s="492"/>
      <c r="RKO378" s="492"/>
      <c r="RKP378" s="492"/>
      <c r="RKQ378" s="492"/>
      <c r="RKR378" s="492"/>
      <c r="RKS378" s="492"/>
      <c r="RKT378" s="492"/>
      <c r="RKU378" s="492"/>
      <c r="RKV378" s="492"/>
      <c r="RKW378" s="492"/>
      <c r="RKX378" s="492"/>
      <c r="RKY378" s="492"/>
      <c r="RKZ378" s="492"/>
      <c r="RLA378" s="492"/>
      <c r="RLB378" s="492"/>
      <c r="RLC378" s="492"/>
      <c r="RLD378" s="492"/>
      <c r="RLE378" s="492"/>
      <c r="RLF378" s="492"/>
      <c r="RLG378" s="492"/>
      <c r="RLH378" s="492"/>
      <c r="RLI378" s="492"/>
      <c r="RLJ378" s="492"/>
      <c r="RLK378" s="492"/>
      <c r="RLL378" s="492"/>
      <c r="RLM378" s="492"/>
      <c r="RLN378" s="492"/>
      <c r="RLO378" s="492"/>
      <c r="RLP378" s="492"/>
      <c r="RLQ378" s="492"/>
      <c r="RLR378" s="492"/>
      <c r="RLS378" s="492"/>
      <c r="RLT378" s="492"/>
      <c r="RLU378" s="492"/>
      <c r="RLV378" s="492"/>
      <c r="RLW378" s="492"/>
      <c r="RLX378" s="492"/>
      <c r="RLY378" s="492"/>
      <c r="RLZ378" s="492"/>
      <c r="RMA378" s="492"/>
      <c r="RMB378" s="492"/>
      <c r="RMC378" s="492"/>
      <c r="RMD378" s="492"/>
      <c r="RME378" s="492"/>
      <c r="RMF378" s="492"/>
      <c r="RMG378" s="492"/>
      <c r="RMH378" s="492"/>
      <c r="RMI378" s="492"/>
      <c r="RMJ378" s="492"/>
      <c r="RMK378" s="492"/>
      <c r="RML378" s="492"/>
      <c r="RMM378" s="492"/>
      <c r="RMN378" s="492"/>
      <c r="RMO378" s="492"/>
      <c r="RMP378" s="492"/>
      <c r="RMQ378" s="492"/>
      <c r="RMR378" s="492"/>
      <c r="RMS378" s="492"/>
      <c r="RMT378" s="492"/>
      <c r="RMU378" s="492"/>
      <c r="RMV378" s="492"/>
      <c r="RMW378" s="492"/>
      <c r="RMX378" s="492"/>
      <c r="RMY378" s="492"/>
      <c r="RMZ378" s="492"/>
      <c r="RNA378" s="492"/>
      <c r="RNB378" s="492"/>
      <c r="RNC378" s="492"/>
      <c r="RND378" s="492"/>
      <c r="RNE378" s="492"/>
      <c r="RNF378" s="492"/>
      <c r="RNG378" s="492"/>
      <c r="RNH378" s="492"/>
      <c r="RNI378" s="492"/>
      <c r="RNJ378" s="492"/>
      <c r="RNK378" s="492"/>
      <c r="RNL378" s="492"/>
      <c r="RNM378" s="492"/>
      <c r="RNN378" s="492"/>
      <c r="RNO378" s="492"/>
      <c r="RNP378" s="492"/>
      <c r="RNQ378" s="492"/>
      <c r="RNR378" s="492"/>
      <c r="RNS378" s="492"/>
      <c r="RNT378" s="492"/>
      <c r="RNU378" s="492"/>
      <c r="RNV378" s="492"/>
      <c r="RNW378" s="492"/>
      <c r="RNX378" s="492"/>
      <c r="RNY378" s="492"/>
      <c r="RNZ378" s="492"/>
      <c r="ROA378" s="492"/>
      <c r="ROB378" s="492"/>
      <c r="ROC378" s="492"/>
      <c r="ROD378" s="492"/>
      <c r="ROE378" s="492"/>
      <c r="ROF378" s="492"/>
      <c r="ROG378" s="492"/>
      <c r="ROH378" s="492"/>
      <c r="ROI378" s="492"/>
      <c r="ROJ378" s="492"/>
      <c r="ROK378" s="492"/>
      <c r="ROL378" s="492"/>
      <c r="ROM378" s="492"/>
      <c r="RON378" s="492"/>
      <c r="ROO378" s="492"/>
      <c r="ROP378" s="492"/>
      <c r="ROQ378" s="492"/>
      <c r="ROR378" s="492"/>
      <c r="ROS378" s="492"/>
      <c r="ROT378" s="492"/>
      <c r="ROU378" s="492"/>
      <c r="ROV378" s="492"/>
      <c r="ROW378" s="492"/>
      <c r="ROX378" s="492"/>
      <c r="ROY378" s="492"/>
      <c r="ROZ378" s="492"/>
      <c r="RPA378" s="492"/>
      <c r="RPB378" s="492"/>
      <c r="RPC378" s="492"/>
      <c r="RPD378" s="492"/>
      <c r="RPE378" s="492"/>
      <c r="RPF378" s="492"/>
      <c r="RPG378" s="492"/>
      <c r="RPH378" s="492"/>
      <c r="RPI378" s="492"/>
      <c r="RPJ378" s="492"/>
      <c r="RPK378" s="492"/>
      <c r="RPL378" s="492"/>
      <c r="RPM378" s="492"/>
      <c r="RPN378" s="492"/>
      <c r="RPO378" s="492"/>
      <c r="RPP378" s="492"/>
      <c r="RPQ378" s="492"/>
      <c r="RPR378" s="492"/>
      <c r="RPS378" s="492"/>
      <c r="RPT378" s="492"/>
      <c r="RPU378" s="492"/>
      <c r="RPV378" s="492"/>
      <c r="RPW378" s="492"/>
      <c r="RPX378" s="492"/>
      <c r="RPY378" s="492"/>
      <c r="RPZ378" s="492"/>
      <c r="RQA378" s="492"/>
      <c r="RQB378" s="492"/>
      <c r="RQC378" s="492"/>
      <c r="RQD378" s="492"/>
      <c r="RQE378" s="492"/>
      <c r="RQF378" s="492"/>
      <c r="RQG378" s="492"/>
      <c r="RQH378" s="492"/>
      <c r="RQI378" s="492"/>
      <c r="RQJ378" s="492"/>
      <c r="RQK378" s="492"/>
      <c r="RQL378" s="492"/>
      <c r="RQM378" s="492"/>
      <c r="RQN378" s="492"/>
      <c r="RQO378" s="492"/>
      <c r="RQP378" s="492"/>
      <c r="RQQ378" s="492"/>
      <c r="RQR378" s="492"/>
      <c r="RQS378" s="492"/>
      <c r="RQT378" s="492"/>
      <c r="RQU378" s="492"/>
      <c r="RQV378" s="492"/>
      <c r="RQW378" s="492"/>
      <c r="RQX378" s="492"/>
      <c r="RQY378" s="492"/>
      <c r="RQZ378" s="492"/>
      <c r="RRA378" s="492"/>
      <c r="RRB378" s="492"/>
      <c r="RRC378" s="492"/>
      <c r="RRD378" s="492"/>
      <c r="RRE378" s="492"/>
      <c r="RRF378" s="492"/>
      <c r="RRG378" s="492"/>
      <c r="RRH378" s="492"/>
      <c r="RRI378" s="492"/>
      <c r="RRJ378" s="492"/>
      <c r="RRK378" s="492"/>
      <c r="RRL378" s="492"/>
      <c r="RRM378" s="492"/>
      <c r="RRN378" s="492"/>
      <c r="RRO378" s="492"/>
      <c r="RRP378" s="492"/>
      <c r="RRQ378" s="492"/>
      <c r="RRR378" s="492"/>
      <c r="RRS378" s="492"/>
      <c r="RRT378" s="492"/>
      <c r="RRU378" s="492"/>
      <c r="RRV378" s="492"/>
      <c r="RRW378" s="492"/>
      <c r="RRX378" s="492"/>
      <c r="RRY378" s="492"/>
      <c r="RRZ378" s="492"/>
      <c r="RSA378" s="492"/>
      <c r="RSB378" s="492"/>
      <c r="RSC378" s="492"/>
      <c r="RSD378" s="492"/>
      <c r="RSE378" s="492"/>
      <c r="RSF378" s="492"/>
      <c r="RSG378" s="492"/>
      <c r="RSH378" s="492"/>
      <c r="RSI378" s="492"/>
      <c r="RSJ378" s="492"/>
      <c r="RSK378" s="492"/>
      <c r="RSL378" s="492"/>
      <c r="RSM378" s="492"/>
      <c r="RSN378" s="492"/>
      <c r="RSO378" s="492"/>
      <c r="RSP378" s="492"/>
      <c r="RSQ378" s="492"/>
      <c r="RSR378" s="492"/>
      <c r="RSS378" s="492"/>
      <c r="RST378" s="492"/>
      <c r="RSU378" s="492"/>
      <c r="RSV378" s="492"/>
      <c r="RSW378" s="492"/>
      <c r="RSX378" s="492"/>
      <c r="RSY378" s="492"/>
      <c r="RSZ378" s="492"/>
      <c r="RTA378" s="492"/>
      <c r="RTB378" s="492"/>
      <c r="RTC378" s="492"/>
      <c r="RTD378" s="492"/>
      <c r="RTE378" s="492"/>
      <c r="RTF378" s="492"/>
      <c r="RTG378" s="492"/>
      <c r="RTH378" s="492"/>
      <c r="RTI378" s="492"/>
      <c r="RTJ378" s="492"/>
      <c r="RTK378" s="492"/>
      <c r="RTL378" s="492"/>
      <c r="RTM378" s="492"/>
      <c r="RTN378" s="492"/>
      <c r="RTO378" s="492"/>
      <c r="RTP378" s="492"/>
      <c r="RTQ378" s="492"/>
      <c r="RTR378" s="492"/>
      <c r="RTS378" s="492"/>
      <c r="RTT378" s="492"/>
      <c r="RTU378" s="492"/>
      <c r="RTV378" s="492"/>
      <c r="RTW378" s="492"/>
      <c r="RTX378" s="492"/>
      <c r="RTY378" s="492"/>
      <c r="RTZ378" s="492"/>
      <c r="RUA378" s="492"/>
      <c r="RUB378" s="492"/>
      <c r="RUC378" s="492"/>
      <c r="RUD378" s="492"/>
      <c r="RUE378" s="492"/>
      <c r="RUF378" s="492"/>
      <c r="RUG378" s="492"/>
      <c r="RUH378" s="492"/>
      <c r="RUI378" s="492"/>
      <c r="RUJ378" s="492"/>
      <c r="RUK378" s="492"/>
      <c r="RUL378" s="492"/>
      <c r="RUM378" s="492"/>
      <c r="RUN378" s="492"/>
      <c r="RUO378" s="492"/>
      <c r="RUP378" s="492"/>
      <c r="RUQ378" s="492"/>
      <c r="RUR378" s="492"/>
      <c r="RUS378" s="492"/>
      <c r="RUT378" s="492"/>
      <c r="RUU378" s="492"/>
      <c r="RUV378" s="492"/>
      <c r="RUW378" s="492"/>
      <c r="RUX378" s="492"/>
      <c r="RUY378" s="492"/>
      <c r="RUZ378" s="492"/>
      <c r="RVA378" s="492"/>
      <c r="RVB378" s="492"/>
      <c r="RVC378" s="492"/>
      <c r="RVD378" s="492"/>
      <c r="RVE378" s="492"/>
      <c r="RVF378" s="492"/>
      <c r="RVG378" s="492"/>
      <c r="RVH378" s="492"/>
      <c r="RVI378" s="492"/>
      <c r="RVJ378" s="492"/>
      <c r="RVK378" s="492"/>
      <c r="RVL378" s="492"/>
      <c r="RVM378" s="492"/>
      <c r="RVN378" s="492"/>
      <c r="RVO378" s="492"/>
      <c r="RVP378" s="492"/>
      <c r="RVQ378" s="492"/>
      <c r="RVR378" s="492"/>
      <c r="RVS378" s="492"/>
      <c r="RVT378" s="492"/>
      <c r="RVU378" s="492"/>
      <c r="RVV378" s="492"/>
      <c r="RVW378" s="492"/>
      <c r="RVX378" s="492"/>
      <c r="RVY378" s="492"/>
      <c r="RVZ378" s="492"/>
      <c r="RWA378" s="492"/>
      <c r="RWB378" s="492"/>
      <c r="RWC378" s="492"/>
      <c r="RWD378" s="492"/>
      <c r="RWE378" s="492"/>
      <c r="RWF378" s="492"/>
      <c r="RWG378" s="492"/>
      <c r="RWH378" s="492"/>
      <c r="RWI378" s="492"/>
      <c r="RWJ378" s="492"/>
      <c r="RWK378" s="492"/>
      <c r="RWL378" s="492"/>
      <c r="RWM378" s="492"/>
      <c r="RWN378" s="492"/>
      <c r="RWO378" s="492"/>
      <c r="RWP378" s="492"/>
      <c r="RWQ378" s="492"/>
      <c r="RWR378" s="492"/>
      <c r="RWS378" s="492"/>
      <c r="RWT378" s="492"/>
      <c r="RWU378" s="492"/>
      <c r="RWV378" s="492"/>
      <c r="RWW378" s="492"/>
      <c r="RWX378" s="492"/>
      <c r="RWY378" s="492"/>
      <c r="RWZ378" s="492"/>
      <c r="RXA378" s="492"/>
      <c r="RXB378" s="492"/>
      <c r="RXC378" s="492"/>
      <c r="RXD378" s="492"/>
      <c r="RXE378" s="492"/>
      <c r="RXF378" s="492"/>
      <c r="RXG378" s="492"/>
      <c r="RXH378" s="492"/>
      <c r="RXI378" s="492"/>
      <c r="RXJ378" s="492"/>
      <c r="RXK378" s="492"/>
      <c r="RXL378" s="492"/>
      <c r="RXM378" s="492"/>
      <c r="RXN378" s="492"/>
      <c r="RXO378" s="492"/>
      <c r="RXP378" s="492"/>
      <c r="RXQ378" s="492"/>
      <c r="RXR378" s="492"/>
      <c r="RXS378" s="492"/>
      <c r="RXT378" s="492"/>
      <c r="RXU378" s="492"/>
      <c r="RXV378" s="492"/>
      <c r="RXW378" s="492"/>
      <c r="RXX378" s="492"/>
      <c r="RXY378" s="492"/>
      <c r="RXZ378" s="492"/>
      <c r="RYA378" s="492"/>
      <c r="RYB378" s="492"/>
      <c r="RYC378" s="492"/>
      <c r="RYD378" s="492"/>
      <c r="RYE378" s="492"/>
      <c r="RYF378" s="492"/>
      <c r="RYG378" s="492"/>
      <c r="RYH378" s="492"/>
      <c r="RYI378" s="492"/>
      <c r="RYJ378" s="492"/>
      <c r="RYK378" s="492"/>
      <c r="RYL378" s="492"/>
      <c r="RYM378" s="492"/>
      <c r="RYN378" s="492"/>
      <c r="RYO378" s="492"/>
      <c r="RYP378" s="492"/>
      <c r="RYQ378" s="492"/>
      <c r="RYR378" s="492"/>
      <c r="RYS378" s="492"/>
      <c r="RYT378" s="492"/>
      <c r="RYU378" s="492"/>
      <c r="RYV378" s="492"/>
      <c r="RYW378" s="492"/>
      <c r="RYX378" s="492"/>
      <c r="RYY378" s="492"/>
      <c r="RYZ378" s="492"/>
      <c r="RZA378" s="492"/>
      <c r="RZB378" s="492"/>
      <c r="RZC378" s="492"/>
      <c r="RZD378" s="492"/>
      <c r="RZE378" s="492"/>
      <c r="RZF378" s="492"/>
      <c r="RZG378" s="492"/>
      <c r="RZH378" s="492"/>
      <c r="RZI378" s="492"/>
      <c r="RZJ378" s="492"/>
      <c r="RZK378" s="492"/>
      <c r="RZL378" s="492"/>
      <c r="RZM378" s="492"/>
      <c r="RZN378" s="492"/>
      <c r="RZO378" s="492"/>
      <c r="RZP378" s="492"/>
      <c r="RZQ378" s="492"/>
      <c r="RZR378" s="492"/>
      <c r="RZS378" s="492"/>
      <c r="RZT378" s="492"/>
      <c r="RZU378" s="492"/>
      <c r="RZV378" s="492"/>
      <c r="RZW378" s="492"/>
      <c r="RZX378" s="492"/>
      <c r="RZY378" s="492"/>
      <c r="RZZ378" s="492"/>
      <c r="SAA378" s="492"/>
      <c r="SAB378" s="492"/>
      <c r="SAC378" s="492"/>
      <c r="SAD378" s="492"/>
      <c r="SAE378" s="492"/>
      <c r="SAF378" s="492"/>
      <c r="SAG378" s="492"/>
      <c r="SAH378" s="492"/>
      <c r="SAI378" s="492"/>
      <c r="SAJ378" s="492"/>
      <c r="SAK378" s="492"/>
      <c r="SAL378" s="492"/>
      <c r="SAM378" s="492"/>
      <c r="SAN378" s="492"/>
      <c r="SAO378" s="492"/>
      <c r="SAP378" s="492"/>
      <c r="SAQ378" s="492"/>
      <c r="SAR378" s="492"/>
      <c r="SAS378" s="492"/>
      <c r="SAT378" s="492"/>
      <c r="SAU378" s="492"/>
      <c r="SAV378" s="492"/>
      <c r="SAW378" s="492"/>
      <c r="SAX378" s="492"/>
      <c r="SAY378" s="492"/>
      <c r="SAZ378" s="492"/>
      <c r="SBA378" s="492"/>
      <c r="SBB378" s="492"/>
      <c r="SBC378" s="492"/>
      <c r="SBD378" s="492"/>
      <c r="SBE378" s="492"/>
      <c r="SBF378" s="492"/>
      <c r="SBG378" s="492"/>
      <c r="SBH378" s="492"/>
      <c r="SBI378" s="492"/>
      <c r="SBJ378" s="492"/>
      <c r="SBK378" s="492"/>
      <c r="SBL378" s="492"/>
      <c r="SBM378" s="492"/>
      <c r="SBN378" s="492"/>
      <c r="SBO378" s="492"/>
      <c r="SBP378" s="492"/>
      <c r="SBQ378" s="492"/>
      <c r="SBR378" s="492"/>
      <c r="SBS378" s="492"/>
      <c r="SBT378" s="492"/>
      <c r="SBU378" s="492"/>
      <c r="SBV378" s="492"/>
      <c r="SBW378" s="492"/>
      <c r="SBX378" s="492"/>
      <c r="SBY378" s="492"/>
      <c r="SBZ378" s="492"/>
      <c r="SCA378" s="492"/>
      <c r="SCB378" s="492"/>
      <c r="SCC378" s="492"/>
      <c r="SCD378" s="492"/>
      <c r="SCE378" s="492"/>
      <c r="SCF378" s="492"/>
      <c r="SCG378" s="492"/>
      <c r="SCH378" s="492"/>
      <c r="SCI378" s="492"/>
      <c r="SCJ378" s="492"/>
      <c r="SCK378" s="492"/>
      <c r="SCL378" s="492"/>
      <c r="SCM378" s="492"/>
      <c r="SCN378" s="492"/>
      <c r="SCO378" s="492"/>
      <c r="SCP378" s="492"/>
      <c r="SCQ378" s="492"/>
      <c r="SCR378" s="492"/>
      <c r="SCS378" s="492"/>
      <c r="SCT378" s="492"/>
      <c r="SCU378" s="492"/>
      <c r="SCV378" s="492"/>
      <c r="SCW378" s="492"/>
      <c r="SCX378" s="492"/>
      <c r="SCY378" s="492"/>
      <c r="SCZ378" s="492"/>
      <c r="SDA378" s="492"/>
      <c r="SDB378" s="492"/>
      <c r="SDC378" s="492"/>
      <c r="SDD378" s="492"/>
      <c r="SDE378" s="492"/>
      <c r="SDF378" s="492"/>
      <c r="SDG378" s="492"/>
      <c r="SDH378" s="492"/>
      <c r="SDI378" s="492"/>
      <c r="SDJ378" s="492"/>
      <c r="SDK378" s="492"/>
      <c r="SDL378" s="492"/>
      <c r="SDM378" s="492"/>
      <c r="SDN378" s="492"/>
      <c r="SDO378" s="492"/>
      <c r="SDP378" s="492"/>
      <c r="SDQ378" s="492"/>
      <c r="SDR378" s="492"/>
      <c r="SDS378" s="492"/>
      <c r="SDT378" s="492"/>
      <c r="SDU378" s="492"/>
      <c r="SDV378" s="492"/>
      <c r="SDW378" s="492"/>
      <c r="SDX378" s="492"/>
      <c r="SDY378" s="492"/>
      <c r="SDZ378" s="492"/>
      <c r="SEA378" s="492"/>
      <c r="SEB378" s="492"/>
      <c r="SEC378" s="492"/>
      <c r="SED378" s="492"/>
      <c r="SEE378" s="492"/>
      <c r="SEF378" s="492"/>
      <c r="SEG378" s="492"/>
      <c r="SEH378" s="492"/>
      <c r="SEI378" s="492"/>
      <c r="SEJ378" s="492"/>
      <c r="SEK378" s="492"/>
      <c r="SEL378" s="492"/>
      <c r="SEM378" s="492"/>
      <c r="SEN378" s="492"/>
      <c r="SEO378" s="492"/>
      <c r="SEP378" s="492"/>
      <c r="SEQ378" s="492"/>
      <c r="SER378" s="492"/>
      <c r="SES378" s="492"/>
      <c r="SET378" s="492"/>
      <c r="SEU378" s="492"/>
      <c r="SEV378" s="492"/>
      <c r="SEW378" s="492"/>
      <c r="SEX378" s="492"/>
      <c r="SEY378" s="492"/>
      <c r="SEZ378" s="492"/>
      <c r="SFA378" s="492"/>
      <c r="SFB378" s="492"/>
      <c r="SFC378" s="492"/>
      <c r="SFD378" s="492"/>
      <c r="SFE378" s="492"/>
      <c r="SFF378" s="492"/>
      <c r="SFG378" s="492"/>
      <c r="SFH378" s="492"/>
      <c r="SFI378" s="492"/>
      <c r="SFJ378" s="492"/>
      <c r="SFK378" s="492"/>
      <c r="SFL378" s="492"/>
      <c r="SFM378" s="492"/>
      <c r="SFN378" s="492"/>
      <c r="SFO378" s="492"/>
      <c r="SFP378" s="492"/>
      <c r="SFQ378" s="492"/>
      <c r="SFR378" s="492"/>
      <c r="SFS378" s="492"/>
      <c r="SFT378" s="492"/>
      <c r="SFU378" s="492"/>
      <c r="SFV378" s="492"/>
      <c r="SFW378" s="492"/>
      <c r="SFX378" s="492"/>
      <c r="SFY378" s="492"/>
      <c r="SFZ378" s="492"/>
      <c r="SGA378" s="492"/>
      <c r="SGB378" s="492"/>
      <c r="SGC378" s="492"/>
      <c r="SGD378" s="492"/>
      <c r="SGE378" s="492"/>
      <c r="SGF378" s="492"/>
      <c r="SGG378" s="492"/>
      <c r="SGH378" s="492"/>
      <c r="SGI378" s="492"/>
      <c r="SGJ378" s="492"/>
      <c r="SGK378" s="492"/>
      <c r="SGL378" s="492"/>
      <c r="SGM378" s="492"/>
      <c r="SGN378" s="492"/>
      <c r="SGO378" s="492"/>
      <c r="SGP378" s="492"/>
      <c r="SGQ378" s="492"/>
      <c r="SGR378" s="492"/>
      <c r="SGS378" s="492"/>
      <c r="SGT378" s="492"/>
      <c r="SGU378" s="492"/>
      <c r="SGV378" s="492"/>
      <c r="SGW378" s="492"/>
      <c r="SGX378" s="492"/>
      <c r="SGY378" s="492"/>
      <c r="SGZ378" s="492"/>
      <c r="SHA378" s="492"/>
      <c r="SHB378" s="492"/>
      <c r="SHC378" s="492"/>
      <c r="SHD378" s="492"/>
      <c r="SHE378" s="492"/>
      <c r="SHF378" s="492"/>
      <c r="SHG378" s="492"/>
      <c r="SHH378" s="492"/>
      <c r="SHI378" s="492"/>
      <c r="SHJ378" s="492"/>
      <c r="SHK378" s="492"/>
      <c r="SHL378" s="492"/>
      <c r="SHM378" s="492"/>
      <c r="SHN378" s="492"/>
      <c r="SHO378" s="492"/>
      <c r="SHP378" s="492"/>
      <c r="SHQ378" s="492"/>
      <c r="SHR378" s="492"/>
      <c r="SHS378" s="492"/>
      <c r="SHT378" s="492"/>
      <c r="SHU378" s="492"/>
      <c r="SHV378" s="492"/>
      <c r="SHW378" s="492"/>
      <c r="SHX378" s="492"/>
      <c r="SHY378" s="492"/>
      <c r="SHZ378" s="492"/>
      <c r="SIA378" s="492"/>
      <c r="SIB378" s="492"/>
      <c r="SIC378" s="492"/>
      <c r="SID378" s="492"/>
      <c r="SIE378" s="492"/>
      <c r="SIF378" s="492"/>
      <c r="SIG378" s="492"/>
      <c r="SIH378" s="492"/>
      <c r="SII378" s="492"/>
      <c r="SIJ378" s="492"/>
      <c r="SIK378" s="492"/>
      <c r="SIL378" s="492"/>
      <c r="SIM378" s="492"/>
      <c r="SIN378" s="492"/>
      <c r="SIO378" s="492"/>
      <c r="SIP378" s="492"/>
      <c r="SIQ378" s="492"/>
      <c r="SIR378" s="492"/>
      <c r="SIS378" s="492"/>
      <c r="SIT378" s="492"/>
      <c r="SIU378" s="492"/>
      <c r="SIV378" s="492"/>
      <c r="SIW378" s="492"/>
      <c r="SIX378" s="492"/>
      <c r="SIY378" s="492"/>
      <c r="SIZ378" s="492"/>
      <c r="SJA378" s="492"/>
      <c r="SJB378" s="492"/>
      <c r="SJC378" s="492"/>
      <c r="SJD378" s="492"/>
      <c r="SJE378" s="492"/>
      <c r="SJF378" s="492"/>
      <c r="SJG378" s="492"/>
      <c r="SJH378" s="492"/>
      <c r="SJI378" s="492"/>
      <c r="SJJ378" s="492"/>
      <c r="SJK378" s="492"/>
      <c r="SJL378" s="492"/>
      <c r="SJM378" s="492"/>
      <c r="SJN378" s="492"/>
      <c r="SJO378" s="492"/>
      <c r="SJP378" s="492"/>
      <c r="SJQ378" s="492"/>
      <c r="SJR378" s="492"/>
      <c r="SJS378" s="492"/>
      <c r="SJT378" s="492"/>
      <c r="SJU378" s="492"/>
      <c r="SJV378" s="492"/>
      <c r="SJW378" s="492"/>
      <c r="SJX378" s="492"/>
      <c r="SJY378" s="492"/>
      <c r="SJZ378" s="492"/>
      <c r="SKA378" s="492"/>
      <c r="SKB378" s="492"/>
      <c r="SKC378" s="492"/>
      <c r="SKD378" s="492"/>
      <c r="SKE378" s="492"/>
      <c r="SKF378" s="492"/>
      <c r="SKG378" s="492"/>
      <c r="SKH378" s="492"/>
      <c r="SKI378" s="492"/>
      <c r="SKJ378" s="492"/>
      <c r="SKK378" s="492"/>
      <c r="SKL378" s="492"/>
      <c r="SKM378" s="492"/>
      <c r="SKN378" s="492"/>
      <c r="SKO378" s="492"/>
      <c r="SKP378" s="492"/>
      <c r="SKQ378" s="492"/>
      <c r="SKR378" s="492"/>
      <c r="SKS378" s="492"/>
      <c r="SKT378" s="492"/>
      <c r="SKU378" s="492"/>
      <c r="SKV378" s="492"/>
      <c r="SKW378" s="492"/>
      <c r="SKX378" s="492"/>
      <c r="SKY378" s="492"/>
      <c r="SKZ378" s="492"/>
      <c r="SLA378" s="492"/>
      <c r="SLB378" s="492"/>
      <c r="SLC378" s="492"/>
      <c r="SLD378" s="492"/>
      <c r="SLE378" s="492"/>
      <c r="SLF378" s="492"/>
      <c r="SLG378" s="492"/>
      <c r="SLH378" s="492"/>
      <c r="SLI378" s="492"/>
      <c r="SLJ378" s="492"/>
      <c r="SLK378" s="492"/>
      <c r="SLL378" s="492"/>
      <c r="SLM378" s="492"/>
      <c r="SLN378" s="492"/>
      <c r="SLO378" s="492"/>
      <c r="SLP378" s="492"/>
      <c r="SLQ378" s="492"/>
      <c r="SLR378" s="492"/>
      <c r="SLS378" s="492"/>
      <c r="SLT378" s="492"/>
      <c r="SLU378" s="492"/>
      <c r="SLV378" s="492"/>
      <c r="SLW378" s="492"/>
      <c r="SLX378" s="492"/>
      <c r="SLY378" s="492"/>
      <c r="SLZ378" s="492"/>
      <c r="SMA378" s="492"/>
      <c r="SMB378" s="492"/>
      <c r="SMC378" s="492"/>
      <c r="SMD378" s="492"/>
      <c r="SME378" s="492"/>
      <c r="SMF378" s="492"/>
      <c r="SMG378" s="492"/>
      <c r="SMH378" s="492"/>
      <c r="SMI378" s="492"/>
      <c r="SMJ378" s="492"/>
      <c r="SMK378" s="492"/>
      <c r="SML378" s="492"/>
      <c r="SMM378" s="492"/>
      <c r="SMN378" s="492"/>
      <c r="SMO378" s="492"/>
      <c r="SMP378" s="492"/>
      <c r="SMQ378" s="492"/>
      <c r="SMR378" s="492"/>
      <c r="SMS378" s="492"/>
      <c r="SMT378" s="492"/>
      <c r="SMU378" s="492"/>
      <c r="SMV378" s="492"/>
      <c r="SMW378" s="492"/>
      <c r="SMX378" s="492"/>
      <c r="SMY378" s="492"/>
      <c r="SMZ378" s="492"/>
      <c r="SNA378" s="492"/>
      <c r="SNB378" s="492"/>
      <c r="SNC378" s="492"/>
      <c r="SND378" s="492"/>
      <c r="SNE378" s="492"/>
      <c r="SNF378" s="492"/>
      <c r="SNG378" s="492"/>
      <c r="SNH378" s="492"/>
      <c r="SNI378" s="492"/>
      <c r="SNJ378" s="492"/>
      <c r="SNK378" s="492"/>
      <c r="SNL378" s="492"/>
      <c r="SNM378" s="492"/>
      <c r="SNN378" s="492"/>
      <c r="SNO378" s="492"/>
      <c r="SNP378" s="492"/>
      <c r="SNQ378" s="492"/>
      <c r="SNR378" s="492"/>
      <c r="SNS378" s="492"/>
      <c r="SNT378" s="492"/>
      <c r="SNU378" s="492"/>
      <c r="SNV378" s="492"/>
      <c r="SNW378" s="492"/>
      <c r="SNX378" s="492"/>
      <c r="SNY378" s="492"/>
      <c r="SNZ378" s="492"/>
      <c r="SOA378" s="492"/>
      <c r="SOB378" s="492"/>
      <c r="SOC378" s="492"/>
      <c r="SOD378" s="492"/>
      <c r="SOE378" s="492"/>
      <c r="SOF378" s="492"/>
      <c r="SOG378" s="492"/>
      <c r="SOH378" s="492"/>
      <c r="SOI378" s="492"/>
      <c r="SOJ378" s="492"/>
      <c r="SOK378" s="492"/>
      <c r="SOL378" s="492"/>
      <c r="SOM378" s="492"/>
      <c r="SON378" s="492"/>
      <c r="SOO378" s="492"/>
      <c r="SOP378" s="492"/>
      <c r="SOQ378" s="492"/>
      <c r="SOR378" s="492"/>
      <c r="SOS378" s="492"/>
      <c r="SOT378" s="492"/>
      <c r="SOU378" s="492"/>
      <c r="SOV378" s="492"/>
      <c r="SOW378" s="492"/>
      <c r="SOX378" s="492"/>
      <c r="SOY378" s="492"/>
      <c r="SOZ378" s="492"/>
      <c r="SPA378" s="492"/>
      <c r="SPB378" s="492"/>
      <c r="SPC378" s="492"/>
      <c r="SPD378" s="492"/>
      <c r="SPE378" s="492"/>
      <c r="SPF378" s="492"/>
      <c r="SPG378" s="492"/>
      <c r="SPH378" s="492"/>
      <c r="SPI378" s="492"/>
      <c r="SPJ378" s="492"/>
      <c r="SPK378" s="492"/>
      <c r="SPL378" s="492"/>
      <c r="SPM378" s="492"/>
      <c r="SPN378" s="492"/>
      <c r="SPO378" s="492"/>
      <c r="SPP378" s="492"/>
      <c r="SPQ378" s="492"/>
      <c r="SPR378" s="492"/>
      <c r="SPS378" s="492"/>
      <c r="SPT378" s="492"/>
      <c r="SPU378" s="492"/>
      <c r="SPV378" s="492"/>
      <c r="SPW378" s="492"/>
      <c r="SPX378" s="492"/>
      <c r="SPY378" s="492"/>
      <c r="SPZ378" s="492"/>
      <c r="SQA378" s="492"/>
      <c r="SQB378" s="492"/>
      <c r="SQC378" s="492"/>
      <c r="SQD378" s="492"/>
      <c r="SQE378" s="492"/>
      <c r="SQF378" s="492"/>
      <c r="SQG378" s="492"/>
      <c r="SQH378" s="492"/>
      <c r="SQI378" s="492"/>
      <c r="SQJ378" s="492"/>
      <c r="SQK378" s="492"/>
      <c r="SQL378" s="492"/>
      <c r="SQM378" s="492"/>
      <c r="SQN378" s="492"/>
      <c r="SQO378" s="492"/>
      <c r="SQP378" s="492"/>
      <c r="SQQ378" s="492"/>
      <c r="SQR378" s="492"/>
      <c r="SQS378" s="492"/>
      <c r="SQT378" s="492"/>
      <c r="SQU378" s="492"/>
      <c r="SQV378" s="492"/>
      <c r="SQW378" s="492"/>
      <c r="SQX378" s="492"/>
      <c r="SQY378" s="492"/>
      <c r="SQZ378" s="492"/>
      <c r="SRA378" s="492"/>
      <c r="SRB378" s="492"/>
      <c r="SRC378" s="492"/>
      <c r="SRD378" s="492"/>
      <c r="SRE378" s="492"/>
      <c r="SRF378" s="492"/>
      <c r="SRG378" s="492"/>
      <c r="SRH378" s="492"/>
      <c r="SRI378" s="492"/>
      <c r="SRJ378" s="492"/>
      <c r="SRK378" s="492"/>
      <c r="SRL378" s="492"/>
      <c r="SRM378" s="492"/>
      <c r="SRN378" s="492"/>
      <c r="SRO378" s="492"/>
      <c r="SRP378" s="492"/>
      <c r="SRQ378" s="492"/>
      <c r="SRR378" s="492"/>
      <c r="SRS378" s="492"/>
      <c r="SRT378" s="492"/>
      <c r="SRU378" s="492"/>
      <c r="SRV378" s="492"/>
      <c r="SRW378" s="492"/>
      <c r="SRX378" s="492"/>
      <c r="SRY378" s="492"/>
      <c r="SRZ378" s="492"/>
      <c r="SSA378" s="492"/>
      <c r="SSB378" s="492"/>
      <c r="SSC378" s="492"/>
      <c r="SSD378" s="492"/>
      <c r="SSE378" s="492"/>
      <c r="SSF378" s="492"/>
      <c r="SSG378" s="492"/>
      <c r="SSH378" s="492"/>
      <c r="SSI378" s="492"/>
      <c r="SSJ378" s="492"/>
      <c r="SSK378" s="492"/>
      <c r="SSL378" s="492"/>
      <c r="SSM378" s="492"/>
      <c r="SSN378" s="492"/>
      <c r="SSO378" s="492"/>
      <c r="SSP378" s="492"/>
      <c r="SSQ378" s="492"/>
      <c r="SSR378" s="492"/>
      <c r="SSS378" s="492"/>
      <c r="SST378" s="492"/>
      <c r="SSU378" s="492"/>
      <c r="SSV378" s="492"/>
      <c r="SSW378" s="492"/>
      <c r="SSX378" s="492"/>
      <c r="SSY378" s="492"/>
      <c r="SSZ378" s="492"/>
      <c r="STA378" s="492"/>
      <c r="STB378" s="492"/>
      <c r="STC378" s="492"/>
      <c r="STD378" s="492"/>
      <c r="STE378" s="492"/>
      <c r="STF378" s="492"/>
      <c r="STG378" s="492"/>
      <c r="STH378" s="492"/>
      <c r="STI378" s="492"/>
      <c r="STJ378" s="492"/>
      <c r="STK378" s="492"/>
      <c r="STL378" s="492"/>
      <c r="STM378" s="492"/>
      <c r="STN378" s="492"/>
      <c r="STO378" s="492"/>
      <c r="STP378" s="492"/>
      <c r="STQ378" s="492"/>
      <c r="STR378" s="492"/>
      <c r="STS378" s="492"/>
      <c r="STT378" s="492"/>
      <c r="STU378" s="492"/>
      <c r="STV378" s="492"/>
      <c r="STW378" s="492"/>
      <c r="STX378" s="492"/>
      <c r="STY378" s="492"/>
      <c r="STZ378" s="492"/>
      <c r="SUA378" s="492"/>
      <c r="SUB378" s="492"/>
      <c r="SUC378" s="492"/>
      <c r="SUD378" s="492"/>
      <c r="SUE378" s="492"/>
      <c r="SUF378" s="492"/>
      <c r="SUG378" s="492"/>
      <c r="SUH378" s="492"/>
      <c r="SUI378" s="492"/>
      <c r="SUJ378" s="492"/>
      <c r="SUK378" s="492"/>
      <c r="SUL378" s="492"/>
      <c r="SUM378" s="492"/>
      <c r="SUN378" s="492"/>
      <c r="SUO378" s="492"/>
      <c r="SUP378" s="492"/>
      <c r="SUQ378" s="492"/>
      <c r="SUR378" s="492"/>
      <c r="SUS378" s="492"/>
      <c r="SUT378" s="492"/>
      <c r="SUU378" s="492"/>
      <c r="SUV378" s="492"/>
      <c r="SUW378" s="492"/>
      <c r="SUX378" s="492"/>
      <c r="SUY378" s="492"/>
      <c r="SUZ378" s="492"/>
      <c r="SVA378" s="492"/>
      <c r="SVB378" s="492"/>
      <c r="SVC378" s="492"/>
      <c r="SVD378" s="492"/>
      <c r="SVE378" s="492"/>
      <c r="SVF378" s="492"/>
      <c r="SVG378" s="492"/>
      <c r="SVH378" s="492"/>
      <c r="SVI378" s="492"/>
      <c r="SVJ378" s="492"/>
      <c r="SVK378" s="492"/>
      <c r="SVL378" s="492"/>
      <c r="SVM378" s="492"/>
      <c r="SVN378" s="492"/>
      <c r="SVO378" s="492"/>
      <c r="SVP378" s="492"/>
      <c r="SVQ378" s="492"/>
      <c r="SVR378" s="492"/>
      <c r="SVS378" s="492"/>
      <c r="SVT378" s="492"/>
      <c r="SVU378" s="492"/>
      <c r="SVV378" s="492"/>
      <c r="SVW378" s="492"/>
      <c r="SVX378" s="492"/>
      <c r="SVY378" s="492"/>
      <c r="SVZ378" s="492"/>
      <c r="SWA378" s="492"/>
      <c r="SWB378" s="492"/>
      <c r="SWC378" s="492"/>
      <c r="SWD378" s="492"/>
      <c r="SWE378" s="492"/>
      <c r="SWF378" s="492"/>
      <c r="SWG378" s="492"/>
      <c r="SWH378" s="492"/>
      <c r="SWI378" s="492"/>
      <c r="SWJ378" s="492"/>
      <c r="SWK378" s="492"/>
      <c r="SWL378" s="492"/>
      <c r="SWM378" s="492"/>
      <c r="SWN378" s="492"/>
      <c r="SWO378" s="492"/>
      <c r="SWP378" s="492"/>
      <c r="SWQ378" s="492"/>
      <c r="SWR378" s="492"/>
      <c r="SWS378" s="492"/>
      <c r="SWT378" s="492"/>
      <c r="SWU378" s="492"/>
      <c r="SWV378" s="492"/>
      <c r="SWW378" s="492"/>
      <c r="SWX378" s="492"/>
      <c r="SWY378" s="492"/>
      <c r="SWZ378" s="492"/>
      <c r="SXA378" s="492"/>
      <c r="SXB378" s="492"/>
      <c r="SXC378" s="492"/>
      <c r="SXD378" s="492"/>
      <c r="SXE378" s="492"/>
      <c r="SXF378" s="492"/>
      <c r="SXG378" s="492"/>
      <c r="SXH378" s="492"/>
      <c r="SXI378" s="492"/>
      <c r="SXJ378" s="492"/>
      <c r="SXK378" s="492"/>
      <c r="SXL378" s="492"/>
      <c r="SXM378" s="492"/>
      <c r="SXN378" s="492"/>
      <c r="SXO378" s="492"/>
      <c r="SXP378" s="492"/>
      <c r="SXQ378" s="492"/>
      <c r="SXR378" s="492"/>
      <c r="SXS378" s="492"/>
      <c r="SXT378" s="492"/>
      <c r="SXU378" s="492"/>
      <c r="SXV378" s="492"/>
      <c r="SXW378" s="492"/>
      <c r="SXX378" s="492"/>
      <c r="SXY378" s="492"/>
      <c r="SXZ378" s="492"/>
      <c r="SYA378" s="492"/>
      <c r="SYB378" s="492"/>
      <c r="SYC378" s="492"/>
      <c r="SYD378" s="492"/>
      <c r="SYE378" s="492"/>
      <c r="SYF378" s="492"/>
      <c r="SYG378" s="492"/>
      <c r="SYH378" s="492"/>
      <c r="SYI378" s="492"/>
      <c r="SYJ378" s="492"/>
      <c r="SYK378" s="492"/>
      <c r="SYL378" s="492"/>
      <c r="SYM378" s="492"/>
      <c r="SYN378" s="492"/>
      <c r="SYO378" s="492"/>
      <c r="SYP378" s="492"/>
      <c r="SYQ378" s="492"/>
      <c r="SYR378" s="492"/>
      <c r="SYS378" s="492"/>
      <c r="SYT378" s="492"/>
      <c r="SYU378" s="492"/>
      <c r="SYV378" s="492"/>
      <c r="SYW378" s="492"/>
      <c r="SYX378" s="492"/>
      <c r="SYY378" s="492"/>
      <c r="SYZ378" s="492"/>
      <c r="SZA378" s="492"/>
      <c r="SZB378" s="492"/>
      <c r="SZC378" s="492"/>
      <c r="SZD378" s="492"/>
      <c r="SZE378" s="492"/>
      <c r="SZF378" s="492"/>
      <c r="SZG378" s="492"/>
      <c r="SZH378" s="492"/>
      <c r="SZI378" s="492"/>
      <c r="SZJ378" s="492"/>
      <c r="SZK378" s="492"/>
      <c r="SZL378" s="492"/>
      <c r="SZM378" s="492"/>
      <c r="SZN378" s="492"/>
      <c r="SZO378" s="492"/>
      <c r="SZP378" s="492"/>
      <c r="SZQ378" s="492"/>
      <c r="SZR378" s="492"/>
      <c r="SZS378" s="492"/>
      <c r="SZT378" s="492"/>
      <c r="SZU378" s="492"/>
      <c r="SZV378" s="492"/>
      <c r="SZW378" s="492"/>
      <c r="SZX378" s="492"/>
      <c r="SZY378" s="492"/>
      <c r="SZZ378" s="492"/>
      <c r="TAA378" s="492"/>
      <c r="TAB378" s="492"/>
      <c r="TAC378" s="492"/>
      <c r="TAD378" s="492"/>
      <c r="TAE378" s="492"/>
      <c r="TAF378" s="492"/>
      <c r="TAG378" s="492"/>
      <c r="TAH378" s="492"/>
      <c r="TAI378" s="492"/>
      <c r="TAJ378" s="492"/>
      <c r="TAK378" s="492"/>
      <c r="TAL378" s="492"/>
      <c r="TAM378" s="492"/>
      <c r="TAN378" s="492"/>
      <c r="TAO378" s="492"/>
      <c r="TAP378" s="492"/>
      <c r="TAQ378" s="492"/>
      <c r="TAR378" s="492"/>
      <c r="TAS378" s="492"/>
      <c r="TAT378" s="492"/>
      <c r="TAU378" s="492"/>
      <c r="TAV378" s="492"/>
      <c r="TAW378" s="492"/>
      <c r="TAX378" s="492"/>
      <c r="TAY378" s="492"/>
      <c r="TAZ378" s="492"/>
      <c r="TBA378" s="492"/>
      <c r="TBB378" s="492"/>
      <c r="TBC378" s="492"/>
      <c r="TBD378" s="492"/>
      <c r="TBE378" s="492"/>
      <c r="TBF378" s="492"/>
      <c r="TBG378" s="492"/>
      <c r="TBH378" s="492"/>
      <c r="TBI378" s="492"/>
      <c r="TBJ378" s="492"/>
      <c r="TBK378" s="492"/>
      <c r="TBL378" s="492"/>
      <c r="TBM378" s="492"/>
      <c r="TBN378" s="492"/>
      <c r="TBO378" s="492"/>
      <c r="TBP378" s="492"/>
      <c r="TBQ378" s="492"/>
      <c r="TBR378" s="492"/>
      <c r="TBS378" s="492"/>
      <c r="TBT378" s="492"/>
      <c r="TBU378" s="492"/>
      <c r="TBV378" s="492"/>
      <c r="TBW378" s="492"/>
      <c r="TBX378" s="492"/>
      <c r="TBY378" s="492"/>
      <c r="TBZ378" s="492"/>
      <c r="TCA378" s="492"/>
      <c r="TCB378" s="492"/>
      <c r="TCC378" s="492"/>
      <c r="TCD378" s="492"/>
      <c r="TCE378" s="492"/>
      <c r="TCF378" s="492"/>
      <c r="TCG378" s="492"/>
      <c r="TCH378" s="492"/>
      <c r="TCI378" s="492"/>
      <c r="TCJ378" s="492"/>
      <c r="TCK378" s="492"/>
      <c r="TCL378" s="492"/>
      <c r="TCM378" s="492"/>
      <c r="TCN378" s="492"/>
      <c r="TCO378" s="492"/>
      <c r="TCP378" s="492"/>
      <c r="TCQ378" s="492"/>
      <c r="TCR378" s="492"/>
      <c r="TCS378" s="492"/>
      <c r="TCT378" s="492"/>
      <c r="TCU378" s="492"/>
      <c r="TCV378" s="492"/>
      <c r="TCW378" s="492"/>
      <c r="TCX378" s="492"/>
      <c r="TCY378" s="492"/>
      <c r="TCZ378" s="492"/>
      <c r="TDA378" s="492"/>
      <c r="TDB378" s="492"/>
      <c r="TDC378" s="492"/>
      <c r="TDD378" s="492"/>
      <c r="TDE378" s="492"/>
      <c r="TDF378" s="492"/>
      <c r="TDG378" s="492"/>
      <c r="TDH378" s="492"/>
      <c r="TDI378" s="492"/>
      <c r="TDJ378" s="492"/>
      <c r="TDK378" s="492"/>
      <c r="TDL378" s="492"/>
      <c r="TDM378" s="492"/>
      <c r="TDN378" s="492"/>
      <c r="TDO378" s="492"/>
      <c r="TDP378" s="492"/>
      <c r="TDQ378" s="492"/>
      <c r="TDR378" s="492"/>
      <c r="TDS378" s="492"/>
      <c r="TDT378" s="492"/>
      <c r="TDU378" s="492"/>
      <c r="TDV378" s="492"/>
      <c r="TDW378" s="492"/>
      <c r="TDX378" s="492"/>
      <c r="TDY378" s="492"/>
      <c r="TDZ378" s="492"/>
      <c r="TEA378" s="492"/>
      <c r="TEB378" s="492"/>
      <c r="TEC378" s="492"/>
      <c r="TED378" s="492"/>
      <c r="TEE378" s="492"/>
      <c r="TEF378" s="492"/>
      <c r="TEG378" s="492"/>
      <c r="TEH378" s="492"/>
      <c r="TEI378" s="492"/>
      <c r="TEJ378" s="492"/>
      <c r="TEK378" s="492"/>
      <c r="TEL378" s="492"/>
      <c r="TEM378" s="492"/>
      <c r="TEN378" s="492"/>
      <c r="TEO378" s="492"/>
      <c r="TEP378" s="492"/>
      <c r="TEQ378" s="492"/>
      <c r="TER378" s="492"/>
      <c r="TES378" s="492"/>
      <c r="TET378" s="492"/>
      <c r="TEU378" s="492"/>
      <c r="TEV378" s="492"/>
      <c r="TEW378" s="492"/>
      <c r="TEX378" s="492"/>
      <c r="TEY378" s="492"/>
      <c r="TEZ378" s="492"/>
      <c r="TFA378" s="492"/>
      <c r="TFB378" s="492"/>
      <c r="TFC378" s="492"/>
      <c r="TFD378" s="492"/>
      <c r="TFE378" s="492"/>
      <c r="TFF378" s="492"/>
      <c r="TFG378" s="492"/>
      <c r="TFH378" s="492"/>
      <c r="TFI378" s="492"/>
      <c r="TFJ378" s="492"/>
      <c r="TFK378" s="492"/>
      <c r="TFL378" s="492"/>
      <c r="TFM378" s="492"/>
      <c r="TFN378" s="492"/>
      <c r="TFO378" s="492"/>
      <c r="TFP378" s="492"/>
      <c r="TFQ378" s="492"/>
      <c r="TFR378" s="492"/>
      <c r="TFS378" s="492"/>
      <c r="TFT378" s="492"/>
      <c r="TFU378" s="492"/>
      <c r="TFV378" s="492"/>
      <c r="TFW378" s="492"/>
      <c r="TFX378" s="492"/>
      <c r="TFY378" s="492"/>
      <c r="TFZ378" s="492"/>
      <c r="TGA378" s="492"/>
      <c r="TGB378" s="492"/>
      <c r="TGC378" s="492"/>
      <c r="TGD378" s="492"/>
      <c r="TGE378" s="492"/>
      <c r="TGF378" s="492"/>
      <c r="TGG378" s="492"/>
      <c r="TGH378" s="492"/>
      <c r="TGI378" s="492"/>
      <c r="TGJ378" s="492"/>
      <c r="TGK378" s="492"/>
      <c r="TGL378" s="492"/>
      <c r="TGM378" s="492"/>
      <c r="TGN378" s="492"/>
      <c r="TGO378" s="492"/>
      <c r="TGP378" s="492"/>
      <c r="TGQ378" s="492"/>
      <c r="TGR378" s="492"/>
      <c r="TGS378" s="492"/>
      <c r="TGT378" s="492"/>
      <c r="TGU378" s="492"/>
      <c r="TGV378" s="492"/>
      <c r="TGW378" s="492"/>
      <c r="TGX378" s="492"/>
      <c r="TGY378" s="492"/>
      <c r="TGZ378" s="492"/>
      <c r="THA378" s="492"/>
      <c r="THB378" s="492"/>
      <c r="THC378" s="492"/>
      <c r="THD378" s="492"/>
      <c r="THE378" s="492"/>
      <c r="THF378" s="492"/>
      <c r="THG378" s="492"/>
      <c r="THH378" s="492"/>
      <c r="THI378" s="492"/>
      <c r="THJ378" s="492"/>
      <c r="THK378" s="492"/>
      <c r="THL378" s="492"/>
      <c r="THM378" s="492"/>
      <c r="THN378" s="492"/>
      <c r="THO378" s="492"/>
      <c r="THP378" s="492"/>
      <c r="THQ378" s="492"/>
      <c r="THR378" s="492"/>
      <c r="THS378" s="492"/>
      <c r="THT378" s="492"/>
      <c r="THU378" s="492"/>
      <c r="THV378" s="492"/>
      <c r="THW378" s="492"/>
      <c r="THX378" s="492"/>
      <c r="THY378" s="492"/>
      <c r="THZ378" s="492"/>
      <c r="TIA378" s="492"/>
      <c r="TIB378" s="492"/>
      <c r="TIC378" s="492"/>
      <c r="TID378" s="492"/>
      <c r="TIE378" s="492"/>
      <c r="TIF378" s="492"/>
      <c r="TIG378" s="492"/>
      <c r="TIH378" s="492"/>
      <c r="TII378" s="492"/>
      <c r="TIJ378" s="492"/>
      <c r="TIK378" s="492"/>
      <c r="TIL378" s="492"/>
      <c r="TIM378" s="492"/>
      <c r="TIN378" s="492"/>
      <c r="TIO378" s="492"/>
      <c r="TIP378" s="492"/>
      <c r="TIQ378" s="492"/>
      <c r="TIR378" s="492"/>
      <c r="TIS378" s="492"/>
      <c r="TIT378" s="492"/>
      <c r="TIU378" s="492"/>
      <c r="TIV378" s="492"/>
      <c r="TIW378" s="492"/>
      <c r="TIX378" s="492"/>
      <c r="TIY378" s="492"/>
      <c r="TIZ378" s="492"/>
      <c r="TJA378" s="492"/>
      <c r="TJB378" s="492"/>
      <c r="TJC378" s="492"/>
      <c r="TJD378" s="492"/>
      <c r="TJE378" s="492"/>
      <c r="TJF378" s="492"/>
      <c r="TJG378" s="492"/>
      <c r="TJH378" s="492"/>
      <c r="TJI378" s="492"/>
      <c r="TJJ378" s="492"/>
      <c r="TJK378" s="492"/>
      <c r="TJL378" s="492"/>
      <c r="TJM378" s="492"/>
      <c r="TJN378" s="492"/>
      <c r="TJO378" s="492"/>
      <c r="TJP378" s="492"/>
      <c r="TJQ378" s="492"/>
      <c r="TJR378" s="492"/>
      <c r="TJS378" s="492"/>
      <c r="TJT378" s="492"/>
      <c r="TJU378" s="492"/>
      <c r="TJV378" s="492"/>
      <c r="TJW378" s="492"/>
      <c r="TJX378" s="492"/>
      <c r="TJY378" s="492"/>
      <c r="TJZ378" s="492"/>
      <c r="TKA378" s="492"/>
      <c r="TKB378" s="492"/>
      <c r="TKC378" s="492"/>
      <c r="TKD378" s="492"/>
      <c r="TKE378" s="492"/>
      <c r="TKF378" s="492"/>
      <c r="TKG378" s="492"/>
      <c r="TKH378" s="492"/>
      <c r="TKI378" s="492"/>
      <c r="TKJ378" s="492"/>
      <c r="TKK378" s="492"/>
      <c r="TKL378" s="492"/>
      <c r="TKM378" s="492"/>
      <c r="TKN378" s="492"/>
      <c r="TKO378" s="492"/>
      <c r="TKP378" s="492"/>
      <c r="TKQ378" s="492"/>
      <c r="TKR378" s="492"/>
      <c r="TKS378" s="492"/>
      <c r="TKT378" s="492"/>
      <c r="TKU378" s="492"/>
      <c r="TKV378" s="492"/>
      <c r="TKW378" s="492"/>
      <c r="TKX378" s="492"/>
      <c r="TKY378" s="492"/>
      <c r="TKZ378" s="492"/>
      <c r="TLA378" s="492"/>
      <c r="TLB378" s="492"/>
      <c r="TLC378" s="492"/>
      <c r="TLD378" s="492"/>
      <c r="TLE378" s="492"/>
      <c r="TLF378" s="492"/>
      <c r="TLG378" s="492"/>
      <c r="TLH378" s="492"/>
      <c r="TLI378" s="492"/>
      <c r="TLJ378" s="492"/>
      <c r="TLK378" s="492"/>
      <c r="TLL378" s="492"/>
      <c r="TLM378" s="492"/>
      <c r="TLN378" s="492"/>
      <c r="TLO378" s="492"/>
      <c r="TLP378" s="492"/>
      <c r="TLQ378" s="492"/>
      <c r="TLR378" s="492"/>
      <c r="TLS378" s="492"/>
      <c r="TLT378" s="492"/>
      <c r="TLU378" s="492"/>
      <c r="TLV378" s="492"/>
      <c r="TLW378" s="492"/>
      <c r="TLX378" s="492"/>
      <c r="TLY378" s="492"/>
      <c r="TLZ378" s="492"/>
      <c r="TMA378" s="492"/>
      <c r="TMB378" s="492"/>
      <c r="TMC378" s="492"/>
      <c r="TMD378" s="492"/>
      <c r="TME378" s="492"/>
      <c r="TMF378" s="492"/>
      <c r="TMG378" s="492"/>
      <c r="TMH378" s="492"/>
      <c r="TMI378" s="492"/>
      <c r="TMJ378" s="492"/>
      <c r="TMK378" s="492"/>
      <c r="TML378" s="492"/>
      <c r="TMM378" s="492"/>
      <c r="TMN378" s="492"/>
      <c r="TMO378" s="492"/>
      <c r="TMP378" s="492"/>
      <c r="TMQ378" s="492"/>
      <c r="TMR378" s="492"/>
      <c r="TMS378" s="492"/>
      <c r="TMT378" s="492"/>
      <c r="TMU378" s="492"/>
      <c r="TMV378" s="492"/>
      <c r="TMW378" s="492"/>
      <c r="TMX378" s="492"/>
      <c r="TMY378" s="492"/>
      <c r="TMZ378" s="492"/>
      <c r="TNA378" s="492"/>
      <c r="TNB378" s="492"/>
      <c r="TNC378" s="492"/>
      <c r="TND378" s="492"/>
      <c r="TNE378" s="492"/>
      <c r="TNF378" s="492"/>
      <c r="TNG378" s="492"/>
      <c r="TNH378" s="492"/>
      <c r="TNI378" s="492"/>
      <c r="TNJ378" s="492"/>
      <c r="TNK378" s="492"/>
      <c r="TNL378" s="492"/>
      <c r="TNM378" s="492"/>
      <c r="TNN378" s="492"/>
      <c r="TNO378" s="492"/>
      <c r="TNP378" s="492"/>
      <c r="TNQ378" s="492"/>
      <c r="TNR378" s="492"/>
      <c r="TNS378" s="492"/>
      <c r="TNT378" s="492"/>
      <c r="TNU378" s="492"/>
      <c r="TNV378" s="492"/>
      <c r="TNW378" s="492"/>
      <c r="TNX378" s="492"/>
      <c r="TNY378" s="492"/>
      <c r="TNZ378" s="492"/>
      <c r="TOA378" s="492"/>
      <c r="TOB378" s="492"/>
      <c r="TOC378" s="492"/>
      <c r="TOD378" s="492"/>
      <c r="TOE378" s="492"/>
      <c r="TOF378" s="492"/>
      <c r="TOG378" s="492"/>
      <c r="TOH378" s="492"/>
      <c r="TOI378" s="492"/>
      <c r="TOJ378" s="492"/>
      <c r="TOK378" s="492"/>
      <c r="TOL378" s="492"/>
      <c r="TOM378" s="492"/>
      <c r="TON378" s="492"/>
      <c r="TOO378" s="492"/>
      <c r="TOP378" s="492"/>
      <c r="TOQ378" s="492"/>
      <c r="TOR378" s="492"/>
      <c r="TOS378" s="492"/>
      <c r="TOT378" s="492"/>
      <c r="TOU378" s="492"/>
      <c r="TOV378" s="492"/>
      <c r="TOW378" s="492"/>
      <c r="TOX378" s="492"/>
      <c r="TOY378" s="492"/>
      <c r="TOZ378" s="492"/>
      <c r="TPA378" s="492"/>
      <c r="TPB378" s="492"/>
      <c r="TPC378" s="492"/>
      <c r="TPD378" s="492"/>
      <c r="TPE378" s="492"/>
      <c r="TPF378" s="492"/>
      <c r="TPG378" s="492"/>
      <c r="TPH378" s="492"/>
      <c r="TPI378" s="492"/>
      <c r="TPJ378" s="492"/>
      <c r="TPK378" s="492"/>
      <c r="TPL378" s="492"/>
      <c r="TPM378" s="492"/>
      <c r="TPN378" s="492"/>
      <c r="TPO378" s="492"/>
      <c r="TPP378" s="492"/>
      <c r="TPQ378" s="492"/>
      <c r="TPR378" s="492"/>
      <c r="TPS378" s="492"/>
      <c r="TPT378" s="492"/>
      <c r="TPU378" s="492"/>
      <c r="TPV378" s="492"/>
      <c r="TPW378" s="492"/>
      <c r="TPX378" s="492"/>
      <c r="TPY378" s="492"/>
      <c r="TPZ378" s="492"/>
      <c r="TQA378" s="492"/>
      <c r="TQB378" s="492"/>
      <c r="TQC378" s="492"/>
      <c r="TQD378" s="492"/>
      <c r="TQE378" s="492"/>
      <c r="TQF378" s="492"/>
      <c r="TQG378" s="492"/>
      <c r="TQH378" s="492"/>
      <c r="TQI378" s="492"/>
      <c r="TQJ378" s="492"/>
      <c r="TQK378" s="492"/>
      <c r="TQL378" s="492"/>
      <c r="TQM378" s="492"/>
      <c r="TQN378" s="492"/>
      <c r="TQO378" s="492"/>
      <c r="TQP378" s="492"/>
      <c r="TQQ378" s="492"/>
      <c r="TQR378" s="492"/>
      <c r="TQS378" s="492"/>
      <c r="TQT378" s="492"/>
      <c r="TQU378" s="492"/>
      <c r="TQV378" s="492"/>
      <c r="TQW378" s="492"/>
      <c r="TQX378" s="492"/>
      <c r="TQY378" s="492"/>
      <c r="TQZ378" s="492"/>
      <c r="TRA378" s="492"/>
      <c r="TRB378" s="492"/>
      <c r="TRC378" s="492"/>
      <c r="TRD378" s="492"/>
      <c r="TRE378" s="492"/>
      <c r="TRF378" s="492"/>
      <c r="TRG378" s="492"/>
      <c r="TRH378" s="492"/>
      <c r="TRI378" s="492"/>
      <c r="TRJ378" s="492"/>
      <c r="TRK378" s="492"/>
      <c r="TRL378" s="492"/>
      <c r="TRM378" s="492"/>
      <c r="TRN378" s="492"/>
      <c r="TRO378" s="492"/>
      <c r="TRP378" s="492"/>
      <c r="TRQ378" s="492"/>
      <c r="TRR378" s="492"/>
      <c r="TRS378" s="492"/>
      <c r="TRT378" s="492"/>
      <c r="TRU378" s="492"/>
      <c r="TRV378" s="492"/>
      <c r="TRW378" s="492"/>
      <c r="TRX378" s="492"/>
      <c r="TRY378" s="492"/>
      <c r="TRZ378" s="492"/>
      <c r="TSA378" s="492"/>
      <c r="TSB378" s="492"/>
      <c r="TSC378" s="492"/>
      <c r="TSD378" s="492"/>
      <c r="TSE378" s="492"/>
      <c r="TSF378" s="492"/>
      <c r="TSG378" s="492"/>
      <c r="TSH378" s="492"/>
      <c r="TSI378" s="492"/>
      <c r="TSJ378" s="492"/>
      <c r="TSK378" s="492"/>
      <c r="TSL378" s="492"/>
      <c r="TSM378" s="492"/>
      <c r="TSN378" s="492"/>
      <c r="TSO378" s="492"/>
      <c r="TSP378" s="492"/>
      <c r="TSQ378" s="492"/>
      <c r="TSR378" s="492"/>
      <c r="TSS378" s="492"/>
      <c r="TST378" s="492"/>
      <c r="TSU378" s="492"/>
      <c r="TSV378" s="492"/>
      <c r="TSW378" s="492"/>
      <c r="TSX378" s="492"/>
      <c r="TSY378" s="492"/>
      <c r="TSZ378" s="492"/>
      <c r="TTA378" s="492"/>
      <c r="TTB378" s="492"/>
      <c r="TTC378" s="492"/>
      <c r="TTD378" s="492"/>
      <c r="TTE378" s="492"/>
      <c r="TTF378" s="492"/>
      <c r="TTG378" s="492"/>
      <c r="TTH378" s="492"/>
      <c r="TTI378" s="492"/>
      <c r="TTJ378" s="492"/>
      <c r="TTK378" s="492"/>
      <c r="TTL378" s="492"/>
      <c r="TTM378" s="492"/>
      <c r="TTN378" s="492"/>
      <c r="TTO378" s="492"/>
      <c r="TTP378" s="492"/>
      <c r="TTQ378" s="492"/>
      <c r="TTR378" s="492"/>
      <c r="TTS378" s="492"/>
      <c r="TTT378" s="492"/>
      <c r="TTU378" s="492"/>
      <c r="TTV378" s="492"/>
      <c r="TTW378" s="492"/>
      <c r="TTX378" s="492"/>
      <c r="TTY378" s="492"/>
      <c r="TTZ378" s="492"/>
      <c r="TUA378" s="492"/>
      <c r="TUB378" s="492"/>
      <c r="TUC378" s="492"/>
      <c r="TUD378" s="492"/>
      <c r="TUE378" s="492"/>
      <c r="TUF378" s="492"/>
      <c r="TUG378" s="492"/>
      <c r="TUH378" s="492"/>
      <c r="TUI378" s="492"/>
      <c r="TUJ378" s="492"/>
      <c r="TUK378" s="492"/>
      <c r="TUL378" s="492"/>
      <c r="TUM378" s="492"/>
      <c r="TUN378" s="492"/>
      <c r="TUO378" s="492"/>
      <c r="TUP378" s="492"/>
      <c r="TUQ378" s="492"/>
      <c r="TUR378" s="492"/>
      <c r="TUS378" s="492"/>
      <c r="TUT378" s="492"/>
      <c r="TUU378" s="492"/>
      <c r="TUV378" s="492"/>
      <c r="TUW378" s="492"/>
      <c r="TUX378" s="492"/>
      <c r="TUY378" s="492"/>
      <c r="TUZ378" s="492"/>
      <c r="TVA378" s="492"/>
      <c r="TVB378" s="492"/>
      <c r="TVC378" s="492"/>
      <c r="TVD378" s="492"/>
      <c r="TVE378" s="492"/>
      <c r="TVF378" s="492"/>
      <c r="TVG378" s="492"/>
      <c r="TVH378" s="492"/>
      <c r="TVI378" s="492"/>
      <c r="TVJ378" s="492"/>
      <c r="TVK378" s="492"/>
      <c r="TVL378" s="492"/>
      <c r="TVM378" s="492"/>
      <c r="TVN378" s="492"/>
      <c r="TVO378" s="492"/>
      <c r="TVP378" s="492"/>
      <c r="TVQ378" s="492"/>
      <c r="TVR378" s="492"/>
      <c r="TVS378" s="492"/>
      <c r="TVT378" s="492"/>
      <c r="TVU378" s="492"/>
      <c r="TVV378" s="492"/>
      <c r="TVW378" s="492"/>
      <c r="TVX378" s="492"/>
      <c r="TVY378" s="492"/>
      <c r="TVZ378" s="492"/>
      <c r="TWA378" s="492"/>
      <c r="TWB378" s="492"/>
      <c r="TWC378" s="492"/>
      <c r="TWD378" s="492"/>
      <c r="TWE378" s="492"/>
      <c r="TWF378" s="492"/>
      <c r="TWG378" s="492"/>
      <c r="TWH378" s="492"/>
      <c r="TWI378" s="492"/>
      <c r="TWJ378" s="492"/>
      <c r="TWK378" s="492"/>
      <c r="TWL378" s="492"/>
      <c r="TWM378" s="492"/>
      <c r="TWN378" s="492"/>
      <c r="TWO378" s="492"/>
      <c r="TWP378" s="492"/>
      <c r="TWQ378" s="492"/>
      <c r="TWR378" s="492"/>
      <c r="TWS378" s="492"/>
      <c r="TWT378" s="492"/>
      <c r="TWU378" s="492"/>
      <c r="TWV378" s="492"/>
      <c r="TWW378" s="492"/>
      <c r="TWX378" s="492"/>
      <c r="TWY378" s="492"/>
      <c r="TWZ378" s="492"/>
      <c r="TXA378" s="492"/>
      <c r="TXB378" s="492"/>
      <c r="TXC378" s="492"/>
      <c r="TXD378" s="492"/>
      <c r="TXE378" s="492"/>
      <c r="TXF378" s="492"/>
      <c r="TXG378" s="492"/>
      <c r="TXH378" s="492"/>
      <c r="TXI378" s="492"/>
      <c r="TXJ378" s="492"/>
      <c r="TXK378" s="492"/>
      <c r="TXL378" s="492"/>
      <c r="TXM378" s="492"/>
      <c r="TXN378" s="492"/>
      <c r="TXO378" s="492"/>
      <c r="TXP378" s="492"/>
      <c r="TXQ378" s="492"/>
      <c r="TXR378" s="492"/>
      <c r="TXS378" s="492"/>
      <c r="TXT378" s="492"/>
      <c r="TXU378" s="492"/>
      <c r="TXV378" s="492"/>
      <c r="TXW378" s="492"/>
      <c r="TXX378" s="492"/>
      <c r="TXY378" s="492"/>
      <c r="TXZ378" s="492"/>
      <c r="TYA378" s="492"/>
      <c r="TYB378" s="492"/>
      <c r="TYC378" s="492"/>
      <c r="TYD378" s="492"/>
      <c r="TYE378" s="492"/>
      <c r="TYF378" s="492"/>
      <c r="TYG378" s="492"/>
      <c r="TYH378" s="492"/>
      <c r="TYI378" s="492"/>
      <c r="TYJ378" s="492"/>
      <c r="TYK378" s="492"/>
      <c r="TYL378" s="492"/>
      <c r="TYM378" s="492"/>
      <c r="TYN378" s="492"/>
      <c r="TYO378" s="492"/>
      <c r="TYP378" s="492"/>
      <c r="TYQ378" s="492"/>
      <c r="TYR378" s="492"/>
      <c r="TYS378" s="492"/>
      <c r="TYT378" s="492"/>
      <c r="TYU378" s="492"/>
      <c r="TYV378" s="492"/>
      <c r="TYW378" s="492"/>
      <c r="TYX378" s="492"/>
      <c r="TYY378" s="492"/>
      <c r="TYZ378" s="492"/>
      <c r="TZA378" s="492"/>
      <c r="TZB378" s="492"/>
      <c r="TZC378" s="492"/>
      <c r="TZD378" s="492"/>
      <c r="TZE378" s="492"/>
      <c r="TZF378" s="492"/>
      <c r="TZG378" s="492"/>
      <c r="TZH378" s="492"/>
      <c r="TZI378" s="492"/>
      <c r="TZJ378" s="492"/>
      <c r="TZK378" s="492"/>
      <c r="TZL378" s="492"/>
      <c r="TZM378" s="492"/>
      <c r="TZN378" s="492"/>
      <c r="TZO378" s="492"/>
      <c r="TZP378" s="492"/>
      <c r="TZQ378" s="492"/>
      <c r="TZR378" s="492"/>
      <c r="TZS378" s="492"/>
      <c r="TZT378" s="492"/>
      <c r="TZU378" s="492"/>
      <c r="TZV378" s="492"/>
      <c r="TZW378" s="492"/>
      <c r="TZX378" s="492"/>
      <c r="TZY378" s="492"/>
      <c r="TZZ378" s="492"/>
      <c r="UAA378" s="492"/>
      <c r="UAB378" s="492"/>
      <c r="UAC378" s="492"/>
      <c r="UAD378" s="492"/>
      <c r="UAE378" s="492"/>
      <c r="UAF378" s="492"/>
      <c r="UAG378" s="492"/>
      <c r="UAH378" s="492"/>
      <c r="UAI378" s="492"/>
      <c r="UAJ378" s="492"/>
      <c r="UAK378" s="492"/>
      <c r="UAL378" s="492"/>
      <c r="UAM378" s="492"/>
      <c r="UAN378" s="492"/>
      <c r="UAO378" s="492"/>
      <c r="UAP378" s="492"/>
      <c r="UAQ378" s="492"/>
      <c r="UAR378" s="492"/>
      <c r="UAS378" s="492"/>
      <c r="UAT378" s="492"/>
      <c r="UAU378" s="492"/>
      <c r="UAV378" s="492"/>
      <c r="UAW378" s="492"/>
      <c r="UAX378" s="492"/>
      <c r="UAY378" s="492"/>
      <c r="UAZ378" s="492"/>
      <c r="UBA378" s="492"/>
      <c r="UBB378" s="492"/>
      <c r="UBC378" s="492"/>
      <c r="UBD378" s="492"/>
      <c r="UBE378" s="492"/>
      <c r="UBF378" s="492"/>
      <c r="UBG378" s="492"/>
      <c r="UBH378" s="492"/>
      <c r="UBI378" s="492"/>
      <c r="UBJ378" s="492"/>
      <c r="UBK378" s="492"/>
      <c r="UBL378" s="492"/>
      <c r="UBM378" s="492"/>
      <c r="UBN378" s="492"/>
      <c r="UBO378" s="492"/>
      <c r="UBP378" s="492"/>
      <c r="UBQ378" s="492"/>
      <c r="UBR378" s="492"/>
      <c r="UBS378" s="492"/>
      <c r="UBT378" s="492"/>
      <c r="UBU378" s="492"/>
      <c r="UBV378" s="492"/>
      <c r="UBW378" s="492"/>
      <c r="UBX378" s="492"/>
      <c r="UBY378" s="492"/>
      <c r="UBZ378" s="492"/>
      <c r="UCA378" s="492"/>
      <c r="UCB378" s="492"/>
      <c r="UCC378" s="492"/>
      <c r="UCD378" s="492"/>
      <c r="UCE378" s="492"/>
      <c r="UCF378" s="492"/>
      <c r="UCG378" s="492"/>
      <c r="UCH378" s="492"/>
      <c r="UCI378" s="492"/>
      <c r="UCJ378" s="492"/>
      <c r="UCK378" s="492"/>
      <c r="UCL378" s="492"/>
      <c r="UCM378" s="492"/>
      <c r="UCN378" s="492"/>
      <c r="UCO378" s="492"/>
      <c r="UCP378" s="492"/>
      <c r="UCQ378" s="492"/>
      <c r="UCR378" s="492"/>
      <c r="UCS378" s="492"/>
      <c r="UCT378" s="492"/>
      <c r="UCU378" s="492"/>
      <c r="UCV378" s="492"/>
      <c r="UCW378" s="492"/>
      <c r="UCX378" s="492"/>
      <c r="UCY378" s="492"/>
      <c r="UCZ378" s="492"/>
      <c r="UDA378" s="492"/>
      <c r="UDB378" s="492"/>
      <c r="UDC378" s="492"/>
      <c r="UDD378" s="492"/>
      <c r="UDE378" s="492"/>
      <c r="UDF378" s="492"/>
      <c r="UDG378" s="492"/>
      <c r="UDH378" s="492"/>
      <c r="UDI378" s="492"/>
      <c r="UDJ378" s="492"/>
      <c r="UDK378" s="492"/>
      <c r="UDL378" s="492"/>
      <c r="UDM378" s="492"/>
      <c r="UDN378" s="492"/>
      <c r="UDO378" s="492"/>
      <c r="UDP378" s="492"/>
      <c r="UDQ378" s="492"/>
      <c r="UDR378" s="492"/>
      <c r="UDS378" s="492"/>
      <c r="UDT378" s="492"/>
      <c r="UDU378" s="492"/>
      <c r="UDV378" s="492"/>
      <c r="UDW378" s="492"/>
      <c r="UDX378" s="492"/>
      <c r="UDY378" s="492"/>
      <c r="UDZ378" s="492"/>
      <c r="UEA378" s="492"/>
      <c r="UEB378" s="492"/>
      <c r="UEC378" s="492"/>
      <c r="UED378" s="492"/>
      <c r="UEE378" s="492"/>
      <c r="UEF378" s="492"/>
      <c r="UEG378" s="492"/>
      <c r="UEH378" s="492"/>
      <c r="UEI378" s="492"/>
      <c r="UEJ378" s="492"/>
      <c r="UEK378" s="492"/>
      <c r="UEL378" s="492"/>
      <c r="UEM378" s="492"/>
      <c r="UEN378" s="492"/>
      <c r="UEO378" s="492"/>
      <c r="UEP378" s="492"/>
      <c r="UEQ378" s="492"/>
      <c r="UER378" s="492"/>
      <c r="UES378" s="492"/>
      <c r="UET378" s="492"/>
      <c r="UEU378" s="492"/>
      <c r="UEV378" s="492"/>
      <c r="UEW378" s="492"/>
      <c r="UEX378" s="492"/>
      <c r="UEY378" s="492"/>
      <c r="UEZ378" s="492"/>
      <c r="UFA378" s="492"/>
      <c r="UFB378" s="492"/>
      <c r="UFC378" s="492"/>
      <c r="UFD378" s="492"/>
      <c r="UFE378" s="492"/>
      <c r="UFF378" s="492"/>
      <c r="UFG378" s="492"/>
      <c r="UFH378" s="492"/>
      <c r="UFI378" s="492"/>
      <c r="UFJ378" s="492"/>
      <c r="UFK378" s="492"/>
      <c r="UFL378" s="492"/>
      <c r="UFM378" s="492"/>
      <c r="UFN378" s="492"/>
      <c r="UFO378" s="492"/>
      <c r="UFP378" s="492"/>
      <c r="UFQ378" s="492"/>
      <c r="UFR378" s="492"/>
      <c r="UFS378" s="492"/>
      <c r="UFT378" s="492"/>
      <c r="UFU378" s="492"/>
      <c r="UFV378" s="492"/>
      <c r="UFW378" s="492"/>
      <c r="UFX378" s="492"/>
      <c r="UFY378" s="492"/>
      <c r="UFZ378" s="492"/>
      <c r="UGA378" s="492"/>
      <c r="UGB378" s="492"/>
      <c r="UGC378" s="492"/>
      <c r="UGD378" s="492"/>
      <c r="UGE378" s="492"/>
      <c r="UGF378" s="492"/>
      <c r="UGG378" s="492"/>
      <c r="UGH378" s="492"/>
      <c r="UGI378" s="492"/>
      <c r="UGJ378" s="492"/>
      <c r="UGK378" s="492"/>
      <c r="UGL378" s="492"/>
      <c r="UGM378" s="492"/>
      <c r="UGN378" s="492"/>
      <c r="UGO378" s="492"/>
      <c r="UGP378" s="492"/>
      <c r="UGQ378" s="492"/>
      <c r="UGR378" s="492"/>
      <c r="UGS378" s="492"/>
      <c r="UGT378" s="492"/>
      <c r="UGU378" s="492"/>
      <c r="UGV378" s="492"/>
      <c r="UGW378" s="492"/>
      <c r="UGX378" s="492"/>
      <c r="UGY378" s="492"/>
      <c r="UGZ378" s="492"/>
      <c r="UHA378" s="492"/>
      <c r="UHB378" s="492"/>
      <c r="UHC378" s="492"/>
      <c r="UHD378" s="492"/>
      <c r="UHE378" s="492"/>
      <c r="UHF378" s="492"/>
      <c r="UHG378" s="492"/>
      <c r="UHH378" s="492"/>
      <c r="UHI378" s="492"/>
      <c r="UHJ378" s="492"/>
      <c r="UHK378" s="492"/>
      <c r="UHL378" s="492"/>
      <c r="UHM378" s="492"/>
      <c r="UHN378" s="492"/>
      <c r="UHO378" s="492"/>
      <c r="UHP378" s="492"/>
      <c r="UHQ378" s="492"/>
      <c r="UHR378" s="492"/>
      <c r="UHS378" s="492"/>
      <c r="UHT378" s="492"/>
      <c r="UHU378" s="492"/>
      <c r="UHV378" s="492"/>
      <c r="UHW378" s="492"/>
      <c r="UHX378" s="492"/>
      <c r="UHY378" s="492"/>
      <c r="UHZ378" s="492"/>
      <c r="UIA378" s="492"/>
      <c r="UIB378" s="492"/>
      <c r="UIC378" s="492"/>
      <c r="UID378" s="492"/>
      <c r="UIE378" s="492"/>
      <c r="UIF378" s="492"/>
      <c r="UIG378" s="492"/>
      <c r="UIH378" s="492"/>
      <c r="UII378" s="492"/>
      <c r="UIJ378" s="492"/>
      <c r="UIK378" s="492"/>
      <c r="UIL378" s="492"/>
      <c r="UIM378" s="492"/>
      <c r="UIN378" s="492"/>
      <c r="UIO378" s="492"/>
      <c r="UIP378" s="492"/>
      <c r="UIQ378" s="492"/>
      <c r="UIR378" s="492"/>
      <c r="UIS378" s="492"/>
      <c r="UIT378" s="492"/>
      <c r="UIU378" s="492"/>
      <c r="UIV378" s="492"/>
      <c r="UIW378" s="492"/>
      <c r="UIX378" s="492"/>
      <c r="UIY378" s="492"/>
      <c r="UIZ378" s="492"/>
      <c r="UJA378" s="492"/>
      <c r="UJB378" s="492"/>
      <c r="UJC378" s="492"/>
      <c r="UJD378" s="492"/>
      <c r="UJE378" s="492"/>
      <c r="UJF378" s="492"/>
      <c r="UJG378" s="492"/>
      <c r="UJH378" s="492"/>
      <c r="UJI378" s="492"/>
      <c r="UJJ378" s="492"/>
      <c r="UJK378" s="492"/>
      <c r="UJL378" s="492"/>
      <c r="UJM378" s="492"/>
      <c r="UJN378" s="492"/>
      <c r="UJO378" s="492"/>
      <c r="UJP378" s="492"/>
      <c r="UJQ378" s="492"/>
      <c r="UJR378" s="492"/>
      <c r="UJS378" s="492"/>
      <c r="UJT378" s="492"/>
      <c r="UJU378" s="492"/>
      <c r="UJV378" s="492"/>
      <c r="UJW378" s="492"/>
      <c r="UJX378" s="492"/>
      <c r="UJY378" s="492"/>
      <c r="UJZ378" s="492"/>
      <c r="UKA378" s="492"/>
      <c r="UKB378" s="492"/>
      <c r="UKC378" s="492"/>
      <c r="UKD378" s="492"/>
      <c r="UKE378" s="492"/>
      <c r="UKF378" s="492"/>
      <c r="UKG378" s="492"/>
      <c r="UKH378" s="492"/>
      <c r="UKI378" s="492"/>
      <c r="UKJ378" s="492"/>
      <c r="UKK378" s="492"/>
      <c r="UKL378" s="492"/>
      <c r="UKM378" s="492"/>
      <c r="UKN378" s="492"/>
      <c r="UKO378" s="492"/>
      <c r="UKP378" s="492"/>
      <c r="UKQ378" s="492"/>
      <c r="UKR378" s="492"/>
      <c r="UKS378" s="492"/>
      <c r="UKT378" s="492"/>
      <c r="UKU378" s="492"/>
      <c r="UKV378" s="492"/>
      <c r="UKW378" s="492"/>
      <c r="UKX378" s="492"/>
      <c r="UKY378" s="492"/>
      <c r="UKZ378" s="492"/>
      <c r="ULA378" s="492"/>
      <c r="ULB378" s="492"/>
      <c r="ULC378" s="492"/>
      <c r="ULD378" s="492"/>
      <c r="ULE378" s="492"/>
      <c r="ULF378" s="492"/>
      <c r="ULG378" s="492"/>
      <c r="ULH378" s="492"/>
      <c r="ULI378" s="492"/>
      <c r="ULJ378" s="492"/>
      <c r="ULK378" s="492"/>
      <c r="ULL378" s="492"/>
      <c r="ULM378" s="492"/>
      <c r="ULN378" s="492"/>
      <c r="ULO378" s="492"/>
      <c r="ULP378" s="492"/>
      <c r="ULQ378" s="492"/>
      <c r="ULR378" s="492"/>
      <c r="ULS378" s="492"/>
      <c r="ULT378" s="492"/>
      <c r="ULU378" s="492"/>
      <c r="ULV378" s="492"/>
      <c r="ULW378" s="492"/>
      <c r="ULX378" s="492"/>
      <c r="ULY378" s="492"/>
      <c r="ULZ378" s="492"/>
      <c r="UMA378" s="492"/>
      <c r="UMB378" s="492"/>
      <c r="UMC378" s="492"/>
      <c r="UMD378" s="492"/>
      <c r="UME378" s="492"/>
      <c r="UMF378" s="492"/>
      <c r="UMG378" s="492"/>
      <c r="UMH378" s="492"/>
      <c r="UMI378" s="492"/>
      <c r="UMJ378" s="492"/>
      <c r="UMK378" s="492"/>
      <c r="UML378" s="492"/>
      <c r="UMM378" s="492"/>
      <c r="UMN378" s="492"/>
      <c r="UMO378" s="492"/>
      <c r="UMP378" s="492"/>
      <c r="UMQ378" s="492"/>
      <c r="UMR378" s="492"/>
      <c r="UMS378" s="492"/>
      <c r="UMT378" s="492"/>
      <c r="UMU378" s="492"/>
      <c r="UMV378" s="492"/>
      <c r="UMW378" s="492"/>
      <c r="UMX378" s="492"/>
      <c r="UMY378" s="492"/>
      <c r="UMZ378" s="492"/>
      <c r="UNA378" s="492"/>
      <c r="UNB378" s="492"/>
      <c r="UNC378" s="492"/>
      <c r="UND378" s="492"/>
      <c r="UNE378" s="492"/>
      <c r="UNF378" s="492"/>
      <c r="UNG378" s="492"/>
      <c r="UNH378" s="492"/>
      <c r="UNI378" s="492"/>
      <c r="UNJ378" s="492"/>
      <c r="UNK378" s="492"/>
      <c r="UNL378" s="492"/>
      <c r="UNM378" s="492"/>
      <c r="UNN378" s="492"/>
      <c r="UNO378" s="492"/>
      <c r="UNP378" s="492"/>
      <c r="UNQ378" s="492"/>
      <c r="UNR378" s="492"/>
      <c r="UNS378" s="492"/>
      <c r="UNT378" s="492"/>
      <c r="UNU378" s="492"/>
      <c r="UNV378" s="492"/>
      <c r="UNW378" s="492"/>
      <c r="UNX378" s="492"/>
      <c r="UNY378" s="492"/>
      <c r="UNZ378" s="492"/>
      <c r="UOA378" s="492"/>
      <c r="UOB378" s="492"/>
      <c r="UOC378" s="492"/>
      <c r="UOD378" s="492"/>
      <c r="UOE378" s="492"/>
      <c r="UOF378" s="492"/>
      <c r="UOG378" s="492"/>
      <c r="UOH378" s="492"/>
      <c r="UOI378" s="492"/>
      <c r="UOJ378" s="492"/>
      <c r="UOK378" s="492"/>
      <c r="UOL378" s="492"/>
      <c r="UOM378" s="492"/>
      <c r="UON378" s="492"/>
      <c r="UOO378" s="492"/>
      <c r="UOP378" s="492"/>
      <c r="UOQ378" s="492"/>
      <c r="UOR378" s="492"/>
      <c r="UOS378" s="492"/>
      <c r="UOT378" s="492"/>
      <c r="UOU378" s="492"/>
      <c r="UOV378" s="492"/>
      <c r="UOW378" s="492"/>
      <c r="UOX378" s="492"/>
      <c r="UOY378" s="492"/>
      <c r="UOZ378" s="492"/>
      <c r="UPA378" s="492"/>
      <c r="UPB378" s="492"/>
      <c r="UPC378" s="492"/>
      <c r="UPD378" s="492"/>
      <c r="UPE378" s="492"/>
      <c r="UPF378" s="492"/>
      <c r="UPG378" s="492"/>
      <c r="UPH378" s="492"/>
      <c r="UPI378" s="492"/>
      <c r="UPJ378" s="492"/>
      <c r="UPK378" s="492"/>
      <c r="UPL378" s="492"/>
      <c r="UPM378" s="492"/>
      <c r="UPN378" s="492"/>
      <c r="UPO378" s="492"/>
      <c r="UPP378" s="492"/>
      <c r="UPQ378" s="492"/>
      <c r="UPR378" s="492"/>
      <c r="UPS378" s="492"/>
      <c r="UPT378" s="492"/>
      <c r="UPU378" s="492"/>
      <c r="UPV378" s="492"/>
      <c r="UPW378" s="492"/>
      <c r="UPX378" s="492"/>
      <c r="UPY378" s="492"/>
      <c r="UPZ378" s="492"/>
      <c r="UQA378" s="492"/>
      <c r="UQB378" s="492"/>
      <c r="UQC378" s="492"/>
      <c r="UQD378" s="492"/>
      <c r="UQE378" s="492"/>
      <c r="UQF378" s="492"/>
      <c r="UQG378" s="492"/>
      <c r="UQH378" s="492"/>
      <c r="UQI378" s="492"/>
      <c r="UQJ378" s="492"/>
      <c r="UQK378" s="492"/>
      <c r="UQL378" s="492"/>
      <c r="UQM378" s="492"/>
      <c r="UQN378" s="492"/>
      <c r="UQO378" s="492"/>
      <c r="UQP378" s="492"/>
      <c r="UQQ378" s="492"/>
      <c r="UQR378" s="492"/>
      <c r="UQS378" s="492"/>
      <c r="UQT378" s="492"/>
      <c r="UQU378" s="492"/>
      <c r="UQV378" s="492"/>
      <c r="UQW378" s="492"/>
      <c r="UQX378" s="492"/>
      <c r="UQY378" s="492"/>
      <c r="UQZ378" s="492"/>
      <c r="URA378" s="492"/>
      <c r="URB378" s="492"/>
      <c r="URC378" s="492"/>
      <c r="URD378" s="492"/>
      <c r="URE378" s="492"/>
      <c r="URF378" s="492"/>
      <c r="URG378" s="492"/>
      <c r="URH378" s="492"/>
      <c r="URI378" s="492"/>
      <c r="URJ378" s="492"/>
      <c r="URK378" s="492"/>
      <c r="URL378" s="492"/>
      <c r="URM378" s="492"/>
      <c r="URN378" s="492"/>
      <c r="URO378" s="492"/>
      <c r="URP378" s="492"/>
      <c r="URQ378" s="492"/>
      <c r="URR378" s="492"/>
      <c r="URS378" s="492"/>
      <c r="URT378" s="492"/>
      <c r="URU378" s="492"/>
      <c r="URV378" s="492"/>
      <c r="URW378" s="492"/>
      <c r="URX378" s="492"/>
      <c r="URY378" s="492"/>
      <c r="URZ378" s="492"/>
      <c r="USA378" s="492"/>
      <c r="USB378" s="492"/>
      <c r="USC378" s="492"/>
      <c r="USD378" s="492"/>
      <c r="USE378" s="492"/>
      <c r="USF378" s="492"/>
      <c r="USG378" s="492"/>
      <c r="USH378" s="492"/>
      <c r="USI378" s="492"/>
      <c r="USJ378" s="492"/>
      <c r="USK378" s="492"/>
      <c r="USL378" s="492"/>
      <c r="USM378" s="492"/>
      <c r="USN378" s="492"/>
      <c r="USO378" s="492"/>
      <c r="USP378" s="492"/>
      <c r="USQ378" s="492"/>
      <c r="USR378" s="492"/>
      <c r="USS378" s="492"/>
      <c r="UST378" s="492"/>
      <c r="USU378" s="492"/>
      <c r="USV378" s="492"/>
      <c r="USW378" s="492"/>
      <c r="USX378" s="492"/>
      <c r="USY378" s="492"/>
      <c r="USZ378" s="492"/>
      <c r="UTA378" s="492"/>
      <c r="UTB378" s="492"/>
      <c r="UTC378" s="492"/>
      <c r="UTD378" s="492"/>
      <c r="UTE378" s="492"/>
      <c r="UTF378" s="492"/>
      <c r="UTG378" s="492"/>
      <c r="UTH378" s="492"/>
      <c r="UTI378" s="492"/>
      <c r="UTJ378" s="492"/>
      <c r="UTK378" s="492"/>
      <c r="UTL378" s="492"/>
      <c r="UTM378" s="492"/>
      <c r="UTN378" s="492"/>
      <c r="UTO378" s="492"/>
      <c r="UTP378" s="492"/>
      <c r="UTQ378" s="492"/>
      <c r="UTR378" s="492"/>
      <c r="UTS378" s="492"/>
      <c r="UTT378" s="492"/>
      <c r="UTU378" s="492"/>
      <c r="UTV378" s="492"/>
      <c r="UTW378" s="492"/>
      <c r="UTX378" s="492"/>
      <c r="UTY378" s="492"/>
      <c r="UTZ378" s="492"/>
      <c r="UUA378" s="492"/>
      <c r="UUB378" s="492"/>
      <c r="UUC378" s="492"/>
      <c r="UUD378" s="492"/>
      <c r="UUE378" s="492"/>
      <c r="UUF378" s="492"/>
      <c r="UUG378" s="492"/>
      <c r="UUH378" s="492"/>
      <c r="UUI378" s="492"/>
      <c r="UUJ378" s="492"/>
      <c r="UUK378" s="492"/>
      <c r="UUL378" s="492"/>
      <c r="UUM378" s="492"/>
      <c r="UUN378" s="492"/>
      <c r="UUO378" s="492"/>
      <c r="UUP378" s="492"/>
      <c r="UUQ378" s="492"/>
      <c r="UUR378" s="492"/>
      <c r="UUS378" s="492"/>
      <c r="UUT378" s="492"/>
      <c r="UUU378" s="492"/>
      <c r="UUV378" s="492"/>
      <c r="UUW378" s="492"/>
      <c r="UUX378" s="492"/>
      <c r="UUY378" s="492"/>
      <c r="UUZ378" s="492"/>
      <c r="UVA378" s="492"/>
      <c r="UVB378" s="492"/>
      <c r="UVC378" s="492"/>
      <c r="UVD378" s="492"/>
      <c r="UVE378" s="492"/>
      <c r="UVF378" s="492"/>
      <c r="UVG378" s="492"/>
      <c r="UVH378" s="492"/>
      <c r="UVI378" s="492"/>
      <c r="UVJ378" s="492"/>
      <c r="UVK378" s="492"/>
      <c r="UVL378" s="492"/>
      <c r="UVM378" s="492"/>
      <c r="UVN378" s="492"/>
      <c r="UVO378" s="492"/>
      <c r="UVP378" s="492"/>
      <c r="UVQ378" s="492"/>
      <c r="UVR378" s="492"/>
      <c r="UVS378" s="492"/>
      <c r="UVT378" s="492"/>
      <c r="UVU378" s="492"/>
      <c r="UVV378" s="492"/>
      <c r="UVW378" s="492"/>
      <c r="UVX378" s="492"/>
      <c r="UVY378" s="492"/>
      <c r="UVZ378" s="492"/>
      <c r="UWA378" s="492"/>
      <c r="UWB378" s="492"/>
      <c r="UWC378" s="492"/>
      <c r="UWD378" s="492"/>
      <c r="UWE378" s="492"/>
      <c r="UWF378" s="492"/>
      <c r="UWG378" s="492"/>
      <c r="UWH378" s="492"/>
      <c r="UWI378" s="492"/>
      <c r="UWJ378" s="492"/>
      <c r="UWK378" s="492"/>
      <c r="UWL378" s="492"/>
      <c r="UWM378" s="492"/>
      <c r="UWN378" s="492"/>
      <c r="UWO378" s="492"/>
      <c r="UWP378" s="492"/>
      <c r="UWQ378" s="492"/>
      <c r="UWR378" s="492"/>
      <c r="UWS378" s="492"/>
      <c r="UWT378" s="492"/>
      <c r="UWU378" s="492"/>
      <c r="UWV378" s="492"/>
      <c r="UWW378" s="492"/>
      <c r="UWX378" s="492"/>
      <c r="UWY378" s="492"/>
      <c r="UWZ378" s="492"/>
      <c r="UXA378" s="492"/>
      <c r="UXB378" s="492"/>
      <c r="UXC378" s="492"/>
      <c r="UXD378" s="492"/>
      <c r="UXE378" s="492"/>
      <c r="UXF378" s="492"/>
      <c r="UXG378" s="492"/>
      <c r="UXH378" s="492"/>
      <c r="UXI378" s="492"/>
      <c r="UXJ378" s="492"/>
      <c r="UXK378" s="492"/>
      <c r="UXL378" s="492"/>
      <c r="UXM378" s="492"/>
      <c r="UXN378" s="492"/>
      <c r="UXO378" s="492"/>
      <c r="UXP378" s="492"/>
      <c r="UXQ378" s="492"/>
      <c r="UXR378" s="492"/>
      <c r="UXS378" s="492"/>
      <c r="UXT378" s="492"/>
      <c r="UXU378" s="492"/>
      <c r="UXV378" s="492"/>
      <c r="UXW378" s="492"/>
      <c r="UXX378" s="492"/>
      <c r="UXY378" s="492"/>
      <c r="UXZ378" s="492"/>
      <c r="UYA378" s="492"/>
      <c r="UYB378" s="492"/>
      <c r="UYC378" s="492"/>
      <c r="UYD378" s="492"/>
      <c r="UYE378" s="492"/>
      <c r="UYF378" s="492"/>
      <c r="UYG378" s="492"/>
      <c r="UYH378" s="492"/>
      <c r="UYI378" s="492"/>
      <c r="UYJ378" s="492"/>
      <c r="UYK378" s="492"/>
      <c r="UYL378" s="492"/>
      <c r="UYM378" s="492"/>
      <c r="UYN378" s="492"/>
      <c r="UYO378" s="492"/>
      <c r="UYP378" s="492"/>
      <c r="UYQ378" s="492"/>
      <c r="UYR378" s="492"/>
      <c r="UYS378" s="492"/>
      <c r="UYT378" s="492"/>
      <c r="UYU378" s="492"/>
      <c r="UYV378" s="492"/>
      <c r="UYW378" s="492"/>
      <c r="UYX378" s="492"/>
      <c r="UYY378" s="492"/>
      <c r="UYZ378" s="492"/>
      <c r="UZA378" s="492"/>
      <c r="UZB378" s="492"/>
      <c r="UZC378" s="492"/>
      <c r="UZD378" s="492"/>
      <c r="UZE378" s="492"/>
      <c r="UZF378" s="492"/>
      <c r="UZG378" s="492"/>
      <c r="UZH378" s="492"/>
      <c r="UZI378" s="492"/>
      <c r="UZJ378" s="492"/>
      <c r="UZK378" s="492"/>
      <c r="UZL378" s="492"/>
      <c r="UZM378" s="492"/>
      <c r="UZN378" s="492"/>
      <c r="UZO378" s="492"/>
      <c r="UZP378" s="492"/>
      <c r="UZQ378" s="492"/>
      <c r="UZR378" s="492"/>
      <c r="UZS378" s="492"/>
      <c r="UZT378" s="492"/>
      <c r="UZU378" s="492"/>
      <c r="UZV378" s="492"/>
      <c r="UZW378" s="492"/>
      <c r="UZX378" s="492"/>
      <c r="UZY378" s="492"/>
      <c r="UZZ378" s="492"/>
      <c r="VAA378" s="492"/>
      <c r="VAB378" s="492"/>
      <c r="VAC378" s="492"/>
      <c r="VAD378" s="492"/>
      <c r="VAE378" s="492"/>
      <c r="VAF378" s="492"/>
      <c r="VAG378" s="492"/>
      <c r="VAH378" s="492"/>
      <c r="VAI378" s="492"/>
      <c r="VAJ378" s="492"/>
      <c r="VAK378" s="492"/>
      <c r="VAL378" s="492"/>
      <c r="VAM378" s="492"/>
      <c r="VAN378" s="492"/>
      <c r="VAO378" s="492"/>
      <c r="VAP378" s="492"/>
      <c r="VAQ378" s="492"/>
      <c r="VAR378" s="492"/>
      <c r="VAS378" s="492"/>
      <c r="VAT378" s="492"/>
      <c r="VAU378" s="492"/>
      <c r="VAV378" s="492"/>
      <c r="VAW378" s="492"/>
      <c r="VAX378" s="492"/>
      <c r="VAY378" s="492"/>
      <c r="VAZ378" s="492"/>
      <c r="VBA378" s="492"/>
      <c r="VBB378" s="492"/>
      <c r="VBC378" s="492"/>
      <c r="VBD378" s="492"/>
      <c r="VBE378" s="492"/>
      <c r="VBF378" s="492"/>
      <c r="VBG378" s="492"/>
      <c r="VBH378" s="492"/>
      <c r="VBI378" s="492"/>
      <c r="VBJ378" s="492"/>
      <c r="VBK378" s="492"/>
      <c r="VBL378" s="492"/>
      <c r="VBM378" s="492"/>
      <c r="VBN378" s="492"/>
      <c r="VBO378" s="492"/>
      <c r="VBP378" s="492"/>
      <c r="VBQ378" s="492"/>
      <c r="VBR378" s="492"/>
      <c r="VBS378" s="492"/>
      <c r="VBT378" s="492"/>
      <c r="VBU378" s="492"/>
      <c r="VBV378" s="492"/>
      <c r="VBW378" s="492"/>
      <c r="VBX378" s="492"/>
      <c r="VBY378" s="492"/>
      <c r="VBZ378" s="492"/>
      <c r="VCA378" s="492"/>
      <c r="VCB378" s="492"/>
      <c r="VCC378" s="492"/>
      <c r="VCD378" s="492"/>
      <c r="VCE378" s="492"/>
      <c r="VCF378" s="492"/>
      <c r="VCG378" s="492"/>
      <c r="VCH378" s="492"/>
      <c r="VCI378" s="492"/>
      <c r="VCJ378" s="492"/>
      <c r="VCK378" s="492"/>
      <c r="VCL378" s="492"/>
      <c r="VCM378" s="492"/>
      <c r="VCN378" s="492"/>
      <c r="VCO378" s="492"/>
      <c r="VCP378" s="492"/>
      <c r="VCQ378" s="492"/>
      <c r="VCR378" s="492"/>
      <c r="VCS378" s="492"/>
      <c r="VCT378" s="492"/>
      <c r="VCU378" s="492"/>
      <c r="VCV378" s="492"/>
      <c r="VCW378" s="492"/>
      <c r="VCX378" s="492"/>
      <c r="VCY378" s="492"/>
      <c r="VCZ378" s="492"/>
      <c r="VDA378" s="492"/>
      <c r="VDB378" s="492"/>
      <c r="VDC378" s="492"/>
      <c r="VDD378" s="492"/>
      <c r="VDE378" s="492"/>
      <c r="VDF378" s="492"/>
      <c r="VDG378" s="492"/>
      <c r="VDH378" s="492"/>
      <c r="VDI378" s="492"/>
      <c r="VDJ378" s="492"/>
      <c r="VDK378" s="492"/>
      <c r="VDL378" s="492"/>
      <c r="VDM378" s="492"/>
      <c r="VDN378" s="492"/>
      <c r="VDO378" s="492"/>
      <c r="VDP378" s="492"/>
      <c r="VDQ378" s="492"/>
      <c r="VDR378" s="492"/>
      <c r="VDS378" s="492"/>
      <c r="VDT378" s="492"/>
      <c r="VDU378" s="492"/>
      <c r="VDV378" s="492"/>
      <c r="VDW378" s="492"/>
      <c r="VDX378" s="492"/>
      <c r="VDY378" s="492"/>
      <c r="VDZ378" s="492"/>
      <c r="VEA378" s="492"/>
      <c r="VEB378" s="492"/>
      <c r="VEC378" s="492"/>
      <c r="VED378" s="492"/>
      <c r="VEE378" s="492"/>
      <c r="VEF378" s="492"/>
      <c r="VEG378" s="492"/>
      <c r="VEH378" s="492"/>
      <c r="VEI378" s="492"/>
      <c r="VEJ378" s="492"/>
      <c r="VEK378" s="492"/>
      <c r="VEL378" s="492"/>
      <c r="VEM378" s="492"/>
      <c r="VEN378" s="492"/>
      <c r="VEO378" s="492"/>
      <c r="VEP378" s="492"/>
      <c r="VEQ378" s="492"/>
      <c r="VER378" s="492"/>
      <c r="VES378" s="492"/>
      <c r="VET378" s="492"/>
      <c r="VEU378" s="492"/>
      <c r="VEV378" s="492"/>
      <c r="VEW378" s="492"/>
      <c r="VEX378" s="492"/>
      <c r="VEY378" s="492"/>
      <c r="VEZ378" s="492"/>
      <c r="VFA378" s="492"/>
      <c r="VFB378" s="492"/>
      <c r="VFC378" s="492"/>
      <c r="VFD378" s="492"/>
      <c r="VFE378" s="492"/>
      <c r="VFF378" s="492"/>
      <c r="VFG378" s="492"/>
      <c r="VFH378" s="492"/>
      <c r="VFI378" s="492"/>
      <c r="VFJ378" s="492"/>
      <c r="VFK378" s="492"/>
      <c r="VFL378" s="492"/>
      <c r="VFM378" s="492"/>
      <c r="VFN378" s="492"/>
      <c r="VFO378" s="492"/>
      <c r="VFP378" s="492"/>
      <c r="VFQ378" s="492"/>
      <c r="VFR378" s="492"/>
      <c r="VFS378" s="492"/>
      <c r="VFT378" s="492"/>
      <c r="VFU378" s="492"/>
      <c r="VFV378" s="492"/>
      <c r="VFW378" s="492"/>
      <c r="VFX378" s="492"/>
      <c r="VFY378" s="492"/>
      <c r="VFZ378" s="492"/>
      <c r="VGA378" s="492"/>
      <c r="VGB378" s="492"/>
      <c r="VGC378" s="492"/>
      <c r="VGD378" s="492"/>
      <c r="VGE378" s="492"/>
      <c r="VGF378" s="492"/>
      <c r="VGG378" s="492"/>
      <c r="VGH378" s="492"/>
      <c r="VGI378" s="492"/>
      <c r="VGJ378" s="492"/>
      <c r="VGK378" s="492"/>
      <c r="VGL378" s="492"/>
      <c r="VGM378" s="492"/>
      <c r="VGN378" s="492"/>
      <c r="VGO378" s="492"/>
      <c r="VGP378" s="492"/>
      <c r="VGQ378" s="492"/>
      <c r="VGR378" s="492"/>
      <c r="VGS378" s="492"/>
      <c r="VGT378" s="492"/>
      <c r="VGU378" s="492"/>
      <c r="VGV378" s="492"/>
      <c r="VGW378" s="492"/>
      <c r="VGX378" s="492"/>
      <c r="VGY378" s="492"/>
      <c r="VGZ378" s="492"/>
      <c r="VHA378" s="492"/>
      <c r="VHB378" s="492"/>
      <c r="VHC378" s="492"/>
      <c r="VHD378" s="492"/>
      <c r="VHE378" s="492"/>
      <c r="VHF378" s="492"/>
      <c r="VHG378" s="492"/>
      <c r="VHH378" s="492"/>
      <c r="VHI378" s="492"/>
      <c r="VHJ378" s="492"/>
      <c r="VHK378" s="492"/>
      <c r="VHL378" s="492"/>
      <c r="VHM378" s="492"/>
      <c r="VHN378" s="492"/>
      <c r="VHO378" s="492"/>
      <c r="VHP378" s="492"/>
      <c r="VHQ378" s="492"/>
      <c r="VHR378" s="492"/>
      <c r="VHS378" s="492"/>
      <c r="VHT378" s="492"/>
      <c r="VHU378" s="492"/>
      <c r="VHV378" s="492"/>
      <c r="VHW378" s="492"/>
      <c r="VHX378" s="492"/>
      <c r="VHY378" s="492"/>
      <c r="VHZ378" s="492"/>
      <c r="VIA378" s="492"/>
      <c r="VIB378" s="492"/>
      <c r="VIC378" s="492"/>
      <c r="VID378" s="492"/>
      <c r="VIE378" s="492"/>
      <c r="VIF378" s="492"/>
      <c r="VIG378" s="492"/>
      <c r="VIH378" s="492"/>
      <c r="VII378" s="492"/>
      <c r="VIJ378" s="492"/>
      <c r="VIK378" s="492"/>
      <c r="VIL378" s="492"/>
      <c r="VIM378" s="492"/>
      <c r="VIN378" s="492"/>
      <c r="VIO378" s="492"/>
      <c r="VIP378" s="492"/>
      <c r="VIQ378" s="492"/>
      <c r="VIR378" s="492"/>
      <c r="VIS378" s="492"/>
      <c r="VIT378" s="492"/>
      <c r="VIU378" s="492"/>
      <c r="VIV378" s="492"/>
      <c r="VIW378" s="492"/>
      <c r="VIX378" s="492"/>
      <c r="VIY378" s="492"/>
      <c r="VIZ378" s="492"/>
      <c r="VJA378" s="492"/>
      <c r="VJB378" s="492"/>
      <c r="VJC378" s="492"/>
      <c r="VJD378" s="492"/>
      <c r="VJE378" s="492"/>
      <c r="VJF378" s="492"/>
      <c r="VJG378" s="492"/>
      <c r="VJH378" s="492"/>
      <c r="VJI378" s="492"/>
      <c r="VJJ378" s="492"/>
      <c r="VJK378" s="492"/>
      <c r="VJL378" s="492"/>
      <c r="VJM378" s="492"/>
      <c r="VJN378" s="492"/>
      <c r="VJO378" s="492"/>
      <c r="VJP378" s="492"/>
      <c r="VJQ378" s="492"/>
      <c r="VJR378" s="492"/>
      <c r="VJS378" s="492"/>
      <c r="VJT378" s="492"/>
      <c r="VJU378" s="492"/>
      <c r="VJV378" s="492"/>
      <c r="VJW378" s="492"/>
      <c r="VJX378" s="492"/>
      <c r="VJY378" s="492"/>
      <c r="VJZ378" s="492"/>
      <c r="VKA378" s="492"/>
      <c r="VKB378" s="492"/>
      <c r="VKC378" s="492"/>
      <c r="VKD378" s="492"/>
      <c r="VKE378" s="492"/>
      <c r="VKF378" s="492"/>
      <c r="VKG378" s="492"/>
      <c r="VKH378" s="492"/>
      <c r="VKI378" s="492"/>
      <c r="VKJ378" s="492"/>
      <c r="VKK378" s="492"/>
      <c r="VKL378" s="492"/>
      <c r="VKM378" s="492"/>
      <c r="VKN378" s="492"/>
      <c r="VKO378" s="492"/>
      <c r="VKP378" s="492"/>
      <c r="VKQ378" s="492"/>
      <c r="VKR378" s="492"/>
      <c r="VKS378" s="492"/>
      <c r="VKT378" s="492"/>
      <c r="VKU378" s="492"/>
      <c r="VKV378" s="492"/>
      <c r="VKW378" s="492"/>
      <c r="VKX378" s="492"/>
      <c r="VKY378" s="492"/>
      <c r="VKZ378" s="492"/>
      <c r="VLA378" s="492"/>
      <c r="VLB378" s="492"/>
      <c r="VLC378" s="492"/>
      <c r="VLD378" s="492"/>
      <c r="VLE378" s="492"/>
      <c r="VLF378" s="492"/>
      <c r="VLG378" s="492"/>
      <c r="VLH378" s="492"/>
      <c r="VLI378" s="492"/>
      <c r="VLJ378" s="492"/>
      <c r="VLK378" s="492"/>
      <c r="VLL378" s="492"/>
      <c r="VLM378" s="492"/>
      <c r="VLN378" s="492"/>
      <c r="VLO378" s="492"/>
      <c r="VLP378" s="492"/>
      <c r="VLQ378" s="492"/>
      <c r="VLR378" s="492"/>
      <c r="VLS378" s="492"/>
      <c r="VLT378" s="492"/>
      <c r="VLU378" s="492"/>
      <c r="VLV378" s="492"/>
      <c r="VLW378" s="492"/>
      <c r="VLX378" s="492"/>
      <c r="VLY378" s="492"/>
      <c r="VLZ378" s="492"/>
      <c r="VMA378" s="492"/>
      <c r="VMB378" s="492"/>
      <c r="VMC378" s="492"/>
      <c r="VMD378" s="492"/>
      <c r="VME378" s="492"/>
      <c r="VMF378" s="492"/>
      <c r="VMG378" s="492"/>
      <c r="VMH378" s="492"/>
      <c r="VMI378" s="492"/>
      <c r="VMJ378" s="492"/>
      <c r="VMK378" s="492"/>
      <c r="VML378" s="492"/>
      <c r="VMM378" s="492"/>
      <c r="VMN378" s="492"/>
      <c r="VMO378" s="492"/>
      <c r="VMP378" s="492"/>
      <c r="VMQ378" s="492"/>
      <c r="VMR378" s="492"/>
      <c r="VMS378" s="492"/>
      <c r="VMT378" s="492"/>
      <c r="VMU378" s="492"/>
      <c r="VMV378" s="492"/>
      <c r="VMW378" s="492"/>
      <c r="VMX378" s="492"/>
      <c r="VMY378" s="492"/>
      <c r="VMZ378" s="492"/>
      <c r="VNA378" s="492"/>
      <c r="VNB378" s="492"/>
      <c r="VNC378" s="492"/>
      <c r="VND378" s="492"/>
      <c r="VNE378" s="492"/>
      <c r="VNF378" s="492"/>
      <c r="VNG378" s="492"/>
      <c r="VNH378" s="492"/>
      <c r="VNI378" s="492"/>
      <c r="VNJ378" s="492"/>
      <c r="VNK378" s="492"/>
      <c r="VNL378" s="492"/>
      <c r="VNM378" s="492"/>
      <c r="VNN378" s="492"/>
      <c r="VNO378" s="492"/>
      <c r="VNP378" s="492"/>
      <c r="VNQ378" s="492"/>
      <c r="VNR378" s="492"/>
      <c r="VNS378" s="492"/>
      <c r="VNT378" s="492"/>
      <c r="VNU378" s="492"/>
      <c r="VNV378" s="492"/>
      <c r="VNW378" s="492"/>
      <c r="VNX378" s="492"/>
      <c r="VNY378" s="492"/>
      <c r="VNZ378" s="492"/>
      <c r="VOA378" s="492"/>
      <c r="VOB378" s="492"/>
      <c r="VOC378" s="492"/>
      <c r="VOD378" s="492"/>
      <c r="VOE378" s="492"/>
      <c r="VOF378" s="492"/>
      <c r="VOG378" s="492"/>
      <c r="VOH378" s="492"/>
      <c r="VOI378" s="492"/>
      <c r="VOJ378" s="492"/>
      <c r="VOK378" s="492"/>
      <c r="VOL378" s="492"/>
      <c r="VOM378" s="492"/>
      <c r="VON378" s="492"/>
      <c r="VOO378" s="492"/>
      <c r="VOP378" s="492"/>
      <c r="VOQ378" s="492"/>
      <c r="VOR378" s="492"/>
      <c r="VOS378" s="492"/>
      <c r="VOT378" s="492"/>
      <c r="VOU378" s="492"/>
      <c r="VOV378" s="492"/>
      <c r="VOW378" s="492"/>
      <c r="VOX378" s="492"/>
      <c r="VOY378" s="492"/>
      <c r="VOZ378" s="492"/>
      <c r="VPA378" s="492"/>
      <c r="VPB378" s="492"/>
      <c r="VPC378" s="492"/>
      <c r="VPD378" s="492"/>
      <c r="VPE378" s="492"/>
      <c r="VPF378" s="492"/>
      <c r="VPG378" s="492"/>
      <c r="VPH378" s="492"/>
      <c r="VPI378" s="492"/>
      <c r="VPJ378" s="492"/>
      <c r="VPK378" s="492"/>
      <c r="VPL378" s="492"/>
      <c r="VPM378" s="492"/>
      <c r="VPN378" s="492"/>
      <c r="VPO378" s="492"/>
      <c r="VPP378" s="492"/>
      <c r="VPQ378" s="492"/>
      <c r="VPR378" s="492"/>
      <c r="VPS378" s="492"/>
      <c r="VPT378" s="492"/>
      <c r="VPU378" s="492"/>
      <c r="VPV378" s="492"/>
      <c r="VPW378" s="492"/>
      <c r="VPX378" s="492"/>
      <c r="VPY378" s="492"/>
      <c r="VPZ378" s="492"/>
      <c r="VQA378" s="492"/>
      <c r="VQB378" s="492"/>
      <c r="VQC378" s="492"/>
      <c r="VQD378" s="492"/>
      <c r="VQE378" s="492"/>
      <c r="VQF378" s="492"/>
      <c r="VQG378" s="492"/>
      <c r="VQH378" s="492"/>
      <c r="VQI378" s="492"/>
      <c r="VQJ378" s="492"/>
      <c r="VQK378" s="492"/>
      <c r="VQL378" s="492"/>
      <c r="VQM378" s="492"/>
      <c r="VQN378" s="492"/>
      <c r="VQO378" s="492"/>
      <c r="VQP378" s="492"/>
      <c r="VQQ378" s="492"/>
      <c r="VQR378" s="492"/>
      <c r="VQS378" s="492"/>
      <c r="VQT378" s="492"/>
      <c r="VQU378" s="492"/>
      <c r="VQV378" s="492"/>
      <c r="VQW378" s="492"/>
      <c r="VQX378" s="492"/>
      <c r="VQY378" s="492"/>
      <c r="VQZ378" s="492"/>
      <c r="VRA378" s="492"/>
      <c r="VRB378" s="492"/>
      <c r="VRC378" s="492"/>
      <c r="VRD378" s="492"/>
      <c r="VRE378" s="492"/>
      <c r="VRF378" s="492"/>
      <c r="VRG378" s="492"/>
      <c r="VRH378" s="492"/>
      <c r="VRI378" s="492"/>
      <c r="VRJ378" s="492"/>
      <c r="VRK378" s="492"/>
      <c r="VRL378" s="492"/>
      <c r="VRM378" s="492"/>
      <c r="VRN378" s="492"/>
      <c r="VRO378" s="492"/>
      <c r="VRP378" s="492"/>
      <c r="VRQ378" s="492"/>
      <c r="VRR378" s="492"/>
      <c r="VRS378" s="492"/>
      <c r="VRT378" s="492"/>
      <c r="VRU378" s="492"/>
      <c r="VRV378" s="492"/>
      <c r="VRW378" s="492"/>
      <c r="VRX378" s="492"/>
      <c r="VRY378" s="492"/>
      <c r="VRZ378" s="492"/>
      <c r="VSA378" s="492"/>
      <c r="VSB378" s="492"/>
      <c r="VSC378" s="492"/>
      <c r="VSD378" s="492"/>
      <c r="VSE378" s="492"/>
      <c r="VSF378" s="492"/>
      <c r="VSG378" s="492"/>
      <c r="VSH378" s="492"/>
      <c r="VSI378" s="492"/>
      <c r="VSJ378" s="492"/>
      <c r="VSK378" s="492"/>
      <c r="VSL378" s="492"/>
      <c r="VSM378" s="492"/>
      <c r="VSN378" s="492"/>
      <c r="VSO378" s="492"/>
      <c r="VSP378" s="492"/>
      <c r="VSQ378" s="492"/>
      <c r="VSR378" s="492"/>
      <c r="VSS378" s="492"/>
      <c r="VST378" s="492"/>
      <c r="VSU378" s="492"/>
      <c r="VSV378" s="492"/>
      <c r="VSW378" s="492"/>
      <c r="VSX378" s="492"/>
      <c r="VSY378" s="492"/>
      <c r="VSZ378" s="492"/>
      <c r="VTA378" s="492"/>
      <c r="VTB378" s="492"/>
      <c r="VTC378" s="492"/>
      <c r="VTD378" s="492"/>
      <c r="VTE378" s="492"/>
      <c r="VTF378" s="492"/>
      <c r="VTG378" s="492"/>
      <c r="VTH378" s="492"/>
      <c r="VTI378" s="492"/>
      <c r="VTJ378" s="492"/>
      <c r="VTK378" s="492"/>
      <c r="VTL378" s="492"/>
      <c r="VTM378" s="492"/>
      <c r="VTN378" s="492"/>
      <c r="VTO378" s="492"/>
      <c r="VTP378" s="492"/>
      <c r="VTQ378" s="492"/>
      <c r="VTR378" s="492"/>
      <c r="VTS378" s="492"/>
      <c r="VTT378" s="492"/>
      <c r="VTU378" s="492"/>
      <c r="VTV378" s="492"/>
      <c r="VTW378" s="492"/>
      <c r="VTX378" s="492"/>
      <c r="VTY378" s="492"/>
      <c r="VTZ378" s="492"/>
      <c r="VUA378" s="492"/>
      <c r="VUB378" s="492"/>
      <c r="VUC378" s="492"/>
      <c r="VUD378" s="492"/>
      <c r="VUE378" s="492"/>
      <c r="VUF378" s="492"/>
      <c r="VUG378" s="492"/>
      <c r="VUH378" s="492"/>
      <c r="VUI378" s="492"/>
      <c r="VUJ378" s="492"/>
      <c r="VUK378" s="492"/>
      <c r="VUL378" s="492"/>
      <c r="VUM378" s="492"/>
      <c r="VUN378" s="492"/>
      <c r="VUO378" s="492"/>
      <c r="VUP378" s="492"/>
      <c r="VUQ378" s="492"/>
      <c r="VUR378" s="492"/>
      <c r="VUS378" s="492"/>
      <c r="VUT378" s="492"/>
      <c r="VUU378" s="492"/>
      <c r="VUV378" s="492"/>
      <c r="VUW378" s="492"/>
      <c r="VUX378" s="492"/>
      <c r="VUY378" s="492"/>
      <c r="VUZ378" s="492"/>
      <c r="VVA378" s="492"/>
      <c r="VVB378" s="492"/>
      <c r="VVC378" s="492"/>
      <c r="VVD378" s="492"/>
      <c r="VVE378" s="492"/>
      <c r="VVF378" s="492"/>
      <c r="VVG378" s="492"/>
      <c r="VVH378" s="492"/>
      <c r="VVI378" s="492"/>
      <c r="VVJ378" s="492"/>
      <c r="VVK378" s="492"/>
      <c r="VVL378" s="492"/>
      <c r="VVM378" s="492"/>
      <c r="VVN378" s="492"/>
      <c r="VVO378" s="492"/>
      <c r="VVP378" s="492"/>
      <c r="VVQ378" s="492"/>
      <c r="VVR378" s="492"/>
      <c r="VVS378" s="492"/>
      <c r="VVT378" s="492"/>
      <c r="VVU378" s="492"/>
      <c r="VVV378" s="492"/>
      <c r="VVW378" s="492"/>
      <c r="VVX378" s="492"/>
      <c r="VVY378" s="492"/>
      <c r="VVZ378" s="492"/>
      <c r="VWA378" s="492"/>
      <c r="VWB378" s="492"/>
      <c r="VWC378" s="492"/>
      <c r="VWD378" s="492"/>
      <c r="VWE378" s="492"/>
      <c r="VWF378" s="492"/>
      <c r="VWG378" s="492"/>
      <c r="VWH378" s="492"/>
      <c r="VWI378" s="492"/>
      <c r="VWJ378" s="492"/>
      <c r="VWK378" s="492"/>
      <c r="VWL378" s="492"/>
      <c r="VWM378" s="492"/>
      <c r="VWN378" s="492"/>
      <c r="VWO378" s="492"/>
      <c r="VWP378" s="492"/>
      <c r="VWQ378" s="492"/>
      <c r="VWR378" s="492"/>
      <c r="VWS378" s="492"/>
      <c r="VWT378" s="492"/>
      <c r="VWU378" s="492"/>
      <c r="VWV378" s="492"/>
      <c r="VWW378" s="492"/>
      <c r="VWX378" s="492"/>
      <c r="VWY378" s="492"/>
      <c r="VWZ378" s="492"/>
      <c r="VXA378" s="492"/>
      <c r="VXB378" s="492"/>
      <c r="VXC378" s="492"/>
      <c r="VXD378" s="492"/>
      <c r="VXE378" s="492"/>
      <c r="VXF378" s="492"/>
      <c r="VXG378" s="492"/>
      <c r="VXH378" s="492"/>
      <c r="VXI378" s="492"/>
      <c r="VXJ378" s="492"/>
      <c r="VXK378" s="492"/>
      <c r="VXL378" s="492"/>
      <c r="VXM378" s="492"/>
      <c r="VXN378" s="492"/>
      <c r="VXO378" s="492"/>
      <c r="VXP378" s="492"/>
      <c r="VXQ378" s="492"/>
      <c r="VXR378" s="492"/>
      <c r="VXS378" s="492"/>
      <c r="VXT378" s="492"/>
      <c r="VXU378" s="492"/>
      <c r="VXV378" s="492"/>
      <c r="VXW378" s="492"/>
      <c r="VXX378" s="492"/>
      <c r="VXY378" s="492"/>
      <c r="VXZ378" s="492"/>
      <c r="VYA378" s="492"/>
      <c r="VYB378" s="492"/>
      <c r="VYC378" s="492"/>
      <c r="VYD378" s="492"/>
      <c r="VYE378" s="492"/>
      <c r="VYF378" s="492"/>
      <c r="VYG378" s="492"/>
      <c r="VYH378" s="492"/>
      <c r="VYI378" s="492"/>
      <c r="VYJ378" s="492"/>
      <c r="VYK378" s="492"/>
      <c r="VYL378" s="492"/>
      <c r="VYM378" s="492"/>
      <c r="VYN378" s="492"/>
      <c r="VYO378" s="492"/>
      <c r="VYP378" s="492"/>
      <c r="VYQ378" s="492"/>
      <c r="VYR378" s="492"/>
      <c r="VYS378" s="492"/>
      <c r="VYT378" s="492"/>
      <c r="VYU378" s="492"/>
      <c r="VYV378" s="492"/>
      <c r="VYW378" s="492"/>
      <c r="VYX378" s="492"/>
      <c r="VYY378" s="492"/>
      <c r="VYZ378" s="492"/>
      <c r="VZA378" s="492"/>
      <c r="VZB378" s="492"/>
      <c r="VZC378" s="492"/>
      <c r="VZD378" s="492"/>
      <c r="VZE378" s="492"/>
      <c r="VZF378" s="492"/>
      <c r="VZG378" s="492"/>
      <c r="VZH378" s="492"/>
      <c r="VZI378" s="492"/>
      <c r="VZJ378" s="492"/>
      <c r="VZK378" s="492"/>
      <c r="VZL378" s="492"/>
      <c r="VZM378" s="492"/>
      <c r="VZN378" s="492"/>
      <c r="VZO378" s="492"/>
      <c r="VZP378" s="492"/>
      <c r="VZQ378" s="492"/>
      <c r="VZR378" s="492"/>
      <c r="VZS378" s="492"/>
      <c r="VZT378" s="492"/>
      <c r="VZU378" s="492"/>
      <c r="VZV378" s="492"/>
      <c r="VZW378" s="492"/>
      <c r="VZX378" s="492"/>
      <c r="VZY378" s="492"/>
      <c r="VZZ378" s="492"/>
      <c r="WAA378" s="492"/>
      <c r="WAB378" s="492"/>
      <c r="WAC378" s="492"/>
      <c r="WAD378" s="492"/>
      <c r="WAE378" s="492"/>
      <c r="WAF378" s="492"/>
      <c r="WAG378" s="492"/>
      <c r="WAH378" s="492"/>
      <c r="WAI378" s="492"/>
      <c r="WAJ378" s="492"/>
      <c r="WAK378" s="492"/>
      <c r="WAL378" s="492"/>
      <c r="WAM378" s="492"/>
      <c r="WAN378" s="492"/>
      <c r="WAO378" s="492"/>
      <c r="WAP378" s="492"/>
      <c r="WAQ378" s="492"/>
      <c r="WAR378" s="492"/>
      <c r="WAS378" s="492"/>
      <c r="WAT378" s="492"/>
      <c r="WAU378" s="492"/>
      <c r="WAV378" s="492"/>
      <c r="WAW378" s="492"/>
      <c r="WAX378" s="492"/>
      <c r="WAY378" s="492"/>
      <c r="WAZ378" s="492"/>
      <c r="WBA378" s="492"/>
      <c r="WBB378" s="492"/>
      <c r="WBC378" s="492"/>
      <c r="WBD378" s="492"/>
      <c r="WBE378" s="492"/>
      <c r="WBF378" s="492"/>
      <c r="WBG378" s="492"/>
      <c r="WBH378" s="492"/>
      <c r="WBI378" s="492"/>
      <c r="WBJ378" s="492"/>
      <c r="WBK378" s="492"/>
      <c r="WBL378" s="492"/>
      <c r="WBM378" s="492"/>
      <c r="WBN378" s="492"/>
      <c r="WBO378" s="492"/>
      <c r="WBP378" s="492"/>
      <c r="WBQ378" s="492"/>
      <c r="WBR378" s="492"/>
      <c r="WBS378" s="492"/>
      <c r="WBT378" s="492"/>
      <c r="WBU378" s="492"/>
      <c r="WBV378" s="492"/>
      <c r="WBW378" s="492"/>
      <c r="WBX378" s="492"/>
      <c r="WBY378" s="492"/>
      <c r="WBZ378" s="492"/>
      <c r="WCA378" s="492"/>
      <c r="WCB378" s="492"/>
      <c r="WCC378" s="492"/>
      <c r="WCD378" s="492"/>
      <c r="WCE378" s="492"/>
      <c r="WCF378" s="492"/>
      <c r="WCG378" s="492"/>
      <c r="WCH378" s="492"/>
      <c r="WCI378" s="492"/>
      <c r="WCJ378" s="492"/>
      <c r="WCK378" s="492"/>
      <c r="WCL378" s="492"/>
      <c r="WCM378" s="492"/>
      <c r="WCN378" s="492"/>
      <c r="WCO378" s="492"/>
      <c r="WCP378" s="492"/>
      <c r="WCQ378" s="492"/>
      <c r="WCR378" s="492"/>
      <c r="WCS378" s="492"/>
      <c r="WCT378" s="492"/>
      <c r="WCU378" s="492"/>
      <c r="WCV378" s="492"/>
      <c r="WCW378" s="492"/>
      <c r="WCX378" s="492"/>
      <c r="WCY378" s="492"/>
      <c r="WCZ378" s="492"/>
      <c r="WDA378" s="492"/>
      <c r="WDB378" s="492"/>
      <c r="WDC378" s="492"/>
      <c r="WDD378" s="492"/>
      <c r="WDE378" s="492"/>
      <c r="WDF378" s="492"/>
      <c r="WDG378" s="492"/>
      <c r="WDH378" s="492"/>
      <c r="WDI378" s="492"/>
      <c r="WDJ378" s="492"/>
      <c r="WDK378" s="492"/>
      <c r="WDL378" s="492"/>
      <c r="WDM378" s="492"/>
      <c r="WDN378" s="492"/>
      <c r="WDO378" s="492"/>
      <c r="WDP378" s="492"/>
      <c r="WDQ378" s="492"/>
      <c r="WDR378" s="492"/>
      <c r="WDS378" s="492"/>
      <c r="WDT378" s="492"/>
      <c r="WDU378" s="492"/>
      <c r="WDV378" s="492"/>
      <c r="WDW378" s="492"/>
      <c r="WDX378" s="492"/>
      <c r="WDY378" s="492"/>
      <c r="WDZ378" s="492"/>
      <c r="WEA378" s="492"/>
      <c r="WEB378" s="492"/>
      <c r="WEC378" s="492"/>
      <c r="WED378" s="492"/>
      <c r="WEE378" s="492"/>
      <c r="WEF378" s="492"/>
      <c r="WEG378" s="492"/>
      <c r="WEH378" s="492"/>
      <c r="WEI378" s="492"/>
      <c r="WEJ378" s="492"/>
      <c r="WEK378" s="492"/>
      <c r="WEL378" s="492"/>
      <c r="WEM378" s="492"/>
      <c r="WEN378" s="492"/>
      <c r="WEO378" s="492"/>
      <c r="WEP378" s="492"/>
      <c r="WEQ378" s="492"/>
      <c r="WER378" s="492"/>
      <c r="WES378" s="492"/>
      <c r="WET378" s="492"/>
      <c r="WEU378" s="492"/>
      <c r="WEV378" s="492"/>
      <c r="WEW378" s="492"/>
      <c r="WEX378" s="492"/>
      <c r="WEY378" s="492"/>
      <c r="WEZ378" s="492"/>
      <c r="WFA378" s="492"/>
      <c r="WFB378" s="492"/>
      <c r="WFC378" s="492"/>
      <c r="WFD378" s="492"/>
      <c r="WFE378" s="492"/>
      <c r="WFF378" s="492"/>
      <c r="WFG378" s="492"/>
      <c r="WFH378" s="492"/>
      <c r="WFI378" s="492"/>
      <c r="WFJ378" s="492"/>
      <c r="WFK378" s="492"/>
      <c r="WFL378" s="492"/>
      <c r="WFM378" s="492"/>
      <c r="WFN378" s="492"/>
      <c r="WFO378" s="492"/>
      <c r="WFP378" s="492"/>
      <c r="WFQ378" s="492"/>
      <c r="WFR378" s="492"/>
      <c r="WFS378" s="492"/>
      <c r="WFT378" s="492"/>
      <c r="WFU378" s="492"/>
      <c r="WFV378" s="492"/>
      <c r="WFW378" s="492"/>
      <c r="WFX378" s="492"/>
      <c r="WFY378" s="492"/>
      <c r="WFZ378" s="492"/>
      <c r="WGA378" s="492"/>
      <c r="WGB378" s="492"/>
      <c r="WGC378" s="492"/>
      <c r="WGD378" s="492"/>
      <c r="WGE378" s="492"/>
      <c r="WGF378" s="492"/>
      <c r="WGG378" s="492"/>
      <c r="WGH378" s="492"/>
      <c r="WGI378" s="492"/>
      <c r="WGJ378" s="492"/>
      <c r="WGK378" s="492"/>
      <c r="WGL378" s="492"/>
      <c r="WGM378" s="492"/>
      <c r="WGN378" s="492"/>
      <c r="WGO378" s="492"/>
      <c r="WGP378" s="492"/>
      <c r="WGQ378" s="492"/>
      <c r="WGR378" s="492"/>
      <c r="WGS378" s="492"/>
      <c r="WGT378" s="492"/>
      <c r="WGU378" s="492"/>
      <c r="WGV378" s="492"/>
      <c r="WGW378" s="492"/>
      <c r="WGX378" s="492"/>
      <c r="WGY378" s="492"/>
      <c r="WGZ378" s="492"/>
      <c r="WHA378" s="492"/>
      <c r="WHB378" s="492"/>
      <c r="WHC378" s="492"/>
      <c r="WHD378" s="492"/>
      <c r="WHE378" s="492"/>
      <c r="WHF378" s="492"/>
      <c r="WHG378" s="492"/>
      <c r="WHH378" s="492"/>
      <c r="WHI378" s="492"/>
      <c r="WHJ378" s="492"/>
      <c r="WHK378" s="492"/>
      <c r="WHL378" s="492"/>
      <c r="WHM378" s="492"/>
      <c r="WHN378" s="492"/>
      <c r="WHO378" s="492"/>
      <c r="WHP378" s="492"/>
      <c r="WHQ378" s="492"/>
      <c r="WHR378" s="492"/>
      <c r="WHS378" s="492"/>
      <c r="WHT378" s="492"/>
      <c r="WHU378" s="492"/>
      <c r="WHV378" s="492"/>
      <c r="WHW378" s="492"/>
      <c r="WHX378" s="492"/>
      <c r="WHY378" s="492"/>
      <c r="WHZ378" s="492"/>
      <c r="WIA378" s="492"/>
      <c r="WIB378" s="492"/>
      <c r="WIC378" s="492"/>
      <c r="WID378" s="492"/>
      <c r="WIE378" s="492"/>
      <c r="WIF378" s="492"/>
      <c r="WIG378" s="492"/>
      <c r="WIH378" s="492"/>
      <c r="WII378" s="492"/>
      <c r="WIJ378" s="492"/>
      <c r="WIK378" s="492"/>
      <c r="WIL378" s="492"/>
      <c r="WIM378" s="492"/>
      <c r="WIN378" s="492"/>
      <c r="WIO378" s="492"/>
      <c r="WIP378" s="492"/>
      <c r="WIQ378" s="492"/>
      <c r="WIR378" s="492"/>
      <c r="WIS378" s="492"/>
      <c r="WIT378" s="492"/>
      <c r="WIU378" s="492"/>
      <c r="WIV378" s="492"/>
      <c r="WIW378" s="492"/>
      <c r="WIX378" s="492"/>
      <c r="WIY378" s="492"/>
      <c r="WIZ378" s="492"/>
      <c r="WJA378" s="492"/>
      <c r="WJB378" s="492"/>
      <c r="WJC378" s="492"/>
      <c r="WJD378" s="492"/>
      <c r="WJE378" s="492"/>
      <c r="WJF378" s="492"/>
      <c r="WJG378" s="492"/>
      <c r="WJH378" s="492"/>
      <c r="WJI378" s="492"/>
      <c r="WJJ378" s="492"/>
      <c r="WJK378" s="492"/>
      <c r="WJL378" s="492"/>
      <c r="WJM378" s="492"/>
      <c r="WJN378" s="492"/>
      <c r="WJO378" s="492"/>
      <c r="WJP378" s="492"/>
      <c r="WJQ378" s="492"/>
      <c r="WJR378" s="492"/>
      <c r="WJS378" s="492"/>
      <c r="WJT378" s="492"/>
      <c r="WJU378" s="492"/>
      <c r="WJV378" s="492"/>
      <c r="WJW378" s="492"/>
      <c r="WJX378" s="492"/>
      <c r="WJY378" s="492"/>
      <c r="WJZ378" s="492"/>
      <c r="WKA378" s="492"/>
      <c r="WKB378" s="492"/>
      <c r="WKC378" s="492"/>
      <c r="WKD378" s="492"/>
      <c r="WKE378" s="492"/>
      <c r="WKF378" s="492"/>
      <c r="WKG378" s="492"/>
      <c r="WKH378" s="492"/>
      <c r="WKI378" s="492"/>
      <c r="WKJ378" s="492"/>
      <c r="WKK378" s="492"/>
      <c r="WKL378" s="492"/>
      <c r="WKM378" s="492"/>
      <c r="WKN378" s="492"/>
      <c r="WKO378" s="492"/>
      <c r="WKP378" s="492"/>
      <c r="WKQ378" s="492"/>
      <c r="WKR378" s="492"/>
      <c r="WKS378" s="492"/>
      <c r="WKT378" s="492"/>
      <c r="WKU378" s="492"/>
      <c r="WKV378" s="492"/>
      <c r="WKW378" s="492"/>
      <c r="WKX378" s="492"/>
      <c r="WKY378" s="492"/>
      <c r="WKZ378" s="492"/>
      <c r="WLA378" s="492"/>
      <c r="WLB378" s="492"/>
      <c r="WLC378" s="492"/>
      <c r="WLD378" s="492"/>
      <c r="WLE378" s="492"/>
      <c r="WLF378" s="492"/>
      <c r="WLG378" s="492"/>
      <c r="WLH378" s="492"/>
      <c r="WLI378" s="492"/>
      <c r="WLJ378" s="492"/>
      <c r="WLK378" s="492"/>
      <c r="WLL378" s="492"/>
      <c r="WLM378" s="492"/>
      <c r="WLN378" s="492"/>
      <c r="WLO378" s="492"/>
      <c r="WLP378" s="492"/>
      <c r="WLQ378" s="492"/>
      <c r="WLR378" s="492"/>
      <c r="WLS378" s="492"/>
      <c r="WLT378" s="492"/>
      <c r="WLU378" s="492"/>
      <c r="WLV378" s="492"/>
      <c r="WLW378" s="492"/>
      <c r="WLX378" s="492"/>
      <c r="WLY378" s="492"/>
      <c r="WLZ378" s="492"/>
      <c r="WMA378" s="492"/>
      <c r="WMB378" s="492"/>
      <c r="WMC378" s="492"/>
      <c r="WMD378" s="492"/>
      <c r="WME378" s="492"/>
      <c r="WMF378" s="492"/>
      <c r="WMG378" s="492"/>
      <c r="WMH378" s="492"/>
      <c r="WMI378" s="492"/>
      <c r="WMJ378" s="492"/>
      <c r="WMK378" s="492"/>
      <c r="WML378" s="492"/>
      <c r="WMM378" s="492"/>
      <c r="WMN378" s="492"/>
      <c r="WMO378" s="492"/>
      <c r="WMP378" s="492"/>
      <c r="WMQ378" s="492"/>
      <c r="WMR378" s="492"/>
      <c r="WMS378" s="492"/>
      <c r="WMT378" s="492"/>
      <c r="WMU378" s="492"/>
      <c r="WMV378" s="492"/>
      <c r="WMW378" s="492"/>
      <c r="WMX378" s="492"/>
      <c r="WMY378" s="492"/>
      <c r="WMZ378" s="492"/>
      <c r="WNA378" s="492"/>
      <c r="WNB378" s="492"/>
      <c r="WNC378" s="492"/>
      <c r="WND378" s="492"/>
      <c r="WNE378" s="492"/>
      <c r="WNF378" s="492"/>
      <c r="WNG378" s="492"/>
      <c r="WNH378" s="492"/>
      <c r="WNI378" s="492"/>
      <c r="WNJ378" s="492"/>
      <c r="WNK378" s="492"/>
      <c r="WNL378" s="492"/>
      <c r="WNM378" s="492"/>
      <c r="WNN378" s="492"/>
      <c r="WNO378" s="492"/>
      <c r="WNP378" s="492"/>
      <c r="WNQ378" s="492"/>
      <c r="WNR378" s="492"/>
      <c r="WNS378" s="492"/>
      <c r="WNT378" s="492"/>
      <c r="WNU378" s="492"/>
      <c r="WNV378" s="492"/>
      <c r="WNW378" s="492"/>
      <c r="WNX378" s="492"/>
      <c r="WNY378" s="492"/>
      <c r="WNZ378" s="492"/>
      <c r="WOA378" s="492"/>
      <c r="WOB378" s="492"/>
      <c r="WOC378" s="492"/>
      <c r="WOD378" s="492"/>
      <c r="WOE378" s="492"/>
      <c r="WOF378" s="492"/>
      <c r="WOG378" s="492"/>
      <c r="WOH378" s="492"/>
      <c r="WOI378" s="492"/>
      <c r="WOJ378" s="492"/>
      <c r="WOK378" s="492"/>
      <c r="WOL378" s="492"/>
      <c r="WOM378" s="492"/>
      <c r="WON378" s="492"/>
      <c r="WOO378" s="492"/>
      <c r="WOP378" s="492"/>
      <c r="WOQ378" s="492"/>
      <c r="WOR378" s="492"/>
      <c r="WOS378" s="492"/>
      <c r="WOT378" s="492"/>
      <c r="WOU378" s="492"/>
      <c r="WOV378" s="492"/>
      <c r="WOW378" s="492"/>
      <c r="WOX378" s="492"/>
      <c r="WOY378" s="492"/>
      <c r="WOZ378" s="492"/>
      <c r="WPA378" s="492"/>
      <c r="WPB378" s="492"/>
      <c r="WPC378" s="492"/>
      <c r="WPD378" s="492"/>
      <c r="WPE378" s="492"/>
      <c r="WPF378" s="492"/>
      <c r="WPG378" s="492"/>
      <c r="WPH378" s="492"/>
      <c r="WPI378" s="492"/>
      <c r="WPJ378" s="492"/>
      <c r="WPK378" s="492"/>
      <c r="WPL378" s="492"/>
      <c r="WPM378" s="492"/>
      <c r="WPN378" s="492"/>
      <c r="WPO378" s="492"/>
      <c r="WPP378" s="492"/>
      <c r="WPQ378" s="492"/>
      <c r="WPR378" s="492"/>
      <c r="WPS378" s="492"/>
      <c r="WPT378" s="492"/>
      <c r="WPU378" s="492"/>
      <c r="WPV378" s="492"/>
      <c r="WPW378" s="492"/>
      <c r="WPX378" s="492"/>
      <c r="WPY378" s="492"/>
      <c r="WPZ378" s="492"/>
      <c r="WQA378" s="492"/>
      <c r="WQB378" s="492"/>
      <c r="WQC378" s="492"/>
      <c r="WQD378" s="492"/>
      <c r="WQE378" s="492"/>
      <c r="WQF378" s="492"/>
      <c r="WQG378" s="492"/>
      <c r="WQH378" s="492"/>
      <c r="WQI378" s="492"/>
      <c r="WQJ378" s="492"/>
      <c r="WQK378" s="492"/>
      <c r="WQL378" s="492"/>
      <c r="WQM378" s="492"/>
      <c r="WQN378" s="492"/>
      <c r="WQO378" s="492"/>
      <c r="WQP378" s="492"/>
      <c r="WQQ378" s="492"/>
      <c r="WQR378" s="492"/>
      <c r="WQS378" s="492"/>
      <c r="WQT378" s="492"/>
      <c r="WQU378" s="492"/>
      <c r="WQV378" s="492"/>
      <c r="WQW378" s="492"/>
      <c r="WQX378" s="492"/>
      <c r="WQY378" s="492"/>
      <c r="WQZ378" s="492"/>
      <c r="WRA378" s="492"/>
      <c r="WRB378" s="492"/>
      <c r="WRC378" s="492"/>
      <c r="WRD378" s="492"/>
      <c r="WRE378" s="492"/>
      <c r="WRF378" s="492"/>
      <c r="WRG378" s="492"/>
      <c r="WRH378" s="492"/>
      <c r="WRI378" s="492"/>
      <c r="WRJ378" s="492"/>
      <c r="WRK378" s="492"/>
      <c r="WRL378" s="492"/>
      <c r="WRM378" s="492"/>
      <c r="WRN378" s="492"/>
      <c r="WRO378" s="492"/>
      <c r="WRP378" s="492"/>
      <c r="WRQ378" s="492"/>
      <c r="WRR378" s="492"/>
      <c r="WRS378" s="492"/>
      <c r="WRT378" s="492"/>
      <c r="WRU378" s="492"/>
      <c r="WRV378" s="492"/>
      <c r="WRW378" s="492"/>
      <c r="WRX378" s="492"/>
      <c r="WRY378" s="492"/>
      <c r="WRZ378" s="492"/>
      <c r="WSA378" s="492"/>
      <c r="WSB378" s="492"/>
      <c r="WSC378" s="492"/>
      <c r="WSD378" s="492"/>
      <c r="WSE378" s="492"/>
      <c r="WSF378" s="492"/>
      <c r="WSG378" s="492"/>
      <c r="WSH378" s="492"/>
      <c r="WSI378" s="492"/>
      <c r="WSJ378" s="492"/>
      <c r="WSK378" s="492"/>
      <c r="WSL378" s="492"/>
      <c r="WSM378" s="492"/>
      <c r="WSN378" s="492"/>
      <c r="WSO378" s="492"/>
      <c r="WSP378" s="492"/>
      <c r="WSQ378" s="492"/>
      <c r="WSR378" s="492"/>
      <c r="WSS378" s="492"/>
      <c r="WST378" s="492"/>
      <c r="WSU378" s="492"/>
      <c r="WSV378" s="492"/>
      <c r="WSW378" s="492"/>
      <c r="WSX378" s="492"/>
      <c r="WSY378" s="492"/>
      <c r="WSZ378" s="492"/>
      <c r="WTA378" s="492"/>
      <c r="WTB378" s="492"/>
      <c r="WTC378" s="492"/>
      <c r="WTD378" s="492"/>
      <c r="WTE378" s="492"/>
      <c r="WTF378" s="492"/>
      <c r="WTG378" s="492"/>
      <c r="WTH378" s="492"/>
      <c r="WTI378" s="492"/>
      <c r="WTJ378" s="492"/>
      <c r="WTK378" s="492"/>
      <c r="WTL378" s="492"/>
      <c r="WTM378" s="492"/>
      <c r="WTN378" s="492"/>
      <c r="WTO378" s="492"/>
      <c r="WTP378" s="492"/>
      <c r="WTQ378" s="492"/>
      <c r="WTR378" s="492"/>
      <c r="WTS378" s="492"/>
      <c r="WTT378" s="492"/>
      <c r="WTU378" s="492"/>
      <c r="WTV378" s="492"/>
      <c r="WTW378" s="492"/>
      <c r="WTX378" s="492"/>
      <c r="WTY378" s="492"/>
      <c r="WTZ378" s="492"/>
      <c r="WUA378" s="492"/>
      <c r="WUB378" s="492"/>
      <c r="WUC378" s="492"/>
      <c r="WUD378" s="492"/>
      <c r="WUE378" s="492"/>
      <c r="WUF378" s="492"/>
      <c r="WUG378" s="492"/>
      <c r="WUH378" s="492"/>
      <c r="WUI378" s="492"/>
      <c r="WUJ378" s="492"/>
      <c r="WUK378" s="492"/>
      <c r="WUL378" s="492"/>
      <c r="WUM378" s="492"/>
      <c r="WUN378" s="492"/>
      <c r="WUO378" s="492"/>
      <c r="WUP378" s="492"/>
      <c r="WUQ378" s="492"/>
      <c r="WUR378" s="492"/>
      <c r="WUS378" s="492"/>
      <c r="WUT378" s="492"/>
      <c r="WUU378" s="492"/>
      <c r="WUV378" s="492"/>
      <c r="WUW378" s="492"/>
      <c r="WUX378" s="492"/>
      <c r="WUY378" s="492"/>
      <c r="WUZ378" s="492"/>
      <c r="WVA378" s="492"/>
      <c r="WVB378" s="492"/>
      <c r="WVC378" s="492"/>
      <c r="WVD378" s="492"/>
      <c r="WVE378" s="492"/>
      <c r="WVF378" s="492"/>
      <c r="WVG378" s="492"/>
      <c r="WVH378" s="492"/>
      <c r="WVI378" s="492"/>
      <c r="WVJ378" s="492"/>
      <c r="WVK378" s="492"/>
      <c r="WVL378" s="492"/>
      <c r="WVM378" s="492"/>
      <c r="WVN378" s="492"/>
      <c r="WVO378" s="492"/>
      <c r="WVP378" s="492"/>
      <c r="WVQ378" s="492"/>
      <c r="WVR378" s="492"/>
      <c r="WVS378" s="492"/>
      <c r="WVT378" s="492"/>
      <c r="WVU378" s="492"/>
      <c r="WVV378" s="492"/>
      <c r="WVW378" s="492"/>
      <c r="WVX378" s="492"/>
      <c r="WVY378" s="492"/>
      <c r="WVZ378" s="492"/>
      <c r="WWA378" s="492"/>
      <c r="WWB378" s="492"/>
      <c r="WWC378" s="492"/>
      <c r="WWD378" s="492"/>
      <c r="WWE378" s="492"/>
      <c r="WWF378" s="492"/>
      <c r="WWG378" s="492"/>
      <c r="WWH378" s="492"/>
      <c r="WWI378" s="492"/>
      <c r="WWJ378" s="492"/>
      <c r="WWK378" s="492"/>
      <c r="WWL378" s="492"/>
      <c r="WWM378" s="492"/>
      <c r="WWN378" s="492"/>
      <c r="WWO378" s="492"/>
      <c r="WWP378" s="492"/>
      <c r="WWQ378" s="492"/>
      <c r="WWR378" s="492"/>
      <c r="WWS378" s="492"/>
      <c r="WWT378" s="492"/>
      <c r="WWU378" s="492"/>
      <c r="WWV378" s="492"/>
      <c r="WWW378" s="492"/>
      <c r="WWX378" s="492"/>
      <c r="WWY378" s="492"/>
      <c r="WWZ378" s="492"/>
      <c r="WXA378" s="492"/>
      <c r="WXB378" s="492"/>
      <c r="WXC378" s="492"/>
      <c r="WXD378" s="492"/>
      <c r="WXE378" s="492"/>
      <c r="WXF378" s="492"/>
      <c r="WXG378" s="492"/>
      <c r="WXH378" s="492"/>
      <c r="WXI378" s="492"/>
      <c r="WXJ378" s="492"/>
      <c r="WXK378" s="492"/>
      <c r="WXL378" s="492"/>
      <c r="WXM378" s="492"/>
      <c r="WXN378" s="492"/>
      <c r="WXO378" s="492"/>
      <c r="WXP378" s="492"/>
      <c r="WXQ378" s="492"/>
      <c r="WXR378" s="492"/>
      <c r="WXS378" s="492"/>
      <c r="WXT378" s="492"/>
      <c r="WXU378" s="492"/>
      <c r="WXV378" s="492"/>
      <c r="WXW378" s="492"/>
      <c r="WXX378" s="492"/>
      <c r="WXY378" s="492"/>
      <c r="WXZ378" s="492"/>
      <c r="WYA378" s="492"/>
      <c r="WYB378" s="492"/>
      <c r="WYC378" s="492"/>
      <c r="WYD378" s="492"/>
      <c r="WYE378" s="492"/>
      <c r="WYF378" s="492"/>
      <c r="WYG378" s="492"/>
      <c r="WYH378" s="492"/>
      <c r="WYI378" s="492"/>
      <c r="WYJ378" s="492"/>
      <c r="WYK378" s="492"/>
      <c r="WYL378" s="492"/>
      <c r="WYM378" s="492"/>
      <c r="WYN378" s="492"/>
      <c r="WYO378" s="492"/>
      <c r="WYP378" s="492"/>
      <c r="WYQ378" s="492"/>
      <c r="WYR378" s="492"/>
      <c r="WYS378" s="492"/>
      <c r="WYT378" s="492"/>
      <c r="WYU378" s="492"/>
      <c r="WYV378" s="492"/>
      <c r="WYW378" s="492"/>
      <c r="WYX378" s="492"/>
      <c r="WYY378" s="492"/>
      <c r="WYZ378" s="492"/>
      <c r="WZA378" s="492"/>
      <c r="WZB378" s="492"/>
      <c r="WZC378" s="492"/>
      <c r="WZD378" s="492"/>
      <c r="WZE378" s="492"/>
      <c r="WZF378" s="492"/>
      <c r="WZG378" s="492"/>
      <c r="WZH378" s="492"/>
      <c r="WZI378" s="492"/>
      <c r="WZJ378" s="492"/>
      <c r="WZK378" s="492"/>
      <c r="WZL378" s="492"/>
      <c r="WZM378" s="492"/>
      <c r="WZN378" s="492"/>
      <c r="WZO378" s="492"/>
      <c r="WZP378" s="492"/>
      <c r="WZQ378" s="492"/>
      <c r="WZR378" s="492"/>
      <c r="WZS378" s="492"/>
      <c r="WZT378" s="492"/>
      <c r="WZU378" s="492"/>
      <c r="WZV378" s="492"/>
      <c r="WZW378" s="492"/>
      <c r="WZX378" s="492"/>
      <c r="WZY378" s="492"/>
      <c r="WZZ378" s="492"/>
      <c r="XAA378" s="492"/>
      <c r="XAB378" s="492"/>
      <c r="XAC378" s="492"/>
      <c r="XAD378" s="492"/>
      <c r="XAE378" s="492"/>
      <c r="XAF378" s="492"/>
      <c r="XAG378" s="492"/>
      <c r="XAH378" s="492"/>
      <c r="XAI378" s="492"/>
      <c r="XAJ378" s="492"/>
      <c r="XAK378" s="492"/>
      <c r="XAL378" s="492"/>
      <c r="XAM378" s="492"/>
      <c r="XAN378" s="492"/>
      <c r="XAO378" s="492"/>
      <c r="XAP378" s="492"/>
      <c r="XAQ378" s="492"/>
      <c r="XAR378" s="492"/>
      <c r="XAS378" s="492"/>
      <c r="XAT378" s="492"/>
      <c r="XAU378" s="492"/>
      <c r="XAV378" s="492"/>
      <c r="XAW378" s="492"/>
      <c r="XAX378" s="492"/>
      <c r="XAY378" s="492"/>
      <c r="XAZ378" s="492"/>
      <c r="XBA378" s="492"/>
      <c r="XBB378" s="492"/>
      <c r="XBC378" s="492"/>
      <c r="XBD378" s="492"/>
      <c r="XBE378" s="492"/>
      <c r="XBF378" s="492"/>
      <c r="XBG378" s="492"/>
      <c r="XBH378" s="492"/>
      <c r="XBI378" s="492"/>
      <c r="XBJ378" s="492"/>
      <c r="XBK378" s="492"/>
      <c r="XBL378" s="492"/>
      <c r="XBM378" s="492"/>
      <c r="XBN378" s="492"/>
      <c r="XBO378" s="492"/>
      <c r="XBP378" s="492"/>
      <c r="XBQ378" s="492"/>
      <c r="XBR378" s="492"/>
      <c r="XBS378" s="492"/>
      <c r="XBT378" s="492"/>
      <c r="XBU378" s="492"/>
      <c r="XBV378" s="492"/>
      <c r="XBW378" s="492"/>
      <c r="XBX378" s="492"/>
      <c r="XBY378" s="492"/>
      <c r="XBZ378" s="492"/>
      <c r="XCA378" s="492"/>
      <c r="XCB378" s="492"/>
      <c r="XCC378" s="492"/>
      <c r="XCD378" s="492"/>
      <c r="XCE378" s="492"/>
      <c r="XCF378" s="492"/>
      <c r="XCG378" s="492"/>
      <c r="XCH378" s="492"/>
      <c r="XCI378" s="492"/>
      <c r="XCJ378" s="492"/>
      <c r="XCK378" s="492"/>
      <c r="XCL378" s="492"/>
      <c r="XCM378" s="492"/>
      <c r="XCN378" s="492"/>
      <c r="XCO378" s="492"/>
      <c r="XCP378" s="492"/>
      <c r="XCQ378" s="492"/>
      <c r="XCR378" s="492"/>
      <c r="XCS378" s="492"/>
      <c r="XCT378" s="492"/>
      <c r="XCU378" s="492"/>
      <c r="XCV378" s="492"/>
      <c r="XCW378" s="492"/>
      <c r="XCX378" s="492"/>
      <c r="XCY378" s="492"/>
      <c r="XCZ378" s="492"/>
      <c r="XDA378" s="492"/>
      <c r="XDB378" s="492"/>
      <c r="XDC378" s="492"/>
      <c r="XDD378" s="492"/>
      <c r="XDE378" s="492"/>
      <c r="XDF378" s="492"/>
      <c r="XDG378" s="492"/>
      <c r="XDH378" s="492"/>
      <c r="XDI378" s="492"/>
      <c r="XDJ378" s="492"/>
      <c r="XDK378" s="492"/>
      <c r="XDL378" s="492"/>
      <c r="XDM378" s="492"/>
      <c r="XDN378" s="492"/>
      <c r="XDO378" s="492"/>
      <c r="XDP378" s="492"/>
      <c r="XDQ378" s="492"/>
      <c r="XDR378" s="492"/>
      <c r="XDS378" s="492"/>
      <c r="XDT378" s="492"/>
      <c r="XDU378" s="492"/>
      <c r="XDV378" s="492"/>
      <c r="XDW378" s="492"/>
      <c r="XDX378" s="492"/>
      <c r="XDY378" s="492"/>
      <c r="XDZ378" s="492"/>
      <c r="XEA378" s="492"/>
      <c r="XEB378" s="492"/>
      <c r="XEC378" s="492"/>
      <c r="XED378" s="492"/>
      <c r="XEE378" s="492"/>
      <c r="XEF378" s="492"/>
      <c r="XEG378" s="492"/>
      <c r="XEH378" s="492"/>
      <c r="XEI378" s="492"/>
      <c r="XEJ378" s="492"/>
      <c r="XEK378" s="492"/>
      <c r="XEL378" s="492"/>
      <c r="XEM378" s="492"/>
      <c r="XEN378" s="492"/>
      <c r="XEO378" s="492"/>
      <c r="XEP378" s="492"/>
      <c r="XEQ378" s="492"/>
      <c r="XER378" s="492"/>
      <c r="XES378" s="492"/>
      <c r="XET378" s="492"/>
      <c r="XEU378" s="492"/>
      <c r="XEV378" s="492"/>
      <c r="XEW378" s="492"/>
      <c r="XEX378" s="492"/>
    </row>
    <row r="379" spans="1:16378" s="440" customFormat="1" ht="46.8" x14ac:dyDescent="0.3">
      <c r="A379" s="461">
        <v>2410104</v>
      </c>
      <c r="B379" s="554" t="s">
        <v>2882</v>
      </c>
      <c r="C379" s="511"/>
      <c r="D379" s="337" t="s">
        <v>2941</v>
      </c>
      <c r="E379" s="416"/>
      <c r="F379" s="416"/>
      <c r="G379" s="351">
        <v>2250000</v>
      </c>
      <c r="H379" s="351">
        <v>2250000</v>
      </c>
      <c r="I379" s="421">
        <f t="shared" si="14"/>
        <v>0</v>
      </c>
      <c r="J379" s="421">
        <v>2250000</v>
      </c>
      <c r="K379" s="416">
        <f t="shared" si="11"/>
        <v>0</v>
      </c>
      <c r="L379" s="456"/>
      <c r="M379" s="447"/>
    </row>
    <row r="380" spans="1:16378" s="440" customFormat="1" ht="46.8" x14ac:dyDescent="0.3">
      <c r="A380" s="461">
        <v>2410104</v>
      </c>
      <c r="B380" s="554" t="s">
        <v>2882</v>
      </c>
      <c r="C380" s="511"/>
      <c r="D380" s="337" t="s">
        <v>2941</v>
      </c>
      <c r="E380" s="416"/>
      <c r="F380" s="416"/>
      <c r="G380" s="351">
        <v>1000000</v>
      </c>
      <c r="H380" s="351">
        <v>1000000</v>
      </c>
      <c r="I380" s="421">
        <f t="shared" si="14"/>
        <v>0</v>
      </c>
      <c r="J380" s="421">
        <v>1000000</v>
      </c>
      <c r="K380" s="416">
        <f t="shared" si="11"/>
        <v>0</v>
      </c>
      <c r="L380" s="456"/>
      <c r="M380" s="447"/>
    </row>
    <row r="381" spans="1:16378" s="440" customFormat="1" ht="46.8" x14ac:dyDescent="0.3">
      <c r="A381" s="461">
        <v>2410104</v>
      </c>
      <c r="B381" s="554" t="s">
        <v>2882</v>
      </c>
      <c r="C381" s="511"/>
      <c r="D381" s="337" t="s">
        <v>2941</v>
      </c>
      <c r="E381" s="416"/>
      <c r="F381" s="416"/>
      <c r="G381" s="351">
        <v>500000</v>
      </c>
      <c r="H381" s="351">
        <v>500000</v>
      </c>
      <c r="I381" s="421">
        <f t="shared" si="14"/>
        <v>0</v>
      </c>
      <c r="J381" s="421">
        <v>500000</v>
      </c>
      <c r="K381" s="416">
        <f t="shared" si="11"/>
        <v>0</v>
      </c>
      <c r="L381" s="456"/>
      <c r="M381" s="447"/>
    </row>
    <row r="382" spans="1:16378" s="440" customFormat="1" ht="62.4" x14ac:dyDescent="0.3">
      <c r="A382" s="461">
        <v>2410104</v>
      </c>
      <c r="B382" s="554" t="s">
        <v>2882</v>
      </c>
      <c r="C382" s="511"/>
      <c r="D382" s="337" t="s">
        <v>2962</v>
      </c>
      <c r="E382" s="416"/>
      <c r="F382" s="416"/>
      <c r="G382" s="351">
        <v>2245628</v>
      </c>
      <c r="H382" s="351">
        <v>2245628</v>
      </c>
      <c r="I382" s="421">
        <f t="shared" si="14"/>
        <v>0</v>
      </c>
      <c r="J382" s="421">
        <v>2245628</v>
      </c>
      <c r="K382" s="416">
        <f t="shared" si="11"/>
        <v>0</v>
      </c>
      <c r="L382" s="456"/>
      <c r="M382" s="447"/>
    </row>
    <row r="383" spans="1:16378" s="440" customFormat="1" ht="62.4" x14ac:dyDescent="0.3">
      <c r="A383" s="461">
        <v>2410104</v>
      </c>
      <c r="B383" s="554" t="s">
        <v>2882</v>
      </c>
      <c r="C383" s="511"/>
      <c r="D383" s="337" t="s">
        <v>2939</v>
      </c>
      <c r="E383" s="416"/>
      <c r="F383" s="416"/>
      <c r="G383" s="351">
        <v>284000</v>
      </c>
      <c r="H383" s="351">
        <v>284000</v>
      </c>
      <c r="I383" s="421">
        <f t="shared" si="14"/>
        <v>0</v>
      </c>
      <c r="J383" s="421">
        <v>284000</v>
      </c>
      <c r="K383" s="416">
        <f t="shared" si="11"/>
        <v>0</v>
      </c>
      <c r="L383" s="456"/>
      <c r="M383" s="447"/>
    </row>
    <row r="384" spans="1:16378" s="440" customFormat="1" ht="46.8" x14ac:dyDescent="0.3">
      <c r="A384" s="461">
        <v>2410104</v>
      </c>
      <c r="B384" s="554" t="s">
        <v>2882</v>
      </c>
      <c r="C384" s="511"/>
      <c r="D384" s="347" t="s">
        <v>2943</v>
      </c>
      <c r="E384" s="416"/>
      <c r="F384" s="416"/>
      <c r="G384" s="351">
        <v>7059240</v>
      </c>
      <c r="H384" s="351">
        <v>7059240</v>
      </c>
      <c r="I384" s="421">
        <f t="shared" si="14"/>
        <v>0</v>
      </c>
      <c r="J384" s="421">
        <v>7059240</v>
      </c>
      <c r="K384" s="416">
        <f t="shared" si="11"/>
        <v>0</v>
      </c>
      <c r="L384" s="456"/>
      <c r="M384" s="447"/>
    </row>
    <row r="385" spans="1:16378" s="440" customFormat="1" ht="42.6" x14ac:dyDescent="0.3">
      <c r="A385" s="461">
        <v>2410104</v>
      </c>
      <c r="B385" s="554" t="s">
        <v>2882</v>
      </c>
      <c r="C385" s="511"/>
      <c r="D385" s="346" t="s">
        <v>2942</v>
      </c>
      <c r="E385" s="416"/>
      <c r="F385" s="416"/>
      <c r="G385" s="351">
        <v>5941494</v>
      </c>
      <c r="H385" s="351">
        <v>5941494</v>
      </c>
      <c r="I385" s="421">
        <f t="shared" si="14"/>
        <v>0</v>
      </c>
      <c r="J385" s="421">
        <v>5941494</v>
      </c>
      <c r="K385" s="416">
        <f t="shared" si="11"/>
        <v>0</v>
      </c>
      <c r="L385" s="456"/>
      <c r="M385" s="447"/>
    </row>
    <row r="386" spans="1:16378" s="492" customFormat="1" x14ac:dyDescent="0.3">
      <c r="A386" s="557"/>
      <c r="B386" s="558" t="s">
        <v>3239</v>
      </c>
      <c r="C386" s="559"/>
      <c r="D386" s="377"/>
      <c r="E386" s="489"/>
      <c r="F386" s="489"/>
      <c r="G386" s="489"/>
      <c r="H386" s="489"/>
      <c r="I386" s="421">
        <f t="shared" si="14"/>
        <v>0</v>
      </c>
      <c r="J386" s="489"/>
      <c r="K386" s="416">
        <f t="shared" si="11"/>
        <v>0</v>
      </c>
      <c r="L386" s="490"/>
      <c r="M386" s="491"/>
      <c r="N386" s="440"/>
      <c r="O386" s="440"/>
      <c r="P386" s="440"/>
      <c r="Q386" s="440"/>
      <c r="R386" s="440"/>
      <c r="S386" s="440"/>
      <c r="T386" s="440"/>
      <c r="U386" s="440"/>
      <c r="V386" s="440"/>
      <c r="W386" s="440"/>
      <c r="X386" s="440"/>
      <c r="Y386" s="440"/>
      <c r="Z386" s="440"/>
      <c r="AA386" s="440"/>
      <c r="AB386" s="440"/>
      <c r="AC386" s="440"/>
      <c r="AD386" s="440"/>
      <c r="AE386" s="440"/>
      <c r="AF386" s="440"/>
      <c r="AG386" s="440"/>
      <c r="AH386" s="440"/>
      <c r="AI386" s="440"/>
      <c r="AJ386" s="440"/>
      <c r="AK386" s="440"/>
      <c r="AL386" s="440"/>
      <c r="AM386" s="440"/>
      <c r="AN386" s="440"/>
      <c r="AO386" s="440"/>
      <c r="AP386" s="440"/>
      <c r="AQ386" s="440"/>
      <c r="AR386" s="440"/>
      <c r="AS386" s="440"/>
      <c r="AT386" s="440"/>
      <c r="AU386" s="440"/>
      <c r="AV386" s="440"/>
      <c r="AW386" s="440"/>
      <c r="AX386" s="440"/>
      <c r="AY386" s="440"/>
      <c r="AZ386" s="440"/>
      <c r="BA386" s="440"/>
      <c r="BB386" s="440"/>
      <c r="BC386" s="440"/>
      <c r="BD386" s="440"/>
      <c r="BE386" s="440"/>
      <c r="BF386" s="440"/>
      <c r="BG386" s="440"/>
      <c r="BH386" s="440"/>
      <c r="BI386" s="440"/>
      <c r="BJ386" s="440"/>
      <c r="BK386" s="440"/>
      <c r="BL386" s="440"/>
      <c r="BM386" s="440"/>
      <c r="BN386" s="440"/>
      <c r="BO386" s="440"/>
      <c r="BP386" s="440"/>
      <c r="BQ386" s="440"/>
      <c r="BR386" s="440"/>
      <c r="BS386" s="440"/>
      <c r="BT386" s="440"/>
      <c r="BU386" s="440"/>
      <c r="BV386" s="440"/>
      <c r="BW386" s="440"/>
      <c r="BX386" s="440"/>
      <c r="BY386" s="440"/>
      <c r="BZ386" s="440"/>
      <c r="CA386" s="440"/>
      <c r="CB386" s="440"/>
      <c r="CC386" s="440"/>
      <c r="CD386" s="440"/>
      <c r="CE386" s="440"/>
      <c r="CF386" s="440"/>
      <c r="CG386" s="440"/>
      <c r="CH386" s="440"/>
      <c r="CI386" s="440"/>
      <c r="CJ386" s="440"/>
      <c r="CK386" s="440"/>
      <c r="CL386" s="440"/>
      <c r="CM386" s="440"/>
      <c r="CN386" s="440"/>
      <c r="CO386" s="440"/>
      <c r="CP386" s="440"/>
      <c r="CQ386" s="440"/>
      <c r="CR386" s="440"/>
      <c r="CS386" s="440"/>
      <c r="CT386" s="440"/>
      <c r="CU386" s="440"/>
      <c r="CV386" s="440"/>
      <c r="CW386" s="440"/>
      <c r="CX386" s="440"/>
      <c r="CY386" s="440"/>
      <c r="CZ386" s="440"/>
      <c r="DA386" s="440"/>
      <c r="DB386" s="440"/>
      <c r="DC386" s="440"/>
      <c r="DD386" s="440"/>
      <c r="DE386" s="440"/>
      <c r="DF386" s="440"/>
      <c r="DG386" s="440"/>
      <c r="DH386" s="440"/>
      <c r="DI386" s="440"/>
      <c r="DJ386" s="440"/>
      <c r="DK386" s="440"/>
      <c r="DL386" s="440"/>
      <c r="DM386" s="440"/>
      <c r="DN386" s="440"/>
      <c r="DO386" s="440"/>
      <c r="DP386" s="440"/>
      <c r="DQ386" s="440"/>
      <c r="DR386" s="440"/>
      <c r="DS386" s="440"/>
      <c r="DT386" s="440"/>
      <c r="DU386" s="440"/>
      <c r="DV386" s="440"/>
      <c r="DW386" s="440"/>
      <c r="DX386" s="440"/>
      <c r="DY386" s="440"/>
      <c r="DZ386" s="440"/>
      <c r="EA386" s="440"/>
      <c r="EB386" s="440"/>
      <c r="EC386" s="440"/>
      <c r="ED386" s="440"/>
      <c r="EE386" s="440"/>
      <c r="EF386" s="440"/>
      <c r="EG386" s="440"/>
      <c r="EH386" s="440"/>
      <c r="EI386" s="440"/>
      <c r="EJ386" s="440"/>
      <c r="EK386" s="440"/>
      <c r="EL386" s="440"/>
      <c r="EM386" s="440"/>
      <c r="EN386" s="440"/>
      <c r="EO386" s="440"/>
      <c r="EP386" s="440"/>
      <c r="EQ386" s="440"/>
      <c r="ER386" s="440"/>
      <c r="ES386" s="440"/>
      <c r="ET386" s="440"/>
      <c r="EU386" s="440"/>
      <c r="EV386" s="440"/>
      <c r="EW386" s="440"/>
      <c r="EX386" s="440"/>
      <c r="EY386" s="440"/>
      <c r="EZ386" s="440"/>
      <c r="FA386" s="440"/>
      <c r="FB386" s="440"/>
      <c r="FC386" s="440"/>
      <c r="FD386" s="440"/>
      <c r="FE386" s="440"/>
      <c r="FF386" s="440"/>
      <c r="FG386" s="440"/>
      <c r="FH386" s="440"/>
      <c r="FI386" s="440"/>
      <c r="FJ386" s="440"/>
      <c r="FK386" s="440"/>
      <c r="FL386" s="440"/>
      <c r="FM386" s="440"/>
      <c r="FN386" s="440"/>
      <c r="FO386" s="440"/>
      <c r="FP386" s="440"/>
      <c r="FQ386" s="440"/>
      <c r="FR386" s="440"/>
      <c r="FS386" s="440"/>
      <c r="FT386" s="440"/>
      <c r="FU386" s="440"/>
      <c r="FV386" s="440"/>
      <c r="FW386" s="440"/>
      <c r="FX386" s="440"/>
      <c r="FY386" s="440"/>
      <c r="FZ386" s="440"/>
      <c r="GA386" s="440"/>
      <c r="GB386" s="440"/>
      <c r="GC386" s="440"/>
      <c r="GD386" s="440"/>
      <c r="GE386" s="440"/>
      <c r="GF386" s="440"/>
      <c r="GG386" s="440"/>
      <c r="GH386" s="440"/>
      <c r="GI386" s="440"/>
      <c r="GJ386" s="440"/>
      <c r="GK386" s="440"/>
      <c r="GL386" s="440"/>
      <c r="GM386" s="440"/>
      <c r="GN386" s="440"/>
      <c r="GO386" s="440"/>
      <c r="GP386" s="440"/>
      <c r="GQ386" s="440"/>
      <c r="GR386" s="440"/>
      <c r="GS386" s="440"/>
      <c r="GT386" s="440"/>
      <c r="GU386" s="440"/>
      <c r="GV386" s="440"/>
      <c r="GW386" s="440"/>
      <c r="GX386" s="440"/>
      <c r="GY386" s="440"/>
      <c r="GZ386" s="440"/>
      <c r="HA386" s="440"/>
      <c r="HB386" s="440"/>
      <c r="HC386" s="440"/>
      <c r="HD386" s="440"/>
      <c r="HE386" s="440"/>
      <c r="HF386" s="440"/>
      <c r="HG386" s="440"/>
      <c r="HH386" s="440"/>
      <c r="HI386" s="440"/>
      <c r="HJ386" s="440"/>
      <c r="HK386" s="440"/>
      <c r="HL386" s="440"/>
      <c r="HM386" s="440"/>
      <c r="HN386" s="440"/>
      <c r="HO386" s="440"/>
      <c r="HP386" s="440"/>
      <c r="HQ386" s="440"/>
      <c r="HR386" s="440"/>
      <c r="HS386" s="440"/>
      <c r="HT386" s="440"/>
      <c r="HU386" s="440"/>
      <c r="HV386" s="440"/>
      <c r="HW386" s="440"/>
      <c r="HX386" s="440"/>
      <c r="HY386" s="440"/>
      <c r="HZ386" s="440"/>
      <c r="IA386" s="440"/>
      <c r="IB386" s="440"/>
      <c r="IC386" s="440"/>
      <c r="ID386" s="440"/>
      <c r="IE386" s="440"/>
      <c r="IF386" s="440"/>
      <c r="IG386" s="440"/>
      <c r="IH386" s="440"/>
      <c r="II386" s="440"/>
      <c r="IJ386" s="440"/>
      <c r="IK386" s="440"/>
      <c r="IL386" s="440"/>
      <c r="IM386" s="440"/>
      <c r="IN386" s="440"/>
      <c r="IO386" s="440"/>
      <c r="IP386" s="440"/>
      <c r="IQ386" s="440"/>
      <c r="IR386" s="440"/>
      <c r="IS386" s="440"/>
      <c r="IT386" s="440"/>
      <c r="IU386" s="440"/>
      <c r="IV386" s="440"/>
      <c r="IW386" s="440"/>
      <c r="IX386" s="440"/>
      <c r="IY386" s="440"/>
      <c r="IZ386" s="440"/>
      <c r="JA386" s="440"/>
      <c r="JB386" s="440"/>
      <c r="JC386" s="440"/>
      <c r="JD386" s="440"/>
      <c r="JE386" s="440"/>
      <c r="JF386" s="440"/>
      <c r="JG386" s="440"/>
      <c r="JH386" s="440"/>
      <c r="JI386" s="440"/>
      <c r="JJ386" s="440"/>
      <c r="JK386" s="440"/>
      <c r="JL386" s="440"/>
      <c r="JM386" s="440"/>
      <c r="JN386" s="440"/>
      <c r="JO386" s="440"/>
      <c r="JP386" s="440"/>
      <c r="JQ386" s="440"/>
      <c r="JR386" s="440"/>
      <c r="JS386" s="440"/>
      <c r="JT386" s="440"/>
      <c r="JU386" s="440"/>
      <c r="JV386" s="440"/>
      <c r="JW386" s="440"/>
      <c r="JX386" s="440"/>
      <c r="JY386" s="440"/>
      <c r="JZ386" s="440"/>
      <c r="KA386" s="440"/>
      <c r="KB386" s="440"/>
      <c r="KC386" s="440"/>
      <c r="KD386" s="440"/>
      <c r="KE386" s="440"/>
      <c r="KF386" s="440"/>
      <c r="KG386" s="440"/>
      <c r="KH386" s="440"/>
      <c r="KI386" s="440"/>
      <c r="KJ386" s="440"/>
      <c r="KK386" s="440"/>
      <c r="KL386" s="440"/>
      <c r="KM386" s="440"/>
      <c r="KN386" s="440"/>
      <c r="KO386" s="440"/>
      <c r="KP386" s="440"/>
      <c r="KQ386" s="440"/>
      <c r="KR386" s="440"/>
      <c r="KS386" s="440"/>
      <c r="KT386" s="440"/>
      <c r="KU386" s="440"/>
      <c r="KV386" s="440"/>
      <c r="KW386" s="440"/>
      <c r="KX386" s="440"/>
      <c r="KY386" s="440"/>
      <c r="KZ386" s="440"/>
      <c r="LA386" s="440"/>
      <c r="LB386" s="440"/>
      <c r="LC386" s="440"/>
      <c r="LD386" s="440"/>
      <c r="LE386" s="440"/>
      <c r="LF386" s="440"/>
      <c r="LG386" s="440"/>
      <c r="LH386" s="440"/>
      <c r="LI386" s="440"/>
      <c r="LJ386" s="440"/>
      <c r="LK386" s="440"/>
      <c r="LL386" s="440"/>
      <c r="LM386" s="440"/>
      <c r="LN386" s="440"/>
      <c r="LO386" s="440"/>
      <c r="LP386" s="440"/>
      <c r="LQ386" s="440"/>
      <c r="LR386" s="440"/>
      <c r="LS386" s="440"/>
      <c r="LT386" s="440"/>
      <c r="LU386" s="440"/>
      <c r="LV386" s="440"/>
      <c r="LW386" s="440"/>
      <c r="LX386" s="440"/>
      <c r="LY386" s="440"/>
      <c r="LZ386" s="440"/>
      <c r="MA386" s="440"/>
      <c r="MB386" s="440"/>
      <c r="MC386" s="440"/>
      <c r="MD386" s="440"/>
      <c r="ME386" s="440"/>
      <c r="MF386" s="440"/>
      <c r="MG386" s="440"/>
      <c r="MH386" s="440"/>
      <c r="MI386" s="440"/>
      <c r="MJ386" s="440"/>
      <c r="MK386" s="440"/>
      <c r="ML386" s="440"/>
      <c r="MM386" s="440"/>
      <c r="MN386" s="440"/>
      <c r="MO386" s="440"/>
      <c r="MP386" s="440"/>
      <c r="MQ386" s="440"/>
      <c r="MR386" s="440"/>
      <c r="MS386" s="440"/>
      <c r="MT386" s="440"/>
      <c r="MU386" s="440"/>
      <c r="MV386" s="440"/>
      <c r="MW386" s="440"/>
      <c r="MX386" s="440"/>
      <c r="MY386" s="440"/>
      <c r="MZ386" s="440"/>
      <c r="NA386" s="440"/>
      <c r="NB386" s="440"/>
      <c r="NC386" s="440"/>
      <c r="ND386" s="440"/>
      <c r="NE386" s="440"/>
      <c r="NF386" s="440"/>
      <c r="NG386" s="440"/>
      <c r="NH386" s="440"/>
      <c r="NI386" s="440"/>
      <c r="NJ386" s="440"/>
      <c r="NK386" s="440"/>
      <c r="NL386" s="440"/>
      <c r="NM386" s="440"/>
      <c r="NN386" s="440"/>
      <c r="NO386" s="440"/>
      <c r="NP386" s="440"/>
      <c r="NQ386" s="440"/>
      <c r="NR386" s="440"/>
      <c r="NS386" s="440"/>
      <c r="NT386" s="440"/>
      <c r="NU386" s="440"/>
      <c r="NV386" s="440"/>
      <c r="NW386" s="440"/>
      <c r="NX386" s="440"/>
      <c r="NY386" s="440"/>
      <c r="NZ386" s="440"/>
      <c r="OA386" s="440"/>
      <c r="OB386" s="440"/>
      <c r="OC386" s="440"/>
      <c r="OD386" s="440"/>
      <c r="OE386" s="440"/>
      <c r="OF386" s="440"/>
      <c r="OG386" s="440"/>
      <c r="OH386" s="440"/>
      <c r="OI386" s="440"/>
      <c r="OJ386" s="440"/>
      <c r="OK386" s="440"/>
      <c r="OL386" s="440"/>
      <c r="OM386" s="440"/>
      <c r="ON386" s="440"/>
      <c r="OO386" s="440"/>
      <c r="OP386" s="440"/>
      <c r="OQ386" s="440"/>
      <c r="OR386" s="440"/>
      <c r="OS386" s="440"/>
      <c r="OT386" s="440"/>
      <c r="OU386" s="440"/>
      <c r="OV386" s="440"/>
      <c r="OW386" s="440"/>
      <c r="OX386" s="440"/>
      <c r="OY386" s="440"/>
      <c r="OZ386" s="440"/>
      <c r="PA386" s="440"/>
      <c r="PB386" s="440"/>
      <c r="PC386" s="440"/>
      <c r="PD386" s="440"/>
      <c r="PE386" s="440"/>
      <c r="PF386" s="440"/>
      <c r="PG386" s="440"/>
      <c r="PH386" s="440"/>
      <c r="PI386" s="440"/>
      <c r="PJ386" s="440"/>
      <c r="PK386" s="440"/>
      <c r="PL386" s="440"/>
      <c r="PM386" s="440"/>
      <c r="PN386" s="440"/>
      <c r="PO386" s="440"/>
      <c r="PP386" s="440"/>
      <c r="PQ386" s="440"/>
      <c r="PR386" s="440"/>
      <c r="PS386" s="440"/>
      <c r="PT386" s="440"/>
      <c r="PU386" s="440"/>
      <c r="PV386" s="440"/>
      <c r="PW386" s="440"/>
      <c r="PX386" s="440"/>
      <c r="PY386" s="440"/>
      <c r="PZ386" s="440"/>
      <c r="QA386" s="440"/>
      <c r="QB386" s="440"/>
      <c r="QC386" s="440"/>
      <c r="QD386" s="440"/>
      <c r="QE386" s="440"/>
      <c r="QF386" s="440"/>
      <c r="QG386" s="440"/>
      <c r="QH386" s="440"/>
      <c r="QI386" s="440"/>
      <c r="QJ386" s="440"/>
      <c r="QK386" s="440"/>
      <c r="QL386" s="440"/>
      <c r="QM386" s="440"/>
      <c r="QN386" s="440"/>
      <c r="QO386" s="440"/>
      <c r="QP386" s="440"/>
      <c r="QQ386" s="440"/>
      <c r="QR386" s="440"/>
      <c r="QS386" s="440"/>
      <c r="QT386" s="440"/>
      <c r="QU386" s="440"/>
      <c r="QV386" s="440"/>
      <c r="QW386" s="440"/>
      <c r="QX386" s="440"/>
      <c r="QY386" s="440"/>
      <c r="QZ386" s="440"/>
      <c r="RA386" s="440"/>
      <c r="RB386" s="440"/>
      <c r="RC386" s="440"/>
      <c r="RD386" s="440"/>
      <c r="RE386" s="440"/>
      <c r="RF386" s="440"/>
      <c r="RG386" s="440"/>
      <c r="RH386" s="440"/>
      <c r="RI386" s="440"/>
      <c r="RJ386" s="440"/>
      <c r="RK386" s="440"/>
      <c r="RL386" s="440"/>
      <c r="RM386" s="440"/>
      <c r="RN386" s="440"/>
      <c r="RO386" s="440"/>
      <c r="RP386" s="440"/>
      <c r="RQ386" s="440"/>
      <c r="RR386" s="440"/>
      <c r="RS386" s="440"/>
      <c r="RT386" s="440"/>
      <c r="RU386" s="440"/>
      <c r="RV386" s="440"/>
      <c r="RW386" s="440"/>
      <c r="RX386" s="440"/>
      <c r="RY386" s="440"/>
      <c r="RZ386" s="440"/>
      <c r="SA386" s="440"/>
      <c r="SB386" s="440"/>
      <c r="SC386" s="440"/>
      <c r="SD386" s="440"/>
      <c r="SE386" s="440"/>
      <c r="SF386" s="440"/>
      <c r="SG386" s="440"/>
      <c r="SH386" s="440"/>
      <c r="SI386" s="440"/>
      <c r="SJ386" s="440"/>
      <c r="SK386" s="440"/>
      <c r="SL386" s="440"/>
      <c r="SM386" s="440"/>
      <c r="SN386" s="440"/>
      <c r="SO386" s="440"/>
      <c r="SP386" s="440"/>
      <c r="SQ386" s="440"/>
      <c r="SR386" s="440"/>
      <c r="SS386" s="440"/>
      <c r="ST386" s="440"/>
      <c r="SU386" s="440"/>
      <c r="SV386" s="440"/>
      <c r="SW386" s="440"/>
      <c r="SX386" s="440"/>
      <c r="SY386" s="440"/>
      <c r="SZ386" s="440"/>
      <c r="TA386" s="440"/>
      <c r="TB386" s="440"/>
      <c r="TC386" s="440"/>
      <c r="TD386" s="440"/>
      <c r="TE386" s="440"/>
      <c r="TF386" s="440"/>
      <c r="TG386" s="440"/>
      <c r="TH386" s="440"/>
      <c r="TI386" s="440"/>
      <c r="TJ386" s="440"/>
      <c r="TK386" s="440"/>
      <c r="TL386" s="440"/>
      <c r="TM386" s="440"/>
      <c r="TN386" s="440"/>
      <c r="TO386" s="440"/>
      <c r="TP386" s="440"/>
      <c r="TQ386" s="440"/>
      <c r="TR386" s="440"/>
      <c r="TS386" s="440"/>
      <c r="TT386" s="440"/>
      <c r="TU386" s="440"/>
      <c r="TV386" s="440"/>
      <c r="TW386" s="440"/>
      <c r="TX386" s="440"/>
      <c r="TY386" s="440"/>
      <c r="TZ386" s="440"/>
      <c r="UA386" s="440"/>
      <c r="UB386" s="440"/>
      <c r="UC386" s="440"/>
      <c r="UD386" s="440"/>
      <c r="UE386" s="440"/>
      <c r="UF386" s="440"/>
      <c r="UG386" s="440"/>
      <c r="UH386" s="440"/>
      <c r="UI386" s="440"/>
      <c r="UJ386" s="440"/>
      <c r="UK386" s="440"/>
      <c r="UL386" s="440"/>
      <c r="UM386" s="440"/>
      <c r="UN386" s="440"/>
      <c r="UO386" s="440"/>
      <c r="UP386" s="440"/>
      <c r="UQ386" s="440"/>
      <c r="UR386" s="440"/>
      <c r="US386" s="440"/>
      <c r="UT386" s="440"/>
      <c r="UU386" s="440"/>
      <c r="UV386" s="440"/>
      <c r="UW386" s="440"/>
      <c r="UX386" s="440"/>
      <c r="UY386" s="440"/>
      <c r="UZ386" s="440"/>
      <c r="VA386" s="440"/>
      <c r="VB386" s="440"/>
      <c r="VC386" s="440"/>
      <c r="VD386" s="440"/>
      <c r="VE386" s="440"/>
      <c r="VF386" s="440"/>
      <c r="VG386" s="440"/>
      <c r="VH386" s="440"/>
      <c r="VI386" s="440"/>
      <c r="VJ386" s="440"/>
      <c r="VK386" s="440"/>
      <c r="VL386" s="440"/>
      <c r="VM386" s="440"/>
      <c r="VN386" s="440"/>
      <c r="VO386" s="440"/>
      <c r="VP386" s="440"/>
      <c r="VQ386" s="440"/>
      <c r="VR386" s="440"/>
      <c r="VS386" s="440"/>
      <c r="VT386" s="440"/>
      <c r="VU386" s="440"/>
      <c r="VV386" s="440"/>
      <c r="VW386" s="440"/>
      <c r="VX386" s="440"/>
      <c r="VY386" s="440"/>
      <c r="VZ386" s="440"/>
      <c r="WA386" s="440"/>
      <c r="WB386" s="440"/>
      <c r="WC386" s="440"/>
      <c r="WD386" s="440"/>
      <c r="WE386" s="440"/>
      <c r="WF386" s="440"/>
      <c r="WG386" s="440"/>
      <c r="WH386" s="440"/>
      <c r="WI386" s="440"/>
      <c r="WJ386" s="440"/>
      <c r="WK386" s="440"/>
      <c r="WL386" s="440"/>
      <c r="WM386" s="440"/>
      <c r="WN386" s="440"/>
      <c r="WO386" s="440"/>
      <c r="WP386" s="440"/>
      <c r="WQ386" s="440"/>
      <c r="WR386" s="440"/>
      <c r="WS386" s="440"/>
      <c r="WT386" s="440"/>
      <c r="WU386" s="440"/>
      <c r="WV386" s="440"/>
      <c r="WW386" s="440"/>
      <c r="WX386" s="440"/>
      <c r="WY386" s="440"/>
      <c r="WZ386" s="440"/>
      <c r="XA386" s="440"/>
      <c r="XB386" s="440"/>
      <c r="XC386" s="440"/>
      <c r="XD386" s="440"/>
      <c r="XE386" s="440"/>
      <c r="XF386" s="440"/>
      <c r="XG386" s="440"/>
      <c r="XH386" s="440"/>
      <c r="XI386" s="440"/>
      <c r="XJ386" s="440"/>
      <c r="XK386" s="440"/>
      <c r="XL386" s="440"/>
      <c r="XM386" s="440"/>
      <c r="XN386" s="440"/>
      <c r="XO386" s="440"/>
      <c r="XP386" s="440"/>
      <c r="XQ386" s="440"/>
      <c r="XR386" s="440"/>
      <c r="XS386" s="440"/>
      <c r="XT386" s="440"/>
      <c r="XU386" s="440"/>
      <c r="XV386" s="440"/>
      <c r="XW386" s="440"/>
      <c r="XX386" s="440"/>
      <c r="XY386" s="440"/>
      <c r="XZ386" s="440"/>
      <c r="YA386" s="440"/>
      <c r="YB386" s="440"/>
      <c r="YC386" s="440"/>
      <c r="YD386" s="440"/>
      <c r="YE386" s="440"/>
      <c r="YF386" s="440"/>
      <c r="YG386" s="440"/>
      <c r="YH386" s="440"/>
      <c r="YI386" s="440"/>
      <c r="YJ386" s="440"/>
      <c r="YK386" s="440"/>
      <c r="YL386" s="440"/>
      <c r="YM386" s="440"/>
      <c r="YN386" s="440"/>
      <c r="YO386" s="440"/>
      <c r="YP386" s="440"/>
      <c r="YQ386" s="440"/>
      <c r="YR386" s="440"/>
      <c r="YS386" s="440"/>
      <c r="YT386" s="440"/>
      <c r="YU386" s="440"/>
      <c r="YV386" s="440"/>
      <c r="YW386" s="440"/>
      <c r="YX386" s="440"/>
      <c r="YY386" s="440"/>
      <c r="YZ386" s="440"/>
      <c r="ZA386" s="440"/>
      <c r="ZB386" s="440"/>
      <c r="ZC386" s="440"/>
      <c r="ZD386" s="440"/>
      <c r="ZE386" s="440"/>
      <c r="ZF386" s="440"/>
      <c r="ZG386" s="440"/>
      <c r="ZH386" s="440"/>
      <c r="ZI386" s="440"/>
      <c r="ZJ386" s="440"/>
      <c r="ZK386" s="440"/>
      <c r="ZL386" s="440"/>
      <c r="ZM386" s="440"/>
      <c r="ZN386" s="440"/>
      <c r="ZO386" s="440"/>
      <c r="ZP386" s="440"/>
      <c r="ZQ386" s="440"/>
      <c r="ZR386" s="440"/>
      <c r="ZS386" s="440"/>
      <c r="ZT386" s="440"/>
      <c r="ZU386" s="440"/>
      <c r="ZV386" s="440"/>
      <c r="ZW386" s="440"/>
      <c r="ZX386" s="440"/>
      <c r="ZY386" s="440"/>
      <c r="ZZ386" s="440"/>
      <c r="AAA386" s="440"/>
      <c r="AAB386" s="440"/>
      <c r="AAC386" s="440"/>
      <c r="AAD386" s="440"/>
      <c r="AAE386" s="440"/>
      <c r="AAF386" s="440"/>
      <c r="AAG386" s="440"/>
      <c r="AAH386" s="440"/>
      <c r="AAI386" s="440"/>
      <c r="AAJ386" s="440"/>
      <c r="AAK386" s="440"/>
      <c r="AAL386" s="440"/>
      <c r="AAM386" s="440"/>
      <c r="AAN386" s="440"/>
      <c r="AAO386" s="440"/>
      <c r="AAP386" s="440"/>
      <c r="AAQ386" s="440"/>
      <c r="AAR386" s="440"/>
      <c r="AAS386" s="440"/>
      <c r="AAT386" s="440"/>
      <c r="AAU386" s="440"/>
      <c r="AAV386" s="440"/>
      <c r="AAW386" s="440"/>
      <c r="AAX386" s="440"/>
      <c r="AAY386" s="440"/>
      <c r="AAZ386" s="440"/>
      <c r="ABA386" s="440"/>
      <c r="ABB386" s="440"/>
      <c r="ABC386" s="440"/>
      <c r="ABD386" s="440"/>
      <c r="ABE386" s="440"/>
      <c r="ABF386" s="440"/>
      <c r="ABG386" s="440"/>
      <c r="ABH386" s="440"/>
      <c r="ABI386" s="440"/>
      <c r="ABJ386" s="440"/>
      <c r="ABK386" s="440"/>
      <c r="ABL386" s="440"/>
      <c r="ABM386" s="440"/>
      <c r="ABN386" s="440"/>
      <c r="ABO386" s="440"/>
      <c r="ABP386" s="440"/>
      <c r="ABQ386" s="440"/>
      <c r="ABR386" s="440"/>
      <c r="ABS386" s="440"/>
      <c r="ABT386" s="440"/>
      <c r="ABU386" s="440"/>
      <c r="ABV386" s="440"/>
      <c r="ABW386" s="440"/>
      <c r="ABX386" s="440"/>
      <c r="ABY386" s="440"/>
      <c r="ABZ386" s="440"/>
      <c r="ACA386" s="440"/>
      <c r="ACB386" s="440"/>
      <c r="ACC386" s="440"/>
      <c r="ACD386" s="440"/>
      <c r="ACE386" s="440"/>
      <c r="ACF386" s="440"/>
      <c r="ACG386" s="440"/>
      <c r="ACH386" s="440"/>
      <c r="ACI386" s="440"/>
      <c r="ACJ386" s="440"/>
      <c r="ACK386" s="440"/>
      <c r="ACL386" s="440"/>
      <c r="ACM386" s="440"/>
      <c r="ACN386" s="440"/>
      <c r="ACO386" s="440"/>
      <c r="ACP386" s="440"/>
      <c r="ACQ386" s="440"/>
      <c r="ACR386" s="440"/>
      <c r="ACS386" s="440"/>
      <c r="ACT386" s="440"/>
      <c r="ACU386" s="440"/>
      <c r="ACV386" s="440"/>
      <c r="ACW386" s="440"/>
      <c r="ACX386" s="440"/>
      <c r="ACY386" s="440"/>
      <c r="ACZ386" s="440"/>
      <c r="ADA386" s="440"/>
      <c r="ADB386" s="440"/>
      <c r="ADC386" s="440"/>
      <c r="ADD386" s="440"/>
      <c r="ADE386" s="440"/>
      <c r="ADF386" s="440"/>
      <c r="ADG386" s="440"/>
      <c r="ADH386" s="440"/>
      <c r="ADI386" s="440"/>
      <c r="ADJ386" s="440"/>
      <c r="ADK386" s="440"/>
      <c r="ADL386" s="440"/>
      <c r="ADM386" s="440"/>
      <c r="ADN386" s="440"/>
      <c r="ADO386" s="440"/>
      <c r="ADP386" s="440"/>
      <c r="ADQ386" s="440"/>
      <c r="ADR386" s="440"/>
      <c r="ADS386" s="440"/>
      <c r="ADT386" s="440"/>
      <c r="ADU386" s="440"/>
      <c r="ADV386" s="440"/>
      <c r="ADW386" s="440"/>
      <c r="ADX386" s="440"/>
      <c r="ADY386" s="440"/>
      <c r="ADZ386" s="440"/>
      <c r="AEA386" s="440"/>
      <c r="AEB386" s="440"/>
      <c r="AEC386" s="440"/>
      <c r="AED386" s="440"/>
      <c r="AEE386" s="440"/>
      <c r="AEF386" s="440"/>
      <c r="AEG386" s="440"/>
      <c r="AEH386" s="440"/>
      <c r="AEI386" s="440"/>
      <c r="AEJ386" s="440"/>
      <c r="AEK386" s="440"/>
      <c r="AEL386" s="440"/>
      <c r="AEM386" s="440"/>
      <c r="AEN386" s="440"/>
      <c r="AEO386" s="440"/>
      <c r="AEP386" s="440"/>
      <c r="AEQ386" s="440"/>
      <c r="AER386" s="440"/>
      <c r="AES386" s="440"/>
      <c r="AET386" s="440"/>
      <c r="AEU386" s="440"/>
      <c r="AEV386" s="440"/>
      <c r="AEW386" s="440"/>
      <c r="AEX386" s="440"/>
      <c r="AEY386" s="440"/>
      <c r="AEZ386" s="440"/>
      <c r="AFA386" s="440"/>
      <c r="AFB386" s="440"/>
      <c r="AFC386" s="440"/>
      <c r="AFD386" s="440"/>
      <c r="AFE386" s="440"/>
      <c r="AFF386" s="440"/>
      <c r="AFG386" s="440"/>
      <c r="AFH386" s="440"/>
      <c r="AFI386" s="440"/>
      <c r="AFJ386" s="440"/>
      <c r="AFK386" s="440"/>
      <c r="AFL386" s="440"/>
      <c r="AFM386" s="440"/>
      <c r="AFN386" s="440"/>
      <c r="AFO386" s="440"/>
      <c r="AFP386" s="440"/>
      <c r="AFQ386" s="440"/>
      <c r="AFR386" s="440"/>
      <c r="AFS386" s="440"/>
      <c r="AFT386" s="440"/>
      <c r="AFU386" s="440"/>
      <c r="AFV386" s="440"/>
      <c r="AFW386" s="440"/>
      <c r="AFX386" s="440"/>
      <c r="AFY386" s="440"/>
      <c r="AFZ386" s="440"/>
      <c r="AGA386" s="440"/>
      <c r="AGB386" s="440"/>
      <c r="AGC386" s="440"/>
      <c r="AGD386" s="440"/>
      <c r="AGE386" s="440"/>
      <c r="AGF386" s="440"/>
      <c r="AGG386" s="440"/>
      <c r="AGH386" s="440"/>
      <c r="AGI386" s="440"/>
      <c r="AGJ386" s="440"/>
      <c r="AGK386" s="440"/>
      <c r="AGL386" s="440"/>
      <c r="AGM386" s="440"/>
      <c r="AGN386" s="440"/>
      <c r="AGO386" s="440"/>
      <c r="AGP386" s="440"/>
      <c r="AGQ386" s="440"/>
      <c r="AGR386" s="440"/>
      <c r="AGS386" s="440"/>
      <c r="AGT386" s="440"/>
      <c r="AGU386" s="440"/>
      <c r="AGV386" s="440"/>
      <c r="AGW386" s="440"/>
      <c r="AGX386" s="440"/>
      <c r="AGY386" s="440"/>
      <c r="AGZ386" s="440"/>
      <c r="AHA386" s="440"/>
      <c r="AHB386" s="440"/>
      <c r="AHC386" s="440"/>
      <c r="AHD386" s="440"/>
      <c r="AHE386" s="440"/>
      <c r="AHF386" s="440"/>
      <c r="AHG386" s="440"/>
      <c r="AHH386" s="440"/>
      <c r="AHI386" s="440"/>
      <c r="AHJ386" s="440"/>
      <c r="AHK386" s="440"/>
      <c r="AHL386" s="440"/>
      <c r="AHM386" s="440"/>
      <c r="AHN386" s="440"/>
      <c r="AHO386" s="440"/>
      <c r="AHP386" s="440"/>
      <c r="AHQ386" s="440"/>
      <c r="AHR386" s="440"/>
      <c r="AHS386" s="440"/>
      <c r="AHT386" s="440"/>
      <c r="AHU386" s="440"/>
      <c r="AHV386" s="440"/>
      <c r="AHW386" s="440"/>
      <c r="AHX386" s="440"/>
      <c r="AHY386" s="440"/>
      <c r="AHZ386" s="440"/>
      <c r="AIA386" s="440"/>
      <c r="AIB386" s="440"/>
      <c r="AIC386" s="440"/>
      <c r="AID386" s="440"/>
      <c r="AIE386" s="440"/>
      <c r="AIF386" s="440"/>
      <c r="AIG386" s="440"/>
      <c r="AIH386" s="440"/>
      <c r="AII386" s="440"/>
      <c r="AIJ386" s="440"/>
      <c r="AIK386" s="440"/>
      <c r="AIL386" s="440"/>
      <c r="AIM386" s="440"/>
      <c r="AIN386" s="440"/>
      <c r="AIO386" s="440"/>
      <c r="AIP386" s="440"/>
      <c r="AIQ386" s="440"/>
      <c r="AIR386" s="440"/>
      <c r="AIS386" s="440"/>
      <c r="AIT386" s="440"/>
      <c r="AIU386" s="440"/>
      <c r="AIV386" s="440"/>
      <c r="AIW386" s="440"/>
      <c r="AIX386" s="440"/>
      <c r="AIY386" s="440"/>
      <c r="AIZ386" s="440"/>
      <c r="AJA386" s="440"/>
      <c r="AJB386" s="440"/>
      <c r="AJC386" s="440"/>
      <c r="AJD386" s="440"/>
      <c r="AJE386" s="440"/>
      <c r="AJF386" s="440"/>
      <c r="AJG386" s="440"/>
      <c r="AJH386" s="440"/>
      <c r="AJI386" s="440"/>
      <c r="AJJ386" s="440"/>
      <c r="AJK386" s="440"/>
      <c r="AJL386" s="440"/>
      <c r="AJM386" s="440"/>
      <c r="AJN386" s="440"/>
      <c r="AJO386" s="440"/>
      <c r="AJP386" s="440"/>
      <c r="AJQ386" s="440"/>
      <c r="AJR386" s="440"/>
      <c r="AJS386" s="440"/>
      <c r="AJT386" s="440"/>
      <c r="AJU386" s="440"/>
      <c r="AJV386" s="440"/>
      <c r="AJW386" s="440"/>
      <c r="AJX386" s="440"/>
      <c r="AJY386" s="440"/>
      <c r="AJZ386" s="440"/>
      <c r="AKA386" s="440"/>
      <c r="AKB386" s="440"/>
      <c r="AKC386" s="440"/>
      <c r="AKD386" s="440"/>
      <c r="AKE386" s="440"/>
      <c r="AKF386" s="440"/>
      <c r="AKG386" s="440"/>
      <c r="AKH386" s="440"/>
      <c r="AKI386" s="440"/>
      <c r="AKJ386" s="440"/>
      <c r="AKK386" s="440"/>
      <c r="AKL386" s="440"/>
      <c r="AKM386" s="440"/>
      <c r="AKN386" s="440"/>
      <c r="AKO386" s="440"/>
      <c r="AKP386" s="440"/>
      <c r="AKQ386" s="440"/>
      <c r="AKR386" s="440"/>
      <c r="AKS386" s="440"/>
      <c r="AKT386" s="440"/>
      <c r="AKU386" s="440"/>
      <c r="AKV386" s="440"/>
      <c r="AKW386" s="440"/>
      <c r="AKX386" s="440"/>
      <c r="AKY386" s="440"/>
      <c r="AKZ386" s="440"/>
      <c r="ALA386" s="440"/>
      <c r="ALB386" s="440"/>
      <c r="ALC386" s="440"/>
      <c r="ALD386" s="440"/>
      <c r="ALE386" s="440"/>
      <c r="ALF386" s="440"/>
      <c r="ALG386" s="440"/>
      <c r="ALH386" s="440"/>
      <c r="ALI386" s="440"/>
      <c r="ALJ386" s="440"/>
      <c r="ALK386" s="440"/>
      <c r="ALL386" s="440"/>
      <c r="ALM386" s="440"/>
      <c r="ALN386" s="440"/>
      <c r="ALO386" s="440"/>
      <c r="ALP386" s="440"/>
      <c r="ALQ386" s="440"/>
      <c r="ALR386" s="440"/>
      <c r="ALS386" s="440"/>
      <c r="ALT386" s="440"/>
      <c r="ALU386" s="440"/>
      <c r="ALV386" s="440"/>
      <c r="ALW386" s="440"/>
      <c r="ALX386" s="440"/>
      <c r="ALY386" s="440"/>
      <c r="ALZ386" s="440"/>
      <c r="AMA386" s="440"/>
      <c r="AMB386" s="440"/>
      <c r="AMC386" s="440"/>
      <c r="AMD386" s="440"/>
      <c r="AME386" s="440"/>
      <c r="AMF386" s="440"/>
      <c r="AMG386" s="440"/>
      <c r="AMH386" s="440"/>
      <c r="AMI386" s="440"/>
      <c r="AMJ386" s="440"/>
      <c r="AMK386" s="440"/>
      <c r="AML386" s="440"/>
      <c r="AMM386" s="440"/>
      <c r="AMN386" s="440"/>
      <c r="AMO386" s="440"/>
      <c r="AMP386" s="440"/>
      <c r="AMQ386" s="440"/>
      <c r="AMR386" s="440"/>
      <c r="AMS386" s="440"/>
      <c r="AMT386" s="440"/>
      <c r="AMU386" s="440"/>
      <c r="AMV386" s="440"/>
      <c r="AMW386" s="440"/>
      <c r="AMX386" s="440"/>
      <c r="AMY386" s="440"/>
      <c r="AMZ386" s="440"/>
      <c r="ANA386" s="440"/>
      <c r="ANB386" s="440"/>
      <c r="ANC386" s="440"/>
      <c r="AND386" s="440"/>
      <c r="ANE386" s="440"/>
      <c r="ANF386" s="440"/>
      <c r="ANG386" s="440"/>
      <c r="ANH386" s="440"/>
      <c r="ANI386" s="440"/>
      <c r="ANJ386" s="440"/>
      <c r="ANK386" s="440"/>
      <c r="ANL386" s="440"/>
      <c r="ANM386" s="440"/>
      <c r="ANN386" s="440"/>
      <c r="ANO386" s="440"/>
      <c r="ANP386" s="440"/>
      <c r="ANQ386" s="440"/>
      <c r="ANR386" s="440"/>
      <c r="ANS386" s="440"/>
      <c r="ANT386" s="440"/>
      <c r="ANU386" s="440"/>
      <c r="ANV386" s="440"/>
      <c r="ANW386" s="440"/>
      <c r="ANX386" s="440"/>
      <c r="ANY386" s="440"/>
      <c r="ANZ386" s="440"/>
      <c r="AOA386" s="440"/>
      <c r="AOB386" s="440"/>
      <c r="AOC386" s="440"/>
      <c r="AOD386" s="440"/>
      <c r="AOE386" s="440"/>
      <c r="AOF386" s="440"/>
      <c r="AOG386" s="440"/>
      <c r="AOH386" s="440"/>
      <c r="AOI386" s="440"/>
      <c r="AOJ386" s="440"/>
      <c r="AOK386" s="440"/>
      <c r="AOL386" s="440"/>
      <c r="AOM386" s="440"/>
      <c r="AON386" s="440"/>
      <c r="AOO386" s="440"/>
      <c r="AOP386" s="440"/>
      <c r="AOQ386" s="440"/>
      <c r="AOR386" s="440"/>
      <c r="AOS386" s="440"/>
      <c r="AOT386" s="440"/>
      <c r="AOU386" s="440"/>
      <c r="AOV386" s="440"/>
      <c r="AOW386" s="440"/>
      <c r="AOX386" s="440"/>
      <c r="AOY386" s="440"/>
      <c r="AOZ386" s="440"/>
      <c r="APA386" s="440"/>
      <c r="APB386" s="440"/>
      <c r="APC386" s="440"/>
      <c r="APD386" s="440"/>
      <c r="APE386" s="440"/>
      <c r="APF386" s="440"/>
      <c r="APG386" s="440"/>
      <c r="APH386" s="440"/>
      <c r="API386" s="440"/>
      <c r="APJ386" s="440"/>
      <c r="APK386" s="440"/>
      <c r="APL386" s="440"/>
      <c r="APM386" s="440"/>
      <c r="APN386" s="440"/>
      <c r="APO386" s="440"/>
      <c r="APP386" s="440"/>
      <c r="APQ386" s="440"/>
      <c r="APR386" s="440"/>
      <c r="APS386" s="440"/>
      <c r="APT386" s="440"/>
      <c r="APU386" s="440"/>
      <c r="APV386" s="440"/>
      <c r="APW386" s="440"/>
      <c r="APX386" s="440"/>
      <c r="APY386" s="440"/>
      <c r="APZ386" s="440"/>
      <c r="AQA386" s="440"/>
      <c r="AQB386" s="440"/>
      <c r="AQC386" s="440"/>
      <c r="AQD386" s="440"/>
      <c r="AQE386" s="440"/>
      <c r="AQF386" s="440"/>
      <c r="AQG386" s="440"/>
      <c r="AQH386" s="440"/>
      <c r="AQI386" s="440"/>
      <c r="AQJ386" s="440"/>
      <c r="AQK386" s="440"/>
      <c r="AQL386" s="440"/>
      <c r="AQM386" s="440"/>
      <c r="AQN386" s="440"/>
      <c r="AQO386" s="440"/>
      <c r="AQP386" s="440"/>
      <c r="AQQ386" s="440"/>
      <c r="AQR386" s="440"/>
      <c r="AQS386" s="440"/>
      <c r="AQT386" s="440"/>
      <c r="AQU386" s="440"/>
      <c r="AQV386" s="440"/>
      <c r="AQW386" s="440"/>
      <c r="AQX386" s="440"/>
      <c r="AQY386" s="440"/>
      <c r="AQZ386" s="440"/>
      <c r="ARA386" s="440"/>
      <c r="ARB386" s="440"/>
      <c r="ARC386" s="440"/>
      <c r="ARD386" s="440"/>
      <c r="ARE386" s="440"/>
      <c r="ARF386" s="440"/>
      <c r="ARG386" s="440"/>
      <c r="ARH386" s="440"/>
      <c r="ARI386" s="440"/>
      <c r="ARJ386" s="440"/>
      <c r="ARK386" s="440"/>
      <c r="ARL386" s="440"/>
      <c r="ARM386" s="440"/>
      <c r="ARN386" s="440"/>
      <c r="ARO386" s="440"/>
      <c r="ARP386" s="440"/>
      <c r="ARQ386" s="440"/>
      <c r="ARR386" s="440"/>
      <c r="ARS386" s="440"/>
      <c r="ART386" s="440"/>
      <c r="ARU386" s="440"/>
      <c r="ARV386" s="440"/>
      <c r="ARW386" s="440"/>
      <c r="ARX386" s="440"/>
      <c r="ARY386" s="440"/>
      <c r="ARZ386" s="440"/>
      <c r="ASA386" s="440"/>
      <c r="ASB386" s="440"/>
      <c r="ASC386" s="440"/>
      <c r="ASD386" s="440"/>
      <c r="ASE386" s="440"/>
      <c r="ASF386" s="440"/>
      <c r="ASG386" s="440"/>
      <c r="ASH386" s="440"/>
      <c r="ASI386" s="440"/>
      <c r="ASJ386" s="440"/>
      <c r="ASK386" s="440"/>
      <c r="ASL386" s="440"/>
      <c r="ASM386" s="440"/>
      <c r="ASN386" s="440"/>
      <c r="ASO386" s="440"/>
      <c r="ASP386" s="440"/>
      <c r="ASQ386" s="440"/>
      <c r="ASR386" s="440"/>
      <c r="ASS386" s="440"/>
      <c r="AST386" s="440"/>
      <c r="ASU386" s="440"/>
      <c r="ASV386" s="440"/>
      <c r="ASW386" s="440"/>
      <c r="ASX386" s="440"/>
      <c r="ASY386" s="440"/>
      <c r="ASZ386" s="440"/>
      <c r="ATA386" s="440"/>
      <c r="ATB386" s="440"/>
      <c r="ATC386" s="440"/>
      <c r="ATD386" s="440"/>
      <c r="ATE386" s="440"/>
      <c r="ATF386" s="440"/>
      <c r="ATG386" s="440"/>
      <c r="ATH386" s="440"/>
      <c r="ATI386" s="440"/>
      <c r="ATJ386" s="440"/>
      <c r="ATK386" s="440"/>
      <c r="ATL386" s="440"/>
      <c r="ATM386" s="440"/>
      <c r="ATN386" s="440"/>
      <c r="ATO386" s="440"/>
      <c r="ATP386" s="440"/>
      <c r="ATQ386" s="440"/>
      <c r="ATR386" s="440"/>
      <c r="ATS386" s="440"/>
      <c r="ATT386" s="440"/>
      <c r="ATU386" s="440"/>
      <c r="ATV386" s="440"/>
      <c r="ATW386" s="440"/>
      <c r="ATX386" s="440"/>
      <c r="ATY386" s="440"/>
      <c r="ATZ386" s="440"/>
      <c r="AUA386" s="440"/>
      <c r="AUB386" s="440"/>
      <c r="AUC386" s="440"/>
      <c r="AUD386" s="440"/>
      <c r="AUE386" s="440"/>
      <c r="AUF386" s="440"/>
      <c r="AUG386" s="440"/>
      <c r="AUH386" s="440"/>
      <c r="AUI386" s="440"/>
      <c r="AUJ386" s="440"/>
      <c r="AUK386" s="440"/>
      <c r="AUL386" s="440"/>
      <c r="AUM386" s="440"/>
      <c r="AUN386" s="440"/>
      <c r="AUO386" s="440"/>
      <c r="AUP386" s="440"/>
      <c r="AUQ386" s="440"/>
      <c r="AUR386" s="440"/>
      <c r="AUS386" s="440"/>
      <c r="AUT386" s="440"/>
      <c r="AUU386" s="440"/>
      <c r="AUV386" s="440"/>
      <c r="AUW386" s="440"/>
      <c r="AUX386" s="440"/>
      <c r="AUY386" s="440"/>
      <c r="AUZ386" s="440"/>
      <c r="AVA386" s="440"/>
      <c r="AVB386" s="440"/>
      <c r="AVC386" s="440"/>
      <c r="AVD386" s="440"/>
      <c r="AVE386" s="440"/>
      <c r="AVF386" s="440"/>
      <c r="AVG386" s="440"/>
      <c r="AVH386" s="440"/>
      <c r="AVI386" s="440"/>
      <c r="AVJ386" s="440"/>
      <c r="AVK386" s="440"/>
      <c r="AVL386" s="440"/>
      <c r="AVM386" s="440"/>
      <c r="AVN386" s="440"/>
      <c r="AVO386" s="440"/>
      <c r="AVP386" s="440"/>
      <c r="AVQ386" s="440"/>
      <c r="AVR386" s="440"/>
      <c r="AVS386" s="440"/>
      <c r="AVT386" s="440"/>
      <c r="AVU386" s="440"/>
      <c r="AVV386" s="440"/>
      <c r="AVW386" s="440"/>
      <c r="AVX386" s="440"/>
      <c r="AVY386" s="440"/>
      <c r="AVZ386" s="440"/>
      <c r="AWA386" s="440"/>
      <c r="AWB386" s="440"/>
      <c r="AWC386" s="440"/>
      <c r="AWD386" s="440"/>
      <c r="AWE386" s="440"/>
      <c r="AWF386" s="440"/>
      <c r="AWG386" s="440"/>
      <c r="AWH386" s="440"/>
      <c r="AWI386" s="440"/>
      <c r="AWJ386" s="440"/>
      <c r="AWK386" s="440"/>
      <c r="AWL386" s="440"/>
      <c r="AWM386" s="440"/>
      <c r="AWN386" s="440"/>
      <c r="AWO386" s="440"/>
      <c r="AWP386" s="440"/>
      <c r="AWQ386" s="440"/>
      <c r="AWR386" s="440"/>
      <c r="AWS386" s="440"/>
      <c r="AWT386" s="440"/>
      <c r="AWU386" s="440"/>
      <c r="AWV386" s="440"/>
      <c r="AWW386" s="440"/>
      <c r="AWX386" s="440"/>
      <c r="AWY386" s="440"/>
      <c r="AWZ386" s="440"/>
      <c r="AXA386" s="440"/>
      <c r="AXB386" s="440"/>
      <c r="AXC386" s="440"/>
      <c r="AXD386" s="440"/>
      <c r="AXE386" s="440"/>
      <c r="AXF386" s="440"/>
      <c r="AXG386" s="440"/>
      <c r="AXH386" s="440"/>
      <c r="AXI386" s="440"/>
      <c r="AXJ386" s="440"/>
      <c r="AXK386" s="440"/>
      <c r="AXL386" s="440"/>
      <c r="AXM386" s="440"/>
      <c r="AXN386" s="440"/>
      <c r="AXO386" s="440"/>
      <c r="AXP386" s="440"/>
      <c r="AXQ386" s="440"/>
      <c r="AXR386" s="440"/>
      <c r="AXS386" s="440"/>
      <c r="AXT386" s="440"/>
      <c r="AXU386" s="440"/>
      <c r="AXV386" s="440"/>
      <c r="AXW386" s="440"/>
      <c r="AXX386" s="440"/>
      <c r="AXY386" s="440"/>
      <c r="AXZ386" s="440"/>
      <c r="AYA386" s="440"/>
      <c r="AYB386" s="440"/>
      <c r="AYC386" s="440"/>
      <c r="AYD386" s="440"/>
      <c r="AYE386" s="440"/>
      <c r="AYF386" s="440"/>
      <c r="AYG386" s="440"/>
      <c r="AYH386" s="440"/>
      <c r="AYI386" s="440"/>
      <c r="AYJ386" s="440"/>
      <c r="AYK386" s="440"/>
      <c r="AYL386" s="440"/>
      <c r="AYM386" s="440"/>
      <c r="AYN386" s="440"/>
      <c r="AYO386" s="440"/>
      <c r="AYP386" s="440"/>
      <c r="AYQ386" s="440"/>
      <c r="AYR386" s="440"/>
      <c r="AYS386" s="440"/>
      <c r="AYT386" s="440"/>
      <c r="AYU386" s="440"/>
      <c r="AYV386" s="440"/>
      <c r="AYW386" s="440"/>
      <c r="AYX386" s="440"/>
      <c r="AYY386" s="440"/>
      <c r="AYZ386" s="440"/>
      <c r="AZA386" s="440"/>
      <c r="AZB386" s="440"/>
      <c r="AZC386" s="440"/>
      <c r="AZD386" s="440"/>
      <c r="AZE386" s="440"/>
      <c r="AZF386" s="440"/>
      <c r="AZG386" s="440"/>
      <c r="AZH386" s="440"/>
      <c r="AZI386" s="440"/>
      <c r="AZJ386" s="440"/>
      <c r="AZK386" s="440"/>
      <c r="AZL386" s="440"/>
      <c r="AZM386" s="440"/>
      <c r="AZN386" s="440"/>
      <c r="AZO386" s="440"/>
      <c r="AZP386" s="440"/>
      <c r="AZQ386" s="440"/>
      <c r="AZR386" s="440"/>
      <c r="AZS386" s="440"/>
      <c r="AZT386" s="440"/>
      <c r="AZU386" s="440"/>
      <c r="AZV386" s="440"/>
      <c r="AZW386" s="440"/>
      <c r="AZX386" s="440"/>
      <c r="AZY386" s="440"/>
      <c r="AZZ386" s="440"/>
      <c r="BAA386" s="440"/>
      <c r="BAB386" s="440"/>
      <c r="BAC386" s="440"/>
      <c r="BAD386" s="440"/>
      <c r="BAE386" s="440"/>
      <c r="BAF386" s="440"/>
      <c r="BAG386" s="440"/>
      <c r="BAH386" s="440"/>
      <c r="BAI386" s="440"/>
      <c r="BAJ386" s="440"/>
      <c r="BAK386" s="440"/>
      <c r="BAL386" s="440"/>
      <c r="BAM386" s="440"/>
      <c r="BAN386" s="440"/>
      <c r="BAO386" s="440"/>
      <c r="BAP386" s="440"/>
      <c r="BAQ386" s="440"/>
      <c r="BAR386" s="440"/>
      <c r="BAS386" s="440"/>
      <c r="BAT386" s="440"/>
      <c r="BAU386" s="440"/>
      <c r="BAV386" s="440"/>
      <c r="BAW386" s="440"/>
      <c r="BAX386" s="440"/>
      <c r="BAY386" s="440"/>
      <c r="BAZ386" s="440"/>
      <c r="BBA386" s="440"/>
      <c r="BBB386" s="440"/>
      <c r="BBC386" s="440"/>
      <c r="BBD386" s="440"/>
      <c r="BBE386" s="440"/>
      <c r="BBF386" s="440"/>
      <c r="BBG386" s="440"/>
      <c r="BBH386" s="440"/>
      <c r="BBI386" s="440"/>
      <c r="BBJ386" s="440"/>
      <c r="BBK386" s="440"/>
      <c r="BBL386" s="440"/>
      <c r="BBM386" s="440"/>
      <c r="BBN386" s="440"/>
      <c r="BBO386" s="440"/>
      <c r="BBP386" s="440"/>
      <c r="BBQ386" s="440"/>
      <c r="BBR386" s="440"/>
      <c r="BBS386" s="440"/>
      <c r="BBT386" s="440"/>
      <c r="BBU386" s="440"/>
      <c r="BBV386" s="440"/>
      <c r="BBW386" s="440"/>
      <c r="BBX386" s="440"/>
      <c r="BBY386" s="440"/>
      <c r="BBZ386" s="440"/>
      <c r="BCA386" s="440"/>
      <c r="BCB386" s="440"/>
      <c r="BCC386" s="440"/>
      <c r="BCD386" s="440"/>
      <c r="BCE386" s="440"/>
      <c r="BCF386" s="440"/>
      <c r="BCG386" s="440"/>
      <c r="BCH386" s="440"/>
      <c r="BCI386" s="440"/>
      <c r="BCJ386" s="440"/>
      <c r="BCK386" s="440"/>
      <c r="BCL386" s="440"/>
      <c r="BCM386" s="440"/>
      <c r="BCN386" s="440"/>
      <c r="BCO386" s="440"/>
      <c r="BCP386" s="440"/>
      <c r="BCQ386" s="440"/>
      <c r="BCR386" s="440"/>
      <c r="BCS386" s="440"/>
      <c r="BCT386" s="440"/>
      <c r="BCU386" s="440"/>
      <c r="BCV386" s="440"/>
      <c r="BCW386" s="440"/>
      <c r="BCX386" s="440"/>
      <c r="BCY386" s="440"/>
      <c r="BCZ386" s="440"/>
      <c r="BDA386" s="440"/>
      <c r="BDB386" s="440"/>
      <c r="BDC386" s="440"/>
      <c r="BDD386" s="440"/>
      <c r="BDE386" s="440"/>
      <c r="BDF386" s="440"/>
      <c r="BDG386" s="440"/>
      <c r="BDH386" s="440"/>
      <c r="BDI386" s="440"/>
      <c r="BDJ386" s="440"/>
      <c r="BDK386" s="440"/>
      <c r="BDL386" s="440"/>
      <c r="BDM386" s="440"/>
      <c r="BDN386" s="440"/>
      <c r="BDO386" s="440"/>
      <c r="BDP386" s="440"/>
      <c r="BDQ386" s="440"/>
      <c r="BDR386" s="440"/>
      <c r="BDS386" s="440"/>
      <c r="BDT386" s="440"/>
      <c r="BDU386" s="440"/>
      <c r="BDV386" s="440"/>
      <c r="BDW386" s="440"/>
      <c r="BDX386" s="440"/>
      <c r="BDY386" s="440"/>
      <c r="BDZ386" s="440"/>
      <c r="BEA386" s="440"/>
      <c r="BEB386" s="440"/>
      <c r="BEC386" s="440"/>
      <c r="BED386" s="440"/>
      <c r="BEE386" s="440"/>
      <c r="BEF386" s="440"/>
      <c r="BEG386" s="440"/>
      <c r="BEH386" s="440"/>
      <c r="BEI386" s="440"/>
      <c r="BEJ386" s="440"/>
      <c r="BEK386" s="440"/>
      <c r="BEL386" s="440"/>
      <c r="BEM386" s="440"/>
      <c r="BEN386" s="440"/>
      <c r="BEO386" s="440"/>
      <c r="BEP386" s="440"/>
      <c r="BEQ386" s="440"/>
      <c r="BER386" s="440"/>
      <c r="BES386" s="440"/>
      <c r="BET386" s="440"/>
      <c r="BEU386" s="440"/>
      <c r="BEV386" s="440"/>
      <c r="BEW386" s="440"/>
      <c r="BEX386" s="440"/>
      <c r="BEY386" s="440"/>
      <c r="BEZ386" s="440"/>
      <c r="BFA386" s="440"/>
      <c r="BFB386" s="440"/>
      <c r="BFC386" s="440"/>
      <c r="BFD386" s="440"/>
      <c r="BFE386" s="440"/>
      <c r="BFF386" s="440"/>
      <c r="BFG386" s="440"/>
      <c r="BFH386" s="440"/>
      <c r="BFI386" s="440"/>
      <c r="BFJ386" s="440"/>
      <c r="BFK386" s="440"/>
      <c r="BFL386" s="440"/>
      <c r="BFM386" s="440"/>
      <c r="BFN386" s="440"/>
      <c r="BFO386" s="440"/>
      <c r="BFP386" s="440"/>
      <c r="BFQ386" s="440"/>
      <c r="BFR386" s="440"/>
      <c r="BFS386" s="440"/>
      <c r="BFT386" s="440"/>
      <c r="BFU386" s="440"/>
      <c r="BFV386" s="440"/>
      <c r="BFW386" s="440"/>
      <c r="BFX386" s="440"/>
      <c r="BFY386" s="440"/>
      <c r="BFZ386" s="440"/>
      <c r="BGA386" s="440"/>
      <c r="BGB386" s="440"/>
      <c r="BGC386" s="440"/>
      <c r="BGD386" s="440"/>
      <c r="BGE386" s="440"/>
      <c r="BGF386" s="440"/>
      <c r="BGG386" s="440"/>
      <c r="BGH386" s="440"/>
      <c r="BGI386" s="440"/>
      <c r="BGJ386" s="440"/>
      <c r="BGK386" s="440"/>
      <c r="BGL386" s="440"/>
      <c r="BGM386" s="440"/>
      <c r="BGN386" s="440"/>
      <c r="BGO386" s="440"/>
      <c r="BGP386" s="440"/>
      <c r="BGQ386" s="440"/>
      <c r="BGR386" s="440"/>
      <c r="BGS386" s="440"/>
      <c r="BGT386" s="440"/>
      <c r="BGU386" s="440"/>
      <c r="BGV386" s="440"/>
      <c r="BGW386" s="440"/>
      <c r="BGX386" s="440"/>
      <c r="BGY386" s="440"/>
      <c r="BGZ386" s="440"/>
      <c r="BHA386" s="440"/>
      <c r="BHB386" s="440"/>
      <c r="BHC386" s="440"/>
      <c r="BHD386" s="440"/>
      <c r="BHE386" s="440"/>
      <c r="BHF386" s="440"/>
      <c r="BHG386" s="440"/>
      <c r="BHH386" s="440"/>
      <c r="BHI386" s="440"/>
      <c r="BHJ386" s="440"/>
      <c r="BHK386" s="440"/>
      <c r="BHL386" s="440"/>
      <c r="BHM386" s="440"/>
      <c r="BHN386" s="440"/>
      <c r="BHO386" s="440"/>
      <c r="BHP386" s="440"/>
      <c r="BHQ386" s="440"/>
      <c r="BHR386" s="440"/>
      <c r="BHS386" s="440"/>
      <c r="BHT386" s="440"/>
      <c r="BHU386" s="440"/>
      <c r="BHV386" s="440"/>
      <c r="BHW386" s="440"/>
      <c r="BHX386" s="440"/>
      <c r="BHY386" s="440"/>
      <c r="BHZ386" s="440"/>
      <c r="BIA386" s="440"/>
      <c r="BIB386" s="440"/>
      <c r="BIC386" s="440"/>
      <c r="BID386" s="440"/>
      <c r="BIE386" s="440"/>
      <c r="BIF386" s="440"/>
      <c r="BIG386" s="440"/>
      <c r="BIH386" s="440"/>
      <c r="BII386" s="440"/>
      <c r="BIJ386" s="440"/>
      <c r="BIK386" s="440"/>
      <c r="BIL386" s="440"/>
      <c r="BIM386" s="440"/>
      <c r="BIN386" s="440"/>
      <c r="BIO386" s="440"/>
      <c r="BIP386" s="440"/>
      <c r="BIQ386" s="440"/>
      <c r="BIR386" s="440"/>
      <c r="BIS386" s="440"/>
      <c r="BIT386" s="440"/>
      <c r="BIU386" s="440"/>
      <c r="BIV386" s="440"/>
      <c r="BIW386" s="440"/>
      <c r="BIX386" s="440"/>
      <c r="BIY386" s="440"/>
      <c r="BIZ386" s="440"/>
      <c r="BJA386" s="440"/>
      <c r="BJB386" s="440"/>
      <c r="BJC386" s="440"/>
      <c r="BJD386" s="440"/>
      <c r="BJE386" s="440"/>
      <c r="BJF386" s="440"/>
      <c r="BJG386" s="440"/>
      <c r="BJH386" s="440"/>
      <c r="BJI386" s="440"/>
      <c r="BJJ386" s="440"/>
      <c r="BJK386" s="440"/>
      <c r="BJL386" s="440"/>
      <c r="BJM386" s="440"/>
      <c r="BJN386" s="440"/>
      <c r="BJO386" s="440"/>
      <c r="BJP386" s="440"/>
      <c r="BJQ386" s="440"/>
      <c r="BJR386" s="440"/>
      <c r="BJS386" s="440"/>
      <c r="BJT386" s="440"/>
      <c r="BJU386" s="440"/>
      <c r="BJV386" s="440"/>
      <c r="BJW386" s="440"/>
      <c r="BJX386" s="440"/>
      <c r="BJY386" s="440"/>
      <c r="BJZ386" s="440"/>
      <c r="BKA386" s="440"/>
      <c r="BKB386" s="440"/>
      <c r="BKC386" s="440"/>
      <c r="BKD386" s="440"/>
      <c r="BKE386" s="440"/>
      <c r="BKF386" s="440"/>
      <c r="BKG386" s="440"/>
      <c r="BKH386" s="440"/>
      <c r="BKI386" s="440"/>
      <c r="BKJ386" s="440"/>
      <c r="BKK386" s="440"/>
      <c r="BKL386" s="440"/>
      <c r="BKM386" s="440"/>
      <c r="BKN386" s="440"/>
      <c r="BKO386" s="440"/>
      <c r="BKP386" s="440"/>
      <c r="BKQ386" s="440"/>
      <c r="BKR386" s="440"/>
      <c r="BKS386" s="440"/>
      <c r="BKT386" s="440"/>
      <c r="BKU386" s="440"/>
      <c r="BKV386" s="440"/>
      <c r="BKW386" s="440"/>
      <c r="BKX386" s="440"/>
      <c r="BKY386" s="440"/>
      <c r="BKZ386" s="440"/>
      <c r="BLA386" s="440"/>
      <c r="BLB386" s="440"/>
      <c r="BLC386" s="440"/>
      <c r="BLD386" s="440"/>
      <c r="BLE386" s="440"/>
      <c r="BLF386" s="440"/>
      <c r="BLG386" s="440"/>
      <c r="BLH386" s="440"/>
      <c r="BLI386" s="440"/>
      <c r="BLJ386" s="440"/>
      <c r="BLK386" s="440"/>
      <c r="BLL386" s="440"/>
      <c r="BLM386" s="440"/>
      <c r="BLN386" s="440"/>
      <c r="BLO386" s="440"/>
      <c r="BLP386" s="440"/>
      <c r="BLQ386" s="440"/>
      <c r="BLR386" s="440"/>
      <c r="BLS386" s="440"/>
      <c r="BLT386" s="440"/>
      <c r="BLU386" s="440"/>
      <c r="BLV386" s="440"/>
      <c r="BLW386" s="440"/>
      <c r="BLX386" s="440"/>
      <c r="BLY386" s="440"/>
      <c r="BLZ386" s="440"/>
      <c r="BMA386" s="440"/>
      <c r="BMB386" s="440"/>
      <c r="BMC386" s="440"/>
      <c r="BMD386" s="440"/>
      <c r="BME386" s="440"/>
      <c r="BMF386" s="440"/>
      <c r="BMG386" s="440"/>
      <c r="BMH386" s="440"/>
      <c r="BMI386" s="440"/>
      <c r="BMJ386" s="440"/>
      <c r="BMK386" s="440"/>
      <c r="BML386" s="440"/>
      <c r="BMM386" s="440"/>
      <c r="BMN386" s="440"/>
      <c r="BMO386" s="440"/>
      <c r="BMP386" s="440"/>
      <c r="BMQ386" s="440"/>
      <c r="BMR386" s="440"/>
      <c r="BMS386" s="440"/>
      <c r="BMT386" s="440"/>
      <c r="BMU386" s="440"/>
      <c r="BMV386" s="440"/>
      <c r="BMW386" s="440"/>
      <c r="BMX386" s="440"/>
      <c r="BMY386" s="440"/>
      <c r="BMZ386" s="440"/>
      <c r="BNA386" s="440"/>
      <c r="BNB386" s="440"/>
      <c r="BNC386" s="440"/>
      <c r="BND386" s="440"/>
      <c r="BNE386" s="440"/>
      <c r="BNF386" s="440"/>
      <c r="BNG386" s="440"/>
      <c r="BNH386" s="440"/>
      <c r="BNI386" s="440"/>
      <c r="BNJ386" s="440"/>
      <c r="BNK386" s="440"/>
      <c r="BNL386" s="440"/>
      <c r="BNM386" s="440"/>
      <c r="BNN386" s="440"/>
      <c r="BNO386" s="440"/>
      <c r="BNP386" s="440"/>
      <c r="BNQ386" s="440"/>
      <c r="BNR386" s="440"/>
      <c r="BNS386" s="440"/>
      <c r="BNT386" s="440"/>
      <c r="BNU386" s="440"/>
      <c r="BNV386" s="440"/>
      <c r="BNW386" s="440"/>
      <c r="BNX386" s="440"/>
      <c r="BNY386" s="440"/>
      <c r="BNZ386" s="440"/>
      <c r="BOA386" s="440"/>
      <c r="BOB386" s="440"/>
      <c r="BOC386" s="440"/>
      <c r="BOD386" s="440"/>
      <c r="BOE386" s="440"/>
      <c r="BOF386" s="440"/>
      <c r="BOG386" s="440"/>
      <c r="BOH386" s="440"/>
      <c r="BOI386" s="440"/>
      <c r="BOJ386" s="440"/>
      <c r="BOK386" s="440"/>
      <c r="BOL386" s="440"/>
      <c r="BOM386" s="440"/>
      <c r="BON386" s="440"/>
      <c r="BOO386" s="440"/>
      <c r="BOP386" s="440"/>
      <c r="BOQ386" s="440"/>
      <c r="BOR386" s="440"/>
      <c r="BOS386" s="440"/>
      <c r="BOT386" s="440"/>
      <c r="BOU386" s="440"/>
      <c r="BOV386" s="440"/>
      <c r="BOW386" s="440"/>
      <c r="BOX386" s="440"/>
      <c r="BOY386" s="440"/>
      <c r="BOZ386" s="440"/>
      <c r="BPA386" s="440"/>
      <c r="BPB386" s="440"/>
      <c r="BPC386" s="440"/>
      <c r="BPD386" s="440"/>
      <c r="BPE386" s="440"/>
      <c r="BPF386" s="440"/>
      <c r="BPG386" s="440"/>
      <c r="BPH386" s="440"/>
      <c r="BPI386" s="440"/>
      <c r="BPJ386" s="440"/>
      <c r="BPK386" s="440"/>
      <c r="BPL386" s="440"/>
      <c r="BPM386" s="440"/>
      <c r="BPN386" s="440"/>
      <c r="BPO386" s="440"/>
      <c r="BPP386" s="440"/>
      <c r="BPQ386" s="440"/>
      <c r="BPR386" s="440"/>
      <c r="BPS386" s="440"/>
      <c r="BPT386" s="440"/>
      <c r="BPU386" s="440"/>
      <c r="BPV386" s="440"/>
      <c r="BPW386" s="440"/>
      <c r="BPX386" s="440"/>
      <c r="BPY386" s="440"/>
      <c r="BPZ386" s="440"/>
      <c r="BQA386" s="440"/>
      <c r="BQB386" s="440"/>
      <c r="BQC386" s="440"/>
      <c r="BQD386" s="440"/>
      <c r="BQE386" s="440"/>
      <c r="BQF386" s="440"/>
      <c r="BQG386" s="440"/>
      <c r="BQH386" s="440"/>
      <c r="BQI386" s="440"/>
      <c r="BQJ386" s="440"/>
      <c r="BQK386" s="440"/>
      <c r="BQL386" s="440"/>
      <c r="BQM386" s="440"/>
      <c r="BQN386" s="440"/>
      <c r="BQO386" s="440"/>
      <c r="BQP386" s="440"/>
      <c r="BQQ386" s="440"/>
      <c r="BQR386" s="440"/>
      <c r="BQS386" s="440"/>
      <c r="BQT386" s="440"/>
      <c r="BQU386" s="440"/>
      <c r="BQV386" s="440"/>
      <c r="BQW386" s="440"/>
      <c r="BQX386" s="440"/>
      <c r="BQY386" s="440"/>
      <c r="BQZ386" s="440"/>
      <c r="BRA386" s="440"/>
      <c r="BRB386" s="440"/>
      <c r="BRC386" s="440"/>
      <c r="BRD386" s="440"/>
      <c r="BRE386" s="440"/>
      <c r="BRF386" s="440"/>
      <c r="BRG386" s="440"/>
      <c r="BRH386" s="440"/>
      <c r="BRI386" s="440"/>
      <c r="BRJ386" s="440"/>
      <c r="BRK386" s="440"/>
      <c r="BRL386" s="440"/>
      <c r="BRM386" s="440"/>
      <c r="BRN386" s="440"/>
      <c r="BRO386" s="440"/>
      <c r="BRP386" s="440"/>
      <c r="BRQ386" s="440"/>
      <c r="BRR386" s="440"/>
      <c r="BRS386" s="440"/>
      <c r="BRT386" s="440"/>
      <c r="BRU386" s="440"/>
      <c r="BRV386" s="440"/>
      <c r="BRW386" s="440"/>
      <c r="BRX386" s="440"/>
      <c r="BRY386" s="440"/>
      <c r="BRZ386" s="440"/>
      <c r="BSA386" s="440"/>
      <c r="BSB386" s="440"/>
      <c r="BSC386" s="440"/>
      <c r="BSD386" s="440"/>
      <c r="BSE386" s="440"/>
      <c r="BSF386" s="440"/>
      <c r="BSG386" s="440"/>
      <c r="BSH386" s="440"/>
      <c r="BSI386" s="440"/>
      <c r="BSJ386" s="440"/>
      <c r="BSK386" s="440"/>
      <c r="BSL386" s="440"/>
      <c r="BSM386" s="440"/>
      <c r="BSN386" s="440"/>
      <c r="BSO386" s="440"/>
      <c r="BSP386" s="440"/>
      <c r="BSQ386" s="440"/>
      <c r="BSR386" s="440"/>
      <c r="BSS386" s="440"/>
      <c r="BST386" s="440"/>
      <c r="BSU386" s="440"/>
      <c r="BSV386" s="440"/>
      <c r="BSW386" s="440"/>
      <c r="BSX386" s="440"/>
      <c r="BSY386" s="440"/>
      <c r="BSZ386" s="440"/>
      <c r="BTA386" s="440"/>
      <c r="BTB386" s="440"/>
      <c r="BTC386" s="440"/>
      <c r="BTD386" s="440"/>
      <c r="BTE386" s="440"/>
      <c r="BTF386" s="440"/>
      <c r="BTG386" s="440"/>
      <c r="BTH386" s="440"/>
      <c r="BTI386" s="440"/>
      <c r="BTJ386" s="440"/>
      <c r="BTK386" s="440"/>
      <c r="BTL386" s="440"/>
      <c r="BTM386" s="440"/>
      <c r="BTN386" s="440"/>
      <c r="BTO386" s="440"/>
      <c r="BTP386" s="440"/>
      <c r="BTQ386" s="440"/>
      <c r="BTR386" s="440"/>
      <c r="BTS386" s="440"/>
      <c r="BTT386" s="440"/>
      <c r="BTU386" s="440"/>
      <c r="BTV386" s="440"/>
      <c r="BTW386" s="440"/>
      <c r="BTX386" s="440"/>
      <c r="BTY386" s="440"/>
      <c r="BTZ386" s="440"/>
      <c r="BUA386" s="440"/>
      <c r="BUB386" s="440"/>
      <c r="BUC386" s="440"/>
      <c r="BUD386" s="440"/>
      <c r="BUE386" s="440"/>
      <c r="BUF386" s="440"/>
      <c r="BUG386" s="440"/>
      <c r="BUH386" s="440"/>
      <c r="BUI386" s="440"/>
      <c r="BUJ386" s="440"/>
      <c r="BUK386" s="440"/>
      <c r="BUL386" s="440"/>
      <c r="BUM386" s="440"/>
      <c r="BUN386" s="440"/>
      <c r="BUO386" s="440"/>
      <c r="BUP386" s="440"/>
      <c r="BUQ386" s="440"/>
      <c r="BUR386" s="440"/>
      <c r="BUS386" s="440"/>
      <c r="BUT386" s="440"/>
      <c r="BUU386" s="440"/>
      <c r="BUV386" s="440"/>
      <c r="BUW386" s="440"/>
      <c r="BUX386" s="440"/>
      <c r="BUY386" s="440"/>
      <c r="BUZ386" s="440"/>
      <c r="BVA386" s="440"/>
      <c r="BVB386" s="440"/>
      <c r="BVC386" s="440"/>
      <c r="BVD386" s="440"/>
      <c r="BVE386" s="440"/>
      <c r="BVF386" s="440"/>
      <c r="BVG386" s="440"/>
      <c r="BVH386" s="440"/>
      <c r="BVI386" s="440"/>
      <c r="BVJ386" s="440"/>
      <c r="BVK386" s="440"/>
      <c r="BVL386" s="440"/>
      <c r="BVM386" s="440"/>
      <c r="BVN386" s="440"/>
      <c r="BVO386" s="440"/>
      <c r="BVP386" s="440"/>
      <c r="BVQ386" s="440"/>
      <c r="BVR386" s="440"/>
      <c r="BVS386" s="440"/>
      <c r="BVT386" s="440"/>
      <c r="BVU386" s="440"/>
      <c r="BVV386" s="440"/>
      <c r="BVW386" s="440"/>
      <c r="BVX386" s="440"/>
      <c r="BVY386" s="440"/>
      <c r="BVZ386" s="440"/>
      <c r="BWA386" s="440"/>
      <c r="BWB386" s="440"/>
      <c r="BWC386" s="440"/>
      <c r="BWD386" s="440"/>
      <c r="BWE386" s="440"/>
      <c r="BWF386" s="440"/>
      <c r="BWG386" s="440"/>
      <c r="BWH386" s="440"/>
      <c r="BWI386" s="440"/>
      <c r="BWJ386" s="440"/>
      <c r="BWK386" s="440"/>
      <c r="BWL386" s="440"/>
      <c r="BWM386" s="440"/>
      <c r="BWN386" s="440"/>
      <c r="BWO386" s="440"/>
      <c r="BWP386" s="440"/>
      <c r="BWQ386" s="440"/>
      <c r="BWR386" s="440"/>
      <c r="BWS386" s="440"/>
      <c r="BWT386" s="440"/>
      <c r="BWU386" s="440"/>
      <c r="BWV386" s="440"/>
      <c r="BWW386" s="440"/>
      <c r="BWX386" s="440"/>
      <c r="BWY386" s="440"/>
      <c r="BWZ386" s="440"/>
      <c r="BXA386" s="440"/>
      <c r="BXB386" s="440"/>
      <c r="BXC386" s="440"/>
      <c r="BXD386" s="440"/>
      <c r="BXE386" s="440"/>
      <c r="BXF386" s="440"/>
      <c r="BXG386" s="440"/>
      <c r="BXH386" s="440"/>
      <c r="BXI386" s="440"/>
      <c r="BXJ386" s="440"/>
      <c r="BXK386" s="440"/>
      <c r="BXL386" s="440"/>
      <c r="BXM386" s="440"/>
      <c r="BXN386" s="440"/>
      <c r="BXO386" s="440"/>
      <c r="BXP386" s="440"/>
      <c r="BXQ386" s="440"/>
      <c r="BXR386" s="440"/>
      <c r="BXS386" s="440"/>
      <c r="BXT386" s="440"/>
      <c r="BXU386" s="440"/>
      <c r="BXV386" s="440"/>
      <c r="BXW386" s="440"/>
      <c r="BXX386" s="440"/>
      <c r="BXY386" s="440"/>
      <c r="BXZ386" s="440"/>
      <c r="BYA386" s="440"/>
      <c r="BYB386" s="440"/>
      <c r="BYC386" s="440"/>
      <c r="BYD386" s="440"/>
      <c r="BYE386" s="440"/>
      <c r="BYF386" s="440"/>
      <c r="BYG386" s="440"/>
      <c r="BYH386" s="440"/>
      <c r="BYI386" s="440"/>
      <c r="BYJ386" s="440"/>
      <c r="BYK386" s="440"/>
      <c r="BYL386" s="440"/>
      <c r="BYM386" s="440"/>
      <c r="BYN386" s="440"/>
      <c r="BYO386" s="440"/>
      <c r="BYP386" s="440"/>
      <c r="BYQ386" s="440"/>
      <c r="BYR386" s="440"/>
      <c r="BYS386" s="440"/>
      <c r="BYT386" s="440"/>
      <c r="BYU386" s="440"/>
      <c r="BYV386" s="440"/>
      <c r="BYW386" s="440"/>
      <c r="BYX386" s="440"/>
      <c r="BYY386" s="440"/>
      <c r="BYZ386" s="440"/>
      <c r="BZA386" s="440"/>
      <c r="BZB386" s="440"/>
      <c r="BZC386" s="440"/>
      <c r="BZD386" s="440"/>
      <c r="BZE386" s="440"/>
      <c r="BZF386" s="440"/>
      <c r="BZG386" s="440"/>
      <c r="BZH386" s="440"/>
      <c r="BZI386" s="440"/>
      <c r="BZJ386" s="440"/>
      <c r="BZK386" s="440"/>
      <c r="BZL386" s="440"/>
      <c r="BZM386" s="440"/>
      <c r="BZN386" s="440"/>
      <c r="BZO386" s="440"/>
      <c r="BZP386" s="440"/>
      <c r="BZQ386" s="440"/>
      <c r="BZR386" s="440"/>
      <c r="BZS386" s="440"/>
      <c r="BZT386" s="440"/>
      <c r="BZU386" s="440"/>
      <c r="BZV386" s="440"/>
      <c r="BZW386" s="440"/>
      <c r="BZX386" s="440"/>
      <c r="BZY386" s="440"/>
      <c r="BZZ386" s="440"/>
      <c r="CAA386" s="440"/>
      <c r="CAB386" s="440"/>
      <c r="CAC386" s="440"/>
      <c r="CAD386" s="440"/>
      <c r="CAE386" s="440"/>
      <c r="CAF386" s="440"/>
      <c r="CAG386" s="440"/>
      <c r="CAH386" s="440"/>
      <c r="CAI386" s="440"/>
      <c r="CAJ386" s="440"/>
      <c r="CAK386" s="440"/>
      <c r="CAL386" s="440"/>
      <c r="CAM386" s="440"/>
      <c r="CAN386" s="440"/>
      <c r="CAO386" s="440"/>
      <c r="CAP386" s="440"/>
      <c r="CAQ386" s="440"/>
      <c r="CAR386" s="440"/>
      <c r="CAS386" s="440"/>
      <c r="CAT386" s="440"/>
      <c r="CAU386" s="440"/>
      <c r="CAV386" s="440"/>
      <c r="CAW386" s="440"/>
      <c r="CAX386" s="440"/>
      <c r="CAY386" s="440"/>
      <c r="CAZ386" s="440"/>
      <c r="CBA386" s="440"/>
      <c r="CBB386" s="440"/>
      <c r="CBC386" s="440"/>
      <c r="CBD386" s="440"/>
      <c r="CBE386" s="440"/>
      <c r="CBF386" s="440"/>
      <c r="CBG386" s="440"/>
      <c r="CBH386" s="440"/>
      <c r="CBI386" s="440"/>
      <c r="CBJ386" s="440"/>
      <c r="CBK386" s="440"/>
      <c r="CBL386" s="440"/>
      <c r="CBM386" s="440"/>
      <c r="CBN386" s="440"/>
      <c r="CBO386" s="440"/>
      <c r="CBP386" s="440"/>
      <c r="CBQ386" s="440"/>
      <c r="CBR386" s="440"/>
      <c r="CBS386" s="440"/>
      <c r="CBT386" s="440"/>
      <c r="CBU386" s="440"/>
      <c r="CBV386" s="440"/>
      <c r="CBW386" s="440"/>
      <c r="CBX386" s="440"/>
      <c r="CBY386" s="440"/>
      <c r="CBZ386" s="440"/>
      <c r="CCA386" s="440"/>
      <c r="CCB386" s="440"/>
      <c r="CCC386" s="440"/>
      <c r="CCD386" s="440"/>
      <c r="CCE386" s="440"/>
      <c r="CCF386" s="440"/>
      <c r="CCG386" s="440"/>
      <c r="CCH386" s="440"/>
      <c r="CCI386" s="440"/>
      <c r="CCJ386" s="440"/>
      <c r="CCK386" s="440"/>
      <c r="CCL386" s="440"/>
      <c r="CCM386" s="440"/>
      <c r="CCN386" s="440"/>
      <c r="CCO386" s="440"/>
      <c r="CCP386" s="440"/>
      <c r="CCQ386" s="440"/>
      <c r="CCR386" s="440"/>
      <c r="CCS386" s="440"/>
      <c r="CCT386" s="440"/>
      <c r="CCU386" s="440"/>
      <c r="CCV386" s="440"/>
      <c r="CCW386" s="440"/>
      <c r="CCX386" s="440"/>
      <c r="CCY386" s="440"/>
      <c r="CCZ386" s="440"/>
      <c r="CDA386" s="440"/>
      <c r="CDB386" s="440"/>
      <c r="CDC386" s="440"/>
      <c r="CDD386" s="440"/>
      <c r="CDE386" s="440"/>
      <c r="CDF386" s="440"/>
      <c r="CDG386" s="440"/>
      <c r="CDH386" s="440"/>
      <c r="CDI386" s="440"/>
      <c r="CDJ386" s="440"/>
      <c r="CDK386" s="440"/>
      <c r="CDL386" s="440"/>
      <c r="CDM386" s="440"/>
      <c r="CDN386" s="440"/>
      <c r="CDO386" s="440"/>
      <c r="CDP386" s="440"/>
      <c r="CDQ386" s="440"/>
      <c r="CDR386" s="440"/>
      <c r="CDS386" s="440"/>
      <c r="CDT386" s="440"/>
      <c r="CDU386" s="440"/>
      <c r="CDV386" s="440"/>
      <c r="CDW386" s="440"/>
      <c r="CDX386" s="440"/>
      <c r="CDY386" s="440"/>
      <c r="CDZ386" s="440"/>
      <c r="CEA386" s="440"/>
      <c r="CEB386" s="440"/>
      <c r="CEC386" s="440"/>
      <c r="CED386" s="440"/>
      <c r="CEE386" s="440"/>
      <c r="CEF386" s="440"/>
      <c r="CEG386" s="440"/>
      <c r="CEH386" s="440"/>
      <c r="CEI386" s="440"/>
      <c r="CEJ386" s="440"/>
      <c r="CEK386" s="440"/>
      <c r="CEL386" s="440"/>
      <c r="CEM386" s="440"/>
      <c r="CEN386" s="440"/>
      <c r="CEO386" s="440"/>
      <c r="CEP386" s="440"/>
      <c r="CEQ386" s="440"/>
      <c r="CER386" s="440"/>
      <c r="CES386" s="440"/>
      <c r="CET386" s="440"/>
      <c r="CEU386" s="440"/>
      <c r="CEV386" s="440"/>
      <c r="CEW386" s="440"/>
      <c r="CEX386" s="440"/>
      <c r="CEY386" s="440"/>
      <c r="CEZ386" s="440"/>
      <c r="CFA386" s="440"/>
      <c r="CFB386" s="440"/>
      <c r="CFC386" s="440"/>
      <c r="CFD386" s="440"/>
      <c r="CFE386" s="440"/>
      <c r="CFF386" s="440"/>
      <c r="CFG386" s="440"/>
      <c r="CFH386" s="440"/>
      <c r="CFI386" s="440"/>
      <c r="CFJ386" s="440"/>
      <c r="CFK386" s="440"/>
      <c r="CFL386" s="440"/>
      <c r="CFM386" s="440"/>
      <c r="CFN386" s="440"/>
      <c r="CFO386" s="440"/>
      <c r="CFP386" s="440"/>
      <c r="CFQ386" s="440"/>
      <c r="CFR386" s="440"/>
      <c r="CFS386" s="440"/>
      <c r="CFT386" s="440"/>
      <c r="CFU386" s="440"/>
      <c r="CFV386" s="440"/>
      <c r="CFW386" s="440"/>
      <c r="CFX386" s="440"/>
      <c r="CFY386" s="440"/>
      <c r="CFZ386" s="440"/>
      <c r="CGA386" s="440"/>
      <c r="CGB386" s="440"/>
      <c r="CGC386" s="440"/>
      <c r="CGD386" s="440"/>
      <c r="CGE386" s="440"/>
      <c r="CGF386" s="440"/>
      <c r="CGG386" s="440"/>
      <c r="CGH386" s="440"/>
      <c r="CGI386" s="440"/>
      <c r="CGJ386" s="440"/>
      <c r="CGK386" s="440"/>
      <c r="CGL386" s="440"/>
      <c r="CGM386" s="440"/>
      <c r="CGN386" s="440"/>
      <c r="CGO386" s="440"/>
      <c r="CGP386" s="440"/>
      <c r="CGQ386" s="440"/>
      <c r="CGR386" s="440"/>
      <c r="CGS386" s="440"/>
      <c r="CGT386" s="440"/>
      <c r="CGU386" s="440"/>
      <c r="CGV386" s="440"/>
      <c r="CGW386" s="440"/>
      <c r="CGX386" s="440"/>
      <c r="CGY386" s="440"/>
      <c r="CGZ386" s="440"/>
      <c r="CHA386" s="440"/>
      <c r="CHB386" s="440"/>
      <c r="CHC386" s="440"/>
      <c r="CHD386" s="440"/>
      <c r="CHE386" s="440"/>
      <c r="CHF386" s="440"/>
      <c r="CHG386" s="440"/>
      <c r="CHH386" s="440"/>
      <c r="CHI386" s="440"/>
      <c r="CHJ386" s="440"/>
      <c r="CHK386" s="440"/>
      <c r="CHL386" s="440"/>
      <c r="CHM386" s="440"/>
      <c r="CHN386" s="440"/>
      <c r="CHO386" s="440"/>
      <c r="CHP386" s="440"/>
      <c r="CHQ386" s="440"/>
      <c r="CHR386" s="440"/>
      <c r="CHS386" s="440"/>
      <c r="CHT386" s="440"/>
      <c r="CHU386" s="440"/>
      <c r="CHV386" s="440"/>
      <c r="CHW386" s="440"/>
      <c r="CHX386" s="440"/>
      <c r="CHY386" s="440"/>
      <c r="CHZ386" s="440"/>
      <c r="CIA386" s="440"/>
      <c r="CIB386" s="440"/>
      <c r="CIC386" s="440"/>
      <c r="CID386" s="440"/>
      <c r="CIE386" s="440"/>
      <c r="CIF386" s="440"/>
      <c r="CIG386" s="440"/>
      <c r="CIH386" s="440"/>
      <c r="CII386" s="440"/>
      <c r="CIJ386" s="440"/>
      <c r="CIK386" s="440"/>
      <c r="CIL386" s="440"/>
      <c r="CIM386" s="440"/>
      <c r="CIN386" s="440"/>
      <c r="CIO386" s="440"/>
      <c r="CIP386" s="440"/>
      <c r="CIQ386" s="440"/>
      <c r="CIR386" s="440"/>
      <c r="CIS386" s="440"/>
      <c r="CIT386" s="440"/>
      <c r="CIU386" s="440"/>
      <c r="CIV386" s="440"/>
      <c r="CIW386" s="440"/>
      <c r="CIX386" s="440"/>
      <c r="CIY386" s="440"/>
      <c r="CIZ386" s="440"/>
      <c r="CJA386" s="440"/>
      <c r="CJB386" s="440"/>
      <c r="CJC386" s="440"/>
      <c r="CJD386" s="440"/>
      <c r="CJE386" s="440"/>
      <c r="CJF386" s="440"/>
      <c r="CJG386" s="440"/>
      <c r="CJH386" s="440"/>
      <c r="CJI386" s="440"/>
      <c r="CJJ386" s="440"/>
      <c r="CJK386" s="440"/>
      <c r="CJL386" s="440"/>
      <c r="CJM386" s="440"/>
      <c r="CJN386" s="440"/>
      <c r="CJO386" s="440"/>
      <c r="CJP386" s="440"/>
      <c r="CJQ386" s="440"/>
      <c r="CJR386" s="440"/>
      <c r="CJS386" s="440"/>
      <c r="CJT386" s="440"/>
      <c r="CJU386" s="440"/>
      <c r="CJV386" s="440"/>
      <c r="CJW386" s="440"/>
      <c r="CJX386" s="440"/>
      <c r="CJY386" s="440"/>
      <c r="CJZ386" s="440"/>
      <c r="CKA386" s="440"/>
      <c r="CKB386" s="440"/>
      <c r="CKC386" s="440"/>
      <c r="CKD386" s="440"/>
      <c r="CKE386" s="440"/>
      <c r="CKF386" s="440"/>
      <c r="CKG386" s="440"/>
      <c r="CKH386" s="440"/>
      <c r="CKI386" s="440"/>
      <c r="CKJ386" s="440"/>
      <c r="CKK386" s="440"/>
      <c r="CKL386" s="440"/>
      <c r="CKM386" s="440"/>
      <c r="CKN386" s="440"/>
      <c r="CKO386" s="440"/>
      <c r="CKP386" s="440"/>
      <c r="CKQ386" s="440"/>
      <c r="CKR386" s="440"/>
      <c r="CKS386" s="440"/>
      <c r="CKT386" s="440"/>
      <c r="CKU386" s="440"/>
      <c r="CKV386" s="440"/>
      <c r="CKW386" s="440"/>
      <c r="CKX386" s="440"/>
      <c r="CKY386" s="440"/>
      <c r="CKZ386" s="440"/>
      <c r="CLA386" s="440"/>
      <c r="CLB386" s="440"/>
      <c r="CLC386" s="440"/>
      <c r="CLD386" s="440"/>
      <c r="CLE386" s="440"/>
      <c r="CLF386" s="440"/>
      <c r="CLG386" s="440"/>
      <c r="CLH386" s="440"/>
      <c r="CLI386" s="440"/>
      <c r="CLJ386" s="440"/>
      <c r="CLK386" s="440"/>
      <c r="CLL386" s="440"/>
      <c r="CLM386" s="440"/>
      <c r="CLN386" s="440"/>
      <c r="CLO386" s="440"/>
      <c r="CLP386" s="440"/>
      <c r="CLQ386" s="440"/>
      <c r="CLR386" s="440"/>
      <c r="CLS386" s="440"/>
      <c r="CLT386" s="440"/>
      <c r="CLU386" s="440"/>
      <c r="CLV386" s="440"/>
      <c r="CLW386" s="440"/>
      <c r="CLX386" s="440"/>
      <c r="CLY386" s="440"/>
      <c r="CLZ386" s="440"/>
      <c r="CMA386" s="440"/>
      <c r="CMB386" s="440"/>
      <c r="CMC386" s="440"/>
      <c r="CMD386" s="440"/>
      <c r="CME386" s="440"/>
      <c r="CMF386" s="440"/>
      <c r="CMG386" s="440"/>
      <c r="CMH386" s="440"/>
      <c r="CMI386" s="440"/>
      <c r="CMJ386" s="440"/>
      <c r="CMK386" s="440"/>
      <c r="CML386" s="440"/>
      <c r="CMM386" s="440"/>
      <c r="CMN386" s="440"/>
      <c r="CMO386" s="440"/>
      <c r="CMP386" s="440"/>
      <c r="CMQ386" s="440"/>
      <c r="CMR386" s="440"/>
      <c r="CMS386" s="440"/>
      <c r="CMT386" s="440"/>
      <c r="CMU386" s="440"/>
      <c r="CMV386" s="440"/>
      <c r="CMW386" s="440"/>
      <c r="CMX386" s="440"/>
      <c r="CMY386" s="440"/>
      <c r="CMZ386" s="440"/>
      <c r="CNA386" s="440"/>
      <c r="CNB386" s="440"/>
      <c r="CNC386" s="440"/>
      <c r="CND386" s="440"/>
      <c r="CNE386" s="440"/>
      <c r="CNF386" s="440"/>
      <c r="CNG386" s="440"/>
      <c r="CNH386" s="440"/>
      <c r="CNI386" s="440"/>
      <c r="CNJ386" s="440"/>
      <c r="CNK386" s="440"/>
      <c r="CNL386" s="440"/>
      <c r="CNM386" s="440"/>
      <c r="CNN386" s="440"/>
      <c r="CNO386" s="440"/>
      <c r="CNP386" s="440"/>
      <c r="CNQ386" s="440"/>
      <c r="CNR386" s="440"/>
      <c r="CNS386" s="440"/>
      <c r="CNT386" s="440"/>
      <c r="CNU386" s="440"/>
      <c r="CNV386" s="440"/>
      <c r="CNW386" s="440"/>
      <c r="CNX386" s="440"/>
      <c r="CNY386" s="440"/>
      <c r="CNZ386" s="440"/>
      <c r="COA386" s="440"/>
      <c r="COB386" s="440"/>
      <c r="COC386" s="440"/>
      <c r="COD386" s="440"/>
      <c r="COE386" s="440"/>
      <c r="COF386" s="440"/>
      <c r="COG386" s="440"/>
      <c r="COH386" s="440"/>
      <c r="COI386" s="440"/>
      <c r="COJ386" s="440"/>
      <c r="COK386" s="440"/>
      <c r="COL386" s="440"/>
      <c r="COM386" s="440"/>
      <c r="CON386" s="440"/>
      <c r="COO386" s="440"/>
      <c r="COP386" s="440"/>
      <c r="COQ386" s="440"/>
      <c r="COR386" s="440"/>
      <c r="COS386" s="440"/>
      <c r="COT386" s="440"/>
      <c r="COU386" s="440"/>
      <c r="COV386" s="440"/>
      <c r="COW386" s="440"/>
      <c r="COX386" s="440"/>
      <c r="COY386" s="440"/>
      <c r="COZ386" s="440"/>
      <c r="CPA386" s="440"/>
      <c r="CPB386" s="440"/>
      <c r="CPC386" s="440"/>
      <c r="CPD386" s="440"/>
      <c r="CPE386" s="440"/>
      <c r="CPF386" s="440"/>
      <c r="CPG386" s="440"/>
      <c r="CPH386" s="440"/>
      <c r="CPI386" s="440"/>
      <c r="CPJ386" s="440"/>
      <c r="CPK386" s="440"/>
      <c r="CPL386" s="440"/>
      <c r="CPM386" s="440"/>
      <c r="CPN386" s="440"/>
      <c r="CPO386" s="440"/>
      <c r="CPP386" s="440"/>
      <c r="CPQ386" s="440"/>
      <c r="CPR386" s="440"/>
      <c r="CPS386" s="440"/>
      <c r="CPT386" s="440"/>
      <c r="CPU386" s="440"/>
      <c r="CPV386" s="440"/>
      <c r="CPW386" s="440"/>
      <c r="CPX386" s="440"/>
      <c r="CPY386" s="440"/>
      <c r="CPZ386" s="440"/>
      <c r="CQA386" s="440"/>
      <c r="CQB386" s="440"/>
      <c r="CQC386" s="440"/>
      <c r="CQD386" s="440"/>
      <c r="CQE386" s="440"/>
      <c r="CQF386" s="440"/>
      <c r="CQG386" s="440"/>
      <c r="CQH386" s="440"/>
      <c r="CQI386" s="440"/>
      <c r="CQJ386" s="440"/>
      <c r="CQK386" s="440"/>
      <c r="CQL386" s="440"/>
      <c r="CQM386" s="440"/>
      <c r="CQN386" s="440"/>
      <c r="CQO386" s="440"/>
      <c r="CQP386" s="440"/>
      <c r="CQQ386" s="440"/>
      <c r="CQR386" s="440"/>
      <c r="CQS386" s="440"/>
      <c r="CQT386" s="440"/>
      <c r="CQU386" s="440"/>
      <c r="CQV386" s="440"/>
      <c r="CQW386" s="440"/>
      <c r="CQX386" s="440"/>
      <c r="CQY386" s="440"/>
      <c r="CQZ386" s="440"/>
      <c r="CRA386" s="440"/>
      <c r="CRB386" s="440"/>
      <c r="CRC386" s="440"/>
      <c r="CRD386" s="440"/>
      <c r="CRE386" s="440"/>
      <c r="CRF386" s="440"/>
      <c r="CRG386" s="440"/>
      <c r="CRH386" s="440"/>
      <c r="CRI386" s="440"/>
      <c r="CRJ386" s="440"/>
      <c r="CRK386" s="440"/>
      <c r="CRL386" s="440"/>
      <c r="CRM386" s="440"/>
      <c r="CRN386" s="440"/>
      <c r="CRO386" s="440"/>
      <c r="CRP386" s="440"/>
      <c r="CRQ386" s="440"/>
      <c r="CRR386" s="440"/>
      <c r="CRS386" s="440"/>
      <c r="CRT386" s="440"/>
      <c r="CRU386" s="440"/>
      <c r="CRV386" s="440"/>
      <c r="CRW386" s="440"/>
      <c r="CRX386" s="440"/>
      <c r="CRY386" s="440"/>
      <c r="CRZ386" s="440"/>
      <c r="CSA386" s="440"/>
      <c r="CSB386" s="440"/>
      <c r="CSC386" s="440"/>
      <c r="CSD386" s="440"/>
      <c r="CSE386" s="440"/>
      <c r="CSF386" s="440"/>
      <c r="CSG386" s="440"/>
      <c r="CSH386" s="440"/>
      <c r="CSI386" s="440"/>
      <c r="CSJ386" s="440"/>
      <c r="CSK386" s="440"/>
      <c r="CSL386" s="440"/>
      <c r="CSM386" s="440"/>
      <c r="CSN386" s="440"/>
      <c r="CSO386" s="440"/>
      <c r="CSP386" s="440"/>
      <c r="CSQ386" s="440"/>
      <c r="CSR386" s="440"/>
      <c r="CSS386" s="440"/>
      <c r="CST386" s="440"/>
      <c r="CSU386" s="440"/>
      <c r="CSV386" s="440"/>
      <c r="CSW386" s="440"/>
      <c r="CSX386" s="440"/>
      <c r="CSY386" s="440"/>
      <c r="CSZ386" s="440"/>
      <c r="CTA386" s="440"/>
      <c r="CTB386" s="440"/>
      <c r="CTC386" s="440"/>
      <c r="CTD386" s="440"/>
      <c r="CTE386" s="440"/>
      <c r="CTF386" s="440"/>
      <c r="CTG386" s="440"/>
      <c r="CTH386" s="440"/>
      <c r="CTI386" s="440"/>
      <c r="CTJ386" s="440"/>
      <c r="CTK386" s="440"/>
      <c r="CTL386" s="440"/>
      <c r="CTM386" s="440"/>
      <c r="CTN386" s="440"/>
      <c r="CTO386" s="440"/>
      <c r="CTP386" s="440"/>
      <c r="CTQ386" s="440"/>
      <c r="CTR386" s="440"/>
      <c r="CTS386" s="440"/>
      <c r="CTT386" s="440"/>
      <c r="CTU386" s="440"/>
      <c r="CTV386" s="440"/>
      <c r="CTW386" s="440"/>
      <c r="CTX386" s="440"/>
      <c r="CTY386" s="440"/>
      <c r="CTZ386" s="440"/>
      <c r="CUA386" s="440"/>
      <c r="CUB386" s="440"/>
      <c r="CUC386" s="440"/>
      <c r="CUD386" s="440"/>
      <c r="CUE386" s="440"/>
      <c r="CUF386" s="440"/>
      <c r="CUG386" s="440"/>
      <c r="CUH386" s="440"/>
      <c r="CUI386" s="440"/>
      <c r="CUJ386" s="440"/>
      <c r="CUK386" s="440"/>
      <c r="CUL386" s="440"/>
      <c r="CUM386" s="440"/>
      <c r="CUN386" s="440"/>
      <c r="CUO386" s="440"/>
      <c r="CUP386" s="440"/>
      <c r="CUQ386" s="440"/>
      <c r="CUR386" s="440"/>
      <c r="CUS386" s="440"/>
      <c r="CUT386" s="440"/>
      <c r="CUU386" s="440"/>
      <c r="CUV386" s="440"/>
      <c r="CUW386" s="440"/>
      <c r="CUX386" s="440"/>
      <c r="CUY386" s="440"/>
      <c r="CUZ386" s="440"/>
      <c r="CVA386" s="440"/>
      <c r="CVB386" s="440"/>
      <c r="CVC386" s="440"/>
      <c r="CVD386" s="440"/>
      <c r="CVE386" s="440"/>
      <c r="CVF386" s="440"/>
      <c r="CVG386" s="440"/>
      <c r="CVH386" s="440"/>
      <c r="CVI386" s="440"/>
      <c r="CVJ386" s="440"/>
      <c r="CVK386" s="440"/>
      <c r="CVL386" s="440"/>
      <c r="CVM386" s="440"/>
      <c r="CVN386" s="440"/>
      <c r="CVO386" s="440"/>
      <c r="CVP386" s="440"/>
      <c r="CVQ386" s="440"/>
      <c r="CVR386" s="440"/>
      <c r="CVS386" s="440"/>
      <c r="CVT386" s="440"/>
      <c r="CVU386" s="440"/>
      <c r="CVV386" s="440"/>
      <c r="CVW386" s="440"/>
      <c r="CVX386" s="440"/>
      <c r="CVY386" s="440"/>
      <c r="CVZ386" s="440"/>
      <c r="CWA386" s="440"/>
      <c r="CWB386" s="440"/>
      <c r="CWC386" s="440"/>
      <c r="CWD386" s="440"/>
      <c r="CWE386" s="440"/>
      <c r="CWF386" s="440"/>
      <c r="CWG386" s="440"/>
      <c r="CWH386" s="440"/>
      <c r="CWI386" s="440"/>
      <c r="CWJ386" s="440"/>
      <c r="CWK386" s="440"/>
      <c r="CWL386" s="440"/>
      <c r="CWM386" s="440"/>
      <c r="CWN386" s="440"/>
      <c r="CWO386" s="440"/>
      <c r="CWP386" s="440"/>
      <c r="CWQ386" s="440"/>
      <c r="CWR386" s="440"/>
      <c r="CWS386" s="440"/>
      <c r="CWT386" s="440"/>
      <c r="CWU386" s="440"/>
      <c r="CWV386" s="440"/>
      <c r="CWW386" s="440"/>
      <c r="CWX386" s="440"/>
      <c r="CWY386" s="440"/>
      <c r="CWZ386" s="440"/>
      <c r="CXA386" s="440"/>
      <c r="CXB386" s="440"/>
      <c r="CXC386" s="440"/>
      <c r="CXD386" s="440"/>
      <c r="CXE386" s="440"/>
      <c r="CXF386" s="440"/>
      <c r="CXG386" s="440"/>
      <c r="CXH386" s="440"/>
      <c r="CXI386" s="440"/>
      <c r="CXJ386" s="440"/>
      <c r="CXK386" s="440"/>
      <c r="CXL386" s="440"/>
      <c r="CXM386" s="440"/>
      <c r="CXN386" s="440"/>
      <c r="CXO386" s="440"/>
      <c r="CXP386" s="440"/>
      <c r="CXQ386" s="440"/>
      <c r="CXR386" s="440"/>
      <c r="CXS386" s="440"/>
      <c r="CXT386" s="440"/>
      <c r="CXU386" s="440"/>
      <c r="CXV386" s="440"/>
      <c r="CXW386" s="440"/>
      <c r="CXX386" s="440"/>
      <c r="CXY386" s="440"/>
      <c r="CXZ386" s="440"/>
      <c r="CYA386" s="440"/>
      <c r="CYB386" s="440"/>
      <c r="CYC386" s="440"/>
      <c r="CYD386" s="440"/>
      <c r="CYE386" s="440"/>
      <c r="CYF386" s="440"/>
      <c r="CYG386" s="440"/>
      <c r="CYH386" s="440"/>
      <c r="CYI386" s="440"/>
      <c r="CYJ386" s="440"/>
      <c r="CYK386" s="440"/>
      <c r="CYL386" s="440"/>
      <c r="CYM386" s="440"/>
      <c r="CYN386" s="440"/>
      <c r="CYO386" s="440"/>
      <c r="CYP386" s="440"/>
      <c r="CYQ386" s="440"/>
      <c r="CYR386" s="440"/>
      <c r="CYS386" s="440"/>
      <c r="CYT386" s="440"/>
      <c r="CYU386" s="440"/>
      <c r="CYV386" s="440"/>
      <c r="CYW386" s="440"/>
      <c r="CYX386" s="440"/>
      <c r="CYY386" s="440"/>
      <c r="CYZ386" s="440"/>
      <c r="CZA386" s="440"/>
      <c r="CZB386" s="440"/>
      <c r="CZC386" s="440"/>
      <c r="CZD386" s="440"/>
      <c r="CZE386" s="440"/>
      <c r="CZF386" s="440"/>
      <c r="CZG386" s="440"/>
      <c r="CZH386" s="440"/>
      <c r="CZI386" s="440"/>
      <c r="CZJ386" s="440"/>
      <c r="CZK386" s="440"/>
      <c r="CZL386" s="440"/>
      <c r="CZM386" s="440"/>
      <c r="CZN386" s="440"/>
      <c r="CZO386" s="440"/>
      <c r="CZP386" s="440"/>
      <c r="CZQ386" s="440"/>
      <c r="CZR386" s="440"/>
      <c r="CZS386" s="440"/>
      <c r="CZT386" s="440"/>
      <c r="CZU386" s="440"/>
      <c r="CZV386" s="440"/>
      <c r="CZW386" s="440"/>
      <c r="CZX386" s="440"/>
      <c r="CZY386" s="440"/>
      <c r="CZZ386" s="440"/>
      <c r="DAA386" s="440"/>
      <c r="DAB386" s="440"/>
      <c r="DAC386" s="440"/>
      <c r="DAD386" s="440"/>
      <c r="DAE386" s="440"/>
      <c r="DAF386" s="440"/>
      <c r="DAG386" s="440"/>
      <c r="DAH386" s="440"/>
      <c r="DAI386" s="440"/>
      <c r="DAJ386" s="440"/>
      <c r="DAK386" s="440"/>
      <c r="DAL386" s="440"/>
      <c r="DAM386" s="440"/>
      <c r="DAN386" s="440"/>
      <c r="DAO386" s="440"/>
      <c r="DAP386" s="440"/>
      <c r="DAQ386" s="440"/>
      <c r="DAR386" s="440"/>
      <c r="DAS386" s="440"/>
      <c r="DAT386" s="440"/>
      <c r="DAU386" s="440"/>
      <c r="DAV386" s="440"/>
      <c r="DAW386" s="440"/>
      <c r="DAX386" s="440"/>
      <c r="DAY386" s="440"/>
      <c r="DAZ386" s="440"/>
      <c r="DBA386" s="440"/>
      <c r="DBB386" s="440"/>
      <c r="DBC386" s="440"/>
      <c r="DBD386" s="440"/>
      <c r="DBE386" s="440"/>
      <c r="DBF386" s="440"/>
      <c r="DBG386" s="440"/>
      <c r="DBH386" s="440"/>
      <c r="DBI386" s="440"/>
      <c r="DBJ386" s="440"/>
      <c r="DBK386" s="440"/>
      <c r="DBL386" s="440"/>
      <c r="DBM386" s="440"/>
      <c r="DBN386" s="440"/>
      <c r="DBO386" s="440"/>
      <c r="DBP386" s="440"/>
      <c r="DBQ386" s="440"/>
      <c r="DBR386" s="440"/>
      <c r="DBS386" s="440"/>
      <c r="DBT386" s="440"/>
      <c r="DBU386" s="440"/>
      <c r="DBV386" s="440"/>
      <c r="DBW386" s="440"/>
      <c r="DBX386" s="440"/>
      <c r="DBY386" s="440"/>
      <c r="DBZ386" s="440"/>
      <c r="DCA386" s="440"/>
      <c r="DCB386" s="440"/>
      <c r="DCC386" s="440"/>
      <c r="DCD386" s="440"/>
      <c r="DCE386" s="440"/>
      <c r="DCF386" s="440"/>
      <c r="DCG386" s="440"/>
      <c r="DCH386" s="440"/>
      <c r="DCI386" s="440"/>
      <c r="DCJ386" s="440"/>
      <c r="DCK386" s="440"/>
      <c r="DCL386" s="440"/>
      <c r="DCM386" s="440"/>
      <c r="DCN386" s="440"/>
      <c r="DCO386" s="440"/>
      <c r="DCP386" s="440"/>
      <c r="DCQ386" s="440"/>
      <c r="DCR386" s="440"/>
      <c r="DCS386" s="440"/>
      <c r="DCT386" s="440"/>
      <c r="DCU386" s="440"/>
      <c r="DCV386" s="440"/>
      <c r="DCW386" s="440"/>
      <c r="DCX386" s="440"/>
      <c r="DCY386" s="440"/>
      <c r="DCZ386" s="440"/>
      <c r="DDA386" s="440"/>
      <c r="DDB386" s="440"/>
      <c r="DDC386" s="440"/>
      <c r="DDD386" s="440"/>
      <c r="DDE386" s="440"/>
      <c r="DDF386" s="440"/>
      <c r="DDG386" s="440"/>
      <c r="DDH386" s="440"/>
      <c r="DDI386" s="440"/>
      <c r="DDJ386" s="440"/>
      <c r="DDK386" s="440"/>
      <c r="DDL386" s="440"/>
      <c r="DDM386" s="440"/>
      <c r="DDN386" s="440"/>
      <c r="DDO386" s="440"/>
      <c r="DDP386" s="440"/>
      <c r="DDQ386" s="440"/>
      <c r="DDR386" s="440"/>
      <c r="DDS386" s="440"/>
      <c r="DDT386" s="440"/>
      <c r="DDU386" s="440"/>
      <c r="DDV386" s="440"/>
      <c r="DDW386" s="440"/>
      <c r="DDX386" s="440"/>
      <c r="DDY386" s="440"/>
      <c r="DDZ386" s="440"/>
      <c r="DEA386" s="440"/>
      <c r="DEB386" s="440"/>
      <c r="DEC386" s="440"/>
      <c r="DED386" s="440"/>
      <c r="DEE386" s="440"/>
      <c r="DEF386" s="440"/>
      <c r="DEG386" s="440"/>
      <c r="DEH386" s="440"/>
      <c r="DEI386" s="440"/>
      <c r="DEJ386" s="440"/>
      <c r="DEK386" s="440"/>
      <c r="DEL386" s="440"/>
      <c r="DEM386" s="440"/>
      <c r="DEN386" s="440"/>
      <c r="DEO386" s="440"/>
      <c r="DEP386" s="440"/>
      <c r="DEQ386" s="440"/>
      <c r="DER386" s="440"/>
      <c r="DES386" s="440"/>
      <c r="DET386" s="440"/>
      <c r="DEU386" s="440"/>
      <c r="DEV386" s="440"/>
      <c r="DEW386" s="440"/>
      <c r="DEX386" s="440"/>
      <c r="DEY386" s="440"/>
      <c r="DEZ386" s="440"/>
      <c r="DFA386" s="440"/>
      <c r="DFB386" s="440"/>
      <c r="DFC386" s="440"/>
      <c r="DFD386" s="440"/>
      <c r="DFE386" s="440"/>
      <c r="DFF386" s="440"/>
      <c r="DFG386" s="440"/>
      <c r="DFH386" s="440"/>
      <c r="DFI386" s="440"/>
      <c r="DFJ386" s="440"/>
      <c r="DFK386" s="440"/>
      <c r="DFL386" s="440"/>
      <c r="DFM386" s="440"/>
      <c r="DFN386" s="440"/>
      <c r="DFO386" s="440"/>
      <c r="DFP386" s="440"/>
      <c r="DFQ386" s="440"/>
      <c r="DFR386" s="440"/>
      <c r="DFS386" s="440"/>
      <c r="DFT386" s="440"/>
      <c r="DFU386" s="440"/>
      <c r="DFV386" s="440"/>
      <c r="DFW386" s="440"/>
      <c r="DFX386" s="440"/>
      <c r="DFY386" s="440"/>
      <c r="DFZ386" s="440"/>
      <c r="DGA386" s="440"/>
      <c r="DGB386" s="440"/>
      <c r="DGC386" s="440"/>
      <c r="DGD386" s="440"/>
      <c r="DGE386" s="440"/>
      <c r="DGF386" s="440"/>
      <c r="DGG386" s="440"/>
      <c r="DGH386" s="440"/>
      <c r="DGI386" s="440"/>
      <c r="DGJ386" s="440"/>
      <c r="DGK386" s="440"/>
      <c r="DGL386" s="440"/>
      <c r="DGM386" s="440"/>
      <c r="DGN386" s="440"/>
      <c r="DGO386" s="440"/>
      <c r="DGP386" s="440"/>
      <c r="DGQ386" s="440"/>
      <c r="DGR386" s="440"/>
      <c r="DGS386" s="440"/>
      <c r="DGT386" s="440"/>
      <c r="DGU386" s="440"/>
      <c r="DGV386" s="440"/>
      <c r="DGW386" s="440"/>
      <c r="DGX386" s="440"/>
      <c r="DGY386" s="440"/>
      <c r="DGZ386" s="440"/>
      <c r="DHA386" s="440"/>
      <c r="DHB386" s="440"/>
      <c r="DHC386" s="440"/>
      <c r="DHD386" s="440"/>
      <c r="DHE386" s="440"/>
      <c r="DHF386" s="440"/>
      <c r="DHG386" s="440"/>
      <c r="DHH386" s="440"/>
      <c r="DHI386" s="440"/>
      <c r="DHJ386" s="440"/>
      <c r="DHK386" s="440"/>
      <c r="DHL386" s="440"/>
      <c r="DHM386" s="440"/>
      <c r="DHN386" s="440"/>
      <c r="DHO386" s="440"/>
      <c r="DHP386" s="440"/>
      <c r="DHQ386" s="440"/>
      <c r="DHR386" s="440"/>
      <c r="DHS386" s="440"/>
      <c r="DHT386" s="440"/>
      <c r="DHU386" s="440"/>
      <c r="DHV386" s="440"/>
      <c r="DHW386" s="440"/>
      <c r="DHX386" s="440"/>
      <c r="DHY386" s="440"/>
      <c r="DHZ386" s="440"/>
      <c r="DIA386" s="440"/>
      <c r="DIB386" s="440"/>
      <c r="DIC386" s="440"/>
      <c r="DID386" s="440"/>
      <c r="DIE386" s="440"/>
      <c r="DIF386" s="440"/>
      <c r="DIG386" s="440"/>
      <c r="DIH386" s="440"/>
      <c r="DII386" s="440"/>
      <c r="DIJ386" s="440"/>
      <c r="DIK386" s="440"/>
      <c r="DIL386" s="440"/>
      <c r="DIM386" s="440"/>
      <c r="DIN386" s="440"/>
      <c r="DIO386" s="440"/>
      <c r="DIP386" s="440"/>
      <c r="DIQ386" s="440"/>
      <c r="DIR386" s="440"/>
      <c r="DIS386" s="440"/>
      <c r="DIT386" s="440"/>
      <c r="DIU386" s="440"/>
      <c r="DIV386" s="440"/>
      <c r="DIW386" s="440"/>
      <c r="DIX386" s="440"/>
      <c r="DIY386" s="440"/>
      <c r="DIZ386" s="440"/>
      <c r="DJA386" s="440"/>
      <c r="DJB386" s="440"/>
      <c r="DJC386" s="440"/>
      <c r="DJD386" s="440"/>
      <c r="DJE386" s="440"/>
      <c r="DJF386" s="440"/>
      <c r="DJG386" s="440"/>
      <c r="DJH386" s="440"/>
      <c r="DJI386" s="440"/>
      <c r="DJJ386" s="440"/>
      <c r="DJK386" s="440"/>
      <c r="DJL386" s="440"/>
      <c r="DJM386" s="440"/>
      <c r="DJN386" s="440"/>
      <c r="DJO386" s="440"/>
      <c r="DJP386" s="440"/>
      <c r="DJQ386" s="440"/>
      <c r="DJR386" s="440"/>
      <c r="DJS386" s="440"/>
      <c r="DJT386" s="440"/>
      <c r="DJU386" s="440"/>
      <c r="DJV386" s="440"/>
      <c r="DJW386" s="440"/>
      <c r="DJX386" s="440"/>
      <c r="DJY386" s="440"/>
      <c r="DJZ386" s="440"/>
      <c r="DKA386" s="440"/>
      <c r="DKB386" s="440"/>
      <c r="DKC386" s="440"/>
      <c r="DKD386" s="440"/>
      <c r="DKE386" s="440"/>
      <c r="DKF386" s="440"/>
      <c r="DKG386" s="440"/>
      <c r="DKH386" s="440"/>
      <c r="DKI386" s="440"/>
      <c r="DKJ386" s="440"/>
      <c r="DKK386" s="440"/>
      <c r="DKL386" s="440"/>
      <c r="DKM386" s="440"/>
      <c r="DKN386" s="440"/>
      <c r="DKO386" s="440"/>
      <c r="DKP386" s="440"/>
      <c r="DKQ386" s="440"/>
      <c r="DKR386" s="440"/>
      <c r="DKS386" s="440"/>
      <c r="DKT386" s="440"/>
      <c r="DKU386" s="440"/>
      <c r="DKV386" s="440"/>
      <c r="DKW386" s="440"/>
      <c r="DKX386" s="440"/>
      <c r="DKY386" s="440"/>
      <c r="DKZ386" s="440"/>
      <c r="DLA386" s="440"/>
      <c r="DLB386" s="440"/>
      <c r="DLC386" s="440"/>
      <c r="DLD386" s="440"/>
      <c r="DLE386" s="440"/>
      <c r="DLF386" s="440"/>
      <c r="DLG386" s="440"/>
      <c r="DLH386" s="440"/>
      <c r="DLI386" s="440"/>
      <c r="DLJ386" s="440"/>
      <c r="DLK386" s="440"/>
      <c r="DLL386" s="440"/>
      <c r="DLM386" s="440"/>
      <c r="DLN386" s="440"/>
      <c r="DLO386" s="440"/>
      <c r="DLP386" s="440"/>
      <c r="DLQ386" s="440"/>
      <c r="DLR386" s="440"/>
      <c r="DLS386" s="440"/>
      <c r="DLT386" s="440"/>
      <c r="DLU386" s="440"/>
      <c r="DLV386" s="440"/>
      <c r="DLW386" s="440"/>
      <c r="DLX386" s="440"/>
      <c r="DLY386" s="440"/>
      <c r="DLZ386" s="440"/>
      <c r="DMA386" s="440"/>
      <c r="DMB386" s="440"/>
      <c r="DMC386" s="440"/>
      <c r="DMD386" s="440"/>
      <c r="DME386" s="440"/>
      <c r="DMF386" s="440"/>
      <c r="DMG386" s="440"/>
      <c r="DMH386" s="440"/>
      <c r="DMI386" s="440"/>
      <c r="DMJ386" s="440"/>
      <c r="DMK386" s="440"/>
      <c r="DML386" s="440"/>
      <c r="DMM386" s="440"/>
      <c r="DMN386" s="440"/>
      <c r="DMO386" s="440"/>
      <c r="DMP386" s="440"/>
      <c r="DMQ386" s="440"/>
      <c r="DMR386" s="440"/>
      <c r="DMS386" s="440"/>
      <c r="DMT386" s="440"/>
      <c r="DMU386" s="440"/>
      <c r="DMV386" s="440"/>
      <c r="DMW386" s="440"/>
      <c r="DMX386" s="440"/>
      <c r="DMY386" s="440"/>
      <c r="DMZ386" s="440"/>
      <c r="DNA386" s="440"/>
      <c r="DNB386" s="440"/>
      <c r="DNC386" s="440"/>
      <c r="DND386" s="440"/>
      <c r="DNE386" s="440"/>
      <c r="DNF386" s="440"/>
      <c r="DNG386" s="440"/>
      <c r="DNH386" s="440"/>
      <c r="DNI386" s="440"/>
      <c r="DNJ386" s="440"/>
      <c r="DNK386" s="440"/>
      <c r="DNL386" s="440"/>
      <c r="DNM386" s="440"/>
      <c r="DNN386" s="440"/>
      <c r="DNO386" s="440"/>
      <c r="DNP386" s="440"/>
      <c r="DNQ386" s="440"/>
      <c r="DNR386" s="440"/>
      <c r="DNS386" s="440"/>
      <c r="DNT386" s="440"/>
      <c r="DNU386" s="440"/>
      <c r="DNV386" s="440"/>
      <c r="DNW386" s="440"/>
      <c r="DNX386" s="440"/>
      <c r="DNY386" s="440"/>
      <c r="DNZ386" s="440"/>
      <c r="DOA386" s="440"/>
      <c r="DOB386" s="440"/>
      <c r="DOC386" s="440"/>
      <c r="DOD386" s="440"/>
      <c r="DOE386" s="440"/>
      <c r="DOF386" s="440"/>
      <c r="DOG386" s="440"/>
      <c r="DOH386" s="440"/>
      <c r="DOI386" s="440"/>
      <c r="DOJ386" s="440"/>
      <c r="DOK386" s="440"/>
      <c r="DOL386" s="440"/>
      <c r="DOM386" s="440"/>
      <c r="DON386" s="440"/>
      <c r="DOO386" s="440"/>
      <c r="DOP386" s="440"/>
      <c r="DOQ386" s="440"/>
      <c r="DOR386" s="440"/>
      <c r="DOS386" s="440"/>
      <c r="DOT386" s="440"/>
      <c r="DOU386" s="440"/>
      <c r="DOV386" s="440"/>
      <c r="DOW386" s="440"/>
      <c r="DOX386" s="440"/>
      <c r="DOY386" s="440"/>
      <c r="DOZ386" s="440"/>
      <c r="DPA386" s="440"/>
      <c r="DPB386" s="440"/>
      <c r="DPC386" s="440"/>
      <c r="DPD386" s="440"/>
      <c r="DPE386" s="440"/>
      <c r="DPF386" s="440"/>
      <c r="DPG386" s="440"/>
      <c r="DPH386" s="440"/>
      <c r="DPI386" s="440"/>
      <c r="DPJ386" s="440"/>
      <c r="DPK386" s="440"/>
      <c r="DPL386" s="440"/>
      <c r="DPM386" s="440"/>
      <c r="DPN386" s="440"/>
      <c r="DPO386" s="440"/>
      <c r="DPP386" s="440"/>
      <c r="DPQ386" s="440"/>
      <c r="DPR386" s="440"/>
      <c r="DPS386" s="440"/>
      <c r="DPT386" s="440"/>
      <c r="DPU386" s="440"/>
      <c r="DPV386" s="440"/>
      <c r="DPW386" s="440"/>
      <c r="DPX386" s="440"/>
      <c r="DPY386" s="440"/>
      <c r="DPZ386" s="440"/>
      <c r="DQA386" s="440"/>
      <c r="DQB386" s="440"/>
      <c r="DQC386" s="440"/>
      <c r="DQD386" s="440"/>
      <c r="DQE386" s="440"/>
      <c r="DQF386" s="440"/>
      <c r="DQG386" s="440"/>
      <c r="DQH386" s="440"/>
      <c r="DQI386" s="440"/>
      <c r="DQJ386" s="440"/>
      <c r="DQK386" s="440"/>
      <c r="DQL386" s="440"/>
      <c r="DQM386" s="440"/>
      <c r="DQN386" s="440"/>
      <c r="DQO386" s="440"/>
      <c r="DQP386" s="440"/>
      <c r="DQQ386" s="440"/>
      <c r="DQR386" s="440"/>
      <c r="DQS386" s="440"/>
      <c r="DQT386" s="440"/>
      <c r="DQU386" s="440"/>
      <c r="DQV386" s="440"/>
      <c r="DQW386" s="440"/>
      <c r="DQX386" s="440"/>
      <c r="DQY386" s="440"/>
      <c r="DQZ386" s="440"/>
      <c r="DRA386" s="440"/>
      <c r="DRB386" s="440"/>
      <c r="DRC386" s="440"/>
      <c r="DRD386" s="440"/>
      <c r="DRE386" s="440"/>
      <c r="DRF386" s="440"/>
      <c r="DRG386" s="440"/>
      <c r="DRH386" s="440"/>
      <c r="DRI386" s="440"/>
      <c r="DRJ386" s="440"/>
      <c r="DRK386" s="440"/>
      <c r="DRL386" s="440"/>
      <c r="DRM386" s="440"/>
      <c r="DRN386" s="440"/>
      <c r="DRO386" s="440"/>
      <c r="DRP386" s="440"/>
      <c r="DRQ386" s="440"/>
      <c r="DRR386" s="440"/>
      <c r="DRS386" s="440"/>
      <c r="DRT386" s="440"/>
      <c r="DRU386" s="440"/>
      <c r="DRV386" s="440"/>
      <c r="DRW386" s="440"/>
      <c r="DRX386" s="440"/>
      <c r="DRY386" s="440"/>
      <c r="DRZ386" s="440"/>
      <c r="DSA386" s="440"/>
      <c r="DSB386" s="440"/>
      <c r="DSC386" s="440"/>
      <c r="DSD386" s="440"/>
      <c r="DSE386" s="440"/>
      <c r="DSF386" s="440"/>
      <c r="DSG386" s="440"/>
      <c r="DSH386" s="440"/>
      <c r="DSI386" s="440"/>
      <c r="DSJ386" s="440"/>
      <c r="DSK386" s="440"/>
      <c r="DSL386" s="440"/>
      <c r="DSM386" s="440"/>
      <c r="DSN386" s="440"/>
      <c r="DSO386" s="440"/>
      <c r="DSP386" s="440"/>
      <c r="DSQ386" s="440"/>
      <c r="DSR386" s="440"/>
      <c r="DSS386" s="440"/>
      <c r="DST386" s="440"/>
      <c r="DSU386" s="440"/>
      <c r="DSV386" s="440"/>
      <c r="DSW386" s="440"/>
      <c r="DSX386" s="440"/>
      <c r="DSY386" s="440"/>
      <c r="DSZ386" s="440"/>
      <c r="DTA386" s="440"/>
      <c r="DTB386" s="440"/>
      <c r="DTC386" s="440"/>
      <c r="DTD386" s="440"/>
      <c r="DTE386" s="440"/>
      <c r="DTF386" s="440"/>
      <c r="DTG386" s="440"/>
      <c r="DTH386" s="440"/>
      <c r="DTI386" s="440"/>
      <c r="DTJ386" s="440"/>
      <c r="DTK386" s="440"/>
      <c r="DTL386" s="440"/>
      <c r="DTM386" s="440"/>
      <c r="DTN386" s="440"/>
      <c r="DTO386" s="440"/>
      <c r="DTP386" s="440"/>
      <c r="DTQ386" s="440"/>
      <c r="DTR386" s="440"/>
      <c r="DTS386" s="440"/>
      <c r="DTT386" s="440"/>
      <c r="DTU386" s="440"/>
      <c r="DTV386" s="440"/>
      <c r="DTW386" s="440"/>
      <c r="DTX386" s="440"/>
      <c r="DTY386" s="440"/>
      <c r="DTZ386" s="440"/>
      <c r="DUA386" s="440"/>
      <c r="DUB386" s="440"/>
      <c r="DUC386" s="440"/>
      <c r="DUD386" s="440"/>
      <c r="DUE386" s="440"/>
      <c r="DUF386" s="440"/>
      <c r="DUG386" s="440"/>
      <c r="DUH386" s="440"/>
      <c r="DUI386" s="440"/>
      <c r="DUJ386" s="440"/>
      <c r="DUK386" s="440"/>
      <c r="DUL386" s="440"/>
      <c r="DUM386" s="440"/>
      <c r="DUN386" s="440"/>
      <c r="DUO386" s="440"/>
      <c r="DUP386" s="440"/>
      <c r="DUQ386" s="440"/>
      <c r="DUR386" s="440"/>
      <c r="DUS386" s="440"/>
      <c r="DUT386" s="440"/>
      <c r="DUU386" s="440"/>
      <c r="DUV386" s="440"/>
      <c r="DUW386" s="440"/>
      <c r="DUX386" s="440"/>
      <c r="DUY386" s="440"/>
      <c r="DUZ386" s="440"/>
      <c r="DVA386" s="440"/>
      <c r="DVB386" s="440"/>
      <c r="DVC386" s="440"/>
      <c r="DVD386" s="440"/>
      <c r="DVE386" s="440"/>
      <c r="DVF386" s="440"/>
      <c r="DVG386" s="440"/>
      <c r="DVH386" s="440"/>
      <c r="DVI386" s="440"/>
      <c r="DVJ386" s="440"/>
      <c r="DVK386" s="440"/>
      <c r="DVL386" s="440"/>
      <c r="DVM386" s="440"/>
      <c r="DVN386" s="440"/>
      <c r="DVO386" s="440"/>
      <c r="DVP386" s="440"/>
      <c r="DVQ386" s="440"/>
      <c r="DVR386" s="440"/>
      <c r="DVS386" s="440"/>
      <c r="DVT386" s="440"/>
      <c r="DVU386" s="440"/>
      <c r="DVV386" s="440"/>
      <c r="DVW386" s="440"/>
      <c r="DVX386" s="440"/>
      <c r="DVY386" s="440"/>
      <c r="DVZ386" s="440"/>
      <c r="DWA386" s="440"/>
      <c r="DWB386" s="440"/>
      <c r="DWC386" s="440"/>
      <c r="DWD386" s="440"/>
      <c r="DWE386" s="440"/>
      <c r="DWF386" s="440"/>
      <c r="DWG386" s="440"/>
      <c r="DWH386" s="440"/>
      <c r="DWI386" s="440"/>
      <c r="DWJ386" s="440"/>
      <c r="DWK386" s="440"/>
      <c r="DWL386" s="440"/>
      <c r="DWM386" s="440"/>
      <c r="DWN386" s="440"/>
      <c r="DWO386" s="440"/>
      <c r="DWP386" s="440"/>
      <c r="DWQ386" s="440"/>
      <c r="DWR386" s="440"/>
      <c r="DWS386" s="440"/>
      <c r="DWT386" s="440"/>
      <c r="DWU386" s="440"/>
      <c r="DWV386" s="440"/>
      <c r="DWW386" s="440"/>
      <c r="DWX386" s="440"/>
      <c r="DWY386" s="440"/>
      <c r="DWZ386" s="440"/>
      <c r="DXA386" s="440"/>
      <c r="DXB386" s="440"/>
      <c r="DXC386" s="440"/>
      <c r="DXD386" s="440"/>
      <c r="DXE386" s="440"/>
      <c r="DXF386" s="440"/>
      <c r="DXG386" s="440"/>
      <c r="DXH386" s="440"/>
      <c r="DXI386" s="440"/>
      <c r="DXJ386" s="440"/>
      <c r="DXK386" s="440"/>
      <c r="DXL386" s="440"/>
      <c r="DXM386" s="440"/>
      <c r="DXN386" s="440"/>
      <c r="DXO386" s="440"/>
      <c r="DXP386" s="440"/>
      <c r="DXQ386" s="440"/>
      <c r="DXR386" s="440"/>
      <c r="DXS386" s="440"/>
      <c r="DXT386" s="440"/>
      <c r="DXU386" s="440"/>
      <c r="DXV386" s="440"/>
      <c r="DXW386" s="440"/>
      <c r="DXX386" s="440"/>
      <c r="DXY386" s="440"/>
      <c r="DXZ386" s="440"/>
      <c r="DYA386" s="440"/>
      <c r="DYB386" s="440"/>
      <c r="DYC386" s="440"/>
      <c r="DYD386" s="440"/>
      <c r="DYE386" s="440"/>
      <c r="DYF386" s="440"/>
      <c r="DYG386" s="440"/>
      <c r="DYH386" s="440"/>
      <c r="DYI386" s="440"/>
      <c r="DYJ386" s="440"/>
      <c r="DYK386" s="440"/>
      <c r="DYL386" s="440"/>
      <c r="DYM386" s="440"/>
      <c r="DYN386" s="440"/>
      <c r="DYO386" s="440"/>
      <c r="DYP386" s="440"/>
      <c r="DYQ386" s="440"/>
      <c r="DYR386" s="440"/>
      <c r="DYS386" s="440"/>
      <c r="DYT386" s="440"/>
      <c r="DYU386" s="440"/>
      <c r="DYV386" s="440"/>
      <c r="DYW386" s="440"/>
      <c r="DYX386" s="440"/>
      <c r="DYY386" s="440"/>
      <c r="DYZ386" s="440"/>
      <c r="DZA386" s="440"/>
      <c r="DZB386" s="440"/>
      <c r="DZC386" s="440"/>
      <c r="DZD386" s="440"/>
      <c r="DZE386" s="440"/>
      <c r="DZF386" s="440"/>
      <c r="DZG386" s="440"/>
      <c r="DZH386" s="440"/>
      <c r="DZI386" s="440"/>
      <c r="DZJ386" s="440"/>
      <c r="DZK386" s="440"/>
      <c r="DZL386" s="440"/>
      <c r="DZM386" s="440"/>
      <c r="DZN386" s="440"/>
      <c r="DZO386" s="440"/>
      <c r="DZP386" s="440"/>
      <c r="DZQ386" s="440"/>
      <c r="DZR386" s="440"/>
      <c r="DZS386" s="440"/>
      <c r="DZT386" s="440"/>
      <c r="DZU386" s="440"/>
      <c r="DZV386" s="440"/>
      <c r="DZW386" s="440"/>
      <c r="DZX386" s="440"/>
      <c r="DZY386" s="440"/>
      <c r="DZZ386" s="440"/>
      <c r="EAA386" s="440"/>
      <c r="EAB386" s="440"/>
      <c r="EAC386" s="440"/>
      <c r="EAD386" s="440"/>
      <c r="EAE386" s="440"/>
      <c r="EAF386" s="440"/>
      <c r="EAG386" s="440"/>
      <c r="EAH386" s="440"/>
      <c r="EAI386" s="440"/>
      <c r="EAJ386" s="440"/>
      <c r="EAK386" s="440"/>
      <c r="EAL386" s="440"/>
      <c r="EAM386" s="440"/>
      <c r="EAN386" s="440"/>
      <c r="EAO386" s="440"/>
      <c r="EAP386" s="440"/>
      <c r="EAQ386" s="440"/>
      <c r="EAR386" s="440"/>
      <c r="EAS386" s="440"/>
      <c r="EAT386" s="440"/>
      <c r="EAU386" s="440"/>
      <c r="EAV386" s="440"/>
      <c r="EAW386" s="440"/>
      <c r="EAX386" s="440"/>
      <c r="EAY386" s="440"/>
      <c r="EAZ386" s="440"/>
      <c r="EBA386" s="440"/>
      <c r="EBB386" s="440"/>
      <c r="EBC386" s="440"/>
      <c r="EBD386" s="440"/>
      <c r="EBE386" s="440"/>
      <c r="EBF386" s="440"/>
      <c r="EBG386" s="440"/>
      <c r="EBH386" s="440"/>
      <c r="EBI386" s="440"/>
      <c r="EBJ386" s="440"/>
      <c r="EBK386" s="440"/>
      <c r="EBL386" s="440"/>
      <c r="EBM386" s="440"/>
      <c r="EBN386" s="440"/>
      <c r="EBO386" s="440"/>
      <c r="EBP386" s="440"/>
      <c r="EBQ386" s="440"/>
      <c r="EBR386" s="440"/>
      <c r="EBS386" s="440"/>
      <c r="EBT386" s="440"/>
      <c r="EBU386" s="440"/>
      <c r="EBV386" s="440"/>
      <c r="EBW386" s="440"/>
      <c r="EBX386" s="440"/>
      <c r="EBY386" s="440"/>
      <c r="EBZ386" s="440"/>
      <c r="ECA386" s="440"/>
      <c r="ECB386" s="440"/>
      <c r="ECC386" s="440"/>
      <c r="ECD386" s="440"/>
      <c r="ECE386" s="440"/>
      <c r="ECF386" s="440"/>
      <c r="ECG386" s="440"/>
      <c r="ECH386" s="440"/>
      <c r="ECI386" s="440"/>
      <c r="ECJ386" s="440"/>
      <c r="ECK386" s="440"/>
      <c r="ECL386" s="440"/>
      <c r="ECM386" s="440"/>
      <c r="ECN386" s="440"/>
      <c r="ECO386" s="440"/>
      <c r="ECP386" s="440"/>
      <c r="ECQ386" s="440"/>
      <c r="ECR386" s="440"/>
      <c r="ECS386" s="440"/>
      <c r="ECT386" s="440"/>
      <c r="ECU386" s="440"/>
      <c r="ECV386" s="440"/>
      <c r="ECW386" s="440"/>
      <c r="ECX386" s="440"/>
      <c r="ECY386" s="440"/>
      <c r="ECZ386" s="440"/>
      <c r="EDA386" s="440"/>
      <c r="EDB386" s="440"/>
      <c r="EDC386" s="440"/>
      <c r="EDD386" s="440"/>
      <c r="EDE386" s="440"/>
      <c r="EDF386" s="440"/>
      <c r="EDG386" s="440"/>
      <c r="EDH386" s="440"/>
      <c r="EDI386" s="440"/>
      <c r="EDJ386" s="440"/>
      <c r="EDK386" s="440"/>
      <c r="EDL386" s="440"/>
      <c r="EDM386" s="440"/>
      <c r="EDN386" s="440"/>
      <c r="EDO386" s="440"/>
      <c r="EDP386" s="440"/>
      <c r="EDQ386" s="440"/>
      <c r="EDR386" s="440"/>
      <c r="EDS386" s="440"/>
      <c r="EDT386" s="440"/>
      <c r="EDU386" s="440"/>
      <c r="EDV386" s="440"/>
      <c r="EDW386" s="440"/>
      <c r="EDX386" s="440"/>
      <c r="EDY386" s="440"/>
      <c r="EDZ386" s="440"/>
      <c r="EEA386" s="440"/>
      <c r="EEB386" s="440"/>
      <c r="EEC386" s="440"/>
      <c r="EED386" s="440"/>
      <c r="EEE386" s="440"/>
      <c r="EEF386" s="440"/>
      <c r="EEG386" s="440"/>
      <c r="EEH386" s="440"/>
      <c r="EEI386" s="440"/>
      <c r="EEJ386" s="440"/>
      <c r="EEK386" s="440"/>
      <c r="EEL386" s="440"/>
      <c r="EEM386" s="440"/>
      <c r="EEN386" s="440"/>
      <c r="EEO386" s="440"/>
      <c r="EEP386" s="440"/>
      <c r="EEQ386" s="440"/>
      <c r="EER386" s="440"/>
      <c r="EES386" s="440"/>
      <c r="EET386" s="440"/>
      <c r="EEU386" s="440"/>
      <c r="EEV386" s="440"/>
      <c r="EEW386" s="440"/>
      <c r="EEX386" s="440"/>
      <c r="EEY386" s="440"/>
      <c r="EEZ386" s="440"/>
      <c r="EFA386" s="440"/>
      <c r="EFB386" s="440"/>
      <c r="EFC386" s="440"/>
      <c r="EFD386" s="440"/>
      <c r="EFE386" s="440"/>
      <c r="EFF386" s="440"/>
      <c r="EFG386" s="440"/>
      <c r="EFH386" s="440"/>
      <c r="EFI386" s="440"/>
      <c r="EFJ386" s="440"/>
      <c r="EFK386" s="440"/>
      <c r="EFL386" s="440"/>
      <c r="EFM386" s="440"/>
      <c r="EFN386" s="440"/>
      <c r="EFO386" s="440"/>
      <c r="EFP386" s="440"/>
      <c r="EFQ386" s="440"/>
      <c r="EFR386" s="440"/>
      <c r="EFS386" s="440"/>
      <c r="EFT386" s="440"/>
      <c r="EFU386" s="440"/>
      <c r="EFV386" s="440"/>
      <c r="EFW386" s="440"/>
      <c r="EFX386" s="440"/>
      <c r="EFY386" s="440"/>
      <c r="EFZ386" s="440"/>
      <c r="EGA386" s="440"/>
      <c r="EGB386" s="440"/>
      <c r="EGC386" s="440"/>
      <c r="EGD386" s="440"/>
      <c r="EGE386" s="440"/>
      <c r="EGF386" s="440"/>
      <c r="EGG386" s="440"/>
      <c r="EGH386" s="440"/>
      <c r="EGI386" s="440"/>
      <c r="EGJ386" s="440"/>
      <c r="EGK386" s="440"/>
      <c r="EGL386" s="440"/>
      <c r="EGM386" s="440"/>
      <c r="EGN386" s="440"/>
      <c r="EGO386" s="440"/>
      <c r="EGP386" s="440"/>
      <c r="EGQ386" s="440"/>
      <c r="EGR386" s="440"/>
      <c r="EGS386" s="440"/>
      <c r="EGT386" s="440"/>
      <c r="EGU386" s="440"/>
      <c r="EGV386" s="440"/>
      <c r="EGW386" s="440"/>
      <c r="EGX386" s="440"/>
      <c r="EGY386" s="440"/>
      <c r="EGZ386" s="440"/>
      <c r="EHA386" s="440"/>
      <c r="EHB386" s="440"/>
      <c r="EHC386" s="440"/>
      <c r="EHD386" s="440"/>
      <c r="EHE386" s="440"/>
      <c r="EHF386" s="440"/>
      <c r="EHG386" s="440"/>
      <c r="EHH386" s="440"/>
      <c r="EHI386" s="440"/>
      <c r="EHJ386" s="440"/>
      <c r="EHK386" s="440"/>
      <c r="EHL386" s="440"/>
      <c r="EHM386" s="440"/>
      <c r="EHN386" s="440"/>
      <c r="EHO386" s="440"/>
      <c r="EHP386" s="440"/>
      <c r="EHQ386" s="440"/>
      <c r="EHR386" s="440"/>
      <c r="EHS386" s="440"/>
      <c r="EHT386" s="440"/>
      <c r="EHU386" s="440"/>
      <c r="EHV386" s="440"/>
      <c r="EHW386" s="440"/>
      <c r="EHX386" s="440"/>
      <c r="EHY386" s="440"/>
      <c r="EHZ386" s="440"/>
      <c r="EIA386" s="440"/>
      <c r="EIB386" s="440"/>
      <c r="EIC386" s="440"/>
      <c r="EID386" s="440"/>
      <c r="EIE386" s="440"/>
      <c r="EIF386" s="440"/>
      <c r="EIG386" s="440"/>
      <c r="EIH386" s="440"/>
      <c r="EII386" s="440"/>
      <c r="EIJ386" s="440"/>
      <c r="EIK386" s="440"/>
      <c r="EIL386" s="440"/>
      <c r="EIM386" s="440"/>
      <c r="EIN386" s="440"/>
      <c r="EIO386" s="440"/>
      <c r="EIP386" s="440"/>
      <c r="EIQ386" s="440"/>
      <c r="EIR386" s="440"/>
      <c r="EIS386" s="440"/>
      <c r="EIT386" s="440"/>
      <c r="EIU386" s="440"/>
      <c r="EIV386" s="440"/>
      <c r="EIW386" s="440"/>
      <c r="EIX386" s="440"/>
      <c r="EIY386" s="440"/>
      <c r="EIZ386" s="440"/>
      <c r="EJA386" s="440"/>
      <c r="EJB386" s="440"/>
      <c r="EJC386" s="440"/>
      <c r="EJD386" s="440"/>
      <c r="EJE386" s="440"/>
      <c r="EJF386" s="440"/>
      <c r="EJG386" s="440"/>
      <c r="EJH386" s="440"/>
      <c r="EJI386" s="440"/>
      <c r="EJJ386" s="440"/>
      <c r="EJK386" s="440"/>
      <c r="EJL386" s="440"/>
      <c r="EJM386" s="440"/>
      <c r="EJN386" s="440"/>
      <c r="EJO386" s="440"/>
      <c r="EJP386" s="440"/>
      <c r="EJQ386" s="440"/>
      <c r="EJR386" s="440"/>
      <c r="EJS386" s="440"/>
      <c r="EJT386" s="440"/>
      <c r="EJU386" s="440"/>
      <c r="EJV386" s="440"/>
      <c r="EJW386" s="440"/>
      <c r="EJX386" s="440"/>
      <c r="EJY386" s="440"/>
      <c r="EJZ386" s="440"/>
      <c r="EKA386" s="440"/>
      <c r="EKB386" s="440"/>
      <c r="EKC386" s="440"/>
      <c r="EKD386" s="440"/>
      <c r="EKE386" s="440"/>
      <c r="EKF386" s="440"/>
      <c r="EKG386" s="440"/>
      <c r="EKH386" s="440"/>
      <c r="EKI386" s="440"/>
      <c r="EKJ386" s="440"/>
      <c r="EKK386" s="440"/>
      <c r="EKL386" s="440"/>
      <c r="EKM386" s="440"/>
      <c r="EKN386" s="440"/>
      <c r="EKO386" s="440"/>
      <c r="EKP386" s="440"/>
      <c r="EKQ386" s="440"/>
      <c r="EKR386" s="440"/>
      <c r="EKS386" s="440"/>
      <c r="EKT386" s="440"/>
      <c r="EKU386" s="440"/>
      <c r="EKV386" s="440"/>
      <c r="EKW386" s="440"/>
      <c r="EKX386" s="440"/>
      <c r="EKY386" s="440"/>
      <c r="EKZ386" s="440"/>
      <c r="ELA386" s="440"/>
      <c r="ELB386" s="440"/>
      <c r="ELC386" s="440"/>
      <c r="ELD386" s="440"/>
      <c r="ELE386" s="440"/>
      <c r="ELF386" s="440"/>
      <c r="ELG386" s="440"/>
      <c r="ELH386" s="440"/>
      <c r="ELI386" s="440"/>
      <c r="ELJ386" s="440"/>
      <c r="ELK386" s="440"/>
      <c r="ELL386" s="440"/>
      <c r="ELM386" s="440"/>
      <c r="ELN386" s="440"/>
      <c r="ELO386" s="440"/>
      <c r="ELP386" s="440"/>
      <c r="ELQ386" s="440"/>
      <c r="ELR386" s="440"/>
      <c r="ELS386" s="440"/>
      <c r="ELT386" s="440"/>
      <c r="ELU386" s="440"/>
      <c r="ELV386" s="440"/>
      <c r="ELW386" s="440"/>
      <c r="ELX386" s="440"/>
      <c r="ELY386" s="440"/>
      <c r="ELZ386" s="440"/>
      <c r="EMA386" s="440"/>
      <c r="EMB386" s="440"/>
      <c r="EMC386" s="440"/>
      <c r="EMD386" s="440"/>
      <c r="EME386" s="440"/>
      <c r="EMF386" s="440"/>
      <c r="EMG386" s="440"/>
      <c r="EMH386" s="440"/>
      <c r="EMI386" s="440"/>
      <c r="EMJ386" s="440"/>
      <c r="EMK386" s="440"/>
      <c r="EML386" s="440"/>
      <c r="EMM386" s="440"/>
      <c r="EMN386" s="440"/>
      <c r="EMO386" s="440"/>
      <c r="EMP386" s="440"/>
      <c r="EMQ386" s="440"/>
      <c r="EMR386" s="440"/>
      <c r="EMS386" s="440"/>
      <c r="EMT386" s="440"/>
      <c r="EMU386" s="440"/>
      <c r="EMV386" s="440"/>
      <c r="EMW386" s="440"/>
      <c r="EMX386" s="440"/>
      <c r="EMY386" s="440"/>
      <c r="EMZ386" s="440"/>
      <c r="ENA386" s="440"/>
      <c r="ENB386" s="440"/>
      <c r="ENC386" s="440"/>
      <c r="END386" s="440"/>
      <c r="ENE386" s="440"/>
      <c r="ENF386" s="440"/>
      <c r="ENG386" s="440"/>
      <c r="ENH386" s="440"/>
      <c r="ENI386" s="440"/>
      <c r="ENJ386" s="440"/>
      <c r="ENK386" s="440"/>
      <c r="ENL386" s="440"/>
      <c r="ENM386" s="440"/>
      <c r="ENN386" s="440"/>
      <c r="ENO386" s="440"/>
      <c r="ENP386" s="440"/>
      <c r="ENQ386" s="440"/>
      <c r="ENR386" s="440"/>
      <c r="ENS386" s="440"/>
      <c r="ENT386" s="440"/>
      <c r="ENU386" s="440"/>
      <c r="ENV386" s="440"/>
      <c r="ENW386" s="440"/>
      <c r="ENX386" s="440"/>
      <c r="ENY386" s="440"/>
      <c r="ENZ386" s="440"/>
      <c r="EOA386" s="440"/>
      <c r="EOB386" s="440"/>
      <c r="EOC386" s="440"/>
      <c r="EOD386" s="440"/>
      <c r="EOE386" s="440"/>
      <c r="EOF386" s="440"/>
      <c r="EOG386" s="440"/>
      <c r="EOH386" s="440"/>
      <c r="EOI386" s="440"/>
      <c r="EOJ386" s="440"/>
      <c r="EOK386" s="440"/>
      <c r="EOL386" s="440"/>
      <c r="EOM386" s="440"/>
      <c r="EON386" s="440"/>
      <c r="EOO386" s="440"/>
      <c r="EOP386" s="440"/>
      <c r="EOQ386" s="440"/>
      <c r="EOR386" s="440"/>
      <c r="EOS386" s="440"/>
      <c r="EOT386" s="440"/>
      <c r="EOU386" s="440"/>
      <c r="EOV386" s="440"/>
      <c r="EOW386" s="440"/>
      <c r="EOX386" s="440"/>
      <c r="EOY386" s="440"/>
      <c r="EOZ386" s="440"/>
      <c r="EPA386" s="440"/>
      <c r="EPB386" s="440"/>
      <c r="EPC386" s="440"/>
      <c r="EPD386" s="440"/>
      <c r="EPE386" s="440"/>
      <c r="EPF386" s="440"/>
      <c r="EPG386" s="440"/>
      <c r="EPH386" s="440"/>
      <c r="EPI386" s="440"/>
      <c r="EPJ386" s="440"/>
      <c r="EPK386" s="440"/>
      <c r="EPL386" s="440"/>
      <c r="EPM386" s="440"/>
      <c r="EPN386" s="440"/>
      <c r="EPO386" s="440"/>
      <c r="EPP386" s="440"/>
      <c r="EPQ386" s="440"/>
      <c r="EPR386" s="440"/>
      <c r="EPS386" s="440"/>
      <c r="EPT386" s="440"/>
      <c r="EPU386" s="440"/>
      <c r="EPV386" s="440"/>
      <c r="EPW386" s="440"/>
      <c r="EPX386" s="440"/>
      <c r="EPY386" s="440"/>
      <c r="EPZ386" s="440"/>
      <c r="EQA386" s="440"/>
      <c r="EQB386" s="440"/>
      <c r="EQC386" s="440"/>
      <c r="EQD386" s="440"/>
      <c r="EQE386" s="440"/>
      <c r="EQF386" s="440"/>
      <c r="EQG386" s="440"/>
      <c r="EQH386" s="440"/>
      <c r="EQI386" s="440"/>
      <c r="EQJ386" s="440"/>
      <c r="EQK386" s="440"/>
      <c r="EQL386" s="440"/>
      <c r="EQM386" s="440"/>
      <c r="EQN386" s="440"/>
      <c r="EQO386" s="440"/>
      <c r="EQP386" s="440"/>
      <c r="EQQ386" s="440"/>
      <c r="EQR386" s="440"/>
      <c r="EQS386" s="440"/>
      <c r="EQT386" s="440"/>
      <c r="EQU386" s="440"/>
      <c r="EQV386" s="440"/>
      <c r="EQW386" s="440"/>
      <c r="EQX386" s="440"/>
      <c r="EQY386" s="440"/>
      <c r="EQZ386" s="440"/>
      <c r="ERA386" s="440"/>
      <c r="ERB386" s="440"/>
      <c r="ERC386" s="440"/>
      <c r="ERD386" s="440"/>
      <c r="ERE386" s="440"/>
      <c r="ERF386" s="440"/>
      <c r="ERG386" s="440"/>
      <c r="ERH386" s="440"/>
      <c r="ERI386" s="440"/>
      <c r="ERJ386" s="440"/>
      <c r="ERK386" s="440"/>
      <c r="ERL386" s="440"/>
      <c r="ERM386" s="440"/>
      <c r="ERN386" s="440"/>
      <c r="ERO386" s="440"/>
      <c r="ERP386" s="440"/>
      <c r="ERQ386" s="440"/>
      <c r="ERR386" s="440"/>
      <c r="ERS386" s="440"/>
      <c r="ERT386" s="440"/>
      <c r="ERU386" s="440"/>
      <c r="ERV386" s="440"/>
      <c r="ERW386" s="440"/>
      <c r="ERX386" s="440"/>
      <c r="ERY386" s="440"/>
      <c r="ERZ386" s="440"/>
      <c r="ESA386" s="440"/>
      <c r="ESB386" s="440"/>
      <c r="ESC386" s="440"/>
      <c r="ESD386" s="440"/>
      <c r="ESE386" s="440"/>
      <c r="ESF386" s="440"/>
      <c r="ESG386" s="440"/>
      <c r="ESH386" s="440"/>
      <c r="ESI386" s="440"/>
      <c r="ESJ386" s="440"/>
      <c r="ESK386" s="440"/>
      <c r="ESL386" s="440"/>
      <c r="ESM386" s="440"/>
      <c r="ESN386" s="440"/>
      <c r="ESO386" s="440"/>
      <c r="ESP386" s="440"/>
      <c r="ESQ386" s="440"/>
      <c r="ESR386" s="440"/>
      <c r="ESS386" s="440"/>
      <c r="EST386" s="440"/>
      <c r="ESU386" s="440"/>
      <c r="ESV386" s="440"/>
      <c r="ESW386" s="440"/>
      <c r="ESX386" s="440"/>
      <c r="ESY386" s="440"/>
      <c r="ESZ386" s="440"/>
      <c r="ETA386" s="440"/>
      <c r="ETB386" s="440"/>
      <c r="ETC386" s="440"/>
      <c r="ETD386" s="440"/>
      <c r="ETE386" s="440"/>
      <c r="ETF386" s="440"/>
      <c r="ETG386" s="440"/>
      <c r="ETH386" s="440"/>
      <c r="ETI386" s="440"/>
      <c r="ETJ386" s="440"/>
      <c r="ETK386" s="440"/>
      <c r="ETL386" s="440"/>
      <c r="ETM386" s="440"/>
      <c r="ETN386" s="440"/>
      <c r="ETO386" s="440"/>
      <c r="ETP386" s="440"/>
      <c r="ETQ386" s="440"/>
      <c r="ETR386" s="440"/>
      <c r="ETS386" s="440"/>
      <c r="ETT386" s="440"/>
      <c r="ETU386" s="440"/>
      <c r="ETV386" s="440"/>
      <c r="ETW386" s="440"/>
      <c r="ETX386" s="440"/>
      <c r="ETY386" s="440"/>
      <c r="ETZ386" s="440"/>
      <c r="EUA386" s="440"/>
      <c r="EUB386" s="440"/>
      <c r="EUC386" s="440"/>
      <c r="EUD386" s="440"/>
      <c r="EUE386" s="440"/>
      <c r="EUF386" s="440"/>
      <c r="EUG386" s="440"/>
      <c r="EUH386" s="440"/>
      <c r="EUI386" s="440"/>
      <c r="EUJ386" s="440"/>
      <c r="EUK386" s="440"/>
      <c r="EUL386" s="440"/>
      <c r="EUM386" s="440"/>
      <c r="EUN386" s="440"/>
      <c r="EUO386" s="440"/>
      <c r="EUP386" s="440"/>
      <c r="EUQ386" s="440"/>
      <c r="EUR386" s="440"/>
      <c r="EUS386" s="440"/>
      <c r="EUT386" s="440"/>
      <c r="EUU386" s="440"/>
      <c r="EUV386" s="440"/>
      <c r="EUW386" s="440"/>
      <c r="EUX386" s="440"/>
      <c r="EUY386" s="440"/>
      <c r="EUZ386" s="440"/>
      <c r="EVA386" s="440"/>
      <c r="EVB386" s="440"/>
      <c r="EVC386" s="440"/>
      <c r="EVD386" s="440"/>
      <c r="EVE386" s="440"/>
      <c r="EVF386" s="440"/>
      <c r="EVG386" s="440"/>
      <c r="EVH386" s="440"/>
      <c r="EVI386" s="440"/>
      <c r="EVJ386" s="440"/>
      <c r="EVK386" s="440"/>
      <c r="EVL386" s="440"/>
      <c r="EVM386" s="440"/>
      <c r="EVN386" s="440"/>
      <c r="EVO386" s="440"/>
      <c r="EVP386" s="440"/>
      <c r="EVQ386" s="440"/>
      <c r="EVR386" s="440"/>
      <c r="EVS386" s="440"/>
      <c r="EVT386" s="440"/>
      <c r="EVU386" s="440"/>
      <c r="EVV386" s="440"/>
      <c r="EVW386" s="440"/>
      <c r="EVX386" s="440"/>
      <c r="EVY386" s="440"/>
      <c r="EVZ386" s="440"/>
      <c r="EWA386" s="440"/>
      <c r="EWB386" s="440"/>
      <c r="EWC386" s="440"/>
      <c r="EWD386" s="440"/>
      <c r="EWE386" s="440"/>
      <c r="EWF386" s="440"/>
      <c r="EWG386" s="440"/>
      <c r="EWH386" s="440"/>
      <c r="EWI386" s="440"/>
      <c r="EWJ386" s="440"/>
      <c r="EWK386" s="440"/>
      <c r="EWL386" s="440"/>
      <c r="EWM386" s="440"/>
      <c r="EWN386" s="440"/>
      <c r="EWO386" s="440"/>
      <c r="EWP386" s="440"/>
      <c r="EWQ386" s="440"/>
      <c r="EWR386" s="440"/>
      <c r="EWS386" s="440"/>
      <c r="EWT386" s="440"/>
      <c r="EWU386" s="440"/>
      <c r="EWV386" s="440"/>
      <c r="EWW386" s="440"/>
      <c r="EWX386" s="440"/>
      <c r="EWY386" s="440"/>
      <c r="EWZ386" s="440"/>
      <c r="EXA386" s="440"/>
      <c r="EXB386" s="440"/>
      <c r="EXC386" s="440"/>
      <c r="EXD386" s="440"/>
      <c r="EXE386" s="440"/>
      <c r="EXF386" s="440"/>
      <c r="EXG386" s="440"/>
      <c r="EXH386" s="440"/>
      <c r="EXI386" s="440"/>
      <c r="EXJ386" s="440"/>
      <c r="EXK386" s="440"/>
      <c r="EXL386" s="440"/>
      <c r="EXM386" s="440"/>
      <c r="EXN386" s="440"/>
      <c r="EXO386" s="440"/>
      <c r="EXP386" s="440"/>
      <c r="EXQ386" s="440"/>
      <c r="EXR386" s="440"/>
      <c r="EXS386" s="440"/>
      <c r="EXT386" s="440"/>
      <c r="EXU386" s="440"/>
      <c r="EXV386" s="440"/>
      <c r="EXW386" s="440"/>
      <c r="EXX386" s="440"/>
      <c r="EXY386" s="440"/>
      <c r="EXZ386" s="440"/>
      <c r="EYA386" s="440"/>
      <c r="EYB386" s="440"/>
      <c r="EYC386" s="440"/>
      <c r="EYD386" s="440"/>
      <c r="EYE386" s="440"/>
      <c r="EYF386" s="440"/>
      <c r="EYG386" s="440"/>
      <c r="EYH386" s="440"/>
      <c r="EYI386" s="440"/>
      <c r="EYJ386" s="440"/>
      <c r="EYK386" s="440"/>
      <c r="EYL386" s="440"/>
      <c r="EYM386" s="440"/>
      <c r="EYN386" s="440"/>
      <c r="EYO386" s="440"/>
      <c r="EYP386" s="440"/>
      <c r="EYQ386" s="440"/>
      <c r="EYR386" s="440"/>
      <c r="EYS386" s="440"/>
      <c r="EYT386" s="440"/>
      <c r="EYU386" s="440"/>
      <c r="EYV386" s="440"/>
      <c r="EYW386" s="440"/>
      <c r="EYX386" s="440"/>
      <c r="EYY386" s="440"/>
      <c r="EYZ386" s="440"/>
      <c r="EZA386" s="440"/>
      <c r="EZB386" s="440"/>
      <c r="EZC386" s="440"/>
      <c r="EZD386" s="440"/>
      <c r="EZE386" s="440"/>
      <c r="EZF386" s="440"/>
      <c r="EZG386" s="440"/>
      <c r="EZH386" s="440"/>
      <c r="EZI386" s="440"/>
      <c r="EZJ386" s="440"/>
      <c r="EZK386" s="440"/>
      <c r="EZL386" s="440"/>
      <c r="EZM386" s="440"/>
      <c r="EZN386" s="440"/>
      <c r="EZO386" s="440"/>
      <c r="EZP386" s="440"/>
      <c r="EZQ386" s="440"/>
      <c r="EZR386" s="440"/>
      <c r="EZS386" s="440"/>
      <c r="EZT386" s="440"/>
      <c r="EZU386" s="440"/>
      <c r="EZV386" s="440"/>
      <c r="EZW386" s="440"/>
      <c r="EZX386" s="440"/>
      <c r="EZY386" s="440"/>
      <c r="EZZ386" s="440"/>
      <c r="FAA386" s="440"/>
      <c r="FAB386" s="440"/>
      <c r="FAC386" s="440"/>
      <c r="FAD386" s="440"/>
      <c r="FAE386" s="440"/>
      <c r="FAF386" s="440"/>
      <c r="FAG386" s="440"/>
      <c r="FAH386" s="440"/>
      <c r="FAI386" s="440"/>
      <c r="FAJ386" s="440"/>
      <c r="FAK386" s="440"/>
      <c r="FAL386" s="440"/>
      <c r="FAM386" s="440"/>
      <c r="FAN386" s="440"/>
      <c r="FAO386" s="440"/>
      <c r="FAP386" s="440"/>
      <c r="FAQ386" s="440"/>
      <c r="FAR386" s="440"/>
      <c r="FAS386" s="440"/>
      <c r="FAT386" s="440"/>
      <c r="FAU386" s="440"/>
      <c r="FAV386" s="440"/>
      <c r="FAW386" s="440"/>
      <c r="FAX386" s="440"/>
      <c r="FAY386" s="440"/>
      <c r="FAZ386" s="440"/>
      <c r="FBA386" s="440"/>
      <c r="FBB386" s="440"/>
      <c r="FBC386" s="440"/>
      <c r="FBD386" s="440"/>
      <c r="FBE386" s="440"/>
      <c r="FBF386" s="440"/>
      <c r="FBG386" s="440"/>
      <c r="FBH386" s="440"/>
      <c r="FBI386" s="440"/>
      <c r="FBJ386" s="440"/>
      <c r="FBK386" s="440"/>
      <c r="FBL386" s="440"/>
      <c r="FBM386" s="440"/>
      <c r="FBN386" s="440"/>
      <c r="FBO386" s="440"/>
      <c r="FBP386" s="440"/>
      <c r="FBQ386" s="440"/>
      <c r="FBR386" s="440"/>
      <c r="FBS386" s="440"/>
      <c r="FBT386" s="440"/>
      <c r="FBU386" s="440"/>
      <c r="FBV386" s="440"/>
      <c r="FBW386" s="440"/>
      <c r="FBX386" s="440"/>
      <c r="FBY386" s="440"/>
      <c r="FBZ386" s="440"/>
      <c r="FCA386" s="440"/>
      <c r="FCB386" s="440"/>
      <c r="FCC386" s="440"/>
      <c r="FCD386" s="440"/>
      <c r="FCE386" s="440"/>
      <c r="FCF386" s="440"/>
      <c r="FCG386" s="440"/>
      <c r="FCH386" s="440"/>
      <c r="FCI386" s="440"/>
      <c r="FCJ386" s="440"/>
      <c r="FCK386" s="440"/>
      <c r="FCL386" s="440"/>
      <c r="FCM386" s="440"/>
      <c r="FCN386" s="440"/>
      <c r="FCO386" s="440"/>
      <c r="FCP386" s="440"/>
      <c r="FCQ386" s="440"/>
      <c r="FCR386" s="440"/>
      <c r="FCS386" s="440"/>
      <c r="FCT386" s="440"/>
      <c r="FCU386" s="440"/>
      <c r="FCV386" s="440"/>
      <c r="FCW386" s="440"/>
      <c r="FCX386" s="440"/>
      <c r="FCY386" s="440"/>
      <c r="FCZ386" s="440"/>
      <c r="FDA386" s="440"/>
      <c r="FDB386" s="440"/>
      <c r="FDC386" s="440"/>
      <c r="FDD386" s="440"/>
      <c r="FDE386" s="440"/>
      <c r="FDF386" s="440"/>
      <c r="FDG386" s="440"/>
      <c r="FDH386" s="440"/>
      <c r="FDI386" s="440"/>
      <c r="FDJ386" s="440"/>
      <c r="FDK386" s="440"/>
      <c r="FDL386" s="440"/>
      <c r="FDM386" s="440"/>
      <c r="FDN386" s="440"/>
      <c r="FDO386" s="440"/>
      <c r="FDP386" s="440"/>
      <c r="FDQ386" s="440"/>
      <c r="FDR386" s="440"/>
      <c r="FDS386" s="440"/>
      <c r="FDT386" s="440"/>
      <c r="FDU386" s="440"/>
      <c r="FDV386" s="440"/>
      <c r="FDW386" s="440"/>
      <c r="FDX386" s="440"/>
      <c r="FDY386" s="440"/>
      <c r="FDZ386" s="440"/>
      <c r="FEA386" s="440"/>
      <c r="FEB386" s="440"/>
      <c r="FEC386" s="440"/>
      <c r="FED386" s="440"/>
      <c r="FEE386" s="440"/>
      <c r="FEF386" s="440"/>
      <c r="FEG386" s="440"/>
      <c r="FEH386" s="440"/>
      <c r="FEI386" s="440"/>
      <c r="FEJ386" s="440"/>
      <c r="FEK386" s="440"/>
      <c r="FEL386" s="440"/>
      <c r="FEM386" s="440"/>
      <c r="FEN386" s="440"/>
      <c r="FEO386" s="440"/>
      <c r="FEP386" s="440"/>
      <c r="FEQ386" s="440"/>
      <c r="FER386" s="440"/>
      <c r="FES386" s="440"/>
      <c r="FET386" s="440"/>
      <c r="FEU386" s="440"/>
      <c r="FEV386" s="440"/>
      <c r="FEW386" s="440"/>
      <c r="FEX386" s="440"/>
      <c r="FEY386" s="440"/>
      <c r="FEZ386" s="440"/>
      <c r="FFA386" s="440"/>
      <c r="FFB386" s="440"/>
      <c r="FFC386" s="440"/>
      <c r="FFD386" s="440"/>
      <c r="FFE386" s="440"/>
      <c r="FFF386" s="440"/>
      <c r="FFG386" s="440"/>
      <c r="FFH386" s="440"/>
      <c r="FFI386" s="440"/>
      <c r="FFJ386" s="440"/>
      <c r="FFK386" s="440"/>
      <c r="FFL386" s="440"/>
      <c r="FFM386" s="440"/>
      <c r="FFN386" s="440"/>
      <c r="FFO386" s="440"/>
      <c r="FFP386" s="440"/>
      <c r="FFQ386" s="440"/>
      <c r="FFR386" s="440"/>
      <c r="FFS386" s="440"/>
      <c r="FFT386" s="440"/>
      <c r="FFU386" s="440"/>
      <c r="FFV386" s="440"/>
      <c r="FFW386" s="440"/>
      <c r="FFX386" s="440"/>
      <c r="FFY386" s="440"/>
      <c r="FFZ386" s="440"/>
      <c r="FGA386" s="440"/>
      <c r="FGB386" s="440"/>
      <c r="FGC386" s="440"/>
      <c r="FGD386" s="440"/>
      <c r="FGE386" s="440"/>
      <c r="FGF386" s="440"/>
      <c r="FGG386" s="440"/>
      <c r="FGH386" s="440"/>
      <c r="FGI386" s="440"/>
      <c r="FGJ386" s="440"/>
      <c r="FGK386" s="440"/>
      <c r="FGL386" s="440"/>
      <c r="FGM386" s="440"/>
      <c r="FGN386" s="440"/>
      <c r="FGO386" s="440"/>
      <c r="FGP386" s="440"/>
      <c r="FGQ386" s="440"/>
      <c r="FGR386" s="440"/>
      <c r="FGS386" s="440"/>
      <c r="FGT386" s="440"/>
      <c r="FGU386" s="440"/>
      <c r="FGV386" s="440"/>
      <c r="FGW386" s="440"/>
      <c r="FGX386" s="440"/>
      <c r="FGY386" s="440"/>
      <c r="FGZ386" s="440"/>
      <c r="FHA386" s="440"/>
      <c r="FHB386" s="440"/>
      <c r="FHC386" s="440"/>
      <c r="FHD386" s="440"/>
      <c r="FHE386" s="440"/>
      <c r="FHF386" s="440"/>
      <c r="FHG386" s="440"/>
      <c r="FHH386" s="440"/>
      <c r="FHI386" s="440"/>
      <c r="FHJ386" s="440"/>
      <c r="FHK386" s="440"/>
      <c r="FHL386" s="440"/>
      <c r="FHM386" s="440"/>
      <c r="FHN386" s="440"/>
      <c r="FHO386" s="440"/>
      <c r="FHP386" s="440"/>
      <c r="FHQ386" s="440"/>
      <c r="FHR386" s="440"/>
      <c r="FHS386" s="440"/>
      <c r="FHT386" s="440"/>
      <c r="FHU386" s="440"/>
      <c r="FHV386" s="440"/>
      <c r="FHW386" s="440"/>
      <c r="FHX386" s="440"/>
      <c r="FHY386" s="440"/>
      <c r="FHZ386" s="440"/>
      <c r="FIA386" s="440"/>
      <c r="FIB386" s="440"/>
      <c r="FIC386" s="440"/>
      <c r="FID386" s="440"/>
      <c r="FIE386" s="440"/>
      <c r="FIF386" s="440"/>
      <c r="FIG386" s="440"/>
      <c r="FIH386" s="440"/>
      <c r="FII386" s="440"/>
      <c r="FIJ386" s="440"/>
      <c r="FIK386" s="440"/>
      <c r="FIL386" s="440"/>
      <c r="FIM386" s="440"/>
      <c r="FIN386" s="440"/>
      <c r="FIO386" s="440"/>
      <c r="FIP386" s="440"/>
      <c r="FIQ386" s="440"/>
      <c r="FIR386" s="440"/>
      <c r="FIS386" s="440"/>
      <c r="FIT386" s="440"/>
      <c r="FIU386" s="440"/>
      <c r="FIV386" s="440"/>
      <c r="FIW386" s="440"/>
      <c r="FIX386" s="440"/>
      <c r="FIY386" s="440"/>
      <c r="FIZ386" s="440"/>
      <c r="FJA386" s="440"/>
      <c r="FJB386" s="440"/>
      <c r="FJC386" s="440"/>
      <c r="FJD386" s="440"/>
      <c r="FJE386" s="440"/>
      <c r="FJF386" s="440"/>
      <c r="FJG386" s="440"/>
      <c r="FJH386" s="440"/>
      <c r="FJI386" s="440"/>
      <c r="FJJ386" s="440"/>
      <c r="FJK386" s="440"/>
      <c r="FJL386" s="440"/>
      <c r="FJM386" s="440"/>
      <c r="FJN386" s="440"/>
      <c r="FJO386" s="440"/>
      <c r="FJP386" s="440"/>
      <c r="FJQ386" s="440"/>
      <c r="FJR386" s="440"/>
      <c r="FJS386" s="440"/>
      <c r="FJT386" s="440"/>
      <c r="FJU386" s="440"/>
      <c r="FJV386" s="440"/>
      <c r="FJW386" s="440"/>
      <c r="FJX386" s="440"/>
      <c r="FJY386" s="440"/>
      <c r="FJZ386" s="440"/>
      <c r="FKA386" s="440"/>
      <c r="FKB386" s="440"/>
      <c r="FKC386" s="440"/>
      <c r="FKD386" s="440"/>
      <c r="FKE386" s="440"/>
      <c r="FKF386" s="440"/>
      <c r="FKG386" s="440"/>
      <c r="FKH386" s="440"/>
      <c r="FKI386" s="440"/>
      <c r="FKJ386" s="440"/>
      <c r="FKK386" s="440"/>
      <c r="FKL386" s="440"/>
      <c r="FKM386" s="440"/>
      <c r="FKN386" s="440"/>
      <c r="FKO386" s="440"/>
      <c r="FKP386" s="440"/>
      <c r="FKQ386" s="440"/>
      <c r="FKR386" s="440"/>
      <c r="FKS386" s="440"/>
      <c r="FKT386" s="440"/>
      <c r="FKU386" s="440"/>
      <c r="FKV386" s="440"/>
      <c r="FKW386" s="440"/>
      <c r="FKX386" s="440"/>
      <c r="FKY386" s="440"/>
      <c r="FKZ386" s="440"/>
      <c r="FLA386" s="440"/>
      <c r="FLB386" s="440"/>
      <c r="FLC386" s="440"/>
      <c r="FLD386" s="440"/>
      <c r="FLE386" s="440"/>
      <c r="FLF386" s="440"/>
      <c r="FLG386" s="440"/>
      <c r="FLH386" s="440"/>
      <c r="FLI386" s="440"/>
      <c r="FLJ386" s="440"/>
      <c r="FLK386" s="440"/>
      <c r="FLL386" s="440"/>
      <c r="FLM386" s="440"/>
      <c r="FLN386" s="440"/>
      <c r="FLO386" s="440"/>
      <c r="FLP386" s="440"/>
      <c r="FLQ386" s="440"/>
      <c r="FLR386" s="440"/>
      <c r="FLS386" s="440"/>
      <c r="FLT386" s="440"/>
      <c r="FLU386" s="440"/>
      <c r="FLV386" s="440"/>
      <c r="FLW386" s="440"/>
      <c r="FLX386" s="440"/>
      <c r="FLY386" s="440"/>
      <c r="FLZ386" s="440"/>
      <c r="FMA386" s="440"/>
      <c r="FMB386" s="440"/>
      <c r="FMC386" s="440"/>
      <c r="FMD386" s="440"/>
      <c r="FME386" s="440"/>
      <c r="FMF386" s="440"/>
      <c r="FMG386" s="440"/>
      <c r="FMH386" s="440"/>
      <c r="FMI386" s="440"/>
      <c r="FMJ386" s="440"/>
      <c r="FMK386" s="440"/>
      <c r="FML386" s="440"/>
      <c r="FMM386" s="440"/>
      <c r="FMN386" s="440"/>
      <c r="FMO386" s="440"/>
      <c r="FMP386" s="440"/>
      <c r="FMQ386" s="440"/>
      <c r="FMR386" s="440"/>
      <c r="FMS386" s="440"/>
      <c r="FMT386" s="440"/>
      <c r="FMU386" s="440"/>
      <c r="FMV386" s="440"/>
      <c r="FMW386" s="440"/>
      <c r="FMX386" s="440"/>
      <c r="FMY386" s="440"/>
      <c r="FMZ386" s="440"/>
      <c r="FNA386" s="440"/>
      <c r="FNB386" s="440"/>
      <c r="FNC386" s="440"/>
      <c r="FND386" s="440"/>
      <c r="FNE386" s="440"/>
      <c r="FNF386" s="440"/>
      <c r="FNG386" s="440"/>
      <c r="FNH386" s="440"/>
      <c r="FNI386" s="440"/>
      <c r="FNJ386" s="440"/>
      <c r="FNK386" s="440"/>
      <c r="FNL386" s="440"/>
      <c r="FNM386" s="440"/>
      <c r="FNN386" s="440"/>
      <c r="FNO386" s="440"/>
      <c r="FNP386" s="440"/>
      <c r="FNQ386" s="440"/>
      <c r="FNR386" s="440"/>
      <c r="FNS386" s="440"/>
      <c r="FNT386" s="440"/>
      <c r="FNU386" s="440"/>
      <c r="FNV386" s="440"/>
      <c r="FNW386" s="440"/>
      <c r="FNX386" s="440"/>
      <c r="FNY386" s="440"/>
      <c r="FNZ386" s="440"/>
      <c r="FOA386" s="440"/>
      <c r="FOB386" s="440"/>
      <c r="FOC386" s="440"/>
      <c r="FOD386" s="440"/>
      <c r="FOE386" s="440"/>
      <c r="FOF386" s="440"/>
      <c r="FOG386" s="440"/>
      <c r="FOH386" s="440"/>
      <c r="FOI386" s="440"/>
      <c r="FOJ386" s="440"/>
      <c r="FOK386" s="440"/>
      <c r="FOL386" s="440"/>
      <c r="FOM386" s="440"/>
      <c r="FON386" s="440"/>
      <c r="FOO386" s="440"/>
      <c r="FOP386" s="440"/>
      <c r="FOQ386" s="440"/>
      <c r="FOR386" s="440"/>
      <c r="FOS386" s="440"/>
      <c r="FOT386" s="440"/>
      <c r="FOU386" s="440"/>
      <c r="FOV386" s="440"/>
      <c r="FOW386" s="440"/>
      <c r="FOX386" s="440"/>
      <c r="FOY386" s="440"/>
      <c r="FOZ386" s="440"/>
      <c r="FPA386" s="440"/>
      <c r="FPB386" s="440"/>
      <c r="FPC386" s="440"/>
      <c r="FPD386" s="440"/>
      <c r="FPE386" s="440"/>
      <c r="FPF386" s="440"/>
      <c r="FPG386" s="440"/>
      <c r="FPH386" s="440"/>
      <c r="FPI386" s="440"/>
      <c r="FPJ386" s="440"/>
      <c r="FPK386" s="440"/>
      <c r="FPL386" s="440"/>
      <c r="FPM386" s="440"/>
      <c r="FPN386" s="440"/>
      <c r="FPO386" s="440"/>
      <c r="FPP386" s="440"/>
      <c r="FPQ386" s="440"/>
      <c r="FPR386" s="440"/>
      <c r="FPS386" s="440"/>
      <c r="FPT386" s="440"/>
      <c r="FPU386" s="440"/>
      <c r="FPV386" s="440"/>
      <c r="FPW386" s="440"/>
      <c r="FPX386" s="440"/>
      <c r="FPY386" s="440"/>
      <c r="FPZ386" s="440"/>
      <c r="FQA386" s="440"/>
      <c r="FQB386" s="440"/>
      <c r="FQC386" s="440"/>
      <c r="FQD386" s="440"/>
      <c r="FQE386" s="440"/>
      <c r="FQF386" s="440"/>
      <c r="FQG386" s="440"/>
      <c r="FQH386" s="440"/>
      <c r="FQI386" s="440"/>
      <c r="FQJ386" s="440"/>
      <c r="FQK386" s="440"/>
      <c r="FQL386" s="440"/>
      <c r="FQM386" s="440"/>
      <c r="FQN386" s="440"/>
      <c r="FQO386" s="440"/>
      <c r="FQP386" s="440"/>
      <c r="FQQ386" s="440"/>
      <c r="FQR386" s="440"/>
      <c r="FQS386" s="440"/>
      <c r="FQT386" s="440"/>
      <c r="FQU386" s="440"/>
      <c r="FQV386" s="440"/>
      <c r="FQW386" s="440"/>
      <c r="FQX386" s="440"/>
      <c r="FQY386" s="440"/>
      <c r="FQZ386" s="440"/>
      <c r="FRA386" s="440"/>
      <c r="FRB386" s="440"/>
      <c r="FRC386" s="440"/>
      <c r="FRD386" s="440"/>
      <c r="FRE386" s="440"/>
      <c r="FRF386" s="440"/>
      <c r="FRG386" s="440"/>
      <c r="FRH386" s="440"/>
      <c r="FRI386" s="440"/>
      <c r="FRJ386" s="440"/>
      <c r="FRK386" s="440"/>
      <c r="FRL386" s="440"/>
      <c r="FRM386" s="440"/>
      <c r="FRN386" s="440"/>
      <c r="FRO386" s="440"/>
      <c r="FRP386" s="440"/>
      <c r="FRQ386" s="440"/>
      <c r="FRR386" s="440"/>
      <c r="FRS386" s="440"/>
      <c r="FRT386" s="440"/>
      <c r="FRU386" s="440"/>
      <c r="FRV386" s="440"/>
      <c r="FRW386" s="440"/>
      <c r="FRX386" s="440"/>
      <c r="FRY386" s="440"/>
      <c r="FRZ386" s="440"/>
      <c r="FSA386" s="440"/>
      <c r="FSB386" s="440"/>
      <c r="FSC386" s="440"/>
      <c r="FSD386" s="440"/>
      <c r="FSE386" s="440"/>
      <c r="FSF386" s="440"/>
      <c r="FSG386" s="440"/>
      <c r="FSH386" s="440"/>
      <c r="FSI386" s="440"/>
      <c r="FSJ386" s="440"/>
      <c r="FSK386" s="440"/>
      <c r="FSL386" s="440"/>
      <c r="FSM386" s="440"/>
      <c r="FSN386" s="440"/>
      <c r="FSO386" s="440"/>
      <c r="FSP386" s="440"/>
      <c r="FSQ386" s="440"/>
      <c r="FSR386" s="440"/>
      <c r="FSS386" s="440"/>
      <c r="FST386" s="440"/>
      <c r="FSU386" s="440"/>
      <c r="FSV386" s="440"/>
      <c r="FSW386" s="440"/>
      <c r="FSX386" s="440"/>
      <c r="FSY386" s="440"/>
      <c r="FSZ386" s="440"/>
      <c r="FTA386" s="440"/>
      <c r="FTB386" s="440"/>
      <c r="FTC386" s="440"/>
      <c r="FTD386" s="440"/>
      <c r="FTE386" s="440"/>
      <c r="FTF386" s="440"/>
      <c r="FTG386" s="440"/>
      <c r="FTH386" s="440"/>
      <c r="FTI386" s="440"/>
      <c r="FTJ386" s="440"/>
      <c r="FTK386" s="440"/>
      <c r="FTL386" s="440"/>
      <c r="FTM386" s="440"/>
      <c r="FTN386" s="440"/>
      <c r="FTO386" s="440"/>
      <c r="FTP386" s="440"/>
      <c r="FTQ386" s="440"/>
      <c r="FTR386" s="440"/>
      <c r="FTS386" s="440"/>
      <c r="FTT386" s="440"/>
      <c r="FTU386" s="440"/>
      <c r="FTV386" s="440"/>
      <c r="FTW386" s="440"/>
      <c r="FTX386" s="440"/>
      <c r="FTY386" s="440"/>
      <c r="FTZ386" s="440"/>
      <c r="FUA386" s="440"/>
      <c r="FUB386" s="440"/>
      <c r="FUC386" s="440"/>
      <c r="FUD386" s="440"/>
      <c r="FUE386" s="440"/>
      <c r="FUF386" s="440"/>
      <c r="FUG386" s="440"/>
      <c r="FUH386" s="440"/>
      <c r="FUI386" s="440"/>
      <c r="FUJ386" s="440"/>
      <c r="FUK386" s="440"/>
      <c r="FUL386" s="440"/>
      <c r="FUM386" s="440"/>
      <c r="FUN386" s="440"/>
      <c r="FUO386" s="440"/>
      <c r="FUP386" s="440"/>
      <c r="FUQ386" s="440"/>
      <c r="FUR386" s="440"/>
      <c r="FUS386" s="440"/>
      <c r="FUT386" s="440"/>
      <c r="FUU386" s="440"/>
      <c r="FUV386" s="440"/>
      <c r="FUW386" s="440"/>
      <c r="FUX386" s="440"/>
      <c r="FUY386" s="440"/>
      <c r="FUZ386" s="440"/>
      <c r="FVA386" s="440"/>
      <c r="FVB386" s="440"/>
      <c r="FVC386" s="440"/>
      <c r="FVD386" s="440"/>
      <c r="FVE386" s="440"/>
      <c r="FVF386" s="440"/>
      <c r="FVG386" s="440"/>
      <c r="FVH386" s="440"/>
      <c r="FVI386" s="440"/>
      <c r="FVJ386" s="440"/>
      <c r="FVK386" s="440"/>
      <c r="FVL386" s="440"/>
      <c r="FVM386" s="440"/>
      <c r="FVN386" s="440"/>
      <c r="FVO386" s="440"/>
      <c r="FVP386" s="440"/>
      <c r="FVQ386" s="440"/>
      <c r="FVR386" s="440"/>
      <c r="FVS386" s="440"/>
      <c r="FVT386" s="440"/>
      <c r="FVU386" s="440"/>
      <c r="FVV386" s="440"/>
      <c r="FVW386" s="440"/>
      <c r="FVX386" s="440"/>
      <c r="FVY386" s="440"/>
      <c r="FVZ386" s="440"/>
      <c r="FWA386" s="440"/>
      <c r="FWB386" s="440"/>
      <c r="FWC386" s="440"/>
      <c r="FWD386" s="440"/>
      <c r="FWE386" s="440"/>
      <c r="FWF386" s="440"/>
      <c r="FWG386" s="440"/>
      <c r="FWH386" s="440"/>
      <c r="FWI386" s="440"/>
      <c r="FWJ386" s="440"/>
      <c r="FWK386" s="440"/>
      <c r="FWL386" s="440"/>
      <c r="FWM386" s="440"/>
      <c r="FWN386" s="440"/>
      <c r="FWO386" s="440"/>
      <c r="FWP386" s="440"/>
      <c r="FWQ386" s="440"/>
      <c r="FWR386" s="440"/>
      <c r="FWS386" s="440"/>
      <c r="FWT386" s="440"/>
      <c r="FWU386" s="440"/>
      <c r="FWV386" s="440"/>
      <c r="FWW386" s="440"/>
      <c r="FWX386" s="440"/>
      <c r="FWY386" s="440"/>
      <c r="FWZ386" s="440"/>
      <c r="FXA386" s="440"/>
      <c r="FXB386" s="440"/>
      <c r="FXC386" s="440"/>
      <c r="FXD386" s="440"/>
      <c r="FXE386" s="440"/>
      <c r="FXF386" s="440"/>
      <c r="FXG386" s="440"/>
      <c r="FXH386" s="440"/>
      <c r="FXI386" s="440"/>
      <c r="FXJ386" s="440"/>
      <c r="FXK386" s="440"/>
      <c r="FXL386" s="440"/>
      <c r="FXM386" s="440"/>
      <c r="FXN386" s="440"/>
      <c r="FXO386" s="440"/>
      <c r="FXP386" s="440"/>
      <c r="FXQ386" s="440"/>
      <c r="FXR386" s="440"/>
      <c r="FXS386" s="440"/>
      <c r="FXT386" s="440"/>
      <c r="FXU386" s="440"/>
      <c r="FXV386" s="440"/>
      <c r="FXW386" s="440"/>
      <c r="FXX386" s="440"/>
      <c r="FXY386" s="440"/>
      <c r="FXZ386" s="440"/>
      <c r="FYA386" s="440"/>
      <c r="FYB386" s="440"/>
      <c r="FYC386" s="440"/>
      <c r="FYD386" s="440"/>
      <c r="FYE386" s="440"/>
      <c r="FYF386" s="440"/>
      <c r="FYG386" s="440"/>
      <c r="FYH386" s="440"/>
      <c r="FYI386" s="440"/>
      <c r="FYJ386" s="440"/>
      <c r="FYK386" s="440"/>
      <c r="FYL386" s="440"/>
      <c r="FYM386" s="440"/>
      <c r="FYN386" s="440"/>
      <c r="FYO386" s="440"/>
      <c r="FYP386" s="440"/>
      <c r="FYQ386" s="440"/>
      <c r="FYR386" s="440"/>
      <c r="FYS386" s="440"/>
      <c r="FYT386" s="440"/>
      <c r="FYU386" s="440"/>
      <c r="FYV386" s="440"/>
      <c r="FYW386" s="440"/>
      <c r="FYX386" s="440"/>
      <c r="FYY386" s="440"/>
      <c r="FYZ386" s="440"/>
      <c r="FZA386" s="440"/>
      <c r="FZB386" s="440"/>
      <c r="FZC386" s="440"/>
      <c r="FZD386" s="440"/>
      <c r="FZE386" s="440"/>
      <c r="FZF386" s="440"/>
      <c r="FZG386" s="440"/>
      <c r="FZH386" s="440"/>
      <c r="FZI386" s="440"/>
      <c r="FZJ386" s="440"/>
      <c r="FZK386" s="440"/>
      <c r="FZL386" s="440"/>
      <c r="FZM386" s="440"/>
      <c r="FZN386" s="440"/>
      <c r="FZO386" s="440"/>
      <c r="FZP386" s="440"/>
      <c r="FZQ386" s="440"/>
      <c r="FZR386" s="440"/>
      <c r="FZS386" s="440"/>
      <c r="FZT386" s="440"/>
      <c r="FZU386" s="440"/>
      <c r="FZV386" s="440"/>
      <c r="FZW386" s="440"/>
      <c r="FZX386" s="440"/>
      <c r="FZY386" s="440"/>
      <c r="FZZ386" s="440"/>
      <c r="GAA386" s="440"/>
      <c r="GAB386" s="440"/>
      <c r="GAC386" s="440"/>
      <c r="GAD386" s="440"/>
      <c r="GAE386" s="440"/>
      <c r="GAF386" s="440"/>
      <c r="GAG386" s="440"/>
      <c r="GAH386" s="440"/>
      <c r="GAI386" s="440"/>
      <c r="GAJ386" s="440"/>
      <c r="GAK386" s="440"/>
      <c r="GAL386" s="440"/>
      <c r="GAM386" s="440"/>
      <c r="GAN386" s="440"/>
      <c r="GAO386" s="440"/>
      <c r="GAP386" s="440"/>
      <c r="GAQ386" s="440"/>
      <c r="GAR386" s="440"/>
      <c r="GAS386" s="440"/>
      <c r="GAT386" s="440"/>
      <c r="GAU386" s="440"/>
      <c r="GAV386" s="440"/>
      <c r="GAW386" s="440"/>
      <c r="GAX386" s="440"/>
      <c r="GAY386" s="440"/>
      <c r="GAZ386" s="440"/>
      <c r="GBA386" s="440"/>
      <c r="GBB386" s="440"/>
      <c r="GBC386" s="440"/>
      <c r="GBD386" s="440"/>
      <c r="GBE386" s="440"/>
      <c r="GBF386" s="440"/>
      <c r="GBG386" s="440"/>
      <c r="GBH386" s="440"/>
      <c r="GBI386" s="440"/>
      <c r="GBJ386" s="440"/>
      <c r="GBK386" s="440"/>
      <c r="GBL386" s="440"/>
      <c r="GBM386" s="440"/>
      <c r="GBN386" s="440"/>
      <c r="GBO386" s="440"/>
      <c r="GBP386" s="440"/>
      <c r="GBQ386" s="440"/>
      <c r="GBR386" s="440"/>
      <c r="GBS386" s="440"/>
      <c r="GBT386" s="440"/>
      <c r="GBU386" s="440"/>
      <c r="GBV386" s="440"/>
      <c r="GBW386" s="440"/>
      <c r="GBX386" s="440"/>
      <c r="GBY386" s="440"/>
      <c r="GBZ386" s="440"/>
      <c r="GCA386" s="440"/>
      <c r="GCB386" s="440"/>
      <c r="GCC386" s="440"/>
      <c r="GCD386" s="440"/>
      <c r="GCE386" s="440"/>
      <c r="GCF386" s="440"/>
      <c r="GCG386" s="440"/>
      <c r="GCH386" s="440"/>
      <c r="GCI386" s="440"/>
      <c r="GCJ386" s="440"/>
      <c r="GCK386" s="440"/>
      <c r="GCL386" s="440"/>
      <c r="GCM386" s="440"/>
      <c r="GCN386" s="440"/>
      <c r="GCO386" s="440"/>
      <c r="GCP386" s="440"/>
      <c r="GCQ386" s="440"/>
      <c r="GCR386" s="440"/>
      <c r="GCS386" s="440"/>
      <c r="GCT386" s="440"/>
      <c r="GCU386" s="440"/>
      <c r="GCV386" s="440"/>
      <c r="GCW386" s="440"/>
      <c r="GCX386" s="440"/>
      <c r="GCY386" s="440"/>
      <c r="GCZ386" s="440"/>
      <c r="GDA386" s="440"/>
      <c r="GDB386" s="440"/>
      <c r="GDC386" s="440"/>
      <c r="GDD386" s="440"/>
      <c r="GDE386" s="440"/>
      <c r="GDF386" s="440"/>
      <c r="GDG386" s="440"/>
      <c r="GDH386" s="440"/>
      <c r="GDI386" s="440"/>
      <c r="GDJ386" s="440"/>
      <c r="GDK386" s="440"/>
      <c r="GDL386" s="440"/>
      <c r="GDM386" s="440"/>
      <c r="GDN386" s="440"/>
      <c r="GDO386" s="440"/>
      <c r="GDP386" s="440"/>
      <c r="GDQ386" s="440"/>
      <c r="GDR386" s="440"/>
      <c r="GDS386" s="440"/>
      <c r="GDT386" s="440"/>
      <c r="GDU386" s="440"/>
      <c r="GDV386" s="440"/>
      <c r="GDW386" s="440"/>
      <c r="GDX386" s="440"/>
      <c r="GDY386" s="440"/>
      <c r="GDZ386" s="440"/>
      <c r="GEA386" s="440"/>
      <c r="GEB386" s="440"/>
      <c r="GEC386" s="440"/>
      <c r="GED386" s="440"/>
      <c r="GEE386" s="440"/>
      <c r="GEF386" s="440"/>
      <c r="GEG386" s="440"/>
      <c r="GEH386" s="440"/>
      <c r="GEI386" s="440"/>
      <c r="GEJ386" s="440"/>
      <c r="GEK386" s="440"/>
      <c r="GEL386" s="440"/>
      <c r="GEM386" s="440"/>
      <c r="GEN386" s="440"/>
      <c r="GEO386" s="440"/>
      <c r="GEP386" s="440"/>
      <c r="GEQ386" s="440"/>
      <c r="GER386" s="440"/>
      <c r="GES386" s="440"/>
      <c r="GET386" s="440"/>
      <c r="GEU386" s="440"/>
      <c r="GEV386" s="440"/>
      <c r="GEW386" s="440"/>
      <c r="GEX386" s="440"/>
      <c r="GEY386" s="440"/>
      <c r="GEZ386" s="440"/>
      <c r="GFA386" s="440"/>
      <c r="GFB386" s="440"/>
      <c r="GFC386" s="440"/>
      <c r="GFD386" s="440"/>
      <c r="GFE386" s="440"/>
      <c r="GFF386" s="440"/>
      <c r="GFG386" s="440"/>
      <c r="GFH386" s="440"/>
      <c r="GFI386" s="440"/>
      <c r="GFJ386" s="440"/>
      <c r="GFK386" s="440"/>
      <c r="GFL386" s="440"/>
      <c r="GFM386" s="440"/>
      <c r="GFN386" s="440"/>
      <c r="GFO386" s="440"/>
      <c r="GFP386" s="440"/>
      <c r="GFQ386" s="440"/>
      <c r="GFR386" s="440"/>
      <c r="GFS386" s="440"/>
      <c r="GFT386" s="440"/>
      <c r="GFU386" s="440"/>
      <c r="GFV386" s="440"/>
      <c r="GFW386" s="440"/>
      <c r="GFX386" s="440"/>
      <c r="GFY386" s="440"/>
      <c r="GFZ386" s="440"/>
      <c r="GGA386" s="440"/>
      <c r="GGB386" s="440"/>
      <c r="GGC386" s="440"/>
      <c r="GGD386" s="440"/>
      <c r="GGE386" s="440"/>
      <c r="GGF386" s="440"/>
      <c r="GGG386" s="440"/>
      <c r="GGH386" s="440"/>
      <c r="GGI386" s="440"/>
      <c r="GGJ386" s="440"/>
      <c r="GGK386" s="440"/>
      <c r="GGL386" s="440"/>
      <c r="GGM386" s="440"/>
      <c r="GGN386" s="440"/>
      <c r="GGO386" s="440"/>
      <c r="GGP386" s="440"/>
      <c r="GGQ386" s="440"/>
      <c r="GGR386" s="440"/>
      <c r="GGS386" s="440"/>
      <c r="GGT386" s="440"/>
      <c r="GGU386" s="440"/>
      <c r="GGV386" s="440"/>
      <c r="GGW386" s="440"/>
      <c r="GGX386" s="440"/>
      <c r="GGY386" s="440"/>
      <c r="GGZ386" s="440"/>
      <c r="GHA386" s="440"/>
      <c r="GHB386" s="440"/>
      <c r="GHC386" s="440"/>
      <c r="GHD386" s="440"/>
      <c r="GHE386" s="440"/>
      <c r="GHF386" s="440"/>
      <c r="GHG386" s="440"/>
      <c r="GHH386" s="440"/>
      <c r="GHI386" s="440"/>
      <c r="GHJ386" s="440"/>
      <c r="GHK386" s="440"/>
      <c r="GHL386" s="440"/>
      <c r="GHM386" s="440"/>
      <c r="GHN386" s="440"/>
      <c r="GHO386" s="440"/>
      <c r="GHP386" s="440"/>
      <c r="GHQ386" s="440"/>
      <c r="GHR386" s="440"/>
      <c r="GHS386" s="440"/>
      <c r="GHT386" s="440"/>
      <c r="GHU386" s="440"/>
      <c r="GHV386" s="440"/>
      <c r="GHW386" s="440"/>
      <c r="GHX386" s="440"/>
      <c r="GHY386" s="440"/>
      <c r="GHZ386" s="440"/>
      <c r="GIA386" s="440"/>
      <c r="GIB386" s="440"/>
      <c r="GIC386" s="440"/>
      <c r="GID386" s="440"/>
      <c r="GIE386" s="440"/>
      <c r="GIF386" s="440"/>
      <c r="GIG386" s="440"/>
      <c r="GIH386" s="440"/>
      <c r="GII386" s="440"/>
      <c r="GIJ386" s="440"/>
      <c r="GIK386" s="440"/>
      <c r="GIL386" s="440"/>
      <c r="GIM386" s="440"/>
      <c r="GIN386" s="440"/>
      <c r="GIO386" s="440"/>
      <c r="GIP386" s="440"/>
      <c r="GIQ386" s="440"/>
      <c r="GIR386" s="440"/>
      <c r="GIS386" s="440"/>
      <c r="GIT386" s="440"/>
      <c r="GIU386" s="440"/>
      <c r="GIV386" s="440"/>
      <c r="GIW386" s="440"/>
      <c r="GIX386" s="440"/>
      <c r="GIY386" s="440"/>
      <c r="GIZ386" s="440"/>
      <c r="GJA386" s="440"/>
      <c r="GJB386" s="440"/>
      <c r="GJC386" s="440"/>
      <c r="GJD386" s="440"/>
      <c r="GJE386" s="440"/>
      <c r="GJF386" s="440"/>
      <c r="GJG386" s="440"/>
      <c r="GJH386" s="440"/>
      <c r="GJI386" s="440"/>
      <c r="GJJ386" s="440"/>
      <c r="GJK386" s="440"/>
      <c r="GJL386" s="440"/>
      <c r="GJM386" s="440"/>
      <c r="GJN386" s="440"/>
      <c r="GJO386" s="440"/>
      <c r="GJP386" s="440"/>
      <c r="GJQ386" s="440"/>
      <c r="GJR386" s="440"/>
      <c r="GJS386" s="440"/>
      <c r="GJT386" s="440"/>
      <c r="GJU386" s="440"/>
      <c r="GJV386" s="440"/>
      <c r="GJW386" s="440"/>
      <c r="GJX386" s="440"/>
      <c r="GJY386" s="440"/>
      <c r="GJZ386" s="440"/>
      <c r="GKA386" s="440"/>
      <c r="GKB386" s="440"/>
      <c r="GKC386" s="440"/>
      <c r="GKD386" s="440"/>
      <c r="GKE386" s="440"/>
      <c r="GKF386" s="440"/>
      <c r="GKG386" s="440"/>
      <c r="GKH386" s="440"/>
      <c r="GKI386" s="440"/>
      <c r="GKJ386" s="440"/>
      <c r="GKK386" s="440"/>
      <c r="GKL386" s="440"/>
      <c r="GKM386" s="440"/>
      <c r="GKN386" s="440"/>
      <c r="GKO386" s="440"/>
      <c r="GKP386" s="440"/>
      <c r="GKQ386" s="440"/>
      <c r="GKR386" s="440"/>
      <c r="GKS386" s="440"/>
      <c r="GKT386" s="440"/>
      <c r="GKU386" s="440"/>
      <c r="GKV386" s="440"/>
      <c r="GKW386" s="440"/>
      <c r="GKX386" s="440"/>
      <c r="GKY386" s="440"/>
      <c r="GKZ386" s="440"/>
      <c r="GLA386" s="440"/>
      <c r="GLB386" s="440"/>
      <c r="GLC386" s="440"/>
      <c r="GLD386" s="440"/>
      <c r="GLE386" s="440"/>
      <c r="GLF386" s="440"/>
      <c r="GLG386" s="440"/>
      <c r="GLH386" s="440"/>
      <c r="GLI386" s="440"/>
      <c r="GLJ386" s="440"/>
      <c r="GLK386" s="440"/>
      <c r="GLL386" s="440"/>
      <c r="GLM386" s="440"/>
      <c r="GLN386" s="440"/>
      <c r="GLO386" s="440"/>
      <c r="GLP386" s="440"/>
      <c r="GLQ386" s="440"/>
      <c r="GLR386" s="440"/>
      <c r="GLS386" s="440"/>
      <c r="GLT386" s="440"/>
      <c r="GLU386" s="440"/>
      <c r="GLV386" s="440"/>
      <c r="GLW386" s="440"/>
      <c r="GLX386" s="440"/>
      <c r="GLY386" s="440"/>
      <c r="GLZ386" s="440"/>
      <c r="GMA386" s="440"/>
      <c r="GMB386" s="440"/>
      <c r="GMC386" s="440"/>
      <c r="GMD386" s="440"/>
      <c r="GME386" s="440"/>
      <c r="GMF386" s="440"/>
      <c r="GMG386" s="440"/>
      <c r="GMH386" s="440"/>
      <c r="GMI386" s="440"/>
      <c r="GMJ386" s="440"/>
      <c r="GMK386" s="440"/>
      <c r="GML386" s="440"/>
      <c r="GMM386" s="440"/>
      <c r="GMN386" s="440"/>
      <c r="GMO386" s="440"/>
      <c r="GMP386" s="440"/>
      <c r="GMQ386" s="440"/>
      <c r="GMR386" s="440"/>
      <c r="GMS386" s="440"/>
      <c r="GMT386" s="440"/>
      <c r="GMU386" s="440"/>
      <c r="GMV386" s="440"/>
      <c r="GMW386" s="440"/>
      <c r="GMX386" s="440"/>
      <c r="GMY386" s="440"/>
      <c r="GMZ386" s="440"/>
      <c r="GNA386" s="440"/>
      <c r="GNB386" s="440"/>
      <c r="GNC386" s="440"/>
      <c r="GND386" s="440"/>
      <c r="GNE386" s="440"/>
      <c r="GNF386" s="440"/>
      <c r="GNG386" s="440"/>
      <c r="GNH386" s="440"/>
      <c r="GNI386" s="440"/>
      <c r="GNJ386" s="440"/>
      <c r="GNK386" s="440"/>
      <c r="GNL386" s="440"/>
      <c r="GNM386" s="440"/>
      <c r="GNN386" s="440"/>
      <c r="GNO386" s="440"/>
      <c r="GNP386" s="440"/>
      <c r="GNQ386" s="440"/>
      <c r="GNR386" s="440"/>
      <c r="GNS386" s="440"/>
      <c r="GNT386" s="440"/>
      <c r="GNU386" s="440"/>
      <c r="GNV386" s="440"/>
      <c r="GNW386" s="440"/>
      <c r="GNX386" s="440"/>
      <c r="GNY386" s="440"/>
      <c r="GNZ386" s="440"/>
      <c r="GOA386" s="440"/>
      <c r="GOB386" s="440"/>
      <c r="GOC386" s="440"/>
      <c r="GOD386" s="440"/>
      <c r="GOE386" s="440"/>
      <c r="GOF386" s="440"/>
      <c r="GOG386" s="440"/>
      <c r="GOH386" s="440"/>
      <c r="GOI386" s="440"/>
      <c r="GOJ386" s="440"/>
      <c r="GOK386" s="440"/>
      <c r="GOL386" s="440"/>
      <c r="GOM386" s="440"/>
      <c r="GON386" s="440"/>
      <c r="GOO386" s="440"/>
      <c r="GOP386" s="440"/>
      <c r="GOQ386" s="440"/>
      <c r="GOR386" s="440"/>
      <c r="GOS386" s="440"/>
      <c r="GOT386" s="440"/>
      <c r="GOU386" s="440"/>
      <c r="GOV386" s="440"/>
      <c r="GOW386" s="440"/>
      <c r="GOX386" s="440"/>
      <c r="GOY386" s="440"/>
      <c r="GOZ386" s="440"/>
      <c r="GPA386" s="440"/>
      <c r="GPB386" s="440"/>
      <c r="GPC386" s="440"/>
      <c r="GPD386" s="440"/>
      <c r="GPE386" s="440"/>
      <c r="GPF386" s="440"/>
      <c r="GPG386" s="440"/>
      <c r="GPH386" s="440"/>
      <c r="GPI386" s="440"/>
      <c r="GPJ386" s="440"/>
      <c r="GPK386" s="440"/>
      <c r="GPL386" s="440"/>
      <c r="GPM386" s="440"/>
      <c r="GPN386" s="440"/>
      <c r="GPO386" s="440"/>
      <c r="GPP386" s="440"/>
      <c r="GPQ386" s="440"/>
      <c r="GPR386" s="440"/>
      <c r="GPS386" s="440"/>
      <c r="GPT386" s="440"/>
      <c r="GPU386" s="440"/>
      <c r="GPV386" s="440"/>
      <c r="GPW386" s="440"/>
      <c r="GPX386" s="440"/>
      <c r="GPY386" s="440"/>
      <c r="GPZ386" s="440"/>
      <c r="GQA386" s="440"/>
      <c r="GQB386" s="440"/>
      <c r="GQC386" s="440"/>
      <c r="GQD386" s="440"/>
      <c r="GQE386" s="440"/>
      <c r="GQF386" s="440"/>
      <c r="GQG386" s="440"/>
      <c r="GQH386" s="440"/>
      <c r="GQI386" s="440"/>
      <c r="GQJ386" s="440"/>
      <c r="GQK386" s="440"/>
      <c r="GQL386" s="440"/>
      <c r="GQM386" s="440"/>
      <c r="GQN386" s="440"/>
      <c r="GQO386" s="440"/>
      <c r="GQP386" s="440"/>
      <c r="GQQ386" s="440"/>
      <c r="GQR386" s="440"/>
      <c r="GQS386" s="440"/>
      <c r="GQT386" s="440"/>
      <c r="GQU386" s="440"/>
      <c r="GQV386" s="440"/>
      <c r="GQW386" s="440"/>
      <c r="GQX386" s="440"/>
      <c r="GQY386" s="440"/>
      <c r="GQZ386" s="440"/>
      <c r="GRA386" s="440"/>
      <c r="GRB386" s="440"/>
      <c r="GRC386" s="440"/>
      <c r="GRD386" s="440"/>
      <c r="GRE386" s="440"/>
      <c r="GRF386" s="440"/>
      <c r="GRG386" s="440"/>
      <c r="GRH386" s="440"/>
      <c r="GRI386" s="440"/>
      <c r="GRJ386" s="440"/>
      <c r="GRK386" s="440"/>
      <c r="GRL386" s="440"/>
      <c r="GRM386" s="440"/>
      <c r="GRN386" s="440"/>
      <c r="GRO386" s="440"/>
      <c r="GRP386" s="440"/>
      <c r="GRQ386" s="440"/>
      <c r="GRR386" s="440"/>
      <c r="GRS386" s="440"/>
      <c r="GRT386" s="440"/>
      <c r="GRU386" s="440"/>
      <c r="GRV386" s="440"/>
      <c r="GRW386" s="440"/>
      <c r="GRX386" s="440"/>
      <c r="GRY386" s="440"/>
      <c r="GRZ386" s="440"/>
      <c r="GSA386" s="440"/>
      <c r="GSB386" s="440"/>
      <c r="GSC386" s="440"/>
      <c r="GSD386" s="440"/>
      <c r="GSE386" s="440"/>
      <c r="GSF386" s="440"/>
      <c r="GSG386" s="440"/>
      <c r="GSH386" s="440"/>
      <c r="GSI386" s="440"/>
      <c r="GSJ386" s="440"/>
      <c r="GSK386" s="440"/>
      <c r="GSL386" s="440"/>
      <c r="GSM386" s="440"/>
      <c r="GSN386" s="440"/>
      <c r="GSO386" s="440"/>
      <c r="GSP386" s="440"/>
      <c r="GSQ386" s="440"/>
      <c r="GSR386" s="440"/>
      <c r="GSS386" s="440"/>
      <c r="GST386" s="440"/>
      <c r="GSU386" s="440"/>
      <c r="GSV386" s="440"/>
      <c r="GSW386" s="440"/>
      <c r="GSX386" s="440"/>
      <c r="GSY386" s="440"/>
      <c r="GSZ386" s="440"/>
      <c r="GTA386" s="440"/>
      <c r="GTB386" s="440"/>
      <c r="GTC386" s="440"/>
      <c r="GTD386" s="440"/>
      <c r="GTE386" s="440"/>
      <c r="GTF386" s="440"/>
      <c r="GTG386" s="440"/>
      <c r="GTH386" s="440"/>
      <c r="GTI386" s="440"/>
      <c r="GTJ386" s="440"/>
      <c r="GTK386" s="440"/>
      <c r="GTL386" s="440"/>
      <c r="GTM386" s="440"/>
      <c r="GTN386" s="440"/>
      <c r="GTO386" s="440"/>
      <c r="GTP386" s="440"/>
      <c r="GTQ386" s="440"/>
      <c r="GTR386" s="440"/>
      <c r="GTS386" s="440"/>
      <c r="GTT386" s="440"/>
      <c r="GTU386" s="440"/>
      <c r="GTV386" s="440"/>
      <c r="GTW386" s="440"/>
      <c r="GTX386" s="440"/>
      <c r="GTY386" s="440"/>
      <c r="GTZ386" s="440"/>
      <c r="GUA386" s="440"/>
      <c r="GUB386" s="440"/>
      <c r="GUC386" s="440"/>
      <c r="GUD386" s="440"/>
      <c r="GUE386" s="440"/>
      <c r="GUF386" s="440"/>
      <c r="GUG386" s="440"/>
      <c r="GUH386" s="440"/>
      <c r="GUI386" s="440"/>
      <c r="GUJ386" s="440"/>
      <c r="GUK386" s="440"/>
      <c r="GUL386" s="440"/>
      <c r="GUM386" s="440"/>
      <c r="GUN386" s="440"/>
      <c r="GUO386" s="440"/>
      <c r="GUP386" s="440"/>
      <c r="GUQ386" s="440"/>
      <c r="GUR386" s="440"/>
      <c r="GUS386" s="440"/>
      <c r="GUT386" s="440"/>
      <c r="GUU386" s="440"/>
      <c r="GUV386" s="440"/>
      <c r="GUW386" s="440"/>
      <c r="GUX386" s="440"/>
      <c r="GUY386" s="440"/>
      <c r="GUZ386" s="440"/>
      <c r="GVA386" s="440"/>
      <c r="GVB386" s="440"/>
      <c r="GVC386" s="440"/>
      <c r="GVD386" s="440"/>
      <c r="GVE386" s="440"/>
      <c r="GVF386" s="440"/>
      <c r="GVG386" s="440"/>
      <c r="GVH386" s="440"/>
      <c r="GVI386" s="440"/>
      <c r="GVJ386" s="440"/>
      <c r="GVK386" s="440"/>
      <c r="GVL386" s="440"/>
      <c r="GVM386" s="440"/>
      <c r="GVN386" s="440"/>
      <c r="GVO386" s="440"/>
      <c r="GVP386" s="440"/>
      <c r="GVQ386" s="440"/>
      <c r="GVR386" s="440"/>
      <c r="GVS386" s="440"/>
      <c r="GVT386" s="440"/>
      <c r="GVU386" s="440"/>
      <c r="GVV386" s="440"/>
      <c r="GVW386" s="440"/>
      <c r="GVX386" s="440"/>
      <c r="GVY386" s="440"/>
      <c r="GVZ386" s="440"/>
      <c r="GWA386" s="440"/>
      <c r="GWB386" s="440"/>
      <c r="GWC386" s="440"/>
      <c r="GWD386" s="440"/>
      <c r="GWE386" s="440"/>
      <c r="GWF386" s="440"/>
      <c r="GWG386" s="440"/>
      <c r="GWH386" s="440"/>
      <c r="GWI386" s="440"/>
      <c r="GWJ386" s="440"/>
      <c r="GWK386" s="440"/>
      <c r="GWL386" s="440"/>
      <c r="GWM386" s="440"/>
      <c r="GWN386" s="440"/>
      <c r="GWO386" s="440"/>
      <c r="GWP386" s="440"/>
      <c r="GWQ386" s="440"/>
      <c r="GWR386" s="440"/>
      <c r="GWS386" s="440"/>
      <c r="GWT386" s="440"/>
      <c r="GWU386" s="440"/>
      <c r="GWV386" s="440"/>
      <c r="GWW386" s="440"/>
      <c r="GWX386" s="440"/>
      <c r="GWY386" s="440"/>
      <c r="GWZ386" s="440"/>
      <c r="GXA386" s="440"/>
      <c r="GXB386" s="440"/>
      <c r="GXC386" s="440"/>
      <c r="GXD386" s="440"/>
      <c r="GXE386" s="440"/>
      <c r="GXF386" s="440"/>
      <c r="GXG386" s="440"/>
      <c r="GXH386" s="440"/>
      <c r="GXI386" s="440"/>
      <c r="GXJ386" s="440"/>
      <c r="GXK386" s="440"/>
      <c r="GXL386" s="440"/>
      <c r="GXM386" s="440"/>
      <c r="GXN386" s="440"/>
      <c r="GXO386" s="440"/>
      <c r="GXP386" s="440"/>
      <c r="GXQ386" s="440"/>
      <c r="GXR386" s="440"/>
      <c r="GXS386" s="440"/>
      <c r="GXT386" s="440"/>
      <c r="GXU386" s="440"/>
      <c r="GXV386" s="440"/>
      <c r="GXW386" s="440"/>
      <c r="GXX386" s="440"/>
      <c r="GXY386" s="440"/>
      <c r="GXZ386" s="440"/>
      <c r="GYA386" s="440"/>
      <c r="GYB386" s="440"/>
      <c r="GYC386" s="440"/>
      <c r="GYD386" s="440"/>
      <c r="GYE386" s="440"/>
      <c r="GYF386" s="440"/>
      <c r="GYG386" s="440"/>
      <c r="GYH386" s="440"/>
      <c r="GYI386" s="440"/>
      <c r="GYJ386" s="440"/>
      <c r="GYK386" s="440"/>
      <c r="GYL386" s="440"/>
      <c r="GYM386" s="440"/>
      <c r="GYN386" s="440"/>
      <c r="GYO386" s="440"/>
      <c r="GYP386" s="440"/>
      <c r="GYQ386" s="440"/>
      <c r="GYR386" s="440"/>
      <c r="GYS386" s="440"/>
      <c r="GYT386" s="440"/>
      <c r="GYU386" s="440"/>
      <c r="GYV386" s="440"/>
      <c r="GYW386" s="440"/>
      <c r="GYX386" s="440"/>
      <c r="GYY386" s="440"/>
      <c r="GYZ386" s="440"/>
      <c r="GZA386" s="440"/>
      <c r="GZB386" s="440"/>
      <c r="GZC386" s="440"/>
      <c r="GZD386" s="440"/>
      <c r="GZE386" s="440"/>
      <c r="GZF386" s="440"/>
      <c r="GZG386" s="440"/>
      <c r="GZH386" s="440"/>
      <c r="GZI386" s="440"/>
      <c r="GZJ386" s="440"/>
      <c r="GZK386" s="440"/>
      <c r="GZL386" s="440"/>
      <c r="GZM386" s="440"/>
      <c r="GZN386" s="440"/>
      <c r="GZO386" s="440"/>
      <c r="GZP386" s="440"/>
      <c r="GZQ386" s="440"/>
      <c r="GZR386" s="440"/>
      <c r="GZS386" s="440"/>
      <c r="GZT386" s="440"/>
      <c r="GZU386" s="440"/>
      <c r="GZV386" s="440"/>
      <c r="GZW386" s="440"/>
      <c r="GZX386" s="440"/>
      <c r="GZY386" s="440"/>
      <c r="GZZ386" s="440"/>
      <c r="HAA386" s="440"/>
      <c r="HAB386" s="440"/>
      <c r="HAC386" s="440"/>
      <c r="HAD386" s="440"/>
      <c r="HAE386" s="440"/>
      <c r="HAF386" s="440"/>
      <c r="HAG386" s="440"/>
      <c r="HAH386" s="440"/>
      <c r="HAI386" s="440"/>
      <c r="HAJ386" s="440"/>
      <c r="HAK386" s="440"/>
      <c r="HAL386" s="440"/>
      <c r="HAM386" s="440"/>
      <c r="HAN386" s="440"/>
      <c r="HAO386" s="440"/>
      <c r="HAP386" s="440"/>
      <c r="HAQ386" s="440"/>
      <c r="HAR386" s="440"/>
      <c r="HAS386" s="440"/>
      <c r="HAT386" s="440"/>
      <c r="HAU386" s="440"/>
      <c r="HAV386" s="440"/>
      <c r="HAW386" s="440"/>
      <c r="HAX386" s="440"/>
      <c r="HAY386" s="440"/>
      <c r="HAZ386" s="440"/>
      <c r="HBA386" s="440"/>
      <c r="HBB386" s="440"/>
      <c r="HBC386" s="440"/>
      <c r="HBD386" s="440"/>
      <c r="HBE386" s="440"/>
      <c r="HBF386" s="440"/>
      <c r="HBG386" s="440"/>
      <c r="HBH386" s="440"/>
      <c r="HBI386" s="440"/>
      <c r="HBJ386" s="440"/>
      <c r="HBK386" s="440"/>
      <c r="HBL386" s="440"/>
      <c r="HBM386" s="440"/>
      <c r="HBN386" s="440"/>
      <c r="HBO386" s="440"/>
      <c r="HBP386" s="440"/>
      <c r="HBQ386" s="440"/>
      <c r="HBR386" s="440"/>
      <c r="HBS386" s="440"/>
      <c r="HBT386" s="440"/>
      <c r="HBU386" s="440"/>
      <c r="HBV386" s="440"/>
      <c r="HBW386" s="440"/>
      <c r="HBX386" s="440"/>
      <c r="HBY386" s="440"/>
      <c r="HBZ386" s="440"/>
      <c r="HCA386" s="440"/>
      <c r="HCB386" s="440"/>
      <c r="HCC386" s="440"/>
      <c r="HCD386" s="440"/>
      <c r="HCE386" s="440"/>
      <c r="HCF386" s="440"/>
      <c r="HCG386" s="440"/>
      <c r="HCH386" s="440"/>
      <c r="HCI386" s="440"/>
      <c r="HCJ386" s="440"/>
      <c r="HCK386" s="440"/>
      <c r="HCL386" s="440"/>
      <c r="HCM386" s="440"/>
      <c r="HCN386" s="440"/>
      <c r="HCO386" s="440"/>
      <c r="HCP386" s="440"/>
      <c r="HCQ386" s="440"/>
      <c r="HCR386" s="440"/>
      <c r="HCS386" s="440"/>
      <c r="HCT386" s="440"/>
      <c r="HCU386" s="440"/>
      <c r="HCV386" s="440"/>
      <c r="HCW386" s="440"/>
      <c r="HCX386" s="440"/>
      <c r="HCY386" s="440"/>
      <c r="HCZ386" s="440"/>
      <c r="HDA386" s="440"/>
      <c r="HDB386" s="440"/>
      <c r="HDC386" s="440"/>
      <c r="HDD386" s="440"/>
      <c r="HDE386" s="440"/>
      <c r="HDF386" s="440"/>
      <c r="HDG386" s="440"/>
      <c r="HDH386" s="440"/>
      <c r="HDI386" s="440"/>
      <c r="HDJ386" s="440"/>
      <c r="HDK386" s="440"/>
      <c r="HDL386" s="440"/>
      <c r="HDM386" s="440"/>
      <c r="HDN386" s="440"/>
      <c r="HDO386" s="440"/>
      <c r="HDP386" s="440"/>
      <c r="HDQ386" s="440"/>
      <c r="HDR386" s="440"/>
      <c r="HDS386" s="440"/>
      <c r="HDT386" s="440"/>
      <c r="HDU386" s="440"/>
      <c r="HDV386" s="440"/>
      <c r="HDW386" s="440"/>
      <c r="HDX386" s="440"/>
      <c r="HDY386" s="440"/>
      <c r="HDZ386" s="440"/>
      <c r="HEA386" s="440"/>
      <c r="HEB386" s="440"/>
      <c r="HEC386" s="440"/>
      <c r="HED386" s="440"/>
      <c r="HEE386" s="440"/>
      <c r="HEF386" s="440"/>
      <c r="HEG386" s="440"/>
      <c r="HEH386" s="440"/>
      <c r="HEI386" s="440"/>
      <c r="HEJ386" s="440"/>
      <c r="HEK386" s="440"/>
      <c r="HEL386" s="440"/>
      <c r="HEM386" s="440"/>
      <c r="HEN386" s="440"/>
      <c r="HEO386" s="440"/>
      <c r="HEP386" s="440"/>
      <c r="HEQ386" s="440"/>
      <c r="HER386" s="440"/>
      <c r="HES386" s="440"/>
      <c r="HET386" s="440"/>
      <c r="HEU386" s="440"/>
      <c r="HEV386" s="440"/>
      <c r="HEW386" s="440"/>
      <c r="HEX386" s="440"/>
      <c r="HEY386" s="440"/>
      <c r="HEZ386" s="440"/>
      <c r="HFA386" s="440"/>
      <c r="HFB386" s="440"/>
      <c r="HFC386" s="440"/>
      <c r="HFD386" s="440"/>
      <c r="HFE386" s="440"/>
      <c r="HFF386" s="440"/>
      <c r="HFG386" s="440"/>
      <c r="HFH386" s="440"/>
      <c r="HFI386" s="440"/>
      <c r="HFJ386" s="440"/>
      <c r="HFK386" s="440"/>
      <c r="HFL386" s="440"/>
      <c r="HFM386" s="440"/>
      <c r="HFN386" s="440"/>
      <c r="HFO386" s="440"/>
      <c r="HFP386" s="440"/>
      <c r="HFQ386" s="440"/>
      <c r="HFR386" s="440"/>
      <c r="HFS386" s="440"/>
      <c r="HFT386" s="440"/>
      <c r="HFU386" s="440"/>
      <c r="HFV386" s="440"/>
      <c r="HFW386" s="440"/>
      <c r="HFX386" s="440"/>
      <c r="HFY386" s="440"/>
      <c r="HFZ386" s="440"/>
      <c r="HGA386" s="440"/>
      <c r="HGB386" s="440"/>
      <c r="HGC386" s="440"/>
      <c r="HGD386" s="440"/>
      <c r="HGE386" s="440"/>
      <c r="HGF386" s="440"/>
      <c r="HGG386" s="440"/>
      <c r="HGH386" s="440"/>
      <c r="HGI386" s="440"/>
      <c r="HGJ386" s="440"/>
      <c r="HGK386" s="440"/>
      <c r="HGL386" s="440"/>
      <c r="HGM386" s="440"/>
      <c r="HGN386" s="440"/>
      <c r="HGO386" s="440"/>
      <c r="HGP386" s="440"/>
      <c r="HGQ386" s="440"/>
      <c r="HGR386" s="440"/>
      <c r="HGS386" s="440"/>
      <c r="HGT386" s="440"/>
      <c r="HGU386" s="440"/>
      <c r="HGV386" s="440"/>
      <c r="HGW386" s="440"/>
      <c r="HGX386" s="440"/>
      <c r="HGY386" s="440"/>
      <c r="HGZ386" s="440"/>
      <c r="HHA386" s="440"/>
      <c r="HHB386" s="440"/>
      <c r="HHC386" s="440"/>
      <c r="HHD386" s="440"/>
      <c r="HHE386" s="440"/>
      <c r="HHF386" s="440"/>
      <c r="HHG386" s="440"/>
      <c r="HHH386" s="440"/>
      <c r="HHI386" s="440"/>
      <c r="HHJ386" s="440"/>
      <c r="HHK386" s="440"/>
      <c r="HHL386" s="440"/>
      <c r="HHM386" s="440"/>
      <c r="HHN386" s="440"/>
      <c r="HHO386" s="440"/>
      <c r="HHP386" s="440"/>
      <c r="HHQ386" s="440"/>
      <c r="HHR386" s="440"/>
      <c r="HHS386" s="440"/>
      <c r="HHT386" s="440"/>
      <c r="HHU386" s="440"/>
      <c r="HHV386" s="440"/>
      <c r="HHW386" s="440"/>
      <c r="HHX386" s="440"/>
      <c r="HHY386" s="440"/>
      <c r="HHZ386" s="440"/>
      <c r="HIA386" s="440"/>
      <c r="HIB386" s="440"/>
      <c r="HIC386" s="440"/>
      <c r="HID386" s="440"/>
      <c r="HIE386" s="440"/>
      <c r="HIF386" s="440"/>
      <c r="HIG386" s="440"/>
      <c r="HIH386" s="440"/>
      <c r="HII386" s="440"/>
      <c r="HIJ386" s="440"/>
      <c r="HIK386" s="440"/>
      <c r="HIL386" s="440"/>
      <c r="HIM386" s="440"/>
      <c r="HIN386" s="440"/>
      <c r="HIO386" s="440"/>
      <c r="HIP386" s="440"/>
      <c r="HIQ386" s="440"/>
      <c r="HIR386" s="440"/>
      <c r="HIS386" s="440"/>
      <c r="HIT386" s="440"/>
      <c r="HIU386" s="440"/>
      <c r="HIV386" s="440"/>
      <c r="HIW386" s="440"/>
      <c r="HIX386" s="440"/>
      <c r="HIY386" s="440"/>
      <c r="HIZ386" s="440"/>
      <c r="HJA386" s="440"/>
      <c r="HJB386" s="440"/>
      <c r="HJC386" s="440"/>
      <c r="HJD386" s="440"/>
      <c r="HJE386" s="440"/>
      <c r="HJF386" s="440"/>
      <c r="HJG386" s="440"/>
      <c r="HJH386" s="440"/>
      <c r="HJI386" s="440"/>
      <c r="HJJ386" s="440"/>
      <c r="HJK386" s="440"/>
      <c r="HJL386" s="440"/>
      <c r="HJM386" s="440"/>
      <c r="HJN386" s="440"/>
      <c r="HJO386" s="440"/>
      <c r="HJP386" s="440"/>
      <c r="HJQ386" s="440"/>
      <c r="HJR386" s="440"/>
      <c r="HJS386" s="440"/>
      <c r="HJT386" s="440"/>
      <c r="HJU386" s="440"/>
      <c r="HJV386" s="440"/>
      <c r="HJW386" s="440"/>
      <c r="HJX386" s="440"/>
      <c r="HJY386" s="440"/>
      <c r="HJZ386" s="440"/>
      <c r="HKA386" s="440"/>
      <c r="HKB386" s="440"/>
      <c r="HKC386" s="440"/>
      <c r="HKD386" s="440"/>
      <c r="HKE386" s="440"/>
      <c r="HKF386" s="440"/>
      <c r="HKG386" s="440"/>
      <c r="HKH386" s="440"/>
      <c r="HKI386" s="440"/>
      <c r="HKJ386" s="440"/>
      <c r="HKK386" s="440"/>
      <c r="HKL386" s="440"/>
      <c r="HKM386" s="440"/>
      <c r="HKN386" s="440"/>
      <c r="HKO386" s="440"/>
      <c r="HKP386" s="440"/>
      <c r="HKQ386" s="440"/>
      <c r="HKR386" s="440"/>
      <c r="HKS386" s="440"/>
      <c r="HKT386" s="440"/>
      <c r="HKU386" s="440"/>
      <c r="HKV386" s="440"/>
      <c r="HKW386" s="440"/>
      <c r="HKX386" s="440"/>
      <c r="HKY386" s="440"/>
      <c r="HKZ386" s="440"/>
      <c r="HLA386" s="440"/>
      <c r="HLB386" s="440"/>
      <c r="HLC386" s="440"/>
      <c r="HLD386" s="440"/>
      <c r="HLE386" s="440"/>
      <c r="HLF386" s="440"/>
      <c r="HLG386" s="440"/>
      <c r="HLH386" s="440"/>
      <c r="HLI386" s="440"/>
      <c r="HLJ386" s="440"/>
      <c r="HLK386" s="440"/>
      <c r="HLL386" s="440"/>
      <c r="HLM386" s="440"/>
      <c r="HLN386" s="440"/>
      <c r="HLO386" s="440"/>
      <c r="HLP386" s="440"/>
      <c r="HLQ386" s="440"/>
      <c r="HLR386" s="440"/>
      <c r="HLS386" s="440"/>
      <c r="HLT386" s="440"/>
      <c r="HLU386" s="440"/>
      <c r="HLV386" s="440"/>
      <c r="HLW386" s="440"/>
      <c r="HLX386" s="440"/>
      <c r="HLY386" s="440"/>
      <c r="HLZ386" s="440"/>
      <c r="HMA386" s="440"/>
      <c r="HMB386" s="440"/>
      <c r="HMC386" s="440"/>
      <c r="HMD386" s="440"/>
      <c r="HME386" s="440"/>
      <c r="HMF386" s="440"/>
      <c r="HMG386" s="440"/>
      <c r="HMH386" s="440"/>
      <c r="HMI386" s="440"/>
      <c r="HMJ386" s="440"/>
      <c r="HMK386" s="440"/>
      <c r="HML386" s="440"/>
      <c r="HMM386" s="440"/>
      <c r="HMN386" s="440"/>
      <c r="HMO386" s="440"/>
      <c r="HMP386" s="440"/>
      <c r="HMQ386" s="440"/>
      <c r="HMR386" s="440"/>
      <c r="HMS386" s="440"/>
      <c r="HMT386" s="440"/>
      <c r="HMU386" s="440"/>
      <c r="HMV386" s="440"/>
      <c r="HMW386" s="440"/>
      <c r="HMX386" s="440"/>
      <c r="HMY386" s="440"/>
      <c r="HMZ386" s="440"/>
      <c r="HNA386" s="440"/>
      <c r="HNB386" s="440"/>
      <c r="HNC386" s="440"/>
      <c r="HND386" s="440"/>
      <c r="HNE386" s="440"/>
      <c r="HNF386" s="440"/>
      <c r="HNG386" s="440"/>
      <c r="HNH386" s="440"/>
      <c r="HNI386" s="440"/>
      <c r="HNJ386" s="440"/>
      <c r="HNK386" s="440"/>
      <c r="HNL386" s="440"/>
      <c r="HNM386" s="440"/>
      <c r="HNN386" s="440"/>
      <c r="HNO386" s="440"/>
      <c r="HNP386" s="440"/>
      <c r="HNQ386" s="440"/>
      <c r="HNR386" s="440"/>
      <c r="HNS386" s="440"/>
      <c r="HNT386" s="440"/>
      <c r="HNU386" s="440"/>
      <c r="HNV386" s="440"/>
      <c r="HNW386" s="440"/>
      <c r="HNX386" s="440"/>
      <c r="HNY386" s="440"/>
      <c r="HNZ386" s="440"/>
      <c r="HOA386" s="440"/>
      <c r="HOB386" s="440"/>
      <c r="HOC386" s="440"/>
      <c r="HOD386" s="440"/>
      <c r="HOE386" s="440"/>
      <c r="HOF386" s="440"/>
      <c r="HOG386" s="440"/>
      <c r="HOH386" s="440"/>
      <c r="HOI386" s="440"/>
      <c r="HOJ386" s="440"/>
      <c r="HOK386" s="440"/>
      <c r="HOL386" s="440"/>
      <c r="HOM386" s="440"/>
      <c r="HON386" s="440"/>
      <c r="HOO386" s="440"/>
      <c r="HOP386" s="440"/>
      <c r="HOQ386" s="440"/>
      <c r="HOR386" s="440"/>
      <c r="HOS386" s="440"/>
      <c r="HOT386" s="440"/>
      <c r="HOU386" s="440"/>
      <c r="HOV386" s="440"/>
      <c r="HOW386" s="440"/>
      <c r="HOX386" s="440"/>
      <c r="HOY386" s="440"/>
      <c r="HOZ386" s="440"/>
      <c r="HPA386" s="440"/>
      <c r="HPB386" s="440"/>
      <c r="HPC386" s="440"/>
      <c r="HPD386" s="440"/>
      <c r="HPE386" s="440"/>
      <c r="HPF386" s="440"/>
      <c r="HPG386" s="440"/>
      <c r="HPH386" s="440"/>
      <c r="HPI386" s="440"/>
      <c r="HPJ386" s="440"/>
      <c r="HPK386" s="440"/>
      <c r="HPL386" s="440"/>
      <c r="HPM386" s="440"/>
      <c r="HPN386" s="440"/>
      <c r="HPO386" s="440"/>
      <c r="HPP386" s="440"/>
      <c r="HPQ386" s="440"/>
      <c r="HPR386" s="440"/>
      <c r="HPS386" s="440"/>
      <c r="HPT386" s="440"/>
      <c r="HPU386" s="440"/>
      <c r="HPV386" s="440"/>
      <c r="HPW386" s="440"/>
      <c r="HPX386" s="440"/>
      <c r="HPY386" s="440"/>
      <c r="HPZ386" s="440"/>
      <c r="HQA386" s="440"/>
      <c r="HQB386" s="440"/>
      <c r="HQC386" s="440"/>
      <c r="HQD386" s="440"/>
      <c r="HQE386" s="440"/>
      <c r="HQF386" s="440"/>
      <c r="HQG386" s="440"/>
      <c r="HQH386" s="440"/>
      <c r="HQI386" s="440"/>
      <c r="HQJ386" s="440"/>
      <c r="HQK386" s="440"/>
      <c r="HQL386" s="440"/>
      <c r="HQM386" s="440"/>
      <c r="HQN386" s="440"/>
      <c r="HQO386" s="440"/>
      <c r="HQP386" s="440"/>
      <c r="HQQ386" s="440"/>
      <c r="HQR386" s="440"/>
      <c r="HQS386" s="440"/>
      <c r="HQT386" s="440"/>
      <c r="HQU386" s="440"/>
      <c r="HQV386" s="440"/>
      <c r="HQW386" s="440"/>
      <c r="HQX386" s="440"/>
      <c r="HQY386" s="440"/>
      <c r="HQZ386" s="440"/>
      <c r="HRA386" s="440"/>
      <c r="HRB386" s="440"/>
      <c r="HRC386" s="440"/>
      <c r="HRD386" s="440"/>
      <c r="HRE386" s="440"/>
      <c r="HRF386" s="440"/>
      <c r="HRG386" s="440"/>
      <c r="HRH386" s="440"/>
      <c r="HRI386" s="440"/>
      <c r="HRJ386" s="440"/>
      <c r="HRK386" s="440"/>
      <c r="HRL386" s="440"/>
      <c r="HRM386" s="440"/>
      <c r="HRN386" s="440"/>
      <c r="HRO386" s="440"/>
      <c r="HRP386" s="440"/>
      <c r="HRQ386" s="440"/>
      <c r="HRR386" s="440"/>
      <c r="HRS386" s="440"/>
      <c r="HRT386" s="440"/>
      <c r="HRU386" s="440"/>
      <c r="HRV386" s="440"/>
      <c r="HRW386" s="440"/>
      <c r="HRX386" s="440"/>
      <c r="HRY386" s="440"/>
      <c r="HRZ386" s="440"/>
      <c r="HSA386" s="440"/>
      <c r="HSB386" s="440"/>
      <c r="HSC386" s="440"/>
      <c r="HSD386" s="440"/>
      <c r="HSE386" s="440"/>
      <c r="HSF386" s="440"/>
      <c r="HSG386" s="440"/>
      <c r="HSH386" s="440"/>
      <c r="HSI386" s="440"/>
      <c r="HSJ386" s="440"/>
      <c r="HSK386" s="440"/>
      <c r="HSL386" s="440"/>
      <c r="HSM386" s="440"/>
      <c r="HSN386" s="440"/>
      <c r="HSO386" s="440"/>
      <c r="HSP386" s="440"/>
      <c r="HSQ386" s="440"/>
      <c r="HSR386" s="440"/>
      <c r="HSS386" s="440"/>
      <c r="HST386" s="440"/>
      <c r="HSU386" s="440"/>
      <c r="HSV386" s="440"/>
      <c r="HSW386" s="440"/>
      <c r="HSX386" s="440"/>
      <c r="HSY386" s="440"/>
      <c r="HSZ386" s="440"/>
      <c r="HTA386" s="440"/>
      <c r="HTB386" s="440"/>
      <c r="HTC386" s="440"/>
      <c r="HTD386" s="440"/>
      <c r="HTE386" s="440"/>
      <c r="HTF386" s="440"/>
      <c r="HTG386" s="440"/>
      <c r="HTH386" s="440"/>
      <c r="HTI386" s="440"/>
      <c r="HTJ386" s="440"/>
      <c r="HTK386" s="440"/>
      <c r="HTL386" s="440"/>
      <c r="HTM386" s="440"/>
      <c r="HTN386" s="440"/>
      <c r="HTO386" s="440"/>
      <c r="HTP386" s="440"/>
      <c r="HTQ386" s="440"/>
      <c r="HTR386" s="440"/>
      <c r="HTS386" s="440"/>
      <c r="HTT386" s="440"/>
      <c r="HTU386" s="440"/>
      <c r="HTV386" s="440"/>
      <c r="HTW386" s="440"/>
      <c r="HTX386" s="440"/>
      <c r="HTY386" s="440"/>
      <c r="HTZ386" s="440"/>
      <c r="HUA386" s="440"/>
      <c r="HUB386" s="440"/>
      <c r="HUC386" s="440"/>
      <c r="HUD386" s="440"/>
      <c r="HUE386" s="440"/>
      <c r="HUF386" s="440"/>
      <c r="HUG386" s="440"/>
      <c r="HUH386" s="440"/>
      <c r="HUI386" s="440"/>
      <c r="HUJ386" s="440"/>
      <c r="HUK386" s="440"/>
      <c r="HUL386" s="440"/>
      <c r="HUM386" s="440"/>
      <c r="HUN386" s="440"/>
      <c r="HUO386" s="440"/>
      <c r="HUP386" s="440"/>
      <c r="HUQ386" s="440"/>
      <c r="HUR386" s="440"/>
      <c r="HUS386" s="440"/>
      <c r="HUT386" s="440"/>
      <c r="HUU386" s="440"/>
      <c r="HUV386" s="440"/>
      <c r="HUW386" s="440"/>
      <c r="HUX386" s="440"/>
      <c r="HUY386" s="440"/>
      <c r="HUZ386" s="440"/>
      <c r="HVA386" s="440"/>
      <c r="HVB386" s="440"/>
      <c r="HVC386" s="440"/>
      <c r="HVD386" s="440"/>
      <c r="HVE386" s="440"/>
      <c r="HVF386" s="440"/>
      <c r="HVG386" s="440"/>
      <c r="HVH386" s="440"/>
      <c r="HVI386" s="440"/>
      <c r="HVJ386" s="440"/>
      <c r="HVK386" s="440"/>
      <c r="HVL386" s="440"/>
      <c r="HVM386" s="440"/>
      <c r="HVN386" s="440"/>
      <c r="HVO386" s="440"/>
      <c r="HVP386" s="440"/>
      <c r="HVQ386" s="440"/>
      <c r="HVR386" s="440"/>
      <c r="HVS386" s="440"/>
      <c r="HVT386" s="440"/>
      <c r="HVU386" s="440"/>
      <c r="HVV386" s="440"/>
      <c r="HVW386" s="440"/>
      <c r="HVX386" s="440"/>
      <c r="HVY386" s="440"/>
      <c r="HVZ386" s="440"/>
      <c r="HWA386" s="440"/>
      <c r="HWB386" s="440"/>
      <c r="HWC386" s="440"/>
      <c r="HWD386" s="440"/>
      <c r="HWE386" s="440"/>
      <c r="HWF386" s="440"/>
      <c r="HWG386" s="440"/>
      <c r="HWH386" s="440"/>
      <c r="HWI386" s="440"/>
      <c r="HWJ386" s="440"/>
      <c r="HWK386" s="440"/>
      <c r="HWL386" s="440"/>
      <c r="HWM386" s="440"/>
      <c r="HWN386" s="440"/>
      <c r="HWO386" s="440"/>
      <c r="HWP386" s="440"/>
      <c r="HWQ386" s="440"/>
      <c r="HWR386" s="440"/>
      <c r="HWS386" s="440"/>
      <c r="HWT386" s="440"/>
      <c r="HWU386" s="440"/>
      <c r="HWV386" s="440"/>
      <c r="HWW386" s="440"/>
      <c r="HWX386" s="440"/>
      <c r="HWY386" s="440"/>
      <c r="HWZ386" s="440"/>
      <c r="HXA386" s="440"/>
      <c r="HXB386" s="440"/>
      <c r="HXC386" s="440"/>
      <c r="HXD386" s="440"/>
      <c r="HXE386" s="440"/>
      <c r="HXF386" s="440"/>
      <c r="HXG386" s="440"/>
      <c r="HXH386" s="440"/>
      <c r="HXI386" s="440"/>
      <c r="HXJ386" s="440"/>
      <c r="HXK386" s="440"/>
      <c r="HXL386" s="440"/>
      <c r="HXM386" s="440"/>
      <c r="HXN386" s="440"/>
      <c r="HXO386" s="440"/>
      <c r="HXP386" s="440"/>
      <c r="HXQ386" s="440"/>
      <c r="HXR386" s="440"/>
      <c r="HXS386" s="440"/>
      <c r="HXT386" s="440"/>
      <c r="HXU386" s="440"/>
      <c r="HXV386" s="440"/>
      <c r="HXW386" s="440"/>
      <c r="HXX386" s="440"/>
      <c r="HXY386" s="440"/>
      <c r="HXZ386" s="440"/>
      <c r="HYA386" s="440"/>
      <c r="HYB386" s="440"/>
      <c r="HYC386" s="440"/>
      <c r="HYD386" s="440"/>
      <c r="HYE386" s="440"/>
      <c r="HYF386" s="440"/>
      <c r="HYG386" s="440"/>
      <c r="HYH386" s="440"/>
      <c r="HYI386" s="440"/>
      <c r="HYJ386" s="440"/>
      <c r="HYK386" s="440"/>
      <c r="HYL386" s="440"/>
      <c r="HYM386" s="440"/>
      <c r="HYN386" s="440"/>
      <c r="HYO386" s="440"/>
      <c r="HYP386" s="440"/>
      <c r="HYQ386" s="440"/>
      <c r="HYR386" s="440"/>
      <c r="HYS386" s="440"/>
      <c r="HYT386" s="440"/>
      <c r="HYU386" s="440"/>
      <c r="HYV386" s="440"/>
      <c r="HYW386" s="440"/>
      <c r="HYX386" s="440"/>
      <c r="HYY386" s="440"/>
      <c r="HYZ386" s="440"/>
      <c r="HZA386" s="440"/>
      <c r="HZB386" s="440"/>
      <c r="HZC386" s="440"/>
      <c r="HZD386" s="440"/>
      <c r="HZE386" s="440"/>
      <c r="HZF386" s="440"/>
      <c r="HZG386" s="440"/>
      <c r="HZH386" s="440"/>
      <c r="HZI386" s="440"/>
      <c r="HZJ386" s="440"/>
      <c r="HZK386" s="440"/>
      <c r="HZL386" s="440"/>
      <c r="HZM386" s="440"/>
      <c r="HZN386" s="440"/>
      <c r="HZO386" s="440"/>
      <c r="HZP386" s="440"/>
      <c r="HZQ386" s="440"/>
      <c r="HZR386" s="440"/>
      <c r="HZS386" s="440"/>
      <c r="HZT386" s="440"/>
      <c r="HZU386" s="440"/>
      <c r="HZV386" s="440"/>
      <c r="HZW386" s="440"/>
      <c r="HZX386" s="440"/>
      <c r="HZY386" s="440"/>
      <c r="HZZ386" s="440"/>
      <c r="IAA386" s="440"/>
      <c r="IAB386" s="440"/>
      <c r="IAC386" s="440"/>
      <c r="IAD386" s="440"/>
      <c r="IAE386" s="440"/>
      <c r="IAF386" s="440"/>
      <c r="IAG386" s="440"/>
      <c r="IAH386" s="440"/>
      <c r="IAI386" s="440"/>
      <c r="IAJ386" s="440"/>
      <c r="IAK386" s="440"/>
      <c r="IAL386" s="440"/>
      <c r="IAM386" s="440"/>
      <c r="IAN386" s="440"/>
      <c r="IAO386" s="440"/>
      <c r="IAP386" s="440"/>
      <c r="IAQ386" s="440"/>
      <c r="IAR386" s="440"/>
      <c r="IAS386" s="440"/>
      <c r="IAT386" s="440"/>
      <c r="IAU386" s="440"/>
      <c r="IAV386" s="440"/>
      <c r="IAW386" s="440"/>
      <c r="IAX386" s="440"/>
      <c r="IAY386" s="440"/>
      <c r="IAZ386" s="440"/>
      <c r="IBA386" s="440"/>
      <c r="IBB386" s="440"/>
      <c r="IBC386" s="440"/>
      <c r="IBD386" s="440"/>
      <c r="IBE386" s="440"/>
      <c r="IBF386" s="440"/>
      <c r="IBG386" s="440"/>
      <c r="IBH386" s="440"/>
      <c r="IBI386" s="440"/>
      <c r="IBJ386" s="440"/>
      <c r="IBK386" s="440"/>
      <c r="IBL386" s="440"/>
      <c r="IBM386" s="440"/>
      <c r="IBN386" s="440"/>
      <c r="IBO386" s="440"/>
      <c r="IBP386" s="440"/>
      <c r="IBQ386" s="440"/>
      <c r="IBR386" s="440"/>
      <c r="IBS386" s="440"/>
      <c r="IBT386" s="440"/>
      <c r="IBU386" s="440"/>
      <c r="IBV386" s="440"/>
      <c r="IBW386" s="440"/>
      <c r="IBX386" s="440"/>
      <c r="IBY386" s="440"/>
      <c r="IBZ386" s="440"/>
      <c r="ICA386" s="440"/>
      <c r="ICB386" s="440"/>
      <c r="ICC386" s="440"/>
      <c r="ICD386" s="440"/>
      <c r="ICE386" s="440"/>
      <c r="ICF386" s="440"/>
      <c r="ICG386" s="440"/>
      <c r="ICH386" s="440"/>
      <c r="ICI386" s="440"/>
      <c r="ICJ386" s="440"/>
      <c r="ICK386" s="440"/>
      <c r="ICL386" s="440"/>
      <c r="ICM386" s="440"/>
      <c r="ICN386" s="440"/>
      <c r="ICO386" s="440"/>
      <c r="ICP386" s="440"/>
      <c r="ICQ386" s="440"/>
      <c r="ICR386" s="440"/>
      <c r="ICS386" s="440"/>
      <c r="ICT386" s="440"/>
      <c r="ICU386" s="440"/>
      <c r="ICV386" s="440"/>
      <c r="ICW386" s="440"/>
      <c r="ICX386" s="440"/>
      <c r="ICY386" s="440"/>
      <c r="ICZ386" s="440"/>
      <c r="IDA386" s="440"/>
      <c r="IDB386" s="440"/>
      <c r="IDC386" s="440"/>
      <c r="IDD386" s="440"/>
      <c r="IDE386" s="440"/>
      <c r="IDF386" s="440"/>
      <c r="IDG386" s="440"/>
      <c r="IDH386" s="440"/>
      <c r="IDI386" s="440"/>
      <c r="IDJ386" s="440"/>
      <c r="IDK386" s="440"/>
      <c r="IDL386" s="440"/>
      <c r="IDM386" s="440"/>
      <c r="IDN386" s="440"/>
      <c r="IDO386" s="440"/>
      <c r="IDP386" s="440"/>
      <c r="IDQ386" s="440"/>
      <c r="IDR386" s="440"/>
      <c r="IDS386" s="440"/>
      <c r="IDT386" s="440"/>
      <c r="IDU386" s="440"/>
      <c r="IDV386" s="440"/>
      <c r="IDW386" s="440"/>
      <c r="IDX386" s="440"/>
      <c r="IDY386" s="440"/>
      <c r="IDZ386" s="440"/>
      <c r="IEA386" s="440"/>
      <c r="IEB386" s="440"/>
      <c r="IEC386" s="440"/>
      <c r="IED386" s="440"/>
      <c r="IEE386" s="440"/>
      <c r="IEF386" s="440"/>
      <c r="IEG386" s="440"/>
      <c r="IEH386" s="440"/>
      <c r="IEI386" s="440"/>
      <c r="IEJ386" s="440"/>
      <c r="IEK386" s="440"/>
      <c r="IEL386" s="440"/>
      <c r="IEM386" s="440"/>
      <c r="IEN386" s="440"/>
      <c r="IEO386" s="440"/>
      <c r="IEP386" s="440"/>
      <c r="IEQ386" s="440"/>
      <c r="IER386" s="440"/>
      <c r="IES386" s="440"/>
      <c r="IET386" s="440"/>
      <c r="IEU386" s="440"/>
      <c r="IEV386" s="440"/>
      <c r="IEW386" s="440"/>
      <c r="IEX386" s="440"/>
      <c r="IEY386" s="440"/>
      <c r="IEZ386" s="440"/>
      <c r="IFA386" s="440"/>
      <c r="IFB386" s="440"/>
      <c r="IFC386" s="440"/>
      <c r="IFD386" s="440"/>
      <c r="IFE386" s="440"/>
      <c r="IFF386" s="440"/>
      <c r="IFG386" s="440"/>
      <c r="IFH386" s="440"/>
      <c r="IFI386" s="440"/>
      <c r="IFJ386" s="440"/>
      <c r="IFK386" s="440"/>
      <c r="IFL386" s="440"/>
      <c r="IFM386" s="440"/>
      <c r="IFN386" s="440"/>
      <c r="IFO386" s="440"/>
      <c r="IFP386" s="440"/>
      <c r="IFQ386" s="440"/>
      <c r="IFR386" s="440"/>
      <c r="IFS386" s="440"/>
      <c r="IFT386" s="440"/>
      <c r="IFU386" s="440"/>
      <c r="IFV386" s="440"/>
      <c r="IFW386" s="440"/>
      <c r="IFX386" s="440"/>
      <c r="IFY386" s="440"/>
      <c r="IFZ386" s="440"/>
      <c r="IGA386" s="440"/>
      <c r="IGB386" s="440"/>
      <c r="IGC386" s="440"/>
      <c r="IGD386" s="440"/>
      <c r="IGE386" s="440"/>
      <c r="IGF386" s="440"/>
      <c r="IGG386" s="440"/>
      <c r="IGH386" s="440"/>
      <c r="IGI386" s="440"/>
      <c r="IGJ386" s="440"/>
      <c r="IGK386" s="440"/>
      <c r="IGL386" s="440"/>
      <c r="IGM386" s="440"/>
      <c r="IGN386" s="440"/>
      <c r="IGO386" s="440"/>
      <c r="IGP386" s="440"/>
      <c r="IGQ386" s="440"/>
      <c r="IGR386" s="440"/>
      <c r="IGS386" s="440"/>
      <c r="IGT386" s="440"/>
      <c r="IGU386" s="440"/>
      <c r="IGV386" s="440"/>
      <c r="IGW386" s="440"/>
      <c r="IGX386" s="440"/>
      <c r="IGY386" s="440"/>
      <c r="IGZ386" s="440"/>
      <c r="IHA386" s="440"/>
      <c r="IHB386" s="440"/>
      <c r="IHC386" s="440"/>
      <c r="IHD386" s="440"/>
      <c r="IHE386" s="440"/>
      <c r="IHF386" s="440"/>
      <c r="IHG386" s="440"/>
      <c r="IHH386" s="440"/>
      <c r="IHI386" s="440"/>
      <c r="IHJ386" s="440"/>
      <c r="IHK386" s="440"/>
      <c r="IHL386" s="440"/>
      <c r="IHM386" s="440"/>
      <c r="IHN386" s="440"/>
      <c r="IHO386" s="440"/>
      <c r="IHP386" s="440"/>
      <c r="IHQ386" s="440"/>
      <c r="IHR386" s="440"/>
      <c r="IHS386" s="440"/>
      <c r="IHT386" s="440"/>
      <c r="IHU386" s="440"/>
      <c r="IHV386" s="440"/>
      <c r="IHW386" s="440"/>
      <c r="IHX386" s="440"/>
      <c r="IHY386" s="440"/>
      <c r="IHZ386" s="440"/>
      <c r="IIA386" s="440"/>
      <c r="IIB386" s="440"/>
      <c r="IIC386" s="440"/>
      <c r="IID386" s="440"/>
      <c r="IIE386" s="440"/>
      <c r="IIF386" s="440"/>
      <c r="IIG386" s="440"/>
      <c r="IIH386" s="440"/>
      <c r="III386" s="440"/>
      <c r="IIJ386" s="440"/>
      <c r="IIK386" s="440"/>
      <c r="IIL386" s="440"/>
      <c r="IIM386" s="440"/>
      <c r="IIN386" s="440"/>
      <c r="IIO386" s="440"/>
      <c r="IIP386" s="440"/>
      <c r="IIQ386" s="440"/>
      <c r="IIR386" s="440"/>
      <c r="IIS386" s="440"/>
      <c r="IIT386" s="440"/>
      <c r="IIU386" s="440"/>
      <c r="IIV386" s="440"/>
      <c r="IIW386" s="440"/>
      <c r="IIX386" s="440"/>
      <c r="IIY386" s="440"/>
      <c r="IIZ386" s="440"/>
      <c r="IJA386" s="440"/>
      <c r="IJB386" s="440"/>
      <c r="IJC386" s="440"/>
      <c r="IJD386" s="440"/>
      <c r="IJE386" s="440"/>
      <c r="IJF386" s="440"/>
      <c r="IJG386" s="440"/>
      <c r="IJH386" s="440"/>
      <c r="IJI386" s="440"/>
      <c r="IJJ386" s="440"/>
      <c r="IJK386" s="440"/>
      <c r="IJL386" s="440"/>
      <c r="IJM386" s="440"/>
      <c r="IJN386" s="440"/>
      <c r="IJO386" s="440"/>
      <c r="IJP386" s="440"/>
      <c r="IJQ386" s="440"/>
      <c r="IJR386" s="440"/>
      <c r="IJS386" s="440"/>
      <c r="IJT386" s="440"/>
      <c r="IJU386" s="440"/>
      <c r="IJV386" s="440"/>
      <c r="IJW386" s="440"/>
      <c r="IJX386" s="440"/>
      <c r="IJY386" s="440"/>
      <c r="IJZ386" s="440"/>
      <c r="IKA386" s="440"/>
      <c r="IKB386" s="440"/>
      <c r="IKC386" s="440"/>
      <c r="IKD386" s="440"/>
      <c r="IKE386" s="440"/>
      <c r="IKF386" s="440"/>
      <c r="IKG386" s="440"/>
      <c r="IKH386" s="440"/>
      <c r="IKI386" s="440"/>
      <c r="IKJ386" s="440"/>
      <c r="IKK386" s="440"/>
      <c r="IKL386" s="440"/>
      <c r="IKM386" s="440"/>
      <c r="IKN386" s="440"/>
      <c r="IKO386" s="440"/>
      <c r="IKP386" s="440"/>
      <c r="IKQ386" s="440"/>
      <c r="IKR386" s="440"/>
      <c r="IKS386" s="440"/>
      <c r="IKT386" s="440"/>
      <c r="IKU386" s="440"/>
      <c r="IKV386" s="440"/>
      <c r="IKW386" s="440"/>
      <c r="IKX386" s="440"/>
      <c r="IKY386" s="440"/>
      <c r="IKZ386" s="440"/>
      <c r="ILA386" s="440"/>
      <c r="ILB386" s="440"/>
      <c r="ILC386" s="440"/>
      <c r="ILD386" s="440"/>
      <c r="ILE386" s="440"/>
      <c r="ILF386" s="440"/>
      <c r="ILG386" s="440"/>
      <c r="ILH386" s="440"/>
      <c r="ILI386" s="440"/>
      <c r="ILJ386" s="440"/>
      <c r="ILK386" s="440"/>
      <c r="ILL386" s="440"/>
      <c r="ILM386" s="440"/>
      <c r="ILN386" s="440"/>
      <c r="ILO386" s="440"/>
      <c r="ILP386" s="440"/>
      <c r="ILQ386" s="440"/>
      <c r="ILR386" s="440"/>
      <c r="ILS386" s="440"/>
      <c r="ILT386" s="440"/>
      <c r="ILU386" s="440"/>
      <c r="ILV386" s="440"/>
      <c r="ILW386" s="440"/>
      <c r="ILX386" s="440"/>
      <c r="ILY386" s="440"/>
      <c r="ILZ386" s="440"/>
      <c r="IMA386" s="440"/>
      <c r="IMB386" s="440"/>
      <c r="IMC386" s="440"/>
      <c r="IMD386" s="440"/>
      <c r="IME386" s="440"/>
      <c r="IMF386" s="440"/>
      <c r="IMG386" s="440"/>
      <c r="IMH386" s="440"/>
      <c r="IMI386" s="440"/>
      <c r="IMJ386" s="440"/>
      <c r="IMK386" s="440"/>
      <c r="IML386" s="440"/>
      <c r="IMM386" s="440"/>
      <c r="IMN386" s="440"/>
      <c r="IMO386" s="440"/>
      <c r="IMP386" s="440"/>
      <c r="IMQ386" s="440"/>
      <c r="IMR386" s="440"/>
      <c r="IMS386" s="440"/>
      <c r="IMT386" s="440"/>
      <c r="IMU386" s="440"/>
      <c r="IMV386" s="440"/>
      <c r="IMW386" s="440"/>
      <c r="IMX386" s="440"/>
      <c r="IMY386" s="440"/>
      <c r="IMZ386" s="440"/>
      <c r="INA386" s="440"/>
      <c r="INB386" s="440"/>
      <c r="INC386" s="440"/>
      <c r="IND386" s="440"/>
      <c r="INE386" s="440"/>
      <c r="INF386" s="440"/>
      <c r="ING386" s="440"/>
      <c r="INH386" s="440"/>
      <c r="INI386" s="440"/>
      <c r="INJ386" s="440"/>
      <c r="INK386" s="440"/>
      <c r="INL386" s="440"/>
      <c r="INM386" s="440"/>
      <c r="INN386" s="440"/>
      <c r="INO386" s="440"/>
      <c r="INP386" s="440"/>
      <c r="INQ386" s="440"/>
      <c r="INR386" s="440"/>
      <c r="INS386" s="440"/>
      <c r="INT386" s="440"/>
      <c r="INU386" s="440"/>
      <c r="INV386" s="440"/>
      <c r="INW386" s="440"/>
      <c r="INX386" s="440"/>
      <c r="INY386" s="440"/>
      <c r="INZ386" s="440"/>
      <c r="IOA386" s="440"/>
      <c r="IOB386" s="440"/>
      <c r="IOC386" s="440"/>
      <c r="IOD386" s="440"/>
      <c r="IOE386" s="440"/>
      <c r="IOF386" s="440"/>
      <c r="IOG386" s="440"/>
      <c r="IOH386" s="440"/>
      <c r="IOI386" s="440"/>
      <c r="IOJ386" s="440"/>
      <c r="IOK386" s="440"/>
      <c r="IOL386" s="440"/>
      <c r="IOM386" s="440"/>
      <c r="ION386" s="440"/>
      <c r="IOO386" s="440"/>
      <c r="IOP386" s="440"/>
      <c r="IOQ386" s="440"/>
      <c r="IOR386" s="440"/>
      <c r="IOS386" s="440"/>
      <c r="IOT386" s="440"/>
      <c r="IOU386" s="440"/>
      <c r="IOV386" s="440"/>
      <c r="IOW386" s="440"/>
      <c r="IOX386" s="440"/>
      <c r="IOY386" s="440"/>
      <c r="IOZ386" s="440"/>
      <c r="IPA386" s="440"/>
      <c r="IPB386" s="440"/>
      <c r="IPC386" s="440"/>
      <c r="IPD386" s="440"/>
      <c r="IPE386" s="440"/>
      <c r="IPF386" s="440"/>
      <c r="IPG386" s="440"/>
      <c r="IPH386" s="440"/>
      <c r="IPI386" s="440"/>
      <c r="IPJ386" s="440"/>
      <c r="IPK386" s="440"/>
      <c r="IPL386" s="440"/>
      <c r="IPM386" s="440"/>
      <c r="IPN386" s="440"/>
      <c r="IPO386" s="440"/>
      <c r="IPP386" s="440"/>
      <c r="IPQ386" s="440"/>
      <c r="IPR386" s="440"/>
      <c r="IPS386" s="440"/>
      <c r="IPT386" s="440"/>
      <c r="IPU386" s="440"/>
      <c r="IPV386" s="440"/>
      <c r="IPW386" s="440"/>
      <c r="IPX386" s="440"/>
      <c r="IPY386" s="440"/>
      <c r="IPZ386" s="440"/>
      <c r="IQA386" s="440"/>
      <c r="IQB386" s="440"/>
      <c r="IQC386" s="440"/>
      <c r="IQD386" s="440"/>
      <c r="IQE386" s="440"/>
      <c r="IQF386" s="440"/>
      <c r="IQG386" s="440"/>
      <c r="IQH386" s="440"/>
      <c r="IQI386" s="440"/>
      <c r="IQJ386" s="440"/>
      <c r="IQK386" s="440"/>
      <c r="IQL386" s="440"/>
      <c r="IQM386" s="440"/>
      <c r="IQN386" s="440"/>
      <c r="IQO386" s="440"/>
      <c r="IQP386" s="440"/>
      <c r="IQQ386" s="440"/>
      <c r="IQR386" s="440"/>
      <c r="IQS386" s="440"/>
      <c r="IQT386" s="440"/>
      <c r="IQU386" s="440"/>
      <c r="IQV386" s="440"/>
      <c r="IQW386" s="440"/>
      <c r="IQX386" s="440"/>
      <c r="IQY386" s="440"/>
      <c r="IQZ386" s="440"/>
      <c r="IRA386" s="440"/>
      <c r="IRB386" s="440"/>
      <c r="IRC386" s="440"/>
      <c r="IRD386" s="440"/>
      <c r="IRE386" s="440"/>
      <c r="IRF386" s="440"/>
      <c r="IRG386" s="440"/>
      <c r="IRH386" s="440"/>
      <c r="IRI386" s="440"/>
      <c r="IRJ386" s="440"/>
      <c r="IRK386" s="440"/>
      <c r="IRL386" s="440"/>
      <c r="IRM386" s="440"/>
      <c r="IRN386" s="440"/>
      <c r="IRO386" s="440"/>
      <c r="IRP386" s="440"/>
      <c r="IRQ386" s="440"/>
      <c r="IRR386" s="440"/>
      <c r="IRS386" s="440"/>
      <c r="IRT386" s="440"/>
      <c r="IRU386" s="440"/>
      <c r="IRV386" s="440"/>
      <c r="IRW386" s="440"/>
      <c r="IRX386" s="440"/>
      <c r="IRY386" s="440"/>
      <c r="IRZ386" s="440"/>
      <c r="ISA386" s="440"/>
      <c r="ISB386" s="440"/>
      <c r="ISC386" s="440"/>
      <c r="ISD386" s="440"/>
      <c r="ISE386" s="440"/>
      <c r="ISF386" s="440"/>
      <c r="ISG386" s="440"/>
      <c r="ISH386" s="440"/>
      <c r="ISI386" s="440"/>
      <c r="ISJ386" s="440"/>
      <c r="ISK386" s="440"/>
      <c r="ISL386" s="440"/>
      <c r="ISM386" s="440"/>
      <c r="ISN386" s="440"/>
      <c r="ISO386" s="440"/>
      <c r="ISP386" s="440"/>
      <c r="ISQ386" s="440"/>
      <c r="ISR386" s="440"/>
      <c r="ISS386" s="440"/>
      <c r="IST386" s="440"/>
      <c r="ISU386" s="440"/>
      <c r="ISV386" s="440"/>
      <c r="ISW386" s="440"/>
      <c r="ISX386" s="440"/>
      <c r="ISY386" s="440"/>
      <c r="ISZ386" s="440"/>
      <c r="ITA386" s="440"/>
      <c r="ITB386" s="440"/>
      <c r="ITC386" s="440"/>
      <c r="ITD386" s="440"/>
      <c r="ITE386" s="440"/>
      <c r="ITF386" s="440"/>
      <c r="ITG386" s="440"/>
      <c r="ITH386" s="440"/>
      <c r="ITI386" s="440"/>
      <c r="ITJ386" s="440"/>
      <c r="ITK386" s="440"/>
      <c r="ITL386" s="440"/>
      <c r="ITM386" s="440"/>
      <c r="ITN386" s="440"/>
      <c r="ITO386" s="440"/>
      <c r="ITP386" s="440"/>
      <c r="ITQ386" s="440"/>
      <c r="ITR386" s="440"/>
      <c r="ITS386" s="440"/>
      <c r="ITT386" s="440"/>
      <c r="ITU386" s="440"/>
      <c r="ITV386" s="440"/>
      <c r="ITW386" s="440"/>
      <c r="ITX386" s="440"/>
      <c r="ITY386" s="440"/>
      <c r="ITZ386" s="440"/>
      <c r="IUA386" s="440"/>
      <c r="IUB386" s="440"/>
      <c r="IUC386" s="440"/>
      <c r="IUD386" s="440"/>
      <c r="IUE386" s="440"/>
      <c r="IUF386" s="440"/>
      <c r="IUG386" s="440"/>
      <c r="IUH386" s="440"/>
      <c r="IUI386" s="440"/>
      <c r="IUJ386" s="440"/>
      <c r="IUK386" s="440"/>
      <c r="IUL386" s="440"/>
      <c r="IUM386" s="440"/>
      <c r="IUN386" s="440"/>
      <c r="IUO386" s="440"/>
      <c r="IUP386" s="440"/>
      <c r="IUQ386" s="440"/>
      <c r="IUR386" s="440"/>
      <c r="IUS386" s="440"/>
      <c r="IUT386" s="440"/>
      <c r="IUU386" s="440"/>
      <c r="IUV386" s="440"/>
      <c r="IUW386" s="440"/>
      <c r="IUX386" s="440"/>
      <c r="IUY386" s="440"/>
      <c r="IUZ386" s="440"/>
      <c r="IVA386" s="440"/>
      <c r="IVB386" s="440"/>
      <c r="IVC386" s="440"/>
      <c r="IVD386" s="440"/>
      <c r="IVE386" s="440"/>
      <c r="IVF386" s="440"/>
      <c r="IVG386" s="440"/>
      <c r="IVH386" s="440"/>
      <c r="IVI386" s="440"/>
      <c r="IVJ386" s="440"/>
      <c r="IVK386" s="440"/>
      <c r="IVL386" s="440"/>
      <c r="IVM386" s="440"/>
      <c r="IVN386" s="440"/>
      <c r="IVO386" s="440"/>
      <c r="IVP386" s="440"/>
      <c r="IVQ386" s="440"/>
      <c r="IVR386" s="440"/>
      <c r="IVS386" s="440"/>
      <c r="IVT386" s="440"/>
      <c r="IVU386" s="440"/>
      <c r="IVV386" s="440"/>
      <c r="IVW386" s="440"/>
      <c r="IVX386" s="440"/>
      <c r="IVY386" s="440"/>
      <c r="IVZ386" s="440"/>
      <c r="IWA386" s="440"/>
      <c r="IWB386" s="440"/>
      <c r="IWC386" s="440"/>
      <c r="IWD386" s="440"/>
      <c r="IWE386" s="440"/>
      <c r="IWF386" s="440"/>
      <c r="IWG386" s="440"/>
      <c r="IWH386" s="440"/>
      <c r="IWI386" s="440"/>
      <c r="IWJ386" s="440"/>
      <c r="IWK386" s="440"/>
      <c r="IWL386" s="440"/>
      <c r="IWM386" s="440"/>
      <c r="IWN386" s="440"/>
      <c r="IWO386" s="440"/>
      <c r="IWP386" s="440"/>
      <c r="IWQ386" s="440"/>
      <c r="IWR386" s="440"/>
      <c r="IWS386" s="440"/>
      <c r="IWT386" s="440"/>
      <c r="IWU386" s="440"/>
      <c r="IWV386" s="440"/>
      <c r="IWW386" s="440"/>
      <c r="IWX386" s="440"/>
      <c r="IWY386" s="440"/>
      <c r="IWZ386" s="440"/>
      <c r="IXA386" s="440"/>
      <c r="IXB386" s="440"/>
      <c r="IXC386" s="440"/>
      <c r="IXD386" s="440"/>
      <c r="IXE386" s="440"/>
      <c r="IXF386" s="440"/>
      <c r="IXG386" s="440"/>
      <c r="IXH386" s="440"/>
      <c r="IXI386" s="440"/>
      <c r="IXJ386" s="440"/>
      <c r="IXK386" s="440"/>
      <c r="IXL386" s="440"/>
      <c r="IXM386" s="440"/>
      <c r="IXN386" s="440"/>
      <c r="IXO386" s="440"/>
      <c r="IXP386" s="440"/>
      <c r="IXQ386" s="440"/>
      <c r="IXR386" s="440"/>
      <c r="IXS386" s="440"/>
      <c r="IXT386" s="440"/>
      <c r="IXU386" s="440"/>
      <c r="IXV386" s="440"/>
      <c r="IXW386" s="440"/>
      <c r="IXX386" s="440"/>
      <c r="IXY386" s="440"/>
      <c r="IXZ386" s="440"/>
      <c r="IYA386" s="440"/>
      <c r="IYB386" s="440"/>
      <c r="IYC386" s="440"/>
      <c r="IYD386" s="440"/>
      <c r="IYE386" s="440"/>
      <c r="IYF386" s="440"/>
      <c r="IYG386" s="440"/>
      <c r="IYH386" s="440"/>
      <c r="IYI386" s="440"/>
      <c r="IYJ386" s="440"/>
      <c r="IYK386" s="440"/>
      <c r="IYL386" s="440"/>
      <c r="IYM386" s="440"/>
      <c r="IYN386" s="440"/>
      <c r="IYO386" s="440"/>
      <c r="IYP386" s="440"/>
      <c r="IYQ386" s="440"/>
      <c r="IYR386" s="440"/>
      <c r="IYS386" s="440"/>
      <c r="IYT386" s="440"/>
      <c r="IYU386" s="440"/>
      <c r="IYV386" s="440"/>
      <c r="IYW386" s="440"/>
      <c r="IYX386" s="440"/>
      <c r="IYY386" s="440"/>
      <c r="IYZ386" s="440"/>
      <c r="IZA386" s="440"/>
      <c r="IZB386" s="440"/>
      <c r="IZC386" s="440"/>
      <c r="IZD386" s="440"/>
      <c r="IZE386" s="440"/>
      <c r="IZF386" s="440"/>
      <c r="IZG386" s="440"/>
      <c r="IZH386" s="440"/>
      <c r="IZI386" s="440"/>
      <c r="IZJ386" s="440"/>
      <c r="IZK386" s="440"/>
      <c r="IZL386" s="440"/>
      <c r="IZM386" s="440"/>
      <c r="IZN386" s="440"/>
      <c r="IZO386" s="440"/>
      <c r="IZP386" s="440"/>
      <c r="IZQ386" s="440"/>
      <c r="IZR386" s="440"/>
      <c r="IZS386" s="440"/>
      <c r="IZT386" s="440"/>
      <c r="IZU386" s="440"/>
      <c r="IZV386" s="440"/>
      <c r="IZW386" s="440"/>
      <c r="IZX386" s="440"/>
      <c r="IZY386" s="440"/>
      <c r="IZZ386" s="440"/>
      <c r="JAA386" s="440"/>
      <c r="JAB386" s="440"/>
      <c r="JAC386" s="440"/>
      <c r="JAD386" s="440"/>
      <c r="JAE386" s="440"/>
      <c r="JAF386" s="440"/>
      <c r="JAG386" s="440"/>
      <c r="JAH386" s="440"/>
      <c r="JAI386" s="440"/>
      <c r="JAJ386" s="440"/>
      <c r="JAK386" s="440"/>
      <c r="JAL386" s="440"/>
      <c r="JAM386" s="440"/>
      <c r="JAN386" s="440"/>
      <c r="JAO386" s="440"/>
      <c r="JAP386" s="440"/>
      <c r="JAQ386" s="440"/>
      <c r="JAR386" s="440"/>
      <c r="JAS386" s="440"/>
      <c r="JAT386" s="440"/>
      <c r="JAU386" s="440"/>
      <c r="JAV386" s="440"/>
      <c r="JAW386" s="440"/>
      <c r="JAX386" s="440"/>
      <c r="JAY386" s="440"/>
      <c r="JAZ386" s="440"/>
      <c r="JBA386" s="440"/>
      <c r="JBB386" s="440"/>
      <c r="JBC386" s="440"/>
      <c r="JBD386" s="440"/>
      <c r="JBE386" s="440"/>
      <c r="JBF386" s="440"/>
      <c r="JBG386" s="440"/>
      <c r="JBH386" s="440"/>
      <c r="JBI386" s="440"/>
      <c r="JBJ386" s="440"/>
      <c r="JBK386" s="440"/>
      <c r="JBL386" s="440"/>
      <c r="JBM386" s="440"/>
      <c r="JBN386" s="440"/>
      <c r="JBO386" s="440"/>
      <c r="JBP386" s="440"/>
      <c r="JBQ386" s="440"/>
      <c r="JBR386" s="440"/>
      <c r="JBS386" s="440"/>
      <c r="JBT386" s="440"/>
      <c r="JBU386" s="440"/>
      <c r="JBV386" s="440"/>
      <c r="JBW386" s="440"/>
      <c r="JBX386" s="440"/>
      <c r="JBY386" s="440"/>
      <c r="JBZ386" s="440"/>
      <c r="JCA386" s="440"/>
      <c r="JCB386" s="440"/>
      <c r="JCC386" s="440"/>
      <c r="JCD386" s="440"/>
      <c r="JCE386" s="440"/>
      <c r="JCF386" s="440"/>
      <c r="JCG386" s="440"/>
      <c r="JCH386" s="440"/>
      <c r="JCI386" s="440"/>
      <c r="JCJ386" s="440"/>
      <c r="JCK386" s="440"/>
      <c r="JCL386" s="440"/>
      <c r="JCM386" s="440"/>
      <c r="JCN386" s="440"/>
      <c r="JCO386" s="440"/>
      <c r="JCP386" s="440"/>
      <c r="JCQ386" s="440"/>
      <c r="JCR386" s="440"/>
      <c r="JCS386" s="440"/>
      <c r="JCT386" s="440"/>
      <c r="JCU386" s="440"/>
      <c r="JCV386" s="440"/>
      <c r="JCW386" s="440"/>
      <c r="JCX386" s="440"/>
      <c r="JCY386" s="440"/>
      <c r="JCZ386" s="440"/>
      <c r="JDA386" s="440"/>
      <c r="JDB386" s="440"/>
      <c r="JDC386" s="440"/>
      <c r="JDD386" s="440"/>
      <c r="JDE386" s="440"/>
      <c r="JDF386" s="440"/>
      <c r="JDG386" s="440"/>
      <c r="JDH386" s="440"/>
      <c r="JDI386" s="440"/>
      <c r="JDJ386" s="440"/>
      <c r="JDK386" s="440"/>
      <c r="JDL386" s="440"/>
      <c r="JDM386" s="440"/>
      <c r="JDN386" s="440"/>
      <c r="JDO386" s="440"/>
      <c r="JDP386" s="440"/>
      <c r="JDQ386" s="440"/>
      <c r="JDR386" s="440"/>
      <c r="JDS386" s="440"/>
      <c r="JDT386" s="440"/>
      <c r="JDU386" s="440"/>
      <c r="JDV386" s="440"/>
      <c r="JDW386" s="440"/>
      <c r="JDX386" s="440"/>
      <c r="JDY386" s="440"/>
      <c r="JDZ386" s="440"/>
      <c r="JEA386" s="440"/>
      <c r="JEB386" s="440"/>
      <c r="JEC386" s="440"/>
      <c r="JED386" s="440"/>
      <c r="JEE386" s="440"/>
      <c r="JEF386" s="440"/>
      <c r="JEG386" s="440"/>
      <c r="JEH386" s="440"/>
      <c r="JEI386" s="440"/>
      <c r="JEJ386" s="440"/>
      <c r="JEK386" s="440"/>
      <c r="JEL386" s="440"/>
      <c r="JEM386" s="440"/>
      <c r="JEN386" s="440"/>
      <c r="JEO386" s="440"/>
      <c r="JEP386" s="440"/>
      <c r="JEQ386" s="440"/>
      <c r="JER386" s="440"/>
      <c r="JES386" s="440"/>
      <c r="JET386" s="440"/>
      <c r="JEU386" s="440"/>
      <c r="JEV386" s="440"/>
      <c r="JEW386" s="440"/>
      <c r="JEX386" s="440"/>
      <c r="JEY386" s="440"/>
      <c r="JEZ386" s="440"/>
      <c r="JFA386" s="440"/>
      <c r="JFB386" s="440"/>
      <c r="JFC386" s="440"/>
      <c r="JFD386" s="440"/>
      <c r="JFE386" s="440"/>
      <c r="JFF386" s="440"/>
      <c r="JFG386" s="440"/>
      <c r="JFH386" s="440"/>
      <c r="JFI386" s="440"/>
      <c r="JFJ386" s="440"/>
      <c r="JFK386" s="440"/>
      <c r="JFL386" s="440"/>
      <c r="JFM386" s="440"/>
      <c r="JFN386" s="440"/>
      <c r="JFO386" s="440"/>
      <c r="JFP386" s="440"/>
      <c r="JFQ386" s="440"/>
      <c r="JFR386" s="440"/>
      <c r="JFS386" s="440"/>
      <c r="JFT386" s="440"/>
      <c r="JFU386" s="440"/>
      <c r="JFV386" s="440"/>
      <c r="JFW386" s="440"/>
      <c r="JFX386" s="440"/>
      <c r="JFY386" s="440"/>
      <c r="JFZ386" s="440"/>
      <c r="JGA386" s="440"/>
      <c r="JGB386" s="440"/>
      <c r="JGC386" s="440"/>
      <c r="JGD386" s="440"/>
      <c r="JGE386" s="440"/>
      <c r="JGF386" s="440"/>
      <c r="JGG386" s="440"/>
      <c r="JGH386" s="440"/>
      <c r="JGI386" s="440"/>
      <c r="JGJ386" s="440"/>
      <c r="JGK386" s="440"/>
      <c r="JGL386" s="440"/>
      <c r="JGM386" s="440"/>
      <c r="JGN386" s="440"/>
      <c r="JGO386" s="440"/>
      <c r="JGP386" s="440"/>
      <c r="JGQ386" s="440"/>
      <c r="JGR386" s="440"/>
      <c r="JGS386" s="440"/>
      <c r="JGT386" s="440"/>
      <c r="JGU386" s="440"/>
      <c r="JGV386" s="440"/>
      <c r="JGW386" s="440"/>
      <c r="JGX386" s="440"/>
      <c r="JGY386" s="440"/>
      <c r="JGZ386" s="440"/>
      <c r="JHA386" s="440"/>
      <c r="JHB386" s="440"/>
      <c r="JHC386" s="440"/>
      <c r="JHD386" s="440"/>
      <c r="JHE386" s="440"/>
      <c r="JHF386" s="440"/>
      <c r="JHG386" s="440"/>
      <c r="JHH386" s="440"/>
      <c r="JHI386" s="440"/>
      <c r="JHJ386" s="440"/>
      <c r="JHK386" s="440"/>
      <c r="JHL386" s="440"/>
      <c r="JHM386" s="440"/>
      <c r="JHN386" s="440"/>
      <c r="JHO386" s="440"/>
      <c r="JHP386" s="440"/>
      <c r="JHQ386" s="440"/>
      <c r="JHR386" s="440"/>
      <c r="JHS386" s="440"/>
      <c r="JHT386" s="440"/>
      <c r="JHU386" s="440"/>
      <c r="JHV386" s="440"/>
      <c r="JHW386" s="440"/>
      <c r="JHX386" s="440"/>
      <c r="JHY386" s="440"/>
      <c r="JHZ386" s="440"/>
      <c r="JIA386" s="440"/>
      <c r="JIB386" s="440"/>
      <c r="JIC386" s="440"/>
      <c r="JID386" s="440"/>
      <c r="JIE386" s="440"/>
      <c r="JIF386" s="440"/>
      <c r="JIG386" s="440"/>
      <c r="JIH386" s="440"/>
      <c r="JII386" s="440"/>
      <c r="JIJ386" s="440"/>
      <c r="JIK386" s="440"/>
      <c r="JIL386" s="440"/>
      <c r="JIM386" s="440"/>
      <c r="JIN386" s="440"/>
      <c r="JIO386" s="440"/>
      <c r="JIP386" s="440"/>
      <c r="JIQ386" s="440"/>
      <c r="JIR386" s="440"/>
      <c r="JIS386" s="440"/>
      <c r="JIT386" s="440"/>
      <c r="JIU386" s="440"/>
      <c r="JIV386" s="440"/>
      <c r="JIW386" s="440"/>
      <c r="JIX386" s="440"/>
      <c r="JIY386" s="440"/>
      <c r="JIZ386" s="440"/>
      <c r="JJA386" s="440"/>
      <c r="JJB386" s="440"/>
      <c r="JJC386" s="440"/>
      <c r="JJD386" s="440"/>
      <c r="JJE386" s="440"/>
      <c r="JJF386" s="440"/>
      <c r="JJG386" s="440"/>
      <c r="JJH386" s="440"/>
      <c r="JJI386" s="440"/>
      <c r="JJJ386" s="440"/>
      <c r="JJK386" s="440"/>
      <c r="JJL386" s="440"/>
      <c r="JJM386" s="440"/>
      <c r="JJN386" s="440"/>
      <c r="JJO386" s="440"/>
      <c r="JJP386" s="440"/>
      <c r="JJQ386" s="440"/>
      <c r="JJR386" s="440"/>
      <c r="JJS386" s="440"/>
      <c r="JJT386" s="440"/>
      <c r="JJU386" s="440"/>
      <c r="JJV386" s="440"/>
      <c r="JJW386" s="440"/>
      <c r="JJX386" s="440"/>
      <c r="JJY386" s="440"/>
      <c r="JJZ386" s="440"/>
      <c r="JKA386" s="440"/>
      <c r="JKB386" s="440"/>
      <c r="JKC386" s="440"/>
      <c r="JKD386" s="440"/>
      <c r="JKE386" s="440"/>
      <c r="JKF386" s="440"/>
      <c r="JKG386" s="440"/>
      <c r="JKH386" s="440"/>
      <c r="JKI386" s="440"/>
      <c r="JKJ386" s="440"/>
      <c r="JKK386" s="440"/>
      <c r="JKL386" s="440"/>
      <c r="JKM386" s="440"/>
      <c r="JKN386" s="440"/>
      <c r="JKO386" s="440"/>
      <c r="JKP386" s="440"/>
      <c r="JKQ386" s="440"/>
      <c r="JKR386" s="440"/>
      <c r="JKS386" s="440"/>
      <c r="JKT386" s="440"/>
      <c r="JKU386" s="440"/>
      <c r="JKV386" s="440"/>
      <c r="JKW386" s="440"/>
      <c r="JKX386" s="440"/>
      <c r="JKY386" s="440"/>
      <c r="JKZ386" s="440"/>
      <c r="JLA386" s="440"/>
      <c r="JLB386" s="440"/>
      <c r="JLC386" s="440"/>
      <c r="JLD386" s="440"/>
      <c r="JLE386" s="440"/>
      <c r="JLF386" s="440"/>
      <c r="JLG386" s="440"/>
      <c r="JLH386" s="440"/>
      <c r="JLI386" s="440"/>
      <c r="JLJ386" s="440"/>
      <c r="JLK386" s="440"/>
      <c r="JLL386" s="440"/>
      <c r="JLM386" s="440"/>
      <c r="JLN386" s="440"/>
      <c r="JLO386" s="440"/>
      <c r="JLP386" s="440"/>
      <c r="JLQ386" s="440"/>
      <c r="JLR386" s="440"/>
      <c r="JLS386" s="440"/>
      <c r="JLT386" s="440"/>
      <c r="JLU386" s="440"/>
      <c r="JLV386" s="440"/>
      <c r="JLW386" s="440"/>
      <c r="JLX386" s="440"/>
      <c r="JLY386" s="440"/>
      <c r="JLZ386" s="440"/>
      <c r="JMA386" s="440"/>
      <c r="JMB386" s="440"/>
      <c r="JMC386" s="440"/>
      <c r="JMD386" s="440"/>
      <c r="JME386" s="440"/>
      <c r="JMF386" s="440"/>
      <c r="JMG386" s="440"/>
      <c r="JMH386" s="440"/>
      <c r="JMI386" s="440"/>
      <c r="JMJ386" s="440"/>
      <c r="JMK386" s="440"/>
      <c r="JML386" s="440"/>
      <c r="JMM386" s="440"/>
      <c r="JMN386" s="440"/>
      <c r="JMO386" s="440"/>
      <c r="JMP386" s="440"/>
      <c r="JMQ386" s="440"/>
      <c r="JMR386" s="440"/>
      <c r="JMS386" s="440"/>
      <c r="JMT386" s="440"/>
      <c r="JMU386" s="440"/>
      <c r="JMV386" s="440"/>
      <c r="JMW386" s="440"/>
      <c r="JMX386" s="440"/>
      <c r="JMY386" s="440"/>
      <c r="JMZ386" s="440"/>
      <c r="JNA386" s="440"/>
      <c r="JNB386" s="440"/>
      <c r="JNC386" s="440"/>
      <c r="JND386" s="440"/>
      <c r="JNE386" s="440"/>
      <c r="JNF386" s="440"/>
      <c r="JNG386" s="440"/>
      <c r="JNH386" s="440"/>
      <c r="JNI386" s="440"/>
      <c r="JNJ386" s="440"/>
      <c r="JNK386" s="440"/>
      <c r="JNL386" s="440"/>
      <c r="JNM386" s="440"/>
      <c r="JNN386" s="440"/>
      <c r="JNO386" s="440"/>
      <c r="JNP386" s="440"/>
      <c r="JNQ386" s="440"/>
      <c r="JNR386" s="440"/>
      <c r="JNS386" s="440"/>
      <c r="JNT386" s="440"/>
      <c r="JNU386" s="440"/>
      <c r="JNV386" s="440"/>
      <c r="JNW386" s="440"/>
      <c r="JNX386" s="440"/>
      <c r="JNY386" s="440"/>
      <c r="JNZ386" s="440"/>
      <c r="JOA386" s="440"/>
      <c r="JOB386" s="440"/>
      <c r="JOC386" s="440"/>
      <c r="JOD386" s="440"/>
      <c r="JOE386" s="440"/>
      <c r="JOF386" s="440"/>
      <c r="JOG386" s="440"/>
      <c r="JOH386" s="440"/>
      <c r="JOI386" s="440"/>
      <c r="JOJ386" s="440"/>
      <c r="JOK386" s="440"/>
      <c r="JOL386" s="440"/>
      <c r="JOM386" s="440"/>
      <c r="JON386" s="440"/>
      <c r="JOO386" s="440"/>
      <c r="JOP386" s="440"/>
      <c r="JOQ386" s="440"/>
      <c r="JOR386" s="440"/>
      <c r="JOS386" s="440"/>
      <c r="JOT386" s="440"/>
      <c r="JOU386" s="440"/>
      <c r="JOV386" s="440"/>
      <c r="JOW386" s="440"/>
      <c r="JOX386" s="440"/>
      <c r="JOY386" s="440"/>
      <c r="JOZ386" s="440"/>
      <c r="JPA386" s="440"/>
      <c r="JPB386" s="440"/>
      <c r="JPC386" s="440"/>
      <c r="JPD386" s="440"/>
      <c r="JPE386" s="440"/>
      <c r="JPF386" s="440"/>
      <c r="JPG386" s="440"/>
      <c r="JPH386" s="440"/>
      <c r="JPI386" s="440"/>
      <c r="JPJ386" s="440"/>
      <c r="JPK386" s="440"/>
      <c r="JPL386" s="440"/>
      <c r="JPM386" s="440"/>
      <c r="JPN386" s="440"/>
      <c r="JPO386" s="440"/>
      <c r="JPP386" s="440"/>
      <c r="JPQ386" s="440"/>
      <c r="JPR386" s="440"/>
      <c r="JPS386" s="440"/>
      <c r="JPT386" s="440"/>
      <c r="JPU386" s="440"/>
      <c r="JPV386" s="440"/>
      <c r="JPW386" s="440"/>
      <c r="JPX386" s="440"/>
      <c r="JPY386" s="440"/>
      <c r="JPZ386" s="440"/>
      <c r="JQA386" s="440"/>
      <c r="JQB386" s="440"/>
      <c r="JQC386" s="440"/>
      <c r="JQD386" s="440"/>
      <c r="JQE386" s="440"/>
      <c r="JQF386" s="440"/>
      <c r="JQG386" s="440"/>
      <c r="JQH386" s="440"/>
      <c r="JQI386" s="440"/>
      <c r="JQJ386" s="440"/>
      <c r="JQK386" s="440"/>
      <c r="JQL386" s="440"/>
      <c r="JQM386" s="440"/>
      <c r="JQN386" s="440"/>
      <c r="JQO386" s="440"/>
      <c r="JQP386" s="440"/>
      <c r="JQQ386" s="440"/>
      <c r="JQR386" s="440"/>
      <c r="JQS386" s="440"/>
      <c r="JQT386" s="440"/>
      <c r="JQU386" s="440"/>
      <c r="JQV386" s="440"/>
      <c r="JQW386" s="440"/>
      <c r="JQX386" s="440"/>
      <c r="JQY386" s="440"/>
      <c r="JQZ386" s="440"/>
      <c r="JRA386" s="440"/>
      <c r="JRB386" s="440"/>
      <c r="JRC386" s="440"/>
      <c r="JRD386" s="440"/>
      <c r="JRE386" s="440"/>
      <c r="JRF386" s="440"/>
      <c r="JRG386" s="440"/>
      <c r="JRH386" s="440"/>
      <c r="JRI386" s="440"/>
      <c r="JRJ386" s="440"/>
      <c r="JRK386" s="440"/>
      <c r="JRL386" s="440"/>
      <c r="JRM386" s="440"/>
      <c r="JRN386" s="440"/>
      <c r="JRO386" s="440"/>
      <c r="JRP386" s="440"/>
      <c r="JRQ386" s="440"/>
      <c r="JRR386" s="440"/>
      <c r="JRS386" s="440"/>
      <c r="JRT386" s="440"/>
      <c r="JRU386" s="440"/>
      <c r="JRV386" s="440"/>
      <c r="JRW386" s="440"/>
      <c r="JRX386" s="440"/>
      <c r="JRY386" s="440"/>
      <c r="JRZ386" s="440"/>
      <c r="JSA386" s="440"/>
      <c r="JSB386" s="440"/>
      <c r="JSC386" s="440"/>
      <c r="JSD386" s="440"/>
      <c r="JSE386" s="440"/>
      <c r="JSF386" s="440"/>
      <c r="JSG386" s="440"/>
      <c r="JSH386" s="440"/>
      <c r="JSI386" s="440"/>
      <c r="JSJ386" s="440"/>
      <c r="JSK386" s="440"/>
      <c r="JSL386" s="440"/>
      <c r="JSM386" s="440"/>
      <c r="JSN386" s="440"/>
      <c r="JSO386" s="440"/>
      <c r="JSP386" s="440"/>
      <c r="JSQ386" s="440"/>
      <c r="JSR386" s="440"/>
      <c r="JSS386" s="440"/>
      <c r="JST386" s="440"/>
      <c r="JSU386" s="440"/>
      <c r="JSV386" s="440"/>
      <c r="JSW386" s="440"/>
      <c r="JSX386" s="440"/>
      <c r="JSY386" s="440"/>
      <c r="JSZ386" s="440"/>
      <c r="JTA386" s="440"/>
      <c r="JTB386" s="440"/>
      <c r="JTC386" s="440"/>
      <c r="JTD386" s="440"/>
      <c r="JTE386" s="440"/>
      <c r="JTF386" s="440"/>
      <c r="JTG386" s="440"/>
      <c r="JTH386" s="440"/>
      <c r="JTI386" s="440"/>
      <c r="JTJ386" s="440"/>
      <c r="JTK386" s="440"/>
      <c r="JTL386" s="440"/>
      <c r="JTM386" s="440"/>
      <c r="JTN386" s="440"/>
      <c r="JTO386" s="440"/>
      <c r="JTP386" s="440"/>
      <c r="JTQ386" s="440"/>
      <c r="JTR386" s="440"/>
      <c r="JTS386" s="440"/>
      <c r="JTT386" s="440"/>
      <c r="JTU386" s="440"/>
      <c r="JTV386" s="440"/>
      <c r="JTW386" s="440"/>
      <c r="JTX386" s="440"/>
      <c r="JTY386" s="440"/>
      <c r="JTZ386" s="440"/>
      <c r="JUA386" s="440"/>
      <c r="JUB386" s="440"/>
      <c r="JUC386" s="440"/>
      <c r="JUD386" s="440"/>
      <c r="JUE386" s="440"/>
      <c r="JUF386" s="440"/>
      <c r="JUG386" s="440"/>
      <c r="JUH386" s="440"/>
      <c r="JUI386" s="440"/>
      <c r="JUJ386" s="440"/>
      <c r="JUK386" s="440"/>
      <c r="JUL386" s="440"/>
      <c r="JUM386" s="440"/>
      <c r="JUN386" s="440"/>
      <c r="JUO386" s="440"/>
      <c r="JUP386" s="440"/>
      <c r="JUQ386" s="440"/>
      <c r="JUR386" s="440"/>
      <c r="JUS386" s="440"/>
      <c r="JUT386" s="440"/>
      <c r="JUU386" s="440"/>
      <c r="JUV386" s="440"/>
      <c r="JUW386" s="440"/>
      <c r="JUX386" s="440"/>
      <c r="JUY386" s="440"/>
      <c r="JUZ386" s="440"/>
      <c r="JVA386" s="440"/>
      <c r="JVB386" s="440"/>
      <c r="JVC386" s="440"/>
      <c r="JVD386" s="440"/>
      <c r="JVE386" s="440"/>
      <c r="JVF386" s="440"/>
      <c r="JVG386" s="440"/>
      <c r="JVH386" s="440"/>
      <c r="JVI386" s="440"/>
      <c r="JVJ386" s="440"/>
      <c r="JVK386" s="440"/>
      <c r="JVL386" s="440"/>
      <c r="JVM386" s="440"/>
      <c r="JVN386" s="440"/>
      <c r="JVO386" s="440"/>
      <c r="JVP386" s="440"/>
      <c r="JVQ386" s="440"/>
      <c r="JVR386" s="440"/>
      <c r="JVS386" s="440"/>
      <c r="JVT386" s="440"/>
      <c r="JVU386" s="440"/>
      <c r="JVV386" s="440"/>
      <c r="JVW386" s="440"/>
      <c r="JVX386" s="440"/>
      <c r="JVY386" s="440"/>
      <c r="JVZ386" s="440"/>
      <c r="JWA386" s="440"/>
      <c r="JWB386" s="440"/>
      <c r="JWC386" s="440"/>
      <c r="JWD386" s="440"/>
      <c r="JWE386" s="440"/>
      <c r="JWF386" s="440"/>
      <c r="JWG386" s="440"/>
      <c r="JWH386" s="440"/>
      <c r="JWI386" s="440"/>
      <c r="JWJ386" s="440"/>
      <c r="JWK386" s="440"/>
      <c r="JWL386" s="440"/>
      <c r="JWM386" s="440"/>
      <c r="JWN386" s="440"/>
      <c r="JWO386" s="440"/>
      <c r="JWP386" s="440"/>
      <c r="JWQ386" s="440"/>
      <c r="JWR386" s="440"/>
      <c r="JWS386" s="440"/>
      <c r="JWT386" s="440"/>
      <c r="JWU386" s="440"/>
      <c r="JWV386" s="440"/>
      <c r="JWW386" s="440"/>
      <c r="JWX386" s="440"/>
      <c r="JWY386" s="440"/>
      <c r="JWZ386" s="440"/>
      <c r="JXA386" s="440"/>
      <c r="JXB386" s="440"/>
      <c r="JXC386" s="440"/>
      <c r="JXD386" s="440"/>
      <c r="JXE386" s="440"/>
      <c r="JXF386" s="440"/>
      <c r="JXG386" s="440"/>
      <c r="JXH386" s="440"/>
      <c r="JXI386" s="440"/>
      <c r="JXJ386" s="440"/>
      <c r="JXK386" s="440"/>
      <c r="JXL386" s="440"/>
      <c r="JXM386" s="440"/>
      <c r="JXN386" s="440"/>
      <c r="JXO386" s="440"/>
      <c r="JXP386" s="440"/>
      <c r="JXQ386" s="440"/>
      <c r="JXR386" s="440"/>
      <c r="JXS386" s="440"/>
      <c r="JXT386" s="440"/>
      <c r="JXU386" s="440"/>
      <c r="JXV386" s="440"/>
      <c r="JXW386" s="440"/>
      <c r="JXX386" s="440"/>
      <c r="JXY386" s="440"/>
      <c r="JXZ386" s="440"/>
      <c r="JYA386" s="440"/>
      <c r="JYB386" s="440"/>
      <c r="JYC386" s="440"/>
      <c r="JYD386" s="440"/>
      <c r="JYE386" s="440"/>
      <c r="JYF386" s="440"/>
      <c r="JYG386" s="440"/>
      <c r="JYH386" s="440"/>
      <c r="JYI386" s="440"/>
      <c r="JYJ386" s="440"/>
      <c r="JYK386" s="440"/>
      <c r="JYL386" s="440"/>
      <c r="JYM386" s="440"/>
      <c r="JYN386" s="440"/>
      <c r="JYO386" s="440"/>
      <c r="JYP386" s="440"/>
      <c r="JYQ386" s="440"/>
      <c r="JYR386" s="440"/>
      <c r="JYS386" s="440"/>
      <c r="JYT386" s="440"/>
      <c r="JYU386" s="440"/>
      <c r="JYV386" s="440"/>
      <c r="JYW386" s="440"/>
      <c r="JYX386" s="440"/>
      <c r="JYY386" s="440"/>
      <c r="JYZ386" s="440"/>
      <c r="JZA386" s="440"/>
      <c r="JZB386" s="440"/>
      <c r="JZC386" s="440"/>
      <c r="JZD386" s="440"/>
      <c r="JZE386" s="440"/>
      <c r="JZF386" s="440"/>
      <c r="JZG386" s="440"/>
      <c r="JZH386" s="440"/>
      <c r="JZI386" s="440"/>
      <c r="JZJ386" s="440"/>
      <c r="JZK386" s="440"/>
      <c r="JZL386" s="440"/>
      <c r="JZM386" s="440"/>
      <c r="JZN386" s="440"/>
      <c r="JZO386" s="440"/>
      <c r="JZP386" s="440"/>
      <c r="JZQ386" s="440"/>
      <c r="JZR386" s="440"/>
      <c r="JZS386" s="440"/>
      <c r="JZT386" s="440"/>
      <c r="JZU386" s="440"/>
      <c r="JZV386" s="440"/>
      <c r="JZW386" s="440"/>
      <c r="JZX386" s="440"/>
      <c r="JZY386" s="440"/>
      <c r="JZZ386" s="440"/>
      <c r="KAA386" s="440"/>
      <c r="KAB386" s="440"/>
      <c r="KAC386" s="440"/>
      <c r="KAD386" s="440"/>
      <c r="KAE386" s="440"/>
      <c r="KAF386" s="440"/>
      <c r="KAG386" s="440"/>
      <c r="KAH386" s="440"/>
      <c r="KAI386" s="440"/>
      <c r="KAJ386" s="440"/>
      <c r="KAK386" s="440"/>
      <c r="KAL386" s="440"/>
      <c r="KAM386" s="440"/>
      <c r="KAN386" s="440"/>
      <c r="KAO386" s="440"/>
      <c r="KAP386" s="440"/>
      <c r="KAQ386" s="440"/>
      <c r="KAR386" s="440"/>
      <c r="KAS386" s="440"/>
      <c r="KAT386" s="440"/>
      <c r="KAU386" s="440"/>
      <c r="KAV386" s="440"/>
      <c r="KAW386" s="440"/>
      <c r="KAX386" s="440"/>
      <c r="KAY386" s="440"/>
      <c r="KAZ386" s="440"/>
      <c r="KBA386" s="440"/>
      <c r="KBB386" s="440"/>
      <c r="KBC386" s="440"/>
      <c r="KBD386" s="440"/>
      <c r="KBE386" s="440"/>
      <c r="KBF386" s="440"/>
      <c r="KBG386" s="440"/>
      <c r="KBH386" s="440"/>
      <c r="KBI386" s="440"/>
      <c r="KBJ386" s="440"/>
      <c r="KBK386" s="440"/>
      <c r="KBL386" s="440"/>
      <c r="KBM386" s="440"/>
      <c r="KBN386" s="440"/>
      <c r="KBO386" s="440"/>
      <c r="KBP386" s="440"/>
      <c r="KBQ386" s="440"/>
      <c r="KBR386" s="440"/>
      <c r="KBS386" s="440"/>
      <c r="KBT386" s="440"/>
      <c r="KBU386" s="440"/>
      <c r="KBV386" s="440"/>
      <c r="KBW386" s="440"/>
      <c r="KBX386" s="440"/>
      <c r="KBY386" s="440"/>
      <c r="KBZ386" s="440"/>
      <c r="KCA386" s="440"/>
      <c r="KCB386" s="440"/>
      <c r="KCC386" s="440"/>
      <c r="KCD386" s="440"/>
      <c r="KCE386" s="440"/>
      <c r="KCF386" s="440"/>
      <c r="KCG386" s="440"/>
      <c r="KCH386" s="440"/>
      <c r="KCI386" s="440"/>
      <c r="KCJ386" s="440"/>
      <c r="KCK386" s="440"/>
      <c r="KCL386" s="440"/>
      <c r="KCM386" s="440"/>
      <c r="KCN386" s="440"/>
      <c r="KCO386" s="440"/>
      <c r="KCP386" s="440"/>
      <c r="KCQ386" s="440"/>
      <c r="KCR386" s="440"/>
      <c r="KCS386" s="440"/>
      <c r="KCT386" s="440"/>
      <c r="KCU386" s="440"/>
      <c r="KCV386" s="440"/>
      <c r="KCW386" s="440"/>
      <c r="KCX386" s="440"/>
      <c r="KCY386" s="440"/>
      <c r="KCZ386" s="440"/>
      <c r="KDA386" s="440"/>
      <c r="KDB386" s="440"/>
      <c r="KDC386" s="440"/>
      <c r="KDD386" s="440"/>
      <c r="KDE386" s="440"/>
      <c r="KDF386" s="440"/>
      <c r="KDG386" s="440"/>
      <c r="KDH386" s="440"/>
      <c r="KDI386" s="440"/>
      <c r="KDJ386" s="440"/>
      <c r="KDK386" s="440"/>
      <c r="KDL386" s="440"/>
      <c r="KDM386" s="440"/>
      <c r="KDN386" s="440"/>
      <c r="KDO386" s="440"/>
      <c r="KDP386" s="440"/>
      <c r="KDQ386" s="440"/>
      <c r="KDR386" s="440"/>
      <c r="KDS386" s="440"/>
      <c r="KDT386" s="440"/>
      <c r="KDU386" s="440"/>
      <c r="KDV386" s="440"/>
      <c r="KDW386" s="440"/>
      <c r="KDX386" s="440"/>
      <c r="KDY386" s="440"/>
      <c r="KDZ386" s="440"/>
      <c r="KEA386" s="440"/>
      <c r="KEB386" s="440"/>
      <c r="KEC386" s="440"/>
      <c r="KED386" s="440"/>
      <c r="KEE386" s="440"/>
      <c r="KEF386" s="440"/>
      <c r="KEG386" s="440"/>
      <c r="KEH386" s="440"/>
      <c r="KEI386" s="440"/>
      <c r="KEJ386" s="440"/>
      <c r="KEK386" s="440"/>
      <c r="KEL386" s="440"/>
      <c r="KEM386" s="440"/>
      <c r="KEN386" s="440"/>
      <c r="KEO386" s="440"/>
      <c r="KEP386" s="440"/>
      <c r="KEQ386" s="440"/>
      <c r="KER386" s="440"/>
      <c r="KES386" s="440"/>
      <c r="KET386" s="440"/>
      <c r="KEU386" s="440"/>
      <c r="KEV386" s="440"/>
      <c r="KEW386" s="440"/>
      <c r="KEX386" s="440"/>
      <c r="KEY386" s="440"/>
      <c r="KEZ386" s="440"/>
      <c r="KFA386" s="440"/>
      <c r="KFB386" s="440"/>
      <c r="KFC386" s="440"/>
      <c r="KFD386" s="440"/>
      <c r="KFE386" s="440"/>
      <c r="KFF386" s="440"/>
      <c r="KFG386" s="440"/>
      <c r="KFH386" s="440"/>
      <c r="KFI386" s="440"/>
      <c r="KFJ386" s="440"/>
      <c r="KFK386" s="440"/>
      <c r="KFL386" s="440"/>
      <c r="KFM386" s="440"/>
      <c r="KFN386" s="440"/>
      <c r="KFO386" s="440"/>
      <c r="KFP386" s="440"/>
      <c r="KFQ386" s="440"/>
      <c r="KFR386" s="440"/>
      <c r="KFS386" s="440"/>
      <c r="KFT386" s="440"/>
      <c r="KFU386" s="440"/>
      <c r="KFV386" s="440"/>
      <c r="KFW386" s="440"/>
      <c r="KFX386" s="440"/>
      <c r="KFY386" s="440"/>
      <c r="KFZ386" s="440"/>
      <c r="KGA386" s="440"/>
      <c r="KGB386" s="440"/>
      <c r="KGC386" s="440"/>
      <c r="KGD386" s="440"/>
      <c r="KGE386" s="440"/>
      <c r="KGF386" s="440"/>
      <c r="KGG386" s="440"/>
      <c r="KGH386" s="440"/>
      <c r="KGI386" s="440"/>
      <c r="KGJ386" s="440"/>
      <c r="KGK386" s="440"/>
      <c r="KGL386" s="440"/>
      <c r="KGM386" s="440"/>
      <c r="KGN386" s="440"/>
      <c r="KGO386" s="440"/>
      <c r="KGP386" s="440"/>
      <c r="KGQ386" s="440"/>
      <c r="KGR386" s="440"/>
      <c r="KGS386" s="440"/>
      <c r="KGT386" s="440"/>
      <c r="KGU386" s="440"/>
      <c r="KGV386" s="440"/>
      <c r="KGW386" s="440"/>
      <c r="KGX386" s="440"/>
      <c r="KGY386" s="440"/>
      <c r="KGZ386" s="440"/>
      <c r="KHA386" s="440"/>
      <c r="KHB386" s="440"/>
      <c r="KHC386" s="440"/>
      <c r="KHD386" s="440"/>
      <c r="KHE386" s="440"/>
      <c r="KHF386" s="440"/>
      <c r="KHG386" s="440"/>
      <c r="KHH386" s="440"/>
      <c r="KHI386" s="440"/>
      <c r="KHJ386" s="440"/>
      <c r="KHK386" s="440"/>
      <c r="KHL386" s="440"/>
      <c r="KHM386" s="440"/>
      <c r="KHN386" s="440"/>
      <c r="KHO386" s="440"/>
      <c r="KHP386" s="440"/>
      <c r="KHQ386" s="440"/>
      <c r="KHR386" s="440"/>
      <c r="KHS386" s="440"/>
      <c r="KHT386" s="440"/>
      <c r="KHU386" s="440"/>
      <c r="KHV386" s="440"/>
      <c r="KHW386" s="440"/>
      <c r="KHX386" s="440"/>
      <c r="KHY386" s="440"/>
      <c r="KHZ386" s="440"/>
      <c r="KIA386" s="440"/>
      <c r="KIB386" s="440"/>
      <c r="KIC386" s="440"/>
      <c r="KID386" s="440"/>
      <c r="KIE386" s="440"/>
      <c r="KIF386" s="440"/>
      <c r="KIG386" s="440"/>
      <c r="KIH386" s="440"/>
      <c r="KII386" s="440"/>
      <c r="KIJ386" s="440"/>
      <c r="KIK386" s="440"/>
      <c r="KIL386" s="440"/>
      <c r="KIM386" s="440"/>
      <c r="KIN386" s="440"/>
      <c r="KIO386" s="440"/>
      <c r="KIP386" s="440"/>
      <c r="KIQ386" s="440"/>
      <c r="KIR386" s="440"/>
      <c r="KIS386" s="440"/>
      <c r="KIT386" s="440"/>
      <c r="KIU386" s="440"/>
      <c r="KIV386" s="440"/>
      <c r="KIW386" s="440"/>
      <c r="KIX386" s="440"/>
      <c r="KIY386" s="440"/>
      <c r="KIZ386" s="440"/>
      <c r="KJA386" s="440"/>
      <c r="KJB386" s="440"/>
      <c r="KJC386" s="440"/>
      <c r="KJD386" s="440"/>
      <c r="KJE386" s="440"/>
      <c r="KJF386" s="440"/>
      <c r="KJG386" s="440"/>
      <c r="KJH386" s="440"/>
      <c r="KJI386" s="440"/>
      <c r="KJJ386" s="440"/>
      <c r="KJK386" s="440"/>
      <c r="KJL386" s="440"/>
      <c r="KJM386" s="440"/>
      <c r="KJN386" s="440"/>
      <c r="KJO386" s="440"/>
      <c r="KJP386" s="440"/>
      <c r="KJQ386" s="440"/>
      <c r="KJR386" s="440"/>
      <c r="KJS386" s="440"/>
      <c r="KJT386" s="440"/>
      <c r="KJU386" s="440"/>
      <c r="KJV386" s="440"/>
      <c r="KJW386" s="440"/>
      <c r="KJX386" s="440"/>
      <c r="KJY386" s="440"/>
      <c r="KJZ386" s="440"/>
      <c r="KKA386" s="440"/>
      <c r="KKB386" s="440"/>
      <c r="KKC386" s="440"/>
      <c r="KKD386" s="440"/>
      <c r="KKE386" s="440"/>
      <c r="KKF386" s="440"/>
      <c r="KKG386" s="440"/>
      <c r="KKH386" s="440"/>
      <c r="KKI386" s="440"/>
      <c r="KKJ386" s="440"/>
      <c r="KKK386" s="440"/>
      <c r="KKL386" s="440"/>
      <c r="KKM386" s="440"/>
      <c r="KKN386" s="440"/>
      <c r="KKO386" s="440"/>
      <c r="KKP386" s="440"/>
      <c r="KKQ386" s="440"/>
      <c r="KKR386" s="440"/>
      <c r="KKS386" s="440"/>
      <c r="KKT386" s="440"/>
      <c r="KKU386" s="440"/>
      <c r="KKV386" s="440"/>
      <c r="KKW386" s="440"/>
      <c r="KKX386" s="440"/>
      <c r="KKY386" s="440"/>
      <c r="KKZ386" s="440"/>
      <c r="KLA386" s="440"/>
      <c r="KLB386" s="440"/>
      <c r="KLC386" s="440"/>
      <c r="KLD386" s="440"/>
      <c r="KLE386" s="440"/>
      <c r="KLF386" s="440"/>
      <c r="KLG386" s="440"/>
      <c r="KLH386" s="440"/>
      <c r="KLI386" s="440"/>
      <c r="KLJ386" s="440"/>
      <c r="KLK386" s="440"/>
      <c r="KLL386" s="440"/>
      <c r="KLM386" s="440"/>
      <c r="KLN386" s="440"/>
      <c r="KLO386" s="440"/>
      <c r="KLP386" s="440"/>
      <c r="KLQ386" s="440"/>
      <c r="KLR386" s="440"/>
      <c r="KLS386" s="440"/>
      <c r="KLT386" s="440"/>
      <c r="KLU386" s="440"/>
      <c r="KLV386" s="440"/>
      <c r="KLW386" s="440"/>
      <c r="KLX386" s="440"/>
      <c r="KLY386" s="440"/>
      <c r="KLZ386" s="440"/>
      <c r="KMA386" s="440"/>
      <c r="KMB386" s="440"/>
      <c r="KMC386" s="440"/>
      <c r="KMD386" s="440"/>
      <c r="KME386" s="440"/>
      <c r="KMF386" s="440"/>
      <c r="KMG386" s="440"/>
      <c r="KMH386" s="440"/>
      <c r="KMI386" s="440"/>
      <c r="KMJ386" s="440"/>
      <c r="KMK386" s="440"/>
      <c r="KML386" s="440"/>
      <c r="KMM386" s="440"/>
      <c r="KMN386" s="440"/>
      <c r="KMO386" s="440"/>
      <c r="KMP386" s="440"/>
      <c r="KMQ386" s="440"/>
      <c r="KMR386" s="440"/>
      <c r="KMS386" s="440"/>
      <c r="KMT386" s="440"/>
      <c r="KMU386" s="440"/>
      <c r="KMV386" s="440"/>
      <c r="KMW386" s="440"/>
      <c r="KMX386" s="440"/>
      <c r="KMY386" s="440"/>
      <c r="KMZ386" s="440"/>
      <c r="KNA386" s="440"/>
      <c r="KNB386" s="440"/>
      <c r="KNC386" s="440"/>
      <c r="KND386" s="440"/>
      <c r="KNE386" s="440"/>
      <c r="KNF386" s="440"/>
      <c r="KNG386" s="440"/>
      <c r="KNH386" s="440"/>
      <c r="KNI386" s="440"/>
      <c r="KNJ386" s="440"/>
      <c r="KNK386" s="440"/>
      <c r="KNL386" s="440"/>
      <c r="KNM386" s="440"/>
      <c r="KNN386" s="440"/>
      <c r="KNO386" s="440"/>
      <c r="KNP386" s="440"/>
      <c r="KNQ386" s="440"/>
      <c r="KNR386" s="440"/>
      <c r="KNS386" s="440"/>
      <c r="KNT386" s="440"/>
      <c r="KNU386" s="440"/>
      <c r="KNV386" s="440"/>
      <c r="KNW386" s="440"/>
      <c r="KNX386" s="440"/>
      <c r="KNY386" s="440"/>
      <c r="KNZ386" s="440"/>
      <c r="KOA386" s="440"/>
      <c r="KOB386" s="440"/>
      <c r="KOC386" s="440"/>
      <c r="KOD386" s="440"/>
      <c r="KOE386" s="440"/>
      <c r="KOF386" s="440"/>
      <c r="KOG386" s="440"/>
      <c r="KOH386" s="440"/>
      <c r="KOI386" s="440"/>
      <c r="KOJ386" s="440"/>
      <c r="KOK386" s="440"/>
      <c r="KOL386" s="440"/>
      <c r="KOM386" s="440"/>
      <c r="KON386" s="440"/>
      <c r="KOO386" s="440"/>
      <c r="KOP386" s="440"/>
      <c r="KOQ386" s="440"/>
      <c r="KOR386" s="440"/>
      <c r="KOS386" s="440"/>
      <c r="KOT386" s="440"/>
      <c r="KOU386" s="440"/>
      <c r="KOV386" s="440"/>
      <c r="KOW386" s="440"/>
      <c r="KOX386" s="440"/>
      <c r="KOY386" s="440"/>
      <c r="KOZ386" s="440"/>
      <c r="KPA386" s="440"/>
      <c r="KPB386" s="440"/>
      <c r="KPC386" s="440"/>
      <c r="KPD386" s="440"/>
      <c r="KPE386" s="440"/>
      <c r="KPF386" s="440"/>
      <c r="KPG386" s="440"/>
      <c r="KPH386" s="440"/>
      <c r="KPI386" s="440"/>
      <c r="KPJ386" s="440"/>
      <c r="KPK386" s="440"/>
      <c r="KPL386" s="440"/>
      <c r="KPM386" s="440"/>
      <c r="KPN386" s="440"/>
      <c r="KPO386" s="440"/>
      <c r="KPP386" s="440"/>
      <c r="KPQ386" s="440"/>
      <c r="KPR386" s="440"/>
      <c r="KPS386" s="440"/>
      <c r="KPT386" s="440"/>
      <c r="KPU386" s="440"/>
      <c r="KPV386" s="440"/>
      <c r="KPW386" s="440"/>
      <c r="KPX386" s="440"/>
      <c r="KPY386" s="440"/>
      <c r="KPZ386" s="440"/>
      <c r="KQA386" s="440"/>
      <c r="KQB386" s="440"/>
      <c r="KQC386" s="440"/>
      <c r="KQD386" s="440"/>
      <c r="KQE386" s="440"/>
      <c r="KQF386" s="440"/>
      <c r="KQG386" s="440"/>
      <c r="KQH386" s="440"/>
      <c r="KQI386" s="440"/>
      <c r="KQJ386" s="440"/>
      <c r="KQK386" s="440"/>
      <c r="KQL386" s="440"/>
      <c r="KQM386" s="440"/>
      <c r="KQN386" s="440"/>
      <c r="KQO386" s="440"/>
      <c r="KQP386" s="440"/>
      <c r="KQQ386" s="440"/>
      <c r="KQR386" s="440"/>
      <c r="KQS386" s="440"/>
      <c r="KQT386" s="440"/>
      <c r="KQU386" s="440"/>
      <c r="KQV386" s="440"/>
      <c r="KQW386" s="440"/>
      <c r="KQX386" s="440"/>
      <c r="KQY386" s="440"/>
      <c r="KQZ386" s="440"/>
      <c r="KRA386" s="440"/>
      <c r="KRB386" s="440"/>
      <c r="KRC386" s="440"/>
      <c r="KRD386" s="440"/>
      <c r="KRE386" s="440"/>
      <c r="KRF386" s="440"/>
      <c r="KRG386" s="440"/>
      <c r="KRH386" s="440"/>
      <c r="KRI386" s="440"/>
      <c r="KRJ386" s="440"/>
      <c r="KRK386" s="440"/>
      <c r="KRL386" s="440"/>
      <c r="KRM386" s="440"/>
      <c r="KRN386" s="440"/>
      <c r="KRO386" s="440"/>
      <c r="KRP386" s="440"/>
      <c r="KRQ386" s="440"/>
      <c r="KRR386" s="440"/>
      <c r="KRS386" s="440"/>
      <c r="KRT386" s="440"/>
      <c r="KRU386" s="440"/>
      <c r="KRV386" s="440"/>
      <c r="KRW386" s="440"/>
      <c r="KRX386" s="440"/>
      <c r="KRY386" s="440"/>
      <c r="KRZ386" s="440"/>
      <c r="KSA386" s="440"/>
      <c r="KSB386" s="440"/>
      <c r="KSC386" s="440"/>
      <c r="KSD386" s="440"/>
      <c r="KSE386" s="440"/>
      <c r="KSF386" s="440"/>
      <c r="KSG386" s="440"/>
      <c r="KSH386" s="440"/>
      <c r="KSI386" s="440"/>
      <c r="KSJ386" s="440"/>
      <c r="KSK386" s="440"/>
      <c r="KSL386" s="440"/>
      <c r="KSM386" s="440"/>
      <c r="KSN386" s="440"/>
      <c r="KSO386" s="440"/>
      <c r="KSP386" s="440"/>
      <c r="KSQ386" s="440"/>
      <c r="KSR386" s="440"/>
      <c r="KSS386" s="440"/>
      <c r="KST386" s="440"/>
      <c r="KSU386" s="440"/>
      <c r="KSV386" s="440"/>
      <c r="KSW386" s="440"/>
      <c r="KSX386" s="440"/>
      <c r="KSY386" s="440"/>
      <c r="KSZ386" s="440"/>
      <c r="KTA386" s="440"/>
      <c r="KTB386" s="440"/>
      <c r="KTC386" s="440"/>
      <c r="KTD386" s="440"/>
      <c r="KTE386" s="440"/>
      <c r="KTF386" s="440"/>
      <c r="KTG386" s="440"/>
      <c r="KTH386" s="440"/>
      <c r="KTI386" s="440"/>
      <c r="KTJ386" s="440"/>
      <c r="KTK386" s="440"/>
      <c r="KTL386" s="440"/>
      <c r="KTM386" s="440"/>
      <c r="KTN386" s="440"/>
      <c r="KTO386" s="440"/>
      <c r="KTP386" s="440"/>
      <c r="KTQ386" s="440"/>
      <c r="KTR386" s="440"/>
      <c r="KTS386" s="440"/>
      <c r="KTT386" s="440"/>
      <c r="KTU386" s="440"/>
      <c r="KTV386" s="440"/>
      <c r="KTW386" s="440"/>
      <c r="KTX386" s="440"/>
      <c r="KTY386" s="440"/>
      <c r="KTZ386" s="440"/>
      <c r="KUA386" s="440"/>
      <c r="KUB386" s="440"/>
      <c r="KUC386" s="440"/>
      <c r="KUD386" s="440"/>
      <c r="KUE386" s="440"/>
      <c r="KUF386" s="440"/>
      <c r="KUG386" s="440"/>
      <c r="KUH386" s="440"/>
      <c r="KUI386" s="440"/>
      <c r="KUJ386" s="440"/>
      <c r="KUK386" s="440"/>
      <c r="KUL386" s="440"/>
      <c r="KUM386" s="440"/>
      <c r="KUN386" s="440"/>
      <c r="KUO386" s="440"/>
      <c r="KUP386" s="440"/>
      <c r="KUQ386" s="440"/>
      <c r="KUR386" s="440"/>
      <c r="KUS386" s="440"/>
      <c r="KUT386" s="440"/>
      <c r="KUU386" s="440"/>
      <c r="KUV386" s="440"/>
      <c r="KUW386" s="440"/>
      <c r="KUX386" s="440"/>
      <c r="KUY386" s="440"/>
      <c r="KUZ386" s="440"/>
      <c r="KVA386" s="440"/>
      <c r="KVB386" s="440"/>
      <c r="KVC386" s="440"/>
      <c r="KVD386" s="440"/>
      <c r="KVE386" s="440"/>
      <c r="KVF386" s="440"/>
      <c r="KVG386" s="440"/>
      <c r="KVH386" s="440"/>
      <c r="KVI386" s="440"/>
      <c r="KVJ386" s="440"/>
      <c r="KVK386" s="440"/>
      <c r="KVL386" s="440"/>
      <c r="KVM386" s="440"/>
      <c r="KVN386" s="440"/>
      <c r="KVO386" s="440"/>
      <c r="KVP386" s="440"/>
      <c r="KVQ386" s="440"/>
      <c r="KVR386" s="440"/>
      <c r="KVS386" s="440"/>
      <c r="KVT386" s="440"/>
      <c r="KVU386" s="440"/>
      <c r="KVV386" s="440"/>
      <c r="KVW386" s="440"/>
      <c r="KVX386" s="440"/>
      <c r="KVY386" s="440"/>
      <c r="KVZ386" s="440"/>
      <c r="KWA386" s="440"/>
      <c r="KWB386" s="440"/>
      <c r="KWC386" s="440"/>
      <c r="KWD386" s="440"/>
      <c r="KWE386" s="440"/>
      <c r="KWF386" s="440"/>
      <c r="KWG386" s="440"/>
      <c r="KWH386" s="440"/>
      <c r="KWI386" s="440"/>
      <c r="KWJ386" s="440"/>
      <c r="KWK386" s="440"/>
      <c r="KWL386" s="440"/>
      <c r="KWM386" s="440"/>
      <c r="KWN386" s="440"/>
      <c r="KWO386" s="440"/>
      <c r="KWP386" s="440"/>
      <c r="KWQ386" s="440"/>
      <c r="KWR386" s="440"/>
      <c r="KWS386" s="440"/>
      <c r="KWT386" s="440"/>
      <c r="KWU386" s="440"/>
      <c r="KWV386" s="440"/>
      <c r="KWW386" s="440"/>
      <c r="KWX386" s="440"/>
      <c r="KWY386" s="440"/>
      <c r="KWZ386" s="440"/>
      <c r="KXA386" s="440"/>
      <c r="KXB386" s="440"/>
      <c r="KXC386" s="440"/>
      <c r="KXD386" s="440"/>
      <c r="KXE386" s="440"/>
      <c r="KXF386" s="440"/>
      <c r="KXG386" s="440"/>
      <c r="KXH386" s="440"/>
      <c r="KXI386" s="440"/>
      <c r="KXJ386" s="440"/>
      <c r="KXK386" s="440"/>
      <c r="KXL386" s="440"/>
      <c r="KXM386" s="440"/>
      <c r="KXN386" s="440"/>
      <c r="KXO386" s="440"/>
      <c r="KXP386" s="440"/>
      <c r="KXQ386" s="440"/>
      <c r="KXR386" s="440"/>
      <c r="KXS386" s="440"/>
      <c r="KXT386" s="440"/>
      <c r="KXU386" s="440"/>
      <c r="KXV386" s="440"/>
      <c r="KXW386" s="440"/>
      <c r="KXX386" s="440"/>
      <c r="KXY386" s="440"/>
      <c r="KXZ386" s="440"/>
      <c r="KYA386" s="440"/>
      <c r="KYB386" s="440"/>
      <c r="KYC386" s="440"/>
      <c r="KYD386" s="440"/>
      <c r="KYE386" s="440"/>
      <c r="KYF386" s="440"/>
      <c r="KYG386" s="440"/>
      <c r="KYH386" s="440"/>
      <c r="KYI386" s="440"/>
      <c r="KYJ386" s="440"/>
      <c r="KYK386" s="440"/>
      <c r="KYL386" s="440"/>
      <c r="KYM386" s="440"/>
      <c r="KYN386" s="440"/>
      <c r="KYO386" s="440"/>
      <c r="KYP386" s="440"/>
      <c r="KYQ386" s="440"/>
      <c r="KYR386" s="440"/>
      <c r="KYS386" s="440"/>
      <c r="KYT386" s="440"/>
      <c r="KYU386" s="440"/>
      <c r="KYV386" s="440"/>
      <c r="KYW386" s="440"/>
      <c r="KYX386" s="440"/>
      <c r="KYY386" s="440"/>
      <c r="KYZ386" s="440"/>
      <c r="KZA386" s="440"/>
      <c r="KZB386" s="440"/>
      <c r="KZC386" s="440"/>
      <c r="KZD386" s="440"/>
      <c r="KZE386" s="440"/>
      <c r="KZF386" s="440"/>
      <c r="KZG386" s="440"/>
      <c r="KZH386" s="440"/>
      <c r="KZI386" s="440"/>
      <c r="KZJ386" s="440"/>
      <c r="KZK386" s="440"/>
      <c r="KZL386" s="440"/>
      <c r="KZM386" s="440"/>
      <c r="KZN386" s="440"/>
      <c r="KZO386" s="440"/>
      <c r="KZP386" s="440"/>
      <c r="KZQ386" s="440"/>
      <c r="KZR386" s="440"/>
      <c r="KZS386" s="440"/>
      <c r="KZT386" s="440"/>
      <c r="KZU386" s="440"/>
      <c r="KZV386" s="440"/>
      <c r="KZW386" s="440"/>
      <c r="KZX386" s="440"/>
      <c r="KZY386" s="440"/>
      <c r="KZZ386" s="440"/>
      <c r="LAA386" s="440"/>
      <c r="LAB386" s="440"/>
      <c r="LAC386" s="440"/>
      <c r="LAD386" s="440"/>
      <c r="LAE386" s="440"/>
      <c r="LAF386" s="440"/>
      <c r="LAG386" s="440"/>
      <c r="LAH386" s="440"/>
      <c r="LAI386" s="440"/>
      <c r="LAJ386" s="440"/>
      <c r="LAK386" s="440"/>
      <c r="LAL386" s="440"/>
      <c r="LAM386" s="440"/>
      <c r="LAN386" s="440"/>
      <c r="LAO386" s="440"/>
      <c r="LAP386" s="440"/>
      <c r="LAQ386" s="440"/>
      <c r="LAR386" s="440"/>
      <c r="LAS386" s="440"/>
      <c r="LAT386" s="440"/>
      <c r="LAU386" s="440"/>
      <c r="LAV386" s="440"/>
      <c r="LAW386" s="440"/>
      <c r="LAX386" s="440"/>
      <c r="LAY386" s="440"/>
      <c r="LAZ386" s="440"/>
      <c r="LBA386" s="440"/>
      <c r="LBB386" s="440"/>
      <c r="LBC386" s="440"/>
      <c r="LBD386" s="440"/>
      <c r="LBE386" s="440"/>
      <c r="LBF386" s="440"/>
      <c r="LBG386" s="440"/>
      <c r="LBH386" s="440"/>
      <c r="LBI386" s="440"/>
      <c r="LBJ386" s="440"/>
      <c r="LBK386" s="440"/>
      <c r="LBL386" s="440"/>
      <c r="LBM386" s="440"/>
      <c r="LBN386" s="440"/>
      <c r="LBO386" s="440"/>
      <c r="LBP386" s="440"/>
      <c r="LBQ386" s="440"/>
      <c r="LBR386" s="440"/>
      <c r="LBS386" s="440"/>
      <c r="LBT386" s="440"/>
      <c r="LBU386" s="440"/>
      <c r="LBV386" s="440"/>
      <c r="LBW386" s="440"/>
      <c r="LBX386" s="440"/>
      <c r="LBY386" s="440"/>
      <c r="LBZ386" s="440"/>
      <c r="LCA386" s="440"/>
      <c r="LCB386" s="440"/>
      <c r="LCC386" s="440"/>
      <c r="LCD386" s="440"/>
      <c r="LCE386" s="440"/>
      <c r="LCF386" s="440"/>
      <c r="LCG386" s="440"/>
      <c r="LCH386" s="440"/>
      <c r="LCI386" s="440"/>
      <c r="LCJ386" s="440"/>
      <c r="LCK386" s="440"/>
      <c r="LCL386" s="440"/>
      <c r="LCM386" s="440"/>
      <c r="LCN386" s="440"/>
      <c r="LCO386" s="440"/>
      <c r="LCP386" s="440"/>
      <c r="LCQ386" s="440"/>
      <c r="LCR386" s="440"/>
      <c r="LCS386" s="440"/>
      <c r="LCT386" s="440"/>
      <c r="LCU386" s="440"/>
      <c r="LCV386" s="440"/>
      <c r="LCW386" s="440"/>
      <c r="LCX386" s="440"/>
      <c r="LCY386" s="440"/>
      <c r="LCZ386" s="440"/>
      <c r="LDA386" s="440"/>
      <c r="LDB386" s="440"/>
      <c r="LDC386" s="440"/>
      <c r="LDD386" s="440"/>
      <c r="LDE386" s="440"/>
      <c r="LDF386" s="440"/>
      <c r="LDG386" s="440"/>
      <c r="LDH386" s="440"/>
      <c r="LDI386" s="440"/>
      <c r="LDJ386" s="440"/>
      <c r="LDK386" s="440"/>
      <c r="LDL386" s="440"/>
      <c r="LDM386" s="440"/>
      <c r="LDN386" s="440"/>
      <c r="LDO386" s="440"/>
      <c r="LDP386" s="440"/>
      <c r="LDQ386" s="440"/>
      <c r="LDR386" s="440"/>
      <c r="LDS386" s="440"/>
      <c r="LDT386" s="440"/>
      <c r="LDU386" s="440"/>
      <c r="LDV386" s="440"/>
      <c r="LDW386" s="440"/>
      <c r="LDX386" s="440"/>
      <c r="LDY386" s="440"/>
      <c r="LDZ386" s="440"/>
      <c r="LEA386" s="440"/>
      <c r="LEB386" s="440"/>
      <c r="LEC386" s="440"/>
      <c r="LED386" s="440"/>
      <c r="LEE386" s="440"/>
      <c r="LEF386" s="440"/>
      <c r="LEG386" s="440"/>
      <c r="LEH386" s="440"/>
      <c r="LEI386" s="440"/>
      <c r="LEJ386" s="440"/>
      <c r="LEK386" s="440"/>
      <c r="LEL386" s="440"/>
      <c r="LEM386" s="440"/>
      <c r="LEN386" s="440"/>
      <c r="LEO386" s="440"/>
      <c r="LEP386" s="440"/>
      <c r="LEQ386" s="440"/>
      <c r="LER386" s="440"/>
      <c r="LES386" s="440"/>
      <c r="LET386" s="440"/>
      <c r="LEU386" s="440"/>
      <c r="LEV386" s="440"/>
      <c r="LEW386" s="440"/>
      <c r="LEX386" s="440"/>
      <c r="LEY386" s="440"/>
      <c r="LEZ386" s="440"/>
      <c r="LFA386" s="440"/>
      <c r="LFB386" s="440"/>
      <c r="LFC386" s="440"/>
      <c r="LFD386" s="440"/>
      <c r="LFE386" s="440"/>
      <c r="LFF386" s="440"/>
      <c r="LFG386" s="440"/>
      <c r="LFH386" s="440"/>
      <c r="LFI386" s="440"/>
      <c r="LFJ386" s="440"/>
      <c r="LFK386" s="440"/>
      <c r="LFL386" s="440"/>
      <c r="LFM386" s="440"/>
      <c r="LFN386" s="440"/>
      <c r="LFO386" s="440"/>
      <c r="LFP386" s="440"/>
      <c r="LFQ386" s="440"/>
      <c r="LFR386" s="440"/>
      <c r="LFS386" s="440"/>
      <c r="LFT386" s="440"/>
      <c r="LFU386" s="440"/>
      <c r="LFV386" s="440"/>
      <c r="LFW386" s="440"/>
      <c r="LFX386" s="440"/>
      <c r="LFY386" s="440"/>
      <c r="LFZ386" s="440"/>
      <c r="LGA386" s="440"/>
      <c r="LGB386" s="440"/>
      <c r="LGC386" s="440"/>
      <c r="LGD386" s="440"/>
      <c r="LGE386" s="440"/>
      <c r="LGF386" s="440"/>
      <c r="LGG386" s="440"/>
      <c r="LGH386" s="440"/>
      <c r="LGI386" s="440"/>
      <c r="LGJ386" s="440"/>
      <c r="LGK386" s="440"/>
      <c r="LGL386" s="440"/>
      <c r="LGM386" s="440"/>
      <c r="LGN386" s="440"/>
      <c r="LGO386" s="440"/>
      <c r="LGP386" s="440"/>
      <c r="LGQ386" s="440"/>
      <c r="LGR386" s="440"/>
      <c r="LGS386" s="440"/>
      <c r="LGT386" s="440"/>
      <c r="LGU386" s="440"/>
      <c r="LGV386" s="440"/>
      <c r="LGW386" s="440"/>
      <c r="LGX386" s="440"/>
      <c r="LGY386" s="440"/>
      <c r="LGZ386" s="440"/>
      <c r="LHA386" s="440"/>
      <c r="LHB386" s="440"/>
      <c r="LHC386" s="440"/>
      <c r="LHD386" s="440"/>
      <c r="LHE386" s="440"/>
      <c r="LHF386" s="440"/>
      <c r="LHG386" s="440"/>
      <c r="LHH386" s="440"/>
      <c r="LHI386" s="440"/>
      <c r="LHJ386" s="440"/>
      <c r="LHK386" s="440"/>
      <c r="LHL386" s="440"/>
      <c r="LHM386" s="440"/>
      <c r="LHN386" s="440"/>
      <c r="LHO386" s="440"/>
      <c r="LHP386" s="440"/>
      <c r="LHQ386" s="440"/>
      <c r="LHR386" s="440"/>
      <c r="LHS386" s="440"/>
      <c r="LHT386" s="440"/>
      <c r="LHU386" s="440"/>
      <c r="LHV386" s="440"/>
      <c r="LHW386" s="440"/>
      <c r="LHX386" s="440"/>
      <c r="LHY386" s="440"/>
      <c r="LHZ386" s="440"/>
      <c r="LIA386" s="440"/>
      <c r="LIB386" s="440"/>
      <c r="LIC386" s="440"/>
      <c r="LID386" s="440"/>
      <c r="LIE386" s="440"/>
      <c r="LIF386" s="440"/>
      <c r="LIG386" s="440"/>
      <c r="LIH386" s="440"/>
      <c r="LII386" s="440"/>
      <c r="LIJ386" s="440"/>
      <c r="LIK386" s="440"/>
      <c r="LIL386" s="440"/>
      <c r="LIM386" s="440"/>
      <c r="LIN386" s="440"/>
      <c r="LIO386" s="440"/>
      <c r="LIP386" s="440"/>
      <c r="LIQ386" s="440"/>
      <c r="LIR386" s="440"/>
      <c r="LIS386" s="440"/>
      <c r="LIT386" s="440"/>
      <c r="LIU386" s="440"/>
      <c r="LIV386" s="440"/>
      <c r="LIW386" s="440"/>
      <c r="LIX386" s="440"/>
      <c r="LIY386" s="440"/>
      <c r="LIZ386" s="440"/>
      <c r="LJA386" s="440"/>
      <c r="LJB386" s="440"/>
      <c r="LJC386" s="440"/>
      <c r="LJD386" s="440"/>
      <c r="LJE386" s="440"/>
      <c r="LJF386" s="440"/>
      <c r="LJG386" s="440"/>
      <c r="LJH386" s="440"/>
      <c r="LJI386" s="440"/>
      <c r="LJJ386" s="440"/>
      <c r="LJK386" s="440"/>
      <c r="LJL386" s="440"/>
      <c r="LJM386" s="440"/>
      <c r="LJN386" s="440"/>
      <c r="LJO386" s="440"/>
      <c r="LJP386" s="440"/>
      <c r="LJQ386" s="440"/>
      <c r="LJR386" s="440"/>
      <c r="LJS386" s="440"/>
      <c r="LJT386" s="440"/>
      <c r="LJU386" s="440"/>
      <c r="LJV386" s="440"/>
      <c r="LJW386" s="440"/>
      <c r="LJX386" s="440"/>
      <c r="LJY386" s="440"/>
      <c r="LJZ386" s="440"/>
      <c r="LKA386" s="440"/>
      <c r="LKB386" s="440"/>
      <c r="LKC386" s="440"/>
      <c r="LKD386" s="440"/>
      <c r="LKE386" s="440"/>
      <c r="LKF386" s="440"/>
      <c r="LKG386" s="440"/>
      <c r="LKH386" s="440"/>
      <c r="LKI386" s="440"/>
      <c r="LKJ386" s="440"/>
      <c r="LKK386" s="440"/>
      <c r="LKL386" s="440"/>
      <c r="LKM386" s="440"/>
      <c r="LKN386" s="440"/>
      <c r="LKO386" s="440"/>
      <c r="LKP386" s="440"/>
      <c r="LKQ386" s="440"/>
      <c r="LKR386" s="440"/>
      <c r="LKS386" s="440"/>
      <c r="LKT386" s="440"/>
      <c r="LKU386" s="440"/>
      <c r="LKV386" s="440"/>
      <c r="LKW386" s="440"/>
      <c r="LKX386" s="440"/>
      <c r="LKY386" s="440"/>
      <c r="LKZ386" s="440"/>
      <c r="LLA386" s="440"/>
      <c r="LLB386" s="440"/>
      <c r="LLC386" s="440"/>
      <c r="LLD386" s="440"/>
      <c r="LLE386" s="440"/>
      <c r="LLF386" s="440"/>
      <c r="LLG386" s="440"/>
      <c r="LLH386" s="440"/>
      <c r="LLI386" s="440"/>
      <c r="LLJ386" s="440"/>
      <c r="LLK386" s="440"/>
      <c r="LLL386" s="440"/>
      <c r="LLM386" s="440"/>
      <c r="LLN386" s="440"/>
      <c r="LLO386" s="440"/>
      <c r="LLP386" s="440"/>
      <c r="LLQ386" s="440"/>
      <c r="LLR386" s="440"/>
      <c r="LLS386" s="440"/>
      <c r="LLT386" s="440"/>
      <c r="LLU386" s="440"/>
      <c r="LLV386" s="440"/>
      <c r="LLW386" s="440"/>
      <c r="LLX386" s="440"/>
      <c r="LLY386" s="440"/>
      <c r="LLZ386" s="440"/>
      <c r="LMA386" s="440"/>
      <c r="LMB386" s="440"/>
      <c r="LMC386" s="440"/>
      <c r="LMD386" s="440"/>
      <c r="LME386" s="440"/>
      <c r="LMF386" s="440"/>
      <c r="LMG386" s="440"/>
      <c r="LMH386" s="440"/>
      <c r="LMI386" s="440"/>
      <c r="LMJ386" s="440"/>
      <c r="LMK386" s="440"/>
      <c r="LML386" s="440"/>
      <c r="LMM386" s="440"/>
      <c r="LMN386" s="440"/>
      <c r="LMO386" s="440"/>
      <c r="LMP386" s="440"/>
      <c r="LMQ386" s="440"/>
      <c r="LMR386" s="440"/>
      <c r="LMS386" s="440"/>
      <c r="LMT386" s="440"/>
      <c r="LMU386" s="440"/>
      <c r="LMV386" s="440"/>
      <c r="LMW386" s="440"/>
      <c r="LMX386" s="440"/>
      <c r="LMY386" s="440"/>
      <c r="LMZ386" s="440"/>
      <c r="LNA386" s="440"/>
      <c r="LNB386" s="440"/>
      <c r="LNC386" s="440"/>
      <c r="LND386" s="440"/>
      <c r="LNE386" s="440"/>
      <c r="LNF386" s="440"/>
      <c r="LNG386" s="440"/>
      <c r="LNH386" s="440"/>
      <c r="LNI386" s="440"/>
      <c r="LNJ386" s="440"/>
      <c r="LNK386" s="440"/>
      <c r="LNL386" s="440"/>
      <c r="LNM386" s="440"/>
      <c r="LNN386" s="440"/>
      <c r="LNO386" s="440"/>
      <c r="LNP386" s="440"/>
      <c r="LNQ386" s="440"/>
      <c r="LNR386" s="440"/>
      <c r="LNS386" s="440"/>
      <c r="LNT386" s="440"/>
      <c r="LNU386" s="440"/>
      <c r="LNV386" s="440"/>
      <c r="LNW386" s="440"/>
      <c r="LNX386" s="440"/>
      <c r="LNY386" s="440"/>
      <c r="LNZ386" s="440"/>
      <c r="LOA386" s="440"/>
      <c r="LOB386" s="440"/>
      <c r="LOC386" s="440"/>
      <c r="LOD386" s="440"/>
      <c r="LOE386" s="440"/>
      <c r="LOF386" s="440"/>
      <c r="LOG386" s="440"/>
      <c r="LOH386" s="440"/>
      <c r="LOI386" s="440"/>
      <c r="LOJ386" s="440"/>
      <c r="LOK386" s="440"/>
      <c r="LOL386" s="440"/>
      <c r="LOM386" s="440"/>
      <c r="LON386" s="440"/>
      <c r="LOO386" s="440"/>
      <c r="LOP386" s="440"/>
      <c r="LOQ386" s="440"/>
      <c r="LOR386" s="440"/>
      <c r="LOS386" s="440"/>
      <c r="LOT386" s="440"/>
      <c r="LOU386" s="440"/>
      <c r="LOV386" s="440"/>
      <c r="LOW386" s="440"/>
      <c r="LOX386" s="440"/>
      <c r="LOY386" s="440"/>
      <c r="LOZ386" s="440"/>
      <c r="LPA386" s="440"/>
      <c r="LPB386" s="440"/>
      <c r="LPC386" s="440"/>
      <c r="LPD386" s="440"/>
      <c r="LPE386" s="440"/>
      <c r="LPF386" s="440"/>
      <c r="LPG386" s="440"/>
      <c r="LPH386" s="440"/>
      <c r="LPI386" s="440"/>
      <c r="LPJ386" s="440"/>
      <c r="LPK386" s="440"/>
      <c r="LPL386" s="440"/>
      <c r="LPM386" s="440"/>
      <c r="LPN386" s="440"/>
      <c r="LPO386" s="440"/>
      <c r="LPP386" s="440"/>
      <c r="LPQ386" s="440"/>
      <c r="LPR386" s="440"/>
      <c r="LPS386" s="440"/>
      <c r="LPT386" s="440"/>
      <c r="LPU386" s="440"/>
      <c r="LPV386" s="440"/>
      <c r="LPW386" s="440"/>
      <c r="LPX386" s="440"/>
      <c r="LPY386" s="440"/>
      <c r="LPZ386" s="440"/>
      <c r="LQA386" s="440"/>
      <c r="LQB386" s="440"/>
      <c r="LQC386" s="440"/>
      <c r="LQD386" s="440"/>
      <c r="LQE386" s="440"/>
      <c r="LQF386" s="440"/>
      <c r="LQG386" s="440"/>
      <c r="LQH386" s="440"/>
      <c r="LQI386" s="440"/>
      <c r="LQJ386" s="440"/>
      <c r="LQK386" s="440"/>
      <c r="LQL386" s="440"/>
      <c r="LQM386" s="440"/>
      <c r="LQN386" s="440"/>
      <c r="LQO386" s="440"/>
      <c r="LQP386" s="440"/>
      <c r="LQQ386" s="440"/>
      <c r="LQR386" s="440"/>
      <c r="LQS386" s="440"/>
      <c r="LQT386" s="440"/>
      <c r="LQU386" s="440"/>
      <c r="LQV386" s="440"/>
      <c r="LQW386" s="440"/>
      <c r="LQX386" s="440"/>
      <c r="LQY386" s="440"/>
      <c r="LQZ386" s="440"/>
      <c r="LRA386" s="440"/>
      <c r="LRB386" s="440"/>
      <c r="LRC386" s="440"/>
      <c r="LRD386" s="440"/>
      <c r="LRE386" s="440"/>
      <c r="LRF386" s="440"/>
      <c r="LRG386" s="440"/>
      <c r="LRH386" s="440"/>
      <c r="LRI386" s="440"/>
      <c r="LRJ386" s="440"/>
      <c r="LRK386" s="440"/>
      <c r="LRL386" s="440"/>
      <c r="LRM386" s="440"/>
      <c r="LRN386" s="440"/>
      <c r="LRO386" s="440"/>
      <c r="LRP386" s="440"/>
      <c r="LRQ386" s="440"/>
      <c r="LRR386" s="440"/>
      <c r="LRS386" s="440"/>
      <c r="LRT386" s="440"/>
      <c r="LRU386" s="440"/>
      <c r="LRV386" s="440"/>
      <c r="LRW386" s="440"/>
      <c r="LRX386" s="440"/>
      <c r="LRY386" s="440"/>
      <c r="LRZ386" s="440"/>
      <c r="LSA386" s="440"/>
      <c r="LSB386" s="440"/>
      <c r="LSC386" s="440"/>
      <c r="LSD386" s="440"/>
      <c r="LSE386" s="440"/>
      <c r="LSF386" s="440"/>
      <c r="LSG386" s="440"/>
      <c r="LSH386" s="440"/>
      <c r="LSI386" s="440"/>
      <c r="LSJ386" s="440"/>
      <c r="LSK386" s="440"/>
      <c r="LSL386" s="440"/>
      <c r="LSM386" s="440"/>
      <c r="LSN386" s="440"/>
      <c r="LSO386" s="440"/>
      <c r="LSP386" s="440"/>
      <c r="LSQ386" s="440"/>
      <c r="LSR386" s="440"/>
      <c r="LSS386" s="440"/>
      <c r="LST386" s="440"/>
      <c r="LSU386" s="440"/>
      <c r="LSV386" s="440"/>
      <c r="LSW386" s="440"/>
      <c r="LSX386" s="440"/>
      <c r="LSY386" s="440"/>
      <c r="LSZ386" s="440"/>
      <c r="LTA386" s="440"/>
      <c r="LTB386" s="440"/>
      <c r="LTC386" s="440"/>
      <c r="LTD386" s="440"/>
      <c r="LTE386" s="440"/>
      <c r="LTF386" s="440"/>
      <c r="LTG386" s="440"/>
      <c r="LTH386" s="440"/>
      <c r="LTI386" s="440"/>
      <c r="LTJ386" s="440"/>
      <c r="LTK386" s="440"/>
      <c r="LTL386" s="440"/>
      <c r="LTM386" s="440"/>
      <c r="LTN386" s="440"/>
      <c r="LTO386" s="440"/>
      <c r="LTP386" s="440"/>
      <c r="LTQ386" s="440"/>
      <c r="LTR386" s="440"/>
      <c r="LTS386" s="440"/>
      <c r="LTT386" s="440"/>
      <c r="LTU386" s="440"/>
      <c r="LTV386" s="440"/>
      <c r="LTW386" s="440"/>
      <c r="LTX386" s="440"/>
      <c r="LTY386" s="440"/>
      <c r="LTZ386" s="440"/>
      <c r="LUA386" s="440"/>
      <c r="LUB386" s="440"/>
      <c r="LUC386" s="440"/>
      <c r="LUD386" s="440"/>
      <c r="LUE386" s="440"/>
      <c r="LUF386" s="440"/>
      <c r="LUG386" s="440"/>
      <c r="LUH386" s="440"/>
      <c r="LUI386" s="440"/>
      <c r="LUJ386" s="440"/>
      <c r="LUK386" s="440"/>
      <c r="LUL386" s="440"/>
      <c r="LUM386" s="440"/>
      <c r="LUN386" s="440"/>
      <c r="LUO386" s="440"/>
      <c r="LUP386" s="440"/>
      <c r="LUQ386" s="440"/>
      <c r="LUR386" s="440"/>
      <c r="LUS386" s="440"/>
      <c r="LUT386" s="440"/>
      <c r="LUU386" s="440"/>
      <c r="LUV386" s="440"/>
      <c r="LUW386" s="440"/>
      <c r="LUX386" s="440"/>
      <c r="LUY386" s="440"/>
      <c r="LUZ386" s="440"/>
      <c r="LVA386" s="440"/>
      <c r="LVB386" s="440"/>
      <c r="LVC386" s="440"/>
      <c r="LVD386" s="440"/>
      <c r="LVE386" s="440"/>
      <c r="LVF386" s="440"/>
      <c r="LVG386" s="440"/>
      <c r="LVH386" s="440"/>
      <c r="LVI386" s="440"/>
      <c r="LVJ386" s="440"/>
      <c r="LVK386" s="440"/>
      <c r="LVL386" s="440"/>
      <c r="LVM386" s="440"/>
      <c r="LVN386" s="440"/>
      <c r="LVO386" s="440"/>
      <c r="LVP386" s="440"/>
      <c r="LVQ386" s="440"/>
      <c r="LVR386" s="440"/>
      <c r="LVS386" s="440"/>
      <c r="LVT386" s="440"/>
      <c r="LVU386" s="440"/>
      <c r="LVV386" s="440"/>
      <c r="LVW386" s="440"/>
      <c r="LVX386" s="440"/>
      <c r="LVY386" s="440"/>
      <c r="LVZ386" s="440"/>
      <c r="LWA386" s="440"/>
      <c r="LWB386" s="440"/>
      <c r="LWC386" s="440"/>
      <c r="LWD386" s="440"/>
      <c r="LWE386" s="440"/>
      <c r="LWF386" s="440"/>
      <c r="LWG386" s="440"/>
      <c r="LWH386" s="440"/>
      <c r="LWI386" s="440"/>
      <c r="LWJ386" s="440"/>
      <c r="LWK386" s="440"/>
      <c r="LWL386" s="440"/>
      <c r="LWM386" s="440"/>
      <c r="LWN386" s="440"/>
      <c r="LWO386" s="440"/>
      <c r="LWP386" s="440"/>
      <c r="LWQ386" s="440"/>
      <c r="LWR386" s="440"/>
      <c r="LWS386" s="440"/>
      <c r="LWT386" s="440"/>
      <c r="LWU386" s="440"/>
      <c r="LWV386" s="440"/>
      <c r="LWW386" s="440"/>
      <c r="LWX386" s="440"/>
      <c r="LWY386" s="440"/>
      <c r="LWZ386" s="440"/>
      <c r="LXA386" s="440"/>
      <c r="LXB386" s="440"/>
      <c r="LXC386" s="440"/>
      <c r="LXD386" s="440"/>
      <c r="LXE386" s="440"/>
      <c r="LXF386" s="440"/>
      <c r="LXG386" s="440"/>
      <c r="LXH386" s="440"/>
      <c r="LXI386" s="440"/>
      <c r="LXJ386" s="440"/>
      <c r="LXK386" s="440"/>
      <c r="LXL386" s="440"/>
      <c r="LXM386" s="440"/>
      <c r="LXN386" s="440"/>
      <c r="LXO386" s="440"/>
      <c r="LXP386" s="440"/>
      <c r="LXQ386" s="440"/>
      <c r="LXR386" s="440"/>
      <c r="LXS386" s="440"/>
      <c r="LXT386" s="440"/>
      <c r="LXU386" s="440"/>
      <c r="LXV386" s="440"/>
      <c r="LXW386" s="440"/>
      <c r="LXX386" s="440"/>
      <c r="LXY386" s="440"/>
      <c r="LXZ386" s="440"/>
      <c r="LYA386" s="440"/>
      <c r="LYB386" s="440"/>
      <c r="LYC386" s="440"/>
      <c r="LYD386" s="440"/>
      <c r="LYE386" s="440"/>
      <c r="LYF386" s="440"/>
      <c r="LYG386" s="440"/>
      <c r="LYH386" s="440"/>
      <c r="LYI386" s="440"/>
      <c r="LYJ386" s="440"/>
      <c r="LYK386" s="440"/>
      <c r="LYL386" s="440"/>
      <c r="LYM386" s="440"/>
      <c r="LYN386" s="440"/>
      <c r="LYO386" s="440"/>
      <c r="LYP386" s="440"/>
      <c r="LYQ386" s="440"/>
      <c r="LYR386" s="440"/>
      <c r="LYS386" s="440"/>
      <c r="LYT386" s="440"/>
      <c r="LYU386" s="440"/>
      <c r="LYV386" s="440"/>
      <c r="LYW386" s="440"/>
      <c r="LYX386" s="440"/>
      <c r="LYY386" s="440"/>
      <c r="LYZ386" s="440"/>
      <c r="LZA386" s="440"/>
      <c r="LZB386" s="440"/>
      <c r="LZC386" s="440"/>
      <c r="LZD386" s="440"/>
      <c r="LZE386" s="440"/>
      <c r="LZF386" s="440"/>
      <c r="LZG386" s="440"/>
      <c r="LZH386" s="440"/>
      <c r="LZI386" s="440"/>
      <c r="LZJ386" s="440"/>
      <c r="LZK386" s="440"/>
      <c r="LZL386" s="440"/>
      <c r="LZM386" s="440"/>
      <c r="LZN386" s="440"/>
      <c r="LZO386" s="440"/>
      <c r="LZP386" s="440"/>
      <c r="LZQ386" s="440"/>
      <c r="LZR386" s="440"/>
      <c r="LZS386" s="440"/>
      <c r="LZT386" s="440"/>
      <c r="LZU386" s="440"/>
      <c r="LZV386" s="440"/>
      <c r="LZW386" s="440"/>
      <c r="LZX386" s="440"/>
      <c r="LZY386" s="440"/>
      <c r="LZZ386" s="440"/>
      <c r="MAA386" s="440"/>
      <c r="MAB386" s="440"/>
      <c r="MAC386" s="440"/>
      <c r="MAD386" s="440"/>
      <c r="MAE386" s="440"/>
      <c r="MAF386" s="440"/>
      <c r="MAG386" s="440"/>
      <c r="MAH386" s="440"/>
      <c r="MAI386" s="440"/>
      <c r="MAJ386" s="440"/>
      <c r="MAK386" s="440"/>
      <c r="MAL386" s="440"/>
      <c r="MAM386" s="440"/>
      <c r="MAN386" s="440"/>
      <c r="MAO386" s="440"/>
      <c r="MAP386" s="440"/>
      <c r="MAQ386" s="440"/>
      <c r="MAR386" s="440"/>
      <c r="MAS386" s="440"/>
      <c r="MAT386" s="440"/>
      <c r="MAU386" s="440"/>
      <c r="MAV386" s="440"/>
      <c r="MAW386" s="440"/>
      <c r="MAX386" s="440"/>
      <c r="MAY386" s="440"/>
      <c r="MAZ386" s="440"/>
      <c r="MBA386" s="440"/>
      <c r="MBB386" s="440"/>
      <c r="MBC386" s="440"/>
      <c r="MBD386" s="440"/>
      <c r="MBE386" s="440"/>
      <c r="MBF386" s="440"/>
      <c r="MBG386" s="440"/>
      <c r="MBH386" s="440"/>
      <c r="MBI386" s="440"/>
      <c r="MBJ386" s="440"/>
      <c r="MBK386" s="440"/>
      <c r="MBL386" s="440"/>
      <c r="MBM386" s="440"/>
      <c r="MBN386" s="440"/>
      <c r="MBO386" s="440"/>
      <c r="MBP386" s="440"/>
      <c r="MBQ386" s="440"/>
      <c r="MBR386" s="440"/>
      <c r="MBS386" s="440"/>
      <c r="MBT386" s="440"/>
      <c r="MBU386" s="440"/>
      <c r="MBV386" s="440"/>
      <c r="MBW386" s="440"/>
      <c r="MBX386" s="440"/>
      <c r="MBY386" s="440"/>
      <c r="MBZ386" s="440"/>
      <c r="MCA386" s="440"/>
      <c r="MCB386" s="440"/>
      <c r="MCC386" s="440"/>
      <c r="MCD386" s="440"/>
      <c r="MCE386" s="440"/>
      <c r="MCF386" s="440"/>
      <c r="MCG386" s="440"/>
      <c r="MCH386" s="440"/>
      <c r="MCI386" s="440"/>
      <c r="MCJ386" s="440"/>
      <c r="MCK386" s="440"/>
      <c r="MCL386" s="440"/>
      <c r="MCM386" s="440"/>
      <c r="MCN386" s="440"/>
      <c r="MCO386" s="440"/>
      <c r="MCP386" s="440"/>
      <c r="MCQ386" s="440"/>
      <c r="MCR386" s="440"/>
      <c r="MCS386" s="440"/>
      <c r="MCT386" s="440"/>
      <c r="MCU386" s="440"/>
      <c r="MCV386" s="440"/>
      <c r="MCW386" s="440"/>
      <c r="MCX386" s="440"/>
      <c r="MCY386" s="440"/>
      <c r="MCZ386" s="440"/>
      <c r="MDA386" s="440"/>
      <c r="MDB386" s="440"/>
      <c r="MDC386" s="440"/>
      <c r="MDD386" s="440"/>
      <c r="MDE386" s="440"/>
      <c r="MDF386" s="440"/>
      <c r="MDG386" s="440"/>
      <c r="MDH386" s="440"/>
      <c r="MDI386" s="440"/>
      <c r="MDJ386" s="440"/>
      <c r="MDK386" s="440"/>
      <c r="MDL386" s="440"/>
      <c r="MDM386" s="440"/>
      <c r="MDN386" s="440"/>
      <c r="MDO386" s="440"/>
      <c r="MDP386" s="440"/>
      <c r="MDQ386" s="440"/>
      <c r="MDR386" s="440"/>
      <c r="MDS386" s="440"/>
      <c r="MDT386" s="440"/>
      <c r="MDU386" s="440"/>
      <c r="MDV386" s="440"/>
      <c r="MDW386" s="440"/>
      <c r="MDX386" s="440"/>
      <c r="MDY386" s="440"/>
      <c r="MDZ386" s="440"/>
      <c r="MEA386" s="440"/>
      <c r="MEB386" s="440"/>
      <c r="MEC386" s="440"/>
      <c r="MED386" s="440"/>
      <c r="MEE386" s="440"/>
      <c r="MEF386" s="440"/>
      <c r="MEG386" s="440"/>
      <c r="MEH386" s="440"/>
      <c r="MEI386" s="440"/>
      <c r="MEJ386" s="440"/>
      <c r="MEK386" s="440"/>
      <c r="MEL386" s="440"/>
      <c r="MEM386" s="440"/>
      <c r="MEN386" s="440"/>
      <c r="MEO386" s="440"/>
      <c r="MEP386" s="440"/>
      <c r="MEQ386" s="440"/>
      <c r="MER386" s="440"/>
      <c r="MES386" s="440"/>
      <c r="MET386" s="440"/>
      <c r="MEU386" s="440"/>
      <c r="MEV386" s="440"/>
      <c r="MEW386" s="440"/>
      <c r="MEX386" s="440"/>
      <c r="MEY386" s="440"/>
      <c r="MEZ386" s="440"/>
      <c r="MFA386" s="440"/>
      <c r="MFB386" s="440"/>
      <c r="MFC386" s="440"/>
      <c r="MFD386" s="440"/>
      <c r="MFE386" s="440"/>
      <c r="MFF386" s="440"/>
      <c r="MFG386" s="440"/>
      <c r="MFH386" s="440"/>
      <c r="MFI386" s="440"/>
      <c r="MFJ386" s="440"/>
      <c r="MFK386" s="440"/>
      <c r="MFL386" s="440"/>
      <c r="MFM386" s="440"/>
      <c r="MFN386" s="440"/>
      <c r="MFO386" s="440"/>
      <c r="MFP386" s="440"/>
      <c r="MFQ386" s="440"/>
      <c r="MFR386" s="440"/>
      <c r="MFS386" s="440"/>
      <c r="MFT386" s="440"/>
      <c r="MFU386" s="440"/>
      <c r="MFV386" s="440"/>
      <c r="MFW386" s="440"/>
      <c r="MFX386" s="440"/>
      <c r="MFY386" s="440"/>
      <c r="MFZ386" s="440"/>
      <c r="MGA386" s="440"/>
      <c r="MGB386" s="440"/>
      <c r="MGC386" s="440"/>
      <c r="MGD386" s="440"/>
      <c r="MGE386" s="440"/>
      <c r="MGF386" s="440"/>
      <c r="MGG386" s="440"/>
      <c r="MGH386" s="440"/>
      <c r="MGI386" s="440"/>
      <c r="MGJ386" s="440"/>
      <c r="MGK386" s="440"/>
      <c r="MGL386" s="440"/>
      <c r="MGM386" s="440"/>
      <c r="MGN386" s="440"/>
      <c r="MGO386" s="440"/>
      <c r="MGP386" s="440"/>
      <c r="MGQ386" s="440"/>
      <c r="MGR386" s="440"/>
      <c r="MGS386" s="440"/>
      <c r="MGT386" s="440"/>
      <c r="MGU386" s="440"/>
      <c r="MGV386" s="440"/>
      <c r="MGW386" s="440"/>
      <c r="MGX386" s="440"/>
      <c r="MGY386" s="440"/>
      <c r="MGZ386" s="440"/>
      <c r="MHA386" s="440"/>
      <c r="MHB386" s="440"/>
      <c r="MHC386" s="440"/>
      <c r="MHD386" s="440"/>
      <c r="MHE386" s="440"/>
      <c r="MHF386" s="440"/>
      <c r="MHG386" s="440"/>
      <c r="MHH386" s="440"/>
      <c r="MHI386" s="440"/>
      <c r="MHJ386" s="440"/>
      <c r="MHK386" s="440"/>
      <c r="MHL386" s="440"/>
      <c r="MHM386" s="440"/>
      <c r="MHN386" s="440"/>
      <c r="MHO386" s="440"/>
      <c r="MHP386" s="440"/>
      <c r="MHQ386" s="440"/>
      <c r="MHR386" s="440"/>
      <c r="MHS386" s="440"/>
      <c r="MHT386" s="440"/>
      <c r="MHU386" s="440"/>
      <c r="MHV386" s="440"/>
      <c r="MHW386" s="440"/>
      <c r="MHX386" s="440"/>
      <c r="MHY386" s="440"/>
      <c r="MHZ386" s="440"/>
      <c r="MIA386" s="440"/>
      <c r="MIB386" s="440"/>
      <c r="MIC386" s="440"/>
      <c r="MID386" s="440"/>
      <c r="MIE386" s="440"/>
      <c r="MIF386" s="440"/>
      <c r="MIG386" s="440"/>
      <c r="MIH386" s="440"/>
      <c r="MII386" s="440"/>
      <c r="MIJ386" s="440"/>
      <c r="MIK386" s="440"/>
      <c r="MIL386" s="440"/>
      <c r="MIM386" s="440"/>
      <c r="MIN386" s="440"/>
      <c r="MIO386" s="440"/>
      <c r="MIP386" s="440"/>
      <c r="MIQ386" s="440"/>
      <c r="MIR386" s="440"/>
      <c r="MIS386" s="440"/>
      <c r="MIT386" s="440"/>
      <c r="MIU386" s="440"/>
      <c r="MIV386" s="440"/>
      <c r="MIW386" s="440"/>
      <c r="MIX386" s="440"/>
      <c r="MIY386" s="440"/>
      <c r="MIZ386" s="440"/>
      <c r="MJA386" s="440"/>
      <c r="MJB386" s="440"/>
      <c r="MJC386" s="440"/>
      <c r="MJD386" s="440"/>
      <c r="MJE386" s="440"/>
      <c r="MJF386" s="440"/>
      <c r="MJG386" s="440"/>
      <c r="MJH386" s="440"/>
      <c r="MJI386" s="440"/>
      <c r="MJJ386" s="440"/>
      <c r="MJK386" s="440"/>
      <c r="MJL386" s="440"/>
      <c r="MJM386" s="440"/>
      <c r="MJN386" s="440"/>
      <c r="MJO386" s="440"/>
      <c r="MJP386" s="440"/>
      <c r="MJQ386" s="440"/>
      <c r="MJR386" s="440"/>
      <c r="MJS386" s="440"/>
      <c r="MJT386" s="440"/>
      <c r="MJU386" s="440"/>
      <c r="MJV386" s="440"/>
      <c r="MJW386" s="440"/>
      <c r="MJX386" s="440"/>
      <c r="MJY386" s="440"/>
      <c r="MJZ386" s="440"/>
      <c r="MKA386" s="440"/>
      <c r="MKB386" s="440"/>
      <c r="MKC386" s="440"/>
      <c r="MKD386" s="440"/>
      <c r="MKE386" s="440"/>
      <c r="MKF386" s="440"/>
      <c r="MKG386" s="440"/>
      <c r="MKH386" s="440"/>
      <c r="MKI386" s="440"/>
      <c r="MKJ386" s="440"/>
      <c r="MKK386" s="440"/>
      <c r="MKL386" s="440"/>
      <c r="MKM386" s="440"/>
      <c r="MKN386" s="440"/>
      <c r="MKO386" s="440"/>
      <c r="MKP386" s="440"/>
      <c r="MKQ386" s="440"/>
      <c r="MKR386" s="440"/>
      <c r="MKS386" s="440"/>
      <c r="MKT386" s="440"/>
      <c r="MKU386" s="440"/>
      <c r="MKV386" s="440"/>
      <c r="MKW386" s="440"/>
      <c r="MKX386" s="440"/>
      <c r="MKY386" s="440"/>
      <c r="MKZ386" s="440"/>
      <c r="MLA386" s="440"/>
      <c r="MLB386" s="440"/>
      <c r="MLC386" s="440"/>
      <c r="MLD386" s="440"/>
      <c r="MLE386" s="440"/>
      <c r="MLF386" s="440"/>
      <c r="MLG386" s="440"/>
      <c r="MLH386" s="440"/>
      <c r="MLI386" s="440"/>
      <c r="MLJ386" s="440"/>
      <c r="MLK386" s="440"/>
      <c r="MLL386" s="440"/>
      <c r="MLM386" s="440"/>
      <c r="MLN386" s="440"/>
      <c r="MLO386" s="440"/>
      <c r="MLP386" s="440"/>
      <c r="MLQ386" s="440"/>
      <c r="MLR386" s="440"/>
      <c r="MLS386" s="440"/>
      <c r="MLT386" s="440"/>
      <c r="MLU386" s="440"/>
      <c r="MLV386" s="440"/>
      <c r="MLW386" s="440"/>
      <c r="MLX386" s="440"/>
      <c r="MLY386" s="440"/>
      <c r="MLZ386" s="440"/>
      <c r="MMA386" s="440"/>
      <c r="MMB386" s="440"/>
      <c r="MMC386" s="440"/>
      <c r="MMD386" s="440"/>
      <c r="MME386" s="440"/>
      <c r="MMF386" s="440"/>
      <c r="MMG386" s="440"/>
      <c r="MMH386" s="440"/>
      <c r="MMI386" s="440"/>
      <c r="MMJ386" s="440"/>
      <c r="MMK386" s="440"/>
      <c r="MML386" s="440"/>
      <c r="MMM386" s="440"/>
      <c r="MMN386" s="440"/>
      <c r="MMO386" s="440"/>
      <c r="MMP386" s="440"/>
      <c r="MMQ386" s="440"/>
      <c r="MMR386" s="440"/>
      <c r="MMS386" s="440"/>
      <c r="MMT386" s="440"/>
      <c r="MMU386" s="440"/>
      <c r="MMV386" s="440"/>
      <c r="MMW386" s="440"/>
      <c r="MMX386" s="440"/>
      <c r="MMY386" s="440"/>
      <c r="MMZ386" s="440"/>
      <c r="MNA386" s="440"/>
      <c r="MNB386" s="440"/>
      <c r="MNC386" s="440"/>
      <c r="MND386" s="440"/>
      <c r="MNE386" s="440"/>
      <c r="MNF386" s="440"/>
      <c r="MNG386" s="440"/>
      <c r="MNH386" s="440"/>
      <c r="MNI386" s="440"/>
      <c r="MNJ386" s="440"/>
      <c r="MNK386" s="440"/>
      <c r="MNL386" s="440"/>
      <c r="MNM386" s="440"/>
      <c r="MNN386" s="440"/>
      <c r="MNO386" s="440"/>
      <c r="MNP386" s="440"/>
      <c r="MNQ386" s="440"/>
      <c r="MNR386" s="440"/>
      <c r="MNS386" s="440"/>
      <c r="MNT386" s="440"/>
      <c r="MNU386" s="440"/>
      <c r="MNV386" s="440"/>
      <c r="MNW386" s="440"/>
      <c r="MNX386" s="440"/>
      <c r="MNY386" s="440"/>
      <c r="MNZ386" s="440"/>
      <c r="MOA386" s="440"/>
      <c r="MOB386" s="440"/>
      <c r="MOC386" s="440"/>
      <c r="MOD386" s="440"/>
      <c r="MOE386" s="440"/>
      <c r="MOF386" s="440"/>
      <c r="MOG386" s="440"/>
      <c r="MOH386" s="440"/>
      <c r="MOI386" s="440"/>
      <c r="MOJ386" s="440"/>
      <c r="MOK386" s="440"/>
      <c r="MOL386" s="440"/>
      <c r="MOM386" s="440"/>
      <c r="MON386" s="440"/>
      <c r="MOO386" s="440"/>
      <c r="MOP386" s="440"/>
      <c r="MOQ386" s="440"/>
      <c r="MOR386" s="440"/>
      <c r="MOS386" s="440"/>
      <c r="MOT386" s="440"/>
      <c r="MOU386" s="440"/>
      <c r="MOV386" s="440"/>
      <c r="MOW386" s="440"/>
      <c r="MOX386" s="440"/>
      <c r="MOY386" s="440"/>
      <c r="MOZ386" s="440"/>
      <c r="MPA386" s="440"/>
      <c r="MPB386" s="440"/>
      <c r="MPC386" s="440"/>
      <c r="MPD386" s="440"/>
      <c r="MPE386" s="440"/>
      <c r="MPF386" s="440"/>
      <c r="MPG386" s="440"/>
      <c r="MPH386" s="440"/>
      <c r="MPI386" s="440"/>
      <c r="MPJ386" s="440"/>
      <c r="MPK386" s="440"/>
      <c r="MPL386" s="440"/>
      <c r="MPM386" s="440"/>
      <c r="MPN386" s="440"/>
      <c r="MPO386" s="440"/>
      <c r="MPP386" s="440"/>
      <c r="MPQ386" s="440"/>
      <c r="MPR386" s="440"/>
      <c r="MPS386" s="440"/>
      <c r="MPT386" s="440"/>
      <c r="MPU386" s="440"/>
      <c r="MPV386" s="440"/>
      <c r="MPW386" s="440"/>
      <c r="MPX386" s="440"/>
      <c r="MPY386" s="440"/>
      <c r="MPZ386" s="440"/>
      <c r="MQA386" s="440"/>
      <c r="MQB386" s="440"/>
      <c r="MQC386" s="440"/>
      <c r="MQD386" s="440"/>
      <c r="MQE386" s="440"/>
      <c r="MQF386" s="440"/>
      <c r="MQG386" s="440"/>
      <c r="MQH386" s="440"/>
      <c r="MQI386" s="440"/>
      <c r="MQJ386" s="440"/>
      <c r="MQK386" s="440"/>
      <c r="MQL386" s="440"/>
      <c r="MQM386" s="440"/>
      <c r="MQN386" s="440"/>
      <c r="MQO386" s="440"/>
      <c r="MQP386" s="440"/>
      <c r="MQQ386" s="440"/>
      <c r="MQR386" s="440"/>
      <c r="MQS386" s="440"/>
      <c r="MQT386" s="440"/>
      <c r="MQU386" s="440"/>
      <c r="MQV386" s="440"/>
      <c r="MQW386" s="440"/>
      <c r="MQX386" s="440"/>
      <c r="MQY386" s="440"/>
      <c r="MQZ386" s="440"/>
      <c r="MRA386" s="440"/>
      <c r="MRB386" s="440"/>
      <c r="MRC386" s="440"/>
      <c r="MRD386" s="440"/>
      <c r="MRE386" s="440"/>
      <c r="MRF386" s="440"/>
      <c r="MRG386" s="440"/>
      <c r="MRH386" s="440"/>
      <c r="MRI386" s="440"/>
      <c r="MRJ386" s="440"/>
      <c r="MRK386" s="440"/>
      <c r="MRL386" s="440"/>
      <c r="MRM386" s="440"/>
      <c r="MRN386" s="440"/>
      <c r="MRO386" s="440"/>
      <c r="MRP386" s="440"/>
      <c r="MRQ386" s="440"/>
      <c r="MRR386" s="440"/>
      <c r="MRS386" s="440"/>
      <c r="MRT386" s="440"/>
      <c r="MRU386" s="440"/>
      <c r="MRV386" s="440"/>
      <c r="MRW386" s="440"/>
      <c r="MRX386" s="440"/>
      <c r="MRY386" s="440"/>
      <c r="MRZ386" s="440"/>
      <c r="MSA386" s="440"/>
      <c r="MSB386" s="440"/>
      <c r="MSC386" s="440"/>
      <c r="MSD386" s="440"/>
      <c r="MSE386" s="440"/>
      <c r="MSF386" s="440"/>
      <c r="MSG386" s="440"/>
      <c r="MSH386" s="440"/>
      <c r="MSI386" s="440"/>
      <c r="MSJ386" s="440"/>
      <c r="MSK386" s="440"/>
      <c r="MSL386" s="440"/>
      <c r="MSM386" s="440"/>
      <c r="MSN386" s="440"/>
      <c r="MSO386" s="440"/>
      <c r="MSP386" s="440"/>
      <c r="MSQ386" s="440"/>
      <c r="MSR386" s="440"/>
      <c r="MSS386" s="440"/>
      <c r="MST386" s="440"/>
      <c r="MSU386" s="440"/>
      <c r="MSV386" s="440"/>
      <c r="MSW386" s="440"/>
      <c r="MSX386" s="440"/>
      <c r="MSY386" s="440"/>
      <c r="MSZ386" s="440"/>
      <c r="MTA386" s="440"/>
      <c r="MTB386" s="440"/>
      <c r="MTC386" s="440"/>
      <c r="MTD386" s="440"/>
      <c r="MTE386" s="440"/>
      <c r="MTF386" s="440"/>
      <c r="MTG386" s="440"/>
      <c r="MTH386" s="440"/>
      <c r="MTI386" s="440"/>
      <c r="MTJ386" s="440"/>
      <c r="MTK386" s="440"/>
      <c r="MTL386" s="440"/>
      <c r="MTM386" s="440"/>
      <c r="MTN386" s="440"/>
      <c r="MTO386" s="440"/>
      <c r="MTP386" s="440"/>
      <c r="MTQ386" s="440"/>
      <c r="MTR386" s="440"/>
      <c r="MTS386" s="440"/>
      <c r="MTT386" s="440"/>
      <c r="MTU386" s="440"/>
      <c r="MTV386" s="440"/>
      <c r="MTW386" s="440"/>
      <c r="MTX386" s="440"/>
      <c r="MTY386" s="440"/>
      <c r="MTZ386" s="440"/>
      <c r="MUA386" s="440"/>
      <c r="MUB386" s="440"/>
      <c r="MUC386" s="440"/>
      <c r="MUD386" s="440"/>
      <c r="MUE386" s="440"/>
      <c r="MUF386" s="440"/>
      <c r="MUG386" s="440"/>
      <c r="MUH386" s="440"/>
      <c r="MUI386" s="440"/>
      <c r="MUJ386" s="440"/>
      <c r="MUK386" s="440"/>
      <c r="MUL386" s="440"/>
      <c r="MUM386" s="440"/>
      <c r="MUN386" s="440"/>
      <c r="MUO386" s="440"/>
      <c r="MUP386" s="440"/>
      <c r="MUQ386" s="440"/>
      <c r="MUR386" s="440"/>
      <c r="MUS386" s="440"/>
      <c r="MUT386" s="440"/>
      <c r="MUU386" s="440"/>
      <c r="MUV386" s="440"/>
      <c r="MUW386" s="440"/>
      <c r="MUX386" s="440"/>
      <c r="MUY386" s="440"/>
      <c r="MUZ386" s="440"/>
      <c r="MVA386" s="440"/>
      <c r="MVB386" s="440"/>
      <c r="MVC386" s="440"/>
      <c r="MVD386" s="440"/>
      <c r="MVE386" s="440"/>
      <c r="MVF386" s="440"/>
      <c r="MVG386" s="440"/>
      <c r="MVH386" s="440"/>
      <c r="MVI386" s="440"/>
      <c r="MVJ386" s="440"/>
      <c r="MVK386" s="440"/>
      <c r="MVL386" s="440"/>
      <c r="MVM386" s="440"/>
      <c r="MVN386" s="440"/>
      <c r="MVO386" s="440"/>
      <c r="MVP386" s="440"/>
      <c r="MVQ386" s="440"/>
      <c r="MVR386" s="440"/>
      <c r="MVS386" s="440"/>
      <c r="MVT386" s="440"/>
      <c r="MVU386" s="440"/>
      <c r="MVV386" s="440"/>
      <c r="MVW386" s="440"/>
      <c r="MVX386" s="440"/>
      <c r="MVY386" s="440"/>
      <c r="MVZ386" s="440"/>
      <c r="MWA386" s="440"/>
      <c r="MWB386" s="440"/>
      <c r="MWC386" s="440"/>
      <c r="MWD386" s="440"/>
      <c r="MWE386" s="440"/>
      <c r="MWF386" s="440"/>
      <c r="MWG386" s="440"/>
      <c r="MWH386" s="440"/>
      <c r="MWI386" s="440"/>
      <c r="MWJ386" s="440"/>
      <c r="MWK386" s="440"/>
      <c r="MWL386" s="440"/>
      <c r="MWM386" s="440"/>
      <c r="MWN386" s="440"/>
      <c r="MWO386" s="440"/>
      <c r="MWP386" s="440"/>
      <c r="MWQ386" s="440"/>
      <c r="MWR386" s="440"/>
      <c r="MWS386" s="440"/>
      <c r="MWT386" s="440"/>
      <c r="MWU386" s="440"/>
      <c r="MWV386" s="440"/>
      <c r="MWW386" s="440"/>
      <c r="MWX386" s="440"/>
      <c r="MWY386" s="440"/>
      <c r="MWZ386" s="440"/>
      <c r="MXA386" s="440"/>
      <c r="MXB386" s="440"/>
      <c r="MXC386" s="440"/>
      <c r="MXD386" s="440"/>
      <c r="MXE386" s="440"/>
      <c r="MXF386" s="440"/>
      <c r="MXG386" s="440"/>
      <c r="MXH386" s="440"/>
      <c r="MXI386" s="440"/>
      <c r="MXJ386" s="440"/>
      <c r="MXK386" s="440"/>
      <c r="MXL386" s="440"/>
      <c r="MXM386" s="440"/>
      <c r="MXN386" s="440"/>
      <c r="MXO386" s="440"/>
      <c r="MXP386" s="440"/>
      <c r="MXQ386" s="440"/>
      <c r="MXR386" s="440"/>
      <c r="MXS386" s="440"/>
      <c r="MXT386" s="440"/>
      <c r="MXU386" s="440"/>
      <c r="MXV386" s="440"/>
      <c r="MXW386" s="440"/>
      <c r="MXX386" s="440"/>
      <c r="MXY386" s="440"/>
      <c r="MXZ386" s="440"/>
      <c r="MYA386" s="440"/>
      <c r="MYB386" s="440"/>
      <c r="MYC386" s="440"/>
      <c r="MYD386" s="440"/>
      <c r="MYE386" s="440"/>
      <c r="MYF386" s="440"/>
      <c r="MYG386" s="440"/>
      <c r="MYH386" s="440"/>
      <c r="MYI386" s="440"/>
      <c r="MYJ386" s="440"/>
      <c r="MYK386" s="440"/>
      <c r="MYL386" s="440"/>
      <c r="MYM386" s="440"/>
      <c r="MYN386" s="440"/>
      <c r="MYO386" s="440"/>
      <c r="MYP386" s="440"/>
      <c r="MYQ386" s="440"/>
      <c r="MYR386" s="440"/>
      <c r="MYS386" s="440"/>
      <c r="MYT386" s="440"/>
      <c r="MYU386" s="440"/>
      <c r="MYV386" s="440"/>
      <c r="MYW386" s="440"/>
      <c r="MYX386" s="440"/>
      <c r="MYY386" s="440"/>
      <c r="MYZ386" s="440"/>
      <c r="MZA386" s="440"/>
      <c r="MZB386" s="440"/>
      <c r="MZC386" s="440"/>
      <c r="MZD386" s="440"/>
      <c r="MZE386" s="440"/>
      <c r="MZF386" s="440"/>
      <c r="MZG386" s="440"/>
      <c r="MZH386" s="440"/>
      <c r="MZI386" s="440"/>
      <c r="MZJ386" s="440"/>
      <c r="MZK386" s="440"/>
      <c r="MZL386" s="440"/>
      <c r="MZM386" s="440"/>
      <c r="MZN386" s="440"/>
      <c r="MZO386" s="440"/>
      <c r="MZP386" s="440"/>
      <c r="MZQ386" s="440"/>
      <c r="MZR386" s="440"/>
      <c r="MZS386" s="440"/>
      <c r="MZT386" s="440"/>
      <c r="MZU386" s="440"/>
      <c r="MZV386" s="440"/>
      <c r="MZW386" s="440"/>
      <c r="MZX386" s="440"/>
      <c r="MZY386" s="440"/>
      <c r="MZZ386" s="440"/>
      <c r="NAA386" s="440"/>
      <c r="NAB386" s="440"/>
      <c r="NAC386" s="440"/>
      <c r="NAD386" s="440"/>
      <c r="NAE386" s="440"/>
      <c r="NAF386" s="440"/>
      <c r="NAG386" s="440"/>
      <c r="NAH386" s="440"/>
      <c r="NAI386" s="440"/>
      <c r="NAJ386" s="440"/>
      <c r="NAK386" s="440"/>
      <c r="NAL386" s="440"/>
      <c r="NAM386" s="440"/>
      <c r="NAN386" s="440"/>
      <c r="NAO386" s="440"/>
      <c r="NAP386" s="440"/>
      <c r="NAQ386" s="440"/>
      <c r="NAR386" s="440"/>
      <c r="NAS386" s="440"/>
      <c r="NAT386" s="440"/>
      <c r="NAU386" s="440"/>
      <c r="NAV386" s="440"/>
      <c r="NAW386" s="440"/>
      <c r="NAX386" s="440"/>
      <c r="NAY386" s="440"/>
      <c r="NAZ386" s="440"/>
      <c r="NBA386" s="440"/>
      <c r="NBB386" s="440"/>
      <c r="NBC386" s="440"/>
      <c r="NBD386" s="440"/>
      <c r="NBE386" s="440"/>
      <c r="NBF386" s="440"/>
      <c r="NBG386" s="440"/>
      <c r="NBH386" s="440"/>
      <c r="NBI386" s="440"/>
      <c r="NBJ386" s="440"/>
      <c r="NBK386" s="440"/>
      <c r="NBL386" s="440"/>
      <c r="NBM386" s="440"/>
      <c r="NBN386" s="440"/>
      <c r="NBO386" s="440"/>
      <c r="NBP386" s="440"/>
      <c r="NBQ386" s="440"/>
      <c r="NBR386" s="440"/>
      <c r="NBS386" s="440"/>
      <c r="NBT386" s="440"/>
      <c r="NBU386" s="440"/>
      <c r="NBV386" s="440"/>
      <c r="NBW386" s="440"/>
      <c r="NBX386" s="440"/>
      <c r="NBY386" s="440"/>
      <c r="NBZ386" s="440"/>
      <c r="NCA386" s="440"/>
      <c r="NCB386" s="440"/>
      <c r="NCC386" s="440"/>
      <c r="NCD386" s="440"/>
      <c r="NCE386" s="440"/>
      <c r="NCF386" s="440"/>
      <c r="NCG386" s="440"/>
      <c r="NCH386" s="440"/>
      <c r="NCI386" s="440"/>
      <c r="NCJ386" s="440"/>
      <c r="NCK386" s="440"/>
      <c r="NCL386" s="440"/>
      <c r="NCM386" s="440"/>
      <c r="NCN386" s="440"/>
      <c r="NCO386" s="440"/>
      <c r="NCP386" s="440"/>
      <c r="NCQ386" s="440"/>
      <c r="NCR386" s="440"/>
      <c r="NCS386" s="440"/>
      <c r="NCT386" s="440"/>
      <c r="NCU386" s="440"/>
      <c r="NCV386" s="440"/>
      <c r="NCW386" s="440"/>
      <c r="NCX386" s="440"/>
      <c r="NCY386" s="440"/>
      <c r="NCZ386" s="440"/>
      <c r="NDA386" s="440"/>
      <c r="NDB386" s="440"/>
      <c r="NDC386" s="440"/>
      <c r="NDD386" s="440"/>
      <c r="NDE386" s="440"/>
      <c r="NDF386" s="440"/>
      <c r="NDG386" s="440"/>
      <c r="NDH386" s="440"/>
      <c r="NDI386" s="440"/>
      <c r="NDJ386" s="440"/>
      <c r="NDK386" s="440"/>
      <c r="NDL386" s="440"/>
      <c r="NDM386" s="440"/>
      <c r="NDN386" s="440"/>
      <c r="NDO386" s="440"/>
      <c r="NDP386" s="440"/>
      <c r="NDQ386" s="440"/>
      <c r="NDR386" s="440"/>
      <c r="NDS386" s="440"/>
      <c r="NDT386" s="440"/>
      <c r="NDU386" s="440"/>
      <c r="NDV386" s="440"/>
      <c r="NDW386" s="440"/>
      <c r="NDX386" s="440"/>
      <c r="NDY386" s="440"/>
      <c r="NDZ386" s="440"/>
      <c r="NEA386" s="440"/>
      <c r="NEB386" s="440"/>
      <c r="NEC386" s="440"/>
      <c r="NED386" s="440"/>
      <c r="NEE386" s="440"/>
      <c r="NEF386" s="440"/>
      <c r="NEG386" s="440"/>
      <c r="NEH386" s="440"/>
      <c r="NEI386" s="440"/>
      <c r="NEJ386" s="440"/>
      <c r="NEK386" s="440"/>
      <c r="NEL386" s="440"/>
      <c r="NEM386" s="440"/>
      <c r="NEN386" s="440"/>
      <c r="NEO386" s="440"/>
      <c r="NEP386" s="440"/>
      <c r="NEQ386" s="440"/>
      <c r="NER386" s="440"/>
      <c r="NES386" s="440"/>
      <c r="NET386" s="440"/>
      <c r="NEU386" s="440"/>
      <c r="NEV386" s="440"/>
      <c r="NEW386" s="440"/>
      <c r="NEX386" s="440"/>
      <c r="NEY386" s="440"/>
      <c r="NEZ386" s="440"/>
      <c r="NFA386" s="440"/>
      <c r="NFB386" s="440"/>
      <c r="NFC386" s="440"/>
      <c r="NFD386" s="440"/>
      <c r="NFE386" s="440"/>
      <c r="NFF386" s="440"/>
      <c r="NFG386" s="440"/>
      <c r="NFH386" s="440"/>
      <c r="NFI386" s="440"/>
      <c r="NFJ386" s="440"/>
      <c r="NFK386" s="440"/>
      <c r="NFL386" s="440"/>
      <c r="NFM386" s="440"/>
      <c r="NFN386" s="440"/>
      <c r="NFO386" s="440"/>
      <c r="NFP386" s="440"/>
      <c r="NFQ386" s="440"/>
      <c r="NFR386" s="440"/>
      <c r="NFS386" s="440"/>
      <c r="NFT386" s="440"/>
      <c r="NFU386" s="440"/>
      <c r="NFV386" s="440"/>
      <c r="NFW386" s="440"/>
      <c r="NFX386" s="440"/>
      <c r="NFY386" s="440"/>
      <c r="NFZ386" s="440"/>
      <c r="NGA386" s="440"/>
      <c r="NGB386" s="440"/>
      <c r="NGC386" s="440"/>
      <c r="NGD386" s="440"/>
      <c r="NGE386" s="440"/>
      <c r="NGF386" s="440"/>
      <c r="NGG386" s="440"/>
      <c r="NGH386" s="440"/>
      <c r="NGI386" s="440"/>
      <c r="NGJ386" s="440"/>
      <c r="NGK386" s="440"/>
      <c r="NGL386" s="440"/>
      <c r="NGM386" s="440"/>
      <c r="NGN386" s="440"/>
      <c r="NGO386" s="440"/>
      <c r="NGP386" s="440"/>
      <c r="NGQ386" s="440"/>
      <c r="NGR386" s="440"/>
      <c r="NGS386" s="440"/>
      <c r="NGT386" s="440"/>
      <c r="NGU386" s="440"/>
      <c r="NGV386" s="440"/>
      <c r="NGW386" s="440"/>
      <c r="NGX386" s="440"/>
      <c r="NGY386" s="440"/>
      <c r="NGZ386" s="440"/>
      <c r="NHA386" s="440"/>
      <c r="NHB386" s="440"/>
      <c r="NHC386" s="440"/>
      <c r="NHD386" s="440"/>
      <c r="NHE386" s="440"/>
      <c r="NHF386" s="440"/>
      <c r="NHG386" s="440"/>
      <c r="NHH386" s="440"/>
      <c r="NHI386" s="440"/>
      <c r="NHJ386" s="440"/>
      <c r="NHK386" s="440"/>
      <c r="NHL386" s="440"/>
      <c r="NHM386" s="440"/>
      <c r="NHN386" s="440"/>
      <c r="NHO386" s="440"/>
      <c r="NHP386" s="440"/>
      <c r="NHQ386" s="440"/>
      <c r="NHR386" s="440"/>
      <c r="NHS386" s="440"/>
      <c r="NHT386" s="440"/>
      <c r="NHU386" s="440"/>
      <c r="NHV386" s="440"/>
      <c r="NHW386" s="440"/>
      <c r="NHX386" s="440"/>
      <c r="NHY386" s="440"/>
      <c r="NHZ386" s="440"/>
      <c r="NIA386" s="440"/>
      <c r="NIB386" s="440"/>
      <c r="NIC386" s="440"/>
      <c r="NID386" s="440"/>
      <c r="NIE386" s="440"/>
      <c r="NIF386" s="440"/>
      <c r="NIG386" s="440"/>
      <c r="NIH386" s="440"/>
      <c r="NII386" s="440"/>
      <c r="NIJ386" s="440"/>
      <c r="NIK386" s="440"/>
      <c r="NIL386" s="440"/>
      <c r="NIM386" s="440"/>
      <c r="NIN386" s="440"/>
      <c r="NIO386" s="440"/>
      <c r="NIP386" s="440"/>
      <c r="NIQ386" s="440"/>
      <c r="NIR386" s="440"/>
      <c r="NIS386" s="440"/>
      <c r="NIT386" s="440"/>
      <c r="NIU386" s="440"/>
      <c r="NIV386" s="440"/>
      <c r="NIW386" s="440"/>
      <c r="NIX386" s="440"/>
      <c r="NIY386" s="440"/>
      <c r="NIZ386" s="440"/>
      <c r="NJA386" s="440"/>
      <c r="NJB386" s="440"/>
      <c r="NJC386" s="440"/>
      <c r="NJD386" s="440"/>
      <c r="NJE386" s="440"/>
      <c r="NJF386" s="440"/>
      <c r="NJG386" s="440"/>
      <c r="NJH386" s="440"/>
      <c r="NJI386" s="440"/>
      <c r="NJJ386" s="440"/>
      <c r="NJK386" s="440"/>
      <c r="NJL386" s="440"/>
      <c r="NJM386" s="440"/>
      <c r="NJN386" s="440"/>
      <c r="NJO386" s="440"/>
      <c r="NJP386" s="440"/>
      <c r="NJQ386" s="440"/>
      <c r="NJR386" s="440"/>
      <c r="NJS386" s="440"/>
      <c r="NJT386" s="440"/>
      <c r="NJU386" s="440"/>
      <c r="NJV386" s="440"/>
      <c r="NJW386" s="440"/>
      <c r="NJX386" s="440"/>
      <c r="NJY386" s="440"/>
      <c r="NJZ386" s="440"/>
      <c r="NKA386" s="440"/>
      <c r="NKB386" s="440"/>
      <c r="NKC386" s="440"/>
      <c r="NKD386" s="440"/>
      <c r="NKE386" s="440"/>
      <c r="NKF386" s="440"/>
      <c r="NKG386" s="440"/>
      <c r="NKH386" s="440"/>
      <c r="NKI386" s="440"/>
      <c r="NKJ386" s="440"/>
      <c r="NKK386" s="440"/>
      <c r="NKL386" s="440"/>
      <c r="NKM386" s="440"/>
      <c r="NKN386" s="440"/>
      <c r="NKO386" s="440"/>
      <c r="NKP386" s="440"/>
      <c r="NKQ386" s="440"/>
      <c r="NKR386" s="440"/>
      <c r="NKS386" s="440"/>
      <c r="NKT386" s="440"/>
      <c r="NKU386" s="440"/>
      <c r="NKV386" s="440"/>
      <c r="NKW386" s="440"/>
      <c r="NKX386" s="440"/>
      <c r="NKY386" s="440"/>
      <c r="NKZ386" s="440"/>
      <c r="NLA386" s="440"/>
      <c r="NLB386" s="440"/>
      <c r="NLC386" s="440"/>
      <c r="NLD386" s="440"/>
      <c r="NLE386" s="440"/>
      <c r="NLF386" s="440"/>
      <c r="NLG386" s="440"/>
      <c r="NLH386" s="440"/>
      <c r="NLI386" s="440"/>
      <c r="NLJ386" s="440"/>
      <c r="NLK386" s="440"/>
      <c r="NLL386" s="440"/>
      <c r="NLM386" s="440"/>
      <c r="NLN386" s="440"/>
      <c r="NLO386" s="440"/>
      <c r="NLP386" s="440"/>
      <c r="NLQ386" s="440"/>
      <c r="NLR386" s="440"/>
      <c r="NLS386" s="440"/>
      <c r="NLT386" s="440"/>
      <c r="NLU386" s="440"/>
      <c r="NLV386" s="440"/>
      <c r="NLW386" s="440"/>
      <c r="NLX386" s="440"/>
      <c r="NLY386" s="440"/>
      <c r="NLZ386" s="440"/>
      <c r="NMA386" s="440"/>
      <c r="NMB386" s="440"/>
      <c r="NMC386" s="440"/>
      <c r="NMD386" s="440"/>
      <c r="NME386" s="440"/>
      <c r="NMF386" s="440"/>
      <c r="NMG386" s="440"/>
      <c r="NMH386" s="440"/>
      <c r="NMI386" s="440"/>
      <c r="NMJ386" s="440"/>
      <c r="NMK386" s="440"/>
      <c r="NML386" s="440"/>
      <c r="NMM386" s="440"/>
      <c r="NMN386" s="440"/>
      <c r="NMO386" s="440"/>
      <c r="NMP386" s="440"/>
      <c r="NMQ386" s="440"/>
      <c r="NMR386" s="440"/>
      <c r="NMS386" s="440"/>
      <c r="NMT386" s="440"/>
      <c r="NMU386" s="440"/>
      <c r="NMV386" s="440"/>
      <c r="NMW386" s="440"/>
      <c r="NMX386" s="440"/>
      <c r="NMY386" s="440"/>
      <c r="NMZ386" s="440"/>
      <c r="NNA386" s="440"/>
      <c r="NNB386" s="440"/>
      <c r="NNC386" s="440"/>
      <c r="NND386" s="440"/>
      <c r="NNE386" s="440"/>
      <c r="NNF386" s="440"/>
      <c r="NNG386" s="440"/>
      <c r="NNH386" s="440"/>
      <c r="NNI386" s="440"/>
      <c r="NNJ386" s="440"/>
      <c r="NNK386" s="440"/>
      <c r="NNL386" s="440"/>
      <c r="NNM386" s="440"/>
      <c r="NNN386" s="440"/>
      <c r="NNO386" s="440"/>
      <c r="NNP386" s="440"/>
      <c r="NNQ386" s="440"/>
      <c r="NNR386" s="440"/>
      <c r="NNS386" s="440"/>
      <c r="NNT386" s="440"/>
      <c r="NNU386" s="440"/>
      <c r="NNV386" s="440"/>
      <c r="NNW386" s="440"/>
      <c r="NNX386" s="440"/>
      <c r="NNY386" s="440"/>
      <c r="NNZ386" s="440"/>
      <c r="NOA386" s="440"/>
      <c r="NOB386" s="440"/>
      <c r="NOC386" s="440"/>
      <c r="NOD386" s="440"/>
      <c r="NOE386" s="440"/>
      <c r="NOF386" s="440"/>
      <c r="NOG386" s="440"/>
      <c r="NOH386" s="440"/>
      <c r="NOI386" s="440"/>
      <c r="NOJ386" s="440"/>
      <c r="NOK386" s="440"/>
      <c r="NOL386" s="440"/>
      <c r="NOM386" s="440"/>
      <c r="NON386" s="440"/>
      <c r="NOO386" s="440"/>
      <c r="NOP386" s="440"/>
      <c r="NOQ386" s="440"/>
      <c r="NOR386" s="440"/>
      <c r="NOS386" s="440"/>
      <c r="NOT386" s="440"/>
      <c r="NOU386" s="440"/>
      <c r="NOV386" s="440"/>
      <c r="NOW386" s="440"/>
      <c r="NOX386" s="440"/>
      <c r="NOY386" s="440"/>
      <c r="NOZ386" s="440"/>
      <c r="NPA386" s="440"/>
      <c r="NPB386" s="440"/>
      <c r="NPC386" s="440"/>
      <c r="NPD386" s="440"/>
      <c r="NPE386" s="440"/>
      <c r="NPF386" s="440"/>
      <c r="NPG386" s="440"/>
      <c r="NPH386" s="440"/>
      <c r="NPI386" s="440"/>
      <c r="NPJ386" s="440"/>
      <c r="NPK386" s="440"/>
      <c r="NPL386" s="440"/>
      <c r="NPM386" s="440"/>
      <c r="NPN386" s="440"/>
      <c r="NPO386" s="440"/>
      <c r="NPP386" s="440"/>
      <c r="NPQ386" s="440"/>
      <c r="NPR386" s="440"/>
      <c r="NPS386" s="440"/>
      <c r="NPT386" s="440"/>
      <c r="NPU386" s="440"/>
      <c r="NPV386" s="440"/>
      <c r="NPW386" s="440"/>
      <c r="NPX386" s="440"/>
      <c r="NPY386" s="440"/>
      <c r="NPZ386" s="440"/>
      <c r="NQA386" s="440"/>
      <c r="NQB386" s="440"/>
      <c r="NQC386" s="440"/>
      <c r="NQD386" s="440"/>
      <c r="NQE386" s="440"/>
      <c r="NQF386" s="440"/>
      <c r="NQG386" s="440"/>
      <c r="NQH386" s="440"/>
      <c r="NQI386" s="440"/>
      <c r="NQJ386" s="440"/>
      <c r="NQK386" s="440"/>
      <c r="NQL386" s="440"/>
      <c r="NQM386" s="440"/>
      <c r="NQN386" s="440"/>
      <c r="NQO386" s="440"/>
      <c r="NQP386" s="440"/>
      <c r="NQQ386" s="440"/>
      <c r="NQR386" s="440"/>
      <c r="NQS386" s="440"/>
      <c r="NQT386" s="440"/>
      <c r="NQU386" s="440"/>
      <c r="NQV386" s="440"/>
      <c r="NQW386" s="440"/>
      <c r="NQX386" s="440"/>
      <c r="NQY386" s="440"/>
      <c r="NQZ386" s="440"/>
      <c r="NRA386" s="440"/>
      <c r="NRB386" s="440"/>
      <c r="NRC386" s="440"/>
      <c r="NRD386" s="440"/>
      <c r="NRE386" s="440"/>
      <c r="NRF386" s="440"/>
      <c r="NRG386" s="440"/>
      <c r="NRH386" s="440"/>
      <c r="NRI386" s="440"/>
      <c r="NRJ386" s="440"/>
      <c r="NRK386" s="440"/>
      <c r="NRL386" s="440"/>
      <c r="NRM386" s="440"/>
      <c r="NRN386" s="440"/>
      <c r="NRO386" s="440"/>
      <c r="NRP386" s="440"/>
      <c r="NRQ386" s="440"/>
      <c r="NRR386" s="440"/>
      <c r="NRS386" s="440"/>
      <c r="NRT386" s="440"/>
      <c r="NRU386" s="440"/>
      <c r="NRV386" s="440"/>
      <c r="NRW386" s="440"/>
      <c r="NRX386" s="440"/>
      <c r="NRY386" s="440"/>
      <c r="NRZ386" s="440"/>
      <c r="NSA386" s="440"/>
      <c r="NSB386" s="440"/>
      <c r="NSC386" s="440"/>
      <c r="NSD386" s="440"/>
      <c r="NSE386" s="440"/>
      <c r="NSF386" s="440"/>
      <c r="NSG386" s="440"/>
      <c r="NSH386" s="440"/>
      <c r="NSI386" s="440"/>
      <c r="NSJ386" s="440"/>
      <c r="NSK386" s="440"/>
      <c r="NSL386" s="440"/>
      <c r="NSM386" s="440"/>
      <c r="NSN386" s="440"/>
      <c r="NSO386" s="440"/>
      <c r="NSP386" s="440"/>
      <c r="NSQ386" s="440"/>
      <c r="NSR386" s="440"/>
      <c r="NSS386" s="440"/>
      <c r="NST386" s="440"/>
      <c r="NSU386" s="440"/>
      <c r="NSV386" s="440"/>
      <c r="NSW386" s="440"/>
      <c r="NSX386" s="440"/>
      <c r="NSY386" s="440"/>
      <c r="NSZ386" s="440"/>
      <c r="NTA386" s="440"/>
      <c r="NTB386" s="440"/>
      <c r="NTC386" s="440"/>
      <c r="NTD386" s="440"/>
      <c r="NTE386" s="440"/>
      <c r="NTF386" s="440"/>
      <c r="NTG386" s="440"/>
      <c r="NTH386" s="440"/>
      <c r="NTI386" s="440"/>
      <c r="NTJ386" s="440"/>
      <c r="NTK386" s="440"/>
      <c r="NTL386" s="440"/>
      <c r="NTM386" s="440"/>
      <c r="NTN386" s="440"/>
      <c r="NTO386" s="440"/>
      <c r="NTP386" s="440"/>
      <c r="NTQ386" s="440"/>
      <c r="NTR386" s="440"/>
      <c r="NTS386" s="440"/>
      <c r="NTT386" s="440"/>
      <c r="NTU386" s="440"/>
      <c r="NTV386" s="440"/>
      <c r="NTW386" s="440"/>
      <c r="NTX386" s="440"/>
      <c r="NTY386" s="440"/>
      <c r="NTZ386" s="440"/>
      <c r="NUA386" s="440"/>
      <c r="NUB386" s="440"/>
      <c r="NUC386" s="440"/>
      <c r="NUD386" s="440"/>
      <c r="NUE386" s="440"/>
      <c r="NUF386" s="440"/>
      <c r="NUG386" s="440"/>
      <c r="NUH386" s="440"/>
      <c r="NUI386" s="440"/>
      <c r="NUJ386" s="440"/>
      <c r="NUK386" s="440"/>
      <c r="NUL386" s="440"/>
      <c r="NUM386" s="440"/>
      <c r="NUN386" s="440"/>
      <c r="NUO386" s="440"/>
      <c r="NUP386" s="440"/>
      <c r="NUQ386" s="440"/>
      <c r="NUR386" s="440"/>
      <c r="NUS386" s="440"/>
      <c r="NUT386" s="440"/>
      <c r="NUU386" s="440"/>
      <c r="NUV386" s="440"/>
      <c r="NUW386" s="440"/>
      <c r="NUX386" s="440"/>
      <c r="NUY386" s="440"/>
      <c r="NUZ386" s="440"/>
      <c r="NVA386" s="440"/>
      <c r="NVB386" s="440"/>
      <c r="NVC386" s="440"/>
      <c r="NVD386" s="440"/>
      <c r="NVE386" s="440"/>
      <c r="NVF386" s="440"/>
      <c r="NVG386" s="440"/>
      <c r="NVH386" s="440"/>
      <c r="NVI386" s="440"/>
      <c r="NVJ386" s="440"/>
      <c r="NVK386" s="440"/>
      <c r="NVL386" s="440"/>
      <c r="NVM386" s="440"/>
      <c r="NVN386" s="440"/>
      <c r="NVO386" s="440"/>
      <c r="NVP386" s="440"/>
      <c r="NVQ386" s="440"/>
      <c r="NVR386" s="440"/>
      <c r="NVS386" s="440"/>
      <c r="NVT386" s="440"/>
      <c r="NVU386" s="440"/>
      <c r="NVV386" s="440"/>
      <c r="NVW386" s="440"/>
      <c r="NVX386" s="440"/>
      <c r="NVY386" s="440"/>
      <c r="NVZ386" s="440"/>
      <c r="NWA386" s="440"/>
      <c r="NWB386" s="440"/>
      <c r="NWC386" s="440"/>
      <c r="NWD386" s="440"/>
      <c r="NWE386" s="440"/>
      <c r="NWF386" s="440"/>
      <c r="NWG386" s="440"/>
      <c r="NWH386" s="440"/>
      <c r="NWI386" s="440"/>
      <c r="NWJ386" s="440"/>
      <c r="NWK386" s="440"/>
      <c r="NWL386" s="440"/>
      <c r="NWM386" s="440"/>
      <c r="NWN386" s="440"/>
      <c r="NWO386" s="440"/>
      <c r="NWP386" s="440"/>
      <c r="NWQ386" s="440"/>
      <c r="NWR386" s="440"/>
      <c r="NWS386" s="440"/>
      <c r="NWT386" s="440"/>
      <c r="NWU386" s="440"/>
      <c r="NWV386" s="440"/>
      <c r="NWW386" s="440"/>
      <c r="NWX386" s="440"/>
      <c r="NWY386" s="440"/>
      <c r="NWZ386" s="440"/>
      <c r="NXA386" s="440"/>
      <c r="NXB386" s="440"/>
      <c r="NXC386" s="440"/>
      <c r="NXD386" s="440"/>
      <c r="NXE386" s="440"/>
      <c r="NXF386" s="440"/>
      <c r="NXG386" s="440"/>
      <c r="NXH386" s="440"/>
      <c r="NXI386" s="440"/>
      <c r="NXJ386" s="440"/>
      <c r="NXK386" s="440"/>
      <c r="NXL386" s="440"/>
      <c r="NXM386" s="440"/>
      <c r="NXN386" s="440"/>
      <c r="NXO386" s="440"/>
      <c r="NXP386" s="440"/>
      <c r="NXQ386" s="440"/>
      <c r="NXR386" s="440"/>
      <c r="NXS386" s="440"/>
      <c r="NXT386" s="440"/>
      <c r="NXU386" s="440"/>
      <c r="NXV386" s="440"/>
      <c r="NXW386" s="440"/>
      <c r="NXX386" s="440"/>
      <c r="NXY386" s="440"/>
      <c r="NXZ386" s="440"/>
      <c r="NYA386" s="440"/>
      <c r="NYB386" s="440"/>
      <c r="NYC386" s="440"/>
      <c r="NYD386" s="440"/>
      <c r="NYE386" s="440"/>
      <c r="NYF386" s="440"/>
      <c r="NYG386" s="440"/>
      <c r="NYH386" s="440"/>
      <c r="NYI386" s="440"/>
      <c r="NYJ386" s="440"/>
      <c r="NYK386" s="440"/>
      <c r="NYL386" s="440"/>
      <c r="NYM386" s="440"/>
      <c r="NYN386" s="440"/>
      <c r="NYO386" s="440"/>
      <c r="NYP386" s="440"/>
      <c r="NYQ386" s="440"/>
      <c r="NYR386" s="440"/>
      <c r="NYS386" s="440"/>
      <c r="NYT386" s="440"/>
      <c r="NYU386" s="440"/>
      <c r="NYV386" s="440"/>
      <c r="NYW386" s="440"/>
      <c r="NYX386" s="440"/>
      <c r="NYY386" s="440"/>
      <c r="NYZ386" s="440"/>
      <c r="NZA386" s="440"/>
      <c r="NZB386" s="440"/>
      <c r="NZC386" s="440"/>
      <c r="NZD386" s="440"/>
      <c r="NZE386" s="440"/>
      <c r="NZF386" s="440"/>
      <c r="NZG386" s="440"/>
      <c r="NZH386" s="440"/>
      <c r="NZI386" s="440"/>
      <c r="NZJ386" s="440"/>
      <c r="NZK386" s="440"/>
      <c r="NZL386" s="440"/>
      <c r="NZM386" s="440"/>
      <c r="NZN386" s="440"/>
      <c r="NZO386" s="440"/>
      <c r="NZP386" s="440"/>
      <c r="NZQ386" s="440"/>
      <c r="NZR386" s="440"/>
      <c r="NZS386" s="440"/>
      <c r="NZT386" s="440"/>
      <c r="NZU386" s="440"/>
      <c r="NZV386" s="440"/>
      <c r="NZW386" s="440"/>
      <c r="NZX386" s="440"/>
      <c r="NZY386" s="440"/>
      <c r="NZZ386" s="440"/>
      <c r="OAA386" s="440"/>
      <c r="OAB386" s="440"/>
      <c r="OAC386" s="440"/>
      <c r="OAD386" s="440"/>
      <c r="OAE386" s="440"/>
      <c r="OAF386" s="440"/>
      <c r="OAG386" s="440"/>
      <c r="OAH386" s="440"/>
      <c r="OAI386" s="440"/>
      <c r="OAJ386" s="440"/>
      <c r="OAK386" s="440"/>
      <c r="OAL386" s="440"/>
      <c r="OAM386" s="440"/>
      <c r="OAN386" s="440"/>
      <c r="OAO386" s="440"/>
      <c r="OAP386" s="440"/>
      <c r="OAQ386" s="440"/>
      <c r="OAR386" s="440"/>
      <c r="OAS386" s="440"/>
      <c r="OAT386" s="440"/>
      <c r="OAU386" s="440"/>
      <c r="OAV386" s="440"/>
      <c r="OAW386" s="440"/>
      <c r="OAX386" s="440"/>
      <c r="OAY386" s="440"/>
      <c r="OAZ386" s="440"/>
      <c r="OBA386" s="440"/>
      <c r="OBB386" s="440"/>
      <c r="OBC386" s="440"/>
      <c r="OBD386" s="440"/>
      <c r="OBE386" s="440"/>
      <c r="OBF386" s="440"/>
      <c r="OBG386" s="440"/>
      <c r="OBH386" s="440"/>
      <c r="OBI386" s="440"/>
      <c r="OBJ386" s="440"/>
      <c r="OBK386" s="440"/>
      <c r="OBL386" s="440"/>
      <c r="OBM386" s="440"/>
      <c r="OBN386" s="440"/>
      <c r="OBO386" s="440"/>
      <c r="OBP386" s="440"/>
      <c r="OBQ386" s="440"/>
      <c r="OBR386" s="440"/>
      <c r="OBS386" s="440"/>
      <c r="OBT386" s="440"/>
      <c r="OBU386" s="440"/>
      <c r="OBV386" s="440"/>
      <c r="OBW386" s="440"/>
      <c r="OBX386" s="440"/>
      <c r="OBY386" s="440"/>
      <c r="OBZ386" s="440"/>
      <c r="OCA386" s="440"/>
      <c r="OCB386" s="440"/>
      <c r="OCC386" s="440"/>
      <c r="OCD386" s="440"/>
      <c r="OCE386" s="440"/>
      <c r="OCF386" s="440"/>
      <c r="OCG386" s="440"/>
      <c r="OCH386" s="440"/>
      <c r="OCI386" s="440"/>
      <c r="OCJ386" s="440"/>
      <c r="OCK386" s="440"/>
      <c r="OCL386" s="440"/>
      <c r="OCM386" s="440"/>
      <c r="OCN386" s="440"/>
      <c r="OCO386" s="440"/>
      <c r="OCP386" s="440"/>
      <c r="OCQ386" s="440"/>
      <c r="OCR386" s="440"/>
      <c r="OCS386" s="440"/>
      <c r="OCT386" s="440"/>
      <c r="OCU386" s="440"/>
      <c r="OCV386" s="440"/>
      <c r="OCW386" s="440"/>
      <c r="OCX386" s="440"/>
      <c r="OCY386" s="440"/>
      <c r="OCZ386" s="440"/>
      <c r="ODA386" s="440"/>
      <c r="ODB386" s="440"/>
      <c r="ODC386" s="440"/>
      <c r="ODD386" s="440"/>
      <c r="ODE386" s="440"/>
      <c r="ODF386" s="440"/>
      <c r="ODG386" s="440"/>
      <c r="ODH386" s="440"/>
      <c r="ODI386" s="440"/>
      <c r="ODJ386" s="440"/>
      <c r="ODK386" s="440"/>
      <c r="ODL386" s="440"/>
      <c r="ODM386" s="440"/>
      <c r="ODN386" s="440"/>
      <c r="ODO386" s="440"/>
      <c r="ODP386" s="440"/>
      <c r="ODQ386" s="440"/>
      <c r="ODR386" s="440"/>
      <c r="ODS386" s="440"/>
      <c r="ODT386" s="440"/>
      <c r="ODU386" s="440"/>
      <c r="ODV386" s="440"/>
      <c r="ODW386" s="440"/>
      <c r="ODX386" s="440"/>
      <c r="ODY386" s="440"/>
      <c r="ODZ386" s="440"/>
      <c r="OEA386" s="440"/>
      <c r="OEB386" s="440"/>
      <c r="OEC386" s="440"/>
      <c r="OED386" s="440"/>
      <c r="OEE386" s="440"/>
      <c r="OEF386" s="440"/>
      <c r="OEG386" s="440"/>
      <c r="OEH386" s="440"/>
      <c r="OEI386" s="440"/>
      <c r="OEJ386" s="440"/>
      <c r="OEK386" s="440"/>
      <c r="OEL386" s="440"/>
      <c r="OEM386" s="440"/>
      <c r="OEN386" s="440"/>
      <c r="OEO386" s="440"/>
      <c r="OEP386" s="440"/>
      <c r="OEQ386" s="440"/>
      <c r="OER386" s="440"/>
      <c r="OES386" s="440"/>
      <c r="OET386" s="440"/>
      <c r="OEU386" s="440"/>
      <c r="OEV386" s="440"/>
      <c r="OEW386" s="440"/>
      <c r="OEX386" s="440"/>
      <c r="OEY386" s="440"/>
      <c r="OEZ386" s="440"/>
      <c r="OFA386" s="440"/>
      <c r="OFB386" s="440"/>
      <c r="OFC386" s="440"/>
      <c r="OFD386" s="440"/>
      <c r="OFE386" s="440"/>
      <c r="OFF386" s="440"/>
      <c r="OFG386" s="440"/>
      <c r="OFH386" s="440"/>
      <c r="OFI386" s="440"/>
      <c r="OFJ386" s="440"/>
      <c r="OFK386" s="440"/>
      <c r="OFL386" s="440"/>
      <c r="OFM386" s="440"/>
      <c r="OFN386" s="440"/>
      <c r="OFO386" s="440"/>
      <c r="OFP386" s="440"/>
      <c r="OFQ386" s="440"/>
      <c r="OFR386" s="440"/>
      <c r="OFS386" s="440"/>
      <c r="OFT386" s="440"/>
      <c r="OFU386" s="440"/>
      <c r="OFV386" s="440"/>
      <c r="OFW386" s="440"/>
      <c r="OFX386" s="440"/>
      <c r="OFY386" s="440"/>
      <c r="OFZ386" s="440"/>
      <c r="OGA386" s="440"/>
      <c r="OGB386" s="440"/>
      <c r="OGC386" s="440"/>
      <c r="OGD386" s="440"/>
      <c r="OGE386" s="440"/>
      <c r="OGF386" s="440"/>
      <c r="OGG386" s="440"/>
      <c r="OGH386" s="440"/>
      <c r="OGI386" s="440"/>
      <c r="OGJ386" s="440"/>
      <c r="OGK386" s="440"/>
      <c r="OGL386" s="440"/>
      <c r="OGM386" s="440"/>
      <c r="OGN386" s="440"/>
      <c r="OGO386" s="440"/>
      <c r="OGP386" s="440"/>
      <c r="OGQ386" s="440"/>
      <c r="OGR386" s="440"/>
      <c r="OGS386" s="440"/>
      <c r="OGT386" s="440"/>
      <c r="OGU386" s="440"/>
      <c r="OGV386" s="440"/>
      <c r="OGW386" s="440"/>
      <c r="OGX386" s="440"/>
      <c r="OGY386" s="440"/>
      <c r="OGZ386" s="440"/>
      <c r="OHA386" s="440"/>
      <c r="OHB386" s="440"/>
      <c r="OHC386" s="440"/>
      <c r="OHD386" s="440"/>
      <c r="OHE386" s="440"/>
      <c r="OHF386" s="440"/>
      <c r="OHG386" s="440"/>
      <c r="OHH386" s="440"/>
      <c r="OHI386" s="440"/>
      <c r="OHJ386" s="440"/>
      <c r="OHK386" s="440"/>
      <c r="OHL386" s="440"/>
      <c r="OHM386" s="440"/>
      <c r="OHN386" s="440"/>
      <c r="OHO386" s="440"/>
      <c r="OHP386" s="440"/>
      <c r="OHQ386" s="440"/>
      <c r="OHR386" s="440"/>
      <c r="OHS386" s="440"/>
      <c r="OHT386" s="440"/>
      <c r="OHU386" s="440"/>
      <c r="OHV386" s="440"/>
      <c r="OHW386" s="440"/>
      <c r="OHX386" s="440"/>
      <c r="OHY386" s="440"/>
      <c r="OHZ386" s="440"/>
      <c r="OIA386" s="440"/>
      <c r="OIB386" s="440"/>
      <c r="OIC386" s="440"/>
      <c r="OID386" s="440"/>
      <c r="OIE386" s="440"/>
      <c r="OIF386" s="440"/>
      <c r="OIG386" s="440"/>
      <c r="OIH386" s="440"/>
      <c r="OII386" s="440"/>
      <c r="OIJ386" s="440"/>
      <c r="OIK386" s="440"/>
      <c r="OIL386" s="440"/>
      <c r="OIM386" s="440"/>
      <c r="OIN386" s="440"/>
      <c r="OIO386" s="440"/>
      <c r="OIP386" s="440"/>
      <c r="OIQ386" s="440"/>
      <c r="OIR386" s="440"/>
      <c r="OIS386" s="440"/>
      <c r="OIT386" s="440"/>
      <c r="OIU386" s="440"/>
      <c r="OIV386" s="440"/>
      <c r="OIW386" s="440"/>
      <c r="OIX386" s="440"/>
      <c r="OIY386" s="440"/>
      <c r="OIZ386" s="440"/>
      <c r="OJA386" s="440"/>
      <c r="OJB386" s="440"/>
      <c r="OJC386" s="440"/>
      <c r="OJD386" s="440"/>
      <c r="OJE386" s="440"/>
      <c r="OJF386" s="440"/>
      <c r="OJG386" s="440"/>
      <c r="OJH386" s="440"/>
      <c r="OJI386" s="440"/>
      <c r="OJJ386" s="440"/>
      <c r="OJK386" s="440"/>
      <c r="OJL386" s="440"/>
      <c r="OJM386" s="440"/>
      <c r="OJN386" s="440"/>
      <c r="OJO386" s="440"/>
      <c r="OJP386" s="440"/>
      <c r="OJQ386" s="440"/>
      <c r="OJR386" s="440"/>
      <c r="OJS386" s="440"/>
      <c r="OJT386" s="440"/>
      <c r="OJU386" s="440"/>
      <c r="OJV386" s="440"/>
      <c r="OJW386" s="440"/>
      <c r="OJX386" s="440"/>
      <c r="OJY386" s="440"/>
      <c r="OJZ386" s="440"/>
      <c r="OKA386" s="440"/>
      <c r="OKB386" s="440"/>
      <c r="OKC386" s="440"/>
      <c r="OKD386" s="440"/>
      <c r="OKE386" s="440"/>
      <c r="OKF386" s="440"/>
      <c r="OKG386" s="440"/>
      <c r="OKH386" s="440"/>
      <c r="OKI386" s="440"/>
      <c r="OKJ386" s="440"/>
      <c r="OKK386" s="440"/>
      <c r="OKL386" s="440"/>
      <c r="OKM386" s="440"/>
      <c r="OKN386" s="440"/>
      <c r="OKO386" s="440"/>
      <c r="OKP386" s="440"/>
      <c r="OKQ386" s="440"/>
      <c r="OKR386" s="440"/>
      <c r="OKS386" s="440"/>
      <c r="OKT386" s="440"/>
      <c r="OKU386" s="440"/>
      <c r="OKV386" s="440"/>
      <c r="OKW386" s="440"/>
      <c r="OKX386" s="440"/>
      <c r="OKY386" s="440"/>
      <c r="OKZ386" s="440"/>
      <c r="OLA386" s="440"/>
      <c r="OLB386" s="440"/>
      <c r="OLC386" s="440"/>
      <c r="OLD386" s="440"/>
      <c r="OLE386" s="440"/>
      <c r="OLF386" s="440"/>
      <c r="OLG386" s="440"/>
      <c r="OLH386" s="440"/>
      <c r="OLI386" s="440"/>
      <c r="OLJ386" s="440"/>
      <c r="OLK386" s="440"/>
      <c r="OLL386" s="440"/>
      <c r="OLM386" s="440"/>
      <c r="OLN386" s="440"/>
      <c r="OLO386" s="440"/>
      <c r="OLP386" s="440"/>
      <c r="OLQ386" s="440"/>
      <c r="OLR386" s="440"/>
      <c r="OLS386" s="440"/>
      <c r="OLT386" s="440"/>
      <c r="OLU386" s="440"/>
      <c r="OLV386" s="440"/>
      <c r="OLW386" s="440"/>
      <c r="OLX386" s="440"/>
      <c r="OLY386" s="440"/>
      <c r="OLZ386" s="440"/>
      <c r="OMA386" s="440"/>
      <c r="OMB386" s="440"/>
      <c r="OMC386" s="440"/>
      <c r="OMD386" s="440"/>
      <c r="OME386" s="440"/>
      <c r="OMF386" s="440"/>
      <c r="OMG386" s="440"/>
      <c r="OMH386" s="440"/>
      <c r="OMI386" s="440"/>
      <c r="OMJ386" s="440"/>
      <c r="OMK386" s="440"/>
      <c r="OML386" s="440"/>
      <c r="OMM386" s="440"/>
      <c r="OMN386" s="440"/>
      <c r="OMO386" s="440"/>
      <c r="OMP386" s="440"/>
      <c r="OMQ386" s="440"/>
      <c r="OMR386" s="440"/>
      <c r="OMS386" s="440"/>
      <c r="OMT386" s="440"/>
      <c r="OMU386" s="440"/>
      <c r="OMV386" s="440"/>
      <c r="OMW386" s="440"/>
      <c r="OMX386" s="440"/>
      <c r="OMY386" s="440"/>
      <c r="OMZ386" s="440"/>
      <c r="ONA386" s="440"/>
      <c r="ONB386" s="440"/>
      <c r="ONC386" s="440"/>
      <c r="OND386" s="440"/>
      <c r="ONE386" s="440"/>
      <c r="ONF386" s="440"/>
      <c r="ONG386" s="440"/>
      <c r="ONH386" s="440"/>
      <c r="ONI386" s="440"/>
      <c r="ONJ386" s="440"/>
      <c r="ONK386" s="440"/>
      <c r="ONL386" s="440"/>
      <c r="ONM386" s="440"/>
      <c r="ONN386" s="440"/>
      <c r="ONO386" s="440"/>
      <c r="ONP386" s="440"/>
      <c r="ONQ386" s="440"/>
      <c r="ONR386" s="440"/>
      <c r="ONS386" s="440"/>
      <c r="ONT386" s="440"/>
      <c r="ONU386" s="440"/>
      <c r="ONV386" s="440"/>
      <c r="ONW386" s="440"/>
      <c r="ONX386" s="440"/>
      <c r="ONY386" s="440"/>
      <c r="ONZ386" s="440"/>
      <c r="OOA386" s="440"/>
      <c r="OOB386" s="440"/>
      <c r="OOC386" s="440"/>
      <c r="OOD386" s="440"/>
      <c r="OOE386" s="440"/>
      <c r="OOF386" s="440"/>
      <c r="OOG386" s="440"/>
      <c r="OOH386" s="440"/>
      <c r="OOI386" s="440"/>
      <c r="OOJ386" s="440"/>
      <c r="OOK386" s="440"/>
      <c r="OOL386" s="440"/>
      <c r="OOM386" s="440"/>
      <c r="OON386" s="440"/>
      <c r="OOO386" s="440"/>
      <c r="OOP386" s="440"/>
      <c r="OOQ386" s="440"/>
      <c r="OOR386" s="440"/>
      <c r="OOS386" s="440"/>
      <c r="OOT386" s="440"/>
      <c r="OOU386" s="440"/>
      <c r="OOV386" s="440"/>
      <c r="OOW386" s="440"/>
      <c r="OOX386" s="440"/>
      <c r="OOY386" s="440"/>
      <c r="OOZ386" s="440"/>
      <c r="OPA386" s="440"/>
      <c r="OPB386" s="440"/>
      <c r="OPC386" s="440"/>
      <c r="OPD386" s="440"/>
      <c r="OPE386" s="440"/>
      <c r="OPF386" s="440"/>
      <c r="OPG386" s="440"/>
      <c r="OPH386" s="440"/>
      <c r="OPI386" s="440"/>
      <c r="OPJ386" s="440"/>
      <c r="OPK386" s="440"/>
      <c r="OPL386" s="440"/>
      <c r="OPM386" s="440"/>
      <c r="OPN386" s="440"/>
      <c r="OPO386" s="440"/>
      <c r="OPP386" s="440"/>
      <c r="OPQ386" s="440"/>
      <c r="OPR386" s="440"/>
      <c r="OPS386" s="440"/>
      <c r="OPT386" s="440"/>
      <c r="OPU386" s="440"/>
      <c r="OPV386" s="440"/>
      <c r="OPW386" s="440"/>
      <c r="OPX386" s="440"/>
      <c r="OPY386" s="440"/>
      <c r="OPZ386" s="440"/>
      <c r="OQA386" s="440"/>
      <c r="OQB386" s="440"/>
      <c r="OQC386" s="440"/>
      <c r="OQD386" s="440"/>
      <c r="OQE386" s="440"/>
      <c r="OQF386" s="440"/>
      <c r="OQG386" s="440"/>
      <c r="OQH386" s="440"/>
      <c r="OQI386" s="440"/>
      <c r="OQJ386" s="440"/>
      <c r="OQK386" s="440"/>
      <c r="OQL386" s="440"/>
      <c r="OQM386" s="440"/>
      <c r="OQN386" s="440"/>
      <c r="OQO386" s="440"/>
      <c r="OQP386" s="440"/>
      <c r="OQQ386" s="440"/>
      <c r="OQR386" s="440"/>
      <c r="OQS386" s="440"/>
      <c r="OQT386" s="440"/>
      <c r="OQU386" s="440"/>
      <c r="OQV386" s="440"/>
      <c r="OQW386" s="440"/>
      <c r="OQX386" s="440"/>
      <c r="OQY386" s="440"/>
      <c r="OQZ386" s="440"/>
      <c r="ORA386" s="440"/>
      <c r="ORB386" s="440"/>
      <c r="ORC386" s="440"/>
      <c r="ORD386" s="440"/>
      <c r="ORE386" s="440"/>
      <c r="ORF386" s="440"/>
      <c r="ORG386" s="440"/>
      <c r="ORH386" s="440"/>
      <c r="ORI386" s="440"/>
      <c r="ORJ386" s="440"/>
      <c r="ORK386" s="440"/>
      <c r="ORL386" s="440"/>
      <c r="ORM386" s="440"/>
      <c r="ORN386" s="440"/>
      <c r="ORO386" s="440"/>
      <c r="ORP386" s="440"/>
      <c r="ORQ386" s="440"/>
      <c r="ORR386" s="440"/>
      <c r="ORS386" s="440"/>
      <c r="ORT386" s="440"/>
      <c r="ORU386" s="440"/>
      <c r="ORV386" s="440"/>
      <c r="ORW386" s="440"/>
      <c r="ORX386" s="440"/>
      <c r="ORY386" s="440"/>
      <c r="ORZ386" s="440"/>
      <c r="OSA386" s="440"/>
      <c r="OSB386" s="440"/>
      <c r="OSC386" s="440"/>
      <c r="OSD386" s="440"/>
      <c r="OSE386" s="440"/>
      <c r="OSF386" s="440"/>
      <c r="OSG386" s="440"/>
      <c r="OSH386" s="440"/>
      <c r="OSI386" s="440"/>
      <c r="OSJ386" s="440"/>
      <c r="OSK386" s="440"/>
      <c r="OSL386" s="440"/>
      <c r="OSM386" s="440"/>
      <c r="OSN386" s="440"/>
      <c r="OSO386" s="440"/>
      <c r="OSP386" s="440"/>
      <c r="OSQ386" s="440"/>
      <c r="OSR386" s="440"/>
      <c r="OSS386" s="440"/>
      <c r="OST386" s="440"/>
      <c r="OSU386" s="440"/>
      <c r="OSV386" s="440"/>
      <c r="OSW386" s="440"/>
      <c r="OSX386" s="440"/>
      <c r="OSY386" s="440"/>
      <c r="OSZ386" s="440"/>
      <c r="OTA386" s="440"/>
      <c r="OTB386" s="440"/>
      <c r="OTC386" s="440"/>
      <c r="OTD386" s="440"/>
      <c r="OTE386" s="440"/>
      <c r="OTF386" s="440"/>
      <c r="OTG386" s="440"/>
      <c r="OTH386" s="440"/>
      <c r="OTI386" s="440"/>
      <c r="OTJ386" s="440"/>
      <c r="OTK386" s="440"/>
      <c r="OTL386" s="440"/>
      <c r="OTM386" s="440"/>
      <c r="OTN386" s="440"/>
      <c r="OTO386" s="440"/>
      <c r="OTP386" s="440"/>
      <c r="OTQ386" s="440"/>
      <c r="OTR386" s="440"/>
      <c r="OTS386" s="440"/>
      <c r="OTT386" s="440"/>
      <c r="OTU386" s="440"/>
      <c r="OTV386" s="440"/>
      <c r="OTW386" s="440"/>
      <c r="OTX386" s="440"/>
      <c r="OTY386" s="440"/>
      <c r="OTZ386" s="440"/>
      <c r="OUA386" s="440"/>
      <c r="OUB386" s="440"/>
      <c r="OUC386" s="440"/>
      <c r="OUD386" s="440"/>
      <c r="OUE386" s="440"/>
      <c r="OUF386" s="440"/>
      <c r="OUG386" s="440"/>
      <c r="OUH386" s="440"/>
      <c r="OUI386" s="440"/>
      <c r="OUJ386" s="440"/>
      <c r="OUK386" s="440"/>
      <c r="OUL386" s="440"/>
      <c r="OUM386" s="440"/>
      <c r="OUN386" s="440"/>
      <c r="OUO386" s="440"/>
      <c r="OUP386" s="440"/>
      <c r="OUQ386" s="440"/>
      <c r="OUR386" s="440"/>
      <c r="OUS386" s="440"/>
      <c r="OUT386" s="440"/>
      <c r="OUU386" s="440"/>
      <c r="OUV386" s="440"/>
      <c r="OUW386" s="440"/>
      <c r="OUX386" s="440"/>
      <c r="OUY386" s="440"/>
      <c r="OUZ386" s="440"/>
      <c r="OVA386" s="440"/>
      <c r="OVB386" s="440"/>
      <c r="OVC386" s="440"/>
      <c r="OVD386" s="440"/>
      <c r="OVE386" s="440"/>
      <c r="OVF386" s="440"/>
      <c r="OVG386" s="440"/>
      <c r="OVH386" s="440"/>
      <c r="OVI386" s="440"/>
      <c r="OVJ386" s="440"/>
      <c r="OVK386" s="440"/>
      <c r="OVL386" s="440"/>
      <c r="OVM386" s="440"/>
      <c r="OVN386" s="440"/>
      <c r="OVO386" s="440"/>
      <c r="OVP386" s="440"/>
      <c r="OVQ386" s="440"/>
      <c r="OVR386" s="440"/>
      <c r="OVS386" s="440"/>
      <c r="OVT386" s="440"/>
      <c r="OVU386" s="440"/>
      <c r="OVV386" s="440"/>
      <c r="OVW386" s="440"/>
      <c r="OVX386" s="440"/>
      <c r="OVY386" s="440"/>
      <c r="OVZ386" s="440"/>
      <c r="OWA386" s="440"/>
      <c r="OWB386" s="440"/>
      <c r="OWC386" s="440"/>
      <c r="OWD386" s="440"/>
      <c r="OWE386" s="440"/>
      <c r="OWF386" s="440"/>
      <c r="OWG386" s="440"/>
      <c r="OWH386" s="440"/>
      <c r="OWI386" s="440"/>
      <c r="OWJ386" s="440"/>
      <c r="OWK386" s="440"/>
      <c r="OWL386" s="440"/>
      <c r="OWM386" s="440"/>
      <c r="OWN386" s="440"/>
      <c r="OWO386" s="440"/>
      <c r="OWP386" s="440"/>
      <c r="OWQ386" s="440"/>
      <c r="OWR386" s="440"/>
      <c r="OWS386" s="440"/>
      <c r="OWT386" s="440"/>
      <c r="OWU386" s="440"/>
      <c r="OWV386" s="440"/>
      <c r="OWW386" s="440"/>
      <c r="OWX386" s="440"/>
      <c r="OWY386" s="440"/>
      <c r="OWZ386" s="440"/>
      <c r="OXA386" s="440"/>
      <c r="OXB386" s="440"/>
      <c r="OXC386" s="440"/>
      <c r="OXD386" s="440"/>
      <c r="OXE386" s="440"/>
      <c r="OXF386" s="440"/>
      <c r="OXG386" s="440"/>
      <c r="OXH386" s="440"/>
      <c r="OXI386" s="440"/>
      <c r="OXJ386" s="440"/>
      <c r="OXK386" s="440"/>
      <c r="OXL386" s="440"/>
      <c r="OXM386" s="440"/>
      <c r="OXN386" s="440"/>
      <c r="OXO386" s="440"/>
      <c r="OXP386" s="440"/>
      <c r="OXQ386" s="440"/>
      <c r="OXR386" s="440"/>
      <c r="OXS386" s="440"/>
      <c r="OXT386" s="440"/>
      <c r="OXU386" s="440"/>
      <c r="OXV386" s="440"/>
      <c r="OXW386" s="440"/>
      <c r="OXX386" s="440"/>
      <c r="OXY386" s="440"/>
      <c r="OXZ386" s="440"/>
      <c r="OYA386" s="440"/>
      <c r="OYB386" s="440"/>
      <c r="OYC386" s="440"/>
      <c r="OYD386" s="440"/>
      <c r="OYE386" s="440"/>
      <c r="OYF386" s="440"/>
      <c r="OYG386" s="440"/>
      <c r="OYH386" s="440"/>
      <c r="OYI386" s="440"/>
      <c r="OYJ386" s="440"/>
      <c r="OYK386" s="440"/>
      <c r="OYL386" s="440"/>
      <c r="OYM386" s="440"/>
      <c r="OYN386" s="440"/>
      <c r="OYO386" s="440"/>
      <c r="OYP386" s="440"/>
      <c r="OYQ386" s="440"/>
      <c r="OYR386" s="440"/>
      <c r="OYS386" s="440"/>
      <c r="OYT386" s="440"/>
      <c r="OYU386" s="440"/>
      <c r="OYV386" s="440"/>
      <c r="OYW386" s="440"/>
      <c r="OYX386" s="440"/>
      <c r="OYY386" s="440"/>
      <c r="OYZ386" s="440"/>
      <c r="OZA386" s="440"/>
      <c r="OZB386" s="440"/>
      <c r="OZC386" s="440"/>
      <c r="OZD386" s="440"/>
      <c r="OZE386" s="440"/>
      <c r="OZF386" s="440"/>
      <c r="OZG386" s="440"/>
      <c r="OZH386" s="440"/>
      <c r="OZI386" s="440"/>
      <c r="OZJ386" s="440"/>
      <c r="OZK386" s="440"/>
      <c r="OZL386" s="440"/>
      <c r="OZM386" s="440"/>
      <c r="OZN386" s="440"/>
      <c r="OZO386" s="440"/>
      <c r="OZP386" s="440"/>
      <c r="OZQ386" s="440"/>
      <c r="OZR386" s="440"/>
      <c r="OZS386" s="440"/>
      <c r="OZT386" s="440"/>
      <c r="OZU386" s="440"/>
      <c r="OZV386" s="440"/>
      <c r="OZW386" s="440"/>
      <c r="OZX386" s="440"/>
      <c r="OZY386" s="440"/>
      <c r="OZZ386" s="440"/>
      <c r="PAA386" s="440"/>
      <c r="PAB386" s="440"/>
      <c r="PAC386" s="440"/>
      <c r="PAD386" s="440"/>
      <c r="PAE386" s="440"/>
      <c r="PAF386" s="440"/>
      <c r="PAG386" s="440"/>
      <c r="PAH386" s="440"/>
      <c r="PAI386" s="440"/>
      <c r="PAJ386" s="440"/>
      <c r="PAK386" s="440"/>
      <c r="PAL386" s="440"/>
      <c r="PAM386" s="440"/>
      <c r="PAN386" s="440"/>
      <c r="PAO386" s="440"/>
      <c r="PAP386" s="440"/>
      <c r="PAQ386" s="440"/>
      <c r="PAR386" s="440"/>
      <c r="PAS386" s="440"/>
      <c r="PAT386" s="440"/>
      <c r="PAU386" s="440"/>
      <c r="PAV386" s="440"/>
      <c r="PAW386" s="440"/>
      <c r="PAX386" s="440"/>
      <c r="PAY386" s="440"/>
      <c r="PAZ386" s="440"/>
      <c r="PBA386" s="440"/>
      <c r="PBB386" s="440"/>
      <c r="PBC386" s="440"/>
      <c r="PBD386" s="440"/>
      <c r="PBE386" s="440"/>
      <c r="PBF386" s="440"/>
      <c r="PBG386" s="440"/>
      <c r="PBH386" s="440"/>
      <c r="PBI386" s="440"/>
      <c r="PBJ386" s="440"/>
      <c r="PBK386" s="440"/>
      <c r="PBL386" s="440"/>
      <c r="PBM386" s="440"/>
      <c r="PBN386" s="440"/>
      <c r="PBO386" s="440"/>
      <c r="PBP386" s="440"/>
      <c r="PBQ386" s="440"/>
      <c r="PBR386" s="440"/>
      <c r="PBS386" s="440"/>
      <c r="PBT386" s="440"/>
      <c r="PBU386" s="440"/>
      <c r="PBV386" s="440"/>
      <c r="PBW386" s="440"/>
      <c r="PBX386" s="440"/>
      <c r="PBY386" s="440"/>
      <c r="PBZ386" s="440"/>
      <c r="PCA386" s="440"/>
      <c r="PCB386" s="440"/>
      <c r="PCC386" s="440"/>
      <c r="PCD386" s="440"/>
      <c r="PCE386" s="440"/>
      <c r="PCF386" s="440"/>
      <c r="PCG386" s="440"/>
      <c r="PCH386" s="440"/>
      <c r="PCI386" s="440"/>
      <c r="PCJ386" s="440"/>
      <c r="PCK386" s="440"/>
      <c r="PCL386" s="440"/>
      <c r="PCM386" s="440"/>
      <c r="PCN386" s="440"/>
      <c r="PCO386" s="440"/>
      <c r="PCP386" s="440"/>
      <c r="PCQ386" s="440"/>
      <c r="PCR386" s="440"/>
      <c r="PCS386" s="440"/>
      <c r="PCT386" s="440"/>
      <c r="PCU386" s="440"/>
      <c r="PCV386" s="440"/>
      <c r="PCW386" s="440"/>
      <c r="PCX386" s="440"/>
      <c r="PCY386" s="440"/>
      <c r="PCZ386" s="440"/>
      <c r="PDA386" s="440"/>
      <c r="PDB386" s="440"/>
      <c r="PDC386" s="440"/>
      <c r="PDD386" s="440"/>
      <c r="PDE386" s="440"/>
      <c r="PDF386" s="440"/>
      <c r="PDG386" s="440"/>
      <c r="PDH386" s="440"/>
      <c r="PDI386" s="440"/>
      <c r="PDJ386" s="440"/>
      <c r="PDK386" s="440"/>
      <c r="PDL386" s="440"/>
      <c r="PDM386" s="440"/>
      <c r="PDN386" s="440"/>
      <c r="PDO386" s="440"/>
      <c r="PDP386" s="440"/>
      <c r="PDQ386" s="440"/>
      <c r="PDR386" s="440"/>
      <c r="PDS386" s="440"/>
      <c r="PDT386" s="440"/>
      <c r="PDU386" s="440"/>
      <c r="PDV386" s="440"/>
      <c r="PDW386" s="440"/>
      <c r="PDX386" s="440"/>
      <c r="PDY386" s="440"/>
      <c r="PDZ386" s="440"/>
      <c r="PEA386" s="440"/>
      <c r="PEB386" s="440"/>
      <c r="PEC386" s="440"/>
      <c r="PED386" s="440"/>
      <c r="PEE386" s="440"/>
      <c r="PEF386" s="440"/>
      <c r="PEG386" s="440"/>
      <c r="PEH386" s="440"/>
      <c r="PEI386" s="440"/>
      <c r="PEJ386" s="440"/>
      <c r="PEK386" s="440"/>
      <c r="PEL386" s="440"/>
      <c r="PEM386" s="440"/>
      <c r="PEN386" s="440"/>
      <c r="PEO386" s="440"/>
      <c r="PEP386" s="440"/>
      <c r="PEQ386" s="440"/>
      <c r="PER386" s="440"/>
      <c r="PES386" s="440"/>
      <c r="PET386" s="440"/>
      <c r="PEU386" s="440"/>
      <c r="PEV386" s="440"/>
      <c r="PEW386" s="440"/>
      <c r="PEX386" s="440"/>
      <c r="PEY386" s="440"/>
      <c r="PEZ386" s="440"/>
      <c r="PFA386" s="440"/>
      <c r="PFB386" s="440"/>
      <c r="PFC386" s="440"/>
      <c r="PFD386" s="440"/>
      <c r="PFE386" s="440"/>
      <c r="PFF386" s="440"/>
      <c r="PFG386" s="440"/>
      <c r="PFH386" s="440"/>
      <c r="PFI386" s="440"/>
      <c r="PFJ386" s="440"/>
      <c r="PFK386" s="440"/>
      <c r="PFL386" s="440"/>
      <c r="PFM386" s="440"/>
      <c r="PFN386" s="440"/>
      <c r="PFO386" s="440"/>
      <c r="PFP386" s="440"/>
      <c r="PFQ386" s="440"/>
      <c r="PFR386" s="440"/>
      <c r="PFS386" s="440"/>
      <c r="PFT386" s="440"/>
      <c r="PFU386" s="440"/>
      <c r="PFV386" s="440"/>
      <c r="PFW386" s="440"/>
      <c r="PFX386" s="440"/>
      <c r="PFY386" s="440"/>
      <c r="PFZ386" s="440"/>
      <c r="PGA386" s="440"/>
      <c r="PGB386" s="440"/>
      <c r="PGC386" s="440"/>
      <c r="PGD386" s="440"/>
      <c r="PGE386" s="440"/>
      <c r="PGF386" s="440"/>
      <c r="PGG386" s="440"/>
      <c r="PGH386" s="440"/>
      <c r="PGI386" s="440"/>
      <c r="PGJ386" s="440"/>
      <c r="PGK386" s="440"/>
      <c r="PGL386" s="440"/>
      <c r="PGM386" s="440"/>
      <c r="PGN386" s="440"/>
      <c r="PGO386" s="440"/>
      <c r="PGP386" s="440"/>
      <c r="PGQ386" s="440"/>
      <c r="PGR386" s="440"/>
      <c r="PGS386" s="440"/>
      <c r="PGT386" s="440"/>
      <c r="PGU386" s="440"/>
      <c r="PGV386" s="440"/>
      <c r="PGW386" s="440"/>
      <c r="PGX386" s="440"/>
      <c r="PGY386" s="440"/>
      <c r="PGZ386" s="440"/>
      <c r="PHA386" s="440"/>
      <c r="PHB386" s="440"/>
      <c r="PHC386" s="440"/>
      <c r="PHD386" s="440"/>
      <c r="PHE386" s="440"/>
      <c r="PHF386" s="440"/>
      <c r="PHG386" s="440"/>
      <c r="PHH386" s="440"/>
      <c r="PHI386" s="440"/>
      <c r="PHJ386" s="440"/>
      <c r="PHK386" s="440"/>
      <c r="PHL386" s="440"/>
      <c r="PHM386" s="440"/>
      <c r="PHN386" s="440"/>
      <c r="PHO386" s="440"/>
      <c r="PHP386" s="440"/>
      <c r="PHQ386" s="440"/>
      <c r="PHR386" s="440"/>
      <c r="PHS386" s="440"/>
      <c r="PHT386" s="440"/>
      <c r="PHU386" s="440"/>
      <c r="PHV386" s="440"/>
      <c r="PHW386" s="440"/>
      <c r="PHX386" s="440"/>
      <c r="PHY386" s="440"/>
      <c r="PHZ386" s="440"/>
      <c r="PIA386" s="440"/>
      <c r="PIB386" s="440"/>
      <c r="PIC386" s="440"/>
      <c r="PID386" s="440"/>
      <c r="PIE386" s="440"/>
      <c r="PIF386" s="440"/>
      <c r="PIG386" s="440"/>
      <c r="PIH386" s="440"/>
      <c r="PII386" s="440"/>
      <c r="PIJ386" s="440"/>
      <c r="PIK386" s="440"/>
      <c r="PIL386" s="440"/>
      <c r="PIM386" s="440"/>
      <c r="PIN386" s="440"/>
      <c r="PIO386" s="440"/>
      <c r="PIP386" s="440"/>
      <c r="PIQ386" s="440"/>
      <c r="PIR386" s="440"/>
      <c r="PIS386" s="440"/>
      <c r="PIT386" s="440"/>
      <c r="PIU386" s="440"/>
      <c r="PIV386" s="440"/>
      <c r="PIW386" s="440"/>
      <c r="PIX386" s="440"/>
      <c r="PIY386" s="440"/>
      <c r="PIZ386" s="440"/>
      <c r="PJA386" s="440"/>
      <c r="PJB386" s="440"/>
      <c r="PJC386" s="440"/>
      <c r="PJD386" s="440"/>
      <c r="PJE386" s="440"/>
      <c r="PJF386" s="440"/>
      <c r="PJG386" s="440"/>
      <c r="PJH386" s="440"/>
      <c r="PJI386" s="440"/>
      <c r="PJJ386" s="440"/>
      <c r="PJK386" s="440"/>
      <c r="PJL386" s="440"/>
      <c r="PJM386" s="440"/>
      <c r="PJN386" s="440"/>
      <c r="PJO386" s="440"/>
      <c r="PJP386" s="440"/>
      <c r="PJQ386" s="440"/>
      <c r="PJR386" s="440"/>
      <c r="PJS386" s="440"/>
      <c r="PJT386" s="440"/>
      <c r="PJU386" s="440"/>
      <c r="PJV386" s="440"/>
      <c r="PJW386" s="440"/>
      <c r="PJX386" s="440"/>
      <c r="PJY386" s="440"/>
      <c r="PJZ386" s="440"/>
      <c r="PKA386" s="440"/>
      <c r="PKB386" s="440"/>
      <c r="PKC386" s="440"/>
      <c r="PKD386" s="440"/>
      <c r="PKE386" s="440"/>
      <c r="PKF386" s="440"/>
      <c r="PKG386" s="440"/>
      <c r="PKH386" s="440"/>
      <c r="PKI386" s="440"/>
      <c r="PKJ386" s="440"/>
      <c r="PKK386" s="440"/>
      <c r="PKL386" s="440"/>
      <c r="PKM386" s="440"/>
      <c r="PKN386" s="440"/>
      <c r="PKO386" s="440"/>
      <c r="PKP386" s="440"/>
      <c r="PKQ386" s="440"/>
      <c r="PKR386" s="440"/>
      <c r="PKS386" s="440"/>
      <c r="PKT386" s="440"/>
      <c r="PKU386" s="440"/>
      <c r="PKV386" s="440"/>
      <c r="PKW386" s="440"/>
      <c r="PKX386" s="440"/>
      <c r="PKY386" s="440"/>
      <c r="PKZ386" s="440"/>
      <c r="PLA386" s="440"/>
      <c r="PLB386" s="440"/>
      <c r="PLC386" s="440"/>
      <c r="PLD386" s="440"/>
      <c r="PLE386" s="440"/>
      <c r="PLF386" s="440"/>
      <c r="PLG386" s="440"/>
      <c r="PLH386" s="440"/>
      <c r="PLI386" s="440"/>
      <c r="PLJ386" s="440"/>
      <c r="PLK386" s="440"/>
      <c r="PLL386" s="440"/>
      <c r="PLM386" s="440"/>
      <c r="PLN386" s="440"/>
      <c r="PLO386" s="440"/>
      <c r="PLP386" s="440"/>
      <c r="PLQ386" s="440"/>
      <c r="PLR386" s="440"/>
      <c r="PLS386" s="440"/>
      <c r="PLT386" s="440"/>
      <c r="PLU386" s="440"/>
      <c r="PLV386" s="440"/>
      <c r="PLW386" s="440"/>
      <c r="PLX386" s="440"/>
      <c r="PLY386" s="440"/>
      <c r="PLZ386" s="440"/>
      <c r="PMA386" s="440"/>
      <c r="PMB386" s="440"/>
      <c r="PMC386" s="440"/>
      <c r="PMD386" s="440"/>
      <c r="PME386" s="440"/>
      <c r="PMF386" s="440"/>
      <c r="PMG386" s="440"/>
      <c r="PMH386" s="440"/>
      <c r="PMI386" s="440"/>
      <c r="PMJ386" s="440"/>
      <c r="PMK386" s="440"/>
      <c r="PML386" s="440"/>
      <c r="PMM386" s="440"/>
      <c r="PMN386" s="440"/>
      <c r="PMO386" s="440"/>
      <c r="PMP386" s="440"/>
      <c r="PMQ386" s="440"/>
      <c r="PMR386" s="440"/>
      <c r="PMS386" s="440"/>
      <c r="PMT386" s="440"/>
      <c r="PMU386" s="440"/>
      <c r="PMV386" s="440"/>
      <c r="PMW386" s="440"/>
      <c r="PMX386" s="440"/>
      <c r="PMY386" s="440"/>
      <c r="PMZ386" s="440"/>
      <c r="PNA386" s="440"/>
      <c r="PNB386" s="440"/>
      <c r="PNC386" s="440"/>
      <c r="PND386" s="440"/>
      <c r="PNE386" s="440"/>
      <c r="PNF386" s="440"/>
      <c r="PNG386" s="440"/>
      <c r="PNH386" s="440"/>
      <c r="PNI386" s="440"/>
      <c r="PNJ386" s="440"/>
      <c r="PNK386" s="440"/>
      <c r="PNL386" s="440"/>
      <c r="PNM386" s="440"/>
      <c r="PNN386" s="440"/>
      <c r="PNO386" s="440"/>
      <c r="PNP386" s="440"/>
      <c r="PNQ386" s="440"/>
      <c r="PNR386" s="440"/>
      <c r="PNS386" s="440"/>
      <c r="PNT386" s="440"/>
      <c r="PNU386" s="440"/>
      <c r="PNV386" s="440"/>
      <c r="PNW386" s="440"/>
      <c r="PNX386" s="440"/>
      <c r="PNY386" s="440"/>
      <c r="PNZ386" s="440"/>
      <c r="POA386" s="440"/>
      <c r="POB386" s="440"/>
      <c r="POC386" s="440"/>
      <c r="POD386" s="440"/>
      <c r="POE386" s="440"/>
      <c r="POF386" s="440"/>
      <c r="POG386" s="440"/>
      <c r="POH386" s="440"/>
      <c r="POI386" s="440"/>
      <c r="POJ386" s="440"/>
      <c r="POK386" s="440"/>
      <c r="POL386" s="440"/>
      <c r="POM386" s="440"/>
      <c r="PON386" s="440"/>
      <c r="POO386" s="440"/>
      <c r="POP386" s="440"/>
      <c r="POQ386" s="440"/>
      <c r="POR386" s="440"/>
      <c r="POS386" s="440"/>
      <c r="POT386" s="440"/>
      <c r="POU386" s="440"/>
      <c r="POV386" s="440"/>
      <c r="POW386" s="440"/>
      <c r="POX386" s="440"/>
      <c r="POY386" s="440"/>
      <c r="POZ386" s="440"/>
      <c r="PPA386" s="440"/>
      <c r="PPB386" s="440"/>
      <c r="PPC386" s="440"/>
      <c r="PPD386" s="440"/>
      <c r="PPE386" s="440"/>
      <c r="PPF386" s="440"/>
      <c r="PPG386" s="440"/>
      <c r="PPH386" s="440"/>
      <c r="PPI386" s="440"/>
      <c r="PPJ386" s="440"/>
      <c r="PPK386" s="440"/>
      <c r="PPL386" s="440"/>
      <c r="PPM386" s="440"/>
      <c r="PPN386" s="440"/>
      <c r="PPO386" s="440"/>
      <c r="PPP386" s="440"/>
      <c r="PPQ386" s="440"/>
      <c r="PPR386" s="440"/>
      <c r="PPS386" s="440"/>
      <c r="PPT386" s="440"/>
      <c r="PPU386" s="440"/>
      <c r="PPV386" s="440"/>
      <c r="PPW386" s="440"/>
      <c r="PPX386" s="440"/>
      <c r="PPY386" s="440"/>
      <c r="PPZ386" s="440"/>
      <c r="PQA386" s="440"/>
      <c r="PQB386" s="440"/>
      <c r="PQC386" s="440"/>
      <c r="PQD386" s="440"/>
      <c r="PQE386" s="440"/>
      <c r="PQF386" s="440"/>
      <c r="PQG386" s="440"/>
      <c r="PQH386" s="440"/>
      <c r="PQI386" s="440"/>
      <c r="PQJ386" s="440"/>
      <c r="PQK386" s="440"/>
      <c r="PQL386" s="440"/>
      <c r="PQM386" s="440"/>
      <c r="PQN386" s="440"/>
      <c r="PQO386" s="440"/>
      <c r="PQP386" s="440"/>
      <c r="PQQ386" s="440"/>
      <c r="PQR386" s="440"/>
      <c r="PQS386" s="440"/>
      <c r="PQT386" s="440"/>
      <c r="PQU386" s="440"/>
      <c r="PQV386" s="440"/>
      <c r="PQW386" s="440"/>
      <c r="PQX386" s="440"/>
      <c r="PQY386" s="440"/>
      <c r="PQZ386" s="440"/>
      <c r="PRA386" s="440"/>
      <c r="PRB386" s="440"/>
      <c r="PRC386" s="440"/>
      <c r="PRD386" s="440"/>
      <c r="PRE386" s="440"/>
      <c r="PRF386" s="440"/>
      <c r="PRG386" s="440"/>
      <c r="PRH386" s="440"/>
      <c r="PRI386" s="440"/>
      <c r="PRJ386" s="440"/>
      <c r="PRK386" s="440"/>
      <c r="PRL386" s="440"/>
      <c r="PRM386" s="440"/>
      <c r="PRN386" s="440"/>
      <c r="PRO386" s="440"/>
      <c r="PRP386" s="440"/>
      <c r="PRQ386" s="440"/>
      <c r="PRR386" s="440"/>
      <c r="PRS386" s="440"/>
      <c r="PRT386" s="440"/>
      <c r="PRU386" s="440"/>
      <c r="PRV386" s="440"/>
      <c r="PRW386" s="440"/>
      <c r="PRX386" s="440"/>
      <c r="PRY386" s="440"/>
      <c r="PRZ386" s="440"/>
      <c r="PSA386" s="440"/>
      <c r="PSB386" s="440"/>
      <c r="PSC386" s="440"/>
      <c r="PSD386" s="440"/>
      <c r="PSE386" s="440"/>
      <c r="PSF386" s="440"/>
      <c r="PSG386" s="440"/>
      <c r="PSH386" s="440"/>
      <c r="PSI386" s="440"/>
      <c r="PSJ386" s="440"/>
      <c r="PSK386" s="440"/>
      <c r="PSL386" s="440"/>
      <c r="PSM386" s="440"/>
      <c r="PSN386" s="440"/>
      <c r="PSO386" s="440"/>
      <c r="PSP386" s="440"/>
      <c r="PSQ386" s="440"/>
      <c r="PSR386" s="440"/>
      <c r="PSS386" s="440"/>
      <c r="PST386" s="440"/>
      <c r="PSU386" s="440"/>
      <c r="PSV386" s="440"/>
      <c r="PSW386" s="440"/>
      <c r="PSX386" s="440"/>
      <c r="PSY386" s="440"/>
      <c r="PSZ386" s="440"/>
      <c r="PTA386" s="440"/>
      <c r="PTB386" s="440"/>
      <c r="PTC386" s="440"/>
      <c r="PTD386" s="440"/>
      <c r="PTE386" s="440"/>
      <c r="PTF386" s="440"/>
      <c r="PTG386" s="440"/>
      <c r="PTH386" s="440"/>
      <c r="PTI386" s="440"/>
      <c r="PTJ386" s="440"/>
      <c r="PTK386" s="440"/>
      <c r="PTL386" s="440"/>
      <c r="PTM386" s="440"/>
      <c r="PTN386" s="440"/>
      <c r="PTO386" s="440"/>
      <c r="PTP386" s="440"/>
      <c r="PTQ386" s="440"/>
      <c r="PTR386" s="440"/>
      <c r="PTS386" s="440"/>
      <c r="PTT386" s="440"/>
      <c r="PTU386" s="440"/>
      <c r="PTV386" s="440"/>
      <c r="PTW386" s="440"/>
      <c r="PTX386" s="440"/>
      <c r="PTY386" s="440"/>
      <c r="PTZ386" s="440"/>
      <c r="PUA386" s="440"/>
      <c r="PUB386" s="440"/>
      <c r="PUC386" s="440"/>
      <c r="PUD386" s="440"/>
      <c r="PUE386" s="440"/>
      <c r="PUF386" s="440"/>
      <c r="PUG386" s="440"/>
      <c r="PUH386" s="440"/>
      <c r="PUI386" s="440"/>
      <c r="PUJ386" s="440"/>
      <c r="PUK386" s="440"/>
      <c r="PUL386" s="440"/>
      <c r="PUM386" s="440"/>
      <c r="PUN386" s="440"/>
      <c r="PUO386" s="440"/>
      <c r="PUP386" s="440"/>
      <c r="PUQ386" s="440"/>
      <c r="PUR386" s="440"/>
      <c r="PUS386" s="440"/>
      <c r="PUT386" s="440"/>
      <c r="PUU386" s="440"/>
      <c r="PUV386" s="440"/>
      <c r="PUW386" s="440"/>
      <c r="PUX386" s="440"/>
      <c r="PUY386" s="440"/>
      <c r="PUZ386" s="440"/>
      <c r="PVA386" s="440"/>
      <c r="PVB386" s="440"/>
      <c r="PVC386" s="440"/>
      <c r="PVD386" s="440"/>
      <c r="PVE386" s="440"/>
      <c r="PVF386" s="440"/>
      <c r="PVG386" s="440"/>
      <c r="PVH386" s="440"/>
      <c r="PVI386" s="440"/>
      <c r="PVJ386" s="440"/>
      <c r="PVK386" s="440"/>
      <c r="PVL386" s="440"/>
      <c r="PVM386" s="440"/>
      <c r="PVN386" s="440"/>
      <c r="PVO386" s="440"/>
      <c r="PVP386" s="440"/>
      <c r="PVQ386" s="440"/>
      <c r="PVR386" s="440"/>
      <c r="PVS386" s="440"/>
      <c r="PVT386" s="440"/>
      <c r="PVU386" s="440"/>
      <c r="PVV386" s="440"/>
      <c r="PVW386" s="440"/>
      <c r="PVX386" s="440"/>
      <c r="PVY386" s="440"/>
      <c r="PVZ386" s="440"/>
      <c r="PWA386" s="440"/>
      <c r="PWB386" s="440"/>
      <c r="PWC386" s="440"/>
      <c r="PWD386" s="440"/>
      <c r="PWE386" s="440"/>
      <c r="PWF386" s="440"/>
      <c r="PWG386" s="440"/>
      <c r="PWH386" s="440"/>
      <c r="PWI386" s="440"/>
      <c r="PWJ386" s="440"/>
      <c r="PWK386" s="440"/>
      <c r="PWL386" s="440"/>
      <c r="PWM386" s="440"/>
      <c r="PWN386" s="440"/>
      <c r="PWO386" s="440"/>
      <c r="PWP386" s="440"/>
      <c r="PWQ386" s="440"/>
      <c r="PWR386" s="440"/>
      <c r="PWS386" s="440"/>
      <c r="PWT386" s="440"/>
      <c r="PWU386" s="440"/>
      <c r="PWV386" s="440"/>
      <c r="PWW386" s="440"/>
      <c r="PWX386" s="440"/>
      <c r="PWY386" s="440"/>
      <c r="PWZ386" s="440"/>
      <c r="PXA386" s="440"/>
      <c r="PXB386" s="440"/>
      <c r="PXC386" s="440"/>
      <c r="PXD386" s="440"/>
      <c r="PXE386" s="440"/>
      <c r="PXF386" s="440"/>
      <c r="PXG386" s="440"/>
      <c r="PXH386" s="440"/>
      <c r="PXI386" s="440"/>
      <c r="PXJ386" s="440"/>
      <c r="PXK386" s="440"/>
      <c r="PXL386" s="440"/>
      <c r="PXM386" s="440"/>
      <c r="PXN386" s="440"/>
      <c r="PXO386" s="440"/>
      <c r="PXP386" s="440"/>
      <c r="PXQ386" s="440"/>
      <c r="PXR386" s="440"/>
      <c r="PXS386" s="440"/>
      <c r="PXT386" s="440"/>
      <c r="PXU386" s="440"/>
      <c r="PXV386" s="440"/>
      <c r="PXW386" s="440"/>
      <c r="PXX386" s="440"/>
      <c r="PXY386" s="440"/>
      <c r="PXZ386" s="440"/>
      <c r="PYA386" s="440"/>
      <c r="PYB386" s="440"/>
      <c r="PYC386" s="440"/>
      <c r="PYD386" s="440"/>
      <c r="PYE386" s="440"/>
      <c r="PYF386" s="440"/>
      <c r="PYG386" s="440"/>
      <c r="PYH386" s="440"/>
      <c r="PYI386" s="440"/>
      <c r="PYJ386" s="440"/>
      <c r="PYK386" s="440"/>
      <c r="PYL386" s="440"/>
      <c r="PYM386" s="440"/>
      <c r="PYN386" s="440"/>
      <c r="PYO386" s="440"/>
      <c r="PYP386" s="440"/>
      <c r="PYQ386" s="440"/>
      <c r="PYR386" s="440"/>
      <c r="PYS386" s="440"/>
      <c r="PYT386" s="440"/>
      <c r="PYU386" s="440"/>
      <c r="PYV386" s="440"/>
      <c r="PYW386" s="440"/>
      <c r="PYX386" s="440"/>
      <c r="PYY386" s="440"/>
      <c r="PYZ386" s="440"/>
      <c r="PZA386" s="440"/>
      <c r="PZB386" s="440"/>
      <c r="PZC386" s="440"/>
      <c r="PZD386" s="440"/>
      <c r="PZE386" s="440"/>
      <c r="PZF386" s="440"/>
      <c r="PZG386" s="440"/>
      <c r="PZH386" s="440"/>
      <c r="PZI386" s="440"/>
      <c r="PZJ386" s="440"/>
      <c r="PZK386" s="440"/>
      <c r="PZL386" s="440"/>
      <c r="PZM386" s="440"/>
      <c r="PZN386" s="440"/>
      <c r="PZO386" s="440"/>
      <c r="PZP386" s="440"/>
      <c r="PZQ386" s="440"/>
      <c r="PZR386" s="440"/>
      <c r="PZS386" s="440"/>
      <c r="PZT386" s="440"/>
      <c r="PZU386" s="440"/>
      <c r="PZV386" s="440"/>
      <c r="PZW386" s="440"/>
      <c r="PZX386" s="440"/>
      <c r="PZY386" s="440"/>
      <c r="PZZ386" s="440"/>
      <c r="QAA386" s="440"/>
      <c r="QAB386" s="440"/>
      <c r="QAC386" s="440"/>
      <c r="QAD386" s="440"/>
      <c r="QAE386" s="440"/>
      <c r="QAF386" s="440"/>
      <c r="QAG386" s="440"/>
      <c r="QAH386" s="440"/>
      <c r="QAI386" s="440"/>
      <c r="QAJ386" s="440"/>
      <c r="QAK386" s="440"/>
      <c r="QAL386" s="440"/>
      <c r="QAM386" s="440"/>
      <c r="QAN386" s="440"/>
      <c r="QAO386" s="440"/>
      <c r="QAP386" s="440"/>
      <c r="QAQ386" s="440"/>
      <c r="QAR386" s="440"/>
      <c r="QAS386" s="440"/>
      <c r="QAT386" s="440"/>
      <c r="QAU386" s="440"/>
      <c r="QAV386" s="440"/>
      <c r="QAW386" s="440"/>
      <c r="QAX386" s="440"/>
      <c r="QAY386" s="440"/>
      <c r="QAZ386" s="440"/>
      <c r="QBA386" s="440"/>
      <c r="QBB386" s="440"/>
      <c r="QBC386" s="440"/>
      <c r="QBD386" s="440"/>
      <c r="QBE386" s="440"/>
      <c r="QBF386" s="440"/>
      <c r="QBG386" s="440"/>
      <c r="QBH386" s="440"/>
      <c r="QBI386" s="440"/>
      <c r="QBJ386" s="440"/>
      <c r="QBK386" s="440"/>
      <c r="QBL386" s="440"/>
      <c r="QBM386" s="440"/>
      <c r="QBN386" s="440"/>
      <c r="QBO386" s="440"/>
      <c r="QBP386" s="440"/>
      <c r="QBQ386" s="440"/>
      <c r="QBR386" s="440"/>
      <c r="QBS386" s="440"/>
      <c r="QBT386" s="440"/>
      <c r="QBU386" s="440"/>
      <c r="QBV386" s="440"/>
      <c r="QBW386" s="440"/>
      <c r="QBX386" s="440"/>
      <c r="QBY386" s="440"/>
      <c r="QBZ386" s="440"/>
      <c r="QCA386" s="440"/>
      <c r="QCB386" s="440"/>
      <c r="QCC386" s="440"/>
      <c r="QCD386" s="440"/>
      <c r="QCE386" s="440"/>
      <c r="QCF386" s="440"/>
      <c r="QCG386" s="440"/>
      <c r="QCH386" s="440"/>
      <c r="QCI386" s="440"/>
      <c r="QCJ386" s="440"/>
      <c r="QCK386" s="440"/>
      <c r="QCL386" s="440"/>
      <c r="QCM386" s="440"/>
      <c r="QCN386" s="440"/>
      <c r="QCO386" s="440"/>
      <c r="QCP386" s="440"/>
      <c r="QCQ386" s="440"/>
      <c r="QCR386" s="440"/>
      <c r="QCS386" s="440"/>
      <c r="QCT386" s="440"/>
      <c r="QCU386" s="440"/>
      <c r="QCV386" s="440"/>
      <c r="QCW386" s="440"/>
      <c r="QCX386" s="440"/>
      <c r="QCY386" s="440"/>
      <c r="QCZ386" s="440"/>
      <c r="QDA386" s="440"/>
      <c r="QDB386" s="440"/>
      <c r="QDC386" s="440"/>
      <c r="QDD386" s="440"/>
      <c r="QDE386" s="440"/>
      <c r="QDF386" s="440"/>
      <c r="QDG386" s="440"/>
      <c r="QDH386" s="440"/>
      <c r="QDI386" s="440"/>
      <c r="QDJ386" s="440"/>
      <c r="QDK386" s="440"/>
      <c r="QDL386" s="440"/>
      <c r="QDM386" s="440"/>
      <c r="QDN386" s="440"/>
      <c r="QDO386" s="440"/>
      <c r="QDP386" s="440"/>
      <c r="QDQ386" s="440"/>
      <c r="QDR386" s="440"/>
      <c r="QDS386" s="440"/>
      <c r="QDT386" s="440"/>
      <c r="QDU386" s="440"/>
      <c r="QDV386" s="440"/>
      <c r="QDW386" s="440"/>
      <c r="QDX386" s="440"/>
      <c r="QDY386" s="440"/>
      <c r="QDZ386" s="440"/>
      <c r="QEA386" s="440"/>
      <c r="QEB386" s="440"/>
      <c r="QEC386" s="440"/>
      <c r="QED386" s="440"/>
      <c r="QEE386" s="440"/>
      <c r="QEF386" s="440"/>
      <c r="QEG386" s="440"/>
      <c r="QEH386" s="440"/>
      <c r="QEI386" s="440"/>
      <c r="QEJ386" s="440"/>
      <c r="QEK386" s="440"/>
      <c r="QEL386" s="440"/>
      <c r="QEM386" s="440"/>
      <c r="QEN386" s="440"/>
      <c r="QEO386" s="440"/>
      <c r="QEP386" s="440"/>
      <c r="QEQ386" s="440"/>
      <c r="QER386" s="440"/>
      <c r="QES386" s="440"/>
      <c r="QET386" s="440"/>
      <c r="QEU386" s="440"/>
      <c r="QEV386" s="440"/>
      <c r="QEW386" s="440"/>
      <c r="QEX386" s="440"/>
      <c r="QEY386" s="440"/>
      <c r="QEZ386" s="440"/>
      <c r="QFA386" s="440"/>
      <c r="QFB386" s="440"/>
      <c r="QFC386" s="440"/>
      <c r="QFD386" s="440"/>
      <c r="QFE386" s="440"/>
      <c r="QFF386" s="440"/>
      <c r="QFG386" s="440"/>
      <c r="QFH386" s="440"/>
      <c r="QFI386" s="440"/>
      <c r="QFJ386" s="440"/>
      <c r="QFK386" s="440"/>
      <c r="QFL386" s="440"/>
      <c r="QFM386" s="440"/>
      <c r="QFN386" s="440"/>
      <c r="QFO386" s="440"/>
      <c r="QFP386" s="440"/>
      <c r="QFQ386" s="440"/>
      <c r="QFR386" s="440"/>
      <c r="QFS386" s="440"/>
      <c r="QFT386" s="440"/>
      <c r="QFU386" s="440"/>
      <c r="QFV386" s="440"/>
      <c r="QFW386" s="440"/>
      <c r="QFX386" s="440"/>
      <c r="QFY386" s="440"/>
      <c r="QFZ386" s="440"/>
      <c r="QGA386" s="440"/>
      <c r="QGB386" s="440"/>
      <c r="QGC386" s="440"/>
      <c r="QGD386" s="440"/>
      <c r="QGE386" s="440"/>
      <c r="QGF386" s="440"/>
      <c r="QGG386" s="440"/>
      <c r="QGH386" s="440"/>
      <c r="QGI386" s="440"/>
      <c r="QGJ386" s="440"/>
      <c r="QGK386" s="440"/>
      <c r="QGL386" s="440"/>
      <c r="QGM386" s="440"/>
      <c r="QGN386" s="440"/>
      <c r="QGO386" s="440"/>
      <c r="QGP386" s="440"/>
      <c r="QGQ386" s="440"/>
      <c r="QGR386" s="440"/>
      <c r="QGS386" s="440"/>
      <c r="QGT386" s="440"/>
      <c r="QGU386" s="440"/>
      <c r="QGV386" s="440"/>
      <c r="QGW386" s="440"/>
      <c r="QGX386" s="440"/>
      <c r="QGY386" s="440"/>
      <c r="QGZ386" s="440"/>
      <c r="QHA386" s="440"/>
      <c r="QHB386" s="440"/>
      <c r="QHC386" s="440"/>
      <c r="QHD386" s="440"/>
      <c r="QHE386" s="440"/>
      <c r="QHF386" s="440"/>
      <c r="QHG386" s="440"/>
      <c r="QHH386" s="440"/>
      <c r="QHI386" s="440"/>
      <c r="QHJ386" s="440"/>
      <c r="QHK386" s="440"/>
      <c r="QHL386" s="440"/>
      <c r="QHM386" s="440"/>
      <c r="QHN386" s="440"/>
      <c r="QHO386" s="440"/>
      <c r="QHP386" s="440"/>
      <c r="QHQ386" s="440"/>
      <c r="QHR386" s="440"/>
      <c r="QHS386" s="440"/>
      <c r="QHT386" s="440"/>
      <c r="QHU386" s="440"/>
      <c r="QHV386" s="440"/>
      <c r="QHW386" s="440"/>
      <c r="QHX386" s="440"/>
      <c r="QHY386" s="440"/>
      <c r="QHZ386" s="440"/>
      <c r="QIA386" s="440"/>
      <c r="QIB386" s="440"/>
      <c r="QIC386" s="440"/>
      <c r="QID386" s="440"/>
      <c r="QIE386" s="440"/>
      <c r="QIF386" s="440"/>
      <c r="QIG386" s="440"/>
      <c r="QIH386" s="440"/>
      <c r="QII386" s="440"/>
      <c r="QIJ386" s="440"/>
      <c r="QIK386" s="440"/>
      <c r="QIL386" s="440"/>
      <c r="QIM386" s="440"/>
      <c r="QIN386" s="440"/>
      <c r="QIO386" s="440"/>
      <c r="QIP386" s="440"/>
      <c r="QIQ386" s="440"/>
      <c r="QIR386" s="440"/>
      <c r="QIS386" s="440"/>
      <c r="QIT386" s="440"/>
      <c r="QIU386" s="440"/>
      <c r="QIV386" s="440"/>
      <c r="QIW386" s="440"/>
      <c r="QIX386" s="440"/>
      <c r="QIY386" s="440"/>
      <c r="QIZ386" s="440"/>
      <c r="QJA386" s="440"/>
      <c r="QJB386" s="440"/>
      <c r="QJC386" s="440"/>
      <c r="QJD386" s="440"/>
      <c r="QJE386" s="440"/>
      <c r="QJF386" s="440"/>
      <c r="QJG386" s="440"/>
      <c r="QJH386" s="440"/>
      <c r="QJI386" s="440"/>
      <c r="QJJ386" s="440"/>
      <c r="QJK386" s="440"/>
      <c r="QJL386" s="440"/>
      <c r="QJM386" s="440"/>
      <c r="QJN386" s="440"/>
      <c r="QJO386" s="440"/>
      <c r="QJP386" s="440"/>
      <c r="QJQ386" s="440"/>
      <c r="QJR386" s="440"/>
      <c r="QJS386" s="440"/>
      <c r="QJT386" s="440"/>
      <c r="QJU386" s="440"/>
      <c r="QJV386" s="440"/>
      <c r="QJW386" s="440"/>
      <c r="QJX386" s="440"/>
      <c r="QJY386" s="440"/>
      <c r="QJZ386" s="440"/>
      <c r="QKA386" s="440"/>
      <c r="QKB386" s="440"/>
      <c r="QKC386" s="440"/>
      <c r="QKD386" s="440"/>
      <c r="QKE386" s="440"/>
      <c r="QKF386" s="440"/>
      <c r="QKG386" s="440"/>
      <c r="QKH386" s="440"/>
      <c r="QKI386" s="440"/>
      <c r="QKJ386" s="440"/>
      <c r="QKK386" s="440"/>
      <c r="QKL386" s="440"/>
      <c r="QKM386" s="440"/>
      <c r="QKN386" s="440"/>
      <c r="QKO386" s="440"/>
      <c r="QKP386" s="440"/>
      <c r="QKQ386" s="440"/>
      <c r="QKR386" s="440"/>
      <c r="QKS386" s="440"/>
      <c r="QKT386" s="440"/>
      <c r="QKU386" s="440"/>
      <c r="QKV386" s="440"/>
      <c r="QKW386" s="440"/>
      <c r="QKX386" s="440"/>
      <c r="QKY386" s="440"/>
      <c r="QKZ386" s="440"/>
      <c r="QLA386" s="440"/>
      <c r="QLB386" s="440"/>
      <c r="QLC386" s="440"/>
      <c r="QLD386" s="440"/>
      <c r="QLE386" s="440"/>
      <c r="QLF386" s="440"/>
      <c r="QLG386" s="440"/>
      <c r="QLH386" s="440"/>
      <c r="QLI386" s="440"/>
      <c r="QLJ386" s="440"/>
      <c r="QLK386" s="440"/>
      <c r="QLL386" s="440"/>
      <c r="QLM386" s="440"/>
      <c r="QLN386" s="440"/>
      <c r="QLO386" s="440"/>
      <c r="QLP386" s="440"/>
      <c r="QLQ386" s="440"/>
      <c r="QLR386" s="440"/>
      <c r="QLS386" s="440"/>
      <c r="QLT386" s="440"/>
      <c r="QLU386" s="440"/>
      <c r="QLV386" s="440"/>
      <c r="QLW386" s="440"/>
      <c r="QLX386" s="440"/>
      <c r="QLY386" s="440"/>
      <c r="QLZ386" s="440"/>
      <c r="QMA386" s="440"/>
      <c r="QMB386" s="440"/>
      <c r="QMC386" s="440"/>
      <c r="QMD386" s="440"/>
      <c r="QME386" s="440"/>
      <c r="QMF386" s="440"/>
      <c r="QMG386" s="440"/>
      <c r="QMH386" s="440"/>
      <c r="QMI386" s="440"/>
      <c r="QMJ386" s="440"/>
      <c r="QMK386" s="440"/>
      <c r="QML386" s="440"/>
      <c r="QMM386" s="440"/>
      <c r="QMN386" s="440"/>
      <c r="QMO386" s="440"/>
      <c r="QMP386" s="440"/>
      <c r="QMQ386" s="440"/>
      <c r="QMR386" s="440"/>
      <c r="QMS386" s="440"/>
      <c r="QMT386" s="440"/>
      <c r="QMU386" s="440"/>
      <c r="QMV386" s="440"/>
      <c r="QMW386" s="440"/>
      <c r="QMX386" s="440"/>
      <c r="QMY386" s="440"/>
      <c r="QMZ386" s="440"/>
      <c r="QNA386" s="440"/>
      <c r="QNB386" s="440"/>
      <c r="QNC386" s="440"/>
      <c r="QND386" s="440"/>
      <c r="QNE386" s="440"/>
      <c r="QNF386" s="440"/>
      <c r="QNG386" s="440"/>
      <c r="QNH386" s="440"/>
      <c r="QNI386" s="440"/>
      <c r="QNJ386" s="440"/>
      <c r="QNK386" s="440"/>
      <c r="QNL386" s="440"/>
      <c r="QNM386" s="440"/>
      <c r="QNN386" s="440"/>
      <c r="QNO386" s="440"/>
      <c r="QNP386" s="440"/>
      <c r="QNQ386" s="440"/>
      <c r="QNR386" s="440"/>
      <c r="QNS386" s="440"/>
      <c r="QNT386" s="440"/>
      <c r="QNU386" s="440"/>
      <c r="QNV386" s="440"/>
      <c r="QNW386" s="440"/>
      <c r="QNX386" s="440"/>
      <c r="QNY386" s="440"/>
      <c r="QNZ386" s="440"/>
      <c r="QOA386" s="440"/>
      <c r="QOB386" s="440"/>
      <c r="QOC386" s="440"/>
      <c r="QOD386" s="440"/>
      <c r="QOE386" s="440"/>
      <c r="QOF386" s="440"/>
      <c r="QOG386" s="440"/>
      <c r="QOH386" s="440"/>
      <c r="QOI386" s="440"/>
      <c r="QOJ386" s="440"/>
      <c r="QOK386" s="440"/>
      <c r="QOL386" s="440"/>
      <c r="QOM386" s="440"/>
      <c r="QON386" s="440"/>
      <c r="QOO386" s="440"/>
      <c r="QOP386" s="440"/>
      <c r="QOQ386" s="440"/>
      <c r="QOR386" s="440"/>
      <c r="QOS386" s="440"/>
      <c r="QOT386" s="440"/>
      <c r="QOU386" s="440"/>
      <c r="QOV386" s="440"/>
      <c r="QOW386" s="440"/>
      <c r="QOX386" s="440"/>
      <c r="QOY386" s="440"/>
      <c r="QOZ386" s="440"/>
      <c r="QPA386" s="440"/>
      <c r="QPB386" s="440"/>
      <c r="QPC386" s="440"/>
      <c r="QPD386" s="440"/>
      <c r="QPE386" s="440"/>
      <c r="QPF386" s="440"/>
      <c r="QPG386" s="440"/>
      <c r="QPH386" s="440"/>
      <c r="QPI386" s="440"/>
      <c r="QPJ386" s="440"/>
      <c r="QPK386" s="440"/>
      <c r="QPL386" s="440"/>
      <c r="QPM386" s="440"/>
      <c r="QPN386" s="440"/>
      <c r="QPO386" s="440"/>
      <c r="QPP386" s="440"/>
      <c r="QPQ386" s="440"/>
      <c r="QPR386" s="440"/>
      <c r="QPS386" s="440"/>
      <c r="QPT386" s="440"/>
      <c r="QPU386" s="440"/>
      <c r="QPV386" s="440"/>
      <c r="QPW386" s="440"/>
      <c r="QPX386" s="440"/>
      <c r="QPY386" s="440"/>
      <c r="QPZ386" s="440"/>
      <c r="QQA386" s="440"/>
      <c r="QQB386" s="440"/>
      <c r="QQC386" s="440"/>
      <c r="QQD386" s="440"/>
      <c r="QQE386" s="440"/>
      <c r="QQF386" s="440"/>
      <c r="QQG386" s="440"/>
      <c r="QQH386" s="440"/>
      <c r="QQI386" s="440"/>
      <c r="QQJ386" s="440"/>
      <c r="QQK386" s="440"/>
      <c r="QQL386" s="440"/>
      <c r="QQM386" s="440"/>
      <c r="QQN386" s="440"/>
      <c r="QQO386" s="440"/>
      <c r="QQP386" s="440"/>
      <c r="QQQ386" s="440"/>
      <c r="QQR386" s="440"/>
      <c r="QQS386" s="440"/>
      <c r="QQT386" s="440"/>
      <c r="QQU386" s="440"/>
      <c r="QQV386" s="440"/>
      <c r="QQW386" s="440"/>
      <c r="QQX386" s="440"/>
      <c r="QQY386" s="440"/>
      <c r="QQZ386" s="440"/>
      <c r="QRA386" s="440"/>
      <c r="QRB386" s="440"/>
      <c r="QRC386" s="440"/>
      <c r="QRD386" s="440"/>
      <c r="QRE386" s="440"/>
      <c r="QRF386" s="440"/>
      <c r="QRG386" s="440"/>
      <c r="QRH386" s="440"/>
      <c r="QRI386" s="440"/>
      <c r="QRJ386" s="440"/>
      <c r="QRK386" s="440"/>
      <c r="QRL386" s="440"/>
      <c r="QRM386" s="440"/>
      <c r="QRN386" s="440"/>
      <c r="QRO386" s="440"/>
      <c r="QRP386" s="440"/>
      <c r="QRQ386" s="440"/>
      <c r="QRR386" s="440"/>
      <c r="QRS386" s="440"/>
      <c r="QRT386" s="440"/>
      <c r="QRU386" s="440"/>
      <c r="QRV386" s="440"/>
      <c r="QRW386" s="440"/>
      <c r="QRX386" s="440"/>
      <c r="QRY386" s="440"/>
      <c r="QRZ386" s="440"/>
      <c r="QSA386" s="440"/>
      <c r="QSB386" s="440"/>
      <c r="QSC386" s="440"/>
      <c r="QSD386" s="440"/>
      <c r="QSE386" s="440"/>
      <c r="QSF386" s="440"/>
      <c r="QSG386" s="440"/>
      <c r="QSH386" s="440"/>
      <c r="QSI386" s="440"/>
      <c r="QSJ386" s="440"/>
      <c r="QSK386" s="440"/>
      <c r="QSL386" s="440"/>
      <c r="QSM386" s="440"/>
      <c r="QSN386" s="440"/>
      <c r="QSO386" s="440"/>
      <c r="QSP386" s="440"/>
      <c r="QSQ386" s="440"/>
      <c r="QSR386" s="440"/>
      <c r="QSS386" s="440"/>
      <c r="QST386" s="440"/>
      <c r="QSU386" s="440"/>
      <c r="QSV386" s="440"/>
      <c r="QSW386" s="440"/>
      <c r="QSX386" s="440"/>
      <c r="QSY386" s="440"/>
      <c r="QSZ386" s="440"/>
      <c r="QTA386" s="440"/>
      <c r="QTB386" s="440"/>
      <c r="QTC386" s="440"/>
      <c r="QTD386" s="440"/>
      <c r="QTE386" s="440"/>
      <c r="QTF386" s="440"/>
      <c r="QTG386" s="440"/>
      <c r="QTH386" s="440"/>
      <c r="QTI386" s="440"/>
      <c r="QTJ386" s="440"/>
      <c r="QTK386" s="440"/>
      <c r="QTL386" s="440"/>
      <c r="QTM386" s="440"/>
      <c r="QTN386" s="440"/>
      <c r="QTO386" s="440"/>
      <c r="QTP386" s="440"/>
      <c r="QTQ386" s="440"/>
      <c r="QTR386" s="440"/>
      <c r="QTS386" s="440"/>
      <c r="QTT386" s="440"/>
      <c r="QTU386" s="440"/>
      <c r="QTV386" s="440"/>
      <c r="QTW386" s="440"/>
      <c r="QTX386" s="440"/>
      <c r="QTY386" s="440"/>
      <c r="QTZ386" s="440"/>
      <c r="QUA386" s="440"/>
      <c r="QUB386" s="440"/>
      <c r="QUC386" s="440"/>
      <c r="QUD386" s="440"/>
      <c r="QUE386" s="440"/>
      <c r="QUF386" s="440"/>
      <c r="QUG386" s="440"/>
      <c r="QUH386" s="440"/>
      <c r="QUI386" s="440"/>
      <c r="QUJ386" s="440"/>
      <c r="QUK386" s="440"/>
      <c r="QUL386" s="440"/>
      <c r="QUM386" s="440"/>
      <c r="QUN386" s="440"/>
      <c r="QUO386" s="440"/>
      <c r="QUP386" s="440"/>
      <c r="QUQ386" s="440"/>
      <c r="QUR386" s="440"/>
      <c r="QUS386" s="440"/>
      <c r="QUT386" s="440"/>
      <c r="QUU386" s="440"/>
      <c r="QUV386" s="440"/>
      <c r="QUW386" s="440"/>
      <c r="QUX386" s="440"/>
      <c r="QUY386" s="440"/>
      <c r="QUZ386" s="440"/>
      <c r="QVA386" s="440"/>
      <c r="QVB386" s="440"/>
      <c r="QVC386" s="440"/>
      <c r="QVD386" s="440"/>
      <c r="QVE386" s="440"/>
      <c r="QVF386" s="440"/>
      <c r="QVG386" s="440"/>
      <c r="QVH386" s="440"/>
      <c r="QVI386" s="440"/>
      <c r="QVJ386" s="440"/>
      <c r="QVK386" s="440"/>
      <c r="QVL386" s="440"/>
      <c r="QVM386" s="440"/>
      <c r="QVN386" s="440"/>
      <c r="QVO386" s="440"/>
      <c r="QVP386" s="440"/>
      <c r="QVQ386" s="440"/>
      <c r="QVR386" s="440"/>
      <c r="QVS386" s="440"/>
      <c r="QVT386" s="440"/>
      <c r="QVU386" s="440"/>
      <c r="QVV386" s="440"/>
      <c r="QVW386" s="440"/>
      <c r="QVX386" s="440"/>
      <c r="QVY386" s="440"/>
      <c r="QVZ386" s="440"/>
      <c r="QWA386" s="440"/>
      <c r="QWB386" s="440"/>
      <c r="QWC386" s="440"/>
      <c r="QWD386" s="440"/>
      <c r="QWE386" s="440"/>
      <c r="QWF386" s="440"/>
      <c r="QWG386" s="440"/>
      <c r="QWH386" s="440"/>
      <c r="QWI386" s="440"/>
      <c r="QWJ386" s="440"/>
      <c r="QWK386" s="440"/>
      <c r="QWL386" s="440"/>
      <c r="QWM386" s="440"/>
      <c r="QWN386" s="440"/>
      <c r="QWO386" s="440"/>
      <c r="QWP386" s="440"/>
      <c r="QWQ386" s="440"/>
      <c r="QWR386" s="440"/>
      <c r="QWS386" s="440"/>
      <c r="QWT386" s="440"/>
      <c r="QWU386" s="440"/>
      <c r="QWV386" s="440"/>
      <c r="QWW386" s="440"/>
      <c r="QWX386" s="440"/>
      <c r="QWY386" s="440"/>
      <c r="QWZ386" s="440"/>
      <c r="QXA386" s="440"/>
      <c r="QXB386" s="440"/>
      <c r="QXC386" s="440"/>
      <c r="QXD386" s="440"/>
      <c r="QXE386" s="440"/>
      <c r="QXF386" s="440"/>
      <c r="QXG386" s="440"/>
      <c r="QXH386" s="440"/>
      <c r="QXI386" s="440"/>
      <c r="QXJ386" s="440"/>
      <c r="QXK386" s="440"/>
      <c r="QXL386" s="440"/>
      <c r="QXM386" s="440"/>
      <c r="QXN386" s="440"/>
      <c r="QXO386" s="440"/>
      <c r="QXP386" s="440"/>
      <c r="QXQ386" s="440"/>
      <c r="QXR386" s="440"/>
      <c r="QXS386" s="440"/>
      <c r="QXT386" s="440"/>
      <c r="QXU386" s="440"/>
      <c r="QXV386" s="440"/>
      <c r="QXW386" s="440"/>
      <c r="QXX386" s="440"/>
      <c r="QXY386" s="440"/>
      <c r="QXZ386" s="440"/>
      <c r="QYA386" s="440"/>
      <c r="QYB386" s="440"/>
      <c r="QYC386" s="440"/>
      <c r="QYD386" s="440"/>
      <c r="QYE386" s="440"/>
      <c r="QYF386" s="440"/>
      <c r="QYG386" s="440"/>
      <c r="QYH386" s="440"/>
      <c r="QYI386" s="440"/>
      <c r="QYJ386" s="440"/>
      <c r="QYK386" s="440"/>
      <c r="QYL386" s="440"/>
      <c r="QYM386" s="440"/>
      <c r="QYN386" s="440"/>
      <c r="QYO386" s="440"/>
      <c r="QYP386" s="440"/>
      <c r="QYQ386" s="440"/>
      <c r="QYR386" s="440"/>
      <c r="QYS386" s="440"/>
      <c r="QYT386" s="440"/>
      <c r="QYU386" s="440"/>
      <c r="QYV386" s="440"/>
      <c r="QYW386" s="440"/>
      <c r="QYX386" s="440"/>
      <c r="QYY386" s="440"/>
      <c r="QYZ386" s="440"/>
      <c r="QZA386" s="440"/>
      <c r="QZB386" s="440"/>
      <c r="QZC386" s="440"/>
      <c r="QZD386" s="440"/>
      <c r="QZE386" s="440"/>
      <c r="QZF386" s="440"/>
      <c r="QZG386" s="440"/>
      <c r="QZH386" s="440"/>
      <c r="QZI386" s="440"/>
      <c r="QZJ386" s="440"/>
      <c r="QZK386" s="440"/>
      <c r="QZL386" s="440"/>
      <c r="QZM386" s="440"/>
      <c r="QZN386" s="440"/>
      <c r="QZO386" s="440"/>
      <c r="QZP386" s="440"/>
      <c r="QZQ386" s="440"/>
      <c r="QZR386" s="440"/>
      <c r="QZS386" s="440"/>
      <c r="QZT386" s="440"/>
      <c r="QZU386" s="440"/>
      <c r="QZV386" s="440"/>
      <c r="QZW386" s="440"/>
      <c r="QZX386" s="440"/>
      <c r="QZY386" s="440"/>
      <c r="QZZ386" s="440"/>
      <c r="RAA386" s="440"/>
      <c r="RAB386" s="440"/>
      <c r="RAC386" s="440"/>
      <c r="RAD386" s="440"/>
      <c r="RAE386" s="440"/>
      <c r="RAF386" s="440"/>
      <c r="RAG386" s="440"/>
      <c r="RAH386" s="440"/>
      <c r="RAI386" s="440"/>
      <c r="RAJ386" s="440"/>
      <c r="RAK386" s="440"/>
      <c r="RAL386" s="440"/>
      <c r="RAM386" s="440"/>
      <c r="RAN386" s="440"/>
      <c r="RAO386" s="440"/>
      <c r="RAP386" s="440"/>
      <c r="RAQ386" s="440"/>
      <c r="RAR386" s="440"/>
      <c r="RAS386" s="440"/>
      <c r="RAT386" s="440"/>
      <c r="RAU386" s="440"/>
      <c r="RAV386" s="440"/>
      <c r="RAW386" s="440"/>
      <c r="RAX386" s="440"/>
      <c r="RAY386" s="440"/>
      <c r="RAZ386" s="440"/>
      <c r="RBA386" s="440"/>
      <c r="RBB386" s="440"/>
      <c r="RBC386" s="440"/>
      <c r="RBD386" s="440"/>
      <c r="RBE386" s="440"/>
      <c r="RBF386" s="440"/>
      <c r="RBG386" s="440"/>
      <c r="RBH386" s="440"/>
      <c r="RBI386" s="440"/>
      <c r="RBJ386" s="440"/>
      <c r="RBK386" s="440"/>
      <c r="RBL386" s="440"/>
      <c r="RBM386" s="440"/>
      <c r="RBN386" s="440"/>
      <c r="RBO386" s="440"/>
      <c r="RBP386" s="440"/>
      <c r="RBQ386" s="440"/>
      <c r="RBR386" s="440"/>
      <c r="RBS386" s="440"/>
      <c r="RBT386" s="440"/>
      <c r="RBU386" s="440"/>
      <c r="RBV386" s="440"/>
      <c r="RBW386" s="440"/>
      <c r="RBX386" s="440"/>
      <c r="RBY386" s="440"/>
      <c r="RBZ386" s="440"/>
      <c r="RCA386" s="440"/>
      <c r="RCB386" s="440"/>
      <c r="RCC386" s="440"/>
      <c r="RCD386" s="440"/>
      <c r="RCE386" s="440"/>
      <c r="RCF386" s="440"/>
      <c r="RCG386" s="440"/>
      <c r="RCH386" s="440"/>
      <c r="RCI386" s="440"/>
      <c r="RCJ386" s="440"/>
      <c r="RCK386" s="440"/>
      <c r="RCL386" s="440"/>
      <c r="RCM386" s="440"/>
      <c r="RCN386" s="440"/>
      <c r="RCO386" s="440"/>
      <c r="RCP386" s="440"/>
      <c r="RCQ386" s="440"/>
      <c r="RCR386" s="440"/>
      <c r="RCS386" s="440"/>
      <c r="RCT386" s="440"/>
      <c r="RCU386" s="440"/>
      <c r="RCV386" s="440"/>
      <c r="RCW386" s="440"/>
      <c r="RCX386" s="440"/>
      <c r="RCY386" s="440"/>
      <c r="RCZ386" s="440"/>
      <c r="RDA386" s="440"/>
      <c r="RDB386" s="440"/>
      <c r="RDC386" s="440"/>
      <c r="RDD386" s="440"/>
      <c r="RDE386" s="440"/>
      <c r="RDF386" s="440"/>
      <c r="RDG386" s="440"/>
      <c r="RDH386" s="440"/>
      <c r="RDI386" s="440"/>
      <c r="RDJ386" s="440"/>
      <c r="RDK386" s="440"/>
      <c r="RDL386" s="440"/>
      <c r="RDM386" s="440"/>
      <c r="RDN386" s="440"/>
      <c r="RDO386" s="440"/>
      <c r="RDP386" s="440"/>
      <c r="RDQ386" s="440"/>
      <c r="RDR386" s="440"/>
      <c r="RDS386" s="440"/>
      <c r="RDT386" s="440"/>
      <c r="RDU386" s="440"/>
      <c r="RDV386" s="440"/>
      <c r="RDW386" s="440"/>
      <c r="RDX386" s="440"/>
      <c r="RDY386" s="440"/>
      <c r="RDZ386" s="440"/>
      <c r="REA386" s="440"/>
      <c r="REB386" s="440"/>
      <c r="REC386" s="440"/>
      <c r="RED386" s="440"/>
      <c r="REE386" s="440"/>
      <c r="REF386" s="440"/>
      <c r="REG386" s="440"/>
      <c r="REH386" s="440"/>
      <c r="REI386" s="440"/>
      <c r="REJ386" s="440"/>
      <c r="REK386" s="440"/>
      <c r="REL386" s="440"/>
      <c r="REM386" s="440"/>
      <c r="REN386" s="440"/>
      <c r="REO386" s="440"/>
      <c r="REP386" s="440"/>
      <c r="REQ386" s="440"/>
      <c r="RER386" s="440"/>
      <c r="RES386" s="440"/>
      <c r="RET386" s="440"/>
      <c r="REU386" s="440"/>
      <c r="REV386" s="440"/>
      <c r="REW386" s="440"/>
      <c r="REX386" s="440"/>
      <c r="REY386" s="440"/>
      <c r="REZ386" s="440"/>
      <c r="RFA386" s="440"/>
      <c r="RFB386" s="440"/>
      <c r="RFC386" s="440"/>
      <c r="RFD386" s="440"/>
      <c r="RFE386" s="440"/>
      <c r="RFF386" s="440"/>
      <c r="RFG386" s="440"/>
      <c r="RFH386" s="440"/>
      <c r="RFI386" s="440"/>
      <c r="RFJ386" s="440"/>
      <c r="RFK386" s="440"/>
      <c r="RFL386" s="440"/>
      <c r="RFM386" s="440"/>
      <c r="RFN386" s="440"/>
      <c r="RFO386" s="440"/>
      <c r="RFP386" s="440"/>
      <c r="RFQ386" s="440"/>
      <c r="RFR386" s="440"/>
      <c r="RFS386" s="440"/>
      <c r="RFT386" s="440"/>
      <c r="RFU386" s="440"/>
      <c r="RFV386" s="440"/>
      <c r="RFW386" s="440"/>
      <c r="RFX386" s="440"/>
      <c r="RFY386" s="440"/>
      <c r="RFZ386" s="440"/>
      <c r="RGA386" s="440"/>
      <c r="RGB386" s="440"/>
      <c r="RGC386" s="440"/>
      <c r="RGD386" s="440"/>
      <c r="RGE386" s="440"/>
      <c r="RGF386" s="440"/>
      <c r="RGG386" s="440"/>
      <c r="RGH386" s="440"/>
      <c r="RGI386" s="440"/>
      <c r="RGJ386" s="440"/>
      <c r="RGK386" s="440"/>
      <c r="RGL386" s="440"/>
      <c r="RGM386" s="440"/>
      <c r="RGN386" s="440"/>
      <c r="RGO386" s="440"/>
      <c r="RGP386" s="440"/>
      <c r="RGQ386" s="440"/>
      <c r="RGR386" s="440"/>
      <c r="RGS386" s="440"/>
      <c r="RGT386" s="440"/>
      <c r="RGU386" s="440"/>
      <c r="RGV386" s="440"/>
      <c r="RGW386" s="440"/>
      <c r="RGX386" s="440"/>
      <c r="RGY386" s="440"/>
      <c r="RGZ386" s="440"/>
      <c r="RHA386" s="440"/>
      <c r="RHB386" s="440"/>
      <c r="RHC386" s="440"/>
      <c r="RHD386" s="440"/>
      <c r="RHE386" s="440"/>
      <c r="RHF386" s="440"/>
      <c r="RHG386" s="440"/>
      <c r="RHH386" s="440"/>
      <c r="RHI386" s="440"/>
      <c r="RHJ386" s="440"/>
      <c r="RHK386" s="440"/>
      <c r="RHL386" s="440"/>
      <c r="RHM386" s="440"/>
      <c r="RHN386" s="440"/>
      <c r="RHO386" s="440"/>
      <c r="RHP386" s="440"/>
      <c r="RHQ386" s="440"/>
      <c r="RHR386" s="440"/>
      <c r="RHS386" s="440"/>
      <c r="RHT386" s="440"/>
      <c r="RHU386" s="440"/>
      <c r="RHV386" s="440"/>
      <c r="RHW386" s="440"/>
      <c r="RHX386" s="440"/>
      <c r="RHY386" s="440"/>
      <c r="RHZ386" s="440"/>
      <c r="RIA386" s="440"/>
      <c r="RIB386" s="440"/>
      <c r="RIC386" s="440"/>
      <c r="RID386" s="440"/>
      <c r="RIE386" s="440"/>
      <c r="RIF386" s="440"/>
      <c r="RIG386" s="440"/>
      <c r="RIH386" s="440"/>
      <c r="RII386" s="440"/>
      <c r="RIJ386" s="440"/>
      <c r="RIK386" s="440"/>
      <c r="RIL386" s="440"/>
      <c r="RIM386" s="440"/>
      <c r="RIN386" s="440"/>
      <c r="RIO386" s="440"/>
      <c r="RIP386" s="440"/>
      <c r="RIQ386" s="440"/>
      <c r="RIR386" s="440"/>
      <c r="RIS386" s="440"/>
      <c r="RIT386" s="440"/>
      <c r="RIU386" s="440"/>
      <c r="RIV386" s="440"/>
      <c r="RIW386" s="440"/>
      <c r="RIX386" s="440"/>
      <c r="RIY386" s="440"/>
      <c r="RIZ386" s="440"/>
      <c r="RJA386" s="440"/>
      <c r="RJB386" s="440"/>
      <c r="RJC386" s="440"/>
      <c r="RJD386" s="440"/>
      <c r="RJE386" s="440"/>
      <c r="RJF386" s="440"/>
      <c r="RJG386" s="440"/>
      <c r="RJH386" s="440"/>
      <c r="RJI386" s="440"/>
      <c r="RJJ386" s="440"/>
      <c r="RJK386" s="440"/>
      <c r="RJL386" s="440"/>
      <c r="RJM386" s="440"/>
      <c r="RJN386" s="440"/>
      <c r="RJO386" s="440"/>
      <c r="RJP386" s="440"/>
      <c r="RJQ386" s="440"/>
      <c r="RJR386" s="440"/>
      <c r="RJS386" s="440"/>
      <c r="RJT386" s="440"/>
      <c r="RJU386" s="440"/>
      <c r="RJV386" s="440"/>
      <c r="RJW386" s="440"/>
      <c r="RJX386" s="440"/>
      <c r="RJY386" s="440"/>
      <c r="RJZ386" s="440"/>
      <c r="RKA386" s="440"/>
      <c r="RKB386" s="440"/>
      <c r="RKC386" s="440"/>
      <c r="RKD386" s="440"/>
      <c r="RKE386" s="440"/>
      <c r="RKF386" s="440"/>
      <c r="RKG386" s="440"/>
      <c r="RKH386" s="440"/>
      <c r="RKI386" s="440"/>
      <c r="RKJ386" s="440"/>
      <c r="RKK386" s="440"/>
      <c r="RKL386" s="440"/>
      <c r="RKM386" s="440"/>
      <c r="RKN386" s="440"/>
      <c r="RKO386" s="440"/>
      <c r="RKP386" s="440"/>
      <c r="RKQ386" s="440"/>
      <c r="RKR386" s="440"/>
      <c r="RKS386" s="440"/>
      <c r="RKT386" s="440"/>
      <c r="RKU386" s="440"/>
      <c r="RKV386" s="440"/>
      <c r="RKW386" s="440"/>
      <c r="RKX386" s="440"/>
      <c r="RKY386" s="440"/>
      <c r="RKZ386" s="440"/>
      <c r="RLA386" s="440"/>
      <c r="RLB386" s="440"/>
      <c r="RLC386" s="440"/>
      <c r="RLD386" s="440"/>
      <c r="RLE386" s="440"/>
      <c r="RLF386" s="440"/>
      <c r="RLG386" s="440"/>
      <c r="RLH386" s="440"/>
      <c r="RLI386" s="440"/>
      <c r="RLJ386" s="440"/>
      <c r="RLK386" s="440"/>
      <c r="RLL386" s="440"/>
      <c r="RLM386" s="440"/>
      <c r="RLN386" s="440"/>
      <c r="RLO386" s="440"/>
      <c r="RLP386" s="440"/>
      <c r="RLQ386" s="440"/>
      <c r="RLR386" s="440"/>
      <c r="RLS386" s="440"/>
      <c r="RLT386" s="440"/>
      <c r="RLU386" s="440"/>
      <c r="RLV386" s="440"/>
      <c r="RLW386" s="440"/>
      <c r="RLX386" s="440"/>
      <c r="RLY386" s="440"/>
      <c r="RLZ386" s="440"/>
      <c r="RMA386" s="440"/>
      <c r="RMB386" s="440"/>
      <c r="RMC386" s="440"/>
      <c r="RMD386" s="440"/>
      <c r="RME386" s="440"/>
      <c r="RMF386" s="440"/>
      <c r="RMG386" s="440"/>
      <c r="RMH386" s="440"/>
      <c r="RMI386" s="440"/>
      <c r="RMJ386" s="440"/>
      <c r="RMK386" s="440"/>
      <c r="RML386" s="440"/>
      <c r="RMM386" s="440"/>
      <c r="RMN386" s="440"/>
      <c r="RMO386" s="440"/>
      <c r="RMP386" s="440"/>
      <c r="RMQ386" s="440"/>
      <c r="RMR386" s="440"/>
      <c r="RMS386" s="440"/>
      <c r="RMT386" s="440"/>
      <c r="RMU386" s="440"/>
      <c r="RMV386" s="440"/>
      <c r="RMW386" s="440"/>
      <c r="RMX386" s="440"/>
      <c r="RMY386" s="440"/>
      <c r="RMZ386" s="440"/>
      <c r="RNA386" s="440"/>
      <c r="RNB386" s="440"/>
      <c r="RNC386" s="440"/>
      <c r="RND386" s="440"/>
      <c r="RNE386" s="440"/>
      <c r="RNF386" s="440"/>
      <c r="RNG386" s="440"/>
      <c r="RNH386" s="440"/>
      <c r="RNI386" s="440"/>
      <c r="RNJ386" s="440"/>
      <c r="RNK386" s="440"/>
      <c r="RNL386" s="440"/>
      <c r="RNM386" s="440"/>
      <c r="RNN386" s="440"/>
      <c r="RNO386" s="440"/>
      <c r="RNP386" s="440"/>
      <c r="RNQ386" s="440"/>
      <c r="RNR386" s="440"/>
      <c r="RNS386" s="440"/>
      <c r="RNT386" s="440"/>
      <c r="RNU386" s="440"/>
      <c r="RNV386" s="440"/>
      <c r="RNW386" s="440"/>
      <c r="RNX386" s="440"/>
      <c r="RNY386" s="440"/>
      <c r="RNZ386" s="440"/>
      <c r="ROA386" s="440"/>
      <c r="ROB386" s="440"/>
      <c r="ROC386" s="440"/>
      <c r="ROD386" s="440"/>
      <c r="ROE386" s="440"/>
      <c r="ROF386" s="440"/>
      <c r="ROG386" s="440"/>
      <c r="ROH386" s="440"/>
      <c r="ROI386" s="440"/>
      <c r="ROJ386" s="440"/>
      <c r="ROK386" s="440"/>
      <c r="ROL386" s="440"/>
      <c r="ROM386" s="440"/>
      <c r="RON386" s="440"/>
      <c r="ROO386" s="440"/>
      <c r="ROP386" s="440"/>
      <c r="ROQ386" s="440"/>
      <c r="ROR386" s="440"/>
      <c r="ROS386" s="440"/>
      <c r="ROT386" s="440"/>
      <c r="ROU386" s="440"/>
      <c r="ROV386" s="440"/>
      <c r="ROW386" s="440"/>
      <c r="ROX386" s="440"/>
      <c r="ROY386" s="440"/>
      <c r="ROZ386" s="440"/>
      <c r="RPA386" s="440"/>
      <c r="RPB386" s="440"/>
      <c r="RPC386" s="440"/>
      <c r="RPD386" s="440"/>
      <c r="RPE386" s="440"/>
      <c r="RPF386" s="440"/>
      <c r="RPG386" s="440"/>
      <c r="RPH386" s="440"/>
      <c r="RPI386" s="440"/>
      <c r="RPJ386" s="440"/>
      <c r="RPK386" s="440"/>
      <c r="RPL386" s="440"/>
      <c r="RPM386" s="440"/>
      <c r="RPN386" s="440"/>
      <c r="RPO386" s="440"/>
      <c r="RPP386" s="440"/>
      <c r="RPQ386" s="440"/>
      <c r="RPR386" s="440"/>
      <c r="RPS386" s="440"/>
      <c r="RPT386" s="440"/>
      <c r="RPU386" s="440"/>
      <c r="RPV386" s="440"/>
      <c r="RPW386" s="440"/>
      <c r="RPX386" s="440"/>
      <c r="RPY386" s="440"/>
      <c r="RPZ386" s="440"/>
      <c r="RQA386" s="440"/>
      <c r="RQB386" s="440"/>
      <c r="RQC386" s="440"/>
      <c r="RQD386" s="440"/>
      <c r="RQE386" s="440"/>
      <c r="RQF386" s="440"/>
      <c r="RQG386" s="440"/>
      <c r="RQH386" s="440"/>
      <c r="RQI386" s="440"/>
      <c r="RQJ386" s="440"/>
      <c r="RQK386" s="440"/>
      <c r="RQL386" s="440"/>
      <c r="RQM386" s="440"/>
      <c r="RQN386" s="440"/>
      <c r="RQO386" s="440"/>
      <c r="RQP386" s="440"/>
      <c r="RQQ386" s="440"/>
      <c r="RQR386" s="440"/>
      <c r="RQS386" s="440"/>
      <c r="RQT386" s="440"/>
      <c r="RQU386" s="440"/>
      <c r="RQV386" s="440"/>
      <c r="RQW386" s="440"/>
      <c r="RQX386" s="440"/>
      <c r="RQY386" s="440"/>
      <c r="RQZ386" s="440"/>
      <c r="RRA386" s="440"/>
      <c r="RRB386" s="440"/>
      <c r="RRC386" s="440"/>
      <c r="RRD386" s="440"/>
      <c r="RRE386" s="440"/>
      <c r="RRF386" s="440"/>
      <c r="RRG386" s="440"/>
      <c r="RRH386" s="440"/>
      <c r="RRI386" s="440"/>
      <c r="RRJ386" s="440"/>
      <c r="RRK386" s="440"/>
      <c r="RRL386" s="440"/>
      <c r="RRM386" s="440"/>
      <c r="RRN386" s="440"/>
      <c r="RRO386" s="440"/>
      <c r="RRP386" s="440"/>
      <c r="RRQ386" s="440"/>
      <c r="RRR386" s="440"/>
      <c r="RRS386" s="440"/>
      <c r="RRT386" s="440"/>
      <c r="RRU386" s="440"/>
      <c r="RRV386" s="440"/>
      <c r="RRW386" s="440"/>
      <c r="RRX386" s="440"/>
      <c r="RRY386" s="440"/>
      <c r="RRZ386" s="440"/>
      <c r="RSA386" s="440"/>
      <c r="RSB386" s="440"/>
      <c r="RSC386" s="440"/>
      <c r="RSD386" s="440"/>
      <c r="RSE386" s="440"/>
      <c r="RSF386" s="440"/>
      <c r="RSG386" s="440"/>
      <c r="RSH386" s="440"/>
      <c r="RSI386" s="440"/>
      <c r="RSJ386" s="440"/>
      <c r="RSK386" s="440"/>
      <c r="RSL386" s="440"/>
      <c r="RSM386" s="440"/>
      <c r="RSN386" s="440"/>
      <c r="RSO386" s="440"/>
      <c r="RSP386" s="440"/>
      <c r="RSQ386" s="440"/>
      <c r="RSR386" s="440"/>
      <c r="RSS386" s="440"/>
      <c r="RST386" s="440"/>
      <c r="RSU386" s="440"/>
      <c r="RSV386" s="440"/>
      <c r="RSW386" s="440"/>
      <c r="RSX386" s="440"/>
      <c r="RSY386" s="440"/>
      <c r="RSZ386" s="440"/>
      <c r="RTA386" s="440"/>
      <c r="RTB386" s="440"/>
      <c r="RTC386" s="440"/>
      <c r="RTD386" s="440"/>
      <c r="RTE386" s="440"/>
      <c r="RTF386" s="440"/>
      <c r="RTG386" s="440"/>
      <c r="RTH386" s="440"/>
      <c r="RTI386" s="440"/>
      <c r="RTJ386" s="440"/>
      <c r="RTK386" s="440"/>
      <c r="RTL386" s="440"/>
      <c r="RTM386" s="440"/>
      <c r="RTN386" s="440"/>
      <c r="RTO386" s="440"/>
      <c r="RTP386" s="440"/>
      <c r="RTQ386" s="440"/>
      <c r="RTR386" s="440"/>
      <c r="RTS386" s="440"/>
      <c r="RTT386" s="440"/>
      <c r="RTU386" s="440"/>
      <c r="RTV386" s="440"/>
      <c r="RTW386" s="440"/>
      <c r="RTX386" s="440"/>
      <c r="RTY386" s="440"/>
      <c r="RTZ386" s="440"/>
      <c r="RUA386" s="440"/>
      <c r="RUB386" s="440"/>
      <c r="RUC386" s="440"/>
      <c r="RUD386" s="440"/>
      <c r="RUE386" s="440"/>
      <c r="RUF386" s="440"/>
      <c r="RUG386" s="440"/>
      <c r="RUH386" s="440"/>
      <c r="RUI386" s="440"/>
      <c r="RUJ386" s="440"/>
      <c r="RUK386" s="440"/>
      <c r="RUL386" s="440"/>
      <c r="RUM386" s="440"/>
      <c r="RUN386" s="440"/>
      <c r="RUO386" s="440"/>
      <c r="RUP386" s="440"/>
      <c r="RUQ386" s="440"/>
      <c r="RUR386" s="440"/>
      <c r="RUS386" s="440"/>
      <c r="RUT386" s="440"/>
      <c r="RUU386" s="440"/>
      <c r="RUV386" s="440"/>
      <c r="RUW386" s="440"/>
      <c r="RUX386" s="440"/>
      <c r="RUY386" s="440"/>
      <c r="RUZ386" s="440"/>
      <c r="RVA386" s="440"/>
      <c r="RVB386" s="440"/>
      <c r="RVC386" s="440"/>
      <c r="RVD386" s="440"/>
      <c r="RVE386" s="440"/>
      <c r="RVF386" s="440"/>
      <c r="RVG386" s="440"/>
      <c r="RVH386" s="440"/>
      <c r="RVI386" s="440"/>
      <c r="RVJ386" s="440"/>
      <c r="RVK386" s="440"/>
      <c r="RVL386" s="440"/>
      <c r="RVM386" s="440"/>
      <c r="RVN386" s="440"/>
      <c r="RVO386" s="440"/>
      <c r="RVP386" s="440"/>
      <c r="RVQ386" s="440"/>
      <c r="RVR386" s="440"/>
      <c r="RVS386" s="440"/>
      <c r="RVT386" s="440"/>
      <c r="RVU386" s="440"/>
      <c r="RVV386" s="440"/>
      <c r="RVW386" s="440"/>
      <c r="RVX386" s="440"/>
      <c r="RVY386" s="440"/>
      <c r="RVZ386" s="440"/>
      <c r="RWA386" s="440"/>
      <c r="RWB386" s="440"/>
      <c r="RWC386" s="440"/>
      <c r="RWD386" s="440"/>
      <c r="RWE386" s="440"/>
      <c r="RWF386" s="440"/>
      <c r="RWG386" s="440"/>
      <c r="RWH386" s="440"/>
      <c r="RWI386" s="440"/>
      <c r="RWJ386" s="440"/>
      <c r="RWK386" s="440"/>
      <c r="RWL386" s="440"/>
      <c r="RWM386" s="440"/>
      <c r="RWN386" s="440"/>
      <c r="RWO386" s="440"/>
      <c r="RWP386" s="440"/>
      <c r="RWQ386" s="440"/>
      <c r="RWR386" s="440"/>
      <c r="RWS386" s="440"/>
      <c r="RWT386" s="440"/>
      <c r="RWU386" s="440"/>
      <c r="RWV386" s="440"/>
      <c r="RWW386" s="440"/>
      <c r="RWX386" s="440"/>
      <c r="RWY386" s="440"/>
      <c r="RWZ386" s="440"/>
      <c r="RXA386" s="440"/>
      <c r="RXB386" s="440"/>
      <c r="RXC386" s="440"/>
      <c r="RXD386" s="440"/>
      <c r="RXE386" s="440"/>
      <c r="RXF386" s="440"/>
      <c r="RXG386" s="440"/>
      <c r="RXH386" s="440"/>
      <c r="RXI386" s="440"/>
      <c r="RXJ386" s="440"/>
      <c r="RXK386" s="440"/>
      <c r="RXL386" s="440"/>
      <c r="RXM386" s="440"/>
      <c r="RXN386" s="440"/>
      <c r="RXO386" s="440"/>
      <c r="RXP386" s="440"/>
      <c r="RXQ386" s="440"/>
      <c r="RXR386" s="440"/>
      <c r="RXS386" s="440"/>
      <c r="RXT386" s="440"/>
      <c r="RXU386" s="440"/>
      <c r="RXV386" s="440"/>
      <c r="RXW386" s="440"/>
      <c r="RXX386" s="440"/>
      <c r="RXY386" s="440"/>
      <c r="RXZ386" s="440"/>
      <c r="RYA386" s="440"/>
      <c r="RYB386" s="440"/>
      <c r="RYC386" s="440"/>
      <c r="RYD386" s="440"/>
      <c r="RYE386" s="440"/>
      <c r="RYF386" s="440"/>
      <c r="RYG386" s="440"/>
      <c r="RYH386" s="440"/>
      <c r="RYI386" s="440"/>
      <c r="RYJ386" s="440"/>
      <c r="RYK386" s="440"/>
      <c r="RYL386" s="440"/>
      <c r="RYM386" s="440"/>
      <c r="RYN386" s="440"/>
      <c r="RYO386" s="440"/>
      <c r="RYP386" s="440"/>
      <c r="RYQ386" s="440"/>
      <c r="RYR386" s="440"/>
      <c r="RYS386" s="440"/>
      <c r="RYT386" s="440"/>
      <c r="RYU386" s="440"/>
      <c r="RYV386" s="440"/>
      <c r="RYW386" s="440"/>
      <c r="RYX386" s="440"/>
      <c r="RYY386" s="440"/>
      <c r="RYZ386" s="440"/>
      <c r="RZA386" s="440"/>
      <c r="RZB386" s="440"/>
      <c r="RZC386" s="440"/>
      <c r="RZD386" s="440"/>
      <c r="RZE386" s="440"/>
      <c r="RZF386" s="440"/>
      <c r="RZG386" s="440"/>
      <c r="RZH386" s="440"/>
      <c r="RZI386" s="440"/>
      <c r="RZJ386" s="440"/>
      <c r="RZK386" s="440"/>
      <c r="RZL386" s="440"/>
      <c r="RZM386" s="440"/>
      <c r="RZN386" s="440"/>
      <c r="RZO386" s="440"/>
      <c r="RZP386" s="440"/>
      <c r="RZQ386" s="440"/>
      <c r="RZR386" s="440"/>
      <c r="RZS386" s="440"/>
      <c r="RZT386" s="440"/>
      <c r="RZU386" s="440"/>
      <c r="RZV386" s="440"/>
      <c r="RZW386" s="440"/>
      <c r="RZX386" s="440"/>
      <c r="RZY386" s="440"/>
      <c r="RZZ386" s="440"/>
      <c r="SAA386" s="440"/>
      <c r="SAB386" s="440"/>
      <c r="SAC386" s="440"/>
      <c r="SAD386" s="440"/>
      <c r="SAE386" s="440"/>
      <c r="SAF386" s="440"/>
      <c r="SAG386" s="440"/>
      <c r="SAH386" s="440"/>
      <c r="SAI386" s="440"/>
      <c r="SAJ386" s="440"/>
      <c r="SAK386" s="440"/>
      <c r="SAL386" s="440"/>
      <c r="SAM386" s="440"/>
      <c r="SAN386" s="440"/>
      <c r="SAO386" s="440"/>
      <c r="SAP386" s="440"/>
      <c r="SAQ386" s="440"/>
      <c r="SAR386" s="440"/>
      <c r="SAS386" s="440"/>
      <c r="SAT386" s="440"/>
      <c r="SAU386" s="440"/>
      <c r="SAV386" s="440"/>
      <c r="SAW386" s="440"/>
      <c r="SAX386" s="440"/>
      <c r="SAY386" s="440"/>
      <c r="SAZ386" s="440"/>
      <c r="SBA386" s="440"/>
      <c r="SBB386" s="440"/>
      <c r="SBC386" s="440"/>
      <c r="SBD386" s="440"/>
      <c r="SBE386" s="440"/>
      <c r="SBF386" s="440"/>
      <c r="SBG386" s="440"/>
      <c r="SBH386" s="440"/>
      <c r="SBI386" s="440"/>
      <c r="SBJ386" s="440"/>
      <c r="SBK386" s="440"/>
      <c r="SBL386" s="440"/>
      <c r="SBM386" s="440"/>
      <c r="SBN386" s="440"/>
      <c r="SBO386" s="440"/>
      <c r="SBP386" s="440"/>
      <c r="SBQ386" s="440"/>
      <c r="SBR386" s="440"/>
      <c r="SBS386" s="440"/>
      <c r="SBT386" s="440"/>
      <c r="SBU386" s="440"/>
      <c r="SBV386" s="440"/>
      <c r="SBW386" s="440"/>
      <c r="SBX386" s="440"/>
      <c r="SBY386" s="440"/>
      <c r="SBZ386" s="440"/>
      <c r="SCA386" s="440"/>
      <c r="SCB386" s="440"/>
      <c r="SCC386" s="440"/>
      <c r="SCD386" s="440"/>
      <c r="SCE386" s="440"/>
      <c r="SCF386" s="440"/>
      <c r="SCG386" s="440"/>
      <c r="SCH386" s="440"/>
      <c r="SCI386" s="440"/>
      <c r="SCJ386" s="440"/>
      <c r="SCK386" s="440"/>
      <c r="SCL386" s="440"/>
      <c r="SCM386" s="440"/>
      <c r="SCN386" s="440"/>
      <c r="SCO386" s="440"/>
      <c r="SCP386" s="440"/>
      <c r="SCQ386" s="440"/>
      <c r="SCR386" s="440"/>
      <c r="SCS386" s="440"/>
      <c r="SCT386" s="440"/>
      <c r="SCU386" s="440"/>
      <c r="SCV386" s="440"/>
      <c r="SCW386" s="440"/>
      <c r="SCX386" s="440"/>
      <c r="SCY386" s="440"/>
      <c r="SCZ386" s="440"/>
      <c r="SDA386" s="440"/>
      <c r="SDB386" s="440"/>
      <c r="SDC386" s="440"/>
      <c r="SDD386" s="440"/>
      <c r="SDE386" s="440"/>
      <c r="SDF386" s="440"/>
      <c r="SDG386" s="440"/>
      <c r="SDH386" s="440"/>
      <c r="SDI386" s="440"/>
      <c r="SDJ386" s="440"/>
      <c r="SDK386" s="440"/>
      <c r="SDL386" s="440"/>
      <c r="SDM386" s="440"/>
      <c r="SDN386" s="440"/>
      <c r="SDO386" s="440"/>
      <c r="SDP386" s="440"/>
      <c r="SDQ386" s="440"/>
      <c r="SDR386" s="440"/>
      <c r="SDS386" s="440"/>
      <c r="SDT386" s="440"/>
      <c r="SDU386" s="440"/>
      <c r="SDV386" s="440"/>
      <c r="SDW386" s="440"/>
      <c r="SDX386" s="440"/>
      <c r="SDY386" s="440"/>
      <c r="SDZ386" s="440"/>
      <c r="SEA386" s="440"/>
      <c r="SEB386" s="440"/>
      <c r="SEC386" s="440"/>
      <c r="SED386" s="440"/>
      <c r="SEE386" s="440"/>
      <c r="SEF386" s="440"/>
      <c r="SEG386" s="440"/>
      <c r="SEH386" s="440"/>
      <c r="SEI386" s="440"/>
      <c r="SEJ386" s="440"/>
      <c r="SEK386" s="440"/>
      <c r="SEL386" s="440"/>
      <c r="SEM386" s="440"/>
      <c r="SEN386" s="440"/>
      <c r="SEO386" s="440"/>
      <c r="SEP386" s="440"/>
      <c r="SEQ386" s="440"/>
      <c r="SER386" s="440"/>
      <c r="SES386" s="440"/>
      <c r="SET386" s="440"/>
      <c r="SEU386" s="440"/>
      <c r="SEV386" s="440"/>
      <c r="SEW386" s="440"/>
      <c r="SEX386" s="440"/>
      <c r="SEY386" s="440"/>
      <c r="SEZ386" s="440"/>
      <c r="SFA386" s="440"/>
      <c r="SFB386" s="440"/>
      <c r="SFC386" s="440"/>
      <c r="SFD386" s="440"/>
      <c r="SFE386" s="440"/>
      <c r="SFF386" s="440"/>
      <c r="SFG386" s="440"/>
      <c r="SFH386" s="440"/>
      <c r="SFI386" s="440"/>
      <c r="SFJ386" s="440"/>
      <c r="SFK386" s="440"/>
      <c r="SFL386" s="440"/>
      <c r="SFM386" s="440"/>
      <c r="SFN386" s="440"/>
      <c r="SFO386" s="440"/>
      <c r="SFP386" s="440"/>
      <c r="SFQ386" s="440"/>
      <c r="SFR386" s="440"/>
      <c r="SFS386" s="440"/>
      <c r="SFT386" s="440"/>
      <c r="SFU386" s="440"/>
      <c r="SFV386" s="440"/>
      <c r="SFW386" s="440"/>
      <c r="SFX386" s="440"/>
      <c r="SFY386" s="440"/>
      <c r="SFZ386" s="440"/>
      <c r="SGA386" s="440"/>
      <c r="SGB386" s="440"/>
      <c r="SGC386" s="440"/>
      <c r="SGD386" s="440"/>
      <c r="SGE386" s="440"/>
      <c r="SGF386" s="440"/>
      <c r="SGG386" s="440"/>
      <c r="SGH386" s="440"/>
      <c r="SGI386" s="440"/>
      <c r="SGJ386" s="440"/>
      <c r="SGK386" s="440"/>
      <c r="SGL386" s="440"/>
      <c r="SGM386" s="440"/>
      <c r="SGN386" s="440"/>
      <c r="SGO386" s="440"/>
      <c r="SGP386" s="440"/>
      <c r="SGQ386" s="440"/>
      <c r="SGR386" s="440"/>
      <c r="SGS386" s="440"/>
      <c r="SGT386" s="440"/>
      <c r="SGU386" s="440"/>
      <c r="SGV386" s="440"/>
      <c r="SGW386" s="440"/>
      <c r="SGX386" s="440"/>
      <c r="SGY386" s="440"/>
      <c r="SGZ386" s="440"/>
      <c r="SHA386" s="440"/>
      <c r="SHB386" s="440"/>
      <c r="SHC386" s="440"/>
      <c r="SHD386" s="440"/>
      <c r="SHE386" s="440"/>
      <c r="SHF386" s="440"/>
      <c r="SHG386" s="440"/>
      <c r="SHH386" s="440"/>
      <c r="SHI386" s="440"/>
      <c r="SHJ386" s="440"/>
      <c r="SHK386" s="440"/>
      <c r="SHL386" s="440"/>
      <c r="SHM386" s="440"/>
      <c r="SHN386" s="440"/>
      <c r="SHO386" s="440"/>
      <c r="SHP386" s="440"/>
      <c r="SHQ386" s="440"/>
      <c r="SHR386" s="440"/>
      <c r="SHS386" s="440"/>
      <c r="SHT386" s="440"/>
      <c r="SHU386" s="440"/>
      <c r="SHV386" s="440"/>
      <c r="SHW386" s="440"/>
      <c r="SHX386" s="440"/>
      <c r="SHY386" s="440"/>
      <c r="SHZ386" s="440"/>
      <c r="SIA386" s="440"/>
      <c r="SIB386" s="440"/>
      <c r="SIC386" s="440"/>
      <c r="SID386" s="440"/>
      <c r="SIE386" s="440"/>
      <c r="SIF386" s="440"/>
      <c r="SIG386" s="440"/>
      <c r="SIH386" s="440"/>
      <c r="SII386" s="440"/>
      <c r="SIJ386" s="440"/>
      <c r="SIK386" s="440"/>
      <c r="SIL386" s="440"/>
      <c r="SIM386" s="440"/>
      <c r="SIN386" s="440"/>
      <c r="SIO386" s="440"/>
      <c r="SIP386" s="440"/>
      <c r="SIQ386" s="440"/>
      <c r="SIR386" s="440"/>
      <c r="SIS386" s="440"/>
      <c r="SIT386" s="440"/>
      <c r="SIU386" s="440"/>
      <c r="SIV386" s="440"/>
      <c r="SIW386" s="440"/>
      <c r="SIX386" s="440"/>
      <c r="SIY386" s="440"/>
      <c r="SIZ386" s="440"/>
      <c r="SJA386" s="440"/>
      <c r="SJB386" s="440"/>
      <c r="SJC386" s="440"/>
      <c r="SJD386" s="440"/>
      <c r="SJE386" s="440"/>
      <c r="SJF386" s="440"/>
      <c r="SJG386" s="440"/>
      <c r="SJH386" s="440"/>
      <c r="SJI386" s="440"/>
      <c r="SJJ386" s="440"/>
      <c r="SJK386" s="440"/>
      <c r="SJL386" s="440"/>
      <c r="SJM386" s="440"/>
      <c r="SJN386" s="440"/>
      <c r="SJO386" s="440"/>
      <c r="SJP386" s="440"/>
      <c r="SJQ386" s="440"/>
      <c r="SJR386" s="440"/>
      <c r="SJS386" s="440"/>
      <c r="SJT386" s="440"/>
      <c r="SJU386" s="440"/>
      <c r="SJV386" s="440"/>
      <c r="SJW386" s="440"/>
      <c r="SJX386" s="440"/>
      <c r="SJY386" s="440"/>
      <c r="SJZ386" s="440"/>
      <c r="SKA386" s="440"/>
      <c r="SKB386" s="440"/>
      <c r="SKC386" s="440"/>
      <c r="SKD386" s="440"/>
      <c r="SKE386" s="440"/>
      <c r="SKF386" s="440"/>
      <c r="SKG386" s="440"/>
      <c r="SKH386" s="440"/>
      <c r="SKI386" s="440"/>
      <c r="SKJ386" s="440"/>
      <c r="SKK386" s="440"/>
      <c r="SKL386" s="440"/>
      <c r="SKM386" s="440"/>
      <c r="SKN386" s="440"/>
      <c r="SKO386" s="440"/>
      <c r="SKP386" s="440"/>
      <c r="SKQ386" s="440"/>
      <c r="SKR386" s="440"/>
      <c r="SKS386" s="440"/>
      <c r="SKT386" s="440"/>
      <c r="SKU386" s="440"/>
      <c r="SKV386" s="440"/>
      <c r="SKW386" s="440"/>
      <c r="SKX386" s="440"/>
      <c r="SKY386" s="440"/>
      <c r="SKZ386" s="440"/>
      <c r="SLA386" s="440"/>
      <c r="SLB386" s="440"/>
      <c r="SLC386" s="440"/>
      <c r="SLD386" s="440"/>
      <c r="SLE386" s="440"/>
      <c r="SLF386" s="440"/>
      <c r="SLG386" s="440"/>
      <c r="SLH386" s="440"/>
      <c r="SLI386" s="440"/>
      <c r="SLJ386" s="440"/>
      <c r="SLK386" s="440"/>
      <c r="SLL386" s="440"/>
      <c r="SLM386" s="440"/>
      <c r="SLN386" s="440"/>
      <c r="SLO386" s="440"/>
      <c r="SLP386" s="440"/>
      <c r="SLQ386" s="440"/>
      <c r="SLR386" s="440"/>
      <c r="SLS386" s="440"/>
      <c r="SLT386" s="440"/>
      <c r="SLU386" s="440"/>
      <c r="SLV386" s="440"/>
      <c r="SLW386" s="440"/>
      <c r="SLX386" s="440"/>
      <c r="SLY386" s="440"/>
      <c r="SLZ386" s="440"/>
      <c r="SMA386" s="440"/>
      <c r="SMB386" s="440"/>
      <c r="SMC386" s="440"/>
      <c r="SMD386" s="440"/>
      <c r="SME386" s="440"/>
      <c r="SMF386" s="440"/>
      <c r="SMG386" s="440"/>
      <c r="SMH386" s="440"/>
      <c r="SMI386" s="440"/>
      <c r="SMJ386" s="440"/>
      <c r="SMK386" s="440"/>
      <c r="SML386" s="440"/>
      <c r="SMM386" s="440"/>
      <c r="SMN386" s="440"/>
      <c r="SMO386" s="440"/>
      <c r="SMP386" s="440"/>
      <c r="SMQ386" s="440"/>
      <c r="SMR386" s="440"/>
      <c r="SMS386" s="440"/>
      <c r="SMT386" s="440"/>
      <c r="SMU386" s="440"/>
      <c r="SMV386" s="440"/>
      <c r="SMW386" s="440"/>
      <c r="SMX386" s="440"/>
      <c r="SMY386" s="440"/>
      <c r="SMZ386" s="440"/>
      <c r="SNA386" s="440"/>
      <c r="SNB386" s="440"/>
      <c r="SNC386" s="440"/>
      <c r="SND386" s="440"/>
      <c r="SNE386" s="440"/>
      <c r="SNF386" s="440"/>
      <c r="SNG386" s="440"/>
      <c r="SNH386" s="440"/>
      <c r="SNI386" s="440"/>
      <c r="SNJ386" s="440"/>
      <c r="SNK386" s="440"/>
      <c r="SNL386" s="440"/>
      <c r="SNM386" s="440"/>
      <c r="SNN386" s="440"/>
      <c r="SNO386" s="440"/>
      <c r="SNP386" s="440"/>
      <c r="SNQ386" s="440"/>
      <c r="SNR386" s="440"/>
      <c r="SNS386" s="440"/>
      <c r="SNT386" s="440"/>
      <c r="SNU386" s="440"/>
      <c r="SNV386" s="440"/>
      <c r="SNW386" s="440"/>
      <c r="SNX386" s="440"/>
      <c r="SNY386" s="440"/>
      <c r="SNZ386" s="440"/>
      <c r="SOA386" s="440"/>
      <c r="SOB386" s="440"/>
      <c r="SOC386" s="440"/>
      <c r="SOD386" s="440"/>
      <c r="SOE386" s="440"/>
      <c r="SOF386" s="440"/>
      <c r="SOG386" s="440"/>
      <c r="SOH386" s="440"/>
      <c r="SOI386" s="440"/>
      <c r="SOJ386" s="440"/>
      <c r="SOK386" s="440"/>
      <c r="SOL386" s="440"/>
      <c r="SOM386" s="440"/>
      <c r="SON386" s="440"/>
      <c r="SOO386" s="440"/>
      <c r="SOP386" s="440"/>
      <c r="SOQ386" s="440"/>
      <c r="SOR386" s="440"/>
      <c r="SOS386" s="440"/>
      <c r="SOT386" s="440"/>
      <c r="SOU386" s="440"/>
      <c r="SOV386" s="440"/>
      <c r="SOW386" s="440"/>
      <c r="SOX386" s="440"/>
      <c r="SOY386" s="440"/>
      <c r="SOZ386" s="440"/>
      <c r="SPA386" s="440"/>
      <c r="SPB386" s="440"/>
      <c r="SPC386" s="440"/>
      <c r="SPD386" s="440"/>
      <c r="SPE386" s="440"/>
      <c r="SPF386" s="440"/>
      <c r="SPG386" s="440"/>
      <c r="SPH386" s="440"/>
      <c r="SPI386" s="440"/>
      <c r="SPJ386" s="440"/>
      <c r="SPK386" s="440"/>
      <c r="SPL386" s="440"/>
      <c r="SPM386" s="440"/>
      <c r="SPN386" s="440"/>
      <c r="SPO386" s="440"/>
      <c r="SPP386" s="440"/>
      <c r="SPQ386" s="440"/>
      <c r="SPR386" s="440"/>
      <c r="SPS386" s="440"/>
      <c r="SPT386" s="440"/>
      <c r="SPU386" s="440"/>
      <c r="SPV386" s="440"/>
      <c r="SPW386" s="440"/>
      <c r="SPX386" s="440"/>
      <c r="SPY386" s="440"/>
      <c r="SPZ386" s="440"/>
      <c r="SQA386" s="440"/>
      <c r="SQB386" s="440"/>
      <c r="SQC386" s="440"/>
      <c r="SQD386" s="440"/>
      <c r="SQE386" s="440"/>
      <c r="SQF386" s="440"/>
      <c r="SQG386" s="440"/>
      <c r="SQH386" s="440"/>
      <c r="SQI386" s="440"/>
      <c r="SQJ386" s="440"/>
      <c r="SQK386" s="440"/>
      <c r="SQL386" s="440"/>
      <c r="SQM386" s="440"/>
      <c r="SQN386" s="440"/>
      <c r="SQO386" s="440"/>
      <c r="SQP386" s="440"/>
      <c r="SQQ386" s="440"/>
      <c r="SQR386" s="440"/>
      <c r="SQS386" s="440"/>
      <c r="SQT386" s="440"/>
      <c r="SQU386" s="440"/>
      <c r="SQV386" s="440"/>
      <c r="SQW386" s="440"/>
      <c r="SQX386" s="440"/>
      <c r="SQY386" s="440"/>
      <c r="SQZ386" s="440"/>
      <c r="SRA386" s="440"/>
      <c r="SRB386" s="440"/>
      <c r="SRC386" s="440"/>
      <c r="SRD386" s="440"/>
      <c r="SRE386" s="440"/>
      <c r="SRF386" s="440"/>
      <c r="SRG386" s="440"/>
      <c r="SRH386" s="440"/>
      <c r="SRI386" s="440"/>
      <c r="SRJ386" s="440"/>
      <c r="SRK386" s="440"/>
      <c r="SRL386" s="440"/>
      <c r="SRM386" s="440"/>
      <c r="SRN386" s="440"/>
      <c r="SRO386" s="440"/>
      <c r="SRP386" s="440"/>
      <c r="SRQ386" s="440"/>
      <c r="SRR386" s="440"/>
      <c r="SRS386" s="440"/>
      <c r="SRT386" s="440"/>
      <c r="SRU386" s="440"/>
      <c r="SRV386" s="440"/>
      <c r="SRW386" s="440"/>
      <c r="SRX386" s="440"/>
      <c r="SRY386" s="440"/>
      <c r="SRZ386" s="440"/>
      <c r="SSA386" s="440"/>
      <c r="SSB386" s="440"/>
      <c r="SSC386" s="440"/>
      <c r="SSD386" s="440"/>
      <c r="SSE386" s="440"/>
      <c r="SSF386" s="440"/>
      <c r="SSG386" s="440"/>
      <c r="SSH386" s="440"/>
      <c r="SSI386" s="440"/>
      <c r="SSJ386" s="440"/>
      <c r="SSK386" s="440"/>
      <c r="SSL386" s="440"/>
      <c r="SSM386" s="440"/>
      <c r="SSN386" s="440"/>
      <c r="SSO386" s="440"/>
      <c r="SSP386" s="440"/>
      <c r="SSQ386" s="440"/>
      <c r="SSR386" s="440"/>
      <c r="SSS386" s="440"/>
      <c r="SST386" s="440"/>
      <c r="SSU386" s="440"/>
      <c r="SSV386" s="440"/>
      <c r="SSW386" s="440"/>
      <c r="SSX386" s="440"/>
      <c r="SSY386" s="440"/>
      <c r="SSZ386" s="440"/>
      <c r="STA386" s="440"/>
      <c r="STB386" s="440"/>
      <c r="STC386" s="440"/>
      <c r="STD386" s="440"/>
      <c r="STE386" s="440"/>
      <c r="STF386" s="440"/>
      <c r="STG386" s="440"/>
      <c r="STH386" s="440"/>
      <c r="STI386" s="440"/>
      <c r="STJ386" s="440"/>
      <c r="STK386" s="440"/>
      <c r="STL386" s="440"/>
      <c r="STM386" s="440"/>
      <c r="STN386" s="440"/>
      <c r="STO386" s="440"/>
      <c r="STP386" s="440"/>
      <c r="STQ386" s="440"/>
      <c r="STR386" s="440"/>
      <c r="STS386" s="440"/>
      <c r="STT386" s="440"/>
      <c r="STU386" s="440"/>
      <c r="STV386" s="440"/>
      <c r="STW386" s="440"/>
      <c r="STX386" s="440"/>
      <c r="STY386" s="440"/>
      <c r="STZ386" s="440"/>
      <c r="SUA386" s="440"/>
      <c r="SUB386" s="440"/>
      <c r="SUC386" s="440"/>
      <c r="SUD386" s="440"/>
      <c r="SUE386" s="440"/>
      <c r="SUF386" s="440"/>
      <c r="SUG386" s="440"/>
      <c r="SUH386" s="440"/>
      <c r="SUI386" s="440"/>
      <c r="SUJ386" s="440"/>
      <c r="SUK386" s="440"/>
      <c r="SUL386" s="440"/>
      <c r="SUM386" s="440"/>
      <c r="SUN386" s="440"/>
      <c r="SUO386" s="440"/>
      <c r="SUP386" s="440"/>
      <c r="SUQ386" s="440"/>
      <c r="SUR386" s="440"/>
      <c r="SUS386" s="440"/>
      <c r="SUT386" s="440"/>
      <c r="SUU386" s="440"/>
      <c r="SUV386" s="440"/>
      <c r="SUW386" s="440"/>
      <c r="SUX386" s="440"/>
      <c r="SUY386" s="440"/>
      <c r="SUZ386" s="440"/>
      <c r="SVA386" s="440"/>
      <c r="SVB386" s="440"/>
      <c r="SVC386" s="440"/>
      <c r="SVD386" s="440"/>
      <c r="SVE386" s="440"/>
      <c r="SVF386" s="440"/>
      <c r="SVG386" s="440"/>
      <c r="SVH386" s="440"/>
      <c r="SVI386" s="440"/>
      <c r="SVJ386" s="440"/>
      <c r="SVK386" s="440"/>
      <c r="SVL386" s="440"/>
      <c r="SVM386" s="440"/>
      <c r="SVN386" s="440"/>
      <c r="SVO386" s="440"/>
      <c r="SVP386" s="440"/>
      <c r="SVQ386" s="440"/>
      <c r="SVR386" s="440"/>
      <c r="SVS386" s="440"/>
      <c r="SVT386" s="440"/>
      <c r="SVU386" s="440"/>
      <c r="SVV386" s="440"/>
      <c r="SVW386" s="440"/>
      <c r="SVX386" s="440"/>
      <c r="SVY386" s="440"/>
      <c r="SVZ386" s="440"/>
      <c r="SWA386" s="440"/>
      <c r="SWB386" s="440"/>
      <c r="SWC386" s="440"/>
      <c r="SWD386" s="440"/>
      <c r="SWE386" s="440"/>
      <c r="SWF386" s="440"/>
      <c r="SWG386" s="440"/>
      <c r="SWH386" s="440"/>
      <c r="SWI386" s="440"/>
      <c r="SWJ386" s="440"/>
      <c r="SWK386" s="440"/>
      <c r="SWL386" s="440"/>
      <c r="SWM386" s="440"/>
      <c r="SWN386" s="440"/>
      <c r="SWO386" s="440"/>
      <c r="SWP386" s="440"/>
      <c r="SWQ386" s="440"/>
      <c r="SWR386" s="440"/>
      <c r="SWS386" s="440"/>
      <c r="SWT386" s="440"/>
      <c r="SWU386" s="440"/>
      <c r="SWV386" s="440"/>
      <c r="SWW386" s="440"/>
      <c r="SWX386" s="440"/>
      <c r="SWY386" s="440"/>
      <c r="SWZ386" s="440"/>
      <c r="SXA386" s="440"/>
      <c r="SXB386" s="440"/>
      <c r="SXC386" s="440"/>
      <c r="SXD386" s="440"/>
      <c r="SXE386" s="440"/>
      <c r="SXF386" s="440"/>
      <c r="SXG386" s="440"/>
      <c r="SXH386" s="440"/>
      <c r="SXI386" s="440"/>
      <c r="SXJ386" s="440"/>
      <c r="SXK386" s="440"/>
      <c r="SXL386" s="440"/>
      <c r="SXM386" s="440"/>
      <c r="SXN386" s="440"/>
      <c r="SXO386" s="440"/>
      <c r="SXP386" s="440"/>
      <c r="SXQ386" s="440"/>
      <c r="SXR386" s="440"/>
      <c r="SXS386" s="440"/>
      <c r="SXT386" s="440"/>
      <c r="SXU386" s="440"/>
      <c r="SXV386" s="440"/>
      <c r="SXW386" s="440"/>
      <c r="SXX386" s="440"/>
      <c r="SXY386" s="440"/>
      <c r="SXZ386" s="440"/>
      <c r="SYA386" s="440"/>
      <c r="SYB386" s="440"/>
      <c r="SYC386" s="440"/>
      <c r="SYD386" s="440"/>
      <c r="SYE386" s="440"/>
      <c r="SYF386" s="440"/>
      <c r="SYG386" s="440"/>
      <c r="SYH386" s="440"/>
      <c r="SYI386" s="440"/>
      <c r="SYJ386" s="440"/>
      <c r="SYK386" s="440"/>
      <c r="SYL386" s="440"/>
      <c r="SYM386" s="440"/>
      <c r="SYN386" s="440"/>
      <c r="SYO386" s="440"/>
      <c r="SYP386" s="440"/>
      <c r="SYQ386" s="440"/>
      <c r="SYR386" s="440"/>
      <c r="SYS386" s="440"/>
      <c r="SYT386" s="440"/>
      <c r="SYU386" s="440"/>
      <c r="SYV386" s="440"/>
      <c r="SYW386" s="440"/>
      <c r="SYX386" s="440"/>
      <c r="SYY386" s="440"/>
      <c r="SYZ386" s="440"/>
      <c r="SZA386" s="440"/>
      <c r="SZB386" s="440"/>
      <c r="SZC386" s="440"/>
      <c r="SZD386" s="440"/>
      <c r="SZE386" s="440"/>
      <c r="SZF386" s="440"/>
      <c r="SZG386" s="440"/>
      <c r="SZH386" s="440"/>
      <c r="SZI386" s="440"/>
      <c r="SZJ386" s="440"/>
      <c r="SZK386" s="440"/>
      <c r="SZL386" s="440"/>
      <c r="SZM386" s="440"/>
      <c r="SZN386" s="440"/>
      <c r="SZO386" s="440"/>
      <c r="SZP386" s="440"/>
      <c r="SZQ386" s="440"/>
      <c r="SZR386" s="440"/>
      <c r="SZS386" s="440"/>
      <c r="SZT386" s="440"/>
      <c r="SZU386" s="440"/>
      <c r="SZV386" s="440"/>
      <c r="SZW386" s="440"/>
      <c r="SZX386" s="440"/>
      <c r="SZY386" s="440"/>
      <c r="SZZ386" s="440"/>
      <c r="TAA386" s="440"/>
      <c r="TAB386" s="440"/>
      <c r="TAC386" s="440"/>
      <c r="TAD386" s="440"/>
      <c r="TAE386" s="440"/>
      <c r="TAF386" s="440"/>
      <c r="TAG386" s="440"/>
      <c r="TAH386" s="440"/>
      <c r="TAI386" s="440"/>
      <c r="TAJ386" s="440"/>
      <c r="TAK386" s="440"/>
      <c r="TAL386" s="440"/>
      <c r="TAM386" s="440"/>
      <c r="TAN386" s="440"/>
      <c r="TAO386" s="440"/>
      <c r="TAP386" s="440"/>
      <c r="TAQ386" s="440"/>
      <c r="TAR386" s="440"/>
      <c r="TAS386" s="440"/>
      <c r="TAT386" s="440"/>
      <c r="TAU386" s="440"/>
      <c r="TAV386" s="440"/>
      <c r="TAW386" s="440"/>
      <c r="TAX386" s="440"/>
      <c r="TAY386" s="440"/>
      <c r="TAZ386" s="440"/>
      <c r="TBA386" s="440"/>
      <c r="TBB386" s="440"/>
      <c r="TBC386" s="440"/>
      <c r="TBD386" s="440"/>
      <c r="TBE386" s="440"/>
      <c r="TBF386" s="440"/>
      <c r="TBG386" s="440"/>
      <c r="TBH386" s="440"/>
      <c r="TBI386" s="440"/>
      <c r="TBJ386" s="440"/>
      <c r="TBK386" s="440"/>
      <c r="TBL386" s="440"/>
      <c r="TBM386" s="440"/>
      <c r="TBN386" s="440"/>
      <c r="TBO386" s="440"/>
      <c r="TBP386" s="440"/>
      <c r="TBQ386" s="440"/>
      <c r="TBR386" s="440"/>
      <c r="TBS386" s="440"/>
      <c r="TBT386" s="440"/>
      <c r="TBU386" s="440"/>
      <c r="TBV386" s="440"/>
      <c r="TBW386" s="440"/>
      <c r="TBX386" s="440"/>
      <c r="TBY386" s="440"/>
      <c r="TBZ386" s="440"/>
      <c r="TCA386" s="440"/>
      <c r="TCB386" s="440"/>
      <c r="TCC386" s="440"/>
      <c r="TCD386" s="440"/>
      <c r="TCE386" s="440"/>
      <c r="TCF386" s="440"/>
      <c r="TCG386" s="440"/>
      <c r="TCH386" s="440"/>
      <c r="TCI386" s="440"/>
      <c r="TCJ386" s="440"/>
      <c r="TCK386" s="440"/>
      <c r="TCL386" s="440"/>
      <c r="TCM386" s="440"/>
      <c r="TCN386" s="440"/>
      <c r="TCO386" s="440"/>
      <c r="TCP386" s="440"/>
      <c r="TCQ386" s="440"/>
      <c r="TCR386" s="440"/>
      <c r="TCS386" s="440"/>
      <c r="TCT386" s="440"/>
      <c r="TCU386" s="440"/>
      <c r="TCV386" s="440"/>
      <c r="TCW386" s="440"/>
      <c r="TCX386" s="440"/>
      <c r="TCY386" s="440"/>
      <c r="TCZ386" s="440"/>
      <c r="TDA386" s="440"/>
      <c r="TDB386" s="440"/>
      <c r="TDC386" s="440"/>
      <c r="TDD386" s="440"/>
      <c r="TDE386" s="440"/>
      <c r="TDF386" s="440"/>
      <c r="TDG386" s="440"/>
      <c r="TDH386" s="440"/>
      <c r="TDI386" s="440"/>
      <c r="TDJ386" s="440"/>
      <c r="TDK386" s="440"/>
      <c r="TDL386" s="440"/>
      <c r="TDM386" s="440"/>
      <c r="TDN386" s="440"/>
      <c r="TDO386" s="440"/>
      <c r="TDP386" s="440"/>
      <c r="TDQ386" s="440"/>
      <c r="TDR386" s="440"/>
      <c r="TDS386" s="440"/>
      <c r="TDT386" s="440"/>
      <c r="TDU386" s="440"/>
      <c r="TDV386" s="440"/>
      <c r="TDW386" s="440"/>
      <c r="TDX386" s="440"/>
      <c r="TDY386" s="440"/>
      <c r="TDZ386" s="440"/>
      <c r="TEA386" s="440"/>
      <c r="TEB386" s="440"/>
      <c r="TEC386" s="440"/>
      <c r="TED386" s="440"/>
      <c r="TEE386" s="440"/>
      <c r="TEF386" s="440"/>
      <c r="TEG386" s="440"/>
      <c r="TEH386" s="440"/>
      <c r="TEI386" s="440"/>
      <c r="TEJ386" s="440"/>
      <c r="TEK386" s="440"/>
      <c r="TEL386" s="440"/>
      <c r="TEM386" s="440"/>
      <c r="TEN386" s="440"/>
      <c r="TEO386" s="440"/>
      <c r="TEP386" s="440"/>
      <c r="TEQ386" s="440"/>
      <c r="TER386" s="440"/>
      <c r="TES386" s="440"/>
      <c r="TET386" s="440"/>
      <c r="TEU386" s="440"/>
      <c r="TEV386" s="440"/>
      <c r="TEW386" s="440"/>
      <c r="TEX386" s="440"/>
      <c r="TEY386" s="440"/>
      <c r="TEZ386" s="440"/>
      <c r="TFA386" s="440"/>
      <c r="TFB386" s="440"/>
      <c r="TFC386" s="440"/>
      <c r="TFD386" s="440"/>
      <c r="TFE386" s="440"/>
      <c r="TFF386" s="440"/>
      <c r="TFG386" s="440"/>
      <c r="TFH386" s="440"/>
      <c r="TFI386" s="440"/>
      <c r="TFJ386" s="440"/>
      <c r="TFK386" s="440"/>
      <c r="TFL386" s="440"/>
      <c r="TFM386" s="440"/>
      <c r="TFN386" s="440"/>
      <c r="TFO386" s="440"/>
      <c r="TFP386" s="440"/>
      <c r="TFQ386" s="440"/>
      <c r="TFR386" s="440"/>
      <c r="TFS386" s="440"/>
      <c r="TFT386" s="440"/>
      <c r="TFU386" s="440"/>
      <c r="TFV386" s="440"/>
      <c r="TFW386" s="440"/>
      <c r="TFX386" s="440"/>
      <c r="TFY386" s="440"/>
      <c r="TFZ386" s="440"/>
      <c r="TGA386" s="440"/>
      <c r="TGB386" s="440"/>
      <c r="TGC386" s="440"/>
      <c r="TGD386" s="440"/>
      <c r="TGE386" s="440"/>
      <c r="TGF386" s="440"/>
      <c r="TGG386" s="440"/>
      <c r="TGH386" s="440"/>
      <c r="TGI386" s="440"/>
      <c r="TGJ386" s="440"/>
      <c r="TGK386" s="440"/>
      <c r="TGL386" s="440"/>
      <c r="TGM386" s="440"/>
      <c r="TGN386" s="440"/>
      <c r="TGO386" s="440"/>
      <c r="TGP386" s="440"/>
      <c r="TGQ386" s="440"/>
      <c r="TGR386" s="440"/>
      <c r="TGS386" s="440"/>
      <c r="TGT386" s="440"/>
      <c r="TGU386" s="440"/>
      <c r="TGV386" s="440"/>
      <c r="TGW386" s="440"/>
      <c r="TGX386" s="440"/>
      <c r="TGY386" s="440"/>
      <c r="TGZ386" s="440"/>
      <c r="THA386" s="440"/>
      <c r="THB386" s="440"/>
      <c r="THC386" s="440"/>
      <c r="THD386" s="440"/>
      <c r="THE386" s="440"/>
      <c r="THF386" s="440"/>
      <c r="THG386" s="440"/>
      <c r="THH386" s="440"/>
      <c r="THI386" s="440"/>
      <c r="THJ386" s="440"/>
      <c r="THK386" s="440"/>
      <c r="THL386" s="440"/>
      <c r="THM386" s="440"/>
      <c r="THN386" s="440"/>
      <c r="THO386" s="440"/>
      <c r="THP386" s="440"/>
      <c r="THQ386" s="440"/>
      <c r="THR386" s="440"/>
      <c r="THS386" s="440"/>
      <c r="THT386" s="440"/>
      <c r="THU386" s="440"/>
      <c r="THV386" s="440"/>
      <c r="THW386" s="440"/>
      <c r="THX386" s="440"/>
      <c r="THY386" s="440"/>
      <c r="THZ386" s="440"/>
      <c r="TIA386" s="440"/>
      <c r="TIB386" s="440"/>
      <c r="TIC386" s="440"/>
      <c r="TID386" s="440"/>
      <c r="TIE386" s="440"/>
      <c r="TIF386" s="440"/>
      <c r="TIG386" s="440"/>
      <c r="TIH386" s="440"/>
      <c r="TII386" s="440"/>
      <c r="TIJ386" s="440"/>
      <c r="TIK386" s="440"/>
      <c r="TIL386" s="440"/>
      <c r="TIM386" s="440"/>
      <c r="TIN386" s="440"/>
      <c r="TIO386" s="440"/>
      <c r="TIP386" s="440"/>
      <c r="TIQ386" s="440"/>
      <c r="TIR386" s="440"/>
      <c r="TIS386" s="440"/>
      <c r="TIT386" s="440"/>
      <c r="TIU386" s="440"/>
      <c r="TIV386" s="440"/>
      <c r="TIW386" s="440"/>
      <c r="TIX386" s="440"/>
      <c r="TIY386" s="440"/>
      <c r="TIZ386" s="440"/>
      <c r="TJA386" s="440"/>
      <c r="TJB386" s="440"/>
      <c r="TJC386" s="440"/>
      <c r="TJD386" s="440"/>
      <c r="TJE386" s="440"/>
      <c r="TJF386" s="440"/>
      <c r="TJG386" s="440"/>
      <c r="TJH386" s="440"/>
      <c r="TJI386" s="440"/>
      <c r="TJJ386" s="440"/>
      <c r="TJK386" s="440"/>
      <c r="TJL386" s="440"/>
      <c r="TJM386" s="440"/>
      <c r="TJN386" s="440"/>
      <c r="TJO386" s="440"/>
      <c r="TJP386" s="440"/>
      <c r="TJQ386" s="440"/>
      <c r="TJR386" s="440"/>
      <c r="TJS386" s="440"/>
      <c r="TJT386" s="440"/>
      <c r="TJU386" s="440"/>
      <c r="TJV386" s="440"/>
      <c r="TJW386" s="440"/>
      <c r="TJX386" s="440"/>
      <c r="TJY386" s="440"/>
      <c r="TJZ386" s="440"/>
      <c r="TKA386" s="440"/>
      <c r="TKB386" s="440"/>
      <c r="TKC386" s="440"/>
      <c r="TKD386" s="440"/>
      <c r="TKE386" s="440"/>
      <c r="TKF386" s="440"/>
      <c r="TKG386" s="440"/>
      <c r="TKH386" s="440"/>
      <c r="TKI386" s="440"/>
      <c r="TKJ386" s="440"/>
      <c r="TKK386" s="440"/>
      <c r="TKL386" s="440"/>
      <c r="TKM386" s="440"/>
      <c r="TKN386" s="440"/>
      <c r="TKO386" s="440"/>
      <c r="TKP386" s="440"/>
      <c r="TKQ386" s="440"/>
      <c r="TKR386" s="440"/>
      <c r="TKS386" s="440"/>
      <c r="TKT386" s="440"/>
      <c r="TKU386" s="440"/>
      <c r="TKV386" s="440"/>
      <c r="TKW386" s="440"/>
      <c r="TKX386" s="440"/>
      <c r="TKY386" s="440"/>
      <c r="TKZ386" s="440"/>
      <c r="TLA386" s="440"/>
      <c r="TLB386" s="440"/>
      <c r="TLC386" s="440"/>
      <c r="TLD386" s="440"/>
      <c r="TLE386" s="440"/>
      <c r="TLF386" s="440"/>
      <c r="TLG386" s="440"/>
      <c r="TLH386" s="440"/>
      <c r="TLI386" s="440"/>
      <c r="TLJ386" s="440"/>
      <c r="TLK386" s="440"/>
      <c r="TLL386" s="440"/>
      <c r="TLM386" s="440"/>
      <c r="TLN386" s="440"/>
      <c r="TLO386" s="440"/>
      <c r="TLP386" s="440"/>
      <c r="TLQ386" s="440"/>
      <c r="TLR386" s="440"/>
      <c r="TLS386" s="440"/>
      <c r="TLT386" s="440"/>
      <c r="TLU386" s="440"/>
      <c r="TLV386" s="440"/>
      <c r="TLW386" s="440"/>
      <c r="TLX386" s="440"/>
      <c r="TLY386" s="440"/>
      <c r="TLZ386" s="440"/>
      <c r="TMA386" s="440"/>
      <c r="TMB386" s="440"/>
      <c r="TMC386" s="440"/>
      <c r="TMD386" s="440"/>
      <c r="TME386" s="440"/>
      <c r="TMF386" s="440"/>
      <c r="TMG386" s="440"/>
      <c r="TMH386" s="440"/>
      <c r="TMI386" s="440"/>
      <c r="TMJ386" s="440"/>
      <c r="TMK386" s="440"/>
      <c r="TML386" s="440"/>
      <c r="TMM386" s="440"/>
      <c r="TMN386" s="440"/>
      <c r="TMO386" s="440"/>
      <c r="TMP386" s="440"/>
      <c r="TMQ386" s="440"/>
      <c r="TMR386" s="440"/>
      <c r="TMS386" s="440"/>
      <c r="TMT386" s="440"/>
      <c r="TMU386" s="440"/>
      <c r="TMV386" s="440"/>
      <c r="TMW386" s="440"/>
      <c r="TMX386" s="440"/>
      <c r="TMY386" s="440"/>
      <c r="TMZ386" s="440"/>
      <c r="TNA386" s="440"/>
      <c r="TNB386" s="440"/>
      <c r="TNC386" s="440"/>
      <c r="TND386" s="440"/>
      <c r="TNE386" s="440"/>
      <c r="TNF386" s="440"/>
      <c r="TNG386" s="440"/>
      <c r="TNH386" s="440"/>
      <c r="TNI386" s="440"/>
      <c r="TNJ386" s="440"/>
      <c r="TNK386" s="440"/>
      <c r="TNL386" s="440"/>
      <c r="TNM386" s="440"/>
      <c r="TNN386" s="440"/>
      <c r="TNO386" s="440"/>
      <c r="TNP386" s="440"/>
      <c r="TNQ386" s="440"/>
      <c r="TNR386" s="440"/>
      <c r="TNS386" s="440"/>
      <c r="TNT386" s="440"/>
      <c r="TNU386" s="440"/>
      <c r="TNV386" s="440"/>
      <c r="TNW386" s="440"/>
      <c r="TNX386" s="440"/>
      <c r="TNY386" s="440"/>
      <c r="TNZ386" s="440"/>
      <c r="TOA386" s="440"/>
      <c r="TOB386" s="440"/>
      <c r="TOC386" s="440"/>
      <c r="TOD386" s="440"/>
      <c r="TOE386" s="440"/>
      <c r="TOF386" s="440"/>
      <c r="TOG386" s="440"/>
      <c r="TOH386" s="440"/>
      <c r="TOI386" s="440"/>
      <c r="TOJ386" s="440"/>
      <c r="TOK386" s="440"/>
      <c r="TOL386" s="440"/>
      <c r="TOM386" s="440"/>
      <c r="TON386" s="440"/>
      <c r="TOO386" s="440"/>
      <c r="TOP386" s="440"/>
      <c r="TOQ386" s="440"/>
      <c r="TOR386" s="440"/>
      <c r="TOS386" s="440"/>
      <c r="TOT386" s="440"/>
      <c r="TOU386" s="440"/>
      <c r="TOV386" s="440"/>
      <c r="TOW386" s="440"/>
      <c r="TOX386" s="440"/>
      <c r="TOY386" s="440"/>
      <c r="TOZ386" s="440"/>
      <c r="TPA386" s="440"/>
      <c r="TPB386" s="440"/>
      <c r="TPC386" s="440"/>
      <c r="TPD386" s="440"/>
      <c r="TPE386" s="440"/>
      <c r="TPF386" s="440"/>
      <c r="TPG386" s="440"/>
      <c r="TPH386" s="440"/>
      <c r="TPI386" s="440"/>
      <c r="TPJ386" s="440"/>
      <c r="TPK386" s="440"/>
      <c r="TPL386" s="440"/>
      <c r="TPM386" s="440"/>
      <c r="TPN386" s="440"/>
      <c r="TPO386" s="440"/>
      <c r="TPP386" s="440"/>
      <c r="TPQ386" s="440"/>
      <c r="TPR386" s="440"/>
      <c r="TPS386" s="440"/>
      <c r="TPT386" s="440"/>
      <c r="TPU386" s="440"/>
      <c r="TPV386" s="440"/>
      <c r="TPW386" s="440"/>
      <c r="TPX386" s="440"/>
      <c r="TPY386" s="440"/>
      <c r="TPZ386" s="440"/>
      <c r="TQA386" s="440"/>
      <c r="TQB386" s="440"/>
      <c r="TQC386" s="440"/>
      <c r="TQD386" s="440"/>
      <c r="TQE386" s="440"/>
      <c r="TQF386" s="440"/>
      <c r="TQG386" s="440"/>
      <c r="TQH386" s="440"/>
      <c r="TQI386" s="440"/>
      <c r="TQJ386" s="440"/>
      <c r="TQK386" s="440"/>
      <c r="TQL386" s="440"/>
      <c r="TQM386" s="440"/>
      <c r="TQN386" s="440"/>
      <c r="TQO386" s="440"/>
      <c r="TQP386" s="440"/>
      <c r="TQQ386" s="440"/>
      <c r="TQR386" s="440"/>
      <c r="TQS386" s="440"/>
      <c r="TQT386" s="440"/>
      <c r="TQU386" s="440"/>
      <c r="TQV386" s="440"/>
      <c r="TQW386" s="440"/>
      <c r="TQX386" s="440"/>
      <c r="TQY386" s="440"/>
      <c r="TQZ386" s="440"/>
      <c r="TRA386" s="440"/>
      <c r="TRB386" s="440"/>
      <c r="TRC386" s="440"/>
      <c r="TRD386" s="440"/>
      <c r="TRE386" s="440"/>
      <c r="TRF386" s="440"/>
      <c r="TRG386" s="440"/>
      <c r="TRH386" s="440"/>
      <c r="TRI386" s="440"/>
      <c r="TRJ386" s="440"/>
      <c r="TRK386" s="440"/>
      <c r="TRL386" s="440"/>
      <c r="TRM386" s="440"/>
      <c r="TRN386" s="440"/>
      <c r="TRO386" s="440"/>
      <c r="TRP386" s="440"/>
      <c r="TRQ386" s="440"/>
      <c r="TRR386" s="440"/>
      <c r="TRS386" s="440"/>
      <c r="TRT386" s="440"/>
      <c r="TRU386" s="440"/>
      <c r="TRV386" s="440"/>
      <c r="TRW386" s="440"/>
      <c r="TRX386" s="440"/>
      <c r="TRY386" s="440"/>
      <c r="TRZ386" s="440"/>
      <c r="TSA386" s="440"/>
      <c r="TSB386" s="440"/>
      <c r="TSC386" s="440"/>
      <c r="TSD386" s="440"/>
      <c r="TSE386" s="440"/>
      <c r="TSF386" s="440"/>
      <c r="TSG386" s="440"/>
      <c r="TSH386" s="440"/>
      <c r="TSI386" s="440"/>
      <c r="TSJ386" s="440"/>
      <c r="TSK386" s="440"/>
      <c r="TSL386" s="440"/>
      <c r="TSM386" s="440"/>
      <c r="TSN386" s="440"/>
      <c r="TSO386" s="440"/>
      <c r="TSP386" s="440"/>
      <c r="TSQ386" s="440"/>
      <c r="TSR386" s="440"/>
      <c r="TSS386" s="440"/>
      <c r="TST386" s="440"/>
      <c r="TSU386" s="440"/>
      <c r="TSV386" s="440"/>
      <c r="TSW386" s="440"/>
      <c r="TSX386" s="440"/>
      <c r="TSY386" s="440"/>
      <c r="TSZ386" s="440"/>
      <c r="TTA386" s="440"/>
      <c r="TTB386" s="440"/>
      <c r="TTC386" s="440"/>
      <c r="TTD386" s="440"/>
      <c r="TTE386" s="440"/>
      <c r="TTF386" s="440"/>
      <c r="TTG386" s="440"/>
      <c r="TTH386" s="440"/>
      <c r="TTI386" s="440"/>
      <c r="TTJ386" s="440"/>
      <c r="TTK386" s="440"/>
      <c r="TTL386" s="440"/>
      <c r="TTM386" s="440"/>
      <c r="TTN386" s="440"/>
      <c r="TTO386" s="440"/>
      <c r="TTP386" s="440"/>
      <c r="TTQ386" s="440"/>
      <c r="TTR386" s="440"/>
      <c r="TTS386" s="440"/>
      <c r="TTT386" s="440"/>
      <c r="TTU386" s="440"/>
      <c r="TTV386" s="440"/>
      <c r="TTW386" s="440"/>
      <c r="TTX386" s="440"/>
      <c r="TTY386" s="440"/>
      <c r="TTZ386" s="440"/>
      <c r="TUA386" s="440"/>
      <c r="TUB386" s="440"/>
      <c r="TUC386" s="440"/>
      <c r="TUD386" s="440"/>
      <c r="TUE386" s="440"/>
      <c r="TUF386" s="440"/>
      <c r="TUG386" s="440"/>
      <c r="TUH386" s="440"/>
      <c r="TUI386" s="440"/>
      <c r="TUJ386" s="440"/>
      <c r="TUK386" s="440"/>
      <c r="TUL386" s="440"/>
      <c r="TUM386" s="440"/>
      <c r="TUN386" s="440"/>
      <c r="TUO386" s="440"/>
      <c r="TUP386" s="440"/>
      <c r="TUQ386" s="440"/>
      <c r="TUR386" s="440"/>
      <c r="TUS386" s="440"/>
      <c r="TUT386" s="440"/>
      <c r="TUU386" s="440"/>
      <c r="TUV386" s="440"/>
      <c r="TUW386" s="440"/>
      <c r="TUX386" s="440"/>
      <c r="TUY386" s="440"/>
      <c r="TUZ386" s="440"/>
      <c r="TVA386" s="440"/>
      <c r="TVB386" s="440"/>
      <c r="TVC386" s="440"/>
      <c r="TVD386" s="440"/>
      <c r="TVE386" s="440"/>
      <c r="TVF386" s="440"/>
      <c r="TVG386" s="440"/>
      <c r="TVH386" s="440"/>
      <c r="TVI386" s="440"/>
      <c r="TVJ386" s="440"/>
      <c r="TVK386" s="440"/>
      <c r="TVL386" s="440"/>
      <c r="TVM386" s="440"/>
      <c r="TVN386" s="440"/>
      <c r="TVO386" s="440"/>
      <c r="TVP386" s="440"/>
      <c r="TVQ386" s="440"/>
      <c r="TVR386" s="440"/>
      <c r="TVS386" s="440"/>
      <c r="TVT386" s="440"/>
      <c r="TVU386" s="440"/>
      <c r="TVV386" s="440"/>
      <c r="TVW386" s="440"/>
      <c r="TVX386" s="440"/>
      <c r="TVY386" s="440"/>
      <c r="TVZ386" s="440"/>
      <c r="TWA386" s="440"/>
      <c r="TWB386" s="440"/>
      <c r="TWC386" s="440"/>
      <c r="TWD386" s="440"/>
      <c r="TWE386" s="440"/>
      <c r="TWF386" s="440"/>
      <c r="TWG386" s="440"/>
      <c r="TWH386" s="440"/>
      <c r="TWI386" s="440"/>
      <c r="TWJ386" s="440"/>
      <c r="TWK386" s="440"/>
      <c r="TWL386" s="440"/>
      <c r="TWM386" s="440"/>
      <c r="TWN386" s="440"/>
      <c r="TWO386" s="440"/>
      <c r="TWP386" s="440"/>
      <c r="TWQ386" s="440"/>
      <c r="TWR386" s="440"/>
      <c r="TWS386" s="440"/>
      <c r="TWT386" s="440"/>
      <c r="TWU386" s="440"/>
      <c r="TWV386" s="440"/>
      <c r="TWW386" s="440"/>
      <c r="TWX386" s="440"/>
      <c r="TWY386" s="440"/>
      <c r="TWZ386" s="440"/>
      <c r="TXA386" s="440"/>
      <c r="TXB386" s="440"/>
      <c r="TXC386" s="440"/>
      <c r="TXD386" s="440"/>
      <c r="TXE386" s="440"/>
      <c r="TXF386" s="440"/>
      <c r="TXG386" s="440"/>
      <c r="TXH386" s="440"/>
      <c r="TXI386" s="440"/>
      <c r="TXJ386" s="440"/>
      <c r="TXK386" s="440"/>
      <c r="TXL386" s="440"/>
      <c r="TXM386" s="440"/>
      <c r="TXN386" s="440"/>
      <c r="TXO386" s="440"/>
      <c r="TXP386" s="440"/>
      <c r="TXQ386" s="440"/>
      <c r="TXR386" s="440"/>
      <c r="TXS386" s="440"/>
      <c r="TXT386" s="440"/>
      <c r="TXU386" s="440"/>
      <c r="TXV386" s="440"/>
      <c r="TXW386" s="440"/>
      <c r="TXX386" s="440"/>
      <c r="TXY386" s="440"/>
      <c r="TXZ386" s="440"/>
      <c r="TYA386" s="440"/>
      <c r="TYB386" s="440"/>
      <c r="TYC386" s="440"/>
      <c r="TYD386" s="440"/>
      <c r="TYE386" s="440"/>
      <c r="TYF386" s="440"/>
      <c r="TYG386" s="440"/>
      <c r="TYH386" s="440"/>
      <c r="TYI386" s="440"/>
      <c r="TYJ386" s="440"/>
      <c r="TYK386" s="440"/>
      <c r="TYL386" s="440"/>
      <c r="TYM386" s="440"/>
      <c r="TYN386" s="440"/>
      <c r="TYO386" s="440"/>
      <c r="TYP386" s="440"/>
      <c r="TYQ386" s="440"/>
      <c r="TYR386" s="440"/>
      <c r="TYS386" s="440"/>
      <c r="TYT386" s="440"/>
      <c r="TYU386" s="440"/>
      <c r="TYV386" s="440"/>
      <c r="TYW386" s="440"/>
      <c r="TYX386" s="440"/>
      <c r="TYY386" s="440"/>
      <c r="TYZ386" s="440"/>
      <c r="TZA386" s="440"/>
      <c r="TZB386" s="440"/>
      <c r="TZC386" s="440"/>
      <c r="TZD386" s="440"/>
      <c r="TZE386" s="440"/>
      <c r="TZF386" s="440"/>
      <c r="TZG386" s="440"/>
      <c r="TZH386" s="440"/>
      <c r="TZI386" s="440"/>
      <c r="TZJ386" s="440"/>
      <c r="TZK386" s="440"/>
      <c r="TZL386" s="440"/>
      <c r="TZM386" s="440"/>
      <c r="TZN386" s="440"/>
      <c r="TZO386" s="440"/>
      <c r="TZP386" s="440"/>
      <c r="TZQ386" s="440"/>
      <c r="TZR386" s="440"/>
      <c r="TZS386" s="440"/>
      <c r="TZT386" s="440"/>
      <c r="TZU386" s="440"/>
      <c r="TZV386" s="440"/>
      <c r="TZW386" s="440"/>
      <c r="TZX386" s="440"/>
      <c r="TZY386" s="440"/>
      <c r="TZZ386" s="440"/>
      <c r="UAA386" s="440"/>
      <c r="UAB386" s="440"/>
      <c r="UAC386" s="440"/>
      <c r="UAD386" s="440"/>
      <c r="UAE386" s="440"/>
      <c r="UAF386" s="440"/>
      <c r="UAG386" s="440"/>
      <c r="UAH386" s="440"/>
      <c r="UAI386" s="440"/>
      <c r="UAJ386" s="440"/>
      <c r="UAK386" s="440"/>
      <c r="UAL386" s="440"/>
      <c r="UAM386" s="440"/>
      <c r="UAN386" s="440"/>
      <c r="UAO386" s="440"/>
      <c r="UAP386" s="440"/>
      <c r="UAQ386" s="440"/>
      <c r="UAR386" s="440"/>
      <c r="UAS386" s="440"/>
      <c r="UAT386" s="440"/>
      <c r="UAU386" s="440"/>
      <c r="UAV386" s="440"/>
      <c r="UAW386" s="440"/>
      <c r="UAX386" s="440"/>
      <c r="UAY386" s="440"/>
      <c r="UAZ386" s="440"/>
      <c r="UBA386" s="440"/>
      <c r="UBB386" s="440"/>
      <c r="UBC386" s="440"/>
      <c r="UBD386" s="440"/>
      <c r="UBE386" s="440"/>
      <c r="UBF386" s="440"/>
      <c r="UBG386" s="440"/>
      <c r="UBH386" s="440"/>
      <c r="UBI386" s="440"/>
      <c r="UBJ386" s="440"/>
      <c r="UBK386" s="440"/>
      <c r="UBL386" s="440"/>
      <c r="UBM386" s="440"/>
      <c r="UBN386" s="440"/>
      <c r="UBO386" s="440"/>
      <c r="UBP386" s="440"/>
      <c r="UBQ386" s="440"/>
      <c r="UBR386" s="440"/>
      <c r="UBS386" s="440"/>
      <c r="UBT386" s="440"/>
      <c r="UBU386" s="440"/>
      <c r="UBV386" s="440"/>
      <c r="UBW386" s="440"/>
      <c r="UBX386" s="440"/>
      <c r="UBY386" s="440"/>
      <c r="UBZ386" s="440"/>
      <c r="UCA386" s="440"/>
      <c r="UCB386" s="440"/>
      <c r="UCC386" s="440"/>
      <c r="UCD386" s="440"/>
      <c r="UCE386" s="440"/>
      <c r="UCF386" s="440"/>
      <c r="UCG386" s="440"/>
      <c r="UCH386" s="440"/>
      <c r="UCI386" s="440"/>
      <c r="UCJ386" s="440"/>
      <c r="UCK386" s="440"/>
      <c r="UCL386" s="440"/>
      <c r="UCM386" s="440"/>
      <c r="UCN386" s="440"/>
      <c r="UCO386" s="440"/>
      <c r="UCP386" s="440"/>
      <c r="UCQ386" s="440"/>
      <c r="UCR386" s="440"/>
      <c r="UCS386" s="440"/>
      <c r="UCT386" s="440"/>
      <c r="UCU386" s="440"/>
      <c r="UCV386" s="440"/>
      <c r="UCW386" s="440"/>
      <c r="UCX386" s="440"/>
      <c r="UCY386" s="440"/>
      <c r="UCZ386" s="440"/>
      <c r="UDA386" s="440"/>
      <c r="UDB386" s="440"/>
      <c r="UDC386" s="440"/>
      <c r="UDD386" s="440"/>
      <c r="UDE386" s="440"/>
      <c r="UDF386" s="440"/>
      <c r="UDG386" s="440"/>
      <c r="UDH386" s="440"/>
      <c r="UDI386" s="440"/>
      <c r="UDJ386" s="440"/>
      <c r="UDK386" s="440"/>
      <c r="UDL386" s="440"/>
      <c r="UDM386" s="440"/>
      <c r="UDN386" s="440"/>
      <c r="UDO386" s="440"/>
      <c r="UDP386" s="440"/>
      <c r="UDQ386" s="440"/>
      <c r="UDR386" s="440"/>
      <c r="UDS386" s="440"/>
      <c r="UDT386" s="440"/>
      <c r="UDU386" s="440"/>
      <c r="UDV386" s="440"/>
      <c r="UDW386" s="440"/>
      <c r="UDX386" s="440"/>
      <c r="UDY386" s="440"/>
      <c r="UDZ386" s="440"/>
      <c r="UEA386" s="440"/>
      <c r="UEB386" s="440"/>
      <c r="UEC386" s="440"/>
      <c r="UED386" s="440"/>
      <c r="UEE386" s="440"/>
      <c r="UEF386" s="440"/>
      <c r="UEG386" s="440"/>
      <c r="UEH386" s="440"/>
      <c r="UEI386" s="440"/>
      <c r="UEJ386" s="440"/>
      <c r="UEK386" s="440"/>
      <c r="UEL386" s="440"/>
      <c r="UEM386" s="440"/>
      <c r="UEN386" s="440"/>
      <c r="UEO386" s="440"/>
      <c r="UEP386" s="440"/>
      <c r="UEQ386" s="440"/>
      <c r="UER386" s="440"/>
      <c r="UES386" s="440"/>
      <c r="UET386" s="440"/>
      <c r="UEU386" s="440"/>
      <c r="UEV386" s="440"/>
      <c r="UEW386" s="440"/>
      <c r="UEX386" s="440"/>
      <c r="UEY386" s="440"/>
      <c r="UEZ386" s="440"/>
      <c r="UFA386" s="440"/>
      <c r="UFB386" s="440"/>
      <c r="UFC386" s="440"/>
      <c r="UFD386" s="440"/>
      <c r="UFE386" s="440"/>
      <c r="UFF386" s="440"/>
      <c r="UFG386" s="440"/>
      <c r="UFH386" s="440"/>
      <c r="UFI386" s="440"/>
      <c r="UFJ386" s="440"/>
      <c r="UFK386" s="440"/>
      <c r="UFL386" s="440"/>
      <c r="UFM386" s="440"/>
      <c r="UFN386" s="440"/>
      <c r="UFO386" s="440"/>
      <c r="UFP386" s="440"/>
      <c r="UFQ386" s="440"/>
      <c r="UFR386" s="440"/>
      <c r="UFS386" s="440"/>
      <c r="UFT386" s="440"/>
      <c r="UFU386" s="440"/>
      <c r="UFV386" s="440"/>
      <c r="UFW386" s="440"/>
      <c r="UFX386" s="440"/>
      <c r="UFY386" s="440"/>
      <c r="UFZ386" s="440"/>
      <c r="UGA386" s="440"/>
      <c r="UGB386" s="440"/>
      <c r="UGC386" s="440"/>
      <c r="UGD386" s="440"/>
      <c r="UGE386" s="440"/>
      <c r="UGF386" s="440"/>
      <c r="UGG386" s="440"/>
      <c r="UGH386" s="440"/>
      <c r="UGI386" s="440"/>
      <c r="UGJ386" s="440"/>
      <c r="UGK386" s="440"/>
      <c r="UGL386" s="440"/>
      <c r="UGM386" s="440"/>
      <c r="UGN386" s="440"/>
      <c r="UGO386" s="440"/>
      <c r="UGP386" s="440"/>
      <c r="UGQ386" s="440"/>
      <c r="UGR386" s="440"/>
      <c r="UGS386" s="440"/>
      <c r="UGT386" s="440"/>
      <c r="UGU386" s="440"/>
      <c r="UGV386" s="440"/>
      <c r="UGW386" s="440"/>
      <c r="UGX386" s="440"/>
      <c r="UGY386" s="440"/>
      <c r="UGZ386" s="440"/>
      <c r="UHA386" s="440"/>
      <c r="UHB386" s="440"/>
      <c r="UHC386" s="440"/>
      <c r="UHD386" s="440"/>
      <c r="UHE386" s="440"/>
      <c r="UHF386" s="440"/>
      <c r="UHG386" s="440"/>
      <c r="UHH386" s="440"/>
      <c r="UHI386" s="440"/>
      <c r="UHJ386" s="440"/>
      <c r="UHK386" s="440"/>
      <c r="UHL386" s="440"/>
      <c r="UHM386" s="440"/>
      <c r="UHN386" s="440"/>
      <c r="UHO386" s="440"/>
      <c r="UHP386" s="440"/>
      <c r="UHQ386" s="440"/>
      <c r="UHR386" s="440"/>
      <c r="UHS386" s="440"/>
      <c r="UHT386" s="440"/>
      <c r="UHU386" s="440"/>
      <c r="UHV386" s="440"/>
      <c r="UHW386" s="440"/>
      <c r="UHX386" s="440"/>
      <c r="UHY386" s="440"/>
      <c r="UHZ386" s="440"/>
      <c r="UIA386" s="440"/>
      <c r="UIB386" s="440"/>
      <c r="UIC386" s="440"/>
      <c r="UID386" s="440"/>
      <c r="UIE386" s="440"/>
      <c r="UIF386" s="440"/>
      <c r="UIG386" s="440"/>
      <c r="UIH386" s="440"/>
      <c r="UII386" s="440"/>
      <c r="UIJ386" s="440"/>
      <c r="UIK386" s="440"/>
      <c r="UIL386" s="440"/>
      <c r="UIM386" s="440"/>
      <c r="UIN386" s="440"/>
      <c r="UIO386" s="440"/>
      <c r="UIP386" s="440"/>
      <c r="UIQ386" s="440"/>
      <c r="UIR386" s="440"/>
      <c r="UIS386" s="440"/>
      <c r="UIT386" s="440"/>
      <c r="UIU386" s="440"/>
      <c r="UIV386" s="440"/>
      <c r="UIW386" s="440"/>
      <c r="UIX386" s="440"/>
      <c r="UIY386" s="440"/>
      <c r="UIZ386" s="440"/>
      <c r="UJA386" s="440"/>
      <c r="UJB386" s="440"/>
      <c r="UJC386" s="440"/>
      <c r="UJD386" s="440"/>
      <c r="UJE386" s="440"/>
      <c r="UJF386" s="440"/>
      <c r="UJG386" s="440"/>
      <c r="UJH386" s="440"/>
      <c r="UJI386" s="440"/>
      <c r="UJJ386" s="440"/>
      <c r="UJK386" s="440"/>
      <c r="UJL386" s="440"/>
      <c r="UJM386" s="440"/>
      <c r="UJN386" s="440"/>
      <c r="UJO386" s="440"/>
      <c r="UJP386" s="440"/>
      <c r="UJQ386" s="440"/>
      <c r="UJR386" s="440"/>
      <c r="UJS386" s="440"/>
      <c r="UJT386" s="440"/>
      <c r="UJU386" s="440"/>
      <c r="UJV386" s="440"/>
      <c r="UJW386" s="440"/>
      <c r="UJX386" s="440"/>
      <c r="UJY386" s="440"/>
      <c r="UJZ386" s="440"/>
      <c r="UKA386" s="440"/>
      <c r="UKB386" s="440"/>
      <c r="UKC386" s="440"/>
      <c r="UKD386" s="440"/>
      <c r="UKE386" s="440"/>
      <c r="UKF386" s="440"/>
      <c r="UKG386" s="440"/>
      <c r="UKH386" s="440"/>
      <c r="UKI386" s="440"/>
      <c r="UKJ386" s="440"/>
      <c r="UKK386" s="440"/>
      <c r="UKL386" s="440"/>
      <c r="UKM386" s="440"/>
      <c r="UKN386" s="440"/>
      <c r="UKO386" s="440"/>
      <c r="UKP386" s="440"/>
      <c r="UKQ386" s="440"/>
      <c r="UKR386" s="440"/>
      <c r="UKS386" s="440"/>
      <c r="UKT386" s="440"/>
      <c r="UKU386" s="440"/>
      <c r="UKV386" s="440"/>
      <c r="UKW386" s="440"/>
      <c r="UKX386" s="440"/>
      <c r="UKY386" s="440"/>
      <c r="UKZ386" s="440"/>
      <c r="ULA386" s="440"/>
      <c r="ULB386" s="440"/>
      <c r="ULC386" s="440"/>
      <c r="ULD386" s="440"/>
      <c r="ULE386" s="440"/>
      <c r="ULF386" s="440"/>
      <c r="ULG386" s="440"/>
      <c r="ULH386" s="440"/>
      <c r="ULI386" s="440"/>
      <c r="ULJ386" s="440"/>
      <c r="ULK386" s="440"/>
      <c r="ULL386" s="440"/>
      <c r="ULM386" s="440"/>
      <c r="ULN386" s="440"/>
      <c r="ULO386" s="440"/>
      <c r="ULP386" s="440"/>
      <c r="ULQ386" s="440"/>
      <c r="ULR386" s="440"/>
      <c r="ULS386" s="440"/>
      <c r="ULT386" s="440"/>
      <c r="ULU386" s="440"/>
      <c r="ULV386" s="440"/>
      <c r="ULW386" s="440"/>
      <c r="ULX386" s="440"/>
      <c r="ULY386" s="440"/>
      <c r="ULZ386" s="440"/>
      <c r="UMA386" s="440"/>
      <c r="UMB386" s="440"/>
      <c r="UMC386" s="440"/>
      <c r="UMD386" s="440"/>
      <c r="UME386" s="440"/>
      <c r="UMF386" s="440"/>
      <c r="UMG386" s="440"/>
      <c r="UMH386" s="440"/>
      <c r="UMI386" s="440"/>
      <c r="UMJ386" s="440"/>
      <c r="UMK386" s="440"/>
      <c r="UML386" s="440"/>
      <c r="UMM386" s="440"/>
      <c r="UMN386" s="440"/>
      <c r="UMO386" s="440"/>
      <c r="UMP386" s="440"/>
      <c r="UMQ386" s="440"/>
      <c r="UMR386" s="440"/>
      <c r="UMS386" s="440"/>
      <c r="UMT386" s="440"/>
      <c r="UMU386" s="440"/>
      <c r="UMV386" s="440"/>
      <c r="UMW386" s="440"/>
      <c r="UMX386" s="440"/>
      <c r="UMY386" s="440"/>
      <c r="UMZ386" s="440"/>
      <c r="UNA386" s="440"/>
      <c r="UNB386" s="440"/>
      <c r="UNC386" s="440"/>
      <c r="UND386" s="440"/>
      <c r="UNE386" s="440"/>
      <c r="UNF386" s="440"/>
      <c r="UNG386" s="440"/>
      <c r="UNH386" s="440"/>
      <c r="UNI386" s="440"/>
      <c r="UNJ386" s="440"/>
      <c r="UNK386" s="440"/>
      <c r="UNL386" s="440"/>
      <c r="UNM386" s="440"/>
      <c r="UNN386" s="440"/>
      <c r="UNO386" s="440"/>
      <c r="UNP386" s="440"/>
      <c r="UNQ386" s="440"/>
      <c r="UNR386" s="440"/>
      <c r="UNS386" s="440"/>
      <c r="UNT386" s="440"/>
      <c r="UNU386" s="440"/>
      <c r="UNV386" s="440"/>
      <c r="UNW386" s="440"/>
      <c r="UNX386" s="440"/>
      <c r="UNY386" s="440"/>
      <c r="UNZ386" s="440"/>
      <c r="UOA386" s="440"/>
      <c r="UOB386" s="440"/>
      <c r="UOC386" s="440"/>
      <c r="UOD386" s="440"/>
      <c r="UOE386" s="440"/>
      <c r="UOF386" s="440"/>
      <c r="UOG386" s="440"/>
      <c r="UOH386" s="440"/>
      <c r="UOI386" s="440"/>
      <c r="UOJ386" s="440"/>
      <c r="UOK386" s="440"/>
      <c r="UOL386" s="440"/>
      <c r="UOM386" s="440"/>
      <c r="UON386" s="440"/>
      <c r="UOO386" s="440"/>
      <c r="UOP386" s="440"/>
      <c r="UOQ386" s="440"/>
      <c r="UOR386" s="440"/>
      <c r="UOS386" s="440"/>
      <c r="UOT386" s="440"/>
      <c r="UOU386" s="440"/>
      <c r="UOV386" s="440"/>
      <c r="UOW386" s="440"/>
      <c r="UOX386" s="440"/>
      <c r="UOY386" s="440"/>
      <c r="UOZ386" s="440"/>
      <c r="UPA386" s="440"/>
      <c r="UPB386" s="440"/>
      <c r="UPC386" s="440"/>
      <c r="UPD386" s="440"/>
      <c r="UPE386" s="440"/>
      <c r="UPF386" s="440"/>
      <c r="UPG386" s="440"/>
      <c r="UPH386" s="440"/>
      <c r="UPI386" s="440"/>
      <c r="UPJ386" s="440"/>
      <c r="UPK386" s="440"/>
      <c r="UPL386" s="440"/>
      <c r="UPM386" s="440"/>
      <c r="UPN386" s="440"/>
      <c r="UPO386" s="440"/>
      <c r="UPP386" s="440"/>
      <c r="UPQ386" s="440"/>
      <c r="UPR386" s="440"/>
      <c r="UPS386" s="440"/>
      <c r="UPT386" s="440"/>
      <c r="UPU386" s="440"/>
      <c r="UPV386" s="440"/>
      <c r="UPW386" s="440"/>
      <c r="UPX386" s="440"/>
      <c r="UPY386" s="440"/>
      <c r="UPZ386" s="440"/>
      <c r="UQA386" s="440"/>
      <c r="UQB386" s="440"/>
      <c r="UQC386" s="440"/>
      <c r="UQD386" s="440"/>
      <c r="UQE386" s="440"/>
      <c r="UQF386" s="440"/>
      <c r="UQG386" s="440"/>
      <c r="UQH386" s="440"/>
      <c r="UQI386" s="440"/>
      <c r="UQJ386" s="440"/>
      <c r="UQK386" s="440"/>
      <c r="UQL386" s="440"/>
      <c r="UQM386" s="440"/>
      <c r="UQN386" s="440"/>
      <c r="UQO386" s="440"/>
      <c r="UQP386" s="440"/>
      <c r="UQQ386" s="440"/>
      <c r="UQR386" s="440"/>
      <c r="UQS386" s="440"/>
      <c r="UQT386" s="440"/>
      <c r="UQU386" s="440"/>
      <c r="UQV386" s="440"/>
      <c r="UQW386" s="440"/>
      <c r="UQX386" s="440"/>
      <c r="UQY386" s="440"/>
      <c r="UQZ386" s="440"/>
      <c r="URA386" s="440"/>
      <c r="URB386" s="440"/>
      <c r="URC386" s="440"/>
      <c r="URD386" s="440"/>
      <c r="URE386" s="440"/>
      <c r="URF386" s="440"/>
      <c r="URG386" s="440"/>
      <c r="URH386" s="440"/>
      <c r="URI386" s="440"/>
      <c r="URJ386" s="440"/>
      <c r="URK386" s="440"/>
      <c r="URL386" s="440"/>
      <c r="URM386" s="440"/>
      <c r="URN386" s="440"/>
      <c r="URO386" s="440"/>
      <c r="URP386" s="440"/>
      <c r="URQ386" s="440"/>
      <c r="URR386" s="440"/>
      <c r="URS386" s="440"/>
      <c r="URT386" s="440"/>
      <c r="URU386" s="440"/>
      <c r="URV386" s="440"/>
      <c r="URW386" s="440"/>
      <c r="URX386" s="440"/>
      <c r="URY386" s="440"/>
      <c r="URZ386" s="440"/>
      <c r="USA386" s="440"/>
      <c r="USB386" s="440"/>
      <c r="USC386" s="440"/>
      <c r="USD386" s="440"/>
      <c r="USE386" s="440"/>
      <c r="USF386" s="440"/>
      <c r="USG386" s="440"/>
      <c r="USH386" s="440"/>
      <c r="USI386" s="440"/>
      <c r="USJ386" s="440"/>
      <c r="USK386" s="440"/>
      <c r="USL386" s="440"/>
      <c r="USM386" s="440"/>
      <c r="USN386" s="440"/>
      <c r="USO386" s="440"/>
      <c r="USP386" s="440"/>
      <c r="USQ386" s="440"/>
      <c r="USR386" s="440"/>
      <c r="USS386" s="440"/>
      <c r="UST386" s="440"/>
      <c r="USU386" s="440"/>
      <c r="USV386" s="440"/>
      <c r="USW386" s="440"/>
      <c r="USX386" s="440"/>
      <c r="USY386" s="440"/>
      <c r="USZ386" s="440"/>
      <c r="UTA386" s="440"/>
      <c r="UTB386" s="440"/>
      <c r="UTC386" s="440"/>
      <c r="UTD386" s="440"/>
      <c r="UTE386" s="440"/>
      <c r="UTF386" s="440"/>
      <c r="UTG386" s="440"/>
      <c r="UTH386" s="440"/>
      <c r="UTI386" s="440"/>
      <c r="UTJ386" s="440"/>
      <c r="UTK386" s="440"/>
      <c r="UTL386" s="440"/>
      <c r="UTM386" s="440"/>
      <c r="UTN386" s="440"/>
      <c r="UTO386" s="440"/>
      <c r="UTP386" s="440"/>
      <c r="UTQ386" s="440"/>
      <c r="UTR386" s="440"/>
      <c r="UTS386" s="440"/>
      <c r="UTT386" s="440"/>
      <c r="UTU386" s="440"/>
      <c r="UTV386" s="440"/>
      <c r="UTW386" s="440"/>
      <c r="UTX386" s="440"/>
      <c r="UTY386" s="440"/>
      <c r="UTZ386" s="440"/>
      <c r="UUA386" s="440"/>
      <c r="UUB386" s="440"/>
      <c r="UUC386" s="440"/>
      <c r="UUD386" s="440"/>
      <c r="UUE386" s="440"/>
      <c r="UUF386" s="440"/>
      <c r="UUG386" s="440"/>
      <c r="UUH386" s="440"/>
      <c r="UUI386" s="440"/>
      <c r="UUJ386" s="440"/>
      <c r="UUK386" s="440"/>
      <c r="UUL386" s="440"/>
      <c r="UUM386" s="440"/>
      <c r="UUN386" s="440"/>
      <c r="UUO386" s="440"/>
      <c r="UUP386" s="440"/>
      <c r="UUQ386" s="440"/>
      <c r="UUR386" s="440"/>
      <c r="UUS386" s="440"/>
      <c r="UUT386" s="440"/>
      <c r="UUU386" s="440"/>
      <c r="UUV386" s="440"/>
      <c r="UUW386" s="440"/>
      <c r="UUX386" s="440"/>
      <c r="UUY386" s="440"/>
      <c r="UUZ386" s="440"/>
      <c r="UVA386" s="440"/>
      <c r="UVB386" s="440"/>
      <c r="UVC386" s="440"/>
      <c r="UVD386" s="440"/>
      <c r="UVE386" s="440"/>
      <c r="UVF386" s="440"/>
      <c r="UVG386" s="440"/>
      <c r="UVH386" s="440"/>
      <c r="UVI386" s="440"/>
      <c r="UVJ386" s="440"/>
      <c r="UVK386" s="440"/>
      <c r="UVL386" s="440"/>
      <c r="UVM386" s="440"/>
      <c r="UVN386" s="440"/>
      <c r="UVO386" s="440"/>
      <c r="UVP386" s="440"/>
      <c r="UVQ386" s="440"/>
      <c r="UVR386" s="440"/>
      <c r="UVS386" s="440"/>
      <c r="UVT386" s="440"/>
      <c r="UVU386" s="440"/>
      <c r="UVV386" s="440"/>
      <c r="UVW386" s="440"/>
      <c r="UVX386" s="440"/>
      <c r="UVY386" s="440"/>
      <c r="UVZ386" s="440"/>
      <c r="UWA386" s="440"/>
      <c r="UWB386" s="440"/>
      <c r="UWC386" s="440"/>
      <c r="UWD386" s="440"/>
      <c r="UWE386" s="440"/>
      <c r="UWF386" s="440"/>
      <c r="UWG386" s="440"/>
      <c r="UWH386" s="440"/>
      <c r="UWI386" s="440"/>
      <c r="UWJ386" s="440"/>
      <c r="UWK386" s="440"/>
      <c r="UWL386" s="440"/>
      <c r="UWM386" s="440"/>
      <c r="UWN386" s="440"/>
      <c r="UWO386" s="440"/>
      <c r="UWP386" s="440"/>
      <c r="UWQ386" s="440"/>
      <c r="UWR386" s="440"/>
      <c r="UWS386" s="440"/>
      <c r="UWT386" s="440"/>
      <c r="UWU386" s="440"/>
      <c r="UWV386" s="440"/>
      <c r="UWW386" s="440"/>
      <c r="UWX386" s="440"/>
      <c r="UWY386" s="440"/>
      <c r="UWZ386" s="440"/>
      <c r="UXA386" s="440"/>
      <c r="UXB386" s="440"/>
      <c r="UXC386" s="440"/>
      <c r="UXD386" s="440"/>
      <c r="UXE386" s="440"/>
      <c r="UXF386" s="440"/>
      <c r="UXG386" s="440"/>
      <c r="UXH386" s="440"/>
      <c r="UXI386" s="440"/>
      <c r="UXJ386" s="440"/>
      <c r="UXK386" s="440"/>
      <c r="UXL386" s="440"/>
      <c r="UXM386" s="440"/>
      <c r="UXN386" s="440"/>
      <c r="UXO386" s="440"/>
      <c r="UXP386" s="440"/>
      <c r="UXQ386" s="440"/>
      <c r="UXR386" s="440"/>
      <c r="UXS386" s="440"/>
      <c r="UXT386" s="440"/>
      <c r="UXU386" s="440"/>
      <c r="UXV386" s="440"/>
      <c r="UXW386" s="440"/>
      <c r="UXX386" s="440"/>
      <c r="UXY386" s="440"/>
      <c r="UXZ386" s="440"/>
      <c r="UYA386" s="440"/>
      <c r="UYB386" s="440"/>
      <c r="UYC386" s="440"/>
      <c r="UYD386" s="440"/>
      <c r="UYE386" s="440"/>
      <c r="UYF386" s="440"/>
      <c r="UYG386" s="440"/>
      <c r="UYH386" s="440"/>
      <c r="UYI386" s="440"/>
      <c r="UYJ386" s="440"/>
      <c r="UYK386" s="440"/>
      <c r="UYL386" s="440"/>
      <c r="UYM386" s="440"/>
      <c r="UYN386" s="440"/>
      <c r="UYO386" s="440"/>
      <c r="UYP386" s="440"/>
      <c r="UYQ386" s="440"/>
      <c r="UYR386" s="440"/>
      <c r="UYS386" s="440"/>
      <c r="UYT386" s="440"/>
      <c r="UYU386" s="440"/>
      <c r="UYV386" s="440"/>
      <c r="UYW386" s="440"/>
      <c r="UYX386" s="440"/>
      <c r="UYY386" s="440"/>
      <c r="UYZ386" s="440"/>
      <c r="UZA386" s="440"/>
      <c r="UZB386" s="440"/>
      <c r="UZC386" s="440"/>
      <c r="UZD386" s="440"/>
      <c r="UZE386" s="440"/>
      <c r="UZF386" s="440"/>
      <c r="UZG386" s="440"/>
      <c r="UZH386" s="440"/>
      <c r="UZI386" s="440"/>
      <c r="UZJ386" s="440"/>
      <c r="UZK386" s="440"/>
      <c r="UZL386" s="440"/>
      <c r="UZM386" s="440"/>
      <c r="UZN386" s="440"/>
      <c r="UZO386" s="440"/>
      <c r="UZP386" s="440"/>
      <c r="UZQ386" s="440"/>
      <c r="UZR386" s="440"/>
      <c r="UZS386" s="440"/>
      <c r="UZT386" s="440"/>
      <c r="UZU386" s="440"/>
      <c r="UZV386" s="440"/>
      <c r="UZW386" s="440"/>
      <c r="UZX386" s="440"/>
      <c r="UZY386" s="440"/>
      <c r="UZZ386" s="440"/>
      <c r="VAA386" s="440"/>
      <c r="VAB386" s="440"/>
      <c r="VAC386" s="440"/>
      <c r="VAD386" s="440"/>
      <c r="VAE386" s="440"/>
      <c r="VAF386" s="440"/>
      <c r="VAG386" s="440"/>
      <c r="VAH386" s="440"/>
      <c r="VAI386" s="440"/>
      <c r="VAJ386" s="440"/>
      <c r="VAK386" s="440"/>
      <c r="VAL386" s="440"/>
      <c r="VAM386" s="440"/>
      <c r="VAN386" s="440"/>
      <c r="VAO386" s="440"/>
      <c r="VAP386" s="440"/>
      <c r="VAQ386" s="440"/>
      <c r="VAR386" s="440"/>
      <c r="VAS386" s="440"/>
      <c r="VAT386" s="440"/>
      <c r="VAU386" s="440"/>
      <c r="VAV386" s="440"/>
      <c r="VAW386" s="440"/>
      <c r="VAX386" s="440"/>
      <c r="VAY386" s="440"/>
      <c r="VAZ386" s="440"/>
      <c r="VBA386" s="440"/>
      <c r="VBB386" s="440"/>
      <c r="VBC386" s="440"/>
      <c r="VBD386" s="440"/>
      <c r="VBE386" s="440"/>
      <c r="VBF386" s="440"/>
      <c r="VBG386" s="440"/>
      <c r="VBH386" s="440"/>
      <c r="VBI386" s="440"/>
      <c r="VBJ386" s="440"/>
      <c r="VBK386" s="440"/>
      <c r="VBL386" s="440"/>
      <c r="VBM386" s="440"/>
      <c r="VBN386" s="440"/>
      <c r="VBO386" s="440"/>
      <c r="VBP386" s="440"/>
      <c r="VBQ386" s="440"/>
      <c r="VBR386" s="440"/>
      <c r="VBS386" s="440"/>
      <c r="VBT386" s="440"/>
      <c r="VBU386" s="440"/>
      <c r="VBV386" s="440"/>
      <c r="VBW386" s="440"/>
      <c r="VBX386" s="440"/>
      <c r="VBY386" s="440"/>
      <c r="VBZ386" s="440"/>
      <c r="VCA386" s="440"/>
      <c r="VCB386" s="440"/>
      <c r="VCC386" s="440"/>
      <c r="VCD386" s="440"/>
      <c r="VCE386" s="440"/>
      <c r="VCF386" s="440"/>
      <c r="VCG386" s="440"/>
      <c r="VCH386" s="440"/>
      <c r="VCI386" s="440"/>
      <c r="VCJ386" s="440"/>
      <c r="VCK386" s="440"/>
      <c r="VCL386" s="440"/>
      <c r="VCM386" s="440"/>
      <c r="VCN386" s="440"/>
      <c r="VCO386" s="440"/>
      <c r="VCP386" s="440"/>
      <c r="VCQ386" s="440"/>
      <c r="VCR386" s="440"/>
      <c r="VCS386" s="440"/>
      <c r="VCT386" s="440"/>
      <c r="VCU386" s="440"/>
      <c r="VCV386" s="440"/>
      <c r="VCW386" s="440"/>
      <c r="VCX386" s="440"/>
      <c r="VCY386" s="440"/>
      <c r="VCZ386" s="440"/>
      <c r="VDA386" s="440"/>
      <c r="VDB386" s="440"/>
      <c r="VDC386" s="440"/>
      <c r="VDD386" s="440"/>
      <c r="VDE386" s="440"/>
      <c r="VDF386" s="440"/>
      <c r="VDG386" s="440"/>
      <c r="VDH386" s="440"/>
      <c r="VDI386" s="440"/>
      <c r="VDJ386" s="440"/>
      <c r="VDK386" s="440"/>
      <c r="VDL386" s="440"/>
      <c r="VDM386" s="440"/>
      <c r="VDN386" s="440"/>
      <c r="VDO386" s="440"/>
      <c r="VDP386" s="440"/>
      <c r="VDQ386" s="440"/>
      <c r="VDR386" s="440"/>
      <c r="VDS386" s="440"/>
      <c r="VDT386" s="440"/>
      <c r="VDU386" s="440"/>
      <c r="VDV386" s="440"/>
      <c r="VDW386" s="440"/>
      <c r="VDX386" s="440"/>
      <c r="VDY386" s="440"/>
      <c r="VDZ386" s="440"/>
      <c r="VEA386" s="440"/>
      <c r="VEB386" s="440"/>
      <c r="VEC386" s="440"/>
      <c r="VED386" s="440"/>
      <c r="VEE386" s="440"/>
      <c r="VEF386" s="440"/>
      <c r="VEG386" s="440"/>
      <c r="VEH386" s="440"/>
      <c r="VEI386" s="440"/>
      <c r="VEJ386" s="440"/>
      <c r="VEK386" s="440"/>
      <c r="VEL386" s="440"/>
      <c r="VEM386" s="440"/>
      <c r="VEN386" s="440"/>
      <c r="VEO386" s="440"/>
      <c r="VEP386" s="440"/>
      <c r="VEQ386" s="440"/>
      <c r="VER386" s="440"/>
      <c r="VES386" s="440"/>
      <c r="VET386" s="440"/>
      <c r="VEU386" s="440"/>
      <c r="VEV386" s="440"/>
      <c r="VEW386" s="440"/>
      <c r="VEX386" s="440"/>
      <c r="VEY386" s="440"/>
      <c r="VEZ386" s="440"/>
      <c r="VFA386" s="440"/>
      <c r="VFB386" s="440"/>
      <c r="VFC386" s="440"/>
      <c r="VFD386" s="440"/>
      <c r="VFE386" s="440"/>
      <c r="VFF386" s="440"/>
      <c r="VFG386" s="440"/>
      <c r="VFH386" s="440"/>
      <c r="VFI386" s="440"/>
      <c r="VFJ386" s="440"/>
      <c r="VFK386" s="440"/>
      <c r="VFL386" s="440"/>
      <c r="VFM386" s="440"/>
      <c r="VFN386" s="440"/>
      <c r="VFO386" s="440"/>
      <c r="VFP386" s="440"/>
      <c r="VFQ386" s="440"/>
      <c r="VFR386" s="440"/>
      <c r="VFS386" s="440"/>
      <c r="VFT386" s="440"/>
      <c r="VFU386" s="440"/>
      <c r="VFV386" s="440"/>
      <c r="VFW386" s="440"/>
      <c r="VFX386" s="440"/>
      <c r="VFY386" s="440"/>
      <c r="VFZ386" s="440"/>
      <c r="VGA386" s="440"/>
      <c r="VGB386" s="440"/>
      <c r="VGC386" s="440"/>
      <c r="VGD386" s="440"/>
      <c r="VGE386" s="440"/>
      <c r="VGF386" s="440"/>
      <c r="VGG386" s="440"/>
      <c r="VGH386" s="440"/>
      <c r="VGI386" s="440"/>
      <c r="VGJ386" s="440"/>
      <c r="VGK386" s="440"/>
      <c r="VGL386" s="440"/>
      <c r="VGM386" s="440"/>
      <c r="VGN386" s="440"/>
      <c r="VGO386" s="440"/>
      <c r="VGP386" s="440"/>
      <c r="VGQ386" s="440"/>
      <c r="VGR386" s="440"/>
      <c r="VGS386" s="440"/>
      <c r="VGT386" s="440"/>
      <c r="VGU386" s="440"/>
      <c r="VGV386" s="440"/>
      <c r="VGW386" s="440"/>
      <c r="VGX386" s="440"/>
      <c r="VGY386" s="440"/>
      <c r="VGZ386" s="440"/>
      <c r="VHA386" s="440"/>
      <c r="VHB386" s="440"/>
      <c r="VHC386" s="440"/>
      <c r="VHD386" s="440"/>
      <c r="VHE386" s="440"/>
      <c r="VHF386" s="440"/>
      <c r="VHG386" s="440"/>
      <c r="VHH386" s="440"/>
      <c r="VHI386" s="440"/>
      <c r="VHJ386" s="440"/>
      <c r="VHK386" s="440"/>
      <c r="VHL386" s="440"/>
      <c r="VHM386" s="440"/>
      <c r="VHN386" s="440"/>
      <c r="VHO386" s="440"/>
      <c r="VHP386" s="440"/>
      <c r="VHQ386" s="440"/>
      <c r="VHR386" s="440"/>
      <c r="VHS386" s="440"/>
      <c r="VHT386" s="440"/>
      <c r="VHU386" s="440"/>
      <c r="VHV386" s="440"/>
      <c r="VHW386" s="440"/>
      <c r="VHX386" s="440"/>
      <c r="VHY386" s="440"/>
      <c r="VHZ386" s="440"/>
      <c r="VIA386" s="440"/>
      <c r="VIB386" s="440"/>
      <c r="VIC386" s="440"/>
      <c r="VID386" s="440"/>
      <c r="VIE386" s="440"/>
      <c r="VIF386" s="440"/>
      <c r="VIG386" s="440"/>
      <c r="VIH386" s="440"/>
      <c r="VII386" s="440"/>
      <c r="VIJ386" s="440"/>
      <c r="VIK386" s="440"/>
      <c r="VIL386" s="440"/>
      <c r="VIM386" s="440"/>
      <c r="VIN386" s="440"/>
      <c r="VIO386" s="440"/>
      <c r="VIP386" s="440"/>
      <c r="VIQ386" s="440"/>
      <c r="VIR386" s="440"/>
      <c r="VIS386" s="440"/>
      <c r="VIT386" s="440"/>
      <c r="VIU386" s="440"/>
      <c r="VIV386" s="440"/>
      <c r="VIW386" s="440"/>
      <c r="VIX386" s="440"/>
      <c r="VIY386" s="440"/>
      <c r="VIZ386" s="440"/>
      <c r="VJA386" s="440"/>
      <c r="VJB386" s="440"/>
      <c r="VJC386" s="440"/>
      <c r="VJD386" s="440"/>
      <c r="VJE386" s="440"/>
      <c r="VJF386" s="440"/>
      <c r="VJG386" s="440"/>
      <c r="VJH386" s="440"/>
      <c r="VJI386" s="440"/>
      <c r="VJJ386" s="440"/>
      <c r="VJK386" s="440"/>
      <c r="VJL386" s="440"/>
      <c r="VJM386" s="440"/>
      <c r="VJN386" s="440"/>
      <c r="VJO386" s="440"/>
      <c r="VJP386" s="440"/>
      <c r="VJQ386" s="440"/>
      <c r="VJR386" s="440"/>
      <c r="VJS386" s="440"/>
      <c r="VJT386" s="440"/>
      <c r="VJU386" s="440"/>
      <c r="VJV386" s="440"/>
      <c r="VJW386" s="440"/>
      <c r="VJX386" s="440"/>
      <c r="VJY386" s="440"/>
      <c r="VJZ386" s="440"/>
      <c r="VKA386" s="440"/>
      <c r="VKB386" s="440"/>
      <c r="VKC386" s="440"/>
      <c r="VKD386" s="440"/>
      <c r="VKE386" s="440"/>
      <c r="VKF386" s="440"/>
      <c r="VKG386" s="440"/>
      <c r="VKH386" s="440"/>
      <c r="VKI386" s="440"/>
      <c r="VKJ386" s="440"/>
      <c r="VKK386" s="440"/>
      <c r="VKL386" s="440"/>
      <c r="VKM386" s="440"/>
      <c r="VKN386" s="440"/>
      <c r="VKO386" s="440"/>
      <c r="VKP386" s="440"/>
      <c r="VKQ386" s="440"/>
      <c r="VKR386" s="440"/>
      <c r="VKS386" s="440"/>
      <c r="VKT386" s="440"/>
      <c r="VKU386" s="440"/>
      <c r="VKV386" s="440"/>
      <c r="VKW386" s="440"/>
      <c r="VKX386" s="440"/>
      <c r="VKY386" s="440"/>
      <c r="VKZ386" s="440"/>
      <c r="VLA386" s="440"/>
      <c r="VLB386" s="440"/>
      <c r="VLC386" s="440"/>
      <c r="VLD386" s="440"/>
      <c r="VLE386" s="440"/>
      <c r="VLF386" s="440"/>
      <c r="VLG386" s="440"/>
      <c r="VLH386" s="440"/>
      <c r="VLI386" s="440"/>
      <c r="VLJ386" s="440"/>
      <c r="VLK386" s="440"/>
      <c r="VLL386" s="440"/>
      <c r="VLM386" s="440"/>
      <c r="VLN386" s="440"/>
      <c r="VLO386" s="440"/>
      <c r="VLP386" s="440"/>
      <c r="VLQ386" s="440"/>
      <c r="VLR386" s="440"/>
      <c r="VLS386" s="440"/>
      <c r="VLT386" s="440"/>
      <c r="VLU386" s="440"/>
      <c r="VLV386" s="440"/>
      <c r="VLW386" s="440"/>
      <c r="VLX386" s="440"/>
      <c r="VLY386" s="440"/>
      <c r="VLZ386" s="440"/>
      <c r="VMA386" s="440"/>
      <c r="VMB386" s="440"/>
      <c r="VMC386" s="440"/>
      <c r="VMD386" s="440"/>
      <c r="VME386" s="440"/>
      <c r="VMF386" s="440"/>
      <c r="VMG386" s="440"/>
      <c r="VMH386" s="440"/>
      <c r="VMI386" s="440"/>
      <c r="VMJ386" s="440"/>
      <c r="VMK386" s="440"/>
      <c r="VML386" s="440"/>
      <c r="VMM386" s="440"/>
      <c r="VMN386" s="440"/>
      <c r="VMO386" s="440"/>
      <c r="VMP386" s="440"/>
      <c r="VMQ386" s="440"/>
      <c r="VMR386" s="440"/>
      <c r="VMS386" s="440"/>
      <c r="VMT386" s="440"/>
      <c r="VMU386" s="440"/>
      <c r="VMV386" s="440"/>
      <c r="VMW386" s="440"/>
      <c r="VMX386" s="440"/>
      <c r="VMY386" s="440"/>
      <c r="VMZ386" s="440"/>
      <c r="VNA386" s="440"/>
      <c r="VNB386" s="440"/>
      <c r="VNC386" s="440"/>
      <c r="VND386" s="440"/>
      <c r="VNE386" s="440"/>
      <c r="VNF386" s="440"/>
      <c r="VNG386" s="440"/>
      <c r="VNH386" s="440"/>
      <c r="VNI386" s="440"/>
      <c r="VNJ386" s="440"/>
      <c r="VNK386" s="440"/>
      <c r="VNL386" s="440"/>
      <c r="VNM386" s="440"/>
      <c r="VNN386" s="440"/>
      <c r="VNO386" s="440"/>
      <c r="VNP386" s="440"/>
      <c r="VNQ386" s="440"/>
      <c r="VNR386" s="440"/>
      <c r="VNS386" s="440"/>
      <c r="VNT386" s="440"/>
      <c r="VNU386" s="440"/>
      <c r="VNV386" s="440"/>
      <c r="VNW386" s="440"/>
      <c r="VNX386" s="440"/>
      <c r="VNY386" s="440"/>
      <c r="VNZ386" s="440"/>
      <c r="VOA386" s="440"/>
      <c r="VOB386" s="440"/>
      <c r="VOC386" s="440"/>
      <c r="VOD386" s="440"/>
      <c r="VOE386" s="440"/>
      <c r="VOF386" s="440"/>
      <c r="VOG386" s="440"/>
      <c r="VOH386" s="440"/>
      <c r="VOI386" s="440"/>
      <c r="VOJ386" s="440"/>
      <c r="VOK386" s="440"/>
      <c r="VOL386" s="440"/>
      <c r="VOM386" s="440"/>
      <c r="VON386" s="440"/>
      <c r="VOO386" s="440"/>
      <c r="VOP386" s="440"/>
      <c r="VOQ386" s="440"/>
      <c r="VOR386" s="440"/>
      <c r="VOS386" s="440"/>
      <c r="VOT386" s="440"/>
      <c r="VOU386" s="440"/>
      <c r="VOV386" s="440"/>
      <c r="VOW386" s="440"/>
      <c r="VOX386" s="440"/>
      <c r="VOY386" s="440"/>
      <c r="VOZ386" s="440"/>
      <c r="VPA386" s="440"/>
      <c r="VPB386" s="440"/>
      <c r="VPC386" s="440"/>
      <c r="VPD386" s="440"/>
      <c r="VPE386" s="440"/>
      <c r="VPF386" s="440"/>
      <c r="VPG386" s="440"/>
      <c r="VPH386" s="440"/>
      <c r="VPI386" s="440"/>
      <c r="VPJ386" s="440"/>
      <c r="VPK386" s="440"/>
      <c r="VPL386" s="440"/>
      <c r="VPM386" s="440"/>
      <c r="VPN386" s="440"/>
      <c r="VPO386" s="440"/>
      <c r="VPP386" s="440"/>
      <c r="VPQ386" s="440"/>
      <c r="VPR386" s="440"/>
      <c r="VPS386" s="440"/>
      <c r="VPT386" s="440"/>
      <c r="VPU386" s="440"/>
      <c r="VPV386" s="440"/>
      <c r="VPW386" s="440"/>
      <c r="VPX386" s="440"/>
      <c r="VPY386" s="440"/>
      <c r="VPZ386" s="440"/>
      <c r="VQA386" s="440"/>
      <c r="VQB386" s="440"/>
      <c r="VQC386" s="440"/>
      <c r="VQD386" s="440"/>
      <c r="VQE386" s="440"/>
      <c r="VQF386" s="440"/>
      <c r="VQG386" s="440"/>
      <c r="VQH386" s="440"/>
      <c r="VQI386" s="440"/>
      <c r="VQJ386" s="440"/>
      <c r="VQK386" s="440"/>
      <c r="VQL386" s="440"/>
      <c r="VQM386" s="440"/>
      <c r="VQN386" s="440"/>
      <c r="VQO386" s="440"/>
      <c r="VQP386" s="440"/>
      <c r="VQQ386" s="440"/>
      <c r="VQR386" s="440"/>
      <c r="VQS386" s="440"/>
      <c r="VQT386" s="440"/>
      <c r="VQU386" s="440"/>
      <c r="VQV386" s="440"/>
      <c r="VQW386" s="440"/>
      <c r="VQX386" s="440"/>
      <c r="VQY386" s="440"/>
      <c r="VQZ386" s="440"/>
      <c r="VRA386" s="440"/>
      <c r="VRB386" s="440"/>
      <c r="VRC386" s="440"/>
      <c r="VRD386" s="440"/>
      <c r="VRE386" s="440"/>
      <c r="VRF386" s="440"/>
      <c r="VRG386" s="440"/>
      <c r="VRH386" s="440"/>
      <c r="VRI386" s="440"/>
      <c r="VRJ386" s="440"/>
      <c r="VRK386" s="440"/>
      <c r="VRL386" s="440"/>
      <c r="VRM386" s="440"/>
      <c r="VRN386" s="440"/>
      <c r="VRO386" s="440"/>
      <c r="VRP386" s="440"/>
      <c r="VRQ386" s="440"/>
      <c r="VRR386" s="440"/>
      <c r="VRS386" s="440"/>
      <c r="VRT386" s="440"/>
      <c r="VRU386" s="440"/>
      <c r="VRV386" s="440"/>
      <c r="VRW386" s="440"/>
      <c r="VRX386" s="440"/>
      <c r="VRY386" s="440"/>
      <c r="VRZ386" s="440"/>
      <c r="VSA386" s="440"/>
      <c r="VSB386" s="440"/>
      <c r="VSC386" s="440"/>
      <c r="VSD386" s="440"/>
      <c r="VSE386" s="440"/>
      <c r="VSF386" s="440"/>
      <c r="VSG386" s="440"/>
      <c r="VSH386" s="440"/>
      <c r="VSI386" s="440"/>
      <c r="VSJ386" s="440"/>
      <c r="VSK386" s="440"/>
      <c r="VSL386" s="440"/>
      <c r="VSM386" s="440"/>
      <c r="VSN386" s="440"/>
      <c r="VSO386" s="440"/>
      <c r="VSP386" s="440"/>
      <c r="VSQ386" s="440"/>
      <c r="VSR386" s="440"/>
      <c r="VSS386" s="440"/>
      <c r="VST386" s="440"/>
      <c r="VSU386" s="440"/>
      <c r="VSV386" s="440"/>
      <c r="VSW386" s="440"/>
      <c r="VSX386" s="440"/>
      <c r="VSY386" s="440"/>
      <c r="VSZ386" s="440"/>
      <c r="VTA386" s="440"/>
      <c r="VTB386" s="440"/>
      <c r="VTC386" s="440"/>
      <c r="VTD386" s="440"/>
      <c r="VTE386" s="440"/>
      <c r="VTF386" s="440"/>
      <c r="VTG386" s="440"/>
      <c r="VTH386" s="440"/>
      <c r="VTI386" s="440"/>
      <c r="VTJ386" s="440"/>
      <c r="VTK386" s="440"/>
      <c r="VTL386" s="440"/>
      <c r="VTM386" s="440"/>
      <c r="VTN386" s="440"/>
      <c r="VTO386" s="440"/>
      <c r="VTP386" s="440"/>
      <c r="VTQ386" s="440"/>
      <c r="VTR386" s="440"/>
      <c r="VTS386" s="440"/>
      <c r="VTT386" s="440"/>
      <c r="VTU386" s="440"/>
      <c r="VTV386" s="440"/>
      <c r="VTW386" s="440"/>
      <c r="VTX386" s="440"/>
      <c r="VTY386" s="440"/>
      <c r="VTZ386" s="440"/>
      <c r="VUA386" s="440"/>
      <c r="VUB386" s="440"/>
      <c r="VUC386" s="440"/>
      <c r="VUD386" s="440"/>
      <c r="VUE386" s="440"/>
      <c r="VUF386" s="440"/>
      <c r="VUG386" s="440"/>
      <c r="VUH386" s="440"/>
      <c r="VUI386" s="440"/>
      <c r="VUJ386" s="440"/>
      <c r="VUK386" s="440"/>
      <c r="VUL386" s="440"/>
      <c r="VUM386" s="440"/>
      <c r="VUN386" s="440"/>
      <c r="VUO386" s="440"/>
      <c r="VUP386" s="440"/>
      <c r="VUQ386" s="440"/>
      <c r="VUR386" s="440"/>
      <c r="VUS386" s="440"/>
      <c r="VUT386" s="440"/>
      <c r="VUU386" s="440"/>
      <c r="VUV386" s="440"/>
      <c r="VUW386" s="440"/>
      <c r="VUX386" s="440"/>
      <c r="VUY386" s="440"/>
      <c r="VUZ386" s="440"/>
      <c r="VVA386" s="440"/>
      <c r="VVB386" s="440"/>
      <c r="VVC386" s="440"/>
      <c r="VVD386" s="440"/>
      <c r="VVE386" s="440"/>
      <c r="VVF386" s="440"/>
      <c r="VVG386" s="440"/>
      <c r="VVH386" s="440"/>
      <c r="VVI386" s="440"/>
      <c r="VVJ386" s="440"/>
      <c r="VVK386" s="440"/>
      <c r="VVL386" s="440"/>
      <c r="VVM386" s="440"/>
      <c r="VVN386" s="440"/>
      <c r="VVO386" s="440"/>
      <c r="VVP386" s="440"/>
      <c r="VVQ386" s="440"/>
      <c r="VVR386" s="440"/>
      <c r="VVS386" s="440"/>
      <c r="VVT386" s="440"/>
      <c r="VVU386" s="440"/>
      <c r="VVV386" s="440"/>
      <c r="VVW386" s="440"/>
      <c r="VVX386" s="440"/>
      <c r="VVY386" s="440"/>
      <c r="VVZ386" s="440"/>
      <c r="VWA386" s="440"/>
      <c r="VWB386" s="440"/>
      <c r="VWC386" s="440"/>
      <c r="VWD386" s="440"/>
      <c r="VWE386" s="440"/>
      <c r="VWF386" s="440"/>
      <c r="VWG386" s="440"/>
      <c r="VWH386" s="440"/>
      <c r="VWI386" s="440"/>
      <c r="VWJ386" s="440"/>
      <c r="VWK386" s="440"/>
      <c r="VWL386" s="440"/>
      <c r="VWM386" s="440"/>
      <c r="VWN386" s="440"/>
      <c r="VWO386" s="440"/>
      <c r="VWP386" s="440"/>
      <c r="VWQ386" s="440"/>
      <c r="VWR386" s="440"/>
      <c r="VWS386" s="440"/>
      <c r="VWT386" s="440"/>
      <c r="VWU386" s="440"/>
      <c r="VWV386" s="440"/>
      <c r="VWW386" s="440"/>
      <c r="VWX386" s="440"/>
      <c r="VWY386" s="440"/>
      <c r="VWZ386" s="440"/>
      <c r="VXA386" s="440"/>
      <c r="VXB386" s="440"/>
      <c r="VXC386" s="440"/>
      <c r="VXD386" s="440"/>
      <c r="VXE386" s="440"/>
      <c r="VXF386" s="440"/>
      <c r="VXG386" s="440"/>
      <c r="VXH386" s="440"/>
      <c r="VXI386" s="440"/>
      <c r="VXJ386" s="440"/>
      <c r="VXK386" s="440"/>
      <c r="VXL386" s="440"/>
      <c r="VXM386" s="440"/>
      <c r="VXN386" s="440"/>
      <c r="VXO386" s="440"/>
      <c r="VXP386" s="440"/>
      <c r="VXQ386" s="440"/>
      <c r="VXR386" s="440"/>
      <c r="VXS386" s="440"/>
      <c r="VXT386" s="440"/>
      <c r="VXU386" s="440"/>
      <c r="VXV386" s="440"/>
      <c r="VXW386" s="440"/>
      <c r="VXX386" s="440"/>
      <c r="VXY386" s="440"/>
      <c r="VXZ386" s="440"/>
      <c r="VYA386" s="440"/>
      <c r="VYB386" s="440"/>
      <c r="VYC386" s="440"/>
      <c r="VYD386" s="440"/>
      <c r="VYE386" s="440"/>
      <c r="VYF386" s="440"/>
      <c r="VYG386" s="440"/>
      <c r="VYH386" s="440"/>
      <c r="VYI386" s="440"/>
      <c r="VYJ386" s="440"/>
      <c r="VYK386" s="440"/>
      <c r="VYL386" s="440"/>
      <c r="VYM386" s="440"/>
      <c r="VYN386" s="440"/>
      <c r="VYO386" s="440"/>
      <c r="VYP386" s="440"/>
      <c r="VYQ386" s="440"/>
      <c r="VYR386" s="440"/>
      <c r="VYS386" s="440"/>
      <c r="VYT386" s="440"/>
      <c r="VYU386" s="440"/>
      <c r="VYV386" s="440"/>
      <c r="VYW386" s="440"/>
      <c r="VYX386" s="440"/>
      <c r="VYY386" s="440"/>
      <c r="VYZ386" s="440"/>
      <c r="VZA386" s="440"/>
      <c r="VZB386" s="440"/>
      <c r="VZC386" s="440"/>
      <c r="VZD386" s="440"/>
      <c r="VZE386" s="440"/>
      <c r="VZF386" s="440"/>
      <c r="VZG386" s="440"/>
      <c r="VZH386" s="440"/>
      <c r="VZI386" s="440"/>
      <c r="VZJ386" s="440"/>
      <c r="VZK386" s="440"/>
      <c r="VZL386" s="440"/>
      <c r="VZM386" s="440"/>
      <c r="VZN386" s="440"/>
      <c r="VZO386" s="440"/>
      <c r="VZP386" s="440"/>
      <c r="VZQ386" s="440"/>
      <c r="VZR386" s="440"/>
      <c r="VZS386" s="440"/>
      <c r="VZT386" s="440"/>
      <c r="VZU386" s="440"/>
      <c r="VZV386" s="440"/>
      <c r="VZW386" s="440"/>
      <c r="VZX386" s="440"/>
      <c r="VZY386" s="440"/>
      <c r="VZZ386" s="440"/>
      <c r="WAA386" s="440"/>
      <c r="WAB386" s="440"/>
      <c r="WAC386" s="440"/>
      <c r="WAD386" s="440"/>
      <c r="WAE386" s="440"/>
      <c r="WAF386" s="440"/>
      <c r="WAG386" s="440"/>
      <c r="WAH386" s="440"/>
      <c r="WAI386" s="440"/>
      <c r="WAJ386" s="440"/>
      <c r="WAK386" s="440"/>
      <c r="WAL386" s="440"/>
      <c r="WAM386" s="440"/>
      <c r="WAN386" s="440"/>
      <c r="WAO386" s="440"/>
      <c r="WAP386" s="440"/>
      <c r="WAQ386" s="440"/>
      <c r="WAR386" s="440"/>
      <c r="WAS386" s="440"/>
      <c r="WAT386" s="440"/>
      <c r="WAU386" s="440"/>
      <c r="WAV386" s="440"/>
      <c r="WAW386" s="440"/>
      <c r="WAX386" s="440"/>
      <c r="WAY386" s="440"/>
      <c r="WAZ386" s="440"/>
      <c r="WBA386" s="440"/>
      <c r="WBB386" s="440"/>
      <c r="WBC386" s="440"/>
      <c r="WBD386" s="440"/>
      <c r="WBE386" s="440"/>
      <c r="WBF386" s="440"/>
      <c r="WBG386" s="440"/>
      <c r="WBH386" s="440"/>
      <c r="WBI386" s="440"/>
      <c r="WBJ386" s="440"/>
      <c r="WBK386" s="440"/>
      <c r="WBL386" s="440"/>
      <c r="WBM386" s="440"/>
      <c r="WBN386" s="440"/>
      <c r="WBO386" s="440"/>
      <c r="WBP386" s="440"/>
      <c r="WBQ386" s="440"/>
      <c r="WBR386" s="440"/>
      <c r="WBS386" s="440"/>
      <c r="WBT386" s="440"/>
      <c r="WBU386" s="440"/>
      <c r="WBV386" s="440"/>
      <c r="WBW386" s="440"/>
      <c r="WBX386" s="440"/>
      <c r="WBY386" s="440"/>
      <c r="WBZ386" s="440"/>
      <c r="WCA386" s="440"/>
      <c r="WCB386" s="440"/>
      <c r="WCC386" s="440"/>
      <c r="WCD386" s="440"/>
      <c r="WCE386" s="440"/>
      <c r="WCF386" s="440"/>
      <c r="WCG386" s="440"/>
      <c r="WCH386" s="440"/>
      <c r="WCI386" s="440"/>
      <c r="WCJ386" s="440"/>
      <c r="WCK386" s="440"/>
      <c r="WCL386" s="440"/>
      <c r="WCM386" s="440"/>
      <c r="WCN386" s="440"/>
      <c r="WCO386" s="440"/>
      <c r="WCP386" s="440"/>
      <c r="WCQ386" s="440"/>
      <c r="WCR386" s="440"/>
      <c r="WCS386" s="440"/>
      <c r="WCT386" s="440"/>
      <c r="WCU386" s="440"/>
      <c r="WCV386" s="440"/>
      <c r="WCW386" s="440"/>
      <c r="WCX386" s="440"/>
      <c r="WCY386" s="440"/>
      <c r="WCZ386" s="440"/>
      <c r="WDA386" s="440"/>
      <c r="WDB386" s="440"/>
      <c r="WDC386" s="440"/>
      <c r="WDD386" s="440"/>
      <c r="WDE386" s="440"/>
      <c r="WDF386" s="440"/>
      <c r="WDG386" s="440"/>
      <c r="WDH386" s="440"/>
      <c r="WDI386" s="440"/>
      <c r="WDJ386" s="440"/>
      <c r="WDK386" s="440"/>
      <c r="WDL386" s="440"/>
      <c r="WDM386" s="440"/>
      <c r="WDN386" s="440"/>
      <c r="WDO386" s="440"/>
      <c r="WDP386" s="440"/>
      <c r="WDQ386" s="440"/>
      <c r="WDR386" s="440"/>
      <c r="WDS386" s="440"/>
      <c r="WDT386" s="440"/>
      <c r="WDU386" s="440"/>
      <c r="WDV386" s="440"/>
      <c r="WDW386" s="440"/>
      <c r="WDX386" s="440"/>
      <c r="WDY386" s="440"/>
      <c r="WDZ386" s="440"/>
      <c r="WEA386" s="440"/>
      <c r="WEB386" s="440"/>
      <c r="WEC386" s="440"/>
      <c r="WED386" s="440"/>
      <c r="WEE386" s="440"/>
      <c r="WEF386" s="440"/>
      <c r="WEG386" s="440"/>
      <c r="WEH386" s="440"/>
      <c r="WEI386" s="440"/>
      <c r="WEJ386" s="440"/>
      <c r="WEK386" s="440"/>
      <c r="WEL386" s="440"/>
      <c r="WEM386" s="440"/>
      <c r="WEN386" s="440"/>
      <c r="WEO386" s="440"/>
      <c r="WEP386" s="440"/>
      <c r="WEQ386" s="440"/>
      <c r="WER386" s="440"/>
      <c r="WES386" s="440"/>
      <c r="WET386" s="440"/>
      <c r="WEU386" s="440"/>
      <c r="WEV386" s="440"/>
      <c r="WEW386" s="440"/>
      <c r="WEX386" s="440"/>
      <c r="WEY386" s="440"/>
      <c r="WEZ386" s="440"/>
      <c r="WFA386" s="440"/>
      <c r="WFB386" s="440"/>
      <c r="WFC386" s="440"/>
      <c r="WFD386" s="440"/>
      <c r="WFE386" s="440"/>
      <c r="WFF386" s="440"/>
      <c r="WFG386" s="440"/>
      <c r="WFH386" s="440"/>
      <c r="WFI386" s="440"/>
      <c r="WFJ386" s="440"/>
      <c r="WFK386" s="440"/>
      <c r="WFL386" s="440"/>
      <c r="WFM386" s="440"/>
      <c r="WFN386" s="440"/>
      <c r="WFO386" s="440"/>
      <c r="WFP386" s="440"/>
      <c r="WFQ386" s="440"/>
      <c r="WFR386" s="440"/>
      <c r="WFS386" s="440"/>
      <c r="WFT386" s="440"/>
      <c r="WFU386" s="440"/>
      <c r="WFV386" s="440"/>
      <c r="WFW386" s="440"/>
      <c r="WFX386" s="440"/>
      <c r="WFY386" s="440"/>
      <c r="WFZ386" s="440"/>
      <c r="WGA386" s="440"/>
      <c r="WGB386" s="440"/>
      <c r="WGC386" s="440"/>
      <c r="WGD386" s="440"/>
      <c r="WGE386" s="440"/>
      <c r="WGF386" s="440"/>
      <c r="WGG386" s="440"/>
      <c r="WGH386" s="440"/>
      <c r="WGI386" s="440"/>
      <c r="WGJ386" s="440"/>
      <c r="WGK386" s="440"/>
      <c r="WGL386" s="440"/>
      <c r="WGM386" s="440"/>
      <c r="WGN386" s="440"/>
      <c r="WGO386" s="440"/>
      <c r="WGP386" s="440"/>
      <c r="WGQ386" s="440"/>
      <c r="WGR386" s="440"/>
      <c r="WGS386" s="440"/>
      <c r="WGT386" s="440"/>
      <c r="WGU386" s="440"/>
      <c r="WGV386" s="440"/>
      <c r="WGW386" s="440"/>
      <c r="WGX386" s="440"/>
      <c r="WGY386" s="440"/>
      <c r="WGZ386" s="440"/>
      <c r="WHA386" s="440"/>
      <c r="WHB386" s="440"/>
      <c r="WHC386" s="440"/>
      <c r="WHD386" s="440"/>
      <c r="WHE386" s="440"/>
      <c r="WHF386" s="440"/>
      <c r="WHG386" s="440"/>
      <c r="WHH386" s="440"/>
      <c r="WHI386" s="440"/>
      <c r="WHJ386" s="440"/>
      <c r="WHK386" s="440"/>
      <c r="WHL386" s="440"/>
      <c r="WHM386" s="440"/>
      <c r="WHN386" s="440"/>
      <c r="WHO386" s="440"/>
      <c r="WHP386" s="440"/>
      <c r="WHQ386" s="440"/>
      <c r="WHR386" s="440"/>
      <c r="WHS386" s="440"/>
      <c r="WHT386" s="440"/>
      <c r="WHU386" s="440"/>
      <c r="WHV386" s="440"/>
      <c r="WHW386" s="440"/>
      <c r="WHX386" s="440"/>
      <c r="WHY386" s="440"/>
      <c r="WHZ386" s="440"/>
      <c r="WIA386" s="440"/>
      <c r="WIB386" s="440"/>
      <c r="WIC386" s="440"/>
      <c r="WID386" s="440"/>
      <c r="WIE386" s="440"/>
      <c r="WIF386" s="440"/>
      <c r="WIG386" s="440"/>
      <c r="WIH386" s="440"/>
      <c r="WII386" s="440"/>
      <c r="WIJ386" s="440"/>
      <c r="WIK386" s="440"/>
      <c r="WIL386" s="440"/>
      <c r="WIM386" s="440"/>
      <c r="WIN386" s="440"/>
      <c r="WIO386" s="440"/>
      <c r="WIP386" s="440"/>
      <c r="WIQ386" s="440"/>
      <c r="WIR386" s="440"/>
      <c r="WIS386" s="440"/>
      <c r="WIT386" s="440"/>
      <c r="WIU386" s="440"/>
      <c r="WIV386" s="440"/>
      <c r="WIW386" s="440"/>
      <c r="WIX386" s="440"/>
      <c r="WIY386" s="440"/>
      <c r="WIZ386" s="440"/>
      <c r="WJA386" s="440"/>
      <c r="WJB386" s="440"/>
      <c r="WJC386" s="440"/>
      <c r="WJD386" s="440"/>
      <c r="WJE386" s="440"/>
      <c r="WJF386" s="440"/>
      <c r="WJG386" s="440"/>
      <c r="WJH386" s="440"/>
      <c r="WJI386" s="440"/>
      <c r="WJJ386" s="440"/>
      <c r="WJK386" s="440"/>
      <c r="WJL386" s="440"/>
      <c r="WJM386" s="440"/>
      <c r="WJN386" s="440"/>
      <c r="WJO386" s="440"/>
      <c r="WJP386" s="440"/>
      <c r="WJQ386" s="440"/>
      <c r="WJR386" s="440"/>
      <c r="WJS386" s="440"/>
      <c r="WJT386" s="440"/>
      <c r="WJU386" s="440"/>
      <c r="WJV386" s="440"/>
      <c r="WJW386" s="440"/>
      <c r="WJX386" s="440"/>
      <c r="WJY386" s="440"/>
      <c r="WJZ386" s="440"/>
      <c r="WKA386" s="440"/>
      <c r="WKB386" s="440"/>
      <c r="WKC386" s="440"/>
      <c r="WKD386" s="440"/>
      <c r="WKE386" s="440"/>
      <c r="WKF386" s="440"/>
      <c r="WKG386" s="440"/>
      <c r="WKH386" s="440"/>
      <c r="WKI386" s="440"/>
      <c r="WKJ386" s="440"/>
      <c r="WKK386" s="440"/>
      <c r="WKL386" s="440"/>
      <c r="WKM386" s="440"/>
      <c r="WKN386" s="440"/>
      <c r="WKO386" s="440"/>
      <c r="WKP386" s="440"/>
      <c r="WKQ386" s="440"/>
      <c r="WKR386" s="440"/>
      <c r="WKS386" s="440"/>
      <c r="WKT386" s="440"/>
      <c r="WKU386" s="440"/>
      <c r="WKV386" s="440"/>
      <c r="WKW386" s="440"/>
      <c r="WKX386" s="440"/>
      <c r="WKY386" s="440"/>
      <c r="WKZ386" s="440"/>
      <c r="WLA386" s="440"/>
      <c r="WLB386" s="440"/>
      <c r="WLC386" s="440"/>
      <c r="WLD386" s="440"/>
      <c r="WLE386" s="440"/>
      <c r="WLF386" s="440"/>
      <c r="WLG386" s="440"/>
      <c r="WLH386" s="440"/>
      <c r="WLI386" s="440"/>
      <c r="WLJ386" s="440"/>
      <c r="WLK386" s="440"/>
      <c r="WLL386" s="440"/>
      <c r="WLM386" s="440"/>
      <c r="WLN386" s="440"/>
      <c r="WLO386" s="440"/>
      <c r="WLP386" s="440"/>
      <c r="WLQ386" s="440"/>
      <c r="WLR386" s="440"/>
      <c r="WLS386" s="440"/>
      <c r="WLT386" s="440"/>
      <c r="WLU386" s="440"/>
      <c r="WLV386" s="440"/>
      <c r="WLW386" s="440"/>
      <c r="WLX386" s="440"/>
      <c r="WLY386" s="440"/>
      <c r="WLZ386" s="440"/>
      <c r="WMA386" s="440"/>
      <c r="WMB386" s="440"/>
      <c r="WMC386" s="440"/>
      <c r="WMD386" s="440"/>
      <c r="WME386" s="440"/>
      <c r="WMF386" s="440"/>
      <c r="WMG386" s="440"/>
      <c r="WMH386" s="440"/>
      <c r="WMI386" s="440"/>
      <c r="WMJ386" s="440"/>
      <c r="WMK386" s="440"/>
      <c r="WML386" s="440"/>
      <c r="WMM386" s="440"/>
      <c r="WMN386" s="440"/>
      <c r="WMO386" s="440"/>
      <c r="WMP386" s="440"/>
      <c r="WMQ386" s="440"/>
      <c r="WMR386" s="440"/>
      <c r="WMS386" s="440"/>
      <c r="WMT386" s="440"/>
      <c r="WMU386" s="440"/>
      <c r="WMV386" s="440"/>
      <c r="WMW386" s="440"/>
      <c r="WMX386" s="440"/>
      <c r="WMY386" s="440"/>
      <c r="WMZ386" s="440"/>
      <c r="WNA386" s="440"/>
      <c r="WNB386" s="440"/>
      <c r="WNC386" s="440"/>
      <c r="WND386" s="440"/>
      <c r="WNE386" s="440"/>
      <c r="WNF386" s="440"/>
      <c r="WNG386" s="440"/>
      <c r="WNH386" s="440"/>
      <c r="WNI386" s="440"/>
      <c r="WNJ386" s="440"/>
      <c r="WNK386" s="440"/>
      <c r="WNL386" s="440"/>
      <c r="WNM386" s="440"/>
      <c r="WNN386" s="440"/>
      <c r="WNO386" s="440"/>
      <c r="WNP386" s="440"/>
      <c r="WNQ386" s="440"/>
      <c r="WNR386" s="440"/>
      <c r="WNS386" s="440"/>
      <c r="WNT386" s="440"/>
      <c r="WNU386" s="440"/>
      <c r="WNV386" s="440"/>
      <c r="WNW386" s="440"/>
      <c r="WNX386" s="440"/>
      <c r="WNY386" s="440"/>
      <c r="WNZ386" s="440"/>
      <c r="WOA386" s="440"/>
      <c r="WOB386" s="440"/>
      <c r="WOC386" s="440"/>
      <c r="WOD386" s="440"/>
      <c r="WOE386" s="440"/>
      <c r="WOF386" s="440"/>
      <c r="WOG386" s="440"/>
      <c r="WOH386" s="440"/>
      <c r="WOI386" s="440"/>
      <c r="WOJ386" s="440"/>
      <c r="WOK386" s="440"/>
      <c r="WOL386" s="440"/>
      <c r="WOM386" s="440"/>
      <c r="WON386" s="440"/>
      <c r="WOO386" s="440"/>
      <c r="WOP386" s="440"/>
      <c r="WOQ386" s="440"/>
      <c r="WOR386" s="440"/>
      <c r="WOS386" s="440"/>
      <c r="WOT386" s="440"/>
      <c r="WOU386" s="440"/>
      <c r="WOV386" s="440"/>
      <c r="WOW386" s="440"/>
      <c r="WOX386" s="440"/>
      <c r="WOY386" s="440"/>
      <c r="WOZ386" s="440"/>
      <c r="WPA386" s="440"/>
      <c r="WPB386" s="440"/>
      <c r="WPC386" s="440"/>
      <c r="WPD386" s="440"/>
      <c r="WPE386" s="440"/>
      <c r="WPF386" s="440"/>
      <c r="WPG386" s="440"/>
      <c r="WPH386" s="440"/>
      <c r="WPI386" s="440"/>
      <c r="WPJ386" s="440"/>
      <c r="WPK386" s="440"/>
      <c r="WPL386" s="440"/>
      <c r="WPM386" s="440"/>
      <c r="WPN386" s="440"/>
      <c r="WPO386" s="440"/>
      <c r="WPP386" s="440"/>
      <c r="WPQ386" s="440"/>
      <c r="WPR386" s="440"/>
      <c r="WPS386" s="440"/>
      <c r="WPT386" s="440"/>
      <c r="WPU386" s="440"/>
      <c r="WPV386" s="440"/>
      <c r="WPW386" s="440"/>
      <c r="WPX386" s="440"/>
      <c r="WPY386" s="440"/>
      <c r="WPZ386" s="440"/>
      <c r="WQA386" s="440"/>
      <c r="WQB386" s="440"/>
      <c r="WQC386" s="440"/>
      <c r="WQD386" s="440"/>
      <c r="WQE386" s="440"/>
      <c r="WQF386" s="440"/>
      <c r="WQG386" s="440"/>
      <c r="WQH386" s="440"/>
      <c r="WQI386" s="440"/>
      <c r="WQJ386" s="440"/>
      <c r="WQK386" s="440"/>
      <c r="WQL386" s="440"/>
      <c r="WQM386" s="440"/>
      <c r="WQN386" s="440"/>
      <c r="WQO386" s="440"/>
      <c r="WQP386" s="440"/>
      <c r="WQQ386" s="440"/>
      <c r="WQR386" s="440"/>
      <c r="WQS386" s="440"/>
      <c r="WQT386" s="440"/>
      <c r="WQU386" s="440"/>
      <c r="WQV386" s="440"/>
      <c r="WQW386" s="440"/>
      <c r="WQX386" s="440"/>
      <c r="WQY386" s="440"/>
      <c r="WQZ386" s="440"/>
      <c r="WRA386" s="440"/>
      <c r="WRB386" s="440"/>
      <c r="WRC386" s="440"/>
      <c r="WRD386" s="440"/>
      <c r="WRE386" s="440"/>
      <c r="WRF386" s="440"/>
      <c r="WRG386" s="440"/>
      <c r="WRH386" s="440"/>
      <c r="WRI386" s="440"/>
      <c r="WRJ386" s="440"/>
      <c r="WRK386" s="440"/>
      <c r="WRL386" s="440"/>
      <c r="WRM386" s="440"/>
      <c r="WRN386" s="440"/>
      <c r="WRO386" s="440"/>
      <c r="WRP386" s="440"/>
      <c r="WRQ386" s="440"/>
      <c r="WRR386" s="440"/>
      <c r="WRS386" s="440"/>
      <c r="WRT386" s="440"/>
      <c r="WRU386" s="440"/>
      <c r="WRV386" s="440"/>
      <c r="WRW386" s="440"/>
      <c r="WRX386" s="440"/>
      <c r="WRY386" s="440"/>
      <c r="WRZ386" s="440"/>
      <c r="WSA386" s="440"/>
      <c r="WSB386" s="440"/>
      <c r="WSC386" s="440"/>
      <c r="WSD386" s="440"/>
      <c r="WSE386" s="440"/>
      <c r="WSF386" s="440"/>
      <c r="WSG386" s="440"/>
      <c r="WSH386" s="440"/>
      <c r="WSI386" s="440"/>
      <c r="WSJ386" s="440"/>
      <c r="WSK386" s="440"/>
      <c r="WSL386" s="440"/>
      <c r="WSM386" s="440"/>
      <c r="WSN386" s="440"/>
      <c r="WSO386" s="440"/>
      <c r="WSP386" s="440"/>
      <c r="WSQ386" s="440"/>
      <c r="WSR386" s="440"/>
      <c r="WSS386" s="440"/>
      <c r="WST386" s="440"/>
      <c r="WSU386" s="440"/>
      <c r="WSV386" s="440"/>
      <c r="WSW386" s="440"/>
      <c r="WSX386" s="440"/>
      <c r="WSY386" s="440"/>
      <c r="WSZ386" s="440"/>
      <c r="WTA386" s="440"/>
      <c r="WTB386" s="440"/>
      <c r="WTC386" s="440"/>
      <c r="WTD386" s="440"/>
      <c r="WTE386" s="440"/>
      <c r="WTF386" s="440"/>
      <c r="WTG386" s="440"/>
      <c r="WTH386" s="440"/>
      <c r="WTI386" s="440"/>
      <c r="WTJ386" s="440"/>
      <c r="WTK386" s="440"/>
      <c r="WTL386" s="440"/>
      <c r="WTM386" s="440"/>
      <c r="WTN386" s="440"/>
      <c r="WTO386" s="440"/>
      <c r="WTP386" s="440"/>
      <c r="WTQ386" s="440"/>
      <c r="WTR386" s="440"/>
      <c r="WTS386" s="440"/>
      <c r="WTT386" s="440"/>
      <c r="WTU386" s="440"/>
      <c r="WTV386" s="440"/>
      <c r="WTW386" s="440"/>
      <c r="WTX386" s="440"/>
      <c r="WTY386" s="440"/>
      <c r="WTZ386" s="440"/>
      <c r="WUA386" s="440"/>
      <c r="WUB386" s="440"/>
      <c r="WUC386" s="440"/>
      <c r="WUD386" s="440"/>
      <c r="WUE386" s="440"/>
      <c r="WUF386" s="440"/>
      <c r="WUG386" s="440"/>
      <c r="WUH386" s="440"/>
      <c r="WUI386" s="440"/>
      <c r="WUJ386" s="440"/>
      <c r="WUK386" s="440"/>
      <c r="WUL386" s="440"/>
      <c r="WUM386" s="440"/>
      <c r="WUN386" s="440"/>
      <c r="WUO386" s="440"/>
      <c r="WUP386" s="440"/>
      <c r="WUQ386" s="440"/>
      <c r="WUR386" s="440"/>
      <c r="WUS386" s="440"/>
      <c r="WUT386" s="440"/>
      <c r="WUU386" s="440"/>
      <c r="WUV386" s="440"/>
      <c r="WUW386" s="440"/>
      <c r="WUX386" s="440"/>
      <c r="WUY386" s="440"/>
      <c r="WUZ386" s="440"/>
      <c r="WVA386" s="440"/>
      <c r="WVB386" s="440"/>
      <c r="WVC386" s="440"/>
      <c r="WVD386" s="440"/>
      <c r="WVE386" s="440"/>
      <c r="WVF386" s="440"/>
      <c r="WVG386" s="440"/>
      <c r="WVH386" s="440"/>
      <c r="WVI386" s="440"/>
      <c r="WVJ386" s="440"/>
      <c r="WVK386" s="440"/>
      <c r="WVL386" s="440"/>
      <c r="WVM386" s="440"/>
      <c r="WVN386" s="440"/>
      <c r="WVO386" s="440"/>
      <c r="WVP386" s="440"/>
      <c r="WVQ386" s="440"/>
      <c r="WVR386" s="440"/>
      <c r="WVS386" s="440"/>
      <c r="WVT386" s="440"/>
      <c r="WVU386" s="440"/>
      <c r="WVV386" s="440"/>
      <c r="WVW386" s="440"/>
      <c r="WVX386" s="440"/>
      <c r="WVY386" s="440"/>
      <c r="WVZ386" s="440"/>
      <c r="WWA386" s="440"/>
      <c r="WWB386" s="440"/>
      <c r="WWC386" s="440"/>
      <c r="WWD386" s="440"/>
      <c r="WWE386" s="440"/>
      <c r="WWF386" s="440"/>
      <c r="WWG386" s="440"/>
      <c r="WWH386" s="440"/>
      <c r="WWI386" s="440"/>
      <c r="WWJ386" s="440"/>
      <c r="WWK386" s="440"/>
      <c r="WWL386" s="440"/>
      <c r="WWM386" s="440"/>
      <c r="WWN386" s="440"/>
      <c r="WWO386" s="440"/>
      <c r="WWP386" s="440"/>
      <c r="WWQ386" s="440"/>
      <c r="WWR386" s="440"/>
      <c r="WWS386" s="440"/>
      <c r="WWT386" s="440"/>
      <c r="WWU386" s="440"/>
      <c r="WWV386" s="440"/>
      <c r="WWW386" s="440"/>
      <c r="WWX386" s="440"/>
      <c r="WWY386" s="440"/>
      <c r="WWZ386" s="440"/>
      <c r="WXA386" s="440"/>
      <c r="WXB386" s="440"/>
      <c r="WXC386" s="440"/>
      <c r="WXD386" s="440"/>
      <c r="WXE386" s="440"/>
      <c r="WXF386" s="440"/>
      <c r="WXG386" s="440"/>
      <c r="WXH386" s="440"/>
      <c r="WXI386" s="440"/>
      <c r="WXJ386" s="440"/>
      <c r="WXK386" s="440"/>
      <c r="WXL386" s="440"/>
      <c r="WXM386" s="440"/>
      <c r="WXN386" s="440"/>
      <c r="WXO386" s="440"/>
      <c r="WXP386" s="440"/>
      <c r="WXQ386" s="440"/>
      <c r="WXR386" s="440"/>
      <c r="WXS386" s="440"/>
      <c r="WXT386" s="440"/>
      <c r="WXU386" s="440"/>
      <c r="WXV386" s="440"/>
      <c r="WXW386" s="440"/>
      <c r="WXX386" s="440"/>
      <c r="WXY386" s="440"/>
      <c r="WXZ386" s="440"/>
      <c r="WYA386" s="440"/>
      <c r="WYB386" s="440"/>
      <c r="WYC386" s="440"/>
      <c r="WYD386" s="440"/>
      <c r="WYE386" s="440"/>
      <c r="WYF386" s="440"/>
      <c r="WYG386" s="440"/>
      <c r="WYH386" s="440"/>
      <c r="WYI386" s="440"/>
      <c r="WYJ386" s="440"/>
      <c r="WYK386" s="440"/>
      <c r="WYL386" s="440"/>
      <c r="WYM386" s="440"/>
      <c r="WYN386" s="440"/>
      <c r="WYO386" s="440"/>
      <c r="WYP386" s="440"/>
      <c r="WYQ386" s="440"/>
      <c r="WYR386" s="440"/>
      <c r="WYS386" s="440"/>
      <c r="WYT386" s="440"/>
      <c r="WYU386" s="440"/>
      <c r="WYV386" s="440"/>
      <c r="WYW386" s="440"/>
      <c r="WYX386" s="440"/>
      <c r="WYY386" s="440"/>
      <c r="WYZ386" s="440"/>
      <c r="WZA386" s="440"/>
      <c r="WZB386" s="440"/>
      <c r="WZC386" s="440"/>
      <c r="WZD386" s="440"/>
      <c r="WZE386" s="440"/>
      <c r="WZF386" s="440"/>
      <c r="WZG386" s="440"/>
      <c r="WZH386" s="440"/>
      <c r="WZI386" s="440"/>
      <c r="WZJ386" s="440"/>
      <c r="WZK386" s="440"/>
      <c r="WZL386" s="440"/>
      <c r="WZM386" s="440"/>
      <c r="WZN386" s="440"/>
      <c r="WZO386" s="440"/>
      <c r="WZP386" s="440"/>
      <c r="WZQ386" s="440"/>
      <c r="WZR386" s="440"/>
      <c r="WZS386" s="440"/>
      <c r="WZT386" s="440"/>
      <c r="WZU386" s="440"/>
      <c r="WZV386" s="440"/>
      <c r="WZW386" s="440"/>
      <c r="WZX386" s="440"/>
      <c r="WZY386" s="440"/>
      <c r="WZZ386" s="440"/>
      <c r="XAA386" s="440"/>
      <c r="XAB386" s="440"/>
      <c r="XAC386" s="440"/>
      <c r="XAD386" s="440"/>
      <c r="XAE386" s="440"/>
      <c r="XAF386" s="440"/>
      <c r="XAG386" s="440"/>
      <c r="XAH386" s="440"/>
      <c r="XAI386" s="440"/>
      <c r="XAJ386" s="440"/>
      <c r="XAK386" s="440"/>
      <c r="XAL386" s="440"/>
      <c r="XAM386" s="440"/>
      <c r="XAN386" s="440"/>
      <c r="XAO386" s="440"/>
      <c r="XAP386" s="440"/>
      <c r="XAQ386" s="440"/>
      <c r="XAR386" s="440"/>
      <c r="XAS386" s="440"/>
      <c r="XAT386" s="440"/>
      <c r="XAU386" s="440"/>
      <c r="XAV386" s="440"/>
      <c r="XAW386" s="440"/>
      <c r="XAX386" s="440"/>
      <c r="XAY386" s="440"/>
      <c r="XAZ386" s="440"/>
      <c r="XBA386" s="440"/>
      <c r="XBB386" s="440"/>
      <c r="XBC386" s="440"/>
      <c r="XBD386" s="440"/>
      <c r="XBE386" s="440"/>
      <c r="XBF386" s="440"/>
      <c r="XBG386" s="440"/>
      <c r="XBH386" s="440"/>
      <c r="XBI386" s="440"/>
      <c r="XBJ386" s="440"/>
      <c r="XBK386" s="440"/>
      <c r="XBL386" s="440"/>
      <c r="XBM386" s="440"/>
      <c r="XBN386" s="440"/>
      <c r="XBO386" s="440"/>
      <c r="XBP386" s="440"/>
      <c r="XBQ386" s="440"/>
      <c r="XBR386" s="440"/>
      <c r="XBS386" s="440"/>
      <c r="XBT386" s="440"/>
      <c r="XBU386" s="440"/>
      <c r="XBV386" s="440"/>
      <c r="XBW386" s="440"/>
      <c r="XBX386" s="440"/>
      <c r="XBY386" s="440"/>
      <c r="XBZ386" s="440"/>
      <c r="XCA386" s="440"/>
      <c r="XCB386" s="440"/>
      <c r="XCC386" s="440"/>
      <c r="XCD386" s="440"/>
      <c r="XCE386" s="440"/>
      <c r="XCF386" s="440"/>
      <c r="XCG386" s="440"/>
      <c r="XCH386" s="440"/>
      <c r="XCI386" s="440"/>
      <c r="XCJ386" s="440"/>
      <c r="XCK386" s="440"/>
      <c r="XCL386" s="440"/>
      <c r="XCM386" s="440"/>
      <c r="XCN386" s="440"/>
      <c r="XCO386" s="440"/>
      <c r="XCP386" s="440"/>
      <c r="XCQ386" s="440"/>
      <c r="XCR386" s="440"/>
      <c r="XCS386" s="440"/>
      <c r="XCT386" s="440"/>
      <c r="XCU386" s="440"/>
      <c r="XCV386" s="440"/>
      <c r="XCW386" s="440"/>
      <c r="XCX386" s="440"/>
      <c r="XCY386" s="440"/>
      <c r="XCZ386" s="440"/>
      <c r="XDA386" s="440"/>
      <c r="XDB386" s="440"/>
      <c r="XDC386" s="440"/>
      <c r="XDD386" s="440"/>
      <c r="XDE386" s="440"/>
      <c r="XDF386" s="440"/>
      <c r="XDG386" s="440"/>
      <c r="XDH386" s="440"/>
      <c r="XDI386" s="440"/>
      <c r="XDJ386" s="440"/>
      <c r="XDK386" s="440"/>
      <c r="XDL386" s="440"/>
      <c r="XDM386" s="440"/>
      <c r="XDN386" s="440"/>
      <c r="XDO386" s="440"/>
      <c r="XDP386" s="440"/>
      <c r="XDQ386" s="440"/>
      <c r="XDR386" s="440"/>
      <c r="XDS386" s="440"/>
      <c r="XDT386" s="440"/>
      <c r="XDU386" s="440"/>
      <c r="XDV386" s="440"/>
      <c r="XDW386" s="440"/>
      <c r="XDX386" s="440"/>
      <c r="XDY386" s="440"/>
      <c r="XDZ386" s="440"/>
      <c r="XEA386" s="440"/>
      <c r="XEB386" s="440"/>
      <c r="XEC386" s="440"/>
      <c r="XED386" s="440"/>
      <c r="XEE386" s="440"/>
      <c r="XEF386" s="440"/>
      <c r="XEG386" s="440"/>
      <c r="XEH386" s="440"/>
      <c r="XEI386" s="440"/>
      <c r="XEJ386" s="440"/>
      <c r="XEK386" s="440"/>
      <c r="XEL386" s="440"/>
      <c r="XEM386" s="440"/>
      <c r="XEN386" s="440"/>
      <c r="XEO386" s="440"/>
      <c r="XEP386" s="440"/>
      <c r="XEQ386" s="440"/>
      <c r="XER386" s="440"/>
      <c r="XES386" s="440"/>
      <c r="XET386" s="440"/>
      <c r="XEU386" s="440"/>
      <c r="XEV386" s="440"/>
      <c r="XEW386" s="440"/>
      <c r="XEX386" s="440"/>
    </row>
    <row r="387" spans="1:16378" s="440" customFormat="1" x14ac:dyDescent="0.3">
      <c r="A387" s="461">
        <v>3110504</v>
      </c>
      <c r="B387" s="368" t="s">
        <v>2992</v>
      </c>
      <c r="C387" s="368" t="s">
        <v>3109</v>
      </c>
      <c r="D387" s="368" t="s">
        <v>3249</v>
      </c>
      <c r="E387" s="378" t="s">
        <v>3250</v>
      </c>
      <c r="F387" s="416"/>
      <c r="G387" s="351"/>
      <c r="H387" s="351">
        <v>300000</v>
      </c>
      <c r="I387" s="421">
        <f t="shared" si="14"/>
        <v>300000</v>
      </c>
      <c r="J387" s="421">
        <v>300000</v>
      </c>
      <c r="K387" s="416">
        <f t="shared" si="11"/>
        <v>0</v>
      </c>
      <c r="L387" s="456"/>
      <c r="M387" s="447"/>
    </row>
    <row r="388" spans="1:16378" s="440" customFormat="1" x14ac:dyDescent="0.3">
      <c r="A388" s="461">
        <v>3110504</v>
      </c>
      <c r="B388" s="368" t="s">
        <v>2976</v>
      </c>
      <c r="C388" s="379" t="s">
        <v>3251</v>
      </c>
      <c r="D388" s="380" t="s">
        <v>3252</v>
      </c>
      <c r="E388" s="378" t="s">
        <v>3250</v>
      </c>
      <c r="F388" s="416"/>
      <c r="G388" s="351"/>
      <c r="H388" s="351">
        <v>700000</v>
      </c>
      <c r="I388" s="421">
        <v>500000</v>
      </c>
      <c r="J388" s="421">
        <v>700000</v>
      </c>
      <c r="K388" s="416">
        <f t="shared" si="11"/>
        <v>0</v>
      </c>
      <c r="L388" s="456"/>
      <c r="M388" s="447"/>
    </row>
    <row r="389" spans="1:16378" s="440" customFormat="1" x14ac:dyDescent="0.3">
      <c r="A389" s="459"/>
      <c r="B389" s="723" t="s">
        <v>2734</v>
      </c>
      <c r="C389" s="724"/>
      <c r="D389" s="725"/>
      <c r="E389" s="460">
        <v>464481287.72000003</v>
      </c>
      <c r="F389" s="460">
        <v>348422832</v>
      </c>
      <c r="G389" s="460">
        <f>SUM(G228:G385)</f>
        <v>353770863</v>
      </c>
      <c r="H389" s="460">
        <f>SUM(H228:H388)</f>
        <v>354770863</v>
      </c>
      <c r="I389" s="460">
        <f t="shared" si="14"/>
        <v>1000000</v>
      </c>
      <c r="J389" s="460">
        <f>SUM(J228:J388)</f>
        <v>613004663</v>
      </c>
      <c r="K389" s="416">
        <f t="shared" si="11"/>
        <v>258233800</v>
      </c>
      <c r="L389" s="460">
        <v>204894333</v>
      </c>
      <c r="M389" s="460">
        <v>204894333</v>
      </c>
    </row>
    <row r="390" spans="1:16378" s="440" customFormat="1" x14ac:dyDescent="0.3">
      <c r="A390" s="444" t="s">
        <v>357</v>
      </c>
      <c r="B390" s="739" t="s">
        <v>2704</v>
      </c>
      <c r="C390" s="740"/>
      <c r="D390" s="741"/>
      <c r="E390" s="416"/>
      <c r="F390" s="416"/>
      <c r="G390" s="351"/>
      <c r="H390" s="351"/>
      <c r="I390" s="421">
        <f t="shared" si="14"/>
        <v>0</v>
      </c>
      <c r="J390" s="421"/>
      <c r="K390" s="416">
        <f t="shared" si="11"/>
        <v>0</v>
      </c>
      <c r="L390" s="447"/>
      <c r="M390" s="447"/>
    </row>
    <row r="391" spans="1:16378" s="440" customFormat="1" ht="31.2" x14ac:dyDescent="0.3">
      <c r="A391" s="441">
        <v>3110604</v>
      </c>
      <c r="B391" s="339" t="s">
        <v>2882</v>
      </c>
      <c r="C391" s="339"/>
      <c r="D391" s="339" t="s">
        <v>2855</v>
      </c>
      <c r="E391" s="416"/>
      <c r="F391" s="416"/>
      <c r="G391" s="351">
        <v>4000000</v>
      </c>
      <c r="H391" s="351">
        <v>4000000</v>
      </c>
      <c r="I391" s="421">
        <f t="shared" si="14"/>
        <v>0</v>
      </c>
      <c r="J391" s="421">
        <v>4000000</v>
      </c>
      <c r="K391" s="416">
        <f t="shared" ref="K391:K454" si="15">J391-H391</f>
        <v>0</v>
      </c>
      <c r="L391" s="447"/>
      <c r="M391" s="447"/>
    </row>
    <row r="392" spans="1:16378" s="440" customFormat="1" ht="31.2" x14ac:dyDescent="0.3">
      <c r="A392" s="561"/>
      <c r="B392" s="357" t="s">
        <v>2969</v>
      </c>
      <c r="C392" s="353"/>
      <c r="D392" s="339"/>
      <c r="E392" s="562"/>
      <c r="F392" s="562"/>
      <c r="G392" s="352"/>
      <c r="H392" s="352"/>
      <c r="I392" s="421">
        <f t="shared" si="14"/>
        <v>0</v>
      </c>
      <c r="J392" s="527"/>
      <c r="K392" s="416">
        <f t="shared" si="15"/>
        <v>0</v>
      </c>
      <c r="L392" s="563"/>
      <c r="M392" s="563"/>
    </row>
    <row r="393" spans="1:16378" s="440" customFormat="1" ht="28.8" x14ac:dyDescent="0.3">
      <c r="A393" s="650"/>
      <c r="B393" s="689" t="s">
        <v>3298</v>
      </c>
      <c r="C393" s="688" t="s">
        <v>3059</v>
      </c>
      <c r="D393" s="688" t="s">
        <v>3378</v>
      </c>
      <c r="E393" s="642"/>
      <c r="F393" s="642"/>
      <c r="G393" s="642"/>
      <c r="H393" s="634"/>
      <c r="I393" s="635"/>
      <c r="J393" s="690">
        <v>500000</v>
      </c>
      <c r="K393" s="631">
        <f t="shared" si="15"/>
        <v>500000</v>
      </c>
      <c r="L393" s="651"/>
      <c r="M393" s="651"/>
    </row>
    <row r="394" spans="1:16378" s="440" customFormat="1" ht="28.8" x14ac:dyDescent="0.3">
      <c r="A394" s="650"/>
      <c r="B394" s="689" t="s">
        <v>417</v>
      </c>
      <c r="C394" s="688" t="s">
        <v>3060</v>
      </c>
      <c r="D394" s="688" t="s">
        <v>3061</v>
      </c>
      <c r="E394" s="642"/>
      <c r="F394" s="642"/>
      <c r="G394" s="642"/>
      <c r="H394" s="634"/>
      <c r="I394" s="635"/>
      <c r="J394" s="690">
        <v>500000</v>
      </c>
      <c r="K394" s="631">
        <f t="shared" si="15"/>
        <v>500000</v>
      </c>
      <c r="L394" s="651"/>
      <c r="M394" s="651"/>
    </row>
    <row r="395" spans="1:16378" s="440" customFormat="1" x14ac:dyDescent="0.3">
      <c r="A395" s="561"/>
      <c r="B395" s="689" t="s">
        <v>417</v>
      </c>
      <c r="C395" s="688" t="s">
        <v>3062</v>
      </c>
      <c r="D395" s="688" t="s">
        <v>3063</v>
      </c>
      <c r="E395" s="562"/>
      <c r="F395" s="562"/>
      <c r="G395" s="352"/>
      <c r="H395" s="452"/>
      <c r="I395" s="421"/>
      <c r="J395" s="690">
        <v>1000000</v>
      </c>
      <c r="K395" s="416">
        <f t="shared" si="15"/>
        <v>1000000</v>
      </c>
      <c r="L395" s="563"/>
      <c r="M395" s="563"/>
    </row>
    <row r="396" spans="1:16378" s="440" customFormat="1" x14ac:dyDescent="0.3">
      <c r="A396" s="561"/>
      <c r="B396" s="689" t="s">
        <v>417</v>
      </c>
      <c r="C396" s="688" t="s">
        <v>3064</v>
      </c>
      <c r="D396" s="688" t="s">
        <v>3065</v>
      </c>
      <c r="E396" s="562"/>
      <c r="F396" s="562"/>
      <c r="G396" s="352"/>
      <c r="H396" s="452"/>
      <c r="I396" s="421"/>
      <c r="J396" s="690">
        <v>500000</v>
      </c>
      <c r="K396" s="416">
        <f t="shared" si="15"/>
        <v>500000</v>
      </c>
      <c r="L396" s="563"/>
      <c r="M396" s="563"/>
    </row>
    <row r="397" spans="1:16378" s="440" customFormat="1" ht="28.8" x14ac:dyDescent="0.3">
      <c r="A397" s="650"/>
      <c r="B397" s="689" t="s">
        <v>426</v>
      </c>
      <c r="C397" s="688" t="s">
        <v>3066</v>
      </c>
      <c r="D397" s="688" t="s">
        <v>3067</v>
      </c>
      <c r="E397" s="642"/>
      <c r="F397" s="642"/>
      <c r="G397" s="642"/>
      <c r="H397" s="634"/>
      <c r="I397" s="635"/>
      <c r="J397" s="690">
        <v>500000</v>
      </c>
      <c r="K397" s="631">
        <f t="shared" si="15"/>
        <v>500000</v>
      </c>
      <c r="L397" s="651"/>
      <c r="M397" s="651"/>
    </row>
    <row r="398" spans="1:16378" s="440" customFormat="1" x14ac:dyDescent="0.3">
      <c r="A398" s="561"/>
      <c r="B398" s="689" t="s">
        <v>426</v>
      </c>
      <c r="C398" s="688" t="s">
        <v>3068</v>
      </c>
      <c r="D398" s="688" t="s">
        <v>3379</v>
      </c>
      <c r="E398" s="562"/>
      <c r="F398" s="562"/>
      <c r="G398" s="352"/>
      <c r="H398" s="452"/>
      <c r="I398" s="421"/>
      <c r="J398" s="690">
        <v>800000</v>
      </c>
      <c r="K398" s="416">
        <f t="shared" si="15"/>
        <v>800000</v>
      </c>
      <c r="L398" s="563"/>
      <c r="M398" s="563"/>
    </row>
    <row r="399" spans="1:16378" s="440" customFormat="1" x14ac:dyDescent="0.3">
      <c r="A399" s="561"/>
      <c r="B399" s="341"/>
      <c r="C399" s="341"/>
      <c r="D399" s="341"/>
      <c r="E399" s="562"/>
      <c r="F399" s="562"/>
      <c r="G399" s="352"/>
      <c r="H399" s="452"/>
      <c r="I399" s="421"/>
      <c r="J399" s="531"/>
      <c r="K399" s="416">
        <f t="shared" si="15"/>
        <v>0</v>
      </c>
      <c r="L399" s="563"/>
      <c r="M399" s="563"/>
    </row>
    <row r="400" spans="1:16378" s="440" customFormat="1" ht="31.2" x14ac:dyDescent="0.3">
      <c r="A400" s="561">
        <v>2410104</v>
      </c>
      <c r="B400" s="353" t="s">
        <v>2882</v>
      </c>
      <c r="C400" s="353"/>
      <c r="D400" s="347" t="s">
        <v>2956</v>
      </c>
      <c r="E400" s="562"/>
      <c r="F400" s="562"/>
      <c r="G400" s="352">
        <v>939270</v>
      </c>
      <c r="H400" s="352">
        <v>939270</v>
      </c>
      <c r="I400" s="421">
        <f t="shared" si="14"/>
        <v>0</v>
      </c>
      <c r="J400" s="527">
        <v>939270</v>
      </c>
      <c r="K400" s="416">
        <f t="shared" si="15"/>
        <v>0</v>
      </c>
      <c r="L400" s="563"/>
      <c r="M400" s="563"/>
      <c r="N400" s="560"/>
      <c r="O400" s="560"/>
      <c r="P400" s="560"/>
      <c r="Q400" s="560"/>
      <c r="R400" s="560"/>
      <c r="S400" s="560"/>
      <c r="T400" s="560"/>
      <c r="U400" s="560"/>
      <c r="V400" s="560"/>
      <c r="W400" s="560"/>
      <c r="X400" s="560"/>
      <c r="Y400" s="560"/>
      <c r="Z400" s="560"/>
      <c r="AA400" s="560"/>
      <c r="AB400" s="560"/>
      <c r="AC400" s="560"/>
      <c r="AD400" s="560"/>
      <c r="AE400" s="560"/>
      <c r="AF400" s="560"/>
      <c r="AG400" s="560"/>
      <c r="AH400" s="560"/>
      <c r="AI400" s="560"/>
      <c r="AJ400" s="560"/>
      <c r="AK400" s="560"/>
      <c r="AL400" s="560"/>
      <c r="AM400" s="560"/>
      <c r="AN400" s="560"/>
      <c r="AO400" s="560"/>
      <c r="AP400" s="560"/>
      <c r="AQ400" s="560"/>
      <c r="AR400" s="560"/>
      <c r="AS400" s="560"/>
      <c r="AT400" s="560"/>
      <c r="AU400" s="560"/>
      <c r="AV400" s="560"/>
      <c r="AW400" s="560"/>
      <c r="AX400" s="560"/>
      <c r="AY400" s="560"/>
      <c r="AZ400" s="560"/>
      <c r="BA400" s="560"/>
      <c r="BB400" s="560"/>
      <c r="BC400" s="560"/>
      <c r="BD400" s="560"/>
      <c r="BE400" s="560"/>
      <c r="BF400" s="560"/>
      <c r="BG400" s="560"/>
      <c r="BH400" s="560"/>
      <c r="BI400" s="560"/>
      <c r="BJ400" s="560"/>
      <c r="BK400" s="560"/>
      <c r="BL400" s="560"/>
      <c r="BM400" s="560"/>
      <c r="BN400" s="560"/>
      <c r="BO400" s="560"/>
      <c r="BP400" s="560"/>
      <c r="BQ400" s="560"/>
      <c r="BR400" s="560"/>
      <c r="BS400" s="560"/>
      <c r="BT400" s="560"/>
      <c r="BU400" s="560"/>
      <c r="BV400" s="560"/>
      <c r="BW400" s="560"/>
      <c r="BX400" s="560"/>
      <c r="BY400" s="560"/>
      <c r="BZ400" s="560"/>
      <c r="CA400" s="560"/>
      <c r="CB400" s="560"/>
      <c r="CC400" s="560"/>
      <c r="CD400" s="560"/>
      <c r="CE400" s="560"/>
      <c r="CF400" s="560"/>
      <c r="CG400" s="560"/>
      <c r="CH400" s="560"/>
      <c r="CI400" s="560"/>
      <c r="CJ400" s="560"/>
      <c r="CK400" s="560"/>
      <c r="CL400" s="560"/>
      <c r="CM400" s="560"/>
      <c r="CN400" s="560"/>
      <c r="CO400" s="560"/>
      <c r="CP400" s="560"/>
      <c r="CQ400" s="560"/>
      <c r="CR400" s="560"/>
      <c r="CS400" s="560"/>
      <c r="CT400" s="560"/>
      <c r="CU400" s="560"/>
      <c r="CV400" s="560"/>
      <c r="CW400" s="560"/>
      <c r="CX400" s="560"/>
      <c r="CY400" s="560"/>
      <c r="CZ400" s="560"/>
      <c r="DA400" s="560"/>
      <c r="DB400" s="560"/>
      <c r="DC400" s="560"/>
      <c r="DD400" s="560"/>
      <c r="DE400" s="560"/>
      <c r="DF400" s="560"/>
      <c r="DG400" s="560"/>
      <c r="DH400" s="560"/>
      <c r="DI400" s="560"/>
      <c r="DJ400" s="560"/>
      <c r="DK400" s="560"/>
      <c r="DL400" s="560"/>
      <c r="DM400" s="560"/>
      <c r="DN400" s="560"/>
      <c r="DO400" s="560"/>
      <c r="DP400" s="560"/>
      <c r="DQ400" s="560"/>
      <c r="DR400" s="560"/>
      <c r="DS400" s="560"/>
      <c r="DT400" s="560"/>
      <c r="DU400" s="560"/>
      <c r="DV400" s="560"/>
      <c r="DW400" s="560"/>
      <c r="DX400" s="560"/>
      <c r="DY400" s="560"/>
      <c r="DZ400" s="560"/>
      <c r="EA400" s="560"/>
      <c r="EB400" s="560"/>
      <c r="EC400" s="560"/>
      <c r="ED400" s="560"/>
      <c r="EE400" s="560"/>
      <c r="EF400" s="560"/>
      <c r="EG400" s="560"/>
      <c r="EH400" s="560"/>
      <c r="EI400" s="560"/>
      <c r="EJ400" s="560"/>
      <c r="EK400" s="560"/>
      <c r="EL400" s="560"/>
      <c r="EM400" s="560"/>
      <c r="EN400" s="560"/>
      <c r="EO400" s="560"/>
      <c r="EP400" s="560"/>
      <c r="EQ400" s="560"/>
      <c r="ER400" s="560"/>
      <c r="ES400" s="560"/>
      <c r="ET400" s="560"/>
      <c r="EU400" s="560"/>
      <c r="EV400" s="560"/>
      <c r="EW400" s="560"/>
      <c r="EX400" s="560"/>
      <c r="EY400" s="560"/>
      <c r="EZ400" s="560"/>
      <c r="FA400" s="560"/>
      <c r="FB400" s="560"/>
      <c r="FC400" s="560"/>
      <c r="FD400" s="560"/>
      <c r="FE400" s="560"/>
      <c r="FF400" s="560"/>
      <c r="FG400" s="560"/>
      <c r="FH400" s="560"/>
      <c r="FI400" s="560"/>
      <c r="FJ400" s="560"/>
      <c r="FK400" s="560"/>
      <c r="FL400" s="560"/>
      <c r="FM400" s="560"/>
      <c r="FN400" s="560"/>
      <c r="FO400" s="560"/>
      <c r="FP400" s="560"/>
      <c r="FQ400" s="560"/>
      <c r="FR400" s="560"/>
      <c r="FS400" s="560"/>
      <c r="FT400" s="560"/>
      <c r="FU400" s="560"/>
      <c r="FV400" s="560"/>
      <c r="FW400" s="560"/>
      <c r="FX400" s="560"/>
      <c r="FY400" s="560"/>
      <c r="FZ400" s="560"/>
      <c r="GA400" s="560"/>
      <c r="GB400" s="560"/>
      <c r="GC400" s="560"/>
      <c r="GD400" s="560"/>
      <c r="GE400" s="560"/>
      <c r="GF400" s="560"/>
      <c r="GG400" s="560"/>
      <c r="GH400" s="560"/>
      <c r="GI400" s="560"/>
      <c r="GJ400" s="560"/>
      <c r="GK400" s="560"/>
      <c r="GL400" s="560"/>
      <c r="GM400" s="560"/>
      <c r="GN400" s="560"/>
      <c r="GO400" s="560"/>
      <c r="GP400" s="560"/>
      <c r="GQ400" s="560"/>
      <c r="GR400" s="560"/>
      <c r="GS400" s="560"/>
      <c r="GT400" s="560"/>
      <c r="GU400" s="560"/>
      <c r="GV400" s="560"/>
      <c r="GW400" s="560"/>
      <c r="GX400" s="560"/>
      <c r="GY400" s="560"/>
      <c r="GZ400" s="560"/>
      <c r="HA400" s="560"/>
      <c r="HB400" s="560"/>
      <c r="HC400" s="560"/>
      <c r="HD400" s="560"/>
      <c r="HE400" s="560"/>
      <c r="HF400" s="560"/>
      <c r="HG400" s="560"/>
      <c r="HH400" s="560"/>
      <c r="HI400" s="560"/>
      <c r="HJ400" s="560"/>
      <c r="HK400" s="560"/>
      <c r="HL400" s="560"/>
      <c r="HM400" s="560"/>
      <c r="HN400" s="560"/>
      <c r="HO400" s="560"/>
      <c r="HP400" s="560"/>
      <c r="HQ400" s="560"/>
      <c r="HR400" s="560"/>
      <c r="HS400" s="560"/>
      <c r="HT400" s="560"/>
      <c r="HU400" s="560"/>
      <c r="HV400" s="560"/>
      <c r="HW400" s="560"/>
      <c r="HX400" s="560"/>
      <c r="HY400" s="560"/>
      <c r="HZ400" s="560"/>
      <c r="IA400" s="560"/>
      <c r="IB400" s="560"/>
      <c r="IC400" s="560"/>
      <c r="ID400" s="560"/>
      <c r="IE400" s="560"/>
      <c r="IF400" s="560"/>
      <c r="IG400" s="560"/>
      <c r="IH400" s="560"/>
      <c r="II400" s="560"/>
      <c r="IJ400" s="560"/>
      <c r="IK400" s="560"/>
      <c r="IL400" s="560"/>
      <c r="IM400" s="560"/>
      <c r="IN400" s="560"/>
      <c r="IO400" s="560"/>
      <c r="IP400" s="560"/>
      <c r="IQ400" s="560"/>
      <c r="IR400" s="560"/>
      <c r="IS400" s="560"/>
      <c r="IT400" s="560"/>
      <c r="IU400" s="560"/>
      <c r="IV400" s="560"/>
      <c r="IW400" s="560"/>
      <c r="IX400" s="560"/>
      <c r="IY400" s="560"/>
      <c r="IZ400" s="560"/>
      <c r="JA400" s="560"/>
      <c r="JB400" s="560"/>
      <c r="JC400" s="560"/>
      <c r="JD400" s="560"/>
      <c r="JE400" s="560"/>
      <c r="JF400" s="560"/>
      <c r="JG400" s="560"/>
      <c r="JH400" s="560"/>
      <c r="JI400" s="560"/>
      <c r="JJ400" s="560"/>
      <c r="JK400" s="560"/>
      <c r="JL400" s="560"/>
      <c r="JM400" s="560"/>
      <c r="JN400" s="560"/>
      <c r="JO400" s="560"/>
      <c r="JP400" s="560"/>
      <c r="JQ400" s="560"/>
      <c r="JR400" s="560"/>
      <c r="JS400" s="560"/>
      <c r="JT400" s="560"/>
      <c r="JU400" s="560"/>
      <c r="JV400" s="560"/>
      <c r="JW400" s="560"/>
      <c r="JX400" s="560"/>
      <c r="JY400" s="560"/>
      <c r="JZ400" s="560"/>
      <c r="KA400" s="560"/>
      <c r="KB400" s="560"/>
      <c r="KC400" s="560"/>
      <c r="KD400" s="560"/>
      <c r="KE400" s="560"/>
      <c r="KF400" s="560"/>
      <c r="KG400" s="560"/>
      <c r="KH400" s="560"/>
      <c r="KI400" s="560"/>
      <c r="KJ400" s="560"/>
      <c r="KK400" s="560"/>
      <c r="KL400" s="560"/>
      <c r="KM400" s="560"/>
      <c r="KN400" s="560"/>
      <c r="KO400" s="560"/>
      <c r="KP400" s="560"/>
      <c r="KQ400" s="560"/>
      <c r="KR400" s="560"/>
      <c r="KS400" s="560"/>
      <c r="KT400" s="560"/>
      <c r="KU400" s="560"/>
      <c r="KV400" s="560"/>
      <c r="KW400" s="560"/>
      <c r="KX400" s="560"/>
      <c r="KY400" s="560"/>
      <c r="KZ400" s="560"/>
      <c r="LA400" s="560"/>
      <c r="LB400" s="560"/>
      <c r="LC400" s="560"/>
      <c r="LD400" s="560"/>
      <c r="LE400" s="560"/>
      <c r="LF400" s="560"/>
      <c r="LG400" s="560"/>
      <c r="LH400" s="560"/>
      <c r="LI400" s="560"/>
      <c r="LJ400" s="560"/>
      <c r="LK400" s="560"/>
      <c r="LL400" s="560"/>
      <c r="LM400" s="560"/>
      <c r="LN400" s="560"/>
      <c r="LO400" s="560"/>
      <c r="LP400" s="560"/>
      <c r="LQ400" s="560"/>
      <c r="LR400" s="560"/>
      <c r="LS400" s="560"/>
      <c r="LT400" s="560"/>
      <c r="LU400" s="560"/>
      <c r="LV400" s="560"/>
      <c r="LW400" s="560"/>
      <c r="LX400" s="560"/>
      <c r="LY400" s="560"/>
      <c r="LZ400" s="560"/>
      <c r="MA400" s="560"/>
      <c r="MB400" s="560"/>
      <c r="MC400" s="560"/>
      <c r="MD400" s="560"/>
      <c r="ME400" s="560"/>
      <c r="MF400" s="560"/>
      <c r="MG400" s="560"/>
      <c r="MH400" s="560"/>
      <c r="MI400" s="560"/>
      <c r="MJ400" s="560"/>
      <c r="MK400" s="560"/>
      <c r="ML400" s="560"/>
      <c r="MM400" s="560"/>
      <c r="MN400" s="560"/>
      <c r="MO400" s="560"/>
      <c r="MP400" s="560"/>
      <c r="MQ400" s="560"/>
      <c r="MR400" s="560"/>
      <c r="MS400" s="560"/>
      <c r="MT400" s="560"/>
      <c r="MU400" s="560"/>
      <c r="MV400" s="560"/>
      <c r="MW400" s="560"/>
      <c r="MX400" s="560"/>
      <c r="MY400" s="560"/>
      <c r="MZ400" s="560"/>
      <c r="NA400" s="560"/>
      <c r="NB400" s="560"/>
      <c r="NC400" s="560"/>
      <c r="ND400" s="560"/>
      <c r="NE400" s="560"/>
      <c r="NF400" s="560"/>
      <c r="NG400" s="560"/>
      <c r="NH400" s="560"/>
      <c r="NI400" s="560"/>
      <c r="NJ400" s="560"/>
      <c r="NK400" s="560"/>
      <c r="NL400" s="560"/>
      <c r="NM400" s="560"/>
      <c r="NN400" s="560"/>
      <c r="NO400" s="560"/>
      <c r="NP400" s="560"/>
      <c r="NQ400" s="560"/>
      <c r="NR400" s="560"/>
      <c r="NS400" s="560"/>
      <c r="NT400" s="560"/>
      <c r="NU400" s="560"/>
      <c r="NV400" s="560"/>
      <c r="NW400" s="560"/>
      <c r="NX400" s="560"/>
      <c r="NY400" s="560"/>
      <c r="NZ400" s="560"/>
      <c r="OA400" s="560"/>
      <c r="OB400" s="560"/>
      <c r="OC400" s="560"/>
      <c r="OD400" s="560"/>
      <c r="OE400" s="560"/>
      <c r="OF400" s="560"/>
      <c r="OG400" s="560"/>
      <c r="OH400" s="560"/>
      <c r="OI400" s="560"/>
      <c r="OJ400" s="560"/>
      <c r="OK400" s="560"/>
      <c r="OL400" s="560"/>
      <c r="OM400" s="560"/>
      <c r="ON400" s="560"/>
      <c r="OO400" s="560"/>
      <c r="OP400" s="560"/>
      <c r="OQ400" s="560"/>
      <c r="OR400" s="560"/>
      <c r="OS400" s="560"/>
      <c r="OT400" s="560"/>
      <c r="OU400" s="560"/>
      <c r="OV400" s="560"/>
      <c r="OW400" s="560"/>
      <c r="OX400" s="560"/>
      <c r="OY400" s="560"/>
      <c r="OZ400" s="560"/>
      <c r="PA400" s="560"/>
      <c r="PB400" s="560"/>
      <c r="PC400" s="560"/>
      <c r="PD400" s="560"/>
      <c r="PE400" s="560"/>
      <c r="PF400" s="560"/>
      <c r="PG400" s="560"/>
      <c r="PH400" s="560"/>
      <c r="PI400" s="560"/>
      <c r="PJ400" s="560"/>
      <c r="PK400" s="560"/>
      <c r="PL400" s="560"/>
      <c r="PM400" s="560"/>
      <c r="PN400" s="560"/>
      <c r="PO400" s="560"/>
      <c r="PP400" s="560"/>
      <c r="PQ400" s="560"/>
      <c r="PR400" s="560"/>
      <c r="PS400" s="560"/>
      <c r="PT400" s="560"/>
      <c r="PU400" s="560"/>
      <c r="PV400" s="560"/>
      <c r="PW400" s="560"/>
      <c r="PX400" s="560"/>
      <c r="PY400" s="560"/>
      <c r="PZ400" s="560"/>
      <c r="QA400" s="560"/>
      <c r="QB400" s="560"/>
      <c r="QC400" s="560"/>
      <c r="QD400" s="560"/>
      <c r="QE400" s="560"/>
      <c r="QF400" s="560"/>
      <c r="QG400" s="560"/>
      <c r="QH400" s="560"/>
      <c r="QI400" s="560"/>
      <c r="QJ400" s="560"/>
      <c r="QK400" s="560"/>
      <c r="QL400" s="560"/>
      <c r="QM400" s="560"/>
      <c r="QN400" s="560"/>
      <c r="QO400" s="560"/>
      <c r="QP400" s="560"/>
      <c r="QQ400" s="560"/>
      <c r="QR400" s="560"/>
      <c r="QS400" s="560"/>
      <c r="QT400" s="560"/>
      <c r="QU400" s="560"/>
      <c r="QV400" s="560"/>
      <c r="QW400" s="560"/>
      <c r="QX400" s="560"/>
      <c r="QY400" s="560"/>
      <c r="QZ400" s="560"/>
      <c r="RA400" s="560"/>
      <c r="RB400" s="560"/>
      <c r="RC400" s="560"/>
      <c r="RD400" s="560"/>
      <c r="RE400" s="560"/>
      <c r="RF400" s="560"/>
      <c r="RG400" s="560"/>
      <c r="RH400" s="560"/>
      <c r="RI400" s="560"/>
      <c r="RJ400" s="560"/>
      <c r="RK400" s="560"/>
      <c r="RL400" s="560"/>
      <c r="RM400" s="560"/>
      <c r="RN400" s="560"/>
      <c r="RO400" s="560"/>
      <c r="RP400" s="560"/>
      <c r="RQ400" s="560"/>
      <c r="RR400" s="560"/>
      <c r="RS400" s="560"/>
      <c r="RT400" s="560"/>
      <c r="RU400" s="560"/>
      <c r="RV400" s="560"/>
      <c r="RW400" s="560"/>
      <c r="RX400" s="560"/>
      <c r="RY400" s="560"/>
      <c r="RZ400" s="560"/>
      <c r="SA400" s="560"/>
      <c r="SB400" s="560"/>
      <c r="SC400" s="560"/>
      <c r="SD400" s="560"/>
      <c r="SE400" s="560"/>
      <c r="SF400" s="560"/>
      <c r="SG400" s="560"/>
      <c r="SH400" s="560"/>
      <c r="SI400" s="560"/>
      <c r="SJ400" s="560"/>
      <c r="SK400" s="560"/>
      <c r="SL400" s="560"/>
      <c r="SM400" s="560"/>
      <c r="SN400" s="560"/>
      <c r="SO400" s="560"/>
      <c r="SP400" s="560"/>
      <c r="SQ400" s="560"/>
      <c r="SR400" s="560"/>
      <c r="SS400" s="560"/>
      <c r="ST400" s="560"/>
      <c r="SU400" s="560"/>
      <c r="SV400" s="560"/>
      <c r="SW400" s="560"/>
      <c r="SX400" s="560"/>
      <c r="SY400" s="560"/>
      <c r="SZ400" s="560"/>
      <c r="TA400" s="560"/>
      <c r="TB400" s="560"/>
      <c r="TC400" s="560"/>
      <c r="TD400" s="560"/>
      <c r="TE400" s="560"/>
      <c r="TF400" s="560"/>
      <c r="TG400" s="560"/>
      <c r="TH400" s="560"/>
      <c r="TI400" s="560"/>
      <c r="TJ400" s="560"/>
      <c r="TK400" s="560"/>
      <c r="TL400" s="560"/>
      <c r="TM400" s="560"/>
      <c r="TN400" s="560"/>
      <c r="TO400" s="560"/>
      <c r="TP400" s="560"/>
      <c r="TQ400" s="560"/>
      <c r="TR400" s="560"/>
      <c r="TS400" s="560"/>
      <c r="TT400" s="560"/>
      <c r="TU400" s="560"/>
      <c r="TV400" s="560"/>
      <c r="TW400" s="560"/>
      <c r="TX400" s="560"/>
      <c r="TY400" s="560"/>
      <c r="TZ400" s="560"/>
      <c r="UA400" s="560"/>
      <c r="UB400" s="560"/>
      <c r="UC400" s="560"/>
      <c r="UD400" s="560"/>
      <c r="UE400" s="560"/>
      <c r="UF400" s="560"/>
      <c r="UG400" s="560"/>
      <c r="UH400" s="560"/>
      <c r="UI400" s="560"/>
      <c r="UJ400" s="560"/>
      <c r="UK400" s="560"/>
      <c r="UL400" s="560"/>
      <c r="UM400" s="560"/>
      <c r="UN400" s="560"/>
      <c r="UO400" s="560"/>
      <c r="UP400" s="560"/>
      <c r="UQ400" s="560"/>
      <c r="UR400" s="560"/>
      <c r="US400" s="560"/>
      <c r="UT400" s="560"/>
      <c r="UU400" s="560"/>
      <c r="UV400" s="560"/>
      <c r="UW400" s="560"/>
      <c r="UX400" s="560"/>
      <c r="UY400" s="560"/>
      <c r="UZ400" s="560"/>
      <c r="VA400" s="560"/>
      <c r="VB400" s="560"/>
      <c r="VC400" s="560"/>
      <c r="VD400" s="560"/>
      <c r="VE400" s="560"/>
      <c r="VF400" s="560"/>
      <c r="VG400" s="560"/>
      <c r="VH400" s="560"/>
      <c r="VI400" s="560"/>
      <c r="VJ400" s="560"/>
      <c r="VK400" s="560"/>
      <c r="VL400" s="560"/>
      <c r="VM400" s="560"/>
      <c r="VN400" s="560"/>
      <c r="VO400" s="560"/>
      <c r="VP400" s="560"/>
      <c r="VQ400" s="560"/>
      <c r="VR400" s="560"/>
      <c r="VS400" s="560"/>
      <c r="VT400" s="560"/>
      <c r="VU400" s="560"/>
      <c r="VV400" s="560"/>
      <c r="VW400" s="560"/>
      <c r="VX400" s="560"/>
      <c r="VY400" s="560"/>
      <c r="VZ400" s="560"/>
      <c r="WA400" s="560"/>
      <c r="WB400" s="560"/>
      <c r="WC400" s="560"/>
      <c r="WD400" s="560"/>
      <c r="WE400" s="560"/>
      <c r="WF400" s="560"/>
      <c r="WG400" s="560"/>
      <c r="WH400" s="560"/>
      <c r="WI400" s="560"/>
      <c r="WJ400" s="560"/>
      <c r="WK400" s="560"/>
      <c r="WL400" s="560"/>
      <c r="WM400" s="560"/>
      <c r="WN400" s="560"/>
      <c r="WO400" s="560"/>
      <c r="WP400" s="560"/>
      <c r="WQ400" s="560"/>
      <c r="WR400" s="560"/>
      <c r="WS400" s="560"/>
      <c r="WT400" s="560"/>
      <c r="WU400" s="560"/>
      <c r="WV400" s="560"/>
      <c r="WW400" s="560"/>
      <c r="WX400" s="560"/>
      <c r="WY400" s="560"/>
      <c r="WZ400" s="560"/>
      <c r="XA400" s="560"/>
      <c r="XB400" s="560"/>
      <c r="XC400" s="560"/>
      <c r="XD400" s="560"/>
      <c r="XE400" s="560"/>
      <c r="XF400" s="560"/>
      <c r="XG400" s="560"/>
      <c r="XH400" s="560"/>
      <c r="XI400" s="560"/>
      <c r="XJ400" s="560"/>
      <c r="XK400" s="560"/>
      <c r="XL400" s="560"/>
      <c r="XM400" s="560"/>
      <c r="XN400" s="560"/>
      <c r="XO400" s="560"/>
      <c r="XP400" s="560"/>
      <c r="XQ400" s="560"/>
      <c r="XR400" s="560"/>
      <c r="XS400" s="560"/>
      <c r="XT400" s="560"/>
      <c r="XU400" s="560"/>
      <c r="XV400" s="560"/>
      <c r="XW400" s="560"/>
      <c r="XX400" s="560"/>
      <c r="XY400" s="560"/>
      <c r="XZ400" s="560"/>
      <c r="YA400" s="560"/>
      <c r="YB400" s="560"/>
      <c r="YC400" s="560"/>
      <c r="YD400" s="560"/>
      <c r="YE400" s="560"/>
      <c r="YF400" s="560"/>
      <c r="YG400" s="560"/>
      <c r="YH400" s="560"/>
      <c r="YI400" s="560"/>
      <c r="YJ400" s="560"/>
      <c r="YK400" s="560"/>
      <c r="YL400" s="560"/>
      <c r="YM400" s="560"/>
      <c r="YN400" s="560"/>
      <c r="YO400" s="560"/>
      <c r="YP400" s="560"/>
      <c r="YQ400" s="560"/>
      <c r="YR400" s="560"/>
      <c r="YS400" s="560"/>
      <c r="YT400" s="560"/>
      <c r="YU400" s="560"/>
      <c r="YV400" s="560"/>
      <c r="YW400" s="560"/>
      <c r="YX400" s="560"/>
      <c r="YY400" s="560"/>
      <c r="YZ400" s="560"/>
      <c r="ZA400" s="560"/>
      <c r="ZB400" s="560"/>
      <c r="ZC400" s="560"/>
      <c r="ZD400" s="560"/>
      <c r="ZE400" s="560"/>
      <c r="ZF400" s="560"/>
      <c r="ZG400" s="560"/>
      <c r="ZH400" s="560"/>
      <c r="ZI400" s="560"/>
      <c r="ZJ400" s="560"/>
      <c r="ZK400" s="560"/>
      <c r="ZL400" s="560"/>
      <c r="ZM400" s="560"/>
      <c r="ZN400" s="560"/>
      <c r="ZO400" s="560"/>
      <c r="ZP400" s="560"/>
      <c r="ZQ400" s="560"/>
      <c r="ZR400" s="560"/>
      <c r="ZS400" s="560"/>
      <c r="ZT400" s="560"/>
      <c r="ZU400" s="560"/>
      <c r="ZV400" s="560"/>
      <c r="ZW400" s="560"/>
      <c r="ZX400" s="560"/>
      <c r="ZY400" s="560"/>
      <c r="ZZ400" s="560"/>
      <c r="AAA400" s="560"/>
      <c r="AAB400" s="560"/>
      <c r="AAC400" s="560"/>
      <c r="AAD400" s="560"/>
      <c r="AAE400" s="560"/>
      <c r="AAF400" s="560"/>
      <c r="AAG400" s="560"/>
      <c r="AAH400" s="560"/>
      <c r="AAI400" s="560"/>
      <c r="AAJ400" s="560"/>
      <c r="AAK400" s="560"/>
      <c r="AAL400" s="560"/>
      <c r="AAM400" s="560"/>
      <c r="AAN400" s="560"/>
      <c r="AAO400" s="560"/>
      <c r="AAP400" s="560"/>
      <c r="AAQ400" s="560"/>
      <c r="AAR400" s="560"/>
      <c r="AAS400" s="560"/>
      <c r="AAT400" s="560"/>
      <c r="AAU400" s="560"/>
      <c r="AAV400" s="560"/>
      <c r="AAW400" s="560"/>
      <c r="AAX400" s="560"/>
      <c r="AAY400" s="560"/>
      <c r="AAZ400" s="560"/>
      <c r="ABA400" s="560"/>
      <c r="ABB400" s="560"/>
      <c r="ABC400" s="560"/>
      <c r="ABD400" s="560"/>
      <c r="ABE400" s="560"/>
      <c r="ABF400" s="560"/>
      <c r="ABG400" s="560"/>
      <c r="ABH400" s="560"/>
      <c r="ABI400" s="560"/>
      <c r="ABJ400" s="560"/>
      <c r="ABK400" s="560"/>
      <c r="ABL400" s="560"/>
      <c r="ABM400" s="560"/>
      <c r="ABN400" s="560"/>
      <c r="ABO400" s="560"/>
      <c r="ABP400" s="560"/>
      <c r="ABQ400" s="560"/>
      <c r="ABR400" s="560"/>
      <c r="ABS400" s="560"/>
      <c r="ABT400" s="560"/>
      <c r="ABU400" s="560"/>
      <c r="ABV400" s="560"/>
      <c r="ABW400" s="560"/>
      <c r="ABX400" s="560"/>
      <c r="ABY400" s="560"/>
      <c r="ABZ400" s="560"/>
      <c r="ACA400" s="560"/>
      <c r="ACB400" s="560"/>
      <c r="ACC400" s="560"/>
      <c r="ACD400" s="560"/>
      <c r="ACE400" s="560"/>
      <c r="ACF400" s="560"/>
      <c r="ACG400" s="560"/>
      <c r="ACH400" s="560"/>
      <c r="ACI400" s="560"/>
      <c r="ACJ400" s="560"/>
      <c r="ACK400" s="560"/>
      <c r="ACL400" s="560"/>
      <c r="ACM400" s="560"/>
      <c r="ACN400" s="560"/>
      <c r="ACO400" s="560"/>
      <c r="ACP400" s="560"/>
      <c r="ACQ400" s="560"/>
      <c r="ACR400" s="560"/>
      <c r="ACS400" s="560"/>
      <c r="ACT400" s="560"/>
      <c r="ACU400" s="560"/>
      <c r="ACV400" s="560"/>
      <c r="ACW400" s="560"/>
      <c r="ACX400" s="560"/>
      <c r="ACY400" s="560"/>
      <c r="ACZ400" s="560"/>
      <c r="ADA400" s="560"/>
      <c r="ADB400" s="560"/>
      <c r="ADC400" s="560"/>
      <c r="ADD400" s="560"/>
      <c r="ADE400" s="560"/>
      <c r="ADF400" s="560"/>
      <c r="ADG400" s="560"/>
      <c r="ADH400" s="560"/>
      <c r="ADI400" s="560"/>
      <c r="ADJ400" s="560"/>
      <c r="ADK400" s="560"/>
      <c r="ADL400" s="560"/>
      <c r="ADM400" s="560"/>
      <c r="ADN400" s="560"/>
      <c r="ADO400" s="560"/>
      <c r="ADP400" s="560"/>
      <c r="ADQ400" s="560"/>
      <c r="ADR400" s="560"/>
      <c r="ADS400" s="560"/>
      <c r="ADT400" s="560"/>
      <c r="ADU400" s="560"/>
      <c r="ADV400" s="560"/>
      <c r="ADW400" s="560"/>
      <c r="ADX400" s="560"/>
      <c r="ADY400" s="560"/>
      <c r="ADZ400" s="560"/>
      <c r="AEA400" s="560"/>
      <c r="AEB400" s="560"/>
      <c r="AEC400" s="560"/>
      <c r="AED400" s="560"/>
      <c r="AEE400" s="560"/>
      <c r="AEF400" s="560"/>
      <c r="AEG400" s="560"/>
      <c r="AEH400" s="560"/>
      <c r="AEI400" s="560"/>
      <c r="AEJ400" s="560"/>
      <c r="AEK400" s="560"/>
      <c r="AEL400" s="560"/>
      <c r="AEM400" s="560"/>
      <c r="AEN400" s="560"/>
      <c r="AEO400" s="560"/>
      <c r="AEP400" s="560"/>
      <c r="AEQ400" s="560"/>
      <c r="AER400" s="560"/>
      <c r="AES400" s="560"/>
      <c r="AET400" s="560"/>
      <c r="AEU400" s="560"/>
      <c r="AEV400" s="560"/>
      <c r="AEW400" s="560"/>
      <c r="AEX400" s="560"/>
      <c r="AEY400" s="560"/>
      <c r="AEZ400" s="560"/>
      <c r="AFA400" s="560"/>
      <c r="AFB400" s="560"/>
      <c r="AFC400" s="560"/>
      <c r="AFD400" s="560"/>
      <c r="AFE400" s="560"/>
      <c r="AFF400" s="560"/>
      <c r="AFG400" s="560"/>
      <c r="AFH400" s="560"/>
      <c r="AFI400" s="560"/>
      <c r="AFJ400" s="560"/>
      <c r="AFK400" s="560"/>
      <c r="AFL400" s="560"/>
      <c r="AFM400" s="560"/>
      <c r="AFN400" s="560"/>
      <c r="AFO400" s="560"/>
      <c r="AFP400" s="560"/>
      <c r="AFQ400" s="560"/>
      <c r="AFR400" s="560"/>
      <c r="AFS400" s="560"/>
      <c r="AFT400" s="560"/>
      <c r="AFU400" s="560"/>
      <c r="AFV400" s="560"/>
      <c r="AFW400" s="560"/>
      <c r="AFX400" s="560"/>
      <c r="AFY400" s="560"/>
      <c r="AFZ400" s="560"/>
      <c r="AGA400" s="560"/>
      <c r="AGB400" s="560"/>
      <c r="AGC400" s="560"/>
      <c r="AGD400" s="560"/>
      <c r="AGE400" s="560"/>
      <c r="AGF400" s="560"/>
      <c r="AGG400" s="560"/>
      <c r="AGH400" s="560"/>
      <c r="AGI400" s="560"/>
      <c r="AGJ400" s="560"/>
      <c r="AGK400" s="560"/>
      <c r="AGL400" s="560"/>
      <c r="AGM400" s="560"/>
      <c r="AGN400" s="560"/>
      <c r="AGO400" s="560"/>
      <c r="AGP400" s="560"/>
      <c r="AGQ400" s="560"/>
      <c r="AGR400" s="560"/>
      <c r="AGS400" s="560"/>
      <c r="AGT400" s="560"/>
      <c r="AGU400" s="560"/>
      <c r="AGV400" s="560"/>
      <c r="AGW400" s="560"/>
      <c r="AGX400" s="560"/>
      <c r="AGY400" s="560"/>
      <c r="AGZ400" s="560"/>
      <c r="AHA400" s="560"/>
      <c r="AHB400" s="560"/>
      <c r="AHC400" s="560"/>
      <c r="AHD400" s="560"/>
      <c r="AHE400" s="560"/>
      <c r="AHF400" s="560"/>
      <c r="AHG400" s="560"/>
      <c r="AHH400" s="560"/>
      <c r="AHI400" s="560"/>
      <c r="AHJ400" s="560"/>
      <c r="AHK400" s="560"/>
      <c r="AHL400" s="560"/>
      <c r="AHM400" s="560"/>
      <c r="AHN400" s="560"/>
      <c r="AHO400" s="560"/>
      <c r="AHP400" s="560"/>
      <c r="AHQ400" s="560"/>
      <c r="AHR400" s="560"/>
      <c r="AHS400" s="560"/>
      <c r="AHT400" s="560"/>
      <c r="AHU400" s="560"/>
      <c r="AHV400" s="560"/>
      <c r="AHW400" s="560"/>
      <c r="AHX400" s="560"/>
      <c r="AHY400" s="560"/>
      <c r="AHZ400" s="560"/>
      <c r="AIA400" s="560"/>
      <c r="AIB400" s="560"/>
      <c r="AIC400" s="560"/>
      <c r="AID400" s="560"/>
      <c r="AIE400" s="560"/>
      <c r="AIF400" s="560"/>
      <c r="AIG400" s="560"/>
      <c r="AIH400" s="560"/>
      <c r="AII400" s="560"/>
      <c r="AIJ400" s="560"/>
      <c r="AIK400" s="560"/>
      <c r="AIL400" s="560"/>
      <c r="AIM400" s="560"/>
      <c r="AIN400" s="560"/>
      <c r="AIO400" s="560"/>
      <c r="AIP400" s="560"/>
      <c r="AIQ400" s="560"/>
      <c r="AIR400" s="560"/>
      <c r="AIS400" s="560"/>
      <c r="AIT400" s="560"/>
      <c r="AIU400" s="560"/>
      <c r="AIV400" s="560"/>
      <c r="AIW400" s="560"/>
      <c r="AIX400" s="560"/>
      <c r="AIY400" s="560"/>
      <c r="AIZ400" s="560"/>
      <c r="AJA400" s="560"/>
      <c r="AJB400" s="560"/>
      <c r="AJC400" s="560"/>
      <c r="AJD400" s="560"/>
      <c r="AJE400" s="560"/>
      <c r="AJF400" s="560"/>
      <c r="AJG400" s="560"/>
      <c r="AJH400" s="560"/>
      <c r="AJI400" s="560"/>
      <c r="AJJ400" s="560"/>
      <c r="AJK400" s="560"/>
      <c r="AJL400" s="560"/>
      <c r="AJM400" s="560"/>
      <c r="AJN400" s="560"/>
      <c r="AJO400" s="560"/>
      <c r="AJP400" s="560"/>
      <c r="AJQ400" s="560"/>
      <c r="AJR400" s="560"/>
      <c r="AJS400" s="560"/>
      <c r="AJT400" s="560"/>
      <c r="AJU400" s="560"/>
      <c r="AJV400" s="560"/>
      <c r="AJW400" s="560"/>
      <c r="AJX400" s="560"/>
      <c r="AJY400" s="560"/>
      <c r="AJZ400" s="560"/>
      <c r="AKA400" s="560"/>
      <c r="AKB400" s="560"/>
      <c r="AKC400" s="560"/>
      <c r="AKD400" s="560"/>
      <c r="AKE400" s="560"/>
      <c r="AKF400" s="560"/>
      <c r="AKG400" s="560"/>
      <c r="AKH400" s="560"/>
      <c r="AKI400" s="560"/>
      <c r="AKJ400" s="560"/>
      <c r="AKK400" s="560"/>
      <c r="AKL400" s="560"/>
      <c r="AKM400" s="560"/>
      <c r="AKN400" s="560"/>
      <c r="AKO400" s="560"/>
      <c r="AKP400" s="560"/>
      <c r="AKQ400" s="560"/>
      <c r="AKR400" s="560"/>
      <c r="AKS400" s="560"/>
      <c r="AKT400" s="560"/>
      <c r="AKU400" s="560"/>
      <c r="AKV400" s="560"/>
      <c r="AKW400" s="560"/>
      <c r="AKX400" s="560"/>
      <c r="AKY400" s="560"/>
      <c r="AKZ400" s="560"/>
      <c r="ALA400" s="560"/>
      <c r="ALB400" s="560"/>
      <c r="ALC400" s="560"/>
      <c r="ALD400" s="560"/>
      <c r="ALE400" s="560"/>
      <c r="ALF400" s="560"/>
      <c r="ALG400" s="560"/>
      <c r="ALH400" s="560"/>
      <c r="ALI400" s="560"/>
      <c r="ALJ400" s="560"/>
      <c r="ALK400" s="560"/>
      <c r="ALL400" s="560"/>
      <c r="ALM400" s="560"/>
      <c r="ALN400" s="560"/>
      <c r="ALO400" s="560"/>
      <c r="ALP400" s="560"/>
      <c r="ALQ400" s="560"/>
      <c r="ALR400" s="560"/>
      <c r="ALS400" s="560"/>
      <c r="ALT400" s="560"/>
      <c r="ALU400" s="560"/>
      <c r="ALV400" s="560"/>
      <c r="ALW400" s="560"/>
      <c r="ALX400" s="560"/>
      <c r="ALY400" s="560"/>
      <c r="ALZ400" s="560"/>
      <c r="AMA400" s="560"/>
      <c r="AMB400" s="560"/>
      <c r="AMC400" s="560"/>
      <c r="AMD400" s="560"/>
      <c r="AME400" s="560"/>
      <c r="AMF400" s="560"/>
      <c r="AMG400" s="560"/>
      <c r="AMH400" s="560"/>
      <c r="AMI400" s="560"/>
      <c r="AMJ400" s="560"/>
      <c r="AMK400" s="560"/>
      <c r="AML400" s="560"/>
      <c r="AMM400" s="560"/>
      <c r="AMN400" s="560"/>
      <c r="AMO400" s="560"/>
      <c r="AMP400" s="560"/>
      <c r="AMQ400" s="560"/>
      <c r="AMR400" s="560"/>
      <c r="AMS400" s="560"/>
      <c r="AMT400" s="560"/>
      <c r="AMU400" s="560"/>
      <c r="AMV400" s="560"/>
      <c r="AMW400" s="560"/>
      <c r="AMX400" s="560"/>
      <c r="AMY400" s="560"/>
      <c r="AMZ400" s="560"/>
      <c r="ANA400" s="560"/>
      <c r="ANB400" s="560"/>
      <c r="ANC400" s="560"/>
      <c r="AND400" s="560"/>
      <c r="ANE400" s="560"/>
      <c r="ANF400" s="560"/>
      <c r="ANG400" s="560"/>
      <c r="ANH400" s="560"/>
      <c r="ANI400" s="560"/>
      <c r="ANJ400" s="560"/>
      <c r="ANK400" s="560"/>
      <c r="ANL400" s="560"/>
      <c r="ANM400" s="560"/>
      <c r="ANN400" s="560"/>
      <c r="ANO400" s="560"/>
      <c r="ANP400" s="560"/>
      <c r="ANQ400" s="560"/>
      <c r="ANR400" s="560"/>
      <c r="ANS400" s="560"/>
      <c r="ANT400" s="560"/>
      <c r="ANU400" s="560"/>
      <c r="ANV400" s="560"/>
      <c r="ANW400" s="560"/>
      <c r="ANX400" s="560"/>
      <c r="ANY400" s="560"/>
      <c r="ANZ400" s="560"/>
      <c r="AOA400" s="560"/>
      <c r="AOB400" s="560"/>
      <c r="AOC400" s="560"/>
      <c r="AOD400" s="560"/>
      <c r="AOE400" s="560"/>
      <c r="AOF400" s="560"/>
      <c r="AOG400" s="560"/>
      <c r="AOH400" s="560"/>
      <c r="AOI400" s="560"/>
      <c r="AOJ400" s="560"/>
      <c r="AOK400" s="560"/>
      <c r="AOL400" s="560"/>
      <c r="AOM400" s="560"/>
      <c r="AON400" s="560"/>
      <c r="AOO400" s="560"/>
      <c r="AOP400" s="560"/>
      <c r="AOQ400" s="560"/>
      <c r="AOR400" s="560"/>
      <c r="AOS400" s="560"/>
      <c r="AOT400" s="560"/>
      <c r="AOU400" s="560"/>
      <c r="AOV400" s="560"/>
      <c r="AOW400" s="560"/>
      <c r="AOX400" s="560"/>
      <c r="AOY400" s="560"/>
      <c r="AOZ400" s="560"/>
      <c r="APA400" s="560"/>
      <c r="APB400" s="560"/>
      <c r="APC400" s="560"/>
      <c r="APD400" s="560"/>
      <c r="APE400" s="560"/>
      <c r="APF400" s="560"/>
      <c r="APG400" s="560"/>
      <c r="APH400" s="560"/>
      <c r="API400" s="560"/>
      <c r="APJ400" s="560"/>
      <c r="APK400" s="560"/>
      <c r="APL400" s="560"/>
      <c r="APM400" s="560"/>
      <c r="APN400" s="560"/>
      <c r="APO400" s="560"/>
      <c r="APP400" s="560"/>
      <c r="APQ400" s="560"/>
      <c r="APR400" s="560"/>
      <c r="APS400" s="560"/>
      <c r="APT400" s="560"/>
      <c r="APU400" s="560"/>
      <c r="APV400" s="560"/>
      <c r="APW400" s="560"/>
      <c r="APX400" s="560"/>
      <c r="APY400" s="560"/>
      <c r="APZ400" s="560"/>
      <c r="AQA400" s="560"/>
      <c r="AQB400" s="560"/>
      <c r="AQC400" s="560"/>
      <c r="AQD400" s="560"/>
      <c r="AQE400" s="560"/>
      <c r="AQF400" s="560"/>
      <c r="AQG400" s="560"/>
      <c r="AQH400" s="560"/>
      <c r="AQI400" s="560"/>
      <c r="AQJ400" s="560"/>
      <c r="AQK400" s="560"/>
      <c r="AQL400" s="560"/>
      <c r="AQM400" s="560"/>
      <c r="AQN400" s="560"/>
      <c r="AQO400" s="560"/>
      <c r="AQP400" s="560"/>
      <c r="AQQ400" s="560"/>
      <c r="AQR400" s="560"/>
      <c r="AQS400" s="560"/>
      <c r="AQT400" s="560"/>
      <c r="AQU400" s="560"/>
      <c r="AQV400" s="560"/>
      <c r="AQW400" s="560"/>
      <c r="AQX400" s="560"/>
      <c r="AQY400" s="560"/>
      <c r="AQZ400" s="560"/>
      <c r="ARA400" s="560"/>
      <c r="ARB400" s="560"/>
      <c r="ARC400" s="560"/>
      <c r="ARD400" s="560"/>
      <c r="ARE400" s="560"/>
      <c r="ARF400" s="560"/>
      <c r="ARG400" s="560"/>
      <c r="ARH400" s="560"/>
      <c r="ARI400" s="560"/>
      <c r="ARJ400" s="560"/>
      <c r="ARK400" s="560"/>
      <c r="ARL400" s="560"/>
      <c r="ARM400" s="560"/>
      <c r="ARN400" s="560"/>
      <c r="ARO400" s="560"/>
      <c r="ARP400" s="560"/>
      <c r="ARQ400" s="560"/>
      <c r="ARR400" s="560"/>
      <c r="ARS400" s="560"/>
      <c r="ART400" s="560"/>
      <c r="ARU400" s="560"/>
      <c r="ARV400" s="560"/>
      <c r="ARW400" s="560"/>
      <c r="ARX400" s="560"/>
      <c r="ARY400" s="560"/>
      <c r="ARZ400" s="560"/>
      <c r="ASA400" s="560"/>
      <c r="ASB400" s="560"/>
      <c r="ASC400" s="560"/>
      <c r="ASD400" s="560"/>
      <c r="ASE400" s="560"/>
      <c r="ASF400" s="560"/>
      <c r="ASG400" s="560"/>
      <c r="ASH400" s="560"/>
      <c r="ASI400" s="560"/>
      <c r="ASJ400" s="560"/>
      <c r="ASK400" s="560"/>
      <c r="ASL400" s="560"/>
      <c r="ASM400" s="560"/>
      <c r="ASN400" s="560"/>
      <c r="ASO400" s="560"/>
      <c r="ASP400" s="560"/>
      <c r="ASQ400" s="560"/>
      <c r="ASR400" s="560"/>
      <c r="ASS400" s="560"/>
      <c r="AST400" s="560"/>
      <c r="ASU400" s="560"/>
      <c r="ASV400" s="560"/>
      <c r="ASW400" s="560"/>
      <c r="ASX400" s="560"/>
      <c r="ASY400" s="560"/>
      <c r="ASZ400" s="560"/>
      <c r="ATA400" s="560"/>
      <c r="ATB400" s="560"/>
      <c r="ATC400" s="560"/>
      <c r="ATD400" s="560"/>
      <c r="ATE400" s="560"/>
      <c r="ATF400" s="560"/>
      <c r="ATG400" s="560"/>
      <c r="ATH400" s="560"/>
      <c r="ATI400" s="560"/>
      <c r="ATJ400" s="560"/>
      <c r="ATK400" s="560"/>
      <c r="ATL400" s="560"/>
      <c r="ATM400" s="560"/>
      <c r="ATN400" s="560"/>
      <c r="ATO400" s="560"/>
      <c r="ATP400" s="560"/>
      <c r="ATQ400" s="560"/>
      <c r="ATR400" s="560"/>
      <c r="ATS400" s="560"/>
      <c r="ATT400" s="560"/>
      <c r="ATU400" s="560"/>
      <c r="ATV400" s="560"/>
      <c r="ATW400" s="560"/>
      <c r="ATX400" s="560"/>
      <c r="ATY400" s="560"/>
      <c r="ATZ400" s="560"/>
      <c r="AUA400" s="560"/>
      <c r="AUB400" s="560"/>
      <c r="AUC400" s="560"/>
      <c r="AUD400" s="560"/>
      <c r="AUE400" s="560"/>
      <c r="AUF400" s="560"/>
      <c r="AUG400" s="560"/>
      <c r="AUH400" s="560"/>
      <c r="AUI400" s="560"/>
      <c r="AUJ400" s="560"/>
      <c r="AUK400" s="560"/>
      <c r="AUL400" s="560"/>
      <c r="AUM400" s="560"/>
      <c r="AUN400" s="560"/>
      <c r="AUO400" s="560"/>
      <c r="AUP400" s="560"/>
      <c r="AUQ400" s="560"/>
      <c r="AUR400" s="560"/>
      <c r="AUS400" s="560"/>
      <c r="AUT400" s="560"/>
      <c r="AUU400" s="560"/>
      <c r="AUV400" s="560"/>
      <c r="AUW400" s="560"/>
      <c r="AUX400" s="560"/>
      <c r="AUY400" s="560"/>
      <c r="AUZ400" s="560"/>
      <c r="AVA400" s="560"/>
      <c r="AVB400" s="560"/>
      <c r="AVC400" s="560"/>
      <c r="AVD400" s="560"/>
      <c r="AVE400" s="560"/>
      <c r="AVF400" s="560"/>
      <c r="AVG400" s="560"/>
      <c r="AVH400" s="560"/>
      <c r="AVI400" s="560"/>
      <c r="AVJ400" s="560"/>
      <c r="AVK400" s="560"/>
      <c r="AVL400" s="560"/>
      <c r="AVM400" s="560"/>
      <c r="AVN400" s="560"/>
      <c r="AVO400" s="560"/>
      <c r="AVP400" s="560"/>
      <c r="AVQ400" s="560"/>
      <c r="AVR400" s="560"/>
      <c r="AVS400" s="560"/>
      <c r="AVT400" s="560"/>
      <c r="AVU400" s="560"/>
      <c r="AVV400" s="560"/>
      <c r="AVW400" s="560"/>
      <c r="AVX400" s="560"/>
      <c r="AVY400" s="560"/>
      <c r="AVZ400" s="560"/>
      <c r="AWA400" s="560"/>
      <c r="AWB400" s="560"/>
      <c r="AWC400" s="560"/>
      <c r="AWD400" s="560"/>
      <c r="AWE400" s="560"/>
      <c r="AWF400" s="560"/>
      <c r="AWG400" s="560"/>
      <c r="AWH400" s="560"/>
      <c r="AWI400" s="560"/>
      <c r="AWJ400" s="560"/>
      <c r="AWK400" s="560"/>
      <c r="AWL400" s="560"/>
      <c r="AWM400" s="560"/>
      <c r="AWN400" s="560"/>
      <c r="AWO400" s="560"/>
      <c r="AWP400" s="560"/>
      <c r="AWQ400" s="560"/>
      <c r="AWR400" s="560"/>
      <c r="AWS400" s="560"/>
      <c r="AWT400" s="560"/>
      <c r="AWU400" s="560"/>
      <c r="AWV400" s="560"/>
      <c r="AWW400" s="560"/>
      <c r="AWX400" s="560"/>
      <c r="AWY400" s="560"/>
      <c r="AWZ400" s="560"/>
      <c r="AXA400" s="560"/>
      <c r="AXB400" s="560"/>
      <c r="AXC400" s="560"/>
      <c r="AXD400" s="560"/>
      <c r="AXE400" s="560"/>
      <c r="AXF400" s="560"/>
      <c r="AXG400" s="560"/>
      <c r="AXH400" s="560"/>
      <c r="AXI400" s="560"/>
      <c r="AXJ400" s="560"/>
      <c r="AXK400" s="560"/>
      <c r="AXL400" s="560"/>
      <c r="AXM400" s="560"/>
      <c r="AXN400" s="560"/>
      <c r="AXO400" s="560"/>
      <c r="AXP400" s="560"/>
      <c r="AXQ400" s="560"/>
      <c r="AXR400" s="560"/>
      <c r="AXS400" s="560"/>
      <c r="AXT400" s="560"/>
      <c r="AXU400" s="560"/>
      <c r="AXV400" s="560"/>
      <c r="AXW400" s="560"/>
      <c r="AXX400" s="560"/>
      <c r="AXY400" s="560"/>
      <c r="AXZ400" s="560"/>
      <c r="AYA400" s="560"/>
      <c r="AYB400" s="560"/>
      <c r="AYC400" s="560"/>
      <c r="AYD400" s="560"/>
      <c r="AYE400" s="560"/>
      <c r="AYF400" s="560"/>
      <c r="AYG400" s="560"/>
      <c r="AYH400" s="560"/>
      <c r="AYI400" s="560"/>
      <c r="AYJ400" s="560"/>
      <c r="AYK400" s="560"/>
      <c r="AYL400" s="560"/>
      <c r="AYM400" s="560"/>
      <c r="AYN400" s="560"/>
      <c r="AYO400" s="560"/>
      <c r="AYP400" s="560"/>
      <c r="AYQ400" s="560"/>
      <c r="AYR400" s="560"/>
      <c r="AYS400" s="560"/>
      <c r="AYT400" s="560"/>
      <c r="AYU400" s="560"/>
      <c r="AYV400" s="560"/>
      <c r="AYW400" s="560"/>
      <c r="AYX400" s="560"/>
      <c r="AYY400" s="560"/>
      <c r="AYZ400" s="560"/>
      <c r="AZA400" s="560"/>
      <c r="AZB400" s="560"/>
      <c r="AZC400" s="560"/>
      <c r="AZD400" s="560"/>
      <c r="AZE400" s="560"/>
      <c r="AZF400" s="560"/>
      <c r="AZG400" s="560"/>
      <c r="AZH400" s="560"/>
      <c r="AZI400" s="560"/>
      <c r="AZJ400" s="560"/>
      <c r="AZK400" s="560"/>
      <c r="AZL400" s="560"/>
      <c r="AZM400" s="560"/>
      <c r="AZN400" s="560"/>
      <c r="AZO400" s="560"/>
      <c r="AZP400" s="560"/>
      <c r="AZQ400" s="560"/>
      <c r="AZR400" s="560"/>
      <c r="AZS400" s="560"/>
      <c r="AZT400" s="560"/>
      <c r="AZU400" s="560"/>
      <c r="AZV400" s="560"/>
      <c r="AZW400" s="560"/>
      <c r="AZX400" s="560"/>
      <c r="AZY400" s="560"/>
      <c r="AZZ400" s="560"/>
      <c r="BAA400" s="560"/>
      <c r="BAB400" s="560"/>
      <c r="BAC400" s="560"/>
      <c r="BAD400" s="560"/>
      <c r="BAE400" s="560"/>
      <c r="BAF400" s="560"/>
      <c r="BAG400" s="560"/>
      <c r="BAH400" s="560"/>
      <c r="BAI400" s="560"/>
      <c r="BAJ400" s="560"/>
      <c r="BAK400" s="560"/>
      <c r="BAL400" s="560"/>
      <c r="BAM400" s="560"/>
      <c r="BAN400" s="560"/>
      <c r="BAO400" s="560"/>
      <c r="BAP400" s="560"/>
      <c r="BAQ400" s="560"/>
      <c r="BAR400" s="560"/>
      <c r="BAS400" s="560"/>
      <c r="BAT400" s="560"/>
      <c r="BAU400" s="560"/>
      <c r="BAV400" s="560"/>
      <c r="BAW400" s="560"/>
      <c r="BAX400" s="560"/>
      <c r="BAY400" s="560"/>
      <c r="BAZ400" s="560"/>
      <c r="BBA400" s="560"/>
      <c r="BBB400" s="560"/>
      <c r="BBC400" s="560"/>
      <c r="BBD400" s="560"/>
      <c r="BBE400" s="560"/>
      <c r="BBF400" s="560"/>
      <c r="BBG400" s="560"/>
      <c r="BBH400" s="560"/>
      <c r="BBI400" s="560"/>
      <c r="BBJ400" s="560"/>
      <c r="BBK400" s="560"/>
      <c r="BBL400" s="560"/>
      <c r="BBM400" s="560"/>
      <c r="BBN400" s="560"/>
      <c r="BBO400" s="560"/>
      <c r="BBP400" s="560"/>
      <c r="BBQ400" s="560"/>
      <c r="BBR400" s="560"/>
      <c r="BBS400" s="560"/>
      <c r="BBT400" s="560"/>
      <c r="BBU400" s="560"/>
      <c r="BBV400" s="560"/>
      <c r="BBW400" s="560"/>
      <c r="BBX400" s="560"/>
      <c r="BBY400" s="560"/>
      <c r="BBZ400" s="560"/>
      <c r="BCA400" s="560"/>
      <c r="BCB400" s="560"/>
      <c r="BCC400" s="560"/>
      <c r="BCD400" s="560"/>
      <c r="BCE400" s="560"/>
      <c r="BCF400" s="560"/>
      <c r="BCG400" s="560"/>
      <c r="BCH400" s="560"/>
      <c r="BCI400" s="560"/>
      <c r="BCJ400" s="560"/>
      <c r="BCK400" s="560"/>
      <c r="BCL400" s="560"/>
      <c r="BCM400" s="560"/>
      <c r="BCN400" s="560"/>
      <c r="BCO400" s="560"/>
      <c r="BCP400" s="560"/>
      <c r="BCQ400" s="560"/>
      <c r="BCR400" s="560"/>
      <c r="BCS400" s="560"/>
      <c r="BCT400" s="560"/>
      <c r="BCU400" s="560"/>
      <c r="BCV400" s="560"/>
      <c r="BCW400" s="560"/>
      <c r="BCX400" s="560"/>
      <c r="BCY400" s="560"/>
      <c r="BCZ400" s="560"/>
      <c r="BDA400" s="560"/>
      <c r="BDB400" s="560"/>
      <c r="BDC400" s="560"/>
      <c r="BDD400" s="560"/>
      <c r="BDE400" s="560"/>
      <c r="BDF400" s="560"/>
      <c r="BDG400" s="560"/>
      <c r="BDH400" s="560"/>
      <c r="BDI400" s="560"/>
      <c r="BDJ400" s="560"/>
      <c r="BDK400" s="560"/>
      <c r="BDL400" s="560"/>
      <c r="BDM400" s="560"/>
      <c r="BDN400" s="560"/>
      <c r="BDO400" s="560"/>
      <c r="BDP400" s="560"/>
      <c r="BDQ400" s="560"/>
      <c r="BDR400" s="560"/>
      <c r="BDS400" s="560"/>
      <c r="BDT400" s="560"/>
      <c r="BDU400" s="560"/>
      <c r="BDV400" s="560"/>
      <c r="BDW400" s="560"/>
      <c r="BDX400" s="560"/>
      <c r="BDY400" s="560"/>
      <c r="BDZ400" s="560"/>
      <c r="BEA400" s="560"/>
      <c r="BEB400" s="560"/>
      <c r="BEC400" s="560"/>
      <c r="BED400" s="560"/>
      <c r="BEE400" s="560"/>
      <c r="BEF400" s="560"/>
      <c r="BEG400" s="560"/>
      <c r="BEH400" s="560"/>
      <c r="BEI400" s="560"/>
      <c r="BEJ400" s="560"/>
      <c r="BEK400" s="560"/>
      <c r="BEL400" s="560"/>
      <c r="BEM400" s="560"/>
      <c r="BEN400" s="560"/>
      <c r="BEO400" s="560"/>
      <c r="BEP400" s="560"/>
      <c r="BEQ400" s="560"/>
      <c r="BER400" s="560"/>
      <c r="BES400" s="560"/>
      <c r="BET400" s="560"/>
      <c r="BEU400" s="560"/>
      <c r="BEV400" s="560"/>
      <c r="BEW400" s="560"/>
      <c r="BEX400" s="560"/>
      <c r="BEY400" s="560"/>
      <c r="BEZ400" s="560"/>
      <c r="BFA400" s="560"/>
      <c r="BFB400" s="560"/>
      <c r="BFC400" s="560"/>
      <c r="BFD400" s="560"/>
      <c r="BFE400" s="560"/>
      <c r="BFF400" s="560"/>
      <c r="BFG400" s="560"/>
      <c r="BFH400" s="560"/>
      <c r="BFI400" s="560"/>
      <c r="BFJ400" s="560"/>
      <c r="BFK400" s="560"/>
      <c r="BFL400" s="560"/>
      <c r="BFM400" s="560"/>
      <c r="BFN400" s="560"/>
      <c r="BFO400" s="560"/>
      <c r="BFP400" s="560"/>
      <c r="BFQ400" s="560"/>
      <c r="BFR400" s="560"/>
      <c r="BFS400" s="560"/>
      <c r="BFT400" s="560"/>
      <c r="BFU400" s="560"/>
      <c r="BFV400" s="560"/>
      <c r="BFW400" s="560"/>
      <c r="BFX400" s="560"/>
      <c r="BFY400" s="560"/>
      <c r="BFZ400" s="560"/>
      <c r="BGA400" s="560"/>
      <c r="BGB400" s="560"/>
      <c r="BGC400" s="560"/>
      <c r="BGD400" s="560"/>
      <c r="BGE400" s="560"/>
      <c r="BGF400" s="560"/>
      <c r="BGG400" s="560"/>
      <c r="BGH400" s="560"/>
      <c r="BGI400" s="560"/>
      <c r="BGJ400" s="560"/>
      <c r="BGK400" s="560"/>
      <c r="BGL400" s="560"/>
      <c r="BGM400" s="560"/>
      <c r="BGN400" s="560"/>
      <c r="BGO400" s="560"/>
      <c r="BGP400" s="560"/>
      <c r="BGQ400" s="560"/>
      <c r="BGR400" s="560"/>
      <c r="BGS400" s="560"/>
      <c r="BGT400" s="560"/>
      <c r="BGU400" s="560"/>
      <c r="BGV400" s="560"/>
      <c r="BGW400" s="560"/>
      <c r="BGX400" s="560"/>
      <c r="BGY400" s="560"/>
      <c r="BGZ400" s="560"/>
      <c r="BHA400" s="560"/>
      <c r="BHB400" s="560"/>
      <c r="BHC400" s="560"/>
      <c r="BHD400" s="560"/>
      <c r="BHE400" s="560"/>
      <c r="BHF400" s="560"/>
      <c r="BHG400" s="560"/>
      <c r="BHH400" s="560"/>
      <c r="BHI400" s="560"/>
      <c r="BHJ400" s="560"/>
      <c r="BHK400" s="560"/>
      <c r="BHL400" s="560"/>
      <c r="BHM400" s="560"/>
      <c r="BHN400" s="560"/>
      <c r="BHO400" s="560"/>
      <c r="BHP400" s="560"/>
      <c r="BHQ400" s="560"/>
      <c r="BHR400" s="560"/>
      <c r="BHS400" s="560"/>
      <c r="BHT400" s="560"/>
      <c r="BHU400" s="560"/>
      <c r="BHV400" s="560"/>
      <c r="BHW400" s="560"/>
      <c r="BHX400" s="560"/>
      <c r="BHY400" s="560"/>
      <c r="BHZ400" s="560"/>
      <c r="BIA400" s="560"/>
      <c r="BIB400" s="560"/>
      <c r="BIC400" s="560"/>
      <c r="BID400" s="560"/>
      <c r="BIE400" s="560"/>
      <c r="BIF400" s="560"/>
      <c r="BIG400" s="560"/>
      <c r="BIH400" s="560"/>
      <c r="BII400" s="560"/>
      <c r="BIJ400" s="560"/>
      <c r="BIK400" s="560"/>
      <c r="BIL400" s="560"/>
      <c r="BIM400" s="560"/>
      <c r="BIN400" s="560"/>
      <c r="BIO400" s="560"/>
      <c r="BIP400" s="560"/>
      <c r="BIQ400" s="560"/>
      <c r="BIR400" s="560"/>
      <c r="BIS400" s="560"/>
      <c r="BIT400" s="560"/>
      <c r="BIU400" s="560"/>
      <c r="BIV400" s="560"/>
      <c r="BIW400" s="560"/>
      <c r="BIX400" s="560"/>
      <c r="BIY400" s="560"/>
      <c r="BIZ400" s="560"/>
      <c r="BJA400" s="560"/>
      <c r="BJB400" s="560"/>
      <c r="BJC400" s="560"/>
      <c r="BJD400" s="560"/>
      <c r="BJE400" s="560"/>
      <c r="BJF400" s="560"/>
      <c r="BJG400" s="560"/>
      <c r="BJH400" s="560"/>
      <c r="BJI400" s="560"/>
      <c r="BJJ400" s="560"/>
      <c r="BJK400" s="560"/>
      <c r="BJL400" s="560"/>
      <c r="BJM400" s="560"/>
      <c r="BJN400" s="560"/>
      <c r="BJO400" s="560"/>
      <c r="BJP400" s="560"/>
      <c r="BJQ400" s="560"/>
      <c r="BJR400" s="560"/>
      <c r="BJS400" s="560"/>
      <c r="BJT400" s="560"/>
      <c r="BJU400" s="560"/>
      <c r="BJV400" s="560"/>
      <c r="BJW400" s="560"/>
      <c r="BJX400" s="560"/>
      <c r="BJY400" s="560"/>
      <c r="BJZ400" s="560"/>
      <c r="BKA400" s="560"/>
      <c r="BKB400" s="560"/>
      <c r="BKC400" s="560"/>
      <c r="BKD400" s="560"/>
      <c r="BKE400" s="560"/>
      <c r="BKF400" s="560"/>
      <c r="BKG400" s="560"/>
      <c r="BKH400" s="560"/>
      <c r="BKI400" s="560"/>
      <c r="BKJ400" s="560"/>
      <c r="BKK400" s="560"/>
      <c r="BKL400" s="560"/>
      <c r="BKM400" s="560"/>
      <c r="BKN400" s="560"/>
      <c r="BKO400" s="560"/>
      <c r="BKP400" s="560"/>
      <c r="BKQ400" s="560"/>
      <c r="BKR400" s="560"/>
      <c r="BKS400" s="560"/>
      <c r="BKT400" s="560"/>
      <c r="BKU400" s="560"/>
      <c r="BKV400" s="560"/>
      <c r="BKW400" s="560"/>
      <c r="BKX400" s="560"/>
      <c r="BKY400" s="560"/>
      <c r="BKZ400" s="560"/>
      <c r="BLA400" s="560"/>
      <c r="BLB400" s="560"/>
      <c r="BLC400" s="560"/>
      <c r="BLD400" s="560"/>
      <c r="BLE400" s="560"/>
      <c r="BLF400" s="560"/>
      <c r="BLG400" s="560"/>
      <c r="BLH400" s="560"/>
      <c r="BLI400" s="560"/>
      <c r="BLJ400" s="560"/>
      <c r="BLK400" s="560"/>
      <c r="BLL400" s="560"/>
      <c r="BLM400" s="560"/>
      <c r="BLN400" s="560"/>
      <c r="BLO400" s="560"/>
      <c r="BLP400" s="560"/>
      <c r="BLQ400" s="560"/>
      <c r="BLR400" s="560"/>
      <c r="BLS400" s="560"/>
      <c r="BLT400" s="560"/>
      <c r="BLU400" s="560"/>
      <c r="BLV400" s="560"/>
      <c r="BLW400" s="560"/>
      <c r="BLX400" s="560"/>
      <c r="BLY400" s="560"/>
      <c r="BLZ400" s="560"/>
      <c r="BMA400" s="560"/>
      <c r="BMB400" s="560"/>
      <c r="BMC400" s="560"/>
      <c r="BMD400" s="560"/>
      <c r="BME400" s="560"/>
      <c r="BMF400" s="560"/>
      <c r="BMG400" s="560"/>
      <c r="BMH400" s="560"/>
      <c r="BMI400" s="560"/>
      <c r="BMJ400" s="560"/>
      <c r="BMK400" s="560"/>
      <c r="BML400" s="560"/>
      <c r="BMM400" s="560"/>
      <c r="BMN400" s="560"/>
      <c r="BMO400" s="560"/>
      <c r="BMP400" s="560"/>
      <c r="BMQ400" s="560"/>
      <c r="BMR400" s="560"/>
      <c r="BMS400" s="560"/>
      <c r="BMT400" s="560"/>
      <c r="BMU400" s="560"/>
      <c r="BMV400" s="560"/>
      <c r="BMW400" s="560"/>
      <c r="BMX400" s="560"/>
      <c r="BMY400" s="560"/>
      <c r="BMZ400" s="560"/>
      <c r="BNA400" s="560"/>
      <c r="BNB400" s="560"/>
      <c r="BNC400" s="560"/>
      <c r="BND400" s="560"/>
      <c r="BNE400" s="560"/>
      <c r="BNF400" s="560"/>
      <c r="BNG400" s="560"/>
      <c r="BNH400" s="560"/>
      <c r="BNI400" s="560"/>
      <c r="BNJ400" s="560"/>
      <c r="BNK400" s="560"/>
      <c r="BNL400" s="560"/>
      <c r="BNM400" s="560"/>
      <c r="BNN400" s="560"/>
      <c r="BNO400" s="560"/>
      <c r="BNP400" s="560"/>
      <c r="BNQ400" s="560"/>
      <c r="BNR400" s="560"/>
      <c r="BNS400" s="560"/>
      <c r="BNT400" s="560"/>
      <c r="BNU400" s="560"/>
      <c r="BNV400" s="560"/>
      <c r="BNW400" s="560"/>
      <c r="BNX400" s="560"/>
      <c r="BNY400" s="560"/>
      <c r="BNZ400" s="560"/>
      <c r="BOA400" s="560"/>
      <c r="BOB400" s="560"/>
      <c r="BOC400" s="560"/>
      <c r="BOD400" s="560"/>
      <c r="BOE400" s="560"/>
      <c r="BOF400" s="560"/>
      <c r="BOG400" s="560"/>
      <c r="BOH400" s="560"/>
      <c r="BOI400" s="560"/>
      <c r="BOJ400" s="560"/>
      <c r="BOK400" s="560"/>
      <c r="BOL400" s="560"/>
      <c r="BOM400" s="560"/>
      <c r="BON400" s="560"/>
      <c r="BOO400" s="560"/>
      <c r="BOP400" s="560"/>
      <c r="BOQ400" s="560"/>
      <c r="BOR400" s="560"/>
      <c r="BOS400" s="560"/>
      <c r="BOT400" s="560"/>
      <c r="BOU400" s="560"/>
      <c r="BOV400" s="560"/>
      <c r="BOW400" s="560"/>
      <c r="BOX400" s="560"/>
      <c r="BOY400" s="560"/>
      <c r="BOZ400" s="560"/>
      <c r="BPA400" s="560"/>
      <c r="BPB400" s="560"/>
      <c r="BPC400" s="560"/>
      <c r="BPD400" s="560"/>
      <c r="BPE400" s="560"/>
      <c r="BPF400" s="560"/>
      <c r="BPG400" s="560"/>
      <c r="BPH400" s="560"/>
      <c r="BPI400" s="560"/>
      <c r="BPJ400" s="560"/>
      <c r="BPK400" s="560"/>
      <c r="BPL400" s="560"/>
      <c r="BPM400" s="560"/>
      <c r="BPN400" s="560"/>
      <c r="BPO400" s="560"/>
      <c r="BPP400" s="560"/>
      <c r="BPQ400" s="560"/>
      <c r="BPR400" s="560"/>
      <c r="BPS400" s="560"/>
      <c r="BPT400" s="560"/>
      <c r="BPU400" s="560"/>
      <c r="BPV400" s="560"/>
      <c r="BPW400" s="560"/>
      <c r="BPX400" s="560"/>
      <c r="BPY400" s="560"/>
      <c r="BPZ400" s="560"/>
      <c r="BQA400" s="560"/>
      <c r="BQB400" s="560"/>
      <c r="BQC400" s="560"/>
      <c r="BQD400" s="560"/>
      <c r="BQE400" s="560"/>
      <c r="BQF400" s="560"/>
      <c r="BQG400" s="560"/>
      <c r="BQH400" s="560"/>
      <c r="BQI400" s="560"/>
      <c r="BQJ400" s="560"/>
      <c r="BQK400" s="560"/>
      <c r="BQL400" s="560"/>
      <c r="BQM400" s="560"/>
      <c r="BQN400" s="560"/>
      <c r="BQO400" s="560"/>
      <c r="BQP400" s="560"/>
      <c r="BQQ400" s="560"/>
      <c r="BQR400" s="560"/>
      <c r="BQS400" s="560"/>
      <c r="BQT400" s="560"/>
      <c r="BQU400" s="560"/>
      <c r="BQV400" s="560"/>
      <c r="BQW400" s="560"/>
      <c r="BQX400" s="560"/>
      <c r="BQY400" s="560"/>
      <c r="BQZ400" s="560"/>
      <c r="BRA400" s="560"/>
      <c r="BRB400" s="560"/>
      <c r="BRC400" s="560"/>
      <c r="BRD400" s="560"/>
      <c r="BRE400" s="560"/>
      <c r="BRF400" s="560"/>
      <c r="BRG400" s="560"/>
      <c r="BRH400" s="560"/>
      <c r="BRI400" s="560"/>
      <c r="BRJ400" s="560"/>
      <c r="BRK400" s="560"/>
      <c r="BRL400" s="560"/>
      <c r="BRM400" s="560"/>
      <c r="BRN400" s="560"/>
      <c r="BRO400" s="560"/>
      <c r="BRP400" s="560"/>
      <c r="BRQ400" s="560"/>
      <c r="BRR400" s="560"/>
      <c r="BRS400" s="560"/>
      <c r="BRT400" s="560"/>
      <c r="BRU400" s="560"/>
      <c r="BRV400" s="560"/>
      <c r="BRW400" s="560"/>
      <c r="BRX400" s="560"/>
      <c r="BRY400" s="560"/>
      <c r="BRZ400" s="560"/>
      <c r="BSA400" s="560"/>
      <c r="BSB400" s="560"/>
      <c r="BSC400" s="560"/>
      <c r="BSD400" s="560"/>
      <c r="BSE400" s="560"/>
      <c r="BSF400" s="560"/>
      <c r="BSG400" s="560"/>
      <c r="BSH400" s="560"/>
      <c r="BSI400" s="560"/>
      <c r="BSJ400" s="560"/>
      <c r="BSK400" s="560"/>
      <c r="BSL400" s="560"/>
      <c r="BSM400" s="560"/>
      <c r="BSN400" s="560"/>
      <c r="BSO400" s="560"/>
      <c r="BSP400" s="560"/>
      <c r="BSQ400" s="560"/>
      <c r="BSR400" s="560"/>
      <c r="BSS400" s="560"/>
      <c r="BST400" s="560"/>
      <c r="BSU400" s="560"/>
      <c r="BSV400" s="560"/>
      <c r="BSW400" s="560"/>
      <c r="BSX400" s="560"/>
      <c r="BSY400" s="560"/>
      <c r="BSZ400" s="560"/>
      <c r="BTA400" s="560"/>
      <c r="BTB400" s="560"/>
      <c r="BTC400" s="560"/>
      <c r="BTD400" s="560"/>
      <c r="BTE400" s="560"/>
      <c r="BTF400" s="560"/>
      <c r="BTG400" s="560"/>
      <c r="BTH400" s="560"/>
      <c r="BTI400" s="560"/>
      <c r="BTJ400" s="560"/>
      <c r="BTK400" s="560"/>
      <c r="BTL400" s="560"/>
      <c r="BTM400" s="560"/>
      <c r="BTN400" s="560"/>
      <c r="BTO400" s="560"/>
      <c r="BTP400" s="560"/>
      <c r="BTQ400" s="560"/>
      <c r="BTR400" s="560"/>
      <c r="BTS400" s="560"/>
      <c r="BTT400" s="560"/>
      <c r="BTU400" s="560"/>
      <c r="BTV400" s="560"/>
      <c r="BTW400" s="560"/>
      <c r="BTX400" s="560"/>
      <c r="BTY400" s="560"/>
      <c r="BTZ400" s="560"/>
      <c r="BUA400" s="560"/>
      <c r="BUB400" s="560"/>
      <c r="BUC400" s="560"/>
      <c r="BUD400" s="560"/>
      <c r="BUE400" s="560"/>
      <c r="BUF400" s="560"/>
      <c r="BUG400" s="560"/>
      <c r="BUH400" s="560"/>
      <c r="BUI400" s="560"/>
      <c r="BUJ400" s="560"/>
      <c r="BUK400" s="560"/>
      <c r="BUL400" s="560"/>
      <c r="BUM400" s="560"/>
      <c r="BUN400" s="560"/>
      <c r="BUO400" s="560"/>
      <c r="BUP400" s="560"/>
      <c r="BUQ400" s="560"/>
      <c r="BUR400" s="560"/>
      <c r="BUS400" s="560"/>
      <c r="BUT400" s="560"/>
      <c r="BUU400" s="560"/>
      <c r="BUV400" s="560"/>
      <c r="BUW400" s="560"/>
      <c r="BUX400" s="560"/>
      <c r="BUY400" s="560"/>
      <c r="BUZ400" s="560"/>
      <c r="BVA400" s="560"/>
      <c r="BVB400" s="560"/>
      <c r="BVC400" s="560"/>
      <c r="BVD400" s="560"/>
      <c r="BVE400" s="560"/>
      <c r="BVF400" s="560"/>
      <c r="BVG400" s="560"/>
      <c r="BVH400" s="560"/>
      <c r="BVI400" s="560"/>
      <c r="BVJ400" s="560"/>
      <c r="BVK400" s="560"/>
      <c r="BVL400" s="560"/>
      <c r="BVM400" s="560"/>
      <c r="BVN400" s="560"/>
      <c r="BVO400" s="560"/>
      <c r="BVP400" s="560"/>
      <c r="BVQ400" s="560"/>
      <c r="BVR400" s="560"/>
      <c r="BVS400" s="560"/>
      <c r="BVT400" s="560"/>
      <c r="BVU400" s="560"/>
      <c r="BVV400" s="560"/>
      <c r="BVW400" s="560"/>
      <c r="BVX400" s="560"/>
      <c r="BVY400" s="560"/>
      <c r="BVZ400" s="560"/>
      <c r="BWA400" s="560"/>
      <c r="BWB400" s="560"/>
      <c r="BWC400" s="560"/>
      <c r="BWD400" s="560"/>
      <c r="BWE400" s="560"/>
      <c r="BWF400" s="560"/>
      <c r="BWG400" s="560"/>
      <c r="BWH400" s="560"/>
      <c r="BWI400" s="560"/>
      <c r="BWJ400" s="560"/>
      <c r="BWK400" s="560"/>
      <c r="BWL400" s="560"/>
      <c r="BWM400" s="560"/>
      <c r="BWN400" s="560"/>
      <c r="BWO400" s="560"/>
      <c r="BWP400" s="560"/>
      <c r="BWQ400" s="560"/>
      <c r="BWR400" s="560"/>
      <c r="BWS400" s="560"/>
      <c r="BWT400" s="560"/>
      <c r="BWU400" s="560"/>
      <c r="BWV400" s="560"/>
      <c r="BWW400" s="560"/>
      <c r="BWX400" s="560"/>
      <c r="BWY400" s="560"/>
      <c r="BWZ400" s="560"/>
      <c r="BXA400" s="560"/>
      <c r="BXB400" s="560"/>
      <c r="BXC400" s="560"/>
      <c r="BXD400" s="560"/>
      <c r="BXE400" s="560"/>
      <c r="BXF400" s="560"/>
      <c r="BXG400" s="560"/>
      <c r="BXH400" s="560"/>
      <c r="BXI400" s="560"/>
      <c r="BXJ400" s="560"/>
      <c r="BXK400" s="560"/>
      <c r="BXL400" s="560"/>
      <c r="BXM400" s="560"/>
      <c r="BXN400" s="560"/>
      <c r="BXO400" s="560"/>
      <c r="BXP400" s="560"/>
      <c r="BXQ400" s="560"/>
      <c r="BXR400" s="560"/>
      <c r="BXS400" s="560"/>
      <c r="BXT400" s="560"/>
      <c r="BXU400" s="560"/>
      <c r="BXV400" s="560"/>
      <c r="BXW400" s="560"/>
      <c r="BXX400" s="560"/>
      <c r="BXY400" s="560"/>
      <c r="BXZ400" s="560"/>
      <c r="BYA400" s="560"/>
      <c r="BYB400" s="560"/>
      <c r="BYC400" s="560"/>
      <c r="BYD400" s="560"/>
      <c r="BYE400" s="560"/>
      <c r="BYF400" s="560"/>
      <c r="BYG400" s="560"/>
      <c r="BYH400" s="560"/>
      <c r="BYI400" s="560"/>
      <c r="BYJ400" s="560"/>
      <c r="BYK400" s="560"/>
      <c r="BYL400" s="560"/>
      <c r="BYM400" s="560"/>
      <c r="BYN400" s="560"/>
      <c r="BYO400" s="560"/>
      <c r="BYP400" s="560"/>
      <c r="BYQ400" s="560"/>
      <c r="BYR400" s="560"/>
      <c r="BYS400" s="560"/>
      <c r="BYT400" s="560"/>
      <c r="BYU400" s="560"/>
      <c r="BYV400" s="560"/>
      <c r="BYW400" s="560"/>
      <c r="BYX400" s="560"/>
      <c r="BYY400" s="560"/>
      <c r="BYZ400" s="560"/>
      <c r="BZA400" s="560"/>
      <c r="BZB400" s="560"/>
      <c r="BZC400" s="560"/>
      <c r="BZD400" s="560"/>
      <c r="BZE400" s="560"/>
      <c r="BZF400" s="560"/>
      <c r="BZG400" s="560"/>
      <c r="BZH400" s="560"/>
      <c r="BZI400" s="560"/>
      <c r="BZJ400" s="560"/>
      <c r="BZK400" s="560"/>
      <c r="BZL400" s="560"/>
      <c r="BZM400" s="560"/>
      <c r="BZN400" s="560"/>
      <c r="BZO400" s="560"/>
      <c r="BZP400" s="560"/>
      <c r="BZQ400" s="560"/>
      <c r="BZR400" s="560"/>
      <c r="BZS400" s="560"/>
      <c r="BZT400" s="560"/>
      <c r="BZU400" s="560"/>
      <c r="BZV400" s="560"/>
      <c r="BZW400" s="560"/>
      <c r="BZX400" s="560"/>
      <c r="BZY400" s="560"/>
      <c r="BZZ400" s="560"/>
      <c r="CAA400" s="560"/>
      <c r="CAB400" s="560"/>
      <c r="CAC400" s="560"/>
      <c r="CAD400" s="560"/>
      <c r="CAE400" s="560"/>
      <c r="CAF400" s="560"/>
      <c r="CAG400" s="560"/>
      <c r="CAH400" s="560"/>
      <c r="CAI400" s="560"/>
      <c r="CAJ400" s="560"/>
      <c r="CAK400" s="560"/>
      <c r="CAL400" s="560"/>
      <c r="CAM400" s="560"/>
      <c r="CAN400" s="560"/>
      <c r="CAO400" s="560"/>
      <c r="CAP400" s="560"/>
      <c r="CAQ400" s="560"/>
      <c r="CAR400" s="560"/>
      <c r="CAS400" s="560"/>
      <c r="CAT400" s="560"/>
      <c r="CAU400" s="560"/>
      <c r="CAV400" s="560"/>
      <c r="CAW400" s="560"/>
      <c r="CAX400" s="560"/>
      <c r="CAY400" s="560"/>
      <c r="CAZ400" s="560"/>
      <c r="CBA400" s="560"/>
      <c r="CBB400" s="560"/>
      <c r="CBC400" s="560"/>
      <c r="CBD400" s="560"/>
      <c r="CBE400" s="560"/>
      <c r="CBF400" s="560"/>
      <c r="CBG400" s="560"/>
      <c r="CBH400" s="560"/>
      <c r="CBI400" s="560"/>
      <c r="CBJ400" s="560"/>
      <c r="CBK400" s="560"/>
      <c r="CBL400" s="560"/>
      <c r="CBM400" s="560"/>
      <c r="CBN400" s="560"/>
      <c r="CBO400" s="560"/>
      <c r="CBP400" s="560"/>
      <c r="CBQ400" s="560"/>
      <c r="CBR400" s="560"/>
      <c r="CBS400" s="560"/>
      <c r="CBT400" s="560"/>
      <c r="CBU400" s="560"/>
      <c r="CBV400" s="560"/>
      <c r="CBW400" s="560"/>
      <c r="CBX400" s="560"/>
      <c r="CBY400" s="560"/>
      <c r="CBZ400" s="560"/>
      <c r="CCA400" s="560"/>
      <c r="CCB400" s="560"/>
      <c r="CCC400" s="560"/>
      <c r="CCD400" s="560"/>
      <c r="CCE400" s="560"/>
      <c r="CCF400" s="560"/>
      <c r="CCG400" s="560"/>
      <c r="CCH400" s="560"/>
      <c r="CCI400" s="560"/>
      <c r="CCJ400" s="560"/>
      <c r="CCK400" s="560"/>
      <c r="CCL400" s="560"/>
      <c r="CCM400" s="560"/>
      <c r="CCN400" s="560"/>
      <c r="CCO400" s="560"/>
      <c r="CCP400" s="560"/>
      <c r="CCQ400" s="560"/>
      <c r="CCR400" s="560"/>
      <c r="CCS400" s="560"/>
      <c r="CCT400" s="560"/>
      <c r="CCU400" s="560"/>
      <c r="CCV400" s="560"/>
      <c r="CCW400" s="560"/>
      <c r="CCX400" s="560"/>
      <c r="CCY400" s="560"/>
      <c r="CCZ400" s="560"/>
      <c r="CDA400" s="560"/>
      <c r="CDB400" s="560"/>
      <c r="CDC400" s="560"/>
      <c r="CDD400" s="560"/>
      <c r="CDE400" s="560"/>
      <c r="CDF400" s="560"/>
      <c r="CDG400" s="560"/>
      <c r="CDH400" s="560"/>
      <c r="CDI400" s="560"/>
      <c r="CDJ400" s="560"/>
      <c r="CDK400" s="560"/>
      <c r="CDL400" s="560"/>
      <c r="CDM400" s="560"/>
      <c r="CDN400" s="560"/>
      <c r="CDO400" s="560"/>
      <c r="CDP400" s="560"/>
      <c r="CDQ400" s="560"/>
      <c r="CDR400" s="560"/>
      <c r="CDS400" s="560"/>
      <c r="CDT400" s="560"/>
      <c r="CDU400" s="560"/>
      <c r="CDV400" s="560"/>
      <c r="CDW400" s="560"/>
      <c r="CDX400" s="560"/>
      <c r="CDY400" s="560"/>
      <c r="CDZ400" s="560"/>
      <c r="CEA400" s="560"/>
      <c r="CEB400" s="560"/>
      <c r="CEC400" s="560"/>
      <c r="CED400" s="560"/>
      <c r="CEE400" s="560"/>
      <c r="CEF400" s="560"/>
      <c r="CEG400" s="560"/>
      <c r="CEH400" s="560"/>
      <c r="CEI400" s="560"/>
      <c r="CEJ400" s="560"/>
      <c r="CEK400" s="560"/>
      <c r="CEL400" s="560"/>
      <c r="CEM400" s="560"/>
      <c r="CEN400" s="560"/>
      <c r="CEO400" s="560"/>
      <c r="CEP400" s="560"/>
      <c r="CEQ400" s="560"/>
      <c r="CER400" s="560"/>
      <c r="CES400" s="560"/>
      <c r="CET400" s="560"/>
      <c r="CEU400" s="560"/>
      <c r="CEV400" s="560"/>
      <c r="CEW400" s="560"/>
      <c r="CEX400" s="560"/>
      <c r="CEY400" s="560"/>
      <c r="CEZ400" s="560"/>
      <c r="CFA400" s="560"/>
      <c r="CFB400" s="560"/>
      <c r="CFC400" s="560"/>
      <c r="CFD400" s="560"/>
      <c r="CFE400" s="560"/>
      <c r="CFF400" s="560"/>
      <c r="CFG400" s="560"/>
      <c r="CFH400" s="560"/>
      <c r="CFI400" s="560"/>
      <c r="CFJ400" s="560"/>
      <c r="CFK400" s="560"/>
      <c r="CFL400" s="560"/>
      <c r="CFM400" s="560"/>
      <c r="CFN400" s="560"/>
      <c r="CFO400" s="560"/>
      <c r="CFP400" s="560"/>
      <c r="CFQ400" s="560"/>
      <c r="CFR400" s="560"/>
      <c r="CFS400" s="560"/>
      <c r="CFT400" s="560"/>
      <c r="CFU400" s="560"/>
      <c r="CFV400" s="560"/>
      <c r="CFW400" s="560"/>
      <c r="CFX400" s="560"/>
      <c r="CFY400" s="560"/>
      <c r="CFZ400" s="560"/>
      <c r="CGA400" s="560"/>
      <c r="CGB400" s="560"/>
      <c r="CGC400" s="560"/>
      <c r="CGD400" s="560"/>
      <c r="CGE400" s="560"/>
      <c r="CGF400" s="560"/>
      <c r="CGG400" s="560"/>
      <c r="CGH400" s="560"/>
      <c r="CGI400" s="560"/>
      <c r="CGJ400" s="560"/>
      <c r="CGK400" s="560"/>
      <c r="CGL400" s="560"/>
      <c r="CGM400" s="560"/>
      <c r="CGN400" s="560"/>
      <c r="CGO400" s="560"/>
      <c r="CGP400" s="560"/>
      <c r="CGQ400" s="560"/>
      <c r="CGR400" s="560"/>
      <c r="CGS400" s="560"/>
      <c r="CGT400" s="560"/>
      <c r="CGU400" s="560"/>
      <c r="CGV400" s="560"/>
      <c r="CGW400" s="560"/>
      <c r="CGX400" s="560"/>
      <c r="CGY400" s="560"/>
      <c r="CGZ400" s="560"/>
      <c r="CHA400" s="560"/>
      <c r="CHB400" s="560"/>
      <c r="CHC400" s="560"/>
      <c r="CHD400" s="560"/>
      <c r="CHE400" s="560"/>
      <c r="CHF400" s="560"/>
      <c r="CHG400" s="560"/>
      <c r="CHH400" s="560"/>
      <c r="CHI400" s="560"/>
      <c r="CHJ400" s="560"/>
      <c r="CHK400" s="560"/>
      <c r="CHL400" s="560"/>
      <c r="CHM400" s="560"/>
      <c r="CHN400" s="560"/>
      <c r="CHO400" s="560"/>
      <c r="CHP400" s="560"/>
      <c r="CHQ400" s="560"/>
      <c r="CHR400" s="560"/>
      <c r="CHS400" s="560"/>
      <c r="CHT400" s="560"/>
      <c r="CHU400" s="560"/>
      <c r="CHV400" s="560"/>
      <c r="CHW400" s="560"/>
      <c r="CHX400" s="560"/>
      <c r="CHY400" s="560"/>
      <c r="CHZ400" s="560"/>
      <c r="CIA400" s="560"/>
      <c r="CIB400" s="560"/>
      <c r="CIC400" s="560"/>
      <c r="CID400" s="560"/>
      <c r="CIE400" s="560"/>
      <c r="CIF400" s="560"/>
      <c r="CIG400" s="560"/>
      <c r="CIH400" s="560"/>
      <c r="CII400" s="560"/>
      <c r="CIJ400" s="560"/>
      <c r="CIK400" s="560"/>
      <c r="CIL400" s="560"/>
      <c r="CIM400" s="560"/>
      <c r="CIN400" s="560"/>
      <c r="CIO400" s="560"/>
      <c r="CIP400" s="560"/>
      <c r="CIQ400" s="560"/>
      <c r="CIR400" s="560"/>
      <c r="CIS400" s="560"/>
      <c r="CIT400" s="560"/>
      <c r="CIU400" s="560"/>
      <c r="CIV400" s="560"/>
      <c r="CIW400" s="560"/>
      <c r="CIX400" s="560"/>
      <c r="CIY400" s="560"/>
      <c r="CIZ400" s="560"/>
      <c r="CJA400" s="560"/>
      <c r="CJB400" s="560"/>
      <c r="CJC400" s="560"/>
      <c r="CJD400" s="560"/>
      <c r="CJE400" s="560"/>
      <c r="CJF400" s="560"/>
      <c r="CJG400" s="560"/>
      <c r="CJH400" s="560"/>
      <c r="CJI400" s="560"/>
      <c r="CJJ400" s="560"/>
      <c r="CJK400" s="560"/>
      <c r="CJL400" s="560"/>
      <c r="CJM400" s="560"/>
      <c r="CJN400" s="560"/>
      <c r="CJO400" s="560"/>
      <c r="CJP400" s="560"/>
      <c r="CJQ400" s="560"/>
      <c r="CJR400" s="560"/>
      <c r="CJS400" s="560"/>
      <c r="CJT400" s="560"/>
      <c r="CJU400" s="560"/>
      <c r="CJV400" s="560"/>
      <c r="CJW400" s="560"/>
      <c r="CJX400" s="560"/>
      <c r="CJY400" s="560"/>
      <c r="CJZ400" s="560"/>
      <c r="CKA400" s="560"/>
      <c r="CKB400" s="560"/>
      <c r="CKC400" s="560"/>
      <c r="CKD400" s="560"/>
      <c r="CKE400" s="560"/>
      <c r="CKF400" s="560"/>
      <c r="CKG400" s="560"/>
      <c r="CKH400" s="560"/>
      <c r="CKI400" s="560"/>
      <c r="CKJ400" s="560"/>
      <c r="CKK400" s="560"/>
      <c r="CKL400" s="560"/>
      <c r="CKM400" s="560"/>
      <c r="CKN400" s="560"/>
      <c r="CKO400" s="560"/>
      <c r="CKP400" s="560"/>
      <c r="CKQ400" s="560"/>
      <c r="CKR400" s="560"/>
      <c r="CKS400" s="560"/>
      <c r="CKT400" s="560"/>
      <c r="CKU400" s="560"/>
      <c r="CKV400" s="560"/>
      <c r="CKW400" s="560"/>
      <c r="CKX400" s="560"/>
      <c r="CKY400" s="560"/>
      <c r="CKZ400" s="560"/>
      <c r="CLA400" s="560"/>
      <c r="CLB400" s="560"/>
      <c r="CLC400" s="560"/>
      <c r="CLD400" s="560"/>
      <c r="CLE400" s="560"/>
      <c r="CLF400" s="560"/>
      <c r="CLG400" s="560"/>
      <c r="CLH400" s="560"/>
      <c r="CLI400" s="560"/>
      <c r="CLJ400" s="560"/>
      <c r="CLK400" s="560"/>
      <c r="CLL400" s="560"/>
      <c r="CLM400" s="560"/>
      <c r="CLN400" s="560"/>
      <c r="CLO400" s="560"/>
      <c r="CLP400" s="560"/>
      <c r="CLQ400" s="560"/>
      <c r="CLR400" s="560"/>
      <c r="CLS400" s="560"/>
      <c r="CLT400" s="560"/>
      <c r="CLU400" s="560"/>
      <c r="CLV400" s="560"/>
      <c r="CLW400" s="560"/>
      <c r="CLX400" s="560"/>
      <c r="CLY400" s="560"/>
      <c r="CLZ400" s="560"/>
      <c r="CMA400" s="560"/>
      <c r="CMB400" s="560"/>
      <c r="CMC400" s="560"/>
      <c r="CMD400" s="560"/>
      <c r="CME400" s="560"/>
      <c r="CMF400" s="560"/>
      <c r="CMG400" s="560"/>
      <c r="CMH400" s="560"/>
      <c r="CMI400" s="560"/>
      <c r="CMJ400" s="560"/>
      <c r="CMK400" s="560"/>
      <c r="CML400" s="560"/>
      <c r="CMM400" s="560"/>
      <c r="CMN400" s="560"/>
      <c r="CMO400" s="560"/>
      <c r="CMP400" s="560"/>
      <c r="CMQ400" s="560"/>
      <c r="CMR400" s="560"/>
      <c r="CMS400" s="560"/>
      <c r="CMT400" s="560"/>
      <c r="CMU400" s="560"/>
      <c r="CMV400" s="560"/>
      <c r="CMW400" s="560"/>
      <c r="CMX400" s="560"/>
      <c r="CMY400" s="560"/>
      <c r="CMZ400" s="560"/>
      <c r="CNA400" s="560"/>
      <c r="CNB400" s="560"/>
      <c r="CNC400" s="560"/>
      <c r="CND400" s="560"/>
      <c r="CNE400" s="560"/>
      <c r="CNF400" s="560"/>
      <c r="CNG400" s="560"/>
      <c r="CNH400" s="560"/>
      <c r="CNI400" s="560"/>
      <c r="CNJ400" s="560"/>
      <c r="CNK400" s="560"/>
      <c r="CNL400" s="560"/>
      <c r="CNM400" s="560"/>
      <c r="CNN400" s="560"/>
      <c r="CNO400" s="560"/>
      <c r="CNP400" s="560"/>
      <c r="CNQ400" s="560"/>
      <c r="CNR400" s="560"/>
      <c r="CNS400" s="560"/>
      <c r="CNT400" s="560"/>
      <c r="CNU400" s="560"/>
      <c r="CNV400" s="560"/>
      <c r="CNW400" s="560"/>
      <c r="CNX400" s="560"/>
      <c r="CNY400" s="560"/>
      <c r="CNZ400" s="560"/>
      <c r="COA400" s="560"/>
      <c r="COB400" s="560"/>
      <c r="COC400" s="560"/>
      <c r="COD400" s="560"/>
      <c r="COE400" s="560"/>
      <c r="COF400" s="560"/>
      <c r="COG400" s="560"/>
      <c r="COH400" s="560"/>
      <c r="COI400" s="560"/>
      <c r="COJ400" s="560"/>
      <c r="COK400" s="560"/>
      <c r="COL400" s="560"/>
      <c r="COM400" s="560"/>
      <c r="CON400" s="560"/>
      <c r="COO400" s="560"/>
      <c r="COP400" s="560"/>
      <c r="COQ400" s="560"/>
      <c r="COR400" s="560"/>
      <c r="COS400" s="560"/>
      <c r="COT400" s="560"/>
      <c r="COU400" s="560"/>
      <c r="COV400" s="560"/>
      <c r="COW400" s="560"/>
      <c r="COX400" s="560"/>
      <c r="COY400" s="560"/>
      <c r="COZ400" s="560"/>
      <c r="CPA400" s="560"/>
      <c r="CPB400" s="560"/>
      <c r="CPC400" s="560"/>
      <c r="CPD400" s="560"/>
      <c r="CPE400" s="560"/>
      <c r="CPF400" s="560"/>
      <c r="CPG400" s="560"/>
      <c r="CPH400" s="560"/>
      <c r="CPI400" s="560"/>
      <c r="CPJ400" s="560"/>
      <c r="CPK400" s="560"/>
      <c r="CPL400" s="560"/>
      <c r="CPM400" s="560"/>
      <c r="CPN400" s="560"/>
      <c r="CPO400" s="560"/>
      <c r="CPP400" s="560"/>
      <c r="CPQ400" s="560"/>
      <c r="CPR400" s="560"/>
      <c r="CPS400" s="560"/>
      <c r="CPT400" s="560"/>
      <c r="CPU400" s="560"/>
      <c r="CPV400" s="560"/>
      <c r="CPW400" s="560"/>
      <c r="CPX400" s="560"/>
      <c r="CPY400" s="560"/>
      <c r="CPZ400" s="560"/>
      <c r="CQA400" s="560"/>
      <c r="CQB400" s="560"/>
      <c r="CQC400" s="560"/>
      <c r="CQD400" s="560"/>
      <c r="CQE400" s="560"/>
      <c r="CQF400" s="560"/>
      <c r="CQG400" s="560"/>
      <c r="CQH400" s="560"/>
      <c r="CQI400" s="560"/>
      <c r="CQJ400" s="560"/>
      <c r="CQK400" s="560"/>
      <c r="CQL400" s="560"/>
      <c r="CQM400" s="560"/>
      <c r="CQN400" s="560"/>
      <c r="CQO400" s="560"/>
      <c r="CQP400" s="560"/>
      <c r="CQQ400" s="560"/>
      <c r="CQR400" s="560"/>
      <c r="CQS400" s="560"/>
      <c r="CQT400" s="560"/>
      <c r="CQU400" s="560"/>
      <c r="CQV400" s="560"/>
      <c r="CQW400" s="560"/>
      <c r="CQX400" s="560"/>
      <c r="CQY400" s="560"/>
      <c r="CQZ400" s="560"/>
      <c r="CRA400" s="560"/>
      <c r="CRB400" s="560"/>
      <c r="CRC400" s="560"/>
      <c r="CRD400" s="560"/>
      <c r="CRE400" s="560"/>
      <c r="CRF400" s="560"/>
      <c r="CRG400" s="560"/>
      <c r="CRH400" s="560"/>
      <c r="CRI400" s="560"/>
      <c r="CRJ400" s="560"/>
      <c r="CRK400" s="560"/>
      <c r="CRL400" s="560"/>
      <c r="CRM400" s="560"/>
      <c r="CRN400" s="560"/>
      <c r="CRO400" s="560"/>
      <c r="CRP400" s="560"/>
      <c r="CRQ400" s="560"/>
      <c r="CRR400" s="560"/>
      <c r="CRS400" s="560"/>
      <c r="CRT400" s="560"/>
      <c r="CRU400" s="560"/>
      <c r="CRV400" s="560"/>
      <c r="CRW400" s="560"/>
      <c r="CRX400" s="560"/>
      <c r="CRY400" s="560"/>
      <c r="CRZ400" s="560"/>
      <c r="CSA400" s="560"/>
      <c r="CSB400" s="560"/>
      <c r="CSC400" s="560"/>
      <c r="CSD400" s="560"/>
      <c r="CSE400" s="560"/>
      <c r="CSF400" s="560"/>
      <c r="CSG400" s="560"/>
      <c r="CSH400" s="560"/>
      <c r="CSI400" s="560"/>
      <c r="CSJ400" s="560"/>
      <c r="CSK400" s="560"/>
      <c r="CSL400" s="560"/>
      <c r="CSM400" s="560"/>
      <c r="CSN400" s="560"/>
      <c r="CSO400" s="560"/>
      <c r="CSP400" s="560"/>
      <c r="CSQ400" s="560"/>
      <c r="CSR400" s="560"/>
      <c r="CSS400" s="560"/>
      <c r="CST400" s="560"/>
      <c r="CSU400" s="560"/>
      <c r="CSV400" s="560"/>
      <c r="CSW400" s="560"/>
      <c r="CSX400" s="560"/>
      <c r="CSY400" s="560"/>
      <c r="CSZ400" s="560"/>
      <c r="CTA400" s="560"/>
      <c r="CTB400" s="560"/>
      <c r="CTC400" s="560"/>
      <c r="CTD400" s="560"/>
      <c r="CTE400" s="560"/>
      <c r="CTF400" s="560"/>
      <c r="CTG400" s="560"/>
      <c r="CTH400" s="560"/>
      <c r="CTI400" s="560"/>
      <c r="CTJ400" s="560"/>
      <c r="CTK400" s="560"/>
      <c r="CTL400" s="560"/>
      <c r="CTM400" s="560"/>
      <c r="CTN400" s="560"/>
      <c r="CTO400" s="560"/>
      <c r="CTP400" s="560"/>
      <c r="CTQ400" s="560"/>
      <c r="CTR400" s="560"/>
      <c r="CTS400" s="560"/>
      <c r="CTT400" s="560"/>
      <c r="CTU400" s="560"/>
      <c r="CTV400" s="560"/>
      <c r="CTW400" s="560"/>
      <c r="CTX400" s="560"/>
      <c r="CTY400" s="560"/>
      <c r="CTZ400" s="560"/>
      <c r="CUA400" s="560"/>
      <c r="CUB400" s="560"/>
      <c r="CUC400" s="560"/>
      <c r="CUD400" s="560"/>
      <c r="CUE400" s="560"/>
      <c r="CUF400" s="560"/>
      <c r="CUG400" s="560"/>
      <c r="CUH400" s="560"/>
      <c r="CUI400" s="560"/>
      <c r="CUJ400" s="560"/>
      <c r="CUK400" s="560"/>
      <c r="CUL400" s="560"/>
      <c r="CUM400" s="560"/>
      <c r="CUN400" s="560"/>
      <c r="CUO400" s="560"/>
      <c r="CUP400" s="560"/>
      <c r="CUQ400" s="560"/>
      <c r="CUR400" s="560"/>
      <c r="CUS400" s="560"/>
      <c r="CUT400" s="560"/>
      <c r="CUU400" s="560"/>
      <c r="CUV400" s="560"/>
      <c r="CUW400" s="560"/>
      <c r="CUX400" s="560"/>
      <c r="CUY400" s="560"/>
      <c r="CUZ400" s="560"/>
      <c r="CVA400" s="560"/>
      <c r="CVB400" s="560"/>
      <c r="CVC400" s="560"/>
      <c r="CVD400" s="560"/>
      <c r="CVE400" s="560"/>
      <c r="CVF400" s="560"/>
      <c r="CVG400" s="560"/>
      <c r="CVH400" s="560"/>
      <c r="CVI400" s="560"/>
      <c r="CVJ400" s="560"/>
      <c r="CVK400" s="560"/>
      <c r="CVL400" s="560"/>
      <c r="CVM400" s="560"/>
      <c r="CVN400" s="560"/>
      <c r="CVO400" s="560"/>
      <c r="CVP400" s="560"/>
      <c r="CVQ400" s="560"/>
      <c r="CVR400" s="560"/>
      <c r="CVS400" s="560"/>
      <c r="CVT400" s="560"/>
      <c r="CVU400" s="560"/>
      <c r="CVV400" s="560"/>
      <c r="CVW400" s="560"/>
      <c r="CVX400" s="560"/>
      <c r="CVY400" s="560"/>
      <c r="CVZ400" s="560"/>
      <c r="CWA400" s="560"/>
      <c r="CWB400" s="560"/>
      <c r="CWC400" s="560"/>
      <c r="CWD400" s="560"/>
      <c r="CWE400" s="560"/>
      <c r="CWF400" s="560"/>
      <c r="CWG400" s="560"/>
      <c r="CWH400" s="560"/>
      <c r="CWI400" s="560"/>
      <c r="CWJ400" s="560"/>
      <c r="CWK400" s="560"/>
      <c r="CWL400" s="560"/>
      <c r="CWM400" s="560"/>
      <c r="CWN400" s="560"/>
      <c r="CWO400" s="560"/>
      <c r="CWP400" s="560"/>
      <c r="CWQ400" s="560"/>
      <c r="CWR400" s="560"/>
      <c r="CWS400" s="560"/>
      <c r="CWT400" s="560"/>
      <c r="CWU400" s="560"/>
      <c r="CWV400" s="560"/>
      <c r="CWW400" s="560"/>
      <c r="CWX400" s="560"/>
      <c r="CWY400" s="560"/>
      <c r="CWZ400" s="560"/>
      <c r="CXA400" s="560"/>
      <c r="CXB400" s="560"/>
      <c r="CXC400" s="560"/>
      <c r="CXD400" s="560"/>
      <c r="CXE400" s="560"/>
      <c r="CXF400" s="560"/>
      <c r="CXG400" s="560"/>
      <c r="CXH400" s="560"/>
      <c r="CXI400" s="560"/>
      <c r="CXJ400" s="560"/>
      <c r="CXK400" s="560"/>
      <c r="CXL400" s="560"/>
      <c r="CXM400" s="560"/>
      <c r="CXN400" s="560"/>
      <c r="CXO400" s="560"/>
      <c r="CXP400" s="560"/>
      <c r="CXQ400" s="560"/>
      <c r="CXR400" s="560"/>
      <c r="CXS400" s="560"/>
      <c r="CXT400" s="560"/>
      <c r="CXU400" s="560"/>
      <c r="CXV400" s="560"/>
      <c r="CXW400" s="560"/>
      <c r="CXX400" s="560"/>
      <c r="CXY400" s="560"/>
      <c r="CXZ400" s="560"/>
      <c r="CYA400" s="560"/>
      <c r="CYB400" s="560"/>
      <c r="CYC400" s="560"/>
      <c r="CYD400" s="560"/>
      <c r="CYE400" s="560"/>
      <c r="CYF400" s="560"/>
      <c r="CYG400" s="560"/>
      <c r="CYH400" s="560"/>
      <c r="CYI400" s="560"/>
      <c r="CYJ400" s="560"/>
      <c r="CYK400" s="560"/>
      <c r="CYL400" s="560"/>
      <c r="CYM400" s="560"/>
      <c r="CYN400" s="560"/>
      <c r="CYO400" s="560"/>
      <c r="CYP400" s="560"/>
      <c r="CYQ400" s="560"/>
      <c r="CYR400" s="560"/>
      <c r="CYS400" s="560"/>
      <c r="CYT400" s="560"/>
      <c r="CYU400" s="560"/>
      <c r="CYV400" s="560"/>
      <c r="CYW400" s="560"/>
      <c r="CYX400" s="560"/>
      <c r="CYY400" s="560"/>
      <c r="CYZ400" s="560"/>
      <c r="CZA400" s="560"/>
      <c r="CZB400" s="560"/>
      <c r="CZC400" s="560"/>
      <c r="CZD400" s="560"/>
      <c r="CZE400" s="560"/>
      <c r="CZF400" s="560"/>
      <c r="CZG400" s="560"/>
      <c r="CZH400" s="560"/>
      <c r="CZI400" s="560"/>
      <c r="CZJ400" s="560"/>
      <c r="CZK400" s="560"/>
      <c r="CZL400" s="560"/>
      <c r="CZM400" s="560"/>
      <c r="CZN400" s="560"/>
      <c r="CZO400" s="560"/>
      <c r="CZP400" s="560"/>
      <c r="CZQ400" s="560"/>
      <c r="CZR400" s="560"/>
      <c r="CZS400" s="560"/>
      <c r="CZT400" s="560"/>
      <c r="CZU400" s="560"/>
      <c r="CZV400" s="560"/>
      <c r="CZW400" s="560"/>
      <c r="CZX400" s="560"/>
      <c r="CZY400" s="560"/>
      <c r="CZZ400" s="560"/>
      <c r="DAA400" s="560"/>
      <c r="DAB400" s="560"/>
      <c r="DAC400" s="560"/>
      <c r="DAD400" s="560"/>
      <c r="DAE400" s="560"/>
      <c r="DAF400" s="560"/>
      <c r="DAG400" s="560"/>
      <c r="DAH400" s="560"/>
      <c r="DAI400" s="560"/>
      <c r="DAJ400" s="560"/>
      <c r="DAK400" s="560"/>
      <c r="DAL400" s="560"/>
      <c r="DAM400" s="560"/>
      <c r="DAN400" s="560"/>
      <c r="DAO400" s="560"/>
      <c r="DAP400" s="560"/>
      <c r="DAQ400" s="560"/>
      <c r="DAR400" s="560"/>
      <c r="DAS400" s="560"/>
      <c r="DAT400" s="560"/>
      <c r="DAU400" s="560"/>
      <c r="DAV400" s="560"/>
      <c r="DAW400" s="560"/>
      <c r="DAX400" s="560"/>
      <c r="DAY400" s="560"/>
      <c r="DAZ400" s="560"/>
      <c r="DBA400" s="560"/>
      <c r="DBB400" s="560"/>
      <c r="DBC400" s="560"/>
      <c r="DBD400" s="560"/>
      <c r="DBE400" s="560"/>
      <c r="DBF400" s="560"/>
      <c r="DBG400" s="560"/>
      <c r="DBH400" s="560"/>
      <c r="DBI400" s="560"/>
      <c r="DBJ400" s="560"/>
      <c r="DBK400" s="560"/>
      <c r="DBL400" s="560"/>
      <c r="DBM400" s="560"/>
      <c r="DBN400" s="560"/>
      <c r="DBO400" s="560"/>
      <c r="DBP400" s="560"/>
      <c r="DBQ400" s="560"/>
      <c r="DBR400" s="560"/>
      <c r="DBS400" s="560"/>
      <c r="DBT400" s="560"/>
      <c r="DBU400" s="560"/>
      <c r="DBV400" s="560"/>
      <c r="DBW400" s="560"/>
      <c r="DBX400" s="560"/>
      <c r="DBY400" s="560"/>
      <c r="DBZ400" s="560"/>
      <c r="DCA400" s="560"/>
      <c r="DCB400" s="560"/>
      <c r="DCC400" s="560"/>
      <c r="DCD400" s="560"/>
      <c r="DCE400" s="560"/>
      <c r="DCF400" s="560"/>
      <c r="DCG400" s="560"/>
      <c r="DCH400" s="560"/>
      <c r="DCI400" s="560"/>
      <c r="DCJ400" s="560"/>
      <c r="DCK400" s="560"/>
      <c r="DCL400" s="560"/>
      <c r="DCM400" s="560"/>
      <c r="DCN400" s="560"/>
      <c r="DCO400" s="560"/>
      <c r="DCP400" s="560"/>
      <c r="DCQ400" s="560"/>
      <c r="DCR400" s="560"/>
      <c r="DCS400" s="560"/>
      <c r="DCT400" s="560"/>
      <c r="DCU400" s="560"/>
      <c r="DCV400" s="560"/>
      <c r="DCW400" s="560"/>
      <c r="DCX400" s="560"/>
      <c r="DCY400" s="560"/>
      <c r="DCZ400" s="560"/>
      <c r="DDA400" s="560"/>
      <c r="DDB400" s="560"/>
      <c r="DDC400" s="560"/>
      <c r="DDD400" s="560"/>
      <c r="DDE400" s="560"/>
      <c r="DDF400" s="560"/>
      <c r="DDG400" s="560"/>
      <c r="DDH400" s="560"/>
      <c r="DDI400" s="560"/>
      <c r="DDJ400" s="560"/>
      <c r="DDK400" s="560"/>
      <c r="DDL400" s="560"/>
      <c r="DDM400" s="560"/>
      <c r="DDN400" s="560"/>
      <c r="DDO400" s="560"/>
      <c r="DDP400" s="560"/>
      <c r="DDQ400" s="560"/>
      <c r="DDR400" s="560"/>
      <c r="DDS400" s="560"/>
      <c r="DDT400" s="560"/>
      <c r="DDU400" s="560"/>
      <c r="DDV400" s="560"/>
      <c r="DDW400" s="560"/>
      <c r="DDX400" s="560"/>
      <c r="DDY400" s="560"/>
      <c r="DDZ400" s="560"/>
      <c r="DEA400" s="560"/>
      <c r="DEB400" s="560"/>
      <c r="DEC400" s="560"/>
      <c r="DED400" s="560"/>
      <c r="DEE400" s="560"/>
      <c r="DEF400" s="560"/>
      <c r="DEG400" s="560"/>
      <c r="DEH400" s="560"/>
      <c r="DEI400" s="560"/>
      <c r="DEJ400" s="560"/>
      <c r="DEK400" s="560"/>
      <c r="DEL400" s="560"/>
      <c r="DEM400" s="560"/>
      <c r="DEN400" s="560"/>
      <c r="DEO400" s="560"/>
      <c r="DEP400" s="560"/>
      <c r="DEQ400" s="560"/>
      <c r="DER400" s="560"/>
      <c r="DES400" s="560"/>
      <c r="DET400" s="560"/>
      <c r="DEU400" s="560"/>
      <c r="DEV400" s="560"/>
      <c r="DEW400" s="560"/>
      <c r="DEX400" s="560"/>
      <c r="DEY400" s="560"/>
      <c r="DEZ400" s="560"/>
      <c r="DFA400" s="560"/>
      <c r="DFB400" s="560"/>
      <c r="DFC400" s="560"/>
      <c r="DFD400" s="560"/>
      <c r="DFE400" s="560"/>
      <c r="DFF400" s="560"/>
      <c r="DFG400" s="560"/>
      <c r="DFH400" s="560"/>
      <c r="DFI400" s="560"/>
      <c r="DFJ400" s="560"/>
      <c r="DFK400" s="560"/>
      <c r="DFL400" s="560"/>
      <c r="DFM400" s="560"/>
      <c r="DFN400" s="560"/>
      <c r="DFO400" s="560"/>
      <c r="DFP400" s="560"/>
      <c r="DFQ400" s="560"/>
      <c r="DFR400" s="560"/>
      <c r="DFS400" s="560"/>
      <c r="DFT400" s="560"/>
      <c r="DFU400" s="560"/>
      <c r="DFV400" s="560"/>
      <c r="DFW400" s="560"/>
      <c r="DFX400" s="560"/>
      <c r="DFY400" s="560"/>
      <c r="DFZ400" s="560"/>
      <c r="DGA400" s="560"/>
      <c r="DGB400" s="560"/>
      <c r="DGC400" s="560"/>
      <c r="DGD400" s="560"/>
      <c r="DGE400" s="560"/>
      <c r="DGF400" s="560"/>
      <c r="DGG400" s="560"/>
      <c r="DGH400" s="560"/>
      <c r="DGI400" s="560"/>
      <c r="DGJ400" s="560"/>
      <c r="DGK400" s="560"/>
      <c r="DGL400" s="560"/>
      <c r="DGM400" s="560"/>
      <c r="DGN400" s="560"/>
      <c r="DGO400" s="560"/>
      <c r="DGP400" s="560"/>
      <c r="DGQ400" s="560"/>
      <c r="DGR400" s="560"/>
      <c r="DGS400" s="560"/>
      <c r="DGT400" s="560"/>
      <c r="DGU400" s="560"/>
      <c r="DGV400" s="560"/>
      <c r="DGW400" s="560"/>
      <c r="DGX400" s="560"/>
      <c r="DGY400" s="560"/>
      <c r="DGZ400" s="560"/>
      <c r="DHA400" s="560"/>
      <c r="DHB400" s="560"/>
      <c r="DHC400" s="560"/>
      <c r="DHD400" s="560"/>
      <c r="DHE400" s="560"/>
      <c r="DHF400" s="560"/>
      <c r="DHG400" s="560"/>
      <c r="DHH400" s="560"/>
      <c r="DHI400" s="560"/>
      <c r="DHJ400" s="560"/>
      <c r="DHK400" s="560"/>
      <c r="DHL400" s="560"/>
      <c r="DHM400" s="560"/>
      <c r="DHN400" s="560"/>
      <c r="DHO400" s="560"/>
      <c r="DHP400" s="560"/>
      <c r="DHQ400" s="560"/>
      <c r="DHR400" s="560"/>
      <c r="DHS400" s="560"/>
      <c r="DHT400" s="560"/>
      <c r="DHU400" s="560"/>
      <c r="DHV400" s="560"/>
      <c r="DHW400" s="560"/>
      <c r="DHX400" s="560"/>
      <c r="DHY400" s="560"/>
      <c r="DHZ400" s="560"/>
      <c r="DIA400" s="560"/>
      <c r="DIB400" s="560"/>
      <c r="DIC400" s="560"/>
      <c r="DID400" s="560"/>
      <c r="DIE400" s="560"/>
      <c r="DIF400" s="560"/>
      <c r="DIG400" s="560"/>
      <c r="DIH400" s="560"/>
      <c r="DII400" s="560"/>
      <c r="DIJ400" s="560"/>
      <c r="DIK400" s="560"/>
      <c r="DIL400" s="560"/>
      <c r="DIM400" s="560"/>
      <c r="DIN400" s="560"/>
      <c r="DIO400" s="560"/>
      <c r="DIP400" s="560"/>
      <c r="DIQ400" s="560"/>
      <c r="DIR400" s="560"/>
      <c r="DIS400" s="560"/>
      <c r="DIT400" s="560"/>
      <c r="DIU400" s="560"/>
      <c r="DIV400" s="560"/>
      <c r="DIW400" s="560"/>
      <c r="DIX400" s="560"/>
      <c r="DIY400" s="560"/>
      <c r="DIZ400" s="560"/>
      <c r="DJA400" s="560"/>
      <c r="DJB400" s="560"/>
      <c r="DJC400" s="560"/>
      <c r="DJD400" s="560"/>
      <c r="DJE400" s="560"/>
      <c r="DJF400" s="560"/>
      <c r="DJG400" s="560"/>
      <c r="DJH400" s="560"/>
      <c r="DJI400" s="560"/>
      <c r="DJJ400" s="560"/>
      <c r="DJK400" s="560"/>
      <c r="DJL400" s="560"/>
      <c r="DJM400" s="560"/>
      <c r="DJN400" s="560"/>
      <c r="DJO400" s="560"/>
      <c r="DJP400" s="560"/>
      <c r="DJQ400" s="560"/>
      <c r="DJR400" s="560"/>
      <c r="DJS400" s="560"/>
      <c r="DJT400" s="560"/>
      <c r="DJU400" s="560"/>
      <c r="DJV400" s="560"/>
      <c r="DJW400" s="560"/>
      <c r="DJX400" s="560"/>
      <c r="DJY400" s="560"/>
      <c r="DJZ400" s="560"/>
      <c r="DKA400" s="560"/>
      <c r="DKB400" s="560"/>
      <c r="DKC400" s="560"/>
      <c r="DKD400" s="560"/>
      <c r="DKE400" s="560"/>
      <c r="DKF400" s="560"/>
      <c r="DKG400" s="560"/>
      <c r="DKH400" s="560"/>
      <c r="DKI400" s="560"/>
      <c r="DKJ400" s="560"/>
      <c r="DKK400" s="560"/>
      <c r="DKL400" s="560"/>
      <c r="DKM400" s="560"/>
      <c r="DKN400" s="560"/>
      <c r="DKO400" s="560"/>
      <c r="DKP400" s="560"/>
      <c r="DKQ400" s="560"/>
      <c r="DKR400" s="560"/>
      <c r="DKS400" s="560"/>
      <c r="DKT400" s="560"/>
      <c r="DKU400" s="560"/>
      <c r="DKV400" s="560"/>
      <c r="DKW400" s="560"/>
      <c r="DKX400" s="560"/>
      <c r="DKY400" s="560"/>
      <c r="DKZ400" s="560"/>
      <c r="DLA400" s="560"/>
      <c r="DLB400" s="560"/>
      <c r="DLC400" s="560"/>
      <c r="DLD400" s="560"/>
      <c r="DLE400" s="560"/>
      <c r="DLF400" s="560"/>
      <c r="DLG400" s="560"/>
      <c r="DLH400" s="560"/>
      <c r="DLI400" s="560"/>
      <c r="DLJ400" s="560"/>
      <c r="DLK400" s="560"/>
      <c r="DLL400" s="560"/>
      <c r="DLM400" s="560"/>
      <c r="DLN400" s="560"/>
      <c r="DLO400" s="560"/>
      <c r="DLP400" s="560"/>
      <c r="DLQ400" s="560"/>
      <c r="DLR400" s="560"/>
      <c r="DLS400" s="560"/>
      <c r="DLT400" s="560"/>
      <c r="DLU400" s="560"/>
      <c r="DLV400" s="560"/>
      <c r="DLW400" s="560"/>
      <c r="DLX400" s="560"/>
      <c r="DLY400" s="560"/>
      <c r="DLZ400" s="560"/>
      <c r="DMA400" s="560"/>
      <c r="DMB400" s="560"/>
      <c r="DMC400" s="560"/>
      <c r="DMD400" s="560"/>
      <c r="DME400" s="560"/>
      <c r="DMF400" s="560"/>
      <c r="DMG400" s="560"/>
      <c r="DMH400" s="560"/>
      <c r="DMI400" s="560"/>
      <c r="DMJ400" s="560"/>
      <c r="DMK400" s="560"/>
      <c r="DML400" s="560"/>
      <c r="DMM400" s="560"/>
      <c r="DMN400" s="560"/>
      <c r="DMO400" s="560"/>
      <c r="DMP400" s="560"/>
      <c r="DMQ400" s="560"/>
      <c r="DMR400" s="560"/>
      <c r="DMS400" s="560"/>
      <c r="DMT400" s="560"/>
      <c r="DMU400" s="560"/>
      <c r="DMV400" s="560"/>
      <c r="DMW400" s="560"/>
      <c r="DMX400" s="560"/>
      <c r="DMY400" s="560"/>
      <c r="DMZ400" s="560"/>
      <c r="DNA400" s="560"/>
      <c r="DNB400" s="560"/>
      <c r="DNC400" s="560"/>
      <c r="DND400" s="560"/>
      <c r="DNE400" s="560"/>
      <c r="DNF400" s="560"/>
      <c r="DNG400" s="560"/>
      <c r="DNH400" s="560"/>
      <c r="DNI400" s="560"/>
      <c r="DNJ400" s="560"/>
      <c r="DNK400" s="560"/>
      <c r="DNL400" s="560"/>
      <c r="DNM400" s="560"/>
      <c r="DNN400" s="560"/>
      <c r="DNO400" s="560"/>
      <c r="DNP400" s="560"/>
      <c r="DNQ400" s="560"/>
      <c r="DNR400" s="560"/>
      <c r="DNS400" s="560"/>
      <c r="DNT400" s="560"/>
      <c r="DNU400" s="560"/>
      <c r="DNV400" s="560"/>
      <c r="DNW400" s="560"/>
      <c r="DNX400" s="560"/>
      <c r="DNY400" s="560"/>
      <c r="DNZ400" s="560"/>
      <c r="DOA400" s="560"/>
      <c r="DOB400" s="560"/>
      <c r="DOC400" s="560"/>
      <c r="DOD400" s="560"/>
      <c r="DOE400" s="560"/>
      <c r="DOF400" s="560"/>
      <c r="DOG400" s="560"/>
      <c r="DOH400" s="560"/>
      <c r="DOI400" s="560"/>
      <c r="DOJ400" s="560"/>
      <c r="DOK400" s="560"/>
      <c r="DOL400" s="560"/>
      <c r="DOM400" s="560"/>
      <c r="DON400" s="560"/>
      <c r="DOO400" s="560"/>
      <c r="DOP400" s="560"/>
      <c r="DOQ400" s="560"/>
      <c r="DOR400" s="560"/>
      <c r="DOS400" s="560"/>
      <c r="DOT400" s="560"/>
      <c r="DOU400" s="560"/>
      <c r="DOV400" s="560"/>
      <c r="DOW400" s="560"/>
      <c r="DOX400" s="560"/>
      <c r="DOY400" s="560"/>
      <c r="DOZ400" s="560"/>
      <c r="DPA400" s="560"/>
      <c r="DPB400" s="560"/>
      <c r="DPC400" s="560"/>
      <c r="DPD400" s="560"/>
      <c r="DPE400" s="560"/>
      <c r="DPF400" s="560"/>
      <c r="DPG400" s="560"/>
      <c r="DPH400" s="560"/>
      <c r="DPI400" s="560"/>
      <c r="DPJ400" s="560"/>
      <c r="DPK400" s="560"/>
      <c r="DPL400" s="560"/>
      <c r="DPM400" s="560"/>
      <c r="DPN400" s="560"/>
      <c r="DPO400" s="560"/>
      <c r="DPP400" s="560"/>
      <c r="DPQ400" s="560"/>
      <c r="DPR400" s="560"/>
      <c r="DPS400" s="560"/>
      <c r="DPT400" s="560"/>
      <c r="DPU400" s="560"/>
      <c r="DPV400" s="560"/>
      <c r="DPW400" s="560"/>
      <c r="DPX400" s="560"/>
      <c r="DPY400" s="560"/>
      <c r="DPZ400" s="560"/>
      <c r="DQA400" s="560"/>
      <c r="DQB400" s="560"/>
      <c r="DQC400" s="560"/>
      <c r="DQD400" s="560"/>
      <c r="DQE400" s="560"/>
      <c r="DQF400" s="560"/>
      <c r="DQG400" s="560"/>
      <c r="DQH400" s="560"/>
      <c r="DQI400" s="560"/>
      <c r="DQJ400" s="560"/>
      <c r="DQK400" s="560"/>
      <c r="DQL400" s="560"/>
      <c r="DQM400" s="560"/>
      <c r="DQN400" s="560"/>
      <c r="DQO400" s="560"/>
      <c r="DQP400" s="560"/>
      <c r="DQQ400" s="560"/>
      <c r="DQR400" s="560"/>
      <c r="DQS400" s="560"/>
      <c r="DQT400" s="560"/>
      <c r="DQU400" s="560"/>
      <c r="DQV400" s="560"/>
      <c r="DQW400" s="560"/>
      <c r="DQX400" s="560"/>
      <c r="DQY400" s="560"/>
      <c r="DQZ400" s="560"/>
      <c r="DRA400" s="560"/>
      <c r="DRB400" s="560"/>
      <c r="DRC400" s="560"/>
      <c r="DRD400" s="560"/>
      <c r="DRE400" s="560"/>
      <c r="DRF400" s="560"/>
      <c r="DRG400" s="560"/>
      <c r="DRH400" s="560"/>
      <c r="DRI400" s="560"/>
      <c r="DRJ400" s="560"/>
      <c r="DRK400" s="560"/>
      <c r="DRL400" s="560"/>
      <c r="DRM400" s="560"/>
      <c r="DRN400" s="560"/>
      <c r="DRO400" s="560"/>
      <c r="DRP400" s="560"/>
      <c r="DRQ400" s="560"/>
      <c r="DRR400" s="560"/>
      <c r="DRS400" s="560"/>
      <c r="DRT400" s="560"/>
      <c r="DRU400" s="560"/>
      <c r="DRV400" s="560"/>
      <c r="DRW400" s="560"/>
      <c r="DRX400" s="560"/>
      <c r="DRY400" s="560"/>
      <c r="DRZ400" s="560"/>
      <c r="DSA400" s="560"/>
      <c r="DSB400" s="560"/>
      <c r="DSC400" s="560"/>
      <c r="DSD400" s="560"/>
      <c r="DSE400" s="560"/>
      <c r="DSF400" s="560"/>
      <c r="DSG400" s="560"/>
      <c r="DSH400" s="560"/>
      <c r="DSI400" s="560"/>
      <c r="DSJ400" s="560"/>
      <c r="DSK400" s="560"/>
      <c r="DSL400" s="560"/>
      <c r="DSM400" s="560"/>
      <c r="DSN400" s="560"/>
      <c r="DSO400" s="560"/>
      <c r="DSP400" s="560"/>
      <c r="DSQ400" s="560"/>
      <c r="DSR400" s="560"/>
      <c r="DSS400" s="560"/>
      <c r="DST400" s="560"/>
      <c r="DSU400" s="560"/>
      <c r="DSV400" s="560"/>
      <c r="DSW400" s="560"/>
      <c r="DSX400" s="560"/>
      <c r="DSY400" s="560"/>
      <c r="DSZ400" s="560"/>
      <c r="DTA400" s="560"/>
      <c r="DTB400" s="560"/>
      <c r="DTC400" s="560"/>
      <c r="DTD400" s="560"/>
      <c r="DTE400" s="560"/>
      <c r="DTF400" s="560"/>
      <c r="DTG400" s="560"/>
      <c r="DTH400" s="560"/>
      <c r="DTI400" s="560"/>
      <c r="DTJ400" s="560"/>
      <c r="DTK400" s="560"/>
      <c r="DTL400" s="560"/>
      <c r="DTM400" s="560"/>
      <c r="DTN400" s="560"/>
      <c r="DTO400" s="560"/>
      <c r="DTP400" s="560"/>
      <c r="DTQ400" s="560"/>
      <c r="DTR400" s="560"/>
      <c r="DTS400" s="560"/>
      <c r="DTT400" s="560"/>
      <c r="DTU400" s="560"/>
      <c r="DTV400" s="560"/>
      <c r="DTW400" s="560"/>
      <c r="DTX400" s="560"/>
      <c r="DTY400" s="560"/>
      <c r="DTZ400" s="560"/>
      <c r="DUA400" s="560"/>
      <c r="DUB400" s="560"/>
      <c r="DUC400" s="560"/>
      <c r="DUD400" s="560"/>
      <c r="DUE400" s="560"/>
      <c r="DUF400" s="560"/>
      <c r="DUG400" s="560"/>
      <c r="DUH400" s="560"/>
      <c r="DUI400" s="560"/>
      <c r="DUJ400" s="560"/>
      <c r="DUK400" s="560"/>
      <c r="DUL400" s="560"/>
      <c r="DUM400" s="560"/>
      <c r="DUN400" s="560"/>
      <c r="DUO400" s="560"/>
      <c r="DUP400" s="560"/>
      <c r="DUQ400" s="560"/>
      <c r="DUR400" s="560"/>
      <c r="DUS400" s="560"/>
      <c r="DUT400" s="560"/>
      <c r="DUU400" s="560"/>
      <c r="DUV400" s="560"/>
      <c r="DUW400" s="560"/>
      <c r="DUX400" s="560"/>
      <c r="DUY400" s="560"/>
      <c r="DUZ400" s="560"/>
      <c r="DVA400" s="560"/>
      <c r="DVB400" s="560"/>
      <c r="DVC400" s="560"/>
      <c r="DVD400" s="560"/>
      <c r="DVE400" s="560"/>
      <c r="DVF400" s="560"/>
      <c r="DVG400" s="560"/>
      <c r="DVH400" s="560"/>
      <c r="DVI400" s="560"/>
      <c r="DVJ400" s="560"/>
      <c r="DVK400" s="560"/>
      <c r="DVL400" s="560"/>
      <c r="DVM400" s="560"/>
      <c r="DVN400" s="560"/>
      <c r="DVO400" s="560"/>
      <c r="DVP400" s="560"/>
      <c r="DVQ400" s="560"/>
      <c r="DVR400" s="560"/>
      <c r="DVS400" s="560"/>
      <c r="DVT400" s="560"/>
      <c r="DVU400" s="560"/>
      <c r="DVV400" s="560"/>
      <c r="DVW400" s="560"/>
      <c r="DVX400" s="560"/>
      <c r="DVY400" s="560"/>
      <c r="DVZ400" s="560"/>
      <c r="DWA400" s="560"/>
      <c r="DWB400" s="560"/>
      <c r="DWC400" s="560"/>
      <c r="DWD400" s="560"/>
      <c r="DWE400" s="560"/>
      <c r="DWF400" s="560"/>
      <c r="DWG400" s="560"/>
      <c r="DWH400" s="560"/>
      <c r="DWI400" s="560"/>
      <c r="DWJ400" s="560"/>
      <c r="DWK400" s="560"/>
      <c r="DWL400" s="560"/>
      <c r="DWM400" s="560"/>
      <c r="DWN400" s="560"/>
      <c r="DWO400" s="560"/>
      <c r="DWP400" s="560"/>
      <c r="DWQ400" s="560"/>
      <c r="DWR400" s="560"/>
      <c r="DWS400" s="560"/>
      <c r="DWT400" s="560"/>
      <c r="DWU400" s="560"/>
      <c r="DWV400" s="560"/>
      <c r="DWW400" s="560"/>
      <c r="DWX400" s="560"/>
      <c r="DWY400" s="560"/>
      <c r="DWZ400" s="560"/>
      <c r="DXA400" s="560"/>
      <c r="DXB400" s="560"/>
      <c r="DXC400" s="560"/>
      <c r="DXD400" s="560"/>
      <c r="DXE400" s="560"/>
      <c r="DXF400" s="560"/>
      <c r="DXG400" s="560"/>
      <c r="DXH400" s="560"/>
      <c r="DXI400" s="560"/>
      <c r="DXJ400" s="560"/>
      <c r="DXK400" s="560"/>
      <c r="DXL400" s="560"/>
      <c r="DXM400" s="560"/>
      <c r="DXN400" s="560"/>
      <c r="DXO400" s="560"/>
      <c r="DXP400" s="560"/>
      <c r="DXQ400" s="560"/>
      <c r="DXR400" s="560"/>
      <c r="DXS400" s="560"/>
      <c r="DXT400" s="560"/>
      <c r="DXU400" s="560"/>
      <c r="DXV400" s="560"/>
      <c r="DXW400" s="560"/>
      <c r="DXX400" s="560"/>
      <c r="DXY400" s="560"/>
      <c r="DXZ400" s="560"/>
      <c r="DYA400" s="560"/>
      <c r="DYB400" s="560"/>
      <c r="DYC400" s="560"/>
      <c r="DYD400" s="560"/>
      <c r="DYE400" s="560"/>
      <c r="DYF400" s="560"/>
      <c r="DYG400" s="560"/>
      <c r="DYH400" s="560"/>
      <c r="DYI400" s="560"/>
      <c r="DYJ400" s="560"/>
      <c r="DYK400" s="560"/>
      <c r="DYL400" s="560"/>
      <c r="DYM400" s="560"/>
      <c r="DYN400" s="560"/>
      <c r="DYO400" s="560"/>
      <c r="DYP400" s="560"/>
      <c r="DYQ400" s="560"/>
      <c r="DYR400" s="560"/>
      <c r="DYS400" s="560"/>
      <c r="DYT400" s="560"/>
      <c r="DYU400" s="560"/>
      <c r="DYV400" s="560"/>
      <c r="DYW400" s="560"/>
      <c r="DYX400" s="560"/>
      <c r="DYY400" s="560"/>
      <c r="DYZ400" s="560"/>
      <c r="DZA400" s="560"/>
      <c r="DZB400" s="560"/>
      <c r="DZC400" s="560"/>
      <c r="DZD400" s="560"/>
      <c r="DZE400" s="560"/>
      <c r="DZF400" s="560"/>
      <c r="DZG400" s="560"/>
      <c r="DZH400" s="560"/>
      <c r="DZI400" s="560"/>
      <c r="DZJ400" s="560"/>
      <c r="DZK400" s="560"/>
      <c r="DZL400" s="560"/>
      <c r="DZM400" s="560"/>
      <c r="DZN400" s="560"/>
      <c r="DZO400" s="560"/>
      <c r="DZP400" s="560"/>
      <c r="DZQ400" s="560"/>
      <c r="DZR400" s="560"/>
      <c r="DZS400" s="560"/>
      <c r="DZT400" s="560"/>
      <c r="DZU400" s="560"/>
      <c r="DZV400" s="560"/>
      <c r="DZW400" s="560"/>
      <c r="DZX400" s="560"/>
      <c r="DZY400" s="560"/>
      <c r="DZZ400" s="560"/>
      <c r="EAA400" s="560"/>
      <c r="EAB400" s="560"/>
      <c r="EAC400" s="560"/>
      <c r="EAD400" s="560"/>
      <c r="EAE400" s="560"/>
      <c r="EAF400" s="560"/>
      <c r="EAG400" s="560"/>
      <c r="EAH400" s="560"/>
      <c r="EAI400" s="560"/>
      <c r="EAJ400" s="560"/>
      <c r="EAK400" s="560"/>
      <c r="EAL400" s="560"/>
      <c r="EAM400" s="560"/>
      <c r="EAN400" s="560"/>
      <c r="EAO400" s="560"/>
      <c r="EAP400" s="560"/>
      <c r="EAQ400" s="560"/>
      <c r="EAR400" s="560"/>
      <c r="EAS400" s="560"/>
      <c r="EAT400" s="560"/>
      <c r="EAU400" s="560"/>
      <c r="EAV400" s="560"/>
      <c r="EAW400" s="560"/>
      <c r="EAX400" s="560"/>
      <c r="EAY400" s="560"/>
      <c r="EAZ400" s="560"/>
      <c r="EBA400" s="560"/>
      <c r="EBB400" s="560"/>
      <c r="EBC400" s="560"/>
      <c r="EBD400" s="560"/>
      <c r="EBE400" s="560"/>
      <c r="EBF400" s="560"/>
      <c r="EBG400" s="560"/>
      <c r="EBH400" s="560"/>
      <c r="EBI400" s="560"/>
      <c r="EBJ400" s="560"/>
      <c r="EBK400" s="560"/>
      <c r="EBL400" s="560"/>
      <c r="EBM400" s="560"/>
      <c r="EBN400" s="560"/>
      <c r="EBO400" s="560"/>
      <c r="EBP400" s="560"/>
      <c r="EBQ400" s="560"/>
      <c r="EBR400" s="560"/>
      <c r="EBS400" s="560"/>
      <c r="EBT400" s="560"/>
      <c r="EBU400" s="560"/>
      <c r="EBV400" s="560"/>
      <c r="EBW400" s="560"/>
      <c r="EBX400" s="560"/>
      <c r="EBY400" s="560"/>
      <c r="EBZ400" s="560"/>
      <c r="ECA400" s="560"/>
      <c r="ECB400" s="560"/>
      <c r="ECC400" s="560"/>
      <c r="ECD400" s="560"/>
      <c r="ECE400" s="560"/>
      <c r="ECF400" s="560"/>
      <c r="ECG400" s="560"/>
      <c r="ECH400" s="560"/>
      <c r="ECI400" s="560"/>
      <c r="ECJ400" s="560"/>
      <c r="ECK400" s="560"/>
      <c r="ECL400" s="560"/>
      <c r="ECM400" s="560"/>
      <c r="ECN400" s="560"/>
      <c r="ECO400" s="560"/>
      <c r="ECP400" s="560"/>
      <c r="ECQ400" s="560"/>
      <c r="ECR400" s="560"/>
      <c r="ECS400" s="560"/>
      <c r="ECT400" s="560"/>
      <c r="ECU400" s="560"/>
      <c r="ECV400" s="560"/>
      <c r="ECW400" s="560"/>
      <c r="ECX400" s="560"/>
      <c r="ECY400" s="560"/>
      <c r="ECZ400" s="560"/>
      <c r="EDA400" s="560"/>
      <c r="EDB400" s="560"/>
      <c r="EDC400" s="560"/>
      <c r="EDD400" s="560"/>
      <c r="EDE400" s="560"/>
      <c r="EDF400" s="560"/>
      <c r="EDG400" s="560"/>
      <c r="EDH400" s="560"/>
      <c r="EDI400" s="560"/>
      <c r="EDJ400" s="560"/>
      <c r="EDK400" s="560"/>
      <c r="EDL400" s="560"/>
      <c r="EDM400" s="560"/>
      <c r="EDN400" s="560"/>
      <c r="EDO400" s="560"/>
      <c r="EDP400" s="560"/>
      <c r="EDQ400" s="560"/>
      <c r="EDR400" s="560"/>
      <c r="EDS400" s="560"/>
      <c r="EDT400" s="560"/>
      <c r="EDU400" s="560"/>
      <c r="EDV400" s="560"/>
      <c r="EDW400" s="560"/>
      <c r="EDX400" s="560"/>
      <c r="EDY400" s="560"/>
      <c r="EDZ400" s="560"/>
      <c r="EEA400" s="560"/>
      <c r="EEB400" s="560"/>
      <c r="EEC400" s="560"/>
      <c r="EED400" s="560"/>
      <c r="EEE400" s="560"/>
      <c r="EEF400" s="560"/>
      <c r="EEG400" s="560"/>
      <c r="EEH400" s="560"/>
      <c r="EEI400" s="560"/>
      <c r="EEJ400" s="560"/>
      <c r="EEK400" s="560"/>
      <c r="EEL400" s="560"/>
      <c r="EEM400" s="560"/>
      <c r="EEN400" s="560"/>
      <c r="EEO400" s="560"/>
      <c r="EEP400" s="560"/>
      <c r="EEQ400" s="560"/>
      <c r="EER400" s="560"/>
      <c r="EES400" s="560"/>
      <c r="EET400" s="560"/>
      <c r="EEU400" s="560"/>
      <c r="EEV400" s="560"/>
      <c r="EEW400" s="560"/>
      <c r="EEX400" s="560"/>
      <c r="EEY400" s="560"/>
      <c r="EEZ400" s="560"/>
      <c r="EFA400" s="560"/>
      <c r="EFB400" s="560"/>
      <c r="EFC400" s="560"/>
      <c r="EFD400" s="560"/>
      <c r="EFE400" s="560"/>
      <c r="EFF400" s="560"/>
      <c r="EFG400" s="560"/>
      <c r="EFH400" s="560"/>
      <c r="EFI400" s="560"/>
      <c r="EFJ400" s="560"/>
      <c r="EFK400" s="560"/>
      <c r="EFL400" s="560"/>
      <c r="EFM400" s="560"/>
      <c r="EFN400" s="560"/>
      <c r="EFO400" s="560"/>
      <c r="EFP400" s="560"/>
      <c r="EFQ400" s="560"/>
      <c r="EFR400" s="560"/>
      <c r="EFS400" s="560"/>
      <c r="EFT400" s="560"/>
      <c r="EFU400" s="560"/>
      <c r="EFV400" s="560"/>
      <c r="EFW400" s="560"/>
      <c r="EFX400" s="560"/>
      <c r="EFY400" s="560"/>
      <c r="EFZ400" s="560"/>
      <c r="EGA400" s="560"/>
      <c r="EGB400" s="560"/>
      <c r="EGC400" s="560"/>
      <c r="EGD400" s="560"/>
      <c r="EGE400" s="560"/>
      <c r="EGF400" s="560"/>
      <c r="EGG400" s="560"/>
      <c r="EGH400" s="560"/>
      <c r="EGI400" s="560"/>
      <c r="EGJ400" s="560"/>
      <c r="EGK400" s="560"/>
      <c r="EGL400" s="560"/>
      <c r="EGM400" s="560"/>
      <c r="EGN400" s="560"/>
      <c r="EGO400" s="560"/>
      <c r="EGP400" s="560"/>
      <c r="EGQ400" s="560"/>
      <c r="EGR400" s="560"/>
      <c r="EGS400" s="560"/>
      <c r="EGT400" s="560"/>
      <c r="EGU400" s="560"/>
      <c r="EGV400" s="560"/>
      <c r="EGW400" s="560"/>
      <c r="EGX400" s="560"/>
      <c r="EGY400" s="560"/>
      <c r="EGZ400" s="560"/>
      <c r="EHA400" s="560"/>
      <c r="EHB400" s="560"/>
      <c r="EHC400" s="560"/>
      <c r="EHD400" s="560"/>
      <c r="EHE400" s="560"/>
      <c r="EHF400" s="560"/>
      <c r="EHG400" s="560"/>
      <c r="EHH400" s="560"/>
      <c r="EHI400" s="560"/>
      <c r="EHJ400" s="560"/>
      <c r="EHK400" s="560"/>
      <c r="EHL400" s="560"/>
      <c r="EHM400" s="560"/>
      <c r="EHN400" s="560"/>
      <c r="EHO400" s="560"/>
      <c r="EHP400" s="560"/>
      <c r="EHQ400" s="560"/>
      <c r="EHR400" s="560"/>
      <c r="EHS400" s="560"/>
      <c r="EHT400" s="560"/>
      <c r="EHU400" s="560"/>
      <c r="EHV400" s="560"/>
      <c r="EHW400" s="560"/>
      <c r="EHX400" s="560"/>
      <c r="EHY400" s="560"/>
      <c r="EHZ400" s="560"/>
      <c r="EIA400" s="560"/>
      <c r="EIB400" s="560"/>
      <c r="EIC400" s="560"/>
      <c r="EID400" s="560"/>
      <c r="EIE400" s="560"/>
      <c r="EIF400" s="560"/>
      <c r="EIG400" s="560"/>
      <c r="EIH400" s="560"/>
      <c r="EII400" s="560"/>
      <c r="EIJ400" s="560"/>
      <c r="EIK400" s="560"/>
      <c r="EIL400" s="560"/>
      <c r="EIM400" s="560"/>
      <c r="EIN400" s="560"/>
      <c r="EIO400" s="560"/>
      <c r="EIP400" s="560"/>
      <c r="EIQ400" s="560"/>
      <c r="EIR400" s="560"/>
      <c r="EIS400" s="560"/>
      <c r="EIT400" s="560"/>
      <c r="EIU400" s="560"/>
      <c r="EIV400" s="560"/>
      <c r="EIW400" s="560"/>
      <c r="EIX400" s="560"/>
      <c r="EIY400" s="560"/>
      <c r="EIZ400" s="560"/>
      <c r="EJA400" s="560"/>
      <c r="EJB400" s="560"/>
      <c r="EJC400" s="560"/>
      <c r="EJD400" s="560"/>
      <c r="EJE400" s="560"/>
      <c r="EJF400" s="560"/>
      <c r="EJG400" s="560"/>
      <c r="EJH400" s="560"/>
      <c r="EJI400" s="560"/>
      <c r="EJJ400" s="560"/>
      <c r="EJK400" s="560"/>
      <c r="EJL400" s="560"/>
      <c r="EJM400" s="560"/>
      <c r="EJN400" s="560"/>
      <c r="EJO400" s="560"/>
      <c r="EJP400" s="560"/>
      <c r="EJQ400" s="560"/>
      <c r="EJR400" s="560"/>
      <c r="EJS400" s="560"/>
      <c r="EJT400" s="560"/>
      <c r="EJU400" s="560"/>
      <c r="EJV400" s="560"/>
      <c r="EJW400" s="560"/>
      <c r="EJX400" s="560"/>
      <c r="EJY400" s="560"/>
      <c r="EJZ400" s="560"/>
      <c r="EKA400" s="560"/>
      <c r="EKB400" s="560"/>
      <c r="EKC400" s="560"/>
      <c r="EKD400" s="560"/>
      <c r="EKE400" s="560"/>
      <c r="EKF400" s="560"/>
      <c r="EKG400" s="560"/>
      <c r="EKH400" s="560"/>
      <c r="EKI400" s="560"/>
      <c r="EKJ400" s="560"/>
      <c r="EKK400" s="560"/>
      <c r="EKL400" s="560"/>
      <c r="EKM400" s="560"/>
      <c r="EKN400" s="560"/>
      <c r="EKO400" s="560"/>
      <c r="EKP400" s="560"/>
      <c r="EKQ400" s="560"/>
      <c r="EKR400" s="560"/>
      <c r="EKS400" s="560"/>
      <c r="EKT400" s="560"/>
      <c r="EKU400" s="560"/>
      <c r="EKV400" s="560"/>
      <c r="EKW400" s="560"/>
      <c r="EKX400" s="560"/>
      <c r="EKY400" s="560"/>
      <c r="EKZ400" s="560"/>
      <c r="ELA400" s="560"/>
      <c r="ELB400" s="560"/>
      <c r="ELC400" s="560"/>
      <c r="ELD400" s="560"/>
      <c r="ELE400" s="560"/>
      <c r="ELF400" s="560"/>
      <c r="ELG400" s="560"/>
      <c r="ELH400" s="560"/>
      <c r="ELI400" s="560"/>
      <c r="ELJ400" s="560"/>
      <c r="ELK400" s="560"/>
      <c r="ELL400" s="560"/>
      <c r="ELM400" s="560"/>
      <c r="ELN400" s="560"/>
      <c r="ELO400" s="560"/>
      <c r="ELP400" s="560"/>
      <c r="ELQ400" s="560"/>
      <c r="ELR400" s="560"/>
      <c r="ELS400" s="560"/>
      <c r="ELT400" s="560"/>
      <c r="ELU400" s="560"/>
      <c r="ELV400" s="560"/>
      <c r="ELW400" s="560"/>
      <c r="ELX400" s="560"/>
      <c r="ELY400" s="560"/>
      <c r="ELZ400" s="560"/>
      <c r="EMA400" s="560"/>
      <c r="EMB400" s="560"/>
      <c r="EMC400" s="560"/>
      <c r="EMD400" s="560"/>
      <c r="EME400" s="560"/>
      <c r="EMF400" s="560"/>
      <c r="EMG400" s="560"/>
      <c r="EMH400" s="560"/>
      <c r="EMI400" s="560"/>
      <c r="EMJ400" s="560"/>
      <c r="EMK400" s="560"/>
      <c r="EML400" s="560"/>
      <c r="EMM400" s="560"/>
      <c r="EMN400" s="560"/>
      <c r="EMO400" s="560"/>
      <c r="EMP400" s="560"/>
      <c r="EMQ400" s="560"/>
      <c r="EMR400" s="560"/>
      <c r="EMS400" s="560"/>
      <c r="EMT400" s="560"/>
      <c r="EMU400" s="560"/>
      <c r="EMV400" s="560"/>
      <c r="EMW400" s="560"/>
      <c r="EMX400" s="560"/>
      <c r="EMY400" s="560"/>
      <c r="EMZ400" s="560"/>
      <c r="ENA400" s="560"/>
      <c r="ENB400" s="560"/>
      <c r="ENC400" s="560"/>
      <c r="END400" s="560"/>
      <c r="ENE400" s="560"/>
      <c r="ENF400" s="560"/>
      <c r="ENG400" s="560"/>
      <c r="ENH400" s="560"/>
      <c r="ENI400" s="560"/>
      <c r="ENJ400" s="560"/>
      <c r="ENK400" s="560"/>
      <c r="ENL400" s="560"/>
      <c r="ENM400" s="560"/>
      <c r="ENN400" s="560"/>
      <c r="ENO400" s="560"/>
      <c r="ENP400" s="560"/>
      <c r="ENQ400" s="560"/>
      <c r="ENR400" s="560"/>
      <c r="ENS400" s="560"/>
      <c r="ENT400" s="560"/>
      <c r="ENU400" s="560"/>
      <c r="ENV400" s="560"/>
      <c r="ENW400" s="560"/>
      <c r="ENX400" s="560"/>
      <c r="ENY400" s="560"/>
      <c r="ENZ400" s="560"/>
      <c r="EOA400" s="560"/>
      <c r="EOB400" s="560"/>
      <c r="EOC400" s="560"/>
      <c r="EOD400" s="560"/>
      <c r="EOE400" s="560"/>
      <c r="EOF400" s="560"/>
      <c r="EOG400" s="560"/>
      <c r="EOH400" s="560"/>
      <c r="EOI400" s="560"/>
      <c r="EOJ400" s="560"/>
      <c r="EOK400" s="560"/>
      <c r="EOL400" s="560"/>
      <c r="EOM400" s="560"/>
      <c r="EON400" s="560"/>
      <c r="EOO400" s="560"/>
      <c r="EOP400" s="560"/>
      <c r="EOQ400" s="560"/>
      <c r="EOR400" s="560"/>
      <c r="EOS400" s="560"/>
      <c r="EOT400" s="560"/>
      <c r="EOU400" s="560"/>
      <c r="EOV400" s="560"/>
      <c r="EOW400" s="560"/>
      <c r="EOX400" s="560"/>
      <c r="EOY400" s="560"/>
      <c r="EOZ400" s="560"/>
      <c r="EPA400" s="560"/>
      <c r="EPB400" s="560"/>
      <c r="EPC400" s="560"/>
      <c r="EPD400" s="560"/>
      <c r="EPE400" s="560"/>
      <c r="EPF400" s="560"/>
      <c r="EPG400" s="560"/>
      <c r="EPH400" s="560"/>
      <c r="EPI400" s="560"/>
      <c r="EPJ400" s="560"/>
      <c r="EPK400" s="560"/>
      <c r="EPL400" s="560"/>
      <c r="EPM400" s="560"/>
      <c r="EPN400" s="560"/>
      <c r="EPO400" s="560"/>
      <c r="EPP400" s="560"/>
      <c r="EPQ400" s="560"/>
      <c r="EPR400" s="560"/>
      <c r="EPS400" s="560"/>
      <c r="EPT400" s="560"/>
      <c r="EPU400" s="560"/>
      <c r="EPV400" s="560"/>
      <c r="EPW400" s="560"/>
      <c r="EPX400" s="560"/>
      <c r="EPY400" s="560"/>
      <c r="EPZ400" s="560"/>
      <c r="EQA400" s="560"/>
      <c r="EQB400" s="560"/>
      <c r="EQC400" s="560"/>
      <c r="EQD400" s="560"/>
      <c r="EQE400" s="560"/>
      <c r="EQF400" s="560"/>
      <c r="EQG400" s="560"/>
      <c r="EQH400" s="560"/>
      <c r="EQI400" s="560"/>
      <c r="EQJ400" s="560"/>
      <c r="EQK400" s="560"/>
      <c r="EQL400" s="560"/>
      <c r="EQM400" s="560"/>
      <c r="EQN400" s="560"/>
      <c r="EQO400" s="560"/>
      <c r="EQP400" s="560"/>
      <c r="EQQ400" s="560"/>
      <c r="EQR400" s="560"/>
      <c r="EQS400" s="560"/>
      <c r="EQT400" s="560"/>
      <c r="EQU400" s="560"/>
      <c r="EQV400" s="560"/>
      <c r="EQW400" s="560"/>
      <c r="EQX400" s="560"/>
      <c r="EQY400" s="560"/>
      <c r="EQZ400" s="560"/>
      <c r="ERA400" s="560"/>
      <c r="ERB400" s="560"/>
      <c r="ERC400" s="560"/>
      <c r="ERD400" s="560"/>
      <c r="ERE400" s="560"/>
      <c r="ERF400" s="560"/>
      <c r="ERG400" s="560"/>
      <c r="ERH400" s="560"/>
      <c r="ERI400" s="560"/>
      <c r="ERJ400" s="560"/>
      <c r="ERK400" s="560"/>
      <c r="ERL400" s="560"/>
      <c r="ERM400" s="560"/>
      <c r="ERN400" s="560"/>
      <c r="ERO400" s="560"/>
      <c r="ERP400" s="560"/>
      <c r="ERQ400" s="560"/>
      <c r="ERR400" s="560"/>
      <c r="ERS400" s="560"/>
      <c r="ERT400" s="560"/>
      <c r="ERU400" s="560"/>
      <c r="ERV400" s="560"/>
      <c r="ERW400" s="560"/>
      <c r="ERX400" s="560"/>
      <c r="ERY400" s="560"/>
      <c r="ERZ400" s="560"/>
      <c r="ESA400" s="560"/>
      <c r="ESB400" s="560"/>
      <c r="ESC400" s="560"/>
      <c r="ESD400" s="560"/>
      <c r="ESE400" s="560"/>
      <c r="ESF400" s="560"/>
      <c r="ESG400" s="560"/>
      <c r="ESH400" s="560"/>
      <c r="ESI400" s="560"/>
      <c r="ESJ400" s="560"/>
      <c r="ESK400" s="560"/>
      <c r="ESL400" s="560"/>
      <c r="ESM400" s="560"/>
      <c r="ESN400" s="560"/>
      <c r="ESO400" s="560"/>
      <c r="ESP400" s="560"/>
      <c r="ESQ400" s="560"/>
      <c r="ESR400" s="560"/>
      <c r="ESS400" s="560"/>
      <c r="EST400" s="560"/>
      <c r="ESU400" s="560"/>
      <c r="ESV400" s="560"/>
      <c r="ESW400" s="560"/>
      <c r="ESX400" s="560"/>
      <c r="ESY400" s="560"/>
      <c r="ESZ400" s="560"/>
      <c r="ETA400" s="560"/>
      <c r="ETB400" s="560"/>
      <c r="ETC400" s="560"/>
      <c r="ETD400" s="560"/>
      <c r="ETE400" s="560"/>
      <c r="ETF400" s="560"/>
      <c r="ETG400" s="560"/>
      <c r="ETH400" s="560"/>
      <c r="ETI400" s="560"/>
      <c r="ETJ400" s="560"/>
      <c r="ETK400" s="560"/>
      <c r="ETL400" s="560"/>
      <c r="ETM400" s="560"/>
      <c r="ETN400" s="560"/>
      <c r="ETO400" s="560"/>
      <c r="ETP400" s="560"/>
      <c r="ETQ400" s="560"/>
      <c r="ETR400" s="560"/>
      <c r="ETS400" s="560"/>
      <c r="ETT400" s="560"/>
      <c r="ETU400" s="560"/>
      <c r="ETV400" s="560"/>
      <c r="ETW400" s="560"/>
      <c r="ETX400" s="560"/>
      <c r="ETY400" s="560"/>
      <c r="ETZ400" s="560"/>
      <c r="EUA400" s="560"/>
      <c r="EUB400" s="560"/>
      <c r="EUC400" s="560"/>
      <c r="EUD400" s="560"/>
      <c r="EUE400" s="560"/>
      <c r="EUF400" s="560"/>
      <c r="EUG400" s="560"/>
      <c r="EUH400" s="560"/>
      <c r="EUI400" s="560"/>
      <c r="EUJ400" s="560"/>
      <c r="EUK400" s="560"/>
      <c r="EUL400" s="560"/>
      <c r="EUM400" s="560"/>
      <c r="EUN400" s="560"/>
      <c r="EUO400" s="560"/>
      <c r="EUP400" s="560"/>
      <c r="EUQ400" s="560"/>
      <c r="EUR400" s="560"/>
      <c r="EUS400" s="560"/>
      <c r="EUT400" s="560"/>
      <c r="EUU400" s="560"/>
      <c r="EUV400" s="560"/>
      <c r="EUW400" s="560"/>
      <c r="EUX400" s="560"/>
      <c r="EUY400" s="560"/>
      <c r="EUZ400" s="560"/>
      <c r="EVA400" s="560"/>
      <c r="EVB400" s="560"/>
      <c r="EVC400" s="560"/>
      <c r="EVD400" s="560"/>
      <c r="EVE400" s="560"/>
      <c r="EVF400" s="560"/>
      <c r="EVG400" s="560"/>
      <c r="EVH400" s="560"/>
      <c r="EVI400" s="560"/>
      <c r="EVJ400" s="560"/>
      <c r="EVK400" s="560"/>
      <c r="EVL400" s="560"/>
      <c r="EVM400" s="560"/>
      <c r="EVN400" s="560"/>
      <c r="EVO400" s="560"/>
      <c r="EVP400" s="560"/>
      <c r="EVQ400" s="560"/>
      <c r="EVR400" s="560"/>
      <c r="EVS400" s="560"/>
      <c r="EVT400" s="560"/>
      <c r="EVU400" s="560"/>
      <c r="EVV400" s="560"/>
      <c r="EVW400" s="560"/>
      <c r="EVX400" s="560"/>
      <c r="EVY400" s="560"/>
      <c r="EVZ400" s="560"/>
      <c r="EWA400" s="560"/>
      <c r="EWB400" s="560"/>
      <c r="EWC400" s="560"/>
      <c r="EWD400" s="560"/>
      <c r="EWE400" s="560"/>
      <c r="EWF400" s="560"/>
      <c r="EWG400" s="560"/>
      <c r="EWH400" s="560"/>
      <c r="EWI400" s="560"/>
      <c r="EWJ400" s="560"/>
      <c r="EWK400" s="560"/>
      <c r="EWL400" s="560"/>
      <c r="EWM400" s="560"/>
      <c r="EWN400" s="560"/>
      <c r="EWO400" s="560"/>
      <c r="EWP400" s="560"/>
      <c r="EWQ400" s="560"/>
      <c r="EWR400" s="560"/>
      <c r="EWS400" s="560"/>
      <c r="EWT400" s="560"/>
      <c r="EWU400" s="560"/>
      <c r="EWV400" s="560"/>
      <c r="EWW400" s="560"/>
      <c r="EWX400" s="560"/>
      <c r="EWY400" s="560"/>
      <c r="EWZ400" s="560"/>
      <c r="EXA400" s="560"/>
      <c r="EXB400" s="560"/>
      <c r="EXC400" s="560"/>
      <c r="EXD400" s="560"/>
      <c r="EXE400" s="560"/>
      <c r="EXF400" s="560"/>
      <c r="EXG400" s="560"/>
      <c r="EXH400" s="560"/>
      <c r="EXI400" s="560"/>
      <c r="EXJ400" s="560"/>
      <c r="EXK400" s="560"/>
      <c r="EXL400" s="560"/>
      <c r="EXM400" s="560"/>
      <c r="EXN400" s="560"/>
      <c r="EXO400" s="560"/>
      <c r="EXP400" s="560"/>
      <c r="EXQ400" s="560"/>
      <c r="EXR400" s="560"/>
      <c r="EXS400" s="560"/>
      <c r="EXT400" s="560"/>
      <c r="EXU400" s="560"/>
      <c r="EXV400" s="560"/>
      <c r="EXW400" s="560"/>
      <c r="EXX400" s="560"/>
      <c r="EXY400" s="560"/>
      <c r="EXZ400" s="560"/>
      <c r="EYA400" s="560"/>
      <c r="EYB400" s="560"/>
      <c r="EYC400" s="560"/>
      <c r="EYD400" s="560"/>
      <c r="EYE400" s="560"/>
      <c r="EYF400" s="560"/>
      <c r="EYG400" s="560"/>
      <c r="EYH400" s="560"/>
      <c r="EYI400" s="560"/>
      <c r="EYJ400" s="560"/>
      <c r="EYK400" s="560"/>
      <c r="EYL400" s="560"/>
      <c r="EYM400" s="560"/>
      <c r="EYN400" s="560"/>
      <c r="EYO400" s="560"/>
      <c r="EYP400" s="560"/>
      <c r="EYQ400" s="560"/>
      <c r="EYR400" s="560"/>
      <c r="EYS400" s="560"/>
      <c r="EYT400" s="560"/>
      <c r="EYU400" s="560"/>
      <c r="EYV400" s="560"/>
      <c r="EYW400" s="560"/>
      <c r="EYX400" s="560"/>
      <c r="EYY400" s="560"/>
      <c r="EYZ400" s="560"/>
      <c r="EZA400" s="560"/>
      <c r="EZB400" s="560"/>
      <c r="EZC400" s="560"/>
      <c r="EZD400" s="560"/>
      <c r="EZE400" s="560"/>
      <c r="EZF400" s="560"/>
      <c r="EZG400" s="560"/>
      <c r="EZH400" s="560"/>
      <c r="EZI400" s="560"/>
      <c r="EZJ400" s="560"/>
      <c r="EZK400" s="560"/>
      <c r="EZL400" s="560"/>
      <c r="EZM400" s="560"/>
      <c r="EZN400" s="560"/>
      <c r="EZO400" s="560"/>
      <c r="EZP400" s="560"/>
      <c r="EZQ400" s="560"/>
      <c r="EZR400" s="560"/>
      <c r="EZS400" s="560"/>
      <c r="EZT400" s="560"/>
      <c r="EZU400" s="560"/>
      <c r="EZV400" s="560"/>
      <c r="EZW400" s="560"/>
      <c r="EZX400" s="560"/>
      <c r="EZY400" s="560"/>
      <c r="EZZ400" s="560"/>
      <c r="FAA400" s="560"/>
      <c r="FAB400" s="560"/>
      <c r="FAC400" s="560"/>
      <c r="FAD400" s="560"/>
      <c r="FAE400" s="560"/>
      <c r="FAF400" s="560"/>
      <c r="FAG400" s="560"/>
      <c r="FAH400" s="560"/>
      <c r="FAI400" s="560"/>
      <c r="FAJ400" s="560"/>
      <c r="FAK400" s="560"/>
      <c r="FAL400" s="560"/>
      <c r="FAM400" s="560"/>
      <c r="FAN400" s="560"/>
      <c r="FAO400" s="560"/>
      <c r="FAP400" s="560"/>
      <c r="FAQ400" s="560"/>
      <c r="FAR400" s="560"/>
      <c r="FAS400" s="560"/>
      <c r="FAT400" s="560"/>
      <c r="FAU400" s="560"/>
      <c r="FAV400" s="560"/>
      <c r="FAW400" s="560"/>
      <c r="FAX400" s="560"/>
      <c r="FAY400" s="560"/>
      <c r="FAZ400" s="560"/>
      <c r="FBA400" s="560"/>
      <c r="FBB400" s="560"/>
      <c r="FBC400" s="560"/>
      <c r="FBD400" s="560"/>
      <c r="FBE400" s="560"/>
      <c r="FBF400" s="560"/>
      <c r="FBG400" s="560"/>
      <c r="FBH400" s="560"/>
      <c r="FBI400" s="560"/>
      <c r="FBJ400" s="560"/>
      <c r="FBK400" s="560"/>
      <c r="FBL400" s="560"/>
      <c r="FBM400" s="560"/>
      <c r="FBN400" s="560"/>
      <c r="FBO400" s="560"/>
      <c r="FBP400" s="560"/>
      <c r="FBQ400" s="560"/>
      <c r="FBR400" s="560"/>
      <c r="FBS400" s="560"/>
      <c r="FBT400" s="560"/>
      <c r="FBU400" s="560"/>
      <c r="FBV400" s="560"/>
      <c r="FBW400" s="560"/>
      <c r="FBX400" s="560"/>
      <c r="FBY400" s="560"/>
      <c r="FBZ400" s="560"/>
      <c r="FCA400" s="560"/>
      <c r="FCB400" s="560"/>
      <c r="FCC400" s="560"/>
      <c r="FCD400" s="560"/>
      <c r="FCE400" s="560"/>
      <c r="FCF400" s="560"/>
      <c r="FCG400" s="560"/>
      <c r="FCH400" s="560"/>
      <c r="FCI400" s="560"/>
      <c r="FCJ400" s="560"/>
      <c r="FCK400" s="560"/>
      <c r="FCL400" s="560"/>
      <c r="FCM400" s="560"/>
      <c r="FCN400" s="560"/>
      <c r="FCO400" s="560"/>
      <c r="FCP400" s="560"/>
      <c r="FCQ400" s="560"/>
      <c r="FCR400" s="560"/>
      <c r="FCS400" s="560"/>
      <c r="FCT400" s="560"/>
      <c r="FCU400" s="560"/>
      <c r="FCV400" s="560"/>
      <c r="FCW400" s="560"/>
      <c r="FCX400" s="560"/>
      <c r="FCY400" s="560"/>
      <c r="FCZ400" s="560"/>
      <c r="FDA400" s="560"/>
      <c r="FDB400" s="560"/>
      <c r="FDC400" s="560"/>
      <c r="FDD400" s="560"/>
      <c r="FDE400" s="560"/>
      <c r="FDF400" s="560"/>
      <c r="FDG400" s="560"/>
      <c r="FDH400" s="560"/>
      <c r="FDI400" s="560"/>
      <c r="FDJ400" s="560"/>
      <c r="FDK400" s="560"/>
      <c r="FDL400" s="560"/>
      <c r="FDM400" s="560"/>
      <c r="FDN400" s="560"/>
      <c r="FDO400" s="560"/>
      <c r="FDP400" s="560"/>
      <c r="FDQ400" s="560"/>
      <c r="FDR400" s="560"/>
      <c r="FDS400" s="560"/>
      <c r="FDT400" s="560"/>
      <c r="FDU400" s="560"/>
      <c r="FDV400" s="560"/>
      <c r="FDW400" s="560"/>
      <c r="FDX400" s="560"/>
      <c r="FDY400" s="560"/>
      <c r="FDZ400" s="560"/>
      <c r="FEA400" s="560"/>
      <c r="FEB400" s="560"/>
      <c r="FEC400" s="560"/>
      <c r="FED400" s="560"/>
      <c r="FEE400" s="560"/>
      <c r="FEF400" s="560"/>
      <c r="FEG400" s="560"/>
      <c r="FEH400" s="560"/>
      <c r="FEI400" s="560"/>
      <c r="FEJ400" s="560"/>
      <c r="FEK400" s="560"/>
      <c r="FEL400" s="560"/>
      <c r="FEM400" s="560"/>
      <c r="FEN400" s="560"/>
      <c r="FEO400" s="560"/>
      <c r="FEP400" s="560"/>
      <c r="FEQ400" s="560"/>
      <c r="FER400" s="560"/>
      <c r="FES400" s="560"/>
      <c r="FET400" s="560"/>
      <c r="FEU400" s="560"/>
      <c r="FEV400" s="560"/>
      <c r="FEW400" s="560"/>
      <c r="FEX400" s="560"/>
      <c r="FEY400" s="560"/>
      <c r="FEZ400" s="560"/>
      <c r="FFA400" s="560"/>
      <c r="FFB400" s="560"/>
      <c r="FFC400" s="560"/>
      <c r="FFD400" s="560"/>
      <c r="FFE400" s="560"/>
      <c r="FFF400" s="560"/>
      <c r="FFG400" s="560"/>
      <c r="FFH400" s="560"/>
      <c r="FFI400" s="560"/>
      <c r="FFJ400" s="560"/>
      <c r="FFK400" s="560"/>
      <c r="FFL400" s="560"/>
      <c r="FFM400" s="560"/>
      <c r="FFN400" s="560"/>
      <c r="FFO400" s="560"/>
      <c r="FFP400" s="560"/>
      <c r="FFQ400" s="560"/>
      <c r="FFR400" s="560"/>
      <c r="FFS400" s="560"/>
      <c r="FFT400" s="560"/>
      <c r="FFU400" s="560"/>
      <c r="FFV400" s="560"/>
      <c r="FFW400" s="560"/>
      <c r="FFX400" s="560"/>
      <c r="FFY400" s="560"/>
      <c r="FFZ400" s="560"/>
      <c r="FGA400" s="560"/>
      <c r="FGB400" s="560"/>
      <c r="FGC400" s="560"/>
      <c r="FGD400" s="560"/>
      <c r="FGE400" s="560"/>
      <c r="FGF400" s="560"/>
      <c r="FGG400" s="560"/>
      <c r="FGH400" s="560"/>
      <c r="FGI400" s="560"/>
      <c r="FGJ400" s="560"/>
      <c r="FGK400" s="560"/>
      <c r="FGL400" s="560"/>
      <c r="FGM400" s="560"/>
      <c r="FGN400" s="560"/>
      <c r="FGO400" s="560"/>
      <c r="FGP400" s="560"/>
      <c r="FGQ400" s="560"/>
      <c r="FGR400" s="560"/>
      <c r="FGS400" s="560"/>
      <c r="FGT400" s="560"/>
      <c r="FGU400" s="560"/>
      <c r="FGV400" s="560"/>
      <c r="FGW400" s="560"/>
      <c r="FGX400" s="560"/>
      <c r="FGY400" s="560"/>
      <c r="FGZ400" s="560"/>
      <c r="FHA400" s="560"/>
      <c r="FHB400" s="560"/>
      <c r="FHC400" s="560"/>
      <c r="FHD400" s="560"/>
      <c r="FHE400" s="560"/>
      <c r="FHF400" s="560"/>
      <c r="FHG400" s="560"/>
      <c r="FHH400" s="560"/>
      <c r="FHI400" s="560"/>
      <c r="FHJ400" s="560"/>
      <c r="FHK400" s="560"/>
      <c r="FHL400" s="560"/>
      <c r="FHM400" s="560"/>
      <c r="FHN400" s="560"/>
      <c r="FHO400" s="560"/>
      <c r="FHP400" s="560"/>
      <c r="FHQ400" s="560"/>
      <c r="FHR400" s="560"/>
      <c r="FHS400" s="560"/>
      <c r="FHT400" s="560"/>
      <c r="FHU400" s="560"/>
      <c r="FHV400" s="560"/>
      <c r="FHW400" s="560"/>
      <c r="FHX400" s="560"/>
      <c r="FHY400" s="560"/>
      <c r="FHZ400" s="560"/>
      <c r="FIA400" s="560"/>
      <c r="FIB400" s="560"/>
      <c r="FIC400" s="560"/>
      <c r="FID400" s="560"/>
      <c r="FIE400" s="560"/>
      <c r="FIF400" s="560"/>
      <c r="FIG400" s="560"/>
      <c r="FIH400" s="560"/>
      <c r="FII400" s="560"/>
      <c r="FIJ400" s="560"/>
      <c r="FIK400" s="560"/>
      <c r="FIL400" s="560"/>
      <c r="FIM400" s="560"/>
      <c r="FIN400" s="560"/>
      <c r="FIO400" s="560"/>
      <c r="FIP400" s="560"/>
      <c r="FIQ400" s="560"/>
      <c r="FIR400" s="560"/>
      <c r="FIS400" s="560"/>
      <c r="FIT400" s="560"/>
      <c r="FIU400" s="560"/>
      <c r="FIV400" s="560"/>
      <c r="FIW400" s="560"/>
      <c r="FIX400" s="560"/>
      <c r="FIY400" s="560"/>
      <c r="FIZ400" s="560"/>
      <c r="FJA400" s="560"/>
      <c r="FJB400" s="560"/>
      <c r="FJC400" s="560"/>
      <c r="FJD400" s="560"/>
      <c r="FJE400" s="560"/>
      <c r="FJF400" s="560"/>
      <c r="FJG400" s="560"/>
      <c r="FJH400" s="560"/>
      <c r="FJI400" s="560"/>
      <c r="FJJ400" s="560"/>
      <c r="FJK400" s="560"/>
      <c r="FJL400" s="560"/>
      <c r="FJM400" s="560"/>
      <c r="FJN400" s="560"/>
      <c r="FJO400" s="560"/>
      <c r="FJP400" s="560"/>
      <c r="FJQ400" s="560"/>
      <c r="FJR400" s="560"/>
      <c r="FJS400" s="560"/>
      <c r="FJT400" s="560"/>
      <c r="FJU400" s="560"/>
      <c r="FJV400" s="560"/>
      <c r="FJW400" s="560"/>
      <c r="FJX400" s="560"/>
      <c r="FJY400" s="560"/>
      <c r="FJZ400" s="560"/>
      <c r="FKA400" s="560"/>
      <c r="FKB400" s="560"/>
      <c r="FKC400" s="560"/>
      <c r="FKD400" s="560"/>
      <c r="FKE400" s="560"/>
      <c r="FKF400" s="560"/>
      <c r="FKG400" s="560"/>
      <c r="FKH400" s="560"/>
      <c r="FKI400" s="560"/>
      <c r="FKJ400" s="560"/>
      <c r="FKK400" s="560"/>
      <c r="FKL400" s="560"/>
      <c r="FKM400" s="560"/>
      <c r="FKN400" s="560"/>
      <c r="FKO400" s="560"/>
      <c r="FKP400" s="560"/>
      <c r="FKQ400" s="560"/>
      <c r="FKR400" s="560"/>
      <c r="FKS400" s="560"/>
      <c r="FKT400" s="560"/>
      <c r="FKU400" s="560"/>
      <c r="FKV400" s="560"/>
      <c r="FKW400" s="560"/>
      <c r="FKX400" s="560"/>
      <c r="FKY400" s="560"/>
      <c r="FKZ400" s="560"/>
      <c r="FLA400" s="560"/>
      <c r="FLB400" s="560"/>
      <c r="FLC400" s="560"/>
      <c r="FLD400" s="560"/>
      <c r="FLE400" s="560"/>
      <c r="FLF400" s="560"/>
      <c r="FLG400" s="560"/>
      <c r="FLH400" s="560"/>
      <c r="FLI400" s="560"/>
      <c r="FLJ400" s="560"/>
      <c r="FLK400" s="560"/>
      <c r="FLL400" s="560"/>
      <c r="FLM400" s="560"/>
      <c r="FLN400" s="560"/>
      <c r="FLO400" s="560"/>
      <c r="FLP400" s="560"/>
      <c r="FLQ400" s="560"/>
      <c r="FLR400" s="560"/>
      <c r="FLS400" s="560"/>
      <c r="FLT400" s="560"/>
      <c r="FLU400" s="560"/>
      <c r="FLV400" s="560"/>
      <c r="FLW400" s="560"/>
      <c r="FLX400" s="560"/>
      <c r="FLY400" s="560"/>
      <c r="FLZ400" s="560"/>
      <c r="FMA400" s="560"/>
      <c r="FMB400" s="560"/>
      <c r="FMC400" s="560"/>
      <c r="FMD400" s="560"/>
      <c r="FME400" s="560"/>
      <c r="FMF400" s="560"/>
      <c r="FMG400" s="560"/>
      <c r="FMH400" s="560"/>
      <c r="FMI400" s="560"/>
      <c r="FMJ400" s="560"/>
      <c r="FMK400" s="560"/>
      <c r="FML400" s="560"/>
      <c r="FMM400" s="560"/>
      <c r="FMN400" s="560"/>
      <c r="FMO400" s="560"/>
      <c r="FMP400" s="560"/>
      <c r="FMQ400" s="560"/>
      <c r="FMR400" s="560"/>
      <c r="FMS400" s="560"/>
      <c r="FMT400" s="560"/>
      <c r="FMU400" s="560"/>
      <c r="FMV400" s="560"/>
      <c r="FMW400" s="560"/>
      <c r="FMX400" s="560"/>
      <c r="FMY400" s="560"/>
      <c r="FMZ400" s="560"/>
      <c r="FNA400" s="560"/>
      <c r="FNB400" s="560"/>
      <c r="FNC400" s="560"/>
      <c r="FND400" s="560"/>
      <c r="FNE400" s="560"/>
      <c r="FNF400" s="560"/>
      <c r="FNG400" s="560"/>
      <c r="FNH400" s="560"/>
      <c r="FNI400" s="560"/>
      <c r="FNJ400" s="560"/>
      <c r="FNK400" s="560"/>
      <c r="FNL400" s="560"/>
      <c r="FNM400" s="560"/>
      <c r="FNN400" s="560"/>
      <c r="FNO400" s="560"/>
      <c r="FNP400" s="560"/>
      <c r="FNQ400" s="560"/>
      <c r="FNR400" s="560"/>
      <c r="FNS400" s="560"/>
      <c r="FNT400" s="560"/>
      <c r="FNU400" s="560"/>
      <c r="FNV400" s="560"/>
      <c r="FNW400" s="560"/>
      <c r="FNX400" s="560"/>
      <c r="FNY400" s="560"/>
      <c r="FNZ400" s="560"/>
      <c r="FOA400" s="560"/>
      <c r="FOB400" s="560"/>
      <c r="FOC400" s="560"/>
      <c r="FOD400" s="560"/>
      <c r="FOE400" s="560"/>
      <c r="FOF400" s="560"/>
      <c r="FOG400" s="560"/>
      <c r="FOH400" s="560"/>
      <c r="FOI400" s="560"/>
      <c r="FOJ400" s="560"/>
      <c r="FOK400" s="560"/>
      <c r="FOL400" s="560"/>
      <c r="FOM400" s="560"/>
      <c r="FON400" s="560"/>
      <c r="FOO400" s="560"/>
      <c r="FOP400" s="560"/>
      <c r="FOQ400" s="560"/>
      <c r="FOR400" s="560"/>
      <c r="FOS400" s="560"/>
      <c r="FOT400" s="560"/>
      <c r="FOU400" s="560"/>
      <c r="FOV400" s="560"/>
      <c r="FOW400" s="560"/>
      <c r="FOX400" s="560"/>
      <c r="FOY400" s="560"/>
      <c r="FOZ400" s="560"/>
      <c r="FPA400" s="560"/>
      <c r="FPB400" s="560"/>
      <c r="FPC400" s="560"/>
      <c r="FPD400" s="560"/>
      <c r="FPE400" s="560"/>
      <c r="FPF400" s="560"/>
      <c r="FPG400" s="560"/>
      <c r="FPH400" s="560"/>
      <c r="FPI400" s="560"/>
      <c r="FPJ400" s="560"/>
      <c r="FPK400" s="560"/>
      <c r="FPL400" s="560"/>
      <c r="FPM400" s="560"/>
      <c r="FPN400" s="560"/>
      <c r="FPO400" s="560"/>
      <c r="FPP400" s="560"/>
      <c r="FPQ400" s="560"/>
      <c r="FPR400" s="560"/>
      <c r="FPS400" s="560"/>
      <c r="FPT400" s="560"/>
      <c r="FPU400" s="560"/>
      <c r="FPV400" s="560"/>
      <c r="FPW400" s="560"/>
      <c r="FPX400" s="560"/>
      <c r="FPY400" s="560"/>
      <c r="FPZ400" s="560"/>
      <c r="FQA400" s="560"/>
      <c r="FQB400" s="560"/>
      <c r="FQC400" s="560"/>
      <c r="FQD400" s="560"/>
      <c r="FQE400" s="560"/>
      <c r="FQF400" s="560"/>
      <c r="FQG400" s="560"/>
      <c r="FQH400" s="560"/>
      <c r="FQI400" s="560"/>
      <c r="FQJ400" s="560"/>
      <c r="FQK400" s="560"/>
      <c r="FQL400" s="560"/>
      <c r="FQM400" s="560"/>
      <c r="FQN400" s="560"/>
      <c r="FQO400" s="560"/>
      <c r="FQP400" s="560"/>
      <c r="FQQ400" s="560"/>
      <c r="FQR400" s="560"/>
      <c r="FQS400" s="560"/>
      <c r="FQT400" s="560"/>
      <c r="FQU400" s="560"/>
      <c r="FQV400" s="560"/>
      <c r="FQW400" s="560"/>
      <c r="FQX400" s="560"/>
      <c r="FQY400" s="560"/>
      <c r="FQZ400" s="560"/>
      <c r="FRA400" s="560"/>
      <c r="FRB400" s="560"/>
      <c r="FRC400" s="560"/>
      <c r="FRD400" s="560"/>
      <c r="FRE400" s="560"/>
      <c r="FRF400" s="560"/>
      <c r="FRG400" s="560"/>
      <c r="FRH400" s="560"/>
      <c r="FRI400" s="560"/>
      <c r="FRJ400" s="560"/>
      <c r="FRK400" s="560"/>
      <c r="FRL400" s="560"/>
      <c r="FRM400" s="560"/>
      <c r="FRN400" s="560"/>
      <c r="FRO400" s="560"/>
      <c r="FRP400" s="560"/>
      <c r="FRQ400" s="560"/>
      <c r="FRR400" s="560"/>
      <c r="FRS400" s="560"/>
      <c r="FRT400" s="560"/>
      <c r="FRU400" s="560"/>
      <c r="FRV400" s="560"/>
      <c r="FRW400" s="560"/>
      <c r="FRX400" s="560"/>
      <c r="FRY400" s="560"/>
      <c r="FRZ400" s="560"/>
      <c r="FSA400" s="560"/>
      <c r="FSB400" s="560"/>
      <c r="FSC400" s="560"/>
      <c r="FSD400" s="560"/>
      <c r="FSE400" s="560"/>
      <c r="FSF400" s="560"/>
      <c r="FSG400" s="560"/>
      <c r="FSH400" s="560"/>
      <c r="FSI400" s="560"/>
      <c r="FSJ400" s="560"/>
      <c r="FSK400" s="560"/>
      <c r="FSL400" s="560"/>
      <c r="FSM400" s="560"/>
      <c r="FSN400" s="560"/>
      <c r="FSO400" s="560"/>
      <c r="FSP400" s="560"/>
      <c r="FSQ400" s="560"/>
      <c r="FSR400" s="560"/>
      <c r="FSS400" s="560"/>
      <c r="FST400" s="560"/>
      <c r="FSU400" s="560"/>
      <c r="FSV400" s="560"/>
      <c r="FSW400" s="560"/>
      <c r="FSX400" s="560"/>
      <c r="FSY400" s="560"/>
      <c r="FSZ400" s="560"/>
      <c r="FTA400" s="560"/>
      <c r="FTB400" s="560"/>
      <c r="FTC400" s="560"/>
      <c r="FTD400" s="560"/>
      <c r="FTE400" s="560"/>
      <c r="FTF400" s="560"/>
      <c r="FTG400" s="560"/>
      <c r="FTH400" s="560"/>
      <c r="FTI400" s="560"/>
      <c r="FTJ400" s="560"/>
      <c r="FTK400" s="560"/>
      <c r="FTL400" s="560"/>
      <c r="FTM400" s="560"/>
      <c r="FTN400" s="560"/>
      <c r="FTO400" s="560"/>
      <c r="FTP400" s="560"/>
      <c r="FTQ400" s="560"/>
      <c r="FTR400" s="560"/>
      <c r="FTS400" s="560"/>
      <c r="FTT400" s="560"/>
      <c r="FTU400" s="560"/>
      <c r="FTV400" s="560"/>
      <c r="FTW400" s="560"/>
      <c r="FTX400" s="560"/>
      <c r="FTY400" s="560"/>
      <c r="FTZ400" s="560"/>
      <c r="FUA400" s="560"/>
      <c r="FUB400" s="560"/>
      <c r="FUC400" s="560"/>
      <c r="FUD400" s="560"/>
      <c r="FUE400" s="560"/>
      <c r="FUF400" s="560"/>
      <c r="FUG400" s="560"/>
      <c r="FUH400" s="560"/>
      <c r="FUI400" s="560"/>
      <c r="FUJ400" s="560"/>
      <c r="FUK400" s="560"/>
      <c r="FUL400" s="560"/>
      <c r="FUM400" s="560"/>
      <c r="FUN400" s="560"/>
      <c r="FUO400" s="560"/>
      <c r="FUP400" s="560"/>
      <c r="FUQ400" s="560"/>
      <c r="FUR400" s="560"/>
      <c r="FUS400" s="560"/>
      <c r="FUT400" s="560"/>
      <c r="FUU400" s="560"/>
      <c r="FUV400" s="560"/>
      <c r="FUW400" s="560"/>
      <c r="FUX400" s="560"/>
      <c r="FUY400" s="560"/>
      <c r="FUZ400" s="560"/>
      <c r="FVA400" s="560"/>
      <c r="FVB400" s="560"/>
      <c r="FVC400" s="560"/>
      <c r="FVD400" s="560"/>
      <c r="FVE400" s="560"/>
      <c r="FVF400" s="560"/>
      <c r="FVG400" s="560"/>
      <c r="FVH400" s="560"/>
      <c r="FVI400" s="560"/>
      <c r="FVJ400" s="560"/>
      <c r="FVK400" s="560"/>
      <c r="FVL400" s="560"/>
      <c r="FVM400" s="560"/>
      <c r="FVN400" s="560"/>
      <c r="FVO400" s="560"/>
      <c r="FVP400" s="560"/>
      <c r="FVQ400" s="560"/>
      <c r="FVR400" s="560"/>
      <c r="FVS400" s="560"/>
      <c r="FVT400" s="560"/>
      <c r="FVU400" s="560"/>
      <c r="FVV400" s="560"/>
      <c r="FVW400" s="560"/>
      <c r="FVX400" s="560"/>
      <c r="FVY400" s="560"/>
      <c r="FVZ400" s="560"/>
      <c r="FWA400" s="560"/>
      <c r="FWB400" s="560"/>
      <c r="FWC400" s="560"/>
      <c r="FWD400" s="560"/>
      <c r="FWE400" s="560"/>
      <c r="FWF400" s="560"/>
      <c r="FWG400" s="560"/>
      <c r="FWH400" s="560"/>
      <c r="FWI400" s="560"/>
      <c r="FWJ400" s="560"/>
      <c r="FWK400" s="560"/>
      <c r="FWL400" s="560"/>
      <c r="FWM400" s="560"/>
      <c r="FWN400" s="560"/>
      <c r="FWO400" s="560"/>
      <c r="FWP400" s="560"/>
      <c r="FWQ400" s="560"/>
      <c r="FWR400" s="560"/>
      <c r="FWS400" s="560"/>
      <c r="FWT400" s="560"/>
      <c r="FWU400" s="560"/>
      <c r="FWV400" s="560"/>
      <c r="FWW400" s="560"/>
      <c r="FWX400" s="560"/>
      <c r="FWY400" s="560"/>
      <c r="FWZ400" s="560"/>
      <c r="FXA400" s="560"/>
      <c r="FXB400" s="560"/>
      <c r="FXC400" s="560"/>
      <c r="FXD400" s="560"/>
      <c r="FXE400" s="560"/>
      <c r="FXF400" s="560"/>
      <c r="FXG400" s="560"/>
      <c r="FXH400" s="560"/>
      <c r="FXI400" s="560"/>
      <c r="FXJ400" s="560"/>
      <c r="FXK400" s="560"/>
      <c r="FXL400" s="560"/>
      <c r="FXM400" s="560"/>
      <c r="FXN400" s="560"/>
      <c r="FXO400" s="560"/>
      <c r="FXP400" s="560"/>
      <c r="FXQ400" s="560"/>
      <c r="FXR400" s="560"/>
      <c r="FXS400" s="560"/>
      <c r="FXT400" s="560"/>
      <c r="FXU400" s="560"/>
      <c r="FXV400" s="560"/>
      <c r="FXW400" s="560"/>
      <c r="FXX400" s="560"/>
      <c r="FXY400" s="560"/>
      <c r="FXZ400" s="560"/>
      <c r="FYA400" s="560"/>
      <c r="FYB400" s="560"/>
      <c r="FYC400" s="560"/>
      <c r="FYD400" s="560"/>
      <c r="FYE400" s="560"/>
      <c r="FYF400" s="560"/>
      <c r="FYG400" s="560"/>
      <c r="FYH400" s="560"/>
      <c r="FYI400" s="560"/>
      <c r="FYJ400" s="560"/>
      <c r="FYK400" s="560"/>
      <c r="FYL400" s="560"/>
      <c r="FYM400" s="560"/>
      <c r="FYN400" s="560"/>
      <c r="FYO400" s="560"/>
      <c r="FYP400" s="560"/>
      <c r="FYQ400" s="560"/>
      <c r="FYR400" s="560"/>
      <c r="FYS400" s="560"/>
      <c r="FYT400" s="560"/>
      <c r="FYU400" s="560"/>
      <c r="FYV400" s="560"/>
      <c r="FYW400" s="560"/>
      <c r="FYX400" s="560"/>
      <c r="FYY400" s="560"/>
      <c r="FYZ400" s="560"/>
      <c r="FZA400" s="560"/>
      <c r="FZB400" s="560"/>
      <c r="FZC400" s="560"/>
      <c r="FZD400" s="560"/>
      <c r="FZE400" s="560"/>
      <c r="FZF400" s="560"/>
      <c r="FZG400" s="560"/>
      <c r="FZH400" s="560"/>
      <c r="FZI400" s="560"/>
      <c r="FZJ400" s="560"/>
      <c r="FZK400" s="560"/>
      <c r="FZL400" s="560"/>
      <c r="FZM400" s="560"/>
      <c r="FZN400" s="560"/>
      <c r="FZO400" s="560"/>
      <c r="FZP400" s="560"/>
      <c r="FZQ400" s="560"/>
      <c r="FZR400" s="560"/>
      <c r="FZS400" s="560"/>
      <c r="FZT400" s="560"/>
      <c r="FZU400" s="560"/>
      <c r="FZV400" s="560"/>
      <c r="FZW400" s="560"/>
      <c r="FZX400" s="560"/>
      <c r="FZY400" s="560"/>
      <c r="FZZ400" s="560"/>
      <c r="GAA400" s="560"/>
      <c r="GAB400" s="560"/>
      <c r="GAC400" s="560"/>
      <c r="GAD400" s="560"/>
      <c r="GAE400" s="560"/>
      <c r="GAF400" s="560"/>
      <c r="GAG400" s="560"/>
      <c r="GAH400" s="560"/>
      <c r="GAI400" s="560"/>
      <c r="GAJ400" s="560"/>
      <c r="GAK400" s="560"/>
      <c r="GAL400" s="560"/>
      <c r="GAM400" s="560"/>
      <c r="GAN400" s="560"/>
      <c r="GAO400" s="560"/>
      <c r="GAP400" s="560"/>
      <c r="GAQ400" s="560"/>
      <c r="GAR400" s="560"/>
      <c r="GAS400" s="560"/>
      <c r="GAT400" s="560"/>
      <c r="GAU400" s="560"/>
      <c r="GAV400" s="560"/>
      <c r="GAW400" s="560"/>
      <c r="GAX400" s="560"/>
      <c r="GAY400" s="560"/>
      <c r="GAZ400" s="560"/>
      <c r="GBA400" s="560"/>
      <c r="GBB400" s="560"/>
      <c r="GBC400" s="560"/>
      <c r="GBD400" s="560"/>
      <c r="GBE400" s="560"/>
      <c r="GBF400" s="560"/>
      <c r="GBG400" s="560"/>
      <c r="GBH400" s="560"/>
      <c r="GBI400" s="560"/>
      <c r="GBJ400" s="560"/>
      <c r="GBK400" s="560"/>
      <c r="GBL400" s="560"/>
      <c r="GBM400" s="560"/>
      <c r="GBN400" s="560"/>
      <c r="GBO400" s="560"/>
      <c r="GBP400" s="560"/>
      <c r="GBQ400" s="560"/>
      <c r="GBR400" s="560"/>
      <c r="GBS400" s="560"/>
      <c r="GBT400" s="560"/>
      <c r="GBU400" s="560"/>
      <c r="GBV400" s="560"/>
      <c r="GBW400" s="560"/>
      <c r="GBX400" s="560"/>
      <c r="GBY400" s="560"/>
      <c r="GBZ400" s="560"/>
      <c r="GCA400" s="560"/>
      <c r="GCB400" s="560"/>
      <c r="GCC400" s="560"/>
      <c r="GCD400" s="560"/>
      <c r="GCE400" s="560"/>
      <c r="GCF400" s="560"/>
      <c r="GCG400" s="560"/>
      <c r="GCH400" s="560"/>
      <c r="GCI400" s="560"/>
      <c r="GCJ400" s="560"/>
      <c r="GCK400" s="560"/>
      <c r="GCL400" s="560"/>
      <c r="GCM400" s="560"/>
      <c r="GCN400" s="560"/>
      <c r="GCO400" s="560"/>
      <c r="GCP400" s="560"/>
      <c r="GCQ400" s="560"/>
      <c r="GCR400" s="560"/>
      <c r="GCS400" s="560"/>
      <c r="GCT400" s="560"/>
      <c r="GCU400" s="560"/>
      <c r="GCV400" s="560"/>
      <c r="GCW400" s="560"/>
      <c r="GCX400" s="560"/>
      <c r="GCY400" s="560"/>
      <c r="GCZ400" s="560"/>
      <c r="GDA400" s="560"/>
      <c r="GDB400" s="560"/>
      <c r="GDC400" s="560"/>
      <c r="GDD400" s="560"/>
      <c r="GDE400" s="560"/>
      <c r="GDF400" s="560"/>
      <c r="GDG400" s="560"/>
      <c r="GDH400" s="560"/>
      <c r="GDI400" s="560"/>
      <c r="GDJ400" s="560"/>
      <c r="GDK400" s="560"/>
      <c r="GDL400" s="560"/>
      <c r="GDM400" s="560"/>
      <c r="GDN400" s="560"/>
      <c r="GDO400" s="560"/>
      <c r="GDP400" s="560"/>
      <c r="GDQ400" s="560"/>
      <c r="GDR400" s="560"/>
      <c r="GDS400" s="560"/>
      <c r="GDT400" s="560"/>
      <c r="GDU400" s="560"/>
      <c r="GDV400" s="560"/>
      <c r="GDW400" s="560"/>
      <c r="GDX400" s="560"/>
      <c r="GDY400" s="560"/>
      <c r="GDZ400" s="560"/>
      <c r="GEA400" s="560"/>
      <c r="GEB400" s="560"/>
      <c r="GEC400" s="560"/>
      <c r="GED400" s="560"/>
      <c r="GEE400" s="560"/>
      <c r="GEF400" s="560"/>
      <c r="GEG400" s="560"/>
      <c r="GEH400" s="560"/>
      <c r="GEI400" s="560"/>
      <c r="GEJ400" s="560"/>
      <c r="GEK400" s="560"/>
      <c r="GEL400" s="560"/>
      <c r="GEM400" s="560"/>
      <c r="GEN400" s="560"/>
      <c r="GEO400" s="560"/>
      <c r="GEP400" s="560"/>
      <c r="GEQ400" s="560"/>
      <c r="GER400" s="560"/>
      <c r="GES400" s="560"/>
      <c r="GET400" s="560"/>
      <c r="GEU400" s="560"/>
      <c r="GEV400" s="560"/>
      <c r="GEW400" s="560"/>
      <c r="GEX400" s="560"/>
      <c r="GEY400" s="560"/>
      <c r="GEZ400" s="560"/>
      <c r="GFA400" s="560"/>
      <c r="GFB400" s="560"/>
      <c r="GFC400" s="560"/>
      <c r="GFD400" s="560"/>
      <c r="GFE400" s="560"/>
      <c r="GFF400" s="560"/>
      <c r="GFG400" s="560"/>
      <c r="GFH400" s="560"/>
      <c r="GFI400" s="560"/>
      <c r="GFJ400" s="560"/>
      <c r="GFK400" s="560"/>
      <c r="GFL400" s="560"/>
      <c r="GFM400" s="560"/>
      <c r="GFN400" s="560"/>
      <c r="GFO400" s="560"/>
      <c r="GFP400" s="560"/>
      <c r="GFQ400" s="560"/>
      <c r="GFR400" s="560"/>
      <c r="GFS400" s="560"/>
      <c r="GFT400" s="560"/>
      <c r="GFU400" s="560"/>
      <c r="GFV400" s="560"/>
      <c r="GFW400" s="560"/>
      <c r="GFX400" s="560"/>
      <c r="GFY400" s="560"/>
      <c r="GFZ400" s="560"/>
      <c r="GGA400" s="560"/>
      <c r="GGB400" s="560"/>
      <c r="GGC400" s="560"/>
      <c r="GGD400" s="560"/>
      <c r="GGE400" s="560"/>
      <c r="GGF400" s="560"/>
      <c r="GGG400" s="560"/>
      <c r="GGH400" s="560"/>
      <c r="GGI400" s="560"/>
      <c r="GGJ400" s="560"/>
      <c r="GGK400" s="560"/>
      <c r="GGL400" s="560"/>
      <c r="GGM400" s="560"/>
      <c r="GGN400" s="560"/>
      <c r="GGO400" s="560"/>
      <c r="GGP400" s="560"/>
      <c r="GGQ400" s="560"/>
      <c r="GGR400" s="560"/>
      <c r="GGS400" s="560"/>
      <c r="GGT400" s="560"/>
      <c r="GGU400" s="560"/>
      <c r="GGV400" s="560"/>
      <c r="GGW400" s="560"/>
      <c r="GGX400" s="560"/>
      <c r="GGY400" s="560"/>
      <c r="GGZ400" s="560"/>
      <c r="GHA400" s="560"/>
      <c r="GHB400" s="560"/>
      <c r="GHC400" s="560"/>
      <c r="GHD400" s="560"/>
      <c r="GHE400" s="560"/>
      <c r="GHF400" s="560"/>
      <c r="GHG400" s="560"/>
      <c r="GHH400" s="560"/>
      <c r="GHI400" s="560"/>
      <c r="GHJ400" s="560"/>
      <c r="GHK400" s="560"/>
      <c r="GHL400" s="560"/>
      <c r="GHM400" s="560"/>
      <c r="GHN400" s="560"/>
      <c r="GHO400" s="560"/>
      <c r="GHP400" s="560"/>
      <c r="GHQ400" s="560"/>
      <c r="GHR400" s="560"/>
      <c r="GHS400" s="560"/>
      <c r="GHT400" s="560"/>
      <c r="GHU400" s="560"/>
      <c r="GHV400" s="560"/>
      <c r="GHW400" s="560"/>
      <c r="GHX400" s="560"/>
      <c r="GHY400" s="560"/>
      <c r="GHZ400" s="560"/>
      <c r="GIA400" s="560"/>
      <c r="GIB400" s="560"/>
      <c r="GIC400" s="560"/>
      <c r="GID400" s="560"/>
      <c r="GIE400" s="560"/>
      <c r="GIF400" s="560"/>
      <c r="GIG400" s="560"/>
      <c r="GIH400" s="560"/>
      <c r="GII400" s="560"/>
      <c r="GIJ400" s="560"/>
      <c r="GIK400" s="560"/>
      <c r="GIL400" s="560"/>
      <c r="GIM400" s="560"/>
      <c r="GIN400" s="560"/>
      <c r="GIO400" s="560"/>
      <c r="GIP400" s="560"/>
      <c r="GIQ400" s="560"/>
      <c r="GIR400" s="560"/>
      <c r="GIS400" s="560"/>
      <c r="GIT400" s="560"/>
      <c r="GIU400" s="560"/>
      <c r="GIV400" s="560"/>
      <c r="GIW400" s="560"/>
      <c r="GIX400" s="560"/>
      <c r="GIY400" s="560"/>
      <c r="GIZ400" s="560"/>
      <c r="GJA400" s="560"/>
      <c r="GJB400" s="560"/>
      <c r="GJC400" s="560"/>
      <c r="GJD400" s="560"/>
      <c r="GJE400" s="560"/>
      <c r="GJF400" s="560"/>
      <c r="GJG400" s="560"/>
      <c r="GJH400" s="560"/>
      <c r="GJI400" s="560"/>
      <c r="GJJ400" s="560"/>
      <c r="GJK400" s="560"/>
      <c r="GJL400" s="560"/>
      <c r="GJM400" s="560"/>
      <c r="GJN400" s="560"/>
      <c r="GJO400" s="560"/>
      <c r="GJP400" s="560"/>
      <c r="GJQ400" s="560"/>
      <c r="GJR400" s="560"/>
      <c r="GJS400" s="560"/>
      <c r="GJT400" s="560"/>
      <c r="GJU400" s="560"/>
      <c r="GJV400" s="560"/>
      <c r="GJW400" s="560"/>
      <c r="GJX400" s="560"/>
      <c r="GJY400" s="560"/>
      <c r="GJZ400" s="560"/>
      <c r="GKA400" s="560"/>
      <c r="GKB400" s="560"/>
      <c r="GKC400" s="560"/>
      <c r="GKD400" s="560"/>
      <c r="GKE400" s="560"/>
      <c r="GKF400" s="560"/>
      <c r="GKG400" s="560"/>
      <c r="GKH400" s="560"/>
      <c r="GKI400" s="560"/>
      <c r="GKJ400" s="560"/>
      <c r="GKK400" s="560"/>
      <c r="GKL400" s="560"/>
      <c r="GKM400" s="560"/>
      <c r="GKN400" s="560"/>
      <c r="GKO400" s="560"/>
      <c r="GKP400" s="560"/>
      <c r="GKQ400" s="560"/>
      <c r="GKR400" s="560"/>
      <c r="GKS400" s="560"/>
      <c r="GKT400" s="560"/>
      <c r="GKU400" s="560"/>
      <c r="GKV400" s="560"/>
      <c r="GKW400" s="560"/>
      <c r="GKX400" s="560"/>
      <c r="GKY400" s="560"/>
      <c r="GKZ400" s="560"/>
      <c r="GLA400" s="560"/>
      <c r="GLB400" s="560"/>
      <c r="GLC400" s="560"/>
      <c r="GLD400" s="560"/>
      <c r="GLE400" s="560"/>
      <c r="GLF400" s="560"/>
      <c r="GLG400" s="560"/>
      <c r="GLH400" s="560"/>
      <c r="GLI400" s="560"/>
      <c r="GLJ400" s="560"/>
      <c r="GLK400" s="560"/>
      <c r="GLL400" s="560"/>
      <c r="GLM400" s="560"/>
      <c r="GLN400" s="560"/>
      <c r="GLO400" s="560"/>
      <c r="GLP400" s="560"/>
      <c r="GLQ400" s="560"/>
      <c r="GLR400" s="560"/>
      <c r="GLS400" s="560"/>
      <c r="GLT400" s="560"/>
      <c r="GLU400" s="560"/>
      <c r="GLV400" s="560"/>
      <c r="GLW400" s="560"/>
      <c r="GLX400" s="560"/>
      <c r="GLY400" s="560"/>
      <c r="GLZ400" s="560"/>
      <c r="GMA400" s="560"/>
      <c r="GMB400" s="560"/>
      <c r="GMC400" s="560"/>
      <c r="GMD400" s="560"/>
      <c r="GME400" s="560"/>
      <c r="GMF400" s="560"/>
      <c r="GMG400" s="560"/>
      <c r="GMH400" s="560"/>
      <c r="GMI400" s="560"/>
      <c r="GMJ400" s="560"/>
      <c r="GMK400" s="560"/>
      <c r="GML400" s="560"/>
      <c r="GMM400" s="560"/>
      <c r="GMN400" s="560"/>
      <c r="GMO400" s="560"/>
      <c r="GMP400" s="560"/>
      <c r="GMQ400" s="560"/>
      <c r="GMR400" s="560"/>
      <c r="GMS400" s="560"/>
      <c r="GMT400" s="560"/>
      <c r="GMU400" s="560"/>
      <c r="GMV400" s="560"/>
      <c r="GMW400" s="560"/>
      <c r="GMX400" s="560"/>
      <c r="GMY400" s="560"/>
      <c r="GMZ400" s="560"/>
      <c r="GNA400" s="560"/>
      <c r="GNB400" s="560"/>
      <c r="GNC400" s="560"/>
      <c r="GND400" s="560"/>
      <c r="GNE400" s="560"/>
      <c r="GNF400" s="560"/>
      <c r="GNG400" s="560"/>
      <c r="GNH400" s="560"/>
      <c r="GNI400" s="560"/>
      <c r="GNJ400" s="560"/>
      <c r="GNK400" s="560"/>
      <c r="GNL400" s="560"/>
      <c r="GNM400" s="560"/>
      <c r="GNN400" s="560"/>
      <c r="GNO400" s="560"/>
      <c r="GNP400" s="560"/>
      <c r="GNQ400" s="560"/>
      <c r="GNR400" s="560"/>
      <c r="GNS400" s="560"/>
      <c r="GNT400" s="560"/>
      <c r="GNU400" s="560"/>
      <c r="GNV400" s="560"/>
      <c r="GNW400" s="560"/>
      <c r="GNX400" s="560"/>
      <c r="GNY400" s="560"/>
      <c r="GNZ400" s="560"/>
      <c r="GOA400" s="560"/>
      <c r="GOB400" s="560"/>
      <c r="GOC400" s="560"/>
      <c r="GOD400" s="560"/>
      <c r="GOE400" s="560"/>
      <c r="GOF400" s="560"/>
      <c r="GOG400" s="560"/>
      <c r="GOH400" s="560"/>
      <c r="GOI400" s="560"/>
      <c r="GOJ400" s="560"/>
      <c r="GOK400" s="560"/>
      <c r="GOL400" s="560"/>
      <c r="GOM400" s="560"/>
      <c r="GON400" s="560"/>
      <c r="GOO400" s="560"/>
      <c r="GOP400" s="560"/>
      <c r="GOQ400" s="560"/>
      <c r="GOR400" s="560"/>
      <c r="GOS400" s="560"/>
      <c r="GOT400" s="560"/>
      <c r="GOU400" s="560"/>
      <c r="GOV400" s="560"/>
      <c r="GOW400" s="560"/>
      <c r="GOX400" s="560"/>
      <c r="GOY400" s="560"/>
      <c r="GOZ400" s="560"/>
      <c r="GPA400" s="560"/>
      <c r="GPB400" s="560"/>
      <c r="GPC400" s="560"/>
      <c r="GPD400" s="560"/>
      <c r="GPE400" s="560"/>
      <c r="GPF400" s="560"/>
      <c r="GPG400" s="560"/>
      <c r="GPH400" s="560"/>
      <c r="GPI400" s="560"/>
      <c r="GPJ400" s="560"/>
      <c r="GPK400" s="560"/>
      <c r="GPL400" s="560"/>
      <c r="GPM400" s="560"/>
      <c r="GPN400" s="560"/>
      <c r="GPO400" s="560"/>
      <c r="GPP400" s="560"/>
      <c r="GPQ400" s="560"/>
      <c r="GPR400" s="560"/>
      <c r="GPS400" s="560"/>
      <c r="GPT400" s="560"/>
      <c r="GPU400" s="560"/>
      <c r="GPV400" s="560"/>
      <c r="GPW400" s="560"/>
      <c r="GPX400" s="560"/>
      <c r="GPY400" s="560"/>
      <c r="GPZ400" s="560"/>
      <c r="GQA400" s="560"/>
      <c r="GQB400" s="560"/>
      <c r="GQC400" s="560"/>
      <c r="GQD400" s="560"/>
      <c r="GQE400" s="560"/>
      <c r="GQF400" s="560"/>
      <c r="GQG400" s="560"/>
      <c r="GQH400" s="560"/>
      <c r="GQI400" s="560"/>
      <c r="GQJ400" s="560"/>
      <c r="GQK400" s="560"/>
      <c r="GQL400" s="560"/>
      <c r="GQM400" s="560"/>
      <c r="GQN400" s="560"/>
      <c r="GQO400" s="560"/>
      <c r="GQP400" s="560"/>
      <c r="GQQ400" s="560"/>
      <c r="GQR400" s="560"/>
      <c r="GQS400" s="560"/>
      <c r="GQT400" s="560"/>
      <c r="GQU400" s="560"/>
      <c r="GQV400" s="560"/>
      <c r="GQW400" s="560"/>
      <c r="GQX400" s="560"/>
      <c r="GQY400" s="560"/>
      <c r="GQZ400" s="560"/>
      <c r="GRA400" s="560"/>
      <c r="GRB400" s="560"/>
      <c r="GRC400" s="560"/>
      <c r="GRD400" s="560"/>
      <c r="GRE400" s="560"/>
      <c r="GRF400" s="560"/>
      <c r="GRG400" s="560"/>
      <c r="GRH400" s="560"/>
      <c r="GRI400" s="560"/>
      <c r="GRJ400" s="560"/>
      <c r="GRK400" s="560"/>
      <c r="GRL400" s="560"/>
      <c r="GRM400" s="560"/>
      <c r="GRN400" s="560"/>
      <c r="GRO400" s="560"/>
      <c r="GRP400" s="560"/>
      <c r="GRQ400" s="560"/>
      <c r="GRR400" s="560"/>
      <c r="GRS400" s="560"/>
      <c r="GRT400" s="560"/>
      <c r="GRU400" s="560"/>
      <c r="GRV400" s="560"/>
      <c r="GRW400" s="560"/>
      <c r="GRX400" s="560"/>
      <c r="GRY400" s="560"/>
      <c r="GRZ400" s="560"/>
      <c r="GSA400" s="560"/>
      <c r="GSB400" s="560"/>
      <c r="GSC400" s="560"/>
      <c r="GSD400" s="560"/>
      <c r="GSE400" s="560"/>
      <c r="GSF400" s="560"/>
      <c r="GSG400" s="560"/>
      <c r="GSH400" s="560"/>
      <c r="GSI400" s="560"/>
      <c r="GSJ400" s="560"/>
      <c r="GSK400" s="560"/>
      <c r="GSL400" s="560"/>
      <c r="GSM400" s="560"/>
      <c r="GSN400" s="560"/>
      <c r="GSO400" s="560"/>
      <c r="GSP400" s="560"/>
      <c r="GSQ400" s="560"/>
      <c r="GSR400" s="560"/>
      <c r="GSS400" s="560"/>
      <c r="GST400" s="560"/>
      <c r="GSU400" s="560"/>
      <c r="GSV400" s="560"/>
      <c r="GSW400" s="560"/>
      <c r="GSX400" s="560"/>
      <c r="GSY400" s="560"/>
      <c r="GSZ400" s="560"/>
      <c r="GTA400" s="560"/>
      <c r="GTB400" s="560"/>
      <c r="GTC400" s="560"/>
      <c r="GTD400" s="560"/>
      <c r="GTE400" s="560"/>
      <c r="GTF400" s="560"/>
      <c r="GTG400" s="560"/>
      <c r="GTH400" s="560"/>
      <c r="GTI400" s="560"/>
      <c r="GTJ400" s="560"/>
      <c r="GTK400" s="560"/>
      <c r="GTL400" s="560"/>
      <c r="GTM400" s="560"/>
      <c r="GTN400" s="560"/>
      <c r="GTO400" s="560"/>
      <c r="GTP400" s="560"/>
      <c r="GTQ400" s="560"/>
      <c r="GTR400" s="560"/>
      <c r="GTS400" s="560"/>
      <c r="GTT400" s="560"/>
      <c r="GTU400" s="560"/>
      <c r="GTV400" s="560"/>
      <c r="GTW400" s="560"/>
      <c r="GTX400" s="560"/>
      <c r="GTY400" s="560"/>
      <c r="GTZ400" s="560"/>
      <c r="GUA400" s="560"/>
      <c r="GUB400" s="560"/>
      <c r="GUC400" s="560"/>
      <c r="GUD400" s="560"/>
      <c r="GUE400" s="560"/>
      <c r="GUF400" s="560"/>
      <c r="GUG400" s="560"/>
      <c r="GUH400" s="560"/>
      <c r="GUI400" s="560"/>
      <c r="GUJ400" s="560"/>
      <c r="GUK400" s="560"/>
      <c r="GUL400" s="560"/>
      <c r="GUM400" s="560"/>
      <c r="GUN400" s="560"/>
      <c r="GUO400" s="560"/>
      <c r="GUP400" s="560"/>
      <c r="GUQ400" s="560"/>
      <c r="GUR400" s="560"/>
      <c r="GUS400" s="560"/>
      <c r="GUT400" s="560"/>
      <c r="GUU400" s="560"/>
      <c r="GUV400" s="560"/>
      <c r="GUW400" s="560"/>
      <c r="GUX400" s="560"/>
      <c r="GUY400" s="560"/>
      <c r="GUZ400" s="560"/>
      <c r="GVA400" s="560"/>
      <c r="GVB400" s="560"/>
      <c r="GVC400" s="560"/>
      <c r="GVD400" s="560"/>
      <c r="GVE400" s="560"/>
      <c r="GVF400" s="560"/>
      <c r="GVG400" s="560"/>
      <c r="GVH400" s="560"/>
      <c r="GVI400" s="560"/>
      <c r="GVJ400" s="560"/>
      <c r="GVK400" s="560"/>
      <c r="GVL400" s="560"/>
      <c r="GVM400" s="560"/>
      <c r="GVN400" s="560"/>
      <c r="GVO400" s="560"/>
      <c r="GVP400" s="560"/>
      <c r="GVQ400" s="560"/>
      <c r="GVR400" s="560"/>
      <c r="GVS400" s="560"/>
      <c r="GVT400" s="560"/>
      <c r="GVU400" s="560"/>
      <c r="GVV400" s="560"/>
      <c r="GVW400" s="560"/>
      <c r="GVX400" s="560"/>
      <c r="GVY400" s="560"/>
      <c r="GVZ400" s="560"/>
      <c r="GWA400" s="560"/>
      <c r="GWB400" s="560"/>
      <c r="GWC400" s="560"/>
      <c r="GWD400" s="560"/>
      <c r="GWE400" s="560"/>
      <c r="GWF400" s="560"/>
      <c r="GWG400" s="560"/>
      <c r="GWH400" s="560"/>
      <c r="GWI400" s="560"/>
      <c r="GWJ400" s="560"/>
      <c r="GWK400" s="560"/>
      <c r="GWL400" s="560"/>
      <c r="GWM400" s="560"/>
      <c r="GWN400" s="560"/>
      <c r="GWO400" s="560"/>
      <c r="GWP400" s="560"/>
      <c r="GWQ400" s="560"/>
      <c r="GWR400" s="560"/>
      <c r="GWS400" s="560"/>
      <c r="GWT400" s="560"/>
      <c r="GWU400" s="560"/>
      <c r="GWV400" s="560"/>
      <c r="GWW400" s="560"/>
      <c r="GWX400" s="560"/>
      <c r="GWY400" s="560"/>
      <c r="GWZ400" s="560"/>
      <c r="GXA400" s="560"/>
      <c r="GXB400" s="560"/>
      <c r="GXC400" s="560"/>
      <c r="GXD400" s="560"/>
      <c r="GXE400" s="560"/>
      <c r="GXF400" s="560"/>
      <c r="GXG400" s="560"/>
      <c r="GXH400" s="560"/>
      <c r="GXI400" s="560"/>
      <c r="GXJ400" s="560"/>
      <c r="GXK400" s="560"/>
      <c r="GXL400" s="560"/>
      <c r="GXM400" s="560"/>
      <c r="GXN400" s="560"/>
      <c r="GXO400" s="560"/>
      <c r="GXP400" s="560"/>
      <c r="GXQ400" s="560"/>
      <c r="GXR400" s="560"/>
      <c r="GXS400" s="560"/>
      <c r="GXT400" s="560"/>
      <c r="GXU400" s="560"/>
      <c r="GXV400" s="560"/>
      <c r="GXW400" s="560"/>
      <c r="GXX400" s="560"/>
      <c r="GXY400" s="560"/>
      <c r="GXZ400" s="560"/>
      <c r="GYA400" s="560"/>
      <c r="GYB400" s="560"/>
      <c r="GYC400" s="560"/>
      <c r="GYD400" s="560"/>
      <c r="GYE400" s="560"/>
      <c r="GYF400" s="560"/>
      <c r="GYG400" s="560"/>
      <c r="GYH400" s="560"/>
      <c r="GYI400" s="560"/>
      <c r="GYJ400" s="560"/>
      <c r="GYK400" s="560"/>
      <c r="GYL400" s="560"/>
      <c r="GYM400" s="560"/>
      <c r="GYN400" s="560"/>
      <c r="GYO400" s="560"/>
      <c r="GYP400" s="560"/>
      <c r="GYQ400" s="560"/>
      <c r="GYR400" s="560"/>
      <c r="GYS400" s="560"/>
      <c r="GYT400" s="560"/>
      <c r="GYU400" s="560"/>
      <c r="GYV400" s="560"/>
      <c r="GYW400" s="560"/>
      <c r="GYX400" s="560"/>
      <c r="GYY400" s="560"/>
      <c r="GYZ400" s="560"/>
      <c r="GZA400" s="560"/>
      <c r="GZB400" s="560"/>
      <c r="GZC400" s="560"/>
      <c r="GZD400" s="560"/>
      <c r="GZE400" s="560"/>
      <c r="GZF400" s="560"/>
      <c r="GZG400" s="560"/>
      <c r="GZH400" s="560"/>
      <c r="GZI400" s="560"/>
      <c r="GZJ400" s="560"/>
      <c r="GZK400" s="560"/>
      <c r="GZL400" s="560"/>
      <c r="GZM400" s="560"/>
      <c r="GZN400" s="560"/>
      <c r="GZO400" s="560"/>
      <c r="GZP400" s="560"/>
      <c r="GZQ400" s="560"/>
      <c r="GZR400" s="560"/>
      <c r="GZS400" s="560"/>
      <c r="GZT400" s="560"/>
      <c r="GZU400" s="560"/>
      <c r="GZV400" s="560"/>
      <c r="GZW400" s="560"/>
      <c r="GZX400" s="560"/>
      <c r="GZY400" s="560"/>
      <c r="GZZ400" s="560"/>
      <c r="HAA400" s="560"/>
      <c r="HAB400" s="560"/>
      <c r="HAC400" s="560"/>
      <c r="HAD400" s="560"/>
      <c r="HAE400" s="560"/>
      <c r="HAF400" s="560"/>
      <c r="HAG400" s="560"/>
      <c r="HAH400" s="560"/>
      <c r="HAI400" s="560"/>
      <c r="HAJ400" s="560"/>
      <c r="HAK400" s="560"/>
      <c r="HAL400" s="560"/>
      <c r="HAM400" s="560"/>
      <c r="HAN400" s="560"/>
      <c r="HAO400" s="560"/>
      <c r="HAP400" s="560"/>
      <c r="HAQ400" s="560"/>
      <c r="HAR400" s="560"/>
      <c r="HAS400" s="560"/>
      <c r="HAT400" s="560"/>
      <c r="HAU400" s="560"/>
      <c r="HAV400" s="560"/>
      <c r="HAW400" s="560"/>
      <c r="HAX400" s="560"/>
      <c r="HAY400" s="560"/>
      <c r="HAZ400" s="560"/>
      <c r="HBA400" s="560"/>
      <c r="HBB400" s="560"/>
      <c r="HBC400" s="560"/>
      <c r="HBD400" s="560"/>
      <c r="HBE400" s="560"/>
      <c r="HBF400" s="560"/>
      <c r="HBG400" s="560"/>
      <c r="HBH400" s="560"/>
      <c r="HBI400" s="560"/>
      <c r="HBJ400" s="560"/>
      <c r="HBK400" s="560"/>
      <c r="HBL400" s="560"/>
      <c r="HBM400" s="560"/>
      <c r="HBN400" s="560"/>
      <c r="HBO400" s="560"/>
      <c r="HBP400" s="560"/>
      <c r="HBQ400" s="560"/>
      <c r="HBR400" s="560"/>
      <c r="HBS400" s="560"/>
      <c r="HBT400" s="560"/>
      <c r="HBU400" s="560"/>
      <c r="HBV400" s="560"/>
      <c r="HBW400" s="560"/>
      <c r="HBX400" s="560"/>
      <c r="HBY400" s="560"/>
      <c r="HBZ400" s="560"/>
      <c r="HCA400" s="560"/>
      <c r="HCB400" s="560"/>
      <c r="HCC400" s="560"/>
      <c r="HCD400" s="560"/>
      <c r="HCE400" s="560"/>
      <c r="HCF400" s="560"/>
      <c r="HCG400" s="560"/>
      <c r="HCH400" s="560"/>
      <c r="HCI400" s="560"/>
      <c r="HCJ400" s="560"/>
      <c r="HCK400" s="560"/>
      <c r="HCL400" s="560"/>
      <c r="HCM400" s="560"/>
      <c r="HCN400" s="560"/>
      <c r="HCO400" s="560"/>
      <c r="HCP400" s="560"/>
      <c r="HCQ400" s="560"/>
      <c r="HCR400" s="560"/>
      <c r="HCS400" s="560"/>
      <c r="HCT400" s="560"/>
      <c r="HCU400" s="560"/>
      <c r="HCV400" s="560"/>
      <c r="HCW400" s="560"/>
      <c r="HCX400" s="560"/>
      <c r="HCY400" s="560"/>
      <c r="HCZ400" s="560"/>
      <c r="HDA400" s="560"/>
      <c r="HDB400" s="560"/>
      <c r="HDC400" s="560"/>
      <c r="HDD400" s="560"/>
      <c r="HDE400" s="560"/>
      <c r="HDF400" s="560"/>
      <c r="HDG400" s="560"/>
      <c r="HDH400" s="560"/>
      <c r="HDI400" s="560"/>
      <c r="HDJ400" s="560"/>
      <c r="HDK400" s="560"/>
      <c r="HDL400" s="560"/>
      <c r="HDM400" s="560"/>
      <c r="HDN400" s="560"/>
      <c r="HDO400" s="560"/>
      <c r="HDP400" s="560"/>
      <c r="HDQ400" s="560"/>
      <c r="HDR400" s="560"/>
      <c r="HDS400" s="560"/>
      <c r="HDT400" s="560"/>
      <c r="HDU400" s="560"/>
      <c r="HDV400" s="560"/>
      <c r="HDW400" s="560"/>
      <c r="HDX400" s="560"/>
      <c r="HDY400" s="560"/>
      <c r="HDZ400" s="560"/>
      <c r="HEA400" s="560"/>
      <c r="HEB400" s="560"/>
      <c r="HEC400" s="560"/>
      <c r="HED400" s="560"/>
      <c r="HEE400" s="560"/>
      <c r="HEF400" s="560"/>
      <c r="HEG400" s="560"/>
      <c r="HEH400" s="560"/>
      <c r="HEI400" s="560"/>
      <c r="HEJ400" s="560"/>
      <c r="HEK400" s="560"/>
      <c r="HEL400" s="560"/>
      <c r="HEM400" s="560"/>
      <c r="HEN400" s="560"/>
      <c r="HEO400" s="560"/>
      <c r="HEP400" s="560"/>
      <c r="HEQ400" s="560"/>
      <c r="HER400" s="560"/>
      <c r="HES400" s="560"/>
      <c r="HET400" s="560"/>
      <c r="HEU400" s="560"/>
      <c r="HEV400" s="560"/>
      <c r="HEW400" s="560"/>
      <c r="HEX400" s="560"/>
      <c r="HEY400" s="560"/>
      <c r="HEZ400" s="560"/>
      <c r="HFA400" s="560"/>
      <c r="HFB400" s="560"/>
      <c r="HFC400" s="560"/>
      <c r="HFD400" s="560"/>
      <c r="HFE400" s="560"/>
      <c r="HFF400" s="560"/>
      <c r="HFG400" s="560"/>
      <c r="HFH400" s="560"/>
      <c r="HFI400" s="560"/>
      <c r="HFJ400" s="560"/>
      <c r="HFK400" s="560"/>
      <c r="HFL400" s="560"/>
      <c r="HFM400" s="560"/>
      <c r="HFN400" s="560"/>
      <c r="HFO400" s="560"/>
      <c r="HFP400" s="560"/>
      <c r="HFQ400" s="560"/>
      <c r="HFR400" s="560"/>
      <c r="HFS400" s="560"/>
      <c r="HFT400" s="560"/>
      <c r="HFU400" s="560"/>
      <c r="HFV400" s="560"/>
      <c r="HFW400" s="560"/>
      <c r="HFX400" s="560"/>
      <c r="HFY400" s="560"/>
      <c r="HFZ400" s="560"/>
      <c r="HGA400" s="560"/>
      <c r="HGB400" s="560"/>
      <c r="HGC400" s="560"/>
      <c r="HGD400" s="560"/>
      <c r="HGE400" s="560"/>
      <c r="HGF400" s="560"/>
      <c r="HGG400" s="560"/>
      <c r="HGH400" s="560"/>
      <c r="HGI400" s="560"/>
      <c r="HGJ400" s="560"/>
      <c r="HGK400" s="560"/>
      <c r="HGL400" s="560"/>
      <c r="HGM400" s="560"/>
      <c r="HGN400" s="560"/>
      <c r="HGO400" s="560"/>
      <c r="HGP400" s="560"/>
      <c r="HGQ400" s="560"/>
      <c r="HGR400" s="560"/>
      <c r="HGS400" s="560"/>
      <c r="HGT400" s="560"/>
      <c r="HGU400" s="560"/>
      <c r="HGV400" s="560"/>
      <c r="HGW400" s="560"/>
      <c r="HGX400" s="560"/>
      <c r="HGY400" s="560"/>
      <c r="HGZ400" s="560"/>
      <c r="HHA400" s="560"/>
      <c r="HHB400" s="560"/>
      <c r="HHC400" s="560"/>
      <c r="HHD400" s="560"/>
      <c r="HHE400" s="560"/>
      <c r="HHF400" s="560"/>
      <c r="HHG400" s="560"/>
      <c r="HHH400" s="560"/>
      <c r="HHI400" s="560"/>
      <c r="HHJ400" s="560"/>
      <c r="HHK400" s="560"/>
      <c r="HHL400" s="560"/>
      <c r="HHM400" s="560"/>
      <c r="HHN400" s="560"/>
      <c r="HHO400" s="560"/>
      <c r="HHP400" s="560"/>
      <c r="HHQ400" s="560"/>
      <c r="HHR400" s="560"/>
      <c r="HHS400" s="560"/>
      <c r="HHT400" s="560"/>
      <c r="HHU400" s="560"/>
      <c r="HHV400" s="560"/>
      <c r="HHW400" s="560"/>
      <c r="HHX400" s="560"/>
      <c r="HHY400" s="560"/>
      <c r="HHZ400" s="560"/>
      <c r="HIA400" s="560"/>
      <c r="HIB400" s="560"/>
      <c r="HIC400" s="560"/>
      <c r="HID400" s="560"/>
      <c r="HIE400" s="560"/>
      <c r="HIF400" s="560"/>
      <c r="HIG400" s="560"/>
      <c r="HIH400" s="560"/>
      <c r="HII400" s="560"/>
      <c r="HIJ400" s="560"/>
      <c r="HIK400" s="560"/>
      <c r="HIL400" s="560"/>
      <c r="HIM400" s="560"/>
      <c r="HIN400" s="560"/>
      <c r="HIO400" s="560"/>
      <c r="HIP400" s="560"/>
      <c r="HIQ400" s="560"/>
      <c r="HIR400" s="560"/>
      <c r="HIS400" s="560"/>
      <c r="HIT400" s="560"/>
      <c r="HIU400" s="560"/>
      <c r="HIV400" s="560"/>
      <c r="HIW400" s="560"/>
      <c r="HIX400" s="560"/>
      <c r="HIY400" s="560"/>
      <c r="HIZ400" s="560"/>
      <c r="HJA400" s="560"/>
      <c r="HJB400" s="560"/>
      <c r="HJC400" s="560"/>
      <c r="HJD400" s="560"/>
      <c r="HJE400" s="560"/>
      <c r="HJF400" s="560"/>
      <c r="HJG400" s="560"/>
      <c r="HJH400" s="560"/>
      <c r="HJI400" s="560"/>
      <c r="HJJ400" s="560"/>
      <c r="HJK400" s="560"/>
      <c r="HJL400" s="560"/>
      <c r="HJM400" s="560"/>
      <c r="HJN400" s="560"/>
      <c r="HJO400" s="560"/>
      <c r="HJP400" s="560"/>
      <c r="HJQ400" s="560"/>
      <c r="HJR400" s="560"/>
      <c r="HJS400" s="560"/>
      <c r="HJT400" s="560"/>
      <c r="HJU400" s="560"/>
      <c r="HJV400" s="560"/>
      <c r="HJW400" s="560"/>
      <c r="HJX400" s="560"/>
      <c r="HJY400" s="560"/>
      <c r="HJZ400" s="560"/>
      <c r="HKA400" s="560"/>
      <c r="HKB400" s="560"/>
      <c r="HKC400" s="560"/>
      <c r="HKD400" s="560"/>
      <c r="HKE400" s="560"/>
      <c r="HKF400" s="560"/>
      <c r="HKG400" s="560"/>
      <c r="HKH400" s="560"/>
      <c r="HKI400" s="560"/>
      <c r="HKJ400" s="560"/>
      <c r="HKK400" s="560"/>
      <c r="HKL400" s="560"/>
      <c r="HKM400" s="560"/>
      <c r="HKN400" s="560"/>
      <c r="HKO400" s="560"/>
      <c r="HKP400" s="560"/>
      <c r="HKQ400" s="560"/>
      <c r="HKR400" s="560"/>
      <c r="HKS400" s="560"/>
      <c r="HKT400" s="560"/>
      <c r="HKU400" s="560"/>
      <c r="HKV400" s="560"/>
      <c r="HKW400" s="560"/>
      <c r="HKX400" s="560"/>
      <c r="HKY400" s="560"/>
      <c r="HKZ400" s="560"/>
      <c r="HLA400" s="560"/>
      <c r="HLB400" s="560"/>
      <c r="HLC400" s="560"/>
      <c r="HLD400" s="560"/>
      <c r="HLE400" s="560"/>
      <c r="HLF400" s="560"/>
      <c r="HLG400" s="560"/>
      <c r="HLH400" s="560"/>
      <c r="HLI400" s="560"/>
      <c r="HLJ400" s="560"/>
      <c r="HLK400" s="560"/>
      <c r="HLL400" s="560"/>
      <c r="HLM400" s="560"/>
      <c r="HLN400" s="560"/>
      <c r="HLO400" s="560"/>
      <c r="HLP400" s="560"/>
      <c r="HLQ400" s="560"/>
      <c r="HLR400" s="560"/>
      <c r="HLS400" s="560"/>
      <c r="HLT400" s="560"/>
      <c r="HLU400" s="560"/>
      <c r="HLV400" s="560"/>
      <c r="HLW400" s="560"/>
      <c r="HLX400" s="560"/>
      <c r="HLY400" s="560"/>
      <c r="HLZ400" s="560"/>
      <c r="HMA400" s="560"/>
      <c r="HMB400" s="560"/>
      <c r="HMC400" s="560"/>
      <c r="HMD400" s="560"/>
      <c r="HME400" s="560"/>
      <c r="HMF400" s="560"/>
      <c r="HMG400" s="560"/>
      <c r="HMH400" s="560"/>
      <c r="HMI400" s="560"/>
      <c r="HMJ400" s="560"/>
      <c r="HMK400" s="560"/>
      <c r="HML400" s="560"/>
      <c r="HMM400" s="560"/>
      <c r="HMN400" s="560"/>
      <c r="HMO400" s="560"/>
      <c r="HMP400" s="560"/>
      <c r="HMQ400" s="560"/>
      <c r="HMR400" s="560"/>
      <c r="HMS400" s="560"/>
      <c r="HMT400" s="560"/>
      <c r="HMU400" s="560"/>
      <c r="HMV400" s="560"/>
      <c r="HMW400" s="560"/>
      <c r="HMX400" s="560"/>
      <c r="HMY400" s="560"/>
      <c r="HMZ400" s="560"/>
      <c r="HNA400" s="560"/>
      <c r="HNB400" s="560"/>
      <c r="HNC400" s="560"/>
      <c r="HND400" s="560"/>
      <c r="HNE400" s="560"/>
      <c r="HNF400" s="560"/>
      <c r="HNG400" s="560"/>
      <c r="HNH400" s="560"/>
      <c r="HNI400" s="560"/>
      <c r="HNJ400" s="560"/>
      <c r="HNK400" s="560"/>
      <c r="HNL400" s="560"/>
      <c r="HNM400" s="560"/>
      <c r="HNN400" s="560"/>
      <c r="HNO400" s="560"/>
      <c r="HNP400" s="560"/>
      <c r="HNQ400" s="560"/>
      <c r="HNR400" s="560"/>
      <c r="HNS400" s="560"/>
      <c r="HNT400" s="560"/>
      <c r="HNU400" s="560"/>
      <c r="HNV400" s="560"/>
      <c r="HNW400" s="560"/>
      <c r="HNX400" s="560"/>
      <c r="HNY400" s="560"/>
      <c r="HNZ400" s="560"/>
      <c r="HOA400" s="560"/>
      <c r="HOB400" s="560"/>
      <c r="HOC400" s="560"/>
      <c r="HOD400" s="560"/>
      <c r="HOE400" s="560"/>
      <c r="HOF400" s="560"/>
      <c r="HOG400" s="560"/>
      <c r="HOH400" s="560"/>
      <c r="HOI400" s="560"/>
      <c r="HOJ400" s="560"/>
      <c r="HOK400" s="560"/>
      <c r="HOL400" s="560"/>
      <c r="HOM400" s="560"/>
      <c r="HON400" s="560"/>
      <c r="HOO400" s="560"/>
      <c r="HOP400" s="560"/>
      <c r="HOQ400" s="560"/>
      <c r="HOR400" s="560"/>
      <c r="HOS400" s="560"/>
      <c r="HOT400" s="560"/>
      <c r="HOU400" s="560"/>
      <c r="HOV400" s="560"/>
      <c r="HOW400" s="560"/>
      <c r="HOX400" s="560"/>
      <c r="HOY400" s="560"/>
      <c r="HOZ400" s="560"/>
      <c r="HPA400" s="560"/>
      <c r="HPB400" s="560"/>
      <c r="HPC400" s="560"/>
      <c r="HPD400" s="560"/>
      <c r="HPE400" s="560"/>
      <c r="HPF400" s="560"/>
      <c r="HPG400" s="560"/>
      <c r="HPH400" s="560"/>
      <c r="HPI400" s="560"/>
      <c r="HPJ400" s="560"/>
      <c r="HPK400" s="560"/>
      <c r="HPL400" s="560"/>
      <c r="HPM400" s="560"/>
      <c r="HPN400" s="560"/>
      <c r="HPO400" s="560"/>
      <c r="HPP400" s="560"/>
      <c r="HPQ400" s="560"/>
      <c r="HPR400" s="560"/>
      <c r="HPS400" s="560"/>
      <c r="HPT400" s="560"/>
      <c r="HPU400" s="560"/>
      <c r="HPV400" s="560"/>
      <c r="HPW400" s="560"/>
      <c r="HPX400" s="560"/>
      <c r="HPY400" s="560"/>
      <c r="HPZ400" s="560"/>
      <c r="HQA400" s="560"/>
      <c r="HQB400" s="560"/>
      <c r="HQC400" s="560"/>
      <c r="HQD400" s="560"/>
      <c r="HQE400" s="560"/>
      <c r="HQF400" s="560"/>
      <c r="HQG400" s="560"/>
      <c r="HQH400" s="560"/>
      <c r="HQI400" s="560"/>
      <c r="HQJ400" s="560"/>
      <c r="HQK400" s="560"/>
      <c r="HQL400" s="560"/>
      <c r="HQM400" s="560"/>
      <c r="HQN400" s="560"/>
      <c r="HQO400" s="560"/>
      <c r="HQP400" s="560"/>
      <c r="HQQ400" s="560"/>
      <c r="HQR400" s="560"/>
      <c r="HQS400" s="560"/>
      <c r="HQT400" s="560"/>
      <c r="HQU400" s="560"/>
      <c r="HQV400" s="560"/>
      <c r="HQW400" s="560"/>
      <c r="HQX400" s="560"/>
      <c r="HQY400" s="560"/>
      <c r="HQZ400" s="560"/>
      <c r="HRA400" s="560"/>
      <c r="HRB400" s="560"/>
      <c r="HRC400" s="560"/>
      <c r="HRD400" s="560"/>
      <c r="HRE400" s="560"/>
      <c r="HRF400" s="560"/>
      <c r="HRG400" s="560"/>
      <c r="HRH400" s="560"/>
      <c r="HRI400" s="560"/>
      <c r="HRJ400" s="560"/>
      <c r="HRK400" s="560"/>
      <c r="HRL400" s="560"/>
      <c r="HRM400" s="560"/>
      <c r="HRN400" s="560"/>
      <c r="HRO400" s="560"/>
      <c r="HRP400" s="560"/>
      <c r="HRQ400" s="560"/>
      <c r="HRR400" s="560"/>
      <c r="HRS400" s="560"/>
      <c r="HRT400" s="560"/>
      <c r="HRU400" s="560"/>
      <c r="HRV400" s="560"/>
      <c r="HRW400" s="560"/>
      <c r="HRX400" s="560"/>
      <c r="HRY400" s="560"/>
      <c r="HRZ400" s="560"/>
      <c r="HSA400" s="560"/>
      <c r="HSB400" s="560"/>
      <c r="HSC400" s="560"/>
      <c r="HSD400" s="560"/>
      <c r="HSE400" s="560"/>
      <c r="HSF400" s="560"/>
      <c r="HSG400" s="560"/>
      <c r="HSH400" s="560"/>
      <c r="HSI400" s="560"/>
      <c r="HSJ400" s="560"/>
      <c r="HSK400" s="560"/>
      <c r="HSL400" s="560"/>
      <c r="HSM400" s="560"/>
      <c r="HSN400" s="560"/>
      <c r="HSO400" s="560"/>
      <c r="HSP400" s="560"/>
      <c r="HSQ400" s="560"/>
      <c r="HSR400" s="560"/>
      <c r="HSS400" s="560"/>
      <c r="HST400" s="560"/>
      <c r="HSU400" s="560"/>
      <c r="HSV400" s="560"/>
      <c r="HSW400" s="560"/>
      <c r="HSX400" s="560"/>
      <c r="HSY400" s="560"/>
      <c r="HSZ400" s="560"/>
      <c r="HTA400" s="560"/>
      <c r="HTB400" s="560"/>
      <c r="HTC400" s="560"/>
      <c r="HTD400" s="560"/>
      <c r="HTE400" s="560"/>
      <c r="HTF400" s="560"/>
      <c r="HTG400" s="560"/>
      <c r="HTH400" s="560"/>
      <c r="HTI400" s="560"/>
      <c r="HTJ400" s="560"/>
      <c r="HTK400" s="560"/>
      <c r="HTL400" s="560"/>
      <c r="HTM400" s="560"/>
      <c r="HTN400" s="560"/>
      <c r="HTO400" s="560"/>
      <c r="HTP400" s="560"/>
      <c r="HTQ400" s="560"/>
      <c r="HTR400" s="560"/>
      <c r="HTS400" s="560"/>
      <c r="HTT400" s="560"/>
      <c r="HTU400" s="560"/>
      <c r="HTV400" s="560"/>
      <c r="HTW400" s="560"/>
      <c r="HTX400" s="560"/>
      <c r="HTY400" s="560"/>
      <c r="HTZ400" s="560"/>
      <c r="HUA400" s="560"/>
      <c r="HUB400" s="560"/>
      <c r="HUC400" s="560"/>
      <c r="HUD400" s="560"/>
      <c r="HUE400" s="560"/>
      <c r="HUF400" s="560"/>
      <c r="HUG400" s="560"/>
      <c r="HUH400" s="560"/>
      <c r="HUI400" s="560"/>
      <c r="HUJ400" s="560"/>
      <c r="HUK400" s="560"/>
      <c r="HUL400" s="560"/>
      <c r="HUM400" s="560"/>
      <c r="HUN400" s="560"/>
      <c r="HUO400" s="560"/>
      <c r="HUP400" s="560"/>
      <c r="HUQ400" s="560"/>
      <c r="HUR400" s="560"/>
      <c r="HUS400" s="560"/>
      <c r="HUT400" s="560"/>
      <c r="HUU400" s="560"/>
      <c r="HUV400" s="560"/>
      <c r="HUW400" s="560"/>
      <c r="HUX400" s="560"/>
      <c r="HUY400" s="560"/>
      <c r="HUZ400" s="560"/>
      <c r="HVA400" s="560"/>
      <c r="HVB400" s="560"/>
      <c r="HVC400" s="560"/>
      <c r="HVD400" s="560"/>
      <c r="HVE400" s="560"/>
      <c r="HVF400" s="560"/>
      <c r="HVG400" s="560"/>
      <c r="HVH400" s="560"/>
      <c r="HVI400" s="560"/>
      <c r="HVJ400" s="560"/>
      <c r="HVK400" s="560"/>
      <c r="HVL400" s="560"/>
      <c r="HVM400" s="560"/>
      <c r="HVN400" s="560"/>
      <c r="HVO400" s="560"/>
      <c r="HVP400" s="560"/>
      <c r="HVQ400" s="560"/>
      <c r="HVR400" s="560"/>
      <c r="HVS400" s="560"/>
      <c r="HVT400" s="560"/>
      <c r="HVU400" s="560"/>
      <c r="HVV400" s="560"/>
      <c r="HVW400" s="560"/>
      <c r="HVX400" s="560"/>
      <c r="HVY400" s="560"/>
      <c r="HVZ400" s="560"/>
      <c r="HWA400" s="560"/>
      <c r="HWB400" s="560"/>
      <c r="HWC400" s="560"/>
      <c r="HWD400" s="560"/>
      <c r="HWE400" s="560"/>
      <c r="HWF400" s="560"/>
      <c r="HWG400" s="560"/>
      <c r="HWH400" s="560"/>
      <c r="HWI400" s="560"/>
      <c r="HWJ400" s="560"/>
      <c r="HWK400" s="560"/>
      <c r="HWL400" s="560"/>
      <c r="HWM400" s="560"/>
      <c r="HWN400" s="560"/>
      <c r="HWO400" s="560"/>
      <c r="HWP400" s="560"/>
      <c r="HWQ400" s="560"/>
      <c r="HWR400" s="560"/>
      <c r="HWS400" s="560"/>
      <c r="HWT400" s="560"/>
      <c r="HWU400" s="560"/>
      <c r="HWV400" s="560"/>
      <c r="HWW400" s="560"/>
      <c r="HWX400" s="560"/>
      <c r="HWY400" s="560"/>
      <c r="HWZ400" s="560"/>
      <c r="HXA400" s="560"/>
      <c r="HXB400" s="560"/>
      <c r="HXC400" s="560"/>
      <c r="HXD400" s="560"/>
      <c r="HXE400" s="560"/>
      <c r="HXF400" s="560"/>
      <c r="HXG400" s="560"/>
      <c r="HXH400" s="560"/>
      <c r="HXI400" s="560"/>
      <c r="HXJ400" s="560"/>
      <c r="HXK400" s="560"/>
      <c r="HXL400" s="560"/>
      <c r="HXM400" s="560"/>
      <c r="HXN400" s="560"/>
      <c r="HXO400" s="560"/>
      <c r="HXP400" s="560"/>
      <c r="HXQ400" s="560"/>
      <c r="HXR400" s="560"/>
      <c r="HXS400" s="560"/>
      <c r="HXT400" s="560"/>
      <c r="HXU400" s="560"/>
      <c r="HXV400" s="560"/>
      <c r="HXW400" s="560"/>
      <c r="HXX400" s="560"/>
      <c r="HXY400" s="560"/>
      <c r="HXZ400" s="560"/>
      <c r="HYA400" s="560"/>
      <c r="HYB400" s="560"/>
      <c r="HYC400" s="560"/>
      <c r="HYD400" s="560"/>
      <c r="HYE400" s="560"/>
      <c r="HYF400" s="560"/>
      <c r="HYG400" s="560"/>
      <c r="HYH400" s="560"/>
      <c r="HYI400" s="560"/>
      <c r="HYJ400" s="560"/>
      <c r="HYK400" s="560"/>
      <c r="HYL400" s="560"/>
      <c r="HYM400" s="560"/>
      <c r="HYN400" s="560"/>
      <c r="HYO400" s="560"/>
      <c r="HYP400" s="560"/>
      <c r="HYQ400" s="560"/>
      <c r="HYR400" s="560"/>
      <c r="HYS400" s="560"/>
      <c r="HYT400" s="560"/>
      <c r="HYU400" s="560"/>
      <c r="HYV400" s="560"/>
      <c r="HYW400" s="560"/>
      <c r="HYX400" s="560"/>
      <c r="HYY400" s="560"/>
      <c r="HYZ400" s="560"/>
      <c r="HZA400" s="560"/>
      <c r="HZB400" s="560"/>
      <c r="HZC400" s="560"/>
      <c r="HZD400" s="560"/>
      <c r="HZE400" s="560"/>
      <c r="HZF400" s="560"/>
      <c r="HZG400" s="560"/>
      <c r="HZH400" s="560"/>
      <c r="HZI400" s="560"/>
      <c r="HZJ400" s="560"/>
      <c r="HZK400" s="560"/>
      <c r="HZL400" s="560"/>
      <c r="HZM400" s="560"/>
      <c r="HZN400" s="560"/>
      <c r="HZO400" s="560"/>
      <c r="HZP400" s="560"/>
      <c r="HZQ400" s="560"/>
      <c r="HZR400" s="560"/>
      <c r="HZS400" s="560"/>
      <c r="HZT400" s="560"/>
      <c r="HZU400" s="560"/>
      <c r="HZV400" s="560"/>
      <c r="HZW400" s="560"/>
      <c r="HZX400" s="560"/>
      <c r="HZY400" s="560"/>
      <c r="HZZ400" s="560"/>
      <c r="IAA400" s="560"/>
      <c r="IAB400" s="560"/>
      <c r="IAC400" s="560"/>
      <c r="IAD400" s="560"/>
      <c r="IAE400" s="560"/>
      <c r="IAF400" s="560"/>
      <c r="IAG400" s="560"/>
      <c r="IAH400" s="560"/>
      <c r="IAI400" s="560"/>
      <c r="IAJ400" s="560"/>
      <c r="IAK400" s="560"/>
      <c r="IAL400" s="560"/>
      <c r="IAM400" s="560"/>
      <c r="IAN400" s="560"/>
      <c r="IAO400" s="560"/>
      <c r="IAP400" s="560"/>
      <c r="IAQ400" s="560"/>
      <c r="IAR400" s="560"/>
      <c r="IAS400" s="560"/>
      <c r="IAT400" s="560"/>
      <c r="IAU400" s="560"/>
      <c r="IAV400" s="560"/>
      <c r="IAW400" s="560"/>
      <c r="IAX400" s="560"/>
      <c r="IAY400" s="560"/>
      <c r="IAZ400" s="560"/>
      <c r="IBA400" s="560"/>
      <c r="IBB400" s="560"/>
      <c r="IBC400" s="560"/>
      <c r="IBD400" s="560"/>
      <c r="IBE400" s="560"/>
      <c r="IBF400" s="560"/>
      <c r="IBG400" s="560"/>
      <c r="IBH400" s="560"/>
      <c r="IBI400" s="560"/>
      <c r="IBJ400" s="560"/>
      <c r="IBK400" s="560"/>
      <c r="IBL400" s="560"/>
      <c r="IBM400" s="560"/>
      <c r="IBN400" s="560"/>
      <c r="IBO400" s="560"/>
      <c r="IBP400" s="560"/>
      <c r="IBQ400" s="560"/>
      <c r="IBR400" s="560"/>
      <c r="IBS400" s="560"/>
      <c r="IBT400" s="560"/>
      <c r="IBU400" s="560"/>
      <c r="IBV400" s="560"/>
      <c r="IBW400" s="560"/>
      <c r="IBX400" s="560"/>
      <c r="IBY400" s="560"/>
      <c r="IBZ400" s="560"/>
      <c r="ICA400" s="560"/>
      <c r="ICB400" s="560"/>
      <c r="ICC400" s="560"/>
      <c r="ICD400" s="560"/>
      <c r="ICE400" s="560"/>
      <c r="ICF400" s="560"/>
      <c r="ICG400" s="560"/>
      <c r="ICH400" s="560"/>
      <c r="ICI400" s="560"/>
      <c r="ICJ400" s="560"/>
      <c r="ICK400" s="560"/>
      <c r="ICL400" s="560"/>
      <c r="ICM400" s="560"/>
      <c r="ICN400" s="560"/>
      <c r="ICO400" s="560"/>
      <c r="ICP400" s="560"/>
      <c r="ICQ400" s="560"/>
      <c r="ICR400" s="560"/>
      <c r="ICS400" s="560"/>
      <c r="ICT400" s="560"/>
      <c r="ICU400" s="560"/>
      <c r="ICV400" s="560"/>
      <c r="ICW400" s="560"/>
      <c r="ICX400" s="560"/>
      <c r="ICY400" s="560"/>
      <c r="ICZ400" s="560"/>
      <c r="IDA400" s="560"/>
      <c r="IDB400" s="560"/>
      <c r="IDC400" s="560"/>
      <c r="IDD400" s="560"/>
      <c r="IDE400" s="560"/>
      <c r="IDF400" s="560"/>
      <c r="IDG400" s="560"/>
      <c r="IDH400" s="560"/>
      <c r="IDI400" s="560"/>
      <c r="IDJ400" s="560"/>
      <c r="IDK400" s="560"/>
      <c r="IDL400" s="560"/>
      <c r="IDM400" s="560"/>
      <c r="IDN400" s="560"/>
      <c r="IDO400" s="560"/>
      <c r="IDP400" s="560"/>
      <c r="IDQ400" s="560"/>
      <c r="IDR400" s="560"/>
      <c r="IDS400" s="560"/>
      <c r="IDT400" s="560"/>
      <c r="IDU400" s="560"/>
      <c r="IDV400" s="560"/>
      <c r="IDW400" s="560"/>
      <c r="IDX400" s="560"/>
      <c r="IDY400" s="560"/>
      <c r="IDZ400" s="560"/>
      <c r="IEA400" s="560"/>
      <c r="IEB400" s="560"/>
      <c r="IEC400" s="560"/>
      <c r="IED400" s="560"/>
      <c r="IEE400" s="560"/>
      <c r="IEF400" s="560"/>
      <c r="IEG400" s="560"/>
      <c r="IEH400" s="560"/>
      <c r="IEI400" s="560"/>
      <c r="IEJ400" s="560"/>
      <c r="IEK400" s="560"/>
      <c r="IEL400" s="560"/>
      <c r="IEM400" s="560"/>
      <c r="IEN400" s="560"/>
      <c r="IEO400" s="560"/>
      <c r="IEP400" s="560"/>
      <c r="IEQ400" s="560"/>
      <c r="IER400" s="560"/>
      <c r="IES400" s="560"/>
      <c r="IET400" s="560"/>
      <c r="IEU400" s="560"/>
      <c r="IEV400" s="560"/>
      <c r="IEW400" s="560"/>
      <c r="IEX400" s="560"/>
      <c r="IEY400" s="560"/>
      <c r="IEZ400" s="560"/>
      <c r="IFA400" s="560"/>
      <c r="IFB400" s="560"/>
      <c r="IFC400" s="560"/>
      <c r="IFD400" s="560"/>
      <c r="IFE400" s="560"/>
      <c r="IFF400" s="560"/>
      <c r="IFG400" s="560"/>
      <c r="IFH400" s="560"/>
      <c r="IFI400" s="560"/>
      <c r="IFJ400" s="560"/>
      <c r="IFK400" s="560"/>
      <c r="IFL400" s="560"/>
      <c r="IFM400" s="560"/>
      <c r="IFN400" s="560"/>
      <c r="IFO400" s="560"/>
      <c r="IFP400" s="560"/>
      <c r="IFQ400" s="560"/>
      <c r="IFR400" s="560"/>
      <c r="IFS400" s="560"/>
      <c r="IFT400" s="560"/>
      <c r="IFU400" s="560"/>
      <c r="IFV400" s="560"/>
      <c r="IFW400" s="560"/>
      <c r="IFX400" s="560"/>
      <c r="IFY400" s="560"/>
      <c r="IFZ400" s="560"/>
      <c r="IGA400" s="560"/>
      <c r="IGB400" s="560"/>
      <c r="IGC400" s="560"/>
      <c r="IGD400" s="560"/>
      <c r="IGE400" s="560"/>
      <c r="IGF400" s="560"/>
      <c r="IGG400" s="560"/>
      <c r="IGH400" s="560"/>
      <c r="IGI400" s="560"/>
      <c r="IGJ400" s="560"/>
      <c r="IGK400" s="560"/>
      <c r="IGL400" s="560"/>
      <c r="IGM400" s="560"/>
      <c r="IGN400" s="560"/>
      <c r="IGO400" s="560"/>
      <c r="IGP400" s="560"/>
      <c r="IGQ400" s="560"/>
      <c r="IGR400" s="560"/>
      <c r="IGS400" s="560"/>
      <c r="IGT400" s="560"/>
      <c r="IGU400" s="560"/>
      <c r="IGV400" s="560"/>
      <c r="IGW400" s="560"/>
      <c r="IGX400" s="560"/>
      <c r="IGY400" s="560"/>
      <c r="IGZ400" s="560"/>
      <c r="IHA400" s="560"/>
      <c r="IHB400" s="560"/>
      <c r="IHC400" s="560"/>
      <c r="IHD400" s="560"/>
      <c r="IHE400" s="560"/>
      <c r="IHF400" s="560"/>
      <c r="IHG400" s="560"/>
      <c r="IHH400" s="560"/>
      <c r="IHI400" s="560"/>
      <c r="IHJ400" s="560"/>
      <c r="IHK400" s="560"/>
      <c r="IHL400" s="560"/>
      <c r="IHM400" s="560"/>
      <c r="IHN400" s="560"/>
      <c r="IHO400" s="560"/>
      <c r="IHP400" s="560"/>
      <c r="IHQ400" s="560"/>
      <c r="IHR400" s="560"/>
      <c r="IHS400" s="560"/>
      <c r="IHT400" s="560"/>
      <c r="IHU400" s="560"/>
      <c r="IHV400" s="560"/>
      <c r="IHW400" s="560"/>
      <c r="IHX400" s="560"/>
      <c r="IHY400" s="560"/>
      <c r="IHZ400" s="560"/>
      <c r="IIA400" s="560"/>
      <c r="IIB400" s="560"/>
      <c r="IIC400" s="560"/>
      <c r="IID400" s="560"/>
      <c r="IIE400" s="560"/>
      <c r="IIF400" s="560"/>
      <c r="IIG400" s="560"/>
      <c r="IIH400" s="560"/>
      <c r="III400" s="560"/>
      <c r="IIJ400" s="560"/>
      <c r="IIK400" s="560"/>
      <c r="IIL400" s="560"/>
      <c r="IIM400" s="560"/>
      <c r="IIN400" s="560"/>
      <c r="IIO400" s="560"/>
      <c r="IIP400" s="560"/>
      <c r="IIQ400" s="560"/>
      <c r="IIR400" s="560"/>
      <c r="IIS400" s="560"/>
      <c r="IIT400" s="560"/>
      <c r="IIU400" s="560"/>
      <c r="IIV400" s="560"/>
      <c r="IIW400" s="560"/>
      <c r="IIX400" s="560"/>
      <c r="IIY400" s="560"/>
      <c r="IIZ400" s="560"/>
      <c r="IJA400" s="560"/>
      <c r="IJB400" s="560"/>
      <c r="IJC400" s="560"/>
      <c r="IJD400" s="560"/>
      <c r="IJE400" s="560"/>
      <c r="IJF400" s="560"/>
      <c r="IJG400" s="560"/>
      <c r="IJH400" s="560"/>
      <c r="IJI400" s="560"/>
      <c r="IJJ400" s="560"/>
      <c r="IJK400" s="560"/>
      <c r="IJL400" s="560"/>
      <c r="IJM400" s="560"/>
      <c r="IJN400" s="560"/>
      <c r="IJO400" s="560"/>
      <c r="IJP400" s="560"/>
      <c r="IJQ400" s="560"/>
      <c r="IJR400" s="560"/>
      <c r="IJS400" s="560"/>
      <c r="IJT400" s="560"/>
      <c r="IJU400" s="560"/>
      <c r="IJV400" s="560"/>
      <c r="IJW400" s="560"/>
      <c r="IJX400" s="560"/>
      <c r="IJY400" s="560"/>
      <c r="IJZ400" s="560"/>
      <c r="IKA400" s="560"/>
      <c r="IKB400" s="560"/>
      <c r="IKC400" s="560"/>
      <c r="IKD400" s="560"/>
      <c r="IKE400" s="560"/>
      <c r="IKF400" s="560"/>
      <c r="IKG400" s="560"/>
      <c r="IKH400" s="560"/>
      <c r="IKI400" s="560"/>
      <c r="IKJ400" s="560"/>
      <c r="IKK400" s="560"/>
      <c r="IKL400" s="560"/>
      <c r="IKM400" s="560"/>
      <c r="IKN400" s="560"/>
      <c r="IKO400" s="560"/>
      <c r="IKP400" s="560"/>
      <c r="IKQ400" s="560"/>
      <c r="IKR400" s="560"/>
      <c r="IKS400" s="560"/>
      <c r="IKT400" s="560"/>
      <c r="IKU400" s="560"/>
      <c r="IKV400" s="560"/>
      <c r="IKW400" s="560"/>
      <c r="IKX400" s="560"/>
      <c r="IKY400" s="560"/>
      <c r="IKZ400" s="560"/>
      <c r="ILA400" s="560"/>
      <c r="ILB400" s="560"/>
      <c r="ILC400" s="560"/>
      <c r="ILD400" s="560"/>
      <c r="ILE400" s="560"/>
      <c r="ILF400" s="560"/>
      <c r="ILG400" s="560"/>
      <c r="ILH400" s="560"/>
      <c r="ILI400" s="560"/>
      <c r="ILJ400" s="560"/>
      <c r="ILK400" s="560"/>
      <c r="ILL400" s="560"/>
      <c r="ILM400" s="560"/>
      <c r="ILN400" s="560"/>
      <c r="ILO400" s="560"/>
      <c r="ILP400" s="560"/>
      <c r="ILQ400" s="560"/>
      <c r="ILR400" s="560"/>
      <c r="ILS400" s="560"/>
      <c r="ILT400" s="560"/>
      <c r="ILU400" s="560"/>
      <c r="ILV400" s="560"/>
      <c r="ILW400" s="560"/>
      <c r="ILX400" s="560"/>
      <c r="ILY400" s="560"/>
      <c r="ILZ400" s="560"/>
      <c r="IMA400" s="560"/>
      <c r="IMB400" s="560"/>
      <c r="IMC400" s="560"/>
      <c r="IMD400" s="560"/>
      <c r="IME400" s="560"/>
      <c r="IMF400" s="560"/>
      <c r="IMG400" s="560"/>
      <c r="IMH400" s="560"/>
      <c r="IMI400" s="560"/>
      <c r="IMJ400" s="560"/>
      <c r="IMK400" s="560"/>
      <c r="IML400" s="560"/>
      <c r="IMM400" s="560"/>
      <c r="IMN400" s="560"/>
      <c r="IMO400" s="560"/>
      <c r="IMP400" s="560"/>
      <c r="IMQ400" s="560"/>
      <c r="IMR400" s="560"/>
      <c r="IMS400" s="560"/>
      <c r="IMT400" s="560"/>
      <c r="IMU400" s="560"/>
      <c r="IMV400" s="560"/>
      <c r="IMW400" s="560"/>
      <c r="IMX400" s="560"/>
      <c r="IMY400" s="560"/>
      <c r="IMZ400" s="560"/>
      <c r="INA400" s="560"/>
      <c r="INB400" s="560"/>
      <c r="INC400" s="560"/>
      <c r="IND400" s="560"/>
      <c r="INE400" s="560"/>
      <c r="INF400" s="560"/>
      <c r="ING400" s="560"/>
      <c r="INH400" s="560"/>
      <c r="INI400" s="560"/>
      <c r="INJ400" s="560"/>
      <c r="INK400" s="560"/>
      <c r="INL400" s="560"/>
      <c r="INM400" s="560"/>
      <c r="INN400" s="560"/>
      <c r="INO400" s="560"/>
      <c r="INP400" s="560"/>
      <c r="INQ400" s="560"/>
      <c r="INR400" s="560"/>
      <c r="INS400" s="560"/>
      <c r="INT400" s="560"/>
      <c r="INU400" s="560"/>
      <c r="INV400" s="560"/>
      <c r="INW400" s="560"/>
      <c r="INX400" s="560"/>
      <c r="INY400" s="560"/>
      <c r="INZ400" s="560"/>
      <c r="IOA400" s="560"/>
      <c r="IOB400" s="560"/>
      <c r="IOC400" s="560"/>
      <c r="IOD400" s="560"/>
      <c r="IOE400" s="560"/>
      <c r="IOF400" s="560"/>
      <c r="IOG400" s="560"/>
      <c r="IOH400" s="560"/>
      <c r="IOI400" s="560"/>
      <c r="IOJ400" s="560"/>
      <c r="IOK400" s="560"/>
      <c r="IOL400" s="560"/>
      <c r="IOM400" s="560"/>
      <c r="ION400" s="560"/>
      <c r="IOO400" s="560"/>
      <c r="IOP400" s="560"/>
      <c r="IOQ400" s="560"/>
      <c r="IOR400" s="560"/>
      <c r="IOS400" s="560"/>
      <c r="IOT400" s="560"/>
      <c r="IOU400" s="560"/>
      <c r="IOV400" s="560"/>
      <c r="IOW400" s="560"/>
      <c r="IOX400" s="560"/>
      <c r="IOY400" s="560"/>
      <c r="IOZ400" s="560"/>
      <c r="IPA400" s="560"/>
      <c r="IPB400" s="560"/>
      <c r="IPC400" s="560"/>
      <c r="IPD400" s="560"/>
      <c r="IPE400" s="560"/>
      <c r="IPF400" s="560"/>
      <c r="IPG400" s="560"/>
      <c r="IPH400" s="560"/>
      <c r="IPI400" s="560"/>
      <c r="IPJ400" s="560"/>
      <c r="IPK400" s="560"/>
      <c r="IPL400" s="560"/>
      <c r="IPM400" s="560"/>
      <c r="IPN400" s="560"/>
      <c r="IPO400" s="560"/>
      <c r="IPP400" s="560"/>
      <c r="IPQ400" s="560"/>
      <c r="IPR400" s="560"/>
      <c r="IPS400" s="560"/>
      <c r="IPT400" s="560"/>
      <c r="IPU400" s="560"/>
      <c r="IPV400" s="560"/>
      <c r="IPW400" s="560"/>
      <c r="IPX400" s="560"/>
      <c r="IPY400" s="560"/>
      <c r="IPZ400" s="560"/>
      <c r="IQA400" s="560"/>
      <c r="IQB400" s="560"/>
      <c r="IQC400" s="560"/>
      <c r="IQD400" s="560"/>
      <c r="IQE400" s="560"/>
      <c r="IQF400" s="560"/>
      <c r="IQG400" s="560"/>
      <c r="IQH400" s="560"/>
      <c r="IQI400" s="560"/>
      <c r="IQJ400" s="560"/>
      <c r="IQK400" s="560"/>
      <c r="IQL400" s="560"/>
      <c r="IQM400" s="560"/>
      <c r="IQN400" s="560"/>
      <c r="IQO400" s="560"/>
      <c r="IQP400" s="560"/>
      <c r="IQQ400" s="560"/>
      <c r="IQR400" s="560"/>
      <c r="IQS400" s="560"/>
      <c r="IQT400" s="560"/>
      <c r="IQU400" s="560"/>
      <c r="IQV400" s="560"/>
      <c r="IQW400" s="560"/>
      <c r="IQX400" s="560"/>
      <c r="IQY400" s="560"/>
      <c r="IQZ400" s="560"/>
      <c r="IRA400" s="560"/>
      <c r="IRB400" s="560"/>
      <c r="IRC400" s="560"/>
      <c r="IRD400" s="560"/>
      <c r="IRE400" s="560"/>
      <c r="IRF400" s="560"/>
      <c r="IRG400" s="560"/>
      <c r="IRH400" s="560"/>
      <c r="IRI400" s="560"/>
      <c r="IRJ400" s="560"/>
      <c r="IRK400" s="560"/>
      <c r="IRL400" s="560"/>
      <c r="IRM400" s="560"/>
      <c r="IRN400" s="560"/>
      <c r="IRO400" s="560"/>
      <c r="IRP400" s="560"/>
      <c r="IRQ400" s="560"/>
      <c r="IRR400" s="560"/>
      <c r="IRS400" s="560"/>
      <c r="IRT400" s="560"/>
      <c r="IRU400" s="560"/>
      <c r="IRV400" s="560"/>
      <c r="IRW400" s="560"/>
      <c r="IRX400" s="560"/>
      <c r="IRY400" s="560"/>
      <c r="IRZ400" s="560"/>
      <c r="ISA400" s="560"/>
      <c r="ISB400" s="560"/>
      <c r="ISC400" s="560"/>
      <c r="ISD400" s="560"/>
      <c r="ISE400" s="560"/>
      <c r="ISF400" s="560"/>
      <c r="ISG400" s="560"/>
      <c r="ISH400" s="560"/>
      <c r="ISI400" s="560"/>
      <c r="ISJ400" s="560"/>
      <c r="ISK400" s="560"/>
      <c r="ISL400" s="560"/>
      <c r="ISM400" s="560"/>
      <c r="ISN400" s="560"/>
      <c r="ISO400" s="560"/>
      <c r="ISP400" s="560"/>
      <c r="ISQ400" s="560"/>
      <c r="ISR400" s="560"/>
      <c r="ISS400" s="560"/>
      <c r="IST400" s="560"/>
      <c r="ISU400" s="560"/>
      <c r="ISV400" s="560"/>
      <c r="ISW400" s="560"/>
      <c r="ISX400" s="560"/>
      <c r="ISY400" s="560"/>
      <c r="ISZ400" s="560"/>
      <c r="ITA400" s="560"/>
      <c r="ITB400" s="560"/>
      <c r="ITC400" s="560"/>
      <c r="ITD400" s="560"/>
      <c r="ITE400" s="560"/>
      <c r="ITF400" s="560"/>
      <c r="ITG400" s="560"/>
      <c r="ITH400" s="560"/>
      <c r="ITI400" s="560"/>
      <c r="ITJ400" s="560"/>
      <c r="ITK400" s="560"/>
      <c r="ITL400" s="560"/>
      <c r="ITM400" s="560"/>
      <c r="ITN400" s="560"/>
      <c r="ITO400" s="560"/>
      <c r="ITP400" s="560"/>
      <c r="ITQ400" s="560"/>
      <c r="ITR400" s="560"/>
      <c r="ITS400" s="560"/>
      <c r="ITT400" s="560"/>
      <c r="ITU400" s="560"/>
      <c r="ITV400" s="560"/>
      <c r="ITW400" s="560"/>
      <c r="ITX400" s="560"/>
      <c r="ITY400" s="560"/>
      <c r="ITZ400" s="560"/>
      <c r="IUA400" s="560"/>
      <c r="IUB400" s="560"/>
      <c r="IUC400" s="560"/>
      <c r="IUD400" s="560"/>
      <c r="IUE400" s="560"/>
      <c r="IUF400" s="560"/>
      <c r="IUG400" s="560"/>
      <c r="IUH400" s="560"/>
      <c r="IUI400" s="560"/>
      <c r="IUJ400" s="560"/>
      <c r="IUK400" s="560"/>
      <c r="IUL400" s="560"/>
      <c r="IUM400" s="560"/>
      <c r="IUN400" s="560"/>
      <c r="IUO400" s="560"/>
      <c r="IUP400" s="560"/>
      <c r="IUQ400" s="560"/>
      <c r="IUR400" s="560"/>
      <c r="IUS400" s="560"/>
      <c r="IUT400" s="560"/>
      <c r="IUU400" s="560"/>
      <c r="IUV400" s="560"/>
      <c r="IUW400" s="560"/>
      <c r="IUX400" s="560"/>
      <c r="IUY400" s="560"/>
      <c r="IUZ400" s="560"/>
      <c r="IVA400" s="560"/>
      <c r="IVB400" s="560"/>
      <c r="IVC400" s="560"/>
      <c r="IVD400" s="560"/>
      <c r="IVE400" s="560"/>
      <c r="IVF400" s="560"/>
      <c r="IVG400" s="560"/>
      <c r="IVH400" s="560"/>
      <c r="IVI400" s="560"/>
      <c r="IVJ400" s="560"/>
      <c r="IVK400" s="560"/>
      <c r="IVL400" s="560"/>
      <c r="IVM400" s="560"/>
      <c r="IVN400" s="560"/>
      <c r="IVO400" s="560"/>
      <c r="IVP400" s="560"/>
      <c r="IVQ400" s="560"/>
      <c r="IVR400" s="560"/>
      <c r="IVS400" s="560"/>
      <c r="IVT400" s="560"/>
      <c r="IVU400" s="560"/>
      <c r="IVV400" s="560"/>
      <c r="IVW400" s="560"/>
      <c r="IVX400" s="560"/>
      <c r="IVY400" s="560"/>
      <c r="IVZ400" s="560"/>
      <c r="IWA400" s="560"/>
      <c r="IWB400" s="560"/>
      <c r="IWC400" s="560"/>
      <c r="IWD400" s="560"/>
      <c r="IWE400" s="560"/>
      <c r="IWF400" s="560"/>
      <c r="IWG400" s="560"/>
      <c r="IWH400" s="560"/>
      <c r="IWI400" s="560"/>
      <c r="IWJ400" s="560"/>
      <c r="IWK400" s="560"/>
      <c r="IWL400" s="560"/>
      <c r="IWM400" s="560"/>
      <c r="IWN400" s="560"/>
      <c r="IWO400" s="560"/>
      <c r="IWP400" s="560"/>
      <c r="IWQ400" s="560"/>
      <c r="IWR400" s="560"/>
      <c r="IWS400" s="560"/>
      <c r="IWT400" s="560"/>
      <c r="IWU400" s="560"/>
      <c r="IWV400" s="560"/>
      <c r="IWW400" s="560"/>
      <c r="IWX400" s="560"/>
      <c r="IWY400" s="560"/>
      <c r="IWZ400" s="560"/>
      <c r="IXA400" s="560"/>
      <c r="IXB400" s="560"/>
      <c r="IXC400" s="560"/>
      <c r="IXD400" s="560"/>
      <c r="IXE400" s="560"/>
      <c r="IXF400" s="560"/>
      <c r="IXG400" s="560"/>
      <c r="IXH400" s="560"/>
      <c r="IXI400" s="560"/>
      <c r="IXJ400" s="560"/>
      <c r="IXK400" s="560"/>
      <c r="IXL400" s="560"/>
      <c r="IXM400" s="560"/>
      <c r="IXN400" s="560"/>
      <c r="IXO400" s="560"/>
      <c r="IXP400" s="560"/>
      <c r="IXQ400" s="560"/>
      <c r="IXR400" s="560"/>
      <c r="IXS400" s="560"/>
      <c r="IXT400" s="560"/>
      <c r="IXU400" s="560"/>
      <c r="IXV400" s="560"/>
      <c r="IXW400" s="560"/>
      <c r="IXX400" s="560"/>
      <c r="IXY400" s="560"/>
      <c r="IXZ400" s="560"/>
      <c r="IYA400" s="560"/>
      <c r="IYB400" s="560"/>
      <c r="IYC400" s="560"/>
      <c r="IYD400" s="560"/>
      <c r="IYE400" s="560"/>
      <c r="IYF400" s="560"/>
      <c r="IYG400" s="560"/>
      <c r="IYH400" s="560"/>
      <c r="IYI400" s="560"/>
      <c r="IYJ400" s="560"/>
      <c r="IYK400" s="560"/>
      <c r="IYL400" s="560"/>
      <c r="IYM400" s="560"/>
      <c r="IYN400" s="560"/>
      <c r="IYO400" s="560"/>
      <c r="IYP400" s="560"/>
      <c r="IYQ400" s="560"/>
      <c r="IYR400" s="560"/>
      <c r="IYS400" s="560"/>
      <c r="IYT400" s="560"/>
      <c r="IYU400" s="560"/>
      <c r="IYV400" s="560"/>
      <c r="IYW400" s="560"/>
      <c r="IYX400" s="560"/>
      <c r="IYY400" s="560"/>
      <c r="IYZ400" s="560"/>
      <c r="IZA400" s="560"/>
      <c r="IZB400" s="560"/>
      <c r="IZC400" s="560"/>
      <c r="IZD400" s="560"/>
      <c r="IZE400" s="560"/>
      <c r="IZF400" s="560"/>
      <c r="IZG400" s="560"/>
      <c r="IZH400" s="560"/>
      <c r="IZI400" s="560"/>
      <c r="IZJ400" s="560"/>
      <c r="IZK400" s="560"/>
      <c r="IZL400" s="560"/>
      <c r="IZM400" s="560"/>
      <c r="IZN400" s="560"/>
      <c r="IZO400" s="560"/>
      <c r="IZP400" s="560"/>
      <c r="IZQ400" s="560"/>
      <c r="IZR400" s="560"/>
      <c r="IZS400" s="560"/>
      <c r="IZT400" s="560"/>
      <c r="IZU400" s="560"/>
      <c r="IZV400" s="560"/>
      <c r="IZW400" s="560"/>
      <c r="IZX400" s="560"/>
      <c r="IZY400" s="560"/>
      <c r="IZZ400" s="560"/>
      <c r="JAA400" s="560"/>
      <c r="JAB400" s="560"/>
      <c r="JAC400" s="560"/>
      <c r="JAD400" s="560"/>
      <c r="JAE400" s="560"/>
      <c r="JAF400" s="560"/>
      <c r="JAG400" s="560"/>
      <c r="JAH400" s="560"/>
      <c r="JAI400" s="560"/>
      <c r="JAJ400" s="560"/>
      <c r="JAK400" s="560"/>
      <c r="JAL400" s="560"/>
      <c r="JAM400" s="560"/>
      <c r="JAN400" s="560"/>
      <c r="JAO400" s="560"/>
      <c r="JAP400" s="560"/>
      <c r="JAQ400" s="560"/>
      <c r="JAR400" s="560"/>
      <c r="JAS400" s="560"/>
      <c r="JAT400" s="560"/>
      <c r="JAU400" s="560"/>
      <c r="JAV400" s="560"/>
      <c r="JAW400" s="560"/>
      <c r="JAX400" s="560"/>
      <c r="JAY400" s="560"/>
      <c r="JAZ400" s="560"/>
      <c r="JBA400" s="560"/>
      <c r="JBB400" s="560"/>
      <c r="JBC400" s="560"/>
      <c r="JBD400" s="560"/>
      <c r="JBE400" s="560"/>
      <c r="JBF400" s="560"/>
      <c r="JBG400" s="560"/>
      <c r="JBH400" s="560"/>
      <c r="JBI400" s="560"/>
      <c r="JBJ400" s="560"/>
      <c r="JBK400" s="560"/>
      <c r="JBL400" s="560"/>
      <c r="JBM400" s="560"/>
      <c r="JBN400" s="560"/>
      <c r="JBO400" s="560"/>
      <c r="JBP400" s="560"/>
      <c r="JBQ400" s="560"/>
      <c r="JBR400" s="560"/>
      <c r="JBS400" s="560"/>
      <c r="JBT400" s="560"/>
      <c r="JBU400" s="560"/>
      <c r="JBV400" s="560"/>
      <c r="JBW400" s="560"/>
      <c r="JBX400" s="560"/>
      <c r="JBY400" s="560"/>
      <c r="JBZ400" s="560"/>
      <c r="JCA400" s="560"/>
      <c r="JCB400" s="560"/>
      <c r="JCC400" s="560"/>
      <c r="JCD400" s="560"/>
      <c r="JCE400" s="560"/>
      <c r="JCF400" s="560"/>
      <c r="JCG400" s="560"/>
      <c r="JCH400" s="560"/>
      <c r="JCI400" s="560"/>
      <c r="JCJ400" s="560"/>
      <c r="JCK400" s="560"/>
      <c r="JCL400" s="560"/>
      <c r="JCM400" s="560"/>
      <c r="JCN400" s="560"/>
      <c r="JCO400" s="560"/>
      <c r="JCP400" s="560"/>
      <c r="JCQ400" s="560"/>
      <c r="JCR400" s="560"/>
      <c r="JCS400" s="560"/>
      <c r="JCT400" s="560"/>
      <c r="JCU400" s="560"/>
      <c r="JCV400" s="560"/>
      <c r="JCW400" s="560"/>
      <c r="JCX400" s="560"/>
      <c r="JCY400" s="560"/>
      <c r="JCZ400" s="560"/>
      <c r="JDA400" s="560"/>
      <c r="JDB400" s="560"/>
      <c r="JDC400" s="560"/>
      <c r="JDD400" s="560"/>
      <c r="JDE400" s="560"/>
      <c r="JDF400" s="560"/>
      <c r="JDG400" s="560"/>
      <c r="JDH400" s="560"/>
      <c r="JDI400" s="560"/>
      <c r="JDJ400" s="560"/>
      <c r="JDK400" s="560"/>
      <c r="JDL400" s="560"/>
      <c r="JDM400" s="560"/>
      <c r="JDN400" s="560"/>
      <c r="JDO400" s="560"/>
      <c r="JDP400" s="560"/>
      <c r="JDQ400" s="560"/>
      <c r="JDR400" s="560"/>
      <c r="JDS400" s="560"/>
      <c r="JDT400" s="560"/>
      <c r="JDU400" s="560"/>
      <c r="JDV400" s="560"/>
      <c r="JDW400" s="560"/>
      <c r="JDX400" s="560"/>
      <c r="JDY400" s="560"/>
      <c r="JDZ400" s="560"/>
      <c r="JEA400" s="560"/>
      <c r="JEB400" s="560"/>
      <c r="JEC400" s="560"/>
      <c r="JED400" s="560"/>
      <c r="JEE400" s="560"/>
      <c r="JEF400" s="560"/>
      <c r="JEG400" s="560"/>
      <c r="JEH400" s="560"/>
      <c r="JEI400" s="560"/>
      <c r="JEJ400" s="560"/>
      <c r="JEK400" s="560"/>
      <c r="JEL400" s="560"/>
      <c r="JEM400" s="560"/>
      <c r="JEN400" s="560"/>
      <c r="JEO400" s="560"/>
      <c r="JEP400" s="560"/>
      <c r="JEQ400" s="560"/>
      <c r="JER400" s="560"/>
      <c r="JES400" s="560"/>
      <c r="JET400" s="560"/>
      <c r="JEU400" s="560"/>
      <c r="JEV400" s="560"/>
      <c r="JEW400" s="560"/>
      <c r="JEX400" s="560"/>
      <c r="JEY400" s="560"/>
      <c r="JEZ400" s="560"/>
      <c r="JFA400" s="560"/>
      <c r="JFB400" s="560"/>
      <c r="JFC400" s="560"/>
      <c r="JFD400" s="560"/>
      <c r="JFE400" s="560"/>
      <c r="JFF400" s="560"/>
      <c r="JFG400" s="560"/>
      <c r="JFH400" s="560"/>
      <c r="JFI400" s="560"/>
      <c r="JFJ400" s="560"/>
      <c r="JFK400" s="560"/>
      <c r="JFL400" s="560"/>
      <c r="JFM400" s="560"/>
      <c r="JFN400" s="560"/>
      <c r="JFO400" s="560"/>
      <c r="JFP400" s="560"/>
      <c r="JFQ400" s="560"/>
      <c r="JFR400" s="560"/>
      <c r="JFS400" s="560"/>
      <c r="JFT400" s="560"/>
      <c r="JFU400" s="560"/>
      <c r="JFV400" s="560"/>
      <c r="JFW400" s="560"/>
      <c r="JFX400" s="560"/>
      <c r="JFY400" s="560"/>
      <c r="JFZ400" s="560"/>
      <c r="JGA400" s="560"/>
      <c r="JGB400" s="560"/>
      <c r="JGC400" s="560"/>
      <c r="JGD400" s="560"/>
      <c r="JGE400" s="560"/>
      <c r="JGF400" s="560"/>
      <c r="JGG400" s="560"/>
      <c r="JGH400" s="560"/>
      <c r="JGI400" s="560"/>
      <c r="JGJ400" s="560"/>
      <c r="JGK400" s="560"/>
      <c r="JGL400" s="560"/>
      <c r="JGM400" s="560"/>
      <c r="JGN400" s="560"/>
      <c r="JGO400" s="560"/>
      <c r="JGP400" s="560"/>
      <c r="JGQ400" s="560"/>
      <c r="JGR400" s="560"/>
      <c r="JGS400" s="560"/>
      <c r="JGT400" s="560"/>
      <c r="JGU400" s="560"/>
      <c r="JGV400" s="560"/>
      <c r="JGW400" s="560"/>
      <c r="JGX400" s="560"/>
      <c r="JGY400" s="560"/>
      <c r="JGZ400" s="560"/>
      <c r="JHA400" s="560"/>
      <c r="JHB400" s="560"/>
      <c r="JHC400" s="560"/>
      <c r="JHD400" s="560"/>
      <c r="JHE400" s="560"/>
      <c r="JHF400" s="560"/>
      <c r="JHG400" s="560"/>
      <c r="JHH400" s="560"/>
      <c r="JHI400" s="560"/>
      <c r="JHJ400" s="560"/>
      <c r="JHK400" s="560"/>
      <c r="JHL400" s="560"/>
      <c r="JHM400" s="560"/>
      <c r="JHN400" s="560"/>
      <c r="JHO400" s="560"/>
      <c r="JHP400" s="560"/>
      <c r="JHQ400" s="560"/>
      <c r="JHR400" s="560"/>
      <c r="JHS400" s="560"/>
      <c r="JHT400" s="560"/>
      <c r="JHU400" s="560"/>
      <c r="JHV400" s="560"/>
      <c r="JHW400" s="560"/>
      <c r="JHX400" s="560"/>
      <c r="JHY400" s="560"/>
      <c r="JHZ400" s="560"/>
      <c r="JIA400" s="560"/>
      <c r="JIB400" s="560"/>
      <c r="JIC400" s="560"/>
      <c r="JID400" s="560"/>
      <c r="JIE400" s="560"/>
      <c r="JIF400" s="560"/>
      <c r="JIG400" s="560"/>
      <c r="JIH400" s="560"/>
      <c r="JII400" s="560"/>
      <c r="JIJ400" s="560"/>
      <c r="JIK400" s="560"/>
      <c r="JIL400" s="560"/>
      <c r="JIM400" s="560"/>
      <c r="JIN400" s="560"/>
      <c r="JIO400" s="560"/>
      <c r="JIP400" s="560"/>
      <c r="JIQ400" s="560"/>
      <c r="JIR400" s="560"/>
      <c r="JIS400" s="560"/>
      <c r="JIT400" s="560"/>
      <c r="JIU400" s="560"/>
      <c r="JIV400" s="560"/>
      <c r="JIW400" s="560"/>
      <c r="JIX400" s="560"/>
      <c r="JIY400" s="560"/>
      <c r="JIZ400" s="560"/>
      <c r="JJA400" s="560"/>
      <c r="JJB400" s="560"/>
      <c r="JJC400" s="560"/>
      <c r="JJD400" s="560"/>
      <c r="JJE400" s="560"/>
      <c r="JJF400" s="560"/>
      <c r="JJG400" s="560"/>
      <c r="JJH400" s="560"/>
      <c r="JJI400" s="560"/>
      <c r="JJJ400" s="560"/>
      <c r="JJK400" s="560"/>
      <c r="JJL400" s="560"/>
      <c r="JJM400" s="560"/>
      <c r="JJN400" s="560"/>
      <c r="JJO400" s="560"/>
      <c r="JJP400" s="560"/>
      <c r="JJQ400" s="560"/>
      <c r="JJR400" s="560"/>
      <c r="JJS400" s="560"/>
      <c r="JJT400" s="560"/>
      <c r="JJU400" s="560"/>
      <c r="JJV400" s="560"/>
      <c r="JJW400" s="560"/>
      <c r="JJX400" s="560"/>
      <c r="JJY400" s="560"/>
      <c r="JJZ400" s="560"/>
      <c r="JKA400" s="560"/>
      <c r="JKB400" s="560"/>
      <c r="JKC400" s="560"/>
      <c r="JKD400" s="560"/>
      <c r="JKE400" s="560"/>
      <c r="JKF400" s="560"/>
      <c r="JKG400" s="560"/>
      <c r="JKH400" s="560"/>
      <c r="JKI400" s="560"/>
      <c r="JKJ400" s="560"/>
      <c r="JKK400" s="560"/>
      <c r="JKL400" s="560"/>
      <c r="JKM400" s="560"/>
      <c r="JKN400" s="560"/>
      <c r="JKO400" s="560"/>
      <c r="JKP400" s="560"/>
      <c r="JKQ400" s="560"/>
      <c r="JKR400" s="560"/>
      <c r="JKS400" s="560"/>
      <c r="JKT400" s="560"/>
      <c r="JKU400" s="560"/>
      <c r="JKV400" s="560"/>
      <c r="JKW400" s="560"/>
      <c r="JKX400" s="560"/>
      <c r="JKY400" s="560"/>
      <c r="JKZ400" s="560"/>
      <c r="JLA400" s="560"/>
      <c r="JLB400" s="560"/>
      <c r="JLC400" s="560"/>
      <c r="JLD400" s="560"/>
      <c r="JLE400" s="560"/>
      <c r="JLF400" s="560"/>
      <c r="JLG400" s="560"/>
      <c r="JLH400" s="560"/>
      <c r="JLI400" s="560"/>
      <c r="JLJ400" s="560"/>
      <c r="JLK400" s="560"/>
      <c r="JLL400" s="560"/>
      <c r="JLM400" s="560"/>
      <c r="JLN400" s="560"/>
      <c r="JLO400" s="560"/>
      <c r="JLP400" s="560"/>
      <c r="JLQ400" s="560"/>
      <c r="JLR400" s="560"/>
      <c r="JLS400" s="560"/>
      <c r="JLT400" s="560"/>
      <c r="JLU400" s="560"/>
      <c r="JLV400" s="560"/>
      <c r="JLW400" s="560"/>
      <c r="JLX400" s="560"/>
      <c r="JLY400" s="560"/>
      <c r="JLZ400" s="560"/>
      <c r="JMA400" s="560"/>
      <c r="JMB400" s="560"/>
      <c r="JMC400" s="560"/>
      <c r="JMD400" s="560"/>
      <c r="JME400" s="560"/>
      <c r="JMF400" s="560"/>
      <c r="JMG400" s="560"/>
      <c r="JMH400" s="560"/>
      <c r="JMI400" s="560"/>
      <c r="JMJ400" s="560"/>
      <c r="JMK400" s="560"/>
      <c r="JML400" s="560"/>
      <c r="JMM400" s="560"/>
      <c r="JMN400" s="560"/>
      <c r="JMO400" s="560"/>
      <c r="JMP400" s="560"/>
      <c r="JMQ400" s="560"/>
      <c r="JMR400" s="560"/>
      <c r="JMS400" s="560"/>
      <c r="JMT400" s="560"/>
      <c r="JMU400" s="560"/>
      <c r="JMV400" s="560"/>
      <c r="JMW400" s="560"/>
      <c r="JMX400" s="560"/>
      <c r="JMY400" s="560"/>
      <c r="JMZ400" s="560"/>
      <c r="JNA400" s="560"/>
      <c r="JNB400" s="560"/>
      <c r="JNC400" s="560"/>
      <c r="JND400" s="560"/>
      <c r="JNE400" s="560"/>
      <c r="JNF400" s="560"/>
      <c r="JNG400" s="560"/>
      <c r="JNH400" s="560"/>
      <c r="JNI400" s="560"/>
      <c r="JNJ400" s="560"/>
      <c r="JNK400" s="560"/>
      <c r="JNL400" s="560"/>
      <c r="JNM400" s="560"/>
      <c r="JNN400" s="560"/>
      <c r="JNO400" s="560"/>
      <c r="JNP400" s="560"/>
      <c r="JNQ400" s="560"/>
      <c r="JNR400" s="560"/>
      <c r="JNS400" s="560"/>
      <c r="JNT400" s="560"/>
      <c r="JNU400" s="560"/>
      <c r="JNV400" s="560"/>
      <c r="JNW400" s="560"/>
      <c r="JNX400" s="560"/>
      <c r="JNY400" s="560"/>
      <c r="JNZ400" s="560"/>
      <c r="JOA400" s="560"/>
      <c r="JOB400" s="560"/>
      <c r="JOC400" s="560"/>
      <c r="JOD400" s="560"/>
      <c r="JOE400" s="560"/>
      <c r="JOF400" s="560"/>
      <c r="JOG400" s="560"/>
      <c r="JOH400" s="560"/>
      <c r="JOI400" s="560"/>
      <c r="JOJ400" s="560"/>
      <c r="JOK400" s="560"/>
      <c r="JOL400" s="560"/>
      <c r="JOM400" s="560"/>
      <c r="JON400" s="560"/>
      <c r="JOO400" s="560"/>
      <c r="JOP400" s="560"/>
      <c r="JOQ400" s="560"/>
      <c r="JOR400" s="560"/>
      <c r="JOS400" s="560"/>
      <c r="JOT400" s="560"/>
      <c r="JOU400" s="560"/>
      <c r="JOV400" s="560"/>
      <c r="JOW400" s="560"/>
      <c r="JOX400" s="560"/>
      <c r="JOY400" s="560"/>
      <c r="JOZ400" s="560"/>
      <c r="JPA400" s="560"/>
      <c r="JPB400" s="560"/>
      <c r="JPC400" s="560"/>
      <c r="JPD400" s="560"/>
      <c r="JPE400" s="560"/>
      <c r="JPF400" s="560"/>
      <c r="JPG400" s="560"/>
      <c r="JPH400" s="560"/>
      <c r="JPI400" s="560"/>
      <c r="JPJ400" s="560"/>
      <c r="JPK400" s="560"/>
      <c r="JPL400" s="560"/>
      <c r="JPM400" s="560"/>
      <c r="JPN400" s="560"/>
      <c r="JPO400" s="560"/>
      <c r="JPP400" s="560"/>
      <c r="JPQ400" s="560"/>
      <c r="JPR400" s="560"/>
      <c r="JPS400" s="560"/>
      <c r="JPT400" s="560"/>
      <c r="JPU400" s="560"/>
      <c r="JPV400" s="560"/>
      <c r="JPW400" s="560"/>
      <c r="JPX400" s="560"/>
      <c r="JPY400" s="560"/>
      <c r="JPZ400" s="560"/>
      <c r="JQA400" s="560"/>
      <c r="JQB400" s="560"/>
      <c r="JQC400" s="560"/>
      <c r="JQD400" s="560"/>
      <c r="JQE400" s="560"/>
      <c r="JQF400" s="560"/>
      <c r="JQG400" s="560"/>
      <c r="JQH400" s="560"/>
      <c r="JQI400" s="560"/>
      <c r="JQJ400" s="560"/>
      <c r="JQK400" s="560"/>
      <c r="JQL400" s="560"/>
      <c r="JQM400" s="560"/>
      <c r="JQN400" s="560"/>
      <c r="JQO400" s="560"/>
      <c r="JQP400" s="560"/>
      <c r="JQQ400" s="560"/>
      <c r="JQR400" s="560"/>
      <c r="JQS400" s="560"/>
      <c r="JQT400" s="560"/>
      <c r="JQU400" s="560"/>
      <c r="JQV400" s="560"/>
      <c r="JQW400" s="560"/>
      <c r="JQX400" s="560"/>
      <c r="JQY400" s="560"/>
      <c r="JQZ400" s="560"/>
      <c r="JRA400" s="560"/>
      <c r="JRB400" s="560"/>
      <c r="JRC400" s="560"/>
      <c r="JRD400" s="560"/>
      <c r="JRE400" s="560"/>
      <c r="JRF400" s="560"/>
      <c r="JRG400" s="560"/>
      <c r="JRH400" s="560"/>
      <c r="JRI400" s="560"/>
      <c r="JRJ400" s="560"/>
      <c r="JRK400" s="560"/>
      <c r="JRL400" s="560"/>
      <c r="JRM400" s="560"/>
      <c r="JRN400" s="560"/>
      <c r="JRO400" s="560"/>
      <c r="JRP400" s="560"/>
      <c r="JRQ400" s="560"/>
      <c r="JRR400" s="560"/>
      <c r="JRS400" s="560"/>
      <c r="JRT400" s="560"/>
      <c r="JRU400" s="560"/>
      <c r="JRV400" s="560"/>
      <c r="JRW400" s="560"/>
      <c r="JRX400" s="560"/>
      <c r="JRY400" s="560"/>
      <c r="JRZ400" s="560"/>
      <c r="JSA400" s="560"/>
      <c r="JSB400" s="560"/>
      <c r="JSC400" s="560"/>
      <c r="JSD400" s="560"/>
      <c r="JSE400" s="560"/>
      <c r="JSF400" s="560"/>
      <c r="JSG400" s="560"/>
      <c r="JSH400" s="560"/>
      <c r="JSI400" s="560"/>
      <c r="JSJ400" s="560"/>
      <c r="JSK400" s="560"/>
      <c r="JSL400" s="560"/>
      <c r="JSM400" s="560"/>
      <c r="JSN400" s="560"/>
      <c r="JSO400" s="560"/>
      <c r="JSP400" s="560"/>
      <c r="JSQ400" s="560"/>
      <c r="JSR400" s="560"/>
      <c r="JSS400" s="560"/>
      <c r="JST400" s="560"/>
      <c r="JSU400" s="560"/>
      <c r="JSV400" s="560"/>
      <c r="JSW400" s="560"/>
      <c r="JSX400" s="560"/>
      <c r="JSY400" s="560"/>
      <c r="JSZ400" s="560"/>
      <c r="JTA400" s="560"/>
      <c r="JTB400" s="560"/>
      <c r="JTC400" s="560"/>
      <c r="JTD400" s="560"/>
      <c r="JTE400" s="560"/>
      <c r="JTF400" s="560"/>
      <c r="JTG400" s="560"/>
      <c r="JTH400" s="560"/>
      <c r="JTI400" s="560"/>
      <c r="JTJ400" s="560"/>
      <c r="JTK400" s="560"/>
      <c r="JTL400" s="560"/>
      <c r="JTM400" s="560"/>
      <c r="JTN400" s="560"/>
      <c r="JTO400" s="560"/>
      <c r="JTP400" s="560"/>
      <c r="JTQ400" s="560"/>
      <c r="JTR400" s="560"/>
      <c r="JTS400" s="560"/>
      <c r="JTT400" s="560"/>
      <c r="JTU400" s="560"/>
      <c r="JTV400" s="560"/>
      <c r="JTW400" s="560"/>
      <c r="JTX400" s="560"/>
      <c r="JTY400" s="560"/>
      <c r="JTZ400" s="560"/>
      <c r="JUA400" s="560"/>
      <c r="JUB400" s="560"/>
      <c r="JUC400" s="560"/>
      <c r="JUD400" s="560"/>
      <c r="JUE400" s="560"/>
      <c r="JUF400" s="560"/>
      <c r="JUG400" s="560"/>
      <c r="JUH400" s="560"/>
      <c r="JUI400" s="560"/>
      <c r="JUJ400" s="560"/>
      <c r="JUK400" s="560"/>
      <c r="JUL400" s="560"/>
      <c r="JUM400" s="560"/>
      <c r="JUN400" s="560"/>
      <c r="JUO400" s="560"/>
      <c r="JUP400" s="560"/>
      <c r="JUQ400" s="560"/>
      <c r="JUR400" s="560"/>
      <c r="JUS400" s="560"/>
      <c r="JUT400" s="560"/>
      <c r="JUU400" s="560"/>
      <c r="JUV400" s="560"/>
      <c r="JUW400" s="560"/>
      <c r="JUX400" s="560"/>
      <c r="JUY400" s="560"/>
      <c r="JUZ400" s="560"/>
      <c r="JVA400" s="560"/>
      <c r="JVB400" s="560"/>
      <c r="JVC400" s="560"/>
      <c r="JVD400" s="560"/>
      <c r="JVE400" s="560"/>
      <c r="JVF400" s="560"/>
      <c r="JVG400" s="560"/>
      <c r="JVH400" s="560"/>
      <c r="JVI400" s="560"/>
      <c r="JVJ400" s="560"/>
      <c r="JVK400" s="560"/>
      <c r="JVL400" s="560"/>
      <c r="JVM400" s="560"/>
      <c r="JVN400" s="560"/>
      <c r="JVO400" s="560"/>
      <c r="JVP400" s="560"/>
      <c r="JVQ400" s="560"/>
      <c r="JVR400" s="560"/>
      <c r="JVS400" s="560"/>
      <c r="JVT400" s="560"/>
      <c r="JVU400" s="560"/>
      <c r="JVV400" s="560"/>
      <c r="JVW400" s="560"/>
      <c r="JVX400" s="560"/>
      <c r="JVY400" s="560"/>
      <c r="JVZ400" s="560"/>
      <c r="JWA400" s="560"/>
      <c r="JWB400" s="560"/>
      <c r="JWC400" s="560"/>
      <c r="JWD400" s="560"/>
      <c r="JWE400" s="560"/>
      <c r="JWF400" s="560"/>
      <c r="JWG400" s="560"/>
      <c r="JWH400" s="560"/>
      <c r="JWI400" s="560"/>
      <c r="JWJ400" s="560"/>
      <c r="JWK400" s="560"/>
      <c r="JWL400" s="560"/>
      <c r="JWM400" s="560"/>
      <c r="JWN400" s="560"/>
      <c r="JWO400" s="560"/>
      <c r="JWP400" s="560"/>
      <c r="JWQ400" s="560"/>
      <c r="JWR400" s="560"/>
      <c r="JWS400" s="560"/>
      <c r="JWT400" s="560"/>
      <c r="JWU400" s="560"/>
      <c r="JWV400" s="560"/>
      <c r="JWW400" s="560"/>
      <c r="JWX400" s="560"/>
      <c r="JWY400" s="560"/>
      <c r="JWZ400" s="560"/>
      <c r="JXA400" s="560"/>
      <c r="JXB400" s="560"/>
      <c r="JXC400" s="560"/>
      <c r="JXD400" s="560"/>
      <c r="JXE400" s="560"/>
      <c r="JXF400" s="560"/>
      <c r="JXG400" s="560"/>
      <c r="JXH400" s="560"/>
      <c r="JXI400" s="560"/>
      <c r="JXJ400" s="560"/>
      <c r="JXK400" s="560"/>
      <c r="JXL400" s="560"/>
      <c r="JXM400" s="560"/>
      <c r="JXN400" s="560"/>
      <c r="JXO400" s="560"/>
      <c r="JXP400" s="560"/>
      <c r="JXQ400" s="560"/>
      <c r="JXR400" s="560"/>
      <c r="JXS400" s="560"/>
      <c r="JXT400" s="560"/>
      <c r="JXU400" s="560"/>
      <c r="JXV400" s="560"/>
      <c r="JXW400" s="560"/>
      <c r="JXX400" s="560"/>
      <c r="JXY400" s="560"/>
      <c r="JXZ400" s="560"/>
      <c r="JYA400" s="560"/>
      <c r="JYB400" s="560"/>
      <c r="JYC400" s="560"/>
      <c r="JYD400" s="560"/>
      <c r="JYE400" s="560"/>
      <c r="JYF400" s="560"/>
      <c r="JYG400" s="560"/>
      <c r="JYH400" s="560"/>
      <c r="JYI400" s="560"/>
      <c r="JYJ400" s="560"/>
      <c r="JYK400" s="560"/>
      <c r="JYL400" s="560"/>
      <c r="JYM400" s="560"/>
      <c r="JYN400" s="560"/>
      <c r="JYO400" s="560"/>
      <c r="JYP400" s="560"/>
      <c r="JYQ400" s="560"/>
      <c r="JYR400" s="560"/>
      <c r="JYS400" s="560"/>
      <c r="JYT400" s="560"/>
      <c r="JYU400" s="560"/>
      <c r="JYV400" s="560"/>
      <c r="JYW400" s="560"/>
      <c r="JYX400" s="560"/>
      <c r="JYY400" s="560"/>
      <c r="JYZ400" s="560"/>
      <c r="JZA400" s="560"/>
      <c r="JZB400" s="560"/>
      <c r="JZC400" s="560"/>
      <c r="JZD400" s="560"/>
      <c r="JZE400" s="560"/>
      <c r="JZF400" s="560"/>
      <c r="JZG400" s="560"/>
      <c r="JZH400" s="560"/>
      <c r="JZI400" s="560"/>
      <c r="JZJ400" s="560"/>
      <c r="JZK400" s="560"/>
      <c r="JZL400" s="560"/>
      <c r="JZM400" s="560"/>
      <c r="JZN400" s="560"/>
      <c r="JZO400" s="560"/>
      <c r="JZP400" s="560"/>
      <c r="JZQ400" s="560"/>
      <c r="JZR400" s="560"/>
      <c r="JZS400" s="560"/>
      <c r="JZT400" s="560"/>
      <c r="JZU400" s="560"/>
      <c r="JZV400" s="560"/>
      <c r="JZW400" s="560"/>
      <c r="JZX400" s="560"/>
      <c r="JZY400" s="560"/>
      <c r="JZZ400" s="560"/>
      <c r="KAA400" s="560"/>
      <c r="KAB400" s="560"/>
      <c r="KAC400" s="560"/>
      <c r="KAD400" s="560"/>
      <c r="KAE400" s="560"/>
      <c r="KAF400" s="560"/>
      <c r="KAG400" s="560"/>
      <c r="KAH400" s="560"/>
      <c r="KAI400" s="560"/>
      <c r="KAJ400" s="560"/>
      <c r="KAK400" s="560"/>
      <c r="KAL400" s="560"/>
      <c r="KAM400" s="560"/>
      <c r="KAN400" s="560"/>
      <c r="KAO400" s="560"/>
      <c r="KAP400" s="560"/>
      <c r="KAQ400" s="560"/>
      <c r="KAR400" s="560"/>
      <c r="KAS400" s="560"/>
      <c r="KAT400" s="560"/>
      <c r="KAU400" s="560"/>
      <c r="KAV400" s="560"/>
      <c r="KAW400" s="560"/>
      <c r="KAX400" s="560"/>
      <c r="KAY400" s="560"/>
      <c r="KAZ400" s="560"/>
      <c r="KBA400" s="560"/>
      <c r="KBB400" s="560"/>
      <c r="KBC400" s="560"/>
      <c r="KBD400" s="560"/>
      <c r="KBE400" s="560"/>
      <c r="KBF400" s="560"/>
      <c r="KBG400" s="560"/>
      <c r="KBH400" s="560"/>
      <c r="KBI400" s="560"/>
      <c r="KBJ400" s="560"/>
      <c r="KBK400" s="560"/>
      <c r="KBL400" s="560"/>
      <c r="KBM400" s="560"/>
      <c r="KBN400" s="560"/>
      <c r="KBO400" s="560"/>
      <c r="KBP400" s="560"/>
      <c r="KBQ400" s="560"/>
      <c r="KBR400" s="560"/>
      <c r="KBS400" s="560"/>
      <c r="KBT400" s="560"/>
      <c r="KBU400" s="560"/>
      <c r="KBV400" s="560"/>
      <c r="KBW400" s="560"/>
      <c r="KBX400" s="560"/>
      <c r="KBY400" s="560"/>
      <c r="KBZ400" s="560"/>
      <c r="KCA400" s="560"/>
      <c r="KCB400" s="560"/>
      <c r="KCC400" s="560"/>
      <c r="KCD400" s="560"/>
      <c r="KCE400" s="560"/>
      <c r="KCF400" s="560"/>
      <c r="KCG400" s="560"/>
      <c r="KCH400" s="560"/>
      <c r="KCI400" s="560"/>
      <c r="KCJ400" s="560"/>
      <c r="KCK400" s="560"/>
      <c r="KCL400" s="560"/>
      <c r="KCM400" s="560"/>
      <c r="KCN400" s="560"/>
      <c r="KCO400" s="560"/>
      <c r="KCP400" s="560"/>
      <c r="KCQ400" s="560"/>
      <c r="KCR400" s="560"/>
      <c r="KCS400" s="560"/>
      <c r="KCT400" s="560"/>
      <c r="KCU400" s="560"/>
      <c r="KCV400" s="560"/>
      <c r="KCW400" s="560"/>
      <c r="KCX400" s="560"/>
      <c r="KCY400" s="560"/>
      <c r="KCZ400" s="560"/>
      <c r="KDA400" s="560"/>
      <c r="KDB400" s="560"/>
      <c r="KDC400" s="560"/>
      <c r="KDD400" s="560"/>
      <c r="KDE400" s="560"/>
      <c r="KDF400" s="560"/>
      <c r="KDG400" s="560"/>
      <c r="KDH400" s="560"/>
      <c r="KDI400" s="560"/>
      <c r="KDJ400" s="560"/>
      <c r="KDK400" s="560"/>
      <c r="KDL400" s="560"/>
      <c r="KDM400" s="560"/>
      <c r="KDN400" s="560"/>
      <c r="KDO400" s="560"/>
      <c r="KDP400" s="560"/>
      <c r="KDQ400" s="560"/>
      <c r="KDR400" s="560"/>
      <c r="KDS400" s="560"/>
      <c r="KDT400" s="560"/>
      <c r="KDU400" s="560"/>
      <c r="KDV400" s="560"/>
      <c r="KDW400" s="560"/>
      <c r="KDX400" s="560"/>
      <c r="KDY400" s="560"/>
      <c r="KDZ400" s="560"/>
      <c r="KEA400" s="560"/>
      <c r="KEB400" s="560"/>
      <c r="KEC400" s="560"/>
      <c r="KED400" s="560"/>
      <c r="KEE400" s="560"/>
      <c r="KEF400" s="560"/>
      <c r="KEG400" s="560"/>
      <c r="KEH400" s="560"/>
      <c r="KEI400" s="560"/>
      <c r="KEJ400" s="560"/>
      <c r="KEK400" s="560"/>
      <c r="KEL400" s="560"/>
      <c r="KEM400" s="560"/>
      <c r="KEN400" s="560"/>
      <c r="KEO400" s="560"/>
      <c r="KEP400" s="560"/>
      <c r="KEQ400" s="560"/>
      <c r="KER400" s="560"/>
      <c r="KES400" s="560"/>
      <c r="KET400" s="560"/>
      <c r="KEU400" s="560"/>
      <c r="KEV400" s="560"/>
      <c r="KEW400" s="560"/>
      <c r="KEX400" s="560"/>
      <c r="KEY400" s="560"/>
      <c r="KEZ400" s="560"/>
      <c r="KFA400" s="560"/>
      <c r="KFB400" s="560"/>
      <c r="KFC400" s="560"/>
      <c r="KFD400" s="560"/>
      <c r="KFE400" s="560"/>
      <c r="KFF400" s="560"/>
      <c r="KFG400" s="560"/>
      <c r="KFH400" s="560"/>
      <c r="KFI400" s="560"/>
      <c r="KFJ400" s="560"/>
      <c r="KFK400" s="560"/>
      <c r="KFL400" s="560"/>
      <c r="KFM400" s="560"/>
      <c r="KFN400" s="560"/>
      <c r="KFO400" s="560"/>
      <c r="KFP400" s="560"/>
      <c r="KFQ400" s="560"/>
      <c r="KFR400" s="560"/>
      <c r="KFS400" s="560"/>
      <c r="KFT400" s="560"/>
      <c r="KFU400" s="560"/>
      <c r="KFV400" s="560"/>
      <c r="KFW400" s="560"/>
      <c r="KFX400" s="560"/>
      <c r="KFY400" s="560"/>
      <c r="KFZ400" s="560"/>
      <c r="KGA400" s="560"/>
      <c r="KGB400" s="560"/>
      <c r="KGC400" s="560"/>
      <c r="KGD400" s="560"/>
      <c r="KGE400" s="560"/>
      <c r="KGF400" s="560"/>
      <c r="KGG400" s="560"/>
      <c r="KGH400" s="560"/>
      <c r="KGI400" s="560"/>
      <c r="KGJ400" s="560"/>
      <c r="KGK400" s="560"/>
      <c r="KGL400" s="560"/>
      <c r="KGM400" s="560"/>
      <c r="KGN400" s="560"/>
      <c r="KGO400" s="560"/>
      <c r="KGP400" s="560"/>
      <c r="KGQ400" s="560"/>
      <c r="KGR400" s="560"/>
      <c r="KGS400" s="560"/>
      <c r="KGT400" s="560"/>
      <c r="KGU400" s="560"/>
      <c r="KGV400" s="560"/>
      <c r="KGW400" s="560"/>
      <c r="KGX400" s="560"/>
      <c r="KGY400" s="560"/>
      <c r="KGZ400" s="560"/>
      <c r="KHA400" s="560"/>
      <c r="KHB400" s="560"/>
      <c r="KHC400" s="560"/>
      <c r="KHD400" s="560"/>
      <c r="KHE400" s="560"/>
      <c r="KHF400" s="560"/>
      <c r="KHG400" s="560"/>
      <c r="KHH400" s="560"/>
      <c r="KHI400" s="560"/>
      <c r="KHJ400" s="560"/>
      <c r="KHK400" s="560"/>
      <c r="KHL400" s="560"/>
      <c r="KHM400" s="560"/>
      <c r="KHN400" s="560"/>
      <c r="KHO400" s="560"/>
      <c r="KHP400" s="560"/>
      <c r="KHQ400" s="560"/>
      <c r="KHR400" s="560"/>
      <c r="KHS400" s="560"/>
      <c r="KHT400" s="560"/>
      <c r="KHU400" s="560"/>
      <c r="KHV400" s="560"/>
      <c r="KHW400" s="560"/>
      <c r="KHX400" s="560"/>
      <c r="KHY400" s="560"/>
      <c r="KHZ400" s="560"/>
      <c r="KIA400" s="560"/>
      <c r="KIB400" s="560"/>
      <c r="KIC400" s="560"/>
      <c r="KID400" s="560"/>
      <c r="KIE400" s="560"/>
      <c r="KIF400" s="560"/>
      <c r="KIG400" s="560"/>
      <c r="KIH400" s="560"/>
      <c r="KII400" s="560"/>
      <c r="KIJ400" s="560"/>
      <c r="KIK400" s="560"/>
      <c r="KIL400" s="560"/>
      <c r="KIM400" s="560"/>
      <c r="KIN400" s="560"/>
      <c r="KIO400" s="560"/>
      <c r="KIP400" s="560"/>
      <c r="KIQ400" s="560"/>
      <c r="KIR400" s="560"/>
      <c r="KIS400" s="560"/>
      <c r="KIT400" s="560"/>
      <c r="KIU400" s="560"/>
      <c r="KIV400" s="560"/>
      <c r="KIW400" s="560"/>
      <c r="KIX400" s="560"/>
      <c r="KIY400" s="560"/>
      <c r="KIZ400" s="560"/>
      <c r="KJA400" s="560"/>
      <c r="KJB400" s="560"/>
      <c r="KJC400" s="560"/>
      <c r="KJD400" s="560"/>
      <c r="KJE400" s="560"/>
      <c r="KJF400" s="560"/>
      <c r="KJG400" s="560"/>
      <c r="KJH400" s="560"/>
      <c r="KJI400" s="560"/>
      <c r="KJJ400" s="560"/>
      <c r="KJK400" s="560"/>
      <c r="KJL400" s="560"/>
      <c r="KJM400" s="560"/>
      <c r="KJN400" s="560"/>
      <c r="KJO400" s="560"/>
      <c r="KJP400" s="560"/>
      <c r="KJQ400" s="560"/>
      <c r="KJR400" s="560"/>
      <c r="KJS400" s="560"/>
      <c r="KJT400" s="560"/>
      <c r="KJU400" s="560"/>
      <c r="KJV400" s="560"/>
      <c r="KJW400" s="560"/>
      <c r="KJX400" s="560"/>
      <c r="KJY400" s="560"/>
      <c r="KJZ400" s="560"/>
      <c r="KKA400" s="560"/>
      <c r="KKB400" s="560"/>
      <c r="KKC400" s="560"/>
      <c r="KKD400" s="560"/>
      <c r="KKE400" s="560"/>
      <c r="KKF400" s="560"/>
      <c r="KKG400" s="560"/>
      <c r="KKH400" s="560"/>
      <c r="KKI400" s="560"/>
      <c r="KKJ400" s="560"/>
      <c r="KKK400" s="560"/>
      <c r="KKL400" s="560"/>
      <c r="KKM400" s="560"/>
      <c r="KKN400" s="560"/>
      <c r="KKO400" s="560"/>
      <c r="KKP400" s="560"/>
      <c r="KKQ400" s="560"/>
      <c r="KKR400" s="560"/>
      <c r="KKS400" s="560"/>
      <c r="KKT400" s="560"/>
      <c r="KKU400" s="560"/>
      <c r="KKV400" s="560"/>
      <c r="KKW400" s="560"/>
      <c r="KKX400" s="560"/>
      <c r="KKY400" s="560"/>
      <c r="KKZ400" s="560"/>
      <c r="KLA400" s="560"/>
      <c r="KLB400" s="560"/>
      <c r="KLC400" s="560"/>
      <c r="KLD400" s="560"/>
      <c r="KLE400" s="560"/>
      <c r="KLF400" s="560"/>
      <c r="KLG400" s="560"/>
      <c r="KLH400" s="560"/>
      <c r="KLI400" s="560"/>
      <c r="KLJ400" s="560"/>
      <c r="KLK400" s="560"/>
      <c r="KLL400" s="560"/>
      <c r="KLM400" s="560"/>
      <c r="KLN400" s="560"/>
      <c r="KLO400" s="560"/>
      <c r="KLP400" s="560"/>
      <c r="KLQ400" s="560"/>
      <c r="KLR400" s="560"/>
      <c r="KLS400" s="560"/>
      <c r="KLT400" s="560"/>
      <c r="KLU400" s="560"/>
      <c r="KLV400" s="560"/>
      <c r="KLW400" s="560"/>
      <c r="KLX400" s="560"/>
      <c r="KLY400" s="560"/>
      <c r="KLZ400" s="560"/>
      <c r="KMA400" s="560"/>
      <c r="KMB400" s="560"/>
      <c r="KMC400" s="560"/>
      <c r="KMD400" s="560"/>
      <c r="KME400" s="560"/>
      <c r="KMF400" s="560"/>
      <c r="KMG400" s="560"/>
      <c r="KMH400" s="560"/>
      <c r="KMI400" s="560"/>
      <c r="KMJ400" s="560"/>
      <c r="KMK400" s="560"/>
      <c r="KML400" s="560"/>
      <c r="KMM400" s="560"/>
      <c r="KMN400" s="560"/>
      <c r="KMO400" s="560"/>
      <c r="KMP400" s="560"/>
      <c r="KMQ400" s="560"/>
      <c r="KMR400" s="560"/>
      <c r="KMS400" s="560"/>
      <c r="KMT400" s="560"/>
      <c r="KMU400" s="560"/>
      <c r="KMV400" s="560"/>
      <c r="KMW400" s="560"/>
      <c r="KMX400" s="560"/>
      <c r="KMY400" s="560"/>
      <c r="KMZ400" s="560"/>
      <c r="KNA400" s="560"/>
      <c r="KNB400" s="560"/>
      <c r="KNC400" s="560"/>
      <c r="KND400" s="560"/>
      <c r="KNE400" s="560"/>
      <c r="KNF400" s="560"/>
      <c r="KNG400" s="560"/>
      <c r="KNH400" s="560"/>
      <c r="KNI400" s="560"/>
      <c r="KNJ400" s="560"/>
      <c r="KNK400" s="560"/>
      <c r="KNL400" s="560"/>
      <c r="KNM400" s="560"/>
      <c r="KNN400" s="560"/>
      <c r="KNO400" s="560"/>
      <c r="KNP400" s="560"/>
      <c r="KNQ400" s="560"/>
      <c r="KNR400" s="560"/>
      <c r="KNS400" s="560"/>
      <c r="KNT400" s="560"/>
      <c r="KNU400" s="560"/>
      <c r="KNV400" s="560"/>
      <c r="KNW400" s="560"/>
      <c r="KNX400" s="560"/>
      <c r="KNY400" s="560"/>
      <c r="KNZ400" s="560"/>
      <c r="KOA400" s="560"/>
      <c r="KOB400" s="560"/>
      <c r="KOC400" s="560"/>
      <c r="KOD400" s="560"/>
      <c r="KOE400" s="560"/>
      <c r="KOF400" s="560"/>
      <c r="KOG400" s="560"/>
      <c r="KOH400" s="560"/>
      <c r="KOI400" s="560"/>
      <c r="KOJ400" s="560"/>
      <c r="KOK400" s="560"/>
      <c r="KOL400" s="560"/>
      <c r="KOM400" s="560"/>
      <c r="KON400" s="560"/>
      <c r="KOO400" s="560"/>
      <c r="KOP400" s="560"/>
      <c r="KOQ400" s="560"/>
      <c r="KOR400" s="560"/>
      <c r="KOS400" s="560"/>
      <c r="KOT400" s="560"/>
      <c r="KOU400" s="560"/>
      <c r="KOV400" s="560"/>
      <c r="KOW400" s="560"/>
      <c r="KOX400" s="560"/>
      <c r="KOY400" s="560"/>
      <c r="KOZ400" s="560"/>
      <c r="KPA400" s="560"/>
      <c r="KPB400" s="560"/>
      <c r="KPC400" s="560"/>
      <c r="KPD400" s="560"/>
      <c r="KPE400" s="560"/>
      <c r="KPF400" s="560"/>
      <c r="KPG400" s="560"/>
      <c r="KPH400" s="560"/>
      <c r="KPI400" s="560"/>
      <c r="KPJ400" s="560"/>
      <c r="KPK400" s="560"/>
      <c r="KPL400" s="560"/>
      <c r="KPM400" s="560"/>
      <c r="KPN400" s="560"/>
      <c r="KPO400" s="560"/>
      <c r="KPP400" s="560"/>
      <c r="KPQ400" s="560"/>
      <c r="KPR400" s="560"/>
      <c r="KPS400" s="560"/>
      <c r="KPT400" s="560"/>
      <c r="KPU400" s="560"/>
      <c r="KPV400" s="560"/>
      <c r="KPW400" s="560"/>
      <c r="KPX400" s="560"/>
      <c r="KPY400" s="560"/>
      <c r="KPZ400" s="560"/>
      <c r="KQA400" s="560"/>
      <c r="KQB400" s="560"/>
      <c r="KQC400" s="560"/>
      <c r="KQD400" s="560"/>
      <c r="KQE400" s="560"/>
      <c r="KQF400" s="560"/>
      <c r="KQG400" s="560"/>
      <c r="KQH400" s="560"/>
      <c r="KQI400" s="560"/>
      <c r="KQJ400" s="560"/>
      <c r="KQK400" s="560"/>
      <c r="KQL400" s="560"/>
      <c r="KQM400" s="560"/>
      <c r="KQN400" s="560"/>
      <c r="KQO400" s="560"/>
      <c r="KQP400" s="560"/>
      <c r="KQQ400" s="560"/>
      <c r="KQR400" s="560"/>
      <c r="KQS400" s="560"/>
      <c r="KQT400" s="560"/>
      <c r="KQU400" s="560"/>
      <c r="KQV400" s="560"/>
      <c r="KQW400" s="560"/>
      <c r="KQX400" s="560"/>
      <c r="KQY400" s="560"/>
      <c r="KQZ400" s="560"/>
      <c r="KRA400" s="560"/>
      <c r="KRB400" s="560"/>
      <c r="KRC400" s="560"/>
      <c r="KRD400" s="560"/>
      <c r="KRE400" s="560"/>
      <c r="KRF400" s="560"/>
      <c r="KRG400" s="560"/>
      <c r="KRH400" s="560"/>
      <c r="KRI400" s="560"/>
      <c r="KRJ400" s="560"/>
      <c r="KRK400" s="560"/>
      <c r="KRL400" s="560"/>
      <c r="KRM400" s="560"/>
      <c r="KRN400" s="560"/>
      <c r="KRO400" s="560"/>
      <c r="KRP400" s="560"/>
      <c r="KRQ400" s="560"/>
      <c r="KRR400" s="560"/>
      <c r="KRS400" s="560"/>
      <c r="KRT400" s="560"/>
      <c r="KRU400" s="560"/>
      <c r="KRV400" s="560"/>
      <c r="KRW400" s="560"/>
      <c r="KRX400" s="560"/>
      <c r="KRY400" s="560"/>
      <c r="KRZ400" s="560"/>
      <c r="KSA400" s="560"/>
      <c r="KSB400" s="560"/>
      <c r="KSC400" s="560"/>
      <c r="KSD400" s="560"/>
      <c r="KSE400" s="560"/>
      <c r="KSF400" s="560"/>
      <c r="KSG400" s="560"/>
      <c r="KSH400" s="560"/>
      <c r="KSI400" s="560"/>
      <c r="KSJ400" s="560"/>
      <c r="KSK400" s="560"/>
      <c r="KSL400" s="560"/>
      <c r="KSM400" s="560"/>
      <c r="KSN400" s="560"/>
      <c r="KSO400" s="560"/>
      <c r="KSP400" s="560"/>
      <c r="KSQ400" s="560"/>
      <c r="KSR400" s="560"/>
      <c r="KSS400" s="560"/>
      <c r="KST400" s="560"/>
      <c r="KSU400" s="560"/>
      <c r="KSV400" s="560"/>
      <c r="KSW400" s="560"/>
      <c r="KSX400" s="560"/>
      <c r="KSY400" s="560"/>
      <c r="KSZ400" s="560"/>
      <c r="KTA400" s="560"/>
      <c r="KTB400" s="560"/>
      <c r="KTC400" s="560"/>
      <c r="KTD400" s="560"/>
      <c r="KTE400" s="560"/>
      <c r="KTF400" s="560"/>
      <c r="KTG400" s="560"/>
      <c r="KTH400" s="560"/>
      <c r="KTI400" s="560"/>
      <c r="KTJ400" s="560"/>
      <c r="KTK400" s="560"/>
      <c r="KTL400" s="560"/>
      <c r="KTM400" s="560"/>
      <c r="KTN400" s="560"/>
      <c r="KTO400" s="560"/>
      <c r="KTP400" s="560"/>
      <c r="KTQ400" s="560"/>
      <c r="KTR400" s="560"/>
      <c r="KTS400" s="560"/>
      <c r="KTT400" s="560"/>
      <c r="KTU400" s="560"/>
      <c r="KTV400" s="560"/>
      <c r="KTW400" s="560"/>
      <c r="KTX400" s="560"/>
      <c r="KTY400" s="560"/>
      <c r="KTZ400" s="560"/>
      <c r="KUA400" s="560"/>
      <c r="KUB400" s="560"/>
      <c r="KUC400" s="560"/>
      <c r="KUD400" s="560"/>
      <c r="KUE400" s="560"/>
      <c r="KUF400" s="560"/>
      <c r="KUG400" s="560"/>
      <c r="KUH400" s="560"/>
      <c r="KUI400" s="560"/>
      <c r="KUJ400" s="560"/>
      <c r="KUK400" s="560"/>
      <c r="KUL400" s="560"/>
      <c r="KUM400" s="560"/>
      <c r="KUN400" s="560"/>
      <c r="KUO400" s="560"/>
      <c r="KUP400" s="560"/>
      <c r="KUQ400" s="560"/>
      <c r="KUR400" s="560"/>
      <c r="KUS400" s="560"/>
      <c r="KUT400" s="560"/>
      <c r="KUU400" s="560"/>
      <c r="KUV400" s="560"/>
      <c r="KUW400" s="560"/>
      <c r="KUX400" s="560"/>
      <c r="KUY400" s="560"/>
      <c r="KUZ400" s="560"/>
      <c r="KVA400" s="560"/>
      <c r="KVB400" s="560"/>
      <c r="KVC400" s="560"/>
      <c r="KVD400" s="560"/>
      <c r="KVE400" s="560"/>
      <c r="KVF400" s="560"/>
      <c r="KVG400" s="560"/>
      <c r="KVH400" s="560"/>
      <c r="KVI400" s="560"/>
      <c r="KVJ400" s="560"/>
      <c r="KVK400" s="560"/>
      <c r="KVL400" s="560"/>
      <c r="KVM400" s="560"/>
      <c r="KVN400" s="560"/>
      <c r="KVO400" s="560"/>
      <c r="KVP400" s="560"/>
      <c r="KVQ400" s="560"/>
      <c r="KVR400" s="560"/>
      <c r="KVS400" s="560"/>
      <c r="KVT400" s="560"/>
      <c r="KVU400" s="560"/>
      <c r="KVV400" s="560"/>
      <c r="KVW400" s="560"/>
      <c r="KVX400" s="560"/>
      <c r="KVY400" s="560"/>
      <c r="KVZ400" s="560"/>
      <c r="KWA400" s="560"/>
      <c r="KWB400" s="560"/>
      <c r="KWC400" s="560"/>
      <c r="KWD400" s="560"/>
      <c r="KWE400" s="560"/>
      <c r="KWF400" s="560"/>
      <c r="KWG400" s="560"/>
      <c r="KWH400" s="560"/>
      <c r="KWI400" s="560"/>
      <c r="KWJ400" s="560"/>
      <c r="KWK400" s="560"/>
      <c r="KWL400" s="560"/>
      <c r="KWM400" s="560"/>
      <c r="KWN400" s="560"/>
      <c r="KWO400" s="560"/>
      <c r="KWP400" s="560"/>
      <c r="KWQ400" s="560"/>
      <c r="KWR400" s="560"/>
      <c r="KWS400" s="560"/>
      <c r="KWT400" s="560"/>
      <c r="KWU400" s="560"/>
      <c r="KWV400" s="560"/>
      <c r="KWW400" s="560"/>
      <c r="KWX400" s="560"/>
      <c r="KWY400" s="560"/>
      <c r="KWZ400" s="560"/>
      <c r="KXA400" s="560"/>
      <c r="KXB400" s="560"/>
      <c r="KXC400" s="560"/>
      <c r="KXD400" s="560"/>
      <c r="KXE400" s="560"/>
      <c r="KXF400" s="560"/>
      <c r="KXG400" s="560"/>
      <c r="KXH400" s="560"/>
      <c r="KXI400" s="560"/>
      <c r="KXJ400" s="560"/>
      <c r="KXK400" s="560"/>
      <c r="KXL400" s="560"/>
      <c r="KXM400" s="560"/>
      <c r="KXN400" s="560"/>
      <c r="KXO400" s="560"/>
      <c r="KXP400" s="560"/>
      <c r="KXQ400" s="560"/>
      <c r="KXR400" s="560"/>
      <c r="KXS400" s="560"/>
      <c r="KXT400" s="560"/>
      <c r="KXU400" s="560"/>
      <c r="KXV400" s="560"/>
      <c r="KXW400" s="560"/>
      <c r="KXX400" s="560"/>
      <c r="KXY400" s="560"/>
      <c r="KXZ400" s="560"/>
      <c r="KYA400" s="560"/>
      <c r="KYB400" s="560"/>
      <c r="KYC400" s="560"/>
      <c r="KYD400" s="560"/>
      <c r="KYE400" s="560"/>
      <c r="KYF400" s="560"/>
      <c r="KYG400" s="560"/>
      <c r="KYH400" s="560"/>
      <c r="KYI400" s="560"/>
      <c r="KYJ400" s="560"/>
      <c r="KYK400" s="560"/>
      <c r="KYL400" s="560"/>
      <c r="KYM400" s="560"/>
      <c r="KYN400" s="560"/>
      <c r="KYO400" s="560"/>
      <c r="KYP400" s="560"/>
      <c r="KYQ400" s="560"/>
      <c r="KYR400" s="560"/>
      <c r="KYS400" s="560"/>
      <c r="KYT400" s="560"/>
      <c r="KYU400" s="560"/>
      <c r="KYV400" s="560"/>
      <c r="KYW400" s="560"/>
      <c r="KYX400" s="560"/>
      <c r="KYY400" s="560"/>
      <c r="KYZ400" s="560"/>
      <c r="KZA400" s="560"/>
      <c r="KZB400" s="560"/>
      <c r="KZC400" s="560"/>
      <c r="KZD400" s="560"/>
      <c r="KZE400" s="560"/>
      <c r="KZF400" s="560"/>
      <c r="KZG400" s="560"/>
      <c r="KZH400" s="560"/>
      <c r="KZI400" s="560"/>
      <c r="KZJ400" s="560"/>
      <c r="KZK400" s="560"/>
      <c r="KZL400" s="560"/>
      <c r="KZM400" s="560"/>
      <c r="KZN400" s="560"/>
      <c r="KZO400" s="560"/>
      <c r="KZP400" s="560"/>
      <c r="KZQ400" s="560"/>
      <c r="KZR400" s="560"/>
      <c r="KZS400" s="560"/>
      <c r="KZT400" s="560"/>
      <c r="KZU400" s="560"/>
      <c r="KZV400" s="560"/>
      <c r="KZW400" s="560"/>
      <c r="KZX400" s="560"/>
      <c r="KZY400" s="560"/>
      <c r="KZZ400" s="560"/>
      <c r="LAA400" s="560"/>
      <c r="LAB400" s="560"/>
      <c r="LAC400" s="560"/>
      <c r="LAD400" s="560"/>
      <c r="LAE400" s="560"/>
      <c r="LAF400" s="560"/>
      <c r="LAG400" s="560"/>
      <c r="LAH400" s="560"/>
      <c r="LAI400" s="560"/>
      <c r="LAJ400" s="560"/>
      <c r="LAK400" s="560"/>
      <c r="LAL400" s="560"/>
      <c r="LAM400" s="560"/>
      <c r="LAN400" s="560"/>
      <c r="LAO400" s="560"/>
      <c r="LAP400" s="560"/>
      <c r="LAQ400" s="560"/>
      <c r="LAR400" s="560"/>
      <c r="LAS400" s="560"/>
      <c r="LAT400" s="560"/>
      <c r="LAU400" s="560"/>
      <c r="LAV400" s="560"/>
      <c r="LAW400" s="560"/>
      <c r="LAX400" s="560"/>
      <c r="LAY400" s="560"/>
      <c r="LAZ400" s="560"/>
      <c r="LBA400" s="560"/>
      <c r="LBB400" s="560"/>
      <c r="LBC400" s="560"/>
      <c r="LBD400" s="560"/>
      <c r="LBE400" s="560"/>
      <c r="LBF400" s="560"/>
      <c r="LBG400" s="560"/>
      <c r="LBH400" s="560"/>
      <c r="LBI400" s="560"/>
      <c r="LBJ400" s="560"/>
      <c r="LBK400" s="560"/>
      <c r="LBL400" s="560"/>
      <c r="LBM400" s="560"/>
      <c r="LBN400" s="560"/>
      <c r="LBO400" s="560"/>
      <c r="LBP400" s="560"/>
      <c r="LBQ400" s="560"/>
      <c r="LBR400" s="560"/>
      <c r="LBS400" s="560"/>
      <c r="LBT400" s="560"/>
      <c r="LBU400" s="560"/>
      <c r="LBV400" s="560"/>
      <c r="LBW400" s="560"/>
      <c r="LBX400" s="560"/>
      <c r="LBY400" s="560"/>
      <c r="LBZ400" s="560"/>
      <c r="LCA400" s="560"/>
      <c r="LCB400" s="560"/>
      <c r="LCC400" s="560"/>
      <c r="LCD400" s="560"/>
      <c r="LCE400" s="560"/>
      <c r="LCF400" s="560"/>
      <c r="LCG400" s="560"/>
      <c r="LCH400" s="560"/>
      <c r="LCI400" s="560"/>
      <c r="LCJ400" s="560"/>
      <c r="LCK400" s="560"/>
      <c r="LCL400" s="560"/>
      <c r="LCM400" s="560"/>
      <c r="LCN400" s="560"/>
      <c r="LCO400" s="560"/>
      <c r="LCP400" s="560"/>
      <c r="LCQ400" s="560"/>
      <c r="LCR400" s="560"/>
      <c r="LCS400" s="560"/>
      <c r="LCT400" s="560"/>
      <c r="LCU400" s="560"/>
      <c r="LCV400" s="560"/>
      <c r="LCW400" s="560"/>
      <c r="LCX400" s="560"/>
      <c r="LCY400" s="560"/>
      <c r="LCZ400" s="560"/>
      <c r="LDA400" s="560"/>
      <c r="LDB400" s="560"/>
      <c r="LDC400" s="560"/>
      <c r="LDD400" s="560"/>
      <c r="LDE400" s="560"/>
      <c r="LDF400" s="560"/>
      <c r="LDG400" s="560"/>
      <c r="LDH400" s="560"/>
      <c r="LDI400" s="560"/>
      <c r="LDJ400" s="560"/>
      <c r="LDK400" s="560"/>
      <c r="LDL400" s="560"/>
      <c r="LDM400" s="560"/>
      <c r="LDN400" s="560"/>
      <c r="LDO400" s="560"/>
      <c r="LDP400" s="560"/>
      <c r="LDQ400" s="560"/>
      <c r="LDR400" s="560"/>
      <c r="LDS400" s="560"/>
      <c r="LDT400" s="560"/>
      <c r="LDU400" s="560"/>
      <c r="LDV400" s="560"/>
      <c r="LDW400" s="560"/>
      <c r="LDX400" s="560"/>
      <c r="LDY400" s="560"/>
      <c r="LDZ400" s="560"/>
      <c r="LEA400" s="560"/>
      <c r="LEB400" s="560"/>
      <c r="LEC400" s="560"/>
      <c r="LED400" s="560"/>
      <c r="LEE400" s="560"/>
      <c r="LEF400" s="560"/>
      <c r="LEG400" s="560"/>
      <c r="LEH400" s="560"/>
      <c r="LEI400" s="560"/>
      <c r="LEJ400" s="560"/>
      <c r="LEK400" s="560"/>
      <c r="LEL400" s="560"/>
      <c r="LEM400" s="560"/>
      <c r="LEN400" s="560"/>
      <c r="LEO400" s="560"/>
      <c r="LEP400" s="560"/>
      <c r="LEQ400" s="560"/>
      <c r="LER400" s="560"/>
      <c r="LES400" s="560"/>
      <c r="LET400" s="560"/>
      <c r="LEU400" s="560"/>
      <c r="LEV400" s="560"/>
      <c r="LEW400" s="560"/>
      <c r="LEX400" s="560"/>
      <c r="LEY400" s="560"/>
      <c r="LEZ400" s="560"/>
      <c r="LFA400" s="560"/>
      <c r="LFB400" s="560"/>
      <c r="LFC400" s="560"/>
      <c r="LFD400" s="560"/>
      <c r="LFE400" s="560"/>
      <c r="LFF400" s="560"/>
      <c r="LFG400" s="560"/>
      <c r="LFH400" s="560"/>
      <c r="LFI400" s="560"/>
      <c r="LFJ400" s="560"/>
      <c r="LFK400" s="560"/>
      <c r="LFL400" s="560"/>
      <c r="LFM400" s="560"/>
      <c r="LFN400" s="560"/>
      <c r="LFO400" s="560"/>
      <c r="LFP400" s="560"/>
      <c r="LFQ400" s="560"/>
      <c r="LFR400" s="560"/>
      <c r="LFS400" s="560"/>
      <c r="LFT400" s="560"/>
      <c r="LFU400" s="560"/>
      <c r="LFV400" s="560"/>
      <c r="LFW400" s="560"/>
      <c r="LFX400" s="560"/>
      <c r="LFY400" s="560"/>
      <c r="LFZ400" s="560"/>
      <c r="LGA400" s="560"/>
      <c r="LGB400" s="560"/>
      <c r="LGC400" s="560"/>
      <c r="LGD400" s="560"/>
      <c r="LGE400" s="560"/>
      <c r="LGF400" s="560"/>
      <c r="LGG400" s="560"/>
      <c r="LGH400" s="560"/>
      <c r="LGI400" s="560"/>
      <c r="LGJ400" s="560"/>
      <c r="LGK400" s="560"/>
      <c r="LGL400" s="560"/>
      <c r="LGM400" s="560"/>
      <c r="LGN400" s="560"/>
      <c r="LGO400" s="560"/>
      <c r="LGP400" s="560"/>
      <c r="LGQ400" s="560"/>
      <c r="LGR400" s="560"/>
      <c r="LGS400" s="560"/>
      <c r="LGT400" s="560"/>
      <c r="LGU400" s="560"/>
      <c r="LGV400" s="560"/>
      <c r="LGW400" s="560"/>
      <c r="LGX400" s="560"/>
      <c r="LGY400" s="560"/>
      <c r="LGZ400" s="560"/>
      <c r="LHA400" s="560"/>
      <c r="LHB400" s="560"/>
      <c r="LHC400" s="560"/>
      <c r="LHD400" s="560"/>
      <c r="LHE400" s="560"/>
      <c r="LHF400" s="560"/>
      <c r="LHG400" s="560"/>
      <c r="LHH400" s="560"/>
      <c r="LHI400" s="560"/>
      <c r="LHJ400" s="560"/>
      <c r="LHK400" s="560"/>
      <c r="LHL400" s="560"/>
      <c r="LHM400" s="560"/>
      <c r="LHN400" s="560"/>
      <c r="LHO400" s="560"/>
      <c r="LHP400" s="560"/>
      <c r="LHQ400" s="560"/>
      <c r="LHR400" s="560"/>
      <c r="LHS400" s="560"/>
      <c r="LHT400" s="560"/>
      <c r="LHU400" s="560"/>
      <c r="LHV400" s="560"/>
      <c r="LHW400" s="560"/>
      <c r="LHX400" s="560"/>
      <c r="LHY400" s="560"/>
      <c r="LHZ400" s="560"/>
      <c r="LIA400" s="560"/>
      <c r="LIB400" s="560"/>
      <c r="LIC400" s="560"/>
      <c r="LID400" s="560"/>
      <c r="LIE400" s="560"/>
      <c r="LIF400" s="560"/>
      <c r="LIG400" s="560"/>
      <c r="LIH400" s="560"/>
      <c r="LII400" s="560"/>
      <c r="LIJ400" s="560"/>
      <c r="LIK400" s="560"/>
      <c r="LIL400" s="560"/>
      <c r="LIM400" s="560"/>
      <c r="LIN400" s="560"/>
      <c r="LIO400" s="560"/>
      <c r="LIP400" s="560"/>
      <c r="LIQ400" s="560"/>
      <c r="LIR400" s="560"/>
      <c r="LIS400" s="560"/>
      <c r="LIT400" s="560"/>
      <c r="LIU400" s="560"/>
      <c r="LIV400" s="560"/>
      <c r="LIW400" s="560"/>
      <c r="LIX400" s="560"/>
      <c r="LIY400" s="560"/>
      <c r="LIZ400" s="560"/>
      <c r="LJA400" s="560"/>
      <c r="LJB400" s="560"/>
      <c r="LJC400" s="560"/>
      <c r="LJD400" s="560"/>
      <c r="LJE400" s="560"/>
      <c r="LJF400" s="560"/>
      <c r="LJG400" s="560"/>
      <c r="LJH400" s="560"/>
      <c r="LJI400" s="560"/>
      <c r="LJJ400" s="560"/>
      <c r="LJK400" s="560"/>
      <c r="LJL400" s="560"/>
      <c r="LJM400" s="560"/>
      <c r="LJN400" s="560"/>
      <c r="LJO400" s="560"/>
      <c r="LJP400" s="560"/>
      <c r="LJQ400" s="560"/>
      <c r="LJR400" s="560"/>
      <c r="LJS400" s="560"/>
      <c r="LJT400" s="560"/>
      <c r="LJU400" s="560"/>
      <c r="LJV400" s="560"/>
      <c r="LJW400" s="560"/>
      <c r="LJX400" s="560"/>
      <c r="LJY400" s="560"/>
      <c r="LJZ400" s="560"/>
      <c r="LKA400" s="560"/>
      <c r="LKB400" s="560"/>
      <c r="LKC400" s="560"/>
      <c r="LKD400" s="560"/>
      <c r="LKE400" s="560"/>
      <c r="LKF400" s="560"/>
      <c r="LKG400" s="560"/>
      <c r="LKH400" s="560"/>
      <c r="LKI400" s="560"/>
      <c r="LKJ400" s="560"/>
      <c r="LKK400" s="560"/>
      <c r="LKL400" s="560"/>
      <c r="LKM400" s="560"/>
      <c r="LKN400" s="560"/>
      <c r="LKO400" s="560"/>
      <c r="LKP400" s="560"/>
      <c r="LKQ400" s="560"/>
      <c r="LKR400" s="560"/>
      <c r="LKS400" s="560"/>
      <c r="LKT400" s="560"/>
      <c r="LKU400" s="560"/>
      <c r="LKV400" s="560"/>
      <c r="LKW400" s="560"/>
      <c r="LKX400" s="560"/>
      <c r="LKY400" s="560"/>
      <c r="LKZ400" s="560"/>
      <c r="LLA400" s="560"/>
      <c r="LLB400" s="560"/>
      <c r="LLC400" s="560"/>
      <c r="LLD400" s="560"/>
      <c r="LLE400" s="560"/>
      <c r="LLF400" s="560"/>
      <c r="LLG400" s="560"/>
      <c r="LLH400" s="560"/>
      <c r="LLI400" s="560"/>
      <c r="LLJ400" s="560"/>
      <c r="LLK400" s="560"/>
      <c r="LLL400" s="560"/>
      <c r="LLM400" s="560"/>
      <c r="LLN400" s="560"/>
      <c r="LLO400" s="560"/>
      <c r="LLP400" s="560"/>
      <c r="LLQ400" s="560"/>
      <c r="LLR400" s="560"/>
      <c r="LLS400" s="560"/>
      <c r="LLT400" s="560"/>
      <c r="LLU400" s="560"/>
      <c r="LLV400" s="560"/>
      <c r="LLW400" s="560"/>
      <c r="LLX400" s="560"/>
      <c r="LLY400" s="560"/>
      <c r="LLZ400" s="560"/>
      <c r="LMA400" s="560"/>
      <c r="LMB400" s="560"/>
      <c r="LMC400" s="560"/>
      <c r="LMD400" s="560"/>
      <c r="LME400" s="560"/>
      <c r="LMF400" s="560"/>
      <c r="LMG400" s="560"/>
      <c r="LMH400" s="560"/>
      <c r="LMI400" s="560"/>
      <c r="LMJ400" s="560"/>
      <c r="LMK400" s="560"/>
      <c r="LML400" s="560"/>
      <c r="LMM400" s="560"/>
      <c r="LMN400" s="560"/>
      <c r="LMO400" s="560"/>
      <c r="LMP400" s="560"/>
      <c r="LMQ400" s="560"/>
      <c r="LMR400" s="560"/>
      <c r="LMS400" s="560"/>
      <c r="LMT400" s="560"/>
      <c r="LMU400" s="560"/>
      <c r="LMV400" s="560"/>
      <c r="LMW400" s="560"/>
      <c r="LMX400" s="560"/>
      <c r="LMY400" s="560"/>
      <c r="LMZ400" s="560"/>
      <c r="LNA400" s="560"/>
      <c r="LNB400" s="560"/>
      <c r="LNC400" s="560"/>
      <c r="LND400" s="560"/>
      <c r="LNE400" s="560"/>
      <c r="LNF400" s="560"/>
      <c r="LNG400" s="560"/>
      <c r="LNH400" s="560"/>
      <c r="LNI400" s="560"/>
      <c r="LNJ400" s="560"/>
      <c r="LNK400" s="560"/>
      <c r="LNL400" s="560"/>
      <c r="LNM400" s="560"/>
      <c r="LNN400" s="560"/>
      <c r="LNO400" s="560"/>
      <c r="LNP400" s="560"/>
      <c r="LNQ400" s="560"/>
      <c r="LNR400" s="560"/>
      <c r="LNS400" s="560"/>
      <c r="LNT400" s="560"/>
      <c r="LNU400" s="560"/>
      <c r="LNV400" s="560"/>
      <c r="LNW400" s="560"/>
      <c r="LNX400" s="560"/>
      <c r="LNY400" s="560"/>
      <c r="LNZ400" s="560"/>
      <c r="LOA400" s="560"/>
      <c r="LOB400" s="560"/>
      <c r="LOC400" s="560"/>
      <c r="LOD400" s="560"/>
      <c r="LOE400" s="560"/>
      <c r="LOF400" s="560"/>
      <c r="LOG400" s="560"/>
      <c r="LOH400" s="560"/>
      <c r="LOI400" s="560"/>
      <c r="LOJ400" s="560"/>
      <c r="LOK400" s="560"/>
      <c r="LOL400" s="560"/>
      <c r="LOM400" s="560"/>
      <c r="LON400" s="560"/>
      <c r="LOO400" s="560"/>
      <c r="LOP400" s="560"/>
      <c r="LOQ400" s="560"/>
      <c r="LOR400" s="560"/>
      <c r="LOS400" s="560"/>
      <c r="LOT400" s="560"/>
      <c r="LOU400" s="560"/>
      <c r="LOV400" s="560"/>
      <c r="LOW400" s="560"/>
      <c r="LOX400" s="560"/>
      <c r="LOY400" s="560"/>
      <c r="LOZ400" s="560"/>
      <c r="LPA400" s="560"/>
      <c r="LPB400" s="560"/>
      <c r="LPC400" s="560"/>
      <c r="LPD400" s="560"/>
      <c r="LPE400" s="560"/>
      <c r="LPF400" s="560"/>
      <c r="LPG400" s="560"/>
      <c r="LPH400" s="560"/>
      <c r="LPI400" s="560"/>
      <c r="LPJ400" s="560"/>
      <c r="LPK400" s="560"/>
      <c r="LPL400" s="560"/>
      <c r="LPM400" s="560"/>
      <c r="LPN400" s="560"/>
      <c r="LPO400" s="560"/>
      <c r="LPP400" s="560"/>
      <c r="LPQ400" s="560"/>
      <c r="LPR400" s="560"/>
      <c r="LPS400" s="560"/>
      <c r="LPT400" s="560"/>
      <c r="LPU400" s="560"/>
      <c r="LPV400" s="560"/>
      <c r="LPW400" s="560"/>
      <c r="LPX400" s="560"/>
      <c r="LPY400" s="560"/>
      <c r="LPZ400" s="560"/>
      <c r="LQA400" s="560"/>
      <c r="LQB400" s="560"/>
      <c r="LQC400" s="560"/>
      <c r="LQD400" s="560"/>
      <c r="LQE400" s="560"/>
      <c r="LQF400" s="560"/>
      <c r="LQG400" s="560"/>
      <c r="LQH400" s="560"/>
      <c r="LQI400" s="560"/>
      <c r="LQJ400" s="560"/>
      <c r="LQK400" s="560"/>
      <c r="LQL400" s="560"/>
      <c r="LQM400" s="560"/>
      <c r="LQN400" s="560"/>
      <c r="LQO400" s="560"/>
      <c r="LQP400" s="560"/>
      <c r="LQQ400" s="560"/>
      <c r="LQR400" s="560"/>
      <c r="LQS400" s="560"/>
      <c r="LQT400" s="560"/>
      <c r="LQU400" s="560"/>
      <c r="LQV400" s="560"/>
      <c r="LQW400" s="560"/>
      <c r="LQX400" s="560"/>
      <c r="LQY400" s="560"/>
      <c r="LQZ400" s="560"/>
      <c r="LRA400" s="560"/>
      <c r="LRB400" s="560"/>
      <c r="LRC400" s="560"/>
      <c r="LRD400" s="560"/>
      <c r="LRE400" s="560"/>
      <c r="LRF400" s="560"/>
      <c r="LRG400" s="560"/>
      <c r="LRH400" s="560"/>
      <c r="LRI400" s="560"/>
      <c r="LRJ400" s="560"/>
      <c r="LRK400" s="560"/>
      <c r="LRL400" s="560"/>
      <c r="LRM400" s="560"/>
      <c r="LRN400" s="560"/>
      <c r="LRO400" s="560"/>
      <c r="LRP400" s="560"/>
      <c r="LRQ400" s="560"/>
      <c r="LRR400" s="560"/>
      <c r="LRS400" s="560"/>
      <c r="LRT400" s="560"/>
      <c r="LRU400" s="560"/>
      <c r="LRV400" s="560"/>
      <c r="LRW400" s="560"/>
      <c r="LRX400" s="560"/>
      <c r="LRY400" s="560"/>
      <c r="LRZ400" s="560"/>
      <c r="LSA400" s="560"/>
      <c r="LSB400" s="560"/>
      <c r="LSC400" s="560"/>
      <c r="LSD400" s="560"/>
      <c r="LSE400" s="560"/>
      <c r="LSF400" s="560"/>
      <c r="LSG400" s="560"/>
      <c r="LSH400" s="560"/>
      <c r="LSI400" s="560"/>
      <c r="LSJ400" s="560"/>
      <c r="LSK400" s="560"/>
      <c r="LSL400" s="560"/>
      <c r="LSM400" s="560"/>
      <c r="LSN400" s="560"/>
      <c r="LSO400" s="560"/>
      <c r="LSP400" s="560"/>
      <c r="LSQ400" s="560"/>
      <c r="LSR400" s="560"/>
      <c r="LSS400" s="560"/>
      <c r="LST400" s="560"/>
      <c r="LSU400" s="560"/>
      <c r="LSV400" s="560"/>
      <c r="LSW400" s="560"/>
      <c r="LSX400" s="560"/>
      <c r="LSY400" s="560"/>
      <c r="LSZ400" s="560"/>
      <c r="LTA400" s="560"/>
      <c r="LTB400" s="560"/>
      <c r="LTC400" s="560"/>
      <c r="LTD400" s="560"/>
      <c r="LTE400" s="560"/>
      <c r="LTF400" s="560"/>
      <c r="LTG400" s="560"/>
      <c r="LTH400" s="560"/>
      <c r="LTI400" s="560"/>
      <c r="LTJ400" s="560"/>
      <c r="LTK400" s="560"/>
      <c r="LTL400" s="560"/>
      <c r="LTM400" s="560"/>
      <c r="LTN400" s="560"/>
      <c r="LTO400" s="560"/>
      <c r="LTP400" s="560"/>
      <c r="LTQ400" s="560"/>
      <c r="LTR400" s="560"/>
      <c r="LTS400" s="560"/>
      <c r="LTT400" s="560"/>
      <c r="LTU400" s="560"/>
      <c r="LTV400" s="560"/>
      <c r="LTW400" s="560"/>
      <c r="LTX400" s="560"/>
      <c r="LTY400" s="560"/>
      <c r="LTZ400" s="560"/>
      <c r="LUA400" s="560"/>
      <c r="LUB400" s="560"/>
      <c r="LUC400" s="560"/>
      <c r="LUD400" s="560"/>
      <c r="LUE400" s="560"/>
      <c r="LUF400" s="560"/>
      <c r="LUG400" s="560"/>
      <c r="LUH400" s="560"/>
      <c r="LUI400" s="560"/>
      <c r="LUJ400" s="560"/>
      <c r="LUK400" s="560"/>
      <c r="LUL400" s="560"/>
      <c r="LUM400" s="560"/>
      <c r="LUN400" s="560"/>
      <c r="LUO400" s="560"/>
      <c r="LUP400" s="560"/>
      <c r="LUQ400" s="560"/>
      <c r="LUR400" s="560"/>
      <c r="LUS400" s="560"/>
      <c r="LUT400" s="560"/>
      <c r="LUU400" s="560"/>
      <c r="LUV400" s="560"/>
      <c r="LUW400" s="560"/>
      <c r="LUX400" s="560"/>
      <c r="LUY400" s="560"/>
      <c r="LUZ400" s="560"/>
      <c r="LVA400" s="560"/>
      <c r="LVB400" s="560"/>
      <c r="LVC400" s="560"/>
      <c r="LVD400" s="560"/>
      <c r="LVE400" s="560"/>
      <c r="LVF400" s="560"/>
      <c r="LVG400" s="560"/>
      <c r="LVH400" s="560"/>
      <c r="LVI400" s="560"/>
      <c r="LVJ400" s="560"/>
      <c r="LVK400" s="560"/>
      <c r="LVL400" s="560"/>
      <c r="LVM400" s="560"/>
      <c r="LVN400" s="560"/>
      <c r="LVO400" s="560"/>
      <c r="LVP400" s="560"/>
      <c r="LVQ400" s="560"/>
      <c r="LVR400" s="560"/>
      <c r="LVS400" s="560"/>
      <c r="LVT400" s="560"/>
      <c r="LVU400" s="560"/>
      <c r="LVV400" s="560"/>
      <c r="LVW400" s="560"/>
      <c r="LVX400" s="560"/>
      <c r="LVY400" s="560"/>
      <c r="LVZ400" s="560"/>
      <c r="LWA400" s="560"/>
      <c r="LWB400" s="560"/>
      <c r="LWC400" s="560"/>
      <c r="LWD400" s="560"/>
      <c r="LWE400" s="560"/>
      <c r="LWF400" s="560"/>
      <c r="LWG400" s="560"/>
      <c r="LWH400" s="560"/>
      <c r="LWI400" s="560"/>
      <c r="LWJ400" s="560"/>
      <c r="LWK400" s="560"/>
      <c r="LWL400" s="560"/>
      <c r="LWM400" s="560"/>
      <c r="LWN400" s="560"/>
      <c r="LWO400" s="560"/>
      <c r="LWP400" s="560"/>
      <c r="LWQ400" s="560"/>
      <c r="LWR400" s="560"/>
      <c r="LWS400" s="560"/>
      <c r="LWT400" s="560"/>
      <c r="LWU400" s="560"/>
      <c r="LWV400" s="560"/>
      <c r="LWW400" s="560"/>
      <c r="LWX400" s="560"/>
      <c r="LWY400" s="560"/>
      <c r="LWZ400" s="560"/>
      <c r="LXA400" s="560"/>
      <c r="LXB400" s="560"/>
      <c r="LXC400" s="560"/>
      <c r="LXD400" s="560"/>
      <c r="LXE400" s="560"/>
      <c r="LXF400" s="560"/>
      <c r="LXG400" s="560"/>
      <c r="LXH400" s="560"/>
      <c r="LXI400" s="560"/>
      <c r="LXJ400" s="560"/>
      <c r="LXK400" s="560"/>
      <c r="LXL400" s="560"/>
      <c r="LXM400" s="560"/>
      <c r="LXN400" s="560"/>
      <c r="LXO400" s="560"/>
      <c r="LXP400" s="560"/>
      <c r="LXQ400" s="560"/>
      <c r="LXR400" s="560"/>
      <c r="LXS400" s="560"/>
      <c r="LXT400" s="560"/>
      <c r="LXU400" s="560"/>
      <c r="LXV400" s="560"/>
      <c r="LXW400" s="560"/>
      <c r="LXX400" s="560"/>
      <c r="LXY400" s="560"/>
      <c r="LXZ400" s="560"/>
      <c r="LYA400" s="560"/>
      <c r="LYB400" s="560"/>
      <c r="LYC400" s="560"/>
      <c r="LYD400" s="560"/>
      <c r="LYE400" s="560"/>
      <c r="LYF400" s="560"/>
      <c r="LYG400" s="560"/>
      <c r="LYH400" s="560"/>
      <c r="LYI400" s="560"/>
      <c r="LYJ400" s="560"/>
      <c r="LYK400" s="560"/>
      <c r="LYL400" s="560"/>
      <c r="LYM400" s="560"/>
      <c r="LYN400" s="560"/>
      <c r="LYO400" s="560"/>
      <c r="LYP400" s="560"/>
      <c r="LYQ400" s="560"/>
      <c r="LYR400" s="560"/>
      <c r="LYS400" s="560"/>
      <c r="LYT400" s="560"/>
      <c r="LYU400" s="560"/>
      <c r="LYV400" s="560"/>
      <c r="LYW400" s="560"/>
      <c r="LYX400" s="560"/>
      <c r="LYY400" s="560"/>
      <c r="LYZ400" s="560"/>
      <c r="LZA400" s="560"/>
      <c r="LZB400" s="560"/>
      <c r="LZC400" s="560"/>
      <c r="LZD400" s="560"/>
      <c r="LZE400" s="560"/>
      <c r="LZF400" s="560"/>
      <c r="LZG400" s="560"/>
      <c r="LZH400" s="560"/>
      <c r="LZI400" s="560"/>
      <c r="LZJ400" s="560"/>
      <c r="LZK400" s="560"/>
      <c r="LZL400" s="560"/>
      <c r="LZM400" s="560"/>
      <c r="LZN400" s="560"/>
      <c r="LZO400" s="560"/>
      <c r="LZP400" s="560"/>
      <c r="LZQ400" s="560"/>
      <c r="LZR400" s="560"/>
      <c r="LZS400" s="560"/>
      <c r="LZT400" s="560"/>
      <c r="LZU400" s="560"/>
      <c r="LZV400" s="560"/>
      <c r="LZW400" s="560"/>
      <c r="LZX400" s="560"/>
      <c r="LZY400" s="560"/>
      <c r="LZZ400" s="560"/>
      <c r="MAA400" s="560"/>
      <c r="MAB400" s="560"/>
      <c r="MAC400" s="560"/>
      <c r="MAD400" s="560"/>
      <c r="MAE400" s="560"/>
      <c r="MAF400" s="560"/>
      <c r="MAG400" s="560"/>
      <c r="MAH400" s="560"/>
      <c r="MAI400" s="560"/>
      <c r="MAJ400" s="560"/>
      <c r="MAK400" s="560"/>
      <c r="MAL400" s="560"/>
      <c r="MAM400" s="560"/>
      <c r="MAN400" s="560"/>
      <c r="MAO400" s="560"/>
      <c r="MAP400" s="560"/>
      <c r="MAQ400" s="560"/>
      <c r="MAR400" s="560"/>
      <c r="MAS400" s="560"/>
      <c r="MAT400" s="560"/>
      <c r="MAU400" s="560"/>
      <c r="MAV400" s="560"/>
      <c r="MAW400" s="560"/>
      <c r="MAX400" s="560"/>
      <c r="MAY400" s="560"/>
      <c r="MAZ400" s="560"/>
      <c r="MBA400" s="560"/>
      <c r="MBB400" s="560"/>
      <c r="MBC400" s="560"/>
      <c r="MBD400" s="560"/>
      <c r="MBE400" s="560"/>
      <c r="MBF400" s="560"/>
      <c r="MBG400" s="560"/>
      <c r="MBH400" s="560"/>
      <c r="MBI400" s="560"/>
      <c r="MBJ400" s="560"/>
      <c r="MBK400" s="560"/>
      <c r="MBL400" s="560"/>
      <c r="MBM400" s="560"/>
      <c r="MBN400" s="560"/>
      <c r="MBO400" s="560"/>
      <c r="MBP400" s="560"/>
      <c r="MBQ400" s="560"/>
      <c r="MBR400" s="560"/>
      <c r="MBS400" s="560"/>
      <c r="MBT400" s="560"/>
      <c r="MBU400" s="560"/>
      <c r="MBV400" s="560"/>
      <c r="MBW400" s="560"/>
      <c r="MBX400" s="560"/>
      <c r="MBY400" s="560"/>
      <c r="MBZ400" s="560"/>
      <c r="MCA400" s="560"/>
      <c r="MCB400" s="560"/>
      <c r="MCC400" s="560"/>
      <c r="MCD400" s="560"/>
      <c r="MCE400" s="560"/>
      <c r="MCF400" s="560"/>
      <c r="MCG400" s="560"/>
      <c r="MCH400" s="560"/>
      <c r="MCI400" s="560"/>
      <c r="MCJ400" s="560"/>
      <c r="MCK400" s="560"/>
      <c r="MCL400" s="560"/>
      <c r="MCM400" s="560"/>
      <c r="MCN400" s="560"/>
      <c r="MCO400" s="560"/>
      <c r="MCP400" s="560"/>
      <c r="MCQ400" s="560"/>
      <c r="MCR400" s="560"/>
      <c r="MCS400" s="560"/>
      <c r="MCT400" s="560"/>
      <c r="MCU400" s="560"/>
      <c r="MCV400" s="560"/>
      <c r="MCW400" s="560"/>
      <c r="MCX400" s="560"/>
      <c r="MCY400" s="560"/>
      <c r="MCZ400" s="560"/>
      <c r="MDA400" s="560"/>
      <c r="MDB400" s="560"/>
      <c r="MDC400" s="560"/>
      <c r="MDD400" s="560"/>
      <c r="MDE400" s="560"/>
      <c r="MDF400" s="560"/>
      <c r="MDG400" s="560"/>
      <c r="MDH400" s="560"/>
      <c r="MDI400" s="560"/>
      <c r="MDJ400" s="560"/>
      <c r="MDK400" s="560"/>
      <c r="MDL400" s="560"/>
      <c r="MDM400" s="560"/>
      <c r="MDN400" s="560"/>
      <c r="MDO400" s="560"/>
      <c r="MDP400" s="560"/>
      <c r="MDQ400" s="560"/>
      <c r="MDR400" s="560"/>
      <c r="MDS400" s="560"/>
      <c r="MDT400" s="560"/>
      <c r="MDU400" s="560"/>
      <c r="MDV400" s="560"/>
      <c r="MDW400" s="560"/>
      <c r="MDX400" s="560"/>
      <c r="MDY400" s="560"/>
      <c r="MDZ400" s="560"/>
      <c r="MEA400" s="560"/>
      <c r="MEB400" s="560"/>
      <c r="MEC400" s="560"/>
      <c r="MED400" s="560"/>
      <c r="MEE400" s="560"/>
      <c r="MEF400" s="560"/>
      <c r="MEG400" s="560"/>
      <c r="MEH400" s="560"/>
      <c r="MEI400" s="560"/>
      <c r="MEJ400" s="560"/>
      <c r="MEK400" s="560"/>
      <c r="MEL400" s="560"/>
      <c r="MEM400" s="560"/>
      <c r="MEN400" s="560"/>
      <c r="MEO400" s="560"/>
      <c r="MEP400" s="560"/>
      <c r="MEQ400" s="560"/>
      <c r="MER400" s="560"/>
      <c r="MES400" s="560"/>
      <c r="MET400" s="560"/>
      <c r="MEU400" s="560"/>
      <c r="MEV400" s="560"/>
      <c r="MEW400" s="560"/>
      <c r="MEX400" s="560"/>
      <c r="MEY400" s="560"/>
      <c r="MEZ400" s="560"/>
      <c r="MFA400" s="560"/>
      <c r="MFB400" s="560"/>
      <c r="MFC400" s="560"/>
      <c r="MFD400" s="560"/>
      <c r="MFE400" s="560"/>
      <c r="MFF400" s="560"/>
      <c r="MFG400" s="560"/>
      <c r="MFH400" s="560"/>
      <c r="MFI400" s="560"/>
      <c r="MFJ400" s="560"/>
      <c r="MFK400" s="560"/>
      <c r="MFL400" s="560"/>
      <c r="MFM400" s="560"/>
      <c r="MFN400" s="560"/>
      <c r="MFO400" s="560"/>
      <c r="MFP400" s="560"/>
      <c r="MFQ400" s="560"/>
      <c r="MFR400" s="560"/>
      <c r="MFS400" s="560"/>
      <c r="MFT400" s="560"/>
      <c r="MFU400" s="560"/>
      <c r="MFV400" s="560"/>
      <c r="MFW400" s="560"/>
      <c r="MFX400" s="560"/>
      <c r="MFY400" s="560"/>
      <c r="MFZ400" s="560"/>
      <c r="MGA400" s="560"/>
      <c r="MGB400" s="560"/>
      <c r="MGC400" s="560"/>
      <c r="MGD400" s="560"/>
      <c r="MGE400" s="560"/>
      <c r="MGF400" s="560"/>
      <c r="MGG400" s="560"/>
      <c r="MGH400" s="560"/>
      <c r="MGI400" s="560"/>
      <c r="MGJ400" s="560"/>
      <c r="MGK400" s="560"/>
      <c r="MGL400" s="560"/>
      <c r="MGM400" s="560"/>
      <c r="MGN400" s="560"/>
      <c r="MGO400" s="560"/>
      <c r="MGP400" s="560"/>
      <c r="MGQ400" s="560"/>
      <c r="MGR400" s="560"/>
      <c r="MGS400" s="560"/>
      <c r="MGT400" s="560"/>
      <c r="MGU400" s="560"/>
      <c r="MGV400" s="560"/>
      <c r="MGW400" s="560"/>
      <c r="MGX400" s="560"/>
      <c r="MGY400" s="560"/>
      <c r="MGZ400" s="560"/>
      <c r="MHA400" s="560"/>
      <c r="MHB400" s="560"/>
      <c r="MHC400" s="560"/>
      <c r="MHD400" s="560"/>
      <c r="MHE400" s="560"/>
      <c r="MHF400" s="560"/>
      <c r="MHG400" s="560"/>
      <c r="MHH400" s="560"/>
      <c r="MHI400" s="560"/>
      <c r="MHJ400" s="560"/>
      <c r="MHK400" s="560"/>
      <c r="MHL400" s="560"/>
      <c r="MHM400" s="560"/>
      <c r="MHN400" s="560"/>
      <c r="MHO400" s="560"/>
      <c r="MHP400" s="560"/>
      <c r="MHQ400" s="560"/>
      <c r="MHR400" s="560"/>
      <c r="MHS400" s="560"/>
      <c r="MHT400" s="560"/>
      <c r="MHU400" s="560"/>
      <c r="MHV400" s="560"/>
      <c r="MHW400" s="560"/>
      <c r="MHX400" s="560"/>
      <c r="MHY400" s="560"/>
      <c r="MHZ400" s="560"/>
      <c r="MIA400" s="560"/>
      <c r="MIB400" s="560"/>
      <c r="MIC400" s="560"/>
      <c r="MID400" s="560"/>
      <c r="MIE400" s="560"/>
      <c r="MIF400" s="560"/>
      <c r="MIG400" s="560"/>
      <c r="MIH400" s="560"/>
      <c r="MII400" s="560"/>
      <c r="MIJ400" s="560"/>
      <c r="MIK400" s="560"/>
      <c r="MIL400" s="560"/>
      <c r="MIM400" s="560"/>
      <c r="MIN400" s="560"/>
      <c r="MIO400" s="560"/>
      <c r="MIP400" s="560"/>
      <c r="MIQ400" s="560"/>
      <c r="MIR400" s="560"/>
      <c r="MIS400" s="560"/>
      <c r="MIT400" s="560"/>
      <c r="MIU400" s="560"/>
      <c r="MIV400" s="560"/>
      <c r="MIW400" s="560"/>
      <c r="MIX400" s="560"/>
      <c r="MIY400" s="560"/>
      <c r="MIZ400" s="560"/>
      <c r="MJA400" s="560"/>
      <c r="MJB400" s="560"/>
      <c r="MJC400" s="560"/>
      <c r="MJD400" s="560"/>
      <c r="MJE400" s="560"/>
      <c r="MJF400" s="560"/>
      <c r="MJG400" s="560"/>
      <c r="MJH400" s="560"/>
      <c r="MJI400" s="560"/>
      <c r="MJJ400" s="560"/>
      <c r="MJK400" s="560"/>
      <c r="MJL400" s="560"/>
      <c r="MJM400" s="560"/>
      <c r="MJN400" s="560"/>
      <c r="MJO400" s="560"/>
      <c r="MJP400" s="560"/>
      <c r="MJQ400" s="560"/>
      <c r="MJR400" s="560"/>
      <c r="MJS400" s="560"/>
      <c r="MJT400" s="560"/>
      <c r="MJU400" s="560"/>
      <c r="MJV400" s="560"/>
      <c r="MJW400" s="560"/>
      <c r="MJX400" s="560"/>
      <c r="MJY400" s="560"/>
      <c r="MJZ400" s="560"/>
      <c r="MKA400" s="560"/>
      <c r="MKB400" s="560"/>
      <c r="MKC400" s="560"/>
      <c r="MKD400" s="560"/>
      <c r="MKE400" s="560"/>
      <c r="MKF400" s="560"/>
      <c r="MKG400" s="560"/>
      <c r="MKH400" s="560"/>
      <c r="MKI400" s="560"/>
      <c r="MKJ400" s="560"/>
      <c r="MKK400" s="560"/>
      <c r="MKL400" s="560"/>
      <c r="MKM400" s="560"/>
      <c r="MKN400" s="560"/>
      <c r="MKO400" s="560"/>
      <c r="MKP400" s="560"/>
      <c r="MKQ400" s="560"/>
      <c r="MKR400" s="560"/>
      <c r="MKS400" s="560"/>
      <c r="MKT400" s="560"/>
      <c r="MKU400" s="560"/>
      <c r="MKV400" s="560"/>
      <c r="MKW400" s="560"/>
      <c r="MKX400" s="560"/>
      <c r="MKY400" s="560"/>
      <c r="MKZ400" s="560"/>
      <c r="MLA400" s="560"/>
      <c r="MLB400" s="560"/>
      <c r="MLC400" s="560"/>
      <c r="MLD400" s="560"/>
      <c r="MLE400" s="560"/>
      <c r="MLF400" s="560"/>
      <c r="MLG400" s="560"/>
      <c r="MLH400" s="560"/>
      <c r="MLI400" s="560"/>
      <c r="MLJ400" s="560"/>
      <c r="MLK400" s="560"/>
      <c r="MLL400" s="560"/>
      <c r="MLM400" s="560"/>
      <c r="MLN400" s="560"/>
      <c r="MLO400" s="560"/>
      <c r="MLP400" s="560"/>
      <c r="MLQ400" s="560"/>
      <c r="MLR400" s="560"/>
      <c r="MLS400" s="560"/>
      <c r="MLT400" s="560"/>
      <c r="MLU400" s="560"/>
      <c r="MLV400" s="560"/>
      <c r="MLW400" s="560"/>
      <c r="MLX400" s="560"/>
      <c r="MLY400" s="560"/>
      <c r="MLZ400" s="560"/>
      <c r="MMA400" s="560"/>
      <c r="MMB400" s="560"/>
      <c r="MMC400" s="560"/>
      <c r="MMD400" s="560"/>
      <c r="MME400" s="560"/>
      <c r="MMF400" s="560"/>
      <c r="MMG400" s="560"/>
      <c r="MMH400" s="560"/>
      <c r="MMI400" s="560"/>
      <c r="MMJ400" s="560"/>
      <c r="MMK400" s="560"/>
      <c r="MML400" s="560"/>
      <c r="MMM400" s="560"/>
      <c r="MMN400" s="560"/>
      <c r="MMO400" s="560"/>
      <c r="MMP400" s="560"/>
      <c r="MMQ400" s="560"/>
      <c r="MMR400" s="560"/>
      <c r="MMS400" s="560"/>
      <c r="MMT400" s="560"/>
      <c r="MMU400" s="560"/>
      <c r="MMV400" s="560"/>
      <c r="MMW400" s="560"/>
      <c r="MMX400" s="560"/>
      <c r="MMY400" s="560"/>
      <c r="MMZ400" s="560"/>
      <c r="MNA400" s="560"/>
      <c r="MNB400" s="560"/>
      <c r="MNC400" s="560"/>
      <c r="MND400" s="560"/>
      <c r="MNE400" s="560"/>
      <c r="MNF400" s="560"/>
      <c r="MNG400" s="560"/>
      <c r="MNH400" s="560"/>
      <c r="MNI400" s="560"/>
      <c r="MNJ400" s="560"/>
      <c r="MNK400" s="560"/>
      <c r="MNL400" s="560"/>
      <c r="MNM400" s="560"/>
      <c r="MNN400" s="560"/>
      <c r="MNO400" s="560"/>
      <c r="MNP400" s="560"/>
      <c r="MNQ400" s="560"/>
      <c r="MNR400" s="560"/>
      <c r="MNS400" s="560"/>
      <c r="MNT400" s="560"/>
      <c r="MNU400" s="560"/>
      <c r="MNV400" s="560"/>
      <c r="MNW400" s="560"/>
      <c r="MNX400" s="560"/>
      <c r="MNY400" s="560"/>
      <c r="MNZ400" s="560"/>
      <c r="MOA400" s="560"/>
      <c r="MOB400" s="560"/>
      <c r="MOC400" s="560"/>
      <c r="MOD400" s="560"/>
      <c r="MOE400" s="560"/>
      <c r="MOF400" s="560"/>
      <c r="MOG400" s="560"/>
      <c r="MOH400" s="560"/>
      <c r="MOI400" s="560"/>
      <c r="MOJ400" s="560"/>
      <c r="MOK400" s="560"/>
      <c r="MOL400" s="560"/>
      <c r="MOM400" s="560"/>
      <c r="MON400" s="560"/>
      <c r="MOO400" s="560"/>
      <c r="MOP400" s="560"/>
      <c r="MOQ400" s="560"/>
      <c r="MOR400" s="560"/>
      <c r="MOS400" s="560"/>
      <c r="MOT400" s="560"/>
      <c r="MOU400" s="560"/>
      <c r="MOV400" s="560"/>
      <c r="MOW400" s="560"/>
      <c r="MOX400" s="560"/>
      <c r="MOY400" s="560"/>
      <c r="MOZ400" s="560"/>
      <c r="MPA400" s="560"/>
      <c r="MPB400" s="560"/>
      <c r="MPC400" s="560"/>
      <c r="MPD400" s="560"/>
      <c r="MPE400" s="560"/>
      <c r="MPF400" s="560"/>
      <c r="MPG400" s="560"/>
      <c r="MPH400" s="560"/>
      <c r="MPI400" s="560"/>
      <c r="MPJ400" s="560"/>
      <c r="MPK400" s="560"/>
      <c r="MPL400" s="560"/>
      <c r="MPM400" s="560"/>
      <c r="MPN400" s="560"/>
      <c r="MPO400" s="560"/>
      <c r="MPP400" s="560"/>
      <c r="MPQ400" s="560"/>
      <c r="MPR400" s="560"/>
      <c r="MPS400" s="560"/>
      <c r="MPT400" s="560"/>
      <c r="MPU400" s="560"/>
      <c r="MPV400" s="560"/>
      <c r="MPW400" s="560"/>
      <c r="MPX400" s="560"/>
      <c r="MPY400" s="560"/>
      <c r="MPZ400" s="560"/>
      <c r="MQA400" s="560"/>
      <c r="MQB400" s="560"/>
      <c r="MQC400" s="560"/>
      <c r="MQD400" s="560"/>
      <c r="MQE400" s="560"/>
      <c r="MQF400" s="560"/>
      <c r="MQG400" s="560"/>
      <c r="MQH400" s="560"/>
      <c r="MQI400" s="560"/>
      <c r="MQJ400" s="560"/>
      <c r="MQK400" s="560"/>
      <c r="MQL400" s="560"/>
      <c r="MQM400" s="560"/>
      <c r="MQN400" s="560"/>
      <c r="MQO400" s="560"/>
      <c r="MQP400" s="560"/>
      <c r="MQQ400" s="560"/>
      <c r="MQR400" s="560"/>
      <c r="MQS400" s="560"/>
      <c r="MQT400" s="560"/>
      <c r="MQU400" s="560"/>
      <c r="MQV400" s="560"/>
      <c r="MQW400" s="560"/>
      <c r="MQX400" s="560"/>
      <c r="MQY400" s="560"/>
      <c r="MQZ400" s="560"/>
      <c r="MRA400" s="560"/>
      <c r="MRB400" s="560"/>
      <c r="MRC400" s="560"/>
      <c r="MRD400" s="560"/>
      <c r="MRE400" s="560"/>
      <c r="MRF400" s="560"/>
      <c r="MRG400" s="560"/>
      <c r="MRH400" s="560"/>
      <c r="MRI400" s="560"/>
      <c r="MRJ400" s="560"/>
      <c r="MRK400" s="560"/>
      <c r="MRL400" s="560"/>
      <c r="MRM400" s="560"/>
      <c r="MRN400" s="560"/>
      <c r="MRO400" s="560"/>
      <c r="MRP400" s="560"/>
      <c r="MRQ400" s="560"/>
      <c r="MRR400" s="560"/>
      <c r="MRS400" s="560"/>
      <c r="MRT400" s="560"/>
      <c r="MRU400" s="560"/>
      <c r="MRV400" s="560"/>
      <c r="MRW400" s="560"/>
      <c r="MRX400" s="560"/>
      <c r="MRY400" s="560"/>
      <c r="MRZ400" s="560"/>
      <c r="MSA400" s="560"/>
      <c r="MSB400" s="560"/>
      <c r="MSC400" s="560"/>
      <c r="MSD400" s="560"/>
      <c r="MSE400" s="560"/>
      <c r="MSF400" s="560"/>
      <c r="MSG400" s="560"/>
      <c r="MSH400" s="560"/>
      <c r="MSI400" s="560"/>
      <c r="MSJ400" s="560"/>
      <c r="MSK400" s="560"/>
      <c r="MSL400" s="560"/>
      <c r="MSM400" s="560"/>
      <c r="MSN400" s="560"/>
      <c r="MSO400" s="560"/>
      <c r="MSP400" s="560"/>
      <c r="MSQ400" s="560"/>
      <c r="MSR400" s="560"/>
      <c r="MSS400" s="560"/>
      <c r="MST400" s="560"/>
      <c r="MSU400" s="560"/>
      <c r="MSV400" s="560"/>
      <c r="MSW400" s="560"/>
      <c r="MSX400" s="560"/>
      <c r="MSY400" s="560"/>
      <c r="MSZ400" s="560"/>
      <c r="MTA400" s="560"/>
      <c r="MTB400" s="560"/>
      <c r="MTC400" s="560"/>
      <c r="MTD400" s="560"/>
      <c r="MTE400" s="560"/>
      <c r="MTF400" s="560"/>
      <c r="MTG400" s="560"/>
      <c r="MTH400" s="560"/>
      <c r="MTI400" s="560"/>
      <c r="MTJ400" s="560"/>
      <c r="MTK400" s="560"/>
      <c r="MTL400" s="560"/>
      <c r="MTM400" s="560"/>
      <c r="MTN400" s="560"/>
      <c r="MTO400" s="560"/>
      <c r="MTP400" s="560"/>
      <c r="MTQ400" s="560"/>
      <c r="MTR400" s="560"/>
      <c r="MTS400" s="560"/>
      <c r="MTT400" s="560"/>
      <c r="MTU400" s="560"/>
      <c r="MTV400" s="560"/>
      <c r="MTW400" s="560"/>
      <c r="MTX400" s="560"/>
      <c r="MTY400" s="560"/>
      <c r="MTZ400" s="560"/>
      <c r="MUA400" s="560"/>
      <c r="MUB400" s="560"/>
      <c r="MUC400" s="560"/>
      <c r="MUD400" s="560"/>
      <c r="MUE400" s="560"/>
      <c r="MUF400" s="560"/>
      <c r="MUG400" s="560"/>
      <c r="MUH400" s="560"/>
      <c r="MUI400" s="560"/>
      <c r="MUJ400" s="560"/>
      <c r="MUK400" s="560"/>
      <c r="MUL400" s="560"/>
      <c r="MUM400" s="560"/>
      <c r="MUN400" s="560"/>
      <c r="MUO400" s="560"/>
      <c r="MUP400" s="560"/>
      <c r="MUQ400" s="560"/>
      <c r="MUR400" s="560"/>
      <c r="MUS400" s="560"/>
      <c r="MUT400" s="560"/>
      <c r="MUU400" s="560"/>
      <c r="MUV400" s="560"/>
      <c r="MUW400" s="560"/>
      <c r="MUX400" s="560"/>
      <c r="MUY400" s="560"/>
      <c r="MUZ400" s="560"/>
      <c r="MVA400" s="560"/>
      <c r="MVB400" s="560"/>
      <c r="MVC400" s="560"/>
      <c r="MVD400" s="560"/>
      <c r="MVE400" s="560"/>
      <c r="MVF400" s="560"/>
      <c r="MVG400" s="560"/>
      <c r="MVH400" s="560"/>
      <c r="MVI400" s="560"/>
      <c r="MVJ400" s="560"/>
      <c r="MVK400" s="560"/>
      <c r="MVL400" s="560"/>
      <c r="MVM400" s="560"/>
      <c r="MVN400" s="560"/>
      <c r="MVO400" s="560"/>
      <c r="MVP400" s="560"/>
      <c r="MVQ400" s="560"/>
      <c r="MVR400" s="560"/>
      <c r="MVS400" s="560"/>
      <c r="MVT400" s="560"/>
      <c r="MVU400" s="560"/>
      <c r="MVV400" s="560"/>
      <c r="MVW400" s="560"/>
      <c r="MVX400" s="560"/>
      <c r="MVY400" s="560"/>
      <c r="MVZ400" s="560"/>
      <c r="MWA400" s="560"/>
      <c r="MWB400" s="560"/>
      <c r="MWC400" s="560"/>
      <c r="MWD400" s="560"/>
      <c r="MWE400" s="560"/>
      <c r="MWF400" s="560"/>
      <c r="MWG400" s="560"/>
      <c r="MWH400" s="560"/>
      <c r="MWI400" s="560"/>
      <c r="MWJ400" s="560"/>
      <c r="MWK400" s="560"/>
      <c r="MWL400" s="560"/>
      <c r="MWM400" s="560"/>
      <c r="MWN400" s="560"/>
      <c r="MWO400" s="560"/>
      <c r="MWP400" s="560"/>
      <c r="MWQ400" s="560"/>
      <c r="MWR400" s="560"/>
      <c r="MWS400" s="560"/>
      <c r="MWT400" s="560"/>
      <c r="MWU400" s="560"/>
      <c r="MWV400" s="560"/>
      <c r="MWW400" s="560"/>
      <c r="MWX400" s="560"/>
      <c r="MWY400" s="560"/>
      <c r="MWZ400" s="560"/>
      <c r="MXA400" s="560"/>
      <c r="MXB400" s="560"/>
      <c r="MXC400" s="560"/>
      <c r="MXD400" s="560"/>
      <c r="MXE400" s="560"/>
      <c r="MXF400" s="560"/>
      <c r="MXG400" s="560"/>
      <c r="MXH400" s="560"/>
      <c r="MXI400" s="560"/>
      <c r="MXJ400" s="560"/>
      <c r="MXK400" s="560"/>
      <c r="MXL400" s="560"/>
      <c r="MXM400" s="560"/>
      <c r="MXN400" s="560"/>
      <c r="MXO400" s="560"/>
      <c r="MXP400" s="560"/>
      <c r="MXQ400" s="560"/>
      <c r="MXR400" s="560"/>
      <c r="MXS400" s="560"/>
      <c r="MXT400" s="560"/>
      <c r="MXU400" s="560"/>
      <c r="MXV400" s="560"/>
      <c r="MXW400" s="560"/>
      <c r="MXX400" s="560"/>
      <c r="MXY400" s="560"/>
      <c r="MXZ400" s="560"/>
      <c r="MYA400" s="560"/>
      <c r="MYB400" s="560"/>
      <c r="MYC400" s="560"/>
      <c r="MYD400" s="560"/>
      <c r="MYE400" s="560"/>
      <c r="MYF400" s="560"/>
      <c r="MYG400" s="560"/>
      <c r="MYH400" s="560"/>
      <c r="MYI400" s="560"/>
      <c r="MYJ400" s="560"/>
      <c r="MYK400" s="560"/>
      <c r="MYL400" s="560"/>
      <c r="MYM400" s="560"/>
      <c r="MYN400" s="560"/>
      <c r="MYO400" s="560"/>
      <c r="MYP400" s="560"/>
      <c r="MYQ400" s="560"/>
      <c r="MYR400" s="560"/>
      <c r="MYS400" s="560"/>
      <c r="MYT400" s="560"/>
      <c r="MYU400" s="560"/>
      <c r="MYV400" s="560"/>
      <c r="MYW400" s="560"/>
      <c r="MYX400" s="560"/>
      <c r="MYY400" s="560"/>
      <c r="MYZ400" s="560"/>
      <c r="MZA400" s="560"/>
      <c r="MZB400" s="560"/>
      <c r="MZC400" s="560"/>
      <c r="MZD400" s="560"/>
      <c r="MZE400" s="560"/>
      <c r="MZF400" s="560"/>
      <c r="MZG400" s="560"/>
      <c r="MZH400" s="560"/>
      <c r="MZI400" s="560"/>
      <c r="MZJ400" s="560"/>
      <c r="MZK400" s="560"/>
      <c r="MZL400" s="560"/>
      <c r="MZM400" s="560"/>
      <c r="MZN400" s="560"/>
      <c r="MZO400" s="560"/>
      <c r="MZP400" s="560"/>
      <c r="MZQ400" s="560"/>
      <c r="MZR400" s="560"/>
      <c r="MZS400" s="560"/>
      <c r="MZT400" s="560"/>
      <c r="MZU400" s="560"/>
      <c r="MZV400" s="560"/>
      <c r="MZW400" s="560"/>
      <c r="MZX400" s="560"/>
      <c r="MZY400" s="560"/>
      <c r="MZZ400" s="560"/>
      <c r="NAA400" s="560"/>
      <c r="NAB400" s="560"/>
      <c r="NAC400" s="560"/>
      <c r="NAD400" s="560"/>
      <c r="NAE400" s="560"/>
      <c r="NAF400" s="560"/>
      <c r="NAG400" s="560"/>
      <c r="NAH400" s="560"/>
      <c r="NAI400" s="560"/>
      <c r="NAJ400" s="560"/>
      <c r="NAK400" s="560"/>
      <c r="NAL400" s="560"/>
      <c r="NAM400" s="560"/>
      <c r="NAN400" s="560"/>
      <c r="NAO400" s="560"/>
      <c r="NAP400" s="560"/>
      <c r="NAQ400" s="560"/>
      <c r="NAR400" s="560"/>
      <c r="NAS400" s="560"/>
      <c r="NAT400" s="560"/>
      <c r="NAU400" s="560"/>
      <c r="NAV400" s="560"/>
      <c r="NAW400" s="560"/>
      <c r="NAX400" s="560"/>
      <c r="NAY400" s="560"/>
      <c r="NAZ400" s="560"/>
      <c r="NBA400" s="560"/>
      <c r="NBB400" s="560"/>
      <c r="NBC400" s="560"/>
      <c r="NBD400" s="560"/>
      <c r="NBE400" s="560"/>
      <c r="NBF400" s="560"/>
      <c r="NBG400" s="560"/>
      <c r="NBH400" s="560"/>
      <c r="NBI400" s="560"/>
      <c r="NBJ400" s="560"/>
      <c r="NBK400" s="560"/>
      <c r="NBL400" s="560"/>
      <c r="NBM400" s="560"/>
      <c r="NBN400" s="560"/>
      <c r="NBO400" s="560"/>
      <c r="NBP400" s="560"/>
      <c r="NBQ400" s="560"/>
      <c r="NBR400" s="560"/>
      <c r="NBS400" s="560"/>
      <c r="NBT400" s="560"/>
      <c r="NBU400" s="560"/>
      <c r="NBV400" s="560"/>
      <c r="NBW400" s="560"/>
      <c r="NBX400" s="560"/>
      <c r="NBY400" s="560"/>
      <c r="NBZ400" s="560"/>
      <c r="NCA400" s="560"/>
      <c r="NCB400" s="560"/>
      <c r="NCC400" s="560"/>
      <c r="NCD400" s="560"/>
      <c r="NCE400" s="560"/>
      <c r="NCF400" s="560"/>
      <c r="NCG400" s="560"/>
      <c r="NCH400" s="560"/>
      <c r="NCI400" s="560"/>
      <c r="NCJ400" s="560"/>
      <c r="NCK400" s="560"/>
      <c r="NCL400" s="560"/>
      <c r="NCM400" s="560"/>
      <c r="NCN400" s="560"/>
      <c r="NCO400" s="560"/>
      <c r="NCP400" s="560"/>
      <c r="NCQ400" s="560"/>
      <c r="NCR400" s="560"/>
      <c r="NCS400" s="560"/>
      <c r="NCT400" s="560"/>
      <c r="NCU400" s="560"/>
      <c r="NCV400" s="560"/>
      <c r="NCW400" s="560"/>
      <c r="NCX400" s="560"/>
      <c r="NCY400" s="560"/>
      <c r="NCZ400" s="560"/>
      <c r="NDA400" s="560"/>
      <c r="NDB400" s="560"/>
      <c r="NDC400" s="560"/>
      <c r="NDD400" s="560"/>
      <c r="NDE400" s="560"/>
      <c r="NDF400" s="560"/>
      <c r="NDG400" s="560"/>
      <c r="NDH400" s="560"/>
      <c r="NDI400" s="560"/>
      <c r="NDJ400" s="560"/>
      <c r="NDK400" s="560"/>
      <c r="NDL400" s="560"/>
      <c r="NDM400" s="560"/>
      <c r="NDN400" s="560"/>
      <c r="NDO400" s="560"/>
      <c r="NDP400" s="560"/>
      <c r="NDQ400" s="560"/>
      <c r="NDR400" s="560"/>
      <c r="NDS400" s="560"/>
      <c r="NDT400" s="560"/>
      <c r="NDU400" s="560"/>
      <c r="NDV400" s="560"/>
      <c r="NDW400" s="560"/>
      <c r="NDX400" s="560"/>
      <c r="NDY400" s="560"/>
      <c r="NDZ400" s="560"/>
      <c r="NEA400" s="560"/>
      <c r="NEB400" s="560"/>
      <c r="NEC400" s="560"/>
      <c r="NED400" s="560"/>
      <c r="NEE400" s="560"/>
      <c r="NEF400" s="560"/>
      <c r="NEG400" s="560"/>
      <c r="NEH400" s="560"/>
      <c r="NEI400" s="560"/>
      <c r="NEJ400" s="560"/>
      <c r="NEK400" s="560"/>
      <c r="NEL400" s="560"/>
      <c r="NEM400" s="560"/>
      <c r="NEN400" s="560"/>
      <c r="NEO400" s="560"/>
      <c r="NEP400" s="560"/>
      <c r="NEQ400" s="560"/>
      <c r="NER400" s="560"/>
      <c r="NES400" s="560"/>
      <c r="NET400" s="560"/>
      <c r="NEU400" s="560"/>
      <c r="NEV400" s="560"/>
      <c r="NEW400" s="560"/>
      <c r="NEX400" s="560"/>
      <c r="NEY400" s="560"/>
      <c r="NEZ400" s="560"/>
      <c r="NFA400" s="560"/>
      <c r="NFB400" s="560"/>
      <c r="NFC400" s="560"/>
      <c r="NFD400" s="560"/>
      <c r="NFE400" s="560"/>
      <c r="NFF400" s="560"/>
      <c r="NFG400" s="560"/>
      <c r="NFH400" s="560"/>
      <c r="NFI400" s="560"/>
      <c r="NFJ400" s="560"/>
      <c r="NFK400" s="560"/>
      <c r="NFL400" s="560"/>
      <c r="NFM400" s="560"/>
      <c r="NFN400" s="560"/>
      <c r="NFO400" s="560"/>
      <c r="NFP400" s="560"/>
      <c r="NFQ400" s="560"/>
      <c r="NFR400" s="560"/>
      <c r="NFS400" s="560"/>
      <c r="NFT400" s="560"/>
      <c r="NFU400" s="560"/>
      <c r="NFV400" s="560"/>
      <c r="NFW400" s="560"/>
      <c r="NFX400" s="560"/>
      <c r="NFY400" s="560"/>
      <c r="NFZ400" s="560"/>
      <c r="NGA400" s="560"/>
      <c r="NGB400" s="560"/>
      <c r="NGC400" s="560"/>
      <c r="NGD400" s="560"/>
      <c r="NGE400" s="560"/>
      <c r="NGF400" s="560"/>
      <c r="NGG400" s="560"/>
      <c r="NGH400" s="560"/>
      <c r="NGI400" s="560"/>
      <c r="NGJ400" s="560"/>
      <c r="NGK400" s="560"/>
      <c r="NGL400" s="560"/>
      <c r="NGM400" s="560"/>
      <c r="NGN400" s="560"/>
      <c r="NGO400" s="560"/>
      <c r="NGP400" s="560"/>
      <c r="NGQ400" s="560"/>
      <c r="NGR400" s="560"/>
      <c r="NGS400" s="560"/>
      <c r="NGT400" s="560"/>
      <c r="NGU400" s="560"/>
      <c r="NGV400" s="560"/>
      <c r="NGW400" s="560"/>
      <c r="NGX400" s="560"/>
      <c r="NGY400" s="560"/>
      <c r="NGZ400" s="560"/>
      <c r="NHA400" s="560"/>
      <c r="NHB400" s="560"/>
      <c r="NHC400" s="560"/>
      <c r="NHD400" s="560"/>
      <c r="NHE400" s="560"/>
      <c r="NHF400" s="560"/>
      <c r="NHG400" s="560"/>
      <c r="NHH400" s="560"/>
      <c r="NHI400" s="560"/>
      <c r="NHJ400" s="560"/>
      <c r="NHK400" s="560"/>
      <c r="NHL400" s="560"/>
      <c r="NHM400" s="560"/>
      <c r="NHN400" s="560"/>
      <c r="NHO400" s="560"/>
      <c r="NHP400" s="560"/>
      <c r="NHQ400" s="560"/>
      <c r="NHR400" s="560"/>
      <c r="NHS400" s="560"/>
      <c r="NHT400" s="560"/>
      <c r="NHU400" s="560"/>
      <c r="NHV400" s="560"/>
      <c r="NHW400" s="560"/>
      <c r="NHX400" s="560"/>
      <c r="NHY400" s="560"/>
      <c r="NHZ400" s="560"/>
      <c r="NIA400" s="560"/>
      <c r="NIB400" s="560"/>
      <c r="NIC400" s="560"/>
      <c r="NID400" s="560"/>
      <c r="NIE400" s="560"/>
      <c r="NIF400" s="560"/>
      <c r="NIG400" s="560"/>
      <c r="NIH400" s="560"/>
      <c r="NII400" s="560"/>
      <c r="NIJ400" s="560"/>
      <c r="NIK400" s="560"/>
      <c r="NIL400" s="560"/>
      <c r="NIM400" s="560"/>
      <c r="NIN400" s="560"/>
      <c r="NIO400" s="560"/>
      <c r="NIP400" s="560"/>
      <c r="NIQ400" s="560"/>
      <c r="NIR400" s="560"/>
      <c r="NIS400" s="560"/>
      <c r="NIT400" s="560"/>
      <c r="NIU400" s="560"/>
      <c r="NIV400" s="560"/>
      <c r="NIW400" s="560"/>
      <c r="NIX400" s="560"/>
      <c r="NIY400" s="560"/>
      <c r="NIZ400" s="560"/>
      <c r="NJA400" s="560"/>
      <c r="NJB400" s="560"/>
      <c r="NJC400" s="560"/>
      <c r="NJD400" s="560"/>
      <c r="NJE400" s="560"/>
      <c r="NJF400" s="560"/>
      <c r="NJG400" s="560"/>
      <c r="NJH400" s="560"/>
      <c r="NJI400" s="560"/>
      <c r="NJJ400" s="560"/>
      <c r="NJK400" s="560"/>
      <c r="NJL400" s="560"/>
      <c r="NJM400" s="560"/>
      <c r="NJN400" s="560"/>
      <c r="NJO400" s="560"/>
      <c r="NJP400" s="560"/>
      <c r="NJQ400" s="560"/>
      <c r="NJR400" s="560"/>
      <c r="NJS400" s="560"/>
      <c r="NJT400" s="560"/>
      <c r="NJU400" s="560"/>
      <c r="NJV400" s="560"/>
      <c r="NJW400" s="560"/>
      <c r="NJX400" s="560"/>
      <c r="NJY400" s="560"/>
      <c r="NJZ400" s="560"/>
      <c r="NKA400" s="560"/>
      <c r="NKB400" s="560"/>
      <c r="NKC400" s="560"/>
      <c r="NKD400" s="560"/>
      <c r="NKE400" s="560"/>
      <c r="NKF400" s="560"/>
      <c r="NKG400" s="560"/>
      <c r="NKH400" s="560"/>
      <c r="NKI400" s="560"/>
      <c r="NKJ400" s="560"/>
      <c r="NKK400" s="560"/>
      <c r="NKL400" s="560"/>
      <c r="NKM400" s="560"/>
      <c r="NKN400" s="560"/>
      <c r="NKO400" s="560"/>
      <c r="NKP400" s="560"/>
      <c r="NKQ400" s="560"/>
      <c r="NKR400" s="560"/>
      <c r="NKS400" s="560"/>
      <c r="NKT400" s="560"/>
      <c r="NKU400" s="560"/>
      <c r="NKV400" s="560"/>
      <c r="NKW400" s="560"/>
      <c r="NKX400" s="560"/>
      <c r="NKY400" s="560"/>
      <c r="NKZ400" s="560"/>
      <c r="NLA400" s="560"/>
      <c r="NLB400" s="560"/>
      <c r="NLC400" s="560"/>
      <c r="NLD400" s="560"/>
      <c r="NLE400" s="560"/>
      <c r="NLF400" s="560"/>
      <c r="NLG400" s="560"/>
      <c r="NLH400" s="560"/>
      <c r="NLI400" s="560"/>
      <c r="NLJ400" s="560"/>
      <c r="NLK400" s="560"/>
      <c r="NLL400" s="560"/>
      <c r="NLM400" s="560"/>
      <c r="NLN400" s="560"/>
      <c r="NLO400" s="560"/>
      <c r="NLP400" s="560"/>
      <c r="NLQ400" s="560"/>
      <c r="NLR400" s="560"/>
      <c r="NLS400" s="560"/>
      <c r="NLT400" s="560"/>
      <c r="NLU400" s="560"/>
      <c r="NLV400" s="560"/>
      <c r="NLW400" s="560"/>
      <c r="NLX400" s="560"/>
      <c r="NLY400" s="560"/>
      <c r="NLZ400" s="560"/>
      <c r="NMA400" s="560"/>
      <c r="NMB400" s="560"/>
      <c r="NMC400" s="560"/>
      <c r="NMD400" s="560"/>
      <c r="NME400" s="560"/>
      <c r="NMF400" s="560"/>
      <c r="NMG400" s="560"/>
      <c r="NMH400" s="560"/>
      <c r="NMI400" s="560"/>
      <c r="NMJ400" s="560"/>
      <c r="NMK400" s="560"/>
      <c r="NML400" s="560"/>
      <c r="NMM400" s="560"/>
      <c r="NMN400" s="560"/>
      <c r="NMO400" s="560"/>
      <c r="NMP400" s="560"/>
      <c r="NMQ400" s="560"/>
      <c r="NMR400" s="560"/>
      <c r="NMS400" s="560"/>
      <c r="NMT400" s="560"/>
      <c r="NMU400" s="560"/>
      <c r="NMV400" s="560"/>
      <c r="NMW400" s="560"/>
      <c r="NMX400" s="560"/>
      <c r="NMY400" s="560"/>
      <c r="NMZ400" s="560"/>
      <c r="NNA400" s="560"/>
      <c r="NNB400" s="560"/>
      <c r="NNC400" s="560"/>
      <c r="NND400" s="560"/>
      <c r="NNE400" s="560"/>
      <c r="NNF400" s="560"/>
      <c r="NNG400" s="560"/>
      <c r="NNH400" s="560"/>
      <c r="NNI400" s="560"/>
      <c r="NNJ400" s="560"/>
      <c r="NNK400" s="560"/>
      <c r="NNL400" s="560"/>
      <c r="NNM400" s="560"/>
      <c r="NNN400" s="560"/>
      <c r="NNO400" s="560"/>
      <c r="NNP400" s="560"/>
      <c r="NNQ400" s="560"/>
      <c r="NNR400" s="560"/>
      <c r="NNS400" s="560"/>
      <c r="NNT400" s="560"/>
      <c r="NNU400" s="560"/>
      <c r="NNV400" s="560"/>
      <c r="NNW400" s="560"/>
      <c r="NNX400" s="560"/>
      <c r="NNY400" s="560"/>
      <c r="NNZ400" s="560"/>
      <c r="NOA400" s="560"/>
      <c r="NOB400" s="560"/>
      <c r="NOC400" s="560"/>
      <c r="NOD400" s="560"/>
      <c r="NOE400" s="560"/>
      <c r="NOF400" s="560"/>
      <c r="NOG400" s="560"/>
      <c r="NOH400" s="560"/>
      <c r="NOI400" s="560"/>
      <c r="NOJ400" s="560"/>
      <c r="NOK400" s="560"/>
      <c r="NOL400" s="560"/>
      <c r="NOM400" s="560"/>
      <c r="NON400" s="560"/>
      <c r="NOO400" s="560"/>
      <c r="NOP400" s="560"/>
      <c r="NOQ400" s="560"/>
      <c r="NOR400" s="560"/>
      <c r="NOS400" s="560"/>
      <c r="NOT400" s="560"/>
      <c r="NOU400" s="560"/>
      <c r="NOV400" s="560"/>
      <c r="NOW400" s="560"/>
      <c r="NOX400" s="560"/>
      <c r="NOY400" s="560"/>
      <c r="NOZ400" s="560"/>
      <c r="NPA400" s="560"/>
      <c r="NPB400" s="560"/>
      <c r="NPC400" s="560"/>
      <c r="NPD400" s="560"/>
      <c r="NPE400" s="560"/>
      <c r="NPF400" s="560"/>
      <c r="NPG400" s="560"/>
      <c r="NPH400" s="560"/>
      <c r="NPI400" s="560"/>
      <c r="NPJ400" s="560"/>
      <c r="NPK400" s="560"/>
      <c r="NPL400" s="560"/>
      <c r="NPM400" s="560"/>
      <c r="NPN400" s="560"/>
      <c r="NPO400" s="560"/>
      <c r="NPP400" s="560"/>
      <c r="NPQ400" s="560"/>
      <c r="NPR400" s="560"/>
      <c r="NPS400" s="560"/>
      <c r="NPT400" s="560"/>
      <c r="NPU400" s="560"/>
      <c r="NPV400" s="560"/>
      <c r="NPW400" s="560"/>
      <c r="NPX400" s="560"/>
      <c r="NPY400" s="560"/>
      <c r="NPZ400" s="560"/>
      <c r="NQA400" s="560"/>
      <c r="NQB400" s="560"/>
      <c r="NQC400" s="560"/>
      <c r="NQD400" s="560"/>
      <c r="NQE400" s="560"/>
      <c r="NQF400" s="560"/>
      <c r="NQG400" s="560"/>
      <c r="NQH400" s="560"/>
      <c r="NQI400" s="560"/>
      <c r="NQJ400" s="560"/>
      <c r="NQK400" s="560"/>
      <c r="NQL400" s="560"/>
      <c r="NQM400" s="560"/>
      <c r="NQN400" s="560"/>
      <c r="NQO400" s="560"/>
      <c r="NQP400" s="560"/>
      <c r="NQQ400" s="560"/>
      <c r="NQR400" s="560"/>
      <c r="NQS400" s="560"/>
      <c r="NQT400" s="560"/>
      <c r="NQU400" s="560"/>
      <c r="NQV400" s="560"/>
      <c r="NQW400" s="560"/>
      <c r="NQX400" s="560"/>
      <c r="NQY400" s="560"/>
      <c r="NQZ400" s="560"/>
      <c r="NRA400" s="560"/>
      <c r="NRB400" s="560"/>
      <c r="NRC400" s="560"/>
      <c r="NRD400" s="560"/>
      <c r="NRE400" s="560"/>
      <c r="NRF400" s="560"/>
      <c r="NRG400" s="560"/>
      <c r="NRH400" s="560"/>
      <c r="NRI400" s="560"/>
      <c r="NRJ400" s="560"/>
      <c r="NRK400" s="560"/>
      <c r="NRL400" s="560"/>
      <c r="NRM400" s="560"/>
      <c r="NRN400" s="560"/>
      <c r="NRO400" s="560"/>
      <c r="NRP400" s="560"/>
      <c r="NRQ400" s="560"/>
      <c r="NRR400" s="560"/>
      <c r="NRS400" s="560"/>
      <c r="NRT400" s="560"/>
      <c r="NRU400" s="560"/>
      <c r="NRV400" s="560"/>
      <c r="NRW400" s="560"/>
      <c r="NRX400" s="560"/>
      <c r="NRY400" s="560"/>
      <c r="NRZ400" s="560"/>
      <c r="NSA400" s="560"/>
      <c r="NSB400" s="560"/>
      <c r="NSC400" s="560"/>
      <c r="NSD400" s="560"/>
      <c r="NSE400" s="560"/>
      <c r="NSF400" s="560"/>
      <c r="NSG400" s="560"/>
      <c r="NSH400" s="560"/>
      <c r="NSI400" s="560"/>
      <c r="NSJ400" s="560"/>
      <c r="NSK400" s="560"/>
      <c r="NSL400" s="560"/>
      <c r="NSM400" s="560"/>
      <c r="NSN400" s="560"/>
      <c r="NSO400" s="560"/>
      <c r="NSP400" s="560"/>
      <c r="NSQ400" s="560"/>
      <c r="NSR400" s="560"/>
      <c r="NSS400" s="560"/>
      <c r="NST400" s="560"/>
      <c r="NSU400" s="560"/>
      <c r="NSV400" s="560"/>
      <c r="NSW400" s="560"/>
      <c r="NSX400" s="560"/>
      <c r="NSY400" s="560"/>
      <c r="NSZ400" s="560"/>
      <c r="NTA400" s="560"/>
      <c r="NTB400" s="560"/>
      <c r="NTC400" s="560"/>
      <c r="NTD400" s="560"/>
      <c r="NTE400" s="560"/>
      <c r="NTF400" s="560"/>
      <c r="NTG400" s="560"/>
      <c r="NTH400" s="560"/>
      <c r="NTI400" s="560"/>
      <c r="NTJ400" s="560"/>
      <c r="NTK400" s="560"/>
      <c r="NTL400" s="560"/>
      <c r="NTM400" s="560"/>
      <c r="NTN400" s="560"/>
      <c r="NTO400" s="560"/>
      <c r="NTP400" s="560"/>
      <c r="NTQ400" s="560"/>
      <c r="NTR400" s="560"/>
      <c r="NTS400" s="560"/>
      <c r="NTT400" s="560"/>
      <c r="NTU400" s="560"/>
      <c r="NTV400" s="560"/>
      <c r="NTW400" s="560"/>
      <c r="NTX400" s="560"/>
      <c r="NTY400" s="560"/>
      <c r="NTZ400" s="560"/>
      <c r="NUA400" s="560"/>
      <c r="NUB400" s="560"/>
      <c r="NUC400" s="560"/>
      <c r="NUD400" s="560"/>
      <c r="NUE400" s="560"/>
      <c r="NUF400" s="560"/>
      <c r="NUG400" s="560"/>
      <c r="NUH400" s="560"/>
      <c r="NUI400" s="560"/>
      <c r="NUJ400" s="560"/>
      <c r="NUK400" s="560"/>
      <c r="NUL400" s="560"/>
      <c r="NUM400" s="560"/>
      <c r="NUN400" s="560"/>
      <c r="NUO400" s="560"/>
      <c r="NUP400" s="560"/>
      <c r="NUQ400" s="560"/>
      <c r="NUR400" s="560"/>
      <c r="NUS400" s="560"/>
      <c r="NUT400" s="560"/>
      <c r="NUU400" s="560"/>
      <c r="NUV400" s="560"/>
      <c r="NUW400" s="560"/>
      <c r="NUX400" s="560"/>
      <c r="NUY400" s="560"/>
      <c r="NUZ400" s="560"/>
      <c r="NVA400" s="560"/>
      <c r="NVB400" s="560"/>
      <c r="NVC400" s="560"/>
      <c r="NVD400" s="560"/>
      <c r="NVE400" s="560"/>
      <c r="NVF400" s="560"/>
      <c r="NVG400" s="560"/>
      <c r="NVH400" s="560"/>
      <c r="NVI400" s="560"/>
      <c r="NVJ400" s="560"/>
      <c r="NVK400" s="560"/>
      <c r="NVL400" s="560"/>
      <c r="NVM400" s="560"/>
      <c r="NVN400" s="560"/>
      <c r="NVO400" s="560"/>
      <c r="NVP400" s="560"/>
      <c r="NVQ400" s="560"/>
      <c r="NVR400" s="560"/>
      <c r="NVS400" s="560"/>
      <c r="NVT400" s="560"/>
      <c r="NVU400" s="560"/>
      <c r="NVV400" s="560"/>
      <c r="NVW400" s="560"/>
      <c r="NVX400" s="560"/>
      <c r="NVY400" s="560"/>
      <c r="NVZ400" s="560"/>
      <c r="NWA400" s="560"/>
      <c r="NWB400" s="560"/>
      <c r="NWC400" s="560"/>
      <c r="NWD400" s="560"/>
      <c r="NWE400" s="560"/>
      <c r="NWF400" s="560"/>
      <c r="NWG400" s="560"/>
      <c r="NWH400" s="560"/>
      <c r="NWI400" s="560"/>
      <c r="NWJ400" s="560"/>
      <c r="NWK400" s="560"/>
      <c r="NWL400" s="560"/>
      <c r="NWM400" s="560"/>
      <c r="NWN400" s="560"/>
      <c r="NWO400" s="560"/>
      <c r="NWP400" s="560"/>
      <c r="NWQ400" s="560"/>
      <c r="NWR400" s="560"/>
      <c r="NWS400" s="560"/>
      <c r="NWT400" s="560"/>
      <c r="NWU400" s="560"/>
      <c r="NWV400" s="560"/>
      <c r="NWW400" s="560"/>
      <c r="NWX400" s="560"/>
      <c r="NWY400" s="560"/>
      <c r="NWZ400" s="560"/>
      <c r="NXA400" s="560"/>
      <c r="NXB400" s="560"/>
      <c r="NXC400" s="560"/>
      <c r="NXD400" s="560"/>
      <c r="NXE400" s="560"/>
      <c r="NXF400" s="560"/>
      <c r="NXG400" s="560"/>
      <c r="NXH400" s="560"/>
      <c r="NXI400" s="560"/>
      <c r="NXJ400" s="560"/>
      <c r="NXK400" s="560"/>
      <c r="NXL400" s="560"/>
      <c r="NXM400" s="560"/>
      <c r="NXN400" s="560"/>
      <c r="NXO400" s="560"/>
      <c r="NXP400" s="560"/>
      <c r="NXQ400" s="560"/>
      <c r="NXR400" s="560"/>
      <c r="NXS400" s="560"/>
      <c r="NXT400" s="560"/>
      <c r="NXU400" s="560"/>
      <c r="NXV400" s="560"/>
      <c r="NXW400" s="560"/>
      <c r="NXX400" s="560"/>
      <c r="NXY400" s="560"/>
      <c r="NXZ400" s="560"/>
      <c r="NYA400" s="560"/>
      <c r="NYB400" s="560"/>
      <c r="NYC400" s="560"/>
      <c r="NYD400" s="560"/>
      <c r="NYE400" s="560"/>
      <c r="NYF400" s="560"/>
      <c r="NYG400" s="560"/>
      <c r="NYH400" s="560"/>
      <c r="NYI400" s="560"/>
      <c r="NYJ400" s="560"/>
      <c r="NYK400" s="560"/>
      <c r="NYL400" s="560"/>
      <c r="NYM400" s="560"/>
      <c r="NYN400" s="560"/>
      <c r="NYO400" s="560"/>
      <c r="NYP400" s="560"/>
      <c r="NYQ400" s="560"/>
      <c r="NYR400" s="560"/>
      <c r="NYS400" s="560"/>
      <c r="NYT400" s="560"/>
      <c r="NYU400" s="560"/>
      <c r="NYV400" s="560"/>
      <c r="NYW400" s="560"/>
      <c r="NYX400" s="560"/>
      <c r="NYY400" s="560"/>
      <c r="NYZ400" s="560"/>
      <c r="NZA400" s="560"/>
      <c r="NZB400" s="560"/>
      <c r="NZC400" s="560"/>
      <c r="NZD400" s="560"/>
      <c r="NZE400" s="560"/>
      <c r="NZF400" s="560"/>
      <c r="NZG400" s="560"/>
      <c r="NZH400" s="560"/>
      <c r="NZI400" s="560"/>
      <c r="NZJ400" s="560"/>
      <c r="NZK400" s="560"/>
      <c r="NZL400" s="560"/>
      <c r="NZM400" s="560"/>
      <c r="NZN400" s="560"/>
      <c r="NZO400" s="560"/>
      <c r="NZP400" s="560"/>
      <c r="NZQ400" s="560"/>
      <c r="NZR400" s="560"/>
      <c r="NZS400" s="560"/>
      <c r="NZT400" s="560"/>
      <c r="NZU400" s="560"/>
      <c r="NZV400" s="560"/>
      <c r="NZW400" s="560"/>
      <c r="NZX400" s="560"/>
      <c r="NZY400" s="560"/>
      <c r="NZZ400" s="560"/>
      <c r="OAA400" s="560"/>
      <c r="OAB400" s="560"/>
      <c r="OAC400" s="560"/>
      <c r="OAD400" s="560"/>
      <c r="OAE400" s="560"/>
      <c r="OAF400" s="560"/>
      <c r="OAG400" s="560"/>
      <c r="OAH400" s="560"/>
      <c r="OAI400" s="560"/>
      <c r="OAJ400" s="560"/>
      <c r="OAK400" s="560"/>
      <c r="OAL400" s="560"/>
      <c r="OAM400" s="560"/>
      <c r="OAN400" s="560"/>
      <c r="OAO400" s="560"/>
      <c r="OAP400" s="560"/>
      <c r="OAQ400" s="560"/>
      <c r="OAR400" s="560"/>
      <c r="OAS400" s="560"/>
      <c r="OAT400" s="560"/>
      <c r="OAU400" s="560"/>
      <c r="OAV400" s="560"/>
      <c r="OAW400" s="560"/>
      <c r="OAX400" s="560"/>
      <c r="OAY400" s="560"/>
      <c r="OAZ400" s="560"/>
      <c r="OBA400" s="560"/>
      <c r="OBB400" s="560"/>
      <c r="OBC400" s="560"/>
      <c r="OBD400" s="560"/>
      <c r="OBE400" s="560"/>
      <c r="OBF400" s="560"/>
      <c r="OBG400" s="560"/>
      <c r="OBH400" s="560"/>
      <c r="OBI400" s="560"/>
      <c r="OBJ400" s="560"/>
      <c r="OBK400" s="560"/>
      <c r="OBL400" s="560"/>
      <c r="OBM400" s="560"/>
      <c r="OBN400" s="560"/>
      <c r="OBO400" s="560"/>
      <c r="OBP400" s="560"/>
      <c r="OBQ400" s="560"/>
      <c r="OBR400" s="560"/>
      <c r="OBS400" s="560"/>
      <c r="OBT400" s="560"/>
      <c r="OBU400" s="560"/>
      <c r="OBV400" s="560"/>
      <c r="OBW400" s="560"/>
      <c r="OBX400" s="560"/>
      <c r="OBY400" s="560"/>
      <c r="OBZ400" s="560"/>
      <c r="OCA400" s="560"/>
      <c r="OCB400" s="560"/>
      <c r="OCC400" s="560"/>
      <c r="OCD400" s="560"/>
      <c r="OCE400" s="560"/>
      <c r="OCF400" s="560"/>
      <c r="OCG400" s="560"/>
      <c r="OCH400" s="560"/>
      <c r="OCI400" s="560"/>
      <c r="OCJ400" s="560"/>
      <c r="OCK400" s="560"/>
      <c r="OCL400" s="560"/>
      <c r="OCM400" s="560"/>
      <c r="OCN400" s="560"/>
      <c r="OCO400" s="560"/>
      <c r="OCP400" s="560"/>
      <c r="OCQ400" s="560"/>
      <c r="OCR400" s="560"/>
      <c r="OCS400" s="560"/>
      <c r="OCT400" s="560"/>
      <c r="OCU400" s="560"/>
      <c r="OCV400" s="560"/>
      <c r="OCW400" s="560"/>
      <c r="OCX400" s="560"/>
      <c r="OCY400" s="560"/>
      <c r="OCZ400" s="560"/>
      <c r="ODA400" s="560"/>
      <c r="ODB400" s="560"/>
      <c r="ODC400" s="560"/>
      <c r="ODD400" s="560"/>
      <c r="ODE400" s="560"/>
      <c r="ODF400" s="560"/>
      <c r="ODG400" s="560"/>
      <c r="ODH400" s="560"/>
      <c r="ODI400" s="560"/>
      <c r="ODJ400" s="560"/>
      <c r="ODK400" s="560"/>
      <c r="ODL400" s="560"/>
      <c r="ODM400" s="560"/>
      <c r="ODN400" s="560"/>
      <c r="ODO400" s="560"/>
      <c r="ODP400" s="560"/>
      <c r="ODQ400" s="560"/>
      <c r="ODR400" s="560"/>
      <c r="ODS400" s="560"/>
      <c r="ODT400" s="560"/>
      <c r="ODU400" s="560"/>
      <c r="ODV400" s="560"/>
      <c r="ODW400" s="560"/>
      <c r="ODX400" s="560"/>
      <c r="ODY400" s="560"/>
      <c r="ODZ400" s="560"/>
      <c r="OEA400" s="560"/>
      <c r="OEB400" s="560"/>
      <c r="OEC400" s="560"/>
      <c r="OED400" s="560"/>
      <c r="OEE400" s="560"/>
      <c r="OEF400" s="560"/>
      <c r="OEG400" s="560"/>
      <c r="OEH400" s="560"/>
      <c r="OEI400" s="560"/>
      <c r="OEJ400" s="560"/>
      <c r="OEK400" s="560"/>
      <c r="OEL400" s="560"/>
      <c r="OEM400" s="560"/>
      <c r="OEN400" s="560"/>
      <c r="OEO400" s="560"/>
      <c r="OEP400" s="560"/>
      <c r="OEQ400" s="560"/>
      <c r="OER400" s="560"/>
      <c r="OES400" s="560"/>
      <c r="OET400" s="560"/>
      <c r="OEU400" s="560"/>
      <c r="OEV400" s="560"/>
      <c r="OEW400" s="560"/>
      <c r="OEX400" s="560"/>
      <c r="OEY400" s="560"/>
      <c r="OEZ400" s="560"/>
      <c r="OFA400" s="560"/>
      <c r="OFB400" s="560"/>
      <c r="OFC400" s="560"/>
      <c r="OFD400" s="560"/>
      <c r="OFE400" s="560"/>
      <c r="OFF400" s="560"/>
      <c r="OFG400" s="560"/>
      <c r="OFH400" s="560"/>
      <c r="OFI400" s="560"/>
      <c r="OFJ400" s="560"/>
      <c r="OFK400" s="560"/>
      <c r="OFL400" s="560"/>
      <c r="OFM400" s="560"/>
      <c r="OFN400" s="560"/>
      <c r="OFO400" s="560"/>
      <c r="OFP400" s="560"/>
      <c r="OFQ400" s="560"/>
      <c r="OFR400" s="560"/>
      <c r="OFS400" s="560"/>
      <c r="OFT400" s="560"/>
      <c r="OFU400" s="560"/>
      <c r="OFV400" s="560"/>
      <c r="OFW400" s="560"/>
      <c r="OFX400" s="560"/>
      <c r="OFY400" s="560"/>
      <c r="OFZ400" s="560"/>
      <c r="OGA400" s="560"/>
      <c r="OGB400" s="560"/>
      <c r="OGC400" s="560"/>
      <c r="OGD400" s="560"/>
      <c r="OGE400" s="560"/>
      <c r="OGF400" s="560"/>
      <c r="OGG400" s="560"/>
      <c r="OGH400" s="560"/>
      <c r="OGI400" s="560"/>
      <c r="OGJ400" s="560"/>
      <c r="OGK400" s="560"/>
      <c r="OGL400" s="560"/>
      <c r="OGM400" s="560"/>
      <c r="OGN400" s="560"/>
      <c r="OGO400" s="560"/>
      <c r="OGP400" s="560"/>
      <c r="OGQ400" s="560"/>
      <c r="OGR400" s="560"/>
      <c r="OGS400" s="560"/>
      <c r="OGT400" s="560"/>
      <c r="OGU400" s="560"/>
      <c r="OGV400" s="560"/>
      <c r="OGW400" s="560"/>
      <c r="OGX400" s="560"/>
      <c r="OGY400" s="560"/>
      <c r="OGZ400" s="560"/>
      <c r="OHA400" s="560"/>
      <c r="OHB400" s="560"/>
      <c r="OHC400" s="560"/>
      <c r="OHD400" s="560"/>
      <c r="OHE400" s="560"/>
      <c r="OHF400" s="560"/>
      <c r="OHG400" s="560"/>
      <c r="OHH400" s="560"/>
      <c r="OHI400" s="560"/>
      <c r="OHJ400" s="560"/>
      <c r="OHK400" s="560"/>
      <c r="OHL400" s="560"/>
      <c r="OHM400" s="560"/>
      <c r="OHN400" s="560"/>
      <c r="OHO400" s="560"/>
      <c r="OHP400" s="560"/>
      <c r="OHQ400" s="560"/>
      <c r="OHR400" s="560"/>
      <c r="OHS400" s="560"/>
      <c r="OHT400" s="560"/>
      <c r="OHU400" s="560"/>
      <c r="OHV400" s="560"/>
      <c r="OHW400" s="560"/>
      <c r="OHX400" s="560"/>
      <c r="OHY400" s="560"/>
      <c r="OHZ400" s="560"/>
      <c r="OIA400" s="560"/>
      <c r="OIB400" s="560"/>
      <c r="OIC400" s="560"/>
      <c r="OID400" s="560"/>
      <c r="OIE400" s="560"/>
      <c r="OIF400" s="560"/>
      <c r="OIG400" s="560"/>
      <c r="OIH400" s="560"/>
      <c r="OII400" s="560"/>
      <c r="OIJ400" s="560"/>
      <c r="OIK400" s="560"/>
      <c r="OIL400" s="560"/>
      <c r="OIM400" s="560"/>
      <c r="OIN400" s="560"/>
      <c r="OIO400" s="560"/>
      <c r="OIP400" s="560"/>
      <c r="OIQ400" s="560"/>
      <c r="OIR400" s="560"/>
      <c r="OIS400" s="560"/>
      <c r="OIT400" s="560"/>
      <c r="OIU400" s="560"/>
      <c r="OIV400" s="560"/>
      <c r="OIW400" s="560"/>
      <c r="OIX400" s="560"/>
      <c r="OIY400" s="560"/>
      <c r="OIZ400" s="560"/>
      <c r="OJA400" s="560"/>
      <c r="OJB400" s="560"/>
      <c r="OJC400" s="560"/>
      <c r="OJD400" s="560"/>
      <c r="OJE400" s="560"/>
      <c r="OJF400" s="560"/>
      <c r="OJG400" s="560"/>
      <c r="OJH400" s="560"/>
      <c r="OJI400" s="560"/>
      <c r="OJJ400" s="560"/>
      <c r="OJK400" s="560"/>
      <c r="OJL400" s="560"/>
      <c r="OJM400" s="560"/>
      <c r="OJN400" s="560"/>
      <c r="OJO400" s="560"/>
      <c r="OJP400" s="560"/>
      <c r="OJQ400" s="560"/>
      <c r="OJR400" s="560"/>
      <c r="OJS400" s="560"/>
      <c r="OJT400" s="560"/>
      <c r="OJU400" s="560"/>
      <c r="OJV400" s="560"/>
      <c r="OJW400" s="560"/>
      <c r="OJX400" s="560"/>
      <c r="OJY400" s="560"/>
      <c r="OJZ400" s="560"/>
      <c r="OKA400" s="560"/>
      <c r="OKB400" s="560"/>
      <c r="OKC400" s="560"/>
      <c r="OKD400" s="560"/>
      <c r="OKE400" s="560"/>
      <c r="OKF400" s="560"/>
      <c r="OKG400" s="560"/>
      <c r="OKH400" s="560"/>
      <c r="OKI400" s="560"/>
      <c r="OKJ400" s="560"/>
      <c r="OKK400" s="560"/>
      <c r="OKL400" s="560"/>
      <c r="OKM400" s="560"/>
      <c r="OKN400" s="560"/>
      <c r="OKO400" s="560"/>
      <c r="OKP400" s="560"/>
      <c r="OKQ400" s="560"/>
      <c r="OKR400" s="560"/>
      <c r="OKS400" s="560"/>
      <c r="OKT400" s="560"/>
      <c r="OKU400" s="560"/>
      <c r="OKV400" s="560"/>
      <c r="OKW400" s="560"/>
      <c r="OKX400" s="560"/>
      <c r="OKY400" s="560"/>
      <c r="OKZ400" s="560"/>
      <c r="OLA400" s="560"/>
      <c r="OLB400" s="560"/>
      <c r="OLC400" s="560"/>
      <c r="OLD400" s="560"/>
      <c r="OLE400" s="560"/>
      <c r="OLF400" s="560"/>
      <c r="OLG400" s="560"/>
      <c r="OLH400" s="560"/>
      <c r="OLI400" s="560"/>
      <c r="OLJ400" s="560"/>
      <c r="OLK400" s="560"/>
      <c r="OLL400" s="560"/>
      <c r="OLM400" s="560"/>
      <c r="OLN400" s="560"/>
      <c r="OLO400" s="560"/>
      <c r="OLP400" s="560"/>
      <c r="OLQ400" s="560"/>
      <c r="OLR400" s="560"/>
      <c r="OLS400" s="560"/>
      <c r="OLT400" s="560"/>
      <c r="OLU400" s="560"/>
      <c r="OLV400" s="560"/>
      <c r="OLW400" s="560"/>
      <c r="OLX400" s="560"/>
      <c r="OLY400" s="560"/>
      <c r="OLZ400" s="560"/>
      <c r="OMA400" s="560"/>
      <c r="OMB400" s="560"/>
      <c r="OMC400" s="560"/>
      <c r="OMD400" s="560"/>
      <c r="OME400" s="560"/>
      <c r="OMF400" s="560"/>
      <c r="OMG400" s="560"/>
      <c r="OMH400" s="560"/>
      <c r="OMI400" s="560"/>
      <c r="OMJ400" s="560"/>
      <c r="OMK400" s="560"/>
      <c r="OML400" s="560"/>
      <c r="OMM400" s="560"/>
      <c r="OMN400" s="560"/>
      <c r="OMO400" s="560"/>
      <c r="OMP400" s="560"/>
      <c r="OMQ400" s="560"/>
      <c r="OMR400" s="560"/>
      <c r="OMS400" s="560"/>
      <c r="OMT400" s="560"/>
      <c r="OMU400" s="560"/>
      <c r="OMV400" s="560"/>
      <c r="OMW400" s="560"/>
      <c r="OMX400" s="560"/>
      <c r="OMY400" s="560"/>
      <c r="OMZ400" s="560"/>
      <c r="ONA400" s="560"/>
      <c r="ONB400" s="560"/>
      <c r="ONC400" s="560"/>
      <c r="OND400" s="560"/>
      <c r="ONE400" s="560"/>
      <c r="ONF400" s="560"/>
      <c r="ONG400" s="560"/>
      <c r="ONH400" s="560"/>
      <c r="ONI400" s="560"/>
      <c r="ONJ400" s="560"/>
      <c r="ONK400" s="560"/>
      <c r="ONL400" s="560"/>
      <c r="ONM400" s="560"/>
      <c r="ONN400" s="560"/>
      <c r="ONO400" s="560"/>
      <c r="ONP400" s="560"/>
      <c r="ONQ400" s="560"/>
      <c r="ONR400" s="560"/>
      <c r="ONS400" s="560"/>
      <c r="ONT400" s="560"/>
      <c r="ONU400" s="560"/>
      <c r="ONV400" s="560"/>
      <c r="ONW400" s="560"/>
      <c r="ONX400" s="560"/>
      <c r="ONY400" s="560"/>
      <c r="ONZ400" s="560"/>
      <c r="OOA400" s="560"/>
      <c r="OOB400" s="560"/>
      <c r="OOC400" s="560"/>
      <c r="OOD400" s="560"/>
      <c r="OOE400" s="560"/>
      <c r="OOF400" s="560"/>
      <c r="OOG400" s="560"/>
      <c r="OOH400" s="560"/>
      <c r="OOI400" s="560"/>
      <c r="OOJ400" s="560"/>
      <c r="OOK400" s="560"/>
      <c r="OOL400" s="560"/>
      <c r="OOM400" s="560"/>
      <c r="OON400" s="560"/>
      <c r="OOO400" s="560"/>
      <c r="OOP400" s="560"/>
      <c r="OOQ400" s="560"/>
      <c r="OOR400" s="560"/>
      <c r="OOS400" s="560"/>
      <c r="OOT400" s="560"/>
      <c r="OOU400" s="560"/>
      <c r="OOV400" s="560"/>
      <c r="OOW400" s="560"/>
      <c r="OOX400" s="560"/>
      <c r="OOY400" s="560"/>
      <c r="OOZ400" s="560"/>
      <c r="OPA400" s="560"/>
      <c r="OPB400" s="560"/>
      <c r="OPC400" s="560"/>
      <c r="OPD400" s="560"/>
      <c r="OPE400" s="560"/>
      <c r="OPF400" s="560"/>
      <c r="OPG400" s="560"/>
      <c r="OPH400" s="560"/>
      <c r="OPI400" s="560"/>
      <c r="OPJ400" s="560"/>
      <c r="OPK400" s="560"/>
      <c r="OPL400" s="560"/>
      <c r="OPM400" s="560"/>
      <c r="OPN400" s="560"/>
      <c r="OPO400" s="560"/>
      <c r="OPP400" s="560"/>
      <c r="OPQ400" s="560"/>
      <c r="OPR400" s="560"/>
      <c r="OPS400" s="560"/>
      <c r="OPT400" s="560"/>
      <c r="OPU400" s="560"/>
      <c r="OPV400" s="560"/>
      <c r="OPW400" s="560"/>
      <c r="OPX400" s="560"/>
      <c r="OPY400" s="560"/>
      <c r="OPZ400" s="560"/>
      <c r="OQA400" s="560"/>
      <c r="OQB400" s="560"/>
      <c r="OQC400" s="560"/>
      <c r="OQD400" s="560"/>
      <c r="OQE400" s="560"/>
      <c r="OQF400" s="560"/>
      <c r="OQG400" s="560"/>
      <c r="OQH400" s="560"/>
      <c r="OQI400" s="560"/>
      <c r="OQJ400" s="560"/>
      <c r="OQK400" s="560"/>
      <c r="OQL400" s="560"/>
      <c r="OQM400" s="560"/>
      <c r="OQN400" s="560"/>
      <c r="OQO400" s="560"/>
      <c r="OQP400" s="560"/>
      <c r="OQQ400" s="560"/>
      <c r="OQR400" s="560"/>
      <c r="OQS400" s="560"/>
      <c r="OQT400" s="560"/>
      <c r="OQU400" s="560"/>
      <c r="OQV400" s="560"/>
      <c r="OQW400" s="560"/>
      <c r="OQX400" s="560"/>
      <c r="OQY400" s="560"/>
      <c r="OQZ400" s="560"/>
      <c r="ORA400" s="560"/>
      <c r="ORB400" s="560"/>
      <c r="ORC400" s="560"/>
      <c r="ORD400" s="560"/>
      <c r="ORE400" s="560"/>
      <c r="ORF400" s="560"/>
      <c r="ORG400" s="560"/>
      <c r="ORH400" s="560"/>
      <c r="ORI400" s="560"/>
      <c r="ORJ400" s="560"/>
      <c r="ORK400" s="560"/>
      <c r="ORL400" s="560"/>
      <c r="ORM400" s="560"/>
      <c r="ORN400" s="560"/>
      <c r="ORO400" s="560"/>
      <c r="ORP400" s="560"/>
      <c r="ORQ400" s="560"/>
      <c r="ORR400" s="560"/>
      <c r="ORS400" s="560"/>
      <c r="ORT400" s="560"/>
      <c r="ORU400" s="560"/>
      <c r="ORV400" s="560"/>
      <c r="ORW400" s="560"/>
      <c r="ORX400" s="560"/>
      <c r="ORY400" s="560"/>
      <c r="ORZ400" s="560"/>
      <c r="OSA400" s="560"/>
      <c r="OSB400" s="560"/>
      <c r="OSC400" s="560"/>
      <c r="OSD400" s="560"/>
      <c r="OSE400" s="560"/>
      <c r="OSF400" s="560"/>
      <c r="OSG400" s="560"/>
      <c r="OSH400" s="560"/>
      <c r="OSI400" s="560"/>
      <c r="OSJ400" s="560"/>
      <c r="OSK400" s="560"/>
      <c r="OSL400" s="560"/>
      <c r="OSM400" s="560"/>
      <c r="OSN400" s="560"/>
      <c r="OSO400" s="560"/>
      <c r="OSP400" s="560"/>
      <c r="OSQ400" s="560"/>
      <c r="OSR400" s="560"/>
      <c r="OSS400" s="560"/>
      <c r="OST400" s="560"/>
      <c r="OSU400" s="560"/>
      <c r="OSV400" s="560"/>
      <c r="OSW400" s="560"/>
      <c r="OSX400" s="560"/>
      <c r="OSY400" s="560"/>
      <c r="OSZ400" s="560"/>
      <c r="OTA400" s="560"/>
      <c r="OTB400" s="560"/>
      <c r="OTC400" s="560"/>
      <c r="OTD400" s="560"/>
      <c r="OTE400" s="560"/>
      <c r="OTF400" s="560"/>
      <c r="OTG400" s="560"/>
      <c r="OTH400" s="560"/>
      <c r="OTI400" s="560"/>
      <c r="OTJ400" s="560"/>
      <c r="OTK400" s="560"/>
      <c r="OTL400" s="560"/>
      <c r="OTM400" s="560"/>
      <c r="OTN400" s="560"/>
      <c r="OTO400" s="560"/>
      <c r="OTP400" s="560"/>
      <c r="OTQ400" s="560"/>
      <c r="OTR400" s="560"/>
      <c r="OTS400" s="560"/>
      <c r="OTT400" s="560"/>
      <c r="OTU400" s="560"/>
      <c r="OTV400" s="560"/>
      <c r="OTW400" s="560"/>
      <c r="OTX400" s="560"/>
      <c r="OTY400" s="560"/>
      <c r="OTZ400" s="560"/>
      <c r="OUA400" s="560"/>
      <c r="OUB400" s="560"/>
      <c r="OUC400" s="560"/>
      <c r="OUD400" s="560"/>
      <c r="OUE400" s="560"/>
      <c r="OUF400" s="560"/>
      <c r="OUG400" s="560"/>
      <c r="OUH400" s="560"/>
      <c r="OUI400" s="560"/>
      <c r="OUJ400" s="560"/>
      <c r="OUK400" s="560"/>
      <c r="OUL400" s="560"/>
      <c r="OUM400" s="560"/>
      <c r="OUN400" s="560"/>
      <c r="OUO400" s="560"/>
      <c r="OUP400" s="560"/>
      <c r="OUQ400" s="560"/>
      <c r="OUR400" s="560"/>
      <c r="OUS400" s="560"/>
      <c r="OUT400" s="560"/>
      <c r="OUU400" s="560"/>
      <c r="OUV400" s="560"/>
      <c r="OUW400" s="560"/>
      <c r="OUX400" s="560"/>
      <c r="OUY400" s="560"/>
      <c r="OUZ400" s="560"/>
      <c r="OVA400" s="560"/>
      <c r="OVB400" s="560"/>
      <c r="OVC400" s="560"/>
      <c r="OVD400" s="560"/>
      <c r="OVE400" s="560"/>
      <c r="OVF400" s="560"/>
      <c r="OVG400" s="560"/>
      <c r="OVH400" s="560"/>
      <c r="OVI400" s="560"/>
      <c r="OVJ400" s="560"/>
      <c r="OVK400" s="560"/>
      <c r="OVL400" s="560"/>
      <c r="OVM400" s="560"/>
      <c r="OVN400" s="560"/>
      <c r="OVO400" s="560"/>
      <c r="OVP400" s="560"/>
      <c r="OVQ400" s="560"/>
      <c r="OVR400" s="560"/>
      <c r="OVS400" s="560"/>
      <c r="OVT400" s="560"/>
      <c r="OVU400" s="560"/>
      <c r="OVV400" s="560"/>
      <c r="OVW400" s="560"/>
      <c r="OVX400" s="560"/>
      <c r="OVY400" s="560"/>
      <c r="OVZ400" s="560"/>
      <c r="OWA400" s="560"/>
      <c r="OWB400" s="560"/>
      <c r="OWC400" s="560"/>
      <c r="OWD400" s="560"/>
      <c r="OWE400" s="560"/>
      <c r="OWF400" s="560"/>
      <c r="OWG400" s="560"/>
      <c r="OWH400" s="560"/>
      <c r="OWI400" s="560"/>
      <c r="OWJ400" s="560"/>
      <c r="OWK400" s="560"/>
      <c r="OWL400" s="560"/>
      <c r="OWM400" s="560"/>
      <c r="OWN400" s="560"/>
      <c r="OWO400" s="560"/>
      <c r="OWP400" s="560"/>
      <c r="OWQ400" s="560"/>
      <c r="OWR400" s="560"/>
      <c r="OWS400" s="560"/>
      <c r="OWT400" s="560"/>
      <c r="OWU400" s="560"/>
      <c r="OWV400" s="560"/>
      <c r="OWW400" s="560"/>
      <c r="OWX400" s="560"/>
      <c r="OWY400" s="560"/>
      <c r="OWZ400" s="560"/>
      <c r="OXA400" s="560"/>
      <c r="OXB400" s="560"/>
      <c r="OXC400" s="560"/>
      <c r="OXD400" s="560"/>
      <c r="OXE400" s="560"/>
      <c r="OXF400" s="560"/>
      <c r="OXG400" s="560"/>
      <c r="OXH400" s="560"/>
      <c r="OXI400" s="560"/>
      <c r="OXJ400" s="560"/>
      <c r="OXK400" s="560"/>
      <c r="OXL400" s="560"/>
      <c r="OXM400" s="560"/>
      <c r="OXN400" s="560"/>
      <c r="OXO400" s="560"/>
      <c r="OXP400" s="560"/>
      <c r="OXQ400" s="560"/>
      <c r="OXR400" s="560"/>
      <c r="OXS400" s="560"/>
      <c r="OXT400" s="560"/>
      <c r="OXU400" s="560"/>
      <c r="OXV400" s="560"/>
      <c r="OXW400" s="560"/>
      <c r="OXX400" s="560"/>
      <c r="OXY400" s="560"/>
      <c r="OXZ400" s="560"/>
      <c r="OYA400" s="560"/>
      <c r="OYB400" s="560"/>
      <c r="OYC400" s="560"/>
      <c r="OYD400" s="560"/>
      <c r="OYE400" s="560"/>
      <c r="OYF400" s="560"/>
      <c r="OYG400" s="560"/>
      <c r="OYH400" s="560"/>
      <c r="OYI400" s="560"/>
      <c r="OYJ400" s="560"/>
      <c r="OYK400" s="560"/>
      <c r="OYL400" s="560"/>
      <c r="OYM400" s="560"/>
      <c r="OYN400" s="560"/>
      <c r="OYO400" s="560"/>
      <c r="OYP400" s="560"/>
      <c r="OYQ400" s="560"/>
      <c r="OYR400" s="560"/>
      <c r="OYS400" s="560"/>
      <c r="OYT400" s="560"/>
      <c r="OYU400" s="560"/>
      <c r="OYV400" s="560"/>
      <c r="OYW400" s="560"/>
      <c r="OYX400" s="560"/>
      <c r="OYY400" s="560"/>
      <c r="OYZ400" s="560"/>
      <c r="OZA400" s="560"/>
      <c r="OZB400" s="560"/>
      <c r="OZC400" s="560"/>
      <c r="OZD400" s="560"/>
      <c r="OZE400" s="560"/>
      <c r="OZF400" s="560"/>
      <c r="OZG400" s="560"/>
      <c r="OZH400" s="560"/>
      <c r="OZI400" s="560"/>
      <c r="OZJ400" s="560"/>
      <c r="OZK400" s="560"/>
      <c r="OZL400" s="560"/>
      <c r="OZM400" s="560"/>
      <c r="OZN400" s="560"/>
      <c r="OZO400" s="560"/>
      <c r="OZP400" s="560"/>
      <c r="OZQ400" s="560"/>
      <c r="OZR400" s="560"/>
      <c r="OZS400" s="560"/>
      <c r="OZT400" s="560"/>
      <c r="OZU400" s="560"/>
      <c r="OZV400" s="560"/>
      <c r="OZW400" s="560"/>
      <c r="OZX400" s="560"/>
      <c r="OZY400" s="560"/>
      <c r="OZZ400" s="560"/>
      <c r="PAA400" s="560"/>
      <c r="PAB400" s="560"/>
      <c r="PAC400" s="560"/>
      <c r="PAD400" s="560"/>
      <c r="PAE400" s="560"/>
      <c r="PAF400" s="560"/>
      <c r="PAG400" s="560"/>
      <c r="PAH400" s="560"/>
      <c r="PAI400" s="560"/>
      <c r="PAJ400" s="560"/>
      <c r="PAK400" s="560"/>
      <c r="PAL400" s="560"/>
      <c r="PAM400" s="560"/>
      <c r="PAN400" s="560"/>
      <c r="PAO400" s="560"/>
      <c r="PAP400" s="560"/>
      <c r="PAQ400" s="560"/>
      <c r="PAR400" s="560"/>
      <c r="PAS400" s="560"/>
      <c r="PAT400" s="560"/>
      <c r="PAU400" s="560"/>
      <c r="PAV400" s="560"/>
      <c r="PAW400" s="560"/>
      <c r="PAX400" s="560"/>
      <c r="PAY400" s="560"/>
      <c r="PAZ400" s="560"/>
      <c r="PBA400" s="560"/>
      <c r="PBB400" s="560"/>
      <c r="PBC400" s="560"/>
      <c r="PBD400" s="560"/>
      <c r="PBE400" s="560"/>
      <c r="PBF400" s="560"/>
      <c r="PBG400" s="560"/>
      <c r="PBH400" s="560"/>
      <c r="PBI400" s="560"/>
      <c r="PBJ400" s="560"/>
      <c r="PBK400" s="560"/>
      <c r="PBL400" s="560"/>
      <c r="PBM400" s="560"/>
      <c r="PBN400" s="560"/>
      <c r="PBO400" s="560"/>
      <c r="PBP400" s="560"/>
      <c r="PBQ400" s="560"/>
      <c r="PBR400" s="560"/>
      <c r="PBS400" s="560"/>
      <c r="PBT400" s="560"/>
      <c r="PBU400" s="560"/>
      <c r="PBV400" s="560"/>
      <c r="PBW400" s="560"/>
      <c r="PBX400" s="560"/>
      <c r="PBY400" s="560"/>
      <c r="PBZ400" s="560"/>
      <c r="PCA400" s="560"/>
      <c r="PCB400" s="560"/>
      <c r="PCC400" s="560"/>
      <c r="PCD400" s="560"/>
      <c r="PCE400" s="560"/>
      <c r="PCF400" s="560"/>
      <c r="PCG400" s="560"/>
      <c r="PCH400" s="560"/>
      <c r="PCI400" s="560"/>
      <c r="PCJ400" s="560"/>
      <c r="PCK400" s="560"/>
      <c r="PCL400" s="560"/>
      <c r="PCM400" s="560"/>
      <c r="PCN400" s="560"/>
      <c r="PCO400" s="560"/>
      <c r="PCP400" s="560"/>
      <c r="PCQ400" s="560"/>
      <c r="PCR400" s="560"/>
      <c r="PCS400" s="560"/>
      <c r="PCT400" s="560"/>
      <c r="PCU400" s="560"/>
      <c r="PCV400" s="560"/>
      <c r="PCW400" s="560"/>
      <c r="PCX400" s="560"/>
      <c r="PCY400" s="560"/>
      <c r="PCZ400" s="560"/>
      <c r="PDA400" s="560"/>
      <c r="PDB400" s="560"/>
      <c r="PDC400" s="560"/>
      <c r="PDD400" s="560"/>
      <c r="PDE400" s="560"/>
      <c r="PDF400" s="560"/>
      <c r="PDG400" s="560"/>
      <c r="PDH400" s="560"/>
      <c r="PDI400" s="560"/>
      <c r="PDJ400" s="560"/>
      <c r="PDK400" s="560"/>
      <c r="PDL400" s="560"/>
      <c r="PDM400" s="560"/>
      <c r="PDN400" s="560"/>
      <c r="PDO400" s="560"/>
      <c r="PDP400" s="560"/>
      <c r="PDQ400" s="560"/>
      <c r="PDR400" s="560"/>
      <c r="PDS400" s="560"/>
      <c r="PDT400" s="560"/>
      <c r="PDU400" s="560"/>
      <c r="PDV400" s="560"/>
      <c r="PDW400" s="560"/>
      <c r="PDX400" s="560"/>
      <c r="PDY400" s="560"/>
      <c r="PDZ400" s="560"/>
      <c r="PEA400" s="560"/>
      <c r="PEB400" s="560"/>
      <c r="PEC400" s="560"/>
      <c r="PED400" s="560"/>
      <c r="PEE400" s="560"/>
      <c r="PEF400" s="560"/>
      <c r="PEG400" s="560"/>
      <c r="PEH400" s="560"/>
      <c r="PEI400" s="560"/>
      <c r="PEJ400" s="560"/>
      <c r="PEK400" s="560"/>
      <c r="PEL400" s="560"/>
      <c r="PEM400" s="560"/>
      <c r="PEN400" s="560"/>
      <c r="PEO400" s="560"/>
      <c r="PEP400" s="560"/>
      <c r="PEQ400" s="560"/>
      <c r="PER400" s="560"/>
      <c r="PES400" s="560"/>
      <c r="PET400" s="560"/>
      <c r="PEU400" s="560"/>
      <c r="PEV400" s="560"/>
      <c r="PEW400" s="560"/>
      <c r="PEX400" s="560"/>
      <c r="PEY400" s="560"/>
      <c r="PEZ400" s="560"/>
      <c r="PFA400" s="560"/>
      <c r="PFB400" s="560"/>
      <c r="PFC400" s="560"/>
      <c r="PFD400" s="560"/>
      <c r="PFE400" s="560"/>
      <c r="PFF400" s="560"/>
      <c r="PFG400" s="560"/>
      <c r="PFH400" s="560"/>
      <c r="PFI400" s="560"/>
      <c r="PFJ400" s="560"/>
      <c r="PFK400" s="560"/>
      <c r="PFL400" s="560"/>
      <c r="PFM400" s="560"/>
      <c r="PFN400" s="560"/>
      <c r="PFO400" s="560"/>
      <c r="PFP400" s="560"/>
      <c r="PFQ400" s="560"/>
      <c r="PFR400" s="560"/>
      <c r="PFS400" s="560"/>
      <c r="PFT400" s="560"/>
      <c r="PFU400" s="560"/>
      <c r="PFV400" s="560"/>
      <c r="PFW400" s="560"/>
      <c r="PFX400" s="560"/>
      <c r="PFY400" s="560"/>
      <c r="PFZ400" s="560"/>
      <c r="PGA400" s="560"/>
      <c r="PGB400" s="560"/>
      <c r="PGC400" s="560"/>
      <c r="PGD400" s="560"/>
      <c r="PGE400" s="560"/>
      <c r="PGF400" s="560"/>
      <c r="PGG400" s="560"/>
      <c r="PGH400" s="560"/>
      <c r="PGI400" s="560"/>
      <c r="PGJ400" s="560"/>
      <c r="PGK400" s="560"/>
      <c r="PGL400" s="560"/>
      <c r="PGM400" s="560"/>
      <c r="PGN400" s="560"/>
      <c r="PGO400" s="560"/>
      <c r="PGP400" s="560"/>
      <c r="PGQ400" s="560"/>
      <c r="PGR400" s="560"/>
      <c r="PGS400" s="560"/>
      <c r="PGT400" s="560"/>
      <c r="PGU400" s="560"/>
      <c r="PGV400" s="560"/>
      <c r="PGW400" s="560"/>
      <c r="PGX400" s="560"/>
      <c r="PGY400" s="560"/>
      <c r="PGZ400" s="560"/>
      <c r="PHA400" s="560"/>
      <c r="PHB400" s="560"/>
      <c r="PHC400" s="560"/>
      <c r="PHD400" s="560"/>
      <c r="PHE400" s="560"/>
      <c r="PHF400" s="560"/>
      <c r="PHG400" s="560"/>
      <c r="PHH400" s="560"/>
      <c r="PHI400" s="560"/>
      <c r="PHJ400" s="560"/>
      <c r="PHK400" s="560"/>
      <c r="PHL400" s="560"/>
      <c r="PHM400" s="560"/>
      <c r="PHN400" s="560"/>
      <c r="PHO400" s="560"/>
      <c r="PHP400" s="560"/>
      <c r="PHQ400" s="560"/>
      <c r="PHR400" s="560"/>
      <c r="PHS400" s="560"/>
      <c r="PHT400" s="560"/>
      <c r="PHU400" s="560"/>
      <c r="PHV400" s="560"/>
      <c r="PHW400" s="560"/>
      <c r="PHX400" s="560"/>
      <c r="PHY400" s="560"/>
      <c r="PHZ400" s="560"/>
      <c r="PIA400" s="560"/>
      <c r="PIB400" s="560"/>
      <c r="PIC400" s="560"/>
      <c r="PID400" s="560"/>
      <c r="PIE400" s="560"/>
      <c r="PIF400" s="560"/>
      <c r="PIG400" s="560"/>
      <c r="PIH400" s="560"/>
      <c r="PII400" s="560"/>
      <c r="PIJ400" s="560"/>
      <c r="PIK400" s="560"/>
      <c r="PIL400" s="560"/>
      <c r="PIM400" s="560"/>
      <c r="PIN400" s="560"/>
      <c r="PIO400" s="560"/>
      <c r="PIP400" s="560"/>
      <c r="PIQ400" s="560"/>
      <c r="PIR400" s="560"/>
      <c r="PIS400" s="560"/>
      <c r="PIT400" s="560"/>
      <c r="PIU400" s="560"/>
      <c r="PIV400" s="560"/>
      <c r="PIW400" s="560"/>
      <c r="PIX400" s="560"/>
      <c r="PIY400" s="560"/>
      <c r="PIZ400" s="560"/>
      <c r="PJA400" s="560"/>
      <c r="PJB400" s="560"/>
      <c r="PJC400" s="560"/>
      <c r="PJD400" s="560"/>
      <c r="PJE400" s="560"/>
      <c r="PJF400" s="560"/>
      <c r="PJG400" s="560"/>
      <c r="PJH400" s="560"/>
      <c r="PJI400" s="560"/>
      <c r="PJJ400" s="560"/>
      <c r="PJK400" s="560"/>
      <c r="PJL400" s="560"/>
      <c r="PJM400" s="560"/>
      <c r="PJN400" s="560"/>
      <c r="PJO400" s="560"/>
      <c r="PJP400" s="560"/>
      <c r="PJQ400" s="560"/>
      <c r="PJR400" s="560"/>
      <c r="PJS400" s="560"/>
      <c r="PJT400" s="560"/>
      <c r="PJU400" s="560"/>
      <c r="PJV400" s="560"/>
      <c r="PJW400" s="560"/>
      <c r="PJX400" s="560"/>
      <c r="PJY400" s="560"/>
      <c r="PJZ400" s="560"/>
      <c r="PKA400" s="560"/>
      <c r="PKB400" s="560"/>
      <c r="PKC400" s="560"/>
      <c r="PKD400" s="560"/>
      <c r="PKE400" s="560"/>
      <c r="PKF400" s="560"/>
      <c r="PKG400" s="560"/>
      <c r="PKH400" s="560"/>
      <c r="PKI400" s="560"/>
      <c r="PKJ400" s="560"/>
      <c r="PKK400" s="560"/>
      <c r="PKL400" s="560"/>
      <c r="PKM400" s="560"/>
      <c r="PKN400" s="560"/>
      <c r="PKO400" s="560"/>
      <c r="PKP400" s="560"/>
      <c r="PKQ400" s="560"/>
      <c r="PKR400" s="560"/>
      <c r="PKS400" s="560"/>
      <c r="PKT400" s="560"/>
      <c r="PKU400" s="560"/>
      <c r="PKV400" s="560"/>
      <c r="PKW400" s="560"/>
      <c r="PKX400" s="560"/>
      <c r="PKY400" s="560"/>
      <c r="PKZ400" s="560"/>
      <c r="PLA400" s="560"/>
      <c r="PLB400" s="560"/>
      <c r="PLC400" s="560"/>
      <c r="PLD400" s="560"/>
      <c r="PLE400" s="560"/>
      <c r="PLF400" s="560"/>
      <c r="PLG400" s="560"/>
      <c r="PLH400" s="560"/>
      <c r="PLI400" s="560"/>
      <c r="PLJ400" s="560"/>
      <c r="PLK400" s="560"/>
      <c r="PLL400" s="560"/>
      <c r="PLM400" s="560"/>
      <c r="PLN400" s="560"/>
      <c r="PLO400" s="560"/>
      <c r="PLP400" s="560"/>
      <c r="PLQ400" s="560"/>
      <c r="PLR400" s="560"/>
      <c r="PLS400" s="560"/>
      <c r="PLT400" s="560"/>
      <c r="PLU400" s="560"/>
      <c r="PLV400" s="560"/>
      <c r="PLW400" s="560"/>
      <c r="PLX400" s="560"/>
      <c r="PLY400" s="560"/>
      <c r="PLZ400" s="560"/>
      <c r="PMA400" s="560"/>
      <c r="PMB400" s="560"/>
      <c r="PMC400" s="560"/>
      <c r="PMD400" s="560"/>
      <c r="PME400" s="560"/>
      <c r="PMF400" s="560"/>
      <c r="PMG400" s="560"/>
      <c r="PMH400" s="560"/>
      <c r="PMI400" s="560"/>
      <c r="PMJ400" s="560"/>
      <c r="PMK400" s="560"/>
      <c r="PML400" s="560"/>
      <c r="PMM400" s="560"/>
      <c r="PMN400" s="560"/>
      <c r="PMO400" s="560"/>
      <c r="PMP400" s="560"/>
      <c r="PMQ400" s="560"/>
      <c r="PMR400" s="560"/>
      <c r="PMS400" s="560"/>
      <c r="PMT400" s="560"/>
      <c r="PMU400" s="560"/>
      <c r="PMV400" s="560"/>
      <c r="PMW400" s="560"/>
      <c r="PMX400" s="560"/>
      <c r="PMY400" s="560"/>
      <c r="PMZ400" s="560"/>
      <c r="PNA400" s="560"/>
      <c r="PNB400" s="560"/>
      <c r="PNC400" s="560"/>
      <c r="PND400" s="560"/>
      <c r="PNE400" s="560"/>
      <c r="PNF400" s="560"/>
      <c r="PNG400" s="560"/>
      <c r="PNH400" s="560"/>
      <c r="PNI400" s="560"/>
      <c r="PNJ400" s="560"/>
      <c r="PNK400" s="560"/>
      <c r="PNL400" s="560"/>
      <c r="PNM400" s="560"/>
      <c r="PNN400" s="560"/>
      <c r="PNO400" s="560"/>
      <c r="PNP400" s="560"/>
      <c r="PNQ400" s="560"/>
      <c r="PNR400" s="560"/>
      <c r="PNS400" s="560"/>
      <c r="PNT400" s="560"/>
      <c r="PNU400" s="560"/>
      <c r="PNV400" s="560"/>
      <c r="PNW400" s="560"/>
      <c r="PNX400" s="560"/>
      <c r="PNY400" s="560"/>
      <c r="PNZ400" s="560"/>
      <c r="POA400" s="560"/>
      <c r="POB400" s="560"/>
      <c r="POC400" s="560"/>
      <c r="POD400" s="560"/>
      <c r="POE400" s="560"/>
      <c r="POF400" s="560"/>
      <c r="POG400" s="560"/>
      <c r="POH400" s="560"/>
      <c r="POI400" s="560"/>
      <c r="POJ400" s="560"/>
      <c r="POK400" s="560"/>
      <c r="POL400" s="560"/>
      <c r="POM400" s="560"/>
      <c r="PON400" s="560"/>
      <c r="POO400" s="560"/>
      <c r="POP400" s="560"/>
      <c r="POQ400" s="560"/>
      <c r="POR400" s="560"/>
      <c r="POS400" s="560"/>
      <c r="POT400" s="560"/>
      <c r="POU400" s="560"/>
      <c r="POV400" s="560"/>
      <c r="POW400" s="560"/>
      <c r="POX400" s="560"/>
      <c r="POY400" s="560"/>
      <c r="POZ400" s="560"/>
      <c r="PPA400" s="560"/>
      <c r="PPB400" s="560"/>
      <c r="PPC400" s="560"/>
      <c r="PPD400" s="560"/>
      <c r="PPE400" s="560"/>
      <c r="PPF400" s="560"/>
      <c r="PPG400" s="560"/>
      <c r="PPH400" s="560"/>
      <c r="PPI400" s="560"/>
      <c r="PPJ400" s="560"/>
      <c r="PPK400" s="560"/>
      <c r="PPL400" s="560"/>
      <c r="PPM400" s="560"/>
      <c r="PPN400" s="560"/>
      <c r="PPO400" s="560"/>
      <c r="PPP400" s="560"/>
      <c r="PPQ400" s="560"/>
      <c r="PPR400" s="560"/>
      <c r="PPS400" s="560"/>
      <c r="PPT400" s="560"/>
      <c r="PPU400" s="560"/>
      <c r="PPV400" s="560"/>
      <c r="PPW400" s="560"/>
      <c r="PPX400" s="560"/>
      <c r="PPY400" s="560"/>
      <c r="PPZ400" s="560"/>
      <c r="PQA400" s="560"/>
      <c r="PQB400" s="560"/>
      <c r="PQC400" s="560"/>
      <c r="PQD400" s="560"/>
      <c r="PQE400" s="560"/>
      <c r="PQF400" s="560"/>
      <c r="PQG400" s="560"/>
      <c r="PQH400" s="560"/>
      <c r="PQI400" s="560"/>
      <c r="PQJ400" s="560"/>
      <c r="PQK400" s="560"/>
      <c r="PQL400" s="560"/>
      <c r="PQM400" s="560"/>
      <c r="PQN400" s="560"/>
      <c r="PQO400" s="560"/>
      <c r="PQP400" s="560"/>
      <c r="PQQ400" s="560"/>
      <c r="PQR400" s="560"/>
      <c r="PQS400" s="560"/>
      <c r="PQT400" s="560"/>
      <c r="PQU400" s="560"/>
      <c r="PQV400" s="560"/>
      <c r="PQW400" s="560"/>
      <c r="PQX400" s="560"/>
      <c r="PQY400" s="560"/>
      <c r="PQZ400" s="560"/>
      <c r="PRA400" s="560"/>
      <c r="PRB400" s="560"/>
      <c r="PRC400" s="560"/>
      <c r="PRD400" s="560"/>
      <c r="PRE400" s="560"/>
      <c r="PRF400" s="560"/>
      <c r="PRG400" s="560"/>
      <c r="PRH400" s="560"/>
      <c r="PRI400" s="560"/>
      <c r="PRJ400" s="560"/>
      <c r="PRK400" s="560"/>
      <c r="PRL400" s="560"/>
      <c r="PRM400" s="560"/>
      <c r="PRN400" s="560"/>
      <c r="PRO400" s="560"/>
      <c r="PRP400" s="560"/>
      <c r="PRQ400" s="560"/>
      <c r="PRR400" s="560"/>
      <c r="PRS400" s="560"/>
      <c r="PRT400" s="560"/>
      <c r="PRU400" s="560"/>
      <c r="PRV400" s="560"/>
      <c r="PRW400" s="560"/>
      <c r="PRX400" s="560"/>
      <c r="PRY400" s="560"/>
      <c r="PRZ400" s="560"/>
      <c r="PSA400" s="560"/>
      <c r="PSB400" s="560"/>
      <c r="PSC400" s="560"/>
      <c r="PSD400" s="560"/>
      <c r="PSE400" s="560"/>
      <c r="PSF400" s="560"/>
      <c r="PSG400" s="560"/>
      <c r="PSH400" s="560"/>
      <c r="PSI400" s="560"/>
      <c r="PSJ400" s="560"/>
      <c r="PSK400" s="560"/>
      <c r="PSL400" s="560"/>
      <c r="PSM400" s="560"/>
      <c r="PSN400" s="560"/>
      <c r="PSO400" s="560"/>
      <c r="PSP400" s="560"/>
      <c r="PSQ400" s="560"/>
      <c r="PSR400" s="560"/>
      <c r="PSS400" s="560"/>
      <c r="PST400" s="560"/>
      <c r="PSU400" s="560"/>
      <c r="PSV400" s="560"/>
      <c r="PSW400" s="560"/>
      <c r="PSX400" s="560"/>
      <c r="PSY400" s="560"/>
      <c r="PSZ400" s="560"/>
      <c r="PTA400" s="560"/>
      <c r="PTB400" s="560"/>
      <c r="PTC400" s="560"/>
      <c r="PTD400" s="560"/>
      <c r="PTE400" s="560"/>
      <c r="PTF400" s="560"/>
      <c r="PTG400" s="560"/>
      <c r="PTH400" s="560"/>
      <c r="PTI400" s="560"/>
      <c r="PTJ400" s="560"/>
      <c r="PTK400" s="560"/>
      <c r="PTL400" s="560"/>
      <c r="PTM400" s="560"/>
      <c r="PTN400" s="560"/>
      <c r="PTO400" s="560"/>
      <c r="PTP400" s="560"/>
      <c r="PTQ400" s="560"/>
      <c r="PTR400" s="560"/>
      <c r="PTS400" s="560"/>
      <c r="PTT400" s="560"/>
      <c r="PTU400" s="560"/>
      <c r="PTV400" s="560"/>
      <c r="PTW400" s="560"/>
      <c r="PTX400" s="560"/>
      <c r="PTY400" s="560"/>
      <c r="PTZ400" s="560"/>
      <c r="PUA400" s="560"/>
      <c r="PUB400" s="560"/>
      <c r="PUC400" s="560"/>
      <c r="PUD400" s="560"/>
      <c r="PUE400" s="560"/>
      <c r="PUF400" s="560"/>
      <c r="PUG400" s="560"/>
      <c r="PUH400" s="560"/>
      <c r="PUI400" s="560"/>
      <c r="PUJ400" s="560"/>
      <c r="PUK400" s="560"/>
      <c r="PUL400" s="560"/>
      <c r="PUM400" s="560"/>
      <c r="PUN400" s="560"/>
      <c r="PUO400" s="560"/>
      <c r="PUP400" s="560"/>
      <c r="PUQ400" s="560"/>
      <c r="PUR400" s="560"/>
      <c r="PUS400" s="560"/>
      <c r="PUT400" s="560"/>
      <c r="PUU400" s="560"/>
      <c r="PUV400" s="560"/>
      <c r="PUW400" s="560"/>
      <c r="PUX400" s="560"/>
      <c r="PUY400" s="560"/>
      <c r="PUZ400" s="560"/>
      <c r="PVA400" s="560"/>
      <c r="PVB400" s="560"/>
      <c r="PVC400" s="560"/>
      <c r="PVD400" s="560"/>
      <c r="PVE400" s="560"/>
      <c r="PVF400" s="560"/>
      <c r="PVG400" s="560"/>
      <c r="PVH400" s="560"/>
      <c r="PVI400" s="560"/>
      <c r="PVJ400" s="560"/>
      <c r="PVK400" s="560"/>
      <c r="PVL400" s="560"/>
      <c r="PVM400" s="560"/>
      <c r="PVN400" s="560"/>
      <c r="PVO400" s="560"/>
      <c r="PVP400" s="560"/>
      <c r="PVQ400" s="560"/>
      <c r="PVR400" s="560"/>
      <c r="PVS400" s="560"/>
      <c r="PVT400" s="560"/>
      <c r="PVU400" s="560"/>
      <c r="PVV400" s="560"/>
      <c r="PVW400" s="560"/>
      <c r="PVX400" s="560"/>
      <c r="PVY400" s="560"/>
      <c r="PVZ400" s="560"/>
      <c r="PWA400" s="560"/>
      <c r="PWB400" s="560"/>
      <c r="PWC400" s="560"/>
      <c r="PWD400" s="560"/>
      <c r="PWE400" s="560"/>
      <c r="PWF400" s="560"/>
      <c r="PWG400" s="560"/>
      <c r="PWH400" s="560"/>
      <c r="PWI400" s="560"/>
      <c r="PWJ400" s="560"/>
      <c r="PWK400" s="560"/>
      <c r="PWL400" s="560"/>
      <c r="PWM400" s="560"/>
      <c r="PWN400" s="560"/>
      <c r="PWO400" s="560"/>
      <c r="PWP400" s="560"/>
      <c r="PWQ400" s="560"/>
      <c r="PWR400" s="560"/>
      <c r="PWS400" s="560"/>
      <c r="PWT400" s="560"/>
      <c r="PWU400" s="560"/>
      <c r="PWV400" s="560"/>
      <c r="PWW400" s="560"/>
      <c r="PWX400" s="560"/>
      <c r="PWY400" s="560"/>
      <c r="PWZ400" s="560"/>
      <c r="PXA400" s="560"/>
      <c r="PXB400" s="560"/>
      <c r="PXC400" s="560"/>
      <c r="PXD400" s="560"/>
      <c r="PXE400" s="560"/>
      <c r="PXF400" s="560"/>
      <c r="PXG400" s="560"/>
      <c r="PXH400" s="560"/>
      <c r="PXI400" s="560"/>
      <c r="PXJ400" s="560"/>
      <c r="PXK400" s="560"/>
      <c r="PXL400" s="560"/>
      <c r="PXM400" s="560"/>
      <c r="PXN400" s="560"/>
      <c r="PXO400" s="560"/>
      <c r="PXP400" s="560"/>
      <c r="PXQ400" s="560"/>
      <c r="PXR400" s="560"/>
      <c r="PXS400" s="560"/>
      <c r="PXT400" s="560"/>
      <c r="PXU400" s="560"/>
      <c r="PXV400" s="560"/>
      <c r="PXW400" s="560"/>
      <c r="PXX400" s="560"/>
      <c r="PXY400" s="560"/>
      <c r="PXZ400" s="560"/>
      <c r="PYA400" s="560"/>
      <c r="PYB400" s="560"/>
      <c r="PYC400" s="560"/>
      <c r="PYD400" s="560"/>
      <c r="PYE400" s="560"/>
      <c r="PYF400" s="560"/>
      <c r="PYG400" s="560"/>
      <c r="PYH400" s="560"/>
      <c r="PYI400" s="560"/>
      <c r="PYJ400" s="560"/>
      <c r="PYK400" s="560"/>
      <c r="PYL400" s="560"/>
      <c r="PYM400" s="560"/>
      <c r="PYN400" s="560"/>
      <c r="PYO400" s="560"/>
      <c r="PYP400" s="560"/>
      <c r="PYQ400" s="560"/>
      <c r="PYR400" s="560"/>
      <c r="PYS400" s="560"/>
      <c r="PYT400" s="560"/>
      <c r="PYU400" s="560"/>
      <c r="PYV400" s="560"/>
      <c r="PYW400" s="560"/>
      <c r="PYX400" s="560"/>
      <c r="PYY400" s="560"/>
      <c r="PYZ400" s="560"/>
      <c r="PZA400" s="560"/>
      <c r="PZB400" s="560"/>
      <c r="PZC400" s="560"/>
      <c r="PZD400" s="560"/>
      <c r="PZE400" s="560"/>
      <c r="PZF400" s="560"/>
      <c r="PZG400" s="560"/>
      <c r="PZH400" s="560"/>
      <c r="PZI400" s="560"/>
      <c r="PZJ400" s="560"/>
      <c r="PZK400" s="560"/>
      <c r="PZL400" s="560"/>
      <c r="PZM400" s="560"/>
      <c r="PZN400" s="560"/>
      <c r="PZO400" s="560"/>
      <c r="PZP400" s="560"/>
      <c r="PZQ400" s="560"/>
      <c r="PZR400" s="560"/>
      <c r="PZS400" s="560"/>
      <c r="PZT400" s="560"/>
      <c r="PZU400" s="560"/>
      <c r="PZV400" s="560"/>
      <c r="PZW400" s="560"/>
      <c r="PZX400" s="560"/>
      <c r="PZY400" s="560"/>
      <c r="PZZ400" s="560"/>
      <c r="QAA400" s="560"/>
      <c r="QAB400" s="560"/>
      <c r="QAC400" s="560"/>
      <c r="QAD400" s="560"/>
      <c r="QAE400" s="560"/>
      <c r="QAF400" s="560"/>
      <c r="QAG400" s="560"/>
      <c r="QAH400" s="560"/>
      <c r="QAI400" s="560"/>
      <c r="QAJ400" s="560"/>
      <c r="QAK400" s="560"/>
      <c r="QAL400" s="560"/>
      <c r="QAM400" s="560"/>
      <c r="QAN400" s="560"/>
      <c r="QAO400" s="560"/>
      <c r="QAP400" s="560"/>
      <c r="QAQ400" s="560"/>
      <c r="QAR400" s="560"/>
      <c r="QAS400" s="560"/>
      <c r="QAT400" s="560"/>
      <c r="QAU400" s="560"/>
      <c r="QAV400" s="560"/>
      <c r="QAW400" s="560"/>
      <c r="QAX400" s="560"/>
      <c r="QAY400" s="560"/>
      <c r="QAZ400" s="560"/>
      <c r="QBA400" s="560"/>
      <c r="QBB400" s="560"/>
      <c r="QBC400" s="560"/>
      <c r="QBD400" s="560"/>
      <c r="QBE400" s="560"/>
      <c r="QBF400" s="560"/>
      <c r="QBG400" s="560"/>
      <c r="QBH400" s="560"/>
      <c r="QBI400" s="560"/>
      <c r="QBJ400" s="560"/>
      <c r="QBK400" s="560"/>
      <c r="QBL400" s="560"/>
      <c r="QBM400" s="560"/>
      <c r="QBN400" s="560"/>
      <c r="QBO400" s="560"/>
      <c r="QBP400" s="560"/>
      <c r="QBQ400" s="560"/>
      <c r="QBR400" s="560"/>
      <c r="QBS400" s="560"/>
      <c r="QBT400" s="560"/>
      <c r="QBU400" s="560"/>
      <c r="QBV400" s="560"/>
      <c r="QBW400" s="560"/>
      <c r="QBX400" s="560"/>
      <c r="QBY400" s="560"/>
      <c r="QBZ400" s="560"/>
      <c r="QCA400" s="560"/>
      <c r="QCB400" s="560"/>
      <c r="QCC400" s="560"/>
      <c r="QCD400" s="560"/>
      <c r="QCE400" s="560"/>
      <c r="QCF400" s="560"/>
      <c r="QCG400" s="560"/>
      <c r="QCH400" s="560"/>
      <c r="QCI400" s="560"/>
      <c r="QCJ400" s="560"/>
      <c r="QCK400" s="560"/>
      <c r="QCL400" s="560"/>
      <c r="QCM400" s="560"/>
      <c r="QCN400" s="560"/>
      <c r="QCO400" s="560"/>
      <c r="QCP400" s="560"/>
      <c r="QCQ400" s="560"/>
      <c r="QCR400" s="560"/>
      <c r="QCS400" s="560"/>
      <c r="QCT400" s="560"/>
      <c r="QCU400" s="560"/>
      <c r="QCV400" s="560"/>
      <c r="QCW400" s="560"/>
      <c r="QCX400" s="560"/>
      <c r="QCY400" s="560"/>
      <c r="QCZ400" s="560"/>
      <c r="QDA400" s="560"/>
      <c r="QDB400" s="560"/>
      <c r="QDC400" s="560"/>
      <c r="QDD400" s="560"/>
      <c r="QDE400" s="560"/>
      <c r="QDF400" s="560"/>
      <c r="QDG400" s="560"/>
      <c r="QDH400" s="560"/>
      <c r="QDI400" s="560"/>
      <c r="QDJ400" s="560"/>
      <c r="QDK400" s="560"/>
      <c r="QDL400" s="560"/>
      <c r="QDM400" s="560"/>
      <c r="QDN400" s="560"/>
      <c r="QDO400" s="560"/>
      <c r="QDP400" s="560"/>
      <c r="QDQ400" s="560"/>
      <c r="QDR400" s="560"/>
      <c r="QDS400" s="560"/>
      <c r="QDT400" s="560"/>
      <c r="QDU400" s="560"/>
      <c r="QDV400" s="560"/>
      <c r="QDW400" s="560"/>
      <c r="QDX400" s="560"/>
      <c r="QDY400" s="560"/>
      <c r="QDZ400" s="560"/>
      <c r="QEA400" s="560"/>
      <c r="QEB400" s="560"/>
      <c r="QEC400" s="560"/>
      <c r="QED400" s="560"/>
      <c r="QEE400" s="560"/>
      <c r="QEF400" s="560"/>
      <c r="QEG400" s="560"/>
      <c r="QEH400" s="560"/>
      <c r="QEI400" s="560"/>
      <c r="QEJ400" s="560"/>
      <c r="QEK400" s="560"/>
      <c r="QEL400" s="560"/>
      <c r="QEM400" s="560"/>
      <c r="QEN400" s="560"/>
      <c r="QEO400" s="560"/>
      <c r="QEP400" s="560"/>
      <c r="QEQ400" s="560"/>
      <c r="QER400" s="560"/>
      <c r="QES400" s="560"/>
      <c r="QET400" s="560"/>
      <c r="QEU400" s="560"/>
      <c r="QEV400" s="560"/>
      <c r="QEW400" s="560"/>
      <c r="QEX400" s="560"/>
      <c r="QEY400" s="560"/>
      <c r="QEZ400" s="560"/>
      <c r="QFA400" s="560"/>
      <c r="QFB400" s="560"/>
      <c r="QFC400" s="560"/>
      <c r="QFD400" s="560"/>
      <c r="QFE400" s="560"/>
      <c r="QFF400" s="560"/>
      <c r="QFG400" s="560"/>
      <c r="QFH400" s="560"/>
      <c r="QFI400" s="560"/>
      <c r="QFJ400" s="560"/>
      <c r="QFK400" s="560"/>
      <c r="QFL400" s="560"/>
      <c r="QFM400" s="560"/>
      <c r="QFN400" s="560"/>
      <c r="QFO400" s="560"/>
      <c r="QFP400" s="560"/>
      <c r="QFQ400" s="560"/>
      <c r="QFR400" s="560"/>
      <c r="QFS400" s="560"/>
      <c r="QFT400" s="560"/>
      <c r="QFU400" s="560"/>
      <c r="QFV400" s="560"/>
      <c r="QFW400" s="560"/>
      <c r="QFX400" s="560"/>
      <c r="QFY400" s="560"/>
      <c r="QFZ400" s="560"/>
      <c r="QGA400" s="560"/>
      <c r="QGB400" s="560"/>
      <c r="QGC400" s="560"/>
      <c r="QGD400" s="560"/>
      <c r="QGE400" s="560"/>
      <c r="QGF400" s="560"/>
      <c r="QGG400" s="560"/>
      <c r="QGH400" s="560"/>
      <c r="QGI400" s="560"/>
      <c r="QGJ400" s="560"/>
      <c r="QGK400" s="560"/>
      <c r="QGL400" s="560"/>
      <c r="QGM400" s="560"/>
      <c r="QGN400" s="560"/>
      <c r="QGO400" s="560"/>
      <c r="QGP400" s="560"/>
      <c r="QGQ400" s="560"/>
      <c r="QGR400" s="560"/>
      <c r="QGS400" s="560"/>
      <c r="QGT400" s="560"/>
      <c r="QGU400" s="560"/>
      <c r="QGV400" s="560"/>
      <c r="QGW400" s="560"/>
      <c r="QGX400" s="560"/>
      <c r="QGY400" s="560"/>
      <c r="QGZ400" s="560"/>
      <c r="QHA400" s="560"/>
      <c r="QHB400" s="560"/>
      <c r="QHC400" s="560"/>
      <c r="QHD400" s="560"/>
      <c r="QHE400" s="560"/>
      <c r="QHF400" s="560"/>
      <c r="QHG400" s="560"/>
      <c r="QHH400" s="560"/>
      <c r="QHI400" s="560"/>
      <c r="QHJ400" s="560"/>
      <c r="QHK400" s="560"/>
      <c r="QHL400" s="560"/>
      <c r="QHM400" s="560"/>
      <c r="QHN400" s="560"/>
      <c r="QHO400" s="560"/>
      <c r="QHP400" s="560"/>
      <c r="QHQ400" s="560"/>
      <c r="QHR400" s="560"/>
      <c r="QHS400" s="560"/>
      <c r="QHT400" s="560"/>
      <c r="QHU400" s="560"/>
      <c r="QHV400" s="560"/>
      <c r="QHW400" s="560"/>
      <c r="QHX400" s="560"/>
      <c r="QHY400" s="560"/>
      <c r="QHZ400" s="560"/>
      <c r="QIA400" s="560"/>
      <c r="QIB400" s="560"/>
      <c r="QIC400" s="560"/>
      <c r="QID400" s="560"/>
      <c r="QIE400" s="560"/>
      <c r="QIF400" s="560"/>
      <c r="QIG400" s="560"/>
      <c r="QIH400" s="560"/>
      <c r="QII400" s="560"/>
      <c r="QIJ400" s="560"/>
      <c r="QIK400" s="560"/>
      <c r="QIL400" s="560"/>
      <c r="QIM400" s="560"/>
      <c r="QIN400" s="560"/>
      <c r="QIO400" s="560"/>
      <c r="QIP400" s="560"/>
      <c r="QIQ400" s="560"/>
      <c r="QIR400" s="560"/>
      <c r="QIS400" s="560"/>
      <c r="QIT400" s="560"/>
      <c r="QIU400" s="560"/>
      <c r="QIV400" s="560"/>
      <c r="QIW400" s="560"/>
      <c r="QIX400" s="560"/>
      <c r="QIY400" s="560"/>
      <c r="QIZ400" s="560"/>
      <c r="QJA400" s="560"/>
      <c r="QJB400" s="560"/>
      <c r="QJC400" s="560"/>
      <c r="QJD400" s="560"/>
      <c r="QJE400" s="560"/>
      <c r="QJF400" s="560"/>
      <c r="QJG400" s="560"/>
      <c r="QJH400" s="560"/>
      <c r="QJI400" s="560"/>
      <c r="QJJ400" s="560"/>
      <c r="QJK400" s="560"/>
      <c r="QJL400" s="560"/>
      <c r="QJM400" s="560"/>
      <c r="QJN400" s="560"/>
      <c r="QJO400" s="560"/>
      <c r="QJP400" s="560"/>
      <c r="QJQ400" s="560"/>
      <c r="QJR400" s="560"/>
      <c r="QJS400" s="560"/>
      <c r="QJT400" s="560"/>
      <c r="QJU400" s="560"/>
      <c r="QJV400" s="560"/>
      <c r="QJW400" s="560"/>
      <c r="QJX400" s="560"/>
      <c r="QJY400" s="560"/>
      <c r="QJZ400" s="560"/>
      <c r="QKA400" s="560"/>
      <c r="QKB400" s="560"/>
      <c r="QKC400" s="560"/>
      <c r="QKD400" s="560"/>
      <c r="QKE400" s="560"/>
      <c r="QKF400" s="560"/>
      <c r="QKG400" s="560"/>
      <c r="QKH400" s="560"/>
      <c r="QKI400" s="560"/>
      <c r="QKJ400" s="560"/>
      <c r="QKK400" s="560"/>
      <c r="QKL400" s="560"/>
      <c r="QKM400" s="560"/>
      <c r="QKN400" s="560"/>
      <c r="QKO400" s="560"/>
      <c r="QKP400" s="560"/>
      <c r="QKQ400" s="560"/>
      <c r="QKR400" s="560"/>
      <c r="QKS400" s="560"/>
      <c r="QKT400" s="560"/>
      <c r="QKU400" s="560"/>
      <c r="QKV400" s="560"/>
      <c r="QKW400" s="560"/>
      <c r="QKX400" s="560"/>
      <c r="QKY400" s="560"/>
      <c r="QKZ400" s="560"/>
      <c r="QLA400" s="560"/>
      <c r="QLB400" s="560"/>
      <c r="QLC400" s="560"/>
      <c r="QLD400" s="560"/>
      <c r="QLE400" s="560"/>
      <c r="QLF400" s="560"/>
      <c r="QLG400" s="560"/>
      <c r="QLH400" s="560"/>
      <c r="QLI400" s="560"/>
      <c r="QLJ400" s="560"/>
      <c r="QLK400" s="560"/>
      <c r="QLL400" s="560"/>
      <c r="QLM400" s="560"/>
      <c r="QLN400" s="560"/>
      <c r="QLO400" s="560"/>
      <c r="QLP400" s="560"/>
      <c r="QLQ400" s="560"/>
      <c r="QLR400" s="560"/>
      <c r="QLS400" s="560"/>
      <c r="QLT400" s="560"/>
      <c r="QLU400" s="560"/>
      <c r="QLV400" s="560"/>
      <c r="QLW400" s="560"/>
      <c r="QLX400" s="560"/>
      <c r="QLY400" s="560"/>
      <c r="QLZ400" s="560"/>
      <c r="QMA400" s="560"/>
      <c r="QMB400" s="560"/>
      <c r="QMC400" s="560"/>
      <c r="QMD400" s="560"/>
      <c r="QME400" s="560"/>
      <c r="QMF400" s="560"/>
      <c r="QMG400" s="560"/>
      <c r="QMH400" s="560"/>
      <c r="QMI400" s="560"/>
      <c r="QMJ400" s="560"/>
      <c r="QMK400" s="560"/>
      <c r="QML400" s="560"/>
      <c r="QMM400" s="560"/>
      <c r="QMN400" s="560"/>
      <c r="QMO400" s="560"/>
      <c r="QMP400" s="560"/>
      <c r="QMQ400" s="560"/>
      <c r="QMR400" s="560"/>
      <c r="QMS400" s="560"/>
      <c r="QMT400" s="560"/>
      <c r="QMU400" s="560"/>
      <c r="QMV400" s="560"/>
      <c r="QMW400" s="560"/>
      <c r="QMX400" s="560"/>
      <c r="QMY400" s="560"/>
      <c r="QMZ400" s="560"/>
      <c r="QNA400" s="560"/>
      <c r="QNB400" s="560"/>
      <c r="QNC400" s="560"/>
      <c r="QND400" s="560"/>
      <c r="QNE400" s="560"/>
      <c r="QNF400" s="560"/>
      <c r="QNG400" s="560"/>
      <c r="QNH400" s="560"/>
      <c r="QNI400" s="560"/>
      <c r="QNJ400" s="560"/>
      <c r="QNK400" s="560"/>
      <c r="QNL400" s="560"/>
      <c r="QNM400" s="560"/>
      <c r="QNN400" s="560"/>
      <c r="QNO400" s="560"/>
      <c r="QNP400" s="560"/>
      <c r="QNQ400" s="560"/>
      <c r="QNR400" s="560"/>
      <c r="QNS400" s="560"/>
      <c r="QNT400" s="560"/>
      <c r="QNU400" s="560"/>
      <c r="QNV400" s="560"/>
      <c r="QNW400" s="560"/>
      <c r="QNX400" s="560"/>
      <c r="QNY400" s="560"/>
      <c r="QNZ400" s="560"/>
      <c r="QOA400" s="560"/>
      <c r="QOB400" s="560"/>
      <c r="QOC400" s="560"/>
      <c r="QOD400" s="560"/>
      <c r="QOE400" s="560"/>
      <c r="QOF400" s="560"/>
      <c r="QOG400" s="560"/>
      <c r="QOH400" s="560"/>
      <c r="QOI400" s="560"/>
      <c r="QOJ400" s="560"/>
      <c r="QOK400" s="560"/>
      <c r="QOL400" s="560"/>
      <c r="QOM400" s="560"/>
      <c r="QON400" s="560"/>
      <c r="QOO400" s="560"/>
      <c r="QOP400" s="560"/>
      <c r="QOQ400" s="560"/>
      <c r="QOR400" s="560"/>
      <c r="QOS400" s="560"/>
      <c r="QOT400" s="560"/>
      <c r="QOU400" s="560"/>
      <c r="QOV400" s="560"/>
      <c r="QOW400" s="560"/>
      <c r="QOX400" s="560"/>
      <c r="QOY400" s="560"/>
      <c r="QOZ400" s="560"/>
      <c r="QPA400" s="560"/>
      <c r="QPB400" s="560"/>
      <c r="QPC400" s="560"/>
      <c r="QPD400" s="560"/>
      <c r="QPE400" s="560"/>
      <c r="QPF400" s="560"/>
      <c r="QPG400" s="560"/>
      <c r="QPH400" s="560"/>
      <c r="QPI400" s="560"/>
      <c r="QPJ400" s="560"/>
      <c r="QPK400" s="560"/>
      <c r="QPL400" s="560"/>
      <c r="QPM400" s="560"/>
      <c r="QPN400" s="560"/>
      <c r="QPO400" s="560"/>
      <c r="QPP400" s="560"/>
      <c r="QPQ400" s="560"/>
      <c r="QPR400" s="560"/>
      <c r="QPS400" s="560"/>
      <c r="QPT400" s="560"/>
      <c r="QPU400" s="560"/>
      <c r="QPV400" s="560"/>
      <c r="QPW400" s="560"/>
      <c r="QPX400" s="560"/>
      <c r="QPY400" s="560"/>
      <c r="QPZ400" s="560"/>
      <c r="QQA400" s="560"/>
      <c r="QQB400" s="560"/>
      <c r="QQC400" s="560"/>
      <c r="QQD400" s="560"/>
      <c r="QQE400" s="560"/>
      <c r="QQF400" s="560"/>
      <c r="QQG400" s="560"/>
      <c r="QQH400" s="560"/>
      <c r="QQI400" s="560"/>
      <c r="QQJ400" s="560"/>
      <c r="QQK400" s="560"/>
      <c r="QQL400" s="560"/>
      <c r="QQM400" s="560"/>
      <c r="QQN400" s="560"/>
      <c r="QQO400" s="560"/>
      <c r="QQP400" s="560"/>
      <c r="QQQ400" s="560"/>
      <c r="QQR400" s="560"/>
      <c r="QQS400" s="560"/>
      <c r="QQT400" s="560"/>
      <c r="QQU400" s="560"/>
      <c r="QQV400" s="560"/>
      <c r="QQW400" s="560"/>
      <c r="QQX400" s="560"/>
      <c r="QQY400" s="560"/>
      <c r="QQZ400" s="560"/>
      <c r="QRA400" s="560"/>
      <c r="QRB400" s="560"/>
      <c r="QRC400" s="560"/>
      <c r="QRD400" s="560"/>
      <c r="QRE400" s="560"/>
      <c r="QRF400" s="560"/>
      <c r="QRG400" s="560"/>
      <c r="QRH400" s="560"/>
      <c r="QRI400" s="560"/>
      <c r="QRJ400" s="560"/>
      <c r="QRK400" s="560"/>
      <c r="QRL400" s="560"/>
      <c r="QRM400" s="560"/>
      <c r="QRN400" s="560"/>
      <c r="QRO400" s="560"/>
      <c r="QRP400" s="560"/>
      <c r="QRQ400" s="560"/>
      <c r="QRR400" s="560"/>
      <c r="QRS400" s="560"/>
      <c r="QRT400" s="560"/>
      <c r="QRU400" s="560"/>
      <c r="QRV400" s="560"/>
      <c r="QRW400" s="560"/>
      <c r="QRX400" s="560"/>
      <c r="QRY400" s="560"/>
      <c r="QRZ400" s="560"/>
      <c r="QSA400" s="560"/>
      <c r="QSB400" s="560"/>
      <c r="QSC400" s="560"/>
      <c r="QSD400" s="560"/>
      <c r="QSE400" s="560"/>
      <c r="QSF400" s="560"/>
      <c r="QSG400" s="560"/>
      <c r="QSH400" s="560"/>
      <c r="QSI400" s="560"/>
      <c r="QSJ400" s="560"/>
      <c r="QSK400" s="560"/>
      <c r="QSL400" s="560"/>
      <c r="QSM400" s="560"/>
      <c r="QSN400" s="560"/>
      <c r="QSO400" s="560"/>
      <c r="QSP400" s="560"/>
      <c r="QSQ400" s="560"/>
      <c r="QSR400" s="560"/>
      <c r="QSS400" s="560"/>
      <c r="QST400" s="560"/>
      <c r="QSU400" s="560"/>
      <c r="QSV400" s="560"/>
      <c r="QSW400" s="560"/>
      <c r="QSX400" s="560"/>
      <c r="QSY400" s="560"/>
      <c r="QSZ400" s="560"/>
      <c r="QTA400" s="560"/>
      <c r="QTB400" s="560"/>
      <c r="QTC400" s="560"/>
      <c r="QTD400" s="560"/>
      <c r="QTE400" s="560"/>
      <c r="QTF400" s="560"/>
      <c r="QTG400" s="560"/>
      <c r="QTH400" s="560"/>
      <c r="QTI400" s="560"/>
      <c r="QTJ400" s="560"/>
      <c r="QTK400" s="560"/>
      <c r="QTL400" s="560"/>
      <c r="QTM400" s="560"/>
      <c r="QTN400" s="560"/>
      <c r="QTO400" s="560"/>
      <c r="QTP400" s="560"/>
      <c r="QTQ400" s="560"/>
      <c r="QTR400" s="560"/>
      <c r="QTS400" s="560"/>
      <c r="QTT400" s="560"/>
      <c r="QTU400" s="560"/>
      <c r="QTV400" s="560"/>
      <c r="QTW400" s="560"/>
      <c r="QTX400" s="560"/>
      <c r="QTY400" s="560"/>
      <c r="QTZ400" s="560"/>
      <c r="QUA400" s="560"/>
      <c r="QUB400" s="560"/>
      <c r="QUC400" s="560"/>
      <c r="QUD400" s="560"/>
      <c r="QUE400" s="560"/>
      <c r="QUF400" s="560"/>
      <c r="QUG400" s="560"/>
      <c r="QUH400" s="560"/>
      <c r="QUI400" s="560"/>
      <c r="QUJ400" s="560"/>
      <c r="QUK400" s="560"/>
      <c r="QUL400" s="560"/>
      <c r="QUM400" s="560"/>
      <c r="QUN400" s="560"/>
      <c r="QUO400" s="560"/>
      <c r="QUP400" s="560"/>
      <c r="QUQ400" s="560"/>
      <c r="QUR400" s="560"/>
      <c r="QUS400" s="560"/>
      <c r="QUT400" s="560"/>
      <c r="QUU400" s="560"/>
      <c r="QUV400" s="560"/>
      <c r="QUW400" s="560"/>
      <c r="QUX400" s="560"/>
      <c r="QUY400" s="560"/>
      <c r="QUZ400" s="560"/>
      <c r="QVA400" s="560"/>
      <c r="QVB400" s="560"/>
      <c r="QVC400" s="560"/>
      <c r="QVD400" s="560"/>
      <c r="QVE400" s="560"/>
      <c r="QVF400" s="560"/>
      <c r="QVG400" s="560"/>
      <c r="QVH400" s="560"/>
      <c r="QVI400" s="560"/>
      <c r="QVJ400" s="560"/>
      <c r="QVK400" s="560"/>
      <c r="QVL400" s="560"/>
      <c r="QVM400" s="560"/>
      <c r="QVN400" s="560"/>
      <c r="QVO400" s="560"/>
      <c r="QVP400" s="560"/>
      <c r="QVQ400" s="560"/>
      <c r="QVR400" s="560"/>
      <c r="QVS400" s="560"/>
      <c r="QVT400" s="560"/>
      <c r="QVU400" s="560"/>
      <c r="QVV400" s="560"/>
      <c r="QVW400" s="560"/>
      <c r="QVX400" s="560"/>
      <c r="QVY400" s="560"/>
      <c r="QVZ400" s="560"/>
      <c r="QWA400" s="560"/>
      <c r="QWB400" s="560"/>
      <c r="QWC400" s="560"/>
      <c r="QWD400" s="560"/>
      <c r="QWE400" s="560"/>
      <c r="QWF400" s="560"/>
      <c r="QWG400" s="560"/>
      <c r="QWH400" s="560"/>
      <c r="QWI400" s="560"/>
      <c r="QWJ400" s="560"/>
      <c r="QWK400" s="560"/>
      <c r="QWL400" s="560"/>
      <c r="QWM400" s="560"/>
      <c r="QWN400" s="560"/>
      <c r="QWO400" s="560"/>
      <c r="QWP400" s="560"/>
      <c r="QWQ400" s="560"/>
      <c r="QWR400" s="560"/>
      <c r="QWS400" s="560"/>
      <c r="QWT400" s="560"/>
      <c r="QWU400" s="560"/>
      <c r="QWV400" s="560"/>
      <c r="QWW400" s="560"/>
      <c r="QWX400" s="560"/>
      <c r="QWY400" s="560"/>
      <c r="QWZ400" s="560"/>
      <c r="QXA400" s="560"/>
      <c r="QXB400" s="560"/>
      <c r="QXC400" s="560"/>
      <c r="QXD400" s="560"/>
      <c r="QXE400" s="560"/>
      <c r="QXF400" s="560"/>
      <c r="QXG400" s="560"/>
      <c r="QXH400" s="560"/>
      <c r="QXI400" s="560"/>
      <c r="QXJ400" s="560"/>
      <c r="QXK400" s="560"/>
      <c r="QXL400" s="560"/>
      <c r="QXM400" s="560"/>
      <c r="QXN400" s="560"/>
      <c r="QXO400" s="560"/>
      <c r="QXP400" s="560"/>
      <c r="QXQ400" s="560"/>
      <c r="QXR400" s="560"/>
      <c r="QXS400" s="560"/>
      <c r="QXT400" s="560"/>
      <c r="QXU400" s="560"/>
      <c r="QXV400" s="560"/>
      <c r="QXW400" s="560"/>
      <c r="QXX400" s="560"/>
      <c r="QXY400" s="560"/>
      <c r="QXZ400" s="560"/>
      <c r="QYA400" s="560"/>
      <c r="QYB400" s="560"/>
      <c r="QYC400" s="560"/>
      <c r="QYD400" s="560"/>
      <c r="QYE400" s="560"/>
      <c r="QYF400" s="560"/>
      <c r="QYG400" s="560"/>
      <c r="QYH400" s="560"/>
      <c r="QYI400" s="560"/>
      <c r="QYJ400" s="560"/>
      <c r="QYK400" s="560"/>
      <c r="QYL400" s="560"/>
      <c r="QYM400" s="560"/>
      <c r="QYN400" s="560"/>
      <c r="QYO400" s="560"/>
      <c r="QYP400" s="560"/>
      <c r="QYQ400" s="560"/>
      <c r="QYR400" s="560"/>
      <c r="QYS400" s="560"/>
      <c r="QYT400" s="560"/>
      <c r="QYU400" s="560"/>
      <c r="QYV400" s="560"/>
      <c r="QYW400" s="560"/>
      <c r="QYX400" s="560"/>
      <c r="QYY400" s="560"/>
      <c r="QYZ400" s="560"/>
      <c r="QZA400" s="560"/>
      <c r="QZB400" s="560"/>
      <c r="QZC400" s="560"/>
      <c r="QZD400" s="560"/>
      <c r="QZE400" s="560"/>
      <c r="QZF400" s="560"/>
      <c r="QZG400" s="560"/>
      <c r="QZH400" s="560"/>
      <c r="QZI400" s="560"/>
      <c r="QZJ400" s="560"/>
      <c r="QZK400" s="560"/>
      <c r="QZL400" s="560"/>
      <c r="QZM400" s="560"/>
      <c r="QZN400" s="560"/>
      <c r="QZO400" s="560"/>
      <c r="QZP400" s="560"/>
      <c r="QZQ400" s="560"/>
      <c r="QZR400" s="560"/>
      <c r="QZS400" s="560"/>
      <c r="QZT400" s="560"/>
      <c r="QZU400" s="560"/>
      <c r="QZV400" s="560"/>
      <c r="QZW400" s="560"/>
      <c r="QZX400" s="560"/>
      <c r="QZY400" s="560"/>
      <c r="QZZ400" s="560"/>
      <c r="RAA400" s="560"/>
      <c r="RAB400" s="560"/>
      <c r="RAC400" s="560"/>
      <c r="RAD400" s="560"/>
      <c r="RAE400" s="560"/>
      <c r="RAF400" s="560"/>
      <c r="RAG400" s="560"/>
      <c r="RAH400" s="560"/>
      <c r="RAI400" s="560"/>
      <c r="RAJ400" s="560"/>
      <c r="RAK400" s="560"/>
      <c r="RAL400" s="560"/>
      <c r="RAM400" s="560"/>
      <c r="RAN400" s="560"/>
      <c r="RAO400" s="560"/>
      <c r="RAP400" s="560"/>
      <c r="RAQ400" s="560"/>
      <c r="RAR400" s="560"/>
      <c r="RAS400" s="560"/>
      <c r="RAT400" s="560"/>
      <c r="RAU400" s="560"/>
      <c r="RAV400" s="560"/>
      <c r="RAW400" s="560"/>
      <c r="RAX400" s="560"/>
      <c r="RAY400" s="560"/>
      <c r="RAZ400" s="560"/>
      <c r="RBA400" s="560"/>
      <c r="RBB400" s="560"/>
      <c r="RBC400" s="560"/>
      <c r="RBD400" s="560"/>
      <c r="RBE400" s="560"/>
      <c r="RBF400" s="560"/>
      <c r="RBG400" s="560"/>
      <c r="RBH400" s="560"/>
      <c r="RBI400" s="560"/>
      <c r="RBJ400" s="560"/>
      <c r="RBK400" s="560"/>
      <c r="RBL400" s="560"/>
      <c r="RBM400" s="560"/>
      <c r="RBN400" s="560"/>
      <c r="RBO400" s="560"/>
      <c r="RBP400" s="560"/>
      <c r="RBQ400" s="560"/>
      <c r="RBR400" s="560"/>
      <c r="RBS400" s="560"/>
      <c r="RBT400" s="560"/>
      <c r="RBU400" s="560"/>
      <c r="RBV400" s="560"/>
      <c r="RBW400" s="560"/>
      <c r="RBX400" s="560"/>
      <c r="RBY400" s="560"/>
      <c r="RBZ400" s="560"/>
      <c r="RCA400" s="560"/>
      <c r="RCB400" s="560"/>
      <c r="RCC400" s="560"/>
      <c r="RCD400" s="560"/>
      <c r="RCE400" s="560"/>
      <c r="RCF400" s="560"/>
      <c r="RCG400" s="560"/>
      <c r="RCH400" s="560"/>
      <c r="RCI400" s="560"/>
      <c r="RCJ400" s="560"/>
      <c r="RCK400" s="560"/>
      <c r="RCL400" s="560"/>
      <c r="RCM400" s="560"/>
      <c r="RCN400" s="560"/>
      <c r="RCO400" s="560"/>
      <c r="RCP400" s="560"/>
      <c r="RCQ400" s="560"/>
      <c r="RCR400" s="560"/>
      <c r="RCS400" s="560"/>
      <c r="RCT400" s="560"/>
      <c r="RCU400" s="560"/>
      <c r="RCV400" s="560"/>
      <c r="RCW400" s="560"/>
      <c r="RCX400" s="560"/>
      <c r="RCY400" s="560"/>
      <c r="RCZ400" s="560"/>
      <c r="RDA400" s="560"/>
      <c r="RDB400" s="560"/>
      <c r="RDC400" s="560"/>
      <c r="RDD400" s="560"/>
      <c r="RDE400" s="560"/>
      <c r="RDF400" s="560"/>
      <c r="RDG400" s="560"/>
      <c r="RDH400" s="560"/>
      <c r="RDI400" s="560"/>
      <c r="RDJ400" s="560"/>
      <c r="RDK400" s="560"/>
      <c r="RDL400" s="560"/>
      <c r="RDM400" s="560"/>
      <c r="RDN400" s="560"/>
      <c r="RDO400" s="560"/>
      <c r="RDP400" s="560"/>
      <c r="RDQ400" s="560"/>
      <c r="RDR400" s="560"/>
      <c r="RDS400" s="560"/>
      <c r="RDT400" s="560"/>
      <c r="RDU400" s="560"/>
      <c r="RDV400" s="560"/>
      <c r="RDW400" s="560"/>
      <c r="RDX400" s="560"/>
      <c r="RDY400" s="560"/>
      <c r="RDZ400" s="560"/>
      <c r="REA400" s="560"/>
      <c r="REB400" s="560"/>
      <c r="REC400" s="560"/>
      <c r="RED400" s="560"/>
      <c r="REE400" s="560"/>
      <c r="REF400" s="560"/>
      <c r="REG400" s="560"/>
      <c r="REH400" s="560"/>
      <c r="REI400" s="560"/>
      <c r="REJ400" s="560"/>
      <c r="REK400" s="560"/>
      <c r="REL400" s="560"/>
      <c r="REM400" s="560"/>
      <c r="REN400" s="560"/>
      <c r="REO400" s="560"/>
      <c r="REP400" s="560"/>
      <c r="REQ400" s="560"/>
      <c r="RER400" s="560"/>
      <c r="RES400" s="560"/>
      <c r="RET400" s="560"/>
      <c r="REU400" s="560"/>
      <c r="REV400" s="560"/>
      <c r="REW400" s="560"/>
      <c r="REX400" s="560"/>
      <c r="REY400" s="560"/>
      <c r="REZ400" s="560"/>
      <c r="RFA400" s="560"/>
      <c r="RFB400" s="560"/>
      <c r="RFC400" s="560"/>
      <c r="RFD400" s="560"/>
      <c r="RFE400" s="560"/>
      <c r="RFF400" s="560"/>
      <c r="RFG400" s="560"/>
      <c r="RFH400" s="560"/>
      <c r="RFI400" s="560"/>
      <c r="RFJ400" s="560"/>
      <c r="RFK400" s="560"/>
      <c r="RFL400" s="560"/>
      <c r="RFM400" s="560"/>
      <c r="RFN400" s="560"/>
      <c r="RFO400" s="560"/>
      <c r="RFP400" s="560"/>
      <c r="RFQ400" s="560"/>
      <c r="RFR400" s="560"/>
      <c r="RFS400" s="560"/>
      <c r="RFT400" s="560"/>
      <c r="RFU400" s="560"/>
      <c r="RFV400" s="560"/>
      <c r="RFW400" s="560"/>
      <c r="RFX400" s="560"/>
      <c r="RFY400" s="560"/>
      <c r="RFZ400" s="560"/>
      <c r="RGA400" s="560"/>
      <c r="RGB400" s="560"/>
      <c r="RGC400" s="560"/>
      <c r="RGD400" s="560"/>
      <c r="RGE400" s="560"/>
      <c r="RGF400" s="560"/>
      <c r="RGG400" s="560"/>
      <c r="RGH400" s="560"/>
      <c r="RGI400" s="560"/>
      <c r="RGJ400" s="560"/>
      <c r="RGK400" s="560"/>
      <c r="RGL400" s="560"/>
      <c r="RGM400" s="560"/>
      <c r="RGN400" s="560"/>
      <c r="RGO400" s="560"/>
      <c r="RGP400" s="560"/>
      <c r="RGQ400" s="560"/>
      <c r="RGR400" s="560"/>
      <c r="RGS400" s="560"/>
      <c r="RGT400" s="560"/>
      <c r="RGU400" s="560"/>
      <c r="RGV400" s="560"/>
      <c r="RGW400" s="560"/>
      <c r="RGX400" s="560"/>
      <c r="RGY400" s="560"/>
      <c r="RGZ400" s="560"/>
      <c r="RHA400" s="560"/>
      <c r="RHB400" s="560"/>
      <c r="RHC400" s="560"/>
      <c r="RHD400" s="560"/>
      <c r="RHE400" s="560"/>
      <c r="RHF400" s="560"/>
      <c r="RHG400" s="560"/>
      <c r="RHH400" s="560"/>
      <c r="RHI400" s="560"/>
      <c r="RHJ400" s="560"/>
      <c r="RHK400" s="560"/>
      <c r="RHL400" s="560"/>
      <c r="RHM400" s="560"/>
      <c r="RHN400" s="560"/>
      <c r="RHO400" s="560"/>
      <c r="RHP400" s="560"/>
      <c r="RHQ400" s="560"/>
      <c r="RHR400" s="560"/>
      <c r="RHS400" s="560"/>
      <c r="RHT400" s="560"/>
      <c r="RHU400" s="560"/>
      <c r="RHV400" s="560"/>
      <c r="RHW400" s="560"/>
      <c r="RHX400" s="560"/>
      <c r="RHY400" s="560"/>
      <c r="RHZ400" s="560"/>
      <c r="RIA400" s="560"/>
      <c r="RIB400" s="560"/>
      <c r="RIC400" s="560"/>
      <c r="RID400" s="560"/>
      <c r="RIE400" s="560"/>
      <c r="RIF400" s="560"/>
      <c r="RIG400" s="560"/>
      <c r="RIH400" s="560"/>
      <c r="RII400" s="560"/>
      <c r="RIJ400" s="560"/>
      <c r="RIK400" s="560"/>
      <c r="RIL400" s="560"/>
      <c r="RIM400" s="560"/>
      <c r="RIN400" s="560"/>
      <c r="RIO400" s="560"/>
      <c r="RIP400" s="560"/>
      <c r="RIQ400" s="560"/>
      <c r="RIR400" s="560"/>
      <c r="RIS400" s="560"/>
      <c r="RIT400" s="560"/>
      <c r="RIU400" s="560"/>
      <c r="RIV400" s="560"/>
      <c r="RIW400" s="560"/>
      <c r="RIX400" s="560"/>
      <c r="RIY400" s="560"/>
      <c r="RIZ400" s="560"/>
      <c r="RJA400" s="560"/>
      <c r="RJB400" s="560"/>
      <c r="RJC400" s="560"/>
      <c r="RJD400" s="560"/>
      <c r="RJE400" s="560"/>
      <c r="RJF400" s="560"/>
      <c r="RJG400" s="560"/>
      <c r="RJH400" s="560"/>
      <c r="RJI400" s="560"/>
      <c r="RJJ400" s="560"/>
      <c r="RJK400" s="560"/>
      <c r="RJL400" s="560"/>
      <c r="RJM400" s="560"/>
      <c r="RJN400" s="560"/>
      <c r="RJO400" s="560"/>
      <c r="RJP400" s="560"/>
      <c r="RJQ400" s="560"/>
      <c r="RJR400" s="560"/>
      <c r="RJS400" s="560"/>
      <c r="RJT400" s="560"/>
      <c r="RJU400" s="560"/>
      <c r="RJV400" s="560"/>
      <c r="RJW400" s="560"/>
      <c r="RJX400" s="560"/>
      <c r="RJY400" s="560"/>
      <c r="RJZ400" s="560"/>
      <c r="RKA400" s="560"/>
      <c r="RKB400" s="560"/>
      <c r="RKC400" s="560"/>
      <c r="RKD400" s="560"/>
      <c r="RKE400" s="560"/>
      <c r="RKF400" s="560"/>
      <c r="RKG400" s="560"/>
      <c r="RKH400" s="560"/>
      <c r="RKI400" s="560"/>
      <c r="RKJ400" s="560"/>
      <c r="RKK400" s="560"/>
      <c r="RKL400" s="560"/>
      <c r="RKM400" s="560"/>
      <c r="RKN400" s="560"/>
      <c r="RKO400" s="560"/>
      <c r="RKP400" s="560"/>
      <c r="RKQ400" s="560"/>
      <c r="RKR400" s="560"/>
      <c r="RKS400" s="560"/>
      <c r="RKT400" s="560"/>
      <c r="RKU400" s="560"/>
      <c r="RKV400" s="560"/>
      <c r="RKW400" s="560"/>
      <c r="RKX400" s="560"/>
      <c r="RKY400" s="560"/>
      <c r="RKZ400" s="560"/>
      <c r="RLA400" s="560"/>
      <c r="RLB400" s="560"/>
      <c r="RLC400" s="560"/>
      <c r="RLD400" s="560"/>
      <c r="RLE400" s="560"/>
      <c r="RLF400" s="560"/>
      <c r="RLG400" s="560"/>
      <c r="RLH400" s="560"/>
      <c r="RLI400" s="560"/>
      <c r="RLJ400" s="560"/>
      <c r="RLK400" s="560"/>
      <c r="RLL400" s="560"/>
      <c r="RLM400" s="560"/>
      <c r="RLN400" s="560"/>
      <c r="RLO400" s="560"/>
      <c r="RLP400" s="560"/>
      <c r="RLQ400" s="560"/>
      <c r="RLR400" s="560"/>
      <c r="RLS400" s="560"/>
      <c r="RLT400" s="560"/>
      <c r="RLU400" s="560"/>
      <c r="RLV400" s="560"/>
      <c r="RLW400" s="560"/>
      <c r="RLX400" s="560"/>
      <c r="RLY400" s="560"/>
      <c r="RLZ400" s="560"/>
      <c r="RMA400" s="560"/>
      <c r="RMB400" s="560"/>
      <c r="RMC400" s="560"/>
      <c r="RMD400" s="560"/>
      <c r="RME400" s="560"/>
      <c r="RMF400" s="560"/>
      <c r="RMG400" s="560"/>
      <c r="RMH400" s="560"/>
      <c r="RMI400" s="560"/>
      <c r="RMJ400" s="560"/>
      <c r="RMK400" s="560"/>
      <c r="RML400" s="560"/>
      <c r="RMM400" s="560"/>
      <c r="RMN400" s="560"/>
      <c r="RMO400" s="560"/>
      <c r="RMP400" s="560"/>
      <c r="RMQ400" s="560"/>
      <c r="RMR400" s="560"/>
      <c r="RMS400" s="560"/>
      <c r="RMT400" s="560"/>
      <c r="RMU400" s="560"/>
      <c r="RMV400" s="560"/>
      <c r="RMW400" s="560"/>
      <c r="RMX400" s="560"/>
      <c r="RMY400" s="560"/>
      <c r="RMZ400" s="560"/>
      <c r="RNA400" s="560"/>
      <c r="RNB400" s="560"/>
      <c r="RNC400" s="560"/>
      <c r="RND400" s="560"/>
      <c r="RNE400" s="560"/>
      <c r="RNF400" s="560"/>
      <c r="RNG400" s="560"/>
      <c r="RNH400" s="560"/>
      <c r="RNI400" s="560"/>
      <c r="RNJ400" s="560"/>
      <c r="RNK400" s="560"/>
      <c r="RNL400" s="560"/>
      <c r="RNM400" s="560"/>
      <c r="RNN400" s="560"/>
      <c r="RNO400" s="560"/>
      <c r="RNP400" s="560"/>
      <c r="RNQ400" s="560"/>
      <c r="RNR400" s="560"/>
      <c r="RNS400" s="560"/>
      <c r="RNT400" s="560"/>
      <c r="RNU400" s="560"/>
      <c r="RNV400" s="560"/>
      <c r="RNW400" s="560"/>
      <c r="RNX400" s="560"/>
      <c r="RNY400" s="560"/>
      <c r="RNZ400" s="560"/>
      <c r="ROA400" s="560"/>
      <c r="ROB400" s="560"/>
      <c r="ROC400" s="560"/>
      <c r="ROD400" s="560"/>
      <c r="ROE400" s="560"/>
      <c r="ROF400" s="560"/>
      <c r="ROG400" s="560"/>
      <c r="ROH400" s="560"/>
      <c r="ROI400" s="560"/>
      <c r="ROJ400" s="560"/>
      <c r="ROK400" s="560"/>
      <c r="ROL400" s="560"/>
      <c r="ROM400" s="560"/>
      <c r="RON400" s="560"/>
      <c r="ROO400" s="560"/>
      <c r="ROP400" s="560"/>
      <c r="ROQ400" s="560"/>
      <c r="ROR400" s="560"/>
      <c r="ROS400" s="560"/>
      <c r="ROT400" s="560"/>
      <c r="ROU400" s="560"/>
      <c r="ROV400" s="560"/>
      <c r="ROW400" s="560"/>
      <c r="ROX400" s="560"/>
      <c r="ROY400" s="560"/>
      <c r="ROZ400" s="560"/>
      <c r="RPA400" s="560"/>
      <c r="RPB400" s="560"/>
      <c r="RPC400" s="560"/>
      <c r="RPD400" s="560"/>
      <c r="RPE400" s="560"/>
      <c r="RPF400" s="560"/>
      <c r="RPG400" s="560"/>
      <c r="RPH400" s="560"/>
      <c r="RPI400" s="560"/>
      <c r="RPJ400" s="560"/>
      <c r="RPK400" s="560"/>
      <c r="RPL400" s="560"/>
      <c r="RPM400" s="560"/>
      <c r="RPN400" s="560"/>
      <c r="RPO400" s="560"/>
      <c r="RPP400" s="560"/>
      <c r="RPQ400" s="560"/>
      <c r="RPR400" s="560"/>
      <c r="RPS400" s="560"/>
      <c r="RPT400" s="560"/>
      <c r="RPU400" s="560"/>
      <c r="RPV400" s="560"/>
      <c r="RPW400" s="560"/>
      <c r="RPX400" s="560"/>
      <c r="RPY400" s="560"/>
      <c r="RPZ400" s="560"/>
      <c r="RQA400" s="560"/>
      <c r="RQB400" s="560"/>
      <c r="RQC400" s="560"/>
      <c r="RQD400" s="560"/>
      <c r="RQE400" s="560"/>
      <c r="RQF400" s="560"/>
      <c r="RQG400" s="560"/>
      <c r="RQH400" s="560"/>
      <c r="RQI400" s="560"/>
      <c r="RQJ400" s="560"/>
      <c r="RQK400" s="560"/>
      <c r="RQL400" s="560"/>
      <c r="RQM400" s="560"/>
      <c r="RQN400" s="560"/>
      <c r="RQO400" s="560"/>
      <c r="RQP400" s="560"/>
      <c r="RQQ400" s="560"/>
      <c r="RQR400" s="560"/>
      <c r="RQS400" s="560"/>
      <c r="RQT400" s="560"/>
      <c r="RQU400" s="560"/>
      <c r="RQV400" s="560"/>
      <c r="RQW400" s="560"/>
      <c r="RQX400" s="560"/>
      <c r="RQY400" s="560"/>
      <c r="RQZ400" s="560"/>
      <c r="RRA400" s="560"/>
      <c r="RRB400" s="560"/>
      <c r="RRC400" s="560"/>
      <c r="RRD400" s="560"/>
      <c r="RRE400" s="560"/>
      <c r="RRF400" s="560"/>
      <c r="RRG400" s="560"/>
      <c r="RRH400" s="560"/>
      <c r="RRI400" s="560"/>
      <c r="RRJ400" s="560"/>
      <c r="RRK400" s="560"/>
      <c r="RRL400" s="560"/>
      <c r="RRM400" s="560"/>
      <c r="RRN400" s="560"/>
      <c r="RRO400" s="560"/>
      <c r="RRP400" s="560"/>
      <c r="RRQ400" s="560"/>
      <c r="RRR400" s="560"/>
      <c r="RRS400" s="560"/>
      <c r="RRT400" s="560"/>
      <c r="RRU400" s="560"/>
      <c r="RRV400" s="560"/>
      <c r="RRW400" s="560"/>
      <c r="RRX400" s="560"/>
      <c r="RRY400" s="560"/>
      <c r="RRZ400" s="560"/>
      <c r="RSA400" s="560"/>
      <c r="RSB400" s="560"/>
      <c r="RSC400" s="560"/>
      <c r="RSD400" s="560"/>
      <c r="RSE400" s="560"/>
      <c r="RSF400" s="560"/>
      <c r="RSG400" s="560"/>
      <c r="RSH400" s="560"/>
      <c r="RSI400" s="560"/>
      <c r="RSJ400" s="560"/>
      <c r="RSK400" s="560"/>
      <c r="RSL400" s="560"/>
      <c r="RSM400" s="560"/>
      <c r="RSN400" s="560"/>
      <c r="RSO400" s="560"/>
      <c r="RSP400" s="560"/>
      <c r="RSQ400" s="560"/>
      <c r="RSR400" s="560"/>
      <c r="RSS400" s="560"/>
      <c r="RST400" s="560"/>
      <c r="RSU400" s="560"/>
      <c r="RSV400" s="560"/>
      <c r="RSW400" s="560"/>
      <c r="RSX400" s="560"/>
      <c r="RSY400" s="560"/>
      <c r="RSZ400" s="560"/>
      <c r="RTA400" s="560"/>
      <c r="RTB400" s="560"/>
      <c r="RTC400" s="560"/>
      <c r="RTD400" s="560"/>
      <c r="RTE400" s="560"/>
      <c r="RTF400" s="560"/>
      <c r="RTG400" s="560"/>
      <c r="RTH400" s="560"/>
      <c r="RTI400" s="560"/>
      <c r="RTJ400" s="560"/>
      <c r="RTK400" s="560"/>
      <c r="RTL400" s="560"/>
      <c r="RTM400" s="560"/>
      <c r="RTN400" s="560"/>
      <c r="RTO400" s="560"/>
      <c r="RTP400" s="560"/>
      <c r="RTQ400" s="560"/>
      <c r="RTR400" s="560"/>
      <c r="RTS400" s="560"/>
      <c r="RTT400" s="560"/>
      <c r="RTU400" s="560"/>
      <c r="RTV400" s="560"/>
      <c r="RTW400" s="560"/>
      <c r="RTX400" s="560"/>
      <c r="RTY400" s="560"/>
      <c r="RTZ400" s="560"/>
      <c r="RUA400" s="560"/>
      <c r="RUB400" s="560"/>
      <c r="RUC400" s="560"/>
      <c r="RUD400" s="560"/>
      <c r="RUE400" s="560"/>
      <c r="RUF400" s="560"/>
      <c r="RUG400" s="560"/>
      <c r="RUH400" s="560"/>
      <c r="RUI400" s="560"/>
      <c r="RUJ400" s="560"/>
      <c r="RUK400" s="560"/>
      <c r="RUL400" s="560"/>
      <c r="RUM400" s="560"/>
      <c r="RUN400" s="560"/>
      <c r="RUO400" s="560"/>
      <c r="RUP400" s="560"/>
      <c r="RUQ400" s="560"/>
      <c r="RUR400" s="560"/>
      <c r="RUS400" s="560"/>
      <c r="RUT400" s="560"/>
      <c r="RUU400" s="560"/>
      <c r="RUV400" s="560"/>
      <c r="RUW400" s="560"/>
      <c r="RUX400" s="560"/>
      <c r="RUY400" s="560"/>
      <c r="RUZ400" s="560"/>
      <c r="RVA400" s="560"/>
      <c r="RVB400" s="560"/>
      <c r="RVC400" s="560"/>
      <c r="RVD400" s="560"/>
      <c r="RVE400" s="560"/>
      <c r="RVF400" s="560"/>
      <c r="RVG400" s="560"/>
      <c r="RVH400" s="560"/>
      <c r="RVI400" s="560"/>
      <c r="RVJ400" s="560"/>
      <c r="RVK400" s="560"/>
      <c r="RVL400" s="560"/>
      <c r="RVM400" s="560"/>
      <c r="RVN400" s="560"/>
      <c r="RVO400" s="560"/>
      <c r="RVP400" s="560"/>
      <c r="RVQ400" s="560"/>
      <c r="RVR400" s="560"/>
      <c r="RVS400" s="560"/>
      <c r="RVT400" s="560"/>
      <c r="RVU400" s="560"/>
      <c r="RVV400" s="560"/>
      <c r="RVW400" s="560"/>
      <c r="RVX400" s="560"/>
      <c r="RVY400" s="560"/>
      <c r="RVZ400" s="560"/>
      <c r="RWA400" s="560"/>
      <c r="RWB400" s="560"/>
      <c r="RWC400" s="560"/>
      <c r="RWD400" s="560"/>
      <c r="RWE400" s="560"/>
      <c r="RWF400" s="560"/>
      <c r="RWG400" s="560"/>
      <c r="RWH400" s="560"/>
      <c r="RWI400" s="560"/>
      <c r="RWJ400" s="560"/>
      <c r="RWK400" s="560"/>
      <c r="RWL400" s="560"/>
      <c r="RWM400" s="560"/>
      <c r="RWN400" s="560"/>
      <c r="RWO400" s="560"/>
      <c r="RWP400" s="560"/>
      <c r="RWQ400" s="560"/>
      <c r="RWR400" s="560"/>
      <c r="RWS400" s="560"/>
      <c r="RWT400" s="560"/>
      <c r="RWU400" s="560"/>
      <c r="RWV400" s="560"/>
      <c r="RWW400" s="560"/>
      <c r="RWX400" s="560"/>
      <c r="RWY400" s="560"/>
      <c r="RWZ400" s="560"/>
      <c r="RXA400" s="560"/>
      <c r="RXB400" s="560"/>
      <c r="RXC400" s="560"/>
      <c r="RXD400" s="560"/>
      <c r="RXE400" s="560"/>
      <c r="RXF400" s="560"/>
      <c r="RXG400" s="560"/>
      <c r="RXH400" s="560"/>
      <c r="RXI400" s="560"/>
      <c r="RXJ400" s="560"/>
      <c r="RXK400" s="560"/>
      <c r="RXL400" s="560"/>
      <c r="RXM400" s="560"/>
      <c r="RXN400" s="560"/>
      <c r="RXO400" s="560"/>
      <c r="RXP400" s="560"/>
      <c r="RXQ400" s="560"/>
      <c r="RXR400" s="560"/>
      <c r="RXS400" s="560"/>
      <c r="RXT400" s="560"/>
      <c r="RXU400" s="560"/>
      <c r="RXV400" s="560"/>
      <c r="RXW400" s="560"/>
      <c r="RXX400" s="560"/>
      <c r="RXY400" s="560"/>
      <c r="RXZ400" s="560"/>
      <c r="RYA400" s="560"/>
      <c r="RYB400" s="560"/>
      <c r="RYC400" s="560"/>
      <c r="RYD400" s="560"/>
      <c r="RYE400" s="560"/>
      <c r="RYF400" s="560"/>
      <c r="RYG400" s="560"/>
      <c r="RYH400" s="560"/>
      <c r="RYI400" s="560"/>
      <c r="RYJ400" s="560"/>
      <c r="RYK400" s="560"/>
      <c r="RYL400" s="560"/>
      <c r="RYM400" s="560"/>
      <c r="RYN400" s="560"/>
      <c r="RYO400" s="560"/>
      <c r="RYP400" s="560"/>
      <c r="RYQ400" s="560"/>
      <c r="RYR400" s="560"/>
      <c r="RYS400" s="560"/>
      <c r="RYT400" s="560"/>
      <c r="RYU400" s="560"/>
      <c r="RYV400" s="560"/>
      <c r="RYW400" s="560"/>
      <c r="RYX400" s="560"/>
      <c r="RYY400" s="560"/>
      <c r="RYZ400" s="560"/>
      <c r="RZA400" s="560"/>
      <c r="RZB400" s="560"/>
      <c r="RZC400" s="560"/>
      <c r="RZD400" s="560"/>
      <c r="RZE400" s="560"/>
      <c r="RZF400" s="560"/>
      <c r="RZG400" s="560"/>
      <c r="RZH400" s="560"/>
      <c r="RZI400" s="560"/>
      <c r="RZJ400" s="560"/>
      <c r="RZK400" s="560"/>
      <c r="RZL400" s="560"/>
      <c r="RZM400" s="560"/>
      <c r="RZN400" s="560"/>
      <c r="RZO400" s="560"/>
      <c r="RZP400" s="560"/>
      <c r="RZQ400" s="560"/>
      <c r="RZR400" s="560"/>
      <c r="RZS400" s="560"/>
      <c r="RZT400" s="560"/>
      <c r="RZU400" s="560"/>
      <c r="RZV400" s="560"/>
      <c r="RZW400" s="560"/>
      <c r="RZX400" s="560"/>
      <c r="RZY400" s="560"/>
      <c r="RZZ400" s="560"/>
      <c r="SAA400" s="560"/>
      <c r="SAB400" s="560"/>
      <c r="SAC400" s="560"/>
      <c r="SAD400" s="560"/>
      <c r="SAE400" s="560"/>
      <c r="SAF400" s="560"/>
      <c r="SAG400" s="560"/>
      <c r="SAH400" s="560"/>
      <c r="SAI400" s="560"/>
      <c r="SAJ400" s="560"/>
      <c r="SAK400" s="560"/>
      <c r="SAL400" s="560"/>
      <c r="SAM400" s="560"/>
      <c r="SAN400" s="560"/>
      <c r="SAO400" s="560"/>
      <c r="SAP400" s="560"/>
      <c r="SAQ400" s="560"/>
      <c r="SAR400" s="560"/>
      <c r="SAS400" s="560"/>
      <c r="SAT400" s="560"/>
      <c r="SAU400" s="560"/>
      <c r="SAV400" s="560"/>
      <c r="SAW400" s="560"/>
      <c r="SAX400" s="560"/>
      <c r="SAY400" s="560"/>
      <c r="SAZ400" s="560"/>
      <c r="SBA400" s="560"/>
      <c r="SBB400" s="560"/>
      <c r="SBC400" s="560"/>
      <c r="SBD400" s="560"/>
      <c r="SBE400" s="560"/>
      <c r="SBF400" s="560"/>
      <c r="SBG400" s="560"/>
      <c r="SBH400" s="560"/>
      <c r="SBI400" s="560"/>
      <c r="SBJ400" s="560"/>
      <c r="SBK400" s="560"/>
      <c r="SBL400" s="560"/>
      <c r="SBM400" s="560"/>
      <c r="SBN400" s="560"/>
      <c r="SBO400" s="560"/>
      <c r="SBP400" s="560"/>
      <c r="SBQ400" s="560"/>
      <c r="SBR400" s="560"/>
      <c r="SBS400" s="560"/>
      <c r="SBT400" s="560"/>
      <c r="SBU400" s="560"/>
      <c r="SBV400" s="560"/>
      <c r="SBW400" s="560"/>
      <c r="SBX400" s="560"/>
      <c r="SBY400" s="560"/>
      <c r="SBZ400" s="560"/>
      <c r="SCA400" s="560"/>
      <c r="SCB400" s="560"/>
      <c r="SCC400" s="560"/>
      <c r="SCD400" s="560"/>
      <c r="SCE400" s="560"/>
      <c r="SCF400" s="560"/>
      <c r="SCG400" s="560"/>
      <c r="SCH400" s="560"/>
      <c r="SCI400" s="560"/>
      <c r="SCJ400" s="560"/>
      <c r="SCK400" s="560"/>
      <c r="SCL400" s="560"/>
      <c r="SCM400" s="560"/>
      <c r="SCN400" s="560"/>
      <c r="SCO400" s="560"/>
      <c r="SCP400" s="560"/>
      <c r="SCQ400" s="560"/>
      <c r="SCR400" s="560"/>
      <c r="SCS400" s="560"/>
      <c r="SCT400" s="560"/>
      <c r="SCU400" s="560"/>
      <c r="SCV400" s="560"/>
      <c r="SCW400" s="560"/>
      <c r="SCX400" s="560"/>
      <c r="SCY400" s="560"/>
      <c r="SCZ400" s="560"/>
      <c r="SDA400" s="560"/>
      <c r="SDB400" s="560"/>
      <c r="SDC400" s="560"/>
      <c r="SDD400" s="560"/>
      <c r="SDE400" s="560"/>
      <c r="SDF400" s="560"/>
      <c r="SDG400" s="560"/>
      <c r="SDH400" s="560"/>
      <c r="SDI400" s="560"/>
      <c r="SDJ400" s="560"/>
      <c r="SDK400" s="560"/>
      <c r="SDL400" s="560"/>
      <c r="SDM400" s="560"/>
      <c r="SDN400" s="560"/>
      <c r="SDO400" s="560"/>
      <c r="SDP400" s="560"/>
      <c r="SDQ400" s="560"/>
      <c r="SDR400" s="560"/>
      <c r="SDS400" s="560"/>
      <c r="SDT400" s="560"/>
      <c r="SDU400" s="560"/>
      <c r="SDV400" s="560"/>
      <c r="SDW400" s="560"/>
      <c r="SDX400" s="560"/>
      <c r="SDY400" s="560"/>
      <c r="SDZ400" s="560"/>
      <c r="SEA400" s="560"/>
      <c r="SEB400" s="560"/>
      <c r="SEC400" s="560"/>
      <c r="SED400" s="560"/>
      <c r="SEE400" s="560"/>
      <c r="SEF400" s="560"/>
      <c r="SEG400" s="560"/>
      <c r="SEH400" s="560"/>
      <c r="SEI400" s="560"/>
      <c r="SEJ400" s="560"/>
      <c r="SEK400" s="560"/>
      <c r="SEL400" s="560"/>
      <c r="SEM400" s="560"/>
      <c r="SEN400" s="560"/>
      <c r="SEO400" s="560"/>
      <c r="SEP400" s="560"/>
      <c r="SEQ400" s="560"/>
      <c r="SER400" s="560"/>
      <c r="SES400" s="560"/>
      <c r="SET400" s="560"/>
      <c r="SEU400" s="560"/>
      <c r="SEV400" s="560"/>
      <c r="SEW400" s="560"/>
      <c r="SEX400" s="560"/>
      <c r="SEY400" s="560"/>
      <c r="SEZ400" s="560"/>
      <c r="SFA400" s="560"/>
      <c r="SFB400" s="560"/>
      <c r="SFC400" s="560"/>
      <c r="SFD400" s="560"/>
      <c r="SFE400" s="560"/>
      <c r="SFF400" s="560"/>
      <c r="SFG400" s="560"/>
      <c r="SFH400" s="560"/>
      <c r="SFI400" s="560"/>
      <c r="SFJ400" s="560"/>
      <c r="SFK400" s="560"/>
      <c r="SFL400" s="560"/>
      <c r="SFM400" s="560"/>
      <c r="SFN400" s="560"/>
      <c r="SFO400" s="560"/>
      <c r="SFP400" s="560"/>
      <c r="SFQ400" s="560"/>
      <c r="SFR400" s="560"/>
      <c r="SFS400" s="560"/>
      <c r="SFT400" s="560"/>
      <c r="SFU400" s="560"/>
      <c r="SFV400" s="560"/>
      <c r="SFW400" s="560"/>
      <c r="SFX400" s="560"/>
      <c r="SFY400" s="560"/>
      <c r="SFZ400" s="560"/>
      <c r="SGA400" s="560"/>
      <c r="SGB400" s="560"/>
      <c r="SGC400" s="560"/>
      <c r="SGD400" s="560"/>
      <c r="SGE400" s="560"/>
      <c r="SGF400" s="560"/>
      <c r="SGG400" s="560"/>
      <c r="SGH400" s="560"/>
      <c r="SGI400" s="560"/>
      <c r="SGJ400" s="560"/>
      <c r="SGK400" s="560"/>
      <c r="SGL400" s="560"/>
      <c r="SGM400" s="560"/>
      <c r="SGN400" s="560"/>
      <c r="SGO400" s="560"/>
      <c r="SGP400" s="560"/>
      <c r="SGQ400" s="560"/>
      <c r="SGR400" s="560"/>
      <c r="SGS400" s="560"/>
      <c r="SGT400" s="560"/>
      <c r="SGU400" s="560"/>
      <c r="SGV400" s="560"/>
      <c r="SGW400" s="560"/>
      <c r="SGX400" s="560"/>
      <c r="SGY400" s="560"/>
      <c r="SGZ400" s="560"/>
      <c r="SHA400" s="560"/>
      <c r="SHB400" s="560"/>
      <c r="SHC400" s="560"/>
      <c r="SHD400" s="560"/>
      <c r="SHE400" s="560"/>
      <c r="SHF400" s="560"/>
      <c r="SHG400" s="560"/>
      <c r="SHH400" s="560"/>
      <c r="SHI400" s="560"/>
      <c r="SHJ400" s="560"/>
      <c r="SHK400" s="560"/>
      <c r="SHL400" s="560"/>
      <c r="SHM400" s="560"/>
      <c r="SHN400" s="560"/>
      <c r="SHO400" s="560"/>
      <c r="SHP400" s="560"/>
      <c r="SHQ400" s="560"/>
      <c r="SHR400" s="560"/>
      <c r="SHS400" s="560"/>
      <c r="SHT400" s="560"/>
      <c r="SHU400" s="560"/>
      <c r="SHV400" s="560"/>
      <c r="SHW400" s="560"/>
      <c r="SHX400" s="560"/>
      <c r="SHY400" s="560"/>
      <c r="SHZ400" s="560"/>
      <c r="SIA400" s="560"/>
      <c r="SIB400" s="560"/>
      <c r="SIC400" s="560"/>
      <c r="SID400" s="560"/>
      <c r="SIE400" s="560"/>
      <c r="SIF400" s="560"/>
      <c r="SIG400" s="560"/>
      <c r="SIH400" s="560"/>
      <c r="SII400" s="560"/>
      <c r="SIJ400" s="560"/>
      <c r="SIK400" s="560"/>
      <c r="SIL400" s="560"/>
      <c r="SIM400" s="560"/>
      <c r="SIN400" s="560"/>
      <c r="SIO400" s="560"/>
      <c r="SIP400" s="560"/>
      <c r="SIQ400" s="560"/>
      <c r="SIR400" s="560"/>
      <c r="SIS400" s="560"/>
      <c r="SIT400" s="560"/>
      <c r="SIU400" s="560"/>
      <c r="SIV400" s="560"/>
      <c r="SIW400" s="560"/>
      <c r="SIX400" s="560"/>
      <c r="SIY400" s="560"/>
      <c r="SIZ400" s="560"/>
      <c r="SJA400" s="560"/>
      <c r="SJB400" s="560"/>
      <c r="SJC400" s="560"/>
      <c r="SJD400" s="560"/>
      <c r="SJE400" s="560"/>
      <c r="SJF400" s="560"/>
      <c r="SJG400" s="560"/>
      <c r="SJH400" s="560"/>
      <c r="SJI400" s="560"/>
      <c r="SJJ400" s="560"/>
      <c r="SJK400" s="560"/>
      <c r="SJL400" s="560"/>
      <c r="SJM400" s="560"/>
      <c r="SJN400" s="560"/>
      <c r="SJO400" s="560"/>
      <c r="SJP400" s="560"/>
      <c r="SJQ400" s="560"/>
      <c r="SJR400" s="560"/>
      <c r="SJS400" s="560"/>
      <c r="SJT400" s="560"/>
      <c r="SJU400" s="560"/>
      <c r="SJV400" s="560"/>
      <c r="SJW400" s="560"/>
      <c r="SJX400" s="560"/>
      <c r="SJY400" s="560"/>
      <c r="SJZ400" s="560"/>
      <c r="SKA400" s="560"/>
      <c r="SKB400" s="560"/>
      <c r="SKC400" s="560"/>
      <c r="SKD400" s="560"/>
      <c r="SKE400" s="560"/>
      <c r="SKF400" s="560"/>
      <c r="SKG400" s="560"/>
      <c r="SKH400" s="560"/>
      <c r="SKI400" s="560"/>
      <c r="SKJ400" s="560"/>
      <c r="SKK400" s="560"/>
      <c r="SKL400" s="560"/>
      <c r="SKM400" s="560"/>
      <c r="SKN400" s="560"/>
      <c r="SKO400" s="560"/>
      <c r="SKP400" s="560"/>
      <c r="SKQ400" s="560"/>
      <c r="SKR400" s="560"/>
      <c r="SKS400" s="560"/>
      <c r="SKT400" s="560"/>
      <c r="SKU400" s="560"/>
      <c r="SKV400" s="560"/>
      <c r="SKW400" s="560"/>
      <c r="SKX400" s="560"/>
      <c r="SKY400" s="560"/>
      <c r="SKZ400" s="560"/>
      <c r="SLA400" s="560"/>
      <c r="SLB400" s="560"/>
      <c r="SLC400" s="560"/>
      <c r="SLD400" s="560"/>
      <c r="SLE400" s="560"/>
      <c r="SLF400" s="560"/>
      <c r="SLG400" s="560"/>
      <c r="SLH400" s="560"/>
      <c r="SLI400" s="560"/>
      <c r="SLJ400" s="560"/>
      <c r="SLK400" s="560"/>
      <c r="SLL400" s="560"/>
      <c r="SLM400" s="560"/>
      <c r="SLN400" s="560"/>
      <c r="SLO400" s="560"/>
      <c r="SLP400" s="560"/>
      <c r="SLQ400" s="560"/>
      <c r="SLR400" s="560"/>
      <c r="SLS400" s="560"/>
      <c r="SLT400" s="560"/>
      <c r="SLU400" s="560"/>
      <c r="SLV400" s="560"/>
      <c r="SLW400" s="560"/>
      <c r="SLX400" s="560"/>
      <c r="SLY400" s="560"/>
      <c r="SLZ400" s="560"/>
      <c r="SMA400" s="560"/>
      <c r="SMB400" s="560"/>
      <c r="SMC400" s="560"/>
      <c r="SMD400" s="560"/>
      <c r="SME400" s="560"/>
      <c r="SMF400" s="560"/>
      <c r="SMG400" s="560"/>
      <c r="SMH400" s="560"/>
      <c r="SMI400" s="560"/>
      <c r="SMJ400" s="560"/>
      <c r="SMK400" s="560"/>
      <c r="SML400" s="560"/>
      <c r="SMM400" s="560"/>
      <c r="SMN400" s="560"/>
      <c r="SMO400" s="560"/>
      <c r="SMP400" s="560"/>
      <c r="SMQ400" s="560"/>
      <c r="SMR400" s="560"/>
      <c r="SMS400" s="560"/>
      <c r="SMT400" s="560"/>
      <c r="SMU400" s="560"/>
      <c r="SMV400" s="560"/>
      <c r="SMW400" s="560"/>
      <c r="SMX400" s="560"/>
      <c r="SMY400" s="560"/>
      <c r="SMZ400" s="560"/>
      <c r="SNA400" s="560"/>
      <c r="SNB400" s="560"/>
      <c r="SNC400" s="560"/>
      <c r="SND400" s="560"/>
      <c r="SNE400" s="560"/>
      <c r="SNF400" s="560"/>
      <c r="SNG400" s="560"/>
      <c r="SNH400" s="560"/>
      <c r="SNI400" s="560"/>
      <c r="SNJ400" s="560"/>
      <c r="SNK400" s="560"/>
      <c r="SNL400" s="560"/>
      <c r="SNM400" s="560"/>
      <c r="SNN400" s="560"/>
      <c r="SNO400" s="560"/>
      <c r="SNP400" s="560"/>
      <c r="SNQ400" s="560"/>
      <c r="SNR400" s="560"/>
      <c r="SNS400" s="560"/>
      <c r="SNT400" s="560"/>
      <c r="SNU400" s="560"/>
      <c r="SNV400" s="560"/>
      <c r="SNW400" s="560"/>
      <c r="SNX400" s="560"/>
      <c r="SNY400" s="560"/>
      <c r="SNZ400" s="560"/>
      <c r="SOA400" s="560"/>
      <c r="SOB400" s="560"/>
      <c r="SOC400" s="560"/>
      <c r="SOD400" s="560"/>
      <c r="SOE400" s="560"/>
      <c r="SOF400" s="560"/>
      <c r="SOG400" s="560"/>
      <c r="SOH400" s="560"/>
      <c r="SOI400" s="560"/>
      <c r="SOJ400" s="560"/>
      <c r="SOK400" s="560"/>
      <c r="SOL400" s="560"/>
      <c r="SOM400" s="560"/>
      <c r="SON400" s="560"/>
      <c r="SOO400" s="560"/>
      <c r="SOP400" s="560"/>
      <c r="SOQ400" s="560"/>
      <c r="SOR400" s="560"/>
      <c r="SOS400" s="560"/>
      <c r="SOT400" s="560"/>
      <c r="SOU400" s="560"/>
      <c r="SOV400" s="560"/>
      <c r="SOW400" s="560"/>
      <c r="SOX400" s="560"/>
      <c r="SOY400" s="560"/>
      <c r="SOZ400" s="560"/>
      <c r="SPA400" s="560"/>
      <c r="SPB400" s="560"/>
      <c r="SPC400" s="560"/>
      <c r="SPD400" s="560"/>
      <c r="SPE400" s="560"/>
      <c r="SPF400" s="560"/>
      <c r="SPG400" s="560"/>
      <c r="SPH400" s="560"/>
      <c r="SPI400" s="560"/>
      <c r="SPJ400" s="560"/>
      <c r="SPK400" s="560"/>
      <c r="SPL400" s="560"/>
      <c r="SPM400" s="560"/>
      <c r="SPN400" s="560"/>
      <c r="SPO400" s="560"/>
      <c r="SPP400" s="560"/>
      <c r="SPQ400" s="560"/>
      <c r="SPR400" s="560"/>
      <c r="SPS400" s="560"/>
      <c r="SPT400" s="560"/>
      <c r="SPU400" s="560"/>
      <c r="SPV400" s="560"/>
      <c r="SPW400" s="560"/>
      <c r="SPX400" s="560"/>
      <c r="SPY400" s="560"/>
      <c r="SPZ400" s="560"/>
      <c r="SQA400" s="560"/>
      <c r="SQB400" s="560"/>
      <c r="SQC400" s="560"/>
      <c r="SQD400" s="560"/>
      <c r="SQE400" s="560"/>
      <c r="SQF400" s="560"/>
      <c r="SQG400" s="560"/>
      <c r="SQH400" s="560"/>
      <c r="SQI400" s="560"/>
      <c r="SQJ400" s="560"/>
      <c r="SQK400" s="560"/>
      <c r="SQL400" s="560"/>
      <c r="SQM400" s="560"/>
      <c r="SQN400" s="560"/>
      <c r="SQO400" s="560"/>
      <c r="SQP400" s="560"/>
      <c r="SQQ400" s="560"/>
      <c r="SQR400" s="560"/>
      <c r="SQS400" s="560"/>
      <c r="SQT400" s="560"/>
      <c r="SQU400" s="560"/>
      <c r="SQV400" s="560"/>
      <c r="SQW400" s="560"/>
      <c r="SQX400" s="560"/>
      <c r="SQY400" s="560"/>
      <c r="SQZ400" s="560"/>
      <c r="SRA400" s="560"/>
      <c r="SRB400" s="560"/>
      <c r="SRC400" s="560"/>
      <c r="SRD400" s="560"/>
      <c r="SRE400" s="560"/>
      <c r="SRF400" s="560"/>
      <c r="SRG400" s="560"/>
      <c r="SRH400" s="560"/>
      <c r="SRI400" s="560"/>
      <c r="SRJ400" s="560"/>
      <c r="SRK400" s="560"/>
      <c r="SRL400" s="560"/>
      <c r="SRM400" s="560"/>
      <c r="SRN400" s="560"/>
      <c r="SRO400" s="560"/>
      <c r="SRP400" s="560"/>
      <c r="SRQ400" s="560"/>
      <c r="SRR400" s="560"/>
      <c r="SRS400" s="560"/>
      <c r="SRT400" s="560"/>
      <c r="SRU400" s="560"/>
      <c r="SRV400" s="560"/>
      <c r="SRW400" s="560"/>
      <c r="SRX400" s="560"/>
      <c r="SRY400" s="560"/>
      <c r="SRZ400" s="560"/>
      <c r="SSA400" s="560"/>
      <c r="SSB400" s="560"/>
      <c r="SSC400" s="560"/>
      <c r="SSD400" s="560"/>
      <c r="SSE400" s="560"/>
      <c r="SSF400" s="560"/>
      <c r="SSG400" s="560"/>
      <c r="SSH400" s="560"/>
      <c r="SSI400" s="560"/>
      <c r="SSJ400" s="560"/>
      <c r="SSK400" s="560"/>
      <c r="SSL400" s="560"/>
      <c r="SSM400" s="560"/>
      <c r="SSN400" s="560"/>
      <c r="SSO400" s="560"/>
      <c r="SSP400" s="560"/>
      <c r="SSQ400" s="560"/>
      <c r="SSR400" s="560"/>
      <c r="SSS400" s="560"/>
      <c r="SST400" s="560"/>
      <c r="SSU400" s="560"/>
      <c r="SSV400" s="560"/>
      <c r="SSW400" s="560"/>
      <c r="SSX400" s="560"/>
      <c r="SSY400" s="560"/>
      <c r="SSZ400" s="560"/>
      <c r="STA400" s="560"/>
      <c r="STB400" s="560"/>
      <c r="STC400" s="560"/>
      <c r="STD400" s="560"/>
      <c r="STE400" s="560"/>
      <c r="STF400" s="560"/>
      <c r="STG400" s="560"/>
      <c r="STH400" s="560"/>
      <c r="STI400" s="560"/>
      <c r="STJ400" s="560"/>
      <c r="STK400" s="560"/>
      <c r="STL400" s="560"/>
      <c r="STM400" s="560"/>
      <c r="STN400" s="560"/>
      <c r="STO400" s="560"/>
      <c r="STP400" s="560"/>
      <c r="STQ400" s="560"/>
      <c r="STR400" s="560"/>
      <c r="STS400" s="560"/>
      <c r="STT400" s="560"/>
      <c r="STU400" s="560"/>
      <c r="STV400" s="560"/>
      <c r="STW400" s="560"/>
      <c r="STX400" s="560"/>
      <c r="STY400" s="560"/>
      <c r="STZ400" s="560"/>
      <c r="SUA400" s="560"/>
      <c r="SUB400" s="560"/>
      <c r="SUC400" s="560"/>
      <c r="SUD400" s="560"/>
      <c r="SUE400" s="560"/>
      <c r="SUF400" s="560"/>
      <c r="SUG400" s="560"/>
      <c r="SUH400" s="560"/>
      <c r="SUI400" s="560"/>
      <c r="SUJ400" s="560"/>
      <c r="SUK400" s="560"/>
      <c r="SUL400" s="560"/>
      <c r="SUM400" s="560"/>
      <c r="SUN400" s="560"/>
      <c r="SUO400" s="560"/>
      <c r="SUP400" s="560"/>
      <c r="SUQ400" s="560"/>
      <c r="SUR400" s="560"/>
      <c r="SUS400" s="560"/>
      <c r="SUT400" s="560"/>
      <c r="SUU400" s="560"/>
      <c r="SUV400" s="560"/>
      <c r="SUW400" s="560"/>
      <c r="SUX400" s="560"/>
      <c r="SUY400" s="560"/>
      <c r="SUZ400" s="560"/>
      <c r="SVA400" s="560"/>
      <c r="SVB400" s="560"/>
      <c r="SVC400" s="560"/>
      <c r="SVD400" s="560"/>
      <c r="SVE400" s="560"/>
      <c r="SVF400" s="560"/>
      <c r="SVG400" s="560"/>
      <c r="SVH400" s="560"/>
      <c r="SVI400" s="560"/>
      <c r="SVJ400" s="560"/>
      <c r="SVK400" s="560"/>
      <c r="SVL400" s="560"/>
      <c r="SVM400" s="560"/>
      <c r="SVN400" s="560"/>
      <c r="SVO400" s="560"/>
      <c r="SVP400" s="560"/>
      <c r="SVQ400" s="560"/>
      <c r="SVR400" s="560"/>
      <c r="SVS400" s="560"/>
      <c r="SVT400" s="560"/>
      <c r="SVU400" s="560"/>
      <c r="SVV400" s="560"/>
      <c r="SVW400" s="560"/>
      <c r="SVX400" s="560"/>
      <c r="SVY400" s="560"/>
      <c r="SVZ400" s="560"/>
      <c r="SWA400" s="560"/>
      <c r="SWB400" s="560"/>
      <c r="SWC400" s="560"/>
      <c r="SWD400" s="560"/>
      <c r="SWE400" s="560"/>
      <c r="SWF400" s="560"/>
      <c r="SWG400" s="560"/>
      <c r="SWH400" s="560"/>
      <c r="SWI400" s="560"/>
      <c r="SWJ400" s="560"/>
      <c r="SWK400" s="560"/>
      <c r="SWL400" s="560"/>
      <c r="SWM400" s="560"/>
      <c r="SWN400" s="560"/>
      <c r="SWO400" s="560"/>
      <c r="SWP400" s="560"/>
      <c r="SWQ400" s="560"/>
      <c r="SWR400" s="560"/>
      <c r="SWS400" s="560"/>
      <c r="SWT400" s="560"/>
      <c r="SWU400" s="560"/>
      <c r="SWV400" s="560"/>
      <c r="SWW400" s="560"/>
      <c r="SWX400" s="560"/>
      <c r="SWY400" s="560"/>
      <c r="SWZ400" s="560"/>
      <c r="SXA400" s="560"/>
      <c r="SXB400" s="560"/>
      <c r="SXC400" s="560"/>
      <c r="SXD400" s="560"/>
      <c r="SXE400" s="560"/>
      <c r="SXF400" s="560"/>
      <c r="SXG400" s="560"/>
      <c r="SXH400" s="560"/>
      <c r="SXI400" s="560"/>
      <c r="SXJ400" s="560"/>
      <c r="SXK400" s="560"/>
      <c r="SXL400" s="560"/>
      <c r="SXM400" s="560"/>
      <c r="SXN400" s="560"/>
      <c r="SXO400" s="560"/>
      <c r="SXP400" s="560"/>
      <c r="SXQ400" s="560"/>
      <c r="SXR400" s="560"/>
      <c r="SXS400" s="560"/>
      <c r="SXT400" s="560"/>
      <c r="SXU400" s="560"/>
      <c r="SXV400" s="560"/>
      <c r="SXW400" s="560"/>
      <c r="SXX400" s="560"/>
      <c r="SXY400" s="560"/>
      <c r="SXZ400" s="560"/>
      <c r="SYA400" s="560"/>
      <c r="SYB400" s="560"/>
      <c r="SYC400" s="560"/>
      <c r="SYD400" s="560"/>
      <c r="SYE400" s="560"/>
      <c r="SYF400" s="560"/>
      <c r="SYG400" s="560"/>
      <c r="SYH400" s="560"/>
      <c r="SYI400" s="560"/>
      <c r="SYJ400" s="560"/>
      <c r="SYK400" s="560"/>
      <c r="SYL400" s="560"/>
      <c r="SYM400" s="560"/>
      <c r="SYN400" s="560"/>
      <c r="SYO400" s="560"/>
      <c r="SYP400" s="560"/>
      <c r="SYQ400" s="560"/>
      <c r="SYR400" s="560"/>
      <c r="SYS400" s="560"/>
      <c r="SYT400" s="560"/>
      <c r="SYU400" s="560"/>
      <c r="SYV400" s="560"/>
      <c r="SYW400" s="560"/>
      <c r="SYX400" s="560"/>
      <c r="SYY400" s="560"/>
      <c r="SYZ400" s="560"/>
      <c r="SZA400" s="560"/>
      <c r="SZB400" s="560"/>
      <c r="SZC400" s="560"/>
      <c r="SZD400" s="560"/>
      <c r="SZE400" s="560"/>
      <c r="SZF400" s="560"/>
      <c r="SZG400" s="560"/>
      <c r="SZH400" s="560"/>
      <c r="SZI400" s="560"/>
      <c r="SZJ400" s="560"/>
      <c r="SZK400" s="560"/>
      <c r="SZL400" s="560"/>
      <c r="SZM400" s="560"/>
      <c r="SZN400" s="560"/>
      <c r="SZO400" s="560"/>
      <c r="SZP400" s="560"/>
      <c r="SZQ400" s="560"/>
      <c r="SZR400" s="560"/>
      <c r="SZS400" s="560"/>
      <c r="SZT400" s="560"/>
      <c r="SZU400" s="560"/>
      <c r="SZV400" s="560"/>
      <c r="SZW400" s="560"/>
      <c r="SZX400" s="560"/>
      <c r="SZY400" s="560"/>
      <c r="SZZ400" s="560"/>
      <c r="TAA400" s="560"/>
      <c r="TAB400" s="560"/>
      <c r="TAC400" s="560"/>
      <c r="TAD400" s="560"/>
      <c r="TAE400" s="560"/>
      <c r="TAF400" s="560"/>
      <c r="TAG400" s="560"/>
      <c r="TAH400" s="560"/>
      <c r="TAI400" s="560"/>
      <c r="TAJ400" s="560"/>
      <c r="TAK400" s="560"/>
      <c r="TAL400" s="560"/>
      <c r="TAM400" s="560"/>
      <c r="TAN400" s="560"/>
      <c r="TAO400" s="560"/>
      <c r="TAP400" s="560"/>
      <c r="TAQ400" s="560"/>
      <c r="TAR400" s="560"/>
      <c r="TAS400" s="560"/>
      <c r="TAT400" s="560"/>
      <c r="TAU400" s="560"/>
      <c r="TAV400" s="560"/>
      <c r="TAW400" s="560"/>
      <c r="TAX400" s="560"/>
      <c r="TAY400" s="560"/>
      <c r="TAZ400" s="560"/>
      <c r="TBA400" s="560"/>
      <c r="TBB400" s="560"/>
      <c r="TBC400" s="560"/>
      <c r="TBD400" s="560"/>
      <c r="TBE400" s="560"/>
      <c r="TBF400" s="560"/>
      <c r="TBG400" s="560"/>
      <c r="TBH400" s="560"/>
      <c r="TBI400" s="560"/>
      <c r="TBJ400" s="560"/>
      <c r="TBK400" s="560"/>
      <c r="TBL400" s="560"/>
      <c r="TBM400" s="560"/>
      <c r="TBN400" s="560"/>
      <c r="TBO400" s="560"/>
      <c r="TBP400" s="560"/>
      <c r="TBQ400" s="560"/>
      <c r="TBR400" s="560"/>
      <c r="TBS400" s="560"/>
      <c r="TBT400" s="560"/>
      <c r="TBU400" s="560"/>
      <c r="TBV400" s="560"/>
      <c r="TBW400" s="560"/>
      <c r="TBX400" s="560"/>
      <c r="TBY400" s="560"/>
      <c r="TBZ400" s="560"/>
      <c r="TCA400" s="560"/>
      <c r="TCB400" s="560"/>
      <c r="TCC400" s="560"/>
      <c r="TCD400" s="560"/>
      <c r="TCE400" s="560"/>
      <c r="TCF400" s="560"/>
      <c r="TCG400" s="560"/>
      <c r="TCH400" s="560"/>
      <c r="TCI400" s="560"/>
      <c r="TCJ400" s="560"/>
      <c r="TCK400" s="560"/>
      <c r="TCL400" s="560"/>
      <c r="TCM400" s="560"/>
      <c r="TCN400" s="560"/>
      <c r="TCO400" s="560"/>
      <c r="TCP400" s="560"/>
      <c r="TCQ400" s="560"/>
      <c r="TCR400" s="560"/>
      <c r="TCS400" s="560"/>
      <c r="TCT400" s="560"/>
      <c r="TCU400" s="560"/>
      <c r="TCV400" s="560"/>
      <c r="TCW400" s="560"/>
      <c r="TCX400" s="560"/>
      <c r="TCY400" s="560"/>
      <c r="TCZ400" s="560"/>
      <c r="TDA400" s="560"/>
      <c r="TDB400" s="560"/>
      <c r="TDC400" s="560"/>
      <c r="TDD400" s="560"/>
      <c r="TDE400" s="560"/>
      <c r="TDF400" s="560"/>
      <c r="TDG400" s="560"/>
      <c r="TDH400" s="560"/>
      <c r="TDI400" s="560"/>
      <c r="TDJ400" s="560"/>
      <c r="TDK400" s="560"/>
      <c r="TDL400" s="560"/>
      <c r="TDM400" s="560"/>
      <c r="TDN400" s="560"/>
      <c r="TDO400" s="560"/>
      <c r="TDP400" s="560"/>
      <c r="TDQ400" s="560"/>
      <c r="TDR400" s="560"/>
      <c r="TDS400" s="560"/>
      <c r="TDT400" s="560"/>
      <c r="TDU400" s="560"/>
      <c r="TDV400" s="560"/>
      <c r="TDW400" s="560"/>
      <c r="TDX400" s="560"/>
      <c r="TDY400" s="560"/>
      <c r="TDZ400" s="560"/>
      <c r="TEA400" s="560"/>
      <c r="TEB400" s="560"/>
      <c r="TEC400" s="560"/>
      <c r="TED400" s="560"/>
      <c r="TEE400" s="560"/>
      <c r="TEF400" s="560"/>
      <c r="TEG400" s="560"/>
      <c r="TEH400" s="560"/>
      <c r="TEI400" s="560"/>
      <c r="TEJ400" s="560"/>
      <c r="TEK400" s="560"/>
      <c r="TEL400" s="560"/>
      <c r="TEM400" s="560"/>
      <c r="TEN400" s="560"/>
      <c r="TEO400" s="560"/>
      <c r="TEP400" s="560"/>
      <c r="TEQ400" s="560"/>
      <c r="TER400" s="560"/>
      <c r="TES400" s="560"/>
      <c r="TET400" s="560"/>
      <c r="TEU400" s="560"/>
      <c r="TEV400" s="560"/>
      <c r="TEW400" s="560"/>
      <c r="TEX400" s="560"/>
      <c r="TEY400" s="560"/>
      <c r="TEZ400" s="560"/>
      <c r="TFA400" s="560"/>
      <c r="TFB400" s="560"/>
      <c r="TFC400" s="560"/>
      <c r="TFD400" s="560"/>
      <c r="TFE400" s="560"/>
      <c r="TFF400" s="560"/>
      <c r="TFG400" s="560"/>
      <c r="TFH400" s="560"/>
      <c r="TFI400" s="560"/>
      <c r="TFJ400" s="560"/>
      <c r="TFK400" s="560"/>
      <c r="TFL400" s="560"/>
      <c r="TFM400" s="560"/>
      <c r="TFN400" s="560"/>
      <c r="TFO400" s="560"/>
      <c r="TFP400" s="560"/>
      <c r="TFQ400" s="560"/>
      <c r="TFR400" s="560"/>
      <c r="TFS400" s="560"/>
      <c r="TFT400" s="560"/>
      <c r="TFU400" s="560"/>
      <c r="TFV400" s="560"/>
      <c r="TFW400" s="560"/>
      <c r="TFX400" s="560"/>
      <c r="TFY400" s="560"/>
      <c r="TFZ400" s="560"/>
      <c r="TGA400" s="560"/>
      <c r="TGB400" s="560"/>
      <c r="TGC400" s="560"/>
      <c r="TGD400" s="560"/>
      <c r="TGE400" s="560"/>
      <c r="TGF400" s="560"/>
      <c r="TGG400" s="560"/>
      <c r="TGH400" s="560"/>
      <c r="TGI400" s="560"/>
      <c r="TGJ400" s="560"/>
      <c r="TGK400" s="560"/>
      <c r="TGL400" s="560"/>
      <c r="TGM400" s="560"/>
      <c r="TGN400" s="560"/>
      <c r="TGO400" s="560"/>
      <c r="TGP400" s="560"/>
      <c r="TGQ400" s="560"/>
      <c r="TGR400" s="560"/>
      <c r="TGS400" s="560"/>
      <c r="TGT400" s="560"/>
      <c r="TGU400" s="560"/>
      <c r="TGV400" s="560"/>
      <c r="TGW400" s="560"/>
      <c r="TGX400" s="560"/>
      <c r="TGY400" s="560"/>
      <c r="TGZ400" s="560"/>
      <c r="THA400" s="560"/>
      <c r="THB400" s="560"/>
      <c r="THC400" s="560"/>
      <c r="THD400" s="560"/>
      <c r="THE400" s="560"/>
      <c r="THF400" s="560"/>
      <c r="THG400" s="560"/>
      <c r="THH400" s="560"/>
      <c r="THI400" s="560"/>
      <c r="THJ400" s="560"/>
      <c r="THK400" s="560"/>
      <c r="THL400" s="560"/>
      <c r="THM400" s="560"/>
      <c r="THN400" s="560"/>
      <c r="THO400" s="560"/>
      <c r="THP400" s="560"/>
      <c r="THQ400" s="560"/>
      <c r="THR400" s="560"/>
      <c r="THS400" s="560"/>
      <c r="THT400" s="560"/>
      <c r="THU400" s="560"/>
      <c r="THV400" s="560"/>
      <c r="THW400" s="560"/>
      <c r="THX400" s="560"/>
      <c r="THY400" s="560"/>
      <c r="THZ400" s="560"/>
      <c r="TIA400" s="560"/>
      <c r="TIB400" s="560"/>
      <c r="TIC400" s="560"/>
      <c r="TID400" s="560"/>
      <c r="TIE400" s="560"/>
      <c r="TIF400" s="560"/>
      <c r="TIG400" s="560"/>
      <c r="TIH400" s="560"/>
      <c r="TII400" s="560"/>
      <c r="TIJ400" s="560"/>
      <c r="TIK400" s="560"/>
      <c r="TIL400" s="560"/>
      <c r="TIM400" s="560"/>
      <c r="TIN400" s="560"/>
      <c r="TIO400" s="560"/>
      <c r="TIP400" s="560"/>
      <c r="TIQ400" s="560"/>
      <c r="TIR400" s="560"/>
      <c r="TIS400" s="560"/>
      <c r="TIT400" s="560"/>
      <c r="TIU400" s="560"/>
      <c r="TIV400" s="560"/>
      <c r="TIW400" s="560"/>
      <c r="TIX400" s="560"/>
      <c r="TIY400" s="560"/>
      <c r="TIZ400" s="560"/>
      <c r="TJA400" s="560"/>
      <c r="TJB400" s="560"/>
      <c r="TJC400" s="560"/>
      <c r="TJD400" s="560"/>
      <c r="TJE400" s="560"/>
      <c r="TJF400" s="560"/>
      <c r="TJG400" s="560"/>
      <c r="TJH400" s="560"/>
      <c r="TJI400" s="560"/>
      <c r="TJJ400" s="560"/>
      <c r="TJK400" s="560"/>
      <c r="TJL400" s="560"/>
      <c r="TJM400" s="560"/>
      <c r="TJN400" s="560"/>
      <c r="TJO400" s="560"/>
      <c r="TJP400" s="560"/>
      <c r="TJQ400" s="560"/>
      <c r="TJR400" s="560"/>
      <c r="TJS400" s="560"/>
      <c r="TJT400" s="560"/>
      <c r="TJU400" s="560"/>
      <c r="TJV400" s="560"/>
      <c r="TJW400" s="560"/>
      <c r="TJX400" s="560"/>
      <c r="TJY400" s="560"/>
      <c r="TJZ400" s="560"/>
      <c r="TKA400" s="560"/>
      <c r="TKB400" s="560"/>
      <c r="TKC400" s="560"/>
      <c r="TKD400" s="560"/>
      <c r="TKE400" s="560"/>
      <c r="TKF400" s="560"/>
      <c r="TKG400" s="560"/>
      <c r="TKH400" s="560"/>
      <c r="TKI400" s="560"/>
      <c r="TKJ400" s="560"/>
      <c r="TKK400" s="560"/>
      <c r="TKL400" s="560"/>
      <c r="TKM400" s="560"/>
      <c r="TKN400" s="560"/>
      <c r="TKO400" s="560"/>
      <c r="TKP400" s="560"/>
      <c r="TKQ400" s="560"/>
      <c r="TKR400" s="560"/>
      <c r="TKS400" s="560"/>
      <c r="TKT400" s="560"/>
      <c r="TKU400" s="560"/>
      <c r="TKV400" s="560"/>
      <c r="TKW400" s="560"/>
      <c r="TKX400" s="560"/>
      <c r="TKY400" s="560"/>
      <c r="TKZ400" s="560"/>
      <c r="TLA400" s="560"/>
      <c r="TLB400" s="560"/>
      <c r="TLC400" s="560"/>
      <c r="TLD400" s="560"/>
      <c r="TLE400" s="560"/>
      <c r="TLF400" s="560"/>
      <c r="TLG400" s="560"/>
      <c r="TLH400" s="560"/>
      <c r="TLI400" s="560"/>
      <c r="TLJ400" s="560"/>
      <c r="TLK400" s="560"/>
      <c r="TLL400" s="560"/>
      <c r="TLM400" s="560"/>
      <c r="TLN400" s="560"/>
      <c r="TLO400" s="560"/>
      <c r="TLP400" s="560"/>
      <c r="TLQ400" s="560"/>
      <c r="TLR400" s="560"/>
      <c r="TLS400" s="560"/>
      <c r="TLT400" s="560"/>
      <c r="TLU400" s="560"/>
      <c r="TLV400" s="560"/>
      <c r="TLW400" s="560"/>
      <c r="TLX400" s="560"/>
      <c r="TLY400" s="560"/>
      <c r="TLZ400" s="560"/>
      <c r="TMA400" s="560"/>
      <c r="TMB400" s="560"/>
      <c r="TMC400" s="560"/>
      <c r="TMD400" s="560"/>
      <c r="TME400" s="560"/>
      <c r="TMF400" s="560"/>
      <c r="TMG400" s="560"/>
      <c r="TMH400" s="560"/>
      <c r="TMI400" s="560"/>
      <c r="TMJ400" s="560"/>
      <c r="TMK400" s="560"/>
      <c r="TML400" s="560"/>
      <c r="TMM400" s="560"/>
      <c r="TMN400" s="560"/>
      <c r="TMO400" s="560"/>
      <c r="TMP400" s="560"/>
      <c r="TMQ400" s="560"/>
      <c r="TMR400" s="560"/>
      <c r="TMS400" s="560"/>
      <c r="TMT400" s="560"/>
      <c r="TMU400" s="560"/>
      <c r="TMV400" s="560"/>
      <c r="TMW400" s="560"/>
      <c r="TMX400" s="560"/>
      <c r="TMY400" s="560"/>
      <c r="TMZ400" s="560"/>
      <c r="TNA400" s="560"/>
      <c r="TNB400" s="560"/>
      <c r="TNC400" s="560"/>
      <c r="TND400" s="560"/>
      <c r="TNE400" s="560"/>
      <c r="TNF400" s="560"/>
      <c r="TNG400" s="560"/>
      <c r="TNH400" s="560"/>
      <c r="TNI400" s="560"/>
      <c r="TNJ400" s="560"/>
      <c r="TNK400" s="560"/>
      <c r="TNL400" s="560"/>
      <c r="TNM400" s="560"/>
      <c r="TNN400" s="560"/>
      <c r="TNO400" s="560"/>
      <c r="TNP400" s="560"/>
      <c r="TNQ400" s="560"/>
      <c r="TNR400" s="560"/>
      <c r="TNS400" s="560"/>
      <c r="TNT400" s="560"/>
      <c r="TNU400" s="560"/>
      <c r="TNV400" s="560"/>
      <c r="TNW400" s="560"/>
      <c r="TNX400" s="560"/>
      <c r="TNY400" s="560"/>
      <c r="TNZ400" s="560"/>
      <c r="TOA400" s="560"/>
      <c r="TOB400" s="560"/>
      <c r="TOC400" s="560"/>
      <c r="TOD400" s="560"/>
      <c r="TOE400" s="560"/>
      <c r="TOF400" s="560"/>
      <c r="TOG400" s="560"/>
      <c r="TOH400" s="560"/>
      <c r="TOI400" s="560"/>
      <c r="TOJ400" s="560"/>
      <c r="TOK400" s="560"/>
      <c r="TOL400" s="560"/>
      <c r="TOM400" s="560"/>
      <c r="TON400" s="560"/>
      <c r="TOO400" s="560"/>
      <c r="TOP400" s="560"/>
      <c r="TOQ400" s="560"/>
      <c r="TOR400" s="560"/>
      <c r="TOS400" s="560"/>
      <c r="TOT400" s="560"/>
      <c r="TOU400" s="560"/>
      <c r="TOV400" s="560"/>
      <c r="TOW400" s="560"/>
      <c r="TOX400" s="560"/>
      <c r="TOY400" s="560"/>
      <c r="TOZ400" s="560"/>
      <c r="TPA400" s="560"/>
      <c r="TPB400" s="560"/>
      <c r="TPC400" s="560"/>
      <c r="TPD400" s="560"/>
      <c r="TPE400" s="560"/>
      <c r="TPF400" s="560"/>
      <c r="TPG400" s="560"/>
      <c r="TPH400" s="560"/>
      <c r="TPI400" s="560"/>
      <c r="TPJ400" s="560"/>
      <c r="TPK400" s="560"/>
      <c r="TPL400" s="560"/>
      <c r="TPM400" s="560"/>
      <c r="TPN400" s="560"/>
      <c r="TPO400" s="560"/>
      <c r="TPP400" s="560"/>
      <c r="TPQ400" s="560"/>
      <c r="TPR400" s="560"/>
      <c r="TPS400" s="560"/>
      <c r="TPT400" s="560"/>
      <c r="TPU400" s="560"/>
      <c r="TPV400" s="560"/>
      <c r="TPW400" s="560"/>
      <c r="TPX400" s="560"/>
      <c r="TPY400" s="560"/>
      <c r="TPZ400" s="560"/>
      <c r="TQA400" s="560"/>
      <c r="TQB400" s="560"/>
      <c r="TQC400" s="560"/>
      <c r="TQD400" s="560"/>
      <c r="TQE400" s="560"/>
      <c r="TQF400" s="560"/>
      <c r="TQG400" s="560"/>
      <c r="TQH400" s="560"/>
      <c r="TQI400" s="560"/>
      <c r="TQJ400" s="560"/>
      <c r="TQK400" s="560"/>
      <c r="TQL400" s="560"/>
      <c r="TQM400" s="560"/>
      <c r="TQN400" s="560"/>
      <c r="TQO400" s="560"/>
      <c r="TQP400" s="560"/>
      <c r="TQQ400" s="560"/>
      <c r="TQR400" s="560"/>
      <c r="TQS400" s="560"/>
      <c r="TQT400" s="560"/>
      <c r="TQU400" s="560"/>
      <c r="TQV400" s="560"/>
      <c r="TQW400" s="560"/>
      <c r="TQX400" s="560"/>
      <c r="TQY400" s="560"/>
      <c r="TQZ400" s="560"/>
      <c r="TRA400" s="560"/>
      <c r="TRB400" s="560"/>
      <c r="TRC400" s="560"/>
      <c r="TRD400" s="560"/>
      <c r="TRE400" s="560"/>
      <c r="TRF400" s="560"/>
      <c r="TRG400" s="560"/>
      <c r="TRH400" s="560"/>
      <c r="TRI400" s="560"/>
      <c r="TRJ400" s="560"/>
      <c r="TRK400" s="560"/>
      <c r="TRL400" s="560"/>
      <c r="TRM400" s="560"/>
      <c r="TRN400" s="560"/>
      <c r="TRO400" s="560"/>
      <c r="TRP400" s="560"/>
      <c r="TRQ400" s="560"/>
      <c r="TRR400" s="560"/>
      <c r="TRS400" s="560"/>
      <c r="TRT400" s="560"/>
      <c r="TRU400" s="560"/>
      <c r="TRV400" s="560"/>
      <c r="TRW400" s="560"/>
      <c r="TRX400" s="560"/>
      <c r="TRY400" s="560"/>
      <c r="TRZ400" s="560"/>
      <c r="TSA400" s="560"/>
      <c r="TSB400" s="560"/>
      <c r="TSC400" s="560"/>
      <c r="TSD400" s="560"/>
      <c r="TSE400" s="560"/>
      <c r="TSF400" s="560"/>
      <c r="TSG400" s="560"/>
      <c r="TSH400" s="560"/>
      <c r="TSI400" s="560"/>
      <c r="TSJ400" s="560"/>
      <c r="TSK400" s="560"/>
      <c r="TSL400" s="560"/>
      <c r="TSM400" s="560"/>
      <c r="TSN400" s="560"/>
      <c r="TSO400" s="560"/>
      <c r="TSP400" s="560"/>
      <c r="TSQ400" s="560"/>
      <c r="TSR400" s="560"/>
      <c r="TSS400" s="560"/>
      <c r="TST400" s="560"/>
      <c r="TSU400" s="560"/>
      <c r="TSV400" s="560"/>
      <c r="TSW400" s="560"/>
      <c r="TSX400" s="560"/>
      <c r="TSY400" s="560"/>
      <c r="TSZ400" s="560"/>
      <c r="TTA400" s="560"/>
      <c r="TTB400" s="560"/>
      <c r="TTC400" s="560"/>
      <c r="TTD400" s="560"/>
      <c r="TTE400" s="560"/>
      <c r="TTF400" s="560"/>
      <c r="TTG400" s="560"/>
      <c r="TTH400" s="560"/>
      <c r="TTI400" s="560"/>
      <c r="TTJ400" s="560"/>
      <c r="TTK400" s="560"/>
      <c r="TTL400" s="560"/>
      <c r="TTM400" s="560"/>
      <c r="TTN400" s="560"/>
      <c r="TTO400" s="560"/>
      <c r="TTP400" s="560"/>
      <c r="TTQ400" s="560"/>
      <c r="TTR400" s="560"/>
      <c r="TTS400" s="560"/>
      <c r="TTT400" s="560"/>
      <c r="TTU400" s="560"/>
      <c r="TTV400" s="560"/>
      <c r="TTW400" s="560"/>
      <c r="TTX400" s="560"/>
      <c r="TTY400" s="560"/>
      <c r="TTZ400" s="560"/>
      <c r="TUA400" s="560"/>
      <c r="TUB400" s="560"/>
      <c r="TUC400" s="560"/>
      <c r="TUD400" s="560"/>
      <c r="TUE400" s="560"/>
      <c r="TUF400" s="560"/>
      <c r="TUG400" s="560"/>
      <c r="TUH400" s="560"/>
      <c r="TUI400" s="560"/>
      <c r="TUJ400" s="560"/>
      <c r="TUK400" s="560"/>
      <c r="TUL400" s="560"/>
      <c r="TUM400" s="560"/>
      <c r="TUN400" s="560"/>
      <c r="TUO400" s="560"/>
      <c r="TUP400" s="560"/>
      <c r="TUQ400" s="560"/>
      <c r="TUR400" s="560"/>
      <c r="TUS400" s="560"/>
      <c r="TUT400" s="560"/>
      <c r="TUU400" s="560"/>
      <c r="TUV400" s="560"/>
      <c r="TUW400" s="560"/>
      <c r="TUX400" s="560"/>
      <c r="TUY400" s="560"/>
      <c r="TUZ400" s="560"/>
      <c r="TVA400" s="560"/>
      <c r="TVB400" s="560"/>
      <c r="TVC400" s="560"/>
      <c r="TVD400" s="560"/>
      <c r="TVE400" s="560"/>
      <c r="TVF400" s="560"/>
      <c r="TVG400" s="560"/>
      <c r="TVH400" s="560"/>
      <c r="TVI400" s="560"/>
      <c r="TVJ400" s="560"/>
      <c r="TVK400" s="560"/>
      <c r="TVL400" s="560"/>
      <c r="TVM400" s="560"/>
      <c r="TVN400" s="560"/>
      <c r="TVO400" s="560"/>
      <c r="TVP400" s="560"/>
      <c r="TVQ400" s="560"/>
      <c r="TVR400" s="560"/>
      <c r="TVS400" s="560"/>
      <c r="TVT400" s="560"/>
      <c r="TVU400" s="560"/>
      <c r="TVV400" s="560"/>
      <c r="TVW400" s="560"/>
      <c r="TVX400" s="560"/>
      <c r="TVY400" s="560"/>
      <c r="TVZ400" s="560"/>
      <c r="TWA400" s="560"/>
      <c r="TWB400" s="560"/>
      <c r="TWC400" s="560"/>
      <c r="TWD400" s="560"/>
      <c r="TWE400" s="560"/>
      <c r="TWF400" s="560"/>
      <c r="TWG400" s="560"/>
      <c r="TWH400" s="560"/>
      <c r="TWI400" s="560"/>
      <c r="TWJ400" s="560"/>
      <c r="TWK400" s="560"/>
      <c r="TWL400" s="560"/>
      <c r="TWM400" s="560"/>
      <c r="TWN400" s="560"/>
      <c r="TWO400" s="560"/>
      <c r="TWP400" s="560"/>
      <c r="TWQ400" s="560"/>
      <c r="TWR400" s="560"/>
      <c r="TWS400" s="560"/>
      <c r="TWT400" s="560"/>
      <c r="TWU400" s="560"/>
      <c r="TWV400" s="560"/>
      <c r="TWW400" s="560"/>
      <c r="TWX400" s="560"/>
      <c r="TWY400" s="560"/>
      <c r="TWZ400" s="560"/>
      <c r="TXA400" s="560"/>
      <c r="TXB400" s="560"/>
      <c r="TXC400" s="560"/>
      <c r="TXD400" s="560"/>
      <c r="TXE400" s="560"/>
      <c r="TXF400" s="560"/>
      <c r="TXG400" s="560"/>
      <c r="TXH400" s="560"/>
      <c r="TXI400" s="560"/>
      <c r="TXJ400" s="560"/>
      <c r="TXK400" s="560"/>
      <c r="TXL400" s="560"/>
      <c r="TXM400" s="560"/>
      <c r="TXN400" s="560"/>
      <c r="TXO400" s="560"/>
      <c r="TXP400" s="560"/>
      <c r="TXQ400" s="560"/>
      <c r="TXR400" s="560"/>
      <c r="TXS400" s="560"/>
      <c r="TXT400" s="560"/>
      <c r="TXU400" s="560"/>
      <c r="TXV400" s="560"/>
      <c r="TXW400" s="560"/>
      <c r="TXX400" s="560"/>
      <c r="TXY400" s="560"/>
      <c r="TXZ400" s="560"/>
      <c r="TYA400" s="560"/>
      <c r="TYB400" s="560"/>
      <c r="TYC400" s="560"/>
      <c r="TYD400" s="560"/>
      <c r="TYE400" s="560"/>
      <c r="TYF400" s="560"/>
      <c r="TYG400" s="560"/>
      <c r="TYH400" s="560"/>
      <c r="TYI400" s="560"/>
      <c r="TYJ400" s="560"/>
      <c r="TYK400" s="560"/>
      <c r="TYL400" s="560"/>
      <c r="TYM400" s="560"/>
      <c r="TYN400" s="560"/>
      <c r="TYO400" s="560"/>
      <c r="TYP400" s="560"/>
      <c r="TYQ400" s="560"/>
      <c r="TYR400" s="560"/>
      <c r="TYS400" s="560"/>
      <c r="TYT400" s="560"/>
      <c r="TYU400" s="560"/>
      <c r="TYV400" s="560"/>
      <c r="TYW400" s="560"/>
      <c r="TYX400" s="560"/>
      <c r="TYY400" s="560"/>
      <c r="TYZ400" s="560"/>
      <c r="TZA400" s="560"/>
      <c r="TZB400" s="560"/>
      <c r="TZC400" s="560"/>
      <c r="TZD400" s="560"/>
      <c r="TZE400" s="560"/>
      <c r="TZF400" s="560"/>
      <c r="TZG400" s="560"/>
      <c r="TZH400" s="560"/>
      <c r="TZI400" s="560"/>
      <c r="TZJ400" s="560"/>
      <c r="TZK400" s="560"/>
      <c r="TZL400" s="560"/>
      <c r="TZM400" s="560"/>
      <c r="TZN400" s="560"/>
      <c r="TZO400" s="560"/>
      <c r="TZP400" s="560"/>
      <c r="TZQ400" s="560"/>
      <c r="TZR400" s="560"/>
      <c r="TZS400" s="560"/>
      <c r="TZT400" s="560"/>
      <c r="TZU400" s="560"/>
      <c r="TZV400" s="560"/>
      <c r="TZW400" s="560"/>
      <c r="TZX400" s="560"/>
      <c r="TZY400" s="560"/>
      <c r="TZZ400" s="560"/>
      <c r="UAA400" s="560"/>
      <c r="UAB400" s="560"/>
      <c r="UAC400" s="560"/>
      <c r="UAD400" s="560"/>
      <c r="UAE400" s="560"/>
      <c r="UAF400" s="560"/>
      <c r="UAG400" s="560"/>
      <c r="UAH400" s="560"/>
      <c r="UAI400" s="560"/>
      <c r="UAJ400" s="560"/>
      <c r="UAK400" s="560"/>
      <c r="UAL400" s="560"/>
      <c r="UAM400" s="560"/>
      <c r="UAN400" s="560"/>
      <c r="UAO400" s="560"/>
      <c r="UAP400" s="560"/>
      <c r="UAQ400" s="560"/>
      <c r="UAR400" s="560"/>
      <c r="UAS400" s="560"/>
      <c r="UAT400" s="560"/>
      <c r="UAU400" s="560"/>
      <c r="UAV400" s="560"/>
      <c r="UAW400" s="560"/>
      <c r="UAX400" s="560"/>
      <c r="UAY400" s="560"/>
      <c r="UAZ400" s="560"/>
      <c r="UBA400" s="560"/>
      <c r="UBB400" s="560"/>
      <c r="UBC400" s="560"/>
      <c r="UBD400" s="560"/>
      <c r="UBE400" s="560"/>
      <c r="UBF400" s="560"/>
      <c r="UBG400" s="560"/>
      <c r="UBH400" s="560"/>
      <c r="UBI400" s="560"/>
      <c r="UBJ400" s="560"/>
      <c r="UBK400" s="560"/>
      <c r="UBL400" s="560"/>
      <c r="UBM400" s="560"/>
      <c r="UBN400" s="560"/>
      <c r="UBO400" s="560"/>
      <c r="UBP400" s="560"/>
      <c r="UBQ400" s="560"/>
      <c r="UBR400" s="560"/>
      <c r="UBS400" s="560"/>
      <c r="UBT400" s="560"/>
      <c r="UBU400" s="560"/>
      <c r="UBV400" s="560"/>
      <c r="UBW400" s="560"/>
      <c r="UBX400" s="560"/>
      <c r="UBY400" s="560"/>
      <c r="UBZ400" s="560"/>
      <c r="UCA400" s="560"/>
      <c r="UCB400" s="560"/>
      <c r="UCC400" s="560"/>
      <c r="UCD400" s="560"/>
      <c r="UCE400" s="560"/>
      <c r="UCF400" s="560"/>
      <c r="UCG400" s="560"/>
      <c r="UCH400" s="560"/>
      <c r="UCI400" s="560"/>
      <c r="UCJ400" s="560"/>
      <c r="UCK400" s="560"/>
      <c r="UCL400" s="560"/>
      <c r="UCM400" s="560"/>
      <c r="UCN400" s="560"/>
      <c r="UCO400" s="560"/>
      <c r="UCP400" s="560"/>
      <c r="UCQ400" s="560"/>
      <c r="UCR400" s="560"/>
      <c r="UCS400" s="560"/>
      <c r="UCT400" s="560"/>
      <c r="UCU400" s="560"/>
      <c r="UCV400" s="560"/>
      <c r="UCW400" s="560"/>
      <c r="UCX400" s="560"/>
      <c r="UCY400" s="560"/>
      <c r="UCZ400" s="560"/>
      <c r="UDA400" s="560"/>
      <c r="UDB400" s="560"/>
      <c r="UDC400" s="560"/>
      <c r="UDD400" s="560"/>
      <c r="UDE400" s="560"/>
      <c r="UDF400" s="560"/>
      <c r="UDG400" s="560"/>
      <c r="UDH400" s="560"/>
      <c r="UDI400" s="560"/>
      <c r="UDJ400" s="560"/>
      <c r="UDK400" s="560"/>
      <c r="UDL400" s="560"/>
      <c r="UDM400" s="560"/>
      <c r="UDN400" s="560"/>
      <c r="UDO400" s="560"/>
      <c r="UDP400" s="560"/>
      <c r="UDQ400" s="560"/>
      <c r="UDR400" s="560"/>
      <c r="UDS400" s="560"/>
      <c r="UDT400" s="560"/>
      <c r="UDU400" s="560"/>
      <c r="UDV400" s="560"/>
      <c r="UDW400" s="560"/>
      <c r="UDX400" s="560"/>
      <c r="UDY400" s="560"/>
      <c r="UDZ400" s="560"/>
      <c r="UEA400" s="560"/>
      <c r="UEB400" s="560"/>
      <c r="UEC400" s="560"/>
      <c r="UED400" s="560"/>
      <c r="UEE400" s="560"/>
      <c r="UEF400" s="560"/>
      <c r="UEG400" s="560"/>
      <c r="UEH400" s="560"/>
      <c r="UEI400" s="560"/>
      <c r="UEJ400" s="560"/>
      <c r="UEK400" s="560"/>
      <c r="UEL400" s="560"/>
      <c r="UEM400" s="560"/>
      <c r="UEN400" s="560"/>
      <c r="UEO400" s="560"/>
      <c r="UEP400" s="560"/>
      <c r="UEQ400" s="560"/>
      <c r="UER400" s="560"/>
      <c r="UES400" s="560"/>
      <c r="UET400" s="560"/>
      <c r="UEU400" s="560"/>
      <c r="UEV400" s="560"/>
      <c r="UEW400" s="560"/>
      <c r="UEX400" s="560"/>
      <c r="UEY400" s="560"/>
      <c r="UEZ400" s="560"/>
      <c r="UFA400" s="560"/>
      <c r="UFB400" s="560"/>
      <c r="UFC400" s="560"/>
      <c r="UFD400" s="560"/>
      <c r="UFE400" s="560"/>
      <c r="UFF400" s="560"/>
      <c r="UFG400" s="560"/>
      <c r="UFH400" s="560"/>
      <c r="UFI400" s="560"/>
      <c r="UFJ400" s="560"/>
      <c r="UFK400" s="560"/>
      <c r="UFL400" s="560"/>
      <c r="UFM400" s="560"/>
      <c r="UFN400" s="560"/>
      <c r="UFO400" s="560"/>
      <c r="UFP400" s="560"/>
      <c r="UFQ400" s="560"/>
      <c r="UFR400" s="560"/>
      <c r="UFS400" s="560"/>
      <c r="UFT400" s="560"/>
      <c r="UFU400" s="560"/>
      <c r="UFV400" s="560"/>
      <c r="UFW400" s="560"/>
      <c r="UFX400" s="560"/>
      <c r="UFY400" s="560"/>
      <c r="UFZ400" s="560"/>
      <c r="UGA400" s="560"/>
      <c r="UGB400" s="560"/>
      <c r="UGC400" s="560"/>
      <c r="UGD400" s="560"/>
      <c r="UGE400" s="560"/>
      <c r="UGF400" s="560"/>
      <c r="UGG400" s="560"/>
      <c r="UGH400" s="560"/>
      <c r="UGI400" s="560"/>
      <c r="UGJ400" s="560"/>
      <c r="UGK400" s="560"/>
      <c r="UGL400" s="560"/>
      <c r="UGM400" s="560"/>
      <c r="UGN400" s="560"/>
      <c r="UGO400" s="560"/>
      <c r="UGP400" s="560"/>
      <c r="UGQ400" s="560"/>
      <c r="UGR400" s="560"/>
      <c r="UGS400" s="560"/>
      <c r="UGT400" s="560"/>
      <c r="UGU400" s="560"/>
      <c r="UGV400" s="560"/>
      <c r="UGW400" s="560"/>
      <c r="UGX400" s="560"/>
      <c r="UGY400" s="560"/>
      <c r="UGZ400" s="560"/>
      <c r="UHA400" s="560"/>
      <c r="UHB400" s="560"/>
      <c r="UHC400" s="560"/>
      <c r="UHD400" s="560"/>
      <c r="UHE400" s="560"/>
      <c r="UHF400" s="560"/>
      <c r="UHG400" s="560"/>
      <c r="UHH400" s="560"/>
      <c r="UHI400" s="560"/>
      <c r="UHJ400" s="560"/>
      <c r="UHK400" s="560"/>
      <c r="UHL400" s="560"/>
      <c r="UHM400" s="560"/>
      <c r="UHN400" s="560"/>
      <c r="UHO400" s="560"/>
      <c r="UHP400" s="560"/>
      <c r="UHQ400" s="560"/>
      <c r="UHR400" s="560"/>
      <c r="UHS400" s="560"/>
      <c r="UHT400" s="560"/>
      <c r="UHU400" s="560"/>
      <c r="UHV400" s="560"/>
      <c r="UHW400" s="560"/>
      <c r="UHX400" s="560"/>
      <c r="UHY400" s="560"/>
      <c r="UHZ400" s="560"/>
      <c r="UIA400" s="560"/>
      <c r="UIB400" s="560"/>
      <c r="UIC400" s="560"/>
      <c r="UID400" s="560"/>
      <c r="UIE400" s="560"/>
      <c r="UIF400" s="560"/>
      <c r="UIG400" s="560"/>
      <c r="UIH400" s="560"/>
      <c r="UII400" s="560"/>
      <c r="UIJ400" s="560"/>
      <c r="UIK400" s="560"/>
      <c r="UIL400" s="560"/>
      <c r="UIM400" s="560"/>
      <c r="UIN400" s="560"/>
      <c r="UIO400" s="560"/>
      <c r="UIP400" s="560"/>
      <c r="UIQ400" s="560"/>
      <c r="UIR400" s="560"/>
      <c r="UIS400" s="560"/>
      <c r="UIT400" s="560"/>
      <c r="UIU400" s="560"/>
      <c r="UIV400" s="560"/>
      <c r="UIW400" s="560"/>
      <c r="UIX400" s="560"/>
      <c r="UIY400" s="560"/>
      <c r="UIZ400" s="560"/>
      <c r="UJA400" s="560"/>
      <c r="UJB400" s="560"/>
      <c r="UJC400" s="560"/>
      <c r="UJD400" s="560"/>
      <c r="UJE400" s="560"/>
      <c r="UJF400" s="560"/>
      <c r="UJG400" s="560"/>
      <c r="UJH400" s="560"/>
      <c r="UJI400" s="560"/>
      <c r="UJJ400" s="560"/>
      <c r="UJK400" s="560"/>
      <c r="UJL400" s="560"/>
      <c r="UJM400" s="560"/>
      <c r="UJN400" s="560"/>
      <c r="UJO400" s="560"/>
      <c r="UJP400" s="560"/>
      <c r="UJQ400" s="560"/>
      <c r="UJR400" s="560"/>
      <c r="UJS400" s="560"/>
      <c r="UJT400" s="560"/>
      <c r="UJU400" s="560"/>
      <c r="UJV400" s="560"/>
      <c r="UJW400" s="560"/>
      <c r="UJX400" s="560"/>
      <c r="UJY400" s="560"/>
      <c r="UJZ400" s="560"/>
      <c r="UKA400" s="560"/>
      <c r="UKB400" s="560"/>
      <c r="UKC400" s="560"/>
      <c r="UKD400" s="560"/>
      <c r="UKE400" s="560"/>
      <c r="UKF400" s="560"/>
      <c r="UKG400" s="560"/>
      <c r="UKH400" s="560"/>
      <c r="UKI400" s="560"/>
      <c r="UKJ400" s="560"/>
      <c r="UKK400" s="560"/>
      <c r="UKL400" s="560"/>
      <c r="UKM400" s="560"/>
      <c r="UKN400" s="560"/>
      <c r="UKO400" s="560"/>
      <c r="UKP400" s="560"/>
      <c r="UKQ400" s="560"/>
      <c r="UKR400" s="560"/>
      <c r="UKS400" s="560"/>
      <c r="UKT400" s="560"/>
      <c r="UKU400" s="560"/>
      <c r="UKV400" s="560"/>
      <c r="UKW400" s="560"/>
      <c r="UKX400" s="560"/>
      <c r="UKY400" s="560"/>
      <c r="UKZ400" s="560"/>
      <c r="ULA400" s="560"/>
      <c r="ULB400" s="560"/>
      <c r="ULC400" s="560"/>
      <c r="ULD400" s="560"/>
      <c r="ULE400" s="560"/>
      <c r="ULF400" s="560"/>
      <c r="ULG400" s="560"/>
      <c r="ULH400" s="560"/>
      <c r="ULI400" s="560"/>
      <c r="ULJ400" s="560"/>
      <c r="ULK400" s="560"/>
      <c r="ULL400" s="560"/>
      <c r="ULM400" s="560"/>
      <c r="ULN400" s="560"/>
      <c r="ULO400" s="560"/>
      <c r="ULP400" s="560"/>
      <c r="ULQ400" s="560"/>
      <c r="ULR400" s="560"/>
      <c r="ULS400" s="560"/>
      <c r="ULT400" s="560"/>
      <c r="ULU400" s="560"/>
      <c r="ULV400" s="560"/>
      <c r="ULW400" s="560"/>
      <c r="ULX400" s="560"/>
      <c r="ULY400" s="560"/>
      <c r="ULZ400" s="560"/>
      <c r="UMA400" s="560"/>
      <c r="UMB400" s="560"/>
      <c r="UMC400" s="560"/>
      <c r="UMD400" s="560"/>
      <c r="UME400" s="560"/>
      <c r="UMF400" s="560"/>
      <c r="UMG400" s="560"/>
      <c r="UMH400" s="560"/>
      <c r="UMI400" s="560"/>
      <c r="UMJ400" s="560"/>
      <c r="UMK400" s="560"/>
      <c r="UML400" s="560"/>
      <c r="UMM400" s="560"/>
      <c r="UMN400" s="560"/>
      <c r="UMO400" s="560"/>
      <c r="UMP400" s="560"/>
      <c r="UMQ400" s="560"/>
      <c r="UMR400" s="560"/>
      <c r="UMS400" s="560"/>
      <c r="UMT400" s="560"/>
      <c r="UMU400" s="560"/>
      <c r="UMV400" s="560"/>
      <c r="UMW400" s="560"/>
      <c r="UMX400" s="560"/>
      <c r="UMY400" s="560"/>
      <c r="UMZ400" s="560"/>
      <c r="UNA400" s="560"/>
      <c r="UNB400" s="560"/>
      <c r="UNC400" s="560"/>
      <c r="UND400" s="560"/>
      <c r="UNE400" s="560"/>
      <c r="UNF400" s="560"/>
      <c r="UNG400" s="560"/>
      <c r="UNH400" s="560"/>
      <c r="UNI400" s="560"/>
      <c r="UNJ400" s="560"/>
      <c r="UNK400" s="560"/>
      <c r="UNL400" s="560"/>
      <c r="UNM400" s="560"/>
      <c r="UNN400" s="560"/>
      <c r="UNO400" s="560"/>
      <c r="UNP400" s="560"/>
      <c r="UNQ400" s="560"/>
      <c r="UNR400" s="560"/>
      <c r="UNS400" s="560"/>
      <c r="UNT400" s="560"/>
      <c r="UNU400" s="560"/>
      <c r="UNV400" s="560"/>
      <c r="UNW400" s="560"/>
      <c r="UNX400" s="560"/>
      <c r="UNY400" s="560"/>
      <c r="UNZ400" s="560"/>
      <c r="UOA400" s="560"/>
      <c r="UOB400" s="560"/>
      <c r="UOC400" s="560"/>
      <c r="UOD400" s="560"/>
      <c r="UOE400" s="560"/>
      <c r="UOF400" s="560"/>
      <c r="UOG400" s="560"/>
      <c r="UOH400" s="560"/>
      <c r="UOI400" s="560"/>
      <c r="UOJ400" s="560"/>
      <c r="UOK400" s="560"/>
      <c r="UOL400" s="560"/>
      <c r="UOM400" s="560"/>
      <c r="UON400" s="560"/>
      <c r="UOO400" s="560"/>
      <c r="UOP400" s="560"/>
      <c r="UOQ400" s="560"/>
      <c r="UOR400" s="560"/>
      <c r="UOS400" s="560"/>
      <c r="UOT400" s="560"/>
      <c r="UOU400" s="560"/>
      <c r="UOV400" s="560"/>
      <c r="UOW400" s="560"/>
      <c r="UOX400" s="560"/>
      <c r="UOY400" s="560"/>
      <c r="UOZ400" s="560"/>
      <c r="UPA400" s="560"/>
      <c r="UPB400" s="560"/>
      <c r="UPC400" s="560"/>
      <c r="UPD400" s="560"/>
      <c r="UPE400" s="560"/>
      <c r="UPF400" s="560"/>
      <c r="UPG400" s="560"/>
      <c r="UPH400" s="560"/>
      <c r="UPI400" s="560"/>
      <c r="UPJ400" s="560"/>
      <c r="UPK400" s="560"/>
      <c r="UPL400" s="560"/>
      <c r="UPM400" s="560"/>
      <c r="UPN400" s="560"/>
      <c r="UPO400" s="560"/>
      <c r="UPP400" s="560"/>
      <c r="UPQ400" s="560"/>
      <c r="UPR400" s="560"/>
      <c r="UPS400" s="560"/>
      <c r="UPT400" s="560"/>
      <c r="UPU400" s="560"/>
      <c r="UPV400" s="560"/>
      <c r="UPW400" s="560"/>
      <c r="UPX400" s="560"/>
      <c r="UPY400" s="560"/>
      <c r="UPZ400" s="560"/>
      <c r="UQA400" s="560"/>
      <c r="UQB400" s="560"/>
      <c r="UQC400" s="560"/>
      <c r="UQD400" s="560"/>
      <c r="UQE400" s="560"/>
      <c r="UQF400" s="560"/>
      <c r="UQG400" s="560"/>
      <c r="UQH400" s="560"/>
      <c r="UQI400" s="560"/>
      <c r="UQJ400" s="560"/>
      <c r="UQK400" s="560"/>
      <c r="UQL400" s="560"/>
      <c r="UQM400" s="560"/>
      <c r="UQN400" s="560"/>
      <c r="UQO400" s="560"/>
      <c r="UQP400" s="560"/>
      <c r="UQQ400" s="560"/>
      <c r="UQR400" s="560"/>
      <c r="UQS400" s="560"/>
      <c r="UQT400" s="560"/>
      <c r="UQU400" s="560"/>
      <c r="UQV400" s="560"/>
      <c r="UQW400" s="560"/>
      <c r="UQX400" s="560"/>
      <c r="UQY400" s="560"/>
      <c r="UQZ400" s="560"/>
      <c r="URA400" s="560"/>
      <c r="URB400" s="560"/>
      <c r="URC400" s="560"/>
      <c r="URD400" s="560"/>
      <c r="URE400" s="560"/>
      <c r="URF400" s="560"/>
      <c r="URG400" s="560"/>
      <c r="URH400" s="560"/>
      <c r="URI400" s="560"/>
      <c r="URJ400" s="560"/>
      <c r="URK400" s="560"/>
      <c r="URL400" s="560"/>
      <c r="URM400" s="560"/>
      <c r="URN400" s="560"/>
      <c r="URO400" s="560"/>
      <c r="URP400" s="560"/>
      <c r="URQ400" s="560"/>
      <c r="URR400" s="560"/>
      <c r="URS400" s="560"/>
      <c r="URT400" s="560"/>
      <c r="URU400" s="560"/>
      <c r="URV400" s="560"/>
      <c r="URW400" s="560"/>
      <c r="URX400" s="560"/>
      <c r="URY400" s="560"/>
      <c r="URZ400" s="560"/>
      <c r="USA400" s="560"/>
      <c r="USB400" s="560"/>
      <c r="USC400" s="560"/>
      <c r="USD400" s="560"/>
      <c r="USE400" s="560"/>
      <c r="USF400" s="560"/>
      <c r="USG400" s="560"/>
      <c r="USH400" s="560"/>
      <c r="USI400" s="560"/>
      <c r="USJ400" s="560"/>
      <c r="USK400" s="560"/>
      <c r="USL400" s="560"/>
      <c r="USM400" s="560"/>
      <c r="USN400" s="560"/>
      <c r="USO400" s="560"/>
      <c r="USP400" s="560"/>
      <c r="USQ400" s="560"/>
      <c r="USR400" s="560"/>
      <c r="USS400" s="560"/>
      <c r="UST400" s="560"/>
      <c r="USU400" s="560"/>
      <c r="USV400" s="560"/>
      <c r="USW400" s="560"/>
      <c r="USX400" s="560"/>
      <c r="USY400" s="560"/>
      <c r="USZ400" s="560"/>
      <c r="UTA400" s="560"/>
      <c r="UTB400" s="560"/>
      <c r="UTC400" s="560"/>
      <c r="UTD400" s="560"/>
      <c r="UTE400" s="560"/>
      <c r="UTF400" s="560"/>
      <c r="UTG400" s="560"/>
      <c r="UTH400" s="560"/>
      <c r="UTI400" s="560"/>
      <c r="UTJ400" s="560"/>
      <c r="UTK400" s="560"/>
      <c r="UTL400" s="560"/>
      <c r="UTM400" s="560"/>
      <c r="UTN400" s="560"/>
      <c r="UTO400" s="560"/>
      <c r="UTP400" s="560"/>
      <c r="UTQ400" s="560"/>
      <c r="UTR400" s="560"/>
      <c r="UTS400" s="560"/>
      <c r="UTT400" s="560"/>
      <c r="UTU400" s="560"/>
      <c r="UTV400" s="560"/>
      <c r="UTW400" s="560"/>
      <c r="UTX400" s="560"/>
      <c r="UTY400" s="560"/>
      <c r="UTZ400" s="560"/>
      <c r="UUA400" s="560"/>
      <c r="UUB400" s="560"/>
      <c r="UUC400" s="560"/>
      <c r="UUD400" s="560"/>
      <c r="UUE400" s="560"/>
      <c r="UUF400" s="560"/>
      <c r="UUG400" s="560"/>
      <c r="UUH400" s="560"/>
      <c r="UUI400" s="560"/>
      <c r="UUJ400" s="560"/>
      <c r="UUK400" s="560"/>
      <c r="UUL400" s="560"/>
      <c r="UUM400" s="560"/>
      <c r="UUN400" s="560"/>
      <c r="UUO400" s="560"/>
      <c r="UUP400" s="560"/>
      <c r="UUQ400" s="560"/>
      <c r="UUR400" s="560"/>
      <c r="UUS400" s="560"/>
      <c r="UUT400" s="560"/>
      <c r="UUU400" s="560"/>
      <c r="UUV400" s="560"/>
      <c r="UUW400" s="560"/>
      <c r="UUX400" s="560"/>
      <c r="UUY400" s="560"/>
      <c r="UUZ400" s="560"/>
      <c r="UVA400" s="560"/>
      <c r="UVB400" s="560"/>
      <c r="UVC400" s="560"/>
      <c r="UVD400" s="560"/>
      <c r="UVE400" s="560"/>
      <c r="UVF400" s="560"/>
      <c r="UVG400" s="560"/>
      <c r="UVH400" s="560"/>
      <c r="UVI400" s="560"/>
      <c r="UVJ400" s="560"/>
      <c r="UVK400" s="560"/>
      <c r="UVL400" s="560"/>
      <c r="UVM400" s="560"/>
      <c r="UVN400" s="560"/>
      <c r="UVO400" s="560"/>
      <c r="UVP400" s="560"/>
      <c r="UVQ400" s="560"/>
      <c r="UVR400" s="560"/>
      <c r="UVS400" s="560"/>
      <c r="UVT400" s="560"/>
      <c r="UVU400" s="560"/>
      <c r="UVV400" s="560"/>
      <c r="UVW400" s="560"/>
      <c r="UVX400" s="560"/>
      <c r="UVY400" s="560"/>
      <c r="UVZ400" s="560"/>
      <c r="UWA400" s="560"/>
      <c r="UWB400" s="560"/>
      <c r="UWC400" s="560"/>
      <c r="UWD400" s="560"/>
      <c r="UWE400" s="560"/>
      <c r="UWF400" s="560"/>
      <c r="UWG400" s="560"/>
      <c r="UWH400" s="560"/>
      <c r="UWI400" s="560"/>
      <c r="UWJ400" s="560"/>
      <c r="UWK400" s="560"/>
      <c r="UWL400" s="560"/>
      <c r="UWM400" s="560"/>
      <c r="UWN400" s="560"/>
      <c r="UWO400" s="560"/>
      <c r="UWP400" s="560"/>
      <c r="UWQ400" s="560"/>
      <c r="UWR400" s="560"/>
      <c r="UWS400" s="560"/>
      <c r="UWT400" s="560"/>
      <c r="UWU400" s="560"/>
      <c r="UWV400" s="560"/>
      <c r="UWW400" s="560"/>
      <c r="UWX400" s="560"/>
      <c r="UWY400" s="560"/>
      <c r="UWZ400" s="560"/>
      <c r="UXA400" s="560"/>
      <c r="UXB400" s="560"/>
      <c r="UXC400" s="560"/>
      <c r="UXD400" s="560"/>
      <c r="UXE400" s="560"/>
      <c r="UXF400" s="560"/>
      <c r="UXG400" s="560"/>
      <c r="UXH400" s="560"/>
      <c r="UXI400" s="560"/>
      <c r="UXJ400" s="560"/>
      <c r="UXK400" s="560"/>
      <c r="UXL400" s="560"/>
      <c r="UXM400" s="560"/>
      <c r="UXN400" s="560"/>
      <c r="UXO400" s="560"/>
      <c r="UXP400" s="560"/>
      <c r="UXQ400" s="560"/>
      <c r="UXR400" s="560"/>
      <c r="UXS400" s="560"/>
      <c r="UXT400" s="560"/>
      <c r="UXU400" s="560"/>
      <c r="UXV400" s="560"/>
      <c r="UXW400" s="560"/>
      <c r="UXX400" s="560"/>
      <c r="UXY400" s="560"/>
      <c r="UXZ400" s="560"/>
      <c r="UYA400" s="560"/>
      <c r="UYB400" s="560"/>
      <c r="UYC400" s="560"/>
      <c r="UYD400" s="560"/>
      <c r="UYE400" s="560"/>
      <c r="UYF400" s="560"/>
      <c r="UYG400" s="560"/>
      <c r="UYH400" s="560"/>
      <c r="UYI400" s="560"/>
      <c r="UYJ400" s="560"/>
      <c r="UYK400" s="560"/>
      <c r="UYL400" s="560"/>
      <c r="UYM400" s="560"/>
      <c r="UYN400" s="560"/>
      <c r="UYO400" s="560"/>
      <c r="UYP400" s="560"/>
      <c r="UYQ400" s="560"/>
      <c r="UYR400" s="560"/>
      <c r="UYS400" s="560"/>
      <c r="UYT400" s="560"/>
      <c r="UYU400" s="560"/>
      <c r="UYV400" s="560"/>
      <c r="UYW400" s="560"/>
      <c r="UYX400" s="560"/>
      <c r="UYY400" s="560"/>
      <c r="UYZ400" s="560"/>
      <c r="UZA400" s="560"/>
      <c r="UZB400" s="560"/>
      <c r="UZC400" s="560"/>
      <c r="UZD400" s="560"/>
      <c r="UZE400" s="560"/>
      <c r="UZF400" s="560"/>
      <c r="UZG400" s="560"/>
      <c r="UZH400" s="560"/>
      <c r="UZI400" s="560"/>
      <c r="UZJ400" s="560"/>
      <c r="UZK400" s="560"/>
      <c r="UZL400" s="560"/>
      <c r="UZM400" s="560"/>
      <c r="UZN400" s="560"/>
      <c r="UZO400" s="560"/>
      <c r="UZP400" s="560"/>
      <c r="UZQ400" s="560"/>
      <c r="UZR400" s="560"/>
      <c r="UZS400" s="560"/>
      <c r="UZT400" s="560"/>
      <c r="UZU400" s="560"/>
      <c r="UZV400" s="560"/>
      <c r="UZW400" s="560"/>
      <c r="UZX400" s="560"/>
      <c r="UZY400" s="560"/>
      <c r="UZZ400" s="560"/>
      <c r="VAA400" s="560"/>
      <c r="VAB400" s="560"/>
      <c r="VAC400" s="560"/>
      <c r="VAD400" s="560"/>
      <c r="VAE400" s="560"/>
      <c r="VAF400" s="560"/>
      <c r="VAG400" s="560"/>
      <c r="VAH400" s="560"/>
      <c r="VAI400" s="560"/>
      <c r="VAJ400" s="560"/>
      <c r="VAK400" s="560"/>
      <c r="VAL400" s="560"/>
      <c r="VAM400" s="560"/>
      <c r="VAN400" s="560"/>
      <c r="VAO400" s="560"/>
      <c r="VAP400" s="560"/>
      <c r="VAQ400" s="560"/>
      <c r="VAR400" s="560"/>
      <c r="VAS400" s="560"/>
      <c r="VAT400" s="560"/>
      <c r="VAU400" s="560"/>
      <c r="VAV400" s="560"/>
      <c r="VAW400" s="560"/>
      <c r="VAX400" s="560"/>
      <c r="VAY400" s="560"/>
      <c r="VAZ400" s="560"/>
      <c r="VBA400" s="560"/>
      <c r="VBB400" s="560"/>
      <c r="VBC400" s="560"/>
      <c r="VBD400" s="560"/>
      <c r="VBE400" s="560"/>
      <c r="VBF400" s="560"/>
      <c r="VBG400" s="560"/>
      <c r="VBH400" s="560"/>
      <c r="VBI400" s="560"/>
      <c r="VBJ400" s="560"/>
      <c r="VBK400" s="560"/>
      <c r="VBL400" s="560"/>
      <c r="VBM400" s="560"/>
      <c r="VBN400" s="560"/>
      <c r="VBO400" s="560"/>
      <c r="VBP400" s="560"/>
      <c r="VBQ400" s="560"/>
      <c r="VBR400" s="560"/>
      <c r="VBS400" s="560"/>
      <c r="VBT400" s="560"/>
      <c r="VBU400" s="560"/>
      <c r="VBV400" s="560"/>
      <c r="VBW400" s="560"/>
      <c r="VBX400" s="560"/>
      <c r="VBY400" s="560"/>
      <c r="VBZ400" s="560"/>
      <c r="VCA400" s="560"/>
      <c r="VCB400" s="560"/>
      <c r="VCC400" s="560"/>
      <c r="VCD400" s="560"/>
      <c r="VCE400" s="560"/>
      <c r="VCF400" s="560"/>
      <c r="VCG400" s="560"/>
      <c r="VCH400" s="560"/>
      <c r="VCI400" s="560"/>
      <c r="VCJ400" s="560"/>
      <c r="VCK400" s="560"/>
      <c r="VCL400" s="560"/>
      <c r="VCM400" s="560"/>
      <c r="VCN400" s="560"/>
      <c r="VCO400" s="560"/>
      <c r="VCP400" s="560"/>
      <c r="VCQ400" s="560"/>
      <c r="VCR400" s="560"/>
      <c r="VCS400" s="560"/>
      <c r="VCT400" s="560"/>
      <c r="VCU400" s="560"/>
      <c r="VCV400" s="560"/>
      <c r="VCW400" s="560"/>
      <c r="VCX400" s="560"/>
      <c r="VCY400" s="560"/>
      <c r="VCZ400" s="560"/>
      <c r="VDA400" s="560"/>
      <c r="VDB400" s="560"/>
      <c r="VDC400" s="560"/>
      <c r="VDD400" s="560"/>
      <c r="VDE400" s="560"/>
      <c r="VDF400" s="560"/>
      <c r="VDG400" s="560"/>
      <c r="VDH400" s="560"/>
      <c r="VDI400" s="560"/>
      <c r="VDJ400" s="560"/>
      <c r="VDK400" s="560"/>
      <c r="VDL400" s="560"/>
      <c r="VDM400" s="560"/>
      <c r="VDN400" s="560"/>
      <c r="VDO400" s="560"/>
      <c r="VDP400" s="560"/>
      <c r="VDQ400" s="560"/>
      <c r="VDR400" s="560"/>
      <c r="VDS400" s="560"/>
      <c r="VDT400" s="560"/>
      <c r="VDU400" s="560"/>
      <c r="VDV400" s="560"/>
      <c r="VDW400" s="560"/>
      <c r="VDX400" s="560"/>
      <c r="VDY400" s="560"/>
      <c r="VDZ400" s="560"/>
      <c r="VEA400" s="560"/>
      <c r="VEB400" s="560"/>
      <c r="VEC400" s="560"/>
      <c r="VED400" s="560"/>
      <c r="VEE400" s="560"/>
      <c r="VEF400" s="560"/>
      <c r="VEG400" s="560"/>
      <c r="VEH400" s="560"/>
      <c r="VEI400" s="560"/>
      <c r="VEJ400" s="560"/>
      <c r="VEK400" s="560"/>
      <c r="VEL400" s="560"/>
      <c r="VEM400" s="560"/>
      <c r="VEN400" s="560"/>
      <c r="VEO400" s="560"/>
      <c r="VEP400" s="560"/>
      <c r="VEQ400" s="560"/>
      <c r="VER400" s="560"/>
      <c r="VES400" s="560"/>
      <c r="VET400" s="560"/>
      <c r="VEU400" s="560"/>
      <c r="VEV400" s="560"/>
      <c r="VEW400" s="560"/>
      <c r="VEX400" s="560"/>
      <c r="VEY400" s="560"/>
      <c r="VEZ400" s="560"/>
      <c r="VFA400" s="560"/>
      <c r="VFB400" s="560"/>
      <c r="VFC400" s="560"/>
      <c r="VFD400" s="560"/>
      <c r="VFE400" s="560"/>
      <c r="VFF400" s="560"/>
      <c r="VFG400" s="560"/>
      <c r="VFH400" s="560"/>
      <c r="VFI400" s="560"/>
      <c r="VFJ400" s="560"/>
      <c r="VFK400" s="560"/>
      <c r="VFL400" s="560"/>
      <c r="VFM400" s="560"/>
      <c r="VFN400" s="560"/>
      <c r="VFO400" s="560"/>
      <c r="VFP400" s="560"/>
      <c r="VFQ400" s="560"/>
      <c r="VFR400" s="560"/>
      <c r="VFS400" s="560"/>
      <c r="VFT400" s="560"/>
      <c r="VFU400" s="560"/>
      <c r="VFV400" s="560"/>
      <c r="VFW400" s="560"/>
      <c r="VFX400" s="560"/>
      <c r="VFY400" s="560"/>
      <c r="VFZ400" s="560"/>
      <c r="VGA400" s="560"/>
      <c r="VGB400" s="560"/>
      <c r="VGC400" s="560"/>
      <c r="VGD400" s="560"/>
      <c r="VGE400" s="560"/>
      <c r="VGF400" s="560"/>
      <c r="VGG400" s="560"/>
      <c r="VGH400" s="560"/>
      <c r="VGI400" s="560"/>
      <c r="VGJ400" s="560"/>
      <c r="VGK400" s="560"/>
      <c r="VGL400" s="560"/>
      <c r="VGM400" s="560"/>
      <c r="VGN400" s="560"/>
      <c r="VGO400" s="560"/>
      <c r="VGP400" s="560"/>
      <c r="VGQ400" s="560"/>
      <c r="VGR400" s="560"/>
      <c r="VGS400" s="560"/>
      <c r="VGT400" s="560"/>
      <c r="VGU400" s="560"/>
      <c r="VGV400" s="560"/>
      <c r="VGW400" s="560"/>
      <c r="VGX400" s="560"/>
      <c r="VGY400" s="560"/>
      <c r="VGZ400" s="560"/>
      <c r="VHA400" s="560"/>
      <c r="VHB400" s="560"/>
      <c r="VHC400" s="560"/>
      <c r="VHD400" s="560"/>
      <c r="VHE400" s="560"/>
      <c r="VHF400" s="560"/>
      <c r="VHG400" s="560"/>
      <c r="VHH400" s="560"/>
      <c r="VHI400" s="560"/>
      <c r="VHJ400" s="560"/>
      <c r="VHK400" s="560"/>
      <c r="VHL400" s="560"/>
      <c r="VHM400" s="560"/>
      <c r="VHN400" s="560"/>
      <c r="VHO400" s="560"/>
      <c r="VHP400" s="560"/>
      <c r="VHQ400" s="560"/>
      <c r="VHR400" s="560"/>
      <c r="VHS400" s="560"/>
      <c r="VHT400" s="560"/>
      <c r="VHU400" s="560"/>
      <c r="VHV400" s="560"/>
      <c r="VHW400" s="560"/>
      <c r="VHX400" s="560"/>
      <c r="VHY400" s="560"/>
      <c r="VHZ400" s="560"/>
      <c r="VIA400" s="560"/>
      <c r="VIB400" s="560"/>
      <c r="VIC400" s="560"/>
      <c r="VID400" s="560"/>
      <c r="VIE400" s="560"/>
      <c r="VIF400" s="560"/>
      <c r="VIG400" s="560"/>
      <c r="VIH400" s="560"/>
      <c r="VII400" s="560"/>
      <c r="VIJ400" s="560"/>
      <c r="VIK400" s="560"/>
      <c r="VIL400" s="560"/>
      <c r="VIM400" s="560"/>
      <c r="VIN400" s="560"/>
      <c r="VIO400" s="560"/>
      <c r="VIP400" s="560"/>
      <c r="VIQ400" s="560"/>
      <c r="VIR400" s="560"/>
      <c r="VIS400" s="560"/>
      <c r="VIT400" s="560"/>
      <c r="VIU400" s="560"/>
      <c r="VIV400" s="560"/>
      <c r="VIW400" s="560"/>
      <c r="VIX400" s="560"/>
      <c r="VIY400" s="560"/>
      <c r="VIZ400" s="560"/>
      <c r="VJA400" s="560"/>
      <c r="VJB400" s="560"/>
      <c r="VJC400" s="560"/>
      <c r="VJD400" s="560"/>
      <c r="VJE400" s="560"/>
      <c r="VJF400" s="560"/>
      <c r="VJG400" s="560"/>
      <c r="VJH400" s="560"/>
      <c r="VJI400" s="560"/>
      <c r="VJJ400" s="560"/>
      <c r="VJK400" s="560"/>
      <c r="VJL400" s="560"/>
      <c r="VJM400" s="560"/>
      <c r="VJN400" s="560"/>
      <c r="VJO400" s="560"/>
      <c r="VJP400" s="560"/>
      <c r="VJQ400" s="560"/>
      <c r="VJR400" s="560"/>
      <c r="VJS400" s="560"/>
      <c r="VJT400" s="560"/>
      <c r="VJU400" s="560"/>
      <c r="VJV400" s="560"/>
      <c r="VJW400" s="560"/>
      <c r="VJX400" s="560"/>
      <c r="VJY400" s="560"/>
      <c r="VJZ400" s="560"/>
      <c r="VKA400" s="560"/>
      <c r="VKB400" s="560"/>
      <c r="VKC400" s="560"/>
      <c r="VKD400" s="560"/>
      <c r="VKE400" s="560"/>
      <c r="VKF400" s="560"/>
      <c r="VKG400" s="560"/>
      <c r="VKH400" s="560"/>
      <c r="VKI400" s="560"/>
      <c r="VKJ400" s="560"/>
      <c r="VKK400" s="560"/>
      <c r="VKL400" s="560"/>
      <c r="VKM400" s="560"/>
      <c r="VKN400" s="560"/>
      <c r="VKO400" s="560"/>
      <c r="VKP400" s="560"/>
      <c r="VKQ400" s="560"/>
      <c r="VKR400" s="560"/>
      <c r="VKS400" s="560"/>
      <c r="VKT400" s="560"/>
      <c r="VKU400" s="560"/>
      <c r="VKV400" s="560"/>
      <c r="VKW400" s="560"/>
      <c r="VKX400" s="560"/>
      <c r="VKY400" s="560"/>
      <c r="VKZ400" s="560"/>
      <c r="VLA400" s="560"/>
      <c r="VLB400" s="560"/>
      <c r="VLC400" s="560"/>
      <c r="VLD400" s="560"/>
      <c r="VLE400" s="560"/>
      <c r="VLF400" s="560"/>
      <c r="VLG400" s="560"/>
      <c r="VLH400" s="560"/>
      <c r="VLI400" s="560"/>
      <c r="VLJ400" s="560"/>
      <c r="VLK400" s="560"/>
      <c r="VLL400" s="560"/>
      <c r="VLM400" s="560"/>
      <c r="VLN400" s="560"/>
      <c r="VLO400" s="560"/>
      <c r="VLP400" s="560"/>
      <c r="VLQ400" s="560"/>
      <c r="VLR400" s="560"/>
      <c r="VLS400" s="560"/>
      <c r="VLT400" s="560"/>
      <c r="VLU400" s="560"/>
      <c r="VLV400" s="560"/>
      <c r="VLW400" s="560"/>
      <c r="VLX400" s="560"/>
      <c r="VLY400" s="560"/>
      <c r="VLZ400" s="560"/>
      <c r="VMA400" s="560"/>
      <c r="VMB400" s="560"/>
      <c r="VMC400" s="560"/>
      <c r="VMD400" s="560"/>
      <c r="VME400" s="560"/>
      <c r="VMF400" s="560"/>
      <c r="VMG400" s="560"/>
      <c r="VMH400" s="560"/>
      <c r="VMI400" s="560"/>
      <c r="VMJ400" s="560"/>
      <c r="VMK400" s="560"/>
      <c r="VML400" s="560"/>
      <c r="VMM400" s="560"/>
      <c r="VMN400" s="560"/>
      <c r="VMO400" s="560"/>
      <c r="VMP400" s="560"/>
      <c r="VMQ400" s="560"/>
      <c r="VMR400" s="560"/>
      <c r="VMS400" s="560"/>
      <c r="VMT400" s="560"/>
      <c r="VMU400" s="560"/>
      <c r="VMV400" s="560"/>
      <c r="VMW400" s="560"/>
      <c r="VMX400" s="560"/>
      <c r="VMY400" s="560"/>
      <c r="VMZ400" s="560"/>
      <c r="VNA400" s="560"/>
      <c r="VNB400" s="560"/>
      <c r="VNC400" s="560"/>
      <c r="VND400" s="560"/>
      <c r="VNE400" s="560"/>
      <c r="VNF400" s="560"/>
      <c r="VNG400" s="560"/>
      <c r="VNH400" s="560"/>
      <c r="VNI400" s="560"/>
      <c r="VNJ400" s="560"/>
      <c r="VNK400" s="560"/>
      <c r="VNL400" s="560"/>
      <c r="VNM400" s="560"/>
      <c r="VNN400" s="560"/>
      <c r="VNO400" s="560"/>
      <c r="VNP400" s="560"/>
      <c r="VNQ400" s="560"/>
      <c r="VNR400" s="560"/>
      <c r="VNS400" s="560"/>
      <c r="VNT400" s="560"/>
      <c r="VNU400" s="560"/>
      <c r="VNV400" s="560"/>
      <c r="VNW400" s="560"/>
      <c r="VNX400" s="560"/>
      <c r="VNY400" s="560"/>
      <c r="VNZ400" s="560"/>
      <c r="VOA400" s="560"/>
      <c r="VOB400" s="560"/>
      <c r="VOC400" s="560"/>
      <c r="VOD400" s="560"/>
      <c r="VOE400" s="560"/>
      <c r="VOF400" s="560"/>
      <c r="VOG400" s="560"/>
      <c r="VOH400" s="560"/>
      <c r="VOI400" s="560"/>
      <c r="VOJ400" s="560"/>
      <c r="VOK400" s="560"/>
      <c r="VOL400" s="560"/>
      <c r="VOM400" s="560"/>
      <c r="VON400" s="560"/>
      <c r="VOO400" s="560"/>
      <c r="VOP400" s="560"/>
      <c r="VOQ400" s="560"/>
      <c r="VOR400" s="560"/>
      <c r="VOS400" s="560"/>
      <c r="VOT400" s="560"/>
      <c r="VOU400" s="560"/>
      <c r="VOV400" s="560"/>
      <c r="VOW400" s="560"/>
      <c r="VOX400" s="560"/>
      <c r="VOY400" s="560"/>
      <c r="VOZ400" s="560"/>
      <c r="VPA400" s="560"/>
      <c r="VPB400" s="560"/>
      <c r="VPC400" s="560"/>
      <c r="VPD400" s="560"/>
      <c r="VPE400" s="560"/>
      <c r="VPF400" s="560"/>
      <c r="VPG400" s="560"/>
      <c r="VPH400" s="560"/>
      <c r="VPI400" s="560"/>
      <c r="VPJ400" s="560"/>
      <c r="VPK400" s="560"/>
      <c r="VPL400" s="560"/>
      <c r="VPM400" s="560"/>
      <c r="VPN400" s="560"/>
      <c r="VPO400" s="560"/>
      <c r="VPP400" s="560"/>
      <c r="VPQ400" s="560"/>
      <c r="VPR400" s="560"/>
      <c r="VPS400" s="560"/>
      <c r="VPT400" s="560"/>
      <c r="VPU400" s="560"/>
      <c r="VPV400" s="560"/>
      <c r="VPW400" s="560"/>
      <c r="VPX400" s="560"/>
      <c r="VPY400" s="560"/>
      <c r="VPZ400" s="560"/>
      <c r="VQA400" s="560"/>
      <c r="VQB400" s="560"/>
      <c r="VQC400" s="560"/>
      <c r="VQD400" s="560"/>
      <c r="VQE400" s="560"/>
      <c r="VQF400" s="560"/>
      <c r="VQG400" s="560"/>
      <c r="VQH400" s="560"/>
      <c r="VQI400" s="560"/>
      <c r="VQJ400" s="560"/>
      <c r="VQK400" s="560"/>
      <c r="VQL400" s="560"/>
      <c r="VQM400" s="560"/>
      <c r="VQN400" s="560"/>
      <c r="VQO400" s="560"/>
      <c r="VQP400" s="560"/>
      <c r="VQQ400" s="560"/>
      <c r="VQR400" s="560"/>
      <c r="VQS400" s="560"/>
      <c r="VQT400" s="560"/>
      <c r="VQU400" s="560"/>
      <c r="VQV400" s="560"/>
      <c r="VQW400" s="560"/>
      <c r="VQX400" s="560"/>
      <c r="VQY400" s="560"/>
      <c r="VQZ400" s="560"/>
      <c r="VRA400" s="560"/>
      <c r="VRB400" s="560"/>
      <c r="VRC400" s="560"/>
      <c r="VRD400" s="560"/>
      <c r="VRE400" s="560"/>
      <c r="VRF400" s="560"/>
      <c r="VRG400" s="560"/>
      <c r="VRH400" s="560"/>
      <c r="VRI400" s="560"/>
      <c r="VRJ400" s="560"/>
      <c r="VRK400" s="560"/>
      <c r="VRL400" s="560"/>
      <c r="VRM400" s="560"/>
      <c r="VRN400" s="560"/>
      <c r="VRO400" s="560"/>
      <c r="VRP400" s="560"/>
      <c r="VRQ400" s="560"/>
      <c r="VRR400" s="560"/>
      <c r="VRS400" s="560"/>
      <c r="VRT400" s="560"/>
      <c r="VRU400" s="560"/>
      <c r="VRV400" s="560"/>
      <c r="VRW400" s="560"/>
      <c r="VRX400" s="560"/>
      <c r="VRY400" s="560"/>
      <c r="VRZ400" s="560"/>
      <c r="VSA400" s="560"/>
      <c r="VSB400" s="560"/>
      <c r="VSC400" s="560"/>
      <c r="VSD400" s="560"/>
      <c r="VSE400" s="560"/>
      <c r="VSF400" s="560"/>
      <c r="VSG400" s="560"/>
      <c r="VSH400" s="560"/>
      <c r="VSI400" s="560"/>
      <c r="VSJ400" s="560"/>
      <c r="VSK400" s="560"/>
      <c r="VSL400" s="560"/>
      <c r="VSM400" s="560"/>
      <c r="VSN400" s="560"/>
      <c r="VSO400" s="560"/>
      <c r="VSP400" s="560"/>
      <c r="VSQ400" s="560"/>
      <c r="VSR400" s="560"/>
      <c r="VSS400" s="560"/>
      <c r="VST400" s="560"/>
      <c r="VSU400" s="560"/>
      <c r="VSV400" s="560"/>
      <c r="VSW400" s="560"/>
      <c r="VSX400" s="560"/>
      <c r="VSY400" s="560"/>
      <c r="VSZ400" s="560"/>
      <c r="VTA400" s="560"/>
      <c r="VTB400" s="560"/>
      <c r="VTC400" s="560"/>
      <c r="VTD400" s="560"/>
      <c r="VTE400" s="560"/>
      <c r="VTF400" s="560"/>
      <c r="VTG400" s="560"/>
      <c r="VTH400" s="560"/>
      <c r="VTI400" s="560"/>
      <c r="VTJ400" s="560"/>
      <c r="VTK400" s="560"/>
      <c r="VTL400" s="560"/>
      <c r="VTM400" s="560"/>
      <c r="VTN400" s="560"/>
      <c r="VTO400" s="560"/>
      <c r="VTP400" s="560"/>
      <c r="VTQ400" s="560"/>
      <c r="VTR400" s="560"/>
      <c r="VTS400" s="560"/>
      <c r="VTT400" s="560"/>
      <c r="VTU400" s="560"/>
      <c r="VTV400" s="560"/>
      <c r="VTW400" s="560"/>
      <c r="VTX400" s="560"/>
      <c r="VTY400" s="560"/>
      <c r="VTZ400" s="560"/>
      <c r="VUA400" s="560"/>
      <c r="VUB400" s="560"/>
      <c r="VUC400" s="560"/>
      <c r="VUD400" s="560"/>
      <c r="VUE400" s="560"/>
      <c r="VUF400" s="560"/>
      <c r="VUG400" s="560"/>
      <c r="VUH400" s="560"/>
      <c r="VUI400" s="560"/>
      <c r="VUJ400" s="560"/>
      <c r="VUK400" s="560"/>
      <c r="VUL400" s="560"/>
      <c r="VUM400" s="560"/>
      <c r="VUN400" s="560"/>
      <c r="VUO400" s="560"/>
      <c r="VUP400" s="560"/>
      <c r="VUQ400" s="560"/>
      <c r="VUR400" s="560"/>
      <c r="VUS400" s="560"/>
      <c r="VUT400" s="560"/>
      <c r="VUU400" s="560"/>
      <c r="VUV400" s="560"/>
      <c r="VUW400" s="560"/>
      <c r="VUX400" s="560"/>
      <c r="VUY400" s="560"/>
      <c r="VUZ400" s="560"/>
      <c r="VVA400" s="560"/>
      <c r="VVB400" s="560"/>
      <c r="VVC400" s="560"/>
      <c r="VVD400" s="560"/>
      <c r="VVE400" s="560"/>
      <c r="VVF400" s="560"/>
      <c r="VVG400" s="560"/>
      <c r="VVH400" s="560"/>
      <c r="VVI400" s="560"/>
      <c r="VVJ400" s="560"/>
      <c r="VVK400" s="560"/>
      <c r="VVL400" s="560"/>
      <c r="VVM400" s="560"/>
      <c r="VVN400" s="560"/>
      <c r="VVO400" s="560"/>
      <c r="VVP400" s="560"/>
      <c r="VVQ400" s="560"/>
      <c r="VVR400" s="560"/>
      <c r="VVS400" s="560"/>
      <c r="VVT400" s="560"/>
      <c r="VVU400" s="560"/>
      <c r="VVV400" s="560"/>
      <c r="VVW400" s="560"/>
      <c r="VVX400" s="560"/>
      <c r="VVY400" s="560"/>
      <c r="VVZ400" s="560"/>
      <c r="VWA400" s="560"/>
      <c r="VWB400" s="560"/>
      <c r="VWC400" s="560"/>
      <c r="VWD400" s="560"/>
      <c r="VWE400" s="560"/>
      <c r="VWF400" s="560"/>
      <c r="VWG400" s="560"/>
      <c r="VWH400" s="560"/>
      <c r="VWI400" s="560"/>
      <c r="VWJ400" s="560"/>
      <c r="VWK400" s="560"/>
      <c r="VWL400" s="560"/>
      <c r="VWM400" s="560"/>
      <c r="VWN400" s="560"/>
      <c r="VWO400" s="560"/>
      <c r="VWP400" s="560"/>
      <c r="VWQ400" s="560"/>
      <c r="VWR400" s="560"/>
      <c r="VWS400" s="560"/>
      <c r="VWT400" s="560"/>
      <c r="VWU400" s="560"/>
      <c r="VWV400" s="560"/>
      <c r="VWW400" s="560"/>
      <c r="VWX400" s="560"/>
      <c r="VWY400" s="560"/>
      <c r="VWZ400" s="560"/>
      <c r="VXA400" s="560"/>
      <c r="VXB400" s="560"/>
      <c r="VXC400" s="560"/>
      <c r="VXD400" s="560"/>
      <c r="VXE400" s="560"/>
      <c r="VXF400" s="560"/>
      <c r="VXG400" s="560"/>
      <c r="VXH400" s="560"/>
      <c r="VXI400" s="560"/>
      <c r="VXJ400" s="560"/>
      <c r="VXK400" s="560"/>
      <c r="VXL400" s="560"/>
      <c r="VXM400" s="560"/>
      <c r="VXN400" s="560"/>
      <c r="VXO400" s="560"/>
      <c r="VXP400" s="560"/>
      <c r="VXQ400" s="560"/>
      <c r="VXR400" s="560"/>
      <c r="VXS400" s="560"/>
      <c r="VXT400" s="560"/>
      <c r="VXU400" s="560"/>
      <c r="VXV400" s="560"/>
      <c r="VXW400" s="560"/>
      <c r="VXX400" s="560"/>
      <c r="VXY400" s="560"/>
      <c r="VXZ400" s="560"/>
      <c r="VYA400" s="560"/>
      <c r="VYB400" s="560"/>
      <c r="VYC400" s="560"/>
      <c r="VYD400" s="560"/>
      <c r="VYE400" s="560"/>
      <c r="VYF400" s="560"/>
      <c r="VYG400" s="560"/>
      <c r="VYH400" s="560"/>
      <c r="VYI400" s="560"/>
      <c r="VYJ400" s="560"/>
      <c r="VYK400" s="560"/>
      <c r="VYL400" s="560"/>
      <c r="VYM400" s="560"/>
      <c r="VYN400" s="560"/>
      <c r="VYO400" s="560"/>
      <c r="VYP400" s="560"/>
      <c r="VYQ400" s="560"/>
      <c r="VYR400" s="560"/>
      <c r="VYS400" s="560"/>
      <c r="VYT400" s="560"/>
      <c r="VYU400" s="560"/>
      <c r="VYV400" s="560"/>
      <c r="VYW400" s="560"/>
      <c r="VYX400" s="560"/>
      <c r="VYY400" s="560"/>
      <c r="VYZ400" s="560"/>
      <c r="VZA400" s="560"/>
      <c r="VZB400" s="560"/>
      <c r="VZC400" s="560"/>
      <c r="VZD400" s="560"/>
      <c r="VZE400" s="560"/>
      <c r="VZF400" s="560"/>
      <c r="VZG400" s="560"/>
      <c r="VZH400" s="560"/>
      <c r="VZI400" s="560"/>
      <c r="VZJ400" s="560"/>
      <c r="VZK400" s="560"/>
      <c r="VZL400" s="560"/>
      <c r="VZM400" s="560"/>
      <c r="VZN400" s="560"/>
      <c r="VZO400" s="560"/>
      <c r="VZP400" s="560"/>
      <c r="VZQ400" s="560"/>
      <c r="VZR400" s="560"/>
      <c r="VZS400" s="560"/>
      <c r="VZT400" s="560"/>
      <c r="VZU400" s="560"/>
      <c r="VZV400" s="560"/>
      <c r="VZW400" s="560"/>
      <c r="VZX400" s="560"/>
      <c r="VZY400" s="560"/>
      <c r="VZZ400" s="560"/>
      <c r="WAA400" s="560"/>
      <c r="WAB400" s="560"/>
      <c r="WAC400" s="560"/>
      <c r="WAD400" s="560"/>
      <c r="WAE400" s="560"/>
      <c r="WAF400" s="560"/>
      <c r="WAG400" s="560"/>
      <c r="WAH400" s="560"/>
      <c r="WAI400" s="560"/>
      <c r="WAJ400" s="560"/>
      <c r="WAK400" s="560"/>
      <c r="WAL400" s="560"/>
      <c r="WAM400" s="560"/>
      <c r="WAN400" s="560"/>
      <c r="WAO400" s="560"/>
      <c r="WAP400" s="560"/>
      <c r="WAQ400" s="560"/>
      <c r="WAR400" s="560"/>
      <c r="WAS400" s="560"/>
      <c r="WAT400" s="560"/>
      <c r="WAU400" s="560"/>
      <c r="WAV400" s="560"/>
      <c r="WAW400" s="560"/>
      <c r="WAX400" s="560"/>
      <c r="WAY400" s="560"/>
      <c r="WAZ400" s="560"/>
      <c r="WBA400" s="560"/>
      <c r="WBB400" s="560"/>
      <c r="WBC400" s="560"/>
      <c r="WBD400" s="560"/>
      <c r="WBE400" s="560"/>
      <c r="WBF400" s="560"/>
      <c r="WBG400" s="560"/>
      <c r="WBH400" s="560"/>
      <c r="WBI400" s="560"/>
      <c r="WBJ400" s="560"/>
      <c r="WBK400" s="560"/>
      <c r="WBL400" s="560"/>
      <c r="WBM400" s="560"/>
      <c r="WBN400" s="560"/>
      <c r="WBO400" s="560"/>
      <c r="WBP400" s="560"/>
      <c r="WBQ400" s="560"/>
      <c r="WBR400" s="560"/>
      <c r="WBS400" s="560"/>
      <c r="WBT400" s="560"/>
      <c r="WBU400" s="560"/>
      <c r="WBV400" s="560"/>
      <c r="WBW400" s="560"/>
      <c r="WBX400" s="560"/>
      <c r="WBY400" s="560"/>
      <c r="WBZ400" s="560"/>
      <c r="WCA400" s="560"/>
      <c r="WCB400" s="560"/>
      <c r="WCC400" s="560"/>
      <c r="WCD400" s="560"/>
      <c r="WCE400" s="560"/>
      <c r="WCF400" s="560"/>
      <c r="WCG400" s="560"/>
      <c r="WCH400" s="560"/>
      <c r="WCI400" s="560"/>
      <c r="WCJ400" s="560"/>
      <c r="WCK400" s="560"/>
      <c r="WCL400" s="560"/>
      <c r="WCM400" s="560"/>
      <c r="WCN400" s="560"/>
      <c r="WCO400" s="560"/>
      <c r="WCP400" s="560"/>
      <c r="WCQ400" s="560"/>
      <c r="WCR400" s="560"/>
      <c r="WCS400" s="560"/>
      <c r="WCT400" s="560"/>
      <c r="WCU400" s="560"/>
      <c r="WCV400" s="560"/>
      <c r="WCW400" s="560"/>
      <c r="WCX400" s="560"/>
      <c r="WCY400" s="560"/>
      <c r="WCZ400" s="560"/>
      <c r="WDA400" s="560"/>
      <c r="WDB400" s="560"/>
      <c r="WDC400" s="560"/>
      <c r="WDD400" s="560"/>
      <c r="WDE400" s="560"/>
      <c r="WDF400" s="560"/>
      <c r="WDG400" s="560"/>
      <c r="WDH400" s="560"/>
      <c r="WDI400" s="560"/>
      <c r="WDJ400" s="560"/>
      <c r="WDK400" s="560"/>
      <c r="WDL400" s="560"/>
      <c r="WDM400" s="560"/>
      <c r="WDN400" s="560"/>
      <c r="WDO400" s="560"/>
      <c r="WDP400" s="560"/>
      <c r="WDQ400" s="560"/>
      <c r="WDR400" s="560"/>
      <c r="WDS400" s="560"/>
      <c r="WDT400" s="560"/>
      <c r="WDU400" s="560"/>
      <c r="WDV400" s="560"/>
      <c r="WDW400" s="560"/>
      <c r="WDX400" s="560"/>
      <c r="WDY400" s="560"/>
      <c r="WDZ400" s="560"/>
      <c r="WEA400" s="560"/>
      <c r="WEB400" s="560"/>
      <c r="WEC400" s="560"/>
      <c r="WED400" s="560"/>
      <c r="WEE400" s="560"/>
      <c r="WEF400" s="560"/>
      <c r="WEG400" s="560"/>
      <c r="WEH400" s="560"/>
      <c r="WEI400" s="560"/>
      <c r="WEJ400" s="560"/>
      <c r="WEK400" s="560"/>
      <c r="WEL400" s="560"/>
      <c r="WEM400" s="560"/>
      <c r="WEN400" s="560"/>
      <c r="WEO400" s="560"/>
      <c r="WEP400" s="560"/>
      <c r="WEQ400" s="560"/>
      <c r="WER400" s="560"/>
      <c r="WES400" s="560"/>
      <c r="WET400" s="560"/>
      <c r="WEU400" s="560"/>
      <c r="WEV400" s="560"/>
      <c r="WEW400" s="560"/>
      <c r="WEX400" s="560"/>
      <c r="WEY400" s="560"/>
      <c r="WEZ400" s="560"/>
      <c r="WFA400" s="560"/>
      <c r="WFB400" s="560"/>
      <c r="WFC400" s="560"/>
      <c r="WFD400" s="560"/>
      <c r="WFE400" s="560"/>
      <c r="WFF400" s="560"/>
      <c r="WFG400" s="560"/>
      <c r="WFH400" s="560"/>
      <c r="WFI400" s="560"/>
      <c r="WFJ400" s="560"/>
      <c r="WFK400" s="560"/>
      <c r="WFL400" s="560"/>
      <c r="WFM400" s="560"/>
      <c r="WFN400" s="560"/>
      <c r="WFO400" s="560"/>
      <c r="WFP400" s="560"/>
      <c r="WFQ400" s="560"/>
      <c r="WFR400" s="560"/>
      <c r="WFS400" s="560"/>
      <c r="WFT400" s="560"/>
      <c r="WFU400" s="560"/>
      <c r="WFV400" s="560"/>
      <c r="WFW400" s="560"/>
      <c r="WFX400" s="560"/>
      <c r="WFY400" s="560"/>
      <c r="WFZ400" s="560"/>
      <c r="WGA400" s="560"/>
      <c r="WGB400" s="560"/>
      <c r="WGC400" s="560"/>
      <c r="WGD400" s="560"/>
      <c r="WGE400" s="560"/>
      <c r="WGF400" s="560"/>
      <c r="WGG400" s="560"/>
      <c r="WGH400" s="560"/>
      <c r="WGI400" s="560"/>
      <c r="WGJ400" s="560"/>
      <c r="WGK400" s="560"/>
      <c r="WGL400" s="560"/>
      <c r="WGM400" s="560"/>
      <c r="WGN400" s="560"/>
      <c r="WGO400" s="560"/>
      <c r="WGP400" s="560"/>
      <c r="WGQ400" s="560"/>
      <c r="WGR400" s="560"/>
      <c r="WGS400" s="560"/>
      <c r="WGT400" s="560"/>
      <c r="WGU400" s="560"/>
      <c r="WGV400" s="560"/>
      <c r="WGW400" s="560"/>
      <c r="WGX400" s="560"/>
      <c r="WGY400" s="560"/>
      <c r="WGZ400" s="560"/>
      <c r="WHA400" s="560"/>
      <c r="WHB400" s="560"/>
      <c r="WHC400" s="560"/>
      <c r="WHD400" s="560"/>
      <c r="WHE400" s="560"/>
      <c r="WHF400" s="560"/>
      <c r="WHG400" s="560"/>
      <c r="WHH400" s="560"/>
      <c r="WHI400" s="560"/>
      <c r="WHJ400" s="560"/>
      <c r="WHK400" s="560"/>
      <c r="WHL400" s="560"/>
      <c r="WHM400" s="560"/>
      <c r="WHN400" s="560"/>
      <c r="WHO400" s="560"/>
      <c r="WHP400" s="560"/>
      <c r="WHQ400" s="560"/>
      <c r="WHR400" s="560"/>
      <c r="WHS400" s="560"/>
      <c r="WHT400" s="560"/>
      <c r="WHU400" s="560"/>
      <c r="WHV400" s="560"/>
      <c r="WHW400" s="560"/>
      <c r="WHX400" s="560"/>
      <c r="WHY400" s="560"/>
      <c r="WHZ400" s="560"/>
      <c r="WIA400" s="560"/>
      <c r="WIB400" s="560"/>
      <c r="WIC400" s="560"/>
      <c r="WID400" s="560"/>
      <c r="WIE400" s="560"/>
      <c r="WIF400" s="560"/>
      <c r="WIG400" s="560"/>
      <c r="WIH400" s="560"/>
      <c r="WII400" s="560"/>
      <c r="WIJ400" s="560"/>
      <c r="WIK400" s="560"/>
      <c r="WIL400" s="560"/>
      <c r="WIM400" s="560"/>
      <c r="WIN400" s="560"/>
      <c r="WIO400" s="560"/>
      <c r="WIP400" s="560"/>
      <c r="WIQ400" s="560"/>
      <c r="WIR400" s="560"/>
      <c r="WIS400" s="560"/>
      <c r="WIT400" s="560"/>
      <c r="WIU400" s="560"/>
      <c r="WIV400" s="560"/>
      <c r="WIW400" s="560"/>
      <c r="WIX400" s="560"/>
      <c r="WIY400" s="560"/>
      <c r="WIZ400" s="560"/>
      <c r="WJA400" s="560"/>
      <c r="WJB400" s="560"/>
      <c r="WJC400" s="560"/>
      <c r="WJD400" s="560"/>
      <c r="WJE400" s="560"/>
      <c r="WJF400" s="560"/>
      <c r="WJG400" s="560"/>
      <c r="WJH400" s="560"/>
      <c r="WJI400" s="560"/>
      <c r="WJJ400" s="560"/>
      <c r="WJK400" s="560"/>
      <c r="WJL400" s="560"/>
      <c r="WJM400" s="560"/>
      <c r="WJN400" s="560"/>
      <c r="WJO400" s="560"/>
      <c r="WJP400" s="560"/>
      <c r="WJQ400" s="560"/>
      <c r="WJR400" s="560"/>
      <c r="WJS400" s="560"/>
      <c r="WJT400" s="560"/>
      <c r="WJU400" s="560"/>
      <c r="WJV400" s="560"/>
      <c r="WJW400" s="560"/>
      <c r="WJX400" s="560"/>
      <c r="WJY400" s="560"/>
      <c r="WJZ400" s="560"/>
      <c r="WKA400" s="560"/>
      <c r="WKB400" s="560"/>
      <c r="WKC400" s="560"/>
      <c r="WKD400" s="560"/>
      <c r="WKE400" s="560"/>
      <c r="WKF400" s="560"/>
      <c r="WKG400" s="560"/>
      <c r="WKH400" s="560"/>
      <c r="WKI400" s="560"/>
      <c r="WKJ400" s="560"/>
      <c r="WKK400" s="560"/>
      <c r="WKL400" s="560"/>
      <c r="WKM400" s="560"/>
      <c r="WKN400" s="560"/>
      <c r="WKO400" s="560"/>
      <c r="WKP400" s="560"/>
      <c r="WKQ400" s="560"/>
      <c r="WKR400" s="560"/>
      <c r="WKS400" s="560"/>
      <c r="WKT400" s="560"/>
      <c r="WKU400" s="560"/>
      <c r="WKV400" s="560"/>
      <c r="WKW400" s="560"/>
      <c r="WKX400" s="560"/>
      <c r="WKY400" s="560"/>
      <c r="WKZ400" s="560"/>
      <c r="WLA400" s="560"/>
      <c r="WLB400" s="560"/>
      <c r="WLC400" s="560"/>
      <c r="WLD400" s="560"/>
      <c r="WLE400" s="560"/>
      <c r="WLF400" s="560"/>
      <c r="WLG400" s="560"/>
      <c r="WLH400" s="560"/>
      <c r="WLI400" s="560"/>
      <c r="WLJ400" s="560"/>
      <c r="WLK400" s="560"/>
      <c r="WLL400" s="560"/>
      <c r="WLM400" s="560"/>
      <c r="WLN400" s="560"/>
      <c r="WLO400" s="560"/>
      <c r="WLP400" s="560"/>
      <c r="WLQ400" s="560"/>
      <c r="WLR400" s="560"/>
      <c r="WLS400" s="560"/>
      <c r="WLT400" s="560"/>
      <c r="WLU400" s="560"/>
      <c r="WLV400" s="560"/>
      <c r="WLW400" s="560"/>
      <c r="WLX400" s="560"/>
      <c r="WLY400" s="560"/>
      <c r="WLZ400" s="560"/>
      <c r="WMA400" s="560"/>
      <c r="WMB400" s="560"/>
      <c r="WMC400" s="560"/>
      <c r="WMD400" s="560"/>
      <c r="WME400" s="560"/>
      <c r="WMF400" s="560"/>
      <c r="WMG400" s="560"/>
      <c r="WMH400" s="560"/>
      <c r="WMI400" s="560"/>
      <c r="WMJ400" s="560"/>
      <c r="WMK400" s="560"/>
      <c r="WML400" s="560"/>
      <c r="WMM400" s="560"/>
      <c r="WMN400" s="560"/>
      <c r="WMO400" s="560"/>
      <c r="WMP400" s="560"/>
      <c r="WMQ400" s="560"/>
      <c r="WMR400" s="560"/>
      <c r="WMS400" s="560"/>
      <c r="WMT400" s="560"/>
      <c r="WMU400" s="560"/>
      <c r="WMV400" s="560"/>
      <c r="WMW400" s="560"/>
      <c r="WMX400" s="560"/>
      <c r="WMY400" s="560"/>
      <c r="WMZ400" s="560"/>
      <c r="WNA400" s="560"/>
      <c r="WNB400" s="560"/>
      <c r="WNC400" s="560"/>
      <c r="WND400" s="560"/>
      <c r="WNE400" s="560"/>
      <c r="WNF400" s="560"/>
      <c r="WNG400" s="560"/>
      <c r="WNH400" s="560"/>
      <c r="WNI400" s="560"/>
      <c r="WNJ400" s="560"/>
      <c r="WNK400" s="560"/>
      <c r="WNL400" s="560"/>
      <c r="WNM400" s="560"/>
      <c r="WNN400" s="560"/>
      <c r="WNO400" s="560"/>
      <c r="WNP400" s="560"/>
      <c r="WNQ400" s="560"/>
      <c r="WNR400" s="560"/>
      <c r="WNS400" s="560"/>
      <c r="WNT400" s="560"/>
      <c r="WNU400" s="560"/>
      <c r="WNV400" s="560"/>
      <c r="WNW400" s="560"/>
      <c r="WNX400" s="560"/>
      <c r="WNY400" s="560"/>
      <c r="WNZ400" s="560"/>
      <c r="WOA400" s="560"/>
      <c r="WOB400" s="560"/>
      <c r="WOC400" s="560"/>
      <c r="WOD400" s="560"/>
      <c r="WOE400" s="560"/>
      <c r="WOF400" s="560"/>
      <c r="WOG400" s="560"/>
      <c r="WOH400" s="560"/>
      <c r="WOI400" s="560"/>
      <c r="WOJ400" s="560"/>
      <c r="WOK400" s="560"/>
      <c r="WOL400" s="560"/>
      <c r="WOM400" s="560"/>
      <c r="WON400" s="560"/>
      <c r="WOO400" s="560"/>
      <c r="WOP400" s="560"/>
      <c r="WOQ400" s="560"/>
      <c r="WOR400" s="560"/>
      <c r="WOS400" s="560"/>
      <c r="WOT400" s="560"/>
      <c r="WOU400" s="560"/>
      <c r="WOV400" s="560"/>
      <c r="WOW400" s="560"/>
      <c r="WOX400" s="560"/>
      <c r="WOY400" s="560"/>
      <c r="WOZ400" s="560"/>
      <c r="WPA400" s="560"/>
      <c r="WPB400" s="560"/>
      <c r="WPC400" s="560"/>
      <c r="WPD400" s="560"/>
      <c r="WPE400" s="560"/>
      <c r="WPF400" s="560"/>
      <c r="WPG400" s="560"/>
      <c r="WPH400" s="560"/>
      <c r="WPI400" s="560"/>
      <c r="WPJ400" s="560"/>
      <c r="WPK400" s="560"/>
      <c r="WPL400" s="560"/>
      <c r="WPM400" s="560"/>
      <c r="WPN400" s="560"/>
      <c r="WPO400" s="560"/>
      <c r="WPP400" s="560"/>
      <c r="WPQ400" s="560"/>
      <c r="WPR400" s="560"/>
      <c r="WPS400" s="560"/>
      <c r="WPT400" s="560"/>
      <c r="WPU400" s="560"/>
      <c r="WPV400" s="560"/>
      <c r="WPW400" s="560"/>
      <c r="WPX400" s="560"/>
      <c r="WPY400" s="560"/>
      <c r="WPZ400" s="560"/>
      <c r="WQA400" s="560"/>
      <c r="WQB400" s="560"/>
      <c r="WQC400" s="560"/>
      <c r="WQD400" s="560"/>
      <c r="WQE400" s="560"/>
      <c r="WQF400" s="560"/>
      <c r="WQG400" s="560"/>
      <c r="WQH400" s="560"/>
      <c r="WQI400" s="560"/>
      <c r="WQJ400" s="560"/>
      <c r="WQK400" s="560"/>
      <c r="WQL400" s="560"/>
      <c r="WQM400" s="560"/>
      <c r="WQN400" s="560"/>
      <c r="WQO400" s="560"/>
      <c r="WQP400" s="560"/>
      <c r="WQQ400" s="560"/>
      <c r="WQR400" s="560"/>
      <c r="WQS400" s="560"/>
      <c r="WQT400" s="560"/>
      <c r="WQU400" s="560"/>
      <c r="WQV400" s="560"/>
      <c r="WQW400" s="560"/>
      <c r="WQX400" s="560"/>
      <c r="WQY400" s="560"/>
      <c r="WQZ400" s="560"/>
      <c r="WRA400" s="560"/>
      <c r="WRB400" s="560"/>
      <c r="WRC400" s="560"/>
      <c r="WRD400" s="560"/>
      <c r="WRE400" s="560"/>
      <c r="WRF400" s="560"/>
      <c r="WRG400" s="560"/>
      <c r="WRH400" s="560"/>
      <c r="WRI400" s="560"/>
      <c r="WRJ400" s="560"/>
      <c r="WRK400" s="560"/>
      <c r="WRL400" s="560"/>
      <c r="WRM400" s="560"/>
      <c r="WRN400" s="560"/>
      <c r="WRO400" s="560"/>
      <c r="WRP400" s="560"/>
      <c r="WRQ400" s="560"/>
      <c r="WRR400" s="560"/>
      <c r="WRS400" s="560"/>
      <c r="WRT400" s="560"/>
      <c r="WRU400" s="560"/>
      <c r="WRV400" s="560"/>
      <c r="WRW400" s="560"/>
      <c r="WRX400" s="560"/>
      <c r="WRY400" s="560"/>
      <c r="WRZ400" s="560"/>
      <c r="WSA400" s="560"/>
      <c r="WSB400" s="560"/>
      <c r="WSC400" s="560"/>
      <c r="WSD400" s="560"/>
      <c r="WSE400" s="560"/>
      <c r="WSF400" s="560"/>
      <c r="WSG400" s="560"/>
      <c r="WSH400" s="560"/>
      <c r="WSI400" s="560"/>
      <c r="WSJ400" s="560"/>
      <c r="WSK400" s="560"/>
      <c r="WSL400" s="560"/>
      <c r="WSM400" s="560"/>
      <c r="WSN400" s="560"/>
      <c r="WSO400" s="560"/>
      <c r="WSP400" s="560"/>
      <c r="WSQ400" s="560"/>
      <c r="WSR400" s="560"/>
      <c r="WSS400" s="560"/>
      <c r="WST400" s="560"/>
      <c r="WSU400" s="560"/>
      <c r="WSV400" s="560"/>
      <c r="WSW400" s="560"/>
      <c r="WSX400" s="560"/>
      <c r="WSY400" s="560"/>
      <c r="WSZ400" s="560"/>
      <c r="WTA400" s="560"/>
      <c r="WTB400" s="560"/>
      <c r="WTC400" s="560"/>
      <c r="WTD400" s="560"/>
      <c r="WTE400" s="560"/>
      <c r="WTF400" s="560"/>
      <c r="WTG400" s="560"/>
      <c r="WTH400" s="560"/>
      <c r="WTI400" s="560"/>
      <c r="WTJ400" s="560"/>
      <c r="WTK400" s="560"/>
      <c r="WTL400" s="560"/>
      <c r="WTM400" s="560"/>
      <c r="WTN400" s="560"/>
      <c r="WTO400" s="560"/>
      <c r="WTP400" s="560"/>
      <c r="WTQ400" s="560"/>
      <c r="WTR400" s="560"/>
      <c r="WTS400" s="560"/>
      <c r="WTT400" s="560"/>
      <c r="WTU400" s="560"/>
      <c r="WTV400" s="560"/>
      <c r="WTW400" s="560"/>
      <c r="WTX400" s="560"/>
      <c r="WTY400" s="560"/>
      <c r="WTZ400" s="560"/>
      <c r="WUA400" s="560"/>
      <c r="WUB400" s="560"/>
      <c r="WUC400" s="560"/>
      <c r="WUD400" s="560"/>
      <c r="WUE400" s="560"/>
      <c r="WUF400" s="560"/>
      <c r="WUG400" s="560"/>
      <c r="WUH400" s="560"/>
      <c r="WUI400" s="560"/>
      <c r="WUJ400" s="560"/>
      <c r="WUK400" s="560"/>
      <c r="WUL400" s="560"/>
      <c r="WUM400" s="560"/>
      <c r="WUN400" s="560"/>
      <c r="WUO400" s="560"/>
      <c r="WUP400" s="560"/>
      <c r="WUQ400" s="560"/>
      <c r="WUR400" s="560"/>
      <c r="WUS400" s="560"/>
      <c r="WUT400" s="560"/>
      <c r="WUU400" s="560"/>
      <c r="WUV400" s="560"/>
      <c r="WUW400" s="560"/>
      <c r="WUX400" s="560"/>
      <c r="WUY400" s="560"/>
      <c r="WUZ400" s="560"/>
      <c r="WVA400" s="560"/>
      <c r="WVB400" s="560"/>
      <c r="WVC400" s="560"/>
      <c r="WVD400" s="560"/>
      <c r="WVE400" s="560"/>
      <c r="WVF400" s="560"/>
      <c r="WVG400" s="560"/>
      <c r="WVH400" s="560"/>
      <c r="WVI400" s="560"/>
      <c r="WVJ400" s="560"/>
      <c r="WVK400" s="560"/>
      <c r="WVL400" s="560"/>
      <c r="WVM400" s="560"/>
      <c r="WVN400" s="560"/>
      <c r="WVO400" s="560"/>
      <c r="WVP400" s="560"/>
      <c r="WVQ400" s="560"/>
      <c r="WVR400" s="560"/>
      <c r="WVS400" s="560"/>
      <c r="WVT400" s="560"/>
      <c r="WVU400" s="560"/>
      <c r="WVV400" s="560"/>
      <c r="WVW400" s="560"/>
      <c r="WVX400" s="560"/>
      <c r="WVY400" s="560"/>
      <c r="WVZ400" s="560"/>
      <c r="WWA400" s="560"/>
      <c r="WWB400" s="560"/>
      <c r="WWC400" s="560"/>
      <c r="WWD400" s="560"/>
      <c r="WWE400" s="560"/>
      <c r="WWF400" s="560"/>
      <c r="WWG400" s="560"/>
      <c r="WWH400" s="560"/>
      <c r="WWI400" s="560"/>
      <c r="WWJ400" s="560"/>
      <c r="WWK400" s="560"/>
      <c r="WWL400" s="560"/>
      <c r="WWM400" s="560"/>
      <c r="WWN400" s="560"/>
      <c r="WWO400" s="560"/>
      <c r="WWP400" s="560"/>
      <c r="WWQ400" s="560"/>
      <c r="WWR400" s="560"/>
      <c r="WWS400" s="560"/>
      <c r="WWT400" s="560"/>
      <c r="WWU400" s="560"/>
      <c r="WWV400" s="560"/>
      <c r="WWW400" s="560"/>
      <c r="WWX400" s="560"/>
      <c r="WWY400" s="560"/>
      <c r="WWZ400" s="560"/>
      <c r="WXA400" s="560"/>
      <c r="WXB400" s="560"/>
      <c r="WXC400" s="560"/>
      <c r="WXD400" s="560"/>
      <c r="WXE400" s="560"/>
      <c r="WXF400" s="560"/>
      <c r="WXG400" s="560"/>
      <c r="WXH400" s="560"/>
      <c r="WXI400" s="560"/>
      <c r="WXJ400" s="560"/>
      <c r="WXK400" s="560"/>
      <c r="WXL400" s="560"/>
      <c r="WXM400" s="560"/>
      <c r="WXN400" s="560"/>
      <c r="WXO400" s="560"/>
      <c r="WXP400" s="560"/>
      <c r="WXQ400" s="560"/>
      <c r="WXR400" s="560"/>
      <c r="WXS400" s="560"/>
      <c r="WXT400" s="560"/>
      <c r="WXU400" s="560"/>
      <c r="WXV400" s="560"/>
      <c r="WXW400" s="560"/>
      <c r="WXX400" s="560"/>
      <c r="WXY400" s="560"/>
      <c r="WXZ400" s="560"/>
      <c r="WYA400" s="560"/>
      <c r="WYB400" s="560"/>
      <c r="WYC400" s="560"/>
      <c r="WYD400" s="560"/>
      <c r="WYE400" s="560"/>
      <c r="WYF400" s="560"/>
      <c r="WYG400" s="560"/>
      <c r="WYH400" s="560"/>
      <c r="WYI400" s="560"/>
      <c r="WYJ400" s="560"/>
      <c r="WYK400" s="560"/>
      <c r="WYL400" s="560"/>
      <c r="WYM400" s="560"/>
      <c r="WYN400" s="560"/>
      <c r="WYO400" s="560"/>
      <c r="WYP400" s="560"/>
      <c r="WYQ400" s="560"/>
      <c r="WYR400" s="560"/>
      <c r="WYS400" s="560"/>
      <c r="WYT400" s="560"/>
      <c r="WYU400" s="560"/>
      <c r="WYV400" s="560"/>
      <c r="WYW400" s="560"/>
      <c r="WYX400" s="560"/>
      <c r="WYY400" s="560"/>
      <c r="WYZ400" s="560"/>
      <c r="WZA400" s="560"/>
      <c r="WZB400" s="560"/>
      <c r="WZC400" s="560"/>
      <c r="WZD400" s="560"/>
      <c r="WZE400" s="560"/>
      <c r="WZF400" s="560"/>
      <c r="WZG400" s="560"/>
      <c r="WZH400" s="560"/>
      <c r="WZI400" s="560"/>
      <c r="WZJ400" s="560"/>
      <c r="WZK400" s="560"/>
      <c r="WZL400" s="560"/>
      <c r="WZM400" s="560"/>
      <c r="WZN400" s="560"/>
      <c r="WZO400" s="560"/>
      <c r="WZP400" s="560"/>
      <c r="WZQ400" s="560"/>
      <c r="WZR400" s="560"/>
      <c r="WZS400" s="560"/>
      <c r="WZT400" s="560"/>
      <c r="WZU400" s="560"/>
      <c r="WZV400" s="560"/>
      <c r="WZW400" s="560"/>
      <c r="WZX400" s="560"/>
      <c r="WZY400" s="560"/>
      <c r="WZZ400" s="560"/>
      <c r="XAA400" s="560"/>
      <c r="XAB400" s="560"/>
      <c r="XAC400" s="560"/>
      <c r="XAD400" s="560"/>
      <c r="XAE400" s="560"/>
      <c r="XAF400" s="560"/>
      <c r="XAG400" s="560"/>
      <c r="XAH400" s="560"/>
      <c r="XAI400" s="560"/>
      <c r="XAJ400" s="560"/>
      <c r="XAK400" s="560"/>
      <c r="XAL400" s="560"/>
      <c r="XAM400" s="560"/>
      <c r="XAN400" s="560"/>
      <c r="XAO400" s="560"/>
      <c r="XAP400" s="560"/>
      <c r="XAQ400" s="560"/>
      <c r="XAR400" s="560"/>
      <c r="XAS400" s="560"/>
      <c r="XAT400" s="560"/>
      <c r="XAU400" s="560"/>
      <c r="XAV400" s="560"/>
      <c r="XAW400" s="560"/>
      <c r="XAX400" s="560"/>
      <c r="XAY400" s="560"/>
      <c r="XAZ400" s="560"/>
      <c r="XBA400" s="560"/>
      <c r="XBB400" s="560"/>
      <c r="XBC400" s="560"/>
      <c r="XBD400" s="560"/>
      <c r="XBE400" s="560"/>
      <c r="XBF400" s="560"/>
      <c r="XBG400" s="560"/>
      <c r="XBH400" s="560"/>
      <c r="XBI400" s="560"/>
      <c r="XBJ400" s="560"/>
      <c r="XBK400" s="560"/>
      <c r="XBL400" s="560"/>
      <c r="XBM400" s="560"/>
      <c r="XBN400" s="560"/>
      <c r="XBO400" s="560"/>
      <c r="XBP400" s="560"/>
      <c r="XBQ400" s="560"/>
      <c r="XBR400" s="560"/>
      <c r="XBS400" s="560"/>
      <c r="XBT400" s="560"/>
      <c r="XBU400" s="560"/>
      <c r="XBV400" s="560"/>
      <c r="XBW400" s="560"/>
      <c r="XBX400" s="560"/>
      <c r="XBY400" s="560"/>
      <c r="XBZ400" s="560"/>
      <c r="XCA400" s="560"/>
      <c r="XCB400" s="560"/>
      <c r="XCC400" s="560"/>
      <c r="XCD400" s="560"/>
      <c r="XCE400" s="560"/>
      <c r="XCF400" s="560"/>
      <c r="XCG400" s="560"/>
      <c r="XCH400" s="560"/>
      <c r="XCI400" s="560"/>
      <c r="XCJ400" s="560"/>
      <c r="XCK400" s="560"/>
      <c r="XCL400" s="560"/>
      <c r="XCM400" s="560"/>
      <c r="XCN400" s="560"/>
      <c r="XCO400" s="560"/>
      <c r="XCP400" s="560"/>
      <c r="XCQ400" s="560"/>
      <c r="XCR400" s="560"/>
      <c r="XCS400" s="560"/>
      <c r="XCT400" s="560"/>
      <c r="XCU400" s="560"/>
      <c r="XCV400" s="560"/>
      <c r="XCW400" s="560"/>
      <c r="XCX400" s="560"/>
      <c r="XCY400" s="560"/>
      <c r="XCZ400" s="560"/>
      <c r="XDA400" s="560"/>
      <c r="XDB400" s="560"/>
      <c r="XDC400" s="560"/>
      <c r="XDD400" s="560"/>
      <c r="XDE400" s="560"/>
      <c r="XDF400" s="560"/>
      <c r="XDG400" s="560"/>
      <c r="XDH400" s="560"/>
      <c r="XDI400" s="560"/>
      <c r="XDJ400" s="560"/>
      <c r="XDK400" s="560"/>
      <c r="XDL400" s="560"/>
      <c r="XDM400" s="560"/>
      <c r="XDN400" s="560"/>
      <c r="XDO400" s="560"/>
      <c r="XDP400" s="560"/>
      <c r="XDQ400" s="560"/>
      <c r="XDR400" s="560"/>
      <c r="XDS400" s="560"/>
      <c r="XDT400" s="560"/>
      <c r="XDU400" s="560"/>
      <c r="XDV400" s="560"/>
      <c r="XDW400" s="560"/>
      <c r="XDX400" s="560"/>
      <c r="XDY400" s="560"/>
      <c r="XDZ400" s="560"/>
      <c r="XEA400" s="560"/>
      <c r="XEB400" s="560"/>
      <c r="XEC400" s="560"/>
      <c r="XED400" s="560"/>
      <c r="XEE400" s="560"/>
      <c r="XEF400" s="560"/>
      <c r="XEG400" s="560"/>
      <c r="XEH400" s="560"/>
      <c r="XEI400" s="560"/>
      <c r="XEJ400" s="560"/>
      <c r="XEK400" s="560"/>
      <c r="XEL400" s="560"/>
      <c r="XEM400" s="560"/>
      <c r="XEN400" s="560"/>
      <c r="XEO400" s="560"/>
      <c r="XEP400" s="560"/>
      <c r="XEQ400" s="560"/>
      <c r="XER400" s="560"/>
      <c r="XES400" s="560"/>
      <c r="XET400" s="560"/>
      <c r="XEU400" s="560"/>
      <c r="XEV400" s="560"/>
      <c r="XEW400" s="560"/>
      <c r="XEX400" s="560"/>
    </row>
    <row r="401" spans="1:16378" s="440" customFormat="1" ht="46.8" x14ac:dyDescent="0.3">
      <c r="A401" s="657">
        <v>2640599</v>
      </c>
      <c r="B401" s="658" t="s">
        <v>2882</v>
      </c>
      <c r="C401" s="658"/>
      <c r="D401" s="659" t="s">
        <v>3285</v>
      </c>
      <c r="E401" s="660"/>
      <c r="F401" s="660"/>
      <c r="G401" s="660"/>
      <c r="H401" s="660">
        <v>0</v>
      </c>
      <c r="I401" s="661"/>
      <c r="J401" s="662">
        <v>250000000</v>
      </c>
      <c r="K401" s="655">
        <f t="shared" si="15"/>
        <v>250000000</v>
      </c>
      <c r="L401" s="663"/>
      <c r="M401" s="663"/>
    </row>
    <row r="402" spans="1:16378" s="440" customFormat="1" ht="62.4" x14ac:dyDescent="0.3">
      <c r="A402" s="564">
        <v>3110504</v>
      </c>
      <c r="B402" s="353" t="s">
        <v>2882</v>
      </c>
      <c r="C402" s="565"/>
      <c r="D402" s="350" t="s">
        <v>3268</v>
      </c>
      <c r="E402" s="562">
        <v>0</v>
      </c>
      <c r="F402" s="562">
        <v>0</v>
      </c>
      <c r="G402" s="352">
        <v>275000000</v>
      </c>
      <c r="H402" s="352">
        <v>275000000</v>
      </c>
      <c r="I402" s="421">
        <f t="shared" si="14"/>
        <v>0</v>
      </c>
      <c r="J402" s="527">
        <v>272500000</v>
      </c>
      <c r="K402" s="416">
        <f t="shared" si="15"/>
        <v>-2500000</v>
      </c>
      <c r="L402" s="563"/>
      <c r="M402" s="563"/>
    </row>
    <row r="403" spans="1:16378" s="447" customFormat="1" ht="62.4" x14ac:dyDescent="0.3">
      <c r="A403" s="471">
        <v>2410104</v>
      </c>
      <c r="B403" s="435" t="s">
        <v>2789</v>
      </c>
      <c r="C403" s="566"/>
      <c r="D403" s="337" t="s">
        <v>2877</v>
      </c>
      <c r="E403" s="416"/>
      <c r="F403" s="416"/>
      <c r="G403" s="351">
        <v>1698000</v>
      </c>
      <c r="H403" s="351">
        <v>1698000</v>
      </c>
      <c r="I403" s="421">
        <f t="shared" si="14"/>
        <v>0</v>
      </c>
      <c r="J403" s="421">
        <v>1698000</v>
      </c>
      <c r="K403" s="416">
        <f t="shared" si="15"/>
        <v>0</v>
      </c>
      <c r="N403" s="440"/>
      <c r="O403" s="440"/>
      <c r="P403" s="440"/>
      <c r="Q403" s="440"/>
      <c r="R403" s="440"/>
      <c r="S403" s="440"/>
      <c r="T403" s="440"/>
      <c r="U403" s="440"/>
      <c r="V403" s="440"/>
      <c r="W403" s="440"/>
      <c r="X403" s="440"/>
      <c r="Y403" s="440"/>
      <c r="Z403" s="440"/>
      <c r="AA403" s="440"/>
      <c r="AB403" s="440"/>
      <c r="AC403" s="440"/>
      <c r="AD403" s="440"/>
      <c r="AE403" s="440"/>
      <c r="AF403" s="440"/>
      <c r="AG403" s="440"/>
      <c r="AH403" s="440"/>
      <c r="AI403" s="440"/>
      <c r="AJ403" s="440"/>
      <c r="AK403" s="440"/>
      <c r="AL403" s="440"/>
      <c r="AM403" s="440"/>
      <c r="AN403" s="440"/>
      <c r="AO403" s="440"/>
      <c r="AP403" s="440"/>
      <c r="AQ403" s="440"/>
      <c r="AR403" s="440"/>
      <c r="AS403" s="440"/>
      <c r="AT403" s="440"/>
      <c r="AU403" s="440"/>
      <c r="AV403" s="440"/>
      <c r="AW403" s="440"/>
      <c r="AX403" s="440"/>
      <c r="AY403" s="440"/>
      <c r="AZ403" s="440"/>
      <c r="BA403" s="440"/>
      <c r="BB403" s="440"/>
      <c r="BC403" s="440"/>
      <c r="BD403" s="440"/>
      <c r="BE403" s="440"/>
      <c r="BF403" s="440"/>
      <c r="BG403" s="440"/>
      <c r="BH403" s="440"/>
      <c r="BI403" s="440"/>
      <c r="BJ403" s="440"/>
      <c r="BK403" s="440"/>
      <c r="BL403" s="440"/>
      <c r="BM403" s="440"/>
      <c r="BN403" s="440"/>
      <c r="BO403" s="440"/>
      <c r="BP403" s="440"/>
      <c r="BQ403" s="440"/>
      <c r="BR403" s="440"/>
      <c r="BS403" s="440"/>
      <c r="BT403" s="440"/>
      <c r="BU403" s="440"/>
      <c r="BV403" s="440"/>
      <c r="BW403" s="440"/>
      <c r="BX403" s="440"/>
      <c r="BY403" s="440"/>
      <c r="BZ403" s="440"/>
      <c r="CA403" s="440"/>
      <c r="CB403" s="440"/>
      <c r="CC403" s="440"/>
      <c r="CD403" s="440"/>
      <c r="CE403" s="440"/>
      <c r="CF403" s="440"/>
      <c r="CG403" s="440"/>
      <c r="CH403" s="440"/>
      <c r="CI403" s="440"/>
      <c r="CJ403" s="440"/>
      <c r="CK403" s="440"/>
      <c r="CL403" s="440"/>
      <c r="CM403" s="440"/>
      <c r="CN403" s="440"/>
      <c r="CO403" s="440"/>
      <c r="CP403" s="440"/>
      <c r="CQ403" s="440"/>
      <c r="CR403" s="440"/>
      <c r="CS403" s="440"/>
      <c r="CT403" s="440"/>
      <c r="CU403" s="440"/>
      <c r="CV403" s="440"/>
      <c r="CW403" s="440"/>
      <c r="CX403" s="440"/>
      <c r="CY403" s="440"/>
      <c r="CZ403" s="440"/>
      <c r="DA403" s="440"/>
      <c r="DB403" s="440"/>
      <c r="DC403" s="440"/>
      <c r="DD403" s="440"/>
      <c r="DE403" s="440"/>
      <c r="DF403" s="440"/>
      <c r="DG403" s="440"/>
      <c r="DH403" s="440"/>
      <c r="DI403" s="440"/>
      <c r="DJ403" s="440"/>
      <c r="DK403" s="440"/>
      <c r="DL403" s="440"/>
      <c r="DM403" s="440"/>
      <c r="DN403" s="440"/>
      <c r="DO403" s="440"/>
      <c r="DP403" s="440"/>
      <c r="DQ403" s="440"/>
      <c r="DR403" s="440"/>
      <c r="DS403" s="440"/>
      <c r="DT403" s="440"/>
      <c r="DU403" s="440"/>
      <c r="DV403" s="440"/>
      <c r="DW403" s="440"/>
      <c r="DX403" s="440"/>
      <c r="DY403" s="440"/>
      <c r="DZ403" s="440"/>
      <c r="EA403" s="440"/>
      <c r="EB403" s="440"/>
      <c r="EC403" s="440"/>
      <c r="ED403" s="440"/>
      <c r="EE403" s="440"/>
      <c r="EF403" s="440"/>
      <c r="EG403" s="440"/>
      <c r="EH403" s="440"/>
      <c r="EI403" s="440"/>
      <c r="EJ403" s="440"/>
      <c r="EK403" s="440"/>
      <c r="EL403" s="440"/>
      <c r="EM403" s="440"/>
      <c r="EN403" s="440"/>
      <c r="EO403" s="440"/>
      <c r="EP403" s="440"/>
      <c r="EQ403" s="440"/>
      <c r="ER403" s="440"/>
      <c r="ES403" s="440"/>
      <c r="ET403" s="440"/>
      <c r="EU403" s="440"/>
      <c r="EV403" s="440"/>
      <c r="EW403" s="440"/>
      <c r="EX403" s="440"/>
      <c r="EY403" s="440"/>
      <c r="EZ403" s="440"/>
      <c r="FA403" s="440"/>
      <c r="FB403" s="440"/>
      <c r="FC403" s="440"/>
      <c r="FD403" s="440"/>
      <c r="FE403" s="440"/>
      <c r="FF403" s="440"/>
      <c r="FG403" s="440"/>
      <c r="FH403" s="440"/>
      <c r="FI403" s="440"/>
      <c r="FJ403" s="440"/>
      <c r="FK403" s="440"/>
      <c r="FL403" s="440"/>
      <c r="FM403" s="440"/>
      <c r="FN403" s="440"/>
      <c r="FO403" s="440"/>
      <c r="FP403" s="440"/>
      <c r="FQ403" s="440"/>
      <c r="FR403" s="440"/>
      <c r="FS403" s="440"/>
      <c r="FT403" s="440"/>
      <c r="FU403" s="440"/>
      <c r="FV403" s="440"/>
      <c r="FW403" s="440"/>
      <c r="FX403" s="440"/>
      <c r="FY403" s="440"/>
      <c r="FZ403" s="440"/>
      <c r="GA403" s="440"/>
      <c r="GB403" s="440"/>
      <c r="GC403" s="440"/>
      <c r="GD403" s="440"/>
      <c r="GE403" s="440"/>
      <c r="GF403" s="440"/>
      <c r="GG403" s="440"/>
      <c r="GH403" s="440"/>
      <c r="GI403" s="440"/>
      <c r="GJ403" s="440"/>
      <c r="GK403" s="440"/>
      <c r="GL403" s="440"/>
      <c r="GM403" s="440"/>
      <c r="GN403" s="440"/>
      <c r="GO403" s="440"/>
      <c r="GP403" s="440"/>
      <c r="GQ403" s="440"/>
      <c r="GR403" s="440"/>
      <c r="GS403" s="440"/>
      <c r="GT403" s="440"/>
      <c r="GU403" s="440"/>
      <c r="GV403" s="440"/>
      <c r="GW403" s="440"/>
      <c r="GX403" s="440"/>
      <c r="GY403" s="440"/>
      <c r="GZ403" s="440"/>
      <c r="HA403" s="440"/>
      <c r="HB403" s="440"/>
      <c r="HC403" s="440"/>
      <c r="HD403" s="440"/>
      <c r="HE403" s="440"/>
      <c r="HF403" s="440"/>
      <c r="HG403" s="440"/>
      <c r="HH403" s="440"/>
      <c r="HI403" s="440"/>
      <c r="HJ403" s="440"/>
      <c r="HK403" s="440"/>
      <c r="HL403" s="440"/>
      <c r="HM403" s="440"/>
      <c r="HN403" s="440"/>
      <c r="HO403" s="440"/>
      <c r="HP403" s="440"/>
      <c r="HQ403" s="440"/>
      <c r="HR403" s="440"/>
      <c r="HS403" s="440"/>
      <c r="HT403" s="440"/>
      <c r="HU403" s="440"/>
      <c r="HV403" s="440"/>
      <c r="HW403" s="440"/>
      <c r="HX403" s="440"/>
      <c r="HY403" s="440"/>
      <c r="HZ403" s="440"/>
      <c r="IA403" s="440"/>
      <c r="IB403" s="440"/>
      <c r="IC403" s="440"/>
      <c r="ID403" s="440"/>
      <c r="IE403" s="440"/>
      <c r="IF403" s="440"/>
      <c r="IG403" s="440"/>
      <c r="IH403" s="440"/>
      <c r="II403" s="440"/>
      <c r="IJ403" s="440"/>
      <c r="IK403" s="440"/>
      <c r="IL403" s="440"/>
      <c r="IM403" s="440"/>
      <c r="IN403" s="440"/>
      <c r="IO403" s="440"/>
      <c r="IP403" s="440"/>
      <c r="IQ403" s="440"/>
      <c r="IR403" s="440"/>
      <c r="IS403" s="440"/>
      <c r="IT403" s="440"/>
      <c r="IU403" s="440"/>
      <c r="IV403" s="440"/>
      <c r="IW403" s="440"/>
      <c r="IX403" s="440"/>
      <c r="IY403" s="440"/>
      <c r="IZ403" s="440"/>
      <c r="JA403" s="440"/>
      <c r="JB403" s="440"/>
      <c r="JC403" s="440"/>
      <c r="JD403" s="440"/>
      <c r="JE403" s="440"/>
      <c r="JF403" s="440"/>
      <c r="JG403" s="440"/>
      <c r="JH403" s="440"/>
      <c r="JI403" s="440"/>
      <c r="JJ403" s="440"/>
      <c r="JK403" s="440"/>
      <c r="JL403" s="440"/>
      <c r="JM403" s="440"/>
      <c r="JN403" s="440"/>
      <c r="JO403" s="440"/>
      <c r="JP403" s="440"/>
      <c r="JQ403" s="440"/>
      <c r="JR403" s="440"/>
      <c r="JS403" s="440"/>
      <c r="JT403" s="440"/>
      <c r="JU403" s="440"/>
      <c r="JV403" s="440"/>
      <c r="JW403" s="440"/>
      <c r="JX403" s="440"/>
      <c r="JY403" s="440"/>
      <c r="JZ403" s="440"/>
      <c r="KA403" s="440"/>
      <c r="KB403" s="440"/>
      <c r="KC403" s="440"/>
      <c r="KD403" s="440"/>
      <c r="KE403" s="440"/>
      <c r="KF403" s="440"/>
      <c r="KG403" s="440"/>
      <c r="KH403" s="440"/>
      <c r="KI403" s="440"/>
      <c r="KJ403" s="440"/>
      <c r="KK403" s="440"/>
      <c r="KL403" s="440"/>
      <c r="KM403" s="440"/>
      <c r="KN403" s="440"/>
      <c r="KO403" s="440"/>
      <c r="KP403" s="440"/>
      <c r="KQ403" s="440"/>
      <c r="KR403" s="440"/>
      <c r="KS403" s="440"/>
      <c r="KT403" s="440"/>
      <c r="KU403" s="440"/>
      <c r="KV403" s="440"/>
      <c r="KW403" s="440"/>
      <c r="KX403" s="440"/>
      <c r="KY403" s="440"/>
      <c r="KZ403" s="440"/>
      <c r="LA403" s="440"/>
      <c r="LB403" s="440"/>
      <c r="LC403" s="440"/>
      <c r="LD403" s="440"/>
      <c r="LE403" s="440"/>
      <c r="LF403" s="440"/>
      <c r="LG403" s="440"/>
      <c r="LH403" s="440"/>
      <c r="LI403" s="440"/>
      <c r="LJ403" s="440"/>
      <c r="LK403" s="440"/>
      <c r="LL403" s="440"/>
      <c r="LM403" s="440"/>
      <c r="LN403" s="440"/>
      <c r="LO403" s="440"/>
      <c r="LP403" s="440"/>
      <c r="LQ403" s="440"/>
      <c r="LR403" s="440"/>
      <c r="LS403" s="440"/>
      <c r="LT403" s="440"/>
      <c r="LU403" s="440"/>
      <c r="LV403" s="440"/>
      <c r="LW403" s="440"/>
      <c r="LX403" s="440"/>
      <c r="LY403" s="440"/>
      <c r="LZ403" s="440"/>
      <c r="MA403" s="440"/>
      <c r="MB403" s="440"/>
      <c r="MC403" s="440"/>
      <c r="MD403" s="440"/>
      <c r="ME403" s="440"/>
      <c r="MF403" s="440"/>
      <c r="MG403" s="440"/>
      <c r="MH403" s="440"/>
      <c r="MI403" s="440"/>
      <c r="MJ403" s="440"/>
      <c r="MK403" s="440"/>
      <c r="ML403" s="440"/>
      <c r="MM403" s="440"/>
      <c r="MN403" s="440"/>
      <c r="MO403" s="440"/>
      <c r="MP403" s="440"/>
      <c r="MQ403" s="440"/>
      <c r="MR403" s="440"/>
      <c r="MS403" s="440"/>
      <c r="MT403" s="440"/>
      <c r="MU403" s="440"/>
      <c r="MV403" s="440"/>
      <c r="MW403" s="440"/>
      <c r="MX403" s="440"/>
      <c r="MY403" s="440"/>
      <c r="MZ403" s="440"/>
      <c r="NA403" s="440"/>
      <c r="NB403" s="440"/>
      <c r="NC403" s="440"/>
      <c r="ND403" s="440"/>
      <c r="NE403" s="440"/>
      <c r="NF403" s="440"/>
      <c r="NG403" s="440"/>
      <c r="NH403" s="440"/>
      <c r="NI403" s="440"/>
      <c r="NJ403" s="440"/>
      <c r="NK403" s="440"/>
      <c r="NL403" s="440"/>
      <c r="NM403" s="440"/>
      <c r="NN403" s="440"/>
      <c r="NO403" s="440"/>
      <c r="NP403" s="440"/>
      <c r="NQ403" s="440"/>
      <c r="NR403" s="440"/>
      <c r="NS403" s="440"/>
      <c r="NT403" s="440"/>
      <c r="NU403" s="440"/>
      <c r="NV403" s="440"/>
      <c r="NW403" s="440"/>
      <c r="NX403" s="440"/>
      <c r="NY403" s="440"/>
      <c r="NZ403" s="440"/>
      <c r="OA403" s="440"/>
      <c r="OB403" s="440"/>
      <c r="OC403" s="440"/>
      <c r="OD403" s="440"/>
      <c r="OE403" s="440"/>
      <c r="OF403" s="440"/>
      <c r="OG403" s="440"/>
      <c r="OH403" s="440"/>
      <c r="OI403" s="440"/>
      <c r="OJ403" s="440"/>
      <c r="OK403" s="440"/>
      <c r="OL403" s="440"/>
      <c r="OM403" s="440"/>
      <c r="ON403" s="440"/>
      <c r="OO403" s="440"/>
      <c r="OP403" s="440"/>
      <c r="OQ403" s="440"/>
      <c r="OR403" s="440"/>
      <c r="OS403" s="440"/>
      <c r="OT403" s="440"/>
      <c r="OU403" s="440"/>
      <c r="OV403" s="440"/>
      <c r="OW403" s="440"/>
      <c r="OX403" s="440"/>
      <c r="OY403" s="440"/>
      <c r="OZ403" s="440"/>
      <c r="PA403" s="440"/>
      <c r="PB403" s="440"/>
      <c r="PC403" s="440"/>
      <c r="PD403" s="440"/>
      <c r="PE403" s="440"/>
      <c r="PF403" s="440"/>
      <c r="PG403" s="440"/>
      <c r="PH403" s="440"/>
      <c r="PI403" s="440"/>
      <c r="PJ403" s="440"/>
      <c r="PK403" s="440"/>
      <c r="PL403" s="440"/>
      <c r="PM403" s="440"/>
      <c r="PN403" s="440"/>
      <c r="PO403" s="440"/>
      <c r="PP403" s="440"/>
      <c r="PQ403" s="440"/>
      <c r="PR403" s="440"/>
      <c r="PS403" s="440"/>
      <c r="PT403" s="440"/>
      <c r="PU403" s="440"/>
      <c r="PV403" s="440"/>
      <c r="PW403" s="440"/>
      <c r="PX403" s="440"/>
      <c r="PY403" s="440"/>
      <c r="PZ403" s="440"/>
      <c r="QA403" s="440"/>
      <c r="QB403" s="440"/>
      <c r="QC403" s="440"/>
      <c r="QD403" s="440"/>
      <c r="QE403" s="440"/>
      <c r="QF403" s="440"/>
      <c r="QG403" s="440"/>
      <c r="QH403" s="440"/>
      <c r="QI403" s="440"/>
      <c r="QJ403" s="440"/>
      <c r="QK403" s="440"/>
      <c r="QL403" s="440"/>
      <c r="QM403" s="440"/>
      <c r="QN403" s="440"/>
      <c r="QO403" s="440"/>
      <c r="QP403" s="440"/>
      <c r="QQ403" s="440"/>
      <c r="QR403" s="440"/>
      <c r="QS403" s="440"/>
      <c r="QT403" s="440"/>
      <c r="QU403" s="440"/>
      <c r="QV403" s="440"/>
      <c r="QW403" s="440"/>
      <c r="QX403" s="440"/>
      <c r="QY403" s="440"/>
      <c r="QZ403" s="440"/>
      <c r="RA403" s="440"/>
      <c r="RB403" s="440"/>
      <c r="RC403" s="440"/>
      <c r="RD403" s="440"/>
      <c r="RE403" s="440"/>
      <c r="RF403" s="440"/>
      <c r="RG403" s="440"/>
      <c r="RH403" s="440"/>
      <c r="RI403" s="440"/>
      <c r="RJ403" s="440"/>
      <c r="RK403" s="440"/>
      <c r="RL403" s="440"/>
      <c r="RM403" s="440"/>
      <c r="RN403" s="440"/>
      <c r="RO403" s="440"/>
      <c r="RP403" s="440"/>
      <c r="RQ403" s="440"/>
      <c r="RR403" s="440"/>
      <c r="RS403" s="440"/>
      <c r="RT403" s="440"/>
      <c r="RU403" s="440"/>
      <c r="RV403" s="440"/>
      <c r="RW403" s="440"/>
      <c r="RX403" s="440"/>
      <c r="RY403" s="440"/>
      <c r="RZ403" s="440"/>
      <c r="SA403" s="440"/>
      <c r="SB403" s="440"/>
      <c r="SC403" s="440"/>
      <c r="SD403" s="440"/>
      <c r="SE403" s="440"/>
      <c r="SF403" s="440"/>
      <c r="SG403" s="440"/>
      <c r="SH403" s="440"/>
      <c r="SI403" s="440"/>
      <c r="SJ403" s="440"/>
      <c r="SK403" s="440"/>
      <c r="SL403" s="440"/>
      <c r="SM403" s="440"/>
      <c r="SN403" s="440"/>
      <c r="SO403" s="440"/>
      <c r="SP403" s="440"/>
      <c r="SQ403" s="440"/>
      <c r="SR403" s="440"/>
      <c r="SS403" s="440"/>
      <c r="ST403" s="440"/>
      <c r="SU403" s="440"/>
      <c r="SV403" s="440"/>
      <c r="SW403" s="440"/>
      <c r="SX403" s="440"/>
      <c r="SY403" s="440"/>
      <c r="SZ403" s="440"/>
      <c r="TA403" s="440"/>
      <c r="TB403" s="440"/>
      <c r="TC403" s="440"/>
      <c r="TD403" s="440"/>
      <c r="TE403" s="440"/>
      <c r="TF403" s="440"/>
      <c r="TG403" s="440"/>
      <c r="TH403" s="440"/>
      <c r="TI403" s="440"/>
      <c r="TJ403" s="440"/>
      <c r="TK403" s="440"/>
      <c r="TL403" s="440"/>
      <c r="TM403" s="440"/>
      <c r="TN403" s="440"/>
      <c r="TO403" s="440"/>
      <c r="TP403" s="440"/>
      <c r="TQ403" s="440"/>
      <c r="TR403" s="440"/>
      <c r="TS403" s="440"/>
      <c r="TT403" s="440"/>
      <c r="TU403" s="440"/>
      <c r="TV403" s="440"/>
      <c r="TW403" s="440"/>
      <c r="TX403" s="440"/>
      <c r="TY403" s="440"/>
      <c r="TZ403" s="440"/>
      <c r="UA403" s="440"/>
      <c r="UB403" s="440"/>
      <c r="UC403" s="440"/>
      <c r="UD403" s="440"/>
      <c r="UE403" s="440"/>
      <c r="UF403" s="440"/>
      <c r="UG403" s="440"/>
      <c r="UH403" s="440"/>
      <c r="UI403" s="440"/>
      <c r="UJ403" s="440"/>
      <c r="UK403" s="440"/>
      <c r="UL403" s="440"/>
      <c r="UM403" s="440"/>
      <c r="UN403" s="440"/>
      <c r="UO403" s="440"/>
      <c r="UP403" s="440"/>
      <c r="UQ403" s="440"/>
      <c r="UR403" s="440"/>
      <c r="US403" s="440"/>
      <c r="UT403" s="440"/>
      <c r="UU403" s="440"/>
      <c r="UV403" s="440"/>
      <c r="UW403" s="440"/>
      <c r="UX403" s="440"/>
      <c r="UY403" s="440"/>
      <c r="UZ403" s="440"/>
      <c r="VA403" s="440"/>
      <c r="VB403" s="440"/>
      <c r="VC403" s="440"/>
      <c r="VD403" s="440"/>
      <c r="VE403" s="440"/>
      <c r="VF403" s="440"/>
      <c r="VG403" s="440"/>
      <c r="VH403" s="440"/>
      <c r="VI403" s="440"/>
      <c r="VJ403" s="440"/>
      <c r="VK403" s="440"/>
      <c r="VL403" s="440"/>
      <c r="VM403" s="440"/>
      <c r="VN403" s="440"/>
      <c r="VO403" s="440"/>
      <c r="VP403" s="440"/>
      <c r="VQ403" s="440"/>
      <c r="VR403" s="440"/>
      <c r="VS403" s="440"/>
      <c r="VT403" s="440"/>
      <c r="VU403" s="440"/>
      <c r="VV403" s="440"/>
      <c r="VW403" s="440"/>
      <c r="VX403" s="440"/>
      <c r="VY403" s="440"/>
      <c r="VZ403" s="440"/>
      <c r="WA403" s="440"/>
      <c r="WB403" s="440"/>
      <c r="WC403" s="440"/>
      <c r="WD403" s="440"/>
      <c r="WE403" s="440"/>
      <c r="WF403" s="440"/>
      <c r="WG403" s="440"/>
      <c r="WH403" s="440"/>
      <c r="WI403" s="440"/>
      <c r="WJ403" s="440"/>
      <c r="WK403" s="440"/>
      <c r="WL403" s="440"/>
      <c r="WM403" s="440"/>
      <c r="WN403" s="440"/>
      <c r="WO403" s="440"/>
      <c r="WP403" s="440"/>
      <c r="WQ403" s="440"/>
      <c r="WR403" s="440"/>
      <c r="WS403" s="440"/>
      <c r="WT403" s="440"/>
      <c r="WU403" s="440"/>
      <c r="WV403" s="440"/>
      <c r="WW403" s="440"/>
      <c r="WX403" s="440"/>
      <c r="WY403" s="440"/>
      <c r="WZ403" s="440"/>
      <c r="XA403" s="440"/>
      <c r="XB403" s="440"/>
      <c r="XC403" s="440"/>
      <c r="XD403" s="440"/>
      <c r="XE403" s="440"/>
      <c r="XF403" s="440"/>
      <c r="XG403" s="440"/>
      <c r="XH403" s="440"/>
      <c r="XI403" s="440"/>
      <c r="XJ403" s="440"/>
      <c r="XK403" s="440"/>
      <c r="XL403" s="440"/>
      <c r="XM403" s="440"/>
      <c r="XN403" s="440"/>
      <c r="XO403" s="440"/>
      <c r="XP403" s="440"/>
      <c r="XQ403" s="440"/>
      <c r="XR403" s="440"/>
      <c r="XS403" s="440"/>
      <c r="XT403" s="440"/>
      <c r="XU403" s="440"/>
      <c r="XV403" s="440"/>
      <c r="XW403" s="440"/>
      <c r="XX403" s="440"/>
      <c r="XY403" s="440"/>
      <c r="XZ403" s="440"/>
      <c r="YA403" s="440"/>
      <c r="YB403" s="440"/>
      <c r="YC403" s="440"/>
      <c r="YD403" s="440"/>
      <c r="YE403" s="440"/>
      <c r="YF403" s="440"/>
      <c r="YG403" s="440"/>
      <c r="YH403" s="440"/>
      <c r="YI403" s="440"/>
      <c r="YJ403" s="440"/>
      <c r="YK403" s="440"/>
      <c r="YL403" s="440"/>
      <c r="YM403" s="440"/>
      <c r="YN403" s="440"/>
      <c r="YO403" s="440"/>
      <c r="YP403" s="440"/>
      <c r="YQ403" s="440"/>
      <c r="YR403" s="440"/>
      <c r="YS403" s="440"/>
      <c r="YT403" s="440"/>
      <c r="YU403" s="440"/>
      <c r="YV403" s="440"/>
      <c r="YW403" s="440"/>
      <c r="YX403" s="440"/>
      <c r="YY403" s="440"/>
      <c r="YZ403" s="440"/>
      <c r="ZA403" s="440"/>
      <c r="ZB403" s="440"/>
      <c r="ZC403" s="440"/>
      <c r="ZD403" s="440"/>
      <c r="ZE403" s="440"/>
      <c r="ZF403" s="440"/>
      <c r="ZG403" s="440"/>
      <c r="ZH403" s="440"/>
      <c r="ZI403" s="440"/>
      <c r="ZJ403" s="440"/>
      <c r="ZK403" s="440"/>
      <c r="ZL403" s="440"/>
      <c r="ZM403" s="440"/>
      <c r="ZN403" s="440"/>
      <c r="ZO403" s="440"/>
      <c r="ZP403" s="440"/>
      <c r="ZQ403" s="440"/>
      <c r="ZR403" s="440"/>
      <c r="ZS403" s="440"/>
      <c r="ZT403" s="440"/>
      <c r="ZU403" s="440"/>
      <c r="ZV403" s="440"/>
      <c r="ZW403" s="440"/>
      <c r="ZX403" s="440"/>
      <c r="ZY403" s="440"/>
      <c r="ZZ403" s="440"/>
      <c r="AAA403" s="440"/>
      <c r="AAB403" s="440"/>
      <c r="AAC403" s="440"/>
      <c r="AAD403" s="440"/>
      <c r="AAE403" s="440"/>
      <c r="AAF403" s="440"/>
      <c r="AAG403" s="440"/>
      <c r="AAH403" s="440"/>
      <c r="AAI403" s="440"/>
      <c r="AAJ403" s="440"/>
      <c r="AAK403" s="440"/>
      <c r="AAL403" s="440"/>
      <c r="AAM403" s="440"/>
      <c r="AAN403" s="440"/>
      <c r="AAO403" s="440"/>
      <c r="AAP403" s="440"/>
      <c r="AAQ403" s="440"/>
      <c r="AAR403" s="440"/>
      <c r="AAS403" s="440"/>
      <c r="AAT403" s="440"/>
      <c r="AAU403" s="440"/>
      <c r="AAV403" s="440"/>
      <c r="AAW403" s="440"/>
      <c r="AAX403" s="440"/>
      <c r="AAY403" s="440"/>
      <c r="AAZ403" s="440"/>
      <c r="ABA403" s="440"/>
      <c r="ABB403" s="440"/>
      <c r="ABC403" s="440"/>
      <c r="ABD403" s="440"/>
      <c r="ABE403" s="440"/>
      <c r="ABF403" s="440"/>
      <c r="ABG403" s="440"/>
      <c r="ABH403" s="440"/>
      <c r="ABI403" s="440"/>
      <c r="ABJ403" s="440"/>
      <c r="ABK403" s="440"/>
      <c r="ABL403" s="440"/>
      <c r="ABM403" s="440"/>
      <c r="ABN403" s="440"/>
      <c r="ABO403" s="440"/>
      <c r="ABP403" s="440"/>
      <c r="ABQ403" s="440"/>
      <c r="ABR403" s="440"/>
      <c r="ABS403" s="440"/>
      <c r="ABT403" s="440"/>
      <c r="ABU403" s="440"/>
      <c r="ABV403" s="440"/>
      <c r="ABW403" s="440"/>
      <c r="ABX403" s="440"/>
      <c r="ABY403" s="440"/>
      <c r="ABZ403" s="440"/>
      <c r="ACA403" s="440"/>
      <c r="ACB403" s="440"/>
      <c r="ACC403" s="440"/>
      <c r="ACD403" s="440"/>
      <c r="ACE403" s="440"/>
      <c r="ACF403" s="440"/>
      <c r="ACG403" s="440"/>
      <c r="ACH403" s="440"/>
      <c r="ACI403" s="440"/>
      <c r="ACJ403" s="440"/>
      <c r="ACK403" s="440"/>
      <c r="ACL403" s="440"/>
      <c r="ACM403" s="440"/>
      <c r="ACN403" s="440"/>
      <c r="ACO403" s="440"/>
      <c r="ACP403" s="440"/>
      <c r="ACQ403" s="440"/>
      <c r="ACR403" s="440"/>
      <c r="ACS403" s="440"/>
      <c r="ACT403" s="440"/>
      <c r="ACU403" s="440"/>
      <c r="ACV403" s="440"/>
      <c r="ACW403" s="440"/>
      <c r="ACX403" s="440"/>
      <c r="ACY403" s="440"/>
      <c r="ACZ403" s="440"/>
      <c r="ADA403" s="440"/>
      <c r="ADB403" s="440"/>
      <c r="ADC403" s="440"/>
      <c r="ADD403" s="440"/>
      <c r="ADE403" s="440"/>
      <c r="ADF403" s="440"/>
      <c r="ADG403" s="440"/>
      <c r="ADH403" s="440"/>
      <c r="ADI403" s="440"/>
      <c r="ADJ403" s="440"/>
      <c r="ADK403" s="440"/>
      <c r="ADL403" s="440"/>
      <c r="ADM403" s="440"/>
      <c r="ADN403" s="440"/>
      <c r="ADO403" s="440"/>
      <c r="ADP403" s="440"/>
      <c r="ADQ403" s="440"/>
      <c r="ADR403" s="440"/>
      <c r="ADS403" s="440"/>
      <c r="ADT403" s="440"/>
      <c r="ADU403" s="440"/>
      <c r="ADV403" s="440"/>
      <c r="ADW403" s="440"/>
      <c r="ADX403" s="440"/>
      <c r="ADY403" s="440"/>
      <c r="ADZ403" s="440"/>
      <c r="AEA403" s="440"/>
      <c r="AEB403" s="440"/>
      <c r="AEC403" s="440"/>
      <c r="AED403" s="440"/>
      <c r="AEE403" s="440"/>
      <c r="AEF403" s="440"/>
      <c r="AEG403" s="440"/>
      <c r="AEH403" s="440"/>
      <c r="AEI403" s="440"/>
      <c r="AEJ403" s="440"/>
      <c r="AEK403" s="440"/>
      <c r="AEL403" s="440"/>
      <c r="AEM403" s="440"/>
      <c r="AEN403" s="440"/>
      <c r="AEO403" s="440"/>
      <c r="AEP403" s="440"/>
      <c r="AEQ403" s="440"/>
      <c r="AER403" s="440"/>
      <c r="AES403" s="440"/>
      <c r="AET403" s="440"/>
      <c r="AEU403" s="440"/>
      <c r="AEV403" s="440"/>
      <c r="AEW403" s="440"/>
      <c r="AEX403" s="440"/>
      <c r="AEY403" s="440"/>
      <c r="AEZ403" s="440"/>
      <c r="AFA403" s="440"/>
      <c r="AFB403" s="440"/>
      <c r="AFC403" s="440"/>
      <c r="AFD403" s="440"/>
      <c r="AFE403" s="440"/>
      <c r="AFF403" s="440"/>
      <c r="AFG403" s="440"/>
      <c r="AFH403" s="440"/>
      <c r="AFI403" s="440"/>
      <c r="AFJ403" s="440"/>
      <c r="AFK403" s="440"/>
      <c r="AFL403" s="440"/>
      <c r="AFM403" s="440"/>
      <c r="AFN403" s="440"/>
      <c r="AFO403" s="440"/>
      <c r="AFP403" s="440"/>
      <c r="AFQ403" s="440"/>
      <c r="AFR403" s="440"/>
      <c r="AFS403" s="440"/>
      <c r="AFT403" s="440"/>
      <c r="AFU403" s="440"/>
      <c r="AFV403" s="440"/>
      <c r="AFW403" s="440"/>
      <c r="AFX403" s="440"/>
      <c r="AFY403" s="440"/>
      <c r="AFZ403" s="440"/>
      <c r="AGA403" s="440"/>
      <c r="AGB403" s="440"/>
      <c r="AGC403" s="440"/>
      <c r="AGD403" s="440"/>
      <c r="AGE403" s="440"/>
      <c r="AGF403" s="440"/>
      <c r="AGG403" s="440"/>
      <c r="AGH403" s="440"/>
      <c r="AGI403" s="440"/>
      <c r="AGJ403" s="440"/>
      <c r="AGK403" s="440"/>
      <c r="AGL403" s="440"/>
      <c r="AGM403" s="440"/>
      <c r="AGN403" s="440"/>
      <c r="AGO403" s="440"/>
      <c r="AGP403" s="440"/>
      <c r="AGQ403" s="440"/>
      <c r="AGR403" s="440"/>
      <c r="AGS403" s="440"/>
      <c r="AGT403" s="440"/>
      <c r="AGU403" s="440"/>
      <c r="AGV403" s="440"/>
      <c r="AGW403" s="440"/>
      <c r="AGX403" s="440"/>
      <c r="AGY403" s="440"/>
      <c r="AGZ403" s="440"/>
      <c r="AHA403" s="440"/>
      <c r="AHB403" s="440"/>
      <c r="AHC403" s="440"/>
      <c r="AHD403" s="440"/>
      <c r="AHE403" s="440"/>
      <c r="AHF403" s="440"/>
      <c r="AHG403" s="440"/>
      <c r="AHH403" s="440"/>
      <c r="AHI403" s="440"/>
      <c r="AHJ403" s="440"/>
      <c r="AHK403" s="440"/>
      <c r="AHL403" s="440"/>
      <c r="AHM403" s="440"/>
      <c r="AHN403" s="440"/>
      <c r="AHO403" s="440"/>
      <c r="AHP403" s="440"/>
      <c r="AHQ403" s="440"/>
      <c r="AHR403" s="440"/>
      <c r="AHS403" s="440"/>
      <c r="AHT403" s="440"/>
      <c r="AHU403" s="440"/>
      <c r="AHV403" s="440"/>
      <c r="AHW403" s="440"/>
      <c r="AHX403" s="440"/>
      <c r="AHY403" s="440"/>
      <c r="AHZ403" s="440"/>
      <c r="AIA403" s="440"/>
      <c r="AIB403" s="440"/>
      <c r="AIC403" s="440"/>
      <c r="AID403" s="440"/>
      <c r="AIE403" s="440"/>
      <c r="AIF403" s="440"/>
      <c r="AIG403" s="440"/>
      <c r="AIH403" s="440"/>
      <c r="AII403" s="440"/>
      <c r="AIJ403" s="440"/>
      <c r="AIK403" s="440"/>
      <c r="AIL403" s="440"/>
      <c r="AIM403" s="440"/>
      <c r="AIN403" s="440"/>
      <c r="AIO403" s="440"/>
      <c r="AIP403" s="440"/>
      <c r="AIQ403" s="440"/>
      <c r="AIR403" s="440"/>
      <c r="AIS403" s="440"/>
      <c r="AIT403" s="440"/>
      <c r="AIU403" s="440"/>
      <c r="AIV403" s="440"/>
      <c r="AIW403" s="440"/>
      <c r="AIX403" s="440"/>
      <c r="AIY403" s="440"/>
      <c r="AIZ403" s="440"/>
      <c r="AJA403" s="440"/>
      <c r="AJB403" s="440"/>
      <c r="AJC403" s="440"/>
      <c r="AJD403" s="440"/>
      <c r="AJE403" s="440"/>
      <c r="AJF403" s="440"/>
      <c r="AJG403" s="440"/>
      <c r="AJH403" s="440"/>
      <c r="AJI403" s="440"/>
      <c r="AJJ403" s="440"/>
      <c r="AJK403" s="440"/>
      <c r="AJL403" s="440"/>
      <c r="AJM403" s="440"/>
      <c r="AJN403" s="440"/>
      <c r="AJO403" s="440"/>
      <c r="AJP403" s="440"/>
      <c r="AJQ403" s="440"/>
      <c r="AJR403" s="440"/>
      <c r="AJS403" s="440"/>
      <c r="AJT403" s="440"/>
      <c r="AJU403" s="440"/>
      <c r="AJV403" s="440"/>
      <c r="AJW403" s="440"/>
      <c r="AJX403" s="440"/>
      <c r="AJY403" s="440"/>
      <c r="AJZ403" s="440"/>
      <c r="AKA403" s="440"/>
      <c r="AKB403" s="440"/>
      <c r="AKC403" s="440"/>
      <c r="AKD403" s="440"/>
      <c r="AKE403" s="440"/>
      <c r="AKF403" s="440"/>
      <c r="AKG403" s="440"/>
      <c r="AKH403" s="440"/>
      <c r="AKI403" s="440"/>
      <c r="AKJ403" s="440"/>
      <c r="AKK403" s="440"/>
      <c r="AKL403" s="440"/>
      <c r="AKM403" s="440"/>
      <c r="AKN403" s="440"/>
      <c r="AKO403" s="440"/>
      <c r="AKP403" s="440"/>
      <c r="AKQ403" s="440"/>
      <c r="AKR403" s="440"/>
      <c r="AKS403" s="440"/>
      <c r="AKT403" s="440"/>
      <c r="AKU403" s="440"/>
      <c r="AKV403" s="440"/>
      <c r="AKW403" s="440"/>
      <c r="AKX403" s="440"/>
      <c r="AKY403" s="440"/>
      <c r="AKZ403" s="440"/>
      <c r="ALA403" s="440"/>
      <c r="ALB403" s="440"/>
      <c r="ALC403" s="440"/>
      <c r="ALD403" s="440"/>
      <c r="ALE403" s="440"/>
      <c r="ALF403" s="440"/>
      <c r="ALG403" s="440"/>
      <c r="ALH403" s="440"/>
      <c r="ALI403" s="440"/>
      <c r="ALJ403" s="440"/>
      <c r="ALK403" s="440"/>
      <c r="ALL403" s="440"/>
      <c r="ALM403" s="440"/>
      <c r="ALN403" s="440"/>
      <c r="ALO403" s="440"/>
      <c r="ALP403" s="440"/>
      <c r="ALQ403" s="440"/>
      <c r="ALR403" s="440"/>
      <c r="ALS403" s="440"/>
      <c r="ALT403" s="440"/>
      <c r="ALU403" s="440"/>
      <c r="ALV403" s="440"/>
      <c r="ALW403" s="440"/>
      <c r="ALX403" s="440"/>
      <c r="ALY403" s="440"/>
      <c r="ALZ403" s="440"/>
      <c r="AMA403" s="440"/>
      <c r="AMB403" s="440"/>
      <c r="AMC403" s="440"/>
      <c r="AMD403" s="440"/>
      <c r="AME403" s="440"/>
      <c r="AMF403" s="440"/>
      <c r="AMG403" s="440"/>
      <c r="AMH403" s="440"/>
      <c r="AMI403" s="440"/>
      <c r="AMJ403" s="440"/>
      <c r="AMK403" s="440"/>
      <c r="AML403" s="440"/>
      <c r="AMM403" s="440"/>
      <c r="AMN403" s="440"/>
      <c r="AMO403" s="440"/>
      <c r="AMP403" s="440"/>
      <c r="AMQ403" s="440"/>
      <c r="AMR403" s="440"/>
      <c r="AMS403" s="440"/>
      <c r="AMT403" s="440"/>
      <c r="AMU403" s="440"/>
      <c r="AMV403" s="440"/>
      <c r="AMW403" s="440"/>
      <c r="AMX403" s="440"/>
      <c r="AMY403" s="440"/>
      <c r="AMZ403" s="440"/>
      <c r="ANA403" s="440"/>
      <c r="ANB403" s="440"/>
      <c r="ANC403" s="440"/>
      <c r="AND403" s="440"/>
      <c r="ANE403" s="440"/>
      <c r="ANF403" s="440"/>
      <c r="ANG403" s="440"/>
      <c r="ANH403" s="440"/>
      <c r="ANI403" s="440"/>
      <c r="ANJ403" s="440"/>
      <c r="ANK403" s="440"/>
      <c r="ANL403" s="440"/>
      <c r="ANM403" s="440"/>
      <c r="ANN403" s="440"/>
      <c r="ANO403" s="440"/>
      <c r="ANP403" s="440"/>
      <c r="ANQ403" s="440"/>
      <c r="ANR403" s="440"/>
      <c r="ANS403" s="440"/>
      <c r="ANT403" s="440"/>
      <c r="ANU403" s="440"/>
      <c r="ANV403" s="440"/>
      <c r="ANW403" s="440"/>
      <c r="ANX403" s="440"/>
      <c r="ANY403" s="440"/>
      <c r="ANZ403" s="440"/>
      <c r="AOA403" s="440"/>
      <c r="AOB403" s="440"/>
      <c r="AOC403" s="440"/>
      <c r="AOD403" s="440"/>
      <c r="AOE403" s="440"/>
      <c r="AOF403" s="440"/>
      <c r="AOG403" s="440"/>
      <c r="AOH403" s="440"/>
      <c r="AOI403" s="440"/>
      <c r="AOJ403" s="440"/>
      <c r="AOK403" s="440"/>
      <c r="AOL403" s="440"/>
      <c r="AOM403" s="440"/>
      <c r="AON403" s="440"/>
      <c r="AOO403" s="440"/>
      <c r="AOP403" s="440"/>
      <c r="AOQ403" s="440"/>
      <c r="AOR403" s="440"/>
      <c r="AOS403" s="440"/>
      <c r="AOT403" s="440"/>
      <c r="AOU403" s="440"/>
      <c r="AOV403" s="440"/>
      <c r="AOW403" s="440"/>
      <c r="AOX403" s="440"/>
      <c r="AOY403" s="440"/>
      <c r="AOZ403" s="440"/>
      <c r="APA403" s="440"/>
      <c r="APB403" s="440"/>
      <c r="APC403" s="440"/>
      <c r="APD403" s="440"/>
      <c r="APE403" s="440"/>
      <c r="APF403" s="440"/>
      <c r="APG403" s="440"/>
      <c r="APH403" s="440"/>
      <c r="API403" s="440"/>
      <c r="APJ403" s="440"/>
      <c r="APK403" s="440"/>
      <c r="APL403" s="440"/>
      <c r="APM403" s="440"/>
      <c r="APN403" s="440"/>
      <c r="APO403" s="440"/>
      <c r="APP403" s="440"/>
      <c r="APQ403" s="440"/>
      <c r="APR403" s="440"/>
      <c r="APS403" s="440"/>
      <c r="APT403" s="440"/>
      <c r="APU403" s="440"/>
      <c r="APV403" s="440"/>
      <c r="APW403" s="440"/>
      <c r="APX403" s="440"/>
      <c r="APY403" s="440"/>
      <c r="APZ403" s="440"/>
      <c r="AQA403" s="440"/>
      <c r="AQB403" s="440"/>
      <c r="AQC403" s="440"/>
      <c r="AQD403" s="440"/>
      <c r="AQE403" s="440"/>
      <c r="AQF403" s="440"/>
      <c r="AQG403" s="440"/>
      <c r="AQH403" s="440"/>
      <c r="AQI403" s="440"/>
      <c r="AQJ403" s="440"/>
      <c r="AQK403" s="440"/>
      <c r="AQL403" s="440"/>
      <c r="AQM403" s="440"/>
      <c r="AQN403" s="440"/>
      <c r="AQO403" s="440"/>
      <c r="AQP403" s="440"/>
      <c r="AQQ403" s="440"/>
      <c r="AQR403" s="440"/>
      <c r="AQS403" s="440"/>
      <c r="AQT403" s="440"/>
      <c r="AQU403" s="440"/>
      <c r="AQV403" s="440"/>
      <c r="AQW403" s="440"/>
      <c r="AQX403" s="440"/>
      <c r="AQY403" s="440"/>
      <c r="AQZ403" s="440"/>
      <c r="ARA403" s="440"/>
      <c r="ARB403" s="440"/>
      <c r="ARC403" s="440"/>
      <c r="ARD403" s="440"/>
      <c r="ARE403" s="440"/>
      <c r="ARF403" s="440"/>
      <c r="ARG403" s="440"/>
      <c r="ARH403" s="440"/>
      <c r="ARI403" s="440"/>
      <c r="ARJ403" s="440"/>
      <c r="ARK403" s="440"/>
      <c r="ARL403" s="440"/>
      <c r="ARM403" s="440"/>
      <c r="ARN403" s="440"/>
      <c r="ARO403" s="440"/>
      <c r="ARP403" s="440"/>
      <c r="ARQ403" s="440"/>
      <c r="ARR403" s="440"/>
      <c r="ARS403" s="440"/>
      <c r="ART403" s="440"/>
      <c r="ARU403" s="440"/>
      <c r="ARV403" s="440"/>
      <c r="ARW403" s="440"/>
      <c r="ARX403" s="440"/>
      <c r="ARY403" s="440"/>
      <c r="ARZ403" s="440"/>
      <c r="ASA403" s="440"/>
      <c r="ASB403" s="440"/>
      <c r="ASC403" s="440"/>
      <c r="ASD403" s="440"/>
      <c r="ASE403" s="440"/>
      <c r="ASF403" s="440"/>
      <c r="ASG403" s="440"/>
      <c r="ASH403" s="440"/>
      <c r="ASI403" s="440"/>
      <c r="ASJ403" s="440"/>
      <c r="ASK403" s="440"/>
      <c r="ASL403" s="440"/>
      <c r="ASM403" s="440"/>
      <c r="ASN403" s="440"/>
      <c r="ASO403" s="440"/>
      <c r="ASP403" s="440"/>
      <c r="ASQ403" s="440"/>
      <c r="ASR403" s="440"/>
      <c r="ASS403" s="440"/>
      <c r="AST403" s="440"/>
      <c r="ASU403" s="440"/>
      <c r="ASV403" s="440"/>
      <c r="ASW403" s="440"/>
      <c r="ASX403" s="440"/>
      <c r="ASY403" s="440"/>
      <c r="ASZ403" s="440"/>
      <c r="ATA403" s="440"/>
      <c r="ATB403" s="440"/>
      <c r="ATC403" s="440"/>
      <c r="ATD403" s="440"/>
      <c r="ATE403" s="440"/>
      <c r="ATF403" s="440"/>
      <c r="ATG403" s="440"/>
      <c r="ATH403" s="440"/>
      <c r="ATI403" s="440"/>
      <c r="ATJ403" s="440"/>
      <c r="ATK403" s="440"/>
      <c r="ATL403" s="440"/>
      <c r="ATM403" s="440"/>
      <c r="ATN403" s="440"/>
      <c r="ATO403" s="440"/>
      <c r="ATP403" s="440"/>
      <c r="ATQ403" s="440"/>
      <c r="ATR403" s="440"/>
      <c r="ATS403" s="440"/>
      <c r="ATT403" s="440"/>
      <c r="ATU403" s="440"/>
      <c r="ATV403" s="440"/>
      <c r="ATW403" s="440"/>
      <c r="ATX403" s="440"/>
      <c r="ATY403" s="440"/>
      <c r="ATZ403" s="440"/>
      <c r="AUA403" s="440"/>
      <c r="AUB403" s="440"/>
      <c r="AUC403" s="440"/>
      <c r="AUD403" s="440"/>
      <c r="AUE403" s="440"/>
      <c r="AUF403" s="440"/>
      <c r="AUG403" s="440"/>
      <c r="AUH403" s="440"/>
      <c r="AUI403" s="440"/>
      <c r="AUJ403" s="440"/>
      <c r="AUK403" s="440"/>
      <c r="AUL403" s="440"/>
      <c r="AUM403" s="440"/>
      <c r="AUN403" s="440"/>
      <c r="AUO403" s="440"/>
      <c r="AUP403" s="440"/>
      <c r="AUQ403" s="440"/>
      <c r="AUR403" s="440"/>
      <c r="AUS403" s="440"/>
      <c r="AUT403" s="440"/>
      <c r="AUU403" s="440"/>
      <c r="AUV403" s="440"/>
      <c r="AUW403" s="440"/>
      <c r="AUX403" s="440"/>
      <c r="AUY403" s="440"/>
      <c r="AUZ403" s="440"/>
      <c r="AVA403" s="440"/>
      <c r="AVB403" s="440"/>
      <c r="AVC403" s="440"/>
      <c r="AVD403" s="440"/>
      <c r="AVE403" s="440"/>
      <c r="AVF403" s="440"/>
      <c r="AVG403" s="440"/>
      <c r="AVH403" s="440"/>
      <c r="AVI403" s="440"/>
      <c r="AVJ403" s="440"/>
      <c r="AVK403" s="440"/>
      <c r="AVL403" s="440"/>
      <c r="AVM403" s="440"/>
      <c r="AVN403" s="440"/>
      <c r="AVO403" s="440"/>
      <c r="AVP403" s="440"/>
      <c r="AVQ403" s="440"/>
      <c r="AVR403" s="440"/>
      <c r="AVS403" s="440"/>
      <c r="AVT403" s="440"/>
      <c r="AVU403" s="440"/>
      <c r="AVV403" s="440"/>
      <c r="AVW403" s="440"/>
      <c r="AVX403" s="440"/>
      <c r="AVY403" s="440"/>
      <c r="AVZ403" s="440"/>
      <c r="AWA403" s="440"/>
      <c r="AWB403" s="440"/>
      <c r="AWC403" s="440"/>
      <c r="AWD403" s="440"/>
      <c r="AWE403" s="440"/>
      <c r="AWF403" s="440"/>
      <c r="AWG403" s="440"/>
      <c r="AWH403" s="440"/>
      <c r="AWI403" s="440"/>
      <c r="AWJ403" s="440"/>
      <c r="AWK403" s="440"/>
      <c r="AWL403" s="440"/>
      <c r="AWM403" s="440"/>
      <c r="AWN403" s="440"/>
      <c r="AWO403" s="440"/>
      <c r="AWP403" s="440"/>
      <c r="AWQ403" s="440"/>
      <c r="AWR403" s="440"/>
      <c r="AWS403" s="440"/>
      <c r="AWT403" s="440"/>
      <c r="AWU403" s="440"/>
      <c r="AWV403" s="440"/>
      <c r="AWW403" s="440"/>
      <c r="AWX403" s="440"/>
      <c r="AWY403" s="440"/>
      <c r="AWZ403" s="440"/>
      <c r="AXA403" s="440"/>
      <c r="AXB403" s="440"/>
      <c r="AXC403" s="440"/>
      <c r="AXD403" s="440"/>
      <c r="AXE403" s="440"/>
      <c r="AXF403" s="440"/>
      <c r="AXG403" s="440"/>
      <c r="AXH403" s="440"/>
      <c r="AXI403" s="440"/>
      <c r="AXJ403" s="440"/>
      <c r="AXK403" s="440"/>
      <c r="AXL403" s="440"/>
      <c r="AXM403" s="440"/>
      <c r="AXN403" s="440"/>
      <c r="AXO403" s="440"/>
      <c r="AXP403" s="440"/>
      <c r="AXQ403" s="440"/>
      <c r="AXR403" s="440"/>
      <c r="AXS403" s="440"/>
      <c r="AXT403" s="440"/>
      <c r="AXU403" s="440"/>
      <c r="AXV403" s="440"/>
      <c r="AXW403" s="440"/>
      <c r="AXX403" s="440"/>
      <c r="AXY403" s="440"/>
      <c r="AXZ403" s="440"/>
      <c r="AYA403" s="440"/>
      <c r="AYB403" s="440"/>
      <c r="AYC403" s="440"/>
      <c r="AYD403" s="440"/>
      <c r="AYE403" s="440"/>
      <c r="AYF403" s="440"/>
      <c r="AYG403" s="440"/>
      <c r="AYH403" s="440"/>
      <c r="AYI403" s="440"/>
      <c r="AYJ403" s="440"/>
      <c r="AYK403" s="440"/>
      <c r="AYL403" s="440"/>
      <c r="AYM403" s="440"/>
      <c r="AYN403" s="440"/>
      <c r="AYO403" s="440"/>
      <c r="AYP403" s="440"/>
      <c r="AYQ403" s="440"/>
      <c r="AYR403" s="440"/>
      <c r="AYS403" s="440"/>
      <c r="AYT403" s="440"/>
      <c r="AYU403" s="440"/>
      <c r="AYV403" s="440"/>
      <c r="AYW403" s="440"/>
      <c r="AYX403" s="440"/>
      <c r="AYY403" s="440"/>
      <c r="AYZ403" s="440"/>
      <c r="AZA403" s="440"/>
      <c r="AZB403" s="440"/>
      <c r="AZC403" s="440"/>
      <c r="AZD403" s="440"/>
      <c r="AZE403" s="440"/>
      <c r="AZF403" s="440"/>
      <c r="AZG403" s="440"/>
      <c r="AZH403" s="440"/>
      <c r="AZI403" s="440"/>
      <c r="AZJ403" s="440"/>
      <c r="AZK403" s="440"/>
      <c r="AZL403" s="440"/>
      <c r="AZM403" s="440"/>
      <c r="AZN403" s="440"/>
      <c r="AZO403" s="440"/>
      <c r="AZP403" s="440"/>
      <c r="AZQ403" s="440"/>
      <c r="AZR403" s="440"/>
      <c r="AZS403" s="440"/>
      <c r="AZT403" s="440"/>
      <c r="AZU403" s="440"/>
      <c r="AZV403" s="440"/>
      <c r="AZW403" s="440"/>
      <c r="AZX403" s="440"/>
      <c r="AZY403" s="440"/>
      <c r="AZZ403" s="440"/>
      <c r="BAA403" s="440"/>
      <c r="BAB403" s="440"/>
      <c r="BAC403" s="440"/>
      <c r="BAD403" s="440"/>
      <c r="BAE403" s="440"/>
      <c r="BAF403" s="440"/>
      <c r="BAG403" s="440"/>
      <c r="BAH403" s="440"/>
      <c r="BAI403" s="440"/>
      <c r="BAJ403" s="440"/>
      <c r="BAK403" s="440"/>
      <c r="BAL403" s="440"/>
      <c r="BAM403" s="440"/>
      <c r="BAN403" s="440"/>
      <c r="BAO403" s="440"/>
      <c r="BAP403" s="440"/>
      <c r="BAQ403" s="440"/>
      <c r="BAR403" s="440"/>
      <c r="BAS403" s="440"/>
      <c r="BAT403" s="440"/>
      <c r="BAU403" s="440"/>
      <c r="BAV403" s="440"/>
      <c r="BAW403" s="440"/>
      <c r="BAX403" s="440"/>
      <c r="BAY403" s="440"/>
      <c r="BAZ403" s="440"/>
      <c r="BBA403" s="440"/>
      <c r="BBB403" s="440"/>
      <c r="BBC403" s="440"/>
      <c r="BBD403" s="440"/>
      <c r="BBE403" s="440"/>
      <c r="BBF403" s="440"/>
      <c r="BBG403" s="440"/>
      <c r="BBH403" s="440"/>
      <c r="BBI403" s="440"/>
      <c r="BBJ403" s="440"/>
      <c r="BBK403" s="440"/>
      <c r="BBL403" s="440"/>
      <c r="BBM403" s="440"/>
      <c r="BBN403" s="440"/>
      <c r="BBO403" s="440"/>
      <c r="BBP403" s="440"/>
      <c r="BBQ403" s="440"/>
      <c r="BBR403" s="440"/>
      <c r="BBS403" s="440"/>
      <c r="BBT403" s="440"/>
      <c r="BBU403" s="440"/>
      <c r="BBV403" s="440"/>
      <c r="BBW403" s="440"/>
      <c r="BBX403" s="440"/>
      <c r="BBY403" s="440"/>
      <c r="BBZ403" s="440"/>
      <c r="BCA403" s="440"/>
      <c r="BCB403" s="440"/>
      <c r="BCC403" s="440"/>
      <c r="BCD403" s="440"/>
      <c r="BCE403" s="440"/>
      <c r="BCF403" s="440"/>
      <c r="BCG403" s="440"/>
      <c r="BCH403" s="440"/>
      <c r="BCI403" s="440"/>
      <c r="BCJ403" s="440"/>
      <c r="BCK403" s="440"/>
      <c r="BCL403" s="440"/>
      <c r="BCM403" s="440"/>
      <c r="BCN403" s="440"/>
      <c r="BCO403" s="440"/>
      <c r="BCP403" s="440"/>
      <c r="BCQ403" s="440"/>
      <c r="BCR403" s="440"/>
      <c r="BCS403" s="440"/>
      <c r="BCT403" s="440"/>
      <c r="BCU403" s="440"/>
      <c r="BCV403" s="440"/>
      <c r="BCW403" s="440"/>
      <c r="BCX403" s="440"/>
      <c r="BCY403" s="440"/>
      <c r="BCZ403" s="440"/>
      <c r="BDA403" s="440"/>
      <c r="BDB403" s="440"/>
      <c r="BDC403" s="440"/>
      <c r="BDD403" s="440"/>
      <c r="BDE403" s="440"/>
      <c r="BDF403" s="440"/>
      <c r="BDG403" s="440"/>
      <c r="BDH403" s="440"/>
      <c r="BDI403" s="440"/>
      <c r="BDJ403" s="440"/>
      <c r="BDK403" s="440"/>
      <c r="BDL403" s="440"/>
      <c r="BDM403" s="440"/>
      <c r="BDN403" s="440"/>
      <c r="BDO403" s="440"/>
      <c r="BDP403" s="440"/>
      <c r="BDQ403" s="440"/>
      <c r="BDR403" s="440"/>
      <c r="BDS403" s="440"/>
      <c r="BDT403" s="440"/>
      <c r="BDU403" s="440"/>
      <c r="BDV403" s="440"/>
      <c r="BDW403" s="440"/>
      <c r="BDX403" s="440"/>
      <c r="BDY403" s="440"/>
      <c r="BDZ403" s="440"/>
      <c r="BEA403" s="440"/>
      <c r="BEB403" s="440"/>
      <c r="BEC403" s="440"/>
      <c r="BED403" s="440"/>
      <c r="BEE403" s="440"/>
      <c r="BEF403" s="440"/>
      <c r="BEG403" s="440"/>
      <c r="BEH403" s="440"/>
      <c r="BEI403" s="440"/>
      <c r="BEJ403" s="440"/>
      <c r="BEK403" s="440"/>
      <c r="BEL403" s="440"/>
      <c r="BEM403" s="440"/>
      <c r="BEN403" s="440"/>
      <c r="BEO403" s="440"/>
      <c r="BEP403" s="440"/>
      <c r="BEQ403" s="440"/>
      <c r="BER403" s="440"/>
      <c r="BES403" s="440"/>
      <c r="BET403" s="440"/>
      <c r="BEU403" s="440"/>
      <c r="BEV403" s="440"/>
      <c r="BEW403" s="440"/>
      <c r="BEX403" s="440"/>
      <c r="BEY403" s="440"/>
      <c r="BEZ403" s="440"/>
      <c r="BFA403" s="440"/>
      <c r="BFB403" s="440"/>
      <c r="BFC403" s="440"/>
      <c r="BFD403" s="440"/>
      <c r="BFE403" s="440"/>
      <c r="BFF403" s="440"/>
      <c r="BFG403" s="440"/>
      <c r="BFH403" s="440"/>
      <c r="BFI403" s="440"/>
      <c r="BFJ403" s="440"/>
      <c r="BFK403" s="440"/>
      <c r="BFL403" s="440"/>
      <c r="BFM403" s="440"/>
      <c r="BFN403" s="440"/>
      <c r="BFO403" s="440"/>
      <c r="BFP403" s="440"/>
      <c r="BFQ403" s="440"/>
      <c r="BFR403" s="440"/>
      <c r="BFS403" s="440"/>
      <c r="BFT403" s="440"/>
      <c r="BFU403" s="440"/>
      <c r="BFV403" s="440"/>
      <c r="BFW403" s="440"/>
      <c r="BFX403" s="440"/>
      <c r="BFY403" s="440"/>
      <c r="BFZ403" s="440"/>
      <c r="BGA403" s="440"/>
      <c r="BGB403" s="440"/>
      <c r="BGC403" s="440"/>
      <c r="BGD403" s="440"/>
      <c r="BGE403" s="440"/>
      <c r="BGF403" s="440"/>
      <c r="BGG403" s="440"/>
      <c r="BGH403" s="440"/>
      <c r="BGI403" s="440"/>
      <c r="BGJ403" s="440"/>
      <c r="BGK403" s="440"/>
      <c r="BGL403" s="440"/>
      <c r="BGM403" s="440"/>
      <c r="BGN403" s="440"/>
      <c r="BGO403" s="440"/>
      <c r="BGP403" s="440"/>
      <c r="BGQ403" s="440"/>
      <c r="BGR403" s="440"/>
      <c r="BGS403" s="440"/>
      <c r="BGT403" s="440"/>
      <c r="BGU403" s="440"/>
      <c r="BGV403" s="440"/>
      <c r="BGW403" s="440"/>
      <c r="BGX403" s="440"/>
      <c r="BGY403" s="440"/>
      <c r="BGZ403" s="440"/>
      <c r="BHA403" s="440"/>
      <c r="BHB403" s="440"/>
      <c r="BHC403" s="440"/>
      <c r="BHD403" s="440"/>
      <c r="BHE403" s="440"/>
      <c r="BHF403" s="440"/>
      <c r="BHG403" s="440"/>
      <c r="BHH403" s="440"/>
      <c r="BHI403" s="440"/>
      <c r="BHJ403" s="440"/>
      <c r="BHK403" s="440"/>
      <c r="BHL403" s="440"/>
      <c r="BHM403" s="440"/>
      <c r="BHN403" s="440"/>
      <c r="BHO403" s="440"/>
      <c r="BHP403" s="440"/>
      <c r="BHQ403" s="440"/>
      <c r="BHR403" s="440"/>
      <c r="BHS403" s="440"/>
      <c r="BHT403" s="440"/>
      <c r="BHU403" s="440"/>
      <c r="BHV403" s="440"/>
      <c r="BHW403" s="440"/>
      <c r="BHX403" s="440"/>
      <c r="BHY403" s="440"/>
      <c r="BHZ403" s="440"/>
      <c r="BIA403" s="440"/>
      <c r="BIB403" s="440"/>
      <c r="BIC403" s="440"/>
      <c r="BID403" s="440"/>
      <c r="BIE403" s="440"/>
      <c r="BIF403" s="440"/>
      <c r="BIG403" s="440"/>
      <c r="BIH403" s="440"/>
      <c r="BII403" s="440"/>
      <c r="BIJ403" s="440"/>
      <c r="BIK403" s="440"/>
      <c r="BIL403" s="440"/>
      <c r="BIM403" s="440"/>
      <c r="BIN403" s="440"/>
      <c r="BIO403" s="440"/>
      <c r="BIP403" s="440"/>
      <c r="BIQ403" s="440"/>
      <c r="BIR403" s="440"/>
      <c r="BIS403" s="440"/>
      <c r="BIT403" s="440"/>
      <c r="BIU403" s="440"/>
      <c r="BIV403" s="440"/>
      <c r="BIW403" s="440"/>
      <c r="BIX403" s="440"/>
      <c r="BIY403" s="440"/>
      <c r="BIZ403" s="440"/>
      <c r="BJA403" s="440"/>
      <c r="BJB403" s="440"/>
      <c r="BJC403" s="440"/>
      <c r="BJD403" s="440"/>
      <c r="BJE403" s="440"/>
      <c r="BJF403" s="440"/>
      <c r="BJG403" s="440"/>
      <c r="BJH403" s="440"/>
      <c r="BJI403" s="440"/>
      <c r="BJJ403" s="440"/>
      <c r="BJK403" s="440"/>
      <c r="BJL403" s="440"/>
      <c r="BJM403" s="440"/>
      <c r="BJN403" s="440"/>
      <c r="BJO403" s="440"/>
      <c r="BJP403" s="440"/>
      <c r="BJQ403" s="440"/>
      <c r="BJR403" s="440"/>
      <c r="BJS403" s="440"/>
      <c r="BJT403" s="440"/>
      <c r="BJU403" s="440"/>
      <c r="BJV403" s="440"/>
      <c r="BJW403" s="440"/>
      <c r="BJX403" s="440"/>
      <c r="BJY403" s="440"/>
      <c r="BJZ403" s="440"/>
      <c r="BKA403" s="440"/>
      <c r="BKB403" s="440"/>
      <c r="BKC403" s="440"/>
      <c r="BKD403" s="440"/>
      <c r="BKE403" s="440"/>
      <c r="BKF403" s="440"/>
      <c r="BKG403" s="440"/>
      <c r="BKH403" s="440"/>
      <c r="BKI403" s="440"/>
      <c r="BKJ403" s="440"/>
      <c r="BKK403" s="440"/>
      <c r="BKL403" s="440"/>
      <c r="BKM403" s="440"/>
      <c r="BKN403" s="440"/>
      <c r="BKO403" s="440"/>
      <c r="BKP403" s="440"/>
      <c r="BKQ403" s="440"/>
      <c r="BKR403" s="440"/>
      <c r="BKS403" s="440"/>
      <c r="BKT403" s="440"/>
      <c r="BKU403" s="440"/>
      <c r="BKV403" s="440"/>
      <c r="BKW403" s="440"/>
      <c r="BKX403" s="440"/>
      <c r="BKY403" s="440"/>
      <c r="BKZ403" s="440"/>
      <c r="BLA403" s="440"/>
      <c r="BLB403" s="440"/>
      <c r="BLC403" s="440"/>
      <c r="BLD403" s="440"/>
      <c r="BLE403" s="440"/>
      <c r="BLF403" s="440"/>
      <c r="BLG403" s="440"/>
      <c r="BLH403" s="440"/>
      <c r="BLI403" s="440"/>
      <c r="BLJ403" s="440"/>
      <c r="BLK403" s="440"/>
      <c r="BLL403" s="440"/>
      <c r="BLM403" s="440"/>
      <c r="BLN403" s="440"/>
      <c r="BLO403" s="440"/>
      <c r="BLP403" s="440"/>
      <c r="BLQ403" s="440"/>
      <c r="BLR403" s="440"/>
      <c r="BLS403" s="440"/>
      <c r="BLT403" s="440"/>
      <c r="BLU403" s="440"/>
      <c r="BLV403" s="440"/>
      <c r="BLW403" s="440"/>
      <c r="BLX403" s="440"/>
      <c r="BLY403" s="440"/>
      <c r="BLZ403" s="440"/>
      <c r="BMA403" s="440"/>
      <c r="BMB403" s="440"/>
      <c r="BMC403" s="440"/>
      <c r="BMD403" s="440"/>
      <c r="BME403" s="440"/>
      <c r="BMF403" s="440"/>
      <c r="BMG403" s="440"/>
      <c r="BMH403" s="440"/>
      <c r="BMI403" s="440"/>
      <c r="BMJ403" s="440"/>
      <c r="BMK403" s="440"/>
      <c r="BML403" s="440"/>
      <c r="BMM403" s="440"/>
      <c r="BMN403" s="440"/>
      <c r="BMO403" s="440"/>
      <c r="BMP403" s="440"/>
      <c r="BMQ403" s="440"/>
      <c r="BMR403" s="440"/>
      <c r="BMS403" s="440"/>
      <c r="BMT403" s="440"/>
      <c r="BMU403" s="440"/>
      <c r="BMV403" s="440"/>
      <c r="BMW403" s="440"/>
      <c r="BMX403" s="440"/>
      <c r="BMY403" s="440"/>
      <c r="BMZ403" s="440"/>
      <c r="BNA403" s="440"/>
      <c r="BNB403" s="440"/>
      <c r="BNC403" s="440"/>
      <c r="BND403" s="440"/>
      <c r="BNE403" s="440"/>
      <c r="BNF403" s="440"/>
      <c r="BNG403" s="440"/>
      <c r="BNH403" s="440"/>
      <c r="BNI403" s="440"/>
      <c r="BNJ403" s="440"/>
      <c r="BNK403" s="440"/>
      <c r="BNL403" s="440"/>
      <c r="BNM403" s="440"/>
      <c r="BNN403" s="440"/>
      <c r="BNO403" s="440"/>
      <c r="BNP403" s="440"/>
      <c r="BNQ403" s="440"/>
      <c r="BNR403" s="440"/>
      <c r="BNS403" s="440"/>
      <c r="BNT403" s="440"/>
      <c r="BNU403" s="440"/>
      <c r="BNV403" s="440"/>
      <c r="BNW403" s="440"/>
      <c r="BNX403" s="440"/>
      <c r="BNY403" s="440"/>
      <c r="BNZ403" s="440"/>
      <c r="BOA403" s="440"/>
      <c r="BOB403" s="440"/>
      <c r="BOC403" s="440"/>
      <c r="BOD403" s="440"/>
      <c r="BOE403" s="440"/>
      <c r="BOF403" s="440"/>
      <c r="BOG403" s="440"/>
      <c r="BOH403" s="440"/>
      <c r="BOI403" s="440"/>
      <c r="BOJ403" s="440"/>
      <c r="BOK403" s="440"/>
      <c r="BOL403" s="440"/>
      <c r="BOM403" s="440"/>
      <c r="BON403" s="440"/>
      <c r="BOO403" s="440"/>
      <c r="BOP403" s="440"/>
      <c r="BOQ403" s="440"/>
      <c r="BOR403" s="440"/>
      <c r="BOS403" s="440"/>
      <c r="BOT403" s="440"/>
      <c r="BOU403" s="440"/>
      <c r="BOV403" s="440"/>
      <c r="BOW403" s="440"/>
      <c r="BOX403" s="440"/>
      <c r="BOY403" s="440"/>
      <c r="BOZ403" s="440"/>
      <c r="BPA403" s="440"/>
      <c r="BPB403" s="440"/>
      <c r="BPC403" s="440"/>
      <c r="BPD403" s="440"/>
      <c r="BPE403" s="440"/>
      <c r="BPF403" s="440"/>
      <c r="BPG403" s="440"/>
      <c r="BPH403" s="440"/>
      <c r="BPI403" s="440"/>
      <c r="BPJ403" s="440"/>
      <c r="BPK403" s="440"/>
      <c r="BPL403" s="440"/>
      <c r="BPM403" s="440"/>
      <c r="BPN403" s="440"/>
      <c r="BPO403" s="440"/>
      <c r="BPP403" s="440"/>
      <c r="BPQ403" s="440"/>
      <c r="BPR403" s="440"/>
      <c r="BPS403" s="440"/>
      <c r="BPT403" s="440"/>
      <c r="BPU403" s="440"/>
      <c r="BPV403" s="440"/>
      <c r="BPW403" s="440"/>
      <c r="BPX403" s="440"/>
      <c r="BPY403" s="440"/>
      <c r="BPZ403" s="440"/>
      <c r="BQA403" s="440"/>
      <c r="BQB403" s="440"/>
      <c r="BQC403" s="440"/>
      <c r="BQD403" s="440"/>
      <c r="BQE403" s="440"/>
      <c r="BQF403" s="440"/>
      <c r="BQG403" s="440"/>
      <c r="BQH403" s="440"/>
      <c r="BQI403" s="440"/>
      <c r="BQJ403" s="440"/>
      <c r="BQK403" s="440"/>
      <c r="BQL403" s="440"/>
      <c r="BQM403" s="440"/>
      <c r="BQN403" s="440"/>
      <c r="BQO403" s="440"/>
      <c r="BQP403" s="440"/>
      <c r="BQQ403" s="440"/>
      <c r="BQR403" s="440"/>
      <c r="BQS403" s="440"/>
      <c r="BQT403" s="440"/>
      <c r="BQU403" s="440"/>
      <c r="BQV403" s="440"/>
      <c r="BQW403" s="440"/>
      <c r="BQX403" s="440"/>
      <c r="BQY403" s="440"/>
      <c r="BQZ403" s="440"/>
      <c r="BRA403" s="440"/>
      <c r="BRB403" s="440"/>
      <c r="BRC403" s="440"/>
      <c r="BRD403" s="440"/>
      <c r="BRE403" s="440"/>
      <c r="BRF403" s="440"/>
      <c r="BRG403" s="440"/>
      <c r="BRH403" s="440"/>
      <c r="BRI403" s="440"/>
      <c r="BRJ403" s="440"/>
      <c r="BRK403" s="440"/>
      <c r="BRL403" s="440"/>
      <c r="BRM403" s="440"/>
      <c r="BRN403" s="440"/>
      <c r="BRO403" s="440"/>
      <c r="BRP403" s="440"/>
      <c r="BRQ403" s="440"/>
      <c r="BRR403" s="440"/>
      <c r="BRS403" s="440"/>
      <c r="BRT403" s="440"/>
      <c r="BRU403" s="440"/>
      <c r="BRV403" s="440"/>
      <c r="BRW403" s="440"/>
      <c r="BRX403" s="440"/>
      <c r="BRY403" s="440"/>
      <c r="BRZ403" s="440"/>
      <c r="BSA403" s="440"/>
      <c r="BSB403" s="440"/>
      <c r="BSC403" s="440"/>
      <c r="BSD403" s="440"/>
      <c r="BSE403" s="440"/>
      <c r="BSF403" s="440"/>
      <c r="BSG403" s="440"/>
      <c r="BSH403" s="440"/>
      <c r="BSI403" s="440"/>
      <c r="BSJ403" s="440"/>
      <c r="BSK403" s="440"/>
      <c r="BSL403" s="440"/>
      <c r="BSM403" s="440"/>
      <c r="BSN403" s="440"/>
      <c r="BSO403" s="440"/>
      <c r="BSP403" s="440"/>
      <c r="BSQ403" s="440"/>
      <c r="BSR403" s="440"/>
      <c r="BSS403" s="440"/>
      <c r="BST403" s="440"/>
      <c r="BSU403" s="440"/>
      <c r="BSV403" s="440"/>
      <c r="BSW403" s="440"/>
      <c r="BSX403" s="440"/>
      <c r="BSY403" s="440"/>
      <c r="BSZ403" s="440"/>
      <c r="BTA403" s="440"/>
      <c r="BTB403" s="440"/>
      <c r="BTC403" s="440"/>
      <c r="BTD403" s="440"/>
      <c r="BTE403" s="440"/>
      <c r="BTF403" s="440"/>
      <c r="BTG403" s="440"/>
      <c r="BTH403" s="440"/>
      <c r="BTI403" s="440"/>
      <c r="BTJ403" s="440"/>
      <c r="BTK403" s="440"/>
      <c r="BTL403" s="440"/>
      <c r="BTM403" s="440"/>
      <c r="BTN403" s="440"/>
      <c r="BTO403" s="440"/>
      <c r="BTP403" s="440"/>
      <c r="BTQ403" s="440"/>
      <c r="BTR403" s="440"/>
      <c r="BTS403" s="440"/>
      <c r="BTT403" s="440"/>
      <c r="BTU403" s="440"/>
      <c r="BTV403" s="440"/>
      <c r="BTW403" s="440"/>
      <c r="BTX403" s="440"/>
      <c r="BTY403" s="440"/>
      <c r="BTZ403" s="440"/>
      <c r="BUA403" s="440"/>
      <c r="BUB403" s="440"/>
      <c r="BUC403" s="440"/>
      <c r="BUD403" s="440"/>
      <c r="BUE403" s="440"/>
      <c r="BUF403" s="440"/>
      <c r="BUG403" s="440"/>
      <c r="BUH403" s="440"/>
      <c r="BUI403" s="440"/>
      <c r="BUJ403" s="440"/>
      <c r="BUK403" s="440"/>
      <c r="BUL403" s="440"/>
      <c r="BUM403" s="440"/>
      <c r="BUN403" s="440"/>
      <c r="BUO403" s="440"/>
      <c r="BUP403" s="440"/>
      <c r="BUQ403" s="440"/>
      <c r="BUR403" s="440"/>
      <c r="BUS403" s="440"/>
      <c r="BUT403" s="440"/>
      <c r="BUU403" s="440"/>
      <c r="BUV403" s="440"/>
      <c r="BUW403" s="440"/>
      <c r="BUX403" s="440"/>
      <c r="BUY403" s="440"/>
      <c r="BUZ403" s="440"/>
      <c r="BVA403" s="440"/>
      <c r="BVB403" s="440"/>
      <c r="BVC403" s="440"/>
      <c r="BVD403" s="440"/>
      <c r="BVE403" s="440"/>
      <c r="BVF403" s="440"/>
      <c r="BVG403" s="440"/>
      <c r="BVH403" s="440"/>
      <c r="BVI403" s="440"/>
      <c r="BVJ403" s="440"/>
      <c r="BVK403" s="440"/>
      <c r="BVL403" s="440"/>
      <c r="BVM403" s="440"/>
      <c r="BVN403" s="440"/>
      <c r="BVO403" s="440"/>
      <c r="BVP403" s="440"/>
      <c r="BVQ403" s="440"/>
      <c r="BVR403" s="440"/>
      <c r="BVS403" s="440"/>
      <c r="BVT403" s="440"/>
      <c r="BVU403" s="440"/>
      <c r="BVV403" s="440"/>
      <c r="BVW403" s="440"/>
      <c r="BVX403" s="440"/>
      <c r="BVY403" s="440"/>
      <c r="BVZ403" s="440"/>
      <c r="BWA403" s="440"/>
      <c r="BWB403" s="440"/>
      <c r="BWC403" s="440"/>
      <c r="BWD403" s="440"/>
      <c r="BWE403" s="440"/>
      <c r="BWF403" s="440"/>
      <c r="BWG403" s="440"/>
      <c r="BWH403" s="440"/>
      <c r="BWI403" s="440"/>
      <c r="BWJ403" s="440"/>
      <c r="BWK403" s="440"/>
      <c r="BWL403" s="440"/>
      <c r="BWM403" s="440"/>
      <c r="BWN403" s="440"/>
      <c r="BWO403" s="440"/>
      <c r="BWP403" s="440"/>
      <c r="BWQ403" s="440"/>
      <c r="BWR403" s="440"/>
      <c r="BWS403" s="440"/>
      <c r="BWT403" s="440"/>
      <c r="BWU403" s="440"/>
      <c r="BWV403" s="440"/>
      <c r="BWW403" s="440"/>
      <c r="BWX403" s="440"/>
      <c r="BWY403" s="440"/>
      <c r="BWZ403" s="440"/>
      <c r="BXA403" s="440"/>
      <c r="BXB403" s="440"/>
      <c r="BXC403" s="440"/>
      <c r="BXD403" s="440"/>
      <c r="BXE403" s="440"/>
      <c r="BXF403" s="440"/>
      <c r="BXG403" s="440"/>
      <c r="BXH403" s="440"/>
      <c r="BXI403" s="440"/>
      <c r="BXJ403" s="440"/>
      <c r="BXK403" s="440"/>
      <c r="BXL403" s="440"/>
      <c r="BXM403" s="440"/>
      <c r="BXN403" s="440"/>
      <c r="BXO403" s="440"/>
      <c r="BXP403" s="440"/>
      <c r="BXQ403" s="440"/>
      <c r="BXR403" s="440"/>
      <c r="BXS403" s="440"/>
      <c r="BXT403" s="440"/>
      <c r="BXU403" s="440"/>
      <c r="BXV403" s="440"/>
      <c r="BXW403" s="440"/>
      <c r="BXX403" s="440"/>
      <c r="BXY403" s="440"/>
      <c r="BXZ403" s="440"/>
      <c r="BYA403" s="440"/>
      <c r="BYB403" s="440"/>
      <c r="BYC403" s="440"/>
      <c r="BYD403" s="440"/>
      <c r="BYE403" s="440"/>
      <c r="BYF403" s="440"/>
      <c r="BYG403" s="440"/>
      <c r="BYH403" s="440"/>
      <c r="BYI403" s="440"/>
      <c r="BYJ403" s="440"/>
      <c r="BYK403" s="440"/>
      <c r="BYL403" s="440"/>
      <c r="BYM403" s="440"/>
      <c r="BYN403" s="440"/>
      <c r="BYO403" s="440"/>
      <c r="BYP403" s="440"/>
      <c r="BYQ403" s="440"/>
      <c r="BYR403" s="440"/>
      <c r="BYS403" s="440"/>
      <c r="BYT403" s="440"/>
      <c r="BYU403" s="440"/>
      <c r="BYV403" s="440"/>
      <c r="BYW403" s="440"/>
      <c r="BYX403" s="440"/>
      <c r="BYY403" s="440"/>
      <c r="BYZ403" s="440"/>
      <c r="BZA403" s="440"/>
      <c r="BZB403" s="440"/>
      <c r="BZC403" s="440"/>
      <c r="BZD403" s="440"/>
      <c r="BZE403" s="440"/>
      <c r="BZF403" s="440"/>
      <c r="BZG403" s="440"/>
      <c r="BZH403" s="440"/>
      <c r="BZI403" s="440"/>
      <c r="BZJ403" s="440"/>
      <c r="BZK403" s="440"/>
      <c r="BZL403" s="440"/>
      <c r="BZM403" s="440"/>
      <c r="BZN403" s="440"/>
      <c r="BZO403" s="440"/>
      <c r="BZP403" s="440"/>
      <c r="BZQ403" s="440"/>
      <c r="BZR403" s="440"/>
      <c r="BZS403" s="440"/>
      <c r="BZT403" s="440"/>
      <c r="BZU403" s="440"/>
      <c r="BZV403" s="440"/>
      <c r="BZW403" s="440"/>
      <c r="BZX403" s="440"/>
      <c r="BZY403" s="440"/>
      <c r="BZZ403" s="440"/>
      <c r="CAA403" s="440"/>
      <c r="CAB403" s="440"/>
      <c r="CAC403" s="440"/>
      <c r="CAD403" s="440"/>
      <c r="CAE403" s="440"/>
      <c r="CAF403" s="440"/>
      <c r="CAG403" s="440"/>
      <c r="CAH403" s="440"/>
      <c r="CAI403" s="440"/>
      <c r="CAJ403" s="440"/>
      <c r="CAK403" s="440"/>
      <c r="CAL403" s="440"/>
      <c r="CAM403" s="440"/>
      <c r="CAN403" s="440"/>
      <c r="CAO403" s="440"/>
      <c r="CAP403" s="440"/>
      <c r="CAQ403" s="440"/>
      <c r="CAR403" s="440"/>
      <c r="CAS403" s="440"/>
      <c r="CAT403" s="440"/>
      <c r="CAU403" s="440"/>
      <c r="CAV403" s="440"/>
      <c r="CAW403" s="440"/>
      <c r="CAX403" s="440"/>
      <c r="CAY403" s="440"/>
      <c r="CAZ403" s="440"/>
      <c r="CBA403" s="440"/>
      <c r="CBB403" s="440"/>
      <c r="CBC403" s="440"/>
      <c r="CBD403" s="440"/>
      <c r="CBE403" s="440"/>
      <c r="CBF403" s="440"/>
      <c r="CBG403" s="440"/>
      <c r="CBH403" s="440"/>
      <c r="CBI403" s="440"/>
      <c r="CBJ403" s="440"/>
      <c r="CBK403" s="440"/>
      <c r="CBL403" s="440"/>
      <c r="CBM403" s="440"/>
      <c r="CBN403" s="440"/>
      <c r="CBO403" s="440"/>
      <c r="CBP403" s="440"/>
      <c r="CBQ403" s="440"/>
      <c r="CBR403" s="440"/>
      <c r="CBS403" s="440"/>
      <c r="CBT403" s="440"/>
      <c r="CBU403" s="440"/>
      <c r="CBV403" s="440"/>
      <c r="CBW403" s="440"/>
      <c r="CBX403" s="440"/>
      <c r="CBY403" s="440"/>
      <c r="CBZ403" s="440"/>
      <c r="CCA403" s="440"/>
      <c r="CCB403" s="440"/>
      <c r="CCC403" s="440"/>
      <c r="CCD403" s="440"/>
      <c r="CCE403" s="440"/>
      <c r="CCF403" s="440"/>
      <c r="CCG403" s="440"/>
      <c r="CCH403" s="440"/>
      <c r="CCI403" s="440"/>
      <c r="CCJ403" s="440"/>
      <c r="CCK403" s="440"/>
      <c r="CCL403" s="440"/>
      <c r="CCM403" s="440"/>
      <c r="CCN403" s="440"/>
      <c r="CCO403" s="440"/>
      <c r="CCP403" s="440"/>
      <c r="CCQ403" s="440"/>
      <c r="CCR403" s="440"/>
      <c r="CCS403" s="440"/>
      <c r="CCT403" s="440"/>
      <c r="CCU403" s="440"/>
      <c r="CCV403" s="440"/>
      <c r="CCW403" s="440"/>
      <c r="CCX403" s="440"/>
      <c r="CCY403" s="440"/>
      <c r="CCZ403" s="440"/>
      <c r="CDA403" s="440"/>
      <c r="CDB403" s="440"/>
      <c r="CDC403" s="440"/>
      <c r="CDD403" s="440"/>
      <c r="CDE403" s="440"/>
      <c r="CDF403" s="440"/>
      <c r="CDG403" s="440"/>
      <c r="CDH403" s="440"/>
      <c r="CDI403" s="440"/>
      <c r="CDJ403" s="440"/>
      <c r="CDK403" s="440"/>
      <c r="CDL403" s="440"/>
      <c r="CDM403" s="440"/>
      <c r="CDN403" s="440"/>
      <c r="CDO403" s="440"/>
      <c r="CDP403" s="440"/>
      <c r="CDQ403" s="440"/>
      <c r="CDR403" s="440"/>
      <c r="CDS403" s="440"/>
      <c r="CDT403" s="440"/>
      <c r="CDU403" s="440"/>
      <c r="CDV403" s="440"/>
      <c r="CDW403" s="440"/>
      <c r="CDX403" s="440"/>
      <c r="CDY403" s="440"/>
      <c r="CDZ403" s="440"/>
      <c r="CEA403" s="440"/>
      <c r="CEB403" s="440"/>
      <c r="CEC403" s="440"/>
      <c r="CED403" s="440"/>
      <c r="CEE403" s="440"/>
      <c r="CEF403" s="440"/>
      <c r="CEG403" s="440"/>
      <c r="CEH403" s="440"/>
      <c r="CEI403" s="440"/>
      <c r="CEJ403" s="440"/>
      <c r="CEK403" s="440"/>
      <c r="CEL403" s="440"/>
      <c r="CEM403" s="440"/>
      <c r="CEN403" s="440"/>
      <c r="CEO403" s="440"/>
      <c r="CEP403" s="440"/>
      <c r="CEQ403" s="440"/>
      <c r="CER403" s="440"/>
      <c r="CES403" s="440"/>
      <c r="CET403" s="440"/>
      <c r="CEU403" s="440"/>
      <c r="CEV403" s="440"/>
      <c r="CEW403" s="440"/>
      <c r="CEX403" s="440"/>
      <c r="CEY403" s="440"/>
      <c r="CEZ403" s="440"/>
      <c r="CFA403" s="440"/>
      <c r="CFB403" s="440"/>
      <c r="CFC403" s="440"/>
      <c r="CFD403" s="440"/>
      <c r="CFE403" s="440"/>
      <c r="CFF403" s="440"/>
      <c r="CFG403" s="440"/>
      <c r="CFH403" s="440"/>
      <c r="CFI403" s="440"/>
      <c r="CFJ403" s="440"/>
      <c r="CFK403" s="440"/>
      <c r="CFL403" s="440"/>
      <c r="CFM403" s="440"/>
      <c r="CFN403" s="440"/>
      <c r="CFO403" s="440"/>
      <c r="CFP403" s="440"/>
      <c r="CFQ403" s="440"/>
      <c r="CFR403" s="440"/>
      <c r="CFS403" s="440"/>
      <c r="CFT403" s="440"/>
      <c r="CFU403" s="440"/>
      <c r="CFV403" s="440"/>
      <c r="CFW403" s="440"/>
      <c r="CFX403" s="440"/>
      <c r="CFY403" s="440"/>
      <c r="CFZ403" s="440"/>
      <c r="CGA403" s="440"/>
      <c r="CGB403" s="440"/>
      <c r="CGC403" s="440"/>
      <c r="CGD403" s="440"/>
      <c r="CGE403" s="440"/>
      <c r="CGF403" s="440"/>
      <c r="CGG403" s="440"/>
      <c r="CGH403" s="440"/>
      <c r="CGI403" s="440"/>
      <c r="CGJ403" s="440"/>
      <c r="CGK403" s="440"/>
      <c r="CGL403" s="440"/>
      <c r="CGM403" s="440"/>
      <c r="CGN403" s="440"/>
      <c r="CGO403" s="440"/>
      <c r="CGP403" s="440"/>
      <c r="CGQ403" s="440"/>
      <c r="CGR403" s="440"/>
      <c r="CGS403" s="440"/>
      <c r="CGT403" s="440"/>
      <c r="CGU403" s="440"/>
      <c r="CGV403" s="440"/>
      <c r="CGW403" s="440"/>
      <c r="CGX403" s="440"/>
      <c r="CGY403" s="440"/>
      <c r="CGZ403" s="440"/>
      <c r="CHA403" s="440"/>
      <c r="CHB403" s="440"/>
      <c r="CHC403" s="440"/>
      <c r="CHD403" s="440"/>
      <c r="CHE403" s="440"/>
      <c r="CHF403" s="440"/>
      <c r="CHG403" s="440"/>
      <c r="CHH403" s="440"/>
      <c r="CHI403" s="440"/>
      <c r="CHJ403" s="440"/>
      <c r="CHK403" s="440"/>
      <c r="CHL403" s="440"/>
      <c r="CHM403" s="440"/>
      <c r="CHN403" s="440"/>
      <c r="CHO403" s="440"/>
      <c r="CHP403" s="440"/>
      <c r="CHQ403" s="440"/>
      <c r="CHR403" s="440"/>
      <c r="CHS403" s="440"/>
      <c r="CHT403" s="440"/>
      <c r="CHU403" s="440"/>
      <c r="CHV403" s="440"/>
      <c r="CHW403" s="440"/>
      <c r="CHX403" s="440"/>
      <c r="CHY403" s="440"/>
      <c r="CHZ403" s="440"/>
      <c r="CIA403" s="440"/>
      <c r="CIB403" s="440"/>
      <c r="CIC403" s="440"/>
      <c r="CID403" s="440"/>
      <c r="CIE403" s="440"/>
      <c r="CIF403" s="440"/>
      <c r="CIG403" s="440"/>
      <c r="CIH403" s="440"/>
      <c r="CII403" s="440"/>
      <c r="CIJ403" s="440"/>
      <c r="CIK403" s="440"/>
      <c r="CIL403" s="440"/>
      <c r="CIM403" s="440"/>
      <c r="CIN403" s="440"/>
      <c r="CIO403" s="440"/>
      <c r="CIP403" s="440"/>
      <c r="CIQ403" s="440"/>
      <c r="CIR403" s="440"/>
      <c r="CIS403" s="440"/>
      <c r="CIT403" s="440"/>
      <c r="CIU403" s="440"/>
      <c r="CIV403" s="440"/>
      <c r="CIW403" s="440"/>
      <c r="CIX403" s="440"/>
      <c r="CIY403" s="440"/>
      <c r="CIZ403" s="440"/>
      <c r="CJA403" s="440"/>
      <c r="CJB403" s="440"/>
      <c r="CJC403" s="440"/>
      <c r="CJD403" s="440"/>
      <c r="CJE403" s="440"/>
      <c r="CJF403" s="440"/>
      <c r="CJG403" s="440"/>
      <c r="CJH403" s="440"/>
      <c r="CJI403" s="440"/>
      <c r="CJJ403" s="440"/>
      <c r="CJK403" s="440"/>
      <c r="CJL403" s="440"/>
      <c r="CJM403" s="440"/>
      <c r="CJN403" s="440"/>
      <c r="CJO403" s="440"/>
      <c r="CJP403" s="440"/>
      <c r="CJQ403" s="440"/>
      <c r="CJR403" s="440"/>
      <c r="CJS403" s="440"/>
      <c r="CJT403" s="440"/>
      <c r="CJU403" s="440"/>
      <c r="CJV403" s="440"/>
      <c r="CJW403" s="440"/>
      <c r="CJX403" s="440"/>
      <c r="CJY403" s="440"/>
      <c r="CJZ403" s="440"/>
      <c r="CKA403" s="440"/>
      <c r="CKB403" s="440"/>
      <c r="CKC403" s="440"/>
      <c r="CKD403" s="440"/>
      <c r="CKE403" s="440"/>
      <c r="CKF403" s="440"/>
      <c r="CKG403" s="440"/>
      <c r="CKH403" s="440"/>
      <c r="CKI403" s="440"/>
      <c r="CKJ403" s="440"/>
      <c r="CKK403" s="440"/>
      <c r="CKL403" s="440"/>
      <c r="CKM403" s="440"/>
      <c r="CKN403" s="440"/>
      <c r="CKO403" s="440"/>
      <c r="CKP403" s="440"/>
      <c r="CKQ403" s="440"/>
      <c r="CKR403" s="440"/>
      <c r="CKS403" s="440"/>
      <c r="CKT403" s="440"/>
      <c r="CKU403" s="440"/>
      <c r="CKV403" s="440"/>
      <c r="CKW403" s="440"/>
      <c r="CKX403" s="440"/>
      <c r="CKY403" s="440"/>
      <c r="CKZ403" s="440"/>
      <c r="CLA403" s="440"/>
      <c r="CLB403" s="440"/>
      <c r="CLC403" s="440"/>
      <c r="CLD403" s="440"/>
      <c r="CLE403" s="440"/>
      <c r="CLF403" s="440"/>
      <c r="CLG403" s="440"/>
      <c r="CLH403" s="440"/>
      <c r="CLI403" s="440"/>
      <c r="CLJ403" s="440"/>
      <c r="CLK403" s="440"/>
      <c r="CLL403" s="440"/>
      <c r="CLM403" s="440"/>
      <c r="CLN403" s="440"/>
      <c r="CLO403" s="440"/>
      <c r="CLP403" s="440"/>
      <c r="CLQ403" s="440"/>
      <c r="CLR403" s="440"/>
      <c r="CLS403" s="440"/>
      <c r="CLT403" s="440"/>
      <c r="CLU403" s="440"/>
      <c r="CLV403" s="440"/>
      <c r="CLW403" s="440"/>
      <c r="CLX403" s="440"/>
      <c r="CLY403" s="440"/>
      <c r="CLZ403" s="440"/>
      <c r="CMA403" s="440"/>
      <c r="CMB403" s="440"/>
      <c r="CMC403" s="440"/>
      <c r="CMD403" s="440"/>
      <c r="CME403" s="440"/>
      <c r="CMF403" s="440"/>
      <c r="CMG403" s="440"/>
      <c r="CMH403" s="440"/>
      <c r="CMI403" s="440"/>
      <c r="CMJ403" s="440"/>
      <c r="CMK403" s="440"/>
      <c r="CML403" s="440"/>
      <c r="CMM403" s="440"/>
      <c r="CMN403" s="440"/>
      <c r="CMO403" s="440"/>
      <c r="CMP403" s="440"/>
      <c r="CMQ403" s="440"/>
      <c r="CMR403" s="440"/>
      <c r="CMS403" s="440"/>
      <c r="CMT403" s="440"/>
      <c r="CMU403" s="440"/>
      <c r="CMV403" s="440"/>
      <c r="CMW403" s="440"/>
      <c r="CMX403" s="440"/>
      <c r="CMY403" s="440"/>
      <c r="CMZ403" s="440"/>
      <c r="CNA403" s="440"/>
      <c r="CNB403" s="440"/>
      <c r="CNC403" s="440"/>
      <c r="CND403" s="440"/>
      <c r="CNE403" s="440"/>
      <c r="CNF403" s="440"/>
      <c r="CNG403" s="440"/>
      <c r="CNH403" s="440"/>
      <c r="CNI403" s="440"/>
      <c r="CNJ403" s="440"/>
      <c r="CNK403" s="440"/>
      <c r="CNL403" s="440"/>
      <c r="CNM403" s="440"/>
      <c r="CNN403" s="440"/>
      <c r="CNO403" s="440"/>
      <c r="CNP403" s="440"/>
      <c r="CNQ403" s="440"/>
      <c r="CNR403" s="440"/>
      <c r="CNS403" s="440"/>
      <c r="CNT403" s="440"/>
      <c r="CNU403" s="440"/>
      <c r="CNV403" s="440"/>
      <c r="CNW403" s="440"/>
      <c r="CNX403" s="440"/>
      <c r="CNY403" s="440"/>
      <c r="CNZ403" s="440"/>
      <c r="COA403" s="440"/>
      <c r="COB403" s="440"/>
      <c r="COC403" s="440"/>
      <c r="COD403" s="440"/>
      <c r="COE403" s="440"/>
      <c r="COF403" s="440"/>
      <c r="COG403" s="440"/>
      <c r="COH403" s="440"/>
      <c r="COI403" s="440"/>
      <c r="COJ403" s="440"/>
      <c r="COK403" s="440"/>
      <c r="COL403" s="440"/>
      <c r="COM403" s="440"/>
      <c r="CON403" s="440"/>
      <c r="COO403" s="440"/>
      <c r="COP403" s="440"/>
      <c r="COQ403" s="440"/>
      <c r="COR403" s="440"/>
      <c r="COS403" s="440"/>
      <c r="COT403" s="440"/>
      <c r="COU403" s="440"/>
      <c r="COV403" s="440"/>
      <c r="COW403" s="440"/>
      <c r="COX403" s="440"/>
      <c r="COY403" s="440"/>
      <c r="COZ403" s="440"/>
      <c r="CPA403" s="440"/>
      <c r="CPB403" s="440"/>
      <c r="CPC403" s="440"/>
      <c r="CPD403" s="440"/>
      <c r="CPE403" s="440"/>
      <c r="CPF403" s="440"/>
      <c r="CPG403" s="440"/>
      <c r="CPH403" s="440"/>
      <c r="CPI403" s="440"/>
      <c r="CPJ403" s="440"/>
      <c r="CPK403" s="440"/>
      <c r="CPL403" s="440"/>
      <c r="CPM403" s="440"/>
      <c r="CPN403" s="440"/>
      <c r="CPO403" s="440"/>
      <c r="CPP403" s="440"/>
      <c r="CPQ403" s="440"/>
      <c r="CPR403" s="440"/>
      <c r="CPS403" s="440"/>
      <c r="CPT403" s="440"/>
      <c r="CPU403" s="440"/>
      <c r="CPV403" s="440"/>
      <c r="CPW403" s="440"/>
      <c r="CPX403" s="440"/>
      <c r="CPY403" s="440"/>
      <c r="CPZ403" s="440"/>
      <c r="CQA403" s="440"/>
      <c r="CQB403" s="440"/>
      <c r="CQC403" s="440"/>
      <c r="CQD403" s="440"/>
      <c r="CQE403" s="440"/>
      <c r="CQF403" s="440"/>
      <c r="CQG403" s="440"/>
      <c r="CQH403" s="440"/>
      <c r="CQI403" s="440"/>
      <c r="CQJ403" s="440"/>
      <c r="CQK403" s="440"/>
      <c r="CQL403" s="440"/>
      <c r="CQM403" s="440"/>
      <c r="CQN403" s="440"/>
      <c r="CQO403" s="440"/>
      <c r="CQP403" s="440"/>
      <c r="CQQ403" s="440"/>
      <c r="CQR403" s="440"/>
      <c r="CQS403" s="440"/>
      <c r="CQT403" s="440"/>
      <c r="CQU403" s="440"/>
      <c r="CQV403" s="440"/>
      <c r="CQW403" s="440"/>
      <c r="CQX403" s="440"/>
      <c r="CQY403" s="440"/>
      <c r="CQZ403" s="440"/>
      <c r="CRA403" s="440"/>
      <c r="CRB403" s="440"/>
      <c r="CRC403" s="440"/>
      <c r="CRD403" s="440"/>
      <c r="CRE403" s="440"/>
      <c r="CRF403" s="440"/>
      <c r="CRG403" s="440"/>
      <c r="CRH403" s="440"/>
      <c r="CRI403" s="440"/>
      <c r="CRJ403" s="440"/>
      <c r="CRK403" s="440"/>
      <c r="CRL403" s="440"/>
      <c r="CRM403" s="440"/>
      <c r="CRN403" s="440"/>
      <c r="CRO403" s="440"/>
      <c r="CRP403" s="440"/>
      <c r="CRQ403" s="440"/>
      <c r="CRR403" s="440"/>
      <c r="CRS403" s="440"/>
      <c r="CRT403" s="440"/>
      <c r="CRU403" s="440"/>
      <c r="CRV403" s="440"/>
      <c r="CRW403" s="440"/>
      <c r="CRX403" s="440"/>
      <c r="CRY403" s="440"/>
      <c r="CRZ403" s="440"/>
      <c r="CSA403" s="440"/>
      <c r="CSB403" s="440"/>
      <c r="CSC403" s="440"/>
      <c r="CSD403" s="440"/>
      <c r="CSE403" s="440"/>
      <c r="CSF403" s="440"/>
      <c r="CSG403" s="440"/>
      <c r="CSH403" s="440"/>
      <c r="CSI403" s="440"/>
      <c r="CSJ403" s="440"/>
      <c r="CSK403" s="440"/>
      <c r="CSL403" s="440"/>
      <c r="CSM403" s="440"/>
      <c r="CSN403" s="440"/>
      <c r="CSO403" s="440"/>
      <c r="CSP403" s="440"/>
      <c r="CSQ403" s="440"/>
      <c r="CSR403" s="440"/>
      <c r="CSS403" s="440"/>
      <c r="CST403" s="440"/>
      <c r="CSU403" s="440"/>
      <c r="CSV403" s="440"/>
      <c r="CSW403" s="440"/>
      <c r="CSX403" s="440"/>
      <c r="CSY403" s="440"/>
      <c r="CSZ403" s="440"/>
      <c r="CTA403" s="440"/>
      <c r="CTB403" s="440"/>
      <c r="CTC403" s="440"/>
      <c r="CTD403" s="440"/>
      <c r="CTE403" s="440"/>
      <c r="CTF403" s="440"/>
      <c r="CTG403" s="440"/>
      <c r="CTH403" s="440"/>
      <c r="CTI403" s="440"/>
      <c r="CTJ403" s="440"/>
      <c r="CTK403" s="440"/>
      <c r="CTL403" s="440"/>
      <c r="CTM403" s="440"/>
      <c r="CTN403" s="440"/>
      <c r="CTO403" s="440"/>
      <c r="CTP403" s="440"/>
      <c r="CTQ403" s="440"/>
      <c r="CTR403" s="440"/>
      <c r="CTS403" s="440"/>
      <c r="CTT403" s="440"/>
      <c r="CTU403" s="440"/>
      <c r="CTV403" s="440"/>
      <c r="CTW403" s="440"/>
      <c r="CTX403" s="440"/>
      <c r="CTY403" s="440"/>
      <c r="CTZ403" s="440"/>
      <c r="CUA403" s="440"/>
      <c r="CUB403" s="440"/>
      <c r="CUC403" s="440"/>
      <c r="CUD403" s="440"/>
      <c r="CUE403" s="440"/>
      <c r="CUF403" s="440"/>
      <c r="CUG403" s="440"/>
      <c r="CUH403" s="440"/>
      <c r="CUI403" s="440"/>
      <c r="CUJ403" s="440"/>
      <c r="CUK403" s="440"/>
      <c r="CUL403" s="440"/>
      <c r="CUM403" s="440"/>
      <c r="CUN403" s="440"/>
      <c r="CUO403" s="440"/>
      <c r="CUP403" s="440"/>
      <c r="CUQ403" s="440"/>
      <c r="CUR403" s="440"/>
      <c r="CUS403" s="440"/>
      <c r="CUT403" s="440"/>
      <c r="CUU403" s="440"/>
      <c r="CUV403" s="440"/>
      <c r="CUW403" s="440"/>
      <c r="CUX403" s="440"/>
      <c r="CUY403" s="440"/>
      <c r="CUZ403" s="440"/>
      <c r="CVA403" s="440"/>
      <c r="CVB403" s="440"/>
      <c r="CVC403" s="440"/>
      <c r="CVD403" s="440"/>
      <c r="CVE403" s="440"/>
      <c r="CVF403" s="440"/>
      <c r="CVG403" s="440"/>
      <c r="CVH403" s="440"/>
      <c r="CVI403" s="440"/>
      <c r="CVJ403" s="440"/>
      <c r="CVK403" s="440"/>
      <c r="CVL403" s="440"/>
      <c r="CVM403" s="440"/>
      <c r="CVN403" s="440"/>
      <c r="CVO403" s="440"/>
      <c r="CVP403" s="440"/>
      <c r="CVQ403" s="440"/>
      <c r="CVR403" s="440"/>
      <c r="CVS403" s="440"/>
      <c r="CVT403" s="440"/>
      <c r="CVU403" s="440"/>
      <c r="CVV403" s="440"/>
      <c r="CVW403" s="440"/>
      <c r="CVX403" s="440"/>
      <c r="CVY403" s="440"/>
      <c r="CVZ403" s="440"/>
      <c r="CWA403" s="440"/>
      <c r="CWB403" s="440"/>
      <c r="CWC403" s="440"/>
      <c r="CWD403" s="440"/>
      <c r="CWE403" s="440"/>
      <c r="CWF403" s="440"/>
      <c r="CWG403" s="440"/>
      <c r="CWH403" s="440"/>
      <c r="CWI403" s="440"/>
      <c r="CWJ403" s="440"/>
      <c r="CWK403" s="440"/>
      <c r="CWL403" s="440"/>
      <c r="CWM403" s="440"/>
      <c r="CWN403" s="440"/>
      <c r="CWO403" s="440"/>
      <c r="CWP403" s="440"/>
      <c r="CWQ403" s="440"/>
      <c r="CWR403" s="440"/>
      <c r="CWS403" s="440"/>
      <c r="CWT403" s="440"/>
      <c r="CWU403" s="440"/>
      <c r="CWV403" s="440"/>
      <c r="CWW403" s="440"/>
      <c r="CWX403" s="440"/>
      <c r="CWY403" s="440"/>
      <c r="CWZ403" s="440"/>
      <c r="CXA403" s="440"/>
      <c r="CXB403" s="440"/>
      <c r="CXC403" s="440"/>
      <c r="CXD403" s="440"/>
      <c r="CXE403" s="440"/>
      <c r="CXF403" s="440"/>
      <c r="CXG403" s="440"/>
      <c r="CXH403" s="440"/>
      <c r="CXI403" s="440"/>
      <c r="CXJ403" s="440"/>
      <c r="CXK403" s="440"/>
      <c r="CXL403" s="440"/>
      <c r="CXM403" s="440"/>
      <c r="CXN403" s="440"/>
      <c r="CXO403" s="440"/>
      <c r="CXP403" s="440"/>
      <c r="CXQ403" s="440"/>
      <c r="CXR403" s="440"/>
      <c r="CXS403" s="440"/>
      <c r="CXT403" s="440"/>
      <c r="CXU403" s="440"/>
      <c r="CXV403" s="440"/>
      <c r="CXW403" s="440"/>
      <c r="CXX403" s="440"/>
      <c r="CXY403" s="440"/>
      <c r="CXZ403" s="440"/>
      <c r="CYA403" s="440"/>
      <c r="CYB403" s="440"/>
      <c r="CYC403" s="440"/>
      <c r="CYD403" s="440"/>
      <c r="CYE403" s="440"/>
      <c r="CYF403" s="440"/>
      <c r="CYG403" s="440"/>
      <c r="CYH403" s="440"/>
      <c r="CYI403" s="440"/>
      <c r="CYJ403" s="440"/>
      <c r="CYK403" s="440"/>
      <c r="CYL403" s="440"/>
      <c r="CYM403" s="440"/>
      <c r="CYN403" s="440"/>
      <c r="CYO403" s="440"/>
      <c r="CYP403" s="440"/>
      <c r="CYQ403" s="440"/>
      <c r="CYR403" s="440"/>
      <c r="CYS403" s="440"/>
      <c r="CYT403" s="440"/>
      <c r="CYU403" s="440"/>
      <c r="CYV403" s="440"/>
      <c r="CYW403" s="440"/>
      <c r="CYX403" s="440"/>
      <c r="CYY403" s="440"/>
      <c r="CYZ403" s="440"/>
      <c r="CZA403" s="440"/>
      <c r="CZB403" s="440"/>
      <c r="CZC403" s="440"/>
      <c r="CZD403" s="440"/>
      <c r="CZE403" s="440"/>
      <c r="CZF403" s="440"/>
      <c r="CZG403" s="440"/>
      <c r="CZH403" s="440"/>
      <c r="CZI403" s="440"/>
      <c r="CZJ403" s="440"/>
      <c r="CZK403" s="440"/>
      <c r="CZL403" s="440"/>
      <c r="CZM403" s="440"/>
      <c r="CZN403" s="440"/>
      <c r="CZO403" s="440"/>
      <c r="CZP403" s="440"/>
      <c r="CZQ403" s="440"/>
      <c r="CZR403" s="440"/>
      <c r="CZS403" s="440"/>
      <c r="CZT403" s="440"/>
      <c r="CZU403" s="440"/>
      <c r="CZV403" s="440"/>
      <c r="CZW403" s="440"/>
      <c r="CZX403" s="440"/>
      <c r="CZY403" s="440"/>
      <c r="CZZ403" s="440"/>
      <c r="DAA403" s="440"/>
      <c r="DAB403" s="440"/>
      <c r="DAC403" s="440"/>
      <c r="DAD403" s="440"/>
      <c r="DAE403" s="440"/>
      <c r="DAF403" s="440"/>
      <c r="DAG403" s="440"/>
      <c r="DAH403" s="440"/>
      <c r="DAI403" s="440"/>
      <c r="DAJ403" s="440"/>
      <c r="DAK403" s="440"/>
      <c r="DAL403" s="440"/>
      <c r="DAM403" s="440"/>
      <c r="DAN403" s="440"/>
      <c r="DAO403" s="440"/>
      <c r="DAP403" s="440"/>
      <c r="DAQ403" s="440"/>
      <c r="DAR403" s="440"/>
      <c r="DAS403" s="440"/>
      <c r="DAT403" s="440"/>
      <c r="DAU403" s="440"/>
      <c r="DAV403" s="440"/>
      <c r="DAW403" s="440"/>
      <c r="DAX403" s="440"/>
      <c r="DAY403" s="440"/>
      <c r="DAZ403" s="440"/>
      <c r="DBA403" s="440"/>
      <c r="DBB403" s="440"/>
      <c r="DBC403" s="440"/>
      <c r="DBD403" s="440"/>
      <c r="DBE403" s="440"/>
      <c r="DBF403" s="440"/>
      <c r="DBG403" s="440"/>
      <c r="DBH403" s="440"/>
      <c r="DBI403" s="440"/>
      <c r="DBJ403" s="440"/>
      <c r="DBK403" s="440"/>
      <c r="DBL403" s="440"/>
      <c r="DBM403" s="440"/>
      <c r="DBN403" s="440"/>
      <c r="DBO403" s="440"/>
      <c r="DBP403" s="440"/>
      <c r="DBQ403" s="440"/>
      <c r="DBR403" s="440"/>
      <c r="DBS403" s="440"/>
      <c r="DBT403" s="440"/>
      <c r="DBU403" s="440"/>
      <c r="DBV403" s="440"/>
      <c r="DBW403" s="440"/>
      <c r="DBX403" s="440"/>
      <c r="DBY403" s="440"/>
      <c r="DBZ403" s="440"/>
      <c r="DCA403" s="440"/>
      <c r="DCB403" s="440"/>
      <c r="DCC403" s="440"/>
      <c r="DCD403" s="440"/>
      <c r="DCE403" s="440"/>
      <c r="DCF403" s="440"/>
      <c r="DCG403" s="440"/>
      <c r="DCH403" s="440"/>
      <c r="DCI403" s="440"/>
      <c r="DCJ403" s="440"/>
      <c r="DCK403" s="440"/>
      <c r="DCL403" s="440"/>
      <c r="DCM403" s="440"/>
      <c r="DCN403" s="440"/>
      <c r="DCO403" s="440"/>
      <c r="DCP403" s="440"/>
      <c r="DCQ403" s="440"/>
      <c r="DCR403" s="440"/>
      <c r="DCS403" s="440"/>
      <c r="DCT403" s="440"/>
      <c r="DCU403" s="440"/>
      <c r="DCV403" s="440"/>
      <c r="DCW403" s="440"/>
      <c r="DCX403" s="440"/>
      <c r="DCY403" s="440"/>
      <c r="DCZ403" s="440"/>
      <c r="DDA403" s="440"/>
      <c r="DDB403" s="440"/>
      <c r="DDC403" s="440"/>
      <c r="DDD403" s="440"/>
      <c r="DDE403" s="440"/>
      <c r="DDF403" s="440"/>
      <c r="DDG403" s="440"/>
      <c r="DDH403" s="440"/>
      <c r="DDI403" s="440"/>
      <c r="DDJ403" s="440"/>
      <c r="DDK403" s="440"/>
      <c r="DDL403" s="440"/>
      <c r="DDM403" s="440"/>
      <c r="DDN403" s="440"/>
      <c r="DDO403" s="440"/>
      <c r="DDP403" s="440"/>
      <c r="DDQ403" s="440"/>
      <c r="DDR403" s="440"/>
      <c r="DDS403" s="440"/>
      <c r="DDT403" s="440"/>
      <c r="DDU403" s="440"/>
      <c r="DDV403" s="440"/>
      <c r="DDW403" s="440"/>
      <c r="DDX403" s="440"/>
      <c r="DDY403" s="440"/>
      <c r="DDZ403" s="440"/>
      <c r="DEA403" s="440"/>
      <c r="DEB403" s="440"/>
      <c r="DEC403" s="440"/>
      <c r="DED403" s="440"/>
      <c r="DEE403" s="440"/>
      <c r="DEF403" s="440"/>
      <c r="DEG403" s="440"/>
      <c r="DEH403" s="440"/>
      <c r="DEI403" s="440"/>
      <c r="DEJ403" s="440"/>
      <c r="DEK403" s="440"/>
      <c r="DEL403" s="440"/>
      <c r="DEM403" s="440"/>
      <c r="DEN403" s="440"/>
      <c r="DEO403" s="440"/>
      <c r="DEP403" s="440"/>
      <c r="DEQ403" s="440"/>
      <c r="DER403" s="440"/>
      <c r="DES403" s="440"/>
      <c r="DET403" s="440"/>
      <c r="DEU403" s="440"/>
      <c r="DEV403" s="440"/>
      <c r="DEW403" s="440"/>
      <c r="DEX403" s="440"/>
      <c r="DEY403" s="440"/>
      <c r="DEZ403" s="440"/>
      <c r="DFA403" s="440"/>
      <c r="DFB403" s="440"/>
      <c r="DFC403" s="440"/>
      <c r="DFD403" s="440"/>
      <c r="DFE403" s="440"/>
      <c r="DFF403" s="440"/>
      <c r="DFG403" s="440"/>
      <c r="DFH403" s="440"/>
      <c r="DFI403" s="440"/>
      <c r="DFJ403" s="440"/>
      <c r="DFK403" s="440"/>
      <c r="DFL403" s="440"/>
      <c r="DFM403" s="440"/>
      <c r="DFN403" s="440"/>
      <c r="DFO403" s="440"/>
      <c r="DFP403" s="440"/>
      <c r="DFQ403" s="440"/>
      <c r="DFR403" s="440"/>
      <c r="DFS403" s="440"/>
      <c r="DFT403" s="440"/>
      <c r="DFU403" s="440"/>
      <c r="DFV403" s="440"/>
      <c r="DFW403" s="440"/>
      <c r="DFX403" s="440"/>
      <c r="DFY403" s="440"/>
      <c r="DFZ403" s="440"/>
      <c r="DGA403" s="440"/>
      <c r="DGB403" s="440"/>
      <c r="DGC403" s="440"/>
      <c r="DGD403" s="440"/>
      <c r="DGE403" s="440"/>
      <c r="DGF403" s="440"/>
      <c r="DGG403" s="440"/>
      <c r="DGH403" s="440"/>
      <c r="DGI403" s="440"/>
      <c r="DGJ403" s="440"/>
      <c r="DGK403" s="440"/>
      <c r="DGL403" s="440"/>
      <c r="DGM403" s="440"/>
      <c r="DGN403" s="440"/>
      <c r="DGO403" s="440"/>
      <c r="DGP403" s="440"/>
      <c r="DGQ403" s="440"/>
      <c r="DGR403" s="440"/>
      <c r="DGS403" s="440"/>
      <c r="DGT403" s="440"/>
      <c r="DGU403" s="440"/>
      <c r="DGV403" s="440"/>
      <c r="DGW403" s="440"/>
      <c r="DGX403" s="440"/>
      <c r="DGY403" s="440"/>
      <c r="DGZ403" s="440"/>
      <c r="DHA403" s="440"/>
      <c r="DHB403" s="440"/>
      <c r="DHC403" s="440"/>
      <c r="DHD403" s="440"/>
      <c r="DHE403" s="440"/>
      <c r="DHF403" s="440"/>
      <c r="DHG403" s="440"/>
      <c r="DHH403" s="440"/>
      <c r="DHI403" s="440"/>
      <c r="DHJ403" s="440"/>
      <c r="DHK403" s="440"/>
      <c r="DHL403" s="440"/>
      <c r="DHM403" s="440"/>
      <c r="DHN403" s="440"/>
      <c r="DHO403" s="440"/>
      <c r="DHP403" s="440"/>
      <c r="DHQ403" s="440"/>
      <c r="DHR403" s="440"/>
      <c r="DHS403" s="440"/>
      <c r="DHT403" s="440"/>
      <c r="DHU403" s="440"/>
      <c r="DHV403" s="440"/>
      <c r="DHW403" s="440"/>
      <c r="DHX403" s="440"/>
      <c r="DHY403" s="440"/>
      <c r="DHZ403" s="440"/>
      <c r="DIA403" s="440"/>
      <c r="DIB403" s="440"/>
      <c r="DIC403" s="440"/>
      <c r="DID403" s="440"/>
      <c r="DIE403" s="440"/>
      <c r="DIF403" s="440"/>
      <c r="DIG403" s="440"/>
      <c r="DIH403" s="440"/>
      <c r="DII403" s="440"/>
      <c r="DIJ403" s="440"/>
      <c r="DIK403" s="440"/>
      <c r="DIL403" s="440"/>
      <c r="DIM403" s="440"/>
      <c r="DIN403" s="440"/>
      <c r="DIO403" s="440"/>
      <c r="DIP403" s="440"/>
      <c r="DIQ403" s="440"/>
      <c r="DIR403" s="440"/>
      <c r="DIS403" s="440"/>
      <c r="DIT403" s="440"/>
      <c r="DIU403" s="440"/>
      <c r="DIV403" s="440"/>
      <c r="DIW403" s="440"/>
      <c r="DIX403" s="440"/>
      <c r="DIY403" s="440"/>
      <c r="DIZ403" s="440"/>
      <c r="DJA403" s="440"/>
      <c r="DJB403" s="440"/>
      <c r="DJC403" s="440"/>
      <c r="DJD403" s="440"/>
      <c r="DJE403" s="440"/>
      <c r="DJF403" s="440"/>
      <c r="DJG403" s="440"/>
      <c r="DJH403" s="440"/>
      <c r="DJI403" s="440"/>
      <c r="DJJ403" s="440"/>
      <c r="DJK403" s="440"/>
      <c r="DJL403" s="440"/>
      <c r="DJM403" s="440"/>
      <c r="DJN403" s="440"/>
      <c r="DJO403" s="440"/>
      <c r="DJP403" s="440"/>
      <c r="DJQ403" s="440"/>
      <c r="DJR403" s="440"/>
      <c r="DJS403" s="440"/>
      <c r="DJT403" s="440"/>
      <c r="DJU403" s="440"/>
      <c r="DJV403" s="440"/>
      <c r="DJW403" s="440"/>
      <c r="DJX403" s="440"/>
      <c r="DJY403" s="440"/>
      <c r="DJZ403" s="440"/>
      <c r="DKA403" s="440"/>
      <c r="DKB403" s="440"/>
      <c r="DKC403" s="440"/>
      <c r="DKD403" s="440"/>
      <c r="DKE403" s="440"/>
      <c r="DKF403" s="440"/>
      <c r="DKG403" s="440"/>
      <c r="DKH403" s="440"/>
      <c r="DKI403" s="440"/>
      <c r="DKJ403" s="440"/>
      <c r="DKK403" s="440"/>
      <c r="DKL403" s="440"/>
      <c r="DKM403" s="440"/>
      <c r="DKN403" s="440"/>
      <c r="DKO403" s="440"/>
      <c r="DKP403" s="440"/>
      <c r="DKQ403" s="440"/>
      <c r="DKR403" s="440"/>
      <c r="DKS403" s="440"/>
      <c r="DKT403" s="440"/>
      <c r="DKU403" s="440"/>
      <c r="DKV403" s="440"/>
      <c r="DKW403" s="440"/>
      <c r="DKX403" s="440"/>
      <c r="DKY403" s="440"/>
      <c r="DKZ403" s="440"/>
      <c r="DLA403" s="440"/>
      <c r="DLB403" s="440"/>
      <c r="DLC403" s="440"/>
      <c r="DLD403" s="440"/>
      <c r="DLE403" s="440"/>
      <c r="DLF403" s="440"/>
      <c r="DLG403" s="440"/>
      <c r="DLH403" s="440"/>
      <c r="DLI403" s="440"/>
      <c r="DLJ403" s="440"/>
      <c r="DLK403" s="440"/>
      <c r="DLL403" s="440"/>
      <c r="DLM403" s="440"/>
      <c r="DLN403" s="440"/>
      <c r="DLO403" s="440"/>
      <c r="DLP403" s="440"/>
      <c r="DLQ403" s="440"/>
      <c r="DLR403" s="440"/>
      <c r="DLS403" s="440"/>
      <c r="DLT403" s="440"/>
      <c r="DLU403" s="440"/>
      <c r="DLV403" s="440"/>
      <c r="DLW403" s="440"/>
      <c r="DLX403" s="440"/>
      <c r="DLY403" s="440"/>
      <c r="DLZ403" s="440"/>
      <c r="DMA403" s="440"/>
      <c r="DMB403" s="440"/>
      <c r="DMC403" s="440"/>
      <c r="DMD403" s="440"/>
      <c r="DME403" s="440"/>
      <c r="DMF403" s="440"/>
      <c r="DMG403" s="440"/>
      <c r="DMH403" s="440"/>
      <c r="DMI403" s="440"/>
      <c r="DMJ403" s="440"/>
      <c r="DMK403" s="440"/>
      <c r="DML403" s="440"/>
      <c r="DMM403" s="440"/>
      <c r="DMN403" s="440"/>
      <c r="DMO403" s="440"/>
      <c r="DMP403" s="440"/>
      <c r="DMQ403" s="440"/>
      <c r="DMR403" s="440"/>
      <c r="DMS403" s="440"/>
      <c r="DMT403" s="440"/>
      <c r="DMU403" s="440"/>
      <c r="DMV403" s="440"/>
      <c r="DMW403" s="440"/>
      <c r="DMX403" s="440"/>
      <c r="DMY403" s="440"/>
      <c r="DMZ403" s="440"/>
      <c r="DNA403" s="440"/>
      <c r="DNB403" s="440"/>
      <c r="DNC403" s="440"/>
      <c r="DND403" s="440"/>
      <c r="DNE403" s="440"/>
      <c r="DNF403" s="440"/>
      <c r="DNG403" s="440"/>
      <c r="DNH403" s="440"/>
      <c r="DNI403" s="440"/>
      <c r="DNJ403" s="440"/>
      <c r="DNK403" s="440"/>
      <c r="DNL403" s="440"/>
      <c r="DNM403" s="440"/>
      <c r="DNN403" s="440"/>
      <c r="DNO403" s="440"/>
      <c r="DNP403" s="440"/>
      <c r="DNQ403" s="440"/>
      <c r="DNR403" s="440"/>
      <c r="DNS403" s="440"/>
      <c r="DNT403" s="440"/>
      <c r="DNU403" s="440"/>
      <c r="DNV403" s="440"/>
      <c r="DNW403" s="440"/>
      <c r="DNX403" s="440"/>
      <c r="DNY403" s="440"/>
      <c r="DNZ403" s="440"/>
      <c r="DOA403" s="440"/>
      <c r="DOB403" s="440"/>
      <c r="DOC403" s="440"/>
      <c r="DOD403" s="440"/>
      <c r="DOE403" s="440"/>
      <c r="DOF403" s="440"/>
      <c r="DOG403" s="440"/>
      <c r="DOH403" s="440"/>
      <c r="DOI403" s="440"/>
      <c r="DOJ403" s="440"/>
      <c r="DOK403" s="440"/>
      <c r="DOL403" s="440"/>
      <c r="DOM403" s="440"/>
      <c r="DON403" s="440"/>
      <c r="DOO403" s="440"/>
      <c r="DOP403" s="440"/>
      <c r="DOQ403" s="440"/>
      <c r="DOR403" s="440"/>
      <c r="DOS403" s="440"/>
      <c r="DOT403" s="440"/>
      <c r="DOU403" s="440"/>
      <c r="DOV403" s="440"/>
      <c r="DOW403" s="440"/>
      <c r="DOX403" s="440"/>
      <c r="DOY403" s="440"/>
      <c r="DOZ403" s="440"/>
      <c r="DPA403" s="440"/>
      <c r="DPB403" s="440"/>
      <c r="DPC403" s="440"/>
      <c r="DPD403" s="440"/>
      <c r="DPE403" s="440"/>
      <c r="DPF403" s="440"/>
      <c r="DPG403" s="440"/>
      <c r="DPH403" s="440"/>
      <c r="DPI403" s="440"/>
      <c r="DPJ403" s="440"/>
      <c r="DPK403" s="440"/>
      <c r="DPL403" s="440"/>
      <c r="DPM403" s="440"/>
      <c r="DPN403" s="440"/>
      <c r="DPO403" s="440"/>
      <c r="DPP403" s="440"/>
      <c r="DPQ403" s="440"/>
      <c r="DPR403" s="440"/>
      <c r="DPS403" s="440"/>
      <c r="DPT403" s="440"/>
      <c r="DPU403" s="440"/>
      <c r="DPV403" s="440"/>
      <c r="DPW403" s="440"/>
      <c r="DPX403" s="440"/>
      <c r="DPY403" s="440"/>
      <c r="DPZ403" s="440"/>
      <c r="DQA403" s="440"/>
      <c r="DQB403" s="440"/>
      <c r="DQC403" s="440"/>
      <c r="DQD403" s="440"/>
      <c r="DQE403" s="440"/>
      <c r="DQF403" s="440"/>
      <c r="DQG403" s="440"/>
      <c r="DQH403" s="440"/>
      <c r="DQI403" s="440"/>
      <c r="DQJ403" s="440"/>
      <c r="DQK403" s="440"/>
      <c r="DQL403" s="440"/>
      <c r="DQM403" s="440"/>
      <c r="DQN403" s="440"/>
      <c r="DQO403" s="440"/>
      <c r="DQP403" s="440"/>
      <c r="DQQ403" s="440"/>
      <c r="DQR403" s="440"/>
      <c r="DQS403" s="440"/>
      <c r="DQT403" s="440"/>
      <c r="DQU403" s="440"/>
      <c r="DQV403" s="440"/>
      <c r="DQW403" s="440"/>
      <c r="DQX403" s="440"/>
      <c r="DQY403" s="440"/>
      <c r="DQZ403" s="440"/>
      <c r="DRA403" s="440"/>
      <c r="DRB403" s="440"/>
      <c r="DRC403" s="440"/>
      <c r="DRD403" s="440"/>
      <c r="DRE403" s="440"/>
      <c r="DRF403" s="440"/>
      <c r="DRG403" s="440"/>
      <c r="DRH403" s="440"/>
      <c r="DRI403" s="440"/>
      <c r="DRJ403" s="440"/>
      <c r="DRK403" s="440"/>
      <c r="DRL403" s="440"/>
      <c r="DRM403" s="440"/>
      <c r="DRN403" s="440"/>
      <c r="DRO403" s="440"/>
      <c r="DRP403" s="440"/>
      <c r="DRQ403" s="440"/>
      <c r="DRR403" s="440"/>
      <c r="DRS403" s="440"/>
      <c r="DRT403" s="440"/>
      <c r="DRU403" s="440"/>
      <c r="DRV403" s="440"/>
      <c r="DRW403" s="440"/>
      <c r="DRX403" s="440"/>
      <c r="DRY403" s="440"/>
      <c r="DRZ403" s="440"/>
      <c r="DSA403" s="440"/>
      <c r="DSB403" s="440"/>
      <c r="DSC403" s="440"/>
      <c r="DSD403" s="440"/>
      <c r="DSE403" s="440"/>
      <c r="DSF403" s="440"/>
      <c r="DSG403" s="440"/>
      <c r="DSH403" s="440"/>
      <c r="DSI403" s="440"/>
      <c r="DSJ403" s="440"/>
      <c r="DSK403" s="440"/>
      <c r="DSL403" s="440"/>
      <c r="DSM403" s="440"/>
      <c r="DSN403" s="440"/>
      <c r="DSO403" s="440"/>
      <c r="DSP403" s="440"/>
      <c r="DSQ403" s="440"/>
      <c r="DSR403" s="440"/>
      <c r="DSS403" s="440"/>
      <c r="DST403" s="440"/>
      <c r="DSU403" s="440"/>
      <c r="DSV403" s="440"/>
      <c r="DSW403" s="440"/>
      <c r="DSX403" s="440"/>
      <c r="DSY403" s="440"/>
      <c r="DSZ403" s="440"/>
      <c r="DTA403" s="440"/>
      <c r="DTB403" s="440"/>
      <c r="DTC403" s="440"/>
      <c r="DTD403" s="440"/>
      <c r="DTE403" s="440"/>
      <c r="DTF403" s="440"/>
      <c r="DTG403" s="440"/>
      <c r="DTH403" s="440"/>
      <c r="DTI403" s="440"/>
      <c r="DTJ403" s="440"/>
      <c r="DTK403" s="440"/>
      <c r="DTL403" s="440"/>
      <c r="DTM403" s="440"/>
      <c r="DTN403" s="440"/>
      <c r="DTO403" s="440"/>
      <c r="DTP403" s="440"/>
      <c r="DTQ403" s="440"/>
      <c r="DTR403" s="440"/>
      <c r="DTS403" s="440"/>
      <c r="DTT403" s="440"/>
      <c r="DTU403" s="440"/>
      <c r="DTV403" s="440"/>
      <c r="DTW403" s="440"/>
      <c r="DTX403" s="440"/>
      <c r="DTY403" s="440"/>
      <c r="DTZ403" s="440"/>
      <c r="DUA403" s="440"/>
      <c r="DUB403" s="440"/>
      <c r="DUC403" s="440"/>
      <c r="DUD403" s="440"/>
      <c r="DUE403" s="440"/>
      <c r="DUF403" s="440"/>
      <c r="DUG403" s="440"/>
      <c r="DUH403" s="440"/>
      <c r="DUI403" s="440"/>
      <c r="DUJ403" s="440"/>
      <c r="DUK403" s="440"/>
      <c r="DUL403" s="440"/>
      <c r="DUM403" s="440"/>
      <c r="DUN403" s="440"/>
      <c r="DUO403" s="440"/>
      <c r="DUP403" s="440"/>
      <c r="DUQ403" s="440"/>
      <c r="DUR403" s="440"/>
      <c r="DUS403" s="440"/>
      <c r="DUT403" s="440"/>
      <c r="DUU403" s="440"/>
      <c r="DUV403" s="440"/>
      <c r="DUW403" s="440"/>
      <c r="DUX403" s="440"/>
      <c r="DUY403" s="440"/>
      <c r="DUZ403" s="440"/>
      <c r="DVA403" s="440"/>
      <c r="DVB403" s="440"/>
      <c r="DVC403" s="440"/>
      <c r="DVD403" s="440"/>
      <c r="DVE403" s="440"/>
      <c r="DVF403" s="440"/>
      <c r="DVG403" s="440"/>
      <c r="DVH403" s="440"/>
      <c r="DVI403" s="440"/>
      <c r="DVJ403" s="440"/>
      <c r="DVK403" s="440"/>
      <c r="DVL403" s="440"/>
      <c r="DVM403" s="440"/>
      <c r="DVN403" s="440"/>
      <c r="DVO403" s="440"/>
      <c r="DVP403" s="440"/>
      <c r="DVQ403" s="440"/>
      <c r="DVR403" s="440"/>
      <c r="DVS403" s="440"/>
      <c r="DVT403" s="440"/>
      <c r="DVU403" s="440"/>
      <c r="DVV403" s="440"/>
      <c r="DVW403" s="440"/>
      <c r="DVX403" s="440"/>
      <c r="DVY403" s="440"/>
      <c r="DVZ403" s="440"/>
      <c r="DWA403" s="440"/>
      <c r="DWB403" s="440"/>
      <c r="DWC403" s="440"/>
      <c r="DWD403" s="440"/>
      <c r="DWE403" s="440"/>
      <c r="DWF403" s="440"/>
      <c r="DWG403" s="440"/>
      <c r="DWH403" s="440"/>
      <c r="DWI403" s="440"/>
      <c r="DWJ403" s="440"/>
      <c r="DWK403" s="440"/>
      <c r="DWL403" s="440"/>
      <c r="DWM403" s="440"/>
      <c r="DWN403" s="440"/>
      <c r="DWO403" s="440"/>
      <c r="DWP403" s="440"/>
      <c r="DWQ403" s="440"/>
      <c r="DWR403" s="440"/>
      <c r="DWS403" s="440"/>
      <c r="DWT403" s="440"/>
      <c r="DWU403" s="440"/>
      <c r="DWV403" s="440"/>
      <c r="DWW403" s="440"/>
      <c r="DWX403" s="440"/>
      <c r="DWY403" s="440"/>
      <c r="DWZ403" s="440"/>
      <c r="DXA403" s="440"/>
      <c r="DXB403" s="440"/>
      <c r="DXC403" s="440"/>
      <c r="DXD403" s="440"/>
      <c r="DXE403" s="440"/>
      <c r="DXF403" s="440"/>
      <c r="DXG403" s="440"/>
      <c r="DXH403" s="440"/>
      <c r="DXI403" s="440"/>
      <c r="DXJ403" s="440"/>
      <c r="DXK403" s="440"/>
      <c r="DXL403" s="440"/>
      <c r="DXM403" s="440"/>
      <c r="DXN403" s="440"/>
      <c r="DXO403" s="440"/>
      <c r="DXP403" s="440"/>
      <c r="DXQ403" s="440"/>
      <c r="DXR403" s="440"/>
      <c r="DXS403" s="440"/>
      <c r="DXT403" s="440"/>
      <c r="DXU403" s="440"/>
      <c r="DXV403" s="440"/>
      <c r="DXW403" s="440"/>
      <c r="DXX403" s="440"/>
      <c r="DXY403" s="440"/>
      <c r="DXZ403" s="440"/>
      <c r="DYA403" s="440"/>
      <c r="DYB403" s="440"/>
      <c r="DYC403" s="440"/>
      <c r="DYD403" s="440"/>
      <c r="DYE403" s="440"/>
      <c r="DYF403" s="440"/>
      <c r="DYG403" s="440"/>
      <c r="DYH403" s="440"/>
      <c r="DYI403" s="440"/>
      <c r="DYJ403" s="440"/>
      <c r="DYK403" s="440"/>
      <c r="DYL403" s="440"/>
      <c r="DYM403" s="440"/>
      <c r="DYN403" s="440"/>
      <c r="DYO403" s="440"/>
      <c r="DYP403" s="440"/>
      <c r="DYQ403" s="440"/>
      <c r="DYR403" s="440"/>
      <c r="DYS403" s="440"/>
      <c r="DYT403" s="440"/>
      <c r="DYU403" s="440"/>
      <c r="DYV403" s="440"/>
      <c r="DYW403" s="440"/>
      <c r="DYX403" s="440"/>
      <c r="DYY403" s="440"/>
      <c r="DYZ403" s="440"/>
      <c r="DZA403" s="440"/>
      <c r="DZB403" s="440"/>
      <c r="DZC403" s="440"/>
      <c r="DZD403" s="440"/>
      <c r="DZE403" s="440"/>
      <c r="DZF403" s="440"/>
      <c r="DZG403" s="440"/>
      <c r="DZH403" s="440"/>
      <c r="DZI403" s="440"/>
      <c r="DZJ403" s="440"/>
      <c r="DZK403" s="440"/>
      <c r="DZL403" s="440"/>
      <c r="DZM403" s="440"/>
      <c r="DZN403" s="440"/>
      <c r="DZO403" s="440"/>
      <c r="DZP403" s="440"/>
      <c r="DZQ403" s="440"/>
      <c r="DZR403" s="440"/>
      <c r="DZS403" s="440"/>
      <c r="DZT403" s="440"/>
      <c r="DZU403" s="440"/>
      <c r="DZV403" s="440"/>
      <c r="DZW403" s="440"/>
      <c r="DZX403" s="440"/>
      <c r="DZY403" s="440"/>
      <c r="DZZ403" s="440"/>
      <c r="EAA403" s="440"/>
      <c r="EAB403" s="440"/>
      <c r="EAC403" s="440"/>
      <c r="EAD403" s="440"/>
      <c r="EAE403" s="440"/>
      <c r="EAF403" s="440"/>
      <c r="EAG403" s="440"/>
      <c r="EAH403" s="440"/>
      <c r="EAI403" s="440"/>
      <c r="EAJ403" s="440"/>
      <c r="EAK403" s="440"/>
      <c r="EAL403" s="440"/>
      <c r="EAM403" s="440"/>
      <c r="EAN403" s="440"/>
      <c r="EAO403" s="440"/>
      <c r="EAP403" s="440"/>
      <c r="EAQ403" s="440"/>
      <c r="EAR403" s="440"/>
      <c r="EAS403" s="440"/>
      <c r="EAT403" s="440"/>
      <c r="EAU403" s="440"/>
      <c r="EAV403" s="440"/>
      <c r="EAW403" s="440"/>
      <c r="EAX403" s="440"/>
      <c r="EAY403" s="440"/>
      <c r="EAZ403" s="440"/>
      <c r="EBA403" s="440"/>
      <c r="EBB403" s="440"/>
      <c r="EBC403" s="440"/>
      <c r="EBD403" s="440"/>
      <c r="EBE403" s="440"/>
      <c r="EBF403" s="440"/>
      <c r="EBG403" s="440"/>
      <c r="EBH403" s="440"/>
      <c r="EBI403" s="440"/>
      <c r="EBJ403" s="440"/>
      <c r="EBK403" s="440"/>
      <c r="EBL403" s="440"/>
      <c r="EBM403" s="440"/>
      <c r="EBN403" s="440"/>
      <c r="EBO403" s="440"/>
      <c r="EBP403" s="440"/>
      <c r="EBQ403" s="440"/>
      <c r="EBR403" s="440"/>
      <c r="EBS403" s="440"/>
      <c r="EBT403" s="440"/>
      <c r="EBU403" s="440"/>
      <c r="EBV403" s="440"/>
      <c r="EBW403" s="440"/>
      <c r="EBX403" s="440"/>
      <c r="EBY403" s="440"/>
      <c r="EBZ403" s="440"/>
      <c r="ECA403" s="440"/>
      <c r="ECB403" s="440"/>
      <c r="ECC403" s="440"/>
      <c r="ECD403" s="440"/>
      <c r="ECE403" s="440"/>
      <c r="ECF403" s="440"/>
      <c r="ECG403" s="440"/>
      <c r="ECH403" s="440"/>
      <c r="ECI403" s="440"/>
      <c r="ECJ403" s="440"/>
      <c r="ECK403" s="440"/>
      <c r="ECL403" s="440"/>
      <c r="ECM403" s="440"/>
      <c r="ECN403" s="440"/>
      <c r="ECO403" s="440"/>
      <c r="ECP403" s="440"/>
      <c r="ECQ403" s="440"/>
      <c r="ECR403" s="440"/>
      <c r="ECS403" s="440"/>
      <c r="ECT403" s="440"/>
      <c r="ECU403" s="440"/>
      <c r="ECV403" s="440"/>
      <c r="ECW403" s="440"/>
      <c r="ECX403" s="440"/>
      <c r="ECY403" s="440"/>
      <c r="ECZ403" s="440"/>
      <c r="EDA403" s="440"/>
      <c r="EDB403" s="440"/>
      <c r="EDC403" s="440"/>
      <c r="EDD403" s="440"/>
      <c r="EDE403" s="440"/>
      <c r="EDF403" s="440"/>
      <c r="EDG403" s="440"/>
      <c r="EDH403" s="440"/>
      <c r="EDI403" s="440"/>
      <c r="EDJ403" s="440"/>
      <c r="EDK403" s="440"/>
      <c r="EDL403" s="440"/>
      <c r="EDM403" s="440"/>
      <c r="EDN403" s="440"/>
      <c r="EDO403" s="440"/>
      <c r="EDP403" s="440"/>
      <c r="EDQ403" s="440"/>
      <c r="EDR403" s="440"/>
      <c r="EDS403" s="440"/>
      <c r="EDT403" s="440"/>
      <c r="EDU403" s="440"/>
      <c r="EDV403" s="440"/>
      <c r="EDW403" s="440"/>
      <c r="EDX403" s="440"/>
      <c r="EDY403" s="440"/>
      <c r="EDZ403" s="440"/>
      <c r="EEA403" s="440"/>
      <c r="EEB403" s="440"/>
      <c r="EEC403" s="440"/>
      <c r="EED403" s="440"/>
      <c r="EEE403" s="440"/>
      <c r="EEF403" s="440"/>
      <c r="EEG403" s="440"/>
      <c r="EEH403" s="440"/>
      <c r="EEI403" s="440"/>
      <c r="EEJ403" s="440"/>
      <c r="EEK403" s="440"/>
      <c r="EEL403" s="440"/>
      <c r="EEM403" s="440"/>
      <c r="EEN403" s="440"/>
      <c r="EEO403" s="440"/>
      <c r="EEP403" s="440"/>
      <c r="EEQ403" s="440"/>
      <c r="EER403" s="440"/>
      <c r="EES403" s="440"/>
      <c r="EET403" s="440"/>
      <c r="EEU403" s="440"/>
      <c r="EEV403" s="440"/>
      <c r="EEW403" s="440"/>
      <c r="EEX403" s="440"/>
      <c r="EEY403" s="440"/>
      <c r="EEZ403" s="440"/>
      <c r="EFA403" s="440"/>
      <c r="EFB403" s="440"/>
      <c r="EFC403" s="440"/>
      <c r="EFD403" s="440"/>
      <c r="EFE403" s="440"/>
      <c r="EFF403" s="440"/>
      <c r="EFG403" s="440"/>
      <c r="EFH403" s="440"/>
      <c r="EFI403" s="440"/>
      <c r="EFJ403" s="440"/>
      <c r="EFK403" s="440"/>
      <c r="EFL403" s="440"/>
      <c r="EFM403" s="440"/>
      <c r="EFN403" s="440"/>
      <c r="EFO403" s="440"/>
      <c r="EFP403" s="440"/>
      <c r="EFQ403" s="440"/>
      <c r="EFR403" s="440"/>
      <c r="EFS403" s="440"/>
      <c r="EFT403" s="440"/>
      <c r="EFU403" s="440"/>
      <c r="EFV403" s="440"/>
      <c r="EFW403" s="440"/>
      <c r="EFX403" s="440"/>
      <c r="EFY403" s="440"/>
      <c r="EFZ403" s="440"/>
      <c r="EGA403" s="440"/>
      <c r="EGB403" s="440"/>
      <c r="EGC403" s="440"/>
      <c r="EGD403" s="440"/>
      <c r="EGE403" s="440"/>
      <c r="EGF403" s="440"/>
      <c r="EGG403" s="440"/>
      <c r="EGH403" s="440"/>
      <c r="EGI403" s="440"/>
      <c r="EGJ403" s="440"/>
      <c r="EGK403" s="440"/>
      <c r="EGL403" s="440"/>
      <c r="EGM403" s="440"/>
      <c r="EGN403" s="440"/>
      <c r="EGO403" s="440"/>
      <c r="EGP403" s="440"/>
      <c r="EGQ403" s="440"/>
      <c r="EGR403" s="440"/>
      <c r="EGS403" s="440"/>
      <c r="EGT403" s="440"/>
      <c r="EGU403" s="440"/>
      <c r="EGV403" s="440"/>
      <c r="EGW403" s="440"/>
      <c r="EGX403" s="440"/>
      <c r="EGY403" s="440"/>
      <c r="EGZ403" s="440"/>
      <c r="EHA403" s="440"/>
      <c r="EHB403" s="440"/>
      <c r="EHC403" s="440"/>
      <c r="EHD403" s="440"/>
      <c r="EHE403" s="440"/>
      <c r="EHF403" s="440"/>
      <c r="EHG403" s="440"/>
      <c r="EHH403" s="440"/>
      <c r="EHI403" s="440"/>
      <c r="EHJ403" s="440"/>
      <c r="EHK403" s="440"/>
      <c r="EHL403" s="440"/>
      <c r="EHM403" s="440"/>
      <c r="EHN403" s="440"/>
      <c r="EHO403" s="440"/>
      <c r="EHP403" s="440"/>
      <c r="EHQ403" s="440"/>
      <c r="EHR403" s="440"/>
      <c r="EHS403" s="440"/>
      <c r="EHT403" s="440"/>
      <c r="EHU403" s="440"/>
      <c r="EHV403" s="440"/>
      <c r="EHW403" s="440"/>
      <c r="EHX403" s="440"/>
      <c r="EHY403" s="440"/>
      <c r="EHZ403" s="440"/>
      <c r="EIA403" s="440"/>
      <c r="EIB403" s="440"/>
      <c r="EIC403" s="440"/>
      <c r="EID403" s="440"/>
      <c r="EIE403" s="440"/>
      <c r="EIF403" s="440"/>
      <c r="EIG403" s="440"/>
      <c r="EIH403" s="440"/>
      <c r="EII403" s="440"/>
      <c r="EIJ403" s="440"/>
      <c r="EIK403" s="440"/>
      <c r="EIL403" s="440"/>
      <c r="EIM403" s="440"/>
      <c r="EIN403" s="440"/>
      <c r="EIO403" s="440"/>
      <c r="EIP403" s="440"/>
      <c r="EIQ403" s="440"/>
      <c r="EIR403" s="440"/>
      <c r="EIS403" s="440"/>
      <c r="EIT403" s="440"/>
      <c r="EIU403" s="440"/>
      <c r="EIV403" s="440"/>
      <c r="EIW403" s="440"/>
      <c r="EIX403" s="440"/>
      <c r="EIY403" s="440"/>
      <c r="EIZ403" s="440"/>
      <c r="EJA403" s="440"/>
      <c r="EJB403" s="440"/>
      <c r="EJC403" s="440"/>
      <c r="EJD403" s="440"/>
      <c r="EJE403" s="440"/>
      <c r="EJF403" s="440"/>
      <c r="EJG403" s="440"/>
      <c r="EJH403" s="440"/>
      <c r="EJI403" s="440"/>
      <c r="EJJ403" s="440"/>
      <c r="EJK403" s="440"/>
      <c r="EJL403" s="440"/>
      <c r="EJM403" s="440"/>
      <c r="EJN403" s="440"/>
      <c r="EJO403" s="440"/>
      <c r="EJP403" s="440"/>
      <c r="EJQ403" s="440"/>
      <c r="EJR403" s="440"/>
      <c r="EJS403" s="440"/>
      <c r="EJT403" s="440"/>
      <c r="EJU403" s="440"/>
      <c r="EJV403" s="440"/>
      <c r="EJW403" s="440"/>
      <c r="EJX403" s="440"/>
      <c r="EJY403" s="440"/>
      <c r="EJZ403" s="440"/>
      <c r="EKA403" s="440"/>
      <c r="EKB403" s="440"/>
      <c r="EKC403" s="440"/>
      <c r="EKD403" s="440"/>
      <c r="EKE403" s="440"/>
      <c r="EKF403" s="440"/>
      <c r="EKG403" s="440"/>
      <c r="EKH403" s="440"/>
      <c r="EKI403" s="440"/>
      <c r="EKJ403" s="440"/>
      <c r="EKK403" s="440"/>
      <c r="EKL403" s="440"/>
      <c r="EKM403" s="440"/>
      <c r="EKN403" s="440"/>
      <c r="EKO403" s="440"/>
      <c r="EKP403" s="440"/>
      <c r="EKQ403" s="440"/>
      <c r="EKR403" s="440"/>
      <c r="EKS403" s="440"/>
      <c r="EKT403" s="440"/>
      <c r="EKU403" s="440"/>
      <c r="EKV403" s="440"/>
      <c r="EKW403" s="440"/>
      <c r="EKX403" s="440"/>
      <c r="EKY403" s="440"/>
      <c r="EKZ403" s="440"/>
      <c r="ELA403" s="440"/>
      <c r="ELB403" s="440"/>
      <c r="ELC403" s="440"/>
      <c r="ELD403" s="440"/>
      <c r="ELE403" s="440"/>
      <c r="ELF403" s="440"/>
      <c r="ELG403" s="440"/>
      <c r="ELH403" s="440"/>
      <c r="ELI403" s="440"/>
      <c r="ELJ403" s="440"/>
      <c r="ELK403" s="440"/>
      <c r="ELL403" s="440"/>
      <c r="ELM403" s="440"/>
      <c r="ELN403" s="440"/>
      <c r="ELO403" s="440"/>
      <c r="ELP403" s="440"/>
      <c r="ELQ403" s="440"/>
      <c r="ELR403" s="440"/>
      <c r="ELS403" s="440"/>
      <c r="ELT403" s="440"/>
      <c r="ELU403" s="440"/>
      <c r="ELV403" s="440"/>
      <c r="ELW403" s="440"/>
      <c r="ELX403" s="440"/>
      <c r="ELY403" s="440"/>
      <c r="ELZ403" s="440"/>
      <c r="EMA403" s="440"/>
      <c r="EMB403" s="440"/>
      <c r="EMC403" s="440"/>
      <c r="EMD403" s="440"/>
      <c r="EME403" s="440"/>
      <c r="EMF403" s="440"/>
      <c r="EMG403" s="440"/>
      <c r="EMH403" s="440"/>
      <c r="EMI403" s="440"/>
      <c r="EMJ403" s="440"/>
      <c r="EMK403" s="440"/>
      <c r="EML403" s="440"/>
      <c r="EMM403" s="440"/>
      <c r="EMN403" s="440"/>
      <c r="EMO403" s="440"/>
      <c r="EMP403" s="440"/>
      <c r="EMQ403" s="440"/>
      <c r="EMR403" s="440"/>
      <c r="EMS403" s="440"/>
      <c r="EMT403" s="440"/>
      <c r="EMU403" s="440"/>
      <c r="EMV403" s="440"/>
      <c r="EMW403" s="440"/>
      <c r="EMX403" s="440"/>
      <c r="EMY403" s="440"/>
      <c r="EMZ403" s="440"/>
      <c r="ENA403" s="440"/>
      <c r="ENB403" s="440"/>
      <c r="ENC403" s="440"/>
      <c r="END403" s="440"/>
      <c r="ENE403" s="440"/>
      <c r="ENF403" s="440"/>
      <c r="ENG403" s="440"/>
      <c r="ENH403" s="440"/>
      <c r="ENI403" s="440"/>
      <c r="ENJ403" s="440"/>
      <c r="ENK403" s="440"/>
      <c r="ENL403" s="440"/>
      <c r="ENM403" s="440"/>
      <c r="ENN403" s="440"/>
      <c r="ENO403" s="440"/>
      <c r="ENP403" s="440"/>
      <c r="ENQ403" s="440"/>
      <c r="ENR403" s="440"/>
      <c r="ENS403" s="440"/>
      <c r="ENT403" s="440"/>
      <c r="ENU403" s="440"/>
      <c r="ENV403" s="440"/>
      <c r="ENW403" s="440"/>
      <c r="ENX403" s="440"/>
      <c r="ENY403" s="440"/>
      <c r="ENZ403" s="440"/>
      <c r="EOA403" s="440"/>
      <c r="EOB403" s="440"/>
      <c r="EOC403" s="440"/>
      <c r="EOD403" s="440"/>
      <c r="EOE403" s="440"/>
      <c r="EOF403" s="440"/>
      <c r="EOG403" s="440"/>
      <c r="EOH403" s="440"/>
      <c r="EOI403" s="440"/>
      <c r="EOJ403" s="440"/>
      <c r="EOK403" s="440"/>
      <c r="EOL403" s="440"/>
      <c r="EOM403" s="440"/>
      <c r="EON403" s="440"/>
      <c r="EOO403" s="440"/>
      <c r="EOP403" s="440"/>
      <c r="EOQ403" s="440"/>
      <c r="EOR403" s="440"/>
      <c r="EOS403" s="440"/>
      <c r="EOT403" s="440"/>
      <c r="EOU403" s="440"/>
      <c r="EOV403" s="440"/>
      <c r="EOW403" s="440"/>
      <c r="EOX403" s="440"/>
      <c r="EOY403" s="440"/>
      <c r="EOZ403" s="440"/>
      <c r="EPA403" s="440"/>
      <c r="EPB403" s="440"/>
      <c r="EPC403" s="440"/>
      <c r="EPD403" s="440"/>
      <c r="EPE403" s="440"/>
      <c r="EPF403" s="440"/>
      <c r="EPG403" s="440"/>
      <c r="EPH403" s="440"/>
      <c r="EPI403" s="440"/>
      <c r="EPJ403" s="440"/>
      <c r="EPK403" s="440"/>
      <c r="EPL403" s="440"/>
      <c r="EPM403" s="440"/>
      <c r="EPN403" s="440"/>
      <c r="EPO403" s="440"/>
      <c r="EPP403" s="440"/>
      <c r="EPQ403" s="440"/>
      <c r="EPR403" s="440"/>
      <c r="EPS403" s="440"/>
      <c r="EPT403" s="440"/>
      <c r="EPU403" s="440"/>
      <c r="EPV403" s="440"/>
      <c r="EPW403" s="440"/>
      <c r="EPX403" s="440"/>
      <c r="EPY403" s="440"/>
      <c r="EPZ403" s="440"/>
      <c r="EQA403" s="440"/>
      <c r="EQB403" s="440"/>
      <c r="EQC403" s="440"/>
      <c r="EQD403" s="440"/>
      <c r="EQE403" s="440"/>
      <c r="EQF403" s="440"/>
      <c r="EQG403" s="440"/>
      <c r="EQH403" s="440"/>
      <c r="EQI403" s="440"/>
      <c r="EQJ403" s="440"/>
      <c r="EQK403" s="440"/>
      <c r="EQL403" s="440"/>
      <c r="EQM403" s="440"/>
      <c r="EQN403" s="440"/>
      <c r="EQO403" s="440"/>
      <c r="EQP403" s="440"/>
      <c r="EQQ403" s="440"/>
      <c r="EQR403" s="440"/>
      <c r="EQS403" s="440"/>
      <c r="EQT403" s="440"/>
      <c r="EQU403" s="440"/>
      <c r="EQV403" s="440"/>
      <c r="EQW403" s="440"/>
      <c r="EQX403" s="440"/>
      <c r="EQY403" s="440"/>
      <c r="EQZ403" s="440"/>
      <c r="ERA403" s="440"/>
      <c r="ERB403" s="440"/>
      <c r="ERC403" s="440"/>
      <c r="ERD403" s="440"/>
      <c r="ERE403" s="440"/>
      <c r="ERF403" s="440"/>
      <c r="ERG403" s="440"/>
      <c r="ERH403" s="440"/>
      <c r="ERI403" s="440"/>
      <c r="ERJ403" s="440"/>
      <c r="ERK403" s="440"/>
      <c r="ERL403" s="440"/>
      <c r="ERM403" s="440"/>
      <c r="ERN403" s="440"/>
      <c r="ERO403" s="440"/>
      <c r="ERP403" s="440"/>
      <c r="ERQ403" s="440"/>
      <c r="ERR403" s="440"/>
      <c r="ERS403" s="440"/>
      <c r="ERT403" s="440"/>
      <c r="ERU403" s="440"/>
      <c r="ERV403" s="440"/>
      <c r="ERW403" s="440"/>
      <c r="ERX403" s="440"/>
      <c r="ERY403" s="440"/>
      <c r="ERZ403" s="440"/>
      <c r="ESA403" s="440"/>
      <c r="ESB403" s="440"/>
      <c r="ESC403" s="440"/>
      <c r="ESD403" s="440"/>
      <c r="ESE403" s="440"/>
      <c r="ESF403" s="440"/>
      <c r="ESG403" s="440"/>
      <c r="ESH403" s="440"/>
      <c r="ESI403" s="440"/>
      <c r="ESJ403" s="440"/>
      <c r="ESK403" s="440"/>
      <c r="ESL403" s="440"/>
      <c r="ESM403" s="440"/>
      <c r="ESN403" s="440"/>
      <c r="ESO403" s="440"/>
      <c r="ESP403" s="440"/>
      <c r="ESQ403" s="440"/>
      <c r="ESR403" s="440"/>
      <c r="ESS403" s="440"/>
      <c r="EST403" s="440"/>
      <c r="ESU403" s="440"/>
      <c r="ESV403" s="440"/>
      <c r="ESW403" s="440"/>
      <c r="ESX403" s="440"/>
      <c r="ESY403" s="440"/>
      <c r="ESZ403" s="440"/>
      <c r="ETA403" s="440"/>
      <c r="ETB403" s="440"/>
      <c r="ETC403" s="440"/>
      <c r="ETD403" s="440"/>
      <c r="ETE403" s="440"/>
      <c r="ETF403" s="440"/>
      <c r="ETG403" s="440"/>
      <c r="ETH403" s="440"/>
      <c r="ETI403" s="440"/>
      <c r="ETJ403" s="440"/>
      <c r="ETK403" s="440"/>
      <c r="ETL403" s="440"/>
      <c r="ETM403" s="440"/>
      <c r="ETN403" s="440"/>
      <c r="ETO403" s="440"/>
      <c r="ETP403" s="440"/>
      <c r="ETQ403" s="440"/>
      <c r="ETR403" s="440"/>
      <c r="ETS403" s="440"/>
      <c r="ETT403" s="440"/>
      <c r="ETU403" s="440"/>
      <c r="ETV403" s="440"/>
      <c r="ETW403" s="440"/>
      <c r="ETX403" s="440"/>
      <c r="ETY403" s="440"/>
      <c r="ETZ403" s="440"/>
      <c r="EUA403" s="440"/>
      <c r="EUB403" s="440"/>
      <c r="EUC403" s="440"/>
      <c r="EUD403" s="440"/>
      <c r="EUE403" s="440"/>
      <c r="EUF403" s="440"/>
      <c r="EUG403" s="440"/>
      <c r="EUH403" s="440"/>
      <c r="EUI403" s="440"/>
      <c r="EUJ403" s="440"/>
      <c r="EUK403" s="440"/>
      <c r="EUL403" s="440"/>
      <c r="EUM403" s="440"/>
      <c r="EUN403" s="440"/>
      <c r="EUO403" s="440"/>
      <c r="EUP403" s="440"/>
      <c r="EUQ403" s="440"/>
      <c r="EUR403" s="440"/>
      <c r="EUS403" s="440"/>
      <c r="EUT403" s="440"/>
      <c r="EUU403" s="440"/>
      <c r="EUV403" s="440"/>
      <c r="EUW403" s="440"/>
      <c r="EUX403" s="440"/>
      <c r="EUY403" s="440"/>
      <c r="EUZ403" s="440"/>
      <c r="EVA403" s="440"/>
      <c r="EVB403" s="440"/>
      <c r="EVC403" s="440"/>
      <c r="EVD403" s="440"/>
      <c r="EVE403" s="440"/>
      <c r="EVF403" s="440"/>
      <c r="EVG403" s="440"/>
      <c r="EVH403" s="440"/>
      <c r="EVI403" s="440"/>
      <c r="EVJ403" s="440"/>
      <c r="EVK403" s="440"/>
      <c r="EVL403" s="440"/>
      <c r="EVM403" s="440"/>
      <c r="EVN403" s="440"/>
      <c r="EVO403" s="440"/>
      <c r="EVP403" s="440"/>
      <c r="EVQ403" s="440"/>
      <c r="EVR403" s="440"/>
      <c r="EVS403" s="440"/>
      <c r="EVT403" s="440"/>
      <c r="EVU403" s="440"/>
      <c r="EVV403" s="440"/>
      <c r="EVW403" s="440"/>
      <c r="EVX403" s="440"/>
      <c r="EVY403" s="440"/>
      <c r="EVZ403" s="440"/>
      <c r="EWA403" s="440"/>
      <c r="EWB403" s="440"/>
      <c r="EWC403" s="440"/>
      <c r="EWD403" s="440"/>
      <c r="EWE403" s="440"/>
      <c r="EWF403" s="440"/>
      <c r="EWG403" s="440"/>
      <c r="EWH403" s="440"/>
      <c r="EWI403" s="440"/>
      <c r="EWJ403" s="440"/>
      <c r="EWK403" s="440"/>
      <c r="EWL403" s="440"/>
      <c r="EWM403" s="440"/>
      <c r="EWN403" s="440"/>
      <c r="EWO403" s="440"/>
      <c r="EWP403" s="440"/>
      <c r="EWQ403" s="440"/>
      <c r="EWR403" s="440"/>
      <c r="EWS403" s="440"/>
      <c r="EWT403" s="440"/>
      <c r="EWU403" s="440"/>
      <c r="EWV403" s="440"/>
      <c r="EWW403" s="440"/>
      <c r="EWX403" s="440"/>
      <c r="EWY403" s="440"/>
      <c r="EWZ403" s="440"/>
      <c r="EXA403" s="440"/>
      <c r="EXB403" s="440"/>
      <c r="EXC403" s="440"/>
      <c r="EXD403" s="440"/>
      <c r="EXE403" s="440"/>
      <c r="EXF403" s="440"/>
      <c r="EXG403" s="440"/>
      <c r="EXH403" s="440"/>
      <c r="EXI403" s="440"/>
      <c r="EXJ403" s="440"/>
      <c r="EXK403" s="440"/>
      <c r="EXL403" s="440"/>
      <c r="EXM403" s="440"/>
      <c r="EXN403" s="440"/>
      <c r="EXO403" s="440"/>
      <c r="EXP403" s="440"/>
      <c r="EXQ403" s="440"/>
      <c r="EXR403" s="440"/>
      <c r="EXS403" s="440"/>
      <c r="EXT403" s="440"/>
      <c r="EXU403" s="440"/>
      <c r="EXV403" s="440"/>
      <c r="EXW403" s="440"/>
      <c r="EXX403" s="440"/>
      <c r="EXY403" s="440"/>
      <c r="EXZ403" s="440"/>
      <c r="EYA403" s="440"/>
      <c r="EYB403" s="440"/>
      <c r="EYC403" s="440"/>
      <c r="EYD403" s="440"/>
      <c r="EYE403" s="440"/>
      <c r="EYF403" s="440"/>
      <c r="EYG403" s="440"/>
      <c r="EYH403" s="440"/>
      <c r="EYI403" s="440"/>
      <c r="EYJ403" s="440"/>
      <c r="EYK403" s="440"/>
      <c r="EYL403" s="440"/>
      <c r="EYM403" s="440"/>
      <c r="EYN403" s="440"/>
      <c r="EYO403" s="440"/>
      <c r="EYP403" s="440"/>
      <c r="EYQ403" s="440"/>
      <c r="EYR403" s="440"/>
      <c r="EYS403" s="440"/>
      <c r="EYT403" s="440"/>
      <c r="EYU403" s="440"/>
      <c r="EYV403" s="440"/>
      <c r="EYW403" s="440"/>
      <c r="EYX403" s="440"/>
      <c r="EYY403" s="440"/>
      <c r="EYZ403" s="440"/>
      <c r="EZA403" s="440"/>
      <c r="EZB403" s="440"/>
      <c r="EZC403" s="440"/>
      <c r="EZD403" s="440"/>
      <c r="EZE403" s="440"/>
      <c r="EZF403" s="440"/>
      <c r="EZG403" s="440"/>
      <c r="EZH403" s="440"/>
      <c r="EZI403" s="440"/>
      <c r="EZJ403" s="440"/>
      <c r="EZK403" s="440"/>
      <c r="EZL403" s="440"/>
      <c r="EZM403" s="440"/>
      <c r="EZN403" s="440"/>
      <c r="EZO403" s="440"/>
      <c r="EZP403" s="440"/>
      <c r="EZQ403" s="440"/>
      <c r="EZR403" s="440"/>
      <c r="EZS403" s="440"/>
      <c r="EZT403" s="440"/>
      <c r="EZU403" s="440"/>
      <c r="EZV403" s="440"/>
      <c r="EZW403" s="440"/>
      <c r="EZX403" s="440"/>
      <c r="EZY403" s="440"/>
      <c r="EZZ403" s="440"/>
      <c r="FAA403" s="440"/>
      <c r="FAB403" s="440"/>
      <c r="FAC403" s="440"/>
      <c r="FAD403" s="440"/>
      <c r="FAE403" s="440"/>
      <c r="FAF403" s="440"/>
      <c r="FAG403" s="440"/>
      <c r="FAH403" s="440"/>
      <c r="FAI403" s="440"/>
      <c r="FAJ403" s="440"/>
      <c r="FAK403" s="440"/>
      <c r="FAL403" s="440"/>
      <c r="FAM403" s="440"/>
      <c r="FAN403" s="440"/>
      <c r="FAO403" s="440"/>
      <c r="FAP403" s="440"/>
      <c r="FAQ403" s="440"/>
      <c r="FAR403" s="440"/>
      <c r="FAS403" s="440"/>
      <c r="FAT403" s="440"/>
      <c r="FAU403" s="440"/>
      <c r="FAV403" s="440"/>
      <c r="FAW403" s="440"/>
      <c r="FAX403" s="440"/>
      <c r="FAY403" s="440"/>
      <c r="FAZ403" s="440"/>
      <c r="FBA403" s="440"/>
      <c r="FBB403" s="440"/>
      <c r="FBC403" s="440"/>
      <c r="FBD403" s="440"/>
      <c r="FBE403" s="440"/>
      <c r="FBF403" s="440"/>
      <c r="FBG403" s="440"/>
      <c r="FBH403" s="440"/>
      <c r="FBI403" s="440"/>
      <c r="FBJ403" s="440"/>
      <c r="FBK403" s="440"/>
      <c r="FBL403" s="440"/>
      <c r="FBM403" s="440"/>
      <c r="FBN403" s="440"/>
      <c r="FBO403" s="440"/>
      <c r="FBP403" s="440"/>
      <c r="FBQ403" s="440"/>
      <c r="FBR403" s="440"/>
      <c r="FBS403" s="440"/>
      <c r="FBT403" s="440"/>
      <c r="FBU403" s="440"/>
      <c r="FBV403" s="440"/>
      <c r="FBW403" s="440"/>
      <c r="FBX403" s="440"/>
      <c r="FBY403" s="440"/>
      <c r="FBZ403" s="440"/>
      <c r="FCA403" s="440"/>
      <c r="FCB403" s="440"/>
      <c r="FCC403" s="440"/>
      <c r="FCD403" s="440"/>
      <c r="FCE403" s="440"/>
      <c r="FCF403" s="440"/>
      <c r="FCG403" s="440"/>
      <c r="FCH403" s="440"/>
      <c r="FCI403" s="440"/>
      <c r="FCJ403" s="440"/>
      <c r="FCK403" s="440"/>
      <c r="FCL403" s="440"/>
      <c r="FCM403" s="440"/>
      <c r="FCN403" s="440"/>
      <c r="FCO403" s="440"/>
      <c r="FCP403" s="440"/>
      <c r="FCQ403" s="440"/>
      <c r="FCR403" s="440"/>
      <c r="FCS403" s="440"/>
      <c r="FCT403" s="440"/>
      <c r="FCU403" s="440"/>
      <c r="FCV403" s="440"/>
      <c r="FCW403" s="440"/>
      <c r="FCX403" s="440"/>
      <c r="FCY403" s="440"/>
      <c r="FCZ403" s="440"/>
      <c r="FDA403" s="440"/>
      <c r="FDB403" s="440"/>
      <c r="FDC403" s="440"/>
      <c r="FDD403" s="440"/>
      <c r="FDE403" s="440"/>
      <c r="FDF403" s="440"/>
      <c r="FDG403" s="440"/>
      <c r="FDH403" s="440"/>
      <c r="FDI403" s="440"/>
      <c r="FDJ403" s="440"/>
      <c r="FDK403" s="440"/>
      <c r="FDL403" s="440"/>
      <c r="FDM403" s="440"/>
      <c r="FDN403" s="440"/>
      <c r="FDO403" s="440"/>
      <c r="FDP403" s="440"/>
      <c r="FDQ403" s="440"/>
      <c r="FDR403" s="440"/>
      <c r="FDS403" s="440"/>
      <c r="FDT403" s="440"/>
      <c r="FDU403" s="440"/>
      <c r="FDV403" s="440"/>
      <c r="FDW403" s="440"/>
      <c r="FDX403" s="440"/>
      <c r="FDY403" s="440"/>
      <c r="FDZ403" s="440"/>
      <c r="FEA403" s="440"/>
      <c r="FEB403" s="440"/>
      <c r="FEC403" s="440"/>
      <c r="FED403" s="440"/>
      <c r="FEE403" s="440"/>
      <c r="FEF403" s="440"/>
      <c r="FEG403" s="440"/>
      <c r="FEH403" s="440"/>
      <c r="FEI403" s="440"/>
      <c r="FEJ403" s="440"/>
      <c r="FEK403" s="440"/>
      <c r="FEL403" s="440"/>
      <c r="FEM403" s="440"/>
      <c r="FEN403" s="440"/>
      <c r="FEO403" s="440"/>
      <c r="FEP403" s="440"/>
      <c r="FEQ403" s="440"/>
      <c r="FER403" s="440"/>
      <c r="FES403" s="440"/>
      <c r="FET403" s="440"/>
      <c r="FEU403" s="440"/>
      <c r="FEV403" s="440"/>
      <c r="FEW403" s="440"/>
      <c r="FEX403" s="440"/>
      <c r="FEY403" s="440"/>
      <c r="FEZ403" s="440"/>
      <c r="FFA403" s="440"/>
      <c r="FFB403" s="440"/>
      <c r="FFC403" s="440"/>
      <c r="FFD403" s="440"/>
      <c r="FFE403" s="440"/>
      <c r="FFF403" s="440"/>
      <c r="FFG403" s="440"/>
      <c r="FFH403" s="440"/>
      <c r="FFI403" s="440"/>
      <c r="FFJ403" s="440"/>
      <c r="FFK403" s="440"/>
      <c r="FFL403" s="440"/>
      <c r="FFM403" s="440"/>
      <c r="FFN403" s="440"/>
      <c r="FFO403" s="440"/>
      <c r="FFP403" s="440"/>
      <c r="FFQ403" s="440"/>
      <c r="FFR403" s="440"/>
      <c r="FFS403" s="440"/>
      <c r="FFT403" s="440"/>
      <c r="FFU403" s="440"/>
      <c r="FFV403" s="440"/>
      <c r="FFW403" s="440"/>
      <c r="FFX403" s="440"/>
      <c r="FFY403" s="440"/>
      <c r="FFZ403" s="440"/>
      <c r="FGA403" s="440"/>
      <c r="FGB403" s="440"/>
      <c r="FGC403" s="440"/>
      <c r="FGD403" s="440"/>
      <c r="FGE403" s="440"/>
      <c r="FGF403" s="440"/>
      <c r="FGG403" s="440"/>
      <c r="FGH403" s="440"/>
      <c r="FGI403" s="440"/>
      <c r="FGJ403" s="440"/>
      <c r="FGK403" s="440"/>
      <c r="FGL403" s="440"/>
      <c r="FGM403" s="440"/>
      <c r="FGN403" s="440"/>
      <c r="FGO403" s="440"/>
      <c r="FGP403" s="440"/>
      <c r="FGQ403" s="440"/>
      <c r="FGR403" s="440"/>
      <c r="FGS403" s="440"/>
      <c r="FGT403" s="440"/>
      <c r="FGU403" s="440"/>
      <c r="FGV403" s="440"/>
      <c r="FGW403" s="440"/>
      <c r="FGX403" s="440"/>
      <c r="FGY403" s="440"/>
      <c r="FGZ403" s="440"/>
      <c r="FHA403" s="440"/>
      <c r="FHB403" s="440"/>
      <c r="FHC403" s="440"/>
      <c r="FHD403" s="440"/>
      <c r="FHE403" s="440"/>
      <c r="FHF403" s="440"/>
      <c r="FHG403" s="440"/>
      <c r="FHH403" s="440"/>
      <c r="FHI403" s="440"/>
      <c r="FHJ403" s="440"/>
      <c r="FHK403" s="440"/>
      <c r="FHL403" s="440"/>
      <c r="FHM403" s="440"/>
      <c r="FHN403" s="440"/>
      <c r="FHO403" s="440"/>
      <c r="FHP403" s="440"/>
      <c r="FHQ403" s="440"/>
      <c r="FHR403" s="440"/>
      <c r="FHS403" s="440"/>
      <c r="FHT403" s="440"/>
      <c r="FHU403" s="440"/>
      <c r="FHV403" s="440"/>
      <c r="FHW403" s="440"/>
      <c r="FHX403" s="440"/>
      <c r="FHY403" s="440"/>
      <c r="FHZ403" s="440"/>
      <c r="FIA403" s="440"/>
      <c r="FIB403" s="440"/>
      <c r="FIC403" s="440"/>
      <c r="FID403" s="440"/>
      <c r="FIE403" s="440"/>
      <c r="FIF403" s="440"/>
      <c r="FIG403" s="440"/>
      <c r="FIH403" s="440"/>
      <c r="FII403" s="440"/>
      <c r="FIJ403" s="440"/>
      <c r="FIK403" s="440"/>
      <c r="FIL403" s="440"/>
      <c r="FIM403" s="440"/>
      <c r="FIN403" s="440"/>
      <c r="FIO403" s="440"/>
      <c r="FIP403" s="440"/>
      <c r="FIQ403" s="440"/>
      <c r="FIR403" s="440"/>
      <c r="FIS403" s="440"/>
      <c r="FIT403" s="440"/>
      <c r="FIU403" s="440"/>
      <c r="FIV403" s="440"/>
      <c r="FIW403" s="440"/>
      <c r="FIX403" s="440"/>
      <c r="FIY403" s="440"/>
      <c r="FIZ403" s="440"/>
      <c r="FJA403" s="440"/>
      <c r="FJB403" s="440"/>
      <c r="FJC403" s="440"/>
      <c r="FJD403" s="440"/>
      <c r="FJE403" s="440"/>
      <c r="FJF403" s="440"/>
      <c r="FJG403" s="440"/>
      <c r="FJH403" s="440"/>
      <c r="FJI403" s="440"/>
      <c r="FJJ403" s="440"/>
      <c r="FJK403" s="440"/>
      <c r="FJL403" s="440"/>
      <c r="FJM403" s="440"/>
      <c r="FJN403" s="440"/>
      <c r="FJO403" s="440"/>
      <c r="FJP403" s="440"/>
      <c r="FJQ403" s="440"/>
      <c r="FJR403" s="440"/>
      <c r="FJS403" s="440"/>
      <c r="FJT403" s="440"/>
      <c r="FJU403" s="440"/>
      <c r="FJV403" s="440"/>
      <c r="FJW403" s="440"/>
      <c r="FJX403" s="440"/>
      <c r="FJY403" s="440"/>
      <c r="FJZ403" s="440"/>
      <c r="FKA403" s="440"/>
      <c r="FKB403" s="440"/>
      <c r="FKC403" s="440"/>
      <c r="FKD403" s="440"/>
      <c r="FKE403" s="440"/>
      <c r="FKF403" s="440"/>
      <c r="FKG403" s="440"/>
      <c r="FKH403" s="440"/>
      <c r="FKI403" s="440"/>
      <c r="FKJ403" s="440"/>
      <c r="FKK403" s="440"/>
      <c r="FKL403" s="440"/>
      <c r="FKM403" s="440"/>
      <c r="FKN403" s="440"/>
      <c r="FKO403" s="440"/>
      <c r="FKP403" s="440"/>
      <c r="FKQ403" s="440"/>
      <c r="FKR403" s="440"/>
      <c r="FKS403" s="440"/>
      <c r="FKT403" s="440"/>
      <c r="FKU403" s="440"/>
      <c r="FKV403" s="440"/>
      <c r="FKW403" s="440"/>
      <c r="FKX403" s="440"/>
      <c r="FKY403" s="440"/>
      <c r="FKZ403" s="440"/>
      <c r="FLA403" s="440"/>
      <c r="FLB403" s="440"/>
      <c r="FLC403" s="440"/>
      <c r="FLD403" s="440"/>
      <c r="FLE403" s="440"/>
      <c r="FLF403" s="440"/>
      <c r="FLG403" s="440"/>
      <c r="FLH403" s="440"/>
      <c r="FLI403" s="440"/>
      <c r="FLJ403" s="440"/>
      <c r="FLK403" s="440"/>
      <c r="FLL403" s="440"/>
      <c r="FLM403" s="440"/>
      <c r="FLN403" s="440"/>
      <c r="FLO403" s="440"/>
      <c r="FLP403" s="440"/>
      <c r="FLQ403" s="440"/>
      <c r="FLR403" s="440"/>
      <c r="FLS403" s="440"/>
      <c r="FLT403" s="440"/>
      <c r="FLU403" s="440"/>
      <c r="FLV403" s="440"/>
      <c r="FLW403" s="440"/>
      <c r="FLX403" s="440"/>
      <c r="FLY403" s="440"/>
      <c r="FLZ403" s="440"/>
      <c r="FMA403" s="440"/>
      <c r="FMB403" s="440"/>
      <c r="FMC403" s="440"/>
      <c r="FMD403" s="440"/>
      <c r="FME403" s="440"/>
      <c r="FMF403" s="440"/>
      <c r="FMG403" s="440"/>
      <c r="FMH403" s="440"/>
      <c r="FMI403" s="440"/>
      <c r="FMJ403" s="440"/>
      <c r="FMK403" s="440"/>
      <c r="FML403" s="440"/>
      <c r="FMM403" s="440"/>
      <c r="FMN403" s="440"/>
      <c r="FMO403" s="440"/>
      <c r="FMP403" s="440"/>
      <c r="FMQ403" s="440"/>
      <c r="FMR403" s="440"/>
      <c r="FMS403" s="440"/>
      <c r="FMT403" s="440"/>
      <c r="FMU403" s="440"/>
      <c r="FMV403" s="440"/>
      <c r="FMW403" s="440"/>
      <c r="FMX403" s="440"/>
      <c r="FMY403" s="440"/>
      <c r="FMZ403" s="440"/>
      <c r="FNA403" s="440"/>
      <c r="FNB403" s="440"/>
      <c r="FNC403" s="440"/>
      <c r="FND403" s="440"/>
      <c r="FNE403" s="440"/>
      <c r="FNF403" s="440"/>
      <c r="FNG403" s="440"/>
      <c r="FNH403" s="440"/>
      <c r="FNI403" s="440"/>
      <c r="FNJ403" s="440"/>
      <c r="FNK403" s="440"/>
      <c r="FNL403" s="440"/>
      <c r="FNM403" s="440"/>
      <c r="FNN403" s="440"/>
      <c r="FNO403" s="440"/>
      <c r="FNP403" s="440"/>
      <c r="FNQ403" s="440"/>
      <c r="FNR403" s="440"/>
      <c r="FNS403" s="440"/>
      <c r="FNT403" s="440"/>
      <c r="FNU403" s="440"/>
      <c r="FNV403" s="440"/>
      <c r="FNW403" s="440"/>
      <c r="FNX403" s="440"/>
      <c r="FNY403" s="440"/>
      <c r="FNZ403" s="440"/>
      <c r="FOA403" s="440"/>
      <c r="FOB403" s="440"/>
      <c r="FOC403" s="440"/>
      <c r="FOD403" s="440"/>
      <c r="FOE403" s="440"/>
      <c r="FOF403" s="440"/>
      <c r="FOG403" s="440"/>
      <c r="FOH403" s="440"/>
      <c r="FOI403" s="440"/>
      <c r="FOJ403" s="440"/>
      <c r="FOK403" s="440"/>
      <c r="FOL403" s="440"/>
      <c r="FOM403" s="440"/>
      <c r="FON403" s="440"/>
      <c r="FOO403" s="440"/>
      <c r="FOP403" s="440"/>
      <c r="FOQ403" s="440"/>
      <c r="FOR403" s="440"/>
      <c r="FOS403" s="440"/>
      <c r="FOT403" s="440"/>
      <c r="FOU403" s="440"/>
      <c r="FOV403" s="440"/>
      <c r="FOW403" s="440"/>
      <c r="FOX403" s="440"/>
      <c r="FOY403" s="440"/>
      <c r="FOZ403" s="440"/>
      <c r="FPA403" s="440"/>
      <c r="FPB403" s="440"/>
      <c r="FPC403" s="440"/>
      <c r="FPD403" s="440"/>
      <c r="FPE403" s="440"/>
      <c r="FPF403" s="440"/>
      <c r="FPG403" s="440"/>
      <c r="FPH403" s="440"/>
      <c r="FPI403" s="440"/>
      <c r="FPJ403" s="440"/>
      <c r="FPK403" s="440"/>
      <c r="FPL403" s="440"/>
      <c r="FPM403" s="440"/>
      <c r="FPN403" s="440"/>
      <c r="FPO403" s="440"/>
      <c r="FPP403" s="440"/>
      <c r="FPQ403" s="440"/>
      <c r="FPR403" s="440"/>
      <c r="FPS403" s="440"/>
      <c r="FPT403" s="440"/>
      <c r="FPU403" s="440"/>
      <c r="FPV403" s="440"/>
      <c r="FPW403" s="440"/>
      <c r="FPX403" s="440"/>
      <c r="FPY403" s="440"/>
      <c r="FPZ403" s="440"/>
      <c r="FQA403" s="440"/>
      <c r="FQB403" s="440"/>
      <c r="FQC403" s="440"/>
      <c r="FQD403" s="440"/>
      <c r="FQE403" s="440"/>
      <c r="FQF403" s="440"/>
      <c r="FQG403" s="440"/>
      <c r="FQH403" s="440"/>
      <c r="FQI403" s="440"/>
      <c r="FQJ403" s="440"/>
      <c r="FQK403" s="440"/>
      <c r="FQL403" s="440"/>
      <c r="FQM403" s="440"/>
      <c r="FQN403" s="440"/>
      <c r="FQO403" s="440"/>
      <c r="FQP403" s="440"/>
      <c r="FQQ403" s="440"/>
      <c r="FQR403" s="440"/>
      <c r="FQS403" s="440"/>
      <c r="FQT403" s="440"/>
      <c r="FQU403" s="440"/>
      <c r="FQV403" s="440"/>
      <c r="FQW403" s="440"/>
      <c r="FQX403" s="440"/>
      <c r="FQY403" s="440"/>
      <c r="FQZ403" s="440"/>
      <c r="FRA403" s="440"/>
      <c r="FRB403" s="440"/>
      <c r="FRC403" s="440"/>
      <c r="FRD403" s="440"/>
      <c r="FRE403" s="440"/>
      <c r="FRF403" s="440"/>
      <c r="FRG403" s="440"/>
      <c r="FRH403" s="440"/>
      <c r="FRI403" s="440"/>
      <c r="FRJ403" s="440"/>
      <c r="FRK403" s="440"/>
      <c r="FRL403" s="440"/>
      <c r="FRM403" s="440"/>
      <c r="FRN403" s="440"/>
      <c r="FRO403" s="440"/>
      <c r="FRP403" s="440"/>
      <c r="FRQ403" s="440"/>
      <c r="FRR403" s="440"/>
      <c r="FRS403" s="440"/>
      <c r="FRT403" s="440"/>
      <c r="FRU403" s="440"/>
      <c r="FRV403" s="440"/>
      <c r="FRW403" s="440"/>
      <c r="FRX403" s="440"/>
      <c r="FRY403" s="440"/>
      <c r="FRZ403" s="440"/>
      <c r="FSA403" s="440"/>
      <c r="FSB403" s="440"/>
      <c r="FSC403" s="440"/>
      <c r="FSD403" s="440"/>
      <c r="FSE403" s="440"/>
      <c r="FSF403" s="440"/>
      <c r="FSG403" s="440"/>
      <c r="FSH403" s="440"/>
      <c r="FSI403" s="440"/>
      <c r="FSJ403" s="440"/>
      <c r="FSK403" s="440"/>
      <c r="FSL403" s="440"/>
      <c r="FSM403" s="440"/>
      <c r="FSN403" s="440"/>
      <c r="FSO403" s="440"/>
      <c r="FSP403" s="440"/>
      <c r="FSQ403" s="440"/>
      <c r="FSR403" s="440"/>
      <c r="FSS403" s="440"/>
      <c r="FST403" s="440"/>
      <c r="FSU403" s="440"/>
      <c r="FSV403" s="440"/>
      <c r="FSW403" s="440"/>
      <c r="FSX403" s="440"/>
      <c r="FSY403" s="440"/>
      <c r="FSZ403" s="440"/>
      <c r="FTA403" s="440"/>
      <c r="FTB403" s="440"/>
      <c r="FTC403" s="440"/>
      <c r="FTD403" s="440"/>
      <c r="FTE403" s="440"/>
      <c r="FTF403" s="440"/>
      <c r="FTG403" s="440"/>
      <c r="FTH403" s="440"/>
      <c r="FTI403" s="440"/>
      <c r="FTJ403" s="440"/>
      <c r="FTK403" s="440"/>
      <c r="FTL403" s="440"/>
      <c r="FTM403" s="440"/>
      <c r="FTN403" s="440"/>
      <c r="FTO403" s="440"/>
      <c r="FTP403" s="440"/>
      <c r="FTQ403" s="440"/>
      <c r="FTR403" s="440"/>
      <c r="FTS403" s="440"/>
      <c r="FTT403" s="440"/>
      <c r="FTU403" s="440"/>
      <c r="FTV403" s="440"/>
      <c r="FTW403" s="440"/>
      <c r="FTX403" s="440"/>
      <c r="FTY403" s="440"/>
      <c r="FTZ403" s="440"/>
      <c r="FUA403" s="440"/>
      <c r="FUB403" s="440"/>
      <c r="FUC403" s="440"/>
      <c r="FUD403" s="440"/>
      <c r="FUE403" s="440"/>
      <c r="FUF403" s="440"/>
      <c r="FUG403" s="440"/>
      <c r="FUH403" s="440"/>
      <c r="FUI403" s="440"/>
      <c r="FUJ403" s="440"/>
      <c r="FUK403" s="440"/>
      <c r="FUL403" s="440"/>
      <c r="FUM403" s="440"/>
      <c r="FUN403" s="440"/>
      <c r="FUO403" s="440"/>
      <c r="FUP403" s="440"/>
      <c r="FUQ403" s="440"/>
      <c r="FUR403" s="440"/>
      <c r="FUS403" s="440"/>
      <c r="FUT403" s="440"/>
      <c r="FUU403" s="440"/>
      <c r="FUV403" s="440"/>
      <c r="FUW403" s="440"/>
      <c r="FUX403" s="440"/>
      <c r="FUY403" s="440"/>
      <c r="FUZ403" s="440"/>
      <c r="FVA403" s="440"/>
      <c r="FVB403" s="440"/>
      <c r="FVC403" s="440"/>
      <c r="FVD403" s="440"/>
      <c r="FVE403" s="440"/>
      <c r="FVF403" s="440"/>
      <c r="FVG403" s="440"/>
      <c r="FVH403" s="440"/>
      <c r="FVI403" s="440"/>
      <c r="FVJ403" s="440"/>
      <c r="FVK403" s="440"/>
      <c r="FVL403" s="440"/>
      <c r="FVM403" s="440"/>
      <c r="FVN403" s="440"/>
      <c r="FVO403" s="440"/>
      <c r="FVP403" s="440"/>
      <c r="FVQ403" s="440"/>
      <c r="FVR403" s="440"/>
      <c r="FVS403" s="440"/>
      <c r="FVT403" s="440"/>
      <c r="FVU403" s="440"/>
      <c r="FVV403" s="440"/>
      <c r="FVW403" s="440"/>
      <c r="FVX403" s="440"/>
      <c r="FVY403" s="440"/>
      <c r="FVZ403" s="440"/>
      <c r="FWA403" s="440"/>
      <c r="FWB403" s="440"/>
      <c r="FWC403" s="440"/>
      <c r="FWD403" s="440"/>
      <c r="FWE403" s="440"/>
      <c r="FWF403" s="440"/>
      <c r="FWG403" s="440"/>
      <c r="FWH403" s="440"/>
      <c r="FWI403" s="440"/>
      <c r="FWJ403" s="440"/>
      <c r="FWK403" s="440"/>
      <c r="FWL403" s="440"/>
      <c r="FWM403" s="440"/>
      <c r="FWN403" s="440"/>
      <c r="FWO403" s="440"/>
      <c r="FWP403" s="440"/>
      <c r="FWQ403" s="440"/>
      <c r="FWR403" s="440"/>
      <c r="FWS403" s="440"/>
      <c r="FWT403" s="440"/>
      <c r="FWU403" s="440"/>
      <c r="FWV403" s="440"/>
      <c r="FWW403" s="440"/>
      <c r="FWX403" s="440"/>
      <c r="FWY403" s="440"/>
      <c r="FWZ403" s="440"/>
      <c r="FXA403" s="440"/>
      <c r="FXB403" s="440"/>
      <c r="FXC403" s="440"/>
      <c r="FXD403" s="440"/>
      <c r="FXE403" s="440"/>
      <c r="FXF403" s="440"/>
      <c r="FXG403" s="440"/>
      <c r="FXH403" s="440"/>
      <c r="FXI403" s="440"/>
      <c r="FXJ403" s="440"/>
      <c r="FXK403" s="440"/>
      <c r="FXL403" s="440"/>
      <c r="FXM403" s="440"/>
      <c r="FXN403" s="440"/>
      <c r="FXO403" s="440"/>
      <c r="FXP403" s="440"/>
      <c r="FXQ403" s="440"/>
      <c r="FXR403" s="440"/>
      <c r="FXS403" s="440"/>
      <c r="FXT403" s="440"/>
      <c r="FXU403" s="440"/>
      <c r="FXV403" s="440"/>
      <c r="FXW403" s="440"/>
      <c r="FXX403" s="440"/>
      <c r="FXY403" s="440"/>
      <c r="FXZ403" s="440"/>
      <c r="FYA403" s="440"/>
      <c r="FYB403" s="440"/>
      <c r="FYC403" s="440"/>
      <c r="FYD403" s="440"/>
      <c r="FYE403" s="440"/>
      <c r="FYF403" s="440"/>
      <c r="FYG403" s="440"/>
      <c r="FYH403" s="440"/>
      <c r="FYI403" s="440"/>
      <c r="FYJ403" s="440"/>
      <c r="FYK403" s="440"/>
      <c r="FYL403" s="440"/>
      <c r="FYM403" s="440"/>
      <c r="FYN403" s="440"/>
      <c r="FYO403" s="440"/>
      <c r="FYP403" s="440"/>
      <c r="FYQ403" s="440"/>
      <c r="FYR403" s="440"/>
      <c r="FYS403" s="440"/>
      <c r="FYT403" s="440"/>
      <c r="FYU403" s="440"/>
      <c r="FYV403" s="440"/>
      <c r="FYW403" s="440"/>
      <c r="FYX403" s="440"/>
      <c r="FYY403" s="440"/>
      <c r="FYZ403" s="440"/>
      <c r="FZA403" s="440"/>
      <c r="FZB403" s="440"/>
      <c r="FZC403" s="440"/>
      <c r="FZD403" s="440"/>
      <c r="FZE403" s="440"/>
      <c r="FZF403" s="440"/>
      <c r="FZG403" s="440"/>
      <c r="FZH403" s="440"/>
      <c r="FZI403" s="440"/>
      <c r="FZJ403" s="440"/>
      <c r="FZK403" s="440"/>
      <c r="FZL403" s="440"/>
      <c r="FZM403" s="440"/>
      <c r="FZN403" s="440"/>
      <c r="FZO403" s="440"/>
      <c r="FZP403" s="440"/>
      <c r="FZQ403" s="440"/>
      <c r="FZR403" s="440"/>
      <c r="FZS403" s="440"/>
      <c r="FZT403" s="440"/>
      <c r="FZU403" s="440"/>
      <c r="FZV403" s="440"/>
      <c r="FZW403" s="440"/>
      <c r="FZX403" s="440"/>
      <c r="FZY403" s="440"/>
      <c r="FZZ403" s="440"/>
      <c r="GAA403" s="440"/>
      <c r="GAB403" s="440"/>
      <c r="GAC403" s="440"/>
      <c r="GAD403" s="440"/>
      <c r="GAE403" s="440"/>
      <c r="GAF403" s="440"/>
      <c r="GAG403" s="440"/>
      <c r="GAH403" s="440"/>
      <c r="GAI403" s="440"/>
      <c r="GAJ403" s="440"/>
      <c r="GAK403" s="440"/>
      <c r="GAL403" s="440"/>
      <c r="GAM403" s="440"/>
      <c r="GAN403" s="440"/>
      <c r="GAO403" s="440"/>
      <c r="GAP403" s="440"/>
      <c r="GAQ403" s="440"/>
      <c r="GAR403" s="440"/>
      <c r="GAS403" s="440"/>
      <c r="GAT403" s="440"/>
      <c r="GAU403" s="440"/>
      <c r="GAV403" s="440"/>
      <c r="GAW403" s="440"/>
      <c r="GAX403" s="440"/>
      <c r="GAY403" s="440"/>
      <c r="GAZ403" s="440"/>
      <c r="GBA403" s="440"/>
      <c r="GBB403" s="440"/>
      <c r="GBC403" s="440"/>
      <c r="GBD403" s="440"/>
      <c r="GBE403" s="440"/>
      <c r="GBF403" s="440"/>
      <c r="GBG403" s="440"/>
      <c r="GBH403" s="440"/>
      <c r="GBI403" s="440"/>
      <c r="GBJ403" s="440"/>
      <c r="GBK403" s="440"/>
      <c r="GBL403" s="440"/>
      <c r="GBM403" s="440"/>
      <c r="GBN403" s="440"/>
      <c r="GBO403" s="440"/>
      <c r="GBP403" s="440"/>
      <c r="GBQ403" s="440"/>
      <c r="GBR403" s="440"/>
      <c r="GBS403" s="440"/>
      <c r="GBT403" s="440"/>
      <c r="GBU403" s="440"/>
      <c r="GBV403" s="440"/>
      <c r="GBW403" s="440"/>
      <c r="GBX403" s="440"/>
      <c r="GBY403" s="440"/>
      <c r="GBZ403" s="440"/>
      <c r="GCA403" s="440"/>
      <c r="GCB403" s="440"/>
      <c r="GCC403" s="440"/>
      <c r="GCD403" s="440"/>
      <c r="GCE403" s="440"/>
      <c r="GCF403" s="440"/>
      <c r="GCG403" s="440"/>
      <c r="GCH403" s="440"/>
      <c r="GCI403" s="440"/>
      <c r="GCJ403" s="440"/>
      <c r="GCK403" s="440"/>
      <c r="GCL403" s="440"/>
      <c r="GCM403" s="440"/>
      <c r="GCN403" s="440"/>
      <c r="GCO403" s="440"/>
      <c r="GCP403" s="440"/>
      <c r="GCQ403" s="440"/>
      <c r="GCR403" s="440"/>
      <c r="GCS403" s="440"/>
      <c r="GCT403" s="440"/>
      <c r="GCU403" s="440"/>
      <c r="GCV403" s="440"/>
      <c r="GCW403" s="440"/>
      <c r="GCX403" s="440"/>
      <c r="GCY403" s="440"/>
      <c r="GCZ403" s="440"/>
      <c r="GDA403" s="440"/>
      <c r="GDB403" s="440"/>
      <c r="GDC403" s="440"/>
      <c r="GDD403" s="440"/>
      <c r="GDE403" s="440"/>
      <c r="GDF403" s="440"/>
      <c r="GDG403" s="440"/>
      <c r="GDH403" s="440"/>
      <c r="GDI403" s="440"/>
      <c r="GDJ403" s="440"/>
      <c r="GDK403" s="440"/>
      <c r="GDL403" s="440"/>
      <c r="GDM403" s="440"/>
      <c r="GDN403" s="440"/>
      <c r="GDO403" s="440"/>
      <c r="GDP403" s="440"/>
      <c r="GDQ403" s="440"/>
      <c r="GDR403" s="440"/>
      <c r="GDS403" s="440"/>
      <c r="GDT403" s="440"/>
      <c r="GDU403" s="440"/>
      <c r="GDV403" s="440"/>
      <c r="GDW403" s="440"/>
      <c r="GDX403" s="440"/>
      <c r="GDY403" s="440"/>
      <c r="GDZ403" s="440"/>
      <c r="GEA403" s="440"/>
      <c r="GEB403" s="440"/>
      <c r="GEC403" s="440"/>
      <c r="GED403" s="440"/>
      <c r="GEE403" s="440"/>
      <c r="GEF403" s="440"/>
      <c r="GEG403" s="440"/>
      <c r="GEH403" s="440"/>
      <c r="GEI403" s="440"/>
      <c r="GEJ403" s="440"/>
      <c r="GEK403" s="440"/>
      <c r="GEL403" s="440"/>
      <c r="GEM403" s="440"/>
      <c r="GEN403" s="440"/>
      <c r="GEO403" s="440"/>
      <c r="GEP403" s="440"/>
      <c r="GEQ403" s="440"/>
      <c r="GER403" s="440"/>
      <c r="GES403" s="440"/>
      <c r="GET403" s="440"/>
      <c r="GEU403" s="440"/>
      <c r="GEV403" s="440"/>
      <c r="GEW403" s="440"/>
      <c r="GEX403" s="440"/>
      <c r="GEY403" s="440"/>
      <c r="GEZ403" s="440"/>
      <c r="GFA403" s="440"/>
      <c r="GFB403" s="440"/>
      <c r="GFC403" s="440"/>
      <c r="GFD403" s="440"/>
      <c r="GFE403" s="440"/>
      <c r="GFF403" s="440"/>
      <c r="GFG403" s="440"/>
      <c r="GFH403" s="440"/>
      <c r="GFI403" s="440"/>
      <c r="GFJ403" s="440"/>
      <c r="GFK403" s="440"/>
      <c r="GFL403" s="440"/>
      <c r="GFM403" s="440"/>
      <c r="GFN403" s="440"/>
      <c r="GFO403" s="440"/>
      <c r="GFP403" s="440"/>
      <c r="GFQ403" s="440"/>
      <c r="GFR403" s="440"/>
      <c r="GFS403" s="440"/>
      <c r="GFT403" s="440"/>
      <c r="GFU403" s="440"/>
      <c r="GFV403" s="440"/>
      <c r="GFW403" s="440"/>
      <c r="GFX403" s="440"/>
      <c r="GFY403" s="440"/>
      <c r="GFZ403" s="440"/>
      <c r="GGA403" s="440"/>
      <c r="GGB403" s="440"/>
      <c r="GGC403" s="440"/>
      <c r="GGD403" s="440"/>
      <c r="GGE403" s="440"/>
      <c r="GGF403" s="440"/>
      <c r="GGG403" s="440"/>
      <c r="GGH403" s="440"/>
      <c r="GGI403" s="440"/>
      <c r="GGJ403" s="440"/>
      <c r="GGK403" s="440"/>
      <c r="GGL403" s="440"/>
      <c r="GGM403" s="440"/>
      <c r="GGN403" s="440"/>
      <c r="GGO403" s="440"/>
      <c r="GGP403" s="440"/>
      <c r="GGQ403" s="440"/>
      <c r="GGR403" s="440"/>
      <c r="GGS403" s="440"/>
      <c r="GGT403" s="440"/>
      <c r="GGU403" s="440"/>
      <c r="GGV403" s="440"/>
      <c r="GGW403" s="440"/>
      <c r="GGX403" s="440"/>
      <c r="GGY403" s="440"/>
      <c r="GGZ403" s="440"/>
      <c r="GHA403" s="440"/>
      <c r="GHB403" s="440"/>
      <c r="GHC403" s="440"/>
      <c r="GHD403" s="440"/>
      <c r="GHE403" s="440"/>
      <c r="GHF403" s="440"/>
      <c r="GHG403" s="440"/>
      <c r="GHH403" s="440"/>
      <c r="GHI403" s="440"/>
      <c r="GHJ403" s="440"/>
      <c r="GHK403" s="440"/>
      <c r="GHL403" s="440"/>
      <c r="GHM403" s="440"/>
      <c r="GHN403" s="440"/>
      <c r="GHO403" s="440"/>
      <c r="GHP403" s="440"/>
      <c r="GHQ403" s="440"/>
      <c r="GHR403" s="440"/>
      <c r="GHS403" s="440"/>
      <c r="GHT403" s="440"/>
      <c r="GHU403" s="440"/>
      <c r="GHV403" s="440"/>
      <c r="GHW403" s="440"/>
      <c r="GHX403" s="440"/>
      <c r="GHY403" s="440"/>
      <c r="GHZ403" s="440"/>
      <c r="GIA403" s="440"/>
      <c r="GIB403" s="440"/>
      <c r="GIC403" s="440"/>
      <c r="GID403" s="440"/>
      <c r="GIE403" s="440"/>
      <c r="GIF403" s="440"/>
      <c r="GIG403" s="440"/>
      <c r="GIH403" s="440"/>
      <c r="GII403" s="440"/>
      <c r="GIJ403" s="440"/>
      <c r="GIK403" s="440"/>
      <c r="GIL403" s="440"/>
      <c r="GIM403" s="440"/>
      <c r="GIN403" s="440"/>
      <c r="GIO403" s="440"/>
      <c r="GIP403" s="440"/>
      <c r="GIQ403" s="440"/>
      <c r="GIR403" s="440"/>
      <c r="GIS403" s="440"/>
      <c r="GIT403" s="440"/>
      <c r="GIU403" s="440"/>
      <c r="GIV403" s="440"/>
      <c r="GIW403" s="440"/>
      <c r="GIX403" s="440"/>
      <c r="GIY403" s="440"/>
      <c r="GIZ403" s="440"/>
      <c r="GJA403" s="440"/>
      <c r="GJB403" s="440"/>
      <c r="GJC403" s="440"/>
      <c r="GJD403" s="440"/>
      <c r="GJE403" s="440"/>
      <c r="GJF403" s="440"/>
      <c r="GJG403" s="440"/>
      <c r="GJH403" s="440"/>
      <c r="GJI403" s="440"/>
      <c r="GJJ403" s="440"/>
      <c r="GJK403" s="440"/>
      <c r="GJL403" s="440"/>
      <c r="GJM403" s="440"/>
      <c r="GJN403" s="440"/>
      <c r="GJO403" s="440"/>
      <c r="GJP403" s="440"/>
      <c r="GJQ403" s="440"/>
      <c r="GJR403" s="440"/>
      <c r="GJS403" s="440"/>
      <c r="GJT403" s="440"/>
      <c r="GJU403" s="440"/>
      <c r="GJV403" s="440"/>
      <c r="GJW403" s="440"/>
      <c r="GJX403" s="440"/>
      <c r="GJY403" s="440"/>
      <c r="GJZ403" s="440"/>
      <c r="GKA403" s="440"/>
      <c r="GKB403" s="440"/>
      <c r="GKC403" s="440"/>
      <c r="GKD403" s="440"/>
      <c r="GKE403" s="440"/>
      <c r="GKF403" s="440"/>
      <c r="GKG403" s="440"/>
      <c r="GKH403" s="440"/>
      <c r="GKI403" s="440"/>
      <c r="GKJ403" s="440"/>
      <c r="GKK403" s="440"/>
      <c r="GKL403" s="440"/>
      <c r="GKM403" s="440"/>
      <c r="GKN403" s="440"/>
      <c r="GKO403" s="440"/>
      <c r="GKP403" s="440"/>
      <c r="GKQ403" s="440"/>
      <c r="GKR403" s="440"/>
      <c r="GKS403" s="440"/>
      <c r="GKT403" s="440"/>
      <c r="GKU403" s="440"/>
      <c r="GKV403" s="440"/>
      <c r="GKW403" s="440"/>
      <c r="GKX403" s="440"/>
      <c r="GKY403" s="440"/>
      <c r="GKZ403" s="440"/>
      <c r="GLA403" s="440"/>
      <c r="GLB403" s="440"/>
      <c r="GLC403" s="440"/>
      <c r="GLD403" s="440"/>
      <c r="GLE403" s="440"/>
      <c r="GLF403" s="440"/>
      <c r="GLG403" s="440"/>
      <c r="GLH403" s="440"/>
      <c r="GLI403" s="440"/>
      <c r="GLJ403" s="440"/>
      <c r="GLK403" s="440"/>
      <c r="GLL403" s="440"/>
      <c r="GLM403" s="440"/>
      <c r="GLN403" s="440"/>
      <c r="GLO403" s="440"/>
      <c r="GLP403" s="440"/>
      <c r="GLQ403" s="440"/>
      <c r="GLR403" s="440"/>
      <c r="GLS403" s="440"/>
      <c r="GLT403" s="440"/>
      <c r="GLU403" s="440"/>
      <c r="GLV403" s="440"/>
      <c r="GLW403" s="440"/>
      <c r="GLX403" s="440"/>
      <c r="GLY403" s="440"/>
      <c r="GLZ403" s="440"/>
      <c r="GMA403" s="440"/>
      <c r="GMB403" s="440"/>
      <c r="GMC403" s="440"/>
      <c r="GMD403" s="440"/>
      <c r="GME403" s="440"/>
      <c r="GMF403" s="440"/>
      <c r="GMG403" s="440"/>
      <c r="GMH403" s="440"/>
      <c r="GMI403" s="440"/>
      <c r="GMJ403" s="440"/>
      <c r="GMK403" s="440"/>
      <c r="GML403" s="440"/>
      <c r="GMM403" s="440"/>
      <c r="GMN403" s="440"/>
      <c r="GMO403" s="440"/>
      <c r="GMP403" s="440"/>
      <c r="GMQ403" s="440"/>
      <c r="GMR403" s="440"/>
      <c r="GMS403" s="440"/>
      <c r="GMT403" s="440"/>
      <c r="GMU403" s="440"/>
      <c r="GMV403" s="440"/>
      <c r="GMW403" s="440"/>
      <c r="GMX403" s="440"/>
      <c r="GMY403" s="440"/>
      <c r="GMZ403" s="440"/>
      <c r="GNA403" s="440"/>
      <c r="GNB403" s="440"/>
      <c r="GNC403" s="440"/>
      <c r="GND403" s="440"/>
      <c r="GNE403" s="440"/>
      <c r="GNF403" s="440"/>
      <c r="GNG403" s="440"/>
      <c r="GNH403" s="440"/>
      <c r="GNI403" s="440"/>
      <c r="GNJ403" s="440"/>
      <c r="GNK403" s="440"/>
      <c r="GNL403" s="440"/>
      <c r="GNM403" s="440"/>
      <c r="GNN403" s="440"/>
      <c r="GNO403" s="440"/>
      <c r="GNP403" s="440"/>
      <c r="GNQ403" s="440"/>
      <c r="GNR403" s="440"/>
      <c r="GNS403" s="440"/>
      <c r="GNT403" s="440"/>
      <c r="GNU403" s="440"/>
      <c r="GNV403" s="440"/>
      <c r="GNW403" s="440"/>
      <c r="GNX403" s="440"/>
      <c r="GNY403" s="440"/>
      <c r="GNZ403" s="440"/>
      <c r="GOA403" s="440"/>
      <c r="GOB403" s="440"/>
      <c r="GOC403" s="440"/>
      <c r="GOD403" s="440"/>
      <c r="GOE403" s="440"/>
      <c r="GOF403" s="440"/>
      <c r="GOG403" s="440"/>
      <c r="GOH403" s="440"/>
      <c r="GOI403" s="440"/>
      <c r="GOJ403" s="440"/>
      <c r="GOK403" s="440"/>
      <c r="GOL403" s="440"/>
      <c r="GOM403" s="440"/>
      <c r="GON403" s="440"/>
      <c r="GOO403" s="440"/>
      <c r="GOP403" s="440"/>
      <c r="GOQ403" s="440"/>
      <c r="GOR403" s="440"/>
      <c r="GOS403" s="440"/>
      <c r="GOT403" s="440"/>
      <c r="GOU403" s="440"/>
      <c r="GOV403" s="440"/>
      <c r="GOW403" s="440"/>
      <c r="GOX403" s="440"/>
      <c r="GOY403" s="440"/>
      <c r="GOZ403" s="440"/>
      <c r="GPA403" s="440"/>
      <c r="GPB403" s="440"/>
      <c r="GPC403" s="440"/>
      <c r="GPD403" s="440"/>
      <c r="GPE403" s="440"/>
      <c r="GPF403" s="440"/>
      <c r="GPG403" s="440"/>
      <c r="GPH403" s="440"/>
      <c r="GPI403" s="440"/>
      <c r="GPJ403" s="440"/>
      <c r="GPK403" s="440"/>
      <c r="GPL403" s="440"/>
      <c r="GPM403" s="440"/>
      <c r="GPN403" s="440"/>
      <c r="GPO403" s="440"/>
      <c r="GPP403" s="440"/>
      <c r="GPQ403" s="440"/>
      <c r="GPR403" s="440"/>
      <c r="GPS403" s="440"/>
      <c r="GPT403" s="440"/>
      <c r="GPU403" s="440"/>
      <c r="GPV403" s="440"/>
      <c r="GPW403" s="440"/>
      <c r="GPX403" s="440"/>
      <c r="GPY403" s="440"/>
      <c r="GPZ403" s="440"/>
      <c r="GQA403" s="440"/>
      <c r="GQB403" s="440"/>
      <c r="GQC403" s="440"/>
      <c r="GQD403" s="440"/>
      <c r="GQE403" s="440"/>
      <c r="GQF403" s="440"/>
      <c r="GQG403" s="440"/>
      <c r="GQH403" s="440"/>
      <c r="GQI403" s="440"/>
      <c r="GQJ403" s="440"/>
      <c r="GQK403" s="440"/>
      <c r="GQL403" s="440"/>
      <c r="GQM403" s="440"/>
      <c r="GQN403" s="440"/>
      <c r="GQO403" s="440"/>
      <c r="GQP403" s="440"/>
      <c r="GQQ403" s="440"/>
      <c r="GQR403" s="440"/>
      <c r="GQS403" s="440"/>
      <c r="GQT403" s="440"/>
      <c r="GQU403" s="440"/>
      <c r="GQV403" s="440"/>
      <c r="GQW403" s="440"/>
      <c r="GQX403" s="440"/>
      <c r="GQY403" s="440"/>
      <c r="GQZ403" s="440"/>
      <c r="GRA403" s="440"/>
      <c r="GRB403" s="440"/>
      <c r="GRC403" s="440"/>
      <c r="GRD403" s="440"/>
      <c r="GRE403" s="440"/>
      <c r="GRF403" s="440"/>
      <c r="GRG403" s="440"/>
      <c r="GRH403" s="440"/>
      <c r="GRI403" s="440"/>
      <c r="GRJ403" s="440"/>
      <c r="GRK403" s="440"/>
      <c r="GRL403" s="440"/>
      <c r="GRM403" s="440"/>
      <c r="GRN403" s="440"/>
      <c r="GRO403" s="440"/>
      <c r="GRP403" s="440"/>
      <c r="GRQ403" s="440"/>
      <c r="GRR403" s="440"/>
      <c r="GRS403" s="440"/>
      <c r="GRT403" s="440"/>
      <c r="GRU403" s="440"/>
      <c r="GRV403" s="440"/>
      <c r="GRW403" s="440"/>
      <c r="GRX403" s="440"/>
      <c r="GRY403" s="440"/>
      <c r="GRZ403" s="440"/>
      <c r="GSA403" s="440"/>
      <c r="GSB403" s="440"/>
      <c r="GSC403" s="440"/>
      <c r="GSD403" s="440"/>
      <c r="GSE403" s="440"/>
      <c r="GSF403" s="440"/>
      <c r="GSG403" s="440"/>
      <c r="GSH403" s="440"/>
      <c r="GSI403" s="440"/>
      <c r="GSJ403" s="440"/>
      <c r="GSK403" s="440"/>
      <c r="GSL403" s="440"/>
      <c r="GSM403" s="440"/>
      <c r="GSN403" s="440"/>
      <c r="GSO403" s="440"/>
      <c r="GSP403" s="440"/>
      <c r="GSQ403" s="440"/>
      <c r="GSR403" s="440"/>
      <c r="GSS403" s="440"/>
      <c r="GST403" s="440"/>
      <c r="GSU403" s="440"/>
      <c r="GSV403" s="440"/>
      <c r="GSW403" s="440"/>
      <c r="GSX403" s="440"/>
      <c r="GSY403" s="440"/>
      <c r="GSZ403" s="440"/>
      <c r="GTA403" s="440"/>
      <c r="GTB403" s="440"/>
      <c r="GTC403" s="440"/>
      <c r="GTD403" s="440"/>
      <c r="GTE403" s="440"/>
      <c r="GTF403" s="440"/>
      <c r="GTG403" s="440"/>
      <c r="GTH403" s="440"/>
      <c r="GTI403" s="440"/>
      <c r="GTJ403" s="440"/>
      <c r="GTK403" s="440"/>
      <c r="GTL403" s="440"/>
      <c r="GTM403" s="440"/>
      <c r="GTN403" s="440"/>
      <c r="GTO403" s="440"/>
      <c r="GTP403" s="440"/>
      <c r="GTQ403" s="440"/>
      <c r="GTR403" s="440"/>
      <c r="GTS403" s="440"/>
      <c r="GTT403" s="440"/>
      <c r="GTU403" s="440"/>
      <c r="GTV403" s="440"/>
      <c r="GTW403" s="440"/>
      <c r="GTX403" s="440"/>
      <c r="GTY403" s="440"/>
      <c r="GTZ403" s="440"/>
      <c r="GUA403" s="440"/>
      <c r="GUB403" s="440"/>
      <c r="GUC403" s="440"/>
      <c r="GUD403" s="440"/>
      <c r="GUE403" s="440"/>
      <c r="GUF403" s="440"/>
      <c r="GUG403" s="440"/>
      <c r="GUH403" s="440"/>
      <c r="GUI403" s="440"/>
      <c r="GUJ403" s="440"/>
      <c r="GUK403" s="440"/>
      <c r="GUL403" s="440"/>
      <c r="GUM403" s="440"/>
      <c r="GUN403" s="440"/>
      <c r="GUO403" s="440"/>
      <c r="GUP403" s="440"/>
      <c r="GUQ403" s="440"/>
      <c r="GUR403" s="440"/>
      <c r="GUS403" s="440"/>
      <c r="GUT403" s="440"/>
      <c r="GUU403" s="440"/>
      <c r="GUV403" s="440"/>
      <c r="GUW403" s="440"/>
      <c r="GUX403" s="440"/>
      <c r="GUY403" s="440"/>
      <c r="GUZ403" s="440"/>
      <c r="GVA403" s="440"/>
      <c r="GVB403" s="440"/>
      <c r="GVC403" s="440"/>
      <c r="GVD403" s="440"/>
      <c r="GVE403" s="440"/>
      <c r="GVF403" s="440"/>
      <c r="GVG403" s="440"/>
      <c r="GVH403" s="440"/>
      <c r="GVI403" s="440"/>
      <c r="GVJ403" s="440"/>
      <c r="GVK403" s="440"/>
      <c r="GVL403" s="440"/>
      <c r="GVM403" s="440"/>
      <c r="GVN403" s="440"/>
      <c r="GVO403" s="440"/>
      <c r="GVP403" s="440"/>
      <c r="GVQ403" s="440"/>
      <c r="GVR403" s="440"/>
      <c r="GVS403" s="440"/>
      <c r="GVT403" s="440"/>
      <c r="GVU403" s="440"/>
      <c r="GVV403" s="440"/>
      <c r="GVW403" s="440"/>
      <c r="GVX403" s="440"/>
      <c r="GVY403" s="440"/>
      <c r="GVZ403" s="440"/>
      <c r="GWA403" s="440"/>
      <c r="GWB403" s="440"/>
      <c r="GWC403" s="440"/>
      <c r="GWD403" s="440"/>
      <c r="GWE403" s="440"/>
      <c r="GWF403" s="440"/>
      <c r="GWG403" s="440"/>
      <c r="GWH403" s="440"/>
      <c r="GWI403" s="440"/>
      <c r="GWJ403" s="440"/>
      <c r="GWK403" s="440"/>
      <c r="GWL403" s="440"/>
      <c r="GWM403" s="440"/>
      <c r="GWN403" s="440"/>
      <c r="GWO403" s="440"/>
      <c r="GWP403" s="440"/>
      <c r="GWQ403" s="440"/>
      <c r="GWR403" s="440"/>
      <c r="GWS403" s="440"/>
      <c r="GWT403" s="440"/>
      <c r="GWU403" s="440"/>
      <c r="GWV403" s="440"/>
      <c r="GWW403" s="440"/>
      <c r="GWX403" s="440"/>
      <c r="GWY403" s="440"/>
      <c r="GWZ403" s="440"/>
      <c r="GXA403" s="440"/>
      <c r="GXB403" s="440"/>
      <c r="GXC403" s="440"/>
      <c r="GXD403" s="440"/>
      <c r="GXE403" s="440"/>
      <c r="GXF403" s="440"/>
      <c r="GXG403" s="440"/>
      <c r="GXH403" s="440"/>
      <c r="GXI403" s="440"/>
      <c r="GXJ403" s="440"/>
      <c r="GXK403" s="440"/>
      <c r="GXL403" s="440"/>
      <c r="GXM403" s="440"/>
      <c r="GXN403" s="440"/>
      <c r="GXO403" s="440"/>
      <c r="GXP403" s="440"/>
      <c r="GXQ403" s="440"/>
      <c r="GXR403" s="440"/>
      <c r="GXS403" s="440"/>
      <c r="GXT403" s="440"/>
      <c r="GXU403" s="440"/>
      <c r="GXV403" s="440"/>
      <c r="GXW403" s="440"/>
      <c r="GXX403" s="440"/>
      <c r="GXY403" s="440"/>
      <c r="GXZ403" s="440"/>
      <c r="GYA403" s="440"/>
      <c r="GYB403" s="440"/>
      <c r="GYC403" s="440"/>
      <c r="GYD403" s="440"/>
      <c r="GYE403" s="440"/>
      <c r="GYF403" s="440"/>
      <c r="GYG403" s="440"/>
      <c r="GYH403" s="440"/>
      <c r="GYI403" s="440"/>
      <c r="GYJ403" s="440"/>
      <c r="GYK403" s="440"/>
      <c r="GYL403" s="440"/>
      <c r="GYM403" s="440"/>
      <c r="GYN403" s="440"/>
      <c r="GYO403" s="440"/>
      <c r="GYP403" s="440"/>
      <c r="GYQ403" s="440"/>
      <c r="GYR403" s="440"/>
      <c r="GYS403" s="440"/>
      <c r="GYT403" s="440"/>
      <c r="GYU403" s="440"/>
      <c r="GYV403" s="440"/>
      <c r="GYW403" s="440"/>
      <c r="GYX403" s="440"/>
      <c r="GYY403" s="440"/>
      <c r="GYZ403" s="440"/>
      <c r="GZA403" s="440"/>
      <c r="GZB403" s="440"/>
      <c r="GZC403" s="440"/>
      <c r="GZD403" s="440"/>
      <c r="GZE403" s="440"/>
      <c r="GZF403" s="440"/>
      <c r="GZG403" s="440"/>
      <c r="GZH403" s="440"/>
      <c r="GZI403" s="440"/>
      <c r="GZJ403" s="440"/>
      <c r="GZK403" s="440"/>
      <c r="GZL403" s="440"/>
      <c r="GZM403" s="440"/>
      <c r="GZN403" s="440"/>
      <c r="GZO403" s="440"/>
      <c r="GZP403" s="440"/>
      <c r="GZQ403" s="440"/>
      <c r="GZR403" s="440"/>
      <c r="GZS403" s="440"/>
      <c r="GZT403" s="440"/>
      <c r="GZU403" s="440"/>
      <c r="GZV403" s="440"/>
      <c r="GZW403" s="440"/>
      <c r="GZX403" s="440"/>
      <c r="GZY403" s="440"/>
      <c r="GZZ403" s="440"/>
      <c r="HAA403" s="440"/>
      <c r="HAB403" s="440"/>
      <c r="HAC403" s="440"/>
      <c r="HAD403" s="440"/>
      <c r="HAE403" s="440"/>
      <c r="HAF403" s="440"/>
      <c r="HAG403" s="440"/>
      <c r="HAH403" s="440"/>
      <c r="HAI403" s="440"/>
      <c r="HAJ403" s="440"/>
      <c r="HAK403" s="440"/>
      <c r="HAL403" s="440"/>
      <c r="HAM403" s="440"/>
      <c r="HAN403" s="440"/>
      <c r="HAO403" s="440"/>
      <c r="HAP403" s="440"/>
      <c r="HAQ403" s="440"/>
      <c r="HAR403" s="440"/>
      <c r="HAS403" s="440"/>
      <c r="HAT403" s="440"/>
      <c r="HAU403" s="440"/>
      <c r="HAV403" s="440"/>
      <c r="HAW403" s="440"/>
      <c r="HAX403" s="440"/>
      <c r="HAY403" s="440"/>
      <c r="HAZ403" s="440"/>
      <c r="HBA403" s="440"/>
      <c r="HBB403" s="440"/>
      <c r="HBC403" s="440"/>
      <c r="HBD403" s="440"/>
      <c r="HBE403" s="440"/>
      <c r="HBF403" s="440"/>
      <c r="HBG403" s="440"/>
      <c r="HBH403" s="440"/>
      <c r="HBI403" s="440"/>
      <c r="HBJ403" s="440"/>
      <c r="HBK403" s="440"/>
      <c r="HBL403" s="440"/>
      <c r="HBM403" s="440"/>
      <c r="HBN403" s="440"/>
      <c r="HBO403" s="440"/>
      <c r="HBP403" s="440"/>
      <c r="HBQ403" s="440"/>
      <c r="HBR403" s="440"/>
      <c r="HBS403" s="440"/>
      <c r="HBT403" s="440"/>
      <c r="HBU403" s="440"/>
      <c r="HBV403" s="440"/>
      <c r="HBW403" s="440"/>
      <c r="HBX403" s="440"/>
      <c r="HBY403" s="440"/>
      <c r="HBZ403" s="440"/>
      <c r="HCA403" s="440"/>
      <c r="HCB403" s="440"/>
      <c r="HCC403" s="440"/>
      <c r="HCD403" s="440"/>
      <c r="HCE403" s="440"/>
      <c r="HCF403" s="440"/>
      <c r="HCG403" s="440"/>
      <c r="HCH403" s="440"/>
      <c r="HCI403" s="440"/>
      <c r="HCJ403" s="440"/>
      <c r="HCK403" s="440"/>
      <c r="HCL403" s="440"/>
      <c r="HCM403" s="440"/>
      <c r="HCN403" s="440"/>
      <c r="HCO403" s="440"/>
      <c r="HCP403" s="440"/>
      <c r="HCQ403" s="440"/>
      <c r="HCR403" s="440"/>
      <c r="HCS403" s="440"/>
      <c r="HCT403" s="440"/>
      <c r="HCU403" s="440"/>
      <c r="HCV403" s="440"/>
      <c r="HCW403" s="440"/>
      <c r="HCX403" s="440"/>
      <c r="HCY403" s="440"/>
      <c r="HCZ403" s="440"/>
      <c r="HDA403" s="440"/>
      <c r="HDB403" s="440"/>
      <c r="HDC403" s="440"/>
      <c r="HDD403" s="440"/>
      <c r="HDE403" s="440"/>
      <c r="HDF403" s="440"/>
      <c r="HDG403" s="440"/>
      <c r="HDH403" s="440"/>
      <c r="HDI403" s="440"/>
      <c r="HDJ403" s="440"/>
      <c r="HDK403" s="440"/>
      <c r="HDL403" s="440"/>
      <c r="HDM403" s="440"/>
      <c r="HDN403" s="440"/>
      <c r="HDO403" s="440"/>
      <c r="HDP403" s="440"/>
      <c r="HDQ403" s="440"/>
      <c r="HDR403" s="440"/>
      <c r="HDS403" s="440"/>
      <c r="HDT403" s="440"/>
      <c r="HDU403" s="440"/>
      <c r="HDV403" s="440"/>
      <c r="HDW403" s="440"/>
      <c r="HDX403" s="440"/>
      <c r="HDY403" s="440"/>
      <c r="HDZ403" s="440"/>
      <c r="HEA403" s="440"/>
      <c r="HEB403" s="440"/>
      <c r="HEC403" s="440"/>
      <c r="HED403" s="440"/>
      <c r="HEE403" s="440"/>
      <c r="HEF403" s="440"/>
      <c r="HEG403" s="440"/>
      <c r="HEH403" s="440"/>
      <c r="HEI403" s="440"/>
      <c r="HEJ403" s="440"/>
      <c r="HEK403" s="440"/>
      <c r="HEL403" s="440"/>
      <c r="HEM403" s="440"/>
      <c r="HEN403" s="440"/>
      <c r="HEO403" s="440"/>
      <c r="HEP403" s="440"/>
      <c r="HEQ403" s="440"/>
      <c r="HER403" s="440"/>
      <c r="HES403" s="440"/>
      <c r="HET403" s="440"/>
      <c r="HEU403" s="440"/>
      <c r="HEV403" s="440"/>
      <c r="HEW403" s="440"/>
      <c r="HEX403" s="440"/>
      <c r="HEY403" s="440"/>
      <c r="HEZ403" s="440"/>
      <c r="HFA403" s="440"/>
      <c r="HFB403" s="440"/>
      <c r="HFC403" s="440"/>
      <c r="HFD403" s="440"/>
      <c r="HFE403" s="440"/>
      <c r="HFF403" s="440"/>
      <c r="HFG403" s="440"/>
      <c r="HFH403" s="440"/>
      <c r="HFI403" s="440"/>
      <c r="HFJ403" s="440"/>
      <c r="HFK403" s="440"/>
      <c r="HFL403" s="440"/>
      <c r="HFM403" s="440"/>
      <c r="HFN403" s="440"/>
      <c r="HFO403" s="440"/>
      <c r="HFP403" s="440"/>
      <c r="HFQ403" s="440"/>
      <c r="HFR403" s="440"/>
      <c r="HFS403" s="440"/>
      <c r="HFT403" s="440"/>
      <c r="HFU403" s="440"/>
      <c r="HFV403" s="440"/>
      <c r="HFW403" s="440"/>
      <c r="HFX403" s="440"/>
      <c r="HFY403" s="440"/>
      <c r="HFZ403" s="440"/>
      <c r="HGA403" s="440"/>
      <c r="HGB403" s="440"/>
      <c r="HGC403" s="440"/>
      <c r="HGD403" s="440"/>
      <c r="HGE403" s="440"/>
      <c r="HGF403" s="440"/>
      <c r="HGG403" s="440"/>
      <c r="HGH403" s="440"/>
      <c r="HGI403" s="440"/>
      <c r="HGJ403" s="440"/>
      <c r="HGK403" s="440"/>
      <c r="HGL403" s="440"/>
      <c r="HGM403" s="440"/>
      <c r="HGN403" s="440"/>
      <c r="HGO403" s="440"/>
      <c r="HGP403" s="440"/>
      <c r="HGQ403" s="440"/>
      <c r="HGR403" s="440"/>
      <c r="HGS403" s="440"/>
      <c r="HGT403" s="440"/>
      <c r="HGU403" s="440"/>
      <c r="HGV403" s="440"/>
      <c r="HGW403" s="440"/>
      <c r="HGX403" s="440"/>
      <c r="HGY403" s="440"/>
      <c r="HGZ403" s="440"/>
      <c r="HHA403" s="440"/>
      <c r="HHB403" s="440"/>
      <c r="HHC403" s="440"/>
      <c r="HHD403" s="440"/>
      <c r="HHE403" s="440"/>
      <c r="HHF403" s="440"/>
      <c r="HHG403" s="440"/>
      <c r="HHH403" s="440"/>
      <c r="HHI403" s="440"/>
      <c r="HHJ403" s="440"/>
      <c r="HHK403" s="440"/>
      <c r="HHL403" s="440"/>
      <c r="HHM403" s="440"/>
      <c r="HHN403" s="440"/>
      <c r="HHO403" s="440"/>
      <c r="HHP403" s="440"/>
      <c r="HHQ403" s="440"/>
      <c r="HHR403" s="440"/>
      <c r="HHS403" s="440"/>
      <c r="HHT403" s="440"/>
      <c r="HHU403" s="440"/>
      <c r="HHV403" s="440"/>
      <c r="HHW403" s="440"/>
      <c r="HHX403" s="440"/>
      <c r="HHY403" s="440"/>
      <c r="HHZ403" s="440"/>
      <c r="HIA403" s="440"/>
      <c r="HIB403" s="440"/>
      <c r="HIC403" s="440"/>
      <c r="HID403" s="440"/>
      <c r="HIE403" s="440"/>
      <c r="HIF403" s="440"/>
      <c r="HIG403" s="440"/>
      <c r="HIH403" s="440"/>
      <c r="HII403" s="440"/>
      <c r="HIJ403" s="440"/>
      <c r="HIK403" s="440"/>
      <c r="HIL403" s="440"/>
      <c r="HIM403" s="440"/>
      <c r="HIN403" s="440"/>
      <c r="HIO403" s="440"/>
      <c r="HIP403" s="440"/>
      <c r="HIQ403" s="440"/>
      <c r="HIR403" s="440"/>
      <c r="HIS403" s="440"/>
      <c r="HIT403" s="440"/>
      <c r="HIU403" s="440"/>
      <c r="HIV403" s="440"/>
      <c r="HIW403" s="440"/>
      <c r="HIX403" s="440"/>
      <c r="HIY403" s="440"/>
      <c r="HIZ403" s="440"/>
      <c r="HJA403" s="440"/>
      <c r="HJB403" s="440"/>
      <c r="HJC403" s="440"/>
      <c r="HJD403" s="440"/>
      <c r="HJE403" s="440"/>
      <c r="HJF403" s="440"/>
      <c r="HJG403" s="440"/>
      <c r="HJH403" s="440"/>
      <c r="HJI403" s="440"/>
      <c r="HJJ403" s="440"/>
      <c r="HJK403" s="440"/>
      <c r="HJL403" s="440"/>
      <c r="HJM403" s="440"/>
      <c r="HJN403" s="440"/>
      <c r="HJO403" s="440"/>
      <c r="HJP403" s="440"/>
      <c r="HJQ403" s="440"/>
      <c r="HJR403" s="440"/>
      <c r="HJS403" s="440"/>
      <c r="HJT403" s="440"/>
      <c r="HJU403" s="440"/>
      <c r="HJV403" s="440"/>
      <c r="HJW403" s="440"/>
      <c r="HJX403" s="440"/>
      <c r="HJY403" s="440"/>
      <c r="HJZ403" s="440"/>
      <c r="HKA403" s="440"/>
      <c r="HKB403" s="440"/>
      <c r="HKC403" s="440"/>
      <c r="HKD403" s="440"/>
      <c r="HKE403" s="440"/>
      <c r="HKF403" s="440"/>
      <c r="HKG403" s="440"/>
      <c r="HKH403" s="440"/>
      <c r="HKI403" s="440"/>
      <c r="HKJ403" s="440"/>
      <c r="HKK403" s="440"/>
      <c r="HKL403" s="440"/>
      <c r="HKM403" s="440"/>
      <c r="HKN403" s="440"/>
      <c r="HKO403" s="440"/>
      <c r="HKP403" s="440"/>
      <c r="HKQ403" s="440"/>
      <c r="HKR403" s="440"/>
      <c r="HKS403" s="440"/>
      <c r="HKT403" s="440"/>
      <c r="HKU403" s="440"/>
      <c r="HKV403" s="440"/>
      <c r="HKW403" s="440"/>
      <c r="HKX403" s="440"/>
      <c r="HKY403" s="440"/>
      <c r="HKZ403" s="440"/>
      <c r="HLA403" s="440"/>
      <c r="HLB403" s="440"/>
      <c r="HLC403" s="440"/>
      <c r="HLD403" s="440"/>
      <c r="HLE403" s="440"/>
      <c r="HLF403" s="440"/>
      <c r="HLG403" s="440"/>
      <c r="HLH403" s="440"/>
      <c r="HLI403" s="440"/>
      <c r="HLJ403" s="440"/>
      <c r="HLK403" s="440"/>
      <c r="HLL403" s="440"/>
      <c r="HLM403" s="440"/>
      <c r="HLN403" s="440"/>
      <c r="HLO403" s="440"/>
      <c r="HLP403" s="440"/>
      <c r="HLQ403" s="440"/>
      <c r="HLR403" s="440"/>
      <c r="HLS403" s="440"/>
      <c r="HLT403" s="440"/>
      <c r="HLU403" s="440"/>
      <c r="HLV403" s="440"/>
      <c r="HLW403" s="440"/>
      <c r="HLX403" s="440"/>
      <c r="HLY403" s="440"/>
      <c r="HLZ403" s="440"/>
      <c r="HMA403" s="440"/>
      <c r="HMB403" s="440"/>
      <c r="HMC403" s="440"/>
      <c r="HMD403" s="440"/>
      <c r="HME403" s="440"/>
      <c r="HMF403" s="440"/>
      <c r="HMG403" s="440"/>
      <c r="HMH403" s="440"/>
      <c r="HMI403" s="440"/>
      <c r="HMJ403" s="440"/>
      <c r="HMK403" s="440"/>
      <c r="HML403" s="440"/>
      <c r="HMM403" s="440"/>
      <c r="HMN403" s="440"/>
      <c r="HMO403" s="440"/>
      <c r="HMP403" s="440"/>
      <c r="HMQ403" s="440"/>
      <c r="HMR403" s="440"/>
      <c r="HMS403" s="440"/>
      <c r="HMT403" s="440"/>
      <c r="HMU403" s="440"/>
      <c r="HMV403" s="440"/>
      <c r="HMW403" s="440"/>
      <c r="HMX403" s="440"/>
      <c r="HMY403" s="440"/>
      <c r="HMZ403" s="440"/>
      <c r="HNA403" s="440"/>
      <c r="HNB403" s="440"/>
      <c r="HNC403" s="440"/>
      <c r="HND403" s="440"/>
      <c r="HNE403" s="440"/>
      <c r="HNF403" s="440"/>
      <c r="HNG403" s="440"/>
      <c r="HNH403" s="440"/>
      <c r="HNI403" s="440"/>
      <c r="HNJ403" s="440"/>
      <c r="HNK403" s="440"/>
      <c r="HNL403" s="440"/>
      <c r="HNM403" s="440"/>
      <c r="HNN403" s="440"/>
      <c r="HNO403" s="440"/>
      <c r="HNP403" s="440"/>
      <c r="HNQ403" s="440"/>
      <c r="HNR403" s="440"/>
      <c r="HNS403" s="440"/>
      <c r="HNT403" s="440"/>
      <c r="HNU403" s="440"/>
      <c r="HNV403" s="440"/>
      <c r="HNW403" s="440"/>
      <c r="HNX403" s="440"/>
      <c r="HNY403" s="440"/>
      <c r="HNZ403" s="440"/>
      <c r="HOA403" s="440"/>
      <c r="HOB403" s="440"/>
      <c r="HOC403" s="440"/>
      <c r="HOD403" s="440"/>
      <c r="HOE403" s="440"/>
      <c r="HOF403" s="440"/>
      <c r="HOG403" s="440"/>
      <c r="HOH403" s="440"/>
      <c r="HOI403" s="440"/>
      <c r="HOJ403" s="440"/>
      <c r="HOK403" s="440"/>
      <c r="HOL403" s="440"/>
      <c r="HOM403" s="440"/>
      <c r="HON403" s="440"/>
      <c r="HOO403" s="440"/>
      <c r="HOP403" s="440"/>
      <c r="HOQ403" s="440"/>
      <c r="HOR403" s="440"/>
      <c r="HOS403" s="440"/>
      <c r="HOT403" s="440"/>
      <c r="HOU403" s="440"/>
      <c r="HOV403" s="440"/>
      <c r="HOW403" s="440"/>
      <c r="HOX403" s="440"/>
      <c r="HOY403" s="440"/>
      <c r="HOZ403" s="440"/>
      <c r="HPA403" s="440"/>
      <c r="HPB403" s="440"/>
      <c r="HPC403" s="440"/>
      <c r="HPD403" s="440"/>
      <c r="HPE403" s="440"/>
      <c r="HPF403" s="440"/>
      <c r="HPG403" s="440"/>
      <c r="HPH403" s="440"/>
      <c r="HPI403" s="440"/>
      <c r="HPJ403" s="440"/>
      <c r="HPK403" s="440"/>
      <c r="HPL403" s="440"/>
      <c r="HPM403" s="440"/>
      <c r="HPN403" s="440"/>
      <c r="HPO403" s="440"/>
      <c r="HPP403" s="440"/>
      <c r="HPQ403" s="440"/>
      <c r="HPR403" s="440"/>
      <c r="HPS403" s="440"/>
      <c r="HPT403" s="440"/>
      <c r="HPU403" s="440"/>
      <c r="HPV403" s="440"/>
      <c r="HPW403" s="440"/>
      <c r="HPX403" s="440"/>
      <c r="HPY403" s="440"/>
      <c r="HPZ403" s="440"/>
      <c r="HQA403" s="440"/>
      <c r="HQB403" s="440"/>
      <c r="HQC403" s="440"/>
      <c r="HQD403" s="440"/>
      <c r="HQE403" s="440"/>
      <c r="HQF403" s="440"/>
      <c r="HQG403" s="440"/>
      <c r="HQH403" s="440"/>
      <c r="HQI403" s="440"/>
      <c r="HQJ403" s="440"/>
      <c r="HQK403" s="440"/>
      <c r="HQL403" s="440"/>
      <c r="HQM403" s="440"/>
      <c r="HQN403" s="440"/>
      <c r="HQO403" s="440"/>
      <c r="HQP403" s="440"/>
      <c r="HQQ403" s="440"/>
      <c r="HQR403" s="440"/>
      <c r="HQS403" s="440"/>
      <c r="HQT403" s="440"/>
      <c r="HQU403" s="440"/>
      <c r="HQV403" s="440"/>
      <c r="HQW403" s="440"/>
      <c r="HQX403" s="440"/>
      <c r="HQY403" s="440"/>
      <c r="HQZ403" s="440"/>
      <c r="HRA403" s="440"/>
      <c r="HRB403" s="440"/>
      <c r="HRC403" s="440"/>
      <c r="HRD403" s="440"/>
      <c r="HRE403" s="440"/>
      <c r="HRF403" s="440"/>
      <c r="HRG403" s="440"/>
      <c r="HRH403" s="440"/>
      <c r="HRI403" s="440"/>
      <c r="HRJ403" s="440"/>
      <c r="HRK403" s="440"/>
      <c r="HRL403" s="440"/>
      <c r="HRM403" s="440"/>
      <c r="HRN403" s="440"/>
      <c r="HRO403" s="440"/>
      <c r="HRP403" s="440"/>
      <c r="HRQ403" s="440"/>
      <c r="HRR403" s="440"/>
      <c r="HRS403" s="440"/>
      <c r="HRT403" s="440"/>
      <c r="HRU403" s="440"/>
      <c r="HRV403" s="440"/>
      <c r="HRW403" s="440"/>
      <c r="HRX403" s="440"/>
      <c r="HRY403" s="440"/>
      <c r="HRZ403" s="440"/>
      <c r="HSA403" s="440"/>
      <c r="HSB403" s="440"/>
      <c r="HSC403" s="440"/>
      <c r="HSD403" s="440"/>
      <c r="HSE403" s="440"/>
      <c r="HSF403" s="440"/>
      <c r="HSG403" s="440"/>
      <c r="HSH403" s="440"/>
      <c r="HSI403" s="440"/>
      <c r="HSJ403" s="440"/>
      <c r="HSK403" s="440"/>
      <c r="HSL403" s="440"/>
      <c r="HSM403" s="440"/>
      <c r="HSN403" s="440"/>
      <c r="HSO403" s="440"/>
      <c r="HSP403" s="440"/>
      <c r="HSQ403" s="440"/>
      <c r="HSR403" s="440"/>
      <c r="HSS403" s="440"/>
      <c r="HST403" s="440"/>
      <c r="HSU403" s="440"/>
      <c r="HSV403" s="440"/>
      <c r="HSW403" s="440"/>
      <c r="HSX403" s="440"/>
      <c r="HSY403" s="440"/>
      <c r="HSZ403" s="440"/>
      <c r="HTA403" s="440"/>
      <c r="HTB403" s="440"/>
      <c r="HTC403" s="440"/>
      <c r="HTD403" s="440"/>
      <c r="HTE403" s="440"/>
      <c r="HTF403" s="440"/>
      <c r="HTG403" s="440"/>
      <c r="HTH403" s="440"/>
      <c r="HTI403" s="440"/>
      <c r="HTJ403" s="440"/>
      <c r="HTK403" s="440"/>
      <c r="HTL403" s="440"/>
      <c r="HTM403" s="440"/>
      <c r="HTN403" s="440"/>
      <c r="HTO403" s="440"/>
      <c r="HTP403" s="440"/>
      <c r="HTQ403" s="440"/>
      <c r="HTR403" s="440"/>
      <c r="HTS403" s="440"/>
      <c r="HTT403" s="440"/>
      <c r="HTU403" s="440"/>
      <c r="HTV403" s="440"/>
      <c r="HTW403" s="440"/>
      <c r="HTX403" s="440"/>
      <c r="HTY403" s="440"/>
      <c r="HTZ403" s="440"/>
      <c r="HUA403" s="440"/>
      <c r="HUB403" s="440"/>
      <c r="HUC403" s="440"/>
      <c r="HUD403" s="440"/>
      <c r="HUE403" s="440"/>
      <c r="HUF403" s="440"/>
      <c r="HUG403" s="440"/>
      <c r="HUH403" s="440"/>
      <c r="HUI403" s="440"/>
      <c r="HUJ403" s="440"/>
      <c r="HUK403" s="440"/>
      <c r="HUL403" s="440"/>
      <c r="HUM403" s="440"/>
      <c r="HUN403" s="440"/>
      <c r="HUO403" s="440"/>
      <c r="HUP403" s="440"/>
      <c r="HUQ403" s="440"/>
      <c r="HUR403" s="440"/>
      <c r="HUS403" s="440"/>
      <c r="HUT403" s="440"/>
      <c r="HUU403" s="440"/>
      <c r="HUV403" s="440"/>
      <c r="HUW403" s="440"/>
      <c r="HUX403" s="440"/>
      <c r="HUY403" s="440"/>
      <c r="HUZ403" s="440"/>
      <c r="HVA403" s="440"/>
      <c r="HVB403" s="440"/>
      <c r="HVC403" s="440"/>
      <c r="HVD403" s="440"/>
      <c r="HVE403" s="440"/>
      <c r="HVF403" s="440"/>
      <c r="HVG403" s="440"/>
      <c r="HVH403" s="440"/>
      <c r="HVI403" s="440"/>
      <c r="HVJ403" s="440"/>
      <c r="HVK403" s="440"/>
      <c r="HVL403" s="440"/>
      <c r="HVM403" s="440"/>
      <c r="HVN403" s="440"/>
      <c r="HVO403" s="440"/>
      <c r="HVP403" s="440"/>
      <c r="HVQ403" s="440"/>
      <c r="HVR403" s="440"/>
      <c r="HVS403" s="440"/>
      <c r="HVT403" s="440"/>
      <c r="HVU403" s="440"/>
      <c r="HVV403" s="440"/>
      <c r="HVW403" s="440"/>
      <c r="HVX403" s="440"/>
      <c r="HVY403" s="440"/>
      <c r="HVZ403" s="440"/>
      <c r="HWA403" s="440"/>
      <c r="HWB403" s="440"/>
      <c r="HWC403" s="440"/>
      <c r="HWD403" s="440"/>
      <c r="HWE403" s="440"/>
      <c r="HWF403" s="440"/>
      <c r="HWG403" s="440"/>
      <c r="HWH403" s="440"/>
      <c r="HWI403" s="440"/>
      <c r="HWJ403" s="440"/>
      <c r="HWK403" s="440"/>
      <c r="HWL403" s="440"/>
      <c r="HWM403" s="440"/>
      <c r="HWN403" s="440"/>
      <c r="HWO403" s="440"/>
      <c r="HWP403" s="440"/>
      <c r="HWQ403" s="440"/>
      <c r="HWR403" s="440"/>
      <c r="HWS403" s="440"/>
      <c r="HWT403" s="440"/>
      <c r="HWU403" s="440"/>
      <c r="HWV403" s="440"/>
      <c r="HWW403" s="440"/>
      <c r="HWX403" s="440"/>
      <c r="HWY403" s="440"/>
      <c r="HWZ403" s="440"/>
      <c r="HXA403" s="440"/>
      <c r="HXB403" s="440"/>
      <c r="HXC403" s="440"/>
      <c r="HXD403" s="440"/>
      <c r="HXE403" s="440"/>
      <c r="HXF403" s="440"/>
      <c r="HXG403" s="440"/>
      <c r="HXH403" s="440"/>
      <c r="HXI403" s="440"/>
      <c r="HXJ403" s="440"/>
      <c r="HXK403" s="440"/>
      <c r="HXL403" s="440"/>
      <c r="HXM403" s="440"/>
      <c r="HXN403" s="440"/>
      <c r="HXO403" s="440"/>
      <c r="HXP403" s="440"/>
      <c r="HXQ403" s="440"/>
      <c r="HXR403" s="440"/>
      <c r="HXS403" s="440"/>
      <c r="HXT403" s="440"/>
      <c r="HXU403" s="440"/>
      <c r="HXV403" s="440"/>
      <c r="HXW403" s="440"/>
      <c r="HXX403" s="440"/>
      <c r="HXY403" s="440"/>
      <c r="HXZ403" s="440"/>
      <c r="HYA403" s="440"/>
      <c r="HYB403" s="440"/>
      <c r="HYC403" s="440"/>
      <c r="HYD403" s="440"/>
      <c r="HYE403" s="440"/>
      <c r="HYF403" s="440"/>
      <c r="HYG403" s="440"/>
      <c r="HYH403" s="440"/>
      <c r="HYI403" s="440"/>
      <c r="HYJ403" s="440"/>
      <c r="HYK403" s="440"/>
      <c r="HYL403" s="440"/>
      <c r="HYM403" s="440"/>
      <c r="HYN403" s="440"/>
      <c r="HYO403" s="440"/>
      <c r="HYP403" s="440"/>
      <c r="HYQ403" s="440"/>
      <c r="HYR403" s="440"/>
      <c r="HYS403" s="440"/>
      <c r="HYT403" s="440"/>
      <c r="HYU403" s="440"/>
      <c r="HYV403" s="440"/>
      <c r="HYW403" s="440"/>
      <c r="HYX403" s="440"/>
      <c r="HYY403" s="440"/>
      <c r="HYZ403" s="440"/>
      <c r="HZA403" s="440"/>
      <c r="HZB403" s="440"/>
      <c r="HZC403" s="440"/>
      <c r="HZD403" s="440"/>
      <c r="HZE403" s="440"/>
      <c r="HZF403" s="440"/>
      <c r="HZG403" s="440"/>
      <c r="HZH403" s="440"/>
      <c r="HZI403" s="440"/>
      <c r="HZJ403" s="440"/>
      <c r="HZK403" s="440"/>
      <c r="HZL403" s="440"/>
      <c r="HZM403" s="440"/>
      <c r="HZN403" s="440"/>
      <c r="HZO403" s="440"/>
      <c r="HZP403" s="440"/>
      <c r="HZQ403" s="440"/>
      <c r="HZR403" s="440"/>
      <c r="HZS403" s="440"/>
      <c r="HZT403" s="440"/>
      <c r="HZU403" s="440"/>
      <c r="HZV403" s="440"/>
      <c r="HZW403" s="440"/>
      <c r="HZX403" s="440"/>
      <c r="HZY403" s="440"/>
      <c r="HZZ403" s="440"/>
      <c r="IAA403" s="440"/>
      <c r="IAB403" s="440"/>
      <c r="IAC403" s="440"/>
      <c r="IAD403" s="440"/>
      <c r="IAE403" s="440"/>
      <c r="IAF403" s="440"/>
      <c r="IAG403" s="440"/>
      <c r="IAH403" s="440"/>
      <c r="IAI403" s="440"/>
      <c r="IAJ403" s="440"/>
      <c r="IAK403" s="440"/>
      <c r="IAL403" s="440"/>
      <c r="IAM403" s="440"/>
      <c r="IAN403" s="440"/>
      <c r="IAO403" s="440"/>
      <c r="IAP403" s="440"/>
      <c r="IAQ403" s="440"/>
      <c r="IAR403" s="440"/>
      <c r="IAS403" s="440"/>
      <c r="IAT403" s="440"/>
      <c r="IAU403" s="440"/>
      <c r="IAV403" s="440"/>
      <c r="IAW403" s="440"/>
      <c r="IAX403" s="440"/>
      <c r="IAY403" s="440"/>
      <c r="IAZ403" s="440"/>
      <c r="IBA403" s="440"/>
      <c r="IBB403" s="440"/>
      <c r="IBC403" s="440"/>
      <c r="IBD403" s="440"/>
      <c r="IBE403" s="440"/>
      <c r="IBF403" s="440"/>
      <c r="IBG403" s="440"/>
      <c r="IBH403" s="440"/>
      <c r="IBI403" s="440"/>
      <c r="IBJ403" s="440"/>
      <c r="IBK403" s="440"/>
      <c r="IBL403" s="440"/>
      <c r="IBM403" s="440"/>
      <c r="IBN403" s="440"/>
      <c r="IBO403" s="440"/>
      <c r="IBP403" s="440"/>
      <c r="IBQ403" s="440"/>
      <c r="IBR403" s="440"/>
      <c r="IBS403" s="440"/>
      <c r="IBT403" s="440"/>
      <c r="IBU403" s="440"/>
      <c r="IBV403" s="440"/>
      <c r="IBW403" s="440"/>
      <c r="IBX403" s="440"/>
      <c r="IBY403" s="440"/>
      <c r="IBZ403" s="440"/>
      <c r="ICA403" s="440"/>
      <c r="ICB403" s="440"/>
      <c r="ICC403" s="440"/>
      <c r="ICD403" s="440"/>
      <c r="ICE403" s="440"/>
      <c r="ICF403" s="440"/>
      <c r="ICG403" s="440"/>
      <c r="ICH403" s="440"/>
      <c r="ICI403" s="440"/>
      <c r="ICJ403" s="440"/>
      <c r="ICK403" s="440"/>
      <c r="ICL403" s="440"/>
      <c r="ICM403" s="440"/>
      <c r="ICN403" s="440"/>
      <c r="ICO403" s="440"/>
      <c r="ICP403" s="440"/>
      <c r="ICQ403" s="440"/>
      <c r="ICR403" s="440"/>
      <c r="ICS403" s="440"/>
      <c r="ICT403" s="440"/>
      <c r="ICU403" s="440"/>
      <c r="ICV403" s="440"/>
      <c r="ICW403" s="440"/>
      <c r="ICX403" s="440"/>
      <c r="ICY403" s="440"/>
      <c r="ICZ403" s="440"/>
      <c r="IDA403" s="440"/>
      <c r="IDB403" s="440"/>
      <c r="IDC403" s="440"/>
      <c r="IDD403" s="440"/>
      <c r="IDE403" s="440"/>
      <c r="IDF403" s="440"/>
      <c r="IDG403" s="440"/>
      <c r="IDH403" s="440"/>
      <c r="IDI403" s="440"/>
      <c r="IDJ403" s="440"/>
      <c r="IDK403" s="440"/>
      <c r="IDL403" s="440"/>
      <c r="IDM403" s="440"/>
      <c r="IDN403" s="440"/>
      <c r="IDO403" s="440"/>
      <c r="IDP403" s="440"/>
      <c r="IDQ403" s="440"/>
      <c r="IDR403" s="440"/>
      <c r="IDS403" s="440"/>
      <c r="IDT403" s="440"/>
      <c r="IDU403" s="440"/>
      <c r="IDV403" s="440"/>
      <c r="IDW403" s="440"/>
      <c r="IDX403" s="440"/>
      <c r="IDY403" s="440"/>
      <c r="IDZ403" s="440"/>
      <c r="IEA403" s="440"/>
      <c r="IEB403" s="440"/>
      <c r="IEC403" s="440"/>
      <c r="IED403" s="440"/>
      <c r="IEE403" s="440"/>
      <c r="IEF403" s="440"/>
      <c r="IEG403" s="440"/>
      <c r="IEH403" s="440"/>
      <c r="IEI403" s="440"/>
      <c r="IEJ403" s="440"/>
      <c r="IEK403" s="440"/>
      <c r="IEL403" s="440"/>
      <c r="IEM403" s="440"/>
      <c r="IEN403" s="440"/>
      <c r="IEO403" s="440"/>
      <c r="IEP403" s="440"/>
      <c r="IEQ403" s="440"/>
      <c r="IER403" s="440"/>
      <c r="IES403" s="440"/>
      <c r="IET403" s="440"/>
      <c r="IEU403" s="440"/>
      <c r="IEV403" s="440"/>
      <c r="IEW403" s="440"/>
      <c r="IEX403" s="440"/>
      <c r="IEY403" s="440"/>
      <c r="IEZ403" s="440"/>
      <c r="IFA403" s="440"/>
      <c r="IFB403" s="440"/>
      <c r="IFC403" s="440"/>
      <c r="IFD403" s="440"/>
      <c r="IFE403" s="440"/>
      <c r="IFF403" s="440"/>
      <c r="IFG403" s="440"/>
      <c r="IFH403" s="440"/>
      <c r="IFI403" s="440"/>
      <c r="IFJ403" s="440"/>
      <c r="IFK403" s="440"/>
      <c r="IFL403" s="440"/>
      <c r="IFM403" s="440"/>
      <c r="IFN403" s="440"/>
      <c r="IFO403" s="440"/>
      <c r="IFP403" s="440"/>
      <c r="IFQ403" s="440"/>
      <c r="IFR403" s="440"/>
      <c r="IFS403" s="440"/>
      <c r="IFT403" s="440"/>
      <c r="IFU403" s="440"/>
      <c r="IFV403" s="440"/>
      <c r="IFW403" s="440"/>
      <c r="IFX403" s="440"/>
      <c r="IFY403" s="440"/>
      <c r="IFZ403" s="440"/>
      <c r="IGA403" s="440"/>
      <c r="IGB403" s="440"/>
      <c r="IGC403" s="440"/>
      <c r="IGD403" s="440"/>
      <c r="IGE403" s="440"/>
      <c r="IGF403" s="440"/>
      <c r="IGG403" s="440"/>
      <c r="IGH403" s="440"/>
      <c r="IGI403" s="440"/>
      <c r="IGJ403" s="440"/>
      <c r="IGK403" s="440"/>
      <c r="IGL403" s="440"/>
      <c r="IGM403" s="440"/>
      <c r="IGN403" s="440"/>
      <c r="IGO403" s="440"/>
      <c r="IGP403" s="440"/>
      <c r="IGQ403" s="440"/>
      <c r="IGR403" s="440"/>
      <c r="IGS403" s="440"/>
      <c r="IGT403" s="440"/>
      <c r="IGU403" s="440"/>
      <c r="IGV403" s="440"/>
      <c r="IGW403" s="440"/>
      <c r="IGX403" s="440"/>
      <c r="IGY403" s="440"/>
      <c r="IGZ403" s="440"/>
      <c r="IHA403" s="440"/>
      <c r="IHB403" s="440"/>
      <c r="IHC403" s="440"/>
      <c r="IHD403" s="440"/>
      <c r="IHE403" s="440"/>
      <c r="IHF403" s="440"/>
      <c r="IHG403" s="440"/>
      <c r="IHH403" s="440"/>
      <c r="IHI403" s="440"/>
      <c r="IHJ403" s="440"/>
      <c r="IHK403" s="440"/>
      <c r="IHL403" s="440"/>
      <c r="IHM403" s="440"/>
      <c r="IHN403" s="440"/>
      <c r="IHO403" s="440"/>
      <c r="IHP403" s="440"/>
      <c r="IHQ403" s="440"/>
      <c r="IHR403" s="440"/>
      <c r="IHS403" s="440"/>
      <c r="IHT403" s="440"/>
      <c r="IHU403" s="440"/>
      <c r="IHV403" s="440"/>
      <c r="IHW403" s="440"/>
      <c r="IHX403" s="440"/>
      <c r="IHY403" s="440"/>
      <c r="IHZ403" s="440"/>
      <c r="IIA403" s="440"/>
      <c r="IIB403" s="440"/>
      <c r="IIC403" s="440"/>
      <c r="IID403" s="440"/>
      <c r="IIE403" s="440"/>
      <c r="IIF403" s="440"/>
      <c r="IIG403" s="440"/>
      <c r="IIH403" s="440"/>
      <c r="III403" s="440"/>
      <c r="IIJ403" s="440"/>
      <c r="IIK403" s="440"/>
      <c r="IIL403" s="440"/>
      <c r="IIM403" s="440"/>
      <c r="IIN403" s="440"/>
      <c r="IIO403" s="440"/>
      <c r="IIP403" s="440"/>
      <c r="IIQ403" s="440"/>
      <c r="IIR403" s="440"/>
      <c r="IIS403" s="440"/>
      <c r="IIT403" s="440"/>
      <c r="IIU403" s="440"/>
      <c r="IIV403" s="440"/>
      <c r="IIW403" s="440"/>
      <c r="IIX403" s="440"/>
      <c r="IIY403" s="440"/>
      <c r="IIZ403" s="440"/>
      <c r="IJA403" s="440"/>
      <c r="IJB403" s="440"/>
      <c r="IJC403" s="440"/>
      <c r="IJD403" s="440"/>
      <c r="IJE403" s="440"/>
      <c r="IJF403" s="440"/>
      <c r="IJG403" s="440"/>
      <c r="IJH403" s="440"/>
      <c r="IJI403" s="440"/>
      <c r="IJJ403" s="440"/>
      <c r="IJK403" s="440"/>
      <c r="IJL403" s="440"/>
      <c r="IJM403" s="440"/>
      <c r="IJN403" s="440"/>
      <c r="IJO403" s="440"/>
      <c r="IJP403" s="440"/>
      <c r="IJQ403" s="440"/>
      <c r="IJR403" s="440"/>
      <c r="IJS403" s="440"/>
      <c r="IJT403" s="440"/>
      <c r="IJU403" s="440"/>
      <c r="IJV403" s="440"/>
      <c r="IJW403" s="440"/>
      <c r="IJX403" s="440"/>
      <c r="IJY403" s="440"/>
      <c r="IJZ403" s="440"/>
      <c r="IKA403" s="440"/>
      <c r="IKB403" s="440"/>
      <c r="IKC403" s="440"/>
      <c r="IKD403" s="440"/>
      <c r="IKE403" s="440"/>
      <c r="IKF403" s="440"/>
      <c r="IKG403" s="440"/>
      <c r="IKH403" s="440"/>
      <c r="IKI403" s="440"/>
      <c r="IKJ403" s="440"/>
      <c r="IKK403" s="440"/>
      <c r="IKL403" s="440"/>
      <c r="IKM403" s="440"/>
      <c r="IKN403" s="440"/>
      <c r="IKO403" s="440"/>
      <c r="IKP403" s="440"/>
      <c r="IKQ403" s="440"/>
      <c r="IKR403" s="440"/>
      <c r="IKS403" s="440"/>
      <c r="IKT403" s="440"/>
      <c r="IKU403" s="440"/>
      <c r="IKV403" s="440"/>
      <c r="IKW403" s="440"/>
      <c r="IKX403" s="440"/>
      <c r="IKY403" s="440"/>
      <c r="IKZ403" s="440"/>
      <c r="ILA403" s="440"/>
      <c r="ILB403" s="440"/>
      <c r="ILC403" s="440"/>
      <c r="ILD403" s="440"/>
      <c r="ILE403" s="440"/>
      <c r="ILF403" s="440"/>
      <c r="ILG403" s="440"/>
      <c r="ILH403" s="440"/>
      <c r="ILI403" s="440"/>
      <c r="ILJ403" s="440"/>
      <c r="ILK403" s="440"/>
      <c r="ILL403" s="440"/>
      <c r="ILM403" s="440"/>
      <c r="ILN403" s="440"/>
      <c r="ILO403" s="440"/>
      <c r="ILP403" s="440"/>
      <c r="ILQ403" s="440"/>
      <c r="ILR403" s="440"/>
      <c r="ILS403" s="440"/>
      <c r="ILT403" s="440"/>
      <c r="ILU403" s="440"/>
      <c r="ILV403" s="440"/>
      <c r="ILW403" s="440"/>
      <c r="ILX403" s="440"/>
      <c r="ILY403" s="440"/>
      <c r="ILZ403" s="440"/>
      <c r="IMA403" s="440"/>
      <c r="IMB403" s="440"/>
      <c r="IMC403" s="440"/>
      <c r="IMD403" s="440"/>
      <c r="IME403" s="440"/>
      <c r="IMF403" s="440"/>
      <c r="IMG403" s="440"/>
      <c r="IMH403" s="440"/>
      <c r="IMI403" s="440"/>
      <c r="IMJ403" s="440"/>
      <c r="IMK403" s="440"/>
      <c r="IML403" s="440"/>
      <c r="IMM403" s="440"/>
      <c r="IMN403" s="440"/>
      <c r="IMO403" s="440"/>
      <c r="IMP403" s="440"/>
      <c r="IMQ403" s="440"/>
      <c r="IMR403" s="440"/>
      <c r="IMS403" s="440"/>
      <c r="IMT403" s="440"/>
      <c r="IMU403" s="440"/>
      <c r="IMV403" s="440"/>
      <c r="IMW403" s="440"/>
      <c r="IMX403" s="440"/>
      <c r="IMY403" s="440"/>
      <c r="IMZ403" s="440"/>
      <c r="INA403" s="440"/>
      <c r="INB403" s="440"/>
      <c r="INC403" s="440"/>
      <c r="IND403" s="440"/>
      <c r="INE403" s="440"/>
      <c r="INF403" s="440"/>
      <c r="ING403" s="440"/>
      <c r="INH403" s="440"/>
      <c r="INI403" s="440"/>
      <c r="INJ403" s="440"/>
      <c r="INK403" s="440"/>
      <c r="INL403" s="440"/>
      <c r="INM403" s="440"/>
      <c r="INN403" s="440"/>
      <c r="INO403" s="440"/>
      <c r="INP403" s="440"/>
      <c r="INQ403" s="440"/>
      <c r="INR403" s="440"/>
      <c r="INS403" s="440"/>
      <c r="INT403" s="440"/>
      <c r="INU403" s="440"/>
      <c r="INV403" s="440"/>
      <c r="INW403" s="440"/>
      <c r="INX403" s="440"/>
      <c r="INY403" s="440"/>
      <c r="INZ403" s="440"/>
      <c r="IOA403" s="440"/>
      <c r="IOB403" s="440"/>
      <c r="IOC403" s="440"/>
      <c r="IOD403" s="440"/>
      <c r="IOE403" s="440"/>
      <c r="IOF403" s="440"/>
      <c r="IOG403" s="440"/>
      <c r="IOH403" s="440"/>
      <c r="IOI403" s="440"/>
      <c r="IOJ403" s="440"/>
      <c r="IOK403" s="440"/>
      <c r="IOL403" s="440"/>
      <c r="IOM403" s="440"/>
      <c r="ION403" s="440"/>
      <c r="IOO403" s="440"/>
      <c r="IOP403" s="440"/>
      <c r="IOQ403" s="440"/>
      <c r="IOR403" s="440"/>
      <c r="IOS403" s="440"/>
      <c r="IOT403" s="440"/>
      <c r="IOU403" s="440"/>
      <c r="IOV403" s="440"/>
      <c r="IOW403" s="440"/>
      <c r="IOX403" s="440"/>
      <c r="IOY403" s="440"/>
      <c r="IOZ403" s="440"/>
      <c r="IPA403" s="440"/>
      <c r="IPB403" s="440"/>
      <c r="IPC403" s="440"/>
      <c r="IPD403" s="440"/>
      <c r="IPE403" s="440"/>
      <c r="IPF403" s="440"/>
      <c r="IPG403" s="440"/>
      <c r="IPH403" s="440"/>
      <c r="IPI403" s="440"/>
      <c r="IPJ403" s="440"/>
      <c r="IPK403" s="440"/>
      <c r="IPL403" s="440"/>
      <c r="IPM403" s="440"/>
      <c r="IPN403" s="440"/>
      <c r="IPO403" s="440"/>
      <c r="IPP403" s="440"/>
      <c r="IPQ403" s="440"/>
      <c r="IPR403" s="440"/>
      <c r="IPS403" s="440"/>
      <c r="IPT403" s="440"/>
      <c r="IPU403" s="440"/>
      <c r="IPV403" s="440"/>
      <c r="IPW403" s="440"/>
      <c r="IPX403" s="440"/>
      <c r="IPY403" s="440"/>
      <c r="IPZ403" s="440"/>
      <c r="IQA403" s="440"/>
      <c r="IQB403" s="440"/>
      <c r="IQC403" s="440"/>
      <c r="IQD403" s="440"/>
      <c r="IQE403" s="440"/>
      <c r="IQF403" s="440"/>
      <c r="IQG403" s="440"/>
      <c r="IQH403" s="440"/>
      <c r="IQI403" s="440"/>
      <c r="IQJ403" s="440"/>
      <c r="IQK403" s="440"/>
      <c r="IQL403" s="440"/>
      <c r="IQM403" s="440"/>
      <c r="IQN403" s="440"/>
      <c r="IQO403" s="440"/>
      <c r="IQP403" s="440"/>
      <c r="IQQ403" s="440"/>
      <c r="IQR403" s="440"/>
      <c r="IQS403" s="440"/>
      <c r="IQT403" s="440"/>
      <c r="IQU403" s="440"/>
      <c r="IQV403" s="440"/>
      <c r="IQW403" s="440"/>
      <c r="IQX403" s="440"/>
      <c r="IQY403" s="440"/>
      <c r="IQZ403" s="440"/>
      <c r="IRA403" s="440"/>
      <c r="IRB403" s="440"/>
      <c r="IRC403" s="440"/>
      <c r="IRD403" s="440"/>
      <c r="IRE403" s="440"/>
      <c r="IRF403" s="440"/>
      <c r="IRG403" s="440"/>
      <c r="IRH403" s="440"/>
      <c r="IRI403" s="440"/>
      <c r="IRJ403" s="440"/>
      <c r="IRK403" s="440"/>
      <c r="IRL403" s="440"/>
      <c r="IRM403" s="440"/>
      <c r="IRN403" s="440"/>
      <c r="IRO403" s="440"/>
      <c r="IRP403" s="440"/>
      <c r="IRQ403" s="440"/>
      <c r="IRR403" s="440"/>
      <c r="IRS403" s="440"/>
      <c r="IRT403" s="440"/>
      <c r="IRU403" s="440"/>
      <c r="IRV403" s="440"/>
      <c r="IRW403" s="440"/>
      <c r="IRX403" s="440"/>
      <c r="IRY403" s="440"/>
      <c r="IRZ403" s="440"/>
      <c r="ISA403" s="440"/>
      <c r="ISB403" s="440"/>
      <c r="ISC403" s="440"/>
      <c r="ISD403" s="440"/>
      <c r="ISE403" s="440"/>
      <c r="ISF403" s="440"/>
      <c r="ISG403" s="440"/>
      <c r="ISH403" s="440"/>
      <c r="ISI403" s="440"/>
      <c r="ISJ403" s="440"/>
      <c r="ISK403" s="440"/>
      <c r="ISL403" s="440"/>
      <c r="ISM403" s="440"/>
      <c r="ISN403" s="440"/>
      <c r="ISO403" s="440"/>
      <c r="ISP403" s="440"/>
      <c r="ISQ403" s="440"/>
      <c r="ISR403" s="440"/>
      <c r="ISS403" s="440"/>
      <c r="IST403" s="440"/>
      <c r="ISU403" s="440"/>
      <c r="ISV403" s="440"/>
      <c r="ISW403" s="440"/>
      <c r="ISX403" s="440"/>
      <c r="ISY403" s="440"/>
      <c r="ISZ403" s="440"/>
      <c r="ITA403" s="440"/>
      <c r="ITB403" s="440"/>
      <c r="ITC403" s="440"/>
      <c r="ITD403" s="440"/>
      <c r="ITE403" s="440"/>
      <c r="ITF403" s="440"/>
      <c r="ITG403" s="440"/>
      <c r="ITH403" s="440"/>
      <c r="ITI403" s="440"/>
      <c r="ITJ403" s="440"/>
      <c r="ITK403" s="440"/>
      <c r="ITL403" s="440"/>
      <c r="ITM403" s="440"/>
      <c r="ITN403" s="440"/>
      <c r="ITO403" s="440"/>
      <c r="ITP403" s="440"/>
      <c r="ITQ403" s="440"/>
      <c r="ITR403" s="440"/>
      <c r="ITS403" s="440"/>
      <c r="ITT403" s="440"/>
      <c r="ITU403" s="440"/>
      <c r="ITV403" s="440"/>
      <c r="ITW403" s="440"/>
      <c r="ITX403" s="440"/>
      <c r="ITY403" s="440"/>
      <c r="ITZ403" s="440"/>
      <c r="IUA403" s="440"/>
      <c r="IUB403" s="440"/>
      <c r="IUC403" s="440"/>
      <c r="IUD403" s="440"/>
      <c r="IUE403" s="440"/>
      <c r="IUF403" s="440"/>
      <c r="IUG403" s="440"/>
      <c r="IUH403" s="440"/>
      <c r="IUI403" s="440"/>
      <c r="IUJ403" s="440"/>
      <c r="IUK403" s="440"/>
      <c r="IUL403" s="440"/>
      <c r="IUM403" s="440"/>
      <c r="IUN403" s="440"/>
      <c r="IUO403" s="440"/>
      <c r="IUP403" s="440"/>
      <c r="IUQ403" s="440"/>
      <c r="IUR403" s="440"/>
      <c r="IUS403" s="440"/>
      <c r="IUT403" s="440"/>
      <c r="IUU403" s="440"/>
      <c r="IUV403" s="440"/>
      <c r="IUW403" s="440"/>
      <c r="IUX403" s="440"/>
      <c r="IUY403" s="440"/>
      <c r="IUZ403" s="440"/>
      <c r="IVA403" s="440"/>
      <c r="IVB403" s="440"/>
      <c r="IVC403" s="440"/>
      <c r="IVD403" s="440"/>
      <c r="IVE403" s="440"/>
      <c r="IVF403" s="440"/>
      <c r="IVG403" s="440"/>
      <c r="IVH403" s="440"/>
      <c r="IVI403" s="440"/>
      <c r="IVJ403" s="440"/>
      <c r="IVK403" s="440"/>
      <c r="IVL403" s="440"/>
      <c r="IVM403" s="440"/>
      <c r="IVN403" s="440"/>
      <c r="IVO403" s="440"/>
      <c r="IVP403" s="440"/>
      <c r="IVQ403" s="440"/>
      <c r="IVR403" s="440"/>
      <c r="IVS403" s="440"/>
      <c r="IVT403" s="440"/>
      <c r="IVU403" s="440"/>
      <c r="IVV403" s="440"/>
      <c r="IVW403" s="440"/>
      <c r="IVX403" s="440"/>
      <c r="IVY403" s="440"/>
      <c r="IVZ403" s="440"/>
      <c r="IWA403" s="440"/>
      <c r="IWB403" s="440"/>
      <c r="IWC403" s="440"/>
      <c r="IWD403" s="440"/>
      <c r="IWE403" s="440"/>
      <c r="IWF403" s="440"/>
      <c r="IWG403" s="440"/>
      <c r="IWH403" s="440"/>
      <c r="IWI403" s="440"/>
      <c r="IWJ403" s="440"/>
      <c r="IWK403" s="440"/>
      <c r="IWL403" s="440"/>
      <c r="IWM403" s="440"/>
      <c r="IWN403" s="440"/>
      <c r="IWO403" s="440"/>
      <c r="IWP403" s="440"/>
      <c r="IWQ403" s="440"/>
      <c r="IWR403" s="440"/>
      <c r="IWS403" s="440"/>
      <c r="IWT403" s="440"/>
      <c r="IWU403" s="440"/>
      <c r="IWV403" s="440"/>
      <c r="IWW403" s="440"/>
      <c r="IWX403" s="440"/>
      <c r="IWY403" s="440"/>
      <c r="IWZ403" s="440"/>
      <c r="IXA403" s="440"/>
      <c r="IXB403" s="440"/>
      <c r="IXC403" s="440"/>
      <c r="IXD403" s="440"/>
      <c r="IXE403" s="440"/>
      <c r="IXF403" s="440"/>
      <c r="IXG403" s="440"/>
      <c r="IXH403" s="440"/>
      <c r="IXI403" s="440"/>
      <c r="IXJ403" s="440"/>
      <c r="IXK403" s="440"/>
      <c r="IXL403" s="440"/>
      <c r="IXM403" s="440"/>
      <c r="IXN403" s="440"/>
      <c r="IXO403" s="440"/>
      <c r="IXP403" s="440"/>
      <c r="IXQ403" s="440"/>
      <c r="IXR403" s="440"/>
      <c r="IXS403" s="440"/>
      <c r="IXT403" s="440"/>
      <c r="IXU403" s="440"/>
      <c r="IXV403" s="440"/>
      <c r="IXW403" s="440"/>
      <c r="IXX403" s="440"/>
      <c r="IXY403" s="440"/>
      <c r="IXZ403" s="440"/>
      <c r="IYA403" s="440"/>
      <c r="IYB403" s="440"/>
      <c r="IYC403" s="440"/>
      <c r="IYD403" s="440"/>
      <c r="IYE403" s="440"/>
      <c r="IYF403" s="440"/>
      <c r="IYG403" s="440"/>
      <c r="IYH403" s="440"/>
      <c r="IYI403" s="440"/>
      <c r="IYJ403" s="440"/>
      <c r="IYK403" s="440"/>
      <c r="IYL403" s="440"/>
      <c r="IYM403" s="440"/>
      <c r="IYN403" s="440"/>
      <c r="IYO403" s="440"/>
      <c r="IYP403" s="440"/>
      <c r="IYQ403" s="440"/>
      <c r="IYR403" s="440"/>
      <c r="IYS403" s="440"/>
      <c r="IYT403" s="440"/>
      <c r="IYU403" s="440"/>
      <c r="IYV403" s="440"/>
      <c r="IYW403" s="440"/>
      <c r="IYX403" s="440"/>
      <c r="IYY403" s="440"/>
      <c r="IYZ403" s="440"/>
      <c r="IZA403" s="440"/>
      <c r="IZB403" s="440"/>
      <c r="IZC403" s="440"/>
      <c r="IZD403" s="440"/>
      <c r="IZE403" s="440"/>
      <c r="IZF403" s="440"/>
      <c r="IZG403" s="440"/>
      <c r="IZH403" s="440"/>
      <c r="IZI403" s="440"/>
      <c r="IZJ403" s="440"/>
      <c r="IZK403" s="440"/>
      <c r="IZL403" s="440"/>
      <c r="IZM403" s="440"/>
      <c r="IZN403" s="440"/>
      <c r="IZO403" s="440"/>
      <c r="IZP403" s="440"/>
      <c r="IZQ403" s="440"/>
      <c r="IZR403" s="440"/>
      <c r="IZS403" s="440"/>
      <c r="IZT403" s="440"/>
      <c r="IZU403" s="440"/>
      <c r="IZV403" s="440"/>
      <c r="IZW403" s="440"/>
      <c r="IZX403" s="440"/>
      <c r="IZY403" s="440"/>
      <c r="IZZ403" s="440"/>
      <c r="JAA403" s="440"/>
      <c r="JAB403" s="440"/>
      <c r="JAC403" s="440"/>
      <c r="JAD403" s="440"/>
      <c r="JAE403" s="440"/>
      <c r="JAF403" s="440"/>
      <c r="JAG403" s="440"/>
      <c r="JAH403" s="440"/>
      <c r="JAI403" s="440"/>
      <c r="JAJ403" s="440"/>
      <c r="JAK403" s="440"/>
      <c r="JAL403" s="440"/>
      <c r="JAM403" s="440"/>
      <c r="JAN403" s="440"/>
      <c r="JAO403" s="440"/>
      <c r="JAP403" s="440"/>
      <c r="JAQ403" s="440"/>
      <c r="JAR403" s="440"/>
      <c r="JAS403" s="440"/>
      <c r="JAT403" s="440"/>
      <c r="JAU403" s="440"/>
      <c r="JAV403" s="440"/>
      <c r="JAW403" s="440"/>
      <c r="JAX403" s="440"/>
      <c r="JAY403" s="440"/>
      <c r="JAZ403" s="440"/>
      <c r="JBA403" s="440"/>
      <c r="JBB403" s="440"/>
      <c r="JBC403" s="440"/>
      <c r="JBD403" s="440"/>
      <c r="JBE403" s="440"/>
      <c r="JBF403" s="440"/>
      <c r="JBG403" s="440"/>
      <c r="JBH403" s="440"/>
      <c r="JBI403" s="440"/>
      <c r="JBJ403" s="440"/>
      <c r="JBK403" s="440"/>
      <c r="JBL403" s="440"/>
      <c r="JBM403" s="440"/>
      <c r="JBN403" s="440"/>
      <c r="JBO403" s="440"/>
      <c r="JBP403" s="440"/>
      <c r="JBQ403" s="440"/>
      <c r="JBR403" s="440"/>
      <c r="JBS403" s="440"/>
      <c r="JBT403" s="440"/>
      <c r="JBU403" s="440"/>
      <c r="JBV403" s="440"/>
      <c r="JBW403" s="440"/>
      <c r="JBX403" s="440"/>
      <c r="JBY403" s="440"/>
      <c r="JBZ403" s="440"/>
      <c r="JCA403" s="440"/>
      <c r="JCB403" s="440"/>
      <c r="JCC403" s="440"/>
      <c r="JCD403" s="440"/>
      <c r="JCE403" s="440"/>
      <c r="JCF403" s="440"/>
      <c r="JCG403" s="440"/>
      <c r="JCH403" s="440"/>
      <c r="JCI403" s="440"/>
      <c r="JCJ403" s="440"/>
      <c r="JCK403" s="440"/>
      <c r="JCL403" s="440"/>
      <c r="JCM403" s="440"/>
      <c r="JCN403" s="440"/>
      <c r="JCO403" s="440"/>
      <c r="JCP403" s="440"/>
      <c r="JCQ403" s="440"/>
      <c r="JCR403" s="440"/>
      <c r="JCS403" s="440"/>
      <c r="JCT403" s="440"/>
      <c r="JCU403" s="440"/>
      <c r="JCV403" s="440"/>
      <c r="JCW403" s="440"/>
      <c r="JCX403" s="440"/>
      <c r="JCY403" s="440"/>
      <c r="JCZ403" s="440"/>
      <c r="JDA403" s="440"/>
      <c r="JDB403" s="440"/>
      <c r="JDC403" s="440"/>
      <c r="JDD403" s="440"/>
      <c r="JDE403" s="440"/>
      <c r="JDF403" s="440"/>
      <c r="JDG403" s="440"/>
      <c r="JDH403" s="440"/>
      <c r="JDI403" s="440"/>
      <c r="JDJ403" s="440"/>
      <c r="JDK403" s="440"/>
      <c r="JDL403" s="440"/>
      <c r="JDM403" s="440"/>
      <c r="JDN403" s="440"/>
      <c r="JDO403" s="440"/>
      <c r="JDP403" s="440"/>
      <c r="JDQ403" s="440"/>
      <c r="JDR403" s="440"/>
      <c r="JDS403" s="440"/>
      <c r="JDT403" s="440"/>
      <c r="JDU403" s="440"/>
      <c r="JDV403" s="440"/>
      <c r="JDW403" s="440"/>
      <c r="JDX403" s="440"/>
      <c r="JDY403" s="440"/>
      <c r="JDZ403" s="440"/>
      <c r="JEA403" s="440"/>
      <c r="JEB403" s="440"/>
      <c r="JEC403" s="440"/>
      <c r="JED403" s="440"/>
      <c r="JEE403" s="440"/>
      <c r="JEF403" s="440"/>
      <c r="JEG403" s="440"/>
      <c r="JEH403" s="440"/>
      <c r="JEI403" s="440"/>
      <c r="JEJ403" s="440"/>
      <c r="JEK403" s="440"/>
      <c r="JEL403" s="440"/>
      <c r="JEM403" s="440"/>
      <c r="JEN403" s="440"/>
      <c r="JEO403" s="440"/>
      <c r="JEP403" s="440"/>
      <c r="JEQ403" s="440"/>
      <c r="JER403" s="440"/>
      <c r="JES403" s="440"/>
      <c r="JET403" s="440"/>
      <c r="JEU403" s="440"/>
      <c r="JEV403" s="440"/>
      <c r="JEW403" s="440"/>
      <c r="JEX403" s="440"/>
      <c r="JEY403" s="440"/>
      <c r="JEZ403" s="440"/>
      <c r="JFA403" s="440"/>
      <c r="JFB403" s="440"/>
      <c r="JFC403" s="440"/>
      <c r="JFD403" s="440"/>
      <c r="JFE403" s="440"/>
      <c r="JFF403" s="440"/>
      <c r="JFG403" s="440"/>
      <c r="JFH403" s="440"/>
      <c r="JFI403" s="440"/>
      <c r="JFJ403" s="440"/>
      <c r="JFK403" s="440"/>
      <c r="JFL403" s="440"/>
      <c r="JFM403" s="440"/>
      <c r="JFN403" s="440"/>
      <c r="JFO403" s="440"/>
      <c r="JFP403" s="440"/>
      <c r="JFQ403" s="440"/>
      <c r="JFR403" s="440"/>
      <c r="JFS403" s="440"/>
      <c r="JFT403" s="440"/>
      <c r="JFU403" s="440"/>
      <c r="JFV403" s="440"/>
      <c r="JFW403" s="440"/>
      <c r="JFX403" s="440"/>
      <c r="JFY403" s="440"/>
      <c r="JFZ403" s="440"/>
      <c r="JGA403" s="440"/>
      <c r="JGB403" s="440"/>
      <c r="JGC403" s="440"/>
      <c r="JGD403" s="440"/>
      <c r="JGE403" s="440"/>
      <c r="JGF403" s="440"/>
      <c r="JGG403" s="440"/>
      <c r="JGH403" s="440"/>
      <c r="JGI403" s="440"/>
      <c r="JGJ403" s="440"/>
      <c r="JGK403" s="440"/>
      <c r="JGL403" s="440"/>
      <c r="JGM403" s="440"/>
      <c r="JGN403" s="440"/>
      <c r="JGO403" s="440"/>
      <c r="JGP403" s="440"/>
      <c r="JGQ403" s="440"/>
      <c r="JGR403" s="440"/>
      <c r="JGS403" s="440"/>
      <c r="JGT403" s="440"/>
      <c r="JGU403" s="440"/>
      <c r="JGV403" s="440"/>
      <c r="JGW403" s="440"/>
      <c r="JGX403" s="440"/>
      <c r="JGY403" s="440"/>
      <c r="JGZ403" s="440"/>
      <c r="JHA403" s="440"/>
      <c r="JHB403" s="440"/>
      <c r="JHC403" s="440"/>
      <c r="JHD403" s="440"/>
      <c r="JHE403" s="440"/>
      <c r="JHF403" s="440"/>
      <c r="JHG403" s="440"/>
      <c r="JHH403" s="440"/>
      <c r="JHI403" s="440"/>
      <c r="JHJ403" s="440"/>
      <c r="JHK403" s="440"/>
      <c r="JHL403" s="440"/>
      <c r="JHM403" s="440"/>
      <c r="JHN403" s="440"/>
      <c r="JHO403" s="440"/>
      <c r="JHP403" s="440"/>
      <c r="JHQ403" s="440"/>
      <c r="JHR403" s="440"/>
      <c r="JHS403" s="440"/>
      <c r="JHT403" s="440"/>
      <c r="JHU403" s="440"/>
      <c r="JHV403" s="440"/>
      <c r="JHW403" s="440"/>
      <c r="JHX403" s="440"/>
      <c r="JHY403" s="440"/>
      <c r="JHZ403" s="440"/>
      <c r="JIA403" s="440"/>
      <c r="JIB403" s="440"/>
      <c r="JIC403" s="440"/>
      <c r="JID403" s="440"/>
      <c r="JIE403" s="440"/>
      <c r="JIF403" s="440"/>
      <c r="JIG403" s="440"/>
      <c r="JIH403" s="440"/>
      <c r="JII403" s="440"/>
      <c r="JIJ403" s="440"/>
      <c r="JIK403" s="440"/>
      <c r="JIL403" s="440"/>
      <c r="JIM403" s="440"/>
      <c r="JIN403" s="440"/>
      <c r="JIO403" s="440"/>
      <c r="JIP403" s="440"/>
      <c r="JIQ403" s="440"/>
      <c r="JIR403" s="440"/>
      <c r="JIS403" s="440"/>
      <c r="JIT403" s="440"/>
      <c r="JIU403" s="440"/>
      <c r="JIV403" s="440"/>
      <c r="JIW403" s="440"/>
      <c r="JIX403" s="440"/>
      <c r="JIY403" s="440"/>
      <c r="JIZ403" s="440"/>
      <c r="JJA403" s="440"/>
      <c r="JJB403" s="440"/>
      <c r="JJC403" s="440"/>
      <c r="JJD403" s="440"/>
      <c r="JJE403" s="440"/>
      <c r="JJF403" s="440"/>
      <c r="JJG403" s="440"/>
      <c r="JJH403" s="440"/>
      <c r="JJI403" s="440"/>
      <c r="JJJ403" s="440"/>
      <c r="JJK403" s="440"/>
      <c r="JJL403" s="440"/>
      <c r="JJM403" s="440"/>
      <c r="JJN403" s="440"/>
      <c r="JJO403" s="440"/>
      <c r="JJP403" s="440"/>
      <c r="JJQ403" s="440"/>
      <c r="JJR403" s="440"/>
      <c r="JJS403" s="440"/>
      <c r="JJT403" s="440"/>
      <c r="JJU403" s="440"/>
      <c r="JJV403" s="440"/>
      <c r="JJW403" s="440"/>
      <c r="JJX403" s="440"/>
      <c r="JJY403" s="440"/>
      <c r="JJZ403" s="440"/>
      <c r="JKA403" s="440"/>
      <c r="JKB403" s="440"/>
      <c r="JKC403" s="440"/>
      <c r="JKD403" s="440"/>
      <c r="JKE403" s="440"/>
      <c r="JKF403" s="440"/>
      <c r="JKG403" s="440"/>
      <c r="JKH403" s="440"/>
      <c r="JKI403" s="440"/>
      <c r="JKJ403" s="440"/>
      <c r="JKK403" s="440"/>
      <c r="JKL403" s="440"/>
      <c r="JKM403" s="440"/>
      <c r="JKN403" s="440"/>
      <c r="JKO403" s="440"/>
      <c r="JKP403" s="440"/>
      <c r="JKQ403" s="440"/>
      <c r="JKR403" s="440"/>
      <c r="JKS403" s="440"/>
      <c r="JKT403" s="440"/>
      <c r="JKU403" s="440"/>
      <c r="JKV403" s="440"/>
      <c r="JKW403" s="440"/>
      <c r="JKX403" s="440"/>
      <c r="JKY403" s="440"/>
      <c r="JKZ403" s="440"/>
      <c r="JLA403" s="440"/>
      <c r="JLB403" s="440"/>
      <c r="JLC403" s="440"/>
      <c r="JLD403" s="440"/>
      <c r="JLE403" s="440"/>
      <c r="JLF403" s="440"/>
      <c r="JLG403" s="440"/>
      <c r="JLH403" s="440"/>
      <c r="JLI403" s="440"/>
      <c r="JLJ403" s="440"/>
      <c r="JLK403" s="440"/>
      <c r="JLL403" s="440"/>
      <c r="JLM403" s="440"/>
      <c r="JLN403" s="440"/>
      <c r="JLO403" s="440"/>
      <c r="JLP403" s="440"/>
      <c r="JLQ403" s="440"/>
      <c r="JLR403" s="440"/>
      <c r="JLS403" s="440"/>
      <c r="JLT403" s="440"/>
      <c r="JLU403" s="440"/>
      <c r="JLV403" s="440"/>
      <c r="JLW403" s="440"/>
      <c r="JLX403" s="440"/>
      <c r="JLY403" s="440"/>
      <c r="JLZ403" s="440"/>
      <c r="JMA403" s="440"/>
      <c r="JMB403" s="440"/>
      <c r="JMC403" s="440"/>
      <c r="JMD403" s="440"/>
      <c r="JME403" s="440"/>
      <c r="JMF403" s="440"/>
      <c r="JMG403" s="440"/>
      <c r="JMH403" s="440"/>
      <c r="JMI403" s="440"/>
      <c r="JMJ403" s="440"/>
      <c r="JMK403" s="440"/>
      <c r="JML403" s="440"/>
      <c r="JMM403" s="440"/>
      <c r="JMN403" s="440"/>
      <c r="JMO403" s="440"/>
      <c r="JMP403" s="440"/>
      <c r="JMQ403" s="440"/>
      <c r="JMR403" s="440"/>
      <c r="JMS403" s="440"/>
      <c r="JMT403" s="440"/>
      <c r="JMU403" s="440"/>
      <c r="JMV403" s="440"/>
      <c r="JMW403" s="440"/>
      <c r="JMX403" s="440"/>
      <c r="JMY403" s="440"/>
      <c r="JMZ403" s="440"/>
      <c r="JNA403" s="440"/>
      <c r="JNB403" s="440"/>
      <c r="JNC403" s="440"/>
      <c r="JND403" s="440"/>
      <c r="JNE403" s="440"/>
      <c r="JNF403" s="440"/>
      <c r="JNG403" s="440"/>
      <c r="JNH403" s="440"/>
      <c r="JNI403" s="440"/>
      <c r="JNJ403" s="440"/>
      <c r="JNK403" s="440"/>
      <c r="JNL403" s="440"/>
      <c r="JNM403" s="440"/>
      <c r="JNN403" s="440"/>
      <c r="JNO403" s="440"/>
      <c r="JNP403" s="440"/>
      <c r="JNQ403" s="440"/>
      <c r="JNR403" s="440"/>
      <c r="JNS403" s="440"/>
      <c r="JNT403" s="440"/>
      <c r="JNU403" s="440"/>
      <c r="JNV403" s="440"/>
      <c r="JNW403" s="440"/>
      <c r="JNX403" s="440"/>
      <c r="JNY403" s="440"/>
      <c r="JNZ403" s="440"/>
      <c r="JOA403" s="440"/>
      <c r="JOB403" s="440"/>
      <c r="JOC403" s="440"/>
      <c r="JOD403" s="440"/>
      <c r="JOE403" s="440"/>
      <c r="JOF403" s="440"/>
      <c r="JOG403" s="440"/>
      <c r="JOH403" s="440"/>
      <c r="JOI403" s="440"/>
      <c r="JOJ403" s="440"/>
      <c r="JOK403" s="440"/>
      <c r="JOL403" s="440"/>
      <c r="JOM403" s="440"/>
      <c r="JON403" s="440"/>
      <c r="JOO403" s="440"/>
      <c r="JOP403" s="440"/>
      <c r="JOQ403" s="440"/>
      <c r="JOR403" s="440"/>
      <c r="JOS403" s="440"/>
      <c r="JOT403" s="440"/>
      <c r="JOU403" s="440"/>
      <c r="JOV403" s="440"/>
      <c r="JOW403" s="440"/>
      <c r="JOX403" s="440"/>
      <c r="JOY403" s="440"/>
      <c r="JOZ403" s="440"/>
      <c r="JPA403" s="440"/>
      <c r="JPB403" s="440"/>
      <c r="JPC403" s="440"/>
      <c r="JPD403" s="440"/>
      <c r="JPE403" s="440"/>
      <c r="JPF403" s="440"/>
      <c r="JPG403" s="440"/>
      <c r="JPH403" s="440"/>
      <c r="JPI403" s="440"/>
      <c r="JPJ403" s="440"/>
      <c r="JPK403" s="440"/>
      <c r="JPL403" s="440"/>
      <c r="JPM403" s="440"/>
      <c r="JPN403" s="440"/>
      <c r="JPO403" s="440"/>
      <c r="JPP403" s="440"/>
      <c r="JPQ403" s="440"/>
      <c r="JPR403" s="440"/>
      <c r="JPS403" s="440"/>
      <c r="JPT403" s="440"/>
      <c r="JPU403" s="440"/>
      <c r="JPV403" s="440"/>
      <c r="JPW403" s="440"/>
      <c r="JPX403" s="440"/>
      <c r="JPY403" s="440"/>
      <c r="JPZ403" s="440"/>
      <c r="JQA403" s="440"/>
      <c r="JQB403" s="440"/>
      <c r="JQC403" s="440"/>
      <c r="JQD403" s="440"/>
      <c r="JQE403" s="440"/>
      <c r="JQF403" s="440"/>
      <c r="JQG403" s="440"/>
      <c r="JQH403" s="440"/>
      <c r="JQI403" s="440"/>
      <c r="JQJ403" s="440"/>
      <c r="JQK403" s="440"/>
      <c r="JQL403" s="440"/>
      <c r="JQM403" s="440"/>
      <c r="JQN403" s="440"/>
      <c r="JQO403" s="440"/>
      <c r="JQP403" s="440"/>
      <c r="JQQ403" s="440"/>
      <c r="JQR403" s="440"/>
      <c r="JQS403" s="440"/>
      <c r="JQT403" s="440"/>
      <c r="JQU403" s="440"/>
      <c r="JQV403" s="440"/>
      <c r="JQW403" s="440"/>
      <c r="JQX403" s="440"/>
      <c r="JQY403" s="440"/>
      <c r="JQZ403" s="440"/>
      <c r="JRA403" s="440"/>
      <c r="JRB403" s="440"/>
      <c r="JRC403" s="440"/>
      <c r="JRD403" s="440"/>
      <c r="JRE403" s="440"/>
      <c r="JRF403" s="440"/>
      <c r="JRG403" s="440"/>
      <c r="JRH403" s="440"/>
      <c r="JRI403" s="440"/>
      <c r="JRJ403" s="440"/>
      <c r="JRK403" s="440"/>
      <c r="JRL403" s="440"/>
      <c r="JRM403" s="440"/>
      <c r="JRN403" s="440"/>
      <c r="JRO403" s="440"/>
      <c r="JRP403" s="440"/>
      <c r="JRQ403" s="440"/>
      <c r="JRR403" s="440"/>
      <c r="JRS403" s="440"/>
      <c r="JRT403" s="440"/>
      <c r="JRU403" s="440"/>
      <c r="JRV403" s="440"/>
      <c r="JRW403" s="440"/>
      <c r="JRX403" s="440"/>
      <c r="JRY403" s="440"/>
      <c r="JRZ403" s="440"/>
      <c r="JSA403" s="440"/>
      <c r="JSB403" s="440"/>
      <c r="JSC403" s="440"/>
      <c r="JSD403" s="440"/>
      <c r="JSE403" s="440"/>
      <c r="JSF403" s="440"/>
      <c r="JSG403" s="440"/>
      <c r="JSH403" s="440"/>
      <c r="JSI403" s="440"/>
      <c r="JSJ403" s="440"/>
      <c r="JSK403" s="440"/>
      <c r="JSL403" s="440"/>
      <c r="JSM403" s="440"/>
      <c r="JSN403" s="440"/>
      <c r="JSO403" s="440"/>
      <c r="JSP403" s="440"/>
      <c r="JSQ403" s="440"/>
      <c r="JSR403" s="440"/>
      <c r="JSS403" s="440"/>
      <c r="JST403" s="440"/>
      <c r="JSU403" s="440"/>
      <c r="JSV403" s="440"/>
      <c r="JSW403" s="440"/>
      <c r="JSX403" s="440"/>
      <c r="JSY403" s="440"/>
      <c r="JSZ403" s="440"/>
      <c r="JTA403" s="440"/>
      <c r="JTB403" s="440"/>
      <c r="JTC403" s="440"/>
      <c r="JTD403" s="440"/>
      <c r="JTE403" s="440"/>
      <c r="JTF403" s="440"/>
      <c r="JTG403" s="440"/>
      <c r="JTH403" s="440"/>
      <c r="JTI403" s="440"/>
      <c r="JTJ403" s="440"/>
      <c r="JTK403" s="440"/>
      <c r="JTL403" s="440"/>
      <c r="JTM403" s="440"/>
      <c r="JTN403" s="440"/>
      <c r="JTO403" s="440"/>
      <c r="JTP403" s="440"/>
      <c r="JTQ403" s="440"/>
      <c r="JTR403" s="440"/>
      <c r="JTS403" s="440"/>
      <c r="JTT403" s="440"/>
      <c r="JTU403" s="440"/>
      <c r="JTV403" s="440"/>
      <c r="JTW403" s="440"/>
      <c r="JTX403" s="440"/>
      <c r="JTY403" s="440"/>
      <c r="JTZ403" s="440"/>
      <c r="JUA403" s="440"/>
      <c r="JUB403" s="440"/>
      <c r="JUC403" s="440"/>
      <c r="JUD403" s="440"/>
      <c r="JUE403" s="440"/>
      <c r="JUF403" s="440"/>
      <c r="JUG403" s="440"/>
      <c r="JUH403" s="440"/>
      <c r="JUI403" s="440"/>
      <c r="JUJ403" s="440"/>
      <c r="JUK403" s="440"/>
      <c r="JUL403" s="440"/>
      <c r="JUM403" s="440"/>
      <c r="JUN403" s="440"/>
      <c r="JUO403" s="440"/>
      <c r="JUP403" s="440"/>
      <c r="JUQ403" s="440"/>
      <c r="JUR403" s="440"/>
      <c r="JUS403" s="440"/>
      <c r="JUT403" s="440"/>
      <c r="JUU403" s="440"/>
      <c r="JUV403" s="440"/>
      <c r="JUW403" s="440"/>
      <c r="JUX403" s="440"/>
      <c r="JUY403" s="440"/>
      <c r="JUZ403" s="440"/>
      <c r="JVA403" s="440"/>
      <c r="JVB403" s="440"/>
      <c r="JVC403" s="440"/>
      <c r="JVD403" s="440"/>
      <c r="JVE403" s="440"/>
      <c r="JVF403" s="440"/>
      <c r="JVG403" s="440"/>
      <c r="JVH403" s="440"/>
      <c r="JVI403" s="440"/>
      <c r="JVJ403" s="440"/>
      <c r="JVK403" s="440"/>
      <c r="JVL403" s="440"/>
      <c r="JVM403" s="440"/>
      <c r="JVN403" s="440"/>
      <c r="JVO403" s="440"/>
      <c r="JVP403" s="440"/>
      <c r="JVQ403" s="440"/>
      <c r="JVR403" s="440"/>
      <c r="JVS403" s="440"/>
      <c r="JVT403" s="440"/>
      <c r="JVU403" s="440"/>
      <c r="JVV403" s="440"/>
      <c r="JVW403" s="440"/>
      <c r="JVX403" s="440"/>
      <c r="JVY403" s="440"/>
      <c r="JVZ403" s="440"/>
      <c r="JWA403" s="440"/>
      <c r="JWB403" s="440"/>
      <c r="JWC403" s="440"/>
      <c r="JWD403" s="440"/>
      <c r="JWE403" s="440"/>
      <c r="JWF403" s="440"/>
      <c r="JWG403" s="440"/>
      <c r="JWH403" s="440"/>
      <c r="JWI403" s="440"/>
      <c r="JWJ403" s="440"/>
      <c r="JWK403" s="440"/>
      <c r="JWL403" s="440"/>
      <c r="JWM403" s="440"/>
      <c r="JWN403" s="440"/>
      <c r="JWO403" s="440"/>
      <c r="JWP403" s="440"/>
      <c r="JWQ403" s="440"/>
      <c r="JWR403" s="440"/>
      <c r="JWS403" s="440"/>
      <c r="JWT403" s="440"/>
      <c r="JWU403" s="440"/>
      <c r="JWV403" s="440"/>
      <c r="JWW403" s="440"/>
      <c r="JWX403" s="440"/>
      <c r="JWY403" s="440"/>
      <c r="JWZ403" s="440"/>
      <c r="JXA403" s="440"/>
      <c r="JXB403" s="440"/>
      <c r="JXC403" s="440"/>
      <c r="JXD403" s="440"/>
      <c r="JXE403" s="440"/>
      <c r="JXF403" s="440"/>
      <c r="JXG403" s="440"/>
      <c r="JXH403" s="440"/>
      <c r="JXI403" s="440"/>
      <c r="JXJ403" s="440"/>
      <c r="JXK403" s="440"/>
      <c r="JXL403" s="440"/>
      <c r="JXM403" s="440"/>
      <c r="JXN403" s="440"/>
      <c r="JXO403" s="440"/>
      <c r="JXP403" s="440"/>
      <c r="JXQ403" s="440"/>
      <c r="JXR403" s="440"/>
      <c r="JXS403" s="440"/>
      <c r="JXT403" s="440"/>
      <c r="JXU403" s="440"/>
      <c r="JXV403" s="440"/>
      <c r="JXW403" s="440"/>
      <c r="JXX403" s="440"/>
      <c r="JXY403" s="440"/>
      <c r="JXZ403" s="440"/>
      <c r="JYA403" s="440"/>
      <c r="JYB403" s="440"/>
      <c r="JYC403" s="440"/>
      <c r="JYD403" s="440"/>
      <c r="JYE403" s="440"/>
      <c r="JYF403" s="440"/>
      <c r="JYG403" s="440"/>
      <c r="JYH403" s="440"/>
      <c r="JYI403" s="440"/>
      <c r="JYJ403" s="440"/>
      <c r="JYK403" s="440"/>
      <c r="JYL403" s="440"/>
      <c r="JYM403" s="440"/>
      <c r="JYN403" s="440"/>
      <c r="JYO403" s="440"/>
      <c r="JYP403" s="440"/>
      <c r="JYQ403" s="440"/>
      <c r="JYR403" s="440"/>
      <c r="JYS403" s="440"/>
      <c r="JYT403" s="440"/>
      <c r="JYU403" s="440"/>
      <c r="JYV403" s="440"/>
      <c r="JYW403" s="440"/>
      <c r="JYX403" s="440"/>
      <c r="JYY403" s="440"/>
      <c r="JYZ403" s="440"/>
      <c r="JZA403" s="440"/>
      <c r="JZB403" s="440"/>
      <c r="JZC403" s="440"/>
      <c r="JZD403" s="440"/>
      <c r="JZE403" s="440"/>
      <c r="JZF403" s="440"/>
      <c r="JZG403" s="440"/>
      <c r="JZH403" s="440"/>
      <c r="JZI403" s="440"/>
      <c r="JZJ403" s="440"/>
      <c r="JZK403" s="440"/>
      <c r="JZL403" s="440"/>
      <c r="JZM403" s="440"/>
      <c r="JZN403" s="440"/>
      <c r="JZO403" s="440"/>
      <c r="JZP403" s="440"/>
      <c r="JZQ403" s="440"/>
      <c r="JZR403" s="440"/>
      <c r="JZS403" s="440"/>
      <c r="JZT403" s="440"/>
      <c r="JZU403" s="440"/>
      <c r="JZV403" s="440"/>
      <c r="JZW403" s="440"/>
      <c r="JZX403" s="440"/>
      <c r="JZY403" s="440"/>
      <c r="JZZ403" s="440"/>
      <c r="KAA403" s="440"/>
      <c r="KAB403" s="440"/>
      <c r="KAC403" s="440"/>
      <c r="KAD403" s="440"/>
      <c r="KAE403" s="440"/>
      <c r="KAF403" s="440"/>
      <c r="KAG403" s="440"/>
      <c r="KAH403" s="440"/>
      <c r="KAI403" s="440"/>
      <c r="KAJ403" s="440"/>
      <c r="KAK403" s="440"/>
      <c r="KAL403" s="440"/>
      <c r="KAM403" s="440"/>
      <c r="KAN403" s="440"/>
      <c r="KAO403" s="440"/>
      <c r="KAP403" s="440"/>
      <c r="KAQ403" s="440"/>
      <c r="KAR403" s="440"/>
      <c r="KAS403" s="440"/>
      <c r="KAT403" s="440"/>
      <c r="KAU403" s="440"/>
      <c r="KAV403" s="440"/>
      <c r="KAW403" s="440"/>
      <c r="KAX403" s="440"/>
      <c r="KAY403" s="440"/>
      <c r="KAZ403" s="440"/>
      <c r="KBA403" s="440"/>
      <c r="KBB403" s="440"/>
      <c r="KBC403" s="440"/>
      <c r="KBD403" s="440"/>
      <c r="KBE403" s="440"/>
      <c r="KBF403" s="440"/>
      <c r="KBG403" s="440"/>
      <c r="KBH403" s="440"/>
      <c r="KBI403" s="440"/>
      <c r="KBJ403" s="440"/>
      <c r="KBK403" s="440"/>
      <c r="KBL403" s="440"/>
      <c r="KBM403" s="440"/>
      <c r="KBN403" s="440"/>
      <c r="KBO403" s="440"/>
      <c r="KBP403" s="440"/>
      <c r="KBQ403" s="440"/>
      <c r="KBR403" s="440"/>
      <c r="KBS403" s="440"/>
      <c r="KBT403" s="440"/>
      <c r="KBU403" s="440"/>
      <c r="KBV403" s="440"/>
      <c r="KBW403" s="440"/>
      <c r="KBX403" s="440"/>
      <c r="KBY403" s="440"/>
      <c r="KBZ403" s="440"/>
      <c r="KCA403" s="440"/>
      <c r="KCB403" s="440"/>
      <c r="KCC403" s="440"/>
      <c r="KCD403" s="440"/>
      <c r="KCE403" s="440"/>
      <c r="KCF403" s="440"/>
      <c r="KCG403" s="440"/>
      <c r="KCH403" s="440"/>
      <c r="KCI403" s="440"/>
      <c r="KCJ403" s="440"/>
      <c r="KCK403" s="440"/>
      <c r="KCL403" s="440"/>
      <c r="KCM403" s="440"/>
      <c r="KCN403" s="440"/>
      <c r="KCO403" s="440"/>
      <c r="KCP403" s="440"/>
      <c r="KCQ403" s="440"/>
      <c r="KCR403" s="440"/>
      <c r="KCS403" s="440"/>
      <c r="KCT403" s="440"/>
      <c r="KCU403" s="440"/>
      <c r="KCV403" s="440"/>
      <c r="KCW403" s="440"/>
      <c r="KCX403" s="440"/>
      <c r="KCY403" s="440"/>
      <c r="KCZ403" s="440"/>
      <c r="KDA403" s="440"/>
      <c r="KDB403" s="440"/>
      <c r="KDC403" s="440"/>
      <c r="KDD403" s="440"/>
      <c r="KDE403" s="440"/>
      <c r="KDF403" s="440"/>
      <c r="KDG403" s="440"/>
      <c r="KDH403" s="440"/>
      <c r="KDI403" s="440"/>
      <c r="KDJ403" s="440"/>
      <c r="KDK403" s="440"/>
      <c r="KDL403" s="440"/>
      <c r="KDM403" s="440"/>
      <c r="KDN403" s="440"/>
      <c r="KDO403" s="440"/>
      <c r="KDP403" s="440"/>
      <c r="KDQ403" s="440"/>
      <c r="KDR403" s="440"/>
      <c r="KDS403" s="440"/>
      <c r="KDT403" s="440"/>
      <c r="KDU403" s="440"/>
      <c r="KDV403" s="440"/>
      <c r="KDW403" s="440"/>
      <c r="KDX403" s="440"/>
      <c r="KDY403" s="440"/>
      <c r="KDZ403" s="440"/>
      <c r="KEA403" s="440"/>
      <c r="KEB403" s="440"/>
      <c r="KEC403" s="440"/>
      <c r="KED403" s="440"/>
      <c r="KEE403" s="440"/>
      <c r="KEF403" s="440"/>
      <c r="KEG403" s="440"/>
      <c r="KEH403" s="440"/>
      <c r="KEI403" s="440"/>
      <c r="KEJ403" s="440"/>
      <c r="KEK403" s="440"/>
      <c r="KEL403" s="440"/>
      <c r="KEM403" s="440"/>
      <c r="KEN403" s="440"/>
      <c r="KEO403" s="440"/>
      <c r="KEP403" s="440"/>
      <c r="KEQ403" s="440"/>
      <c r="KER403" s="440"/>
      <c r="KES403" s="440"/>
      <c r="KET403" s="440"/>
      <c r="KEU403" s="440"/>
      <c r="KEV403" s="440"/>
      <c r="KEW403" s="440"/>
      <c r="KEX403" s="440"/>
      <c r="KEY403" s="440"/>
      <c r="KEZ403" s="440"/>
      <c r="KFA403" s="440"/>
      <c r="KFB403" s="440"/>
      <c r="KFC403" s="440"/>
      <c r="KFD403" s="440"/>
      <c r="KFE403" s="440"/>
      <c r="KFF403" s="440"/>
      <c r="KFG403" s="440"/>
      <c r="KFH403" s="440"/>
      <c r="KFI403" s="440"/>
      <c r="KFJ403" s="440"/>
      <c r="KFK403" s="440"/>
      <c r="KFL403" s="440"/>
      <c r="KFM403" s="440"/>
      <c r="KFN403" s="440"/>
      <c r="KFO403" s="440"/>
      <c r="KFP403" s="440"/>
      <c r="KFQ403" s="440"/>
      <c r="KFR403" s="440"/>
      <c r="KFS403" s="440"/>
      <c r="KFT403" s="440"/>
      <c r="KFU403" s="440"/>
      <c r="KFV403" s="440"/>
      <c r="KFW403" s="440"/>
      <c r="KFX403" s="440"/>
      <c r="KFY403" s="440"/>
      <c r="KFZ403" s="440"/>
      <c r="KGA403" s="440"/>
      <c r="KGB403" s="440"/>
      <c r="KGC403" s="440"/>
      <c r="KGD403" s="440"/>
      <c r="KGE403" s="440"/>
      <c r="KGF403" s="440"/>
      <c r="KGG403" s="440"/>
      <c r="KGH403" s="440"/>
      <c r="KGI403" s="440"/>
      <c r="KGJ403" s="440"/>
      <c r="KGK403" s="440"/>
      <c r="KGL403" s="440"/>
      <c r="KGM403" s="440"/>
      <c r="KGN403" s="440"/>
      <c r="KGO403" s="440"/>
      <c r="KGP403" s="440"/>
      <c r="KGQ403" s="440"/>
      <c r="KGR403" s="440"/>
      <c r="KGS403" s="440"/>
      <c r="KGT403" s="440"/>
      <c r="KGU403" s="440"/>
      <c r="KGV403" s="440"/>
      <c r="KGW403" s="440"/>
      <c r="KGX403" s="440"/>
      <c r="KGY403" s="440"/>
      <c r="KGZ403" s="440"/>
      <c r="KHA403" s="440"/>
      <c r="KHB403" s="440"/>
      <c r="KHC403" s="440"/>
      <c r="KHD403" s="440"/>
      <c r="KHE403" s="440"/>
      <c r="KHF403" s="440"/>
      <c r="KHG403" s="440"/>
      <c r="KHH403" s="440"/>
      <c r="KHI403" s="440"/>
      <c r="KHJ403" s="440"/>
      <c r="KHK403" s="440"/>
      <c r="KHL403" s="440"/>
      <c r="KHM403" s="440"/>
      <c r="KHN403" s="440"/>
      <c r="KHO403" s="440"/>
      <c r="KHP403" s="440"/>
      <c r="KHQ403" s="440"/>
      <c r="KHR403" s="440"/>
      <c r="KHS403" s="440"/>
      <c r="KHT403" s="440"/>
      <c r="KHU403" s="440"/>
      <c r="KHV403" s="440"/>
      <c r="KHW403" s="440"/>
      <c r="KHX403" s="440"/>
      <c r="KHY403" s="440"/>
      <c r="KHZ403" s="440"/>
      <c r="KIA403" s="440"/>
      <c r="KIB403" s="440"/>
      <c r="KIC403" s="440"/>
      <c r="KID403" s="440"/>
      <c r="KIE403" s="440"/>
      <c r="KIF403" s="440"/>
      <c r="KIG403" s="440"/>
      <c r="KIH403" s="440"/>
      <c r="KII403" s="440"/>
      <c r="KIJ403" s="440"/>
      <c r="KIK403" s="440"/>
      <c r="KIL403" s="440"/>
      <c r="KIM403" s="440"/>
      <c r="KIN403" s="440"/>
      <c r="KIO403" s="440"/>
      <c r="KIP403" s="440"/>
      <c r="KIQ403" s="440"/>
      <c r="KIR403" s="440"/>
      <c r="KIS403" s="440"/>
      <c r="KIT403" s="440"/>
      <c r="KIU403" s="440"/>
      <c r="KIV403" s="440"/>
      <c r="KIW403" s="440"/>
      <c r="KIX403" s="440"/>
      <c r="KIY403" s="440"/>
      <c r="KIZ403" s="440"/>
      <c r="KJA403" s="440"/>
      <c r="KJB403" s="440"/>
      <c r="KJC403" s="440"/>
      <c r="KJD403" s="440"/>
      <c r="KJE403" s="440"/>
      <c r="KJF403" s="440"/>
      <c r="KJG403" s="440"/>
      <c r="KJH403" s="440"/>
      <c r="KJI403" s="440"/>
      <c r="KJJ403" s="440"/>
      <c r="KJK403" s="440"/>
      <c r="KJL403" s="440"/>
      <c r="KJM403" s="440"/>
      <c r="KJN403" s="440"/>
      <c r="KJO403" s="440"/>
      <c r="KJP403" s="440"/>
      <c r="KJQ403" s="440"/>
      <c r="KJR403" s="440"/>
      <c r="KJS403" s="440"/>
      <c r="KJT403" s="440"/>
      <c r="KJU403" s="440"/>
      <c r="KJV403" s="440"/>
      <c r="KJW403" s="440"/>
      <c r="KJX403" s="440"/>
      <c r="KJY403" s="440"/>
      <c r="KJZ403" s="440"/>
      <c r="KKA403" s="440"/>
      <c r="KKB403" s="440"/>
      <c r="KKC403" s="440"/>
      <c r="KKD403" s="440"/>
      <c r="KKE403" s="440"/>
      <c r="KKF403" s="440"/>
      <c r="KKG403" s="440"/>
      <c r="KKH403" s="440"/>
      <c r="KKI403" s="440"/>
      <c r="KKJ403" s="440"/>
      <c r="KKK403" s="440"/>
      <c r="KKL403" s="440"/>
      <c r="KKM403" s="440"/>
      <c r="KKN403" s="440"/>
      <c r="KKO403" s="440"/>
      <c r="KKP403" s="440"/>
      <c r="KKQ403" s="440"/>
      <c r="KKR403" s="440"/>
      <c r="KKS403" s="440"/>
      <c r="KKT403" s="440"/>
      <c r="KKU403" s="440"/>
      <c r="KKV403" s="440"/>
      <c r="KKW403" s="440"/>
      <c r="KKX403" s="440"/>
      <c r="KKY403" s="440"/>
      <c r="KKZ403" s="440"/>
      <c r="KLA403" s="440"/>
      <c r="KLB403" s="440"/>
      <c r="KLC403" s="440"/>
      <c r="KLD403" s="440"/>
      <c r="KLE403" s="440"/>
      <c r="KLF403" s="440"/>
      <c r="KLG403" s="440"/>
      <c r="KLH403" s="440"/>
      <c r="KLI403" s="440"/>
      <c r="KLJ403" s="440"/>
      <c r="KLK403" s="440"/>
      <c r="KLL403" s="440"/>
      <c r="KLM403" s="440"/>
      <c r="KLN403" s="440"/>
      <c r="KLO403" s="440"/>
      <c r="KLP403" s="440"/>
      <c r="KLQ403" s="440"/>
      <c r="KLR403" s="440"/>
      <c r="KLS403" s="440"/>
      <c r="KLT403" s="440"/>
      <c r="KLU403" s="440"/>
      <c r="KLV403" s="440"/>
      <c r="KLW403" s="440"/>
      <c r="KLX403" s="440"/>
      <c r="KLY403" s="440"/>
      <c r="KLZ403" s="440"/>
      <c r="KMA403" s="440"/>
      <c r="KMB403" s="440"/>
      <c r="KMC403" s="440"/>
      <c r="KMD403" s="440"/>
      <c r="KME403" s="440"/>
      <c r="KMF403" s="440"/>
      <c r="KMG403" s="440"/>
      <c r="KMH403" s="440"/>
      <c r="KMI403" s="440"/>
      <c r="KMJ403" s="440"/>
      <c r="KMK403" s="440"/>
      <c r="KML403" s="440"/>
      <c r="KMM403" s="440"/>
      <c r="KMN403" s="440"/>
      <c r="KMO403" s="440"/>
      <c r="KMP403" s="440"/>
      <c r="KMQ403" s="440"/>
      <c r="KMR403" s="440"/>
      <c r="KMS403" s="440"/>
      <c r="KMT403" s="440"/>
      <c r="KMU403" s="440"/>
      <c r="KMV403" s="440"/>
      <c r="KMW403" s="440"/>
      <c r="KMX403" s="440"/>
      <c r="KMY403" s="440"/>
      <c r="KMZ403" s="440"/>
      <c r="KNA403" s="440"/>
      <c r="KNB403" s="440"/>
      <c r="KNC403" s="440"/>
      <c r="KND403" s="440"/>
      <c r="KNE403" s="440"/>
      <c r="KNF403" s="440"/>
      <c r="KNG403" s="440"/>
      <c r="KNH403" s="440"/>
      <c r="KNI403" s="440"/>
      <c r="KNJ403" s="440"/>
      <c r="KNK403" s="440"/>
      <c r="KNL403" s="440"/>
      <c r="KNM403" s="440"/>
      <c r="KNN403" s="440"/>
      <c r="KNO403" s="440"/>
      <c r="KNP403" s="440"/>
      <c r="KNQ403" s="440"/>
      <c r="KNR403" s="440"/>
      <c r="KNS403" s="440"/>
      <c r="KNT403" s="440"/>
      <c r="KNU403" s="440"/>
      <c r="KNV403" s="440"/>
      <c r="KNW403" s="440"/>
      <c r="KNX403" s="440"/>
      <c r="KNY403" s="440"/>
      <c r="KNZ403" s="440"/>
      <c r="KOA403" s="440"/>
      <c r="KOB403" s="440"/>
      <c r="KOC403" s="440"/>
      <c r="KOD403" s="440"/>
      <c r="KOE403" s="440"/>
      <c r="KOF403" s="440"/>
      <c r="KOG403" s="440"/>
      <c r="KOH403" s="440"/>
      <c r="KOI403" s="440"/>
      <c r="KOJ403" s="440"/>
      <c r="KOK403" s="440"/>
      <c r="KOL403" s="440"/>
      <c r="KOM403" s="440"/>
      <c r="KON403" s="440"/>
      <c r="KOO403" s="440"/>
      <c r="KOP403" s="440"/>
      <c r="KOQ403" s="440"/>
      <c r="KOR403" s="440"/>
      <c r="KOS403" s="440"/>
      <c r="KOT403" s="440"/>
      <c r="KOU403" s="440"/>
      <c r="KOV403" s="440"/>
      <c r="KOW403" s="440"/>
      <c r="KOX403" s="440"/>
      <c r="KOY403" s="440"/>
      <c r="KOZ403" s="440"/>
      <c r="KPA403" s="440"/>
      <c r="KPB403" s="440"/>
      <c r="KPC403" s="440"/>
      <c r="KPD403" s="440"/>
      <c r="KPE403" s="440"/>
      <c r="KPF403" s="440"/>
      <c r="KPG403" s="440"/>
      <c r="KPH403" s="440"/>
      <c r="KPI403" s="440"/>
      <c r="KPJ403" s="440"/>
      <c r="KPK403" s="440"/>
      <c r="KPL403" s="440"/>
      <c r="KPM403" s="440"/>
      <c r="KPN403" s="440"/>
      <c r="KPO403" s="440"/>
      <c r="KPP403" s="440"/>
      <c r="KPQ403" s="440"/>
      <c r="KPR403" s="440"/>
      <c r="KPS403" s="440"/>
      <c r="KPT403" s="440"/>
      <c r="KPU403" s="440"/>
      <c r="KPV403" s="440"/>
      <c r="KPW403" s="440"/>
      <c r="KPX403" s="440"/>
      <c r="KPY403" s="440"/>
      <c r="KPZ403" s="440"/>
      <c r="KQA403" s="440"/>
      <c r="KQB403" s="440"/>
      <c r="KQC403" s="440"/>
      <c r="KQD403" s="440"/>
      <c r="KQE403" s="440"/>
      <c r="KQF403" s="440"/>
      <c r="KQG403" s="440"/>
      <c r="KQH403" s="440"/>
      <c r="KQI403" s="440"/>
      <c r="KQJ403" s="440"/>
      <c r="KQK403" s="440"/>
      <c r="KQL403" s="440"/>
      <c r="KQM403" s="440"/>
      <c r="KQN403" s="440"/>
      <c r="KQO403" s="440"/>
      <c r="KQP403" s="440"/>
      <c r="KQQ403" s="440"/>
      <c r="KQR403" s="440"/>
      <c r="KQS403" s="440"/>
      <c r="KQT403" s="440"/>
      <c r="KQU403" s="440"/>
      <c r="KQV403" s="440"/>
      <c r="KQW403" s="440"/>
      <c r="KQX403" s="440"/>
      <c r="KQY403" s="440"/>
      <c r="KQZ403" s="440"/>
      <c r="KRA403" s="440"/>
      <c r="KRB403" s="440"/>
      <c r="KRC403" s="440"/>
      <c r="KRD403" s="440"/>
      <c r="KRE403" s="440"/>
      <c r="KRF403" s="440"/>
      <c r="KRG403" s="440"/>
      <c r="KRH403" s="440"/>
      <c r="KRI403" s="440"/>
      <c r="KRJ403" s="440"/>
      <c r="KRK403" s="440"/>
      <c r="KRL403" s="440"/>
      <c r="KRM403" s="440"/>
      <c r="KRN403" s="440"/>
      <c r="KRO403" s="440"/>
      <c r="KRP403" s="440"/>
      <c r="KRQ403" s="440"/>
      <c r="KRR403" s="440"/>
      <c r="KRS403" s="440"/>
      <c r="KRT403" s="440"/>
      <c r="KRU403" s="440"/>
      <c r="KRV403" s="440"/>
      <c r="KRW403" s="440"/>
      <c r="KRX403" s="440"/>
      <c r="KRY403" s="440"/>
      <c r="KRZ403" s="440"/>
      <c r="KSA403" s="440"/>
      <c r="KSB403" s="440"/>
      <c r="KSC403" s="440"/>
      <c r="KSD403" s="440"/>
      <c r="KSE403" s="440"/>
      <c r="KSF403" s="440"/>
      <c r="KSG403" s="440"/>
      <c r="KSH403" s="440"/>
      <c r="KSI403" s="440"/>
      <c r="KSJ403" s="440"/>
      <c r="KSK403" s="440"/>
      <c r="KSL403" s="440"/>
      <c r="KSM403" s="440"/>
      <c r="KSN403" s="440"/>
      <c r="KSO403" s="440"/>
      <c r="KSP403" s="440"/>
      <c r="KSQ403" s="440"/>
      <c r="KSR403" s="440"/>
      <c r="KSS403" s="440"/>
      <c r="KST403" s="440"/>
      <c r="KSU403" s="440"/>
      <c r="KSV403" s="440"/>
      <c r="KSW403" s="440"/>
      <c r="KSX403" s="440"/>
      <c r="KSY403" s="440"/>
      <c r="KSZ403" s="440"/>
      <c r="KTA403" s="440"/>
      <c r="KTB403" s="440"/>
      <c r="KTC403" s="440"/>
      <c r="KTD403" s="440"/>
      <c r="KTE403" s="440"/>
      <c r="KTF403" s="440"/>
      <c r="KTG403" s="440"/>
      <c r="KTH403" s="440"/>
      <c r="KTI403" s="440"/>
      <c r="KTJ403" s="440"/>
      <c r="KTK403" s="440"/>
      <c r="KTL403" s="440"/>
      <c r="KTM403" s="440"/>
      <c r="KTN403" s="440"/>
      <c r="KTO403" s="440"/>
      <c r="KTP403" s="440"/>
      <c r="KTQ403" s="440"/>
      <c r="KTR403" s="440"/>
      <c r="KTS403" s="440"/>
      <c r="KTT403" s="440"/>
      <c r="KTU403" s="440"/>
      <c r="KTV403" s="440"/>
      <c r="KTW403" s="440"/>
      <c r="KTX403" s="440"/>
      <c r="KTY403" s="440"/>
      <c r="KTZ403" s="440"/>
      <c r="KUA403" s="440"/>
      <c r="KUB403" s="440"/>
      <c r="KUC403" s="440"/>
      <c r="KUD403" s="440"/>
      <c r="KUE403" s="440"/>
      <c r="KUF403" s="440"/>
      <c r="KUG403" s="440"/>
      <c r="KUH403" s="440"/>
      <c r="KUI403" s="440"/>
      <c r="KUJ403" s="440"/>
      <c r="KUK403" s="440"/>
      <c r="KUL403" s="440"/>
      <c r="KUM403" s="440"/>
      <c r="KUN403" s="440"/>
      <c r="KUO403" s="440"/>
      <c r="KUP403" s="440"/>
      <c r="KUQ403" s="440"/>
      <c r="KUR403" s="440"/>
      <c r="KUS403" s="440"/>
      <c r="KUT403" s="440"/>
      <c r="KUU403" s="440"/>
      <c r="KUV403" s="440"/>
      <c r="KUW403" s="440"/>
      <c r="KUX403" s="440"/>
      <c r="KUY403" s="440"/>
      <c r="KUZ403" s="440"/>
      <c r="KVA403" s="440"/>
      <c r="KVB403" s="440"/>
      <c r="KVC403" s="440"/>
      <c r="KVD403" s="440"/>
      <c r="KVE403" s="440"/>
      <c r="KVF403" s="440"/>
      <c r="KVG403" s="440"/>
      <c r="KVH403" s="440"/>
      <c r="KVI403" s="440"/>
      <c r="KVJ403" s="440"/>
      <c r="KVK403" s="440"/>
      <c r="KVL403" s="440"/>
      <c r="KVM403" s="440"/>
      <c r="KVN403" s="440"/>
      <c r="KVO403" s="440"/>
      <c r="KVP403" s="440"/>
      <c r="KVQ403" s="440"/>
      <c r="KVR403" s="440"/>
      <c r="KVS403" s="440"/>
      <c r="KVT403" s="440"/>
      <c r="KVU403" s="440"/>
      <c r="KVV403" s="440"/>
      <c r="KVW403" s="440"/>
      <c r="KVX403" s="440"/>
      <c r="KVY403" s="440"/>
      <c r="KVZ403" s="440"/>
      <c r="KWA403" s="440"/>
      <c r="KWB403" s="440"/>
      <c r="KWC403" s="440"/>
      <c r="KWD403" s="440"/>
      <c r="KWE403" s="440"/>
      <c r="KWF403" s="440"/>
      <c r="KWG403" s="440"/>
      <c r="KWH403" s="440"/>
      <c r="KWI403" s="440"/>
      <c r="KWJ403" s="440"/>
      <c r="KWK403" s="440"/>
      <c r="KWL403" s="440"/>
      <c r="KWM403" s="440"/>
      <c r="KWN403" s="440"/>
      <c r="KWO403" s="440"/>
      <c r="KWP403" s="440"/>
      <c r="KWQ403" s="440"/>
      <c r="KWR403" s="440"/>
      <c r="KWS403" s="440"/>
      <c r="KWT403" s="440"/>
      <c r="KWU403" s="440"/>
      <c r="KWV403" s="440"/>
      <c r="KWW403" s="440"/>
      <c r="KWX403" s="440"/>
      <c r="KWY403" s="440"/>
      <c r="KWZ403" s="440"/>
      <c r="KXA403" s="440"/>
      <c r="KXB403" s="440"/>
      <c r="KXC403" s="440"/>
      <c r="KXD403" s="440"/>
      <c r="KXE403" s="440"/>
      <c r="KXF403" s="440"/>
      <c r="KXG403" s="440"/>
      <c r="KXH403" s="440"/>
      <c r="KXI403" s="440"/>
      <c r="KXJ403" s="440"/>
      <c r="KXK403" s="440"/>
      <c r="KXL403" s="440"/>
      <c r="KXM403" s="440"/>
      <c r="KXN403" s="440"/>
      <c r="KXO403" s="440"/>
      <c r="KXP403" s="440"/>
      <c r="KXQ403" s="440"/>
      <c r="KXR403" s="440"/>
      <c r="KXS403" s="440"/>
      <c r="KXT403" s="440"/>
      <c r="KXU403" s="440"/>
      <c r="KXV403" s="440"/>
      <c r="KXW403" s="440"/>
      <c r="KXX403" s="440"/>
      <c r="KXY403" s="440"/>
      <c r="KXZ403" s="440"/>
      <c r="KYA403" s="440"/>
      <c r="KYB403" s="440"/>
      <c r="KYC403" s="440"/>
      <c r="KYD403" s="440"/>
      <c r="KYE403" s="440"/>
      <c r="KYF403" s="440"/>
      <c r="KYG403" s="440"/>
      <c r="KYH403" s="440"/>
      <c r="KYI403" s="440"/>
      <c r="KYJ403" s="440"/>
      <c r="KYK403" s="440"/>
      <c r="KYL403" s="440"/>
      <c r="KYM403" s="440"/>
      <c r="KYN403" s="440"/>
      <c r="KYO403" s="440"/>
      <c r="KYP403" s="440"/>
      <c r="KYQ403" s="440"/>
      <c r="KYR403" s="440"/>
      <c r="KYS403" s="440"/>
      <c r="KYT403" s="440"/>
      <c r="KYU403" s="440"/>
      <c r="KYV403" s="440"/>
      <c r="KYW403" s="440"/>
      <c r="KYX403" s="440"/>
      <c r="KYY403" s="440"/>
      <c r="KYZ403" s="440"/>
      <c r="KZA403" s="440"/>
      <c r="KZB403" s="440"/>
      <c r="KZC403" s="440"/>
      <c r="KZD403" s="440"/>
      <c r="KZE403" s="440"/>
      <c r="KZF403" s="440"/>
      <c r="KZG403" s="440"/>
      <c r="KZH403" s="440"/>
      <c r="KZI403" s="440"/>
      <c r="KZJ403" s="440"/>
      <c r="KZK403" s="440"/>
      <c r="KZL403" s="440"/>
      <c r="KZM403" s="440"/>
      <c r="KZN403" s="440"/>
      <c r="KZO403" s="440"/>
      <c r="KZP403" s="440"/>
      <c r="KZQ403" s="440"/>
      <c r="KZR403" s="440"/>
      <c r="KZS403" s="440"/>
      <c r="KZT403" s="440"/>
      <c r="KZU403" s="440"/>
      <c r="KZV403" s="440"/>
      <c r="KZW403" s="440"/>
      <c r="KZX403" s="440"/>
      <c r="KZY403" s="440"/>
      <c r="KZZ403" s="440"/>
      <c r="LAA403" s="440"/>
      <c r="LAB403" s="440"/>
      <c r="LAC403" s="440"/>
      <c r="LAD403" s="440"/>
      <c r="LAE403" s="440"/>
      <c r="LAF403" s="440"/>
      <c r="LAG403" s="440"/>
      <c r="LAH403" s="440"/>
      <c r="LAI403" s="440"/>
      <c r="LAJ403" s="440"/>
      <c r="LAK403" s="440"/>
      <c r="LAL403" s="440"/>
      <c r="LAM403" s="440"/>
      <c r="LAN403" s="440"/>
      <c r="LAO403" s="440"/>
      <c r="LAP403" s="440"/>
      <c r="LAQ403" s="440"/>
      <c r="LAR403" s="440"/>
      <c r="LAS403" s="440"/>
      <c r="LAT403" s="440"/>
      <c r="LAU403" s="440"/>
      <c r="LAV403" s="440"/>
      <c r="LAW403" s="440"/>
      <c r="LAX403" s="440"/>
      <c r="LAY403" s="440"/>
      <c r="LAZ403" s="440"/>
      <c r="LBA403" s="440"/>
      <c r="LBB403" s="440"/>
      <c r="LBC403" s="440"/>
      <c r="LBD403" s="440"/>
      <c r="LBE403" s="440"/>
      <c r="LBF403" s="440"/>
      <c r="LBG403" s="440"/>
      <c r="LBH403" s="440"/>
      <c r="LBI403" s="440"/>
      <c r="LBJ403" s="440"/>
      <c r="LBK403" s="440"/>
      <c r="LBL403" s="440"/>
      <c r="LBM403" s="440"/>
      <c r="LBN403" s="440"/>
      <c r="LBO403" s="440"/>
      <c r="LBP403" s="440"/>
      <c r="LBQ403" s="440"/>
      <c r="LBR403" s="440"/>
      <c r="LBS403" s="440"/>
      <c r="LBT403" s="440"/>
      <c r="LBU403" s="440"/>
      <c r="LBV403" s="440"/>
      <c r="LBW403" s="440"/>
      <c r="LBX403" s="440"/>
      <c r="LBY403" s="440"/>
      <c r="LBZ403" s="440"/>
      <c r="LCA403" s="440"/>
      <c r="LCB403" s="440"/>
      <c r="LCC403" s="440"/>
      <c r="LCD403" s="440"/>
      <c r="LCE403" s="440"/>
      <c r="LCF403" s="440"/>
      <c r="LCG403" s="440"/>
      <c r="LCH403" s="440"/>
      <c r="LCI403" s="440"/>
      <c r="LCJ403" s="440"/>
      <c r="LCK403" s="440"/>
      <c r="LCL403" s="440"/>
      <c r="LCM403" s="440"/>
      <c r="LCN403" s="440"/>
      <c r="LCO403" s="440"/>
      <c r="LCP403" s="440"/>
      <c r="LCQ403" s="440"/>
      <c r="LCR403" s="440"/>
      <c r="LCS403" s="440"/>
      <c r="LCT403" s="440"/>
      <c r="LCU403" s="440"/>
      <c r="LCV403" s="440"/>
      <c r="LCW403" s="440"/>
      <c r="LCX403" s="440"/>
      <c r="LCY403" s="440"/>
      <c r="LCZ403" s="440"/>
      <c r="LDA403" s="440"/>
      <c r="LDB403" s="440"/>
      <c r="LDC403" s="440"/>
      <c r="LDD403" s="440"/>
      <c r="LDE403" s="440"/>
      <c r="LDF403" s="440"/>
      <c r="LDG403" s="440"/>
      <c r="LDH403" s="440"/>
      <c r="LDI403" s="440"/>
      <c r="LDJ403" s="440"/>
      <c r="LDK403" s="440"/>
      <c r="LDL403" s="440"/>
      <c r="LDM403" s="440"/>
      <c r="LDN403" s="440"/>
      <c r="LDO403" s="440"/>
      <c r="LDP403" s="440"/>
      <c r="LDQ403" s="440"/>
      <c r="LDR403" s="440"/>
      <c r="LDS403" s="440"/>
      <c r="LDT403" s="440"/>
      <c r="LDU403" s="440"/>
      <c r="LDV403" s="440"/>
      <c r="LDW403" s="440"/>
      <c r="LDX403" s="440"/>
      <c r="LDY403" s="440"/>
      <c r="LDZ403" s="440"/>
      <c r="LEA403" s="440"/>
      <c r="LEB403" s="440"/>
      <c r="LEC403" s="440"/>
      <c r="LED403" s="440"/>
      <c r="LEE403" s="440"/>
      <c r="LEF403" s="440"/>
      <c r="LEG403" s="440"/>
      <c r="LEH403" s="440"/>
      <c r="LEI403" s="440"/>
      <c r="LEJ403" s="440"/>
      <c r="LEK403" s="440"/>
      <c r="LEL403" s="440"/>
      <c r="LEM403" s="440"/>
      <c r="LEN403" s="440"/>
      <c r="LEO403" s="440"/>
      <c r="LEP403" s="440"/>
      <c r="LEQ403" s="440"/>
      <c r="LER403" s="440"/>
      <c r="LES403" s="440"/>
      <c r="LET403" s="440"/>
      <c r="LEU403" s="440"/>
      <c r="LEV403" s="440"/>
      <c r="LEW403" s="440"/>
      <c r="LEX403" s="440"/>
      <c r="LEY403" s="440"/>
      <c r="LEZ403" s="440"/>
      <c r="LFA403" s="440"/>
      <c r="LFB403" s="440"/>
      <c r="LFC403" s="440"/>
      <c r="LFD403" s="440"/>
      <c r="LFE403" s="440"/>
      <c r="LFF403" s="440"/>
      <c r="LFG403" s="440"/>
      <c r="LFH403" s="440"/>
      <c r="LFI403" s="440"/>
      <c r="LFJ403" s="440"/>
      <c r="LFK403" s="440"/>
      <c r="LFL403" s="440"/>
      <c r="LFM403" s="440"/>
      <c r="LFN403" s="440"/>
      <c r="LFO403" s="440"/>
      <c r="LFP403" s="440"/>
      <c r="LFQ403" s="440"/>
      <c r="LFR403" s="440"/>
      <c r="LFS403" s="440"/>
      <c r="LFT403" s="440"/>
      <c r="LFU403" s="440"/>
      <c r="LFV403" s="440"/>
      <c r="LFW403" s="440"/>
      <c r="LFX403" s="440"/>
      <c r="LFY403" s="440"/>
      <c r="LFZ403" s="440"/>
      <c r="LGA403" s="440"/>
      <c r="LGB403" s="440"/>
      <c r="LGC403" s="440"/>
      <c r="LGD403" s="440"/>
      <c r="LGE403" s="440"/>
      <c r="LGF403" s="440"/>
      <c r="LGG403" s="440"/>
      <c r="LGH403" s="440"/>
      <c r="LGI403" s="440"/>
      <c r="LGJ403" s="440"/>
      <c r="LGK403" s="440"/>
      <c r="LGL403" s="440"/>
      <c r="LGM403" s="440"/>
      <c r="LGN403" s="440"/>
      <c r="LGO403" s="440"/>
      <c r="LGP403" s="440"/>
      <c r="LGQ403" s="440"/>
      <c r="LGR403" s="440"/>
      <c r="LGS403" s="440"/>
      <c r="LGT403" s="440"/>
      <c r="LGU403" s="440"/>
      <c r="LGV403" s="440"/>
      <c r="LGW403" s="440"/>
      <c r="LGX403" s="440"/>
      <c r="LGY403" s="440"/>
      <c r="LGZ403" s="440"/>
      <c r="LHA403" s="440"/>
      <c r="LHB403" s="440"/>
      <c r="LHC403" s="440"/>
      <c r="LHD403" s="440"/>
      <c r="LHE403" s="440"/>
      <c r="LHF403" s="440"/>
      <c r="LHG403" s="440"/>
      <c r="LHH403" s="440"/>
      <c r="LHI403" s="440"/>
      <c r="LHJ403" s="440"/>
      <c r="LHK403" s="440"/>
      <c r="LHL403" s="440"/>
      <c r="LHM403" s="440"/>
      <c r="LHN403" s="440"/>
      <c r="LHO403" s="440"/>
      <c r="LHP403" s="440"/>
      <c r="LHQ403" s="440"/>
      <c r="LHR403" s="440"/>
      <c r="LHS403" s="440"/>
      <c r="LHT403" s="440"/>
      <c r="LHU403" s="440"/>
      <c r="LHV403" s="440"/>
      <c r="LHW403" s="440"/>
      <c r="LHX403" s="440"/>
      <c r="LHY403" s="440"/>
      <c r="LHZ403" s="440"/>
      <c r="LIA403" s="440"/>
      <c r="LIB403" s="440"/>
      <c r="LIC403" s="440"/>
      <c r="LID403" s="440"/>
      <c r="LIE403" s="440"/>
      <c r="LIF403" s="440"/>
      <c r="LIG403" s="440"/>
      <c r="LIH403" s="440"/>
      <c r="LII403" s="440"/>
      <c r="LIJ403" s="440"/>
      <c r="LIK403" s="440"/>
      <c r="LIL403" s="440"/>
      <c r="LIM403" s="440"/>
      <c r="LIN403" s="440"/>
      <c r="LIO403" s="440"/>
      <c r="LIP403" s="440"/>
      <c r="LIQ403" s="440"/>
      <c r="LIR403" s="440"/>
      <c r="LIS403" s="440"/>
      <c r="LIT403" s="440"/>
      <c r="LIU403" s="440"/>
      <c r="LIV403" s="440"/>
      <c r="LIW403" s="440"/>
      <c r="LIX403" s="440"/>
      <c r="LIY403" s="440"/>
      <c r="LIZ403" s="440"/>
      <c r="LJA403" s="440"/>
      <c r="LJB403" s="440"/>
      <c r="LJC403" s="440"/>
      <c r="LJD403" s="440"/>
      <c r="LJE403" s="440"/>
      <c r="LJF403" s="440"/>
      <c r="LJG403" s="440"/>
      <c r="LJH403" s="440"/>
      <c r="LJI403" s="440"/>
      <c r="LJJ403" s="440"/>
      <c r="LJK403" s="440"/>
      <c r="LJL403" s="440"/>
      <c r="LJM403" s="440"/>
      <c r="LJN403" s="440"/>
      <c r="LJO403" s="440"/>
      <c r="LJP403" s="440"/>
      <c r="LJQ403" s="440"/>
      <c r="LJR403" s="440"/>
      <c r="LJS403" s="440"/>
      <c r="LJT403" s="440"/>
      <c r="LJU403" s="440"/>
      <c r="LJV403" s="440"/>
      <c r="LJW403" s="440"/>
      <c r="LJX403" s="440"/>
      <c r="LJY403" s="440"/>
      <c r="LJZ403" s="440"/>
      <c r="LKA403" s="440"/>
      <c r="LKB403" s="440"/>
      <c r="LKC403" s="440"/>
      <c r="LKD403" s="440"/>
      <c r="LKE403" s="440"/>
      <c r="LKF403" s="440"/>
      <c r="LKG403" s="440"/>
      <c r="LKH403" s="440"/>
      <c r="LKI403" s="440"/>
      <c r="LKJ403" s="440"/>
      <c r="LKK403" s="440"/>
      <c r="LKL403" s="440"/>
      <c r="LKM403" s="440"/>
      <c r="LKN403" s="440"/>
      <c r="LKO403" s="440"/>
      <c r="LKP403" s="440"/>
      <c r="LKQ403" s="440"/>
      <c r="LKR403" s="440"/>
      <c r="LKS403" s="440"/>
      <c r="LKT403" s="440"/>
      <c r="LKU403" s="440"/>
      <c r="LKV403" s="440"/>
      <c r="LKW403" s="440"/>
      <c r="LKX403" s="440"/>
      <c r="LKY403" s="440"/>
      <c r="LKZ403" s="440"/>
      <c r="LLA403" s="440"/>
      <c r="LLB403" s="440"/>
      <c r="LLC403" s="440"/>
      <c r="LLD403" s="440"/>
      <c r="LLE403" s="440"/>
      <c r="LLF403" s="440"/>
      <c r="LLG403" s="440"/>
      <c r="LLH403" s="440"/>
      <c r="LLI403" s="440"/>
      <c r="LLJ403" s="440"/>
      <c r="LLK403" s="440"/>
      <c r="LLL403" s="440"/>
      <c r="LLM403" s="440"/>
      <c r="LLN403" s="440"/>
      <c r="LLO403" s="440"/>
      <c r="LLP403" s="440"/>
      <c r="LLQ403" s="440"/>
      <c r="LLR403" s="440"/>
      <c r="LLS403" s="440"/>
      <c r="LLT403" s="440"/>
      <c r="LLU403" s="440"/>
      <c r="LLV403" s="440"/>
      <c r="LLW403" s="440"/>
      <c r="LLX403" s="440"/>
      <c r="LLY403" s="440"/>
      <c r="LLZ403" s="440"/>
      <c r="LMA403" s="440"/>
      <c r="LMB403" s="440"/>
      <c r="LMC403" s="440"/>
      <c r="LMD403" s="440"/>
      <c r="LME403" s="440"/>
      <c r="LMF403" s="440"/>
      <c r="LMG403" s="440"/>
      <c r="LMH403" s="440"/>
      <c r="LMI403" s="440"/>
      <c r="LMJ403" s="440"/>
      <c r="LMK403" s="440"/>
      <c r="LML403" s="440"/>
      <c r="LMM403" s="440"/>
      <c r="LMN403" s="440"/>
      <c r="LMO403" s="440"/>
      <c r="LMP403" s="440"/>
      <c r="LMQ403" s="440"/>
      <c r="LMR403" s="440"/>
      <c r="LMS403" s="440"/>
      <c r="LMT403" s="440"/>
      <c r="LMU403" s="440"/>
      <c r="LMV403" s="440"/>
      <c r="LMW403" s="440"/>
      <c r="LMX403" s="440"/>
      <c r="LMY403" s="440"/>
      <c r="LMZ403" s="440"/>
      <c r="LNA403" s="440"/>
      <c r="LNB403" s="440"/>
      <c r="LNC403" s="440"/>
      <c r="LND403" s="440"/>
      <c r="LNE403" s="440"/>
      <c r="LNF403" s="440"/>
      <c r="LNG403" s="440"/>
      <c r="LNH403" s="440"/>
      <c r="LNI403" s="440"/>
      <c r="LNJ403" s="440"/>
      <c r="LNK403" s="440"/>
      <c r="LNL403" s="440"/>
      <c r="LNM403" s="440"/>
      <c r="LNN403" s="440"/>
      <c r="LNO403" s="440"/>
      <c r="LNP403" s="440"/>
      <c r="LNQ403" s="440"/>
      <c r="LNR403" s="440"/>
      <c r="LNS403" s="440"/>
      <c r="LNT403" s="440"/>
      <c r="LNU403" s="440"/>
      <c r="LNV403" s="440"/>
      <c r="LNW403" s="440"/>
      <c r="LNX403" s="440"/>
      <c r="LNY403" s="440"/>
      <c r="LNZ403" s="440"/>
      <c r="LOA403" s="440"/>
      <c r="LOB403" s="440"/>
      <c r="LOC403" s="440"/>
      <c r="LOD403" s="440"/>
      <c r="LOE403" s="440"/>
      <c r="LOF403" s="440"/>
      <c r="LOG403" s="440"/>
      <c r="LOH403" s="440"/>
      <c r="LOI403" s="440"/>
      <c r="LOJ403" s="440"/>
      <c r="LOK403" s="440"/>
      <c r="LOL403" s="440"/>
      <c r="LOM403" s="440"/>
      <c r="LON403" s="440"/>
      <c r="LOO403" s="440"/>
      <c r="LOP403" s="440"/>
      <c r="LOQ403" s="440"/>
      <c r="LOR403" s="440"/>
      <c r="LOS403" s="440"/>
      <c r="LOT403" s="440"/>
      <c r="LOU403" s="440"/>
      <c r="LOV403" s="440"/>
      <c r="LOW403" s="440"/>
      <c r="LOX403" s="440"/>
      <c r="LOY403" s="440"/>
      <c r="LOZ403" s="440"/>
      <c r="LPA403" s="440"/>
      <c r="LPB403" s="440"/>
      <c r="LPC403" s="440"/>
      <c r="LPD403" s="440"/>
      <c r="LPE403" s="440"/>
      <c r="LPF403" s="440"/>
      <c r="LPG403" s="440"/>
      <c r="LPH403" s="440"/>
      <c r="LPI403" s="440"/>
      <c r="LPJ403" s="440"/>
      <c r="LPK403" s="440"/>
      <c r="LPL403" s="440"/>
      <c r="LPM403" s="440"/>
      <c r="LPN403" s="440"/>
      <c r="LPO403" s="440"/>
      <c r="LPP403" s="440"/>
      <c r="LPQ403" s="440"/>
      <c r="LPR403" s="440"/>
      <c r="LPS403" s="440"/>
      <c r="LPT403" s="440"/>
      <c r="LPU403" s="440"/>
      <c r="LPV403" s="440"/>
      <c r="LPW403" s="440"/>
      <c r="LPX403" s="440"/>
      <c r="LPY403" s="440"/>
      <c r="LPZ403" s="440"/>
      <c r="LQA403" s="440"/>
      <c r="LQB403" s="440"/>
      <c r="LQC403" s="440"/>
      <c r="LQD403" s="440"/>
      <c r="LQE403" s="440"/>
      <c r="LQF403" s="440"/>
      <c r="LQG403" s="440"/>
      <c r="LQH403" s="440"/>
      <c r="LQI403" s="440"/>
      <c r="LQJ403" s="440"/>
      <c r="LQK403" s="440"/>
      <c r="LQL403" s="440"/>
      <c r="LQM403" s="440"/>
      <c r="LQN403" s="440"/>
      <c r="LQO403" s="440"/>
      <c r="LQP403" s="440"/>
      <c r="LQQ403" s="440"/>
      <c r="LQR403" s="440"/>
      <c r="LQS403" s="440"/>
      <c r="LQT403" s="440"/>
      <c r="LQU403" s="440"/>
      <c r="LQV403" s="440"/>
      <c r="LQW403" s="440"/>
      <c r="LQX403" s="440"/>
      <c r="LQY403" s="440"/>
      <c r="LQZ403" s="440"/>
      <c r="LRA403" s="440"/>
      <c r="LRB403" s="440"/>
      <c r="LRC403" s="440"/>
      <c r="LRD403" s="440"/>
      <c r="LRE403" s="440"/>
      <c r="LRF403" s="440"/>
      <c r="LRG403" s="440"/>
      <c r="LRH403" s="440"/>
      <c r="LRI403" s="440"/>
      <c r="LRJ403" s="440"/>
      <c r="LRK403" s="440"/>
      <c r="LRL403" s="440"/>
      <c r="LRM403" s="440"/>
      <c r="LRN403" s="440"/>
      <c r="LRO403" s="440"/>
      <c r="LRP403" s="440"/>
      <c r="LRQ403" s="440"/>
      <c r="LRR403" s="440"/>
      <c r="LRS403" s="440"/>
      <c r="LRT403" s="440"/>
      <c r="LRU403" s="440"/>
      <c r="LRV403" s="440"/>
      <c r="LRW403" s="440"/>
      <c r="LRX403" s="440"/>
      <c r="LRY403" s="440"/>
      <c r="LRZ403" s="440"/>
      <c r="LSA403" s="440"/>
      <c r="LSB403" s="440"/>
      <c r="LSC403" s="440"/>
      <c r="LSD403" s="440"/>
      <c r="LSE403" s="440"/>
      <c r="LSF403" s="440"/>
      <c r="LSG403" s="440"/>
      <c r="LSH403" s="440"/>
      <c r="LSI403" s="440"/>
      <c r="LSJ403" s="440"/>
      <c r="LSK403" s="440"/>
      <c r="LSL403" s="440"/>
      <c r="LSM403" s="440"/>
      <c r="LSN403" s="440"/>
      <c r="LSO403" s="440"/>
      <c r="LSP403" s="440"/>
      <c r="LSQ403" s="440"/>
      <c r="LSR403" s="440"/>
      <c r="LSS403" s="440"/>
      <c r="LST403" s="440"/>
      <c r="LSU403" s="440"/>
      <c r="LSV403" s="440"/>
      <c r="LSW403" s="440"/>
      <c r="LSX403" s="440"/>
      <c r="LSY403" s="440"/>
      <c r="LSZ403" s="440"/>
      <c r="LTA403" s="440"/>
      <c r="LTB403" s="440"/>
      <c r="LTC403" s="440"/>
      <c r="LTD403" s="440"/>
      <c r="LTE403" s="440"/>
      <c r="LTF403" s="440"/>
      <c r="LTG403" s="440"/>
      <c r="LTH403" s="440"/>
      <c r="LTI403" s="440"/>
      <c r="LTJ403" s="440"/>
      <c r="LTK403" s="440"/>
      <c r="LTL403" s="440"/>
      <c r="LTM403" s="440"/>
      <c r="LTN403" s="440"/>
      <c r="LTO403" s="440"/>
      <c r="LTP403" s="440"/>
      <c r="LTQ403" s="440"/>
      <c r="LTR403" s="440"/>
      <c r="LTS403" s="440"/>
      <c r="LTT403" s="440"/>
      <c r="LTU403" s="440"/>
      <c r="LTV403" s="440"/>
      <c r="LTW403" s="440"/>
      <c r="LTX403" s="440"/>
      <c r="LTY403" s="440"/>
      <c r="LTZ403" s="440"/>
      <c r="LUA403" s="440"/>
      <c r="LUB403" s="440"/>
      <c r="LUC403" s="440"/>
      <c r="LUD403" s="440"/>
      <c r="LUE403" s="440"/>
      <c r="LUF403" s="440"/>
      <c r="LUG403" s="440"/>
      <c r="LUH403" s="440"/>
      <c r="LUI403" s="440"/>
      <c r="LUJ403" s="440"/>
      <c r="LUK403" s="440"/>
      <c r="LUL403" s="440"/>
      <c r="LUM403" s="440"/>
      <c r="LUN403" s="440"/>
      <c r="LUO403" s="440"/>
      <c r="LUP403" s="440"/>
      <c r="LUQ403" s="440"/>
      <c r="LUR403" s="440"/>
      <c r="LUS403" s="440"/>
      <c r="LUT403" s="440"/>
      <c r="LUU403" s="440"/>
      <c r="LUV403" s="440"/>
      <c r="LUW403" s="440"/>
      <c r="LUX403" s="440"/>
      <c r="LUY403" s="440"/>
      <c r="LUZ403" s="440"/>
      <c r="LVA403" s="440"/>
      <c r="LVB403" s="440"/>
      <c r="LVC403" s="440"/>
      <c r="LVD403" s="440"/>
      <c r="LVE403" s="440"/>
      <c r="LVF403" s="440"/>
      <c r="LVG403" s="440"/>
      <c r="LVH403" s="440"/>
      <c r="LVI403" s="440"/>
      <c r="LVJ403" s="440"/>
      <c r="LVK403" s="440"/>
      <c r="LVL403" s="440"/>
      <c r="LVM403" s="440"/>
      <c r="LVN403" s="440"/>
      <c r="LVO403" s="440"/>
      <c r="LVP403" s="440"/>
      <c r="LVQ403" s="440"/>
      <c r="LVR403" s="440"/>
      <c r="LVS403" s="440"/>
      <c r="LVT403" s="440"/>
      <c r="LVU403" s="440"/>
      <c r="LVV403" s="440"/>
      <c r="LVW403" s="440"/>
      <c r="LVX403" s="440"/>
      <c r="LVY403" s="440"/>
      <c r="LVZ403" s="440"/>
      <c r="LWA403" s="440"/>
      <c r="LWB403" s="440"/>
      <c r="LWC403" s="440"/>
      <c r="LWD403" s="440"/>
      <c r="LWE403" s="440"/>
      <c r="LWF403" s="440"/>
      <c r="LWG403" s="440"/>
      <c r="LWH403" s="440"/>
      <c r="LWI403" s="440"/>
      <c r="LWJ403" s="440"/>
      <c r="LWK403" s="440"/>
      <c r="LWL403" s="440"/>
      <c r="LWM403" s="440"/>
      <c r="LWN403" s="440"/>
      <c r="LWO403" s="440"/>
      <c r="LWP403" s="440"/>
      <c r="LWQ403" s="440"/>
      <c r="LWR403" s="440"/>
      <c r="LWS403" s="440"/>
      <c r="LWT403" s="440"/>
      <c r="LWU403" s="440"/>
      <c r="LWV403" s="440"/>
      <c r="LWW403" s="440"/>
      <c r="LWX403" s="440"/>
      <c r="LWY403" s="440"/>
      <c r="LWZ403" s="440"/>
      <c r="LXA403" s="440"/>
      <c r="LXB403" s="440"/>
      <c r="LXC403" s="440"/>
      <c r="LXD403" s="440"/>
      <c r="LXE403" s="440"/>
      <c r="LXF403" s="440"/>
      <c r="LXG403" s="440"/>
      <c r="LXH403" s="440"/>
      <c r="LXI403" s="440"/>
      <c r="LXJ403" s="440"/>
      <c r="LXK403" s="440"/>
      <c r="LXL403" s="440"/>
      <c r="LXM403" s="440"/>
      <c r="LXN403" s="440"/>
      <c r="LXO403" s="440"/>
      <c r="LXP403" s="440"/>
      <c r="LXQ403" s="440"/>
      <c r="LXR403" s="440"/>
      <c r="LXS403" s="440"/>
      <c r="LXT403" s="440"/>
      <c r="LXU403" s="440"/>
      <c r="LXV403" s="440"/>
      <c r="LXW403" s="440"/>
      <c r="LXX403" s="440"/>
      <c r="LXY403" s="440"/>
      <c r="LXZ403" s="440"/>
      <c r="LYA403" s="440"/>
      <c r="LYB403" s="440"/>
      <c r="LYC403" s="440"/>
      <c r="LYD403" s="440"/>
      <c r="LYE403" s="440"/>
      <c r="LYF403" s="440"/>
      <c r="LYG403" s="440"/>
      <c r="LYH403" s="440"/>
      <c r="LYI403" s="440"/>
      <c r="LYJ403" s="440"/>
      <c r="LYK403" s="440"/>
      <c r="LYL403" s="440"/>
      <c r="LYM403" s="440"/>
      <c r="LYN403" s="440"/>
      <c r="LYO403" s="440"/>
      <c r="LYP403" s="440"/>
      <c r="LYQ403" s="440"/>
      <c r="LYR403" s="440"/>
      <c r="LYS403" s="440"/>
      <c r="LYT403" s="440"/>
      <c r="LYU403" s="440"/>
      <c r="LYV403" s="440"/>
      <c r="LYW403" s="440"/>
      <c r="LYX403" s="440"/>
      <c r="LYY403" s="440"/>
      <c r="LYZ403" s="440"/>
      <c r="LZA403" s="440"/>
      <c r="LZB403" s="440"/>
      <c r="LZC403" s="440"/>
      <c r="LZD403" s="440"/>
      <c r="LZE403" s="440"/>
      <c r="LZF403" s="440"/>
      <c r="LZG403" s="440"/>
      <c r="LZH403" s="440"/>
      <c r="LZI403" s="440"/>
      <c r="LZJ403" s="440"/>
      <c r="LZK403" s="440"/>
      <c r="LZL403" s="440"/>
      <c r="LZM403" s="440"/>
      <c r="LZN403" s="440"/>
      <c r="LZO403" s="440"/>
      <c r="LZP403" s="440"/>
      <c r="LZQ403" s="440"/>
      <c r="LZR403" s="440"/>
      <c r="LZS403" s="440"/>
      <c r="LZT403" s="440"/>
      <c r="LZU403" s="440"/>
      <c r="LZV403" s="440"/>
      <c r="LZW403" s="440"/>
      <c r="LZX403" s="440"/>
      <c r="LZY403" s="440"/>
      <c r="LZZ403" s="440"/>
      <c r="MAA403" s="440"/>
      <c r="MAB403" s="440"/>
      <c r="MAC403" s="440"/>
      <c r="MAD403" s="440"/>
      <c r="MAE403" s="440"/>
      <c r="MAF403" s="440"/>
      <c r="MAG403" s="440"/>
      <c r="MAH403" s="440"/>
      <c r="MAI403" s="440"/>
      <c r="MAJ403" s="440"/>
      <c r="MAK403" s="440"/>
      <c r="MAL403" s="440"/>
      <c r="MAM403" s="440"/>
      <c r="MAN403" s="440"/>
      <c r="MAO403" s="440"/>
      <c r="MAP403" s="440"/>
      <c r="MAQ403" s="440"/>
      <c r="MAR403" s="440"/>
      <c r="MAS403" s="440"/>
      <c r="MAT403" s="440"/>
      <c r="MAU403" s="440"/>
      <c r="MAV403" s="440"/>
      <c r="MAW403" s="440"/>
      <c r="MAX403" s="440"/>
      <c r="MAY403" s="440"/>
      <c r="MAZ403" s="440"/>
      <c r="MBA403" s="440"/>
      <c r="MBB403" s="440"/>
      <c r="MBC403" s="440"/>
      <c r="MBD403" s="440"/>
      <c r="MBE403" s="440"/>
      <c r="MBF403" s="440"/>
      <c r="MBG403" s="440"/>
      <c r="MBH403" s="440"/>
      <c r="MBI403" s="440"/>
      <c r="MBJ403" s="440"/>
      <c r="MBK403" s="440"/>
      <c r="MBL403" s="440"/>
      <c r="MBM403" s="440"/>
      <c r="MBN403" s="440"/>
      <c r="MBO403" s="440"/>
      <c r="MBP403" s="440"/>
      <c r="MBQ403" s="440"/>
      <c r="MBR403" s="440"/>
      <c r="MBS403" s="440"/>
      <c r="MBT403" s="440"/>
      <c r="MBU403" s="440"/>
      <c r="MBV403" s="440"/>
      <c r="MBW403" s="440"/>
      <c r="MBX403" s="440"/>
      <c r="MBY403" s="440"/>
      <c r="MBZ403" s="440"/>
      <c r="MCA403" s="440"/>
      <c r="MCB403" s="440"/>
      <c r="MCC403" s="440"/>
      <c r="MCD403" s="440"/>
      <c r="MCE403" s="440"/>
      <c r="MCF403" s="440"/>
      <c r="MCG403" s="440"/>
      <c r="MCH403" s="440"/>
      <c r="MCI403" s="440"/>
      <c r="MCJ403" s="440"/>
      <c r="MCK403" s="440"/>
      <c r="MCL403" s="440"/>
      <c r="MCM403" s="440"/>
      <c r="MCN403" s="440"/>
      <c r="MCO403" s="440"/>
      <c r="MCP403" s="440"/>
      <c r="MCQ403" s="440"/>
      <c r="MCR403" s="440"/>
      <c r="MCS403" s="440"/>
      <c r="MCT403" s="440"/>
      <c r="MCU403" s="440"/>
      <c r="MCV403" s="440"/>
      <c r="MCW403" s="440"/>
      <c r="MCX403" s="440"/>
      <c r="MCY403" s="440"/>
      <c r="MCZ403" s="440"/>
      <c r="MDA403" s="440"/>
      <c r="MDB403" s="440"/>
      <c r="MDC403" s="440"/>
      <c r="MDD403" s="440"/>
      <c r="MDE403" s="440"/>
      <c r="MDF403" s="440"/>
      <c r="MDG403" s="440"/>
      <c r="MDH403" s="440"/>
      <c r="MDI403" s="440"/>
      <c r="MDJ403" s="440"/>
      <c r="MDK403" s="440"/>
      <c r="MDL403" s="440"/>
      <c r="MDM403" s="440"/>
      <c r="MDN403" s="440"/>
      <c r="MDO403" s="440"/>
      <c r="MDP403" s="440"/>
      <c r="MDQ403" s="440"/>
      <c r="MDR403" s="440"/>
      <c r="MDS403" s="440"/>
      <c r="MDT403" s="440"/>
      <c r="MDU403" s="440"/>
      <c r="MDV403" s="440"/>
      <c r="MDW403" s="440"/>
      <c r="MDX403" s="440"/>
      <c r="MDY403" s="440"/>
      <c r="MDZ403" s="440"/>
      <c r="MEA403" s="440"/>
      <c r="MEB403" s="440"/>
      <c r="MEC403" s="440"/>
      <c r="MED403" s="440"/>
      <c r="MEE403" s="440"/>
      <c r="MEF403" s="440"/>
      <c r="MEG403" s="440"/>
      <c r="MEH403" s="440"/>
      <c r="MEI403" s="440"/>
      <c r="MEJ403" s="440"/>
      <c r="MEK403" s="440"/>
      <c r="MEL403" s="440"/>
      <c r="MEM403" s="440"/>
      <c r="MEN403" s="440"/>
      <c r="MEO403" s="440"/>
      <c r="MEP403" s="440"/>
      <c r="MEQ403" s="440"/>
      <c r="MER403" s="440"/>
      <c r="MES403" s="440"/>
      <c r="MET403" s="440"/>
      <c r="MEU403" s="440"/>
      <c r="MEV403" s="440"/>
      <c r="MEW403" s="440"/>
      <c r="MEX403" s="440"/>
      <c r="MEY403" s="440"/>
      <c r="MEZ403" s="440"/>
      <c r="MFA403" s="440"/>
      <c r="MFB403" s="440"/>
      <c r="MFC403" s="440"/>
      <c r="MFD403" s="440"/>
      <c r="MFE403" s="440"/>
      <c r="MFF403" s="440"/>
      <c r="MFG403" s="440"/>
      <c r="MFH403" s="440"/>
      <c r="MFI403" s="440"/>
      <c r="MFJ403" s="440"/>
      <c r="MFK403" s="440"/>
      <c r="MFL403" s="440"/>
      <c r="MFM403" s="440"/>
      <c r="MFN403" s="440"/>
      <c r="MFO403" s="440"/>
      <c r="MFP403" s="440"/>
      <c r="MFQ403" s="440"/>
      <c r="MFR403" s="440"/>
      <c r="MFS403" s="440"/>
      <c r="MFT403" s="440"/>
      <c r="MFU403" s="440"/>
      <c r="MFV403" s="440"/>
      <c r="MFW403" s="440"/>
      <c r="MFX403" s="440"/>
      <c r="MFY403" s="440"/>
      <c r="MFZ403" s="440"/>
      <c r="MGA403" s="440"/>
      <c r="MGB403" s="440"/>
      <c r="MGC403" s="440"/>
      <c r="MGD403" s="440"/>
      <c r="MGE403" s="440"/>
      <c r="MGF403" s="440"/>
      <c r="MGG403" s="440"/>
      <c r="MGH403" s="440"/>
      <c r="MGI403" s="440"/>
      <c r="MGJ403" s="440"/>
      <c r="MGK403" s="440"/>
      <c r="MGL403" s="440"/>
      <c r="MGM403" s="440"/>
      <c r="MGN403" s="440"/>
      <c r="MGO403" s="440"/>
      <c r="MGP403" s="440"/>
      <c r="MGQ403" s="440"/>
      <c r="MGR403" s="440"/>
      <c r="MGS403" s="440"/>
      <c r="MGT403" s="440"/>
      <c r="MGU403" s="440"/>
      <c r="MGV403" s="440"/>
      <c r="MGW403" s="440"/>
      <c r="MGX403" s="440"/>
      <c r="MGY403" s="440"/>
      <c r="MGZ403" s="440"/>
      <c r="MHA403" s="440"/>
      <c r="MHB403" s="440"/>
      <c r="MHC403" s="440"/>
      <c r="MHD403" s="440"/>
      <c r="MHE403" s="440"/>
      <c r="MHF403" s="440"/>
      <c r="MHG403" s="440"/>
      <c r="MHH403" s="440"/>
      <c r="MHI403" s="440"/>
      <c r="MHJ403" s="440"/>
      <c r="MHK403" s="440"/>
      <c r="MHL403" s="440"/>
      <c r="MHM403" s="440"/>
      <c r="MHN403" s="440"/>
      <c r="MHO403" s="440"/>
      <c r="MHP403" s="440"/>
      <c r="MHQ403" s="440"/>
      <c r="MHR403" s="440"/>
      <c r="MHS403" s="440"/>
      <c r="MHT403" s="440"/>
      <c r="MHU403" s="440"/>
      <c r="MHV403" s="440"/>
      <c r="MHW403" s="440"/>
      <c r="MHX403" s="440"/>
      <c r="MHY403" s="440"/>
      <c r="MHZ403" s="440"/>
      <c r="MIA403" s="440"/>
      <c r="MIB403" s="440"/>
      <c r="MIC403" s="440"/>
      <c r="MID403" s="440"/>
      <c r="MIE403" s="440"/>
      <c r="MIF403" s="440"/>
      <c r="MIG403" s="440"/>
      <c r="MIH403" s="440"/>
      <c r="MII403" s="440"/>
      <c r="MIJ403" s="440"/>
      <c r="MIK403" s="440"/>
      <c r="MIL403" s="440"/>
      <c r="MIM403" s="440"/>
      <c r="MIN403" s="440"/>
      <c r="MIO403" s="440"/>
      <c r="MIP403" s="440"/>
      <c r="MIQ403" s="440"/>
      <c r="MIR403" s="440"/>
      <c r="MIS403" s="440"/>
      <c r="MIT403" s="440"/>
      <c r="MIU403" s="440"/>
      <c r="MIV403" s="440"/>
      <c r="MIW403" s="440"/>
      <c r="MIX403" s="440"/>
      <c r="MIY403" s="440"/>
      <c r="MIZ403" s="440"/>
      <c r="MJA403" s="440"/>
      <c r="MJB403" s="440"/>
      <c r="MJC403" s="440"/>
      <c r="MJD403" s="440"/>
      <c r="MJE403" s="440"/>
      <c r="MJF403" s="440"/>
      <c r="MJG403" s="440"/>
      <c r="MJH403" s="440"/>
      <c r="MJI403" s="440"/>
      <c r="MJJ403" s="440"/>
      <c r="MJK403" s="440"/>
      <c r="MJL403" s="440"/>
      <c r="MJM403" s="440"/>
      <c r="MJN403" s="440"/>
      <c r="MJO403" s="440"/>
      <c r="MJP403" s="440"/>
      <c r="MJQ403" s="440"/>
      <c r="MJR403" s="440"/>
      <c r="MJS403" s="440"/>
      <c r="MJT403" s="440"/>
      <c r="MJU403" s="440"/>
      <c r="MJV403" s="440"/>
      <c r="MJW403" s="440"/>
      <c r="MJX403" s="440"/>
      <c r="MJY403" s="440"/>
      <c r="MJZ403" s="440"/>
      <c r="MKA403" s="440"/>
      <c r="MKB403" s="440"/>
      <c r="MKC403" s="440"/>
      <c r="MKD403" s="440"/>
      <c r="MKE403" s="440"/>
      <c r="MKF403" s="440"/>
      <c r="MKG403" s="440"/>
      <c r="MKH403" s="440"/>
      <c r="MKI403" s="440"/>
      <c r="MKJ403" s="440"/>
      <c r="MKK403" s="440"/>
      <c r="MKL403" s="440"/>
      <c r="MKM403" s="440"/>
      <c r="MKN403" s="440"/>
      <c r="MKO403" s="440"/>
      <c r="MKP403" s="440"/>
      <c r="MKQ403" s="440"/>
      <c r="MKR403" s="440"/>
      <c r="MKS403" s="440"/>
      <c r="MKT403" s="440"/>
      <c r="MKU403" s="440"/>
      <c r="MKV403" s="440"/>
      <c r="MKW403" s="440"/>
      <c r="MKX403" s="440"/>
      <c r="MKY403" s="440"/>
      <c r="MKZ403" s="440"/>
      <c r="MLA403" s="440"/>
      <c r="MLB403" s="440"/>
      <c r="MLC403" s="440"/>
      <c r="MLD403" s="440"/>
      <c r="MLE403" s="440"/>
      <c r="MLF403" s="440"/>
      <c r="MLG403" s="440"/>
      <c r="MLH403" s="440"/>
      <c r="MLI403" s="440"/>
      <c r="MLJ403" s="440"/>
      <c r="MLK403" s="440"/>
      <c r="MLL403" s="440"/>
      <c r="MLM403" s="440"/>
      <c r="MLN403" s="440"/>
      <c r="MLO403" s="440"/>
      <c r="MLP403" s="440"/>
      <c r="MLQ403" s="440"/>
      <c r="MLR403" s="440"/>
      <c r="MLS403" s="440"/>
      <c r="MLT403" s="440"/>
      <c r="MLU403" s="440"/>
      <c r="MLV403" s="440"/>
      <c r="MLW403" s="440"/>
      <c r="MLX403" s="440"/>
      <c r="MLY403" s="440"/>
      <c r="MLZ403" s="440"/>
      <c r="MMA403" s="440"/>
      <c r="MMB403" s="440"/>
      <c r="MMC403" s="440"/>
      <c r="MMD403" s="440"/>
      <c r="MME403" s="440"/>
      <c r="MMF403" s="440"/>
      <c r="MMG403" s="440"/>
      <c r="MMH403" s="440"/>
      <c r="MMI403" s="440"/>
      <c r="MMJ403" s="440"/>
      <c r="MMK403" s="440"/>
      <c r="MML403" s="440"/>
      <c r="MMM403" s="440"/>
      <c r="MMN403" s="440"/>
      <c r="MMO403" s="440"/>
      <c r="MMP403" s="440"/>
      <c r="MMQ403" s="440"/>
      <c r="MMR403" s="440"/>
      <c r="MMS403" s="440"/>
      <c r="MMT403" s="440"/>
      <c r="MMU403" s="440"/>
      <c r="MMV403" s="440"/>
      <c r="MMW403" s="440"/>
      <c r="MMX403" s="440"/>
      <c r="MMY403" s="440"/>
      <c r="MMZ403" s="440"/>
      <c r="MNA403" s="440"/>
      <c r="MNB403" s="440"/>
      <c r="MNC403" s="440"/>
      <c r="MND403" s="440"/>
      <c r="MNE403" s="440"/>
      <c r="MNF403" s="440"/>
      <c r="MNG403" s="440"/>
      <c r="MNH403" s="440"/>
      <c r="MNI403" s="440"/>
      <c r="MNJ403" s="440"/>
      <c r="MNK403" s="440"/>
      <c r="MNL403" s="440"/>
      <c r="MNM403" s="440"/>
      <c r="MNN403" s="440"/>
      <c r="MNO403" s="440"/>
      <c r="MNP403" s="440"/>
      <c r="MNQ403" s="440"/>
      <c r="MNR403" s="440"/>
      <c r="MNS403" s="440"/>
      <c r="MNT403" s="440"/>
      <c r="MNU403" s="440"/>
      <c r="MNV403" s="440"/>
      <c r="MNW403" s="440"/>
      <c r="MNX403" s="440"/>
      <c r="MNY403" s="440"/>
      <c r="MNZ403" s="440"/>
      <c r="MOA403" s="440"/>
      <c r="MOB403" s="440"/>
      <c r="MOC403" s="440"/>
      <c r="MOD403" s="440"/>
      <c r="MOE403" s="440"/>
      <c r="MOF403" s="440"/>
      <c r="MOG403" s="440"/>
      <c r="MOH403" s="440"/>
      <c r="MOI403" s="440"/>
      <c r="MOJ403" s="440"/>
      <c r="MOK403" s="440"/>
      <c r="MOL403" s="440"/>
      <c r="MOM403" s="440"/>
      <c r="MON403" s="440"/>
      <c r="MOO403" s="440"/>
      <c r="MOP403" s="440"/>
      <c r="MOQ403" s="440"/>
      <c r="MOR403" s="440"/>
      <c r="MOS403" s="440"/>
      <c r="MOT403" s="440"/>
      <c r="MOU403" s="440"/>
      <c r="MOV403" s="440"/>
      <c r="MOW403" s="440"/>
      <c r="MOX403" s="440"/>
      <c r="MOY403" s="440"/>
      <c r="MOZ403" s="440"/>
      <c r="MPA403" s="440"/>
      <c r="MPB403" s="440"/>
      <c r="MPC403" s="440"/>
      <c r="MPD403" s="440"/>
      <c r="MPE403" s="440"/>
      <c r="MPF403" s="440"/>
      <c r="MPG403" s="440"/>
      <c r="MPH403" s="440"/>
      <c r="MPI403" s="440"/>
      <c r="MPJ403" s="440"/>
      <c r="MPK403" s="440"/>
      <c r="MPL403" s="440"/>
      <c r="MPM403" s="440"/>
      <c r="MPN403" s="440"/>
      <c r="MPO403" s="440"/>
      <c r="MPP403" s="440"/>
      <c r="MPQ403" s="440"/>
      <c r="MPR403" s="440"/>
      <c r="MPS403" s="440"/>
      <c r="MPT403" s="440"/>
      <c r="MPU403" s="440"/>
      <c r="MPV403" s="440"/>
      <c r="MPW403" s="440"/>
      <c r="MPX403" s="440"/>
      <c r="MPY403" s="440"/>
      <c r="MPZ403" s="440"/>
      <c r="MQA403" s="440"/>
      <c r="MQB403" s="440"/>
      <c r="MQC403" s="440"/>
      <c r="MQD403" s="440"/>
      <c r="MQE403" s="440"/>
      <c r="MQF403" s="440"/>
      <c r="MQG403" s="440"/>
      <c r="MQH403" s="440"/>
      <c r="MQI403" s="440"/>
      <c r="MQJ403" s="440"/>
      <c r="MQK403" s="440"/>
      <c r="MQL403" s="440"/>
      <c r="MQM403" s="440"/>
      <c r="MQN403" s="440"/>
      <c r="MQO403" s="440"/>
      <c r="MQP403" s="440"/>
      <c r="MQQ403" s="440"/>
      <c r="MQR403" s="440"/>
      <c r="MQS403" s="440"/>
      <c r="MQT403" s="440"/>
      <c r="MQU403" s="440"/>
      <c r="MQV403" s="440"/>
      <c r="MQW403" s="440"/>
      <c r="MQX403" s="440"/>
      <c r="MQY403" s="440"/>
      <c r="MQZ403" s="440"/>
      <c r="MRA403" s="440"/>
      <c r="MRB403" s="440"/>
      <c r="MRC403" s="440"/>
      <c r="MRD403" s="440"/>
      <c r="MRE403" s="440"/>
      <c r="MRF403" s="440"/>
      <c r="MRG403" s="440"/>
      <c r="MRH403" s="440"/>
      <c r="MRI403" s="440"/>
      <c r="MRJ403" s="440"/>
      <c r="MRK403" s="440"/>
      <c r="MRL403" s="440"/>
      <c r="MRM403" s="440"/>
      <c r="MRN403" s="440"/>
      <c r="MRO403" s="440"/>
      <c r="MRP403" s="440"/>
      <c r="MRQ403" s="440"/>
      <c r="MRR403" s="440"/>
      <c r="MRS403" s="440"/>
      <c r="MRT403" s="440"/>
      <c r="MRU403" s="440"/>
      <c r="MRV403" s="440"/>
      <c r="MRW403" s="440"/>
      <c r="MRX403" s="440"/>
      <c r="MRY403" s="440"/>
      <c r="MRZ403" s="440"/>
      <c r="MSA403" s="440"/>
      <c r="MSB403" s="440"/>
      <c r="MSC403" s="440"/>
      <c r="MSD403" s="440"/>
      <c r="MSE403" s="440"/>
      <c r="MSF403" s="440"/>
      <c r="MSG403" s="440"/>
      <c r="MSH403" s="440"/>
      <c r="MSI403" s="440"/>
      <c r="MSJ403" s="440"/>
      <c r="MSK403" s="440"/>
      <c r="MSL403" s="440"/>
      <c r="MSM403" s="440"/>
      <c r="MSN403" s="440"/>
      <c r="MSO403" s="440"/>
      <c r="MSP403" s="440"/>
      <c r="MSQ403" s="440"/>
      <c r="MSR403" s="440"/>
      <c r="MSS403" s="440"/>
      <c r="MST403" s="440"/>
      <c r="MSU403" s="440"/>
      <c r="MSV403" s="440"/>
      <c r="MSW403" s="440"/>
      <c r="MSX403" s="440"/>
      <c r="MSY403" s="440"/>
      <c r="MSZ403" s="440"/>
      <c r="MTA403" s="440"/>
      <c r="MTB403" s="440"/>
      <c r="MTC403" s="440"/>
      <c r="MTD403" s="440"/>
      <c r="MTE403" s="440"/>
      <c r="MTF403" s="440"/>
      <c r="MTG403" s="440"/>
      <c r="MTH403" s="440"/>
      <c r="MTI403" s="440"/>
      <c r="MTJ403" s="440"/>
      <c r="MTK403" s="440"/>
      <c r="MTL403" s="440"/>
      <c r="MTM403" s="440"/>
      <c r="MTN403" s="440"/>
      <c r="MTO403" s="440"/>
      <c r="MTP403" s="440"/>
      <c r="MTQ403" s="440"/>
      <c r="MTR403" s="440"/>
      <c r="MTS403" s="440"/>
      <c r="MTT403" s="440"/>
      <c r="MTU403" s="440"/>
      <c r="MTV403" s="440"/>
      <c r="MTW403" s="440"/>
      <c r="MTX403" s="440"/>
      <c r="MTY403" s="440"/>
      <c r="MTZ403" s="440"/>
      <c r="MUA403" s="440"/>
      <c r="MUB403" s="440"/>
      <c r="MUC403" s="440"/>
      <c r="MUD403" s="440"/>
      <c r="MUE403" s="440"/>
      <c r="MUF403" s="440"/>
      <c r="MUG403" s="440"/>
      <c r="MUH403" s="440"/>
      <c r="MUI403" s="440"/>
      <c r="MUJ403" s="440"/>
      <c r="MUK403" s="440"/>
      <c r="MUL403" s="440"/>
      <c r="MUM403" s="440"/>
      <c r="MUN403" s="440"/>
      <c r="MUO403" s="440"/>
      <c r="MUP403" s="440"/>
      <c r="MUQ403" s="440"/>
      <c r="MUR403" s="440"/>
      <c r="MUS403" s="440"/>
      <c r="MUT403" s="440"/>
      <c r="MUU403" s="440"/>
      <c r="MUV403" s="440"/>
      <c r="MUW403" s="440"/>
      <c r="MUX403" s="440"/>
      <c r="MUY403" s="440"/>
      <c r="MUZ403" s="440"/>
      <c r="MVA403" s="440"/>
      <c r="MVB403" s="440"/>
      <c r="MVC403" s="440"/>
      <c r="MVD403" s="440"/>
      <c r="MVE403" s="440"/>
      <c r="MVF403" s="440"/>
      <c r="MVG403" s="440"/>
      <c r="MVH403" s="440"/>
      <c r="MVI403" s="440"/>
      <c r="MVJ403" s="440"/>
      <c r="MVK403" s="440"/>
      <c r="MVL403" s="440"/>
      <c r="MVM403" s="440"/>
      <c r="MVN403" s="440"/>
      <c r="MVO403" s="440"/>
      <c r="MVP403" s="440"/>
      <c r="MVQ403" s="440"/>
      <c r="MVR403" s="440"/>
      <c r="MVS403" s="440"/>
      <c r="MVT403" s="440"/>
      <c r="MVU403" s="440"/>
      <c r="MVV403" s="440"/>
      <c r="MVW403" s="440"/>
      <c r="MVX403" s="440"/>
      <c r="MVY403" s="440"/>
      <c r="MVZ403" s="440"/>
      <c r="MWA403" s="440"/>
      <c r="MWB403" s="440"/>
      <c r="MWC403" s="440"/>
      <c r="MWD403" s="440"/>
      <c r="MWE403" s="440"/>
      <c r="MWF403" s="440"/>
      <c r="MWG403" s="440"/>
      <c r="MWH403" s="440"/>
      <c r="MWI403" s="440"/>
      <c r="MWJ403" s="440"/>
      <c r="MWK403" s="440"/>
      <c r="MWL403" s="440"/>
      <c r="MWM403" s="440"/>
      <c r="MWN403" s="440"/>
      <c r="MWO403" s="440"/>
      <c r="MWP403" s="440"/>
      <c r="MWQ403" s="440"/>
      <c r="MWR403" s="440"/>
      <c r="MWS403" s="440"/>
      <c r="MWT403" s="440"/>
      <c r="MWU403" s="440"/>
      <c r="MWV403" s="440"/>
      <c r="MWW403" s="440"/>
      <c r="MWX403" s="440"/>
      <c r="MWY403" s="440"/>
      <c r="MWZ403" s="440"/>
      <c r="MXA403" s="440"/>
      <c r="MXB403" s="440"/>
      <c r="MXC403" s="440"/>
      <c r="MXD403" s="440"/>
      <c r="MXE403" s="440"/>
      <c r="MXF403" s="440"/>
      <c r="MXG403" s="440"/>
      <c r="MXH403" s="440"/>
      <c r="MXI403" s="440"/>
      <c r="MXJ403" s="440"/>
      <c r="MXK403" s="440"/>
      <c r="MXL403" s="440"/>
      <c r="MXM403" s="440"/>
      <c r="MXN403" s="440"/>
      <c r="MXO403" s="440"/>
      <c r="MXP403" s="440"/>
      <c r="MXQ403" s="440"/>
      <c r="MXR403" s="440"/>
      <c r="MXS403" s="440"/>
      <c r="MXT403" s="440"/>
      <c r="MXU403" s="440"/>
      <c r="MXV403" s="440"/>
      <c r="MXW403" s="440"/>
      <c r="MXX403" s="440"/>
      <c r="MXY403" s="440"/>
      <c r="MXZ403" s="440"/>
      <c r="MYA403" s="440"/>
      <c r="MYB403" s="440"/>
      <c r="MYC403" s="440"/>
      <c r="MYD403" s="440"/>
      <c r="MYE403" s="440"/>
      <c r="MYF403" s="440"/>
      <c r="MYG403" s="440"/>
      <c r="MYH403" s="440"/>
      <c r="MYI403" s="440"/>
      <c r="MYJ403" s="440"/>
      <c r="MYK403" s="440"/>
      <c r="MYL403" s="440"/>
      <c r="MYM403" s="440"/>
      <c r="MYN403" s="440"/>
      <c r="MYO403" s="440"/>
      <c r="MYP403" s="440"/>
      <c r="MYQ403" s="440"/>
      <c r="MYR403" s="440"/>
      <c r="MYS403" s="440"/>
      <c r="MYT403" s="440"/>
      <c r="MYU403" s="440"/>
      <c r="MYV403" s="440"/>
      <c r="MYW403" s="440"/>
      <c r="MYX403" s="440"/>
      <c r="MYY403" s="440"/>
      <c r="MYZ403" s="440"/>
      <c r="MZA403" s="440"/>
      <c r="MZB403" s="440"/>
      <c r="MZC403" s="440"/>
      <c r="MZD403" s="440"/>
      <c r="MZE403" s="440"/>
      <c r="MZF403" s="440"/>
      <c r="MZG403" s="440"/>
      <c r="MZH403" s="440"/>
      <c r="MZI403" s="440"/>
      <c r="MZJ403" s="440"/>
      <c r="MZK403" s="440"/>
      <c r="MZL403" s="440"/>
      <c r="MZM403" s="440"/>
      <c r="MZN403" s="440"/>
      <c r="MZO403" s="440"/>
      <c r="MZP403" s="440"/>
      <c r="MZQ403" s="440"/>
      <c r="MZR403" s="440"/>
      <c r="MZS403" s="440"/>
      <c r="MZT403" s="440"/>
      <c r="MZU403" s="440"/>
      <c r="MZV403" s="440"/>
      <c r="MZW403" s="440"/>
      <c r="MZX403" s="440"/>
      <c r="MZY403" s="440"/>
      <c r="MZZ403" s="440"/>
      <c r="NAA403" s="440"/>
      <c r="NAB403" s="440"/>
      <c r="NAC403" s="440"/>
      <c r="NAD403" s="440"/>
      <c r="NAE403" s="440"/>
      <c r="NAF403" s="440"/>
      <c r="NAG403" s="440"/>
      <c r="NAH403" s="440"/>
      <c r="NAI403" s="440"/>
      <c r="NAJ403" s="440"/>
      <c r="NAK403" s="440"/>
      <c r="NAL403" s="440"/>
      <c r="NAM403" s="440"/>
      <c r="NAN403" s="440"/>
      <c r="NAO403" s="440"/>
      <c r="NAP403" s="440"/>
      <c r="NAQ403" s="440"/>
      <c r="NAR403" s="440"/>
      <c r="NAS403" s="440"/>
      <c r="NAT403" s="440"/>
      <c r="NAU403" s="440"/>
      <c r="NAV403" s="440"/>
      <c r="NAW403" s="440"/>
      <c r="NAX403" s="440"/>
      <c r="NAY403" s="440"/>
      <c r="NAZ403" s="440"/>
      <c r="NBA403" s="440"/>
      <c r="NBB403" s="440"/>
      <c r="NBC403" s="440"/>
      <c r="NBD403" s="440"/>
      <c r="NBE403" s="440"/>
      <c r="NBF403" s="440"/>
      <c r="NBG403" s="440"/>
      <c r="NBH403" s="440"/>
      <c r="NBI403" s="440"/>
      <c r="NBJ403" s="440"/>
      <c r="NBK403" s="440"/>
      <c r="NBL403" s="440"/>
      <c r="NBM403" s="440"/>
      <c r="NBN403" s="440"/>
      <c r="NBO403" s="440"/>
      <c r="NBP403" s="440"/>
      <c r="NBQ403" s="440"/>
      <c r="NBR403" s="440"/>
      <c r="NBS403" s="440"/>
      <c r="NBT403" s="440"/>
      <c r="NBU403" s="440"/>
      <c r="NBV403" s="440"/>
      <c r="NBW403" s="440"/>
      <c r="NBX403" s="440"/>
      <c r="NBY403" s="440"/>
      <c r="NBZ403" s="440"/>
      <c r="NCA403" s="440"/>
      <c r="NCB403" s="440"/>
      <c r="NCC403" s="440"/>
      <c r="NCD403" s="440"/>
      <c r="NCE403" s="440"/>
      <c r="NCF403" s="440"/>
      <c r="NCG403" s="440"/>
      <c r="NCH403" s="440"/>
      <c r="NCI403" s="440"/>
      <c r="NCJ403" s="440"/>
      <c r="NCK403" s="440"/>
      <c r="NCL403" s="440"/>
      <c r="NCM403" s="440"/>
      <c r="NCN403" s="440"/>
      <c r="NCO403" s="440"/>
      <c r="NCP403" s="440"/>
      <c r="NCQ403" s="440"/>
      <c r="NCR403" s="440"/>
      <c r="NCS403" s="440"/>
      <c r="NCT403" s="440"/>
      <c r="NCU403" s="440"/>
      <c r="NCV403" s="440"/>
      <c r="NCW403" s="440"/>
      <c r="NCX403" s="440"/>
      <c r="NCY403" s="440"/>
      <c r="NCZ403" s="440"/>
      <c r="NDA403" s="440"/>
      <c r="NDB403" s="440"/>
      <c r="NDC403" s="440"/>
      <c r="NDD403" s="440"/>
      <c r="NDE403" s="440"/>
      <c r="NDF403" s="440"/>
      <c r="NDG403" s="440"/>
      <c r="NDH403" s="440"/>
      <c r="NDI403" s="440"/>
      <c r="NDJ403" s="440"/>
      <c r="NDK403" s="440"/>
      <c r="NDL403" s="440"/>
      <c r="NDM403" s="440"/>
      <c r="NDN403" s="440"/>
      <c r="NDO403" s="440"/>
      <c r="NDP403" s="440"/>
      <c r="NDQ403" s="440"/>
      <c r="NDR403" s="440"/>
      <c r="NDS403" s="440"/>
      <c r="NDT403" s="440"/>
      <c r="NDU403" s="440"/>
      <c r="NDV403" s="440"/>
      <c r="NDW403" s="440"/>
      <c r="NDX403" s="440"/>
      <c r="NDY403" s="440"/>
      <c r="NDZ403" s="440"/>
      <c r="NEA403" s="440"/>
      <c r="NEB403" s="440"/>
      <c r="NEC403" s="440"/>
      <c r="NED403" s="440"/>
      <c r="NEE403" s="440"/>
      <c r="NEF403" s="440"/>
      <c r="NEG403" s="440"/>
      <c r="NEH403" s="440"/>
      <c r="NEI403" s="440"/>
      <c r="NEJ403" s="440"/>
      <c r="NEK403" s="440"/>
      <c r="NEL403" s="440"/>
      <c r="NEM403" s="440"/>
      <c r="NEN403" s="440"/>
      <c r="NEO403" s="440"/>
      <c r="NEP403" s="440"/>
      <c r="NEQ403" s="440"/>
      <c r="NER403" s="440"/>
      <c r="NES403" s="440"/>
      <c r="NET403" s="440"/>
      <c r="NEU403" s="440"/>
      <c r="NEV403" s="440"/>
      <c r="NEW403" s="440"/>
      <c r="NEX403" s="440"/>
      <c r="NEY403" s="440"/>
      <c r="NEZ403" s="440"/>
      <c r="NFA403" s="440"/>
      <c r="NFB403" s="440"/>
      <c r="NFC403" s="440"/>
      <c r="NFD403" s="440"/>
      <c r="NFE403" s="440"/>
      <c r="NFF403" s="440"/>
      <c r="NFG403" s="440"/>
      <c r="NFH403" s="440"/>
      <c r="NFI403" s="440"/>
      <c r="NFJ403" s="440"/>
      <c r="NFK403" s="440"/>
      <c r="NFL403" s="440"/>
      <c r="NFM403" s="440"/>
      <c r="NFN403" s="440"/>
      <c r="NFO403" s="440"/>
      <c r="NFP403" s="440"/>
      <c r="NFQ403" s="440"/>
      <c r="NFR403" s="440"/>
      <c r="NFS403" s="440"/>
      <c r="NFT403" s="440"/>
      <c r="NFU403" s="440"/>
      <c r="NFV403" s="440"/>
      <c r="NFW403" s="440"/>
      <c r="NFX403" s="440"/>
      <c r="NFY403" s="440"/>
      <c r="NFZ403" s="440"/>
      <c r="NGA403" s="440"/>
      <c r="NGB403" s="440"/>
      <c r="NGC403" s="440"/>
      <c r="NGD403" s="440"/>
      <c r="NGE403" s="440"/>
      <c r="NGF403" s="440"/>
      <c r="NGG403" s="440"/>
      <c r="NGH403" s="440"/>
      <c r="NGI403" s="440"/>
      <c r="NGJ403" s="440"/>
      <c r="NGK403" s="440"/>
      <c r="NGL403" s="440"/>
      <c r="NGM403" s="440"/>
      <c r="NGN403" s="440"/>
      <c r="NGO403" s="440"/>
      <c r="NGP403" s="440"/>
      <c r="NGQ403" s="440"/>
      <c r="NGR403" s="440"/>
      <c r="NGS403" s="440"/>
      <c r="NGT403" s="440"/>
      <c r="NGU403" s="440"/>
      <c r="NGV403" s="440"/>
      <c r="NGW403" s="440"/>
      <c r="NGX403" s="440"/>
      <c r="NGY403" s="440"/>
      <c r="NGZ403" s="440"/>
      <c r="NHA403" s="440"/>
      <c r="NHB403" s="440"/>
      <c r="NHC403" s="440"/>
      <c r="NHD403" s="440"/>
      <c r="NHE403" s="440"/>
      <c r="NHF403" s="440"/>
      <c r="NHG403" s="440"/>
      <c r="NHH403" s="440"/>
      <c r="NHI403" s="440"/>
      <c r="NHJ403" s="440"/>
      <c r="NHK403" s="440"/>
      <c r="NHL403" s="440"/>
      <c r="NHM403" s="440"/>
      <c r="NHN403" s="440"/>
      <c r="NHO403" s="440"/>
      <c r="NHP403" s="440"/>
      <c r="NHQ403" s="440"/>
      <c r="NHR403" s="440"/>
      <c r="NHS403" s="440"/>
      <c r="NHT403" s="440"/>
      <c r="NHU403" s="440"/>
      <c r="NHV403" s="440"/>
      <c r="NHW403" s="440"/>
      <c r="NHX403" s="440"/>
      <c r="NHY403" s="440"/>
      <c r="NHZ403" s="440"/>
      <c r="NIA403" s="440"/>
      <c r="NIB403" s="440"/>
      <c r="NIC403" s="440"/>
      <c r="NID403" s="440"/>
      <c r="NIE403" s="440"/>
      <c r="NIF403" s="440"/>
      <c r="NIG403" s="440"/>
      <c r="NIH403" s="440"/>
      <c r="NII403" s="440"/>
      <c r="NIJ403" s="440"/>
      <c r="NIK403" s="440"/>
      <c r="NIL403" s="440"/>
      <c r="NIM403" s="440"/>
      <c r="NIN403" s="440"/>
      <c r="NIO403" s="440"/>
      <c r="NIP403" s="440"/>
      <c r="NIQ403" s="440"/>
      <c r="NIR403" s="440"/>
      <c r="NIS403" s="440"/>
      <c r="NIT403" s="440"/>
      <c r="NIU403" s="440"/>
      <c r="NIV403" s="440"/>
      <c r="NIW403" s="440"/>
      <c r="NIX403" s="440"/>
      <c r="NIY403" s="440"/>
      <c r="NIZ403" s="440"/>
      <c r="NJA403" s="440"/>
      <c r="NJB403" s="440"/>
      <c r="NJC403" s="440"/>
      <c r="NJD403" s="440"/>
      <c r="NJE403" s="440"/>
      <c r="NJF403" s="440"/>
      <c r="NJG403" s="440"/>
      <c r="NJH403" s="440"/>
      <c r="NJI403" s="440"/>
      <c r="NJJ403" s="440"/>
      <c r="NJK403" s="440"/>
      <c r="NJL403" s="440"/>
      <c r="NJM403" s="440"/>
      <c r="NJN403" s="440"/>
      <c r="NJO403" s="440"/>
      <c r="NJP403" s="440"/>
      <c r="NJQ403" s="440"/>
      <c r="NJR403" s="440"/>
      <c r="NJS403" s="440"/>
      <c r="NJT403" s="440"/>
      <c r="NJU403" s="440"/>
      <c r="NJV403" s="440"/>
      <c r="NJW403" s="440"/>
      <c r="NJX403" s="440"/>
      <c r="NJY403" s="440"/>
      <c r="NJZ403" s="440"/>
      <c r="NKA403" s="440"/>
      <c r="NKB403" s="440"/>
      <c r="NKC403" s="440"/>
      <c r="NKD403" s="440"/>
      <c r="NKE403" s="440"/>
      <c r="NKF403" s="440"/>
      <c r="NKG403" s="440"/>
      <c r="NKH403" s="440"/>
      <c r="NKI403" s="440"/>
      <c r="NKJ403" s="440"/>
      <c r="NKK403" s="440"/>
      <c r="NKL403" s="440"/>
      <c r="NKM403" s="440"/>
      <c r="NKN403" s="440"/>
      <c r="NKO403" s="440"/>
      <c r="NKP403" s="440"/>
      <c r="NKQ403" s="440"/>
      <c r="NKR403" s="440"/>
      <c r="NKS403" s="440"/>
      <c r="NKT403" s="440"/>
      <c r="NKU403" s="440"/>
      <c r="NKV403" s="440"/>
      <c r="NKW403" s="440"/>
      <c r="NKX403" s="440"/>
      <c r="NKY403" s="440"/>
      <c r="NKZ403" s="440"/>
      <c r="NLA403" s="440"/>
      <c r="NLB403" s="440"/>
      <c r="NLC403" s="440"/>
      <c r="NLD403" s="440"/>
      <c r="NLE403" s="440"/>
      <c r="NLF403" s="440"/>
      <c r="NLG403" s="440"/>
      <c r="NLH403" s="440"/>
      <c r="NLI403" s="440"/>
      <c r="NLJ403" s="440"/>
      <c r="NLK403" s="440"/>
      <c r="NLL403" s="440"/>
      <c r="NLM403" s="440"/>
      <c r="NLN403" s="440"/>
      <c r="NLO403" s="440"/>
      <c r="NLP403" s="440"/>
      <c r="NLQ403" s="440"/>
      <c r="NLR403" s="440"/>
      <c r="NLS403" s="440"/>
      <c r="NLT403" s="440"/>
      <c r="NLU403" s="440"/>
      <c r="NLV403" s="440"/>
      <c r="NLW403" s="440"/>
      <c r="NLX403" s="440"/>
      <c r="NLY403" s="440"/>
      <c r="NLZ403" s="440"/>
      <c r="NMA403" s="440"/>
      <c r="NMB403" s="440"/>
      <c r="NMC403" s="440"/>
      <c r="NMD403" s="440"/>
      <c r="NME403" s="440"/>
      <c r="NMF403" s="440"/>
      <c r="NMG403" s="440"/>
      <c r="NMH403" s="440"/>
      <c r="NMI403" s="440"/>
      <c r="NMJ403" s="440"/>
      <c r="NMK403" s="440"/>
      <c r="NML403" s="440"/>
      <c r="NMM403" s="440"/>
      <c r="NMN403" s="440"/>
      <c r="NMO403" s="440"/>
      <c r="NMP403" s="440"/>
      <c r="NMQ403" s="440"/>
      <c r="NMR403" s="440"/>
      <c r="NMS403" s="440"/>
      <c r="NMT403" s="440"/>
      <c r="NMU403" s="440"/>
      <c r="NMV403" s="440"/>
      <c r="NMW403" s="440"/>
      <c r="NMX403" s="440"/>
      <c r="NMY403" s="440"/>
      <c r="NMZ403" s="440"/>
      <c r="NNA403" s="440"/>
      <c r="NNB403" s="440"/>
      <c r="NNC403" s="440"/>
      <c r="NND403" s="440"/>
      <c r="NNE403" s="440"/>
      <c r="NNF403" s="440"/>
      <c r="NNG403" s="440"/>
      <c r="NNH403" s="440"/>
      <c r="NNI403" s="440"/>
      <c r="NNJ403" s="440"/>
      <c r="NNK403" s="440"/>
      <c r="NNL403" s="440"/>
      <c r="NNM403" s="440"/>
      <c r="NNN403" s="440"/>
      <c r="NNO403" s="440"/>
      <c r="NNP403" s="440"/>
      <c r="NNQ403" s="440"/>
      <c r="NNR403" s="440"/>
      <c r="NNS403" s="440"/>
      <c r="NNT403" s="440"/>
      <c r="NNU403" s="440"/>
      <c r="NNV403" s="440"/>
      <c r="NNW403" s="440"/>
      <c r="NNX403" s="440"/>
      <c r="NNY403" s="440"/>
      <c r="NNZ403" s="440"/>
      <c r="NOA403" s="440"/>
      <c r="NOB403" s="440"/>
      <c r="NOC403" s="440"/>
      <c r="NOD403" s="440"/>
      <c r="NOE403" s="440"/>
      <c r="NOF403" s="440"/>
      <c r="NOG403" s="440"/>
      <c r="NOH403" s="440"/>
      <c r="NOI403" s="440"/>
      <c r="NOJ403" s="440"/>
      <c r="NOK403" s="440"/>
      <c r="NOL403" s="440"/>
      <c r="NOM403" s="440"/>
      <c r="NON403" s="440"/>
      <c r="NOO403" s="440"/>
      <c r="NOP403" s="440"/>
      <c r="NOQ403" s="440"/>
      <c r="NOR403" s="440"/>
      <c r="NOS403" s="440"/>
      <c r="NOT403" s="440"/>
      <c r="NOU403" s="440"/>
      <c r="NOV403" s="440"/>
      <c r="NOW403" s="440"/>
      <c r="NOX403" s="440"/>
      <c r="NOY403" s="440"/>
      <c r="NOZ403" s="440"/>
      <c r="NPA403" s="440"/>
      <c r="NPB403" s="440"/>
      <c r="NPC403" s="440"/>
      <c r="NPD403" s="440"/>
      <c r="NPE403" s="440"/>
      <c r="NPF403" s="440"/>
      <c r="NPG403" s="440"/>
      <c r="NPH403" s="440"/>
      <c r="NPI403" s="440"/>
      <c r="NPJ403" s="440"/>
      <c r="NPK403" s="440"/>
      <c r="NPL403" s="440"/>
      <c r="NPM403" s="440"/>
      <c r="NPN403" s="440"/>
      <c r="NPO403" s="440"/>
      <c r="NPP403" s="440"/>
      <c r="NPQ403" s="440"/>
      <c r="NPR403" s="440"/>
      <c r="NPS403" s="440"/>
      <c r="NPT403" s="440"/>
      <c r="NPU403" s="440"/>
      <c r="NPV403" s="440"/>
      <c r="NPW403" s="440"/>
      <c r="NPX403" s="440"/>
      <c r="NPY403" s="440"/>
      <c r="NPZ403" s="440"/>
      <c r="NQA403" s="440"/>
      <c r="NQB403" s="440"/>
      <c r="NQC403" s="440"/>
      <c r="NQD403" s="440"/>
      <c r="NQE403" s="440"/>
      <c r="NQF403" s="440"/>
      <c r="NQG403" s="440"/>
      <c r="NQH403" s="440"/>
      <c r="NQI403" s="440"/>
      <c r="NQJ403" s="440"/>
      <c r="NQK403" s="440"/>
      <c r="NQL403" s="440"/>
      <c r="NQM403" s="440"/>
      <c r="NQN403" s="440"/>
      <c r="NQO403" s="440"/>
      <c r="NQP403" s="440"/>
      <c r="NQQ403" s="440"/>
      <c r="NQR403" s="440"/>
      <c r="NQS403" s="440"/>
      <c r="NQT403" s="440"/>
      <c r="NQU403" s="440"/>
      <c r="NQV403" s="440"/>
      <c r="NQW403" s="440"/>
      <c r="NQX403" s="440"/>
      <c r="NQY403" s="440"/>
      <c r="NQZ403" s="440"/>
      <c r="NRA403" s="440"/>
      <c r="NRB403" s="440"/>
      <c r="NRC403" s="440"/>
      <c r="NRD403" s="440"/>
      <c r="NRE403" s="440"/>
      <c r="NRF403" s="440"/>
      <c r="NRG403" s="440"/>
      <c r="NRH403" s="440"/>
      <c r="NRI403" s="440"/>
      <c r="NRJ403" s="440"/>
      <c r="NRK403" s="440"/>
      <c r="NRL403" s="440"/>
      <c r="NRM403" s="440"/>
      <c r="NRN403" s="440"/>
      <c r="NRO403" s="440"/>
      <c r="NRP403" s="440"/>
      <c r="NRQ403" s="440"/>
      <c r="NRR403" s="440"/>
      <c r="NRS403" s="440"/>
      <c r="NRT403" s="440"/>
      <c r="NRU403" s="440"/>
      <c r="NRV403" s="440"/>
      <c r="NRW403" s="440"/>
      <c r="NRX403" s="440"/>
      <c r="NRY403" s="440"/>
      <c r="NRZ403" s="440"/>
      <c r="NSA403" s="440"/>
      <c r="NSB403" s="440"/>
      <c r="NSC403" s="440"/>
      <c r="NSD403" s="440"/>
      <c r="NSE403" s="440"/>
      <c r="NSF403" s="440"/>
      <c r="NSG403" s="440"/>
      <c r="NSH403" s="440"/>
      <c r="NSI403" s="440"/>
      <c r="NSJ403" s="440"/>
      <c r="NSK403" s="440"/>
      <c r="NSL403" s="440"/>
      <c r="NSM403" s="440"/>
      <c r="NSN403" s="440"/>
      <c r="NSO403" s="440"/>
      <c r="NSP403" s="440"/>
      <c r="NSQ403" s="440"/>
      <c r="NSR403" s="440"/>
      <c r="NSS403" s="440"/>
      <c r="NST403" s="440"/>
      <c r="NSU403" s="440"/>
      <c r="NSV403" s="440"/>
      <c r="NSW403" s="440"/>
      <c r="NSX403" s="440"/>
      <c r="NSY403" s="440"/>
      <c r="NSZ403" s="440"/>
      <c r="NTA403" s="440"/>
      <c r="NTB403" s="440"/>
      <c r="NTC403" s="440"/>
      <c r="NTD403" s="440"/>
      <c r="NTE403" s="440"/>
      <c r="NTF403" s="440"/>
      <c r="NTG403" s="440"/>
      <c r="NTH403" s="440"/>
      <c r="NTI403" s="440"/>
      <c r="NTJ403" s="440"/>
      <c r="NTK403" s="440"/>
      <c r="NTL403" s="440"/>
      <c r="NTM403" s="440"/>
      <c r="NTN403" s="440"/>
      <c r="NTO403" s="440"/>
      <c r="NTP403" s="440"/>
      <c r="NTQ403" s="440"/>
      <c r="NTR403" s="440"/>
      <c r="NTS403" s="440"/>
      <c r="NTT403" s="440"/>
      <c r="NTU403" s="440"/>
      <c r="NTV403" s="440"/>
      <c r="NTW403" s="440"/>
      <c r="NTX403" s="440"/>
      <c r="NTY403" s="440"/>
      <c r="NTZ403" s="440"/>
      <c r="NUA403" s="440"/>
      <c r="NUB403" s="440"/>
      <c r="NUC403" s="440"/>
      <c r="NUD403" s="440"/>
      <c r="NUE403" s="440"/>
      <c r="NUF403" s="440"/>
      <c r="NUG403" s="440"/>
      <c r="NUH403" s="440"/>
      <c r="NUI403" s="440"/>
      <c r="NUJ403" s="440"/>
      <c r="NUK403" s="440"/>
      <c r="NUL403" s="440"/>
      <c r="NUM403" s="440"/>
      <c r="NUN403" s="440"/>
      <c r="NUO403" s="440"/>
      <c r="NUP403" s="440"/>
      <c r="NUQ403" s="440"/>
      <c r="NUR403" s="440"/>
      <c r="NUS403" s="440"/>
      <c r="NUT403" s="440"/>
      <c r="NUU403" s="440"/>
      <c r="NUV403" s="440"/>
      <c r="NUW403" s="440"/>
      <c r="NUX403" s="440"/>
      <c r="NUY403" s="440"/>
      <c r="NUZ403" s="440"/>
      <c r="NVA403" s="440"/>
      <c r="NVB403" s="440"/>
      <c r="NVC403" s="440"/>
      <c r="NVD403" s="440"/>
      <c r="NVE403" s="440"/>
      <c r="NVF403" s="440"/>
      <c r="NVG403" s="440"/>
      <c r="NVH403" s="440"/>
      <c r="NVI403" s="440"/>
      <c r="NVJ403" s="440"/>
      <c r="NVK403" s="440"/>
      <c r="NVL403" s="440"/>
      <c r="NVM403" s="440"/>
      <c r="NVN403" s="440"/>
      <c r="NVO403" s="440"/>
      <c r="NVP403" s="440"/>
      <c r="NVQ403" s="440"/>
      <c r="NVR403" s="440"/>
      <c r="NVS403" s="440"/>
      <c r="NVT403" s="440"/>
      <c r="NVU403" s="440"/>
      <c r="NVV403" s="440"/>
      <c r="NVW403" s="440"/>
      <c r="NVX403" s="440"/>
      <c r="NVY403" s="440"/>
      <c r="NVZ403" s="440"/>
      <c r="NWA403" s="440"/>
      <c r="NWB403" s="440"/>
      <c r="NWC403" s="440"/>
      <c r="NWD403" s="440"/>
      <c r="NWE403" s="440"/>
      <c r="NWF403" s="440"/>
      <c r="NWG403" s="440"/>
      <c r="NWH403" s="440"/>
      <c r="NWI403" s="440"/>
      <c r="NWJ403" s="440"/>
      <c r="NWK403" s="440"/>
      <c r="NWL403" s="440"/>
      <c r="NWM403" s="440"/>
      <c r="NWN403" s="440"/>
      <c r="NWO403" s="440"/>
      <c r="NWP403" s="440"/>
      <c r="NWQ403" s="440"/>
      <c r="NWR403" s="440"/>
      <c r="NWS403" s="440"/>
      <c r="NWT403" s="440"/>
      <c r="NWU403" s="440"/>
      <c r="NWV403" s="440"/>
      <c r="NWW403" s="440"/>
      <c r="NWX403" s="440"/>
      <c r="NWY403" s="440"/>
      <c r="NWZ403" s="440"/>
      <c r="NXA403" s="440"/>
      <c r="NXB403" s="440"/>
      <c r="NXC403" s="440"/>
      <c r="NXD403" s="440"/>
      <c r="NXE403" s="440"/>
      <c r="NXF403" s="440"/>
      <c r="NXG403" s="440"/>
      <c r="NXH403" s="440"/>
      <c r="NXI403" s="440"/>
      <c r="NXJ403" s="440"/>
      <c r="NXK403" s="440"/>
      <c r="NXL403" s="440"/>
      <c r="NXM403" s="440"/>
      <c r="NXN403" s="440"/>
      <c r="NXO403" s="440"/>
      <c r="NXP403" s="440"/>
      <c r="NXQ403" s="440"/>
      <c r="NXR403" s="440"/>
      <c r="NXS403" s="440"/>
      <c r="NXT403" s="440"/>
      <c r="NXU403" s="440"/>
      <c r="NXV403" s="440"/>
      <c r="NXW403" s="440"/>
      <c r="NXX403" s="440"/>
      <c r="NXY403" s="440"/>
      <c r="NXZ403" s="440"/>
      <c r="NYA403" s="440"/>
      <c r="NYB403" s="440"/>
      <c r="NYC403" s="440"/>
      <c r="NYD403" s="440"/>
      <c r="NYE403" s="440"/>
      <c r="NYF403" s="440"/>
      <c r="NYG403" s="440"/>
      <c r="NYH403" s="440"/>
      <c r="NYI403" s="440"/>
      <c r="NYJ403" s="440"/>
      <c r="NYK403" s="440"/>
      <c r="NYL403" s="440"/>
      <c r="NYM403" s="440"/>
      <c r="NYN403" s="440"/>
      <c r="NYO403" s="440"/>
      <c r="NYP403" s="440"/>
      <c r="NYQ403" s="440"/>
      <c r="NYR403" s="440"/>
      <c r="NYS403" s="440"/>
      <c r="NYT403" s="440"/>
      <c r="NYU403" s="440"/>
      <c r="NYV403" s="440"/>
      <c r="NYW403" s="440"/>
      <c r="NYX403" s="440"/>
      <c r="NYY403" s="440"/>
      <c r="NYZ403" s="440"/>
      <c r="NZA403" s="440"/>
      <c r="NZB403" s="440"/>
      <c r="NZC403" s="440"/>
      <c r="NZD403" s="440"/>
      <c r="NZE403" s="440"/>
      <c r="NZF403" s="440"/>
      <c r="NZG403" s="440"/>
      <c r="NZH403" s="440"/>
      <c r="NZI403" s="440"/>
      <c r="NZJ403" s="440"/>
      <c r="NZK403" s="440"/>
      <c r="NZL403" s="440"/>
      <c r="NZM403" s="440"/>
      <c r="NZN403" s="440"/>
      <c r="NZO403" s="440"/>
      <c r="NZP403" s="440"/>
      <c r="NZQ403" s="440"/>
      <c r="NZR403" s="440"/>
      <c r="NZS403" s="440"/>
      <c r="NZT403" s="440"/>
      <c r="NZU403" s="440"/>
      <c r="NZV403" s="440"/>
      <c r="NZW403" s="440"/>
      <c r="NZX403" s="440"/>
      <c r="NZY403" s="440"/>
      <c r="NZZ403" s="440"/>
      <c r="OAA403" s="440"/>
      <c r="OAB403" s="440"/>
      <c r="OAC403" s="440"/>
      <c r="OAD403" s="440"/>
      <c r="OAE403" s="440"/>
      <c r="OAF403" s="440"/>
      <c r="OAG403" s="440"/>
      <c r="OAH403" s="440"/>
      <c r="OAI403" s="440"/>
      <c r="OAJ403" s="440"/>
      <c r="OAK403" s="440"/>
      <c r="OAL403" s="440"/>
      <c r="OAM403" s="440"/>
      <c r="OAN403" s="440"/>
      <c r="OAO403" s="440"/>
      <c r="OAP403" s="440"/>
      <c r="OAQ403" s="440"/>
      <c r="OAR403" s="440"/>
      <c r="OAS403" s="440"/>
      <c r="OAT403" s="440"/>
      <c r="OAU403" s="440"/>
      <c r="OAV403" s="440"/>
      <c r="OAW403" s="440"/>
      <c r="OAX403" s="440"/>
      <c r="OAY403" s="440"/>
      <c r="OAZ403" s="440"/>
      <c r="OBA403" s="440"/>
      <c r="OBB403" s="440"/>
      <c r="OBC403" s="440"/>
      <c r="OBD403" s="440"/>
      <c r="OBE403" s="440"/>
      <c r="OBF403" s="440"/>
      <c r="OBG403" s="440"/>
      <c r="OBH403" s="440"/>
      <c r="OBI403" s="440"/>
      <c r="OBJ403" s="440"/>
      <c r="OBK403" s="440"/>
      <c r="OBL403" s="440"/>
      <c r="OBM403" s="440"/>
      <c r="OBN403" s="440"/>
      <c r="OBO403" s="440"/>
      <c r="OBP403" s="440"/>
      <c r="OBQ403" s="440"/>
      <c r="OBR403" s="440"/>
      <c r="OBS403" s="440"/>
      <c r="OBT403" s="440"/>
      <c r="OBU403" s="440"/>
      <c r="OBV403" s="440"/>
      <c r="OBW403" s="440"/>
      <c r="OBX403" s="440"/>
      <c r="OBY403" s="440"/>
      <c r="OBZ403" s="440"/>
      <c r="OCA403" s="440"/>
      <c r="OCB403" s="440"/>
      <c r="OCC403" s="440"/>
      <c r="OCD403" s="440"/>
      <c r="OCE403" s="440"/>
      <c r="OCF403" s="440"/>
      <c r="OCG403" s="440"/>
      <c r="OCH403" s="440"/>
      <c r="OCI403" s="440"/>
      <c r="OCJ403" s="440"/>
      <c r="OCK403" s="440"/>
      <c r="OCL403" s="440"/>
      <c r="OCM403" s="440"/>
      <c r="OCN403" s="440"/>
      <c r="OCO403" s="440"/>
      <c r="OCP403" s="440"/>
      <c r="OCQ403" s="440"/>
      <c r="OCR403" s="440"/>
      <c r="OCS403" s="440"/>
      <c r="OCT403" s="440"/>
      <c r="OCU403" s="440"/>
      <c r="OCV403" s="440"/>
      <c r="OCW403" s="440"/>
      <c r="OCX403" s="440"/>
      <c r="OCY403" s="440"/>
      <c r="OCZ403" s="440"/>
      <c r="ODA403" s="440"/>
      <c r="ODB403" s="440"/>
      <c r="ODC403" s="440"/>
      <c r="ODD403" s="440"/>
      <c r="ODE403" s="440"/>
      <c r="ODF403" s="440"/>
      <c r="ODG403" s="440"/>
      <c r="ODH403" s="440"/>
      <c r="ODI403" s="440"/>
      <c r="ODJ403" s="440"/>
      <c r="ODK403" s="440"/>
      <c r="ODL403" s="440"/>
      <c r="ODM403" s="440"/>
      <c r="ODN403" s="440"/>
      <c r="ODO403" s="440"/>
      <c r="ODP403" s="440"/>
      <c r="ODQ403" s="440"/>
      <c r="ODR403" s="440"/>
      <c r="ODS403" s="440"/>
      <c r="ODT403" s="440"/>
      <c r="ODU403" s="440"/>
      <c r="ODV403" s="440"/>
      <c r="ODW403" s="440"/>
      <c r="ODX403" s="440"/>
      <c r="ODY403" s="440"/>
      <c r="ODZ403" s="440"/>
      <c r="OEA403" s="440"/>
      <c r="OEB403" s="440"/>
      <c r="OEC403" s="440"/>
      <c r="OED403" s="440"/>
      <c r="OEE403" s="440"/>
      <c r="OEF403" s="440"/>
      <c r="OEG403" s="440"/>
      <c r="OEH403" s="440"/>
      <c r="OEI403" s="440"/>
      <c r="OEJ403" s="440"/>
      <c r="OEK403" s="440"/>
      <c r="OEL403" s="440"/>
      <c r="OEM403" s="440"/>
      <c r="OEN403" s="440"/>
      <c r="OEO403" s="440"/>
      <c r="OEP403" s="440"/>
      <c r="OEQ403" s="440"/>
      <c r="OER403" s="440"/>
      <c r="OES403" s="440"/>
      <c r="OET403" s="440"/>
      <c r="OEU403" s="440"/>
      <c r="OEV403" s="440"/>
      <c r="OEW403" s="440"/>
      <c r="OEX403" s="440"/>
      <c r="OEY403" s="440"/>
      <c r="OEZ403" s="440"/>
      <c r="OFA403" s="440"/>
      <c r="OFB403" s="440"/>
      <c r="OFC403" s="440"/>
      <c r="OFD403" s="440"/>
      <c r="OFE403" s="440"/>
      <c r="OFF403" s="440"/>
      <c r="OFG403" s="440"/>
      <c r="OFH403" s="440"/>
      <c r="OFI403" s="440"/>
      <c r="OFJ403" s="440"/>
      <c r="OFK403" s="440"/>
      <c r="OFL403" s="440"/>
      <c r="OFM403" s="440"/>
      <c r="OFN403" s="440"/>
      <c r="OFO403" s="440"/>
      <c r="OFP403" s="440"/>
      <c r="OFQ403" s="440"/>
      <c r="OFR403" s="440"/>
      <c r="OFS403" s="440"/>
      <c r="OFT403" s="440"/>
      <c r="OFU403" s="440"/>
      <c r="OFV403" s="440"/>
      <c r="OFW403" s="440"/>
      <c r="OFX403" s="440"/>
      <c r="OFY403" s="440"/>
      <c r="OFZ403" s="440"/>
      <c r="OGA403" s="440"/>
      <c r="OGB403" s="440"/>
      <c r="OGC403" s="440"/>
      <c r="OGD403" s="440"/>
      <c r="OGE403" s="440"/>
      <c r="OGF403" s="440"/>
      <c r="OGG403" s="440"/>
      <c r="OGH403" s="440"/>
      <c r="OGI403" s="440"/>
      <c r="OGJ403" s="440"/>
      <c r="OGK403" s="440"/>
      <c r="OGL403" s="440"/>
      <c r="OGM403" s="440"/>
      <c r="OGN403" s="440"/>
      <c r="OGO403" s="440"/>
      <c r="OGP403" s="440"/>
      <c r="OGQ403" s="440"/>
      <c r="OGR403" s="440"/>
      <c r="OGS403" s="440"/>
      <c r="OGT403" s="440"/>
      <c r="OGU403" s="440"/>
      <c r="OGV403" s="440"/>
      <c r="OGW403" s="440"/>
      <c r="OGX403" s="440"/>
      <c r="OGY403" s="440"/>
      <c r="OGZ403" s="440"/>
      <c r="OHA403" s="440"/>
      <c r="OHB403" s="440"/>
      <c r="OHC403" s="440"/>
      <c r="OHD403" s="440"/>
      <c r="OHE403" s="440"/>
      <c r="OHF403" s="440"/>
      <c r="OHG403" s="440"/>
      <c r="OHH403" s="440"/>
      <c r="OHI403" s="440"/>
      <c r="OHJ403" s="440"/>
      <c r="OHK403" s="440"/>
      <c r="OHL403" s="440"/>
      <c r="OHM403" s="440"/>
      <c r="OHN403" s="440"/>
      <c r="OHO403" s="440"/>
      <c r="OHP403" s="440"/>
      <c r="OHQ403" s="440"/>
      <c r="OHR403" s="440"/>
      <c r="OHS403" s="440"/>
      <c r="OHT403" s="440"/>
      <c r="OHU403" s="440"/>
      <c r="OHV403" s="440"/>
      <c r="OHW403" s="440"/>
      <c r="OHX403" s="440"/>
      <c r="OHY403" s="440"/>
      <c r="OHZ403" s="440"/>
      <c r="OIA403" s="440"/>
      <c r="OIB403" s="440"/>
      <c r="OIC403" s="440"/>
      <c r="OID403" s="440"/>
      <c r="OIE403" s="440"/>
      <c r="OIF403" s="440"/>
      <c r="OIG403" s="440"/>
      <c r="OIH403" s="440"/>
      <c r="OII403" s="440"/>
      <c r="OIJ403" s="440"/>
      <c r="OIK403" s="440"/>
      <c r="OIL403" s="440"/>
      <c r="OIM403" s="440"/>
      <c r="OIN403" s="440"/>
      <c r="OIO403" s="440"/>
      <c r="OIP403" s="440"/>
      <c r="OIQ403" s="440"/>
      <c r="OIR403" s="440"/>
      <c r="OIS403" s="440"/>
      <c r="OIT403" s="440"/>
      <c r="OIU403" s="440"/>
      <c r="OIV403" s="440"/>
      <c r="OIW403" s="440"/>
      <c r="OIX403" s="440"/>
      <c r="OIY403" s="440"/>
      <c r="OIZ403" s="440"/>
      <c r="OJA403" s="440"/>
      <c r="OJB403" s="440"/>
      <c r="OJC403" s="440"/>
      <c r="OJD403" s="440"/>
      <c r="OJE403" s="440"/>
      <c r="OJF403" s="440"/>
      <c r="OJG403" s="440"/>
      <c r="OJH403" s="440"/>
      <c r="OJI403" s="440"/>
      <c r="OJJ403" s="440"/>
      <c r="OJK403" s="440"/>
      <c r="OJL403" s="440"/>
      <c r="OJM403" s="440"/>
      <c r="OJN403" s="440"/>
      <c r="OJO403" s="440"/>
      <c r="OJP403" s="440"/>
      <c r="OJQ403" s="440"/>
      <c r="OJR403" s="440"/>
      <c r="OJS403" s="440"/>
      <c r="OJT403" s="440"/>
      <c r="OJU403" s="440"/>
      <c r="OJV403" s="440"/>
      <c r="OJW403" s="440"/>
      <c r="OJX403" s="440"/>
      <c r="OJY403" s="440"/>
      <c r="OJZ403" s="440"/>
      <c r="OKA403" s="440"/>
      <c r="OKB403" s="440"/>
      <c r="OKC403" s="440"/>
      <c r="OKD403" s="440"/>
      <c r="OKE403" s="440"/>
      <c r="OKF403" s="440"/>
      <c r="OKG403" s="440"/>
      <c r="OKH403" s="440"/>
      <c r="OKI403" s="440"/>
      <c r="OKJ403" s="440"/>
      <c r="OKK403" s="440"/>
      <c r="OKL403" s="440"/>
      <c r="OKM403" s="440"/>
      <c r="OKN403" s="440"/>
      <c r="OKO403" s="440"/>
      <c r="OKP403" s="440"/>
      <c r="OKQ403" s="440"/>
      <c r="OKR403" s="440"/>
      <c r="OKS403" s="440"/>
      <c r="OKT403" s="440"/>
      <c r="OKU403" s="440"/>
      <c r="OKV403" s="440"/>
      <c r="OKW403" s="440"/>
      <c r="OKX403" s="440"/>
      <c r="OKY403" s="440"/>
      <c r="OKZ403" s="440"/>
      <c r="OLA403" s="440"/>
      <c r="OLB403" s="440"/>
      <c r="OLC403" s="440"/>
      <c r="OLD403" s="440"/>
      <c r="OLE403" s="440"/>
      <c r="OLF403" s="440"/>
      <c r="OLG403" s="440"/>
      <c r="OLH403" s="440"/>
      <c r="OLI403" s="440"/>
      <c r="OLJ403" s="440"/>
      <c r="OLK403" s="440"/>
      <c r="OLL403" s="440"/>
      <c r="OLM403" s="440"/>
      <c r="OLN403" s="440"/>
      <c r="OLO403" s="440"/>
      <c r="OLP403" s="440"/>
      <c r="OLQ403" s="440"/>
      <c r="OLR403" s="440"/>
      <c r="OLS403" s="440"/>
      <c r="OLT403" s="440"/>
      <c r="OLU403" s="440"/>
      <c r="OLV403" s="440"/>
      <c r="OLW403" s="440"/>
      <c r="OLX403" s="440"/>
      <c r="OLY403" s="440"/>
      <c r="OLZ403" s="440"/>
      <c r="OMA403" s="440"/>
      <c r="OMB403" s="440"/>
      <c r="OMC403" s="440"/>
      <c r="OMD403" s="440"/>
      <c r="OME403" s="440"/>
      <c r="OMF403" s="440"/>
      <c r="OMG403" s="440"/>
      <c r="OMH403" s="440"/>
      <c r="OMI403" s="440"/>
      <c r="OMJ403" s="440"/>
      <c r="OMK403" s="440"/>
      <c r="OML403" s="440"/>
      <c r="OMM403" s="440"/>
      <c r="OMN403" s="440"/>
      <c r="OMO403" s="440"/>
      <c r="OMP403" s="440"/>
      <c r="OMQ403" s="440"/>
      <c r="OMR403" s="440"/>
      <c r="OMS403" s="440"/>
      <c r="OMT403" s="440"/>
      <c r="OMU403" s="440"/>
      <c r="OMV403" s="440"/>
      <c r="OMW403" s="440"/>
      <c r="OMX403" s="440"/>
      <c r="OMY403" s="440"/>
      <c r="OMZ403" s="440"/>
      <c r="ONA403" s="440"/>
      <c r="ONB403" s="440"/>
      <c r="ONC403" s="440"/>
      <c r="OND403" s="440"/>
      <c r="ONE403" s="440"/>
      <c r="ONF403" s="440"/>
      <c r="ONG403" s="440"/>
      <c r="ONH403" s="440"/>
      <c r="ONI403" s="440"/>
      <c r="ONJ403" s="440"/>
      <c r="ONK403" s="440"/>
      <c r="ONL403" s="440"/>
      <c r="ONM403" s="440"/>
      <c r="ONN403" s="440"/>
      <c r="ONO403" s="440"/>
      <c r="ONP403" s="440"/>
      <c r="ONQ403" s="440"/>
      <c r="ONR403" s="440"/>
      <c r="ONS403" s="440"/>
      <c r="ONT403" s="440"/>
      <c r="ONU403" s="440"/>
      <c r="ONV403" s="440"/>
      <c r="ONW403" s="440"/>
      <c r="ONX403" s="440"/>
      <c r="ONY403" s="440"/>
      <c r="ONZ403" s="440"/>
      <c r="OOA403" s="440"/>
      <c r="OOB403" s="440"/>
      <c r="OOC403" s="440"/>
      <c r="OOD403" s="440"/>
      <c r="OOE403" s="440"/>
      <c r="OOF403" s="440"/>
      <c r="OOG403" s="440"/>
      <c r="OOH403" s="440"/>
      <c r="OOI403" s="440"/>
      <c r="OOJ403" s="440"/>
      <c r="OOK403" s="440"/>
      <c r="OOL403" s="440"/>
      <c r="OOM403" s="440"/>
      <c r="OON403" s="440"/>
      <c r="OOO403" s="440"/>
      <c r="OOP403" s="440"/>
      <c r="OOQ403" s="440"/>
      <c r="OOR403" s="440"/>
      <c r="OOS403" s="440"/>
      <c r="OOT403" s="440"/>
      <c r="OOU403" s="440"/>
      <c r="OOV403" s="440"/>
      <c r="OOW403" s="440"/>
      <c r="OOX403" s="440"/>
      <c r="OOY403" s="440"/>
      <c r="OOZ403" s="440"/>
      <c r="OPA403" s="440"/>
      <c r="OPB403" s="440"/>
      <c r="OPC403" s="440"/>
      <c r="OPD403" s="440"/>
      <c r="OPE403" s="440"/>
      <c r="OPF403" s="440"/>
      <c r="OPG403" s="440"/>
      <c r="OPH403" s="440"/>
      <c r="OPI403" s="440"/>
      <c r="OPJ403" s="440"/>
      <c r="OPK403" s="440"/>
      <c r="OPL403" s="440"/>
      <c r="OPM403" s="440"/>
      <c r="OPN403" s="440"/>
      <c r="OPO403" s="440"/>
      <c r="OPP403" s="440"/>
      <c r="OPQ403" s="440"/>
      <c r="OPR403" s="440"/>
      <c r="OPS403" s="440"/>
      <c r="OPT403" s="440"/>
      <c r="OPU403" s="440"/>
      <c r="OPV403" s="440"/>
      <c r="OPW403" s="440"/>
      <c r="OPX403" s="440"/>
      <c r="OPY403" s="440"/>
      <c r="OPZ403" s="440"/>
      <c r="OQA403" s="440"/>
      <c r="OQB403" s="440"/>
      <c r="OQC403" s="440"/>
      <c r="OQD403" s="440"/>
      <c r="OQE403" s="440"/>
      <c r="OQF403" s="440"/>
      <c r="OQG403" s="440"/>
      <c r="OQH403" s="440"/>
      <c r="OQI403" s="440"/>
      <c r="OQJ403" s="440"/>
      <c r="OQK403" s="440"/>
      <c r="OQL403" s="440"/>
      <c r="OQM403" s="440"/>
      <c r="OQN403" s="440"/>
      <c r="OQO403" s="440"/>
      <c r="OQP403" s="440"/>
      <c r="OQQ403" s="440"/>
      <c r="OQR403" s="440"/>
      <c r="OQS403" s="440"/>
      <c r="OQT403" s="440"/>
      <c r="OQU403" s="440"/>
      <c r="OQV403" s="440"/>
      <c r="OQW403" s="440"/>
      <c r="OQX403" s="440"/>
      <c r="OQY403" s="440"/>
      <c r="OQZ403" s="440"/>
      <c r="ORA403" s="440"/>
      <c r="ORB403" s="440"/>
      <c r="ORC403" s="440"/>
      <c r="ORD403" s="440"/>
      <c r="ORE403" s="440"/>
      <c r="ORF403" s="440"/>
      <c r="ORG403" s="440"/>
      <c r="ORH403" s="440"/>
      <c r="ORI403" s="440"/>
      <c r="ORJ403" s="440"/>
      <c r="ORK403" s="440"/>
      <c r="ORL403" s="440"/>
      <c r="ORM403" s="440"/>
      <c r="ORN403" s="440"/>
      <c r="ORO403" s="440"/>
      <c r="ORP403" s="440"/>
      <c r="ORQ403" s="440"/>
      <c r="ORR403" s="440"/>
      <c r="ORS403" s="440"/>
      <c r="ORT403" s="440"/>
      <c r="ORU403" s="440"/>
      <c r="ORV403" s="440"/>
      <c r="ORW403" s="440"/>
      <c r="ORX403" s="440"/>
      <c r="ORY403" s="440"/>
      <c r="ORZ403" s="440"/>
      <c r="OSA403" s="440"/>
      <c r="OSB403" s="440"/>
      <c r="OSC403" s="440"/>
      <c r="OSD403" s="440"/>
      <c r="OSE403" s="440"/>
      <c r="OSF403" s="440"/>
      <c r="OSG403" s="440"/>
      <c r="OSH403" s="440"/>
      <c r="OSI403" s="440"/>
      <c r="OSJ403" s="440"/>
      <c r="OSK403" s="440"/>
      <c r="OSL403" s="440"/>
      <c r="OSM403" s="440"/>
      <c r="OSN403" s="440"/>
      <c r="OSO403" s="440"/>
      <c r="OSP403" s="440"/>
      <c r="OSQ403" s="440"/>
      <c r="OSR403" s="440"/>
      <c r="OSS403" s="440"/>
      <c r="OST403" s="440"/>
      <c r="OSU403" s="440"/>
      <c r="OSV403" s="440"/>
      <c r="OSW403" s="440"/>
      <c r="OSX403" s="440"/>
      <c r="OSY403" s="440"/>
      <c r="OSZ403" s="440"/>
      <c r="OTA403" s="440"/>
      <c r="OTB403" s="440"/>
      <c r="OTC403" s="440"/>
      <c r="OTD403" s="440"/>
      <c r="OTE403" s="440"/>
      <c r="OTF403" s="440"/>
      <c r="OTG403" s="440"/>
      <c r="OTH403" s="440"/>
      <c r="OTI403" s="440"/>
      <c r="OTJ403" s="440"/>
      <c r="OTK403" s="440"/>
      <c r="OTL403" s="440"/>
      <c r="OTM403" s="440"/>
      <c r="OTN403" s="440"/>
      <c r="OTO403" s="440"/>
      <c r="OTP403" s="440"/>
      <c r="OTQ403" s="440"/>
      <c r="OTR403" s="440"/>
      <c r="OTS403" s="440"/>
      <c r="OTT403" s="440"/>
      <c r="OTU403" s="440"/>
      <c r="OTV403" s="440"/>
      <c r="OTW403" s="440"/>
      <c r="OTX403" s="440"/>
      <c r="OTY403" s="440"/>
      <c r="OTZ403" s="440"/>
      <c r="OUA403" s="440"/>
      <c r="OUB403" s="440"/>
      <c r="OUC403" s="440"/>
      <c r="OUD403" s="440"/>
      <c r="OUE403" s="440"/>
      <c r="OUF403" s="440"/>
      <c r="OUG403" s="440"/>
      <c r="OUH403" s="440"/>
      <c r="OUI403" s="440"/>
      <c r="OUJ403" s="440"/>
      <c r="OUK403" s="440"/>
      <c r="OUL403" s="440"/>
      <c r="OUM403" s="440"/>
      <c r="OUN403" s="440"/>
      <c r="OUO403" s="440"/>
      <c r="OUP403" s="440"/>
      <c r="OUQ403" s="440"/>
      <c r="OUR403" s="440"/>
      <c r="OUS403" s="440"/>
      <c r="OUT403" s="440"/>
      <c r="OUU403" s="440"/>
      <c r="OUV403" s="440"/>
      <c r="OUW403" s="440"/>
      <c r="OUX403" s="440"/>
      <c r="OUY403" s="440"/>
      <c r="OUZ403" s="440"/>
      <c r="OVA403" s="440"/>
      <c r="OVB403" s="440"/>
      <c r="OVC403" s="440"/>
      <c r="OVD403" s="440"/>
      <c r="OVE403" s="440"/>
      <c r="OVF403" s="440"/>
      <c r="OVG403" s="440"/>
      <c r="OVH403" s="440"/>
      <c r="OVI403" s="440"/>
      <c r="OVJ403" s="440"/>
      <c r="OVK403" s="440"/>
      <c r="OVL403" s="440"/>
      <c r="OVM403" s="440"/>
      <c r="OVN403" s="440"/>
      <c r="OVO403" s="440"/>
      <c r="OVP403" s="440"/>
      <c r="OVQ403" s="440"/>
      <c r="OVR403" s="440"/>
      <c r="OVS403" s="440"/>
      <c r="OVT403" s="440"/>
      <c r="OVU403" s="440"/>
      <c r="OVV403" s="440"/>
      <c r="OVW403" s="440"/>
      <c r="OVX403" s="440"/>
      <c r="OVY403" s="440"/>
      <c r="OVZ403" s="440"/>
      <c r="OWA403" s="440"/>
      <c r="OWB403" s="440"/>
      <c r="OWC403" s="440"/>
      <c r="OWD403" s="440"/>
      <c r="OWE403" s="440"/>
      <c r="OWF403" s="440"/>
      <c r="OWG403" s="440"/>
      <c r="OWH403" s="440"/>
      <c r="OWI403" s="440"/>
      <c r="OWJ403" s="440"/>
      <c r="OWK403" s="440"/>
      <c r="OWL403" s="440"/>
      <c r="OWM403" s="440"/>
      <c r="OWN403" s="440"/>
      <c r="OWO403" s="440"/>
      <c r="OWP403" s="440"/>
      <c r="OWQ403" s="440"/>
      <c r="OWR403" s="440"/>
      <c r="OWS403" s="440"/>
      <c r="OWT403" s="440"/>
      <c r="OWU403" s="440"/>
      <c r="OWV403" s="440"/>
      <c r="OWW403" s="440"/>
      <c r="OWX403" s="440"/>
      <c r="OWY403" s="440"/>
      <c r="OWZ403" s="440"/>
      <c r="OXA403" s="440"/>
      <c r="OXB403" s="440"/>
      <c r="OXC403" s="440"/>
      <c r="OXD403" s="440"/>
      <c r="OXE403" s="440"/>
      <c r="OXF403" s="440"/>
      <c r="OXG403" s="440"/>
      <c r="OXH403" s="440"/>
      <c r="OXI403" s="440"/>
      <c r="OXJ403" s="440"/>
      <c r="OXK403" s="440"/>
      <c r="OXL403" s="440"/>
      <c r="OXM403" s="440"/>
      <c r="OXN403" s="440"/>
      <c r="OXO403" s="440"/>
      <c r="OXP403" s="440"/>
      <c r="OXQ403" s="440"/>
      <c r="OXR403" s="440"/>
      <c r="OXS403" s="440"/>
      <c r="OXT403" s="440"/>
      <c r="OXU403" s="440"/>
      <c r="OXV403" s="440"/>
      <c r="OXW403" s="440"/>
      <c r="OXX403" s="440"/>
      <c r="OXY403" s="440"/>
      <c r="OXZ403" s="440"/>
      <c r="OYA403" s="440"/>
      <c r="OYB403" s="440"/>
      <c r="OYC403" s="440"/>
      <c r="OYD403" s="440"/>
      <c r="OYE403" s="440"/>
      <c r="OYF403" s="440"/>
      <c r="OYG403" s="440"/>
      <c r="OYH403" s="440"/>
      <c r="OYI403" s="440"/>
      <c r="OYJ403" s="440"/>
      <c r="OYK403" s="440"/>
      <c r="OYL403" s="440"/>
      <c r="OYM403" s="440"/>
      <c r="OYN403" s="440"/>
      <c r="OYO403" s="440"/>
      <c r="OYP403" s="440"/>
      <c r="OYQ403" s="440"/>
      <c r="OYR403" s="440"/>
      <c r="OYS403" s="440"/>
      <c r="OYT403" s="440"/>
      <c r="OYU403" s="440"/>
      <c r="OYV403" s="440"/>
      <c r="OYW403" s="440"/>
      <c r="OYX403" s="440"/>
      <c r="OYY403" s="440"/>
      <c r="OYZ403" s="440"/>
      <c r="OZA403" s="440"/>
      <c r="OZB403" s="440"/>
      <c r="OZC403" s="440"/>
      <c r="OZD403" s="440"/>
      <c r="OZE403" s="440"/>
      <c r="OZF403" s="440"/>
      <c r="OZG403" s="440"/>
      <c r="OZH403" s="440"/>
      <c r="OZI403" s="440"/>
      <c r="OZJ403" s="440"/>
      <c r="OZK403" s="440"/>
      <c r="OZL403" s="440"/>
      <c r="OZM403" s="440"/>
      <c r="OZN403" s="440"/>
      <c r="OZO403" s="440"/>
      <c r="OZP403" s="440"/>
      <c r="OZQ403" s="440"/>
      <c r="OZR403" s="440"/>
      <c r="OZS403" s="440"/>
      <c r="OZT403" s="440"/>
      <c r="OZU403" s="440"/>
      <c r="OZV403" s="440"/>
      <c r="OZW403" s="440"/>
      <c r="OZX403" s="440"/>
      <c r="OZY403" s="440"/>
      <c r="OZZ403" s="440"/>
      <c r="PAA403" s="440"/>
      <c r="PAB403" s="440"/>
      <c r="PAC403" s="440"/>
      <c r="PAD403" s="440"/>
      <c r="PAE403" s="440"/>
      <c r="PAF403" s="440"/>
      <c r="PAG403" s="440"/>
      <c r="PAH403" s="440"/>
      <c r="PAI403" s="440"/>
      <c r="PAJ403" s="440"/>
      <c r="PAK403" s="440"/>
      <c r="PAL403" s="440"/>
      <c r="PAM403" s="440"/>
      <c r="PAN403" s="440"/>
      <c r="PAO403" s="440"/>
      <c r="PAP403" s="440"/>
      <c r="PAQ403" s="440"/>
      <c r="PAR403" s="440"/>
      <c r="PAS403" s="440"/>
      <c r="PAT403" s="440"/>
      <c r="PAU403" s="440"/>
      <c r="PAV403" s="440"/>
      <c r="PAW403" s="440"/>
      <c r="PAX403" s="440"/>
      <c r="PAY403" s="440"/>
      <c r="PAZ403" s="440"/>
      <c r="PBA403" s="440"/>
      <c r="PBB403" s="440"/>
      <c r="PBC403" s="440"/>
      <c r="PBD403" s="440"/>
      <c r="PBE403" s="440"/>
      <c r="PBF403" s="440"/>
      <c r="PBG403" s="440"/>
      <c r="PBH403" s="440"/>
      <c r="PBI403" s="440"/>
      <c r="PBJ403" s="440"/>
      <c r="PBK403" s="440"/>
      <c r="PBL403" s="440"/>
      <c r="PBM403" s="440"/>
      <c r="PBN403" s="440"/>
      <c r="PBO403" s="440"/>
      <c r="PBP403" s="440"/>
      <c r="PBQ403" s="440"/>
      <c r="PBR403" s="440"/>
      <c r="PBS403" s="440"/>
      <c r="PBT403" s="440"/>
      <c r="PBU403" s="440"/>
      <c r="PBV403" s="440"/>
      <c r="PBW403" s="440"/>
      <c r="PBX403" s="440"/>
      <c r="PBY403" s="440"/>
      <c r="PBZ403" s="440"/>
      <c r="PCA403" s="440"/>
      <c r="PCB403" s="440"/>
      <c r="PCC403" s="440"/>
      <c r="PCD403" s="440"/>
      <c r="PCE403" s="440"/>
      <c r="PCF403" s="440"/>
      <c r="PCG403" s="440"/>
      <c r="PCH403" s="440"/>
      <c r="PCI403" s="440"/>
      <c r="PCJ403" s="440"/>
      <c r="PCK403" s="440"/>
      <c r="PCL403" s="440"/>
      <c r="PCM403" s="440"/>
      <c r="PCN403" s="440"/>
      <c r="PCO403" s="440"/>
      <c r="PCP403" s="440"/>
      <c r="PCQ403" s="440"/>
      <c r="PCR403" s="440"/>
      <c r="PCS403" s="440"/>
      <c r="PCT403" s="440"/>
      <c r="PCU403" s="440"/>
      <c r="PCV403" s="440"/>
      <c r="PCW403" s="440"/>
      <c r="PCX403" s="440"/>
      <c r="PCY403" s="440"/>
      <c r="PCZ403" s="440"/>
      <c r="PDA403" s="440"/>
      <c r="PDB403" s="440"/>
      <c r="PDC403" s="440"/>
      <c r="PDD403" s="440"/>
      <c r="PDE403" s="440"/>
      <c r="PDF403" s="440"/>
      <c r="PDG403" s="440"/>
      <c r="PDH403" s="440"/>
      <c r="PDI403" s="440"/>
      <c r="PDJ403" s="440"/>
      <c r="PDK403" s="440"/>
      <c r="PDL403" s="440"/>
      <c r="PDM403" s="440"/>
      <c r="PDN403" s="440"/>
      <c r="PDO403" s="440"/>
      <c r="PDP403" s="440"/>
      <c r="PDQ403" s="440"/>
      <c r="PDR403" s="440"/>
      <c r="PDS403" s="440"/>
      <c r="PDT403" s="440"/>
      <c r="PDU403" s="440"/>
      <c r="PDV403" s="440"/>
      <c r="PDW403" s="440"/>
      <c r="PDX403" s="440"/>
      <c r="PDY403" s="440"/>
      <c r="PDZ403" s="440"/>
      <c r="PEA403" s="440"/>
      <c r="PEB403" s="440"/>
      <c r="PEC403" s="440"/>
      <c r="PED403" s="440"/>
      <c r="PEE403" s="440"/>
      <c r="PEF403" s="440"/>
      <c r="PEG403" s="440"/>
      <c r="PEH403" s="440"/>
      <c r="PEI403" s="440"/>
      <c r="PEJ403" s="440"/>
      <c r="PEK403" s="440"/>
      <c r="PEL403" s="440"/>
      <c r="PEM403" s="440"/>
      <c r="PEN403" s="440"/>
      <c r="PEO403" s="440"/>
      <c r="PEP403" s="440"/>
      <c r="PEQ403" s="440"/>
      <c r="PER403" s="440"/>
      <c r="PES403" s="440"/>
      <c r="PET403" s="440"/>
      <c r="PEU403" s="440"/>
      <c r="PEV403" s="440"/>
      <c r="PEW403" s="440"/>
      <c r="PEX403" s="440"/>
      <c r="PEY403" s="440"/>
      <c r="PEZ403" s="440"/>
      <c r="PFA403" s="440"/>
      <c r="PFB403" s="440"/>
      <c r="PFC403" s="440"/>
      <c r="PFD403" s="440"/>
      <c r="PFE403" s="440"/>
      <c r="PFF403" s="440"/>
      <c r="PFG403" s="440"/>
      <c r="PFH403" s="440"/>
      <c r="PFI403" s="440"/>
      <c r="PFJ403" s="440"/>
      <c r="PFK403" s="440"/>
      <c r="PFL403" s="440"/>
      <c r="PFM403" s="440"/>
      <c r="PFN403" s="440"/>
      <c r="PFO403" s="440"/>
      <c r="PFP403" s="440"/>
      <c r="PFQ403" s="440"/>
      <c r="PFR403" s="440"/>
      <c r="PFS403" s="440"/>
      <c r="PFT403" s="440"/>
      <c r="PFU403" s="440"/>
      <c r="PFV403" s="440"/>
      <c r="PFW403" s="440"/>
      <c r="PFX403" s="440"/>
      <c r="PFY403" s="440"/>
      <c r="PFZ403" s="440"/>
      <c r="PGA403" s="440"/>
      <c r="PGB403" s="440"/>
      <c r="PGC403" s="440"/>
      <c r="PGD403" s="440"/>
      <c r="PGE403" s="440"/>
      <c r="PGF403" s="440"/>
      <c r="PGG403" s="440"/>
      <c r="PGH403" s="440"/>
      <c r="PGI403" s="440"/>
      <c r="PGJ403" s="440"/>
      <c r="PGK403" s="440"/>
      <c r="PGL403" s="440"/>
      <c r="PGM403" s="440"/>
      <c r="PGN403" s="440"/>
      <c r="PGO403" s="440"/>
      <c r="PGP403" s="440"/>
      <c r="PGQ403" s="440"/>
      <c r="PGR403" s="440"/>
      <c r="PGS403" s="440"/>
      <c r="PGT403" s="440"/>
      <c r="PGU403" s="440"/>
      <c r="PGV403" s="440"/>
      <c r="PGW403" s="440"/>
      <c r="PGX403" s="440"/>
      <c r="PGY403" s="440"/>
      <c r="PGZ403" s="440"/>
      <c r="PHA403" s="440"/>
      <c r="PHB403" s="440"/>
      <c r="PHC403" s="440"/>
      <c r="PHD403" s="440"/>
      <c r="PHE403" s="440"/>
      <c r="PHF403" s="440"/>
      <c r="PHG403" s="440"/>
      <c r="PHH403" s="440"/>
      <c r="PHI403" s="440"/>
      <c r="PHJ403" s="440"/>
      <c r="PHK403" s="440"/>
      <c r="PHL403" s="440"/>
      <c r="PHM403" s="440"/>
      <c r="PHN403" s="440"/>
      <c r="PHO403" s="440"/>
      <c r="PHP403" s="440"/>
      <c r="PHQ403" s="440"/>
      <c r="PHR403" s="440"/>
      <c r="PHS403" s="440"/>
      <c r="PHT403" s="440"/>
      <c r="PHU403" s="440"/>
      <c r="PHV403" s="440"/>
      <c r="PHW403" s="440"/>
      <c r="PHX403" s="440"/>
      <c r="PHY403" s="440"/>
      <c r="PHZ403" s="440"/>
      <c r="PIA403" s="440"/>
      <c r="PIB403" s="440"/>
      <c r="PIC403" s="440"/>
      <c r="PID403" s="440"/>
      <c r="PIE403" s="440"/>
      <c r="PIF403" s="440"/>
      <c r="PIG403" s="440"/>
      <c r="PIH403" s="440"/>
      <c r="PII403" s="440"/>
      <c r="PIJ403" s="440"/>
      <c r="PIK403" s="440"/>
      <c r="PIL403" s="440"/>
      <c r="PIM403" s="440"/>
      <c r="PIN403" s="440"/>
      <c r="PIO403" s="440"/>
      <c r="PIP403" s="440"/>
      <c r="PIQ403" s="440"/>
      <c r="PIR403" s="440"/>
      <c r="PIS403" s="440"/>
      <c r="PIT403" s="440"/>
      <c r="PIU403" s="440"/>
      <c r="PIV403" s="440"/>
      <c r="PIW403" s="440"/>
      <c r="PIX403" s="440"/>
      <c r="PIY403" s="440"/>
      <c r="PIZ403" s="440"/>
      <c r="PJA403" s="440"/>
      <c r="PJB403" s="440"/>
      <c r="PJC403" s="440"/>
      <c r="PJD403" s="440"/>
      <c r="PJE403" s="440"/>
      <c r="PJF403" s="440"/>
      <c r="PJG403" s="440"/>
      <c r="PJH403" s="440"/>
      <c r="PJI403" s="440"/>
      <c r="PJJ403" s="440"/>
      <c r="PJK403" s="440"/>
      <c r="PJL403" s="440"/>
      <c r="PJM403" s="440"/>
      <c r="PJN403" s="440"/>
      <c r="PJO403" s="440"/>
      <c r="PJP403" s="440"/>
      <c r="PJQ403" s="440"/>
      <c r="PJR403" s="440"/>
      <c r="PJS403" s="440"/>
      <c r="PJT403" s="440"/>
      <c r="PJU403" s="440"/>
      <c r="PJV403" s="440"/>
      <c r="PJW403" s="440"/>
      <c r="PJX403" s="440"/>
      <c r="PJY403" s="440"/>
      <c r="PJZ403" s="440"/>
      <c r="PKA403" s="440"/>
      <c r="PKB403" s="440"/>
      <c r="PKC403" s="440"/>
      <c r="PKD403" s="440"/>
      <c r="PKE403" s="440"/>
      <c r="PKF403" s="440"/>
      <c r="PKG403" s="440"/>
      <c r="PKH403" s="440"/>
      <c r="PKI403" s="440"/>
      <c r="PKJ403" s="440"/>
      <c r="PKK403" s="440"/>
      <c r="PKL403" s="440"/>
      <c r="PKM403" s="440"/>
      <c r="PKN403" s="440"/>
      <c r="PKO403" s="440"/>
      <c r="PKP403" s="440"/>
      <c r="PKQ403" s="440"/>
      <c r="PKR403" s="440"/>
      <c r="PKS403" s="440"/>
      <c r="PKT403" s="440"/>
      <c r="PKU403" s="440"/>
      <c r="PKV403" s="440"/>
      <c r="PKW403" s="440"/>
      <c r="PKX403" s="440"/>
      <c r="PKY403" s="440"/>
      <c r="PKZ403" s="440"/>
      <c r="PLA403" s="440"/>
      <c r="PLB403" s="440"/>
      <c r="PLC403" s="440"/>
      <c r="PLD403" s="440"/>
      <c r="PLE403" s="440"/>
      <c r="PLF403" s="440"/>
      <c r="PLG403" s="440"/>
      <c r="PLH403" s="440"/>
      <c r="PLI403" s="440"/>
      <c r="PLJ403" s="440"/>
      <c r="PLK403" s="440"/>
      <c r="PLL403" s="440"/>
      <c r="PLM403" s="440"/>
      <c r="PLN403" s="440"/>
      <c r="PLO403" s="440"/>
      <c r="PLP403" s="440"/>
      <c r="PLQ403" s="440"/>
      <c r="PLR403" s="440"/>
      <c r="PLS403" s="440"/>
      <c r="PLT403" s="440"/>
      <c r="PLU403" s="440"/>
      <c r="PLV403" s="440"/>
      <c r="PLW403" s="440"/>
      <c r="PLX403" s="440"/>
      <c r="PLY403" s="440"/>
      <c r="PLZ403" s="440"/>
      <c r="PMA403" s="440"/>
      <c r="PMB403" s="440"/>
      <c r="PMC403" s="440"/>
      <c r="PMD403" s="440"/>
      <c r="PME403" s="440"/>
      <c r="PMF403" s="440"/>
      <c r="PMG403" s="440"/>
      <c r="PMH403" s="440"/>
      <c r="PMI403" s="440"/>
      <c r="PMJ403" s="440"/>
      <c r="PMK403" s="440"/>
      <c r="PML403" s="440"/>
      <c r="PMM403" s="440"/>
      <c r="PMN403" s="440"/>
      <c r="PMO403" s="440"/>
      <c r="PMP403" s="440"/>
      <c r="PMQ403" s="440"/>
      <c r="PMR403" s="440"/>
      <c r="PMS403" s="440"/>
      <c r="PMT403" s="440"/>
      <c r="PMU403" s="440"/>
      <c r="PMV403" s="440"/>
      <c r="PMW403" s="440"/>
      <c r="PMX403" s="440"/>
      <c r="PMY403" s="440"/>
      <c r="PMZ403" s="440"/>
      <c r="PNA403" s="440"/>
      <c r="PNB403" s="440"/>
      <c r="PNC403" s="440"/>
      <c r="PND403" s="440"/>
      <c r="PNE403" s="440"/>
      <c r="PNF403" s="440"/>
      <c r="PNG403" s="440"/>
      <c r="PNH403" s="440"/>
      <c r="PNI403" s="440"/>
      <c r="PNJ403" s="440"/>
      <c r="PNK403" s="440"/>
      <c r="PNL403" s="440"/>
      <c r="PNM403" s="440"/>
      <c r="PNN403" s="440"/>
      <c r="PNO403" s="440"/>
      <c r="PNP403" s="440"/>
      <c r="PNQ403" s="440"/>
      <c r="PNR403" s="440"/>
      <c r="PNS403" s="440"/>
      <c r="PNT403" s="440"/>
      <c r="PNU403" s="440"/>
      <c r="PNV403" s="440"/>
      <c r="PNW403" s="440"/>
      <c r="PNX403" s="440"/>
      <c r="PNY403" s="440"/>
      <c r="PNZ403" s="440"/>
      <c r="POA403" s="440"/>
      <c r="POB403" s="440"/>
      <c r="POC403" s="440"/>
      <c r="POD403" s="440"/>
      <c r="POE403" s="440"/>
      <c r="POF403" s="440"/>
      <c r="POG403" s="440"/>
      <c r="POH403" s="440"/>
      <c r="POI403" s="440"/>
      <c r="POJ403" s="440"/>
      <c r="POK403" s="440"/>
      <c r="POL403" s="440"/>
      <c r="POM403" s="440"/>
      <c r="PON403" s="440"/>
      <c r="POO403" s="440"/>
      <c r="POP403" s="440"/>
      <c r="POQ403" s="440"/>
      <c r="POR403" s="440"/>
      <c r="POS403" s="440"/>
      <c r="POT403" s="440"/>
      <c r="POU403" s="440"/>
      <c r="POV403" s="440"/>
      <c r="POW403" s="440"/>
      <c r="POX403" s="440"/>
      <c r="POY403" s="440"/>
      <c r="POZ403" s="440"/>
      <c r="PPA403" s="440"/>
      <c r="PPB403" s="440"/>
      <c r="PPC403" s="440"/>
      <c r="PPD403" s="440"/>
      <c r="PPE403" s="440"/>
      <c r="PPF403" s="440"/>
      <c r="PPG403" s="440"/>
      <c r="PPH403" s="440"/>
      <c r="PPI403" s="440"/>
      <c r="PPJ403" s="440"/>
      <c r="PPK403" s="440"/>
      <c r="PPL403" s="440"/>
      <c r="PPM403" s="440"/>
      <c r="PPN403" s="440"/>
      <c r="PPO403" s="440"/>
      <c r="PPP403" s="440"/>
      <c r="PPQ403" s="440"/>
      <c r="PPR403" s="440"/>
      <c r="PPS403" s="440"/>
      <c r="PPT403" s="440"/>
      <c r="PPU403" s="440"/>
      <c r="PPV403" s="440"/>
      <c r="PPW403" s="440"/>
      <c r="PPX403" s="440"/>
      <c r="PPY403" s="440"/>
      <c r="PPZ403" s="440"/>
      <c r="PQA403" s="440"/>
      <c r="PQB403" s="440"/>
      <c r="PQC403" s="440"/>
      <c r="PQD403" s="440"/>
      <c r="PQE403" s="440"/>
      <c r="PQF403" s="440"/>
      <c r="PQG403" s="440"/>
      <c r="PQH403" s="440"/>
      <c r="PQI403" s="440"/>
      <c r="PQJ403" s="440"/>
      <c r="PQK403" s="440"/>
      <c r="PQL403" s="440"/>
      <c r="PQM403" s="440"/>
      <c r="PQN403" s="440"/>
      <c r="PQO403" s="440"/>
      <c r="PQP403" s="440"/>
      <c r="PQQ403" s="440"/>
      <c r="PQR403" s="440"/>
      <c r="PQS403" s="440"/>
      <c r="PQT403" s="440"/>
      <c r="PQU403" s="440"/>
      <c r="PQV403" s="440"/>
      <c r="PQW403" s="440"/>
      <c r="PQX403" s="440"/>
      <c r="PQY403" s="440"/>
      <c r="PQZ403" s="440"/>
      <c r="PRA403" s="440"/>
      <c r="PRB403" s="440"/>
      <c r="PRC403" s="440"/>
      <c r="PRD403" s="440"/>
      <c r="PRE403" s="440"/>
      <c r="PRF403" s="440"/>
      <c r="PRG403" s="440"/>
      <c r="PRH403" s="440"/>
      <c r="PRI403" s="440"/>
      <c r="PRJ403" s="440"/>
      <c r="PRK403" s="440"/>
      <c r="PRL403" s="440"/>
      <c r="PRM403" s="440"/>
      <c r="PRN403" s="440"/>
      <c r="PRO403" s="440"/>
      <c r="PRP403" s="440"/>
      <c r="PRQ403" s="440"/>
      <c r="PRR403" s="440"/>
      <c r="PRS403" s="440"/>
      <c r="PRT403" s="440"/>
      <c r="PRU403" s="440"/>
      <c r="PRV403" s="440"/>
      <c r="PRW403" s="440"/>
      <c r="PRX403" s="440"/>
      <c r="PRY403" s="440"/>
      <c r="PRZ403" s="440"/>
      <c r="PSA403" s="440"/>
      <c r="PSB403" s="440"/>
      <c r="PSC403" s="440"/>
      <c r="PSD403" s="440"/>
      <c r="PSE403" s="440"/>
      <c r="PSF403" s="440"/>
      <c r="PSG403" s="440"/>
      <c r="PSH403" s="440"/>
      <c r="PSI403" s="440"/>
      <c r="PSJ403" s="440"/>
      <c r="PSK403" s="440"/>
      <c r="PSL403" s="440"/>
      <c r="PSM403" s="440"/>
      <c r="PSN403" s="440"/>
      <c r="PSO403" s="440"/>
      <c r="PSP403" s="440"/>
      <c r="PSQ403" s="440"/>
      <c r="PSR403" s="440"/>
      <c r="PSS403" s="440"/>
      <c r="PST403" s="440"/>
      <c r="PSU403" s="440"/>
      <c r="PSV403" s="440"/>
      <c r="PSW403" s="440"/>
      <c r="PSX403" s="440"/>
      <c r="PSY403" s="440"/>
      <c r="PSZ403" s="440"/>
      <c r="PTA403" s="440"/>
      <c r="PTB403" s="440"/>
      <c r="PTC403" s="440"/>
      <c r="PTD403" s="440"/>
      <c r="PTE403" s="440"/>
      <c r="PTF403" s="440"/>
      <c r="PTG403" s="440"/>
      <c r="PTH403" s="440"/>
      <c r="PTI403" s="440"/>
      <c r="PTJ403" s="440"/>
      <c r="PTK403" s="440"/>
      <c r="PTL403" s="440"/>
      <c r="PTM403" s="440"/>
      <c r="PTN403" s="440"/>
      <c r="PTO403" s="440"/>
      <c r="PTP403" s="440"/>
      <c r="PTQ403" s="440"/>
      <c r="PTR403" s="440"/>
      <c r="PTS403" s="440"/>
      <c r="PTT403" s="440"/>
      <c r="PTU403" s="440"/>
      <c r="PTV403" s="440"/>
      <c r="PTW403" s="440"/>
      <c r="PTX403" s="440"/>
      <c r="PTY403" s="440"/>
      <c r="PTZ403" s="440"/>
      <c r="PUA403" s="440"/>
      <c r="PUB403" s="440"/>
      <c r="PUC403" s="440"/>
      <c r="PUD403" s="440"/>
      <c r="PUE403" s="440"/>
      <c r="PUF403" s="440"/>
      <c r="PUG403" s="440"/>
      <c r="PUH403" s="440"/>
      <c r="PUI403" s="440"/>
      <c r="PUJ403" s="440"/>
      <c r="PUK403" s="440"/>
      <c r="PUL403" s="440"/>
      <c r="PUM403" s="440"/>
      <c r="PUN403" s="440"/>
      <c r="PUO403" s="440"/>
      <c r="PUP403" s="440"/>
      <c r="PUQ403" s="440"/>
      <c r="PUR403" s="440"/>
      <c r="PUS403" s="440"/>
      <c r="PUT403" s="440"/>
      <c r="PUU403" s="440"/>
      <c r="PUV403" s="440"/>
      <c r="PUW403" s="440"/>
      <c r="PUX403" s="440"/>
      <c r="PUY403" s="440"/>
      <c r="PUZ403" s="440"/>
      <c r="PVA403" s="440"/>
      <c r="PVB403" s="440"/>
      <c r="PVC403" s="440"/>
      <c r="PVD403" s="440"/>
      <c r="PVE403" s="440"/>
      <c r="PVF403" s="440"/>
      <c r="PVG403" s="440"/>
      <c r="PVH403" s="440"/>
      <c r="PVI403" s="440"/>
      <c r="PVJ403" s="440"/>
      <c r="PVK403" s="440"/>
      <c r="PVL403" s="440"/>
      <c r="PVM403" s="440"/>
      <c r="PVN403" s="440"/>
      <c r="PVO403" s="440"/>
      <c r="PVP403" s="440"/>
      <c r="PVQ403" s="440"/>
      <c r="PVR403" s="440"/>
      <c r="PVS403" s="440"/>
      <c r="PVT403" s="440"/>
      <c r="PVU403" s="440"/>
      <c r="PVV403" s="440"/>
      <c r="PVW403" s="440"/>
      <c r="PVX403" s="440"/>
      <c r="PVY403" s="440"/>
      <c r="PVZ403" s="440"/>
      <c r="PWA403" s="440"/>
      <c r="PWB403" s="440"/>
      <c r="PWC403" s="440"/>
      <c r="PWD403" s="440"/>
      <c r="PWE403" s="440"/>
      <c r="PWF403" s="440"/>
      <c r="PWG403" s="440"/>
      <c r="PWH403" s="440"/>
      <c r="PWI403" s="440"/>
      <c r="PWJ403" s="440"/>
      <c r="PWK403" s="440"/>
      <c r="PWL403" s="440"/>
      <c r="PWM403" s="440"/>
      <c r="PWN403" s="440"/>
      <c r="PWO403" s="440"/>
      <c r="PWP403" s="440"/>
      <c r="PWQ403" s="440"/>
      <c r="PWR403" s="440"/>
      <c r="PWS403" s="440"/>
      <c r="PWT403" s="440"/>
      <c r="PWU403" s="440"/>
      <c r="PWV403" s="440"/>
      <c r="PWW403" s="440"/>
      <c r="PWX403" s="440"/>
      <c r="PWY403" s="440"/>
      <c r="PWZ403" s="440"/>
      <c r="PXA403" s="440"/>
      <c r="PXB403" s="440"/>
      <c r="PXC403" s="440"/>
      <c r="PXD403" s="440"/>
      <c r="PXE403" s="440"/>
      <c r="PXF403" s="440"/>
      <c r="PXG403" s="440"/>
      <c r="PXH403" s="440"/>
      <c r="PXI403" s="440"/>
      <c r="PXJ403" s="440"/>
      <c r="PXK403" s="440"/>
      <c r="PXL403" s="440"/>
      <c r="PXM403" s="440"/>
      <c r="PXN403" s="440"/>
      <c r="PXO403" s="440"/>
      <c r="PXP403" s="440"/>
      <c r="PXQ403" s="440"/>
      <c r="PXR403" s="440"/>
      <c r="PXS403" s="440"/>
      <c r="PXT403" s="440"/>
      <c r="PXU403" s="440"/>
      <c r="PXV403" s="440"/>
      <c r="PXW403" s="440"/>
      <c r="PXX403" s="440"/>
      <c r="PXY403" s="440"/>
      <c r="PXZ403" s="440"/>
      <c r="PYA403" s="440"/>
      <c r="PYB403" s="440"/>
      <c r="PYC403" s="440"/>
      <c r="PYD403" s="440"/>
      <c r="PYE403" s="440"/>
      <c r="PYF403" s="440"/>
      <c r="PYG403" s="440"/>
      <c r="PYH403" s="440"/>
      <c r="PYI403" s="440"/>
      <c r="PYJ403" s="440"/>
      <c r="PYK403" s="440"/>
      <c r="PYL403" s="440"/>
      <c r="PYM403" s="440"/>
      <c r="PYN403" s="440"/>
      <c r="PYO403" s="440"/>
      <c r="PYP403" s="440"/>
      <c r="PYQ403" s="440"/>
      <c r="PYR403" s="440"/>
      <c r="PYS403" s="440"/>
      <c r="PYT403" s="440"/>
      <c r="PYU403" s="440"/>
      <c r="PYV403" s="440"/>
      <c r="PYW403" s="440"/>
      <c r="PYX403" s="440"/>
      <c r="PYY403" s="440"/>
      <c r="PYZ403" s="440"/>
      <c r="PZA403" s="440"/>
      <c r="PZB403" s="440"/>
      <c r="PZC403" s="440"/>
      <c r="PZD403" s="440"/>
      <c r="PZE403" s="440"/>
      <c r="PZF403" s="440"/>
      <c r="PZG403" s="440"/>
      <c r="PZH403" s="440"/>
      <c r="PZI403" s="440"/>
      <c r="PZJ403" s="440"/>
      <c r="PZK403" s="440"/>
      <c r="PZL403" s="440"/>
      <c r="PZM403" s="440"/>
      <c r="PZN403" s="440"/>
      <c r="PZO403" s="440"/>
      <c r="PZP403" s="440"/>
      <c r="PZQ403" s="440"/>
      <c r="PZR403" s="440"/>
      <c r="PZS403" s="440"/>
      <c r="PZT403" s="440"/>
      <c r="PZU403" s="440"/>
      <c r="PZV403" s="440"/>
      <c r="PZW403" s="440"/>
      <c r="PZX403" s="440"/>
      <c r="PZY403" s="440"/>
      <c r="PZZ403" s="440"/>
      <c r="QAA403" s="440"/>
      <c r="QAB403" s="440"/>
      <c r="QAC403" s="440"/>
      <c r="QAD403" s="440"/>
      <c r="QAE403" s="440"/>
      <c r="QAF403" s="440"/>
      <c r="QAG403" s="440"/>
      <c r="QAH403" s="440"/>
      <c r="QAI403" s="440"/>
      <c r="QAJ403" s="440"/>
      <c r="QAK403" s="440"/>
      <c r="QAL403" s="440"/>
      <c r="QAM403" s="440"/>
      <c r="QAN403" s="440"/>
      <c r="QAO403" s="440"/>
      <c r="QAP403" s="440"/>
      <c r="QAQ403" s="440"/>
      <c r="QAR403" s="440"/>
      <c r="QAS403" s="440"/>
      <c r="QAT403" s="440"/>
      <c r="QAU403" s="440"/>
      <c r="QAV403" s="440"/>
      <c r="QAW403" s="440"/>
      <c r="QAX403" s="440"/>
      <c r="QAY403" s="440"/>
      <c r="QAZ403" s="440"/>
      <c r="QBA403" s="440"/>
      <c r="QBB403" s="440"/>
      <c r="QBC403" s="440"/>
      <c r="QBD403" s="440"/>
      <c r="QBE403" s="440"/>
      <c r="QBF403" s="440"/>
      <c r="QBG403" s="440"/>
      <c r="QBH403" s="440"/>
      <c r="QBI403" s="440"/>
      <c r="QBJ403" s="440"/>
      <c r="QBK403" s="440"/>
      <c r="QBL403" s="440"/>
      <c r="QBM403" s="440"/>
      <c r="QBN403" s="440"/>
      <c r="QBO403" s="440"/>
      <c r="QBP403" s="440"/>
      <c r="QBQ403" s="440"/>
      <c r="QBR403" s="440"/>
      <c r="QBS403" s="440"/>
      <c r="QBT403" s="440"/>
      <c r="QBU403" s="440"/>
      <c r="QBV403" s="440"/>
      <c r="QBW403" s="440"/>
      <c r="QBX403" s="440"/>
      <c r="QBY403" s="440"/>
      <c r="QBZ403" s="440"/>
      <c r="QCA403" s="440"/>
      <c r="QCB403" s="440"/>
      <c r="QCC403" s="440"/>
      <c r="QCD403" s="440"/>
      <c r="QCE403" s="440"/>
      <c r="QCF403" s="440"/>
      <c r="QCG403" s="440"/>
      <c r="QCH403" s="440"/>
      <c r="QCI403" s="440"/>
      <c r="QCJ403" s="440"/>
      <c r="QCK403" s="440"/>
      <c r="QCL403" s="440"/>
      <c r="QCM403" s="440"/>
      <c r="QCN403" s="440"/>
      <c r="QCO403" s="440"/>
      <c r="QCP403" s="440"/>
      <c r="QCQ403" s="440"/>
      <c r="QCR403" s="440"/>
      <c r="QCS403" s="440"/>
      <c r="QCT403" s="440"/>
      <c r="QCU403" s="440"/>
      <c r="QCV403" s="440"/>
      <c r="QCW403" s="440"/>
      <c r="QCX403" s="440"/>
      <c r="QCY403" s="440"/>
      <c r="QCZ403" s="440"/>
      <c r="QDA403" s="440"/>
      <c r="QDB403" s="440"/>
      <c r="QDC403" s="440"/>
      <c r="QDD403" s="440"/>
      <c r="QDE403" s="440"/>
      <c r="QDF403" s="440"/>
      <c r="QDG403" s="440"/>
      <c r="QDH403" s="440"/>
      <c r="QDI403" s="440"/>
      <c r="QDJ403" s="440"/>
      <c r="QDK403" s="440"/>
      <c r="QDL403" s="440"/>
      <c r="QDM403" s="440"/>
      <c r="QDN403" s="440"/>
      <c r="QDO403" s="440"/>
      <c r="QDP403" s="440"/>
      <c r="QDQ403" s="440"/>
      <c r="QDR403" s="440"/>
      <c r="QDS403" s="440"/>
      <c r="QDT403" s="440"/>
      <c r="QDU403" s="440"/>
      <c r="QDV403" s="440"/>
      <c r="QDW403" s="440"/>
      <c r="QDX403" s="440"/>
      <c r="QDY403" s="440"/>
      <c r="QDZ403" s="440"/>
      <c r="QEA403" s="440"/>
      <c r="QEB403" s="440"/>
      <c r="QEC403" s="440"/>
      <c r="QED403" s="440"/>
      <c r="QEE403" s="440"/>
      <c r="QEF403" s="440"/>
      <c r="QEG403" s="440"/>
      <c r="QEH403" s="440"/>
      <c r="QEI403" s="440"/>
      <c r="QEJ403" s="440"/>
      <c r="QEK403" s="440"/>
      <c r="QEL403" s="440"/>
      <c r="QEM403" s="440"/>
      <c r="QEN403" s="440"/>
      <c r="QEO403" s="440"/>
      <c r="QEP403" s="440"/>
      <c r="QEQ403" s="440"/>
      <c r="QER403" s="440"/>
      <c r="QES403" s="440"/>
      <c r="QET403" s="440"/>
      <c r="QEU403" s="440"/>
      <c r="QEV403" s="440"/>
      <c r="QEW403" s="440"/>
      <c r="QEX403" s="440"/>
      <c r="QEY403" s="440"/>
      <c r="QEZ403" s="440"/>
      <c r="QFA403" s="440"/>
      <c r="QFB403" s="440"/>
      <c r="QFC403" s="440"/>
      <c r="QFD403" s="440"/>
      <c r="QFE403" s="440"/>
      <c r="QFF403" s="440"/>
      <c r="QFG403" s="440"/>
      <c r="QFH403" s="440"/>
      <c r="QFI403" s="440"/>
      <c r="QFJ403" s="440"/>
      <c r="QFK403" s="440"/>
      <c r="QFL403" s="440"/>
      <c r="QFM403" s="440"/>
      <c r="QFN403" s="440"/>
      <c r="QFO403" s="440"/>
      <c r="QFP403" s="440"/>
      <c r="QFQ403" s="440"/>
      <c r="QFR403" s="440"/>
      <c r="QFS403" s="440"/>
      <c r="QFT403" s="440"/>
      <c r="QFU403" s="440"/>
      <c r="QFV403" s="440"/>
      <c r="QFW403" s="440"/>
      <c r="QFX403" s="440"/>
      <c r="QFY403" s="440"/>
      <c r="QFZ403" s="440"/>
      <c r="QGA403" s="440"/>
      <c r="QGB403" s="440"/>
      <c r="QGC403" s="440"/>
      <c r="QGD403" s="440"/>
      <c r="QGE403" s="440"/>
      <c r="QGF403" s="440"/>
      <c r="QGG403" s="440"/>
      <c r="QGH403" s="440"/>
      <c r="QGI403" s="440"/>
      <c r="QGJ403" s="440"/>
      <c r="QGK403" s="440"/>
      <c r="QGL403" s="440"/>
      <c r="QGM403" s="440"/>
      <c r="QGN403" s="440"/>
      <c r="QGO403" s="440"/>
      <c r="QGP403" s="440"/>
      <c r="QGQ403" s="440"/>
      <c r="QGR403" s="440"/>
      <c r="QGS403" s="440"/>
      <c r="QGT403" s="440"/>
      <c r="QGU403" s="440"/>
      <c r="QGV403" s="440"/>
      <c r="QGW403" s="440"/>
      <c r="QGX403" s="440"/>
      <c r="QGY403" s="440"/>
      <c r="QGZ403" s="440"/>
      <c r="QHA403" s="440"/>
      <c r="QHB403" s="440"/>
      <c r="QHC403" s="440"/>
      <c r="QHD403" s="440"/>
      <c r="QHE403" s="440"/>
      <c r="QHF403" s="440"/>
      <c r="QHG403" s="440"/>
      <c r="QHH403" s="440"/>
      <c r="QHI403" s="440"/>
      <c r="QHJ403" s="440"/>
      <c r="QHK403" s="440"/>
      <c r="QHL403" s="440"/>
      <c r="QHM403" s="440"/>
      <c r="QHN403" s="440"/>
      <c r="QHO403" s="440"/>
      <c r="QHP403" s="440"/>
      <c r="QHQ403" s="440"/>
      <c r="QHR403" s="440"/>
      <c r="QHS403" s="440"/>
      <c r="QHT403" s="440"/>
      <c r="QHU403" s="440"/>
      <c r="QHV403" s="440"/>
      <c r="QHW403" s="440"/>
      <c r="QHX403" s="440"/>
      <c r="QHY403" s="440"/>
      <c r="QHZ403" s="440"/>
      <c r="QIA403" s="440"/>
      <c r="QIB403" s="440"/>
      <c r="QIC403" s="440"/>
      <c r="QID403" s="440"/>
      <c r="QIE403" s="440"/>
      <c r="QIF403" s="440"/>
      <c r="QIG403" s="440"/>
      <c r="QIH403" s="440"/>
      <c r="QII403" s="440"/>
      <c r="QIJ403" s="440"/>
      <c r="QIK403" s="440"/>
      <c r="QIL403" s="440"/>
      <c r="QIM403" s="440"/>
      <c r="QIN403" s="440"/>
      <c r="QIO403" s="440"/>
      <c r="QIP403" s="440"/>
      <c r="QIQ403" s="440"/>
      <c r="QIR403" s="440"/>
      <c r="QIS403" s="440"/>
      <c r="QIT403" s="440"/>
      <c r="QIU403" s="440"/>
      <c r="QIV403" s="440"/>
      <c r="QIW403" s="440"/>
      <c r="QIX403" s="440"/>
      <c r="QIY403" s="440"/>
      <c r="QIZ403" s="440"/>
      <c r="QJA403" s="440"/>
      <c r="QJB403" s="440"/>
      <c r="QJC403" s="440"/>
      <c r="QJD403" s="440"/>
      <c r="QJE403" s="440"/>
      <c r="QJF403" s="440"/>
      <c r="QJG403" s="440"/>
      <c r="QJH403" s="440"/>
      <c r="QJI403" s="440"/>
      <c r="QJJ403" s="440"/>
      <c r="QJK403" s="440"/>
      <c r="QJL403" s="440"/>
      <c r="QJM403" s="440"/>
      <c r="QJN403" s="440"/>
      <c r="QJO403" s="440"/>
      <c r="QJP403" s="440"/>
      <c r="QJQ403" s="440"/>
      <c r="QJR403" s="440"/>
      <c r="QJS403" s="440"/>
      <c r="QJT403" s="440"/>
      <c r="QJU403" s="440"/>
      <c r="QJV403" s="440"/>
      <c r="QJW403" s="440"/>
      <c r="QJX403" s="440"/>
      <c r="QJY403" s="440"/>
      <c r="QJZ403" s="440"/>
      <c r="QKA403" s="440"/>
      <c r="QKB403" s="440"/>
      <c r="QKC403" s="440"/>
      <c r="QKD403" s="440"/>
      <c r="QKE403" s="440"/>
      <c r="QKF403" s="440"/>
      <c r="QKG403" s="440"/>
      <c r="QKH403" s="440"/>
      <c r="QKI403" s="440"/>
      <c r="QKJ403" s="440"/>
      <c r="QKK403" s="440"/>
      <c r="QKL403" s="440"/>
      <c r="QKM403" s="440"/>
      <c r="QKN403" s="440"/>
      <c r="QKO403" s="440"/>
      <c r="QKP403" s="440"/>
      <c r="QKQ403" s="440"/>
      <c r="QKR403" s="440"/>
      <c r="QKS403" s="440"/>
      <c r="QKT403" s="440"/>
      <c r="QKU403" s="440"/>
      <c r="QKV403" s="440"/>
      <c r="QKW403" s="440"/>
      <c r="QKX403" s="440"/>
      <c r="QKY403" s="440"/>
      <c r="QKZ403" s="440"/>
      <c r="QLA403" s="440"/>
      <c r="QLB403" s="440"/>
      <c r="QLC403" s="440"/>
      <c r="QLD403" s="440"/>
      <c r="QLE403" s="440"/>
      <c r="QLF403" s="440"/>
      <c r="QLG403" s="440"/>
      <c r="QLH403" s="440"/>
      <c r="QLI403" s="440"/>
      <c r="QLJ403" s="440"/>
      <c r="QLK403" s="440"/>
      <c r="QLL403" s="440"/>
      <c r="QLM403" s="440"/>
      <c r="QLN403" s="440"/>
      <c r="QLO403" s="440"/>
      <c r="QLP403" s="440"/>
      <c r="QLQ403" s="440"/>
      <c r="QLR403" s="440"/>
      <c r="QLS403" s="440"/>
      <c r="QLT403" s="440"/>
      <c r="QLU403" s="440"/>
      <c r="QLV403" s="440"/>
      <c r="QLW403" s="440"/>
      <c r="QLX403" s="440"/>
      <c r="QLY403" s="440"/>
      <c r="QLZ403" s="440"/>
      <c r="QMA403" s="440"/>
      <c r="QMB403" s="440"/>
      <c r="QMC403" s="440"/>
      <c r="QMD403" s="440"/>
      <c r="QME403" s="440"/>
      <c r="QMF403" s="440"/>
      <c r="QMG403" s="440"/>
      <c r="QMH403" s="440"/>
      <c r="QMI403" s="440"/>
      <c r="QMJ403" s="440"/>
      <c r="QMK403" s="440"/>
      <c r="QML403" s="440"/>
      <c r="QMM403" s="440"/>
      <c r="QMN403" s="440"/>
      <c r="QMO403" s="440"/>
      <c r="QMP403" s="440"/>
      <c r="QMQ403" s="440"/>
      <c r="QMR403" s="440"/>
      <c r="QMS403" s="440"/>
      <c r="QMT403" s="440"/>
      <c r="QMU403" s="440"/>
      <c r="QMV403" s="440"/>
      <c r="QMW403" s="440"/>
      <c r="QMX403" s="440"/>
      <c r="QMY403" s="440"/>
      <c r="QMZ403" s="440"/>
      <c r="QNA403" s="440"/>
      <c r="QNB403" s="440"/>
      <c r="QNC403" s="440"/>
      <c r="QND403" s="440"/>
      <c r="QNE403" s="440"/>
      <c r="QNF403" s="440"/>
      <c r="QNG403" s="440"/>
      <c r="QNH403" s="440"/>
      <c r="QNI403" s="440"/>
      <c r="QNJ403" s="440"/>
      <c r="QNK403" s="440"/>
      <c r="QNL403" s="440"/>
      <c r="QNM403" s="440"/>
      <c r="QNN403" s="440"/>
      <c r="QNO403" s="440"/>
      <c r="QNP403" s="440"/>
      <c r="QNQ403" s="440"/>
      <c r="QNR403" s="440"/>
      <c r="QNS403" s="440"/>
      <c r="QNT403" s="440"/>
      <c r="QNU403" s="440"/>
      <c r="QNV403" s="440"/>
      <c r="QNW403" s="440"/>
      <c r="QNX403" s="440"/>
      <c r="QNY403" s="440"/>
      <c r="QNZ403" s="440"/>
      <c r="QOA403" s="440"/>
      <c r="QOB403" s="440"/>
      <c r="QOC403" s="440"/>
      <c r="QOD403" s="440"/>
      <c r="QOE403" s="440"/>
      <c r="QOF403" s="440"/>
      <c r="QOG403" s="440"/>
      <c r="QOH403" s="440"/>
      <c r="QOI403" s="440"/>
      <c r="QOJ403" s="440"/>
      <c r="QOK403" s="440"/>
      <c r="QOL403" s="440"/>
      <c r="QOM403" s="440"/>
      <c r="QON403" s="440"/>
      <c r="QOO403" s="440"/>
      <c r="QOP403" s="440"/>
      <c r="QOQ403" s="440"/>
      <c r="QOR403" s="440"/>
      <c r="QOS403" s="440"/>
      <c r="QOT403" s="440"/>
      <c r="QOU403" s="440"/>
      <c r="QOV403" s="440"/>
      <c r="QOW403" s="440"/>
      <c r="QOX403" s="440"/>
      <c r="QOY403" s="440"/>
      <c r="QOZ403" s="440"/>
      <c r="QPA403" s="440"/>
      <c r="QPB403" s="440"/>
      <c r="QPC403" s="440"/>
      <c r="QPD403" s="440"/>
      <c r="QPE403" s="440"/>
      <c r="QPF403" s="440"/>
      <c r="QPG403" s="440"/>
      <c r="QPH403" s="440"/>
      <c r="QPI403" s="440"/>
      <c r="QPJ403" s="440"/>
      <c r="QPK403" s="440"/>
      <c r="QPL403" s="440"/>
      <c r="QPM403" s="440"/>
      <c r="QPN403" s="440"/>
      <c r="QPO403" s="440"/>
      <c r="QPP403" s="440"/>
      <c r="QPQ403" s="440"/>
      <c r="QPR403" s="440"/>
      <c r="QPS403" s="440"/>
      <c r="QPT403" s="440"/>
      <c r="QPU403" s="440"/>
      <c r="QPV403" s="440"/>
      <c r="QPW403" s="440"/>
      <c r="QPX403" s="440"/>
      <c r="QPY403" s="440"/>
      <c r="QPZ403" s="440"/>
      <c r="QQA403" s="440"/>
      <c r="QQB403" s="440"/>
      <c r="QQC403" s="440"/>
      <c r="QQD403" s="440"/>
      <c r="QQE403" s="440"/>
      <c r="QQF403" s="440"/>
      <c r="QQG403" s="440"/>
      <c r="QQH403" s="440"/>
      <c r="QQI403" s="440"/>
      <c r="QQJ403" s="440"/>
      <c r="QQK403" s="440"/>
      <c r="QQL403" s="440"/>
      <c r="QQM403" s="440"/>
      <c r="QQN403" s="440"/>
      <c r="QQO403" s="440"/>
      <c r="QQP403" s="440"/>
      <c r="QQQ403" s="440"/>
      <c r="QQR403" s="440"/>
      <c r="QQS403" s="440"/>
      <c r="QQT403" s="440"/>
      <c r="QQU403" s="440"/>
      <c r="QQV403" s="440"/>
      <c r="QQW403" s="440"/>
      <c r="QQX403" s="440"/>
      <c r="QQY403" s="440"/>
      <c r="QQZ403" s="440"/>
      <c r="QRA403" s="440"/>
      <c r="QRB403" s="440"/>
      <c r="QRC403" s="440"/>
      <c r="QRD403" s="440"/>
      <c r="QRE403" s="440"/>
      <c r="QRF403" s="440"/>
      <c r="QRG403" s="440"/>
      <c r="QRH403" s="440"/>
      <c r="QRI403" s="440"/>
      <c r="QRJ403" s="440"/>
      <c r="QRK403" s="440"/>
      <c r="QRL403" s="440"/>
      <c r="QRM403" s="440"/>
      <c r="QRN403" s="440"/>
      <c r="QRO403" s="440"/>
      <c r="QRP403" s="440"/>
      <c r="QRQ403" s="440"/>
      <c r="QRR403" s="440"/>
      <c r="QRS403" s="440"/>
      <c r="QRT403" s="440"/>
      <c r="QRU403" s="440"/>
      <c r="QRV403" s="440"/>
      <c r="QRW403" s="440"/>
      <c r="QRX403" s="440"/>
      <c r="QRY403" s="440"/>
      <c r="QRZ403" s="440"/>
      <c r="QSA403" s="440"/>
      <c r="QSB403" s="440"/>
      <c r="QSC403" s="440"/>
      <c r="QSD403" s="440"/>
      <c r="QSE403" s="440"/>
      <c r="QSF403" s="440"/>
      <c r="QSG403" s="440"/>
      <c r="QSH403" s="440"/>
      <c r="QSI403" s="440"/>
      <c r="QSJ403" s="440"/>
      <c r="QSK403" s="440"/>
      <c r="QSL403" s="440"/>
      <c r="QSM403" s="440"/>
      <c r="QSN403" s="440"/>
      <c r="QSO403" s="440"/>
      <c r="QSP403" s="440"/>
      <c r="QSQ403" s="440"/>
      <c r="QSR403" s="440"/>
      <c r="QSS403" s="440"/>
      <c r="QST403" s="440"/>
      <c r="QSU403" s="440"/>
      <c r="QSV403" s="440"/>
      <c r="QSW403" s="440"/>
      <c r="QSX403" s="440"/>
      <c r="QSY403" s="440"/>
      <c r="QSZ403" s="440"/>
      <c r="QTA403" s="440"/>
      <c r="QTB403" s="440"/>
      <c r="QTC403" s="440"/>
      <c r="QTD403" s="440"/>
      <c r="QTE403" s="440"/>
      <c r="QTF403" s="440"/>
      <c r="QTG403" s="440"/>
      <c r="QTH403" s="440"/>
      <c r="QTI403" s="440"/>
      <c r="QTJ403" s="440"/>
      <c r="QTK403" s="440"/>
      <c r="QTL403" s="440"/>
      <c r="QTM403" s="440"/>
      <c r="QTN403" s="440"/>
      <c r="QTO403" s="440"/>
      <c r="QTP403" s="440"/>
      <c r="QTQ403" s="440"/>
      <c r="QTR403" s="440"/>
      <c r="QTS403" s="440"/>
      <c r="QTT403" s="440"/>
      <c r="QTU403" s="440"/>
      <c r="QTV403" s="440"/>
      <c r="QTW403" s="440"/>
      <c r="QTX403" s="440"/>
      <c r="QTY403" s="440"/>
      <c r="QTZ403" s="440"/>
      <c r="QUA403" s="440"/>
      <c r="QUB403" s="440"/>
      <c r="QUC403" s="440"/>
      <c r="QUD403" s="440"/>
      <c r="QUE403" s="440"/>
      <c r="QUF403" s="440"/>
      <c r="QUG403" s="440"/>
      <c r="QUH403" s="440"/>
      <c r="QUI403" s="440"/>
      <c r="QUJ403" s="440"/>
      <c r="QUK403" s="440"/>
      <c r="QUL403" s="440"/>
      <c r="QUM403" s="440"/>
      <c r="QUN403" s="440"/>
      <c r="QUO403" s="440"/>
      <c r="QUP403" s="440"/>
      <c r="QUQ403" s="440"/>
      <c r="QUR403" s="440"/>
      <c r="QUS403" s="440"/>
      <c r="QUT403" s="440"/>
      <c r="QUU403" s="440"/>
      <c r="QUV403" s="440"/>
      <c r="QUW403" s="440"/>
      <c r="QUX403" s="440"/>
      <c r="QUY403" s="440"/>
      <c r="QUZ403" s="440"/>
      <c r="QVA403" s="440"/>
      <c r="QVB403" s="440"/>
      <c r="QVC403" s="440"/>
      <c r="QVD403" s="440"/>
      <c r="QVE403" s="440"/>
      <c r="QVF403" s="440"/>
      <c r="QVG403" s="440"/>
      <c r="QVH403" s="440"/>
      <c r="QVI403" s="440"/>
      <c r="QVJ403" s="440"/>
      <c r="QVK403" s="440"/>
      <c r="QVL403" s="440"/>
      <c r="QVM403" s="440"/>
      <c r="QVN403" s="440"/>
      <c r="QVO403" s="440"/>
      <c r="QVP403" s="440"/>
      <c r="QVQ403" s="440"/>
      <c r="QVR403" s="440"/>
      <c r="QVS403" s="440"/>
      <c r="QVT403" s="440"/>
      <c r="QVU403" s="440"/>
      <c r="QVV403" s="440"/>
      <c r="QVW403" s="440"/>
      <c r="QVX403" s="440"/>
      <c r="QVY403" s="440"/>
      <c r="QVZ403" s="440"/>
      <c r="QWA403" s="440"/>
      <c r="QWB403" s="440"/>
      <c r="QWC403" s="440"/>
      <c r="QWD403" s="440"/>
      <c r="QWE403" s="440"/>
      <c r="QWF403" s="440"/>
      <c r="QWG403" s="440"/>
      <c r="QWH403" s="440"/>
      <c r="QWI403" s="440"/>
      <c r="QWJ403" s="440"/>
      <c r="QWK403" s="440"/>
      <c r="QWL403" s="440"/>
      <c r="QWM403" s="440"/>
      <c r="QWN403" s="440"/>
      <c r="QWO403" s="440"/>
      <c r="QWP403" s="440"/>
      <c r="QWQ403" s="440"/>
      <c r="QWR403" s="440"/>
      <c r="QWS403" s="440"/>
      <c r="QWT403" s="440"/>
      <c r="QWU403" s="440"/>
      <c r="QWV403" s="440"/>
      <c r="QWW403" s="440"/>
      <c r="QWX403" s="440"/>
      <c r="QWY403" s="440"/>
      <c r="QWZ403" s="440"/>
      <c r="QXA403" s="440"/>
      <c r="QXB403" s="440"/>
      <c r="QXC403" s="440"/>
      <c r="QXD403" s="440"/>
      <c r="QXE403" s="440"/>
      <c r="QXF403" s="440"/>
      <c r="QXG403" s="440"/>
      <c r="QXH403" s="440"/>
      <c r="QXI403" s="440"/>
      <c r="QXJ403" s="440"/>
      <c r="QXK403" s="440"/>
      <c r="QXL403" s="440"/>
      <c r="QXM403" s="440"/>
      <c r="QXN403" s="440"/>
      <c r="QXO403" s="440"/>
      <c r="QXP403" s="440"/>
      <c r="QXQ403" s="440"/>
      <c r="QXR403" s="440"/>
      <c r="QXS403" s="440"/>
      <c r="QXT403" s="440"/>
      <c r="QXU403" s="440"/>
      <c r="QXV403" s="440"/>
      <c r="QXW403" s="440"/>
      <c r="QXX403" s="440"/>
      <c r="QXY403" s="440"/>
      <c r="QXZ403" s="440"/>
      <c r="QYA403" s="440"/>
      <c r="QYB403" s="440"/>
      <c r="QYC403" s="440"/>
      <c r="QYD403" s="440"/>
      <c r="QYE403" s="440"/>
      <c r="QYF403" s="440"/>
      <c r="QYG403" s="440"/>
      <c r="QYH403" s="440"/>
      <c r="QYI403" s="440"/>
      <c r="QYJ403" s="440"/>
      <c r="QYK403" s="440"/>
      <c r="QYL403" s="440"/>
      <c r="QYM403" s="440"/>
      <c r="QYN403" s="440"/>
      <c r="QYO403" s="440"/>
      <c r="QYP403" s="440"/>
      <c r="QYQ403" s="440"/>
      <c r="QYR403" s="440"/>
      <c r="QYS403" s="440"/>
      <c r="QYT403" s="440"/>
      <c r="QYU403" s="440"/>
      <c r="QYV403" s="440"/>
      <c r="QYW403" s="440"/>
      <c r="QYX403" s="440"/>
      <c r="QYY403" s="440"/>
      <c r="QYZ403" s="440"/>
      <c r="QZA403" s="440"/>
      <c r="QZB403" s="440"/>
      <c r="QZC403" s="440"/>
      <c r="QZD403" s="440"/>
      <c r="QZE403" s="440"/>
      <c r="QZF403" s="440"/>
      <c r="QZG403" s="440"/>
      <c r="QZH403" s="440"/>
      <c r="QZI403" s="440"/>
      <c r="QZJ403" s="440"/>
      <c r="QZK403" s="440"/>
      <c r="QZL403" s="440"/>
      <c r="QZM403" s="440"/>
      <c r="QZN403" s="440"/>
      <c r="QZO403" s="440"/>
      <c r="QZP403" s="440"/>
      <c r="QZQ403" s="440"/>
      <c r="QZR403" s="440"/>
      <c r="QZS403" s="440"/>
      <c r="QZT403" s="440"/>
      <c r="QZU403" s="440"/>
      <c r="QZV403" s="440"/>
      <c r="QZW403" s="440"/>
      <c r="QZX403" s="440"/>
      <c r="QZY403" s="440"/>
      <c r="QZZ403" s="440"/>
      <c r="RAA403" s="440"/>
      <c r="RAB403" s="440"/>
      <c r="RAC403" s="440"/>
      <c r="RAD403" s="440"/>
      <c r="RAE403" s="440"/>
      <c r="RAF403" s="440"/>
      <c r="RAG403" s="440"/>
      <c r="RAH403" s="440"/>
      <c r="RAI403" s="440"/>
      <c r="RAJ403" s="440"/>
      <c r="RAK403" s="440"/>
      <c r="RAL403" s="440"/>
      <c r="RAM403" s="440"/>
      <c r="RAN403" s="440"/>
      <c r="RAO403" s="440"/>
      <c r="RAP403" s="440"/>
      <c r="RAQ403" s="440"/>
      <c r="RAR403" s="440"/>
      <c r="RAS403" s="440"/>
      <c r="RAT403" s="440"/>
      <c r="RAU403" s="440"/>
      <c r="RAV403" s="440"/>
      <c r="RAW403" s="440"/>
      <c r="RAX403" s="440"/>
      <c r="RAY403" s="440"/>
      <c r="RAZ403" s="440"/>
      <c r="RBA403" s="440"/>
      <c r="RBB403" s="440"/>
      <c r="RBC403" s="440"/>
      <c r="RBD403" s="440"/>
      <c r="RBE403" s="440"/>
      <c r="RBF403" s="440"/>
      <c r="RBG403" s="440"/>
      <c r="RBH403" s="440"/>
      <c r="RBI403" s="440"/>
      <c r="RBJ403" s="440"/>
      <c r="RBK403" s="440"/>
      <c r="RBL403" s="440"/>
      <c r="RBM403" s="440"/>
      <c r="RBN403" s="440"/>
      <c r="RBO403" s="440"/>
      <c r="RBP403" s="440"/>
      <c r="RBQ403" s="440"/>
      <c r="RBR403" s="440"/>
      <c r="RBS403" s="440"/>
      <c r="RBT403" s="440"/>
      <c r="RBU403" s="440"/>
      <c r="RBV403" s="440"/>
      <c r="RBW403" s="440"/>
      <c r="RBX403" s="440"/>
      <c r="RBY403" s="440"/>
      <c r="RBZ403" s="440"/>
      <c r="RCA403" s="440"/>
      <c r="RCB403" s="440"/>
      <c r="RCC403" s="440"/>
      <c r="RCD403" s="440"/>
      <c r="RCE403" s="440"/>
      <c r="RCF403" s="440"/>
      <c r="RCG403" s="440"/>
      <c r="RCH403" s="440"/>
      <c r="RCI403" s="440"/>
      <c r="RCJ403" s="440"/>
      <c r="RCK403" s="440"/>
      <c r="RCL403" s="440"/>
      <c r="RCM403" s="440"/>
      <c r="RCN403" s="440"/>
      <c r="RCO403" s="440"/>
      <c r="RCP403" s="440"/>
      <c r="RCQ403" s="440"/>
      <c r="RCR403" s="440"/>
      <c r="RCS403" s="440"/>
      <c r="RCT403" s="440"/>
      <c r="RCU403" s="440"/>
      <c r="RCV403" s="440"/>
      <c r="RCW403" s="440"/>
      <c r="RCX403" s="440"/>
      <c r="RCY403" s="440"/>
      <c r="RCZ403" s="440"/>
      <c r="RDA403" s="440"/>
      <c r="RDB403" s="440"/>
      <c r="RDC403" s="440"/>
      <c r="RDD403" s="440"/>
      <c r="RDE403" s="440"/>
      <c r="RDF403" s="440"/>
      <c r="RDG403" s="440"/>
      <c r="RDH403" s="440"/>
      <c r="RDI403" s="440"/>
      <c r="RDJ403" s="440"/>
      <c r="RDK403" s="440"/>
      <c r="RDL403" s="440"/>
      <c r="RDM403" s="440"/>
      <c r="RDN403" s="440"/>
      <c r="RDO403" s="440"/>
      <c r="RDP403" s="440"/>
      <c r="RDQ403" s="440"/>
      <c r="RDR403" s="440"/>
      <c r="RDS403" s="440"/>
      <c r="RDT403" s="440"/>
      <c r="RDU403" s="440"/>
      <c r="RDV403" s="440"/>
      <c r="RDW403" s="440"/>
      <c r="RDX403" s="440"/>
      <c r="RDY403" s="440"/>
      <c r="RDZ403" s="440"/>
      <c r="REA403" s="440"/>
      <c r="REB403" s="440"/>
      <c r="REC403" s="440"/>
      <c r="RED403" s="440"/>
      <c r="REE403" s="440"/>
      <c r="REF403" s="440"/>
      <c r="REG403" s="440"/>
      <c r="REH403" s="440"/>
      <c r="REI403" s="440"/>
      <c r="REJ403" s="440"/>
      <c r="REK403" s="440"/>
      <c r="REL403" s="440"/>
      <c r="REM403" s="440"/>
      <c r="REN403" s="440"/>
      <c r="REO403" s="440"/>
      <c r="REP403" s="440"/>
      <c r="REQ403" s="440"/>
      <c r="RER403" s="440"/>
      <c r="RES403" s="440"/>
      <c r="RET403" s="440"/>
      <c r="REU403" s="440"/>
      <c r="REV403" s="440"/>
      <c r="REW403" s="440"/>
      <c r="REX403" s="440"/>
      <c r="REY403" s="440"/>
      <c r="REZ403" s="440"/>
      <c r="RFA403" s="440"/>
      <c r="RFB403" s="440"/>
      <c r="RFC403" s="440"/>
      <c r="RFD403" s="440"/>
      <c r="RFE403" s="440"/>
      <c r="RFF403" s="440"/>
      <c r="RFG403" s="440"/>
      <c r="RFH403" s="440"/>
      <c r="RFI403" s="440"/>
      <c r="RFJ403" s="440"/>
      <c r="RFK403" s="440"/>
      <c r="RFL403" s="440"/>
      <c r="RFM403" s="440"/>
      <c r="RFN403" s="440"/>
      <c r="RFO403" s="440"/>
      <c r="RFP403" s="440"/>
      <c r="RFQ403" s="440"/>
      <c r="RFR403" s="440"/>
      <c r="RFS403" s="440"/>
      <c r="RFT403" s="440"/>
      <c r="RFU403" s="440"/>
      <c r="RFV403" s="440"/>
      <c r="RFW403" s="440"/>
      <c r="RFX403" s="440"/>
      <c r="RFY403" s="440"/>
      <c r="RFZ403" s="440"/>
      <c r="RGA403" s="440"/>
      <c r="RGB403" s="440"/>
      <c r="RGC403" s="440"/>
      <c r="RGD403" s="440"/>
      <c r="RGE403" s="440"/>
      <c r="RGF403" s="440"/>
      <c r="RGG403" s="440"/>
      <c r="RGH403" s="440"/>
      <c r="RGI403" s="440"/>
      <c r="RGJ403" s="440"/>
      <c r="RGK403" s="440"/>
      <c r="RGL403" s="440"/>
      <c r="RGM403" s="440"/>
      <c r="RGN403" s="440"/>
      <c r="RGO403" s="440"/>
      <c r="RGP403" s="440"/>
      <c r="RGQ403" s="440"/>
      <c r="RGR403" s="440"/>
      <c r="RGS403" s="440"/>
      <c r="RGT403" s="440"/>
      <c r="RGU403" s="440"/>
      <c r="RGV403" s="440"/>
      <c r="RGW403" s="440"/>
      <c r="RGX403" s="440"/>
      <c r="RGY403" s="440"/>
      <c r="RGZ403" s="440"/>
      <c r="RHA403" s="440"/>
      <c r="RHB403" s="440"/>
      <c r="RHC403" s="440"/>
      <c r="RHD403" s="440"/>
      <c r="RHE403" s="440"/>
      <c r="RHF403" s="440"/>
      <c r="RHG403" s="440"/>
      <c r="RHH403" s="440"/>
      <c r="RHI403" s="440"/>
      <c r="RHJ403" s="440"/>
      <c r="RHK403" s="440"/>
      <c r="RHL403" s="440"/>
      <c r="RHM403" s="440"/>
      <c r="RHN403" s="440"/>
      <c r="RHO403" s="440"/>
      <c r="RHP403" s="440"/>
      <c r="RHQ403" s="440"/>
      <c r="RHR403" s="440"/>
      <c r="RHS403" s="440"/>
      <c r="RHT403" s="440"/>
      <c r="RHU403" s="440"/>
      <c r="RHV403" s="440"/>
      <c r="RHW403" s="440"/>
      <c r="RHX403" s="440"/>
      <c r="RHY403" s="440"/>
      <c r="RHZ403" s="440"/>
      <c r="RIA403" s="440"/>
      <c r="RIB403" s="440"/>
      <c r="RIC403" s="440"/>
      <c r="RID403" s="440"/>
      <c r="RIE403" s="440"/>
      <c r="RIF403" s="440"/>
      <c r="RIG403" s="440"/>
      <c r="RIH403" s="440"/>
      <c r="RII403" s="440"/>
      <c r="RIJ403" s="440"/>
      <c r="RIK403" s="440"/>
      <c r="RIL403" s="440"/>
      <c r="RIM403" s="440"/>
      <c r="RIN403" s="440"/>
      <c r="RIO403" s="440"/>
      <c r="RIP403" s="440"/>
      <c r="RIQ403" s="440"/>
      <c r="RIR403" s="440"/>
      <c r="RIS403" s="440"/>
      <c r="RIT403" s="440"/>
      <c r="RIU403" s="440"/>
      <c r="RIV403" s="440"/>
      <c r="RIW403" s="440"/>
      <c r="RIX403" s="440"/>
      <c r="RIY403" s="440"/>
      <c r="RIZ403" s="440"/>
      <c r="RJA403" s="440"/>
      <c r="RJB403" s="440"/>
      <c r="RJC403" s="440"/>
      <c r="RJD403" s="440"/>
      <c r="RJE403" s="440"/>
      <c r="RJF403" s="440"/>
      <c r="RJG403" s="440"/>
      <c r="RJH403" s="440"/>
      <c r="RJI403" s="440"/>
      <c r="RJJ403" s="440"/>
      <c r="RJK403" s="440"/>
      <c r="RJL403" s="440"/>
      <c r="RJM403" s="440"/>
      <c r="RJN403" s="440"/>
      <c r="RJO403" s="440"/>
      <c r="RJP403" s="440"/>
      <c r="RJQ403" s="440"/>
      <c r="RJR403" s="440"/>
      <c r="RJS403" s="440"/>
      <c r="RJT403" s="440"/>
      <c r="RJU403" s="440"/>
      <c r="RJV403" s="440"/>
      <c r="RJW403" s="440"/>
      <c r="RJX403" s="440"/>
      <c r="RJY403" s="440"/>
      <c r="RJZ403" s="440"/>
      <c r="RKA403" s="440"/>
      <c r="RKB403" s="440"/>
      <c r="RKC403" s="440"/>
      <c r="RKD403" s="440"/>
      <c r="RKE403" s="440"/>
      <c r="RKF403" s="440"/>
      <c r="RKG403" s="440"/>
      <c r="RKH403" s="440"/>
      <c r="RKI403" s="440"/>
      <c r="RKJ403" s="440"/>
      <c r="RKK403" s="440"/>
      <c r="RKL403" s="440"/>
      <c r="RKM403" s="440"/>
      <c r="RKN403" s="440"/>
      <c r="RKO403" s="440"/>
      <c r="RKP403" s="440"/>
      <c r="RKQ403" s="440"/>
      <c r="RKR403" s="440"/>
      <c r="RKS403" s="440"/>
      <c r="RKT403" s="440"/>
      <c r="RKU403" s="440"/>
      <c r="RKV403" s="440"/>
      <c r="RKW403" s="440"/>
      <c r="RKX403" s="440"/>
      <c r="RKY403" s="440"/>
      <c r="RKZ403" s="440"/>
      <c r="RLA403" s="440"/>
      <c r="RLB403" s="440"/>
      <c r="RLC403" s="440"/>
      <c r="RLD403" s="440"/>
      <c r="RLE403" s="440"/>
      <c r="RLF403" s="440"/>
      <c r="RLG403" s="440"/>
      <c r="RLH403" s="440"/>
      <c r="RLI403" s="440"/>
      <c r="RLJ403" s="440"/>
      <c r="RLK403" s="440"/>
      <c r="RLL403" s="440"/>
      <c r="RLM403" s="440"/>
      <c r="RLN403" s="440"/>
      <c r="RLO403" s="440"/>
      <c r="RLP403" s="440"/>
      <c r="RLQ403" s="440"/>
      <c r="RLR403" s="440"/>
      <c r="RLS403" s="440"/>
      <c r="RLT403" s="440"/>
      <c r="RLU403" s="440"/>
      <c r="RLV403" s="440"/>
      <c r="RLW403" s="440"/>
      <c r="RLX403" s="440"/>
      <c r="RLY403" s="440"/>
      <c r="RLZ403" s="440"/>
      <c r="RMA403" s="440"/>
      <c r="RMB403" s="440"/>
      <c r="RMC403" s="440"/>
      <c r="RMD403" s="440"/>
      <c r="RME403" s="440"/>
      <c r="RMF403" s="440"/>
      <c r="RMG403" s="440"/>
      <c r="RMH403" s="440"/>
      <c r="RMI403" s="440"/>
      <c r="RMJ403" s="440"/>
      <c r="RMK403" s="440"/>
      <c r="RML403" s="440"/>
      <c r="RMM403" s="440"/>
      <c r="RMN403" s="440"/>
      <c r="RMO403" s="440"/>
      <c r="RMP403" s="440"/>
      <c r="RMQ403" s="440"/>
      <c r="RMR403" s="440"/>
      <c r="RMS403" s="440"/>
      <c r="RMT403" s="440"/>
      <c r="RMU403" s="440"/>
      <c r="RMV403" s="440"/>
      <c r="RMW403" s="440"/>
      <c r="RMX403" s="440"/>
      <c r="RMY403" s="440"/>
      <c r="RMZ403" s="440"/>
      <c r="RNA403" s="440"/>
      <c r="RNB403" s="440"/>
      <c r="RNC403" s="440"/>
      <c r="RND403" s="440"/>
      <c r="RNE403" s="440"/>
      <c r="RNF403" s="440"/>
      <c r="RNG403" s="440"/>
      <c r="RNH403" s="440"/>
      <c r="RNI403" s="440"/>
      <c r="RNJ403" s="440"/>
      <c r="RNK403" s="440"/>
      <c r="RNL403" s="440"/>
      <c r="RNM403" s="440"/>
      <c r="RNN403" s="440"/>
      <c r="RNO403" s="440"/>
      <c r="RNP403" s="440"/>
      <c r="RNQ403" s="440"/>
      <c r="RNR403" s="440"/>
      <c r="RNS403" s="440"/>
      <c r="RNT403" s="440"/>
      <c r="RNU403" s="440"/>
      <c r="RNV403" s="440"/>
      <c r="RNW403" s="440"/>
      <c r="RNX403" s="440"/>
      <c r="RNY403" s="440"/>
      <c r="RNZ403" s="440"/>
      <c r="ROA403" s="440"/>
      <c r="ROB403" s="440"/>
      <c r="ROC403" s="440"/>
      <c r="ROD403" s="440"/>
      <c r="ROE403" s="440"/>
      <c r="ROF403" s="440"/>
      <c r="ROG403" s="440"/>
      <c r="ROH403" s="440"/>
      <c r="ROI403" s="440"/>
      <c r="ROJ403" s="440"/>
      <c r="ROK403" s="440"/>
      <c r="ROL403" s="440"/>
      <c r="ROM403" s="440"/>
      <c r="RON403" s="440"/>
      <c r="ROO403" s="440"/>
      <c r="ROP403" s="440"/>
      <c r="ROQ403" s="440"/>
      <c r="ROR403" s="440"/>
      <c r="ROS403" s="440"/>
      <c r="ROT403" s="440"/>
      <c r="ROU403" s="440"/>
      <c r="ROV403" s="440"/>
      <c r="ROW403" s="440"/>
      <c r="ROX403" s="440"/>
      <c r="ROY403" s="440"/>
      <c r="ROZ403" s="440"/>
      <c r="RPA403" s="440"/>
      <c r="RPB403" s="440"/>
      <c r="RPC403" s="440"/>
      <c r="RPD403" s="440"/>
      <c r="RPE403" s="440"/>
      <c r="RPF403" s="440"/>
      <c r="RPG403" s="440"/>
      <c r="RPH403" s="440"/>
      <c r="RPI403" s="440"/>
      <c r="RPJ403" s="440"/>
      <c r="RPK403" s="440"/>
      <c r="RPL403" s="440"/>
      <c r="RPM403" s="440"/>
      <c r="RPN403" s="440"/>
      <c r="RPO403" s="440"/>
      <c r="RPP403" s="440"/>
      <c r="RPQ403" s="440"/>
      <c r="RPR403" s="440"/>
      <c r="RPS403" s="440"/>
      <c r="RPT403" s="440"/>
      <c r="RPU403" s="440"/>
      <c r="RPV403" s="440"/>
      <c r="RPW403" s="440"/>
      <c r="RPX403" s="440"/>
      <c r="RPY403" s="440"/>
      <c r="RPZ403" s="440"/>
      <c r="RQA403" s="440"/>
      <c r="RQB403" s="440"/>
      <c r="RQC403" s="440"/>
      <c r="RQD403" s="440"/>
      <c r="RQE403" s="440"/>
      <c r="RQF403" s="440"/>
      <c r="RQG403" s="440"/>
      <c r="RQH403" s="440"/>
      <c r="RQI403" s="440"/>
      <c r="RQJ403" s="440"/>
      <c r="RQK403" s="440"/>
      <c r="RQL403" s="440"/>
      <c r="RQM403" s="440"/>
      <c r="RQN403" s="440"/>
      <c r="RQO403" s="440"/>
      <c r="RQP403" s="440"/>
      <c r="RQQ403" s="440"/>
      <c r="RQR403" s="440"/>
      <c r="RQS403" s="440"/>
      <c r="RQT403" s="440"/>
      <c r="RQU403" s="440"/>
      <c r="RQV403" s="440"/>
      <c r="RQW403" s="440"/>
      <c r="RQX403" s="440"/>
      <c r="RQY403" s="440"/>
      <c r="RQZ403" s="440"/>
      <c r="RRA403" s="440"/>
      <c r="RRB403" s="440"/>
      <c r="RRC403" s="440"/>
      <c r="RRD403" s="440"/>
      <c r="RRE403" s="440"/>
      <c r="RRF403" s="440"/>
      <c r="RRG403" s="440"/>
      <c r="RRH403" s="440"/>
      <c r="RRI403" s="440"/>
      <c r="RRJ403" s="440"/>
      <c r="RRK403" s="440"/>
      <c r="RRL403" s="440"/>
      <c r="RRM403" s="440"/>
      <c r="RRN403" s="440"/>
      <c r="RRO403" s="440"/>
      <c r="RRP403" s="440"/>
      <c r="RRQ403" s="440"/>
      <c r="RRR403" s="440"/>
      <c r="RRS403" s="440"/>
      <c r="RRT403" s="440"/>
      <c r="RRU403" s="440"/>
      <c r="RRV403" s="440"/>
      <c r="RRW403" s="440"/>
      <c r="RRX403" s="440"/>
      <c r="RRY403" s="440"/>
      <c r="RRZ403" s="440"/>
      <c r="RSA403" s="440"/>
      <c r="RSB403" s="440"/>
      <c r="RSC403" s="440"/>
      <c r="RSD403" s="440"/>
      <c r="RSE403" s="440"/>
      <c r="RSF403" s="440"/>
      <c r="RSG403" s="440"/>
      <c r="RSH403" s="440"/>
      <c r="RSI403" s="440"/>
      <c r="RSJ403" s="440"/>
      <c r="RSK403" s="440"/>
      <c r="RSL403" s="440"/>
      <c r="RSM403" s="440"/>
      <c r="RSN403" s="440"/>
      <c r="RSO403" s="440"/>
      <c r="RSP403" s="440"/>
      <c r="RSQ403" s="440"/>
      <c r="RSR403" s="440"/>
      <c r="RSS403" s="440"/>
      <c r="RST403" s="440"/>
      <c r="RSU403" s="440"/>
      <c r="RSV403" s="440"/>
      <c r="RSW403" s="440"/>
      <c r="RSX403" s="440"/>
      <c r="RSY403" s="440"/>
      <c r="RSZ403" s="440"/>
      <c r="RTA403" s="440"/>
      <c r="RTB403" s="440"/>
      <c r="RTC403" s="440"/>
      <c r="RTD403" s="440"/>
      <c r="RTE403" s="440"/>
      <c r="RTF403" s="440"/>
      <c r="RTG403" s="440"/>
      <c r="RTH403" s="440"/>
      <c r="RTI403" s="440"/>
      <c r="RTJ403" s="440"/>
      <c r="RTK403" s="440"/>
      <c r="RTL403" s="440"/>
      <c r="RTM403" s="440"/>
      <c r="RTN403" s="440"/>
      <c r="RTO403" s="440"/>
      <c r="RTP403" s="440"/>
      <c r="RTQ403" s="440"/>
      <c r="RTR403" s="440"/>
      <c r="RTS403" s="440"/>
      <c r="RTT403" s="440"/>
      <c r="RTU403" s="440"/>
      <c r="RTV403" s="440"/>
      <c r="RTW403" s="440"/>
      <c r="RTX403" s="440"/>
      <c r="RTY403" s="440"/>
      <c r="RTZ403" s="440"/>
      <c r="RUA403" s="440"/>
      <c r="RUB403" s="440"/>
      <c r="RUC403" s="440"/>
      <c r="RUD403" s="440"/>
      <c r="RUE403" s="440"/>
      <c r="RUF403" s="440"/>
      <c r="RUG403" s="440"/>
      <c r="RUH403" s="440"/>
      <c r="RUI403" s="440"/>
      <c r="RUJ403" s="440"/>
      <c r="RUK403" s="440"/>
      <c r="RUL403" s="440"/>
      <c r="RUM403" s="440"/>
      <c r="RUN403" s="440"/>
      <c r="RUO403" s="440"/>
      <c r="RUP403" s="440"/>
      <c r="RUQ403" s="440"/>
      <c r="RUR403" s="440"/>
      <c r="RUS403" s="440"/>
      <c r="RUT403" s="440"/>
      <c r="RUU403" s="440"/>
      <c r="RUV403" s="440"/>
      <c r="RUW403" s="440"/>
      <c r="RUX403" s="440"/>
      <c r="RUY403" s="440"/>
      <c r="RUZ403" s="440"/>
      <c r="RVA403" s="440"/>
      <c r="RVB403" s="440"/>
      <c r="RVC403" s="440"/>
      <c r="RVD403" s="440"/>
      <c r="RVE403" s="440"/>
      <c r="RVF403" s="440"/>
      <c r="RVG403" s="440"/>
      <c r="RVH403" s="440"/>
      <c r="RVI403" s="440"/>
      <c r="RVJ403" s="440"/>
      <c r="RVK403" s="440"/>
      <c r="RVL403" s="440"/>
      <c r="RVM403" s="440"/>
      <c r="RVN403" s="440"/>
      <c r="RVO403" s="440"/>
      <c r="RVP403" s="440"/>
      <c r="RVQ403" s="440"/>
      <c r="RVR403" s="440"/>
      <c r="RVS403" s="440"/>
      <c r="RVT403" s="440"/>
      <c r="RVU403" s="440"/>
      <c r="RVV403" s="440"/>
      <c r="RVW403" s="440"/>
      <c r="RVX403" s="440"/>
      <c r="RVY403" s="440"/>
      <c r="RVZ403" s="440"/>
      <c r="RWA403" s="440"/>
      <c r="RWB403" s="440"/>
      <c r="RWC403" s="440"/>
      <c r="RWD403" s="440"/>
      <c r="RWE403" s="440"/>
      <c r="RWF403" s="440"/>
      <c r="RWG403" s="440"/>
      <c r="RWH403" s="440"/>
      <c r="RWI403" s="440"/>
      <c r="RWJ403" s="440"/>
      <c r="RWK403" s="440"/>
      <c r="RWL403" s="440"/>
      <c r="RWM403" s="440"/>
      <c r="RWN403" s="440"/>
      <c r="RWO403" s="440"/>
      <c r="RWP403" s="440"/>
      <c r="RWQ403" s="440"/>
      <c r="RWR403" s="440"/>
      <c r="RWS403" s="440"/>
      <c r="RWT403" s="440"/>
      <c r="RWU403" s="440"/>
      <c r="RWV403" s="440"/>
      <c r="RWW403" s="440"/>
      <c r="RWX403" s="440"/>
      <c r="RWY403" s="440"/>
      <c r="RWZ403" s="440"/>
      <c r="RXA403" s="440"/>
      <c r="RXB403" s="440"/>
      <c r="RXC403" s="440"/>
      <c r="RXD403" s="440"/>
      <c r="RXE403" s="440"/>
      <c r="RXF403" s="440"/>
      <c r="RXG403" s="440"/>
      <c r="RXH403" s="440"/>
      <c r="RXI403" s="440"/>
      <c r="RXJ403" s="440"/>
      <c r="RXK403" s="440"/>
      <c r="RXL403" s="440"/>
      <c r="RXM403" s="440"/>
      <c r="RXN403" s="440"/>
      <c r="RXO403" s="440"/>
      <c r="RXP403" s="440"/>
      <c r="RXQ403" s="440"/>
      <c r="RXR403" s="440"/>
      <c r="RXS403" s="440"/>
      <c r="RXT403" s="440"/>
      <c r="RXU403" s="440"/>
      <c r="RXV403" s="440"/>
      <c r="RXW403" s="440"/>
      <c r="RXX403" s="440"/>
      <c r="RXY403" s="440"/>
      <c r="RXZ403" s="440"/>
      <c r="RYA403" s="440"/>
      <c r="RYB403" s="440"/>
      <c r="RYC403" s="440"/>
      <c r="RYD403" s="440"/>
      <c r="RYE403" s="440"/>
      <c r="RYF403" s="440"/>
      <c r="RYG403" s="440"/>
      <c r="RYH403" s="440"/>
      <c r="RYI403" s="440"/>
      <c r="RYJ403" s="440"/>
      <c r="RYK403" s="440"/>
      <c r="RYL403" s="440"/>
      <c r="RYM403" s="440"/>
      <c r="RYN403" s="440"/>
      <c r="RYO403" s="440"/>
      <c r="RYP403" s="440"/>
      <c r="RYQ403" s="440"/>
      <c r="RYR403" s="440"/>
      <c r="RYS403" s="440"/>
      <c r="RYT403" s="440"/>
      <c r="RYU403" s="440"/>
      <c r="RYV403" s="440"/>
      <c r="RYW403" s="440"/>
      <c r="RYX403" s="440"/>
      <c r="RYY403" s="440"/>
      <c r="RYZ403" s="440"/>
      <c r="RZA403" s="440"/>
      <c r="RZB403" s="440"/>
      <c r="RZC403" s="440"/>
      <c r="RZD403" s="440"/>
      <c r="RZE403" s="440"/>
      <c r="RZF403" s="440"/>
      <c r="RZG403" s="440"/>
      <c r="RZH403" s="440"/>
      <c r="RZI403" s="440"/>
      <c r="RZJ403" s="440"/>
      <c r="RZK403" s="440"/>
      <c r="RZL403" s="440"/>
      <c r="RZM403" s="440"/>
      <c r="RZN403" s="440"/>
      <c r="RZO403" s="440"/>
      <c r="RZP403" s="440"/>
      <c r="RZQ403" s="440"/>
      <c r="RZR403" s="440"/>
      <c r="RZS403" s="440"/>
      <c r="RZT403" s="440"/>
      <c r="RZU403" s="440"/>
      <c r="RZV403" s="440"/>
      <c r="RZW403" s="440"/>
      <c r="RZX403" s="440"/>
      <c r="RZY403" s="440"/>
      <c r="RZZ403" s="440"/>
      <c r="SAA403" s="440"/>
      <c r="SAB403" s="440"/>
      <c r="SAC403" s="440"/>
      <c r="SAD403" s="440"/>
      <c r="SAE403" s="440"/>
      <c r="SAF403" s="440"/>
      <c r="SAG403" s="440"/>
      <c r="SAH403" s="440"/>
      <c r="SAI403" s="440"/>
      <c r="SAJ403" s="440"/>
      <c r="SAK403" s="440"/>
      <c r="SAL403" s="440"/>
      <c r="SAM403" s="440"/>
      <c r="SAN403" s="440"/>
      <c r="SAO403" s="440"/>
      <c r="SAP403" s="440"/>
      <c r="SAQ403" s="440"/>
      <c r="SAR403" s="440"/>
      <c r="SAS403" s="440"/>
      <c r="SAT403" s="440"/>
      <c r="SAU403" s="440"/>
      <c r="SAV403" s="440"/>
      <c r="SAW403" s="440"/>
      <c r="SAX403" s="440"/>
      <c r="SAY403" s="440"/>
      <c r="SAZ403" s="440"/>
      <c r="SBA403" s="440"/>
      <c r="SBB403" s="440"/>
      <c r="SBC403" s="440"/>
      <c r="SBD403" s="440"/>
      <c r="SBE403" s="440"/>
      <c r="SBF403" s="440"/>
      <c r="SBG403" s="440"/>
      <c r="SBH403" s="440"/>
      <c r="SBI403" s="440"/>
      <c r="SBJ403" s="440"/>
      <c r="SBK403" s="440"/>
      <c r="SBL403" s="440"/>
      <c r="SBM403" s="440"/>
      <c r="SBN403" s="440"/>
      <c r="SBO403" s="440"/>
      <c r="SBP403" s="440"/>
      <c r="SBQ403" s="440"/>
      <c r="SBR403" s="440"/>
      <c r="SBS403" s="440"/>
      <c r="SBT403" s="440"/>
      <c r="SBU403" s="440"/>
      <c r="SBV403" s="440"/>
      <c r="SBW403" s="440"/>
      <c r="SBX403" s="440"/>
      <c r="SBY403" s="440"/>
      <c r="SBZ403" s="440"/>
      <c r="SCA403" s="440"/>
      <c r="SCB403" s="440"/>
      <c r="SCC403" s="440"/>
      <c r="SCD403" s="440"/>
      <c r="SCE403" s="440"/>
      <c r="SCF403" s="440"/>
      <c r="SCG403" s="440"/>
      <c r="SCH403" s="440"/>
      <c r="SCI403" s="440"/>
      <c r="SCJ403" s="440"/>
      <c r="SCK403" s="440"/>
      <c r="SCL403" s="440"/>
      <c r="SCM403" s="440"/>
      <c r="SCN403" s="440"/>
      <c r="SCO403" s="440"/>
      <c r="SCP403" s="440"/>
      <c r="SCQ403" s="440"/>
      <c r="SCR403" s="440"/>
      <c r="SCS403" s="440"/>
      <c r="SCT403" s="440"/>
      <c r="SCU403" s="440"/>
      <c r="SCV403" s="440"/>
      <c r="SCW403" s="440"/>
      <c r="SCX403" s="440"/>
      <c r="SCY403" s="440"/>
      <c r="SCZ403" s="440"/>
      <c r="SDA403" s="440"/>
      <c r="SDB403" s="440"/>
      <c r="SDC403" s="440"/>
      <c r="SDD403" s="440"/>
      <c r="SDE403" s="440"/>
      <c r="SDF403" s="440"/>
      <c r="SDG403" s="440"/>
      <c r="SDH403" s="440"/>
      <c r="SDI403" s="440"/>
      <c r="SDJ403" s="440"/>
      <c r="SDK403" s="440"/>
      <c r="SDL403" s="440"/>
      <c r="SDM403" s="440"/>
      <c r="SDN403" s="440"/>
      <c r="SDO403" s="440"/>
      <c r="SDP403" s="440"/>
      <c r="SDQ403" s="440"/>
      <c r="SDR403" s="440"/>
      <c r="SDS403" s="440"/>
      <c r="SDT403" s="440"/>
      <c r="SDU403" s="440"/>
      <c r="SDV403" s="440"/>
      <c r="SDW403" s="440"/>
      <c r="SDX403" s="440"/>
      <c r="SDY403" s="440"/>
      <c r="SDZ403" s="440"/>
      <c r="SEA403" s="440"/>
      <c r="SEB403" s="440"/>
      <c r="SEC403" s="440"/>
      <c r="SED403" s="440"/>
      <c r="SEE403" s="440"/>
      <c r="SEF403" s="440"/>
      <c r="SEG403" s="440"/>
      <c r="SEH403" s="440"/>
      <c r="SEI403" s="440"/>
      <c r="SEJ403" s="440"/>
      <c r="SEK403" s="440"/>
      <c r="SEL403" s="440"/>
      <c r="SEM403" s="440"/>
      <c r="SEN403" s="440"/>
      <c r="SEO403" s="440"/>
      <c r="SEP403" s="440"/>
      <c r="SEQ403" s="440"/>
      <c r="SER403" s="440"/>
      <c r="SES403" s="440"/>
      <c r="SET403" s="440"/>
      <c r="SEU403" s="440"/>
      <c r="SEV403" s="440"/>
      <c r="SEW403" s="440"/>
      <c r="SEX403" s="440"/>
      <c r="SEY403" s="440"/>
      <c r="SEZ403" s="440"/>
      <c r="SFA403" s="440"/>
      <c r="SFB403" s="440"/>
      <c r="SFC403" s="440"/>
      <c r="SFD403" s="440"/>
      <c r="SFE403" s="440"/>
      <c r="SFF403" s="440"/>
      <c r="SFG403" s="440"/>
      <c r="SFH403" s="440"/>
      <c r="SFI403" s="440"/>
      <c r="SFJ403" s="440"/>
      <c r="SFK403" s="440"/>
      <c r="SFL403" s="440"/>
      <c r="SFM403" s="440"/>
      <c r="SFN403" s="440"/>
      <c r="SFO403" s="440"/>
      <c r="SFP403" s="440"/>
      <c r="SFQ403" s="440"/>
      <c r="SFR403" s="440"/>
      <c r="SFS403" s="440"/>
      <c r="SFT403" s="440"/>
      <c r="SFU403" s="440"/>
      <c r="SFV403" s="440"/>
      <c r="SFW403" s="440"/>
      <c r="SFX403" s="440"/>
      <c r="SFY403" s="440"/>
      <c r="SFZ403" s="440"/>
      <c r="SGA403" s="440"/>
      <c r="SGB403" s="440"/>
      <c r="SGC403" s="440"/>
      <c r="SGD403" s="440"/>
      <c r="SGE403" s="440"/>
      <c r="SGF403" s="440"/>
      <c r="SGG403" s="440"/>
      <c r="SGH403" s="440"/>
      <c r="SGI403" s="440"/>
      <c r="SGJ403" s="440"/>
      <c r="SGK403" s="440"/>
      <c r="SGL403" s="440"/>
      <c r="SGM403" s="440"/>
      <c r="SGN403" s="440"/>
      <c r="SGO403" s="440"/>
      <c r="SGP403" s="440"/>
      <c r="SGQ403" s="440"/>
      <c r="SGR403" s="440"/>
      <c r="SGS403" s="440"/>
      <c r="SGT403" s="440"/>
      <c r="SGU403" s="440"/>
      <c r="SGV403" s="440"/>
      <c r="SGW403" s="440"/>
      <c r="SGX403" s="440"/>
      <c r="SGY403" s="440"/>
      <c r="SGZ403" s="440"/>
      <c r="SHA403" s="440"/>
      <c r="SHB403" s="440"/>
      <c r="SHC403" s="440"/>
      <c r="SHD403" s="440"/>
      <c r="SHE403" s="440"/>
      <c r="SHF403" s="440"/>
      <c r="SHG403" s="440"/>
      <c r="SHH403" s="440"/>
      <c r="SHI403" s="440"/>
      <c r="SHJ403" s="440"/>
      <c r="SHK403" s="440"/>
      <c r="SHL403" s="440"/>
      <c r="SHM403" s="440"/>
      <c r="SHN403" s="440"/>
      <c r="SHO403" s="440"/>
      <c r="SHP403" s="440"/>
      <c r="SHQ403" s="440"/>
      <c r="SHR403" s="440"/>
      <c r="SHS403" s="440"/>
      <c r="SHT403" s="440"/>
      <c r="SHU403" s="440"/>
      <c r="SHV403" s="440"/>
      <c r="SHW403" s="440"/>
      <c r="SHX403" s="440"/>
      <c r="SHY403" s="440"/>
      <c r="SHZ403" s="440"/>
      <c r="SIA403" s="440"/>
      <c r="SIB403" s="440"/>
      <c r="SIC403" s="440"/>
      <c r="SID403" s="440"/>
      <c r="SIE403" s="440"/>
      <c r="SIF403" s="440"/>
      <c r="SIG403" s="440"/>
      <c r="SIH403" s="440"/>
      <c r="SII403" s="440"/>
      <c r="SIJ403" s="440"/>
      <c r="SIK403" s="440"/>
      <c r="SIL403" s="440"/>
      <c r="SIM403" s="440"/>
      <c r="SIN403" s="440"/>
      <c r="SIO403" s="440"/>
      <c r="SIP403" s="440"/>
      <c r="SIQ403" s="440"/>
      <c r="SIR403" s="440"/>
      <c r="SIS403" s="440"/>
      <c r="SIT403" s="440"/>
      <c r="SIU403" s="440"/>
      <c r="SIV403" s="440"/>
      <c r="SIW403" s="440"/>
      <c r="SIX403" s="440"/>
      <c r="SIY403" s="440"/>
      <c r="SIZ403" s="440"/>
      <c r="SJA403" s="440"/>
      <c r="SJB403" s="440"/>
      <c r="SJC403" s="440"/>
      <c r="SJD403" s="440"/>
      <c r="SJE403" s="440"/>
      <c r="SJF403" s="440"/>
      <c r="SJG403" s="440"/>
      <c r="SJH403" s="440"/>
      <c r="SJI403" s="440"/>
      <c r="SJJ403" s="440"/>
      <c r="SJK403" s="440"/>
      <c r="SJL403" s="440"/>
      <c r="SJM403" s="440"/>
      <c r="SJN403" s="440"/>
      <c r="SJO403" s="440"/>
      <c r="SJP403" s="440"/>
      <c r="SJQ403" s="440"/>
      <c r="SJR403" s="440"/>
      <c r="SJS403" s="440"/>
      <c r="SJT403" s="440"/>
      <c r="SJU403" s="440"/>
      <c r="SJV403" s="440"/>
      <c r="SJW403" s="440"/>
      <c r="SJX403" s="440"/>
      <c r="SJY403" s="440"/>
      <c r="SJZ403" s="440"/>
      <c r="SKA403" s="440"/>
      <c r="SKB403" s="440"/>
      <c r="SKC403" s="440"/>
      <c r="SKD403" s="440"/>
      <c r="SKE403" s="440"/>
      <c r="SKF403" s="440"/>
      <c r="SKG403" s="440"/>
      <c r="SKH403" s="440"/>
      <c r="SKI403" s="440"/>
      <c r="SKJ403" s="440"/>
      <c r="SKK403" s="440"/>
      <c r="SKL403" s="440"/>
      <c r="SKM403" s="440"/>
      <c r="SKN403" s="440"/>
      <c r="SKO403" s="440"/>
      <c r="SKP403" s="440"/>
      <c r="SKQ403" s="440"/>
      <c r="SKR403" s="440"/>
      <c r="SKS403" s="440"/>
      <c r="SKT403" s="440"/>
      <c r="SKU403" s="440"/>
      <c r="SKV403" s="440"/>
      <c r="SKW403" s="440"/>
      <c r="SKX403" s="440"/>
      <c r="SKY403" s="440"/>
      <c r="SKZ403" s="440"/>
      <c r="SLA403" s="440"/>
      <c r="SLB403" s="440"/>
      <c r="SLC403" s="440"/>
      <c r="SLD403" s="440"/>
      <c r="SLE403" s="440"/>
      <c r="SLF403" s="440"/>
      <c r="SLG403" s="440"/>
      <c r="SLH403" s="440"/>
      <c r="SLI403" s="440"/>
      <c r="SLJ403" s="440"/>
      <c r="SLK403" s="440"/>
      <c r="SLL403" s="440"/>
      <c r="SLM403" s="440"/>
      <c r="SLN403" s="440"/>
      <c r="SLO403" s="440"/>
      <c r="SLP403" s="440"/>
      <c r="SLQ403" s="440"/>
      <c r="SLR403" s="440"/>
      <c r="SLS403" s="440"/>
      <c r="SLT403" s="440"/>
      <c r="SLU403" s="440"/>
      <c r="SLV403" s="440"/>
      <c r="SLW403" s="440"/>
      <c r="SLX403" s="440"/>
      <c r="SLY403" s="440"/>
      <c r="SLZ403" s="440"/>
      <c r="SMA403" s="440"/>
      <c r="SMB403" s="440"/>
      <c r="SMC403" s="440"/>
      <c r="SMD403" s="440"/>
      <c r="SME403" s="440"/>
      <c r="SMF403" s="440"/>
      <c r="SMG403" s="440"/>
      <c r="SMH403" s="440"/>
      <c r="SMI403" s="440"/>
      <c r="SMJ403" s="440"/>
      <c r="SMK403" s="440"/>
      <c r="SML403" s="440"/>
      <c r="SMM403" s="440"/>
      <c r="SMN403" s="440"/>
      <c r="SMO403" s="440"/>
      <c r="SMP403" s="440"/>
      <c r="SMQ403" s="440"/>
      <c r="SMR403" s="440"/>
      <c r="SMS403" s="440"/>
      <c r="SMT403" s="440"/>
      <c r="SMU403" s="440"/>
      <c r="SMV403" s="440"/>
      <c r="SMW403" s="440"/>
      <c r="SMX403" s="440"/>
      <c r="SMY403" s="440"/>
      <c r="SMZ403" s="440"/>
      <c r="SNA403" s="440"/>
      <c r="SNB403" s="440"/>
      <c r="SNC403" s="440"/>
      <c r="SND403" s="440"/>
      <c r="SNE403" s="440"/>
      <c r="SNF403" s="440"/>
      <c r="SNG403" s="440"/>
      <c r="SNH403" s="440"/>
      <c r="SNI403" s="440"/>
      <c r="SNJ403" s="440"/>
      <c r="SNK403" s="440"/>
      <c r="SNL403" s="440"/>
      <c r="SNM403" s="440"/>
      <c r="SNN403" s="440"/>
      <c r="SNO403" s="440"/>
      <c r="SNP403" s="440"/>
      <c r="SNQ403" s="440"/>
      <c r="SNR403" s="440"/>
      <c r="SNS403" s="440"/>
      <c r="SNT403" s="440"/>
      <c r="SNU403" s="440"/>
      <c r="SNV403" s="440"/>
      <c r="SNW403" s="440"/>
      <c r="SNX403" s="440"/>
      <c r="SNY403" s="440"/>
      <c r="SNZ403" s="440"/>
      <c r="SOA403" s="440"/>
      <c r="SOB403" s="440"/>
      <c r="SOC403" s="440"/>
      <c r="SOD403" s="440"/>
      <c r="SOE403" s="440"/>
      <c r="SOF403" s="440"/>
      <c r="SOG403" s="440"/>
      <c r="SOH403" s="440"/>
      <c r="SOI403" s="440"/>
      <c r="SOJ403" s="440"/>
      <c r="SOK403" s="440"/>
      <c r="SOL403" s="440"/>
      <c r="SOM403" s="440"/>
      <c r="SON403" s="440"/>
      <c r="SOO403" s="440"/>
      <c r="SOP403" s="440"/>
      <c r="SOQ403" s="440"/>
      <c r="SOR403" s="440"/>
      <c r="SOS403" s="440"/>
      <c r="SOT403" s="440"/>
      <c r="SOU403" s="440"/>
      <c r="SOV403" s="440"/>
      <c r="SOW403" s="440"/>
      <c r="SOX403" s="440"/>
      <c r="SOY403" s="440"/>
      <c r="SOZ403" s="440"/>
      <c r="SPA403" s="440"/>
      <c r="SPB403" s="440"/>
      <c r="SPC403" s="440"/>
      <c r="SPD403" s="440"/>
      <c r="SPE403" s="440"/>
      <c r="SPF403" s="440"/>
      <c r="SPG403" s="440"/>
      <c r="SPH403" s="440"/>
      <c r="SPI403" s="440"/>
      <c r="SPJ403" s="440"/>
      <c r="SPK403" s="440"/>
      <c r="SPL403" s="440"/>
      <c r="SPM403" s="440"/>
      <c r="SPN403" s="440"/>
      <c r="SPO403" s="440"/>
      <c r="SPP403" s="440"/>
      <c r="SPQ403" s="440"/>
      <c r="SPR403" s="440"/>
      <c r="SPS403" s="440"/>
      <c r="SPT403" s="440"/>
      <c r="SPU403" s="440"/>
      <c r="SPV403" s="440"/>
      <c r="SPW403" s="440"/>
      <c r="SPX403" s="440"/>
      <c r="SPY403" s="440"/>
      <c r="SPZ403" s="440"/>
      <c r="SQA403" s="440"/>
      <c r="SQB403" s="440"/>
      <c r="SQC403" s="440"/>
      <c r="SQD403" s="440"/>
      <c r="SQE403" s="440"/>
      <c r="SQF403" s="440"/>
      <c r="SQG403" s="440"/>
      <c r="SQH403" s="440"/>
      <c r="SQI403" s="440"/>
      <c r="SQJ403" s="440"/>
      <c r="SQK403" s="440"/>
      <c r="SQL403" s="440"/>
      <c r="SQM403" s="440"/>
      <c r="SQN403" s="440"/>
      <c r="SQO403" s="440"/>
      <c r="SQP403" s="440"/>
      <c r="SQQ403" s="440"/>
      <c r="SQR403" s="440"/>
      <c r="SQS403" s="440"/>
      <c r="SQT403" s="440"/>
      <c r="SQU403" s="440"/>
      <c r="SQV403" s="440"/>
      <c r="SQW403" s="440"/>
      <c r="SQX403" s="440"/>
      <c r="SQY403" s="440"/>
      <c r="SQZ403" s="440"/>
      <c r="SRA403" s="440"/>
      <c r="SRB403" s="440"/>
      <c r="SRC403" s="440"/>
      <c r="SRD403" s="440"/>
      <c r="SRE403" s="440"/>
      <c r="SRF403" s="440"/>
      <c r="SRG403" s="440"/>
      <c r="SRH403" s="440"/>
      <c r="SRI403" s="440"/>
      <c r="SRJ403" s="440"/>
      <c r="SRK403" s="440"/>
      <c r="SRL403" s="440"/>
      <c r="SRM403" s="440"/>
      <c r="SRN403" s="440"/>
      <c r="SRO403" s="440"/>
      <c r="SRP403" s="440"/>
      <c r="SRQ403" s="440"/>
      <c r="SRR403" s="440"/>
      <c r="SRS403" s="440"/>
      <c r="SRT403" s="440"/>
      <c r="SRU403" s="440"/>
      <c r="SRV403" s="440"/>
      <c r="SRW403" s="440"/>
      <c r="SRX403" s="440"/>
      <c r="SRY403" s="440"/>
      <c r="SRZ403" s="440"/>
      <c r="SSA403" s="440"/>
      <c r="SSB403" s="440"/>
      <c r="SSC403" s="440"/>
      <c r="SSD403" s="440"/>
      <c r="SSE403" s="440"/>
      <c r="SSF403" s="440"/>
      <c r="SSG403" s="440"/>
      <c r="SSH403" s="440"/>
      <c r="SSI403" s="440"/>
      <c r="SSJ403" s="440"/>
      <c r="SSK403" s="440"/>
      <c r="SSL403" s="440"/>
      <c r="SSM403" s="440"/>
      <c r="SSN403" s="440"/>
      <c r="SSO403" s="440"/>
      <c r="SSP403" s="440"/>
      <c r="SSQ403" s="440"/>
      <c r="SSR403" s="440"/>
      <c r="SSS403" s="440"/>
      <c r="SST403" s="440"/>
      <c r="SSU403" s="440"/>
      <c r="SSV403" s="440"/>
      <c r="SSW403" s="440"/>
      <c r="SSX403" s="440"/>
      <c r="SSY403" s="440"/>
      <c r="SSZ403" s="440"/>
      <c r="STA403" s="440"/>
      <c r="STB403" s="440"/>
      <c r="STC403" s="440"/>
      <c r="STD403" s="440"/>
      <c r="STE403" s="440"/>
      <c r="STF403" s="440"/>
      <c r="STG403" s="440"/>
      <c r="STH403" s="440"/>
      <c r="STI403" s="440"/>
      <c r="STJ403" s="440"/>
      <c r="STK403" s="440"/>
      <c r="STL403" s="440"/>
      <c r="STM403" s="440"/>
      <c r="STN403" s="440"/>
      <c r="STO403" s="440"/>
      <c r="STP403" s="440"/>
      <c r="STQ403" s="440"/>
      <c r="STR403" s="440"/>
      <c r="STS403" s="440"/>
      <c r="STT403" s="440"/>
      <c r="STU403" s="440"/>
      <c r="STV403" s="440"/>
      <c r="STW403" s="440"/>
      <c r="STX403" s="440"/>
      <c r="STY403" s="440"/>
      <c r="STZ403" s="440"/>
      <c r="SUA403" s="440"/>
      <c r="SUB403" s="440"/>
      <c r="SUC403" s="440"/>
      <c r="SUD403" s="440"/>
      <c r="SUE403" s="440"/>
      <c r="SUF403" s="440"/>
      <c r="SUG403" s="440"/>
      <c r="SUH403" s="440"/>
      <c r="SUI403" s="440"/>
      <c r="SUJ403" s="440"/>
      <c r="SUK403" s="440"/>
      <c r="SUL403" s="440"/>
      <c r="SUM403" s="440"/>
      <c r="SUN403" s="440"/>
      <c r="SUO403" s="440"/>
      <c r="SUP403" s="440"/>
      <c r="SUQ403" s="440"/>
      <c r="SUR403" s="440"/>
      <c r="SUS403" s="440"/>
      <c r="SUT403" s="440"/>
      <c r="SUU403" s="440"/>
      <c r="SUV403" s="440"/>
      <c r="SUW403" s="440"/>
      <c r="SUX403" s="440"/>
      <c r="SUY403" s="440"/>
      <c r="SUZ403" s="440"/>
      <c r="SVA403" s="440"/>
      <c r="SVB403" s="440"/>
      <c r="SVC403" s="440"/>
      <c r="SVD403" s="440"/>
      <c r="SVE403" s="440"/>
      <c r="SVF403" s="440"/>
      <c r="SVG403" s="440"/>
      <c r="SVH403" s="440"/>
      <c r="SVI403" s="440"/>
      <c r="SVJ403" s="440"/>
      <c r="SVK403" s="440"/>
      <c r="SVL403" s="440"/>
      <c r="SVM403" s="440"/>
      <c r="SVN403" s="440"/>
      <c r="SVO403" s="440"/>
      <c r="SVP403" s="440"/>
      <c r="SVQ403" s="440"/>
      <c r="SVR403" s="440"/>
      <c r="SVS403" s="440"/>
      <c r="SVT403" s="440"/>
      <c r="SVU403" s="440"/>
      <c r="SVV403" s="440"/>
      <c r="SVW403" s="440"/>
      <c r="SVX403" s="440"/>
      <c r="SVY403" s="440"/>
      <c r="SVZ403" s="440"/>
      <c r="SWA403" s="440"/>
      <c r="SWB403" s="440"/>
      <c r="SWC403" s="440"/>
      <c r="SWD403" s="440"/>
      <c r="SWE403" s="440"/>
      <c r="SWF403" s="440"/>
      <c r="SWG403" s="440"/>
      <c r="SWH403" s="440"/>
      <c r="SWI403" s="440"/>
      <c r="SWJ403" s="440"/>
      <c r="SWK403" s="440"/>
      <c r="SWL403" s="440"/>
      <c r="SWM403" s="440"/>
      <c r="SWN403" s="440"/>
      <c r="SWO403" s="440"/>
      <c r="SWP403" s="440"/>
      <c r="SWQ403" s="440"/>
      <c r="SWR403" s="440"/>
      <c r="SWS403" s="440"/>
      <c r="SWT403" s="440"/>
      <c r="SWU403" s="440"/>
      <c r="SWV403" s="440"/>
      <c r="SWW403" s="440"/>
      <c r="SWX403" s="440"/>
      <c r="SWY403" s="440"/>
      <c r="SWZ403" s="440"/>
      <c r="SXA403" s="440"/>
      <c r="SXB403" s="440"/>
      <c r="SXC403" s="440"/>
      <c r="SXD403" s="440"/>
      <c r="SXE403" s="440"/>
      <c r="SXF403" s="440"/>
      <c r="SXG403" s="440"/>
      <c r="SXH403" s="440"/>
      <c r="SXI403" s="440"/>
      <c r="SXJ403" s="440"/>
      <c r="SXK403" s="440"/>
      <c r="SXL403" s="440"/>
      <c r="SXM403" s="440"/>
      <c r="SXN403" s="440"/>
      <c r="SXO403" s="440"/>
      <c r="SXP403" s="440"/>
      <c r="SXQ403" s="440"/>
      <c r="SXR403" s="440"/>
      <c r="SXS403" s="440"/>
      <c r="SXT403" s="440"/>
      <c r="SXU403" s="440"/>
      <c r="SXV403" s="440"/>
      <c r="SXW403" s="440"/>
      <c r="SXX403" s="440"/>
      <c r="SXY403" s="440"/>
      <c r="SXZ403" s="440"/>
      <c r="SYA403" s="440"/>
      <c r="SYB403" s="440"/>
      <c r="SYC403" s="440"/>
      <c r="SYD403" s="440"/>
      <c r="SYE403" s="440"/>
      <c r="SYF403" s="440"/>
      <c r="SYG403" s="440"/>
      <c r="SYH403" s="440"/>
      <c r="SYI403" s="440"/>
      <c r="SYJ403" s="440"/>
      <c r="SYK403" s="440"/>
      <c r="SYL403" s="440"/>
      <c r="SYM403" s="440"/>
      <c r="SYN403" s="440"/>
      <c r="SYO403" s="440"/>
      <c r="SYP403" s="440"/>
      <c r="SYQ403" s="440"/>
      <c r="SYR403" s="440"/>
      <c r="SYS403" s="440"/>
      <c r="SYT403" s="440"/>
      <c r="SYU403" s="440"/>
      <c r="SYV403" s="440"/>
      <c r="SYW403" s="440"/>
      <c r="SYX403" s="440"/>
      <c r="SYY403" s="440"/>
      <c r="SYZ403" s="440"/>
      <c r="SZA403" s="440"/>
      <c r="SZB403" s="440"/>
      <c r="SZC403" s="440"/>
      <c r="SZD403" s="440"/>
      <c r="SZE403" s="440"/>
      <c r="SZF403" s="440"/>
      <c r="SZG403" s="440"/>
      <c r="SZH403" s="440"/>
      <c r="SZI403" s="440"/>
      <c r="SZJ403" s="440"/>
      <c r="SZK403" s="440"/>
      <c r="SZL403" s="440"/>
      <c r="SZM403" s="440"/>
      <c r="SZN403" s="440"/>
      <c r="SZO403" s="440"/>
      <c r="SZP403" s="440"/>
      <c r="SZQ403" s="440"/>
      <c r="SZR403" s="440"/>
      <c r="SZS403" s="440"/>
      <c r="SZT403" s="440"/>
      <c r="SZU403" s="440"/>
      <c r="SZV403" s="440"/>
      <c r="SZW403" s="440"/>
      <c r="SZX403" s="440"/>
      <c r="SZY403" s="440"/>
      <c r="SZZ403" s="440"/>
      <c r="TAA403" s="440"/>
      <c r="TAB403" s="440"/>
      <c r="TAC403" s="440"/>
      <c r="TAD403" s="440"/>
      <c r="TAE403" s="440"/>
      <c r="TAF403" s="440"/>
      <c r="TAG403" s="440"/>
      <c r="TAH403" s="440"/>
      <c r="TAI403" s="440"/>
      <c r="TAJ403" s="440"/>
      <c r="TAK403" s="440"/>
      <c r="TAL403" s="440"/>
      <c r="TAM403" s="440"/>
      <c r="TAN403" s="440"/>
      <c r="TAO403" s="440"/>
      <c r="TAP403" s="440"/>
      <c r="TAQ403" s="440"/>
      <c r="TAR403" s="440"/>
      <c r="TAS403" s="440"/>
      <c r="TAT403" s="440"/>
      <c r="TAU403" s="440"/>
      <c r="TAV403" s="440"/>
      <c r="TAW403" s="440"/>
      <c r="TAX403" s="440"/>
      <c r="TAY403" s="440"/>
      <c r="TAZ403" s="440"/>
      <c r="TBA403" s="440"/>
      <c r="TBB403" s="440"/>
      <c r="TBC403" s="440"/>
      <c r="TBD403" s="440"/>
      <c r="TBE403" s="440"/>
      <c r="TBF403" s="440"/>
      <c r="TBG403" s="440"/>
      <c r="TBH403" s="440"/>
      <c r="TBI403" s="440"/>
      <c r="TBJ403" s="440"/>
      <c r="TBK403" s="440"/>
      <c r="TBL403" s="440"/>
      <c r="TBM403" s="440"/>
      <c r="TBN403" s="440"/>
      <c r="TBO403" s="440"/>
      <c r="TBP403" s="440"/>
      <c r="TBQ403" s="440"/>
      <c r="TBR403" s="440"/>
      <c r="TBS403" s="440"/>
      <c r="TBT403" s="440"/>
      <c r="TBU403" s="440"/>
      <c r="TBV403" s="440"/>
      <c r="TBW403" s="440"/>
      <c r="TBX403" s="440"/>
      <c r="TBY403" s="440"/>
      <c r="TBZ403" s="440"/>
      <c r="TCA403" s="440"/>
      <c r="TCB403" s="440"/>
      <c r="TCC403" s="440"/>
      <c r="TCD403" s="440"/>
      <c r="TCE403" s="440"/>
      <c r="TCF403" s="440"/>
      <c r="TCG403" s="440"/>
      <c r="TCH403" s="440"/>
      <c r="TCI403" s="440"/>
      <c r="TCJ403" s="440"/>
      <c r="TCK403" s="440"/>
      <c r="TCL403" s="440"/>
      <c r="TCM403" s="440"/>
      <c r="TCN403" s="440"/>
      <c r="TCO403" s="440"/>
      <c r="TCP403" s="440"/>
      <c r="TCQ403" s="440"/>
      <c r="TCR403" s="440"/>
      <c r="TCS403" s="440"/>
      <c r="TCT403" s="440"/>
      <c r="TCU403" s="440"/>
      <c r="TCV403" s="440"/>
      <c r="TCW403" s="440"/>
      <c r="TCX403" s="440"/>
      <c r="TCY403" s="440"/>
      <c r="TCZ403" s="440"/>
      <c r="TDA403" s="440"/>
      <c r="TDB403" s="440"/>
      <c r="TDC403" s="440"/>
      <c r="TDD403" s="440"/>
      <c r="TDE403" s="440"/>
      <c r="TDF403" s="440"/>
      <c r="TDG403" s="440"/>
      <c r="TDH403" s="440"/>
      <c r="TDI403" s="440"/>
      <c r="TDJ403" s="440"/>
      <c r="TDK403" s="440"/>
      <c r="TDL403" s="440"/>
      <c r="TDM403" s="440"/>
      <c r="TDN403" s="440"/>
      <c r="TDO403" s="440"/>
      <c r="TDP403" s="440"/>
      <c r="TDQ403" s="440"/>
      <c r="TDR403" s="440"/>
      <c r="TDS403" s="440"/>
      <c r="TDT403" s="440"/>
      <c r="TDU403" s="440"/>
      <c r="TDV403" s="440"/>
      <c r="TDW403" s="440"/>
      <c r="TDX403" s="440"/>
      <c r="TDY403" s="440"/>
      <c r="TDZ403" s="440"/>
      <c r="TEA403" s="440"/>
      <c r="TEB403" s="440"/>
      <c r="TEC403" s="440"/>
      <c r="TED403" s="440"/>
      <c r="TEE403" s="440"/>
      <c r="TEF403" s="440"/>
      <c r="TEG403" s="440"/>
      <c r="TEH403" s="440"/>
      <c r="TEI403" s="440"/>
      <c r="TEJ403" s="440"/>
      <c r="TEK403" s="440"/>
      <c r="TEL403" s="440"/>
      <c r="TEM403" s="440"/>
      <c r="TEN403" s="440"/>
      <c r="TEO403" s="440"/>
      <c r="TEP403" s="440"/>
      <c r="TEQ403" s="440"/>
      <c r="TER403" s="440"/>
      <c r="TES403" s="440"/>
      <c r="TET403" s="440"/>
      <c r="TEU403" s="440"/>
      <c r="TEV403" s="440"/>
      <c r="TEW403" s="440"/>
      <c r="TEX403" s="440"/>
      <c r="TEY403" s="440"/>
      <c r="TEZ403" s="440"/>
      <c r="TFA403" s="440"/>
      <c r="TFB403" s="440"/>
      <c r="TFC403" s="440"/>
      <c r="TFD403" s="440"/>
      <c r="TFE403" s="440"/>
      <c r="TFF403" s="440"/>
      <c r="TFG403" s="440"/>
      <c r="TFH403" s="440"/>
      <c r="TFI403" s="440"/>
      <c r="TFJ403" s="440"/>
      <c r="TFK403" s="440"/>
      <c r="TFL403" s="440"/>
      <c r="TFM403" s="440"/>
      <c r="TFN403" s="440"/>
      <c r="TFO403" s="440"/>
      <c r="TFP403" s="440"/>
      <c r="TFQ403" s="440"/>
      <c r="TFR403" s="440"/>
      <c r="TFS403" s="440"/>
      <c r="TFT403" s="440"/>
      <c r="TFU403" s="440"/>
      <c r="TFV403" s="440"/>
      <c r="TFW403" s="440"/>
      <c r="TFX403" s="440"/>
      <c r="TFY403" s="440"/>
      <c r="TFZ403" s="440"/>
      <c r="TGA403" s="440"/>
      <c r="TGB403" s="440"/>
      <c r="TGC403" s="440"/>
      <c r="TGD403" s="440"/>
      <c r="TGE403" s="440"/>
      <c r="TGF403" s="440"/>
      <c r="TGG403" s="440"/>
      <c r="TGH403" s="440"/>
      <c r="TGI403" s="440"/>
      <c r="TGJ403" s="440"/>
      <c r="TGK403" s="440"/>
      <c r="TGL403" s="440"/>
      <c r="TGM403" s="440"/>
      <c r="TGN403" s="440"/>
      <c r="TGO403" s="440"/>
      <c r="TGP403" s="440"/>
      <c r="TGQ403" s="440"/>
      <c r="TGR403" s="440"/>
      <c r="TGS403" s="440"/>
      <c r="TGT403" s="440"/>
      <c r="TGU403" s="440"/>
      <c r="TGV403" s="440"/>
      <c r="TGW403" s="440"/>
      <c r="TGX403" s="440"/>
      <c r="TGY403" s="440"/>
      <c r="TGZ403" s="440"/>
      <c r="THA403" s="440"/>
      <c r="THB403" s="440"/>
      <c r="THC403" s="440"/>
      <c r="THD403" s="440"/>
      <c r="THE403" s="440"/>
      <c r="THF403" s="440"/>
      <c r="THG403" s="440"/>
      <c r="THH403" s="440"/>
      <c r="THI403" s="440"/>
      <c r="THJ403" s="440"/>
      <c r="THK403" s="440"/>
      <c r="THL403" s="440"/>
      <c r="THM403" s="440"/>
      <c r="THN403" s="440"/>
      <c r="THO403" s="440"/>
      <c r="THP403" s="440"/>
      <c r="THQ403" s="440"/>
      <c r="THR403" s="440"/>
      <c r="THS403" s="440"/>
      <c r="THT403" s="440"/>
      <c r="THU403" s="440"/>
      <c r="THV403" s="440"/>
      <c r="THW403" s="440"/>
      <c r="THX403" s="440"/>
      <c r="THY403" s="440"/>
      <c r="THZ403" s="440"/>
      <c r="TIA403" s="440"/>
      <c r="TIB403" s="440"/>
      <c r="TIC403" s="440"/>
      <c r="TID403" s="440"/>
      <c r="TIE403" s="440"/>
      <c r="TIF403" s="440"/>
      <c r="TIG403" s="440"/>
      <c r="TIH403" s="440"/>
      <c r="TII403" s="440"/>
      <c r="TIJ403" s="440"/>
      <c r="TIK403" s="440"/>
      <c r="TIL403" s="440"/>
      <c r="TIM403" s="440"/>
      <c r="TIN403" s="440"/>
      <c r="TIO403" s="440"/>
      <c r="TIP403" s="440"/>
      <c r="TIQ403" s="440"/>
      <c r="TIR403" s="440"/>
      <c r="TIS403" s="440"/>
      <c r="TIT403" s="440"/>
      <c r="TIU403" s="440"/>
      <c r="TIV403" s="440"/>
      <c r="TIW403" s="440"/>
      <c r="TIX403" s="440"/>
      <c r="TIY403" s="440"/>
      <c r="TIZ403" s="440"/>
      <c r="TJA403" s="440"/>
      <c r="TJB403" s="440"/>
      <c r="TJC403" s="440"/>
      <c r="TJD403" s="440"/>
      <c r="TJE403" s="440"/>
      <c r="TJF403" s="440"/>
      <c r="TJG403" s="440"/>
      <c r="TJH403" s="440"/>
      <c r="TJI403" s="440"/>
      <c r="TJJ403" s="440"/>
      <c r="TJK403" s="440"/>
      <c r="TJL403" s="440"/>
      <c r="TJM403" s="440"/>
      <c r="TJN403" s="440"/>
      <c r="TJO403" s="440"/>
      <c r="TJP403" s="440"/>
      <c r="TJQ403" s="440"/>
      <c r="TJR403" s="440"/>
      <c r="TJS403" s="440"/>
      <c r="TJT403" s="440"/>
      <c r="TJU403" s="440"/>
      <c r="TJV403" s="440"/>
      <c r="TJW403" s="440"/>
      <c r="TJX403" s="440"/>
      <c r="TJY403" s="440"/>
      <c r="TJZ403" s="440"/>
      <c r="TKA403" s="440"/>
      <c r="TKB403" s="440"/>
      <c r="TKC403" s="440"/>
      <c r="TKD403" s="440"/>
      <c r="TKE403" s="440"/>
      <c r="TKF403" s="440"/>
      <c r="TKG403" s="440"/>
      <c r="TKH403" s="440"/>
      <c r="TKI403" s="440"/>
      <c r="TKJ403" s="440"/>
      <c r="TKK403" s="440"/>
      <c r="TKL403" s="440"/>
      <c r="TKM403" s="440"/>
      <c r="TKN403" s="440"/>
      <c r="TKO403" s="440"/>
      <c r="TKP403" s="440"/>
      <c r="TKQ403" s="440"/>
      <c r="TKR403" s="440"/>
      <c r="TKS403" s="440"/>
      <c r="TKT403" s="440"/>
      <c r="TKU403" s="440"/>
      <c r="TKV403" s="440"/>
      <c r="TKW403" s="440"/>
      <c r="TKX403" s="440"/>
      <c r="TKY403" s="440"/>
      <c r="TKZ403" s="440"/>
      <c r="TLA403" s="440"/>
      <c r="TLB403" s="440"/>
      <c r="TLC403" s="440"/>
      <c r="TLD403" s="440"/>
      <c r="TLE403" s="440"/>
      <c r="TLF403" s="440"/>
      <c r="TLG403" s="440"/>
      <c r="TLH403" s="440"/>
      <c r="TLI403" s="440"/>
      <c r="TLJ403" s="440"/>
      <c r="TLK403" s="440"/>
      <c r="TLL403" s="440"/>
      <c r="TLM403" s="440"/>
      <c r="TLN403" s="440"/>
      <c r="TLO403" s="440"/>
      <c r="TLP403" s="440"/>
      <c r="TLQ403" s="440"/>
      <c r="TLR403" s="440"/>
      <c r="TLS403" s="440"/>
      <c r="TLT403" s="440"/>
      <c r="TLU403" s="440"/>
      <c r="TLV403" s="440"/>
      <c r="TLW403" s="440"/>
      <c r="TLX403" s="440"/>
      <c r="TLY403" s="440"/>
      <c r="TLZ403" s="440"/>
      <c r="TMA403" s="440"/>
      <c r="TMB403" s="440"/>
      <c r="TMC403" s="440"/>
      <c r="TMD403" s="440"/>
      <c r="TME403" s="440"/>
      <c r="TMF403" s="440"/>
      <c r="TMG403" s="440"/>
      <c r="TMH403" s="440"/>
      <c r="TMI403" s="440"/>
      <c r="TMJ403" s="440"/>
      <c r="TMK403" s="440"/>
      <c r="TML403" s="440"/>
      <c r="TMM403" s="440"/>
      <c r="TMN403" s="440"/>
      <c r="TMO403" s="440"/>
      <c r="TMP403" s="440"/>
      <c r="TMQ403" s="440"/>
      <c r="TMR403" s="440"/>
      <c r="TMS403" s="440"/>
      <c r="TMT403" s="440"/>
      <c r="TMU403" s="440"/>
      <c r="TMV403" s="440"/>
      <c r="TMW403" s="440"/>
      <c r="TMX403" s="440"/>
      <c r="TMY403" s="440"/>
      <c r="TMZ403" s="440"/>
      <c r="TNA403" s="440"/>
      <c r="TNB403" s="440"/>
      <c r="TNC403" s="440"/>
      <c r="TND403" s="440"/>
      <c r="TNE403" s="440"/>
      <c r="TNF403" s="440"/>
      <c r="TNG403" s="440"/>
      <c r="TNH403" s="440"/>
      <c r="TNI403" s="440"/>
      <c r="TNJ403" s="440"/>
      <c r="TNK403" s="440"/>
      <c r="TNL403" s="440"/>
      <c r="TNM403" s="440"/>
      <c r="TNN403" s="440"/>
      <c r="TNO403" s="440"/>
      <c r="TNP403" s="440"/>
      <c r="TNQ403" s="440"/>
      <c r="TNR403" s="440"/>
      <c r="TNS403" s="440"/>
      <c r="TNT403" s="440"/>
      <c r="TNU403" s="440"/>
      <c r="TNV403" s="440"/>
      <c r="TNW403" s="440"/>
      <c r="TNX403" s="440"/>
      <c r="TNY403" s="440"/>
      <c r="TNZ403" s="440"/>
      <c r="TOA403" s="440"/>
      <c r="TOB403" s="440"/>
      <c r="TOC403" s="440"/>
      <c r="TOD403" s="440"/>
      <c r="TOE403" s="440"/>
      <c r="TOF403" s="440"/>
      <c r="TOG403" s="440"/>
      <c r="TOH403" s="440"/>
      <c r="TOI403" s="440"/>
      <c r="TOJ403" s="440"/>
      <c r="TOK403" s="440"/>
      <c r="TOL403" s="440"/>
      <c r="TOM403" s="440"/>
      <c r="TON403" s="440"/>
      <c r="TOO403" s="440"/>
      <c r="TOP403" s="440"/>
      <c r="TOQ403" s="440"/>
      <c r="TOR403" s="440"/>
      <c r="TOS403" s="440"/>
      <c r="TOT403" s="440"/>
      <c r="TOU403" s="440"/>
      <c r="TOV403" s="440"/>
      <c r="TOW403" s="440"/>
      <c r="TOX403" s="440"/>
      <c r="TOY403" s="440"/>
      <c r="TOZ403" s="440"/>
      <c r="TPA403" s="440"/>
      <c r="TPB403" s="440"/>
      <c r="TPC403" s="440"/>
      <c r="TPD403" s="440"/>
      <c r="TPE403" s="440"/>
      <c r="TPF403" s="440"/>
      <c r="TPG403" s="440"/>
      <c r="TPH403" s="440"/>
      <c r="TPI403" s="440"/>
      <c r="TPJ403" s="440"/>
      <c r="TPK403" s="440"/>
      <c r="TPL403" s="440"/>
      <c r="TPM403" s="440"/>
      <c r="TPN403" s="440"/>
      <c r="TPO403" s="440"/>
      <c r="TPP403" s="440"/>
      <c r="TPQ403" s="440"/>
      <c r="TPR403" s="440"/>
      <c r="TPS403" s="440"/>
      <c r="TPT403" s="440"/>
      <c r="TPU403" s="440"/>
      <c r="TPV403" s="440"/>
      <c r="TPW403" s="440"/>
      <c r="TPX403" s="440"/>
      <c r="TPY403" s="440"/>
      <c r="TPZ403" s="440"/>
      <c r="TQA403" s="440"/>
      <c r="TQB403" s="440"/>
      <c r="TQC403" s="440"/>
      <c r="TQD403" s="440"/>
      <c r="TQE403" s="440"/>
      <c r="TQF403" s="440"/>
      <c r="TQG403" s="440"/>
      <c r="TQH403" s="440"/>
      <c r="TQI403" s="440"/>
      <c r="TQJ403" s="440"/>
      <c r="TQK403" s="440"/>
      <c r="TQL403" s="440"/>
      <c r="TQM403" s="440"/>
      <c r="TQN403" s="440"/>
      <c r="TQO403" s="440"/>
      <c r="TQP403" s="440"/>
      <c r="TQQ403" s="440"/>
      <c r="TQR403" s="440"/>
      <c r="TQS403" s="440"/>
      <c r="TQT403" s="440"/>
      <c r="TQU403" s="440"/>
      <c r="TQV403" s="440"/>
      <c r="TQW403" s="440"/>
      <c r="TQX403" s="440"/>
      <c r="TQY403" s="440"/>
      <c r="TQZ403" s="440"/>
      <c r="TRA403" s="440"/>
      <c r="TRB403" s="440"/>
      <c r="TRC403" s="440"/>
      <c r="TRD403" s="440"/>
      <c r="TRE403" s="440"/>
      <c r="TRF403" s="440"/>
      <c r="TRG403" s="440"/>
      <c r="TRH403" s="440"/>
      <c r="TRI403" s="440"/>
      <c r="TRJ403" s="440"/>
      <c r="TRK403" s="440"/>
      <c r="TRL403" s="440"/>
      <c r="TRM403" s="440"/>
      <c r="TRN403" s="440"/>
      <c r="TRO403" s="440"/>
      <c r="TRP403" s="440"/>
      <c r="TRQ403" s="440"/>
      <c r="TRR403" s="440"/>
      <c r="TRS403" s="440"/>
      <c r="TRT403" s="440"/>
      <c r="TRU403" s="440"/>
      <c r="TRV403" s="440"/>
      <c r="TRW403" s="440"/>
      <c r="TRX403" s="440"/>
      <c r="TRY403" s="440"/>
      <c r="TRZ403" s="440"/>
      <c r="TSA403" s="440"/>
      <c r="TSB403" s="440"/>
      <c r="TSC403" s="440"/>
      <c r="TSD403" s="440"/>
      <c r="TSE403" s="440"/>
      <c r="TSF403" s="440"/>
      <c r="TSG403" s="440"/>
      <c r="TSH403" s="440"/>
      <c r="TSI403" s="440"/>
      <c r="TSJ403" s="440"/>
      <c r="TSK403" s="440"/>
      <c r="TSL403" s="440"/>
      <c r="TSM403" s="440"/>
      <c r="TSN403" s="440"/>
      <c r="TSO403" s="440"/>
      <c r="TSP403" s="440"/>
      <c r="TSQ403" s="440"/>
      <c r="TSR403" s="440"/>
      <c r="TSS403" s="440"/>
      <c r="TST403" s="440"/>
      <c r="TSU403" s="440"/>
      <c r="TSV403" s="440"/>
      <c r="TSW403" s="440"/>
      <c r="TSX403" s="440"/>
      <c r="TSY403" s="440"/>
      <c r="TSZ403" s="440"/>
      <c r="TTA403" s="440"/>
      <c r="TTB403" s="440"/>
      <c r="TTC403" s="440"/>
      <c r="TTD403" s="440"/>
      <c r="TTE403" s="440"/>
      <c r="TTF403" s="440"/>
      <c r="TTG403" s="440"/>
      <c r="TTH403" s="440"/>
      <c r="TTI403" s="440"/>
      <c r="TTJ403" s="440"/>
      <c r="TTK403" s="440"/>
      <c r="TTL403" s="440"/>
      <c r="TTM403" s="440"/>
      <c r="TTN403" s="440"/>
      <c r="TTO403" s="440"/>
      <c r="TTP403" s="440"/>
      <c r="TTQ403" s="440"/>
      <c r="TTR403" s="440"/>
      <c r="TTS403" s="440"/>
      <c r="TTT403" s="440"/>
      <c r="TTU403" s="440"/>
      <c r="TTV403" s="440"/>
      <c r="TTW403" s="440"/>
      <c r="TTX403" s="440"/>
      <c r="TTY403" s="440"/>
      <c r="TTZ403" s="440"/>
      <c r="TUA403" s="440"/>
      <c r="TUB403" s="440"/>
      <c r="TUC403" s="440"/>
      <c r="TUD403" s="440"/>
      <c r="TUE403" s="440"/>
      <c r="TUF403" s="440"/>
      <c r="TUG403" s="440"/>
      <c r="TUH403" s="440"/>
      <c r="TUI403" s="440"/>
      <c r="TUJ403" s="440"/>
      <c r="TUK403" s="440"/>
      <c r="TUL403" s="440"/>
      <c r="TUM403" s="440"/>
      <c r="TUN403" s="440"/>
      <c r="TUO403" s="440"/>
      <c r="TUP403" s="440"/>
      <c r="TUQ403" s="440"/>
      <c r="TUR403" s="440"/>
      <c r="TUS403" s="440"/>
      <c r="TUT403" s="440"/>
      <c r="TUU403" s="440"/>
      <c r="TUV403" s="440"/>
      <c r="TUW403" s="440"/>
      <c r="TUX403" s="440"/>
      <c r="TUY403" s="440"/>
      <c r="TUZ403" s="440"/>
      <c r="TVA403" s="440"/>
      <c r="TVB403" s="440"/>
      <c r="TVC403" s="440"/>
      <c r="TVD403" s="440"/>
      <c r="TVE403" s="440"/>
      <c r="TVF403" s="440"/>
      <c r="TVG403" s="440"/>
      <c r="TVH403" s="440"/>
      <c r="TVI403" s="440"/>
      <c r="TVJ403" s="440"/>
      <c r="TVK403" s="440"/>
      <c r="TVL403" s="440"/>
      <c r="TVM403" s="440"/>
      <c r="TVN403" s="440"/>
      <c r="TVO403" s="440"/>
      <c r="TVP403" s="440"/>
      <c r="TVQ403" s="440"/>
      <c r="TVR403" s="440"/>
      <c r="TVS403" s="440"/>
      <c r="TVT403" s="440"/>
      <c r="TVU403" s="440"/>
      <c r="TVV403" s="440"/>
      <c r="TVW403" s="440"/>
      <c r="TVX403" s="440"/>
      <c r="TVY403" s="440"/>
      <c r="TVZ403" s="440"/>
      <c r="TWA403" s="440"/>
      <c r="TWB403" s="440"/>
      <c r="TWC403" s="440"/>
      <c r="TWD403" s="440"/>
      <c r="TWE403" s="440"/>
      <c r="TWF403" s="440"/>
      <c r="TWG403" s="440"/>
      <c r="TWH403" s="440"/>
      <c r="TWI403" s="440"/>
      <c r="TWJ403" s="440"/>
      <c r="TWK403" s="440"/>
      <c r="TWL403" s="440"/>
      <c r="TWM403" s="440"/>
      <c r="TWN403" s="440"/>
      <c r="TWO403" s="440"/>
      <c r="TWP403" s="440"/>
      <c r="TWQ403" s="440"/>
      <c r="TWR403" s="440"/>
      <c r="TWS403" s="440"/>
      <c r="TWT403" s="440"/>
      <c r="TWU403" s="440"/>
      <c r="TWV403" s="440"/>
      <c r="TWW403" s="440"/>
      <c r="TWX403" s="440"/>
      <c r="TWY403" s="440"/>
      <c r="TWZ403" s="440"/>
      <c r="TXA403" s="440"/>
      <c r="TXB403" s="440"/>
      <c r="TXC403" s="440"/>
      <c r="TXD403" s="440"/>
      <c r="TXE403" s="440"/>
      <c r="TXF403" s="440"/>
      <c r="TXG403" s="440"/>
      <c r="TXH403" s="440"/>
      <c r="TXI403" s="440"/>
      <c r="TXJ403" s="440"/>
      <c r="TXK403" s="440"/>
      <c r="TXL403" s="440"/>
      <c r="TXM403" s="440"/>
      <c r="TXN403" s="440"/>
      <c r="TXO403" s="440"/>
      <c r="TXP403" s="440"/>
      <c r="TXQ403" s="440"/>
      <c r="TXR403" s="440"/>
      <c r="TXS403" s="440"/>
      <c r="TXT403" s="440"/>
      <c r="TXU403" s="440"/>
      <c r="TXV403" s="440"/>
      <c r="TXW403" s="440"/>
      <c r="TXX403" s="440"/>
      <c r="TXY403" s="440"/>
      <c r="TXZ403" s="440"/>
      <c r="TYA403" s="440"/>
      <c r="TYB403" s="440"/>
      <c r="TYC403" s="440"/>
      <c r="TYD403" s="440"/>
      <c r="TYE403" s="440"/>
      <c r="TYF403" s="440"/>
      <c r="TYG403" s="440"/>
      <c r="TYH403" s="440"/>
      <c r="TYI403" s="440"/>
      <c r="TYJ403" s="440"/>
      <c r="TYK403" s="440"/>
      <c r="TYL403" s="440"/>
      <c r="TYM403" s="440"/>
      <c r="TYN403" s="440"/>
      <c r="TYO403" s="440"/>
      <c r="TYP403" s="440"/>
      <c r="TYQ403" s="440"/>
      <c r="TYR403" s="440"/>
      <c r="TYS403" s="440"/>
      <c r="TYT403" s="440"/>
      <c r="TYU403" s="440"/>
      <c r="TYV403" s="440"/>
      <c r="TYW403" s="440"/>
      <c r="TYX403" s="440"/>
      <c r="TYY403" s="440"/>
      <c r="TYZ403" s="440"/>
      <c r="TZA403" s="440"/>
      <c r="TZB403" s="440"/>
      <c r="TZC403" s="440"/>
      <c r="TZD403" s="440"/>
      <c r="TZE403" s="440"/>
      <c r="TZF403" s="440"/>
      <c r="TZG403" s="440"/>
      <c r="TZH403" s="440"/>
      <c r="TZI403" s="440"/>
      <c r="TZJ403" s="440"/>
      <c r="TZK403" s="440"/>
      <c r="TZL403" s="440"/>
      <c r="TZM403" s="440"/>
      <c r="TZN403" s="440"/>
      <c r="TZO403" s="440"/>
      <c r="TZP403" s="440"/>
      <c r="TZQ403" s="440"/>
      <c r="TZR403" s="440"/>
      <c r="TZS403" s="440"/>
      <c r="TZT403" s="440"/>
      <c r="TZU403" s="440"/>
      <c r="TZV403" s="440"/>
      <c r="TZW403" s="440"/>
      <c r="TZX403" s="440"/>
      <c r="TZY403" s="440"/>
      <c r="TZZ403" s="440"/>
      <c r="UAA403" s="440"/>
      <c r="UAB403" s="440"/>
      <c r="UAC403" s="440"/>
      <c r="UAD403" s="440"/>
      <c r="UAE403" s="440"/>
      <c r="UAF403" s="440"/>
      <c r="UAG403" s="440"/>
      <c r="UAH403" s="440"/>
      <c r="UAI403" s="440"/>
      <c r="UAJ403" s="440"/>
      <c r="UAK403" s="440"/>
      <c r="UAL403" s="440"/>
      <c r="UAM403" s="440"/>
      <c r="UAN403" s="440"/>
      <c r="UAO403" s="440"/>
      <c r="UAP403" s="440"/>
      <c r="UAQ403" s="440"/>
      <c r="UAR403" s="440"/>
      <c r="UAS403" s="440"/>
      <c r="UAT403" s="440"/>
      <c r="UAU403" s="440"/>
      <c r="UAV403" s="440"/>
      <c r="UAW403" s="440"/>
      <c r="UAX403" s="440"/>
      <c r="UAY403" s="440"/>
      <c r="UAZ403" s="440"/>
      <c r="UBA403" s="440"/>
      <c r="UBB403" s="440"/>
      <c r="UBC403" s="440"/>
      <c r="UBD403" s="440"/>
      <c r="UBE403" s="440"/>
      <c r="UBF403" s="440"/>
      <c r="UBG403" s="440"/>
      <c r="UBH403" s="440"/>
      <c r="UBI403" s="440"/>
      <c r="UBJ403" s="440"/>
      <c r="UBK403" s="440"/>
      <c r="UBL403" s="440"/>
      <c r="UBM403" s="440"/>
      <c r="UBN403" s="440"/>
      <c r="UBO403" s="440"/>
      <c r="UBP403" s="440"/>
      <c r="UBQ403" s="440"/>
      <c r="UBR403" s="440"/>
      <c r="UBS403" s="440"/>
      <c r="UBT403" s="440"/>
      <c r="UBU403" s="440"/>
      <c r="UBV403" s="440"/>
      <c r="UBW403" s="440"/>
      <c r="UBX403" s="440"/>
      <c r="UBY403" s="440"/>
      <c r="UBZ403" s="440"/>
      <c r="UCA403" s="440"/>
      <c r="UCB403" s="440"/>
      <c r="UCC403" s="440"/>
      <c r="UCD403" s="440"/>
      <c r="UCE403" s="440"/>
      <c r="UCF403" s="440"/>
      <c r="UCG403" s="440"/>
      <c r="UCH403" s="440"/>
      <c r="UCI403" s="440"/>
      <c r="UCJ403" s="440"/>
      <c r="UCK403" s="440"/>
      <c r="UCL403" s="440"/>
      <c r="UCM403" s="440"/>
      <c r="UCN403" s="440"/>
      <c r="UCO403" s="440"/>
      <c r="UCP403" s="440"/>
      <c r="UCQ403" s="440"/>
      <c r="UCR403" s="440"/>
      <c r="UCS403" s="440"/>
      <c r="UCT403" s="440"/>
      <c r="UCU403" s="440"/>
      <c r="UCV403" s="440"/>
      <c r="UCW403" s="440"/>
      <c r="UCX403" s="440"/>
      <c r="UCY403" s="440"/>
      <c r="UCZ403" s="440"/>
      <c r="UDA403" s="440"/>
      <c r="UDB403" s="440"/>
      <c r="UDC403" s="440"/>
      <c r="UDD403" s="440"/>
      <c r="UDE403" s="440"/>
      <c r="UDF403" s="440"/>
      <c r="UDG403" s="440"/>
      <c r="UDH403" s="440"/>
      <c r="UDI403" s="440"/>
      <c r="UDJ403" s="440"/>
      <c r="UDK403" s="440"/>
      <c r="UDL403" s="440"/>
      <c r="UDM403" s="440"/>
      <c r="UDN403" s="440"/>
      <c r="UDO403" s="440"/>
      <c r="UDP403" s="440"/>
      <c r="UDQ403" s="440"/>
      <c r="UDR403" s="440"/>
      <c r="UDS403" s="440"/>
      <c r="UDT403" s="440"/>
      <c r="UDU403" s="440"/>
      <c r="UDV403" s="440"/>
      <c r="UDW403" s="440"/>
      <c r="UDX403" s="440"/>
      <c r="UDY403" s="440"/>
      <c r="UDZ403" s="440"/>
      <c r="UEA403" s="440"/>
      <c r="UEB403" s="440"/>
      <c r="UEC403" s="440"/>
      <c r="UED403" s="440"/>
      <c r="UEE403" s="440"/>
      <c r="UEF403" s="440"/>
      <c r="UEG403" s="440"/>
      <c r="UEH403" s="440"/>
      <c r="UEI403" s="440"/>
      <c r="UEJ403" s="440"/>
      <c r="UEK403" s="440"/>
      <c r="UEL403" s="440"/>
      <c r="UEM403" s="440"/>
      <c r="UEN403" s="440"/>
      <c r="UEO403" s="440"/>
      <c r="UEP403" s="440"/>
      <c r="UEQ403" s="440"/>
      <c r="UER403" s="440"/>
      <c r="UES403" s="440"/>
      <c r="UET403" s="440"/>
      <c r="UEU403" s="440"/>
      <c r="UEV403" s="440"/>
      <c r="UEW403" s="440"/>
      <c r="UEX403" s="440"/>
      <c r="UEY403" s="440"/>
      <c r="UEZ403" s="440"/>
      <c r="UFA403" s="440"/>
      <c r="UFB403" s="440"/>
      <c r="UFC403" s="440"/>
      <c r="UFD403" s="440"/>
      <c r="UFE403" s="440"/>
      <c r="UFF403" s="440"/>
      <c r="UFG403" s="440"/>
      <c r="UFH403" s="440"/>
      <c r="UFI403" s="440"/>
      <c r="UFJ403" s="440"/>
      <c r="UFK403" s="440"/>
      <c r="UFL403" s="440"/>
      <c r="UFM403" s="440"/>
      <c r="UFN403" s="440"/>
      <c r="UFO403" s="440"/>
      <c r="UFP403" s="440"/>
      <c r="UFQ403" s="440"/>
      <c r="UFR403" s="440"/>
      <c r="UFS403" s="440"/>
      <c r="UFT403" s="440"/>
      <c r="UFU403" s="440"/>
      <c r="UFV403" s="440"/>
      <c r="UFW403" s="440"/>
      <c r="UFX403" s="440"/>
      <c r="UFY403" s="440"/>
      <c r="UFZ403" s="440"/>
      <c r="UGA403" s="440"/>
      <c r="UGB403" s="440"/>
      <c r="UGC403" s="440"/>
      <c r="UGD403" s="440"/>
      <c r="UGE403" s="440"/>
      <c r="UGF403" s="440"/>
      <c r="UGG403" s="440"/>
      <c r="UGH403" s="440"/>
      <c r="UGI403" s="440"/>
      <c r="UGJ403" s="440"/>
      <c r="UGK403" s="440"/>
      <c r="UGL403" s="440"/>
      <c r="UGM403" s="440"/>
      <c r="UGN403" s="440"/>
      <c r="UGO403" s="440"/>
      <c r="UGP403" s="440"/>
      <c r="UGQ403" s="440"/>
      <c r="UGR403" s="440"/>
      <c r="UGS403" s="440"/>
      <c r="UGT403" s="440"/>
      <c r="UGU403" s="440"/>
      <c r="UGV403" s="440"/>
      <c r="UGW403" s="440"/>
      <c r="UGX403" s="440"/>
      <c r="UGY403" s="440"/>
      <c r="UGZ403" s="440"/>
      <c r="UHA403" s="440"/>
      <c r="UHB403" s="440"/>
      <c r="UHC403" s="440"/>
      <c r="UHD403" s="440"/>
      <c r="UHE403" s="440"/>
      <c r="UHF403" s="440"/>
      <c r="UHG403" s="440"/>
      <c r="UHH403" s="440"/>
      <c r="UHI403" s="440"/>
      <c r="UHJ403" s="440"/>
      <c r="UHK403" s="440"/>
      <c r="UHL403" s="440"/>
      <c r="UHM403" s="440"/>
      <c r="UHN403" s="440"/>
      <c r="UHO403" s="440"/>
      <c r="UHP403" s="440"/>
      <c r="UHQ403" s="440"/>
      <c r="UHR403" s="440"/>
      <c r="UHS403" s="440"/>
      <c r="UHT403" s="440"/>
      <c r="UHU403" s="440"/>
      <c r="UHV403" s="440"/>
      <c r="UHW403" s="440"/>
      <c r="UHX403" s="440"/>
      <c r="UHY403" s="440"/>
      <c r="UHZ403" s="440"/>
      <c r="UIA403" s="440"/>
      <c r="UIB403" s="440"/>
      <c r="UIC403" s="440"/>
      <c r="UID403" s="440"/>
      <c r="UIE403" s="440"/>
      <c r="UIF403" s="440"/>
      <c r="UIG403" s="440"/>
      <c r="UIH403" s="440"/>
      <c r="UII403" s="440"/>
      <c r="UIJ403" s="440"/>
      <c r="UIK403" s="440"/>
      <c r="UIL403" s="440"/>
      <c r="UIM403" s="440"/>
      <c r="UIN403" s="440"/>
      <c r="UIO403" s="440"/>
      <c r="UIP403" s="440"/>
      <c r="UIQ403" s="440"/>
      <c r="UIR403" s="440"/>
      <c r="UIS403" s="440"/>
      <c r="UIT403" s="440"/>
      <c r="UIU403" s="440"/>
      <c r="UIV403" s="440"/>
      <c r="UIW403" s="440"/>
      <c r="UIX403" s="440"/>
      <c r="UIY403" s="440"/>
      <c r="UIZ403" s="440"/>
      <c r="UJA403" s="440"/>
      <c r="UJB403" s="440"/>
      <c r="UJC403" s="440"/>
      <c r="UJD403" s="440"/>
      <c r="UJE403" s="440"/>
      <c r="UJF403" s="440"/>
      <c r="UJG403" s="440"/>
      <c r="UJH403" s="440"/>
      <c r="UJI403" s="440"/>
      <c r="UJJ403" s="440"/>
      <c r="UJK403" s="440"/>
      <c r="UJL403" s="440"/>
      <c r="UJM403" s="440"/>
      <c r="UJN403" s="440"/>
      <c r="UJO403" s="440"/>
      <c r="UJP403" s="440"/>
      <c r="UJQ403" s="440"/>
      <c r="UJR403" s="440"/>
      <c r="UJS403" s="440"/>
      <c r="UJT403" s="440"/>
      <c r="UJU403" s="440"/>
      <c r="UJV403" s="440"/>
      <c r="UJW403" s="440"/>
      <c r="UJX403" s="440"/>
      <c r="UJY403" s="440"/>
      <c r="UJZ403" s="440"/>
      <c r="UKA403" s="440"/>
      <c r="UKB403" s="440"/>
      <c r="UKC403" s="440"/>
      <c r="UKD403" s="440"/>
      <c r="UKE403" s="440"/>
      <c r="UKF403" s="440"/>
      <c r="UKG403" s="440"/>
      <c r="UKH403" s="440"/>
      <c r="UKI403" s="440"/>
      <c r="UKJ403" s="440"/>
      <c r="UKK403" s="440"/>
      <c r="UKL403" s="440"/>
      <c r="UKM403" s="440"/>
      <c r="UKN403" s="440"/>
      <c r="UKO403" s="440"/>
      <c r="UKP403" s="440"/>
      <c r="UKQ403" s="440"/>
      <c r="UKR403" s="440"/>
      <c r="UKS403" s="440"/>
      <c r="UKT403" s="440"/>
      <c r="UKU403" s="440"/>
      <c r="UKV403" s="440"/>
      <c r="UKW403" s="440"/>
      <c r="UKX403" s="440"/>
      <c r="UKY403" s="440"/>
      <c r="UKZ403" s="440"/>
      <c r="ULA403" s="440"/>
      <c r="ULB403" s="440"/>
      <c r="ULC403" s="440"/>
      <c r="ULD403" s="440"/>
      <c r="ULE403" s="440"/>
      <c r="ULF403" s="440"/>
      <c r="ULG403" s="440"/>
      <c r="ULH403" s="440"/>
      <c r="ULI403" s="440"/>
      <c r="ULJ403" s="440"/>
      <c r="ULK403" s="440"/>
      <c r="ULL403" s="440"/>
      <c r="ULM403" s="440"/>
      <c r="ULN403" s="440"/>
      <c r="ULO403" s="440"/>
      <c r="ULP403" s="440"/>
      <c r="ULQ403" s="440"/>
      <c r="ULR403" s="440"/>
      <c r="ULS403" s="440"/>
      <c r="ULT403" s="440"/>
      <c r="ULU403" s="440"/>
      <c r="ULV403" s="440"/>
      <c r="ULW403" s="440"/>
      <c r="ULX403" s="440"/>
      <c r="ULY403" s="440"/>
      <c r="ULZ403" s="440"/>
      <c r="UMA403" s="440"/>
      <c r="UMB403" s="440"/>
      <c r="UMC403" s="440"/>
      <c r="UMD403" s="440"/>
      <c r="UME403" s="440"/>
      <c r="UMF403" s="440"/>
      <c r="UMG403" s="440"/>
      <c r="UMH403" s="440"/>
      <c r="UMI403" s="440"/>
      <c r="UMJ403" s="440"/>
      <c r="UMK403" s="440"/>
      <c r="UML403" s="440"/>
      <c r="UMM403" s="440"/>
      <c r="UMN403" s="440"/>
      <c r="UMO403" s="440"/>
      <c r="UMP403" s="440"/>
      <c r="UMQ403" s="440"/>
      <c r="UMR403" s="440"/>
      <c r="UMS403" s="440"/>
      <c r="UMT403" s="440"/>
      <c r="UMU403" s="440"/>
      <c r="UMV403" s="440"/>
      <c r="UMW403" s="440"/>
      <c r="UMX403" s="440"/>
      <c r="UMY403" s="440"/>
      <c r="UMZ403" s="440"/>
      <c r="UNA403" s="440"/>
      <c r="UNB403" s="440"/>
      <c r="UNC403" s="440"/>
      <c r="UND403" s="440"/>
      <c r="UNE403" s="440"/>
      <c r="UNF403" s="440"/>
      <c r="UNG403" s="440"/>
      <c r="UNH403" s="440"/>
      <c r="UNI403" s="440"/>
      <c r="UNJ403" s="440"/>
      <c r="UNK403" s="440"/>
      <c r="UNL403" s="440"/>
      <c r="UNM403" s="440"/>
      <c r="UNN403" s="440"/>
      <c r="UNO403" s="440"/>
      <c r="UNP403" s="440"/>
      <c r="UNQ403" s="440"/>
      <c r="UNR403" s="440"/>
      <c r="UNS403" s="440"/>
      <c r="UNT403" s="440"/>
      <c r="UNU403" s="440"/>
      <c r="UNV403" s="440"/>
      <c r="UNW403" s="440"/>
      <c r="UNX403" s="440"/>
      <c r="UNY403" s="440"/>
      <c r="UNZ403" s="440"/>
      <c r="UOA403" s="440"/>
      <c r="UOB403" s="440"/>
      <c r="UOC403" s="440"/>
      <c r="UOD403" s="440"/>
      <c r="UOE403" s="440"/>
      <c r="UOF403" s="440"/>
      <c r="UOG403" s="440"/>
      <c r="UOH403" s="440"/>
      <c r="UOI403" s="440"/>
      <c r="UOJ403" s="440"/>
      <c r="UOK403" s="440"/>
      <c r="UOL403" s="440"/>
      <c r="UOM403" s="440"/>
      <c r="UON403" s="440"/>
      <c r="UOO403" s="440"/>
      <c r="UOP403" s="440"/>
      <c r="UOQ403" s="440"/>
      <c r="UOR403" s="440"/>
      <c r="UOS403" s="440"/>
      <c r="UOT403" s="440"/>
      <c r="UOU403" s="440"/>
      <c r="UOV403" s="440"/>
      <c r="UOW403" s="440"/>
      <c r="UOX403" s="440"/>
      <c r="UOY403" s="440"/>
      <c r="UOZ403" s="440"/>
      <c r="UPA403" s="440"/>
      <c r="UPB403" s="440"/>
      <c r="UPC403" s="440"/>
      <c r="UPD403" s="440"/>
      <c r="UPE403" s="440"/>
      <c r="UPF403" s="440"/>
      <c r="UPG403" s="440"/>
      <c r="UPH403" s="440"/>
      <c r="UPI403" s="440"/>
      <c r="UPJ403" s="440"/>
      <c r="UPK403" s="440"/>
      <c r="UPL403" s="440"/>
      <c r="UPM403" s="440"/>
      <c r="UPN403" s="440"/>
      <c r="UPO403" s="440"/>
      <c r="UPP403" s="440"/>
      <c r="UPQ403" s="440"/>
      <c r="UPR403" s="440"/>
      <c r="UPS403" s="440"/>
      <c r="UPT403" s="440"/>
      <c r="UPU403" s="440"/>
      <c r="UPV403" s="440"/>
      <c r="UPW403" s="440"/>
      <c r="UPX403" s="440"/>
      <c r="UPY403" s="440"/>
      <c r="UPZ403" s="440"/>
      <c r="UQA403" s="440"/>
      <c r="UQB403" s="440"/>
      <c r="UQC403" s="440"/>
      <c r="UQD403" s="440"/>
      <c r="UQE403" s="440"/>
      <c r="UQF403" s="440"/>
      <c r="UQG403" s="440"/>
      <c r="UQH403" s="440"/>
      <c r="UQI403" s="440"/>
      <c r="UQJ403" s="440"/>
      <c r="UQK403" s="440"/>
      <c r="UQL403" s="440"/>
      <c r="UQM403" s="440"/>
      <c r="UQN403" s="440"/>
      <c r="UQO403" s="440"/>
      <c r="UQP403" s="440"/>
      <c r="UQQ403" s="440"/>
      <c r="UQR403" s="440"/>
      <c r="UQS403" s="440"/>
      <c r="UQT403" s="440"/>
      <c r="UQU403" s="440"/>
      <c r="UQV403" s="440"/>
      <c r="UQW403" s="440"/>
      <c r="UQX403" s="440"/>
      <c r="UQY403" s="440"/>
      <c r="UQZ403" s="440"/>
      <c r="URA403" s="440"/>
      <c r="URB403" s="440"/>
      <c r="URC403" s="440"/>
      <c r="URD403" s="440"/>
      <c r="URE403" s="440"/>
      <c r="URF403" s="440"/>
      <c r="URG403" s="440"/>
      <c r="URH403" s="440"/>
      <c r="URI403" s="440"/>
      <c r="URJ403" s="440"/>
      <c r="URK403" s="440"/>
      <c r="URL403" s="440"/>
      <c r="URM403" s="440"/>
      <c r="URN403" s="440"/>
      <c r="URO403" s="440"/>
      <c r="URP403" s="440"/>
      <c r="URQ403" s="440"/>
      <c r="URR403" s="440"/>
      <c r="URS403" s="440"/>
      <c r="URT403" s="440"/>
      <c r="URU403" s="440"/>
      <c r="URV403" s="440"/>
      <c r="URW403" s="440"/>
      <c r="URX403" s="440"/>
      <c r="URY403" s="440"/>
      <c r="URZ403" s="440"/>
      <c r="USA403" s="440"/>
      <c r="USB403" s="440"/>
      <c r="USC403" s="440"/>
      <c r="USD403" s="440"/>
      <c r="USE403" s="440"/>
      <c r="USF403" s="440"/>
      <c r="USG403" s="440"/>
      <c r="USH403" s="440"/>
      <c r="USI403" s="440"/>
      <c r="USJ403" s="440"/>
      <c r="USK403" s="440"/>
      <c r="USL403" s="440"/>
      <c r="USM403" s="440"/>
      <c r="USN403" s="440"/>
      <c r="USO403" s="440"/>
      <c r="USP403" s="440"/>
      <c r="USQ403" s="440"/>
      <c r="USR403" s="440"/>
      <c r="USS403" s="440"/>
      <c r="UST403" s="440"/>
      <c r="USU403" s="440"/>
      <c r="USV403" s="440"/>
      <c r="USW403" s="440"/>
      <c r="USX403" s="440"/>
      <c r="USY403" s="440"/>
      <c r="USZ403" s="440"/>
      <c r="UTA403" s="440"/>
      <c r="UTB403" s="440"/>
      <c r="UTC403" s="440"/>
      <c r="UTD403" s="440"/>
      <c r="UTE403" s="440"/>
      <c r="UTF403" s="440"/>
      <c r="UTG403" s="440"/>
      <c r="UTH403" s="440"/>
      <c r="UTI403" s="440"/>
      <c r="UTJ403" s="440"/>
      <c r="UTK403" s="440"/>
      <c r="UTL403" s="440"/>
      <c r="UTM403" s="440"/>
      <c r="UTN403" s="440"/>
      <c r="UTO403" s="440"/>
      <c r="UTP403" s="440"/>
      <c r="UTQ403" s="440"/>
      <c r="UTR403" s="440"/>
      <c r="UTS403" s="440"/>
      <c r="UTT403" s="440"/>
      <c r="UTU403" s="440"/>
      <c r="UTV403" s="440"/>
      <c r="UTW403" s="440"/>
      <c r="UTX403" s="440"/>
      <c r="UTY403" s="440"/>
      <c r="UTZ403" s="440"/>
      <c r="UUA403" s="440"/>
      <c r="UUB403" s="440"/>
      <c r="UUC403" s="440"/>
      <c r="UUD403" s="440"/>
      <c r="UUE403" s="440"/>
      <c r="UUF403" s="440"/>
      <c r="UUG403" s="440"/>
      <c r="UUH403" s="440"/>
      <c r="UUI403" s="440"/>
      <c r="UUJ403" s="440"/>
      <c r="UUK403" s="440"/>
      <c r="UUL403" s="440"/>
      <c r="UUM403" s="440"/>
      <c r="UUN403" s="440"/>
      <c r="UUO403" s="440"/>
      <c r="UUP403" s="440"/>
      <c r="UUQ403" s="440"/>
      <c r="UUR403" s="440"/>
      <c r="UUS403" s="440"/>
      <c r="UUT403" s="440"/>
      <c r="UUU403" s="440"/>
      <c r="UUV403" s="440"/>
      <c r="UUW403" s="440"/>
      <c r="UUX403" s="440"/>
      <c r="UUY403" s="440"/>
      <c r="UUZ403" s="440"/>
      <c r="UVA403" s="440"/>
      <c r="UVB403" s="440"/>
      <c r="UVC403" s="440"/>
      <c r="UVD403" s="440"/>
      <c r="UVE403" s="440"/>
      <c r="UVF403" s="440"/>
      <c r="UVG403" s="440"/>
      <c r="UVH403" s="440"/>
      <c r="UVI403" s="440"/>
      <c r="UVJ403" s="440"/>
      <c r="UVK403" s="440"/>
      <c r="UVL403" s="440"/>
      <c r="UVM403" s="440"/>
      <c r="UVN403" s="440"/>
      <c r="UVO403" s="440"/>
      <c r="UVP403" s="440"/>
      <c r="UVQ403" s="440"/>
      <c r="UVR403" s="440"/>
      <c r="UVS403" s="440"/>
      <c r="UVT403" s="440"/>
      <c r="UVU403" s="440"/>
      <c r="UVV403" s="440"/>
      <c r="UVW403" s="440"/>
      <c r="UVX403" s="440"/>
      <c r="UVY403" s="440"/>
      <c r="UVZ403" s="440"/>
      <c r="UWA403" s="440"/>
      <c r="UWB403" s="440"/>
      <c r="UWC403" s="440"/>
      <c r="UWD403" s="440"/>
      <c r="UWE403" s="440"/>
      <c r="UWF403" s="440"/>
      <c r="UWG403" s="440"/>
      <c r="UWH403" s="440"/>
      <c r="UWI403" s="440"/>
      <c r="UWJ403" s="440"/>
      <c r="UWK403" s="440"/>
      <c r="UWL403" s="440"/>
      <c r="UWM403" s="440"/>
      <c r="UWN403" s="440"/>
      <c r="UWO403" s="440"/>
      <c r="UWP403" s="440"/>
      <c r="UWQ403" s="440"/>
      <c r="UWR403" s="440"/>
      <c r="UWS403" s="440"/>
      <c r="UWT403" s="440"/>
      <c r="UWU403" s="440"/>
      <c r="UWV403" s="440"/>
      <c r="UWW403" s="440"/>
      <c r="UWX403" s="440"/>
      <c r="UWY403" s="440"/>
      <c r="UWZ403" s="440"/>
      <c r="UXA403" s="440"/>
      <c r="UXB403" s="440"/>
      <c r="UXC403" s="440"/>
      <c r="UXD403" s="440"/>
      <c r="UXE403" s="440"/>
      <c r="UXF403" s="440"/>
      <c r="UXG403" s="440"/>
      <c r="UXH403" s="440"/>
      <c r="UXI403" s="440"/>
      <c r="UXJ403" s="440"/>
      <c r="UXK403" s="440"/>
      <c r="UXL403" s="440"/>
      <c r="UXM403" s="440"/>
      <c r="UXN403" s="440"/>
      <c r="UXO403" s="440"/>
      <c r="UXP403" s="440"/>
      <c r="UXQ403" s="440"/>
      <c r="UXR403" s="440"/>
      <c r="UXS403" s="440"/>
      <c r="UXT403" s="440"/>
      <c r="UXU403" s="440"/>
      <c r="UXV403" s="440"/>
      <c r="UXW403" s="440"/>
      <c r="UXX403" s="440"/>
      <c r="UXY403" s="440"/>
      <c r="UXZ403" s="440"/>
      <c r="UYA403" s="440"/>
      <c r="UYB403" s="440"/>
      <c r="UYC403" s="440"/>
      <c r="UYD403" s="440"/>
      <c r="UYE403" s="440"/>
      <c r="UYF403" s="440"/>
      <c r="UYG403" s="440"/>
      <c r="UYH403" s="440"/>
      <c r="UYI403" s="440"/>
      <c r="UYJ403" s="440"/>
      <c r="UYK403" s="440"/>
      <c r="UYL403" s="440"/>
      <c r="UYM403" s="440"/>
      <c r="UYN403" s="440"/>
      <c r="UYO403" s="440"/>
      <c r="UYP403" s="440"/>
      <c r="UYQ403" s="440"/>
      <c r="UYR403" s="440"/>
      <c r="UYS403" s="440"/>
      <c r="UYT403" s="440"/>
      <c r="UYU403" s="440"/>
      <c r="UYV403" s="440"/>
      <c r="UYW403" s="440"/>
      <c r="UYX403" s="440"/>
      <c r="UYY403" s="440"/>
      <c r="UYZ403" s="440"/>
      <c r="UZA403" s="440"/>
      <c r="UZB403" s="440"/>
      <c r="UZC403" s="440"/>
      <c r="UZD403" s="440"/>
      <c r="UZE403" s="440"/>
      <c r="UZF403" s="440"/>
      <c r="UZG403" s="440"/>
      <c r="UZH403" s="440"/>
      <c r="UZI403" s="440"/>
      <c r="UZJ403" s="440"/>
      <c r="UZK403" s="440"/>
      <c r="UZL403" s="440"/>
      <c r="UZM403" s="440"/>
      <c r="UZN403" s="440"/>
      <c r="UZO403" s="440"/>
      <c r="UZP403" s="440"/>
      <c r="UZQ403" s="440"/>
      <c r="UZR403" s="440"/>
      <c r="UZS403" s="440"/>
      <c r="UZT403" s="440"/>
      <c r="UZU403" s="440"/>
      <c r="UZV403" s="440"/>
      <c r="UZW403" s="440"/>
      <c r="UZX403" s="440"/>
      <c r="UZY403" s="440"/>
      <c r="UZZ403" s="440"/>
      <c r="VAA403" s="440"/>
      <c r="VAB403" s="440"/>
      <c r="VAC403" s="440"/>
      <c r="VAD403" s="440"/>
      <c r="VAE403" s="440"/>
      <c r="VAF403" s="440"/>
      <c r="VAG403" s="440"/>
      <c r="VAH403" s="440"/>
      <c r="VAI403" s="440"/>
      <c r="VAJ403" s="440"/>
      <c r="VAK403" s="440"/>
      <c r="VAL403" s="440"/>
      <c r="VAM403" s="440"/>
      <c r="VAN403" s="440"/>
      <c r="VAO403" s="440"/>
      <c r="VAP403" s="440"/>
      <c r="VAQ403" s="440"/>
      <c r="VAR403" s="440"/>
      <c r="VAS403" s="440"/>
      <c r="VAT403" s="440"/>
      <c r="VAU403" s="440"/>
      <c r="VAV403" s="440"/>
      <c r="VAW403" s="440"/>
      <c r="VAX403" s="440"/>
      <c r="VAY403" s="440"/>
      <c r="VAZ403" s="440"/>
      <c r="VBA403" s="440"/>
      <c r="VBB403" s="440"/>
      <c r="VBC403" s="440"/>
      <c r="VBD403" s="440"/>
      <c r="VBE403" s="440"/>
      <c r="VBF403" s="440"/>
      <c r="VBG403" s="440"/>
      <c r="VBH403" s="440"/>
      <c r="VBI403" s="440"/>
      <c r="VBJ403" s="440"/>
      <c r="VBK403" s="440"/>
      <c r="VBL403" s="440"/>
      <c r="VBM403" s="440"/>
      <c r="VBN403" s="440"/>
      <c r="VBO403" s="440"/>
      <c r="VBP403" s="440"/>
      <c r="VBQ403" s="440"/>
      <c r="VBR403" s="440"/>
      <c r="VBS403" s="440"/>
      <c r="VBT403" s="440"/>
      <c r="VBU403" s="440"/>
      <c r="VBV403" s="440"/>
      <c r="VBW403" s="440"/>
      <c r="VBX403" s="440"/>
      <c r="VBY403" s="440"/>
      <c r="VBZ403" s="440"/>
      <c r="VCA403" s="440"/>
      <c r="VCB403" s="440"/>
      <c r="VCC403" s="440"/>
      <c r="VCD403" s="440"/>
      <c r="VCE403" s="440"/>
      <c r="VCF403" s="440"/>
      <c r="VCG403" s="440"/>
      <c r="VCH403" s="440"/>
      <c r="VCI403" s="440"/>
      <c r="VCJ403" s="440"/>
      <c r="VCK403" s="440"/>
      <c r="VCL403" s="440"/>
      <c r="VCM403" s="440"/>
      <c r="VCN403" s="440"/>
      <c r="VCO403" s="440"/>
      <c r="VCP403" s="440"/>
      <c r="VCQ403" s="440"/>
      <c r="VCR403" s="440"/>
      <c r="VCS403" s="440"/>
      <c r="VCT403" s="440"/>
      <c r="VCU403" s="440"/>
      <c r="VCV403" s="440"/>
      <c r="VCW403" s="440"/>
      <c r="VCX403" s="440"/>
      <c r="VCY403" s="440"/>
      <c r="VCZ403" s="440"/>
      <c r="VDA403" s="440"/>
      <c r="VDB403" s="440"/>
      <c r="VDC403" s="440"/>
      <c r="VDD403" s="440"/>
      <c r="VDE403" s="440"/>
      <c r="VDF403" s="440"/>
      <c r="VDG403" s="440"/>
      <c r="VDH403" s="440"/>
      <c r="VDI403" s="440"/>
      <c r="VDJ403" s="440"/>
      <c r="VDK403" s="440"/>
      <c r="VDL403" s="440"/>
      <c r="VDM403" s="440"/>
      <c r="VDN403" s="440"/>
      <c r="VDO403" s="440"/>
      <c r="VDP403" s="440"/>
      <c r="VDQ403" s="440"/>
      <c r="VDR403" s="440"/>
      <c r="VDS403" s="440"/>
      <c r="VDT403" s="440"/>
      <c r="VDU403" s="440"/>
      <c r="VDV403" s="440"/>
      <c r="VDW403" s="440"/>
      <c r="VDX403" s="440"/>
      <c r="VDY403" s="440"/>
      <c r="VDZ403" s="440"/>
      <c r="VEA403" s="440"/>
      <c r="VEB403" s="440"/>
      <c r="VEC403" s="440"/>
      <c r="VED403" s="440"/>
      <c r="VEE403" s="440"/>
      <c r="VEF403" s="440"/>
      <c r="VEG403" s="440"/>
      <c r="VEH403" s="440"/>
      <c r="VEI403" s="440"/>
      <c r="VEJ403" s="440"/>
      <c r="VEK403" s="440"/>
      <c r="VEL403" s="440"/>
      <c r="VEM403" s="440"/>
      <c r="VEN403" s="440"/>
      <c r="VEO403" s="440"/>
      <c r="VEP403" s="440"/>
      <c r="VEQ403" s="440"/>
      <c r="VER403" s="440"/>
      <c r="VES403" s="440"/>
      <c r="VET403" s="440"/>
      <c r="VEU403" s="440"/>
      <c r="VEV403" s="440"/>
      <c r="VEW403" s="440"/>
      <c r="VEX403" s="440"/>
      <c r="VEY403" s="440"/>
      <c r="VEZ403" s="440"/>
      <c r="VFA403" s="440"/>
      <c r="VFB403" s="440"/>
      <c r="VFC403" s="440"/>
      <c r="VFD403" s="440"/>
      <c r="VFE403" s="440"/>
      <c r="VFF403" s="440"/>
      <c r="VFG403" s="440"/>
      <c r="VFH403" s="440"/>
      <c r="VFI403" s="440"/>
      <c r="VFJ403" s="440"/>
      <c r="VFK403" s="440"/>
      <c r="VFL403" s="440"/>
      <c r="VFM403" s="440"/>
      <c r="VFN403" s="440"/>
      <c r="VFO403" s="440"/>
      <c r="VFP403" s="440"/>
      <c r="VFQ403" s="440"/>
      <c r="VFR403" s="440"/>
      <c r="VFS403" s="440"/>
      <c r="VFT403" s="440"/>
      <c r="VFU403" s="440"/>
      <c r="VFV403" s="440"/>
      <c r="VFW403" s="440"/>
      <c r="VFX403" s="440"/>
      <c r="VFY403" s="440"/>
      <c r="VFZ403" s="440"/>
      <c r="VGA403" s="440"/>
      <c r="VGB403" s="440"/>
      <c r="VGC403" s="440"/>
      <c r="VGD403" s="440"/>
      <c r="VGE403" s="440"/>
      <c r="VGF403" s="440"/>
      <c r="VGG403" s="440"/>
      <c r="VGH403" s="440"/>
      <c r="VGI403" s="440"/>
      <c r="VGJ403" s="440"/>
      <c r="VGK403" s="440"/>
      <c r="VGL403" s="440"/>
      <c r="VGM403" s="440"/>
      <c r="VGN403" s="440"/>
      <c r="VGO403" s="440"/>
      <c r="VGP403" s="440"/>
      <c r="VGQ403" s="440"/>
      <c r="VGR403" s="440"/>
      <c r="VGS403" s="440"/>
      <c r="VGT403" s="440"/>
      <c r="VGU403" s="440"/>
      <c r="VGV403" s="440"/>
      <c r="VGW403" s="440"/>
      <c r="VGX403" s="440"/>
      <c r="VGY403" s="440"/>
      <c r="VGZ403" s="440"/>
      <c r="VHA403" s="440"/>
      <c r="VHB403" s="440"/>
      <c r="VHC403" s="440"/>
      <c r="VHD403" s="440"/>
      <c r="VHE403" s="440"/>
      <c r="VHF403" s="440"/>
      <c r="VHG403" s="440"/>
      <c r="VHH403" s="440"/>
      <c r="VHI403" s="440"/>
      <c r="VHJ403" s="440"/>
      <c r="VHK403" s="440"/>
      <c r="VHL403" s="440"/>
      <c r="VHM403" s="440"/>
      <c r="VHN403" s="440"/>
      <c r="VHO403" s="440"/>
      <c r="VHP403" s="440"/>
      <c r="VHQ403" s="440"/>
      <c r="VHR403" s="440"/>
      <c r="VHS403" s="440"/>
      <c r="VHT403" s="440"/>
      <c r="VHU403" s="440"/>
      <c r="VHV403" s="440"/>
      <c r="VHW403" s="440"/>
      <c r="VHX403" s="440"/>
      <c r="VHY403" s="440"/>
      <c r="VHZ403" s="440"/>
      <c r="VIA403" s="440"/>
      <c r="VIB403" s="440"/>
      <c r="VIC403" s="440"/>
      <c r="VID403" s="440"/>
      <c r="VIE403" s="440"/>
      <c r="VIF403" s="440"/>
      <c r="VIG403" s="440"/>
      <c r="VIH403" s="440"/>
      <c r="VII403" s="440"/>
      <c r="VIJ403" s="440"/>
      <c r="VIK403" s="440"/>
      <c r="VIL403" s="440"/>
      <c r="VIM403" s="440"/>
      <c r="VIN403" s="440"/>
      <c r="VIO403" s="440"/>
      <c r="VIP403" s="440"/>
      <c r="VIQ403" s="440"/>
      <c r="VIR403" s="440"/>
      <c r="VIS403" s="440"/>
      <c r="VIT403" s="440"/>
      <c r="VIU403" s="440"/>
      <c r="VIV403" s="440"/>
      <c r="VIW403" s="440"/>
      <c r="VIX403" s="440"/>
      <c r="VIY403" s="440"/>
      <c r="VIZ403" s="440"/>
      <c r="VJA403" s="440"/>
      <c r="VJB403" s="440"/>
      <c r="VJC403" s="440"/>
      <c r="VJD403" s="440"/>
      <c r="VJE403" s="440"/>
      <c r="VJF403" s="440"/>
      <c r="VJG403" s="440"/>
      <c r="VJH403" s="440"/>
      <c r="VJI403" s="440"/>
      <c r="VJJ403" s="440"/>
      <c r="VJK403" s="440"/>
      <c r="VJL403" s="440"/>
      <c r="VJM403" s="440"/>
      <c r="VJN403" s="440"/>
      <c r="VJO403" s="440"/>
      <c r="VJP403" s="440"/>
      <c r="VJQ403" s="440"/>
      <c r="VJR403" s="440"/>
      <c r="VJS403" s="440"/>
      <c r="VJT403" s="440"/>
      <c r="VJU403" s="440"/>
      <c r="VJV403" s="440"/>
      <c r="VJW403" s="440"/>
      <c r="VJX403" s="440"/>
      <c r="VJY403" s="440"/>
      <c r="VJZ403" s="440"/>
      <c r="VKA403" s="440"/>
      <c r="VKB403" s="440"/>
      <c r="VKC403" s="440"/>
      <c r="VKD403" s="440"/>
      <c r="VKE403" s="440"/>
      <c r="VKF403" s="440"/>
      <c r="VKG403" s="440"/>
      <c r="VKH403" s="440"/>
      <c r="VKI403" s="440"/>
      <c r="VKJ403" s="440"/>
      <c r="VKK403" s="440"/>
      <c r="VKL403" s="440"/>
      <c r="VKM403" s="440"/>
      <c r="VKN403" s="440"/>
      <c r="VKO403" s="440"/>
      <c r="VKP403" s="440"/>
      <c r="VKQ403" s="440"/>
      <c r="VKR403" s="440"/>
      <c r="VKS403" s="440"/>
      <c r="VKT403" s="440"/>
      <c r="VKU403" s="440"/>
      <c r="VKV403" s="440"/>
      <c r="VKW403" s="440"/>
      <c r="VKX403" s="440"/>
      <c r="VKY403" s="440"/>
      <c r="VKZ403" s="440"/>
      <c r="VLA403" s="440"/>
      <c r="VLB403" s="440"/>
      <c r="VLC403" s="440"/>
      <c r="VLD403" s="440"/>
      <c r="VLE403" s="440"/>
      <c r="VLF403" s="440"/>
      <c r="VLG403" s="440"/>
      <c r="VLH403" s="440"/>
      <c r="VLI403" s="440"/>
      <c r="VLJ403" s="440"/>
      <c r="VLK403" s="440"/>
      <c r="VLL403" s="440"/>
      <c r="VLM403" s="440"/>
      <c r="VLN403" s="440"/>
      <c r="VLO403" s="440"/>
      <c r="VLP403" s="440"/>
      <c r="VLQ403" s="440"/>
      <c r="VLR403" s="440"/>
      <c r="VLS403" s="440"/>
      <c r="VLT403" s="440"/>
      <c r="VLU403" s="440"/>
      <c r="VLV403" s="440"/>
      <c r="VLW403" s="440"/>
      <c r="VLX403" s="440"/>
      <c r="VLY403" s="440"/>
      <c r="VLZ403" s="440"/>
      <c r="VMA403" s="440"/>
      <c r="VMB403" s="440"/>
      <c r="VMC403" s="440"/>
      <c r="VMD403" s="440"/>
      <c r="VME403" s="440"/>
      <c r="VMF403" s="440"/>
      <c r="VMG403" s="440"/>
      <c r="VMH403" s="440"/>
      <c r="VMI403" s="440"/>
      <c r="VMJ403" s="440"/>
      <c r="VMK403" s="440"/>
      <c r="VML403" s="440"/>
      <c r="VMM403" s="440"/>
      <c r="VMN403" s="440"/>
      <c r="VMO403" s="440"/>
      <c r="VMP403" s="440"/>
      <c r="VMQ403" s="440"/>
      <c r="VMR403" s="440"/>
      <c r="VMS403" s="440"/>
      <c r="VMT403" s="440"/>
      <c r="VMU403" s="440"/>
      <c r="VMV403" s="440"/>
      <c r="VMW403" s="440"/>
      <c r="VMX403" s="440"/>
      <c r="VMY403" s="440"/>
      <c r="VMZ403" s="440"/>
      <c r="VNA403" s="440"/>
      <c r="VNB403" s="440"/>
      <c r="VNC403" s="440"/>
      <c r="VND403" s="440"/>
      <c r="VNE403" s="440"/>
      <c r="VNF403" s="440"/>
      <c r="VNG403" s="440"/>
      <c r="VNH403" s="440"/>
      <c r="VNI403" s="440"/>
      <c r="VNJ403" s="440"/>
      <c r="VNK403" s="440"/>
      <c r="VNL403" s="440"/>
      <c r="VNM403" s="440"/>
      <c r="VNN403" s="440"/>
      <c r="VNO403" s="440"/>
      <c r="VNP403" s="440"/>
      <c r="VNQ403" s="440"/>
      <c r="VNR403" s="440"/>
      <c r="VNS403" s="440"/>
      <c r="VNT403" s="440"/>
      <c r="VNU403" s="440"/>
      <c r="VNV403" s="440"/>
      <c r="VNW403" s="440"/>
      <c r="VNX403" s="440"/>
      <c r="VNY403" s="440"/>
      <c r="VNZ403" s="440"/>
      <c r="VOA403" s="440"/>
      <c r="VOB403" s="440"/>
      <c r="VOC403" s="440"/>
      <c r="VOD403" s="440"/>
      <c r="VOE403" s="440"/>
      <c r="VOF403" s="440"/>
      <c r="VOG403" s="440"/>
      <c r="VOH403" s="440"/>
      <c r="VOI403" s="440"/>
      <c r="VOJ403" s="440"/>
      <c r="VOK403" s="440"/>
      <c r="VOL403" s="440"/>
      <c r="VOM403" s="440"/>
      <c r="VON403" s="440"/>
      <c r="VOO403" s="440"/>
      <c r="VOP403" s="440"/>
      <c r="VOQ403" s="440"/>
      <c r="VOR403" s="440"/>
      <c r="VOS403" s="440"/>
      <c r="VOT403" s="440"/>
      <c r="VOU403" s="440"/>
      <c r="VOV403" s="440"/>
      <c r="VOW403" s="440"/>
      <c r="VOX403" s="440"/>
      <c r="VOY403" s="440"/>
      <c r="VOZ403" s="440"/>
      <c r="VPA403" s="440"/>
      <c r="VPB403" s="440"/>
      <c r="VPC403" s="440"/>
      <c r="VPD403" s="440"/>
      <c r="VPE403" s="440"/>
      <c r="VPF403" s="440"/>
      <c r="VPG403" s="440"/>
      <c r="VPH403" s="440"/>
      <c r="VPI403" s="440"/>
      <c r="VPJ403" s="440"/>
      <c r="VPK403" s="440"/>
      <c r="VPL403" s="440"/>
      <c r="VPM403" s="440"/>
      <c r="VPN403" s="440"/>
      <c r="VPO403" s="440"/>
      <c r="VPP403" s="440"/>
      <c r="VPQ403" s="440"/>
      <c r="VPR403" s="440"/>
      <c r="VPS403" s="440"/>
      <c r="VPT403" s="440"/>
      <c r="VPU403" s="440"/>
      <c r="VPV403" s="440"/>
      <c r="VPW403" s="440"/>
      <c r="VPX403" s="440"/>
      <c r="VPY403" s="440"/>
      <c r="VPZ403" s="440"/>
      <c r="VQA403" s="440"/>
      <c r="VQB403" s="440"/>
      <c r="VQC403" s="440"/>
      <c r="VQD403" s="440"/>
      <c r="VQE403" s="440"/>
      <c r="VQF403" s="440"/>
      <c r="VQG403" s="440"/>
      <c r="VQH403" s="440"/>
      <c r="VQI403" s="440"/>
      <c r="VQJ403" s="440"/>
      <c r="VQK403" s="440"/>
      <c r="VQL403" s="440"/>
      <c r="VQM403" s="440"/>
      <c r="VQN403" s="440"/>
      <c r="VQO403" s="440"/>
      <c r="VQP403" s="440"/>
      <c r="VQQ403" s="440"/>
      <c r="VQR403" s="440"/>
      <c r="VQS403" s="440"/>
      <c r="VQT403" s="440"/>
      <c r="VQU403" s="440"/>
      <c r="VQV403" s="440"/>
      <c r="VQW403" s="440"/>
      <c r="VQX403" s="440"/>
      <c r="VQY403" s="440"/>
      <c r="VQZ403" s="440"/>
      <c r="VRA403" s="440"/>
      <c r="VRB403" s="440"/>
      <c r="VRC403" s="440"/>
      <c r="VRD403" s="440"/>
      <c r="VRE403" s="440"/>
      <c r="VRF403" s="440"/>
      <c r="VRG403" s="440"/>
      <c r="VRH403" s="440"/>
      <c r="VRI403" s="440"/>
      <c r="VRJ403" s="440"/>
      <c r="VRK403" s="440"/>
      <c r="VRL403" s="440"/>
      <c r="VRM403" s="440"/>
      <c r="VRN403" s="440"/>
      <c r="VRO403" s="440"/>
      <c r="VRP403" s="440"/>
      <c r="VRQ403" s="440"/>
      <c r="VRR403" s="440"/>
      <c r="VRS403" s="440"/>
      <c r="VRT403" s="440"/>
      <c r="VRU403" s="440"/>
      <c r="VRV403" s="440"/>
      <c r="VRW403" s="440"/>
      <c r="VRX403" s="440"/>
      <c r="VRY403" s="440"/>
      <c r="VRZ403" s="440"/>
      <c r="VSA403" s="440"/>
      <c r="VSB403" s="440"/>
      <c r="VSC403" s="440"/>
      <c r="VSD403" s="440"/>
      <c r="VSE403" s="440"/>
      <c r="VSF403" s="440"/>
      <c r="VSG403" s="440"/>
      <c r="VSH403" s="440"/>
      <c r="VSI403" s="440"/>
      <c r="VSJ403" s="440"/>
      <c r="VSK403" s="440"/>
      <c r="VSL403" s="440"/>
      <c r="VSM403" s="440"/>
      <c r="VSN403" s="440"/>
      <c r="VSO403" s="440"/>
      <c r="VSP403" s="440"/>
      <c r="VSQ403" s="440"/>
      <c r="VSR403" s="440"/>
      <c r="VSS403" s="440"/>
      <c r="VST403" s="440"/>
      <c r="VSU403" s="440"/>
      <c r="VSV403" s="440"/>
      <c r="VSW403" s="440"/>
      <c r="VSX403" s="440"/>
      <c r="VSY403" s="440"/>
      <c r="VSZ403" s="440"/>
      <c r="VTA403" s="440"/>
      <c r="VTB403" s="440"/>
      <c r="VTC403" s="440"/>
      <c r="VTD403" s="440"/>
      <c r="VTE403" s="440"/>
      <c r="VTF403" s="440"/>
      <c r="VTG403" s="440"/>
      <c r="VTH403" s="440"/>
      <c r="VTI403" s="440"/>
      <c r="VTJ403" s="440"/>
      <c r="VTK403" s="440"/>
      <c r="VTL403" s="440"/>
      <c r="VTM403" s="440"/>
      <c r="VTN403" s="440"/>
      <c r="VTO403" s="440"/>
      <c r="VTP403" s="440"/>
      <c r="VTQ403" s="440"/>
      <c r="VTR403" s="440"/>
      <c r="VTS403" s="440"/>
      <c r="VTT403" s="440"/>
      <c r="VTU403" s="440"/>
      <c r="VTV403" s="440"/>
      <c r="VTW403" s="440"/>
      <c r="VTX403" s="440"/>
      <c r="VTY403" s="440"/>
      <c r="VTZ403" s="440"/>
      <c r="VUA403" s="440"/>
      <c r="VUB403" s="440"/>
      <c r="VUC403" s="440"/>
      <c r="VUD403" s="440"/>
      <c r="VUE403" s="440"/>
      <c r="VUF403" s="440"/>
      <c r="VUG403" s="440"/>
      <c r="VUH403" s="440"/>
      <c r="VUI403" s="440"/>
      <c r="VUJ403" s="440"/>
      <c r="VUK403" s="440"/>
      <c r="VUL403" s="440"/>
      <c r="VUM403" s="440"/>
      <c r="VUN403" s="440"/>
      <c r="VUO403" s="440"/>
      <c r="VUP403" s="440"/>
      <c r="VUQ403" s="440"/>
      <c r="VUR403" s="440"/>
      <c r="VUS403" s="440"/>
      <c r="VUT403" s="440"/>
      <c r="VUU403" s="440"/>
      <c r="VUV403" s="440"/>
      <c r="VUW403" s="440"/>
      <c r="VUX403" s="440"/>
      <c r="VUY403" s="440"/>
      <c r="VUZ403" s="440"/>
      <c r="VVA403" s="440"/>
      <c r="VVB403" s="440"/>
      <c r="VVC403" s="440"/>
      <c r="VVD403" s="440"/>
      <c r="VVE403" s="440"/>
      <c r="VVF403" s="440"/>
      <c r="VVG403" s="440"/>
      <c r="VVH403" s="440"/>
      <c r="VVI403" s="440"/>
      <c r="VVJ403" s="440"/>
      <c r="VVK403" s="440"/>
      <c r="VVL403" s="440"/>
      <c r="VVM403" s="440"/>
      <c r="VVN403" s="440"/>
      <c r="VVO403" s="440"/>
      <c r="VVP403" s="440"/>
      <c r="VVQ403" s="440"/>
      <c r="VVR403" s="440"/>
      <c r="VVS403" s="440"/>
      <c r="VVT403" s="440"/>
      <c r="VVU403" s="440"/>
      <c r="VVV403" s="440"/>
      <c r="VVW403" s="440"/>
      <c r="VVX403" s="440"/>
      <c r="VVY403" s="440"/>
      <c r="VVZ403" s="440"/>
      <c r="VWA403" s="440"/>
      <c r="VWB403" s="440"/>
      <c r="VWC403" s="440"/>
      <c r="VWD403" s="440"/>
      <c r="VWE403" s="440"/>
      <c r="VWF403" s="440"/>
      <c r="VWG403" s="440"/>
      <c r="VWH403" s="440"/>
      <c r="VWI403" s="440"/>
      <c r="VWJ403" s="440"/>
      <c r="VWK403" s="440"/>
      <c r="VWL403" s="440"/>
      <c r="VWM403" s="440"/>
      <c r="VWN403" s="440"/>
      <c r="VWO403" s="440"/>
      <c r="VWP403" s="440"/>
      <c r="VWQ403" s="440"/>
      <c r="VWR403" s="440"/>
      <c r="VWS403" s="440"/>
      <c r="VWT403" s="440"/>
      <c r="VWU403" s="440"/>
      <c r="VWV403" s="440"/>
      <c r="VWW403" s="440"/>
      <c r="VWX403" s="440"/>
      <c r="VWY403" s="440"/>
      <c r="VWZ403" s="440"/>
      <c r="VXA403" s="440"/>
      <c r="VXB403" s="440"/>
      <c r="VXC403" s="440"/>
      <c r="VXD403" s="440"/>
      <c r="VXE403" s="440"/>
      <c r="VXF403" s="440"/>
      <c r="VXG403" s="440"/>
      <c r="VXH403" s="440"/>
      <c r="VXI403" s="440"/>
      <c r="VXJ403" s="440"/>
      <c r="VXK403" s="440"/>
      <c r="VXL403" s="440"/>
      <c r="VXM403" s="440"/>
      <c r="VXN403" s="440"/>
      <c r="VXO403" s="440"/>
      <c r="VXP403" s="440"/>
      <c r="VXQ403" s="440"/>
      <c r="VXR403" s="440"/>
      <c r="VXS403" s="440"/>
      <c r="VXT403" s="440"/>
      <c r="VXU403" s="440"/>
      <c r="VXV403" s="440"/>
      <c r="VXW403" s="440"/>
      <c r="VXX403" s="440"/>
      <c r="VXY403" s="440"/>
      <c r="VXZ403" s="440"/>
      <c r="VYA403" s="440"/>
      <c r="VYB403" s="440"/>
      <c r="VYC403" s="440"/>
      <c r="VYD403" s="440"/>
      <c r="VYE403" s="440"/>
      <c r="VYF403" s="440"/>
      <c r="VYG403" s="440"/>
      <c r="VYH403" s="440"/>
      <c r="VYI403" s="440"/>
      <c r="VYJ403" s="440"/>
      <c r="VYK403" s="440"/>
      <c r="VYL403" s="440"/>
      <c r="VYM403" s="440"/>
      <c r="VYN403" s="440"/>
      <c r="VYO403" s="440"/>
      <c r="VYP403" s="440"/>
      <c r="VYQ403" s="440"/>
      <c r="VYR403" s="440"/>
      <c r="VYS403" s="440"/>
      <c r="VYT403" s="440"/>
      <c r="VYU403" s="440"/>
      <c r="VYV403" s="440"/>
      <c r="VYW403" s="440"/>
      <c r="VYX403" s="440"/>
      <c r="VYY403" s="440"/>
      <c r="VYZ403" s="440"/>
      <c r="VZA403" s="440"/>
      <c r="VZB403" s="440"/>
      <c r="VZC403" s="440"/>
      <c r="VZD403" s="440"/>
      <c r="VZE403" s="440"/>
      <c r="VZF403" s="440"/>
      <c r="VZG403" s="440"/>
      <c r="VZH403" s="440"/>
      <c r="VZI403" s="440"/>
      <c r="VZJ403" s="440"/>
      <c r="VZK403" s="440"/>
      <c r="VZL403" s="440"/>
      <c r="VZM403" s="440"/>
      <c r="VZN403" s="440"/>
      <c r="VZO403" s="440"/>
      <c r="VZP403" s="440"/>
      <c r="VZQ403" s="440"/>
      <c r="VZR403" s="440"/>
      <c r="VZS403" s="440"/>
      <c r="VZT403" s="440"/>
      <c r="VZU403" s="440"/>
      <c r="VZV403" s="440"/>
      <c r="VZW403" s="440"/>
      <c r="VZX403" s="440"/>
      <c r="VZY403" s="440"/>
      <c r="VZZ403" s="440"/>
      <c r="WAA403" s="440"/>
      <c r="WAB403" s="440"/>
      <c r="WAC403" s="440"/>
      <c r="WAD403" s="440"/>
      <c r="WAE403" s="440"/>
      <c r="WAF403" s="440"/>
      <c r="WAG403" s="440"/>
      <c r="WAH403" s="440"/>
      <c r="WAI403" s="440"/>
      <c r="WAJ403" s="440"/>
      <c r="WAK403" s="440"/>
      <c r="WAL403" s="440"/>
      <c r="WAM403" s="440"/>
      <c r="WAN403" s="440"/>
      <c r="WAO403" s="440"/>
      <c r="WAP403" s="440"/>
      <c r="WAQ403" s="440"/>
      <c r="WAR403" s="440"/>
      <c r="WAS403" s="440"/>
      <c r="WAT403" s="440"/>
      <c r="WAU403" s="440"/>
      <c r="WAV403" s="440"/>
      <c r="WAW403" s="440"/>
      <c r="WAX403" s="440"/>
      <c r="WAY403" s="440"/>
      <c r="WAZ403" s="440"/>
      <c r="WBA403" s="440"/>
      <c r="WBB403" s="440"/>
      <c r="WBC403" s="440"/>
      <c r="WBD403" s="440"/>
      <c r="WBE403" s="440"/>
      <c r="WBF403" s="440"/>
      <c r="WBG403" s="440"/>
      <c r="WBH403" s="440"/>
      <c r="WBI403" s="440"/>
      <c r="WBJ403" s="440"/>
      <c r="WBK403" s="440"/>
      <c r="WBL403" s="440"/>
      <c r="WBM403" s="440"/>
      <c r="WBN403" s="440"/>
      <c r="WBO403" s="440"/>
      <c r="WBP403" s="440"/>
      <c r="WBQ403" s="440"/>
      <c r="WBR403" s="440"/>
      <c r="WBS403" s="440"/>
      <c r="WBT403" s="440"/>
      <c r="WBU403" s="440"/>
      <c r="WBV403" s="440"/>
      <c r="WBW403" s="440"/>
      <c r="WBX403" s="440"/>
      <c r="WBY403" s="440"/>
      <c r="WBZ403" s="440"/>
      <c r="WCA403" s="440"/>
      <c r="WCB403" s="440"/>
      <c r="WCC403" s="440"/>
      <c r="WCD403" s="440"/>
      <c r="WCE403" s="440"/>
      <c r="WCF403" s="440"/>
      <c r="WCG403" s="440"/>
      <c r="WCH403" s="440"/>
      <c r="WCI403" s="440"/>
      <c r="WCJ403" s="440"/>
      <c r="WCK403" s="440"/>
      <c r="WCL403" s="440"/>
      <c r="WCM403" s="440"/>
      <c r="WCN403" s="440"/>
      <c r="WCO403" s="440"/>
      <c r="WCP403" s="440"/>
      <c r="WCQ403" s="440"/>
      <c r="WCR403" s="440"/>
      <c r="WCS403" s="440"/>
      <c r="WCT403" s="440"/>
      <c r="WCU403" s="440"/>
      <c r="WCV403" s="440"/>
      <c r="WCW403" s="440"/>
      <c r="WCX403" s="440"/>
      <c r="WCY403" s="440"/>
      <c r="WCZ403" s="440"/>
      <c r="WDA403" s="440"/>
      <c r="WDB403" s="440"/>
      <c r="WDC403" s="440"/>
      <c r="WDD403" s="440"/>
      <c r="WDE403" s="440"/>
      <c r="WDF403" s="440"/>
      <c r="WDG403" s="440"/>
      <c r="WDH403" s="440"/>
      <c r="WDI403" s="440"/>
      <c r="WDJ403" s="440"/>
      <c r="WDK403" s="440"/>
      <c r="WDL403" s="440"/>
      <c r="WDM403" s="440"/>
      <c r="WDN403" s="440"/>
      <c r="WDO403" s="440"/>
      <c r="WDP403" s="440"/>
      <c r="WDQ403" s="440"/>
      <c r="WDR403" s="440"/>
      <c r="WDS403" s="440"/>
      <c r="WDT403" s="440"/>
      <c r="WDU403" s="440"/>
      <c r="WDV403" s="440"/>
      <c r="WDW403" s="440"/>
      <c r="WDX403" s="440"/>
      <c r="WDY403" s="440"/>
      <c r="WDZ403" s="440"/>
      <c r="WEA403" s="440"/>
      <c r="WEB403" s="440"/>
      <c r="WEC403" s="440"/>
      <c r="WED403" s="440"/>
      <c r="WEE403" s="440"/>
      <c r="WEF403" s="440"/>
      <c r="WEG403" s="440"/>
      <c r="WEH403" s="440"/>
      <c r="WEI403" s="440"/>
      <c r="WEJ403" s="440"/>
      <c r="WEK403" s="440"/>
      <c r="WEL403" s="440"/>
      <c r="WEM403" s="440"/>
      <c r="WEN403" s="440"/>
      <c r="WEO403" s="440"/>
      <c r="WEP403" s="440"/>
      <c r="WEQ403" s="440"/>
      <c r="WER403" s="440"/>
      <c r="WES403" s="440"/>
      <c r="WET403" s="440"/>
      <c r="WEU403" s="440"/>
      <c r="WEV403" s="440"/>
      <c r="WEW403" s="440"/>
      <c r="WEX403" s="440"/>
      <c r="WEY403" s="440"/>
      <c r="WEZ403" s="440"/>
      <c r="WFA403" s="440"/>
      <c r="WFB403" s="440"/>
      <c r="WFC403" s="440"/>
      <c r="WFD403" s="440"/>
      <c r="WFE403" s="440"/>
      <c r="WFF403" s="440"/>
      <c r="WFG403" s="440"/>
      <c r="WFH403" s="440"/>
      <c r="WFI403" s="440"/>
      <c r="WFJ403" s="440"/>
      <c r="WFK403" s="440"/>
      <c r="WFL403" s="440"/>
      <c r="WFM403" s="440"/>
      <c r="WFN403" s="440"/>
      <c r="WFO403" s="440"/>
      <c r="WFP403" s="440"/>
      <c r="WFQ403" s="440"/>
      <c r="WFR403" s="440"/>
      <c r="WFS403" s="440"/>
      <c r="WFT403" s="440"/>
      <c r="WFU403" s="440"/>
      <c r="WFV403" s="440"/>
      <c r="WFW403" s="440"/>
      <c r="WFX403" s="440"/>
      <c r="WFY403" s="440"/>
      <c r="WFZ403" s="440"/>
      <c r="WGA403" s="440"/>
      <c r="WGB403" s="440"/>
      <c r="WGC403" s="440"/>
      <c r="WGD403" s="440"/>
      <c r="WGE403" s="440"/>
      <c r="WGF403" s="440"/>
      <c r="WGG403" s="440"/>
      <c r="WGH403" s="440"/>
      <c r="WGI403" s="440"/>
      <c r="WGJ403" s="440"/>
      <c r="WGK403" s="440"/>
      <c r="WGL403" s="440"/>
      <c r="WGM403" s="440"/>
      <c r="WGN403" s="440"/>
      <c r="WGO403" s="440"/>
      <c r="WGP403" s="440"/>
      <c r="WGQ403" s="440"/>
      <c r="WGR403" s="440"/>
      <c r="WGS403" s="440"/>
      <c r="WGT403" s="440"/>
      <c r="WGU403" s="440"/>
      <c r="WGV403" s="440"/>
      <c r="WGW403" s="440"/>
      <c r="WGX403" s="440"/>
      <c r="WGY403" s="440"/>
      <c r="WGZ403" s="440"/>
      <c r="WHA403" s="440"/>
      <c r="WHB403" s="440"/>
      <c r="WHC403" s="440"/>
      <c r="WHD403" s="440"/>
      <c r="WHE403" s="440"/>
      <c r="WHF403" s="440"/>
      <c r="WHG403" s="440"/>
      <c r="WHH403" s="440"/>
      <c r="WHI403" s="440"/>
      <c r="WHJ403" s="440"/>
      <c r="WHK403" s="440"/>
      <c r="WHL403" s="440"/>
      <c r="WHM403" s="440"/>
      <c r="WHN403" s="440"/>
      <c r="WHO403" s="440"/>
      <c r="WHP403" s="440"/>
      <c r="WHQ403" s="440"/>
      <c r="WHR403" s="440"/>
      <c r="WHS403" s="440"/>
      <c r="WHT403" s="440"/>
      <c r="WHU403" s="440"/>
      <c r="WHV403" s="440"/>
      <c r="WHW403" s="440"/>
      <c r="WHX403" s="440"/>
      <c r="WHY403" s="440"/>
      <c r="WHZ403" s="440"/>
      <c r="WIA403" s="440"/>
      <c r="WIB403" s="440"/>
      <c r="WIC403" s="440"/>
      <c r="WID403" s="440"/>
      <c r="WIE403" s="440"/>
      <c r="WIF403" s="440"/>
      <c r="WIG403" s="440"/>
      <c r="WIH403" s="440"/>
      <c r="WII403" s="440"/>
      <c r="WIJ403" s="440"/>
      <c r="WIK403" s="440"/>
      <c r="WIL403" s="440"/>
      <c r="WIM403" s="440"/>
      <c r="WIN403" s="440"/>
      <c r="WIO403" s="440"/>
      <c r="WIP403" s="440"/>
      <c r="WIQ403" s="440"/>
      <c r="WIR403" s="440"/>
      <c r="WIS403" s="440"/>
      <c r="WIT403" s="440"/>
      <c r="WIU403" s="440"/>
      <c r="WIV403" s="440"/>
      <c r="WIW403" s="440"/>
      <c r="WIX403" s="440"/>
      <c r="WIY403" s="440"/>
      <c r="WIZ403" s="440"/>
      <c r="WJA403" s="440"/>
      <c r="WJB403" s="440"/>
      <c r="WJC403" s="440"/>
      <c r="WJD403" s="440"/>
      <c r="WJE403" s="440"/>
      <c r="WJF403" s="440"/>
      <c r="WJG403" s="440"/>
      <c r="WJH403" s="440"/>
      <c r="WJI403" s="440"/>
      <c r="WJJ403" s="440"/>
      <c r="WJK403" s="440"/>
      <c r="WJL403" s="440"/>
      <c r="WJM403" s="440"/>
      <c r="WJN403" s="440"/>
      <c r="WJO403" s="440"/>
      <c r="WJP403" s="440"/>
      <c r="WJQ403" s="440"/>
      <c r="WJR403" s="440"/>
      <c r="WJS403" s="440"/>
      <c r="WJT403" s="440"/>
      <c r="WJU403" s="440"/>
      <c r="WJV403" s="440"/>
      <c r="WJW403" s="440"/>
      <c r="WJX403" s="440"/>
      <c r="WJY403" s="440"/>
      <c r="WJZ403" s="440"/>
      <c r="WKA403" s="440"/>
      <c r="WKB403" s="440"/>
      <c r="WKC403" s="440"/>
      <c r="WKD403" s="440"/>
      <c r="WKE403" s="440"/>
      <c r="WKF403" s="440"/>
      <c r="WKG403" s="440"/>
      <c r="WKH403" s="440"/>
      <c r="WKI403" s="440"/>
      <c r="WKJ403" s="440"/>
      <c r="WKK403" s="440"/>
      <c r="WKL403" s="440"/>
      <c r="WKM403" s="440"/>
      <c r="WKN403" s="440"/>
      <c r="WKO403" s="440"/>
      <c r="WKP403" s="440"/>
      <c r="WKQ403" s="440"/>
      <c r="WKR403" s="440"/>
      <c r="WKS403" s="440"/>
      <c r="WKT403" s="440"/>
      <c r="WKU403" s="440"/>
      <c r="WKV403" s="440"/>
      <c r="WKW403" s="440"/>
      <c r="WKX403" s="440"/>
      <c r="WKY403" s="440"/>
      <c r="WKZ403" s="440"/>
      <c r="WLA403" s="440"/>
      <c r="WLB403" s="440"/>
      <c r="WLC403" s="440"/>
      <c r="WLD403" s="440"/>
      <c r="WLE403" s="440"/>
      <c r="WLF403" s="440"/>
      <c r="WLG403" s="440"/>
      <c r="WLH403" s="440"/>
      <c r="WLI403" s="440"/>
      <c r="WLJ403" s="440"/>
      <c r="WLK403" s="440"/>
      <c r="WLL403" s="440"/>
      <c r="WLM403" s="440"/>
      <c r="WLN403" s="440"/>
      <c r="WLO403" s="440"/>
      <c r="WLP403" s="440"/>
      <c r="WLQ403" s="440"/>
      <c r="WLR403" s="440"/>
      <c r="WLS403" s="440"/>
      <c r="WLT403" s="440"/>
      <c r="WLU403" s="440"/>
      <c r="WLV403" s="440"/>
      <c r="WLW403" s="440"/>
      <c r="WLX403" s="440"/>
      <c r="WLY403" s="440"/>
      <c r="WLZ403" s="440"/>
      <c r="WMA403" s="440"/>
      <c r="WMB403" s="440"/>
      <c r="WMC403" s="440"/>
      <c r="WMD403" s="440"/>
      <c r="WME403" s="440"/>
      <c r="WMF403" s="440"/>
      <c r="WMG403" s="440"/>
      <c r="WMH403" s="440"/>
      <c r="WMI403" s="440"/>
      <c r="WMJ403" s="440"/>
      <c r="WMK403" s="440"/>
      <c r="WML403" s="440"/>
      <c r="WMM403" s="440"/>
      <c r="WMN403" s="440"/>
      <c r="WMO403" s="440"/>
      <c r="WMP403" s="440"/>
      <c r="WMQ403" s="440"/>
      <c r="WMR403" s="440"/>
      <c r="WMS403" s="440"/>
      <c r="WMT403" s="440"/>
      <c r="WMU403" s="440"/>
      <c r="WMV403" s="440"/>
      <c r="WMW403" s="440"/>
      <c r="WMX403" s="440"/>
      <c r="WMY403" s="440"/>
      <c r="WMZ403" s="440"/>
      <c r="WNA403" s="440"/>
      <c r="WNB403" s="440"/>
      <c r="WNC403" s="440"/>
      <c r="WND403" s="440"/>
      <c r="WNE403" s="440"/>
      <c r="WNF403" s="440"/>
      <c r="WNG403" s="440"/>
      <c r="WNH403" s="440"/>
      <c r="WNI403" s="440"/>
      <c r="WNJ403" s="440"/>
      <c r="WNK403" s="440"/>
      <c r="WNL403" s="440"/>
      <c r="WNM403" s="440"/>
      <c r="WNN403" s="440"/>
      <c r="WNO403" s="440"/>
      <c r="WNP403" s="440"/>
      <c r="WNQ403" s="440"/>
      <c r="WNR403" s="440"/>
      <c r="WNS403" s="440"/>
      <c r="WNT403" s="440"/>
      <c r="WNU403" s="440"/>
      <c r="WNV403" s="440"/>
      <c r="WNW403" s="440"/>
      <c r="WNX403" s="440"/>
      <c r="WNY403" s="440"/>
      <c r="WNZ403" s="440"/>
      <c r="WOA403" s="440"/>
      <c r="WOB403" s="440"/>
      <c r="WOC403" s="440"/>
      <c r="WOD403" s="440"/>
      <c r="WOE403" s="440"/>
      <c r="WOF403" s="440"/>
      <c r="WOG403" s="440"/>
      <c r="WOH403" s="440"/>
      <c r="WOI403" s="440"/>
      <c r="WOJ403" s="440"/>
      <c r="WOK403" s="440"/>
      <c r="WOL403" s="440"/>
      <c r="WOM403" s="440"/>
      <c r="WON403" s="440"/>
      <c r="WOO403" s="440"/>
      <c r="WOP403" s="440"/>
      <c r="WOQ403" s="440"/>
      <c r="WOR403" s="440"/>
      <c r="WOS403" s="440"/>
      <c r="WOT403" s="440"/>
      <c r="WOU403" s="440"/>
      <c r="WOV403" s="440"/>
      <c r="WOW403" s="440"/>
      <c r="WOX403" s="440"/>
      <c r="WOY403" s="440"/>
      <c r="WOZ403" s="440"/>
      <c r="WPA403" s="440"/>
      <c r="WPB403" s="440"/>
      <c r="WPC403" s="440"/>
      <c r="WPD403" s="440"/>
      <c r="WPE403" s="440"/>
      <c r="WPF403" s="440"/>
      <c r="WPG403" s="440"/>
      <c r="WPH403" s="440"/>
      <c r="WPI403" s="440"/>
      <c r="WPJ403" s="440"/>
      <c r="WPK403" s="440"/>
      <c r="WPL403" s="440"/>
      <c r="WPM403" s="440"/>
      <c r="WPN403" s="440"/>
      <c r="WPO403" s="440"/>
      <c r="WPP403" s="440"/>
      <c r="WPQ403" s="440"/>
      <c r="WPR403" s="440"/>
      <c r="WPS403" s="440"/>
      <c r="WPT403" s="440"/>
      <c r="WPU403" s="440"/>
      <c r="WPV403" s="440"/>
      <c r="WPW403" s="440"/>
      <c r="WPX403" s="440"/>
      <c r="WPY403" s="440"/>
      <c r="WPZ403" s="440"/>
      <c r="WQA403" s="440"/>
      <c r="WQB403" s="440"/>
      <c r="WQC403" s="440"/>
      <c r="WQD403" s="440"/>
      <c r="WQE403" s="440"/>
      <c r="WQF403" s="440"/>
      <c r="WQG403" s="440"/>
      <c r="WQH403" s="440"/>
      <c r="WQI403" s="440"/>
      <c r="WQJ403" s="440"/>
      <c r="WQK403" s="440"/>
      <c r="WQL403" s="440"/>
      <c r="WQM403" s="440"/>
      <c r="WQN403" s="440"/>
      <c r="WQO403" s="440"/>
      <c r="WQP403" s="440"/>
      <c r="WQQ403" s="440"/>
      <c r="WQR403" s="440"/>
      <c r="WQS403" s="440"/>
      <c r="WQT403" s="440"/>
      <c r="WQU403" s="440"/>
      <c r="WQV403" s="440"/>
      <c r="WQW403" s="440"/>
      <c r="WQX403" s="440"/>
      <c r="WQY403" s="440"/>
      <c r="WQZ403" s="440"/>
      <c r="WRA403" s="440"/>
      <c r="WRB403" s="440"/>
      <c r="WRC403" s="440"/>
      <c r="WRD403" s="440"/>
      <c r="WRE403" s="440"/>
      <c r="WRF403" s="440"/>
      <c r="WRG403" s="440"/>
      <c r="WRH403" s="440"/>
      <c r="WRI403" s="440"/>
      <c r="WRJ403" s="440"/>
      <c r="WRK403" s="440"/>
      <c r="WRL403" s="440"/>
      <c r="WRM403" s="440"/>
      <c r="WRN403" s="440"/>
      <c r="WRO403" s="440"/>
      <c r="WRP403" s="440"/>
      <c r="WRQ403" s="440"/>
      <c r="WRR403" s="440"/>
      <c r="WRS403" s="440"/>
      <c r="WRT403" s="440"/>
      <c r="WRU403" s="440"/>
      <c r="WRV403" s="440"/>
      <c r="WRW403" s="440"/>
      <c r="WRX403" s="440"/>
      <c r="WRY403" s="440"/>
      <c r="WRZ403" s="440"/>
      <c r="WSA403" s="440"/>
      <c r="WSB403" s="440"/>
      <c r="WSC403" s="440"/>
      <c r="WSD403" s="440"/>
      <c r="WSE403" s="440"/>
      <c r="WSF403" s="440"/>
      <c r="WSG403" s="440"/>
      <c r="WSH403" s="440"/>
      <c r="WSI403" s="440"/>
      <c r="WSJ403" s="440"/>
      <c r="WSK403" s="440"/>
      <c r="WSL403" s="440"/>
      <c r="WSM403" s="440"/>
      <c r="WSN403" s="440"/>
      <c r="WSO403" s="440"/>
      <c r="WSP403" s="440"/>
      <c r="WSQ403" s="440"/>
      <c r="WSR403" s="440"/>
      <c r="WSS403" s="440"/>
      <c r="WST403" s="440"/>
      <c r="WSU403" s="440"/>
      <c r="WSV403" s="440"/>
      <c r="WSW403" s="440"/>
      <c r="WSX403" s="440"/>
      <c r="WSY403" s="440"/>
      <c r="WSZ403" s="440"/>
      <c r="WTA403" s="440"/>
      <c r="WTB403" s="440"/>
      <c r="WTC403" s="440"/>
      <c r="WTD403" s="440"/>
      <c r="WTE403" s="440"/>
      <c r="WTF403" s="440"/>
      <c r="WTG403" s="440"/>
      <c r="WTH403" s="440"/>
      <c r="WTI403" s="440"/>
      <c r="WTJ403" s="440"/>
      <c r="WTK403" s="440"/>
      <c r="WTL403" s="440"/>
      <c r="WTM403" s="440"/>
      <c r="WTN403" s="440"/>
      <c r="WTO403" s="440"/>
      <c r="WTP403" s="440"/>
      <c r="WTQ403" s="440"/>
      <c r="WTR403" s="440"/>
      <c r="WTS403" s="440"/>
      <c r="WTT403" s="440"/>
      <c r="WTU403" s="440"/>
      <c r="WTV403" s="440"/>
      <c r="WTW403" s="440"/>
      <c r="WTX403" s="440"/>
      <c r="WTY403" s="440"/>
      <c r="WTZ403" s="440"/>
      <c r="WUA403" s="440"/>
      <c r="WUB403" s="440"/>
      <c r="WUC403" s="440"/>
      <c r="WUD403" s="440"/>
      <c r="WUE403" s="440"/>
      <c r="WUF403" s="440"/>
      <c r="WUG403" s="440"/>
      <c r="WUH403" s="440"/>
      <c r="WUI403" s="440"/>
      <c r="WUJ403" s="440"/>
      <c r="WUK403" s="440"/>
      <c r="WUL403" s="440"/>
      <c r="WUM403" s="440"/>
      <c r="WUN403" s="440"/>
      <c r="WUO403" s="440"/>
      <c r="WUP403" s="440"/>
      <c r="WUQ403" s="440"/>
      <c r="WUR403" s="440"/>
      <c r="WUS403" s="440"/>
      <c r="WUT403" s="440"/>
      <c r="WUU403" s="440"/>
      <c r="WUV403" s="440"/>
      <c r="WUW403" s="440"/>
      <c r="WUX403" s="440"/>
      <c r="WUY403" s="440"/>
      <c r="WUZ403" s="440"/>
      <c r="WVA403" s="440"/>
      <c r="WVB403" s="440"/>
      <c r="WVC403" s="440"/>
      <c r="WVD403" s="440"/>
      <c r="WVE403" s="440"/>
      <c r="WVF403" s="440"/>
      <c r="WVG403" s="440"/>
      <c r="WVH403" s="440"/>
      <c r="WVI403" s="440"/>
      <c r="WVJ403" s="440"/>
      <c r="WVK403" s="440"/>
      <c r="WVL403" s="440"/>
      <c r="WVM403" s="440"/>
      <c r="WVN403" s="440"/>
      <c r="WVO403" s="440"/>
      <c r="WVP403" s="440"/>
      <c r="WVQ403" s="440"/>
      <c r="WVR403" s="440"/>
      <c r="WVS403" s="440"/>
      <c r="WVT403" s="440"/>
      <c r="WVU403" s="440"/>
      <c r="WVV403" s="440"/>
      <c r="WVW403" s="440"/>
      <c r="WVX403" s="440"/>
      <c r="WVY403" s="440"/>
      <c r="WVZ403" s="440"/>
      <c r="WWA403" s="440"/>
      <c r="WWB403" s="440"/>
      <c r="WWC403" s="440"/>
      <c r="WWD403" s="440"/>
      <c r="WWE403" s="440"/>
      <c r="WWF403" s="440"/>
      <c r="WWG403" s="440"/>
      <c r="WWH403" s="440"/>
      <c r="WWI403" s="440"/>
      <c r="WWJ403" s="440"/>
      <c r="WWK403" s="440"/>
      <c r="WWL403" s="440"/>
      <c r="WWM403" s="440"/>
      <c r="WWN403" s="440"/>
      <c r="WWO403" s="440"/>
      <c r="WWP403" s="440"/>
      <c r="WWQ403" s="440"/>
      <c r="WWR403" s="440"/>
      <c r="WWS403" s="440"/>
      <c r="WWT403" s="440"/>
      <c r="WWU403" s="440"/>
      <c r="WWV403" s="440"/>
      <c r="WWW403" s="440"/>
      <c r="WWX403" s="440"/>
      <c r="WWY403" s="440"/>
      <c r="WWZ403" s="440"/>
      <c r="WXA403" s="440"/>
      <c r="WXB403" s="440"/>
      <c r="WXC403" s="440"/>
      <c r="WXD403" s="440"/>
      <c r="WXE403" s="440"/>
      <c r="WXF403" s="440"/>
      <c r="WXG403" s="440"/>
      <c r="WXH403" s="440"/>
      <c r="WXI403" s="440"/>
      <c r="WXJ403" s="440"/>
      <c r="WXK403" s="440"/>
      <c r="WXL403" s="440"/>
      <c r="WXM403" s="440"/>
      <c r="WXN403" s="440"/>
      <c r="WXO403" s="440"/>
      <c r="WXP403" s="440"/>
      <c r="WXQ403" s="440"/>
      <c r="WXR403" s="440"/>
      <c r="WXS403" s="440"/>
      <c r="WXT403" s="440"/>
      <c r="WXU403" s="440"/>
      <c r="WXV403" s="440"/>
      <c r="WXW403" s="440"/>
      <c r="WXX403" s="440"/>
      <c r="WXY403" s="440"/>
      <c r="WXZ403" s="440"/>
      <c r="WYA403" s="440"/>
      <c r="WYB403" s="440"/>
      <c r="WYC403" s="440"/>
      <c r="WYD403" s="440"/>
      <c r="WYE403" s="440"/>
      <c r="WYF403" s="440"/>
      <c r="WYG403" s="440"/>
      <c r="WYH403" s="440"/>
      <c r="WYI403" s="440"/>
      <c r="WYJ403" s="440"/>
      <c r="WYK403" s="440"/>
      <c r="WYL403" s="440"/>
      <c r="WYM403" s="440"/>
      <c r="WYN403" s="440"/>
      <c r="WYO403" s="440"/>
      <c r="WYP403" s="440"/>
      <c r="WYQ403" s="440"/>
      <c r="WYR403" s="440"/>
      <c r="WYS403" s="440"/>
      <c r="WYT403" s="440"/>
      <c r="WYU403" s="440"/>
      <c r="WYV403" s="440"/>
      <c r="WYW403" s="440"/>
      <c r="WYX403" s="440"/>
      <c r="WYY403" s="440"/>
      <c r="WYZ403" s="440"/>
      <c r="WZA403" s="440"/>
      <c r="WZB403" s="440"/>
      <c r="WZC403" s="440"/>
      <c r="WZD403" s="440"/>
      <c r="WZE403" s="440"/>
      <c r="WZF403" s="440"/>
      <c r="WZG403" s="440"/>
      <c r="WZH403" s="440"/>
      <c r="WZI403" s="440"/>
      <c r="WZJ403" s="440"/>
      <c r="WZK403" s="440"/>
      <c r="WZL403" s="440"/>
      <c r="WZM403" s="440"/>
      <c r="WZN403" s="440"/>
      <c r="WZO403" s="440"/>
      <c r="WZP403" s="440"/>
      <c r="WZQ403" s="440"/>
      <c r="WZR403" s="440"/>
      <c r="WZS403" s="440"/>
      <c r="WZT403" s="440"/>
      <c r="WZU403" s="440"/>
      <c r="WZV403" s="440"/>
      <c r="WZW403" s="440"/>
      <c r="WZX403" s="440"/>
      <c r="WZY403" s="440"/>
      <c r="WZZ403" s="440"/>
      <c r="XAA403" s="440"/>
      <c r="XAB403" s="440"/>
      <c r="XAC403" s="440"/>
      <c r="XAD403" s="440"/>
      <c r="XAE403" s="440"/>
      <c r="XAF403" s="440"/>
      <c r="XAG403" s="440"/>
      <c r="XAH403" s="440"/>
      <c r="XAI403" s="440"/>
      <c r="XAJ403" s="440"/>
      <c r="XAK403" s="440"/>
      <c r="XAL403" s="440"/>
      <c r="XAM403" s="440"/>
      <c r="XAN403" s="440"/>
      <c r="XAO403" s="440"/>
      <c r="XAP403" s="440"/>
      <c r="XAQ403" s="440"/>
      <c r="XAR403" s="440"/>
      <c r="XAS403" s="440"/>
      <c r="XAT403" s="440"/>
      <c r="XAU403" s="440"/>
      <c r="XAV403" s="440"/>
      <c r="XAW403" s="440"/>
      <c r="XAX403" s="440"/>
      <c r="XAY403" s="440"/>
      <c r="XAZ403" s="440"/>
      <c r="XBA403" s="440"/>
      <c r="XBB403" s="440"/>
      <c r="XBC403" s="440"/>
      <c r="XBD403" s="440"/>
      <c r="XBE403" s="440"/>
      <c r="XBF403" s="440"/>
      <c r="XBG403" s="440"/>
      <c r="XBH403" s="440"/>
      <c r="XBI403" s="440"/>
      <c r="XBJ403" s="440"/>
      <c r="XBK403" s="440"/>
      <c r="XBL403" s="440"/>
      <c r="XBM403" s="440"/>
      <c r="XBN403" s="440"/>
      <c r="XBO403" s="440"/>
      <c r="XBP403" s="440"/>
      <c r="XBQ403" s="440"/>
      <c r="XBR403" s="440"/>
      <c r="XBS403" s="440"/>
      <c r="XBT403" s="440"/>
      <c r="XBU403" s="440"/>
      <c r="XBV403" s="440"/>
      <c r="XBW403" s="440"/>
      <c r="XBX403" s="440"/>
      <c r="XBY403" s="440"/>
      <c r="XBZ403" s="440"/>
      <c r="XCA403" s="440"/>
      <c r="XCB403" s="440"/>
      <c r="XCC403" s="440"/>
      <c r="XCD403" s="440"/>
      <c r="XCE403" s="440"/>
      <c r="XCF403" s="440"/>
      <c r="XCG403" s="440"/>
      <c r="XCH403" s="440"/>
      <c r="XCI403" s="440"/>
      <c r="XCJ403" s="440"/>
      <c r="XCK403" s="440"/>
      <c r="XCL403" s="440"/>
      <c r="XCM403" s="440"/>
      <c r="XCN403" s="440"/>
      <c r="XCO403" s="440"/>
      <c r="XCP403" s="440"/>
      <c r="XCQ403" s="440"/>
      <c r="XCR403" s="440"/>
      <c r="XCS403" s="440"/>
      <c r="XCT403" s="440"/>
      <c r="XCU403" s="440"/>
      <c r="XCV403" s="440"/>
      <c r="XCW403" s="440"/>
      <c r="XCX403" s="440"/>
      <c r="XCY403" s="440"/>
      <c r="XCZ403" s="440"/>
      <c r="XDA403" s="440"/>
      <c r="XDB403" s="440"/>
      <c r="XDC403" s="440"/>
      <c r="XDD403" s="440"/>
      <c r="XDE403" s="440"/>
      <c r="XDF403" s="440"/>
      <c r="XDG403" s="440"/>
      <c r="XDH403" s="440"/>
      <c r="XDI403" s="440"/>
      <c r="XDJ403" s="440"/>
      <c r="XDK403" s="440"/>
      <c r="XDL403" s="440"/>
      <c r="XDM403" s="440"/>
      <c r="XDN403" s="440"/>
      <c r="XDO403" s="440"/>
      <c r="XDP403" s="440"/>
      <c r="XDQ403" s="440"/>
      <c r="XDR403" s="440"/>
      <c r="XDS403" s="440"/>
      <c r="XDT403" s="440"/>
      <c r="XDU403" s="440"/>
      <c r="XDV403" s="440"/>
      <c r="XDW403" s="440"/>
      <c r="XDX403" s="440"/>
      <c r="XDY403" s="440"/>
      <c r="XDZ403" s="440"/>
      <c r="XEA403" s="440"/>
      <c r="XEB403" s="440"/>
      <c r="XEC403" s="440"/>
      <c r="XED403" s="440"/>
      <c r="XEE403" s="440"/>
      <c r="XEF403" s="440"/>
      <c r="XEG403" s="440"/>
      <c r="XEH403" s="440"/>
      <c r="XEI403" s="440"/>
      <c r="XEJ403" s="440"/>
      <c r="XEK403" s="440"/>
      <c r="XEL403" s="440"/>
      <c r="XEM403" s="440"/>
      <c r="XEN403" s="440"/>
      <c r="XEO403" s="440"/>
      <c r="XEP403" s="440"/>
      <c r="XEQ403" s="440"/>
      <c r="XER403" s="440"/>
      <c r="XES403" s="440"/>
      <c r="XET403" s="440"/>
      <c r="XEU403" s="440"/>
      <c r="XEV403" s="440"/>
      <c r="XEW403" s="440"/>
      <c r="XEX403" s="440"/>
    </row>
    <row r="404" spans="1:16378" s="447" customFormat="1" ht="31.2" x14ac:dyDescent="0.3">
      <c r="A404" s="471">
        <v>2410104</v>
      </c>
      <c r="B404" s="435" t="s">
        <v>2580</v>
      </c>
      <c r="C404" s="566"/>
      <c r="D404" s="337" t="s">
        <v>2878</v>
      </c>
      <c r="E404" s="416"/>
      <c r="F404" s="416"/>
      <c r="G404" s="351">
        <v>6999195</v>
      </c>
      <c r="H404" s="351">
        <v>6999195</v>
      </c>
      <c r="I404" s="421">
        <f t="shared" si="14"/>
        <v>0</v>
      </c>
      <c r="J404" s="421">
        <v>6999195</v>
      </c>
      <c r="K404" s="416">
        <f t="shared" si="15"/>
        <v>0</v>
      </c>
      <c r="N404" s="440"/>
      <c r="O404" s="440"/>
      <c r="P404" s="440"/>
      <c r="Q404" s="440"/>
      <c r="R404" s="440"/>
      <c r="S404" s="440"/>
      <c r="T404" s="440"/>
      <c r="U404" s="440"/>
      <c r="V404" s="440"/>
      <c r="W404" s="440"/>
      <c r="X404" s="440"/>
      <c r="Y404" s="440"/>
      <c r="Z404" s="440"/>
      <c r="AA404" s="440"/>
      <c r="AB404" s="440"/>
      <c r="AC404" s="440"/>
      <c r="AD404" s="440"/>
      <c r="AE404" s="440"/>
      <c r="AF404" s="440"/>
      <c r="AG404" s="440"/>
      <c r="AH404" s="440"/>
      <c r="AI404" s="440"/>
      <c r="AJ404" s="440"/>
      <c r="AK404" s="440"/>
      <c r="AL404" s="440"/>
      <c r="AM404" s="440"/>
      <c r="AN404" s="440"/>
      <c r="AO404" s="440"/>
      <c r="AP404" s="440"/>
      <c r="AQ404" s="440"/>
      <c r="AR404" s="440"/>
      <c r="AS404" s="440"/>
      <c r="AT404" s="440"/>
      <c r="AU404" s="440"/>
      <c r="AV404" s="440"/>
      <c r="AW404" s="440"/>
      <c r="AX404" s="440"/>
      <c r="AY404" s="440"/>
      <c r="AZ404" s="440"/>
      <c r="BA404" s="440"/>
      <c r="BB404" s="440"/>
      <c r="BC404" s="440"/>
      <c r="BD404" s="440"/>
      <c r="BE404" s="440"/>
      <c r="BF404" s="440"/>
      <c r="BG404" s="440"/>
      <c r="BH404" s="440"/>
      <c r="BI404" s="440"/>
      <c r="BJ404" s="440"/>
      <c r="BK404" s="440"/>
      <c r="BL404" s="440"/>
      <c r="BM404" s="440"/>
      <c r="BN404" s="440"/>
      <c r="BO404" s="440"/>
      <c r="BP404" s="440"/>
      <c r="BQ404" s="440"/>
      <c r="BR404" s="440"/>
      <c r="BS404" s="440"/>
      <c r="BT404" s="440"/>
      <c r="BU404" s="440"/>
      <c r="BV404" s="440"/>
      <c r="BW404" s="440"/>
      <c r="BX404" s="440"/>
      <c r="BY404" s="440"/>
      <c r="BZ404" s="440"/>
      <c r="CA404" s="440"/>
      <c r="CB404" s="440"/>
      <c r="CC404" s="440"/>
      <c r="CD404" s="440"/>
      <c r="CE404" s="440"/>
      <c r="CF404" s="440"/>
      <c r="CG404" s="440"/>
      <c r="CH404" s="440"/>
      <c r="CI404" s="440"/>
      <c r="CJ404" s="440"/>
      <c r="CK404" s="440"/>
      <c r="CL404" s="440"/>
      <c r="CM404" s="440"/>
      <c r="CN404" s="440"/>
      <c r="CO404" s="440"/>
      <c r="CP404" s="440"/>
      <c r="CQ404" s="440"/>
      <c r="CR404" s="440"/>
      <c r="CS404" s="440"/>
      <c r="CT404" s="440"/>
      <c r="CU404" s="440"/>
      <c r="CV404" s="440"/>
      <c r="CW404" s="440"/>
      <c r="CX404" s="440"/>
      <c r="CY404" s="440"/>
      <c r="CZ404" s="440"/>
      <c r="DA404" s="440"/>
      <c r="DB404" s="440"/>
      <c r="DC404" s="440"/>
      <c r="DD404" s="440"/>
      <c r="DE404" s="440"/>
      <c r="DF404" s="440"/>
      <c r="DG404" s="440"/>
      <c r="DH404" s="440"/>
      <c r="DI404" s="440"/>
      <c r="DJ404" s="440"/>
      <c r="DK404" s="440"/>
      <c r="DL404" s="440"/>
      <c r="DM404" s="440"/>
      <c r="DN404" s="440"/>
      <c r="DO404" s="440"/>
      <c r="DP404" s="440"/>
      <c r="DQ404" s="440"/>
      <c r="DR404" s="440"/>
      <c r="DS404" s="440"/>
      <c r="DT404" s="440"/>
      <c r="DU404" s="440"/>
      <c r="DV404" s="440"/>
      <c r="DW404" s="440"/>
      <c r="DX404" s="440"/>
      <c r="DY404" s="440"/>
      <c r="DZ404" s="440"/>
      <c r="EA404" s="440"/>
      <c r="EB404" s="440"/>
      <c r="EC404" s="440"/>
      <c r="ED404" s="440"/>
      <c r="EE404" s="440"/>
      <c r="EF404" s="440"/>
      <c r="EG404" s="440"/>
      <c r="EH404" s="440"/>
      <c r="EI404" s="440"/>
      <c r="EJ404" s="440"/>
      <c r="EK404" s="440"/>
      <c r="EL404" s="440"/>
      <c r="EM404" s="440"/>
      <c r="EN404" s="440"/>
      <c r="EO404" s="440"/>
      <c r="EP404" s="440"/>
      <c r="EQ404" s="440"/>
      <c r="ER404" s="440"/>
      <c r="ES404" s="440"/>
      <c r="ET404" s="440"/>
      <c r="EU404" s="440"/>
      <c r="EV404" s="440"/>
      <c r="EW404" s="440"/>
      <c r="EX404" s="440"/>
      <c r="EY404" s="440"/>
      <c r="EZ404" s="440"/>
      <c r="FA404" s="440"/>
      <c r="FB404" s="440"/>
      <c r="FC404" s="440"/>
      <c r="FD404" s="440"/>
      <c r="FE404" s="440"/>
      <c r="FF404" s="440"/>
      <c r="FG404" s="440"/>
      <c r="FH404" s="440"/>
      <c r="FI404" s="440"/>
      <c r="FJ404" s="440"/>
      <c r="FK404" s="440"/>
      <c r="FL404" s="440"/>
      <c r="FM404" s="440"/>
      <c r="FN404" s="440"/>
      <c r="FO404" s="440"/>
      <c r="FP404" s="440"/>
      <c r="FQ404" s="440"/>
      <c r="FR404" s="440"/>
      <c r="FS404" s="440"/>
      <c r="FT404" s="440"/>
      <c r="FU404" s="440"/>
      <c r="FV404" s="440"/>
      <c r="FW404" s="440"/>
      <c r="FX404" s="440"/>
      <c r="FY404" s="440"/>
      <c r="FZ404" s="440"/>
      <c r="GA404" s="440"/>
      <c r="GB404" s="440"/>
      <c r="GC404" s="440"/>
      <c r="GD404" s="440"/>
      <c r="GE404" s="440"/>
      <c r="GF404" s="440"/>
      <c r="GG404" s="440"/>
      <c r="GH404" s="440"/>
      <c r="GI404" s="440"/>
      <c r="GJ404" s="440"/>
      <c r="GK404" s="440"/>
      <c r="GL404" s="440"/>
      <c r="GM404" s="440"/>
      <c r="GN404" s="440"/>
      <c r="GO404" s="440"/>
      <c r="GP404" s="440"/>
      <c r="GQ404" s="440"/>
      <c r="GR404" s="440"/>
      <c r="GS404" s="440"/>
      <c r="GT404" s="440"/>
      <c r="GU404" s="440"/>
      <c r="GV404" s="440"/>
      <c r="GW404" s="440"/>
      <c r="GX404" s="440"/>
      <c r="GY404" s="440"/>
      <c r="GZ404" s="440"/>
      <c r="HA404" s="440"/>
      <c r="HB404" s="440"/>
      <c r="HC404" s="440"/>
      <c r="HD404" s="440"/>
      <c r="HE404" s="440"/>
      <c r="HF404" s="440"/>
      <c r="HG404" s="440"/>
      <c r="HH404" s="440"/>
      <c r="HI404" s="440"/>
      <c r="HJ404" s="440"/>
      <c r="HK404" s="440"/>
      <c r="HL404" s="440"/>
      <c r="HM404" s="440"/>
      <c r="HN404" s="440"/>
      <c r="HO404" s="440"/>
      <c r="HP404" s="440"/>
      <c r="HQ404" s="440"/>
      <c r="HR404" s="440"/>
      <c r="HS404" s="440"/>
      <c r="HT404" s="440"/>
      <c r="HU404" s="440"/>
      <c r="HV404" s="440"/>
      <c r="HW404" s="440"/>
      <c r="HX404" s="440"/>
      <c r="HY404" s="440"/>
      <c r="HZ404" s="440"/>
      <c r="IA404" s="440"/>
      <c r="IB404" s="440"/>
      <c r="IC404" s="440"/>
      <c r="ID404" s="440"/>
      <c r="IE404" s="440"/>
      <c r="IF404" s="440"/>
      <c r="IG404" s="440"/>
      <c r="IH404" s="440"/>
      <c r="II404" s="440"/>
      <c r="IJ404" s="440"/>
      <c r="IK404" s="440"/>
      <c r="IL404" s="440"/>
      <c r="IM404" s="440"/>
      <c r="IN404" s="440"/>
      <c r="IO404" s="440"/>
      <c r="IP404" s="440"/>
      <c r="IQ404" s="440"/>
      <c r="IR404" s="440"/>
      <c r="IS404" s="440"/>
      <c r="IT404" s="440"/>
      <c r="IU404" s="440"/>
      <c r="IV404" s="440"/>
      <c r="IW404" s="440"/>
      <c r="IX404" s="440"/>
      <c r="IY404" s="440"/>
      <c r="IZ404" s="440"/>
      <c r="JA404" s="440"/>
      <c r="JB404" s="440"/>
      <c r="JC404" s="440"/>
      <c r="JD404" s="440"/>
      <c r="JE404" s="440"/>
      <c r="JF404" s="440"/>
      <c r="JG404" s="440"/>
      <c r="JH404" s="440"/>
      <c r="JI404" s="440"/>
      <c r="JJ404" s="440"/>
      <c r="JK404" s="440"/>
      <c r="JL404" s="440"/>
      <c r="JM404" s="440"/>
      <c r="JN404" s="440"/>
      <c r="JO404" s="440"/>
      <c r="JP404" s="440"/>
      <c r="JQ404" s="440"/>
      <c r="JR404" s="440"/>
      <c r="JS404" s="440"/>
      <c r="JT404" s="440"/>
      <c r="JU404" s="440"/>
      <c r="JV404" s="440"/>
      <c r="JW404" s="440"/>
      <c r="JX404" s="440"/>
      <c r="JY404" s="440"/>
      <c r="JZ404" s="440"/>
      <c r="KA404" s="440"/>
      <c r="KB404" s="440"/>
      <c r="KC404" s="440"/>
      <c r="KD404" s="440"/>
      <c r="KE404" s="440"/>
      <c r="KF404" s="440"/>
      <c r="KG404" s="440"/>
      <c r="KH404" s="440"/>
      <c r="KI404" s="440"/>
      <c r="KJ404" s="440"/>
      <c r="KK404" s="440"/>
      <c r="KL404" s="440"/>
      <c r="KM404" s="440"/>
      <c r="KN404" s="440"/>
      <c r="KO404" s="440"/>
      <c r="KP404" s="440"/>
      <c r="KQ404" s="440"/>
      <c r="KR404" s="440"/>
      <c r="KS404" s="440"/>
      <c r="KT404" s="440"/>
      <c r="KU404" s="440"/>
      <c r="KV404" s="440"/>
      <c r="KW404" s="440"/>
      <c r="KX404" s="440"/>
      <c r="KY404" s="440"/>
      <c r="KZ404" s="440"/>
      <c r="LA404" s="440"/>
      <c r="LB404" s="440"/>
      <c r="LC404" s="440"/>
      <c r="LD404" s="440"/>
      <c r="LE404" s="440"/>
      <c r="LF404" s="440"/>
      <c r="LG404" s="440"/>
      <c r="LH404" s="440"/>
      <c r="LI404" s="440"/>
      <c r="LJ404" s="440"/>
      <c r="LK404" s="440"/>
      <c r="LL404" s="440"/>
      <c r="LM404" s="440"/>
      <c r="LN404" s="440"/>
      <c r="LO404" s="440"/>
      <c r="LP404" s="440"/>
      <c r="LQ404" s="440"/>
      <c r="LR404" s="440"/>
      <c r="LS404" s="440"/>
      <c r="LT404" s="440"/>
      <c r="LU404" s="440"/>
      <c r="LV404" s="440"/>
      <c r="LW404" s="440"/>
      <c r="LX404" s="440"/>
      <c r="LY404" s="440"/>
      <c r="LZ404" s="440"/>
      <c r="MA404" s="440"/>
      <c r="MB404" s="440"/>
      <c r="MC404" s="440"/>
      <c r="MD404" s="440"/>
      <c r="ME404" s="440"/>
      <c r="MF404" s="440"/>
      <c r="MG404" s="440"/>
      <c r="MH404" s="440"/>
      <c r="MI404" s="440"/>
      <c r="MJ404" s="440"/>
      <c r="MK404" s="440"/>
      <c r="ML404" s="440"/>
      <c r="MM404" s="440"/>
      <c r="MN404" s="440"/>
      <c r="MO404" s="440"/>
      <c r="MP404" s="440"/>
      <c r="MQ404" s="440"/>
      <c r="MR404" s="440"/>
      <c r="MS404" s="440"/>
      <c r="MT404" s="440"/>
      <c r="MU404" s="440"/>
      <c r="MV404" s="440"/>
      <c r="MW404" s="440"/>
      <c r="MX404" s="440"/>
      <c r="MY404" s="440"/>
      <c r="MZ404" s="440"/>
      <c r="NA404" s="440"/>
      <c r="NB404" s="440"/>
      <c r="NC404" s="440"/>
      <c r="ND404" s="440"/>
      <c r="NE404" s="440"/>
      <c r="NF404" s="440"/>
      <c r="NG404" s="440"/>
      <c r="NH404" s="440"/>
      <c r="NI404" s="440"/>
      <c r="NJ404" s="440"/>
      <c r="NK404" s="440"/>
      <c r="NL404" s="440"/>
      <c r="NM404" s="440"/>
      <c r="NN404" s="440"/>
      <c r="NO404" s="440"/>
      <c r="NP404" s="440"/>
      <c r="NQ404" s="440"/>
      <c r="NR404" s="440"/>
      <c r="NS404" s="440"/>
      <c r="NT404" s="440"/>
      <c r="NU404" s="440"/>
      <c r="NV404" s="440"/>
      <c r="NW404" s="440"/>
      <c r="NX404" s="440"/>
      <c r="NY404" s="440"/>
      <c r="NZ404" s="440"/>
      <c r="OA404" s="440"/>
      <c r="OB404" s="440"/>
      <c r="OC404" s="440"/>
      <c r="OD404" s="440"/>
      <c r="OE404" s="440"/>
      <c r="OF404" s="440"/>
      <c r="OG404" s="440"/>
      <c r="OH404" s="440"/>
      <c r="OI404" s="440"/>
      <c r="OJ404" s="440"/>
      <c r="OK404" s="440"/>
      <c r="OL404" s="440"/>
      <c r="OM404" s="440"/>
      <c r="ON404" s="440"/>
      <c r="OO404" s="440"/>
      <c r="OP404" s="440"/>
      <c r="OQ404" s="440"/>
      <c r="OR404" s="440"/>
      <c r="OS404" s="440"/>
      <c r="OT404" s="440"/>
      <c r="OU404" s="440"/>
      <c r="OV404" s="440"/>
      <c r="OW404" s="440"/>
      <c r="OX404" s="440"/>
      <c r="OY404" s="440"/>
      <c r="OZ404" s="440"/>
      <c r="PA404" s="440"/>
      <c r="PB404" s="440"/>
      <c r="PC404" s="440"/>
      <c r="PD404" s="440"/>
      <c r="PE404" s="440"/>
      <c r="PF404" s="440"/>
      <c r="PG404" s="440"/>
      <c r="PH404" s="440"/>
      <c r="PI404" s="440"/>
      <c r="PJ404" s="440"/>
      <c r="PK404" s="440"/>
      <c r="PL404" s="440"/>
      <c r="PM404" s="440"/>
      <c r="PN404" s="440"/>
      <c r="PO404" s="440"/>
      <c r="PP404" s="440"/>
      <c r="PQ404" s="440"/>
      <c r="PR404" s="440"/>
      <c r="PS404" s="440"/>
      <c r="PT404" s="440"/>
      <c r="PU404" s="440"/>
      <c r="PV404" s="440"/>
      <c r="PW404" s="440"/>
      <c r="PX404" s="440"/>
      <c r="PY404" s="440"/>
      <c r="PZ404" s="440"/>
      <c r="QA404" s="440"/>
      <c r="QB404" s="440"/>
      <c r="QC404" s="440"/>
      <c r="QD404" s="440"/>
      <c r="QE404" s="440"/>
      <c r="QF404" s="440"/>
      <c r="QG404" s="440"/>
      <c r="QH404" s="440"/>
      <c r="QI404" s="440"/>
      <c r="QJ404" s="440"/>
      <c r="QK404" s="440"/>
      <c r="QL404" s="440"/>
      <c r="QM404" s="440"/>
      <c r="QN404" s="440"/>
      <c r="QO404" s="440"/>
      <c r="QP404" s="440"/>
      <c r="QQ404" s="440"/>
      <c r="QR404" s="440"/>
      <c r="QS404" s="440"/>
      <c r="QT404" s="440"/>
      <c r="QU404" s="440"/>
      <c r="QV404" s="440"/>
      <c r="QW404" s="440"/>
      <c r="QX404" s="440"/>
      <c r="QY404" s="440"/>
      <c r="QZ404" s="440"/>
      <c r="RA404" s="440"/>
      <c r="RB404" s="440"/>
      <c r="RC404" s="440"/>
      <c r="RD404" s="440"/>
      <c r="RE404" s="440"/>
      <c r="RF404" s="440"/>
      <c r="RG404" s="440"/>
      <c r="RH404" s="440"/>
      <c r="RI404" s="440"/>
      <c r="RJ404" s="440"/>
      <c r="RK404" s="440"/>
      <c r="RL404" s="440"/>
      <c r="RM404" s="440"/>
      <c r="RN404" s="440"/>
      <c r="RO404" s="440"/>
      <c r="RP404" s="440"/>
      <c r="RQ404" s="440"/>
      <c r="RR404" s="440"/>
      <c r="RS404" s="440"/>
      <c r="RT404" s="440"/>
      <c r="RU404" s="440"/>
      <c r="RV404" s="440"/>
      <c r="RW404" s="440"/>
      <c r="RX404" s="440"/>
      <c r="RY404" s="440"/>
      <c r="RZ404" s="440"/>
      <c r="SA404" s="440"/>
      <c r="SB404" s="440"/>
      <c r="SC404" s="440"/>
      <c r="SD404" s="440"/>
      <c r="SE404" s="440"/>
      <c r="SF404" s="440"/>
      <c r="SG404" s="440"/>
      <c r="SH404" s="440"/>
      <c r="SI404" s="440"/>
      <c r="SJ404" s="440"/>
      <c r="SK404" s="440"/>
      <c r="SL404" s="440"/>
      <c r="SM404" s="440"/>
      <c r="SN404" s="440"/>
      <c r="SO404" s="440"/>
      <c r="SP404" s="440"/>
      <c r="SQ404" s="440"/>
      <c r="SR404" s="440"/>
      <c r="SS404" s="440"/>
      <c r="ST404" s="440"/>
      <c r="SU404" s="440"/>
      <c r="SV404" s="440"/>
      <c r="SW404" s="440"/>
      <c r="SX404" s="440"/>
      <c r="SY404" s="440"/>
      <c r="SZ404" s="440"/>
      <c r="TA404" s="440"/>
      <c r="TB404" s="440"/>
      <c r="TC404" s="440"/>
      <c r="TD404" s="440"/>
      <c r="TE404" s="440"/>
      <c r="TF404" s="440"/>
      <c r="TG404" s="440"/>
      <c r="TH404" s="440"/>
      <c r="TI404" s="440"/>
      <c r="TJ404" s="440"/>
      <c r="TK404" s="440"/>
      <c r="TL404" s="440"/>
      <c r="TM404" s="440"/>
      <c r="TN404" s="440"/>
      <c r="TO404" s="440"/>
      <c r="TP404" s="440"/>
      <c r="TQ404" s="440"/>
      <c r="TR404" s="440"/>
      <c r="TS404" s="440"/>
      <c r="TT404" s="440"/>
      <c r="TU404" s="440"/>
      <c r="TV404" s="440"/>
      <c r="TW404" s="440"/>
      <c r="TX404" s="440"/>
      <c r="TY404" s="440"/>
      <c r="TZ404" s="440"/>
      <c r="UA404" s="440"/>
      <c r="UB404" s="440"/>
      <c r="UC404" s="440"/>
      <c r="UD404" s="440"/>
      <c r="UE404" s="440"/>
      <c r="UF404" s="440"/>
      <c r="UG404" s="440"/>
      <c r="UH404" s="440"/>
      <c r="UI404" s="440"/>
      <c r="UJ404" s="440"/>
      <c r="UK404" s="440"/>
      <c r="UL404" s="440"/>
      <c r="UM404" s="440"/>
      <c r="UN404" s="440"/>
      <c r="UO404" s="440"/>
      <c r="UP404" s="440"/>
      <c r="UQ404" s="440"/>
      <c r="UR404" s="440"/>
      <c r="US404" s="440"/>
      <c r="UT404" s="440"/>
      <c r="UU404" s="440"/>
      <c r="UV404" s="440"/>
      <c r="UW404" s="440"/>
      <c r="UX404" s="440"/>
      <c r="UY404" s="440"/>
      <c r="UZ404" s="440"/>
      <c r="VA404" s="440"/>
      <c r="VB404" s="440"/>
      <c r="VC404" s="440"/>
      <c r="VD404" s="440"/>
      <c r="VE404" s="440"/>
      <c r="VF404" s="440"/>
      <c r="VG404" s="440"/>
      <c r="VH404" s="440"/>
      <c r="VI404" s="440"/>
      <c r="VJ404" s="440"/>
      <c r="VK404" s="440"/>
      <c r="VL404" s="440"/>
      <c r="VM404" s="440"/>
      <c r="VN404" s="440"/>
      <c r="VO404" s="440"/>
      <c r="VP404" s="440"/>
      <c r="VQ404" s="440"/>
      <c r="VR404" s="440"/>
      <c r="VS404" s="440"/>
      <c r="VT404" s="440"/>
      <c r="VU404" s="440"/>
      <c r="VV404" s="440"/>
      <c r="VW404" s="440"/>
      <c r="VX404" s="440"/>
      <c r="VY404" s="440"/>
      <c r="VZ404" s="440"/>
      <c r="WA404" s="440"/>
      <c r="WB404" s="440"/>
      <c r="WC404" s="440"/>
      <c r="WD404" s="440"/>
      <c r="WE404" s="440"/>
      <c r="WF404" s="440"/>
      <c r="WG404" s="440"/>
      <c r="WH404" s="440"/>
      <c r="WI404" s="440"/>
      <c r="WJ404" s="440"/>
      <c r="WK404" s="440"/>
      <c r="WL404" s="440"/>
      <c r="WM404" s="440"/>
      <c r="WN404" s="440"/>
      <c r="WO404" s="440"/>
      <c r="WP404" s="440"/>
      <c r="WQ404" s="440"/>
      <c r="WR404" s="440"/>
      <c r="WS404" s="440"/>
      <c r="WT404" s="440"/>
      <c r="WU404" s="440"/>
      <c r="WV404" s="440"/>
      <c r="WW404" s="440"/>
      <c r="WX404" s="440"/>
      <c r="WY404" s="440"/>
      <c r="WZ404" s="440"/>
      <c r="XA404" s="440"/>
      <c r="XB404" s="440"/>
      <c r="XC404" s="440"/>
      <c r="XD404" s="440"/>
      <c r="XE404" s="440"/>
      <c r="XF404" s="440"/>
      <c r="XG404" s="440"/>
      <c r="XH404" s="440"/>
      <c r="XI404" s="440"/>
      <c r="XJ404" s="440"/>
      <c r="XK404" s="440"/>
      <c r="XL404" s="440"/>
      <c r="XM404" s="440"/>
      <c r="XN404" s="440"/>
      <c r="XO404" s="440"/>
      <c r="XP404" s="440"/>
      <c r="XQ404" s="440"/>
      <c r="XR404" s="440"/>
      <c r="XS404" s="440"/>
      <c r="XT404" s="440"/>
      <c r="XU404" s="440"/>
      <c r="XV404" s="440"/>
      <c r="XW404" s="440"/>
      <c r="XX404" s="440"/>
      <c r="XY404" s="440"/>
      <c r="XZ404" s="440"/>
      <c r="YA404" s="440"/>
      <c r="YB404" s="440"/>
      <c r="YC404" s="440"/>
      <c r="YD404" s="440"/>
      <c r="YE404" s="440"/>
      <c r="YF404" s="440"/>
      <c r="YG404" s="440"/>
      <c r="YH404" s="440"/>
      <c r="YI404" s="440"/>
      <c r="YJ404" s="440"/>
      <c r="YK404" s="440"/>
      <c r="YL404" s="440"/>
      <c r="YM404" s="440"/>
      <c r="YN404" s="440"/>
      <c r="YO404" s="440"/>
      <c r="YP404" s="440"/>
      <c r="YQ404" s="440"/>
      <c r="YR404" s="440"/>
      <c r="YS404" s="440"/>
      <c r="YT404" s="440"/>
      <c r="YU404" s="440"/>
      <c r="YV404" s="440"/>
      <c r="YW404" s="440"/>
      <c r="YX404" s="440"/>
      <c r="YY404" s="440"/>
      <c r="YZ404" s="440"/>
      <c r="ZA404" s="440"/>
      <c r="ZB404" s="440"/>
      <c r="ZC404" s="440"/>
      <c r="ZD404" s="440"/>
      <c r="ZE404" s="440"/>
      <c r="ZF404" s="440"/>
      <c r="ZG404" s="440"/>
      <c r="ZH404" s="440"/>
      <c r="ZI404" s="440"/>
      <c r="ZJ404" s="440"/>
      <c r="ZK404" s="440"/>
      <c r="ZL404" s="440"/>
      <c r="ZM404" s="440"/>
      <c r="ZN404" s="440"/>
      <c r="ZO404" s="440"/>
      <c r="ZP404" s="440"/>
      <c r="ZQ404" s="440"/>
      <c r="ZR404" s="440"/>
      <c r="ZS404" s="440"/>
      <c r="ZT404" s="440"/>
      <c r="ZU404" s="440"/>
      <c r="ZV404" s="440"/>
      <c r="ZW404" s="440"/>
      <c r="ZX404" s="440"/>
      <c r="ZY404" s="440"/>
      <c r="ZZ404" s="440"/>
      <c r="AAA404" s="440"/>
      <c r="AAB404" s="440"/>
      <c r="AAC404" s="440"/>
      <c r="AAD404" s="440"/>
      <c r="AAE404" s="440"/>
      <c r="AAF404" s="440"/>
      <c r="AAG404" s="440"/>
      <c r="AAH404" s="440"/>
      <c r="AAI404" s="440"/>
      <c r="AAJ404" s="440"/>
      <c r="AAK404" s="440"/>
      <c r="AAL404" s="440"/>
      <c r="AAM404" s="440"/>
      <c r="AAN404" s="440"/>
      <c r="AAO404" s="440"/>
      <c r="AAP404" s="440"/>
      <c r="AAQ404" s="440"/>
      <c r="AAR404" s="440"/>
      <c r="AAS404" s="440"/>
      <c r="AAT404" s="440"/>
      <c r="AAU404" s="440"/>
      <c r="AAV404" s="440"/>
      <c r="AAW404" s="440"/>
      <c r="AAX404" s="440"/>
      <c r="AAY404" s="440"/>
      <c r="AAZ404" s="440"/>
      <c r="ABA404" s="440"/>
      <c r="ABB404" s="440"/>
      <c r="ABC404" s="440"/>
      <c r="ABD404" s="440"/>
      <c r="ABE404" s="440"/>
      <c r="ABF404" s="440"/>
      <c r="ABG404" s="440"/>
      <c r="ABH404" s="440"/>
      <c r="ABI404" s="440"/>
      <c r="ABJ404" s="440"/>
      <c r="ABK404" s="440"/>
      <c r="ABL404" s="440"/>
      <c r="ABM404" s="440"/>
      <c r="ABN404" s="440"/>
      <c r="ABO404" s="440"/>
      <c r="ABP404" s="440"/>
      <c r="ABQ404" s="440"/>
      <c r="ABR404" s="440"/>
      <c r="ABS404" s="440"/>
      <c r="ABT404" s="440"/>
      <c r="ABU404" s="440"/>
      <c r="ABV404" s="440"/>
      <c r="ABW404" s="440"/>
      <c r="ABX404" s="440"/>
      <c r="ABY404" s="440"/>
      <c r="ABZ404" s="440"/>
      <c r="ACA404" s="440"/>
      <c r="ACB404" s="440"/>
      <c r="ACC404" s="440"/>
      <c r="ACD404" s="440"/>
      <c r="ACE404" s="440"/>
      <c r="ACF404" s="440"/>
      <c r="ACG404" s="440"/>
      <c r="ACH404" s="440"/>
      <c r="ACI404" s="440"/>
      <c r="ACJ404" s="440"/>
      <c r="ACK404" s="440"/>
      <c r="ACL404" s="440"/>
      <c r="ACM404" s="440"/>
      <c r="ACN404" s="440"/>
      <c r="ACO404" s="440"/>
      <c r="ACP404" s="440"/>
      <c r="ACQ404" s="440"/>
      <c r="ACR404" s="440"/>
      <c r="ACS404" s="440"/>
      <c r="ACT404" s="440"/>
      <c r="ACU404" s="440"/>
      <c r="ACV404" s="440"/>
      <c r="ACW404" s="440"/>
      <c r="ACX404" s="440"/>
      <c r="ACY404" s="440"/>
      <c r="ACZ404" s="440"/>
      <c r="ADA404" s="440"/>
      <c r="ADB404" s="440"/>
      <c r="ADC404" s="440"/>
      <c r="ADD404" s="440"/>
      <c r="ADE404" s="440"/>
      <c r="ADF404" s="440"/>
      <c r="ADG404" s="440"/>
      <c r="ADH404" s="440"/>
      <c r="ADI404" s="440"/>
      <c r="ADJ404" s="440"/>
      <c r="ADK404" s="440"/>
      <c r="ADL404" s="440"/>
      <c r="ADM404" s="440"/>
      <c r="ADN404" s="440"/>
      <c r="ADO404" s="440"/>
      <c r="ADP404" s="440"/>
      <c r="ADQ404" s="440"/>
      <c r="ADR404" s="440"/>
      <c r="ADS404" s="440"/>
      <c r="ADT404" s="440"/>
      <c r="ADU404" s="440"/>
      <c r="ADV404" s="440"/>
      <c r="ADW404" s="440"/>
      <c r="ADX404" s="440"/>
      <c r="ADY404" s="440"/>
      <c r="ADZ404" s="440"/>
      <c r="AEA404" s="440"/>
      <c r="AEB404" s="440"/>
      <c r="AEC404" s="440"/>
      <c r="AED404" s="440"/>
      <c r="AEE404" s="440"/>
      <c r="AEF404" s="440"/>
      <c r="AEG404" s="440"/>
      <c r="AEH404" s="440"/>
      <c r="AEI404" s="440"/>
      <c r="AEJ404" s="440"/>
      <c r="AEK404" s="440"/>
      <c r="AEL404" s="440"/>
      <c r="AEM404" s="440"/>
      <c r="AEN404" s="440"/>
      <c r="AEO404" s="440"/>
      <c r="AEP404" s="440"/>
      <c r="AEQ404" s="440"/>
      <c r="AER404" s="440"/>
      <c r="AES404" s="440"/>
      <c r="AET404" s="440"/>
      <c r="AEU404" s="440"/>
      <c r="AEV404" s="440"/>
      <c r="AEW404" s="440"/>
      <c r="AEX404" s="440"/>
      <c r="AEY404" s="440"/>
      <c r="AEZ404" s="440"/>
      <c r="AFA404" s="440"/>
      <c r="AFB404" s="440"/>
      <c r="AFC404" s="440"/>
      <c r="AFD404" s="440"/>
      <c r="AFE404" s="440"/>
      <c r="AFF404" s="440"/>
      <c r="AFG404" s="440"/>
      <c r="AFH404" s="440"/>
      <c r="AFI404" s="440"/>
      <c r="AFJ404" s="440"/>
      <c r="AFK404" s="440"/>
      <c r="AFL404" s="440"/>
      <c r="AFM404" s="440"/>
      <c r="AFN404" s="440"/>
      <c r="AFO404" s="440"/>
      <c r="AFP404" s="440"/>
      <c r="AFQ404" s="440"/>
      <c r="AFR404" s="440"/>
      <c r="AFS404" s="440"/>
      <c r="AFT404" s="440"/>
      <c r="AFU404" s="440"/>
      <c r="AFV404" s="440"/>
      <c r="AFW404" s="440"/>
      <c r="AFX404" s="440"/>
      <c r="AFY404" s="440"/>
      <c r="AFZ404" s="440"/>
      <c r="AGA404" s="440"/>
      <c r="AGB404" s="440"/>
      <c r="AGC404" s="440"/>
      <c r="AGD404" s="440"/>
      <c r="AGE404" s="440"/>
      <c r="AGF404" s="440"/>
      <c r="AGG404" s="440"/>
      <c r="AGH404" s="440"/>
      <c r="AGI404" s="440"/>
      <c r="AGJ404" s="440"/>
      <c r="AGK404" s="440"/>
      <c r="AGL404" s="440"/>
      <c r="AGM404" s="440"/>
      <c r="AGN404" s="440"/>
      <c r="AGO404" s="440"/>
      <c r="AGP404" s="440"/>
      <c r="AGQ404" s="440"/>
      <c r="AGR404" s="440"/>
      <c r="AGS404" s="440"/>
      <c r="AGT404" s="440"/>
      <c r="AGU404" s="440"/>
      <c r="AGV404" s="440"/>
      <c r="AGW404" s="440"/>
      <c r="AGX404" s="440"/>
      <c r="AGY404" s="440"/>
      <c r="AGZ404" s="440"/>
      <c r="AHA404" s="440"/>
      <c r="AHB404" s="440"/>
      <c r="AHC404" s="440"/>
      <c r="AHD404" s="440"/>
      <c r="AHE404" s="440"/>
      <c r="AHF404" s="440"/>
      <c r="AHG404" s="440"/>
      <c r="AHH404" s="440"/>
      <c r="AHI404" s="440"/>
      <c r="AHJ404" s="440"/>
      <c r="AHK404" s="440"/>
      <c r="AHL404" s="440"/>
      <c r="AHM404" s="440"/>
      <c r="AHN404" s="440"/>
      <c r="AHO404" s="440"/>
      <c r="AHP404" s="440"/>
      <c r="AHQ404" s="440"/>
      <c r="AHR404" s="440"/>
      <c r="AHS404" s="440"/>
      <c r="AHT404" s="440"/>
      <c r="AHU404" s="440"/>
      <c r="AHV404" s="440"/>
      <c r="AHW404" s="440"/>
      <c r="AHX404" s="440"/>
      <c r="AHY404" s="440"/>
      <c r="AHZ404" s="440"/>
      <c r="AIA404" s="440"/>
      <c r="AIB404" s="440"/>
      <c r="AIC404" s="440"/>
      <c r="AID404" s="440"/>
      <c r="AIE404" s="440"/>
      <c r="AIF404" s="440"/>
      <c r="AIG404" s="440"/>
      <c r="AIH404" s="440"/>
      <c r="AII404" s="440"/>
      <c r="AIJ404" s="440"/>
      <c r="AIK404" s="440"/>
      <c r="AIL404" s="440"/>
      <c r="AIM404" s="440"/>
      <c r="AIN404" s="440"/>
      <c r="AIO404" s="440"/>
      <c r="AIP404" s="440"/>
      <c r="AIQ404" s="440"/>
      <c r="AIR404" s="440"/>
      <c r="AIS404" s="440"/>
      <c r="AIT404" s="440"/>
      <c r="AIU404" s="440"/>
      <c r="AIV404" s="440"/>
      <c r="AIW404" s="440"/>
      <c r="AIX404" s="440"/>
      <c r="AIY404" s="440"/>
      <c r="AIZ404" s="440"/>
      <c r="AJA404" s="440"/>
      <c r="AJB404" s="440"/>
      <c r="AJC404" s="440"/>
      <c r="AJD404" s="440"/>
      <c r="AJE404" s="440"/>
      <c r="AJF404" s="440"/>
      <c r="AJG404" s="440"/>
      <c r="AJH404" s="440"/>
      <c r="AJI404" s="440"/>
      <c r="AJJ404" s="440"/>
      <c r="AJK404" s="440"/>
      <c r="AJL404" s="440"/>
      <c r="AJM404" s="440"/>
      <c r="AJN404" s="440"/>
      <c r="AJO404" s="440"/>
      <c r="AJP404" s="440"/>
      <c r="AJQ404" s="440"/>
      <c r="AJR404" s="440"/>
      <c r="AJS404" s="440"/>
      <c r="AJT404" s="440"/>
      <c r="AJU404" s="440"/>
      <c r="AJV404" s="440"/>
      <c r="AJW404" s="440"/>
      <c r="AJX404" s="440"/>
      <c r="AJY404" s="440"/>
      <c r="AJZ404" s="440"/>
      <c r="AKA404" s="440"/>
      <c r="AKB404" s="440"/>
      <c r="AKC404" s="440"/>
      <c r="AKD404" s="440"/>
      <c r="AKE404" s="440"/>
      <c r="AKF404" s="440"/>
      <c r="AKG404" s="440"/>
      <c r="AKH404" s="440"/>
      <c r="AKI404" s="440"/>
      <c r="AKJ404" s="440"/>
      <c r="AKK404" s="440"/>
      <c r="AKL404" s="440"/>
      <c r="AKM404" s="440"/>
      <c r="AKN404" s="440"/>
      <c r="AKO404" s="440"/>
      <c r="AKP404" s="440"/>
      <c r="AKQ404" s="440"/>
      <c r="AKR404" s="440"/>
      <c r="AKS404" s="440"/>
      <c r="AKT404" s="440"/>
      <c r="AKU404" s="440"/>
      <c r="AKV404" s="440"/>
      <c r="AKW404" s="440"/>
      <c r="AKX404" s="440"/>
      <c r="AKY404" s="440"/>
      <c r="AKZ404" s="440"/>
      <c r="ALA404" s="440"/>
      <c r="ALB404" s="440"/>
      <c r="ALC404" s="440"/>
      <c r="ALD404" s="440"/>
      <c r="ALE404" s="440"/>
      <c r="ALF404" s="440"/>
      <c r="ALG404" s="440"/>
      <c r="ALH404" s="440"/>
      <c r="ALI404" s="440"/>
      <c r="ALJ404" s="440"/>
      <c r="ALK404" s="440"/>
      <c r="ALL404" s="440"/>
      <c r="ALM404" s="440"/>
      <c r="ALN404" s="440"/>
      <c r="ALO404" s="440"/>
      <c r="ALP404" s="440"/>
      <c r="ALQ404" s="440"/>
      <c r="ALR404" s="440"/>
      <c r="ALS404" s="440"/>
      <c r="ALT404" s="440"/>
      <c r="ALU404" s="440"/>
      <c r="ALV404" s="440"/>
      <c r="ALW404" s="440"/>
      <c r="ALX404" s="440"/>
      <c r="ALY404" s="440"/>
      <c r="ALZ404" s="440"/>
      <c r="AMA404" s="440"/>
      <c r="AMB404" s="440"/>
      <c r="AMC404" s="440"/>
      <c r="AMD404" s="440"/>
      <c r="AME404" s="440"/>
      <c r="AMF404" s="440"/>
      <c r="AMG404" s="440"/>
      <c r="AMH404" s="440"/>
      <c r="AMI404" s="440"/>
      <c r="AMJ404" s="440"/>
      <c r="AMK404" s="440"/>
      <c r="AML404" s="440"/>
      <c r="AMM404" s="440"/>
      <c r="AMN404" s="440"/>
      <c r="AMO404" s="440"/>
      <c r="AMP404" s="440"/>
      <c r="AMQ404" s="440"/>
      <c r="AMR404" s="440"/>
      <c r="AMS404" s="440"/>
      <c r="AMT404" s="440"/>
      <c r="AMU404" s="440"/>
      <c r="AMV404" s="440"/>
      <c r="AMW404" s="440"/>
      <c r="AMX404" s="440"/>
      <c r="AMY404" s="440"/>
      <c r="AMZ404" s="440"/>
      <c r="ANA404" s="440"/>
      <c r="ANB404" s="440"/>
      <c r="ANC404" s="440"/>
      <c r="AND404" s="440"/>
      <c r="ANE404" s="440"/>
      <c r="ANF404" s="440"/>
      <c r="ANG404" s="440"/>
      <c r="ANH404" s="440"/>
      <c r="ANI404" s="440"/>
      <c r="ANJ404" s="440"/>
      <c r="ANK404" s="440"/>
      <c r="ANL404" s="440"/>
      <c r="ANM404" s="440"/>
      <c r="ANN404" s="440"/>
      <c r="ANO404" s="440"/>
      <c r="ANP404" s="440"/>
      <c r="ANQ404" s="440"/>
      <c r="ANR404" s="440"/>
      <c r="ANS404" s="440"/>
      <c r="ANT404" s="440"/>
      <c r="ANU404" s="440"/>
      <c r="ANV404" s="440"/>
      <c r="ANW404" s="440"/>
      <c r="ANX404" s="440"/>
      <c r="ANY404" s="440"/>
      <c r="ANZ404" s="440"/>
      <c r="AOA404" s="440"/>
      <c r="AOB404" s="440"/>
      <c r="AOC404" s="440"/>
      <c r="AOD404" s="440"/>
      <c r="AOE404" s="440"/>
      <c r="AOF404" s="440"/>
      <c r="AOG404" s="440"/>
      <c r="AOH404" s="440"/>
      <c r="AOI404" s="440"/>
      <c r="AOJ404" s="440"/>
      <c r="AOK404" s="440"/>
      <c r="AOL404" s="440"/>
      <c r="AOM404" s="440"/>
      <c r="AON404" s="440"/>
      <c r="AOO404" s="440"/>
      <c r="AOP404" s="440"/>
      <c r="AOQ404" s="440"/>
      <c r="AOR404" s="440"/>
      <c r="AOS404" s="440"/>
      <c r="AOT404" s="440"/>
      <c r="AOU404" s="440"/>
      <c r="AOV404" s="440"/>
      <c r="AOW404" s="440"/>
      <c r="AOX404" s="440"/>
      <c r="AOY404" s="440"/>
      <c r="AOZ404" s="440"/>
      <c r="APA404" s="440"/>
      <c r="APB404" s="440"/>
      <c r="APC404" s="440"/>
      <c r="APD404" s="440"/>
      <c r="APE404" s="440"/>
      <c r="APF404" s="440"/>
      <c r="APG404" s="440"/>
      <c r="APH404" s="440"/>
      <c r="API404" s="440"/>
      <c r="APJ404" s="440"/>
      <c r="APK404" s="440"/>
      <c r="APL404" s="440"/>
      <c r="APM404" s="440"/>
      <c r="APN404" s="440"/>
      <c r="APO404" s="440"/>
      <c r="APP404" s="440"/>
      <c r="APQ404" s="440"/>
      <c r="APR404" s="440"/>
      <c r="APS404" s="440"/>
      <c r="APT404" s="440"/>
      <c r="APU404" s="440"/>
      <c r="APV404" s="440"/>
      <c r="APW404" s="440"/>
      <c r="APX404" s="440"/>
      <c r="APY404" s="440"/>
      <c r="APZ404" s="440"/>
      <c r="AQA404" s="440"/>
      <c r="AQB404" s="440"/>
      <c r="AQC404" s="440"/>
      <c r="AQD404" s="440"/>
      <c r="AQE404" s="440"/>
      <c r="AQF404" s="440"/>
      <c r="AQG404" s="440"/>
      <c r="AQH404" s="440"/>
      <c r="AQI404" s="440"/>
      <c r="AQJ404" s="440"/>
      <c r="AQK404" s="440"/>
      <c r="AQL404" s="440"/>
      <c r="AQM404" s="440"/>
      <c r="AQN404" s="440"/>
      <c r="AQO404" s="440"/>
      <c r="AQP404" s="440"/>
      <c r="AQQ404" s="440"/>
      <c r="AQR404" s="440"/>
      <c r="AQS404" s="440"/>
      <c r="AQT404" s="440"/>
      <c r="AQU404" s="440"/>
      <c r="AQV404" s="440"/>
      <c r="AQW404" s="440"/>
      <c r="AQX404" s="440"/>
      <c r="AQY404" s="440"/>
      <c r="AQZ404" s="440"/>
      <c r="ARA404" s="440"/>
      <c r="ARB404" s="440"/>
      <c r="ARC404" s="440"/>
      <c r="ARD404" s="440"/>
      <c r="ARE404" s="440"/>
      <c r="ARF404" s="440"/>
      <c r="ARG404" s="440"/>
      <c r="ARH404" s="440"/>
      <c r="ARI404" s="440"/>
      <c r="ARJ404" s="440"/>
      <c r="ARK404" s="440"/>
      <c r="ARL404" s="440"/>
      <c r="ARM404" s="440"/>
      <c r="ARN404" s="440"/>
      <c r="ARO404" s="440"/>
      <c r="ARP404" s="440"/>
      <c r="ARQ404" s="440"/>
      <c r="ARR404" s="440"/>
      <c r="ARS404" s="440"/>
      <c r="ART404" s="440"/>
      <c r="ARU404" s="440"/>
      <c r="ARV404" s="440"/>
      <c r="ARW404" s="440"/>
      <c r="ARX404" s="440"/>
      <c r="ARY404" s="440"/>
      <c r="ARZ404" s="440"/>
      <c r="ASA404" s="440"/>
      <c r="ASB404" s="440"/>
      <c r="ASC404" s="440"/>
      <c r="ASD404" s="440"/>
      <c r="ASE404" s="440"/>
      <c r="ASF404" s="440"/>
      <c r="ASG404" s="440"/>
      <c r="ASH404" s="440"/>
      <c r="ASI404" s="440"/>
      <c r="ASJ404" s="440"/>
      <c r="ASK404" s="440"/>
      <c r="ASL404" s="440"/>
      <c r="ASM404" s="440"/>
      <c r="ASN404" s="440"/>
      <c r="ASO404" s="440"/>
      <c r="ASP404" s="440"/>
      <c r="ASQ404" s="440"/>
      <c r="ASR404" s="440"/>
      <c r="ASS404" s="440"/>
      <c r="AST404" s="440"/>
      <c r="ASU404" s="440"/>
      <c r="ASV404" s="440"/>
      <c r="ASW404" s="440"/>
      <c r="ASX404" s="440"/>
      <c r="ASY404" s="440"/>
      <c r="ASZ404" s="440"/>
      <c r="ATA404" s="440"/>
      <c r="ATB404" s="440"/>
      <c r="ATC404" s="440"/>
      <c r="ATD404" s="440"/>
      <c r="ATE404" s="440"/>
      <c r="ATF404" s="440"/>
      <c r="ATG404" s="440"/>
      <c r="ATH404" s="440"/>
      <c r="ATI404" s="440"/>
      <c r="ATJ404" s="440"/>
      <c r="ATK404" s="440"/>
      <c r="ATL404" s="440"/>
      <c r="ATM404" s="440"/>
      <c r="ATN404" s="440"/>
      <c r="ATO404" s="440"/>
      <c r="ATP404" s="440"/>
      <c r="ATQ404" s="440"/>
      <c r="ATR404" s="440"/>
      <c r="ATS404" s="440"/>
      <c r="ATT404" s="440"/>
      <c r="ATU404" s="440"/>
      <c r="ATV404" s="440"/>
      <c r="ATW404" s="440"/>
      <c r="ATX404" s="440"/>
      <c r="ATY404" s="440"/>
      <c r="ATZ404" s="440"/>
      <c r="AUA404" s="440"/>
      <c r="AUB404" s="440"/>
      <c r="AUC404" s="440"/>
      <c r="AUD404" s="440"/>
      <c r="AUE404" s="440"/>
      <c r="AUF404" s="440"/>
      <c r="AUG404" s="440"/>
      <c r="AUH404" s="440"/>
      <c r="AUI404" s="440"/>
      <c r="AUJ404" s="440"/>
      <c r="AUK404" s="440"/>
      <c r="AUL404" s="440"/>
      <c r="AUM404" s="440"/>
      <c r="AUN404" s="440"/>
      <c r="AUO404" s="440"/>
      <c r="AUP404" s="440"/>
      <c r="AUQ404" s="440"/>
      <c r="AUR404" s="440"/>
      <c r="AUS404" s="440"/>
      <c r="AUT404" s="440"/>
      <c r="AUU404" s="440"/>
      <c r="AUV404" s="440"/>
      <c r="AUW404" s="440"/>
      <c r="AUX404" s="440"/>
      <c r="AUY404" s="440"/>
      <c r="AUZ404" s="440"/>
      <c r="AVA404" s="440"/>
      <c r="AVB404" s="440"/>
      <c r="AVC404" s="440"/>
      <c r="AVD404" s="440"/>
      <c r="AVE404" s="440"/>
      <c r="AVF404" s="440"/>
      <c r="AVG404" s="440"/>
      <c r="AVH404" s="440"/>
      <c r="AVI404" s="440"/>
      <c r="AVJ404" s="440"/>
      <c r="AVK404" s="440"/>
      <c r="AVL404" s="440"/>
      <c r="AVM404" s="440"/>
      <c r="AVN404" s="440"/>
      <c r="AVO404" s="440"/>
      <c r="AVP404" s="440"/>
      <c r="AVQ404" s="440"/>
      <c r="AVR404" s="440"/>
      <c r="AVS404" s="440"/>
      <c r="AVT404" s="440"/>
      <c r="AVU404" s="440"/>
      <c r="AVV404" s="440"/>
      <c r="AVW404" s="440"/>
      <c r="AVX404" s="440"/>
      <c r="AVY404" s="440"/>
      <c r="AVZ404" s="440"/>
      <c r="AWA404" s="440"/>
      <c r="AWB404" s="440"/>
      <c r="AWC404" s="440"/>
      <c r="AWD404" s="440"/>
      <c r="AWE404" s="440"/>
      <c r="AWF404" s="440"/>
      <c r="AWG404" s="440"/>
      <c r="AWH404" s="440"/>
      <c r="AWI404" s="440"/>
      <c r="AWJ404" s="440"/>
      <c r="AWK404" s="440"/>
      <c r="AWL404" s="440"/>
      <c r="AWM404" s="440"/>
      <c r="AWN404" s="440"/>
      <c r="AWO404" s="440"/>
      <c r="AWP404" s="440"/>
      <c r="AWQ404" s="440"/>
      <c r="AWR404" s="440"/>
      <c r="AWS404" s="440"/>
      <c r="AWT404" s="440"/>
      <c r="AWU404" s="440"/>
      <c r="AWV404" s="440"/>
      <c r="AWW404" s="440"/>
      <c r="AWX404" s="440"/>
      <c r="AWY404" s="440"/>
      <c r="AWZ404" s="440"/>
      <c r="AXA404" s="440"/>
      <c r="AXB404" s="440"/>
      <c r="AXC404" s="440"/>
      <c r="AXD404" s="440"/>
      <c r="AXE404" s="440"/>
      <c r="AXF404" s="440"/>
      <c r="AXG404" s="440"/>
      <c r="AXH404" s="440"/>
      <c r="AXI404" s="440"/>
      <c r="AXJ404" s="440"/>
      <c r="AXK404" s="440"/>
      <c r="AXL404" s="440"/>
      <c r="AXM404" s="440"/>
      <c r="AXN404" s="440"/>
      <c r="AXO404" s="440"/>
      <c r="AXP404" s="440"/>
      <c r="AXQ404" s="440"/>
      <c r="AXR404" s="440"/>
      <c r="AXS404" s="440"/>
      <c r="AXT404" s="440"/>
      <c r="AXU404" s="440"/>
      <c r="AXV404" s="440"/>
      <c r="AXW404" s="440"/>
      <c r="AXX404" s="440"/>
      <c r="AXY404" s="440"/>
      <c r="AXZ404" s="440"/>
      <c r="AYA404" s="440"/>
      <c r="AYB404" s="440"/>
      <c r="AYC404" s="440"/>
      <c r="AYD404" s="440"/>
      <c r="AYE404" s="440"/>
      <c r="AYF404" s="440"/>
      <c r="AYG404" s="440"/>
      <c r="AYH404" s="440"/>
      <c r="AYI404" s="440"/>
      <c r="AYJ404" s="440"/>
      <c r="AYK404" s="440"/>
      <c r="AYL404" s="440"/>
      <c r="AYM404" s="440"/>
      <c r="AYN404" s="440"/>
      <c r="AYO404" s="440"/>
      <c r="AYP404" s="440"/>
      <c r="AYQ404" s="440"/>
      <c r="AYR404" s="440"/>
      <c r="AYS404" s="440"/>
      <c r="AYT404" s="440"/>
      <c r="AYU404" s="440"/>
      <c r="AYV404" s="440"/>
      <c r="AYW404" s="440"/>
      <c r="AYX404" s="440"/>
      <c r="AYY404" s="440"/>
      <c r="AYZ404" s="440"/>
      <c r="AZA404" s="440"/>
      <c r="AZB404" s="440"/>
      <c r="AZC404" s="440"/>
      <c r="AZD404" s="440"/>
      <c r="AZE404" s="440"/>
      <c r="AZF404" s="440"/>
      <c r="AZG404" s="440"/>
      <c r="AZH404" s="440"/>
      <c r="AZI404" s="440"/>
      <c r="AZJ404" s="440"/>
      <c r="AZK404" s="440"/>
      <c r="AZL404" s="440"/>
      <c r="AZM404" s="440"/>
      <c r="AZN404" s="440"/>
      <c r="AZO404" s="440"/>
      <c r="AZP404" s="440"/>
      <c r="AZQ404" s="440"/>
      <c r="AZR404" s="440"/>
      <c r="AZS404" s="440"/>
      <c r="AZT404" s="440"/>
      <c r="AZU404" s="440"/>
      <c r="AZV404" s="440"/>
      <c r="AZW404" s="440"/>
      <c r="AZX404" s="440"/>
      <c r="AZY404" s="440"/>
      <c r="AZZ404" s="440"/>
      <c r="BAA404" s="440"/>
      <c r="BAB404" s="440"/>
      <c r="BAC404" s="440"/>
      <c r="BAD404" s="440"/>
      <c r="BAE404" s="440"/>
      <c r="BAF404" s="440"/>
      <c r="BAG404" s="440"/>
      <c r="BAH404" s="440"/>
      <c r="BAI404" s="440"/>
      <c r="BAJ404" s="440"/>
      <c r="BAK404" s="440"/>
      <c r="BAL404" s="440"/>
      <c r="BAM404" s="440"/>
      <c r="BAN404" s="440"/>
      <c r="BAO404" s="440"/>
      <c r="BAP404" s="440"/>
      <c r="BAQ404" s="440"/>
      <c r="BAR404" s="440"/>
      <c r="BAS404" s="440"/>
      <c r="BAT404" s="440"/>
      <c r="BAU404" s="440"/>
      <c r="BAV404" s="440"/>
      <c r="BAW404" s="440"/>
      <c r="BAX404" s="440"/>
      <c r="BAY404" s="440"/>
      <c r="BAZ404" s="440"/>
      <c r="BBA404" s="440"/>
      <c r="BBB404" s="440"/>
      <c r="BBC404" s="440"/>
      <c r="BBD404" s="440"/>
      <c r="BBE404" s="440"/>
      <c r="BBF404" s="440"/>
      <c r="BBG404" s="440"/>
      <c r="BBH404" s="440"/>
      <c r="BBI404" s="440"/>
      <c r="BBJ404" s="440"/>
      <c r="BBK404" s="440"/>
      <c r="BBL404" s="440"/>
      <c r="BBM404" s="440"/>
      <c r="BBN404" s="440"/>
      <c r="BBO404" s="440"/>
      <c r="BBP404" s="440"/>
      <c r="BBQ404" s="440"/>
      <c r="BBR404" s="440"/>
      <c r="BBS404" s="440"/>
      <c r="BBT404" s="440"/>
      <c r="BBU404" s="440"/>
      <c r="BBV404" s="440"/>
      <c r="BBW404" s="440"/>
      <c r="BBX404" s="440"/>
      <c r="BBY404" s="440"/>
      <c r="BBZ404" s="440"/>
      <c r="BCA404" s="440"/>
      <c r="BCB404" s="440"/>
      <c r="BCC404" s="440"/>
      <c r="BCD404" s="440"/>
      <c r="BCE404" s="440"/>
      <c r="BCF404" s="440"/>
      <c r="BCG404" s="440"/>
      <c r="BCH404" s="440"/>
      <c r="BCI404" s="440"/>
      <c r="BCJ404" s="440"/>
      <c r="BCK404" s="440"/>
      <c r="BCL404" s="440"/>
      <c r="BCM404" s="440"/>
      <c r="BCN404" s="440"/>
      <c r="BCO404" s="440"/>
      <c r="BCP404" s="440"/>
      <c r="BCQ404" s="440"/>
      <c r="BCR404" s="440"/>
      <c r="BCS404" s="440"/>
      <c r="BCT404" s="440"/>
      <c r="BCU404" s="440"/>
      <c r="BCV404" s="440"/>
      <c r="BCW404" s="440"/>
      <c r="BCX404" s="440"/>
      <c r="BCY404" s="440"/>
      <c r="BCZ404" s="440"/>
      <c r="BDA404" s="440"/>
      <c r="BDB404" s="440"/>
      <c r="BDC404" s="440"/>
      <c r="BDD404" s="440"/>
      <c r="BDE404" s="440"/>
      <c r="BDF404" s="440"/>
      <c r="BDG404" s="440"/>
      <c r="BDH404" s="440"/>
      <c r="BDI404" s="440"/>
      <c r="BDJ404" s="440"/>
      <c r="BDK404" s="440"/>
      <c r="BDL404" s="440"/>
      <c r="BDM404" s="440"/>
      <c r="BDN404" s="440"/>
      <c r="BDO404" s="440"/>
      <c r="BDP404" s="440"/>
      <c r="BDQ404" s="440"/>
      <c r="BDR404" s="440"/>
      <c r="BDS404" s="440"/>
      <c r="BDT404" s="440"/>
      <c r="BDU404" s="440"/>
      <c r="BDV404" s="440"/>
      <c r="BDW404" s="440"/>
      <c r="BDX404" s="440"/>
      <c r="BDY404" s="440"/>
      <c r="BDZ404" s="440"/>
      <c r="BEA404" s="440"/>
      <c r="BEB404" s="440"/>
      <c r="BEC404" s="440"/>
      <c r="BED404" s="440"/>
      <c r="BEE404" s="440"/>
      <c r="BEF404" s="440"/>
      <c r="BEG404" s="440"/>
      <c r="BEH404" s="440"/>
      <c r="BEI404" s="440"/>
      <c r="BEJ404" s="440"/>
      <c r="BEK404" s="440"/>
      <c r="BEL404" s="440"/>
      <c r="BEM404" s="440"/>
      <c r="BEN404" s="440"/>
      <c r="BEO404" s="440"/>
      <c r="BEP404" s="440"/>
      <c r="BEQ404" s="440"/>
      <c r="BER404" s="440"/>
      <c r="BES404" s="440"/>
      <c r="BET404" s="440"/>
      <c r="BEU404" s="440"/>
      <c r="BEV404" s="440"/>
      <c r="BEW404" s="440"/>
      <c r="BEX404" s="440"/>
      <c r="BEY404" s="440"/>
      <c r="BEZ404" s="440"/>
      <c r="BFA404" s="440"/>
      <c r="BFB404" s="440"/>
      <c r="BFC404" s="440"/>
      <c r="BFD404" s="440"/>
      <c r="BFE404" s="440"/>
      <c r="BFF404" s="440"/>
      <c r="BFG404" s="440"/>
      <c r="BFH404" s="440"/>
      <c r="BFI404" s="440"/>
      <c r="BFJ404" s="440"/>
      <c r="BFK404" s="440"/>
      <c r="BFL404" s="440"/>
      <c r="BFM404" s="440"/>
      <c r="BFN404" s="440"/>
      <c r="BFO404" s="440"/>
      <c r="BFP404" s="440"/>
      <c r="BFQ404" s="440"/>
      <c r="BFR404" s="440"/>
      <c r="BFS404" s="440"/>
      <c r="BFT404" s="440"/>
      <c r="BFU404" s="440"/>
      <c r="BFV404" s="440"/>
      <c r="BFW404" s="440"/>
      <c r="BFX404" s="440"/>
      <c r="BFY404" s="440"/>
      <c r="BFZ404" s="440"/>
      <c r="BGA404" s="440"/>
      <c r="BGB404" s="440"/>
      <c r="BGC404" s="440"/>
      <c r="BGD404" s="440"/>
      <c r="BGE404" s="440"/>
      <c r="BGF404" s="440"/>
      <c r="BGG404" s="440"/>
      <c r="BGH404" s="440"/>
      <c r="BGI404" s="440"/>
      <c r="BGJ404" s="440"/>
      <c r="BGK404" s="440"/>
      <c r="BGL404" s="440"/>
      <c r="BGM404" s="440"/>
      <c r="BGN404" s="440"/>
      <c r="BGO404" s="440"/>
      <c r="BGP404" s="440"/>
      <c r="BGQ404" s="440"/>
      <c r="BGR404" s="440"/>
      <c r="BGS404" s="440"/>
      <c r="BGT404" s="440"/>
      <c r="BGU404" s="440"/>
      <c r="BGV404" s="440"/>
      <c r="BGW404" s="440"/>
      <c r="BGX404" s="440"/>
      <c r="BGY404" s="440"/>
      <c r="BGZ404" s="440"/>
      <c r="BHA404" s="440"/>
      <c r="BHB404" s="440"/>
      <c r="BHC404" s="440"/>
      <c r="BHD404" s="440"/>
      <c r="BHE404" s="440"/>
      <c r="BHF404" s="440"/>
      <c r="BHG404" s="440"/>
      <c r="BHH404" s="440"/>
      <c r="BHI404" s="440"/>
      <c r="BHJ404" s="440"/>
      <c r="BHK404" s="440"/>
      <c r="BHL404" s="440"/>
      <c r="BHM404" s="440"/>
      <c r="BHN404" s="440"/>
      <c r="BHO404" s="440"/>
      <c r="BHP404" s="440"/>
      <c r="BHQ404" s="440"/>
      <c r="BHR404" s="440"/>
      <c r="BHS404" s="440"/>
      <c r="BHT404" s="440"/>
      <c r="BHU404" s="440"/>
      <c r="BHV404" s="440"/>
      <c r="BHW404" s="440"/>
      <c r="BHX404" s="440"/>
      <c r="BHY404" s="440"/>
      <c r="BHZ404" s="440"/>
      <c r="BIA404" s="440"/>
      <c r="BIB404" s="440"/>
      <c r="BIC404" s="440"/>
      <c r="BID404" s="440"/>
      <c r="BIE404" s="440"/>
      <c r="BIF404" s="440"/>
      <c r="BIG404" s="440"/>
      <c r="BIH404" s="440"/>
      <c r="BII404" s="440"/>
      <c r="BIJ404" s="440"/>
      <c r="BIK404" s="440"/>
      <c r="BIL404" s="440"/>
      <c r="BIM404" s="440"/>
      <c r="BIN404" s="440"/>
      <c r="BIO404" s="440"/>
      <c r="BIP404" s="440"/>
      <c r="BIQ404" s="440"/>
      <c r="BIR404" s="440"/>
      <c r="BIS404" s="440"/>
      <c r="BIT404" s="440"/>
      <c r="BIU404" s="440"/>
      <c r="BIV404" s="440"/>
      <c r="BIW404" s="440"/>
      <c r="BIX404" s="440"/>
      <c r="BIY404" s="440"/>
      <c r="BIZ404" s="440"/>
      <c r="BJA404" s="440"/>
      <c r="BJB404" s="440"/>
      <c r="BJC404" s="440"/>
      <c r="BJD404" s="440"/>
      <c r="BJE404" s="440"/>
      <c r="BJF404" s="440"/>
      <c r="BJG404" s="440"/>
      <c r="BJH404" s="440"/>
      <c r="BJI404" s="440"/>
      <c r="BJJ404" s="440"/>
      <c r="BJK404" s="440"/>
      <c r="BJL404" s="440"/>
      <c r="BJM404" s="440"/>
      <c r="BJN404" s="440"/>
      <c r="BJO404" s="440"/>
      <c r="BJP404" s="440"/>
      <c r="BJQ404" s="440"/>
      <c r="BJR404" s="440"/>
      <c r="BJS404" s="440"/>
      <c r="BJT404" s="440"/>
      <c r="BJU404" s="440"/>
      <c r="BJV404" s="440"/>
      <c r="BJW404" s="440"/>
      <c r="BJX404" s="440"/>
      <c r="BJY404" s="440"/>
      <c r="BJZ404" s="440"/>
      <c r="BKA404" s="440"/>
      <c r="BKB404" s="440"/>
      <c r="BKC404" s="440"/>
      <c r="BKD404" s="440"/>
      <c r="BKE404" s="440"/>
      <c r="BKF404" s="440"/>
      <c r="BKG404" s="440"/>
      <c r="BKH404" s="440"/>
      <c r="BKI404" s="440"/>
      <c r="BKJ404" s="440"/>
      <c r="BKK404" s="440"/>
      <c r="BKL404" s="440"/>
      <c r="BKM404" s="440"/>
      <c r="BKN404" s="440"/>
      <c r="BKO404" s="440"/>
      <c r="BKP404" s="440"/>
      <c r="BKQ404" s="440"/>
      <c r="BKR404" s="440"/>
      <c r="BKS404" s="440"/>
      <c r="BKT404" s="440"/>
      <c r="BKU404" s="440"/>
      <c r="BKV404" s="440"/>
      <c r="BKW404" s="440"/>
      <c r="BKX404" s="440"/>
      <c r="BKY404" s="440"/>
      <c r="BKZ404" s="440"/>
      <c r="BLA404" s="440"/>
      <c r="BLB404" s="440"/>
      <c r="BLC404" s="440"/>
      <c r="BLD404" s="440"/>
      <c r="BLE404" s="440"/>
      <c r="BLF404" s="440"/>
      <c r="BLG404" s="440"/>
      <c r="BLH404" s="440"/>
      <c r="BLI404" s="440"/>
      <c r="BLJ404" s="440"/>
      <c r="BLK404" s="440"/>
      <c r="BLL404" s="440"/>
      <c r="BLM404" s="440"/>
      <c r="BLN404" s="440"/>
      <c r="BLO404" s="440"/>
      <c r="BLP404" s="440"/>
      <c r="BLQ404" s="440"/>
      <c r="BLR404" s="440"/>
      <c r="BLS404" s="440"/>
      <c r="BLT404" s="440"/>
      <c r="BLU404" s="440"/>
      <c r="BLV404" s="440"/>
      <c r="BLW404" s="440"/>
      <c r="BLX404" s="440"/>
      <c r="BLY404" s="440"/>
      <c r="BLZ404" s="440"/>
      <c r="BMA404" s="440"/>
      <c r="BMB404" s="440"/>
      <c r="BMC404" s="440"/>
      <c r="BMD404" s="440"/>
      <c r="BME404" s="440"/>
      <c r="BMF404" s="440"/>
      <c r="BMG404" s="440"/>
      <c r="BMH404" s="440"/>
      <c r="BMI404" s="440"/>
      <c r="BMJ404" s="440"/>
      <c r="BMK404" s="440"/>
      <c r="BML404" s="440"/>
      <c r="BMM404" s="440"/>
      <c r="BMN404" s="440"/>
      <c r="BMO404" s="440"/>
      <c r="BMP404" s="440"/>
      <c r="BMQ404" s="440"/>
      <c r="BMR404" s="440"/>
      <c r="BMS404" s="440"/>
      <c r="BMT404" s="440"/>
      <c r="BMU404" s="440"/>
      <c r="BMV404" s="440"/>
      <c r="BMW404" s="440"/>
      <c r="BMX404" s="440"/>
      <c r="BMY404" s="440"/>
      <c r="BMZ404" s="440"/>
      <c r="BNA404" s="440"/>
      <c r="BNB404" s="440"/>
      <c r="BNC404" s="440"/>
      <c r="BND404" s="440"/>
      <c r="BNE404" s="440"/>
      <c r="BNF404" s="440"/>
      <c r="BNG404" s="440"/>
      <c r="BNH404" s="440"/>
      <c r="BNI404" s="440"/>
      <c r="BNJ404" s="440"/>
      <c r="BNK404" s="440"/>
      <c r="BNL404" s="440"/>
      <c r="BNM404" s="440"/>
      <c r="BNN404" s="440"/>
      <c r="BNO404" s="440"/>
      <c r="BNP404" s="440"/>
      <c r="BNQ404" s="440"/>
      <c r="BNR404" s="440"/>
      <c r="BNS404" s="440"/>
      <c r="BNT404" s="440"/>
      <c r="BNU404" s="440"/>
      <c r="BNV404" s="440"/>
      <c r="BNW404" s="440"/>
      <c r="BNX404" s="440"/>
      <c r="BNY404" s="440"/>
      <c r="BNZ404" s="440"/>
      <c r="BOA404" s="440"/>
      <c r="BOB404" s="440"/>
      <c r="BOC404" s="440"/>
      <c r="BOD404" s="440"/>
      <c r="BOE404" s="440"/>
      <c r="BOF404" s="440"/>
      <c r="BOG404" s="440"/>
      <c r="BOH404" s="440"/>
      <c r="BOI404" s="440"/>
      <c r="BOJ404" s="440"/>
      <c r="BOK404" s="440"/>
      <c r="BOL404" s="440"/>
      <c r="BOM404" s="440"/>
      <c r="BON404" s="440"/>
      <c r="BOO404" s="440"/>
      <c r="BOP404" s="440"/>
      <c r="BOQ404" s="440"/>
      <c r="BOR404" s="440"/>
      <c r="BOS404" s="440"/>
      <c r="BOT404" s="440"/>
      <c r="BOU404" s="440"/>
      <c r="BOV404" s="440"/>
      <c r="BOW404" s="440"/>
      <c r="BOX404" s="440"/>
      <c r="BOY404" s="440"/>
      <c r="BOZ404" s="440"/>
      <c r="BPA404" s="440"/>
      <c r="BPB404" s="440"/>
      <c r="BPC404" s="440"/>
      <c r="BPD404" s="440"/>
      <c r="BPE404" s="440"/>
      <c r="BPF404" s="440"/>
      <c r="BPG404" s="440"/>
      <c r="BPH404" s="440"/>
      <c r="BPI404" s="440"/>
      <c r="BPJ404" s="440"/>
      <c r="BPK404" s="440"/>
      <c r="BPL404" s="440"/>
      <c r="BPM404" s="440"/>
      <c r="BPN404" s="440"/>
      <c r="BPO404" s="440"/>
      <c r="BPP404" s="440"/>
      <c r="BPQ404" s="440"/>
      <c r="BPR404" s="440"/>
      <c r="BPS404" s="440"/>
      <c r="BPT404" s="440"/>
      <c r="BPU404" s="440"/>
      <c r="BPV404" s="440"/>
      <c r="BPW404" s="440"/>
      <c r="BPX404" s="440"/>
      <c r="BPY404" s="440"/>
      <c r="BPZ404" s="440"/>
      <c r="BQA404" s="440"/>
      <c r="BQB404" s="440"/>
      <c r="BQC404" s="440"/>
      <c r="BQD404" s="440"/>
      <c r="BQE404" s="440"/>
      <c r="BQF404" s="440"/>
      <c r="BQG404" s="440"/>
      <c r="BQH404" s="440"/>
      <c r="BQI404" s="440"/>
      <c r="BQJ404" s="440"/>
      <c r="BQK404" s="440"/>
      <c r="BQL404" s="440"/>
      <c r="BQM404" s="440"/>
      <c r="BQN404" s="440"/>
      <c r="BQO404" s="440"/>
      <c r="BQP404" s="440"/>
      <c r="BQQ404" s="440"/>
      <c r="BQR404" s="440"/>
      <c r="BQS404" s="440"/>
      <c r="BQT404" s="440"/>
      <c r="BQU404" s="440"/>
      <c r="BQV404" s="440"/>
      <c r="BQW404" s="440"/>
      <c r="BQX404" s="440"/>
      <c r="BQY404" s="440"/>
      <c r="BQZ404" s="440"/>
      <c r="BRA404" s="440"/>
      <c r="BRB404" s="440"/>
      <c r="BRC404" s="440"/>
      <c r="BRD404" s="440"/>
      <c r="BRE404" s="440"/>
      <c r="BRF404" s="440"/>
      <c r="BRG404" s="440"/>
      <c r="BRH404" s="440"/>
      <c r="BRI404" s="440"/>
      <c r="BRJ404" s="440"/>
      <c r="BRK404" s="440"/>
      <c r="BRL404" s="440"/>
      <c r="BRM404" s="440"/>
      <c r="BRN404" s="440"/>
      <c r="BRO404" s="440"/>
      <c r="BRP404" s="440"/>
      <c r="BRQ404" s="440"/>
      <c r="BRR404" s="440"/>
      <c r="BRS404" s="440"/>
      <c r="BRT404" s="440"/>
      <c r="BRU404" s="440"/>
      <c r="BRV404" s="440"/>
      <c r="BRW404" s="440"/>
      <c r="BRX404" s="440"/>
      <c r="BRY404" s="440"/>
      <c r="BRZ404" s="440"/>
      <c r="BSA404" s="440"/>
      <c r="BSB404" s="440"/>
      <c r="BSC404" s="440"/>
      <c r="BSD404" s="440"/>
      <c r="BSE404" s="440"/>
      <c r="BSF404" s="440"/>
      <c r="BSG404" s="440"/>
      <c r="BSH404" s="440"/>
      <c r="BSI404" s="440"/>
      <c r="BSJ404" s="440"/>
      <c r="BSK404" s="440"/>
      <c r="BSL404" s="440"/>
      <c r="BSM404" s="440"/>
      <c r="BSN404" s="440"/>
      <c r="BSO404" s="440"/>
      <c r="BSP404" s="440"/>
      <c r="BSQ404" s="440"/>
      <c r="BSR404" s="440"/>
      <c r="BSS404" s="440"/>
      <c r="BST404" s="440"/>
      <c r="BSU404" s="440"/>
      <c r="BSV404" s="440"/>
      <c r="BSW404" s="440"/>
      <c r="BSX404" s="440"/>
      <c r="BSY404" s="440"/>
      <c r="BSZ404" s="440"/>
      <c r="BTA404" s="440"/>
      <c r="BTB404" s="440"/>
      <c r="BTC404" s="440"/>
      <c r="BTD404" s="440"/>
      <c r="BTE404" s="440"/>
      <c r="BTF404" s="440"/>
      <c r="BTG404" s="440"/>
      <c r="BTH404" s="440"/>
      <c r="BTI404" s="440"/>
      <c r="BTJ404" s="440"/>
      <c r="BTK404" s="440"/>
      <c r="BTL404" s="440"/>
      <c r="BTM404" s="440"/>
      <c r="BTN404" s="440"/>
      <c r="BTO404" s="440"/>
      <c r="BTP404" s="440"/>
      <c r="BTQ404" s="440"/>
      <c r="BTR404" s="440"/>
      <c r="BTS404" s="440"/>
      <c r="BTT404" s="440"/>
      <c r="BTU404" s="440"/>
      <c r="BTV404" s="440"/>
      <c r="BTW404" s="440"/>
      <c r="BTX404" s="440"/>
      <c r="BTY404" s="440"/>
      <c r="BTZ404" s="440"/>
      <c r="BUA404" s="440"/>
      <c r="BUB404" s="440"/>
      <c r="BUC404" s="440"/>
      <c r="BUD404" s="440"/>
      <c r="BUE404" s="440"/>
      <c r="BUF404" s="440"/>
      <c r="BUG404" s="440"/>
      <c r="BUH404" s="440"/>
      <c r="BUI404" s="440"/>
      <c r="BUJ404" s="440"/>
      <c r="BUK404" s="440"/>
      <c r="BUL404" s="440"/>
      <c r="BUM404" s="440"/>
      <c r="BUN404" s="440"/>
      <c r="BUO404" s="440"/>
      <c r="BUP404" s="440"/>
      <c r="BUQ404" s="440"/>
      <c r="BUR404" s="440"/>
      <c r="BUS404" s="440"/>
      <c r="BUT404" s="440"/>
      <c r="BUU404" s="440"/>
      <c r="BUV404" s="440"/>
      <c r="BUW404" s="440"/>
      <c r="BUX404" s="440"/>
      <c r="BUY404" s="440"/>
      <c r="BUZ404" s="440"/>
      <c r="BVA404" s="440"/>
      <c r="BVB404" s="440"/>
      <c r="BVC404" s="440"/>
      <c r="BVD404" s="440"/>
      <c r="BVE404" s="440"/>
      <c r="BVF404" s="440"/>
      <c r="BVG404" s="440"/>
      <c r="BVH404" s="440"/>
      <c r="BVI404" s="440"/>
      <c r="BVJ404" s="440"/>
      <c r="BVK404" s="440"/>
      <c r="BVL404" s="440"/>
      <c r="BVM404" s="440"/>
      <c r="BVN404" s="440"/>
      <c r="BVO404" s="440"/>
      <c r="BVP404" s="440"/>
      <c r="BVQ404" s="440"/>
      <c r="BVR404" s="440"/>
      <c r="BVS404" s="440"/>
      <c r="BVT404" s="440"/>
      <c r="BVU404" s="440"/>
      <c r="BVV404" s="440"/>
      <c r="BVW404" s="440"/>
      <c r="BVX404" s="440"/>
      <c r="BVY404" s="440"/>
      <c r="BVZ404" s="440"/>
      <c r="BWA404" s="440"/>
      <c r="BWB404" s="440"/>
      <c r="BWC404" s="440"/>
      <c r="BWD404" s="440"/>
      <c r="BWE404" s="440"/>
      <c r="BWF404" s="440"/>
      <c r="BWG404" s="440"/>
      <c r="BWH404" s="440"/>
      <c r="BWI404" s="440"/>
      <c r="BWJ404" s="440"/>
      <c r="BWK404" s="440"/>
      <c r="BWL404" s="440"/>
      <c r="BWM404" s="440"/>
      <c r="BWN404" s="440"/>
      <c r="BWO404" s="440"/>
      <c r="BWP404" s="440"/>
      <c r="BWQ404" s="440"/>
      <c r="BWR404" s="440"/>
      <c r="BWS404" s="440"/>
      <c r="BWT404" s="440"/>
      <c r="BWU404" s="440"/>
      <c r="BWV404" s="440"/>
      <c r="BWW404" s="440"/>
      <c r="BWX404" s="440"/>
      <c r="BWY404" s="440"/>
      <c r="BWZ404" s="440"/>
      <c r="BXA404" s="440"/>
      <c r="BXB404" s="440"/>
      <c r="BXC404" s="440"/>
      <c r="BXD404" s="440"/>
      <c r="BXE404" s="440"/>
      <c r="BXF404" s="440"/>
      <c r="BXG404" s="440"/>
      <c r="BXH404" s="440"/>
      <c r="BXI404" s="440"/>
      <c r="BXJ404" s="440"/>
      <c r="BXK404" s="440"/>
      <c r="BXL404" s="440"/>
      <c r="BXM404" s="440"/>
      <c r="BXN404" s="440"/>
      <c r="BXO404" s="440"/>
      <c r="BXP404" s="440"/>
      <c r="BXQ404" s="440"/>
      <c r="BXR404" s="440"/>
      <c r="BXS404" s="440"/>
      <c r="BXT404" s="440"/>
      <c r="BXU404" s="440"/>
      <c r="BXV404" s="440"/>
      <c r="BXW404" s="440"/>
      <c r="BXX404" s="440"/>
      <c r="BXY404" s="440"/>
      <c r="BXZ404" s="440"/>
      <c r="BYA404" s="440"/>
      <c r="BYB404" s="440"/>
      <c r="BYC404" s="440"/>
      <c r="BYD404" s="440"/>
      <c r="BYE404" s="440"/>
      <c r="BYF404" s="440"/>
      <c r="BYG404" s="440"/>
      <c r="BYH404" s="440"/>
      <c r="BYI404" s="440"/>
      <c r="BYJ404" s="440"/>
      <c r="BYK404" s="440"/>
      <c r="BYL404" s="440"/>
      <c r="BYM404" s="440"/>
      <c r="BYN404" s="440"/>
      <c r="BYO404" s="440"/>
      <c r="BYP404" s="440"/>
      <c r="BYQ404" s="440"/>
      <c r="BYR404" s="440"/>
      <c r="BYS404" s="440"/>
      <c r="BYT404" s="440"/>
      <c r="BYU404" s="440"/>
      <c r="BYV404" s="440"/>
      <c r="BYW404" s="440"/>
      <c r="BYX404" s="440"/>
      <c r="BYY404" s="440"/>
      <c r="BYZ404" s="440"/>
      <c r="BZA404" s="440"/>
      <c r="BZB404" s="440"/>
      <c r="BZC404" s="440"/>
      <c r="BZD404" s="440"/>
      <c r="BZE404" s="440"/>
      <c r="BZF404" s="440"/>
      <c r="BZG404" s="440"/>
      <c r="BZH404" s="440"/>
      <c r="BZI404" s="440"/>
      <c r="BZJ404" s="440"/>
      <c r="BZK404" s="440"/>
      <c r="BZL404" s="440"/>
      <c r="BZM404" s="440"/>
      <c r="BZN404" s="440"/>
      <c r="BZO404" s="440"/>
      <c r="BZP404" s="440"/>
      <c r="BZQ404" s="440"/>
      <c r="BZR404" s="440"/>
      <c r="BZS404" s="440"/>
      <c r="BZT404" s="440"/>
      <c r="BZU404" s="440"/>
      <c r="BZV404" s="440"/>
      <c r="BZW404" s="440"/>
      <c r="BZX404" s="440"/>
      <c r="BZY404" s="440"/>
      <c r="BZZ404" s="440"/>
      <c r="CAA404" s="440"/>
      <c r="CAB404" s="440"/>
      <c r="CAC404" s="440"/>
      <c r="CAD404" s="440"/>
      <c r="CAE404" s="440"/>
      <c r="CAF404" s="440"/>
      <c r="CAG404" s="440"/>
      <c r="CAH404" s="440"/>
      <c r="CAI404" s="440"/>
      <c r="CAJ404" s="440"/>
      <c r="CAK404" s="440"/>
      <c r="CAL404" s="440"/>
      <c r="CAM404" s="440"/>
      <c r="CAN404" s="440"/>
      <c r="CAO404" s="440"/>
      <c r="CAP404" s="440"/>
      <c r="CAQ404" s="440"/>
      <c r="CAR404" s="440"/>
      <c r="CAS404" s="440"/>
      <c r="CAT404" s="440"/>
      <c r="CAU404" s="440"/>
      <c r="CAV404" s="440"/>
      <c r="CAW404" s="440"/>
      <c r="CAX404" s="440"/>
      <c r="CAY404" s="440"/>
      <c r="CAZ404" s="440"/>
      <c r="CBA404" s="440"/>
      <c r="CBB404" s="440"/>
      <c r="CBC404" s="440"/>
      <c r="CBD404" s="440"/>
      <c r="CBE404" s="440"/>
      <c r="CBF404" s="440"/>
      <c r="CBG404" s="440"/>
      <c r="CBH404" s="440"/>
      <c r="CBI404" s="440"/>
      <c r="CBJ404" s="440"/>
      <c r="CBK404" s="440"/>
      <c r="CBL404" s="440"/>
      <c r="CBM404" s="440"/>
      <c r="CBN404" s="440"/>
      <c r="CBO404" s="440"/>
      <c r="CBP404" s="440"/>
      <c r="CBQ404" s="440"/>
      <c r="CBR404" s="440"/>
      <c r="CBS404" s="440"/>
      <c r="CBT404" s="440"/>
      <c r="CBU404" s="440"/>
      <c r="CBV404" s="440"/>
      <c r="CBW404" s="440"/>
      <c r="CBX404" s="440"/>
      <c r="CBY404" s="440"/>
      <c r="CBZ404" s="440"/>
      <c r="CCA404" s="440"/>
      <c r="CCB404" s="440"/>
      <c r="CCC404" s="440"/>
      <c r="CCD404" s="440"/>
      <c r="CCE404" s="440"/>
      <c r="CCF404" s="440"/>
      <c r="CCG404" s="440"/>
      <c r="CCH404" s="440"/>
      <c r="CCI404" s="440"/>
      <c r="CCJ404" s="440"/>
      <c r="CCK404" s="440"/>
      <c r="CCL404" s="440"/>
      <c r="CCM404" s="440"/>
      <c r="CCN404" s="440"/>
      <c r="CCO404" s="440"/>
      <c r="CCP404" s="440"/>
      <c r="CCQ404" s="440"/>
      <c r="CCR404" s="440"/>
      <c r="CCS404" s="440"/>
      <c r="CCT404" s="440"/>
      <c r="CCU404" s="440"/>
      <c r="CCV404" s="440"/>
      <c r="CCW404" s="440"/>
      <c r="CCX404" s="440"/>
      <c r="CCY404" s="440"/>
      <c r="CCZ404" s="440"/>
      <c r="CDA404" s="440"/>
      <c r="CDB404" s="440"/>
      <c r="CDC404" s="440"/>
      <c r="CDD404" s="440"/>
      <c r="CDE404" s="440"/>
      <c r="CDF404" s="440"/>
      <c r="CDG404" s="440"/>
      <c r="CDH404" s="440"/>
      <c r="CDI404" s="440"/>
      <c r="CDJ404" s="440"/>
      <c r="CDK404" s="440"/>
      <c r="CDL404" s="440"/>
      <c r="CDM404" s="440"/>
      <c r="CDN404" s="440"/>
      <c r="CDO404" s="440"/>
      <c r="CDP404" s="440"/>
      <c r="CDQ404" s="440"/>
      <c r="CDR404" s="440"/>
      <c r="CDS404" s="440"/>
      <c r="CDT404" s="440"/>
      <c r="CDU404" s="440"/>
      <c r="CDV404" s="440"/>
      <c r="CDW404" s="440"/>
      <c r="CDX404" s="440"/>
      <c r="CDY404" s="440"/>
      <c r="CDZ404" s="440"/>
      <c r="CEA404" s="440"/>
      <c r="CEB404" s="440"/>
      <c r="CEC404" s="440"/>
      <c r="CED404" s="440"/>
      <c r="CEE404" s="440"/>
      <c r="CEF404" s="440"/>
      <c r="CEG404" s="440"/>
      <c r="CEH404" s="440"/>
      <c r="CEI404" s="440"/>
      <c r="CEJ404" s="440"/>
      <c r="CEK404" s="440"/>
      <c r="CEL404" s="440"/>
      <c r="CEM404" s="440"/>
      <c r="CEN404" s="440"/>
      <c r="CEO404" s="440"/>
      <c r="CEP404" s="440"/>
      <c r="CEQ404" s="440"/>
      <c r="CER404" s="440"/>
      <c r="CES404" s="440"/>
      <c r="CET404" s="440"/>
      <c r="CEU404" s="440"/>
      <c r="CEV404" s="440"/>
      <c r="CEW404" s="440"/>
      <c r="CEX404" s="440"/>
      <c r="CEY404" s="440"/>
      <c r="CEZ404" s="440"/>
      <c r="CFA404" s="440"/>
      <c r="CFB404" s="440"/>
      <c r="CFC404" s="440"/>
      <c r="CFD404" s="440"/>
      <c r="CFE404" s="440"/>
      <c r="CFF404" s="440"/>
      <c r="CFG404" s="440"/>
      <c r="CFH404" s="440"/>
      <c r="CFI404" s="440"/>
      <c r="CFJ404" s="440"/>
      <c r="CFK404" s="440"/>
      <c r="CFL404" s="440"/>
      <c r="CFM404" s="440"/>
      <c r="CFN404" s="440"/>
      <c r="CFO404" s="440"/>
      <c r="CFP404" s="440"/>
      <c r="CFQ404" s="440"/>
      <c r="CFR404" s="440"/>
      <c r="CFS404" s="440"/>
      <c r="CFT404" s="440"/>
      <c r="CFU404" s="440"/>
      <c r="CFV404" s="440"/>
      <c r="CFW404" s="440"/>
      <c r="CFX404" s="440"/>
      <c r="CFY404" s="440"/>
      <c r="CFZ404" s="440"/>
      <c r="CGA404" s="440"/>
      <c r="CGB404" s="440"/>
      <c r="CGC404" s="440"/>
      <c r="CGD404" s="440"/>
      <c r="CGE404" s="440"/>
      <c r="CGF404" s="440"/>
      <c r="CGG404" s="440"/>
      <c r="CGH404" s="440"/>
      <c r="CGI404" s="440"/>
      <c r="CGJ404" s="440"/>
      <c r="CGK404" s="440"/>
      <c r="CGL404" s="440"/>
      <c r="CGM404" s="440"/>
      <c r="CGN404" s="440"/>
      <c r="CGO404" s="440"/>
      <c r="CGP404" s="440"/>
      <c r="CGQ404" s="440"/>
      <c r="CGR404" s="440"/>
      <c r="CGS404" s="440"/>
      <c r="CGT404" s="440"/>
      <c r="CGU404" s="440"/>
      <c r="CGV404" s="440"/>
      <c r="CGW404" s="440"/>
      <c r="CGX404" s="440"/>
      <c r="CGY404" s="440"/>
      <c r="CGZ404" s="440"/>
      <c r="CHA404" s="440"/>
      <c r="CHB404" s="440"/>
      <c r="CHC404" s="440"/>
      <c r="CHD404" s="440"/>
      <c r="CHE404" s="440"/>
      <c r="CHF404" s="440"/>
      <c r="CHG404" s="440"/>
      <c r="CHH404" s="440"/>
      <c r="CHI404" s="440"/>
      <c r="CHJ404" s="440"/>
      <c r="CHK404" s="440"/>
      <c r="CHL404" s="440"/>
      <c r="CHM404" s="440"/>
      <c r="CHN404" s="440"/>
      <c r="CHO404" s="440"/>
      <c r="CHP404" s="440"/>
      <c r="CHQ404" s="440"/>
      <c r="CHR404" s="440"/>
      <c r="CHS404" s="440"/>
      <c r="CHT404" s="440"/>
      <c r="CHU404" s="440"/>
      <c r="CHV404" s="440"/>
      <c r="CHW404" s="440"/>
      <c r="CHX404" s="440"/>
      <c r="CHY404" s="440"/>
      <c r="CHZ404" s="440"/>
      <c r="CIA404" s="440"/>
      <c r="CIB404" s="440"/>
      <c r="CIC404" s="440"/>
      <c r="CID404" s="440"/>
      <c r="CIE404" s="440"/>
      <c r="CIF404" s="440"/>
      <c r="CIG404" s="440"/>
      <c r="CIH404" s="440"/>
      <c r="CII404" s="440"/>
      <c r="CIJ404" s="440"/>
      <c r="CIK404" s="440"/>
      <c r="CIL404" s="440"/>
      <c r="CIM404" s="440"/>
      <c r="CIN404" s="440"/>
      <c r="CIO404" s="440"/>
      <c r="CIP404" s="440"/>
      <c r="CIQ404" s="440"/>
      <c r="CIR404" s="440"/>
      <c r="CIS404" s="440"/>
      <c r="CIT404" s="440"/>
      <c r="CIU404" s="440"/>
      <c r="CIV404" s="440"/>
      <c r="CIW404" s="440"/>
      <c r="CIX404" s="440"/>
      <c r="CIY404" s="440"/>
      <c r="CIZ404" s="440"/>
      <c r="CJA404" s="440"/>
      <c r="CJB404" s="440"/>
      <c r="CJC404" s="440"/>
      <c r="CJD404" s="440"/>
      <c r="CJE404" s="440"/>
      <c r="CJF404" s="440"/>
      <c r="CJG404" s="440"/>
      <c r="CJH404" s="440"/>
      <c r="CJI404" s="440"/>
      <c r="CJJ404" s="440"/>
      <c r="CJK404" s="440"/>
      <c r="CJL404" s="440"/>
      <c r="CJM404" s="440"/>
      <c r="CJN404" s="440"/>
      <c r="CJO404" s="440"/>
      <c r="CJP404" s="440"/>
      <c r="CJQ404" s="440"/>
      <c r="CJR404" s="440"/>
      <c r="CJS404" s="440"/>
      <c r="CJT404" s="440"/>
      <c r="CJU404" s="440"/>
      <c r="CJV404" s="440"/>
      <c r="CJW404" s="440"/>
      <c r="CJX404" s="440"/>
      <c r="CJY404" s="440"/>
      <c r="CJZ404" s="440"/>
      <c r="CKA404" s="440"/>
      <c r="CKB404" s="440"/>
      <c r="CKC404" s="440"/>
      <c r="CKD404" s="440"/>
      <c r="CKE404" s="440"/>
      <c r="CKF404" s="440"/>
      <c r="CKG404" s="440"/>
      <c r="CKH404" s="440"/>
      <c r="CKI404" s="440"/>
      <c r="CKJ404" s="440"/>
      <c r="CKK404" s="440"/>
      <c r="CKL404" s="440"/>
      <c r="CKM404" s="440"/>
      <c r="CKN404" s="440"/>
      <c r="CKO404" s="440"/>
      <c r="CKP404" s="440"/>
      <c r="CKQ404" s="440"/>
      <c r="CKR404" s="440"/>
      <c r="CKS404" s="440"/>
      <c r="CKT404" s="440"/>
      <c r="CKU404" s="440"/>
      <c r="CKV404" s="440"/>
      <c r="CKW404" s="440"/>
      <c r="CKX404" s="440"/>
      <c r="CKY404" s="440"/>
      <c r="CKZ404" s="440"/>
      <c r="CLA404" s="440"/>
      <c r="CLB404" s="440"/>
      <c r="CLC404" s="440"/>
      <c r="CLD404" s="440"/>
      <c r="CLE404" s="440"/>
      <c r="CLF404" s="440"/>
      <c r="CLG404" s="440"/>
      <c r="CLH404" s="440"/>
      <c r="CLI404" s="440"/>
      <c r="CLJ404" s="440"/>
      <c r="CLK404" s="440"/>
      <c r="CLL404" s="440"/>
      <c r="CLM404" s="440"/>
      <c r="CLN404" s="440"/>
      <c r="CLO404" s="440"/>
      <c r="CLP404" s="440"/>
      <c r="CLQ404" s="440"/>
      <c r="CLR404" s="440"/>
      <c r="CLS404" s="440"/>
      <c r="CLT404" s="440"/>
      <c r="CLU404" s="440"/>
      <c r="CLV404" s="440"/>
      <c r="CLW404" s="440"/>
      <c r="CLX404" s="440"/>
      <c r="CLY404" s="440"/>
      <c r="CLZ404" s="440"/>
      <c r="CMA404" s="440"/>
      <c r="CMB404" s="440"/>
      <c r="CMC404" s="440"/>
      <c r="CMD404" s="440"/>
      <c r="CME404" s="440"/>
      <c r="CMF404" s="440"/>
      <c r="CMG404" s="440"/>
      <c r="CMH404" s="440"/>
      <c r="CMI404" s="440"/>
      <c r="CMJ404" s="440"/>
      <c r="CMK404" s="440"/>
      <c r="CML404" s="440"/>
      <c r="CMM404" s="440"/>
      <c r="CMN404" s="440"/>
      <c r="CMO404" s="440"/>
      <c r="CMP404" s="440"/>
      <c r="CMQ404" s="440"/>
      <c r="CMR404" s="440"/>
      <c r="CMS404" s="440"/>
      <c r="CMT404" s="440"/>
      <c r="CMU404" s="440"/>
      <c r="CMV404" s="440"/>
      <c r="CMW404" s="440"/>
      <c r="CMX404" s="440"/>
      <c r="CMY404" s="440"/>
      <c r="CMZ404" s="440"/>
      <c r="CNA404" s="440"/>
      <c r="CNB404" s="440"/>
      <c r="CNC404" s="440"/>
      <c r="CND404" s="440"/>
      <c r="CNE404" s="440"/>
      <c r="CNF404" s="440"/>
      <c r="CNG404" s="440"/>
      <c r="CNH404" s="440"/>
      <c r="CNI404" s="440"/>
      <c r="CNJ404" s="440"/>
      <c r="CNK404" s="440"/>
      <c r="CNL404" s="440"/>
      <c r="CNM404" s="440"/>
      <c r="CNN404" s="440"/>
      <c r="CNO404" s="440"/>
      <c r="CNP404" s="440"/>
      <c r="CNQ404" s="440"/>
      <c r="CNR404" s="440"/>
      <c r="CNS404" s="440"/>
      <c r="CNT404" s="440"/>
      <c r="CNU404" s="440"/>
      <c r="CNV404" s="440"/>
      <c r="CNW404" s="440"/>
      <c r="CNX404" s="440"/>
      <c r="CNY404" s="440"/>
      <c r="CNZ404" s="440"/>
      <c r="COA404" s="440"/>
      <c r="COB404" s="440"/>
      <c r="COC404" s="440"/>
      <c r="COD404" s="440"/>
      <c r="COE404" s="440"/>
      <c r="COF404" s="440"/>
      <c r="COG404" s="440"/>
      <c r="COH404" s="440"/>
      <c r="COI404" s="440"/>
      <c r="COJ404" s="440"/>
      <c r="COK404" s="440"/>
      <c r="COL404" s="440"/>
      <c r="COM404" s="440"/>
      <c r="CON404" s="440"/>
      <c r="COO404" s="440"/>
      <c r="COP404" s="440"/>
      <c r="COQ404" s="440"/>
      <c r="COR404" s="440"/>
      <c r="COS404" s="440"/>
      <c r="COT404" s="440"/>
      <c r="COU404" s="440"/>
      <c r="COV404" s="440"/>
      <c r="COW404" s="440"/>
      <c r="COX404" s="440"/>
      <c r="COY404" s="440"/>
      <c r="COZ404" s="440"/>
      <c r="CPA404" s="440"/>
      <c r="CPB404" s="440"/>
      <c r="CPC404" s="440"/>
      <c r="CPD404" s="440"/>
      <c r="CPE404" s="440"/>
      <c r="CPF404" s="440"/>
      <c r="CPG404" s="440"/>
      <c r="CPH404" s="440"/>
      <c r="CPI404" s="440"/>
      <c r="CPJ404" s="440"/>
      <c r="CPK404" s="440"/>
      <c r="CPL404" s="440"/>
      <c r="CPM404" s="440"/>
      <c r="CPN404" s="440"/>
      <c r="CPO404" s="440"/>
      <c r="CPP404" s="440"/>
      <c r="CPQ404" s="440"/>
      <c r="CPR404" s="440"/>
      <c r="CPS404" s="440"/>
      <c r="CPT404" s="440"/>
      <c r="CPU404" s="440"/>
      <c r="CPV404" s="440"/>
      <c r="CPW404" s="440"/>
      <c r="CPX404" s="440"/>
      <c r="CPY404" s="440"/>
      <c r="CPZ404" s="440"/>
      <c r="CQA404" s="440"/>
      <c r="CQB404" s="440"/>
      <c r="CQC404" s="440"/>
      <c r="CQD404" s="440"/>
      <c r="CQE404" s="440"/>
      <c r="CQF404" s="440"/>
      <c r="CQG404" s="440"/>
      <c r="CQH404" s="440"/>
      <c r="CQI404" s="440"/>
      <c r="CQJ404" s="440"/>
      <c r="CQK404" s="440"/>
      <c r="CQL404" s="440"/>
      <c r="CQM404" s="440"/>
      <c r="CQN404" s="440"/>
      <c r="CQO404" s="440"/>
      <c r="CQP404" s="440"/>
      <c r="CQQ404" s="440"/>
      <c r="CQR404" s="440"/>
      <c r="CQS404" s="440"/>
      <c r="CQT404" s="440"/>
      <c r="CQU404" s="440"/>
      <c r="CQV404" s="440"/>
      <c r="CQW404" s="440"/>
      <c r="CQX404" s="440"/>
      <c r="CQY404" s="440"/>
      <c r="CQZ404" s="440"/>
      <c r="CRA404" s="440"/>
      <c r="CRB404" s="440"/>
      <c r="CRC404" s="440"/>
      <c r="CRD404" s="440"/>
      <c r="CRE404" s="440"/>
      <c r="CRF404" s="440"/>
      <c r="CRG404" s="440"/>
      <c r="CRH404" s="440"/>
      <c r="CRI404" s="440"/>
      <c r="CRJ404" s="440"/>
      <c r="CRK404" s="440"/>
      <c r="CRL404" s="440"/>
      <c r="CRM404" s="440"/>
      <c r="CRN404" s="440"/>
      <c r="CRO404" s="440"/>
      <c r="CRP404" s="440"/>
      <c r="CRQ404" s="440"/>
      <c r="CRR404" s="440"/>
      <c r="CRS404" s="440"/>
      <c r="CRT404" s="440"/>
      <c r="CRU404" s="440"/>
      <c r="CRV404" s="440"/>
      <c r="CRW404" s="440"/>
      <c r="CRX404" s="440"/>
      <c r="CRY404" s="440"/>
      <c r="CRZ404" s="440"/>
      <c r="CSA404" s="440"/>
      <c r="CSB404" s="440"/>
      <c r="CSC404" s="440"/>
      <c r="CSD404" s="440"/>
      <c r="CSE404" s="440"/>
      <c r="CSF404" s="440"/>
      <c r="CSG404" s="440"/>
      <c r="CSH404" s="440"/>
      <c r="CSI404" s="440"/>
      <c r="CSJ404" s="440"/>
      <c r="CSK404" s="440"/>
      <c r="CSL404" s="440"/>
      <c r="CSM404" s="440"/>
      <c r="CSN404" s="440"/>
      <c r="CSO404" s="440"/>
      <c r="CSP404" s="440"/>
      <c r="CSQ404" s="440"/>
      <c r="CSR404" s="440"/>
      <c r="CSS404" s="440"/>
      <c r="CST404" s="440"/>
      <c r="CSU404" s="440"/>
      <c r="CSV404" s="440"/>
      <c r="CSW404" s="440"/>
      <c r="CSX404" s="440"/>
      <c r="CSY404" s="440"/>
      <c r="CSZ404" s="440"/>
      <c r="CTA404" s="440"/>
      <c r="CTB404" s="440"/>
      <c r="CTC404" s="440"/>
      <c r="CTD404" s="440"/>
      <c r="CTE404" s="440"/>
      <c r="CTF404" s="440"/>
      <c r="CTG404" s="440"/>
      <c r="CTH404" s="440"/>
      <c r="CTI404" s="440"/>
      <c r="CTJ404" s="440"/>
      <c r="CTK404" s="440"/>
      <c r="CTL404" s="440"/>
      <c r="CTM404" s="440"/>
      <c r="CTN404" s="440"/>
      <c r="CTO404" s="440"/>
      <c r="CTP404" s="440"/>
      <c r="CTQ404" s="440"/>
      <c r="CTR404" s="440"/>
      <c r="CTS404" s="440"/>
      <c r="CTT404" s="440"/>
      <c r="CTU404" s="440"/>
      <c r="CTV404" s="440"/>
      <c r="CTW404" s="440"/>
      <c r="CTX404" s="440"/>
      <c r="CTY404" s="440"/>
      <c r="CTZ404" s="440"/>
      <c r="CUA404" s="440"/>
      <c r="CUB404" s="440"/>
      <c r="CUC404" s="440"/>
      <c r="CUD404" s="440"/>
      <c r="CUE404" s="440"/>
      <c r="CUF404" s="440"/>
      <c r="CUG404" s="440"/>
      <c r="CUH404" s="440"/>
      <c r="CUI404" s="440"/>
      <c r="CUJ404" s="440"/>
      <c r="CUK404" s="440"/>
      <c r="CUL404" s="440"/>
      <c r="CUM404" s="440"/>
      <c r="CUN404" s="440"/>
      <c r="CUO404" s="440"/>
      <c r="CUP404" s="440"/>
      <c r="CUQ404" s="440"/>
      <c r="CUR404" s="440"/>
      <c r="CUS404" s="440"/>
      <c r="CUT404" s="440"/>
      <c r="CUU404" s="440"/>
      <c r="CUV404" s="440"/>
      <c r="CUW404" s="440"/>
      <c r="CUX404" s="440"/>
      <c r="CUY404" s="440"/>
      <c r="CUZ404" s="440"/>
      <c r="CVA404" s="440"/>
      <c r="CVB404" s="440"/>
      <c r="CVC404" s="440"/>
      <c r="CVD404" s="440"/>
      <c r="CVE404" s="440"/>
      <c r="CVF404" s="440"/>
      <c r="CVG404" s="440"/>
      <c r="CVH404" s="440"/>
      <c r="CVI404" s="440"/>
      <c r="CVJ404" s="440"/>
      <c r="CVK404" s="440"/>
      <c r="CVL404" s="440"/>
      <c r="CVM404" s="440"/>
      <c r="CVN404" s="440"/>
      <c r="CVO404" s="440"/>
      <c r="CVP404" s="440"/>
      <c r="CVQ404" s="440"/>
      <c r="CVR404" s="440"/>
      <c r="CVS404" s="440"/>
      <c r="CVT404" s="440"/>
      <c r="CVU404" s="440"/>
      <c r="CVV404" s="440"/>
      <c r="CVW404" s="440"/>
      <c r="CVX404" s="440"/>
      <c r="CVY404" s="440"/>
      <c r="CVZ404" s="440"/>
      <c r="CWA404" s="440"/>
      <c r="CWB404" s="440"/>
      <c r="CWC404" s="440"/>
      <c r="CWD404" s="440"/>
      <c r="CWE404" s="440"/>
      <c r="CWF404" s="440"/>
      <c r="CWG404" s="440"/>
      <c r="CWH404" s="440"/>
      <c r="CWI404" s="440"/>
      <c r="CWJ404" s="440"/>
      <c r="CWK404" s="440"/>
      <c r="CWL404" s="440"/>
      <c r="CWM404" s="440"/>
      <c r="CWN404" s="440"/>
      <c r="CWO404" s="440"/>
      <c r="CWP404" s="440"/>
      <c r="CWQ404" s="440"/>
      <c r="CWR404" s="440"/>
      <c r="CWS404" s="440"/>
      <c r="CWT404" s="440"/>
      <c r="CWU404" s="440"/>
      <c r="CWV404" s="440"/>
      <c r="CWW404" s="440"/>
      <c r="CWX404" s="440"/>
      <c r="CWY404" s="440"/>
      <c r="CWZ404" s="440"/>
      <c r="CXA404" s="440"/>
      <c r="CXB404" s="440"/>
      <c r="CXC404" s="440"/>
      <c r="CXD404" s="440"/>
      <c r="CXE404" s="440"/>
      <c r="CXF404" s="440"/>
      <c r="CXG404" s="440"/>
      <c r="CXH404" s="440"/>
      <c r="CXI404" s="440"/>
      <c r="CXJ404" s="440"/>
      <c r="CXK404" s="440"/>
      <c r="CXL404" s="440"/>
      <c r="CXM404" s="440"/>
      <c r="CXN404" s="440"/>
      <c r="CXO404" s="440"/>
      <c r="CXP404" s="440"/>
      <c r="CXQ404" s="440"/>
      <c r="CXR404" s="440"/>
      <c r="CXS404" s="440"/>
      <c r="CXT404" s="440"/>
      <c r="CXU404" s="440"/>
      <c r="CXV404" s="440"/>
      <c r="CXW404" s="440"/>
      <c r="CXX404" s="440"/>
      <c r="CXY404" s="440"/>
      <c r="CXZ404" s="440"/>
      <c r="CYA404" s="440"/>
      <c r="CYB404" s="440"/>
      <c r="CYC404" s="440"/>
      <c r="CYD404" s="440"/>
      <c r="CYE404" s="440"/>
      <c r="CYF404" s="440"/>
      <c r="CYG404" s="440"/>
      <c r="CYH404" s="440"/>
      <c r="CYI404" s="440"/>
      <c r="CYJ404" s="440"/>
      <c r="CYK404" s="440"/>
      <c r="CYL404" s="440"/>
      <c r="CYM404" s="440"/>
      <c r="CYN404" s="440"/>
      <c r="CYO404" s="440"/>
      <c r="CYP404" s="440"/>
      <c r="CYQ404" s="440"/>
      <c r="CYR404" s="440"/>
      <c r="CYS404" s="440"/>
      <c r="CYT404" s="440"/>
      <c r="CYU404" s="440"/>
      <c r="CYV404" s="440"/>
      <c r="CYW404" s="440"/>
      <c r="CYX404" s="440"/>
      <c r="CYY404" s="440"/>
      <c r="CYZ404" s="440"/>
      <c r="CZA404" s="440"/>
      <c r="CZB404" s="440"/>
      <c r="CZC404" s="440"/>
      <c r="CZD404" s="440"/>
      <c r="CZE404" s="440"/>
      <c r="CZF404" s="440"/>
      <c r="CZG404" s="440"/>
      <c r="CZH404" s="440"/>
      <c r="CZI404" s="440"/>
      <c r="CZJ404" s="440"/>
      <c r="CZK404" s="440"/>
      <c r="CZL404" s="440"/>
      <c r="CZM404" s="440"/>
      <c r="CZN404" s="440"/>
      <c r="CZO404" s="440"/>
      <c r="CZP404" s="440"/>
      <c r="CZQ404" s="440"/>
      <c r="CZR404" s="440"/>
      <c r="CZS404" s="440"/>
      <c r="CZT404" s="440"/>
      <c r="CZU404" s="440"/>
      <c r="CZV404" s="440"/>
      <c r="CZW404" s="440"/>
      <c r="CZX404" s="440"/>
      <c r="CZY404" s="440"/>
      <c r="CZZ404" s="440"/>
      <c r="DAA404" s="440"/>
      <c r="DAB404" s="440"/>
      <c r="DAC404" s="440"/>
      <c r="DAD404" s="440"/>
      <c r="DAE404" s="440"/>
      <c r="DAF404" s="440"/>
      <c r="DAG404" s="440"/>
      <c r="DAH404" s="440"/>
      <c r="DAI404" s="440"/>
      <c r="DAJ404" s="440"/>
      <c r="DAK404" s="440"/>
      <c r="DAL404" s="440"/>
      <c r="DAM404" s="440"/>
      <c r="DAN404" s="440"/>
      <c r="DAO404" s="440"/>
      <c r="DAP404" s="440"/>
      <c r="DAQ404" s="440"/>
      <c r="DAR404" s="440"/>
      <c r="DAS404" s="440"/>
      <c r="DAT404" s="440"/>
      <c r="DAU404" s="440"/>
      <c r="DAV404" s="440"/>
      <c r="DAW404" s="440"/>
      <c r="DAX404" s="440"/>
      <c r="DAY404" s="440"/>
      <c r="DAZ404" s="440"/>
      <c r="DBA404" s="440"/>
      <c r="DBB404" s="440"/>
      <c r="DBC404" s="440"/>
      <c r="DBD404" s="440"/>
      <c r="DBE404" s="440"/>
      <c r="DBF404" s="440"/>
      <c r="DBG404" s="440"/>
      <c r="DBH404" s="440"/>
      <c r="DBI404" s="440"/>
      <c r="DBJ404" s="440"/>
      <c r="DBK404" s="440"/>
      <c r="DBL404" s="440"/>
      <c r="DBM404" s="440"/>
      <c r="DBN404" s="440"/>
      <c r="DBO404" s="440"/>
      <c r="DBP404" s="440"/>
      <c r="DBQ404" s="440"/>
      <c r="DBR404" s="440"/>
      <c r="DBS404" s="440"/>
      <c r="DBT404" s="440"/>
      <c r="DBU404" s="440"/>
      <c r="DBV404" s="440"/>
      <c r="DBW404" s="440"/>
      <c r="DBX404" s="440"/>
      <c r="DBY404" s="440"/>
      <c r="DBZ404" s="440"/>
      <c r="DCA404" s="440"/>
      <c r="DCB404" s="440"/>
      <c r="DCC404" s="440"/>
      <c r="DCD404" s="440"/>
      <c r="DCE404" s="440"/>
      <c r="DCF404" s="440"/>
      <c r="DCG404" s="440"/>
      <c r="DCH404" s="440"/>
      <c r="DCI404" s="440"/>
      <c r="DCJ404" s="440"/>
      <c r="DCK404" s="440"/>
      <c r="DCL404" s="440"/>
      <c r="DCM404" s="440"/>
      <c r="DCN404" s="440"/>
      <c r="DCO404" s="440"/>
      <c r="DCP404" s="440"/>
      <c r="DCQ404" s="440"/>
      <c r="DCR404" s="440"/>
      <c r="DCS404" s="440"/>
      <c r="DCT404" s="440"/>
      <c r="DCU404" s="440"/>
      <c r="DCV404" s="440"/>
      <c r="DCW404" s="440"/>
      <c r="DCX404" s="440"/>
      <c r="DCY404" s="440"/>
      <c r="DCZ404" s="440"/>
      <c r="DDA404" s="440"/>
      <c r="DDB404" s="440"/>
      <c r="DDC404" s="440"/>
      <c r="DDD404" s="440"/>
      <c r="DDE404" s="440"/>
      <c r="DDF404" s="440"/>
      <c r="DDG404" s="440"/>
      <c r="DDH404" s="440"/>
      <c r="DDI404" s="440"/>
      <c r="DDJ404" s="440"/>
      <c r="DDK404" s="440"/>
      <c r="DDL404" s="440"/>
      <c r="DDM404" s="440"/>
      <c r="DDN404" s="440"/>
      <c r="DDO404" s="440"/>
      <c r="DDP404" s="440"/>
      <c r="DDQ404" s="440"/>
      <c r="DDR404" s="440"/>
      <c r="DDS404" s="440"/>
      <c r="DDT404" s="440"/>
      <c r="DDU404" s="440"/>
      <c r="DDV404" s="440"/>
      <c r="DDW404" s="440"/>
      <c r="DDX404" s="440"/>
      <c r="DDY404" s="440"/>
      <c r="DDZ404" s="440"/>
      <c r="DEA404" s="440"/>
      <c r="DEB404" s="440"/>
      <c r="DEC404" s="440"/>
      <c r="DED404" s="440"/>
      <c r="DEE404" s="440"/>
      <c r="DEF404" s="440"/>
      <c r="DEG404" s="440"/>
      <c r="DEH404" s="440"/>
      <c r="DEI404" s="440"/>
      <c r="DEJ404" s="440"/>
      <c r="DEK404" s="440"/>
      <c r="DEL404" s="440"/>
      <c r="DEM404" s="440"/>
      <c r="DEN404" s="440"/>
      <c r="DEO404" s="440"/>
      <c r="DEP404" s="440"/>
      <c r="DEQ404" s="440"/>
      <c r="DER404" s="440"/>
      <c r="DES404" s="440"/>
      <c r="DET404" s="440"/>
      <c r="DEU404" s="440"/>
      <c r="DEV404" s="440"/>
      <c r="DEW404" s="440"/>
      <c r="DEX404" s="440"/>
      <c r="DEY404" s="440"/>
      <c r="DEZ404" s="440"/>
      <c r="DFA404" s="440"/>
      <c r="DFB404" s="440"/>
      <c r="DFC404" s="440"/>
      <c r="DFD404" s="440"/>
      <c r="DFE404" s="440"/>
      <c r="DFF404" s="440"/>
      <c r="DFG404" s="440"/>
      <c r="DFH404" s="440"/>
      <c r="DFI404" s="440"/>
      <c r="DFJ404" s="440"/>
      <c r="DFK404" s="440"/>
      <c r="DFL404" s="440"/>
      <c r="DFM404" s="440"/>
      <c r="DFN404" s="440"/>
      <c r="DFO404" s="440"/>
      <c r="DFP404" s="440"/>
      <c r="DFQ404" s="440"/>
      <c r="DFR404" s="440"/>
      <c r="DFS404" s="440"/>
      <c r="DFT404" s="440"/>
      <c r="DFU404" s="440"/>
      <c r="DFV404" s="440"/>
      <c r="DFW404" s="440"/>
      <c r="DFX404" s="440"/>
      <c r="DFY404" s="440"/>
      <c r="DFZ404" s="440"/>
      <c r="DGA404" s="440"/>
      <c r="DGB404" s="440"/>
      <c r="DGC404" s="440"/>
      <c r="DGD404" s="440"/>
      <c r="DGE404" s="440"/>
      <c r="DGF404" s="440"/>
      <c r="DGG404" s="440"/>
      <c r="DGH404" s="440"/>
      <c r="DGI404" s="440"/>
      <c r="DGJ404" s="440"/>
      <c r="DGK404" s="440"/>
      <c r="DGL404" s="440"/>
      <c r="DGM404" s="440"/>
      <c r="DGN404" s="440"/>
      <c r="DGO404" s="440"/>
      <c r="DGP404" s="440"/>
      <c r="DGQ404" s="440"/>
      <c r="DGR404" s="440"/>
      <c r="DGS404" s="440"/>
      <c r="DGT404" s="440"/>
      <c r="DGU404" s="440"/>
      <c r="DGV404" s="440"/>
      <c r="DGW404" s="440"/>
      <c r="DGX404" s="440"/>
      <c r="DGY404" s="440"/>
      <c r="DGZ404" s="440"/>
      <c r="DHA404" s="440"/>
      <c r="DHB404" s="440"/>
      <c r="DHC404" s="440"/>
      <c r="DHD404" s="440"/>
      <c r="DHE404" s="440"/>
      <c r="DHF404" s="440"/>
      <c r="DHG404" s="440"/>
      <c r="DHH404" s="440"/>
      <c r="DHI404" s="440"/>
      <c r="DHJ404" s="440"/>
      <c r="DHK404" s="440"/>
      <c r="DHL404" s="440"/>
      <c r="DHM404" s="440"/>
      <c r="DHN404" s="440"/>
      <c r="DHO404" s="440"/>
      <c r="DHP404" s="440"/>
      <c r="DHQ404" s="440"/>
      <c r="DHR404" s="440"/>
      <c r="DHS404" s="440"/>
      <c r="DHT404" s="440"/>
      <c r="DHU404" s="440"/>
      <c r="DHV404" s="440"/>
      <c r="DHW404" s="440"/>
      <c r="DHX404" s="440"/>
      <c r="DHY404" s="440"/>
      <c r="DHZ404" s="440"/>
      <c r="DIA404" s="440"/>
      <c r="DIB404" s="440"/>
      <c r="DIC404" s="440"/>
      <c r="DID404" s="440"/>
      <c r="DIE404" s="440"/>
      <c r="DIF404" s="440"/>
      <c r="DIG404" s="440"/>
      <c r="DIH404" s="440"/>
      <c r="DII404" s="440"/>
      <c r="DIJ404" s="440"/>
      <c r="DIK404" s="440"/>
      <c r="DIL404" s="440"/>
      <c r="DIM404" s="440"/>
      <c r="DIN404" s="440"/>
      <c r="DIO404" s="440"/>
      <c r="DIP404" s="440"/>
      <c r="DIQ404" s="440"/>
      <c r="DIR404" s="440"/>
      <c r="DIS404" s="440"/>
      <c r="DIT404" s="440"/>
      <c r="DIU404" s="440"/>
      <c r="DIV404" s="440"/>
      <c r="DIW404" s="440"/>
      <c r="DIX404" s="440"/>
      <c r="DIY404" s="440"/>
      <c r="DIZ404" s="440"/>
      <c r="DJA404" s="440"/>
      <c r="DJB404" s="440"/>
      <c r="DJC404" s="440"/>
      <c r="DJD404" s="440"/>
      <c r="DJE404" s="440"/>
      <c r="DJF404" s="440"/>
      <c r="DJG404" s="440"/>
      <c r="DJH404" s="440"/>
      <c r="DJI404" s="440"/>
      <c r="DJJ404" s="440"/>
      <c r="DJK404" s="440"/>
      <c r="DJL404" s="440"/>
      <c r="DJM404" s="440"/>
      <c r="DJN404" s="440"/>
      <c r="DJO404" s="440"/>
      <c r="DJP404" s="440"/>
      <c r="DJQ404" s="440"/>
      <c r="DJR404" s="440"/>
      <c r="DJS404" s="440"/>
      <c r="DJT404" s="440"/>
      <c r="DJU404" s="440"/>
      <c r="DJV404" s="440"/>
      <c r="DJW404" s="440"/>
      <c r="DJX404" s="440"/>
      <c r="DJY404" s="440"/>
      <c r="DJZ404" s="440"/>
      <c r="DKA404" s="440"/>
      <c r="DKB404" s="440"/>
      <c r="DKC404" s="440"/>
      <c r="DKD404" s="440"/>
      <c r="DKE404" s="440"/>
      <c r="DKF404" s="440"/>
      <c r="DKG404" s="440"/>
      <c r="DKH404" s="440"/>
      <c r="DKI404" s="440"/>
      <c r="DKJ404" s="440"/>
      <c r="DKK404" s="440"/>
      <c r="DKL404" s="440"/>
      <c r="DKM404" s="440"/>
      <c r="DKN404" s="440"/>
      <c r="DKO404" s="440"/>
      <c r="DKP404" s="440"/>
      <c r="DKQ404" s="440"/>
      <c r="DKR404" s="440"/>
      <c r="DKS404" s="440"/>
      <c r="DKT404" s="440"/>
      <c r="DKU404" s="440"/>
      <c r="DKV404" s="440"/>
      <c r="DKW404" s="440"/>
      <c r="DKX404" s="440"/>
      <c r="DKY404" s="440"/>
      <c r="DKZ404" s="440"/>
      <c r="DLA404" s="440"/>
      <c r="DLB404" s="440"/>
      <c r="DLC404" s="440"/>
      <c r="DLD404" s="440"/>
      <c r="DLE404" s="440"/>
      <c r="DLF404" s="440"/>
      <c r="DLG404" s="440"/>
      <c r="DLH404" s="440"/>
      <c r="DLI404" s="440"/>
      <c r="DLJ404" s="440"/>
      <c r="DLK404" s="440"/>
      <c r="DLL404" s="440"/>
      <c r="DLM404" s="440"/>
      <c r="DLN404" s="440"/>
      <c r="DLO404" s="440"/>
      <c r="DLP404" s="440"/>
      <c r="DLQ404" s="440"/>
      <c r="DLR404" s="440"/>
      <c r="DLS404" s="440"/>
      <c r="DLT404" s="440"/>
      <c r="DLU404" s="440"/>
      <c r="DLV404" s="440"/>
      <c r="DLW404" s="440"/>
      <c r="DLX404" s="440"/>
      <c r="DLY404" s="440"/>
      <c r="DLZ404" s="440"/>
      <c r="DMA404" s="440"/>
      <c r="DMB404" s="440"/>
      <c r="DMC404" s="440"/>
      <c r="DMD404" s="440"/>
      <c r="DME404" s="440"/>
      <c r="DMF404" s="440"/>
      <c r="DMG404" s="440"/>
      <c r="DMH404" s="440"/>
      <c r="DMI404" s="440"/>
      <c r="DMJ404" s="440"/>
      <c r="DMK404" s="440"/>
      <c r="DML404" s="440"/>
      <c r="DMM404" s="440"/>
      <c r="DMN404" s="440"/>
      <c r="DMO404" s="440"/>
      <c r="DMP404" s="440"/>
      <c r="DMQ404" s="440"/>
      <c r="DMR404" s="440"/>
      <c r="DMS404" s="440"/>
      <c r="DMT404" s="440"/>
      <c r="DMU404" s="440"/>
      <c r="DMV404" s="440"/>
      <c r="DMW404" s="440"/>
      <c r="DMX404" s="440"/>
      <c r="DMY404" s="440"/>
      <c r="DMZ404" s="440"/>
      <c r="DNA404" s="440"/>
      <c r="DNB404" s="440"/>
      <c r="DNC404" s="440"/>
      <c r="DND404" s="440"/>
      <c r="DNE404" s="440"/>
      <c r="DNF404" s="440"/>
      <c r="DNG404" s="440"/>
      <c r="DNH404" s="440"/>
      <c r="DNI404" s="440"/>
      <c r="DNJ404" s="440"/>
      <c r="DNK404" s="440"/>
      <c r="DNL404" s="440"/>
      <c r="DNM404" s="440"/>
      <c r="DNN404" s="440"/>
      <c r="DNO404" s="440"/>
      <c r="DNP404" s="440"/>
      <c r="DNQ404" s="440"/>
      <c r="DNR404" s="440"/>
      <c r="DNS404" s="440"/>
      <c r="DNT404" s="440"/>
      <c r="DNU404" s="440"/>
      <c r="DNV404" s="440"/>
      <c r="DNW404" s="440"/>
      <c r="DNX404" s="440"/>
      <c r="DNY404" s="440"/>
      <c r="DNZ404" s="440"/>
      <c r="DOA404" s="440"/>
      <c r="DOB404" s="440"/>
      <c r="DOC404" s="440"/>
      <c r="DOD404" s="440"/>
      <c r="DOE404" s="440"/>
      <c r="DOF404" s="440"/>
      <c r="DOG404" s="440"/>
      <c r="DOH404" s="440"/>
      <c r="DOI404" s="440"/>
      <c r="DOJ404" s="440"/>
      <c r="DOK404" s="440"/>
      <c r="DOL404" s="440"/>
      <c r="DOM404" s="440"/>
      <c r="DON404" s="440"/>
      <c r="DOO404" s="440"/>
      <c r="DOP404" s="440"/>
      <c r="DOQ404" s="440"/>
      <c r="DOR404" s="440"/>
      <c r="DOS404" s="440"/>
      <c r="DOT404" s="440"/>
      <c r="DOU404" s="440"/>
      <c r="DOV404" s="440"/>
      <c r="DOW404" s="440"/>
      <c r="DOX404" s="440"/>
      <c r="DOY404" s="440"/>
      <c r="DOZ404" s="440"/>
      <c r="DPA404" s="440"/>
      <c r="DPB404" s="440"/>
      <c r="DPC404" s="440"/>
      <c r="DPD404" s="440"/>
      <c r="DPE404" s="440"/>
      <c r="DPF404" s="440"/>
      <c r="DPG404" s="440"/>
      <c r="DPH404" s="440"/>
      <c r="DPI404" s="440"/>
      <c r="DPJ404" s="440"/>
      <c r="DPK404" s="440"/>
      <c r="DPL404" s="440"/>
      <c r="DPM404" s="440"/>
      <c r="DPN404" s="440"/>
      <c r="DPO404" s="440"/>
      <c r="DPP404" s="440"/>
      <c r="DPQ404" s="440"/>
      <c r="DPR404" s="440"/>
      <c r="DPS404" s="440"/>
      <c r="DPT404" s="440"/>
      <c r="DPU404" s="440"/>
      <c r="DPV404" s="440"/>
      <c r="DPW404" s="440"/>
      <c r="DPX404" s="440"/>
      <c r="DPY404" s="440"/>
      <c r="DPZ404" s="440"/>
      <c r="DQA404" s="440"/>
      <c r="DQB404" s="440"/>
      <c r="DQC404" s="440"/>
      <c r="DQD404" s="440"/>
      <c r="DQE404" s="440"/>
      <c r="DQF404" s="440"/>
      <c r="DQG404" s="440"/>
      <c r="DQH404" s="440"/>
      <c r="DQI404" s="440"/>
      <c r="DQJ404" s="440"/>
      <c r="DQK404" s="440"/>
      <c r="DQL404" s="440"/>
      <c r="DQM404" s="440"/>
      <c r="DQN404" s="440"/>
      <c r="DQO404" s="440"/>
      <c r="DQP404" s="440"/>
      <c r="DQQ404" s="440"/>
      <c r="DQR404" s="440"/>
      <c r="DQS404" s="440"/>
      <c r="DQT404" s="440"/>
      <c r="DQU404" s="440"/>
      <c r="DQV404" s="440"/>
      <c r="DQW404" s="440"/>
      <c r="DQX404" s="440"/>
      <c r="DQY404" s="440"/>
      <c r="DQZ404" s="440"/>
      <c r="DRA404" s="440"/>
      <c r="DRB404" s="440"/>
      <c r="DRC404" s="440"/>
      <c r="DRD404" s="440"/>
      <c r="DRE404" s="440"/>
      <c r="DRF404" s="440"/>
      <c r="DRG404" s="440"/>
      <c r="DRH404" s="440"/>
      <c r="DRI404" s="440"/>
      <c r="DRJ404" s="440"/>
      <c r="DRK404" s="440"/>
      <c r="DRL404" s="440"/>
      <c r="DRM404" s="440"/>
      <c r="DRN404" s="440"/>
      <c r="DRO404" s="440"/>
      <c r="DRP404" s="440"/>
      <c r="DRQ404" s="440"/>
      <c r="DRR404" s="440"/>
      <c r="DRS404" s="440"/>
      <c r="DRT404" s="440"/>
      <c r="DRU404" s="440"/>
      <c r="DRV404" s="440"/>
      <c r="DRW404" s="440"/>
      <c r="DRX404" s="440"/>
      <c r="DRY404" s="440"/>
      <c r="DRZ404" s="440"/>
      <c r="DSA404" s="440"/>
      <c r="DSB404" s="440"/>
      <c r="DSC404" s="440"/>
      <c r="DSD404" s="440"/>
      <c r="DSE404" s="440"/>
      <c r="DSF404" s="440"/>
      <c r="DSG404" s="440"/>
      <c r="DSH404" s="440"/>
      <c r="DSI404" s="440"/>
      <c r="DSJ404" s="440"/>
      <c r="DSK404" s="440"/>
      <c r="DSL404" s="440"/>
      <c r="DSM404" s="440"/>
      <c r="DSN404" s="440"/>
      <c r="DSO404" s="440"/>
      <c r="DSP404" s="440"/>
      <c r="DSQ404" s="440"/>
      <c r="DSR404" s="440"/>
      <c r="DSS404" s="440"/>
      <c r="DST404" s="440"/>
      <c r="DSU404" s="440"/>
      <c r="DSV404" s="440"/>
      <c r="DSW404" s="440"/>
      <c r="DSX404" s="440"/>
      <c r="DSY404" s="440"/>
      <c r="DSZ404" s="440"/>
      <c r="DTA404" s="440"/>
      <c r="DTB404" s="440"/>
      <c r="DTC404" s="440"/>
      <c r="DTD404" s="440"/>
      <c r="DTE404" s="440"/>
      <c r="DTF404" s="440"/>
      <c r="DTG404" s="440"/>
      <c r="DTH404" s="440"/>
      <c r="DTI404" s="440"/>
      <c r="DTJ404" s="440"/>
      <c r="DTK404" s="440"/>
      <c r="DTL404" s="440"/>
      <c r="DTM404" s="440"/>
      <c r="DTN404" s="440"/>
      <c r="DTO404" s="440"/>
      <c r="DTP404" s="440"/>
      <c r="DTQ404" s="440"/>
      <c r="DTR404" s="440"/>
      <c r="DTS404" s="440"/>
      <c r="DTT404" s="440"/>
      <c r="DTU404" s="440"/>
      <c r="DTV404" s="440"/>
      <c r="DTW404" s="440"/>
      <c r="DTX404" s="440"/>
      <c r="DTY404" s="440"/>
      <c r="DTZ404" s="440"/>
      <c r="DUA404" s="440"/>
      <c r="DUB404" s="440"/>
      <c r="DUC404" s="440"/>
      <c r="DUD404" s="440"/>
      <c r="DUE404" s="440"/>
      <c r="DUF404" s="440"/>
      <c r="DUG404" s="440"/>
      <c r="DUH404" s="440"/>
      <c r="DUI404" s="440"/>
      <c r="DUJ404" s="440"/>
      <c r="DUK404" s="440"/>
      <c r="DUL404" s="440"/>
      <c r="DUM404" s="440"/>
      <c r="DUN404" s="440"/>
      <c r="DUO404" s="440"/>
      <c r="DUP404" s="440"/>
      <c r="DUQ404" s="440"/>
      <c r="DUR404" s="440"/>
      <c r="DUS404" s="440"/>
      <c r="DUT404" s="440"/>
      <c r="DUU404" s="440"/>
      <c r="DUV404" s="440"/>
      <c r="DUW404" s="440"/>
      <c r="DUX404" s="440"/>
      <c r="DUY404" s="440"/>
      <c r="DUZ404" s="440"/>
      <c r="DVA404" s="440"/>
      <c r="DVB404" s="440"/>
      <c r="DVC404" s="440"/>
      <c r="DVD404" s="440"/>
      <c r="DVE404" s="440"/>
      <c r="DVF404" s="440"/>
      <c r="DVG404" s="440"/>
      <c r="DVH404" s="440"/>
      <c r="DVI404" s="440"/>
      <c r="DVJ404" s="440"/>
      <c r="DVK404" s="440"/>
      <c r="DVL404" s="440"/>
      <c r="DVM404" s="440"/>
      <c r="DVN404" s="440"/>
      <c r="DVO404" s="440"/>
      <c r="DVP404" s="440"/>
      <c r="DVQ404" s="440"/>
      <c r="DVR404" s="440"/>
      <c r="DVS404" s="440"/>
      <c r="DVT404" s="440"/>
      <c r="DVU404" s="440"/>
      <c r="DVV404" s="440"/>
      <c r="DVW404" s="440"/>
      <c r="DVX404" s="440"/>
      <c r="DVY404" s="440"/>
      <c r="DVZ404" s="440"/>
      <c r="DWA404" s="440"/>
      <c r="DWB404" s="440"/>
      <c r="DWC404" s="440"/>
      <c r="DWD404" s="440"/>
      <c r="DWE404" s="440"/>
      <c r="DWF404" s="440"/>
      <c r="DWG404" s="440"/>
      <c r="DWH404" s="440"/>
      <c r="DWI404" s="440"/>
      <c r="DWJ404" s="440"/>
      <c r="DWK404" s="440"/>
      <c r="DWL404" s="440"/>
      <c r="DWM404" s="440"/>
      <c r="DWN404" s="440"/>
      <c r="DWO404" s="440"/>
      <c r="DWP404" s="440"/>
      <c r="DWQ404" s="440"/>
      <c r="DWR404" s="440"/>
      <c r="DWS404" s="440"/>
      <c r="DWT404" s="440"/>
      <c r="DWU404" s="440"/>
      <c r="DWV404" s="440"/>
      <c r="DWW404" s="440"/>
      <c r="DWX404" s="440"/>
      <c r="DWY404" s="440"/>
      <c r="DWZ404" s="440"/>
      <c r="DXA404" s="440"/>
      <c r="DXB404" s="440"/>
      <c r="DXC404" s="440"/>
      <c r="DXD404" s="440"/>
      <c r="DXE404" s="440"/>
      <c r="DXF404" s="440"/>
      <c r="DXG404" s="440"/>
      <c r="DXH404" s="440"/>
      <c r="DXI404" s="440"/>
      <c r="DXJ404" s="440"/>
      <c r="DXK404" s="440"/>
      <c r="DXL404" s="440"/>
      <c r="DXM404" s="440"/>
      <c r="DXN404" s="440"/>
      <c r="DXO404" s="440"/>
      <c r="DXP404" s="440"/>
      <c r="DXQ404" s="440"/>
      <c r="DXR404" s="440"/>
      <c r="DXS404" s="440"/>
      <c r="DXT404" s="440"/>
      <c r="DXU404" s="440"/>
      <c r="DXV404" s="440"/>
      <c r="DXW404" s="440"/>
      <c r="DXX404" s="440"/>
      <c r="DXY404" s="440"/>
      <c r="DXZ404" s="440"/>
      <c r="DYA404" s="440"/>
      <c r="DYB404" s="440"/>
      <c r="DYC404" s="440"/>
      <c r="DYD404" s="440"/>
      <c r="DYE404" s="440"/>
      <c r="DYF404" s="440"/>
      <c r="DYG404" s="440"/>
      <c r="DYH404" s="440"/>
      <c r="DYI404" s="440"/>
      <c r="DYJ404" s="440"/>
      <c r="DYK404" s="440"/>
      <c r="DYL404" s="440"/>
      <c r="DYM404" s="440"/>
      <c r="DYN404" s="440"/>
      <c r="DYO404" s="440"/>
      <c r="DYP404" s="440"/>
      <c r="DYQ404" s="440"/>
      <c r="DYR404" s="440"/>
      <c r="DYS404" s="440"/>
      <c r="DYT404" s="440"/>
      <c r="DYU404" s="440"/>
      <c r="DYV404" s="440"/>
      <c r="DYW404" s="440"/>
      <c r="DYX404" s="440"/>
      <c r="DYY404" s="440"/>
      <c r="DYZ404" s="440"/>
      <c r="DZA404" s="440"/>
      <c r="DZB404" s="440"/>
      <c r="DZC404" s="440"/>
      <c r="DZD404" s="440"/>
      <c r="DZE404" s="440"/>
      <c r="DZF404" s="440"/>
      <c r="DZG404" s="440"/>
      <c r="DZH404" s="440"/>
      <c r="DZI404" s="440"/>
      <c r="DZJ404" s="440"/>
      <c r="DZK404" s="440"/>
      <c r="DZL404" s="440"/>
      <c r="DZM404" s="440"/>
      <c r="DZN404" s="440"/>
      <c r="DZO404" s="440"/>
      <c r="DZP404" s="440"/>
      <c r="DZQ404" s="440"/>
      <c r="DZR404" s="440"/>
      <c r="DZS404" s="440"/>
      <c r="DZT404" s="440"/>
      <c r="DZU404" s="440"/>
      <c r="DZV404" s="440"/>
      <c r="DZW404" s="440"/>
      <c r="DZX404" s="440"/>
      <c r="DZY404" s="440"/>
      <c r="DZZ404" s="440"/>
      <c r="EAA404" s="440"/>
      <c r="EAB404" s="440"/>
      <c r="EAC404" s="440"/>
      <c r="EAD404" s="440"/>
      <c r="EAE404" s="440"/>
      <c r="EAF404" s="440"/>
      <c r="EAG404" s="440"/>
      <c r="EAH404" s="440"/>
      <c r="EAI404" s="440"/>
      <c r="EAJ404" s="440"/>
      <c r="EAK404" s="440"/>
      <c r="EAL404" s="440"/>
      <c r="EAM404" s="440"/>
      <c r="EAN404" s="440"/>
      <c r="EAO404" s="440"/>
      <c r="EAP404" s="440"/>
      <c r="EAQ404" s="440"/>
      <c r="EAR404" s="440"/>
      <c r="EAS404" s="440"/>
      <c r="EAT404" s="440"/>
      <c r="EAU404" s="440"/>
      <c r="EAV404" s="440"/>
      <c r="EAW404" s="440"/>
      <c r="EAX404" s="440"/>
      <c r="EAY404" s="440"/>
      <c r="EAZ404" s="440"/>
      <c r="EBA404" s="440"/>
      <c r="EBB404" s="440"/>
      <c r="EBC404" s="440"/>
      <c r="EBD404" s="440"/>
      <c r="EBE404" s="440"/>
      <c r="EBF404" s="440"/>
      <c r="EBG404" s="440"/>
      <c r="EBH404" s="440"/>
      <c r="EBI404" s="440"/>
      <c r="EBJ404" s="440"/>
      <c r="EBK404" s="440"/>
      <c r="EBL404" s="440"/>
      <c r="EBM404" s="440"/>
      <c r="EBN404" s="440"/>
      <c r="EBO404" s="440"/>
      <c r="EBP404" s="440"/>
      <c r="EBQ404" s="440"/>
      <c r="EBR404" s="440"/>
      <c r="EBS404" s="440"/>
      <c r="EBT404" s="440"/>
      <c r="EBU404" s="440"/>
      <c r="EBV404" s="440"/>
      <c r="EBW404" s="440"/>
      <c r="EBX404" s="440"/>
      <c r="EBY404" s="440"/>
      <c r="EBZ404" s="440"/>
      <c r="ECA404" s="440"/>
      <c r="ECB404" s="440"/>
      <c r="ECC404" s="440"/>
      <c r="ECD404" s="440"/>
      <c r="ECE404" s="440"/>
      <c r="ECF404" s="440"/>
      <c r="ECG404" s="440"/>
      <c r="ECH404" s="440"/>
      <c r="ECI404" s="440"/>
      <c r="ECJ404" s="440"/>
      <c r="ECK404" s="440"/>
      <c r="ECL404" s="440"/>
      <c r="ECM404" s="440"/>
      <c r="ECN404" s="440"/>
      <c r="ECO404" s="440"/>
      <c r="ECP404" s="440"/>
      <c r="ECQ404" s="440"/>
      <c r="ECR404" s="440"/>
      <c r="ECS404" s="440"/>
      <c r="ECT404" s="440"/>
      <c r="ECU404" s="440"/>
      <c r="ECV404" s="440"/>
      <c r="ECW404" s="440"/>
      <c r="ECX404" s="440"/>
      <c r="ECY404" s="440"/>
      <c r="ECZ404" s="440"/>
      <c r="EDA404" s="440"/>
      <c r="EDB404" s="440"/>
      <c r="EDC404" s="440"/>
      <c r="EDD404" s="440"/>
      <c r="EDE404" s="440"/>
      <c r="EDF404" s="440"/>
      <c r="EDG404" s="440"/>
      <c r="EDH404" s="440"/>
      <c r="EDI404" s="440"/>
      <c r="EDJ404" s="440"/>
      <c r="EDK404" s="440"/>
      <c r="EDL404" s="440"/>
      <c r="EDM404" s="440"/>
      <c r="EDN404" s="440"/>
      <c r="EDO404" s="440"/>
      <c r="EDP404" s="440"/>
      <c r="EDQ404" s="440"/>
      <c r="EDR404" s="440"/>
      <c r="EDS404" s="440"/>
      <c r="EDT404" s="440"/>
      <c r="EDU404" s="440"/>
      <c r="EDV404" s="440"/>
      <c r="EDW404" s="440"/>
      <c r="EDX404" s="440"/>
      <c r="EDY404" s="440"/>
      <c r="EDZ404" s="440"/>
      <c r="EEA404" s="440"/>
      <c r="EEB404" s="440"/>
      <c r="EEC404" s="440"/>
      <c r="EED404" s="440"/>
      <c r="EEE404" s="440"/>
      <c r="EEF404" s="440"/>
      <c r="EEG404" s="440"/>
      <c r="EEH404" s="440"/>
      <c r="EEI404" s="440"/>
      <c r="EEJ404" s="440"/>
      <c r="EEK404" s="440"/>
      <c r="EEL404" s="440"/>
      <c r="EEM404" s="440"/>
      <c r="EEN404" s="440"/>
      <c r="EEO404" s="440"/>
      <c r="EEP404" s="440"/>
      <c r="EEQ404" s="440"/>
      <c r="EER404" s="440"/>
      <c r="EES404" s="440"/>
      <c r="EET404" s="440"/>
      <c r="EEU404" s="440"/>
      <c r="EEV404" s="440"/>
      <c r="EEW404" s="440"/>
      <c r="EEX404" s="440"/>
      <c r="EEY404" s="440"/>
      <c r="EEZ404" s="440"/>
      <c r="EFA404" s="440"/>
      <c r="EFB404" s="440"/>
      <c r="EFC404" s="440"/>
      <c r="EFD404" s="440"/>
      <c r="EFE404" s="440"/>
      <c r="EFF404" s="440"/>
      <c r="EFG404" s="440"/>
      <c r="EFH404" s="440"/>
      <c r="EFI404" s="440"/>
      <c r="EFJ404" s="440"/>
      <c r="EFK404" s="440"/>
      <c r="EFL404" s="440"/>
      <c r="EFM404" s="440"/>
      <c r="EFN404" s="440"/>
      <c r="EFO404" s="440"/>
      <c r="EFP404" s="440"/>
      <c r="EFQ404" s="440"/>
      <c r="EFR404" s="440"/>
      <c r="EFS404" s="440"/>
      <c r="EFT404" s="440"/>
      <c r="EFU404" s="440"/>
      <c r="EFV404" s="440"/>
      <c r="EFW404" s="440"/>
      <c r="EFX404" s="440"/>
      <c r="EFY404" s="440"/>
      <c r="EFZ404" s="440"/>
      <c r="EGA404" s="440"/>
      <c r="EGB404" s="440"/>
      <c r="EGC404" s="440"/>
      <c r="EGD404" s="440"/>
      <c r="EGE404" s="440"/>
      <c r="EGF404" s="440"/>
      <c r="EGG404" s="440"/>
      <c r="EGH404" s="440"/>
      <c r="EGI404" s="440"/>
      <c r="EGJ404" s="440"/>
      <c r="EGK404" s="440"/>
      <c r="EGL404" s="440"/>
      <c r="EGM404" s="440"/>
      <c r="EGN404" s="440"/>
      <c r="EGO404" s="440"/>
      <c r="EGP404" s="440"/>
      <c r="EGQ404" s="440"/>
      <c r="EGR404" s="440"/>
      <c r="EGS404" s="440"/>
      <c r="EGT404" s="440"/>
      <c r="EGU404" s="440"/>
      <c r="EGV404" s="440"/>
      <c r="EGW404" s="440"/>
      <c r="EGX404" s="440"/>
      <c r="EGY404" s="440"/>
      <c r="EGZ404" s="440"/>
      <c r="EHA404" s="440"/>
      <c r="EHB404" s="440"/>
      <c r="EHC404" s="440"/>
      <c r="EHD404" s="440"/>
      <c r="EHE404" s="440"/>
      <c r="EHF404" s="440"/>
      <c r="EHG404" s="440"/>
      <c r="EHH404" s="440"/>
      <c r="EHI404" s="440"/>
      <c r="EHJ404" s="440"/>
      <c r="EHK404" s="440"/>
      <c r="EHL404" s="440"/>
      <c r="EHM404" s="440"/>
      <c r="EHN404" s="440"/>
      <c r="EHO404" s="440"/>
      <c r="EHP404" s="440"/>
      <c r="EHQ404" s="440"/>
      <c r="EHR404" s="440"/>
      <c r="EHS404" s="440"/>
      <c r="EHT404" s="440"/>
      <c r="EHU404" s="440"/>
      <c r="EHV404" s="440"/>
      <c r="EHW404" s="440"/>
      <c r="EHX404" s="440"/>
      <c r="EHY404" s="440"/>
      <c r="EHZ404" s="440"/>
      <c r="EIA404" s="440"/>
      <c r="EIB404" s="440"/>
      <c r="EIC404" s="440"/>
      <c r="EID404" s="440"/>
      <c r="EIE404" s="440"/>
      <c r="EIF404" s="440"/>
      <c r="EIG404" s="440"/>
      <c r="EIH404" s="440"/>
      <c r="EII404" s="440"/>
      <c r="EIJ404" s="440"/>
      <c r="EIK404" s="440"/>
      <c r="EIL404" s="440"/>
      <c r="EIM404" s="440"/>
      <c r="EIN404" s="440"/>
      <c r="EIO404" s="440"/>
      <c r="EIP404" s="440"/>
      <c r="EIQ404" s="440"/>
      <c r="EIR404" s="440"/>
      <c r="EIS404" s="440"/>
      <c r="EIT404" s="440"/>
      <c r="EIU404" s="440"/>
      <c r="EIV404" s="440"/>
      <c r="EIW404" s="440"/>
      <c r="EIX404" s="440"/>
      <c r="EIY404" s="440"/>
      <c r="EIZ404" s="440"/>
      <c r="EJA404" s="440"/>
      <c r="EJB404" s="440"/>
      <c r="EJC404" s="440"/>
      <c r="EJD404" s="440"/>
      <c r="EJE404" s="440"/>
      <c r="EJF404" s="440"/>
      <c r="EJG404" s="440"/>
      <c r="EJH404" s="440"/>
      <c r="EJI404" s="440"/>
      <c r="EJJ404" s="440"/>
      <c r="EJK404" s="440"/>
      <c r="EJL404" s="440"/>
      <c r="EJM404" s="440"/>
      <c r="EJN404" s="440"/>
      <c r="EJO404" s="440"/>
      <c r="EJP404" s="440"/>
      <c r="EJQ404" s="440"/>
      <c r="EJR404" s="440"/>
      <c r="EJS404" s="440"/>
      <c r="EJT404" s="440"/>
      <c r="EJU404" s="440"/>
      <c r="EJV404" s="440"/>
      <c r="EJW404" s="440"/>
      <c r="EJX404" s="440"/>
      <c r="EJY404" s="440"/>
      <c r="EJZ404" s="440"/>
      <c r="EKA404" s="440"/>
      <c r="EKB404" s="440"/>
      <c r="EKC404" s="440"/>
      <c r="EKD404" s="440"/>
      <c r="EKE404" s="440"/>
      <c r="EKF404" s="440"/>
      <c r="EKG404" s="440"/>
      <c r="EKH404" s="440"/>
      <c r="EKI404" s="440"/>
      <c r="EKJ404" s="440"/>
      <c r="EKK404" s="440"/>
      <c r="EKL404" s="440"/>
      <c r="EKM404" s="440"/>
      <c r="EKN404" s="440"/>
      <c r="EKO404" s="440"/>
      <c r="EKP404" s="440"/>
      <c r="EKQ404" s="440"/>
      <c r="EKR404" s="440"/>
      <c r="EKS404" s="440"/>
      <c r="EKT404" s="440"/>
      <c r="EKU404" s="440"/>
      <c r="EKV404" s="440"/>
      <c r="EKW404" s="440"/>
      <c r="EKX404" s="440"/>
      <c r="EKY404" s="440"/>
      <c r="EKZ404" s="440"/>
      <c r="ELA404" s="440"/>
      <c r="ELB404" s="440"/>
      <c r="ELC404" s="440"/>
      <c r="ELD404" s="440"/>
      <c r="ELE404" s="440"/>
      <c r="ELF404" s="440"/>
      <c r="ELG404" s="440"/>
      <c r="ELH404" s="440"/>
      <c r="ELI404" s="440"/>
      <c r="ELJ404" s="440"/>
      <c r="ELK404" s="440"/>
      <c r="ELL404" s="440"/>
      <c r="ELM404" s="440"/>
      <c r="ELN404" s="440"/>
      <c r="ELO404" s="440"/>
      <c r="ELP404" s="440"/>
      <c r="ELQ404" s="440"/>
      <c r="ELR404" s="440"/>
      <c r="ELS404" s="440"/>
      <c r="ELT404" s="440"/>
      <c r="ELU404" s="440"/>
      <c r="ELV404" s="440"/>
      <c r="ELW404" s="440"/>
      <c r="ELX404" s="440"/>
      <c r="ELY404" s="440"/>
      <c r="ELZ404" s="440"/>
      <c r="EMA404" s="440"/>
      <c r="EMB404" s="440"/>
      <c r="EMC404" s="440"/>
      <c r="EMD404" s="440"/>
      <c r="EME404" s="440"/>
      <c r="EMF404" s="440"/>
      <c r="EMG404" s="440"/>
      <c r="EMH404" s="440"/>
      <c r="EMI404" s="440"/>
      <c r="EMJ404" s="440"/>
      <c r="EMK404" s="440"/>
      <c r="EML404" s="440"/>
      <c r="EMM404" s="440"/>
      <c r="EMN404" s="440"/>
      <c r="EMO404" s="440"/>
      <c r="EMP404" s="440"/>
      <c r="EMQ404" s="440"/>
      <c r="EMR404" s="440"/>
      <c r="EMS404" s="440"/>
      <c r="EMT404" s="440"/>
      <c r="EMU404" s="440"/>
      <c r="EMV404" s="440"/>
      <c r="EMW404" s="440"/>
      <c r="EMX404" s="440"/>
      <c r="EMY404" s="440"/>
      <c r="EMZ404" s="440"/>
      <c r="ENA404" s="440"/>
      <c r="ENB404" s="440"/>
      <c r="ENC404" s="440"/>
      <c r="END404" s="440"/>
      <c r="ENE404" s="440"/>
      <c r="ENF404" s="440"/>
      <c r="ENG404" s="440"/>
      <c r="ENH404" s="440"/>
      <c r="ENI404" s="440"/>
      <c r="ENJ404" s="440"/>
      <c r="ENK404" s="440"/>
      <c r="ENL404" s="440"/>
      <c r="ENM404" s="440"/>
      <c r="ENN404" s="440"/>
      <c r="ENO404" s="440"/>
      <c r="ENP404" s="440"/>
      <c r="ENQ404" s="440"/>
      <c r="ENR404" s="440"/>
      <c r="ENS404" s="440"/>
      <c r="ENT404" s="440"/>
      <c r="ENU404" s="440"/>
      <c r="ENV404" s="440"/>
      <c r="ENW404" s="440"/>
      <c r="ENX404" s="440"/>
      <c r="ENY404" s="440"/>
      <c r="ENZ404" s="440"/>
      <c r="EOA404" s="440"/>
      <c r="EOB404" s="440"/>
      <c r="EOC404" s="440"/>
      <c r="EOD404" s="440"/>
      <c r="EOE404" s="440"/>
      <c r="EOF404" s="440"/>
      <c r="EOG404" s="440"/>
      <c r="EOH404" s="440"/>
      <c r="EOI404" s="440"/>
      <c r="EOJ404" s="440"/>
      <c r="EOK404" s="440"/>
      <c r="EOL404" s="440"/>
      <c r="EOM404" s="440"/>
      <c r="EON404" s="440"/>
      <c r="EOO404" s="440"/>
      <c r="EOP404" s="440"/>
      <c r="EOQ404" s="440"/>
      <c r="EOR404" s="440"/>
      <c r="EOS404" s="440"/>
      <c r="EOT404" s="440"/>
      <c r="EOU404" s="440"/>
      <c r="EOV404" s="440"/>
      <c r="EOW404" s="440"/>
      <c r="EOX404" s="440"/>
      <c r="EOY404" s="440"/>
      <c r="EOZ404" s="440"/>
      <c r="EPA404" s="440"/>
      <c r="EPB404" s="440"/>
      <c r="EPC404" s="440"/>
      <c r="EPD404" s="440"/>
      <c r="EPE404" s="440"/>
      <c r="EPF404" s="440"/>
      <c r="EPG404" s="440"/>
      <c r="EPH404" s="440"/>
      <c r="EPI404" s="440"/>
      <c r="EPJ404" s="440"/>
      <c r="EPK404" s="440"/>
      <c r="EPL404" s="440"/>
      <c r="EPM404" s="440"/>
      <c r="EPN404" s="440"/>
      <c r="EPO404" s="440"/>
      <c r="EPP404" s="440"/>
      <c r="EPQ404" s="440"/>
      <c r="EPR404" s="440"/>
      <c r="EPS404" s="440"/>
      <c r="EPT404" s="440"/>
      <c r="EPU404" s="440"/>
      <c r="EPV404" s="440"/>
      <c r="EPW404" s="440"/>
      <c r="EPX404" s="440"/>
      <c r="EPY404" s="440"/>
      <c r="EPZ404" s="440"/>
      <c r="EQA404" s="440"/>
      <c r="EQB404" s="440"/>
      <c r="EQC404" s="440"/>
      <c r="EQD404" s="440"/>
      <c r="EQE404" s="440"/>
      <c r="EQF404" s="440"/>
      <c r="EQG404" s="440"/>
      <c r="EQH404" s="440"/>
      <c r="EQI404" s="440"/>
      <c r="EQJ404" s="440"/>
      <c r="EQK404" s="440"/>
      <c r="EQL404" s="440"/>
      <c r="EQM404" s="440"/>
      <c r="EQN404" s="440"/>
      <c r="EQO404" s="440"/>
      <c r="EQP404" s="440"/>
      <c r="EQQ404" s="440"/>
      <c r="EQR404" s="440"/>
      <c r="EQS404" s="440"/>
      <c r="EQT404" s="440"/>
      <c r="EQU404" s="440"/>
      <c r="EQV404" s="440"/>
      <c r="EQW404" s="440"/>
      <c r="EQX404" s="440"/>
      <c r="EQY404" s="440"/>
      <c r="EQZ404" s="440"/>
      <c r="ERA404" s="440"/>
      <c r="ERB404" s="440"/>
      <c r="ERC404" s="440"/>
      <c r="ERD404" s="440"/>
      <c r="ERE404" s="440"/>
      <c r="ERF404" s="440"/>
      <c r="ERG404" s="440"/>
      <c r="ERH404" s="440"/>
      <c r="ERI404" s="440"/>
      <c r="ERJ404" s="440"/>
      <c r="ERK404" s="440"/>
      <c r="ERL404" s="440"/>
      <c r="ERM404" s="440"/>
      <c r="ERN404" s="440"/>
      <c r="ERO404" s="440"/>
      <c r="ERP404" s="440"/>
      <c r="ERQ404" s="440"/>
      <c r="ERR404" s="440"/>
      <c r="ERS404" s="440"/>
      <c r="ERT404" s="440"/>
      <c r="ERU404" s="440"/>
      <c r="ERV404" s="440"/>
      <c r="ERW404" s="440"/>
      <c r="ERX404" s="440"/>
      <c r="ERY404" s="440"/>
      <c r="ERZ404" s="440"/>
      <c r="ESA404" s="440"/>
      <c r="ESB404" s="440"/>
      <c r="ESC404" s="440"/>
      <c r="ESD404" s="440"/>
      <c r="ESE404" s="440"/>
      <c r="ESF404" s="440"/>
      <c r="ESG404" s="440"/>
      <c r="ESH404" s="440"/>
      <c r="ESI404" s="440"/>
      <c r="ESJ404" s="440"/>
      <c r="ESK404" s="440"/>
      <c r="ESL404" s="440"/>
      <c r="ESM404" s="440"/>
      <c r="ESN404" s="440"/>
      <c r="ESO404" s="440"/>
      <c r="ESP404" s="440"/>
      <c r="ESQ404" s="440"/>
      <c r="ESR404" s="440"/>
      <c r="ESS404" s="440"/>
      <c r="EST404" s="440"/>
      <c r="ESU404" s="440"/>
      <c r="ESV404" s="440"/>
      <c r="ESW404" s="440"/>
      <c r="ESX404" s="440"/>
      <c r="ESY404" s="440"/>
      <c r="ESZ404" s="440"/>
      <c r="ETA404" s="440"/>
      <c r="ETB404" s="440"/>
      <c r="ETC404" s="440"/>
      <c r="ETD404" s="440"/>
      <c r="ETE404" s="440"/>
      <c r="ETF404" s="440"/>
      <c r="ETG404" s="440"/>
      <c r="ETH404" s="440"/>
      <c r="ETI404" s="440"/>
      <c r="ETJ404" s="440"/>
      <c r="ETK404" s="440"/>
      <c r="ETL404" s="440"/>
      <c r="ETM404" s="440"/>
      <c r="ETN404" s="440"/>
      <c r="ETO404" s="440"/>
      <c r="ETP404" s="440"/>
      <c r="ETQ404" s="440"/>
      <c r="ETR404" s="440"/>
      <c r="ETS404" s="440"/>
      <c r="ETT404" s="440"/>
      <c r="ETU404" s="440"/>
      <c r="ETV404" s="440"/>
      <c r="ETW404" s="440"/>
      <c r="ETX404" s="440"/>
      <c r="ETY404" s="440"/>
      <c r="ETZ404" s="440"/>
      <c r="EUA404" s="440"/>
      <c r="EUB404" s="440"/>
      <c r="EUC404" s="440"/>
      <c r="EUD404" s="440"/>
      <c r="EUE404" s="440"/>
      <c r="EUF404" s="440"/>
      <c r="EUG404" s="440"/>
      <c r="EUH404" s="440"/>
      <c r="EUI404" s="440"/>
      <c r="EUJ404" s="440"/>
      <c r="EUK404" s="440"/>
      <c r="EUL404" s="440"/>
      <c r="EUM404" s="440"/>
      <c r="EUN404" s="440"/>
      <c r="EUO404" s="440"/>
      <c r="EUP404" s="440"/>
      <c r="EUQ404" s="440"/>
      <c r="EUR404" s="440"/>
      <c r="EUS404" s="440"/>
      <c r="EUT404" s="440"/>
      <c r="EUU404" s="440"/>
      <c r="EUV404" s="440"/>
      <c r="EUW404" s="440"/>
      <c r="EUX404" s="440"/>
      <c r="EUY404" s="440"/>
      <c r="EUZ404" s="440"/>
      <c r="EVA404" s="440"/>
      <c r="EVB404" s="440"/>
      <c r="EVC404" s="440"/>
      <c r="EVD404" s="440"/>
      <c r="EVE404" s="440"/>
      <c r="EVF404" s="440"/>
      <c r="EVG404" s="440"/>
      <c r="EVH404" s="440"/>
      <c r="EVI404" s="440"/>
      <c r="EVJ404" s="440"/>
      <c r="EVK404" s="440"/>
      <c r="EVL404" s="440"/>
      <c r="EVM404" s="440"/>
      <c r="EVN404" s="440"/>
      <c r="EVO404" s="440"/>
      <c r="EVP404" s="440"/>
      <c r="EVQ404" s="440"/>
      <c r="EVR404" s="440"/>
      <c r="EVS404" s="440"/>
      <c r="EVT404" s="440"/>
      <c r="EVU404" s="440"/>
      <c r="EVV404" s="440"/>
      <c r="EVW404" s="440"/>
      <c r="EVX404" s="440"/>
      <c r="EVY404" s="440"/>
      <c r="EVZ404" s="440"/>
      <c r="EWA404" s="440"/>
      <c r="EWB404" s="440"/>
      <c r="EWC404" s="440"/>
      <c r="EWD404" s="440"/>
      <c r="EWE404" s="440"/>
      <c r="EWF404" s="440"/>
      <c r="EWG404" s="440"/>
      <c r="EWH404" s="440"/>
      <c r="EWI404" s="440"/>
      <c r="EWJ404" s="440"/>
      <c r="EWK404" s="440"/>
      <c r="EWL404" s="440"/>
      <c r="EWM404" s="440"/>
      <c r="EWN404" s="440"/>
      <c r="EWO404" s="440"/>
      <c r="EWP404" s="440"/>
      <c r="EWQ404" s="440"/>
      <c r="EWR404" s="440"/>
      <c r="EWS404" s="440"/>
      <c r="EWT404" s="440"/>
      <c r="EWU404" s="440"/>
      <c r="EWV404" s="440"/>
      <c r="EWW404" s="440"/>
      <c r="EWX404" s="440"/>
      <c r="EWY404" s="440"/>
      <c r="EWZ404" s="440"/>
      <c r="EXA404" s="440"/>
      <c r="EXB404" s="440"/>
      <c r="EXC404" s="440"/>
      <c r="EXD404" s="440"/>
      <c r="EXE404" s="440"/>
      <c r="EXF404" s="440"/>
      <c r="EXG404" s="440"/>
      <c r="EXH404" s="440"/>
      <c r="EXI404" s="440"/>
      <c r="EXJ404" s="440"/>
      <c r="EXK404" s="440"/>
      <c r="EXL404" s="440"/>
      <c r="EXM404" s="440"/>
      <c r="EXN404" s="440"/>
      <c r="EXO404" s="440"/>
      <c r="EXP404" s="440"/>
      <c r="EXQ404" s="440"/>
      <c r="EXR404" s="440"/>
      <c r="EXS404" s="440"/>
      <c r="EXT404" s="440"/>
      <c r="EXU404" s="440"/>
      <c r="EXV404" s="440"/>
      <c r="EXW404" s="440"/>
      <c r="EXX404" s="440"/>
      <c r="EXY404" s="440"/>
      <c r="EXZ404" s="440"/>
      <c r="EYA404" s="440"/>
      <c r="EYB404" s="440"/>
      <c r="EYC404" s="440"/>
      <c r="EYD404" s="440"/>
      <c r="EYE404" s="440"/>
      <c r="EYF404" s="440"/>
      <c r="EYG404" s="440"/>
      <c r="EYH404" s="440"/>
      <c r="EYI404" s="440"/>
      <c r="EYJ404" s="440"/>
      <c r="EYK404" s="440"/>
      <c r="EYL404" s="440"/>
      <c r="EYM404" s="440"/>
      <c r="EYN404" s="440"/>
      <c r="EYO404" s="440"/>
      <c r="EYP404" s="440"/>
      <c r="EYQ404" s="440"/>
      <c r="EYR404" s="440"/>
      <c r="EYS404" s="440"/>
      <c r="EYT404" s="440"/>
      <c r="EYU404" s="440"/>
      <c r="EYV404" s="440"/>
      <c r="EYW404" s="440"/>
      <c r="EYX404" s="440"/>
      <c r="EYY404" s="440"/>
      <c r="EYZ404" s="440"/>
      <c r="EZA404" s="440"/>
      <c r="EZB404" s="440"/>
      <c r="EZC404" s="440"/>
      <c r="EZD404" s="440"/>
      <c r="EZE404" s="440"/>
      <c r="EZF404" s="440"/>
      <c r="EZG404" s="440"/>
      <c r="EZH404" s="440"/>
      <c r="EZI404" s="440"/>
      <c r="EZJ404" s="440"/>
      <c r="EZK404" s="440"/>
      <c r="EZL404" s="440"/>
      <c r="EZM404" s="440"/>
      <c r="EZN404" s="440"/>
      <c r="EZO404" s="440"/>
      <c r="EZP404" s="440"/>
      <c r="EZQ404" s="440"/>
      <c r="EZR404" s="440"/>
      <c r="EZS404" s="440"/>
      <c r="EZT404" s="440"/>
      <c r="EZU404" s="440"/>
      <c r="EZV404" s="440"/>
      <c r="EZW404" s="440"/>
      <c r="EZX404" s="440"/>
      <c r="EZY404" s="440"/>
      <c r="EZZ404" s="440"/>
      <c r="FAA404" s="440"/>
      <c r="FAB404" s="440"/>
      <c r="FAC404" s="440"/>
      <c r="FAD404" s="440"/>
      <c r="FAE404" s="440"/>
      <c r="FAF404" s="440"/>
      <c r="FAG404" s="440"/>
      <c r="FAH404" s="440"/>
      <c r="FAI404" s="440"/>
      <c r="FAJ404" s="440"/>
      <c r="FAK404" s="440"/>
      <c r="FAL404" s="440"/>
      <c r="FAM404" s="440"/>
      <c r="FAN404" s="440"/>
      <c r="FAO404" s="440"/>
      <c r="FAP404" s="440"/>
      <c r="FAQ404" s="440"/>
      <c r="FAR404" s="440"/>
      <c r="FAS404" s="440"/>
      <c r="FAT404" s="440"/>
      <c r="FAU404" s="440"/>
      <c r="FAV404" s="440"/>
      <c r="FAW404" s="440"/>
      <c r="FAX404" s="440"/>
      <c r="FAY404" s="440"/>
      <c r="FAZ404" s="440"/>
      <c r="FBA404" s="440"/>
      <c r="FBB404" s="440"/>
      <c r="FBC404" s="440"/>
      <c r="FBD404" s="440"/>
      <c r="FBE404" s="440"/>
      <c r="FBF404" s="440"/>
      <c r="FBG404" s="440"/>
      <c r="FBH404" s="440"/>
      <c r="FBI404" s="440"/>
      <c r="FBJ404" s="440"/>
      <c r="FBK404" s="440"/>
      <c r="FBL404" s="440"/>
      <c r="FBM404" s="440"/>
      <c r="FBN404" s="440"/>
      <c r="FBO404" s="440"/>
      <c r="FBP404" s="440"/>
      <c r="FBQ404" s="440"/>
      <c r="FBR404" s="440"/>
      <c r="FBS404" s="440"/>
      <c r="FBT404" s="440"/>
      <c r="FBU404" s="440"/>
      <c r="FBV404" s="440"/>
      <c r="FBW404" s="440"/>
      <c r="FBX404" s="440"/>
      <c r="FBY404" s="440"/>
      <c r="FBZ404" s="440"/>
      <c r="FCA404" s="440"/>
      <c r="FCB404" s="440"/>
      <c r="FCC404" s="440"/>
      <c r="FCD404" s="440"/>
      <c r="FCE404" s="440"/>
      <c r="FCF404" s="440"/>
      <c r="FCG404" s="440"/>
      <c r="FCH404" s="440"/>
      <c r="FCI404" s="440"/>
      <c r="FCJ404" s="440"/>
      <c r="FCK404" s="440"/>
      <c r="FCL404" s="440"/>
      <c r="FCM404" s="440"/>
      <c r="FCN404" s="440"/>
      <c r="FCO404" s="440"/>
      <c r="FCP404" s="440"/>
      <c r="FCQ404" s="440"/>
      <c r="FCR404" s="440"/>
      <c r="FCS404" s="440"/>
      <c r="FCT404" s="440"/>
      <c r="FCU404" s="440"/>
      <c r="FCV404" s="440"/>
      <c r="FCW404" s="440"/>
      <c r="FCX404" s="440"/>
      <c r="FCY404" s="440"/>
      <c r="FCZ404" s="440"/>
      <c r="FDA404" s="440"/>
      <c r="FDB404" s="440"/>
      <c r="FDC404" s="440"/>
      <c r="FDD404" s="440"/>
      <c r="FDE404" s="440"/>
      <c r="FDF404" s="440"/>
      <c r="FDG404" s="440"/>
      <c r="FDH404" s="440"/>
      <c r="FDI404" s="440"/>
      <c r="FDJ404" s="440"/>
      <c r="FDK404" s="440"/>
      <c r="FDL404" s="440"/>
      <c r="FDM404" s="440"/>
      <c r="FDN404" s="440"/>
      <c r="FDO404" s="440"/>
      <c r="FDP404" s="440"/>
      <c r="FDQ404" s="440"/>
      <c r="FDR404" s="440"/>
      <c r="FDS404" s="440"/>
      <c r="FDT404" s="440"/>
      <c r="FDU404" s="440"/>
      <c r="FDV404" s="440"/>
      <c r="FDW404" s="440"/>
      <c r="FDX404" s="440"/>
      <c r="FDY404" s="440"/>
      <c r="FDZ404" s="440"/>
      <c r="FEA404" s="440"/>
      <c r="FEB404" s="440"/>
      <c r="FEC404" s="440"/>
      <c r="FED404" s="440"/>
      <c r="FEE404" s="440"/>
      <c r="FEF404" s="440"/>
      <c r="FEG404" s="440"/>
      <c r="FEH404" s="440"/>
      <c r="FEI404" s="440"/>
      <c r="FEJ404" s="440"/>
      <c r="FEK404" s="440"/>
      <c r="FEL404" s="440"/>
      <c r="FEM404" s="440"/>
      <c r="FEN404" s="440"/>
      <c r="FEO404" s="440"/>
      <c r="FEP404" s="440"/>
      <c r="FEQ404" s="440"/>
      <c r="FER404" s="440"/>
      <c r="FES404" s="440"/>
      <c r="FET404" s="440"/>
      <c r="FEU404" s="440"/>
      <c r="FEV404" s="440"/>
      <c r="FEW404" s="440"/>
      <c r="FEX404" s="440"/>
      <c r="FEY404" s="440"/>
      <c r="FEZ404" s="440"/>
      <c r="FFA404" s="440"/>
      <c r="FFB404" s="440"/>
      <c r="FFC404" s="440"/>
      <c r="FFD404" s="440"/>
      <c r="FFE404" s="440"/>
      <c r="FFF404" s="440"/>
      <c r="FFG404" s="440"/>
      <c r="FFH404" s="440"/>
      <c r="FFI404" s="440"/>
      <c r="FFJ404" s="440"/>
      <c r="FFK404" s="440"/>
      <c r="FFL404" s="440"/>
      <c r="FFM404" s="440"/>
      <c r="FFN404" s="440"/>
      <c r="FFO404" s="440"/>
      <c r="FFP404" s="440"/>
      <c r="FFQ404" s="440"/>
      <c r="FFR404" s="440"/>
      <c r="FFS404" s="440"/>
      <c r="FFT404" s="440"/>
      <c r="FFU404" s="440"/>
      <c r="FFV404" s="440"/>
      <c r="FFW404" s="440"/>
      <c r="FFX404" s="440"/>
      <c r="FFY404" s="440"/>
      <c r="FFZ404" s="440"/>
      <c r="FGA404" s="440"/>
      <c r="FGB404" s="440"/>
      <c r="FGC404" s="440"/>
      <c r="FGD404" s="440"/>
      <c r="FGE404" s="440"/>
      <c r="FGF404" s="440"/>
      <c r="FGG404" s="440"/>
      <c r="FGH404" s="440"/>
      <c r="FGI404" s="440"/>
      <c r="FGJ404" s="440"/>
      <c r="FGK404" s="440"/>
      <c r="FGL404" s="440"/>
      <c r="FGM404" s="440"/>
      <c r="FGN404" s="440"/>
      <c r="FGO404" s="440"/>
      <c r="FGP404" s="440"/>
      <c r="FGQ404" s="440"/>
      <c r="FGR404" s="440"/>
      <c r="FGS404" s="440"/>
      <c r="FGT404" s="440"/>
      <c r="FGU404" s="440"/>
      <c r="FGV404" s="440"/>
      <c r="FGW404" s="440"/>
      <c r="FGX404" s="440"/>
      <c r="FGY404" s="440"/>
      <c r="FGZ404" s="440"/>
      <c r="FHA404" s="440"/>
      <c r="FHB404" s="440"/>
      <c r="FHC404" s="440"/>
      <c r="FHD404" s="440"/>
      <c r="FHE404" s="440"/>
      <c r="FHF404" s="440"/>
      <c r="FHG404" s="440"/>
      <c r="FHH404" s="440"/>
      <c r="FHI404" s="440"/>
      <c r="FHJ404" s="440"/>
      <c r="FHK404" s="440"/>
      <c r="FHL404" s="440"/>
      <c r="FHM404" s="440"/>
      <c r="FHN404" s="440"/>
      <c r="FHO404" s="440"/>
      <c r="FHP404" s="440"/>
      <c r="FHQ404" s="440"/>
      <c r="FHR404" s="440"/>
      <c r="FHS404" s="440"/>
      <c r="FHT404" s="440"/>
      <c r="FHU404" s="440"/>
      <c r="FHV404" s="440"/>
      <c r="FHW404" s="440"/>
      <c r="FHX404" s="440"/>
      <c r="FHY404" s="440"/>
      <c r="FHZ404" s="440"/>
      <c r="FIA404" s="440"/>
      <c r="FIB404" s="440"/>
      <c r="FIC404" s="440"/>
      <c r="FID404" s="440"/>
      <c r="FIE404" s="440"/>
      <c r="FIF404" s="440"/>
      <c r="FIG404" s="440"/>
      <c r="FIH404" s="440"/>
      <c r="FII404" s="440"/>
      <c r="FIJ404" s="440"/>
      <c r="FIK404" s="440"/>
      <c r="FIL404" s="440"/>
      <c r="FIM404" s="440"/>
      <c r="FIN404" s="440"/>
      <c r="FIO404" s="440"/>
      <c r="FIP404" s="440"/>
      <c r="FIQ404" s="440"/>
      <c r="FIR404" s="440"/>
      <c r="FIS404" s="440"/>
      <c r="FIT404" s="440"/>
      <c r="FIU404" s="440"/>
      <c r="FIV404" s="440"/>
      <c r="FIW404" s="440"/>
      <c r="FIX404" s="440"/>
      <c r="FIY404" s="440"/>
      <c r="FIZ404" s="440"/>
      <c r="FJA404" s="440"/>
      <c r="FJB404" s="440"/>
      <c r="FJC404" s="440"/>
      <c r="FJD404" s="440"/>
      <c r="FJE404" s="440"/>
      <c r="FJF404" s="440"/>
      <c r="FJG404" s="440"/>
      <c r="FJH404" s="440"/>
      <c r="FJI404" s="440"/>
      <c r="FJJ404" s="440"/>
      <c r="FJK404" s="440"/>
      <c r="FJL404" s="440"/>
      <c r="FJM404" s="440"/>
      <c r="FJN404" s="440"/>
      <c r="FJO404" s="440"/>
      <c r="FJP404" s="440"/>
      <c r="FJQ404" s="440"/>
      <c r="FJR404" s="440"/>
      <c r="FJS404" s="440"/>
      <c r="FJT404" s="440"/>
      <c r="FJU404" s="440"/>
      <c r="FJV404" s="440"/>
      <c r="FJW404" s="440"/>
      <c r="FJX404" s="440"/>
      <c r="FJY404" s="440"/>
      <c r="FJZ404" s="440"/>
      <c r="FKA404" s="440"/>
      <c r="FKB404" s="440"/>
      <c r="FKC404" s="440"/>
      <c r="FKD404" s="440"/>
      <c r="FKE404" s="440"/>
      <c r="FKF404" s="440"/>
      <c r="FKG404" s="440"/>
      <c r="FKH404" s="440"/>
      <c r="FKI404" s="440"/>
      <c r="FKJ404" s="440"/>
      <c r="FKK404" s="440"/>
      <c r="FKL404" s="440"/>
      <c r="FKM404" s="440"/>
      <c r="FKN404" s="440"/>
      <c r="FKO404" s="440"/>
      <c r="FKP404" s="440"/>
      <c r="FKQ404" s="440"/>
      <c r="FKR404" s="440"/>
      <c r="FKS404" s="440"/>
      <c r="FKT404" s="440"/>
      <c r="FKU404" s="440"/>
      <c r="FKV404" s="440"/>
      <c r="FKW404" s="440"/>
      <c r="FKX404" s="440"/>
      <c r="FKY404" s="440"/>
      <c r="FKZ404" s="440"/>
      <c r="FLA404" s="440"/>
      <c r="FLB404" s="440"/>
      <c r="FLC404" s="440"/>
      <c r="FLD404" s="440"/>
      <c r="FLE404" s="440"/>
      <c r="FLF404" s="440"/>
      <c r="FLG404" s="440"/>
      <c r="FLH404" s="440"/>
      <c r="FLI404" s="440"/>
      <c r="FLJ404" s="440"/>
      <c r="FLK404" s="440"/>
      <c r="FLL404" s="440"/>
      <c r="FLM404" s="440"/>
      <c r="FLN404" s="440"/>
      <c r="FLO404" s="440"/>
      <c r="FLP404" s="440"/>
      <c r="FLQ404" s="440"/>
      <c r="FLR404" s="440"/>
      <c r="FLS404" s="440"/>
      <c r="FLT404" s="440"/>
      <c r="FLU404" s="440"/>
      <c r="FLV404" s="440"/>
      <c r="FLW404" s="440"/>
      <c r="FLX404" s="440"/>
      <c r="FLY404" s="440"/>
      <c r="FLZ404" s="440"/>
      <c r="FMA404" s="440"/>
      <c r="FMB404" s="440"/>
      <c r="FMC404" s="440"/>
      <c r="FMD404" s="440"/>
      <c r="FME404" s="440"/>
      <c r="FMF404" s="440"/>
      <c r="FMG404" s="440"/>
      <c r="FMH404" s="440"/>
      <c r="FMI404" s="440"/>
      <c r="FMJ404" s="440"/>
      <c r="FMK404" s="440"/>
      <c r="FML404" s="440"/>
      <c r="FMM404" s="440"/>
      <c r="FMN404" s="440"/>
      <c r="FMO404" s="440"/>
      <c r="FMP404" s="440"/>
      <c r="FMQ404" s="440"/>
      <c r="FMR404" s="440"/>
      <c r="FMS404" s="440"/>
      <c r="FMT404" s="440"/>
      <c r="FMU404" s="440"/>
      <c r="FMV404" s="440"/>
      <c r="FMW404" s="440"/>
      <c r="FMX404" s="440"/>
      <c r="FMY404" s="440"/>
      <c r="FMZ404" s="440"/>
      <c r="FNA404" s="440"/>
      <c r="FNB404" s="440"/>
      <c r="FNC404" s="440"/>
      <c r="FND404" s="440"/>
      <c r="FNE404" s="440"/>
      <c r="FNF404" s="440"/>
      <c r="FNG404" s="440"/>
      <c r="FNH404" s="440"/>
      <c r="FNI404" s="440"/>
      <c r="FNJ404" s="440"/>
      <c r="FNK404" s="440"/>
      <c r="FNL404" s="440"/>
      <c r="FNM404" s="440"/>
      <c r="FNN404" s="440"/>
      <c r="FNO404" s="440"/>
      <c r="FNP404" s="440"/>
      <c r="FNQ404" s="440"/>
      <c r="FNR404" s="440"/>
      <c r="FNS404" s="440"/>
      <c r="FNT404" s="440"/>
      <c r="FNU404" s="440"/>
      <c r="FNV404" s="440"/>
      <c r="FNW404" s="440"/>
      <c r="FNX404" s="440"/>
      <c r="FNY404" s="440"/>
      <c r="FNZ404" s="440"/>
      <c r="FOA404" s="440"/>
      <c r="FOB404" s="440"/>
      <c r="FOC404" s="440"/>
      <c r="FOD404" s="440"/>
      <c r="FOE404" s="440"/>
      <c r="FOF404" s="440"/>
      <c r="FOG404" s="440"/>
      <c r="FOH404" s="440"/>
      <c r="FOI404" s="440"/>
      <c r="FOJ404" s="440"/>
      <c r="FOK404" s="440"/>
      <c r="FOL404" s="440"/>
      <c r="FOM404" s="440"/>
      <c r="FON404" s="440"/>
      <c r="FOO404" s="440"/>
      <c r="FOP404" s="440"/>
      <c r="FOQ404" s="440"/>
      <c r="FOR404" s="440"/>
      <c r="FOS404" s="440"/>
      <c r="FOT404" s="440"/>
      <c r="FOU404" s="440"/>
      <c r="FOV404" s="440"/>
      <c r="FOW404" s="440"/>
      <c r="FOX404" s="440"/>
      <c r="FOY404" s="440"/>
      <c r="FOZ404" s="440"/>
      <c r="FPA404" s="440"/>
      <c r="FPB404" s="440"/>
      <c r="FPC404" s="440"/>
      <c r="FPD404" s="440"/>
      <c r="FPE404" s="440"/>
      <c r="FPF404" s="440"/>
      <c r="FPG404" s="440"/>
      <c r="FPH404" s="440"/>
      <c r="FPI404" s="440"/>
      <c r="FPJ404" s="440"/>
      <c r="FPK404" s="440"/>
      <c r="FPL404" s="440"/>
      <c r="FPM404" s="440"/>
      <c r="FPN404" s="440"/>
      <c r="FPO404" s="440"/>
      <c r="FPP404" s="440"/>
      <c r="FPQ404" s="440"/>
      <c r="FPR404" s="440"/>
      <c r="FPS404" s="440"/>
      <c r="FPT404" s="440"/>
      <c r="FPU404" s="440"/>
      <c r="FPV404" s="440"/>
      <c r="FPW404" s="440"/>
      <c r="FPX404" s="440"/>
      <c r="FPY404" s="440"/>
      <c r="FPZ404" s="440"/>
      <c r="FQA404" s="440"/>
      <c r="FQB404" s="440"/>
      <c r="FQC404" s="440"/>
      <c r="FQD404" s="440"/>
      <c r="FQE404" s="440"/>
      <c r="FQF404" s="440"/>
      <c r="FQG404" s="440"/>
      <c r="FQH404" s="440"/>
      <c r="FQI404" s="440"/>
      <c r="FQJ404" s="440"/>
      <c r="FQK404" s="440"/>
      <c r="FQL404" s="440"/>
      <c r="FQM404" s="440"/>
      <c r="FQN404" s="440"/>
      <c r="FQO404" s="440"/>
      <c r="FQP404" s="440"/>
      <c r="FQQ404" s="440"/>
      <c r="FQR404" s="440"/>
      <c r="FQS404" s="440"/>
      <c r="FQT404" s="440"/>
      <c r="FQU404" s="440"/>
      <c r="FQV404" s="440"/>
      <c r="FQW404" s="440"/>
      <c r="FQX404" s="440"/>
      <c r="FQY404" s="440"/>
      <c r="FQZ404" s="440"/>
      <c r="FRA404" s="440"/>
      <c r="FRB404" s="440"/>
      <c r="FRC404" s="440"/>
      <c r="FRD404" s="440"/>
      <c r="FRE404" s="440"/>
      <c r="FRF404" s="440"/>
      <c r="FRG404" s="440"/>
      <c r="FRH404" s="440"/>
      <c r="FRI404" s="440"/>
      <c r="FRJ404" s="440"/>
      <c r="FRK404" s="440"/>
      <c r="FRL404" s="440"/>
      <c r="FRM404" s="440"/>
      <c r="FRN404" s="440"/>
      <c r="FRO404" s="440"/>
      <c r="FRP404" s="440"/>
      <c r="FRQ404" s="440"/>
      <c r="FRR404" s="440"/>
      <c r="FRS404" s="440"/>
      <c r="FRT404" s="440"/>
      <c r="FRU404" s="440"/>
      <c r="FRV404" s="440"/>
      <c r="FRW404" s="440"/>
      <c r="FRX404" s="440"/>
      <c r="FRY404" s="440"/>
      <c r="FRZ404" s="440"/>
      <c r="FSA404" s="440"/>
      <c r="FSB404" s="440"/>
      <c r="FSC404" s="440"/>
      <c r="FSD404" s="440"/>
      <c r="FSE404" s="440"/>
      <c r="FSF404" s="440"/>
      <c r="FSG404" s="440"/>
      <c r="FSH404" s="440"/>
      <c r="FSI404" s="440"/>
      <c r="FSJ404" s="440"/>
      <c r="FSK404" s="440"/>
      <c r="FSL404" s="440"/>
      <c r="FSM404" s="440"/>
      <c r="FSN404" s="440"/>
      <c r="FSO404" s="440"/>
      <c r="FSP404" s="440"/>
      <c r="FSQ404" s="440"/>
      <c r="FSR404" s="440"/>
      <c r="FSS404" s="440"/>
      <c r="FST404" s="440"/>
      <c r="FSU404" s="440"/>
      <c r="FSV404" s="440"/>
      <c r="FSW404" s="440"/>
      <c r="FSX404" s="440"/>
      <c r="FSY404" s="440"/>
      <c r="FSZ404" s="440"/>
      <c r="FTA404" s="440"/>
      <c r="FTB404" s="440"/>
      <c r="FTC404" s="440"/>
      <c r="FTD404" s="440"/>
      <c r="FTE404" s="440"/>
      <c r="FTF404" s="440"/>
      <c r="FTG404" s="440"/>
      <c r="FTH404" s="440"/>
      <c r="FTI404" s="440"/>
      <c r="FTJ404" s="440"/>
      <c r="FTK404" s="440"/>
      <c r="FTL404" s="440"/>
      <c r="FTM404" s="440"/>
      <c r="FTN404" s="440"/>
      <c r="FTO404" s="440"/>
      <c r="FTP404" s="440"/>
      <c r="FTQ404" s="440"/>
      <c r="FTR404" s="440"/>
      <c r="FTS404" s="440"/>
      <c r="FTT404" s="440"/>
      <c r="FTU404" s="440"/>
      <c r="FTV404" s="440"/>
      <c r="FTW404" s="440"/>
      <c r="FTX404" s="440"/>
      <c r="FTY404" s="440"/>
      <c r="FTZ404" s="440"/>
      <c r="FUA404" s="440"/>
      <c r="FUB404" s="440"/>
      <c r="FUC404" s="440"/>
      <c r="FUD404" s="440"/>
      <c r="FUE404" s="440"/>
      <c r="FUF404" s="440"/>
      <c r="FUG404" s="440"/>
      <c r="FUH404" s="440"/>
      <c r="FUI404" s="440"/>
      <c r="FUJ404" s="440"/>
      <c r="FUK404" s="440"/>
      <c r="FUL404" s="440"/>
      <c r="FUM404" s="440"/>
      <c r="FUN404" s="440"/>
      <c r="FUO404" s="440"/>
      <c r="FUP404" s="440"/>
      <c r="FUQ404" s="440"/>
      <c r="FUR404" s="440"/>
      <c r="FUS404" s="440"/>
      <c r="FUT404" s="440"/>
      <c r="FUU404" s="440"/>
      <c r="FUV404" s="440"/>
      <c r="FUW404" s="440"/>
      <c r="FUX404" s="440"/>
      <c r="FUY404" s="440"/>
      <c r="FUZ404" s="440"/>
      <c r="FVA404" s="440"/>
      <c r="FVB404" s="440"/>
      <c r="FVC404" s="440"/>
      <c r="FVD404" s="440"/>
      <c r="FVE404" s="440"/>
      <c r="FVF404" s="440"/>
      <c r="FVG404" s="440"/>
      <c r="FVH404" s="440"/>
      <c r="FVI404" s="440"/>
      <c r="FVJ404" s="440"/>
      <c r="FVK404" s="440"/>
      <c r="FVL404" s="440"/>
      <c r="FVM404" s="440"/>
      <c r="FVN404" s="440"/>
      <c r="FVO404" s="440"/>
      <c r="FVP404" s="440"/>
      <c r="FVQ404" s="440"/>
      <c r="FVR404" s="440"/>
      <c r="FVS404" s="440"/>
      <c r="FVT404" s="440"/>
      <c r="FVU404" s="440"/>
      <c r="FVV404" s="440"/>
      <c r="FVW404" s="440"/>
      <c r="FVX404" s="440"/>
      <c r="FVY404" s="440"/>
      <c r="FVZ404" s="440"/>
      <c r="FWA404" s="440"/>
      <c r="FWB404" s="440"/>
      <c r="FWC404" s="440"/>
      <c r="FWD404" s="440"/>
      <c r="FWE404" s="440"/>
      <c r="FWF404" s="440"/>
      <c r="FWG404" s="440"/>
      <c r="FWH404" s="440"/>
      <c r="FWI404" s="440"/>
      <c r="FWJ404" s="440"/>
      <c r="FWK404" s="440"/>
      <c r="FWL404" s="440"/>
      <c r="FWM404" s="440"/>
      <c r="FWN404" s="440"/>
      <c r="FWO404" s="440"/>
      <c r="FWP404" s="440"/>
      <c r="FWQ404" s="440"/>
      <c r="FWR404" s="440"/>
      <c r="FWS404" s="440"/>
      <c r="FWT404" s="440"/>
      <c r="FWU404" s="440"/>
      <c r="FWV404" s="440"/>
      <c r="FWW404" s="440"/>
      <c r="FWX404" s="440"/>
      <c r="FWY404" s="440"/>
      <c r="FWZ404" s="440"/>
      <c r="FXA404" s="440"/>
      <c r="FXB404" s="440"/>
      <c r="FXC404" s="440"/>
      <c r="FXD404" s="440"/>
      <c r="FXE404" s="440"/>
      <c r="FXF404" s="440"/>
      <c r="FXG404" s="440"/>
      <c r="FXH404" s="440"/>
      <c r="FXI404" s="440"/>
      <c r="FXJ404" s="440"/>
      <c r="FXK404" s="440"/>
      <c r="FXL404" s="440"/>
      <c r="FXM404" s="440"/>
      <c r="FXN404" s="440"/>
      <c r="FXO404" s="440"/>
      <c r="FXP404" s="440"/>
      <c r="FXQ404" s="440"/>
      <c r="FXR404" s="440"/>
      <c r="FXS404" s="440"/>
      <c r="FXT404" s="440"/>
      <c r="FXU404" s="440"/>
      <c r="FXV404" s="440"/>
      <c r="FXW404" s="440"/>
      <c r="FXX404" s="440"/>
      <c r="FXY404" s="440"/>
      <c r="FXZ404" s="440"/>
      <c r="FYA404" s="440"/>
      <c r="FYB404" s="440"/>
      <c r="FYC404" s="440"/>
      <c r="FYD404" s="440"/>
      <c r="FYE404" s="440"/>
      <c r="FYF404" s="440"/>
      <c r="FYG404" s="440"/>
      <c r="FYH404" s="440"/>
      <c r="FYI404" s="440"/>
      <c r="FYJ404" s="440"/>
      <c r="FYK404" s="440"/>
      <c r="FYL404" s="440"/>
      <c r="FYM404" s="440"/>
      <c r="FYN404" s="440"/>
      <c r="FYO404" s="440"/>
      <c r="FYP404" s="440"/>
      <c r="FYQ404" s="440"/>
      <c r="FYR404" s="440"/>
      <c r="FYS404" s="440"/>
      <c r="FYT404" s="440"/>
      <c r="FYU404" s="440"/>
      <c r="FYV404" s="440"/>
      <c r="FYW404" s="440"/>
      <c r="FYX404" s="440"/>
      <c r="FYY404" s="440"/>
      <c r="FYZ404" s="440"/>
      <c r="FZA404" s="440"/>
      <c r="FZB404" s="440"/>
      <c r="FZC404" s="440"/>
      <c r="FZD404" s="440"/>
      <c r="FZE404" s="440"/>
      <c r="FZF404" s="440"/>
      <c r="FZG404" s="440"/>
      <c r="FZH404" s="440"/>
      <c r="FZI404" s="440"/>
      <c r="FZJ404" s="440"/>
      <c r="FZK404" s="440"/>
      <c r="FZL404" s="440"/>
      <c r="FZM404" s="440"/>
      <c r="FZN404" s="440"/>
      <c r="FZO404" s="440"/>
      <c r="FZP404" s="440"/>
      <c r="FZQ404" s="440"/>
      <c r="FZR404" s="440"/>
      <c r="FZS404" s="440"/>
      <c r="FZT404" s="440"/>
      <c r="FZU404" s="440"/>
      <c r="FZV404" s="440"/>
      <c r="FZW404" s="440"/>
      <c r="FZX404" s="440"/>
      <c r="FZY404" s="440"/>
      <c r="FZZ404" s="440"/>
      <c r="GAA404" s="440"/>
      <c r="GAB404" s="440"/>
      <c r="GAC404" s="440"/>
      <c r="GAD404" s="440"/>
      <c r="GAE404" s="440"/>
      <c r="GAF404" s="440"/>
      <c r="GAG404" s="440"/>
      <c r="GAH404" s="440"/>
      <c r="GAI404" s="440"/>
      <c r="GAJ404" s="440"/>
      <c r="GAK404" s="440"/>
      <c r="GAL404" s="440"/>
      <c r="GAM404" s="440"/>
      <c r="GAN404" s="440"/>
      <c r="GAO404" s="440"/>
      <c r="GAP404" s="440"/>
      <c r="GAQ404" s="440"/>
      <c r="GAR404" s="440"/>
      <c r="GAS404" s="440"/>
      <c r="GAT404" s="440"/>
      <c r="GAU404" s="440"/>
      <c r="GAV404" s="440"/>
      <c r="GAW404" s="440"/>
      <c r="GAX404" s="440"/>
      <c r="GAY404" s="440"/>
      <c r="GAZ404" s="440"/>
      <c r="GBA404" s="440"/>
      <c r="GBB404" s="440"/>
      <c r="GBC404" s="440"/>
      <c r="GBD404" s="440"/>
      <c r="GBE404" s="440"/>
      <c r="GBF404" s="440"/>
      <c r="GBG404" s="440"/>
      <c r="GBH404" s="440"/>
      <c r="GBI404" s="440"/>
      <c r="GBJ404" s="440"/>
      <c r="GBK404" s="440"/>
      <c r="GBL404" s="440"/>
      <c r="GBM404" s="440"/>
      <c r="GBN404" s="440"/>
      <c r="GBO404" s="440"/>
      <c r="GBP404" s="440"/>
      <c r="GBQ404" s="440"/>
      <c r="GBR404" s="440"/>
      <c r="GBS404" s="440"/>
      <c r="GBT404" s="440"/>
      <c r="GBU404" s="440"/>
      <c r="GBV404" s="440"/>
      <c r="GBW404" s="440"/>
      <c r="GBX404" s="440"/>
      <c r="GBY404" s="440"/>
      <c r="GBZ404" s="440"/>
      <c r="GCA404" s="440"/>
      <c r="GCB404" s="440"/>
      <c r="GCC404" s="440"/>
      <c r="GCD404" s="440"/>
      <c r="GCE404" s="440"/>
      <c r="GCF404" s="440"/>
      <c r="GCG404" s="440"/>
      <c r="GCH404" s="440"/>
      <c r="GCI404" s="440"/>
      <c r="GCJ404" s="440"/>
      <c r="GCK404" s="440"/>
      <c r="GCL404" s="440"/>
      <c r="GCM404" s="440"/>
      <c r="GCN404" s="440"/>
      <c r="GCO404" s="440"/>
      <c r="GCP404" s="440"/>
      <c r="GCQ404" s="440"/>
      <c r="GCR404" s="440"/>
      <c r="GCS404" s="440"/>
      <c r="GCT404" s="440"/>
      <c r="GCU404" s="440"/>
      <c r="GCV404" s="440"/>
      <c r="GCW404" s="440"/>
      <c r="GCX404" s="440"/>
      <c r="GCY404" s="440"/>
      <c r="GCZ404" s="440"/>
      <c r="GDA404" s="440"/>
      <c r="GDB404" s="440"/>
      <c r="GDC404" s="440"/>
      <c r="GDD404" s="440"/>
      <c r="GDE404" s="440"/>
      <c r="GDF404" s="440"/>
      <c r="GDG404" s="440"/>
      <c r="GDH404" s="440"/>
      <c r="GDI404" s="440"/>
      <c r="GDJ404" s="440"/>
      <c r="GDK404" s="440"/>
      <c r="GDL404" s="440"/>
      <c r="GDM404" s="440"/>
      <c r="GDN404" s="440"/>
      <c r="GDO404" s="440"/>
      <c r="GDP404" s="440"/>
      <c r="GDQ404" s="440"/>
      <c r="GDR404" s="440"/>
      <c r="GDS404" s="440"/>
      <c r="GDT404" s="440"/>
      <c r="GDU404" s="440"/>
      <c r="GDV404" s="440"/>
      <c r="GDW404" s="440"/>
      <c r="GDX404" s="440"/>
      <c r="GDY404" s="440"/>
      <c r="GDZ404" s="440"/>
      <c r="GEA404" s="440"/>
      <c r="GEB404" s="440"/>
      <c r="GEC404" s="440"/>
      <c r="GED404" s="440"/>
      <c r="GEE404" s="440"/>
      <c r="GEF404" s="440"/>
      <c r="GEG404" s="440"/>
      <c r="GEH404" s="440"/>
      <c r="GEI404" s="440"/>
      <c r="GEJ404" s="440"/>
      <c r="GEK404" s="440"/>
      <c r="GEL404" s="440"/>
      <c r="GEM404" s="440"/>
      <c r="GEN404" s="440"/>
      <c r="GEO404" s="440"/>
      <c r="GEP404" s="440"/>
      <c r="GEQ404" s="440"/>
      <c r="GER404" s="440"/>
      <c r="GES404" s="440"/>
      <c r="GET404" s="440"/>
      <c r="GEU404" s="440"/>
      <c r="GEV404" s="440"/>
      <c r="GEW404" s="440"/>
      <c r="GEX404" s="440"/>
      <c r="GEY404" s="440"/>
      <c r="GEZ404" s="440"/>
      <c r="GFA404" s="440"/>
      <c r="GFB404" s="440"/>
      <c r="GFC404" s="440"/>
      <c r="GFD404" s="440"/>
      <c r="GFE404" s="440"/>
      <c r="GFF404" s="440"/>
      <c r="GFG404" s="440"/>
      <c r="GFH404" s="440"/>
      <c r="GFI404" s="440"/>
      <c r="GFJ404" s="440"/>
      <c r="GFK404" s="440"/>
      <c r="GFL404" s="440"/>
      <c r="GFM404" s="440"/>
      <c r="GFN404" s="440"/>
      <c r="GFO404" s="440"/>
      <c r="GFP404" s="440"/>
      <c r="GFQ404" s="440"/>
      <c r="GFR404" s="440"/>
      <c r="GFS404" s="440"/>
      <c r="GFT404" s="440"/>
      <c r="GFU404" s="440"/>
      <c r="GFV404" s="440"/>
      <c r="GFW404" s="440"/>
      <c r="GFX404" s="440"/>
      <c r="GFY404" s="440"/>
      <c r="GFZ404" s="440"/>
      <c r="GGA404" s="440"/>
      <c r="GGB404" s="440"/>
      <c r="GGC404" s="440"/>
      <c r="GGD404" s="440"/>
      <c r="GGE404" s="440"/>
      <c r="GGF404" s="440"/>
      <c r="GGG404" s="440"/>
      <c r="GGH404" s="440"/>
      <c r="GGI404" s="440"/>
      <c r="GGJ404" s="440"/>
      <c r="GGK404" s="440"/>
      <c r="GGL404" s="440"/>
      <c r="GGM404" s="440"/>
      <c r="GGN404" s="440"/>
      <c r="GGO404" s="440"/>
      <c r="GGP404" s="440"/>
      <c r="GGQ404" s="440"/>
      <c r="GGR404" s="440"/>
      <c r="GGS404" s="440"/>
      <c r="GGT404" s="440"/>
      <c r="GGU404" s="440"/>
      <c r="GGV404" s="440"/>
      <c r="GGW404" s="440"/>
      <c r="GGX404" s="440"/>
      <c r="GGY404" s="440"/>
      <c r="GGZ404" s="440"/>
      <c r="GHA404" s="440"/>
      <c r="GHB404" s="440"/>
      <c r="GHC404" s="440"/>
      <c r="GHD404" s="440"/>
      <c r="GHE404" s="440"/>
      <c r="GHF404" s="440"/>
      <c r="GHG404" s="440"/>
      <c r="GHH404" s="440"/>
      <c r="GHI404" s="440"/>
      <c r="GHJ404" s="440"/>
      <c r="GHK404" s="440"/>
      <c r="GHL404" s="440"/>
      <c r="GHM404" s="440"/>
      <c r="GHN404" s="440"/>
      <c r="GHO404" s="440"/>
      <c r="GHP404" s="440"/>
      <c r="GHQ404" s="440"/>
      <c r="GHR404" s="440"/>
      <c r="GHS404" s="440"/>
      <c r="GHT404" s="440"/>
      <c r="GHU404" s="440"/>
      <c r="GHV404" s="440"/>
      <c r="GHW404" s="440"/>
      <c r="GHX404" s="440"/>
      <c r="GHY404" s="440"/>
      <c r="GHZ404" s="440"/>
      <c r="GIA404" s="440"/>
      <c r="GIB404" s="440"/>
      <c r="GIC404" s="440"/>
      <c r="GID404" s="440"/>
      <c r="GIE404" s="440"/>
      <c r="GIF404" s="440"/>
      <c r="GIG404" s="440"/>
      <c r="GIH404" s="440"/>
      <c r="GII404" s="440"/>
      <c r="GIJ404" s="440"/>
      <c r="GIK404" s="440"/>
      <c r="GIL404" s="440"/>
      <c r="GIM404" s="440"/>
      <c r="GIN404" s="440"/>
      <c r="GIO404" s="440"/>
      <c r="GIP404" s="440"/>
      <c r="GIQ404" s="440"/>
      <c r="GIR404" s="440"/>
      <c r="GIS404" s="440"/>
      <c r="GIT404" s="440"/>
      <c r="GIU404" s="440"/>
      <c r="GIV404" s="440"/>
      <c r="GIW404" s="440"/>
      <c r="GIX404" s="440"/>
      <c r="GIY404" s="440"/>
      <c r="GIZ404" s="440"/>
      <c r="GJA404" s="440"/>
      <c r="GJB404" s="440"/>
      <c r="GJC404" s="440"/>
      <c r="GJD404" s="440"/>
      <c r="GJE404" s="440"/>
      <c r="GJF404" s="440"/>
      <c r="GJG404" s="440"/>
      <c r="GJH404" s="440"/>
      <c r="GJI404" s="440"/>
      <c r="GJJ404" s="440"/>
      <c r="GJK404" s="440"/>
      <c r="GJL404" s="440"/>
      <c r="GJM404" s="440"/>
      <c r="GJN404" s="440"/>
      <c r="GJO404" s="440"/>
      <c r="GJP404" s="440"/>
      <c r="GJQ404" s="440"/>
      <c r="GJR404" s="440"/>
      <c r="GJS404" s="440"/>
      <c r="GJT404" s="440"/>
      <c r="GJU404" s="440"/>
      <c r="GJV404" s="440"/>
      <c r="GJW404" s="440"/>
      <c r="GJX404" s="440"/>
      <c r="GJY404" s="440"/>
      <c r="GJZ404" s="440"/>
      <c r="GKA404" s="440"/>
      <c r="GKB404" s="440"/>
      <c r="GKC404" s="440"/>
      <c r="GKD404" s="440"/>
      <c r="GKE404" s="440"/>
      <c r="GKF404" s="440"/>
      <c r="GKG404" s="440"/>
      <c r="GKH404" s="440"/>
      <c r="GKI404" s="440"/>
      <c r="GKJ404" s="440"/>
      <c r="GKK404" s="440"/>
      <c r="GKL404" s="440"/>
      <c r="GKM404" s="440"/>
      <c r="GKN404" s="440"/>
      <c r="GKO404" s="440"/>
      <c r="GKP404" s="440"/>
      <c r="GKQ404" s="440"/>
      <c r="GKR404" s="440"/>
      <c r="GKS404" s="440"/>
      <c r="GKT404" s="440"/>
      <c r="GKU404" s="440"/>
      <c r="GKV404" s="440"/>
      <c r="GKW404" s="440"/>
      <c r="GKX404" s="440"/>
      <c r="GKY404" s="440"/>
      <c r="GKZ404" s="440"/>
      <c r="GLA404" s="440"/>
      <c r="GLB404" s="440"/>
      <c r="GLC404" s="440"/>
      <c r="GLD404" s="440"/>
      <c r="GLE404" s="440"/>
      <c r="GLF404" s="440"/>
      <c r="GLG404" s="440"/>
      <c r="GLH404" s="440"/>
      <c r="GLI404" s="440"/>
      <c r="GLJ404" s="440"/>
      <c r="GLK404" s="440"/>
      <c r="GLL404" s="440"/>
      <c r="GLM404" s="440"/>
      <c r="GLN404" s="440"/>
      <c r="GLO404" s="440"/>
      <c r="GLP404" s="440"/>
      <c r="GLQ404" s="440"/>
      <c r="GLR404" s="440"/>
      <c r="GLS404" s="440"/>
      <c r="GLT404" s="440"/>
      <c r="GLU404" s="440"/>
      <c r="GLV404" s="440"/>
      <c r="GLW404" s="440"/>
      <c r="GLX404" s="440"/>
      <c r="GLY404" s="440"/>
      <c r="GLZ404" s="440"/>
      <c r="GMA404" s="440"/>
      <c r="GMB404" s="440"/>
      <c r="GMC404" s="440"/>
      <c r="GMD404" s="440"/>
      <c r="GME404" s="440"/>
      <c r="GMF404" s="440"/>
      <c r="GMG404" s="440"/>
      <c r="GMH404" s="440"/>
      <c r="GMI404" s="440"/>
      <c r="GMJ404" s="440"/>
      <c r="GMK404" s="440"/>
      <c r="GML404" s="440"/>
      <c r="GMM404" s="440"/>
      <c r="GMN404" s="440"/>
      <c r="GMO404" s="440"/>
      <c r="GMP404" s="440"/>
      <c r="GMQ404" s="440"/>
      <c r="GMR404" s="440"/>
      <c r="GMS404" s="440"/>
      <c r="GMT404" s="440"/>
      <c r="GMU404" s="440"/>
      <c r="GMV404" s="440"/>
      <c r="GMW404" s="440"/>
      <c r="GMX404" s="440"/>
      <c r="GMY404" s="440"/>
      <c r="GMZ404" s="440"/>
      <c r="GNA404" s="440"/>
      <c r="GNB404" s="440"/>
      <c r="GNC404" s="440"/>
      <c r="GND404" s="440"/>
      <c r="GNE404" s="440"/>
      <c r="GNF404" s="440"/>
      <c r="GNG404" s="440"/>
      <c r="GNH404" s="440"/>
      <c r="GNI404" s="440"/>
      <c r="GNJ404" s="440"/>
      <c r="GNK404" s="440"/>
      <c r="GNL404" s="440"/>
      <c r="GNM404" s="440"/>
      <c r="GNN404" s="440"/>
      <c r="GNO404" s="440"/>
      <c r="GNP404" s="440"/>
      <c r="GNQ404" s="440"/>
      <c r="GNR404" s="440"/>
      <c r="GNS404" s="440"/>
      <c r="GNT404" s="440"/>
      <c r="GNU404" s="440"/>
      <c r="GNV404" s="440"/>
      <c r="GNW404" s="440"/>
      <c r="GNX404" s="440"/>
      <c r="GNY404" s="440"/>
      <c r="GNZ404" s="440"/>
      <c r="GOA404" s="440"/>
      <c r="GOB404" s="440"/>
      <c r="GOC404" s="440"/>
      <c r="GOD404" s="440"/>
      <c r="GOE404" s="440"/>
      <c r="GOF404" s="440"/>
      <c r="GOG404" s="440"/>
      <c r="GOH404" s="440"/>
      <c r="GOI404" s="440"/>
      <c r="GOJ404" s="440"/>
      <c r="GOK404" s="440"/>
      <c r="GOL404" s="440"/>
      <c r="GOM404" s="440"/>
      <c r="GON404" s="440"/>
      <c r="GOO404" s="440"/>
      <c r="GOP404" s="440"/>
      <c r="GOQ404" s="440"/>
      <c r="GOR404" s="440"/>
      <c r="GOS404" s="440"/>
      <c r="GOT404" s="440"/>
      <c r="GOU404" s="440"/>
      <c r="GOV404" s="440"/>
      <c r="GOW404" s="440"/>
      <c r="GOX404" s="440"/>
      <c r="GOY404" s="440"/>
      <c r="GOZ404" s="440"/>
      <c r="GPA404" s="440"/>
      <c r="GPB404" s="440"/>
      <c r="GPC404" s="440"/>
      <c r="GPD404" s="440"/>
      <c r="GPE404" s="440"/>
      <c r="GPF404" s="440"/>
      <c r="GPG404" s="440"/>
      <c r="GPH404" s="440"/>
      <c r="GPI404" s="440"/>
      <c r="GPJ404" s="440"/>
      <c r="GPK404" s="440"/>
      <c r="GPL404" s="440"/>
      <c r="GPM404" s="440"/>
      <c r="GPN404" s="440"/>
      <c r="GPO404" s="440"/>
      <c r="GPP404" s="440"/>
      <c r="GPQ404" s="440"/>
      <c r="GPR404" s="440"/>
      <c r="GPS404" s="440"/>
      <c r="GPT404" s="440"/>
      <c r="GPU404" s="440"/>
      <c r="GPV404" s="440"/>
      <c r="GPW404" s="440"/>
      <c r="GPX404" s="440"/>
      <c r="GPY404" s="440"/>
      <c r="GPZ404" s="440"/>
      <c r="GQA404" s="440"/>
      <c r="GQB404" s="440"/>
      <c r="GQC404" s="440"/>
      <c r="GQD404" s="440"/>
      <c r="GQE404" s="440"/>
      <c r="GQF404" s="440"/>
      <c r="GQG404" s="440"/>
      <c r="GQH404" s="440"/>
      <c r="GQI404" s="440"/>
      <c r="GQJ404" s="440"/>
      <c r="GQK404" s="440"/>
      <c r="GQL404" s="440"/>
      <c r="GQM404" s="440"/>
      <c r="GQN404" s="440"/>
      <c r="GQO404" s="440"/>
      <c r="GQP404" s="440"/>
      <c r="GQQ404" s="440"/>
      <c r="GQR404" s="440"/>
      <c r="GQS404" s="440"/>
      <c r="GQT404" s="440"/>
      <c r="GQU404" s="440"/>
      <c r="GQV404" s="440"/>
      <c r="GQW404" s="440"/>
      <c r="GQX404" s="440"/>
      <c r="GQY404" s="440"/>
      <c r="GQZ404" s="440"/>
      <c r="GRA404" s="440"/>
      <c r="GRB404" s="440"/>
      <c r="GRC404" s="440"/>
      <c r="GRD404" s="440"/>
      <c r="GRE404" s="440"/>
      <c r="GRF404" s="440"/>
      <c r="GRG404" s="440"/>
      <c r="GRH404" s="440"/>
      <c r="GRI404" s="440"/>
      <c r="GRJ404" s="440"/>
      <c r="GRK404" s="440"/>
      <c r="GRL404" s="440"/>
      <c r="GRM404" s="440"/>
      <c r="GRN404" s="440"/>
      <c r="GRO404" s="440"/>
      <c r="GRP404" s="440"/>
      <c r="GRQ404" s="440"/>
      <c r="GRR404" s="440"/>
      <c r="GRS404" s="440"/>
      <c r="GRT404" s="440"/>
      <c r="GRU404" s="440"/>
      <c r="GRV404" s="440"/>
      <c r="GRW404" s="440"/>
      <c r="GRX404" s="440"/>
      <c r="GRY404" s="440"/>
      <c r="GRZ404" s="440"/>
      <c r="GSA404" s="440"/>
      <c r="GSB404" s="440"/>
      <c r="GSC404" s="440"/>
      <c r="GSD404" s="440"/>
      <c r="GSE404" s="440"/>
      <c r="GSF404" s="440"/>
      <c r="GSG404" s="440"/>
      <c r="GSH404" s="440"/>
      <c r="GSI404" s="440"/>
      <c r="GSJ404" s="440"/>
      <c r="GSK404" s="440"/>
      <c r="GSL404" s="440"/>
      <c r="GSM404" s="440"/>
      <c r="GSN404" s="440"/>
      <c r="GSO404" s="440"/>
      <c r="GSP404" s="440"/>
      <c r="GSQ404" s="440"/>
      <c r="GSR404" s="440"/>
      <c r="GSS404" s="440"/>
      <c r="GST404" s="440"/>
      <c r="GSU404" s="440"/>
      <c r="GSV404" s="440"/>
      <c r="GSW404" s="440"/>
      <c r="GSX404" s="440"/>
      <c r="GSY404" s="440"/>
      <c r="GSZ404" s="440"/>
      <c r="GTA404" s="440"/>
      <c r="GTB404" s="440"/>
      <c r="GTC404" s="440"/>
      <c r="GTD404" s="440"/>
      <c r="GTE404" s="440"/>
      <c r="GTF404" s="440"/>
      <c r="GTG404" s="440"/>
      <c r="GTH404" s="440"/>
      <c r="GTI404" s="440"/>
      <c r="GTJ404" s="440"/>
      <c r="GTK404" s="440"/>
      <c r="GTL404" s="440"/>
      <c r="GTM404" s="440"/>
      <c r="GTN404" s="440"/>
      <c r="GTO404" s="440"/>
      <c r="GTP404" s="440"/>
      <c r="GTQ404" s="440"/>
      <c r="GTR404" s="440"/>
      <c r="GTS404" s="440"/>
      <c r="GTT404" s="440"/>
      <c r="GTU404" s="440"/>
      <c r="GTV404" s="440"/>
      <c r="GTW404" s="440"/>
      <c r="GTX404" s="440"/>
      <c r="GTY404" s="440"/>
      <c r="GTZ404" s="440"/>
      <c r="GUA404" s="440"/>
      <c r="GUB404" s="440"/>
      <c r="GUC404" s="440"/>
      <c r="GUD404" s="440"/>
      <c r="GUE404" s="440"/>
      <c r="GUF404" s="440"/>
      <c r="GUG404" s="440"/>
      <c r="GUH404" s="440"/>
      <c r="GUI404" s="440"/>
      <c r="GUJ404" s="440"/>
      <c r="GUK404" s="440"/>
      <c r="GUL404" s="440"/>
      <c r="GUM404" s="440"/>
      <c r="GUN404" s="440"/>
      <c r="GUO404" s="440"/>
      <c r="GUP404" s="440"/>
      <c r="GUQ404" s="440"/>
      <c r="GUR404" s="440"/>
      <c r="GUS404" s="440"/>
      <c r="GUT404" s="440"/>
      <c r="GUU404" s="440"/>
      <c r="GUV404" s="440"/>
      <c r="GUW404" s="440"/>
      <c r="GUX404" s="440"/>
      <c r="GUY404" s="440"/>
      <c r="GUZ404" s="440"/>
      <c r="GVA404" s="440"/>
      <c r="GVB404" s="440"/>
      <c r="GVC404" s="440"/>
      <c r="GVD404" s="440"/>
      <c r="GVE404" s="440"/>
      <c r="GVF404" s="440"/>
      <c r="GVG404" s="440"/>
      <c r="GVH404" s="440"/>
      <c r="GVI404" s="440"/>
      <c r="GVJ404" s="440"/>
      <c r="GVK404" s="440"/>
      <c r="GVL404" s="440"/>
      <c r="GVM404" s="440"/>
      <c r="GVN404" s="440"/>
      <c r="GVO404" s="440"/>
      <c r="GVP404" s="440"/>
      <c r="GVQ404" s="440"/>
      <c r="GVR404" s="440"/>
      <c r="GVS404" s="440"/>
      <c r="GVT404" s="440"/>
      <c r="GVU404" s="440"/>
      <c r="GVV404" s="440"/>
      <c r="GVW404" s="440"/>
      <c r="GVX404" s="440"/>
      <c r="GVY404" s="440"/>
      <c r="GVZ404" s="440"/>
      <c r="GWA404" s="440"/>
      <c r="GWB404" s="440"/>
      <c r="GWC404" s="440"/>
      <c r="GWD404" s="440"/>
      <c r="GWE404" s="440"/>
      <c r="GWF404" s="440"/>
      <c r="GWG404" s="440"/>
      <c r="GWH404" s="440"/>
      <c r="GWI404" s="440"/>
      <c r="GWJ404" s="440"/>
      <c r="GWK404" s="440"/>
      <c r="GWL404" s="440"/>
      <c r="GWM404" s="440"/>
      <c r="GWN404" s="440"/>
      <c r="GWO404" s="440"/>
      <c r="GWP404" s="440"/>
      <c r="GWQ404" s="440"/>
      <c r="GWR404" s="440"/>
      <c r="GWS404" s="440"/>
      <c r="GWT404" s="440"/>
      <c r="GWU404" s="440"/>
      <c r="GWV404" s="440"/>
      <c r="GWW404" s="440"/>
      <c r="GWX404" s="440"/>
      <c r="GWY404" s="440"/>
      <c r="GWZ404" s="440"/>
      <c r="GXA404" s="440"/>
      <c r="GXB404" s="440"/>
      <c r="GXC404" s="440"/>
      <c r="GXD404" s="440"/>
      <c r="GXE404" s="440"/>
      <c r="GXF404" s="440"/>
      <c r="GXG404" s="440"/>
      <c r="GXH404" s="440"/>
      <c r="GXI404" s="440"/>
      <c r="GXJ404" s="440"/>
      <c r="GXK404" s="440"/>
      <c r="GXL404" s="440"/>
      <c r="GXM404" s="440"/>
      <c r="GXN404" s="440"/>
      <c r="GXO404" s="440"/>
      <c r="GXP404" s="440"/>
      <c r="GXQ404" s="440"/>
      <c r="GXR404" s="440"/>
      <c r="GXS404" s="440"/>
      <c r="GXT404" s="440"/>
      <c r="GXU404" s="440"/>
      <c r="GXV404" s="440"/>
      <c r="GXW404" s="440"/>
      <c r="GXX404" s="440"/>
      <c r="GXY404" s="440"/>
      <c r="GXZ404" s="440"/>
      <c r="GYA404" s="440"/>
      <c r="GYB404" s="440"/>
      <c r="GYC404" s="440"/>
      <c r="GYD404" s="440"/>
      <c r="GYE404" s="440"/>
      <c r="GYF404" s="440"/>
      <c r="GYG404" s="440"/>
      <c r="GYH404" s="440"/>
      <c r="GYI404" s="440"/>
      <c r="GYJ404" s="440"/>
      <c r="GYK404" s="440"/>
      <c r="GYL404" s="440"/>
      <c r="GYM404" s="440"/>
      <c r="GYN404" s="440"/>
      <c r="GYO404" s="440"/>
      <c r="GYP404" s="440"/>
      <c r="GYQ404" s="440"/>
      <c r="GYR404" s="440"/>
      <c r="GYS404" s="440"/>
      <c r="GYT404" s="440"/>
      <c r="GYU404" s="440"/>
      <c r="GYV404" s="440"/>
      <c r="GYW404" s="440"/>
      <c r="GYX404" s="440"/>
      <c r="GYY404" s="440"/>
      <c r="GYZ404" s="440"/>
      <c r="GZA404" s="440"/>
      <c r="GZB404" s="440"/>
      <c r="GZC404" s="440"/>
      <c r="GZD404" s="440"/>
      <c r="GZE404" s="440"/>
      <c r="GZF404" s="440"/>
      <c r="GZG404" s="440"/>
      <c r="GZH404" s="440"/>
      <c r="GZI404" s="440"/>
      <c r="GZJ404" s="440"/>
      <c r="GZK404" s="440"/>
      <c r="GZL404" s="440"/>
      <c r="GZM404" s="440"/>
      <c r="GZN404" s="440"/>
      <c r="GZO404" s="440"/>
      <c r="GZP404" s="440"/>
      <c r="GZQ404" s="440"/>
      <c r="GZR404" s="440"/>
      <c r="GZS404" s="440"/>
      <c r="GZT404" s="440"/>
      <c r="GZU404" s="440"/>
      <c r="GZV404" s="440"/>
      <c r="GZW404" s="440"/>
      <c r="GZX404" s="440"/>
      <c r="GZY404" s="440"/>
      <c r="GZZ404" s="440"/>
      <c r="HAA404" s="440"/>
      <c r="HAB404" s="440"/>
      <c r="HAC404" s="440"/>
      <c r="HAD404" s="440"/>
      <c r="HAE404" s="440"/>
      <c r="HAF404" s="440"/>
      <c r="HAG404" s="440"/>
      <c r="HAH404" s="440"/>
      <c r="HAI404" s="440"/>
      <c r="HAJ404" s="440"/>
      <c r="HAK404" s="440"/>
      <c r="HAL404" s="440"/>
      <c r="HAM404" s="440"/>
      <c r="HAN404" s="440"/>
      <c r="HAO404" s="440"/>
      <c r="HAP404" s="440"/>
      <c r="HAQ404" s="440"/>
      <c r="HAR404" s="440"/>
      <c r="HAS404" s="440"/>
      <c r="HAT404" s="440"/>
      <c r="HAU404" s="440"/>
      <c r="HAV404" s="440"/>
      <c r="HAW404" s="440"/>
      <c r="HAX404" s="440"/>
      <c r="HAY404" s="440"/>
      <c r="HAZ404" s="440"/>
      <c r="HBA404" s="440"/>
      <c r="HBB404" s="440"/>
      <c r="HBC404" s="440"/>
      <c r="HBD404" s="440"/>
      <c r="HBE404" s="440"/>
      <c r="HBF404" s="440"/>
      <c r="HBG404" s="440"/>
      <c r="HBH404" s="440"/>
      <c r="HBI404" s="440"/>
      <c r="HBJ404" s="440"/>
      <c r="HBK404" s="440"/>
      <c r="HBL404" s="440"/>
      <c r="HBM404" s="440"/>
      <c r="HBN404" s="440"/>
      <c r="HBO404" s="440"/>
      <c r="HBP404" s="440"/>
      <c r="HBQ404" s="440"/>
      <c r="HBR404" s="440"/>
      <c r="HBS404" s="440"/>
      <c r="HBT404" s="440"/>
      <c r="HBU404" s="440"/>
      <c r="HBV404" s="440"/>
      <c r="HBW404" s="440"/>
      <c r="HBX404" s="440"/>
      <c r="HBY404" s="440"/>
      <c r="HBZ404" s="440"/>
      <c r="HCA404" s="440"/>
      <c r="HCB404" s="440"/>
      <c r="HCC404" s="440"/>
      <c r="HCD404" s="440"/>
      <c r="HCE404" s="440"/>
      <c r="HCF404" s="440"/>
      <c r="HCG404" s="440"/>
      <c r="HCH404" s="440"/>
      <c r="HCI404" s="440"/>
      <c r="HCJ404" s="440"/>
      <c r="HCK404" s="440"/>
      <c r="HCL404" s="440"/>
      <c r="HCM404" s="440"/>
      <c r="HCN404" s="440"/>
      <c r="HCO404" s="440"/>
      <c r="HCP404" s="440"/>
      <c r="HCQ404" s="440"/>
      <c r="HCR404" s="440"/>
      <c r="HCS404" s="440"/>
      <c r="HCT404" s="440"/>
      <c r="HCU404" s="440"/>
      <c r="HCV404" s="440"/>
      <c r="HCW404" s="440"/>
      <c r="HCX404" s="440"/>
      <c r="HCY404" s="440"/>
      <c r="HCZ404" s="440"/>
      <c r="HDA404" s="440"/>
      <c r="HDB404" s="440"/>
      <c r="HDC404" s="440"/>
      <c r="HDD404" s="440"/>
      <c r="HDE404" s="440"/>
      <c r="HDF404" s="440"/>
      <c r="HDG404" s="440"/>
      <c r="HDH404" s="440"/>
      <c r="HDI404" s="440"/>
      <c r="HDJ404" s="440"/>
      <c r="HDK404" s="440"/>
      <c r="HDL404" s="440"/>
      <c r="HDM404" s="440"/>
      <c r="HDN404" s="440"/>
      <c r="HDO404" s="440"/>
      <c r="HDP404" s="440"/>
      <c r="HDQ404" s="440"/>
      <c r="HDR404" s="440"/>
      <c r="HDS404" s="440"/>
      <c r="HDT404" s="440"/>
      <c r="HDU404" s="440"/>
      <c r="HDV404" s="440"/>
      <c r="HDW404" s="440"/>
      <c r="HDX404" s="440"/>
      <c r="HDY404" s="440"/>
      <c r="HDZ404" s="440"/>
      <c r="HEA404" s="440"/>
      <c r="HEB404" s="440"/>
      <c r="HEC404" s="440"/>
      <c r="HED404" s="440"/>
      <c r="HEE404" s="440"/>
      <c r="HEF404" s="440"/>
      <c r="HEG404" s="440"/>
      <c r="HEH404" s="440"/>
      <c r="HEI404" s="440"/>
      <c r="HEJ404" s="440"/>
      <c r="HEK404" s="440"/>
      <c r="HEL404" s="440"/>
      <c r="HEM404" s="440"/>
      <c r="HEN404" s="440"/>
      <c r="HEO404" s="440"/>
      <c r="HEP404" s="440"/>
      <c r="HEQ404" s="440"/>
      <c r="HER404" s="440"/>
      <c r="HES404" s="440"/>
      <c r="HET404" s="440"/>
      <c r="HEU404" s="440"/>
      <c r="HEV404" s="440"/>
      <c r="HEW404" s="440"/>
      <c r="HEX404" s="440"/>
      <c r="HEY404" s="440"/>
      <c r="HEZ404" s="440"/>
      <c r="HFA404" s="440"/>
      <c r="HFB404" s="440"/>
      <c r="HFC404" s="440"/>
      <c r="HFD404" s="440"/>
      <c r="HFE404" s="440"/>
      <c r="HFF404" s="440"/>
      <c r="HFG404" s="440"/>
      <c r="HFH404" s="440"/>
      <c r="HFI404" s="440"/>
      <c r="HFJ404" s="440"/>
      <c r="HFK404" s="440"/>
      <c r="HFL404" s="440"/>
      <c r="HFM404" s="440"/>
      <c r="HFN404" s="440"/>
      <c r="HFO404" s="440"/>
      <c r="HFP404" s="440"/>
      <c r="HFQ404" s="440"/>
      <c r="HFR404" s="440"/>
      <c r="HFS404" s="440"/>
      <c r="HFT404" s="440"/>
      <c r="HFU404" s="440"/>
      <c r="HFV404" s="440"/>
      <c r="HFW404" s="440"/>
      <c r="HFX404" s="440"/>
      <c r="HFY404" s="440"/>
      <c r="HFZ404" s="440"/>
      <c r="HGA404" s="440"/>
      <c r="HGB404" s="440"/>
      <c r="HGC404" s="440"/>
      <c r="HGD404" s="440"/>
      <c r="HGE404" s="440"/>
      <c r="HGF404" s="440"/>
      <c r="HGG404" s="440"/>
      <c r="HGH404" s="440"/>
      <c r="HGI404" s="440"/>
      <c r="HGJ404" s="440"/>
      <c r="HGK404" s="440"/>
      <c r="HGL404" s="440"/>
      <c r="HGM404" s="440"/>
      <c r="HGN404" s="440"/>
      <c r="HGO404" s="440"/>
      <c r="HGP404" s="440"/>
      <c r="HGQ404" s="440"/>
      <c r="HGR404" s="440"/>
      <c r="HGS404" s="440"/>
      <c r="HGT404" s="440"/>
      <c r="HGU404" s="440"/>
      <c r="HGV404" s="440"/>
      <c r="HGW404" s="440"/>
      <c r="HGX404" s="440"/>
      <c r="HGY404" s="440"/>
      <c r="HGZ404" s="440"/>
      <c r="HHA404" s="440"/>
      <c r="HHB404" s="440"/>
      <c r="HHC404" s="440"/>
      <c r="HHD404" s="440"/>
      <c r="HHE404" s="440"/>
      <c r="HHF404" s="440"/>
      <c r="HHG404" s="440"/>
      <c r="HHH404" s="440"/>
      <c r="HHI404" s="440"/>
      <c r="HHJ404" s="440"/>
      <c r="HHK404" s="440"/>
      <c r="HHL404" s="440"/>
      <c r="HHM404" s="440"/>
      <c r="HHN404" s="440"/>
      <c r="HHO404" s="440"/>
      <c r="HHP404" s="440"/>
      <c r="HHQ404" s="440"/>
      <c r="HHR404" s="440"/>
      <c r="HHS404" s="440"/>
      <c r="HHT404" s="440"/>
      <c r="HHU404" s="440"/>
      <c r="HHV404" s="440"/>
      <c r="HHW404" s="440"/>
      <c r="HHX404" s="440"/>
      <c r="HHY404" s="440"/>
      <c r="HHZ404" s="440"/>
      <c r="HIA404" s="440"/>
      <c r="HIB404" s="440"/>
      <c r="HIC404" s="440"/>
      <c r="HID404" s="440"/>
      <c r="HIE404" s="440"/>
      <c r="HIF404" s="440"/>
      <c r="HIG404" s="440"/>
      <c r="HIH404" s="440"/>
      <c r="HII404" s="440"/>
      <c r="HIJ404" s="440"/>
      <c r="HIK404" s="440"/>
      <c r="HIL404" s="440"/>
      <c r="HIM404" s="440"/>
      <c r="HIN404" s="440"/>
      <c r="HIO404" s="440"/>
      <c r="HIP404" s="440"/>
      <c r="HIQ404" s="440"/>
      <c r="HIR404" s="440"/>
      <c r="HIS404" s="440"/>
      <c r="HIT404" s="440"/>
      <c r="HIU404" s="440"/>
      <c r="HIV404" s="440"/>
      <c r="HIW404" s="440"/>
      <c r="HIX404" s="440"/>
      <c r="HIY404" s="440"/>
      <c r="HIZ404" s="440"/>
      <c r="HJA404" s="440"/>
      <c r="HJB404" s="440"/>
      <c r="HJC404" s="440"/>
      <c r="HJD404" s="440"/>
      <c r="HJE404" s="440"/>
      <c r="HJF404" s="440"/>
      <c r="HJG404" s="440"/>
      <c r="HJH404" s="440"/>
      <c r="HJI404" s="440"/>
      <c r="HJJ404" s="440"/>
      <c r="HJK404" s="440"/>
      <c r="HJL404" s="440"/>
      <c r="HJM404" s="440"/>
      <c r="HJN404" s="440"/>
      <c r="HJO404" s="440"/>
      <c r="HJP404" s="440"/>
      <c r="HJQ404" s="440"/>
      <c r="HJR404" s="440"/>
      <c r="HJS404" s="440"/>
      <c r="HJT404" s="440"/>
      <c r="HJU404" s="440"/>
      <c r="HJV404" s="440"/>
      <c r="HJW404" s="440"/>
      <c r="HJX404" s="440"/>
      <c r="HJY404" s="440"/>
      <c r="HJZ404" s="440"/>
      <c r="HKA404" s="440"/>
      <c r="HKB404" s="440"/>
      <c r="HKC404" s="440"/>
      <c r="HKD404" s="440"/>
      <c r="HKE404" s="440"/>
      <c r="HKF404" s="440"/>
      <c r="HKG404" s="440"/>
      <c r="HKH404" s="440"/>
      <c r="HKI404" s="440"/>
      <c r="HKJ404" s="440"/>
      <c r="HKK404" s="440"/>
      <c r="HKL404" s="440"/>
      <c r="HKM404" s="440"/>
      <c r="HKN404" s="440"/>
      <c r="HKO404" s="440"/>
      <c r="HKP404" s="440"/>
      <c r="HKQ404" s="440"/>
      <c r="HKR404" s="440"/>
      <c r="HKS404" s="440"/>
      <c r="HKT404" s="440"/>
      <c r="HKU404" s="440"/>
      <c r="HKV404" s="440"/>
      <c r="HKW404" s="440"/>
      <c r="HKX404" s="440"/>
      <c r="HKY404" s="440"/>
      <c r="HKZ404" s="440"/>
      <c r="HLA404" s="440"/>
      <c r="HLB404" s="440"/>
      <c r="HLC404" s="440"/>
      <c r="HLD404" s="440"/>
      <c r="HLE404" s="440"/>
      <c r="HLF404" s="440"/>
      <c r="HLG404" s="440"/>
      <c r="HLH404" s="440"/>
      <c r="HLI404" s="440"/>
      <c r="HLJ404" s="440"/>
      <c r="HLK404" s="440"/>
      <c r="HLL404" s="440"/>
      <c r="HLM404" s="440"/>
      <c r="HLN404" s="440"/>
      <c r="HLO404" s="440"/>
      <c r="HLP404" s="440"/>
      <c r="HLQ404" s="440"/>
      <c r="HLR404" s="440"/>
      <c r="HLS404" s="440"/>
      <c r="HLT404" s="440"/>
      <c r="HLU404" s="440"/>
      <c r="HLV404" s="440"/>
      <c r="HLW404" s="440"/>
      <c r="HLX404" s="440"/>
      <c r="HLY404" s="440"/>
      <c r="HLZ404" s="440"/>
      <c r="HMA404" s="440"/>
      <c r="HMB404" s="440"/>
      <c r="HMC404" s="440"/>
      <c r="HMD404" s="440"/>
      <c r="HME404" s="440"/>
      <c r="HMF404" s="440"/>
      <c r="HMG404" s="440"/>
      <c r="HMH404" s="440"/>
      <c r="HMI404" s="440"/>
      <c r="HMJ404" s="440"/>
      <c r="HMK404" s="440"/>
      <c r="HML404" s="440"/>
      <c r="HMM404" s="440"/>
      <c r="HMN404" s="440"/>
      <c r="HMO404" s="440"/>
      <c r="HMP404" s="440"/>
      <c r="HMQ404" s="440"/>
      <c r="HMR404" s="440"/>
      <c r="HMS404" s="440"/>
      <c r="HMT404" s="440"/>
      <c r="HMU404" s="440"/>
      <c r="HMV404" s="440"/>
      <c r="HMW404" s="440"/>
      <c r="HMX404" s="440"/>
      <c r="HMY404" s="440"/>
      <c r="HMZ404" s="440"/>
      <c r="HNA404" s="440"/>
      <c r="HNB404" s="440"/>
      <c r="HNC404" s="440"/>
      <c r="HND404" s="440"/>
      <c r="HNE404" s="440"/>
      <c r="HNF404" s="440"/>
      <c r="HNG404" s="440"/>
      <c r="HNH404" s="440"/>
      <c r="HNI404" s="440"/>
      <c r="HNJ404" s="440"/>
      <c r="HNK404" s="440"/>
      <c r="HNL404" s="440"/>
      <c r="HNM404" s="440"/>
      <c r="HNN404" s="440"/>
      <c r="HNO404" s="440"/>
      <c r="HNP404" s="440"/>
      <c r="HNQ404" s="440"/>
      <c r="HNR404" s="440"/>
      <c r="HNS404" s="440"/>
      <c r="HNT404" s="440"/>
      <c r="HNU404" s="440"/>
      <c r="HNV404" s="440"/>
      <c r="HNW404" s="440"/>
      <c r="HNX404" s="440"/>
      <c r="HNY404" s="440"/>
      <c r="HNZ404" s="440"/>
      <c r="HOA404" s="440"/>
      <c r="HOB404" s="440"/>
      <c r="HOC404" s="440"/>
      <c r="HOD404" s="440"/>
      <c r="HOE404" s="440"/>
      <c r="HOF404" s="440"/>
      <c r="HOG404" s="440"/>
      <c r="HOH404" s="440"/>
      <c r="HOI404" s="440"/>
      <c r="HOJ404" s="440"/>
      <c r="HOK404" s="440"/>
      <c r="HOL404" s="440"/>
      <c r="HOM404" s="440"/>
      <c r="HON404" s="440"/>
      <c r="HOO404" s="440"/>
      <c r="HOP404" s="440"/>
      <c r="HOQ404" s="440"/>
      <c r="HOR404" s="440"/>
      <c r="HOS404" s="440"/>
      <c r="HOT404" s="440"/>
      <c r="HOU404" s="440"/>
      <c r="HOV404" s="440"/>
      <c r="HOW404" s="440"/>
      <c r="HOX404" s="440"/>
      <c r="HOY404" s="440"/>
      <c r="HOZ404" s="440"/>
      <c r="HPA404" s="440"/>
      <c r="HPB404" s="440"/>
      <c r="HPC404" s="440"/>
      <c r="HPD404" s="440"/>
      <c r="HPE404" s="440"/>
      <c r="HPF404" s="440"/>
      <c r="HPG404" s="440"/>
      <c r="HPH404" s="440"/>
      <c r="HPI404" s="440"/>
      <c r="HPJ404" s="440"/>
      <c r="HPK404" s="440"/>
      <c r="HPL404" s="440"/>
      <c r="HPM404" s="440"/>
      <c r="HPN404" s="440"/>
      <c r="HPO404" s="440"/>
      <c r="HPP404" s="440"/>
      <c r="HPQ404" s="440"/>
      <c r="HPR404" s="440"/>
      <c r="HPS404" s="440"/>
      <c r="HPT404" s="440"/>
      <c r="HPU404" s="440"/>
      <c r="HPV404" s="440"/>
      <c r="HPW404" s="440"/>
      <c r="HPX404" s="440"/>
      <c r="HPY404" s="440"/>
      <c r="HPZ404" s="440"/>
      <c r="HQA404" s="440"/>
      <c r="HQB404" s="440"/>
      <c r="HQC404" s="440"/>
      <c r="HQD404" s="440"/>
      <c r="HQE404" s="440"/>
      <c r="HQF404" s="440"/>
      <c r="HQG404" s="440"/>
      <c r="HQH404" s="440"/>
      <c r="HQI404" s="440"/>
      <c r="HQJ404" s="440"/>
      <c r="HQK404" s="440"/>
      <c r="HQL404" s="440"/>
      <c r="HQM404" s="440"/>
      <c r="HQN404" s="440"/>
      <c r="HQO404" s="440"/>
      <c r="HQP404" s="440"/>
      <c r="HQQ404" s="440"/>
      <c r="HQR404" s="440"/>
      <c r="HQS404" s="440"/>
      <c r="HQT404" s="440"/>
      <c r="HQU404" s="440"/>
      <c r="HQV404" s="440"/>
      <c r="HQW404" s="440"/>
      <c r="HQX404" s="440"/>
      <c r="HQY404" s="440"/>
      <c r="HQZ404" s="440"/>
      <c r="HRA404" s="440"/>
      <c r="HRB404" s="440"/>
      <c r="HRC404" s="440"/>
      <c r="HRD404" s="440"/>
      <c r="HRE404" s="440"/>
      <c r="HRF404" s="440"/>
      <c r="HRG404" s="440"/>
      <c r="HRH404" s="440"/>
      <c r="HRI404" s="440"/>
      <c r="HRJ404" s="440"/>
      <c r="HRK404" s="440"/>
      <c r="HRL404" s="440"/>
      <c r="HRM404" s="440"/>
      <c r="HRN404" s="440"/>
      <c r="HRO404" s="440"/>
      <c r="HRP404" s="440"/>
      <c r="HRQ404" s="440"/>
      <c r="HRR404" s="440"/>
      <c r="HRS404" s="440"/>
      <c r="HRT404" s="440"/>
      <c r="HRU404" s="440"/>
      <c r="HRV404" s="440"/>
      <c r="HRW404" s="440"/>
      <c r="HRX404" s="440"/>
      <c r="HRY404" s="440"/>
      <c r="HRZ404" s="440"/>
      <c r="HSA404" s="440"/>
      <c r="HSB404" s="440"/>
      <c r="HSC404" s="440"/>
      <c r="HSD404" s="440"/>
      <c r="HSE404" s="440"/>
      <c r="HSF404" s="440"/>
      <c r="HSG404" s="440"/>
      <c r="HSH404" s="440"/>
      <c r="HSI404" s="440"/>
      <c r="HSJ404" s="440"/>
      <c r="HSK404" s="440"/>
      <c r="HSL404" s="440"/>
      <c r="HSM404" s="440"/>
      <c r="HSN404" s="440"/>
      <c r="HSO404" s="440"/>
      <c r="HSP404" s="440"/>
      <c r="HSQ404" s="440"/>
      <c r="HSR404" s="440"/>
      <c r="HSS404" s="440"/>
      <c r="HST404" s="440"/>
      <c r="HSU404" s="440"/>
      <c r="HSV404" s="440"/>
      <c r="HSW404" s="440"/>
      <c r="HSX404" s="440"/>
      <c r="HSY404" s="440"/>
      <c r="HSZ404" s="440"/>
      <c r="HTA404" s="440"/>
      <c r="HTB404" s="440"/>
      <c r="HTC404" s="440"/>
      <c r="HTD404" s="440"/>
      <c r="HTE404" s="440"/>
      <c r="HTF404" s="440"/>
      <c r="HTG404" s="440"/>
      <c r="HTH404" s="440"/>
      <c r="HTI404" s="440"/>
      <c r="HTJ404" s="440"/>
      <c r="HTK404" s="440"/>
      <c r="HTL404" s="440"/>
      <c r="HTM404" s="440"/>
      <c r="HTN404" s="440"/>
      <c r="HTO404" s="440"/>
      <c r="HTP404" s="440"/>
      <c r="HTQ404" s="440"/>
      <c r="HTR404" s="440"/>
      <c r="HTS404" s="440"/>
      <c r="HTT404" s="440"/>
      <c r="HTU404" s="440"/>
      <c r="HTV404" s="440"/>
      <c r="HTW404" s="440"/>
      <c r="HTX404" s="440"/>
      <c r="HTY404" s="440"/>
      <c r="HTZ404" s="440"/>
      <c r="HUA404" s="440"/>
      <c r="HUB404" s="440"/>
      <c r="HUC404" s="440"/>
      <c r="HUD404" s="440"/>
      <c r="HUE404" s="440"/>
      <c r="HUF404" s="440"/>
      <c r="HUG404" s="440"/>
      <c r="HUH404" s="440"/>
      <c r="HUI404" s="440"/>
      <c r="HUJ404" s="440"/>
      <c r="HUK404" s="440"/>
      <c r="HUL404" s="440"/>
      <c r="HUM404" s="440"/>
      <c r="HUN404" s="440"/>
      <c r="HUO404" s="440"/>
      <c r="HUP404" s="440"/>
      <c r="HUQ404" s="440"/>
      <c r="HUR404" s="440"/>
      <c r="HUS404" s="440"/>
      <c r="HUT404" s="440"/>
      <c r="HUU404" s="440"/>
      <c r="HUV404" s="440"/>
      <c r="HUW404" s="440"/>
      <c r="HUX404" s="440"/>
      <c r="HUY404" s="440"/>
      <c r="HUZ404" s="440"/>
      <c r="HVA404" s="440"/>
      <c r="HVB404" s="440"/>
      <c r="HVC404" s="440"/>
      <c r="HVD404" s="440"/>
      <c r="HVE404" s="440"/>
      <c r="HVF404" s="440"/>
      <c r="HVG404" s="440"/>
      <c r="HVH404" s="440"/>
      <c r="HVI404" s="440"/>
      <c r="HVJ404" s="440"/>
      <c r="HVK404" s="440"/>
      <c r="HVL404" s="440"/>
      <c r="HVM404" s="440"/>
      <c r="HVN404" s="440"/>
      <c r="HVO404" s="440"/>
      <c r="HVP404" s="440"/>
      <c r="HVQ404" s="440"/>
      <c r="HVR404" s="440"/>
      <c r="HVS404" s="440"/>
      <c r="HVT404" s="440"/>
      <c r="HVU404" s="440"/>
      <c r="HVV404" s="440"/>
      <c r="HVW404" s="440"/>
      <c r="HVX404" s="440"/>
      <c r="HVY404" s="440"/>
      <c r="HVZ404" s="440"/>
      <c r="HWA404" s="440"/>
      <c r="HWB404" s="440"/>
      <c r="HWC404" s="440"/>
      <c r="HWD404" s="440"/>
      <c r="HWE404" s="440"/>
      <c r="HWF404" s="440"/>
      <c r="HWG404" s="440"/>
      <c r="HWH404" s="440"/>
      <c r="HWI404" s="440"/>
      <c r="HWJ404" s="440"/>
      <c r="HWK404" s="440"/>
      <c r="HWL404" s="440"/>
      <c r="HWM404" s="440"/>
      <c r="HWN404" s="440"/>
      <c r="HWO404" s="440"/>
      <c r="HWP404" s="440"/>
      <c r="HWQ404" s="440"/>
      <c r="HWR404" s="440"/>
      <c r="HWS404" s="440"/>
      <c r="HWT404" s="440"/>
      <c r="HWU404" s="440"/>
      <c r="HWV404" s="440"/>
      <c r="HWW404" s="440"/>
      <c r="HWX404" s="440"/>
      <c r="HWY404" s="440"/>
      <c r="HWZ404" s="440"/>
      <c r="HXA404" s="440"/>
      <c r="HXB404" s="440"/>
      <c r="HXC404" s="440"/>
      <c r="HXD404" s="440"/>
      <c r="HXE404" s="440"/>
      <c r="HXF404" s="440"/>
      <c r="HXG404" s="440"/>
      <c r="HXH404" s="440"/>
      <c r="HXI404" s="440"/>
      <c r="HXJ404" s="440"/>
      <c r="HXK404" s="440"/>
      <c r="HXL404" s="440"/>
      <c r="HXM404" s="440"/>
      <c r="HXN404" s="440"/>
      <c r="HXO404" s="440"/>
      <c r="HXP404" s="440"/>
      <c r="HXQ404" s="440"/>
      <c r="HXR404" s="440"/>
      <c r="HXS404" s="440"/>
      <c r="HXT404" s="440"/>
      <c r="HXU404" s="440"/>
      <c r="HXV404" s="440"/>
      <c r="HXW404" s="440"/>
      <c r="HXX404" s="440"/>
      <c r="HXY404" s="440"/>
      <c r="HXZ404" s="440"/>
      <c r="HYA404" s="440"/>
      <c r="HYB404" s="440"/>
      <c r="HYC404" s="440"/>
      <c r="HYD404" s="440"/>
      <c r="HYE404" s="440"/>
      <c r="HYF404" s="440"/>
      <c r="HYG404" s="440"/>
      <c r="HYH404" s="440"/>
      <c r="HYI404" s="440"/>
      <c r="HYJ404" s="440"/>
      <c r="HYK404" s="440"/>
      <c r="HYL404" s="440"/>
      <c r="HYM404" s="440"/>
      <c r="HYN404" s="440"/>
      <c r="HYO404" s="440"/>
      <c r="HYP404" s="440"/>
      <c r="HYQ404" s="440"/>
      <c r="HYR404" s="440"/>
      <c r="HYS404" s="440"/>
      <c r="HYT404" s="440"/>
      <c r="HYU404" s="440"/>
      <c r="HYV404" s="440"/>
      <c r="HYW404" s="440"/>
      <c r="HYX404" s="440"/>
      <c r="HYY404" s="440"/>
      <c r="HYZ404" s="440"/>
      <c r="HZA404" s="440"/>
      <c r="HZB404" s="440"/>
      <c r="HZC404" s="440"/>
      <c r="HZD404" s="440"/>
      <c r="HZE404" s="440"/>
      <c r="HZF404" s="440"/>
      <c r="HZG404" s="440"/>
      <c r="HZH404" s="440"/>
      <c r="HZI404" s="440"/>
      <c r="HZJ404" s="440"/>
      <c r="HZK404" s="440"/>
      <c r="HZL404" s="440"/>
      <c r="HZM404" s="440"/>
      <c r="HZN404" s="440"/>
      <c r="HZO404" s="440"/>
      <c r="HZP404" s="440"/>
      <c r="HZQ404" s="440"/>
      <c r="HZR404" s="440"/>
      <c r="HZS404" s="440"/>
      <c r="HZT404" s="440"/>
      <c r="HZU404" s="440"/>
      <c r="HZV404" s="440"/>
      <c r="HZW404" s="440"/>
      <c r="HZX404" s="440"/>
      <c r="HZY404" s="440"/>
      <c r="HZZ404" s="440"/>
      <c r="IAA404" s="440"/>
      <c r="IAB404" s="440"/>
      <c r="IAC404" s="440"/>
      <c r="IAD404" s="440"/>
      <c r="IAE404" s="440"/>
      <c r="IAF404" s="440"/>
      <c r="IAG404" s="440"/>
      <c r="IAH404" s="440"/>
      <c r="IAI404" s="440"/>
      <c r="IAJ404" s="440"/>
      <c r="IAK404" s="440"/>
      <c r="IAL404" s="440"/>
      <c r="IAM404" s="440"/>
      <c r="IAN404" s="440"/>
      <c r="IAO404" s="440"/>
      <c r="IAP404" s="440"/>
      <c r="IAQ404" s="440"/>
      <c r="IAR404" s="440"/>
      <c r="IAS404" s="440"/>
      <c r="IAT404" s="440"/>
      <c r="IAU404" s="440"/>
      <c r="IAV404" s="440"/>
      <c r="IAW404" s="440"/>
      <c r="IAX404" s="440"/>
      <c r="IAY404" s="440"/>
      <c r="IAZ404" s="440"/>
      <c r="IBA404" s="440"/>
      <c r="IBB404" s="440"/>
      <c r="IBC404" s="440"/>
      <c r="IBD404" s="440"/>
      <c r="IBE404" s="440"/>
      <c r="IBF404" s="440"/>
      <c r="IBG404" s="440"/>
      <c r="IBH404" s="440"/>
      <c r="IBI404" s="440"/>
      <c r="IBJ404" s="440"/>
      <c r="IBK404" s="440"/>
      <c r="IBL404" s="440"/>
      <c r="IBM404" s="440"/>
      <c r="IBN404" s="440"/>
      <c r="IBO404" s="440"/>
      <c r="IBP404" s="440"/>
      <c r="IBQ404" s="440"/>
      <c r="IBR404" s="440"/>
      <c r="IBS404" s="440"/>
      <c r="IBT404" s="440"/>
      <c r="IBU404" s="440"/>
      <c r="IBV404" s="440"/>
      <c r="IBW404" s="440"/>
      <c r="IBX404" s="440"/>
      <c r="IBY404" s="440"/>
      <c r="IBZ404" s="440"/>
      <c r="ICA404" s="440"/>
      <c r="ICB404" s="440"/>
      <c r="ICC404" s="440"/>
      <c r="ICD404" s="440"/>
      <c r="ICE404" s="440"/>
      <c r="ICF404" s="440"/>
      <c r="ICG404" s="440"/>
      <c r="ICH404" s="440"/>
      <c r="ICI404" s="440"/>
      <c r="ICJ404" s="440"/>
      <c r="ICK404" s="440"/>
      <c r="ICL404" s="440"/>
      <c r="ICM404" s="440"/>
      <c r="ICN404" s="440"/>
      <c r="ICO404" s="440"/>
      <c r="ICP404" s="440"/>
      <c r="ICQ404" s="440"/>
      <c r="ICR404" s="440"/>
      <c r="ICS404" s="440"/>
      <c r="ICT404" s="440"/>
      <c r="ICU404" s="440"/>
      <c r="ICV404" s="440"/>
      <c r="ICW404" s="440"/>
      <c r="ICX404" s="440"/>
      <c r="ICY404" s="440"/>
      <c r="ICZ404" s="440"/>
      <c r="IDA404" s="440"/>
      <c r="IDB404" s="440"/>
      <c r="IDC404" s="440"/>
      <c r="IDD404" s="440"/>
      <c r="IDE404" s="440"/>
      <c r="IDF404" s="440"/>
      <c r="IDG404" s="440"/>
      <c r="IDH404" s="440"/>
      <c r="IDI404" s="440"/>
      <c r="IDJ404" s="440"/>
      <c r="IDK404" s="440"/>
      <c r="IDL404" s="440"/>
      <c r="IDM404" s="440"/>
      <c r="IDN404" s="440"/>
      <c r="IDO404" s="440"/>
      <c r="IDP404" s="440"/>
      <c r="IDQ404" s="440"/>
      <c r="IDR404" s="440"/>
      <c r="IDS404" s="440"/>
      <c r="IDT404" s="440"/>
      <c r="IDU404" s="440"/>
      <c r="IDV404" s="440"/>
      <c r="IDW404" s="440"/>
      <c r="IDX404" s="440"/>
      <c r="IDY404" s="440"/>
      <c r="IDZ404" s="440"/>
      <c r="IEA404" s="440"/>
      <c r="IEB404" s="440"/>
      <c r="IEC404" s="440"/>
      <c r="IED404" s="440"/>
      <c r="IEE404" s="440"/>
      <c r="IEF404" s="440"/>
      <c r="IEG404" s="440"/>
      <c r="IEH404" s="440"/>
      <c r="IEI404" s="440"/>
      <c r="IEJ404" s="440"/>
      <c r="IEK404" s="440"/>
      <c r="IEL404" s="440"/>
      <c r="IEM404" s="440"/>
      <c r="IEN404" s="440"/>
      <c r="IEO404" s="440"/>
      <c r="IEP404" s="440"/>
      <c r="IEQ404" s="440"/>
      <c r="IER404" s="440"/>
      <c r="IES404" s="440"/>
      <c r="IET404" s="440"/>
      <c r="IEU404" s="440"/>
      <c r="IEV404" s="440"/>
      <c r="IEW404" s="440"/>
      <c r="IEX404" s="440"/>
      <c r="IEY404" s="440"/>
      <c r="IEZ404" s="440"/>
      <c r="IFA404" s="440"/>
      <c r="IFB404" s="440"/>
      <c r="IFC404" s="440"/>
      <c r="IFD404" s="440"/>
      <c r="IFE404" s="440"/>
      <c r="IFF404" s="440"/>
      <c r="IFG404" s="440"/>
      <c r="IFH404" s="440"/>
      <c r="IFI404" s="440"/>
      <c r="IFJ404" s="440"/>
      <c r="IFK404" s="440"/>
      <c r="IFL404" s="440"/>
      <c r="IFM404" s="440"/>
      <c r="IFN404" s="440"/>
      <c r="IFO404" s="440"/>
      <c r="IFP404" s="440"/>
      <c r="IFQ404" s="440"/>
      <c r="IFR404" s="440"/>
      <c r="IFS404" s="440"/>
      <c r="IFT404" s="440"/>
      <c r="IFU404" s="440"/>
      <c r="IFV404" s="440"/>
      <c r="IFW404" s="440"/>
      <c r="IFX404" s="440"/>
      <c r="IFY404" s="440"/>
      <c r="IFZ404" s="440"/>
      <c r="IGA404" s="440"/>
      <c r="IGB404" s="440"/>
      <c r="IGC404" s="440"/>
      <c r="IGD404" s="440"/>
      <c r="IGE404" s="440"/>
      <c r="IGF404" s="440"/>
      <c r="IGG404" s="440"/>
      <c r="IGH404" s="440"/>
      <c r="IGI404" s="440"/>
      <c r="IGJ404" s="440"/>
      <c r="IGK404" s="440"/>
      <c r="IGL404" s="440"/>
      <c r="IGM404" s="440"/>
      <c r="IGN404" s="440"/>
      <c r="IGO404" s="440"/>
      <c r="IGP404" s="440"/>
      <c r="IGQ404" s="440"/>
      <c r="IGR404" s="440"/>
      <c r="IGS404" s="440"/>
      <c r="IGT404" s="440"/>
      <c r="IGU404" s="440"/>
      <c r="IGV404" s="440"/>
      <c r="IGW404" s="440"/>
      <c r="IGX404" s="440"/>
      <c r="IGY404" s="440"/>
      <c r="IGZ404" s="440"/>
      <c r="IHA404" s="440"/>
      <c r="IHB404" s="440"/>
      <c r="IHC404" s="440"/>
      <c r="IHD404" s="440"/>
      <c r="IHE404" s="440"/>
      <c r="IHF404" s="440"/>
      <c r="IHG404" s="440"/>
      <c r="IHH404" s="440"/>
      <c r="IHI404" s="440"/>
      <c r="IHJ404" s="440"/>
      <c r="IHK404" s="440"/>
      <c r="IHL404" s="440"/>
      <c r="IHM404" s="440"/>
      <c r="IHN404" s="440"/>
      <c r="IHO404" s="440"/>
      <c r="IHP404" s="440"/>
      <c r="IHQ404" s="440"/>
      <c r="IHR404" s="440"/>
      <c r="IHS404" s="440"/>
      <c r="IHT404" s="440"/>
      <c r="IHU404" s="440"/>
      <c r="IHV404" s="440"/>
      <c r="IHW404" s="440"/>
      <c r="IHX404" s="440"/>
      <c r="IHY404" s="440"/>
      <c r="IHZ404" s="440"/>
      <c r="IIA404" s="440"/>
      <c r="IIB404" s="440"/>
      <c r="IIC404" s="440"/>
      <c r="IID404" s="440"/>
      <c r="IIE404" s="440"/>
      <c r="IIF404" s="440"/>
      <c r="IIG404" s="440"/>
      <c r="IIH404" s="440"/>
      <c r="III404" s="440"/>
      <c r="IIJ404" s="440"/>
      <c r="IIK404" s="440"/>
      <c r="IIL404" s="440"/>
      <c r="IIM404" s="440"/>
      <c r="IIN404" s="440"/>
      <c r="IIO404" s="440"/>
      <c r="IIP404" s="440"/>
      <c r="IIQ404" s="440"/>
      <c r="IIR404" s="440"/>
      <c r="IIS404" s="440"/>
      <c r="IIT404" s="440"/>
      <c r="IIU404" s="440"/>
      <c r="IIV404" s="440"/>
      <c r="IIW404" s="440"/>
      <c r="IIX404" s="440"/>
      <c r="IIY404" s="440"/>
      <c r="IIZ404" s="440"/>
      <c r="IJA404" s="440"/>
      <c r="IJB404" s="440"/>
      <c r="IJC404" s="440"/>
      <c r="IJD404" s="440"/>
      <c r="IJE404" s="440"/>
      <c r="IJF404" s="440"/>
      <c r="IJG404" s="440"/>
      <c r="IJH404" s="440"/>
      <c r="IJI404" s="440"/>
      <c r="IJJ404" s="440"/>
      <c r="IJK404" s="440"/>
      <c r="IJL404" s="440"/>
      <c r="IJM404" s="440"/>
      <c r="IJN404" s="440"/>
      <c r="IJO404" s="440"/>
      <c r="IJP404" s="440"/>
      <c r="IJQ404" s="440"/>
      <c r="IJR404" s="440"/>
      <c r="IJS404" s="440"/>
      <c r="IJT404" s="440"/>
      <c r="IJU404" s="440"/>
      <c r="IJV404" s="440"/>
      <c r="IJW404" s="440"/>
      <c r="IJX404" s="440"/>
      <c r="IJY404" s="440"/>
      <c r="IJZ404" s="440"/>
      <c r="IKA404" s="440"/>
      <c r="IKB404" s="440"/>
      <c r="IKC404" s="440"/>
      <c r="IKD404" s="440"/>
      <c r="IKE404" s="440"/>
      <c r="IKF404" s="440"/>
      <c r="IKG404" s="440"/>
      <c r="IKH404" s="440"/>
      <c r="IKI404" s="440"/>
      <c r="IKJ404" s="440"/>
      <c r="IKK404" s="440"/>
      <c r="IKL404" s="440"/>
      <c r="IKM404" s="440"/>
      <c r="IKN404" s="440"/>
      <c r="IKO404" s="440"/>
      <c r="IKP404" s="440"/>
      <c r="IKQ404" s="440"/>
      <c r="IKR404" s="440"/>
      <c r="IKS404" s="440"/>
      <c r="IKT404" s="440"/>
      <c r="IKU404" s="440"/>
      <c r="IKV404" s="440"/>
      <c r="IKW404" s="440"/>
      <c r="IKX404" s="440"/>
      <c r="IKY404" s="440"/>
      <c r="IKZ404" s="440"/>
      <c r="ILA404" s="440"/>
      <c r="ILB404" s="440"/>
      <c r="ILC404" s="440"/>
      <c r="ILD404" s="440"/>
      <c r="ILE404" s="440"/>
      <c r="ILF404" s="440"/>
      <c r="ILG404" s="440"/>
      <c r="ILH404" s="440"/>
      <c r="ILI404" s="440"/>
      <c r="ILJ404" s="440"/>
      <c r="ILK404" s="440"/>
      <c r="ILL404" s="440"/>
      <c r="ILM404" s="440"/>
      <c r="ILN404" s="440"/>
      <c r="ILO404" s="440"/>
      <c r="ILP404" s="440"/>
      <c r="ILQ404" s="440"/>
      <c r="ILR404" s="440"/>
      <c r="ILS404" s="440"/>
      <c r="ILT404" s="440"/>
      <c r="ILU404" s="440"/>
      <c r="ILV404" s="440"/>
      <c r="ILW404" s="440"/>
      <c r="ILX404" s="440"/>
      <c r="ILY404" s="440"/>
      <c r="ILZ404" s="440"/>
      <c r="IMA404" s="440"/>
      <c r="IMB404" s="440"/>
      <c r="IMC404" s="440"/>
      <c r="IMD404" s="440"/>
      <c r="IME404" s="440"/>
      <c r="IMF404" s="440"/>
      <c r="IMG404" s="440"/>
      <c r="IMH404" s="440"/>
      <c r="IMI404" s="440"/>
      <c r="IMJ404" s="440"/>
      <c r="IMK404" s="440"/>
      <c r="IML404" s="440"/>
      <c r="IMM404" s="440"/>
      <c r="IMN404" s="440"/>
      <c r="IMO404" s="440"/>
      <c r="IMP404" s="440"/>
      <c r="IMQ404" s="440"/>
      <c r="IMR404" s="440"/>
      <c r="IMS404" s="440"/>
      <c r="IMT404" s="440"/>
      <c r="IMU404" s="440"/>
      <c r="IMV404" s="440"/>
      <c r="IMW404" s="440"/>
      <c r="IMX404" s="440"/>
      <c r="IMY404" s="440"/>
      <c r="IMZ404" s="440"/>
      <c r="INA404" s="440"/>
      <c r="INB404" s="440"/>
      <c r="INC404" s="440"/>
      <c r="IND404" s="440"/>
      <c r="INE404" s="440"/>
      <c r="INF404" s="440"/>
      <c r="ING404" s="440"/>
      <c r="INH404" s="440"/>
      <c r="INI404" s="440"/>
      <c r="INJ404" s="440"/>
      <c r="INK404" s="440"/>
      <c r="INL404" s="440"/>
      <c r="INM404" s="440"/>
      <c r="INN404" s="440"/>
      <c r="INO404" s="440"/>
      <c r="INP404" s="440"/>
      <c r="INQ404" s="440"/>
      <c r="INR404" s="440"/>
      <c r="INS404" s="440"/>
      <c r="INT404" s="440"/>
      <c r="INU404" s="440"/>
      <c r="INV404" s="440"/>
      <c r="INW404" s="440"/>
      <c r="INX404" s="440"/>
      <c r="INY404" s="440"/>
      <c r="INZ404" s="440"/>
      <c r="IOA404" s="440"/>
      <c r="IOB404" s="440"/>
      <c r="IOC404" s="440"/>
      <c r="IOD404" s="440"/>
      <c r="IOE404" s="440"/>
      <c r="IOF404" s="440"/>
      <c r="IOG404" s="440"/>
      <c r="IOH404" s="440"/>
      <c r="IOI404" s="440"/>
      <c r="IOJ404" s="440"/>
      <c r="IOK404" s="440"/>
      <c r="IOL404" s="440"/>
      <c r="IOM404" s="440"/>
      <c r="ION404" s="440"/>
      <c r="IOO404" s="440"/>
      <c r="IOP404" s="440"/>
      <c r="IOQ404" s="440"/>
      <c r="IOR404" s="440"/>
      <c r="IOS404" s="440"/>
      <c r="IOT404" s="440"/>
      <c r="IOU404" s="440"/>
      <c r="IOV404" s="440"/>
      <c r="IOW404" s="440"/>
      <c r="IOX404" s="440"/>
      <c r="IOY404" s="440"/>
      <c r="IOZ404" s="440"/>
      <c r="IPA404" s="440"/>
      <c r="IPB404" s="440"/>
      <c r="IPC404" s="440"/>
      <c r="IPD404" s="440"/>
      <c r="IPE404" s="440"/>
      <c r="IPF404" s="440"/>
      <c r="IPG404" s="440"/>
      <c r="IPH404" s="440"/>
      <c r="IPI404" s="440"/>
      <c r="IPJ404" s="440"/>
      <c r="IPK404" s="440"/>
      <c r="IPL404" s="440"/>
      <c r="IPM404" s="440"/>
      <c r="IPN404" s="440"/>
      <c r="IPO404" s="440"/>
      <c r="IPP404" s="440"/>
      <c r="IPQ404" s="440"/>
      <c r="IPR404" s="440"/>
      <c r="IPS404" s="440"/>
      <c r="IPT404" s="440"/>
      <c r="IPU404" s="440"/>
      <c r="IPV404" s="440"/>
      <c r="IPW404" s="440"/>
      <c r="IPX404" s="440"/>
      <c r="IPY404" s="440"/>
      <c r="IPZ404" s="440"/>
      <c r="IQA404" s="440"/>
      <c r="IQB404" s="440"/>
      <c r="IQC404" s="440"/>
      <c r="IQD404" s="440"/>
      <c r="IQE404" s="440"/>
      <c r="IQF404" s="440"/>
      <c r="IQG404" s="440"/>
      <c r="IQH404" s="440"/>
      <c r="IQI404" s="440"/>
      <c r="IQJ404" s="440"/>
      <c r="IQK404" s="440"/>
      <c r="IQL404" s="440"/>
      <c r="IQM404" s="440"/>
      <c r="IQN404" s="440"/>
      <c r="IQO404" s="440"/>
      <c r="IQP404" s="440"/>
      <c r="IQQ404" s="440"/>
      <c r="IQR404" s="440"/>
      <c r="IQS404" s="440"/>
      <c r="IQT404" s="440"/>
      <c r="IQU404" s="440"/>
      <c r="IQV404" s="440"/>
      <c r="IQW404" s="440"/>
      <c r="IQX404" s="440"/>
      <c r="IQY404" s="440"/>
      <c r="IQZ404" s="440"/>
      <c r="IRA404" s="440"/>
      <c r="IRB404" s="440"/>
      <c r="IRC404" s="440"/>
      <c r="IRD404" s="440"/>
      <c r="IRE404" s="440"/>
      <c r="IRF404" s="440"/>
      <c r="IRG404" s="440"/>
      <c r="IRH404" s="440"/>
      <c r="IRI404" s="440"/>
      <c r="IRJ404" s="440"/>
      <c r="IRK404" s="440"/>
      <c r="IRL404" s="440"/>
      <c r="IRM404" s="440"/>
      <c r="IRN404" s="440"/>
      <c r="IRO404" s="440"/>
      <c r="IRP404" s="440"/>
      <c r="IRQ404" s="440"/>
      <c r="IRR404" s="440"/>
      <c r="IRS404" s="440"/>
      <c r="IRT404" s="440"/>
      <c r="IRU404" s="440"/>
      <c r="IRV404" s="440"/>
      <c r="IRW404" s="440"/>
      <c r="IRX404" s="440"/>
      <c r="IRY404" s="440"/>
      <c r="IRZ404" s="440"/>
      <c r="ISA404" s="440"/>
      <c r="ISB404" s="440"/>
      <c r="ISC404" s="440"/>
      <c r="ISD404" s="440"/>
      <c r="ISE404" s="440"/>
      <c r="ISF404" s="440"/>
      <c r="ISG404" s="440"/>
      <c r="ISH404" s="440"/>
      <c r="ISI404" s="440"/>
      <c r="ISJ404" s="440"/>
      <c r="ISK404" s="440"/>
      <c r="ISL404" s="440"/>
      <c r="ISM404" s="440"/>
      <c r="ISN404" s="440"/>
      <c r="ISO404" s="440"/>
      <c r="ISP404" s="440"/>
      <c r="ISQ404" s="440"/>
      <c r="ISR404" s="440"/>
      <c r="ISS404" s="440"/>
      <c r="IST404" s="440"/>
      <c r="ISU404" s="440"/>
      <c r="ISV404" s="440"/>
      <c r="ISW404" s="440"/>
      <c r="ISX404" s="440"/>
      <c r="ISY404" s="440"/>
      <c r="ISZ404" s="440"/>
      <c r="ITA404" s="440"/>
      <c r="ITB404" s="440"/>
      <c r="ITC404" s="440"/>
      <c r="ITD404" s="440"/>
      <c r="ITE404" s="440"/>
      <c r="ITF404" s="440"/>
      <c r="ITG404" s="440"/>
      <c r="ITH404" s="440"/>
      <c r="ITI404" s="440"/>
      <c r="ITJ404" s="440"/>
      <c r="ITK404" s="440"/>
      <c r="ITL404" s="440"/>
      <c r="ITM404" s="440"/>
      <c r="ITN404" s="440"/>
      <c r="ITO404" s="440"/>
      <c r="ITP404" s="440"/>
      <c r="ITQ404" s="440"/>
      <c r="ITR404" s="440"/>
      <c r="ITS404" s="440"/>
      <c r="ITT404" s="440"/>
      <c r="ITU404" s="440"/>
      <c r="ITV404" s="440"/>
      <c r="ITW404" s="440"/>
      <c r="ITX404" s="440"/>
      <c r="ITY404" s="440"/>
      <c r="ITZ404" s="440"/>
      <c r="IUA404" s="440"/>
      <c r="IUB404" s="440"/>
      <c r="IUC404" s="440"/>
      <c r="IUD404" s="440"/>
      <c r="IUE404" s="440"/>
      <c r="IUF404" s="440"/>
      <c r="IUG404" s="440"/>
      <c r="IUH404" s="440"/>
      <c r="IUI404" s="440"/>
      <c r="IUJ404" s="440"/>
      <c r="IUK404" s="440"/>
      <c r="IUL404" s="440"/>
      <c r="IUM404" s="440"/>
      <c r="IUN404" s="440"/>
      <c r="IUO404" s="440"/>
      <c r="IUP404" s="440"/>
      <c r="IUQ404" s="440"/>
      <c r="IUR404" s="440"/>
      <c r="IUS404" s="440"/>
      <c r="IUT404" s="440"/>
      <c r="IUU404" s="440"/>
      <c r="IUV404" s="440"/>
      <c r="IUW404" s="440"/>
      <c r="IUX404" s="440"/>
      <c r="IUY404" s="440"/>
      <c r="IUZ404" s="440"/>
      <c r="IVA404" s="440"/>
      <c r="IVB404" s="440"/>
      <c r="IVC404" s="440"/>
      <c r="IVD404" s="440"/>
      <c r="IVE404" s="440"/>
      <c r="IVF404" s="440"/>
      <c r="IVG404" s="440"/>
      <c r="IVH404" s="440"/>
      <c r="IVI404" s="440"/>
      <c r="IVJ404" s="440"/>
      <c r="IVK404" s="440"/>
      <c r="IVL404" s="440"/>
      <c r="IVM404" s="440"/>
      <c r="IVN404" s="440"/>
      <c r="IVO404" s="440"/>
      <c r="IVP404" s="440"/>
      <c r="IVQ404" s="440"/>
      <c r="IVR404" s="440"/>
      <c r="IVS404" s="440"/>
      <c r="IVT404" s="440"/>
      <c r="IVU404" s="440"/>
      <c r="IVV404" s="440"/>
      <c r="IVW404" s="440"/>
      <c r="IVX404" s="440"/>
      <c r="IVY404" s="440"/>
      <c r="IVZ404" s="440"/>
      <c r="IWA404" s="440"/>
      <c r="IWB404" s="440"/>
      <c r="IWC404" s="440"/>
      <c r="IWD404" s="440"/>
      <c r="IWE404" s="440"/>
      <c r="IWF404" s="440"/>
      <c r="IWG404" s="440"/>
      <c r="IWH404" s="440"/>
      <c r="IWI404" s="440"/>
      <c r="IWJ404" s="440"/>
      <c r="IWK404" s="440"/>
      <c r="IWL404" s="440"/>
      <c r="IWM404" s="440"/>
      <c r="IWN404" s="440"/>
      <c r="IWO404" s="440"/>
      <c r="IWP404" s="440"/>
      <c r="IWQ404" s="440"/>
      <c r="IWR404" s="440"/>
      <c r="IWS404" s="440"/>
      <c r="IWT404" s="440"/>
      <c r="IWU404" s="440"/>
      <c r="IWV404" s="440"/>
      <c r="IWW404" s="440"/>
      <c r="IWX404" s="440"/>
      <c r="IWY404" s="440"/>
      <c r="IWZ404" s="440"/>
      <c r="IXA404" s="440"/>
      <c r="IXB404" s="440"/>
      <c r="IXC404" s="440"/>
      <c r="IXD404" s="440"/>
      <c r="IXE404" s="440"/>
      <c r="IXF404" s="440"/>
      <c r="IXG404" s="440"/>
      <c r="IXH404" s="440"/>
      <c r="IXI404" s="440"/>
      <c r="IXJ404" s="440"/>
      <c r="IXK404" s="440"/>
      <c r="IXL404" s="440"/>
      <c r="IXM404" s="440"/>
      <c r="IXN404" s="440"/>
      <c r="IXO404" s="440"/>
      <c r="IXP404" s="440"/>
      <c r="IXQ404" s="440"/>
      <c r="IXR404" s="440"/>
      <c r="IXS404" s="440"/>
      <c r="IXT404" s="440"/>
      <c r="IXU404" s="440"/>
      <c r="IXV404" s="440"/>
      <c r="IXW404" s="440"/>
      <c r="IXX404" s="440"/>
      <c r="IXY404" s="440"/>
      <c r="IXZ404" s="440"/>
      <c r="IYA404" s="440"/>
      <c r="IYB404" s="440"/>
      <c r="IYC404" s="440"/>
      <c r="IYD404" s="440"/>
      <c r="IYE404" s="440"/>
      <c r="IYF404" s="440"/>
      <c r="IYG404" s="440"/>
      <c r="IYH404" s="440"/>
      <c r="IYI404" s="440"/>
      <c r="IYJ404" s="440"/>
      <c r="IYK404" s="440"/>
      <c r="IYL404" s="440"/>
      <c r="IYM404" s="440"/>
      <c r="IYN404" s="440"/>
      <c r="IYO404" s="440"/>
      <c r="IYP404" s="440"/>
      <c r="IYQ404" s="440"/>
      <c r="IYR404" s="440"/>
      <c r="IYS404" s="440"/>
      <c r="IYT404" s="440"/>
      <c r="IYU404" s="440"/>
      <c r="IYV404" s="440"/>
      <c r="IYW404" s="440"/>
      <c r="IYX404" s="440"/>
      <c r="IYY404" s="440"/>
      <c r="IYZ404" s="440"/>
      <c r="IZA404" s="440"/>
      <c r="IZB404" s="440"/>
      <c r="IZC404" s="440"/>
      <c r="IZD404" s="440"/>
      <c r="IZE404" s="440"/>
      <c r="IZF404" s="440"/>
      <c r="IZG404" s="440"/>
      <c r="IZH404" s="440"/>
      <c r="IZI404" s="440"/>
      <c r="IZJ404" s="440"/>
      <c r="IZK404" s="440"/>
      <c r="IZL404" s="440"/>
      <c r="IZM404" s="440"/>
      <c r="IZN404" s="440"/>
      <c r="IZO404" s="440"/>
      <c r="IZP404" s="440"/>
      <c r="IZQ404" s="440"/>
      <c r="IZR404" s="440"/>
      <c r="IZS404" s="440"/>
      <c r="IZT404" s="440"/>
      <c r="IZU404" s="440"/>
      <c r="IZV404" s="440"/>
      <c r="IZW404" s="440"/>
      <c r="IZX404" s="440"/>
      <c r="IZY404" s="440"/>
      <c r="IZZ404" s="440"/>
      <c r="JAA404" s="440"/>
      <c r="JAB404" s="440"/>
      <c r="JAC404" s="440"/>
      <c r="JAD404" s="440"/>
      <c r="JAE404" s="440"/>
      <c r="JAF404" s="440"/>
      <c r="JAG404" s="440"/>
      <c r="JAH404" s="440"/>
      <c r="JAI404" s="440"/>
      <c r="JAJ404" s="440"/>
      <c r="JAK404" s="440"/>
      <c r="JAL404" s="440"/>
      <c r="JAM404" s="440"/>
      <c r="JAN404" s="440"/>
      <c r="JAO404" s="440"/>
      <c r="JAP404" s="440"/>
      <c r="JAQ404" s="440"/>
      <c r="JAR404" s="440"/>
      <c r="JAS404" s="440"/>
      <c r="JAT404" s="440"/>
      <c r="JAU404" s="440"/>
      <c r="JAV404" s="440"/>
      <c r="JAW404" s="440"/>
      <c r="JAX404" s="440"/>
      <c r="JAY404" s="440"/>
      <c r="JAZ404" s="440"/>
      <c r="JBA404" s="440"/>
      <c r="JBB404" s="440"/>
      <c r="JBC404" s="440"/>
      <c r="JBD404" s="440"/>
      <c r="JBE404" s="440"/>
      <c r="JBF404" s="440"/>
      <c r="JBG404" s="440"/>
      <c r="JBH404" s="440"/>
      <c r="JBI404" s="440"/>
      <c r="JBJ404" s="440"/>
      <c r="JBK404" s="440"/>
      <c r="JBL404" s="440"/>
      <c r="JBM404" s="440"/>
      <c r="JBN404" s="440"/>
      <c r="JBO404" s="440"/>
      <c r="JBP404" s="440"/>
      <c r="JBQ404" s="440"/>
      <c r="JBR404" s="440"/>
      <c r="JBS404" s="440"/>
      <c r="JBT404" s="440"/>
      <c r="JBU404" s="440"/>
      <c r="JBV404" s="440"/>
      <c r="JBW404" s="440"/>
      <c r="JBX404" s="440"/>
      <c r="JBY404" s="440"/>
      <c r="JBZ404" s="440"/>
      <c r="JCA404" s="440"/>
      <c r="JCB404" s="440"/>
      <c r="JCC404" s="440"/>
      <c r="JCD404" s="440"/>
      <c r="JCE404" s="440"/>
      <c r="JCF404" s="440"/>
      <c r="JCG404" s="440"/>
      <c r="JCH404" s="440"/>
      <c r="JCI404" s="440"/>
      <c r="JCJ404" s="440"/>
      <c r="JCK404" s="440"/>
      <c r="JCL404" s="440"/>
      <c r="JCM404" s="440"/>
      <c r="JCN404" s="440"/>
      <c r="JCO404" s="440"/>
      <c r="JCP404" s="440"/>
      <c r="JCQ404" s="440"/>
      <c r="JCR404" s="440"/>
      <c r="JCS404" s="440"/>
      <c r="JCT404" s="440"/>
      <c r="JCU404" s="440"/>
      <c r="JCV404" s="440"/>
      <c r="JCW404" s="440"/>
      <c r="JCX404" s="440"/>
      <c r="JCY404" s="440"/>
      <c r="JCZ404" s="440"/>
      <c r="JDA404" s="440"/>
      <c r="JDB404" s="440"/>
      <c r="JDC404" s="440"/>
      <c r="JDD404" s="440"/>
      <c r="JDE404" s="440"/>
      <c r="JDF404" s="440"/>
      <c r="JDG404" s="440"/>
      <c r="JDH404" s="440"/>
      <c r="JDI404" s="440"/>
      <c r="JDJ404" s="440"/>
      <c r="JDK404" s="440"/>
      <c r="JDL404" s="440"/>
      <c r="JDM404" s="440"/>
      <c r="JDN404" s="440"/>
      <c r="JDO404" s="440"/>
      <c r="JDP404" s="440"/>
      <c r="JDQ404" s="440"/>
      <c r="JDR404" s="440"/>
      <c r="JDS404" s="440"/>
      <c r="JDT404" s="440"/>
      <c r="JDU404" s="440"/>
      <c r="JDV404" s="440"/>
      <c r="JDW404" s="440"/>
      <c r="JDX404" s="440"/>
      <c r="JDY404" s="440"/>
      <c r="JDZ404" s="440"/>
      <c r="JEA404" s="440"/>
      <c r="JEB404" s="440"/>
      <c r="JEC404" s="440"/>
      <c r="JED404" s="440"/>
      <c r="JEE404" s="440"/>
      <c r="JEF404" s="440"/>
      <c r="JEG404" s="440"/>
      <c r="JEH404" s="440"/>
      <c r="JEI404" s="440"/>
      <c r="JEJ404" s="440"/>
      <c r="JEK404" s="440"/>
      <c r="JEL404" s="440"/>
      <c r="JEM404" s="440"/>
      <c r="JEN404" s="440"/>
      <c r="JEO404" s="440"/>
      <c r="JEP404" s="440"/>
      <c r="JEQ404" s="440"/>
      <c r="JER404" s="440"/>
      <c r="JES404" s="440"/>
      <c r="JET404" s="440"/>
      <c r="JEU404" s="440"/>
      <c r="JEV404" s="440"/>
      <c r="JEW404" s="440"/>
      <c r="JEX404" s="440"/>
      <c r="JEY404" s="440"/>
      <c r="JEZ404" s="440"/>
      <c r="JFA404" s="440"/>
      <c r="JFB404" s="440"/>
      <c r="JFC404" s="440"/>
      <c r="JFD404" s="440"/>
      <c r="JFE404" s="440"/>
      <c r="JFF404" s="440"/>
      <c r="JFG404" s="440"/>
      <c r="JFH404" s="440"/>
      <c r="JFI404" s="440"/>
      <c r="JFJ404" s="440"/>
      <c r="JFK404" s="440"/>
      <c r="JFL404" s="440"/>
      <c r="JFM404" s="440"/>
      <c r="JFN404" s="440"/>
      <c r="JFO404" s="440"/>
      <c r="JFP404" s="440"/>
      <c r="JFQ404" s="440"/>
      <c r="JFR404" s="440"/>
      <c r="JFS404" s="440"/>
      <c r="JFT404" s="440"/>
      <c r="JFU404" s="440"/>
      <c r="JFV404" s="440"/>
      <c r="JFW404" s="440"/>
      <c r="JFX404" s="440"/>
      <c r="JFY404" s="440"/>
      <c r="JFZ404" s="440"/>
      <c r="JGA404" s="440"/>
      <c r="JGB404" s="440"/>
      <c r="JGC404" s="440"/>
      <c r="JGD404" s="440"/>
      <c r="JGE404" s="440"/>
      <c r="JGF404" s="440"/>
      <c r="JGG404" s="440"/>
      <c r="JGH404" s="440"/>
      <c r="JGI404" s="440"/>
      <c r="JGJ404" s="440"/>
      <c r="JGK404" s="440"/>
      <c r="JGL404" s="440"/>
      <c r="JGM404" s="440"/>
      <c r="JGN404" s="440"/>
      <c r="JGO404" s="440"/>
      <c r="JGP404" s="440"/>
      <c r="JGQ404" s="440"/>
      <c r="JGR404" s="440"/>
      <c r="JGS404" s="440"/>
      <c r="JGT404" s="440"/>
      <c r="JGU404" s="440"/>
      <c r="JGV404" s="440"/>
      <c r="JGW404" s="440"/>
      <c r="JGX404" s="440"/>
      <c r="JGY404" s="440"/>
      <c r="JGZ404" s="440"/>
      <c r="JHA404" s="440"/>
      <c r="JHB404" s="440"/>
      <c r="JHC404" s="440"/>
      <c r="JHD404" s="440"/>
      <c r="JHE404" s="440"/>
      <c r="JHF404" s="440"/>
      <c r="JHG404" s="440"/>
      <c r="JHH404" s="440"/>
      <c r="JHI404" s="440"/>
      <c r="JHJ404" s="440"/>
      <c r="JHK404" s="440"/>
      <c r="JHL404" s="440"/>
      <c r="JHM404" s="440"/>
      <c r="JHN404" s="440"/>
      <c r="JHO404" s="440"/>
      <c r="JHP404" s="440"/>
      <c r="JHQ404" s="440"/>
      <c r="JHR404" s="440"/>
      <c r="JHS404" s="440"/>
      <c r="JHT404" s="440"/>
      <c r="JHU404" s="440"/>
      <c r="JHV404" s="440"/>
      <c r="JHW404" s="440"/>
      <c r="JHX404" s="440"/>
      <c r="JHY404" s="440"/>
      <c r="JHZ404" s="440"/>
      <c r="JIA404" s="440"/>
      <c r="JIB404" s="440"/>
      <c r="JIC404" s="440"/>
      <c r="JID404" s="440"/>
      <c r="JIE404" s="440"/>
      <c r="JIF404" s="440"/>
      <c r="JIG404" s="440"/>
      <c r="JIH404" s="440"/>
      <c r="JII404" s="440"/>
      <c r="JIJ404" s="440"/>
      <c r="JIK404" s="440"/>
      <c r="JIL404" s="440"/>
      <c r="JIM404" s="440"/>
      <c r="JIN404" s="440"/>
      <c r="JIO404" s="440"/>
      <c r="JIP404" s="440"/>
      <c r="JIQ404" s="440"/>
      <c r="JIR404" s="440"/>
      <c r="JIS404" s="440"/>
      <c r="JIT404" s="440"/>
      <c r="JIU404" s="440"/>
      <c r="JIV404" s="440"/>
      <c r="JIW404" s="440"/>
      <c r="JIX404" s="440"/>
      <c r="JIY404" s="440"/>
      <c r="JIZ404" s="440"/>
      <c r="JJA404" s="440"/>
      <c r="JJB404" s="440"/>
      <c r="JJC404" s="440"/>
      <c r="JJD404" s="440"/>
      <c r="JJE404" s="440"/>
      <c r="JJF404" s="440"/>
      <c r="JJG404" s="440"/>
      <c r="JJH404" s="440"/>
      <c r="JJI404" s="440"/>
      <c r="JJJ404" s="440"/>
      <c r="JJK404" s="440"/>
      <c r="JJL404" s="440"/>
      <c r="JJM404" s="440"/>
      <c r="JJN404" s="440"/>
      <c r="JJO404" s="440"/>
      <c r="JJP404" s="440"/>
      <c r="JJQ404" s="440"/>
      <c r="JJR404" s="440"/>
      <c r="JJS404" s="440"/>
      <c r="JJT404" s="440"/>
      <c r="JJU404" s="440"/>
      <c r="JJV404" s="440"/>
      <c r="JJW404" s="440"/>
      <c r="JJX404" s="440"/>
      <c r="JJY404" s="440"/>
      <c r="JJZ404" s="440"/>
      <c r="JKA404" s="440"/>
      <c r="JKB404" s="440"/>
      <c r="JKC404" s="440"/>
      <c r="JKD404" s="440"/>
      <c r="JKE404" s="440"/>
      <c r="JKF404" s="440"/>
      <c r="JKG404" s="440"/>
      <c r="JKH404" s="440"/>
      <c r="JKI404" s="440"/>
      <c r="JKJ404" s="440"/>
      <c r="JKK404" s="440"/>
      <c r="JKL404" s="440"/>
      <c r="JKM404" s="440"/>
      <c r="JKN404" s="440"/>
      <c r="JKO404" s="440"/>
      <c r="JKP404" s="440"/>
      <c r="JKQ404" s="440"/>
      <c r="JKR404" s="440"/>
      <c r="JKS404" s="440"/>
      <c r="JKT404" s="440"/>
      <c r="JKU404" s="440"/>
      <c r="JKV404" s="440"/>
      <c r="JKW404" s="440"/>
      <c r="JKX404" s="440"/>
      <c r="JKY404" s="440"/>
      <c r="JKZ404" s="440"/>
      <c r="JLA404" s="440"/>
      <c r="JLB404" s="440"/>
      <c r="JLC404" s="440"/>
      <c r="JLD404" s="440"/>
      <c r="JLE404" s="440"/>
      <c r="JLF404" s="440"/>
      <c r="JLG404" s="440"/>
      <c r="JLH404" s="440"/>
      <c r="JLI404" s="440"/>
      <c r="JLJ404" s="440"/>
      <c r="JLK404" s="440"/>
      <c r="JLL404" s="440"/>
      <c r="JLM404" s="440"/>
      <c r="JLN404" s="440"/>
      <c r="JLO404" s="440"/>
      <c r="JLP404" s="440"/>
      <c r="JLQ404" s="440"/>
      <c r="JLR404" s="440"/>
      <c r="JLS404" s="440"/>
      <c r="JLT404" s="440"/>
      <c r="JLU404" s="440"/>
      <c r="JLV404" s="440"/>
      <c r="JLW404" s="440"/>
      <c r="JLX404" s="440"/>
      <c r="JLY404" s="440"/>
      <c r="JLZ404" s="440"/>
      <c r="JMA404" s="440"/>
      <c r="JMB404" s="440"/>
      <c r="JMC404" s="440"/>
      <c r="JMD404" s="440"/>
      <c r="JME404" s="440"/>
      <c r="JMF404" s="440"/>
      <c r="JMG404" s="440"/>
      <c r="JMH404" s="440"/>
      <c r="JMI404" s="440"/>
      <c r="JMJ404" s="440"/>
      <c r="JMK404" s="440"/>
      <c r="JML404" s="440"/>
      <c r="JMM404" s="440"/>
      <c r="JMN404" s="440"/>
      <c r="JMO404" s="440"/>
      <c r="JMP404" s="440"/>
      <c r="JMQ404" s="440"/>
      <c r="JMR404" s="440"/>
      <c r="JMS404" s="440"/>
      <c r="JMT404" s="440"/>
      <c r="JMU404" s="440"/>
      <c r="JMV404" s="440"/>
      <c r="JMW404" s="440"/>
      <c r="JMX404" s="440"/>
      <c r="JMY404" s="440"/>
      <c r="JMZ404" s="440"/>
      <c r="JNA404" s="440"/>
      <c r="JNB404" s="440"/>
      <c r="JNC404" s="440"/>
      <c r="JND404" s="440"/>
      <c r="JNE404" s="440"/>
      <c r="JNF404" s="440"/>
      <c r="JNG404" s="440"/>
      <c r="JNH404" s="440"/>
      <c r="JNI404" s="440"/>
      <c r="JNJ404" s="440"/>
      <c r="JNK404" s="440"/>
      <c r="JNL404" s="440"/>
      <c r="JNM404" s="440"/>
      <c r="JNN404" s="440"/>
      <c r="JNO404" s="440"/>
      <c r="JNP404" s="440"/>
      <c r="JNQ404" s="440"/>
      <c r="JNR404" s="440"/>
      <c r="JNS404" s="440"/>
      <c r="JNT404" s="440"/>
      <c r="JNU404" s="440"/>
      <c r="JNV404" s="440"/>
      <c r="JNW404" s="440"/>
      <c r="JNX404" s="440"/>
      <c r="JNY404" s="440"/>
      <c r="JNZ404" s="440"/>
      <c r="JOA404" s="440"/>
      <c r="JOB404" s="440"/>
      <c r="JOC404" s="440"/>
      <c r="JOD404" s="440"/>
      <c r="JOE404" s="440"/>
      <c r="JOF404" s="440"/>
      <c r="JOG404" s="440"/>
      <c r="JOH404" s="440"/>
      <c r="JOI404" s="440"/>
      <c r="JOJ404" s="440"/>
      <c r="JOK404" s="440"/>
      <c r="JOL404" s="440"/>
      <c r="JOM404" s="440"/>
      <c r="JON404" s="440"/>
      <c r="JOO404" s="440"/>
      <c r="JOP404" s="440"/>
      <c r="JOQ404" s="440"/>
      <c r="JOR404" s="440"/>
      <c r="JOS404" s="440"/>
      <c r="JOT404" s="440"/>
      <c r="JOU404" s="440"/>
      <c r="JOV404" s="440"/>
      <c r="JOW404" s="440"/>
      <c r="JOX404" s="440"/>
      <c r="JOY404" s="440"/>
      <c r="JOZ404" s="440"/>
      <c r="JPA404" s="440"/>
      <c r="JPB404" s="440"/>
      <c r="JPC404" s="440"/>
      <c r="JPD404" s="440"/>
      <c r="JPE404" s="440"/>
      <c r="JPF404" s="440"/>
      <c r="JPG404" s="440"/>
      <c r="JPH404" s="440"/>
      <c r="JPI404" s="440"/>
      <c r="JPJ404" s="440"/>
      <c r="JPK404" s="440"/>
      <c r="JPL404" s="440"/>
      <c r="JPM404" s="440"/>
      <c r="JPN404" s="440"/>
      <c r="JPO404" s="440"/>
      <c r="JPP404" s="440"/>
      <c r="JPQ404" s="440"/>
      <c r="JPR404" s="440"/>
      <c r="JPS404" s="440"/>
      <c r="JPT404" s="440"/>
      <c r="JPU404" s="440"/>
      <c r="JPV404" s="440"/>
      <c r="JPW404" s="440"/>
      <c r="JPX404" s="440"/>
      <c r="JPY404" s="440"/>
      <c r="JPZ404" s="440"/>
      <c r="JQA404" s="440"/>
      <c r="JQB404" s="440"/>
      <c r="JQC404" s="440"/>
      <c r="JQD404" s="440"/>
      <c r="JQE404" s="440"/>
      <c r="JQF404" s="440"/>
      <c r="JQG404" s="440"/>
      <c r="JQH404" s="440"/>
      <c r="JQI404" s="440"/>
      <c r="JQJ404" s="440"/>
      <c r="JQK404" s="440"/>
      <c r="JQL404" s="440"/>
      <c r="JQM404" s="440"/>
      <c r="JQN404" s="440"/>
      <c r="JQO404" s="440"/>
      <c r="JQP404" s="440"/>
      <c r="JQQ404" s="440"/>
      <c r="JQR404" s="440"/>
      <c r="JQS404" s="440"/>
      <c r="JQT404" s="440"/>
      <c r="JQU404" s="440"/>
      <c r="JQV404" s="440"/>
      <c r="JQW404" s="440"/>
      <c r="JQX404" s="440"/>
      <c r="JQY404" s="440"/>
      <c r="JQZ404" s="440"/>
      <c r="JRA404" s="440"/>
      <c r="JRB404" s="440"/>
      <c r="JRC404" s="440"/>
      <c r="JRD404" s="440"/>
      <c r="JRE404" s="440"/>
      <c r="JRF404" s="440"/>
      <c r="JRG404" s="440"/>
      <c r="JRH404" s="440"/>
      <c r="JRI404" s="440"/>
      <c r="JRJ404" s="440"/>
      <c r="JRK404" s="440"/>
      <c r="JRL404" s="440"/>
      <c r="JRM404" s="440"/>
      <c r="JRN404" s="440"/>
      <c r="JRO404" s="440"/>
      <c r="JRP404" s="440"/>
      <c r="JRQ404" s="440"/>
      <c r="JRR404" s="440"/>
      <c r="JRS404" s="440"/>
      <c r="JRT404" s="440"/>
      <c r="JRU404" s="440"/>
      <c r="JRV404" s="440"/>
      <c r="JRW404" s="440"/>
      <c r="JRX404" s="440"/>
      <c r="JRY404" s="440"/>
      <c r="JRZ404" s="440"/>
      <c r="JSA404" s="440"/>
      <c r="JSB404" s="440"/>
      <c r="JSC404" s="440"/>
      <c r="JSD404" s="440"/>
      <c r="JSE404" s="440"/>
      <c r="JSF404" s="440"/>
      <c r="JSG404" s="440"/>
      <c r="JSH404" s="440"/>
      <c r="JSI404" s="440"/>
      <c r="JSJ404" s="440"/>
      <c r="JSK404" s="440"/>
      <c r="JSL404" s="440"/>
      <c r="JSM404" s="440"/>
      <c r="JSN404" s="440"/>
      <c r="JSO404" s="440"/>
      <c r="JSP404" s="440"/>
      <c r="JSQ404" s="440"/>
      <c r="JSR404" s="440"/>
      <c r="JSS404" s="440"/>
      <c r="JST404" s="440"/>
      <c r="JSU404" s="440"/>
      <c r="JSV404" s="440"/>
      <c r="JSW404" s="440"/>
      <c r="JSX404" s="440"/>
      <c r="JSY404" s="440"/>
      <c r="JSZ404" s="440"/>
      <c r="JTA404" s="440"/>
      <c r="JTB404" s="440"/>
      <c r="JTC404" s="440"/>
      <c r="JTD404" s="440"/>
      <c r="JTE404" s="440"/>
      <c r="JTF404" s="440"/>
      <c r="JTG404" s="440"/>
      <c r="JTH404" s="440"/>
      <c r="JTI404" s="440"/>
      <c r="JTJ404" s="440"/>
      <c r="JTK404" s="440"/>
      <c r="JTL404" s="440"/>
      <c r="JTM404" s="440"/>
      <c r="JTN404" s="440"/>
      <c r="JTO404" s="440"/>
      <c r="JTP404" s="440"/>
      <c r="JTQ404" s="440"/>
      <c r="JTR404" s="440"/>
      <c r="JTS404" s="440"/>
      <c r="JTT404" s="440"/>
      <c r="JTU404" s="440"/>
      <c r="JTV404" s="440"/>
      <c r="JTW404" s="440"/>
      <c r="JTX404" s="440"/>
      <c r="JTY404" s="440"/>
      <c r="JTZ404" s="440"/>
      <c r="JUA404" s="440"/>
      <c r="JUB404" s="440"/>
      <c r="JUC404" s="440"/>
      <c r="JUD404" s="440"/>
      <c r="JUE404" s="440"/>
      <c r="JUF404" s="440"/>
      <c r="JUG404" s="440"/>
      <c r="JUH404" s="440"/>
      <c r="JUI404" s="440"/>
      <c r="JUJ404" s="440"/>
      <c r="JUK404" s="440"/>
      <c r="JUL404" s="440"/>
      <c r="JUM404" s="440"/>
      <c r="JUN404" s="440"/>
      <c r="JUO404" s="440"/>
      <c r="JUP404" s="440"/>
      <c r="JUQ404" s="440"/>
      <c r="JUR404" s="440"/>
      <c r="JUS404" s="440"/>
      <c r="JUT404" s="440"/>
      <c r="JUU404" s="440"/>
      <c r="JUV404" s="440"/>
      <c r="JUW404" s="440"/>
      <c r="JUX404" s="440"/>
      <c r="JUY404" s="440"/>
      <c r="JUZ404" s="440"/>
      <c r="JVA404" s="440"/>
      <c r="JVB404" s="440"/>
      <c r="JVC404" s="440"/>
      <c r="JVD404" s="440"/>
      <c r="JVE404" s="440"/>
      <c r="JVF404" s="440"/>
      <c r="JVG404" s="440"/>
      <c r="JVH404" s="440"/>
      <c r="JVI404" s="440"/>
      <c r="JVJ404" s="440"/>
      <c r="JVK404" s="440"/>
      <c r="JVL404" s="440"/>
      <c r="JVM404" s="440"/>
      <c r="JVN404" s="440"/>
      <c r="JVO404" s="440"/>
      <c r="JVP404" s="440"/>
      <c r="JVQ404" s="440"/>
      <c r="JVR404" s="440"/>
      <c r="JVS404" s="440"/>
      <c r="JVT404" s="440"/>
      <c r="JVU404" s="440"/>
      <c r="JVV404" s="440"/>
      <c r="JVW404" s="440"/>
      <c r="JVX404" s="440"/>
      <c r="JVY404" s="440"/>
      <c r="JVZ404" s="440"/>
      <c r="JWA404" s="440"/>
      <c r="JWB404" s="440"/>
      <c r="JWC404" s="440"/>
      <c r="JWD404" s="440"/>
      <c r="JWE404" s="440"/>
      <c r="JWF404" s="440"/>
      <c r="JWG404" s="440"/>
      <c r="JWH404" s="440"/>
      <c r="JWI404" s="440"/>
      <c r="JWJ404" s="440"/>
      <c r="JWK404" s="440"/>
      <c r="JWL404" s="440"/>
      <c r="JWM404" s="440"/>
      <c r="JWN404" s="440"/>
      <c r="JWO404" s="440"/>
      <c r="JWP404" s="440"/>
      <c r="JWQ404" s="440"/>
      <c r="JWR404" s="440"/>
      <c r="JWS404" s="440"/>
      <c r="JWT404" s="440"/>
      <c r="JWU404" s="440"/>
      <c r="JWV404" s="440"/>
      <c r="JWW404" s="440"/>
      <c r="JWX404" s="440"/>
      <c r="JWY404" s="440"/>
      <c r="JWZ404" s="440"/>
      <c r="JXA404" s="440"/>
      <c r="JXB404" s="440"/>
      <c r="JXC404" s="440"/>
      <c r="JXD404" s="440"/>
      <c r="JXE404" s="440"/>
      <c r="JXF404" s="440"/>
      <c r="JXG404" s="440"/>
      <c r="JXH404" s="440"/>
      <c r="JXI404" s="440"/>
      <c r="JXJ404" s="440"/>
      <c r="JXK404" s="440"/>
      <c r="JXL404" s="440"/>
      <c r="JXM404" s="440"/>
      <c r="JXN404" s="440"/>
      <c r="JXO404" s="440"/>
      <c r="JXP404" s="440"/>
      <c r="JXQ404" s="440"/>
      <c r="JXR404" s="440"/>
      <c r="JXS404" s="440"/>
      <c r="JXT404" s="440"/>
      <c r="JXU404" s="440"/>
      <c r="JXV404" s="440"/>
      <c r="JXW404" s="440"/>
      <c r="JXX404" s="440"/>
      <c r="JXY404" s="440"/>
      <c r="JXZ404" s="440"/>
      <c r="JYA404" s="440"/>
      <c r="JYB404" s="440"/>
      <c r="JYC404" s="440"/>
      <c r="JYD404" s="440"/>
      <c r="JYE404" s="440"/>
      <c r="JYF404" s="440"/>
      <c r="JYG404" s="440"/>
      <c r="JYH404" s="440"/>
      <c r="JYI404" s="440"/>
      <c r="JYJ404" s="440"/>
      <c r="JYK404" s="440"/>
      <c r="JYL404" s="440"/>
      <c r="JYM404" s="440"/>
      <c r="JYN404" s="440"/>
      <c r="JYO404" s="440"/>
      <c r="JYP404" s="440"/>
      <c r="JYQ404" s="440"/>
      <c r="JYR404" s="440"/>
      <c r="JYS404" s="440"/>
      <c r="JYT404" s="440"/>
      <c r="JYU404" s="440"/>
      <c r="JYV404" s="440"/>
      <c r="JYW404" s="440"/>
      <c r="JYX404" s="440"/>
      <c r="JYY404" s="440"/>
      <c r="JYZ404" s="440"/>
      <c r="JZA404" s="440"/>
      <c r="JZB404" s="440"/>
      <c r="JZC404" s="440"/>
      <c r="JZD404" s="440"/>
      <c r="JZE404" s="440"/>
      <c r="JZF404" s="440"/>
      <c r="JZG404" s="440"/>
      <c r="JZH404" s="440"/>
      <c r="JZI404" s="440"/>
      <c r="JZJ404" s="440"/>
      <c r="JZK404" s="440"/>
      <c r="JZL404" s="440"/>
      <c r="JZM404" s="440"/>
      <c r="JZN404" s="440"/>
      <c r="JZO404" s="440"/>
      <c r="JZP404" s="440"/>
      <c r="JZQ404" s="440"/>
      <c r="JZR404" s="440"/>
      <c r="JZS404" s="440"/>
      <c r="JZT404" s="440"/>
      <c r="JZU404" s="440"/>
      <c r="JZV404" s="440"/>
      <c r="JZW404" s="440"/>
      <c r="JZX404" s="440"/>
      <c r="JZY404" s="440"/>
      <c r="JZZ404" s="440"/>
      <c r="KAA404" s="440"/>
      <c r="KAB404" s="440"/>
      <c r="KAC404" s="440"/>
      <c r="KAD404" s="440"/>
      <c r="KAE404" s="440"/>
      <c r="KAF404" s="440"/>
      <c r="KAG404" s="440"/>
      <c r="KAH404" s="440"/>
      <c r="KAI404" s="440"/>
      <c r="KAJ404" s="440"/>
      <c r="KAK404" s="440"/>
      <c r="KAL404" s="440"/>
      <c r="KAM404" s="440"/>
      <c r="KAN404" s="440"/>
      <c r="KAO404" s="440"/>
      <c r="KAP404" s="440"/>
      <c r="KAQ404" s="440"/>
      <c r="KAR404" s="440"/>
      <c r="KAS404" s="440"/>
      <c r="KAT404" s="440"/>
      <c r="KAU404" s="440"/>
      <c r="KAV404" s="440"/>
      <c r="KAW404" s="440"/>
      <c r="KAX404" s="440"/>
      <c r="KAY404" s="440"/>
      <c r="KAZ404" s="440"/>
      <c r="KBA404" s="440"/>
      <c r="KBB404" s="440"/>
      <c r="KBC404" s="440"/>
      <c r="KBD404" s="440"/>
      <c r="KBE404" s="440"/>
      <c r="KBF404" s="440"/>
      <c r="KBG404" s="440"/>
      <c r="KBH404" s="440"/>
      <c r="KBI404" s="440"/>
      <c r="KBJ404" s="440"/>
      <c r="KBK404" s="440"/>
      <c r="KBL404" s="440"/>
      <c r="KBM404" s="440"/>
      <c r="KBN404" s="440"/>
      <c r="KBO404" s="440"/>
      <c r="KBP404" s="440"/>
      <c r="KBQ404" s="440"/>
      <c r="KBR404" s="440"/>
      <c r="KBS404" s="440"/>
      <c r="KBT404" s="440"/>
      <c r="KBU404" s="440"/>
      <c r="KBV404" s="440"/>
      <c r="KBW404" s="440"/>
      <c r="KBX404" s="440"/>
      <c r="KBY404" s="440"/>
      <c r="KBZ404" s="440"/>
      <c r="KCA404" s="440"/>
      <c r="KCB404" s="440"/>
      <c r="KCC404" s="440"/>
      <c r="KCD404" s="440"/>
      <c r="KCE404" s="440"/>
      <c r="KCF404" s="440"/>
      <c r="KCG404" s="440"/>
      <c r="KCH404" s="440"/>
      <c r="KCI404" s="440"/>
      <c r="KCJ404" s="440"/>
      <c r="KCK404" s="440"/>
      <c r="KCL404" s="440"/>
      <c r="KCM404" s="440"/>
      <c r="KCN404" s="440"/>
      <c r="KCO404" s="440"/>
      <c r="KCP404" s="440"/>
      <c r="KCQ404" s="440"/>
      <c r="KCR404" s="440"/>
      <c r="KCS404" s="440"/>
      <c r="KCT404" s="440"/>
      <c r="KCU404" s="440"/>
      <c r="KCV404" s="440"/>
      <c r="KCW404" s="440"/>
      <c r="KCX404" s="440"/>
      <c r="KCY404" s="440"/>
      <c r="KCZ404" s="440"/>
      <c r="KDA404" s="440"/>
      <c r="KDB404" s="440"/>
      <c r="KDC404" s="440"/>
      <c r="KDD404" s="440"/>
      <c r="KDE404" s="440"/>
      <c r="KDF404" s="440"/>
      <c r="KDG404" s="440"/>
      <c r="KDH404" s="440"/>
      <c r="KDI404" s="440"/>
      <c r="KDJ404" s="440"/>
      <c r="KDK404" s="440"/>
      <c r="KDL404" s="440"/>
      <c r="KDM404" s="440"/>
      <c r="KDN404" s="440"/>
      <c r="KDO404" s="440"/>
      <c r="KDP404" s="440"/>
      <c r="KDQ404" s="440"/>
      <c r="KDR404" s="440"/>
      <c r="KDS404" s="440"/>
      <c r="KDT404" s="440"/>
      <c r="KDU404" s="440"/>
      <c r="KDV404" s="440"/>
      <c r="KDW404" s="440"/>
      <c r="KDX404" s="440"/>
      <c r="KDY404" s="440"/>
      <c r="KDZ404" s="440"/>
      <c r="KEA404" s="440"/>
      <c r="KEB404" s="440"/>
      <c r="KEC404" s="440"/>
      <c r="KED404" s="440"/>
      <c r="KEE404" s="440"/>
      <c r="KEF404" s="440"/>
      <c r="KEG404" s="440"/>
      <c r="KEH404" s="440"/>
      <c r="KEI404" s="440"/>
      <c r="KEJ404" s="440"/>
      <c r="KEK404" s="440"/>
      <c r="KEL404" s="440"/>
      <c r="KEM404" s="440"/>
      <c r="KEN404" s="440"/>
      <c r="KEO404" s="440"/>
      <c r="KEP404" s="440"/>
      <c r="KEQ404" s="440"/>
      <c r="KER404" s="440"/>
      <c r="KES404" s="440"/>
      <c r="KET404" s="440"/>
      <c r="KEU404" s="440"/>
      <c r="KEV404" s="440"/>
      <c r="KEW404" s="440"/>
      <c r="KEX404" s="440"/>
      <c r="KEY404" s="440"/>
      <c r="KEZ404" s="440"/>
      <c r="KFA404" s="440"/>
      <c r="KFB404" s="440"/>
      <c r="KFC404" s="440"/>
      <c r="KFD404" s="440"/>
      <c r="KFE404" s="440"/>
      <c r="KFF404" s="440"/>
      <c r="KFG404" s="440"/>
      <c r="KFH404" s="440"/>
      <c r="KFI404" s="440"/>
      <c r="KFJ404" s="440"/>
      <c r="KFK404" s="440"/>
      <c r="KFL404" s="440"/>
      <c r="KFM404" s="440"/>
      <c r="KFN404" s="440"/>
      <c r="KFO404" s="440"/>
      <c r="KFP404" s="440"/>
      <c r="KFQ404" s="440"/>
      <c r="KFR404" s="440"/>
      <c r="KFS404" s="440"/>
      <c r="KFT404" s="440"/>
      <c r="KFU404" s="440"/>
      <c r="KFV404" s="440"/>
      <c r="KFW404" s="440"/>
      <c r="KFX404" s="440"/>
      <c r="KFY404" s="440"/>
      <c r="KFZ404" s="440"/>
      <c r="KGA404" s="440"/>
      <c r="KGB404" s="440"/>
      <c r="KGC404" s="440"/>
      <c r="KGD404" s="440"/>
      <c r="KGE404" s="440"/>
      <c r="KGF404" s="440"/>
      <c r="KGG404" s="440"/>
      <c r="KGH404" s="440"/>
      <c r="KGI404" s="440"/>
      <c r="KGJ404" s="440"/>
      <c r="KGK404" s="440"/>
      <c r="KGL404" s="440"/>
      <c r="KGM404" s="440"/>
      <c r="KGN404" s="440"/>
      <c r="KGO404" s="440"/>
      <c r="KGP404" s="440"/>
      <c r="KGQ404" s="440"/>
      <c r="KGR404" s="440"/>
      <c r="KGS404" s="440"/>
      <c r="KGT404" s="440"/>
      <c r="KGU404" s="440"/>
      <c r="KGV404" s="440"/>
      <c r="KGW404" s="440"/>
      <c r="KGX404" s="440"/>
      <c r="KGY404" s="440"/>
      <c r="KGZ404" s="440"/>
      <c r="KHA404" s="440"/>
      <c r="KHB404" s="440"/>
      <c r="KHC404" s="440"/>
      <c r="KHD404" s="440"/>
      <c r="KHE404" s="440"/>
      <c r="KHF404" s="440"/>
      <c r="KHG404" s="440"/>
      <c r="KHH404" s="440"/>
      <c r="KHI404" s="440"/>
      <c r="KHJ404" s="440"/>
      <c r="KHK404" s="440"/>
      <c r="KHL404" s="440"/>
      <c r="KHM404" s="440"/>
      <c r="KHN404" s="440"/>
      <c r="KHO404" s="440"/>
      <c r="KHP404" s="440"/>
      <c r="KHQ404" s="440"/>
      <c r="KHR404" s="440"/>
      <c r="KHS404" s="440"/>
      <c r="KHT404" s="440"/>
      <c r="KHU404" s="440"/>
      <c r="KHV404" s="440"/>
      <c r="KHW404" s="440"/>
      <c r="KHX404" s="440"/>
      <c r="KHY404" s="440"/>
      <c r="KHZ404" s="440"/>
      <c r="KIA404" s="440"/>
      <c r="KIB404" s="440"/>
      <c r="KIC404" s="440"/>
      <c r="KID404" s="440"/>
      <c r="KIE404" s="440"/>
      <c r="KIF404" s="440"/>
      <c r="KIG404" s="440"/>
      <c r="KIH404" s="440"/>
      <c r="KII404" s="440"/>
      <c r="KIJ404" s="440"/>
      <c r="KIK404" s="440"/>
      <c r="KIL404" s="440"/>
      <c r="KIM404" s="440"/>
      <c r="KIN404" s="440"/>
      <c r="KIO404" s="440"/>
      <c r="KIP404" s="440"/>
      <c r="KIQ404" s="440"/>
      <c r="KIR404" s="440"/>
      <c r="KIS404" s="440"/>
      <c r="KIT404" s="440"/>
      <c r="KIU404" s="440"/>
      <c r="KIV404" s="440"/>
      <c r="KIW404" s="440"/>
      <c r="KIX404" s="440"/>
      <c r="KIY404" s="440"/>
      <c r="KIZ404" s="440"/>
      <c r="KJA404" s="440"/>
      <c r="KJB404" s="440"/>
      <c r="KJC404" s="440"/>
      <c r="KJD404" s="440"/>
      <c r="KJE404" s="440"/>
      <c r="KJF404" s="440"/>
      <c r="KJG404" s="440"/>
      <c r="KJH404" s="440"/>
      <c r="KJI404" s="440"/>
      <c r="KJJ404" s="440"/>
      <c r="KJK404" s="440"/>
      <c r="KJL404" s="440"/>
      <c r="KJM404" s="440"/>
      <c r="KJN404" s="440"/>
      <c r="KJO404" s="440"/>
      <c r="KJP404" s="440"/>
      <c r="KJQ404" s="440"/>
      <c r="KJR404" s="440"/>
      <c r="KJS404" s="440"/>
      <c r="KJT404" s="440"/>
      <c r="KJU404" s="440"/>
      <c r="KJV404" s="440"/>
      <c r="KJW404" s="440"/>
      <c r="KJX404" s="440"/>
      <c r="KJY404" s="440"/>
      <c r="KJZ404" s="440"/>
      <c r="KKA404" s="440"/>
      <c r="KKB404" s="440"/>
      <c r="KKC404" s="440"/>
      <c r="KKD404" s="440"/>
      <c r="KKE404" s="440"/>
      <c r="KKF404" s="440"/>
      <c r="KKG404" s="440"/>
      <c r="KKH404" s="440"/>
      <c r="KKI404" s="440"/>
      <c r="KKJ404" s="440"/>
      <c r="KKK404" s="440"/>
      <c r="KKL404" s="440"/>
      <c r="KKM404" s="440"/>
      <c r="KKN404" s="440"/>
      <c r="KKO404" s="440"/>
      <c r="KKP404" s="440"/>
      <c r="KKQ404" s="440"/>
      <c r="KKR404" s="440"/>
      <c r="KKS404" s="440"/>
      <c r="KKT404" s="440"/>
      <c r="KKU404" s="440"/>
      <c r="KKV404" s="440"/>
      <c r="KKW404" s="440"/>
      <c r="KKX404" s="440"/>
      <c r="KKY404" s="440"/>
      <c r="KKZ404" s="440"/>
      <c r="KLA404" s="440"/>
      <c r="KLB404" s="440"/>
      <c r="KLC404" s="440"/>
      <c r="KLD404" s="440"/>
      <c r="KLE404" s="440"/>
      <c r="KLF404" s="440"/>
      <c r="KLG404" s="440"/>
      <c r="KLH404" s="440"/>
      <c r="KLI404" s="440"/>
      <c r="KLJ404" s="440"/>
      <c r="KLK404" s="440"/>
      <c r="KLL404" s="440"/>
      <c r="KLM404" s="440"/>
      <c r="KLN404" s="440"/>
      <c r="KLO404" s="440"/>
      <c r="KLP404" s="440"/>
      <c r="KLQ404" s="440"/>
      <c r="KLR404" s="440"/>
      <c r="KLS404" s="440"/>
      <c r="KLT404" s="440"/>
      <c r="KLU404" s="440"/>
      <c r="KLV404" s="440"/>
      <c r="KLW404" s="440"/>
      <c r="KLX404" s="440"/>
      <c r="KLY404" s="440"/>
      <c r="KLZ404" s="440"/>
      <c r="KMA404" s="440"/>
      <c r="KMB404" s="440"/>
      <c r="KMC404" s="440"/>
      <c r="KMD404" s="440"/>
      <c r="KME404" s="440"/>
      <c r="KMF404" s="440"/>
      <c r="KMG404" s="440"/>
      <c r="KMH404" s="440"/>
      <c r="KMI404" s="440"/>
      <c r="KMJ404" s="440"/>
      <c r="KMK404" s="440"/>
      <c r="KML404" s="440"/>
      <c r="KMM404" s="440"/>
      <c r="KMN404" s="440"/>
      <c r="KMO404" s="440"/>
      <c r="KMP404" s="440"/>
      <c r="KMQ404" s="440"/>
      <c r="KMR404" s="440"/>
      <c r="KMS404" s="440"/>
      <c r="KMT404" s="440"/>
      <c r="KMU404" s="440"/>
      <c r="KMV404" s="440"/>
      <c r="KMW404" s="440"/>
      <c r="KMX404" s="440"/>
      <c r="KMY404" s="440"/>
      <c r="KMZ404" s="440"/>
      <c r="KNA404" s="440"/>
      <c r="KNB404" s="440"/>
      <c r="KNC404" s="440"/>
      <c r="KND404" s="440"/>
      <c r="KNE404" s="440"/>
      <c r="KNF404" s="440"/>
      <c r="KNG404" s="440"/>
      <c r="KNH404" s="440"/>
      <c r="KNI404" s="440"/>
      <c r="KNJ404" s="440"/>
      <c r="KNK404" s="440"/>
      <c r="KNL404" s="440"/>
      <c r="KNM404" s="440"/>
      <c r="KNN404" s="440"/>
      <c r="KNO404" s="440"/>
      <c r="KNP404" s="440"/>
      <c r="KNQ404" s="440"/>
      <c r="KNR404" s="440"/>
      <c r="KNS404" s="440"/>
      <c r="KNT404" s="440"/>
      <c r="KNU404" s="440"/>
      <c r="KNV404" s="440"/>
      <c r="KNW404" s="440"/>
      <c r="KNX404" s="440"/>
      <c r="KNY404" s="440"/>
      <c r="KNZ404" s="440"/>
      <c r="KOA404" s="440"/>
      <c r="KOB404" s="440"/>
      <c r="KOC404" s="440"/>
      <c r="KOD404" s="440"/>
      <c r="KOE404" s="440"/>
      <c r="KOF404" s="440"/>
      <c r="KOG404" s="440"/>
      <c r="KOH404" s="440"/>
      <c r="KOI404" s="440"/>
      <c r="KOJ404" s="440"/>
      <c r="KOK404" s="440"/>
      <c r="KOL404" s="440"/>
      <c r="KOM404" s="440"/>
      <c r="KON404" s="440"/>
      <c r="KOO404" s="440"/>
      <c r="KOP404" s="440"/>
      <c r="KOQ404" s="440"/>
      <c r="KOR404" s="440"/>
      <c r="KOS404" s="440"/>
      <c r="KOT404" s="440"/>
      <c r="KOU404" s="440"/>
      <c r="KOV404" s="440"/>
      <c r="KOW404" s="440"/>
      <c r="KOX404" s="440"/>
      <c r="KOY404" s="440"/>
      <c r="KOZ404" s="440"/>
      <c r="KPA404" s="440"/>
      <c r="KPB404" s="440"/>
      <c r="KPC404" s="440"/>
      <c r="KPD404" s="440"/>
      <c r="KPE404" s="440"/>
      <c r="KPF404" s="440"/>
      <c r="KPG404" s="440"/>
      <c r="KPH404" s="440"/>
      <c r="KPI404" s="440"/>
      <c r="KPJ404" s="440"/>
      <c r="KPK404" s="440"/>
      <c r="KPL404" s="440"/>
      <c r="KPM404" s="440"/>
      <c r="KPN404" s="440"/>
      <c r="KPO404" s="440"/>
      <c r="KPP404" s="440"/>
      <c r="KPQ404" s="440"/>
      <c r="KPR404" s="440"/>
      <c r="KPS404" s="440"/>
      <c r="KPT404" s="440"/>
      <c r="KPU404" s="440"/>
      <c r="KPV404" s="440"/>
      <c r="KPW404" s="440"/>
      <c r="KPX404" s="440"/>
      <c r="KPY404" s="440"/>
      <c r="KPZ404" s="440"/>
      <c r="KQA404" s="440"/>
      <c r="KQB404" s="440"/>
      <c r="KQC404" s="440"/>
      <c r="KQD404" s="440"/>
      <c r="KQE404" s="440"/>
      <c r="KQF404" s="440"/>
      <c r="KQG404" s="440"/>
      <c r="KQH404" s="440"/>
      <c r="KQI404" s="440"/>
      <c r="KQJ404" s="440"/>
      <c r="KQK404" s="440"/>
      <c r="KQL404" s="440"/>
      <c r="KQM404" s="440"/>
      <c r="KQN404" s="440"/>
      <c r="KQO404" s="440"/>
      <c r="KQP404" s="440"/>
      <c r="KQQ404" s="440"/>
      <c r="KQR404" s="440"/>
      <c r="KQS404" s="440"/>
      <c r="KQT404" s="440"/>
      <c r="KQU404" s="440"/>
      <c r="KQV404" s="440"/>
      <c r="KQW404" s="440"/>
      <c r="KQX404" s="440"/>
      <c r="KQY404" s="440"/>
      <c r="KQZ404" s="440"/>
      <c r="KRA404" s="440"/>
      <c r="KRB404" s="440"/>
      <c r="KRC404" s="440"/>
      <c r="KRD404" s="440"/>
      <c r="KRE404" s="440"/>
      <c r="KRF404" s="440"/>
      <c r="KRG404" s="440"/>
      <c r="KRH404" s="440"/>
      <c r="KRI404" s="440"/>
      <c r="KRJ404" s="440"/>
      <c r="KRK404" s="440"/>
      <c r="KRL404" s="440"/>
      <c r="KRM404" s="440"/>
      <c r="KRN404" s="440"/>
      <c r="KRO404" s="440"/>
      <c r="KRP404" s="440"/>
      <c r="KRQ404" s="440"/>
      <c r="KRR404" s="440"/>
      <c r="KRS404" s="440"/>
      <c r="KRT404" s="440"/>
      <c r="KRU404" s="440"/>
      <c r="KRV404" s="440"/>
      <c r="KRW404" s="440"/>
      <c r="KRX404" s="440"/>
      <c r="KRY404" s="440"/>
      <c r="KRZ404" s="440"/>
      <c r="KSA404" s="440"/>
      <c r="KSB404" s="440"/>
      <c r="KSC404" s="440"/>
      <c r="KSD404" s="440"/>
      <c r="KSE404" s="440"/>
      <c r="KSF404" s="440"/>
      <c r="KSG404" s="440"/>
      <c r="KSH404" s="440"/>
      <c r="KSI404" s="440"/>
      <c r="KSJ404" s="440"/>
      <c r="KSK404" s="440"/>
      <c r="KSL404" s="440"/>
      <c r="KSM404" s="440"/>
      <c r="KSN404" s="440"/>
      <c r="KSO404" s="440"/>
      <c r="KSP404" s="440"/>
      <c r="KSQ404" s="440"/>
      <c r="KSR404" s="440"/>
      <c r="KSS404" s="440"/>
      <c r="KST404" s="440"/>
      <c r="KSU404" s="440"/>
      <c r="KSV404" s="440"/>
      <c r="KSW404" s="440"/>
      <c r="KSX404" s="440"/>
      <c r="KSY404" s="440"/>
      <c r="KSZ404" s="440"/>
      <c r="KTA404" s="440"/>
      <c r="KTB404" s="440"/>
      <c r="KTC404" s="440"/>
      <c r="KTD404" s="440"/>
      <c r="KTE404" s="440"/>
      <c r="KTF404" s="440"/>
      <c r="KTG404" s="440"/>
      <c r="KTH404" s="440"/>
      <c r="KTI404" s="440"/>
      <c r="KTJ404" s="440"/>
      <c r="KTK404" s="440"/>
      <c r="KTL404" s="440"/>
      <c r="KTM404" s="440"/>
      <c r="KTN404" s="440"/>
      <c r="KTO404" s="440"/>
      <c r="KTP404" s="440"/>
      <c r="KTQ404" s="440"/>
      <c r="KTR404" s="440"/>
      <c r="KTS404" s="440"/>
      <c r="KTT404" s="440"/>
      <c r="KTU404" s="440"/>
      <c r="KTV404" s="440"/>
      <c r="KTW404" s="440"/>
      <c r="KTX404" s="440"/>
      <c r="KTY404" s="440"/>
      <c r="KTZ404" s="440"/>
      <c r="KUA404" s="440"/>
      <c r="KUB404" s="440"/>
      <c r="KUC404" s="440"/>
      <c r="KUD404" s="440"/>
      <c r="KUE404" s="440"/>
      <c r="KUF404" s="440"/>
      <c r="KUG404" s="440"/>
      <c r="KUH404" s="440"/>
      <c r="KUI404" s="440"/>
      <c r="KUJ404" s="440"/>
      <c r="KUK404" s="440"/>
      <c r="KUL404" s="440"/>
      <c r="KUM404" s="440"/>
      <c r="KUN404" s="440"/>
      <c r="KUO404" s="440"/>
      <c r="KUP404" s="440"/>
      <c r="KUQ404" s="440"/>
      <c r="KUR404" s="440"/>
      <c r="KUS404" s="440"/>
      <c r="KUT404" s="440"/>
      <c r="KUU404" s="440"/>
      <c r="KUV404" s="440"/>
      <c r="KUW404" s="440"/>
      <c r="KUX404" s="440"/>
      <c r="KUY404" s="440"/>
      <c r="KUZ404" s="440"/>
      <c r="KVA404" s="440"/>
      <c r="KVB404" s="440"/>
      <c r="KVC404" s="440"/>
      <c r="KVD404" s="440"/>
      <c r="KVE404" s="440"/>
      <c r="KVF404" s="440"/>
      <c r="KVG404" s="440"/>
      <c r="KVH404" s="440"/>
      <c r="KVI404" s="440"/>
      <c r="KVJ404" s="440"/>
      <c r="KVK404" s="440"/>
      <c r="KVL404" s="440"/>
      <c r="KVM404" s="440"/>
      <c r="KVN404" s="440"/>
      <c r="KVO404" s="440"/>
      <c r="KVP404" s="440"/>
      <c r="KVQ404" s="440"/>
      <c r="KVR404" s="440"/>
      <c r="KVS404" s="440"/>
      <c r="KVT404" s="440"/>
      <c r="KVU404" s="440"/>
      <c r="KVV404" s="440"/>
      <c r="KVW404" s="440"/>
      <c r="KVX404" s="440"/>
      <c r="KVY404" s="440"/>
      <c r="KVZ404" s="440"/>
      <c r="KWA404" s="440"/>
      <c r="KWB404" s="440"/>
      <c r="KWC404" s="440"/>
      <c r="KWD404" s="440"/>
      <c r="KWE404" s="440"/>
      <c r="KWF404" s="440"/>
      <c r="KWG404" s="440"/>
      <c r="KWH404" s="440"/>
      <c r="KWI404" s="440"/>
      <c r="KWJ404" s="440"/>
      <c r="KWK404" s="440"/>
      <c r="KWL404" s="440"/>
      <c r="KWM404" s="440"/>
      <c r="KWN404" s="440"/>
      <c r="KWO404" s="440"/>
      <c r="KWP404" s="440"/>
      <c r="KWQ404" s="440"/>
      <c r="KWR404" s="440"/>
      <c r="KWS404" s="440"/>
      <c r="KWT404" s="440"/>
      <c r="KWU404" s="440"/>
      <c r="KWV404" s="440"/>
      <c r="KWW404" s="440"/>
      <c r="KWX404" s="440"/>
      <c r="KWY404" s="440"/>
      <c r="KWZ404" s="440"/>
      <c r="KXA404" s="440"/>
      <c r="KXB404" s="440"/>
      <c r="KXC404" s="440"/>
      <c r="KXD404" s="440"/>
      <c r="KXE404" s="440"/>
      <c r="KXF404" s="440"/>
      <c r="KXG404" s="440"/>
      <c r="KXH404" s="440"/>
      <c r="KXI404" s="440"/>
      <c r="KXJ404" s="440"/>
      <c r="KXK404" s="440"/>
      <c r="KXL404" s="440"/>
      <c r="KXM404" s="440"/>
      <c r="KXN404" s="440"/>
      <c r="KXO404" s="440"/>
      <c r="KXP404" s="440"/>
      <c r="KXQ404" s="440"/>
      <c r="KXR404" s="440"/>
      <c r="KXS404" s="440"/>
      <c r="KXT404" s="440"/>
      <c r="KXU404" s="440"/>
      <c r="KXV404" s="440"/>
      <c r="KXW404" s="440"/>
      <c r="KXX404" s="440"/>
      <c r="KXY404" s="440"/>
      <c r="KXZ404" s="440"/>
      <c r="KYA404" s="440"/>
      <c r="KYB404" s="440"/>
      <c r="KYC404" s="440"/>
      <c r="KYD404" s="440"/>
      <c r="KYE404" s="440"/>
      <c r="KYF404" s="440"/>
      <c r="KYG404" s="440"/>
      <c r="KYH404" s="440"/>
      <c r="KYI404" s="440"/>
      <c r="KYJ404" s="440"/>
      <c r="KYK404" s="440"/>
      <c r="KYL404" s="440"/>
      <c r="KYM404" s="440"/>
      <c r="KYN404" s="440"/>
      <c r="KYO404" s="440"/>
      <c r="KYP404" s="440"/>
      <c r="KYQ404" s="440"/>
      <c r="KYR404" s="440"/>
      <c r="KYS404" s="440"/>
      <c r="KYT404" s="440"/>
      <c r="KYU404" s="440"/>
      <c r="KYV404" s="440"/>
      <c r="KYW404" s="440"/>
      <c r="KYX404" s="440"/>
      <c r="KYY404" s="440"/>
      <c r="KYZ404" s="440"/>
      <c r="KZA404" s="440"/>
      <c r="KZB404" s="440"/>
      <c r="KZC404" s="440"/>
      <c r="KZD404" s="440"/>
      <c r="KZE404" s="440"/>
      <c r="KZF404" s="440"/>
      <c r="KZG404" s="440"/>
      <c r="KZH404" s="440"/>
      <c r="KZI404" s="440"/>
      <c r="KZJ404" s="440"/>
      <c r="KZK404" s="440"/>
      <c r="KZL404" s="440"/>
      <c r="KZM404" s="440"/>
      <c r="KZN404" s="440"/>
      <c r="KZO404" s="440"/>
      <c r="KZP404" s="440"/>
      <c r="KZQ404" s="440"/>
      <c r="KZR404" s="440"/>
      <c r="KZS404" s="440"/>
      <c r="KZT404" s="440"/>
      <c r="KZU404" s="440"/>
      <c r="KZV404" s="440"/>
      <c r="KZW404" s="440"/>
      <c r="KZX404" s="440"/>
      <c r="KZY404" s="440"/>
      <c r="KZZ404" s="440"/>
      <c r="LAA404" s="440"/>
      <c r="LAB404" s="440"/>
      <c r="LAC404" s="440"/>
      <c r="LAD404" s="440"/>
      <c r="LAE404" s="440"/>
      <c r="LAF404" s="440"/>
      <c r="LAG404" s="440"/>
      <c r="LAH404" s="440"/>
      <c r="LAI404" s="440"/>
      <c r="LAJ404" s="440"/>
      <c r="LAK404" s="440"/>
      <c r="LAL404" s="440"/>
      <c r="LAM404" s="440"/>
      <c r="LAN404" s="440"/>
      <c r="LAO404" s="440"/>
      <c r="LAP404" s="440"/>
      <c r="LAQ404" s="440"/>
      <c r="LAR404" s="440"/>
      <c r="LAS404" s="440"/>
      <c r="LAT404" s="440"/>
      <c r="LAU404" s="440"/>
      <c r="LAV404" s="440"/>
      <c r="LAW404" s="440"/>
      <c r="LAX404" s="440"/>
      <c r="LAY404" s="440"/>
      <c r="LAZ404" s="440"/>
      <c r="LBA404" s="440"/>
      <c r="LBB404" s="440"/>
      <c r="LBC404" s="440"/>
      <c r="LBD404" s="440"/>
      <c r="LBE404" s="440"/>
      <c r="LBF404" s="440"/>
      <c r="LBG404" s="440"/>
      <c r="LBH404" s="440"/>
      <c r="LBI404" s="440"/>
      <c r="LBJ404" s="440"/>
      <c r="LBK404" s="440"/>
      <c r="LBL404" s="440"/>
      <c r="LBM404" s="440"/>
      <c r="LBN404" s="440"/>
      <c r="LBO404" s="440"/>
      <c r="LBP404" s="440"/>
      <c r="LBQ404" s="440"/>
      <c r="LBR404" s="440"/>
      <c r="LBS404" s="440"/>
      <c r="LBT404" s="440"/>
      <c r="LBU404" s="440"/>
      <c r="LBV404" s="440"/>
      <c r="LBW404" s="440"/>
      <c r="LBX404" s="440"/>
      <c r="LBY404" s="440"/>
      <c r="LBZ404" s="440"/>
      <c r="LCA404" s="440"/>
      <c r="LCB404" s="440"/>
      <c r="LCC404" s="440"/>
      <c r="LCD404" s="440"/>
      <c r="LCE404" s="440"/>
      <c r="LCF404" s="440"/>
      <c r="LCG404" s="440"/>
      <c r="LCH404" s="440"/>
      <c r="LCI404" s="440"/>
      <c r="LCJ404" s="440"/>
      <c r="LCK404" s="440"/>
      <c r="LCL404" s="440"/>
      <c r="LCM404" s="440"/>
      <c r="LCN404" s="440"/>
      <c r="LCO404" s="440"/>
      <c r="LCP404" s="440"/>
      <c r="LCQ404" s="440"/>
      <c r="LCR404" s="440"/>
      <c r="LCS404" s="440"/>
      <c r="LCT404" s="440"/>
      <c r="LCU404" s="440"/>
      <c r="LCV404" s="440"/>
      <c r="LCW404" s="440"/>
      <c r="LCX404" s="440"/>
      <c r="LCY404" s="440"/>
      <c r="LCZ404" s="440"/>
      <c r="LDA404" s="440"/>
      <c r="LDB404" s="440"/>
      <c r="LDC404" s="440"/>
      <c r="LDD404" s="440"/>
      <c r="LDE404" s="440"/>
      <c r="LDF404" s="440"/>
      <c r="LDG404" s="440"/>
      <c r="LDH404" s="440"/>
      <c r="LDI404" s="440"/>
      <c r="LDJ404" s="440"/>
      <c r="LDK404" s="440"/>
      <c r="LDL404" s="440"/>
      <c r="LDM404" s="440"/>
      <c r="LDN404" s="440"/>
      <c r="LDO404" s="440"/>
      <c r="LDP404" s="440"/>
      <c r="LDQ404" s="440"/>
      <c r="LDR404" s="440"/>
      <c r="LDS404" s="440"/>
      <c r="LDT404" s="440"/>
      <c r="LDU404" s="440"/>
      <c r="LDV404" s="440"/>
      <c r="LDW404" s="440"/>
      <c r="LDX404" s="440"/>
      <c r="LDY404" s="440"/>
      <c r="LDZ404" s="440"/>
      <c r="LEA404" s="440"/>
      <c r="LEB404" s="440"/>
      <c r="LEC404" s="440"/>
      <c r="LED404" s="440"/>
      <c r="LEE404" s="440"/>
      <c r="LEF404" s="440"/>
      <c r="LEG404" s="440"/>
      <c r="LEH404" s="440"/>
      <c r="LEI404" s="440"/>
      <c r="LEJ404" s="440"/>
      <c r="LEK404" s="440"/>
      <c r="LEL404" s="440"/>
      <c r="LEM404" s="440"/>
      <c r="LEN404" s="440"/>
      <c r="LEO404" s="440"/>
      <c r="LEP404" s="440"/>
      <c r="LEQ404" s="440"/>
      <c r="LER404" s="440"/>
      <c r="LES404" s="440"/>
      <c r="LET404" s="440"/>
      <c r="LEU404" s="440"/>
      <c r="LEV404" s="440"/>
      <c r="LEW404" s="440"/>
      <c r="LEX404" s="440"/>
      <c r="LEY404" s="440"/>
      <c r="LEZ404" s="440"/>
      <c r="LFA404" s="440"/>
      <c r="LFB404" s="440"/>
      <c r="LFC404" s="440"/>
      <c r="LFD404" s="440"/>
      <c r="LFE404" s="440"/>
      <c r="LFF404" s="440"/>
      <c r="LFG404" s="440"/>
      <c r="LFH404" s="440"/>
      <c r="LFI404" s="440"/>
      <c r="LFJ404" s="440"/>
      <c r="LFK404" s="440"/>
      <c r="LFL404" s="440"/>
      <c r="LFM404" s="440"/>
      <c r="LFN404" s="440"/>
      <c r="LFO404" s="440"/>
      <c r="LFP404" s="440"/>
      <c r="LFQ404" s="440"/>
      <c r="LFR404" s="440"/>
      <c r="LFS404" s="440"/>
      <c r="LFT404" s="440"/>
      <c r="LFU404" s="440"/>
      <c r="LFV404" s="440"/>
      <c r="LFW404" s="440"/>
      <c r="LFX404" s="440"/>
      <c r="LFY404" s="440"/>
      <c r="LFZ404" s="440"/>
      <c r="LGA404" s="440"/>
      <c r="LGB404" s="440"/>
      <c r="LGC404" s="440"/>
      <c r="LGD404" s="440"/>
      <c r="LGE404" s="440"/>
      <c r="LGF404" s="440"/>
      <c r="LGG404" s="440"/>
      <c r="LGH404" s="440"/>
      <c r="LGI404" s="440"/>
      <c r="LGJ404" s="440"/>
      <c r="LGK404" s="440"/>
      <c r="LGL404" s="440"/>
      <c r="LGM404" s="440"/>
      <c r="LGN404" s="440"/>
      <c r="LGO404" s="440"/>
      <c r="LGP404" s="440"/>
      <c r="LGQ404" s="440"/>
      <c r="LGR404" s="440"/>
      <c r="LGS404" s="440"/>
      <c r="LGT404" s="440"/>
      <c r="LGU404" s="440"/>
      <c r="LGV404" s="440"/>
      <c r="LGW404" s="440"/>
      <c r="LGX404" s="440"/>
      <c r="LGY404" s="440"/>
      <c r="LGZ404" s="440"/>
      <c r="LHA404" s="440"/>
      <c r="LHB404" s="440"/>
      <c r="LHC404" s="440"/>
      <c r="LHD404" s="440"/>
      <c r="LHE404" s="440"/>
      <c r="LHF404" s="440"/>
      <c r="LHG404" s="440"/>
      <c r="LHH404" s="440"/>
      <c r="LHI404" s="440"/>
      <c r="LHJ404" s="440"/>
      <c r="LHK404" s="440"/>
      <c r="LHL404" s="440"/>
      <c r="LHM404" s="440"/>
      <c r="LHN404" s="440"/>
      <c r="LHO404" s="440"/>
      <c r="LHP404" s="440"/>
      <c r="LHQ404" s="440"/>
      <c r="LHR404" s="440"/>
      <c r="LHS404" s="440"/>
      <c r="LHT404" s="440"/>
      <c r="LHU404" s="440"/>
      <c r="LHV404" s="440"/>
      <c r="LHW404" s="440"/>
      <c r="LHX404" s="440"/>
      <c r="LHY404" s="440"/>
      <c r="LHZ404" s="440"/>
      <c r="LIA404" s="440"/>
      <c r="LIB404" s="440"/>
      <c r="LIC404" s="440"/>
      <c r="LID404" s="440"/>
      <c r="LIE404" s="440"/>
      <c r="LIF404" s="440"/>
      <c r="LIG404" s="440"/>
      <c r="LIH404" s="440"/>
      <c r="LII404" s="440"/>
      <c r="LIJ404" s="440"/>
      <c r="LIK404" s="440"/>
      <c r="LIL404" s="440"/>
      <c r="LIM404" s="440"/>
      <c r="LIN404" s="440"/>
      <c r="LIO404" s="440"/>
      <c r="LIP404" s="440"/>
      <c r="LIQ404" s="440"/>
      <c r="LIR404" s="440"/>
      <c r="LIS404" s="440"/>
      <c r="LIT404" s="440"/>
      <c r="LIU404" s="440"/>
      <c r="LIV404" s="440"/>
      <c r="LIW404" s="440"/>
      <c r="LIX404" s="440"/>
      <c r="LIY404" s="440"/>
      <c r="LIZ404" s="440"/>
      <c r="LJA404" s="440"/>
      <c r="LJB404" s="440"/>
      <c r="LJC404" s="440"/>
      <c r="LJD404" s="440"/>
      <c r="LJE404" s="440"/>
      <c r="LJF404" s="440"/>
      <c r="LJG404" s="440"/>
      <c r="LJH404" s="440"/>
      <c r="LJI404" s="440"/>
      <c r="LJJ404" s="440"/>
      <c r="LJK404" s="440"/>
      <c r="LJL404" s="440"/>
      <c r="LJM404" s="440"/>
      <c r="LJN404" s="440"/>
      <c r="LJO404" s="440"/>
      <c r="LJP404" s="440"/>
      <c r="LJQ404" s="440"/>
      <c r="LJR404" s="440"/>
      <c r="LJS404" s="440"/>
      <c r="LJT404" s="440"/>
      <c r="LJU404" s="440"/>
      <c r="LJV404" s="440"/>
      <c r="LJW404" s="440"/>
      <c r="LJX404" s="440"/>
      <c r="LJY404" s="440"/>
      <c r="LJZ404" s="440"/>
      <c r="LKA404" s="440"/>
      <c r="LKB404" s="440"/>
      <c r="LKC404" s="440"/>
      <c r="LKD404" s="440"/>
      <c r="LKE404" s="440"/>
      <c r="LKF404" s="440"/>
      <c r="LKG404" s="440"/>
      <c r="LKH404" s="440"/>
      <c r="LKI404" s="440"/>
      <c r="LKJ404" s="440"/>
      <c r="LKK404" s="440"/>
      <c r="LKL404" s="440"/>
      <c r="LKM404" s="440"/>
      <c r="LKN404" s="440"/>
      <c r="LKO404" s="440"/>
      <c r="LKP404" s="440"/>
      <c r="LKQ404" s="440"/>
      <c r="LKR404" s="440"/>
      <c r="LKS404" s="440"/>
      <c r="LKT404" s="440"/>
      <c r="LKU404" s="440"/>
      <c r="LKV404" s="440"/>
      <c r="LKW404" s="440"/>
      <c r="LKX404" s="440"/>
      <c r="LKY404" s="440"/>
      <c r="LKZ404" s="440"/>
      <c r="LLA404" s="440"/>
      <c r="LLB404" s="440"/>
      <c r="LLC404" s="440"/>
      <c r="LLD404" s="440"/>
      <c r="LLE404" s="440"/>
      <c r="LLF404" s="440"/>
      <c r="LLG404" s="440"/>
      <c r="LLH404" s="440"/>
      <c r="LLI404" s="440"/>
      <c r="LLJ404" s="440"/>
      <c r="LLK404" s="440"/>
      <c r="LLL404" s="440"/>
      <c r="LLM404" s="440"/>
      <c r="LLN404" s="440"/>
      <c r="LLO404" s="440"/>
      <c r="LLP404" s="440"/>
      <c r="LLQ404" s="440"/>
      <c r="LLR404" s="440"/>
      <c r="LLS404" s="440"/>
      <c r="LLT404" s="440"/>
      <c r="LLU404" s="440"/>
      <c r="LLV404" s="440"/>
      <c r="LLW404" s="440"/>
      <c r="LLX404" s="440"/>
      <c r="LLY404" s="440"/>
      <c r="LLZ404" s="440"/>
      <c r="LMA404" s="440"/>
      <c r="LMB404" s="440"/>
      <c r="LMC404" s="440"/>
      <c r="LMD404" s="440"/>
      <c r="LME404" s="440"/>
      <c r="LMF404" s="440"/>
      <c r="LMG404" s="440"/>
      <c r="LMH404" s="440"/>
      <c r="LMI404" s="440"/>
      <c r="LMJ404" s="440"/>
      <c r="LMK404" s="440"/>
      <c r="LML404" s="440"/>
      <c r="LMM404" s="440"/>
      <c r="LMN404" s="440"/>
      <c r="LMO404" s="440"/>
      <c r="LMP404" s="440"/>
      <c r="LMQ404" s="440"/>
      <c r="LMR404" s="440"/>
      <c r="LMS404" s="440"/>
      <c r="LMT404" s="440"/>
      <c r="LMU404" s="440"/>
      <c r="LMV404" s="440"/>
      <c r="LMW404" s="440"/>
      <c r="LMX404" s="440"/>
      <c r="LMY404" s="440"/>
      <c r="LMZ404" s="440"/>
      <c r="LNA404" s="440"/>
      <c r="LNB404" s="440"/>
      <c r="LNC404" s="440"/>
      <c r="LND404" s="440"/>
      <c r="LNE404" s="440"/>
      <c r="LNF404" s="440"/>
      <c r="LNG404" s="440"/>
      <c r="LNH404" s="440"/>
      <c r="LNI404" s="440"/>
      <c r="LNJ404" s="440"/>
      <c r="LNK404" s="440"/>
      <c r="LNL404" s="440"/>
      <c r="LNM404" s="440"/>
      <c r="LNN404" s="440"/>
      <c r="LNO404" s="440"/>
      <c r="LNP404" s="440"/>
      <c r="LNQ404" s="440"/>
      <c r="LNR404" s="440"/>
      <c r="LNS404" s="440"/>
      <c r="LNT404" s="440"/>
      <c r="LNU404" s="440"/>
      <c r="LNV404" s="440"/>
      <c r="LNW404" s="440"/>
      <c r="LNX404" s="440"/>
      <c r="LNY404" s="440"/>
      <c r="LNZ404" s="440"/>
      <c r="LOA404" s="440"/>
      <c r="LOB404" s="440"/>
      <c r="LOC404" s="440"/>
      <c r="LOD404" s="440"/>
      <c r="LOE404" s="440"/>
      <c r="LOF404" s="440"/>
      <c r="LOG404" s="440"/>
      <c r="LOH404" s="440"/>
      <c r="LOI404" s="440"/>
      <c r="LOJ404" s="440"/>
      <c r="LOK404" s="440"/>
      <c r="LOL404" s="440"/>
      <c r="LOM404" s="440"/>
      <c r="LON404" s="440"/>
      <c r="LOO404" s="440"/>
      <c r="LOP404" s="440"/>
      <c r="LOQ404" s="440"/>
      <c r="LOR404" s="440"/>
      <c r="LOS404" s="440"/>
      <c r="LOT404" s="440"/>
      <c r="LOU404" s="440"/>
      <c r="LOV404" s="440"/>
      <c r="LOW404" s="440"/>
      <c r="LOX404" s="440"/>
      <c r="LOY404" s="440"/>
      <c r="LOZ404" s="440"/>
      <c r="LPA404" s="440"/>
      <c r="LPB404" s="440"/>
      <c r="LPC404" s="440"/>
      <c r="LPD404" s="440"/>
      <c r="LPE404" s="440"/>
      <c r="LPF404" s="440"/>
      <c r="LPG404" s="440"/>
      <c r="LPH404" s="440"/>
      <c r="LPI404" s="440"/>
      <c r="LPJ404" s="440"/>
      <c r="LPK404" s="440"/>
      <c r="LPL404" s="440"/>
      <c r="LPM404" s="440"/>
      <c r="LPN404" s="440"/>
      <c r="LPO404" s="440"/>
      <c r="LPP404" s="440"/>
      <c r="LPQ404" s="440"/>
      <c r="LPR404" s="440"/>
      <c r="LPS404" s="440"/>
      <c r="LPT404" s="440"/>
      <c r="LPU404" s="440"/>
      <c r="LPV404" s="440"/>
      <c r="LPW404" s="440"/>
      <c r="LPX404" s="440"/>
      <c r="LPY404" s="440"/>
      <c r="LPZ404" s="440"/>
      <c r="LQA404" s="440"/>
      <c r="LQB404" s="440"/>
      <c r="LQC404" s="440"/>
      <c r="LQD404" s="440"/>
      <c r="LQE404" s="440"/>
      <c r="LQF404" s="440"/>
      <c r="LQG404" s="440"/>
      <c r="LQH404" s="440"/>
      <c r="LQI404" s="440"/>
      <c r="LQJ404" s="440"/>
      <c r="LQK404" s="440"/>
      <c r="LQL404" s="440"/>
      <c r="LQM404" s="440"/>
      <c r="LQN404" s="440"/>
      <c r="LQO404" s="440"/>
      <c r="LQP404" s="440"/>
      <c r="LQQ404" s="440"/>
      <c r="LQR404" s="440"/>
      <c r="LQS404" s="440"/>
      <c r="LQT404" s="440"/>
      <c r="LQU404" s="440"/>
      <c r="LQV404" s="440"/>
      <c r="LQW404" s="440"/>
      <c r="LQX404" s="440"/>
      <c r="LQY404" s="440"/>
      <c r="LQZ404" s="440"/>
      <c r="LRA404" s="440"/>
      <c r="LRB404" s="440"/>
      <c r="LRC404" s="440"/>
      <c r="LRD404" s="440"/>
      <c r="LRE404" s="440"/>
      <c r="LRF404" s="440"/>
      <c r="LRG404" s="440"/>
      <c r="LRH404" s="440"/>
      <c r="LRI404" s="440"/>
      <c r="LRJ404" s="440"/>
      <c r="LRK404" s="440"/>
      <c r="LRL404" s="440"/>
      <c r="LRM404" s="440"/>
      <c r="LRN404" s="440"/>
      <c r="LRO404" s="440"/>
      <c r="LRP404" s="440"/>
      <c r="LRQ404" s="440"/>
      <c r="LRR404" s="440"/>
      <c r="LRS404" s="440"/>
      <c r="LRT404" s="440"/>
      <c r="LRU404" s="440"/>
      <c r="LRV404" s="440"/>
      <c r="LRW404" s="440"/>
      <c r="LRX404" s="440"/>
      <c r="LRY404" s="440"/>
      <c r="LRZ404" s="440"/>
      <c r="LSA404" s="440"/>
      <c r="LSB404" s="440"/>
      <c r="LSC404" s="440"/>
      <c r="LSD404" s="440"/>
      <c r="LSE404" s="440"/>
      <c r="LSF404" s="440"/>
      <c r="LSG404" s="440"/>
      <c r="LSH404" s="440"/>
      <c r="LSI404" s="440"/>
      <c r="LSJ404" s="440"/>
      <c r="LSK404" s="440"/>
      <c r="LSL404" s="440"/>
      <c r="LSM404" s="440"/>
      <c r="LSN404" s="440"/>
      <c r="LSO404" s="440"/>
      <c r="LSP404" s="440"/>
      <c r="LSQ404" s="440"/>
      <c r="LSR404" s="440"/>
      <c r="LSS404" s="440"/>
      <c r="LST404" s="440"/>
      <c r="LSU404" s="440"/>
      <c r="LSV404" s="440"/>
      <c r="LSW404" s="440"/>
      <c r="LSX404" s="440"/>
      <c r="LSY404" s="440"/>
      <c r="LSZ404" s="440"/>
      <c r="LTA404" s="440"/>
      <c r="LTB404" s="440"/>
      <c r="LTC404" s="440"/>
      <c r="LTD404" s="440"/>
      <c r="LTE404" s="440"/>
      <c r="LTF404" s="440"/>
      <c r="LTG404" s="440"/>
      <c r="LTH404" s="440"/>
      <c r="LTI404" s="440"/>
      <c r="LTJ404" s="440"/>
      <c r="LTK404" s="440"/>
      <c r="LTL404" s="440"/>
      <c r="LTM404" s="440"/>
      <c r="LTN404" s="440"/>
      <c r="LTO404" s="440"/>
      <c r="LTP404" s="440"/>
      <c r="LTQ404" s="440"/>
      <c r="LTR404" s="440"/>
      <c r="LTS404" s="440"/>
      <c r="LTT404" s="440"/>
      <c r="LTU404" s="440"/>
      <c r="LTV404" s="440"/>
      <c r="LTW404" s="440"/>
      <c r="LTX404" s="440"/>
      <c r="LTY404" s="440"/>
      <c r="LTZ404" s="440"/>
      <c r="LUA404" s="440"/>
      <c r="LUB404" s="440"/>
      <c r="LUC404" s="440"/>
      <c r="LUD404" s="440"/>
      <c r="LUE404" s="440"/>
      <c r="LUF404" s="440"/>
      <c r="LUG404" s="440"/>
      <c r="LUH404" s="440"/>
      <c r="LUI404" s="440"/>
      <c r="LUJ404" s="440"/>
      <c r="LUK404" s="440"/>
      <c r="LUL404" s="440"/>
      <c r="LUM404" s="440"/>
      <c r="LUN404" s="440"/>
      <c r="LUO404" s="440"/>
      <c r="LUP404" s="440"/>
      <c r="LUQ404" s="440"/>
      <c r="LUR404" s="440"/>
      <c r="LUS404" s="440"/>
      <c r="LUT404" s="440"/>
      <c r="LUU404" s="440"/>
      <c r="LUV404" s="440"/>
      <c r="LUW404" s="440"/>
      <c r="LUX404" s="440"/>
      <c r="LUY404" s="440"/>
      <c r="LUZ404" s="440"/>
      <c r="LVA404" s="440"/>
      <c r="LVB404" s="440"/>
      <c r="LVC404" s="440"/>
      <c r="LVD404" s="440"/>
      <c r="LVE404" s="440"/>
      <c r="LVF404" s="440"/>
      <c r="LVG404" s="440"/>
      <c r="LVH404" s="440"/>
      <c r="LVI404" s="440"/>
      <c r="LVJ404" s="440"/>
      <c r="LVK404" s="440"/>
      <c r="LVL404" s="440"/>
      <c r="LVM404" s="440"/>
      <c r="LVN404" s="440"/>
      <c r="LVO404" s="440"/>
      <c r="LVP404" s="440"/>
      <c r="LVQ404" s="440"/>
      <c r="LVR404" s="440"/>
      <c r="LVS404" s="440"/>
      <c r="LVT404" s="440"/>
      <c r="LVU404" s="440"/>
      <c r="LVV404" s="440"/>
      <c r="LVW404" s="440"/>
      <c r="LVX404" s="440"/>
      <c r="LVY404" s="440"/>
      <c r="LVZ404" s="440"/>
      <c r="LWA404" s="440"/>
      <c r="LWB404" s="440"/>
      <c r="LWC404" s="440"/>
      <c r="LWD404" s="440"/>
      <c r="LWE404" s="440"/>
      <c r="LWF404" s="440"/>
      <c r="LWG404" s="440"/>
      <c r="LWH404" s="440"/>
      <c r="LWI404" s="440"/>
      <c r="LWJ404" s="440"/>
      <c r="LWK404" s="440"/>
      <c r="LWL404" s="440"/>
      <c r="LWM404" s="440"/>
      <c r="LWN404" s="440"/>
      <c r="LWO404" s="440"/>
      <c r="LWP404" s="440"/>
      <c r="LWQ404" s="440"/>
      <c r="LWR404" s="440"/>
      <c r="LWS404" s="440"/>
      <c r="LWT404" s="440"/>
      <c r="LWU404" s="440"/>
      <c r="LWV404" s="440"/>
      <c r="LWW404" s="440"/>
      <c r="LWX404" s="440"/>
      <c r="LWY404" s="440"/>
      <c r="LWZ404" s="440"/>
      <c r="LXA404" s="440"/>
      <c r="LXB404" s="440"/>
      <c r="LXC404" s="440"/>
      <c r="LXD404" s="440"/>
      <c r="LXE404" s="440"/>
      <c r="LXF404" s="440"/>
      <c r="LXG404" s="440"/>
      <c r="LXH404" s="440"/>
      <c r="LXI404" s="440"/>
      <c r="LXJ404" s="440"/>
      <c r="LXK404" s="440"/>
      <c r="LXL404" s="440"/>
      <c r="LXM404" s="440"/>
      <c r="LXN404" s="440"/>
      <c r="LXO404" s="440"/>
      <c r="LXP404" s="440"/>
      <c r="LXQ404" s="440"/>
      <c r="LXR404" s="440"/>
      <c r="LXS404" s="440"/>
      <c r="LXT404" s="440"/>
      <c r="LXU404" s="440"/>
      <c r="LXV404" s="440"/>
      <c r="LXW404" s="440"/>
      <c r="LXX404" s="440"/>
      <c r="LXY404" s="440"/>
      <c r="LXZ404" s="440"/>
      <c r="LYA404" s="440"/>
      <c r="LYB404" s="440"/>
      <c r="LYC404" s="440"/>
      <c r="LYD404" s="440"/>
      <c r="LYE404" s="440"/>
      <c r="LYF404" s="440"/>
      <c r="LYG404" s="440"/>
      <c r="LYH404" s="440"/>
      <c r="LYI404" s="440"/>
      <c r="LYJ404" s="440"/>
      <c r="LYK404" s="440"/>
      <c r="LYL404" s="440"/>
      <c r="LYM404" s="440"/>
      <c r="LYN404" s="440"/>
      <c r="LYO404" s="440"/>
      <c r="LYP404" s="440"/>
      <c r="LYQ404" s="440"/>
      <c r="LYR404" s="440"/>
      <c r="LYS404" s="440"/>
      <c r="LYT404" s="440"/>
      <c r="LYU404" s="440"/>
      <c r="LYV404" s="440"/>
      <c r="LYW404" s="440"/>
      <c r="LYX404" s="440"/>
      <c r="LYY404" s="440"/>
      <c r="LYZ404" s="440"/>
      <c r="LZA404" s="440"/>
      <c r="LZB404" s="440"/>
      <c r="LZC404" s="440"/>
      <c r="LZD404" s="440"/>
      <c r="LZE404" s="440"/>
      <c r="LZF404" s="440"/>
      <c r="LZG404" s="440"/>
      <c r="LZH404" s="440"/>
      <c r="LZI404" s="440"/>
      <c r="LZJ404" s="440"/>
      <c r="LZK404" s="440"/>
      <c r="LZL404" s="440"/>
      <c r="LZM404" s="440"/>
      <c r="LZN404" s="440"/>
      <c r="LZO404" s="440"/>
      <c r="LZP404" s="440"/>
      <c r="LZQ404" s="440"/>
      <c r="LZR404" s="440"/>
      <c r="LZS404" s="440"/>
      <c r="LZT404" s="440"/>
      <c r="LZU404" s="440"/>
      <c r="LZV404" s="440"/>
      <c r="LZW404" s="440"/>
      <c r="LZX404" s="440"/>
      <c r="LZY404" s="440"/>
      <c r="LZZ404" s="440"/>
      <c r="MAA404" s="440"/>
      <c r="MAB404" s="440"/>
      <c r="MAC404" s="440"/>
      <c r="MAD404" s="440"/>
      <c r="MAE404" s="440"/>
      <c r="MAF404" s="440"/>
      <c r="MAG404" s="440"/>
      <c r="MAH404" s="440"/>
      <c r="MAI404" s="440"/>
      <c r="MAJ404" s="440"/>
      <c r="MAK404" s="440"/>
      <c r="MAL404" s="440"/>
      <c r="MAM404" s="440"/>
      <c r="MAN404" s="440"/>
      <c r="MAO404" s="440"/>
      <c r="MAP404" s="440"/>
      <c r="MAQ404" s="440"/>
      <c r="MAR404" s="440"/>
      <c r="MAS404" s="440"/>
      <c r="MAT404" s="440"/>
      <c r="MAU404" s="440"/>
      <c r="MAV404" s="440"/>
      <c r="MAW404" s="440"/>
      <c r="MAX404" s="440"/>
      <c r="MAY404" s="440"/>
      <c r="MAZ404" s="440"/>
      <c r="MBA404" s="440"/>
      <c r="MBB404" s="440"/>
      <c r="MBC404" s="440"/>
      <c r="MBD404" s="440"/>
      <c r="MBE404" s="440"/>
      <c r="MBF404" s="440"/>
      <c r="MBG404" s="440"/>
      <c r="MBH404" s="440"/>
      <c r="MBI404" s="440"/>
      <c r="MBJ404" s="440"/>
      <c r="MBK404" s="440"/>
      <c r="MBL404" s="440"/>
      <c r="MBM404" s="440"/>
      <c r="MBN404" s="440"/>
      <c r="MBO404" s="440"/>
      <c r="MBP404" s="440"/>
      <c r="MBQ404" s="440"/>
      <c r="MBR404" s="440"/>
      <c r="MBS404" s="440"/>
      <c r="MBT404" s="440"/>
      <c r="MBU404" s="440"/>
      <c r="MBV404" s="440"/>
      <c r="MBW404" s="440"/>
      <c r="MBX404" s="440"/>
      <c r="MBY404" s="440"/>
      <c r="MBZ404" s="440"/>
      <c r="MCA404" s="440"/>
      <c r="MCB404" s="440"/>
      <c r="MCC404" s="440"/>
      <c r="MCD404" s="440"/>
      <c r="MCE404" s="440"/>
      <c r="MCF404" s="440"/>
      <c r="MCG404" s="440"/>
      <c r="MCH404" s="440"/>
      <c r="MCI404" s="440"/>
      <c r="MCJ404" s="440"/>
      <c r="MCK404" s="440"/>
      <c r="MCL404" s="440"/>
      <c r="MCM404" s="440"/>
      <c r="MCN404" s="440"/>
      <c r="MCO404" s="440"/>
      <c r="MCP404" s="440"/>
      <c r="MCQ404" s="440"/>
      <c r="MCR404" s="440"/>
      <c r="MCS404" s="440"/>
      <c r="MCT404" s="440"/>
      <c r="MCU404" s="440"/>
      <c r="MCV404" s="440"/>
      <c r="MCW404" s="440"/>
      <c r="MCX404" s="440"/>
      <c r="MCY404" s="440"/>
      <c r="MCZ404" s="440"/>
      <c r="MDA404" s="440"/>
      <c r="MDB404" s="440"/>
      <c r="MDC404" s="440"/>
      <c r="MDD404" s="440"/>
      <c r="MDE404" s="440"/>
      <c r="MDF404" s="440"/>
      <c r="MDG404" s="440"/>
      <c r="MDH404" s="440"/>
      <c r="MDI404" s="440"/>
      <c r="MDJ404" s="440"/>
      <c r="MDK404" s="440"/>
      <c r="MDL404" s="440"/>
      <c r="MDM404" s="440"/>
      <c r="MDN404" s="440"/>
      <c r="MDO404" s="440"/>
      <c r="MDP404" s="440"/>
      <c r="MDQ404" s="440"/>
      <c r="MDR404" s="440"/>
      <c r="MDS404" s="440"/>
      <c r="MDT404" s="440"/>
      <c r="MDU404" s="440"/>
      <c r="MDV404" s="440"/>
      <c r="MDW404" s="440"/>
      <c r="MDX404" s="440"/>
      <c r="MDY404" s="440"/>
      <c r="MDZ404" s="440"/>
      <c r="MEA404" s="440"/>
      <c r="MEB404" s="440"/>
      <c r="MEC404" s="440"/>
      <c r="MED404" s="440"/>
      <c r="MEE404" s="440"/>
      <c r="MEF404" s="440"/>
      <c r="MEG404" s="440"/>
      <c r="MEH404" s="440"/>
      <c r="MEI404" s="440"/>
      <c r="MEJ404" s="440"/>
      <c r="MEK404" s="440"/>
      <c r="MEL404" s="440"/>
      <c r="MEM404" s="440"/>
      <c r="MEN404" s="440"/>
      <c r="MEO404" s="440"/>
      <c r="MEP404" s="440"/>
      <c r="MEQ404" s="440"/>
      <c r="MER404" s="440"/>
      <c r="MES404" s="440"/>
      <c r="MET404" s="440"/>
      <c r="MEU404" s="440"/>
      <c r="MEV404" s="440"/>
      <c r="MEW404" s="440"/>
      <c r="MEX404" s="440"/>
      <c r="MEY404" s="440"/>
      <c r="MEZ404" s="440"/>
      <c r="MFA404" s="440"/>
      <c r="MFB404" s="440"/>
      <c r="MFC404" s="440"/>
      <c r="MFD404" s="440"/>
      <c r="MFE404" s="440"/>
      <c r="MFF404" s="440"/>
      <c r="MFG404" s="440"/>
      <c r="MFH404" s="440"/>
      <c r="MFI404" s="440"/>
      <c r="MFJ404" s="440"/>
      <c r="MFK404" s="440"/>
      <c r="MFL404" s="440"/>
      <c r="MFM404" s="440"/>
      <c r="MFN404" s="440"/>
      <c r="MFO404" s="440"/>
      <c r="MFP404" s="440"/>
      <c r="MFQ404" s="440"/>
      <c r="MFR404" s="440"/>
      <c r="MFS404" s="440"/>
      <c r="MFT404" s="440"/>
      <c r="MFU404" s="440"/>
      <c r="MFV404" s="440"/>
      <c r="MFW404" s="440"/>
      <c r="MFX404" s="440"/>
      <c r="MFY404" s="440"/>
      <c r="MFZ404" s="440"/>
      <c r="MGA404" s="440"/>
      <c r="MGB404" s="440"/>
      <c r="MGC404" s="440"/>
      <c r="MGD404" s="440"/>
      <c r="MGE404" s="440"/>
      <c r="MGF404" s="440"/>
      <c r="MGG404" s="440"/>
      <c r="MGH404" s="440"/>
      <c r="MGI404" s="440"/>
      <c r="MGJ404" s="440"/>
      <c r="MGK404" s="440"/>
      <c r="MGL404" s="440"/>
      <c r="MGM404" s="440"/>
      <c r="MGN404" s="440"/>
      <c r="MGO404" s="440"/>
      <c r="MGP404" s="440"/>
      <c r="MGQ404" s="440"/>
      <c r="MGR404" s="440"/>
      <c r="MGS404" s="440"/>
      <c r="MGT404" s="440"/>
      <c r="MGU404" s="440"/>
      <c r="MGV404" s="440"/>
      <c r="MGW404" s="440"/>
      <c r="MGX404" s="440"/>
      <c r="MGY404" s="440"/>
      <c r="MGZ404" s="440"/>
      <c r="MHA404" s="440"/>
      <c r="MHB404" s="440"/>
      <c r="MHC404" s="440"/>
      <c r="MHD404" s="440"/>
      <c r="MHE404" s="440"/>
      <c r="MHF404" s="440"/>
      <c r="MHG404" s="440"/>
      <c r="MHH404" s="440"/>
      <c r="MHI404" s="440"/>
      <c r="MHJ404" s="440"/>
      <c r="MHK404" s="440"/>
      <c r="MHL404" s="440"/>
      <c r="MHM404" s="440"/>
      <c r="MHN404" s="440"/>
      <c r="MHO404" s="440"/>
      <c r="MHP404" s="440"/>
      <c r="MHQ404" s="440"/>
      <c r="MHR404" s="440"/>
      <c r="MHS404" s="440"/>
      <c r="MHT404" s="440"/>
      <c r="MHU404" s="440"/>
      <c r="MHV404" s="440"/>
      <c r="MHW404" s="440"/>
      <c r="MHX404" s="440"/>
      <c r="MHY404" s="440"/>
      <c r="MHZ404" s="440"/>
      <c r="MIA404" s="440"/>
      <c r="MIB404" s="440"/>
      <c r="MIC404" s="440"/>
      <c r="MID404" s="440"/>
      <c r="MIE404" s="440"/>
      <c r="MIF404" s="440"/>
      <c r="MIG404" s="440"/>
      <c r="MIH404" s="440"/>
      <c r="MII404" s="440"/>
      <c r="MIJ404" s="440"/>
      <c r="MIK404" s="440"/>
      <c r="MIL404" s="440"/>
      <c r="MIM404" s="440"/>
      <c r="MIN404" s="440"/>
      <c r="MIO404" s="440"/>
      <c r="MIP404" s="440"/>
      <c r="MIQ404" s="440"/>
      <c r="MIR404" s="440"/>
      <c r="MIS404" s="440"/>
      <c r="MIT404" s="440"/>
      <c r="MIU404" s="440"/>
      <c r="MIV404" s="440"/>
      <c r="MIW404" s="440"/>
      <c r="MIX404" s="440"/>
      <c r="MIY404" s="440"/>
      <c r="MIZ404" s="440"/>
      <c r="MJA404" s="440"/>
      <c r="MJB404" s="440"/>
      <c r="MJC404" s="440"/>
      <c r="MJD404" s="440"/>
      <c r="MJE404" s="440"/>
      <c r="MJF404" s="440"/>
      <c r="MJG404" s="440"/>
      <c r="MJH404" s="440"/>
      <c r="MJI404" s="440"/>
      <c r="MJJ404" s="440"/>
      <c r="MJK404" s="440"/>
      <c r="MJL404" s="440"/>
      <c r="MJM404" s="440"/>
      <c r="MJN404" s="440"/>
      <c r="MJO404" s="440"/>
      <c r="MJP404" s="440"/>
      <c r="MJQ404" s="440"/>
      <c r="MJR404" s="440"/>
      <c r="MJS404" s="440"/>
      <c r="MJT404" s="440"/>
      <c r="MJU404" s="440"/>
      <c r="MJV404" s="440"/>
      <c r="MJW404" s="440"/>
      <c r="MJX404" s="440"/>
      <c r="MJY404" s="440"/>
      <c r="MJZ404" s="440"/>
      <c r="MKA404" s="440"/>
      <c r="MKB404" s="440"/>
      <c r="MKC404" s="440"/>
      <c r="MKD404" s="440"/>
      <c r="MKE404" s="440"/>
      <c r="MKF404" s="440"/>
      <c r="MKG404" s="440"/>
      <c r="MKH404" s="440"/>
      <c r="MKI404" s="440"/>
      <c r="MKJ404" s="440"/>
      <c r="MKK404" s="440"/>
      <c r="MKL404" s="440"/>
      <c r="MKM404" s="440"/>
      <c r="MKN404" s="440"/>
      <c r="MKO404" s="440"/>
      <c r="MKP404" s="440"/>
      <c r="MKQ404" s="440"/>
      <c r="MKR404" s="440"/>
      <c r="MKS404" s="440"/>
      <c r="MKT404" s="440"/>
      <c r="MKU404" s="440"/>
      <c r="MKV404" s="440"/>
      <c r="MKW404" s="440"/>
      <c r="MKX404" s="440"/>
      <c r="MKY404" s="440"/>
      <c r="MKZ404" s="440"/>
      <c r="MLA404" s="440"/>
      <c r="MLB404" s="440"/>
      <c r="MLC404" s="440"/>
      <c r="MLD404" s="440"/>
      <c r="MLE404" s="440"/>
      <c r="MLF404" s="440"/>
      <c r="MLG404" s="440"/>
      <c r="MLH404" s="440"/>
      <c r="MLI404" s="440"/>
      <c r="MLJ404" s="440"/>
      <c r="MLK404" s="440"/>
      <c r="MLL404" s="440"/>
      <c r="MLM404" s="440"/>
      <c r="MLN404" s="440"/>
      <c r="MLO404" s="440"/>
      <c r="MLP404" s="440"/>
      <c r="MLQ404" s="440"/>
      <c r="MLR404" s="440"/>
      <c r="MLS404" s="440"/>
      <c r="MLT404" s="440"/>
      <c r="MLU404" s="440"/>
      <c r="MLV404" s="440"/>
      <c r="MLW404" s="440"/>
      <c r="MLX404" s="440"/>
      <c r="MLY404" s="440"/>
      <c r="MLZ404" s="440"/>
      <c r="MMA404" s="440"/>
      <c r="MMB404" s="440"/>
      <c r="MMC404" s="440"/>
      <c r="MMD404" s="440"/>
      <c r="MME404" s="440"/>
      <c r="MMF404" s="440"/>
      <c r="MMG404" s="440"/>
      <c r="MMH404" s="440"/>
      <c r="MMI404" s="440"/>
      <c r="MMJ404" s="440"/>
      <c r="MMK404" s="440"/>
      <c r="MML404" s="440"/>
      <c r="MMM404" s="440"/>
      <c r="MMN404" s="440"/>
      <c r="MMO404" s="440"/>
      <c r="MMP404" s="440"/>
      <c r="MMQ404" s="440"/>
      <c r="MMR404" s="440"/>
      <c r="MMS404" s="440"/>
      <c r="MMT404" s="440"/>
      <c r="MMU404" s="440"/>
      <c r="MMV404" s="440"/>
      <c r="MMW404" s="440"/>
      <c r="MMX404" s="440"/>
      <c r="MMY404" s="440"/>
      <c r="MMZ404" s="440"/>
      <c r="MNA404" s="440"/>
      <c r="MNB404" s="440"/>
      <c r="MNC404" s="440"/>
      <c r="MND404" s="440"/>
      <c r="MNE404" s="440"/>
      <c r="MNF404" s="440"/>
      <c r="MNG404" s="440"/>
      <c r="MNH404" s="440"/>
      <c r="MNI404" s="440"/>
      <c r="MNJ404" s="440"/>
      <c r="MNK404" s="440"/>
      <c r="MNL404" s="440"/>
      <c r="MNM404" s="440"/>
      <c r="MNN404" s="440"/>
      <c r="MNO404" s="440"/>
      <c r="MNP404" s="440"/>
      <c r="MNQ404" s="440"/>
      <c r="MNR404" s="440"/>
      <c r="MNS404" s="440"/>
      <c r="MNT404" s="440"/>
      <c r="MNU404" s="440"/>
      <c r="MNV404" s="440"/>
      <c r="MNW404" s="440"/>
      <c r="MNX404" s="440"/>
      <c r="MNY404" s="440"/>
      <c r="MNZ404" s="440"/>
      <c r="MOA404" s="440"/>
      <c r="MOB404" s="440"/>
      <c r="MOC404" s="440"/>
      <c r="MOD404" s="440"/>
      <c r="MOE404" s="440"/>
      <c r="MOF404" s="440"/>
      <c r="MOG404" s="440"/>
      <c r="MOH404" s="440"/>
      <c r="MOI404" s="440"/>
      <c r="MOJ404" s="440"/>
      <c r="MOK404" s="440"/>
      <c r="MOL404" s="440"/>
      <c r="MOM404" s="440"/>
      <c r="MON404" s="440"/>
      <c r="MOO404" s="440"/>
      <c r="MOP404" s="440"/>
      <c r="MOQ404" s="440"/>
      <c r="MOR404" s="440"/>
      <c r="MOS404" s="440"/>
      <c r="MOT404" s="440"/>
      <c r="MOU404" s="440"/>
      <c r="MOV404" s="440"/>
      <c r="MOW404" s="440"/>
      <c r="MOX404" s="440"/>
      <c r="MOY404" s="440"/>
      <c r="MOZ404" s="440"/>
      <c r="MPA404" s="440"/>
      <c r="MPB404" s="440"/>
      <c r="MPC404" s="440"/>
      <c r="MPD404" s="440"/>
      <c r="MPE404" s="440"/>
      <c r="MPF404" s="440"/>
      <c r="MPG404" s="440"/>
      <c r="MPH404" s="440"/>
      <c r="MPI404" s="440"/>
      <c r="MPJ404" s="440"/>
      <c r="MPK404" s="440"/>
      <c r="MPL404" s="440"/>
      <c r="MPM404" s="440"/>
      <c r="MPN404" s="440"/>
      <c r="MPO404" s="440"/>
      <c r="MPP404" s="440"/>
      <c r="MPQ404" s="440"/>
      <c r="MPR404" s="440"/>
      <c r="MPS404" s="440"/>
      <c r="MPT404" s="440"/>
      <c r="MPU404" s="440"/>
      <c r="MPV404" s="440"/>
      <c r="MPW404" s="440"/>
      <c r="MPX404" s="440"/>
      <c r="MPY404" s="440"/>
      <c r="MPZ404" s="440"/>
      <c r="MQA404" s="440"/>
      <c r="MQB404" s="440"/>
      <c r="MQC404" s="440"/>
      <c r="MQD404" s="440"/>
      <c r="MQE404" s="440"/>
      <c r="MQF404" s="440"/>
      <c r="MQG404" s="440"/>
      <c r="MQH404" s="440"/>
      <c r="MQI404" s="440"/>
      <c r="MQJ404" s="440"/>
      <c r="MQK404" s="440"/>
      <c r="MQL404" s="440"/>
      <c r="MQM404" s="440"/>
      <c r="MQN404" s="440"/>
      <c r="MQO404" s="440"/>
      <c r="MQP404" s="440"/>
      <c r="MQQ404" s="440"/>
      <c r="MQR404" s="440"/>
      <c r="MQS404" s="440"/>
      <c r="MQT404" s="440"/>
      <c r="MQU404" s="440"/>
      <c r="MQV404" s="440"/>
      <c r="MQW404" s="440"/>
      <c r="MQX404" s="440"/>
      <c r="MQY404" s="440"/>
      <c r="MQZ404" s="440"/>
      <c r="MRA404" s="440"/>
      <c r="MRB404" s="440"/>
      <c r="MRC404" s="440"/>
      <c r="MRD404" s="440"/>
      <c r="MRE404" s="440"/>
      <c r="MRF404" s="440"/>
      <c r="MRG404" s="440"/>
      <c r="MRH404" s="440"/>
      <c r="MRI404" s="440"/>
      <c r="MRJ404" s="440"/>
      <c r="MRK404" s="440"/>
      <c r="MRL404" s="440"/>
      <c r="MRM404" s="440"/>
      <c r="MRN404" s="440"/>
      <c r="MRO404" s="440"/>
      <c r="MRP404" s="440"/>
      <c r="MRQ404" s="440"/>
      <c r="MRR404" s="440"/>
      <c r="MRS404" s="440"/>
      <c r="MRT404" s="440"/>
      <c r="MRU404" s="440"/>
      <c r="MRV404" s="440"/>
      <c r="MRW404" s="440"/>
      <c r="MRX404" s="440"/>
      <c r="MRY404" s="440"/>
      <c r="MRZ404" s="440"/>
      <c r="MSA404" s="440"/>
      <c r="MSB404" s="440"/>
      <c r="MSC404" s="440"/>
      <c r="MSD404" s="440"/>
      <c r="MSE404" s="440"/>
      <c r="MSF404" s="440"/>
      <c r="MSG404" s="440"/>
      <c r="MSH404" s="440"/>
      <c r="MSI404" s="440"/>
      <c r="MSJ404" s="440"/>
      <c r="MSK404" s="440"/>
      <c r="MSL404" s="440"/>
      <c r="MSM404" s="440"/>
      <c r="MSN404" s="440"/>
      <c r="MSO404" s="440"/>
      <c r="MSP404" s="440"/>
      <c r="MSQ404" s="440"/>
      <c r="MSR404" s="440"/>
      <c r="MSS404" s="440"/>
      <c r="MST404" s="440"/>
      <c r="MSU404" s="440"/>
      <c r="MSV404" s="440"/>
      <c r="MSW404" s="440"/>
      <c r="MSX404" s="440"/>
      <c r="MSY404" s="440"/>
      <c r="MSZ404" s="440"/>
      <c r="MTA404" s="440"/>
      <c r="MTB404" s="440"/>
      <c r="MTC404" s="440"/>
      <c r="MTD404" s="440"/>
      <c r="MTE404" s="440"/>
      <c r="MTF404" s="440"/>
      <c r="MTG404" s="440"/>
      <c r="MTH404" s="440"/>
      <c r="MTI404" s="440"/>
      <c r="MTJ404" s="440"/>
      <c r="MTK404" s="440"/>
      <c r="MTL404" s="440"/>
      <c r="MTM404" s="440"/>
      <c r="MTN404" s="440"/>
      <c r="MTO404" s="440"/>
      <c r="MTP404" s="440"/>
      <c r="MTQ404" s="440"/>
      <c r="MTR404" s="440"/>
      <c r="MTS404" s="440"/>
      <c r="MTT404" s="440"/>
      <c r="MTU404" s="440"/>
      <c r="MTV404" s="440"/>
      <c r="MTW404" s="440"/>
      <c r="MTX404" s="440"/>
      <c r="MTY404" s="440"/>
      <c r="MTZ404" s="440"/>
      <c r="MUA404" s="440"/>
      <c r="MUB404" s="440"/>
      <c r="MUC404" s="440"/>
      <c r="MUD404" s="440"/>
      <c r="MUE404" s="440"/>
      <c r="MUF404" s="440"/>
      <c r="MUG404" s="440"/>
      <c r="MUH404" s="440"/>
      <c r="MUI404" s="440"/>
      <c r="MUJ404" s="440"/>
      <c r="MUK404" s="440"/>
      <c r="MUL404" s="440"/>
      <c r="MUM404" s="440"/>
      <c r="MUN404" s="440"/>
      <c r="MUO404" s="440"/>
      <c r="MUP404" s="440"/>
      <c r="MUQ404" s="440"/>
      <c r="MUR404" s="440"/>
      <c r="MUS404" s="440"/>
      <c r="MUT404" s="440"/>
      <c r="MUU404" s="440"/>
      <c r="MUV404" s="440"/>
      <c r="MUW404" s="440"/>
      <c r="MUX404" s="440"/>
      <c r="MUY404" s="440"/>
      <c r="MUZ404" s="440"/>
      <c r="MVA404" s="440"/>
      <c r="MVB404" s="440"/>
      <c r="MVC404" s="440"/>
      <c r="MVD404" s="440"/>
      <c r="MVE404" s="440"/>
      <c r="MVF404" s="440"/>
      <c r="MVG404" s="440"/>
      <c r="MVH404" s="440"/>
      <c r="MVI404" s="440"/>
      <c r="MVJ404" s="440"/>
      <c r="MVK404" s="440"/>
      <c r="MVL404" s="440"/>
      <c r="MVM404" s="440"/>
      <c r="MVN404" s="440"/>
      <c r="MVO404" s="440"/>
      <c r="MVP404" s="440"/>
      <c r="MVQ404" s="440"/>
      <c r="MVR404" s="440"/>
      <c r="MVS404" s="440"/>
      <c r="MVT404" s="440"/>
      <c r="MVU404" s="440"/>
      <c r="MVV404" s="440"/>
      <c r="MVW404" s="440"/>
      <c r="MVX404" s="440"/>
      <c r="MVY404" s="440"/>
      <c r="MVZ404" s="440"/>
      <c r="MWA404" s="440"/>
      <c r="MWB404" s="440"/>
      <c r="MWC404" s="440"/>
      <c r="MWD404" s="440"/>
      <c r="MWE404" s="440"/>
      <c r="MWF404" s="440"/>
      <c r="MWG404" s="440"/>
      <c r="MWH404" s="440"/>
      <c r="MWI404" s="440"/>
      <c r="MWJ404" s="440"/>
      <c r="MWK404" s="440"/>
      <c r="MWL404" s="440"/>
      <c r="MWM404" s="440"/>
      <c r="MWN404" s="440"/>
      <c r="MWO404" s="440"/>
      <c r="MWP404" s="440"/>
      <c r="MWQ404" s="440"/>
      <c r="MWR404" s="440"/>
      <c r="MWS404" s="440"/>
      <c r="MWT404" s="440"/>
      <c r="MWU404" s="440"/>
      <c r="MWV404" s="440"/>
      <c r="MWW404" s="440"/>
      <c r="MWX404" s="440"/>
      <c r="MWY404" s="440"/>
      <c r="MWZ404" s="440"/>
      <c r="MXA404" s="440"/>
      <c r="MXB404" s="440"/>
      <c r="MXC404" s="440"/>
      <c r="MXD404" s="440"/>
      <c r="MXE404" s="440"/>
      <c r="MXF404" s="440"/>
      <c r="MXG404" s="440"/>
      <c r="MXH404" s="440"/>
      <c r="MXI404" s="440"/>
      <c r="MXJ404" s="440"/>
      <c r="MXK404" s="440"/>
      <c r="MXL404" s="440"/>
      <c r="MXM404" s="440"/>
      <c r="MXN404" s="440"/>
      <c r="MXO404" s="440"/>
      <c r="MXP404" s="440"/>
      <c r="MXQ404" s="440"/>
      <c r="MXR404" s="440"/>
      <c r="MXS404" s="440"/>
      <c r="MXT404" s="440"/>
      <c r="MXU404" s="440"/>
      <c r="MXV404" s="440"/>
      <c r="MXW404" s="440"/>
      <c r="MXX404" s="440"/>
      <c r="MXY404" s="440"/>
      <c r="MXZ404" s="440"/>
      <c r="MYA404" s="440"/>
      <c r="MYB404" s="440"/>
      <c r="MYC404" s="440"/>
      <c r="MYD404" s="440"/>
      <c r="MYE404" s="440"/>
      <c r="MYF404" s="440"/>
      <c r="MYG404" s="440"/>
      <c r="MYH404" s="440"/>
      <c r="MYI404" s="440"/>
      <c r="MYJ404" s="440"/>
      <c r="MYK404" s="440"/>
      <c r="MYL404" s="440"/>
      <c r="MYM404" s="440"/>
      <c r="MYN404" s="440"/>
      <c r="MYO404" s="440"/>
      <c r="MYP404" s="440"/>
      <c r="MYQ404" s="440"/>
      <c r="MYR404" s="440"/>
      <c r="MYS404" s="440"/>
      <c r="MYT404" s="440"/>
      <c r="MYU404" s="440"/>
      <c r="MYV404" s="440"/>
      <c r="MYW404" s="440"/>
      <c r="MYX404" s="440"/>
      <c r="MYY404" s="440"/>
      <c r="MYZ404" s="440"/>
      <c r="MZA404" s="440"/>
      <c r="MZB404" s="440"/>
      <c r="MZC404" s="440"/>
      <c r="MZD404" s="440"/>
      <c r="MZE404" s="440"/>
      <c r="MZF404" s="440"/>
      <c r="MZG404" s="440"/>
      <c r="MZH404" s="440"/>
      <c r="MZI404" s="440"/>
      <c r="MZJ404" s="440"/>
      <c r="MZK404" s="440"/>
      <c r="MZL404" s="440"/>
      <c r="MZM404" s="440"/>
      <c r="MZN404" s="440"/>
      <c r="MZO404" s="440"/>
      <c r="MZP404" s="440"/>
      <c r="MZQ404" s="440"/>
      <c r="MZR404" s="440"/>
      <c r="MZS404" s="440"/>
      <c r="MZT404" s="440"/>
      <c r="MZU404" s="440"/>
      <c r="MZV404" s="440"/>
      <c r="MZW404" s="440"/>
      <c r="MZX404" s="440"/>
      <c r="MZY404" s="440"/>
      <c r="MZZ404" s="440"/>
      <c r="NAA404" s="440"/>
      <c r="NAB404" s="440"/>
      <c r="NAC404" s="440"/>
      <c r="NAD404" s="440"/>
      <c r="NAE404" s="440"/>
      <c r="NAF404" s="440"/>
      <c r="NAG404" s="440"/>
      <c r="NAH404" s="440"/>
      <c r="NAI404" s="440"/>
      <c r="NAJ404" s="440"/>
      <c r="NAK404" s="440"/>
      <c r="NAL404" s="440"/>
      <c r="NAM404" s="440"/>
      <c r="NAN404" s="440"/>
      <c r="NAO404" s="440"/>
      <c r="NAP404" s="440"/>
      <c r="NAQ404" s="440"/>
      <c r="NAR404" s="440"/>
      <c r="NAS404" s="440"/>
      <c r="NAT404" s="440"/>
      <c r="NAU404" s="440"/>
      <c r="NAV404" s="440"/>
      <c r="NAW404" s="440"/>
      <c r="NAX404" s="440"/>
      <c r="NAY404" s="440"/>
      <c r="NAZ404" s="440"/>
      <c r="NBA404" s="440"/>
      <c r="NBB404" s="440"/>
      <c r="NBC404" s="440"/>
      <c r="NBD404" s="440"/>
      <c r="NBE404" s="440"/>
      <c r="NBF404" s="440"/>
      <c r="NBG404" s="440"/>
      <c r="NBH404" s="440"/>
      <c r="NBI404" s="440"/>
      <c r="NBJ404" s="440"/>
      <c r="NBK404" s="440"/>
      <c r="NBL404" s="440"/>
      <c r="NBM404" s="440"/>
      <c r="NBN404" s="440"/>
      <c r="NBO404" s="440"/>
      <c r="NBP404" s="440"/>
      <c r="NBQ404" s="440"/>
      <c r="NBR404" s="440"/>
      <c r="NBS404" s="440"/>
      <c r="NBT404" s="440"/>
      <c r="NBU404" s="440"/>
      <c r="NBV404" s="440"/>
      <c r="NBW404" s="440"/>
      <c r="NBX404" s="440"/>
      <c r="NBY404" s="440"/>
      <c r="NBZ404" s="440"/>
      <c r="NCA404" s="440"/>
      <c r="NCB404" s="440"/>
      <c r="NCC404" s="440"/>
      <c r="NCD404" s="440"/>
      <c r="NCE404" s="440"/>
      <c r="NCF404" s="440"/>
      <c r="NCG404" s="440"/>
      <c r="NCH404" s="440"/>
      <c r="NCI404" s="440"/>
      <c r="NCJ404" s="440"/>
      <c r="NCK404" s="440"/>
      <c r="NCL404" s="440"/>
      <c r="NCM404" s="440"/>
      <c r="NCN404" s="440"/>
      <c r="NCO404" s="440"/>
      <c r="NCP404" s="440"/>
      <c r="NCQ404" s="440"/>
      <c r="NCR404" s="440"/>
      <c r="NCS404" s="440"/>
      <c r="NCT404" s="440"/>
      <c r="NCU404" s="440"/>
      <c r="NCV404" s="440"/>
      <c r="NCW404" s="440"/>
      <c r="NCX404" s="440"/>
      <c r="NCY404" s="440"/>
      <c r="NCZ404" s="440"/>
      <c r="NDA404" s="440"/>
      <c r="NDB404" s="440"/>
      <c r="NDC404" s="440"/>
      <c r="NDD404" s="440"/>
      <c r="NDE404" s="440"/>
      <c r="NDF404" s="440"/>
      <c r="NDG404" s="440"/>
      <c r="NDH404" s="440"/>
      <c r="NDI404" s="440"/>
      <c r="NDJ404" s="440"/>
      <c r="NDK404" s="440"/>
      <c r="NDL404" s="440"/>
      <c r="NDM404" s="440"/>
      <c r="NDN404" s="440"/>
      <c r="NDO404" s="440"/>
      <c r="NDP404" s="440"/>
      <c r="NDQ404" s="440"/>
      <c r="NDR404" s="440"/>
      <c r="NDS404" s="440"/>
      <c r="NDT404" s="440"/>
      <c r="NDU404" s="440"/>
      <c r="NDV404" s="440"/>
      <c r="NDW404" s="440"/>
      <c r="NDX404" s="440"/>
      <c r="NDY404" s="440"/>
      <c r="NDZ404" s="440"/>
      <c r="NEA404" s="440"/>
      <c r="NEB404" s="440"/>
      <c r="NEC404" s="440"/>
      <c r="NED404" s="440"/>
      <c r="NEE404" s="440"/>
      <c r="NEF404" s="440"/>
      <c r="NEG404" s="440"/>
      <c r="NEH404" s="440"/>
      <c r="NEI404" s="440"/>
      <c r="NEJ404" s="440"/>
      <c r="NEK404" s="440"/>
      <c r="NEL404" s="440"/>
      <c r="NEM404" s="440"/>
      <c r="NEN404" s="440"/>
      <c r="NEO404" s="440"/>
      <c r="NEP404" s="440"/>
      <c r="NEQ404" s="440"/>
      <c r="NER404" s="440"/>
      <c r="NES404" s="440"/>
      <c r="NET404" s="440"/>
      <c r="NEU404" s="440"/>
      <c r="NEV404" s="440"/>
      <c r="NEW404" s="440"/>
      <c r="NEX404" s="440"/>
      <c r="NEY404" s="440"/>
      <c r="NEZ404" s="440"/>
      <c r="NFA404" s="440"/>
      <c r="NFB404" s="440"/>
      <c r="NFC404" s="440"/>
      <c r="NFD404" s="440"/>
      <c r="NFE404" s="440"/>
      <c r="NFF404" s="440"/>
      <c r="NFG404" s="440"/>
      <c r="NFH404" s="440"/>
      <c r="NFI404" s="440"/>
      <c r="NFJ404" s="440"/>
      <c r="NFK404" s="440"/>
      <c r="NFL404" s="440"/>
      <c r="NFM404" s="440"/>
      <c r="NFN404" s="440"/>
      <c r="NFO404" s="440"/>
      <c r="NFP404" s="440"/>
      <c r="NFQ404" s="440"/>
      <c r="NFR404" s="440"/>
      <c r="NFS404" s="440"/>
      <c r="NFT404" s="440"/>
      <c r="NFU404" s="440"/>
      <c r="NFV404" s="440"/>
      <c r="NFW404" s="440"/>
      <c r="NFX404" s="440"/>
      <c r="NFY404" s="440"/>
      <c r="NFZ404" s="440"/>
      <c r="NGA404" s="440"/>
      <c r="NGB404" s="440"/>
      <c r="NGC404" s="440"/>
      <c r="NGD404" s="440"/>
      <c r="NGE404" s="440"/>
      <c r="NGF404" s="440"/>
      <c r="NGG404" s="440"/>
      <c r="NGH404" s="440"/>
      <c r="NGI404" s="440"/>
      <c r="NGJ404" s="440"/>
      <c r="NGK404" s="440"/>
      <c r="NGL404" s="440"/>
      <c r="NGM404" s="440"/>
      <c r="NGN404" s="440"/>
      <c r="NGO404" s="440"/>
      <c r="NGP404" s="440"/>
      <c r="NGQ404" s="440"/>
      <c r="NGR404" s="440"/>
      <c r="NGS404" s="440"/>
      <c r="NGT404" s="440"/>
      <c r="NGU404" s="440"/>
      <c r="NGV404" s="440"/>
      <c r="NGW404" s="440"/>
      <c r="NGX404" s="440"/>
      <c r="NGY404" s="440"/>
      <c r="NGZ404" s="440"/>
      <c r="NHA404" s="440"/>
      <c r="NHB404" s="440"/>
      <c r="NHC404" s="440"/>
      <c r="NHD404" s="440"/>
      <c r="NHE404" s="440"/>
      <c r="NHF404" s="440"/>
      <c r="NHG404" s="440"/>
      <c r="NHH404" s="440"/>
      <c r="NHI404" s="440"/>
      <c r="NHJ404" s="440"/>
      <c r="NHK404" s="440"/>
      <c r="NHL404" s="440"/>
      <c r="NHM404" s="440"/>
      <c r="NHN404" s="440"/>
      <c r="NHO404" s="440"/>
      <c r="NHP404" s="440"/>
      <c r="NHQ404" s="440"/>
      <c r="NHR404" s="440"/>
      <c r="NHS404" s="440"/>
      <c r="NHT404" s="440"/>
      <c r="NHU404" s="440"/>
      <c r="NHV404" s="440"/>
      <c r="NHW404" s="440"/>
      <c r="NHX404" s="440"/>
      <c r="NHY404" s="440"/>
      <c r="NHZ404" s="440"/>
      <c r="NIA404" s="440"/>
      <c r="NIB404" s="440"/>
      <c r="NIC404" s="440"/>
      <c r="NID404" s="440"/>
      <c r="NIE404" s="440"/>
      <c r="NIF404" s="440"/>
      <c r="NIG404" s="440"/>
      <c r="NIH404" s="440"/>
      <c r="NII404" s="440"/>
      <c r="NIJ404" s="440"/>
      <c r="NIK404" s="440"/>
      <c r="NIL404" s="440"/>
      <c r="NIM404" s="440"/>
      <c r="NIN404" s="440"/>
      <c r="NIO404" s="440"/>
      <c r="NIP404" s="440"/>
      <c r="NIQ404" s="440"/>
      <c r="NIR404" s="440"/>
      <c r="NIS404" s="440"/>
      <c r="NIT404" s="440"/>
      <c r="NIU404" s="440"/>
      <c r="NIV404" s="440"/>
      <c r="NIW404" s="440"/>
      <c r="NIX404" s="440"/>
      <c r="NIY404" s="440"/>
      <c r="NIZ404" s="440"/>
      <c r="NJA404" s="440"/>
      <c r="NJB404" s="440"/>
      <c r="NJC404" s="440"/>
      <c r="NJD404" s="440"/>
      <c r="NJE404" s="440"/>
      <c r="NJF404" s="440"/>
      <c r="NJG404" s="440"/>
      <c r="NJH404" s="440"/>
      <c r="NJI404" s="440"/>
      <c r="NJJ404" s="440"/>
      <c r="NJK404" s="440"/>
      <c r="NJL404" s="440"/>
      <c r="NJM404" s="440"/>
      <c r="NJN404" s="440"/>
      <c r="NJO404" s="440"/>
      <c r="NJP404" s="440"/>
      <c r="NJQ404" s="440"/>
      <c r="NJR404" s="440"/>
      <c r="NJS404" s="440"/>
      <c r="NJT404" s="440"/>
      <c r="NJU404" s="440"/>
      <c r="NJV404" s="440"/>
      <c r="NJW404" s="440"/>
      <c r="NJX404" s="440"/>
      <c r="NJY404" s="440"/>
      <c r="NJZ404" s="440"/>
      <c r="NKA404" s="440"/>
      <c r="NKB404" s="440"/>
      <c r="NKC404" s="440"/>
      <c r="NKD404" s="440"/>
      <c r="NKE404" s="440"/>
      <c r="NKF404" s="440"/>
      <c r="NKG404" s="440"/>
      <c r="NKH404" s="440"/>
      <c r="NKI404" s="440"/>
      <c r="NKJ404" s="440"/>
      <c r="NKK404" s="440"/>
      <c r="NKL404" s="440"/>
      <c r="NKM404" s="440"/>
      <c r="NKN404" s="440"/>
      <c r="NKO404" s="440"/>
      <c r="NKP404" s="440"/>
      <c r="NKQ404" s="440"/>
      <c r="NKR404" s="440"/>
      <c r="NKS404" s="440"/>
      <c r="NKT404" s="440"/>
      <c r="NKU404" s="440"/>
      <c r="NKV404" s="440"/>
      <c r="NKW404" s="440"/>
      <c r="NKX404" s="440"/>
      <c r="NKY404" s="440"/>
      <c r="NKZ404" s="440"/>
      <c r="NLA404" s="440"/>
      <c r="NLB404" s="440"/>
      <c r="NLC404" s="440"/>
      <c r="NLD404" s="440"/>
      <c r="NLE404" s="440"/>
      <c r="NLF404" s="440"/>
      <c r="NLG404" s="440"/>
      <c r="NLH404" s="440"/>
      <c r="NLI404" s="440"/>
      <c r="NLJ404" s="440"/>
      <c r="NLK404" s="440"/>
      <c r="NLL404" s="440"/>
      <c r="NLM404" s="440"/>
      <c r="NLN404" s="440"/>
      <c r="NLO404" s="440"/>
      <c r="NLP404" s="440"/>
      <c r="NLQ404" s="440"/>
      <c r="NLR404" s="440"/>
      <c r="NLS404" s="440"/>
      <c r="NLT404" s="440"/>
      <c r="NLU404" s="440"/>
      <c r="NLV404" s="440"/>
      <c r="NLW404" s="440"/>
      <c r="NLX404" s="440"/>
      <c r="NLY404" s="440"/>
      <c r="NLZ404" s="440"/>
      <c r="NMA404" s="440"/>
      <c r="NMB404" s="440"/>
      <c r="NMC404" s="440"/>
      <c r="NMD404" s="440"/>
      <c r="NME404" s="440"/>
      <c r="NMF404" s="440"/>
      <c r="NMG404" s="440"/>
      <c r="NMH404" s="440"/>
      <c r="NMI404" s="440"/>
      <c r="NMJ404" s="440"/>
      <c r="NMK404" s="440"/>
      <c r="NML404" s="440"/>
      <c r="NMM404" s="440"/>
      <c r="NMN404" s="440"/>
      <c r="NMO404" s="440"/>
      <c r="NMP404" s="440"/>
      <c r="NMQ404" s="440"/>
      <c r="NMR404" s="440"/>
      <c r="NMS404" s="440"/>
      <c r="NMT404" s="440"/>
      <c r="NMU404" s="440"/>
      <c r="NMV404" s="440"/>
      <c r="NMW404" s="440"/>
      <c r="NMX404" s="440"/>
      <c r="NMY404" s="440"/>
      <c r="NMZ404" s="440"/>
      <c r="NNA404" s="440"/>
      <c r="NNB404" s="440"/>
      <c r="NNC404" s="440"/>
      <c r="NND404" s="440"/>
      <c r="NNE404" s="440"/>
      <c r="NNF404" s="440"/>
      <c r="NNG404" s="440"/>
      <c r="NNH404" s="440"/>
      <c r="NNI404" s="440"/>
      <c r="NNJ404" s="440"/>
      <c r="NNK404" s="440"/>
      <c r="NNL404" s="440"/>
      <c r="NNM404" s="440"/>
      <c r="NNN404" s="440"/>
      <c r="NNO404" s="440"/>
      <c r="NNP404" s="440"/>
      <c r="NNQ404" s="440"/>
      <c r="NNR404" s="440"/>
      <c r="NNS404" s="440"/>
      <c r="NNT404" s="440"/>
      <c r="NNU404" s="440"/>
      <c r="NNV404" s="440"/>
      <c r="NNW404" s="440"/>
      <c r="NNX404" s="440"/>
      <c r="NNY404" s="440"/>
      <c r="NNZ404" s="440"/>
      <c r="NOA404" s="440"/>
      <c r="NOB404" s="440"/>
      <c r="NOC404" s="440"/>
      <c r="NOD404" s="440"/>
      <c r="NOE404" s="440"/>
      <c r="NOF404" s="440"/>
      <c r="NOG404" s="440"/>
      <c r="NOH404" s="440"/>
      <c r="NOI404" s="440"/>
      <c r="NOJ404" s="440"/>
      <c r="NOK404" s="440"/>
      <c r="NOL404" s="440"/>
      <c r="NOM404" s="440"/>
      <c r="NON404" s="440"/>
      <c r="NOO404" s="440"/>
      <c r="NOP404" s="440"/>
      <c r="NOQ404" s="440"/>
      <c r="NOR404" s="440"/>
      <c r="NOS404" s="440"/>
      <c r="NOT404" s="440"/>
      <c r="NOU404" s="440"/>
      <c r="NOV404" s="440"/>
      <c r="NOW404" s="440"/>
      <c r="NOX404" s="440"/>
      <c r="NOY404" s="440"/>
      <c r="NOZ404" s="440"/>
      <c r="NPA404" s="440"/>
      <c r="NPB404" s="440"/>
      <c r="NPC404" s="440"/>
      <c r="NPD404" s="440"/>
      <c r="NPE404" s="440"/>
      <c r="NPF404" s="440"/>
      <c r="NPG404" s="440"/>
      <c r="NPH404" s="440"/>
      <c r="NPI404" s="440"/>
      <c r="NPJ404" s="440"/>
      <c r="NPK404" s="440"/>
      <c r="NPL404" s="440"/>
      <c r="NPM404" s="440"/>
      <c r="NPN404" s="440"/>
      <c r="NPO404" s="440"/>
      <c r="NPP404" s="440"/>
      <c r="NPQ404" s="440"/>
      <c r="NPR404" s="440"/>
      <c r="NPS404" s="440"/>
      <c r="NPT404" s="440"/>
      <c r="NPU404" s="440"/>
      <c r="NPV404" s="440"/>
      <c r="NPW404" s="440"/>
      <c r="NPX404" s="440"/>
      <c r="NPY404" s="440"/>
      <c r="NPZ404" s="440"/>
      <c r="NQA404" s="440"/>
      <c r="NQB404" s="440"/>
      <c r="NQC404" s="440"/>
      <c r="NQD404" s="440"/>
      <c r="NQE404" s="440"/>
      <c r="NQF404" s="440"/>
      <c r="NQG404" s="440"/>
      <c r="NQH404" s="440"/>
      <c r="NQI404" s="440"/>
      <c r="NQJ404" s="440"/>
      <c r="NQK404" s="440"/>
      <c r="NQL404" s="440"/>
      <c r="NQM404" s="440"/>
      <c r="NQN404" s="440"/>
      <c r="NQO404" s="440"/>
      <c r="NQP404" s="440"/>
      <c r="NQQ404" s="440"/>
      <c r="NQR404" s="440"/>
      <c r="NQS404" s="440"/>
      <c r="NQT404" s="440"/>
      <c r="NQU404" s="440"/>
      <c r="NQV404" s="440"/>
      <c r="NQW404" s="440"/>
      <c r="NQX404" s="440"/>
      <c r="NQY404" s="440"/>
      <c r="NQZ404" s="440"/>
      <c r="NRA404" s="440"/>
      <c r="NRB404" s="440"/>
      <c r="NRC404" s="440"/>
      <c r="NRD404" s="440"/>
      <c r="NRE404" s="440"/>
      <c r="NRF404" s="440"/>
      <c r="NRG404" s="440"/>
      <c r="NRH404" s="440"/>
      <c r="NRI404" s="440"/>
      <c r="NRJ404" s="440"/>
      <c r="NRK404" s="440"/>
      <c r="NRL404" s="440"/>
      <c r="NRM404" s="440"/>
      <c r="NRN404" s="440"/>
      <c r="NRO404" s="440"/>
      <c r="NRP404" s="440"/>
      <c r="NRQ404" s="440"/>
      <c r="NRR404" s="440"/>
      <c r="NRS404" s="440"/>
      <c r="NRT404" s="440"/>
      <c r="NRU404" s="440"/>
      <c r="NRV404" s="440"/>
      <c r="NRW404" s="440"/>
      <c r="NRX404" s="440"/>
      <c r="NRY404" s="440"/>
      <c r="NRZ404" s="440"/>
      <c r="NSA404" s="440"/>
      <c r="NSB404" s="440"/>
      <c r="NSC404" s="440"/>
      <c r="NSD404" s="440"/>
      <c r="NSE404" s="440"/>
      <c r="NSF404" s="440"/>
      <c r="NSG404" s="440"/>
      <c r="NSH404" s="440"/>
      <c r="NSI404" s="440"/>
      <c r="NSJ404" s="440"/>
      <c r="NSK404" s="440"/>
      <c r="NSL404" s="440"/>
      <c r="NSM404" s="440"/>
      <c r="NSN404" s="440"/>
      <c r="NSO404" s="440"/>
      <c r="NSP404" s="440"/>
      <c r="NSQ404" s="440"/>
      <c r="NSR404" s="440"/>
      <c r="NSS404" s="440"/>
      <c r="NST404" s="440"/>
      <c r="NSU404" s="440"/>
      <c r="NSV404" s="440"/>
      <c r="NSW404" s="440"/>
      <c r="NSX404" s="440"/>
      <c r="NSY404" s="440"/>
      <c r="NSZ404" s="440"/>
      <c r="NTA404" s="440"/>
      <c r="NTB404" s="440"/>
      <c r="NTC404" s="440"/>
      <c r="NTD404" s="440"/>
      <c r="NTE404" s="440"/>
      <c r="NTF404" s="440"/>
      <c r="NTG404" s="440"/>
      <c r="NTH404" s="440"/>
      <c r="NTI404" s="440"/>
      <c r="NTJ404" s="440"/>
      <c r="NTK404" s="440"/>
      <c r="NTL404" s="440"/>
      <c r="NTM404" s="440"/>
      <c r="NTN404" s="440"/>
      <c r="NTO404" s="440"/>
      <c r="NTP404" s="440"/>
      <c r="NTQ404" s="440"/>
      <c r="NTR404" s="440"/>
      <c r="NTS404" s="440"/>
      <c r="NTT404" s="440"/>
      <c r="NTU404" s="440"/>
      <c r="NTV404" s="440"/>
      <c r="NTW404" s="440"/>
      <c r="NTX404" s="440"/>
      <c r="NTY404" s="440"/>
      <c r="NTZ404" s="440"/>
      <c r="NUA404" s="440"/>
      <c r="NUB404" s="440"/>
      <c r="NUC404" s="440"/>
      <c r="NUD404" s="440"/>
      <c r="NUE404" s="440"/>
      <c r="NUF404" s="440"/>
      <c r="NUG404" s="440"/>
      <c r="NUH404" s="440"/>
      <c r="NUI404" s="440"/>
      <c r="NUJ404" s="440"/>
      <c r="NUK404" s="440"/>
      <c r="NUL404" s="440"/>
      <c r="NUM404" s="440"/>
      <c r="NUN404" s="440"/>
      <c r="NUO404" s="440"/>
      <c r="NUP404" s="440"/>
      <c r="NUQ404" s="440"/>
      <c r="NUR404" s="440"/>
      <c r="NUS404" s="440"/>
      <c r="NUT404" s="440"/>
      <c r="NUU404" s="440"/>
      <c r="NUV404" s="440"/>
      <c r="NUW404" s="440"/>
      <c r="NUX404" s="440"/>
      <c r="NUY404" s="440"/>
      <c r="NUZ404" s="440"/>
      <c r="NVA404" s="440"/>
      <c r="NVB404" s="440"/>
      <c r="NVC404" s="440"/>
      <c r="NVD404" s="440"/>
      <c r="NVE404" s="440"/>
      <c r="NVF404" s="440"/>
      <c r="NVG404" s="440"/>
      <c r="NVH404" s="440"/>
      <c r="NVI404" s="440"/>
      <c r="NVJ404" s="440"/>
      <c r="NVK404" s="440"/>
      <c r="NVL404" s="440"/>
      <c r="NVM404" s="440"/>
      <c r="NVN404" s="440"/>
      <c r="NVO404" s="440"/>
      <c r="NVP404" s="440"/>
      <c r="NVQ404" s="440"/>
      <c r="NVR404" s="440"/>
      <c r="NVS404" s="440"/>
      <c r="NVT404" s="440"/>
      <c r="NVU404" s="440"/>
      <c r="NVV404" s="440"/>
      <c r="NVW404" s="440"/>
      <c r="NVX404" s="440"/>
      <c r="NVY404" s="440"/>
      <c r="NVZ404" s="440"/>
      <c r="NWA404" s="440"/>
      <c r="NWB404" s="440"/>
      <c r="NWC404" s="440"/>
      <c r="NWD404" s="440"/>
      <c r="NWE404" s="440"/>
      <c r="NWF404" s="440"/>
      <c r="NWG404" s="440"/>
      <c r="NWH404" s="440"/>
      <c r="NWI404" s="440"/>
      <c r="NWJ404" s="440"/>
      <c r="NWK404" s="440"/>
      <c r="NWL404" s="440"/>
      <c r="NWM404" s="440"/>
      <c r="NWN404" s="440"/>
      <c r="NWO404" s="440"/>
      <c r="NWP404" s="440"/>
      <c r="NWQ404" s="440"/>
      <c r="NWR404" s="440"/>
      <c r="NWS404" s="440"/>
      <c r="NWT404" s="440"/>
      <c r="NWU404" s="440"/>
      <c r="NWV404" s="440"/>
      <c r="NWW404" s="440"/>
      <c r="NWX404" s="440"/>
      <c r="NWY404" s="440"/>
      <c r="NWZ404" s="440"/>
      <c r="NXA404" s="440"/>
      <c r="NXB404" s="440"/>
      <c r="NXC404" s="440"/>
      <c r="NXD404" s="440"/>
      <c r="NXE404" s="440"/>
      <c r="NXF404" s="440"/>
      <c r="NXG404" s="440"/>
      <c r="NXH404" s="440"/>
      <c r="NXI404" s="440"/>
      <c r="NXJ404" s="440"/>
      <c r="NXK404" s="440"/>
      <c r="NXL404" s="440"/>
      <c r="NXM404" s="440"/>
      <c r="NXN404" s="440"/>
      <c r="NXO404" s="440"/>
      <c r="NXP404" s="440"/>
      <c r="NXQ404" s="440"/>
      <c r="NXR404" s="440"/>
      <c r="NXS404" s="440"/>
      <c r="NXT404" s="440"/>
      <c r="NXU404" s="440"/>
      <c r="NXV404" s="440"/>
      <c r="NXW404" s="440"/>
      <c r="NXX404" s="440"/>
      <c r="NXY404" s="440"/>
      <c r="NXZ404" s="440"/>
      <c r="NYA404" s="440"/>
      <c r="NYB404" s="440"/>
      <c r="NYC404" s="440"/>
      <c r="NYD404" s="440"/>
      <c r="NYE404" s="440"/>
      <c r="NYF404" s="440"/>
      <c r="NYG404" s="440"/>
      <c r="NYH404" s="440"/>
      <c r="NYI404" s="440"/>
      <c r="NYJ404" s="440"/>
      <c r="NYK404" s="440"/>
      <c r="NYL404" s="440"/>
      <c r="NYM404" s="440"/>
      <c r="NYN404" s="440"/>
      <c r="NYO404" s="440"/>
      <c r="NYP404" s="440"/>
      <c r="NYQ404" s="440"/>
      <c r="NYR404" s="440"/>
      <c r="NYS404" s="440"/>
      <c r="NYT404" s="440"/>
      <c r="NYU404" s="440"/>
      <c r="NYV404" s="440"/>
      <c r="NYW404" s="440"/>
      <c r="NYX404" s="440"/>
      <c r="NYY404" s="440"/>
      <c r="NYZ404" s="440"/>
      <c r="NZA404" s="440"/>
      <c r="NZB404" s="440"/>
      <c r="NZC404" s="440"/>
      <c r="NZD404" s="440"/>
      <c r="NZE404" s="440"/>
      <c r="NZF404" s="440"/>
      <c r="NZG404" s="440"/>
      <c r="NZH404" s="440"/>
      <c r="NZI404" s="440"/>
      <c r="NZJ404" s="440"/>
      <c r="NZK404" s="440"/>
      <c r="NZL404" s="440"/>
      <c r="NZM404" s="440"/>
      <c r="NZN404" s="440"/>
      <c r="NZO404" s="440"/>
      <c r="NZP404" s="440"/>
      <c r="NZQ404" s="440"/>
      <c r="NZR404" s="440"/>
      <c r="NZS404" s="440"/>
      <c r="NZT404" s="440"/>
      <c r="NZU404" s="440"/>
      <c r="NZV404" s="440"/>
      <c r="NZW404" s="440"/>
      <c r="NZX404" s="440"/>
      <c r="NZY404" s="440"/>
      <c r="NZZ404" s="440"/>
      <c r="OAA404" s="440"/>
      <c r="OAB404" s="440"/>
      <c r="OAC404" s="440"/>
      <c r="OAD404" s="440"/>
      <c r="OAE404" s="440"/>
      <c r="OAF404" s="440"/>
      <c r="OAG404" s="440"/>
      <c r="OAH404" s="440"/>
      <c r="OAI404" s="440"/>
      <c r="OAJ404" s="440"/>
      <c r="OAK404" s="440"/>
      <c r="OAL404" s="440"/>
      <c r="OAM404" s="440"/>
      <c r="OAN404" s="440"/>
      <c r="OAO404" s="440"/>
      <c r="OAP404" s="440"/>
      <c r="OAQ404" s="440"/>
      <c r="OAR404" s="440"/>
      <c r="OAS404" s="440"/>
      <c r="OAT404" s="440"/>
      <c r="OAU404" s="440"/>
      <c r="OAV404" s="440"/>
      <c r="OAW404" s="440"/>
      <c r="OAX404" s="440"/>
      <c r="OAY404" s="440"/>
      <c r="OAZ404" s="440"/>
      <c r="OBA404" s="440"/>
      <c r="OBB404" s="440"/>
      <c r="OBC404" s="440"/>
      <c r="OBD404" s="440"/>
      <c r="OBE404" s="440"/>
      <c r="OBF404" s="440"/>
      <c r="OBG404" s="440"/>
      <c r="OBH404" s="440"/>
      <c r="OBI404" s="440"/>
      <c r="OBJ404" s="440"/>
      <c r="OBK404" s="440"/>
      <c r="OBL404" s="440"/>
      <c r="OBM404" s="440"/>
      <c r="OBN404" s="440"/>
      <c r="OBO404" s="440"/>
      <c r="OBP404" s="440"/>
      <c r="OBQ404" s="440"/>
      <c r="OBR404" s="440"/>
      <c r="OBS404" s="440"/>
      <c r="OBT404" s="440"/>
      <c r="OBU404" s="440"/>
      <c r="OBV404" s="440"/>
      <c r="OBW404" s="440"/>
      <c r="OBX404" s="440"/>
      <c r="OBY404" s="440"/>
      <c r="OBZ404" s="440"/>
      <c r="OCA404" s="440"/>
      <c r="OCB404" s="440"/>
      <c r="OCC404" s="440"/>
      <c r="OCD404" s="440"/>
      <c r="OCE404" s="440"/>
      <c r="OCF404" s="440"/>
      <c r="OCG404" s="440"/>
      <c r="OCH404" s="440"/>
      <c r="OCI404" s="440"/>
      <c r="OCJ404" s="440"/>
      <c r="OCK404" s="440"/>
      <c r="OCL404" s="440"/>
      <c r="OCM404" s="440"/>
      <c r="OCN404" s="440"/>
      <c r="OCO404" s="440"/>
      <c r="OCP404" s="440"/>
      <c r="OCQ404" s="440"/>
      <c r="OCR404" s="440"/>
      <c r="OCS404" s="440"/>
      <c r="OCT404" s="440"/>
      <c r="OCU404" s="440"/>
      <c r="OCV404" s="440"/>
      <c r="OCW404" s="440"/>
      <c r="OCX404" s="440"/>
      <c r="OCY404" s="440"/>
      <c r="OCZ404" s="440"/>
      <c r="ODA404" s="440"/>
      <c r="ODB404" s="440"/>
      <c r="ODC404" s="440"/>
      <c r="ODD404" s="440"/>
      <c r="ODE404" s="440"/>
      <c r="ODF404" s="440"/>
      <c r="ODG404" s="440"/>
      <c r="ODH404" s="440"/>
      <c r="ODI404" s="440"/>
      <c r="ODJ404" s="440"/>
      <c r="ODK404" s="440"/>
      <c r="ODL404" s="440"/>
      <c r="ODM404" s="440"/>
      <c r="ODN404" s="440"/>
      <c r="ODO404" s="440"/>
      <c r="ODP404" s="440"/>
      <c r="ODQ404" s="440"/>
      <c r="ODR404" s="440"/>
      <c r="ODS404" s="440"/>
      <c r="ODT404" s="440"/>
      <c r="ODU404" s="440"/>
      <c r="ODV404" s="440"/>
      <c r="ODW404" s="440"/>
      <c r="ODX404" s="440"/>
      <c r="ODY404" s="440"/>
      <c r="ODZ404" s="440"/>
      <c r="OEA404" s="440"/>
      <c r="OEB404" s="440"/>
      <c r="OEC404" s="440"/>
      <c r="OED404" s="440"/>
      <c r="OEE404" s="440"/>
      <c r="OEF404" s="440"/>
      <c r="OEG404" s="440"/>
      <c r="OEH404" s="440"/>
      <c r="OEI404" s="440"/>
      <c r="OEJ404" s="440"/>
      <c r="OEK404" s="440"/>
      <c r="OEL404" s="440"/>
      <c r="OEM404" s="440"/>
      <c r="OEN404" s="440"/>
      <c r="OEO404" s="440"/>
      <c r="OEP404" s="440"/>
      <c r="OEQ404" s="440"/>
      <c r="OER404" s="440"/>
      <c r="OES404" s="440"/>
      <c r="OET404" s="440"/>
      <c r="OEU404" s="440"/>
      <c r="OEV404" s="440"/>
      <c r="OEW404" s="440"/>
      <c r="OEX404" s="440"/>
      <c r="OEY404" s="440"/>
      <c r="OEZ404" s="440"/>
      <c r="OFA404" s="440"/>
      <c r="OFB404" s="440"/>
      <c r="OFC404" s="440"/>
      <c r="OFD404" s="440"/>
      <c r="OFE404" s="440"/>
      <c r="OFF404" s="440"/>
      <c r="OFG404" s="440"/>
      <c r="OFH404" s="440"/>
      <c r="OFI404" s="440"/>
      <c r="OFJ404" s="440"/>
      <c r="OFK404" s="440"/>
      <c r="OFL404" s="440"/>
      <c r="OFM404" s="440"/>
      <c r="OFN404" s="440"/>
      <c r="OFO404" s="440"/>
      <c r="OFP404" s="440"/>
      <c r="OFQ404" s="440"/>
      <c r="OFR404" s="440"/>
      <c r="OFS404" s="440"/>
      <c r="OFT404" s="440"/>
      <c r="OFU404" s="440"/>
      <c r="OFV404" s="440"/>
      <c r="OFW404" s="440"/>
      <c r="OFX404" s="440"/>
      <c r="OFY404" s="440"/>
      <c r="OFZ404" s="440"/>
      <c r="OGA404" s="440"/>
      <c r="OGB404" s="440"/>
      <c r="OGC404" s="440"/>
      <c r="OGD404" s="440"/>
      <c r="OGE404" s="440"/>
      <c r="OGF404" s="440"/>
      <c r="OGG404" s="440"/>
      <c r="OGH404" s="440"/>
      <c r="OGI404" s="440"/>
      <c r="OGJ404" s="440"/>
      <c r="OGK404" s="440"/>
      <c r="OGL404" s="440"/>
      <c r="OGM404" s="440"/>
      <c r="OGN404" s="440"/>
      <c r="OGO404" s="440"/>
      <c r="OGP404" s="440"/>
      <c r="OGQ404" s="440"/>
      <c r="OGR404" s="440"/>
      <c r="OGS404" s="440"/>
      <c r="OGT404" s="440"/>
      <c r="OGU404" s="440"/>
      <c r="OGV404" s="440"/>
      <c r="OGW404" s="440"/>
      <c r="OGX404" s="440"/>
      <c r="OGY404" s="440"/>
      <c r="OGZ404" s="440"/>
      <c r="OHA404" s="440"/>
      <c r="OHB404" s="440"/>
      <c r="OHC404" s="440"/>
      <c r="OHD404" s="440"/>
      <c r="OHE404" s="440"/>
      <c r="OHF404" s="440"/>
      <c r="OHG404" s="440"/>
      <c r="OHH404" s="440"/>
      <c r="OHI404" s="440"/>
      <c r="OHJ404" s="440"/>
      <c r="OHK404" s="440"/>
      <c r="OHL404" s="440"/>
      <c r="OHM404" s="440"/>
      <c r="OHN404" s="440"/>
      <c r="OHO404" s="440"/>
      <c r="OHP404" s="440"/>
      <c r="OHQ404" s="440"/>
      <c r="OHR404" s="440"/>
      <c r="OHS404" s="440"/>
      <c r="OHT404" s="440"/>
      <c r="OHU404" s="440"/>
      <c r="OHV404" s="440"/>
      <c r="OHW404" s="440"/>
      <c r="OHX404" s="440"/>
      <c r="OHY404" s="440"/>
      <c r="OHZ404" s="440"/>
      <c r="OIA404" s="440"/>
      <c r="OIB404" s="440"/>
      <c r="OIC404" s="440"/>
      <c r="OID404" s="440"/>
      <c r="OIE404" s="440"/>
      <c r="OIF404" s="440"/>
      <c r="OIG404" s="440"/>
      <c r="OIH404" s="440"/>
      <c r="OII404" s="440"/>
      <c r="OIJ404" s="440"/>
      <c r="OIK404" s="440"/>
      <c r="OIL404" s="440"/>
      <c r="OIM404" s="440"/>
      <c r="OIN404" s="440"/>
      <c r="OIO404" s="440"/>
      <c r="OIP404" s="440"/>
      <c r="OIQ404" s="440"/>
      <c r="OIR404" s="440"/>
      <c r="OIS404" s="440"/>
      <c r="OIT404" s="440"/>
      <c r="OIU404" s="440"/>
      <c r="OIV404" s="440"/>
      <c r="OIW404" s="440"/>
      <c r="OIX404" s="440"/>
      <c r="OIY404" s="440"/>
      <c r="OIZ404" s="440"/>
      <c r="OJA404" s="440"/>
      <c r="OJB404" s="440"/>
      <c r="OJC404" s="440"/>
      <c r="OJD404" s="440"/>
      <c r="OJE404" s="440"/>
      <c r="OJF404" s="440"/>
      <c r="OJG404" s="440"/>
      <c r="OJH404" s="440"/>
      <c r="OJI404" s="440"/>
      <c r="OJJ404" s="440"/>
      <c r="OJK404" s="440"/>
      <c r="OJL404" s="440"/>
      <c r="OJM404" s="440"/>
      <c r="OJN404" s="440"/>
      <c r="OJO404" s="440"/>
      <c r="OJP404" s="440"/>
      <c r="OJQ404" s="440"/>
      <c r="OJR404" s="440"/>
      <c r="OJS404" s="440"/>
      <c r="OJT404" s="440"/>
      <c r="OJU404" s="440"/>
      <c r="OJV404" s="440"/>
      <c r="OJW404" s="440"/>
      <c r="OJX404" s="440"/>
      <c r="OJY404" s="440"/>
      <c r="OJZ404" s="440"/>
      <c r="OKA404" s="440"/>
      <c r="OKB404" s="440"/>
      <c r="OKC404" s="440"/>
      <c r="OKD404" s="440"/>
      <c r="OKE404" s="440"/>
      <c r="OKF404" s="440"/>
      <c r="OKG404" s="440"/>
      <c r="OKH404" s="440"/>
      <c r="OKI404" s="440"/>
      <c r="OKJ404" s="440"/>
      <c r="OKK404" s="440"/>
      <c r="OKL404" s="440"/>
      <c r="OKM404" s="440"/>
      <c r="OKN404" s="440"/>
      <c r="OKO404" s="440"/>
      <c r="OKP404" s="440"/>
      <c r="OKQ404" s="440"/>
      <c r="OKR404" s="440"/>
      <c r="OKS404" s="440"/>
      <c r="OKT404" s="440"/>
      <c r="OKU404" s="440"/>
      <c r="OKV404" s="440"/>
      <c r="OKW404" s="440"/>
      <c r="OKX404" s="440"/>
      <c r="OKY404" s="440"/>
      <c r="OKZ404" s="440"/>
      <c r="OLA404" s="440"/>
      <c r="OLB404" s="440"/>
      <c r="OLC404" s="440"/>
      <c r="OLD404" s="440"/>
      <c r="OLE404" s="440"/>
      <c r="OLF404" s="440"/>
      <c r="OLG404" s="440"/>
      <c r="OLH404" s="440"/>
      <c r="OLI404" s="440"/>
      <c r="OLJ404" s="440"/>
      <c r="OLK404" s="440"/>
      <c r="OLL404" s="440"/>
      <c r="OLM404" s="440"/>
      <c r="OLN404" s="440"/>
      <c r="OLO404" s="440"/>
      <c r="OLP404" s="440"/>
      <c r="OLQ404" s="440"/>
      <c r="OLR404" s="440"/>
      <c r="OLS404" s="440"/>
      <c r="OLT404" s="440"/>
      <c r="OLU404" s="440"/>
      <c r="OLV404" s="440"/>
      <c r="OLW404" s="440"/>
      <c r="OLX404" s="440"/>
      <c r="OLY404" s="440"/>
      <c r="OLZ404" s="440"/>
      <c r="OMA404" s="440"/>
      <c r="OMB404" s="440"/>
      <c r="OMC404" s="440"/>
      <c r="OMD404" s="440"/>
      <c r="OME404" s="440"/>
      <c r="OMF404" s="440"/>
      <c r="OMG404" s="440"/>
      <c r="OMH404" s="440"/>
      <c r="OMI404" s="440"/>
      <c r="OMJ404" s="440"/>
      <c r="OMK404" s="440"/>
      <c r="OML404" s="440"/>
      <c r="OMM404" s="440"/>
      <c r="OMN404" s="440"/>
      <c r="OMO404" s="440"/>
      <c r="OMP404" s="440"/>
      <c r="OMQ404" s="440"/>
      <c r="OMR404" s="440"/>
      <c r="OMS404" s="440"/>
      <c r="OMT404" s="440"/>
      <c r="OMU404" s="440"/>
      <c r="OMV404" s="440"/>
      <c r="OMW404" s="440"/>
      <c r="OMX404" s="440"/>
      <c r="OMY404" s="440"/>
      <c r="OMZ404" s="440"/>
      <c r="ONA404" s="440"/>
      <c r="ONB404" s="440"/>
      <c r="ONC404" s="440"/>
      <c r="OND404" s="440"/>
      <c r="ONE404" s="440"/>
      <c r="ONF404" s="440"/>
      <c r="ONG404" s="440"/>
      <c r="ONH404" s="440"/>
      <c r="ONI404" s="440"/>
      <c r="ONJ404" s="440"/>
      <c r="ONK404" s="440"/>
      <c r="ONL404" s="440"/>
      <c r="ONM404" s="440"/>
      <c r="ONN404" s="440"/>
      <c r="ONO404" s="440"/>
      <c r="ONP404" s="440"/>
      <c r="ONQ404" s="440"/>
      <c r="ONR404" s="440"/>
      <c r="ONS404" s="440"/>
      <c r="ONT404" s="440"/>
      <c r="ONU404" s="440"/>
      <c r="ONV404" s="440"/>
      <c r="ONW404" s="440"/>
      <c r="ONX404" s="440"/>
      <c r="ONY404" s="440"/>
      <c r="ONZ404" s="440"/>
      <c r="OOA404" s="440"/>
      <c r="OOB404" s="440"/>
      <c r="OOC404" s="440"/>
      <c r="OOD404" s="440"/>
      <c r="OOE404" s="440"/>
      <c r="OOF404" s="440"/>
      <c r="OOG404" s="440"/>
      <c r="OOH404" s="440"/>
      <c r="OOI404" s="440"/>
      <c r="OOJ404" s="440"/>
      <c r="OOK404" s="440"/>
      <c r="OOL404" s="440"/>
      <c r="OOM404" s="440"/>
      <c r="OON404" s="440"/>
      <c r="OOO404" s="440"/>
      <c r="OOP404" s="440"/>
      <c r="OOQ404" s="440"/>
      <c r="OOR404" s="440"/>
      <c r="OOS404" s="440"/>
      <c r="OOT404" s="440"/>
      <c r="OOU404" s="440"/>
      <c r="OOV404" s="440"/>
      <c r="OOW404" s="440"/>
      <c r="OOX404" s="440"/>
      <c r="OOY404" s="440"/>
      <c r="OOZ404" s="440"/>
      <c r="OPA404" s="440"/>
      <c r="OPB404" s="440"/>
      <c r="OPC404" s="440"/>
      <c r="OPD404" s="440"/>
      <c r="OPE404" s="440"/>
      <c r="OPF404" s="440"/>
      <c r="OPG404" s="440"/>
      <c r="OPH404" s="440"/>
      <c r="OPI404" s="440"/>
      <c r="OPJ404" s="440"/>
      <c r="OPK404" s="440"/>
      <c r="OPL404" s="440"/>
      <c r="OPM404" s="440"/>
      <c r="OPN404" s="440"/>
      <c r="OPO404" s="440"/>
      <c r="OPP404" s="440"/>
      <c r="OPQ404" s="440"/>
      <c r="OPR404" s="440"/>
      <c r="OPS404" s="440"/>
      <c r="OPT404" s="440"/>
      <c r="OPU404" s="440"/>
      <c r="OPV404" s="440"/>
      <c r="OPW404" s="440"/>
      <c r="OPX404" s="440"/>
      <c r="OPY404" s="440"/>
      <c r="OPZ404" s="440"/>
      <c r="OQA404" s="440"/>
      <c r="OQB404" s="440"/>
      <c r="OQC404" s="440"/>
      <c r="OQD404" s="440"/>
      <c r="OQE404" s="440"/>
      <c r="OQF404" s="440"/>
      <c r="OQG404" s="440"/>
      <c r="OQH404" s="440"/>
      <c r="OQI404" s="440"/>
      <c r="OQJ404" s="440"/>
      <c r="OQK404" s="440"/>
      <c r="OQL404" s="440"/>
      <c r="OQM404" s="440"/>
      <c r="OQN404" s="440"/>
      <c r="OQO404" s="440"/>
      <c r="OQP404" s="440"/>
      <c r="OQQ404" s="440"/>
      <c r="OQR404" s="440"/>
      <c r="OQS404" s="440"/>
      <c r="OQT404" s="440"/>
      <c r="OQU404" s="440"/>
      <c r="OQV404" s="440"/>
      <c r="OQW404" s="440"/>
      <c r="OQX404" s="440"/>
      <c r="OQY404" s="440"/>
      <c r="OQZ404" s="440"/>
      <c r="ORA404" s="440"/>
      <c r="ORB404" s="440"/>
      <c r="ORC404" s="440"/>
      <c r="ORD404" s="440"/>
      <c r="ORE404" s="440"/>
      <c r="ORF404" s="440"/>
      <c r="ORG404" s="440"/>
      <c r="ORH404" s="440"/>
      <c r="ORI404" s="440"/>
      <c r="ORJ404" s="440"/>
      <c r="ORK404" s="440"/>
      <c r="ORL404" s="440"/>
      <c r="ORM404" s="440"/>
      <c r="ORN404" s="440"/>
      <c r="ORO404" s="440"/>
      <c r="ORP404" s="440"/>
      <c r="ORQ404" s="440"/>
      <c r="ORR404" s="440"/>
      <c r="ORS404" s="440"/>
      <c r="ORT404" s="440"/>
      <c r="ORU404" s="440"/>
      <c r="ORV404" s="440"/>
      <c r="ORW404" s="440"/>
      <c r="ORX404" s="440"/>
      <c r="ORY404" s="440"/>
      <c r="ORZ404" s="440"/>
      <c r="OSA404" s="440"/>
      <c r="OSB404" s="440"/>
      <c r="OSC404" s="440"/>
      <c r="OSD404" s="440"/>
      <c r="OSE404" s="440"/>
      <c r="OSF404" s="440"/>
      <c r="OSG404" s="440"/>
      <c r="OSH404" s="440"/>
      <c r="OSI404" s="440"/>
      <c r="OSJ404" s="440"/>
      <c r="OSK404" s="440"/>
      <c r="OSL404" s="440"/>
      <c r="OSM404" s="440"/>
      <c r="OSN404" s="440"/>
      <c r="OSO404" s="440"/>
      <c r="OSP404" s="440"/>
      <c r="OSQ404" s="440"/>
      <c r="OSR404" s="440"/>
      <c r="OSS404" s="440"/>
      <c r="OST404" s="440"/>
      <c r="OSU404" s="440"/>
      <c r="OSV404" s="440"/>
      <c r="OSW404" s="440"/>
      <c r="OSX404" s="440"/>
      <c r="OSY404" s="440"/>
      <c r="OSZ404" s="440"/>
      <c r="OTA404" s="440"/>
      <c r="OTB404" s="440"/>
      <c r="OTC404" s="440"/>
      <c r="OTD404" s="440"/>
      <c r="OTE404" s="440"/>
      <c r="OTF404" s="440"/>
      <c r="OTG404" s="440"/>
      <c r="OTH404" s="440"/>
      <c r="OTI404" s="440"/>
      <c r="OTJ404" s="440"/>
      <c r="OTK404" s="440"/>
      <c r="OTL404" s="440"/>
      <c r="OTM404" s="440"/>
      <c r="OTN404" s="440"/>
      <c r="OTO404" s="440"/>
      <c r="OTP404" s="440"/>
      <c r="OTQ404" s="440"/>
      <c r="OTR404" s="440"/>
      <c r="OTS404" s="440"/>
      <c r="OTT404" s="440"/>
      <c r="OTU404" s="440"/>
      <c r="OTV404" s="440"/>
      <c r="OTW404" s="440"/>
      <c r="OTX404" s="440"/>
      <c r="OTY404" s="440"/>
      <c r="OTZ404" s="440"/>
      <c r="OUA404" s="440"/>
      <c r="OUB404" s="440"/>
      <c r="OUC404" s="440"/>
      <c r="OUD404" s="440"/>
      <c r="OUE404" s="440"/>
      <c r="OUF404" s="440"/>
      <c r="OUG404" s="440"/>
      <c r="OUH404" s="440"/>
      <c r="OUI404" s="440"/>
      <c r="OUJ404" s="440"/>
      <c r="OUK404" s="440"/>
      <c r="OUL404" s="440"/>
      <c r="OUM404" s="440"/>
      <c r="OUN404" s="440"/>
      <c r="OUO404" s="440"/>
      <c r="OUP404" s="440"/>
      <c r="OUQ404" s="440"/>
      <c r="OUR404" s="440"/>
      <c r="OUS404" s="440"/>
      <c r="OUT404" s="440"/>
      <c r="OUU404" s="440"/>
      <c r="OUV404" s="440"/>
      <c r="OUW404" s="440"/>
      <c r="OUX404" s="440"/>
      <c r="OUY404" s="440"/>
      <c r="OUZ404" s="440"/>
      <c r="OVA404" s="440"/>
      <c r="OVB404" s="440"/>
      <c r="OVC404" s="440"/>
      <c r="OVD404" s="440"/>
      <c r="OVE404" s="440"/>
      <c r="OVF404" s="440"/>
      <c r="OVG404" s="440"/>
      <c r="OVH404" s="440"/>
      <c r="OVI404" s="440"/>
      <c r="OVJ404" s="440"/>
      <c r="OVK404" s="440"/>
      <c r="OVL404" s="440"/>
      <c r="OVM404" s="440"/>
      <c r="OVN404" s="440"/>
      <c r="OVO404" s="440"/>
      <c r="OVP404" s="440"/>
      <c r="OVQ404" s="440"/>
      <c r="OVR404" s="440"/>
      <c r="OVS404" s="440"/>
      <c r="OVT404" s="440"/>
      <c r="OVU404" s="440"/>
      <c r="OVV404" s="440"/>
      <c r="OVW404" s="440"/>
      <c r="OVX404" s="440"/>
      <c r="OVY404" s="440"/>
      <c r="OVZ404" s="440"/>
      <c r="OWA404" s="440"/>
      <c r="OWB404" s="440"/>
      <c r="OWC404" s="440"/>
      <c r="OWD404" s="440"/>
      <c r="OWE404" s="440"/>
      <c r="OWF404" s="440"/>
      <c r="OWG404" s="440"/>
      <c r="OWH404" s="440"/>
      <c r="OWI404" s="440"/>
      <c r="OWJ404" s="440"/>
      <c r="OWK404" s="440"/>
      <c r="OWL404" s="440"/>
      <c r="OWM404" s="440"/>
      <c r="OWN404" s="440"/>
      <c r="OWO404" s="440"/>
      <c r="OWP404" s="440"/>
      <c r="OWQ404" s="440"/>
      <c r="OWR404" s="440"/>
      <c r="OWS404" s="440"/>
      <c r="OWT404" s="440"/>
      <c r="OWU404" s="440"/>
      <c r="OWV404" s="440"/>
      <c r="OWW404" s="440"/>
      <c r="OWX404" s="440"/>
      <c r="OWY404" s="440"/>
      <c r="OWZ404" s="440"/>
      <c r="OXA404" s="440"/>
      <c r="OXB404" s="440"/>
      <c r="OXC404" s="440"/>
      <c r="OXD404" s="440"/>
      <c r="OXE404" s="440"/>
      <c r="OXF404" s="440"/>
      <c r="OXG404" s="440"/>
      <c r="OXH404" s="440"/>
      <c r="OXI404" s="440"/>
      <c r="OXJ404" s="440"/>
      <c r="OXK404" s="440"/>
      <c r="OXL404" s="440"/>
      <c r="OXM404" s="440"/>
      <c r="OXN404" s="440"/>
      <c r="OXO404" s="440"/>
      <c r="OXP404" s="440"/>
      <c r="OXQ404" s="440"/>
      <c r="OXR404" s="440"/>
      <c r="OXS404" s="440"/>
      <c r="OXT404" s="440"/>
      <c r="OXU404" s="440"/>
      <c r="OXV404" s="440"/>
      <c r="OXW404" s="440"/>
      <c r="OXX404" s="440"/>
      <c r="OXY404" s="440"/>
      <c r="OXZ404" s="440"/>
      <c r="OYA404" s="440"/>
      <c r="OYB404" s="440"/>
      <c r="OYC404" s="440"/>
      <c r="OYD404" s="440"/>
      <c r="OYE404" s="440"/>
      <c r="OYF404" s="440"/>
      <c r="OYG404" s="440"/>
      <c r="OYH404" s="440"/>
      <c r="OYI404" s="440"/>
      <c r="OYJ404" s="440"/>
      <c r="OYK404" s="440"/>
      <c r="OYL404" s="440"/>
      <c r="OYM404" s="440"/>
      <c r="OYN404" s="440"/>
      <c r="OYO404" s="440"/>
      <c r="OYP404" s="440"/>
      <c r="OYQ404" s="440"/>
      <c r="OYR404" s="440"/>
      <c r="OYS404" s="440"/>
      <c r="OYT404" s="440"/>
      <c r="OYU404" s="440"/>
      <c r="OYV404" s="440"/>
      <c r="OYW404" s="440"/>
      <c r="OYX404" s="440"/>
      <c r="OYY404" s="440"/>
      <c r="OYZ404" s="440"/>
      <c r="OZA404" s="440"/>
      <c r="OZB404" s="440"/>
      <c r="OZC404" s="440"/>
      <c r="OZD404" s="440"/>
      <c r="OZE404" s="440"/>
      <c r="OZF404" s="440"/>
      <c r="OZG404" s="440"/>
      <c r="OZH404" s="440"/>
      <c r="OZI404" s="440"/>
      <c r="OZJ404" s="440"/>
      <c r="OZK404" s="440"/>
      <c r="OZL404" s="440"/>
      <c r="OZM404" s="440"/>
      <c r="OZN404" s="440"/>
      <c r="OZO404" s="440"/>
      <c r="OZP404" s="440"/>
      <c r="OZQ404" s="440"/>
      <c r="OZR404" s="440"/>
      <c r="OZS404" s="440"/>
      <c r="OZT404" s="440"/>
      <c r="OZU404" s="440"/>
      <c r="OZV404" s="440"/>
      <c r="OZW404" s="440"/>
      <c r="OZX404" s="440"/>
      <c r="OZY404" s="440"/>
      <c r="OZZ404" s="440"/>
      <c r="PAA404" s="440"/>
      <c r="PAB404" s="440"/>
      <c r="PAC404" s="440"/>
      <c r="PAD404" s="440"/>
      <c r="PAE404" s="440"/>
      <c r="PAF404" s="440"/>
      <c r="PAG404" s="440"/>
      <c r="PAH404" s="440"/>
      <c r="PAI404" s="440"/>
      <c r="PAJ404" s="440"/>
      <c r="PAK404" s="440"/>
      <c r="PAL404" s="440"/>
      <c r="PAM404" s="440"/>
      <c r="PAN404" s="440"/>
      <c r="PAO404" s="440"/>
      <c r="PAP404" s="440"/>
      <c r="PAQ404" s="440"/>
      <c r="PAR404" s="440"/>
      <c r="PAS404" s="440"/>
      <c r="PAT404" s="440"/>
      <c r="PAU404" s="440"/>
      <c r="PAV404" s="440"/>
      <c r="PAW404" s="440"/>
      <c r="PAX404" s="440"/>
      <c r="PAY404" s="440"/>
      <c r="PAZ404" s="440"/>
      <c r="PBA404" s="440"/>
      <c r="PBB404" s="440"/>
      <c r="PBC404" s="440"/>
      <c r="PBD404" s="440"/>
      <c r="PBE404" s="440"/>
      <c r="PBF404" s="440"/>
      <c r="PBG404" s="440"/>
      <c r="PBH404" s="440"/>
      <c r="PBI404" s="440"/>
      <c r="PBJ404" s="440"/>
      <c r="PBK404" s="440"/>
      <c r="PBL404" s="440"/>
      <c r="PBM404" s="440"/>
      <c r="PBN404" s="440"/>
      <c r="PBO404" s="440"/>
      <c r="PBP404" s="440"/>
      <c r="PBQ404" s="440"/>
      <c r="PBR404" s="440"/>
      <c r="PBS404" s="440"/>
      <c r="PBT404" s="440"/>
      <c r="PBU404" s="440"/>
      <c r="PBV404" s="440"/>
      <c r="PBW404" s="440"/>
      <c r="PBX404" s="440"/>
      <c r="PBY404" s="440"/>
      <c r="PBZ404" s="440"/>
      <c r="PCA404" s="440"/>
      <c r="PCB404" s="440"/>
      <c r="PCC404" s="440"/>
      <c r="PCD404" s="440"/>
      <c r="PCE404" s="440"/>
      <c r="PCF404" s="440"/>
      <c r="PCG404" s="440"/>
      <c r="PCH404" s="440"/>
      <c r="PCI404" s="440"/>
      <c r="PCJ404" s="440"/>
      <c r="PCK404" s="440"/>
      <c r="PCL404" s="440"/>
      <c r="PCM404" s="440"/>
      <c r="PCN404" s="440"/>
      <c r="PCO404" s="440"/>
      <c r="PCP404" s="440"/>
      <c r="PCQ404" s="440"/>
      <c r="PCR404" s="440"/>
      <c r="PCS404" s="440"/>
      <c r="PCT404" s="440"/>
      <c r="PCU404" s="440"/>
      <c r="PCV404" s="440"/>
      <c r="PCW404" s="440"/>
      <c r="PCX404" s="440"/>
      <c r="PCY404" s="440"/>
      <c r="PCZ404" s="440"/>
      <c r="PDA404" s="440"/>
      <c r="PDB404" s="440"/>
      <c r="PDC404" s="440"/>
      <c r="PDD404" s="440"/>
      <c r="PDE404" s="440"/>
      <c r="PDF404" s="440"/>
      <c r="PDG404" s="440"/>
      <c r="PDH404" s="440"/>
      <c r="PDI404" s="440"/>
      <c r="PDJ404" s="440"/>
      <c r="PDK404" s="440"/>
      <c r="PDL404" s="440"/>
      <c r="PDM404" s="440"/>
      <c r="PDN404" s="440"/>
      <c r="PDO404" s="440"/>
      <c r="PDP404" s="440"/>
      <c r="PDQ404" s="440"/>
      <c r="PDR404" s="440"/>
      <c r="PDS404" s="440"/>
      <c r="PDT404" s="440"/>
      <c r="PDU404" s="440"/>
      <c r="PDV404" s="440"/>
      <c r="PDW404" s="440"/>
      <c r="PDX404" s="440"/>
      <c r="PDY404" s="440"/>
      <c r="PDZ404" s="440"/>
      <c r="PEA404" s="440"/>
      <c r="PEB404" s="440"/>
      <c r="PEC404" s="440"/>
      <c r="PED404" s="440"/>
      <c r="PEE404" s="440"/>
      <c r="PEF404" s="440"/>
      <c r="PEG404" s="440"/>
      <c r="PEH404" s="440"/>
      <c r="PEI404" s="440"/>
      <c r="PEJ404" s="440"/>
      <c r="PEK404" s="440"/>
      <c r="PEL404" s="440"/>
      <c r="PEM404" s="440"/>
      <c r="PEN404" s="440"/>
      <c r="PEO404" s="440"/>
      <c r="PEP404" s="440"/>
      <c r="PEQ404" s="440"/>
      <c r="PER404" s="440"/>
      <c r="PES404" s="440"/>
      <c r="PET404" s="440"/>
      <c r="PEU404" s="440"/>
      <c r="PEV404" s="440"/>
      <c r="PEW404" s="440"/>
      <c r="PEX404" s="440"/>
      <c r="PEY404" s="440"/>
      <c r="PEZ404" s="440"/>
      <c r="PFA404" s="440"/>
      <c r="PFB404" s="440"/>
      <c r="PFC404" s="440"/>
      <c r="PFD404" s="440"/>
      <c r="PFE404" s="440"/>
      <c r="PFF404" s="440"/>
      <c r="PFG404" s="440"/>
      <c r="PFH404" s="440"/>
      <c r="PFI404" s="440"/>
      <c r="PFJ404" s="440"/>
      <c r="PFK404" s="440"/>
      <c r="PFL404" s="440"/>
      <c r="PFM404" s="440"/>
      <c r="PFN404" s="440"/>
      <c r="PFO404" s="440"/>
      <c r="PFP404" s="440"/>
      <c r="PFQ404" s="440"/>
      <c r="PFR404" s="440"/>
      <c r="PFS404" s="440"/>
      <c r="PFT404" s="440"/>
      <c r="PFU404" s="440"/>
      <c r="PFV404" s="440"/>
      <c r="PFW404" s="440"/>
      <c r="PFX404" s="440"/>
      <c r="PFY404" s="440"/>
      <c r="PFZ404" s="440"/>
      <c r="PGA404" s="440"/>
      <c r="PGB404" s="440"/>
      <c r="PGC404" s="440"/>
      <c r="PGD404" s="440"/>
      <c r="PGE404" s="440"/>
      <c r="PGF404" s="440"/>
      <c r="PGG404" s="440"/>
      <c r="PGH404" s="440"/>
      <c r="PGI404" s="440"/>
      <c r="PGJ404" s="440"/>
      <c r="PGK404" s="440"/>
      <c r="PGL404" s="440"/>
      <c r="PGM404" s="440"/>
      <c r="PGN404" s="440"/>
      <c r="PGO404" s="440"/>
      <c r="PGP404" s="440"/>
      <c r="PGQ404" s="440"/>
      <c r="PGR404" s="440"/>
      <c r="PGS404" s="440"/>
      <c r="PGT404" s="440"/>
      <c r="PGU404" s="440"/>
      <c r="PGV404" s="440"/>
      <c r="PGW404" s="440"/>
      <c r="PGX404" s="440"/>
      <c r="PGY404" s="440"/>
      <c r="PGZ404" s="440"/>
      <c r="PHA404" s="440"/>
      <c r="PHB404" s="440"/>
      <c r="PHC404" s="440"/>
      <c r="PHD404" s="440"/>
      <c r="PHE404" s="440"/>
      <c r="PHF404" s="440"/>
      <c r="PHG404" s="440"/>
      <c r="PHH404" s="440"/>
      <c r="PHI404" s="440"/>
      <c r="PHJ404" s="440"/>
      <c r="PHK404" s="440"/>
      <c r="PHL404" s="440"/>
      <c r="PHM404" s="440"/>
      <c r="PHN404" s="440"/>
      <c r="PHO404" s="440"/>
      <c r="PHP404" s="440"/>
      <c r="PHQ404" s="440"/>
      <c r="PHR404" s="440"/>
      <c r="PHS404" s="440"/>
      <c r="PHT404" s="440"/>
      <c r="PHU404" s="440"/>
      <c r="PHV404" s="440"/>
      <c r="PHW404" s="440"/>
      <c r="PHX404" s="440"/>
      <c r="PHY404" s="440"/>
      <c r="PHZ404" s="440"/>
      <c r="PIA404" s="440"/>
      <c r="PIB404" s="440"/>
      <c r="PIC404" s="440"/>
      <c r="PID404" s="440"/>
      <c r="PIE404" s="440"/>
      <c r="PIF404" s="440"/>
      <c r="PIG404" s="440"/>
      <c r="PIH404" s="440"/>
      <c r="PII404" s="440"/>
      <c r="PIJ404" s="440"/>
      <c r="PIK404" s="440"/>
      <c r="PIL404" s="440"/>
      <c r="PIM404" s="440"/>
      <c r="PIN404" s="440"/>
      <c r="PIO404" s="440"/>
      <c r="PIP404" s="440"/>
      <c r="PIQ404" s="440"/>
      <c r="PIR404" s="440"/>
      <c r="PIS404" s="440"/>
      <c r="PIT404" s="440"/>
      <c r="PIU404" s="440"/>
      <c r="PIV404" s="440"/>
      <c r="PIW404" s="440"/>
      <c r="PIX404" s="440"/>
      <c r="PIY404" s="440"/>
      <c r="PIZ404" s="440"/>
      <c r="PJA404" s="440"/>
      <c r="PJB404" s="440"/>
      <c r="PJC404" s="440"/>
      <c r="PJD404" s="440"/>
      <c r="PJE404" s="440"/>
      <c r="PJF404" s="440"/>
      <c r="PJG404" s="440"/>
      <c r="PJH404" s="440"/>
      <c r="PJI404" s="440"/>
      <c r="PJJ404" s="440"/>
      <c r="PJK404" s="440"/>
      <c r="PJL404" s="440"/>
      <c r="PJM404" s="440"/>
      <c r="PJN404" s="440"/>
      <c r="PJO404" s="440"/>
      <c r="PJP404" s="440"/>
      <c r="PJQ404" s="440"/>
      <c r="PJR404" s="440"/>
      <c r="PJS404" s="440"/>
      <c r="PJT404" s="440"/>
      <c r="PJU404" s="440"/>
      <c r="PJV404" s="440"/>
      <c r="PJW404" s="440"/>
      <c r="PJX404" s="440"/>
      <c r="PJY404" s="440"/>
      <c r="PJZ404" s="440"/>
      <c r="PKA404" s="440"/>
      <c r="PKB404" s="440"/>
      <c r="PKC404" s="440"/>
      <c r="PKD404" s="440"/>
      <c r="PKE404" s="440"/>
      <c r="PKF404" s="440"/>
      <c r="PKG404" s="440"/>
      <c r="PKH404" s="440"/>
      <c r="PKI404" s="440"/>
      <c r="PKJ404" s="440"/>
      <c r="PKK404" s="440"/>
      <c r="PKL404" s="440"/>
      <c r="PKM404" s="440"/>
      <c r="PKN404" s="440"/>
      <c r="PKO404" s="440"/>
      <c r="PKP404" s="440"/>
      <c r="PKQ404" s="440"/>
      <c r="PKR404" s="440"/>
      <c r="PKS404" s="440"/>
      <c r="PKT404" s="440"/>
      <c r="PKU404" s="440"/>
      <c r="PKV404" s="440"/>
      <c r="PKW404" s="440"/>
      <c r="PKX404" s="440"/>
      <c r="PKY404" s="440"/>
      <c r="PKZ404" s="440"/>
      <c r="PLA404" s="440"/>
      <c r="PLB404" s="440"/>
      <c r="PLC404" s="440"/>
      <c r="PLD404" s="440"/>
      <c r="PLE404" s="440"/>
      <c r="PLF404" s="440"/>
      <c r="PLG404" s="440"/>
      <c r="PLH404" s="440"/>
      <c r="PLI404" s="440"/>
      <c r="PLJ404" s="440"/>
      <c r="PLK404" s="440"/>
      <c r="PLL404" s="440"/>
      <c r="PLM404" s="440"/>
      <c r="PLN404" s="440"/>
      <c r="PLO404" s="440"/>
      <c r="PLP404" s="440"/>
      <c r="PLQ404" s="440"/>
      <c r="PLR404" s="440"/>
      <c r="PLS404" s="440"/>
      <c r="PLT404" s="440"/>
      <c r="PLU404" s="440"/>
      <c r="PLV404" s="440"/>
      <c r="PLW404" s="440"/>
      <c r="PLX404" s="440"/>
      <c r="PLY404" s="440"/>
      <c r="PLZ404" s="440"/>
      <c r="PMA404" s="440"/>
      <c r="PMB404" s="440"/>
      <c r="PMC404" s="440"/>
      <c r="PMD404" s="440"/>
      <c r="PME404" s="440"/>
      <c r="PMF404" s="440"/>
      <c r="PMG404" s="440"/>
      <c r="PMH404" s="440"/>
      <c r="PMI404" s="440"/>
      <c r="PMJ404" s="440"/>
      <c r="PMK404" s="440"/>
      <c r="PML404" s="440"/>
      <c r="PMM404" s="440"/>
      <c r="PMN404" s="440"/>
      <c r="PMO404" s="440"/>
      <c r="PMP404" s="440"/>
      <c r="PMQ404" s="440"/>
      <c r="PMR404" s="440"/>
      <c r="PMS404" s="440"/>
      <c r="PMT404" s="440"/>
      <c r="PMU404" s="440"/>
      <c r="PMV404" s="440"/>
      <c r="PMW404" s="440"/>
      <c r="PMX404" s="440"/>
      <c r="PMY404" s="440"/>
      <c r="PMZ404" s="440"/>
      <c r="PNA404" s="440"/>
      <c r="PNB404" s="440"/>
      <c r="PNC404" s="440"/>
      <c r="PND404" s="440"/>
      <c r="PNE404" s="440"/>
      <c r="PNF404" s="440"/>
      <c r="PNG404" s="440"/>
      <c r="PNH404" s="440"/>
      <c r="PNI404" s="440"/>
      <c r="PNJ404" s="440"/>
      <c r="PNK404" s="440"/>
      <c r="PNL404" s="440"/>
      <c r="PNM404" s="440"/>
      <c r="PNN404" s="440"/>
      <c r="PNO404" s="440"/>
      <c r="PNP404" s="440"/>
      <c r="PNQ404" s="440"/>
      <c r="PNR404" s="440"/>
      <c r="PNS404" s="440"/>
      <c r="PNT404" s="440"/>
      <c r="PNU404" s="440"/>
      <c r="PNV404" s="440"/>
      <c r="PNW404" s="440"/>
      <c r="PNX404" s="440"/>
      <c r="PNY404" s="440"/>
      <c r="PNZ404" s="440"/>
      <c r="POA404" s="440"/>
      <c r="POB404" s="440"/>
      <c r="POC404" s="440"/>
      <c r="POD404" s="440"/>
      <c r="POE404" s="440"/>
      <c r="POF404" s="440"/>
      <c r="POG404" s="440"/>
      <c r="POH404" s="440"/>
      <c r="POI404" s="440"/>
      <c r="POJ404" s="440"/>
      <c r="POK404" s="440"/>
      <c r="POL404" s="440"/>
      <c r="POM404" s="440"/>
      <c r="PON404" s="440"/>
      <c r="POO404" s="440"/>
      <c r="POP404" s="440"/>
      <c r="POQ404" s="440"/>
      <c r="POR404" s="440"/>
      <c r="POS404" s="440"/>
      <c r="POT404" s="440"/>
      <c r="POU404" s="440"/>
      <c r="POV404" s="440"/>
      <c r="POW404" s="440"/>
      <c r="POX404" s="440"/>
      <c r="POY404" s="440"/>
      <c r="POZ404" s="440"/>
      <c r="PPA404" s="440"/>
      <c r="PPB404" s="440"/>
      <c r="PPC404" s="440"/>
      <c r="PPD404" s="440"/>
      <c r="PPE404" s="440"/>
      <c r="PPF404" s="440"/>
      <c r="PPG404" s="440"/>
      <c r="PPH404" s="440"/>
      <c r="PPI404" s="440"/>
      <c r="PPJ404" s="440"/>
      <c r="PPK404" s="440"/>
      <c r="PPL404" s="440"/>
      <c r="PPM404" s="440"/>
      <c r="PPN404" s="440"/>
      <c r="PPO404" s="440"/>
      <c r="PPP404" s="440"/>
      <c r="PPQ404" s="440"/>
      <c r="PPR404" s="440"/>
      <c r="PPS404" s="440"/>
      <c r="PPT404" s="440"/>
      <c r="PPU404" s="440"/>
      <c r="PPV404" s="440"/>
      <c r="PPW404" s="440"/>
      <c r="PPX404" s="440"/>
      <c r="PPY404" s="440"/>
      <c r="PPZ404" s="440"/>
      <c r="PQA404" s="440"/>
      <c r="PQB404" s="440"/>
      <c r="PQC404" s="440"/>
      <c r="PQD404" s="440"/>
      <c r="PQE404" s="440"/>
      <c r="PQF404" s="440"/>
      <c r="PQG404" s="440"/>
      <c r="PQH404" s="440"/>
      <c r="PQI404" s="440"/>
      <c r="PQJ404" s="440"/>
      <c r="PQK404" s="440"/>
      <c r="PQL404" s="440"/>
      <c r="PQM404" s="440"/>
      <c r="PQN404" s="440"/>
      <c r="PQO404" s="440"/>
      <c r="PQP404" s="440"/>
      <c r="PQQ404" s="440"/>
      <c r="PQR404" s="440"/>
      <c r="PQS404" s="440"/>
      <c r="PQT404" s="440"/>
      <c r="PQU404" s="440"/>
      <c r="PQV404" s="440"/>
      <c r="PQW404" s="440"/>
      <c r="PQX404" s="440"/>
      <c r="PQY404" s="440"/>
      <c r="PQZ404" s="440"/>
      <c r="PRA404" s="440"/>
      <c r="PRB404" s="440"/>
      <c r="PRC404" s="440"/>
      <c r="PRD404" s="440"/>
      <c r="PRE404" s="440"/>
      <c r="PRF404" s="440"/>
      <c r="PRG404" s="440"/>
      <c r="PRH404" s="440"/>
      <c r="PRI404" s="440"/>
      <c r="PRJ404" s="440"/>
      <c r="PRK404" s="440"/>
      <c r="PRL404" s="440"/>
      <c r="PRM404" s="440"/>
      <c r="PRN404" s="440"/>
      <c r="PRO404" s="440"/>
      <c r="PRP404" s="440"/>
      <c r="PRQ404" s="440"/>
      <c r="PRR404" s="440"/>
      <c r="PRS404" s="440"/>
      <c r="PRT404" s="440"/>
      <c r="PRU404" s="440"/>
      <c r="PRV404" s="440"/>
      <c r="PRW404" s="440"/>
      <c r="PRX404" s="440"/>
      <c r="PRY404" s="440"/>
      <c r="PRZ404" s="440"/>
      <c r="PSA404" s="440"/>
      <c r="PSB404" s="440"/>
      <c r="PSC404" s="440"/>
      <c r="PSD404" s="440"/>
      <c r="PSE404" s="440"/>
      <c r="PSF404" s="440"/>
      <c r="PSG404" s="440"/>
      <c r="PSH404" s="440"/>
      <c r="PSI404" s="440"/>
      <c r="PSJ404" s="440"/>
      <c r="PSK404" s="440"/>
      <c r="PSL404" s="440"/>
      <c r="PSM404" s="440"/>
      <c r="PSN404" s="440"/>
      <c r="PSO404" s="440"/>
      <c r="PSP404" s="440"/>
      <c r="PSQ404" s="440"/>
      <c r="PSR404" s="440"/>
      <c r="PSS404" s="440"/>
      <c r="PST404" s="440"/>
      <c r="PSU404" s="440"/>
      <c r="PSV404" s="440"/>
      <c r="PSW404" s="440"/>
      <c r="PSX404" s="440"/>
      <c r="PSY404" s="440"/>
      <c r="PSZ404" s="440"/>
      <c r="PTA404" s="440"/>
      <c r="PTB404" s="440"/>
      <c r="PTC404" s="440"/>
      <c r="PTD404" s="440"/>
      <c r="PTE404" s="440"/>
      <c r="PTF404" s="440"/>
      <c r="PTG404" s="440"/>
      <c r="PTH404" s="440"/>
      <c r="PTI404" s="440"/>
      <c r="PTJ404" s="440"/>
      <c r="PTK404" s="440"/>
      <c r="PTL404" s="440"/>
      <c r="PTM404" s="440"/>
      <c r="PTN404" s="440"/>
      <c r="PTO404" s="440"/>
      <c r="PTP404" s="440"/>
      <c r="PTQ404" s="440"/>
      <c r="PTR404" s="440"/>
      <c r="PTS404" s="440"/>
      <c r="PTT404" s="440"/>
      <c r="PTU404" s="440"/>
      <c r="PTV404" s="440"/>
      <c r="PTW404" s="440"/>
      <c r="PTX404" s="440"/>
      <c r="PTY404" s="440"/>
      <c r="PTZ404" s="440"/>
      <c r="PUA404" s="440"/>
      <c r="PUB404" s="440"/>
      <c r="PUC404" s="440"/>
      <c r="PUD404" s="440"/>
      <c r="PUE404" s="440"/>
      <c r="PUF404" s="440"/>
      <c r="PUG404" s="440"/>
      <c r="PUH404" s="440"/>
      <c r="PUI404" s="440"/>
      <c r="PUJ404" s="440"/>
      <c r="PUK404" s="440"/>
      <c r="PUL404" s="440"/>
      <c r="PUM404" s="440"/>
      <c r="PUN404" s="440"/>
      <c r="PUO404" s="440"/>
      <c r="PUP404" s="440"/>
      <c r="PUQ404" s="440"/>
      <c r="PUR404" s="440"/>
      <c r="PUS404" s="440"/>
      <c r="PUT404" s="440"/>
      <c r="PUU404" s="440"/>
      <c r="PUV404" s="440"/>
      <c r="PUW404" s="440"/>
      <c r="PUX404" s="440"/>
      <c r="PUY404" s="440"/>
      <c r="PUZ404" s="440"/>
      <c r="PVA404" s="440"/>
      <c r="PVB404" s="440"/>
      <c r="PVC404" s="440"/>
      <c r="PVD404" s="440"/>
      <c r="PVE404" s="440"/>
      <c r="PVF404" s="440"/>
      <c r="PVG404" s="440"/>
      <c r="PVH404" s="440"/>
      <c r="PVI404" s="440"/>
      <c r="PVJ404" s="440"/>
      <c r="PVK404" s="440"/>
      <c r="PVL404" s="440"/>
      <c r="PVM404" s="440"/>
      <c r="PVN404" s="440"/>
      <c r="PVO404" s="440"/>
      <c r="PVP404" s="440"/>
      <c r="PVQ404" s="440"/>
      <c r="PVR404" s="440"/>
      <c r="PVS404" s="440"/>
      <c r="PVT404" s="440"/>
      <c r="PVU404" s="440"/>
      <c r="PVV404" s="440"/>
      <c r="PVW404" s="440"/>
      <c r="PVX404" s="440"/>
      <c r="PVY404" s="440"/>
      <c r="PVZ404" s="440"/>
      <c r="PWA404" s="440"/>
      <c r="PWB404" s="440"/>
      <c r="PWC404" s="440"/>
      <c r="PWD404" s="440"/>
      <c r="PWE404" s="440"/>
      <c r="PWF404" s="440"/>
      <c r="PWG404" s="440"/>
      <c r="PWH404" s="440"/>
      <c r="PWI404" s="440"/>
      <c r="PWJ404" s="440"/>
      <c r="PWK404" s="440"/>
      <c r="PWL404" s="440"/>
      <c r="PWM404" s="440"/>
      <c r="PWN404" s="440"/>
      <c r="PWO404" s="440"/>
      <c r="PWP404" s="440"/>
      <c r="PWQ404" s="440"/>
      <c r="PWR404" s="440"/>
      <c r="PWS404" s="440"/>
      <c r="PWT404" s="440"/>
      <c r="PWU404" s="440"/>
      <c r="PWV404" s="440"/>
      <c r="PWW404" s="440"/>
      <c r="PWX404" s="440"/>
      <c r="PWY404" s="440"/>
      <c r="PWZ404" s="440"/>
      <c r="PXA404" s="440"/>
      <c r="PXB404" s="440"/>
      <c r="PXC404" s="440"/>
      <c r="PXD404" s="440"/>
      <c r="PXE404" s="440"/>
      <c r="PXF404" s="440"/>
      <c r="PXG404" s="440"/>
      <c r="PXH404" s="440"/>
      <c r="PXI404" s="440"/>
      <c r="PXJ404" s="440"/>
      <c r="PXK404" s="440"/>
      <c r="PXL404" s="440"/>
      <c r="PXM404" s="440"/>
      <c r="PXN404" s="440"/>
      <c r="PXO404" s="440"/>
      <c r="PXP404" s="440"/>
      <c r="PXQ404" s="440"/>
      <c r="PXR404" s="440"/>
      <c r="PXS404" s="440"/>
      <c r="PXT404" s="440"/>
      <c r="PXU404" s="440"/>
      <c r="PXV404" s="440"/>
      <c r="PXW404" s="440"/>
      <c r="PXX404" s="440"/>
      <c r="PXY404" s="440"/>
      <c r="PXZ404" s="440"/>
      <c r="PYA404" s="440"/>
      <c r="PYB404" s="440"/>
      <c r="PYC404" s="440"/>
      <c r="PYD404" s="440"/>
      <c r="PYE404" s="440"/>
      <c r="PYF404" s="440"/>
      <c r="PYG404" s="440"/>
      <c r="PYH404" s="440"/>
      <c r="PYI404" s="440"/>
      <c r="PYJ404" s="440"/>
      <c r="PYK404" s="440"/>
      <c r="PYL404" s="440"/>
      <c r="PYM404" s="440"/>
      <c r="PYN404" s="440"/>
      <c r="PYO404" s="440"/>
      <c r="PYP404" s="440"/>
      <c r="PYQ404" s="440"/>
      <c r="PYR404" s="440"/>
      <c r="PYS404" s="440"/>
      <c r="PYT404" s="440"/>
      <c r="PYU404" s="440"/>
      <c r="PYV404" s="440"/>
      <c r="PYW404" s="440"/>
      <c r="PYX404" s="440"/>
      <c r="PYY404" s="440"/>
      <c r="PYZ404" s="440"/>
      <c r="PZA404" s="440"/>
      <c r="PZB404" s="440"/>
      <c r="PZC404" s="440"/>
      <c r="PZD404" s="440"/>
      <c r="PZE404" s="440"/>
      <c r="PZF404" s="440"/>
      <c r="PZG404" s="440"/>
      <c r="PZH404" s="440"/>
      <c r="PZI404" s="440"/>
      <c r="PZJ404" s="440"/>
      <c r="PZK404" s="440"/>
      <c r="PZL404" s="440"/>
      <c r="PZM404" s="440"/>
      <c r="PZN404" s="440"/>
      <c r="PZO404" s="440"/>
      <c r="PZP404" s="440"/>
      <c r="PZQ404" s="440"/>
      <c r="PZR404" s="440"/>
      <c r="PZS404" s="440"/>
      <c r="PZT404" s="440"/>
      <c r="PZU404" s="440"/>
      <c r="PZV404" s="440"/>
      <c r="PZW404" s="440"/>
      <c r="PZX404" s="440"/>
      <c r="PZY404" s="440"/>
      <c r="PZZ404" s="440"/>
      <c r="QAA404" s="440"/>
      <c r="QAB404" s="440"/>
      <c r="QAC404" s="440"/>
      <c r="QAD404" s="440"/>
      <c r="QAE404" s="440"/>
      <c r="QAF404" s="440"/>
      <c r="QAG404" s="440"/>
      <c r="QAH404" s="440"/>
      <c r="QAI404" s="440"/>
      <c r="QAJ404" s="440"/>
      <c r="QAK404" s="440"/>
      <c r="QAL404" s="440"/>
      <c r="QAM404" s="440"/>
      <c r="QAN404" s="440"/>
      <c r="QAO404" s="440"/>
      <c r="QAP404" s="440"/>
      <c r="QAQ404" s="440"/>
      <c r="QAR404" s="440"/>
      <c r="QAS404" s="440"/>
      <c r="QAT404" s="440"/>
      <c r="QAU404" s="440"/>
      <c r="QAV404" s="440"/>
      <c r="QAW404" s="440"/>
      <c r="QAX404" s="440"/>
      <c r="QAY404" s="440"/>
      <c r="QAZ404" s="440"/>
      <c r="QBA404" s="440"/>
      <c r="QBB404" s="440"/>
      <c r="QBC404" s="440"/>
      <c r="QBD404" s="440"/>
      <c r="QBE404" s="440"/>
      <c r="QBF404" s="440"/>
      <c r="QBG404" s="440"/>
      <c r="QBH404" s="440"/>
      <c r="QBI404" s="440"/>
      <c r="QBJ404" s="440"/>
      <c r="QBK404" s="440"/>
      <c r="QBL404" s="440"/>
      <c r="QBM404" s="440"/>
      <c r="QBN404" s="440"/>
      <c r="QBO404" s="440"/>
      <c r="QBP404" s="440"/>
      <c r="QBQ404" s="440"/>
      <c r="QBR404" s="440"/>
      <c r="QBS404" s="440"/>
      <c r="QBT404" s="440"/>
      <c r="QBU404" s="440"/>
      <c r="QBV404" s="440"/>
      <c r="QBW404" s="440"/>
      <c r="QBX404" s="440"/>
      <c r="QBY404" s="440"/>
      <c r="QBZ404" s="440"/>
      <c r="QCA404" s="440"/>
      <c r="QCB404" s="440"/>
      <c r="QCC404" s="440"/>
      <c r="QCD404" s="440"/>
      <c r="QCE404" s="440"/>
      <c r="QCF404" s="440"/>
      <c r="QCG404" s="440"/>
      <c r="QCH404" s="440"/>
      <c r="QCI404" s="440"/>
      <c r="QCJ404" s="440"/>
      <c r="QCK404" s="440"/>
      <c r="QCL404" s="440"/>
      <c r="QCM404" s="440"/>
      <c r="QCN404" s="440"/>
      <c r="QCO404" s="440"/>
      <c r="QCP404" s="440"/>
      <c r="QCQ404" s="440"/>
      <c r="QCR404" s="440"/>
      <c r="QCS404" s="440"/>
      <c r="QCT404" s="440"/>
      <c r="QCU404" s="440"/>
      <c r="QCV404" s="440"/>
      <c r="QCW404" s="440"/>
      <c r="QCX404" s="440"/>
      <c r="QCY404" s="440"/>
      <c r="QCZ404" s="440"/>
      <c r="QDA404" s="440"/>
      <c r="QDB404" s="440"/>
      <c r="QDC404" s="440"/>
      <c r="QDD404" s="440"/>
      <c r="QDE404" s="440"/>
      <c r="QDF404" s="440"/>
      <c r="QDG404" s="440"/>
      <c r="QDH404" s="440"/>
      <c r="QDI404" s="440"/>
      <c r="QDJ404" s="440"/>
      <c r="QDK404" s="440"/>
      <c r="QDL404" s="440"/>
      <c r="QDM404" s="440"/>
      <c r="QDN404" s="440"/>
      <c r="QDO404" s="440"/>
      <c r="QDP404" s="440"/>
      <c r="QDQ404" s="440"/>
      <c r="QDR404" s="440"/>
      <c r="QDS404" s="440"/>
      <c r="QDT404" s="440"/>
      <c r="QDU404" s="440"/>
      <c r="QDV404" s="440"/>
      <c r="QDW404" s="440"/>
      <c r="QDX404" s="440"/>
      <c r="QDY404" s="440"/>
      <c r="QDZ404" s="440"/>
      <c r="QEA404" s="440"/>
      <c r="QEB404" s="440"/>
      <c r="QEC404" s="440"/>
      <c r="QED404" s="440"/>
      <c r="QEE404" s="440"/>
      <c r="QEF404" s="440"/>
      <c r="QEG404" s="440"/>
      <c r="QEH404" s="440"/>
      <c r="QEI404" s="440"/>
      <c r="QEJ404" s="440"/>
      <c r="QEK404" s="440"/>
      <c r="QEL404" s="440"/>
      <c r="QEM404" s="440"/>
      <c r="QEN404" s="440"/>
      <c r="QEO404" s="440"/>
      <c r="QEP404" s="440"/>
      <c r="QEQ404" s="440"/>
      <c r="QER404" s="440"/>
      <c r="QES404" s="440"/>
      <c r="QET404" s="440"/>
      <c r="QEU404" s="440"/>
      <c r="QEV404" s="440"/>
      <c r="QEW404" s="440"/>
      <c r="QEX404" s="440"/>
      <c r="QEY404" s="440"/>
      <c r="QEZ404" s="440"/>
      <c r="QFA404" s="440"/>
      <c r="QFB404" s="440"/>
      <c r="QFC404" s="440"/>
      <c r="QFD404" s="440"/>
      <c r="QFE404" s="440"/>
      <c r="QFF404" s="440"/>
      <c r="QFG404" s="440"/>
      <c r="QFH404" s="440"/>
      <c r="QFI404" s="440"/>
      <c r="QFJ404" s="440"/>
      <c r="QFK404" s="440"/>
      <c r="QFL404" s="440"/>
      <c r="QFM404" s="440"/>
      <c r="QFN404" s="440"/>
      <c r="QFO404" s="440"/>
      <c r="QFP404" s="440"/>
      <c r="QFQ404" s="440"/>
      <c r="QFR404" s="440"/>
      <c r="QFS404" s="440"/>
      <c r="QFT404" s="440"/>
      <c r="QFU404" s="440"/>
      <c r="QFV404" s="440"/>
      <c r="QFW404" s="440"/>
      <c r="QFX404" s="440"/>
      <c r="QFY404" s="440"/>
      <c r="QFZ404" s="440"/>
      <c r="QGA404" s="440"/>
      <c r="QGB404" s="440"/>
      <c r="QGC404" s="440"/>
      <c r="QGD404" s="440"/>
      <c r="QGE404" s="440"/>
      <c r="QGF404" s="440"/>
      <c r="QGG404" s="440"/>
      <c r="QGH404" s="440"/>
      <c r="QGI404" s="440"/>
      <c r="QGJ404" s="440"/>
      <c r="QGK404" s="440"/>
      <c r="QGL404" s="440"/>
      <c r="QGM404" s="440"/>
      <c r="QGN404" s="440"/>
      <c r="QGO404" s="440"/>
      <c r="QGP404" s="440"/>
      <c r="QGQ404" s="440"/>
      <c r="QGR404" s="440"/>
      <c r="QGS404" s="440"/>
      <c r="QGT404" s="440"/>
      <c r="QGU404" s="440"/>
      <c r="QGV404" s="440"/>
      <c r="QGW404" s="440"/>
      <c r="QGX404" s="440"/>
      <c r="QGY404" s="440"/>
      <c r="QGZ404" s="440"/>
      <c r="QHA404" s="440"/>
      <c r="QHB404" s="440"/>
      <c r="QHC404" s="440"/>
      <c r="QHD404" s="440"/>
      <c r="QHE404" s="440"/>
      <c r="QHF404" s="440"/>
      <c r="QHG404" s="440"/>
      <c r="QHH404" s="440"/>
      <c r="QHI404" s="440"/>
      <c r="QHJ404" s="440"/>
      <c r="QHK404" s="440"/>
      <c r="QHL404" s="440"/>
      <c r="QHM404" s="440"/>
      <c r="QHN404" s="440"/>
      <c r="QHO404" s="440"/>
      <c r="QHP404" s="440"/>
      <c r="QHQ404" s="440"/>
      <c r="QHR404" s="440"/>
      <c r="QHS404" s="440"/>
      <c r="QHT404" s="440"/>
      <c r="QHU404" s="440"/>
      <c r="QHV404" s="440"/>
      <c r="QHW404" s="440"/>
      <c r="QHX404" s="440"/>
      <c r="QHY404" s="440"/>
      <c r="QHZ404" s="440"/>
      <c r="QIA404" s="440"/>
      <c r="QIB404" s="440"/>
      <c r="QIC404" s="440"/>
      <c r="QID404" s="440"/>
      <c r="QIE404" s="440"/>
      <c r="QIF404" s="440"/>
      <c r="QIG404" s="440"/>
      <c r="QIH404" s="440"/>
      <c r="QII404" s="440"/>
      <c r="QIJ404" s="440"/>
      <c r="QIK404" s="440"/>
      <c r="QIL404" s="440"/>
      <c r="QIM404" s="440"/>
      <c r="QIN404" s="440"/>
      <c r="QIO404" s="440"/>
      <c r="QIP404" s="440"/>
      <c r="QIQ404" s="440"/>
      <c r="QIR404" s="440"/>
      <c r="QIS404" s="440"/>
      <c r="QIT404" s="440"/>
      <c r="QIU404" s="440"/>
      <c r="QIV404" s="440"/>
      <c r="QIW404" s="440"/>
      <c r="QIX404" s="440"/>
      <c r="QIY404" s="440"/>
      <c r="QIZ404" s="440"/>
      <c r="QJA404" s="440"/>
      <c r="QJB404" s="440"/>
      <c r="QJC404" s="440"/>
      <c r="QJD404" s="440"/>
      <c r="QJE404" s="440"/>
      <c r="QJF404" s="440"/>
      <c r="QJG404" s="440"/>
      <c r="QJH404" s="440"/>
      <c r="QJI404" s="440"/>
      <c r="QJJ404" s="440"/>
      <c r="QJK404" s="440"/>
      <c r="QJL404" s="440"/>
      <c r="QJM404" s="440"/>
      <c r="QJN404" s="440"/>
      <c r="QJO404" s="440"/>
      <c r="QJP404" s="440"/>
      <c r="QJQ404" s="440"/>
      <c r="QJR404" s="440"/>
      <c r="QJS404" s="440"/>
      <c r="QJT404" s="440"/>
      <c r="QJU404" s="440"/>
      <c r="QJV404" s="440"/>
      <c r="QJW404" s="440"/>
      <c r="QJX404" s="440"/>
      <c r="QJY404" s="440"/>
      <c r="QJZ404" s="440"/>
      <c r="QKA404" s="440"/>
      <c r="QKB404" s="440"/>
      <c r="QKC404" s="440"/>
      <c r="QKD404" s="440"/>
      <c r="QKE404" s="440"/>
      <c r="QKF404" s="440"/>
      <c r="QKG404" s="440"/>
      <c r="QKH404" s="440"/>
      <c r="QKI404" s="440"/>
      <c r="QKJ404" s="440"/>
      <c r="QKK404" s="440"/>
      <c r="QKL404" s="440"/>
      <c r="QKM404" s="440"/>
      <c r="QKN404" s="440"/>
      <c r="QKO404" s="440"/>
      <c r="QKP404" s="440"/>
      <c r="QKQ404" s="440"/>
      <c r="QKR404" s="440"/>
      <c r="QKS404" s="440"/>
      <c r="QKT404" s="440"/>
      <c r="QKU404" s="440"/>
      <c r="QKV404" s="440"/>
      <c r="QKW404" s="440"/>
      <c r="QKX404" s="440"/>
      <c r="QKY404" s="440"/>
      <c r="QKZ404" s="440"/>
      <c r="QLA404" s="440"/>
      <c r="QLB404" s="440"/>
      <c r="QLC404" s="440"/>
      <c r="QLD404" s="440"/>
      <c r="QLE404" s="440"/>
      <c r="QLF404" s="440"/>
      <c r="QLG404" s="440"/>
      <c r="QLH404" s="440"/>
      <c r="QLI404" s="440"/>
      <c r="QLJ404" s="440"/>
      <c r="QLK404" s="440"/>
      <c r="QLL404" s="440"/>
      <c r="QLM404" s="440"/>
      <c r="QLN404" s="440"/>
      <c r="QLO404" s="440"/>
      <c r="QLP404" s="440"/>
      <c r="QLQ404" s="440"/>
      <c r="QLR404" s="440"/>
      <c r="QLS404" s="440"/>
      <c r="QLT404" s="440"/>
      <c r="QLU404" s="440"/>
      <c r="QLV404" s="440"/>
      <c r="QLW404" s="440"/>
      <c r="QLX404" s="440"/>
      <c r="QLY404" s="440"/>
      <c r="QLZ404" s="440"/>
      <c r="QMA404" s="440"/>
      <c r="QMB404" s="440"/>
      <c r="QMC404" s="440"/>
      <c r="QMD404" s="440"/>
      <c r="QME404" s="440"/>
      <c r="QMF404" s="440"/>
      <c r="QMG404" s="440"/>
      <c r="QMH404" s="440"/>
      <c r="QMI404" s="440"/>
      <c r="QMJ404" s="440"/>
      <c r="QMK404" s="440"/>
      <c r="QML404" s="440"/>
      <c r="QMM404" s="440"/>
      <c r="QMN404" s="440"/>
      <c r="QMO404" s="440"/>
      <c r="QMP404" s="440"/>
      <c r="QMQ404" s="440"/>
      <c r="QMR404" s="440"/>
      <c r="QMS404" s="440"/>
      <c r="QMT404" s="440"/>
      <c r="QMU404" s="440"/>
      <c r="QMV404" s="440"/>
      <c r="QMW404" s="440"/>
      <c r="QMX404" s="440"/>
      <c r="QMY404" s="440"/>
      <c r="QMZ404" s="440"/>
      <c r="QNA404" s="440"/>
      <c r="QNB404" s="440"/>
      <c r="QNC404" s="440"/>
      <c r="QND404" s="440"/>
      <c r="QNE404" s="440"/>
      <c r="QNF404" s="440"/>
      <c r="QNG404" s="440"/>
      <c r="QNH404" s="440"/>
      <c r="QNI404" s="440"/>
      <c r="QNJ404" s="440"/>
      <c r="QNK404" s="440"/>
      <c r="QNL404" s="440"/>
      <c r="QNM404" s="440"/>
      <c r="QNN404" s="440"/>
      <c r="QNO404" s="440"/>
      <c r="QNP404" s="440"/>
      <c r="QNQ404" s="440"/>
      <c r="QNR404" s="440"/>
      <c r="QNS404" s="440"/>
      <c r="QNT404" s="440"/>
      <c r="QNU404" s="440"/>
      <c r="QNV404" s="440"/>
      <c r="QNW404" s="440"/>
      <c r="QNX404" s="440"/>
      <c r="QNY404" s="440"/>
      <c r="QNZ404" s="440"/>
      <c r="QOA404" s="440"/>
      <c r="QOB404" s="440"/>
      <c r="QOC404" s="440"/>
      <c r="QOD404" s="440"/>
      <c r="QOE404" s="440"/>
      <c r="QOF404" s="440"/>
      <c r="QOG404" s="440"/>
      <c r="QOH404" s="440"/>
      <c r="QOI404" s="440"/>
      <c r="QOJ404" s="440"/>
      <c r="QOK404" s="440"/>
      <c r="QOL404" s="440"/>
      <c r="QOM404" s="440"/>
      <c r="QON404" s="440"/>
      <c r="QOO404" s="440"/>
      <c r="QOP404" s="440"/>
      <c r="QOQ404" s="440"/>
      <c r="QOR404" s="440"/>
      <c r="QOS404" s="440"/>
      <c r="QOT404" s="440"/>
      <c r="QOU404" s="440"/>
      <c r="QOV404" s="440"/>
      <c r="QOW404" s="440"/>
      <c r="QOX404" s="440"/>
      <c r="QOY404" s="440"/>
      <c r="QOZ404" s="440"/>
      <c r="QPA404" s="440"/>
      <c r="QPB404" s="440"/>
      <c r="QPC404" s="440"/>
      <c r="QPD404" s="440"/>
      <c r="QPE404" s="440"/>
      <c r="QPF404" s="440"/>
      <c r="QPG404" s="440"/>
      <c r="QPH404" s="440"/>
      <c r="QPI404" s="440"/>
      <c r="QPJ404" s="440"/>
      <c r="QPK404" s="440"/>
      <c r="QPL404" s="440"/>
      <c r="QPM404" s="440"/>
      <c r="QPN404" s="440"/>
      <c r="QPO404" s="440"/>
      <c r="QPP404" s="440"/>
      <c r="QPQ404" s="440"/>
      <c r="QPR404" s="440"/>
      <c r="QPS404" s="440"/>
      <c r="QPT404" s="440"/>
      <c r="QPU404" s="440"/>
      <c r="QPV404" s="440"/>
      <c r="QPW404" s="440"/>
      <c r="QPX404" s="440"/>
      <c r="QPY404" s="440"/>
      <c r="QPZ404" s="440"/>
      <c r="QQA404" s="440"/>
      <c r="QQB404" s="440"/>
      <c r="QQC404" s="440"/>
      <c r="QQD404" s="440"/>
      <c r="QQE404" s="440"/>
      <c r="QQF404" s="440"/>
      <c r="QQG404" s="440"/>
      <c r="QQH404" s="440"/>
      <c r="QQI404" s="440"/>
      <c r="QQJ404" s="440"/>
      <c r="QQK404" s="440"/>
      <c r="QQL404" s="440"/>
      <c r="QQM404" s="440"/>
      <c r="QQN404" s="440"/>
      <c r="QQO404" s="440"/>
      <c r="QQP404" s="440"/>
      <c r="QQQ404" s="440"/>
      <c r="QQR404" s="440"/>
      <c r="QQS404" s="440"/>
      <c r="QQT404" s="440"/>
      <c r="QQU404" s="440"/>
      <c r="QQV404" s="440"/>
      <c r="QQW404" s="440"/>
      <c r="QQX404" s="440"/>
      <c r="QQY404" s="440"/>
      <c r="QQZ404" s="440"/>
      <c r="QRA404" s="440"/>
      <c r="QRB404" s="440"/>
      <c r="QRC404" s="440"/>
      <c r="QRD404" s="440"/>
      <c r="QRE404" s="440"/>
      <c r="QRF404" s="440"/>
      <c r="QRG404" s="440"/>
      <c r="QRH404" s="440"/>
      <c r="QRI404" s="440"/>
      <c r="QRJ404" s="440"/>
      <c r="QRK404" s="440"/>
      <c r="QRL404" s="440"/>
      <c r="QRM404" s="440"/>
      <c r="QRN404" s="440"/>
      <c r="QRO404" s="440"/>
      <c r="QRP404" s="440"/>
      <c r="QRQ404" s="440"/>
      <c r="QRR404" s="440"/>
      <c r="QRS404" s="440"/>
      <c r="QRT404" s="440"/>
      <c r="QRU404" s="440"/>
      <c r="QRV404" s="440"/>
      <c r="QRW404" s="440"/>
      <c r="QRX404" s="440"/>
      <c r="QRY404" s="440"/>
      <c r="QRZ404" s="440"/>
      <c r="QSA404" s="440"/>
      <c r="QSB404" s="440"/>
      <c r="QSC404" s="440"/>
      <c r="QSD404" s="440"/>
      <c r="QSE404" s="440"/>
      <c r="QSF404" s="440"/>
      <c r="QSG404" s="440"/>
      <c r="QSH404" s="440"/>
      <c r="QSI404" s="440"/>
      <c r="QSJ404" s="440"/>
      <c r="QSK404" s="440"/>
      <c r="QSL404" s="440"/>
      <c r="QSM404" s="440"/>
      <c r="QSN404" s="440"/>
      <c r="QSO404" s="440"/>
      <c r="QSP404" s="440"/>
      <c r="QSQ404" s="440"/>
      <c r="QSR404" s="440"/>
      <c r="QSS404" s="440"/>
      <c r="QST404" s="440"/>
      <c r="QSU404" s="440"/>
      <c r="QSV404" s="440"/>
      <c r="QSW404" s="440"/>
      <c r="QSX404" s="440"/>
      <c r="QSY404" s="440"/>
      <c r="QSZ404" s="440"/>
      <c r="QTA404" s="440"/>
      <c r="QTB404" s="440"/>
      <c r="QTC404" s="440"/>
      <c r="QTD404" s="440"/>
      <c r="QTE404" s="440"/>
      <c r="QTF404" s="440"/>
      <c r="QTG404" s="440"/>
      <c r="QTH404" s="440"/>
      <c r="QTI404" s="440"/>
      <c r="QTJ404" s="440"/>
      <c r="QTK404" s="440"/>
      <c r="QTL404" s="440"/>
      <c r="QTM404" s="440"/>
      <c r="QTN404" s="440"/>
      <c r="QTO404" s="440"/>
      <c r="QTP404" s="440"/>
      <c r="QTQ404" s="440"/>
      <c r="QTR404" s="440"/>
      <c r="QTS404" s="440"/>
      <c r="QTT404" s="440"/>
      <c r="QTU404" s="440"/>
      <c r="QTV404" s="440"/>
      <c r="QTW404" s="440"/>
      <c r="QTX404" s="440"/>
      <c r="QTY404" s="440"/>
      <c r="QTZ404" s="440"/>
      <c r="QUA404" s="440"/>
      <c r="QUB404" s="440"/>
      <c r="QUC404" s="440"/>
      <c r="QUD404" s="440"/>
      <c r="QUE404" s="440"/>
      <c r="QUF404" s="440"/>
      <c r="QUG404" s="440"/>
      <c r="QUH404" s="440"/>
      <c r="QUI404" s="440"/>
      <c r="QUJ404" s="440"/>
      <c r="QUK404" s="440"/>
      <c r="QUL404" s="440"/>
      <c r="QUM404" s="440"/>
      <c r="QUN404" s="440"/>
      <c r="QUO404" s="440"/>
      <c r="QUP404" s="440"/>
      <c r="QUQ404" s="440"/>
      <c r="QUR404" s="440"/>
      <c r="QUS404" s="440"/>
      <c r="QUT404" s="440"/>
      <c r="QUU404" s="440"/>
      <c r="QUV404" s="440"/>
      <c r="QUW404" s="440"/>
      <c r="QUX404" s="440"/>
      <c r="QUY404" s="440"/>
      <c r="QUZ404" s="440"/>
      <c r="QVA404" s="440"/>
      <c r="QVB404" s="440"/>
      <c r="QVC404" s="440"/>
      <c r="QVD404" s="440"/>
      <c r="QVE404" s="440"/>
      <c r="QVF404" s="440"/>
      <c r="QVG404" s="440"/>
      <c r="QVH404" s="440"/>
      <c r="QVI404" s="440"/>
      <c r="QVJ404" s="440"/>
      <c r="QVK404" s="440"/>
      <c r="QVL404" s="440"/>
      <c r="QVM404" s="440"/>
      <c r="QVN404" s="440"/>
      <c r="QVO404" s="440"/>
      <c r="QVP404" s="440"/>
      <c r="QVQ404" s="440"/>
      <c r="QVR404" s="440"/>
      <c r="QVS404" s="440"/>
      <c r="QVT404" s="440"/>
      <c r="QVU404" s="440"/>
      <c r="QVV404" s="440"/>
      <c r="QVW404" s="440"/>
      <c r="QVX404" s="440"/>
      <c r="QVY404" s="440"/>
      <c r="QVZ404" s="440"/>
      <c r="QWA404" s="440"/>
      <c r="QWB404" s="440"/>
      <c r="QWC404" s="440"/>
      <c r="QWD404" s="440"/>
      <c r="QWE404" s="440"/>
      <c r="QWF404" s="440"/>
      <c r="QWG404" s="440"/>
      <c r="QWH404" s="440"/>
      <c r="QWI404" s="440"/>
      <c r="QWJ404" s="440"/>
      <c r="QWK404" s="440"/>
      <c r="QWL404" s="440"/>
      <c r="QWM404" s="440"/>
      <c r="QWN404" s="440"/>
      <c r="QWO404" s="440"/>
      <c r="QWP404" s="440"/>
      <c r="QWQ404" s="440"/>
      <c r="QWR404" s="440"/>
      <c r="QWS404" s="440"/>
      <c r="QWT404" s="440"/>
      <c r="QWU404" s="440"/>
      <c r="QWV404" s="440"/>
      <c r="QWW404" s="440"/>
      <c r="QWX404" s="440"/>
      <c r="QWY404" s="440"/>
      <c r="QWZ404" s="440"/>
      <c r="QXA404" s="440"/>
      <c r="QXB404" s="440"/>
      <c r="QXC404" s="440"/>
      <c r="QXD404" s="440"/>
      <c r="QXE404" s="440"/>
      <c r="QXF404" s="440"/>
      <c r="QXG404" s="440"/>
      <c r="QXH404" s="440"/>
      <c r="QXI404" s="440"/>
      <c r="QXJ404" s="440"/>
      <c r="QXK404" s="440"/>
      <c r="QXL404" s="440"/>
      <c r="QXM404" s="440"/>
      <c r="QXN404" s="440"/>
      <c r="QXO404" s="440"/>
      <c r="QXP404" s="440"/>
      <c r="QXQ404" s="440"/>
      <c r="QXR404" s="440"/>
      <c r="QXS404" s="440"/>
      <c r="QXT404" s="440"/>
      <c r="QXU404" s="440"/>
      <c r="QXV404" s="440"/>
      <c r="QXW404" s="440"/>
      <c r="QXX404" s="440"/>
      <c r="QXY404" s="440"/>
      <c r="QXZ404" s="440"/>
      <c r="QYA404" s="440"/>
      <c r="QYB404" s="440"/>
      <c r="QYC404" s="440"/>
      <c r="QYD404" s="440"/>
      <c r="QYE404" s="440"/>
      <c r="QYF404" s="440"/>
      <c r="QYG404" s="440"/>
      <c r="QYH404" s="440"/>
      <c r="QYI404" s="440"/>
      <c r="QYJ404" s="440"/>
      <c r="QYK404" s="440"/>
      <c r="QYL404" s="440"/>
      <c r="QYM404" s="440"/>
      <c r="QYN404" s="440"/>
      <c r="QYO404" s="440"/>
      <c r="QYP404" s="440"/>
      <c r="QYQ404" s="440"/>
      <c r="QYR404" s="440"/>
      <c r="QYS404" s="440"/>
      <c r="QYT404" s="440"/>
      <c r="QYU404" s="440"/>
      <c r="QYV404" s="440"/>
      <c r="QYW404" s="440"/>
      <c r="QYX404" s="440"/>
      <c r="QYY404" s="440"/>
      <c r="QYZ404" s="440"/>
      <c r="QZA404" s="440"/>
      <c r="QZB404" s="440"/>
      <c r="QZC404" s="440"/>
      <c r="QZD404" s="440"/>
      <c r="QZE404" s="440"/>
      <c r="QZF404" s="440"/>
      <c r="QZG404" s="440"/>
      <c r="QZH404" s="440"/>
      <c r="QZI404" s="440"/>
      <c r="QZJ404" s="440"/>
      <c r="QZK404" s="440"/>
      <c r="QZL404" s="440"/>
      <c r="QZM404" s="440"/>
      <c r="QZN404" s="440"/>
      <c r="QZO404" s="440"/>
      <c r="QZP404" s="440"/>
      <c r="QZQ404" s="440"/>
      <c r="QZR404" s="440"/>
      <c r="QZS404" s="440"/>
      <c r="QZT404" s="440"/>
      <c r="QZU404" s="440"/>
      <c r="QZV404" s="440"/>
      <c r="QZW404" s="440"/>
      <c r="QZX404" s="440"/>
      <c r="QZY404" s="440"/>
      <c r="QZZ404" s="440"/>
      <c r="RAA404" s="440"/>
      <c r="RAB404" s="440"/>
      <c r="RAC404" s="440"/>
      <c r="RAD404" s="440"/>
      <c r="RAE404" s="440"/>
      <c r="RAF404" s="440"/>
      <c r="RAG404" s="440"/>
      <c r="RAH404" s="440"/>
      <c r="RAI404" s="440"/>
      <c r="RAJ404" s="440"/>
      <c r="RAK404" s="440"/>
      <c r="RAL404" s="440"/>
      <c r="RAM404" s="440"/>
      <c r="RAN404" s="440"/>
      <c r="RAO404" s="440"/>
      <c r="RAP404" s="440"/>
      <c r="RAQ404" s="440"/>
      <c r="RAR404" s="440"/>
      <c r="RAS404" s="440"/>
      <c r="RAT404" s="440"/>
      <c r="RAU404" s="440"/>
      <c r="RAV404" s="440"/>
      <c r="RAW404" s="440"/>
      <c r="RAX404" s="440"/>
      <c r="RAY404" s="440"/>
      <c r="RAZ404" s="440"/>
      <c r="RBA404" s="440"/>
      <c r="RBB404" s="440"/>
      <c r="RBC404" s="440"/>
      <c r="RBD404" s="440"/>
      <c r="RBE404" s="440"/>
      <c r="RBF404" s="440"/>
      <c r="RBG404" s="440"/>
      <c r="RBH404" s="440"/>
      <c r="RBI404" s="440"/>
      <c r="RBJ404" s="440"/>
      <c r="RBK404" s="440"/>
      <c r="RBL404" s="440"/>
      <c r="RBM404" s="440"/>
      <c r="RBN404" s="440"/>
      <c r="RBO404" s="440"/>
      <c r="RBP404" s="440"/>
      <c r="RBQ404" s="440"/>
      <c r="RBR404" s="440"/>
      <c r="RBS404" s="440"/>
      <c r="RBT404" s="440"/>
      <c r="RBU404" s="440"/>
      <c r="RBV404" s="440"/>
      <c r="RBW404" s="440"/>
      <c r="RBX404" s="440"/>
      <c r="RBY404" s="440"/>
      <c r="RBZ404" s="440"/>
      <c r="RCA404" s="440"/>
      <c r="RCB404" s="440"/>
      <c r="RCC404" s="440"/>
      <c r="RCD404" s="440"/>
      <c r="RCE404" s="440"/>
      <c r="RCF404" s="440"/>
      <c r="RCG404" s="440"/>
      <c r="RCH404" s="440"/>
      <c r="RCI404" s="440"/>
      <c r="RCJ404" s="440"/>
      <c r="RCK404" s="440"/>
      <c r="RCL404" s="440"/>
      <c r="RCM404" s="440"/>
      <c r="RCN404" s="440"/>
      <c r="RCO404" s="440"/>
      <c r="RCP404" s="440"/>
      <c r="RCQ404" s="440"/>
      <c r="RCR404" s="440"/>
      <c r="RCS404" s="440"/>
      <c r="RCT404" s="440"/>
      <c r="RCU404" s="440"/>
      <c r="RCV404" s="440"/>
      <c r="RCW404" s="440"/>
      <c r="RCX404" s="440"/>
      <c r="RCY404" s="440"/>
      <c r="RCZ404" s="440"/>
      <c r="RDA404" s="440"/>
      <c r="RDB404" s="440"/>
      <c r="RDC404" s="440"/>
      <c r="RDD404" s="440"/>
      <c r="RDE404" s="440"/>
      <c r="RDF404" s="440"/>
      <c r="RDG404" s="440"/>
      <c r="RDH404" s="440"/>
      <c r="RDI404" s="440"/>
      <c r="RDJ404" s="440"/>
      <c r="RDK404" s="440"/>
      <c r="RDL404" s="440"/>
      <c r="RDM404" s="440"/>
      <c r="RDN404" s="440"/>
      <c r="RDO404" s="440"/>
      <c r="RDP404" s="440"/>
      <c r="RDQ404" s="440"/>
      <c r="RDR404" s="440"/>
      <c r="RDS404" s="440"/>
      <c r="RDT404" s="440"/>
      <c r="RDU404" s="440"/>
      <c r="RDV404" s="440"/>
      <c r="RDW404" s="440"/>
      <c r="RDX404" s="440"/>
      <c r="RDY404" s="440"/>
      <c r="RDZ404" s="440"/>
      <c r="REA404" s="440"/>
      <c r="REB404" s="440"/>
      <c r="REC404" s="440"/>
      <c r="RED404" s="440"/>
      <c r="REE404" s="440"/>
      <c r="REF404" s="440"/>
      <c r="REG404" s="440"/>
      <c r="REH404" s="440"/>
      <c r="REI404" s="440"/>
      <c r="REJ404" s="440"/>
      <c r="REK404" s="440"/>
      <c r="REL404" s="440"/>
      <c r="REM404" s="440"/>
      <c r="REN404" s="440"/>
      <c r="REO404" s="440"/>
      <c r="REP404" s="440"/>
      <c r="REQ404" s="440"/>
      <c r="RER404" s="440"/>
      <c r="RES404" s="440"/>
      <c r="RET404" s="440"/>
      <c r="REU404" s="440"/>
      <c r="REV404" s="440"/>
      <c r="REW404" s="440"/>
      <c r="REX404" s="440"/>
      <c r="REY404" s="440"/>
      <c r="REZ404" s="440"/>
      <c r="RFA404" s="440"/>
      <c r="RFB404" s="440"/>
      <c r="RFC404" s="440"/>
      <c r="RFD404" s="440"/>
      <c r="RFE404" s="440"/>
      <c r="RFF404" s="440"/>
      <c r="RFG404" s="440"/>
      <c r="RFH404" s="440"/>
      <c r="RFI404" s="440"/>
      <c r="RFJ404" s="440"/>
      <c r="RFK404" s="440"/>
      <c r="RFL404" s="440"/>
      <c r="RFM404" s="440"/>
      <c r="RFN404" s="440"/>
      <c r="RFO404" s="440"/>
      <c r="RFP404" s="440"/>
      <c r="RFQ404" s="440"/>
      <c r="RFR404" s="440"/>
      <c r="RFS404" s="440"/>
      <c r="RFT404" s="440"/>
      <c r="RFU404" s="440"/>
      <c r="RFV404" s="440"/>
      <c r="RFW404" s="440"/>
      <c r="RFX404" s="440"/>
      <c r="RFY404" s="440"/>
      <c r="RFZ404" s="440"/>
      <c r="RGA404" s="440"/>
      <c r="RGB404" s="440"/>
      <c r="RGC404" s="440"/>
      <c r="RGD404" s="440"/>
      <c r="RGE404" s="440"/>
      <c r="RGF404" s="440"/>
      <c r="RGG404" s="440"/>
      <c r="RGH404" s="440"/>
      <c r="RGI404" s="440"/>
      <c r="RGJ404" s="440"/>
      <c r="RGK404" s="440"/>
      <c r="RGL404" s="440"/>
      <c r="RGM404" s="440"/>
      <c r="RGN404" s="440"/>
      <c r="RGO404" s="440"/>
      <c r="RGP404" s="440"/>
      <c r="RGQ404" s="440"/>
      <c r="RGR404" s="440"/>
      <c r="RGS404" s="440"/>
      <c r="RGT404" s="440"/>
      <c r="RGU404" s="440"/>
      <c r="RGV404" s="440"/>
      <c r="RGW404" s="440"/>
      <c r="RGX404" s="440"/>
      <c r="RGY404" s="440"/>
      <c r="RGZ404" s="440"/>
      <c r="RHA404" s="440"/>
      <c r="RHB404" s="440"/>
      <c r="RHC404" s="440"/>
      <c r="RHD404" s="440"/>
      <c r="RHE404" s="440"/>
      <c r="RHF404" s="440"/>
      <c r="RHG404" s="440"/>
      <c r="RHH404" s="440"/>
      <c r="RHI404" s="440"/>
      <c r="RHJ404" s="440"/>
      <c r="RHK404" s="440"/>
      <c r="RHL404" s="440"/>
      <c r="RHM404" s="440"/>
      <c r="RHN404" s="440"/>
      <c r="RHO404" s="440"/>
      <c r="RHP404" s="440"/>
      <c r="RHQ404" s="440"/>
      <c r="RHR404" s="440"/>
      <c r="RHS404" s="440"/>
      <c r="RHT404" s="440"/>
      <c r="RHU404" s="440"/>
      <c r="RHV404" s="440"/>
      <c r="RHW404" s="440"/>
      <c r="RHX404" s="440"/>
      <c r="RHY404" s="440"/>
      <c r="RHZ404" s="440"/>
      <c r="RIA404" s="440"/>
      <c r="RIB404" s="440"/>
      <c r="RIC404" s="440"/>
      <c r="RID404" s="440"/>
      <c r="RIE404" s="440"/>
      <c r="RIF404" s="440"/>
      <c r="RIG404" s="440"/>
      <c r="RIH404" s="440"/>
      <c r="RII404" s="440"/>
      <c r="RIJ404" s="440"/>
      <c r="RIK404" s="440"/>
      <c r="RIL404" s="440"/>
      <c r="RIM404" s="440"/>
      <c r="RIN404" s="440"/>
      <c r="RIO404" s="440"/>
      <c r="RIP404" s="440"/>
      <c r="RIQ404" s="440"/>
      <c r="RIR404" s="440"/>
      <c r="RIS404" s="440"/>
      <c r="RIT404" s="440"/>
      <c r="RIU404" s="440"/>
      <c r="RIV404" s="440"/>
      <c r="RIW404" s="440"/>
      <c r="RIX404" s="440"/>
      <c r="RIY404" s="440"/>
      <c r="RIZ404" s="440"/>
      <c r="RJA404" s="440"/>
      <c r="RJB404" s="440"/>
      <c r="RJC404" s="440"/>
      <c r="RJD404" s="440"/>
      <c r="RJE404" s="440"/>
      <c r="RJF404" s="440"/>
      <c r="RJG404" s="440"/>
      <c r="RJH404" s="440"/>
      <c r="RJI404" s="440"/>
      <c r="RJJ404" s="440"/>
      <c r="RJK404" s="440"/>
      <c r="RJL404" s="440"/>
      <c r="RJM404" s="440"/>
      <c r="RJN404" s="440"/>
      <c r="RJO404" s="440"/>
      <c r="RJP404" s="440"/>
      <c r="RJQ404" s="440"/>
      <c r="RJR404" s="440"/>
      <c r="RJS404" s="440"/>
      <c r="RJT404" s="440"/>
      <c r="RJU404" s="440"/>
      <c r="RJV404" s="440"/>
      <c r="RJW404" s="440"/>
      <c r="RJX404" s="440"/>
      <c r="RJY404" s="440"/>
      <c r="RJZ404" s="440"/>
      <c r="RKA404" s="440"/>
      <c r="RKB404" s="440"/>
      <c r="RKC404" s="440"/>
      <c r="RKD404" s="440"/>
      <c r="RKE404" s="440"/>
      <c r="RKF404" s="440"/>
      <c r="RKG404" s="440"/>
      <c r="RKH404" s="440"/>
      <c r="RKI404" s="440"/>
      <c r="RKJ404" s="440"/>
      <c r="RKK404" s="440"/>
      <c r="RKL404" s="440"/>
      <c r="RKM404" s="440"/>
      <c r="RKN404" s="440"/>
      <c r="RKO404" s="440"/>
      <c r="RKP404" s="440"/>
      <c r="RKQ404" s="440"/>
      <c r="RKR404" s="440"/>
      <c r="RKS404" s="440"/>
      <c r="RKT404" s="440"/>
      <c r="RKU404" s="440"/>
      <c r="RKV404" s="440"/>
      <c r="RKW404" s="440"/>
      <c r="RKX404" s="440"/>
      <c r="RKY404" s="440"/>
      <c r="RKZ404" s="440"/>
      <c r="RLA404" s="440"/>
      <c r="RLB404" s="440"/>
      <c r="RLC404" s="440"/>
      <c r="RLD404" s="440"/>
      <c r="RLE404" s="440"/>
      <c r="RLF404" s="440"/>
      <c r="RLG404" s="440"/>
      <c r="RLH404" s="440"/>
      <c r="RLI404" s="440"/>
      <c r="RLJ404" s="440"/>
      <c r="RLK404" s="440"/>
      <c r="RLL404" s="440"/>
      <c r="RLM404" s="440"/>
      <c r="RLN404" s="440"/>
      <c r="RLO404" s="440"/>
      <c r="RLP404" s="440"/>
      <c r="RLQ404" s="440"/>
      <c r="RLR404" s="440"/>
      <c r="RLS404" s="440"/>
      <c r="RLT404" s="440"/>
      <c r="RLU404" s="440"/>
      <c r="RLV404" s="440"/>
      <c r="RLW404" s="440"/>
      <c r="RLX404" s="440"/>
      <c r="RLY404" s="440"/>
      <c r="RLZ404" s="440"/>
      <c r="RMA404" s="440"/>
      <c r="RMB404" s="440"/>
      <c r="RMC404" s="440"/>
      <c r="RMD404" s="440"/>
      <c r="RME404" s="440"/>
      <c r="RMF404" s="440"/>
      <c r="RMG404" s="440"/>
      <c r="RMH404" s="440"/>
      <c r="RMI404" s="440"/>
      <c r="RMJ404" s="440"/>
      <c r="RMK404" s="440"/>
      <c r="RML404" s="440"/>
      <c r="RMM404" s="440"/>
      <c r="RMN404" s="440"/>
      <c r="RMO404" s="440"/>
      <c r="RMP404" s="440"/>
      <c r="RMQ404" s="440"/>
      <c r="RMR404" s="440"/>
      <c r="RMS404" s="440"/>
      <c r="RMT404" s="440"/>
      <c r="RMU404" s="440"/>
      <c r="RMV404" s="440"/>
      <c r="RMW404" s="440"/>
      <c r="RMX404" s="440"/>
      <c r="RMY404" s="440"/>
      <c r="RMZ404" s="440"/>
      <c r="RNA404" s="440"/>
      <c r="RNB404" s="440"/>
      <c r="RNC404" s="440"/>
      <c r="RND404" s="440"/>
      <c r="RNE404" s="440"/>
      <c r="RNF404" s="440"/>
      <c r="RNG404" s="440"/>
      <c r="RNH404" s="440"/>
      <c r="RNI404" s="440"/>
      <c r="RNJ404" s="440"/>
      <c r="RNK404" s="440"/>
      <c r="RNL404" s="440"/>
      <c r="RNM404" s="440"/>
      <c r="RNN404" s="440"/>
      <c r="RNO404" s="440"/>
      <c r="RNP404" s="440"/>
      <c r="RNQ404" s="440"/>
      <c r="RNR404" s="440"/>
      <c r="RNS404" s="440"/>
      <c r="RNT404" s="440"/>
      <c r="RNU404" s="440"/>
      <c r="RNV404" s="440"/>
      <c r="RNW404" s="440"/>
      <c r="RNX404" s="440"/>
      <c r="RNY404" s="440"/>
      <c r="RNZ404" s="440"/>
      <c r="ROA404" s="440"/>
      <c r="ROB404" s="440"/>
      <c r="ROC404" s="440"/>
      <c r="ROD404" s="440"/>
      <c r="ROE404" s="440"/>
      <c r="ROF404" s="440"/>
      <c r="ROG404" s="440"/>
      <c r="ROH404" s="440"/>
      <c r="ROI404" s="440"/>
      <c r="ROJ404" s="440"/>
      <c r="ROK404" s="440"/>
      <c r="ROL404" s="440"/>
      <c r="ROM404" s="440"/>
      <c r="RON404" s="440"/>
      <c r="ROO404" s="440"/>
      <c r="ROP404" s="440"/>
      <c r="ROQ404" s="440"/>
      <c r="ROR404" s="440"/>
      <c r="ROS404" s="440"/>
      <c r="ROT404" s="440"/>
      <c r="ROU404" s="440"/>
      <c r="ROV404" s="440"/>
      <c r="ROW404" s="440"/>
      <c r="ROX404" s="440"/>
      <c r="ROY404" s="440"/>
      <c r="ROZ404" s="440"/>
      <c r="RPA404" s="440"/>
      <c r="RPB404" s="440"/>
      <c r="RPC404" s="440"/>
      <c r="RPD404" s="440"/>
      <c r="RPE404" s="440"/>
      <c r="RPF404" s="440"/>
      <c r="RPG404" s="440"/>
      <c r="RPH404" s="440"/>
      <c r="RPI404" s="440"/>
      <c r="RPJ404" s="440"/>
      <c r="RPK404" s="440"/>
      <c r="RPL404" s="440"/>
      <c r="RPM404" s="440"/>
      <c r="RPN404" s="440"/>
      <c r="RPO404" s="440"/>
      <c r="RPP404" s="440"/>
      <c r="RPQ404" s="440"/>
      <c r="RPR404" s="440"/>
      <c r="RPS404" s="440"/>
      <c r="RPT404" s="440"/>
      <c r="RPU404" s="440"/>
      <c r="RPV404" s="440"/>
      <c r="RPW404" s="440"/>
      <c r="RPX404" s="440"/>
      <c r="RPY404" s="440"/>
      <c r="RPZ404" s="440"/>
      <c r="RQA404" s="440"/>
      <c r="RQB404" s="440"/>
      <c r="RQC404" s="440"/>
      <c r="RQD404" s="440"/>
      <c r="RQE404" s="440"/>
      <c r="RQF404" s="440"/>
      <c r="RQG404" s="440"/>
      <c r="RQH404" s="440"/>
      <c r="RQI404" s="440"/>
      <c r="RQJ404" s="440"/>
      <c r="RQK404" s="440"/>
      <c r="RQL404" s="440"/>
      <c r="RQM404" s="440"/>
      <c r="RQN404" s="440"/>
      <c r="RQO404" s="440"/>
      <c r="RQP404" s="440"/>
      <c r="RQQ404" s="440"/>
      <c r="RQR404" s="440"/>
      <c r="RQS404" s="440"/>
      <c r="RQT404" s="440"/>
      <c r="RQU404" s="440"/>
      <c r="RQV404" s="440"/>
      <c r="RQW404" s="440"/>
      <c r="RQX404" s="440"/>
      <c r="RQY404" s="440"/>
      <c r="RQZ404" s="440"/>
      <c r="RRA404" s="440"/>
      <c r="RRB404" s="440"/>
      <c r="RRC404" s="440"/>
      <c r="RRD404" s="440"/>
      <c r="RRE404" s="440"/>
      <c r="RRF404" s="440"/>
      <c r="RRG404" s="440"/>
      <c r="RRH404" s="440"/>
      <c r="RRI404" s="440"/>
      <c r="RRJ404" s="440"/>
      <c r="RRK404" s="440"/>
      <c r="RRL404" s="440"/>
      <c r="RRM404" s="440"/>
      <c r="RRN404" s="440"/>
      <c r="RRO404" s="440"/>
      <c r="RRP404" s="440"/>
      <c r="RRQ404" s="440"/>
      <c r="RRR404" s="440"/>
      <c r="RRS404" s="440"/>
      <c r="RRT404" s="440"/>
      <c r="RRU404" s="440"/>
      <c r="RRV404" s="440"/>
      <c r="RRW404" s="440"/>
      <c r="RRX404" s="440"/>
      <c r="RRY404" s="440"/>
      <c r="RRZ404" s="440"/>
      <c r="RSA404" s="440"/>
      <c r="RSB404" s="440"/>
      <c r="RSC404" s="440"/>
      <c r="RSD404" s="440"/>
      <c r="RSE404" s="440"/>
      <c r="RSF404" s="440"/>
      <c r="RSG404" s="440"/>
      <c r="RSH404" s="440"/>
      <c r="RSI404" s="440"/>
      <c r="RSJ404" s="440"/>
      <c r="RSK404" s="440"/>
      <c r="RSL404" s="440"/>
      <c r="RSM404" s="440"/>
      <c r="RSN404" s="440"/>
      <c r="RSO404" s="440"/>
      <c r="RSP404" s="440"/>
      <c r="RSQ404" s="440"/>
      <c r="RSR404" s="440"/>
      <c r="RSS404" s="440"/>
      <c r="RST404" s="440"/>
      <c r="RSU404" s="440"/>
      <c r="RSV404" s="440"/>
      <c r="RSW404" s="440"/>
      <c r="RSX404" s="440"/>
      <c r="RSY404" s="440"/>
      <c r="RSZ404" s="440"/>
      <c r="RTA404" s="440"/>
      <c r="RTB404" s="440"/>
      <c r="RTC404" s="440"/>
      <c r="RTD404" s="440"/>
      <c r="RTE404" s="440"/>
      <c r="RTF404" s="440"/>
      <c r="RTG404" s="440"/>
      <c r="RTH404" s="440"/>
      <c r="RTI404" s="440"/>
      <c r="RTJ404" s="440"/>
      <c r="RTK404" s="440"/>
      <c r="RTL404" s="440"/>
      <c r="RTM404" s="440"/>
      <c r="RTN404" s="440"/>
      <c r="RTO404" s="440"/>
      <c r="RTP404" s="440"/>
      <c r="RTQ404" s="440"/>
      <c r="RTR404" s="440"/>
      <c r="RTS404" s="440"/>
      <c r="RTT404" s="440"/>
      <c r="RTU404" s="440"/>
      <c r="RTV404" s="440"/>
      <c r="RTW404" s="440"/>
      <c r="RTX404" s="440"/>
      <c r="RTY404" s="440"/>
      <c r="RTZ404" s="440"/>
      <c r="RUA404" s="440"/>
      <c r="RUB404" s="440"/>
      <c r="RUC404" s="440"/>
      <c r="RUD404" s="440"/>
      <c r="RUE404" s="440"/>
      <c r="RUF404" s="440"/>
      <c r="RUG404" s="440"/>
      <c r="RUH404" s="440"/>
      <c r="RUI404" s="440"/>
      <c r="RUJ404" s="440"/>
      <c r="RUK404" s="440"/>
      <c r="RUL404" s="440"/>
      <c r="RUM404" s="440"/>
      <c r="RUN404" s="440"/>
      <c r="RUO404" s="440"/>
      <c r="RUP404" s="440"/>
      <c r="RUQ404" s="440"/>
      <c r="RUR404" s="440"/>
      <c r="RUS404" s="440"/>
      <c r="RUT404" s="440"/>
      <c r="RUU404" s="440"/>
      <c r="RUV404" s="440"/>
      <c r="RUW404" s="440"/>
      <c r="RUX404" s="440"/>
      <c r="RUY404" s="440"/>
      <c r="RUZ404" s="440"/>
      <c r="RVA404" s="440"/>
      <c r="RVB404" s="440"/>
      <c r="RVC404" s="440"/>
      <c r="RVD404" s="440"/>
      <c r="RVE404" s="440"/>
      <c r="RVF404" s="440"/>
      <c r="RVG404" s="440"/>
      <c r="RVH404" s="440"/>
      <c r="RVI404" s="440"/>
      <c r="RVJ404" s="440"/>
      <c r="RVK404" s="440"/>
      <c r="RVL404" s="440"/>
      <c r="RVM404" s="440"/>
      <c r="RVN404" s="440"/>
      <c r="RVO404" s="440"/>
      <c r="RVP404" s="440"/>
      <c r="RVQ404" s="440"/>
      <c r="RVR404" s="440"/>
      <c r="RVS404" s="440"/>
      <c r="RVT404" s="440"/>
      <c r="RVU404" s="440"/>
      <c r="RVV404" s="440"/>
      <c r="RVW404" s="440"/>
      <c r="RVX404" s="440"/>
      <c r="RVY404" s="440"/>
      <c r="RVZ404" s="440"/>
      <c r="RWA404" s="440"/>
      <c r="RWB404" s="440"/>
      <c r="RWC404" s="440"/>
      <c r="RWD404" s="440"/>
      <c r="RWE404" s="440"/>
      <c r="RWF404" s="440"/>
      <c r="RWG404" s="440"/>
      <c r="RWH404" s="440"/>
      <c r="RWI404" s="440"/>
      <c r="RWJ404" s="440"/>
      <c r="RWK404" s="440"/>
      <c r="RWL404" s="440"/>
      <c r="RWM404" s="440"/>
      <c r="RWN404" s="440"/>
      <c r="RWO404" s="440"/>
      <c r="RWP404" s="440"/>
      <c r="RWQ404" s="440"/>
      <c r="RWR404" s="440"/>
      <c r="RWS404" s="440"/>
      <c r="RWT404" s="440"/>
      <c r="RWU404" s="440"/>
      <c r="RWV404" s="440"/>
      <c r="RWW404" s="440"/>
      <c r="RWX404" s="440"/>
      <c r="RWY404" s="440"/>
      <c r="RWZ404" s="440"/>
      <c r="RXA404" s="440"/>
      <c r="RXB404" s="440"/>
      <c r="RXC404" s="440"/>
      <c r="RXD404" s="440"/>
      <c r="RXE404" s="440"/>
      <c r="RXF404" s="440"/>
      <c r="RXG404" s="440"/>
      <c r="RXH404" s="440"/>
      <c r="RXI404" s="440"/>
      <c r="RXJ404" s="440"/>
      <c r="RXK404" s="440"/>
      <c r="RXL404" s="440"/>
      <c r="RXM404" s="440"/>
      <c r="RXN404" s="440"/>
      <c r="RXO404" s="440"/>
      <c r="RXP404" s="440"/>
      <c r="RXQ404" s="440"/>
      <c r="RXR404" s="440"/>
      <c r="RXS404" s="440"/>
      <c r="RXT404" s="440"/>
      <c r="RXU404" s="440"/>
      <c r="RXV404" s="440"/>
      <c r="RXW404" s="440"/>
      <c r="RXX404" s="440"/>
      <c r="RXY404" s="440"/>
      <c r="RXZ404" s="440"/>
      <c r="RYA404" s="440"/>
      <c r="RYB404" s="440"/>
      <c r="RYC404" s="440"/>
      <c r="RYD404" s="440"/>
      <c r="RYE404" s="440"/>
      <c r="RYF404" s="440"/>
      <c r="RYG404" s="440"/>
      <c r="RYH404" s="440"/>
      <c r="RYI404" s="440"/>
      <c r="RYJ404" s="440"/>
      <c r="RYK404" s="440"/>
      <c r="RYL404" s="440"/>
      <c r="RYM404" s="440"/>
      <c r="RYN404" s="440"/>
      <c r="RYO404" s="440"/>
      <c r="RYP404" s="440"/>
      <c r="RYQ404" s="440"/>
      <c r="RYR404" s="440"/>
      <c r="RYS404" s="440"/>
      <c r="RYT404" s="440"/>
      <c r="RYU404" s="440"/>
      <c r="RYV404" s="440"/>
      <c r="RYW404" s="440"/>
      <c r="RYX404" s="440"/>
      <c r="RYY404" s="440"/>
      <c r="RYZ404" s="440"/>
      <c r="RZA404" s="440"/>
      <c r="RZB404" s="440"/>
      <c r="RZC404" s="440"/>
      <c r="RZD404" s="440"/>
      <c r="RZE404" s="440"/>
      <c r="RZF404" s="440"/>
      <c r="RZG404" s="440"/>
      <c r="RZH404" s="440"/>
      <c r="RZI404" s="440"/>
      <c r="RZJ404" s="440"/>
      <c r="RZK404" s="440"/>
      <c r="RZL404" s="440"/>
      <c r="RZM404" s="440"/>
      <c r="RZN404" s="440"/>
      <c r="RZO404" s="440"/>
      <c r="RZP404" s="440"/>
      <c r="RZQ404" s="440"/>
      <c r="RZR404" s="440"/>
      <c r="RZS404" s="440"/>
      <c r="RZT404" s="440"/>
      <c r="RZU404" s="440"/>
      <c r="RZV404" s="440"/>
      <c r="RZW404" s="440"/>
      <c r="RZX404" s="440"/>
      <c r="RZY404" s="440"/>
      <c r="RZZ404" s="440"/>
      <c r="SAA404" s="440"/>
      <c r="SAB404" s="440"/>
      <c r="SAC404" s="440"/>
      <c r="SAD404" s="440"/>
      <c r="SAE404" s="440"/>
      <c r="SAF404" s="440"/>
      <c r="SAG404" s="440"/>
      <c r="SAH404" s="440"/>
      <c r="SAI404" s="440"/>
      <c r="SAJ404" s="440"/>
      <c r="SAK404" s="440"/>
      <c r="SAL404" s="440"/>
      <c r="SAM404" s="440"/>
      <c r="SAN404" s="440"/>
      <c r="SAO404" s="440"/>
      <c r="SAP404" s="440"/>
      <c r="SAQ404" s="440"/>
      <c r="SAR404" s="440"/>
      <c r="SAS404" s="440"/>
      <c r="SAT404" s="440"/>
      <c r="SAU404" s="440"/>
      <c r="SAV404" s="440"/>
      <c r="SAW404" s="440"/>
      <c r="SAX404" s="440"/>
      <c r="SAY404" s="440"/>
      <c r="SAZ404" s="440"/>
      <c r="SBA404" s="440"/>
      <c r="SBB404" s="440"/>
      <c r="SBC404" s="440"/>
      <c r="SBD404" s="440"/>
      <c r="SBE404" s="440"/>
      <c r="SBF404" s="440"/>
      <c r="SBG404" s="440"/>
      <c r="SBH404" s="440"/>
      <c r="SBI404" s="440"/>
      <c r="SBJ404" s="440"/>
      <c r="SBK404" s="440"/>
      <c r="SBL404" s="440"/>
      <c r="SBM404" s="440"/>
      <c r="SBN404" s="440"/>
      <c r="SBO404" s="440"/>
      <c r="SBP404" s="440"/>
      <c r="SBQ404" s="440"/>
      <c r="SBR404" s="440"/>
      <c r="SBS404" s="440"/>
      <c r="SBT404" s="440"/>
      <c r="SBU404" s="440"/>
      <c r="SBV404" s="440"/>
      <c r="SBW404" s="440"/>
      <c r="SBX404" s="440"/>
      <c r="SBY404" s="440"/>
      <c r="SBZ404" s="440"/>
      <c r="SCA404" s="440"/>
      <c r="SCB404" s="440"/>
      <c r="SCC404" s="440"/>
      <c r="SCD404" s="440"/>
      <c r="SCE404" s="440"/>
      <c r="SCF404" s="440"/>
      <c r="SCG404" s="440"/>
      <c r="SCH404" s="440"/>
      <c r="SCI404" s="440"/>
      <c r="SCJ404" s="440"/>
      <c r="SCK404" s="440"/>
      <c r="SCL404" s="440"/>
      <c r="SCM404" s="440"/>
      <c r="SCN404" s="440"/>
      <c r="SCO404" s="440"/>
      <c r="SCP404" s="440"/>
      <c r="SCQ404" s="440"/>
      <c r="SCR404" s="440"/>
      <c r="SCS404" s="440"/>
      <c r="SCT404" s="440"/>
      <c r="SCU404" s="440"/>
      <c r="SCV404" s="440"/>
      <c r="SCW404" s="440"/>
      <c r="SCX404" s="440"/>
      <c r="SCY404" s="440"/>
      <c r="SCZ404" s="440"/>
      <c r="SDA404" s="440"/>
      <c r="SDB404" s="440"/>
      <c r="SDC404" s="440"/>
      <c r="SDD404" s="440"/>
      <c r="SDE404" s="440"/>
      <c r="SDF404" s="440"/>
      <c r="SDG404" s="440"/>
      <c r="SDH404" s="440"/>
      <c r="SDI404" s="440"/>
      <c r="SDJ404" s="440"/>
      <c r="SDK404" s="440"/>
      <c r="SDL404" s="440"/>
      <c r="SDM404" s="440"/>
      <c r="SDN404" s="440"/>
      <c r="SDO404" s="440"/>
      <c r="SDP404" s="440"/>
      <c r="SDQ404" s="440"/>
      <c r="SDR404" s="440"/>
      <c r="SDS404" s="440"/>
      <c r="SDT404" s="440"/>
      <c r="SDU404" s="440"/>
      <c r="SDV404" s="440"/>
      <c r="SDW404" s="440"/>
      <c r="SDX404" s="440"/>
      <c r="SDY404" s="440"/>
      <c r="SDZ404" s="440"/>
      <c r="SEA404" s="440"/>
      <c r="SEB404" s="440"/>
      <c r="SEC404" s="440"/>
      <c r="SED404" s="440"/>
      <c r="SEE404" s="440"/>
      <c r="SEF404" s="440"/>
      <c r="SEG404" s="440"/>
      <c r="SEH404" s="440"/>
      <c r="SEI404" s="440"/>
      <c r="SEJ404" s="440"/>
      <c r="SEK404" s="440"/>
      <c r="SEL404" s="440"/>
      <c r="SEM404" s="440"/>
      <c r="SEN404" s="440"/>
      <c r="SEO404" s="440"/>
      <c r="SEP404" s="440"/>
      <c r="SEQ404" s="440"/>
      <c r="SER404" s="440"/>
      <c r="SES404" s="440"/>
      <c r="SET404" s="440"/>
      <c r="SEU404" s="440"/>
      <c r="SEV404" s="440"/>
      <c r="SEW404" s="440"/>
      <c r="SEX404" s="440"/>
      <c r="SEY404" s="440"/>
      <c r="SEZ404" s="440"/>
      <c r="SFA404" s="440"/>
      <c r="SFB404" s="440"/>
      <c r="SFC404" s="440"/>
      <c r="SFD404" s="440"/>
      <c r="SFE404" s="440"/>
      <c r="SFF404" s="440"/>
      <c r="SFG404" s="440"/>
      <c r="SFH404" s="440"/>
      <c r="SFI404" s="440"/>
      <c r="SFJ404" s="440"/>
      <c r="SFK404" s="440"/>
      <c r="SFL404" s="440"/>
      <c r="SFM404" s="440"/>
      <c r="SFN404" s="440"/>
      <c r="SFO404" s="440"/>
      <c r="SFP404" s="440"/>
      <c r="SFQ404" s="440"/>
      <c r="SFR404" s="440"/>
      <c r="SFS404" s="440"/>
      <c r="SFT404" s="440"/>
      <c r="SFU404" s="440"/>
      <c r="SFV404" s="440"/>
      <c r="SFW404" s="440"/>
      <c r="SFX404" s="440"/>
      <c r="SFY404" s="440"/>
      <c r="SFZ404" s="440"/>
      <c r="SGA404" s="440"/>
      <c r="SGB404" s="440"/>
      <c r="SGC404" s="440"/>
      <c r="SGD404" s="440"/>
      <c r="SGE404" s="440"/>
      <c r="SGF404" s="440"/>
      <c r="SGG404" s="440"/>
      <c r="SGH404" s="440"/>
      <c r="SGI404" s="440"/>
      <c r="SGJ404" s="440"/>
      <c r="SGK404" s="440"/>
      <c r="SGL404" s="440"/>
      <c r="SGM404" s="440"/>
      <c r="SGN404" s="440"/>
      <c r="SGO404" s="440"/>
      <c r="SGP404" s="440"/>
      <c r="SGQ404" s="440"/>
      <c r="SGR404" s="440"/>
      <c r="SGS404" s="440"/>
      <c r="SGT404" s="440"/>
      <c r="SGU404" s="440"/>
      <c r="SGV404" s="440"/>
      <c r="SGW404" s="440"/>
      <c r="SGX404" s="440"/>
      <c r="SGY404" s="440"/>
      <c r="SGZ404" s="440"/>
      <c r="SHA404" s="440"/>
      <c r="SHB404" s="440"/>
      <c r="SHC404" s="440"/>
      <c r="SHD404" s="440"/>
      <c r="SHE404" s="440"/>
      <c r="SHF404" s="440"/>
      <c r="SHG404" s="440"/>
      <c r="SHH404" s="440"/>
      <c r="SHI404" s="440"/>
      <c r="SHJ404" s="440"/>
      <c r="SHK404" s="440"/>
      <c r="SHL404" s="440"/>
      <c r="SHM404" s="440"/>
      <c r="SHN404" s="440"/>
      <c r="SHO404" s="440"/>
      <c r="SHP404" s="440"/>
      <c r="SHQ404" s="440"/>
      <c r="SHR404" s="440"/>
      <c r="SHS404" s="440"/>
      <c r="SHT404" s="440"/>
      <c r="SHU404" s="440"/>
      <c r="SHV404" s="440"/>
      <c r="SHW404" s="440"/>
      <c r="SHX404" s="440"/>
      <c r="SHY404" s="440"/>
      <c r="SHZ404" s="440"/>
      <c r="SIA404" s="440"/>
      <c r="SIB404" s="440"/>
      <c r="SIC404" s="440"/>
      <c r="SID404" s="440"/>
      <c r="SIE404" s="440"/>
      <c r="SIF404" s="440"/>
      <c r="SIG404" s="440"/>
      <c r="SIH404" s="440"/>
      <c r="SII404" s="440"/>
      <c r="SIJ404" s="440"/>
      <c r="SIK404" s="440"/>
      <c r="SIL404" s="440"/>
      <c r="SIM404" s="440"/>
      <c r="SIN404" s="440"/>
      <c r="SIO404" s="440"/>
      <c r="SIP404" s="440"/>
      <c r="SIQ404" s="440"/>
      <c r="SIR404" s="440"/>
      <c r="SIS404" s="440"/>
      <c r="SIT404" s="440"/>
      <c r="SIU404" s="440"/>
      <c r="SIV404" s="440"/>
      <c r="SIW404" s="440"/>
      <c r="SIX404" s="440"/>
      <c r="SIY404" s="440"/>
      <c r="SIZ404" s="440"/>
      <c r="SJA404" s="440"/>
      <c r="SJB404" s="440"/>
      <c r="SJC404" s="440"/>
      <c r="SJD404" s="440"/>
      <c r="SJE404" s="440"/>
      <c r="SJF404" s="440"/>
      <c r="SJG404" s="440"/>
      <c r="SJH404" s="440"/>
      <c r="SJI404" s="440"/>
      <c r="SJJ404" s="440"/>
      <c r="SJK404" s="440"/>
      <c r="SJL404" s="440"/>
      <c r="SJM404" s="440"/>
      <c r="SJN404" s="440"/>
      <c r="SJO404" s="440"/>
      <c r="SJP404" s="440"/>
      <c r="SJQ404" s="440"/>
      <c r="SJR404" s="440"/>
      <c r="SJS404" s="440"/>
      <c r="SJT404" s="440"/>
      <c r="SJU404" s="440"/>
      <c r="SJV404" s="440"/>
      <c r="SJW404" s="440"/>
      <c r="SJX404" s="440"/>
      <c r="SJY404" s="440"/>
      <c r="SJZ404" s="440"/>
      <c r="SKA404" s="440"/>
      <c r="SKB404" s="440"/>
      <c r="SKC404" s="440"/>
      <c r="SKD404" s="440"/>
      <c r="SKE404" s="440"/>
      <c r="SKF404" s="440"/>
      <c r="SKG404" s="440"/>
      <c r="SKH404" s="440"/>
      <c r="SKI404" s="440"/>
      <c r="SKJ404" s="440"/>
      <c r="SKK404" s="440"/>
      <c r="SKL404" s="440"/>
      <c r="SKM404" s="440"/>
      <c r="SKN404" s="440"/>
      <c r="SKO404" s="440"/>
      <c r="SKP404" s="440"/>
      <c r="SKQ404" s="440"/>
      <c r="SKR404" s="440"/>
      <c r="SKS404" s="440"/>
      <c r="SKT404" s="440"/>
      <c r="SKU404" s="440"/>
      <c r="SKV404" s="440"/>
      <c r="SKW404" s="440"/>
      <c r="SKX404" s="440"/>
      <c r="SKY404" s="440"/>
      <c r="SKZ404" s="440"/>
      <c r="SLA404" s="440"/>
      <c r="SLB404" s="440"/>
      <c r="SLC404" s="440"/>
      <c r="SLD404" s="440"/>
      <c r="SLE404" s="440"/>
      <c r="SLF404" s="440"/>
      <c r="SLG404" s="440"/>
      <c r="SLH404" s="440"/>
      <c r="SLI404" s="440"/>
      <c r="SLJ404" s="440"/>
      <c r="SLK404" s="440"/>
      <c r="SLL404" s="440"/>
      <c r="SLM404" s="440"/>
      <c r="SLN404" s="440"/>
      <c r="SLO404" s="440"/>
      <c r="SLP404" s="440"/>
      <c r="SLQ404" s="440"/>
      <c r="SLR404" s="440"/>
      <c r="SLS404" s="440"/>
      <c r="SLT404" s="440"/>
      <c r="SLU404" s="440"/>
      <c r="SLV404" s="440"/>
      <c r="SLW404" s="440"/>
      <c r="SLX404" s="440"/>
      <c r="SLY404" s="440"/>
      <c r="SLZ404" s="440"/>
      <c r="SMA404" s="440"/>
      <c r="SMB404" s="440"/>
      <c r="SMC404" s="440"/>
      <c r="SMD404" s="440"/>
      <c r="SME404" s="440"/>
      <c r="SMF404" s="440"/>
      <c r="SMG404" s="440"/>
      <c r="SMH404" s="440"/>
      <c r="SMI404" s="440"/>
      <c r="SMJ404" s="440"/>
      <c r="SMK404" s="440"/>
      <c r="SML404" s="440"/>
      <c r="SMM404" s="440"/>
      <c r="SMN404" s="440"/>
      <c r="SMO404" s="440"/>
      <c r="SMP404" s="440"/>
      <c r="SMQ404" s="440"/>
      <c r="SMR404" s="440"/>
      <c r="SMS404" s="440"/>
      <c r="SMT404" s="440"/>
      <c r="SMU404" s="440"/>
      <c r="SMV404" s="440"/>
      <c r="SMW404" s="440"/>
      <c r="SMX404" s="440"/>
      <c r="SMY404" s="440"/>
      <c r="SMZ404" s="440"/>
      <c r="SNA404" s="440"/>
      <c r="SNB404" s="440"/>
      <c r="SNC404" s="440"/>
      <c r="SND404" s="440"/>
      <c r="SNE404" s="440"/>
      <c r="SNF404" s="440"/>
      <c r="SNG404" s="440"/>
      <c r="SNH404" s="440"/>
      <c r="SNI404" s="440"/>
      <c r="SNJ404" s="440"/>
      <c r="SNK404" s="440"/>
      <c r="SNL404" s="440"/>
      <c r="SNM404" s="440"/>
      <c r="SNN404" s="440"/>
      <c r="SNO404" s="440"/>
      <c r="SNP404" s="440"/>
      <c r="SNQ404" s="440"/>
      <c r="SNR404" s="440"/>
      <c r="SNS404" s="440"/>
      <c r="SNT404" s="440"/>
      <c r="SNU404" s="440"/>
      <c r="SNV404" s="440"/>
      <c r="SNW404" s="440"/>
      <c r="SNX404" s="440"/>
      <c r="SNY404" s="440"/>
      <c r="SNZ404" s="440"/>
      <c r="SOA404" s="440"/>
      <c r="SOB404" s="440"/>
      <c r="SOC404" s="440"/>
      <c r="SOD404" s="440"/>
      <c r="SOE404" s="440"/>
      <c r="SOF404" s="440"/>
      <c r="SOG404" s="440"/>
      <c r="SOH404" s="440"/>
      <c r="SOI404" s="440"/>
      <c r="SOJ404" s="440"/>
      <c r="SOK404" s="440"/>
      <c r="SOL404" s="440"/>
      <c r="SOM404" s="440"/>
      <c r="SON404" s="440"/>
      <c r="SOO404" s="440"/>
      <c r="SOP404" s="440"/>
      <c r="SOQ404" s="440"/>
      <c r="SOR404" s="440"/>
      <c r="SOS404" s="440"/>
      <c r="SOT404" s="440"/>
      <c r="SOU404" s="440"/>
      <c r="SOV404" s="440"/>
      <c r="SOW404" s="440"/>
      <c r="SOX404" s="440"/>
      <c r="SOY404" s="440"/>
      <c r="SOZ404" s="440"/>
      <c r="SPA404" s="440"/>
      <c r="SPB404" s="440"/>
      <c r="SPC404" s="440"/>
      <c r="SPD404" s="440"/>
      <c r="SPE404" s="440"/>
      <c r="SPF404" s="440"/>
      <c r="SPG404" s="440"/>
      <c r="SPH404" s="440"/>
      <c r="SPI404" s="440"/>
      <c r="SPJ404" s="440"/>
      <c r="SPK404" s="440"/>
      <c r="SPL404" s="440"/>
      <c r="SPM404" s="440"/>
      <c r="SPN404" s="440"/>
      <c r="SPO404" s="440"/>
      <c r="SPP404" s="440"/>
      <c r="SPQ404" s="440"/>
      <c r="SPR404" s="440"/>
      <c r="SPS404" s="440"/>
      <c r="SPT404" s="440"/>
      <c r="SPU404" s="440"/>
      <c r="SPV404" s="440"/>
      <c r="SPW404" s="440"/>
      <c r="SPX404" s="440"/>
      <c r="SPY404" s="440"/>
      <c r="SPZ404" s="440"/>
      <c r="SQA404" s="440"/>
      <c r="SQB404" s="440"/>
      <c r="SQC404" s="440"/>
      <c r="SQD404" s="440"/>
      <c r="SQE404" s="440"/>
      <c r="SQF404" s="440"/>
      <c r="SQG404" s="440"/>
      <c r="SQH404" s="440"/>
      <c r="SQI404" s="440"/>
      <c r="SQJ404" s="440"/>
      <c r="SQK404" s="440"/>
      <c r="SQL404" s="440"/>
      <c r="SQM404" s="440"/>
      <c r="SQN404" s="440"/>
      <c r="SQO404" s="440"/>
      <c r="SQP404" s="440"/>
      <c r="SQQ404" s="440"/>
      <c r="SQR404" s="440"/>
      <c r="SQS404" s="440"/>
      <c r="SQT404" s="440"/>
      <c r="SQU404" s="440"/>
      <c r="SQV404" s="440"/>
      <c r="SQW404" s="440"/>
      <c r="SQX404" s="440"/>
      <c r="SQY404" s="440"/>
      <c r="SQZ404" s="440"/>
      <c r="SRA404" s="440"/>
      <c r="SRB404" s="440"/>
      <c r="SRC404" s="440"/>
      <c r="SRD404" s="440"/>
      <c r="SRE404" s="440"/>
      <c r="SRF404" s="440"/>
      <c r="SRG404" s="440"/>
      <c r="SRH404" s="440"/>
      <c r="SRI404" s="440"/>
      <c r="SRJ404" s="440"/>
      <c r="SRK404" s="440"/>
      <c r="SRL404" s="440"/>
      <c r="SRM404" s="440"/>
      <c r="SRN404" s="440"/>
      <c r="SRO404" s="440"/>
      <c r="SRP404" s="440"/>
      <c r="SRQ404" s="440"/>
      <c r="SRR404" s="440"/>
      <c r="SRS404" s="440"/>
      <c r="SRT404" s="440"/>
      <c r="SRU404" s="440"/>
      <c r="SRV404" s="440"/>
      <c r="SRW404" s="440"/>
      <c r="SRX404" s="440"/>
      <c r="SRY404" s="440"/>
      <c r="SRZ404" s="440"/>
      <c r="SSA404" s="440"/>
      <c r="SSB404" s="440"/>
      <c r="SSC404" s="440"/>
      <c r="SSD404" s="440"/>
      <c r="SSE404" s="440"/>
      <c r="SSF404" s="440"/>
      <c r="SSG404" s="440"/>
      <c r="SSH404" s="440"/>
      <c r="SSI404" s="440"/>
      <c r="SSJ404" s="440"/>
      <c r="SSK404" s="440"/>
      <c r="SSL404" s="440"/>
      <c r="SSM404" s="440"/>
      <c r="SSN404" s="440"/>
      <c r="SSO404" s="440"/>
      <c r="SSP404" s="440"/>
      <c r="SSQ404" s="440"/>
      <c r="SSR404" s="440"/>
      <c r="SSS404" s="440"/>
      <c r="SST404" s="440"/>
      <c r="SSU404" s="440"/>
      <c r="SSV404" s="440"/>
      <c r="SSW404" s="440"/>
      <c r="SSX404" s="440"/>
      <c r="SSY404" s="440"/>
      <c r="SSZ404" s="440"/>
      <c r="STA404" s="440"/>
      <c r="STB404" s="440"/>
      <c r="STC404" s="440"/>
      <c r="STD404" s="440"/>
      <c r="STE404" s="440"/>
      <c r="STF404" s="440"/>
      <c r="STG404" s="440"/>
      <c r="STH404" s="440"/>
      <c r="STI404" s="440"/>
      <c r="STJ404" s="440"/>
      <c r="STK404" s="440"/>
      <c r="STL404" s="440"/>
      <c r="STM404" s="440"/>
      <c r="STN404" s="440"/>
      <c r="STO404" s="440"/>
      <c r="STP404" s="440"/>
      <c r="STQ404" s="440"/>
      <c r="STR404" s="440"/>
      <c r="STS404" s="440"/>
      <c r="STT404" s="440"/>
      <c r="STU404" s="440"/>
      <c r="STV404" s="440"/>
      <c r="STW404" s="440"/>
      <c r="STX404" s="440"/>
      <c r="STY404" s="440"/>
      <c r="STZ404" s="440"/>
      <c r="SUA404" s="440"/>
      <c r="SUB404" s="440"/>
      <c r="SUC404" s="440"/>
      <c r="SUD404" s="440"/>
      <c r="SUE404" s="440"/>
      <c r="SUF404" s="440"/>
      <c r="SUG404" s="440"/>
      <c r="SUH404" s="440"/>
      <c r="SUI404" s="440"/>
      <c r="SUJ404" s="440"/>
      <c r="SUK404" s="440"/>
      <c r="SUL404" s="440"/>
      <c r="SUM404" s="440"/>
      <c r="SUN404" s="440"/>
      <c r="SUO404" s="440"/>
      <c r="SUP404" s="440"/>
      <c r="SUQ404" s="440"/>
      <c r="SUR404" s="440"/>
      <c r="SUS404" s="440"/>
      <c r="SUT404" s="440"/>
      <c r="SUU404" s="440"/>
      <c r="SUV404" s="440"/>
      <c r="SUW404" s="440"/>
      <c r="SUX404" s="440"/>
      <c r="SUY404" s="440"/>
      <c r="SUZ404" s="440"/>
      <c r="SVA404" s="440"/>
      <c r="SVB404" s="440"/>
      <c r="SVC404" s="440"/>
      <c r="SVD404" s="440"/>
      <c r="SVE404" s="440"/>
      <c r="SVF404" s="440"/>
      <c r="SVG404" s="440"/>
      <c r="SVH404" s="440"/>
      <c r="SVI404" s="440"/>
      <c r="SVJ404" s="440"/>
      <c r="SVK404" s="440"/>
      <c r="SVL404" s="440"/>
      <c r="SVM404" s="440"/>
      <c r="SVN404" s="440"/>
      <c r="SVO404" s="440"/>
      <c r="SVP404" s="440"/>
      <c r="SVQ404" s="440"/>
      <c r="SVR404" s="440"/>
      <c r="SVS404" s="440"/>
      <c r="SVT404" s="440"/>
      <c r="SVU404" s="440"/>
      <c r="SVV404" s="440"/>
      <c r="SVW404" s="440"/>
      <c r="SVX404" s="440"/>
      <c r="SVY404" s="440"/>
      <c r="SVZ404" s="440"/>
      <c r="SWA404" s="440"/>
      <c r="SWB404" s="440"/>
      <c r="SWC404" s="440"/>
      <c r="SWD404" s="440"/>
      <c r="SWE404" s="440"/>
      <c r="SWF404" s="440"/>
      <c r="SWG404" s="440"/>
      <c r="SWH404" s="440"/>
      <c r="SWI404" s="440"/>
      <c r="SWJ404" s="440"/>
      <c r="SWK404" s="440"/>
      <c r="SWL404" s="440"/>
      <c r="SWM404" s="440"/>
      <c r="SWN404" s="440"/>
      <c r="SWO404" s="440"/>
      <c r="SWP404" s="440"/>
      <c r="SWQ404" s="440"/>
      <c r="SWR404" s="440"/>
      <c r="SWS404" s="440"/>
      <c r="SWT404" s="440"/>
      <c r="SWU404" s="440"/>
      <c r="SWV404" s="440"/>
      <c r="SWW404" s="440"/>
      <c r="SWX404" s="440"/>
      <c r="SWY404" s="440"/>
      <c r="SWZ404" s="440"/>
      <c r="SXA404" s="440"/>
      <c r="SXB404" s="440"/>
      <c r="SXC404" s="440"/>
      <c r="SXD404" s="440"/>
      <c r="SXE404" s="440"/>
      <c r="SXF404" s="440"/>
      <c r="SXG404" s="440"/>
      <c r="SXH404" s="440"/>
      <c r="SXI404" s="440"/>
      <c r="SXJ404" s="440"/>
      <c r="SXK404" s="440"/>
      <c r="SXL404" s="440"/>
      <c r="SXM404" s="440"/>
      <c r="SXN404" s="440"/>
      <c r="SXO404" s="440"/>
      <c r="SXP404" s="440"/>
      <c r="SXQ404" s="440"/>
      <c r="SXR404" s="440"/>
      <c r="SXS404" s="440"/>
      <c r="SXT404" s="440"/>
      <c r="SXU404" s="440"/>
      <c r="SXV404" s="440"/>
      <c r="SXW404" s="440"/>
      <c r="SXX404" s="440"/>
      <c r="SXY404" s="440"/>
      <c r="SXZ404" s="440"/>
      <c r="SYA404" s="440"/>
      <c r="SYB404" s="440"/>
      <c r="SYC404" s="440"/>
      <c r="SYD404" s="440"/>
      <c r="SYE404" s="440"/>
      <c r="SYF404" s="440"/>
      <c r="SYG404" s="440"/>
      <c r="SYH404" s="440"/>
      <c r="SYI404" s="440"/>
      <c r="SYJ404" s="440"/>
      <c r="SYK404" s="440"/>
      <c r="SYL404" s="440"/>
      <c r="SYM404" s="440"/>
      <c r="SYN404" s="440"/>
      <c r="SYO404" s="440"/>
      <c r="SYP404" s="440"/>
      <c r="SYQ404" s="440"/>
      <c r="SYR404" s="440"/>
      <c r="SYS404" s="440"/>
      <c r="SYT404" s="440"/>
      <c r="SYU404" s="440"/>
      <c r="SYV404" s="440"/>
      <c r="SYW404" s="440"/>
      <c r="SYX404" s="440"/>
      <c r="SYY404" s="440"/>
      <c r="SYZ404" s="440"/>
      <c r="SZA404" s="440"/>
      <c r="SZB404" s="440"/>
      <c r="SZC404" s="440"/>
      <c r="SZD404" s="440"/>
      <c r="SZE404" s="440"/>
      <c r="SZF404" s="440"/>
      <c r="SZG404" s="440"/>
      <c r="SZH404" s="440"/>
      <c r="SZI404" s="440"/>
      <c r="SZJ404" s="440"/>
      <c r="SZK404" s="440"/>
      <c r="SZL404" s="440"/>
      <c r="SZM404" s="440"/>
      <c r="SZN404" s="440"/>
      <c r="SZO404" s="440"/>
      <c r="SZP404" s="440"/>
      <c r="SZQ404" s="440"/>
      <c r="SZR404" s="440"/>
      <c r="SZS404" s="440"/>
      <c r="SZT404" s="440"/>
      <c r="SZU404" s="440"/>
      <c r="SZV404" s="440"/>
      <c r="SZW404" s="440"/>
      <c r="SZX404" s="440"/>
      <c r="SZY404" s="440"/>
      <c r="SZZ404" s="440"/>
      <c r="TAA404" s="440"/>
      <c r="TAB404" s="440"/>
      <c r="TAC404" s="440"/>
      <c r="TAD404" s="440"/>
      <c r="TAE404" s="440"/>
      <c r="TAF404" s="440"/>
      <c r="TAG404" s="440"/>
      <c r="TAH404" s="440"/>
      <c r="TAI404" s="440"/>
      <c r="TAJ404" s="440"/>
      <c r="TAK404" s="440"/>
      <c r="TAL404" s="440"/>
      <c r="TAM404" s="440"/>
      <c r="TAN404" s="440"/>
      <c r="TAO404" s="440"/>
      <c r="TAP404" s="440"/>
      <c r="TAQ404" s="440"/>
      <c r="TAR404" s="440"/>
      <c r="TAS404" s="440"/>
      <c r="TAT404" s="440"/>
      <c r="TAU404" s="440"/>
      <c r="TAV404" s="440"/>
      <c r="TAW404" s="440"/>
      <c r="TAX404" s="440"/>
      <c r="TAY404" s="440"/>
      <c r="TAZ404" s="440"/>
      <c r="TBA404" s="440"/>
      <c r="TBB404" s="440"/>
      <c r="TBC404" s="440"/>
      <c r="TBD404" s="440"/>
      <c r="TBE404" s="440"/>
      <c r="TBF404" s="440"/>
      <c r="TBG404" s="440"/>
      <c r="TBH404" s="440"/>
      <c r="TBI404" s="440"/>
      <c r="TBJ404" s="440"/>
      <c r="TBK404" s="440"/>
      <c r="TBL404" s="440"/>
      <c r="TBM404" s="440"/>
      <c r="TBN404" s="440"/>
      <c r="TBO404" s="440"/>
      <c r="TBP404" s="440"/>
      <c r="TBQ404" s="440"/>
      <c r="TBR404" s="440"/>
      <c r="TBS404" s="440"/>
      <c r="TBT404" s="440"/>
      <c r="TBU404" s="440"/>
      <c r="TBV404" s="440"/>
      <c r="TBW404" s="440"/>
      <c r="TBX404" s="440"/>
      <c r="TBY404" s="440"/>
      <c r="TBZ404" s="440"/>
      <c r="TCA404" s="440"/>
      <c r="TCB404" s="440"/>
      <c r="TCC404" s="440"/>
      <c r="TCD404" s="440"/>
      <c r="TCE404" s="440"/>
      <c r="TCF404" s="440"/>
      <c r="TCG404" s="440"/>
      <c r="TCH404" s="440"/>
      <c r="TCI404" s="440"/>
      <c r="TCJ404" s="440"/>
      <c r="TCK404" s="440"/>
      <c r="TCL404" s="440"/>
      <c r="TCM404" s="440"/>
      <c r="TCN404" s="440"/>
      <c r="TCO404" s="440"/>
      <c r="TCP404" s="440"/>
      <c r="TCQ404" s="440"/>
      <c r="TCR404" s="440"/>
      <c r="TCS404" s="440"/>
      <c r="TCT404" s="440"/>
      <c r="TCU404" s="440"/>
      <c r="TCV404" s="440"/>
      <c r="TCW404" s="440"/>
      <c r="TCX404" s="440"/>
      <c r="TCY404" s="440"/>
      <c r="TCZ404" s="440"/>
      <c r="TDA404" s="440"/>
      <c r="TDB404" s="440"/>
      <c r="TDC404" s="440"/>
      <c r="TDD404" s="440"/>
      <c r="TDE404" s="440"/>
      <c r="TDF404" s="440"/>
      <c r="TDG404" s="440"/>
      <c r="TDH404" s="440"/>
      <c r="TDI404" s="440"/>
      <c r="TDJ404" s="440"/>
      <c r="TDK404" s="440"/>
      <c r="TDL404" s="440"/>
      <c r="TDM404" s="440"/>
      <c r="TDN404" s="440"/>
      <c r="TDO404" s="440"/>
      <c r="TDP404" s="440"/>
      <c r="TDQ404" s="440"/>
      <c r="TDR404" s="440"/>
      <c r="TDS404" s="440"/>
      <c r="TDT404" s="440"/>
      <c r="TDU404" s="440"/>
      <c r="TDV404" s="440"/>
      <c r="TDW404" s="440"/>
      <c r="TDX404" s="440"/>
      <c r="TDY404" s="440"/>
      <c r="TDZ404" s="440"/>
      <c r="TEA404" s="440"/>
      <c r="TEB404" s="440"/>
      <c r="TEC404" s="440"/>
      <c r="TED404" s="440"/>
      <c r="TEE404" s="440"/>
      <c r="TEF404" s="440"/>
      <c r="TEG404" s="440"/>
      <c r="TEH404" s="440"/>
      <c r="TEI404" s="440"/>
      <c r="TEJ404" s="440"/>
      <c r="TEK404" s="440"/>
      <c r="TEL404" s="440"/>
      <c r="TEM404" s="440"/>
      <c r="TEN404" s="440"/>
      <c r="TEO404" s="440"/>
      <c r="TEP404" s="440"/>
      <c r="TEQ404" s="440"/>
      <c r="TER404" s="440"/>
      <c r="TES404" s="440"/>
      <c r="TET404" s="440"/>
      <c r="TEU404" s="440"/>
      <c r="TEV404" s="440"/>
      <c r="TEW404" s="440"/>
      <c r="TEX404" s="440"/>
      <c r="TEY404" s="440"/>
      <c r="TEZ404" s="440"/>
      <c r="TFA404" s="440"/>
      <c r="TFB404" s="440"/>
      <c r="TFC404" s="440"/>
      <c r="TFD404" s="440"/>
      <c r="TFE404" s="440"/>
      <c r="TFF404" s="440"/>
      <c r="TFG404" s="440"/>
      <c r="TFH404" s="440"/>
      <c r="TFI404" s="440"/>
      <c r="TFJ404" s="440"/>
      <c r="TFK404" s="440"/>
      <c r="TFL404" s="440"/>
      <c r="TFM404" s="440"/>
      <c r="TFN404" s="440"/>
      <c r="TFO404" s="440"/>
      <c r="TFP404" s="440"/>
      <c r="TFQ404" s="440"/>
      <c r="TFR404" s="440"/>
      <c r="TFS404" s="440"/>
      <c r="TFT404" s="440"/>
      <c r="TFU404" s="440"/>
      <c r="TFV404" s="440"/>
      <c r="TFW404" s="440"/>
      <c r="TFX404" s="440"/>
      <c r="TFY404" s="440"/>
      <c r="TFZ404" s="440"/>
      <c r="TGA404" s="440"/>
      <c r="TGB404" s="440"/>
      <c r="TGC404" s="440"/>
      <c r="TGD404" s="440"/>
      <c r="TGE404" s="440"/>
      <c r="TGF404" s="440"/>
      <c r="TGG404" s="440"/>
      <c r="TGH404" s="440"/>
      <c r="TGI404" s="440"/>
      <c r="TGJ404" s="440"/>
      <c r="TGK404" s="440"/>
      <c r="TGL404" s="440"/>
      <c r="TGM404" s="440"/>
      <c r="TGN404" s="440"/>
      <c r="TGO404" s="440"/>
      <c r="TGP404" s="440"/>
      <c r="TGQ404" s="440"/>
      <c r="TGR404" s="440"/>
      <c r="TGS404" s="440"/>
      <c r="TGT404" s="440"/>
      <c r="TGU404" s="440"/>
      <c r="TGV404" s="440"/>
      <c r="TGW404" s="440"/>
      <c r="TGX404" s="440"/>
      <c r="TGY404" s="440"/>
      <c r="TGZ404" s="440"/>
      <c r="THA404" s="440"/>
      <c r="THB404" s="440"/>
      <c r="THC404" s="440"/>
      <c r="THD404" s="440"/>
      <c r="THE404" s="440"/>
      <c r="THF404" s="440"/>
      <c r="THG404" s="440"/>
      <c r="THH404" s="440"/>
      <c r="THI404" s="440"/>
      <c r="THJ404" s="440"/>
      <c r="THK404" s="440"/>
      <c r="THL404" s="440"/>
      <c r="THM404" s="440"/>
      <c r="THN404" s="440"/>
      <c r="THO404" s="440"/>
      <c r="THP404" s="440"/>
      <c r="THQ404" s="440"/>
      <c r="THR404" s="440"/>
      <c r="THS404" s="440"/>
      <c r="THT404" s="440"/>
      <c r="THU404" s="440"/>
      <c r="THV404" s="440"/>
      <c r="THW404" s="440"/>
      <c r="THX404" s="440"/>
      <c r="THY404" s="440"/>
      <c r="THZ404" s="440"/>
      <c r="TIA404" s="440"/>
      <c r="TIB404" s="440"/>
      <c r="TIC404" s="440"/>
      <c r="TID404" s="440"/>
      <c r="TIE404" s="440"/>
      <c r="TIF404" s="440"/>
      <c r="TIG404" s="440"/>
      <c r="TIH404" s="440"/>
      <c r="TII404" s="440"/>
      <c r="TIJ404" s="440"/>
      <c r="TIK404" s="440"/>
      <c r="TIL404" s="440"/>
      <c r="TIM404" s="440"/>
      <c r="TIN404" s="440"/>
      <c r="TIO404" s="440"/>
      <c r="TIP404" s="440"/>
      <c r="TIQ404" s="440"/>
      <c r="TIR404" s="440"/>
      <c r="TIS404" s="440"/>
      <c r="TIT404" s="440"/>
      <c r="TIU404" s="440"/>
      <c r="TIV404" s="440"/>
      <c r="TIW404" s="440"/>
      <c r="TIX404" s="440"/>
      <c r="TIY404" s="440"/>
      <c r="TIZ404" s="440"/>
      <c r="TJA404" s="440"/>
      <c r="TJB404" s="440"/>
      <c r="TJC404" s="440"/>
      <c r="TJD404" s="440"/>
      <c r="TJE404" s="440"/>
      <c r="TJF404" s="440"/>
      <c r="TJG404" s="440"/>
      <c r="TJH404" s="440"/>
      <c r="TJI404" s="440"/>
      <c r="TJJ404" s="440"/>
      <c r="TJK404" s="440"/>
      <c r="TJL404" s="440"/>
      <c r="TJM404" s="440"/>
      <c r="TJN404" s="440"/>
      <c r="TJO404" s="440"/>
      <c r="TJP404" s="440"/>
      <c r="TJQ404" s="440"/>
      <c r="TJR404" s="440"/>
      <c r="TJS404" s="440"/>
      <c r="TJT404" s="440"/>
      <c r="TJU404" s="440"/>
      <c r="TJV404" s="440"/>
      <c r="TJW404" s="440"/>
      <c r="TJX404" s="440"/>
      <c r="TJY404" s="440"/>
      <c r="TJZ404" s="440"/>
      <c r="TKA404" s="440"/>
      <c r="TKB404" s="440"/>
      <c r="TKC404" s="440"/>
      <c r="TKD404" s="440"/>
      <c r="TKE404" s="440"/>
      <c r="TKF404" s="440"/>
      <c r="TKG404" s="440"/>
      <c r="TKH404" s="440"/>
      <c r="TKI404" s="440"/>
      <c r="TKJ404" s="440"/>
      <c r="TKK404" s="440"/>
      <c r="TKL404" s="440"/>
      <c r="TKM404" s="440"/>
      <c r="TKN404" s="440"/>
      <c r="TKO404" s="440"/>
      <c r="TKP404" s="440"/>
      <c r="TKQ404" s="440"/>
      <c r="TKR404" s="440"/>
      <c r="TKS404" s="440"/>
      <c r="TKT404" s="440"/>
      <c r="TKU404" s="440"/>
      <c r="TKV404" s="440"/>
      <c r="TKW404" s="440"/>
      <c r="TKX404" s="440"/>
      <c r="TKY404" s="440"/>
      <c r="TKZ404" s="440"/>
      <c r="TLA404" s="440"/>
      <c r="TLB404" s="440"/>
      <c r="TLC404" s="440"/>
      <c r="TLD404" s="440"/>
      <c r="TLE404" s="440"/>
      <c r="TLF404" s="440"/>
      <c r="TLG404" s="440"/>
      <c r="TLH404" s="440"/>
      <c r="TLI404" s="440"/>
      <c r="TLJ404" s="440"/>
      <c r="TLK404" s="440"/>
      <c r="TLL404" s="440"/>
      <c r="TLM404" s="440"/>
      <c r="TLN404" s="440"/>
      <c r="TLO404" s="440"/>
      <c r="TLP404" s="440"/>
      <c r="TLQ404" s="440"/>
      <c r="TLR404" s="440"/>
      <c r="TLS404" s="440"/>
      <c r="TLT404" s="440"/>
      <c r="TLU404" s="440"/>
      <c r="TLV404" s="440"/>
      <c r="TLW404" s="440"/>
      <c r="TLX404" s="440"/>
      <c r="TLY404" s="440"/>
      <c r="TLZ404" s="440"/>
      <c r="TMA404" s="440"/>
      <c r="TMB404" s="440"/>
      <c r="TMC404" s="440"/>
      <c r="TMD404" s="440"/>
      <c r="TME404" s="440"/>
      <c r="TMF404" s="440"/>
      <c r="TMG404" s="440"/>
      <c r="TMH404" s="440"/>
      <c r="TMI404" s="440"/>
      <c r="TMJ404" s="440"/>
      <c r="TMK404" s="440"/>
      <c r="TML404" s="440"/>
      <c r="TMM404" s="440"/>
      <c r="TMN404" s="440"/>
      <c r="TMO404" s="440"/>
      <c r="TMP404" s="440"/>
      <c r="TMQ404" s="440"/>
      <c r="TMR404" s="440"/>
      <c r="TMS404" s="440"/>
      <c r="TMT404" s="440"/>
      <c r="TMU404" s="440"/>
      <c r="TMV404" s="440"/>
      <c r="TMW404" s="440"/>
      <c r="TMX404" s="440"/>
      <c r="TMY404" s="440"/>
      <c r="TMZ404" s="440"/>
      <c r="TNA404" s="440"/>
      <c r="TNB404" s="440"/>
      <c r="TNC404" s="440"/>
      <c r="TND404" s="440"/>
      <c r="TNE404" s="440"/>
      <c r="TNF404" s="440"/>
      <c r="TNG404" s="440"/>
      <c r="TNH404" s="440"/>
      <c r="TNI404" s="440"/>
      <c r="TNJ404" s="440"/>
      <c r="TNK404" s="440"/>
      <c r="TNL404" s="440"/>
      <c r="TNM404" s="440"/>
      <c r="TNN404" s="440"/>
      <c r="TNO404" s="440"/>
      <c r="TNP404" s="440"/>
      <c r="TNQ404" s="440"/>
      <c r="TNR404" s="440"/>
      <c r="TNS404" s="440"/>
      <c r="TNT404" s="440"/>
      <c r="TNU404" s="440"/>
      <c r="TNV404" s="440"/>
      <c r="TNW404" s="440"/>
      <c r="TNX404" s="440"/>
      <c r="TNY404" s="440"/>
      <c r="TNZ404" s="440"/>
      <c r="TOA404" s="440"/>
      <c r="TOB404" s="440"/>
      <c r="TOC404" s="440"/>
      <c r="TOD404" s="440"/>
      <c r="TOE404" s="440"/>
      <c r="TOF404" s="440"/>
      <c r="TOG404" s="440"/>
      <c r="TOH404" s="440"/>
      <c r="TOI404" s="440"/>
      <c r="TOJ404" s="440"/>
      <c r="TOK404" s="440"/>
      <c r="TOL404" s="440"/>
      <c r="TOM404" s="440"/>
      <c r="TON404" s="440"/>
      <c r="TOO404" s="440"/>
      <c r="TOP404" s="440"/>
      <c r="TOQ404" s="440"/>
      <c r="TOR404" s="440"/>
      <c r="TOS404" s="440"/>
      <c r="TOT404" s="440"/>
      <c r="TOU404" s="440"/>
      <c r="TOV404" s="440"/>
      <c r="TOW404" s="440"/>
      <c r="TOX404" s="440"/>
      <c r="TOY404" s="440"/>
      <c r="TOZ404" s="440"/>
      <c r="TPA404" s="440"/>
      <c r="TPB404" s="440"/>
      <c r="TPC404" s="440"/>
      <c r="TPD404" s="440"/>
      <c r="TPE404" s="440"/>
      <c r="TPF404" s="440"/>
      <c r="TPG404" s="440"/>
      <c r="TPH404" s="440"/>
      <c r="TPI404" s="440"/>
      <c r="TPJ404" s="440"/>
      <c r="TPK404" s="440"/>
      <c r="TPL404" s="440"/>
      <c r="TPM404" s="440"/>
      <c r="TPN404" s="440"/>
      <c r="TPO404" s="440"/>
      <c r="TPP404" s="440"/>
      <c r="TPQ404" s="440"/>
      <c r="TPR404" s="440"/>
      <c r="TPS404" s="440"/>
      <c r="TPT404" s="440"/>
      <c r="TPU404" s="440"/>
      <c r="TPV404" s="440"/>
      <c r="TPW404" s="440"/>
      <c r="TPX404" s="440"/>
      <c r="TPY404" s="440"/>
      <c r="TPZ404" s="440"/>
      <c r="TQA404" s="440"/>
      <c r="TQB404" s="440"/>
      <c r="TQC404" s="440"/>
      <c r="TQD404" s="440"/>
      <c r="TQE404" s="440"/>
      <c r="TQF404" s="440"/>
      <c r="TQG404" s="440"/>
      <c r="TQH404" s="440"/>
      <c r="TQI404" s="440"/>
      <c r="TQJ404" s="440"/>
      <c r="TQK404" s="440"/>
      <c r="TQL404" s="440"/>
      <c r="TQM404" s="440"/>
      <c r="TQN404" s="440"/>
      <c r="TQO404" s="440"/>
      <c r="TQP404" s="440"/>
      <c r="TQQ404" s="440"/>
      <c r="TQR404" s="440"/>
      <c r="TQS404" s="440"/>
      <c r="TQT404" s="440"/>
      <c r="TQU404" s="440"/>
      <c r="TQV404" s="440"/>
      <c r="TQW404" s="440"/>
      <c r="TQX404" s="440"/>
      <c r="TQY404" s="440"/>
      <c r="TQZ404" s="440"/>
      <c r="TRA404" s="440"/>
      <c r="TRB404" s="440"/>
      <c r="TRC404" s="440"/>
      <c r="TRD404" s="440"/>
      <c r="TRE404" s="440"/>
      <c r="TRF404" s="440"/>
      <c r="TRG404" s="440"/>
      <c r="TRH404" s="440"/>
      <c r="TRI404" s="440"/>
      <c r="TRJ404" s="440"/>
      <c r="TRK404" s="440"/>
      <c r="TRL404" s="440"/>
      <c r="TRM404" s="440"/>
      <c r="TRN404" s="440"/>
      <c r="TRO404" s="440"/>
      <c r="TRP404" s="440"/>
      <c r="TRQ404" s="440"/>
      <c r="TRR404" s="440"/>
      <c r="TRS404" s="440"/>
      <c r="TRT404" s="440"/>
      <c r="TRU404" s="440"/>
      <c r="TRV404" s="440"/>
      <c r="TRW404" s="440"/>
      <c r="TRX404" s="440"/>
      <c r="TRY404" s="440"/>
      <c r="TRZ404" s="440"/>
      <c r="TSA404" s="440"/>
      <c r="TSB404" s="440"/>
      <c r="TSC404" s="440"/>
      <c r="TSD404" s="440"/>
      <c r="TSE404" s="440"/>
      <c r="TSF404" s="440"/>
      <c r="TSG404" s="440"/>
      <c r="TSH404" s="440"/>
      <c r="TSI404" s="440"/>
      <c r="TSJ404" s="440"/>
      <c r="TSK404" s="440"/>
      <c r="TSL404" s="440"/>
      <c r="TSM404" s="440"/>
      <c r="TSN404" s="440"/>
      <c r="TSO404" s="440"/>
      <c r="TSP404" s="440"/>
      <c r="TSQ404" s="440"/>
      <c r="TSR404" s="440"/>
      <c r="TSS404" s="440"/>
      <c r="TST404" s="440"/>
      <c r="TSU404" s="440"/>
      <c r="TSV404" s="440"/>
      <c r="TSW404" s="440"/>
      <c r="TSX404" s="440"/>
      <c r="TSY404" s="440"/>
      <c r="TSZ404" s="440"/>
      <c r="TTA404" s="440"/>
      <c r="TTB404" s="440"/>
      <c r="TTC404" s="440"/>
      <c r="TTD404" s="440"/>
      <c r="TTE404" s="440"/>
      <c r="TTF404" s="440"/>
      <c r="TTG404" s="440"/>
      <c r="TTH404" s="440"/>
      <c r="TTI404" s="440"/>
      <c r="TTJ404" s="440"/>
      <c r="TTK404" s="440"/>
      <c r="TTL404" s="440"/>
      <c r="TTM404" s="440"/>
      <c r="TTN404" s="440"/>
      <c r="TTO404" s="440"/>
      <c r="TTP404" s="440"/>
      <c r="TTQ404" s="440"/>
      <c r="TTR404" s="440"/>
      <c r="TTS404" s="440"/>
      <c r="TTT404" s="440"/>
      <c r="TTU404" s="440"/>
      <c r="TTV404" s="440"/>
      <c r="TTW404" s="440"/>
      <c r="TTX404" s="440"/>
      <c r="TTY404" s="440"/>
      <c r="TTZ404" s="440"/>
      <c r="TUA404" s="440"/>
      <c r="TUB404" s="440"/>
      <c r="TUC404" s="440"/>
      <c r="TUD404" s="440"/>
      <c r="TUE404" s="440"/>
      <c r="TUF404" s="440"/>
      <c r="TUG404" s="440"/>
      <c r="TUH404" s="440"/>
      <c r="TUI404" s="440"/>
      <c r="TUJ404" s="440"/>
      <c r="TUK404" s="440"/>
      <c r="TUL404" s="440"/>
      <c r="TUM404" s="440"/>
      <c r="TUN404" s="440"/>
      <c r="TUO404" s="440"/>
      <c r="TUP404" s="440"/>
      <c r="TUQ404" s="440"/>
      <c r="TUR404" s="440"/>
      <c r="TUS404" s="440"/>
      <c r="TUT404" s="440"/>
      <c r="TUU404" s="440"/>
      <c r="TUV404" s="440"/>
      <c r="TUW404" s="440"/>
      <c r="TUX404" s="440"/>
      <c r="TUY404" s="440"/>
      <c r="TUZ404" s="440"/>
      <c r="TVA404" s="440"/>
      <c r="TVB404" s="440"/>
      <c r="TVC404" s="440"/>
      <c r="TVD404" s="440"/>
      <c r="TVE404" s="440"/>
      <c r="TVF404" s="440"/>
      <c r="TVG404" s="440"/>
      <c r="TVH404" s="440"/>
      <c r="TVI404" s="440"/>
      <c r="TVJ404" s="440"/>
      <c r="TVK404" s="440"/>
      <c r="TVL404" s="440"/>
      <c r="TVM404" s="440"/>
      <c r="TVN404" s="440"/>
      <c r="TVO404" s="440"/>
      <c r="TVP404" s="440"/>
      <c r="TVQ404" s="440"/>
      <c r="TVR404" s="440"/>
      <c r="TVS404" s="440"/>
      <c r="TVT404" s="440"/>
      <c r="TVU404" s="440"/>
      <c r="TVV404" s="440"/>
      <c r="TVW404" s="440"/>
      <c r="TVX404" s="440"/>
      <c r="TVY404" s="440"/>
      <c r="TVZ404" s="440"/>
      <c r="TWA404" s="440"/>
      <c r="TWB404" s="440"/>
      <c r="TWC404" s="440"/>
      <c r="TWD404" s="440"/>
      <c r="TWE404" s="440"/>
      <c r="TWF404" s="440"/>
      <c r="TWG404" s="440"/>
      <c r="TWH404" s="440"/>
      <c r="TWI404" s="440"/>
      <c r="TWJ404" s="440"/>
      <c r="TWK404" s="440"/>
      <c r="TWL404" s="440"/>
      <c r="TWM404" s="440"/>
      <c r="TWN404" s="440"/>
      <c r="TWO404" s="440"/>
      <c r="TWP404" s="440"/>
      <c r="TWQ404" s="440"/>
      <c r="TWR404" s="440"/>
      <c r="TWS404" s="440"/>
      <c r="TWT404" s="440"/>
      <c r="TWU404" s="440"/>
      <c r="TWV404" s="440"/>
      <c r="TWW404" s="440"/>
      <c r="TWX404" s="440"/>
      <c r="TWY404" s="440"/>
      <c r="TWZ404" s="440"/>
      <c r="TXA404" s="440"/>
      <c r="TXB404" s="440"/>
      <c r="TXC404" s="440"/>
      <c r="TXD404" s="440"/>
      <c r="TXE404" s="440"/>
      <c r="TXF404" s="440"/>
      <c r="TXG404" s="440"/>
      <c r="TXH404" s="440"/>
      <c r="TXI404" s="440"/>
      <c r="TXJ404" s="440"/>
      <c r="TXK404" s="440"/>
      <c r="TXL404" s="440"/>
      <c r="TXM404" s="440"/>
      <c r="TXN404" s="440"/>
      <c r="TXO404" s="440"/>
      <c r="TXP404" s="440"/>
      <c r="TXQ404" s="440"/>
      <c r="TXR404" s="440"/>
      <c r="TXS404" s="440"/>
      <c r="TXT404" s="440"/>
      <c r="TXU404" s="440"/>
      <c r="TXV404" s="440"/>
      <c r="TXW404" s="440"/>
      <c r="TXX404" s="440"/>
      <c r="TXY404" s="440"/>
      <c r="TXZ404" s="440"/>
      <c r="TYA404" s="440"/>
      <c r="TYB404" s="440"/>
      <c r="TYC404" s="440"/>
      <c r="TYD404" s="440"/>
      <c r="TYE404" s="440"/>
      <c r="TYF404" s="440"/>
      <c r="TYG404" s="440"/>
      <c r="TYH404" s="440"/>
      <c r="TYI404" s="440"/>
      <c r="TYJ404" s="440"/>
      <c r="TYK404" s="440"/>
      <c r="TYL404" s="440"/>
      <c r="TYM404" s="440"/>
      <c r="TYN404" s="440"/>
      <c r="TYO404" s="440"/>
      <c r="TYP404" s="440"/>
      <c r="TYQ404" s="440"/>
      <c r="TYR404" s="440"/>
      <c r="TYS404" s="440"/>
      <c r="TYT404" s="440"/>
      <c r="TYU404" s="440"/>
      <c r="TYV404" s="440"/>
      <c r="TYW404" s="440"/>
      <c r="TYX404" s="440"/>
      <c r="TYY404" s="440"/>
      <c r="TYZ404" s="440"/>
      <c r="TZA404" s="440"/>
      <c r="TZB404" s="440"/>
      <c r="TZC404" s="440"/>
      <c r="TZD404" s="440"/>
      <c r="TZE404" s="440"/>
      <c r="TZF404" s="440"/>
      <c r="TZG404" s="440"/>
      <c r="TZH404" s="440"/>
      <c r="TZI404" s="440"/>
      <c r="TZJ404" s="440"/>
      <c r="TZK404" s="440"/>
      <c r="TZL404" s="440"/>
      <c r="TZM404" s="440"/>
      <c r="TZN404" s="440"/>
      <c r="TZO404" s="440"/>
      <c r="TZP404" s="440"/>
      <c r="TZQ404" s="440"/>
      <c r="TZR404" s="440"/>
      <c r="TZS404" s="440"/>
      <c r="TZT404" s="440"/>
      <c r="TZU404" s="440"/>
      <c r="TZV404" s="440"/>
      <c r="TZW404" s="440"/>
      <c r="TZX404" s="440"/>
      <c r="TZY404" s="440"/>
      <c r="TZZ404" s="440"/>
      <c r="UAA404" s="440"/>
      <c r="UAB404" s="440"/>
      <c r="UAC404" s="440"/>
      <c r="UAD404" s="440"/>
      <c r="UAE404" s="440"/>
      <c r="UAF404" s="440"/>
      <c r="UAG404" s="440"/>
      <c r="UAH404" s="440"/>
      <c r="UAI404" s="440"/>
      <c r="UAJ404" s="440"/>
      <c r="UAK404" s="440"/>
      <c r="UAL404" s="440"/>
      <c r="UAM404" s="440"/>
      <c r="UAN404" s="440"/>
      <c r="UAO404" s="440"/>
      <c r="UAP404" s="440"/>
      <c r="UAQ404" s="440"/>
      <c r="UAR404" s="440"/>
      <c r="UAS404" s="440"/>
      <c r="UAT404" s="440"/>
      <c r="UAU404" s="440"/>
      <c r="UAV404" s="440"/>
      <c r="UAW404" s="440"/>
      <c r="UAX404" s="440"/>
      <c r="UAY404" s="440"/>
      <c r="UAZ404" s="440"/>
      <c r="UBA404" s="440"/>
      <c r="UBB404" s="440"/>
      <c r="UBC404" s="440"/>
      <c r="UBD404" s="440"/>
      <c r="UBE404" s="440"/>
      <c r="UBF404" s="440"/>
      <c r="UBG404" s="440"/>
      <c r="UBH404" s="440"/>
      <c r="UBI404" s="440"/>
      <c r="UBJ404" s="440"/>
      <c r="UBK404" s="440"/>
      <c r="UBL404" s="440"/>
      <c r="UBM404" s="440"/>
      <c r="UBN404" s="440"/>
      <c r="UBO404" s="440"/>
      <c r="UBP404" s="440"/>
      <c r="UBQ404" s="440"/>
      <c r="UBR404" s="440"/>
      <c r="UBS404" s="440"/>
      <c r="UBT404" s="440"/>
      <c r="UBU404" s="440"/>
      <c r="UBV404" s="440"/>
      <c r="UBW404" s="440"/>
      <c r="UBX404" s="440"/>
      <c r="UBY404" s="440"/>
      <c r="UBZ404" s="440"/>
      <c r="UCA404" s="440"/>
      <c r="UCB404" s="440"/>
      <c r="UCC404" s="440"/>
      <c r="UCD404" s="440"/>
      <c r="UCE404" s="440"/>
      <c r="UCF404" s="440"/>
      <c r="UCG404" s="440"/>
      <c r="UCH404" s="440"/>
      <c r="UCI404" s="440"/>
      <c r="UCJ404" s="440"/>
      <c r="UCK404" s="440"/>
      <c r="UCL404" s="440"/>
      <c r="UCM404" s="440"/>
      <c r="UCN404" s="440"/>
      <c r="UCO404" s="440"/>
      <c r="UCP404" s="440"/>
      <c r="UCQ404" s="440"/>
      <c r="UCR404" s="440"/>
      <c r="UCS404" s="440"/>
      <c r="UCT404" s="440"/>
      <c r="UCU404" s="440"/>
      <c r="UCV404" s="440"/>
      <c r="UCW404" s="440"/>
      <c r="UCX404" s="440"/>
      <c r="UCY404" s="440"/>
      <c r="UCZ404" s="440"/>
      <c r="UDA404" s="440"/>
      <c r="UDB404" s="440"/>
      <c r="UDC404" s="440"/>
      <c r="UDD404" s="440"/>
      <c r="UDE404" s="440"/>
      <c r="UDF404" s="440"/>
      <c r="UDG404" s="440"/>
      <c r="UDH404" s="440"/>
      <c r="UDI404" s="440"/>
      <c r="UDJ404" s="440"/>
      <c r="UDK404" s="440"/>
      <c r="UDL404" s="440"/>
      <c r="UDM404" s="440"/>
      <c r="UDN404" s="440"/>
      <c r="UDO404" s="440"/>
      <c r="UDP404" s="440"/>
      <c r="UDQ404" s="440"/>
      <c r="UDR404" s="440"/>
      <c r="UDS404" s="440"/>
      <c r="UDT404" s="440"/>
      <c r="UDU404" s="440"/>
      <c r="UDV404" s="440"/>
      <c r="UDW404" s="440"/>
      <c r="UDX404" s="440"/>
      <c r="UDY404" s="440"/>
      <c r="UDZ404" s="440"/>
      <c r="UEA404" s="440"/>
      <c r="UEB404" s="440"/>
      <c r="UEC404" s="440"/>
      <c r="UED404" s="440"/>
      <c r="UEE404" s="440"/>
      <c r="UEF404" s="440"/>
      <c r="UEG404" s="440"/>
      <c r="UEH404" s="440"/>
      <c r="UEI404" s="440"/>
      <c r="UEJ404" s="440"/>
      <c r="UEK404" s="440"/>
      <c r="UEL404" s="440"/>
      <c r="UEM404" s="440"/>
      <c r="UEN404" s="440"/>
      <c r="UEO404" s="440"/>
      <c r="UEP404" s="440"/>
      <c r="UEQ404" s="440"/>
      <c r="UER404" s="440"/>
      <c r="UES404" s="440"/>
      <c r="UET404" s="440"/>
      <c r="UEU404" s="440"/>
      <c r="UEV404" s="440"/>
      <c r="UEW404" s="440"/>
      <c r="UEX404" s="440"/>
      <c r="UEY404" s="440"/>
      <c r="UEZ404" s="440"/>
      <c r="UFA404" s="440"/>
      <c r="UFB404" s="440"/>
      <c r="UFC404" s="440"/>
      <c r="UFD404" s="440"/>
      <c r="UFE404" s="440"/>
      <c r="UFF404" s="440"/>
      <c r="UFG404" s="440"/>
      <c r="UFH404" s="440"/>
      <c r="UFI404" s="440"/>
      <c r="UFJ404" s="440"/>
      <c r="UFK404" s="440"/>
      <c r="UFL404" s="440"/>
      <c r="UFM404" s="440"/>
      <c r="UFN404" s="440"/>
      <c r="UFO404" s="440"/>
      <c r="UFP404" s="440"/>
      <c r="UFQ404" s="440"/>
      <c r="UFR404" s="440"/>
      <c r="UFS404" s="440"/>
      <c r="UFT404" s="440"/>
      <c r="UFU404" s="440"/>
      <c r="UFV404" s="440"/>
      <c r="UFW404" s="440"/>
      <c r="UFX404" s="440"/>
      <c r="UFY404" s="440"/>
      <c r="UFZ404" s="440"/>
      <c r="UGA404" s="440"/>
      <c r="UGB404" s="440"/>
      <c r="UGC404" s="440"/>
      <c r="UGD404" s="440"/>
      <c r="UGE404" s="440"/>
      <c r="UGF404" s="440"/>
      <c r="UGG404" s="440"/>
      <c r="UGH404" s="440"/>
      <c r="UGI404" s="440"/>
      <c r="UGJ404" s="440"/>
      <c r="UGK404" s="440"/>
      <c r="UGL404" s="440"/>
      <c r="UGM404" s="440"/>
      <c r="UGN404" s="440"/>
      <c r="UGO404" s="440"/>
      <c r="UGP404" s="440"/>
      <c r="UGQ404" s="440"/>
      <c r="UGR404" s="440"/>
      <c r="UGS404" s="440"/>
      <c r="UGT404" s="440"/>
      <c r="UGU404" s="440"/>
      <c r="UGV404" s="440"/>
      <c r="UGW404" s="440"/>
      <c r="UGX404" s="440"/>
      <c r="UGY404" s="440"/>
      <c r="UGZ404" s="440"/>
      <c r="UHA404" s="440"/>
      <c r="UHB404" s="440"/>
      <c r="UHC404" s="440"/>
      <c r="UHD404" s="440"/>
      <c r="UHE404" s="440"/>
      <c r="UHF404" s="440"/>
      <c r="UHG404" s="440"/>
      <c r="UHH404" s="440"/>
      <c r="UHI404" s="440"/>
      <c r="UHJ404" s="440"/>
      <c r="UHK404" s="440"/>
      <c r="UHL404" s="440"/>
      <c r="UHM404" s="440"/>
      <c r="UHN404" s="440"/>
      <c r="UHO404" s="440"/>
      <c r="UHP404" s="440"/>
      <c r="UHQ404" s="440"/>
      <c r="UHR404" s="440"/>
      <c r="UHS404" s="440"/>
      <c r="UHT404" s="440"/>
      <c r="UHU404" s="440"/>
      <c r="UHV404" s="440"/>
      <c r="UHW404" s="440"/>
      <c r="UHX404" s="440"/>
      <c r="UHY404" s="440"/>
      <c r="UHZ404" s="440"/>
      <c r="UIA404" s="440"/>
      <c r="UIB404" s="440"/>
      <c r="UIC404" s="440"/>
      <c r="UID404" s="440"/>
      <c r="UIE404" s="440"/>
      <c r="UIF404" s="440"/>
      <c r="UIG404" s="440"/>
      <c r="UIH404" s="440"/>
      <c r="UII404" s="440"/>
      <c r="UIJ404" s="440"/>
      <c r="UIK404" s="440"/>
      <c r="UIL404" s="440"/>
      <c r="UIM404" s="440"/>
      <c r="UIN404" s="440"/>
      <c r="UIO404" s="440"/>
      <c r="UIP404" s="440"/>
      <c r="UIQ404" s="440"/>
      <c r="UIR404" s="440"/>
      <c r="UIS404" s="440"/>
      <c r="UIT404" s="440"/>
      <c r="UIU404" s="440"/>
      <c r="UIV404" s="440"/>
      <c r="UIW404" s="440"/>
      <c r="UIX404" s="440"/>
      <c r="UIY404" s="440"/>
      <c r="UIZ404" s="440"/>
      <c r="UJA404" s="440"/>
      <c r="UJB404" s="440"/>
      <c r="UJC404" s="440"/>
      <c r="UJD404" s="440"/>
      <c r="UJE404" s="440"/>
      <c r="UJF404" s="440"/>
      <c r="UJG404" s="440"/>
      <c r="UJH404" s="440"/>
      <c r="UJI404" s="440"/>
      <c r="UJJ404" s="440"/>
      <c r="UJK404" s="440"/>
      <c r="UJL404" s="440"/>
      <c r="UJM404" s="440"/>
      <c r="UJN404" s="440"/>
      <c r="UJO404" s="440"/>
      <c r="UJP404" s="440"/>
      <c r="UJQ404" s="440"/>
      <c r="UJR404" s="440"/>
      <c r="UJS404" s="440"/>
      <c r="UJT404" s="440"/>
      <c r="UJU404" s="440"/>
      <c r="UJV404" s="440"/>
      <c r="UJW404" s="440"/>
      <c r="UJX404" s="440"/>
      <c r="UJY404" s="440"/>
      <c r="UJZ404" s="440"/>
      <c r="UKA404" s="440"/>
      <c r="UKB404" s="440"/>
      <c r="UKC404" s="440"/>
      <c r="UKD404" s="440"/>
      <c r="UKE404" s="440"/>
      <c r="UKF404" s="440"/>
      <c r="UKG404" s="440"/>
      <c r="UKH404" s="440"/>
      <c r="UKI404" s="440"/>
      <c r="UKJ404" s="440"/>
      <c r="UKK404" s="440"/>
      <c r="UKL404" s="440"/>
      <c r="UKM404" s="440"/>
      <c r="UKN404" s="440"/>
      <c r="UKO404" s="440"/>
      <c r="UKP404" s="440"/>
      <c r="UKQ404" s="440"/>
      <c r="UKR404" s="440"/>
      <c r="UKS404" s="440"/>
      <c r="UKT404" s="440"/>
      <c r="UKU404" s="440"/>
      <c r="UKV404" s="440"/>
      <c r="UKW404" s="440"/>
      <c r="UKX404" s="440"/>
      <c r="UKY404" s="440"/>
      <c r="UKZ404" s="440"/>
      <c r="ULA404" s="440"/>
      <c r="ULB404" s="440"/>
      <c r="ULC404" s="440"/>
      <c r="ULD404" s="440"/>
      <c r="ULE404" s="440"/>
      <c r="ULF404" s="440"/>
      <c r="ULG404" s="440"/>
      <c r="ULH404" s="440"/>
      <c r="ULI404" s="440"/>
      <c r="ULJ404" s="440"/>
      <c r="ULK404" s="440"/>
      <c r="ULL404" s="440"/>
      <c r="ULM404" s="440"/>
      <c r="ULN404" s="440"/>
      <c r="ULO404" s="440"/>
      <c r="ULP404" s="440"/>
      <c r="ULQ404" s="440"/>
      <c r="ULR404" s="440"/>
      <c r="ULS404" s="440"/>
      <c r="ULT404" s="440"/>
      <c r="ULU404" s="440"/>
      <c r="ULV404" s="440"/>
      <c r="ULW404" s="440"/>
      <c r="ULX404" s="440"/>
      <c r="ULY404" s="440"/>
      <c r="ULZ404" s="440"/>
      <c r="UMA404" s="440"/>
      <c r="UMB404" s="440"/>
      <c r="UMC404" s="440"/>
      <c r="UMD404" s="440"/>
      <c r="UME404" s="440"/>
      <c r="UMF404" s="440"/>
      <c r="UMG404" s="440"/>
      <c r="UMH404" s="440"/>
      <c r="UMI404" s="440"/>
      <c r="UMJ404" s="440"/>
      <c r="UMK404" s="440"/>
      <c r="UML404" s="440"/>
      <c r="UMM404" s="440"/>
      <c r="UMN404" s="440"/>
      <c r="UMO404" s="440"/>
      <c r="UMP404" s="440"/>
      <c r="UMQ404" s="440"/>
      <c r="UMR404" s="440"/>
      <c r="UMS404" s="440"/>
      <c r="UMT404" s="440"/>
      <c r="UMU404" s="440"/>
      <c r="UMV404" s="440"/>
      <c r="UMW404" s="440"/>
      <c r="UMX404" s="440"/>
      <c r="UMY404" s="440"/>
      <c r="UMZ404" s="440"/>
      <c r="UNA404" s="440"/>
      <c r="UNB404" s="440"/>
      <c r="UNC404" s="440"/>
      <c r="UND404" s="440"/>
      <c r="UNE404" s="440"/>
      <c r="UNF404" s="440"/>
      <c r="UNG404" s="440"/>
      <c r="UNH404" s="440"/>
      <c r="UNI404" s="440"/>
      <c r="UNJ404" s="440"/>
      <c r="UNK404" s="440"/>
      <c r="UNL404" s="440"/>
      <c r="UNM404" s="440"/>
      <c r="UNN404" s="440"/>
      <c r="UNO404" s="440"/>
      <c r="UNP404" s="440"/>
      <c r="UNQ404" s="440"/>
      <c r="UNR404" s="440"/>
      <c r="UNS404" s="440"/>
      <c r="UNT404" s="440"/>
      <c r="UNU404" s="440"/>
      <c r="UNV404" s="440"/>
      <c r="UNW404" s="440"/>
      <c r="UNX404" s="440"/>
      <c r="UNY404" s="440"/>
      <c r="UNZ404" s="440"/>
      <c r="UOA404" s="440"/>
      <c r="UOB404" s="440"/>
      <c r="UOC404" s="440"/>
      <c r="UOD404" s="440"/>
      <c r="UOE404" s="440"/>
      <c r="UOF404" s="440"/>
      <c r="UOG404" s="440"/>
      <c r="UOH404" s="440"/>
      <c r="UOI404" s="440"/>
      <c r="UOJ404" s="440"/>
      <c r="UOK404" s="440"/>
      <c r="UOL404" s="440"/>
      <c r="UOM404" s="440"/>
      <c r="UON404" s="440"/>
      <c r="UOO404" s="440"/>
      <c r="UOP404" s="440"/>
      <c r="UOQ404" s="440"/>
      <c r="UOR404" s="440"/>
      <c r="UOS404" s="440"/>
      <c r="UOT404" s="440"/>
      <c r="UOU404" s="440"/>
      <c r="UOV404" s="440"/>
      <c r="UOW404" s="440"/>
      <c r="UOX404" s="440"/>
      <c r="UOY404" s="440"/>
      <c r="UOZ404" s="440"/>
      <c r="UPA404" s="440"/>
      <c r="UPB404" s="440"/>
      <c r="UPC404" s="440"/>
      <c r="UPD404" s="440"/>
      <c r="UPE404" s="440"/>
      <c r="UPF404" s="440"/>
      <c r="UPG404" s="440"/>
      <c r="UPH404" s="440"/>
      <c r="UPI404" s="440"/>
      <c r="UPJ404" s="440"/>
      <c r="UPK404" s="440"/>
      <c r="UPL404" s="440"/>
      <c r="UPM404" s="440"/>
      <c r="UPN404" s="440"/>
      <c r="UPO404" s="440"/>
      <c r="UPP404" s="440"/>
      <c r="UPQ404" s="440"/>
      <c r="UPR404" s="440"/>
      <c r="UPS404" s="440"/>
      <c r="UPT404" s="440"/>
      <c r="UPU404" s="440"/>
      <c r="UPV404" s="440"/>
      <c r="UPW404" s="440"/>
      <c r="UPX404" s="440"/>
      <c r="UPY404" s="440"/>
      <c r="UPZ404" s="440"/>
      <c r="UQA404" s="440"/>
      <c r="UQB404" s="440"/>
      <c r="UQC404" s="440"/>
      <c r="UQD404" s="440"/>
      <c r="UQE404" s="440"/>
      <c r="UQF404" s="440"/>
      <c r="UQG404" s="440"/>
      <c r="UQH404" s="440"/>
      <c r="UQI404" s="440"/>
      <c r="UQJ404" s="440"/>
      <c r="UQK404" s="440"/>
      <c r="UQL404" s="440"/>
      <c r="UQM404" s="440"/>
      <c r="UQN404" s="440"/>
      <c r="UQO404" s="440"/>
      <c r="UQP404" s="440"/>
      <c r="UQQ404" s="440"/>
      <c r="UQR404" s="440"/>
      <c r="UQS404" s="440"/>
      <c r="UQT404" s="440"/>
      <c r="UQU404" s="440"/>
      <c r="UQV404" s="440"/>
      <c r="UQW404" s="440"/>
      <c r="UQX404" s="440"/>
      <c r="UQY404" s="440"/>
      <c r="UQZ404" s="440"/>
      <c r="URA404" s="440"/>
      <c r="URB404" s="440"/>
      <c r="URC404" s="440"/>
      <c r="URD404" s="440"/>
      <c r="URE404" s="440"/>
      <c r="URF404" s="440"/>
      <c r="URG404" s="440"/>
      <c r="URH404" s="440"/>
      <c r="URI404" s="440"/>
      <c r="URJ404" s="440"/>
      <c r="URK404" s="440"/>
      <c r="URL404" s="440"/>
      <c r="URM404" s="440"/>
      <c r="URN404" s="440"/>
      <c r="URO404" s="440"/>
      <c r="URP404" s="440"/>
      <c r="URQ404" s="440"/>
      <c r="URR404" s="440"/>
      <c r="URS404" s="440"/>
      <c r="URT404" s="440"/>
      <c r="URU404" s="440"/>
      <c r="URV404" s="440"/>
      <c r="URW404" s="440"/>
      <c r="URX404" s="440"/>
      <c r="URY404" s="440"/>
      <c r="URZ404" s="440"/>
      <c r="USA404" s="440"/>
      <c r="USB404" s="440"/>
      <c r="USC404" s="440"/>
      <c r="USD404" s="440"/>
      <c r="USE404" s="440"/>
      <c r="USF404" s="440"/>
      <c r="USG404" s="440"/>
      <c r="USH404" s="440"/>
      <c r="USI404" s="440"/>
      <c r="USJ404" s="440"/>
      <c r="USK404" s="440"/>
      <c r="USL404" s="440"/>
      <c r="USM404" s="440"/>
      <c r="USN404" s="440"/>
      <c r="USO404" s="440"/>
      <c r="USP404" s="440"/>
      <c r="USQ404" s="440"/>
      <c r="USR404" s="440"/>
      <c r="USS404" s="440"/>
      <c r="UST404" s="440"/>
      <c r="USU404" s="440"/>
      <c r="USV404" s="440"/>
      <c r="USW404" s="440"/>
      <c r="USX404" s="440"/>
      <c r="USY404" s="440"/>
      <c r="USZ404" s="440"/>
      <c r="UTA404" s="440"/>
      <c r="UTB404" s="440"/>
      <c r="UTC404" s="440"/>
      <c r="UTD404" s="440"/>
      <c r="UTE404" s="440"/>
      <c r="UTF404" s="440"/>
      <c r="UTG404" s="440"/>
      <c r="UTH404" s="440"/>
      <c r="UTI404" s="440"/>
      <c r="UTJ404" s="440"/>
      <c r="UTK404" s="440"/>
      <c r="UTL404" s="440"/>
      <c r="UTM404" s="440"/>
      <c r="UTN404" s="440"/>
      <c r="UTO404" s="440"/>
      <c r="UTP404" s="440"/>
      <c r="UTQ404" s="440"/>
      <c r="UTR404" s="440"/>
      <c r="UTS404" s="440"/>
      <c r="UTT404" s="440"/>
      <c r="UTU404" s="440"/>
      <c r="UTV404" s="440"/>
      <c r="UTW404" s="440"/>
      <c r="UTX404" s="440"/>
      <c r="UTY404" s="440"/>
      <c r="UTZ404" s="440"/>
      <c r="UUA404" s="440"/>
      <c r="UUB404" s="440"/>
      <c r="UUC404" s="440"/>
      <c r="UUD404" s="440"/>
      <c r="UUE404" s="440"/>
      <c r="UUF404" s="440"/>
      <c r="UUG404" s="440"/>
      <c r="UUH404" s="440"/>
      <c r="UUI404" s="440"/>
      <c r="UUJ404" s="440"/>
      <c r="UUK404" s="440"/>
      <c r="UUL404" s="440"/>
      <c r="UUM404" s="440"/>
      <c r="UUN404" s="440"/>
      <c r="UUO404" s="440"/>
      <c r="UUP404" s="440"/>
      <c r="UUQ404" s="440"/>
      <c r="UUR404" s="440"/>
      <c r="UUS404" s="440"/>
      <c r="UUT404" s="440"/>
      <c r="UUU404" s="440"/>
      <c r="UUV404" s="440"/>
      <c r="UUW404" s="440"/>
      <c r="UUX404" s="440"/>
      <c r="UUY404" s="440"/>
      <c r="UUZ404" s="440"/>
      <c r="UVA404" s="440"/>
      <c r="UVB404" s="440"/>
      <c r="UVC404" s="440"/>
      <c r="UVD404" s="440"/>
      <c r="UVE404" s="440"/>
      <c r="UVF404" s="440"/>
      <c r="UVG404" s="440"/>
      <c r="UVH404" s="440"/>
      <c r="UVI404" s="440"/>
      <c r="UVJ404" s="440"/>
      <c r="UVK404" s="440"/>
      <c r="UVL404" s="440"/>
      <c r="UVM404" s="440"/>
      <c r="UVN404" s="440"/>
      <c r="UVO404" s="440"/>
      <c r="UVP404" s="440"/>
      <c r="UVQ404" s="440"/>
      <c r="UVR404" s="440"/>
      <c r="UVS404" s="440"/>
      <c r="UVT404" s="440"/>
      <c r="UVU404" s="440"/>
      <c r="UVV404" s="440"/>
      <c r="UVW404" s="440"/>
      <c r="UVX404" s="440"/>
      <c r="UVY404" s="440"/>
      <c r="UVZ404" s="440"/>
      <c r="UWA404" s="440"/>
      <c r="UWB404" s="440"/>
      <c r="UWC404" s="440"/>
      <c r="UWD404" s="440"/>
      <c r="UWE404" s="440"/>
      <c r="UWF404" s="440"/>
      <c r="UWG404" s="440"/>
      <c r="UWH404" s="440"/>
      <c r="UWI404" s="440"/>
      <c r="UWJ404" s="440"/>
      <c r="UWK404" s="440"/>
      <c r="UWL404" s="440"/>
      <c r="UWM404" s="440"/>
      <c r="UWN404" s="440"/>
      <c r="UWO404" s="440"/>
      <c r="UWP404" s="440"/>
      <c r="UWQ404" s="440"/>
      <c r="UWR404" s="440"/>
      <c r="UWS404" s="440"/>
      <c r="UWT404" s="440"/>
      <c r="UWU404" s="440"/>
      <c r="UWV404" s="440"/>
      <c r="UWW404" s="440"/>
      <c r="UWX404" s="440"/>
      <c r="UWY404" s="440"/>
      <c r="UWZ404" s="440"/>
      <c r="UXA404" s="440"/>
      <c r="UXB404" s="440"/>
      <c r="UXC404" s="440"/>
      <c r="UXD404" s="440"/>
      <c r="UXE404" s="440"/>
      <c r="UXF404" s="440"/>
      <c r="UXG404" s="440"/>
      <c r="UXH404" s="440"/>
      <c r="UXI404" s="440"/>
      <c r="UXJ404" s="440"/>
      <c r="UXK404" s="440"/>
      <c r="UXL404" s="440"/>
      <c r="UXM404" s="440"/>
      <c r="UXN404" s="440"/>
      <c r="UXO404" s="440"/>
      <c r="UXP404" s="440"/>
      <c r="UXQ404" s="440"/>
      <c r="UXR404" s="440"/>
      <c r="UXS404" s="440"/>
      <c r="UXT404" s="440"/>
      <c r="UXU404" s="440"/>
      <c r="UXV404" s="440"/>
      <c r="UXW404" s="440"/>
      <c r="UXX404" s="440"/>
      <c r="UXY404" s="440"/>
      <c r="UXZ404" s="440"/>
      <c r="UYA404" s="440"/>
      <c r="UYB404" s="440"/>
      <c r="UYC404" s="440"/>
      <c r="UYD404" s="440"/>
      <c r="UYE404" s="440"/>
      <c r="UYF404" s="440"/>
      <c r="UYG404" s="440"/>
      <c r="UYH404" s="440"/>
      <c r="UYI404" s="440"/>
      <c r="UYJ404" s="440"/>
      <c r="UYK404" s="440"/>
      <c r="UYL404" s="440"/>
      <c r="UYM404" s="440"/>
      <c r="UYN404" s="440"/>
      <c r="UYO404" s="440"/>
      <c r="UYP404" s="440"/>
      <c r="UYQ404" s="440"/>
      <c r="UYR404" s="440"/>
      <c r="UYS404" s="440"/>
      <c r="UYT404" s="440"/>
      <c r="UYU404" s="440"/>
      <c r="UYV404" s="440"/>
      <c r="UYW404" s="440"/>
      <c r="UYX404" s="440"/>
      <c r="UYY404" s="440"/>
      <c r="UYZ404" s="440"/>
      <c r="UZA404" s="440"/>
      <c r="UZB404" s="440"/>
      <c r="UZC404" s="440"/>
      <c r="UZD404" s="440"/>
      <c r="UZE404" s="440"/>
      <c r="UZF404" s="440"/>
      <c r="UZG404" s="440"/>
      <c r="UZH404" s="440"/>
      <c r="UZI404" s="440"/>
      <c r="UZJ404" s="440"/>
      <c r="UZK404" s="440"/>
      <c r="UZL404" s="440"/>
      <c r="UZM404" s="440"/>
      <c r="UZN404" s="440"/>
      <c r="UZO404" s="440"/>
      <c r="UZP404" s="440"/>
      <c r="UZQ404" s="440"/>
      <c r="UZR404" s="440"/>
      <c r="UZS404" s="440"/>
      <c r="UZT404" s="440"/>
      <c r="UZU404" s="440"/>
      <c r="UZV404" s="440"/>
      <c r="UZW404" s="440"/>
      <c r="UZX404" s="440"/>
      <c r="UZY404" s="440"/>
      <c r="UZZ404" s="440"/>
      <c r="VAA404" s="440"/>
      <c r="VAB404" s="440"/>
      <c r="VAC404" s="440"/>
      <c r="VAD404" s="440"/>
      <c r="VAE404" s="440"/>
      <c r="VAF404" s="440"/>
      <c r="VAG404" s="440"/>
      <c r="VAH404" s="440"/>
      <c r="VAI404" s="440"/>
      <c r="VAJ404" s="440"/>
      <c r="VAK404" s="440"/>
      <c r="VAL404" s="440"/>
      <c r="VAM404" s="440"/>
      <c r="VAN404" s="440"/>
      <c r="VAO404" s="440"/>
      <c r="VAP404" s="440"/>
      <c r="VAQ404" s="440"/>
      <c r="VAR404" s="440"/>
      <c r="VAS404" s="440"/>
      <c r="VAT404" s="440"/>
      <c r="VAU404" s="440"/>
      <c r="VAV404" s="440"/>
      <c r="VAW404" s="440"/>
      <c r="VAX404" s="440"/>
      <c r="VAY404" s="440"/>
      <c r="VAZ404" s="440"/>
      <c r="VBA404" s="440"/>
      <c r="VBB404" s="440"/>
      <c r="VBC404" s="440"/>
      <c r="VBD404" s="440"/>
      <c r="VBE404" s="440"/>
      <c r="VBF404" s="440"/>
      <c r="VBG404" s="440"/>
      <c r="VBH404" s="440"/>
      <c r="VBI404" s="440"/>
      <c r="VBJ404" s="440"/>
      <c r="VBK404" s="440"/>
      <c r="VBL404" s="440"/>
      <c r="VBM404" s="440"/>
      <c r="VBN404" s="440"/>
      <c r="VBO404" s="440"/>
      <c r="VBP404" s="440"/>
      <c r="VBQ404" s="440"/>
      <c r="VBR404" s="440"/>
      <c r="VBS404" s="440"/>
      <c r="VBT404" s="440"/>
      <c r="VBU404" s="440"/>
      <c r="VBV404" s="440"/>
      <c r="VBW404" s="440"/>
      <c r="VBX404" s="440"/>
      <c r="VBY404" s="440"/>
      <c r="VBZ404" s="440"/>
      <c r="VCA404" s="440"/>
      <c r="VCB404" s="440"/>
      <c r="VCC404" s="440"/>
      <c r="VCD404" s="440"/>
      <c r="VCE404" s="440"/>
      <c r="VCF404" s="440"/>
      <c r="VCG404" s="440"/>
      <c r="VCH404" s="440"/>
      <c r="VCI404" s="440"/>
      <c r="VCJ404" s="440"/>
      <c r="VCK404" s="440"/>
      <c r="VCL404" s="440"/>
      <c r="VCM404" s="440"/>
      <c r="VCN404" s="440"/>
      <c r="VCO404" s="440"/>
      <c r="VCP404" s="440"/>
      <c r="VCQ404" s="440"/>
      <c r="VCR404" s="440"/>
      <c r="VCS404" s="440"/>
      <c r="VCT404" s="440"/>
      <c r="VCU404" s="440"/>
      <c r="VCV404" s="440"/>
      <c r="VCW404" s="440"/>
      <c r="VCX404" s="440"/>
      <c r="VCY404" s="440"/>
      <c r="VCZ404" s="440"/>
      <c r="VDA404" s="440"/>
      <c r="VDB404" s="440"/>
      <c r="VDC404" s="440"/>
      <c r="VDD404" s="440"/>
      <c r="VDE404" s="440"/>
      <c r="VDF404" s="440"/>
      <c r="VDG404" s="440"/>
      <c r="VDH404" s="440"/>
      <c r="VDI404" s="440"/>
      <c r="VDJ404" s="440"/>
      <c r="VDK404" s="440"/>
      <c r="VDL404" s="440"/>
      <c r="VDM404" s="440"/>
      <c r="VDN404" s="440"/>
      <c r="VDO404" s="440"/>
      <c r="VDP404" s="440"/>
      <c r="VDQ404" s="440"/>
      <c r="VDR404" s="440"/>
      <c r="VDS404" s="440"/>
      <c r="VDT404" s="440"/>
      <c r="VDU404" s="440"/>
      <c r="VDV404" s="440"/>
      <c r="VDW404" s="440"/>
      <c r="VDX404" s="440"/>
      <c r="VDY404" s="440"/>
      <c r="VDZ404" s="440"/>
      <c r="VEA404" s="440"/>
      <c r="VEB404" s="440"/>
      <c r="VEC404" s="440"/>
      <c r="VED404" s="440"/>
      <c r="VEE404" s="440"/>
      <c r="VEF404" s="440"/>
      <c r="VEG404" s="440"/>
      <c r="VEH404" s="440"/>
      <c r="VEI404" s="440"/>
      <c r="VEJ404" s="440"/>
      <c r="VEK404" s="440"/>
      <c r="VEL404" s="440"/>
      <c r="VEM404" s="440"/>
      <c r="VEN404" s="440"/>
      <c r="VEO404" s="440"/>
      <c r="VEP404" s="440"/>
      <c r="VEQ404" s="440"/>
      <c r="VER404" s="440"/>
      <c r="VES404" s="440"/>
      <c r="VET404" s="440"/>
      <c r="VEU404" s="440"/>
      <c r="VEV404" s="440"/>
      <c r="VEW404" s="440"/>
      <c r="VEX404" s="440"/>
      <c r="VEY404" s="440"/>
      <c r="VEZ404" s="440"/>
      <c r="VFA404" s="440"/>
      <c r="VFB404" s="440"/>
      <c r="VFC404" s="440"/>
      <c r="VFD404" s="440"/>
      <c r="VFE404" s="440"/>
      <c r="VFF404" s="440"/>
      <c r="VFG404" s="440"/>
      <c r="VFH404" s="440"/>
      <c r="VFI404" s="440"/>
      <c r="VFJ404" s="440"/>
      <c r="VFK404" s="440"/>
      <c r="VFL404" s="440"/>
      <c r="VFM404" s="440"/>
      <c r="VFN404" s="440"/>
      <c r="VFO404" s="440"/>
      <c r="VFP404" s="440"/>
      <c r="VFQ404" s="440"/>
      <c r="VFR404" s="440"/>
      <c r="VFS404" s="440"/>
      <c r="VFT404" s="440"/>
      <c r="VFU404" s="440"/>
      <c r="VFV404" s="440"/>
      <c r="VFW404" s="440"/>
      <c r="VFX404" s="440"/>
      <c r="VFY404" s="440"/>
      <c r="VFZ404" s="440"/>
      <c r="VGA404" s="440"/>
      <c r="VGB404" s="440"/>
      <c r="VGC404" s="440"/>
      <c r="VGD404" s="440"/>
      <c r="VGE404" s="440"/>
      <c r="VGF404" s="440"/>
      <c r="VGG404" s="440"/>
      <c r="VGH404" s="440"/>
      <c r="VGI404" s="440"/>
      <c r="VGJ404" s="440"/>
      <c r="VGK404" s="440"/>
      <c r="VGL404" s="440"/>
      <c r="VGM404" s="440"/>
      <c r="VGN404" s="440"/>
      <c r="VGO404" s="440"/>
      <c r="VGP404" s="440"/>
      <c r="VGQ404" s="440"/>
      <c r="VGR404" s="440"/>
      <c r="VGS404" s="440"/>
      <c r="VGT404" s="440"/>
      <c r="VGU404" s="440"/>
      <c r="VGV404" s="440"/>
      <c r="VGW404" s="440"/>
      <c r="VGX404" s="440"/>
      <c r="VGY404" s="440"/>
      <c r="VGZ404" s="440"/>
      <c r="VHA404" s="440"/>
      <c r="VHB404" s="440"/>
      <c r="VHC404" s="440"/>
      <c r="VHD404" s="440"/>
      <c r="VHE404" s="440"/>
      <c r="VHF404" s="440"/>
      <c r="VHG404" s="440"/>
      <c r="VHH404" s="440"/>
      <c r="VHI404" s="440"/>
      <c r="VHJ404" s="440"/>
      <c r="VHK404" s="440"/>
      <c r="VHL404" s="440"/>
      <c r="VHM404" s="440"/>
      <c r="VHN404" s="440"/>
      <c r="VHO404" s="440"/>
      <c r="VHP404" s="440"/>
      <c r="VHQ404" s="440"/>
      <c r="VHR404" s="440"/>
      <c r="VHS404" s="440"/>
      <c r="VHT404" s="440"/>
      <c r="VHU404" s="440"/>
      <c r="VHV404" s="440"/>
      <c r="VHW404" s="440"/>
      <c r="VHX404" s="440"/>
      <c r="VHY404" s="440"/>
      <c r="VHZ404" s="440"/>
      <c r="VIA404" s="440"/>
      <c r="VIB404" s="440"/>
      <c r="VIC404" s="440"/>
      <c r="VID404" s="440"/>
      <c r="VIE404" s="440"/>
      <c r="VIF404" s="440"/>
      <c r="VIG404" s="440"/>
      <c r="VIH404" s="440"/>
      <c r="VII404" s="440"/>
      <c r="VIJ404" s="440"/>
      <c r="VIK404" s="440"/>
      <c r="VIL404" s="440"/>
      <c r="VIM404" s="440"/>
      <c r="VIN404" s="440"/>
      <c r="VIO404" s="440"/>
      <c r="VIP404" s="440"/>
      <c r="VIQ404" s="440"/>
      <c r="VIR404" s="440"/>
      <c r="VIS404" s="440"/>
      <c r="VIT404" s="440"/>
      <c r="VIU404" s="440"/>
      <c r="VIV404" s="440"/>
      <c r="VIW404" s="440"/>
      <c r="VIX404" s="440"/>
      <c r="VIY404" s="440"/>
      <c r="VIZ404" s="440"/>
      <c r="VJA404" s="440"/>
      <c r="VJB404" s="440"/>
      <c r="VJC404" s="440"/>
      <c r="VJD404" s="440"/>
      <c r="VJE404" s="440"/>
      <c r="VJF404" s="440"/>
      <c r="VJG404" s="440"/>
      <c r="VJH404" s="440"/>
      <c r="VJI404" s="440"/>
      <c r="VJJ404" s="440"/>
      <c r="VJK404" s="440"/>
      <c r="VJL404" s="440"/>
      <c r="VJM404" s="440"/>
      <c r="VJN404" s="440"/>
      <c r="VJO404" s="440"/>
      <c r="VJP404" s="440"/>
      <c r="VJQ404" s="440"/>
      <c r="VJR404" s="440"/>
      <c r="VJS404" s="440"/>
      <c r="VJT404" s="440"/>
      <c r="VJU404" s="440"/>
      <c r="VJV404" s="440"/>
      <c r="VJW404" s="440"/>
      <c r="VJX404" s="440"/>
      <c r="VJY404" s="440"/>
      <c r="VJZ404" s="440"/>
      <c r="VKA404" s="440"/>
      <c r="VKB404" s="440"/>
      <c r="VKC404" s="440"/>
      <c r="VKD404" s="440"/>
      <c r="VKE404" s="440"/>
      <c r="VKF404" s="440"/>
      <c r="VKG404" s="440"/>
      <c r="VKH404" s="440"/>
      <c r="VKI404" s="440"/>
      <c r="VKJ404" s="440"/>
      <c r="VKK404" s="440"/>
      <c r="VKL404" s="440"/>
      <c r="VKM404" s="440"/>
      <c r="VKN404" s="440"/>
      <c r="VKO404" s="440"/>
      <c r="VKP404" s="440"/>
      <c r="VKQ404" s="440"/>
      <c r="VKR404" s="440"/>
      <c r="VKS404" s="440"/>
      <c r="VKT404" s="440"/>
      <c r="VKU404" s="440"/>
      <c r="VKV404" s="440"/>
      <c r="VKW404" s="440"/>
      <c r="VKX404" s="440"/>
      <c r="VKY404" s="440"/>
      <c r="VKZ404" s="440"/>
      <c r="VLA404" s="440"/>
      <c r="VLB404" s="440"/>
      <c r="VLC404" s="440"/>
      <c r="VLD404" s="440"/>
      <c r="VLE404" s="440"/>
      <c r="VLF404" s="440"/>
      <c r="VLG404" s="440"/>
      <c r="VLH404" s="440"/>
      <c r="VLI404" s="440"/>
      <c r="VLJ404" s="440"/>
      <c r="VLK404" s="440"/>
      <c r="VLL404" s="440"/>
      <c r="VLM404" s="440"/>
      <c r="VLN404" s="440"/>
      <c r="VLO404" s="440"/>
      <c r="VLP404" s="440"/>
      <c r="VLQ404" s="440"/>
      <c r="VLR404" s="440"/>
      <c r="VLS404" s="440"/>
      <c r="VLT404" s="440"/>
      <c r="VLU404" s="440"/>
      <c r="VLV404" s="440"/>
      <c r="VLW404" s="440"/>
      <c r="VLX404" s="440"/>
      <c r="VLY404" s="440"/>
      <c r="VLZ404" s="440"/>
      <c r="VMA404" s="440"/>
      <c r="VMB404" s="440"/>
      <c r="VMC404" s="440"/>
      <c r="VMD404" s="440"/>
      <c r="VME404" s="440"/>
      <c r="VMF404" s="440"/>
      <c r="VMG404" s="440"/>
      <c r="VMH404" s="440"/>
      <c r="VMI404" s="440"/>
      <c r="VMJ404" s="440"/>
      <c r="VMK404" s="440"/>
      <c r="VML404" s="440"/>
      <c r="VMM404" s="440"/>
      <c r="VMN404" s="440"/>
      <c r="VMO404" s="440"/>
      <c r="VMP404" s="440"/>
      <c r="VMQ404" s="440"/>
      <c r="VMR404" s="440"/>
      <c r="VMS404" s="440"/>
      <c r="VMT404" s="440"/>
      <c r="VMU404" s="440"/>
      <c r="VMV404" s="440"/>
      <c r="VMW404" s="440"/>
      <c r="VMX404" s="440"/>
      <c r="VMY404" s="440"/>
      <c r="VMZ404" s="440"/>
      <c r="VNA404" s="440"/>
      <c r="VNB404" s="440"/>
      <c r="VNC404" s="440"/>
      <c r="VND404" s="440"/>
      <c r="VNE404" s="440"/>
      <c r="VNF404" s="440"/>
      <c r="VNG404" s="440"/>
      <c r="VNH404" s="440"/>
      <c r="VNI404" s="440"/>
      <c r="VNJ404" s="440"/>
      <c r="VNK404" s="440"/>
      <c r="VNL404" s="440"/>
      <c r="VNM404" s="440"/>
      <c r="VNN404" s="440"/>
      <c r="VNO404" s="440"/>
      <c r="VNP404" s="440"/>
      <c r="VNQ404" s="440"/>
      <c r="VNR404" s="440"/>
      <c r="VNS404" s="440"/>
      <c r="VNT404" s="440"/>
      <c r="VNU404" s="440"/>
      <c r="VNV404" s="440"/>
      <c r="VNW404" s="440"/>
      <c r="VNX404" s="440"/>
      <c r="VNY404" s="440"/>
      <c r="VNZ404" s="440"/>
      <c r="VOA404" s="440"/>
      <c r="VOB404" s="440"/>
      <c r="VOC404" s="440"/>
      <c r="VOD404" s="440"/>
      <c r="VOE404" s="440"/>
      <c r="VOF404" s="440"/>
      <c r="VOG404" s="440"/>
      <c r="VOH404" s="440"/>
      <c r="VOI404" s="440"/>
      <c r="VOJ404" s="440"/>
      <c r="VOK404" s="440"/>
      <c r="VOL404" s="440"/>
      <c r="VOM404" s="440"/>
      <c r="VON404" s="440"/>
      <c r="VOO404" s="440"/>
      <c r="VOP404" s="440"/>
      <c r="VOQ404" s="440"/>
      <c r="VOR404" s="440"/>
      <c r="VOS404" s="440"/>
      <c r="VOT404" s="440"/>
      <c r="VOU404" s="440"/>
      <c r="VOV404" s="440"/>
      <c r="VOW404" s="440"/>
      <c r="VOX404" s="440"/>
      <c r="VOY404" s="440"/>
      <c r="VOZ404" s="440"/>
      <c r="VPA404" s="440"/>
      <c r="VPB404" s="440"/>
      <c r="VPC404" s="440"/>
      <c r="VPD404" s="440"/>
      <c r="VPE404" s="440"/>
      <c r="VPF404" s="440"/>
      <c r="VPG404" s="440"/>
      <c r="VPH404" s="440"/>
      <c r="VPI404" s="440"/>
      <c r="VPJ404" s="440"/>
      <c r="VPK404" s="440"/>
      <c r="VPL404" s="440"/>
      <c r="VPM404" s="440"/>
      <c r="VPN404" s="440"/>
      <c r="VPO404" s="440"/>
      <c r="VPP404" s="440"/>
      <c r="VPQ404" s="440"/>
      <c r="VPR404" s="440"/>
      <c r="VPS404" s="440"/>
      <c r="VPT404" s="440"/>
      <c r="VPU404" s="440"/>
      <c r="VPV404" s="440"/>
      <c r="VPW404" s="440"/>
      <c r="VPX404" s="440"/>
      <c r="VPY404" s="440"/>
      <c r="VPZ404" s="440"/>
      <c r="VQA404" s="440"/>
      <c r="VQB404" s="440"/>
      <c r="VQC404" s="440"/>
      <c r="VQD404" s="440"/>
      <c r="VQE404" s="440"/>
      <c r="VQF404" s="440"/>
      <c r="VQG404" s="440"/>
      <c r="VQH404" s="440"/>
      <c r="VQI404" s="440"/>
      <c r="VQJ404" s="440"/>
      <c r="VQK404" s="440"/>
      <c r="VQL404" s="440"/>
      <c r="VQM404" s="440"/>
      <c r="VQN404" s="440"/>
      <c r="VQO404" s="440"/>
      <c r="VQP404" s="440"/>
      <c r="VQQ404" s="440"/>
      <c r="VQR404" s="440"/>
      <c r="VQS404" s="440"/>
      <c r="VQT404" s="440"/>
      <c r="VQU404" s="440"/>
      <c r="VQV404" s="440"/>
      <c r="VQW404" s="440"/>
      <c r="VQX404" s="440"/>
      <c r="VQY404" s="440"/>
      <c r="VQZ404" s="440"/>
      <c r="VRA404" s="440"/>
      <c r="VRB404" s="440"/>
      <c r="VRC404" s="440"/>
      <c r="VRD404" s="440"/>
      <c r="VRE404" s="440"/>
      <c r="VRF404" s="440"/>
      <c r="VRG404" s="440"/>
      <c r="VRH404" s="440"/>
      <c r="VRI404" s="440"/>
      <c r="VRJ404" s="440"/>
      <c r="VRK404" s="440"/>
      <c r="VRL404" s="440"/>
      <c r="VRM404" s="440"/>
      <c r="VRN404" s="440"/>
      <c r="VRO404" s="440"/>
      <c r="VRP404" s="440"/>
      <c r="VRQ404" s="440"/>
      <c r="VRR404" s="440"/>
      <c r="VRS404" s="440"/>
      <c r="VRT404" s="440"/>
      <c r="VRU404" s="440"/>
      <c r="VRV404" s="440"/>
      <c r="VRW404" s="440"/>
      <c r="VRX404" s="440"/>
      <c r="VRY404" s="440"/>
      <c r="VRZ404" s="440"/>
      <c r="VSA404" s="440"/>
      <c r="VSB404" s="440"/>
      <c r="VSC404" s="440"/>
      <c r="VSD404" s="440"/>
      <c r="VSE404" s="440"/>
      <c r="VSF404" s="440"/>
      <c r="VSG404" s="440"/>
      <c r="VSH404" s="440"/>
      <c r="VSI404" s="440"/>
      <c r="VSJ404" s="440"/>
      <c r="VSK404" s="440"/>
      <c r="VSL404" s="440"/>
      <c r="VSM404" s="440"/>
      <c r="VSN404" s="440"/>
      <c r="VSO404" s="440"/>
      <c r="VSP404" s="440"/>
      <c r="VSQ404" s="440"/>
      <c r="VSR404" s="440"/>
      <c r="VSS404" s="440"/>
      <c r="VST404" s="440"/>
      <c r="VSU404" s="440"/>
      <c r="VSV404" s="440"/>
      <c r="VSW404" s="440"/>
      <c r="VSX404" s="440"/>
      <c r="VSY404" s="440"/>
      <c r="VSZ404" s="440"/>
      <c r="VTA404" s="440"/>
      <c r="VTB404" s="440"/>
      <c r="VTC404" s="440"/>
      <c r="VTD404" s="440"/>
      <c r="VTE404" s="440"/>
      <c r="VTF404" s="440"/>
      <c r="VTG404" s="440"/>
      <c r="VTH404" s="440"/>
      <c r="VTI404" s="440"/>
      <c r="VTJ404" s="440"/>
      <c r="VTK404" s="440"/>
      <c r="VTL404" s="440"/>
      <c r="VTM404" s="440"/>
      <c r="VTN404" s="440"/>
      <c r="VTO404" s="440"/>
      <c r="VTP404" s="440"/>
      <c r="VTQ404" s="440"/>
      <c r="VTR404" s="440"/>
      <c r="VTS404" s="440"/>
      <c r="VTT404" s="440"/>
      <c r="VTU404" s="440"/>
      <c r="VTV404" s="440"/>
      <c r="VTW404" s="440"/>
      <c r="VTX404" s="440"/>
      <c r="VTY404" s="440"/>
      <c r="VTZ404" s="440"/>
      <c r="VUA404" s="440"/>
      <c r="VUB404" s="440"/>
      <c r="VUC404" s="440"/>
      <c r="VUD404" s="440"/>
      <c r="VUE404" s="440"/>
      <c r="VUF404" s="440"/>
      <c r="VUG404" s="440"/>
      <c r="VUH404" s="440"/>
      <c r="VUI404" s="440"/>
      <c r="VUJ404" s="440"/>
      <c r="VUK404" s="440"/>
      <c r="VUL404" s="440"/>
      <c r="VUM404" s="440"/>
      <c r="VUN404" s="440"/>
      <c r="VUO404" s="440"/>
      <c r="VUP404" s="440"/>
      <c r="VUQ404" s="440"/>
      <c r="VUR404" s="440"/>
      <c r="VUS404" s="440"/>
      <c r="VUT404" s="440"/>
      <c r="VUU404" s="440"/>
      <c r="VUV404" s="440"/>
      <c r="VUW404" s="440"/>
      <c r="VUX404" s="440"/>
      <c r="VUY404" s="440"/>
      <c r="VUZ404" s="440"/>
      <c r="VVA404" s="440"/>
      <c r="VVB404" s="440"/>
      <c r="VVC404" s="440"/>
      <c r="VVD404" s="440"/>
      <c r="VVE404" s="440"/>
      <c r="VVF404" s="440"/>
      <c r="VVG404" s="440"/>
      <c r="VVH404" s="440"/>
      <c r="VVI404" s="440"/>
      <c r="VVJ404" s="440"/>
      <c r="VVK404" s="440"/>
      <c r="VVL404" s="440"/>
      <c r="VVM404" s="440"/>
      <c r="VVN404" s="440"/>
      <c r="VVO404" s="440"/>
      <c r="VVP404" s="440"/>
      <c r="VVQ404" s="440"/>
      <c r="VVR404" s="440"/>
      <c r="VVS404" s="440"/>
      <c r="VVT404" s="440"/>
      <c r="VVU404" s="440"/>
      <c r="VVV404" s="440"/>
      <c r="VVW404" s="440"/>
      <c r="VVX404" s="440"/>
      <c r="VVY404" s="440"/>
      <c r="VVZ404" s="440"/>
      <c r="VWA404" s="440"/>
      <c r="VWB404" s="440"/>
      <c r="VWC404" s="440"/>
      <c r="VWD404" s="440"/>
      <c r="VWE404" s="440"/>
      <c r="VWF404" s="440"/>
      <c r="VWG404" s="440"/>
      <c r="VWH404" s="440"/>
      <c r="VWI404" s="440"/>
      <c r="VWJ404" s="440"/>
      <c r="VWK404" s="440"/>
      <c r="VWL404" s="440"/>
      <c r="VWM404" s="440"/>
      <c r="VWN404" s="440"/>
      <c r="VWO404" s="440"/>
      <c r="VWP404" s="440"/>
      <c r="VWQ404" s="440"/>
      <c r="VWR404" s="440"/>
      <c r="VWS404" s="440"/>
      <c r="VWT404" s="440"/>
      <c r="VWU404" s="440"/>
      <c r="VWV404" s="440"/>
      <c r="VWW404" s="440"/>
      <c r="VWX404" s="440"/>
      <c r="VWY404" s="440"/>
      <c r="VWZ404" s="440"/>
      <c r="VXA404" s="440"/>
      <c r="VXB404" s="440"/>
      <c r="VXC404" s="440"/>
      <c r="VXD404" s="440"/>
      <c r="VXE404" s="440"/>
      <c r="VXF404" s="440"/>
      <c r="VXG404" s="440"/>
      <c r="VXH404" s="440"/>
      <c r="VXI404" s="440"/>
      <c r="VXJ404" s="440"/>
      <c r="VXK404" s="440"/>
      <c r="VXL404" s="440"/>
      <c r="VXM404" s="440"/>
      <c r="VXN404" s="440"/>
      <c r="VXO404" s="440"/>
      <c r="VXP404" s="440"/>
      <c r="VXQ404" s="440"/>
      <c r="VXR404" s="440"/>
      <c r="VXS404" s="440"/>
      <c r="VXT404" s="440"/>
      <c r="VXU404" s="440"/>
      <c r="VXV404" s="440"/>
      <c r="VXW404" s="440"/>
      <c r="VXX404" s="440"/>
      <c r="VXY404" s="440"/>
      <c r="VXZ404" s="440"/>
      <c r="VYA404" s="440"/>
      <c r="VYB404" s="440"/>
      <c r="VYC404" s="440"/>
      <c r="VYD404" s="440"/>
      <c r="VYE404" s="440"/>
      <c r="VYF404" s="440"/>
      <c r="VYG404" s="440"/>
      <c r="VYH404" s="440"/>
      <c r="VYI404" s="440"/>
      <c r="VYJ404" s="440"/>
      <c r="VYK404" s="440"/>
      <c r="VYL404" s="440"/>
      <c r="VYM404" s="440"/>
      <c r="VYN404" s="440"/>
      <c r="VYO404" s="440"/>
      <c r="VYP404" s="440"/>
      <c r="VYQ404" s="440"/>
      <c r="VYR404" s="440"/>
      <c r="VYS404" s="440"/>
      <c r="VYT404" s="440"/>
      <c r="VYU404" s="440"/>
      <c r="VYV404" s="440"/>
      <c r="VYW404" s="440"/>
      <c r="VYX404" s="440"/>
      <c r="VYY404" s="440"/>
      <c r="VYZ404" s="440"/>
      <c r="VZA404" s="440"/>
      <c r="VZB404" s="440"/>
      <c r="VZC404" s="440"/>
      <c r="VZD404" s="440"/>
      <c r="VZE404" s="440"/>
      <c r="VZF404" s="440"/>
      <c r="VZG404" s="440"/>
      <c r="VZH404" s="440"/>
      <c r="VZI404" s="440"/>
      <c r="VZJ404" s="440"/>
      <c r="VZK404" s="440"/>
      <c r="VZL404" s="440"/>
      <c r="VZM404" s="440"/>
      <c r="VZN404" s="440"/>
      <c r="VZO404" s="440"/>
      <c r="VZP404" s="440"/>
      <c r="VZQ404" s="440"/>
      <c r="VZR404" s="440"/>
      <c r="VZS404" s="440"/>
      <c r="VZT404" s="440"/>
      <c r="VZU404" s="440"/>
      <c r="VZV404" s="440"/>
      <c r="VZW404" s="440"/>
      <c r="VZX404" s="440"/>
      <c r="VZY404" s="440"/>
      <c r="VZZ404" s="440"/>
      <c r="WAA404" s="440"/>
      <c r="WAB404" s="440"/>
      <c r="WAC404" s="440"/>
      <c r="WAD404" s="440"/>
      <c r="WAE404" s="440"/>
      <c r="WAF404" s="440"/>
      <c r="WAG404" s="440"/>
      <c r="WAH404" s="440"/>
      <c r="WAI404" s="440"/>
      <c r="WAJ404" s="440"/>
      <c r="WAK404" s="440"/>
      <c r="WAL404" s="440"/>
      <c r="WAM404" s="440"/>
      <c r="WAN404" s="440"/>
      <c r="WAO404" s="440"/>
      <c r="WAP404" s="440"/>
      <c r="WAQ404" s="440"/>
      <c r="WAR404" s="440"/>
      <c r="WAS404" s="440"/>
      <c r="WAT404" s="440"/>
      <c r="WAU404" s="440"/>
      <c r="WAV404" s="440"/>
      <c r="WAW404" s="440"/>
      <c r="WAX404" s="440"/>
      <c r="WAY404" s="440"/>
      <c r="WAZ404" s="440"/>
      <c r="WBA404" s="440"/>
      <c r="WBB404" s="440"/>
      <c r="WBC404" s="440"/>
      <c r="WBD404" s="440"/>
      <c r="WBE404" s="440"/>
      <c r="WBF404" s="440"/>
      <c r="WBG404" s="440"/>
      <c r="WBH404" s="440"/>
      <c r="WBI404" s="440"/>
      <c r="WBJ404" s="440"/>
      <c r="WBK404" s="440"/>
      <c r="WBL404" s="440"/>
      <c r="WBM404" s="440"/>
      <c r="WBN404" s="440"/>
      <c r="WBO404" s="440"/>
      <c r="WBP404" s="440"/>
      <c r="WBQ404" s="440"/>
      <c r="WBR404" s="440"/>
      <c r="WBS404" s="440"/>
      <c r="WBT404" s="440"/>
      <c r="WBU404" s="440"/>
      <c r="WBV404" s="440"/>
      <c r="WBW404" s="440"/>
      <c r="WBX404" s="440"/>
      <c r="WBY404" s="440"/>
      <c r="WBZ404" s="440"/>
      <c r="WCA404" s="440"/>
      <c r="WCB404" s="440"/>
      <c r="WCC404" s="440"/>
      <c r="WCD404" s="440"/>
      <c r="WCE404" s="440"/>
      <c r="WCF404" s="440"/>
      <c r="WCG404" s="440"/>
      <c r="WCH404" s="440"/>
      <c r="WCI404" s="440"/>
      <c r="WCJ404" s="440"/>
      <c r="WCK404" s="440"/>
      <c r="WCL404" s="440"/>
      <c r="WCM404" s="440"/>
      <c r="WCN404" s="440"/>
      <c r="WCO404" s="440"/>
      <c r="WCP404" s="440"/>
      <c r="WCQ404" s="440"/>
      <c r="WCR404" s="440"/>
      <c r="WCS404" s="440"/>
      <c r="WCT404" s="440"/>
      <c r="WCU404" s="440"/>
      <c r="WCV404" s="440"/>
      <c r="WCW404" s="440"/>
      <c r="WCX404" s="440"/>
      <c r="WCY404" s="440"/>
      <c r="WCZ404" s="440"/>
      <c r="WDA404" s="440"/>
      <c r="WDB404" s="440"/>
      <c r="WDC404" s="440"/>
      <c r="WDD404" s="440"/>
      <c r="WDE404" s="440"/>
      <c r="WDF404" s="440"/>
      <c r="WDG404" s="440"/>
      <c r="WDH404" s="440"/>
      <c r="WDI404" s="440"/>
      <c r="WDJ404" s="440"/>
      <c r="WDK404" s="440"/>
      <c r="WDL404" s="440"/>
      <c r="WDM404" s="440"/>
      <c r="WDN404" s="440"/>
      <c r="WDO404" s="440"/>
      <c r="WDP404" s="440"/>
      <c r="WDQ404" s="440"/>
      <c r="WDR404" s="440"/>
      <c r="WDS404" s="440"/>
      <c r="WDT404" s="440"/>
      <c r="WDU404" s="440"/>
      <c r="WDV404" s="440"/>
      <c r="WDW404" s="440"/>
      <c r="WDX404" s="440"/>
      <c r="WDY404" s="440"/>
      <c r="WDZ404" s="440"/>
      <c r="WEA404" s="440"/>
      <c r="WEB404" s="440"/>
      <c r="WEC404" s="440"/>
      <c r="WED404" s="440"/>
      <c r="WEE404" s="440"/>
      <c r="WEF404" s="440"/>
      <c r="WEG404" s="440"/>
      <c r="WEH404" s="440"/>
      <c r="WEI404" s="440"/>
      <c r="WEJ404" s="440"/>
      <c r="WEK404" s="440"/>
      <c r="WEL404" s="440"/>
      <c r="WEM404" s="440"/>
      <c r="WEN404" s="440"/>
      <c r="WEO404" s="440"/>
      <c r="WEP404" s="440"/>
      <c r="WEQ404" s="440"/>
      <c r="WER404" s="440"/>
      <c r="WES404" s="440"/>
      <c r="WET404" s="440"/>
      <c r="WEU404" s="440"/>
      <c r="WEV404" s="440"/>
      <c r="WEW404" s="440"/>
      <c r="WEX404" s="440"/>
      <c r="WEY404" s="440"/>
      <c r="WEZ404" s="440"/>
      <c r="WFA404" s="440"/>
      <c r="WFB404" s="440"/>
      <c r="WFC404" s="440"/>
      <c r="WFD404" s="440"/>
      <c r="WFE404" s="440"/>
      <c r="WFF404" s="440"/>
      <c r="WFG404" s="440"/>
      <c r="WFH404" s="440"/>
      <c r="WFI404" s="440"/>
      <c r="WFJ404" s="440"/>
      <c r="WFK404" s="440"/>
      <c r="WFL404" s="440"/>
      <c r="WFM404" s="440"/>
      <c r="WFN404" s="440"/>
      <c r="WFO404" s="440"/>
      <c r="WFP404" s="440"/>
      <c r="WFQ404" s="440"/>
      <c r="WFR404" s="440"/>
      <c r="WFS404" s="440"/>
      <c r="WFT404" s="440"/>
      <c r="WFU404" s="440"/>
      <c r="WFV404" s="440"/>
      <c r="WFW404" s="440"/>
      <c r="WFX404" s="440"/>
      <c r="WFY404" s="440"/>
      <c r="WFZ404" s="440"/>
      <c r="WGA404" s="440"/>
      <c r="WGB404" s="440"/>
      <c r="WGC404" s="440"/>
      <c r="WGD404" s="440"/>
      <c r="WGE404" s="440"/>
      <c r="WGF404" s="440"/>
      <c r="WGG404" s="440"/>
      <c r="WGH404" s="440"/>
      <c r="WGI404" s="440"/>
      <c r="WGJ404" s="440"/>
      <c r="WGK404" s="440"/>
      <c r="WGL404" s="440"/>
      <c r="WGM404" s="440"/>
      <c r="WGN404" s="440"/>
      <c r="WGO404" s="440"/>
      <c r="WGP404" s="440"/>
      <c r="WGQ404" s="440"/>
      <c r="WGR404" s="440"/>
      <c r="WGS404" s="440"/>
      <c r="WGT404" s="440"/>
      <c r="WGU404" s="440"/>
      <c r="WGV404" s="440"/>
      <c r="WGW404" s="440"/>
      <c r="WGX404" s="440"/>
      <c r="WGY404" s="440"/>
      <c r="WGZ404" s="440"/>
      <c r="WHA404" s="440"/>
      <c r="WHB404" s="440"/>
      <c r="WHC404" s="440"/>
      <c r="WHD404" s="440"/>
      <c r="WHE404" s="440"/>
      <c r="WHF404" s="440"/>
      <c r="WHG404" s="440"/>
      <c r="WHH404" s="440"/>
      <c r="WHI404" s="440"/>
      <c r="WHJ404" s="440"/>
      <c r="WHK404" s="440"/>
      <c r="WHL404" s="440"/>
      <c r="WHM404" s="440"/>
      <c r="WHN404" s="440"/>
      <c r="WHO404" s="440"/>
      <c r="WHP404" s="440"/>
      <c r="WHQ404" s="440"/>
      <c r="WHR404" s="440"/>
      <c r="WHS404" s="440"/>
      <c r="WHT404" s="440"/>
      <c r="WHU404" s="440"/>
      <c r="WHV404" s="440"/>
      <c r="WHW404" s="440"/>
      <c r="WHX404" s="440"/>
      <c r="WHY404" s="440"/>
      <c r="WHZ404" s="440"/>
      <c r="WIA404" s="440"/>
      <c r="WIB404" s="440"/>
      <c r="WIC404" s="440"/>
      <c r="WID404" s="440"/>
      <c r="WIE404" s="440"/>
      <c r="WIF404" s="440"/>
      <c r="WIG404" s="440"/>
      <c r="WIH404" s="440"/>
      <c r="WII404" s="440"/>
      <c r="WIJ404" s="440"/>
      <c r="WIK404" s="440"/>
      <c r="WIL404" s="440"/>
      <c r="WIM404" s="440"/>
      <c r="WIN404" s="440"/>
      <c r="WIO404" s="440"/>
      <c r="WIP404" s="440"/>
      <c r="WIQ404" s="440"/>
      <c r="WIR404" s="440"/>
      <c r="WIS404" s="440"/>
      <c r="WIT404" s="440"/>
      <c r="WIU404" s="440"/>
      <c r="WIV404" s="440"/>
      <c r="WIW404" s="440"/>
      <c r="WIX404" s="440"/>
      <c r="WIY404" s="440"/>
      <c r="WIZ404" s="440"/>
      <c r="WJA404" s="440"/>
      <c r="WJB404" s="440"/>
      <c r="WJC404" s="440"/>
      <c r="WJD404" s="440"/>
      <c r="WJE404" s="440"/>
      <c r="WJF404" s="440"/>
      <c r="WJG404" s="440"/>
      <c r="WJH404" s="440"/>
      <c r="WJI404" s="440"/>
      <c r="WJJ404" s="440"/>
      <c r="WJK404" s="440"/>
      <c r="WJL404" s="440"/>
      <c r="WJM404" s="440"/>
      <c r="WJN404" s="440"/>
      <c r="WJO404" s="440"/>
      <c r="WJP404" s="440"/>
      <c r="WJQ404" s="440"/>
      <c r="WJR404" s="440"/>
      <c r="WJS404" s="440"/>
      <c r="WJT404" s="440"/>
      <c r="WJU404" s="440"/>
      <c r="WJV404" s="440"/>
      <c r="WJW404" s="440"/>
      <c r="WJX404" s="440"/>
      <c r="WJY404" s="440"/>
      <c r="WJZ404" s="440"/>
      <c r="WKA404" s="440"/>
      <c r="WKB404" s="440"/>
      <c r="WKC404" s="440"/>
      <c r="WKD404" s="440"/>
      <c r="WKE404" s="440"/>
      <c r="WKF404" s="440"/>
      <c r="WKG404" s="440"/>
      <c r="WKH404" s="440"/>
      <c r="WKI404" s="440"/>
      <c r="WKJ404" s="440"/>
      <c r="WKK404" s="440"/>
      <c r="WKL404" s="440"/>
      <c r="WKM404" s="440"/>
      <c r="WKN404" s="440"/>
      <c r="WKO404" s="440"/>
      <c r="WKP404" s="440"/>
      <c r="WKQ404" s="440"/>
      <c r="WKR404" s="440"/>
      <c r="WKS404" s="440"/>
      <c r="WKT404" s="440"/>
      <c r="WKU404" s="440"/>
      <c r="WKV404" s="440"/>
      <c r="WKW404" s="440"/>
      <c r="WKX404" s="440"/>
      <c r="WKY404" s="440"/>
      <c r="WKZ404" s="440"/>
      <c r="WLA404" s="440"/>
      <c r="WLB404" s="440"/>
      <c r="WLC404" s="440"/>
      <c r="WLD404" s="440"/>
      <c r="WLE404" s="440"/>
      <c r="WLF404" s="440"/>
      <c r="WLG404" s="440"/>
      <c r="WLH404" s="440"/>
      <c r="WLI404" s="440"/>
      <c r="WLJ404" s="440"/>
      <c r="WLK404" s="440"/>
      <c r="WLL404" s="440"/>
      <c r="WLM404" s="440"/>
      <c r="WLN404" s="440"/>
      <c r="WLO404" s="440"/>
      <c r="WLP404" s="440"/>
      <c r="WLQ404" s="440"/>
      <c r="WLR404" s="440"/>
      <c r="WLS404" s="440"/>
      <c r="WLT404" s="440"/>
      <c r="WLU404" s="440"/>
      <c r="WLV404" s="440"/>
      <c r="WLW404" s="440"/>
      <c r="WLX404" s="440"/>
      <c r="WLY404" s="440"/>
      <c r="WLZ404" s="440"/>
      <c r="WMA404" s="440"/>
      <c r="WMB404" s="440"/>
      <c r="WMC404" s="440"/>
      <c r="WMD404" s="440"/>
      <c r="WME404" s="440"/>
      <c r="WMF404" s="440"/>
      <c r="WMG404" s="440"/>
      <c r="WMH404" s="440"/>
      <c r="WMI404" s="440"/>
      <c r="WMJ404" s="440"/>
      <c r="WMK404" s="440"/>
      <c r="WML404" s="440"/>
      <c r="WMM404" s="440"/>
      <c r="WMN404" s="440"/>
      <c r="WMO404" s="440"/>
      <c r="WMP404" s="440"/>
      <c r="WMQ404" s="440"/>
      <c r="WMR404" s="440"/>
      <c r="WMS404" s="440"/>
      <c r="WMT404" s="440"/>
      <c r="WMU404" s="440"/>
      <c r="WMV404" s="440"/>
      <c r="WMW404" s="440"/>
      <c r="WMX404" s="440"/>
      <c r="WMY404" s="440"/>
      <c r="WMZ404" s="440"/>
      <c r="WNA404" s="440"/>
      <c r="WNB404" s="440"/>
      <c r="WNC404" s="440"/>
      <c r="WND404" s="440"/>
      <c r="WNE404" s="440"/>
      <c r="WNF404" s="440"/>
      <c r="WNG404" s="440"/>
      <c r="WNH404" s="440"/>
      <c r="WNI404" s="440"/>
      <c r="WNJ404" s="440"/>
      <c r="WNK404" s="440"/>
      <c r="WNL404" s="440"/>
      <c r="WNM404" s="440"/>
      <c r="WNN404" s="440"/>
      <c r="WNO404" s="440"/>
      <c r="WNP404" s="440"/>
      <c r="WNQ404" s="440"/>
      <c r="WNR404" s="440"/>
      <c r="WNS404" s="440"/>
      <c r="WNT404" s="440"/>
      <c r="WNU404" s="440"/>
      <c r="WNV404" s="440"/>
      <c r="WNW404" s="440"/>
      <c r="WNX404" s="440"/>
      <c r="WNY404" s="440"/>
      <c r="WNZ404" s="440"/>
      <c r="WOA404" s="440"/>
      <c r="WOB404" s="440"/>
      <c r="WOC404" s="440"/>
      <c r="WOD404" s="440"/>
      <c r="WOE404" s="440"/>
      <c r="WOF404" s="440"/>
      <c r="WOG404" s="440"/>
      <c r="WOH404" s="440"/>
      <c r="WOI404" s="440"/>
      <c r="WOJ404" s="440"/>
      <c r="WOK404" s="440"/>
      <c r="WOL404" s="440"/>
      <c r="WOM404" s="440"/>
      <c r="WON404" s="440"/>
      <c r="WOO404" s="440"/>
      <c r="WOP404" s="440"/>
      <c r="WOQ404" s="440"/>
      <c r="WOR404" s="440"/>
      <c r="WOS404" s="440"/>
      <c r="WOT404" s="440"/>
      <c r="WOU404" s="440"/>
      <c r="WOV404" s="440"/>
      <c r="WOW404" s="440"/>
      <c r="WOX404" s="440"/>
      <c r="WOY404" s="440"/>
      <c r="WOZ404" s="440"/>
      <c r="WPA404" s="440"/>
      <c r="WPB404" s="440"/>
      <c r="WPC404" s="440"/>
      <c r="WPD404" s="440"/>
      <c r="WPE404" s="440"/>
      <c r="WPF404" s="440"/>
      <c r="WPG404" s="440"/>
      <c r="WPH404" s="440"/>
      <c r="WPI404" s="440"/>
      <c r="WPJ404" s="440"/>
      <c r="WPK404" s="440"/>
      <c r="WPL404" s="440"/>
      <c r="WPM404" s="440"/>
      <c r="WPN404" s="440"/>
      <c r="WPO404" s="440"/>
      <c r="WPP404" s="440"/>
      <c r="WPQ404" s="440"/>
      <c r="WPR404" s="440"/>
      <c r="WPS404" s="440"/>
      <c r="WPT404" s="440"/>
      <c r="WPU404" s="440"/>
      <c r="WPV404" s="440"/>
      <c r="WPW404" s="440"/>
      <c r="WPX404" s="440"/>
      <c r="WPY404" s="440"/>
      <c r="WPZ404" s="440"/>
      <c r="WQA404" s="440"/>
      <c r="WQB404" s="440"/>
      <c r="WQC404" s="440"/>
      <c r="WQD404" s="440"/>
      <c r="WQE404" s="440"/>
      <c r="WQF404" s="440"/>
      <c r="WQG404" s="440"/>
      <c r="WQH404" s="440"/>
      <c r="WQI404" s="440"/>
      <c r="WQJ404" s="440"/>
      <c r="WQK404" s="440"/>
      <c r="WQL404" s="440"/>
      <c r="WQM404" s="440"/>
      <c r="WQN404" s="440"/>
      <c r="WQO404" s="440"/>
      <c r="WQP404" s="440"/>
      <c r="WQQ404" s="440"/>
      <c r="WQR404" s="440"/>
      <c r="WQS404" s="440"/>
      <c r="WQT404" s="440"/>
      <c r="WQU404" s="440"/>
      <c r="WQV404" s="440"/>
      <c r="WQW404" s="440"/>
      <c r="WQX404" s="440"/>
      <c r="WQY404" s="440"/>
      <c r="WQZ404" s="440"/>
      <c r="WRA404" s="440"/>
      <c r="WRB404" s="440"/>
      <c r="WRC404" s="440"/>
      <c r="WRD404" s="440"/>
      <c r="WRE404" s="440"/>
      <c r="WRF404" s="440"/>
      <c r="WRG404" s="440"/>
      <c r="WRH404" s="440"/>
      <c r="WRI404" s="440"/>
      <c r="WRJ404" s="440"/>
      <c r="WRK404" s="440"/>
      <c r="WRL404" s="440"/>
      <c r="WRM404" s="440"/>
      <c r="WRN404" s="440"/>
      <c r="WRO404" s="440"/>
      <c r="WRP404" s="440"/>
      <c r="WRQ404" s="440"/>
      <c r="WRR404" s="440"/>
      <c r="WRS404" s="440"/>
      <c r="WRT404" s="440"/>
      <c r="WRU404" s="440"/>
      <c r="WRV404" s="440"/>
      <c r="WRW404" s="440"/>
      <c r="WRX404" s="440"/>
      <c r="WRY404" s="440"/>
      <c r="WRZ404" s="440"/>
      <c r="WSA404" s="440"/>
      <c r="WSB404" s="440"/>
      <c r="WSC404" s="440"/>
      <c r="WSD404" s="440"/>
      <c r="WSE404" s="440"/>
      <c r="WSF404" s="440"/>
      <c r="WSG404" s="440"/>
      <c r="WSH404" s="440"/>
      <c r="WSI404" s="440"/>
      <c r="WSJ404" s="440"/>
      <c r="WSK404" s="440"/>
      <c r="WSL404" s="440"/>
      <c r="WSM404" s="440"/>
      <c r="WSN404" s="440"/>
      <c r="WSO404" s="440"/>
      <c r="WSP404" s="440"/>
      <c r="WSQ404" s="440"/>
      <c r="WSR404" s="440"/>
      <c r="WSS404" s="440"/>
      <c r="WST404" s="440"/>
      <c r="WSU404" s="440"/>
      <c r="WSV404" s="440"/>
      <c r="WSW404" s="440"/>
      <c r="WSX404" s="440"/>
      <c r="WSY404" s="440"/>
      <c r="WSZ404" s="440"/>
      <c r="WTA404" s="440"/>
      <c r="WTB404" s="440"/>
      <c r="WTC404" s="440"/>
      <c r="WTD404" s="440"/>
      <c r="WTE404" s="440"/>
      <c r="WTF404" s="440"/>
      <c r="WTG404" s="440"/>
      <c r="WTH404" s="440"/>
      <c r="WTI404" s="440"/>
      <c r="WTJ404" s="440"/>
      <c r="WTK404" s="440"/>
      <c r="WTL404" s="440"/>
      <c r="WTM404" s="440"/>
      <c r="WTN404" s="440"/>
      <c r="WTO404" s="440"/>
      <c r="WTP404" s="440"/>
      <c r="WTQ404" s="440"/>
      <c r="WTR404" s="440"/>
      <c r="WTS404" s="440"/>
      <c r="WTT404" s="440"/>
      <c r="WTU404" s="440"/>
      <c r="WTV404" s="440"/>
      <c r="WTW404" s="440"/>
      <c r="WTX404" s="440"/>
      <c r="WTY404" s="440"/>
      <c r="WTZ404" s="440"/>
      <c r="WUA404" s="440"/>
      <c r="WUB404" s="440"/>
      <c r="WUC404" s="440"/>
      <c r="WUD404" s="440"/>
      <c r="WUE404" s="440"/>
      <c r="WUF404" s="440"/>
      <c r="WUG404" s="440"/>
      <c r="WUH404" s="440"/>
      <c r="WUI404" s="440"/>
      <c r="WUJ404" s="440"/>
      <c r="WUK404" s="440"/>
      <c r="WUL404" s="440"/>
      <c r="WUM404" s="440"/>
      <c r="WUN404" s="440"/>
      <c r="WUO404" s="440"/>
      <c r="WUP404" s="440"/>
      <c r="WUQ404" s="440"/>
      <c r="WUR404" s="440"/>
      <c r="WUS404" s="440"/>
      <c r="WUT404" s="440"/>
      <c r="WUU404" s="440"/>
      <c r="WUV404" s="440"/>
      <c r="WUW404" s="440"/>
      <c r="WUX404" s="440"/>
      <c r="WUY404" s="440"/>
      <c r="WUZ404" s="440"/>
      <c r="WVA404" s="440"/>
      <c r="WVB404" s="440"/>
      <c r="WVC404" s="440"/>
      <c r="WVD404" s="440"/>
      <c r="WVE404" s="440"/>
      <c r="WVF404" s="440"/>
      <c r="WVG404" s="440"/>
      <c r="WVH404" s="440"/>
      <c r="WVI404" s="440"/>
      <c r="WVJ404" s="440"/>
      <c r="WVK404" s="440"/>
      <c r="WVL404" s="440"/>
      <c r="WVM404" s="440"/>
      <c r="WVN404" s="440"/>
      <c r="WVO404" s="440"/>
      <c r="WVP404" s="440"/>
      <c r="WVQ404" s="440"/>
      <c r="WVR404" s="440"/>
      <c r="WVS404" s="440"/>
      <c r="WVT404" s="440"/>
      <c r="WVU404" s="440"/>
      <c r="WVV404" s="440"/>
      <c r="WVW404" s="440"/>
      <c r="WVX404" s="440"/>
      <c r="WVY404" s="440"/>
      <c r="WVZ404" s="440"/>
      <c r="WWA404" s="440"/>
      <c r="WWB404" s="440"/>
      <c r="WWC404" s="440"/>
      <c r="WWD404" s="440"/>
      <c r="WWE404" s="440"/>
      <c r="WWF404" s="440"/>
      <c r="WWG404" s="440"/>
      <c r="WWH404" s="440"/>
      <c r="WWI404" s="440"/>
      <c r="WWJ404" s="440"/>
      <c r="WWK404" s="440"/>
      <c r="WWL404" s="440"/>
      <c r="WWM404" s="440"/>
      <c r="WWN404" s="440"/>
      <c r="WWO404" s="440"/>
      <c r="WWP404" s="440"/>
      <c r="WWQ404" s="440"/>
      <c r="WWR404" s="440"/>
      <c r="WWS404" s="440"/>
      <c r="WWT404" s="440"/>
      <c r="WWU404" s="440"/>
      <c r="WWV404" s="440"/>
      <c r="WWW404" s="440"/>
      <c r="WWX404" s="440"/>
      <c r="WWY404" s="440"/>
      <c r="WWZ404" s="440"/>
      <c r="WXA404" s="440"/>
      <c r="WXB404" s="440"/>
      <c r="WXC404" s="440"/>
      <c r="WXD404" s="440"/>
      <c r="WXE404" s="440"/>
      <c r="WXF404" s="440"/>
      <c r="WXG404" s="440"/>
      <c r="WXH404" s="440"/>
      <c r="WXI404" s="440"/>
      <c r="WXJ404" s="440"/>
      <c r="WXK404" s="440"/>
      <c r="WXL404" s="440"/>
      <c r="WXM404" s="440"/>
      <c r="WXN404" s="440"/>
      <c r="WXO404" s="440"/>
      <c r="WXP404" s="440"/>
      <c r="WXQ404" s="440"/>
      <c r="WXR404" s="440"/>
      <c r="WXS404" s="440"/>
      <c r="WXT404" s="440"/>
      <c r="WXU404" s="440"/>
      <c r="WXV404" s="440"/>
      <c r="WXW404" s="440"/>
      <c r="WXX404" s="440"/>
      <c r="WXY404" s="440"/>
      <c r="WXZ404" s="440"/>
      <c r="WYA404" s="440"/>
      <c r="WYB404" s="440"/>
      <c r="WYC404" s="440"/>
      <c r="WYD404" s="440"/>
      <c r="WYE404" s="440"/>
      <c r="WYF404" s="440"/>
      <c r="WYG404" s="440"/>
      <c r="WYH404" s="440"/>
      <c r="WYI404" s="440"/>
      <c r="WYJ404" s="440"/>
      <c r="WYK404" s="440"/>
      <c r="WYL404" s="440"/>
      <c r="WYM404" s="440"/>
      <c r="WYN404" s="440"/>
      <c r="WYO404" s="440"/>
      <c r="WYP404" s="440"/>
      <c r="WYQ404" s="440"/>
      <c r="WYR404" s="440"/>
      <c r="WYS404" s="440"/>
      <c r="WYT404" s="440"/>
      <c r="WYU404" s="440"/>
      <c r="WYV404" s="440"/>
      <c r="WYW404" s="440"/>
      <c r="WYX404" s="440"/>
      <c r="WYY404" s="440"/>
      <c r="WYZ404" s="440"/>
      <c r="WZA404" s="440"/>
      <c r="WZB404" s="440"/>
      <c r="WZC404" s="440"/>
      <c r="WZD404" s="440"/>
      <c r="WZE404" s="440"/>
      <c r="WZF404" s="440"/>
      <c r="WZG404" s="440"/>
      <c r="WZH404" s="440"/>
      <c r="WZI404" s="440"/>
      <c r="WZJ404" s="440"/>
      <c r="WZK404" s="440"/>
      <c r="WZL404" s="440"/>
      <c r="WZM404" s="440"/>
      <c r="WZN404" s="440"/>
      <c r="WZO404" s="440"/>
      <c r="WZP404" s="440"/>
      <c r="WZQ404" s="440"/>
      <c r="WZR404" s="440"/>
      <c r="WZS404" s="440"/>
      <c r="WZT404" s="440"/>
      <c r="WZU404" s="440"/>
      <c r="WZV404" s="440"/>
      <c r="WZW404" s="440"/>
      <c r="WZX404" s="440"/>
      <c r="WZY404" s="440"/>
      <c r="WZZ404" s="440"/>
      <c r="XAA404" s="440"/>
      <c r="XAB404" s="440"/>
      <c r="XAC404" s="440"/>
      <c r="XAD404" s="440"/>
      <c r="XAE404" s="440"/>
      <c r="XAF404" s="440"/>
      <c r="XAG404" s="440"/>
      <c r="XAH404" s="440"/>
      <c r="XAI404" s="440"/>
      <c r="XAJ404" s="440"/>
      <c r="XAK404" s="440"/>
      <c r="XAL404" s="440"/>
      <c r="XAM404" s="440"/>
      <c r="XAN404" s="440"/>
      <c r="XAO404" s="440"/>
      <c r="XAP404" s="440"/>
      <c r="XAQ404" s="440"/>
      <c r="XAR404" s="440"/>
      <c r="XAS404" s="440"/>
      <c r="XAT404" s="440"/>
      <c r="XAU404" s="440"/>
      <c r="XAV404" s="440"/>
      <c r="XAW404" s="440"/>
      <c r="XAX404" s="440"/>
      <c r="XAY404" s="440"/>
      <c r="XAZ404" s="440"/>
      <c r="XBA404" s="440"/>
      <c r="XBB404" s="440"/>
      <c r="XBC404" s="440"/>
      <c r="XBD404" s="440"/>
      <c r="XBE404" s="440"/>
      <c r="XBF404" s="440"/>
      <c r="XBG404" s="440"/>
      <c r="XBH404" s="440"/>
      <c r="XBI404" s="440"/>
      <c r="XBJ404" s="440"/>
      <c r="XBK404" s="440"/>
      <c r="XBL404" s="440"/>
      <c r="XBM404" s="440"/>
      <c r="XBN404" s="440"/>
      <c r="XBO404" s="440"/>
      <c r="XBP404" s="440"/>
      <c r="XBQ404" s="440"/>
      <c r="XBR404" s="440"/>
      <c r="XBS404" s="440"/>
      <c r="XBT404" s="440"/>
      <c r="XBU404" s="440"/>
      <c r="XBV404" s="440"/>
      <c r="XBW404" s="440"/>
      <c r="XBX404" s="440"/>
      <c r="XBY404" s="440"/>
      <c r="XBZ404" s="440"/>
      <c r="XCA404" s="440"/>
      <c r="XCB404" s="440"/>
      <c r="XCC404" s="440"/>
      <c r="XCD404" s="440"/>
      <c r="XCE404" s="440"/>
      <c r="XCF404" s="440"/>
      <c r="XCG404" s="440"/>
      <c r="XCH404" s="440"/>
      <c r="XCI404" s="440"/>
      <c r="XCJ404" s="440"/>
      <c r="XCK404" s="440"/>
      <c r="XCL404" s="440"/>
      <c r="XCM404" s="440"/>
      <c r="XCN404" s="440"/>
      <c r="XCO404" s="440"/>
      <c r="XCP404" s="440"/>
      <c r="XCQ404" s="440"/>
      <c r="XCR404" s="440"/>
      <c r="XCS404" s="440"/>
      <c r="XCT404" s="440"/>
      <c r="XCU404" s="440"/>
      <c r="XCV404" s="440"/>
      <c r="XCW404" s="440"/>
      <c r="XCX404" s="440"/>
      <c r="XCY404" s="440"/>
      <c r="XCZ404" s="440"/>
      <c r="XDA404" s="440"/>
      <c r="XDB404" s="440"/>
      <c r="XDC404" s="440"/>
      <c r="XDD404" s="440"/>
      <c r="XDE404" s="440"/>
      <c r="XDF404" s="440"/>
      <c r="XDG404" s="440"/>
      <c r="XDH404" s="440"/>
      <c r="XDI404" s="440"/>
      <c r="XDJ404" s="440"/>
      <c r="XDK404" s="440"/>
      <c r="XDL404" s="440"/>
      <c r="XDM404" s="440"/>
      <c r="XDN404" s="440"/>
      <c r="XDO404" s="440"/>
      <c r="XDP404" s="440"/>
      <c r="XDQ404" s="440"/>
      <c r="XDR404" s="440"/>
      <c r="XDS404" s="440"/>
      <c r="XDT404" s="440"/>
      <c r="XDU404" s="440"/>
      <c r="XDV404" s="440"/>
      <c r="XDW404" s="440"/>
      <c r="XDX404" s="440"/>
      <c r="XDY404" s="440"/>
      <c r="XDZ404" s="440"/>
      <c r="XEA404" s="440"/>
      <c r="XEB404" s="440"/>
      <c r="XEC404" s="440"/>
      <c r="XED404" s="440"/>
      <c r="XEE404" s="440"/>
      <c r="XEF404" s="440"/>
      <c r="XEG404" s="440"/>
      <c r="XEH404" s="440"/>
      <c r="XEI404" s="440"/>
      <c r="XEJ404" s="440"/>
      <c r="XEK404" s="440"/>
      <c r="XEL404" s="440"/>
      <c r="XEM404" s="440"/>
      <c r="XEN404" s="440"/>
      <c r="XEO404" s="440"/>
      <c r="XEP404" s="440"/>
      <c r="XEQ404" s="440"/>
      <c r="XER404" s="440"/>
      <c r="XES404" s="440"/>
      <c r="XET404" s="440"/>
      <c r="XEU404" s="440"/>
      <c r="XEV404" s="440"/>
      <c r="XEW404" s="440"/>
      <c r="XEX404" s="440"/>
    </row>
    <row r="405" spans="1:16378" s="447" customFormat="1" ht="31.2" x14ac:dyDescent="0.3">
      <c r="A405" s="471">
        <v>2410104</v>
      </c>
      <c r="B405" s="435" t="s">
        <v>2588</v>
      </c>
      <c r="C405" s="566"/>
      <c r="D405" s="337" t="s">
        <v>2879</v>
      </c>
      <c r="E405" s="416"/>
      <c r="F405" s="416"/>
      <c r="G405" s="351">
        <v>499680</v>
      </c>
      <c r="H405" s="351">
        <v>499680</v>
      </c>
      <c r="I405" s="421">
        <f t="shared" si="14"/>
        <v>0</v>
      </c>
      <c r="J405" s="421">
        <v>499680</v>
      </c>
      <c r="K405" s="416">
        <f t="shared" si="15"/>
        <v>0</v>
      </c>
      <c r="N405" s="440"/>
      <c r="O405" s="440"/>
      <c r="P405" s="440"/>
      <c r="Q405" s="440"/>
      <c r="R405" s="440"/>
      <c r="S405" s="440"/>
      <c r="T405" s="440"/>
      <c r="U405" s="440"/>
      <c r="V405" s="440"/>
      <c r="W405" s="440"/>
      <c r="X405" s="440"/>
      <c r="Y405" s="440"/>
      <c r="Z405" s="440"/>
      <c r="AA405" s="440"/>
      <c r="AB405" s="440"/>
      <c r="AC405" s="440"/>
      <c r="AD405" s="440"/>
      <c r="AE405" s="440"/>
      <c r="AF405" s="440"/>
      <c r="AG405" s="440"/>
      <c r="AH405" s="440"/>
      <c r="AI405" s="440"/>
      <c r="AJ405" s="440"/>
      <c r="AK405" s="440"/>
      <c r="AL405" s="440"/>
      <c r="AM405" s="440"/>
      <c r="AN405" s="440"/>
      <c r="AO405" s="440"/>
      <c r="AP405" s="440"/>
      <c r="AQ405" s="440"/>
      <c r="AR405" s="440"/>
      <c r="AS405" s="440"/>
      <c r="AT405" s="440"/>
      <c r="AU405" s="440"/>
      <c r="AV405" s="440"/>
      <c r="AW405" s="440"/>
      <c r="AX405" s="440"/>
      <c r="AY405" s="440"/>
      <c r="AZ405" s="440"/>
      <c r="BA405" s="440"/>
      <c r="BB405" s="440"/>
      <c r="BC405" s="440"/>
      <c r="BD405" s="440"/>
      <c r="BE405" s="440"/>
      <c r="BF405" s="440"/>
      <c r="BG405" s="440"/>
      <c r="BH405" s="440"/>
      <c r="BI405" s="440"/>
      <c r="BJ405" s="440"/>
      <c r="BK405" s="440"/>
      <c r="BL405" s="440"/>
      <c r="BM405" s="440"/>
      <c r="BN405" s="440"/>
      <c r="BO405" s="440"/>
      <c r="BP405" s="440"/>
      <c r="BQ405" s="440"/>
      <c r="BR405" s="440"/>
      <c r="BS405" s="440"/>
      <c r="BT405" s="440"/>
      <c r="BU405" s="440"/>
      <c r="BV405" s="440"/>
      <c r="BW405" s="440"/>
      <c r="BX405" s="440"/>
      <c r="BY405" s="440"/>
      <c r="BZ405" s="440"/>
      <c r="CA405" s="440"/>
      <c r="CB405" s="440"/>
      <c r="CC405" s="440"/>
      <c r="CD405" s="440"/>
      <c r="CE405" s="440"/>
      <c r="CF405" s="440"/>
      <c r="CG405" s="440"/>
      <c r="CH405" s="440"/>
      <c r="CI405" s="440"/>
      <c r="CJ405" s="440"/>
      <c r="CK405" s="440"/>
      <c r="CL405" s="440"/>
      <c r="CM405" s="440"/>
      <c r="CN405" s="440"/>
      <c r="CO405" s="440"/>
      <c r="CP405" s="440"/>
      <c r="CQ405" s="440"/>
      <c r="CR405" s="440"/>
      <c r="CS405" s="440"/>
      <c r="CT405" s="440"/>
      <c r="CU405" s="440"/>
      <c r="CV405" s="440"/>
      <c r="CW405" s="440"/>
      <c r="CX405" s="440"/>
      <c r="CY405" s="440"/>
      <c r="CZ405" s="440"/>
      <c r="DA405" s="440"/>
      <c r="DB405" s="440"/>
      <c r="DC405" s="440"/>
      <c r="DD405" s="440"/>
      <c r="DE405" s="440"/>
      <c r="DF405" s="440"/>
      <c r="DG405" s="440"/>
      <c r="DH405" s="440"/>
      <c r="DI405" s="440"/>
      <c r="DJ405" s="440"/>
      <c r="DK405" s="440"/>
      <c r="DL405" s="440"/>
      <c r="DM405" s="440"/>
      <c r="DN405" s="440"/>
      <c r="DO405" s="440"/>
      <c r="DP405" s="440"/>
      <c r="DQ405" s="440"/>
      <c r="DR405" s="440"/>
      <c r="DS405" s="440"/>
      <c r="DT405" s="440"/>
      <c r="DU405" s="440"/>
      <c r="DV405" s="440"/>
      <c r="DW405" s="440"/>
      <c r="DX405" s="440"/>
      <c r="DY405" s="440"/>
      <c r="DZ405" s="440"/>
      <c r="EA405" s="440"/>
      <c r="EB405" s="440"/>
      <c r="EC405" s="440"/>
      <c r="ED405" s="440"/>
      <c r="EE405" s="440"/>
      <c r="EF405" s="440"/>
      <c r="EG405" s="440"/>
      <c r="EH405" s="440"/>
      <c r="EI405" s="440"/>
      <c r="EJ405" s="440"/>
      <c r="EK405" s="440"/>
      <c r="EL405" s="440"/>
      <c r="EM405" s="440"/>
      <c r="EN405" s="440"/>
      <c r="EO405" s="440"/>
      <c r="EP405" s="440"/>
      <c r="EQ405" s="440"/>
      <c r="ER405" s="440"/>
      <c r="ES405" s="440"/>
      <c r="ET405" s="440"/>
      <c r="EU405" s="440"/>
      <c r="EV405" s="440"/>
      <c r="EW405" s="440"/>
      <c r="EX405" s="440"/>
      <c r="EY405" s="440"/>
      <c r="EZ405" s="440"/>
      <c r="FA405" s="440"/>
      <c r="FB405" s="440"/>
      <c r="FC405" s="440"/>
      <c r="FD405" s="440"/>
      <c r="FE405" s="440"/>
      <c r="FF405" s="440"/>
      <c r="FG405" s="440"/>
      <c r="FH405" s="440"/>
      <c r="FI405" s="440"/>
      <c r="FJ405" s="440"/>
      <c r="FK405" s="440"/>
      <c r="FL405" s="440"/>
      <c r="FM405" s="440"/>
      <c r="FN405" s="440"/>
      <c r="FO405" s="440"/>
      <c r="FP405" s="440"/>
      <c r="FQ405" s="440"/>
      <c r="FR405" s="440"/>
      <c r="FS405" s="440"/>
      <c r="FT405" s="440"/>
      <c r="FU405" s="440"/>
      <c r="FV405" s="440"/>
      <c r="FW405" s="440"/>
      <c r="FX405" s="440"/>
      <c r="FY405" s="440"/>
      <c r="FZ405" s="440"/>
      <c r="GA405" s="440"/>
      <c r="GB405" s="440"/>
      <c r="GC405" s="440"/>
      <c r="GD405" s="440"/>
      <c r="GE405" s="440"/>
      <c r="GF405" s="440"/>
      <c r="GG405" s="440"/>
      <c r="GH405" s="440"/>
      <c r="GI405" s="440"/>
      <c r="GJ405" s="440"/>
      <c r="GK405" s="440"/>
      <c r="GL405" s="440"/>
      <c r="GM405" s="440"/>
      <c r="GN405" s="440"/>
      <c r="GO405" s="440"/>
      <c r="GP405" s="440"/>
      <c r="GQ405" s="440"/>
      <c r="GR405" s="440"/>
      <c r="GS405" s="440"/>
      <c r="GT405" s="440"/>
      <c r="GU405" s="440"/>
      <c r="GV405" s="440"/>
      <c r="GW405" s="440"/>
      <c r="GX405" s="440"/>
      <c r="GY405" s="440"/>
      <c r="GZ405" s="440"/>
      <c r="HA405" s="440"/>
      <c r="HB405" s="440"/>
      <c r="HC405" s="440"/>
      <c r="HD405" s="440"/>
      <c r="HE405" s="440"/>
      <c r="HF405" s="440"/>
      <c r="HG405" s="440"/>
      <c r="HH405" s="440"/>
      <c r="HI405" s="440"/>
      <c r="HJ405" s="440"/>
      <c r="HK405" s="440"/>
      <c r="HL405" s="440"/>
      <c r="HM405" s="440"/>
      <c r="HN405" s="440"/>
      <c r="HO405" s="440"/>
      <c r="HP405" s="440"/>
      <c r="HQ405" s="440"/>
      <c r="HR405" s="440"/>
      <c r="HS405" s="440"/>
      <c r="HT405" s="440"/>
      <c r="HU405" s="440"/>
      <c r="HV405" s="440"/>
      <c r="HW405" s="440"/>
      <c r="HX405" s="440"/>
      <c r="HY405" s="440"/>
      <c r="HZ405" s="440"/>
      <c r="IA405" s="440"/>
      <c r="IB405" s="440"/>
      <c r="IC405" s="440"/>
      <c r="ID405" s="440"/>
      <c r="IE405" s="440"/>
      <c r="IF405" s="440"/>
      <c r="IG405" s="440"/>
      <c r="IH405" s="440"/>
      <c r="II405" s="440"/>
      <c r="IJ405" s="440"/>
      <c r="IK405" s="440"/>
      <c r="IL405" s="440"/>
      <c r="IM405" s="440"/>
      <c r="IN405" s="440"/>
      <c r="IO405" s="440"/>
      <c r="IP405" s="440"/>
      <c r="IQ405" s="440"/>
      <c r="IR405" s="440"/>
      <c r="IS405" s="440"/>
      <c r="IT405" s="440"/>
      <c r="IU405" s="440"/>
      <c r="IV405" s="440"/>
      <c r="IW405" s="440"/>
      <c r="IX405" s="440"/>
      <c r="IY405" s="440"/>
      <c r="IZ405" s="440"/>
      <c r="JA405" s="440"/>
      <c r="JB405" s="440"/>
      <c r="JC405" s="440"/>
      <c r="JD405" s="440"/>
      <c r="JE405" s="440"/>
      <c r="JF405" s="440"/>
      <c r="JG405" s="440"/>
      <c r="JH405" s="440"/>
      <c r="JI405" s="440"/>
      <c r="JJ405" s="440"/>
      <c r="JK405" s="440"/>
      <c r="JL405" s="440"/>
      <c r="JM405" s="440"/>
      <c r="JN405" s="440"/>
      <c r="JO405" s="440"/>
      <c r="JP405" s="440"/>
      <c r="JQ405" s="440"/>
      <c r="JR405" s="440"/>
      <c r="JS405" s="440"/>
      <c r="JT405" s="440"/>
      <c r="JU405" s="440"/>
      <c r="JV405" s="440"/>
      <c r="JW405" s="440"/>
      <c r="JX405" s="440"/>
      <c r="JY405" s="440"/>
      <c r="JZ405" s="440"/>
      <c r="KA405" s="440"/>
      <c r="KB405" s="440"/>
      <c r="KC405" s="440"/>
      <c r="KD405" s="440"/>
      <c r="KE405" s="440"/>
      <c r="KF405" s="440"/>
      <c r="KG405" s="440"/>
      <c r="KH405" s="440"/>
      <c r="KI405" s="440"/>
      <c r="KJ405" s="440"/>
      <c r="KK405" s="440"/>
      <c r="KL405" s="440"/>
      <c r="KM405" s="440"/>
      <c r="KN405" s="440"/>
      <c r="KO405" s="440"/>
      <c r="KP405" s="440"/>
      <c r="KQ405" s="440"/>
      <c r="KR405" s="440"/>
      <c r="KS405" s="440"/>
      <c r="KT405" s="440"/>
      <c r="KU405" s="440"/>
      <c r="KV405" s="440"/>
      <c r="KW405" s="440"/>
      <c r="KX405" s="440"/>
      <c r="KY405" s="440"/>
      <c r="KZ405" s="440"/>
      <c r="LA405" s="440"/>
      <c r="LB405" s="440"/>
      <c r="LC405" s="440"/>
      <c r="LD405" s="440"/>
      <c r="LE405" s="440"/>
      <c r="LF405" s="440"/>
      <c r="LG405" s="440"/>
      <c r="LH405" s="440"/>
      <c r="LI405" s="440"/>
      <c r="LJ405" s="440"/>
      <c r="LK405" s="440"/>
      <c r="LL405" s="440"/>
      <c r="LM405" s="440"/>
      <c r="LN405" s="440"/>
      <c r="LO405" s="440"/>
      <c r="LP405" s="440"/>
      <c r="LQ405" s="440"/>
      <c r="LR405" s="440"/>
      <c r="LS405" s="440"/>
      <c r="LT405" s="440"/>
      <c r="LU405" s="440"/>
      <c r="LV405" s="440"/>
      <c r="LW405" s="440"/>
      <c r="LX405" s="440"/>
      <c r="LY405" s="440"/>
      <c r="LZ405" s="440"/>
      <c r="MA405" s="440"/>
      <c r="MB405" s="440"/>
      <c r="MC405" s="440"/>
      <c r="MD405" s="440"/>
      <c r="ME405" s="440"/>
      <c r="MF405" s="440"/>
      <c r="MG405" s="440"/>
      <c r="MH405" s="440"/>
      <c r="MI405" s="440"/>
      <c r="MJ405" s="440"/>
      <c r="MK405" s="440"/>
      <c r="ML405" s="440"/>
      <c r="MM405" s="440"/>
      <c r="MN405" s="440"/>
      <c r="MO405" s="440"/>
      <c r="MP405" s="440"/>
      <c r="MQ405" s="440"/>
      <c r="MR405" s="440"/>
      <c r="MS405" s="440"/>
      <c r="MT405" s="440"/>
      <c r="MU405" s="440"/>
      <c r="MV405" s="440"/>
      <c r="MW405" s="440"/>
      <c r="MX405" s="440"/>
      <c r="MY405" s="440"/>
      <c r="MZ405" s="440"/>
      <c r="NA405" s="440"/>
      <c r="NB405" s="440"/>
      <c r="NC405" s="440"/>
      <c r="ND405" s="440"/>
      <c r="NE405" s="440"/>
      <c r="NF405" s="440"/>
      <c r="NG405" s="440"/>
      <c r="NH405" s="440"/>
      <c r="NI405" s="440"/>
      <c r="NJ405" s="440"/>
      <c r="NK405" s="440"/>
      <c r="NL405" s="440"/>
      <c r="NM405" s="440"/>
      <c r="NN405" s="440"/>
      <c r="NO405" s="440"/>
      <c r="NP405" s="440"/>
      <c r="NQ405" s="440"/>
      <c r="NR405" s="440"/>
      <c r="NS405" s="440"/>
      <c r="NT405" s="440"/>
      <c r="NU405" s="440"/>
      <c r="NV405" s="440"/>
      <c r="NW405" s="440"/>
      <c r="NX405" s="440"/>
      <c r="NY405" s="440"/>
      <c r="NZ405" s="440"/>
      <c r="OA405" s="440"/>
      <c r="OB405" s="440"/>
      <c r="OC405" s="440"/>
      <c r="OD405" s="440"/>
      <c r="OE405" s="440"/>
      <c r="OF405" s="440"/>
      <c r="OG405" s="440"/>
      <c r="OH405" s="440"/>
      <c r="OI405" s="440"/>
      <c r="OJ405" s="440"/>
      <c r="OK405" s="440"/>
      <c r="OL405" s="440"/>
      <c r="OM405" s="440"/>
      <c r="ON405" s="440"/>
      <c r="OO405" s="440"/>
      <c r="OP405" s="440"/>
      <c r="OQ405" s="440"/>
      <c r="OR405" s="440"/>
      <c r="OS405" s="440"/>
      <c r="OT405" s="440"/>
      <c r="OU405" s="440"/>
      <c r="OV405" s="440"/>
      <c r="OW405" s="440"/>
      <c r="OX405" s="440"/>
      <c r="OY405" s="440"/>
      <c r="OZ405" s="440"/>
      <c r="PA405" s="440"/>
      <c r="PB405" s="440"/>
      <c r="PC405" s="440"/>
      <c r="PD405" s="440"/>
      <c r="PE405" s="440"/>
      <c r="PF405" s="440"/>
      <c r="PG405" s="440"/>
      <c r="PH405" s="440"/>
      <c r="PI405" s="440"/>
      <c r="PJ405" s="440"/>
      <c r="PK405" s="440"/>
      <c r="PL405" s="440"/>
      <c r="PM405" s="440"/>
      <c r="PN405" s="440"/>
      <c r="PO405" s="440"/>
      <c r="PP405" s="440"/>
      <c r="PQ405" s="440"/>
      <c r="PR405" s="440"/>
      <c r="PS405" s="440"/>
      <c r="PT405" s="440"/>
      <c r="PU405" s="440"/>
      <c r="PV405" s="440"/>
      <c r="PW405" s="440"/>
      <c r="PX405" s="440"/>
      <c r="PY405" s="440"/>
      <c r="PZ405" s="440"/>
      <c r="QA405" s="440"/>
      <c r="QB405" s="440"/>
      <c r="QC405" s="440"/>
      <c r="QD405" s="440"/>
      <c r="QE405" s="440"/>
      <c r="QF405" s="440"/>
      <c r="QG405" s="440"/>
      <c r="QH405" s="440"/>
      <c r="QI405" s="440"/>
      <c r="QJ405" s="440"/>
      <c r="QK405" s="440"/>
      <c r="QL405" s="440"/>
      <c r="QM405" s="440"/>
      <c r="QN405" s="440"/>
      <c r="QO405" s="440"/>
      <c r="QP405" s="440"/>
      <c r="QQ405" s="440"/>
      <c r="QR405" s="440"/>
      <c r="QS405" s="440"/>
      <c r="QT405" s="440"/>
      <c r="QU405" s="440"/>
      <c r="QV405" s="440"/>
      <c r="QW405" s="440"/>
      <c r="QX405" s="440"/>
      <c r="QY405" s="440"/>
      <c r="QZ405" s="440"/>
      <c r="RA405" s="440"/>
      <c r="RB405" s="440"/>
      <c r="RC405" s="440"/>
      <c r="RD405" s="440"/>
      <c r="RE405" s="440"/>
      <c r="RF405" s="440"/>
      <c r="RG405" s="440"/>
      <c r="RH405" s="440"/>
      <c r="RI405" s="440"/>
      <c r="RJ405" s="440"/>
      <c r="RK405" s="440"/>
      <c r="RL405" s="440"/>
      <c r="RM405" s="440"/>
      <c r="RN405" s="440"/>
      <c r="RO405" s="440"/>
      <c r="RP405" s="440"/>
      <c r="RQ405" s="440"/>
      <c r="RR405" s="440"/>
      <c r="RS405" s="440"/>
      <c r="RT405" s="440"/>
      <c r="RU405" s="440"/>
      <c r="RV405" s="440"/>
      <c r="RW405" s="440"/>
      <c r="RX405" s="440"/>
      <c r="RY405" s="440"/>
      <c r="RZ405" s="440"/>
      <c r="SA405" s="440"/>
      <c r="SB405" s="440"/>
      <c r="SC405" s="440"/>
      <c r="SD405" s="440"/>
      <c r="SE405" s="440"/>
      <c r="SF405" s="440"/>
      <c r="SG405" s="440"/>
      <c r="SH405" s="440"/>
      <c r="SI405" s="440"/>
      <c r="SJ405" s="440"/>
      <c r="SK405" s="440"/>
      <c r="SL405" s="440"/>
      <c r="SM405" s="440"/>
      <c r="SN405" s="440"/>
      <c r="SO405" s="440"/>
      <c r="SP405" s="440"/>
      <c r="SQ405" s="440"/>
      <c r="SR405" s="440"/>
      <c r="SS405" s="440"/>
      <c r="ST405" s="440"/>
      <c r="SU405" s="440"/>
      <c r="SV405" s="440"/>
      <c r="SW405" s="440"/>
      <c r="SX405" s="440"/>
      <c r="SY405" s="440"/>
      <c r="SZ405" s="440"/>
      <c r="TA405" s="440"/>
      <c r="TB405" s="440"/>
      <c r="TC405" s="440"/>
      <c r="TD405" s="440"/>
      <c r="TE405" s="440"/>
      <c r="TF405" s="440"/>
      <c r="TG405" s="440"/>
      <c r="TH405" s="440"/>
      <c r="TI405" s="440"/>
      <c r="TJ405" s="440"/>
      <c r="TK405" s="440"/>
      <c r="TL405" s="440"/>
      <c r="TM405" s="440"/>
      <c r="TN405" s="440"/>
      <c r="TO405" s="440"/>
      <c r="TP405" s="440"/>
      <c r="TQ405" s="440"/>
      <c r="TR405" s="440"/>
      <c r="TS405" s="440"/>
      <c r="TT405" s="440"/>
      <c r="TU405" s="440"/>
      <c r="TV405" s="440"/>
      <c r="TW405" s="440"/>
      <c r="TX405" s="440"/>
      <c r="TY405" s="440"/>
      <c r="TZ405" s="440"/>
      <c r="UA405" s="440"/>
      <c r="UB405" s="440"/>
      <c r="UC405" s="440"/>
      <c r="UD405" s="440"/>
      <c r="UE405" s="440"/>
      <c r="UF405" s="440"/>
      <c r="UG405" s="440"/>
      <c r="UH405" s="440"/>
      <c r="UI405" s="440"/>
      <c r="UJ405" s="440"/>
      <c r="UK405" s="440"/>
      <c r="UL405" s="440"/>
      <c r="UM405" s="440"/>
      <c r="UN405" s="440"/>
      <c r="UO405" s="440"/>
      <c r="UP405" s="440"/>
      <c r="UQ405" s="440"/>
      <c r="UR405" s="440"/>
      <c r="US405" s="440"/>
      <c r="UT405" s="440"/>
      <c r="UU405" s="440"/>
      <c r="UV405" s="440"/>
      <c r="UW405" s="440"/>
      <c r="UX405" s="440"/>
      <c r="UY405" s="440"/>
      <c r="UZ405" s="440"/>
      <c r="VA405" s="440"/>
      <c r="VB405" s="440"/>
      <c r="VC405" s="440"/>
      <c r="VD405" s="440"/>
      <c r="VE405" s="440"/>
      <c r="VF405" s="440"/>
      <c r="VG405" s="440"/>
      <c r="VH405" s="440"/>
      <c r="VI405" s="440"/>
      <c r="VJ405" s="440"/>
      <c r="VK405" s="440"/>
      <c r="VL405" s="440"/>
      <c r="VM405" s="440"/>
      <c r="VN405" s="440"/>
      <c r="VO405" s="440"/>
      <c r="VP405" s="440"/>
      <c r="VQ405" s="440"/>
      <c r="VR405" s="440"/>
      <c r="VS405" s="440"/>
      <c r="VT405" s="440"/>
      <c r="VU405" s="440"/>
      <c r="VV405" s="440"/>
      <c r="VW405" s="440"/>
      <c r="VX405" s="440"/>
      <c r="VY405" s="440"/>
      <c r="VZ405" s="440"/>
      <c r="WA405" s="440"/>
      <c r="WB405" s="440"/>
      <c r="WC405" s="440"/>
      <c r="WD405" s="440"/>
      <c r="WE405" s="440"/>
      <c r="WF405" s="440"/>
      <c r="WG405" s="440"/>
      <c r="WH405" s="440"/>
      <c r="WI405" s="440"/>
      <c r="WJ405" s="440"/>
      <c r="WK405" s="440"/>
      <c r="WL405" s="440"/>
      <c r="WM405" s="440"/>
      <c r="WN405" s="440"/>
      <c r="WO405" s="440"/>
      <c r="WP405" s="440"/>
      <c r="WQ405" s="440"/>
      <c r="WR405" s="440"/>
      <c r="WS405" s="440"/>
      <c r="WT405" s="440"/>
      <c r="WU405" s="440"/>
      <c r="WV405" s="440"/>
      <c r="WW405" s="440"/>
      <c r="WX405" s="440"/>
      <c r="WY405" s="440"/>
      <c r="WZ405" s="440"/>
      <c r="XA405" s="440"/>
      <c r="XB405" s="440"/>
      <c r="XC405" s="440"/>
      <c r="XD405" s="440"/>
      <c r="XE405" s="440"/>
      <c r="XF405" s="440"/>
      <c r="XG405" s="440"/>
      <c r="XH405" s="440"/>
      <c r="XI405" s="440"/>
      <c r="XJ405" s="440"/>
      <c r="XK405" s="440"/>
      <c r="XL405" s="440"/>
      <c r="XM405" s="440"/>
      <c r="XN405" s="440"/>
      <c r="XO405" s="440"/>
      <c r="XP405" s="440"/>
      <c r="XQ405" s="440"/>
      <c r="XR405" s="440"/>
      <c r="XS405" s="440"/>
      <c r="XT405" s="440"/>
      <c r="XU405" s="440"/>
      <c r="XV405" s="440"/>
      <c r="XW405" s="440"/>
      <c r="XX405" s="440"/>
      <c r="XY405" s="440"/>
      <c r="XZ405" s="440"/>
      <c r="YA405" s="440"/>
      <c r="YB405" s="440"/>
      <c r="YC405" s="440"/>
      <c r="YD405" s="440"/>
      <c r="YE405" s="440"/>
      <c r="YF405" s="440"/>
      <c r="YG405" s="440"/>
      <c r="YH405" s="440"/>
      <c r="YI405" s="440"/>
      <c r="YJ405" s="440"/>
      <c r="YK405" s="440"/>
      <c r="YL405" s="440"/>
      <c r="YM405" s="440"/>
      <c r="YN405" s="440"/>
      <c r="YO405" s="440"/>
      <c r="YP405" s="440"/>
      <c r="YQ405" s="440"/>
      <c r="YR405" s="440"/>
      <c r="YS405" s="440"/>
      <c r="YT405" s="440"/>
      <c r="YU405" s="440"/>
      <c r="YV405" s="440"/>
      <c r="YW405" s="440"/>
      <c r="YX405" s="440"/>
      <c r="YY405" s="440"/>
      <c r="YZ405" s="440"/>
      <c r="ZA405" s="440"/>
      <c r="ZB405" s="440"/>
      <c r="ZC405" s="440"/>
      <c r="ZD405" s="440"/>
      <c r="ZE405" s="440"/>
      <c r="ZF405" s="440"/>
      <c r="ZG405" s="440"/>
      <c r="ZH405" s="440"/>
      <c r="ZI405" s="440"/>
      <c r="ZJ405" s="440"/>
      <c r="ZK405" s="440"/>
      <c r="ZL405" s="440"/>
      <c r="ZM405" s="440"/>
      <c r="ZN405" s="440"/>
      <c r="ZO405" s="440"/>
      <c r="ZP405" s="440"/>
      <c r="ZQ405" s="440"/>
      <c r="ZR405" s="440"/>
      <c r="ZS405" s="440"/>
      <c r="ZT405" s="440"/>
      <c r="ZU405" s="440"/>
      <c r="ZV405" s="440"/>
      <c r="ZW405" s="440"/>
      <c r="ZX405" s="440"/>
      <c r="ZY405" s="440"/>
      <c r="ZZ405" s="440"/>
      <c r="AAA405" s="440"/>
      <c r="AAB405" s="440"/>
      <c r="AAC405" s="440"/>
      <c r="AAD405" s="440"/>
      <c r="AAE405" s="440"/>
      <c r="AAF405" s="440"/>
      <c r="AAG405" s="440"/>
      <c r="AAH405" s="440"/>
      <c r="AAI405" s="440"/>
      <c r="AAJ405" s="440"/>
      <c r="AAK405" s="440"/>
      <c r="AAL405" s="440"/>
      <c r="AAM405" s="440"/>
      <c r="AAN405" s="440"/>
      <c r="AAO405" s="440"/>
      <c r="AAP405" s="440"/>
      <c r="AAQ405" s="440"/>
      <c r="AAR405" s="440"/>
      <c r="AAS405" s="440"/>
      <c r="AAT405" s="440"/>
      <c r="AAU405" s="440"/>
      <c r="AAV405" s="440"/>
      <c r="AAW405" s="440"/>
      <c r="AAX405" s="440"/>
      <c r="AAY405" s="440"/>
      <c r="AAZ405" s="440"/>
      <c r="ABA405" s="440"/>
      <c r="ABB405" s="440"/>
      <c r="ABC405" s="440"/>
      <c r="ABD405" s="440"/>
      <c r="ABE405" s="440"/>
      <c r="ABF405" s="440"/>
      <c r="ABG405" s="440"/>
      <c r="ABH405" s="440"/>
      <c r="ABI405" s="440"/>
      <c r="ABJ405" s="440"/>
      <c r="ABK405" s="440"/>
      <c r="ABL405" s="440"/>
      <c r="ABM405" s="440"/>
      <c r="ABN405" s="440"/>
      <c r="ABO405" s="440"/>
      <c r="ABP405" s="440"/>
      <c r="ABQ405" s="440"/>
      <c r="ABR405" s="440"/>
      <c r="ABS405" s="440"/>
      <c r="ABT405" s="440"/>
      <c r="ABU405" s="440"/>
      <c r="ABV405" s="440"/>
      <c r="ABW405" s="440"/>
      <c r="ABX405" s="440"/>
      <c r="ABY405" s="440"/>
      <c r="ABZ405" s="440"/>
      <c r="ACA405" s="440"/>
      <c r="ACB405" s="440"/>
      <c r="ACC405" s="440"/>
      <c r="ACD405" s="440"/>
      <c r="ACE405" s="440"/>
      <c r="ACF405" s="440"/>
      <c r="ACG405" s="440"/>
      <c r="ACH405" s="440"/>
      <c r="ACI405" s="440"/>
      <c r="ACJ405" s="440"/>
      <c r="ACK405" s="440"/>
      <c r="ACL405" s="440"/>
      <c r="ACM405" s="440"/>
      <c r="ACN405" s="440"/>
      <c r="ACO405" s="440"/>
      <c r="ACP405" s="440"/>
      <c r="ACQ405" s="440"/>
      <c r="ACR405" s="440"/>
      <c r="ACS405" s="440"/>
      <c r="ACT405" s="440"/>
      <c r="ACU405" s="440"/>
      <c r="ACV405" s="440"/>
      <c r="ACW405" s="440"/>
      <c r="ACX405" s="440"/>
      <c r="ACY405" s="440"/>
      <c r="ACZ405" s="440"/>
      <c r="ADA405" s="440"/>
      <c r="ADB405" s="440"/>
      <c r="ADC405" s="440"/>
      <c r="ADD405" s="440"/>
      <c r="ADE405" s="440"/>
      <c r="ADF405" s="440"/>
      <c r="ADG405" s="440"/>
      <c r="ADH405" s="440"/>
      <c r="ADI405" s="440"/>
      <c r="ADJ405" s="440"/>
      <c r="ADK405" s="440"/>
      <c r="ADL405" s="440"/>
      <c r="ADM405" s="440"/>
      <c r="ADN405" s="440"/>
      <c r="ADO405" s="440"/>
      <c r="ADP405" s="440"/>
      <c r="ADQ405" s="440"/>
      <c r="ADR405" s="440"/>
      <c r="ADS405" s="440"/>
      <c r="ADT405" s="440"/>
      <c r="ADU405" s="440"/>
      <c r="ADV405" s="440"/>
      <c r="ADW405" s="440"/>
      <c r="ADX405" s="440"/>
      <c r="ADY405" s="440"/>
      <c r="ADZ405" s="440"/>
      <c r="AEA405" s="440"/>
      <c r="AEB405" s="440"/>
      <c r="AEC405" s="440"/>
      <c r="AED405" s="440"/>
      <c r="AEE405" s="440"/>
      <c r="AEF405" s="440"/>
      <c r="AEG405" s="440"/>
      <c r="AEH405" s="440"/>
      <c r="AEI405" s="440"/>
      <c r="AEJ405" s="440"/>
      <c r="AEK405" s="440"/>
      <c r="AEL405" s="440"/>
      <c r="AEM405" s="440"/>
      <c r="AEN405" s="440"/>
      <c r="AEO405" s="440"/>
      <c r="AEP405" s="440"/>
      <c r="AEQ405" s="440"/>
      <c r="AER405" s="440"/>
      <c r="AES405" s="440"/>
      <c r="AET405" s="440"/>
      <c r="AEU405" s="440"/>
      <c r="AEV405" s="440"/>
      <c r="AEW405" s="440"/>
      <c r="AEX405" s="440"/>
      <c r="AEY405" s="440"/>
      <c r="AEZ405" s="440"/>
      <c r="AFA405" s="440"/>
      <c r="AFB405" s="440"/>
      <c r="AFC405" s="440"/>
      <c r="AFD405" s="440"/>
      <c r="AFE405" s="440"/>
      <c r="AFF405" s="440"/>
      <c r="AFG405" s="440"/>
      <c r="AFH405" s="440"/>
      <c r="AFI405" s="440"/>
      <c r="AFJ405" s="440"/>
      <c r="AFK405" s="440"/>
      <c r="AFL405" s="440"/>
      <c r="AFM405" s="440"/>
      <c r="AFN405" s="440"/>
      <c r="AFO405" s="440"/>
      <c r="AFP405" s="440"/>
      <c r="AFQ405" s="440"/>
      <c r="AFR405" s="440"/>
      <c r="AFS405" s="440"/>
      <c r="AFT405" s="440"/>
      <c r="AFU405" s="440"/>
      <c r="AFV405" s="440"/>
      <c r="AFW405" s="440"/>
      <c r="AFX405" s="440"/>
      <c r="AFY405" s="440"/>
      <c r="AFZ405" s="440"/>
      <c r="AGA405" s="440"/>
      <c r="AGB405" s="440"/>
      <c r="AGC405" s="440"/>
      <c r="AGD405" s="440"/>
      <c r="AGE405" s="440"/>
      <c r="AGF405" s="440"/>
      <c r="AGG405" s="440"/>
      <c r="AGH405" s="440"/>
      <c r="AGI405" s="440"/>
      <c r="AGJ405" s="440"/>
      <c r="AGK405" s="440"/>
      <c r="AGL405" s="440"/>
      <c r="AGM405" s="440"/>
      <c r="AGN405" s="440"/>
      <c r="AGO405" s="440"/>
      <c r="AGP405" s="440"/>
      <c r="AGQ405" s="440"/>
      <c r="AGR405" s="440"/>
      <c r="AGS405" s="440"/>
      <c r="AGT405" s="440"/>
      <c r="AGU405" s="440"/>
      <c r="AGV405" s="440"/>
      <c r="AGW405" s="440"/>
      <c r="AGX405" s="440"/>
      <c r="AGY405" s="440"/>
      <c r="AGZ405" s="440"/>
      <c r="AHA405" s="440"/>
      <c r="AHB405" s="440"/>
      <c r="AHC405" s="440"/>
      <c r="AHD405" s="440"/>
      <c r="AHE405" s="440"/>
      <c r="AHF405" s="440"/>
      <c r="AHG405" s="440"/>
      <c r="AHH405" s="440"/>
      <c r="AHI405" s="440"/>
      <c r="AHJ405" s="440"/>
      <c r="AHK405" s="440"/>
      <c r="AHL405" s="440"/>
      <c r="AHM405" s="440"/>
      <c r="AHN405" s="440"/>
      <c r="AHO405" s="440"/>
      <c r="AHP405" s="440"/>
      <c r="AHQ405" s="440"/>
      <c r="AHR405" s="440"/>
      <c r="AHS405" s="440"/>
      <c r="AHT405" s="440"/>
      <c r="AHU405" s="440"/>
      <c r="AHV405" s="440"/>
      <c r="AHW405" s="440"/>
      <c r="AHX405" s="440"/>
      <c r="AHY405" s="440"/>
      <c r="AHZ405" s="440"/>
      <c r="AIA405" s="440"/>
      <c r="AIB405" s="440"/>
      <c r="AIC405" s="440"/>
      <c r="AID405" s="440"/>
      <c r="AIE405" s="440"/>
      <c r="AIF405" s="440"/>
      <c r="AIG405" s="440"/>
      <c r="AIH405" s="440"/>
      <c r="AII405" s="440"/>
      <c r="AIJ405" s="440"/>
      <c r="AIK405" s="440"/>
      <c r="AIL405" s="440"/>
      <c r="AIM405" s="440"/>
      <c r="AIN405" s="440"/>
      <c r="AIO405" s="440"/>
      <c r="AIP405" s="440"/>
      <c r="AIQ405" s="440"/>
      <c r="AIR405" s="440"/>
      <c r="AIS405" s="440"/>
      <c r="AIT405" s="440"/>
      <c r="AIU405" s="440"/>
      <c r="AIV405" s="440"/>
      <c r="AIW405" s="440"/>
      <c r="AIX405" s="440"/>
      <c r="AIY405" s="440"/>
      <c r="AIZ405" s="440"/>
      <c r="AJA405" s="440"/>
      <c r="AJB405" s="440"/>
      <c r="AJC405" s="440"/>
      <c r="AJD405" s="440"/>
      <c r="AJE405" s="440"/>
      <c r="AJF405" s="440"/>
      <c r="AJG405" s="440"/>
      <c r="AJH405" s="440"/>
      <c r="AJI405" s="440"/>
      <c r="AJJ405" s="440"/>
      <c r="AJK405" s="440"/>
      <c r="AJL405" s="440"/>
      <c r="AJM405" s="440"/>
      <c r="AJN405" s="440"/>
      <c r="AJO405" s="440"/>
      <c r="AJP405" s="440"/>
      <c r="AJQ405" s="440"/>
      <c r="AJR405" s="440"/>
      <c r="AJS405" s="440"/>
      <c r="AJT405" s="440"/>
      <c r="AJU405" s="440"/>
      <c r="AJV405" s="440"/>
      <c r="AJW405" s="440"/>
      <c r="AJX405" s="440"/>
      <c r="AJY405" s="440"/>
      <c r="AJZ405" s="440"/>
      <c r="AKA405" s="440"/>
      <c r="AKB405" s="440"/>
      <c r="AKC405" s="440"/>
      <c r="AKD405" s="440"/>
      <c r="AKE405" s="440"/>
      <c r="AKF405" s="440"/>
      <c r="AKG405" s="440"/>
      <c r="AKH405" s="440"/>
      <c r="AKI405" s="440"/>
      <c r="AKJ405" s="440"/>
      <c r="AKK405" s="440"/>
      <c r="AKL405" s="440"/>
      <c r="AKM405" s="440"/>
      <c r="AKN405" s="440"/>
      <c r="AKO405" s="440"/>
      <c r="AKP405" s="440"/>
      <c r="AKQ405" s="440"/>
      <c r="AKR405" s="440"/>
      <c r="AKS405" s="440"/>
      <c r="AKT405" s="440"/>
      <c r="AKU405" s="440"/>
      <c r="AKV405" s="440"/>
      <c r="AKW405" s="440"/>
      <c r="AKX405" s="440"/>
      <c r="AKY405" s="440"/>
      <c r="AKZ405" s="440"/>
      <c r="ALA405" s="440"/>
      <c r="ALB405" s="440"/>
      <c r="ALC405" s="440"/>
      <c r="ALD405" s="440"/>
      <c r="ALE405" s="440"/>
      <c r="ALF405" s="440"/>
      <c r="ALG405" s="440"/>
      <c r="ALH405" s="440"/>
      <c r="ALI405" s="440"/>
      <c r="ALJ405" s="440"/>
      <c r="ALK405" s="440"/>
      <c r="ALL405" s="440"/>
      <c r="ALM405" s="440"/>
      <c r="ALN405" s="440"/>
      <c r="ALO405" s="440"/>
      <c r="ALP405" s="440"/>
      <c r="ALQ405" s="440"/>
      <c r="ALR405" s="440"/>
      <c r="ALS405" s="440"/>
      <c r="ALT405" s="440"/>
      <c r="ALU405" s="440"/>
      <c r="ALV405" s="440"/>
      <c r="ALW405" s="440"/>
      <c r="ALX405" s="440"/>
      <c r="ALY405" s="440"/>
      <c r="ALZ405" s="440"/>
      <c r="AMA405" s="440"/>
      <c r="AMB405" s="440"/>
      <c r="AMC405" s="440"/>
      <c r="AMD405" s="440"/>
      <c r="AME405" s="440"/>
      <c r="AMF405" s="440"/>
      <c r="AMG405" s="440"/>
      <c r="AMH405" s="440"/>
      <c r="AMI405" s="440"/>
      <c r="AMJ405" s="440"/>
      <c r="AMK405" s="440"/>
      <c r="AML405" s="440"/>
      <c r="AMM405" s="440"/>
      <c r="AMN405" s="440"/>
      <c r="AMO405" s="440"/>
      <c r="AMP405" s="440"/>
      <c r="AMQ405" s="440"/>
      <c r="AMR405" s="440"/>
      <c r="AMS405" s="440"/>
      <c r="AMT405" s="440"/>
      <c r="AMU405" s="440"/>
      <c r="AMV405" s="440"/>
      <c r="AMW405" s="440"/>
      <c r="AMX405" s="440"/>
      <c r="AMY405" s="440"/>
      <c r="AMZ405" s="440"/>
      <c r="ANA405" s="440"/>
      <c r="ANB405" s="440"/>
      <c r="ANC405" s="440"/>
      <c r="AND405" s="440"/>
      <c r="ANE405" s="440"/>
      <c r="ANF405" s="440"/>
      <c r="ANG405" s="440"/>
      <c r="ANH405" s="440"/>
      <c r="ANI405" s="440"/>
      <c r="ANJ405" s="440"/>
      <c r="ANK405" s="440"/>
      <c r="ANL405" s="440"/>
      <c r="ANM405" s="440"/>
      <c r="ANN405" s="440"/>
      <c r="ANO405" s="440"/>
      <c r="ANP405" s="440"/>
      <c r="ANQ405" s="440"/>
      <c r="ANR405" s="440"/>
      <c r="ANS405" s="440"/>
      <c r="ANT405" s="440"/>
      <c r="ANU405" s="440"/>
      <c r="ANV405" s="440"/>
      <c r="ANW405" s="440"/>
      <c r="ANX405" s="440"/>
      <c r="ANY405" s="440"/>
      <c r="ANZ405" s="440"/>
      <c r="AOA405" s="440"/>
      <c r="AOB405" s="440"/>
      <c r="AOC405" s="440"/>
      <c r="AOD405" s="440"/>
      <c r="AOE405" s="440"/>
      <c r="AOF405" s="440"/>
      <c r="AOG405" s="440"/>
      <c r="AOH405" s="440"/>
      <c r="AOI405" s="440"/>
      <c r="AOJ405" s="440"/>
      <c r="AOK405" s="440"/>
      <c r="AOL405" s="440"/>
      <c r="AOM405" s="440"/>
      <c r="AON405" s="440"/>
      <c r="AOO405" s="440"/>
      <c r="AOP405" s="440"/>
      <c r="AOQ405" s="440"/>
      <c r="AOR405" s="440"/>
      <c r="AOS405" s="440"/>
      <c r="AOT405" s="440"/>
      <c r="AOU405" s="440"/>
      <c r="AOV405" s="440"/>
      <c r="AOW405" s="440"/>
      <c r="AOX405" s="440"/>
      <c r="AOY405" s="440"/>
      <c r="AOZ405" s="440"/>
      <c r="APA405" s="440"/>
      <c r="APB405" s="440"/>
      <c r="APC405" s="440"/>
      <c r="APD405" s="440"/>
      <c r="APE405" s="440"/>
      <c r="APF405" s="440"/>
      <c r="APG405" s="440"/>
      <c r="APH405" s="440"/>
      <c r="API405" s="440"/>
      <c r="APJ405" s="440"/>
      <c r="APK405" s="440"/>
      <c r="APL405" s="440"/>
      <c r="APM405" s="440"/>
      <c r="APN405" s="440"/>
      <c r="APO405" s="440"/>
      <c r="APP405" s="440"/>
      <c r="APQ405" s="440"/>
      <c r="APR405" s="440"/>
      <c r="APS405" s="440"/>
      <c r="APT405" s="440"/>
      <c r="APU405" s="440"/>
      <c r="APV405" s="440"/>
      <c r="APW405" s="440"/>
      <c r="APX405" s="440"/>
      <c r="APY405" s="440"/>
      <c r="APZ405" s="440"/>
      <c r="AQA405" s="440"/>
      <c r="AQB405" s="440"/>
      <c r="AQC405" s="440"/>
      <c r="AQD405" s="440"/>
      <c r="AQE405" s="440"/>
      <c r="AQF405" s="440"/>
      <c r="AQG405" s="440"/>
      <c r="AQH405" s="440"/>
      <c r="AQI405" s="440"/>
      <c r="AQJ405" s="440"/>
      <c r="AQK405" s="440"/>
      <c r="AQL405" s="440"/>
      <c r="AQM405" s="440"/>
      <c r="AQN405" s="440"/>
      <c r="AQO405" s="440"/>
      <c r="AQP405" s="440"/>
      <c r="AQQ405" s="440"/>
      <c r="AQR405" s="440"/>
      <c r="AQS405" s="440"/>
      <c r="AQT405" s="440"/>
      <c r="AQU405" s="440"/>
      <c r="AQV405" s="440"/>
      <c r="AQW405" s="440"/>
      <c r="AQX405" s="440"/>
      <c r="AQY405" s="440"/>
      <c r="AQZ405" s="440"/>
      <c r="ARA405" s="440"/>
      <c r="ARB405" s="440"/>
      <c r="ARC405" s="440"/>
      <c r="ARD405" s="440"/>
      <c r="ARE405" s="440"/>
      <c r="ARF405" s="440"/>
      <c r="ARG405" s="440"/>
      <c r="ARH405" s="440"/>
      <c r="ARI405" s="440"/>
      <c r="ARJ405" s="440"/>
      <c r="ARK405" s="440"/>
      <c r="ARL405" s="440"/>
      <c r="ARM405" s="440"/>
      <c r="ARN405" s="440"/>
      <c r="ARO405" s="440"/>
      <c r="ARP405" s="440"/>
      <c r="ARQ405" s="440"/>
      <c r="ARR405" s="440"/>
      <c r="ARS405" s="440"/>
      <c r="ART405" s="440"/>
      <c r="ARU405" s="440"/>
      <c r="ARV405" s="440"/>
      <c r="ARW405" s="440"/>
      <c r="ARX405" s="440"/>
      <c r="ARY405" s="440"/>
      <c r="ARZ405" s="440"/>
      <c r="ASA405" s="440"/>
      <c r="ASB405" s="440"/>
      <c r="ASC405" s="440"/>
      <c r="ASD405" s="440"/>
      <c r="ASE405" s="440"/>
      <c r="ASF405" s="440"/>
      <c r="ASG405" s="440"/>
      <c r="ASH405" s="440"/>
      <c r="ASI405" s="440"/>
      <c r="ASJ405" s="440"/>
      <c r="ASK405" s="440"/>
      <c r="ASL405" s="440"/>
      <c r="ASM405" s="440"/>
      <c r="ASN405" s="440"/>
      <c r="ASO405" s="440"/>
      <c r="ASP405" s="440"/>
      <c r="ASQ405" s="440"/>
      <c r="ASR405" s="440"/>
      <c r="ASS405" s="440"/>
      <c r="AST405" s="440"/>
      <c r="ASU405" s="440"/>
      <c r="ASV405" s="440"/>
      <c r="ASW405" s="440"/>
      <c r="ASX405" s="440"/>
      <c r="ASY405" s="440"/>
      <c r="ASZ405" s="440"/>
      <c r="ATA405" s="440"/>
      <c r="ATB405" s="440"/>
      <c r="ATC405" s="440"/>
      <c r="ATD405" s="440"/>
      <c r="ATE405" s="440"/>
      <c r="ATF405" s="440"/>
      <c r="ATG405" s="440"/>
      <c r="ATH405" s="440"/>
      <c r="ATI405" s="440"/>
      <c r="ATJ405" s="440"/>
      <c r="ATK405" s="440"/>
      <c r="ATL405" s="440"/>
      <c r="ATM405" s="440"/>
      <c r="ATN405" s="440"/>
      <c r="ATO405" s="440"/>
      <c r="ATP405" s="440"/>
      <c r="ATQ405" s="440"/>
      <c r="ATR405" s="440"/>
      <c r="ATS405" s="440"/>
      <c r="ATT405" s="440"/>
      <c r="ATU405" s="440"/>
      <c r="ATV405" s="440"/>
      <c r="ATW405" s="440"/>
      <c r="ATX405" s="440"/>
      <c r="ATY405" s="440"/>
      <c r="ATZ405" s="440"/>
      <c r="AUA405" s="440"/>
      <c r="AUB405" s="440"/>
      <c r="AUC405" s="440"/>
      <c r="AUD405" s="440"/>
      <c r="AUE405" s="440"/>
      <c r="AUF405" s="440"/>
      <c r="AUG405" s="440"/>
      <c r="AUH405" s="440"/>
      <c r="AUI405" s="440"/>
      <c r="AUJ405" s="440"/>
      <c r="AUK405" s="440"/>
      <c r="AUL405" s="440"/>
      <c r="AUM405" s="440"/>
      <c r="AUN405" s="440"/>
      <c r="AUO405" s="440"/>
      <c r="AUP405" s="440"/>
      <c r="AUQ405" s="440"/>
      <c r="AUR405" s="440"/>
      <c r="AUS405" s="440"/>
      <c r="AUT405" s="440"/>
      <c r="AUU405" s="440"/>
      <c r="AUV405" s="440"/>
      <c r="AUW405" s="440"/>
      <c r="AUX405" s="440"/>
      <c r="AUY405" s="440"/>
      <c r="AUZ405" s="440"/>
      <c r="AVA405" s="440"/>
      <c r="AVB405" s="440"/>
      <c r="AVC405" s="440"/>
      <c r="AVD405" s="440"/>
      <c r="AVE405" s="440"/>
      <c r="AVF405" s="440"/>
      <c r="AVG405" s="440"/>
      <c r="AVH405" s="440"/>
      <c r="AVI405" s="440"/>
      <c r="AVJ405" s="440"/>
      <c r="AVK405" s="440"/>
      <c r="AVL405" s="440"/>
      <c r="AVM405" s="440"/>
      <c r="AVN405" s="440"/>
      <c r="AVO405" s="440"/>
      <c r="AVP405" s="440"/>
      <c r="AVQ405" s="440"/>
      <c r="AVR405" s="440"/>
      <c r="AVS405" s="440"/>
      <c r="AVT405" s="440"/>
      <c r="AVU405" s="440"/>
      <c r="AVV405" s="440"/>
      <c r="AVW405" s="440"/>
      <c r="AVX405" s="440"/>
      <c r="AVY405" s="440"/>
      <c r="AVZ405" s="440"/>
      <c r="AWA405" s="440"/>
      <c r="AWB405" s="440"/>
      <c r="AWC405" s="440"/>
      <c r="AWD405" s="440"/>
      <c r="AWE405" s="440"/>
      <c r="AWF405" s="440"/>
      <c r="AWG405" s="440"/>
      <c r="AWH405" s="440"/>
      <c r="AWI405" s="440"/>
      <c r="AWJ405" s="440"/>
      <c r="AWK405" s="440"/>
      <c r="AWL405" s="440"/>
      <c r="AWM405" s="440"/>
      <c r="AWN405" s="440"/>
      <c r="AWO405" s="440"/>
      <c r="AWP405" s="440"/>
      <c r="AWQ405" s="440"/>
      <c r="AWR405" s="440"/>
      <c r="AWS405" s="440"/>
      <c r="AWT405" s="440"/>
      <c r="AWU405" s="440"/>
      <c r="AWV405" s="440"/>
      <c r="AWW405" s="440"/>
      <c r="AWX405" s="440"/>
      <c r="AWY405" s="440"/>
      <c r="AWZ405" s="440"/>
      <c r="AXA405" s="440"/>
      <c r="AXB405" s="440"/>
      <c r="AXC405" s="440"/>
      <c r="AXD405" s="440"/>
      <c r="AXE405" s="440"/>
      <c r="AXF405" s="440"/>
      <c r="AXG405" s="440"/>
      <c r="AXH405" s="440"/>
      <c r="AXI405" s="440"/>
      <c r="AXJ405" s="440"/>
      <c r="AXK405" s="440"/>
      <c r="AXL405" s="440"/>
      <c r="AXM405" s="440"/>
      <c r="AXN405" s="440"/>
      <c r="AXO405" s="440"/>
      <c r="AXP405" s="440"/>
      <c r="AXQ405" s="440"/>
      <c r="AXR405" s="440"/>
      <c r="AXS405" s="440"/>
      <c r="AXT405" s="440"/>
      <c r="AXU405" s="440"/>
      <c r="AXV405" s="440"/>
      <c r="AXW405" s="440"/>
      <c r="AXX405" s="440"/>
      <c r="AXY405" s="440"/>
      <c r="AXZ405" s="440"/>
      <c r="AYA405" s="440"/>
      <c r="AYB405" s="440"/>
      <c r="AYC405" s="440"/>
      <c r="AYD405" s="440"/>
      <c r="AYE405" s="440"/>
      <c r="AYF405" s="440"/>
      <c r="AYG405" s="440"/>
      <c r="AYH405" s="440"/>
      <c r="AYI405" s="440"/>
      <c r="AYJ405" s="440"/>
      <c r="AYK405" s="440"/>
      <c r="AYL405" s="440"/>
      <c r="AYM405" s="440"/>
      <c r="AYN405" s="440"/>
      <c r="AYO405" s="440"/>
      <c r="AYP405" s="440"/>
      <c r="AYQ405" s="440"/>
      <c r="AYR405" s="440"/>
      <c r="AYS405" s="440"/>
      <c r="AYT405" s="440"/>
      <c r="AYU405" s="440"/>
      <c r="AYV405" s="440"/>
      <c r="AYW405" s="440"/>
      <c r="AYX405" s="440"/>
      <c r="AYY405" s="440"/>
      <c r="AYZ405" s="440"/>
      <c r="AZA405" s="440"/>
      <c r="AZB405" s="440"/>
      <c r="AZC405" s="440"/>
      <c r="AZD405" s="440"/>
      <c r="AZE405" s="440"/>
      <c r="AZF405" s="440"/>
      <c r="AZG405" s="440"/>
      <c r="AZH405" s="440"/>
      <c r="AZI405" s="440"/>
      <c r="AZJ405" s="440"/>
      <c r="AZK405" s="440"/>
      <c r="AZL405" s="440"/>
      <c r="AZM405" s="440"/>
      <c r="AZN405" s="440"/>
      <c r="AZO405" s="440"/>
      <c r="AZP405" s="440"/>
      <c r="AZQ405" s="440"/>
      <c r="AZR405" s="440"/>
      <c r="AZS405" s="440"/>
      <c r="AZT405" s="440"/>
      <c r="AZU405" s="440"/>
      <c r="AZV405" s="440"/>
      <c r="AZW405" s="440"/>
      <c r="AZX405" s="440"/>
      <c r="AZY405" s="440"/>
      <c r="AZZ405" s="440"/>
      <c r="BAA405" s="440"/>
      <c r="BAB405" s="440"/>
      <c r="BAC405" s="440"/>
      <c r="BAD405" s="440"/>
      <c r="BAE405" s="440"/>
      <c r="BAF405" s="440"/>
      <c r="BAG405" s="440"/>
      <c r="BAH405" s="440"/>
      <c r="BAI405" s="440"/>
      <c r="BAJ405" s="440"/>
      <c r="BAK405" s="440"/>
      <c r="BAL405" s="440"/>
      <c r="BAM405" s="440"/>
      <c r="BAN405" s="440"/>
      <c r="BAO405" s="440"/>
      <c r="BAP405" s="440"/>
      <c r="BAQ405" s="440"/>
      <c r="BAR405" s="440"/>
      <c r="BAS405" s="440"/>
      <c r="BAT405" s="440"/>
      <c r="BAU405" s="440"/>
      <c r="BAV405" s="440"/>
      <c r="BAW405" s="440"/>
      <c r="BAX405" s="440"/>
      <c r="BAY405" s="440"/>
      <c r="BAZ405" s="440"/>
      <c r="BBA405" s="440"/>
      <c r="BBB405" s="440"/>
      <c r="BBC405" s="440"/>
      <c r="BBD405" s="440"/>
      <c r="BBE405" s="440"/>
      <c r="BBF405" s="440"/>
      <c r="BBG405" s="440"/>
      <c r="BBH405" s="440"/>
      <c r="BBI405" s="440"/>
      <c r="BBJ405" s="440"/>
      <c r="BBK405" s="440"/>
      <c r="BBL405" s="440"/>
      <c r="BBM405" s="440"/>
      <c r="BBN405" s="440"/>
      <c r="BBO405" s="440"/>
      <c r="BBP405" s="440"/>
      <c r="BBQ405" s="440"/>
      <c r="BBR405" s="440"/>
      <c r="BBS405" s="440"/>
      <c r="BBT405" s="440"/>
      <c r="BBU405" s="440"/>
      <c r="BBV405" s="440"/>
      <c r="BBW405" s="440"/>
      <c r="BBX405" s="440"/>
      <c r="BBY405" s="440"/>
      <c r="BBZ405" s="440"/>
      <c r="BCA405" s="440"/>
      <c r="BCB405" s="440"/>
      <c r="BCC405" s="440"/>
      <c r="BCD405" s="440"/>
      <c r="BCE405" s="440"/>
      <c r="BCF405" s="440"/>
      <c r="BCG405" s="440"/>
      <c r="BCH405" s="440"/>
      <c r="BCI405" s="440"/>
      <c r="BCJ405" s="440"/>
      <c r="BCK405" s="440"/>
      <c r="BCL405" s="440"/>
      <c r="BCM405" s="440"/>
      <c r="BCN405" s="440"/>
      <c r="BCO405" s="440"/>
      <c r="BCP405" s="440"/>
      <c r="BCQ405" s="440"/>
      <c r="BCR405" s="440"/>
      <c r="BCS405" s="440"/>
      <c r="BCT405" s="440"/>
      <c r="BCU405" s="440"/>
      <c r="BCV405" s="440"/>
      <c r="BCW405" s="440"/>
      <c r="BCX405" s="440"/>
      <c r="BCY405" s="440"/>
      <c r="BCZ405" s="440"/>
      <c r="BDA405" s="440"/>
      <c r="BDB405" s="440"/>
      <c r="BDC405" s="440"/>
      <c r="BDD405" s="440"/>
      <c r="BDE405" s="440"/>
      <c r="BDF405" s="440"/>
      <c r="BDG405" s="440"/>
      <c r="BDH405" s="440"/>
      <c r="BDI405" s="440"/>
      <c r="BDJ405" s="440"/>
      <c r="BDK405" s="440"/>
      <c r="BDL405" s="440"/>
      <c r="BDM405" s="440"/>
      <c r="BDN405" s="440"/>
      <c r="BDO405" s="440"/>
      <c r="BDP405" s="440"/>
      <c r="BDQ405" s="440"/>
      <c r="BDR405" s="440"/>
      <c r="BDS405" s="440"/>
      <c r="BDT405" s="440"/>
      <c r="BDU405" s="440"/>
      <c r="BDV405" s="440"/>
      <c r="BDW405" s="440"/>
      <c r="BDX405" s="440"/>
      <c r="BDY405" s="440"/>
      <c r="BDZ405" s="440"/>
      <c r="BEA405" s="440"/>
      <c r="BEB405" s="440"/>
      <c r="BEC405" s="440"/>
      <c r="BED405" s="440"/>
      <c r="BEE405" s="440"/>
      <c r="BEF405" s="440"/>
      <c r="BEG405" s="440"/>
      <c r="BEH405" s="440"/>
      <c r="BEI405" s="440"/>
      <c r="BEJ405" s="440"/>
      <c r="BEK405" s="440"/>
      <c r="BEL405" s="440"/>
      <c r="BEM405" s="440"/>
      <c r="BEN405" s="440"/>
      <c r="BEO405" s="440"/>
      <c r="BEP405" s="440"/>
      <c r="BEQ405" s="440"/>
      <c r="BER405" s="440"/>
      <c r="BES405" s="440"/>
      <c r="BET405" s="440"/>
      <c r="BEU405" s="440"/>
      <c r="BEV405" s="440"/>
      <c r="BEW405" s="440"/>
      <c r="BEX405" s="440"/>
      <c r="BEY405" s="440"/>
      <c r="BEZ405" s="440"/>
      <c r="BFA405" s="440"/>
      <c r="BFB405" s="440"/>
      <c r="BFC405" s="440"/>
      <c r="BFD405" s="440"/>
      <c r="BFE405" s="440"/>
      <c r="BFF405" s="440"/>
      <c r="BFG405" s="440"/>
      <c r="BFH405" s="440"/>
      <c r="BFI405" s="440"/>
      <c r="BFJ405" s="440"/>
      <c r="BFK405" s="440"/>
      <c r="BFL405" s="440"/>
      <c r="BFM405" s="440"/>
      <c r="BFN405" s="440"/>
      <c r="BFO405" s="440"/>
      <c r="BFP405" s="440"/>
      <c r="BFQ405" s="440"/>
      <c r="BFR405" s="440"/>
      <c r="BFS405" s="440"/>
      <c r="BFT405" s="440"/>
      <c r="BFU405" s="440"/>
      <c r="BFV405" s="440"/>
      <c r="BFW405" s="440"/>
      <c r="BFX405" s="440"/>
      <c r="BFY405" s="440"/>
      <c r="BFZ405" s="440"/>
      <c r="BGA405" s="440"/>
      <c r="BGB405" s="440"/>
      <c r="BGC405" s="440"/>
      <c r="BGD405" s="440"/>
      <c r="BGE405" s="440"/>
      <c r="BGF405" s="440"/>
      <c r="BGG405" s="440"/>
      <c r="BGH405" s="440"/>
      <c r="BGI405" s="440"/>
      <c r="BGJ405" s="440"/>
      <c r="BGK405" s="440"/>
      <c r="BGL405" s="440"/>
      <c r="BGM405" s="440"/>
      <c r="BGN405" s="440"/>
      <c r="BGO405" s="440"/>
      <c r="BGP405" s="440"/>
      <c r="BGQ405" s="440"/>
      <c r="BGR405" s="440"/>
      <c r="BGS405" s="440"/>
      <c r="BGT405" s="440"/>
      <c r="BGU405" s="440"/>
      <c r="BGV405" s="440"/>
      <c r="BGW405" s="440"/>
      <c r="BGX405" s="440"/>
      <c r="BGY405" s="440"/>
      <c r="BGZ405" s="440"/>
      <c r="BHA405" s="440"/>
      <c r="BHB405" s="440"/>
      <c r="BHC405" s="440"/>
      <c r="BHD405" s="440"/>
      <c r="BHE405" s="440"/>
      <c r="BHF405" s="440"/>
      <c r="BHG405" s="440"/>
      <c r="BHH405" s="440"/>
      <c r="BHI405" s="440"/>
      <c r="BHJ405" s="440"/>
      <c r="BHK405" s="440"/>
      <c r="BHL405" s="440"/>
      <c r="BHM405" s="440"/>
      <c r="BHN405" s="440"/>
      <c r="BHO405" s="440"/>
      <c r="BHP405" s="440"/>
      <c r="BHQ405" s="440"/>
      <c r="BHR405" s="440"/>
      <c r="BHS405" s="440"/>
      <c r="BHT405" s="440"/>
      <c r="BHU405" s="440"/>
      <c r="BHV405" s="440"/>
      <c r="BHW405" s="440"/>
      <c r="BHX405" s="440"/>
      <c r="BHY405" s="440"/>
      <c r="BHZ405" s="440"/>
      <c r="BIA405" s="440"/>
      <c r="BIB405" s="440"/>
      <c r="BIC405" s="440"/>
      <c r="BID405" s="440"/>
      <c r="BIE405" s="440"/>
      <c r="BIF405" s="440"/>
      <c r="BIG405" s="440"/>
      <c r="BIH405" s="440"/>
      <c r="BII405" s="440"/>
      <c r="BIJ405" s="440"/>
      <c r="BIK405" s="440"/>
      <c r="BIL405" s="440"/>
      <c r="BIM405" s="440"/>
      <c r="BIN405" s="440"/>
      <c r="BIO405" s="440"/>
      <c r="BIP405" s="440"/>
      <c r="BIQ405" s="440"/>
      <c r="BIR405" s="440"/>
      <c r="BIS405" s="440"/>
      <c r="BIT405" s="440"/>
      <c r="BIU405" s="440"/>
      <c r="BIV405" s="440"/>
      <c r="BIW405" s="440"/>
      <c r="BIX405" s="440"/>
      <c r="BIY405" s="440"/>
      <c r="BIZ405" s="440"/>
      <c r="BJA405" s="440"/>
      <c r="BJB405" s="440"/>
      <c r="BJC405" s="440"/>
      <c r="BJD405" s="440"/>
      <c r="BJE405" s="440"/>
      <c r="BJF405" s="440"/>
      <c r="BJG405" s="440"/>
      <c r="BJH405" s="440"/>
      <c r="BJI405" s="440"/>
      <c r="BJJ405" s="440"/>
      <c r="BJK405" s="440"/>
      <c r="BJL405" s="440"/>
      <c r="BJM405" s="440"/>
      <c r="BJN405" s="440"/>
      <c r="BJO405" s="440"/>
      <c r="BJP405" s="440"/>
      <c r="BJQ405" s="440"/>
      <c r="BJR405" s="440"/>
      <c r="BJS405" s="440"/>
      <c r="BJT405" s="440"/>
      <c r="BJU405" s="440"/>
      <c r="BJV405" s="440"/>
      <c r="BJW405" s="440"/>
      <c r="BJX405" s="440"/>
      <c r="BJY405" s="440"/>
      <c r="BJZ405" s="440"/>
      <c r="BKA405" s="440"/>
      <c r="BKB405" s="440"/>
      <c r="BKC405" s="440"/>
      <c r="BKD405" s="440"/>
      <c r="BKE405" s="440"/>
      <c r="BKF405" s="440"/>
      <c r="BKG405" s="440"/>
      <c r="BKH405" s="440"/>
      <c r="BKI405" s="440"/>
      <c r="BKJ405" s="440"/>
      <c r="BKK405" s="440"/>
      <c r="BKL405" s="440"/>
      <c r="BKM405" s="440"/>
      <c r="BKN405" s="440"/>
      <c r="BKO405" s="440"/>
      <c r="BKP405" s="440"/>
      <c r="BKQ405" s="440"/>
      <c r="BKR405" s="440"/>
      <c r="BKS405" s="440"/>
      <c r="BKT405" s="440"/>
      <c r="BKU405" s="440"/>
      <c r="BKV405" s="440"/>
      <c r="BKW405" s="440"/>
      <c r="BKX405" s="440"/>
      <c r="BKY405" s="440"/>
      <c r="BKZ405" s="440"/>
      <c r="BLA405" s="440"/>
      <c r="BLB405" s="440"/>
      <c r="BLC405" s="440"/>
      <c r="BLD405" s="440"/>
      <c r="BLE405" s="440"/>
      <c r="BLF405" s="440"/>
      <c r="BLG405" s="440"/>
      <c r="BLH405" s="440"/>
      <c r="BLI405" s="440"/>
      <c r="BLJ405" s="440"/>
      <c r="BLK405" s="440"/>
      <c r="BLL405" s="440"/>
      <c r="BLM405" s="440"/>
      <c r="BLN405" s="440"/>
      <c r="BLO405" s="440"/>
      <c r="BLP405" s="440"/>
      <c r="BLQ405" s="440"/>
      <c r="BLR405" s="440"/>
      <c r="BLS405" s="440"/>
      <c r="BLT405" s="440"/>
      <c r="BLU405" s="440"/>
      <c r="BLV405" s="440"/>
      <c r="BLW405" s="440"/>
      <c r="BLX405" s="440"/>
      <c r="BLY405" s="440"/>
      <c r="BLZ405" s="440"/>
      <c r="BMA405" s="440"/>
      <c r="BMB405" s="440"/>
      <c r="BMC405" s="440"/>
      <c r="BMD405" s="440"/>
      <c r="BME405" s="440"/>
      <c r="BMF405" s="440"/>
      <c r="BMG405" s="440"/>
      <c r="BMH405" s="440"/>
      <c r="BMI405" s="440"/>
      <c r="BMJ405" s="440"/>
      <c r="BMK405" s="440"/>
      <c r="BML405" s="440"/>
      <c r="BMM405" s="440"/>
      <c r="BMN405" s="440"/>
      <c r="BMO405" s="440"/>
      <c r="BMP405" s="440"/>
      <c r="BMQ405" s="440"/>
      <c r="BMR405" s="440"/>
      <c r="BMS405" s="440"/>
      <c r="BMT405" s="440"/>
      <c r="BMU405" s="440"/>
      <c r="BMV405" s="440"/>
      <c r="BMW405" s="440"/>
      <c r="BMX405" s="440"/>
      <c r="BMY405" s="440"/>
      <c r="BMZ405" s="440"/>
      <c r="BNA405" s="440"/>
      <c r="BNB405" s="440"/>
      <c r="BNC405" s="440"/>
      <c r="BND405" s="440"/>
      <c r="BNE405" s="440"/>
      <c r="BNF405" s="440"/>
      <c r="BNG405" s="440"/>
      <c r="BNH405" s="440"/>
      <c r="BNI405" s="440"/>
      <c r="BNJ405" s="440"/>
      <c r="BNK405" s="440"/>
      <c r="BNL405" s="440"/>
      <c r="BNM405" s="440"/>
      <c r="BNN405" s="440"/>
      <c r="BNO405" s="440"/>
      <c r="BNP405" s="440"/>
      <c r="BNQ405" s="440"/>
      <c r="BNR405" s="440"/>
      <c r="BNS405" s="440"/>
      <c r="BNT405" s="440"/>
      <c r="BNU405" s="440"/>
      <c r="BNV405" s="440"/>
      <c r="BNW405" s="440"/>
      <c r="BNX405" s="440"/>
      <c r="BNY405" s="440"/>
      <c r="BNZ405" s="440"/>
      <c r="BOA405" s="440"/>
      <c r="BOB405" s="440"/>
      <c r="BOC405" s="440"/>
      <c r="BOD405" s="440"/>
      <c r="BOE405" s="440"/>
      <c r="BOF405" s="440"/>
      <c r="BOG405" s="440"/>
      <c r="BOH405" s="440"/>
      <c r="BOI405" s="440"/>
      <c r="BOJ405" s="440"/>
      <c r="BOK405" s="440"/>
      <c r="BOL405" s="440"/>
      <c r="BOM405" s="440"/>
      <c r="BON405" s="440"/>
      <c r="BOO405" s="440"/>
      <c r="BOP405" s="440"/>
      <c r="BOQ405" s="440"/>
      <c r="BOR405" s="440"/>
      <c r="BOS405" s="440"/>
      <c r="BOT405" s="440"/>
      <c r="BOU405" s="440"/>
      <c r="BOV405" s="440"/>
      <c r="BOW405" s="440"/>
      <c r="BOX405" s="440"/>
      <c r="BOY405" s="440"/>
      <c r="BOZ405" s="440"/>
      <c r="BPA405" s="440"/>
      <c r="BPB405" s="440"/>
      <c r="BPC405" s="440"/>
      <c r="BPD405" s="440"/>
      <c r="BPE405" s="440"/>
      <c r="BPF405" s="440"/>
      <c r="BPG405" s="440"/>
      <c r="BPH405" s="440"/>
      <c r="BPI405" s="440"/>
      <c r="BPJ405" s="440"/>
      <c r="BPK405" s="440"/>
      <c r="BPL405" s="440"/>
      <c r="BPM405" s="440"/>
      <c r="BPN405" s="440"/>
      <c r="BPO405" s="440"/>
      <c r="BPP405" s="440"/>
      <c r="BPQ405" s="440"/>
      <c r="BPR405" s="440"/>
      <c r="BPS405" s="440"/>
      <c r="BPT405" s="440"/>
      <c r="BPU405" s="440"/>
      <c r="BPV405" s="440"/>
      <c r="BPW405" s="440"/>
      <c r="BPX405" s="440"/>
      <c r="BPY405" s="440"/>
      <c r="BPZ405" s="440"/>
      <c r="BQA405" s="440"/>
      <c r="BQB405" s="440"/>
      <c r="BQC405" s="440"/>
      <c r="BQD405" s="440"/>
      <c r="BQE405" s="440"/>
      <c r="BQF405" s="440"/>
      <c r="BQG405" s="440"/>
      <c r="BQH405" s="440"/>
      <c r="BQI405" s="440"/>
      <c r="BQJ405" s="440"/>
      <c r="BQK405" s="440"/>
      <c r="BQL405" s="440"/>
      <c r="BQM405" s="440"/>
      <c r="BQN405" s="440"/>
      <c r="BQO405" s="440"/>
      <c r="BQP405" s="440"/>
      <c r="BQQ405" s="440"/>
      <c r="BQR405" s="440"/>
      <c r="BQS405" s="440"/>
      <c r="BQT405" s="440"/>
      <c r="BQU405" s="440"/>
      <c r="BQV405" s="440"/>
      <c r="BQW405" s="440"/>
      <c r="BQX405" s="440"/>
      <c r="BQY405" s="440"/>
      <c r="BQZ405" s="440"/>
      <c r="BRA405" s="440"/>
      <c r="BRB405" s="440"/>
      <c r="BRC405" s="440"/>
      <c r="BRD405" s="440"/>
      <c r="BRE405" s="440"/>
      <c r="BRF405" s="440"/>
      <c r="BRG405" s="440"/>
      <c r="BRH405" s="440"/>
      <c r="BRI405" s="440"/>
      <c r="BRJ405" s="440"/>
      <c r="BRK405" s="440"/>
      <c r="BRL405" s="440"/>
      <c r="BRM405" s="440"/>
      <c r="BRN405" s="440"/>
      <c r="BRO405" s="440"/>
      <c r="BRP405" s="440"/>
      <c r="BRQ405" s="440"/>
      <c r="BRR405" s="440"/>
      <c r="BRS405" s="440"/>
      <c r="BRT405" s="440"/>
      <c r="BRU405" s="440"/>
      <c r="BRV405" s="440"/>
      <c r="BRW405" s="440"/>
      <c r="BRX405" s="440"/>
      <c r="BRY405" s="440"/>
      <c r="BRZ405" s="440"/>
      <c r="BSA405" s="440"/>
      <c r="BSB405" s="440"/>
      <c r="BSC405" s="440"/>
      <c r="BSD405" s="440"/>
      <c r="BSE405" s="440"/>
      <c r="BSF405" s="440"/>
      <c r="BSG405" s="440"/>
      <c r="BSH405" s="440"/>
      <c r="BSI405" s="440"/>
      <c r="BSJ405" s="440"/>
      <c r="BSK405" s="440"/>
      <c r="BSL405" s="440"/>
      <c r="BSM405" s="440"/>
      <c r="BSN405" s="440"/>
      <c r="BSO405" s="440"/>
      <c r="BSP405" s="440"/>
      <c r="BSQ405" s="440"/>
      <c r="BSR405" s="440"/>
      <c r="BSS405" s="440"/>
      <c r="BST405" s="440"/>
      <c r="BSU405" s="440"/>
      <c r="BSV405" s="440"/>
      <c r="BSW405" s="440"/>
      <c r="BSX405" s="440"/>
      <c r="BSY405" s="440"/>
      <c r="BSZ405" s="440"/>
      <c r="BTA405" s="440"/>
      <c r="BTB405" s="440"/>
      <c r="BTC405" s="440"/>
      <c r="BTD405" s="440"/>
      <c r="BTE405" s="440"/>
      <c r="BTF405" s="440"/>
      <c r="BTG405" s="440"/>
      <c r="BTH405" s="440"/>
      <c r="BTI405" s="440"/>
      <c r="BTJ405" s="440"/>
      <c r="BTK405" s="440"/>
      <c r="BTL405" s="440"/>
      <c r="BTM405" s="440"/>
      <c r="BTN405" s="440"/>
      <c r="BTO405" s="440"/>
      <c r="BTP405" s="440"/>
      <c r="BTQ405" s="440"/>
      <c r="BTR405" s="440"/>
      <c r="BTS405" s="440"/>
      <c r="BTT405" s="440"/>
      <c r="BTU405" s="440"/>
      <c r="BTV405" s="440"/>
      <c r="BTW405" s="440"/>
      <c r="BTX405" s="440"/>
      <c r="BTY405" s="440"/>
      <c r="BTZ405" s="440"/>
      <c r="BUA405" s="440"/>
      <c r="BUB405" s="440"/>
      <c r="BUC405" s="440"/>
      <c r="BUD405" s="440"/>
      <c r="BUE405" s="440"/>
      <c r="BUF405" s="440"/>
      <c r="BUG405" s="440"/>
      <c r="BUH405" s="440"/>
      <c r="BUI405" s="440"/>
      <c r="BUJ405" s="440"/>
      <c r="BUK405" s="440"/>
      <c r="BUL405" s="440"/>
      <c r="BUM405" s="440"/>
      <c r="BUN405" s="440"/>
      <c r="BUO405" s="440"/>
      <c r="BUP405" s="440"/>
      <c r="BUQ405" s="440"/>
      <c r="BUR405" s="440"/>
      <c r="BUS405" s="440"/>
      <c r="BUT405" s="440"/>
      <c r="BUU405" s="440"/>
      <c r="BUV405" s="440"/>
      <c r="BUW405" s="440"/>
      <c r="BUX405" s="440"/>
      <c r="BUY405" s="440"/>
      <c r="BUZ405" s="440"/>
      <c r="BVA405" s="440"/>
      <c r="BVB405" s="440"/>
      <c r="BVC405" s="440"/>
      <c r="BVD405" s="440"/>
      <c r="BVE405" s="440"/>
      <c r="BVF405" s="440"/>
      <c r="BVG405" s="440"/>
      <c r="BVH405" s="440"/>
      <c r="BVI405" s="440"/>
      <c r="BVJ405" s="440"/>
      <c r="BVK405" s="440"/>
      <c r="BVL405" s="440"/>
      <c r="BVM405" s="440"/>
      <c r="BVN405" s="440"/>
      <c r="BVO405" s="440"/>
      <c r="BVP405" s="440"/>
      <c r="BVQ405" s="440"/>
      <c r="BVR405" s="440"/>
      <c r="BVS405" s="440"/>
      <c r="BVT405" s="440"/>
      <c r="BVU405" s="440"/>
      <c r="BVV405" s="440"/>
      <c r="BVW405" s="440"/>
      <c r="BVX405" s="440"/>
      <c r="BVY405" s="440"/>
      <c r="BVZ405" s="440"/>
      <c r="BWA405" s="440"/>
      <c r="BWB405" s="440"/>
      <c r="BWC405" s="440"/>
      <c r="BWD405" s="440"/>
      <c r="BWE405" s="440"/>
      <c r="BWF405" s="440"/>
      <c r="BWG405" s="440"/>
      <c r="BWH405" s="440"/>
      <c r="BWI405" s="440"/>
      <c r="BWJ405" s="440"/>
      <c r="BWK405" s="440"/>
      <c r="BWL405" s="440"/>
      <c r="BWM405" s="440"/>
      <c r="BWN405" s="440"/>
      <c r="BWO405" s="440"/>
      <c r="BWP405" s="440"/>
      <c r="BWQ405" s="440"/>
      <c r="BWR405" s="440"/>
      <c r="BWS405" s="440"/>
      <c r="BWT405" s="440"/>
      <c r="BWU405" s="440"/>
      <c r="BWV405" s="440"/>
      <c r="BWW405" s="440"/>
      <c r="BWX405" s="440"/>
      <c r="BWY405" s="440"/>
      <c r="BWZ405" s="440"/>
      <c r="BXA405" s="440"/>
      <c r="BXB405" s="440"/>
      <c r="BXC405" s="440"/>
      <c r="BXD405" s="440"/>
      <c r="BXE405" s="440"/>
      <c r="BXF405" s="440"/>
      <c r="BXG405" s="440"/>
      <c r="BXH405" s="440"/>
      <c r="BXI405" s="440"/>
      <c r="BXJ405" s="440"/>
      <c r="BXK405" s="440"/>
      <c r="BXL405" s="440"/>
      <c r="BXM405" s="440"/>
      <c r="BXN405" s="440"/>
      <c r="BXO405" s="440"/>
      <c r="BXP405" s="440"/>
      <c r="BXQ405" s="440"/>
      <c r="BXR405" s="440"/>
      <c r="BXS405" s="440"/>
      <c r="BXT405" s="440"/>
      <c r="BXU405" s="440"/>
      <c r="BXV405" s="440"/>
      <c r="BXW405" s="440"/>
      <c r="BXX405" s="440"/>
      <c r="BXY405" s="440"/>
      <c r="BXZ405" s="440"/>
      <c r="BYA405" s="440"/>
      <c r="BYB405" s="440"/>
      <c r="BYC405" s="440"/>
      <c r="BYD405" s="440"/>
      <c r="BYE405" s="440"/>
      <c r="BYF405" s="440"/>
      <c r="BYG405" s="440"/>
      <c r="BYH405" s="440"/>
      <c r="BYI405" s="440"/>
      <c r="BYJ405" s="440"/>
      <c r="BYK405" s="440"/>
      <c r="BYL405" s="440"/>
      <c r="BYM405" s="440"/>
      <c r="BYN405" s="440"/>
      <c r="BYO405" s="440"/>
      <c r="BYP405" s="440"/>
      <c r="BYQ405" s="440"/>
      <c r="BYR405" s="440"/>
      <c r="BYS405" s="440"/>
      <c r="BYT405" s="440"/>
      <c r="BYU405" s="440"/>
      <c r="BYV405" s="440"/>
      <c r="BYW405" s="440"/>
      <c r="BYX405" s="440"/>
      <c r="BYY405" s="440"/>
      <c r="BYZ405" s="440"/>
      <c r="BZA405" s="440"/>
      <c r="BZB405" s="440"/>
      <c r="BZC405" s="440"/>
      <c r="BZD405" s="440"/>
      <c r="BZE405" s="440"/>
      <c r="BZF405" s="440"/>
      <c r="BZG405" s="440"/>
      <c r="BZH405" s="440"/>
      <c r="BZI405" s="440"/>
      <c r="BZJ405" s="440"/>
      <c r="BZK405" s="440"/>
      <c r="BZL405" s="440"/>
      <c r="BZM405" s="440"/>
      <c r="BZN405" s="440"/>
      <c r="BZO405" s="440"/>
      <c r="BZP405" s="440"/>
      <c r="BZQ405" s="440"/>
      <c r="BZR405" s="440"/>
      <c r="BZS405" s="440"/>
      <c r="BZT405" s="440"/>
      <c r="BZU405" s="440"/>
      <c r="BZV405" s="440"/>
      <c r="BZW405" s="440"/>
      <c r="BZX405" s="440"/>
      <c r="BZY405" s="440"/>
      <c r="BZZ405" s="440"/>
      <c r="CAA405" s="440"/>
      <c r="CAB405" s="440"/>
      <c r="CAC405" s="440"/>
      <c r="CAD405" s="440"/>
      <c r="CAE405" s="440"/>
      <c r="CAF405" s="440"/>
      <c r="CAG405" s="440"/>
      <c r="CAH405" s="440"/>
      <c r="CAI405" s="440"/>
      <c r="CAJ405" s="440"/>
      <c r="CAK405" s="440"/>
      <c r="CAL405" s="440"/>
      <c r="CAM405" s="440"/>
      <c r="CAN405" s="440"/>
      <c r="CAO405" s="440"/>
      <c r="CAP405" s="440"/>
      <c r="CAQ405" s="440"/>
      <c r="CAR405" s="440"/>
      <c r="CAS405" s="440"/>
      <c r="CAT405" s="440"/>
      <c r="CAU405" s="440"/>
      <c r="CAV405" s="440"/>
      <c r="CAW405" s="440"/>
      <c r="CAX405" s="440"/>
      <c r="CAY405" s="440"/>
      <c r="CAZ405" s="440"/>
      <c r="CBA405" s="440"/>
      <c r="CBB405" s="440"/>
      <c r="CBC405" s="440"/>
      <c r="CBD405" s="440"/>
      <c r="CBE405" s="440"/>
      <c r="CBF405" s="440"/>
      <c r="CBG405" s="440"/>
      <c r="CBH405" s="440"/>
      <c r="CBI405" s="440"/>
      <c r="CBJ405" s="440"/>
      <c r="CBK405" s="440"/>
      <c r="CBL405" s="440"/>
      <c r="CBM405" s="440"/>
      <c r="CBN405" s="440"/>
      <c r="CBO405" s="440"/>
      <c r="CBP405" s="440"/>
      <c r="CBQ405" s="440"/>
      <c r="CBR405" s="440"/>
      <c r="CBS405" s="440"/>
      <c r="CBT405" s="440"/>
      <c r="CBU405" s="440"/>
      <c r="CBV405" s="440"/>
      <c r="CBW405" s="440"/>
      <c r="CBX405" s="440"/>
      <c r="CBY405" s="440"/>
      <c r="CBZ405" s="440"/>
      <c r="CCA405" s="440"/>
      <c r="CCB405" s="440"/>
      <c r="CCC405" s="440"/>
      <c r="CCD405" s="440"/>
      <c r="CCE405" s="440"/>
      <c r="CCF405" s="440"/>
      <c r="CCG405" s="440"/>
      <c r="CCH405" s="440"/>
      <c r="CCI405" s="440"/>
      <c r="CCJ405" s="440"/>
      <c r="CCK405" s="440"/>
      <c r="CCL405" s="440"/>
      <c r="CCM405" s="440"/>
      <c r="CCN405" s="440"/>
      <c r="CCO405" s="440"/>
      <c r="CCP405" s="440"/>
      <c r="CCQ405" s="440"/>
      <c r="CCR405" s="440"/>
      <c r="CCS405" s="440"/>
      <c r="CCT405" s="440"/>
      <c r="CCU405" s="440"/>
      <c r="CCV405" s="440"/>
      <c r="CCW405" s="440"/>
      <c r="CCX405" s="440"/>
      <c r="CCY405" s="440"/>
      <c r="CCZ405" s="440"/>
      <c r="CDA405" s="440"/>
      <c r="CDB405" s="440"/>
      <c r="CDC405" s="440"/>
      <c r="CDD405" s="440"/>
      <c r="CDE405" s="440"/>
      <c r="CDF405" s="440"/>
      <c r="CDG405" s="440"/>
      <c r="CDH405" s="440"/>
      <c r="CDI405" s="440"/>
      <c r="CDJ405" s="440"/>
      <c r="CDK405" s="440"/>
      <c r="CDL405" s="440"/>
      <c r="CDM405" s="440"/>
      <c r="CDN405" s="440"/>
      <c r="CDO405" s="440"/>
      <c r="CDP405" s="440"/>
      <c r="CDQ405" s="440"/>
      <c r="CDR405" s="440"/>
      <c r="CDS405" s="440"/>
      <c r="CDT405" s="440"/>
      <c r="CDU405" s="440"/>
      <c r="CDV405" s="440"/>
      <c r="CDW405" s="440"/>
      <c r="CDX405" s="440"/>
      <c r="CDY405" s="440"/>
      <c r="CDZ405" s="440"/>
      <c r="CEA405" s="440"/>
      <c r="CEB405" s="440"/>
      <c r="CEC405" s="440"/>
      <c r="CED405" s="440"/>
      <c r="CEE405" s="440"/>
      <c r="CEF405" s="440"/>
      <c r="CEG405" s="440"/>
      <c r="CEH405" s="440"/>
      <c r="CEI405" s="440"/>
      <c r="CEJ405" s="440"/>
      <c r="CEK405" s="440"/>
      <c r="CEL405" s="440"/>
      <c r="CEM405" s="440"/>
      <c r="CEN405" s="440"/>
      <c r="CEO405" s="440"/>
      <c r="CEP405" s="440"/>
      <c r="CEQ405" s="440"/>
      <c r="CER405" s="440"/>
      <c r="CES405" s="440"/>
      <c r="CET405" s="440"/>
      <c r="CEU405" s="440"/>
      <c r="CEV405" s="440"/>
      <c r="CEW405" s="440"/>
      <c r="CEX405" s="440"/>
      <c r="CEY405" s="440"/>
      <c r="CEZ405" s="440"/>
      <c r="CFA405" s="440"/>
      <c r="CFB405" s="440"/>
      <c r="CFC405" s="440"/>
      <c r="CFD405" s="440"/>
      <c r="CFE405" s="440"/>
      <c r="CFF405" s="440"/>
      <c r="CFG405" s="440"/>
      <c r="CFH405" s="440"/>
      <c r="CFI405" s="440"/>
      <c r="CFJ405" s="440"/>
      <c r="CFK405" s="440"/>
      <c r="CFL405" s="440"/>
      <c r="CFM405" s="440"/>
      <c r="CFN405" s="440"/>
      <c r="CFO405" s="440"/>
      <c r="CFP405" s="440"/>
      <c r="CFQ405" s="440"/>
      <c r="CFR405" s="440"/>
      <c r="CFS405" s="440"/>
      <c r="CFT405" s="440"/>
      <c r="CFU405" s="440"/>
      <c r="CFV405" s="440"/>
      <c r="CFW405" s="440"/>
      <c r="CFX405" s="440"/>
      <c r="CFY405" s="440"/>
      <c r="CFZ405" s="440"/>
      <c r="CGA405" s="440"/>
      <c r="CGB405" s="440"/>
      <c r="CGC405" s="440"/>
      <c r="CGD405" s="440"/>
      <c r="CGE405" s="440"/>
      <c r="CGF405" s="440"/>
      <c r="CGG405" s="440"/>
      <c r="CGH405" s="440"/>
      <c r="CGI405" s="440"/>
      <c r="CGJ405" s="440"/>
      <c r="CGK405" s="440"/>
      <c r="CGL405" s="440"/>
      <c r="CGM405" s="440"/>
      <c r="CGN405" s="440"/>
      <c r="CGO405" s="440"/>
      <c r="CGP405" s="440"/>
      <c r="CGQ405" s="440"/>
      <c r="CGR405" s="440"/>
      <c r="CGS405" s="440"/>
      <c r="CGT405" s="440"/>
      <c r="CGU405" s="440"/>
      <c r="CGV405" s="440"/>
      <c r="CGW405" s="440"/>
      <c r="CGX405" s="440"/>
      <c r="CGY405" s="440"/>
      <c r="CGZ405" s="440"/>
      <c r="CHA405" s="440"/>
      <c r="CHB405" s="440"/>
      <c r="CHC405" s="440"/>
      <c r="CHD405" s="440"/>
      <c r="CHE405" s="440"/>
      <c r="CHF405" s="440"/>
      <c r="CHG405" s="440"/>
      <c r="CHH405" s="440"/>
      <c r="CHI405" s="440"/>
      <c r="CHJ405" s="440"/>
      <c r="CHK405" s="440"/>
      <c r="CHL405" s="440"/>
      <c r="CHM405" s="440"/>
      <c r="CHN405" s="440"/>
      <c r="CHO405" s="440"/>
      <c r="CHP405" s="440"/>
      <c r="CHQ405" s="440"/>
      <c r="CHR405" s="440"/>
      <c r="CHS405" s="440"/>
      <c r="CHT405" s="440"/>
      <c r="CHU405" s="440"/>
      <c r="CHV405" s="440"/>
      <c r="CHW405" s="440"/>
      <c r="CHX405" s="440"/>
      <c r="CHY405" s="440"/>
      <c r="CHZ405" s="440"/>
      <c r="CIA405" s="440"/>
      <c r="CIB405" s="440"/>
      <c r="CIC405" s="440"/>
      <c r="CID405" s="440"/>
      <c r="CIE405" s="440"/>
      <c r="CIF405" s="440"/>
      <c r="CIG405" s="440"/>
      <c r="CIH405" s="440"/>
      <c r="CII405" s="440"/>
      <c r="CIJ405" s="440"/>
      <c r="CIK405" s="440"/>
      <c r="CIL405" s="440"/>
      <c r="CIM405" s="440"/>
      <c r="CIN405" s="440"/>
      <c r="CIO405" s="440"/>
      <c r="CIP405" s="440"/>
      <c r="CIQ405" s="440"/>
      <c r="CIR405" s="440"/>
      <c r="CIS405" s="440"/>
      <c r="CIT405" s="440"/>
      <c r="CIU405" s="440"/>
      <c r="CIV405" s="440"/>
      <c r="CIW405" s="440"/>
      <c r="CIX405" s="440"/>
      <c r="CIY405" s="440"/>
      <c r="CIZ405" s="440"/>
      <c r="CJA405" s="440"/>
      <c r="CJB405" s="440"/>
      <c r="CJC405" s="440"/>
      <c r="CJD405" s="440"/>
      <c r="CJE405" s="440"/>
      <c r="CJF405" s="440"/>
      <c r="CJG405" s="440"/>
      <c r="CJH405" s="440"/>
      <c r="CJI405" s="440"/>
      <c r="CJJ405" s="440"/>
      <c r="CJK405" s="440"/>
      <c r="CJL405" s="440"/>
      <c r="CJM405" s="440"/>
      <c r="CJN405" s="440"/>
      <c r="CJO405" s="440"/>
      <c r="CJP405" s="440"/>
      <c r="CJQ405" s="440"/>
      <c r="CJR405" s="440"/>
      <c r="CJS405" s="440"/>
      <c r="CJT405" s="440"/>
      <c r="CJU405" s="440"/>
      <c r="CJV405" s="440"/>
      <c r="CJW405" s="440"/>
      <c r="CJX405" s="440"/>
      <c r="CJY405" s="440"/>
      <c r="CJZ405" s="440"/>
      <c r="CKA405" s="440"/>
      <c r="CKB405" s="440"/>
      <c r="CKC405" s="440"/>
      <c r="CKD405" s="440"/>
      <c r="CKE405" s="440"/>
      <c r="CKF405" s="440"/>
      <c r="CKG405" s="440"/>
      <c r="CKH405" s="440"/>
      <c r="CKI405" s="440"/>
      <c r="CKJ405" s="440"/>
      <c r="CKK405" s="440"/>
      <c r="CKL405" s="440"/>
      <c r="CKM405" s="440"/>
      <c r="CKN405" s="440"/>
      <c r="CKO405" s="440"/>
      <c r="CKP405" s="440"/>
      <c r="CKQ405" s="440"/>
      <c r="CKR405" s="440"/>
      <c r="CKS405" s="440"/>
      <c r="CKT405" s="440"/>
      <c r="CKU405" s="440"/>
      <c r="CKV405" s="440"/>
      <c r="CKW405" s="440"/>
      <c r="CKX405" s="440"/>
      <c r="CKY405" s="440"/>
      <c r="CKZ405" s="440"/>
      <c r="CLA405" s="440"/>
      <c r="CLB405" s="440"/>
      <c r="CLC405" s="440"/>
      <c r="CLD405" s="440"/>
      <c r="CLE405" s="440"/>
      <c r="CLF405" s="440"/>
      <c r="CLG405" s="440"/>
      <c r="CLH405" s="440"/>
      <c r="CLI405" s="440"/>
      <c r="CLJ405" s="440"/>
      <c r="CLK405" s="440"/>
      <c r="CLL405" s="440"/>
      <c r="CLM405" s="440"/>
      <c r="CLN405" s="440"/>
      <c r="CLO405" s="440"/>
      <c r="CLP405" s="440"/>
      <c r="CLQ405" s="440"/>
      <c r="CLR405" s="440"/>
      <c r="CLS405" s="440"/>
      <c r="CLT405" s="440"/>
      <c r="CLU405" s="440"/>
      <c r="CLV405" s="440"/>
      <c r="CLW405" s="440"/>
      <c r="CLX405" s="440"/>
      <c r="CLY405" s="440"/>
      <c r="CLZ405" s="440"/>
      <c r="CMA405" s="440"/>
      <c r="CMB405" s="440"/>
      <c r="CMC405" s="440"/>
      <c r="CMD405" s="440"/>
      <c r="CME405" s="440"/>
      <c r="CMF405" s="440"/>
      <c r="CMG405" s="440"/>
      <c r="CMH405" s="440"/>
      <c r="CMI405" s="440"/>
      <c r="CMJ405" s="440"/>
      <c r="CMK405" s="440"/>
      <c r="CML405" s="440"/>
      <c r="CMM405" s="440"/>
      <c r="CMN405" s="440"/>
      <c r="CMO405" s="440"/>
      <c r="CMP405" s="440"/>
      <c r="CMQ405" s="440"/>
      <c r="CMR405" s="440"/>
      <c r="CMS405" s="440"/>
      <c r="CMT405" s="440"/>
      <c r="CMU405" s="440"/>
      <c r="CMV405" s="440"/>
      <c r="CMW405" s="440"/>
      <c r="CMX405" s="440"/>
      <c r="CMY405" s="440"/>
      <c r="CMZ405" s="440"/>
      <c r="CNA405" s="440"/>
      <c r="CNB405" s="440"/>
      <c r="CNC405" s="440"/>
      <c r="CND405" s="440"/>
      <c r="CNE405" s="440"/>
      <c r="CNF405" s="440"/>
      <c r="CNG405" s="440"/>
      <c r="CNH405" s="440"/>
      <c r="CNI405" s="440"/>
      <c r="CNJ405" s="440"/>
      <c r="CNK405" s="440"/>
      <c r="CNL405" s="440"/>
      <c r="CNM405" s="440"/>
      <c r="CNN405" s="440"/>
      <c r="CNO405" s="440"/>
      <c r="CNP405" s="440"/>
      <c r="CNQ405" s="440"/>
      <c r="CNR405" s="440"/>
      <c r="CNS405" s="440"/>
      <c r="CNT405" s="440"/>
      <c r="CNU405" s="440"/>
      <c r="CNV405" s="440"/>
      <c r="CNW405" s="440"/>
      <c r="CNX405" s="440"/>
      <c r="CNY405" s="440"/>
      <c r="CNZ405" s="440"/>
      <c r="COA405" s="440"/>
      <c r="COB405" s="440"/>
      <c r="COC405" s="440"/>
      <c r="COD405" s="440"/>
      <c r="COE405" s="440"/>
      <c r="COF405" s="440"/>
      <c r="COG405" s="440"/>
      <c r="COH405" s="440"/>
      <c r="COI405" s="440"/>
      <c r="COJ405" s="440"/>
      <c r="COK405" s="440"/>
      <c r="COL405" s="440"/>
      <c r="COM405" s="440"/>
      <c r="CON405" s="440"/>
      <c r="COO405" s="440"/>
      <c r="COP405" s="440"/>
      <c r="COQ405" s="440"/>
      <c r="COR405" s="440"/>
      <c r="COS405" s="440"/>
      <c r="COT405" s="440"/>
      <c r="COU405" s="440"/>
      <c r="COV405" s="440"/>
      <c r="COW405" s="440"/>
      <c r="COX405" s="440"/>
      <c r="COY405" s="440"/>
      <c r="COZ405" s="440"/>
      <c r="CPA405" s="440"/>
      <c r="CPB405" s="440"/>
      <c r="CPC405" s="440"/>
      <c r="CPD405" s="440"/>
      <c r="CPE405" s="440"/>
      <c r="CPF405" s="440"/>
      <c r="CPG405" s="440"/>
      <c r="CPH405" s="440"/>
      <c r="CPI405" s="440"/>
      <c r="CPJ405" s="440"/>
      <c r="CPK405" s="440"/>
      <c r="CPL405" s="440"/>
      <c r="CPM405" s="440"/>
      <c r="CPN405" s="440"/>
      <c r="CPO405" s="440"/>
      <c r="CPP405" s="440"/>
      <c r="CPQ405" s="440"/>
      <c r="CPR405" s="440"/>
      <c r="CPS405" s="440"/>
      <c r="CPT405" s="440"/>
      <c r="CPU405" s="440"/>
      <c r="CPV405" s="440"/>
      <c r="CPW405" s="440"/>
      <c r="CPX405" s="440"/>
      <c r="CPY405" s="440"/>
      <c r="CPZ405" s="440"/>
      <c r="CQA405" s="440"/>
      <c r="CQB405" s="440"/>
      <c r="CQC405" s="440"/>
      <c r="CQD405" s="440"/>
      <c r="CQE405" s="440"/>
      <c r="CQF405" s="440"/>
      <c r="CQG405" s="440"/>
      <c r="CQH405" s="440"/>
      <c r="CQI405" s="440"/>
      <c r="CQJ405" s="440"/>
      <c r="CQK405" s="440"/>
      <c r="CQL405" s="440"/>
      <c r="CQM405" s="440"/>
      <c r="CQN405" s="440"/>
      <c r="CQO405" s="440"/>
      <c r="CQP405" s="440"/>
      <c r="CQQ405" s="440"/>
      <c r="CQR405" s="440"/>
      <c r="CQS405" s="440"/>
      <c r="CQT405" s="440"/>
      <c r="CQU405" s="440"/>
      <c r="CQV405" s="440"/>
      <c r="CQW405" s="440"/>
      <c r="CQX405" s="440"/>
      <c r="CQY405" s="440"/>
      <c r="CQZ405" s="440"/>
      <c r="CRA405" s="440"/>
      <c r="CRB405" s="440"/>
      <c r="CRC405" s="440"/>
      <c r="CRD405" s="440"/>
      <c r="CRE405" s="440"/>
      <c r="CRF405" s="440"/>
      <c r="CRG405" s="440"/>
      <c r="CRH405" s="440"/>
      <c r="CRI405" s="440"/>
      <c r="CRJ405" s="440"/>
      <c r="CRK405" s="440"/>
      <c r="CRL405" s="440"/>
      <c r="CRM405" s="440"/>
      <c r="CRN405" s="440"/>
      <c r="CRO405" s="440"/>
      <c r="CRP405" s="440"/>
      <c r="CRQ405" s="440"/>
      <c r="CRR405" s="440"/>
      <c r="CRS405" s="440"/>
      <c r="CRT405" s="440"/>
      <c r="CRU405" s="440"/>
      <c r="CRV405" s="440"/>
      <c r="CRW405" s="440"/>
      <c r="CRX405" s="440"/>
      <c r="CRY405" s="440"/>
      <c r="CRZ405" s="440"/>
      <c r="CSA405" s="440"/>
      <c r="CSB405" s="440"/>
      <c r="CSC405" s="440"/>
      <c r="CSD405" s="440"/>
      <c r="CSE405" s="440"/>
      <c r="CSF405" s="440"/>
      <c r="CSG405" s="440"/>
      <c r="CSH405" s="440"/>
      <c r="CSI405" s="440"/>
      <c r="CSJ405" s="440"/>
      <c r="CSK405" s="440"/>
      <c r="CSL405" s="440"/>
      <c r="CSM405" s="440"/>
      <c r="CSN405" s="440"/>
      <c r="CSO405" s="440"/>
      <c r="CSP405" s="440"/>
      <c r="CSQ405" s="440"/>
      <c r="CSR405" s="440"/>
      <c r="CSS405" s="440"/>
      <c r="CST405" s="440"/>
      <c r="CSU405" s="440"/>
      <c r="CSV405" s="440"/>
      <c r="CSW405" s="440"/>
      <c r="CSX405" s="440"/>
      <c r="CSY405" s="440"/>
      <c r="CSZ405" s="440"/>
      <c r="CTA405" s="440"/>
      <c r="CTB405" s="440"/>
      <c r="CTC405" s="440"/>
      <c r="CTD405" s="440"/>
      <c r="CTE405" s="440"/>
      <c r="CTF405" s="440"/>
      <c r="CTG405" s="440"/>
      <c r="CTH405" s="440"/>
      <c r="CTI405" s="440"/>
      <c r="CTJ405" s="440"/>
      <c r="CTK405" s="440"/>
      <c r="CTL405" s="440"/>
      <c r="CTM405" s="440"/>
      <c r="CTN405" s="440"/>
      <c r="CTO405" s="440"/>
      <c r="CTP405" s="440"/>
      <c r="CTQ405" s="440"/>
      <c r="CTR405" s="440"/>
      <c r="CTS405" s="440"/>
      <c r="CTT405" s="440"/>
      <c r="CTU405" s="440"/>
      <c r="CTV405" s="440"/>
      <c r="CTW405" s="440"/>
      <c r="CTX405" s="440"/>
      <c r="CTY405" s="440"/>
      <c r="CTZ405" s="440"/>
      <c r="CUA405" s="440"/>
      <c r="CUB405" s="440"/>
      <c r="CUC405" s="440"/>
      <c r="CUD405" s="440"/>
      <c r="CUE405" s="440"/>
      <c r="CUF405" s="440"/>
      <c r="CUG405" s="440"/>
      <c r="CUH405" s="440"/>
      <c r="CUI405" s="440"/>
      <c r="CUJ405" s="440"/>
      <c r="CUK405" s="440"/>
      <c r="CUL405" s="440"/>
      <c r="CUM405" s="440"/>
      <c r="CUN405" s="440"/>
      <c r="CUO405" s="440"/>
      <c r="CUP405" s="440"/>
      <c r="CUQ405" s="440"/>
      <c r="CUR405" s="440"/>
      <c r="CUS405" s="440"/>
      <c r="CUT405" s="440"/>
      <c r="CUU405" s="440"/>
      <c r="CUV405" s="440"/>
      <c r="CUW405" s="440"/>
      <c r="CUX405" s="440"/>
      <c r="CUY405" s="440"/>
      <c r="CUZ405" s="440"/>
      <c r="CVA405" s="440"/>
      <c r="CVB405" s="440"/>
      <c r="CVC405" s="440"/>
      <c r="CVD405" s="440"/>
      <c r="CVE405" s="440"/>
      <c r="CVF405" s="440"/>
      <c r="CVG405" s="440"/>
      <c r="CVH405" s="440"/>
      <c r="CVI405" s="440"/>
      <c r="CVJ405" s="440"/>
      <c r="CVK405" s="440"/>
      <c r="CVL405" s="440"/>
      <c r="CVM405" s="440"/>
      <c r="CVN405" s="440"/>
      <c r="CVO405" s="440"/>
      <c r="CVP405" s="440"/>
      <c r="CVQ405" s="440"/>
      <c r="CVR405" s="440"/>
      <c r="CVS405" s="440"/>
      <c r="CVT405" s="440"/>
      <c r="CVU405" s="440"/>
      <c r="CVV405" s="440"/>
      <c r="CVW405" s="440"/>
      <c r="CVX405" s="440"/>
      <c r="CVY405" s="440"/>
      <c r="CVZ405" s="440"/>
      <c r="CWA405" s="440"/>
      <c r="CWB405" s="440"/>
      <c r="CWC405" s="440"/>
      <c r="CWD405" s="440"/>
      <c r="CWE405" s="440"/>
      <c r="CWF405" s="440"/>
      <c r="CWG405" s="440"/>
      <c r="CWH405" s="440"/>
      <c r="CWI405" s="440"/>
      <c r="CWJ405" s="440"/>
      <c r="CWK405" s="440"/>
      <c r="CWL405" s="440"/>
      <c r="CWM405" s="440"/>
      <c r="CWN405" s="440"/>
      <c r="CWO405" s="440"/>
      <c r="CWP405" s="440"/>
      <c r="CWQ405" s="440"/>
      <c r="CWR405" s="440"/>
      <c r="CWS405" s="440"/>
      <c r="CWT405" s="440"/>
      <c r="CWU405" s="440"/>
      <c r="CWV405" s="440"/>
      <c r="CWW405" s="440"/>
      <c r="CWX405" s="440"/>
      <c r="CWY405" s="440"/>
      <c r="CWZ405" s="440"/>
      <c r="CXA405" s="440"/>
      <c r="CXB405" s="440"/>
      <c r="CXC405" s="440"/>
      <c r="CXD405" s="440"/>
      <c r="CXE405" s="440"/>
      <c r="CXF405" s="440"/>
      <c r="CXG405" s="440"/>
      <c r="CXH405" s="440"/>
      <c r="CXI405" s="440"/>
      <c r="CXJ405" s="440"/>
      <c r="CXK405" s="440"/>
      <c r="CXL405" s="440"/>
      <c r="CXM405" s="440"/>
      <c r="CXN405" s="440"/>
      <c r="CXO405" s="440"/>
      <c r="CXP405" s="440"/>
      <c r="CXQ405" s="440"/>
      <c r="CXR405" s="440"/>
      <c r="CXS405" s="440"/>
      <c r="CXT405" s="440"/>
      <c r="CXU405" s="440"/>
      <c r="CXV405" s="440"/>
      <c r="CXW405" s="440"/>
      <c r="CXX405" s="440"/>
      <c r="CXY405" s="440"/>
      <c r="CXZ405" s="440"/>
      <c r="CYA405" s="440"/>
      <c r="CYB405" s="440"/>
      <c r="CYC405" s="440"/>
      <c r="CYD405" s="440"/>
      <c r="CYE405" s="440"/>
      <c r="CYF405" s="440"/>
      <c r="CYG405" s="440"/>
      <c r="CYH405" s="440"/>
      <c r="CYI405" s="440"/>
      <c r="CYJ405" s="440"/>
      <c r="CYK405" s="440"/>
      <c r="CYL405" s="440"/>
      <c r="CYM405" s="440"/>
      <c r="CYN405" s="440"/>
      <c r="CYO405" s="440"/>
      <c r="CYP405" s="440"/>
      <c r="CYQ405" s="440"/>
      <c r="CYR405" s="440"/>
      <c r="CYS405" s="440"/>
      <c r="CYT405" s="440"/>
      <c r="CYU405" s="440"/>
      <c r="CYV405" s="440"/>
      <c r="CYW405" s="440"/>
      <c r="CYX405" s="440"/>
      <c r="CYY405" s="440"/>
      <c r="CYZ405" s="440"/>
      <c r="CZA405" s="440"/>
      <c r="CZB405" s="440"/>
      <c r="CZC405" s="440"/>
      <c r="CZD405" s="440"/>
      <c r="CZE405" s="440"/>
      <c r="CZF405" s="440"/>
      <c r="CZG405" s="440"/>
      <c r="CZH405" s="440"/>
      <c r="CZI405" s="440"/>
      <c r="CZJ405" s="440"/>
      <c r="CZK405" s="440"/>
      <c r="CZL405" s="440"/>
      <c r="CZM405" s="440"/>
      <c r="CZN405" s="440"/>
      <c r="CZO405" s="440"/>
      <c r="CZP405" s="440"/>
      <c r="CZQ405" s="440"/>
      <c r="CZR405" s="440"/>
      <c r="CZS405" s="440"/>
      <c r="CZT405" s="440"/>
      <c r="CZU405" s="440"/>
      <c r="CZV405" s="440"/>
      <c r="CZW405" s="440"/>
      <c r="CZX405" s="440"/>
      <c r="CZY405" s="440"/>
      <c r="CZZ405" s="440"/>
      <c r="DAA405" s="440"/>
      <c r="DAB405" s="440"/>
      <c r="DAC405" s="440"/>
      <c r="DAD405" s="440"/>
      <c r="DAE405" s="440"/>
      <c r="DAF405" s="440"/>
      <c r="DAG405" s="440"/>
      <c r="DAH405" s="440"/>
      <c r="DAI405" s="440"/>
      <c r="DAJ405" s="440"/>
      <c r="DAK405" s="440"/>
      <c r="DAL405" s="440"/>
      <c r="DAM405" s="440"/>
      <c r="DAN405" s="440"/>
      <c r="DAO405" s="440"/>
      <c r="DAP405" s="440"/>
      <c r="DAQ405" s="440"/>
      <c r="DAR405" s="440"/>
      <c r="DAS405" s="440"/>
      <c r="DAT405" s="440"/>
      <c r="DAU405" s="440"/>
      <c r="DAV405" s="440"/>
      <c r="DAW405" s="440"/>
      <c r="DAX405" s="440"/>
      <c r="DAY405" s="440"/>
      <c r="DAZ405" s="440"/>
      <c r="DBA405" s="440"/>
      <c r="DBB405" s="440"/>
      <c r="DBC405" s="440"/>
      <c r="DBD405" s="440"/>
      <c r="DBE405" s="440"/>
      <c r="DBF405" s="440"/>
      <c r="DBG405" s="440"/>
      <c r="DBH405" s="440"/>
      <c r="DBI405" s="440"/>
      <c r="DBJ405" s="440"/>
      <c r="DBK405" s="440"/>
      <c r="DBL405" s="440"/>
      <c r="DBM405" s="440"/>
      <c r="DBN405" s="440"/>
      <c r="DBO405" s="440"/>
      <c r="DBP405" s="440"/>
      <c r="DBQ405" s="440"/>
      <c r="DBR405" s="440"/>
      <c r="DBS405" s="440"/>
      <c r="DBT405" s="440"/>
      <c r="DBU405" s="440"/>
      <c r="DBV405" s="440"/>
      <c r="DBW405" s="440"/>
      <c r="DBX405" s="440"/>
      <c r="DBY405" s="440"/>
      <c r="DBZ405" s="440"/>
      <c r="DCA405" s="440"/>
      <c r="DCB405" s="440"/>
      <c r="DCC405" s="440"/>
      <c r="DCD405" s="440"/>
      <c r="DCE405" s="440"/>
      <c r="DCF405" s="440"/>
      <c r="DCG405" s="440"/>
      <c r="DCH405" s="440"/>
      <c r="DCI405" s="440"/>
      <c r="DCJ405" s="440"/>
      <c r="DCK405" s="440"/>
      <c r="DCL405" s="440"/>
      <c r="DCM405" s="440"/>
      <c r="DCN405" s="440"/>
      <c r="DCO405" s="440"/>
      <c r="DCP405" s="440"/>
      <c r="DCQ405" s="440"/>
      <c r="DCR405" s="440"/>
      <c r="DCS405" s="440"/>
      <c r="DCT405" s="440"/>
      <c r="DCU405" s="440"/>
      <c r="DCV405" s="440"/>
      <c r="DCW405" s="440"/>
      <c r="DCX405" s="440"/>
      <c r="DCY405" s="440"/>
      <c r="DCZ405" s="440"/>
      <c r="DDA405" s="440"/>
      <c r="DDB405" s="440"/>
      <c r="DDC405" s="440"/>
      <c r="DDD405" s="440"/>
      <c r="DDE405" s="440"/>
      <c r="DDF405" s="440"/>
      <c r="DDG405" s="440"/>
      <c r="DDH405" s="440"/>
      <c r="DDI405" s="440"/>
      <c r="DDJ405" s="440"/>
      <c r="DDK405" s="440"/>
      <c r="DDL405" s="440"/>
      <c r="DDM405" s="440"/>
      <c r="DDN405" s="440"/>
      <c r="DDO405" s="440"/>
      <c r="DDP405" s="440"/>
      <c r="DDQ405" s="440"/>
      <c r="DDR405" s="440"/>
      <c r="DDS405" s="440"/>
      <c r="DDT405" s="440"/>
      <c r="DDU405" s="440"/>
      <c r="DDV405" s="440"/>
      <c r="DDW405" s="440"/>
      <c r="DDX405" s="440"/>
      <c r="DDY405" s="440"/>
      <c r="DDZ405" s="440"/>
      <c r="DEA405" s="440"/>
      <c r="DEB405" s="440"/>
      <c r="DEC405" s="440"/>
      <c r="DED405" s="440"/>
      <c r="DEE405" s="440"/>
      <c r="DEF405" s="440"/>
      <c r="DEG405" s="440"/>
      <c r="DEH405" s="440"/>
      <c r="DEI405" s="440"/>
      <c r="DEJ405" s="440"/>
      <c r="DEK405" s="440"/>
      <c r="DEL405" s="440"/>
      <c r="DEM405" s="440"/>
      <c r="DEN405" s="440"/>
      <c r="DEO405" s="440"/>
      <c r="DEP405" s="440"/>
      <c r="DEQ405" s="440"/>
      <c r="DER405" s="440"/>
      <c r="DES405" s="440"/>
      <c r="DET405" s="440"/>
      <c r="DEU405" s="440"/>
      <c r="DEV405" s="440"/>
      <c r="DEW405" s="440"/>
      <c r="DEX405" s="440"/>
      <c r="DEY405" s="440"/>
      <c r="DEZ405" s="440"/>
      <c r="DFA405" s="440"/>
      <c r="DFB405" s="440"/>
      <c r="DFC405" s="440"/>
      <c r="DFD405" s="440"/>
      <c r="DFE405" s="440"/>
      <c r="DFF405" s="440"/>
      <c r="DFG405" s="440"/>
      <c r="DFH405" s="440"/>
      <c r="DFI405" s="440"/>
      <c r="DFJ405" s="440"/>
      <c r="DFK405" s="440"/>
      <c r="DFL405" s="440"/>
      <c r="DFM405" s="440"/>
      <c r="DFN405" s="440"/>
      <c r="DFO405" s="440"/>
      <c r="DFP405" s="440"/>
      <c r="DFQ405" s="440"/>
      <c r="DFR405" s="440"/>
      <c r="DFS405" s="440"/>
      <c r="DFT405" s="440"/>
      <c r="DFU405" s="440"/>
      <c r="DFV405" s="440"/>
      <c r="DFW405" s="440"/>
      <c r="DFX405" s="440"/>
      <c r="DFY405" s="440"/>
      <c r="DFZ405" s="440"/>
      <c r="DGA405" s="440"/>
      <c r="DGB405" s="440"/>
      <c r="DGC405" s="440"/>
      <c r="DGD405" s="440"/>
      <c r="DGE405" s="440"/>
      <c r="DGF405" s="440"/>
      <c r="DGG405" s="440"/>
      <c r="DGH405" s="440"/>
      <c r="DGI405" s="440"/>
      <c r="DGJ405" s="440"/>
      <c r="DGK405" s="440"/>
      <c r="DGL405" s="440"/>
      <c r="DGM405" s="440"/>
      <c r="DGN405" s="440"/>
      <c r="DGO405" s="440"/>
      <c r="DGP405" s="440"/>
      <c r="DGQ405" s="440"/>
      <c r="DGR405" s="440"/>
      <c r="DGS405" s="440"/>
      <c r="DGT405" s="440"/>
      <c r="DGU405" s="440"/>
      <c r="DGV405" s="440"/>
      <c r="DGW405" s="440"/>
      <c r="DGX405" s="440"/>
      <c r="DGY405" s="440"/>
      <c r="DGZ405" s="440"/>
      <c r="DHA405" s="440"/>
      <c r="DHB405" s="440"/>
      <c r="DHC405" s="440"/>
      <c r="DHD405" s="440"/>
      <c r="DHE405" s="440"/>
      <c r="DHF405" s="440"/>
      <c r="DHG405" s="440"/>
      <c r="DHH405" s="440"/>
      <c r="DHI405" s="440"/>
      <c r="DHJ405" s="440"/>
      <c r="DHK405" s="440"/>
      <c r="DHL405" s="440"/>
      <c r="DHM405" s="440"/>
      <c r="DHN405" s="440"/>
      <c r="DHO405" s="440"/>
      <c r="DHP405" s="440"/>
      <c r="DHQ405" s="440"/>
      <c r="DHR405" s="440"/>
      <c r="DHS405" s="440"/>
      <c r="DHT405" s="440"/>
      <c r="DHU405" s="440"/>
      <c r="DHV405" s="440"/>
      <c r="DHW405" s="440"/>
      <c r="DHX405" s="440"/>
      <c r="DHY405" s="440"/>
      <c r="DHZ405" s="440"/>
      <c r="DIA405" s="440"/>
      <c r="DIB405" s="440"/>
      <c r="DIC405" s="440"/>
      <c r="DID405" s="440"/>
      <c r="DIE405" s="440"/>
      <c r="DIF405" s="440"/>
      <c r="DIG405" s="440"/>
      <c r="DIH405" s="440"/>
      <c r="DII405" s="440"/>
      <c r="DIJ405" s="440"/>
      <c r="DIK405" s="440"/>
      <c r="DIL405" s="440"/>
      <c r="DIM405" s="440"/>
      <c r="DIN405" s="440"/>
      <c r="DIO405" s="440"/>
      <c r="DIP405" s="440"/>
      <c r="DIQ405" s="440"/>
      <c r="DIR405" s="440"/>
      <c r="DIS405" s="440"/>
      <c r="DIT405" s="440"/>
      <c r="DIU405" s="440"/>
      <c r="DIV405" s="440"/>
      <c r="DIW405" s="440"/>
      <c r="DIX405" s="440"/>
      <c r="DIY405" s="440"/>
      <c r="DIZ405" s="440"/>
      <c r="DJA405" s="440"/>
      <c r="DJB405" s="440"/>
      <c r="DJC405" s="440"/>
      <c r="DJD405" s="440"/>
      <c r="DJE405" s="440"/>
      <c r="DJF405" s="440"/>
      <c r="DJG405" s="440"/>
      <c r="DJH405" s="440"/>
      <c r="DJI405" s="440"/>
      <c r="DJJ405" s="440"/>
      <c r="DJK405" s="440"/>
      <c r="DJL405" s="440"/>
      <c r="DJM405" s="440"/>
      <c r="DJN405" s="440"/>
      <c r="DJO405" s="440"/>
      <c r="DJP405" s="440"/>
      <c r="DJQ405" s="440"/>
      <c r="DJR405" s="440"/>
      <c r="DJS405" s="440"/>
      <c r="DJT405" s="440"/>
      <c r="DJU405" s="440"/>
      <c r="DJV405" s="440"/>
      <c r="DJW405" s="440"/>
      <c r="DJX405" s="440"/>
      <c r="DJY405" s="440"/>
      <c r="DJZ405" s="440"/>
      <c r="DKA405" s="440"/>
      <c r="DKB405" s="440"/>
      <c r="DKC405" s="440"/>
      <c r="DKD405" s="440"/>
      <c r="DKE405" s="440"/>
      <c r="DKF405" s="440"/>
      <c r="DKG405" s="440"/>
      <c r="DKH405" s="440"/>
      <c r="DKI405" s="440"/>
      <c r="DKJ405" s="440"/>
      <c r="DKK405" s="440"/>
      <c r="DKL405" s="440"/>
      <c r="DKM405" s="440"/>
      <c r="DKN405" s="440"/>
      <c r="DKO405" s="440"/>
      <c r="DKP405" s="440"/>
      <c r="DKQ405" s="440"/>
      <c r="DKR405" s="440"/>
      <c r="DKS405" s="440"/>
      <c r="DKT405" s="440"/>
      <c r="DKU405" s="440"/>
      <c r="DKV405" s="440"/>
      <c r="DKW405" s="440"/>
      <c r="DKX405" s="440"/>
      <c r="DKY405" s="440"/>
      <c r="DKZ405" s="440"/>
      <c r="DLA405" s="440"/>
      <c r="DLB405" s="440"/>
      <c r="DLC405" s="440"/>
      <c r="DLD405" s="440"/>
      <c r="DLE405" s="440"/>
      <c r="DLF405" s="440"/>
      <c r="DLG405" s="440"/>
      <c r="DLH405" s="440"/>
      <c r="DLI405" s="440"/>
      <c r="DLJ405" s="440"/>
      <c r="DLK405" s="440"/>
      <c r="DLL405" s="440"/>
      <c r="DLM405" s="440"/>
      <c r="DLN405" s="440"/>
      <c r="DLO405" s="440"/>
      <c r="DLP405" s="440"/>
      <c r="DLQ405" s="440"/>
      <c r="DLR405" s="440"/>
      <c r="DLS405" s="440"/>
      <c r="DLT405" s="440"/>
      <c r="DLU405" s="440"/>
      <c r="DLV405" s="440"/>
      <c r="DLW405" s="440"/>
      <c r="DLX405" s="440"/>
      <c r="DLY405" s="440"/>
      <c r="DLZ405" s="440"/>
      <c r="DMA405" s="440"/>
      <c r="DMB405" s="440"/>
      <c r="DMC405" s="440"/>
      <c r="DMD405" s="440"/>
      <c r="DME405" s="440"/>
      <c r="DMF405" s="440"/>
      <c r="DMG405" s="440"/>
      <c r="DMH405" s="440"/>
      <c r="DMI405" s="440"/>
      <c r="DMJ405" s="440"/>
      <c r="DMK405" s="440"/>
      <c r="DML405" s="440"/>
      <c r="DMM405" s="440"/>
      <c r="DMN405" s="440"/>
      <c r="DMO405" s="440"/>
      <c r="DMP405" s="440"/>
      <c r="DMQ405" s="440"/>
      <c r="DMR405" s="440"/>
      <c r="DMS405" s="440"/>
      <c r="DMT405" s="440"/>
      <c r="DMU405" s="440"/>
      <c r="DMV405" s="440"/>
      <c r="DMW405" s="440"/>
      <c r="DMX405" s="440"/>
      <c r="DMY405" s="440"/>
      <c r="DMZ405" s="440"/>
      <c r="DNA405" s="440"/>
      <c r="DNB405" s="440"/>
      <c r="DNC405" s="440"/>
      <c r="DND405" s="440"/>
      <c r="DNE405" s="440"/>
      <c r="DNF405" s="440"/>
      <c r="DNG405" s="440"/>
      <c r="DNH405" s="440"/>
      <c r="DNI405" s="440"/>
      <c r="DNJ405" s="440"/>
      <c r="DNK405" s="440"/>
      <c r="DNL405" s="440"/>
      <c r="DNM405" s="440"/>
      <c r="DNN405" s="440"/>
      <c r="DNO405" s="440"/>
      <c r="DNP405" s="440"/>
      <c r="DNQ405" s="440"/>
      <c r="DNR405" s="440"/>
      <c r="DNS405" s="440"/>
      <c r="DNT405" s="440"/>
      <c r="DNU405" s="440"/>
      <c r="DNV405" s="440"/>
      <c r="DNW405" s="440"/>
      <c r="DNX405" s="440"/>
      <c r="DNY405" s="440"/>
      <c r="DNZ405" s="440"/>
      <c r="DOA405" s="440"/>
      <c r="DOB405" s="440"/>
      <c r="DOC405" s="440"/>
      <c r="DOD405" s="440"/>
      <c r="DOE405" s="440"/>
      <c r="DOF405" s="440"/>
      <c r="DOG405" s="440"/>
      <c r="DOH405" s="440"/>
      <c r="DOI405" s="440"/>
      <c r="DOJ405" s="440"/>
      <c r="DOK405" s="440"/>
      <c r="DOL405" s="440"/>
      <c r="DOM405" s="440"/>
      <c r="DON405" s="440"/>
      <c r="DOO405" s="440"/>
      <c r="DOP405" s="440"/>
      <c r="DOQ405" s="440"/>
      <c r="DOR405" s="440"/>
      <c r="DOS405" s="440"/>
      <c r="DOT405" s="440"/>
      <c r="DOU405" s="440"/>
      <c r="DOV405" s="440"/>
      <c r="DOW405" s="440"/>
      <c r="DOX405" s="440"/>
      <c r="DOY405" s="440"/>
      <c r="DOZ405" s="440"/>
      <c r="DPA405" s="440"/>
      <c r="DPB405" s="440"/>
      <c r="DPC405" s="440"/>
      <c r="DPD405" s="440"/>
      <c r="DPE405" s="440"/>
      <c r="DPF405" s="440"/>
      <c r="DPG405" s="440"/>
      <c r="DPH405" s="440"/>
      <c r="DPI405" s="440"/>
      <c r="DPJ405" s="440"/>
      <c r="DPK405" s="440"/>
      <c r="DPL405" s="440"/>
      <c r="DPM405" s="440"/>
      <c r="DPN405" s="440"/>
      <c r="DPO405" s="440"/>
      <c r="DPP405" s="440"/>
      <c r="DPQ405" s="440"/>
      <c r="DPR405" s="440"/>
      <c r="DPS405" s="440"/>
      <c r="DPT405" s="440"/>
      <c r="DPU405" s="440"/>
      <c r="DPV405" s="440"/>
      <c r="DPW405" s="440"/>
      <c r="DPX405" s="440"/>
      <c r="DPY405" s="440"/>
      <c r="DPZ405" s="440"/>
      <c r="DQA405" s="440"/>
      <c r="DQB405" s="440"/>
      <c r="DQC405" s="440"/>
      <c r="DQD405" s="440"/>
      <c r="DQE405" s="440"/>
      <c r="DQF405" s="440"/>
      <c r="DQG405" s="440"/>
      <c r="DQH405" s="440"/>
      <c r="DQI405" s="440"/>
      <c r="DQJ405" s="440"/>
      <c r="DQK405" s="440"/>
      <c r="DQL405" s="440"/>
      <c r="DQM405" s="440"/>
      <c r="DQN405" s="440"/>
      <c r="DQO405" s="440"/>
      <c r="DQP405" s="440"/>
      <c r="DQQ405" s="440"/>
      <c r="DQR405" s="440"/>
      <c r="DQS405" s="440"/>
      <c r="DQT405" s="440"/>
      <c r="DQU405" s="440"/>
      <c r="DQV405" s="440"/>
      <c r="DQW405" s="440"/>
      <c r="DQX405" s="440"/>
      <c r="DQY405" s="440"/>
      <c r="DQZ405" s="440"/>
      <c r="DRA405" s="440"/>
      <c r="DRB405" s="440"/>
      <c r="DRC405" s="440"/>
      <c r="DRD405" s="440"/>
      <c r="DRE405" s="440"/>
      <c r="DRF405" s="440"/>
      <c r="DRG405" s="440"/>
      <c r="DRH405" s="440"/>
      <c r="DRI405" s="440"/>
      <c r="DRJ405" s="440"/>
      <c r="DRK405" s="440"/>
      <c r="DRL405" s="440"/>
      <c r="DRM405" s="440"/>
      <c r="DRN405" s="440"/>
      <c r="DRO405" s="440"/>
      <c r="DRP405" s="440"/>
      <c r="DRQ405" s="440"/>
      <c r="DRR405" s="440"/>
      <c r="DRS405" s="440"/>
      <c r="DRT405" s="440"/>
      <c r="DRU405" s="440"/>
      <c r="DRV405" s="440"/>
      <c r="DRW405" s="440"/>
      <c r="DRX405" s="440"/>
      <c r="DRY405" s="440"/>
      <c r="DRZ405" s="440"/>
      <c r="DSA405" s="440"/>
      <c r="DSB405" s="440"/>
      <c r="DSC405" s="440"/>
      <c r="DSD405" s="440"/>
      <c r="DSE405" s="440"/>
      <c r="DSF405" s="440"/>
      <c r="DSG405" s="440"/>
      <c r="DSH405" s="440"/>
      <c r="DSI405" s="440"/>
      <c r="DSJ405" s="440"/>
      <c r="DSK405" s="440"/>
      <c r="DSL405" s="440"/>
      <c r="DSM405" s="440"/>
      <c r="DSN405" s="440"/>
      <c r="DSO405" s="440"/>
      <c r="DSP405" s="440"/>
      <c r="DSQ405" s="440"/>
      <c r="DSR405" s="440"/>
      <c r="DSS405" s="440"/>
      <c r="DST405" s="440"/>
      <c r="DSU405" s="440"/>
      <c r="DSV405" s="440"/>
      <c r="DSW405" s="440"/>
      <c r="DSX405" s="440"/>
      <c r="DSY405" s="440"/>
      <c r="DSZ405" s="440"/>
      <c r="DTA405" s="440"/>
      <c r="DTB405" s="440"/>
      <c r="DTC405" s="440"/>
      <c r="DTD405" s="440"/>
      <c r="DTE405" s="440"/>
      <c r="DTF405" s="440"/>
      <c r="DTG405" s="440"/>
      <c r="DTH405" s="440"/>
      <c r="DTI405" s="440"/>
      <c r="DTJ405" s="440"/>
      <c r="DTK405" s="440"/>
      <c r="DTL405" s="440"/>
      <c r="DTM405" s="440"/>
      <c r="DTN405" s="440"/>
      <c r="DTO405" s="440"/>
      <c r="DTP405" s="440"/>
      <c r="DTQ405" s="440"/>
      <c r="DTR405" s="440"/>
      <c r="DTS405" s="440"/>
      <c r="DTT405" s="440"/>
      <c r="DTU405" s="440"/>
      <c r="DTV405" s="440"/>
      <c r="DTW405" s="440"/>
      <c r="DTX405" s="440"/>
      <c r="DTY405" s="440"/>
      <c r="DTZ405" s="440"/>
      <c r="DUA405" s="440"/>
      <c r="DUB405" s="440"/>
      <c r="DUC405" s="440"/>
      <c r="DUD405" s="440"/>
      <c r="DUE405" s="440"/>
      <c r="DUF405" s="440"/>
      <c r="DUG405" s="440"/>
      <c r="DUH405" s="440"/>
      <c r="DUI405" s="440"/>
      <c r="DUJ405" s="440"/>
      <c r="DUK405" s="440"/>
      <c r="DUL405" s="440"/>
      <c r="DUM405" s="440"/>
      <c r="DUN405" s="440"/>
      <c r="DUO405" s="440"/>
      <c r="DUP405" s="440"/>
      <c r="DUQ405" s="440"/>
      <c r="DUR405" s="440"/>
      <c r="DUS405" s="440"/>
      <c r="DUT405" s="440"/>
      <c r="DUU405" s="440"/>
      <c r="DUV405" s="440"/>
      <c r="DUW405" s="440"/>
      <c r="DUX405" s="440"/>
      <c r="DUY405" s="440"/>
      <c r="DUZ405" s="440"/>
      <c r="DVA405" s="440"/>
      <c r="DVB405" s="440"/>
      <c r="DVC405" s="440"/>
      <c r="DVD405" s="440"/>
      <c r="DVE405" s="440"/>
      <c r="DVF405" s="440"/>
      <c r="DVG405" s="440"/>
      <c r="DVH405" s="440"/>
      <c r="DVI405" s="440"/>
      <c r="DVJ405" s="440"/>
      <c r="DVK405" s="440"/>
      <c r="DVL405" s="440"/>
      <c r="DVM405" s="440"/>
      <c r="DVN405" s="440"/>
      <c r="DVO405" s="440"/>
      <c r="DVP405" s="440"/>
      <c r="DVQ405" s="440"/>
      <c r="DVR405" s="440"/>
      <c r="DVS405" s="440"/>
      <c r="DVT405" s="440"/>
      <c r="DVU405" s="440"/>
      <c r="DVV405" s="440"/>
      <c r="DVW405" s="440"/>
      <c r="DVX405" s="440"/>
      <c r="DVY405" s="440"/>
      <c r="DVZ405" s="440"/>
      <c r="DWA405" s="440"/>
      <c r="DWB405" s="440"/>
      <c r="DWC405" s="440"/>
      <c r="DWD405" s="440"/>
      <c r="DWE405" s="440"/>
      <c r="DWF405" s="440"/>
      <c r="DWG405" s="440"/>
      <c r="DWH405" s="440"/>
      <c r="DWI405" s="440"/>
      <c r="DWJ405" s="440"/>
      <c r="DWK405" s="440"/>
      <c r="DWL405" s="440"/>
      <c r="DWM405" s="440"/>
      <c r="DWN405" s="440"/>
      <c r="DWO405" s="440"/>
      <c r="DWP405" s="440"/>
      <c r="DWQ405" s="440"/>
      <c r="DWR405" s="440"/>
      <c r="DWS405" s="440"/>
      <c r="DWT405" s="440"/>
      <c r="DWU405" s="440"/>
      <c r="DWV405" s="440"/>
      <c r="DWW405" s="440"/>
      <c r="DWX405" s="440"/>
      <c r="DWY405" s="440"/>
      <c r="DWZ405" s="440"/>
      <c r="DXA405" s="440"/>
      <c r="DXB405" s="440"/>
      <c r="DXC405" s="440"/>
      <c r="DXD405" s="440"/>
      <c r="DXE405" s="440"/>
      <c r="DXF405" s="440"/>
      <c r="DXG405" s="440"/>
      <c r="DXH405" s="440"/>
      <c r="DXI405" s="440"/>
      <c r="DXJ405" s="440"/>
      <c r="DXK405" s="440"/>
      <c r="DXL405" s="440"/>
      <c r="DXM405" s="440"/>
      <c r="DXN405" s="440"/>
      <c r="DXO405" s="440"/>
      <c r="DXP405" s="440"/>
      <c r="DXQ405" s="440"/>
      <c r="DXR405" s="440"/>
      <c r="DXS405" s="440"/>
      <c r="DXT405" s="440"/>
      <c r="DXU405" s="440"/>
      <c r="DXV405" s="440"/>
      <c r="DXW405" s="440"/>
      <c r="DXX405" s="440"/>
      <c r="DXY405" s="440"/>
      <c r="DXZ405" s="440"/>
      <c r="DYA405" s="440"/>
      <c r="DYB405" s="440"/>
      <c r="DYC405" s="440"/>
      <c r="DYD405" s="440"/>
      <c r="DYE405" s="440"/>
      <c r="DYF405" s="440"/>
      <c r="DYG405" s="440"/>
      <c r="DYH405" s="440"/>
      <c r="DYI405" s="440"/>
      <c r="DYJ405" s="440"/>
      <c r="DYK405" s="440"/>
      <c r="DYL405" s="440"/>
      <c r="DYM405" s="440"/>
      <c r="DYN405" s="440"/>
      <c r="DYO405" s="440"/>
      <c r="DYP405" s="440"/>
      <c r="DYQ405" s="440"/>
      <c r="DYR405" s="440"/>
      <c r="DYS405" s="440"/>
      <c r="DYT405" s="440"/>
      <c r="DYU405" s="440"/>
      <c r="DYV405" s="440"/>
      <c r="DYW405" s="440"/>
      <c r="DYX405" s="440"/>
      <c r="DYY405" s="440"/>
      <c r="DYZ405" s="440"/>
      <c r="DZA405" s="440"/>
      <c r="DZB405" s="440"/>
      <c r="DZC405" s="440"/>
      <c r="DZD405" s="440"/>
      <c r="DZE405" s="440"/>
      <c r="DZF405" s="440"/>
      <c r="DZG405" s="440"/>
      <c r="DZH405" s="440"/>
      <c r="DZI405" s="440"/>
      <c r="DZJ405" s="440"/>
      <c r="DZK405" s="440"/>
      <c r="DZL405" s="440"/>
      <c r="DZM405" s="440"/>
      <c r="DZN405" s="440"/>
      <c r="DZO405" s="440"/>
      <c r="DZP405" s="440"/>
      <c r="DZQ405" s="440"/>
      <c r="DZR405" s="440"/>
      <c r="DZS405" s="440"/>
      <c r="DZT405" s="440"/>
      <c r="DZU405" s="440"/>
      <c r="DZV405" s="440"/>
      <c r="DZW405" s="440"/>
      <c r="DZX405" s="440"/>
      <c r="DZY405" s="440"/>
      <c r="DZZ405" s="440"/>
      <c r="EAA405" s="440"/>
      <c r="EAB405" s="440"/>
      <c r="EAC405" s="440"/>
      <c r="EAD405" s="440"/>
      <c r="EAE405" s="440"/>
      <c r="EAF405" s="440"/>
      <c r="EAG405" s="440"/>
      <c r="EAH405" s="440"/>
      <c r="EAI405" s="440"/>
      <c r="EAJ405" s="440"/>
      <c r="EAK405" s="440"/>
      <c r="EAL405" s="440"/>
      <c r="EAM405" s="440"/>
      <c r="EAN405" s="440"/>
      <c r="EAO405" s="440"/>
      <c r="EAP405" s="440"/>
      <c r="EAQ405" s="440"/>
      <c r="EAR405" s="440"/>
      <c r="EAS405" s="440"/>
      <c r="EAT405" s="440"/>
      <c r="EAU405" s="440"/>
      <c r="EAV405" s="440"/>
      <c r="EAW405" s="440"/>
      <c r="EAX405" s="440"/>
      <c r="EAY405" s="440"/>
      <c r="EAZ405" s="440"/>
      <c r="EBA405" s="440"/>
      <c r="EBB405" s="440"/>
      <c r="EBC405" s="440"/>
      <c r="EBD405" s="440"/>
      <c r="EBE405" s="440"/>
      <c r="EBF405" s="440"/>
      <c r="EBG405" s="440"/>
      <c r="EBH405" s="440"/>
      <c r="EBI405" s="440"/>
      <c r="EBJ405" s="440"/>
      <c r="EBK405" s="440"/>
      <c r="EBL405" s="440"/>
      <c r="EBM405" s="440"/>
      <c r="EBN405" s="440"/>
      <c r="EBO405" s="440"/>
      <c r="EBP405" s="440"/>
      <c r="EBQ405" s="440"/>
      <c r="EBR405" s="440"/>
      <c r="EBS405" s="440"/>
      <c r="EBT405" s="440"/>
      <c r="EBU405" s="440"/>
      <c r="EBV405" s="440"/>
      <c r="EBW405" s="440"/>
      <c r="EBX405" s="440"/>
      <c r="EBY405" s="440"/>
      <c r="EBZ405" s="440"/>
      <c r="ECA405" s="440"/>
      <c r="ECB405" s="440"/>
      <c r="ECC405" s="440"/>
      <c r="ECD405" s="440"/>
      <c r="ECE405" s="440"/>
      <c r="ECF405" s="440"/>
      <c r="ECG405" s="440"/>
      <c r="ECH405" s="440"/>
      <c r="ECI405" s="440"/>
      <c r="ECJ405" s="440"/>
      <c r="ECK405" s="440"/>
      <c r="ECL405" s="440"/>
      <c r="ECM405" s="440"/>
      <c r="ECN405" s="440"/>
      <c r="ECO405" s="440"/>
      <c r="ECP405" s="440"/>
      <c r="ECQ405" s="440"/>
      <c r="ECR405" s="440"/>
      <c r="ECS405" s="440"/>
      <c r="ECT405" s="440"/>
      <c r="ECU405" s="440"/>
      <c r="ECV405" s="440"/>
      <c r="ECW405" s="440"/>
      <c r="ECX405" s="440"/>
      <c r="ECY405" s="440"/>
      <c r="ECZ405" s="440"/>
      <c r="EDA405" s="440"/>
      <c r="EDB405" s="440"/>
      <c r="EDC405" s="440"/>
      <c r="EDD405" s="440"/>
      <c r="EDE405" s="440"/>
      <c r="EDF405" s="440"/>
      <c r="EDG405" s="440"/>
      <c r="EDH405" s="440"/>
      <c r="EDI405" s="440"/>
      <c r="EDJ405" s="440"/>
      <c r="EDK405" s="440"/>
      <c r="EDL405" s="440"/>
      <c r="EDM405" s="440"/>
      <c r="EDN405" s="440"/>
      <c r="EDO405" s="440"/>
      <c r="EDP405" s="440"/>
      <c r="EDQ405" s="440"/>
      <c r="EDR405" s="440"/>
      <c r="EDS405" s="440"/>
      <c r="EDT405" s="440"/>
      <c r="EDU405" s="440"/>
      <c r="EDV405" s="440"/>
      <c r="EDW405" s="440"/>
      <c r="EDX405" s="440"/>
      <c r="EDY405" s="440"/>
      <c r="EDZ405" s="440"/>
      <c r="EEA405" s="440"/>
      <c r="EEB405" s="440"/>
      <c r="EEC405" s="440"/>
      <c r="EED405" s="440"/>
      <c r="EEE405" s="440"/>
      <c r="EEF405" s="440"/>
      <c r="EEG405" s="440"/>
      <c r="EEH405" s="440"/>
      <c r="EEI405" s="440"/>
      <c r="EEJ405" s="440"/>
      <c r="EEK405" s="440"/>
      <c r="EEL405" s="440"/>
      <c r="EEM405" s="440"/>
      <c r="EEN405" s="440"/>
      <c r="EEO405" s="440"/>
      <c r="EEP405" s="440"/>
      <c r="EEQ405" s="440"/>
      <c r="EER405" s="440"/>
      <c r="EES405" s="440"/>
      <c r="EET405" s="440"/>
      <c r="EEU405" s="440"/>
      <c r="EEV405" s="440"/>
      <c r="EEW405" s="440"/>
      <c r="EEX405" s="440"/>
      <c r="EEY405" s="440"/>
      <c r="EEZ405" s="440"/>
      <c r="EFA405" s="440"/>
      <c r="EFB405" s="440"/>
      <c r="EFC405" s="440"/>
      <c r="EFD405" s="440"/>
      <c r="EFE405" s="440"/>
      <c r="EFF405" s="440"/>
      <c r="EFG405" s="440"/>
      <c r="EFH405" s="440"/>
      <c r="EFI405" s="440"/>
      <c r="EFJ405" s="440"/>
      <c r="EFK405" s="440"/>
      <c r="EFL405" s="440"/>
      <c r="EFM405" s="440"/>
      <c r="EFN405" s="440"/>
      <c r="EFO405" s="440"/>
      <c r="EFP405" s="440"/>
      <c r="EFQ405" s="440"/>
      <c r="EFR405" s="440"/>
      <c r="EFS405" s="440"/>
      <c r="EFT405" s="440"/>
      <c r="EFU405" s="440"/>
      <c r="EFV405" s="440"/>
      <c r="EFW405" s="440"/>
      <c r="EFX405" s="440"/>
      <c r="EFY405" s="440"/>
      <c r="EFZ405" s="440"/>
      <c r="EGA405" s="440"/>
      <c r="EGB405" s="440"/>
      <c r="EGC405" s="440"/>
      <c r="EGD405" s="440"/>
      <c r="EGE405" s="440"/>
      <c r="EGF405" s="440"/>
      <c r="EGG405" s="440"/>
      <c r="EGH405" s="440"/>
      <c r="EGI405" s="440"/>
      <c r="EGJ405" s="440"/>
      <c r="EGK405" s="440"/>
      <c r="EGL405" s="440"/>
      <c r="EGM405" s="440"/>
      <c r="EGN405" s="440"/>
      <c r="EGO405" s="440"/>
      <c r="EGP405" s="440"/>
      <c r="EGQ405" s="440"/>
      <c r="EGR405" s="440"/>
      <c r="EGS405" s="440"/>
      <c r="EGT405" s="440"/>
      <c r="EGU405" s="440"/>
      <c r="EGV405" s="440"/>
      <c r="EGW405" s="440"/>
      <c r="EGX405" s="440"/>
      <c r="EGY405" s="440"/>
      <c r="EGZ405" s="440"/>
      <c r="EHA405" s="440"/>
      <c r="EHB405" s="440"/>
      <c r="EHC405" s="440"/>
      <c r="EHD405" s="440"/>
      <c r="EHE405" s="440"/>
      <c r="EHF405" s="440"/>
      <c r="EHG405" s="440"/>
      <c r="EHH405" s="440"/>
      <c r="EHI405" s="440"/>
      <c r="EHJ405" s="440"/>
      <c r="EHK405" s="440"/>
      <c r="EHL405" s="440"/>
      <c r="EHM405" s="440"/>
      <c r="EHN405" s="440"/>
      <c r="EHO405" s="440"/>
      <c r="EHP405" s="440"/>
      <c r="EHQ405" s="440"/>
      <c r="EHR405" s="440"/>
      <c r="EHS405" s="440"/>
      <c r="EHT405" s="440"/>
      <c r="EHU405" s="440"/>
      <c r="EHV405" s="440"/>
      <c r="EHW405" s="440"/>
      <c r="EHX405" s="440"/>
      <c r="EHY405" s="440"/>
      <c r="EHZ405" s="440"/>
      <c r="EIA405" s="440"/>
      <c r="EIB405" s="440"/>
      <c r="EIC405" s="440"/>
      <c r="EID405" s="440"/>
      <c r="EIE405" s="440"/>
      <c r="EIF405" s="440"/>
      <c r="EIG405" s="440"/>
      <c r="EIH405" s="440"/>
      <c r="EII405" s="440"/>
      <c r="EIJ405" s="440"/>
      <c r="EIK405" s="440"/>
      <c r="EIL405" s="440"/>
      <c r="EIM405" s="440"/>
      <c r="EIN405" s="440"/>
      <c r="EIO405" s="440"/>
      <c r="EIP405" s="440"/>
      <c r="EIQ405" s="440"/>
      <c r="EIR405" s="440"/>
      <c r="EIS405" s="440"/>
      <c r="EIT405" s="440"/>
      <c r="EIU405" s="440"/>
      <c r="EIV405" s="440"/>
      <c r="EIW405" s="440"/>
      <c r="EIX405" s="440"/>
      <c r="EIY405" s="440"/>
      <c r="EIZ405" s="440"/>
      <c r="EJA405" s="440"/>
      <c r="EJB405" s="440"/>
      <c r="EJC405" s="440"/>
      <c r="EJD405" s="440"/>
      <c r="EJE405" s="440"/>
      <c r="EJF405" s="440"/>
      <c r="EJG405" s="440"/>
      <c r="EJH405" s="440"/>
      <c r="EJI405" s="440"/>
      <c r="EJJ405" s="440"/>
      <c r="EJK405" s="440"/>
      <c r="EJL405" s="440"/>
      <c r="EJM405" s="440"/>
      <c r="EJN405" s="440"/>
      <c r="EJO405" s="440"/>
      <c r="EJP405" s="440"/>
      <c r="EJQ405" s="440"/>
      <c r="EJR405" s="440"/>
      <c r="EJS405" s="440"/>
      <c r="EJT405" s="440"/>
      <c r="EJU405" s="440"/>
      <c r="EJV405" s="440"/>
      <c r="EJW405" s="440"/>
      <c r="EJX405" s="440"/>
      <c r="EJY405" s="440"/>
      <c r="EJZ405" s="440"/>
      <c r="EKA405" s="440"/>
      <c r="EKB405" s="440"/>
      <c r="EKC405" s="440"/>
      <c r="EKD405" s="440"/>
      <c r="EKE405" s="440"/>
      <c r="EKF405" s="440"/>
      <c r="EKG405" s="440"/>
      <c r="EKH405" s="440"/>
      <c r="EKI405" s="440"/>
      <c r="EKJ405" s="440"/>
      <c r="EKK405" s="440"/>
      <c r="EKL405" s="440"/>
      <c r="EKM405" s="440"/>
      <c r="EKN405" s="440"/>
      <c r="EKO405" s="440"/>
      <c r="EKP405" s="440"/>
      <c r="EKQ405" s="440"/>
      <c r="EKR405" s="440"/>
      <c r="EKS405" s="440"/>
      <c r="EKT405" s="440"/>
      <c r="EKU405" s="440"/>
      <c r="EKV405" s="440"/>
      <c r="EKW405" s="440"/>
      <c r="EKX405" s="440"/>
      <c r="EKY405" s="440"/>
      <c r="EKZ405" s="440"/>
      <c r="ELA405" s="440"/>
      <c r="ELB405" s="440"/>
      <c r="ELC405" s="440"/>
      <c r="ELD405" s="440"/>
      <c r="ELE405" s="440"/>
      <c r="ELF405" s="440"/>
      <c r="ELG405" s="440"/>
      <c r="ELH405" s="440"/>
      <c r="ELI405" s="440"/>
      <c r="ELJ405" s="440"/>
      <c r="ELK405" s="440"/>
      <c r="ELL405" s="440"/>
      <c r="ELM405" s="440"/>
      <c r="ELN405" s="440"/>
      <c r="ELO405" s="440"/>
      <c r="ELP405" s="440"/>
      <c r="ELQ405" s="440"/>
      <c r="ELR405" s="440"/>
      <c r="ELS405" s="440"/>
      <c r="ELT405" s="440"/>
      <c r="ELU405" s="440"/>
      <c r="ELV405" s="440"/>
      <c r="ELW405" s="440"/>
      <c r="ELX405" s="440"/>
      <c r="ELY405" s="440"/>
      <c r="ELZ405" s="440"/>
      <c r="EMA405" s="440"/>
      <c r="EMB405" s="440"/>
      <c r="EMC405" s="440"/>
      <c r="EMD405" s="440"/>
      <c r="EME405" s="440"/>
      <c r="EMF405" s="440"/>
      <c r="EMG405" s="440"/>
      <c r="EMH405" s="440"/>
      <c r="EMI405" s="440"/>
      <c r="EMJ405" s="440"/>
      <c r="EMK405" s="440"/>
      <c r="EML405" s="440"/>
      <c r="EMM405" s="440"/>
      <c r="EMN405" s="440"/>
      <c r="EMO405" s="440"/>
      <c r="EMP405" s="440"/>
      <c r="EMQ405" s="440"/>
      <c r="EMR405" s="440"/>
      <c r="EMS405" s="440"/>
      <c r="EMT405" s="440"/>
      <c r="EMU405" s="440"/>
      <c r="EMV405" s="440"/>
      <c r="EMW405" s="440"/>
      <c r="EMX405" s="440"/>
      <c r="EMY405" s="440"/>
      <c r="EMZ405" s="440"/>
      <c r="ENA405" s="440"/>
      <c r="ENB405" s="440"/>
      <c r="ENC405" s="440"/>
      <c r="END405" s="440"/>
      <c r="ENE405" s="440"/>
      <c r="ENF405" s="440"/>
      <c r="ENG405" s="440"/>
      <c r="ENH405" s="440"/>
      <c r="ENI405" s="440"/>
      <c r="ENJ405" s="440"/>
      <c r="ENK405" s="440"/>
      <c r="ENL405" s="440"/>
      <c r="ENM405" s="440"/>
      <c r="ENN405" s="440"/>
      <c r="ENO405" s="440"/>
      <c r="ENP405" s="440"/>
      <c r="ENQ405" s="440"/>
      <c r="ENR405" s="440"/>
      <c r="ENS405" s="440"/>
      <c r="ENT405" s="440"/>
      <c r="ENU405" s="440"/>
      <c r="ENV405" s="440"/>
      <c r="ENW405" s="440"/>
      <c r="ENX405" s="440"/>
      <c r="ENY405" s="440"/>
      <c r="ENZ405" s="440"/>
      <c r="EOA405" s="440"/>
      <c r="EOB405" s="440"/>
      <c r="EOC405" s="440"/>
      <c r="EOD405" s="440"/>
      <c r="EOE405" s="440"/>
      <c r="EOF405" s="440"/>
      <c r="EOG405" s="440"/>
      <c r="EOH405" s="440"/>
      <c r="EOI405" s="440"/>
      <c r="EOJ405" s="440"/>
      <c r="EOK405" s="440"/>
      <c r="EOL405" s="440"/>
      <c r="EOM405" s="440"/>
      <c r="EON405" s="440"/>
      <c r="EOO405" s="440"/>
      <c r="EOP405" s="440"/>
      <c r="EOQ405" s="440"/>
      <c r="EOR405" s="440"/>
      <c r="EOS405" s="440"/>
      <c r="EOT405" s="440"/>
      <c r="EOU405" s="440"/>
      <c r="EOV405" s="440"/>
      <c r="EOW405" s="440"/>
      <c r="EOX405" s="440"/>
      <c r="EOY405" s="440"/>
      <c r="EOZ405" s="440"/>
      <c r="EPA405" s="440"/>
      <c r="EPB405" s="440"/>
      <c r="EPC405" s="440"/>
      <c r="EPD405" s="440"/>
      <c r="EPE405" s="440"/>
      <c r="EPF405" s="440"/>
      <c r="EPG405" s="440"/>
      <c r="EPH405" s="440"/>
      <c r="EPI405" s="440"/>
      <c r="EPJ405" s="440"/>
      <c r="EPK405" s="440"/>
      <c r="EPL405" s="440"/>
      <c r="EPM405" s="440"/>
      <c r="EPN405" s="440"/>
      <c r="EPO405" s="440"/>
      <c r="EPP405" s="440"/>
      <c r="EPQ405" s="440"/>
      <c r="EPR405" s="440"/>
      <c r="EPS405" s="440"/>
      <c r="EPT405" s="440"/>
      <c r="EPU405" s="440"/>
      <c r="EPV405" s="440"/>
      <c r="EPW405" s="440"/>
      <c r="EPX405" s="440"/>
      <c r="EPY405" s="440"/>
      <c r="EPZ405" s="440"/>
      <c r="EQA405" s="440"/>
      <c r="EQB405" s="440"/>
      <c r="EQC405" s="440"/>
      <c r="EQD405" s="440"/>
      <c r="EQE405" s="440"/>
      <c r="EQF405" s="440"/>
      <c r="EQG405" s="440"/>
      <c r="EQH405" s="440"/>
      <c r="EQI405" s="440"/>
      <c r="EQJ405" s="440"/>
      <c r="EQK405" s="440"/>
      <c r="EQL405" s="440"/>
      <c r="EQM405" s="440"/>
      <c r="EQN405" s="440"/>
      <c r="EQO405" s="440"/>
      <c r="EQP405" s="440"/>
      <c r="EQQ405" s="440"/>
      <c r="EQR405" s="440"/>
      <c r="EQS405" s="440"/>
      <c r="EQT405" s="440"/>
      <c r="EQU405" s="440"/>
      <c r="EQV405" s="440"/>
      <c r="EQW405" s="440"/>
      <c r="EQX405" s="440"/>
      <c r="EQY405" s="440"/>
      <c r="EQZ405" s="440"/>
      <c r="ERA405" s="440"/>
      <c r="ERB405" s="440"/>
      <c r="ERC405" s="440"/>
      <c r="ERD405" s="440"/>
      <c r="ERE405" s="440"/>
      <c r="ERF405" s="440"/>
      <c r="ERG405" s="440"/>
      <c r="ERH405" s="440"/>
      <c r="ERI405" s="440"/>
      <c r="ERJ405" s="440"/>
      <c r="ERK405" s="440"/>
      <c r="ERL405" s="440"/>
      <c r="ERM405" s="440"/>
      <c r="ERN405" s="440"/>
      <c r="ERO405" s="440"/>
      <c r="ERP405" s="440"/>
      <c r="ERQ405" s="440"/>
      <c r="ERR405" s="440"/>
      <c r="ERS405" s="440"/>
      <c r="ERT405" s="440"/>
      <c r="ERU405" s="440"/>
      <c r="ERV405" s="440"/>
      <c r="ERW405" s="440"/>
      <c r="ERX405" s="440"/>
      <c r="ERY405" s="440"/>
      <c r="ERZ405" s="440"/>
      <c r="ESA405" s="440"/>
      <c r="ESB405" s="440"/>
      <c r="ESC405" s="440"/>
      <c r="ESD405" s="440"/>
      <c r="ESE405" s="440"/>
      <c r="ESF405" s="440"/>
      <c r="ESG405" s="440"/>
      <c r="ESH405" s="440"/>
      <c r="ESI405" s="440"/>
      <c r="ESJ405" s="440"/>
      <c r="ESK405" s="440"/>
      <c r="ESL405" s="440"/>
      <c r="ESM405" s="440"/>
      <c r="ESN405" s="440"/>
      <c r="ESO405" s="440"/>
      <c r="ESP405" s="440"/>
      <c r="ESQ405" s="440"/>
      <c r="ESR405" s="440"/>
      <c r="ESS405" s="440"/>
      <c r="EST405" s="440"/>
      <c r="ESU405" s="440"/>
      <c r="ESV405" s="440"/>
      <c r="ESW405" s="440"/>
      <c r="ESX405" s="440"/>
      <c r="ESY405" s="440"/>
      <c r="ESZ405" s="440"/>
      <c r="ETA405" s="440"/>
      <c r="ETB405" s="440"/>
      <c r="ETC405" s="440"/>
      <c r="ETD405" s="440"/>
      <c r="ETE405" s="440"/>
      <c r="ETF405" s="440"/>
      <c r="ETG405" s="440"/>
      <c r="ETH405" s="440"/>
      <c r="ETI405" s="440"/>
      <c r="ETJ405" s="440"/>
      <c r="ETK405" s="440"/>
      <c r="ETL405" s="440"/>
      <c r="ETM405" s="440"/>
      <c r="ETN405" s="440"/>
      <c r="ETO405" s="440"/>
      <c r="ETP405" s="440"/>
      <c r="ETQ405" s="440"/>
      <c r="ETR405" s="440"/>
      <c r="ETS405" s="440"/>
      <c r="ETT405" s="440"/>
      <c r="ETU405" s="440"/>
      <c r="ETV405" s="440"/>
      <c r="ETW405" s="440"/>
      <c r="ETX405" s="440"/>
      <c r="ETY405" s="440"/>
      <c r="ETZ405" s="440"/>
      <c r="EUA405" s="440"/>
      <c r="EUB405" s="440"/>
      <c r="EUC405" s="440"/>
      <c r="EUD405" s="440"/>
      <c r="EUE405" s="440"/>
      <c r="EUF405" s="440"/>
      <c r="EUG405" s="440"/>
      <c r="EUH405" s="440"/>
      <c r="EUI405" s="440"/>
      <c r="EUJ405" s="440"/>
      <c r="EUK405" s="440"/>
      <c r="EUL405" s="440"/>
      <c r="EUM405" s="440"/>
      <c r="EUN405" s="440"/>
      <c r="EUO405" s="440"/>
      <c r="EUP405" s="440"/>
      <c r="EUQ405" s="440"/>
      <c r="EUR405" s="440"/>
      <c r="EUS405" s="440"/>
      <c r="EUT405" s="440"/>
      <c r="EUU405" s="440"/>
      <c r="EUV405" s="440"/>
      <c r="EUW405" s="440"/>
      <c r="EUX405" s="440"/>
      <c r="EUY405" s="440"/>
      <c r="EUZ405" s="440"/>
      <c r="EVA405" s="440"/>
      <c r="EVB405" s="440"/>
      <c r="EVC405" s="440"/>
      <c r="EVD405" s="440"/>
      <c r="EVE405" s="440"/>
      <c r="EVF405" s="440"/>
      <c r="EVG405" s="440"/>
      <c r="EVH405" s="440"/>
      <c r="EVI405" s="440"/>
      <c r="EVJ405" s="440"/>
      <c r="EVK405" s="440"/>
      <c r="EVL405" s="440"/>
      <c r="EVM405" s="440"/>
      <c r="EVN405" s="440"/>
      <c r="EVO405" s="440"/>
      <c r="EVP405" s="440"/>
      <c r="EVQ405" s="440"/>
      <c r="EVR405" s="440"/>
      <c r="EVS405" s="440"/>
      <c r="EVT405" s="440"/>
      <c r="EVU405" s="440"/>
      <c r="EVV405" s="440"/>
      <c r="EVW405" s="440"/>
      <c r="EVX405" s="440"/>
      <c r="EVY405" s="440"/>
      <c r="EVZ405" s="440"/>
      <c r="EWA405" s="440"/>
      <c r="EWB405" s="440"/>
      <c r="EWC405" s="440"/>
      <c r="EWD405" s="440"/>
      <c r="EWE405" s="440"/>
      <c r="EWF405" s="440"/>
      <c r="EWG405" s="440"/>
      <c r="EWH405" s="440"/>
      <c r="EWI405" s="440"/>
      <c r="EWJ405" s="440"/>
      <c r="EWK405" s="440"/>
      <c r="EWL405" s="440"/>
      <c r="EWM405" s="440"/>
      <c r="EWN405" s="440"/>
      <c r="EWO405" s="440"/>
      <c r="EWP405" s="440"/>
      <c r="EWQ405" s="440"/>
      <c r="EWR405" s="440"/>
      <c r="EWS405" s="440"/>
      <c r="EWT405" s="440"/>
      <c r="EWU405" s="440"/>
      <c r="EWV405" s="440"/>
      <c r="EWW405" s="440"/>
      <c r="EWX405" s="440"/>
      <c r="EWY405" s="440"/>
      <c r="EWZ405" s="440"/>
      <c r="EXA405" s="440"/>
      <c r="EXB405" s="440"/>
      <c r="EXC405" s="440"/>
      <c r="EXD405" s="440"/>
      <c r="EXE405" s="440"/>
      <c r="EXF405" s="440"/>
      <c r="EXG405" s="440"/>
      <c r="EXH405" s="440"/>
      <c r="EXI405" s="440"/>
      <c r="EXJ405" s="440"/>
      <c r="EXK405" s="440"/>
      <c r="EXL405" s="440"/>
      <c r="EXM405" s="440"/>
      <c r="EXN405" s="440"/>
      <c r="EXO405" s="440"/>
      <c r="EXP405" s="440"/>
      <c r="EXQ405" s="440"/>
      <c r="EXR405" s="440"/>
      <c r="EXS405" s="440"/>
      <c r="EXT405" s="440"/>
      <c r="EXU405" s="440"/>
      <c r="EXV405" s="440"/>
      <c r="EXW405" s="440"/>
      <c r="EXX405" s="440"/>
      <c r="EXY405" s="440"/>
      <c r="EXZ405" s="440"/>
      <c r="EYA405" s="440"/>
      <c r="EYB405" s="440"/>
      <c r="EYC405" s="440"/>
      <c r="EYD405" s="440"/>
      <c r="EYE405" s="440"/>
      <c r="EYF405" s="440"/>
      <c r="EYG405" s="440"/>
      <c r="EYH405" s="440"/>
      <c r="EYI405" s="440"/>
      <c r="EYJ405" s="440"/>
      <c r="EYK405" s="440"/>
      <c r="EYL405" s="440"/>
      <c r="EYM405" s="440"/>
      <c r="EYN405" s="440"/>
      <c r="EYO405" s="440"/>
      <c r="EYP405" s="440"/>
      <c r="EYQ405" s="440"/>
      <c r="EYR405" s="440"/>
      <c r="EYS405" s="440"/>
      <c r="EYT405" s="440"/>
      <c r="EYU405" s="440"/>
      <c r="EYV405" s="440"/>
      <c r="EYW405" s="440"/>
      <c r="EYX405" s="440"/>
      <c r="EYY405" s="440"/>
      <c r="EYZ405" s="440"/>
      <c r="EZA405" s="440"/>
      <c r="EZB405" s="440"/>
      <c r="EZC405" s="440"/>
      <c r="EZD405" s="440"/>
      <c r="EZE405" s="440"/>
      <c r="EZF405" s="440"/>
      <c r="EZG405" s="440"/>
      <c r="EZH405" s="440"/>
      <c r="EZI405" s="440"/>
      <c r="EZJ405" s="440"/>
      <c r="EZK405" s="440"/>
      <c r="EZL405" s="440"/>
      <c r="EZM405" s="440"/>
      <c r="EZN405" s="440"/>
      <c r="EZO405" s="440"/>
      <c r="EZP405" s="440"/>
      <c r="EZQ405" s="440"/>
      <c r="EZR405" s="440"/>
      <c r="EZS405" s="440"/>
      <c r="EZT405" s="440"/>
      <c r="EZU405" s="440"/>
      <c r="EZV405" s="440"/>
      <c r="EZW405" s="440"/>
      <c r="EZX405" s="440"/>
      <c r="EZY405" s="440"/>
      <c r="EZZ405" s="440"/>
      <c r="FAA405" s="440"/>
      <c r="FAB405" s="440"/>
      <c r="FAC405" s="440"/>
      <c r="FAD405" s="440"/>
      <c r="FAE405" s="440"/>
      <c r="FAF405" s="440"/>
      <c r="FAG405" s="440"/>
      <c r="FAH405" s="440"/>
      <c r="FAI405" s="440"/>
      <c r="FAJ405" s="440"/>
      <c r="FAK405" s="440"/>
      <c r="FAL405" s="440"/>
      <c r="FAM405" s="440"/>
      <c r="FAN405" s="440"/>
      <c r="FAO405" s="440"/>
      <c r="FAP405" s="440"/>
      <c r="FAQ405" s="440"/>
      <c r="FAR405" s="440"/>
      <c r="FAS405" s="440"/>
      <c r="FAT405" s="440"/>
      <c r="FAU405" s="440"/>
      <c r="FAV405" s="440"/>
      <c r="FAW405" s="440"/>
      <c r="FAX405" s="440"/>
      <c r="FAY405" s="440"/>
      <c r="FAZ405" s="440"/>
      <c r="FBA405" s="440"/>
      <c r="FBB405" s="440"/>
      <c r="FBC405" s="440"/>
      <c r="FBD405" s="440"/>
      <c r="FBE405" s="440"/>
      <c r="FBF405" s="440"/>
      <c r="FBG405" s="440"/>
      <c r="FBH405" s="440"/>
      <c r="FBI405" s="440"/>
      <c r="FBJ405" s="440"/>
      <c r="FBK405" s="440"/>
      <c r="FBL405" s="440"/>
      <c r="FBM405" s="440"/>
      <c r="FBN405" s="440"/>
      <c r="FBO405" s="440"/>
      <c r="FBP405" s="440"/>
      <c r="FBQ405" s="440"/>
      <c r="FBR405" s="440"/>
      <c r="FBS405" s="440"/>
      <c r="FBT405" s="440"/>
      <c r="FBU405" s="440"/>
      <c r="FBV405" s="440"/>
      <c r="FBW405" s="440"/>
      <c r="FBX405" s="440"/>
      <c r="FBY405" s="440"/>
      <c r="FBZ405" s="440"/>
      <c r="FCA405" s="440"/>
      <c r="FCB405" s="440"/>
      <c r="FCC405" s="440"/>
      <c r="FCD405" s="440"/>
      <c r="FCE405" s="440"/>
      <c r="FCF405" s="440"/>
      <c r="FCG405" s="440"/>
      <c r="FCH405" s="440"/>
      <c r="FCI405" s="440"/>
      <c r="FCJ405" s="440"/>
      <c r="FCK405" s="440"/>
      <c r="FCL405" s="440"/>
      <c r="FCM405" s="440"/>
      <c r="FCN405" s="440"/>
      <c r="FCO405" s="440"/>
      <c r="FCP405" s="440"/>
      <c r="FCQ405" s="440"/>
      <c r="FCR405" s="440"/>
      <c r="FCS405" s="440"/>
      <c r="FCT405" s="440"/>
      <c r="FCU405" s="440"/>
      <c r="FCV405" s="440"/>
      <c r="FCW405" s="440"/>
      <c r="FCX405" s="440"/>
      <c r="FCY405" s="440"/>
      <c r="FCZ405" s="440"/>
      <c r="FDA405" s="440"/>
      <c r="FDB405" s="440"/>
      <c r="FDC405" s="440"/>
      <c r="FDD405" s="440"/>
      <c r="FDE405" s="440"/>
      <c r="FDF405" s="440"/>
      <c r="FDG405" s="440"/>
      <c r="FDH405" s="440"/>
      <c r="FDI405" s="440"/>
      <c r="FDJ405" s="440"/>
      <c r="FDK405" s="440"/>
      <c r="FDL405" s="440"/>
      <c r="FDM405" s="440"/>
      <c r="FDN405" s="440"/>
      <c r="FDO405" s="440"/>
      <c r="FDP405" s="440"/>
      <c r="FDQ405" s="440"/>
      <c r="FDR405" s="440"/>
      <c r="FDS405" s="440"/>
      <c r="FDT405" s="440"/>
      <c r="FDU405" s="440"/>
      <c r="FDV405" s="440"/>
      <c r="FDW405" s="440"/>
      <c r="FDX405" s="440"/>
      <c r="FDY405" s="440"/>
      <c r="FDZ405" s="440"/>
      <c r="FEA405" s="440"/>
      <c r="FEB405" s="440"/>
      <c r="FEC405" s="440"/>
      <c r="FED405" s="440"/>
      <c r="FEE405" s="440"/>
      <c r="FEF405" s="440"/>
      <c r="FEG405" s="440"/>
      <c r="FEH405" s="440"/>
      <c r="FEI405" s="440"/>
      <c r="FEJ405" s="440"/>
      <c r="FEK405" s="440"/>
      <c r="FEL405" s="440"/>
      <c r="FEM405" s="440"/>
      <c r="FEN405" s="440"/>
      <c r="FEO405" s="440"/>
      <c r="FEP405" s="440"/>
      <c r="FEQ405" s="440"/>
      <c r="FER405" s="440"/>
      <c r="FES405" s="440"/>
      <c r="FET405" s="440"/>
      <c r="FEU405" s="440"/>
      <c r="FEV405" s="440"/>
      <c r="FEW405" s="440"/>
      <c r="FEX405" s="440"/>
      <c r="FEY405" s="440"/>
      <c r="FEZ405" s="440"/>
      <c r="FFA405" s="440"/>
      <c r="FFB405" s="440"/>
      <c r="FFC405" s="440"/>
      <c r="FFD405" s="440"/>
      <c r="FFE405" s="440"/>
      <c r="FFF405" s="440"/>
      <c r="FFG405" s="440"/>
      <c r="FFH405" s="440"/>
      <c r="FFI405" s="440"/>
      <c r="FFJ405" s="440"/>
      <c r="FFK405" s="440"/>
      <c r="FFL405" s="440"/>
      <c r="FFM405" s="440"/>
      <c r="FFN405" s="440"/>
      <c r="FFO405" s="440"/>
      <c r="FFP405" s="440"/>
      <c r="FFQ405" s="440"/>
      <c r="FFR405" s="440"/>
      <c r="FFS405" s="440"/>
      <c r="FFT405" s="440"/>
      <c r="FFU405" s="440"/>
      <c r="FFV405" s="440"/>
      <c r="FFW405" s="440"/>
      <c r="FFX405" s="440"/>
      <c r="FFY405" s="440"/>
      <c r="FFZ405" s="440"/>
      <c r="FGA405" s="440"/>
      <c r="FGB405" s="440"/>
      <c r="FGC405" s="440"/>
      <c r="FGD405" s="440"/>
      <c r="FGE405" s="440"/>
      <c r="FGF405" s="440"/>
      <c r="FGG405" s="440"/>
      <c r="FGH405" s="440"/>
      <c r="FGI405" s="440"/>
      <c r="FGJ405" s="440"/>
      <c r="FGK405" s="440"/>
      <c r="FGL405" s="440"/>
      <c r="FGM405" s="440"/>
      <c r="FGN405" s="440"/>
      <c r="FGO405" s="440"/>
      <c r="FGP405" s="440"/>
      <c r="FGQ405" s="440"/>
      <c r="FGR405" s="440"/>
      <c r="FGS405" s="440"/>
      <c r="FGT405" s="440"/>
      <c r="FGU405" s="440"/>
      <c r="FGV405" s="440"/>
      <c r="FGW405" s="440"/>
      <c r="FGX405" s="440"/>
      <c r="FGY405" s="440"/>
      <c r="FGZ405" s="440"/>
      <c r="FHA405" s="440"/>
      <c r="FHB405" s="440"/>
      <c r="FHC405" s="440"/>
      <c r="FHD405" s="440"/>
      <c r="FHE405" s="440"/>
      <c r="FHF405" s="440"/>
      <c r="FHG405" s="440"/>
      <c r="FHH405" s="440"/>
      <c r="FHI405" s="440"/>
      <c r="FHJ405" s="440"/>
      <c r="FHK405" s="440"/>
      <c r="FHL405" s="440"/>
      <c r="FHM405" s="440"/>
      <c r="FHN405" s="440"/>
      <c r="FHO405" s="440"/>
      <c r="FHP405" s="440"/>
      <c r="FHQ405" s="440"/>
      <c r="FHR405" s="440"/>
      <c r="FHS405" s="440"/>
      <c r="FHT405" s="440"/>
      <c r="FHU405" s="440"/>
      <c r="FHV405" s="440"/>
      <c r="FHW405" s="440"/>
      <c r="FHX405" s="440"/>
      <c r="FHY405" s="440"/>
      <c r="FHZ405" s="440"/>
      <c r="FIA405" s="440"/>
      <c r="FIB405" s="440"/>
      <c r="FIC405" s="440"/>
      <c r="FID405" s="440"/>
      <c r="FIE405" s="440"/>
      <c r="FIF405" s="440"/>
      <c r="FIG405" s="440"/>
      <c r="FIH405" s="440"/>
      <c r="FII405" s="440"/>
      <c r="FIJ405" s="440"/>
      <c r="FIK405" s="440"/>
      <c r="FIL405" s="440"/>
      <c r="FIM405" s="440"/>
      <c r="FIN405" s="440"/>
      <c r="FIO405" s="440"/>
      <c r="FIP405" s="440"/>
      <c r="FIQ405" s="440"/>
      <c r="FIR405" s="440"/>
      <c r="FIS405" s="440"/>
      <c r="FIT405" s="440"/>
      <c r="FIU405" s="440"/>
      <c r="FIV405" s="440"/>
      <c r="FIW405" s="440"/>
      <c r="FIX405" s="440"/>
      <c r="FIY405" s="440"/>
      <c r="FIZ405" s="440"/>
      <c r="FJA405" s="440"/>
      <c r="FJB405" s="440"/>
      <c r="FJC405" s="440"/>
      <c r="FJD405" s="440"/>
      <c r="FJE405" s="440"/>
      <c r="FJF405" s="440"/>
      <c r="FJG405" s="440"/>
      <c r="FJH405" s="440"/>
      <c r="FJI405" s="440"/>
      <c r="FJJ405" s="440"/>
      <c r="FJK405" s="440"/>
      <c r="FJL405" s="440"/>
      <c r="FJM405" s="440"/>
      <c r="FJN405" s="440"/>
      <c r="FJO405" s="440"/>
      <c r="FJP405" s="440"/>
      <c r="FJQ405" s="440"/>
      <c r="FJR405" s="440"/>
      <c r="FJS405" s="440"/>
      <c r="FJT405" s="440"/>
      <c r="FJU405" s="440"/>
      <c r="FJV405" s="440"/>
      <c r="FJW405" s="440"/>
      <c r="FJX405" s="440"/>
      <c r="FJY405" s="440"/>
      <c r="FJZ405" s="440"/>
      <c r="FKA405" s="440"/>
      <c r="FKB405" s="440"/>
      <c r="FKC405" s="440"/>
      <c r="FKD405" s="440"/>
      <c r="FKE405" s="440"/>
      <c r="FKF405" s="440"/>
      <c r="FKG405" s="440"/>
      <c r="FKH405" s="440"/>
      <c r="FKI405" s="440"/>
      <c r="FKJ405" s="440"/>
      <c r="FKK405" s="440"/>
      <c r="FKL405" s="440"/>
      <c r="FKM405" s="440"/>
      <c r="FKN405" s="440"/>
      <c r="FKO405" s="440"/>
      <c r="FKP405" s="440"/>
      <c r="FKQ405" s="440"/>
      <c r="FKR405" s="440"/>
      <c r="FKS405" s="440"/>
      <c r="FKT405" s="440"/>
      <c r="FKU405" s="440"/>
      <c r="FKV405" s="440"/>
      <c r="FKW405" s="440"/>
      <c r="FKX405" s="440"/>
      <c r="FKY405" s="440"/>
      <c r="FKZ405" s="440"/>
      <c r="FLA405" s="440"/>
      <c r="FLB405" s="440"/>
      <c r="FLC405" s="440"/>
      <c r="FLD405" s="440"/>
      <c r="FLE405" s="440"/>
      <c r="FLF405" s="440"/>
      <c r="FLG405" s="440"/>
      <c r="FLH405" s="440"/>
      <c r="FLI405" s="440"/>
      <c r="FLJ405" s="440"/>
      <c r="FLK405" s="440"/>
      <c r="FLL405" s="440"/>
      <c r="FLM405" s="440"/>
      <c r="FLN405" s="440"/>
      <c r="FLO405" s="440"/>
      <c r="FLP405" s="440"/>
      <c r="FLQ405" s="440"/>
      <c r="FLR405" s="440"/>
      <c r="FLS405" s="440"/>
      <c r="FLT405" s="440"/>
      <c r="FLU405" s="440"/>
      <c r="FLV405" s="440"/>
      <c r="FLW405" s="440"/>
      <c r="FLX405" s="440"/>
      <c r="FLY405" s="440"/>
      <c r="FLZ405" s="440"/>
      <c r="FMA405" s="440"/>
      <c r="FMB405" s="440"/>
      <c r="FMC405" s="440"/>
      <c r="FMD405" s="440"/>
      <c r="FME405" s="440"/>
      <c r="FMF405" s="440"/>
      <c r="FMG405" s="440"/>
      <c r="FMH405" s="440"/>
      <c r="FMI405" s="440"/>
      <c r="FMJ405" s="440"/>
      <c r="FMK405" s="440"/>
      <c r="FML405" s="440"/>
      <c r="FMM405" s="440"/>
      <c r="FMN405" s="440"/>
      <c r="FMO405" s="440"/>
      <c r="FMP405" s="440"/>
      <c r="FMQ405" s="440"/>
      <c r="FMR405" s="440"/>
      <c r="FMS405" s="440"/>
      <c r="FMT405" s="440"/>
      <c r="FMU405" s="440"/>
      <c r="FMV405" s="440"/>
      <c r="FMW405" s="440"/>
      <c r="FMX405" s="440"/>
      <c r="FMY405" s="440"/>
      <c r="FMZ405" s="440"/>
      <c r="FNA405" s="440"/>
      <c r="FNB405" s="440"/>
      <c r="FNC405" s="440"/>
      <c r="FND405" s="440"/>
      <c r="FNE405" s="440"/>
      <c r="FNF405" s="440"/>
      <c r="FNG405" s="440"/>
      <c r="FNH405" s="440"/>
      <c r="FNI405" s="440"/>
      <c r="FNJ405" s="440"/>
      <c r="FNK405" s="440"/>
      <c r="FNL405" s="440"/>
      <c r="FNM405" s="440"/>
      <c r="FNN405" s="440"/>
      <c r="FNO405" s="440"/>
      <c r="FNP405" s="440"/>
      <c r="FNQ405" s="440"/>
      <c r="FNR405" s="440"/>
      <c r="FNS405" s="440"/>
      <c r="FNT405" s="440"/>
      <c r="FNU405" s="440"/>
      <c r="FNV405" s="440"/>
      <c r="FNW405" s="440"/>
      <c r="FNX405" s="440"/>
      <c r="FNY405" s="440"/>
      <c r="FNZ405" s="440"/>
      <c r="FOA405" s="440"/>
      <c r="FOB405" s="440"/>
      <c r="FOC405" s="440"/>
      <c r="FOD405" s="440"/>
      <c r="FOE405" s="440"/>
      <c r="FOF405" s="440"/>
      <c r="FOG405" s="440"/>
      <c r="FOH405" s="440"/>
      <c r="FOI405" s="440"/>
      <c r="FOJ405" s="440"/>
      <c r="FOK405" s="440"/>
      <c r="FOL405" s="440"/>
      <c r="FOM405" s="440"/>
      <c r="FON405" s="440"/>
      <c r="FOO405" s="440"/>
      <c r="FOP405" s="440"/>
      <c r="FOQ405" s="440"/>
      <c r="FOR405" s="440"/>
      <c r="FOS405" s="440"/>
      <c r="FOT405" s="440"/>
      <c r="FOU405" s="440"/>
      <c r="FOV405" s="440"/>
      <c r="FOW405" s="440"/>
      <c r="FOX405" s="440"/>
      <c r="FOY405" s="440"/>
      <c r="FOZ405" s="440"/>
      <c r="FPA405" s="440"/>
      <c r="FPB405" s="440"/>
      <c r="FPC405" s="440"/>
      <c r="FPD405" s="440"/>
      <c r="FPE405" s="440"/>
      <c r="FPF405" s="440"/>
      <c r="FPG405" s="440"/>
      <c r="FPH405" s="440"/>
      <c r="FPI405" s="440"/>
      <c r="FPJ405" s="440"/>
      <c r="FPK405" s="440"/>
      <c r="FPL405" s="440"/>
      <c r="FPM405" s="440"/>
      <c r="FPN405" s="440"/>
      <c r="FPO405" s="440"/>
      <c r="FPP405" s="440"/>
      <c r="FPQ405" s="440"/>
      <c r="FPR405" s="440"/>
      <c r="FPS405" s="440"/>
      <c r="FPT405" s="440"/>
      <c r="FPU405" s="440"/>
      <c r="FPV405" s="440"/>
      <c r="FPW405" s="440"/>
      <c r="FPX405" s="440"/>
      <c r="FPY405" s="440"/>
      <c r="FPZ405" s="440"/>
      <c r="FQA405" s="440"/>
      <c r="FQB405" s="440"/>
      <c r="FQC405" s="440"/>
      <c r="FQD405" s="440"/>
      <c r="FQE405" s="440"/>
      <c r="FQF405" s="440"/>
      <c r="FQG405" s="440"/>
      <c r="FQH405" s="440"/>
      <c r="FQI405" s="440"/>
      <c r="FQJ405" s="440"/>
      <c r="FQK405" s="440"/>
      <c r="FQL405" s="440"/>
      <c r="FQM405" s="440"/>
      <c r="FQN405" s="440"/>
      <c r="FQO405" s="440"/>
      <c r="FQP405" s="440"/>
      <c r="FQQ405" s="440"/>
      <c r="FQR405" s="440"/>
      <c r="FQS405" s="440"/>
      <c r="FQT405" s="440"/>
      <c r="FQU405" s="440"/>
      <c r="FQV405" s="440"/>
      <c r="FQW405" s="440"/>
      <c r="FQX405" s="440"/>
      <c r="FQY405" s="440"/>
      <c r="FQZ405" s="440"/>
      <c r="FRA405" s="440"/>
      <c r="FRB405" s="440"/>
      <c r="FRC405" s="440"/>
      <c r="FRD405" s="440"/>
      <c r="FRE405" s="440"/>
      <c r="FRF405" s="440"/>
      <c r="FRG405" s="440"/>
      <c r="FRH405" s="440"/>
      <c r="FRI405" s="440"/>
      <c r="FRJ405" s="440"/>
      <c r="FRK405" s="440"/>
      <c r="FRL405" s="440"/>
      <c r="FRM405" s="440"/>
      <c r="FRN405" s="440"/>
      <c r="FRO405" s="440"/>
      <c r="FRP405" s="440"/>
      <c r="FRQ405" s="440"/>
      <c r="FRR405" s="440"/>
      <c r="FRS405" s="440"/>
      <c r="FRT405" s="440"/>
      <c r="FRU405" s="440"/>
      <c r="FRV405" s="440"/>
      <c r="FRW405" s="440"/>
      <c r="FRX405" s="440"/>
      <c r="FRY405" s="440"/>
      <c r="FRZ405" s="440"/>
      <c r="FSA405" s="440"/>
      <c r="FSB405" s="440"/>
      <c r="FSC405" s="440"/>
      <c r="FSD405" s="440"/>
      <c r="FSE405" s="440"/>
      <c r="FSF405" s="440"/>
      <c r="FSG405" s="440"/>
      <c r="FSH405" s="440"/>
      <c r="FSI405" s="440"/>
      <c r="FSJ405" s="440"/>
      <c r="FSK405" s="440"/>
      <c r="FSL405" s="440"/>
      <c r="FSM405" s="440"/>
      <c r="FSN405" s="440"/>
      <c r="FSO405" s="440"/>
      <c r="FSP405" s="440"/>
      <c r="FSQ405" s="440"/>
      <c r="FSR405" s="440"/>
      <c r="FSS405" s="440"/>
      <c r="FST405" s="440"/>
      <c r="FSU405" s="440"/>
      <c r="FSV405" s="440"/>
      <c r="FSW405" s="440"/>
      <c r="FSX405" s="440"/>
      <c r="FSY405" s="440"/>
      <c r="FSZ405" s="440"/>
      <c r="FTA405" s="440"/>
      <c r="FTB405" s="440"/>
      <c r="FTC405" s="440"/>
      <c r="FTD405" s="440"/>
      <c r="FTE405" s="440"/>
      <c r="FTF405" s="440"/>
      <c r="FTG405" s="440"/>
      <c r="FTH405" s="440"/>
      <c r="FTI405" s="440"/>
      <c r="FTJ405" s="440"/>
      <c r="FTK405" s="440"/>
      <c r="FTL405" s="440"/>
      <c r="FTM405" s="440"/>
      <c r="FTN405" s="440"/>
      <c r="FTO405" s="440"/>
      <c r="FTP405" s="440"/>
      <c r="FTQ405" s="440"/>
      <c r="FTR405" s="440"/>
      <c r="FTS405" s="440"/>
      <c r="FTT405" s="440"/>
      <c r="FTU405" s="440"/>
      <c r="FTV405" s="440"/>
      <c r="FTW405" s="440"/>
      <c r="FTX405" s="440"/>
      <c r="FTY405" s="440"/>
      <c r="FTZ405" s="440"/>
      <c r="FUA405" s="440"/>
      <c r="FUB405" s="440"/>
      <c r="FUC405" s="440"/>
      <c r="FUD405" s="440"/>
      <c r="FUE405" s="440"/>
      <c r="FUF405" s="440"/>
      <c r="FUG405" s="440"/>
      <c r="FUH405" s="440"/>
      <c r="FUI405" s="440"/>
      <c r="FUJ405" s="440"/>
      <c r="FUK405" s="440"/>
      <c r="FUL405" s="440"/>
      <c r="FUM405" s="440"/>
      <c r="FUN405" s="440"/>
      <c r="FUO405" s="440"/>
      <c r="FUP405" s="440"/>
      <c r="FUQ405" s="440"/>
      <c r="FUR405" s="440"/>
      <c r="FUS405" s="440"/>
      <c r="FUT405" s="440"/>
      <c r="FUU405" s="440"/>
      <c r="FUV405" s="440"/>
      <c r="FUW405" s="440"/>
      <c r="FUX405" s="440"/>
      <c r="FUY405" s="440"/>
      <c r="FUZ405" s="440"/>
      <c r="FVA405" s="440"/>
      <c r="FVB405" s="440"/>
      <c r="FVC405" s="440"/>
      <c r="FVD405" s="440"/>
      <c r="FVE405" s="440"/>
      <c r="FVF405" s="440"/>
      <c r="FVG405" s="440"/>
      <c r="FVH405" s="440"/>
      <c r="FVI405" s="440"/>
      <c r="FVJ405" s="440"/>
      <c r="FVK405" s="440"/>
      <c r="FVL405" s="440"/>
      <c r="FVM405" s="440"/>
      <c r="FVN405" s="440"/>
      <c r="FVO405" s="440"/>
      <c r="FVP405" s="440"/>
      <c r="FVQ405" s="440"/>
      <c r="FVR405" s="440"/>
      <c r="FVS405" s="440"/>
      <c r="FVT405" s="440"/>
      <c r="FVU405" s="440"/>
      <c r="FVV405" s="440"/>
      <c r="FVW405" s="440"/>
      <c r="FVX405" s="440"/>
      <c r="FVY405" s="440"/>
      <c r="FVZ405" s="440"/>
      <c r="FWA405" s="440"/>
      <c r="FWB405" s="440"/>
      <c r="FWC405" s="440"/>
      <c r="FWD405" s="440"/>
      <c r="FWE405" s="440"/>
      <c r="FWF405" s="440"/>
      <c r="FWG405" s="440"/>
      <c r="FWH405" s="440"/>
      <c r="FWI405" s="440"/>
      <c r="FWJ405" s="440"/>
      <c r="FWK405" s="440"/>
      <c r="FWL405" s="440"/>
      <c r="FWM405" s="440"/>
      <c r="FWN405" s="440"/>
      <c r="FWO405" s="440"/>
      <c r="FWP405" s="440"/>
      <c r="FWQ405" s="440"/>
      <c r="FWR405" s="440"/>
      <c r="FWS405" s="440"/>
      <c r="FWT405" s="440"/>
      <c r="FWU405" s="440"/>
      <c r="FWV405" s="440"/>
      <c r="FWW405" s="440"/>
      <c r="FWX405" s="440"/>
      <c r="FWY405" s="440"/>
      <c r="FWZ405" s="440"/>
      <c r="FXA405" s="440"/>
      <c r="FXB405" s="440"/>
      <c r="FXC405" s="440"/>
      <c r="FXD405" s="440"/>
      <c r="FXE405" s="440"/>
      <c r="FXF405" s="440"/>
      <c r="FXG405" s="440"/>
      <c r="FXH405" s="440"/>
      <c r="FXI405" s="440"/>
      <c r="FXJ405" s="440"/>
      <c r="FXK405" s="440"/>
      <c r="FXL405" s="440"/>
      <c r="FXM405" s="440"/>
      <c r="FXN405" s="440"/>
      <c r="FXO405" s="440"/>
      <c r="FXP405" s="440"/>
      <c r="FXQ405" s="440"/>
      <c r="FXR405" s="440"/>
      <c r="FXS405" s="440"/>
      <c r="FXT405" s="440"/>
      <c r="FXU405" s="440"/>
      <c r="FXV405" s="440"/>
      <c r="FXW405" s="440"/>
      <c r="FXX405" s="440"/>
      <c r="FXY405" s="440"/>
      <c r="FXZ405" s="440"/>
      <c r="FYA405" s="440"/>
      <c r="FYB405" s="440"/>
      <c r="FYC405" s="440"/>
      <c r="FYD405" s="440"/>
      <c r="FYE405" s="440"/>
      <c r="FYF405" s="440"/>
      <c r="FYG405" s="440"/>
      <c r="FYH405" s="440"/>
      <c r="FYI405" s="440"/>
      <c r="FYJ405" s="440"/>
      <c r="FYK405" s="440"/>
      <c r="FYL405" s="440"/>
      <c r="FYM405" s="440"/>
      <c r="FYN405" s="440"/>
      <c r="FYO405" s="440"/>
      <c r="FYP405" s="440"/>
      <c r="FYQ405" s="440"/>
      <c r="FYR405" s="440"/>
      <c r="FYS405" s="440"/>
      <c r="FYT405" s="440"/>
      <c r="FYU405" s="440"/>
      <c r="FYV405" s="440"/>
      <c r="FYW405" s="440"/>
      <c r="FYX405" s="440"/>
      <c r="FYY405" s="440"/>
      <c r="FYZ405" s="440"/>
      <c r="FZA405" s="440"/>
      <c r="FZB405" s="440"/>
      <c r="FZC405" s="440"/>
      <c r="FZD405" s="440"/>
      <c r="FZE405" s="440"/>
      <c r="FZF405" s="440"/>
      <c r="FZG405" s="440"/>
      <c r="FZH405" s="440"/>
      <c r="FZI405" s="440"/>
      <c r="FZJ405" s="440"/>
      <c r="FZK405" s="440"/>
      <c r="FZL405" s="440"/>
      <c r="FZM405" s="440"/>
      <c r="FZN405" s="440"/>
      <c r="FZO405" s="440"/>
      <c r="FZP405" s="440"/>
      <c r="FZQ405" s="440"/>
      <c r="FZR405" s="440"/>
      <c r="FZS405" s="440"/>
      <c r="FZT405" s="440"/>
      <c r="FZU405" s="440"/>
      <c r="FZV405" s="440"/>
      <c r="FZW405" s="440"/>
      <c r="FZX405" s="440"/>
      <c r="FZY405" s="440"/>
      <c r="FZZ405" s="440"/>
      <c r="GAA405" s="440"/>
      <c r="GAB405" s="440"/>
      <c r="GAC405" s="440"/>
      <c r="GAD405" s="440"/>
      <c r="GAE405" s="440"/>
      <c r="GAF405" s="440"/>
      <c r="GAG405" s="440"/>
      <c r="GAH405" s="440"/>
      <c r="GAI405" s="440"/>
      <c r="GAJ405" s="440"/>
      <c r="GAK405" s="440"/>
      <c r="GAL405" s="440"/>
      <c r="GAM405" s="440"/>
      <c r="GAN405" s="440"/>
      <c r="GAO405" s="440"/>
      <c r="GAP405" s="440"/>
      <c r="GAQ405" s="440"/>
      <c r="GAR405" s="440"/>
      <c r="GAS405" s="440"/>
      <c r="GAT405" s="440"/>
      <c r="GAU405" s="440"/>
      <c r="GAV405" s="440"/>
      <c r="GAW405" s="440"/>
      <c r="GAX405" s="440"/>
      <c r="GAY405" s="440"/>
      <c r="GAZ405" s="440"/>
      <c r="GBA405" s="440"/>
      <c r="GBB405" s="440"/>
      <c r="GBC405" s="440"/>
      <c r="GBD405" s="440"/>
      <c r="GBE405" s="440"/>
      <c r="GBF405" s="440"/>
      <c r="GBG405" s="440"/>
      <c r="GBH405" s="440"/>
      <c r="GBI405" s="440"/>
      <c r="GBJ405" s="440"/>
      <c r="GBK405" s="440"/>
      <c r="GBL405" s="440"/>
      <c r="GBM405" s="440"/>
      <c r="GBN405" s="440"/>
      <c r="GBO405" s="440"/>
      <c r="GBP405" s="440"/>
      <c r="GBQ405" s="440"/>
      <c r="GBR405" s="440"/>
      <c r="GBS405" s="440"/>
      <c r="GBT405" s="440"/>
      <c r="GBU405" s="440"/>
      <c r="GBV405" s="440"/>
      <c r="GBW405" s="440"/>
      <c r="GBX405" s="440"/>
      <c r="GBY405" s="440"/>
      <c r="GBZ405" s="440"/>
      <c r="GCA405" s="440"/>
      <c r="GCB405" s="440"/>
      <c r="GCC405" s="440"/>
      <c r="GCD405" s="440"/>
      <c r="GCE405" s="440"/>
      <c r="GCF405" s="440"/>
      <c r="GCG405" s="440"/>
      <c r="GCH405" s="440"/>
      <c r="GCI405" s="440"/>
      <c r="GCJ405" s="440"/>
      <c r="GCK405" s="440"/>
      <c r="GCL405" s="440"/>
      <c r="GCM405" s="440"/>
      <c r="GCN405" s="440"/>
      <c r="GCO405" s="440"/>
      <c r="GCP405" s="440"/>
      <c r="GCQ405" s="440"/>
      <c r="GCR405" s="440"/>
      <c r="GCS405" s="440"/>
      <c r="GCT405" s="440"/>
      <c r="GCU405" s="440"/>
      <c r="GCV405" s="440"/>
      <c r="GCW405" s="440"/>
      <c r="GCX405" s="440"/>
      <c r="GCY405" s="440"/>
      <c r="GCZ405" s="440"/>
      <c r="GDA405" s="440"/>
      <c r="GDB405" s="440"/>
      <c r="GDC405" s="440"/>
      <c r="GDD405" s="440"/>
      <c r="GDE405" s="440"/>
      <c r="GDF405" s="440"/>
      <c r="GDG405" s="440"/>
      <c r="GDH405" s="440"/>
      <c r="GDI405" s="440"/>
      <c r="GDJ405" s="440"/>
      <c r="GDK405" s="440"/>
      <c r="GDL405" s="440"/>
      <c r="GDM405" s="440"/>
      <c r="GDN405" s="440"/>
      <c r="GDO405" s="440"/>
      <c r="GDP405" s="440"/>
      <c r="GDQ405" s="440"/>
      <c r="GDR405" s="440"/>
      <c r="GDS405" s="440"/>
      <c r="GDT405" s="440"/>
      <c r="GDU405" s="440"/>
      <c r="GDV405" s="440"/>
      <c r="GDW405" s="440"/>
      <c r="GDX405" s="440"/>
      <c r="GDY405" s="440"/>
      <c r="GDZ405" s="440"/>
      <c r="GEA405" s="440"/>
      <c r="GEB405" s="440"/>
      <c r="GEC405" s="440"/>
      <c r="GED405" s="440"/>
      <c r="GEE405" s="440"/>
      <c r="GEF405" s="440"/>
      <c r="GEG405" s="440"/>
      <c r="GEH405" s="440"/>
      <c r="GEI405" s="440"/>
      <c r="GEJ405" s="440"/>
      <c r="GEK405" s="440"/>
      <c r="GEL405" s="440"/>
      <c r="GEM405" s="440"/>
      <c r="GEN405" s="440"/>
      <c r="GEO405" s="440"/>
      <c r="GEP405" s="440"/>
      <c r="GEQ405" s="440"/>
      <c r="GER405" s="440"/>
      <c r="GES405" s="440"/>
      <c r="GET405" s="440"/>
      <c r="GEU405" s="440"/>
      <c r="GEV405" s="440"/>
      <c r="GEW405" s="440"/>
      <c r="GEX405" s="440"/>
      <c r="GEY405" s="440"/>
      <c r="GEZ405" s="440"/>
      <c r="GFA405" s="440"/>
      <c r="GFB405" s="440"/>
      <c r="GFC405" s="440"/>
      <c r="GFD405" s="440"/>
      <c r="GFE405" s="440"/>
      <c r="GFF405" s="440"/>
      <c r="GFG405" s="440"/>
      <c r="GFH405" s="440"/>
      <c r="GFI405" s="440"/>
      <c r="GFJ405" s="440"/>
      <c r="GFK405" s="440"/>
      <c r="GFL405" s="440"/>
      <c r="GFM405" s="440"/>
      <c r="GFN405" s="440"/>
      <c r="GFO405" s="440"/>
      <c r="GFP405" s="440"/>
      <c r="GFQ405" s="440"/>
      <c r="GFR405" s="440"/>
      <c r="GFS405" s="440"/>
      <c r="GFT405" s="440"/>
      <c r="GFU405" s="440"/>
      <c r="GFV405" s="440"/>
      <c r="GFW405" s="440"/>
      <c r="GFX405" s="440"/>
      <c r="GFY405" s="440"/>
      <c r="GFZ405" s="440"/>
      <c r="GGA405" s="440"/>
      <c r="GGB405" s="440"/>
      <c r="GGC405" s="440"/>
      <c r="GGD405" s="440"/>
      <c r="GGE405" s="440"/>
      <c r="GGF405" s="440"/>
      <c r="GGG405" s="440"/>
      <c r="GGH405" s="440"/>
      <c r="GGI405" s="440"/>
      <c r="GGJ405" s="440"/>
      <c r="GGK405" s="440"/>
      <c r="GGL405" s="440"/>
      <c r="GGM405" s="440"/>
      <c r="GGN405" s="440"/>
      <c r="GGO405" s="440"/>
      <c r="GGP405" s="440"/>
      <c r="GGQ405" s="440"/>
      <c r="GGR405" s="440"/>
      <c r="GGS405" s="440"/>
      <c r="GGT405" s="440"/>
      <c r="GGU405" s="440"/>
      <c r="GGV405" s="440"/>
      <c r="GGW405" s="440"/>
      <c r="GGX405" s="440"/>
      <c r="GGY405" s="440"/>
      <c r="GGZ405" s="440"/>
      <c r="GHA405" s="440"/>
      <c r="GHB405" s="440"/>
      <c r="GHC405" s="440"/>
      <c r="GHD405" s="440"/>
      <c r="GHE405" s="440"/>
      <c r="GHF405" s="440"/>
      <c r="GHG405" s="440"/>
      <c r="GHH405" s="440"/>
      <c r="GHI405" s="440"/>
      <c r="GHJ405" s="440"/>
      <c r="GHK405" s="440"/>
      <c r="GHL405" s="440"/>
      <c r="GHM405" s="440"/>
      <c r="GHN405" s="440"/>
      <c r="GHO405" s="440"/>
      <c r="GHP405" s="440"/>
      <c r="GHQ405" s="440"/>
      <c r="GHR405" s="440"/>
      <c r="GHS405" s="440"/>
      <c r="GHT405" s="440"/>
      <c r="GHU405" s="440"/>
      <c r="GHV405" s="440"/>
      <c r="GHW405" s="440"/>
      <c r="GHX405" s="440"/>
      <c r="GHY405" s="440"/>
      <c r="GHZ405" s="440"/>
      <c r="GIA405" s="440"/>
      <c r="GIB405" s="440"/>
      <c r="GIC405" s="440"/>
      <c r="GID405" s="440"/>
      <c r="GIE405" s="440"/>
      <c r="GIF405" s="440"/>
      <c r="GIG405" s="440"/>
      <c r="GIH405" s="440"/>
      <c r="GII405" s="440"/>
      <c r="GIJ405" s="440"/>
      <c r="GIK405" s="440"/>
      <c r="GIL405" s="440"/>
      <c r="GIM405" s="440"/>
      <c r="GIN405" s="440"/>
      <c r="GIO405" s="440"/>
      <c r="GIP405" s="440"/>
      <c r="GIQ405" s="440"/>
      <c r="GIR405" s="440"/>
      <c r="GIS405" s="440"/>
      <c r="GIT405" s="440"/>
      <c r="GIU405" s="440"/>
      <c r="GIV405" s="440"/>
      <c r="GIW405" s="440"/>
      <c r="GIX405" s="440"/>
      <c r="GIY405" s="440"/>
      <c r="GIZ405" s="440"/>
      <c r="GJA405" s="440"/>
      <c r="GJB405" s="440"/>
      <c r="GJC405" s="440"/>
      <c r="GJD405" s="440"/>
      <c r="GJE405" s="440"/>
      <c r="GJF405" s="440"/>
      <c r="GJG405" s="440"/>
      <c r="GJH405" s="440"/>
      <c r="GJI405" s="440"/>
      <c r="GJJ405" s="440"/>
      <c r="GJK405" s="440"/>
      <c r="GJL405" s="440"/>
      <c r="GJM405" s="440"/>
      <c r="GJN405" s="440"/>
      <c r="GJO405" s="440"/>
      <c r="GJP405" s="440"/>
      <c r="GJQ405" s="440"/>
      <c r="GJR405" s="440"/>
      <c r="GJS405" s="440"/>
      <c r="GJT405" s="440"/>
      <c r="GJU405" s="440"/>
      <c r="GJV405" s="440"/>
      <c r="GJW405" s="440"/>
      <c r="GJX405" s="440"/>
      <c r="GJY405" s="440"/>
      <c r="GJZ405" s="440"/>
      <c r="GKA405" s="440"/>
      <c r="GKB405" s="440"/>
      <c r="GKC405" s="440"/>
      <c r="GKD405" s="440"/>
      <c r="GKE405" s="440"/>
      <c r="GKF405" s="440"/>
      <c r="GKG405" s="440"/>
      <c r="GKH405" s="440"/>
      <c r="GKI405" s="440"/>
      <c r="GKJ405" s="440"/>
      <c r="GKK405" s="440"/>
      <c r="GKL405" s="440"/>
      <c r="GKM405" s="440"/>
      <c r="GKN405" s="440"/>
      <c r="GKO405" s="440"/>
      <c r="GKP405" s="440"/>
      <c r="GKQ405" s="440"/>
      <c r="GKR405" s="440"/>
      <c r="GKS405" s="440"/>
      <c r="GKT405" s="440"/>
      <c r="GKU405" s="440"/>
      <c r="GKV405" s="440"/>
      <c r="GKW405" s="440"/>
      <c r="GKX405" s="440"/>
      <c r="GKY405" s="440"/>
      <c r="GKZ405" s="440"/>
      <c r="GLA405" s="440"/>
      <c r="GLB405" s="440"/>
      <c r="GLC405" s="440"/>
      <c r="GLD405" s="440"/>
      <c r="GLE405" s="440"/>
      <c r="GLF405" s="440"/>
      <c r="GLG405" s="440"/>
      <c r="GLH405" s="440"/>
      <c r="GLI405" s="440"/>
      <c r="GLJ405" s="440"/>
      <c r="GLK405" s="440"/>
      <c r="GLL405" s="440"/>
      <c r="GLM405" s="440"/>
      <c r="GLN405" s="440"/>
      <c r="GLO405" s="440"/>
      <c r="GLP405" s="440"/>
      <c r="GLQ405" s="440"/>
      <c r="GLR405" s="440"/>
      <c r="GLS405" s="440"/>
      <c r="GLT405" s="440"/>
      <c r="GLU405" s="440"/>
      <c r="GLV405" s="440"/>
      <c r="GLW405" s="440"/>
      <c r="GLX405" s="440"/>
      <c r="GLY405" s="440"/>
      <c r="GLZ405" s="440"/>
      <c r="GMA405" s="440"/>
      <c r="GMB405" s="440"/>
      <c r="GMC405" s="440"/>
      <c r="GMD405" s="440"/>
      <c r="GME405" s="440"/>
      <c r="GMF405" s="440"/>
      <c r="GMG405" s="440"/>
      <c r="GMH405" s="440"/>
      <c r="GMI405" s="440"/>
      <c r="GMJ405" s="440"/>
      <c r="GMK405" s="440"/>
      <c r="GML405" s="440"/>
      <c r="GMM405" s="440"/>
      <c r="GMN405" s="440"/>
      <c r="GMO405" s="440"/>
      <c r="GMP405" s="440"/>
      <c r="GMQ405" s="440"/>
      <c r="GMR405" s="440"/>
      <c r="GMS405" s="440"/>
      <c r="GMT405" s="440"/>
      <c r="GMU405" s="440"/>
      <c r="GMV405" s="440"/>
      <c r="GMW405" s="440"/>
      <c r="GMX405" s="440"/>
      <c r="GMY405" s="440"/>
      <c r="GMZ405" s="440"/>
      <c r="GNA405" s="440"/>
      <c r="GNB405" s="440"/>
      <c r="GNC405" s="440"/>
      <c r="GND405" s="440"/>
      <c r="GNE405" s="440"/>
      <c r="GNF405" s="440"/>
      <c r="GNG405" s="440"/>
      <c r="GNH405" s="440"/>
      <c r="GNI405" s="440"/>
      <c r="GNJ405" s="440"/>
      <c r="GNK405" s="440"/>
      <c r="GNL405" s="440"/>
      <c r="GNM405" s="440"/>
      <c r="GNN405" s="440"/>
      <c r="GNO405" s="440"/>
      <c r="GNP405" s="440"/>
      <c r="GNQ405" s="440"/>
      <c r="GNR405" s="440"/>
      <c r="GNS405" s="440"/>
      <c r="GNT405" s="440"/>
      <c r="GNU405" s="440"/>
      <c r="GNV405" s="440"/>
      <c r="GNW405" s="440"/>
      <c r="GNX405" s="440"/>
      <c r="GNY405" s="440"/>
      <c r="GNZ405" s="440"/>
      <c r="GOA405" s="440"/>
      <c r="GOB405" s="440"/>
      <c r="GOC405" s="440"/>
      <c r="GOD405" s="440"/>
      <c r="GOE405" s="440"/>
      <c r="GOF405" s="440"/>
      <c r="GOG405" s="440"/>
      <c r="GOH405" s="440"/>
      <c r="GOI405" s="440"/>
      <c r="GOJ405" s="440"/>
      <c r="GOK405" s="440"/>
      <c r="GOL405" s="440"/>
      <c r="GOM405" s="440"/>
      <c r="GON405" s="440"/>
      <c r="GOO405" s="440"/>
      <c r="GOP405" s="440"/>
      <c r="GOQ405" s="440"/>
      <c r="GOR405" s="440"/>
      <c r="GOS405" s="440"/>
      <c r="GOT405" s="440"/>
      <c r="GOU405" s="440"/>
      <c r="GOV405" s="440"/>
      <c r="GOW405" s="440"/>
      <c r="GOX405" s="440"/>
      <c r="GOY405" s="440"/>
      <c r="GOZ405" s="440"/>
      <c r="GPA405" s="440"/>
      <c r="GPB405" s="440"/>
      <c r="GPC405" s="440"/>
      <c r="GPD405" s="440"/>
      <c r="GPE405" s="440"/>
      <c r="GPF405" s="440"/>
      <c r="GPG405" s="440"/>
      <c r="GPH405" s="440"/>
      <c r="GPI405" s="440"/>
      <c r="GPJ405" s="440"/>
      <c r="GPK405" s="440"/>
      <c r="GPL405" s="440"/>
      <c r="GPM405" s="440"/>
      <c r="GPN405" s="440"/>
      <c r="GPO405" s="440"/>
      <c r="GPP405" s="440"/>
      <c r="GPQ405" s="440"/>
      <c r="GPR405" s="440"/>
      <c r="GPS405" s="440"/>
      <c r="GPT405" s="440"/>
      <c r="GPU405" s="440"/>
      <c r="GPV405" s="440"/>
      <c r="GPW405" s="440"/>
      <c r="GPX405" s="440"/>
      <c r="GPY405" s="440"/>
      <c r="GPZ405" s="440"/>
      <c r="GQA405" s="440"/>
      <c r="GQB405" s="440"/>
      <c r="GQC405" s="440"/>
      <c r="GQD405" s="440"/>
      <c r="GQE405" s="440"/>
      <c r="GQF405" s="440"/>
      <c r="GQG405" s="440"/>
      <c r="GQH405" s="440"/>
      <c r="GQI405" s="440"/>
      <c r="GQJ405" s="440"/>
      <c r="GQK405" s="440"/>
      <c r="GQL405" s="440"/>
      <c r="GQM405" s="440"/>
      <c r="GQN405" s="440"/>
      <c r="GQO405" s="440"/>
      <c r="GQP405" s="440"/>
      <c r="GQQ405" s="440"/>
      <c r="GQR405" s="440"/>
      <c r="GQS405" s="440"/>
      <c r="GQT405" s="440"/>
      <c r="GQU405" s="440"/>
      <c r="GQV405" s="440"/>
      <c r="GQW405" s="440"/>
      <c r="GQX405" s="440"/>
      <c r="GQY405" s="440"/>
      <c r="GQZ405" s="440"/>
      <c r="GRA405" s="440"/>
      <c r="GRB405" s="440"/>
      <c r="GRC405" s="440"/>
      <c r="GRD405" s="440"/>
      <c r="GRE405" s="440"/>
      <c r="GRF405" s="440"/>
      <c r="GRG405" s="440"/>
      <c r="GRH405" s="440"/>
      <c r="GRI405" s="440"/>
      <c r="GRJ405" s="440"/>
      <c r="GRK405" s="440"/>
      <c r="GRL405" s="440"/>
      <c r="GRM405" s="440"/>
      <c r="GRN405" s="440"/>
      <c r="GRO405" s="440"/>
      <c r="GRP405" s="440"/>
      <c r="GRQ405" s="440"/>
      <c r="GRR405" s="440"/>
      <c r="GRS405" s="440"/>
      <c r="GRT405" s="440"/>
      <c r="GRU405" s="440"/>
      <c r="GRV405" s="440"/>
      <c r="GRW405" s="440"/>
      <c r="GRX405" s="440"/>
      <c r="GRY405" s="440"/>
      <c r="GRZ405" s="440"/>
      <c r="GSA405" s="440"/>
      <c r="GSB405" s="440"/>
      <c r="GSC405" s="440"/>
      <c r="GSD405" s="440"/>
      <c r="GSE405" s="440"/>
      <c r="GSF405" s="440"/>
      <c r="GSG405" s="440"/>
      <c r="GSH405" s="440"/>
      <c r="GSI405" s="440"/>
      <c r="GSJ405" s="440"/>
      <c r="GSK405" s="440"/>
      <c r="GSL405" s="440"/>
      <c r="GSM405" s="440"/>
      <c r="GSN405" s="440"/>
      <c r="GSO405" s="440"/>
      <c r="GSP405" s="440"/>
      <c r="GSQ405" s="440"/>
      <c r="GSR405" s="440"/>
      <c r="GSS405" s="440"/>
      <c r="GST405" s="440"/>
      <c r="GSU405" s="440"/>
      <c r="GSV405" s="440"/>
      <c r="GSW405" s="440"/>
      <c r="GSX405" s="440"/>
      <c r="GSY405" s="440"/>
      <c r="GSZ405" s="440"/>
      <c r="GTA405" s="440"/>
      <c r="GTB405" s="440"/>
      <c r="GTC405" s="440"/>
      <c r="GTD405" s="440"/>
      <c r="GTE405" s="440"/>
      <c r="GTF405" s="440"/>
      <c r="GTG405" s="440"/>
      <c r="GTH405" s="440"/>
      <c r="GTI405" s="440"/>
      <c r="GTJ405" s="440"/>
      <c r="GTK405" s="440"/>
      <c r="GTL405" s="440"/>
      <c r="GTM405" s="440"/>
      <c r="GTN405" s="440"/>
      <c r="GTO405" s="440"/>
      <c r="GTP405" s="440"/>
      <c r="GTQ405" s="440"/>
      <c r="GTR405" s="440"/>
      <c r="GTS405" s="440"/>
      <c r="GTT405" s="440"/>
      <c r="GTU405" s="440"/>
      <c r="GTV405" s="440"/>
      <c r="GTW405" s="440"/>
      <c r="GTX405" s="440"/>
      <c r="GTY405" s="440"/>
      <c r="GTZ405" s="440"/>
      <c r="GUA405" s="440"/>
      <c r="GUB405" s="440"/>
      <c r="GUC405" s="440"/>
      <c r="GUD405" s="440"/>
      <c r="GUE405" s="440"/>
      <c r="GUF405" s="440"/>
      <c r="GUG405" s="440"/>
      <c r="GUH405" s="440"/>
      <c r="GUI405" s="440"/>
      <c r="GUJ405" s="440"/>
      <c r="GUK405" s="440"/>
      <c r="GUL405" s="440"/>
      <c r="GUM405" s="440"/>
      <c r="GUN405" s="440"/>
      <c r="GUO405" s="440"/>
      <c r="GUP405" s="440"/>
      <c r="GUQ405" s="440"/>
      <c r="GUR405" s="440"/>
      <c r="GUS405" s="440"/>
      <c r="GUT405" s="440"/>
      <c r="GUU405" s="440"/>
      <c r="GUV405" s="440"/>
      <c r="GUW405" s="440"/>
      <c r="GUX405" s="440"/>
      <c r="GUY405" s="440"/>
      <c r="GUZ405" s="440"/>
      <c r="GVA405" s="440"/>
      <c r="GVB405" s="440"/>
      <c r="GVC405" s="440"/>
      <c r="GVD405" s="440"/>
      <c r="GVE405" s="440"/>
      <c r="GVF405" s="440"/>
      <c r="GVG405" s="440"/>
      <c r="GVH405" s="440"/>
      <c r="GVI405" s="440"/>
      <c r="GVJ405" s="440"/>
      <c r="GVK405" s="440"/>
      <c r="GVL405" s="440"/>
      <c r="GVM405" s="440"/>
      <c r="GVN405" s="440"/>
      <c r="GVO405" s="440"/>
      <c r="GVP405" s="440"/>
      <c r="GVQ405" s="440"/>
      <c r="GVR405" s="440"/>
      <c r="GVS405" s="440"/>
      <c r="GVT405" s="440"/>
      <c r="GVU405" s="440"/>
      <c r="GVV405" s="440"/>
      <c r="GVW405" s="440"/>
      <c r="GVX405" s="440"/>
      <c r="GVY405" s="440"/>
      <c r="GVZ405" s="440"/>
      <c r="GWA405" s="440"/>
      <c r="GWB405" s="440"/>
      <c r="GWC405" s="440"/>
      <c r="GWD405" s="440"/>
      <c r="GWE405" s="440"/>
      <c r="GWF405" s="440"/>
      <c r="GWG405" s="440"/>
      <c r="GWH405" s="440"/>
      <c r="GWI405" s="440"/>
      <c r="GWJ405" s="440"/>
      <c r="GWK405" s="440"/>
      <c r="GWL405" s="440"/>
      <c r="GWM405" s="440"/>
      <c r="GWN405" s="440"/>
      <c r="GWO405" s="440"/>
      <c r="GWP405" s="440"/>
      <c r="GWQ405" s="440"/>
      <c r="GWR405" s="440"/>
      <c r="GWS405" s="440"/>
      <c r="GWT405" s="440"/>
      <c r="GWU405" s="440"/>
      <c r="GWV405" s="440"/>
      <c r="GWW405" s="440"/>
      <c r="GWX405" s="440"/>
      <c r="GWY405" s="440"/>
      <c r="GWZ405" s="440"/>
      <c r="GXA405" s="440"/>
      <c r="GXB405" s="440"/>
      <c r="GXC405" s="440"/>
      <c r="GXD405" s="440"/>
      <c r="GXE405" s="440"/>
      <c r="GXF405" s="440"/>
      <c r="GXG405" s="440"/>
      <c r="GXH405" s="440"/>
      <c r="GXI405" s="440"/>
      <c r="GXJ405" s="440"/>
      <c r="GXK405" s="440"/>
      <c r="GXL405" s="440"/>
      <c r="GXM405" s="440"/>
      <c r="GXN405" s="440"/>
      <c r="GXO405" s="440"/>
      <c r="GXP405" s="440"/>
      <c r="GXQ405" s="440"/>
      <c r="GXR405" s="440"/>
      <c r="GXS405" s="440"/>
      <c r="GXT405" s="440"/>
      <c r="GXU405" s="440"/>
      <c r="GXV405" s="440"/>
      <c r="GXW405" s="440"/>
      <c r="GXX405" s="440"/>
      <c r="GXY405" s="440"/>
      <c r="GXZ405" s="440"/>
      <c r="GYA405" s="440"/>
      <c r="GYB405" s="440"/>
      <c r="GYC405" s="440"/>
      <c r="GYD405" s="440"/>
      <c r="GYE405" s="440"/>
      <c r="GYF405" s="440"/>
      <c r="GYG405" s="440"/>
      <c r="GYH405" s="440"/>
      <c r="GYI405" s="440"/>
      <c r="GYJ405" s="440"/>
      <c r="GYK405" s="440"/>
      <c r="GYL405" s="440"/>
      <c r="GYM405" s="440"/>
      <c r="GYN405" s="440"/>
      <c r="GYO405" s="440"/>
      <c r="GYP405" s="440"/>
      <c r="GYQ405" s="440"/>
      <c r="GYR405" s="440"/>
      <c r="GYS405" s="440"/>
      <c r="GYT405" s="440"/>
      <c r="GYU405" s="440"/>
      <c r="GYV405" s="440"/>
      <c r="GYW405" s="440"/>
      <c r="GYX405" s="440"/>
      <c r="GYY405" s="440"/>
      <c r="GYZ405" s="440"/>
      <c r="GZA405" s="440"/>
      <c r="GZB405" s="440"/>
      <c r="GZC405" s="440"/>
      <c r="GZD405" s="440"/>
      <c r="GZE405" s="440"/>
      <c r="GZF405" s="440"/>
      <c r="GZG405" s="440"/>
      <c r="GZH405" s="440"/>
      <c r="GZI405" s="440"/>
      <c r="GZJ405" s="440"/>
      <c r="GZK405" s="440"/>
      <c r="GZL405" s="440"/>
      <c r="GZM405" s="440"/>
      <c r="GZN405" s="440"/>
      <c r="GZO405" s="440"/>
      <c r="GZP405" s="440"/>
      <c r="GZQ405" s="440"/>
      <c r="GZR405" s="440"/>
      <c r="GZS405" s="440"/>
      <c r="GZT405" s="440"/>
      <c r="GZU405" s="440"/>
      <c r="GZV405" s="440"/>
      <c r="GZW405" s="440"/>
      <c r="GZX405" s="440"/>
      <c r="GZY405" s="440"/>
      <c r="GZZ405" s="440"/>
      <c r="HAA405" s="440"/>
      <c r="HAB405" s="440"/>
      <c r="HAC405" s="440"/>
      <c r="HAD405" s="440"/>
      <c r="HAE405" s="440"/>
      <c r="HAF405" s="440"/>
      <c r="HAG405" s="440"/>
      <c r="HAH405" s="440"/>
      <c r="HAI405" s="440"/>
      <c r="HAJ405" s="440"/>
      <c r="HAK405" s="440"/>
      <c r="HAL405" s="440"/>
      <c r="HAM405" s="440"/>
      <c r="HAN405" s="440"/>
      <c r="HAO405" s="440"/>
      <c r="HAP405" s="440"/>
      <c r="HAQ405" s="440"/>
      <c r="HAR405" s="440"/>
      <c r="HAS405" s="440"/>
      <c r="HAT405" s="440"/>
      <c r="HAU405" s="440"/>
      <c r="HAV405" s="440"/>
      <c r="HAW405" s="440"/>
      <c r="HAX405" s="440"/>
      <c r="HAY405" s="440"/>
      <c r="HAZ405" s="440"/>
      <c r="HBA405" s="440"/>
      <c r="HBB405" s="440"/>
      <c r="HBC405" s="440"/>
      <c r="HBD405" s="440"/>
      <c r="HBE405" s="440"/>
      <c r="HBF405" s="440"/>
      <c r="HBG405" s="440"/>
      <c r="HBH405" s="440"/>
      <c r="HBI405" s="440"/>
      <c r="HBJ405" s="440"/>
      <c r="HBK405" s="440"/>
      <c r="HBL405" s="440"/>
      <c r="HBM405" s="440"/>
      <c r="HBN405" s="440"/>
      <c r="HBO405" s="440"/>
      <c r="HBP405" s="440"/>
      <c r="HBQ405" s="440"/>
      <c r="HBR405" s="440"/>
      <c r="HBS405" s="440"/>
      <c r="HBT405" s="440"/>
      <c r="HBU405" s="440"/>
      <c r="HBV405" s="440"/>
      <c r="HBW405" s="440"/>
      <c r="HBX405" s="440"/>
      <c r="HBY405" s="440"/>
      <c r="HBZ405" s="440"/>
      <c r="HCA405" s="440"/>
      <c r="HCB405" s="440"/>
      <c r="HCC405" s="440"/>
      <c r="HCD405" s="440"/>
      <c r="HCE405" s="440"/>
      <c r="HCF405" s="440"/>
      <c r="HCG405" s="440"/>
      <c r="HCH405" s="440"/>
      <c r="HCI405" s="440"/>
      <c r="HCJ405" s="440"/>
      <c r="HCK405" s="440"/>
      <c r="HCL405" s="440"/>
      <c r="HCM405" s="440"/>
      <c r="HCN405" s="440"/>
      <c r="HCO405" s="440"/>
      <c r="HCP405" s="440"/>
      <c r="HCQ405" s="440"/>
      <c r="HCR405" s="440"/>
      <c r="HCS405" s="440"/>
      <c r="HCT405" s="440"/>
      <c r="HCU405" s="440"/>
      <c r="HCV405" s="440"/>
      <c r="HCW405" s="440"/>
      <c r="HCX405" s="440"/>
      <c r="HCY405" s="440"/>
      <c r="HCZ405" s="440"/>
      <c r="HDA405" s="440"/>
      <c r="HDB405" s="440"/>
      <c r="HDC405" s="440"/>
      <c r="HDD405" s="440"/>
      <c r="HDE405" s="440"/>
      <c r="HDF405" s="440"/>
      <c r="HDG405" s="440"/>
      <c r="HDH405" s="440"/>
      <c r="HDI405" s="440"/>
      <c r="HDJ405" s="440"/>
      <c r="HDK405" s="440"/>
      <c r="HDL405" s="440"/>
      <c r="HDM405" s="440"/>
      <c r="HDN405" s="440"/>
      <c r="HDO405" s="440"/>
      <c r="HDP405" s="440"/>
      <c r="HDQ405" s="440"/>
      <c r="HDR405" s="440"/>
      <c r="HDS405" s="440"/>
      <c r="HDT405" s="440"/>
      <c r="HDU405" s="440"/>
      <c r="HDV405" s="440"/>
      <c r="HDW405" s="440"/>
      <c r="HDX405" s="440"/>
      <c r="HDY405" s="440"/>
      <c r="HDZ405" s="440"/>
      <c r="HEA405" s="440"/>
      <c r="HEB405" s="440"/>
      <c r="HEC405" s="440"/>
      <c r="HED405" s="440"/>
      <c r="HEE405" s="440"/>
      <c r="HEF405" s="440"/>
      <c r="HEG405" s="440"/>
      <c r="HEH405" s="440"/>
      <c r="HEI405" s="440"/>
      <c r="HEJ405" s="440"/>
      <c r="HEK405" s="440"/>
      <c r="HEL405" s="440"/>
      <c r="HEM405" s="440"/>
      <c r="HEN405" s="440"/>
      <c r="HEO405" s="440"/>
      <c r="HEP405" s="440"/>
      <c r="HEQ405" s="440"/>
      <c r="HER405" s="440"/>
      <c r="HES405" s="440"/>
      <c r="HET405" s="440"/>
      <c r="HEU405" s="440"/>
      <c r="HEV405" s="440"/>
      <c r="HEW405" s="440"/>
      <c r="HEX405" s="440"/>
      <c r="HEY405" s="440"/>
      <c r="HEZ405" s="440"/>
      <c r="HFA405" s="440"/>
      <c r="HFB405" s="440"/>
      <c r="HFC405" s="440"/>
      <c r="HFD405" s="440"/>
      <c r="HFE405" s="440"/>
      <c r="HFF405" s="440"/>
      <c r="HFG405" s="440"/>
      <c r="HFH405" s="440"/>
      <c r="HFI405" s="440"/>
      <c r="HFJ405" s="440"/>
      <c r="HFK405" s="440"/>
      <c r="HFL405" s="440"/>
      <c r="HFM405" s="440"/>
      <c r="HFN405" s="440"/>
      <c r="HFO405" s="440"/>
      <c r="HFP405" s="440"/>
      <c r="HFQ405" s="440"/>
      <c r="HFR405" s="440"/>
      <c r="HFS405" s="440"/>
      <c r="HFT405" s="440"/>
      <c r="HFU405" s="440"/>
      <c r="HFV405" s="440"/>
      <c r="HFW405" s="440"/>
      <c r="HFX405" s="440"/>
      <c r="HFY405" s="440"/>
      <c r="HFZ405" s="440"/>
      <c r="HGA405" s="440"/>
      <c r="HGB405" s="440"/>
      <c r="HGC405" s="440"/>
      <c r="HGD405" s="440"/>
      <c r="HGE405" s="440"/>
      <c r="HGF405" s="440"/>
      <c r="HGG405" s="440"/>
      <c r="HGH405" s="440"/>
      <c r="HGI405" s="440"/>
      <c r="HGJ405" s="440"/>
      <c r="HGK405" s="440"/>
      <c r="HGL405" s="440"/>
      <c r="HGM405" s="440"/>
      <c r="HGN405" s="440"/>
      <c r="HGO405" s="440"/>
      <c r="HGP405" s="440"/>
      <c r="HGQ405" s="440"/>
      <c r="HGR405" s="440"/>
      <c r="HGS405" s="440"/>
      <c r="HGT405" s="440"/>
      <c r="HGU405" s="440"/>
      <c r="HGV405" s="440"/>
      <c r="HGW405" s="440"/>
      <c r="HGX405" s="440"/>
      <c r="HGY405" s="440"/>
      <c r="HGZ405" s="440"/>
      <c r="HHA405" s="440"/>
      <c r="HHB405" s="440"/>
      <c r="HHC405" s="440"/>
      <c r="HHD405" s="440"/>
      <c r="HHE405" s="440"/>
      <c r="HHF405" s="440"/>
      <c r="HHG405" s="440"/>
      <c r="HHH405" s="440"/>
      <c r="HHI405" s="440"/>
      <c r="HHJ405" s="440"/>
      <c r="HHK405" s="440"/>
      <c r="HHL405" s="440"/>
      <c r="HHM405" s="440"/>
      <c r="HHN405" s="440"/>
      <c r="HHO405" s="440"/>
      <c r="HHP405" s="440"/>
      <c r="HHQ405" s="440"/>
      <c r="HHR405" s="440"/>
      <c r="HHS405" s="440"/>
      <c r="HHT405" s="440"/>
      <c r="HHU405" s="440"/>
      <c r="HHV405" s="440"/>
      <c r="HHW405" s="440"/>
      <c r="HHX405" s="440"/>
      <c r="HHY405" s="440"/>
      <c r="HHZ405" s="440"/>
      <c r="HIA405" s="440"/>
      <c r="HIB405" s="440"/>
      <c r="HIC405" s="440"/>
      <c r="HID405" s="440"/>
      <c r="HIE405" s="440"/>
      <c r="HIF405" s="440"/>
      <c r="HIG405" s="440"/>
      <c r="HIH405" s="440"/>
      <c r="HII405" s="440"/>
      <c r="HIJ405" s="440"/>
      <c r="HIK405" s="440"/>
      <c r="HIL405" s="440"/>
      <c r="HIM405" s="440"/>
      <c r="HIN405" s="440"/>
      <c r="HIO405" s="440"/>
      <c r="HIP405" s="440"/>
      <c r="HIQ405" s="440"/>
      <c r="HIR405" s="440"/>
      <c r="HIS405" s="440"/>
      <c r="HIT405" s="440"/>
      <c r="HIU405" s="440"/>
      <c r="HIV405" s="440"/>
      <c r="HIW405" s="440"/>
      <c r="HIX405" s="440"/>
      <c r="HIY405" s="440"/>
      <c r="HIZ405" s="440"/>
      <c r="HJA405" s="440"/>
      <c r="HJB405" s="440"/>
      <c r="HJC405" s="440"/>
      <c r="HJD405" s="440"/>
      <c r="HJE405" s="440"/>
      <c r="HJF405" s="440"/>
      <c r="HJG405" s="440"/>
      <c r="HJH405" s="440"/>
      <c r="HJI405" s="440"/>
      <c r="HJJ405" s="440"/>
      <c r="HJK405" s="440"/>
      <c r="HJL405" s="440"/>
      <c r="HJM405" s="440"/>
      <c r="HJN405" s="440"/>
      <c r="HJO405" s="440"/>
      <c r="HJP405" s="440"/>
      <c r="HJQ405" s="440"/>
      <c r="HJR405" s="440"/>
      <c r="HJS405" s="440"/>
      <c r="HJT405" s="440"/>
      <c r="HJU405" s="440"/>
      <c r="HJV405" s="440"/>
      <c r="HJW405" s="440"/>
      <c r="HJX405" s="440"/>
      <c r="HJY405" s="440"/>
      <c r="HJZ405" s="440"/>
      <c r="HKA405" s="440"/>
      <c r="HKB405" s="440"/>
      <c r="HKC405" s="440"/>
      <c r="HKD405" s="440"/>
      <c r="HKE405" s="440"/>
      <c r="HKF405" s="440"/>
      <c r="HKG405" s="440"/>
      <c r="HKH405" s="440"/>
      <c r="HKI405" s="440"/>
      <c r="HKJ405" s="440"/>
      <c r="HKK405" s="440"/>
      <c r="HKL405" s="440"/>
      <c r="HKM405" s="440"/>
      <c r="HKN405" s="440"/>
      <c r="HKO405" s="440"/>
      <c r="HKP405" s="440"/>
      <c r="HKQ405" s="440"/>
      <c r="HKR405" s="440"/>
      <c r="HKS405" s="440"/>
      <c r="HKT405" s="440"/>
      <c r="HKU405" s="440"/>
      <c r="HKV405" s="440"/>
      <c r="HKW405" s="440"/>
      <c r="HKX405" s="440"/>
      <c r="HKY405" s="440"/>
      <c r="HKZ405" s="440"/>
      <c r="HLA405" s="440"/>
      <c r="HLB405" s="440"/>
      <c r="HLC405" s="440"/>
      <c r="HLD405" s="440"/>
      <c r="HLE405" s="440"/>
      <c r="HLF405" s="440"/>
      <c r="HLG405" s="440"/>
      <c r="HLH405" s="440"/>
      <c r="HLI405" s="440"/>
      <c r="HLJ405" s="440"/>
      <c r="HLK405" s="440"/>
      <c r="HLL405" s="440"/>
      <c r="HLM405" s="440"/>
      <c r="HLN405" s="440"/>
      <c r="HLO405" s="440"/>
      <c r="HLP405" s="440"/>
      <c r="HLQ405" s="440"/>
      <c r="HLR405" s="440"/>
      <c r="HLS405" s="440"/>
      <c r="HLT405" s="440"/>
      <c r="HLU405" s="440"/>
      <c r="HLV405" s="440"/>
      <c r="HLW405" s="440"/>
      <c r="HLX405" s="440"/>
      <c r="HLY405" s="440"/>
      <c r="HLZ405" s="440"/>
      <c r="HMA405" s="440"/>
      <c r="HMB405" s="440"/>
      <c r="HMC405" s="440"/>
      <c r="HMD405" s="440"/>
      <c r="HME405" s="440"/>
      <c r="HMF405" s="440"/>
      <c r="HMG405" s="440"/>
      <c r="HMH405" s="440"/>
      <c r="HMI405" s="440"/>
      <c r="HMJ405" s="440"/>
      <c r="HMK405" s="440"/>
      <c r="HML405" s="440"/>
      <c r="HMM405" s="440"/>
      <c r="HMN405" s="440"/>
      <c r="HMO405" s="440"/>
      <c r="HMP405" s="440"/>
      <c r="HMQ405" s="440"/>
      <c r="HMR405" s="440"/>
      <c r="HMS405" s="440"/>
      <c r="HMT405" s="440"/>
      <c r="HMU405" s="440"/>
      <c r="HMV405" s="440"/>
      <c r="HMW405" s="440"/>
      <c r="HMX405" s="440"/>
      <c r="HMY405" s="440"/>
      <c r="HMZ405" s="440"/>
      <c r="HNA405" s="440"/>
      <c r="HNB405" s="440"/>
      <c r="HNC405" s="440"/>
      <c r="HND405" s="440"/>
      <c r="HNE405" s="440"/>
      <c r="HNF405" s="440"/>
      <c r="HNG405" s="440"/>
      <c r="HNH405" s="440"/>
      <c r="HNI405" s="440"/>
      <c r="HNJ405" s="440"/>
      <c r="HNK405" s="440"/>
      <c r="HNL405" s="440"/>
      <c r="HNM405" s="440"/>
      <c r="HNN405" s="440"/>
      <c r="HNO405" s="440"/>
      <c r="HNP405" s="440"/>
      <c r="HNQ405" s="440"/>
      <c r="HNR405" s="440"/>
      <c r="HNS405" s="440"/>
      <c r="HNT405" s="440"/>
      <c r="HNU405" s="440"/>
      <c r="HNV405" s="440"/>
      <c r="HNW405" s="440"/>
      <c r="HNX405" s="440"/>
      <c r="HNY405" s="440"/>
      <c r="HNZ405" s="440"/>
      <c r="HOA405" s="440"/>
      <c r="HOB405" s="440"/>
      <c r="HOC405" s="440"/>
      <c r="HOD405" s="440"/>
      <c r="HOE405" s="440"/>
      <c r="HOF405" s="440"/>
      <c r="HOG405" s="440"/>
      <c r="HOH405" s="440"/>
      <c r="HOI405" s="440"/>
      <c r="HOJ405" s="440"/>
      <c r="HOK405" s="440"/>
      <c r="HOL405" s="440"/>
      <c r="HOM405" s="440"/>
      <c r="HON405" s="440"/>
      <c r="HOO405" s="440"/>
      <c r="HOP405" s="440"/>
      <c r="HOQ405" s="440"/>
      <c r="HOR405" s="440"/>
      <c r="HOS405" s="440"/>
      <c r="HOT405" s="440"/>
      <c r="HOU405" s="440"/>
      <c r="HOV405" s="440"/>
      <c r="HOW405" s="440"/>
      <c r="HOX405" s="440"/>
      <c r="HOY405" s="440"/>
      <c r="HOZ405" s="440"/>
      <c r="HPA405" s="440"/>
      <c r="HPB405" s="440"/>
      <c r="HPC405" s="440"/>
      <c r="HPD405" s="440"/>
      <c r="HPE405" s="440"/>
      <c r="HPF405" s="440"/>
      <c r="HPG405" s="440"/>
      <c r="HPH405" s="440"/>
      <c r="HPI405" s="440"/>
      <c r="HPJ405" s="440"/>
      <c r="HPK405" s="440"/>
      <c r="HPL405" s="440"/>
      <c r="HPM405" s="440"/>
      <c r="HPN405" s="440"/>
      <c r="HPO405" s="440"/>
      <c r="HPP405" s="440"/>
      <c r="HPQ405" s="440"/>
      <c r="HPR405" s="440"/>
      <c r="HPS405" s="440"/>
      <c r="HPT405" s="440"/>
      <c r="HPU405" s="440"/>
      <c r="HPV405" s="440"/>
      <c r="HPW405" s="440"/>
      <c r="HPX405" s="440"/>
      <c r="HPY405" s="440"/>
      <c r="HPZ405" s="440"/>
      <c r="HQA405" s="440"/>
      <c r="HQB405" s="440"/>
      <c r="HQC405" s="440"/>
      <c r="HQD405" s="440"/>
      <c r="HQE405" s="440"/>
      <c r="HQF405" s="440"/>
      <c r="HQG405" s="440"/>
      <c r="HQH405" s="440"/>
      <c r="HQI405" s="440"/>
      <c r="HQJ405" s="440"/>
      <c r="HQK405" s="440"/>
      <c r="HQL405" s="440"/>
      <c r="HQM405" s="440"/>
      <c r="HQN405" s="440"/>
      <c r="HQO405" s="440"/>
      <c r="HQP405" s="440"/>
      <c r="HQQ405" s="440"/>
      <c r="HQR405" s="440"/>
      <c r="HQS405" s="440"/>
      <c r="HQT405" s="440"/>
      <c r="HQU405" s="440"/>
      <c r="HQV405" s="440"/>
      <c r="HQW405" s="440"/>
      <c r="HQX405" s="440"/>
      <c r="HQY405" s="440"/>
      <c r="HQZ405" s="440"/>
      <c r="HRA405" s="440"/>
      <c r="HRB405" s="440"/>
      <c r="HRC405" s="440"/>
      <c r="HRD405" s="440"/>
      <c r="HRE405" s="440"/>
      <c r="HRF405" s="440"/>
      <c r="HRG405" s="440"/>
      <c r="HRH405" s="440"/>
      <c r="HRI405" s="440"/>
      <c r="HRJ405" s="440"/>
      <c r="HRK405" s="440"/>
      <c r="HRL405" s="440"/>
      <c r="HRM405" s="440"/>
      <c r="HRN405" s="440"/>
      <c r="HRO405" s="440"/>
      <c r="HRP405" s="440"/>
      <c r="HRQ405" s="440"/>
      <c r="HRR405" s="440"/>
      <c r="HRS405" s="440"/>
      <c r="HRT405" s="440"/>
      <c r="HRU405" s="440"/>
      <c r="HRV405" s="440"/>
      <c r="HRW405" s="440"/>
      <c r="HRX405" s="440"/>
      <c r="HRY405" s="440"/>
      <c r="HRZ405" s="440"/>
      <c r="HSA405" s="440"/>
      <c r="HSB405" s="440"/>
      <c r="HSC405" s="440"/>
      <c r="HSD405" s="440"/>
      <c r="HSE405" s="440"/>
      <c r="HSF405" s="440"/>
      <c r="HSG405" s="440"/>
      <c r="HSH405" s="440"/>
      <c r="HSI405" s="440"/>
      <c r="HSJ405" s="440"/>
      <c r="HSK405" s="440"/>
      <c r="HSL405" s="440"/>
      <c r="HSM405" s="440"/>
      <c r="HSN405" s="440"/>
      <c r="HSO405" s="440"/>
      <c r="HSP405" s="440"/>
      <c r="HSQ405" s="440"/>
      <c r="HSR405" s="440"/>
      <c r="HSS405" s="440"/>
      <c r="HST405" s="440"/>
      <c r="HSU405" s="440"/>
      <c r="HSV405" s="440"/>
      <c r="HSW405" s="440"/>
      <c r="HSX405" s="440"/>
      <c r="HSY405" s="440"/>
      <c r="HSZ405" s="440"/>
      <c r="HTA405" s="440"/>
      <c r="HTB405" s="440"/>
      <c r="HTC405" s="440"/>
      <c r="HTD405" s="440"/>
      <c r="HTE405" s="440"/>
      <c r="HTF405" s="440"/>
      <c r="HTG405" s="440"/>
      <c r="HTH405" s="440"/>
      <c r="HTI405" s="440"/>
      <c r="HTJ405" s="440"/>
      <c r="HTK405" s="440"/>
      <c r="HTL405" s="440"/>
      <c r="HTM405" s="440"/>
      <c r="HTN405" s="440"/>
      <c r="HTO405" s="440"/>
      <c r="HTP405" s="440"/>
      <c r="HTQ405" s="440"/>
      <c r="HTR405" s="440"/>
      <c r="HTS405" s="440"/>
      <c r="HTT405" s="440"/>
      <c r="HTU405" s="440"/>
      <c r="HTV405" s="440"/>
      <c r="HTW405" s="440"/>
      <c r="HTX405" s="440"/>
      <c r="HTY405" s="440"/>
      <c r="HTZ405" s="440"/>
      <c r="HUA405" s="440"/>
      <c r="HUB405" s="440"/>
      <c r="HUC405" s="440"/>
      <c r="HUD405" s="440"/>
      <c r="HUE405" s="440"/>
      <c r="HUF405" s="440"/>
      <c r="HUG405" s="440"/>
      <c r="HUH405" s="440"/>
      <c r="HUI405" s="440"/>
      <c r="HUJ405" s="440"/>
      <c r="HUK405" s="440"/>
      <c r="HUL405" s="440"/>
      <c r="HUM405" s="440"/>
      <c r="HUN405" s="440"/>
      <c r="HUO405" s="440"/>
      <c r="HUP405" s="440"/>
      <c r="HUQ405" s="440"/>
      <c r="HUR405" s="440"/>
      <c r="HUS405" s="440"/>
      <c r="HUT405" s="440"/>
      <c r="HUU405" s="440"/>
      <c r="HUV405" s="440"/>
      <c r="HUW405" s="440"/>
      <c r="HUX405" s="440"/>
      <c r="HUY405" s="440"/>
      <c r="HUZ405" s="440"/>
      <c r="HVA405" s="440"/>
      <c r="HVB405" s="440"/>
      <c r="HVC405" s="440"/>
      <c r="HVD405" s="440"/>
      <c r="HVE405" s="440"/>
      <c r="HVF405" s="440"/>
      <c r="HVG405" s="440"/>
      <c r="HVH405" s="440"/>
      <c r="HVI405" s="440"/>
      <c r="HVJ405" s="440"/>
      <c r="HVK405" s="440"/>
      <c r="HVL405" s="440"/>
      <c r="HVM405" s="440"/>
      <c r="HVN405" s="440"/>
      <c r="HVO405" s="440"/>
      <c r="HVP405" s="440"/>
      <c r="HVQ405" s="440"/>
      <c r="HVR405" s="440"/>
      <c r="HVS405" s="440"/>
      <c r="HVT405" s="440"/>
      <c r="HVU405" s="440"/>
      <c r="HVV405" s="440"/>
      <c r="HVW405" s="440"/>
      <c r="HVX405" s="440"/>
      <c r="HVY405" s="440"/>
      <c r="HVZ405" s="440"/>
      <c r="HWA405" s="440"/>
      <c r="HWB405" s="440"/>
      <c r="HWC405" s="440"/>
      <c r="HWD405" s="440"/>
      <c r="HWE405" s="440"/>
      <c r="HWF405" s="440"/>
      <c r="HWG405" s="440"/>
      <c r="HWH405" s="440"/>
      <c r="HWI405" s="440"/>
      <c r="HWJ405" s="440"/>
      <c r="HWK405" s="440"/>
      <c r="HWL405" s="440"/>
      <c r="HWM405" s="440"/>
      <c r="HWN405" s="440"/>
      <c r="HWO405" s="440"/>
      <c r="HWP405" s="440"/>
      <c r="HWQ405" s="440"/>
      <c r="HWR405" s="440"/>
      <c r="HWS405" s="440"/>
      <c r="HWT405" s="440"/>
      <c r="HWU405" s="440"/>
      <c r="HWV405" s="440"/>
      <c r="HWW405" s="440"/>
      <c r="HWX405" s="440"/>
      <c r="HWY405" s="440"/>
      <c r="HWZ405" s="440"/>
      <c r="HXA405" s="440"/>
      <c r="HXB405" s="440"/>
      <c r="HXC405" s="440"/>
      <c r="HXD405" s="440"/>
      <c r="HXE405" s="440"/>
      <c r="HXF405" s="440"/>
      <c r="HXG405" s="440"/>
      <c r="HXH405" s="440"/>
      <c r="HXI405" s="440"/>
      <c r="HXJ405" s="440"/>
      <c r="HXK405" s="440"/>
      <c r="HXL405" s="440"/>
      <c r="HXM405" s="440"/>
      <c r="HXN405" s="440"/>
      <c r="HXO405" s="440"/>
      <c r="HXP405" s="440"/>
      <c r="HXQ405" s="440"/>
      <c r="HXR405" s="440"/>
      <c r="HXS405" s="440"/>
      <c r="HXT405" s="440"/>
      <c r="HXU405" s="440"/>
      <c r="HXV405" s="440"/>
      <c r="HXW405" s="440"/>
      <c r="HXX405" s="440"/>
      <c r="HXY405" s="440"/>
      <c r="HXZ405" s="440"/>
      <c r="HYA405" s="440"/>
      <c r="HYB405" s="440"/>
      <c r="HYC405" s="440"/>
      <c r="HYD405" s="440"/>
      <c r="HYE405" s="440"/>
      <c r="HYF405" s="440"/>
      <c r="HYG405" s="440"/>
      <c r="HYH405" s="440"/>
      <c r="HYI405" s="440"/>
      <c r="HYJ405" s="440"/>
      <c r="HYK405" s="440"/>
      <c r="HYL405" s="440"/>
      <c r="HYM405" s="440"/>
      <c r="HYN405" s="440"/>
      <c r="HYO405" s="440"/>
      <c r="HYP405" s="440"/>
      <c r="HYQ405" s="440"/>
      <c r="HYR405" s="440"/>
      <c r="HYS405" s="440"/>
      <c r="HYT405" s="440"/>
      <c r="HYU405" s="440"/>
      <c r="HYV405" s="440"/>
      <c r="HYW405" s="440"/>
      <c r="HYX405" s="440"/>
      <c r="HYY405" s="440"/>
      <c r="HYZ405" s="440"/>
      <c r="HZA405" s="440"/>
      <c r="HZB405" s="440"/>
      <c r="HZC405" s="440"/>
      <c r="HZD405" s="440"/>
      <c r="HZE405" s="440"/>
      <c r="HZF405" s="440"/>
      <c r="HZG405" s="440"/>
      <c r="HZH405" s="440"/>
      <c r="HZI405" s="440"/>
      <c r="HZJ405" s="440"/>
      <c r="HZK405" s="440"/>
      <c r="HZL405" s="440"/>
      <c r="HZM405" s="440"/>
      <c r="HZN405" s="440"/>
      <c r="HZO405" s="440"/>
      <c r="HZP405" s="440"/>
      <c r="HZQ405" s="440"/>
      <c r="HZR405" s="440"/>
      <c r="HZS405" s="440"/>
      <c r="HZT405" s="440"/>
      <c r="HZU405" s="440"/>
      <c r="HZV405" s="440"/>
      <c r="HZW405" s="440"/>
      <c r="HZX405" s="440"/>
      <c r="HZY405" s="440"/>
      <c r="HZZ405" s="440"/>
      <c r="IAA405" s="440"/>
      <c r="IAB405" s="440"/>
      <c r="IAC405" s="440"/>
      <c r="IAD405" s="440"/>
      <c r="IAE405" s="440"/>
      <c r="IAF405" s="440"/>
      <c r="IAG405" s="440"/>
      <c r="IAH405" s="440"/>
      <c r="IAI405" s="440"/>
      <c r="IAJ405" s="440"/>
      <c r="IAK405" s="440"/>
      <c r="IAL405" s="440"/>
      <c r="IAM405" s="440"/>
      <c r="IAN405" s="440"/>
      <c r="IAO405" s="440"/>
      <c r="IAP405" s="440"/>
      <c r="IAQ405" s="440"/>
      <c r="IAR405" s="440"/>
      <c r="IAS405" s="440"/>
      <c r="IAT405" s="440"/>
      <c r="IAU405" s="440"/>
      <c r="IAV405" s="440"/>
      <c r="IAW405" s="440"/>
      <c r="IAX405" s="440"/>
      <c r="IAY405" s="440"/>
      <c r="IAZ405" s="440"/>
      <c r="IBA405" s="440"/>
      <c r="IBB405" s="440"/>
      <c r="IBC405" s="440"/>
      <c r="IBD405" s="440"/>
      <c r="IBE405" s="440"/>
      <c r="IBF405" s="440"/>
      <c r="IBG405" s="440"/>
      <c r="IBH405" s="440"/>
      <c r="IBI405" s="440"/>
      <c r="IBJ405" s="440"/>
      <c r="IBK405" s="440"/>
      <c r="IBL405" s="440"/>
      <c r="IBM405" s="440"/>
      <c r="IBN405" s="440"/>
      <c r="IBO405" s="440"/>
      <c r="IBP405" s="440"/>
      <c r="IBQ405" s="440"/>
      <c r="IBR405" s="440"/>
      <c r="IBS405" s="440"/>
      <c r="IBT405" s="440"/>
      <c r="IBU405" s="440"/>
      <c r="IBV405" s="440"/>
      <c r="IBW405" s="440"/>
      <c r="IBX405" s="440"/>
      <c r="IBY405" s="440"/>
      <c r="IBZ405" s="440"/>
      <c r="ICA405" s="440"/>
      <c r="ICB405" s="440"/>
      <c r="ICC405" s="440"/>
      <c r="ICD405" s="440"/>
      <c r="ICE405" s="440"/>
      <c r="ICF405" s="440"/>
      <c r="ICG405" s="440"/>
      <c r="ICH405" s="440"/>
      <c r="ICI405" s="440"/>
      <c r="ICJ405" s="440"/>
      <c r="ICK405" s="440"/>
      <c r="ICL405" s="440"/>
      <c r="ICM405" s="440"/>
      <c r="ICN405" s="440"/>
      <c r="ICO405" s="440"/>
      <c r="ICP405" s="440"/>
      <c r="ICQ405" s="440"/>
      <c r="ICR405" s="440"/>
      <c r="ICS405" s="440"/>
      <c r="ICT405" s="440"/>
      <c r="ICU405" s="440"/>
      <c r="ICV405" s="440"/>
      <c r="ICW405" s="440"/>
      <c r="ICX405" s="440"/>
      <c r="ICY405" s="440"/>
      <c r="ICZ405" s="440"/>
      <c r="IDA405" s="440"/>
      <c r="IDB405" s="440"/>
      <c r="IDC405" s="440"/>
      <c r="IDD405" s="440"/>
      <c r="IDE405" s="440"/>
      <c r="IDF405" s="440"/>
      <c r="IDG405" s="440"/>
      <c r="IDH405" s="440"/>
      <c r="IDI405" s="440"/>
      <c r="IDJ405" s="440"/>
      <c r="IDK405" s="440"/>
      <c r="IDL405" s="440"/>
      <c r="IDM405" s="440"/>
      <c r="IDN405" s="440"/>
      <c r="IDO405" s="440"/>
      <c r="IDP405" s="440"/>
      <c r="IDQ405" s="440"/>
      <c r="IDR405" s="440"/>
      <c r="IDS405" s="440"/>
      <c r="IDT405" s="440"/>
      <c r="IDU405" s="440"/>
      <c r="IDV405" s="440"/>
      <c r="IDW405" s="440"/>
      <c r="IDX405" s="440"/>
      <c r="IDY405" s="440"/>
      <c r="IDZ405" s="440"/>
      <c r="IEA405" s="440"/>
      <c r="IEB405" s="440"/>
      <c r="IEC405" s="440"/>
      <c r="IED405" s="440"/>
      <c r="IEE405" s="440"/>
      <c r="IEF405" s="440"/>
      <c r="IEG405" s="440"/>
      <c r="IEH405" s="440"/>
      <c r="IEI405" s="440"/>
      <c r="IEJ405" s="440"/>
      <c r="IEK405" s="440"/>
      <c r="IEL405" s="440"/>
      <c r="IEM405" s="440"/>
      <c r="IEN405" s="440"/>
      <c r="IEO405" s="440"/>
      <c r="IEP405" s="440"/>
      <c r="IEQ405" s="440"/>
      <c r="IER405" s="440"/>
      <c r="IES405" s="440"/>
      <c r="IET405" s="440"/>
      <c r="IEU405" s="440"/>
      <c r="IEV405" s="440"/>
      <c r="IEW405" s="440"/>
      <c r="IEX405" s="440"/>
      <c r="IEY405" s="440"/>
      <c r="IEZ405" s="440"/>
      <c r="IFA405" s="440"/>
      <c r="IFB405" s="440"/>
      <c r="IFC405" s="440"/>
      <c r="IFD405" s="440"/>
      <c r="IFE405" s="440"/>
      <c r="IFF405" s="440"/>
      <c r="IFG405" s="440"/>
      <c r="IFH405" s="440"/>
      <c r="IFI405" s="440"/>
      <c r="IFJ405" s="440"/>
      <c r="IFK405" s="440"/>
      <c r="IFL405" s="440"/>
      <c r="IFM405" s="440"/>
      <c r="IFN405" s="440"/>
      <c r="IFO405" s="440"/>
      <c r="IFP405" s="440"/>
      <c r="IFQ405" s="440"/>
      <c r="IFR405" s="440"/>
      <c r="IFS405" s="440"/>
      <c r="IFT405" s="440"/>
      <c r="IFU405" s="440"/>
      <c r="IFV405" s="440"/>
      <c r="IFW405" s="440"/>
      <c r="IFX405" s="440"/>
      <c r="IFY405" s="440"/>
      <c r="IFZ405" s="440"/>
      <c r="IGA405" s="440"/>
      <c r="IGB405" s="440"/>
      <c r="IGC405" s="440"/>
      <c r="IGD405" s="440"/>
      <c r="IGE405" s="440"/>
      <c r="IGF405" s="440"/>
      <c r="IGG405" s="440"/>
      <c r="IGH405" s="440"/>
      <c r="IGI405" s="440"/>
      <c r="IGJ405" s="440"/>
      <c r="IGK405" s="440"/>
      <c r="IGL405" s="440"/>
      <c r="IGM405" s="440"/>
      <c r="IGN405" s="440"/>
      <c r="IGO405" s="440"/>
      <c r="IGP405" s="440"/>
      <c r="IGQ405" s="440"/>
      <c r="IGR405" s="440"/>
      <c r="IGS405" s="440"/>
      <c r="IGT405" s="440"/>
      <c r="IGU405" s="440"/>
      <c r="IGV405" s="440"/>
      <c r="IGW405" s="440"/>
      <c r="IGX405" s="440"/>
      <c r="IGY405" s="440"/>
      <c r="IGZ405" s="440"/>
      <c r="IHA405" s="440"/>
      <c r="IHB405" s="440"/>
      <c r="IHC405" s="440"/>
      <c r="IHD405" s="440"/>
      <c r="IHE405" s="440"/>
      <c r="IHF405" s="440"/>
      <c r="IHG405" s="440"/>
      <c r="IHH405" s="440"/>
      <c r="IHI405" s="440"/>
      <c r="IHJ405" s="440"/>
      <c r="IHK405" s="440"/>
      <c r="IHL405" s="440"/>
      <c r="IHM405" s="440"/>
      <c r="IHN405" s="440"/>
      <c r="IHO405" s="440"/>
      <c r="IHP405" s="440"/>
      <c r="IHQ405" s="440"/>
      <c r="IHR405" s="440"/>
      <c r="IHS405" s="440"/>
      <c r="IHT405" s="440"/>
      <c r="IHU405" s="440"/>
      <c r="IHV405" s="440"/>
      <c r="IHW405" s="440"/>
      <c r="IHX405" s="440"/>
      <c r="IHY405" s="440"/>
      <c r="IHZ405" s="440"/>
      <c r="IIA405" s="440"/>
      <c r="IIB405" s="440"/>
      <c r="IIC405" s="440"/>
      <c r="IID405" s="440"/>
      <c r="IIE405" s="440"/>
      <c r="IIF405" s="440"/>
      <c r="IIG405" s="440"/>
      <c r="IIH405" s="440"/>
      <c r="III405" s="440"/>
      <c r="IIJ405" s="440"/>
      <c r="IIK405" s="440"/>
      <c r="IIL405" s="440"/>
      <c r="IIM405" s="440"/>
      <c r="IIN405" s="440"/>
      <c r="IIO405" s="440"/>
      <c r="IIP405" s="440"/>
      <c r="IIQ405" s="440"/>
      <c r="IIR405" s="440"/>
      <c r="IIS405" s="440"/>
      <c r="IIT405" s="440"/>
      <c r="IIU405" s="440"/>
      <c r="IIV405" s="440"/>
      <c r="IIW405" s="440"/>
      <c r="IIX405" s="440"/>
      <c r="IIY405" s="440"/>
      <c r="IIZ405" s="440"/>
      <c r="IJA405" s="440"/>
      <c r="IJB405" s="440"/>
      <c r="IJC405" s="440"/>
      <c r="IJD405" s="440"/>
      <c r="IJE405" s="440"/>
      <c r="IJF405" s="440"/>
      <c r="IJG405" s="440"/>
      <c r="IJH405" s="440"/>
      <c r="IJI405" s="440"/>
      <c r="IJJ405" s="440"/>
      <c r="IJK405" s="440"/>
      <c r="IJL405" s="440"/>
      <c r="IJM405" s="440"/>
      <c r="IJN405" s="440"/>
      <c r="IJO405" s="440"/>
      <c r="IJP405" s="440"/>
      <c r="IJQ405" s="440"/>
      <c r="IJR405" s="440"/>
      <c r="IJS405" s="440"/>
      <c r="IJT405" s="440"/>
      <c r="IJU405" s="440"/>
      <c r="IJV405" s="440"/>
      <c r="IJW405" s="440"/>
      <c r="IJX405" s="440"/>
      <c r="IJY405" s="440"/>
      <c r="IJZ405" s="440"/>
      <c r="IKA405" s="440"/>
      <c r="IKB405" s="440"/>
      <c r="IKC405" s="440"/>
      <c r="IKD405" s="440"/>
      <c r="IKE405" s="440"/>
      <c r="IKF405" s="440"/>
      <c r="IKG405" s="440"/>
      <c r="IKH405" s="440"/>
      <c r="IKI405" s="440"/>
      <c r="IKJ405" s="440"/>
      <c r="IKK405" s="440"/>
      <c r="IKL405" s="440"/>
      <c r="IKM405" s="440"/>
      <c r="IKN405" s="440"/>
      <c r="IKO405" s="440"/>
      <c r="IKP405" s="440"/>
      <c r="IKQ405" s="440"/>
      <c r="IKR405" s="440"/>
      <c r="IKS405" s="440"/>
      <c r="IKT405" s="440"/>
      <c r="IKU405" s="440"/>
      <c r="IKV405" s="440"/>
      <c r="IKW405" s="440"/>
      <c r="IKX405" s="440"/>
      <c r="IKY405" s="440"/>
      <c r="IKZ405" s="440"/>
      <c r="ILA405" s="440"/>
      <c r="ILB405" s="440"/>
      <c r="ILC405" s="440"/>
      <c r="ILD405" s="440"/>
      <c r="ILE405" s="440"/>
      <c r="ILF405" s="440"/>
      <c r="ILG405" s="440"/>
      <c r="ILH405" s="440"/>
      <c r="ILI405" s="440"/>
      <c r="ILJ405" s="440"/>
      <c r="ILK405" s="440"/>
      <c r="ILL405" s="440"/>
      <c r="ILM405" s="440"/>
      <c r="ILN405" s="440"/>
      <c r="ILO405" s="440"/>
      <c r="ILP405" s="440"/>
      <c r="ILQ405" s="440"/>
      <c r="ILR405" s="440"/>
      <c r="ILS405" s="440"/>
      <c r="ILT405" s="440"/>
      <c r="ILU405" s="440"/>
      <c r="ILV405" s="440"/>
      <c r="ILW405" s="440"/>
      <c r="ILX405" s="440"/>
      <c r="ILY405" s="440"/>
      <c r="ILZ405" s="440"/>
      <c r="IMA405" s="440"/>
      <c r="IMB405" s="440"/>
      <c r="IMC405" s="440"/>
      <c r="IMD405" s="440"/>
      <c r="IME405" s="440"/>
      <c r="IMF405" s="440"/>
      <c r="IMG405" s="440"/>
      <c r="IMH405" s="440"/>
      <c r="IMI405" s="440"/>
      <c r="IMJ405" s="440"/>
      <c r="IMK405" s="440"/>
      <c r="IML405" s="440"/>
      <c r="IMM405" s="440"/>
      <c r="IMN405" s="440"/>
      <c r="IMO405" s="440"/>
      <c r="IMP405" s="440"/>
      <c r="IMQ405" s="440"/>
      <c r="IMR405" s="440"/>
      <c r="IMS405" s="440"/>
      <c r="IMT405" s="440"/>
      <c r="IMU405" s="440"/>
      <c r="IMV405" s="440"/>
      <c r="IMW405" s="440"/>
      <c r="IMX405" s="440"/>
      <c r="IMY405" s="440"/>
      <c r="IMZ405" s="440"/>
      <c r="INA405" s="440"/>
      <c r="INB405" s="440"/>
      <c r="INC405" s="440"/>
      <c r="IND405" s="440"/>
      <c r="INE405" s="440"/>
      <c r="INF405" s="440"/>
      <c r="ING405" s="440"/>
      <c r="INH405" s="440"/>
      <c r="INI405" s="440"/>
      <c r="INJ405" s="440"/>
      <c r="INK405" s="440"/>
      <c r="INL405" s="440"/>
      <c r="INM405" s="440"/>
      <c r="INN405" s="440"/>
      <c r="INO405" s="440"/>
      <c r="INP405" s="440"/>
      <c r="INQ405" s="440"/>
      <c r="INR405" s="440"/>
      <c r="INS405" s="440"/>
      <c r="INT405" s="440"/>
      <c r="INU405" s="440"/>
      <c r="INV405" s="440"/>
      <c r="INW405" s="440"/>
      <c r="INX405" s="440"/>
      <c r="INY405" s="440"/>
      <c r="INZ405" s="440"/>
      <c r="IOA405" s="440"/>
      <c r="IOB405" s="440"/>
      <c r="IOC405" s="440"/>
      <c r="IOD405" s="440"/>
      <c r="IOE405" s="440"/>
      <c r="IOF405" s="440"/>
      <c r="IOG405" s="440"/>
      <c r="IOH405" s="440"/>
      <c r="IOI405" s="440"/>
      <c r="IOJ405" s="440"/>
      <c r="IOK405" s="440"/>
      <c r="IOL405" s="440"/>
      <c r="IOM405" s="440"/>
      <c r="ION405" s="440"/>
      <c r="IOO405" s="440"/>
      <c r="IOP405" s="440"/>
      <c r="IOQ405" s="440"/>
      <c r="IOR405" s="440"/>
      <c r="IOS405" s="440"/>
      <c r="IOT405" s="440"/>
      <c r="IOU405" s="440"/>
      <c r="IOV405" s="440"/>
      <c r="IOW405" s="440"/>
      <c r="IOX405" s="440"/>
      <c r="IOY405" s="440"/>
      <c r="IOZ405" s="440"/>
      <c r="IPA405" s="440"/>
      <c r="IPB405" s="440"/>
      <c r="IPC405" s="440"/>
      <c r="IPD405" s="440"/>
      <c r="IPE405" s="440"/>
      <c r="IPF405" s="440"/>
      <c r="IPG405" s="440"/>
      <c r="IPH405" s="440"/>
      <c r="IPI405" s="440"/>
      <c r="IPJ405" s="440"/>
      <c r="IPK405" s="440"/>
      <c r="IPL405" s="440"/>
      <c r="IPM405" s="440"/>
      <c r="IPN405" s="440"/>
      <c r="IPO405" s="440"/>
      <c r="IPP405" s="440"/>
      <c r="IPQ405" s="440"/>
      <c r="IPR405" s="440"/>
      <c r="IPS405" s="440"/>
      <c r="IPT405" s="440"/>
      <c r="IPU405" s="440"/>
      <c r="IPV405" s="440"/>
      <c r="IPW405" s="440"/>
      <c r="IPX405" s="440"/>
      <c r="IPY405" s="440"/>
      <c r="IPZ405" s="440"/>
      <c r="IQA405" s="440"/>
      <c r="IQB405" s="440"/>
      <c r="IQC405" s="440"/>
      <c r="IQD405" s="440"/>
      <c r="IQE405" s="440"/>
      <c r="IQF405" s="440"/>
      <c r="IQG405" s="440"/>
      <c r="IQH405" s="440"/>
      <c r="IQI405" s="440"/>
      <c r="IQJ405" s="440"/>
      <c r="IQK405" s="440"/>
      <c r="IQL405" s="440"/>
      <c r="IQM405" s="440"/>
      <c r="IQN405" s="440"/>
      <c r="IQO405" s="440"/>
      <c r="IQP405" s="440"/>
      <c r="IQQ405" s="440"/>
      <c r="IQR405" s="440"/>
      <c r="IQS405" s="440"/>
      <c r="IQT405" s="440"/>
      <c r="IQU405" s="440"/>
      <c r="IQV405" s="440"/>
      <c r="IQW405" s="440"/>
      <c r="IQX405" s="440"/>
      <c r="IQY405" s="440"/>
      <c r="IQZ405" s="440"/>
      <c r="IRA405" s="440"/>
      <c r="IRB405" s="440"/>
      <c r="IRC405" s="440"/>
      <c r="IRD405" s="440"/>
      <c r="IRE405" s="440"/>
      <c r="IRF405" s="440"/>
      <c r="IRG405" s="440"/>
      <c r="IRH405" s="440"/>
      <c r="IRI405" s="440"/>
      <c r="IRJ405" s="440"/>
      <c r="IRK405" s="440"/>
      <c r="IRL405" s="440"/>
      <c r="IRM405" s="440"/>
      <c r="IRN405" s="440"/>
      <c r="IRO405" s="440"/>
      <c r="IRP405" s="440"/>
      <c r="IRQ405" s="440"/>
      <c r="IRR405" s="440"/>
      <c r="IRS405" s="440"/>
      <c r="IRT405" s="440"/>
      <c r="IRU405" s="440"/>
      <c r="IRV405" s="440"/>
      <c r="IRW405" s="440"/>
      <c r="IRX405" s="440"/>
      <c r="IRY405" s="440"/>
      <c r="IRZ405" s="440"/>
      <c r="ISA405" s="440"/>
      <c r="ISB405" s="440"/>
      <c r="ISC405" s="440"/>
      <c r="ISD405" s="440"/>
      <c r="ISE405" s="440"/>
      <c r="ISF405" s="440"/>
      <c r="ISG405" s="440"/>
      <c r="ISH405" s="440"/>
      <c r="ISI405" s="440"/>
      <c r="ISJ405" s="440"/>
      <c r="ISK405" s="440"/>
      <c r="ISL405" s="440"/>
      <c r="ISM405" s="440"/>
      <c r="ISN405" s="440"/>
      <c r="ISO405" s="440"/>
      <c r="ISP405" s="440"/>
      <c r="ISQ405" s="440"/>
      <c r="ISR405" s="440"/>
      <c r="ISS405" s="440"/>
      <c r="IST405" s="440"/>
      <c r="ISU405" s="440"/>
      <c r="ISV405" s="440"/>
      <c r="ISW405" s="440"/>
      <c r="ISX405" s="440"/>
      <c r="ISY405" s="440"/>
      <c r="ISZ405" s="440"/>
      <c r="ITA405" s="440"/>
      <c r="ITB405" s="440"/>
      <c r="ITC405" s="440"/>
      <c r="ITD405" s="440"/>
      <c r="ITE405" s="440"/>
      <c r="ITF405" s="440"/>
      <c r="ITG405" s="440"/>
      <c r="ITH405" s="440"/>
      <c r="ITI405" s="440"/>
      <c r="ITJ405" s="440"/>
      <c r="ITK405" s="440"/>
      <c r="ITL405" s="440"/>
      <c r="ITM405" s="440"/>
      <c r="ITN405" s="440"/>
      <c r="ITO405" s="440"/>
      <c r="ITP405" s="440"/>
      <c r="ITQ405" s="440"/>
      <c r="ITR405" s="440"/>
      <c r="ITS405" s="440"/>
      <c r="ITT405" s="440"/>
      <c r="ITU405" s="440"/>
      <c r="ITV405" s="440"/>
      <c r="ITW405" s="440"/>
      <c r="ITX405" s="440"/>
      <c r="ITY405" s="440"/>
      <c r="ITZ405" s="440"/>
      <c r="IUA405" s="440"/>
      <c r="IUB405" s="440"/>
      <c r="IUC405" s="440"/>
      <c r="IUD405" s="440"/>
      <c r="IUE405" s="440"/>
      <c r="IUF405" s="440"/>
      <c r="IUG405" s="440"/>
      <c r="IUH405" s="440"/>
      <c r="IUI405" s="440"/>
      <c r="IUJ405" s="440"/>
      <c r="IUK405" s="440"/>
      <c r="IUL405" s="440"/>
      <c r="IUM405" s="440"/>
      <c r="IUN405" s="440"/>
      <c r="IUO405" s="440"/>
      <c r="IUP405" s="440"/>
      <c r="IUQ405" s="440"/>
      <c r="IUR405" s="440"/>
      <c r="IUS405" s="440"/>
      <c r="IUT405" s="440"/>
      <c r="IUU405" s="440"/>
      <c r="IUV405" s="440"/>
      <c r="IUW405" s="440"/>
      <c r="IUX405" s="440"/>
      <c r="IUY405" s="440"/>
      <c r="IUZ405" s="440"/>
      <c r="IVA405" s="440"/>
      <c r="IVB405" s="440"/>
      <c r="IVC405" s="440"/>
      <c r="IVD405" s="440"/>
      <c r="IVE405" s="440"/>
      <c r="IVF405" s="440"/>
      <c r="IVG405" s="440"/>
      <c r="IVH405" s="440"/>
      <c r="IVI405" s="440"/>
      <c r="IVJ405" s="440"/>
      <c r="IVK405" s="440"/>
      <c r="IVL405" s="440"/>
      <c r="IVM405" s="440"/>
      <c r="IVN405" s="440"/>
      <c r="IVO405" s="440"/>
      <c r="IVP405" s="440"/>
      <c r="IVQ405" s="440"/>
      <c r="IVR405" s="440"/>
      <c r="IVS405" s="440"/>
      <c r="IVT405" s="440"/>
      <c r="IVU405" s="440"/>
      <c r="IVV405" s="440"/>
      <c r="IVW405" s="440"/>
      <c r="IVX405" s="440"/>
      <c r="IVY405" s="440"/>
      <c r="IVZ405" s="440"/>
      <c r="IWA405" s="440"/>
      <c r="IWB405" s="440"/>
      <c r="IWC405" s="440"/>
      <c r="IWD405" s="440"/>
      <c r="IWE405" s="440"/>
      <c r="IWF405" s="440"/>
      <c r="IWG405" s="440"/>
      <c r="IWH405" s="440"/>
      <c r="IWI405" s="440"/>
      <c r="IWJ405" s="440"/>
      <c r="IWK405" s="440"/>
      <c r="IWL405" s="440"/>
      <c r="IWM405" s="440"/>
      <c r="IWN405" s="440"/>
      <c r="IWO405" s="440"/>
      <c r="IWP405" s="440"/>
      <c r="IWQ405" s="440"/>
      <c r="IWR405" s="440"/>
      <c r="IWS405" s="440"/>
      <c r="IWT405" s="440"/>
      <c r="IWU405" s="440"/>
      <c r="IWV405" s="440"/>
      <c r="IWW405" s="440"/>
      <c r="IWX405" s="440"/>
      <c r="IWY405" s="440"/>
      <c r="IWZ405" s="440"/>
      <c r="IXA405" s="440"/>
      <c r="IXB405" s="440"/>
      <c r="IXC405" s="440"/>
      <c r="IXD405" s="440"/>
      <c r="IXE405" s="440"/>
      <c r="IXF405" s="440"/>
      <c r="IXG405" s="440"/>
      <c r="IXH405" s="440"/>
      <c r="IXI405" s="440"/>
      <c r="IXJ405" s="440"/>
      <c r="IXK405" s="440"/>
      <c r="IXL405" s="440"/>
      <c r="IXM405" s="440"/>
      <c r="IXN405" s="440"/>
      <c r="IXO405" s="440"/>
      <c r="IXP405" s="440"/>
      <c r="IXQ405" s="440"/>
      <c r="IXR405" s="440"/>
      <c r="IXS405" s="440"/>
      <c r="IXT405" s="440"/>
      <c r="IXU405" s="440"/>
      <c r="IXV405" s="440"/>
      <c r="IXW405" s="440"/>
      <c r="IXX405" s="440"/>
      <c r="IXY405" s="440"/>
      <c r="IXZ405" s="440"/>
      <c r="IYA405" s="440"/>
      <c r="IYB405" s="440"/>
      <c r="IYC405" s="440"/>
      <c r="IYD405" s="440"/>
      <c r="IYE405" s="440"/>
      <c r="IYF405" s="440"/>
      <c r="IYG405" s="440"/>
      <c r="IYH405" s="440"/>
      <c r="IYI405" s="440"/>
      <c r="IYJ405" s="440"/>
      <c r="IYK405" s="440"/>
      <c r="IYL405" s="440"/>
      <c r="IYM405" s="440"/>
      <c r="IYN405" s="440"/>
      <c r="IYO405" s="440"/>
      <c r="IYP405" s="440"/>
      <c r="IYQ405" s="440"/>
      <c r="IYR405" s="440"/>
      <c r="IYS405" s="440"/>
      <c r="IYT405" s="440"/>
      <c r="IYU405" s="440"/>
      <c r="IYV405" s="440"/>
      <c r="IYW405" s="440"/>
      <c r="IYX405" s="440"/>
      <c r="IYY405" s="440"/>
      <c r="IYZ405" s="440"/>
      <c r="IZA405" s="440"/>
      <c r="IZB405" s="440"/>
      <c r="IZC405" s="440"/>
      <c r="IZD405" s="440"/>
      <c r="IZE405" s="440"/>
      <c r="IZF405" s="440"/>
      <c r="IZG405" s="440"/>
      <c r="IZH405" s="440"/>
      <c r="IZI405" s="440"/>
      <c r="IZJ405" s="440"/>
      <c r="IZK405" s="440"/>
      <c r="IZL405" s="440"/>
      <c r="IZM405" s="440"/>
      <c r="IZN405" s="440"/>
      <c r="IZO405" s="440"/>
      <c r="IZP405" s="440"/>
      <c r="IZQ405" s="440"/>
      <c r="IZR405" s="440"/>
      <c r="IZS405" s="440"/>
      <c r="IZT405" s="440"/>
      <c r="IZU405" s="440"/>
      <c r="IZV405" s="440"/>
      <c r="IZW405" s="440"/>
      <c r="IZX405" s="440"/>
      <c r="IZY405" s="440"/>
      <c r="IZZ405" s="440"/>
      <c r="JAA405" s="440"/>
      <c r="JAB405" s="440"/>
      <c r="JAC405" s="440"/>
      <c r="JAD405" s="440"/>
      <c r="JAE405" s="440"/>
      <c r="JAF405" s="440"/>
      <c r="JAG405" s="440"/>
      <c r="JAH405" s="440"/>
      <c r="JAI405" s="440"/>
      <c r="JAJ405" s="440"/>
      <c r="JAK405" s="440"/>
      <c r="JAL405" s="440"/>
      <c r="JAM405" s="440"/>
      <c r="JAN405" s="440"/>
      <c r="JAO405" s="440"/>
      <c r="JAP405" s="440"/>
      <c r="JAQ405" s="440"/>
      <c r="JAR405" s="440"/>
      <c r="JAS405" s="440"/>
      <c r="JAT405" s="440"/>
      <c r="JAU405" s="440"/>
      <c r="JAV405" s="440"/>
      <c r="JAW405" s="440"/>
      <c r="JAX405" s="440"/>
      <c r="JAY405" s="440"/>
      <c r="JAZ405" s="440"/>
      <c r="JBA405" s="440"/>
      <c r="JBB405" s="440"/>
      <c r="JBC405" s="440"/>
      <c r="JBD405" s="440"/>
      <c r="JBE405" s="440"/>
      <c r="JBF405" s="440"/>
      <c r="JBG405" s="440"/>
      <c r="JBH405" s="440"/>
      <c r="JBI405" s="440"/>
      <c r="JBJ405" s="440"/>
      <c r="JBK405" s="440"/>
      <c r="JBL405" s="440"/>
      <c r="JBM405" s="440"/>
      <c r="JBN405" s="440"/>
      <c r="JBO405" s="440"/>
      <c r="JBP405" s="440"/>
      <c r="JBQ405" s="440"/>
      <c r="JBR405" s="440"/>
      <c r="JBS405" s="440"/>
      <c r="JBT405" s="440"/>
      <c r="JBU405" s="440"/>
      <c r="JBV405" s="440"/>
      <c r="JBW405" s="440"/>
      <c r="JBX405" s="440"/>
      <c r="JBY405" s="440"/>
      <c r="JBZ405" s="440"/>
      <c r="JCA405" s="440"/>
      <c r="JCB405" s="440"/>
      <c r="JCC405" s="440"/>
      <c r="JCD405" s="440"/>
      <c r="JCE405" s="440"/>
      <c r="JCF405" s="440"/>
      <c r="JCG405" s="440"/>
      <c r="JCH405" s="440"/>
      <c r="JCI405" s="440"/>
      <c r="JCJ405" s="440"/>
      <c r="JCK405" s="440"/>
      <c r="JCL405" s="440"/>
      <c r="JCM405" s="440"/>
      <c r="JCN405" s="440"/>
      <c r="JCO405" s="440"/>
      <c r="JCP405" s="440"/>
      <c r="JCQ405" s="440"/>
      <c r="JCR405" s="440"/>
      <c r="JCS405" s="440"/>
      <c r="JCT405" s="440"/>
      <c r="JCU405" s="440"/>
      <c r="JCV405" s="440"/>
      <c r="JCW405" s="440"/>
      <c r="JCX405" s="440"/>
      <c r="JCY405" s="440"/>
      <c r="JCZ405" s="440"/>
      <c r="JDA405" s="440"/>
      <c r="JDB405" s="440"/>
      <c r="JDC405" s="440"/>
      <c r="JDD405" s="440"/>
      <c r="JDE405" s="440"/>
      <c r="JDF405" s="440"/>
      <c r="JDG405" s="440"/>
      <c r="JDH405" s="440"/>
      <c r="JDI405" s="440"/>
      <c r="JDJ405" s="440"/>
      <c r="JDK405" s="440"/>
      <c r="JDL405" s="440"/>
      <c r="JDM405" s="440"/>
      <c r="JDN405" s="440"/>
      <c r="JDO405" s="440"/>
      <c r="JDP405" s="440"/>
      <c r="JDQ405" s="440"/>
      <c r="JDR405" s="440"/>
      <c r="JDS405" s="440"/>
      <c r="JDT405" s="440"/>
      <c r="JDU405" s="440"/>
      <c r="JDV405" s="440"/>
      <c r="JDW405" s="440"/>
      <c r="JDX405" s="440"/>
      <c r="JDY405" s="440"/>
      <c r="JDZ405" s="440"/>
      <c r="JEA405" s="440"/>
      <c r="JEB405" s="440"/>
      <c r="JEC405" s="440"/>
      <c r="JED405" s="440"/>
      <c r="JEE405" s="440"/>
      <c r="JEF405" s="440"/>
      <c r="JEG405" s="440"/>
      <c r="JEH405" s="440"/>
      <c r="JEI405" s="440"/>
      <c r="JEJ405" s="440"/>
      <c r="JEK405" s="440"/>
      <c r="JEL405" s="440"/>
      <c r="JEM405" s="440"/>
      <c r="JEN405" s="440"/>
      <c r="JEO405" s="440"/>
      <c r="JEP405" s="440"/>
      <c r="JEQ405" s="440"/>
      <c r="JER405" s="440"/>
      <c r="JES405" s="440"/>
      <c r="JET405" s="440"/>
      <c r="JEU405" s="440"/>
      <c r="JEV405" s="440"/>
      <c r="JEW405" s="440"/>
      <c r="JEX405" s="440"/>
      <c r="JEY405" s="440"/>
      <c r="JEZ405" s="440"/>
      <c r="JFA405" s="440"/>
      <c r="JFB405" s="440"/>
      <c r="JFC405" s="440"/>
      <c r="JFD405" s="440"/>
      <c r="JFE405" s="440"/>
      <c r="JFF405" s="440"/>
      <c r="JFG405" s="440"/>
      <c r="JFH405" s="440"/>
      <c r="JFI405" s="440"/>
      <c r="JFJ405" s="440"/>
      <c r="JFK405" s="440"/>
      <c r="JFL405" s="440"/>
      <c r="JFM405" s="440"/>
      <c r="JFN405" s="440"/>
      <c r="JFO405" s="440"/>
      <c r="JFP405" s="440"/>
      <c r="JFQ405" s="440"/>
      <c r="JFR405" s="440"/>
      <c r="JFS405" s="440"/>
      <c r="JFT405" s="440"/>
      <c r="JFU405" s="440"/>
      <c r="JFV405" s="440"/>
      <c r="JFW405" s="440"/>
      <c r="JFX405" s="440"/>
      <c r="JFY405" s="440"/>
      <c r="JFZ405" s="440"/>
      <c r="JGA405" s="440"/>
      <c r="JGB405" s="440"/>
      <c r="JGC405" s="440"/>
      <c r="JGD405" s="440"/>
      <c r="JGE405" s="440"/>
      <c r="JGF405" s="440"/>
      <c r="JGG405" s="440"/>
      <c r="JGH405" s="440"/>
      <c r="JGI405" s="440"/>
      <c r="JGJ405" s="440"/>
      <c r="JGK405" s="440"/>
      <c r="JGL405" s="440"/>
      <c r="JGM405" s="440"/>
      <c r="JGN405" s="440"/>
      <c r="JGO405" s="440"/>
      <c r="JGP405" s="440"/>
      <c r="JGQ405" s="440"/>
      <c r="JGR405" s="440"/>
      <c r="JGS405" s="440"/>
      <c r="JGT405" s="440"/>
      <c r="JGU405" s="440"/>
      <c r="JGV405" s="440"/>
      <c r="JGW405" s="440"/>
      <c r="JGX405" s="440"/>
      <c r="JGY405" s="440"/>
      <c r="JGZ405" s="440"/>
      <c r="JHA405" s="440"/>
      <c r="JHB405" s="440"/>
      <c r="JHC405" s="440"/>
      <c r="JHD405" s="440"/>
      <c r="JHE405" s="440"/>
      <c r="JHF405" s="440"/>
      <c r="JHG405" s="440"/>
      <c r="JHH405" s="440"/>
      <c r="JHI405" s="440"/>
      <c r="JHJ405" s="440"/>
      <c r="JHK405" s="440"/>
      <c r="JHL405" s="440"/>
      <c r="JHM405" s="440"/>
      <c r="JHN405" s="440"/>
      <c r="JHO405" s="440"/>
      <c r="JHP405" s="440"/>
      <c r="JHQ405" s="440"/>
      <c r="JHR405" s="440"/>
      <c r="JHS405" s="440"/>
      <c r="JHT405" s="440"/>
      <c r="JHU405" s="440"/>
      <c r="JHV405" s="440"/>
      <c r="JHW405" s="440"/>
      <c r="JHX405" s="440"/>
      <c r="JHY405" s="440"/>
      <c r="JHZ405" s="440"/>
      <c r="JIA405" s="440"/>
      <c r="JIB405" s="440"/>
      <c r="JIC405" s="440"/>
      <c r="JID405" s="440"/>
      <c r="JIE405" s="440"/>
      <c r="JIF405" s="440"/>
      <c r="JIG405" s="440"/>
      <c r="JIH405" s="440"/>
      <c r="JII405" s="440"/>
      <c r="JIJ405" s="440"/>
      <c r="JIK405" s="440"/>
      <c r="JIL405" s="440"/>
      <c r="JIM405" s="440"/>
      <c r="JIN405" s="440"/>
      <c r="JIO405" s="440"/>
      <c r="JIP405" s="440"/>
      <c r="JIQ405" s="440"/>
      <c r="JIR405" s="440"/>
      <c r="JIS405" s="440"/>
      <c r="JIT405" s="440"/>
      <c r="JIU405" s="440"/>
      <c r="JIV405" s="440"/>
      <c r="JIW405" s="440"/>
      <c r="JIX405" s="440"/>
      <c r="JIY405" s="440"/>
      <c r="JIZ405" s="440"/>
      <c r="JJA405" s="440"/>
      <c r="JJB405" s="440"/>
      <c r="JJC405" s="440"/>
      <c r="JJD405" s="440"/>
      <c r="JJE405" s="440"/>
      <c r="JJF405" s="440"/>
      <c r="JJG405" s="440"/>
      <c r="JJH405" s="440"/>
      <c r="JJI405" s="440"/>
      <c r="JJJ405" s="440"/>
      <c r="JJK405" s="440"/>
      <c r="JJL405" s="440"/>
      <c r="JJM405" s="440"/>
      <c r="JJN405" s="440"/>
      <c r="JJO405" s="440"/>
      <c r="JJP405" s="440"/>
      <c r="JJQ405" s="440"/>
      <c r="JJR405" s="440"/>
      <c r="JJS405" s="440"/>
      <c r="JJT405" s="440"/>
      <c r="JJU405" s="440"/>
      <c r="JJV405" s="440"/>
      <c r="JJW405" s="440"/>
      <c r="JJX405" s="440"/>
      <c r="JJY405" s="440"/>
      <c r="JJZ405" s="440"/>
      <c r="JKA405" s="440"/>
      <c r="JKB405" s="440"/>
      <c r="JKC405" s="440"/>
      <c r="JKD405" s="440"/>
      <c r="JKE405" s="440"/>
      <c r="JKF405" s="440"/>
      <c r="JKG405" s="440"/>
      <c r="JKH405" s="440"/>
      <c r="JKI405" s="440"/>
      <c r="JKJ405" s="440"/>
      <c r="JKK405" s="440"/>
      <c r="JKL405" s="440"/>
      <c r="JKM405" s="440"/>
      <c r="JKN405" s="440"/>
      <c r="JKO405" s="440"/>
      <c r="JKP405" s="440"/>
      <c r="JKQ405" s="440"/>
      <c r="JKR405" s="440"/>
      <c r="JKS405" s="440"/>
      <c r="JKT405" s="440"/>
      <c r="JKU405" s="440"/>
      <c r="JKV405" s="440"/>
      <c r="JKW405" s="440"/>
      <c r="JKX405" s="440"/>
      <c r="JKY405" s="440"/>
      <c r="JKZ405" s="440"/>
      <c r="JLA405" s="440"/>
      <c r="JLB405" s="440"/>
      <c r="JLC405" s="440"/>
      <c r="JLD405" s="440"/>
      <c r="JLE405" s="440"/>
      <c r="JLF405" s="440"/>
      <c r="JLG405" s="440"/>
      <c r="JLH405" s="440"/>
      <c r="JLI405" s="440"/>
      <c r="JLJ405" s="440"/>
      <c r="JLK405" s="440"/>
      <c r="JLL405" s="440"/>
      <c r="JLM405" s="440"/>
      <c r="JLN405" s="440"/>
      <c r="JLO405" s="440"/>
      <c r="JLP405" s="440"/>
      <c r="JLQ405" s="440"/>
      <c r="JLR405" s="440"/>
      <c r="JLS405" s="440"/>
      <c r="JLT405" s="440"/>
      <c r="JLU405" s="440"/>
      <c r="JLV405" s="440"/>
      <c r="JLW405" s="440"/>
      <c r="JLX405" s="440"/>
      <c r="JLY405" s="440"/>
      <c r="JLZ405" s="440"/>
      <c r="JMA405" s="440"/>
      <c r="JMB405" s="440"/>
      <c r="JMC405" s="440"/>
      <c r="JMD405" s="440"/>
      <c r="JME405" s="440"/>
      <c r="JMF405" s="440"/>
      <c r="JMG405" s="440"/>
      <c r="JMH405" s="440"/>
      <c r="JMI405" s="440"/>
      <c r="JMJ405" s="440"/>
      <c r="JMK405" s="440"/>
      <c r="JML405" s="440"/>
      <c r="JMM405" s="440"/>
      <c r="JMN405" s="440"/>
      <c r="JMO405" s="440"/>
      <c r="JMP405" s="440"/>
      <c r="JMQ405" s="440"/>
      <c r="JMR405" s="440"/>
      <c r="JMS405" s="440"/>
      <c r="JMT405" s="440"/>
      <c r="JMU405" s="440"/>
      <c r="JMV405" s="440"/>
      <c r="JMW405" s="440"/>
      <c r="JMX405" s="440"/>
      <c r="JMY405" s="440"/>
      <c r="JMZ405" s="440"/>
      <c r="JNA405" s="440"/>
      <c r="JNB405" s="440"/>
      <c r="JNC405" s="440"/>
      <c r="JND405" s="440"/>
      <c r="JNE405" s="440"/>
      <c r="JNF405" s="440"/>
      <c r="JNG405" s="440"/>
      <c r="JNH405" s="440"/>
      <c r="JNI405" s="440"/>
      <c r="JNJ405" s="440"/>
      <c r="JNK405" s="440"/>
      <c r="JNL405" s="440"/>
      <c r="JNM405" s="440"/>
      <c r="JNN405" s="440"/>
      <c r="JNO405" s="440"/>
      <c r="JNP405" s="440"/>
      <c r="JNQ405" s="440"/>
      <c r="JNR405" s="440"/>
      <c r="JNS405" s="440"/>
      <c r="JNT405" s="440"/>
      <c r="JNU405" s="440"/>
      <c r="JNV405" s="440"/>
      <c r="JNW405" s="440"/>
      <c r="JNX405" s="440"/>
      <c r="JNY405" s="440"/>
      <c r="JNZ405" s="440"/>
      <c r="JOA405" s="440"/>
      <c r="JOB405" s="440"/>
      <c r="JOC405" s="440"/>
      <c r="JOD405" s="440"/>
      <c r="JOE405" s="440"/>
      <c r="JOF405" s="440"/>
      <c r="JOG405" s="440"/>
      <c r="JOH405" s="440"/>
      <c r="JOI405" s="440"/>
      <c r="JOJ405" s="440"/>
      <c r="JOK405" s="440"/>
      <c r="JOL405" s="440"/>
      <c r="JOM405" s="440"/>
      <c r="JON405" s="440"/>
      <c r="JOO405" s="440"/>
      <c r="JOP405" s="440"/>
      <c r="JOQ405" s="440"/>
      <c r="JOR405" s="440"/>
      <c r="JOS405" s="440"/>
      <c r="JOT405" s="440"/>
      <c r="JOU405" s="440"/>
      <c r="JOV405" s="440"/>
      <c r="JOW405" s="440"/>
      <c r="JOX405" s="440"/>
      <c r="JOY405" s="440"/>
      <c r="JOZ405" s="440"/>
      <c r="JPA405" s="440"/>
      <c r="JPB405" s="440"/>
      <c r="JPC405" s="440"/>
      <c r="JPD405" s="440"/>
      <c r="JPE405" s="440"/>
      <c r="JPF405" s="440"/>
      <c r="JPG405" s="440"/>
      <c r="JPH405" s="440"/>
      <c r="JPI405" s="440"/>
      <c r="JPJ405" s="440"/>
      <c r="JPK405" s="440"/>
      <c r="JPL405" s="440"/>
      <c r="JPM405" s="440"/>
      <c r="JPN405" s="440"/>
      <c r="JPO405" s="440"/>
      <c r="JPP405" s="440"/>
      <c r="JPQ405" s="440"/>
      <c r="JPR405" s="440"/>
      <c r="JPS405" s="440"/>
      <c r="JPT405" s="440"/>
      <c r="JPU405" s="440"/>
      <c r="JPV405" s="440"/>
      <c r="JPW405" s="440"/>
      <c r="JPX405" s="440"/>
      <c r="JPY405" s="440"/>
      <c r="JPZ405" s="440"/>
      <c r="JQA405" s="440"/>
      <c r="JQB405" s="440"/>
      <c r="JQC405" s="440"/>
      <c r="JQD405" s="440"/>
      <c r="JQE405" s="440"/>
      <c r="JQF405" s="440"/>
      <c r="JQG405" s="440"/>
      <c r="JQH405" s="440"/>
      <c r="JQI405" s="440"/>
      <c r="JQJ405" s="440"/>
      <c r="JQK405" s="440"/>
      <c r="JQL405" s="440"/>
      <c r="JQM405" s="440"/>
      <c r="JQN405" s="440"/>
      <c r="JQO405" s="440"/>
      <c r="JQP405" s="440"/>
      <c r="JQQ405" s="440"/>
      <c r="JQR405" s="440"/>
      <c r="JQS405" s="440"/>
      <c r="JQT405" s="440"/>
      <c r="JQU405" s="440"/>
      <c r="JQV405" s="440"/>
      <c r="JQW405" s="440"/>
      <c r="JQX405" s="440"/>
      <c r="JQY405" s="440"/>
      <c r="JQZ405" s="440"/>
      <c r="JRA405" s="440"/>
      <c r="JRB405" s="440"/>
      <c r="JRC405" s="440"/>
      <c r="JRD405" s="440"/>
      <c r="JRE405" s="440"/>
      <c r="JRF405" s="440"/>
      <c r="JRG405" s="440"/>
      <c r="JRH405" s="440"/>
      <c r="JRI405" s="440"/>
      <c r="JRJ405" s="440"/>
      <c r="JRK405" s="440"/>
      <c r="JRL405" s="440"/>
      <c r="JRM405" s="440"/>
      <c r="JRN405" s="440"/>
      <c r="JRO405" s="440"/>
      <c r="JRP405" s="440"/>
      <c r="JRQ405" s="440"/>
      <c r="JRR405" s="440"/>
      <c r="JRS405" s="440"/>
      <c r="JRT405" s="440"/>
      <c r="JRU405" s="440"/>
      <c r="JRV405" s="440"/>
      <c r="JRW405" s="440"/>
      <c r="JRX405" s="440"/>
      <c r="JRY405" s="440"/>
      <c r="JRZ405" s="440"/>
      <c r="JSA405" s="440"/>
      <c r="JSB405" s="440"/>
      <c r="JSC405" s="440"/>
      <c r="JSD405" s="440"/>
      <c r="JSE405" s="440"/>
      <c r="JSF405" s="440"/>
      <c r="JSG405" s="440"/>
      <c r="JSH405" s="440"/>
      <c r="JSI405" s="440"/>
      <c r="JSJ405" s="440"/>
      <c r="JSK405" s="440"/>
      <c r="JSL405" s="440"/>
      <c r="JSM405" s="440"/>
      <c r="JSN405" s="440"/>
      <c r="JSO405" s="440"/>
      <c r="JSP405" s="440"/>
      <c r="JSQ405" s="440"/>
      <c r="JSR405" s="440"/>
      <c r="JSS405" s="440"/>
      <c r="JST405" s="440"/>
      <c r="JSU405" s="440"/>
      <c r="JSV405" s="440"/>
      <c r="JSW405" s="440"/>
      <c r="JSX405" s="440"/>
      <c r="JSY405" s="440"/>
      <c r="JSZ405" s="440"/>
      <c r="JTA405" s="440"/>
      <c r="JTB405" s="440"/>
      <c r="JTC405" s="440"/>
      <c r="JTD405" s="440"/>
      <c r="JTE405" s="440"/>
      <c r="JTF405" s="440"/>
      <c r="JTG405" s="440"/>
      <c r="JTH405" s="440"/>
      <c r="JTI405" s="440"/>
      <c r="JTJ405" s="440"/>
      <c r="JTK405" s="440"/>
      <c r="JTL405" s="440"/>
      <c r="JTM405" s="440"/>
      <c r="JTN405" s="440"/>
      <c r="JTO405" s="440"/>
      <c r="JTP405" s="440"/>
      <c r="JTQ405" s="440"/>
      <c r="JTR405" s="440"/>
      <c r="JTS405" s="440"/>
      <c r="JTT405" s="440"/>
      <c r="JTU405" s="440"/>
      <c r="JTV405" s="440"/>
      <c r="JTW405" s="440"/>
      <c r="JTX405" s="440"/>
      <c r="JTY405" s="440"/>
      <c r="JTZ405" s="440"/>
      <c r="JUA405" s="440"/>
      <c r="JUB405" s="440"/>
      <c r="JUC405" s="440"/>
      <c r="JUD405" s="440"/>
      <c r="JUE405" s="440"/>
      <c r="JUF405" s="440"/>
      <c r="JUG405" s="440"/>
      <c r="JUH405" s="440"/>
      <c r="JUI405" s="440"/>
      <c r="JUJ405" s="440"/>
      <c r="JUK405" s="440"/>
      <c r="JUL405" s="440"/>
      <c r="JUM405" s="440"/>
      <c r="JUN405" s="440"/>
      <c r="JUO405" s="440"/>
      <c r="JUP405" s="440"/>
      <c r="JUQ405" s="440"/>
      <c r="JUR405" s="440"/>
      <c r="JUS405" s="440"/>
      <c r="JUT405" s="440"/>
      <c r="JUU405" s="440"/>
      <c r="JUV405" s="440"/>
      <c r="JUW405" s="440"/>
      <c r="JUX405" s="440"/>
      <c r="JUY405" s="440"/>
      <c r="JUZ405" s="440"/>
      <c r="JVA405" s="440"/>
      <c r="JVB405" s="440"/>
      <c r="JVC405" s="440"/>
      <c r="JVD405" s="440"/>
      <c r="JVE405" s="440"/>
      <c r="JVF405" s="440"/>
      <c r="JVG405" s="440"/>
      <c r="JVH405" s="440"/>
      <c r="JVI405" s="440"/>
      <c r="JVJ405" s="440"/>
      <c r="JVK405" s="440"/>
      <c r="JVL405" s="440"/>
      <c r="JVM405" s="440"/>
      <c r="JVN405" s="440"/>
      <c r="JVO405" s="440"/>
      <c r="JVP405" s="440"/>
      <c r="JVQ405" s="440"/>
      <c r="JVR405" s="440"/>
      <c r="JVS405" s="440"/>
      <c r="JVT405" s="440"/>
      <c r="JVU405" s="440"/>
      <c r="JVV405" s="440"/>
      <c r="JVW405" s="440"/>
      <c r="JVX405" s="440"/>
      <c r="JVY405" s="440"/>
      <c r="JVZ405" s="440"/>
      <c r="JWA405" s="440"/>
      <c r="JWB405" s="440"/>
      <c r="JWC405" s="440"/>
      <c r="JWD405" s="440"/>
      <c r="JWE405" s="440"/>
      <c r="JWF405" s="440"/>
      <c r="JWG405" s="440"/>
      <c r="JWH405" s="440"/>
      <c r="JWI405" s="440"/>
      <c r="JWJ405" s="440"/>
      <c r="JWK405" s="440"/>
      <c r="JWL405" s="440"/>
      <c r="JWM405" s="440"/>
      <c r="JWN405" s="440"/>
      <c r="JWO405" s="440"/>
      <c r="JWP405" s="440"/>
      <c r="JWQ405" s="440"/>
      <c r="JWR405" s="440"/>
      <c r="JWS405" s="440"/>
      <c r="JWT405" s="440"/>
      <c r="JWU405" s="440"/>
      <c r="JWV405" s="440"/>
      <c r="JWW405" s="440"/>
      <c r="JWX405" s="440"/>
      <c r="JWY405" s="440"/>
      <c r="JWZ405" s="440"/>
      <c r="JXA405" s="440"/>
      <c r="JXB405" s="440"/>
      <c r="JXC405" s="440"/>
      <c r="JXD405" s="440"/>
      <c r="JXE405" s="440"/>
      <c r="JXF405" s="440"/>
      <c r="JXG405" s="440"/>
      <c r="JXH405" s="440"/>
      <c r="JXI405" s="440"/>
      <c r="JXJ405" s="440"/>
      <c r="JXK405" s="440"/>
      <c r="JXL405" s="440"/>
      <c r="JXM405" s="440"/>
      <c r="JXN405" s="440"/>
      <c r="JXO405" s="440"/>
      <c r="JXP405" s="440"/>
      <c r="JXQ405" s="440"/>
      <c r="JXR405" s="440"/>
      <c r="JXS405" s="440"/>
      <c r="JXT405" s="440"/>
      <c r="JXU405" s="440"/>
      <c r="JXV405" s="440"/>
      <c r="JXW405" s="440"/>
      <c r="JXX405" s="440"/>
      <c r="JXY405" s="440"/>
      <c r="JXZ405" s="440"/>
      <c r="JYA405" s="440"/>
      <c r="JYB405" s="440"/>
      <c r="JYC405" s="440"/>
      <c r="JYD405" s="440"/>
      <c r="JYE405" s="440"/>
      <c r="JYF405" s="440"/>
      <c r="JYG405" s="440"/>
      <c r="JYH405" s="440"/>
      <c r="JYI405" s="440"/>
      <c r="JYJ405" s="440"/>
      <c r="JYK405" s="440"/>
      <c r="JYL405" s="440"/>
      <c r="JYM405" s="440"/>
      <c r="JYN405" s="440"/>
      <c r="JYO405" s="440"/>
      <c r="JYP405" s="440"/>
      <c r="JYQ405" s="440"/>
      <c r="JYR405" s="440"/>
      <c r="JYS405" s="440"/>
      <c r="JYT405" s="440"/>
      <c r="JYU405" s="440"/>
      <c r="JYV405" s="440"/>
      <c r="JYW405" s="440"/>
      <c r="JYX405" s="440"/>
      <c r="JYY405" s="440"/>
      <c r="JYZ405" s="440"/>
      <c r="JZA405" s="440"/>
      <c r="JZB405" s="440"/>
      <c r="JZC405" s="440"/>
      <c r="JZD405" s="440"/>
      <c r="JZE405" s="440"/>
      <c r="JZF405" s="440"/>
      <c r="JZG405" s="440"/>
      <c r="JZH405" s="440"/>
      <c r="JZI405" s="440"/>
      <c r="JZJ405" s="440"/>
      <c r="JZK405" s="440"/>
      <c r="JZL405" s="440"/>
      <c r="JZM405" s="440"/>
      <c r="JZN405" s="440"/>
      <c r="JZO405" s="440"/>
      <c r="JZP405" s="440"/>
      <c r="JZQ405" s="440"/>
      <c r="JZR405" s="440"/>
      <c r="JZS405" s="440"/>
      <c r="JZT405" s="440"/>
      <c r="JZU405" s="440"/>
      <c r="JZV405" s="440"/>
      <c r="JZW405" s="440"/>
      <c r="JZX405" s="440"/>
      <c r="JZY405" s="440"/>
      <c r="JZZ405" s="440"/>
      <c r="KAA405" s="440"/>
      <c r="KAB405" s="440"/>
      <c r="KAC405" s="440"/>
      <c r="KAD405" s="440"/>
      <c r="KAE405" s="440"/>
      <c r="KAF405" s="440"/>
      <c r="KAG405" s="440"/>
      <c r="KAH405" s="440"/>
      <c r="KAI405" s="440"/>
      <c r="KAJ405" s="440"/>
      <c r="KAK405" s="440"/>
      <c r="KAL405" s="440"/>
      <c r="KAM405" s="440"/>
      <c r="KAN405" s="440"/>
      <c r="KAO405" s="440"/>
      <c r="KAP405" s="440"/>
      <c r="KAQ405" s="440"/>
      <c r="KAR405" s="440"/>
      <c r="KAS405" s="440"/>
      <c r="KAT405" s="440"/>
      <c r="KAU405" s="440"/>
      <c r="KAV405" s="440"/>
      <c r="KAW405" s="440"/>
      <c r="KAX405" s="440"/>
      <c r="KAY405" s="440"/>
      <c r="KAZ405" s="440"/>
      <c r="KBA405" s="440"/>
      <c r="KBB405" s="440"/>
      <c r="KBC405" s="440"/>
      <c r="KBD405" s="440"/>
      <c r="KBE405" s="440"/>
      <c r="KBF405" s="440"/>
      <c r="KBG405" s="440"/>
      <c r="KBH405" s="440"/>
      <c r="KBI405" s="440"/>
      <c r="KBJ405" s="440"/>
      <c r="KBK405" s="440"/>
      <c r="KBL405" s="440"/>
      <c r="KBM405" s="440"/>
      <c r="KBN405" s="440"/>
      <c r="KBO405" s="440"/>
      <c r="KBP405" s="440"/>
      <c r="KBQ405" s="440"/>
      <c r="KBR405" s="440"/>
      <c r="KBS405" s="440"/>
      <c r="KBT405" s="440"/>
      <c r="KBU405" s="440"/>
      <c r="KBV405" s="440"/>
      <c r="KBW405" s="440"/>
      <c r="KBX405" s="440"/>
      <c r="KBY405" s="440"/>
      <c r="KBZ405" s="440"/>
      <c r="KCA405" s="440"/>
      <c r="KCB405" s="440"/>
      <c r="KCC405" s="440"/>
      <c r="KCD405" s="440"/>
      <c r="KCE405" s="440"/>
      <c r="KCF405" s="440"/>
      <c r="KCG405" s="440"/>
      <c r="KCH405" s="440"/>
      <c r="KCI405" s="440"/>
      <c r="KCJ405" s="440"/>
      <c r="KCK405" s="440"/>
      <c r="KCL405" s="440"/>
      <c r="KCM405" s="440"/>
      <c r="KCN405" s="440"/>
      <c r="KCO405" s="440"/>
      <c r="KCP405" s="440"/>
      <c r="KCQ405" s="440"/>
      <c r="KCR405" s="440"/>
      <c r="KCS405" s="440"/>
      <c r="KCT405" s="440"/>
      <c r="KCU405" s="440"/>
      <c r="KCV405" s="440"/>
      <c r="KCW405" s="440"/>
      <c r="KCX405" s="440"/>
      <c r="KCY405" s="440"/>
      <c r="KCZ405" s="440"/>
      <c r="KDA405" s="440"/>
      <c r="KDB405" s="440"/>
      <c r="KDC405" s="440"/>
      <c r="KDD405" s="440"/>
      <c r="KDE405" s="440"/>
      <c r="KDF405" s="440"/>
      <c r="KDG405" s="440"/>
      <c r="KDH405" s="440"/>
      <c r="KDI405" s="440"/>
      <c r="KDJ405" s="440"/>
      <c r="KDK405" s="440"/>
      <c r="KDL405" s="440"/>
      <c r="KDM405" s="440"/>
      <c r="KDN405" s="440"/>
      <c r="KDO405" s="440"/>
      <c r="KDP405" s="440"/>
      <c r="KDQ405" s="440"/>
      <c r="KDR405" s="440"/>
      <c r="KDS405" s="440"/>
      <c r="KDT405" s="440"/>
      <c r="KDU405" s="440"/>
      <c r="KDV405" s="440"/>
      <c r="KDW405" s="440"/>
      <c r="KDX405" s="440"/>
      <c r="KDY405" s="440"/>
      <c r="KDZ405" s="440"/>
      <c r="KEA405" s="440"/>
      <c r="KEB405" s="440"/>
      <c r="KEC405" s="440"/>
      <c r="KED405" s="440"/>
      <c r="KEE405" s="440"/>
      <c r="KEF405" s="440"/>
      <c r="KEG405" s="440"/>
      <c r="KEH405" s="440"/>
      <c r="KEI405" s="440"/>
      <c r="KEJ405" s="440"/>
      <c r="KEK405" s="440"/>
      <c r="KEL405" s="440"/>
      <c r="KEM405" s="440"/>
      <c r="KEN405" s="440"/>
      <c r="KEO405" s="440"/>
      <c r="KEP405" s="440"/>
      <c r="KEQ405" s="440"/>
      <c r="KER405" s="440"/>
      <c r="KES405" s="440"/>
      <c r="KET405" s="440"/>
      <c r="KEU405" s="440"/>
      <c r="KEV405" s="440"/>
      <c r="KEW405" s="440"/>
      <c r="KEX405" s="440"/>
      <c r="KEY405" s="440"/>
      <c r="KEZ405" s="440"/>
      <c r="KFA405" s="440"/>
      <c r="KFB405" s="440"/>
      <c r="KFC405" s="440"/>
      <c r="KFD405" s="440"/>
      <c r="KFE405" s="440"/>
      <c r="KFF405" s="440"/>
      <c r="KFG405" s="440"/>
      <c r="KFH405" s="440"/>
      <c r="KFI405" s="440"/>
      <c r="KFJ405" s="440"/>
      <c r="KFK405" s="440"/>
      <c r="KFL405" s="440"/>
      <c r="KFM405" s="440"/>
      <c r="KFN405" s="440"/>
      <c r="KFO405" s="440"/>
      <c r="KFP405" s="440"/>
      <c r="KFQ405" s="440"/>
      <c r="KFR405" s="440"/>
      <c r="KFS405" s="440"/>
      <c r="KFT405" s="440"/>
      <c r="KFU405" s="440"/>
      <c r="KFV405" s="440"/>
      <c r="KFW405" s="440"/>
      <c r="KFX405" s="440"/>
      <c r="KFY405" s="440"/>
      <c r="KFZ405" s="440"/>
      <c r="KGA405" s="440"/>
      <c r="KGB405" s="440"/>
      <c r="KGC405" s="440"/>
      <c r="KGD405" s="440"/>
      <c r="KGE405" s="440"/>
      <c r="KGF405" s="440"/>
      <c r="KGG405" s="440"/>
      <c r="KGH405" s="440"/>
      <c r="KGI405" s="440"/>
      <c r="KGJ405" s="440"/>
      <c r="KGK405" s="440"/>
      <c r="KGL405" s="440"/>
      <c r="KGM405" s="440"/>
      <c r="KGN405" s="440"/>
      <c r="KGO405" s="440"/>
      <c r="KGP405" s="440"/>
      <c r="KGQ405" s="440"/>
      <c r="KGR405" s="440"/>
      <c r="KGS405" s="440"/>
      <c r="KGT405" s="440"/>
      <c r="KGU405" s="440"/>
      <c r="KGV405" s="440"/>
      <c r="KGW405" s="440"/>
      <c r="KGX405" s="440"/>
      <c r="KGY405" s="440"/>
      <c r="KGZ405" s="440"/>
      <c r="KHA405" s="440"/>
      <c r="KHB405" s="440"/>
      <c r="KHC405" s="440"/>
      <c r="KHD405" s="440"/>
      <c r="KHE405" s="440"/>
      <c r="KHF405" s="440"/>
      <c r="KHG405" s="440"/>
      <c r="KHH405" s="440"/>
      <c r="KHI405" s="440"/>
      <c r="KHJ405" s="440"/>
      <c r="KHK405" s="440"/>
      <c r="KHL405" s="440"/>
      <c r="KHM405" s="440"/>
      <c r="KHN405" s="440"/>
      <c r="KHO405" s="440"/>
      <c r="KHP405" s="440"/>
      <c r="KHQ405" s="440"/>
      <c r="KHR405" s="440"/>
      <c r="KHS405" s="440"/>
      <c r="KHT405" s="440"/>
      <c r="KHU405" s="440"/>
      <c r="KHV405" s="440"/>
      <c r="KHW405" s="440"/>
      <c r="KHX405" s="440"/>
      <c r="KHY405" s="440"/>
      <c r="KHZ405" s="440"/>
      <c r="KIA405" s="440"/>
      <c r="KIB405" s="440"/>
      <c r="KIC405" s="440"/>
      <c r="KID405" s="440"/>
      <c r="KIE405" s="440"/>
      <c r="KIF405" s="440"/>
      <c r="KIG405" s="440"/>
      <c r="KIH405" s="440"/>
      <c r="KII405" s="440"/>
      <c r="KIJ405" s="440"/>
      <c r="KIK405" s="440"/>
      <c r="KIL405" s="440"/>
      <c r="KIM405" s="440"/>
      <c r="KIN405" s="440"/>
      <c r="KIO405" s="440"/>
      <c r="KIP405" s="440"/>
      <c r="KIQ405" s="440"/>
      <c r="KIR405" s="440"/>
      <c r="KIS405" s="440"/>
      <c r="KIT405" s="440"/>
      <c r="KIU405" s="440"/>
      <c r="KIV405" s="440"/>
      <c r="KIW405" s="440"/>
      <c r="KIX405" s="440"/>
      <c r="KIY405" s="440"/>
      <c r="KIZ405" s="440"/>
      <c r="KJA405" s="440"/>
      <c r="KJB405" s="440"/>
      <c r="KJC405" s="440"/>
      <c r="KJD405" s="440"/>
      <c r="KJE405" s="440"/>
      <c r="KJF405" s="440"/>
      <c r="KJG405" s="440"/>
      <c r="KJH405" s="440"/>
      <c r="KJI405" s="440"/>
      <c r="KJJ405" s="440"/>
      <c r="KJK405" s="440"/>
      <c r="KJL405" s="440"/>
      <c r="KJM405" s="440"/>
      <c r="KJN405" s="440"/>
      <c r="KJO405" s="440"/>
      <c r="KJP405" s="440"/>
      <c r="KJQ405" s="440"/>
      <c r="KJR405" s="440"/>
      <c r="KJS405" s="440"/>
      <c r="KJT405" s="440"/>
      <c r="KJU405" s="440"/>
      <c r="KJV405" s="440"/>
      <c r="KJW405" s="440"/>
      <c r="KJX405" s="440"/>
      <c r="KJY405" s="440"/>
      <c r="KJZ405" s="440"/>
      <c r="KKA405" s="440"/>
      <c r="KKB405" s="440"/>
      <c r="KKC405" s="440"/>
      <c r="KKD405" s="440"/>
      <c r="KKE405" s="440"/>
      <c r="KKF405" s="440"/>
      <c r="KKG405" s="440"/>
      <c r="KKH405" s="440"/>
      <c r="KKI405" s="440"/>
      <c r="KKJ405" s="440"/>
      <c r="KKK405" s="440"/>
      <c r="KKL405" s="440"/>
      <c r="KKM405" s="440"/>
      <c r="KKN405" s="440"/>
      <c r="KKO405" s="440"/>
      <c r="KKP405" s="440"/>
      <c r="KKQ405" s="440"/>
      <c r="KKR405" s="440"/>
      <c r="KKS405" s="440"/>
      <c r="KKT405" s="440"/>
      <c r="KKU405" s="440"/>
      <c r="KKV405" s="440"/>
      <c r="KKW405" s="440"/>
      <c r="KKX405" s="440"/>
      <c r="KKY405" s="440"/>
      <c r="KKZ405" s="440"/>
      <c r="KLA405" s="440"/>
      <c r="KLB405" s="440"/>
      <c r="KLC405" s="440"/>
      <c r="KLD405" s="440"/>
      <c r="KLE405" s="440"/>
      <c r="KLF405" s="440"/>
      <c r="KLG405" s="440"/>
      <c r="KLH405" s="440"/>
      <c r="KLI405" s="440"/>
      <c r="KLJ405" s="440"/>
      <c r="KLK405" s="440"/>
      <c r="KLL405" s="440"/>
      <c r="KLM405" s="440"/>
      <c r="KLN405" s="440"/>
      <c r="KLO405" s="440"/>
      <c r="KLP405" s="440"/>
      <c r="KLQ405" s="440"/>
      <c r="KLR405" s="440"/>
      <c r="KLS405" s="440"/>
      <c r="KLT405" s="440"/>
      <c r="KLU405" s="440"/>
      <c r="KLV405" s="440"/>
      <c r="KLW405" s="440"/>
      <c r="KLX405" s="440"/>
      <c r="KLY405" s="440"/>
      <c r="KLZ405" s="440"/>
      <c r="KMA405" s="440"/>
      <c r="KMB405" s="440"/>
      <c r="KMC405" s="440"/>
      <c r="KMD405" s="440"/>
      <c r="KME405" s="440"/>
      <c r="KMF405" s="440"/>
      <c r="KMG405" s="440"/>
      <c r="KMH405" s="440"/>
      <c r="KMI405" s="440"/>
      <c r="KMJ405" s="440"/>
      <c r="KMK405" s="440"/>
      <c r="KML405" s="440"/>
      <c r="KMM405" s="440"/>
      <c r="KMN405" s="440"/>
      <c r="KMO405" s="440"/>
      <c r="KMP405" s="440"/>
      <c r="KMQ405" s="440"/>
      <c r="KMR405" s="440"/>
      <c r="KMS405" s="440"/>
      <c r="KMT405" s="440"/>
      <c r="KMU405" s="440"/>
      <c r="KMV405" s="440"/>
      <c r="KMW405" s="440"/>
      <c r="KMX405" s="440"/>
      <c r="KMY405" s="440"/>
      <c r="KMZ405" s="440"/>
      <c r="KNA405" s="440"/>
      <c r="KNB405" s="440"/>
      <c r="KNC405" s="440"/>
      <c r="KND405" s="440"/>
      <c r="KNE405" s="440"/>
      <c r="KNF405" s="440"/>
      <c r="KNG405" s="440"/>
      <c r="KNH405" s="440"/>
      <c r="KNI405" s="440"/>
      <c r="KNJ405" s="440"/>
      <c r="KNK405" s="440"/>
      <c r="KNL405" s="440"/>
      <c r="KNM405" s="440"/>
      <c r="KNN405" s="440"/>
      <c r="KNO405" s="440"/>
      <c r="KNP405" s="440"/>
      <c r="KNQ405" s="440"/>
      <c r="KNR405" s="440"/>
      <c r="KNS405" s="440"/>
      <c r="KNT405" s="440"/>
      <c r="KNU405" s="440"/>
      <c r="KNV405" s="440"/>
      <c r="KNW405" s="440"/>
      <c r="KNX405" s="440"/>
      <c r="KNY405" s="440"/>
      <c r="KNZ405" s="440"/>
      <c r="KOA405" s="440"/>
      <c r="KOB405" s="440"/>
      <c r="KOC405" s="440"/>
      <c r="KOD405" s="440"/>
      <c r="KOE405" s="440"/>
      <c r="KOF405" s="440"/>
      <c r="KOG405" s="440"/>
      <c r="KOH405" s="440"/>
      <c r="KOI405" s="440"/>
      <c r="KOJ405" s="440"/>
      <c r="KOK405" s="440"/>
      <c r="KOL405" s="440"/>
      <c r="KOM405" s="440"/>
      <c r="KON405" s="440"/>
      <c r="KOO405" s="440"/>
      <c r="KOP405" s="440"/>
      <c r="KOQ405" s="440"/>
      <c r="KOR405" s="440"/>
      <c r="KOS405" s="440"/>
      <c r="KOT405" s="440"/>
      <c r="KOU405" s="440"/>
      <c r="KOV405" s="440"/>
      <c r="KOW405" s="440"/>
      <c r="KOX405" s="440"/>
      <c r="KOY405" s="440"/>
      <c r="KOZ405" s="440"/>
      <c r="KPA405" s="440"/>
      <c r="KPB405" s="440"/>
      <c r="KPC405" s="440"/>
      <c r="KPD405" s="440"/>
      <c r="KPE405" s="440"/>
      <c r="KPF405" s="440"/>
      <c r="KPG405" s="440"/>
      <c r="KPH405" s="440"/>
      <c r="KPI405" s="440"/>
      <c r="KPJ405" s="440"/>
      <c r="KPK405" s="440"/>
      <c r="KPL405" s="440"/>
      <c r="KPM405" s="440"/>
      <c r="KPN405" s="440"/>
      <c r="KPO405" s="440"/>
      <c r="KPP405" s="440"/>
      <c r="KPQ405" s="440"/>
      <c r="KPR405" s="440"/>
      <c r="KPS405" s="440"/>
      <c r="KPT405" s="440"/>
      <c r="KPU405" s="440"/>
      <c r="KPV405" s="440"/>
      <c r="KPW405" s="440"/>
      <c r="KPX405" s="440"/>
      <c r="KPY405" s="440"/>
      <c r="KPZ405" s="440"/>
      <c r="KQA405" s="440"/>
      <c r="KQB405" s="440"/>
      <c r="KQC405" s="440"/>
      <c r="KQD405" s="440"/>
      <c r="KQE405" s="440"/>
      <c r="KQF405" s="440"/>
      <c r="KQG405" s="440"/>
      <c r="KQH405" s="440"/>
      <c r="KQI405" s="440"/>
      <c r="KQJ405" s="440"/>
      <c r="KQK405" s="440"/>
      <c r="KQL405" s="440"/>
      <c r="KQM405" s="440"/>
      <c r="KQN405" s="440"/>
      <c r="KQO405" s="440"/>
      <c r="KQP405" s="440"/>
      <c r="KQQ405" s="440"/>
      <c r="KQR405" s="440"/>
      <c r="KQS405" s="440"/>
      <c r="KQT405" s="440"/>
      <c r="KQU405" s="440"/>
      <c r="KQV405" s="440"/>
      <c r="KQW405" s="440"/>
      <c r="KQX405" s="440"/>
      <c r="KQY405" s="440"/>
      <c r="KQZ405" s="440"/>
      <c r="KRA405" s="440"/>
      <c r="KRB405" s="440"/>
      <c r="KRC405" s="440"/>
      <c r="KRD405" s="440"/>
      <c r="KRE405" s="440"/>
      <c r="KRF405" s="440"/>
      <c r="KRG405" s="440"/>
      <c r="KRH405" s="440"/>
      <c r="KRI405" s="440"/>
      <c r="KRJ405" s="440"/>
      <c r="KRK405" s="440"/>
      <c r="KRL405" s="440"/>
      <c r="KRM405" s="440"/>
      <c r="KRN405" s="440"/>
      <c r="KRO405" s="440"/>
      <c r="KRP405" s="440"/>
      <c r="KRQ405" s="440"/>
      <c r="KRR405" s="440"/>
      <c r="KRS405" s="440"/>
      <c r="KRT405" s="440"/>
      <c r="KRU405" s="440"/>
      <c r="KRV405" s="440"/>
      <c r="KRW405" s="440"/>
      <c r="KRX405" s="440"/>
      <c r="KRY405" s="440"/>
      <c r="KRZ405" s="440"/>
      <c r="KSA405" s="440"/>
      <c r="KSB405" s="440"/>
      <c r="KSC405" s="440"/>
      <c r="KSD405" s="440"/>
      <c r="KSE405" s="440"/>
      <c r="KSF405" s="440"/>
      <c r="KSG405" s="440"/>
      <c r="KSH405" s="440"/>
      <c r="KSI405" s="440"/>
      <c r="KSJ405" s="440"/>
      <c r="KSK405" s="440"/>
      <c r="KSL405" s="440"/>
      <c r="KSM405" s="440"/>
      <c r="KSN405" s="440"/>
      <c r="KSO405" s="440"/>
      <c r="KSP405" s="440"/>
      <c r="KSQ405" s="440"/>
      <c r="KSR405" s="440"/>
      <c r="KSS405" s="440"/>
      <c r="KST405" s="440"/>
      <c r="KSU405" s="440"/>
      <c r="KSV405" s="440"/>
      <c r="KSW405" s="440"/>
      <c r="KSX405" s="440"/>
      <c r="KSY405" s="440"/>
      <c r="KSZ405" s="440"/>
      <c r="KTA405" s="440"/>
      <c r="KTB405" s="440"/>
      <c r="KTC405" s="440"/>
      <c r="KTD405" s="440"/>
      <c r="KTE405" s="440"/>
      <c r="KTF405" s="440"/>
      <c r="KTG405" s="440"/>
      <c r="KTH405" s="440"/>
      <c r="KTI405" s="440"/>
      <c r="KTJ405" s="440"/>
      <c r="KTK405" s="440"/>
      <c r="KTL405" s="440"/>
      <c r="KTM405" s="440"/>
      <c r="KTN405" s="440"/>
      <c r="KTO405" s="440"/>
      <c r="KTP405" s="440"/>
      <c r="KTQ405" s="440"/>
      <c r="KTR405" s="440"/>
      <c r="KTS405" s="440"/>
      <c r="KTT405" s="440"/>
      <c r="KTU405" s="440"/>
      <c r="KTV405" s="440"/>
      <c r="KTW405" s="440"/>
      <c r="KTX405" s="440"/>
      <c r="KTY405" s="440"/>
      <c r="KTZ405" s="440"/>
      <c r="KUA405" s="440"/>
      <c r="KUB405" s="440"/>
      <c r="KUC405" s="440"/>
      <c r="KUD405" s="440"/>
      <c r="KUE405" s="440"/>
      <c r="KUF405" s="440"/>
      <c r="KUG405" s="440"/>
      <c r="KUH405" s="440"/>
      <c r="KUI405" s="440"/>
      <c r="KUJ405" s="440"/>
      <c r="KUK405" s="440"/>
      <c r="KUL405" s="440"/>
      <c r="KUM405" s="440"/>
      <c r="KUN405" s="440"/>
      <c r="KUO405" s="440"/>
      <c r="KUP405" s="440"/>
      <c r="KUQ405" s="440"/>
      <c r="KUR405" s="440"/>
      <c r="KUS405" s="440"/>
      <c r="KUT405" s="440"/>
      <c r="KUU405" s="440"/>
      <c r="KUV405" s="440"/>
      <c r="KUW405" s="440"/>
      <c r="KUX405" s="440"/>
      <c r="KUY405" s="440"/>
      <c r="KUZ405" s="440"/>
      <c r="KVA405" s="440"/>
      <c r="KVB405" s="440"/>
      <c r="KVC405" s="440"/>
      <c r="KVD405" s="440"/>
      <c r="KVE405" s="440"/>
      <c r="KVF405" s="440"/>
      <c r="KVG405" s="440"/>
      <c r="KVH405" s="440"/>
      <c r="KVI405" s="440"/>
      <c r="KVJ405" s="440"/>
      <c r="KVK405" s="440"/>
      <c r="KVL405" s="440"/>
      <c r="KVM405" s="440"/>
      <c r="KVN405" s="440"/>
      <c r="KVO405" s="440"/>
      <c r="KVP405" s="440"/>
      <c r="KVQ405" s="440"/>
      <c r="KVR405" s="440"/>
      <c r="KVS405" s="440"/>
      <c r="KVT405" s="440"/>
      <c r="KVU405" s="440"/>
      <c r="KVV405" s="440"/>
      <c r="KVW405" s="440"/>
      <c r="KVX405" s="440"/>
      <c r="KVY405" s="440"/>
      <c r="KVZ405" s="440"/>
      <c r="KWA405" s="440"/>
      <c r="KWB405" s="440"/>
      <c r="KWC405" s="440"/>
      <c r="KWD405" s="440"/>
      <c r="KWE405" s="440"/>
      <c r="KWF405" s="440"/>
      <c r="KWG405" s="440"/>
      <c r="KWH405" s="440"/>
      <c r="KWI405" s="440"/>
      <c r="KWJ405" s="440"/>
      <c r="KWK405" s="440"/>
      <c r="KWL405" s="440"/>
      <c r="KWM405" s="440"/>
      <c r="KWN405" s="440"/>
      <c r="KWO405" s="440"/>
      <c r="KWP405" s="440"/>
      <c r="KWQ405" s="440"/>
      <c r="KWR405" s="440"/>
      <c r="KWS405" s="440"/>
      <c r="KWT405" s="440"/>
      <c r="KWU405" s="440"/>
      <c r="KWV405" s="440"/>
      <c r="KWW405" s="440"/>
      <c r="KWX405" s="440"/>
      <c r="KWY405" s="440"/>
      <c r="KWZ405" s="440"/>
      <c r="KXA405" s="440"/>
      <c r="KXB405" s="440"/>
      <c r="KXC405" s="440"/>
      <c r="KXD405" s="440"/>
      <c r="KXE405" s="440"/>
      <c r="KXF405" s="440"/>
      <c r="KXG405" s="440"/>
      <c r="KXH405" s="440"/>
      <c r="KXI405" s="440"/>
      <c r="KXJ405" s="440"/>
      <c r="KXK405" s="440"/>
      <c r="KXL405" s="440"/>
      <c r="KXM405" s="440"/>
      <c r="KXN405" s="440"/>
      <c r="KXO405" s="440"/>
      <c r="KXP405" s="440"/>
      <c r="KXQ405" s="440"/>
      <c r="KXR405" s="440"/>
      <c r="KXS405" s="440"/>
      <c r="KXT405" s="440"/>
      <c r="KXU405" s="440"/>
      <c r="KXV405" s="440"/>
      <c r="KXW405" s="440"/>
      <c r="KXX405" s="440"/>
      <c r="KXY405" s="440"/>
      <c r="KXZ405" s="440"/>
      <c r="KYA405" s="440"/>
      <c r="KYB405" s="440"/>
      <c r="KYC405" s="440"/>
      <c r="KYD405" s="440"/>
      <c r="KYE405" s="440"/>
      <c r="KYF405" s="440"/>
      <c r="KYG405" s="440"/>
      <c r="KYH405" s="440"/>
      <c r="KYI405" s="440"/>
      <c r="KYJ405" s="440"/>
      <c r="KYK405" s="440"/>
      <c r="KYL405" s="440"/>
      <c r="KYM405" s="440"/>
      <c r="KYN405" s="440"/>
      <c r="KYO405" s="440"/>
      <c r="KYP405" s="440"/>
      <c r="KYQ405" s="440"/>
      <c r="KYR405" s="440"/>
      <c r="KYS405" s="440"/>
      <c r="KYT405" s="440"/>
      <c r="KYU405" s="440"/>
      <c r="KYV405" s="440"/>
      <c r="KYW405" s="440"/>
      <c r="KYX405" s="440"/>
      <c r="KYY405" s="440"/>
      <c r="KYZ405" s="440"/>
      <c r="KZA405" s="440"/>
      <c r="KZB405" s="440"/>
      <c r="KZC405" s="440"/>
      <c r="KZD405" s="440"/>
      <c r="KZE405" s="440"/>
      <c r="KZF405" s="440"/>
      <c r="KZG405" s="440"/>
      <c r="KZH405" s="440"/>
      <c r="KZI405" s="440"/>
      <c r="KZJ405" s="440"/>
      <c r="KZK405" s="440"/>
      <c r="KZL405" s="440"/>
      <c r="KZM405" s="440"/>
      <c r="KZN405" s="440"/>
      <c r="KZO405" s="440"/>
      <c r="KZP405" s="440"/>
      <c r="KZQ405" s="440"/>
      <c r="KZR405" s="440"/>
      <c r="KZS405" s="440"/>
      <c r="KZT405" s="440"/>
      <c r="KZU405" s="440"/>
      <c r="KZV405" s="440"/>
      <c r="KZW405" s="440"/>
      <c r="KZX405" s="440"/>
      <c r="KZY405" s="440"/>
      <c r="KZZ405" s="440"/>
      <c r="LAA405" s="440"/>
      <c r="LAB405" s="440"/>
      <c r="LAC405" s="440"/>
      <c r="LAD405" s="440"/>
      <c r="LAE405" s="440"/>
      <c r="LAF405" s="440"/>
      <c r="LAG405" s="440"/>
      <c r="LAH405" s="440"/>
      <c r="LAI405" s="440"/>
      <c r="LAJ405" s="440"/>
      <c r="LAK405" s="440"/>
      <c r="LAL405" s="440"/>
      <c r="LAM405" s="440"/>
      <c r="LAN405" s="440"/>
      <c r="LAO405" s="440"/>
      <c r="LAP405" s="440"/>
      <c r="LAQ405" s="440"/>
      <c r="LAR405" s="440"/>
      <c r="LAS405" s="440"/>
      <c r="LAT405" s="440"/>
      <c r="LAU405" s="440"/>
      <c r="LAV405" s="440"/>
      <c r="LAW405" s="440"/>
      <c r="LAX405" s="440"/>
      <c r="LAY405" s="440"/>
      <c r="LAZ405" s="440"/>
      <c r="LBA405" s="440"/>
      <c r="LBB405" s="440"/>
      <c r="LBC405" s="440"/>
      <c r="LBD405" s="440"/>
      <c r="LBE405" s="440"/>
      <c r="LBF405" s="440"/>
      <c r="LBG405" s="440"/>
      <c r="LBH405" s="440"/>
      <c r="LBI405" s="440"/>
      <c r="LBJ405" s="440"/>
      <c r="LBK405" s="440"/>
      <c r="LBL405" s="440"/>
      <c r="LBM405" s="440"/>
      <c r="LBN405" s="440"/>
      <c r="LBO405" s="440"/>
      <c r="LBP405" s="440"/>
      <c r="LBQ405" s="440"/>
      <c r="LBR405" s="440"/>
      <c r="LBS405" s="440"/>
      <c r="LBT405" s="440"/>
      <c r="LBU405" s="440"/>
      <c r="LBV405" s="440"/>
      <c r="LBW405" s="440"/>
      <c r="LBX405" s="440"/>
      <c r="LBY405" s="440"/>
      <c r="LBZ405" s="440"/>
      <c r="LCA405" s="440"/>
      <c r="LCB405" s="440"/>
      <c r="LCC405" s="440"/>
      <c r="LCD405" s="440"/>
      <c r="LCE405" s="440"/>
      <c r="LCF405" s="440"/>
      <c r="LCG405" s="440"/>
      <c r="LCH405" s="440"/>
      <c r="LCI405" s="440"/>
      <c r="LCJ405" s="440"/>
      <c r="LCK405" s="440"/>
      <c r="LCL405" s="440"/>
      <c r="LCM405" s="440"/>
      <c r="LCN405" s="440"/>
      <c r="LCO405" s="440"/>
      <c r="LCP405" s="440"/>
      <c r="LCQ405" s="440"/>
      <c r="LCR405" s="440"/>
      <c r="LCS405" s="440"/>
      <c r="LCT405" s="440"/>
      <c r="LCU405" s="440"/>
      <c r="LCV405" s="440"/>
      <c r="LCW405" s="440"/>
      <c r="LCX405" s="440"/>
      <c r="LCY405" s="440"/>
      <c r="LCZ405" s="440"/>
      <c r="LDA405" s="440"/>
      <c r="LDB405" s="440"/>
      <c r="LDC405" s="440"/>
      <c r="LDD405" s="440"/>
      <c r="LDE405" s="440"/>
      <c r="LDF405" s="440"/>
      <c r="LDG405" s="440"/>
      <c r="LDH405" s="440"/>
      <c r="LDI405" s="440"/>
      <c r="LDJ405" s="440"/>
      <c r="LDK405" s="440"/>
      <c r="LDL405" s="440"/>
      <c r="LDM405" s="440"/>
      <c r="LDN405" s="440"/>
      <c r="LDO405" s="440"/>
      <c r="LDP405" s="440"/>
      <c r="LDQ405" s="440"/>
      <c r="LDR405" s="440"/>
      <c r="LDS405" s="440"/>
      <c r="LDT405" s="440"/>
      <c r="LDU405" s="440"/>
      <c r="LDV405" s="440"/>
      <c r="LDW405" s="440"/>
      <c r="LDX405" s="440"/>
      <c r="LDY405" s="440"/>
      <c r="LDZ405" s="440"/>
      <c r="LEA405" s="440"/>
      <c r="LEB405" s="440"/>
      <c r="LEC405" s="440"/>
      <c r="LED405" s="440"/>
      <c r="LEE405" s="440"/>
      <c r="LEF405" s="440"/>
      <c r="LEG405" s="440"/>
      <c r="LEH405" s="440"/>
      <c r="LEI405" s="440"/>
      <c r="LEJ405" s="440"/>
      <c r="LEK405" s="440"/>
      <c r="LEL405" s="440"/>
      <c r="LEM405" s="440"/>
      <c r="LEN405" s="440"/>
      <c r="LEO405" s="440"/>
      <c r="LEP405" s="440"/>
      <c r="LEQ405" s="440"/>
      <c r="LER405" s="440"/>
      <c r="LES405" s="440"/>
      <c r="LET405" s="440"/>
      <c r="LEU405" s="440"/>
      <c r="LEV405" s="440"/>
      <c r="LEW405" s="440"/>
      <c r="LEX405" s="440"/>
      <c r="LEY405" s="440"/>
      <c r="LEZ405" s="440"/>
      <c r="LFA405" s="440"/>
      <c r="LFB405" s="440"/>
      <c r="LFC405" s="440"/>
      <c r="LFD405" s="440"/>
      <c r="LFE405" s="440"/>
      <c r="LFF405" s="440"/>
      <c r="LFG405" s="440"/>
      <c r="LFH405" s="440"/>
      <c r="LFI405" s="440"/>
      <c r="LFJ405" s="440"/>
      <c r="LFK405" s="440"/>
      <c r="LFL405" s="440"/>
      <c r="LFM405" s="440"/>
      <c r="LFN405" s="440"/>
      <c r="LFO405" s="440"/>
      <c r="LFP405" s="440"/>
      <c r="LFQ405" s="440"/>
      <c r="LFR405" s="440"/>
      <c r="LFS405" s="440"/>
      <c r="LFT405" s="440"/>
      <c r="LFU405" s="440"/>
      <c r="LFV405" s="440"/>
      <c r="LFW405" s="440"/>
      <c r="LFX405" s="440"/>
      <c r="LFY405" s="440"/>
      <c r="LFZ405" s="440"/>
      <c r="LGA405" s="440"/>
      <c r="LGB405" s="440"/>
      <c r="LGC405" s="440"/>
      <c r="LGD405" s="440"/>
      <c r="LGE405" s="440"/>
      <c r="LGF405" s="440"/>
      <c r="LGG405" s="440"/>
      <c r="LGH405" s="440"/>
      <c r="LGI405" s="440"/>
      <c r="LGJ405" s="440"/>
      <c r="LGK405" s="440"/>
      <c r="LGL405" s="440"/>
      <c r="LGM405" s="440"/>
      <c r="LGN405" s="440"/>
      <c r="LGO405" s="440"/>
      <c r="LGP405" s="440"/>
      <c r="LGQ405" s="440"/>
      <c r="LGR405" s="440"/>
      <c r="LGS405" s="440"/>
      <c r="LGT405" s="440"/>
      <c r="LGU405" s="440"/>
      <c r="LGV405" s="440"/>
      <c r="LGW405" s="440"/>
      <c r="LGX405" s="440"/>
      <c r="LGY405" s="440"/>
      <c r="LGZ405" s="440"/>
      <c r="LHA405" s="440"/>
      <c r="LHB405" s="440"/>
      <c r="LHC405" s="440"/>
      <c r="LHD405" s="440"/>
      <c r="LHE405" s="440"/>
      <c r="LHF405" s="440"/>
      <c r="LHG405" s="440"/>
      <c r="LHH405" s="440"/>
      <c r="LHI405" s="440"/>
      <c r="LHJ405" s="440"/>
      <c r="LHK405" s="440"/>
      <c r="LHL405" s="440"/>
      <c r="LHM405" s="440"/>
      <c r="LHN405" s="440"/>
      <c r="LHO405" s="440"/>
      <c r="LHP405" s="440"/>
      <c r="LHQ405" s="440"/>
      <c r="LHR405" s="440"/>
      <c r="LHS405" s="440"/>
      <c r="LHT405" s="440"/>
      <c r="LHU405" s="440"/>
      <c r="LHV405" s="440"/>
      <c r="LHW405" s="440"/>
      <c r="LHX405" s="440"/>
      <c r="LHY405" s="440"/>
      <c r="LHZ405" s="440"/>
      <c r="LIA405" s="440"/>
      <c r="LIB405" s="440"/>
      <c r="LIC405" s="440"/>
      <c r="LID405" s="440"/>
      <c r="LIE405" s="440"/>
      <c r="LIF405" s="440"/>
      <c r="LIG405" s="440"/>
      <c r="LIH405" s="440"/>
      <c r="LII405" s="440"/>
      <c r="LIJ405" s="440"/>
      <c r="LIK405" s="440"/>
      <c r="LIL405" s="440"/>
      <c r="LIM405" s="440"/>
      <c r="LIN405" s="440"/>
      <c r="LIO405" s="440"/>
      <c r="LIP405" s="440"/>
      <c r="LIQ405" s="440"/>
      <c r="LIR405" s="440"/>
      <c r="LIS405" s="440"/>
      <c r="LIT405" s="440"/>
      <c r="LIU405" s="440"/>
      <c r="LIV405" s="440"/>
      <c r="LIW405" s="440"/>
      <c r="LIX405" s="440"/>
      <c r="LIY405" s="440"/>
      <c r="LIZ405" s="440"/>
      <c r="LJA405" s="440"/>
      <c r="LJB405" s="440"/>
      <c r="LJC405" s="440"/>
      <c r="LJD405" s="440"/>
      <c r="LJE405" s="440"/>
      <c r="LJF405" s="440"/>
      <c r="LJG405" s="440"/>
      <c r="LJH405" s="440"/>
      <c r="LJI405" s="440"/>
      <c r="LJJ405" s="440"/>
      <c r="LJK405" s="440"/>
      <c r="LJL405" s="440"/>
      <c r="LJM405" s="440"/>
      <c r="LJN405" s="440"/>
      <c r="LJO405" s="440"/>
      <c r="LJP405" s="440"/>
      <c r="LJQ405" s="440"/>
      <c r="LJR405" s="440"/>
      <c r="LJS405" s="440"/>
      <c r="LJT405" s="440"/>
      <c r="LJU405" s="440"/>
      <c r="LJV405" s="440"/>
      <c r="LJW405" s="440"/>
      <c r="LJX405" s="440"/>
      <c r="LJY405" s="440"/>
      <c r="LJZ405" s="440"/>
      <c r="LKA405" s="440"/>
      <c r="LKB405" s="440"/>
      <c r="LKC405" s="440"/>
      <c r="LKD405" s="440"/>
      <c r="LKE405" s="440"/>
      <c r="LKF405" s="440"/>
      <c r="LKG405" s="440"/>
      <c r="LKH405" s="440"/>
      <c r="LKI405" s="440"/>
      <c r="LKJ405" s="440"/>
      <c r="LKK405" s="440"/>
      <c r="LKL405" s="440"/>
      <c r="LKM405" s="440"/>
      <c r="LKN405" s="440"/>
      <c r="LKO405" s="440"/>
      <c r="LKP405" s="440"/>
      <c r="LKQ405" s="440"/>
      <c r="LKR405" s="440"/>
      <c r="LKS405" s="440"/>
      <c r="LKT405" s="440"/>
      <c r="LKU405" s="440"/>
      <c r="LKV405" s="440"/>
      <c r="LKW405" s="440"/>
      <c r="LKX405" s="440"/>
      <c r="LKY405" s="440"/>
      <c r="LKZ405" s="440"/>
      <c r="LLA405" s="440"/>
      <c r="LLB405" s="440"/>
      <c r="LLC405" s="440"/>
      <c r="LLD405" s="440"/>
      <c r="LLE405" s="440"/>
      <c r="LLF405" s="440"/>
      <c r="LLG405" s="440"/>
      <c r="LLH405" s="440"/>
      <c r="LLI405" s="440"/>
      <c r="LLJ405" s="440"/>
      <c r="LLK405" s="440"/>
      <c r="LLL405" s="440"/>
      <c r="LLM405" s="440"/>
      <c r="LLN405" s="440"/>
      <c r="LLO405" s="440"/>
      <c r="LLP405" s="440"/>
      <c r="LLQ405" s="440"/>
      <c r="LLR405" s="440"/>
      <c r="LLS405" s="440"/>
      <c r="LLT405" s="440"/>
      <c r="LLU405" s="440"/>
      <c r="LLV405" s="440"/>
      <c r="LLW405" s="440"/>
      <c r="LLX405" s="440"/>
      <c r="LLY405" s="440"/>
      <c r="LLZ405" s="440"/>
      <c r="LMA405" s="440"/>
      <c r="LMB405" s="440"/>
      <c r="LMC405" s="440"/>
      <c r="LMD405" s="440"/>
      <c r="LME405" s="440"/>
      <c r="LMF405" s="440"/>
      <c r="LMG405" s="440"/>
      <c r="LMH405" s="440"/>
      <c r="LMI405" s="440"/>
      <c r="LMJ405" s="440"/>
      <c r="LMK405" s="440"/>
      <c r="LML405" s="440"/>
      <c r="LMM405" s="440"/>
      <c r="LMN405" s="440"/>
      <c r="LMO405" s="440"/>
      <c r="LMP405" s="440"/>
      <c r="LMQ405" s="440"/>
      <c r="LMR405" s="440"/>
      <c r="LMS405" s="440"/>
      <c r="LMT405" s="440"/>
      <c r="LMU405" s="440"/>
      <c r="LMV405" s="440"/>
      <c r="LMW405" s="440"/>
      <c r="LMX405" s="440"/>
      <c r="LMY405" s="440"/>
      <c r="LMZ405" s="440"/>
      <c r="LNA405" s="440"/>
      <c r="LNB405" s="440"/>
      <c r="LNC405" s="440"/>
      <c r="LND405" s="440"/>
      <c r="LNE405" s="440"/>
      <c r="LNF405" s="440"/>
      <c r="LNG405" s="440"/>
      <c r="LNH405" s="440"/>
      <c r="LNI405" s="440"/>
      <c r="LNJ405" s="440"/>
      <c r="LNK405" s="440"/>
      <c r="LNL405" s="440"/>
      <c r="LNM405" s="440"/>
      <c r="LNN405" s="440"/>
      <c r="LNO405" s="440"/>
      <c r="LNP405" s="440"/>
      <c r="LNQ405" s="440"/>
      <c r="LNR405" s="440"/>
      <c r="LNS405" s="440"/>
      <c r="LNT405" s="440"/>
      <c r="LNU405" s="440"/>
      <c r="LNV405" s="440"/>
      <c r="LNW405" s="440"/>
      <c r="LNX405" s="440"/>
      <c r="LNY405" s="440"/>
      <c r="LNZ405" s="440"/>
      <c r="LOA405" s="440"/>
      <c r="LOB405" s="440"/>
      <c r="LOC405" s="440"/>
      <c r="LOD405" s="440"/>
      <c r="LOE405" s="440"/>
      <c r="LOF405" s="440"/>
      <c r="LOG405" s="440"/>
      <c r="LOH405" s="440"/>
      <c r="LOI405" s="440"/>
      <c r="LOJ405" s="440"/>
      <c r="LOK405" s="440"/>
      <c r="LOL405" s="440"/>
      <c r="LOM405" s="440"/>
      <c r="LON405" s="440"/>
      <c r="LOO405" s="440"/>
      <c r="LOP405" s="440"/>
      <c r="LOQ405" s="440"/>
      <c r="LOR405" s="440"/>
      <c r="LOS405" s="440"/>
      <c r="LOT405" s="440"/>
      <c r="LOU405" s="440"/>
      <c r="LOV405" s="440"/>
      <c r="LOW405" s="440"/>
      <c r="LOX405" s="440"/>
      <c r="LOY405" s="440"/>
      <c r="LOZ405" s="440"/>
      <c r="LPA405" s="440"/>
      <c r="LPB405" s="440"/>
      <c r="LPC405" s="440"/>
      <c r="LPD405" s="440"/>
      <c r="LPE405" s="440"/>
      <c r="LPF405" s="440"/>
      <c r="LPG405" s="440"/>
      <c r="LPH405" s="440"/>
      <c r="LPI405" s="440"/>
      <c r="LPJ405" s="440"/>
      <c r="LPK405" s="440"/>
      <c r="LPL405" s="440"/>
      <c r="LPM405" s="440"/>
      <c r="LPN405" s="440"/>
      <c r="LPO405" s="440"/>
      <c r="LPP405" s="440"/>
      <c r="LPQ405" s="440"/>
      <c r="LPR405" s="440"/>
      <c r="LPS405" s="440"/>
      <c r="LPT405" s="440"/>
      <c r="LPU405" s="440"/>
      <c r="LPV405" s="440"/>
      <c r="LPW405" s="440"/>
      <c r="LPX405" s="440"/>
      <c r="LPY405" s="440"/>
      <c r="LPZ405" s="440"/>
      <c r="LQA405" s="440"/>
      <c r="LQB405" s="440"/>
      <c r="LQC405" s="440"/>
      <c r="LQD405" s="440"/>
      <c r="LQE405" s="440"/>
      <c r="LQF405" s="440"/>
      <c r="LQG405" s="440"/>
      <c r="LQH405" s="440"/>
      <c r="LQI405" s="440"/>
      <c r="LQJ405" s="440"/>
      <c r="LQK405" s="440"/>
      <c r="LQL405" s="440"/>
      <c r="LQM405" s="440"/>
      <c r="LQN405" s="440"/>
      <c r="LQO405" s="440"/>
      <c r="LQP405" s="440"/>
      <c r="LQQ405" s="440"/>
      <c r="LQR405" s="440"/>
      <c r="LQS405" s="440"/>
      <c r="LQT405" s="440"/>
      <c r="LQU405" s="440"/>
      <c r="LQV405" s="440"/>
      <c r="LQW405" s="440"/>
      <c r="LQX405" s="440"/>
      <c r="LQY405" s="440"/>
      <c r="LQZ405" s="440"/>
      <c r="LRA405" s="440"/>
      <c r="LRB405" s="440"/>
      <c r="LRC405" s="440"/>
      <c r="LRD405" s="440"/>
      <c r="LRE405" s="440"/>
      <c r="LRF405" s="440"/>
      <c r="LRG405" s="440"/>
      <c r="LRH405" s="440"/>
      <c r="LRI405" s="440"/>
      <c r="LRJ405" s="440"/>
      <c r="LRK405" s="440"/>
      <c r="LRL405" s="440"/>
      <c r="LRM405" s="440"/>
      <c r="LRN405" s="440"/>
      <c r="LRO405" s="440"/>
      <c r="LRP405" s="440"/>
      <c r="LRQ405" s="440"/>
      <c r="LRR405" s="440"/>
      <c r="LRS405" s="440"/>
      <c r="LRT405" s="440"/>
      <c r="LRU405" s="440"/>
      <c r="LRV405" s="440"/>
      <c r="LRW405" s="440"/>
      <c r="LRX405" s="440"/>
      <c r="LRY405" s="440"/>
      <c r="LRZ405" s="440"/>
      <c r="LSA405" s="440"/>
      <c r="LSB405" s="440"/>
      <c r="LSC405" s="440"/>
      <c r="LSD405" s="440"/>
      <c r="LSE405" s="440"/>
      <c r="LSF405" s="440"/>
      <c r="LSG405" s="440"/>
      <c r="LSH405" s="440"/>
      <c r="LSI405" s="440"/>
      <c r="LSJ405" s="440"/>
      <c r="LSK405" s="440"/>
      <c r="LSL405" s="440"/>
      <c r="LSM405" s="440"/>
      <c r="LSN405" s="440"/>
      <c r="LSO405" s="440"/>
      <c r="LSP405" s="440"/>
      <c r="LSQ405" s="440"/>
      <c r="LSR405" s="440"/>
      <c r="LSS405" s="440"/>
      <c r="LST405" s="440"/>
      <c r="LSU405" s="440"/>
      <c r="LSV405" s="440"/>
      <c r="LSW405" s="440"/>
      <c r="LSX405" s="440"/>
      <c r="LSY405" s="440"/>
      <c r="LSZ405" s="440"/>
      <c r="LTA405" s="440"/>
      <c r="LTB405" s="440"/>
      <c r="LTC405" s="440"/>
      <c r="LTD405" s="440"/>
      <c r="LTE405" s="440"/>
      <c r="LTF405" s="440"/>
      <c r="LTG405" s="440"/>
      <c r="LTH405" s="440"/>
      <c r="LTI405" s="440"/>
      <c r="LTJ405" s="440"/>
      <c r="LTK405" s="440"/>
      <c r="LTL405" s="440"/>
      <c r="LTM405" s="440"/>
      <c r="LTN405" s="440"/>
      <c r="LTO405" s="440"/>
      <c r="LTP405" s="440"/>
      <c r="LTQ405" s="440"/>
      <c r="LTR405" s="440"/>
      <c r="LTS405" s="440"/>
      <c r="LTT405" s="440"/>
      <c r="LTU405" s="440"/>
      <c r="LTV405" s="440"/>
      <c r="LTW405" s="440"/>
      <c r="LTX405" s="440"/>
      <c r="LTY405" s="440"/>
      <c r="LTZ405" s="440"/>
      <c r="LUA405" s="440"/>
      <c r="LUB405" s="440"/>
      <c r="LUC405" s="440"/>
      <c r="LUD405" s="440"/>
      <c r="LUE405" s="440"/>
      <c r="LUF405" s="440"/>
      <c r="LUG405" s="440"/>
      <c r="LUH405" s="440"/>
      <c r="LUI405" s="440"/>
      <c r="LUJ405" s="440"/>
      <c r="LUK405" s="440"/>
      <c r="LUL405" s="440"/>
      <c r="LUM405" s="440"/>
      <c r="LUN405" s="440"/>
      <c r="LUO405" s="440"/>
      <c r="LUP405" s="440"/>
      <c r="LUQ405" s="440"/>
      <c r="LUR405" s="440"/>
      <c r="LUS405" s="440"/>
      <c r="LUT405" s="440"/>
      <c r="LUU405" s="440"/>
      <c r="LUV405" s="440"/>
      <c r="LUW405" s="440"/>
      <c r="LUX405" s="440"/>
      <c r="LUY405" s="440"/>
      <c r="LUZ405" s="440"/>
      <c r="LVA405" s="440"/>
      <c r="LVB405" s="440"/>
      <c r="LVC405" s="440"/>
      <c r="LVD405" s="440"/>
      <c r="LVE405" s="440"/>
      <c r="LVF405" s="440"/>
      <c r="LVG405" s="440"/>
      <c r="LVH405" s="440"/>
      <c r="LVI405" s="440"/>
      <c r="LVJ405" s="440"/>
      <c r="LVK405" s="440"/>
      <c r="LVL405" s="440"/>
      <c r="LVM405" s="440"/>
      <c r="LVN405" s="440"/>
      <c r="LVO405" s="440"/>
      <c r="LVP405" s="440"/>
      <c r="LVQ405" s="440"/>
      <c r="LVR405" s="440"/>
      <c r="LVS405" s="440"/>
      <c r="LVT405" s="440"/>
      <c r="LVU405" s="440"/>
      <c r="LVV405" s="440"/>
      <c r="LVW405" s="440"/>
      <c r="LVX405" s="440"/>
      <c r="LVY405" s="440"/>
      <c r="LVZ405" s="440"/>
      <c r="LWA405" s="440"/>
      <c r="LWB405" s="440"/>
      <c r="LWC405" s="440"/>
      <c r="LWD405" s="440"/>
      <c r="LWE405" s="440"/>
      <c r="LWF405" s="440"/>
      <c r="LWG405" s="440"/>
      <c r="LWH405" s="440"/>
      <c r="LWI405" s="440"/>
      <c r="LWJ405" s="440"/>
      <c r="LWK405" s="440"/>
      <c r="LWL405" s="440"/>
      <c r="LWM405" s="440"/>
      <c r="LWN405" s="440"/>
      <c r="LWO405" s="440"/>
      <c r="LWP405" s="440"/>
      <c r="LWQ405" s="440"/>
      <c r="LWR405" s="440"/>
      <c r="LWS405" s="440"/>
      <c r="LWT405" s="440"/>
      <c r="LWU405" s="440"/>
      <c r="LWV405" s="440"/>
      <c r="LWW405" s="440"/>
      <c r="LWX405" s="440"/>
      <c r="LWY405" s="440"/>
      <c r="LWZ405" s="440"/>
      <c r="LXA405" s="440"/>
      <c r="LXB405" s="440"/>
      <c r="LXC405" s="440"/>
      <c r="LXD405" s="440"/>
      <c r="LXE405" s="440"/>
      <c r="LXF405" s="440"/>
      <c r="LXG405" s="440"/>
      <c r="LXH405" s="440"/>
      <c r="LXI405" s="440"/>
      <c r="LXJ405" s="440"/>
      <c r="LXK405" s="440"/>
      <c r="LXL405" s="440"/>
      <c r="LXM405" s="440"/>
      <c r="LXN405" s="440"/>
      <c r="LXO405" s="440"/>
      <c r="LXP405" s="440"/>
      <c r="LXQ405" s="440"/>
      <c r="LXR405" s="440"/>
      <c r="LXS405" s="440"/>
      <c r="LXT405" s="440"/>
      <c r="LXU405" s="440"/>
      <c r="LXV405" s="440"/>
      <c r="LXW405" s="440"/>
      <c r="LXX405" s="440"/>
      <c r="LXY405" s="440"/>
      <c r="LXZ405" s="440"/>
      <c r="LYA405" s="440"/>
      <c r="LYB405" s="440"/>
      <c r="LYC405" s="440"/>
      <c r="LYD405" s="440"/>
      <c r="LYE405" s="440"/>
      <c r="LYF405" s="440"/>
      <c r="LYG405" s="440"/>
      <c r="LYH405" s="440"/>
      <c r="LYI405" s="440"/>
      <c r="LYJ405" s="440"/>
      <c r="LYK405" s="440"/>
      <c r="LYL405" s="440"/>
      <c r="LYM405" s="440"/>
      <c r="LYN405" s="440"/>
      <c r="LYO405" s="440"/>
      <c r="LYP405" s="440"/>
      <c r="LYQ405" s="440"/>
      <c r="LYR405" s="440"/>
      <c r="LYS405" s="440"/>
      <c r="LYT405" s="440"/>
      <c r="LYU405" s="440"/>
      <c r="LYV405" s="440"/>
      <c r="LYW405" s="440"/>
      <c r="LYX405" s="440"/>
      <c r="LYY405" s="440"/>
      <c r="LYZ405" s="440"/>
      <c r="LZA405" s="440"/>
      <c r="LZB405" s="440"/>
      <c r="LZC405" s="440"/>
      <c r="LZD405" s="440"/>
      <c r="LZE405" s="440"/>
      <c r="LZF405" s="440"/>
      <c r="LZG405" s="440"/>
      <c r="LZH405" s="440"/>
      <c r="LZI405" s="440"/>
      <c r="LZJ405" s="440"/>
      <c r="LZK405" s="440"/>
      <c r="LZL405" s="440"/>
      <c r="LZM405" s="440"/>
      <c r="LZN405" s="440"/>
      <c r="LZO405" s="440"/>
      <c r="LZP405" s="440"/>
      <c r="LZQ405" s="440"/>
      <c r="LZR405" s="440"/>
      <c r="LZS405" s="440"/>
      <c r="LZT405" s="440"/>
      <c r="LZU405" s="440"/>
      <c r="LZV405" s="440"/>
      <c r="LZW405" s="440"/>
      <c r="LZX405" s="440"/>
      <c r="LZY405" s="440"/>
      <c r="LZZ405" s="440"/>
      <c r="MAA405" s="440"/>
      <c r="MAB405" s="440"/>
      <c r="MAC405" s="440"/>
      <c r="MAD405" s="440"/>
      <c r="MAE405" s="440"/>
      <c r="MAF405" s="440"/>
      <c r="MAG405" s="440"/>
      <c r="MAH405" s="440"/>
      <c r="MAI405" s="440"/>
      <c r="MAJ405" s="440"/>
      <c r="MAK405" s="440"/>
      <c r="MAL405" s="440"/>
      <c r="MAM405" s="440"/>
      <c r="MAN405" s="440"/>
      <c r="MAO405" s="440"/>
      <c r="MAP405" s="440"/>
      <c r="MAQ405" s="440"/>
      <c r="MAR405" s="440"/>
      <c r="MAS405" s="440"/>
      <c r="MAT405" s="440"/>
      <c r="MAU405" s="440"/>
      <c r="MAV405" s="440"/>
      <c r="MAW405" s="440"/>
      <c r="MAX405" s="440"/>
      <c r="MAY405" s="440"/>
      <c r="MAZ405" s="440"/>
      <c r="MBA405" s="440"/>
      <c r="MBB405" s="440"/>
      <c r="MBC405" s="440"/>
      <c r="MBD405" s="440"/>
      <c r="MBE405" s="440"/>
      <c r="MBF405" s="440"/>
      <c r="MBG405" s="440"/>
      <c r="MBH405" s="440"/>
      <c r="MBI405" s="440"/>
      <c r="MBJ405" s="440"/>
      <c r="MBK405" s="440"/>
      <c r="MBL405" s="440"/>
      <c r="MBM405" s="440"/>
      <c r="MBN405" s="440"/>
      <c r="MBO405" s="440"/>
      <c r="MBP405" s="440"/>
      <c r="MBQ405" s="440"/>
      <c r="MBR405" s="440"/>
      <c r="MBS405" s="440"/>
      <c r="MBT405" s="440"/>
      <c r="MBU405" s="440"/>
      <c r="MBV405" s="440"/>
      <c r="MBW405" s="440"/>
      <c r="MBX405" s="440"/>
      <c r="MBY405" s="440"/>
      <c r="MBZ405" s="440"/>
      <c r="MCA405" s="440"/>
      <c r="MCB405" s="440"/>
      <c r="MCC405" s="440"/>
      <c r="MCD405" s="440"/>
      <c r="MCE405" s="440"/>
      <c r="MCF405" s="440"/>
      <c r="MCG405" s="440"/>
      <c r="MCH405" s="440"/>
      <c r="MCI405" s="440"/>
      <c r="MCJ405" s="440"/>
      <c r="MCK405" s="440"/>
      <c r="MCL405" s="440"/>
      <c r="MCM405" s="440"/>
      <c r="MCN405" s="440"/>
      <c r="MCO405" s="440"/>
      <c r="MCP405" s="440"/>
      <c r="MCQ405" s="440"/>
      <c r="MCR405" s="440"/>
      <c r="MCS405" s="440"/>
      <c r="MCT405" s="440"/>
      <c r="MCU405" s="440"/>
      <c r="MCV405" s="440"/>
      <c r="MCW405" s="440"/>
      <c r="MCX405" s="440"/>
      <c r="MCY405" s="440"/>
      <c r="MCZ405" s="440"/>
      <c r="MDA405" s="440"/>
      <c r="MDB405" s="440"/>
      <c r="MDC405" s="440"/>
      <c r="MDD405" s="440"/>
      <c r="MDE405" s="440"/>
      <c r="MDF405" s="440"/>
      <c r="MDG405" s="440"/>
      <c r="MDH405" s="440"/>
      <c r="MDI405" s="440"/>
      <c r="MDJ405" s="440"/>
      <c r="MDK405" s="440"/>
      <c r="MDL405" s="440"/>
      <c r="MDM405" s="440"/>
      <c r="MDN405" s="440"/>
      <c r="MDO405" s="440"/>
      <c r="MDP405" s="440"/>
      <c r="MDQ405" s="440"/>
      <c r="MDR405" s="440"/>
      <c r="MDS405" s="440"/>
      <c r="MDT405" s="440"/>
      <c r="MDU405" s="440"/>
      <c r="MDV405" s="440"/>
      <c r="MDW405" s="440"/>
      <c r="MDX405" s="440"/>
      <c r="MDY405" s="440"/>
      <c r="MDZ405" s="440"/>
      <c r="MEA405" s="440"/>
      <c r="MEB405" s="440"/>
      <c r="MEC405" s="440"/>
      <c r="MED405" s="440"/>
      <c r="MEE405" s="440"/>
      <c r="MEF405" s="440"/>
      <c r="MEG405" s="440"/>
      <c r="MEH405" s="440"/>
      <c r="MEI405" s="440"/>
      <c r="MEJ405" s="440"/>
      <c r="MEK405" s="440"/>
      <c r="MEL405" s="440"/>
      <c r="MEM405" s="440"/>
      <c r="MEN405" s="440"/>
      <c r="MEO405" s="440"/>
      <c r="MEP405" s="440"/>
      <c r="MEQ405" s="440"/>
      <c r="MER405" s="440"/>
      <c r="MES405" s="440"/>
      <c r="MET405" s="440"/>
      <c r="MEU405" s="440"/>
      <c r="MEV405" s="440"/>
      <c r="MEW405" s="440"/>
      <c r="MEX405" s="440"/>
      <c r="MEY405" s="440"/>
      <c r="MEZ405" s="440"/>
      <c r="MFA405" s="440"/>
      <c r="MFB405" s="440"/>
      <c r="MFC405" s="440"/>
      <c r="MFD405" s="440"/>
      <c r="MFE405" s="440"/>
      <c r="MFF405" s="440"/>
      <c r="MFG405" s="440"/>
      <c r="MFH405" s="440"/>
      <c r="MFI405" s="440"/>
      <c r="MFJ405" s="440"/>
      <c r="MFK405" s="440"/>
      <c r="MFL405" s="440"/>
      <c r="MFM405" s="440"/>
      <c r="MFN405" s="440"/>
      <c r="MFO405" s="440"/>
      <c r="MFP405" s="440"/>
      <c r="MFQ405" s="440"/>
      <c r="MFR405" s="440"/>
      <c r="MFS405" s="440"/>
      <c r="MFT405" s="440"/>
      <c r="MFU405" s="440"/>
      <c r="MFV405" s="440"/>
      <c r="MFW405" s="440"/>
      <c r="MFX405" s="440"/>
      <c r="MFY405" s="440"/>
      <c r="MFZ405" s="440"/>
      <c r="MGA405" s="440"/>
      <c r="MGB405" s="440"/>
      <c r="MGC405" s="440"/>
      <c r="MGD405" s="440"/>
      <c r="MGE405" s="440"/>
      <c r="MGF405" s="440"/>
      <c r="MGG405" s="440"/>
      <c r="MGH405" s="440"/>
      <c r="MGI405" s="440"/>
      <c r="MGJ405" s="440"/>
      <c r="MGK405" s="440"/>
      <c r="MGL405" s="440"/>
      <c r="MGM405" s="440"/>
      <c r="MGN405" s="440"/>
      <c r="MGO405" s="440"/>
      <c r="MGP405" s="440"/>
      <c r="MGQ405" s="440"/>
      <c r="MGR405" s="440"/>
      <c r="MGS405" s="440"/>
      <c r="MGT405" s="440"/>
      <c r="MGU405" s="440"/>
      <c r="MGV405" s="440"/>
      <c r="MGW405" s="440"/>
      <c r="MGX405" s="440"/>
      <c r="MGY405" s="440"/>
      <c r="MGZ405" s="440"/>
      <c r="MHA405" s="440"/>
      <c r="MHB405" s="440"/>
      <c r="MHC405" s="440"/>
      <c r="MHD405" s="440"/>
      <c r="MHE405" s="440"/>
      <c r="MHF405" s="440"/>
      <c r="MHG405" s="440"/>
      <c r="MHH405" s="440"/>
      <c r="MHI405" s="440"/>
      <c r="MHJ405" s="440"/>
      <c r="MHK405" s="440"/>
      <c r="MHL405" s="440"/>
      <c r="MHM405" s="440"/>
      <c r="MHN405" s="440"/>
      <c r="MHO405" s="440"/>
      <c r="MHP405" s="440"/>
      <c r="MHQ405" s="440"/>
      <c r="MHR405" s="440"/>
      <c r="MHS405" s="440"/>
      <c r="MHT405" s="440"/>
      <c r="MHU405" s="440"/>
      <c r="MHV405" s="440"/>
      <c r="MHW405" s="440"/>
      <c r="MHX405" s="440"/>
      <c r="MHY405" s="440"/>
      <c r="MHZ405" s="440"/>
      <c r="MIA405" s="440"/>
      <c r="MIB405" s="440"/>
      <c r="MIC405" s="440"/>
      <c r="MID405" s="440"/>
      <c r="MIE405" s="440"/>
      <c r="MIF405" s="440"/>
      <c r="MIG405" s="440"/>
      <c r="MIH405" s="440"/>
      <c r="MII405" s="440"/>
      <c r="MIJ405" s="440"/>
      <c r="MIK405" s="440"/>
      <c r="MIL405" s="440"/>
      <c r="MIM405" s="440"/>
      <c r="MIN405" s="440"/>
      <c r="MIO405" s="440"/>
      <c r="MIP405" s="440"/>
      <c r="MIQ405" s="440"/>
      <c r="MIR405" s="440"/>
      <c r="MIS405" s="440"/>
      <c r="MIT405" s="440"/>
      <c r="MIU405" s="440"/>
      <c r="MIV405" s="440"/>
      <c r="MIW405" s="440"/>
      <c r="MIX405" s="440"/>
      <c r="MIY405" s="440"/>
      <c r="MIZ405" s="440"/>
      <c r="MJA405" s="440"/>
      <c r="MJB405" s="440"/>
      <c r="MJC405" s="440"/>
      <c r="MJD405" s="440"/>
      <c r="MJE405" s="440"/>
      <c r="MJF405" s="440"/>
      <c r="MJG405" s="440"/>
      <c r="MJH405" s="440"/>
      <c r="MJI405" s="440"/>
      <c r="MJJ405" s="440"/>
      <c r="MJK405" s="440"/>
      <c r="MJL405" s="440"/>
      <c r="MJM405" s="440"/>
      <c r="MJN405" s="440"/>
      <c r="MJO405" s="440"/>
      <c r="MJP405" s="440"/>
      <c r="MJQ405" s="440"/>
      <c r="MJR405" s="440"/>
      <c r="MJS405" s="440"/>
      <c r="MJT405" s="440"/>
      <c r="MJU405" s="440"/>
      <c r="MJV405" s="440"/>
      <c r="MJW405" s="440"/>
      <c r="MJX405" s="440"/>
      <c r="MJY405" s="440"/>
      <c r="MJZ405" s="440"/>
      <c r="MKA405" s="440"/>
      <c r="MKB405" s="440"/>
      <c r="MKC405" s="440"/>
      <c r="MKD405" s="440"/>
      <c r="MKE405" s="440"/>
      <c r="MKF405" s="440"/>
      <c r="MKG405" s="440"/>
      <c r="MKH405" s="440"/>
      <c r="MKI405" s="440"/>
      <c r="MKJ405" s="440"/>
      <c r="MKK405" s="440"/>
      <c r="MKL405" s="440"/>
      <c r="MKM405" s="440"/>
      <c r="MKN405" s="440"/>
      <c r="MKO405" s="440"/>
      <c r="MKP405" s="440"/>
      <c r="MKQ405" s="440"/>
      <c r="MKR405" s="440"/>
      <c r="MKS405" s="440"/>
      <c r="MKT405" s="440"/>
      <c r="MKU405" s="440"/>
      <c r="MKV405" s="440"/>
      <c r="MKW405" s="440"/>
      <c r="MKX405" s="440"/>
      <c r="MKY405" s="440"/>
      <c r="MKZ405" s="440"/>
      <c r="MLA405" s="440"/>
      <c r="MLB405" s="440"/>
      <c r="MLC405" s="440"/>
      <c r="MLD405" s="440"/>
      <c r="MLE405" s="440"/>
      <c r="MLF405" s="440"/>
      <c r="MLG405" s="440"/>
      <c r="MLH405" s="440"/>
      <c r="MLI405" s="440"/>
      <c r="MLJ405" s="440"/>
      <c r="MLK405" s="440"/>
      <c r="MLL405" s="440"/>
      <c r="MLM405" s="440"/>
      <c r="MLN405" s="440"/>
      <c r="MLO405" s="440"/>
      <c r="MLP405" s="440"/>
      <c r="MLQ405" s="440"/>
      <c r="MLR405" s="440"/>
      <c r="MLS405" s="440"/>
      <c r="MLT405" s="440"/>
      <c r="MLU405" s="440"/>
      <c r="MLV405" s="440"/>
      <c r="MLW405" s="440"/>
      <c r="MLX405" s="440"/>
      <c r="MLY405" s="440"/>
      <c r="MLZ405" s="440"/>
      <c r="MMA405" s="440"/>
      <c r="MMB405" s="440"/>
      <c r="MMC405" s="440"/>
      <c r="MMD405" s="440"/>
      <c r="MME405" s="440"/>
      <c r="MMF405" s="440"/>
      <c r="MMG405" s="440"/>
      <c r="MMH405" s="440"/>
      <c r="MMI405" s="440"/>
      <c r="MMJ405" s="440"/>
      <c r="MMK405" s="440"/>
      <c r="MML405" s="440"/>
      <c r="MMM405" s="440"/>
      <c r="MMN405" s="440"/>
      <c r="MMO405" s="440"/>
      <c r="MMP405" s="440"/>
      <c r="MMQ405" s="440"/>
      <c r="MMR405" s="440"/>
      <c r="MMS405" s="440"/>
      <c r="MMT405" s="440"/>
      <c r="MMU405" s="440"/>
      <c r="MMV405" s="440"/>
      <c r="MMW405" s="440"/>
      <c r="MMX405" s="440"/>
      <c r="MMY405" s="440"/>
      <c r="MMZ405" s="440"/>
      <c r="MNA405" s="440"/>
      <c r="MNB405" s="440"/>
      <c r="MNC405" s="440"/>
      <c r="MND405" s="440"/>
      <c r="MNE405" s="440"/>
      <c r="MNF405" s="440"/>
      <c r="MNG405" s="440"/>
      <c r="MNH405" s="440"/>
      <c r="MNI405" s="440"/>
      <c r="MNJ405" s="440"/>
      <c r="MNK405" s="440"/>
      <c r="MNL405" s="440"/>
      <c r="MNM405" s="440"/>
      <c r="MNN405" s="440"/>
      <c r="MNO405" s="440"/>
      <c r="MNP405" s="440"/>
      <c r="MNQ405" s="440"/>
      <c r="MNR405" s="440"/>
      <c r="MNS405" s="440"/>
      <c r="MNT405" s="440"/>
      <c r="MNU405" s="440"/>
      <c r="MNV405" s="440"/>
      <c r="MNW405" s="440"/>
      <c r="MNX405" s="440"/>
      <c r="MNY405" s="440"/>
      <c r="MNZ405" s="440"/>
      <c r="MOA405" s="440"/>
      <c r="MOB405" s="440"/>
      <c r="MOC405" s="440"/>
      <c r="MOD405" s="440"/>
      <c r="MOE405" s="440"/>
      <c r="MOF405" s="440"/>
      <c r="MOG405" s="440"/>
      <c r="MOH405" s="440"/>
      <c r="MOI405" s="440"/>
      <c r="MOJ405" s="440"/>
      <c r="MOK405" s="440"/>
      <c r="MOL405" s="440"/>
      <c r="MOM405" s="440"/>
      <c r="MON405" s="440"/>
      <c r="MOO405" s="440"/>
      <c r="MOP405" s="440"/>
      <c r="MOQ405" s="440"/>
      <c r="MOR405" s="440"/>
      <c r="MOS405" s="440"/>
      <c r="MOT405" s="440"/>
      <c r="MOU405" s="440"/>
      <c r="MOV405" s="440"/>
      <c r="MOW405" s="440"/>
      <c r="MOX405" s="440"/>
      <c r="MOY405" s="440"/>
      <c r="MOZ405" s="440"/>
      <c r="MPA405" s="440"/>
      <c r="MPB405" s="440"/>
      <c r="MPC405" s="440"/>
      <c r="MPD405" s="440"/>
      <c r="MPE405" s="440"/>
      <c r="MPF405" s="440"/>
      <c r="MPG405" s="440"/>
      <c r="MPH405" s="440"/>
      <c r="MPI405" s="440"/>
      <c r="MPJ405" s="440"/>
      <c r="MPK405" s="440"/>
      <c r="MPL405" s="440"/>
      <c r="MPM405" s="440"/>
      <c r="MPN405" s="440"/>
      <c r="MPO405" s="440"/>
      <c r="MPP405" s="440"/>
      <c r="MPQ405" s="440"/>
      <c r="MPR405" s="440"/>
      <c r="MPS405" s="440"/>
      <c r="MPT405" s="440"/>
      <c r="MPU405" s="440"/>
      <c r="MPV405" s="440"/>
      <c r="MPW405" s="440"/>
      <c r="MPX405" s="440"/>
      <c r="MPY405" s="440"/>
      <c r="MPZ405" s="440"/>
      <c r="MQA405" s="440"/>
      <c r="MQB405" s="440"/>
      <c r="MQC405" s="440"/>
      <c r="MQD405" s="440"/>
      <c r="MQE405" s="440"/>
      <c r="MQF405" s="440"/>
      <c r="MQG405" s="440"/>
      <c r="MQH405" s="440"/>
      <c r="MQI405" s="440"/>
      <c r="MQJ405" s="440"/>
      <c r="MQK405" s="440"/>
      <c r="MQL405" s="440"/>
      <c r="MQM405" s="440"/>
      <c r="MQN405" s="440"/>
      <c r="MQO405" s="440"/>
      <c r="MQP405" s="440"/>
      <c r="MQQ405" s="440"/>
      <c r="MQR405" s="440"/>
      <c r="MQS405" s="440"/>
      <c r="MQT405" s="440"/>
      <c r="MQU405" s="440"/>
      <c r="MQV405" s="440"/>
      <c r="MQW405" s="440"/>
      <c r="MQX405" s="440"/>
      <c r="MQY405" s="440"/>
      <c r="MQZ405" s="440"/>
      <c r="MRA405" s="440"/>
      <c r="MRB405" s="440"/>
      <c r="MRC405" s="440"/>
      <c r="MRD405" s="440"/>
      <c r="MRE405" s="440"/>
      <c r="MRF405" s="440"/>
      <c r="MRG405" s="440"/>
      <c r="MRH405" s="440"/>
      <c r="MRI405" s="440"/>
      <c r="MRJ405" s="440"/>
      <c r="MRK405" s="440"/>
      <c r="MRL405" s="440"/>
      <c r="MRM405" s="440"/>
      <c r="MRN405" s="440"/>
      <c r="MRO405" s="440"/>
      <c r="MRP405" s="440"/>
      <c r="MRQ405" s="440"/>
      <c r="MRR405" s="440"/>
      <c r="MRS405" s="440"/>
      <c r="MRT405" s="440"/>
      <c r="MRU405" s="440"/>
      <c r="MRV405" s="440"/>
      <c r="MRW405" s="440"/>
      <c r="MRX405" s="440"/>
      <c r="MRY405" s="440"/>
      <c r="MRZ405" s="440"/>
      <c r="MSA405" s="440"/>
      <c r="MSB405" s="440"/>
      <c r="MSC405" s="440"/>
      <c r="MSD405" s="440"/>
      <c r="MSE405" s="440"/>
      <c r="MSF405" s="440"/>
      <c r="MSG405" s="440"/>
      <c r="MSH405" s="440"/>
      <c r="MSI405" s="440"/>
      <c r="MSJ405" s="440"/>
      <c r="MSK405" s="440"/>
      <c r="MSL405" s="440"/>
      <c r="MSM405" s="440"/>
      <c r="MSN405" s="440"/>
      <c r="MSO405" s="440"/>
      <c r="MSP405" s="440"/>
      <c r="MSQ405" s="440"/>
      <c r="MSR405" s="440"/>
      <c r="MSS405" s="440"/>
      <c r="MST405" s="440"/>
      <c r="MSU405" s="440"/>
      <c r="MSV405" s="440"/>
      <c r="MSW405" s="440"/>
      <c r="MSX405" s="440"/>
      <c r="MSY405" s="440"/>
      <c r="MSZ405" s="440"/>
      <c r="MTA405" s="440"/>
      <c r="MTB405" s="440"/>
      <c r="MTC405" s="440"/>
      <c r="MTD405" s="440"/>
      <c r="MTE405" s="440"/>
      <c r="MTF405" s="440"/>
      <c r="MTG405" s="440"/>
      <c r="MTH405" s="440"/>
      <c r="MTI405" s="440"/>
      <c r="MTJ405" s="440"/>
      <c r="MTK405" s="440"/>
      <c r="MTL405" s="440"/>
      <c r="MTM405" s="440"/>
      <c r="MTN405" s="440"/>
      <c r="MTO405" s="440"/>
      <c r="MTP405" s="440"/>
      <c r="MTQ405" s="440"/>
      <c r="MTR405" s="440"/>
      <c r="MTS405" s="440"/>
      <c r="MTT405" s="440"/>
      <c r="MTU405" s="440"/>
      <c r="MTV405" s="440"/>
      <c r="MTW405" s="440"/>
      <c r="MTX405" s="440"/>
      <c r="MTY405" s="440"/>
      <c r="MTZ405" s="440"/>
      <c r="MUA405" s="440"/>
      <c r="MUB405" s="440"/>
      <c r="MUC405" s="440"/>
      <c r="MUD405" s="440"/>
      <c r="MUE405" s="440"/>
      <c r="MUF405" s="440"/>
      <c r="MUG405" s="440"/>
      <c r="MUH405" s="440"/>
      <c r="MUI405" s="440"/>
      <c r="MUJ405" s="440"/>
      <c r="MUK405" s="440"/>
      <c r="MUL405" s="440"/>
      <c r="MUM405" s="440"/>
      <c r="MUN405" s="440"/>
      <c r="MUO405" s="440"/>
      <c r="MUP405" s="440"/>
      <c r="MUQ405" s="440"/>
      <c r="MUR405" s="440"/>
      <c r="MUS405" s="440"/>
      <c r="MUT405" s="440"/>
      <c r="MUU405" s="440"/>
      <c r="MUV405" s="440"/>
      <c r="MUW405" s="440"/>
      <c r="MUX405" s="440"/>
      <c r="MUY405" s="440"/>
      <c r="MUZ405" s="440"/>
      <c r="MVA405" s="440"/>
      <c r="MVB405" s="440"/>
      <c r="MVC405" s="440"/>
      <c r="MVD405" s="440"/>
      <c r="MVE405" s="440"/>
      <c r="MVF405" s="440"/>
      <c r="MVG405" s="440"/>
      <c r="MVH405" s="440"/>
      <c r="MVI405" s="440"/>
      <c r="MVJ405" s="440"/>
      <c r="MVK405" s="440"/>
      <c r="MVL405" s="440"/>
      <c r="MVM405" s="440"/>
      <c r="MVN405" s="440"/>
      <c r="MVO405" s="440"/>
      <c r="MVP405" s="440"/>
      <c r="MVQ405" s="440"/>
      <c r="MVR405" s="440"/>
      <c r="MVS405" s="440"/>
      <c r="MVT405" s="440"/>
      <c r="MVU405" s="440"/>
      <c r="MVV405" s="440"/>
      <c r="MVW405" s="440"/>
      <c r="MVX405" s="440"/>
      <c r="MVY405" s="440"/>
      <c r="MVZ405" s="440"/>
      <c r="MWA405" s="440"/>
      <c r="MWB405" s="440"/>
      <c r="MWC405" s="440"/>
      <c r="MWD405" s="440"/>
      <c r="MWE405" s="440"/>
      <c r="MWF405" s="440"/>
      <c r="MWG405" s="440"/>
      <c r="MWH405" s="440"/>
      <c r="MWI405" s="440"/>
      <c r="MWJ405" s="440"/>
      <c r="MWK405" s="440"/>
      <c r="MWL405" s="440"/>
      <c r="MWM405" s="440"/>
      <c r="MWN405" s="440"/>
      <c r="MWO405" s="440"/>
      <c r="MWP405" s="440"/>
      <c r="MWQ405" s="440"/>
      <c r="MWR405" s="440"/>
      <c r="MWS405" s="440"/>
      <c r="MWT405" s="440"/>
      <c r="MWU405" s="440"/>
      <c r="MWV405" s="440"/>
      <c r="MWW405" s="440"/>
      <c r="MWX405" s="440"/>
      <c r="MWY405" s="440"/>
      <c r="MWZ405" s="440"/>
      <c r="MXA405" s="440"/>
      <c r="MXB405" s="440"/>
      <c r="MXC405" s="440"/>
      <c r="MXD405" s="440"/>
      <c r="MXE405" s="440"/>
      <c r="MXF405" s="440"/>
      <c r="MXG405" s="440"/>
      <c r="MXH405" s="440"/>
      <c r="MXI405" s="440"/>
      <c r="MXJ405" s="440"/>
      <c r="MXK405" s="440"/>
      <c r="MXL405" s="440"/>
      <c r="MXM405" s="440"/>
      <c r="MXN405" s="440"/>
      <c r="MXO405" s="440"/>
      <c r="MXP405" s="440"/>
      <c r="MXQ405" s="440"/>
      <c r="MXR405" s="440"/>
      <c r="MXS405" s="440"/>
      <c r="MXT405" s="440"/>
      <c r="MXU405" s="440"/>
      <c r="MXV405" s="440"/>
      <c r="MXW405" s="440"/>
      <c r="MXX405" s="440"/>
      <c r="MXY405" s="440"/>
      <c r="MXZ405" s="440"/>
      <c r="MYA405" s="440"/>
      <c r="MYB405" s="440"/>
      <c r="MYC405" s="440"/>
      <c r="MYD405" s="440"/>
      <c r="MYE405" s="440"/>
      <c r="MYF405" s="440"/>
      <c r="MYG405" s="440"/>
      <c r="MYH405" s="440"/>
      <c r="MYI405" s="440"/>
      <c r="MYJ405" s="440"/>
      <c r="MYK405" s="440"/>
      <c r="MYL405" s="440"/>
      <c r="MYM405" s="440"/>
      <c r="MYN405" s="440"/>
      <c r="MYO405" s="440"/>
      <c r="MYP405" s="440"/>
      <c r="MYQ405" s="440"/>
      <c r="MYR405" s="440"/>
      <c r="MYS405" s="440"/>
      <c r="MYT405" s="440"/>
      <c r="MYU405" s="440"/>
      <c r="MYV405" s="440"/>
      <c r="MYW405" s="440"/>
      <c r="MYX405" s="440"/>
      <c r="MYY405" s="440"/>
      <c r="MYZ405" s="440"/>
      <c r="MZA405" s="440"/>
      <c r="MZB405" s="440"/>
      <c r="MZC405" s="440"/>
      <c r="MZD405" s="440"/>
      <c r="MZE405" s="440"/>
      <c r="MZF405" s="440"/>
      <c r="MZG405" s="440"/>
      <c r="MZH405" s="440"/>
      <c r="MZI405" s="440"/>
      <c r="MZJ405" s="440"/>
      <c r="MZK405" s="440"/>
      <c r="MZL405" s="440"/>
      <c r="MZM405" s="440"/>
      <c r="MZN405" s="440"/>
      <c r="MZO405" s="440"/>
      <c r="MZP405" s="440"/>
      <c r="MZQ405" s="440"/>
      <c r="MZR405" s="440"/>
      <c r="MZS405" s="440"/>
      <c r="MZT405" s="440"/>
      <c r="MZU405" s="440"/>
      <c r="MZV405" s="440"/>
      <c r="MZW405" s="440"/>
      <c r="MZX405" s="440"/>
      <c r="MZY405" s="440"/>
      <c r="MZZ405" s="440"/>
      <c r="NAA405" s="440"/>
      <c r="NAB405" s="440"/>
      <c r="NAC405" s="440"/>
      <c r="NAD405" s="440"/>
      <c r="NAE405" s="440"/>
      <c r="NAF405" s="440"/>
      <c r="NAG405" s="440"/>
      <c r="NAH405" s="440"/>
      <c r="NAI405" s="440"/>
      <c r="NAJ405" s="440"/>
      <c r="NAK405" s="440"/>
      <c r="NAL405" s="440"/>
      <c r="NAM405" s="440"/>
      <c r="NAN405" s="440"/>
      <c r="NAO405" s="440"/>
      <c r="NAP405" s="440"/>
      <c r="NAQ405" s="440"/>
      <c r="NAR405" s="440"/>
      <c r="NAS405" s="440"/>
      <c r="NAT405" s="440"/>
      <c r="NAU405" s="440"/>
      <c r="NAV405" s="440"/>
      <c r="NAW405" s="440"/>
      <c r="NAX405" s="440"/>
      <c r="NAY405" s="440"/>
      <c r="NAZ405" s="440"/>
      <c r="NBA405" s="440"/>
      <c r="NBB405" s="440"/>
      <c r="NBC405" s="440"/>
      <c r="NBD405" s="440"/>
      <c r="NBE405" s="440"/>
      <c r="NBF405" s="440"/>
      <c r="NBG405" s="440"/>
      <c r="NBH405" s="440"/>
      <c r="NBI405" s="440"/>
      <c r="NBJ405" s="440"/>
      <c r="NBK405" s="440"/>
      <c r="NBL405" s="440"/>
      <c r="NBM405" s="440"/>
      <c r="NBN405" s="440"/>
      <c r="NBO405" s="440"/>
      <c r="NBP405" s="440"/>
      <c r="NBQ405" s="440"/>
      <c r="NBR405" s="440"/>
      <c r="NBS405" s="440"/>
      <c r="NBT405" s="440"/>
      <c r="NBU405" s="440"/>
      <c r="NBV405" s="440"/>
      <c r="NBW405" s="440"/>
      <c r="NBX405" s="440"/>
      <c r="NBY405" s="440"/>
      <c r="NBZ405" s="440"/>
      <c r="NCA405" s="440"/>
      <c r="NCB405" s="440"/>
      <c r="NCC405" s="440"/>
      <c r="NCD405" s="440"/>
      <c r="NCE405" s="440"/>
      <c r="NCF405" s="440"/>
      <c r="NCG405" s="440"/>
      <c r="NCH405" s="440"/>
      <c r="NCI405" s="440"/>
      <c r="NCJ405" s="440"/>
      <c r="NCK405" s="440"/>
      <c r="NCL405" s="440"/>
      <c r="NCM405" s="440"/>
      <c r="NCN405" s="440"/>
      <c r="NCO405" s="440"/>
      <c r="NCP405" s="440"/>
      <c r="NCQ405" s="440"/>
      <c r="NCR405" s="440"/>
      <c r="NCS405" s="440"/>
      <c r="NCT405" s="440"/>
      <c r="NCU405" s="440"/>
      <c r="NCV405" s="440"/>
      <c r="NCW405" s="440"/>
      <c r="NCX405" s="440"/>
      <c r="NCY405" s="440"/>
      <c r="NCZ405" s="440"/>
      <c r="NDA405" s="440"/>
      <c r="NDB405" s="440"/>
      <c r="NDC405" s="440"/>
      <c r="NDD405" s="440"/>
      <c r="NDE405" s="440"/>
      <c r="NDF405" s="440"/>
      <c r="NDG405" s="440"/>
      <c r="NDH405" s="440"/>
      <c r="NDI405" s="440"/>
      <c r="NDJ405" s="440"/>
      <c r="NDK405" s="440"/>
      <c r="NDL405" s="440"/>
      <c r="NDM405" s="440"/>
      <c r="NDN405" s="440"/>
      <c r="NDO405" s="440"/>
      <c r="NDP405" s="440"/>
      <c r="NDQ405" s="440"/>
      <c r="NDR405" s="440"/>
      <c r="NDS405" s="440"/>
      <c r="NDT405" s="440"/>
      <c r="NDU405" s="440"/>
      <c r="NDV405" s="440"/>
      <c r="NDW405" s="440"/>
      <c r="NDX405" s="440"/>
      <c r="NDY405" s="440"/>
      <c r="NDZ405" s="440"/>
      <c r="NEA405" s="440"/>
      <c r="NEB405" s="440"/>
      <c r="NEC405" s="440"/>
      <c r="NED405" s="440"/>
      <c r="NEE405" s="440"/>
      <c r="NEF405" s="440"/>
      <c r="NEG405" s="440"/>
      <c r="NEH405" s="440"/>
      <c r="NEI405" s="440"/>
      <c r="NEJ405" s="440"/>
      <c r="NEK405" s="440"/>
      <c r="NEL405" s="440"/>
      <c r="NEM405" s="440"/>
      <c r="NEN405" s="440"/>
      <c r="NEO405" s="440"/>
      <c r="NEP405" s="440"/>
      <c r="NEQ405" s="440"/>
      <c r="NER405" s="440"/>
      <c r="NES405" s="440"/>
      <c r="NET405" s="440"/>
      <c r="NEU405" s="440"/>
      <c r="NEV405" s="440"/>
      <c r="NEW405" s="440"/>
      <c r="NEX405" s="440"/>
      <c r="NEY405" s="440"/>
      <c r="NEZ405" s="440"/>
      <c r="NFA405" s="440"/>
      <c r="NFB405" s="440"/>
      <c r="NFC405" s="440"/>
      <c r="NFD405" s="440"/>
      <c r="NFE405" s="440"/>
      <c r="NFF405" s="440"/>
      <c r="NFG405" s="440"/>
      <c r="NFH405" s="440"/>
      <c r="NFI405" s="440"/>
      <c r="NFJ405" s="440"/>
      <c r="NFK405" s="440"/>
      <c r="NFL405" s="440"/>
      <c r="NFM405" s="440"/>
      <c r="NFN405" s="440"/>
      <c r="NFO405" s="440"/>
      <c r="NFP405" s="440"/>
      <c r="NFQ405" s="440"/>
      <c r="NFR405" s="440"/>
      <c r="NFS405" s="440"/>
      <c r="NFT405" s="440"/>
      <c r="NFU405" s="440"/>
      <c r="NFV405" s="440"/>
      <c r="NFW405" s="440"/>
      <c r="NFX405" s="440"/>
      <c r="NFY405" s="440"/>
      <c r="NFZ405" s="440"/>
      <c r="NGA405" s="440"/>
      <c r="NGB405" s="440"/>
      <c r="NGC405" s="440"/>
      <c r="NGD405" s="440"/>
      <c r="NGE405" s="440"/>
      <c r="NGF405" s="440"/>
      <c r="NGG405" s="440"/>
      <c r="NGH405" s="440"/>
      <c r="NGI405" s="440"/>
      <c r="NGJ405" s="440"/>
      <c r="NGK405" s="440"/>
      <c r="NGL405" s="440"/>
      <c r="NGM405" s="440"/>
      <c r="NGN405" s="440"/>
      <c r="NGO405" s="440"/>
      <c r="NGP405" s="440"/>
      <c r="NGQ405" s="440"/>
      <c r="NGR405" s="440"/>
      <c r="NGS405" s="440"/>
      <c r="NGT405" s="440"/>
      <c r="NGU405" s="440"/>
      <c r="NGV405" s="440"/>
      <c r="NGW405" s="440"/>
      <c r="NGX405" s="440"/>
      <c r="NGY405" s="440"/>
      <c r="NGZ405" s="440"/>
      <c r="NHA405" s="440"/>
      <c r="NHB405" s="440"/>
      <c r="NHC405" s="440"/>
      <c r="NHD405" s="440"/>
      <c r="NHE405" s="440"/>
      <c r="NHF405" s="440"/>
      <c r="NHG405" s="440"/>
      <c r="NHH405" s="440"/>
      <c r="NHI405" s="440"/>
      <c r="NHJ405" s="440"/>
      <c r="NHK405" s="440"/>
      <c r="NHL405" s="440"/>
      <c r="NHM405" s="440"/>
      <c r="NHN405" s="440"/>
      <c r="NHO405" s="440"/>
      <c r="NHP405" s="440"/>
      <c r="NHQ405" s="440"/>
      <c r="NHR405" s="440"/>
      <c r="NHS405" s="440"/>
      <c r="NHT405" s="440"/>
      <c r="NHU405" s="440"/>
      <c r="NHV405" s="440"/>
      <c r="NHW405" s="440"/>
      <c r="NHX405" s="440"/>
      <c r="NHY405" s="440"/>
      <c r="NHZ405" s="440"/>
      <c r="NIA405" s="440"/>
      <c r="NIB405" s="440"/>
      <c r="NIC405" s="440"/>
      <c r="NID405" s="440"/>
      <c r="NIE405" s="440"/>
      <c r="NIF405" s="440"/>
      <c r="NIG405" s="440"/>
      <c r="NIH405" s="440"/>
      <c r="NII405" s="440"/>
      <c r="NIJ405" s="440"/>
      <c r="NIK405" s="440"/>
      <c r="NIL405" s="440"/>
      <c r="NIM405" s="440"/>
      <c r="NIN405" s="440"/>
      <c r="NIO405" s="440"/>
      <c r="NIP405" s="440"/>
      <c r="NIQ405" s="440"/>
      <c r="NIR405" s="440"/>
      <c r="NIS405" s="440"/>
      <c r="NIT405" s="440"/>
      <c r="NIU405" s="440"/>
      <c r="NIV405" s="440"/>
      <c r="NIW405" s="440"/>
      <c r="NIX405" s="440"/>
      <c r="NIY405" s="440"/>
      <c r="NIZ405" s="440"/>
      <c r="NJA405" s="440"/>
      <c r="NJB405" s="440"/>
      <c r="NJC405" s="440"/>
      <c r="NJD405" s="440"/>
      <c r="NJE405" s="440"/>
      <c r="NJF405" s="440"/>
      <c r="NJG405" s="440"/>
      <c r="NJH405" s="440"/>
      <c r="NJI405" s="440"/>
      <c r="NJJ405" s="440"/>
      <c r="NJK405" s="440"/>
      <c r="NJL405" s="440"/>
      <c r="NJM405" s="440"/>
      <c r="NJN405" s="440"/>
      <c r="NJO405" s="440"/>
      <c r="NJP405" s="440"/>
      <c r="NJQ405" s="440"/>
      <c r="NJR405" s="440"/>
      <c r="NJS405" s="440"/>
      <c r="NJT405" s="440"/>
      <c r="NJU405" s="440"/>
      <c r="NJV405" s="440"/>
      <c r="NJW405" s="440"/>
      <c r="NJX405" s="440"/>
      <c r="NJY405" s="440"/>
      <c r="NJZ405" s="440"/>
      <c r="NKA405" s="440"/>
      <c r="NKB405" s="440"/>
      <c r="NKC405" s="440"/>
      <c r="NKD405" s="440"/>
      <c r="NKE405" s="440"/>
      <c r="NKF405" s="440"/>
      <c r="NKG405" s="440"/>
      <c r="NKH405" s="440"/>
      <c r="NKI405" s="440"/>
      <c r="NKJ405" s="440"/>
      <c r="NKK405" s="440"/>
      <c r="NKL405" s="440"/>
      <c r="NKM405" s="440"/>
      <c r="NKN405" s="440"/>
      <c r="NKO405" s="440"/>
      <c r="NKP405" s="440"/>
      <c r="NKQ405" s="440"/>
      <c r="NKR405" s="440"/>
      <c r="NKS405" s="440"/>
      <c r="NKT405" s="440"/>
      <c r="NKU405" s="440"/>
      <c r="NKV405" s="440"/>
      <c r="NKW405" s="440"/>
      <c r="NKX405" s="440"/>
      <c r="NKY405" s="440"/>
      <c r="NKZ405" s="440"/>
      <c r="NLA405" s="440"/>
      <c r="NLB405" s="440"/>
      <c r="NLC405" s="440"/>
      <c r="NLD405" s="440"/>
      <c r="NLE405" s="440"/>
      <c r="NLF405" s="440"/>
      <c r="NLG405" s="440"/>
      <c r="NLH405" s="440"/>
      <c r="NLI405" s="440"/>
      <c r="NLJ405" s="440"/>
      <c r="NLK405" s="440"/>
      <c r="NLL405" s="440"/>
      <c r="NLM405" s="440"/>
      <c r="NLN405" s="440"/>
      <c r="NLO405" s="440"/>
      <c r="NLP405" s="440"/>
      <c r="NLQ405" s="440"/>
      <c r="NLR405" s="440"/>
      <c r="NLS405" s="440"/>
      <c r="NLT405" s="440"/>
      <c r="NLU405" s="440"/>
      <c r="NLV405" s="440"/>
      <c r="NLW405" s="440"/>
      <c r="NLX405" s="440"/>
      <c r="NLY405" s="440"/>
      <c r="NLZ405" s="440"/>
      <c r="NMA405" s="440"/>
      <c r="NMB405" s="440"/>
      <c r="NMC405" s="440"/>
      <c r="NMD405" s="440"/>
      <c r="NME405" s="440"/>
      <c r="NMF405" s="440"/>
      <c r="NMG405" s="440"/>
      <c r="NMH405" s="440"/>
      <c r="NMI405" s="440"/>
      <c r="NMJ405" s="440"/>
      <c r="NMK405" s="440"/>
      <c r="NML405" s="440"/>
      <c r="NMM405" s="440"/>
      <c r="NMN405" s="440"/>
      <c r="NMO405" s="440"/>
      <c r="NMP405" s="440"/>
      <c r="NMQ405" s="440"/>
      <c r="NMR405" s="440"/>
      <c r="NMS405" s="440"/>
      <c r="NMT405" s="440"/>
      <c r="NMU405" s="440"/>
      <c r="NMV405" s="440"/>
      <c r="NMW405" s="440"/>
      <c r="NMX405" s="440"/>
      <c r="NMY405" s="440"/>
      <c r="NMZ405" s="440"/>
      <c r="NNA405" s="440"/>
      <c r="NNB405" s="440"/>
      <c r="NNC405" s="440"/>
      <c r="NND405" s="440"/>
      <c r="NNE405" s="440"/>
      <c r="NNF405" s="440"/>
      <c r="NNG405" s="440"/>
      <c r="NNH405" s="440"/>
      <c r="NNI405" s="440"/>
      <c r="NNJ405" s="440"/>
      <c r="NNK405" s="440"/>
      <c r="NNL405" s="440"/>
      <c r="NNM405" s="440"/>
      <c r="NNN405" s="440"/>
      <c r="NNO405" s="440"/>
      <c r="NNP405" s="440"/>
      <c r="NNQ405" s="440"/>
      <c r="NNR405" s="440"/>
      <c r="NNS405" s="440"/>
      <c r="NNT405" s="440"/>
      <c r="NNU405" s="440"/>
      <c r="NNV405" s="440"/>
      <c r="NNW405" s="440"/>
      <c r="NNX405" s="440"/>
      <c r="NNY405" s="440"/>
      <c r="NNZ405" s="440"/>
      <c r="NOA405" s="440"/>
      <c r="NOB405" s="440"/>
      <c r="NOC405" s="440"/>
      <c r="NOD405" s="440"/>
      <c r="NOE405" s="440"/>
      <c r="NOF405" s="440"/>
      <c r="NOG405" s="440"/>
      <c r="NOH405" s="440"/>
      <c r="NOI405" s="440"/>
      <c r="NOJ405" s="440"/>
      <c r="NOK405" s="440"/>
      <c r="NOL405" s="440"/>
      <c r="NOM405" s="440"/>
      <c r="NON405" s="440"/>
      <c r="NOO405" s="440"/>
      <c r="NOP405" s="440"/>
      <c r="NOQ405" s="440"/>
      <c r="NOR405" s="440"/>
      <c r="NOS405" s="440"/>
      <c r="NOT405" s="440"/>
      <c r="NOU405" s="440"/>
      <c r="NOV405" s="440"/>
      <c r="NOW405" s="440"/>
      <c r="NOX405" s="440"/>
      <c r="NOY405" s="440"/>
      <c r="NOZ405" s="440"/>
      <c r="NPA405" s="440"/>
      <c r="NPB405" s="440"/>
      <c r="NPC405" s="440"/>
      <c r="NPD405" s="440"/>
      <c r="NPE405" s="440"/>
      <c r="NPF405" s="440"/>
      <c r="NPG405" s="440"/>
      <c r="NPH405" s="440"/>
      <c r="NPI405" s="440"/>
      <c r="NPJ405" s="440"/>
      <c r="NPK405" s="440"/>
      <c r="NPL405" s="440"/>
      <c r="NPM405" s="440"/>
      <c r="NPN405" s="440"/>
      <c r="NPO405" s="440"/>
      <c r="NPP405" s="440"/>
      <c r="NPQ405" s="440"/>
      <c r="NPR405" s="440"/>
      <c r="NPS405" s="440"/>
      <c r="NPT405" s="440"/>
      <c r="NPU405" s="440"/>
      <c r="NPV405" s="440"/>
      <c r="NPW405" s="440"/>
      <c r="NPX405" s="440"/>
      <c r="NPY405" s="440"/>
      <c r="NPZ405" s="440"/>
      <c r="NQA405" s="440"/>
      <c r="NQB405" s="440"/>
      <c r="NQC405" s="440"/>
      <c r="NQD405" s="440"/>
      <c r="NQE405" s="440"/>
      <c r="NQF405" s="440"/>
      <c r="NQG405" s="440"/>
      <c r="NQH405" s="440"/>
      <c r="NQI405" s="440"/>
      <c r="NQJ405" s="440"/>
      <c r="NQK405" s="440"/>
      <c r="NQL405" s="440"/>
      <c r="NQM405" s="440"/>
      <c r="NQN405" s="440"/>
      <c r="NQO405" s="440"/>
      <c r="NQP405" s="440"/>
      <c r="NQQ405" s="440"/>
      <c r="NQR405" s="440"/>
      <c r="NQS405" s="440"/>
      <c r="NQT405" s="440"/>
      <c r="NQU405" s="440"/>
      <c r="NQV405" s="440"/>
      <c r="NQW405" s="440"/>
      <c r="NQX405" s="440"/>
      <c r="NQY405" s="440"/>
      <c r="NQZ405" s="440"/>
      <c r="NRA405" s="440"/>
      <c r="NRB405" s="440"/>
      <c r="NRC405" s="440"/>
      <c r="NRD405" s="440"/>
      <c r="NRE405" s="440"/>
      <c r="NRF405" s="440"/>
      <c r="NRG405" s="440"/>
      <c r="NRH405" s="440"/>
      <c r="NRI405" s="440"/>
      <c r="NRJ405" s="440"/>
      <c r="NRK405" s="440"/>
      <c r="NRL405" s="440"/>
      <c r="NRM405" s="440"/>
      <c r="NRN405" s="440"/>
      <c r="NRO405" s="440"/>
      <c r="NRP405" s="440"/>
      <c r="NRQ405" s="440"/>
      <c r="NRR405" s="440"/>
      <c r="NRS405" s="440"/>
      <c r="NRT405" s="440"/>
      <c r="NRU405" s="440"/>
      <c r="NRV405" s="440"/>
      <c r="NRW405" s="440"/>
      <c r="NRX405" s="440"/>
      <c r="NRY405" s="440"/>
      <c r="NRZ405" s="440"/>
      <c r="NSA405" s="440"/>
      <c r="NSB405" s="440"/>
      <c r="NSC405" s="440"/>
      <c r="NSD405" s="440"/>
      <c r="NSE405" s="440"/>
      <c r="NSF405" s="440"/>
      <c r="NSG405" s="440"/>
      <c r="NSH405" s="440"/>
      <c r="NSI405" s="440"/>
      <c r="NSJ405" s="440"/>
      <c r="NSK405" s="440"/>
      <c r="NSL405" s="440"/>
      <c r="NSM405" s="440"/>
      <c r="NSN405" s="440"/>
      <c r="NSO405" s="440"/>
      <c r="NSP405" s="440"/>
      <c r="NSQ405" s="440"/>
      <c r="NSR405" s="440"/>
      <c r="NSS405" s="440"/>
      <c r="NST405" s="440"/>
      <c r="NSU405" s="440"/>
      <c r="NSV405" s="440"/>
      <c r="NSW405" s="440"/>
      <c r="NSX405" s="440"/>
      <c r="NSY405" s="440"/>
      <c r="NSZ405" s="440"/>
      <c r="NTA405" s="440"/>
      <c r="NTB405" s="440"/>
      <c r="NTC405" s="440"/>
      <c r="NTD405" s="440"/>
      <c r="NTE405" s="440"/>
      <c r="NTF405" s="440"/>
      <c r="NTG405" s="440"/>
      <c r="NTH405" s="440"/>
      <c r="NTI405" s="440"/>
      <c r="NTJ405" s="440"/>
      <c r="NTK405" s="440"/>
      <c r="NTL405" s="440"/>
      <c r="NTM405" s="440"/>
      <c r="NTN405" s="440"/>
      <c r="NTO405" s="440"/>
      <c r="NTP405" s="440"/>
      <c r="NTQ405" s="440"/>
      <c r="NTR405" s="440"/>
      <c r="NTS405" s="440"/>
      <c r="NTT405" s="440"/>
      <c r="NTU405" s="440"/>
      <c r="NTV405" s="440"/>
      <c r="NTW405" s="440"/>
      <c r="NTX405" s="440"/>
      <c r="NTY405" s="440"/>
      <c r="NTZ405" s="440"/>
      <c r="NUA405" s="440"/>
      <c r="NUB405" s="440"/>
      <c r="NUC405" s="440"/>
      <c r="NUD405" s="440"/>
      <c r="NUE405" s="440"/>
      <c r="NUF405" s="440"/>
      <c r="NUG405" s="440"/>
      <c r="NUH405" s="440"/>
      <c r="NUI405" s="440"/>
      <c r="NUJ405" s="440"/>
      <c r="NUK405" s="440"/>
      <c r="NUL405" s="440"/>
      <c r="NUM405" s="440"/>
      <c r="NUN405" s="440"/>
      <c r="NUO405" s="440"/>
      <c r="NUP405" s="440"/>
      <c r="NUQ405" s="440"/>
      <c r="NUR405" s="440"/>
      <c r="NUS405" s="440"/>
      <c r="NUT405" s="440"/>
      <c r="NUU405" s="440"/>
      <c r="NUV405" s="440"/>
      <c r="NUW405" s="440"/>
      <c r="NUX405" s="440"/>
      <c r="NUY405" s="440"/>
      <c r="NUZ405" s="440"/>
      <c r="NVA405" s="440"/>
      <c r="NVB405" s="440"/>
      <c r="NVC405" s="440"/>
      <c r="NVD405" s="440"/>
      <c r="NVE405" s="440"/>
      <c r="NVF405" s="440"/>
      <c r="NVG405" s="440"/>
      <c r="NVH405" s="440"/>
      <c r="NVI405" s="440"/>
      <c r="NVJ405" s="440"/>
      <c r="NVK405" s="440"/>
      <c r="NVL405" s="440"/>
      <c r="NVM405" s="440"/>
      <c r="NVN405" s="440"/>
      <c r="NVO405" s="440"/>
      <c r="NVP405" s="440"/>
      <c r="NVQ405" s="440"/>
      <c r="NVR405" s="440"/>
      <c r="NVS405" s="440"/>
      <c r="NVT405" s="440"/>
      <c r="NVU405" s="440"/>
      <c r="NVV405" s="440"/>
      <c r="NVW405" s="440"/>
      <c r="NVX405" s="440"/>
      <c r="NVY405" s="440"/>
      <c r="NVZ405" s="440"/>
      <c r="NWA405" s="440"/>
      <c r="NWB405" s="440"/>
      <c r="NWC405" s="440"/>
      <c r="NWD405" s="440"/>
      <c r="NWE405" s="440"/>
      <c r="NWF405" s="440"/>
      <c r="NWG405" s="440"/>
      <c r="NWH405" s="440"/>
      <c r="NWI405" s="440"/>
      <c r="NWJ405" s="440"/>
      <c r="NWK405" s="440"/>
      <c r="NWL405" s="440"/>
      <c r="NWM405" s="440"/>
      <c r="NWN405" s="440"/>
      <c r="NWO405" s="440"/>
      <c r="NWP405" s="440"/>
      <c r="NWQ405" s="440"/>
      <c r="NWR405" s="440"/>
      <c r="NWS405" s="440"/>
      <c r="NWT405" s="440"/>
      <c r="NWU405" s="440"/>
      <c r="NWV405" s="440"/>
      <c r="NWW405" s="440"/>
      <c r="NWX405" s="440"/>
      <c r="NWY405" s="440"/>
      <c r="NWZ405" s="440"/>
      <c r="NXA405" s="440"/>
      <c r="NXB405" s="440"/>
      <c r="NXC405" s="440"/>
      <c r="NXD405" s="440"/>
      <c r="NXE405" s="440"/>
      <c r="NXF405" s="440"/>
      <c r="NXG405" s="440"/>
      <c r="NXH405" s="440"/>
      <c r="NXI405" s="440"/>
      <c r="NXJ405" s="440"/>
      <c r="NXK405" s="440"/>
      <c r="NXL405" s="440"/>
      <c r="NXM405" s="440"/>
      <c r="NXN405" s="440"/>
      <c r="NXO405" s="440"/>
      <c r="NXP405" s="440"/>
      <c r="NXQ405" s="440"/>
      <c r="NXR405" s="440"/>
      <c r="NXS405" s="440"/>
      <c r="NXT405" s="440"/>
      <c r="NXU405" s="440"/>
      <c r="NXV405" s="440"/>
      <c r="NXW405" s="440"/>
      <c r="NXX405" s="440"/>
      <c r="NXY405" s="440"/>
      <c r="NXZ405" s="440"/>
      <c r="NYA405" s="440"/>
      <c r="NYB405" s="440"/>
      <c r="NYC405" s="440"/>
      <c r="NYD405" s="440"/>
      <c r="NYE405" s="440"/>
      <c r="NYF405" s="440"/>
      <c r="NYG405" s="440"/>
      <c r="NYH405" s="440"/>
      <c r="NYI405" s="440"/>
      <c r="NYJ405" s="440"/>
      <c r="NYK405" s="440"/>
      <c r="NYL405" s="440"/>
      <c r="NYM405" s="440"/>
      <c r="NYN405" s="440"/>
      <c r="NYO405" s="440"/>
      <c r="NYP405" s="440"/>
      <c r="NYQ405" s="440"/>
      <c r="NYR405" s="440"/>
      <c r="NYS405" s="440"/>
      <c r="NYT405" s="440"/>
      <c r="NYU405" s="440"/>
      <c r="NYV405" s="440"/>
      <c r="NYW405" s="440"/>
      <c r="NYX405" s="440"/>
      <c r="NYY405" s="440"/>
      <c r="NYZ405" s="440"/>
      <c r="NZA405" s="440"/>
      <c r="NZB405" s="440"/>
      <c r="NZC405" s="440"/>
      <c r="NZD405" s="440"/>
      <c r="NZE405" s="440"/>
      <c r="NZF405" s="440"/>
      <c r="NZG405" s="440"/>
      <c r="NZH405" s="440"/>
      <c r="NZI405" s="440"/>
      <c r="NZJ405" s="440"/>
      <c r="NZK405" s="440"/>
      <c r="NZL405" s="440"/>
      <c r="NZM405" s="440"/>
      <c r="NZN405" s="440"/>
      <c r="NZO405" s="440"/>
      <c r="NZP405" s="440"/>
      <c r="NZQ405" s="440"/>
      <c r="NZR405" s="440"/>
      <c r="NZS405" s="440"/>
      <c r="NZT405" s="440"/>
      <c r="NZU405" s="440"/>
      <c r="NZV405" s="440"/>
      <c r="NZW405" s="440"/>
      <c r="NZX405" s="440"/>
      <c r="NZY405" s="440"/>
      <c r="NZZ405" s="440"/>
      <c r="OAA405" s="440"/>
      <c r="OAB405" s="440"/>
      <c r="OAC405" s="440"/>
      <c r="OAD405" s="440"/>
      <c r="OAE405" s="440"/>
      <c r="OAF405" s="440"/>
      <c r="OAG405" s="440"/>
      <c r="OAH405" s="440"/>
      <c r="OAI405" s="440"/>
      <c r="OAJ405" s="440"/>
      <c r="OAK405" s="440"/>
      <c r="OAL405" s="440"/>
      <c r="OAM405" s="440"/>
      <c r="OAN405" s="440"/>
      <c r="OAO405" s="440"/>
      <c r="OAP405" s="440"/>
      <c r="OAQ405" s="440"/>
      <c r="OAR405" s="440"/>
      <c r="OAS405" s="440"/>
      <c r="OAT405" s="440"/>
      <c r="OAU405" s="440"/>
      <c r="OAV405" s="440"/>
      <c r="OAW405" s="440"/>
      <c r="OAX405" s="440"/>
      <c r="OAY405" s="440"/>
      <c r="OAZ405" s="440"/>
      <c r="OBA405" s="440"/>
      <c r="OBB405" s="440"/>
      <c r="OBC405" s="440"/>
      <c r="OBD405" s="440"/>
      <c r="OBE405" s="440"/>
      <c r="OBF405" s="440"/>
      <c r="OBG405" s="440"/>
      <c r="OBH405" s="440"/>
      <c r="OBI405" s="440"/>
      <c r="OBJ405" s="440"/>
      <c r="OBK405" s="440"/>
      <c r="OBL405" s="440"/>
      <c r="OBM405" s="440"/>
      <c r="OBN405" s="440"/>
      <c r="OBO405" s="440"/>
      <c r="OBP405" s="440"/>
      <c r="OBQ405" s="440"/>
      <c r="OBR405" s="440"/>
      <c r="OBS405" s="440"/>
      <c r="OBT405" s="440"/>
      <c r="OBU405" s="440"/>
      <c r="OBV405" s="440"/>
      <c r="OBW405" s="440"/>
      <c r="OBX405" s="440"/>
      <c r="OBY405" s="440"/>
      <c r="OBZ405" s="440"/>
      <c r="OCA405" s="440"/>
      <c r="OCB405" s="440"/>
      <c r="OCC405" s="440"/>
      <c r="OCD405" s="440"/>
      <c r="OCE405" s="440"/>
      <c r="OCF405" s="440"/>
      <c r="OCG405" s="440"/>
      <c r="OCH405" s="440"/>
      <c r="OCI405" s="440"/>
      <c r="OCJ405" s="440"/>
      <c r="OCK405" s="440"/>
      <c r="OCL405" s="440"/>
      <c r="OCM405" s="440"/>
      <c r="OCN405" s="440"/>
      <c r="OCO405" s="440"/>
      <c r="OCP405" s="440"/>
      <c r="OCQ405" s="440"/>
      <c r="OCR405" s="440"/>
      <c r="OCS405" s="440"/>
      <c r="OCT405" s="440"/>
      <c r="OCU405" s="440"/>
      <c r="OCV405" s="440"/>
      <c r="OCW405" s="440"/>
      <c r="OCX405" s="440"/>
      <c r="OCY405" s="440"/>
      <c r="OCZ405" s="440"/>
      <c r="ODA405" s="440"/>
      <c r="ODB405" s="440"/>
      <c r="ODC405" s="440"/>
      <c r="ODD405" s="440"/>
      <c r="ODE405" s="440"/>
      <c r="ODF405" s="440"/>
      <c r="ODG405" s="440"/>
      <c r="ODH405" s="440"/>
      <c r="ODI405" s="440"/>
      <c r="ODJ405" s="440"/>
      <c r="ODK405" s="440"/>
      <c r="ODL405" s="440"/>
      <c r="ODM405" s="440"/>
      <c r="ODN405" s="440"/>
      <c r="ODO405" s="440"/>
      <c r="ODP405" s="440"/>
      <c r="ODQ405" s="440"/>
      <c r="ODR405" s="440"/>
      <c r="ODS405" s="440"/>
      <c r="ODT405" s="440"/>
      <c r="ODU405" s="440"/>
      <c r="ODV405" s="440"/>
      <c r="ODW405" s="440"/>
      <c r="ODX405" s="440"/>
      <c r="ODY405" s="440"/>
      <c r="ODZ405" s="440"/>
      <c r="OEA405" s="440"/>
      <c r="OEB405" s="440"/>
      <c r="OEC405" s="440"/>
      <c r="OED405" s="440"/>
      <c r="OEE405" s="440"/>
      <c r="OEF405" s="440"/>
      <c r="OEG405" s="440"/>
      <c r="OEH405" s="440"/>
      <c r="OEI405" s="440"/>
      <c r="OEJ405" s="440"/>
      <c r="OEK405" s="440"/>
      <c r="OEL405" s="440"/>
      <c r="OEM405" s="440"/>
      <c r="OEN405" s="440"/>
      <c r="OEO405" s="440"/>
      <c r="OEP405" s="440"/>
      <c r="OEQ405" s="440"/>
      <c r="OER405" s="440"/>
      <c r="OES405" s="440"/>
      <c r="OET405" s="440"/>
      <c r="OEU405" s="440"/>
      <c r="OEV405" s="440"/>
      <c r="OEW405" s="440"/>
      <c r="OEX405" s="440"/>
      <c r="OEY405" s="440"/>
      <c r="OEZ405" s="440"/>
      <c r="OFA405" s="440"/>
      <c r="OFB405" s="440"/>
      <c r="OFC405" s="440"/>
      <c r="OFD405" s="440"/>
      <c r="OFE405" s="440"/>
      <c r="OFF405" s="440"/>
      <c r="OFG405" s="440"/>
      <c r="OFH405" s="440"/>
      <c r="OFI405" s="440"/>
      <c r="OFJ405" s="440"/>
      <c r="OFK405" s="440"/>
      <c r="OFL405" s="440"/>
      <c r="OFM405" s="440"/>
      <c r="OFN405" s="440"/>
      <c r="OFO405" s="440"/>
      <c r="OFP405" s="440"/>
      <c r="OFQ405" s="440"/>
      <c r="OFR405" s="440"/>
      <c r="OFS405" s="440"/>
      <c r="OFT405" s="440"/>
      <c r="OFU405" s="440"/>
      <c r="OFV405" s="440"/>
      <c r="OFW405" s="440"/>
      <c r="OFX405" s="440"/>
      <c r="OFY405" s="440"/>
      <c r="OFZ405" s="440"/>
      <c r="OGA405" s="440"/>
      <c r="OGB405" s="440"/>
      <c r="OGC405" s="440"/>
      <c r="OGD405" s="440"/>
      <c r="OGE405" s="440"/>
      <c r="OGF405" s="440"/>
      <c r="OGG405" s="440"/>
      <c r="OGH405" s="440"/>
      <c r="OGI405" s="440"/>
      <c r="OGJ405" s="440"/>
      <c r="OGK405" s="440"/>
      <c r="OGL405" s="440"/>
      <c r="OGM405" s="440"/>
      <c r="OGN405" s="440"/>
      <c r="OGO405" s="440"/>
      <c r="OGP405" s="440"/>
      <c r="OGQ405" s="440"/>
      <c r="OGR405" s="440"/>
      <c r="OGS405" s="440"/>
      <c r="OGT405" s="440"/>
      <c r="OGU405" s="440"/>
      <c r="OGV405" s="440"/>
      <c r="OGW405" s="440"/>
      <c r="OGX405" s="440"/>
      <c r="OGY405" s="440"/>
      <c r="OGZ405" s="440"/>
      <c r="OHA405" s="440"/>
      <c r="OHB405" s="440"/>
      <c r="OHC405" s="440"/>
      <c r="OHD405" s="440"/>
      <c r="OHE405" s="440"/>
      <c r="OHF405" s="440"/>
      <c r="OHG405" s="440"/>
      <c r="OHH405" s="440"/>
      <c r="OHI405" s="440"/>
      <c r="OHJ405" s="440"/>
      <c r="OHK405" s="440"/>
      <c r="OHL405" s="440"/>
      <c r="OHM405" s="440"/>
      <c r="OHN405" s="440"/>
      <c r="OHO405" s="440"/>
      <c r="OHP405" s="440"/>
      <c r="OHQ405" s="440"/>
      <c r="OHR405" s="440"/>
      <c r="OHS405" s="440"/>
      <c r="OHT405" s="440"/>
      <c r="OHU405" s="440"/>
      <c r="OHV405" s="440"/>
      <c r="OHW405" s="440"/>
      <c r="OHX405" s="440"/>
      <c r="OHY405" s="440"/>
      <c r="OHZ405" s="440"/>
      <c r="OIA405" s="440"/>
      <c r="OIB405" s="440"/>
      <c r="OIC405" s="440"/>
      <c r="OID405" s="440"/>
      <c r="OIE405" s="440"/>
      <c r="OIF405" s="440"/>
      <c r="OIG405" s="440"/>
      <c r="OIH405" s="440"/>
      <c r="OII405" s="440"/>
      <c r="OIJ405" s="440"/>
      <c r="OIK405" s="440"/>
      <c r="OIL405" s="440"/>
      <c r="OIM405" s="440"/>
      <c r="OIN405" s="440"/>
      <c r="OIO405" s="440"/>
      <c r="OIP405" s="440"/>
      <c r="OIQ405" s="440"/>
      <c r="OIR405" s="440"/>
      <c r="OIS405" s="440"/>
      <c r="OIT405" s="440"/>
      <c r="OIU405" s="440"/>
      <c r="OIV405" s="440"/>
      <c r="OIW405" s="440"/>
      <c r="OIX405" s="440"/>
      <c r="OIY405" s="440"/>
      <c r="OIZ405" s="440"/>
      <c r="OJA405" s="440"/>
      <c r="OJB405" s="440"/>
      <c r="OJC405" s="440"/>
      <c r="OJD405" s="440"/>
      <c r="OJE405" s="440"/>
      <c r="OJF405" s="440"/>
      <c r="OJG405" s="440"/>
      <c r="OJH405" s="440"/>
      <c r="OJI405" s="440"/>
      <c r="OJJ405" s="440"/>
      <c r="OJK405" s="440"/>
      <c r="OJL405" s="440"/>
      <c r="OJM405" s="440"/>
      <c r="OJN405" s="440"/>
      <c r="OJO405" s="440"/>
      <c r="OJP405" s="440"/>
      <c r="OJQ405" s="440"/>
      <c r="OJR405" s="440"/>
      <c r="OJS405" s="440"/>
      <c r="OJT405" s="440"/>
      <c r="OJU405" s="440"/>
      <c r="OJV405" s="440"/>
      <c r="OJW405" s="440"/>
      <c r="OJX405" s="440"/>
      <c r="OJY405" s="440"/>
      <c r="OJZ405" s="440"/>
      <c r="OKA405" s="440"/>
      <c r="OKB405" s="440"/>
      <c r="OKC405" s="440"/>
      <c r="OKD405" s="440"/>
      <c r="OKE405" s="440"/>
      <c r="OKF405" s="440"/>
      <c r="OKG405" s="440"/>
      <c r="OKH405" s="440"/>
      <c r="OKI405" s="440"/>
      <c r="OKJ405" s="440"/>
      <c r="OKK405" s="440"/>
      <c r="OKL405" s="440"/>
      <c r="OKM405" s="440"/>
      <c r="OKN405" s="440"/>
      <c r="OKO405" s="440"/>
      <c r="OKP405" s="440"/>
      <c r="OKQ405" s="440"/>
      <c r="OKR405" s="440"/>
      <c r="OKS405" s="440"/>
      <c r="OKT405" s="440"/>
      <c r="OKU405" s="440"/>
      <c r="OKV405" s="440"/>
      <c r="OKW405" s="440"/>
      <c r="OKX405" s="440"/>
      <c r="OKY405" s="440"/>
      <c r="OKZ405" s="440"/>
      <c r="OLA405" s="440"/>
      <c r="OLB405" s="440"/>
      <c r="OLC405" s="440"/>
      <c r="OLD405" s="440"/>
      <c r="OLE405" s="440"/>
      <c r="OLF405" s="440"/>
      <c r="OLG405" s="440"/>
      <c r="OLH405" s="440"/>
      <c r="OLI405" s="440"/>
      <c r="OLJ405" s="440"/>
      <c r="OLK405" s="440"/>
      <c r="OLL405" s="440"/>
      <c r="OLM405" s="440"/>
      <c r="OLN405" s="440"/>
      <c r="OLO405" s="440"/>
      <c r="OLP405" s="440"/>
      <c r="OLQ405" s="440"/>
      <c r="OLR405" s="440"/>
      <c r="OLS405" s="440"/>
      <c r="OLT405" s="440"/>
      <c r="OLU405" s="440"/>
      <c r="OLV405" s="440"/>
      <c r="OLW405" s="440"/>
      <c r="OLX405" s="440"/>
      <c r="OLY405" s="440"/>
      <c r="OLZ405" s="440"/>
      <c r="OMA405" s="440"/>
      <c r="OMB405" s="440"/>
      <c r="OMC405" s="440"/>
      <c r="OMD405" s="440"/>
      <c r="OME405" s="440"/>
      <c r="OMF405" s="440"/>
      <c r="OMG405" s="440"/>
      <c r="OMH405" s="440"/>
      <c r="OMI405" s="440"/>
      <c r="OMJ405" s="440"/>
      <c r="OMK405" s="440"/>
      <c r="OML405" s="440"/>
      <c r="OMM405" s="440"/>
      <c r="OMN405" s="440"/>
      <c r="OMO405" s="440"/>
      <c r="OMP405" s="440"/>
      <c r="OMQ405" s="440"/>
      <c r="OMR405" s="440"/>
      <c r="OMS405" s="440"/>
      <c r="OMT405" s="440"/>
      <c r="OMU405" s="440"/>
      <c r="OMV405" s="440"/>
      <c r="OMW405" s="440"/>
      <c r="OMX405" s="440"/>
      <c r="OMY405" s="440"/>
      <c r="OMZ405" s="440"/>
      <c r="ONA405" s="440"/>
      <c r="ONB405" s="440"/>
      <c r="ONC405" s="440"/>
      <c r="OND405" s="440"/>
      <c r="ONE405" s="440"/>
      <c r="ONF405" s="440"/>
      <c r="ONG405" s="440"/>
      <c r="ONH405" s="440"/>
      <c r="ONI405" s="440"/>
      <c r="ONJ405" s="440"/>
      <c r="ONK405" s="440"/>
      <c r="ONL405" s="440"/>
      <c r="ONM405" s="440"/>
      <c r="ONN405" s="440"/>
      <c r="ONO405" s="440"/>
      <c r="ONP405" s="440"/>
      <c r="ONQ405" s="440"/>
      <c r="ONR405" s="440"/>
      <c r="ONS405" s="440"/>
      <c r="ONT405" s="440"/>
      <c r="ONU405" s="440"/>
      <c r="ONV405" s="440"/>
      <c r="ONW405" s="440"/>
      <c r="ONX405" s="440"/>
      <c r="ONY405" s="440"/>
      <c r="ONZ405" s="440"/>
      <c r="OOA405" s="440"/>
      <c r="OOB405" s="440"/>
      <c r="OOC405" s="440"/>
      <c r="OOD405" s="440"/>
      <c r="OOE405" s="440"/>
      <c r="OOF405" s="440"/>
      <c r="OOG405" s="440"/>
      <c r="OOH405" s="440"/>
      <c r="OOI405" s="440"/>
      <c r="OOJ405" s="440"/>
      <c r="OOK405" s="440"/>
      <c r="OOL405" s="440"/>
      <c r="OOM405" s="440"/>
      <c r="OON405" s="440"/>
      <c r="OOO405" s="440"/>
      <c r="OOP405" s="440"/>
      <c r="OOQ405" s="440"/>
      <c r="OOR405" s="440"/>
      <c r="OOS405" s="440"/>
      <c r="OOT405" s="440"/>
      <c r="OOU405" s="440"/>
      <c r="OOV405" s="440"/>
      <c r="OOW405" s="440"/>
      <c r="OOX405" s="440"/>
      <c r="OOY405" s="440"/>
      <c r="OOZ405" s="440"/>
      <c r="OPA405" s="440"/>
      <c r="OPB405" s="440"/>
      <c r="OPC405" s="440"/>
      <c r="OPD405" s="440"/>
      <c r="OPE405" s="440"/>
      <c r="OPF405" s="440"/>
      <c r="OPG405" s="440"/>
      <c r="OPH405" s="440"/>
      <c r="OPI405" s="440"/>
      <c r="OPJ405" s="440"/>
      <c r="OPK405" s="440"/>
      <c r="OPL405" s="440"/>
      <c r="OPM405" s="440"/>
      <c r="OPN405" s="440"/>
      <c r="OPO405" s="440"/>
      <c r="OPP405" s="440"/>
      <c r="OPQ405" s="440"/>
      <c r="OPR405" s="440"/>
      <c r="OPS405" s="440"/>
      <c r="OPT405" s="440"/>
      <c r="OPU405" s="440"/>
      <c r="OPV405" s="440"/>
      <c r="OPW405" s="440"/>
      <c r="OPX405" s="440"/>
      <c r="OPY405" s="440"/>
      <c r="OPZ405" s="440"/>
      <c r="OQA405" s="440"/>
      <c r="OQB405" s="440"/>
      <c r="OQC405" s="440"/>
      <c r="OQD405" s="440"/>
      <c r="OQE405" s="440"/>
      <c r="OQF405" s="440"/>
      <c r="OQG405" s="440"/>
      <c r="OQH405" s="440"/>
      <c r="OQI405" s="440"/>
      <c r="OQJ405" s="440"/>
      <c r="OQK405" s="440"/>
      <c r="OQL405" s="440"/>
      <c r="OQM405" s="440"/>
      <c r="OQN405" s="440"/>
      <c r="OQO405" s="440"/>
      <c r="OQP405" s="440"/>
      <c r="OQQ405" s="440"/>
      <c r="OQR405" s="440"/>
      <c r="OQS405" s="440"/>
      <c r="OQT405" s="440"/>
      <c r="OQU405" s="440"/>
      <c r="OQV405" s="440"/>
      <c r="OQW405" s="440"/>
      <c r="OQX405" s="440"/>
      <c r="OQY405" s="440"/>
      <c r="OQZ405" s="440"/>
      <c r="ORA405" s="440"/>
      <c r="ORB405" s="440"/>
      <c r="ORC405" s="440"/>
      <c r="ORD405" s="440"/>
      <c r="ORE405" s="440"/>
      <c r="ORF405" s="440"/>
      <c r="ORG405" s="440"/>
      <c r="ORH405" s="440"/>
      <c r="ORI405" s="440"/>
      <c r="ORJ405" s="440"/>
      <c r="ORK405" s="440"/>
      <c r="ORL405" s="440"/>
      <c r="ORM405" s="440"/>
      <c r="ORN405" s="440"/>
      <c r="ORO405" s="440"/>
      <c r="ORP405" s="440"/>
      <c r="ORQ405" s="440"/>
      <c r="ORR405" s="440"/>
      <c r="ORS405" s="440"/>
      <c r="ORT405" s="440"/>
      <c r="ORU405" s="440"/>
      <c r="ORV405" s="440"/>
      <c r="ORW405" s="440"/>
      <c r="ORX405" s="440"/>
      <c r="ORY405" s="440"/>
      <c r="ORZ405" s="440"/>
      <c r="OSA405" s="440"/>
      <c r="OSB405" s="440"/>
      <c r="OSC405" s="440"/>
      <c r="OSD405" s="440"/>
      <c r="OSE405" s="440"/>
      <c r="OSF405" s="440"/>
      <c r="OSG405" s="440"/>
      <c r="OSH405" s="440"/>
      <c r="OSI405" s="440"/>
      <c r="OSJ405" s="440"/>
      <c r="OSK405" s="440"/>
      <c r="OSL405" s="440"/>
      <c r="OSM405" s="440"/>
      <c r="OSN405" s="440"/>
      <c r="OSO405" s="440"/>
      <c r="OSP405" s="440"/>
      <c r="OSQ405" s="440"/>
      <c r="OSR405" s="440"/>
      <c r="OSS405" s="440"/>
      <c r="OST405" s="440"/>
      <c r="OSU405" s="440"/>
      <c r="OSV405" s="440"/>
      <c r="OSW405" s="440"/>
      <c r="OSX405" s="440"/>
      <c r="OSY405" s="440"/>
      <c r="OSZ405" s="440"/>
      <c r="OTA405" s="440"/>
      <c r="OTB405" s="440"/>
      <c r="OTC405" s="440"/>
      <c r="OTD405" s="440"/>
      <c r="OTE405" s="440"/>
      <c r="OTF405" s="440"/>
      <c r="OTG405" s="440"/>
      <c r="OTH405" s="440"/>
      <c r="OTI405" s="440"/>
      <c r="OTJ405" s="440"/>
      <c r="OTK405" s="440"/>
      <c r="OTL405" s="440"/>
      <c r="OTM405" s="440"/>
      <c r="OTN405" s="440"/>
      <c r="OTO405" s="440"/>
      <c r="OTP405" s="440"/>
      <c r="OTQ405" s="440"/>
      <c r="OTR405" s="440"/>
      <c r="OTS405" s="440"/>
      <c r="OTT405" s="440"/>
      <c r="OTU405" s="440"/>
      <c r="OTV405" s="440"/>
      <c r="OTW405" s="440"/>
      <c r="OTX405" s="440"/>
      <c r="OTY405" s="440"/>
      <c r="OTZ405" s="440"/>
      <c r="OUA405" s="440"/>
      <c r="OUB405" s="440"/>
      <c r="OUC405" s="440"/>
      <c r="OUD405" s="440"/>
      <c r="OUE405" s="440"/>
      <c r="OUF405" s="440"/>
      <c r="OUG405" s="440"/>
      <c r="OUH405" s="440"/>
      <c r="OUI405" s="440"/>
      <c r="OUJ405" s="440"/>
      <c r="OUK405" s="440"/>
      <c r="OUL405" s="440"/>
      <c r="OUM405" s="440"/>
      <c r="OUN405" s="440"/>
      <c r="OUO405" s="440"/>
      <c r="OUP405" s="440"/>
      <c r="OUQ405" s="440"/>
      <c r="OUR405" s="440"/>
      <c r="OUS405" s="440"/>
      <c r="OUT405" s="440"/>
      <c r="OUU405" s="440"/>
      <c r="OUV405" s="440"/>
      <c r="OUW405" s="440"/>
      <c r="OUX405" s="440"/>
      <c r="OUY405" s="440"/>
      <c r="OUZ405" s="440"/>
      <c r="OVA405" s="440"/>
      <c r="OVB405" s="440"/>
      <c r="OVC405" s="440"/>
      <c r="OVD405" s="440"/>
      <c r="OVE405" s="440"/>
      <c r="OVF405" s="440"/>
      <c r="OVG405" s="440"/>
      <c r="OVH405" s="440"/>
      <c r="OVI405" s="440"/>
      <c r="OVJ405" s="440"/>
      <c r="OVK405" s="440"/>
      <c r="OVL405" s="440"/>
      <c r="OVM405" s="440"/>
      <c r="OVN405" s="440"/>
      <c r="OVO405" s="440"/>
      <c r="OVP405" s="440"/>
      <c r="OVQ405" s="440"/>
      <c r="OVR405" s="440"/>
      <c r="OVS405" s="440"/>
      <c r="OVT405" s="440"/>
      <c r="OVU405" s="440"/>
      <c r="OVV405" s="440"/>
      <c r="OVW405" s="440"/>
      <c r="OVX405" s="440"/>
      <c r="OVY405" s="440"/>
      <c r="OVZ405" s="440"/>
      <c r="OWA405" s="440"/>
      <c r="OWB405" s="440"/>
      <c r="OWC405" s="440"/>
      <c r="OWD405" s="440"/>
      <c r="OWE405" s="440"/>
      <c r="OWF405" s="440"/>
      <c r="OWG405" s="440"/>
      <c r="OWH405" s="440"/>
      <c r="OWI405" s="440"/>
      <c r="OWJ405" s="440"/>
      <c r="OWK405" s="440"/>
      <c r="OWL405" s="440"/>
      <c r="OWM405" s="440"/>
      <c r="OWN405" s="440"/>
      <c r="OWO405" s="440"/>
      <c r="OWP405" s="440"/>
      <c r="OWQ405" s="440"/>
      <c r="OWR405" s="440"/>
      <c r="OWS405" s="440"/>
      <c r="OWT405" s="440"/>
      <c r="OWU405" s="440"/>
      <c r="OWV405" s="440"/>
      <c r="OWW405" s="440"/>
      <c r="OWX405" s="440"/>
      <c r="OWY405" s="440"/>
      <c r="OWZ405" s="440"/>
      <c r="OXA405" s="440"/>
      <c r="OXB405" s="440"/>
      <c r="OXC405" s="440"/>
      <c r="OXD405" s="440"/>
      <c r="OXE405" s="440"/>
      <c r="OXF405" s="440"/>
      <c r="OXG405" s="440"/>
      <c r="OXH405" s="440"/>
      <c r="OXI405" s="440"/>
      <c r="OXJ405" s="440"/>
      <c r="OXK405" s="440"/>
      <c r="OXL405" s="440"/>
      <c r="OXM405" s="440"/>
      <c r="OXN405" s="440"/>
      <c r="OXO405" s="440"/>
      <c r="OXP405" s="440"/>
      <c r="OXQ405" s="440"/>
      <c r="OXR405" s="440"/>
      <c r="OXS405" s="440"/>
      <c r="OXT405" s="440"/>
      <c r="OXU405" s="440"/>
      <c r="OXV405" s="440"/>
      <c r="OXW405" s="440"/>
      <c r="OXX405" s="440"/>
      <c r="OXY405" s="440"/>
      <c r="OXZ405" s="440"/>
      <c r="OYA405" s="440"/>
      <c r="OYB405" s="440"/>
      <c r="OYC405" s="440"/>
      <c r="OYD405" s="440"/>
      <c r="OYE405" s="440"/>
      <c r="OYF405" s="440"/>
      <c r="OYG405" s="440"/>
      <c r="OYH405" s="440"/>
      <c r="OYI405" s="440"/>
      <c r="OYJ405" s="440"/>
      <c r="OYK405" s="440"/>
      <c r="OYL405" s="440"/>
      <c r="OYM405" s="440"/>
      <c r="OYN405" s="440"/>
      <c r="OYO405" s="440"/>
      <c r="OYP405" s="440"/>
      <c r="OYQ405" s="440"/>
      <c r="OYR405" s="440"/>
      <c r="OYS405" s="440"/>
      <c r="OYT405" s="440"/>
      <c r="OYU405" s="440"/>
      <c r="OYV405" s="440"/>
      <c r="OYW405" s="440"/>
      <c r="OYX405" s="440"/>
      <c r="OYY405" s="440"/>
      <c r="OYZ405" s="440"/>
      <c r="OZA405" s="440"/>
      <c r="OZB405" s="440"/>
      <c r="OZC405" s="440"/>
      <c r="OZD405" s="440"/>
      <c r="OZE405" s="440"/>
      <c r="OZF405" s="440"/>
      <c r="OZG405" s="440"/>
      <c r="OZH405" s="440"/>
      <c r="OZI405" s="440"/>
      <c r="OZJ405" s="440"/>
      <c r="OZK405" s="440"/>
      <c r="OZL405" s="440"/>
      <c r="OZM405" s="440"/>
      <c r="OZN405" s="440"/>
      <c r="OZO405" s="440"/>
      <c r="OZP405" s="440"/>
      <c r="OZQ405" s="440"/>
      <c r="OZR405" s="440"/>
      <c r="OZS405" s="440"/>
      <c r="OZT405" s="440"/>
      <c r="OZU405" s="440"/>
      <c r="OZV405" s="440"/>
      <c r="OZW405" s="440"/>
      <c r="OZX405" s="440"/>
      <c r="OZY405" s="440"/>
      <c r="OZZ405" s="440"/>
      <c r="PAA405" s="440"/>
      <c r="PAB405" s="440"/>
      <c r="PAC405" s="440"/>
      <c r="PAD405" s="440"/>
      <c r="PAE405" s="440"/>
      <c r="PAF405" s="440"/>
      <c r="PAG405" s="440"/>
      <c r="PAH405" s="440"/>
      <c r="PAI405" s="440"/>
      <c r="PAJ405" s="440"/>
      <c r="PAK405" s="440"/>
      <c r="PAL405" s="440"/>
      <c r="PAM405" s="440"/>
      <c r="PAN405" s="440"/>
      <c r="PAO405" s="440"/>
      <c r="PAP405" s="440"/>
      <c r="PAQ405" s="440"/>
      <c r="PAR405" s="440"/>
      <c r="PAS405" s="440"/>
      <c r="PAT405" s="440"/>
      <c r="PAU405" s="440"/>
      <c r="PAV405" s="440"/>
      <c r="PAW405" s="440"/>
      <c r="PAX405" s="440"/>
      <c r="PAY405" s="440"/>
      <c r="PAZ405" s="440"/>
      <c r="PBA405" s="440"/>
      <c r="PBB405" s="440"/>
      <c r="PBC405" s="440"/>
      <c r="PBD405" s="440"/>
      <c r="PBE405" s="440"/>
      <c r="PBF405" s="440"/>
      <c r="PBG405" s="440"/>
      <c r="PBH405" s="440"/>
      <c r="PBI405" s="440"/>
      <c r="PBJ405" s="440"/>
      <c r="PBK405" s="440"/>
      <c r="PBL405" s="440"/>
      <c r="PBM405" s="440"/>
      <c r="PBN405" s="440"/>
      <c r="PBO405" s="440"/>
      <c r="PBP405" s="440"/>
      <c r="PBQ405" s="440"/>
      <c r="PBR405" s="440"/>
      <c r="PBS405" s="440"/>
      <c r="PBT405" s="440"/>
      <c r="PBU405" s="440"/>
      <c r="PBV405" s="440"/>
      <c r="PBW405" s="440"/>
      <c r="PBX405" s="440"/>
      <c r="PBY405" s="440"/>
      <c r="PBZ405" s="440"/>
      <c r="PCA405" s="440"/>
      <c r="PCB405" s="440"/>
      <c r="PCC405" s="440"/>
      <c r="PCD405" s="440"/>
      <c r="PCE405" s="440"/>
      <c r="PCF405" s="440"/>
      <c r="PCG405" s="440"/>
      <c r="PCH405" s="440"/>
      <c r="PCI405" s="440"/>
      <c r="PCJ405" s="440"/>
      <c r="PCK405" s="440"/>
      <c r="PCL405" s="440"/>
      <c r="PCM405" s="440"/>
      <c r="PCN405" s="440"/>
      <c r="PCO405" s="440"/>
      <c r="PCP405" s="440"/>
      <c r="PCQ405" s="440"/>
      <c r="PCR405" s="440"/>
      <c r="PCS405" s="440"/>
      <c r="PCT405" s="440"/>
      <c r="PCU405" s="440"/>
      <c r="PCV405" s="440"/>
      <c r="PCW405" s="440"/>
      <c r="PCX405" s="440"/>
      <c r="PCY405" s="440"/>
      <c r="PCZ405" s="440"/>
      <c r="PDA405" s="440"/>
      <c r="PDB405" s="440"/>
      <c r="PDC405" s="440"/>
      <c r="PDD405" s="440"/>
      <c r="PDE405" s="440"/>
      <c r="PDF405" s="440"/>
      <c r="PDG405" s="440"/>
      <c r="PDH405" s="440"/>
      <c r="PDI405" s="440"/>
      <c r="PDJ405" s="440"/>
      <c r="PDK405" s="440"/>
      <c r="PDL405" s="440"/>
      <c r="PDM405" s="440"/>
      <c r="PDN405" s="440"/>
      <c r="PDO405" s="440"/>
      <c r="PDP405" s="440"/>
      <c r="PDQ405" s="440"/>
      <c r="PDR405" s="440"/>
      <c r="PDS405" s="440"/>
      <c r="PDT405" s="440"/>
      <c r="PDU405" s="440"/>
      <c r="PDV405" s="440"/>
      <c r="PDW405" s="440"/>
      <c r="PDX405" s="440"/>
      <c r="PDY405" s="440"/>
      <c r="PDZ405" s="440"/>
      <c r="PEA405" s="440"/>
      <c r="PEB405" s="440"/>
      <c r="PEC405" s="440"/>
      <c r="PED405" s="440"/>
      <c r="PEE405" s="440"/>
      <c r="PEF405" s="440"/>
      <c r="PEG405" s="440"/>
      <c r="PEH405" s="440"/>
      <c r="PEI405" s="440"/>
      <c r="PEJ405" s="440"/>
      <c r="PEK405" s="440"/>
      <c r="PEL405" s="440"/>
      <c r="PEM405" s="440"/>
      <c r="PEN405" s="440"/>
      <c r="PEO405" s="440"/>
      <c r="PEP405" s="440"/>
      <c r="PEQ405" s="440"/>
      <c r="PER405" s="440"/>
      <c r="PES405" s="440"/>
      <c r="PET405" s="440"/>
      <c r="PEU405" s="440"/>
      <c r="PEV405" s="440"/>
      <c r="PEW405" s="440"/>
      <c r="PEX405" s="440"/>
      <c r="PEY405" s="440"/>
      <c r="PEZ405" s="440"/>
      <c r="PFA405" s="440"/>
      <c r="PFB405" s="440"/>
      <c r="PFC405" s="440"/>
      <c r="PFD405" s="440"/>
      <c r="PFE405" s="440"/>
      <c r="PFF405" s="440"/>
      <c r="PFG405" s="440"/>
      <c r="PFH405" s="440"/>
      <c r="PFI405" s="440"/>
      <c r="PFJ405" s="440"/>
      <c r="PFK405" s="440"/>
      <c r="PFL405" s="440"/>
      <c r="PFM405" s="440"/>
      <c r="PFN405" s="440"/>
      <c r="PFO405" s="440"/>
      <c r="PFP405" s="440"/>
      <c r="PFQ405" s="440"/>
      <c r="PFR405" s="440"/>
      <c r="PFS405" s="440"/>
      <c r="PFT405" s="440"/>
      <c r="PFU405" s="440"/>
      <c r="PFV405" s="440"/>
      <c r="PFW405" s="440"/>
      <c r="PFX405" s="440"/>
      <c r="PFY405" s="440"/>
      <c r="PFZ405" s="440"/>
      <c r="PGA405" s="440"/>
      <c r="PGB405" s="440"/>
      <c r="PGC405" s="440"/>
      <c r="PGD405" s="440"/>
      <c r="PGE405" s="440"/>
      <c r="PGF405" s="440"/>
      <c r="PGG405" s="440"/>
      <c r="PGH405" s="440"/>
      <c r="PGI405" s="440"/>
      <c r="PGJ405" s="440"/>
      <c r="PGK405" s="440"/>
      <c r="PGL405" s="440"/>
      <c r="PGM405" s="440"/>
      <c r="PGN405" s="440"/>
      <c r="PGO405" s="440"/>
      <c r="PGP405" s="440"/>
      <c r="PGQ405" s="440"/>
      <c r="PGR405" s="440"/>
      <c r="PGS405" s="440"/>
      <c r="PGT405" s="440"/>
      <c r="PGU405" s="440"/>
      <c r="PGV405" s="440"/>
      <c r="PGW405" s="440"/>
      <c r="PGX405" s="440"/>
      <c r="PGY405" s="440"/>
      <c r="PGZ405" s="440"/>
      <c r="PHA405" s="440"/>
      <c r="PHB405" s="440"/>
      <c r="PHC405" s="440"/>
      <c r="PHD405" s="440"/>
      <c r="PHE405" s="440"/>
      <c r="PHF405" s="440"/>
      <c r="PHG405" s="440"/>
      <c r="PHH405" s="440"/>
      <c r="PHI405" s="440"/>
      <c r="PHJ405" s="440"/>
      <c r="PHK405" s="440"/>
      <c r="PHL405" s="440"/>
      <c r="PHM405" s="440"/>
      <c r="PHN405" s="440"/>
      <c r="PHO405" s="440"/>
      <c r="PHP405" s="440"/>
      <c r="PHQ405" s="440"/>
      <c r="PHR405" s="440"/>
      <c r="PHS405" s="440"/>
      <c r="PHT405" s="440"/>
      <c r="PHU405" s="440"/>
      <c r="PHV405" s="440"/>
      <c r="PHW405" s="440"/>
      <c r="PHX405" s="440"/>
      <c r="PHY405" s="440"/>
      <c r="PHZ405" s="440"/>
      <c r="PIA405" s="440"/>
      <c r="PIB405" s="440"/>
      <c r="PIC405" s="440"/>
      <c r="PID405" s="440"/>
      <c r="PIE405" s="440"/>
      <c r="PIF405" s="440"/>
      <c r="PIG405" s="440"/>
      <c r="PIH405" s="440"/>
      <c r="PII405" s="440"/>
      <c r="PIJ405" s="440"/>
      <c r="PIK405" s="440"/>
      <c r="PIL405" s="440"/>
      <c r="PIM405" s="440"/>
      <c r="PIN405" s="440"/>
      <c r="PIO405" s="440"/>
      <c r="PIP405" s="440"/>
      <c r="PIQ405" s="440"/>
      <c r="PIR405" s="440"/>
      <c r="PIS405" s="440"/>
      <c r="PIT405" s="440"/>
      <c r="PIU405" s="440"/>
      <c r="PIV405" s="440"/>
      <c r="PIW405" s="440"/>
      <c r="PIX405" s="440"/>
      <c r="PIY405" s="440"/>
      <c r="PIZ405" s="440"/>
      <c r="PJA405" s="440"/>
      <c r="PJB405" s="440"/>
      <c r="PJC405" s="440"/>
      <c r="PJD405" s="440"/>
      <c r="PJE405" s="440"/>
      <c r="PJF405" s="440"/>
      <c r="PJG405" s="440"/>
      <c r="PJH405" s="440"/>
      <c r="PJI405" s="440"/>
      <c r="PJJ405" s="440"/>
      <c r="PJK405" s="440"/>
      <c r="PJL405" s="440"/>
      <c r="PJM405" s="440"/>
      <c r="PJN405" s="440"/>
      <c r="PJO405" s="440"/>
      <c r="PJP405" s="440"/>
      <c r="PJQ405" s="440"/>
      <c r="PJR405" s="440"/>
      <c r="PJS405" s="440"/>
      <c r="PJT405" s="440"/>
      <c r="PJU405" s="440"/>
      <c r="PJV405" s="440"/>
      <c r="PJW405" s="440"/>
      <c r="PJX405" s="440"/>
      <c r="PJY405" s="440"/>
      <c r="PJZ405" s="440"/>
      <c r="PKA405" s="440"/>
      <c r="PKB405" s="440"/>
      <c r="PKC405" s="440"/>
      <c r="PKD405" s="440"/>
      <c r="PKE405" s="440"/>
      <c r="PKF405" s="440"/>
      <c r="PKG405" s="440"/>
      <c r="PKH405" s="440"/>
      <c r="PKI405" s="440"/>
      <c r="PKJ405" s="440"/>
      <c r="PKK405" s="440"/>
      <c r="PKL405" s="440"/>
      <c r="PKM405" s="440"/>
      <c r="PKN405" s="440"/>
      <c r="PKO405" s="440"/>
      <c r="PKP405" s="440"/>
      <c r="PKQ405" s="440"/>
      <c r="PKR405" s="440"/>
      <c r="PKS405" s="440"/>
      <c r="PKT405" s="440"/>
      <c r="PKU405" s="440"/>
      <c r="PKV405" s="440"/>
      <c r="PKW405" s="440"/>
      <c r="PKX405" s="440"/>
      <c r="PKY405" s="440"/>
      <c r="PKZ405" s="440"/>
      <c r="PLA405" s="440"/>
      <c r="PLB405" s="440"/>
      <c r="PLC405" s="440"/>
      <c r="PLD405" s="440"/>
      <c r="PLE405" s="440"/>
      <c r="PLF405" s="440"/>
      <c r="PLG405" s="440"/>
      <c r="PLH405" s="440"/>
      <c r="PLI405" s="440"/>
      <c r="PLJ405" s="440"/>
      <c r="PLK405" s="440"/>
      <c r="PLL405" s="440"/>
      <c r="PLM405" s="440"/>
      <c r="PLN405" s="440"/>
      <c r="PLO405" s="440"/>
      <c r="PLP405" s="440"/>
      <c r="PLQ405" s="440"/>
      <c r="PLR405" s="440"/>
      <c r="PLS405" s="440"/>
      <c r="PLT405" s="440"/>
      <c r="PLU405" s="440"/>
      <c r="PLV405" s="440"/>
      <c r="PLW405" s="440"/>
      <c r="PLX405" s="440"/>
      <c r="PLY405" s="440"/>
      <c r="PLZ405" s="440"/>
      <c r="PMA405" s="440"/>
      <c r="PMB405" s="440"/>
      <c r="PMC405" s="440"/>
      <c r="PMD405" s="440"/>
      <c r="PME405" s="440"/>
      <c r="PMF405" s="440"/>
      <c r="PMG405" s="440"/>
      <c r="PMH405" s="440"/>
      <c r="PMI405" s="440"/>
      <c r="PMJ405" s="440"/>
      <c r="PMK405" s="440"/>
      <c r="PML405" s="440"/>
      <c r="PMM405" s="440"/>
      <c r="PMN405" s="440"/>
      <c r="PMO405" s="440"/>
      <c r="PMP405" s="440"/>
      <c r="PMQ405" s="440"/>
      <c r="PMR405" s="440"/>
      <c r="PMS405" s="440"/>
      <c r="PMT405" s="440"/>
      <c r="PMU405" s="440"/>
      <c r="PMV405" s="440"/>
      <c r="PMW405" s="440"/>
      <c r="PMX405" s="440"/>
      <c r="PMY405" s="440"/>
      <c r="PMZ405" s="440"/>
      <c r="PNA405" s="440"/>
      <c r="PNB405" s="440"/>
      <c r="PNC405" s="440"/>
      <c r="PND405" s="440"/>
      <c r="PNE405" s="440"/>
      <c r="PNF405" s="440"/>
      <c r="PNG405" s="440"/>
      <c r="PNH405" s="440"/>
      <c r="PNI405" s="440"/>
      <c r="PNJ405" s="440"/>
      <c r="PNK405" s="440"/>
      <c r="PNL405" s="440"/>
      <c r="PNM405" s="440"/>
      <c r="PNN405" s="440"/>
      <c r="PNO405" s="440"/>
      <c r="PNP405" s="440"/>
      <c r="PNQ405" s="440"/>
      <c r="PNR405" s="440"/>
      <c r="PNS405" s="440"/>
      <c r="PNT405" s="440"/>
      <c r="PNU405" s="440"/>
      <c r="PNV405" s="440"/>
      <c r="PNW405" s="440"/>
      <c r="PNX405" s="440"/>
      <c r="PNY405" s="440"/>
      <c r="PNZ405" s="440"/>
      <c r="POA405" s="440"/>
      <c r="POB405" s="440"/>
      <c r="POC405" s="440"/>
      <c r="POD405" s="440"/>
      <c r="POE405" s="440"/>
      <c r="POF405" s="440"/>
      <c r="POG405" s="440"/>
      <c r="POH405" s="440"/>
      <c r="POI405" s="440"/>
      <c r="POJ405" s="440"/>
      <c r="POK405" s="440"/>
      <c r="POL405" s="440"/>
      <c r="POM405" s="440"/>
      <c r="PON405" s="440"/>
      <c r="POO405" s="440"/>
      <c r="POP405" s="440"/>
      <c r="POQ405" s="440"/>
      <c r="POR405" s="440"/>
      <c r="POS405" s="440"/>
      <c r="POT405" s="440"/>
      <c r="POU405" s="440"/>
      <c r="POV405" s="440"/>
      <c r="POW405" s="440"/>
      <c r="POX405" s="440"/>
      <c r="POY405" s="440"/>
      <c r="POZ405" s="440"/>
      <c r="PPA405" s="440"/>
      <c r="PPB405" s="440"/>
      <c r="PPC405" s="440"/>
      <c r="PPD405" s="440"/>
      <c r="PPE405" s="440"/>
      <c r="PPF405" s="440"/>
      <c r="PPG405" s="440"/>
      <c r="PPH405" s="440"/>
      <c r="PPI405" s="440"/>
      <c r="PPJ405" s="440"/>
      <c r="PPK405" s="440"/>
      <c r="PPL405" s="440"/>
      <c r="PPM405" s="440"/>
      <c r="PPN405" s="440"/>
      <c r="PPO405" s="440"/>
      <c r="PPP405" s="440"/>
      <c r="PPQ405" s="440"/>
      <c r="PPR405" s="440"/>
      <c r="PPS405" s="440"/>
      <c r="PPT405" s="440"/>
      <c r="PPU405" s="440"/>
      <c r="PPV405" s="440"/>
      <c r="PPW405" s="440"/>
      <c r="PPX405" s="440"/>
      <c r="PPY405" s="440"/>
      <c r="PPZ405" s="440"/>
      <c r="PQA405" s="440"/>
      <c r="PQB405" s="440"/>
      <c r="PQC405" s="440"/>
      <c r="PQD405" s="440"/>
      <c r="PQE405" s="440"/>
      <c r="PQF405" s="440"/>
      <c r="PQG405" s="440"/>
      <c r="PQH405" s="440"/>
      <c r="PQI405" s="440"/>
      <c r="PQJ405" s="440"/>
      <c r="PQK405" s="440"/>
      <c r="PQL405" s="440"/>
      <c r="PQM405" s="440"/>
      <c r="PQN405" s="440"/>
      <c r="PQO405" s="440"/>
      <c r="PQP405" s="440"/>
      <c r="PQQ405" s="440"/>
      <c r="PQR405" s="440"/>
      <c r="PQS405" s="440"/>
      <c r="PQT405" s="440"/>
      <c r="PQU405" s="440"/>
      <c r="PQV405" s="440"/>
      <c r="PQW405" s="440"/>
      <c r="PQX405" s="440"/>
      <c r="PQY405" s="440"/>
      <c r="PQZ405" s="440"/>
      <c r="PRA405" s="440"/>
      <c r="PRB405" s="440"/>
      <c r="PRC405" s="440"/>
      <c r="PRD405" s="440"/>
      <c r="PRE405" s="440"/>
      <c r="PRF405" s="440"/>
      <c r="PRG405" s="440"/>
      <c r="PRH405" s="440"/>
      <c r="PRI405" s="440"/>
      <c r="PRJ405" s="440"/>
      <c r="PRK405" s="440"/>
      <c r="PRL405" s="440"/>
      <c r="PRM405" s="440"/>
      <c r="PRN405" s="440"/>
      <c r="PRO405" s="440"/>
      <c r="PRP405" s="440"/>
      <c r="PRQ405" s="440"/>
      <c r="PRR405" s="440"/>
      <c r="PRS405" s="440"/>
      <c r="PRT405" s="440"/>
      <c r="PRU405" s="440"/>
      <c r="PRV405" s="440"/>
      <c r="PRW405" s="440"/>
      <c r="PRX405" s="440"/>
      <c r="PRY405" s="440"/>
      <c r="PRZ405" s="440"/>
      <c r="PSA405" s="440"/>
      <c r="PSB405" s="440"/>
      <c r="PSC405" s="440"/>
      <c r="PSD405" s="440"/>
      <c r="PSE405" s="440"/>
      <c r="PSF405" s="440"/>
      <c r="PSG405" s="440"/>
      <c r="PSH405" s="440"/>
      <c r="PSI405" s="440"/>
      <c r="PSJ405" s="440"/>
      <c r="PSK405" s="440"/>
      <c r="PSL405" s="440"/>
      <c r="PSM405" s="440"/>
      <c r="PSN405" s="440"/>
      <c r="PSO405" s="440"/>
      <c r="PSP405" s="440"/>
      <c r="PSQ405" s="440"/>
      <c r="PSR405" s="440"/>
      <c r="PSS405" s="440"/>
      <c r="PST405" s="440"/>
      <c r="PSU405" s="440"/>
      <c r="PSV405" s="440"/>
      <c r="PSW405" s="440"/>
      <c r="PSX405" s="440"/>
      <c r="PSY405" s="440"/>
      <c r="PSZ405" s="440"/>
      <c r="PTA405" s="440"/>
      <c r="PTB405" s="440"/>
      <c r="PTC405" s="440"/>
      <c r="PTD405" s="440"/>
      <c r="PTE405" s="440"/>
      <c r="PTF405" s="440"/>
      <c r="PTG405" s="440"/>
      <c r="PTH405" s="440"/>
      <c r="PTI405" s="440"/>
      <c r="PTJ405" s="440"/>
      <c r="PTK405" s="440"/>
      <c r="PTL405" s="440"/>
      <c r="PTM405" s="440"/>
      <c r="PTN405" s="440"/>
      <c r="PTO405" s="440"/>
      <c r="PTP405" s="440"/>
      <c r="PTQ405" s="440"/>
      <c r="PTR405" s="440"/>
      <c r="PTS405" s="440"/>
      <c r="PTT405" s="440"/>
      <c r="PTU405" s="440"/>
      <c r="PTV405" s="440"/>
      <c r="PTW405" s="440"/>
      <c r="PTX405" s="440"/>
      <c r="PTY405" s="440"/>
      <c r="PTZ405" s="440"/>
      <c r="PUA405" s="440"/>
      <c r="PUB405" s="440"/>
      <c r="PUC405" s="440"/>
      <c r="PUD405" s="440"/>
      <c r="PUE405" s="440"/>
      <c r="PUF405" s="440"/>
      <c r="PUG405" s="440"/>
      <c r="PUH405" s="440"/>
      <c r="PUI405" s="440"/>
      <c r="PUJ405" s="440"/>
      <c r="PUK405" s="440"/>
      <c r="PUL405" s="440"/>
      <c r="PUM405" s="440"/>
      <c r="PUN405" s="440"/>
      <c r="PUO405" s="440"/>
      <c r="PUP405" s="440"/>
      <c r="PUQ405" s="440"/>
      <c r="PUR405" s="440"/>
      <c r="PUS405" s="440"/>
      <c r="PUT405" s="440"/>
      <c r="PUU405" s="440"/>
      <c r="PUV405" s="440"/>
      <c r="PUW405" s="440"/>
      <c r="PUX405" s="440"/>
      <c r="PUY405" s="440"/>
      <c r="PUZ405" s="440"/>
      <c r="PVA405" s="440"/>
      <c r="PVB405" s="440"/>
      <c r="PVC405" s="440"/>
      <c r="PVD405" s="440"/>
      <c r="PVE405" s="440"/>
      <c r="PVF405" s="440"/>
      <c r="PVG405" s="440"/>
      <c r="PVH405" s="440"/>
      <c r="PVI405" s="440"/>
      <c r="PVJ405" s="440"/>
      <c r="PVK405" s="440"/>
      <c r="PVL405" s="440"/>
      <c r="PVM405" s="440"/>
      <c r="PVN405" s="440"/>
      <c r="PVO405" s="440"/>
      <c r="PVP405" s="440"/>
      <c r="PVQ405" s="440"/>
      <c r="PVR405" s="440"/>
      <c r="PVS405" s="440"/>
      <c r="PVT405" s="440"/>
      <c r="PVU405" s="440"/>
      <c r="PVV405" s="440"/>
      <c r="PVW405" s="440"/>
      <c r="PVX405" s="440"/>
      <c r="PVY405" s="440"/>
      <c r="PVZ405" s="440"/>
      <c r="PWA405" s="440"/>
      <c r="PWB405" s="440"/>
      <c r="PWC405" s="440"/>
      <c r="PWD405" s="440"/>
      <c r="PWE405" s="440"/>
      <c r="PWF405" s="440"/>
      <c r="PWG405" s="440"/>
      <c r="PWH405" s="440"/>
      <c r="PWI405" s="440"/>
      <c r="PWJ405" s="440"/>
      <c r="PWK405" s="440"/>
      <c r="PWL405" s="440"/>
      <c r="PWM405" s="440"/>
      <c r="PWN405" s="440"/>
      <c r="PWO405" s="440"/>
      <c r="PWP405" s="440"/>
      <c r="PWQ405" s="440"/>
      <c r="PWR405" s="440"/>
      <c r="PWS405" s="440"/>
      <c r="PWT405" s="440"/>
      <c r="PWU405" s="440"/>
      <c r="PWV405" s="440"/>
      <c r="PWW405" s="440"/>
      <c r="PWX405" s="440"/>
      <c r="PWY405" s="440"/>
      <c r="PWZ405" s="440"/>
      <c r="PXA405" s="440"/>
      <c r="PXB405" s="440"/>
      <c r="PXC405" s="440"/>
      <c r="PXD405" s="440"/>
      <c r="PXE405" s="440"/>
      <c r="PXF405" s="440"/>
      <c r="PXG405" s="440"/>
      <c r="PXH405" s="440"/>
      <c r="PXI405" s="440"/>
      <c r="PXJ405" s="440"/>
      <c r="PXK405" s="440"/>
      <c r="PXL405" s="440"/>
      <c r="PXM405" s="440"/>
      <c r="PXN405" s="440"/>
      <c r="PXO405" s="440"/>
      <c r="PXP405" s="440"/>
      <c r="PXQ405" s="440"/>
      <c r="PXR405" s="440"/>
      <c r="PXS405" s="440"/>
      <c r="PXT405" s="440"/>
      <c r="PXU405" s="440"/>
      <c r="PXV405" s="440"/>
      <c r="PXW405" s="440"/>
      <c r="PXX405" s="440"/>
      <c r="PXY405" s="440"/>
      <c r="PXZ405" s="440"/>
      <c r="PYA405" s="440"/>
      <c r="PYB405" s="440"/>
      <c r="PYC405" s="440"/>
      <c r="PYD405" s="440"/>
      <c r="PYE405" s="440"/>
      <c r="PYF405" s="440"/>
      <c r="PYG405" s="440"/>
      <c r="PYH405" s="440"/>
      <c r="PYI405" s="440"/>
      <c r="PYJ405" s="440"/>
      <c r="PYK405" s="440"/>
      <c r="PYL405" s="440"/>
      <c r="PYM405" s="440"/>
      <c r="PYN405" s="440"/>
      <c r="PYO405" s="440"/>
      <c r="PYP405" s="440"/>
      <c r="PYQ405" s="440"/>
      <c r="PYR405" s="440"/>
      <c r="PYS405" s="440"/>
      <c r="PYT405" s="440"/>
      <c r="PYU405" s="440"/>
      <c r="PYV405" s="440"/>
      <c r="PYW405" s="440"/>
      <c r="PYX405" s="440"/>
      <c r="PYY405" s="440"/>
      <c r="PYZ405" s="440"/>
      <c r="PZA405" s="440"/>
      <c r="PZB405" s="440"/>
      <c r="PZC405" s="440"/>
      <c r="PZD405" s="440"/>
      <c r="PZE405" s="440"/>
      <c r="PZF405" s="440"/>
      <c r="PZG405" s="440"/>
      <c r="PZH405" s="440"/>
      <c r="PZI405" s="440"/>
      <c r="PZJ405" s="440"/>
      <c r="PZK405" s="440"/>
      <c r="PZL405" s="440"/>
      <c r="PZM405" s="440"/>
      <c r="PZN405" s="440"/>
      <c r="PZO405" s="440"/>
      <c r="PZP405" s="440"/>
      <c r="PZQ405" s="440"/>
      <c r="PZR405" s="440"/>
      <c r="PZS405" s="440"/>
      <c r="PZT405" s="440"/>
      <c r="PZU405" s="440"/>
      <c r="PZV405" s="440"/>
      <c r="PZW405" s="440"/>
      <c r="PZX405" s="440"/>
      <c r="PZY405" s="440"/>
      <c r="PZZ405" s="440"/>
      <c r="QAA405" s="440"/>
      <c r="QAB405" s="440"/>
      <c r="QAC405" s="440"/>
      <c r="QAD405" s="440"/>
      <c r="QAE405" s="440"/>
      <c r="QAF405" s="440"/>
      <c r="QAG405" s="440"/>
      <c r="QAH405" s="440"/>
      <c r="QAI405" s="440"/>
      <c r="QAJ405" s="440"/>
      <c r="QAK405" s="440"/>
      <c r="QAL405" s="440"/>
      <c r="QAM405" s="440"/>
      <c r="QAN405" s="440"/>
      <c r="QAO405" s="440"/>
      <c r="QAP405" s="440"/>
      <c r="QAQ405" s="440"/>
      <c r="QAR405" s="440"/>
      <c r="QAS405" s="440"/>
      <c r="QAT405" s="440"/>
      <c r="QAU405" s="440"/>
      <c r="QAV405" s="440"/>
      <c r="QAW405" s="440"/>
      <c r="QAX405" s="440"/>
      <c r="QAY405" s="440"/>
      <c r="QAZ405" s="440"/>
      <c r="QBA405" s="440"/>
      <c r="QBB405" s="440"/>
      <c r="QBC405" s="440"/>
      <c r="QBD405" s="440"/>
      <c r="QBE405" s="440"/>
      <c r="QBF405" s="440"/>
      <c r="QBG405" s="440"/>
      <c r="QBH405" s="440"/>
      <c r="QBI405" s="440"/>
      <c r="QBJ405" s="440"/>
      <c r="QBK405" s="440"/>
      <c r="QBL405" s="440"/>
      <c r="QBM405" s="440"/>
      <c r="QBN405" s="440"/>
      <c r="QBO405" s="440"/>
      <c r="QBP405" s="440"/>
      <c r="QBQ405" s="440"/>
      <c r="QBR405" s="440"/>
      <c r="QBS405" s="440"/>
      <c r="QBT405" s="440"/>
      <c r="QBU405" s="440"/>
      <c r="QBV405" s="440"/>
      <c r="QBW405" s="440"/>
      <c r="QBX405" s="440"/>
      <c r="QBY405" s="440"/>
      <c r="QBZ405" s="440"/>
      <c r="QCA405" s="440"/>
      <c r="QCB405" s="440"/>
      <c r="QCC405" s="440"/>
      <c r="QCD405" s="440"/>
      <c r="QCE405" s="440"/>
      <c r="QCF405" s="440"/>
      <c r="QCG405" s="440"/>
      <c r="QCH405" s="440"/>
      <c r="QCI405" s="440"/>
      <c r="QCJ405" s="440"/>
      <c r="QCK405" s="440"/>
      <c r="QCL405" s="440"/>
      <c r="QCM405" s="440"/>
      <c r="QCN405" s="440"/>
      <c r="QCO405" s="440"/>
      <c r="QCP405" s="440"/>
      <c r="QCQ405" s="440"/>
      <c r="QCR405" s="440"/>
      <c r="QCS405" s="440"/>
      <c r="QCT405" s="440"/>
      <c r="QCU405" s="440"/>
      <c r="QCV405" s="440"/>
      <c r="QCW405" s="440"/>
      <c r="QCX405" s="440"/>
      <c r="QCY405" s="440"/>
      <c r="QCZ405" s="440"/>
      <c r="QDA405" s="440"/>
      <c r="QDB405" s="440"/>
      <c r="QDC405" s="440"/>
      <c r="QDD405" s="440"/>
      <c r="QDE405" s="440"/>
      <c r="QDF405" s="440"/>
      <c r="QDG405" s="440"/>
      <c r="QDH405" s="440"/>
      <c r="QDI405" s="440"/>
      <c r="QDJ405" s="440"/>
      <c r="QDK405" s="440"/>
      <c r="QDL405" s="440"/>
      <c r="QDM405" s="440"/>
      <c r="QDN405" s="440"/>
      <c r="QDO405" s="440"/>
      <c r="QDP405" s="440"/>
      <c r="QDQ405" s="440"/>
      <c r="QDR405" s="440"/>
      <c r="QDS405" s="440"/>
      <c r="QDT405" s="440"/>
      <c r="QDU405" s="440"/>
      <c r="QDV405" s="440"/>
      <c r="QDW405" s="440"/>
      <c r="QDX405" s="440"/>
      <c r="QDY405" s="440"/>
      <c r="QDZ405" s="440"/>
      <c r="QEA405" s="440"/>
      <c r="QEB405" s="440"/>
      <c r="QEC405" s="440"/>
      <c r="QED405" s="440"/>
      <c r="QEE405" s="440"/>
      <c r="QEF405" s="440"/>
      <c r="QEG405" s="440"/>
      <c r="QEH405" s="440"/>
      <c r="QEI405" s="440"/>
      <c r="QEJ405" s="440"/>
      <c r="QEK405" s="440"/>
      <c r="QEL405" s="440"/>
      <c r="QEM405" s="440"/>
      <c r="QEN405" s="440"/>
      <c r="QEO405" s="440"/>
      <c r="QEP405" s="440"/>
      <c r="QEQ405" s="440"/>
      <c r="QER405" s="440"/>
      <c r="QES405" s="440"/>
      <c r="QET405" s="440"/>
      <c r="QEU405" s="440"/>
      <c r="QEV405" s="440"/>
      <c r="QEW405" s="440"/>
      <c r="QEX405" s="440"/>
      <c r="QEY405" s="440"/>
      <c r="QEZ405" s="440"/>
      <c r="QFA405" s="440"/>
      <c r="QFB405" s="440"/>
      <c r="QFC405" s="440"/>
      <c r="QFD405" s="440"/>
      <c r="QFE405" s="440"/>
      <c r="QFF405" s="440"/>
      <c r="QFG405" s="440"/>
      <c r="QFH405" s="440"/>
      <c r="QFI405" s="440"/>
      <c r="QFJ405" s="440"/>
      <c r="QFK405" s="440"/>
      <c r="QFL405" s="440"/>
      <c r="QFM405" s="440"/>
      <c r="QFN405" s="440"/>
      <c r="QFO405" s="440"/>
      <c r="QFP405" s="440"/>
      <c r="QFQ405" s="440"/>
      <c r="QFR405" s="440"/>
      <c r="QFS405" s="440"/>
      <c r="QFT405" s="440"/>
      <c r="QFU405" s="440"/>
      <c r="QFV405" s="440"/>
      <c r="QFW405" s="440"/>
      <c r="QFX405" s="440"/>
      <c r="QFY405" s="440"/>
      <c r="QFZ405" s="440"/>
      <c r="QGA405" s="440"/>
      <c r="QGB405" s="440"/>
      <c r="QGC405" s="440"/>
      <c r="QGD405" s="440"/>
      <c r="QGE405" s="440"/>
      <c r="QGF405" s="440"/>
      <c r="QGG405" s="440"/>
      <c r="QGH405" s="440"/>
      <c r="QGI405" s="440"/>
      <c r="QGJ405" s="440"/>
      <c r="QGK405" s="440"/>
      <c r="QGL405" s="440"/>
      <c r="QGM405" s="440"/>
      <c r="QGN405" s="440"/>
      <c r="QGO405" s="440"/>
      <c r="QGP405" s="440"/>
      <c r="QGQ405" s="440"/>
      <c r="QGR405" s="440"/>
      <c r="QGS405" s="440"/>
      <c r="QGT405" s="440"/>
      <c r="QGU405" s="440"/>
      <c r="QGV405" s="440"/>
      <c r="QGW405" s="440"/>
      <c r="QGX405" s="440"/>
      <c r="QGY405" s="440"/>
      <c r="QGZ405" s="440"/>
      <c r="QHA405" s="440"/>
      <c r="QHB405" s="440"/>
      <c r="QHC405" s="440"/>
      <c r="QHD405" s="440"/>
      <c r="QHE405" s="440"/>
      <c r="QHF405" s="440"/>
      <c r="QHG405" s="440"/>
      <c r="QHH405" s="440"/>
      <c r="QHI405" s="440"/>
      <c r="QHJ405" s="440"/>
      <c r="QHK405" s="440"/>
      <c r="QHL405" s="440"/>
      <c r="QHM405" s="440"/>
      <c r="QHN405" s="440"/>
      <c r="QHO405" s="440"/>
      <c r="QHP405" s="440"/>
      <c r="QHQ405" s="440"/>
      <c r="QHR405" s="440"/>
      <c r="QHS405" s="440"/>
      <c r="QHT405" s="440"/>
      <c r="QHU405" s="440"/>
      <c r="QHV405" s="440"/>
      <c r="QHW405" s="440"/>
      <c r="QHX405" s="440"/>
      <c r="QHY405" s="440"/>
      <c r="QHZ405" s="440"/>
      <c r="QIA405" s="440"/>
      <c r="QIB405" s="440"/>
      <c r="QIC405" s="440"/>
      <c r="QID405" s="440"/>
      <c r="QIE405" s="440"/>
      <c r="QIF405" s="440"/>
      <c r="QIG405" s="440"/>
      <c r="QIH405" s="440"/>
      <c r="QII405" s="440"/>
      <c r="QIJ405" s="440"/>
      <c r="QIK405" s="440"/>
      <c r="QIL405" s="440"/>
      <c r="QIM405" s="440"/>
      <c r="QIN405" s="440"/>
      <c r="QIO405" s="440"/>
      <c r="QIP405" s="440"/>
      <c r="QIQ405" s="440"/>
      <c r="QIR405" s="440"/>
      <c r="QIS405" s="440"/>
      <c r="QIT405" s="440"/>
      <c r="QIU405" s="440"/>
      <c r="QIV405" s="440"/>
      <c r="QIW405" s="440"/>
      <c r="QIX405" s="440"/>
      <c r="QIY405" s="440"/>
      <c r="QIZ405" s="440"/>
      <c r="QJA405" s="440"/>
      <c r="QJB405" s="440"/>
      <c r="QJC405" s="440"/>
      <c r="QJD405" s="440"/>
      <c r="QJE405" s="440"/>
      <c r="QJF405" s="440"/>
      <c r="QJG405" s="440"/>
      <c r="QJH405" s="440"/>
      <c r="QJI405" s="440"/>
      <c r="QJJ405" s="440"/>
      <c r="QJK405" s="440"/>
      <c r="QJL405" s="440"/>
      <c r="QJM405" s="440"/>
      <c r="QJN405" s="440"/>
      <c r="QJO405" s="440"/>
      <c r="QJP405" s="440"/>
      <c r="QJQ405" s="440"/>
      <c r="QJR405" s="440"/>
      <c r="QJS405" s="440"/>
      <c r="QJT405" s="440"/>
      <c r="QJU405" s="440"/>
      <c r="QJV405" s="440"/>
      <c r="QJW405" s="440"/>
      <c r="QJX405" s="440"/>
      <c r="QJY405" s="440"/>
      <c r="QJZ405" s="440"/>
      <c r="QKA405" s="440"/>
      <c r="QKB405" s="440"/>
      <c r="QKC405" s="440"/>
      <c r="QKD405" s="440"/>
      <c r="QKE405" s="440"/>
      <c r="QKF405" s="440"/>
      <c r="QKG405" s="440"/>
      <c r="QKH405" s="440"/>
      <c r="QKI405" s="440"/>
      <c r="QKJ405" s="440"/>
      <c r="QKK405" s="440"/>
      <c r="QKL405" s="440"/>
      <c r="QKM405" s="440"/>
      <c r="QKN405" s="440"/>
      <c r="QKO405" s="440"/>
      <c r="QKP405" s="440"/>
      <c r="QKQ405" s="440"/>
      <c r="QKR405" s="440"/>
      <c r="QKS405" s="440"/>
      <c r="QKT405" s="440"/>
      <c r="QKU405" s="440"/>
      <c r="QKV405" s="440"/>
      <c r="QKW405" s="440"/>
      <c r="QKX405" s="440"/>
      <c r="QKY405" s="440"/>
      <c r="QKZ405" s="440"/>
      <c r="QLA405" s="440"/>
      <c r="QLB405" s="440"/>
      <c r="QLC405" s="440"/>
      <c r="QLD405" s="440"/>
      <c r="QLE405" s="440"/>
      <c r="QLF405" s="440"/>
      <c r="QLG405" s="440"/>
      <c r="QLH405" s="440"/>
      <c r="QLI405" s="440"/>
      <c r="QLJ405" s="440"/>
      <c r="QLK405" s="440"/>
      <c r="QLL405" s="440"/>
      <c r="QLM405" s="440"/>
      <c r="QLN405" s="440"/>
      <c r="QLO405" s="440"/>
      <c r="QLP405" s="440"/>
      <c r="QLQ405" s="440"/>
      <c r="QLR405" s="440"/>
      <c r="QLS405" s="440"/>
      <c r="QLT405" s="440"/>
      <c r="QLU405" s="440"/>
      <c r="QLV405" s="440"/>
      <c r="QLW405" s="440"/>
      <c r="QLX405" s="440"/>
      <c r="QLY405" s="440"/>
      <c r="QLZ405" s="440"/>
      <c r="QMA405" s="440"/>
      <c r="QMB405" s="440"/>
      <c r="QMC405" s="440"/>
      <c r="QMD405" s="440"/>
      <c r="QME405" s="440"/>
      <c r="QMF405" s="440"/>
      <c r="QMG405" s="440"/>
      <c r="QMH405" s="440"/>
      <c r="QMI405" s="440"/>
      <c r="QMJ405" s="440"/>
      <c r="QMK405" s="440"/>
      <c r="QML405" s="440"/>
      <c r="QMM405" s="440"/>
      <c r="QMN405" s="440"/>
      <c r="QMO405" s="440"/>
      <c r="QMP405" s="440"/>
      <c r="QMQ405" s="440"/>
      <c r="QMR405" s="440"/>
      <c r="QMS405" s="440"/>
      <c r="QMT405" s="440"/>
      <c r="QMU405" s="440"/>
      <c r="QMV405" s="440"/>
      <c r="QMW405" s="440"/>
      <c r="QMX405" s="440"/>
      <c r="QMY405" s="440"/>
      <c r="QMZ405" s="440"/>
      <c r="QNA405" s="440"/>
      <c r="QNB405" s="440"/>
      <c r="QNC405" s="440"/>
      <c r="QND405" s="440"/>
      <c r="QNE405" s="440"/>
      <c r="QNF405" s="440"/>
      <c r="QNG405" s="440"/>
      <c r="QNH405" s="440"/>
      <c r="QNI405" s="440"/>
      <c r="QNJ405" s="440"/>
      <c r="QNK405" s="440"/>
      <c r="QNL405" s="440"/>
      <c r="QNM405" s="440"/>
      <c r="QNN405" s="440"/>
      <c r="QNO405" s="440"/>
      <c r="QNP405" s="440"/>
      <c r="QNQ405" s="440"/>
      <c r="QNR405" s="440"/>
      <c r="QNS405" s="440"/>
      <c r="QNT405" s="440"/>
      <c r="QNU405" s="440"/>
      <c r="QNV405" s="440"/>
      <c r="QNW405" s="440"/>
      <c r="QNX405" s="440"/>
      <c r="QNY405" s="440"/>
      <c r="QNZ405" s="440"/>
      <c r="QOA405" s="440"/>
      <c r="QOB405" s="440"/>
      <c r="QOC405" s="440"/>
      <c r="QOD405" s="440"/>
      <c r="QOE405" s="440"/>
      <c r="QOF405" s="440"/>
      <c r="QOG405" s="440"/>
      <c r="QOH405" s="440"/>
      <c r="QOI405" s="440"/>
      <c r="QOJ405" s="440"/>
      <c r="QOK405" s="440"/>
      <c r="QOL405" s="440"/>
      <c r="QOM405" s="440"/>
      <c r="QON405" s="440"/>
      <c r="QOO405" s="440"/>
      <c r="QOP405" s="440"/>
      <c r="QOQ405" s="440"/>
      <c r="QOR405" s="440"/>
      <c r="QOS405" s="440"/>
      <c r="QOT405" s="440"/>
      <c r="QOU405" s="440"/>
      <c r="QOV405" s="440"/>
      <c r="QOW405" s="440"/>
      <c r="QOX405" s="440"/>
      <c r="QOY405" s="440"/>
      <c r="QOZ405" s="440"/>
      <c r="QPA405" s="440"/>
      <c r="QPB405" s="440"/>
      <c r="QPC405" s="440"/>
      <c r="QPD405" s="440"/>
      <c r="QPE405" s="440"/>
      <c r="QPF405" s="440"/>
      <c r="QPG405" s="440"/>
      <c r="QPH405" s="440"/>
      <c r="QPI405" s="440"/>
      <c r="QPJ405" s="440"/>
      <c r="QPK405" s="440"/>
      <c r="QPL405" s="440"/>
      <c r="QPM405" s="440"/>
      <c r="QPN405" s="440"/>
      <c r="QPO405" s="440"/>
      <c r="QPP405" s="440"/>
      <c r="QPQ405" s="440"/>
      <c r="QPR405" s="440"/>
      <c r="QPS405" s="440"/>
      <c r="QPT405" s="440"/>
      <c r="QPU405" s="440"/>
      <c r="QPV405" s="440"/>
      <c r="QPW405" s="440"/>
      <c r="QPX405" s="440"/>
      <c r="QPY405" s="440"/>
      <c r="QPZ405" s="440"/>
      <c r="QQA405" s="440"/>
      <c r="QQB405" s="440"/>
      <c r="QQC405" s="440"/>
      <c r="QQD405" s="440"/>
      <c r="QQE405" s="440"/>
      <c r="QQF405" s="440"/>
      <c r="QQG405" s="440"/>
      <c r="QQH405" s="440"/>
      <c r="QQI405" s="440"/>
      <c r="QQJ405" s="440"/>
      <c r="QQK405" s="440"/>
      <c r="QQL405" s="440"/>
      <c r="QQM405" s="440"/>
      <c r="QQN405" s="440"/>
      <c r="QQO405" s="440"/>
      <c r="QQP405" s="440"/>
      <c r="QQQ405" s="440"/>
      <c r="QQR405" s="440"/>
      <c r="QQS405" s="440"/>
      <c r="QQT405" s="440"/>
      <c r="QQU405" s="440"/>
      <c r="QQV405" s="440"/>
      <c r="QQW405" s="440"/>
      <c r="QQX405" s="440"/>
      <c r="QQY405" s="440"/>
      <c r="QQZ405" s="440"/>
      <c r="QRA405" s="440"/>
      <c r="QRB405" s="440"/>
      <c r="QRC405" s="440"/>
      <c r="QRD405" s="440"/>
      <c r="QRE405" s="440"/>
      <c r="QRF405" s="440"/>
      <c r="QRG405" s="440"/>
      <c r="QRH405" s="440"/>
      <c r="QRI405" s="440"/>
      <c r="QRJ405" s="440"/>
      <c r="QRK405" s="440"/>
      <c r="QRL405" s="440"/>
      <c r="QRM405" s="440"/>
      <c r="QRN405" s="440"/>
      <c r="QRO405" s="440"/>
      <c r="QRP405" s="440"/>
      <c r="QRQ405" s="440"/>
      <c r="QRR405" s="440"/>
      <c r="QRS405" s="440"/>
      <c r="QRT405" s="440"/>
      <c r="QRU405" s="440"/>
      <c r="QRV405" s="440"/>
      <c r="QRW405" s="440"/>
      <c r="QRX405" s="440"/>
      <c r="QRY405" s="440"/>
      <c r="QRZ405" s="440"/>
      <c r="QSA405" s="440"/>
      <c r="QSB405" s="440"/>
      <c r="QSC405" s="440"/>
      <c r="QSD405" s="440"/>
      <c r="QSE405" s="440"/>
      <c r="QSF405" s="440"/>
      <c r="QSG405" s="440"/>
      <c r="QSH405" s="440"/>
      <c r="QSI405" s="440"/>
      <c r="QSJ405" s="440"/>
      <c r="QSK405" s="440"/>
      <c r="QSL405" s="440"/>
      <c r="QSM405" s="440"/>
      <c r="QSN405" s="440"/>
      <c r="QSO405" s="440"/>
      <c r="QSP405" s="440"/>
      <c r="QSQ405" s="440"/>
      <c r="QSR405" s="440"/>
      <c r="QSS405" s="440"/>
      <c r="QST405" s="440"/>
      <c r="QSU405" s="440"/>
      <c r="QSV405" s="440"/>
      <c r="QSW405" s="440"/>
      <c r="QSX405" s="440"/>
      <c r="QSY405" s="440"/>
      <c r="QSZ405" s="440"/>
      <c r="QTA405" s="440"/>
      <c r="QTB405" s="440"/>
      <c r="QTC405" s="440"/>
      <c r="QTD405" s="440"/>
      <c r="QTE405" s="440"/>
      <c r="QTF405" s="440"/>
      <c r="QTG405" s="440"/>
      <c r="QTH405" s="440"/>
      <c r="QTI405" s="440"/>
      <c r="QTJ405" s="440"/>
      <c r="QTK405" s="440"/>
      <c r="QTL405" s="440"/>
      <c r="QTM405" s="440"/>
      <c r="QTN405" s="440"/>
      <c r="QTO405" s="440"/>
      <c r="QTP405" s="440"/>
      <c r="QTQ405" s="440"/>
      <c r="QTR405" s="440"/>
      <c r="QTS405" s="440"/>
      <c r="QTT405" s="440"/>
      <c r="QTU405" s="440"/>
      <c r="QTV405" s="440"/>
      <c r="QTW405" s="440"/>
      <c r="QTX405" s="440"/>
      <c r="QTY405" s="440"/>
      <c r="QTZ405" s="440"/>
      <c r="QUA405" s="440"/>
      <c r="QUB405" s="440"/>
      <c r="QUC405" s="440"/>
      <c r="QUD405" s="440"/>
      <c r="QUE405" s="440"/>
      <c r="QUF405" s="440"/>
      <c r="QUG405" s="440"/>
      <c r="QUH405" s="440"/>
      <c r="QUI405" s="440"/>
      <c r="QUJ405" s="440"/>
      <c r="QUK405" s="440"/>
      <c r="QUL405" s="440"/>
      <c r="QUM405" s="440"/>
      <c r="QUN405" s="440"/>
      <c r="QUO405" s="440"/>
      <c r="QUP405" s="440"/>
      <c r="QUQ405" s="440"/>
      <c r="QUR405" s="440"/>
      <c r="QUS405" s="440"/>
      <c r="QUT405" s="440"/>
      <c r="QUU405" s="440"/>
      <c r="QUV405" s="440"/>
      <c r="QUW405" s="440"/>
      <c r="QUX405" s="440"/>
      <c r="QUY405" s="440"/>
      <c r="QUZ405" s="440"/>
      <c r="QVA405" s="440"/>
      <c r="QVB405" s="440"/>
      <c r="QVC405" s="440"/>
      <c r="QVD405" s="440"/>
      <c r="QVE405" s="440"/>
      <c r="QVF405" s="440"/>
      <c r="QVG405" s="440"/>
      <c r="QVH405" s="440"/>
      <c r="QVI405" s="440"/>
      <c r="QVJ405" s="440"/>
      <c r="QVK405" s="440"/>
      <c r="QVL405" s="440"/>
      <c r="QVM405" s="440"/>
      <c r="QVN405" s="440"/>
      <c r="QVO405" s="440"/>
      <c r="QVP405" s="440"/>
      <c r="QVQ405" s="440"/>
      <c r="QVR405" s="440"/>
      <c r="QVS405" s="440"/>
      <c r="QVT405" s="440"/>
      <c r="QVU405" s="440"/>
      <c r="QVV405" s="440"/>
      <c r="QVW405" s="440"/>
      <c r="QVX405" s="440"/>
      <c r="QVY405" s="440"/>
      <c r="QVZ405" s="440"/>
      <c r="QWA405" s="440"/>
      <c r="QWB405" s="440"/>
      <c r="QWC405" s="440"/>
      <c r="QWD405" s="440"/>
      <c r="QWE405" s="440"/>
      <c r="QWF405" s="440"/>
      <c r="QWG405" s="440"/>
      <c r="QWH405" s="440"/>
      <c r="QWI405" s="440"/>
      <c r="QWJ405" s="440"/>
      <c r="QWK405" s="440"/>
      <c r="QWL405" s="440"/>
      <c r="QWM405" s="440"/>
      <c r="QWN405" s="440"/>
      <c r="QWO405" s="440"/>
      <c r="QWP405" s="440"/>
      <c r="QWQ405" s="440"/>
      <c r="QWR405" s="440"/>
      <c r="QWS405" s="440"/>
      <c r="QWT405" s="440"/>
      <c r="QWU405" s="440"/>
      <c r="QWV405" s="440"/>
      <c r="QWW405" s="440"/>
      <c r="QWX405" s="440"/>
      <c r="QWY405" s="440"/>
      <c r="QWZ405" s="440"/>
      <c r="QXA405" s="440"/>
      <c r="QXB405" s="440"/>
      <c r="QXC405" s="440"/>
      <c r="QXD405" s="440"/>
      <c r="QXE405" s="440"/>
      <c r="QXF405" s="440"/>
      <c r="QXG405" s="440"/>
      <c r="QXH405" s="440"/>
      <c r="QXI405" s="440"/>
      <c r="QXJ405" s="440"/>
      <c r="QXK405" s="440"/>
      <c r="QXL405" s="440"/>
      <c r="QXM405" s="440"/>
      <c r="QXN405" s="440"/>
      <c r="QXO405" s="440"/>
      <c r="QXP405" s="440"/>
      <c r="QXQ405" s="440"/>
      <c r="QXR405" s="440"/>
      <c r="QXS405" s="440"/>
      <c r="QXT405" s="440"/>
      <c r="QXU405" s="440"/>
      <c r="QXV405" s="440"/>
      <c r="QXW405" s="440"/>
      <c r="QXX405" s="440"/>
      <c r="QXY405" s="440"/>
      <c r="QXZ405" s="440"/>
      <c r="QYA405" s="440"/>
      <c r="QYB405" s="440"/>
      <c r="QYC405" s="440"/>
      <c r="QYD405" s="440"/>
      <c r="QYE405" s="440"/>
      <c r="QYF405" s="440"/>
      <c r="QYG405" s="440"/>
      <c r="QYH405" s="440"/>
      <c r="QYI405" s="440"/>
      <c r="QYJ405" s="440"/>
      <c r="QYK405" s="440"/>
      <c r="QYL405" s="440"/>
      <c r="QYM405" s="440"/>
      <c r="QYN405" s="440"/>
      <c r="QYO405" s="440"/>
      <c r="QYP405" s="440"/>
      <c r="QYQ405" s="440"/>
      <c r="QYR405" s="440"/>
      <c r="QYS405" s="440"/>
      <c r="QYT405" s="440"/>
      <c r="QYU405" s="440"/>
      <c r="QYV405" s="440"/>
      <c r="QYW405" s="440"/>
      <c r="QYX405" s="440"/>
      <c r="QYY405" s="440"/>
      <c r="QYZ405" s="440"/>
      <c r="QZA405" s="440"/>
      <c r="QZB405" s="440"/>
      <c r="QZC405" s="440"/>
      <c r="QZD405" s="440"/>
      <c r="QZE405" s="440"/>
      <c r="QZF405" s="440"/>
      <c r="QZG405" s="440"/>
      <c r="QZH405" s="440"/>
      <c r="QZI405" s="440"/>
      <c r="QZJ405" s="440"/>
      <c r="QZK405" s="440"/>
      <c r="QZL405" s="440"/>
      <c r="QZM405" s="440"/>
      <c r="QZN405" s="440"/>
      <c r="QZO405" s="440"/>
      <c r="QZP405" s="440"/>
      <c r="QZQ405" s="440"/>
      <c r="QZR405" s="440"/>
      <c r="QZS405" s="440"/>
      <c r="QZT405" s="440"/>
      <c r="QZU405" s="440"/>
      <c r="QZV405" s="440"/>
      <c r="QZW405" s="440"/>
      <c r="QZX405" s="440"/>
      <c r="QZY405" s="440"/>
      <c r="QZZ405" s="440"/>
      <c r="RAA405" s="440"/>
      <c r="RAB405" s="440"/>
      <c r="RAC405" s="440"/>
      <c r="RAD405" s="440"/>
      <c r="RAE405" s="440"/>
      <c r="RAF405" s="440"/>
      <c r="RAG405" s="440"/>
      <c r="RAH405" s="440"/>
      <c r="RAI405" s="440"/>
      <c r="RAJ405" s="440"/>
      <c r="RAK405" s="440"/>
      <c r="RAL405" s="440"/>
      <c r="RAM405" s="440"/>
      <c r="RAN405" s="440"/>
      <c r="RAO405" s="440"/>
      <c r="RAP405" s="440"/>
      <c r="RAQ405" s="440"/>
      <c r="RAR405" s="440"/>
      <c r="RAS405" s="440"/>
      <c r="RAT405" s="440"/>
      <c r="RAU405" s="440"/>
      <c r="RAV405" s="440"/>
      <c r="RAW405" s="440"/>
      <c r="RAX405" s="440"/>
      <c r="RAY405" s="440"/>
      <c r="RAZ405" s="440"/>
      <c r="RBA405" s="440"/>
      <c r="RBB405" s="440"/>
      <c r="RBC405" s="440"/>
      <c r="RBD405" s="440"/>
      <c r="RBE405" s="440"/>
      <c r="RBF405" s="440"/>
      <c r="RBG405" s="440"/>
      <c r="RBH405" s="440"/>
      <c r="RBI405" s="440"/>
      <c r="RBJ405" s="440"/>
      <c r="RBK405" s="440"/>
      <c r="RBL405" s="440"/>
      <c r="RBM405" s="440"/>
      <c r="RBN405" s="440"/>
      <c r="RBO405" s="440"/>
      <c r="RBP405" s="440"/>
      <c r="RBQ405" s="440"/>
      <c r="RBR405" s="440"/>
      <c r="RBS405" s="440"/>
      <c r="RBT405" s="440"/>
      <c r="RBU405" s="440"/>
      <c r="RBV405" s="440"/>
      <c r="RBW405" s="440"/>
      <c r="RBX405" s="440"/>
      <c r="RBY405" s="440"/>
      <c r="RBZ405" s="440"/>
      <c r="RCA405" s="440"/>
      <c r="RCB405" s="440"/>
      <c r="RCC405" s="440"/>
      <c r="RCD405" s="440"/>
      <c r="RCE405" s="440"/>
      <c r="RCF405" s="440"/>
      <c r="RCG405" s="440"/>
      <c r="RCH405" s="440"/>
      <c r="RCI405" s="440"/>
      <c r="RCJ405" s="440"/>
      <c r="RCK405" s="440"/>
      <c r="RCL405" s="440"/>
      <c r="RCM405" s="440"/>
      <c r="RCN405" s="440"/>
      <c r="RCO405" s="440"/>
      <c r="RCP405" s="440"/>
      <c r="RCQ405" s="440"/>
      <c r="RCR405" s="440"/>
      <c r="RCS405" s="440"/>
      <c r="RCT405" s="440"/>
      <c r="RCU405" s="440"/>
      <c r="RCV405" s="440"/>
      <c r="RCW405" s="440"/>
      <c r="RCX405" s="440"/>
      <c r="RCY405" s="440"/>
      <c r="RCZ405" s="440"/>
      <c r="RDA405" s="440"/>
      <c r="RDB405" s="440"/>
      <c r="RDC405" s="440"/>
      <c r="RDD405" s="440"/>
      <c r="RDE405" s="440"/>
      <c r="RDF405" s="440"/>
      <c r="RDG405" s="440"/>
      <c r="RDH405" s="440"/>
      <c r="RDI405" s="440"/>
      <c r="RDJ405" s="440"/>
      <c r="RDK405" s="440"/>
      <c r="RDL405" s="440"/>
      <c r="RDM405" s="440"/>
      <c r="RDN405" s="440"/>
      <c r="RDO405" s="440"/>
      <c r="RDP405" s="440"/>
      <c r="RDQ405" s="440"/>
      <c r="RDR405" s="440"/>
      <c r="RDS405" s="440"/>
      <c r="RDT405" s="440"/>
      <c r="RDU405" s="440"/>
      <c r="RDV405" s="440"/>
      <c r="RDW405" s="440"/>
      <c r="RDX405" s="440"/>
      <c r="RDY405" s="440"/>
      <c r="RDZ405" s="440"/>
      <c r="REA405" s="440"/>
      <c r="REB405" s="440"/>
      <c r="REC405" s="440"/>
      <c r="RED405" s="440"/>
      <c r="REE405" s="440"/>
      <c r="REF405" s="440"/>
      <c r="REG405" s="440"/>
      <c r="REH405" s="440"/>
      <c r="REI405" s="440"/>
      <c r="REJ405" s="440"/>
      <c r="REK405" s="440"/>
      <c r="REL405" s="440"/>
      <c r="REM405" s="440"/>
      <c r="REN405" s="440"/>
      <c r="REO405" s="440"/>
      <c r="REP405" s="440"/>
      <c r="REQ405" s="440"/>
      <c r="RER405" s="440"/>
      <c r="RES405" s="440"/>
      <c r="RET405" s="440"/>
      <c r="REU405" s="440"/>
      <c r="REV405" s="440"/>
      <c r="REW405" s="440"/>
      <c r="REX405" s="440"/>
      <c r="REY405" s="440"/>
      <c r="REZ405" s="440"/>
      <c r="RFA405" s="440"/>
      <c r="RFB405" s="440"/>
      <c r="RFC405" s="440"/>
      <c r="RFD405" s="440"/>
      <c r="RFE405" s="440"/>
      <c r="RFF405" s="440"/>
      <c r="RFG405" s="440"/>
      <c r="RFH405" s="440"/>
      <c r="RFI405" s="440"/>
      <c r="RFJ405" s="440"/>
      <c r="RFK405" s="440"/>
      <c r="RFL405" s="440"/>
      <c r="RFM405" s="440"/>
      <c r="RFN405" s="440"/>
      <c r="RFO405" s="440"/>
      <c r="RFP405" s="440"/>
      <c r="RFQ405" s="440"/>
      <c r="RFR405" s="440"/>
      <c r="RFS405" s="440"/>
      <c r="RFT405" s="440"/>
      <c r="RFU405" s="440"/>
      <c r="RFV405" s="440"/>
      <c r="RFW405" s="440"/>
      <c r="RFX405" s="440"/>
      <c r="RFY405" s="440"/>
      <c r="RFZ405" s="440"/>
      <c r="RGA405" s="440"/>
      <c r="RGB405" s="440"/>
      <c r="RGC405" s="440"/>
      <c r="RGD405" s="440"/>
      <c r="RGE405" s="440"/>
      <c r="RGF405" s="440"/>
      <c r="RGG405" s="440"/>
      <c r="RGH405" s="440"/>
      <c r="RGI405" s="440"/>
      <c r="RGJ405" s="440"/>
      <c r="RGK405" s="440"/>
      <c r="RGL405" s="440"/>
      <c r="RGM405" s="440"/>
      <c r="RGN405" s="440"/>
      <c r="RGO405" s="440"/>
      <c r="RGP405" s="440"/>
      <c r="RGQ405" s="440"/>
      <c r="RGR405" s="440"/>
      <c r="RGS405" s="440"/>
      <c r="RGT405" s="440"/>
      <c r="RGU405" s="440"/>
      <c r="RGV405" s="440"/>
      <c r="RGW405" s="440"/>
      <c r="RGX405" s="440"/>
      <c r="RGY405" s="440"/>
      <c r="RGZ405" s="440"/>
      <c r="RHA405" s="440"/>
      <c r="RHB405" s="440"/>
      <c r="RHC405" s="440"/>
      <c r="RHD405" s="440"/>
      <c r="RHE405" s="440"/>
      <c r="RHF405" s="440"/>
      <c r="RHG405" s="440"/>
      <c r="RHH405" s="440"/>
      <c r="RHI405" s="440"/>
      <c r="RHJ405" s="440"/>
      <c r="RHK405" s="440"/>
      <c r="RHL405" s="440"/>
      <c r="RHM405" s="440"/>
      <c r="RHN405" s="440"/>
      <c r="RHO405" s="440"/>
      <c r="RHP405" s="440"/>
      <c r="RHQ405" s="440"/>
      <c r="RHR405" s="440"/>
      <c r="RHS405" s="440"/>
      <c r="RHT405" s="440"/>
      <c r="RHU405" s="440"/>
      <c r="RHV405" s="440"/>
      <c r="RHW405" s="440"/>
      <c r="RHX405" s="440"/>
      <c r="RHY405" s="440"/>
      <c r="RHZ405" s="440"/>
      <c r="RIA405" s="440"/>
      <c r="RIB405" s="440"/>
      <c r="RIC405" s="440"/>
      <c r="RID405" s="440"/>
      <c r="RIE405" s="440"/>
      <c r="RIF405" s="440"/>
      <c r="RIG405" s="440"/>
      <c r="RIH405" s="440"/>
      <c r="RII405" s="440"/>
      <c r="RIJ405" s="440"/>
      <c r="RIK405" s="440"/>
      <c r="RIL405" s="440"/>
      <c r="RIM405" s="440"/>
      <c r="RIN405" s="440"/>
      <c r="RIO405" s="440"/>
      <c r="RIP405" s="440"/>
      <c r="RIQ405" s="440"/>
      <c r="RIR405" s="440"/>
      <c r="RIS405" s="440"/>
      <c r="RIT405" s="440"/>
      <c r="RIU405" s="440"/>
      <c r="RIV405" s="440"/>
      <c r="RIW405" s="440"/>
      <c r="RIX405" s="440"/>
      <c r="RIY405" s="440"/>
      <c r="RIZ405" s="440"/>
      <c r="RJA405" s="440"/>
      <c r="RJB405" s="440"/>
      <c r="RJC405" s="440"/>
      <c r="RJD405" s="440"/>
      <c r="RJE405" s="440"/>
      <c r="RJF405" s="440"/>
      <c r="RJG405" s="440"/>
      <c r="RJH405" s="440"/>
      <c r="RJI405" s="440"/>
      <c r="RJJ405" s="440"/>
      <c r="RJK405" s="440"/>
      <c r="RJL405" s="440"/>
      <c r="RJM405" s="440"/>
      <c r="RJN405" s="440"/>
      <c r="RJO405" s="440"/>
      <c r="RJP405" s="440"/>
      <c r="RJQ405" s="440"/>
      <c r="RJR405" s="440"/>
      <c r="RJS405" s="440"/>
      <c r="RJT405" s="440"/>
      <c r="RJU405" s="440"/>
      <c r="RJV405" s="440"/>
      <c r="RJW405" s="440"/>
      <c r="RJX405" s="440"/>
      <c r="RJY405" s="440"/>
      <c r="RJZ405" s="440"/>
      <c r="RKA405" s="440"/>
      <c r="RKB405" s="440"/>
      <c r="RKC405" s="440"/>
      <c r="RKD405" s="440"/>
      <c r="RKE405" s="440"/>
      <c r="RKF405" s="440"/>
      <c r="RKG405" s="440"/>
      <c r="RKH405" s="440"/>
      <c r="RKI405" s="440"/>
      <c r="RKJ405" s="440"/>
      <c r="RKK405" s="440"/>
      <c r="RKL405" s="440"/>
      <c r="RKM405" s="440"/>
      <c r="RKN405" s="440"/>
      <c r="RKO405" s="440"/>
      <c r="RKP405" s="440"/>
      <c r="RKQ405" s="440"/>
      <c r="RKR405" s="440"/>
      <c r="RKS405" s="440"/>
      <c r="RKT405" s="440"/>
      <c r="RKU405" s="440"/>
      <c r="RKV405" s="440"/>
      <c r="RKW405" s="440"/>
      <c r="RKX405" s="440"/>
      <c r="RKY405" s="440"/>
      <c r="RKZ405" s="440"/>
      <c r="RLA405" s="440"/>
      <c r="RLB405" s="440"/>
      <c r="RLC405" s="440"/>
      <c r="RLD405" s="440"/>
      <c r="RLE405" s="440"/>
      <c r="RLF405" s="440"/>
      <c r="RLG405" s="440"/>
      <c r="RLH405" s="440"/>
      <c r="RLI405" s="440"/>
      <c r="RLJ405" s="440"/>
      <c r="RLK405" s="440"/>
      <c r="RLL405" s="440"/>
      <c r="RLM405" s="440"/>
      <c r="RLN405" s="440"/>
      <c r="RLO405" s="440"/>
      <c r="RLP405" s="440"/>
      <c r="RLQ405" s="440"/>
      <c r="RLR405" s="440"/>
      <c r="RLS405" s="440"/>
      <c r="RLT405" s="440"/>
      <c r="RLU405" s="440"/>
      <c r="RLV405" s="440"/>
      <c r="RLW405" s="440"/>
      <c r="RLX405" s="440"/>
      <c r="RLY405" s="440"/>
      <c r="RLZ405" s="440"/>
      <c r="RMA405" s="440"/>
      <c r="RMB405" s="440"/>
      <c r="RMC405" s="440"/>
      <c r="RMD405" s="440"/>
      <c r="RME405" s="440"/>
      <c r="RMF405" s="440"/>
      <c r="RMG405" s="440"/>
      <c r="RMH405" s="440"/>
      <c r="RMI405" s="440"/>
      <c r="RMJ405" s="440"/>
      <c r="RMK405" s="440"/>
      <c r="RML405" s="440"/>
      <c r="RMM405" s="440"/>
      <c r="RMN405" s="440"/>
      <c r="RMO405" s="440"/>
      <c r="RMP405" s="440"/>
      <c r="RMQ405" s="440"/>
      <c r="RMR405" s="440"/>
      <c r="RMS405" s="440"/>
      <c r="RMT405" s="440"/>
      <c r="RMU405" s="440"/>
      <c r="RMV405" s="440"/>
      <c r="RMW405" s="440"/>
      <c r="RMX405" s="440"/>
      <c r="RMY405" s="440"/>
      <c r="RMZ405" s="440"/>
      <c r="RNA405" s="440"/>
      <c r="RNB405" s="440"/>
      <c r="RNC405" s="440"/>
      <c r="RND405" s="440"/>
      <c r="RNE405" s="440"/>
      <c r="RNF405" s="440"/>
      <c r="RNG405" s="440"/>
      <c r="RNH405" s="440"/>
      <c r="RNI405" s="440"/>
      <c r="RNJ405" s="440"/>
      <c r="RNK405" s="440"/>
      <c r="RNL405" s="440"/>
      <c r="RNM405" s="440"/>
      <c r="RNN405" s="440"/>
      <c r="RNO405" s="440"/>
      <c r="RNP405" s="440"/>
      <c r="RNQ405" s="440"/>
      <c r="RNR405" s="440"/>
      <c r="RNS405" s="440"/>
      <c r="RNT405" s="440"/>
      <c r="RNU405" s="440"/>
      <c r="RNV405" s="440"/>
      <c r="RNW405" s="440"/>
      <c r="RNX405" s="440"/>
      <c r="RNY405" s="440"/>
      <c r="RNZ405" s="440"/>
      <c r="ROA405" s="440"/>
      <c r="ROB405" s="440"/>
      <c r="ROC405" s="440"/>
      <c r="ROD405" s="440"/>
      <c r="ROE405" s="440"/>
      <c r="ROF405" s="440"/>
      <c r="ROG405" s="440"/>
      <c r="ROH405" s="440"/>
      <c r="ROI405" s="440"/>
      <c r="ROJ405" s="440"/>
      <c r="ROK405" s="440"/>
      <c r="ROL405" s="440"/>
      <c r="ROM405" s="440"/>
      <c r="RON405" s="440"/>
      <c r="ROO405" s="440"/>
      <c r="ROP405" s="440"/>
      <c r="ROQ405" s="440"/>
      <c r="ROR405" s="440"/>
      <c r="ROS405" s="440"/>
      <c r="ROT405" s="440"/>
      <c r="ROU405" s="440"/>
      <c r="ROV405" s="440"/>
      <c r="ROW405" s="440"/>
      <c r="ROX405" s="440"/>
      <c r="ROY405" s="440"/>
      <c r="ROZ405" s="440"/>
      <c r="RPA405" s="440"/>
      <c r="RPB405" s="440"/>
      <c r="RPC405" s="440"/>
      <c r="RPD405" s="440"/>
      <c r="RPE405" s="440"/>
      <c r="RPF405" s="440"/>
      <c r="RPG405" s="440"/>
      <c r="RPH405" s="440"/>
      <c r="RPI405" s="440"/>
      <c r="RPJ405" s="440"/>
      <c r="RPK405" s="440"/>
      <c r="RPL405" s="440"/>
      <c r="RPM405" s="440"/>
      <c r="RPN405" s="440"/>
      <c r="RPO405" s="440"/>
      <c r="RPP405" s="440"/>
      <c r="RPQ405" s="440"/>
      <c r="RPR405" s="440"/>
      <c r="RPS405" s="440"/>
      <c r="RPT405" s="440"/>
      <c r="RPU405" s="440"/>
      <c r="RPV405" s="440"/>
      <c r="RPW405" s="440"/>
      <c r="RPX405" s="440"/>
      <c r="RPY405" s="440"/>
      <c r="RPZ405" s="440"/>
      <c r="RQA405" s="440"/>
      <c r="RQB405" s="440"/>
      <c r="RQC405" s="440"/>
      <c r="RQD405" s="440"/>
      <c r="RQE405" s="440"/>
      <c r="RQF405" s="440"/>
      <c r="RQG405" s="440"/>
      <c r="RQH405" s="440"/>
      <c r="RQI405" s="440"/>
      <c r="RQJ405" s="440"/>
      <c r="RQK405" s="440"/>
      <c r="RQL405" s="440"/>
      <c r="RQM405" s="440"/>
      <c r="RQN405" s="440"/>
      <c r="RQO405" s="440"/>
      <c r="RQP405" s="440"/>
      <c r="RQQ405" s="440"/>
      <c r="RQR405" s="440"/>
      <c r="RQS405" s="440"/>
      <c r="RQT405" s="440"/>
      <c r="RQU405" s="440"/>
      <c r="RQV405" s="440"/>
      <c r="RQW405" s="440"/>
      <c r="RQX405" s="440"/>
      <c r="RQY405" s="440"/>
      <c r="RQZ405" s="440"/>
      <c r="RRA405" s="440"/>
      <c r="RRB405" s="440"/>
      <c r="RRC405" s="440"/>
      <c r="RRD405" s="440"/>
      <c r="RRE405" s="440"/>
      <c r="RRF405" s="440"/>
      <c r="RRG405" s="440"/>
      <c r="RRH405" s="440"/>
      <c r="RRI405" s="440"/>
      <c r="RRJ405" s="440"/>
      <c r="RRK405" s="440"/>
      <c r="RRL405" s="440"/>
      <c r="RRM405" s="440"/>
      <c r="RRN405" s="440"/>
      <c r="RRO405" s="440"/>
      <c r="RRP405" s="440"/>
      <c r="RRQ405" s="440"/>
      <c r="RRR405" s="440"/>
      <c r="RRS405" s="440"/>
      <c r="RRT405" s="440"/>
      <c r="RRU405" s="440"/>
      <c r="RRV405" s="440"/>
      <c r="RRW405" s="440"/>
      <c r="RRX405" s="440"/>
      <c r="RRY405" s="440"/>
      <c r="RRZ405" s="440"/>
      <c r="RSA405" s="440"/>
      <c r="RSB405" s="440"/>
      <c r="RSC405" s="440"/>
      <c r="RSD405" s="440"/>
      <c r="RSE405" s="440"/>
      <c r="RSF405" s="440"/>
      <c r="RSG405" s="440"/>
      <c r="RSH405" s="440"/>
      <c r="RSI405" s="440"/>
      <c r="RSJ405" s="440"/>
      <c r="RSK405" s="440"/>
      <c r="RSL405" s="440"/>
      <c r="RSM405" s="440"/>
      <c r="RSN405" s="440"/>
      <c r="RSO405" s="440"/>
      <c r="RSP405" s="440"/>
      <c r="RSQ405" s="440"/>
      <c r="RSR405" s="440"/>
      <c r="RSS405" s="440"/>
      <c r="RST405" s="440"/>
      <c r="RSU405" s="440"/>
      <c r="RSV405" s="440"/>
      <c r="RSW405" s="440"/>
      <c r="RSX405" s="440"/>
      <c r="RSY405" s="440"/>
      <c r="RSZ405" s="440"/>
      <c r="RTA405" s="440"/>
      <c r="RTB405" s="440"/>
      <c r="RTC405" s="440"/>
      <c r="RTD405" s="440"/>
      <c r="RTE405" s="440"/>
      <c r="RTF405" s="440"/>
      <c r="RTG405" s="440"/>
      <c r="RTH405" s="440"/>
      <c r="RTI405" s="440"/>
      <c r="RTJ405" s="440"/>
      <c r="RTK405" s="440"/>
      <c r="RTL405" s="440"/>
      <c r="RTM405" s="440"/>
      <c r="RTN405" s="440"/>
      <c r="RTO405" s="440"/>
      <c r="RTP405" s="440"/>
      <c r="RTQ405" s="440"/>
      <c r="RTR405" s="440"/>
      <c r="RTS405" s="440"/>
      <c r="RTT405" s="440"/>
      <c r="RTU405" s="440"/>
      <c r="RTV405" s="440"/>
      <c r="RTW405" s="440"/>
      <c r="RTX405" s="440"/>
      <c r="RTY405" s="440"/>
      <c r="RTZ405" s="440"/>
      <c r="RUA405" s="440"/>
      <c r="RUB405" s="440"/>
      <c r="RUC405" s="440"/>
      <c r="RUD405" s="440"/>
      <c r="RUE405" s="440"/>
      <c r="RUF405" s="440"/>
      <c r="RUG405" s="440"/>
      <c r="RUH405" s="440"/>
      <c r="RUI405" s="440"/>
      <c r="RUJ405" s="440"/>
      <c r="RUK405" s="440"/>
      <c r="RUL405" s="440"/>
      <c r="RUM405" s="440"/>
      <c r="RUN405" s="440"/>
      <c r="RUO405" s="440"/>
      <c r="RUP405" s="440"/>
      <c r="RUQ405" s="440"/>
      <c r="RUR405" s="440"/>
      <c r="RUS405" s="440"/>
      <c r="RUT405" s="440"/>
      <c r="RUU405" s="440"/>
      <c r="RUV405" s="440"/>
      <c r="RUW405" s="440"/>
      <c r="RUX405" s="440"/>
      <c r="RUY405" s="440"/>
      <c r="RUZ405" s="440"/>
      <c r="RVA405" s="440"/>
      <c r="RVB405" s="440"/>
      <c r="RVC405" s="440"/>
      <c r="RVD405" s="440"/>
      <c r="RVE405" s="440"/>
      <c r="RVF405" s="440"/>
      <c r="RVG405" s="440"/>
      <c r="RVH405" s="440"/>
      <c r="RVI405" s="440"/>
      <c r="RVJ405" s="440"/>
      <c r="RVK405" s="440"/>
      <c r="RVL405" s="440"/>
      <c r="RVM405" s="440"/>
      <c r="RVN405" s="440"/>
      <c r="RVO405" s="440"/>
      <c r="RVP405" s="440"/>
      <c r="RVQ405" s="440"/>
      <c r="RVR405" s="440"/>
      <c r="RVS405" s="440"/>
      <c r="RVT405" s="440"/>
      <c r="RVU405" s="440"/>
      <c r="RVV405" s="440"/>
      <c r="RVW405" s="440"/>
      <c r="RVX405" s="440"/>
      <c r="RVY405" s="440"/>
      <c r="RVZ405" s="440"/>
      <c r="RWA405" s="440"/>
      <c r="RWB405" s="440"/>
      <c r="RWC405" s="440"/>
      <c r="RWD405" s="440"/>
      <c r="RWE405" s="440"/>
      <c r="RWF405" s="440"/>
      <c r="RWG405" s="440"/>
      <c r="RWH405" s="440"/>
      <c r="RWI405" s="440"/>
      <c r="RWJ405" s="440"/>
      <c r="RWK405" s="440"/>
      <c r="RWL405" s="440"/>
      <c r="RWM405" s="440"/>
      <c r="RWN405" s="440"/>
      <c r="RWO405" s="440"/>
      <c r="RWP405" s="440"/>
      <c r="RWQ405" s="440"/>
      <c r="RWR405" s="440"/>
      <c r="RWS405" s="440"/>
      <c r="RWT405" s="440"/>
      <c r="RWU405" s="440"/>
      <c r="RWV405" s="440"/>
      <c r="RWW405" s="440"/>
      <c r="RWX405" s="440"/>
      <c r="RWY405" s="440"/>
      <c r="RWZ405" s="440"/>
      <c r="RXA405" s="440"/>
      <c r="RXB405" s="440"/>
      <c r="RXC405" s="440"/>
      <c r="RXD405" s="440"/>
      <c r="RXE405" s="440"/>
      <c r="RXF405" s="440"/>
      <c r="RXG405" s="440"/>
      <c r="RXH405" s="440"/>
      <c r="RXI405" s="440"/>
      <c r="RXJ405" s="440"/>
      <c r="RXK405" s="440"/>
      <c r="RXL405" s="440"/>
      <c r="RXM405" s="440"/>
      <c r="RXN405" s="440"/>
      <c r="RXO405" s="440"/>
      <c r="RXP405" s="440"/>
      <c r="RXQ405" s="440"/>
      <c r="RXR405" s="440"/>
      <c r="RXS405" s="440"/>
      <c r="RXT405" s="440"/>
      <c r="RXU405" s="440"/>
      <c r="RXV405" s="440"/>
      <c r="RXW405" s="440"/>
      <c r="RXX405" s="440"/>
      <c r="RXY405" s="440"/>
      <c r="RXZ405" s="440"/>
      <c r="RYA405" s="440"/>
      <c r="RYB405" s="440"/>
      <c r="RYC405" s="440"/>
      <c r="RYD405" s="440"/>
      <c r="RYE405" s="440"/>
      <c r="RYF405" s="440"/>
      <c r="RYG405" s="440"/>
      <c r="RYH405" s="440"/>
      <c r="RYI405" s="440"/>
      <c r="RYJ405" s="440"/>
      <c r="RYK405" s="440"/>
      <c r="RYL405" s="440"/>
      <c r="RYM405" s="440"/>
      <c r="RYN405" s="440"/>
      <c r="RYO405" s="440"/>
      <c r="RYP405" s="440"/>
      <c r="RYQ405" s="440"/>
      <c r="RYR405" s="440"/>
      <c r="RYS405" s="440"/>
      <c r="RYT405" s="440"/>
      <c r="RYU405" s="440"/>
      <c r="RYV405" s="440"/>
      <c r="RYW405" s="440"/>
      <c r="RYX405" s="440"/>
      <c r="RYY405" s="440"/>
      <c r="RYZ405" s="440"/>
      <c r="RZA405" s="440"/>
      <c r="RZB405" s="440"/>
      <c r="RZC405" s="440"/>
      <c r="RZD405" s="440"/>
      <c r="RZE405" s="440"/>
      <c r="RZF405" s="440"/>
      <c r="RZG405" s="440"/>
      <c r="RZH405" s="440"/>
      <c r="RZI405" s="440"/>
      <c r="RZJ405" s="440"/>
      <c r="RZK405" s="440"/>
      <c r="RZL405" s="440"/>
      <c r="RZM405" s="440"/>
      <c r="RZN405" s="440"/>
      <c r="RZO405" s="440"/>
      <c r="RZP405" s="440"/>
      <c r="RZQ405" s="440"/>
      <c r="RZR405" s="440"/>
      <c r="RZS405" s="440"/>
      <c r="RZT405" s="440"/>
      <c r="RZU405" s="440"/>
      <c r="RZV405" s="440"/>
      <c r="RZW405" s="440"/>
      <c r="RZX405" s="440"/>
      <c r="RZY405" s="440"/>
      <c r="RZZ405" s="440"/>
      <c r="SAA405" s="440"/>
      <c r="SAB405" s="440"/>
      <c r="SAC405" s="440"/>
      <c r="SAD405" s="440"/>
      <c r="SAE405" s="440"/>
      <c r="SAF405" s="440"/>
      <c r="SAG405" s="440"/>
      <c r="SAH405" s="440"/>
      <c r="SAI405" s="440"/>
      <c r="SAJ405" s="440"/>
      <c r="SAK405" s="440"/>
      <c r="SAL405" s="440"/>
      <c r="SAM405" s="440"/>
      <c r="SAN405" s="440"/>
      <c r="SAO405" s="440"/>
      <c r="SAP405" s="440"/>
      <c r="SAQ405" s="440"/>
      <c r="SAR405" s="440"/>
      <c r="SAS405" s="440"/>
      <c r="SAT405" s="440"/>
      <c r="SAU405" s="440"/>
      <c r="SAV405" s="440"/>
      <c r="SAW405" s="440"/>
      <c r="SAX405" s="440"/>
      <c r="SAY405" s="440"/>
      <c r="SAZ405" s="440"/>
      <c r="SBA405" s="440"/>
      <c r="SBB405" s="440"/>
      <c r="SBC405" s="440"/>
      <c r="SBD405" s="440"/>
      <c r="SBE405" s="440"/>
      <c r="SBF405" s="440"/>
      <c r="SBG405" s="440"/>
      <c r="SBH405" s="440"/>
      <c r="SBI405" s="440"/>
      <c r="SBJ405" s="440"/>
      <c r="SBK405" s="440"/>
      <c r="SBL405" s="440"/>
      <c r="SBM405" s="440"/>
      <c r="SBN405" s="440"/>
      <c r="SBO405" s="440"/>
      <c r="SBP405" s="440"/>
      <c r="SBQ405" s="440"/>
      <c r="SBR405" s="440"/>
      <c r="SBS405" s="440"/>
      <c r="SBT405" s="440"/>
      <c r="SBU405" s="440"/>
      <c r="SBV405" s="440"/>
      <c r="SBW405" s="440"/>
      <c r="SBX405" s="440"/>
      <c r="SBY405" s="440"/>
      <c r="SBZ405" s="440"/>
      <c r="SCA405" s="440"/>
      <c r="SCB405" s="440"/>
      <c r="SCC405" s="440"/>
      <c r="SCD405" s="440"/>
      <c r="SCE405" s="440"/>
      <c r="SCF405" s="440"/>
      <c r="SCG405" s="440"/>
      <c r="SCH405" s="440"/>
      <c r="SCI405" s="440"/>
      <c r="SCJ405" s="440"/>
      <c r="SCK405" s="440"/>
      <c r="SCL405" s="440"/>
      <c r="SCM405" s="440"/>
      <c r="SCN405" s="440"/>
      <c r="SCO405" s="440"/>
      <c r="SCP405" s="440"/>
      <c r="SCQ405" s="440"/>
      <c r="SCR405" s="440"/>
      <c r="SCS405" s="440"/>
      <c r="SCT405" s="440"/>
      <c r="SCU405" s="440"/>
      <c r="SCV405" s="440"/>
      <c r="SCW405" s="440"/>
      <c r="SCX405" s="440"/>
      <c r="SCY405" s="440"/>
      <c r="SCZ405" s="440"/>
      <c r="SDA405" s="440"/>
      <c r="SDB405" s="440"/>
      <c r="SDC405" s="440"/>
      <c r="SDD405" s="440"/>
      <c r="SDE405" s="440"/>
      <c r="SDF405" s="440"/>
      <c r="SDG405" s="440"/>
      <c r="SDH405" s="440"/>
      <c r="SDI405" s="440"/>
      <c r="SDJ405" s="440"/>
      <c r="SDK405" s="440"/>
      <c r="SDL405" s="440"/>
      <c r="SDM405" s="440"/>
      <c r="SDN405" s="440"/>
      <c r="SDO405" s="440"/>
      <c r="SDP405" s="440"/>
      <c r="SDQ405" s="440"/>
      <c r="SDR405" s="440"/>
      <c r="SDS405" s="440"/>
      <c r="SDT405" s="440"/>
      <c r="SDU405" s="440"/>
      <c r="SDV405" s="440"/>
      <c r="SDW405" s="440"/>
      <c r="SDX405" s="440"/>
      <c r="SDY405" s="440"/>
      <c r="SDZ405" s="440"/>
      <c r="SEA405" s="440"/>
      <c r="SEB405" s="440"/>
      <c r="SEC405" s="440"/>
      <c r="SED405" s="440"/>
      <c r="SEE405" s="440"/>
      <c r="SEF405" s="440"/>
      <c r="SEG405" s="440"/>
      <c r="SEH405" s="440"/>
      <c r="SEI405" s="440"/>
      <c r="SEJ405" s="440"/>
      <c r="SEK405" s="440"/>
      <c r="SEL405" s="440"/>
      <c r="SEM405" s="440"/>
      <c r="SEN405" s="440"/>
      <c r="SEO405" s="440"/>
      <c r="SEP405" s="440"/>
      <c r="SEQ405" s="440"/>
      <c r="SER405" s="440"/>
      <c r="SES405" s="440"/>
      <c r="SET405" s="440"/>
      <c r="SEU405" s="440"/>
      <c r="SEV405" s="440"/>
      <c r="SEW405" s="440"/>
      <c r="SEX405" s="440"/>
      <c r="SEY405" s="440"/>
      <c r="SEZ405" s="440"/>
      <c r="SFA405" s="440"/>
      <c r="SFB405" s="440"/>
      <c r="SFC405" s="440"/>
      <c r="SFD405" s="440"/>
      <c r="SFE405" s="440"/>
      <c r="SFF405" s="440"/>
      <c r="SFG405" s="440"/>
      <c r="SFH405" s="440"/>
      <c r="SFI405" s="440"/>
      <c r="SFJ405" s="440"/>
      <c r="SFK405" s="440"/>
      <c r="SFL405" s="440"/>
      <c r="SFM405" s="440"/>
      <c r="SFN405" s="440"/>
      <c r="SFO405" s="440"/>
      <c r="SFP405" s="440"/>
      <c r="SFQ405" s="440"/>
      <c r="SFR405" s="440"/>
      <c r="SFS405" s="440"/>
      <c r="SFT405" s="440"/>
      <c r="SFU405" s="440"/>
      <c r="SFV405" s="440"/>
      <c r="SFW405" s="440"/>
      <c r="SFX405" s="440"/>
      <c r="SFY405" s="440"/>
      <c r="SFZ405" s="440"/>
      <c r="SGA405" s="440"/>
      <c r="SGB405" s="440"/>
      <c r="SGC405" s="440"/>
      <c r="SGD405" s="440"/>
      <c r="SGE405" s="440"/>
      <c r="SGF405" s="440"/>
      <c r="SGG405" s="440"/>
      <c r="SGH405" s="440"/>
      <c r="SGI405" s="440"/>
      <c r="SGJ405" s="440"/>
      <c r="SGK405" s="440"/>
      <c r="SGL405" s="440"/>
      <c r="SGM405" s="440"/>
      <c r="SGN405" s="440"/>
      <c r="SGO405" s="440"/>
      <c r="SGP405" s="440"/>
      <c r="SGQ405" s="440"/>
      <c r="SGR405" s="440"/>
      <c r="SGS405" s="440"/>
      <c r="SGT405" s="440"/>
      <c r="SGU405" s="440"/>
      <c r="SGV405" s="440"/>
      <c r="SGW405" s="440"/>
      <c r="SGX405" s="440"/>
      <c r="SGY405" s="440"/>
      <c r="SGZ405" s="440"/>
      <c r="SHA405" s="440"/>
      <c r="SHB405" s="440"/>
      <c r="SHC405" s="440"/>
      <c r="SHD405" s="440"/>
      <c r="SHE405" s="440"/>
      <c r="SHF405" s="440"/>
      <c r="SHG405" s="440"/>
      <c r="SHH405" s="440"/>
      <c r="SHI405" s="440"/>
      <c r="SHJ405" s="440"/>
      <c r="SHK405" s="440"/>
      <c r="SHL405" s="440"/>
      <c r="SHM405" s="440"/>
      <c r="SHN405" s="440"/>
      <c r="SHO405" s="440"/>
      <c r="SHP405" s="440"/>
      <c r="SHQ405" s="440"/>
      <c r="SHR405" s="440"/>
      <c r="SHS405" s="440"/>
      <c r="SHT405" s="440"/>
      <c r="SHU405" s="440"/>
      <c r="SHV405" s="440"/>
      <c r="SHW405" s="440"/>
      <c r="SHX405" s="440"/>
      <c r="SHY405" s="440"/>
      <c r="SHZ405" s="440"/>
      <c r="SIA405" s="440"/>
      <c r="SIB405" s="440"/>
      <c r="SIC405" s="440"/>
      <c r="SID405" s="440"/>
      <c r="SIE405" s="440"/>
      <c r="SIF405" s="440"/>
      <c r="SIG405" s="440"/>
      <c r="SIH405" s="440"/>
      <c r="SII405" s="440"/>
      <c r="SIJ405" s="440"/>
      <c r="SIK405" s="440"/>
      <c r="SIL405" s="440"/>
      <c r="SIM405" s="440"/>
      <c r="SIN405" s="440"/>
      <c r="SIO405" s="440"/>
      <c r="SIP405" s="440"/>
      <c r="SIQ405" s="440"/>
      <c r="SIR405" s="440"/>
      <c r="SIS405" s="440"/>
      <c r="SIT405" s="440"/>
      <c r="SIU405" s="440"/>
      <c r="SIV405" s="440"/>
      <c r="SIW405" s="440"/>
      <c r="SIX405" s="440"/>
      <c r="SIY405" s="440"/>
      <c r="SIZ405" s="440"/>
      <c r="SJA405" s="440"/>
      <c r="SJB405" s="440"/>
      <c r="SJC405" s="440"/>
      <c r="SJD405" s="440"/>
      <c r="SJE405" s="440"/>
      <c r="SJF405" s="440"/>
      <c r="SJG405" s="440"/>
      <c r="SJH405" s="440"/>
      <c r="SJI405" s="440"/>
      <c r="SJJ405" s="440"/>
      <c r="SJK405" s="440"/>
      <c r="SJL405" s="440"/>
      <c r="SJM405" s="440"/>
      <c r="SJN405" s="440"/>
      <c r="SJO405" s="440"/>
      <c r="SJP405" s="440"/>
      <c r="SJQ405" s="440"/>
      <c r="SJR405" s="440"/>
      <c r="SJS405" s="440"/>
      <c r="SJT405" s="440"/>
      <c r="SJU405" s="440"/>
      <c r="SJV405" s="440"/>
      <c r="SJW405" s="440"/>
      <c r="SJX405" s="440"/>
      <c r="SJY405" s="440"/>
      <c r="SJZ405" s="440"/>
      <c r="SKA405" s="440"/>
      <c r="SKB405" s="440"/>
      <c r="SKC405" s="440"/>
      <c r="SKD405" s="440"/>
      <c r="SKE405" s="440"/>
      <c r="SKF405" s="440"/>
      <c r="SKG405" s="440"/>
      <c r="SKH405" s="440"/>
      <c r="SKI405" s="440"/>
      <c r="SKJ405" s="440"/>
      <c r="SKK405" s="440"/>
      <c r="SKL405" s="440"/>
      <c r="SKM405" s="440"/>
      <c r="SKN405" s="440"/>
      <c r="SKO405" s="440"/>
      <c r="SKP405" s="440"/>
      <c r="SKQ405" s="440"/>
      <c r="SKR405" s="440"/>
      <c r="SKS405" s="440"/>
      <c r="SKT405" s="440"/>
      <c r="SKU405" s="440"/>
      <c r="SKV405" s="440"/>
      <c r="SKW405" s="440"/>
      <c r="SKX405" s="440"/>
      <c r="SKY405" s="440"/>
      <c r="SKZ405" s="440"/>
      <c r="SLA405" s="440"/>
      <c r="SLB405" s="440"/>
      <c r="SLC405" s="440"/>
      <c r="SLD405" s="440"/>
      <c r="SLE405" s="440"/>
      <c r="SLF405" s="440"/>
      <c r="SLG405" s="440"/>
      <c r="SLH405" s="440"/>
      <c r="SLI405" s="440"/>
      <c r="SLJ405" s="440"/>
      <c r="SLK405" s="440"/>
      <c r="SLL405" s="440"/>
      <c r="SLM405" s="440"/>
      <c r="SLN405" s="440"/>
      <c r="SLO405" s="440"/>
      <c r="SLP405" s="440"/>
      <c r="SLQ405" s="440"/>
      <c r="SLR405" s="440"/>
      <c r="SLS405" s="440"/>
      <c r="SLT405" s="440"/>
      <c r="SLU405" s="440"/>
      <c r="SLV405" s="440"/>
      <c r="SLW405" s="440"/>
      <c r="SLX405" s="440"/>
      <c r="SLY405" s="440"/>
      <c r="SLZ405" s="440"/>
      <c r="SMA405" s="440"/>
      <c r="SMB405" s="440"/>
      <c r="SMC405" s="440"/>
      <c r="SMD405" s="440"/>
      <c r="SME405" s="440"/>
      <c r="SMF405" s="440"/>
      <c r="SMG405" s="440"/>
      <c r="SMH405" s="440"/>
      <c r="SMI405" s="440"/>
      <c r="SMJ405" s="440"/>
      <c r="SMK405" s="440"/>
      <c r="SML405" s="440"/>
      <c r="SMM405" s="440"/>
      <c r="SMN405" s="440"/>
      <c r="SMO405" s="440"/>
      <c r="SMP405" s="440"/>
      <c r="SMQ405" s="440"/>
      <c r="SMR405" s="440"/>
      <c r="SMS405" s="440"/>
      <c r="SMT405" s="440"/>
      <c r="SMU405" s="440"/>
      <c r="SMV405" s="440"/>
      <c r="SMW405" s="440"/>
      <c r="SMX405" s="440"/>
      <c r="SMY405" s="440"/>
      <c r="SMZ405" s="440"/>
      <c r="SNA405" s="440"/>
      <c r="SNB405" s="440"/>
      <c r="SNC405" s="440"/>
      <c r="SND405" s="440"/>
      <c r="SNE405" s="440"/>
      <c r="SNF405" s="440"/>
      <c r="SNG405" s="440"/>
      <c r="SNH405" s="440"/>
      <c r="SNI405" s="440"/>
      <c r="SNJ405" s="440"/>
      <c r="SNK405" s="440"/>
      <c r="SNL405" s="440"/>
      <c r="SNM405" s="440"/>
      <c r="SNN405" s="440"/>
      <c r="SNO405" s="440"/>
      <c r="SNP405" s="440"/>
      <c r="SNQ405" s="440"/>
      <c r="SNR405" s="440"/>
      <c r="SNS405" s="440"/>
      <c r="SNT405" s="440"/>
      <c r="SNU405" s="440"/>
      <c r="SNV405" s="440"/>
      <c r="SNW405" s="440"/>
      <c r="SNX405" s="440"/>
      <c r="SNY405" s="440"/>
      <c r="SNZ405" s="440"/>
      <c r="SOA405" s="440"/>
      <c r="SOB405" s="440"/>
      <c r="SOC405" s="440"/>
      <c r="SOD405" s="440"/>
      <c r="SOE405" s="440"/>
      <c r="SOF405" s="440"/>
      <c r="SOG405" s="440"/>
      <c r="SOH405" s="440"/>
      <c r="SOI405" s="440"/>
      <c r="SOJ405" s="440"/>
      <c r="SOK405" s="440"/>
      <c r="SOL405" s="440"/>
      <c r="SOM405" s="440"/>
      <c r="SON405" s="440"/>
      <c r="SOO405" s="440"/>
      <c r="SOP405" s="440"/>
      <c r="SOQ405" s="440"/>
      <c r="SOR405" s="440"/>
      <c r="SOS405" s="440"/>
      <c r="SOT405" s="440"/>
      <c r="SOU405" s="440"/>
      <c r="SOV405" s="440"/>
      <c r="SOW405" s="440"/>
      <c r="SOX405" s="440"/>
      <c r="SOY405" s="440"/>
      <c r="SOZ405" s="440"/>
      <c r="SPA405" s="440"/>
      <c r="SPB405" s="440"/>
      <c r="SPC405" s="440"/>
      <c r="SPD405" s="440"/>
      <c r="SPE405" s="440"/>
      <c r="SPF405" s="440"/>
      <c r="SPG405" s="440"/>
      <c r="SPH405" s="440"/>
      <c r="SPI405" s="440"/>
      <c r="SPJ405" s="440"/>
      <c r="SPK405" s="440"/>
      <c r="SPL405" s="440"/>
      <c r="SPM405" s="440"/>
      <c r="SPN405" s="440"/>
      <c r="SPO405" s="440"/>
      <c r="SPP405" s="440"/>
      <c r="SPQ405" s="440"/>
      <c r="SPR405" s="440"/>
      <c r="SPS405" s="440"/>
      <c r="SPT405" s="440"/>
      <c r="SPU405" s="440"/>
      <c r="SPV405" s="440"/>
      <c r="SPW405" s="440"/>
      <c r="SPX405" s="440"/>
      <c r="SPY405" s="440"/>
      <c r="SPZ405" s="440"/>
      <c r="SQA405" s="440"/>
      <c r="SQB405" s="440"/>
      <c r="SQC405" s="440"/>
      <c r="SQD405" s="440"/>
      <c r="SQE405" s="440"/>
      <c r="SQF405" s="440"/>
      <c r="SQG405" s="440"/>
      <c r="SQH405" s="440"/>
      <c r="SQI405" s="440"/>
      <c r="SQJ405" s="440"/>
      <c r="SQK405" s="440"/>
      <c r="SQL405" s="440"/>
      <c r="SQM405" s="440"/>
      <c r="SQN405" s="440"/>
      <c r="SQO405" s="440"/>
      <c r="SQP405" s="440"/>
      <c r="SQQ405" s="440"/>
      <c r="SQR405" s="440"/>
      <c r="SQS405" s="440"/>
      <c r="SQT405" s="440"/>
      <c r="SQU405" s="440"/>
      <c r="SQV405" s="440"/>
      <c r="SQW405" s="440"/>
      <c r="SQX405" s="440"/>
      <c r="SQY405" s="440"/>
      <c r="SQZ405" s="440"/>
      <c r="SRA405" s="440"/>
      <c r="SRB405" s="440"/>
      <c r="SRC405" s="440"/>
      <c r="SRD405" s="440"/>
      <c r="SRE405" s="440"/>
      <c r="SRF405" s="440"/>
      <c r="SRG405" s="440"/>
      <c r="SRH405" s="440"/>
      <c r="SRI405" s="440"/>
      <c r="SRJ405" s="440"/>
      <c r="SRK405" s="440"/>
      <c r="SRL405" s="440"/>
      <c r="SRM405" s="440"/>
      <c r="SRN405" s="440"/>
      <c r="SRO405" s="440"/>
      <c r="SRP405" s="440"/>
      <c r="SRQ405" s="440"/>
      <c r="SRR405" s="440"/>
      <c r="SRS405" s="440"/>
      <c r="SRT405" s="440"/>
      <c r="SRU405" s="440"/>
      <c r="SRV405" s="440"/>
      <c r="SRW405" s="440"/>
      <c r="SRX405" s="440"/>
      <c r="SRY405" s="440"/>
      <c r="SRZ405" s="440"/>
      <c r="SSA405" s="440"/>
      <c r="SSB405" s="440"/>
      <c r="SSC405" s="440"/>
      <c r="SSD405" s="440"/>
      <c r="SSE405" s="440"/>
      <c r="SSF405" s="440"/>
      <c r="SSG405" s="440"/>
      <c r="SSH405" s="440"/>
      <c r="SSI405" s="440"/>
      <c r="SSJ405" s="440"/>
      <c r="SSK405" s="440"/>
      <c r="SSL405" s="440"/>
      <c r="SSM405" s="440"/>
      <c r="SSN405" s="440"/>
      <c r="SSO405" s="440"/>
      <c r="SSP405" s="440"/>
      <c r="SSQ405" s="440"/>
      <c r="SSR405" s="440"/>
      <c r="SSS405" s="440"/>
      <c r="SST405" s="440"/>
      <c r="SSU405" s="440"/>
      <c r="SSV405" s="440"/>
      <c r="SSW405" s="440"/>
      <c r="SSX405" s="440"/>
      <c r="SSY405" s="440"/>
      <c r="SSZ405" s="440"/>
      <c r="STA405" s="440"/>
      <c r="STB405" s="440"/>
      <c r="STC405" s="440"/>
      <c r="STD405" s="440"/>
      <c r="STE405" s="440"/>
      <c r="STF405" s="440"/>
      <c r="STG405" s="440"/>
      <c r="STH405" s="440"/>
      <c r="STI405" s="440"/>
      <c r="STJ405" s="440"/>
      <c r="STK405" s="440"/>
      <c r="STL405" s="440"/>
      <c r="STM405" s="440"/>
      <c r="STN405" s="440"/>
      <c r="STO405" s="440"/>
      <c r="STP405" s="440"/>
      <c r="STQ405" s="440"/>
      <c r="STR405" s="440"/>
      <c r="STS405" s="440"/>
      <c r="STT405" s="440"/>
      <c r="STU405" s="440"/>
      <c r="STV405" s="440"/>
      <c r="STW405" s="440"/>
      <c r="STX405" s="440"/>
      <c r="STY405" s="440"/>
      <c r="STZ405" s="440"/>
      <c r="SUA405" s="440"/>
      <c r="SUB405" s="440"/>
      <c r="SUC405" s="440"/>
      <c r="SUD405" s="440"/>
      <c r="SUE405" s="440"/>
      <c r="SUF405" s="440"/>
      <c r="SUG405" s="440"/>
      <c r="SUH405" s="440"/>
      <c r="SUI405" s="440"/>
      <c r="SUJ405" s="440"/>
      <c r="SUK405" s="440"/>
      <c r="SUL405" s="440"/>
      <c r="SUM405" s="440"/>
      <c r="SUN405" s="440"/>
      <c r="SUO405" s="440"/>
      <c r="SUP405" s="440"/>
      <c r="SUQ405" s="440"/>
      <c r="SUR405" s="440"/>
      <c r="SUS405" s="440"/>
      <c r="SUT405" s="440"/>
      <c r="SUU405" s="440"/>
      <c r="SUV405" s="440"/>
      <c r="SUW405" s="440"/>
      <c r="SUX405" s="440"/>
      <c r="SUY405" s="440"/>
      <c r="SUZ405" s="440"/>
      <c r="SVA405" s="440"/>
      <c r="SVB405" s="440"/>
      <c r="SVC405" s="440"/>
      <c r="SVD405" s="440"/>
      <c r="SVE405" s="440"/>
      <c r="SVF405" s="440"/>
      <c r="SVG405" s="440"/>
      <c r="SVH405" s="440"/>
      <c r="SVI405" s="440"/>
      <c r="SVJ405" s="440"/>
      <c r="SVK405" s="440"/>
      <c r="SVL405" s="440"/>
      <c r="SVM405" s="440"/>
      <c r="SVN405" s="440"/>
      <c r="SVO405" s="440"/>
      <c r="SVP405" s="440"/>
      <c r="SVQ405" s="440"/>
      <c r="SVR405" s="440"/>
      <c r="SVS405" s="440"/>
      <c r="SVT405" s="440"/>
      <c r="SVU405" s="440"/>
      <c r="SVV405" s="440"/>
      <c r="SVW405" s="440"/>
      <c r="SVX405" s="440"/>
      <c r="SVY405" s="440"/>
      <c r="SVZ405" s="440"/>
      <c r="SWA405" s="440"/>
      <c r="SWB405" s="440"/>
      <c r="SWC405" s="440"/>
      <c r="SWD405" s="440"/>
      <c r="SWE405" s="440"/>
      <c r="SWF405" s="440"/>
      <c r="SWG405" s="440"/>
      <c r="SWH405" s="440"/>
      <c r="SWI405" s="440"/>
      <c r="SWJ405" s="440"/>
      <c r="SWK405" s="440"/>
      <c r="SWL405" s="440"/>
      <c r="SWM405" s="440"/>
      <c r="SWN405" s="440"/>
      <c r="SWO405" s="440"/>
      <c r="SWP405" s="440"/>
      <c r="SWQ405" s="440"/>
      <c r="SWR405" s="440"/>
      <c r="SWS405" s="440"/>
      <c r="SWT405" s="440"/>
      <c r="SWU405" s="440"/>
      <c r="SWV405" s="440"/>
      <c r="SWW405" s="440"/>
      <c r="SWX405" s="440"/>
      <c r="SWY405" s="440"/>
      <c r="SWZ405" s="440"/>
      <c r="SXA405" s="440"/>
      <c r="SXB405" s="440"/>
      <c r="SXC405" s="440"/>
      <c r="SXD405" s="440"/>
      <c r="SXE405" s="440"/>
      <c r="SXF405" s="440"/>
      <c r="SXG405" s="440"/>
      <c r="SXH405" s="440"/>
      <c r="SXI405" s="440"/>
      <c r="SXJ405" s="440"/>
      <c r="SXK405" s="440"/>
      <c r="SXL405" s="440"/>
      <c r="SXM405" s="440"/>
      <c r="SXN405" s="440"/>
      <c r="SXO405" s="440"/>
      <c r="SXP405" s="440"/>
      <c r="SXQ405" s="440"/>
      <c r="SXR405" s="440"/>
      <c r="SXS405" s="440"/>
      <c r="SXT405" s="440"/>
      <c r="SXU405" s="440"/>
      <c r="SXV405" s="440"/>
      <c r="SXW405" s="440"/>
      <c r="SXX405" s="440"/>
      <c r="SXY405" s="440"/>
      <c r="SXZ405" s="440"/>
      <c r="SYA405" s="440"/>
      <c r="SYB405" s="440"/>
      <c r="SYC405" s="440"/>
      <c r="SYD405" s="440"/>
      <c r="SYE405" s="440"/>
      <c r="SYF405" s="440"/>
      <c r="SYG405" s="440"/>
      <c r="SYH405" s="440"/>
      <c r="SYI405" s="440"/>
      <c r="SYJ405" s="440"/>
      <c r="SYK405" s="440"/>
      <c r="SYL405" s="440"/>
      <c r="SYM405" s="440"/>
      <c r="SYN405" s="440"/>
      <c r="SYO405" s="440"/>
      <c r="SYP405" s="440"/>
      <c r="SYQ405" s="440"/>
      <c r="SYR405" s="440"/>
      <c r="SYS405" s="440"/>
      <c r="SYT405" s="440"/>
      <c r="SYU405" s="440"/>
      <c r="SYV405" s="440"/>
      <c r="SYW405" s="440"/>
      <c r="SYX405" s="440"/>
      <c r="SYY405" s="440"/>
      <c r="SYZ405" s="440"/>
      <c r="SZA405" s="440"/>
      <c r="SZB405" s="440"/>
      <c r="SZC405" s="440"/>
      <c r="SZD405" s="440"/>
      <c r="SZE405" s="440"/>
      <c r="SZF405" s="440"/>
      <c r="SZG405" s="440"/>
      <c r="SZH405" s="440"/>
      <c r="SZI405" s="440"/>
      <c r="SZJ405" s="440"/>
      <c r="SZK405" s="440"/>
      <c r="SZL405" s="440"/>
      <c r="SZM405" s="440"/>
      <c r="SZN405" s="440"/>
      <c r="SZO405" s="440"/>
      <c r="SZP405" s="440"/>
      <c r="SZQ405" s="440"/>
      <c r="SZR405" s="440"/>
      <c r="SZS405" s="440"/>
      <c r="SZT405" s="440"/>
      <c r="SZU405" s="440"/>
      <c r="SZV405" s="440"/>
      <c r="SZW405" s="440"/>
      <c r="SZX405" s="440"/>
      <c r="SZY405" s="440"/>
      <c r="SZZ405" s="440"/>
      <c r="TAA405" s="440"/>
      <c r="TAB405" s="440"/>
      <c r="TAC405" s="440"/>
      <c r="TAD405" s="440"/>
      <c r="TAE405" s="440"/>
      <c r="TAF405" s="440"/>
      <c r="TAG405" s="440"/>
      <c r="TAH405" s="440"/>
      <c r="TAI405" s="440"/>
      <c r="TAJ405" s="440"/>
      <c r="TAK405" s="440"/>
      <c r="TAL405" s="440"/>
      <c r="TAM405" s="440"/>
      <c r="TAN405" s="440"/>
      <c r="TAO405" s="440"/>
      <c r="TAP405" s="440"/>
      <c r="TAQ405" s="440"/>
      <c r="TAR405" s="440"/>
      <c r="TAS405" s="440"/>
      <c r="TAT405" s="440"/>
      <c r="TAU405" s="440"/>
      <c r="TAV405" s="440"/>
      <c r="TAW405" s="440"/>
      <c r="TAX405" s="440"/>
      <c r="TAY405" s="440"/>
      <c r="TAZ405" s="440"/>
      <c r="TBA405" s="440"/>
      <c r="TBB405" s="440"/>
      <c r="TBC405" s="440"/>
      <c r="TBD405" s="440"/>
      <c r="TBE405" s="440"/>
      <c r="TBF405" s="440"/>
      <c r="TBG405" s="440"/>
      <c r="TBH405" s="440"/>
      <c r="TBI405" s="440"/>
      <c r="TBJ405" s="440"/>
      <c r="TBK405" s="440"/>
      <c r="TBL405" s="440"/>
      <c r="TBM405" s="440"/>
      <c r="TBN405" s="440"/>
      <c r="TBO405" s="440"/>
      <c r="TBP405" s="440"/>
      <c r="TBQ405" s="440"/>
      <c r="TBR405" s="440"/>
      <c r="TBS405" s="440"/>
      <c r="TBT405" s="440"/>
      <c r="TBU405" s="440"/>
      <c r="TBV405" s="440"/>
      <c r="TBW405" s="440"/>
      <c r="TBX405" s="440"/>
      <c r="TBY405" s="440"/>
      <c r="TBZ405" s="440"/>
      <c r="TCA405" s="440"/>
      <c r="TCB405" s="440"/>
      <c r="TCC405" s="440"/>
      <c r="TCD405" s="440"/>
      <c r="TCE405" s="440"/>
      <c r="TCF405" s="440"/>
      <c r="TCG405" s="440"/>
      <c r="TCH405" s="440"/>
      <c r="TCI405" s="440"/>
      <c r="TCJ405" s="440"/>
      <c r="TCK405" s="440"/>
      <c r="TCL405" s="440"/>
      <c r="TCM405" s="440"/>
      <c r="TCN405" s="440"/>
      <c r="TCO405" s="440"/>
      <c r="TCP405" s="440"/>
      <c r="TCQ405" s="440"/>
      <c r="TCR405" s="440"/>
      <c r="TCS405" s="440"/>
      <c r="TCT405" s="440"/>
      <c r="TCU405" s="440"/>
      <c r="TCV405" s="440"/>
      <c r="TCW405" s="440"/>
      <c r="TCX405" s="440"/>
      <c r="TCY405" s="440"/>
      <c r="TCZ405" s="440"/>
      <c r="TDA405" s="440"/>
      <c r="TDB405" s="440"/>
      <c r="TDC405" s="440"/>
      <c r="TDD405" s="440"/>
      <c r="TDE405" s="440"/>
      <c r="TDF405" s="440"/>
      <c r="TDG405" s="440"/>
      <c r="TDH405" s="440"/>
      <c r="TDI405" s="440"/>
      <c r="TDJ405" s="440"/>
      <c r="TDK405" s="440"/>
      <c r="TDL405" s="440"/>
      <c r="TDM405" s="440"/>
      <c r="TDN405" s="440"/>
      <c r="TDO405" s="440"/>
      <c r="TDP405" s="440"/>
      <c r="TDQ405" s="440"/>
      <c r="TDR405" s="440"/>
      <c r="TDS405" s="440"/>
      <c r="TDT405" s="440"/>
      <c r="TDU405" s="440"/>
      <c r="TDV405" s="440"/>
      <c r="TDW405" s="440"/>
      <c r="TDX405" s="440"/>
      <c r="TDY405" s="440"/>
      <c r="TDZ405" s="440"/>
      <c r="TEA405" s="440"/>
      <c r="TEB405" s="440"/>
      <c r="TEC405" s="440"/>
      <c r="TED405" s="440"/>
      <c r="TEE405" s="440"/>
      <c r="TEF405" s="440"/>
      <c r="TEG405" s="440"/>
      <c r="TEH405" s="440"/>
      <c r="TEI405" s="440"/>
      <c r="TEJ405" s="440"/>
      <c r="TEK405" s="440"/>
      <c r="TEL405" s="440"/>
      <c r="TEM405" s="440"/>
      <c r="TEN405" s="440"/>
      <c r="TEO405" s="440"/>
      <c r="TEP405" s="440"/>
      <c r="TEQ405" s="440"/>
      <c r="TER405" s="440"/>
      <c r="TES405" s="440"/>
      <c r="TET405" s="440"/>
      <c r="TEU405" s="440"/>
      <c r="TEV405" s="440"/>
      <c r="TEW405" s="440"/>
      <c r="TEX405" s="440"/>
      <c r="TEY405" s="440"/>
      <c r="TEZ405" s="440"/>
      <c r="TFA405" s="440"/>
      <c r="TFB405" s="440"/>
      <c r="TFC405" s="440"/>
      <c r="TFD405" s="440"/>
      <c r="TFE405" s="440"/>
      <c r="TFF405" s="440"/>
      <c r="TFG405" s="440"/>
      <c r="TFH405" s="440"/>
      <c r="TFI405" s="440"/>
      <c r="TFJ405" s="440"/>
      <c r="TFK405" s="440"/>
      <c r="TFL405" s="440"/>
      <c r="TFM405" s="440"/>
      <c r="TFN405" s="440"/>
      <c r="TFO405" s="440"/>
      <c r="TFP405" s="440"/>
      <c r="TFQ405" s="440"/>
      <c r="TFR405" s="440"/>
      <c r="TFS405" s="440"/>
      <c r="TFT405" s="440"/>
      <c r="TFU405" s="440"/>
      <c r="TFV405" s="440"/>
      <c r="TFW405" s="440"/>
      <c r="TFX405" s="440"/>
      <c r="TFY405" s="440"/>
      <c r="TFZ405" s="440"/>
      <c r="TGA405" s="440"/>
      <c r="TGB405" s="440"/>
      <c r="TGC405" s="440"/>
      <c r="TGD405" s="440"/>
      <c r="TGE405" s="440"/>
      <c r="TGF405" s="440"/>
      <c r="TGG405" s="440"/>
      <c r="TGH405" s="440"/>
      <c r="TGI405" s="440"/>
      <c r="TGJ405" s="440"/>
      <c r="TGK405" s="440"/>
      <c r="TGL405" s="440"/>
      <c r="TGM405" s="440"/>
      <c r="TGN405" s="440"/>
      <c r="TGO405" s="440"/>
      <c r="TGP405" s="440"/>
      <c r="TGQ405" s="440"/>
      <c r="TGR405" s="440"/>
      <c r="TGS405" s="440"/>
      <c r="TGT405" s="440"/>
      <c r="TGU405" s="440"/>
      <c r="TGV405" s="440"/>
      <c r="TGW405" s="440"/>
      <c r="TGX405" s="440"/>
      <c r="TGY405" s="440"/>
      <c r="TGZ405" s="440"/>
      <c r="THA405" s="440"/>
      <c r="THB405" s="440"/>
      <c r="THC405" s="440"/>
      <c r="THD405" s="440"/>
      <c r="THE405" s="440"/>
      <c r="THF405" s="440"/>
      <c r="THG405" s="440"/>
      <c r="THH405" s="440"/>
      <c r="THI405" s="440"/>
      <c r="THJ405" s="440"/>
      <c r="THK405" s="440"/>
      <c r="THL405" s="440"/>
      <c r="THM405" s="440"/>
      <c r="THN405" s="440"/>
      <c r="THO405" s="440"/>
      <c r="THP405" s="440"/>
      <c r="THQ405" s="440"/>
      <c r="THR405" s="440"/>
      <c r="THS405" s="440"/>
      <c r="THT405" s="440"/>
      <c r="THU405" s="440"/>
      <c r="THV405" s="440"/>
      <c r="THW405" s="440"/>
      <c r="THX405" s="440"/>
      <c r="THY405" s="440"/>
      <c r="THZ405" s="440"/>
      <c r="TIA405" s="440"/>
      <c r="TIB405" s="440"/>
      <c r="TIC405" s="440"/>
      <c r="TID405" s="440"/>
      <c r="TIE405" s="440"/>
      <c r="TIF405" s="440"/>
      <c r="TIG405" s="440"/>
      <c r="TIH405" s="440"/>
      <c r="TII405" s="440"/>
      <c r="TIJ405" s="440"/>
      <c r="TIK405" s="440"/>
      <c r="TIL405" s="440"/>
      <c r="TIM405" s="440"/>
      <c r="TIN405" s="440"/>
      <c r="TIO405" s="440"/>
      <c r="TIP405" s="440"/>
      <c r="TIQ405" s="440"/>
      <c r="TIR405" s="440"/>
      <c r="TIS405" s="440"/>
      <c r="TIT405" s="440"/>
      <c r="TIU405" s="440"/>
      <c r="TIV405" s="440"/>
      <c r="TIW405" s="440"/>
      <c r="TIX405" s="440"/>
      <c r="TIY405" s="440"/>
      <c r="TIZ405" s="440"/>
      <c r="TJA405" s="440"/>
      <c r="TJB405" s="440"/>
      <c r="TJC405" s="440"/>
      <c r="TJD405" s="440"/>
      <c r="TJE405" s="440"/>
      <c r="TJF405" s="440"/>
      <c r="TJG405" s="440"/>
      <c r="TJH405" s="440"/>
      <c r="TJI405" s="440"/>
      <c r="TJJ405" s="440"/>
      <c r="TJK405" s="440"/>
      <c r="TJL405" s="440"/>
      <c r="TJM405" s="440"/>
      <c r="TJN405" s="440"/>
      <c r="TJO405" s="440"/>
      <c r="TJP405" s="440"/>
      <c r="TJQ405" s="440"/>
      <c r="TJR405" s="440"/>
      <c r="TJS405" s="440"/>
      <c r="TJT405" s="440"/>
      <c r="TJU405" s="440"/>
      <c r="TJV405" s="440"/>
      <c r="TJW405" s="440"/>
      <c r="TJX405" s="440"/>
      <c r="TJY405" s="440"/>
      <c r="TJZ405" s="440"/>
      <c r="TKA405" s="440"/>
      <c r="TKB405" s="440"/>
      <c r="TKC405" s="440"/>
      <c r="TKD405" s="440"/>
      <c r="TKE405" s="440"/>
      <c r="TKF405" s="440"/>
      <c r="TKG405" s="440"/>
      <c r="TKH405" s="440"/>
      <c r="TKI405" s="440"/>
      <c r="TKJ405" s="440"/>
      <c r="TKK405" s="440"/>
      <c r="TKL405" s="440"/>
      <c r="TKM405" s="440"/>
      <c r="TKN405" s="440"/>
      <c r="TKO405" s="440"/>
      <c r="TKP405" s="440"/>
      <c r="TKQ405" s="440"/>
      <c r="TKR405" s="440"/>
      <c r="TKS405" s="440"/>
      <c r="TKT405" s="440"/>
      <c r="TKU405" s="440"/>
      <c r="TKV405" s="440"/>
      <c r="TKW405" s="440"/>
      <c r="TKX405" s="440"/>
      <c r="TKY405" s="440"/>
      <c r="TKZ405" s="440"/>
      <c r="TLA405" s="440"/>
      <c r="TLB405" s="440"/>
      <c r="TLC405" s="440"/>
      <c r="TLD405" s="440"/>
      <c r="TLE405" s="440"/>
      <c r="TLF405" s="440"/>
      <c r="TLG405" s="440"/>
      <c r="TLH405" s="440"/>
      <c r="TLI405" s="440"/>
      <c r="TLJ405" s="440"/>
      <c r="TLK405" s="440"/>
      <c r="TLL405" s="440"/>
      <c r="TLM405" s="440"/>
      <c r="TLN405" s="440"/>
      <c r="TLO405" s="440"/>
      <c r="TLP405" s="440"/>
      <c r="TLQ405" s="440"/>
      <c r="TLR405" s="440"/>
      <c r="TLS405" s="440"/>
      <c r="TLT405" s="440"/>
      <c r="TLU405" s="440"/>
      <c r="TLV405" s="440"/>
      <c r="TLW405" s="440"/>
      <c r="TLX405" s="440"/>
      <c r="TLY405" s="440"/>
      <c r="TLZ405" s="440"/>
      <c r="TMA405" s="440"/>
      <c r="TMB405" s="440"/>
      <c r="TMC405" s="440"/>
      <c r="TMD405" s="440"/>
      <c r="TME405" s="440"/>
      <c r="TMF405" s="440"/>
      <c r="TMG405" s="440"/>
      <c r="TMH405" s="440"/>
      <c r="TMI405" s="440"/>
      <c r="TMJ405" s="440"/>
      <c r="TMK405" s="440"/>
      <c r="TML405" s="440"/>
      <c r="TMM405" s="440"/>
      <c r="TMN405" s="440"/>
      <c r="TMO405" s="440"/>
      <c r="TMP405" s="440"/>
      <c r="TMQ405" s="440"/>
      <c r="TMR405" s="440"/>
      <c r="TMS405" s="440"/>
      <c r="TMT405" s="440"/>
      <c r="TMU405" s="440"/>
      <c r="TMV405" s="440"/>
      <c r="TMW405" s="440"/>
      <c r="TMX405" s="440"/>
      <c r="TMY405" s="440"/>
      <c r="TMZ405" s="440"/>
      <c r="TNA405" s="440"/>
      <c r="TNB405" s="440"/>
      <c r="TNC405" s="440"/>
      <c r="TND405" s="440"/>
      <c r="TNE405" s="440"/>
      <c r="TNF405" s="440"/>
      <c r="TNG405" s="440"/>
      <c r="TNH405" s="440"/>
      <c r="TNI405" s="440"/>
      <c r="TNJ405" s="440"/>
      <c r="TNK405" s="440"/>
      <c r="TNL405" s="440"/>
      <c r="TNM405" s="440"/>
      <c r="TNN405" s="440"/>
      <c r="TNO405" s="440"/>
      <c r="TNP405" s="440"/>
      <c r="TNQ405" s="440"/>
      <c r="TNR405" s="440"/>
      <c r="TNS405" s="440"/>
      <c r="TNT405" s="440"/>
      <c r="TNU405" s="440"/>
      <c r="TNV405" s="440"/>
      <c r="TNW405" s="440"/>
      <c r="TNX405" s="440"/>
      <c r="TNY405" s="440"/>
      <c r="TNZ405" s="440"/>
      <c r="TOA405" s="440"/>
      <c r="TOB405" s="440"/>
      <c r="TOC405" s="440"/>
      <c r="TOD405" s="440"/>
      <c r="TOE405" s="440"/>
      <c r="TOF405" s="440"/>
      <c r="TOG405" s="440"/>
      <c r="TOH405" s="440"/>
      <c r="TOI405" s="440"/>
      <c r="TOJ405" s="440"/>
      <c r="TOK405" s="440"/>
      <c r="TOL405" s="440"/>
      <c r="TOM405" s="440"/>
      <c r="TON405" s="440"/>
      <c r="TOO405" s="440"/>
      <c r="TOP405" s="440"/>
      <c r="TOQ405" s="440"/>
      <c r="TOR405" s="440"/>
      <c r="TOS405" s="440"/>
      <c r="TOT405" s="440"/>
      <c r="TOU405" s="440"/>
      <c r="TOV405" s="440"/>
      <c r="TOW405" s="440"/>
      <c r="TOX405" s="440"/>
      <c r="TOY405" s="440"/>
      <c r="TOZ405" s="440"/>
      <c r="TPA405" s="440"/>
      <c r="TPB405" s="440"/>
      <c r="TPC405" s="440"/>
      <c r="TPD405" s="440"/>
      <c r="TPE405" s="440"/>
      <c r="TPF405" s="440"/>
      <c r="TPG405" s="440"/>
      <c r="TPH405" s="440"/>
      <c r="TPI405" s="440"/>
      <c r="TPJ405" s="440"/>
      <c r="TPK405" s="440"/>
      <c r="TPL405" s="440"/>
      <c r="TPM405" s="440"/>
      <c r="TPN405" s="440"/>
      <c r="TPO405" s="440"/>
      <c r="TPP405" s="440"/>
      <c r="TPQ405" s="440"/>
      <c r="TPR405" s="440"/>
      <c r="TPS405" s="440"/>
      <c r="TPT405" s="440"/>
      <c r="TPU405" s="440"/>
      <c r="TPV405" s="440"/>
      <c r="TPW405" s="440"/>
      <c r="TPX405" s="440"/>
      <c r="TPY405" s="440"/>
      <c r="TPZ405" s="440"/>
      <c r="TQA405" s="440"/>
      <c r="TQB405" s="440"/>
      <c r="TQC405" s="440"/>
      <c r="TQD405" s="440"/>
      <c r="TQE405" s="440"/>
      <c r="TQF405" s="440"/>
      <c r="TQG405" s="440"/>
      <c r="TQH405" s="440"/>
      <c r="TQI405" s="440"/>
      <c r="TQJ405" s="440"/>
      <c r="TQK405" s="440"/>
      <c r="TQL405" s="440"/>
      <c r="TQM405" s="440"/>
      <c r="TQN405" s="440"/>
      <c r="TQO405" s="440"/>
      <c r="TQP405" s="440"/>
      <c r="TQQ405" s="440"/>
      <c r="TQR405" s="440"/>
      <c r="TQS405" s="440"/>
      <c r="TQT405" s="440"/>
      <c r="TQU405" s="440"/>
      <c r="TQV405" s="440"/>
      <c r="TQW405" s="440"/>
      <c r="TQX405" s="440"/>
      <c r="TQY405" s="440"/>
      <c r="TQZ405" s="440"/>
      <c r="TRA405" s="440"/>
      <c r="TRB405" s="440"/>
      <c r="TRC405" s="440"/>
      <c r="TRD405" s="440"/>
      <c r="TRE405" s="440"/>
      <c r="TRF405" s="440"/>
      <c r="TRG405" s="440"/>
      <c r="TRH405" s="440"/>
      <c r="TRI405" s="440"/>
      <c r="TRJ405" s="440"/>
      <c r="TRK405" s="440"/>
      <c r="TRL405" s="440"/>
      <c r="TRM405" s="440"/>
      <c r="TRN405" s="440"/>
      <c r="TRO405" s="440"/>
      <c r="TRP405" s="440"/>
      <c r="TRQ405" s="440"/>
      <c r="TRR405" s="440"/>
      <c r="TRS405" s="440"/>
      <c r="TRT405" s="440"/>
      <c r="TRU405" s="440"/>
      <c r="TRV405" s="440"/>
      <c r="TRW405" s="440"/>
      <c r="TRX405" s="440"/>
      <c r="TRY405" s="440"/>
      <c r="TRZ405" s="440"/>
      <c r="TSA405" s="440"/>
      <c r="TSB405" s="440"/>
      <c r="TSC405" s="440"/>
      <c r="TSD405" s="440"/>
      <c r="TSE405" s="440"/>
      <c r="TSF405" s="440"/>
      <c r="TSG405" s="440"/>
      <c r="TSH405" s="440"/>
      <c r="TSI405" s="440"/>
      <c r="TSJ405" s="440"/>
      <c r="TSK405" s="440"/>
      <c r="TSL405" s="440"/>
      <c r="TSM405" s="440"/>
      <c r="TSN405" s="440"/>
      <c r="TSO405" s="440"/>
      <c r="TSP405" s="440"/>
      <c r="TSQ405" s="440"/>
      <c r="TSR405" s="440"/>
      <c r="TSS405" s="440"/>
      <c r="TST405" s="440"/>
      <c r="TSU405" s="440"/>
      <c r="TSV405" s="440"/>
      <c r="TSW405" s="440"/>
      <c r="TSX405" s="440"/>
      <c r="TSY405" s="440"/>
      <c r="TSZ405" s="440"/>
      <c r="TTA405" s="440"/>
      <c r="TTB405" s="440"/>
      <c r="TTC405" s="440"/>
      <c r="TTD405" s="440"/>
      <c r="TTE405" s="440"/>
      <c r="TTF405" s="440"/>
      <c r="TTG405" s="440"/>
      <c r="TTH405" s="440"/>
      <c r="TTI405" s="440"/>
      <c r="TTJ405" s="440"/>
      <c r="TTK405" s="440"/>
      <c r="TTL405" s="440"/>
      <c r="TTM405" s="440"/>
      <c r="TTN405" s="440"/>
      <c r="TTO405" s="440"/>
      <c r="TTP405" s="440"/>
      <c r="TTQ405" s="440"/>
      <c r="TTR405" s="440"/>
      <c r="TTS405" s="440"/>
      <c r="TTT405" s="440"/>
      <c r="TTU405" s="440"/>
      <c r="TTV405" s="440"/>
      <c r="TTW405" s="440"/>
      <c r="TTX405" s="440"/>
      <c r="TTY405" s="440"/>
      <c r="TTZ405" s="440"/>
      <c r="TUA405" s="440"/>
      <c r="TUB405" s="440"/>
      <c r="TUC405" s="440"/>
      <c r="TUD405" s="440"/>
      <c r="TUE405" s="440"/>
      <c r="TUF405" s="440"/>
      <c r="TUG405" s="440"/>
      <c r="TUH405" s="440"/>
      <c r="TUI405" s="440"/>
      <c r="TUJ405" s="440"/>
      <c r="TUK405" s="440"/>
      <c r="TUL405" s="440"/>
      <c r="TUM405" s="440"/>
      <c r="TUN405" s="440"/>
      <c r="TUO405" s="440"/>
      <c r="TUP405" s="440"/>
      <c r="TUQ405" s="440"/>
      <c r="TUR405" s="440"/>
      <c r="TUS405" s="440"/>
      <c r="TUT405" s="440"/>
      <c r="TUU405" s="440"/>
      <c r="TUV405" s="440"/>
      <c r="TUW405" s="440"/>
      <c r="TUX405" s="440"/>
      <c r="TUY405" s="440"/>
      <c r="TUZ405" s="440"/>
      <c r="TVA405" s="440"/>
      <c r="TVB405" s="440"/>
      <c r="TVC405" s="440"/>
      <c r="TVD405" s="440"/>
      <c r="TVE405" s="440"/>
      <c r="TVF405" s="440"/>
      <c r="TVG405" s="440"/>
      <c r="TVH405" s="440"/>
      <c r="TVI405" s="440"/>
      <c r="TVJ405" s="440"/>
      <c r="TVK405" s="440"/>
      <c r="TVL405" s="440"/>
      <c r="TVM405" s="440"/>
      <c r="TVN405" s="440"/>
      <c r="TVO405" s="440"/>
      <c r="TVP405" s="440"/>
      <c r="TVQ405" s="440"/>
      <c r="TVR405" s="440"/>
      <c r="TVS405" s="440"/>
      <c r="TVT405" s="440"/>
      <c r="TVU405" s="440"/>
      <c r="TVV405" s="440"/>
      <c r="TVW405" s="440"/>
      <c r="TVX405" s="440"/>
      <c r="TVY405" s="440"/>
      <c r="TVZ405" s="440"/>
      <c r="TWA405" s="440"/>
      <c r="TWB405" s="440"/>
      <c r="TWC405" s="440"/>
      <c r="TWD405" s="440"/>
      <c r="TWE405" s="440"/>
      <c r="TWF405" s="440"/>
      <c r="TWG405" s="440"/>
      <c r="TWH405" s="440"/>
      <c r="TWI405" s="440"/>
      <c r="TWJ405" s="440"/>
      <c r="TWK405" s="440"/>
      <c r="TWL405" s="440"/>
      <c r="TWM405" s="440"/>
      <c r="TWN405" s="440"/>
      <c r="TWO405" s="440"/>
      <c r="TWP405" s="440"/>
      <c r="TWQ405" s="440"/>
      <c r="TWR405" s="440"/>
      <c r="TWS405" s="440"/>
      <c r="TWT405" s="440"/>
      <c r="TWU405" s="440"/>
      <c r="TWV405" s="440"/>
      <c r="TWW405" s="440"/>
      <c r="TWX405" s="440"/>
      <c r="TWY405" s="440"/>
      <c r="TWZ405" s="440"/>
      <c r="TXA405" s="440"/>
      <c r="TXB405" s="440"/>
      <c r="TXC405" s="440"/>
      <c r="TXD405" s="440"/>
      <c r="TXE405" s="440"/>
      <c r="TXF405" s="440"/>
      <c r="TXG405" s="440"/>
      <c r="TXH405" s="440"/>
      <c r="TXI405" s="440"/>
      <c r="TXJ405" s="440"/>
      <c r="TXK405" s="440"/>
      <c r="TXL405" s="440"/>
      <c r="TXM405" s="440"/>
      <c r="TXN405" s="440"/>
      <c r="TXO405" s="440"/>
      <c r="TXP405" s="440"/>
      <c r="TXQ405" s="440"/>
      <c r="TXR405" s="440"/>
      <c r="TXS405" s="440"/>
      <c r="TXT405" s="440"/>
      <c r="TXU405" s="440"/>
      <c r="TXV405" s="440"/>
      <c r="TXW405" s="440"/>
      <c r="TXX405" s="440"/>
      <c r="TXY405" s="440"/>
      <c r="TXZ405" s="440"/>
      <c r="TYA405" s="440"/>
      <c r="TYB405" s="440"/>
      <c r="TYC405" s="440"/>
      <c r="TYD405" s="440"/>
      <c r="TYE405" s="440"/>
      <c r="TYF405" s="440"/>
      <c r="TYG405" s="440"/>
      <c r="TYH405" s="440"/>
      <c r="TYI405" s="440"/>
      <c r="TYJ405" s="440"/>
      <c r="TYK405" s="440"/>
      <c r="TYL405" s="440"/>
      <c r="TYM405" s="440"/>
      <c r="TYN405" s="440"/>
      <c r="TYO405" s="440"/>
      <c r="TYP405" s="440"/>
      <c r="TYQ405" s="440"/>
      <c r="TYR405" s="440"/>
      <c r="TYS405" s="440"/>
      <c r="TYT405" s="440"/>
      <c r="TYU405" s="440"/>
      <c r="TYV405" s="440"/>
      <c r="TYW405" s="440"/>
      <c r="TYX405" s="440"/>
      <c r="TYY405" s="440"/>
      <c r="TYZ405" s="440"/>
      <c r="TZA405" s="440"/>
      <c r="TZB405" s="440"/>
      <c r="TZC405" s="440"/>
      <c r="TZD405" s="440"/>
      <c r="TZE405" s="440"/>
      <c r="TZF405" s="440"/>
      <c r="TZG405" s="440"/>
      <c r="TZH405" s="440"/>
      <c r="TZI405" s="440"/>
      <c r="TZJ405" s="440"/>
      <c r="TZK405" s="440"/>
      <c r="TZL405" s="440"/>
      <c r="TZM405" s="440"/>
      <c r="TZN405" s="440"/>
      <c r="TZO405" s="440"/>
      <c r="TZP405" s="440"/>
      <c r="TZQ405" s="440"/>
      <c r="TZR405" s="440"/>
      <c r="TZS405" s="440"/>
      <c r="TZT405" s="440"/>
      <c r="TZU405" s="440"/>
      <c r="TZV405" s="440"/>
      <c r="TZW405" s="440"/>
      <c r="TZX405" s="440"/>
      <c r="TZY405" s="440"/>
      <c r="TZZ405" s="440"/>
      <c r="UAA405" s="440"/>
      <c r="UAB405" s="440"/>
      <c r="UAC405" s="440"/>
      <c r="UAD405" s="440"/>
      <c r="UAE405" s="440"/>
      <c r="UAF405" s="440"/>
      <c r="UAG405" s="440"/>
      <c r="UAH405" s="440"/>
      <c r="UAI405" s="440"/>
      <c r="UAJ405" s="440"/>
      <c r="UAK405" s="440"/>
      <c r="UAL405" s="440"/>
      <c r="UAM405" s="440"/>
      <c r="UAN405" s="440"/>
      <c r="UAO405" s="440"/>
      <c r="UAP405" s="440"/>
      <c r="UAQ405" s="440"/>
      <c r="UAR405" s="440"/>
      <c r="UAS405" s="440"/>
      <c r="UAT405" s="440"/>
      <c r="UAU405" s="440"/>
      <c r="UAV405" s="440"/>
      <c r="UAW405" s="440"/>
      <c r="UAX405" s="440"/>
      <c r="UAY405" s="440"/>
      <c r="UAZ405" s="440"/>
      <c r="UBA405" s="440"/>
      <c r="UBB405" s="440"/>
      <c r="UBC405" s="440"/>
      <c r="UBD405" s="440"/>
      <c r="UBE405" s="440"/>
      <c r="UBF405" s="440"/>
      <c r="UBG405" s="440"/>
      <c r="UBH405" s="440"/>
      <c r="UBI405" s="440"/>
      <c r="UBJ405" s="440"/>
      <c r="UBK405" s="440"/>
      <c r="UBL405" s="440"/>
      <c r="UBM405" s="440"/>
      <c r="UBN405" s="440"/>
      <c r="UBO405" s="440"/>
      <c r="UBP405" s="440"/>
      <c r="UBQ405" s="440"/>
      <c r="UBR405" s="440"/>
      <c r="UBS405" s="440"/>
      <c r="UBT405" s="440"/>
      <c r="UBU405" s="440"/>
      <c r="UBV405" s="440"/>
      <c r="UBW405" s="440"/>
      <c r="UBX405" s="440"/>
      <c r="UBY405" s="440"/>
      <c r="UBZ405" s="440"/>
      <c r="UCA405" s="440"/>
      <c r="UCB405" s="440"/>
      <c r="UCC405" s="440"/>
      <c r="UCD405" s="440"/>
      <c r="UCE405" s="440"/>
      <c r="UCF405" s="440"/>
      <c r="UCG405" s="440"/>
      <c r="UCH405" s="440"/>
      <c r="UCI405" s="440"/>
      <c r="UCJ405" s="440"/>
      <c r="UCK405" s="440"/>
      <c r="UCL405" s="440"/>
      <c r="UCM405" s="440"/>
      <c r="UCN405" s="440"/>
      <c r="UCO405" s="440"/>
      <c r="UCP405" s="440"/>
      <c r="UCQ405" s="440"/>
      <c r="UCR405" s="440"/>
      <c r="UCS405" s="440"/>
      <c r="UCT405" s="440"/>
      <c r="UCU405" s="440"/>
      <c r="UCV405" s="440"/>
      <c r="UCW405" s="440"/>
      <c r="UCX405" s="440"/>
      <c r="UCY405" s="440"/>
      <c r="UCZ405" s="440"/>
      <c r="UDA405" s="440"/>
      <c r="UDB405" s="440"/>
      <c r="UDC405" s="440"/>
      <c r="UDD405" s="440"/>
      <c r="UDE405" s="440"/>
      <c r="UDF405" s="440"/>
      <c r="UDG405" s="440"/>
      <c r="UDH405" s="440"/>
      <c r="UDI405" s="440"/>
      <c r="UDJ405" s="440"/>
      <c r="UDK405" s="440"/>
      <c r="UDL405" s="440"/>
      <c r="UDM405" s="440"/>
      <c r="UDN405" s="440"/>
      <c r="UDO405" s="440"/>
      <c r="UDP405" s="440"/>
      <c r="UDQ405" s="440"/>
      <c r="UDR405" s="440"/>
      <c r="UDS405" s="440"/>
      <c r="UDT405" s="440"/>
      <c r="UDU405" s="440"/>
      <c r="UDV405" s="440"/>
      <c r="UDW405" s="440"/>
      <c r="UDX405" s="440"/>
      <c r="UDY405" s="440"/>
      <c r="UDZ405" s="440"/>
      <c r="UEA405" s="440"/>
      <c r="UEB405" s="440"/>
      <c r="UEC405" s="440"/>
      <c r="UED405" s="440"/>
      <c r="UEE405" s="440"/>
      <c r="UEF405" s="440"/>
      <c r="UEG405" s="440"/>
      <c r="UEH405" s="440"/>
      <c r="UEI405" s="440"/>
      <c r="UEJ405" s="440"/>
      <c r="UEK405" s="440"/>
      <c r="UEL405" s="440"/>
      <c r="UEM405" s="440"/>
      <c r="UEN405" s="440"/>
      <c r="UEO405" s="440"/>
      <c r="UEP405" s="440"/>
      <c r="UEQ405" s="440"/>
      <c r="UER405" s="440"/>
      <c r="UES405" s="440"/>
      <c r="UET405" s="440"/>
      <c r="UEU405" s="440"/>
      <c r="UEV405" s="440"/>
      <c r="UEW405" s="440"/>
      <c r="UEX405" s="440"/>
      <c r="UEY405" s="440"/>
      <c r="UEZ405" s="440"/>
      <c r="UFA405" s="440"/>
      <c r="UFB405" s="440"/>
      <c r="UFC405" s="440"/>
      <c r="UFD405" s="440"/>
      <c r="UFE405" s="440"/>
      <c r="UFF405" s="440"/>
      <c r="UFG405" s="440"/>
      <c r="UFH405" s="440"/>
      <c r="UFI405" s="440"/>
      <c r="UFJ405" s="440"/>
      <c r="UFK405" s="440"/>
      <c r="UFL405" s="440"/>
      <c r="UFM405" s="440"/>
      <c r="UFN405" s="440"/>
      <c r="UFO405" s="440"/>
      <c r="UFP405" s="440"/>
      <c r="UFQ405" s="440"/>
      <c r="UFR405" s="440"/>
      <c r="UFS405" s="440"/>
      <c r="UFT405" s="440"/>
      <c r="UFU405" s="440"/>
      <c r="UFV405" s="440"/>
      <c r="UFW405" s="440"/>
      <c r="UFX405" s="440"/>
      <c r="UFY405" s="440"/>
      <c r="UFZ405" s="440"/>
      <c r="UGA405" s="440"/>
      <c r="UGB405" s="440"/>
      <c r="UGC405" s="440"/>
      <c r="UGD405" s="440"/>
      <c r="UGE405" s="440"/>
      <c r="UGF405" s="440"/>
      <c r="UGG405" s="440"/>
      <c r="UGH405" s="440"/>
      <c r="UGI405" s="440"/>
      <c r="UGJ405" s="440"/>
      <c r="UGK405" s="440"/>
      <c r="UGL405" s="440"/>
      <c r="UGM405" s="440"/>
      <c r="UGN405" s="440"/>
      <c r="UGO405" s="440"/>
      <c r="UGP405" s="440"/>
      <c r="UGQ405" s="440"/>
      <c r="UGR405" s="440"/>
      <c r="UGS405" s="440"/>
      <c r="UGT405" s="440"/>
      <c r="UGU405" s="440"/>
      <c r="UGV405" s="440"/>
      <c r="UGW405" s="440"/>
      <c r="UGX405" s="440"/>
      <c r="UGY405" s="440"/>
      <c r="UGZ405" s="440"/>
      <c r="UHA405" s="440"/>
      <c r="UHB405" s="440"/>
      <c r="UHC405" s="440"/>
      <c r="UHD405" s="440"/>
      <c r="UHE405" s="440"/>
      <c r="UHF405" s="440"/>
      <c r="UHG405" s="440"/>
      <c r="UHH405" s="440"/>
      <c r="UHI405" s="440"/>
      <c r="UHJ405" s="440"/>
      <c r="UHK405" s="440"/>
      <c r="UHL405" s="440"/>
      <c r="UHM405" s="440"/>
      <c r="UHN405" s="440"/>
      <c r="UHO405" s="440"/>
      <c r="UHP405" s="440"/>
      <c r="UHQ405" s="440"/>
      <c r="UHR405" s="440"/>
      <c r="UHS405" s="440"/>
      <c r="UHT405" s="440"/>
      <c r="UHU405" s="440"/>
      <c r="UHV405" s="440"/>
      <c r="UHW405" s="440"/>
      <c r="UHX405" s="440"/>
      <c r="UHY405" s="440"/>
      <c r="UHZ405" s="440"/>
      <c r="UIA405" s="440"/>
      <c r="UIB405" s="440"/>
      <c r="UIC405" s="440"/>
      <c r="UID405" s="440"/>
      <c r="UIE405" s="440"/>
      <c r="UIF405" s="440"/>
      <c r="UIG405" s="440"/>
      <c r="UIH405" s="440"/>
      <c r="UII405" s="440"/>
      <c r="UIJ405" s="440"/>
      <c r="UIK405" s="440"/>
      <c r="UIL405" s="440"/>
      <c r="UIM405" s="440"/>
      <c r="UIN405" s="440"/>
      <c r="UIO405" s="440"/>
      <c r="UIP405" s="440"/>
      <c r="UIQ405" s="440"/>
      <c r="UIR405" s="440"/>
      <c r="UIS405" s="440"/>
      <c r="UIT405" s="440"/>
      <c r="UIU405" s="440"/>
      <c r="UIV405" s="440"/>
      <c r="UIW405" s="440"/>
      <c r="UIX405" s="440"/>
      <c r="UIY405" s="440"/>
      <c r="UIZ405" s="440"/>
      <c r="UJA405" s="440"/>
      <c r="UJB405" s="440"/>
      <c r="UJC405" s="440"/>
      <c r="UJD405" s="440"/>
      <c r="UJE405" s="440"/>
      <c r="UJF405" s="440"/>
      <c r="UJG405" s="440"/>
      <c r="UJH405" s="440"/>
      <c r="UJI405" s="440"/>
      <c r="UJJ405" s="440"/>
      <c r="UJK405" s="440"/>
      <c r="UJL405" s="440"/>
      <c r="UJM405" s="440"/>
      <c r="UJN405" s="440"/>
      <c r="UJO405" s="440"/>
      <c r="UJP405" s="440"/>
      <c r="UJQ405" s="440"/>
      <c r="UJR405" s="440"/>
      <c r="UJS405" s="440"/>
      <c r="UJT405" s="440"/>
      <c r="UJU405" s="440"/>
      <c r="UJV405" s="440"/>
      <c r="UJW405" s="440"/>
      <c r="UJX405" s="440"/>
      <c r="UJY405" s="440"/>
      <c r="UJZ405" s="440"/>
      <c r="UKA405" s="440"/>
      <c r="UKB405" s="440"/>
      <c r="UKC405" s="440"/>
      <c r="UKD405" s="440"/>
      <c r="UKE405" s="440"/>
      <c r="UKF405" s="440"/>
      <c r="UKG405" s="440"/>
      <c r="UKH405" s="440"/>
      <c r="UKI405" s="440"/>
      <c r="UKJ405" s="440"/>
      <c r="UKK405" s="440"/>
      <c r="UKL405" s="440"/>
      <c r="UKM405" s="440"/>
      <c r="UKN405" s="440"/>
      <c r="UKO405" s="440"/>
      <c r="UKP405" s="440"/>
      <c r="UKQ405" s="440"/>
      <c r="UKR405" s="440"/>
      <c r="UKS405" s="440"/>
      <c r="UKT405" s="440"/>
      <c r="UKU405" s="440"/>
      <c r="UKV405" s="440"/>
      <c r="UKW405" s="440"/>
      <c r="UKX405" s="440"/>
      <c r="UKY405" s="440"/>
      <c r="UKZ405" s="440"/>
      <c r="ULA405" s="440"/>
      <c r="ULB405" s="440"/>
      <c r="ULC405" s="440"/>
      <c r="ULD405" s="440"/>
      <c r="ULE405" s="440"/>
      <c r="ULF405" s="440"/>
      <c r="ULG405" s="440"/>
      <c r="ULH405" s="440"/>
      <c r="ULI405" s="440"/>
      <c r="ULJ405" s="440"/>
      <c r="ULK405" s="440"/>
      <c r="ULL405" s="440"/>
      <c r="ULM405" s="440"/>
      <c r="ULN405" s="440"/>
      <c r="ULO405" s="440"/>
      <c r="ULP405" s="440"/>
      <c r="ULQ405" s="440"/>
      <c r="ULR405" s="440"/>
      <c r="ULS405" s="440"/>
      <c r="ULT405" s="440"/>
      <c r="ULU405" s="440"/>
      <c r="ULV405" s="440"/>
      <c r="ULW405" s="440"/>
      <c r="ULX405" s="440"/>
      <c r="ULY405" s="440"/>
      <c r="ULZ405" s="440"/>
      <c r="UMA405" s="440"/>
      <c r="UMB405" s="440"/>
      <c r="UMC405" s="440"/>
      <c r="UMD405" s="440"/>
      <c r="UME405" s="440"/>
      <c r="UMF405" s="440"/>
      <c r="UMG405" s="440"/>
      <c r="UMH405" s="440"/>
      <c r="UMI405" s="440"/>
      <c r="UMJ405" s="440"/>
      <c r="UMK405" s="440"/>
      <c r="UML405" s="440"/>
      <c r="UMM405" s="440"/>
      <c r="UMN405" s="440"/>
      <c r="UMO405" s="440"/>
      <c r="UMP405" s="440"/>
      <c r="UMQ405" s="440"/>
      <c r="UMR405" s="440"/>
      <c r="UMS405" s="440"/>
      <c r="UMT405" s="440"/>
      <c r="UMU405" s="440"/>
      <c r="UMV405" s="440"/>
      <c r="UMW405" s="440"/>
      <c r="UMX405" s="440"/>
      <c r="UMY405" s="440"/>
      <c r="UMZ405" s="440"/>
      <c r="UNA405" s="440"/>
      <c r="UNB405" s="440"/>
      <c r="UNC405" s="440"/>
      <c r="UND405" s="440"/>
      <c r="UNE405" s="440"/>
      <c r="UNF405" s="440"/>
      <c r="UNG405" s="440"/>
      <c r="UNH405" s="440"/>
      <c r="UNI405" s="440"/>
      <c r="UNJ405" s="440"/>
      <c r="UNK405" s="440"/>
      <c r="UNL405" s="440"/>
      <c r="UNM405" s="440"/>
      <c r="UNN405" s="440"/>
      <c r="UNO405" s="440"/>
      <c r="UNP405" s="440"/>
      <c r="UNQ405" s="440"/>
      <c r="UNR405" s="440"/>
      <c r="UNS405" s="440"/>
      <c r="UNT405" s="440"/>
      <c r="UNU405" s="440"/>
      <c r="UNV405" s="440"/>
      <c r="UNW405" s="440"/>
      <c r="UNX405" s="440"/>
      <c r="UNY405" s="440"/>
      <c r="UNZ405" s="440"/>
      <c r="UOA405" s="440"/>
      <c r="UOB405" s="440"/>
      <c r="UOC405" s="440"/>
      <c r="UOD405" s="440"/>
      <c r="UOE405" s="440"/>
      <c r="UOF405" s="440"/>
      <c r="UOG405" s="440"/>
      <c r="UOH405" s="440"/>
      <c r="UOI405" s="440"/>
      <c r="UOJ405" s="440"/>
      <c r="UOK405" s="440"/>
      <c r="UOL405" s="440"/>
      <c r="UOM405" s="440"/>
      <c r="UON405" s="440"/>
      <c r="UOO405" s="440"/>
      <c r="UOP405" s="440"/>
      <c r="UOQ405" s="440"/>
      <c r="UOR405" s="440"/>
      <c r="UOS405" s="440"/>
      <c r="UOT405" s="440"/>
      <c r="UOU405" s="440"/>
      <c r="UOV405" s="440"/>
      <c r="UOW405" s="440"/>
      <c r="UOX405" s="440"/>
      <c r="UOY405" s="440"/>
      <c r="UOZ405" s="440"/>
      <c r="UPA405" s="440"/>
      <c r="UPB405" s="440"/>
      <c r="UPC405" s="440"/>
      <c r="UPD405" s="440"/>
      <c r="UPE405" s="440"/>
      <c r="UPF405" s="440"/>
      <c r="UPG405" s="440"/>
      <c r="UPH405" s="440"/>
      <c r="UPI405" s="440"/>
      <c r="UPJ405" s="440"/>
      <c r="UPK405" s="440"/>
      <c r="UPL405" s="440"/>
      <c r="UPM405" s="440"/>
      <c r="UPN405" s="440"/>
      <c r="UPO405" s="440"/>
      <c r="UPP405" s="440"/>
      <c r="UPQ405" s="440"/>
      <c r="UPR405" s="440"/>
      <c r="UPS405" s="440"/>
      <c r="UPT405" s="440"/>
      <c r="UPU405" s="440"/>
      <c r="UPV405" s="440"/>
      <c r="UPW405" s="440"/>
      <c r="UPX405" s="440"/>
      <c r="UPY405" s="440"/>
      <c r="UPZ405" s="440"/>
      <c r="UQA405" s="440"/>
      <c r="UQB405" s="440"/>
      <c r="UQC405" s="440"/>
      <c r="UQD405" s="440"/>
      <c r="UQE405" s="440"/>
      <c r="UQF405" s="440"/>
      <c r="UQG405" s="440"/>
      <c r="UQH405" s="440"/>
      <c r="UQI405" s="440"/>
      <c r="UQJ405" s="440"/>
      <c r="UQK405" s="440"/>
      <c r="UQL405" s="440"/>
      <c r="UQM405" s="440"/>
      <c r="UQN405" s="440"/>
      <c r="UQO405" s="440"/>
      <c r="UQP405" s="440"/>
      <c r="UQQ405" s="440"/>
      <c r="UQR405" s="440"/>
      <c r="UQS405" s="440"/>
      <c r="UQT405" s="440"/>
      <c r="UQU405" s="440"/>
      <c r="UQV405" s="440"/>
      <c r="UQW405" s="440"/>
      <c r="UQX405" s="440"/>
      <c r="UQY405" s="440"/>
      <c r="UQZ405" s="440"/>
      <c r="URA405" s="440"/>
      <c r="URB405" s="440"/>
      <c r="URC405" s="440"/>
      <c r="URD405" s="440"/>
      <c r="URE405" s="440"/>
      <c r="URF405" s="440"/>
      <c r="URG405" s="440"/>
      <c r="URH405" s="440"/>
      <c r="URI405" s="440"/>
      <c r="URJ405" s="440"/>
      <c r="URK405" s="440"/>
      <c r="URL405" s="440"/>
      <c r="URM405" s="440"/>
      <c r="URN405" s="440"/>
      <c r="URO405" s="440"/>
      <c r="URP405" s="440"/>
      <c r="URQ405" s="440"/>
      <c r="URR405" s="440"/>
      <c r="URS405" s="440"/>
      <c r="URT405" s="440"/>
      <c r="URU405" s="440"/>
      <c r="URV405" s="440"/>
      <c r="URW405" s="440"/>
      <c r="URX405" s="440"/>
      <c r="URY405" s="440"/>
      <c r="URZ405" s="440"/>
      <c r="USA405" s="440"/>
      <c r="USB405" s="440"/>
      <c r="USC405" s="440"/>
      <c r="USD405" s="440"/>
      <c r="USE405" s="440"/>
      <c r="USF405" s="440"/>
      <c r="USG405" s="440"/>
      <c r="USH405" s="440"/>
      <c r="USI405" s="440"/>
      <c r="USJ405" s="440"/>
      <c r="USK405" s="440"/>
      <c r="USL405" s="440"/>
      <c r="USM405" s="440"/>
      <c r="USN405" s="440"/>
      <c r="USO405" s="440"/>
      <c r="USP405" s="440"/>
      <c r="USQ405" s="440"/>
      <c r="USR405" s="440"/>
      <c r="USS405" s="440"/>
      <c r="UST405" s="440"/>
      <c r="USU405" s="440"/>
      <c r="USV405" s="440"/>
      <c r="USW405" s="440"/>
      <c r="USX405" s="440"/>
      <c r="USY405" s="440"/>
      <c r="USZ405" s="440"/>
      <c r="UTA405" s="440"/>
      <c r="UTB405" s="440"/>
      <c r="UTC405" s="440"/>
      <c r="UTD405" s="440"/>
      <c r="UTE405" s="440"/>
      <c r="UTF405" s="440"/>
      <c r="UTG405" s="440"/>
      <c r="UTH405" s="440"/>
      <c r="UTI405" s="440"/>
      <c r="UTJ405" s="440"/>
      <c r="UTK405" s="440"/>
      <c r="UTL405" s="440"/>
      <c r="UTM405" s="440"/>
      <c r="UTN405" s="440"/>
      <c r="UTO405" s="440"/>
      <c r="UTP405" s="440"/>
      <c r="UTQ405" s="440"/>
      <c r="UTR405" s="440"/>
      <c r="UTS405" s="440"/>
      <c r="UTT405" s="440"/>
      <c r="UTU405" s="440"/>
      <c r="UTV405" s="440"/>
      <c r="UTW405" s="440"/>
      <c r="UTX405" s="440"/>
      <c r="UTY405" s="440"/>
      <c r="UTZ405" s="440"/>
      <c r="UUA405" s="440"/>
      <c r="UUB405" s="440"/>
      <c r="UUC405" s="440"/>
      <c r="UUD405" s="440"/>
      <c r="UUE405" s="440"/>
      <c r="UUF405" s="440"/>
      <c r="UUG405" s="440"/>
      <c r="UUH405" s="440"/>
      <c r="UUI405" s="440"/>
      <c r="UUJ405" s="440"/>
      <c r="UUK405" s="440"/>
      <c r="UUL405" s="440"/>
      <c r="UUM405" s="440"/>
      <c r="UUN405" s="440"/>
      <c r="UUO405" s="440"/>
      <c r="UUP405" s="440"/>
      <c r="UUQ405" s="440"/>
      <c r="UUR405" s="440"/>
      <c r="UUS405" s="440"/>
      <c r="UUT405" s="440"/>
      <c r="UUU405" s="440"/>
      <c r="UUV405" s="440"/>
      <c r="UUW405" s="440"/>
      <c r="UUX405" s="440"/>
      <c r="UUY405" s="440"/>
      <c r="UUZ405" s="440"/>
      <c r="UVA405" s="440"/>
      <c r="UVB405" s="440"/>
      <c r="UVC405" s="440"/>
      <c r="UVD405" s="440"/>
      <c r="UVE405" s="440"/>
      <c r="UVF405" s="440"/>
      <c r="UVG405" s="440"/>
      <c r="UVH405" s="440"/>
      <c r="UVI405" s="440"/>
      <c r="UVJ405" s="440"/>
      <c r="UVK405" s="440"/>
      <c r="UVL405" s="440"/>
      <c r="UVM405" s="440"/>
      <c r="UVN405" s="440"/>
      <c r="UVO405" s="440"/>
      <c r="UVP405" s="440"/>
      <c r="UVQ405" s="440"/>
      <c r="UVR405" s="440"/>
      <c r="UVS405" s="440"/>
      <c r="UVT405" s="440"/>
      <c r="UVU405" s="440"/>
      <c r="UVV405" s="440"/>
      <c r="UVW405" s="440"/>
      <c r="UVX405" s="440"/>
      <c r="UVY405" s="440"/>
      <c r="UVZ405" s="440"/>
      <c r="UWA405" s="440"/>
      <c r="UWB405" s="440"/>
      <c r="UWC405" s="440"/>
      <c r="UWD405" s="440"/>
      <c r="UWE405" s="440"/>
      <c r="UWF405" s="440"/>
      <c r="UWG405" s="440"/>
      <c r="UWH405" s="440"/>
      <c r="UWI405" s="440"/>
      <c r="UWJ405" s="440"/>
      <c r="UWK405" s="440"/>
      <c r="UWL405" s="440"/>
      <c r="UWM405" s="440"/>
      <c r="UWN405" s="440"/>
      <c r="UWO405" s="440"/>
      <c r="UWP405" s="440"/>
      <c r="UWQ405" s="440"/>
      <c r="UWR405" s="440"/>
      <c r="UWS405" s="440"/>
      <c r="UWT405" s="440"/>
      <c r="UWU405" s="440"/>
      <c r="UWV405" s="440"/>
      <c r="UWW405" s="440"/>
      <c r="UWX405" s="440"/>
      <c r="UWY405" s="440"/>
      <c r="UWZ405" s="440"/>
      <c r="UXA405" s="440"/>
      <c r="UXB405" s="440"/>
      <c r="UXC405" s="440"/>
      <c r="UXD405" s="440"/>
      <c r="UXE405" s="440"/>
      <c r="UXF405" s="440"/>
      <c r="UXG405" s="440"/>
      <c r="UXH405" s="440"/>
      <c r="UXI405" s="440"/>
      <c r="UXJ405" s="440"/>
      <c r="UXK405" s="440"/>
      <c r="UXL405" s="440"/>
      <c r="UXM405" s="440"/>
      <c r="UXN405" s="440"/>
      <c r="UXO405" s="440"/>
      <c r="UXP405" s="440"/>
      <c r="UXQ405" s="440"/>
      <c r="UXR405" s="440"/>
      <c r="UXS405" s="440"/>
      <c r="UXT405" s="440"/>
      <c r="UXU405" s="440"/>
      <c r="UXV405" s="440"/>
      <c r="UXW405" s="440"/>
      <c r="UXX405" s="440"/>
      <c r="UXY405" s="440"/>
      <c r="UXZ405" s="440"/>
      <c r="UYA405" s="440"/>
      <c r="UYB405" s="440"/>
      <c r="UYC405" s="440"/>
      <c r="UYD405" s="440"/>
      <c r="UYE405" s="440"/>
      <c r="UYF405" s="440"/>
      <c r="UYG405" s="440"/>
      <c r="UYH405" s="440"/>
      <c r="UYI405" s="440"/>
      <c r="UYJ405" s="440"/>
      <c r="UYK405" s="440"/>
      <c r="UYL405" s="440"/>
      <c r="UYM405" s="440"/>
      <c r="UYN405" s="440"/>
      <c r="UYO405" s="440"/>
      <c r="UYP405" s="440"/>
      <c r="UYQ405" s="440"/>
      <c r="UYR405" s="440"/>
      <c r="UYS405" s="440"/>
      <c r="UYT405" s="440"/>
      <c r="UYU405" s="440"/>
      <c r="UYV405" s="440"/>
      <c r="UYW405" s="440"/>
      <c r="UYX405" s="440"/>
      <c r="UYY405" s="440"/>
      <c r="UYZ405" s="440"/>
      <c r="UZA405" s="440"/>
      <c r="UZB405" s="440"/>
      <c r="UZC405" s="440"/>
      <c r="UZD405" s="440"/>
      <c r="UZE405" s="440"/>
      <c r="UZF405" s="440"/>
      <c r="UZG405" s="440"/>
      <c r="UZH405" s="440"/>
      <c r="UZI405" s="440"/>
      <c r="UZJ405" s="440"/>
      <c r="UZK405" s="440"/>
      <c r="UZL405" s="440"/>
      <c r="UZM405" s="440"/>
      <c r="UZN405" s="440"/>
      <c r="UZO405" s="440"/>
      <c r="UZP405" s="440"/>
      <c r="UZQ405" s="440"/>
      <c r="UZR405" s="440"/>
      <c r="UZS405" s="440"/>
      <c r="UZT405" s="440"/>
      <c r="UZU405" s="440"/>
      <c r="UZV405" s="440"/>
      <c r="UZW405" s="440"/>
      <c r="UZX405" s="440"/>
      <c r="UZY405" s="440"/>
      <c r="UZZ405" s="440"/>
      <c r="VAA405" s="440"/>
      <c r="VAB405" s="440"/>
      <c r="VAC405" s="440"/>
      <c r="VAD405" s="440"/>
      <c r="VAE405" s="440"/>
      <c r="VAF405" s="440"/>
      <c r="VAG405" s="440"/>
      <c r="VAH405" s="440"/>
      <c r="VAI405" s="440"/>
      <c r="VAJ405" s="440"/>
      <c r="VAK405" s="440"/>
      <c r="VAL405" s="440"/>
      <c r="VAM405" s="440"/>
      <c r="VAN405" s="440"/>
      <c r="VAO405" s="440"/>
      <c r="VAP405" s="440"/>
      <c r="VAQ405" s="440"/>
      <c r="VAR405" s="440"/>
      <c r="VAS405" s="440"/>
      <c r="VAT405" s="440"/>
      <c r="VAU405" s="440"/>
      <c r="VAV405" s="440"/>
      <c r="VAW405" s="440"/>
      <c r="VAX405" s="440"/>
      <c r="VAY405" s="440"/>
      <c r="VAZ405" s="440"/>
      <c r="VBA405" s="440"/>
      <c r="VBB405" s="440"/>
      <c r="VBC405" s="440"/>
      <c r="VBD405" s="440"/>
      <c r="VBE405" s="440"/>
      <c r="VBF405" s="440"/>
      <c r="VBG405" s="440"/>
      <c r="VBH405" s="440"/>
      <c r="VBI405" s="440"/>
      <c r="VBJ405" s="440"/>
      <c r="VBK405" s="440"/>
      <c r="VBL405" s="440"/>
      <c r="VBM405" s="440"/>
      <c r="VBN405" s="440"/>
      <c r="VBO405" s="440"/>
      <c r="VBP405" s="440"/>
      <c r="VBQ405" s="440"/>
      <c r="VBR405" s="440"/>
      <c r="VBS405" s="440"/>
      <c r="VBT405" s="440"/>
      <c r="VBU405" s="440"/>
      <c r="VBV405" s="440"/>
      <c r="VBW405" s="440"/>
      <c r="VBX405" s="440"/>
      <c r="VBY405" s="440"/>
      <c r="VBZ405" s="440"/>
      <c r="VCA405" s="440"/>
      <c r="VCB405" s="440"/>
      <c r="VCC405" s="440"/>
      <c r="VCD405" s="440"/>
      <c r="VCE405" s="440"/>
      <c r="VCF405" s="440"/>
      <c r="VCG405" s="440"/>
      <c r="VCH405" s="440"/>
      <c r="VCI405" s="440"/>
      <c r="VCJ405" s="440"/>
      <c r="VCK405" s="440"/>
      <c r="VCL405" s="440"/>
      <c r="VCM405" s="440"/>
      <c r="VCN405" s="440"/>
      <c r="VCO405" s="440"/>
      <c r="VCP405" s="440"/>
      <c r="VCQ405" s="440"/>
      <c r="VCR405" s="440"/>
      <c r="VCS405" s="440"/>
      <c r="VCT405" s="440"/>
      <c r="VCU405" s="440"/>
      <c r="VCV405" s="440"/>
      <c r="VCW405" s="440"/>
      <c r="VCX405" s="440"/>
      <c r="VCY405" s="440"/>
      <c r="VCZ405" s="440"/>
      <c r="VDA405" s="440"/>
      <c r="VDB405" s="440"/>
      <c r="VDC405" s="440"/>
      <c r="VDD405" s="440"/>
      <c r="VDE405" s="440"/>
      <c r="VDF405" s="440"/>
      <c r="VDG405" s="440"/>
      <c r="VDH405" s="440"/>
      <c r="VDI405" s="440"/>
      <c r="VDJ405" s="440"/>
      <c r="VDK405" s="440"/>
      <c r="VDL405" s="440"/>
      <c r="VDM405" s="440"/>
      <c r="VDN405" s="440"/>
      <c r="VDO405" s="440"/>
      <c r="VDP405" s="440"/>
      <c r="VDQ405" s="440"/>
      <c r="VDR405" s="440"/>
      <c r="VDS405" s="440"/>
      <c r="VDT405" s="440"/>
      <c r="VDU405" s="440"/>
      <c r="VDV405" s="440"/>
      <c r="VDW405" s="440"/>
      <c r="VDX405" s="440"/>
      <c r="VDY405" s="440"/>
      <c r="VDZ405" s="440"/>
      <c r="VEA405" s="440"/>
      <c r="VEB405" s="440"/>
      <c r="VEC405" s="440"/>
      <c r="VED405" s="440"/>
      <c r="VEE405" s="440"/>
      <c r="VEF405" s="440"/>
      <c r="VEG405" s="440"/>
      <c r="VEH405" s="440"/>
      <c r="VEI405" s="440"/>
      <c r="VEJ405" s="440"/>
      <c r="VEK405" s="440"/>
      <c r="VEL405" s="440"/>
      <c r="VEM405" s="440"/>
      <c r="VEN405" s="440"/>
      <c r="VEO405" s="440"/>
      <c r="VEP405" s="440"/>
      <c r="VEQ405" s="440"/>
      <c r="VER405" s="440"/>
      <c r="VES405" s="440"/>
      <c r="VET405" s="440"/>
      <c r="VEU405" s="440"/>
      <c r="VEV405" s="440"/>
      <c r="VEW405" s="440"/>
      <c r="VEX405" s="440"/>
      <c r="VEY405" s="440"/>
      <c r="VEZ405" s="440"/>
      <c r="VFA405" s="440"/>
      <c r="VFB405" s="440"/>
      <c r="VFC405" s="440"/>
      <c r="VFD405" s="440"/>
      <c r="VFE405" s="440"/>
      <c r="VFF405" s="440"/>
      <c r="VFG405" s="440"/>
      <c r="VFH405" s="440"/>
      <c r="VFI405" s="440"/>
      <c r="VFJ405" s="440"/>
      <c r="VFK405" s="440"/>
      <c r="VFL405" s="440"/>
      <c r="VFM405" s="440"/>
      <c r="VFN405" s="440"/>
      <c r="VFO405" s="440"/>
      <c r="VFP405" s="440"/>
      <c r="VFQ405" s="440"/>
      <c r="VFR405" s="440"/>
      <c r="VFS405" s="440"/>
      <c r="VFT405" s="440"/>
      <c r="VFU405" s="440"/>
      <c r="VFV405" s="440"/>
      <c r="VFW405" s="440"/>
      <c r="VFX405" s="440"/>
      <c r="VFY405" s="440"/>
      <c r="VFZ405" s="440"/>
      <c r="VGA405" s="440"/>
      <c r="VGB405" s="440"/>
      <c r="VGC405" s="440"/>
      <c r="VGD405" s="440"/>
      <c r="VGE405" s="440"/>
      <c r="VGF405" s="440"/>
      <c r="VGG405" s="440"/>
      <c r="VGH405" s="440"/>
      <c r="VGI405" s="440"/>
      <c r="VGJ405" s="440"/>
      <c r="VGK405" s="440"/>
      <c r="VGL405" s="440"/>
      <c r="VGM405" s="440"/>
      <c r="VGN405" s="440"/>
      <c r="VGO405" s="440"/>
      <c r="VGP405" s="440"/>
      <c r="VGQ405" s="440"/>
      <c r="VGR405" s="440"/>
      <c r="VGS405" s="440"/>
      <c r="VGT405" s="440"/>
      <c r="VGU405" s="440"/>
      <c r="VGV405" s="440"/>
      <c r="VGW405" s="440"/>
      <c r="VGX405" s="440"/>
      <c r="VGY405" s="440"/>
      <c r="VGZ405" s="440"/>
      <c r="VHA405" s="440"/>
      <c r="VHB405" s="440"/>
      <c r="VHC405" s="440"/>
      <c r="VHD405" s="440"/>
      <c r="VHE405" s="440"/>
      <c r="VHF405" s="440"/>
      <c r="VHG405" s="440"/>
      <c r="VHH405" s="440"/>
      <c r="VHI405" s="440"/>
      <c r="VHJ405" s="440"/>
      <c r="VHK405" s="440"/>
      <c r="VHL405" s="440"/>
      <c r="VHM405" s="440"/>
      <c r="VHN405" s="440"/>
      <c r="VHO405" s="440"/>
      <c r="VHP405" s="440"/>
      <c r="VHQ405" s="440"/>
      <c r="VHR405" s="440"/>
      <c r="VHS405" s="440"/>
      <c r="VHT405" s="440"/>
      <c r="VHU405" s="440"/>
      <c r="VHV405" s="440"/>
      <c r="VHW405" s="440"/>
      <c r="VHX405" s="440"/>
      <c r="VHY405" s="440"/>
      <c r="VHZ405" s="440"/>
      <c r="VIA405" s="440"/>
      <c r="VIB405" s="440"/>
      <c r="VIC405" s="440"/>
      <c r="VID405" s="440"/>
      <c r="VIE405" s="440"/>
      <c r="VIF405" s="440"/>
      <c r="VIG405" s="440"/>
      <c r="VIH405" s="440"/>
      <c r="VII405" s="440"/>
      <c r="VIJ405" s="440"/>
      <c r="VIK405" s="440"/>
      <c r="VIL405" s="440"/>
      <c r="VIM405" s="440"/>
      <c r="VIN405" s="440"/>
      <c r="VIO405" s="440"/>
      <c r="VIP405" s="440"/>
      <c r="VIQ405" s="440"/>
      <c r="VIR405" s="440"/>
      <c r="VIS405" s="440"/>
      <c r="VIT405" s="440"/>
      <c r="VIU405" s="440"/>
      <c r="VIV405" s="440"/>
      <c r="VIW405" s="440"/>
      <c r="VIX405" s="440"/>
      <c r="VIY405" s="440"/>
      <c r="VIZ405" s="440"/>
      <c r="VJA405" s="440"/>
      <c r="VJB405" s="440"/>
      <c r="VJC405" s="440"/>
      <c r="VJD405" s="440"/>
      <c r="VJE405" s="440"/>
      <c r="VJF405" s="440"/>
      <c r="VJG405" s="440"/>
      <c r="VJH405" s="440"/>
      <c r="VJI405" s="440"/>
      <c r="VJJ405" s="440"/>
      <c r="VJK405" s="440"/>
      <c r="VJL405" s="440"/>
      <c r="VJM405" s="440"/>
      <c r="VJN405" s="440"/>
      <c r="VJO405" s="440"/>
      <c r="VJP405" s="440"/>
      <c r="VJQ405" s="440"/>
      <c r="VJR405" s="440"/>
      <c r="VJS405" s="440"/>
      <c r="VJT405" s="440"/>
      <c r="VJU405" s="440"/>
      <c r="VJV405" s="440"/>
      <c r="VJW405" s="440"/>
      <c r="VJX405" s="440"/>
      <c r="VJY405" s="440"/>
      <c r="VJZ405" s="440"/>
      <c r="VKA405" s="440"/>
      <c r="VKB405" s="440"/>
      <c r="VKC405" s="440"/>
      <c r="VKD405" s="440"/>
      <c r="VKE405" s="440"/>
      <c r="VKF405" s="440"/>
      <c r="VKG405" s="440"/>
      <c r="VKH405" s="440"/>
      <c r="VKI405" s="440"/>
      <c r="VKJ405" s="440"/>
      <c r="VKK405" s="440"/>
      <c r="VKL405" s="440"/>
      <c r="VKM405" s="440"/>
      <c r="VKN405" s="440"/>
      <c r="VKO405" s="440"/>
      <c r="VKP405" s="440"/>
      <c r="VKQ405" s="440"/>
      <c r="VKR405" s="440"/>
      <c r="VKS405" s="440"/>
      <c r="VKT405" s="440"/>
      <c r="VKU405" s="440"/>
      <c r="VKV405" s="440"/>
      <c r="VKW405" s="440"/>
      <c r="VKX405" s="440"/>
      <c r="VKY405" s="440"/>
      <c r="VKZ405" s="440"/>
      <c r="VLA405" s="440"/>
      <c r="VLB405" s="440"/>
      <c r="VLC405" s="440"/>
      <c r="VLD405" s="440"/>
      <c r="VLE405" s="440"/>
      <c r="VLF405" s="440"/>
      <c r="VLG405" s="440"/>
      <c r="VLH405" s="440"/>
      <c r="VLI405" s="440"/>
      <c r="VLJ405" s="440"/>
      <c r="VLK405" s="440"/>
      <c r="VLL405" s="440"/>
      <c r="VLM405" s="440"/>
      <c r="VLN405" s="440"/>
      <c r="VLO405" s="440"/>
      <c r="VLP405" s="440"/>
      <c r="VLQ405" s="440"/>
      <c r="VLR405" s="440"/>
      <c r="VLS405" s="440"/>
      <c r="VLT405" s="440"/>
      <c r="VLU405" s="440"/>
      <c r="VLV405" s="440"/>
      <c r="VLW405" s="440"/>
      <c r="VLX405" s="440"/>
      <c r="VLY405" s="440"/>
      <c r="VLZ405" s="440"/>
      <c r="VMA405" s="440"/>
      <c r="VMB405" s="440"/>
      <c r="VMC405" s="440"/>
      <c r="VMD405" s="440"/>
      <c r="VME405" s="440"/>
      <c r="VMF405" s="440"/>
      <c r="VMG405" s="440"/>
      <c r="VMH405" s="440"/>
      <c r="VMI405" s="440"/>
      <c r="VMJ405" s="440"/>
      <c r="VMK405" s="440"/>
      <c r="VML405" s="440"/>
      <c r="VMM405" s="440"/>
      <c r="VMN405" s="440"/>
      <c r="VMO405" s="440"/>
      <c r="VMP405" s="440"/>
      <c r="VMQ405" s="440"/>
      <c r="VMR405" s="440"/>
      <c r="VMS405" s="440"/>
      <c r="VMT405" s="440"/>
      <c r="VMU405" s="440"/>
      <c r="VMV405" s="440"/>
      <c r="VMW405" s="440"/>
      <c r="VMX405" s="440"/>
      <c r="VMY405" s="440"/>
      <c r="VMZ405" s="440"/>
      <c r="VNA405" s="440"/>
      <c r="VNB405" s="440"/>
      <c r="VNC405" s="440"/>
      <c r="VND405" s="440"/>
      <c r="VNE405" s="440"/>
      <c r="VNF405" s="440"/>
      <c r="VNG405" s="440"/>
      <c r="VNH405" s="440"/>
      <c r="VNI405" s="440"/>
      <c r="VNJ405" s="440"/>
      <c r="VNK405" s="440"/>
      <c r="VNL405" s="440"/>
      <c r="VNM405" s="440"/>
      <c r="VNN405" s="440"/>
      <c r="VNO405" s="440"/>
      <c r="VNP405" s="440"/>
      <c r="VNQ405" s="440"/>
      <c r="VNR405" s="440"/>
      <c r="VNS405" s="440"/>
      <c r="VNT405" s="440"/>
      <c r="VNU405" s="440"/>
      <c r="VNV405" s="440"/>
      <c r="VNW405" s="440"/>
      <c r="VNX405" s="440"/>
      <c r="VNY405" s="440"/>
      <c r="VNZ405" s="440"/>
      <c r="VOA405" s="440"/>
      <c r="VOB405" s="440"/>
      <c r="VOC405" s="440"/>
      <c r="VOD405" s="440"/>
      <c r="VOE405" s="440"/>
      <c r="VOF405" s="440"/>
      <c r="VOG405" s="440"/>
      <c r="VOH405" s="440"/>
      <c r="VOI405" s="440"/>
      <c r="VOJ405" s="440"/>
      <c r="VOK405" s="440"/>
      <c r="VOL405" s="440"/>
      <c r="VOM405" s="440"/>
      <c r="VON405" s="440"/>
      <c r="VOO405" s="440"/>
      <c r="VOP405" s="440"/>
      <c r="VOQ405" s="440"/>
      <c r="VOR405" s="440"/>
      <c r="VOS405" s="440"/>
      <c r="VOT405" s="440"/>
      <c r="VOU405" s="440"/>
      <c r="VOV405" s="440"/>
      <c r="VOW405" s="440"/>
      <c r="VOX405" s="440"/>
      <c r="VOY405" s="440"/>
      <c r="VOZ405" s="440"/>
      <c r="VPA405" s="440"/>
      <c r="VPB405" s="440"/>
      <c r="VPC405" s="440"/>
      <c r="VPD405" s="440"/>
      <c r="VPE405" s="440"/>
      <c r="VPF405" s="440"/>
      <c r="VPG405" s="440"/>
      <c r="VPH405" s="440"/>
      <c r="VPI405" s="440"/>
      <c r="VPJ405" s="440"/>
      <c r="VPK405" s="440"/>
      <c r="VPL405" s="440"/>
      <c r="VPM405" s="440"/>
      <c r="VPN405" s="440"/>
      <c r="VPO405" s="440"/>
      <c r="VPP405" s="440"/>
      <c r="VPQ405" s="440"/>
      <c r="VPR405" s="440"/>
      <c r="VPS405" s="440"/>
      <c r="VPT405" s="440"/>
      <c r="VPU405" s="440"/>
      <c r="VPV405" s="440"/>
      <c r="VPW405" s="440"/>
      <c r="VPX405" s="440"/>
      <c r="VPY405" s="440"/>
      <c r="VPZ405" s="440"/>
      <c r="VQA405" s="440"/>
      <c r="VQB405" s="440"/>
      <c r="VQC405" s="440"/>
      <c r="VQD405" s="440"/>
      <c r="VQE405" s="440"/>
      <c r="VQF405" s="440"/>
      <c r="VQG405" s="440"/>
      <c r="VQH405" s="440"/>
      <c r="VQI405" s="440"/>
      <c r="VQJ405" s="440"/>
      <c r="VQK405" s="440"/>
      <c r="VQL405" s="440"/>
      <c r="VQM405" s="440"/>
      <c r="VQN405" s="440"/>
      <c r="VQO405" s="440"/>
      <c r="VQP405" s="440"/>
      <c r="VQQ405" s="440"/>
      <c r="VQR405" s="440"/>
      <c r="VQS405" s="440"/>
      <c r="VQT405" s="440"/>
      <c r="VQU405" s="440"/>
      <c r="VQV405" s="440"/>
      <c r="VQW405" s="440"/>
      <c r="VQX405" s="440"/>
      <c r="VQY405" s="440"/>
      <c r="VQZ405" s="440"/>
      <c r="VRA405" s="440"/>
      <c r="VRB405" s="440"/>
      <c r="VRC405" s="440"/>
      <c r="VRD405" s="440"/>
      <c r="VRE405" s="440"/>
      <c r="VRF405" s="440"/>
      <c r="VRG405" s="440"/>
      <c r="VRH405" s="440"/>
      <c r="VRI405" s="440"/>
      <c r="VRJ405" s="440"/>
      <c r="VRK405" s="440"/>
      <c r="VRL405" s="440"/>
      <c r="VRM405" s="440"/>
      <c r="VRN405" s="440"/>
      <c r="VRO405" s="440"/>
      <c r="VRP405" s="440"/>
      <c r="VRQ405" s="440"/>
      <c r="VRR405" s="440"/>
      <c r="VRS405" s="440"/>
      <c r="VRT405" s="440"/>
      <c r="VRU405" s="440"/>
      <c r="VRV405" s="440"/>
      <c r="VRW405" s="440"/>
      <c r="VRX405" s="440"/>
      <c r="VRY405" s="440"/>
      <c r="VRZ405" s="440"/>
      <c r="VSA405" s="440"/>
      <c r="VSB405" s="440"/>
      <c r="VSC405" s="440"/>
      <c r="VSD405" s="440"/>
      <c r="VSE405" s="440"/>
      <c r="VSF405" s="440"/>
      <c r="VSG405" s="440"/>
      <c r="VSH405" s="440"/>
      <c r="VSI405" s="440"/>
      <c r="VSJ405" s="440"/>
      <c r="VSK405" s="440"/>
      <c r="VSL405" s="440"/>
      <c r="VSM405" s="440"/>
      <c r="VSN405" s="440"/>
      <c r="VSO405" s="440"/>
      <c r="VSP405" s="440"/>
      <c r="VSQ405" s="440"/>
      <c r="VSR405" s="440"/>
      <c r="VSS405" s="440"/>
      <c r="VST405" s="440"/>
      <c r="VSU405" s="440"/>
      <c r="VSV405" s="440"/>
      <c r="VSW405" s="440"/>
      <c r="VSX405" s="440"/>
      <c r="VSY405" s="440"/>
      <c r="VSZ405" s="440"/>
      <c r="VTA405" s="440"/>
      <c r="VTB405" s="440"/>
      <c r="VTC405" s="440"/>
      <c r="VTD405" s="440"/>
      <c r="VTE405" s="440"/>
      <c r="VTF405" s="440"/>
      <c r="VTG405" s="440"/>
      <c r="VTH405" s="440"/>
      <c r="VTI405" s="440"/>
      <c r="VTJ405" s="440"/>
      <c r="VTK405" s="440"/>
      <c r="VTL405" s="440"/>
      <c r="VTM405" s="440"/>
      <c r="VTN405" s="440"/>
      <c r="VTO405" s="440"/>
      <c r="VTP405" s="440"/>
      <c r="VTQ405" s="440"/>
      <c r="VTR405" s="440"/>
      <c r="VTS405" s="440"/>
      <c r="VTT405" s="440"/>
      <c r="VTU405" s="440"/>
      <c r="VTV405" s="440"/>
      <c r="VTW405" s="440"/>
      <c r="VTX405" s="440"/>
      <c r="VTY405" s="440"/>
      <c r="VTZ405" s="440"/>
      <c r="VUA405" s="440"/>
      <c r="VUB405" s="440"/>
      <c r="VUC405" s="440"/>
      <c r="VUD405" s="440"/>
      <c r="VUE405" s="440"/>
      <c r="VUF405" s="440"/>
      <c r="VUG405" s="440"/>
      <c r="VUH405" s="440"/>
      <c r="VUI405" s="440"/>
      <c r="VUJ405" s="440"/>
      <c r="VUK405" s="440"/>
      <c r="VUL405" s="440"/>
      <c r="VUM405" s="440"/>
      <c r="VUN405" s="440"/>
      <c r="VUO405" s="440"/>
      <c r="VUP405" s="440"/>
      <c r="VUQ405" s="440"/>
      <c r="VUR405" s="440"/>
      <c r="VUS405" s="440"/>
      <c r="VUT405" s="440"/>
      <c r="VUU405" s="440"/>
      <c r="VUV405" s="440"/>
      <c r="VUW405" s="440"/>
      <c r="VUX405" s="440"/>
      <c r="VUY405" s="440"/>
      <c r="VUZ405" s="440"/>
      <c r="VVA405" s="440"/>
      <c r="VVB405" s="440"/>
      <c r="VVC405" s="440"/>
      <c r="VVD405" s="440"/>
      <c r="VVE405" s="440"/>
      <c r="VVF405" s="440"/>
      <c r="VVG405" s="440"/>
      <c r="VVH405" s="440"/>
      <c r="VVI405" s="440"/>
      <c r="VVJ405" s="440"/>
      <c r="VVK405" s="440"/>
      <c r="VVL405" s="440"/>
      <c r="VVM405" s="440"/>
      <c r="VVN405" s="440"/>
      <c r="VVO405" s="440"/>
      <c r="VVP405" s="440"/>
      <c r="VVQ405" s="440"/>
      <c r="VVR405" s="440"/>
      <c r="VVS405" s="440"/>
      <c r="VVT405" s="440"/>
      <c r="VVU405" s="440"/>
      <c r="VVV405" s="440"/>
      <c r="VVW405" s="440"/>
      <c r="VVX405" s="440"/>
      <c r="VVY405" s="440"/>
      <c r="VVZ405" s="440"/>
      <c r="VWA405" s="440"/>
      <c r="VWB405" s="440"/>
      <c r="VWC405" s="440"/>
      <c r="VWD405" s="440"/>
      <c r="VWE405" s="440"/>
      <c r="VWF405" s="440"/>
      <c r="VWG405" s="440"/>
      <c r="VWH405" s="440"/>
      <c r="VWI405" s="440"/>
      <c r="VWJ405" s="440"/>
      <c r="VWK405" s="440"/>
      <c r="VWL405" s="440"/>
      <c r="VWM405" s="440"/>
      <c r="VWN405" s="440"/>
      <c r="VWO405" s="440"/>
      <c r="VWP405" s="440"/>
      <c r="VWQ405" s="440"/>
      <c r="VWR405" s="440"/>
      <c r="VWS405" s="440"/>
      <c r="VWT405" s="440"/>
      <c r="VWU405" s="440"/>
      <c r="VWV405" s="440"/>
      <c r="VWW405" s="440"/>
      <c r="VWX405" s="440"/>
      <c r="VWY405" s="440"/>
      <c r="VWZ405" s="440"/>
      <c r="VXA405" s="440"/>
      <c r="VXB405" s="440"/>
      <c r="VXC405" s="440"/>
      <c r="VXD405" s="440"/>
      <c r="VXE405" s="440"/>
      <c r="VXF405" s="440"/>
      <c r="VXG405" s="440"/>
      <c r="VXH405" s="440"/>
      <c r="VXI405" s="440"/>
      <c r="VXJ405" s="440"/>
      <c r="VXK405" s="440"/>
      <c r="VXL405" s="440"/>
      <c r="VXM405" s="440"/>
      <c r="VXN405" s="440"/>
      <c r="VXO405" s="440"/>
      <c r="VXP405" s="440"/>
      <c r="VXQ405" s="440"/>
      <c r="VXR405" s="440"/>
      <c r="VXS405" s="440"/>
      <c r="VXT405" s="440"/>
      <c r="VXU405" s="440"/>
      <c r="VXV405" s="440"/>
      <c r="VXW405" s="440"/>
      <c r="VXX405" s="440"/>
      <c r="VXY405" s="440"/>
      <c r="VXZ405" s="440"/>
      <c r="VYA405" s="440"/>
      <c r="VYB405" s="440"/>
      <c r="VYC405" s="440"/>
      <c r="VYD405" s="440"/>
      <c r="VYE405" s="440"/>
      <c r="VYF405" s="440"/>
      <c r="VYG405" s="440"/>
      <c r="VYH405" s="440"/>
      <c r="VYI405" s="440"/>
      <c r="VYJ405" s="440"/>
      <c r="VYK405" s="440"/>
      <c r="VYL405" s="440"/>
      <c r="VYM405" s="440"/>
      <c r="VYN405" s="440"/>
      <c r="VYO405" s="440"/>
      <c r="VYP405" s="440"/>
      <c r="VYQ405" s="440"/>
      <c r="VYR405" s="440"/>
      <c r="VYS405" s="440"/>
      <c r="VYT405" s="440"/>
      <c r="VYU405" s="440"/>
      <c r="VYV405" s="440"/>
      <c r="VYW405" s="440"/>
      <c r="VYX405" s="440"/>
      <c r="VYY405" s="440"/>
      <c r="VYZ405" s="440"/>
      <c r="VZA405" s="440"/>
      <c r="VZB405" s="440"/>
      <c r="VZC405" s="440"/>
      <c r="VZD405" s="440"/>
      <c r="VZE405" s="440"/>
      <c r="VZF405" s="440"/>
      <c r="VZG405" s="440"/>
      <c r="VZH405" s="440"/>
      <c r="VZI405" s="440"/>
      <c r="VZJ405" s="440"/>
      <c r="VZK405" s="440"/>
      <c r="VZL405" s="440"/>
      <c r="VZM405" s="440"/>
      <c r="VZN405" s="440"/>
      <c r="VZO405" s="440"/>
      <c r="VZP405" s="440"/>
      <c r="VZQ405" s="440"/>
      <c r="VZR405" s="440"/>
      <c r="VZS405" s="440"/>
      <c r="VZT405" s="440"/>
      <c r="VZU405" s="440"/>
      <c r="VZV405" s="440"/>
      <c r="VZW405" s="440"/>
      <c r="VZX405" s="440"/>
      <c r="VZY405" s="440"/>
      <c r="VZZ405" s="440"/>
      <c r="WAA405" s="440"/>
      <c r="WAB405" s="440"/>
      <c r="WAC405" s="440"/>
      <c r="WAD405" s="440"/>
      <c r="WAE405" s="440"/>
      <c r="WAF405" s="440"/>
      <c r="WAG405" s="440"/>
      <c r="WAH405" s="440"/>
      <c r="WAI405" s="440"/>
      <c r="WAJ405" s="440"/>
      <c r="WAK405" s="440"/>
      <c r="WAL405" s="440"/>
      <c r="WAM405" s="440"/>
      <c r="WAN405" s="440"/>
      <c r="WAO405" s="440"/>
      <c r="WAP405" s="440"/>
      <c r="WAQ405" s="440"/>
      <c r="WAR405" s="440"/>
      <c r="WAS405" s="440"/>
      <c r="WAT405" s="440"/>
      <c r="WAU405" s="440"/>
      <c r="WAV405" s="440"/>
      <c r="WAW405" s="440"/>
      <c r="WAX405" s="440"/>
      <c r="WAY405" s="440"/>
      <c r="WAZ405" s="440"/>
      <c r="WBA405" s="440"/>
      <c r="WBB405" s="440"/>
      <c r="WBC405" s="440"/>
      <c r="WBD405" s="440"/>
      <c r="WBE405" s="440"/>
      <c r="WBF405" s="440"/>
      <c r="WBG405" s="440"/>
      <c r="WBH405" s="440"/>
      <c r="WBI405" s="440"/>
      <c r="WBJ405" s="440"/>
      <c r="WBK405" s="440"/>
      <c r="WBL405" s="440"/>
      <c r="WBM405" s="440"/>
      <c r="WBN405" s="440"/>
      <c r="WBO405" s="440"/>
      <c r="WBP405" s="440"/>
      <c r="WBQ405" s="440"/>
      <c r="WBR405" s="440"/>
      <c r="WBS405" s="440"/>
      <c r="WBT405" s="440"/>
      <c r="WBU405" s="440"/>
      <c r="WBV405" s="440"/>
      <c r="WBW405" s="440"/>
      <c r="WBX405" s="440"/>
      <c r="WBY405" s="440"/>
      <c r="WBZ405" s="440"/>
      <c r="WCA405" s="440"/>
      <c r="WCB405" s="440"/>
      <c r="WCC405" s="440"/>
      <c r="WCD405" s="440"/>
      <c r="WCE405" s="440"/>
      <c r="WCF405" s="440"/>
      <c r="WCG405" s="440"/>
      <c r="WCH405" s="440"/>
      <c r="WCI405" s="440"/>
      <c r="WCJ405" s="440"/>
      <c r="WCK405" s="440"/>
      <c r="WCL405" s="440"/>
      <c r="WCM405" s="440"/>
      <c r="WCN405" s="440"/>
      <c r="WCO405" s="440"/>
      <c r="WCP405" s="440"/>
      <c r="WCQ405" s="440"/>
      <c r="WCR405" s="440"/>
      <c r="WCS405" s="440"/>
      <c r="WCT405" s="440"/>
      <c r="WCU405" s="440"/>
      <c r="WCV405" s="440"/>
      <c r="WCW405" s="440"/>
      <c r="WCX405" s="440"/>
      <c r="WCY405" s="440"/>
      <c r="WCZ405" s="440"/>
      <c r="WDA405" s="440"/>
      <c r="WDB405" s="440"/>
      <c r="WDC405" s="440"/>
      <c r="WDD405" s="440"/>
      <c r="WDE405" s="440"/>
      <c r="WDF405" s="440"/>
      <c r="WDG405" s="440"/>
      <c r="WDH405" s="440"/>
      <c r="WDI405" s="440"/>
      <c r="WDJ405" s="440"/>
      <c r="WDK405" s="440"/>
      <c r="WDL405" s="440"/>
      <c r="WDM405" s="440"/>
      <c r="WDN405" s="440"/>
      <c r="WDO405" s="440"/>
      <c r="WDP405" s="440"/>
      <c r="WDQ405" s="440"/>
      <c r="WDR405" s="440"/>
      <c r="WDS405" s="440"/>
      <c r="WDT405" s="440"/>
      <c r="WDU405" s="440"/>
      <c r="WDV405" s="440"/>
      <c r="WDW405" s="440"/>
      <c r="WDX405" s="440"/>
      <c r="WDY405" s="440"/>
      <c r="WDZ405" s="440"/>
      <c r="WEA405" s="440"/>
      <c r="WEB405" s="440"/>
      <c r="WEC405" s="440"/>
      <c r="WED405" s="440"/>
      <c r="WEE405" s="440"/>
      <c r="WEF405" s="440"/>
      <c r="WEG405" s="440"/>
      <c r="WEH405" s="440"/>
      <c r="WEI405" s="440"/>
      <c r="WEJ405" s="440"/>
      <c r="WEK405" s="440"/>
      <c r="WEL405" s="440"/>
      <c r="WEM405" s="440"/>
      <c r="WEN405" s="440"/>
      <c r="WEO405" s="440"/>
      <c r="WEP405" s="440"/>
      <c r="WEQ405" s="440"/>
      <c r="WER405" s="440"/>
      <c r="WES405" s="440"/>
      <c r="WET405" s="440"/>
      <c r="WEU405" s="440"/>
      <c r="WEV405" s="440"/>
      <c r="WEW405" s="440"/>
      <c r="WEX405" s="440"/>
      <c r="WEY405" s="440"/>
      <c r="WEZ405" s="440"/>
      <c r="WFA405" s="440"/>
      <c r="WFB405" s="440"/>
      <c r="WFC405" s="440"/>
      <c r="WFD405" s="440"/>
      <c r="WFE405" s="440"/>
      <c r="WFF405" s="440"/>
      <c r="WFG405" s="440"/>
      <c r="WFH405" s="440"/>
      <c r="WFI405" s="440"/>
      <c r="WFJ405" s="440"/>
      <c r="WFK405" s="440"/>
      <c r="WFL405" s="440"/>
      <c r="WFM405" s="440"/>
      <c r="WFN405" s="440"/>
      <c r="WFO405" s="440"/>
      <c r="WFP405" s="440"/>
      <c r="WFQ405" s="440"/>
      <c r="WFR405" s="440"/>
      <c r="WFS405" s="440"/>
      <c r="WFT405" s="440"/>
      <c r="WFU405" s="440"/>
      <c r="WFV405" s="440"/>
      <c r="WFW405" s="440"/>
      <c r="WFX405" s="440"/>
      <c r="WFY405" s="440"/>
      <c r="WFZ405" s="440"/>
      <c r="WGA405" s="440"/>
      <c r="WGB405" s="440"/>
      <c r="WGC405" s="440"/>
      <c r="WGD405" s="440"/>
      <c r="WGE405" s="440"/>
      <c r="WGF405" s="440"/>
      <c r="WGG405" s="440"/>
      <c r="WGH405" s="440"/>
      <c r="WGI405" s="440"/>
      <c r="WGJ405" s="440"/>
      <c r="WGK405" s="440"/>
      <c r="WGL405" s="440"/>
      <c r="WGM405" s="440"/>
      <c r="WGN405" s="440"/>
      <c r="WGO405" s="440"/>
      <c r="WGP405" s="440"/>
      <c r="WGQ405" s="440"/>
      <c r="WGR405" s="440"/>
      <c r="WGS405" s="440"/>
      <c r="WGT405" s="440"/>
      <c r="WGU405" s="440"/>
      <c r="WGV405" s="440"/>
      <c r="WGW405" s="440"/>
      <c r="WGX405" s="440"/>
      <c r="WGY405" s="440"/>
      <c r="WGZ405" s="440"/>
      <c r="WHA405" s="440"/>
      <c r="WHB405" s="440"/>
      <c r="WHC405" s="440"/>
      <c r="WHD405" s="440"/>
      <c r="WHE405" s="440"/>
      <c r="WHF405" s="440"/>
      <c r="WHG405" s="440"/>
      <c r="WHH405" s="440"/>
      <c r="WHI405" s="440"/>
      <c r="WHJ405" s="440"/>
      <c r="WHK405" s="440"/>
      <c r="WHL405" s="440"/>
      <c r="WHM405" s="440"/>
      <c r="WHN405" s="440"/>
      <c r="WHO405" s="440"/>
      <c r="WHP405" s="440"/>
      <c r="WHQ405" s="440"/>
      <c r="WHR405" s="440"/>
      <c r="WHS405" s="440"/>
      <c r="WHT405" s="440"/>
      <c r="WHU405" s="440"/>
      <c r="WHV405" s="440"/>
      <c r="WHW405" s="440"/>
      <c r="WHX405" s="440"/>
      <c r="WHY405" s="440"/>
      <c r="WHZ405" s="440"/>
      <c r="WIA405" s="440"/>
      <c r="WIB405" s="440"/>
      <c r="WIC405" s="440"/>
      <c r="WID405" s="440"/>
      <c r="WIE405" s="440"/>
      <c r="WIF405" s="440"/>
      <c r="WIG405" s="440"/>
      <c r="WIH405" s="440"/>
      <c r="WII405" s="440"/>
      <c r="WIJ405" s="440"/>
      <c r="WIK405" s="440"/>
      <c r="WIL405" s="440"/>
      <c r="WIM405" s="440"/>
      <c r="WIN405" s="440"/>
      <c r="WIO405" s="440"/>
      <c r="WIP405" s="440"/>
      <c r="WIQ405" s="440"/>
      <c r="WIR405" s="440"/>
      <c r="WIS405" s="440"/>
      <c r="WIT405" s="440"/>
      <c r="WIU405" s="440"/>
      <c r="WIV405" s="440"/>
      <c r="WIW405" s="440"/>
      <c r="WIX405" s="440"/>
      <c r="WIY405" s="440"/>
      <c r="WIZ405" s="440"/>
      <c r="WJA405" s="440"/>
      <c r="WJB405" s="440"/>
      <c r="WJC405" s="440"/>
      <c r="WJD405" s="440"/>
      <c r="WJE405" s="440"/>
      <c r="WJF405" s="440"/>
      <c r="WJG405" s="440"/>
      <c r="WJH405" s="440"/>
      <c r="WJI405" s="440"/>
      <c r="WJJ405" s="440"/>
      <c r="WJK405" s="440"/>
      <c r="WJL405" s="440"/>
      <c r="WJM405" s="440"/>
      <c r="WJN405" s="440"/>
      <c r="WJO405" s="440"/>
      <c r="WJP405" s="440"/>
      <c r="WJQ405" s="440"/>
      <c r="WJR405" s="440"/>
      <c r="WJS405" s="440"/>
      <c r="WJT405" s="440"/>
      <c r="WJU405" s="440"/>
      <c r="WJV405" s="440"/>
      <c r="WJW405" s="440"/>
      <c r="WJX405" s="440"/>
      <c r="WJY405" s="440"/>
      <c r="WJZ405" s="440"/>
      <c r="WKA405" s="440"/>
      <c r="WKB405" s="440"/>
      <c r="WKC405" s="440"/>
      <c r="WKD405" s="440"/>
      <c r="WKE405" s="440"/>
      <c r="WKF405" s="440"/>
      <c r="WKG405" s="440"/>
      <c r="WKH405" s="440"/>
      <c r="WKI405" s="440"/>
      <c r="WKJ405" s="440"/>
      <c r="WKK405" s="440"/>
      <c r="WKL405" s="440"/>
      <c r="WKM405" s="440"/>
      <c r="WKN405" s="440"/>
      <c r="WKO405" s="440"/>
      <c r="WKP405" s="440"/>
      <c r="WKQ405" s="440"/>
      <c r="WKR405" s="440"/>
      <c r="WKS405" s="440"/>
      <c r="WKT405" s="440"/>
      <c r="WKU405" s="440"/>
      <c r="WKV405" s="440"/>
      <c r="WKW405" s="440"/>
      <c r="WKX405" s="440"/>
      <c r="WKY405" s="440"/>
      <c r="WKZ405" s="440"/>
      <c r="WLA405" s="440"/>
      <c r="WLB405" s="440"/>
      <c r="WLC405" s="440"/>
      <c r="WLD405" s="440"/>
      <c r="WLE405" s="440"/>
      <c r="WLF405" s="440"/>
      <c r="WLG405" s="440"/>
      <c r="WLH405" s="440"/>
      <c r="WLI405" s="440"/>
      <c r="WLJ405" s="440"/>
      <c r="WLK405" s="440"/>
      <c r="WLL405" s="440"/>
      <c r="WLM405" s="440"/>
      <c r="WLN405" s="440"/>
      <c r="WLO405" s="440"/>
      <c r="WLP405" s="440"/>
      <c r="WLQ405" s="440"/>
      <c r="WLR405" s="440"/>
      <c r="WLS405" s="440"/>
      <c r="WLT405" s="440"/>
      <c r="WLU405" s="440"/>
      <c r="WLV405" s="440"/>
      <c r="WLW405" s="440"/>
      <c r="WLX405" s="440"/>
      <c r="WLY405" s="440"/>
      <c r="WLZ405" s="440"/>
      <c r="WMA405" s="440"/>
      <c r="WMB405" s="440"/>
      <c r="WMC405" s="440"/>
      <c r="WMD405" s="440"/>
      <c r="WME405" s="440"/>
      <c r="WMF405" s="440"/>
      <c r="WMG405" s="440"/>
      <c r="WMH405" s="440"/>
      <c r="WMI405" s="440"/>
      <c r="WMJ405" s="440"/>
      <c r="WMK405" s="440"/>
      <c r="WML405" s="440"/>
      <c r="WMM405" s="440"/>
      <c r="WMN405" s="440"/>
      <c r="WMO405" s="440"/>
      <c r="WMP405" s="440"/>
      <c r="WMQ405" s="440"/>
      <c r="WMR405" s="440"/>
      <c r="WMS405" s="440"/>
      <c r="WMT405" s="440"/>
      <c r="WMU405" s="440"/>
      <c r="WMV405" s="440"/>
      <c r="WMW405" s="440"/>
      <c r="WMX405" s="440"/>
      <c r="WMY405" s="440"/>
      <c r="WMZ405" s="440"/>
      <c r="WNA405" s="440"/>
      <c r="WNB405" s="440"/>
      <c r="WNC405" s="440"/>
      <c r="WND405" s="440"/>
      <c r="WNE405" s="440"/>
      <c r="WNF405" s="440"/>
      <c r="WNG405" s="440"/>
      <c r="WNH405" s="440"/>
      <c r="WNI405" s="440"/>
      <c r="WNJ405" s="440"/>
      <c r="WNK405" s="440"/>
      <c r="WNL405" s="440"/>
      <c r="WNM405" s="440"/>
      <c r="WNN405" s="440"/>
      <c r="WNO405" s="440"/>
      <c r="WNP405" s="440"/>
      <c r="WNQ405" s="440"/>
      <c r="WNR405" s="440"/>
      <c r="WNS405" s="440"/>
      <c r="WNT405" s="440"/>
      <c r="WNU405" s="440"/>
      <c r="WNV405" s="440"/>
      <c r="WNW405" s="440"/>
      <c r="WNX405" s="440"/>
      <c r="WNY405" s="440"/>
      <c r="WNZ405" s="440"/>
      <c r="WOA405" s="440"/>
      <c r="WOB405" s="440"/>
      <c r="WOC405" s="440"/>
      <c r="WOD405" s="440"/>
      <c r="WOE405" s="440"/>
      <c r="WOF405" s="440"/>
      <c r="WOG405" s="440"/>
      <c r="WOH405" s="440"/>
      <c r="WOI405" s="440"/>
      <c r="WOJ405" s="440"/>
      <c r="WOK405" s="440"/>
      <c r="WOL405" s="440"/>
      <c r="WOM405" s="440"/>
      <c r="WON405" s="440"/>
      <c r="WOO405" s="440"/>
      <c r="WOP405" s="440"/>
      <c r="WOQ405" s="440"/>
      <c r="WOR405" s="440"/>
      <c r="WOS405" s="440"/>
      <c r="WOT405" s="440"/>
      <c r="WOU405" s="440"/>
      <c r="WOV405" s="440"/>
      <c r="WOW405" s="440"/>
      <c r="WOX405" s="440"/>
      <c r="WOY405" s="440"/>
      <c r="WOZ405" s="440"/>
      <c r="WPA405" s="440"/>
      <c r="WPB405" s="440"/>
      <c r="WPC405" s="440"/>
      <c r="WPD405" s="440"/>
      <c r="WPE405" s="440"/>
      <c r="WPF405" s="440"/>
      <c r="WPG405" s="440"/>
      <c r="WPH405" s="440"/>
      <c r="WPI405" s="440"/>
      <c r="WPJ405" s="440"/>
      <c r="WPK405" s="440"/>
      <c r="WPL405" s="440"/>
      <c r="WPM405" s="440"/>
      <c r="WPN405" s="440"/>
      <c r="WPO405" s="440"/>
      <c r="WPP405" s="440"/>
      <c r="WPQ405" s="440"/>
      <c r="WPR405" s="440"/>
      <c r="WPS405" s="440"/>
      <c r="WPT405" s="440"/>
      <c r="WPU405" s="440"/>
      <c r="WPV405" s="440"/>
      <c r="WPW405" s="440"/>
      <c r="WPX405" s="440"/>
      <c r="WPY405" s="440"/>
      <c r="WPZ405" s="440"/>
      <c r="WQA405" s="440"/>
      <c r="WQB405" s="440"/>
      <c r="WQC405" s="440"/>
      <c r="WQD405" s="440"/>
      <c r="WQE405" s="440"/>
      <c r="WQF405" s="440"/>
      <c r="WQG405" s="440"/>
      <c r="WQH405" s="440"/>
      <c r="WQI405" s="440"/>
      <c r="WQJ405" s="440"/>
      <c r="WQK405" s="440"/>
      <c r="WQL405" s="440"/>
      <c r="WQM405" s="440"/>
      <c r="WQN405" s="440"/>
      <c r="WQO405" s="440"/>
      <c r="WQP405" s="440"/>
      <c r="WQQ405" s="440"/>
      <c r="WQR405" s="440"/>
      <c r="WQS405" s="440"/>
      <c r="WQT405" s="440"/>
      <c r="WQU405" s="440"/>
      <c r="WQV405" s="440"/>
      <c r="WQW405" s="440"/>
      <c r="WQX405" s="440"/>
      <c r="WQY405" s="440"/>
      <c r="WQZ405" s="440"/>
      <c r="WRA405" s="440"/>
      <c r="WRB405" s="440"/>
      <c r="WRC405" s="440"/>
      <c r="WRD405" s="440"/>
      <c r="WRE405" s="440"/>
      <c r="WRF405" s="440"/>
      <c r="WRG405" s="440"/>
      <c r="WRH405" s="440"/>
      <c r="WRI405" s="440"/>
      <c r="WRJ405" s="440"/>
      <c r="WRK405" s="440"/>
      <c r="WRL405" s="440"/>
      <c r="WRM405" s="440"/>
      <c r="WRN405" s="440"/>
      <c r="WRO405" s="440"/>
      <c r="WRP405" s="440"/>
      <c r="WRQ405" s="440"/>
      <c r="WRR405" s="440"/>
      <c r="WRS405" s="440"/>
      <c r="WRT405" s="440"/>
      <c r="WRU405" s="440"/>
      <c r="WRV405" s="440"/>
      <c r="WRW405" s="440"/>
      <c r="WRX405" s="440"/>
      <c r="WRY405" s="440"/>
      <c r="WRZ405" s="440"/>
      <c r="WSA405" s="440"/>
      <c r="WSB405" s="440"/>
      <c r="WSC405" s="440"/>
      <c r="WSD405" s="440"/>
      <c r="WSE405" s="440"/>
      <c r="WSF405" s="440"/>
      <c r="WSG405" s="440"/>
      <c r="WSH405" s="440"/>
      <c r="WSI405" s="440"/>
      <c r="WSJ405" s="440"/>
      <c r="WSK405" s="440"/>
      <c r="WSL405" s="440"/>
      <c r="WSM405" s="440"/>
      <c r="WSN405" s="440"/>
      <c r="WSO405" s="440"/>
      <c r="WSP405" s="440"/>
      <c r="WSQ405" s="440"/>
      <c r="WSR405" s="440"/>
      <c r="WSS405" s="440"/>
      <c r="WST405" s="440"/>
      <c r="WSU405" s="440"/>
      <c r="WSV405" s="440"/>
      <c r="WSW405" s="440"/>
      <c r="WSX405" s="440"/>
      <c r="WSY405" s="440"/>
      <c r="WSZ405" s="440"/>
      <c r="WTA405" s="440"/>
      <c r="WTB405" s="440"/>
      <c r="WTC405" s="440"/>
      <c r="WTD405" s="440"/>
      <c r="WTE405" s="440"/>
      <c r="WTF405" s="440"/>
      <c r="WTG405" s="440"/>
      <c r="WTH405" s="440"/>
      <c r="WTI405" s="440"/>
      <c r="WTJ405" s="440"/>
      <c r="WTK405" s="440"/>
      <c r="WTL405" s="440"/>
      <c r="WTM405" s="440"/>
      <c r="WTN405" s="440"/>
      <c r="WTO405" s="440"/>
      <c r="WTP405" s="440"/>
      <c r="WTQ405" s="440"/>
      <c r="WTR405" s="440"/>
      <c r="WTS405" s="440"/>
      <c r="WTT405" s="440"/>
      <c r="WTU405" s="440"/>
      <c r="WTV405" s="440"/>
      <c r="WTW405" s="440"/>
      <c r="WTX405" s="440"/>
      <c r="WTY405" s="440"/>
      <c r="WTZ405" s="440"/>
      <c r="WUA405" s="440"/>
      <c r="WUB405" s="440"/>
      <c r="WUC405" s="440"/>
      <c r="WUD405" s="440"/>
      <c r="WUE405" s="440"/>
      <c r="WUF405" s="440"/>
      <c r="WUG405" s="440"/>
      <c r="WUH405" s="440"/>
      <c r="WUI405" s="440"/>
      <c r="WUJ405" s="440"/>
      <c r="WUK405" s="440"/>
      <c r="WUL405" s="440"/>
      <c r="WUM405" s="440"/>
      <c r="WUN405" s="440"/>
      <c r="WUO405" s="440"/>
      <c r="WUP405" s="440"/>
      <c r="WUQ405" s="440"/>
      <c r="WUR405" s="440"/>
      <c r="WUS405" s="440"/>
      <c r="WUT405" s="440"/>
      <c r="WUU405" s="440"/>
      <c r="WUV405" s="440"/>
      <c r="WUW405" s="440"/>
      <c r="WUX405" s="440"/>
      <c r="WUY405" s="440"/>
      <c r="WUZ405" s="440"/>
      <c r="WVA405" s="440"/>
      <c r="WVB405" s="440"/>
      <c r="WVC405" s="440"/>
      <c r="WVD405" s="440"/>
      <c r="WVE405" s="440"/>
      <c r="WVF405" s="440"/>
      <c r="WVG405" s="440"/>
      <c r="WVH405" s="440"/>
      <c r="WVI405" s="440"/>
      <c r="WVJ405" s="440"/>
      <c r="WVK405" s="440"/>
      <c r="WVL405" s="440"/>
      <c r="WVM405" s="440"/>
      <c r="WVN405" s="440"/>
      <c r="WVO405" s="440"/>
      <c r="WVP405" s="440"/>
      <c r="WVQ405" s="440"/>
      <c r="WVR405" s="440"/>
      <c r="WVS405" s="440"/>
      <c r="WVT405" s="440"/>
      <c r="WVU405" s="440"/>
      <c r="WVV405" s="440"/>
      <c r="WVW405" s="440"/>
      <c r="WVX405" s="440"/>
      <c r="WVY405" s="440"/>
      <c r="WVZ405" s="440"/>
      <c r="WWA405" s="440"/>
      <c r="WWB405" s="440"/>
      <c r="WWC405" s="440"/>
      <c r="WWD405" s="440"/>
      <c r="WWE405" s="440"/>
      <c r="WWF405" s="440"/>
      <c r="WWG405" s="440"/>
      <c r="WWH405" s="440"/>
      <c r="WWI405" s="440"/>
      <c r="WWJ405" s="440"/>
      <c r="WWK405" s="440"/>
      <c r="WWL405" s="440"/>
      <c r="WWM405" s="440"/>
      <c r="WWN405" s="440"/>
      <c r="WWO405" s="440"/>
      <c r="WWP405" s="440"/>
      <c r="WWQ405" s="440"/>
      <c r="WWR405" s="440"/>
      <c r="WWS405" s="440"/>
      <c r="WWT405" s="440"/>
      <c r="WWU405" s="440"/>
      <c r="WWV405" s="440"/>
      <c r="WWW405" s="440"/>
      <c r="WWX405" s="440"/>
      <c r="WWY405" s="440"/>
      <c r="WWZ405" s="440"/>
      <c r="WXA405" s="440"/>
      <c r="WXB405" s="440"/>
      <c r="WXC405" s="440"/>
      <c r="WXD405" s="440"/>
      <c r="WXE405" s="440"/>
      <c r="WXF405" s="440"/>
      <c r="WXG405" s="440"/>
      <c r="WXH405" s="440"/>
      <c r="WXI405" s="440"/>
      <c r="WXJ405" s="440"/>
      <c r="WXK405" s="440"/>
      <c r="WXL405" s="440"/>
      <c r="WXM405" s="440"/>
      <c r="WXN405" s="440"/>
      <c r="WXO405" s="440"/>
      <c r="WXP405" s="440"/>
      <c r="WXQ405" s="440"/>
      <c r="WXR405" s="440"/>
      <c r="WXS405" s="440"/>
      <c r="WXT405" s="440"/>
      <c r="WXU405" s="440"/>
      <c r="WXV405" s="440"/>
      <c r="WXW405" s="440"/>
      <c r="WXX405" s="440"/>
      <c r="WXY405" s="440"/>
      <c r="WXZ405" s="440"/>
      <c r="WYA405" s="440"/>
      <c r="WYB405" s="440"/>
      <c r="WYC405" s="440"/>
      <c r="WYD405" s="440"/>
      <c r="WYE405" s="440"/>
      <c r="WYF405" s="440"/>
      <c r="WYG405" s="440"/>
      <c r="WYH405" s="440"/>
      <c r="WYI405" s="440"/>
      <c r="WYJ405" s="440"/>
      <c r="WYK405" s="440"/>
      <c r="WYL405" s="440"/>
      <c r="WYM405" s="440"/>
      <c r="WYN405" s="440"/>
      <c r="WYO405" s="440"/>
      <c r="WYP405" s="440"/>
      <c r="WYQ405" s="440"/>
      <c r="WYR405" s="440"/>
      <c r="WYS405" s="440"/>
      <c r="WYT405" s="440"/>
      <c r="WYU405" s="440"/>
      <c r="WYV405" s="440"/>
      <c r="WYW405" s="440"/>
      <c r="WYX405" s="440"/>
      <c r="WYY405" s="440"/>
      <c r="WYZ405" s="440"/>
      <c r="WZA405" s="440"/>
      <c r="WZB405" s="440"/>
      <c r="WZC405" s="440"/>
      <c r="WZD405" s="440"/>
      <c r="WZE405" s="440"/>
      <c r="WZF405" s="440"/>
      <c r="WZG405" s="440"/>
      <c r="WZH405" s="440"/>
      <c r="WZI405" s="440"/>
      <c r="WZJ405" s="440"/>
      <c r="WZK405" s="440"/>
      <c r="WZL405" s="440"/>
      <c r="WZM405" s="440"/>
      <c r="WZN405" s="440"/>
      <c r="WZO405" s="440"/>
      <c r="WZP405" s="440"/>
      <c r="WZQ405" s="440"/>
      <c r="WZR405" s="440"/>
      <c r="WZS405" s="440"/>
      <c r="WZT405" s="440"/>
      <c r="WZU405" s="440"/>
      <c r="WZV405" s="440"/>
      <c r="WZW405" s="440"/>
      <c r="WZX405" s="440"/>
      <c r="WZY405" s="440"/>
      <c r="WZZ405" s="440"/>
      <c r="XAA405" s="440"/>
      <c r="XAB405" s="440"/>
      <c r="XAC405" s="440"/>
      <c r="XAD405" s="440"/>
      <c r="XAE405" s="440"/>
      <c r="XAF405" s="440"/>
      <c r="XAG405" s="440"/>
      <c r="XAH405" s="440"/>
      <c r="XAI405" s="440"/>
      <c r="XAJ405" s="440"/>
      <c r="XAK405" s="440"/>
      <c r="XAL405" s="440"/>
      <c r="XAM405" s="440"/>
      <c r="XAN405" s="440"/>
      <c r="XAO405" s="440"/>
      <c r="XAP405" s="440"/>
      <c r="XAQ405" s="440"/>
      <c r="XAR405" s="440"/>
      <c r="XAS405" s="440"/>
      <c r="XAT405" s="440"/>
      <c r="XAU405" s="440"/>
      <c r="XAV405" s="440"/>
      <c r="XAW405" s="440"/>
      <c r="XAX405" s="440"/>
      <c r="XAY405" s="440"/>
      <c r="XAZ405" s="440"/>
      <c r="XBA405" s="440"/>
      <c r="XBB405" s="440"/>
      <c r="XBC405" s="440"/>
      <c r="XBD405" s="440"/>
      <c r="XBE405" s="440"/>
      <c r="XBF405" s="440"/>
      <c r="XBG405" s="440"/>
      <c r="XBH405" s="440"/>
      <c r="XBI405" s="440"/>
      <c r="XBJ405" s="440"/>
      <c r="XBK405" s="440"/>
      <c r="XBL405" s="440"/>
      <c r="XBM405" s="440"/>
      <c r="XBN405" s="440"/>
      <c r="XBO405" s="440"/>
      <c r="XBP405" s="440"/>
      <c r="XBQ405" s="440"/>
      <c r="XBR405" s="440"/>
      <c r="XBS405" s="440"/>
      <c r="XBT405" s="440"/>
      <c r="XBU405" s="440"/>
      <c r="XBV405" s="440"/>
      <c r="XBW405" s="440"/>
      <c r="XBX405" s="440"/>
      <c r="XBY405" s="440"/>
      <c r="XBZ405" s="440"/>
      <c r="XCA405" s="440"/>
      <c r="XCB405" s="440"/>
      <c r="XCC405" s="440"/>
      <c r="XCD405" s="440"/>
      <c r="XCE405" s="440"/>
      <c r="XCF405" s="440"/>
      <c r="XCG405" s="440"/>
      <c r="XCH405" s="440"/>
      <c r="XCI405" s="440"/>
      <c r="XCJ405" s="440"/>
      <c r="XCK405" s="440"/>
      <c r="XCL405" s="440"/>
      <c r="XCM405" s="440"/>
      <c r="XCN405" s="440"/>
      <c r="XCO405" s="440"/>
      <c r="XCP405" s="440"/>
      <c r="XCQ405" s="440"/>
      <c r="XCR405" s="440"/>
      <c r="XCS405" s="440"/>
      <c r="XCT405" s="440"/>
      <c r="XCU405" s="440"/>
      <c r="XCV405" s="440"/>
      <c r="XCW405" s="440"/>
      <c r="XCX405" s="440"/>
      <c r="XCY405" s="440"/>
      <c r="XCZ405" s="440"/>
      <c r="XDA405" s="440"/>
      <c r="XDB405" s="440"/>
      <c r="XDC405" s="440"/>
      <c r="XDD405" s="440"/>
      <c r="XDE405" s="440"/>
      <c r="XDF405" s="440"/>
      <c r="XDG405" s="440"/>
      <c r="XDH405" s="440"/>
      <c r="XDI405" s="440"/>
      <c r="XDJ405" s="440"/>
      <c r="XDK405" s="440"/>
      <c r="XDL405" s="440"/>
      <c r="XDM405" s="440"/>
      <c r="XDN405" s="440"/>
      <c r="XDO405" s="440"/>
      <c r="XDP405" s="440"/>
      <c r="XDQ405" s="440"/>
      <c r="XDR405" s="440"/>
      <c r="XDS405" s="440"/>
      <c r="XDT405" s="440"/>
      <c r="XDU405" s="440"/>
      <c r="XDV405" s="440"/>
      <c r="XDW405" s="440"/>
      <c r="XDX405" s="440"/>
      <c r="XDY405" s="440"/>
      <c r="XDZ405" s="440"/>
      <c r="XEA405" s="440"/>
      <c r="XEB405" s="440"/>
      <c r="XEC405" s="440"/>
      <c r="XED405" s="440"/>
      <c r="XEE405" s="440"/>
      <c r="XEF405" s="440"/>
      <c r="XEG405" s="440"/>
      <c r="XEH405" s="440"/>
      <c r="XEI405" s="440"/>
      <c r="XEJ405" s="440"/>
      <c r="XEK405" s="440"/>
      <c r="XEL405" s="440"/>
      <c r="XEM405" s="440"/>
      <c r="XEN405" s="440"/>
      <c r="XEO405" s="440"/>
      <c r="XEP405" s="440"/>
      <c r="XEQ405" s="440"/>
      <c r="XER405" s="440"/>
      <c r="XES405" s="440"/>
      <c r="XET405" s="440"/>
      <c r="XEU405" s="440"/>
      <c r="XEV405" s="440"/>
      <c r="XEW405" s="440"/>
      <c r="XEX405" s="440"/>
    </row>
    <row r="406" spans="1:16378" s="447" customFormat="1" ht="62.4" x14ac:dyDescent="0.3">
      <c r="A406" s="471">
        <v>2410104</v>
      </c>
      <c r="B406" s="435" t="s">
        <v>2582</v>
      </c>
      <c r="C406" s="566"/>
      <c r="D406" s="337" t="s">
        <v>2880</v>
      </c>
      <c r="E406" s="416"/>
      <c r="F406" s="416"/>
      <c r="G406" s="351">
        <v>249000</v>
      </c>
      <c r="H406" s="351">
        <v>249000</v>
      </c>
      <c r="I406" s="421">
        <f t="shared" si="14"/>
        <v>0</v>
      </c>
      <c r="J406" s="421">
        <v>249000</v>
      </c>
      <c r="K406" s="416">
        <f t="shared" si="15"/>
        <v>0</v>
      </c>
      <c r="N406" s="440"/>
      <c r="O406" s="440"/>
      <c r="P406" s="440"/>
      <c r="Q406" s="440"/>
      <c r="R406" s="440"/>
      <c r="S406" s="440"/>
      <c r="T406" s="440"/>
      <c r="U406" s="440"/>
      <c r="V406" s="440"/>
      <c r="W406" s="440"/>
      <c r="X406" s="440"/>
      <c r="Y406" s="440"/>
      <c r="Z406" s="440"/>
      <c r="AA406" s="440"/>
      <c r="AB406" s="440"/>
      <c r="AC406" s="440"/>
      <c r="AD406" s="440"/>
      <c r="AE406" s="440"/>
      <c r="AF406" s="440"/>
      <c r="AG406" s="440"/>
      <c r="AH406" s="440"/>
      <c r="AI406" s="440"/>
      <c r="AJ406" s="440"/>
      <c r="AK406" s="440"/>
      <c r="AL406" s="440"/>
      <c r="AM406" s="440"/>
      <c r="AN406" s="440"/>
      <c r="AO406" s="440"/>
      <c r="AP406" s="440"/>
      <c r="AQ406" s="440"/>
      <c r="AR406" s="440"/>
      <c r="AS406" s="440"/>
      <c r="AT406" s="440"/>
      <c r="AU406" s="440"/>
      <c r="AV406" s="440"/>
      <c r="AW406" s="440"/>
      <c r="AX406" s="440"/>
      <c r="AY406" s="440"/>
      <c r="AZ406" s="440"/>
      <c r="BA406" s="440"/>
      <c r="BB406" s="440"/>
      <c r="BC406" s="440"/>
      <c r="BD406" s="440"/>
      <c r="BE406" s="440"/>
      <c r="BF406" s="440"/>
      <c r="BG406" s="440"/>
      <c r="BH406" s="440"/>
      <c r="BI406" s="440"/>
      <c r="BJ406" s="440"/>
      <c r="BK406" s="440"/>
      <c r="BL406" s="440"/>
      <c r="BM406" s="440"/>
      <c r="BN406" s="440"/>
      <c r="BO406" s="440"/>
      <c r="BP406" s="440"/>
      <c r="BQ406" s="440"/>
      <c r="BR406" s="440"/>
      <c r="BS406" s="440"/>
      <c r="BT406" s="440"/>
      <c r="BU406" s="440"/>
      <c r="BV406" s="440"/>
      <c r="BW406" s="440"/>
      <c r="BX406" s="440"/>
      <c r="BY406" s="440"/>
      <c r="BZ406" s="440"/>
      <c r="CA406" s="440"/>
      <c r="CB406" s="440"/>
      <c r="CC406" s="440"/>
      <c r="CD406" s="440"/>
      <c r="CE406" s="440"/>
      <c r="CF406" s="440"/>
      <c r="CG406" s="440"/>
      <c r="CH406" s="440"/>
      <c r="CI406" s="440"/>
      <c r="CJ406" s="440"/>
      <c r="CK406" s="440"/>
      <c r="CL406" s="440"/>
      <c r="CM406" s="440"/>
      <c r="CN406" s="440"/>
      <c r="CO406" s="440"/>
      <c r="CP406" s="440"/>
      <c r="CQ406" s="440"/>
      <c r="CR406" s="440"/>
      <c r="CS406" s="440"/>
      <c r="CT406" s="440"/>
      <c r="CU406" s="440"/>
      <c r="CV406" s="440"/>
      <c r="CW406" s="440"/>
      <c r="CX406" s="440"/>
      <c r="CY406" s="440"/>
      <c r="CZ406" s="440"/>
      <c r="DA406" s="440"/>
      <c r="DB406" s="440"/>
      <c r="DC406" s="440"/>
      <c r="DD406" s="440"/>
      <c r="DE406" s="440"/>
      <c r="DF406" s="440"/>
      <c r="DG406" s="440"/>
      <c r="DH406" s="440"/>
      <c r="DI406" s="440"/>
      <c r="DJ406" s="440"/>
      <c r="DK406" s="440"/>
      <c r="DL406" s="440"/>
      <c r="DM406" s="440"/>
      <c r="DN406" s="440"/>
      <c r="DO406" s="440"/>
      <c r="DP406" s="440"/>
      <c r="DQ406" s="440"/>
      <c r="DR406" s="440"/>
      <c r="DS406" s="440"/>
      <c r="DT406" s="440"/>
      <c r="DU406" s="440"/>
      <c r="DV406" s="440"/>
      <c r="DW406" s="440"/>
      <c r="DX406" s="440"/>
      <c r="DY406" s="440"/>
      <c r="DZ406" s="440"/>
      <c r="EA406" s="440"/>
      <c r="EB406" s="440"/>
      <c r="EC406" s="440"/>
      <c r="ED406" s="440"/>
      <c r="EE406" s="440"/>
      <c r="EF406" s="440"/>
      <c r="EG406" s="440"/>
      <c r="EH406" s="440"/>
      <c r="EI406" s="440"/>
      <c r="EJ406" s="440"/>
      <c r="EK406" s="440"/>
      <c r="EL406" s="440"/>
      <c r="EM406" s="440"/>
      <c r="EN406" s="440"/>
      <c r="EO406" s="440"/>
      <c r="EP406" s="440"/>
      <c r="EQ406" s="440"/>
      <c r="ER406" s="440"/>
      <c r="ES406" s="440"/>
      <c r="ET406" s="440"/>
      <c r="EU406" s="440"/>
      <c r="EV406" s="440"/>
      <c r="EW406" s="440"/>
      <c r="EX406" s="440"/>
      <c r="EY406" s="440"/>
      <c r="EZ406" s="440"/>
      <c r="FA406" s="440"/>
      <c r="FB406" s="440"/>
      <c r="FC406" s="440"/>
      <c r="FD406" s="440"/>
      <c r="FE406" s="440"/>
      <c r="FF406" s="440"/>
      <c r="FG406" s="440"/>
      <c r="FH406" s="440"/>
      <c r="FI406" s="440"/>
      <c r="FJ406" s="440"/>
      <c r="FK406" s="440"/>
      <c r="FL406" s="440"/>
      <c r="FM406" s="440"/>
      <c r="FN406" s="440"/>
      <c r="FO406" s="440"/>
      <c r="FP406" s="440"/>
      <c r="FQ406" s="440"/>
      <c r="FR406" s="440"/>
      <c r="FS406" s="440"/>
      <c r="FT406" s="440"/>
      <c r="FU406" s="440"/>
      <c r="FV406" s="440"/>
      <c r="FW406" s="440"/>
      <c r="FX406" s="440"/>
      <c r="FY406" s="440"/>
      <c r="FZ406" s="440"/>
      <c r="GA406" s="440"/>
      <c r="GB406" s="440"/>
      <c r="GC406" s="440"/>
      <c r="GD406" s="440"/>
      <c r="GE406" s="440"/>
      <c r="GF406" s="440"/>
      <c r="GG406" s="440"/>
      <c r="GH406" s="440"/>
      <c r="GI406" s="440"/>
      <c r="GJ406" s="440"/>
      <c r="GK406" s="440"/>
      <c r="GL406" s="440"/>
      <c r="GM406" s="440"/>
      <c r="GN406" s="440"/>
      <c r="GO406" s="440"/>
      <c r="GP406" s="440"/>
      <c r="GQ406" s="440"/>
      <c r="GR406" s="440"/>
      <c r="GS406" s="440"/>
      <c r="GT406" s="440"/>
      <c r="GU406" s="440"/>
      <c r="GV406" s="440"/>
      <c r="GW406" s="440"/>
      <c r="GX406" s="440"/>
      <c r="GY406" s="440"/>
      <c r="GZ406" s="440"/>
      <c r="HA406" s="440"/>
      <c r="HB406" s="440"/>
      <c r="HC406" s="440"/>
      <c r="HD406" s="440"/>
      <c r="HE406" s="440"/>
      <c r="HF406" s="440"/>
      <c r="HG406" s="440"/>
      <c r="HH406" s="440"/>
      <c r="HI406" s="440"/>
      <c r="HJ406" s="440"/>
      <c r="HK406" s="440"/>
      <c r="HL406" s="440"/>
      <c r="HM406" s="440"/>
      <c r="HN406" s="440"/>
      <c r="HO406" s="440"/>
      <c r="HP406" s="440"/>
      <c r="HQ406" s="440"/>
      <c r="HR406" s="440"/>
      <c r="HS406" s="440"/>
      <c r="HT406" s="440"/>
      <c r="HU406" s="440"/>
      <c r="HV406" s="440"/>
      <c r="HW406" s="440"/>
      <c r="HX406" s="440"/>
      <c r="HY406" s="440"/>
      <c r="HZ406" s="440"/>
      <c r="IA406" s="440"/>
      <c r="IB406" s="440"/>
      <c r="IC406" s="440"/>
      <c r="ID406" s="440"/>
      <c r="IE406" s="440"/>
      <c r="IF406" s="440"/>
      <c r="IG406" s="440"/>
      <c r="IH406" s="440"/>
      <c r="II406" s="440"/>
      <c r="IJ406" s="440"/>
      <c r="IK406" s="440"/>
      <c r="IL406" s="440"/>
      <c r="IM406" s="440"/>
      <c r="IN406" s="440"/>
      <c r="IO406" s="440"/>
      <c r="IP406" s="440"/>
      <c r="IQ406" s="440"/>
      <c r="IR406" s="440"/>
      <c r="IS406" s="440"/>
      <c r="IT406" s="440"/>
      <c r="IU406" s="440"/>
      <c r="IV406" s="440"/>
      <c r="IW406" s="440"/>
      <c r="IX406" s="440"/>
      <c r="IY406" s="440"/>
      <c r="IZ406" s="440"/>
      <c r="JA406" s="440"/>
      <c r="JB406" s="440"/>
      <c r="JC406" s="440"/>
      <c r="JD406" s="440"/>
      <c r="JE406" s="440"/>
      <c r="JF406" s="440"/>
      <c r="JG406" s="440"/>
      <c r="JH406" s="440"/>
      <c r="JI406" s="440"/>
      <c r="JJ406" s="440"/>
      <c r="JK406" s="440"/>
      <c r="JL406" s="440"/>
      <c r="JM406" s="440"/>
      <c r="JN406" s="440"/>
      <c r="JO406" s="440"/>
      <c r="JP406" s="440"/>
      <c r="JQ406" s="440"/>
      <c r="JR406" s="440"/>
      <c r="JS406" s="440"/>
      <c r="JT406" s="440"/>
      <c r="JU406" s="440"/>
      <c r="JV406" s="440"/>
      <c r="JW406" s="440"/>
      <c r="JX406" s="440"/>
      <c r="JY406" s="440"/>
      <c r="JZ406" s="440"/>
      <c r="KA406" s="440"/>
      <c r="KB406" s="440"/>
      <c r="KC406" s="440"/>
      <c r="KD406" s="440"/>
      <c r="KE406" s="440"/>
      <c r="KF406" s="440"/>
      <c r="KG406" s="440"/>
      <c r="KH406" s="440"/>
      <c r="KI406" s="440"/>
      <c r="KJ406" s="440"/>
      <c r="KK406" s="440"/>
      <c r="KL406" s="440"/>
      <c r="KM406" s="440"/>
      <c r="KN406" s="440"/>
      <c r="KO406" s="440"/>
      <c r="KP406" s="440"/>
      <c r="KQ406" s="440"/>
      <c r="KR406" s="440"/>
      <c r="KS406" s="440"/>
      <c r="KT406" s="440"/>
      <c r="KU406" s="440"/>
      <c r="KV406" s="440"/>
      <c r="KW406" s="440"/>
      <c r="KX406" s="440"/>
      <c r="KY406" s="440"/>
      <c r="KZ406" s="440"/>
      <c r="LA406" s="440"/>
      <c r="LB406" s="440"/>
      <c r="LC406" s="440"/>
      <c r="LD406" s="440"/>
      <c r="LE406" s="440"/>
      <c r="LF406" s="440"/>
      <c r="LG406" s="440"/>
      <c r="LH406" s="440"/>
      <c r="LI406" s="440"/>
      <c r="LJ406" s="440"/>
      <c r="LK406" s="440"/>
      <c r="LL406" s="440"/>
      <c r="LM406" s="440"/>
      <c r="LN406" s="440"/>
      <c r="LO406" s="440"/>
      <c r="LP406" s="440"/>
      <c r="LQ406" s="440"/>
      <c r="LR406" s="440"/>
      <c r="LS406" s="440"/>
      <c r="LT406" s="440"/>
      <c r="LU406" s="440"/>
      <c r="LV406" s="440"/>
      <c r="LW406" s="440"/>
      <c r="LX406" s="440"/>
      <c r="LY406" s="440"/>
      <c r="LZ406" s="440"/>
      <c r="MA406" s="440"/>
      <c r="MB406" s="440"/>
      <c r="MC406" s="440"/>
      <c r="MD406" s="440"/>
      <c r="ME406" s="440"/>
      <c r="MF406" s="440"/>
      <c r="MG406" s="440"/>
      <c r="MH406" s="440"/>
      <c r="MI406" s="440"/>
      <c r="MJ406" s="440"/>
      <c r="MK406" s="440"/>
      <c r="ML406" s="440"/>
      <c r="MM406" s="440"/>
      <c r="MN406" s="440"/>
      <c r="MO406" s="440"/>
      <c r="MP406" s="440"/>
      <c r="MQ406" s="440"/>
      <c r="MR406" s="440"/>
      <c r="MS406" s="440"/>
      <c r="MT406" s="440"/>
      <c r="MU406" s="440"/>
      <c r="MV406" s="440"/>
      <c r="MW406" s="440"/>
      <c r="MX406" s="440"/>
      <c r="MY406" s="440"/>
      <c r="MZ406" s="440"/>
      <c r="NA406" s="440"/>
      <c r="NB406" s="440"/>
      <c r="NC406" s="440"/>
      <c r="ND406" s="440"/>
      <c r="NE406" s="440"/>
      <c r="NF406" s="440"/>
      <c r="NG406" s="440"/>
      <c r="NH406" s="440"/>
      <c r="NI406" s="440"/>
      <c r="NJ406" s="440"/>
      <c r="NK406" s="440"/>
      <c r="NL406" s="440"/>
      <c r="NM406" s="440"/>
      <c r="NN406" s="440"/>
      <c r="NO406" s="440"/>
      <c r="NP406" s="440"/>
      <c r="NQ406" s="440"/>
      <c r="NR406" s="440"/>
      <c r="NS406" s="440"/>
      <c r="NT406" s="440"/>
      <c r="NU406" s="440"/>
      <c r="NV406" s="440"/>
      <c r="NW406" s="440"/>
      <c r="NX406" s="440"/>
      <c r="NY406" s="440"/>
      <c r="NZ406" s="440"/>
      <c r="OA406" s="440"/>
      <c r="OB406" s="440"/>
      <c r="OC406" s="440"/>
      <c r="OD406" s="440"/>
      <c r="OE406" s="440"/>
      <c r="OF406" s="440"/>
      <c r="OG406" s="440"/>
      <c r="OH406" s="440"/>
      <c r="OI406" s="440"/>
      <c r="OJ406" s="440"/>
      <c r="OK406" s="440"/>
      <c r="OL406" s="440"/>
      <c r="OM406" s="440"/>
      <c r="ON406" s="440"/>
      <c r="OO406" s="440"/>
      <c r="OP406" s="440"/>
      <c r="OQ406" s="440"/>
      <c r="OR406" s="440"/>
      <c r="OS406" s="440"/>
      <c r="OT406" s="440"/>
      <c r="OU406" s="440"/>
      <c r="OV406" s="440"/>
      <c r="OW406" s="440"/>
      <c r="OX406" s="440"/>
      <c r="OY406" s="440"/>
      <c r="OZ406" s="440"/>
      <c r="PA406" s="440"/>
      <c r="PB406" s="440"/>
      <c r="PC406" s="440"/>
      <c r="PD406" s="440"/>
      <c r="PE406" s="440"/>
      <c r="PF406" s="440"/>
      <c r="PG406" s="440"/>
      <c r="PH406" s="440"/>
      <c r="PI406" s="440"/>
      <c r="PJ406" s="440"/>
      <c r="PK406" s="440"/>
      <c r="PL406" s="440"/>
      <c r="PM406" s="440"/>
      <c r="PN406" s="440"/>
      <c r="PO406" s="440"/>
      <c r="PP406" s="440"/>
      <c r="PQ406" s="440"/>
      <c r="PR406" s="440"/>
      <c r="PS406" s="440"/>
      <c r="PT406" s="440"/>
      <c r="PU406" s="440"/>
      <c r="PV406" s="440"/>
      <c r="PW406" s="440"/>
      <c r="PX406" s="440"/>
      <c r="PY406" s="440"/>
      <c r="PZ406" s="440"/>
      <c r="QA406" s="440"/>
      <c r="QB406" s="440"/>
      <c r="QC406" s="440"/>
      <c r="QD406" s="440"/>
      <c r="QE406" s="440"/>
      <c r="QF406" s="440"/>
      <c r="QG406" s="440"/>
      <c r="QH406" s="440"/>
      <c r="QI406" s="440"/>
      <c r="QJ406" s="440"/>
      <c r="QK406" s="440"/>
      <c r="QL406" s="440"/>
      <c r="QM406" s="440"/>
      <c r="QN406" s="440"/>
      <c r="QO406" s="440"/>
      <c r="QP406" s="440"/>
      <c r="QQ406" s="440"/>
      <c r="QR406" s="440"/>
      <c r="QS406" s="440"/>
      <c r="QT406" s="440"/>
      <c r="QU406" s="440"/>
      <c r="QV406" s="440"/>
      <c r="QW406" s="440"/>
      <c r="QX406" s="440"/>
      <c r="QY406" s="440"/>
      <c r="QZ406" s="440"/>
      <c r="RA406" s="440"/>
      <c r="RB406" s="440"/>
      <c r="RC406" s="440"/>
      <c r="RD406" s="440"/>
      <c r="RE406" s="440"/>
      <c r="RF406" s="440"/>
      <c r="RG406" s="440"/>
      <c r="RH406" s="440"/>
      <c r="RI406" s="440"/>
      <c r="RJ406" s="440"/>
      <c r="RK406" s="440"/>
      <c r="RL406" s="440"/>
      <c r="RM406" s="440"/>
      <c r="RN406" s="440"/>
      <c r="RO406" s="440"/>
      <c r="RP406" s="440"/>
      <c r="RQ406" s="440"/>
      <c r="RR406" s="440"/>
      <c r="RS406" s="440"/>
      <c r="RT406" s="440"/>
      <c r="RU406" s="440"/>
      <c r="RV406" s="440"/>
      <c r="RW406" s="440"/>
      <c r="RX406" s="440"/>
      <c r="RY406" s="440"/>
      <c r="RZ406" s="440"/>
      <c r="SA406" s="440"/>
      <c r="SB406" s="440"/>
      <c r="SC406" s="440"/>
      <c r="SD406" s="440"/>
      <c r="SE406" s="440"/>
      <c r="SF406" s="440"/>
      <c r="SG406" s="440"/>
      <c r="SH406" s="440"/>
      <c r="SI406" s="440"/>
      <c r="SJ406" s="440"/>
      <c r="SK406" s="440"/>
      <c r="SL406" s="440"/>
      <c r="SM406" s="440"/>
      <c r="SN406" s="440"/>
      <c r="SO406" s="440"/>
      <c r="SP406" s="440"/>
      <c r="SQ406" s="440"/>
      <c r="SR406" s="440"/>
      <c r="SS406" s="440"/>
      <c r="ST406" s="440"/>
      <c r="SU406" s="440"/>
      <c r="SV406" s="440"/>
      <c r="SW406" s="440"/>
      <c r="SX406" s="440"/>
      <c r="SY406" s="440"/>
      <c r="SZ406" s="440"/>
      <c r="TA406" s="440"/>
      <c r="TB406" s="440"/>
      <c r="TC406" s="440"/>
      <c r="TD406" s="440"/>
      <c r="TE406" s="440"/>
      <c r="TF406" s="440"/>
      <c r="TG406" s="440"/>
      <c r="TH406" s="440"/>
      <c r="TI406" s="440"/>
      <c r="TJ406" s="440"/>
      <c r="TK406" s="440"/>
      <c r="TL406" s="440"/>
      <c r="TM406" s="440"/>
      <c r="TN406" s="440"/>
      <c r="TO406" s="440"/>
      <c r="TP406" s="440"/>
      <c r="TQ406" s="440"/>
      <c r="TR406" s="440"/>
      <c r="TS406" s="440"/>
      <c r="TT406" s="440"/>
      <c r="TU406" s="440"/>
      <c r="TV406" s="440"/>
      <c r="TW406" s="440"/>
      <c r="TX406" s="440"/>
      <c r="TY406" s="440"/>
      <c r="TZ406" s="440"/>
      <c r="UA406" s="440"/>
      <c r="UB406" s="440"/>
      <c r="UC406" s="440"/>
      <c r="UD406" s="440"/>
      <c r="UE406" s="440"/>
      <c r="UF406" s="440"/>
      <c r="UG406" s="440"/>
      <c r="UH406" s="440"/>
      <c r="UI406" s="440"/>
      <c r="UJ406" s="440"/>
      <c r="UK406" s="440"/>
      <c r="UL406" s="440"/>
      <c r="UM406" s="440"/>
      <c r="UN406" s="440"/>
      <c r="UO406" s="440"/>
      <c r="UP406" s="440"/>
      <c r="UQ406" s="440"/>
      <c r="UR406" s="440"/>
      <c r="US406" s="440"/>
      <c r="UT406" s="440"/>
      <c r="UU406" s="440"/>
      <c r="UV406" s="440"/>
      <c r="UW406" s="440"/>
      <c r="UX406" s="440"/>
      <c r="UY406" s="440"/>
      <c r="UZ406" s="440"/>
      <c r="VA406" s="440"/>
      <c r="VB406" s="440"/>
      <c r="VC406" s="440"/>
      <c r="VD406" s="440"/>
      <c r="VE406" s="440"/>
      <c r="VF406" s="440"/>
      <c r="VG406" s="440"/>
      <c r="VH406" s="440"/>
      <c r="VI406" s="440"/>
      <c r="VJ406" s="440"/>
      <c r="VK406" s="440"/>
      <c r="VL406" s="440"/>
      <c r="VM406" s="440"/>
      <c r="VN406" s="440"/>
      <c r="VO406" s="440"/>
      <c r="VP406" s="440"/>
      <c r="VQ406" s="440"/>
      <c r="VR406" s="440"/>
      <c r="VS406" s="440"/>
      <c r="VT406" s="440"/>
      <c r="VU406" s="440"/>
      <c r="VV406" s="440"/>
      <c r="VW406" s="440"/>
      <c r="VX406" s="440"/>
      <c r="VY406" s="440"/>
      <c r="VZ406" s="440"/>
      <c r="WA406" s="440"/>
      <c r="WB406" s="440"/>
      <c r="WC406" s="440"/>
      <c r="WD406" s="440"/>
      <c r="WE406" s="440"/>
      <c r="WF406" s="440"/>
      <c r="WG406" s="440"/>
      <c r="WH406" s="440"/>
      <c r="WI406" s="440"/>
      <c r="WJ406" s="440"/>
      <c r="WK406" s="440"/>
      <c r="WL406" s="440"/>
      <c r="WM406" s="440"/>
      <c r="WN406" s="440"/>
      <c r="WO406" s="440"/>
      <c r="WP406" s="440"/>
      <c r="WQ406" s="440"/>
      <c r="WR406" s="440"/>
      <c r="WS406" s="440"/>
      <c r="WT406" s="440"/>
      <c r="WU406" s="440"/>
      <c r="WV406" s="440"/>
      <c r="WW406" s="440"/>
      <c r="WX406" s="440"/>
      <c r="WY406" s="440"/>
      <c r="WZ406" s="440"/>
      <c r="XA406" s="440"/>
      <c r="XB406" s="440"/>
      <c r="XC406" s="440"/>
      <c r="XD406" s="440"/>
      <c r="XE406" s="440"/>
      <c r="XF406" s="440"/>
      <c r="XG406" s="440"/>
      <c r="XH406" s="440"/>
      <c r="XI406" s="440"/>
      <c r="XJ406" s="440"/>
      <c r="XK406" s="440"/>
      <c r="XL406" s="440"/>
      <c r="XM406" s="440"/>
      <c r="XN406" s="440"/>
      <c r="XO406" s="440"/>
      <c r="XP406" s="440"/>
      <c r="XQ406" s="440"/>
      <c r="XR406" s="440"/>
      <c r="XS406" s="440"/>
      <c r="XT406" s="440"/>
      <c r="XU406" s="440"/>
      <c r="XV406" s="440"/>
      <c r="XW406" s="440"/>
      <c r="XX406" s="440"/>
      <c r="XY406" s="440"/>
      <c r="XZ406" s="440"/>
      <c r="YA406" s="440"/>
      <c r="YB406" s="440"/>
      <c r="YC406" s="440"/>
      <c r="YD406" s="440"/>
      <c r="YE406" s="440"/>
      <c r="YF406" s="440"/>
      <c r="YG406" s="440"/>
      <c r="YH406" s="440"/>
      <c r="YI406" s="440"/>
      <c r="YJ406" s="440"/>
      <c r="YK406" s="440"/>
      <c r="YL406" s="440"/>
      <c r="YM406" s="440"/>
      <c r="YN406" s="440"/>
      <c r="YO406" s="440"/>
      <c r="YP406" s="440"/>
      <c r="YQ406" s="440"/>
      <c r="YR406" s="440"/>
      <c r="YS406" s="440"/>
      <c r="YT406" s="440"/>
      <c r="YU406" s="440"/>
      <c r="YV406" s="440"/>
      <c r="YW406" s="440"/>
      <c r="YX406" s="440"/>
      <c r="YY406" s="440"/>
      <c r="YZ406" s="440"/>
      <c r="ZA406" s="440"/>
      <c r="ZB406" s="440"/>
      <c r="ZC406" s="440"/>
      <c r="ZD406" s="440"/>
      <c r="ZE406" s="440"/>
      <c r="ZF406" s="440"/>
      <c r="ZG406" s="440"/>
      <c r="ZH406" s="440"/>
      <c r="ZI406" s="440"/>
      <c r="ZJ406" s="440"/>
      <c r="ZK406" s="440"/>
      <c r="ZL406" s="440"/>
      <c r="ZM406" s="440"/>
      <c r="ZN406" s="440"/>
      <c r="ZO406" s="440"/>
      <c r="ZP406" s="440"/>
      <c r="ZQ406" s="440"/>
      <c r="ZR406" s="440"/>
      <c r="ZS406" s="440"/>
      <c r="ZT406" s="440"/>
      <c r="ZU406" s="440"/>
      <c r="ZV406" s="440"/>
      <c r="ZW406" s="440"/>
      <c r="ZX406" s="440"/>
      <c r="ZY406" s="440"/>
      <c r="ZZ406" s="440"/>
      <c r="AAA406" s="440"/>
      <c r="AAB406" s="440"/>
      <c r="AAC406" s="440"/>
      <c r="AAD406" s="440"/>
      <c r="AAE406" s="440"/>
      <c r="AAF406" s="440"/>
      <c r="AAG406" s="440"/>
      <c r="AAH406" s="440"/>
      <c r="AAI406" s="440"/>
      <c r="AAJ406" s="440"/>
      <c r="AAK406" s="440"/>
      <c r="AAL406" s="440"/>
      <c r="AAM406" s="440"/>
      <c r="AAN406" s="440"/>
      <c r="AAO406" s="440"/>
      <c r="AAP406" s="440"/>
      <c r="AAQ406" s="440"/>
      <c r="AAR406" s="440"/>
      <c r="AAS406" s="440"/>
      <c r="AAT406" s="440"/>
      <c r="AAU406" s="440"/>
      <c r="AAV406" s="440"/>
      <c r="AAW406" s="440"/>
      <c r="AAX406" s="440"/>
      <c r="AAY406" s="440"/>
      <c r="AAZ406" s="440"/>
      <c r="ABA406" s="440"/>
      <c r="ABB406" s="440"/>
      <c r="ABC406" s="440"/>
      <c r="ABD406" s="440"/>
      <c r="ABE406" s="440"/>
      <c r="ABF406" s="440"/>
      <c r="ABG406" s="440"/>
      <c r="ABH406" s="440"/>
      <c r="ABI406" s="440"/>
      <c r="ABJ406" s="440"/>
      <c r="ABK406" s="440"/>
      <c r="ABL406" s="440"/>
      <c r="ABM406" s="440"/>
      <c r="ABN406" s="440"/>
      <c r="ABO406" s="440"/>
      <c r="ABP406" s="440"/>
      <c r="ABQ406" s="440"/>
      <c r="ABR406" s="440"/>
      <c r="ABS406" s="440"/>
      <c r="ABT406" s="440"/>
      <c r="ABU406" s="440"/>
      <c r="ABV406" s="440"/>
      <c r="ABW406" s="440"/>
      <c r="ABX406" s="440"/>
      <c r="ABY406" s="440"/>
      <c r="ABZ406" s="440"/>
      <c r="ACA406" s="440"/>
      <c r="ACB406" s="440"/>
      <c r="ACC406" s="440"/>
      <c r="ACD406" s="440"/>
      <c r="ACE406" s="440"/>
      <c r="ACF406" s="440"/>
      <c r="ACG406" s="440"/>
      <c r="ACH406" s="440"/>
      <c r="ACI406" s="440"/>
      <c r="ACJ406" s="440"/>
      <c r="ACK406" s="440"/>
      <c r="ACL406" s="440"/>
      <c r="ACM406" s="440"/>
      <c r="ACN406" s="440"/>
      <c r="ACO406" s="440"/>
      <c r="ACP406" s="440"/>
      <c r="ACQ406" s="440"/>
      <c r="ACR406" s="440"/>
      <c r="ACS406" s="440"/>
      <c r="ACT406" s="440"/>
      <c r="ACU406" s="440"/>
      <c r="ACV406" s="440"/>
      <c r="ACW406" s="440"/>
      <c r="ACX406" s="440"/>
      <c r="ACY406" s="440"/>
      <c r="ACZ406" s="440"/>
      <c r="ADA406" s="440"/>
      <c r="ADB406" s="440"/>
      <c r="ADC406" s="440"/>
      <c r="ADD406" s="440"/>
      <c r="ADE406" s="440"/>
      <c r="ADF406" s="440"/>
      <c r="ADG406" s="440"/>
      <c r="ADH406" s="440"/>
      <c r="ADI406" s="440"/>
      <c r="ADJ406" s="440"/>
      <c r="ADK406" s="440"/>
      <c r="ADL406" s="440"/>
      <c r="ADM406" s="440"/>
      <c r="ADN406" s="440"/>
      <c r="ADO406" s="440"/>
      <c r="ADP406" s="440"/>
      <c r="ADQ406" s="440"/>
      <c r="ADR406" s="440"/>
      <c r="ADS406" s="440"/>
      <c r="ADT406" s="440"/>
      <c r="ADU406" s="440"/>
      <c r="ADV406" s="440"/>
      <c r="ADW406" s="440"/>
      <c r="ADX406" s="440"/>
      <c r="ADY406" s="440"/>
      <c r="ADZ406" s="440"/>
      <c r="AEA406" s="440"/>
      <c r="AEB406" s="440"/>
      <c r="AEC406" s="440"/>
      <c r="AED406" s="440"/>
      <c r="AEE406" s="440"/>
      <c r="AEF406" s="440"/>
      <c r="AEG406" s="440"/>
      <c r="AEH406" s="440"/>
      <c r="AEI406" s="440"/>
      <c r="AEJ406" s="440"/>
      <c r="AEK406" s="440"/>
      <c r="AEL406" s="440"/>
      <c r="AEM406" s="440"/>
      <c r="AEN406" s="440"/>
      <c r="AEO406" s="440"/>
      <c r="AEP406" s="440"/>
      <c r="AEQ406" s="440"/>
      <c r="AER406" s="440"/>
      <c r="AES406" s="440"/>
      <c r="AET406" s="440"/>
      <c r="AEU406" s="440"/>
      <c r="AEV406" s="440"/>
      <c r="AEW406" s="440"/>
      <c r="AEX406" s="440"/>
      <c r="AEY406" s="440"/>
      <c r="AEZ406" s="440"/>
      <c r="AFA406" s="440"/>
      <c r="AFB406" s="440"/>
      <c r="AFC406" s="440"/>
      <c r="AFD406" s="440"/>
      <c r="AFE406" s="440"/>
      <c r="AFF406" s="440"/>
      <c r="AFG406" s="440"/>
      <c r="AFH406" s="440"/>
      <c r="AFI406" s="440"/>
      <c r="AFJ406" s="440"/>
      <c r="AFK406" s="440"/>
      <c r="AFL406" s="440"/>
      <c r="AFM406" s="440"/>
      <c r="AFN406" s="440"/>
      <c r="AFO406" s="440"/>
      <c r="AFP406" s="440"/>
      <c r="AFQ406" s="440"/>
      <c r="AFR406" s="440"/>
      <c r="AFS406" s="440"/>
      <c r="AFT406" s="440"/>
      <c r="AFU406" s="440"/>
      <c r="AFV406" s="440"/>
      <c r="AFW406" s="440"/>
      <c r="AFX406" s="440"/>
      <c r="AFY406" s="440"/>
      <c r="AFZ406" s="440"/>
      <c r="AGA406" s="440"/>
      <c r="AGB406" s="440"/>
      <c r="AGC406" s="440"/>
      <c r="AGD406" s="440"/>
      <c r="AGE406" s="440"/>
      <c r="AGF406" s="440"/>
      <c r="AGG406" s="440"/>
      <c r="AGH406" s="440"/>
      <c r="AGI406" s="440"/>
      <c r="AGJ406" s="440"/>
      <c r="AGK406" s="440"/>
      <c r="AGL406" s="440"/>
      <c r="AGM406" s="440"/>
      <c r="AGN406" s="440"/>
      <c r="AGO406" s="440"/>
      <c r="AGP406" s="440"/>
      <c r="AGQ406" s="440"/>
      <c r="AGR406" s="440"/>
      <c r="AGS406" s="440"/>
      <c r="AGT406" s="440"/>
      <c r="AGU406" s="440"/>
      <c r="AGV406" s="440"/>
      <c r="AGW406" s="440"/>
      <c r="AGX406" s="440"/>
      <c r="AGY406" s="440"/>
      <c r="AGZ406" s="440"/>
      <c r="AHA406" s="440"/>
      <c r="AHB406" s="440"/>
      <c r="AHC406" s="440"/>
      <c r="AHD406" s="440"/>
      <c r="AHE406" s="440"/>
      <c r="AHF406" s="440"/>
      <c r="AHG406" s="440"/>
      <c r="AHH406" s="440"/>
      <c r="AHI406" s="440"/>
      <c r="AHJ406" s="440"/>
      <c r="AHK406" s="440"/>
      <c r="AHL406" s="440"/>
      <c r="AHM406" s="440"/>
      <c r="AHN406" s="440"/>
      <c r="AHO406" s="440"/>
      <c r="AHP406" s="440"/>
      <c r="AHQ406" s="440"/>
      <c r="AHR406" s="440"/>
      <c r="AHS406" s="440"/>
      <c r="AHT406" s="440"/>
      <c r="AHU406" s="440"/>
      <c r="AHV406" s="440"/>
      <c r="AHW406" s="440"/>
      <c r="AHX406" s="440"/>
      <c r="AHY406" s="440"/>
      <c r="AHZ406" s="440"/>
      <c r="AIA406" s="440"/>
      <c r="AIB406" s="440"/>
      <c r="AIC406" s="440"/>
      <c r="AID406" s="440"/>
      <c r="AIE406" s="440"/>
      <c r="AIF406" s="440"/>
      <c r="AIG406" s="440"/>
      <c r="AIH406" s="440"/>
      <c r="AII406" s="440"/>
      <c r="AIJ406" s="440"/>
      <c r="AIK406" s="440"/>
      <c r="AIL406" s="440"/>
      <c r="AIM406" s="440"/>
      <c r="AIN406" s="440"/>
      <c r="AIO406" s="440"/>
      <c r="AIP406" s="440"/>
      <c r="AIQ406" s="440"/>
      <c r="AIR406" s="440"/>
      <c r="AIS406" s="440"/>
      <c r="AIT406" s="440"/>
      <c r="AIU406" s="440"/>
      <c r="AIV406" s="440"/>
      <c r="AIW406" s="440"/>
      <c r="AIX406" s="440"/>
      <c r="AIY406" s="440"/>
      <c r="AIZ406" s="440"/>
      <c r="AJA406" s="440"/>
      <c r="AJB406" s="440"/>
      <c r="AJC406" s="440"/>
      <c r="AJD406" s="440"/>
      <c r="AJE406" s="440"/>
      <c r="AJF406" s="440"/>
      <c r="AJG406" s="440"/>
      <c r="AJH406" s="440"/>
      <c r="AJI406" s="440"/>
      <c r="AJJ406" s="440"/>
      <c r="AJK406" s="440"/>
      <c r="AJL406" s="440"/>
      <c r="AJM406" s="440"/>
      <c r="AJN406" s="440"/>
      <c r="AJO406" s="440"/>
      <c r="AJP406" s="440"/>
      <c r="AJQ406" s="440"/>
      <c r="AJR406" s="440"/>
      <c r="AJS406" s="440"/>
      <c r="AJT406" s="440"/>
      <c r="AJU406" s="440"/>
      <c r="AJV406" s="440"/>
      <c r="AJW406" s="440"/>
      <c r="AJX406" s="440"/>
      <c r="AJY406" s="440"/>
      <c r="AJZ406" s="440"/>
      <c r="AKA406" s="440"/>
      <c r="AKB406" s="440"/>
      <c r="AKC406" s="440"/>
      <c r="AKD406" s="440"/>
      <c r="AKE406" s="440"/>
      <c r="AKF406" s="440"/>
      <c r="AKG406" s="440"/>
      <c r="AKH406" s="440"/>
      <c r="AKI406" s="440"/>
      <c r="AKJ406" s="440"/>
      <c r="AKK406" s="440"/>
      <c r="AKL406" s="440"/>
      <c r="AKM406" s="440"/>
      <c r="AKN406" s="440"/>
      <c r="AKO406" s="440"/>
      <c r="AKP406" s="440"/>
      <c r="AKQ406" s="440"/>
      <c r="AKR406" s="440"/>
      <c r="AKS406" s="440"/>
      <c r="AKT406" s="440"/>
      <c r="AKU406" s="440"/>
      <c r="AKV406" s="440"/>
      <c r="AKW406" s="440"/>
      <c r="AKX406" s="440"/>
      <c r="AKY406" s="440"/>
      <c r="AKZ406" s="440"/>
      <c r="ALA406" s="440"/>
      <c r="ALB406" s="440"/>
      <c r="ALC406" s="440"/>
      <c r="ALD406" s="440"/>
      <c r="ALE406" s="440"/>
      <c r="ALF406" s="440"/>
      <c r="ALG406" s="440"/>
      <c r="ALH406" s="440"/>
      <c r="ALI406" s="440"/>
      <c r="ALJ406" s="440"/>
      <c r="ALK406" s="440"/>
      <c r="ALL406" s="440"/>
      <c r="ALM406" s="440"/>
      <c r="ALN406" s="440"/>
      <c r="ALO406" s="440"/>
      <c r="ALP406" s="440"/>
      <c r="ALQ406" s="440"/>
      <c r="ALR406" s="440"/>
      <c r="ALS406" s="440"/>
      <c r="ALT406" s="440"/>
      <c r="ALU406" s="440"/>
      <c r="ALV406" s="440"/>
      <c r="ALW406" s="440"/>
      <c r="ALX406" s="440"/>
      <c r="ALY406" s="440"/>
      <c r="ALZ406" s="440"/>
      <c r="AMA406" s="440"/>
      <c r="AMB406" s="440"/>
      <c r="AMC406" s="440"/>
      <c r="AMD406" s="440"/>
      <c r="AME406" s="440"/>
      <c r="AMF406" s="440"/>
      <c r="AMG406" s="440"/>
      <c r="AMH406" s="440"/>
      <c r="AMI406" s="440"/>
      <c r="AMJ406" s="440"/>
      <c r="AMK406" s="440"/>
      <c r="AML406" s="440"/>
      <c r="AMM406" s="440"/>
      <c r="AMN406" s="440"/>
      <c r="AMO406" s="440"/>
      <c r="AMP406" s="440"/>
      <c r="AMQ406" s="440"/>
      <c r="AMR406" s="440"/>
      <c r="AMS406" s="440"/>
      <c r="AMT406" s="440"/>
      <c r="AMU406" s="440"/>
      <c r="AMV406" s="440"/>
      <c r="AMW406" s="440"/>
      <c r="AMX406" s="440"/>
      <c r="AMY406" s="440"/>
      <c r="AMZ406" s="440"/>
      <c r="ANA406" s="440"/>
      <c r="ANB406" s="440"/>
      <c r="ANC406" s="440"/>
      <c r="AND406" s="440"/>
      <c r="ANE406" s="440"/>
      <c r="ANF406" s="440"/>
      <c r="ANG406" s="440"/>
      <c r="ANH406" s="440"/>
      <c r="ANI406" s="440"/>
      <c r="ANJ406" s="440"/>
      <c r="ANK406" s="440"/>
      <c r="ANL406" s="440"/>
      <c r="ANM406" s="440"/>
      <c r="ANN406" s="440"/>
      <c r="ANO406" s="440"/>
      <c r="ANP406" s="440"/>
      <c r="ANQ406" s="440"/>
      <c r="ANR406" s="440"/>
      <c r="ANS406" s="440"/>
      <c r="ANT406" s="440"/>
      <c r="ANU406" s="440"/>
      <c r="ANV406" s="440"/>
      <c r="ANW406" s="440"/>
      <c r="ANX406" s="440"/>
      <c r="ANY406" s="440"/>
      <c r="ANZ406" s="440"/>
      <c r="AOA406" s="440"/>
      <c r="AOB406" s="440"/>
      <c r="AOC406" s="440"/>
      <c r="AOD406" s="440"/>
      <c r="AOE406" s="440"/>
      <c r="AOF406" s="440"/>
      <c r="AOG406" s="440"/>
      <c r="AOH406" s="440"/>
      <c r="AOI406" s="440"/>
      <c r="AOJ406" s="440"/>
      <c r="AOK406" s="440"/>
      <c r="AOL406" s="440"/>
      <c r="AOM406" s="440"/>
      <c r="AON406" s="440"/>
      <c r="AOO406" s="440"/>
      <c r="AOP406" s="440"/>
      <c r="AOQ406" s="440"/>
      <c r="AOR406" s="440"/>
      <c r="AOS406" s="440"/>
      <c r="AOT406" s="440"/>
      <c r="AOU406" s="440"/>
      <c r="AOV406" s="440"/>
      <c r="AOW406" s="440"/>
      <c r="AOX406" s="440"/>
      <c r="AOY406" s="440"/>
      <c r="AOZ406" s="440"/>
      <c r="APA406" s="440"/>
      <c r="APB406" s="440"/>
      <c r="APC406" s="440"/>
      <c r="APD406" s="440"/>
      <c r="APE406" s="440"/>
      <c r="APF406" s="440"/>
      <c r="APG406" s="440"/>
      <c r="APH406" s="440"/>
      <c r="API406" s="440"/>
      <c r="APJ406" s="440"/>
      <c r="APK406" s="440"/>
      <c r="APL406" s="440"/>
      <c r="APM406" s="440"/>
      <c r="APN406" s="440"/>
      <c r="APO406" s="440"/>
      <c r="APP406" s="440"/>
      <c r="APQ406" s="440"/>
      <c r="APR406" s="440"/>
      <c r="APS406" s="440"/>
      <c r="APT406" s="440"/>
      <c r="APU406" s="440"/>
      <c r="APV406" s="440"/>
      <c r="APW406" s="440"/>
      <c r="APX406" s="440"/>
      <c r="APY406" s="440"/>
      <c r="APZ406" s="440"/>
      <c r="AQA406" s="440"/>
      <c r="AQB406" s="440"/>
      <c r="AQC406" s="440"/>
      <c r="AQD406" s="440"/>
      <c r="AQE406" s="440"/>
      <c r="AQF406" s="440"/>
      <c r="AQG406" s="440"/>
      <c r="AQH406" s="440"/>
      <c r="AQI406" s="440"/>
      <c r="AQJ406" s="440"/>
      <c r="AQK406" s="440"/>
      <c r="AQL406" s="440"/>
      <c r="AQM406" s="440"/>
      <c r="AQN406" s="440"/>
      <c r="AQO406" s="440"/>
      <c r="AQP406" s="440"/>
      <c r="AQQ406" s="440"/>
      <c r="AQR406" s="440"/>
      <c r="AQS406" s="440"/>
      <c r="AQT406" s="440"/>
      <c r="AQU406" s="440"/>
      <c r="AQV406" s="440"/>
      <c r="AQW406" s="440"/>
      <c r="AQX406" s="440"/>
      <c r="AQY406" s="440"/>
      <c r="AQZ406" s="440"/>
      <c r="ARA406" s="440"/>
      <c r="ARB406" s="440"/>
      <c r="ARC406" s="440"/>
      <c r="ARD406" s="440"/>
      <c r="ARE406" s="440"/>
      <c r="ARF406" s="440"/>
      <c r="ARG406" s="440"/>
      <c r="ARH406" s="440"/>
      <c r="ARI406" s="440"/>
      <c r="ARJ406" s="440"/>
      <c r="ARK406" s="440"/>
      <c r="ARL406" s="440"/>
      <c r="ARM406" s="440"/>
      <c r="ARN406" s="440"/>
      <c r="ARO406" s="440"/>
      <c r="ARP406" s="440"/>
      <c r="ARQ406" s="440"/>
      <c r="ARR406" s="440"/>
      <c r="ARS406" s="440"/>
      <c r="ART406" s="440"/>
      <c r="ARU406" s="440"/>
      <c r="ARV406" s="440"/>
      <c r="ARW406" s="440"/>
      <c r="ARX406" s="440"/>
      <c r="ARY406" s="440"/>
      <c r="ARZ406" s="440"/>
      <c r="ASA406" s="440"/>
      <c r="ASB406" s="440"/>
      <c r="ASC406" s="440"/>
      <c r="ASD406" s="440"/>
      <c r="ASE406" s="440"/>
      <c r="ASF406" s="440"/>
      <c r="ASG406" s="440"/>
      <c r="ASH406" s="440"/>
      <c r="ASI406" s="440"/>
      <c r="ASJ406" s="440"/>
      <c r="ASK406" s="440"/>
      <c r="ASL406" s="440"/>
      <c r="ASM406" s="440"/>
      <c r="ASN406" s="440"/>
      <c r="ASO406" s="440"/>
      <c r="ASP406" s="440"/>
      <c r="ASQ406" s="440"/>
      <c r="ASR406" s="440"/>
      <c r="ASS406" s="440"/>
      <c r="AST406" s="440"/>
      <c r="ASU406" s="440"/>
      <c r="ASV406" s="440"/>
      <c r="ASW406" s="440"/>
      <c r="ASX406" s="440"/>
      <c r="ASY406" s="440"/>
      <c r="ASZ406" s="440"/>
      <c r="ATA406" s="440"/>
      <c r="ATB406" s="440"/>
      <c r="ATC406" s="440"/>
      <c r="ATD406" s="440"/>
      <c r="ATE406" s="440"/>
      <c r="ATF406" s="440"/>
      <c r="ATG406" s="440"/>
      <c r="ATH406" s="440"/>
      <c r="ATI406" s="440"/>
      <c r="ATJ406" s="440"/>
      <c r="ATK406" s="440"/>
      <c r="ATL406" s="440"/>
      <c r="ATM406" s="440"/>
      <c r="ATN406" s="440"/>
      <c r="ATO406" s="440"/>
      <c r="ATP406" s="440"/>
      <c r="ATQ406" s="440"/>
      <c r="ATR406" s="440"/>
      <c r="ATS406" s="440"/>
      <c r="ATT406" s="440"/>
      <c r="ATU406" s="440"/>
      <c r="ATV406" s="440"/>
      <c r="ATW406" s="440"/>
      <c r="ATX406" s="440"/>
      <c r="ATY406" s="440"/>
      <c r="ATZ406" s="440"/>
      <c r="AUA406" s="440"/>
      <c r="AUB406" s="440"/>
      <c r="AUC406" s="440"/>
      <c r="AUD406" s="440"/>
      <c r="AUE406" s="440"/>
      <c r="AUF406" s="440"/>
      <c r="AUG406" s="440"/>
      <c r="AUH406" s="440"/>
      <c r="AUI406" s="440"/>
      <c r="AUJ406" s="440"/>
      <c r="AUK406" s="440"/>
      <c r="AUL406" s="440"/>
      <c r="AUM406" s="440"/>
      <c r="AUN406" s="440"/>
      <c r="AUO406" s="440"/>
      <c r="AUP406" s="440"/>
      <c r="AUQ406" s="440"/>
      <c r="AUR406" s="440"/>
      <c r="AUS406" s="440"/>
      <c r="AUT406" s="440"/>
      <c r="AUU406" s="440"/>
      <c r="AUV406" s="440"/>
      <c r="AUW406" s="440"/>
      <c r="AUX406" s="440"/>
      <c r="AUY406" s="440"/>
      <c r="AUZ406" s="440"/>
      <c r="AVA406" s="440"/>
      <c r="AVB406" s="440"/>
      <c r="AVC406" s="440"/>
      <c r="AVD406" s="440"/>
      <c r="AVE406" s="440"/>
      <c r="AVF406" s="440"/>
      <c r="AVG406" s="440"/>
      <c r="AVH406" s="440"/>
      <c r="AVI406" s="440"/>
      <c r="AVJ406" s="440"/>
      <c r="AVK406" s="440"/>
      <c r="AVL406" s="440"/>
      <c r="AVM406" s="440"/>
      <c r="AVN406" s="440"/>
      <c r="AVO406" s="440"/>
      <c r="AVP406" s="440"/>
      <c r="AVQ406" s="440"/>
      <c r="AVR406" s="440"/>
      <c r="AVS406" s="440"/>
      <c r="AVT406" s="440"/>
      <c r="AVU406" s="440"/>
      <c r="AVV406" s="440"/>
      <c r="AVW406" s="440"/>
      <c r="AVX406" s="440"/>
      <c r="AVY406" s="440"/>
      <c r="AVZ406" s="440"/>
      <c r="AWA406" s="440"/>
      <c r="AWB406" s="440"/>
      <c r="AWC406" s="440"/>
      <c r="AWD406" s="440"/>
      <c r="AWE406" s="440"/>
      <c r="AWF406" s="440"/>
      <c r="AWG406" s="440"/>
      <c r="AWH406" s="440"/>
      <c r="AWI406" s="440"/>
      <c r="AWJ406" s="440"/>
      <c r="AWK406" s="440"/>
      <c r="AWL406" s="440"/>
      <c r="AWM406" s="440"/>
      <c r="AWN406" s="440"/>
      <c r="AWO406" s="440"/>
      <c r="AWP406" s="440"/>
      <c r="AWQ406" s="440"/>
      <c r="AWR406" s="440"/>
      <c r="AWS406" s="440"/>
      <c r="AWT406" s="440"/>
      <c r="AWU406" s="440"/>
      <c r="AWV406" s="440"/>
      <c r="AWW406" s="440"/>
      <c r="AWX406" s="440"/>
      <c r="AWY406" s="440"/>
      <c r="AWZ406" s="440"/>
      <c r="AXA406" s="440"/>
      <c r="AXB406" s="440"/>
      <c r="AXC406" s="440"/>
      <c r="AXD406" s="440"/>
      <c r="AXE406" s="440"/>
      <c r="AXF406" s="440"/>
      <c r="AXG406" s="440"/>
      <c r="AXH406" s="440"/>
      <c r="AXI406" s="440"/>
      <c r="AXJ406" s="440"/>
      <c r="AXK406" s="440"/>
      <c r="AXL406" s="440"/>
      <c r="AXM406" s="440"/>
      <c r="AXN406" s="440"/>
      <c r="AXO406" s="440"/>
      <c r="AXP406" s="440"/>
      <c r="AXQ406" s="440"/>
      <c r="AXR406" s="440"/>
      <c r="AXS406" s="440"/>
      <c r="AXT406" s="440"/>
      <c r="AXU406" s="440"/>
      <c r="AXV406" s="440"/>
      <c r="AXW406" s="440"/>
      <c r="AXX406" s="440"/>
      <c r="AXY406" s="440"/>
      <c r="AXZ406" s="440"/>
      <c r="AYA406" s="440"/>
      <c r="AYB406" s="440"/>
      <c r="AYC406" s="440"/>
      <c r="AYD406" s="440"/>
      <c r="AYE406" s="440"/>
      <c r="AYF406" s="440"/>
      <c r="AYG406" s="440"/>
      <c r="AYH406" s="440"/>
      <c r="AYI406" s="440"/>
      <c r="AYJ406" s="440"/>
      <c r="AYK406" s="440"/>
      <c r="AYL406" s="440"/>
      <c r="AYM406" s="440"/>
      <c r="AYN406" s="440"/>
      <c r="AYO406" s="440"/>
      <c r="AYP406" s="440"/>
      <c r="AYQ406" s="440"/>
      <c r="AYR406" s="440"/>
      <c r="AYS406" s="440"/>
      <c r="AYT406" s="440"/>
      <c r="AYU406" s="440"/>
      <c r="AYV406" s="440"/>
      <c r="AYW406" s="440"/>
      <c r="AYX406" s="440"/>
      <c r="AYY406" s="440"/>
      <c r="AYZ406" s="440"/>
      <c r="AZA406" s="440"/>
      <c r="AZB406" s="440"/>
      <c r="AZC406" s="440"/>
      <c r="AZD406" s="440"/>
      <c r="AZE406" s="440"/>
      <c r="AZF406" s="440"/>
      <c r="AZG406" s="440"/>
      <c r="AZH406" s="440"/>
      <c r="AZI406" s="440"/>
      <c r="AZJ406" s="440"/>
      <c r="AZK406" s="440"/>
      <c r="AZL406" s="440"/>
      <c r="AZM406" s="440"/>
      <c r="AZN406" s="440"/>
      <c r="AZO406" s="440"/>
      <c r="AZP406" s="440"/>
      <c r="AZQ406" s="440"/>
      <c r="AZR406" s="440"/>
      <c r="AZS406" s="440"/>
      <c r="AZT406" s="440"/>
      <c r="AZU406" s="440"/>
      <c r="AZV406" s="440"/>
      <c r="AZW406" s="440"/>
      <c r="AZX406" s="440"/>
      <c r="AZY406" s="440"/>
      <c r="AZZ406" s="440"/>
      <c r="BAA406" s="440"/>
      <c r="BAB406" s="440"/>
      <c r="BAC406" s="440"/>
      <c r="BAD406" s="440"/>
      <c r="BAE406" s="440"/>
      <c r="BAF406" s="440"/>
      <c r="BAG406" s="440"/>
      <c r="BAH406" s="440"/>
      <c r="BAI406" s="440"/>
      <c r="BAJ406" s="440"/>
      <c r="BAK406" s="440"/>
      <c r="BAL406" s="440"/>
      <c r="BAM406" s="440"/>
      <c r="BAN406" s="440"/>
      <c r="BAO406" s="440"/>
      <c r="BAP406" s="440"/>
      <c r="BAQ406" s="440"/>
      <c r="BAR406" s="440"/>
      <c r="BAS406" s="440"/>
      <c r="BAT406" s="440"/>
      <c r="BAU406" s="440"/>
      <c r="BAV406" s="440"/>
      <c r="BAW406" s="440"/>
      <c r="BAX406" s="440"/>
      <c r="BAY406" s="440"/>
      <c r="BAZ406" s="440"/>
      <c r="BBA406" s="440"/>
      <c r="BBB406" s="440"/>
      <c r="BBC406" s="440"/>
      <c r="BBD406" s="440"/>
      <c r="BBE406" s="440"/>
      <c r="BBF406" s="440"/>
      <c r="BBG406" s="440"/>
      <c r="BBH406" s="440"/>
      <c r="BBI406" s="440"/>
      <c r="BBJ406" s="440"/>
      <c r="BBK406" s="440"/>
      <c r="BBL406" s="440"/>
      <c r="BBM406" s="440"/>
      <c r="BBN406" s="440"/>
      <c r="BBO406" s="440"/>
      <c r="BBP406" s="440"/>
      <c r="BBQ406" s="440"/>
      <c r="BBR406" s="440"/>
      <c r="BBS406" s="440"/>
      <c r="BBT406" s="440"/>
      <c r="BBU406" s="440"/>
      <c r="BBV406" s="440"/>
      <c r="BBW406" s="440"/>
      <c r="BBX406" s="440"/>
      <c r="BBY406" s="440"/>
      <c r="BBZ406" s="440"/>
      <c r="BCA406" s="440"/>
      <c r="BCB406" s="440"/>
      <c r="BCC406" s="440"/>
      <c r="BCD406" s="440"/>
      <c r="BCE406" s="440"/>
      <c r="BCF406" s="440"/>
      <c r="BCG406" s="440"/>
      <c r="BCH406" s="440"/>
      <c r="BCI406" s="440"/>
      <c r="BCJ406" s="440"/>
      <c r="BCK406" s="440"/>
      <c r="BCL406" s="440"/>
      <c r="BCM406" s="440"/>
      <c r="BCN406" s="440"/>
      <c r="BCO406" s="440"/>
      <c r="BCP406" s="440"/>
      <c r="BCQ406" s="440"/>
      <c r="BCR406" s="440"/>
      <c r="BCS406" s="440"/>
      <c r="BCT406" s="440"/>
      <c r="BCU406" s="440"/>
      <c r="BCV406" s="440"/>
      <c r="BCW406" s="440"/>
      <c r="BCX406" s="440"/>
      <c r="BCY406" s="440"/>
      <c r="BCZ406" s="440"/>
      <c r="BDA406" s="440"/>
      <c r="BDB406" s="440"/>
      <c r="BDC406" s="440"/>
      <c r="BDD406" s="440"/>
      <c r="BDE406" s="440"/>
      <c r="BDF406" s="440"/>
      <c r="BDG406" s="440"/>
      <c r="BDH406" s="440"/>
      <c r="BDI406" s="440"/>
      <c r="BDJ406" s="440"/>
      <c r="BDK406" s="440"/>
      <c r="BDL406" s="440"/>
      <c r="BDM406" s="440"/>
      <c r="BDN406" s="440"/>
      <c r="BDO406" s="440"/>
      <c r="BDP406" s="440"/>
      <c r="BDQ406" s="440"/>
      <c r="BDR406" s="440"/>
      <c r="BDS406" s="440"/>
      <c r="BDT406" s="440"/>
      <c r="BDU406" s="440"/>
      <c r="BDV406" s="440"/>
      <c r="BDW406" s="440"/>
      <c r="BDX406" s="440"/>
      <c r="BDY406" s="440"/>
      <c r="BDZ406" s="440"/>
      <c r="BEA406" s="440"/>
      <c r="BEB406" s="440"/>
      <c r="BEC406" s="440"/>
      <c r="BED406" s="440"/>
      <c r="BEE406" s="440"/>
      <c r="BEF406" s="440"/>
      <c r="BEG406" s="440"/>
      <c r="BEH406" s="440"/>
      <c r="BEI406" s="440"/>
      <c r="BEJ406" s="440"/>
      <c r="BEK406" s="440"/>
      <c r="BEL406" s="440"/>
      <c r="BEM406" s="440"/>
      <c r="BEN406" s="440"/>
      <c r="BEO406" s="440"/>
      <c r="BEP406" s="440"/>
      <c r="BEQ406" s="440"/>
      <c r="BER406" s="440"/>
      <c r="BES406" s="440"/>
      <c r="BET406" s="440"/>
      <c r="BEU406" s="440"/>
      <c r="BEV406" s="440"/>
      <c r="BEW406" s="440"/>
      <c r="BEX406" s="440"/>
      <c r="BEY406" s="440"/>
      <c r="BEZ406" s="440"/>
      <c r="BFA406" s="440"/>
      <c r="BFB406" s="440"/>
      <c r="BFC406" s="440"/>
      <c r="BFD406" s="440"/>
      <c r="BFE406" s="440"/>
      <c r="BFF406" s="440"/>
      <c r="BFG406" s="440"/>
      <c r="BFH406" s="440"/>
      <c r="BFI406" s="440"/>
      <c r="BFJ406" s="440"/>
      <c r="BFK406" s="440"/>
      <c r="BFL406" s="440"/>
      <c r="BFM406" s="440"/>
      <c r="BFN406" s="440"/>
      <c r="BFO406" s="440"/>
      <c r="BFP406" s="440"/>
      <c r="BFQ406" s="440"/>
      <c r="BFR406" s="440"/>
      <c r="BFS406" s="440"/>
      <c r="BFT406" s="440"/>
      <c r="BFU406" s="440"/>
      <c r="BFV406" s="440"/>
      <c r="BFW406" s="440"/>
      <c r="BFX406" s="440"/>
      <c r="BFY406" s="440"/>
      <c r="BFZ406" s="440"/>
      <c r="BGA406" s="440"/>
      <c r="BGB406" s="440"/>
      <c r="BGC406" s="440"/>
      <c r="BGD406" s="440"/>
      <c r="BGE406" s="440"/>
      <c r="BGF406" s="440"/>
      <c r="BGG406" s="440"/>
      <c r="BGH406" s="440"/>
      <c r="BGI406" s="440"/>
      <c r="BGJ406" s="440"/>
      <c r="BGK406" s="440"/>
      <c r="BGL406" s="440"/>
      <c r="BGM406" s="440"/>
      <c r="BGN406" s="440"/>
      <c r="BGO406" s="440"/>
      <c r="BGP406" s="440"/>
      <c r="BGQ406" s="440"/>
      <c r="BGR406" s="440"/>
      <c r="BGS406" s="440"/>
      <c r="BGT406" s="440"/>
      <c r="BGU406" s="440"/>
      <c r="BGV406" s="440"/>
      <c r="BGW406" s="440"/>
      <c r="BGX406" s="440"/>
      <c r="BGY406" s="440"/>
      <c r="BGZ406" s="440"/>
      <c r="BHA406" s="440"/>
      <c r="BHB406" s="440"/>
      <c r="BHC406" s="440"/>
      <c r="BHD406" s="440"/>
      <c r="BHE406" s="440"/>
      <c r="BHF406" s="440"/>
      <c r="BHG406" s="440"/>
      <c r="BHH406" s="440"/>
      <c r="BHI406" s="440"/>
      <c r="BHJ406" s="440"/>
      <c r="BHK406" s="440"/>
      <c r="BHL406" s="440"/>
      <c r="BHM406" s="440"/>
      <c r="BHN406" s="440"/>
      <c r="BHO406" s="440"/>
      <c r="BHP406" s="440"/>
      <c r="BHQ406" s="440"/>
      <c r="BHR406" s="440"/>
      <c r="BHS406" s="440"/>
      <c r="BHT406" s="440"/>
      <c r="BHU406" s="440"/>
      <c r="BHV406" s="440"/>
      <c r="BHW406" s="440"/>
      <c r="BHX406" s="440"/>
      <c r="BHY406" s="440"/>
      <c r="BHZ406" s="440"/>
      <c r="BIA406" s="440"/>
      <c r="BIB406" s="440"/>
      <c r="BIC406" s="440"/>
      <c r="BID406" s="440"/>
      <c r="BIE406" s="440"/>
      <c r="BIF406" s="440"/>
      <c r="BIG406" s="440"/>
      <c r="BIH406" s="440"/>
      <c r="BII406" s="440"/>
      <c r="BIJ406" s="440"/>
      <c r="BIK406" s="440"/>
      <c r="BIL406" s="440"/>
      <c r="BIM406" s="440"/>
      <c r="BIN406" s="440"/>
      <c r="BIO406" s="440"/>
      <c r="BIP406" s="440"/>
      <c r="BIQ406" s="440"/>
      <c r="BIR406" s="440"/>
      <c r="BIS406" s="440"/>
      <c r="BIT406" s="440"/>
      <c r="BIU406" s="440"/>
      <c r="BIV406" s="440"/>
      <c r="BIW406" s="440"/>
      <c r="BIX406" s="440"/>
      <c r="BIY406" s="440"/>
      <c r="BIZ406" s="440"/>
      <c r="BJA406" s="440"/>
      <c r="BJB406" s="440"/>
      <c r="BJC406" s="440"/>
      <c r="BJD406" s="440"/>
      <c r="BJE406" s="440"/>
      <c r="BJF406" s="440"/>
      <c r="BJG406" s="440"/>
      <c r="BJH406" s="440"/>
      <c r="BJI406" s="440"/>
      <c r="BJJ406" s="440"/>
      <c r="BJK406" s="440"/>
      <c r="BJL406" s="440"/>
      <c r="BJM406" s="440"/>
      <c r="BJN406" s="440"/>
      <c r="BJO406" s="440"/>
      <c r="BJP406" s="440"/>
      <c r="BJQ406" s="440"/>
      <c r="BJR406" s="440"/>
      <c r="BJS406" s="440"/>
      <c r="BJT406" s="440"/>
      <c r="BJU406" s="440"/>
      <c r="BJV406" s="440"/>
      <c r="BJW406" s="440"/>
      <c r="BJX406" s="440"/>
      <c r="BJY406" s="440"/>
      <c r="BJZ406" s="440"/>
      <c r="BKA406" s="440"/>
      <c r="BKB406" s="440"/>
      <c r="BKC406" s="440"/>
      <c r="BKD406" s="440"/>
      <c r="BKE406" s="440"/>
      <c r="BKF406" s="440"/>
      <c r="BKG406" s="440"/>
      <c r="BKH406" s="440"/>
      <c r="BKI406" s="440"/>
      <c r="BKJ406" s="440"/>
      <c r="BKK406" s="440"/>
      <c r="BKL406" s="440"/>
      <c r="BKM406" s="440"/>
      <c r="BKN406" s="440"/>
      <c r="BKO406" s="440"/>
      <c r="BKP406" s="440"/>
      <c r="BKQ406" s="440"/>
      <c r="BKR406" s="440"/>
      <c r="BKS406" s="440"/>
      <c r="BKT406" s="440"/>
      <c r="BKU406" s="440"/>
      <c r="BKV406" s="440"/>
      <c r="BKW406" s="440"/>
      <c r="BKX406" s="440"/>
      <c r="BKY406" s="440"/>
      <c r="BKZ406" s="440"/>
      <c r="BLA406" s="440"/>
      <c r="BLB406" s="440"/>
      <c r="BLC406" s="440"/>
      <c r="BLD406" s="440"/>
      <c r="BLE406" s="440"/>
      <c r="BLF406" s="440"/>
      <c r="BLG406" s="440"/>
      <c r="BLH406" s="440"/>
      <c r="BLI406" s="440"/>
      <c r="BLJ406" s="440"/>
      <c r="BLK406" s="440"/>
      <c r="BLL406" s="440"/>
      <c r="BLM406" s="440"/>
      <c r="BLN406" s="440"/>
      <c r="BLO406" s="440"/>
      <c r="BLP406" s="440"/>
      <c r="BLQ406" s="440"/>
      <c r="BLR406" s="440"/>
      <c r="BLS406" s="440"/>
      <c r="BLT406" s="440"/>
      <c r="BLU406" s="440"/>
      <c r="BLV406" s="440"/>
      <c r="BLW406" s="440"/>
      <c r="BLX406" s="440"/>
      <c r="BLY406" s="440"/>
      <c r="BLZ406" s="440"/>
      <c r="BMA406" s="440"/>
      <c r="BMB406" s="440"/>
      <c r="BMC406" s="440"/>
      <c r="BMD406" s="440"/>
      <c r="BME406" s="440"/>
      <c r="BMF406" s="440"/>
      <c r="BMG406" s="440"/>
      <c r="BMH406" s="440"/>
      <c r="BMI406" s="440"/>
      <c r="BMJ406" s="440"/>
      <c r="BMK406" s="440"/>
      <c r="BML406" s="440"/>
      <c r="BMM406" s="440"/>
      <c r="BMN406" s="440"/>
      <c r="BMO406" s="440"/>
      <c r="BMP406" s="440"/>
      <c r="BMQ406" s="440"/>
      <c r="BMR406" s="440"/>
      <c r="BMS406" s="440"/>
      <c r="BMT406" s="440"/>
      <c r="BMU406" s="440"/>
      <c r="BMV406" s="440"/>
      <c r="BMW406" s="440"/>
      <c r="BMX406" s="440"/>
      <c r="BMY406" s="440"/>
      <c r="BMZ406" s="440"/>
      <c r="BNA406" s="440"/>
      <c r="BNB406" s="440"/>
      <c r="BNC406" s="440"/>
      <c r="BND406" s="440"/>
      <c r="BNE406" s="440"/>
      <c r="BNF406" s="440"/>
      <c r="BNG406" s="440"/>
      <c r="BNH406" s="440"/>
      <c r="BNI406" s="440"/>
      <c r="BNJ406" s="440"/>
      <c r="BNK406" s="440"/>
      <c r="BNL406" s="440"/>
      <c r="BNM406" s="440"/>
      <c r="BNN406" s="440"/>
      <c r="BNO406" s="440"/>
      <c r="BNP406" s="440"/>
      <c r="BNQ406" s="440"/>
      <c r="BNR406" s="440"/>
      <c r="BNS406" s="440"/>
      <c r="BNT406" s="440"/>
      <c r="BNU406" s="440"/>
      <c r="BNV406" s="440"/>
      <c r="BNW406" s="440"/>
      <c r="BNX406" s="440"/>
      <c r="BNY406" s="440"/>
      <c r="BNZ406" s="440"/>
      <c r="BOA406" s="440"/>
      <c r="BOB406" s="440"/>
      <c r="BOC406" s="440"/>
      <c r="BOD406" s="440"/>
      <c r="BOE406" s="440"/>
      <c r="BOF406" s="440"/>
      <c r="BOG406" s="440"/>
      <c r="BOH406" s="440"/>
      <c r="BOI406" s="440"/>
      <c r="BOJ406" s="440"/>
      <c r="BOK406" s="440"/>
      <c r="BOL406" s="440"/>
      <c r="BOM406" s="440"/>
      <c r="BON406" s="440"/>
      <c r="BOO406" s="440"/>
      <c r="BOP406" s="440"/>
      <c r="BOQ406" s="440"/>
      <c r="BOR406" s="440"/>
      <c r="BOS406" s="440"/>
      <c r="BOT406" s="440"/>
      <c r="BOU406" s="440"/>
      <c r="BOV406" s="440"/>
      <c r="BOW406" s="440"/>
      <c r="BOX406" s="440"/>
      <c r="BOY406" s="440"/>
      <c r="BOZ406" s="440"/>
      <c r="BPA406" s="440"/>
      <c r="BPB406" s="440"/>
      <c r="BPC406" s="440"/>
      <c r="BPD406" s="440"/>
      <c r="BPE406" s="440"/>
      <c r="BPF406" s="440"/>
      <c r="BPG406" s="440"/>
      <c r="BPH406" s="440"/>
      <c r="BPI406" s="440"/>
      <c r="BPJ406" s="440"/>
      <c r="BPK406" s="440"/>
      <c r="BPL406" s="440"/>
      <c r="BPM406" s="440"/>
      <c r="BPN406" s="440"/>
      <c r="BPO406" s="440"/>
      <c r="BPP406" s="440"/>
      <c r="BPQ406" s="440"/>
      <c r="BPR406" s="440"/>
      <c r="BPS406" s="440"/>
      <c r="BPT406" s="440"/>
      <c r="BPU406" s="440"/>
      <c r="BPV406" s="440"/>
      <c r="BPW406" s="440"/>
      <c r="BPX406" s="440"/>
      <c r="BPY406" s="440"/>
      <c r="BPZ406" s="440"/>
      <c r="BQA406" s="440"/>
      <c r="BQB406" s="440"/>
      <c r="BQC406" s="440"/>
      <c r="BQD406" s="440"/>
      <c r="BQE406" s="440"/>
      <c r="BQF406" s="440"/>
      <c r="BQG406" s="440"/>
      <c r="BQH406" s="440"/>
      <c r="BQI406" s="440"/>
      <c r="BQJ406" s="440"/>
      <c r="BQK406" s="440"/>
      <c r="BQL406" s="440"/>
      <c r="BQM406" s="440"/>
      <c r="BQN406" s="440"/>
      <c r="BQO406" s="440"/>
      <c r="BQP406" s="440"/>
      <c r="BQQ406" s="440"/>
      <c r="BQR406" s="440"/>
      <c r="BQS406" s="440"/>
      <c r="BQT406" s="440"/>
      <c r="BQU406" s="440"/>
      <c r="BQV406" s="440"/>
      <c r="BQW406" s="440"/>
      <c r="BQX406" s="440"/>
      <c r="BQY406" s="440"/>
      <c r="BQZ406" s="440"/>
      <c r="BRA406" s="440"/>
      <c r="BRB406" s="440"/>
      <c r="BRC406" s="440"/>
      <c r="BRD406" s="440"/>
      <c r="BRE406" s="440"/>
      <c r="BRF406" s="440"/>
      <c r="BRG406" s="440"/>
      <c r="BRH406" s="440"/>
      <c r="BRI406" s="440"/>
      <c r="BRJ406" s="440"/>
      <c r="BRK406" s="440"/>
      <c r="BRL406" s="440"/>
      <c r="BRM406" s="440"/>
      <c r="BRN406" s="440"/>
      <c r="BRO406" s="440"/>
      <c r="BRP406" s="440"/>
      <c r="BRQ406" s="440"/>
      <c r="BRR406" s="440"/>
      <c r="BRS406" s="440"/>
      <c r="BRT406" s="440"/>
      <c r="BRU406" s="440"/>
      <c r="BRV406" s="440"/>
      <c r="BRW406" s="440"/>
      <c r="BRX406" s="440"/>
      <c r="BRY406" s="440"/>
      <c r="BRZ406" s="440"/>
      <c r="BSA406" s="440"/>
      <c r="BSB406" s="440"/>
      <c r="BSC406" s="440"/>
      <c r="BSD406" s="440"/>
      <c r="BSE406" s="440"/>
      <c r="BSF406" s="440"/>
      <c r="BSG406" s="440"/>
      <c r="BSH406" s="440"/>
      <c r="BSI406" s="440"/>
      <c r="BSJ406" s="440"/>
      <c r="BSK406" s="440"/>
      <c r="BSL406" s="440"/>
      <c r="BSM406" s="440"/>
      <c r="BSN406" s="440"/>
      <c r="BSO406" s="440"/>
      <c r="BSP406" s="440"/>
      <c r="BSQ406" s="440"/>
      <c r="BSR406" s="440"/>
      <c r="BSS406" s="440"/>
      <c r="BST406" s="440"/>
      <c r="BSU406" s="440"/>
      <c r="BSV406" s="440"/>
      <c r="BSW406" s="440"/>
      <c r="BSX406" s="440"/>
      <c r="BSY406" s="440"/>
      <c r="BSZ406" s="440"/>
      <c r="BTA406" s="440"/>
      <c r="BTB406" s="440"/>
      <c r="BTC406" s="440"/>
      <c r="BTD406" s="440"/>
      <c r="BTE406" s="440"/>
      <c r="BTF406" s="440"/>
      <c r="BTG406" s="440"/>
      <c r="BTH406" s="440"/>
      <c r="BTI406" s="440"/>
      <c r="BTJ406" s="440"/>
      <c r="BTK406" s="440"/>
      <c r="BTL406" s="440"/>
      <c r="BTM406" s="440"/>
      <c r="BTN406" s="440"/>
      <c r="BTO406" s="440"/>
      <c r="BTP406" s="440"/>
      <c r="BTQ406" s="440"/>
      <c r="BTR406" s="440"/>
      <c r="BTS406" s="440"/>
      <c r="BTT406" s="440"/>
      <c r="BTU406" s="440"/>
      <c r="BTV406" s="440"/>
      <c r="BTW406" s="440"/>
      <c r="BTX406" s="440"/>
      <c r="BTY406" s="440"/>
      <c r="BTZ406" s="440"/>
      <c r="BUA406" s="440"/>
      <c r="BUB406" s="440"/>
      <c r="BUC406" s="440"/>
      <c r="BUD406" s="440"/>
      <c r="BUE406" s="440"/>
      <c r="BUF406" s="440"/>
      <c r="BUG406" s="440"/>
      <c r="BUH406" s="440"/>
      <c r="BUI406" s="440"/>
      <c r="BUJ406" s="440"/>
      <c r="BUK406" s="440"/>
      <c r="BUL406" s="440"/>
      <c r="BUM406" s="440"/>
      <c r="BUN406" s="440"/>
      <c r="BUO406" s="440"/>
      <c r="BUP406" s="440"/>
      <c r="BUQ406" s="440"/>
      <c r="BUR406" s="440"/>
      <c r="BUS406" s="440"/>
      <c r="BUT406" s="440"/>
      <c r="BUU406" s="440"/>
      <c r="BUV406" s="440"/>
      <c r="BUW406" s="440"/>
      <c r="BUX406" s="440"/>
      <c r="BUY406" s="440"/>
      <c r="BUZ406" s="440"/>
      <c r="BVA406" s="440"/>
      <c r="BVB406" s="440"/>
      <c r="BVC406" s="440"/>
      <c r="BVD406" s="440"/>
      <c r="BVE406" s="440"/>
      <c r="BVF406" s="440"/>
      <c r="BVG406" s="440"/>
      <c r="BVH406" s="440"/>
      <c r="BVI406" s="440"/>
      <c r="BVJ406" s="440"/>
      <c r="BVK406" s="440"/>
      <c r="BVL406" s="440"/>
      <c r="BVM406" s="440"/>
      <c r="BVN406" s="440"/>
      <c r="BVO406" s="440"/>
      <c r="BVP406" s="440"/>
      <c r="BVQ406" s="440"/>
      <c r="BVR406" s="440"/>
      <c r="BVS406" s="440"/>
      <c r="BVT406" s="440"/>
      <c r="BVU406" s="440"/>
      <c r="BVV406" s="440"/>
      <c r="BVW406" s="440"/>
      <c r="BVX406" s="440"/>
      <c r="BVY406" s="440"/>
      <c r="BVZ406" s="440"/>
      <c r="BWA406" s="440"/>
      <c r="BWB406" s="440"/>
      <c r="BWC406" s="440"/>
      <c r="BWD406" s="440"/>
      <c r="BWE406" s="440"/>
      <c r="BWF406" s="440"/>
      <c r="BWG406" s="440"/>
      <c r="BWH406" s="440"/>
      <c r="BWI406" s="440"/>
      <c r="BWJ406" s="440"/>
      <c r="BWK406" s="440"/>
      <c r="BWL406" s="440"/>
      <c r="BWM406" s="440"/>
      <c r="BWN406" s="440"/>
      <c r="BWO406" s="440"/>
      <c r="BWP406" s="440"/>
      <c r="BWQ406" s="440"/>
      <c r="BWR406" s="440"/>
      <c r="BWS406" s="440"/>
      <c r="BWT406" s="440"/>
      <c r="BWU406" s="440"/>
      <c r="BWV406" s="440"/>
      <c r="BWW406" s="440"/>
      <c r="BWX406" s="440"/>
      <c r="BWY406" s="440"/>
      <c r="BWZ406" s="440"/>
      <c r="BXA406" s="440"/>
      <c r="BXB406" s="440"/>
      <c r="BXC406" s="440"/>
      <c r="BXD406" s="440"/>
      <c r="BXE406" s="440"/>
      <c r="BXF406" s="440"/>
      <c r="BXG406" s="440"/>
      <c r="BXH406" s="440"/>
      <c r="BXI406" s="440"/>
      <c r="BXJ406" s="440"/>
      <c r="BXK406" s="440"/>
      <c r="BXL406" s="440"/>
      <c r="BXM406" s="440"/>
      <c r="BXN406" s="440"/>
      <c r="BXO406" s="440"/>
      <c r="BXP406" s="440"/>
      <c r="BXQ406" s="440"/>
      <c r="BXR406" s="440"/>
      <c r="BXS406" s="440"/>
      <c r="BXT406" s="440"/>
      <c r="BXU406" s="440"/>
      <c r="BXV406" s="440"/>
      <c r="BXW406" s="440"/>
      <c r="BXX406" s="440"/>
      <c r="BXY406" s="440"/>
      <c r="BXZ406" s="440"/>
      <c r="BYA406" s="440"/>
      <c r="BYB406" s="440"/>
      <c r="BYC406" s="440"/>
      <c r="BYD406" s="440"/>
      <c r="BYE406" s="440"/>
      <c r="BYF406" s="440"/>
      <c r="BYG406" s="440"/>
      <c r="BYH406" s="440"/>
      <c r="BYI406" s="440"/>
      <c r="BYJ406" s="440"/>
      <c r="BYK406" s="440"/>
      <c r="BYL406" s="440"/>
      <c r="BYM406" s="440"/>
      <c r="BYN406" s="440"/>
      <c r="BYO406" s="440"/>
      <c r="BYP406" s="440"/>
      <c r="BYQ406" s="440"/>
      <c r="BYR406" s="440"/>
      <c r="BYS406" s="440"/>
      <c r="BYT406" s="440"/>
      <c r="BYU406" s="440"/>
      <c r="BYV406" s="440"/>
      <c r="BYW406" s="440"/>
      <c r="BYX406" s="440"/>
      <c r="BYY406" s="440"/>
      <c r="BYZ406" s="440"/>
      <c r="BZA406" s="440"/>
      <c r="BZB406" s="440"/>
      <c r="BZC406" s="440"/>
      <c r="BZD406" s="440"/>
      <c r="BZE406" s="440"/>
      <c r="BZF406" s="440"/>
      <c r="BZG406" s="440"/>
      <c r="BZH406" s="440"/>
      <c r="BZI406" s="440"/>
      <c r="BZJ406" s="440"/>
      <c r="BZK406" s="440"/>
      <c r="BZL406" s="440"/>
      <c r="BZM406" s="440"/>
      <c r="BZN406" s="440"/>
      <c r="BZO406" s="440"/>
      <c r="BZP406" s="440"/>
      <c r="BZQ406" s="440"/>
      <c r="BZR406" s="440"/>
      <c r="BZS406" s="440"/>
      <c r="BZT406" s="440"/>
      <c r="BZU406" s="440"/>
      <c r="BZV406" s="440"/>
      <c r="BZW406" s="440"/>
      <c r="BZX406" s="440"/>
      <c r="BZY406" s="440"/>
      <c r="BZZ406" s="440"/>
      <c r="CAA406" s="440"/>
      <c r="CAB406" s="440"/>
      <c r="CAC406" s="440"/>
      <c r="CAD406" s="440"/>
      <c r="CAE406" s="440"/>
      <c r="CAF406" s="440"/>
      <c r="CAG406" s="440"/>
      <c r="CAH406" s="440"/>
      <c r="CAI406" s="440"/>
      <c r="CAJ406" s="440"/>
      <c r="CAK406" s="440"/>
      <c r="CAL406" s="440"/>
      <c r="CAM406" s="440"/>
      <c r="CAN406" s="440"/>
      <c r="CAO406" s="440"/>
      <c r="CAP406" s="440"/>
      <c r="CAQ406" s="440"/>
      <c r="CAR406" s="440"/>
      <c r="CAS406" s="440"/>
      <c r="CAT406" s="440"/>
      <c r="CAU406" s="440"/>
      <c r="CAV406" s="440"/>
      <c r="CAW406" s="440"/>
      <c r="CAX406" s="440"/>
      <c r="CAY406" s="440"/>
      <c r="CAZ406" s="440"/>
      <c r="CBA406" s="440"/>
      <c r="CBB406" s="440"/>
      <c r="CBC406" s="440"/>
      <c r="CBD406" s="440"/>
      <c r="CBE406" s="440"/>
      <c r="CBF406" s="440"/>
      <c r="CBG406" s="440"/>
      <c r="CBH406" s="440"/>
      <c r="CBI406" s="440"/>
      <c r="CBJ406" s="440"/>
      <c r="CBK406" s="440"/>
      <c r="CBL406" s="440"/>
      <c r="CBM406" s="440"/>
      <c r="CBN406" s="440"/>
      <c r="CBO406" s="440"/>
      <c r="CBP406" s="440"/>
      <c r="CBQ406" s="440"/>
      <c r="CBR406" s="440"/>
      <c r="CBS406" s="440"/>
      <c r="CBT406" s="440"/>
      <c r="CBU406" s="440"/>
      <c r="CBV406" s="440"/>
      <c r="CBW406" s="440"/>
      <c r="CBX406" s="440"/>
      <c r="CBY406" s="440"/>
      <c r="CBZ406" s="440"/>
      <c r="CCA406" s="440"/>
      <c r="CCB406" s="440"/>
      <c r="CCC406" s="440"/>
      <c r="CCD406" s="440"/>
      <c r="CCE406" s="440"/>
      <c r="CCF406" s="440"/>
      <c r="CCG406" s="440"/>
      <c r="CCH406" s="440"/>
      <c r="CCI406" s="440"/>
      <c r="CCJ406" s="440"/>
      <c r="CCK406" s="440"/>
      <c r="CCL406" s="440"/>
      <c r="CCM406" s="440"/>
      <c r="CCN406" s="440"/>
      <c r="CCO406" s="440"/>
      <c r="CCP406" s="440"/>
      <c r="CCQ406" s="440"/>
      <c r="CCR406" s="440"/>
      <c r="CCS406" s="440"/>
      <c r="CCT406" s="440"/>
      <c r="CCU406" s="440"/>
      <c r="CCV406" s="440"/>
      <c r="CCW406" s="440"/>
      <c r="CCX406" s="440"/>
      <c r="CCY406" s="440"/>
      <c r="CCZ406" s="440"/>
      <c r="CDA406" s="440"/>
      <c r="CDB406" s="440"/>
      <c r="CDC406" s="440"/>
      <c r="CDD406" s="440"/>
      <c r="CDE406" s="440"/>
      <c r="CDF406" s="440"/>
      <c r="CDG406" s="440"/>
      <c r="CDH406" s="440"/>
      <c r="CDI406" s="440"/>
      <c r="CDJ406" s="440"/>
      <c r="CDK406" s="440"/>
      <c r="CDL406" s="440"/>
      <c r="CDM406" s="440"/>
      <c r="CDN406" s="440"/>
      <c r="CDO406" s="440"/>
      <c r="CDP406" s="440"/>
      <c r="CDQ406" s="440"/>
      <c r="CDR406" s="440"/>
      <c r="CDS406" s="440"/>
      <c r="CDT406" s="440"/>
      <c r="CDU406" s="440"/>
      <c r="CDV406" s="440"/>
      <c r="CDW406" s="440"/>
      <c r="CDX406" s="440"/>
      <c r="CDY406" s="440"/>
      <c r="CDZ406" s="440"/>
      <c r="CEA406" s="440"/>
      <c r="CEB406" s="440"/>
      <c r="CEC406" s="440"/>
      <c r="CED406" s="440"/>
      <c r="CEE406" s="440"/>
      <c r="CEF406" s="440"/>
      <c r="CEG406" s="440"/>
      <c r="CEH406" s="440"/>
      <c r="CEI406" s="440"/>
      <c r="CEJ406" s="440"/>
      <c r="CEK406" s="440"/>
      <c r="CEL406" s="440"/>
      <c r="CEM406" s="440"/>
      <c r="CEN406" s="440"/>
      <c r="CEO406" s="440"/>
      <c r="CEP406" s="440"/>
      <c r="CEQ406" s="440"/>
      <c r="CER406" s="440"/>
      <c r="CES406" s="440"/>
      <c r="CET406" s="440"/>
      <c r="CEU406" s="440"/>
      <c r="CEV406" s="440"/>
      <c r="CEW406" s="440"/>
      <c r="CEX406" s="440"/>
      <c r="CEY406" s="440"/>
      <c r="CEZ406" s="440"/>
      <c r="CFA406" s="440"/>
      <c r="CFB406" s="440"/>
      <c r="CFC406" s="440"/>
      <c r="CFD406" s="440"/>
      <c r="CFE406" s="440"/>
      <c r="CFF406" s="440"/>
      <c r="CFG406" s="440"/>
      <c r="CFH406" s="440"/>
      <c r="CFI406" s="440"/>
      <c r="CFJ406" s="440"/>
      <c r="CFK406" s="440"/>
      <c r="CFL406" s="440"/>
      <c r="CFM406" s="440"/>
      <c r="CFN406" s="440"/>
      <c r="CFO406" s="440"/>
      <c r="CFP406" s="440"/>
      <c r="CFQ406" s="440"/>
      <c r="CFR406" s="440"/>
      <c r="CFS406" s="440"/>
      <c r="CFT406" s="440"/>
      <c r="CFU406" s="440"/>
      <c r="CFV406" s="440"/>
      <c r="CFW406" s="440"/>
      <c r="CFX406" s="440"/>
      <c r="CFY406" s="440"/>
      <c r="CFZ406" s="440"/>
      <c r="CGA406" s="440"/>
      <c r="CGB406" s="440"/>
      <c r="CGC406" s="440"/>
      <c r="CGD406" s="440"/>
      <c r="CGE406" s="440"/>
      <c r="CGF406" s="440"/>
      <c r="CGG406" s="440"/>
      <c r="CGH406" s="440"/>
      <c r="CGI406" s="440"/>
      <c r="CGJ406" s="440"/>
      <c r="CGK406" s="440"/>
      <c r="CGL406" s="440"/>
      <c r="CGM406" s="440"/>
      <c r="CGN406" s="440"/>
      <c r="CGO406" s="440"/>
      <c r="CGP406" s="440"/>
      <c r="CGQ406" s="440"/>
      <c r="CGR406" s="440"/>
      <c r="CGS406" s="440"/>
      <c r="CGT406" s="440"/>
      <c r="CGU406" s="440"/>
      <c r="CGV406" s="440"/>
      <c r="CGW406" s="440"/>
      <c r="CGX406" s="440"/>
      <c r="CGY406" s="440"/>
      <c r="CGZ406" s="440"/>
      <c r="CHA406" s="440"/>
      <c r="CHB406" s="440"/>
      <c r="CHC406" s="440"/>
      <c r="CHD406" s="440"/>
      <c r="CHE406" s="440"/>
      <c r="CHF406" s="440"/>
      <c r="CHG406" s="440"/>
      <c r="CHH406" s="440"/>
      <c r="CHI406" s="440"/>
      <c r="CHJ406" s="440"/>
      <c r="CHK406" s="440"/>
      <c r="CHL406" s="440"/>
      <c r="CHM406" s="440"/>
      <c r="CHN406" s="440"/>
      <c r="CHO406" s="440"/>
      <c r="CHP406" s="440"/>
      <c r="CHQ406" s="440"/>
      <c r="CHR406" s="440"/>
      <c r="CHS406" s="440"/>
      <c r="CHT406" s="440"/>
      <c r="CHU406" s="440"/>
      <c r="CHV406" s="440"/>
      <c r="CHW406" s="440"/>
      <c r="CHX406" s="440"/>
      <c r="CHY406" s="440"/>
      <c r="CHZ406" s="440"/>
      <c r="CIA406" s="440"/>
      <c r="CIB406" s="440"/>
      <c r="CIC406" s="440"/>
      <c r="CID406" s="440"/>
      <c r="CIE406" s="440"/>
      <c r="CIF406" s="440"/>
      <c r="CIG406" s="440"/>
      <c r="CIH406" s="440"/>
      <c r="CII406" s="440"/>
      <c r="CIJ406" s="440"/>
      <c r="CIK406" s="440"/>
      <c r="CIL406" s="440"/>
      <c r="CIM406" s="440"/>
      <c r="CIN406" s="440"/>
      <c r="CIO406" s="440"/>
      <c r="CIP406" s="440"/>
      <c r="CIQ406" s="440"/>
      <c r="CIR406" s="440"/>
      <c r="CIS406" s="440"/>
      <c r="CIT406" s="440"/>
      <c r="CIU406" s="440"/>
      <c r="CIV406" s="440"/>
      <c r="CIW406" s="440"/>
      <c r="CIX406" s="440"/>
      <c r="CIY406" s="440"/>
      <c r="CIZ406" s="440"/>
      <c r="CJA406" s="440"/>
      <c r="CJB406" s="440"/>
      <c r="CJC406" s="440"/>
      <c r="CJD406" s="440"/>
      <c r="CJE406" s="440"/>
      <c r="CJF406" s="440"/>
      <c r="CJG406" s="440"/>
      <c r="CJH406" s="440"/>
      <c r="CJI406" s="440"/>
      <c r="CJJ406" s="440"/>
      <c r="CJK406" s="440"/>
      <c r="CJL406" s="440"/>
      <c r="CJM406" s="440"/>
      <c r="CJN406" s="440"/>
      <c r="CJO406" s="440"/>
      <c r="CJP406" s="440"/>
      <c r="CJQ406" s="440"/>
      <c r="CJR406" s="440"/>
      <c r="CJS406" s="440"/>
      <c r="CJT406" s="440"/>
      <c r="CJU406" s="440"/>
      <c r="CJV406" s="440"/>
      <c r="CJW406" s="440"/>
      <c r="CJX406" s="440"/>
      <c r="CJY406" s="440"/>
      <c r="CJZ406" s="440"/>
      <c r="CKA406" s="440"/>
      <c r="CKB406" s="440"/>
      <c r="CKC406" s="440"/>
      <c r="CKD406" s="440"/>
      <c r="CKE406" s="440"/>
      <c r="CKF406" s="440"/>
      <c r="CKG406" s="440"/>
      <c r="CKH406" s="440"/>
      <c r="CKI406" s="440"/>
      <c r="CKJ406" s="440"/>
      <c r="CKK406" s="440"/>
      <c r="CKL406" s="440"/>
      <c r="CKM406" s="440"/>
      <c r="CKN406" s="440"/>
      <c r="CKO406" s="440"/>
      <c r="CKP406" s="440"/>
      <c r="CKQ406" s="440"/>
      <c r="CKR406" s="440"/>
      <c r="CKS406" s="440"/>
      <c r="CKT406" s="440"/>
      <c r="CKU406" s="440"/>
      <c r="CKV406" s="440"/>
      <c r="CKW406" s="440"/>
      <c r="CKX406" s="440"/>
      <c r="CKY406" s="440"/>
      <c r="CKZ406" s="440"/>
      <c r="CLA406" s="440"/>
      <c r="CLB406" s="440"/>
      <c r="CLC406" s="440"/>
      <c r="CLD406" s="440"/>
      <c r="CLE406" s="440"/>
      <c r="CLF406" s="440"/>
      <c r="CLG406" s="440"/>
      <c r="CLH406" s="440"/>
      <c r="CLI406" s="440"/>
      <c r="CLJ406" s="440"/>
      <c r="CLK406" s="440"/>
      <c r="CLL406" s="440"/>
      <c r="CLM406" s="440"/>
      <c r="CLN406" s="440"/>
      <c r="CLO406" s="440"/>
      <c r="CLP406" s="440"/>
      <c r="CLQ406" s="440"/>
      <c r="CLR406" s="440"/>
      <c r="CLS406" s="440"/>
      <c r="CLT406" s="440"/>
      <c r="CLU406" s="440"/>
      <c r="CLV406" s="440"/>
      <c r="CLW406" s="440"/>
      <c r="CLX406" s="440"/>
      <c r="CLY406" s="440"/>
      <c r="CLZ406" s="440"/>
      <c r="CMA406" s="440"/>
      <c r="CMB406" s="440"/>
      <c r="CMC406" s="440"/>
      <c r="CMD406" s="440"/>
      <c r="CME406" s="440"/>
      <c r="CMF406" s="440"/>
      <c r="CMG406" s="440"/>
      <c r="CMH406" s="440"/>
      <c r="CMI406" s="440"/>
      <c r="CMJ406" s="440"/>
      <c r="CMK406" s="440"/>
      <c r="CML406" s="440"/>
      <c r="CMM406" s="440"/>
      <c r="CMN406" s="440"/>
      <c r="CMO406" s="440"/>
      <c r="CMP406" s="440"/>
      <c r="CMQ406" s="440"/>
      <c r="CMR406" s="440"/>
      <c r="CMS406" s="440"/>
      <c r="CMT406" s="440"/>
      <c r="CMU406" s="440"/>
      <c r="CMV406" s="440"/>
      <c r="CMW406" s="440"/>
      <c r="CMX406" s="440"/>
      <c r="CMY406" s="440"/>
      <c r="CMZ406" s="440"/>
      <c r="CNA406" s="440"/>
      <c r="CNB406" s="440"/>
      <c r="CNC406" s="440"/>
      <c r="CND406" s="440"/>
      <c r="CNE406" s="440"/>
      <c r="CNF406" s="440"/>
      <c r="CNG406" s="440"/>
      <c r="CNH406" s="440"/>
      <c r="CNI406" s="440"/>
      <c r="CNJ406" s="440"/>
      <c r="CNK406" s="440"/>
      <c r="CNL406" s="440"/>
      <c r="CNM406" s="440"/>
      <c r="CNN406" s="440"/>
      <c r="CNO406" s="440"/>
      <c r="CNP406" s="440"/>
      <c r="CNQ406" s="440"/>
      <c r="CNR406" s="440"/>
      <c r="CNS406" s="440"/>
      <c r="CNT406" s="440"/>
      <c r="CNU406" s="440"/>
      <c r="CNV406" s="440"/>
      <c r="CNW406" s="440"/>
      <c r="CNX406" s="440"/>
      <c r="CNY406" s="440"/>
      <c r="CNZ406" s="440"/>
      <c r="COA406" s="440"/>
      <c r="COB406" s="440"/>
      <c r="COC406" s="440"/>
      <c r="COD406" s="440"/>
      <c r="COE406" s="440"/>
      <c r="COF406" s="440"/>
      <c r="COG406" s="440"/>
      <c r="COH406" s="440"/>
      <c r="COI406" s="440"/>
      <c r="COJ406" s="440"/>
      <c r="COK406" s="440"/>
      <c r="COL406" s="440"/>
      <c r="COM406" s="440"/>
      <c r="CON406" s="440"/>
      <c r="COO406" s="440"/>
      <c r="COP406" s="440"/>
      <c r="COQ406" s="440"/>
      <c r="COR406" s="440"/>
      <c r="COS406" s="440"/>
      <c r="COT406" s="440"/>
      <c r="COU406" s="440"/>
      <c r="COV406" s="440"/>
      <c r="COW406" s="440"/>
      <c r="COX406" s="440"/>
      <c r="COY406" s="440"/>
      <c r="COZ406" s="440"/>
      <c r="CPA406" s="440"/>
      <c r="CPB406" s="440"/>
      <c r="CPC406" s="440"/>
      <c r="CPD406" s="440"/>
      <c r="CPE406" s="440"/>
      <c r="CPF406" s="440"/>
      <c r="CPG406" s="440"/>
      <c r="CPH406" s="440"/>
      <c r="CPI406" s="440"/>
      <c r="CPJ406" s="440"/>
      <c r="CPK406" s="440"/>
      <c r="CPL406" s="440"/>
      <c r="CPM406" s="440"/>
      <c r="CPN406" s="440"/>
      <c r="CPO406" s="440"/>
      <c r="CPP406" s="440"/>
      <c r="CPQ406" s="440"/>
      <c r="CPR406" s="440"/>
      <c r="CPS406" s="440"/>
      <c r="CPT406" s="440"/>
      <c r="CPU406" s="440"/>
      <c r="CPV406" s="440"/>
      <c r="CPW406" s="440"/>
      <c r="CPX406" s="440"/>
      <c r="CPY406" s="440"/>
      <c r="CPZ406" s="440"/>
      <c r="CQA406" s="440"/>
      <c r="CQB406" s="440"/>
      <c r="CQC406" s="440"/>
      <c r="CQD406" s="440"/>
      <c r="CQE406" s="440"/>
      <c r="CQF406" s="440"/>
      <c r="CQG406" s="440"/>
      <c r="CQH406" s="440"/>
      <c r="CQI406" s="440"/>
      <c r="CQJ406" s="440"/>
      <c r="CQK406" s="440"/>
      <c r="CQL406" s="440"/>
      <c r="CQM406" s="440"/>
      <c r="CQN406" s="440"/>
      <c r="CQO406" s="440"/>
      <c r="CQP406" s="440"/>
      <c r="CQQ406" s="440"/>
      <c r="CQR406" s="440"/>
      <c r="CQS406" s="440"/>
      <c r="CQT406" s="440"/>
      <c r="CQU406" s="440"/>
      <c r="CQV406" s="440"/>
      <c r="CQW406" s="440"/>
      <c r="CQX406" s="440"/>
      <c r="CQY406" s="440"/>
      <c r="CQZ406" s="440"/>
      <c r="CRA406" s="440"/>
      <c r="CRB406" s="440"/>
      <c r="CRC406" s="440"/>
      <c r="CRD406" s="440"/>
      <c r="CRE406" s="440"/>
      <c r="CRF406" s="440"/>
      <c r="CRG406" s="440"/>
      <c r="CRH406" s="440"/>
      <c r="CRI406" s="440"/>
      <c r="CRJ406" s="440"/>
      <c r="CRK406" s="440"/>
      <c r="CRL406" s="440"/>
      <c r="CRM406" s="440"/>
      <c r="CRN406" s="440"/>
      <c r="CRO406" s="440"/>
      <c r="CRP406" s="440"/>
      <c r="CRQ406" s="440"/>
      <c r="CRR406" s="440"/>
      <c r="CRS406" s="440"/>
      <c r="CRT406" s="440"/>
      <c r="CRU406" s="440"/>
      <c r="CRV406" s="440"/>
      <c r="CRW406" s="440"/>
      <c r="CRX406" s="440"/>
      <c r="CRY406" s="440"/>
      <c r="CRZ406" s="440"/>
      <c r="CSA406" s="440"/>
      <c r="CSB406" s="440"/>
      <c r="CSC406" s="440"/>
      <c r="CSD406" s="440"/>
      <c r="CSE406" s="440"/>
      <c r="CSF406" s="440"/>
      <c r="CSG406" s="440"/>
      <c r="CSH406" s="440"/>
      <c r="CSI406" s="440"/>
      <c r="CSJ406" s="440"/>
      <c r="CSK406" s="440"/>
      <c r="CSL406" s="440"/>
      <c r="CSM406" s="440"/>
      <c r="CSN406" s="440"/>
      <c r="CSO406" s="440"/>
      <c r="CSP406" s="440"/>
      <c r="CSQ406" s="440"/>
      <c r="CSR406" s="440"/>
      <c r="CSS406" s="440"/>
      <c r="CST406" s="440"/>
      <c r="CSU406" s="440"/>
      <c r="CSV406" s="440"/>
      <c r="CSW406" s="440"/>
      <c r="CSX406" s="440"/>
      <c r="CSY406" s="440"/>
      <c r="CSZ406" s="440"/>
      <c r="CTA406" s="440"/>
      <c r="CTB406" s="440"/>
      <c r="CTC406" s="440"/>
      <c r="CTD406" s="440"/>
      <c r="CTE406" s="440"/>
      <c r="CTF406" s="440"/>
      <c r="CTG406" s="440"/>
      <c r="CTH406" s="440"/>
      <c r="CTI406" s="440"/>
      <c r="CTJ406" s="440"/>
      <c r="CTK406" s="440"/>
      <c r="CTL406" s="440"/>
      <c r="CTM406" s="440"/>
      <c r="CTN406" s="440"/>
      <c r="CTO406" s="440"/>
      <c r="CTP406" s="440"/>
      <c r="CTQ406" s="440"/>
      <c r="CTR406" s="440"/>
      <c r="CTS406" s="440"/>
      <c r="CTT406" s="440"/>
      <c r="CTU406" s="440"/>
      <c r="CTV406" s="440"/>
      <c r="CTW406" s="440"/>
      <c r="CTX406" s="440"/>
      <c r="CTY406" s="440"/>
      <c r="CTZ406" s="440"/>
      <c r="CUA406" s="440"/>
      <c r="CUB406" s="440"/>
      <c r="CUC406" s="440"/>
      <c r="CUD406" s="440"/>
      <c r="CUE406" s="440"/>
      <c r="CUF406" s="440"/>
      <c r="CUG406" s="440"/>
      <c r="CUH406" s="440"/>
      <c r="CUI406" s="440"/>
      <c r="CUJ406" s="440"/>
      <c r="CUK406" s="440"/>
      <c r="CUL406" s="440"/>
      <c r="CUM406" s="440"/>
      <c r="CUN406" s="440"/>
      <c r="CUO406" s="440"/>
      <c r="CUP406" s="440"/>
      <c r="CUQ406" s="440"/>
      <c r="CUR406" s="440"/>
      <c r="CUS406" s="440"/>
      <c r="CUT406" s="440"/>
      <c r="CUU406" s="440"/>
      <c r="CUV406" s="440"/>
      <c r="CUW406" s="440"/>
      <c r="CUX406" s="440"/>
      <c r="CUY406" s="440"/>
      <c r="CUZ406" s="440"/>
      <c r="CVA406" s="440"/>
      <c r="CVB406" s="440"/>
      <c r="CVC406" s="440"/>
      <c r="CVD406" s="440"/>
      <c r="CVE406" s="440"/>
      <c r="CVF406" s="440"/>
      <c r="CVG406" s="440"/>
      <c r="CVH406" s="440"/>
      <c r="CVI406" s="440"/>
      <c r="CVJ406" s="440"/>
      <c r="CVK406" s="440"/>
      <c r="CVL406" s="440"/>
      <c r="CVM406" s="440"/>
      <c r="CVN406" s="440"/>
      <c r="CVO406" s="440"/>
      <c r="CVP406" s="440"/>
      <c r="CVQ406" s="440"/>
      <c r="CVR406" s="440"/>
      <c r="CVS406" s="440"/>
      <c r="CVT406" s="440"/>
      <c r="CVU406" s="440"/>
      <c r="CVV406" s="440"/>
      <c r="CVW406" s="440"/>
      <c r="CVX406" s="440"/>
      <c r="CVY406" s="440"/>
      <c r="CVZ406" s="440"/>
      <c r="CWA406" s="440"/>
      <c r="CWB406" s="440"/>
      <c r="CWC406" s="440"/>
      <c r="CWD406" s="440"/>
      <c r="CWE406" s="440"/>
      <c r="CWF406" s="440"/>
      <c r="CWG406" s="440"/>
      <c r="CWH406" s="440"/>
      <c r="CWI406" s="440"/>
      <c r="CWJ406" s="440"/>
      <c r="CWK406" s="440"/>
      <c r="CWL406" s="440"/>
      <c r="CWM406" s="440"/>
      <c r="CWN406" s="440"/>
      <c r="CWO406" s="440"/>
      <c r="CWP406" s="440"/>
      <c r="CWQ406" s="440"/>
      <c r="CWR406" s="440"/>
      <c r="CWS406" s="440"/>
      <c r="CWT406" s="440"/>
      <c r="CWU406" s="440"/>
      <c r="CWV406" s="440"/>
      <c r="CWW406" s="440"/>
      <c r="CWX406" s="440"/>
      <c r="CWY406" s="440"/>
      <c r="CWZ406" s="440"/>
      <c r="CXA406" s="440"/>
      <c r="CXB406" s="440"/>
      <c r="CXC406" s="440"/>
      <c r="CXD406" s="440"/>
      <c r="CXE406" s="440"/>
      <c r="CXF406" s="440"/>
      <c r="CXG406" s="440"/>
      <c r="CXH406" s="440"/>
      <c r="CXI406" s="440"/>
      <c r="CXJ406" s="440"/>
      <c r="CXK406" s="440"/>
      <c r="CXL406" s="440"/>
      <c r="CXM406" s="440"/>
      <c r="CXN406" s="440"/>
      <c r="CXO406" s="440"/>
      <c r="CXP406" s="440"/>
      <c r="CXQ406" s="440"/>
      <c r="CXR406" s="440"/>
      <c r="CXS406" s="440"/>
      <c r="CXT406" s="440"/>
      <c r="CXU406" s="440"/>
      <c r="CXV406" s="440"/>
      <c r="CXW406" s="440"/>
      <c r="CXX406" s="440"/>
      <c r="CXY406" s="440"/>
      <c r="CXZ406" s="440"/>
      <c r="CYA406" s="440"/>
      <c r="CYB406" s="440"/>
      <c r="CYC406" s="440"/>
      <c r="CYD406" s="440"/>
      <c r="CYE406" s="440"/>
      <c r="CYF406" s="440"/>
      <c r="CYG406" s="440"/>
      <c r="CYH406" s="440"/>
      <c r="CYI406" s="440"/>
      <c r="CYJ406" s="440"/>
      <c r="CYK406" s="440"/>
      <c r="CYL406" s="440"/>
      <c r="CYM406" s="440"/>
      <c r="CYN406" s="440"/>
      <c r="CYO406" s="440"/>
      <c r="CYP406" s="440"/>
      <c r="CYQ406" s="440"/>
      <c r="CYR406" s="440"/>
      <c r="CYS406" s="440"/>
      <c r="CYT406" s="440"/>
      <c r="CYU406" s="440"/>
      <c r="CYV406" s="440"/>
      <c r="CYW406" s="440"/>
      <c r="CYX406" s="440"/>
      <c r="CYY406" s="440"/>
      <c r="CYZ406" s="440"/>
      <c r="CZA406" s="440"/>
      <c r="CZB406" s="440"/>
      <c r="CZC406" s="440"/>
      <c r="CZD406" s="440"/>
      <c r="CZE406" s="440"/>
      <c r="CZF406" s="440"/>
      <c r="CZG406" s="440"/>
      <c r="CZH406" s="440"/>
      <c r="CZI406" s="440"/>
      <c r="CZJ406" s="440"/>
      <c r="CZK406" s="440"/>
      <c r="CZL406" s="440"/>
      <c r="CZM406" s="440"/>
      <c r="CZN406" s="440"/>
      <c r="CZO406" s="440"/>
      <c r="CZP406" s="440"/>
      <c r="CZQ406" s="440"/>
      <c r="CZR406" s="440"/>
      <c r="CZS406" s="440"/>
      <c r="CZT406" s="440"/>
      <c r="CZU406" s="440"/>
      <c r="CZV406" s="440"/>
      <c r="CZW406" s="440"/>
      <c r="CZX406" s="440"/>
      <c r="CZY406" s="440"/>
      <c r="CZZ406" s="440"/>
      <c r="DAA406" s="440"/>
      <c r="DAB406" s="440"/>
      <c r="DAC406" s="440"/>
      <c r="DAD406" s="440"/>
      <c r="DAE406" s="440"/>
      <c r="DAF406" s="440"/>
      <c r="DAG406" s="440"/>
      <c r="DAH406" s="440"/>
      <c r="DAI406" s="440"/>
      <c r="DAJ406" s="440"/>
      <c r="DAK406" s="440"/>
      <c r="DAL406" s="440"/>
      <c r="DAM406" s="440"/>
      <c r="DAN406" s="440"/>
      <c r="DAO406" s="440"/>
      <c r="DAP406" s="440"/>
      <c r="DAQ406" s="440"/>
      <c r="DAR406" s="440"/>
      <c r="DAS406" s="440"/>
      <c r="DAT406" s="440"/>
      <c r="DAU406" s="440"/>
      <c r="DAV406" s="440"/>
      <c r="DAW406" s="440"/>
      <c r="DAX406" s="440"/>
      <c r="DAY406" s="440"/>
      <c r="DAZ406" s="440"/>
      <c r="DBA406" s="440"/>
      <c r="DBB406" s="440"/>
      <c r="DBC406" s="440"/>
      <c r="DBD406" s="440"/>
      <c r="DBE406" s="440"/>
      <c r="DBF406" s="440"/>
      <c r="DBG406" s="440"/>
      <c r="DBH406" s="440"/>
      <c r="DBI406" s="440"/>
      <c r="DBJ406" s="440"/>
      <c r="DBK406" s="440"/>
      <c r="DBL406" s="440"/>
      <c r="DBM406" s="440"/>
      <c r="DBN406" s="440"/>
      <c r="DBO406" s="440"/>
      <c r="DBP406" s="440"/>
      <c r="DBQ406" s="440"/>
      <c r="DBR406" s="440"/>
      <c r="DBS406" s="440"/>
      <c r="DBT406" s="440"/>
      <c r="DBU406" s="440"/>
      <c r="DBV406" s="440"/>
      <c r="DBW406" s="440"/>
      <c r="DBX406" s="440"/>
      <c r="DBY406" s="440"/>
      <c r="DBZ406" s="440"/>
      <c r="DCA406" s="440"/>
      <c r="DCB406" s="440"/>
      <c r="DCC406" s="440"/>
      <c r="DCD406" s="440"/>
      <c r="DCE406" s="440"/>
      <c r="DCF406" s="440"/>
      <c r="DCG406" s="440"/>
      <c r="DCH406" s="440"/>
      <c r="DCI406" s="440"/>
      <c r="DCJ406" s="440"/>
      <c r="DCK406" s="440"/>
      <c r="DCL406" s="440"/>
      <c r="DCM406" s="440"/>
      <c r="DCN406" s="440"/>
      <c r="DCO406" s="440"/>
      <c r="DCP406" s="440"/>
      <c r="DCQ406" s="440"/>
      <c r="DCR406" s="440"/>
      <c r="DCS406" s="440"/>
      <c r="DCT406" s="440"/>
      <c r="DCU406" s="440"/>
      <c r="DCV406" s="440"/>
      <c r="DCW406" s="440"/>
      <c r="DCX406" s="440"/>
      <c r="DCY406" s="440"/>
      <c r="DCZ406" s="440"/>
      <c r="DDA406" s="440"/>
      <c r="DDB406" s="440"/>
      <c r="DDC406" s="440"/>
      <c r="DDD406" s="440"/>
      <c r="DDE406" s="440"/>
      <c r="DDF406" s="440"/>
      <c r="DDG406" s="440"/>
      <c r="DDH406" s="440"/>
      <c r="DDI406" s="440"/>
      <c r="DDJ406" s="440"/>
      <c r="DDK406" s="440"/>
      <c r="DDL406" s="440"/>
      <c r="DDM406" s="440"/>
      <c r="DDN406" s="440"/>
      <c r="DDO406" s="440"/>
      <c r="DDP406" s="440"/>
      <c r="DDQ406" s="440"/>
      <c r="DDR406" s="440"/>
      <c r="DDS406" s="440"/>
      <c r="DDT406" s="440"/>
      <c r="DDU406" s="440"/>
      <c r="DDV406" s="440"/>
      <c r="DDW406" s="440"/>
      <c r="DDX406" s="440"/>
      <c r="DDY406" s="440"/>
      <c r="DDZ406" s="440"/>
      <c r="DEA406" s="440"/>
      <c r="DEB406" s="440"/>
      <c r="DEC406" s="440"/>
      <c r="DED406" s="440"/>
      <c r="DEE406" s="440"/>
      <c r="DEF406" s="440"/>
      <c r="DEG406" s="440"/>
      <c r="DEH406" s="440"/>
      <c r="DEI406" s="440"/>
      <c r="DEJ406" s="440"/>
      <c r="DEK406" s="440"/>
      <c r="DEL406" s="440"/>
      <c r="DEM406" s="440"/>
      <c r="DEN406" s="440"/>
      <c r="DEO406" s="440"/>
      <c r="DEP406" s="440"/>
      <c r="DEQ406" s="440"/>
      <c r="DER406" s="440"/>
      <c r="DES406" s="440"/>
      <c r="DET406" s="440"/>
      <c r="DEU406" s="440"/>
      <c r="DEV406" s="440"/>
      <c r="DEW406" s="440"/>
      <c r="DEX406" s="440"/>
      <c r="DEY406" s="440"/>
      <c r="DEZ406" s="440"/>
      <c r="DFA406" s="440"/>
      <c r="DFB406" s="440"/>
      <c r="DFC406" s="440"/>
      <c r="DFD406" s="440"/>
      <c r="DFE406" s="440"/>
      <c r="DFF406" s="440"/>
      <c r="DFG406" s="440"/>
      <c r="DFH406" s="440"/>
      <c r="DFI406" s="440"/>
      <c r="DFJ406" s="440"/>
      <c r="DFK406" s="440"/>
      <c r="DFL406" s="440"/>
      <c r="DFM406" s="440"/>
      <c r="DFN406" s="440"/>
      <c r="DFO406" s="440"/>
      <c r="DFP406" s="440"/>
      <c r="DFQ406" s="440"/>
      <c r="DFR406" s="440"/>
      <c r="DFS406" s="440"/>
      <c r="DFT406" s="440"/>
      <c r="DFU406" s="440"/>
      <c r="DFV406" s="440"/>
      <c r="DFW406" s="440"/>
      <c r="DFX406" s="440"/>
      <c r="DFY406" s="440"/>
      <c r="DFZ406" s="440"/>
      <c r="DGA406" s="440"/>
      <c r="DGB406" s="440"/>
      <c r="DGC406" s="440"/>
      <c r="DGD406" s="440"/>
      <c r="DGE406" s="440"/>
      <c r="DGF406" s="440"/>
      <c r="DGG406" s="440"/>
      <c r="DGH406" s="440"/>
      <c r="DGI406" s="440"/>
      <c r="DGJ406" s="440"/>
      <c r="DGK406" s="440"/>
      <c r="DGL406" s="440"/>
      <c r="DGM406" s="440"/>
      <c r="DGN406" s="440"/>
      <c r="DGO406" s="440"/>
      <c r="DGP406" s="440"/>
      <c r="DGQ406" s="440"/>
      <c r="DGR406" s="440"/>
      <c r="DGS406" s="440"/>
      <c r="DGT406" s="440"/>
      <c r="DGU406" s="440"/>
      <c r="DGV406" s="440"/>
      <c r="DGW406" s="440"/>
      <c r="DGX406" s="440"/>
      <c r="DGY406" s="440"/>
      <c r="DGZ406" s="440"/>
      <c r="DHA406" s="440"/>
      <c r="DHB406" s="440"/>
      <c r="DHC406" s="440"/>
      <c r="DHD406" s="440"/>
      <c r="DHE406" s="440"/>
      <c r="DHF406" s="440"/>
      <c r="DHG406" s="440"/>
      <c r="DHH406" s="440"/>
      <c r="DHI406" s="440"/>
      <c r="DHJ406" s="440"/>
      <c r="DHK406" s="440"/>
      <c r="DHL406" s="440"/>
      <c r="DHM406" s="440"/>
      <c r="DHN406" s="440"/>
      <c r="DHO406" s="440"/>
      <c r="DHP406" s="440"/>
      <c r="DHQ406" s="440"/>
      <c r="DHR406" s="440"/>
      <c r="DHS406" s="440"/>
      <c r="DHT406" s="440"/>
      <c r="DHU406" s="440"/>
      <c r="DHV406" s="440"/>
      <c r="DHW406" s="440"/>
      <c r="DHX406" s="440"/>
      <c r="DHY406" s="440"/>
      <c r="DHZ406" s="440"/>
      <c r="DIA406" s="440"/>
      <c r="DIB406" s="440"/>
      <c r="DIC406" s="440"/>
      <c r="DID406" s="440"/>
      <c r="DIE406" s="440"/>
      <c r="DIF406" s="440"/>
      <c r="DIG406" s="440"/>
      <c r="DIH406" s="440"/>
      <c r="DII406" s="440"/>
      <c r="DIJ406" s="440"/>
      <c r="DIK406" s="440"/>
      <c r="DIL406" s="440"/>
      <c r="DIM406" s="440"/>
      <c r="DIN406" s="440"/>
      <c r="DIO406" s="440"/>
      <c r="DIP406" s="440"/>
      <c r="DIQ406" s="440"/>
      <c r="DIR406" s="440"/>
      <c r="DIS406" s="440"/>
      <c r="DIT406" s="440"/>
      <c r="DIU406" s="440"/>
      <c r="DIV406" s="440"/>
      <c r="DIW406" s="440"/>
      <c r="DIX406" s="440"/>
      <c r="DIY406" s="440"/>
      <c r="DIZ406" s="440"/>
      <c r="DJA406" s="440"/>
      <c r="DJB406" s="440"/>
      <c r="DJC406" s="440"/>
      <c r="DJD406" s="440"/>
      <c r="DJE406" s="440"/>
      <c r="DJF406" s="440"/>
      <c r="DJG406" s="440"/>
      <c r="DJH406" s="440"/>
      <c r="DJI406" s="440"/>
      <c r="DJJ406" s="440"/>
      <c r="DJK406" s="440"/>
      <c r="DJL406" s="440"/>
      <c r="DJM406" s="440"/>
      <c r="DJN406" s="440"/>
      <c r="DJO406" s="440"/>
      <c r="DJP406" s="440"/>
      <c r="DJQ406" s="440"/>
      <c r="DJR406" s="440"/>
      <c r="DJS406" s="440"/>
      <c r="DJT406" s="440"/>
      <c r="DJU406" s="440"/>
      <c r="DJV406" s="440"/>
      <c r="DJW406" s="440"/>
      <c r="DJX406" s="440"/>
      <c r="DJY406" s="440"/>
      <c r="DJZ406" s="440"/>
      <c r="DKA406" s="440"/>
      <c r="DKB406" s="440"/>
      <c r="DKC406" s="440"/>
      <c r="DKD406" s="440"/>
      <c r="DKE406" s="440"/>
      <c r="DKF406" s="440"/>
      <c r="DKG406" s="440"/>
      <c r="DKH406" s="440"/>
      <c r="DKI406" s="440"/>
      <c r="DKJ406" s="440"/>
      <c r="DKK406" s="440"/>
      <c r="DKL406" s="440"/>
      <c r="DKM406" s="440"/>
      <c r="DKN406" s="440"/>
      <c r="DKO406" s="440"/>
      <c r="DKP406" s="440"/>
      <c r="DKQ406" s="440"/>
      <c r="DKR406" s="440"/>
      <c r="DKS406" s="440"/>
      <c r="DKT406" s="440"/>
      <c r="DKU406" s="440"/>
      <c r="DKV406" s="440"/>
      <c r="DKW406" s="440"/>
      <c r="DKX406" s="440"/>
      <c r="DKY406" s="440"/>
      <c r="DKZ406" s="440"/>
      <c r="DLA406" s="440"/>
      <c r="DLB406" s="440"/>
      <c r="DLC406" s="440"/>
      <c r="DLD406" s="440"/>
      <c r="DLE406" s="440"/>
      <c r="DLF406" s="440"/>
      <c r="DLG406" s="440"/>
      <c r="DLH406" s="440"/>
      <c r="DLI406" s="440"/>
      <c r="DLJ406" s="440"/>
      <c r="DLK406" s="440"/>
      <c r="DLL406" s="440"/>
      <c r="DLM406" s="440"/>
      <c r="DLN406" s="440"/>
      <c r="DLO406" s="440"/>
      <c r="DLP406" s="440"/>
      <c r="DLQ406" s="440"/>
      <c r="DLR406" s="440"/>
      <c r="DLS406" s="440"/>
      <c r="DLT406" s="440"/>
      <c r="DLU406" s="440"/>
      <c r="DLV406" s="440"/>
      <c r="DLW406" s="440"/>
      <c r="DLX406" s="440"/>
      <c r="DLY406" s="440"/>
      <c r="DLZ406" s="440"/>
      <c r="DMA406" s="440"/>
      <c r="DMB406" s="440"/>
      <c r="DMC406" s="440"/>
      <c r="DMD406" s="440"/>
      <c r="DME406" s="440"/>
      <c r="DMF406" s="440"/>
      <c r="DMG406" s="440"/>
      <c r="DMH406" s="440"/>
      <c r="DMI406" s="440"/>
      <c r="DMJ406" s="440"/>
      <c r="DMK406" s="440"/>
      <c r="DML406" s="440"/>
      <c r="DMM406" s="440"/>
      <c r="DMN406" s="440"/>
      <c r="DMO406" s="440"/>
      <c r="DMP406" s="440"/>
      <c r="DMQ406" s="440"/>
      <c r="DMR406" s="440"/>
      <c r="DMS406" s="440"/>
      <c r="DMT406" s="440"/>
      <c r="DMU406" s="440"/>
      <c r="DMV406" s="440"/>
      <c r="DMW406" s="440"/>
      <c r="DMX406" s="440"/>
      <c r="DMY406" s="440"/>
      <c r="DMZ406" s="440"/>
      <c r="DNA406" s="440"/>
      <c r="DNB406" s="440"/>
      <c r="DNC406" s="440"/>
      <c r="DND406" s="440"/>
      <c r="DNE406" s="440"/>
      <c r="DNF406" s="440"/>
      <c r="DNG406" s="440"/>
      <c r="DNH406" s="440"/>
      <c r="DNI406" s="440"/>
      <c r="DNJ406" s="440"/>
      <c r="DNK406" s="440"/>
      <c r="DNL406" s="440"/>
      <c r="DNM406" s="440"/>
      <c r="DNN406" s="440"/>
      <c r="DNO406" s="440"/>
      <c r="DNP406" s="440"/>
      <c r="DNQ406" s="440"/>
      <c r="DNR406" s="440"/>
      <c r="DNS406" s="440"/>
      <c r="DNT406" s="440"/>
      <c r="DNU406" s="440"/>
      <c r="DNV406" s="440"/>
      <c r="DNW406" s="440"/>
      <c r="DNX406" s="440"/>
      <c r="DNY406" s="440"/>
      <c r="DNZ406" s="440"/>
      <c r="DOA406" s="440"/>
      <c r="DOB406" s="440"/>
      <c r="DOC406" s="440"/>
      <c r="DOD406" s="440"/>
      <c r="DOE406" s="440"/>
      <c r="DOF406" s="440"/>
      <c r="DOG406" s="440"/>
      <c r="DOH406" s="440"/>
      <c r="DOI406" s="440"/>
      <c r="DOJ406" s="440"/>
      <c r="DOK406" s="440"/>
      <c r="DOL406" s="440"/>
      <c r="DOM406" s="440"/>
      <c r="DON406" s="440"/>
      <c r="DOO406" s="440"/>
      <c r="DOP406" s="440"/>
      <c r="DOQ406" s="440"/>
      <c r="DOR406" s="440"/>
      <c r="DOS406" s="440"/>
      <c r="DOT406" s="440"/>
      <c r="DOU406" s="440"/>
      <c r="DOV406" s="440"/>
      <c r="DOW406" s="440"/>
      <c r="DOX406" s="440"/>
      <c r="DOY406" s="440"/>
      <c r="DOZ406" s="440"/>
      <c r="DPA406" s="440"/>
      <c r="DPB406" s="440"/>
      <c r="DPC406" s="440"/>
      <c r="DPD406" s="440"/>
      <c r="DPE406" s="440"/>
      <c r="DPF406" s="440"/>
      <c r="DPG406" s="440"/>
      <c r="DPH406" s="440"/>
      <c r="DPI406" s="440"/>
      <c r="DPJ406" s="440"/>
      <c r="DPK406" s="440"/>
      <c r="DPL406" s="440"/>
      <c r="DPM406" s="440"/>
      <c r="DPN406" s="440"/>
      <c r="DPO406" s="440"/>
      <c r="DPP406" s="440"/>
      <c r="DPQ406" s="440"/>
      <c r="DPR406" s="440"/>
      <c r="DPS406" s="440"/>
      <c r="DPT406" s="440"/>
      <c r="DPU406" s="440"/>
      <c r="DPV406" s="440"/>
      <c r="DPW406" s="440"/>
      <c r="DPX406" s="440"/>
      <c r="DPY406" s="440"/>
      <c r="DPZ406" s="440"/>
      <c r="DQA406" s="440"/>
      <c r="DQB406" s="440"/>
      <c r="DQC406" s="440"/>
      <c r="DQD406" s="440"/>
      <c r="DQE406" s="440"/>
      <c r="DQF406" s="440"/>
      <c r="DQG406" s="440"/>
      <c r="DQH406" s="440"/>
      <c r="DQI406" s="440"/>
      <c r="DQJ406" s="440"/>
      <c r="DQK406" s="440"/>
      <c r="DQL406" s="440"/>
      <c r="DQM406" s="440"/>
      <c r="DQN406" s="440"/>
      <c r="DQO406" s="440"/>
      <c r="DQP406" s="440"/>
      <c r="DQQ406" s="440"/>
      <c r="DQR406" s="440"/>
      <c r="DQS406" s="440"/>
      <c r="DQT406" s="440"/>
      <c r="DQU406" s="440"/>
      <c r="DQV406" s="440"/>
      <c r="DQW406" s="440"/>
      <c r="DQX406" s="440"/>
      <c r="DQY406" s="440"/>
      <c r="DQZ406" s="440"/>
      <c r="DRA406" s="440"/>
      <c r="DRB406" s="440"/>
      <c r="DRC406" s="440"/>
      <c r="DRD406" s="440"/>
      <c r="DRE406" s="440"/>
      <c r="DRF406" s="440"/>
      <c r="DRG406" s="440"/>
      <c r="DRH406" s="440"/>
      <c r="DRI406" s="440"/>
      <c r="DRJ406" s="440"/>
      <c r="DRK406" s="440"/>
      <c r="DRL406" s="440"/>
      <c r="DRM406" s="440"/>
      <c r="DRN406" s="440"/>
      <c r="DRO406" s="440"/>
      <c r="DRP406" s="440"/>
      <c r="DRQ406" s="440"/>
      <c r="DRR406" s="440"/>
      <c r="DRS406" s="440"/>
      <c r="DRT406" s="440"/>
      <c r="DRU406" s="440"/>
      <c r="DRV406" s="440"/>
      <c r="DRW406" s="440"/>
      <c r="DRX406" s="440"/>
      <c r="DRY406" s="440"/>
      <c r="DRZ406" s="440"/>
      <c r="DSA406" s="440"/>
      <c r="DSB406" s="440"/>
      <c r="DSC406" s="440"/>
      <c r="DSD406" s="440"/>
      <c r="DSE406" s="440"/>
      <c r="DSF406" s="440"/>
      <c r="DSG406" s="440"/>
      <c r="DSH406" s="440"/>
      <c r="DSI406" s="440"/>
      <c r="DSJ406" s="440"/>
      <c r="DSK406" s="440"/>
      <c r="DSL406" s="440"/>
      <c r="DSM406" s="440"/>
      <c r="DSN406" s="440"/>
      <c r="DSO406" s="440"/>
      <c r="DSP406" s="440"/>
      <c r="DSQ406" s="440"/>
      <c r="DSR406" s="440"/>
      <c r="DSS406" s="440"/>
      <c r="DST406" s="440"/>
      <c r="DSU406" s="440"/>
      <c r="DSV406" s="440"/>
      <c r="DSW406" s="440"/>
      <c r="DSX406" s="440"/>
      <c r="DSY406" s="440"/>
      <c r="DSZ406" s="440"/>
      <c r="DTA406" s="440"/>
      <c r="DTB406" s="440"/>
      <c r="DTC406" s="440"/>
      <c r="DTD406" s="440"/>
      <c r="DTE406" s="440"/>
      <c r="DTF406" s="440"/>
      <c r="DTG406" s="440"/>
      <c r="DTH406" s="440"/>
      <c r="DTI406" s="440"/>
      <c r="DTJ406" s="440"/>
      <c r="DTK406" s="440"/>
      <c r="DTL406" s="440"/>
      <c r="DTM406" s="440"/>
      <c r="DTN406" s="440"/>
      <c r="DTO406" s="440"/>
      <c r="DTP406" s="440"/>
      <c r="DTQ406" s="440"/>
      <c r="DTR406" s="440"/>
      <c r="DTS406" s="440"/>
      <c r="DTT406" s="440"/>
      <c r="DTU406" s="440"/>
      <c r="DTV406" s="440"/>
      <c r="DTW406" s="440"/>
      <c r="DTX406" s="440"/>
      <c r="DTY406" s="440"/>
      <c r="DTZ406" s="440"/>
      <c r="DUA406" s="440"/>
      <c r="DUB406" s="440"/>
      <c r="DUC406" s="440"/>
      <c r="DUD406" s="440"/>
      <c r="DUE406" s="440"/>
      <c r="DUF406" s="440"/>
      <c r="DUG406" s="440"/>
      <c r="DUH406" s="440"/>
      <c r="DUI406" s="440"/>
      <c r="DUJ406" s="440"/>
      <c r="DUK406" s="440"/>
      <c r="DUL406" s="440"/>
      <c r="DUM406" s="440"/>
      <c r="DUN406" s="440"/>
      <c r="DUO406" s="440"/>
      <c r="DUP406" s="440"/>
      <c r="DUQ406" s="440"/>
      <c r="DUR406" s="440"/>
      <c r="DUS406" s="440"/>
      <c r="DUT406" s="440"/>
      <c r="DUU406" s="440"/>
      <c r="DUV406" s="440"/>
      <c r="DUW406" s="440"/>
      <c r="DUX406" s="440"/>
      <c r="DUY406" s="440"/>
      <c r="DUZ406" s="440"/>
      <c r="DVA406" s="440"/>
      <c r="DVB406" s="440"/>
      <c r="DVC406" s="440"/>
      <c r="DVD406" s="440"/>
      <c r="DVE406" s="440"/>
      <c r="DVF406" s="440"/>
      <c r="DVG406" s="440"/>
      <c r="DVH406" s="440"/>
      <c r="DVI406" s="440"/>
      <c r="DVJ406" s="440"/>
      <c r="DVK406" s="440"/>
      <c r="DVL406" s="440"/>
      <c r="DVM406" s="440"/>
      <c r="DVN406" s="440"/>
      <c r="DVO406" s="440"/>
      <c r="DVP406" s="440"/>
      <c r="DVQ406" s="440"/>
      <c r="DVR406" s="440"/>
      <c r="DVS406" s="440"/>
      <c r="DVT406" s="440"/>
      <c r="DVU406" s="440"/>
      <c r="DVV406" s="440"/>
      <c r="DVW406" s="440"/>
      <c r="DVX406" s="440"/>
      <c r="DVY406" s="440"/>
      <c r="DVZ406" s="440"/>
      <c r="DWA406" s="440"/>
      <c r="DWB406" s="440"/>
      <c r="DWC406" s="440"/>
      <c r="DWD406" s="440"/>
      <c r="DWE406" s="440"/>
      <c r="DWF406" s="440"/>
      <c r="DWG406" s="440"/>
      <c r="DWH406" s="440"/>
      <c r="DWI406" s="440"/>
      <c r="DWJ406" s="440"/>
      <c r="DWK406" s="440"/>
      <c r="DWL406" s="440"/>
      <c r="DWM406" s="440"/>
      <c r="DWN406" s="440"/>
      <c r="DWO406" s="440"/>
      <c r="DWP406" s="440"/>
      <c r="DWQ406" s="440"/>
      <c r="DWR406" s="440"/>
      <c r="DWS406" s="440"/>
      <c r="DWT406" s="440"/>
      <c r="DWU406" s="440"/>
      <c r="DWV406" s="440"/>
      <c r="DWW406" s="440"/>
      <c r="DWX406" s="440"/>
      <c r="DWY406" s="440"/>
      <c r="DWZ406" s="440"/>
      <c r="DXA406" s="440"/>
      <c r="DXB406" s="440"/>
      <c r="DXC406" s="440"/>
      <c r="DXD406" s="440"/>
      <c r="DXE406" s="440"/>
      <c r="DXF406" s="440"/>
      <c r="DXG406" s="440"/>
      <c r="DXH406" s="440"/>
      <c r="DXI406" s="440"/>
      <c r="DXJ406" s="440"/>
      <c r="DXK406" s="440"/>
      <c r="DXL406" s="440"/>
      <c r="DXM406" s="440"/>
      <c r="DXN406" s="440"/>
      <c r="DXO406" s="440"/>
      <c r="DXP406" s="440"/>
      <c r="DXQ406" s="440"/>
      <c r="DXR406" s="440"/>
      <c r="DXS406" s="440"/>
      <c r="DXT406" s="440"/>
      <c r="DXU406" s="440"/>
      <c r="DXV406" s="440"/>
      <c r="DXW406" s="440"/>
      <c r="DXX406" s="440"/>
      <c r="DXY406" s="440"/>
      <c r="DXZ406" s="440"/>
      <c r="DYA406" s="440"/>
      <c r="DYB406" s="440"/>
      <c r="DYC406" s="440"/>
      <c r="DYD406" s="440"/>
      <c r="DYE406" s="440"/>
      <c r="DYF406" s="440"/>
      <c r="DYG406" s="440"/>
      <c r="DYH406" s="440"/>
      <c r="DYI406" s="440"/>
      <c r="DYJ406" s="440"/>
      <c r="DYK406" s="440"/>
      <c r="DYL406" s="440"/>
      <c r="DYM406" s="440"/>
      <c r="DYN406" s="440"/>
      <c r="DYO406" s="440"/>
      <c r="DYP406" s="440"/>
      <c r="DYQ406" s="440"/>
      <c r="DYR406" s="440"/>
      <c r="DYS406" s="440"/>
      <c r="DYT406" s="440"/>
      <c r="DYU406" s="440"/>
      <c r="DYV406" s="440"/>
      <c r="DYW406" s="440"/>
      <c r="DYX406" s="440"/>
      <c r="DYY406" s="440"/>
      <c r="DYZ406" s="440"/>
      <c r="DZA406" s="440"/>
      <c r="DZB406" s="440"/>
      <c r="DZC406" s="440"/>
      <c r="DZD406" s="440"/>
      <c r="DZE406" s="440"/>
      <c r="DZF406" s="440"/>
      <c r="DZG406" s="440"/>
      <c r="DZH406" s="440"/>
      <c r="DZI406" s="440"/>
      <c r="DZJ406" s="440"/>
      <c r="DZK406" s="440"/>
      <c r="DZL406" s="440"/>
      <c r="DZM406" s="440"/>
      <c r="DZN406" s="440"/>
      <c r="DZO406" s="440"/>
      <c r="DZP406" s="440"/>
      <c r="DZQ406" s="440"/>
      <c r="DZR406" s="440"/>
      <c r="DZS406" s="440"/>
      <c r="DZT406" s="440"/>
      <c r="DZU406" s="440"/>
      <c r="DZV406" s="440"/>
      <c r="DZW406" s="440"/>
      <c r="DZX406" s="440"/>
      <c r="DZY406" s="440"/>
      <c r="DZZ406" s="440"/>
      <c r="EAA406" s="440"/>
      <c r="EAB406" s="440"/>
      <c r="EAC406" s="440"/>
      <c r="EAD406" s="440"/>
      <c r="EAE406" s="440"/>
      <c r="EAF406" s="440"/>
      <c r="EAG406" s="440"/>
      <c r="EAH406" s="440"/>
      <c r="EAI406" s="440"/>
      <c r="EAJ406" s="440"/>
      <c r="EAK406" s="440"/>
      <c r="EAL406" s="440"/>
      <c r="EAM406" s="440"/>
      <c r="EAN406" s="440"/>
      <c r="EAO406" s="440"/>
      <c r="EAP406" s="440"/>
      <c r="EAQ406" s="440"/>
      <c r="EAR406" s="440"/>
      <c r="EAS406" s="440"/>
      <c r="EAT406" s="440"/>
      <c r="EAU406" s="440"/>
      <c r="EAV406" s="440"/>
      <c r="EAW406" s="440"/>
      <c r="EAX406" s="440"/>
      <c r="EAY406" s="440"/>
      <c r="EAZ406" s="440"/>
      <c r="EBA406" s="440"/>
      <c r="EBB406" s="440"/>
      <c r="EBC406" s="440"/>
      <c r="EBD406" s="440"/>
      <c r="EBE406" s="440"/>
      <c r="EBF406" s="440"/>
      <c r="EBG406" s="440"/>
      <c r="EBH406" s="440"/>
      <c r="EBI406" s="440"/>
      <c r="EBJ406" s="440"/>
      <c r="EBK406" s="440"/>
      <c r="EBL406" s="440"/>
      <c r="EBM406" s="440"/>
      <c r="EBN406" s="440"/>
      <c r="EBO406" s="440"/>
      <c r="EBP406" s="440"/>
      <c r="EBQ406" s="440"/>
      <c r="EBR406" s="440"/>
      <c r="EBS406" s="440"/>
      <c r="EBT406" s="440"/>
      <c r="EBU406" s="440"/>
      <c r="EBV406" s="440"/>
      <c r="EBW406" s="440"/>
      <c r="EBX406" s="440"/>
      <c r="EBY406" s="440"/>
      <c r="EBZ406" s="440"/>
      <c r="ECA406" s="440"/>
      <c r="ECB406" s="440"/>
      <c r="ECC406" s="440"/>
      <c r="ECD406" s="440"/>
      <c r="ECE406" s="440"/>
      <c r="ECF406" s="440"/>
      <c r="ECG406" s="440"/>
      <c r="ECH406" s="440"/>
      <c r="ECI406" s="440"/>
      <c r="ECJ406" s="440"/>
      <c r="ECK406" s="440"/>
      <c r="ECL406" s="440"/>
      <c r="ECM406" s="440"/>
      <c r="ECN406" s="440"/>
      <c r="ECO406" s="440"/>
      <c r="ECP406" s="440"/>
      <c r="ECQ406" s="440"/>
      <c r="ECR406" s="440"/>
      <c r="ECS406" s="440"/>
      <c r="ECT406" s="440"/>
      <c r="ECU406" s="440"/>
      <c r="ECV406" s="440"/>
      <c r="ECW406" s="440"/>
      <c r="ECX406" s="440"/>
      <c r="ECY406" s="440"/>
      <c r="ECZ406" s="440"/>
      <c r="EDA406" s="440"/>
      <c r="EDB406" s="440"/>
      <c r="EDC406" s="440"/>
      <c r="EDD406" s="440"/>
      <c r="EDE406" s="440"/>
      <c r="EDF406" s="440"/>
      <c r="EDG406" s="440"/>
      <c r="EDH406" s="440"/>
      <c r="EDI406" s="440"/>
      <c r="EDJ406" s="440"/>
      <c r="EDK406" s="440"/>
      <c r="EDL406" s="440"/>
      <c r="EDM406" s="440"/>
      <c r="EDN406" s="440"/>
      <c r="EDO406" s="440"/>
      <c r="EDP406" s="440"/>
      <c r="EDQ406" s="440"/>
      <c r="EDR406" s="440"/>
      <c r="EDS406" s="440"/>
      <c r="EDT406" s="440"/>
      <c r="EDU406" s="440"/>
      <c r="EDV406" s="440"/>
      <c r="EDW406" s="440"/>
      <c r="EDX406" s="440"/>
      <c r="EDY406" s="440"/>
      <c r="EDZ406" s="440"/>
      <c r="EEA406" s="440"/>
      <c r="EEB406" s="440"/>
      <c r="EEC406" s="440"/>
      <c r="EED406" s="440"/>
      <c r="EEE406" s="440"/>
      <c r="EEF406" s="440"/>
      <c r="EEG406" s="440"/>
      <c r="EEH406" s="440"/>
      <c r="EEI406" s="440"/>
      <c r="EEJ406" s="440"/>
      <c r="EEK406" s="440"/>
      <c r="EEL406" s="440"/>
      <c r="EEM406" s="440"/>
      <c r="EEN406" s="440"/>
      <c r="EEO406" s="440"/>
      <c r="EEP406" s="440"/>
      <c r="EEQ406" s="440"/>
      <c r="EER406" s="440"/>
      <c r="EES406" s="440"/>
      <c r="EET406" s="440"/>
      <c r="EEU406" s="440"/>
      <c r="EEV406" s="440"/>
      <c r="EEW406" s="440"/>
      <c r="EEX406" s="440"/>
      <c r="EEY406" s="440"/>
      <c r="EEZ406" s="440"/>
      <c r="EFA406" s="440"/>
      <c r="EFB406" s="440"/>
      <c r="EFC406" s="440"/>
      <c r="EFD406" s="440"/>
      <c r="EFE406" s="440"/>
      <c r="EFF406" s="440"/>
      <c r="EFG406" s="440"/>
      <c r="EFH406" s="440"/>
      <c r="EFI406" s="440"/>
      <c r="EFJ406" s="440"/>
      <c r="EFK406" s="440"/>
      <c r="EFL406" s="440"/>
      <c r="EFM406" s="440"/>
      <c r="EFN406" s="440"/>
      <c r="EFO406" s="440"/>
      <c r="EFP406" s="440"/>
      <c r="EFQ406" s="440"/>
      <c r="EFR406" s="440"/>
      <c r="EFS406" s="440"/>
      <c r="EFT406" s="440"/>
      <c r="EFU406" s="440"/>
      <c r="EFV406" s="440"/>
      <c r="EFW406" s="440"/>
      <c r="EFX406" s="440"/>
      <c r="EFY406" s="440"/>
      <c r="EFZ406" s="440"/>
      <c r="EGA406" s="440"/>
      <c r="EGB406" s="440"/>
      <c r="EGC406" s="440"/>
      <c r="EGD406" s="440"/>
      <c r="EGE406" s="440"/>
      <c r="EGF406" s="440"/>
      <c r="EGG406" s="440"/>
      <c r="EGH406" s="440"/>
      <c r="EGI406" s="440"/>
      <c r="EGJ406" s="440"/>
      <c r="EGK406" s="440"/>
      <c r="EGL406" s="440"/>
      <c r="EGM406" s="440"/>
      <c r="EGN406" s="440"/>
      <c r="EGO406" s="440"/>
      <c r="EGP406" s="440"/>
      <c r="EGQ406" s="440"/>
      <c r="EGR406" s="440"/>
      <c r="EGS406" s="440"/>
      <c r="EGT406" s="440"/>
      <c r="EGU406" s="440"/>
      <c r="EGV406" s="440"/>
      <c r="EGW406" s="440"/>
      <c r="EGX406" s="440"/>
      <c r="EGY406" s="440"/>
      <c r="EGZ406" s="440"/>
      <c r="EHA406" s="440"/>
      <c r="EHB406" s="440"/>
      <c r="EHC406" s="440"/>
      <c r="EHD406" s="440"/>
      <c r="EHE406" s="440"/>
      <c r="EHF406" s="440"/>
      <c r="EHG406" s="440"/>
      <c r="EHH406" s="440"/>
      <c r="EHI406" s="440"/>
      <c r="EHJ406" s="440"/>
      <c r="EHK406" s="440"/>
      <c r="EHL406" s="440"/>
      <c r="EHM406" s="440"/>
      <c r="EHN406" s="440"/>
      <c r="EHO406" s="440"/>
      <c r="EHP406" s="440"/>
      <c r="EHQ406" s="440"/>
      <c r="EHR406" s="440"/>
      <c r="EHS406" s="440"/>
      <c r="EHT406" s="440"/>
      <c r="EHU406" s="440"/>
      <c r="EHV406" s="440"/>
      <c r="EHW406" s="440"/>
      <c r="EHX406" s="440"/>
      <c r="EHY406" s="440"/>
      <c r="EHZ406" s="440"/>
      <c r="EIA406" s="440"/>
      <c r="EIB406" s="440"/>
      <c r="EIC406" s="440"/>
      <c r="EID406" s="440"/>
      <c r="EIE406" s="440"/>
      <c r="EIF406" s="440"/>
      <c r="EIG406" s="440"/>
      <c r="EIH406" s="440"/>
      <c r="EII406" s="440"/>
      <c r="EIJ406" s="440"/>
      <c r="EIK406" s="440"/>
      <c r="EIL406" s="440"/>
      <c r="EIM406" s="440"/>
      <c r="EIN406" s="440"/>
      <c r="EIO406" s="440"/>
      <c r="EIP406" s="440"/>
      <c r="EIQ406" s="440"/>
      <c r="EIR406" s="440"/>
      <c r="EIS406" s="440"/>
      <c r="EIT406" s="440"/>
      <c r="EIU406" s="440"/>
      <c r="EIV406" s="440"/>
      <c r="EIW406" s="440"/>
      <c r="EIX406" s="440"/>
      <c r="EIY406" s="440"/>
      <c r="EIZ406" s="440"/>
      <c r="EJA406" s="440"/>
      <c r="EJB406" s="440"/>
      <c r="EJC406" s="440"/>
      <c r="EJD406" s="440"/>
      <c r="EJE406" s="440"/>
      <c r="EJF406" s="440"/>
      <c r="EJG406" s="440"/>
      <c r="EJH406" s="440"/>
      <c r="EJI406" s="440"/>
      <c r="EJJ406" s="440"/>
      <c r="EJK406" s="440"/>
      <c r="EJL406" s="440"/>
      <c r="EJM406" s="440"/>
      <c r="EJN406" s="440"/>
      <c r="EJO406" s="440"/>
      <c r="EJP406" s="440"/>
      <c r="EJQ406" s="440"/>
      <c r="EJR406" s="440"/>
      <c r="EJS406" s="440"/>
      <c r="EJT406" s="440"/>
      <c r="EJU406" s="440"/>
      <c r="EJV406" s="440"/>
      <c r="EJW406" s="440"/>
      <c r="EJX406" s="440"/>
      <c r="EJY406" s="440"/>
      <c r="EJZ406" s="440"/>
      <c r="EKA406" s="440"/>
      <c r="EKB406" s="440"/>
      <c r="EKC406" s="440"/>
      <c r="EKD406" s="440"/>
      <c r="EKE406" s="440"/>
      <c r="EKF406" s="440"/>
      <c r="EKG406" s="440"/>
      <c r="EKH406" s="440"/>
      <c r="EKI406" s="440"/>
      <c r="EKJ406" s="440"/>
      <c r="EKK406" s="440"/>
      <c r="EKL406" s="440"/>
      <c r="EKM406" s="440"/>
      <c r="EKN406" s="440"/>
      <c r="EKO406" s="440"/>
      <c r="EKP406" s="440"/>
      <c r="EKQ406" s="440"/>
      <c r="EKR406" s="440"/>
      <c r="EKS406" s="440"/>
      <c r="EKT406" s="440"/>
      <c r="EKU406" s="440"/>
      <c r="EKV406" s="440"/>
      <c r="EKW406" s="440"/>
      <c r="EKX406" s="440"/>
      <c r="EKY406" s="440"/>
      <c r="EKZ406" s="440"/>
      <c r="ELA406" s="440"/>
      <c r="ELB406" s="440"/>
      <c r="ELC406" s="440"/>
      <c r="ELD406" s="440"/>
      <c r="ELE406" s="440"/>
      <c r="ELF406" s="440"/>
      <c r="ELG406" s="440"/>
      <c r="ELH406" s="440"/>
      <c r="ELI406" s="440"/>
      <c r="ELJ406" s="440"/>
      <c r="ELK406" s="440"/>
      <c r="ELL406" s="440"/>
      <c r="ELM406" s="440"/>
      <c r="ELN406" s="440"/>
      <c r="ELO406" s="440"/>
      <c r="ELP406" s="440"/>
      <c r="ELQ406" s="440"/>
      <c r="ELR406" s="440"/>
      <c r="ELS406" s="440"/>
      <c r="ELT406" s="440"/>
      <c r="ELU406" s="440"/>
      <c r="ELV406" s="440"/>
      <c r="ELW406" s="440"/>
      <c r="ELX406" s="440"/>
      <c r="ELY406" s="440"/>
      <c r="ELZ406" s="440"/>
      <c r="EMA406" s="440"/>
      <c r="EMB406" s="440"/>
      <c r="EMC406" s="440"/>
      <c r="EMD406" s="440"/>
      <c r="EME406" s="440"/>
      <c r="EMF406" s="440"/>
      <c r="EMG406" s="440"/>
      <c r="EMH406" s="440"/>
      <c r="EMI406" s="440"/>
      <c r="EMJ406" s="440"/>
      <c r="EMK406" s="440"/>
      <c r="EML406" s="440"/>
      <c r="EMM406" s="440"/>
      <c r="EMN406" s="440"/>
      <c r="EMO406" s="440"/>
      <c r="EMP406" s="440"/>
      <c r="EMQ406" s="440"/>
      <c r="EMR406" s="440"/>
      <c r="EMS406" s="440"/>
      <c r="EMT406" s="440"/>
      <c r="EMU406" s="440"/>
      <c r="EMV406" s="440"/>
      <c r="EMW406" s="440"/>
      <c r="EMX406" s="440"/>
      <c r="EMY406" s="440"/>
      <c r="EMZ406" s="440"/>
      <c r="ENA406" s="440"/>
      <c r="ENB406" s="440"/>
      <c r="ENC406" s="440"/>
      <c r="END406" s="440"/>
      <c r="ENE406" s="440"/>
      <c r="ENF406" s="440"/>
      <c r="ENG406" s="440"/>
      <c r="ENH406" s="440"/>
      <c r="ENI406" s="440"/>
      <c r="ENJ406" s="440"/>
      <c r="ENK406" s="440"/>
      <c r="ENL406" s="440"/>
      <c r="ENM406" s="440"/>
      <c r="ENN406" s="440"/>
      <c r="ENO406" s="440"/>
      <c r="ENP406" s="440"/>
      <c r="ENQ406" s="440"/>
      <c r="ENR406" s="440"/>
      <c r="ENS406" s="440"/>
      <c r="ENT406" s="440"/>
      <c r="ENU406" s="440"/>
      <c r="ENV406" s="440"/>
      <c r="ENW406" s="440"/>
      <c r="ENX406" s="440"/>
      <c r="ENY406" s="440"/>
      <c r="ENZ406" s="440"/>
      <c r="EOA406" s="440"/>
      <c r="EOB406" s="440"/>
      <c r="EOC406" s="440"/>
      <c r="EOD406" s="440"/>
      <c r="EOE406" s="440"/>
      <c r="EOF406" s="440"/>
      <c r="EOG406" s="440"/>
      <c r="EOH406" s="440"/>
      <c r="EOI406" s="440"/>
      <c r="EOJ406" s="440"/>
      <c r="EOK406" s="440"/>
      <c r="EOL406" s="440"/>
      <c r="EOM406" s="440"/>
      <c r="EON406" s="440"/>
      <c r="EOO406" s="440"/>
      <c r="EOP406" s="440"/>
      <c r="EOQ406" s="440"/>
      <c r="EOR406" s="440"/>
      <c r="EOS406" s="440"/>
      <c r="EOT406" s="440"/>
      <c r="EOU406" s="440"/>
      <c r="EOV406" s="440"/>
      <c r="EOW406" s="440"/>
      <c r="EOX406" s="440"/>
      <c r="EOY406" s="440"/>
      <c r="EOZ406" s="440"/>
      <c r="EPA406" s="440"/>
      <c r="EPB406" s="440"/>
      <c r="EPC406" s="440"/>
      <c r="EPD406" s="440"/>
      <c r="EPE406" s="440"/>
      <c r="EPF406" s="440"/>
      <c r="EPG406" s="440"/>
      <c r="EPH406" s="440"/>
      <c r="EPI406" s="440"/>
      <c r="EPJ406" s="440"/>
      <c r="EPK406" s="440"/>
      <c r="EPL406" s="440"/>
      <c r="EPM406" s="440"/>
      <c r="EPN406" s="440"/>
      <c r="EPO406" s="440"/>
      <c r="EPP406" s="440"/>
      <c r="EPQ406" s="440"/>
      <c r="EPR406" s="440"/>
      <c r="EPS406" s="440"/>
      <c r="EPT406" s="440"/>
      <c r="EPU406" s="440"/>
      <c r="EPV406" s="440"/>
      <c r="EPW406" s="440"/>
      <c r="EPX406" s="440"/>
      <c r="EPY406" s="440"/>
      <c r="EPZ406" s="440"/>
      <c r="EQA406" s="440"/>
      <c r="EQB406" s="440"/>
      <c r="EQC406" s="440"/>
      <c r="EQD406" s="440"/>
      <c r="EQE406" s="440"/>
      <c r="EQF406" s="440"/>
      <c r="EQG406" s="440"/>
      <c r="EQH406" s="440"/>
      <c r="EQI406" s="440"/>
      <c r="EQJ406" s="440"/>
      <c r="EQK406" s="440"/>
      <c r="EQL406" s="440"/>
      <c r="EQM406" s="440"/>
      <c r="EQN406" s="440"/>
      <c r="EQO406" s="440"/>
      <c r="EQP406" s="440"/>
      <c r="EQQ406" s="440"/>
      <c r="EQR406" s="440"/>
      <c r="EQS406" s="440"/>
      <c r="EQT406" s="440"/>
      <c r="EQU406" s="440"/>
      <c r="EQV406" s="440"/>
      <c r="EQW406" s="440"/>
      <c r="EQX406" s="440"/>
      <c r="EQY406" s="440"/>
      <c r="EQZ406" s="440"/>
      <c r="ERA406" s="440"/>
      <c r="ERB406" s="440"/>
      <c r="ERC406" s="440"/>
      <c r="ERD406" s="440"/>
      <c r="ERE406" s="440"/>
      <c r="ERF406" s="440"/>
      <c r="ERG406" s="440"/>
      <c r="ERH406" s="440"/>
      <c r="ERI406" s="440"/>
      <c r="ERJ406" s="440"/>
      <c r="ERK406" s="440"/>
      <c r="ERL406" s="440"/>
      <c r="ERM406" s="440"/>
      <c r="ERN406" s="440"/>
      <c r="ERO406" s="440"/>
      <c r="ERP406" s="440"/>
      <c r="ERQ406" s="440"/>
      <c r="ERR406" s="440"/>
      <c r="ERS406" s="440"/>
      <c r="ERT406" s="440"/>
      <c r="ERU406" s="440"/>
      <c r="ERV406" s="440"/>
      <c r="ERW406" s="440"/>
      <c r="ERX406" s="440"/>
      <c r="ERY406" s="440"/>
      <c r="ERZ406" s="440"/>
      <c r="ESA406" s="440"/>
      <c r="ESB406" s="440"/>
      <c r="ESC406" s="440"/>
      <c r="ESD406" s="440"/>
      <c r="ESE406" s="440"/>
      <c r="ESF406" s="440"/>
      <c r="ESG406" s="440"/>
      <c r="ESH406" s="440"/>
      <c r="ESI406" s="440"/>
      <c r="ESJ406" s="440"/>
      <c r="ESK406" s="440"/>
      <c r="ESL406" s="440"/>
      <c r="ESM406" s="440"/>
      <c r="ESN406" s="440"/>
      <c r="ESO406" s="440"/>
      <c r="ESP406" s="440"/>
      <c r="ESQ406" s="440"/>
      <c r="ESR406" s="440"/>
      <c r="ESS406" s="440"/>
      <c r="EST406" s="440"/>
      <c r="ESU406" s="440"/>
      <c r="ESV406" s="440"/>
      <c r="ESW406" s="440"/>
      <c r="ESX406" s="440"/>
      <c r="ESY406" s="440"/>
      <c r="ESZ406" s="440"/>
      <c r="ETA406" s="440"/>
      <c r="ETB406" s="440"/>
      <c r="ETC406" s="440"/>
      <c r="ETD406" s="440"/>
      <c r="ETE406" s="440"/>
      <c r="ETF406" s="440"/>
      <c r="ETG406" s="440"/>
      <c r="ETH406" s="440"/>
      <c r="ETI406" s="440"/>
      <c r="ETJ406" s="440"/>
      <c r="ETK406" s="440"/>
      <c r="ETL406" s="440"/>
      <c r="ETM406" s="440"/>
      <c r="ETN406" s="440"/>
      <c r="ETO406" s="440"/>
      <c r="ETP406" s="440"/>
      <c r="ETQ406" s="440"/>
      <c r="ETR406" s="440"/>
      <c r="ETS406" s="440"/>
      <c r="ETT406" s="440"/>
      <c r="ETU406" s="440"/>
      <c r="ETV406" s="440"/>
      <c r="ETW406" s="440"/>
      <c r="ETX406" s="440"/>
      <c r="ETY406" s="440"/>
      <c r="ETZ406" s="440"/>
      <c r="EUA406" s="440"/>
      <c r="EUB406" s="440"/>
      <c r="EUC406" s="440"/>
      <c r="EUD406" s="440"/>
      <c r="EUE406" s="440"/>
      <c r="EUF406" s="440"/>
      <c r="EUG406" s="440"/>
      <c r="EUH406" s="440"/>
      <c r="EUI406" s="440"/>
      <c r="EUJ406" s="440"/>
      <c r="EUK406" s="440"/>
      <c r="EUL406" s="440"/>
      <c r="EUM406" s="440"/>
      <c r="EUN406" s="440"/>
      <c r="EUO406" s="440"/>
      <c r="EUP406" s="440"/>
      <c r="EUQ406" s="440"/>
      <c r="EUR406" s="440"/>
      <c r="EUS406" s="440"/>
      <c r="EUT406" s="440"/>
      <c r="EUU406" s="440"/>
      <c r="EUV406" s="440"/>
      <c r="EUW406" s="440"/>
      <c r="EUX406" s="440"/>
      <c r="EUY406" s="440"/>
      <c r="EUZ406" s="440"/>
      <c r="EVA406" s="440"/>
      <c r="EVB406" s="440"/>
      <c r="EVC406" s="440"/>
      <c r="EVD406" s="440"/>
      <c r="EVE406" s="440"/>
      <c r="EVF406" s="440"/>
      <c r="EVG406" s="440"/>
      <c r="EVH406" s="440"/>
      <c r="EVI406" s="440"/>
      <c r="EVJ406" s="440"/>
      <c r="EVK406" s="440"/>
      <c r="EVL406" s="440"/>
      <c r="EVM406" s="440"/>
      <c r="EVN406" s="440"/>
      <c r="EVO406" s="440"/>
      <c r="EVP406" s="440"/>
      <c r="EVQ406" s="440"/>
      <c r="EVR406" s="440"/>
      <c r="EVS406" s="440"/>
      <c r="EVT406" s="440"/>
      <c r="EVU406" s="440"/>
      <c r="EVV406" s="440"/>
      <c r="EVW406" s="440"/>
      <c r="EVX406" s="440"/>
      <c r="EVY406" s="440"/>
      <c r="EVZ406" s="440"/>
      <c r="EWA406" s="440"/>
      <c r="EWB406" s="440"/>
      <c r="EWC406" s="440"/>
      <c r="EWD406" s="440"/>
      <c r="EWE406" s="440"/>
      <c r="EWF406" s="440"/>
      <c r="EWG406" s="440"/>
      <c r="EWH406" s="440"/>
      <c r="EWI406" s="440"/>
      <c r="EWJ406" s="440"/>
      <c r="EWK406" s="440"/>
      <c r="EWL406" s="440"/>
      <c r="EWM406" s="440"/>
      <c r="EWN406" s="440"/>
      <c r="EWO406" s="440"/>
      <c r="EWP406" s="440"/>
      <c r="EWQ406" s="440"/>
      <c r="EWR406" s="440"/>
      <c r="EWS406" s="440"/>
      <c r="EWT406" s="440"/>
      <c r="EWU406" s="440"/>
      <c r="EWV406" s="440"/>
      <c r="EWW406" s="440"/>
      <c r="EWX406" s="440"/>
      <c r="EWY406" s="440"/>
      <c r="EWZ406" s="440"/>
      <c r="EXA406" s="440"/>
      <c r="EXB406" s="440"/>
      <c r="EXC406" s="440"/>
      <c r="EXD406" s="440"/>
      <c r="EXE406" s="440"/>
      <c r="EXF406" s="440"/>
      <c r="EXG406" s="440"/>
      <c r="EXH406" s="440"/>
      <c r="EXI406" s="440"/>
      <c r="EXJ406" s="440"/>
      <c r="EXK406" s="440"/>
      <c r="EXL406" s="440"/>
      <c r="EXM406" s="440"/>
      <c r="EXN406" s="440"/>
      <c r="EXO406" s="440"/>
      <c r="EXP406" s="440"/>
      <c r="EXQ406" s="440"/>
      <c r="EXR406" s="440"/>
      <c r="EXS406" s="440"/>
      <c r="EXT406" s="440"/>
      <c r="EXU406" s="440"/>
      <c r="EXV406" s="440"/>
      <c r="EXW406" s="440"/>
      <c r="EXX406" s="440"/>
      <c r="EXY406" s="440"/>
      <c r="EXZ406" s="440"/>
      <c r="EYA406" s="440"/>
      <c r="EYB406" s="440"/>
      <c r="EYC406" s="440"/>
      <c r="EYD406" s="440"/>
      <c r="EYE406" s="440"/>
      <c r="EYF406" s="440"/>
      <c r="EYG406" s="440"/>
      <c r="EYH406" s="440"/>
      <c r="EYI406" s="440"/>
      <c r="EYJ406" s="440"/>
      <c r="EYK406" s="440"/>
      <c r="EYL406" s="440"/>
      <c r="EYM406" s="440"/>
      <c r="EYN406" s="440"/>
      <c r="EYO406" s="440"/>
      <c r="EYP406" s="440"/>
      <c r="EYQ406" s="440"/>
      <c r="EYR406" s="440"/>
      <c r="EYS406" s="440"/>
      <c r="EYT406" s="440"/>
      <c r="EYU406" s="440"/>
      <c r="EYV406" s="440"/>
      <c r="EYW406" s="440"/>
      <c r="EYX406" s="440"/>
      <c r="EYY406" s="440"/>
      <c r="EYZ406" s="440"/>
      <c r="EZA406" s="440"/>
      <c r="EZB406" s="440"/>
      <c r="EZC406" s="440"/>
      <c r="EZD406" s="440"/>
      <c r="EZE406" s="440"/>
      <c r="EZF406" s="440"/>
      <c r="EZG406" s="440"/>
      <c r="EZH406" s="440"/>
      <c r="EZI406" s="440"/>
      <c r="EZJ406" s="440"/>
      <c r="EZK406" s="440"/>
      <c r="EZL406" s="440"/>
      <c r="EZM406" s="440"/>
      <c r="EZN406" s="440"/>
      <c r="EZO406" s="440"/>
      <c r="EZP406" s="440"/>
      <c r="EZQ406" s="440"/>
      <c r="EZR406" s="440"/>
      <c r="EZS406" s="440"/>
      <c r="EZT406" s="440"/>
      <c r="EZU406" s="440"/>
      <c r="EZV406" s="440"/>
      <c r="EZW406" s="440"/>
      <c r="EZX406" s="440"/>
      <c r="EZY406" s="440"/>
      <c r="EZZ406" s="440"/>
      <c r="FAA406" s="440"/>
      <c r="FAB406" s="440"/>
      <c r="FAC406" s="440"/>
      <c r="FAD406" s="440"/>
      <c r="FAE406" s="440"/>
      <c r="FAF406" s="440"/>
      <c r="FAG406" s="440"/>
      <c r="FAH406" s="440"/>
      <c r="FAI406" s="440"/>
      <c r="FAJ406" s="440"/>
      <c r="FAK406" s="440"/>
      <c r="FAL406" s="440"/>
      <c r="FAM406" s="440"/>
      <c r="FAN406" s="440"/>
      <c r="FAO406" s="440"/>
      <c r="FAP406" s="440"/>
      <c r="FAQ406" s="440"/>
      <c r="FAR406" s="440"/>
      <c r="FAS406" s="440"/>
      <c r="FAT406" s="440"/>
      <c r="FAU406" s="440"/>
      <c r="FAV406" s="440"/>
      <c r="FAW406" s="440"/>
      <c r="FAX406" s="440"/>
      <c r="FAY406" s="440"/>
      <c r="FAZ406" s="440"/>
      <c r="FBA406" s="440"/>
      <c r="FBB406" s="440"/>
      <c r="FBC406" s="440"/>
      <c r="FBD406" s="440"/>
      <c r="FBE406" s="440"/>
      <c r="FBF406" s="440"/>
      <c r="FBG406" s="440"/>
      <c r="FBH406" s="440"/>
      <c r="FBI406" s="440"/>
      <c r="FBJ406" s="440"/>
      <c r="FBK406" s="440"/>
      <c r="FBL406" s="440"/>
      <c r="FBM406" s="440"/>
      <c r="FBN406" s="440"/>
      <c r="FBO406" s="440"/>
      <c r="FBP406" s="440"/>
      <c r="FBQ406" s="440"/>
      <c r="FBR406" s="440"/>
      <c r="FBS406" s="440"/>
      <c r="FBT406" s="440"/>
      <c r="FBU406" s="440"/>
      <c r="FBV406" s="440"/>
      <c r="FBW406" s="440"/>
      <c r="FBX406" s="440"/>
      <c r="FBY406" s="440"/>
      <c r="FBZ406" s="440"/>
      <c r="FCA406" s="440"/>
      <c r="FCB406" s="440"/>
      <c r="FCC406" s="440"/>
      <c r="FCD406" s="440"/>
      <c r="FCE406" s="440"/>
      <c r="FCF406" s="440"/>
      <c r="FCG406" s="440"/>
      <c r="FCH406" s="440"/>
      <c r="FCI406" s="440"/>
      <c r="FCJ406" s="440"/>
      <c r="FCK406" s="440"/>
      <c r="FCL406" s="440"/>
      <c r="FCM406" s="440"/>
      <c r="FCN406" s="440"/>
      <c r="FCO406" s="440"/>
      <c r="FCP406" s="440"/>
      <c r="FCQ406" s="440"/>
      <c r="FCR406" s="440"/>
      <c r="FCS406" s="440"/>
      <c r="FCT406" s="440"/>
      <c r="FCU406" s="440"/>
      <c r="FCV406" s="440"/>
      <c r="FCW406" s="440"/>
      <c r="FCX406" s="440"/>
      <c r="FCY406" s="440"/>
      <c r="FCZ406" s="440"/>
      <c r="FDA406" s="440"/>
      <c r="FDB406" s="440"/>
      <c r="FDC406" s="440"/>
      <c r="FDD406" s="440"/>
      <c r="FDE406" s="440"/>
      <c r="FDF406" s="440"/>
      <c r="FDG406" s="440"/>
      <c r="FDH406" s="440"/>
      <c r="FDI406" s="440"/>
      <c r="FDJ406" s="440"/>
      <c r="FDK406" s="440"/>
      <c r="FDL406" s="440"/>
      <c r="FDM406" s="440"/>
      <c r="FDN406" s="440"/>
      <c r="FDO406" s="440"/>
      <c r="FDP406" s="440"/>
      <c r="FDQ406" s="440"/>
      <c r="FDR406" s="440"/>
      <c r="FDS406" s="440"/>
      <c r="FDT406" s="440"/>
      <c r="FDU406" s="440"/>
      <c r="FDV406" s="440"/>
      <c r="FDW406" s="440"/>
      <c r="FDX406" s="440"/>
      <c r="FDY406" s="440"/>
      <c r="FDZ406" s="440"/>
      <c r="FEA406" s="440"/>
      <c r="FEB406" s="440"/>
      <c r="FEC406" s="440"/>
      <c r="FED406" s="440"/>
      <c r="FEE406" s="440"/>
      <c r="FEF406" s="440"/>
      <c r="FEG406" s="440"/>
      <c r="FEH406" s="440"/>
      <c r="FEI406" s="440"/>
      <c r="FEJ406" s="440"/>
      <c r="FEK406" s="440"/>
      <c r="FEL406" s="440"/>
      <c r="FEM406" s="440"/>
      <c r="FEN406" s="440"/>
      <c r="FEO406" s="440"/>
      <c r="FEP406" s="440"/>
      <c r="FEQ406" s="440"/>
      <c r="FER406" s="440"/>
      <c r="FES406" s="440"/>
      <c r="FET406" s="440"/>
      <c r="FEU406" s="440"/>
      <c r="FEV406" s="440"/>
      <c r="FEW406" s="440"/>
      <c r="FEX406" s="440"/>
      <c r="FEY406" s="440"/>
      <c r="FEZ406" s="440"/>
      <c r="FFA406" s="440"/>
      <c r="FFB406" s="440"/>
      <c r="FFC406" s="440"/>
      <c r="FFD406" s="440"/>
      <c r="FFE406" s="440"/>
      <c r="FFF406" s="440"/>
      <c r="FFG406" s="440"/>
      <c r="FFH406" s="440"/>
      <c r="FFI406" s="440"/>
      <c r="FFJ406" s="440"/>
      <c r="FFK406" s="440"/>
      <c r="FFL406" s="440"/>
      <c r="FFM406" s="440"/>
      <c r="FFN406" s="440"/>
      <c r="FFO406" s="440"/>
      <c r="FFP406" s="440"/>
      <c r="FFQ406" s="440"/>
      <c r="FFR406" s="440"/>
      <c r="FFS406" s="440"/>
      <c r="FFT406" s="440"/>
      <c r="FFU406" s="440"/>
      <c r="FFV406" s="440"/>
      <c r="FFW406" s="440"/>
      <c r="FFX406" s="440"/>
      <c r="FFY406" s="440"/>
      <c r="FFZ406" s="440"/>
      <c r="FGA406" s="440"/>
      <c r="FGB406" s="440"/>
      <c r="FGC406" s="440"/>
      <c r="FGD406" s="440"/>
      <c r="FGE406" s="440"/>
      <c r="FGF406" s="440"/>
      <c r="FGG406" s="440"/>
      <c r="FGH406" s="440"/>
      <c r="FGI406" s="440"/>
      <c r="FGJ406" s="440"/>
      <c r="FGK406" s="440"/>
      <c r="FGL406" s="440"/>
      <c r="FGM406" s="440"/>
      <c r="FGN406" s="440"/>
      <c r="FGO406" s="440"/>
      <c r="FGP406" s="440"/>
      <c r="FGQ406" s="440"/>
      <c r="FGR406" s="440"/>
      <c r="FGS406" s="440"/>
      <c r="FGT406" s="440"/>
      <c r="FGU406" s="440"/>
      <c r="FGV406" s="440"/>
      <c r="FGW406" s="440"/>
      <c r="FGX406" s="440"/>
      <c r="FGY406" s="440"/>
      <c r="FGZ406" s="440"/>
      <c r="FHA406" s="440"/>
      <c r="FHB406" s="440"/>
      <c r="FHC406" s="440"/>
      <c r="FHD406" s="440"/>
      <c r="FHE406" s="440"/>
      <c r="FHF406" s="440"/>
      <c r="FHG406" s="440"/>
      <c r="FHH406" s="440"/>
      <c r="FHI406" s="440"/>
      <c r="FHJ406" s="440"/>
      <c r="FHK406" s="440"/>
      <c r="FHL406" s="440"/>
      <c r="FHM406" s="440"/>
      <c r="FHN406" s="440"/>
      <c r="FHO406" s="440"/>
      <c r="FHP406" s="440"/>
      <c r="FHQ406" s="440"/>
      <c r="FHR406" s="440"/>
      <c r="FHS406" s="440"/>
      <c r="FHT406" s="440"/>
      <c r="FHU406" s="440"/>
      <c r="FHV406" s="440"/>
      <c r="FHW406" s="440"/>
      <c r="FHX406" s="440"/>
      <c r="FHY406" s="440"/>
      <c r="FHZ406" s="440"/>
      <c r="FIA406" s="440"/>
      <c r="FIB406" s="440"/>
      <c r="FIC406" s="440"/>
      <c r="FID406" s="440"/>
      <c r="FIE406" s="440"/>
      <c r="FIF406" s="440"/>
      <c r="FIG406" s="440"/>
      <c r="FIH406" s="440"/>
      <c r="FII406" s="440"/>
      <c r="FIJ406" s="440"/>
      <c r="FIK406" s="440"/>
      <c r="FIL406" s="440"/>
      <c r="FIM406" s="440"/>
      <c r="FIN406" s="440"/>
      <c r="FIO406" s="440"/>
      <c r="FIP406" s="440"/>
      <c r="FIQ406" s="440"/>
      <c r="FIR406" s="440"/>
      <c r="FIS406" s="440"/>
      <c r="FIT406" s="440"/>
      <c r="FIU406" s="440"/>
      <c r="FIV406" s="440"/>
      <c r="FIW406" s="440"/>
      <c r="FIX406" s="440"/>
      <c r="FIY406" s="440"/>
      <c r="FIZ406" s="440"/>
      <c r="FJA406" s="440"/>
      <c r="FJB406" s="440"/>
      <c r="FJC406" s="440"/>
      <c r="FJD406" s="440"/>
      <c r="FJE406" s="440"/>
      <c r="FJF406" s="440"/>
      <c r="FJG406" s="440"/>
      <c r="FJH406" s="440"/>
      <c r="FJI406" s="440"/>
      <c r="FJJ406" s="440"/>
      <c r="FJK406" s="440"/>
      <c r="FJL406" s="440"/>
      <c r="FJM406" s="440"/>
      <c r="FJN406" s="440"/>
      <c r="FJO406" s="440"/>
      <c r="FJP406" s="440"/>
      <c r="FJQ406" s="440"/>
      <c r="FJR406" s="440"/>
      <c r="FJS406" s="440"/>
      <c r="FJT406" s="440"/>
      <c r="FJU406" s="440"/>
      <c r="FJV406" s="440"/>
      <c r="FJW406" s="440"/>
      <c r="FJX406" s="440"/>
      <c r="FJY406" s="440"/>
      <c r="FJZ406" s="440"/>
      <c r="FKA406" s="440"/>
      <c r="FKB406" s="440"/>
      <c r="FKC406" s="440"/>
      <c r="FKD406" s="440"/>
      <c r="FKE406" s="440"/>
      <c r="FKF406" s="440"/>
      <c r="FKG406" s="440"/>
      <c r="FKH406" s="440"/>
      <c r="FKI406" s="440"/>
      <c r="FKJ406" s="440"/>
      <c r="FKK406" s="440"/>
      <c r="FKL406" s="440"/>
      <c r="FKM406" s="440"/>
      <c r="FKN406" s="440"/>
      <c r="FKO406" s="440"/>
      <c r="FKP406" s="440"/>
      <c r="FKQ406" s="440"/>
      <c r="FKR406" s="440"/>
      <c r="FKS406" s="440"/>
      <c r="FKT406" s="440"/>
      <c r="FKU406" s="440"/>
      <c r="FKV406" s="440"/>
      <c r="FKW406" s="440"/>
      <c r="FKX406" s="440"/>
      <c r="FKY406" s="440"/>
      <c r="FKZ406" s="440"/>
      <c r="FLA406" s="440"/>
      <c r="FLB406" s="440"/>
      <c r="FLC406" s="440"/>
      <c r="FLD406" s="440"/>
      <c r="FLE406" s="440"/>
      <c r="FLF406" s="440"/>
      <c r="FLG406" s="440"/>
      <c r="FLH406" s="440"/>
      <c r="FLI406" s="440"/>
      <c r="FLJ406" s="440"/>
      <c r="FLK406" s="440"/>
      <c r="FLL406" s="440"/>
      <c r="FLM406" s="440"/>
      <c r="FLN406" s="440"/>
      <c r="FLO406" s="440"/>
      <c r="FLP406" s="440"/>
      <c r="FLQ406" s="440"/>
      <c r="FLR406" s="440"/>
      <c r="FLS406" s="440"/>
      <c r="FLT406" s="440"/>
      <c r="FLU406" s="440"/>
      <c r="FLV406" s="440"/>
      <c r="FLW406" s="440"/>
      <c r="FLX406" s="440"/>
      <c r="FLY406" s="440"/>
      <c r="FLZ406" s="440"/>
      <c r="FMA406" s="440"/>
      <c r="FMB406" s="440"/>
      <c r="FMC406" s="440"/>
      <c r="FMD406" s="440"/>
      <c r="FME406" s="440"/>
      <c r="FMF406" s="440"/>
      <c r="FMG406" s="440"/>
      <c r="FMH406" s="440"/>
      <c r="FMI406" s="440"/>
      <c r="FMJ406" s="440"/>
      <c r="FMK406" s="440"/>
      <c r="FML406" s="440"/>
      <c r="FMM406" s="440"/>
      <c r="FMN406" s="440"/>
      <c r="FMO406" s="440"/>
      <c r="FMP406" s="440"/>
      <c r="FMQ406" s="440"/>
      <c r="FMR406" s="440"/>
      <c r="FMS406" s="440"/>
      <c r="FMT406" s="440"/>
      <c r="FMU406" s="440"/>
      <c r="FMV406" s="440"/>
      <c r="FMW406" s="440"/>
      <c r="FMX406" s="440"/>
      <c r="FMY406" s="440"/>
      <c r="FMZ406" s="440"/>
      <c r="FNA406" s="440"/>
      <c r="FNB406" s="440"/>
      <c r="FNC406" s="440"/>
      <c r="FND406" s="440"/>
      <c r="FNE406" s="440"/>
      <c r="FNF406" s="440"/>
      <c r="FNG406" s="440"/>
      <c r="FNH406" s="440"/>
      <c r="FNI406" s="440"/>
      <c r="FNJ406" s="440"/>
      <c r="FNK406" s="440"/>
      <c r="FNL406" s="440"/>
      <c r="FNM406" s="440"/>
      <c r="FNN406" s="440"/>
      <c r="FNO406" s="440"/>
      <c r="FNP406" s="440"/>
      <c r="FNQ406" s="440"/>
      <c r="FNR406" s="440"/>
      <c r="FNS406" s="440"/>
      <c r="FNT406" s="440"/>
      <c r="FNU406" s="440"/>
      <c r="FNV406" s="440"/>
      <c r="FNW406" s="440"/>
      <c r="FNX406" s="440"/>
      <c r="FNY406" s="440"/>
      <c r="FNZ406" s="440"/>
      <c r="FOA406" s="440"/>
      <c r="FOB406" s="440"/>
      <c r="FOC406" s="440"/>
      <c r="FOD406" s="440"/>
      <c r="FOE406" s="440"/>
      <c r="FOF406" s="440"/>
      <c r="FOG406" s="440"/>
      <c r="FOH406" s="440"/>
      <c r="FOI406" s="440"/>
      <c r="FOJ406" s="440"/>
      <c r="FOK406" s="440"/>
      <c r="FOL406" s="440"/>
      <c r="FOM406" s="440"/>
      <c r="FON406" s="440"/>
      <c r="FOO406" s="440"/>
      <c r="FOP406" s="440"/>
      <c r="FOQ406" s="440"/>
      <c r="FOR406" s="440"/>
      <c r="FOS406" s="440"/>
      <c r="FOT406" s="440"/>
      <c r="FOU406" s="440"/>
      <c r="FOV406" s="440"/>
      <c r="FOW406" s="440"/>
      <c r="FOX406" s="440"/>
      <c r="FOY406" s="440"/>
      <c r="FOZ406" s="440"/>
      <c r="FPA406" s="440"/>
      <c r="FPB406" s="440"/>
      <c r="FPC406" s="440"/>
      <c r="FPD406" s="440"/>
      <c r="FPE406" s="440"/>
      <c r="FPF406" s="440"/>
      <c r="FPG406" s="440"/>
      <c r="FPH406" s="440"/>
      <c r="FPI406" s="440"/>
      <c r="FPJ406" s="440"/>
      <c r="FPK406" s="440"/>
      <c r="FPL406" s="440"/>
      <c r="FPM406" s="440"/>
      <c r="FPN406" s="440"/>
      <c r="FPO406" s="440"/>
      <c r="FPP406" s="440"/>
      <c r="FPQ406" s="440"/>
      <c r="FPR406" s="440"/>
      <c r="FPS406" s="440"/>
      <c r="FPT406" s="440"/>
      <c r="FPU406" s="440"/>
      <c r="FPV406" s="440"/>
      <c r="FPW406" s="440"/>
      <c r="FPX406" s="440"/>
      <c r="FPY406" s="440"/>
      <c r="FPZ406" s="440"/>
      <c r="FQA406" s="440"/>
      <c r="FQB406" s="440"/>
      <c r="FQC406" s="440"/>
      <c r="FQD406" s="440"/>
      <c r="FQE406" s="440"/>
      <c r="FQF406" s="440"/>
      <c r="FQG406" s="440"/>
      <c r="FQH406" s="440"/>
      <c r="FQI406" s="440"/>
      <c r="FQJ406" s="440"/>
      <c r="FQK406" s="440"/>
      <c r="FQL406" s="440"/>
      <c r="FQM406" s="440"/>
      <c r="FQN406" s="440"/>
      <c r="FQO406" s="440"/>
      <c r="FQP406" s="440"/>
      <c r="FQQ406" s="440"/>
      <c r="FQR406" s="440"/>
      <c r="FQS406" s="440"/>
      <c r="FQT406" s="440"/>
      <c r="FQU406" s="440"/>
      <c r="FQV406" s="440"/>
      <c r="FQW406" s="440"/>
      <c r="FQX406" s="440"/>
      <c r="FQY406" s="440"/>
      <c r="FQZ406" s="440"/>
      <c r="FRA406" s="440"/>
      <c r="FRB406" s="440"/>
      <c r="FRC406" s="440"/>
      <c r="FRD406" s="440"/>
      <c r="FRE406" s="440"/>
      <c r="FRF406" s="440"/>
      <c r="FRG406" s="440"/>
      <c r="FRH406" s="440"/>
      <c r="FRI406" s="440"/>
      <c r="FRJ406" s="440"/>
      <c r="FRK406" s="440"/>
      <c r="FRL406" s="440"/>
      <c r="FRM406" s="440"/>
      <c r="FRN406" s="440"/>
      <c r="FRO406" s="440"/>
      <c r="FRP406" s="440"/>
      <c r="FRQ406" s="440"/>
      <c r="FRR406" s="440"/>
      <c r="FRS406" s="440"/>
      <c r="FRT406" s="440"/>
      <c r="FRU406" s="440"/>
      <c r="FRV406" s="440"/>
      <c r="FRW406" s="440"/>
      <c r="FRX406" s="440"/>
      <c r="FRY406" s="440"/>
      <c r="FRZ406" s="440"/>
      <c r="FSA406" s="440"/>
      <c r="FSB406" s="440"/>
      <c r="FSC406" s="440"/>
      <c r="FSD406" s="440"/>
      <c r="FSE406" s="440"/>
      <c r="FSF406" s="440"/>
      <c r="FSG406" s="440"/>
      <c r="FSH406" s="440"/>
      <c r="FSI406" s="440"/>
      <c r="FSJ406" s="440"/>
      <c r="FSK406" s="440"/>
      <c r="FSL406" s="440"/>
      <c r="FSM406" s="440"/>
      <c r="FSN406" s="440"/>
      <c r="FSO406" s="440"/>
      <c r="FSP406" s="440"/>
      <c r="FSQ406" s="440"/>
      <c r="FSR406" s="440"/>
      <c r="FSS406" s="440"/>
      <c r="FST406" s="440"/>
      <c r="FSU406" s="440"/>
      <c r="FSV406" s="440"/>
      <c r="FSW406" s="440"/>
      <c r="FSX406" s="440"/>
      <c r="FSY406" s="440"/>
      <c r="FSZ406" s="440"/>
      <c r="FTA406" s="440"/>
      <c r="FTB406" s="440"/>
      <c r="FTC406" s="440"/>
      <c r="FTD406" s="440"/>
      <c r="FTE406" s="440"/>
      <c r="FTF406" s="440"/>
      <c r="FTG406" s="440"/>
      <c r="FTH406" s="440"/>
      <c r="FTI406" s="440"/>
      <c r="FTJ406" s="440"/>
      <c r="FTK406" s="440"/>
      <c r="FTL406" s="440"/>
      <c r="FTM406" s="440"/>
      <c r="FTN406" s="440"/>
      <c r="FTO406" s="440"/>
      <c r="FTP406" s="440"/>
      <c r="FTQ406" s="440"/>
      <c r="FTR406" s="440"/>
      <c r="FTS406" s="440"/>
      <c r="FTT406" s="440"/>
      <c r="FTU406" s="440"/>
      <c r="FTV406" s="440"/>
      <c r="FTW406" s="440"/>
      <c r="FTX406" s="440"/>
      <c r="FTY406" s="440"/>
      <c r="FTZ406" s="440"/>
      <c r="FUA406" s="440"/>
      <c r="FUB406" s="440"/>
      <c r="FUC406" s="440"/>
      <c r="FUD406" s="440"/>
      <c r="FUE406" s="440"/>
      <c r="FUF406" s="440"/>
      <c r="FUG406" s="440"/>
      <c r="FUH406" s="440"/>
      <c r="FUI406" s="440"/>
      <c r="FUJ406" s="440"/>
      <c r="FUK406" s="440"/>
      <c r="FUL406" s="440"/>
      <c r="FUM406" s="440"/>
      <c r="FUN406" s="440"/>
      <c r="FUO406" s="440"/>
      <c r="FUP406" s="440"/>
      <c r="FUQ406" s="440"/>
      <c r="FUR406" s="440"/>
      <c r="FUS406" s="440"/>
      <c r="FUT406" s="440"/>
      <c r="FUU406" s="440"/>
      <c r="FUV406" s="440"/>
      <c r="FUW406" s="440"/>
      <c r="FUX406" s="440"/>
      <c r="FUY406" s="440"/>
      <c r="FUZ406" s="440"/>
      <c r="FVA406" s="440"/>
      <c r="FVB406" s="440"/>
      <c r="FVC406" s="440"/>
      <c r="FVD406" s="440"/>
      <c r="FVE406" s="440"/>
      <c r="FVF406" s="440"/>
      <c r="FVG406" s="440"/>
      <c r="FVH406" s="440"/>
      <c r="FVI406" s="440"/>
      <c r="FVJ406" s="440"/>
      <c r="FVK406" s="440"/>
      <c r="FVL406" s="440"/>
      <c r="FVM406" s="440"/>
      <c r="FVN406" s="440"/>
      <c r="FVO406" s="440"/>
      <c r="FVP406" s="440"/>
      <c r="FVQ406" s="440"/>
      <c r="FVR406" s="440"/>
      <c r="FVS406" s="440"/>
      <c r="FVT406" s="440"/>
      <c r="FVU406" s="440"/>
      <c r="FVV406" s="440"/>
      <c r="FVW406" s="440"/>
      <c r="FVX406" s="440"/>
      <c r="FVY406" s="440"/>
      <c r="FVZ406" s="440"/>
      <c r="FWA406" s="440"/>
      <c r="FWB406" s="440"/>
      <c r="FWC406" s="440"/>
      <c r="FWD406" s="440"/>
      <c r="FWE406" s="440"/>
      <c r="FWF406" s="440"/>
      <c r="FWG406" s="440"/>
      <c r="FWH406" s="440"/>
      <c r="FWI406" s="440"/>
      <c r="FWJ406" s="440"/>
      <c r="FWK406" s="440"/>
      <c r="FWL406" s="440"/>
      <c r="FWM406" s="440"/>
      <c r="FWN406" s="440"/>
      <c r="FWO406" s="440"/>
      <c r="FWP406" s="440"/>
      <c r="FWQ406" s="440"/>
      <c r="FWR406" s="440"/>
      <c r="FWS406" s="440"/>
      <c r="FWT406" s="440"/>
      <c r="FWU406" s="440"/>
      <c r="FWV406" s="440"/>
      <c r="FWW406" s="440"/>
      <c r="FWX406" s="440"/>
      <c r="FWY406" s="440"/>
      <c r="FWZ406" s="440"/>
      <c r="FXA406" s="440"/>
      <c r="FXB406" s="440"/>
      <c r="FXC406" s="440"/>
      <c r="FXD406" s="440"/>
      <c r="FXE406" s="440"/>
      <c r="FXF406" s="440"/>
      <c r="FXG406" s="440"/>
      <c r="FXH406" s="440"/>
      <c r="FXI406" s="440"/>
      <c r="FXJ406" s="440"/>
      <c r="FXK406" s="440"/>
      <c r="FXL406" s="440"/>
      <c r="FXM406" s="440"/>
      <c r="FXN406" s="440"/>
      <c r="FXO406" s="440"/>
      <c r="FXP406" s="440"/>
      <c r="FXQ406" s="440"/>
      <c r="FXR406" s="440"/>
      <c r="FXS406" s="440"/>
      <c r="FXT406" s="440"/>
      <c r="FXU406" s="440"/>
      <c r="FXV406" s="440"/>
      <c r="FXW406" s="440"/>
      <c r="FXX406" s="440"/>
      <c r="FXY406" s="440"/>
      <c r="FXZ406" s="440"/>
      <c r="FYA406" s="440"/>
      <c r="FYB406" s="440"/>
      <c r="FYC406" s="440"/>
      <c r="FYD406" s="440"/>
      <c r="FYE406" s="440"/>
      <c r="FYF406" s="440"/>
      <c r="FYG406" s="440"/>
      <c r="FYH406" s="440"/>
      <c r="FYI406" s="440"/>
      <c r="FYJ406" s="440"/>
      <c r="FYK406" s="440"/>
      <c r="FYL406" s="440"/>
      <c r="FYM406" s="440"/>
      <c r="FYN406" s="440"/>
      <c r="FYO406" s="440"/>
      <c r="FYP406" s="440"/>
      <c r="FYQ406" s="440"/>
      <c r="FYR406" s="440"/>
      <c r="FYS406" s="440"/>
      <c r="FYT406" s="440"/>
      <c r="FYU406" s="440"/>
      <c r="FYV406" s="440"/>
      <c r="FYW406" s="440"/>
      <c r="FYX406" s="440"/>
      <c r="FYY406" s="440"/>
      <c r="FYZ406" s="440"/>
      <c r="FZA406" s="440"/>
      <c r="FZB406" s="440"/>
      <c r="FZC406" s="440"/>
      <c r="FZD406" s="440"/>
      <c r="FZE406" s="440"/>
      <c r="FZF406" s="440"/>
      <c r="FZG406" s="440"/>
      <c r="FZH406" s="440"/>
      <c r="FZI406" s="440"/>
      <c r="FZJ406" s="440"/>
      <c r="FZK406" s="440"/>
      <c r="FZL406" s="440"/>
      <c r="FZM406" s="440"/>
      <c r="FZN406" s="440"/>
      <c r="FZO406" s="440"/>
      <c r="FZP406" s="440"/>
      <c r="FZQ406" s="440"/>
      <c r="FZR406" s="440"/>
      <c r="FZS406" s="440"/>
      <c r="FZT406" s="440"/>
      <c r="FZU406" s="440"/>
      <c r="FZV406" s="440"/>
      <c r="FZW406" s="440"/>
      <c r="FZX406" s="440"/>
      <c r="FZY406" s="440"/>
      <c r="FZZ406" s="440"/>
      <c r="GAA406" s="440"/>
      <c r="GAB406" s="440"/>
      <c r="GAC406" s="440"/>
      <c r="GAD406" s="440"/>
      <c r="GAE406" s="440"/>
      <c r="GAF406" s="440"/>
      <c r="GAG406" s="440"/>
      <c r="GAH406" s="440"/>
      <c r="GAI406" s="440"/>
      <c r="GAJ406" s="440"/>
      <c r="GAK406" s="440"/>
      <c r="GAL406" s="440"/>
      <c r="GAM406" s="440"/>
      <c r="GAN406" s="440"/>
      <c r="GAO406" s="440"/>
      <c r="GAP406" s="440"/>
      <c r="GAQ406" s="440"/>
      <c r="GAR406" s="440"/>
      <c r="GAS406" s="440"/>
      <c r="GAT406" s="440"/>
      <c r="GAU406" s="440"/>
      <c r="GAV406" s="440"/>
      <c r="GAW406" s="440"/>
      <c r="GAX406" s="440"/>
      <c r="GAY406" s="440"/>
      <c r="GAZ406" s="440"/>
      <c r="GBA406" s="440"/>
      <c r="GBB406" s="440"/>
      <c r="GBC406" s="440"/>
      <c r="GBD406" s="440"/>
      <c r="GBE406" s="440"/>
      <c r="GBF406" s="440"/>
      <c r="GBG406" s="440"/>
      <c r="GBH406" s="440"/>
      <c r="GBI406" s="440"/>
      <c r="GBJ406" s="440"/>
      <c r="GBK406" s="440"/>
      <c r="GBL406" s="440"/>
      <c r="GBM406" s="440"/>
      <c r="GBN406" s="440"/>
      <c r="GBO406" s="440"/>
      <c r="GBP406" s="440"/>
      <c r="GBQ406" s="440"/>
      <c r="GBR406" s="440"/>
      <c r="GBS406" s="440"/>
      <c r="GBT406" s="440"/>
      <c r="GBU406" s="440"/>
      <c r="GBV406" s="440"/>
      <c r="GBW406" s="440"/>
      <c r="GBX406" s="440"/>
      <c r="GBY406" s="440"/>
      <c r="GBZ406" s="440"/>
      <c r="GCA406" s="440"/>
      <c r="GCB406" s="440"/>
      <c r="GCC406" s="440"/>
      <c r="GCD406" s="440"/>
      <c r="GCE406" s="440"/>
      <c r="GCF406" s="440"/>
      <c r="GCG406" s="440"/>
      <c r="GCH406" s="440"/>
      <c r="GCI406" s="440"/>
      <c r="GCJ406" s="440"/>
      <c r="GCK406" s="440"/>
      <c r="GCL406" s="440"/>
      <c r="GCM406" s="440"/>
      <c r="GCN406" s="440"/>
      <c r="GCO406" s="440"/>
      <c r="GCP406" s="440"/>
      <c r="GCQ406" s="440"/>
      <c r="GCR406" s="440"/>
      <c r="GCS406" s="440"/>
      <c r="GCT406" s="440"/>
      <c r="GCU406" s="440"/>
      <c r="GCV406" s="440"/>
      <c r="GCW406" s="440"/>
      <c r="GCX406" s="440"/>
      <c r="GCY406" s="440"/>
      <c r="GCZ406" s="440"/>
      <c r="GDA406" s="440"/>
      <c r="GDB406" s="440"/>
      <c r="GDC406" s="440"/>
      <c r="GDD406" s="440"/>
      <c r="GDE406" s="440"/>
      <c r="GDF406" s="440"/>
      <c r="GDG406" s="440"/>
      <c r="GDH406" s="440"/>
      <c r="GDI406" s="440"/>
      <c r="GDJ406" s="440"/>
      <c r="GDK406" s="440"/>
      <c r="GDL406" s="440"/>
      <c r="GDM406" s="440"/>
      <c r="GDN406" s="440"/>
      <c r="GDO406" s="440"/>
      <c r="GDP406" s="440"/>
      <c r="GDQ406" s="440"/>
      <c r="GDR406" s="440"/>
      <c r="GDS406" s="440"/>
      <c r="GDT406" s="440"/>
      <c r="GDU406" s="440"/>
      <c r="GDV406" s="440"/>
      <c r="GDW406" s="440"/>
      <c r="GDX406" s="440"/>
      <c r="GDY406" s="440"/>
      <c r="GDZ406" s="440"/>
      <c r="GEA406" s="440"/>
      <c r="GEB406" s="440"/>
      <c r="GEC406" s="440"/>
      <c r="GED406" s="440"/>
      <c r="GEE406" s="440"/>
      <c r="GEF406" s="440"/>
      <c r="GEG406" s="440"/>
      <c r="GEH406" s="440"/>
      <c r="GEI406" s="440"/>
      <c r="GEJ406" s="440"/>
      <c r="GEK406" s="440"/>
      <c r="GEL406" s="440"/>
      <c r="GEM406" s="440"/>
      <c r="GEN406" s="440"/>
      <c r="GEO406" s="440"/>
      <c r="GEP406" s="440"/>
      <c r="GEQ406" s="440"/>
      <c r="GER406" s="440"/>
      <c r="GES406" s="440"/>
      <c r="GET406" s="440"/>
      <c r="GEU406" s="440"/>
      <c r="GEV406" s="440"/>
      <c r="GEW406" s="440"/>
      <c r="GEX406" s="440"/>
      <c r="GEY406" s="440"/>
      <c r="GEZ406" s="440"/>
      <c r="GFA406" s="440"/>
      <c r="GFB406" s="440"/>
      <c r="GFC406" s="440"/>
      <c r="GFD406" s="440"/>
      <c r="GFE406" s="440"/>
      <c r="GFF406" s="440"/>
      <c r="GFG406" s="440"/>
      <c r="GFH406" s="440"/>
      <c r="GFI406" s="440"/>
      <c r="GFJ406" s="440"/>
      <c r="GFK406" s="440"/>
      <c r="GFL406" s="440"/>
      <c r="GFM406" s="440"/>
      <c r="GFN406" s="440"/>
      <c r="GFO406" s="440"/>
      <c r="GFP406" s="440"/>
      <c r="GFQ406" s="440"/>
      <c r="GFR406" s="440"/>
      <c r="GFS406" s="440"/>
      <c r="GFT406" s="440"/>
      <c r="GFU406" s="440"/>
      <c r="GFV406" s="440"/>
      <c r="GFW406" s="440"/>
      <c r="GFX406" s="440"/>
      <c r="GFY406" s="440"/>
      <c r="GFZ406" s="440"/>
      <c r="GGA406" s="440"/>
      <c r="GGB406" s="440"/>
      <c r="GGC406" s="440"/>
      <c r="GGD406" s="440"/>
      <c r="GGE406" s="440"/>
      <c r="GGF406" s="440"/>
      <c r="GGG406" s="440"/>
      <c r="GGH406" s="440"/>
      <c r="GGI406" s="440"/>
      <c r="GGJ406" s="440"/>
      <c r="GGK406" s="440"/>
      <c r="GGL406" s="440"/>
      <c r="GGM406" s="440"/>
      <c r="GGN406" s="440"/>
      <c r="GGO406" s="440"/>
      <c r="GGP406" s="440"/>
      <c r="GGQ406" s="440"/>
      <c r="GGR406" s="440"/>
      <c r="GGS406" s="440"/>
      <c r="GGT406" s="440"/>
      <c r="GGU406" s="440"/>
      <c r="GGV406" s="440"/>
      <c r="GGW406" s="440"/>
      <c r="GGX406" s="440"/>
      <c r="GGY406" s="440"/>
      <c r="GGZ406" s="440"/>
      <c r="GHA406" s="440"/>
      <c r="GHB406" s="440"/>
      <c r="GHC406" s="440"/>
      <c r="GHD406" s="440"/>
      <c r="GHE406" s="440"/>
      <c r="GHF406" s="440"/>
      <c r="GHG406" s="440"/>
      <c r="GHH406" s="440"/>
      <c r="GHI406" s="440"/>
      <c r="GHJ406" s="440"/>
      <c r="GHK406" s="440"/>
      <c r="GHL406" s="440"/>
      <c r="GHM406" s="440"/>
      <c r="GHN406" s="440"/>
      <c r="GHO406" s="440"/>
      <c r="GHP406" s="440"/>
      <c r="GHQ406" s="440"/>
      <c r="GHR406" s="440"/>
      <c r="GHS406" s="440"/>
      <c r="GHT406" s="440"/>
      <c r="GHU406" s="440"/>
      <c r="GHV406" s="440"/>
      <c r="GHW406" s="440"/>
      <c r="GHX406" s="440"/>
      <c r="GHY406" s="440"/>
      <c r="GHZ406" s="440"/>
      <c r="GIA406" s="440"/>
      <c r="GIB406" s="440"/>
      <c r="GIC406" s="440"/>
      <c r="GID406" s="440"/>
      <c r="GIE406" s="440"/>
      <c r="GIF406" s="440"/>
      <c r="GIG406" s="440"/>
      <c r="GIH406" s="440"/>
      <c r="GII406" s="440"/>
      <c r="GIJ406" s="440"/>
      <c r="GIK406" s="440"/>
      <c r="GIL406" s="440"/>
      <c r="GIM406" s="440"/>
      <c r="GIN406" s="440"/>
      <c r="GIO406" s="440"/>
      <c r="GIP406" s="440"/>
      <c r="GIQ406" s="440"/>
      <c r="GIR406" s="440"/>
      <c r="GIS406" s="440"/>
      <c r="GIT406" s="440"/>
      <c r="GIU406" s="440"/>
      <c r="GIV406" s="440"/>
      <c r="GIW406" s="440"/>
      <c r="GIX406" s="440"/>
      <c r="GIY406" s="440"/>
      <c r="GIZ406" s="440"/>
      <c r="GJA406" s="440"/>
      <c r="GJB406" s="440"/>
      <c r="GJC406" s="440"/>
      <c r="GJD406" s="440"/>
      <c r="GJE406" s="440"/>
      <c r="GJF406" s="440"/>
      <c r="GJG406" s="440"/>
      <c r="GJH406" s="440"/>
      <c r="GJI406" s="440"/>
      <c r="GJJ406" s="440"/>
      <c r="GJK406" s="440"/>
      <c r="GJL406" s="440"/>
      <c r="GJM406" s="440"/>
      <c r="GJN406" s="440"/>
      <c r="GJO406" s="440"/>
      <c r="GJP406" s="440"/>
      <c r="GJQ406" s="440"/>
      <c r="GJR406" s="440"/>
      <c r="GJS406" s="440"/>
      <c r="GJT406" s="440"/>
      <c r="GJU406" s="440"/>
      <c r="GJV406" s="440"/>
      <c r="GJW406" s="440"/>
      <c r="GJX406" s="440"/>
      <c r="GJY406" s="440"/>
      <c r="GJZ406" s="440"/>
      <c r="GKA406" s="440"/>
      <c r="GKB406" s="440"/>
      <c r="GKC406" s="440"/>
      <c r="GKD406" s="440"/>
      <c r="GKE406" s="440"/>
      <c r="GKF406" s="440"/>
      <c r="GKG406" s="440"/>
      <c r="GKH406" s="440"/>
      <c r="GKI406" s="440"/>
      <c r="GKJ406" s="440"/>
      <c r="GKK406" s="440"/>
      <c r="GKL406" s="440"/>
      <c r="GKM406" s="440"/>
      <c r="GKN406" s="440"/>
      <c r="GKO406" s="440"/>
      <c r="GKP406" s="440"/>
      <c r="GKQ406" s="440"/>
      <c r="GKR406" s="440"/>
      <c r="GKS406" s="440"/>
      <c r="GKT406" s="440"/>
      <c r="GKU406" s="440"/>
      <c r="GKV406" s="440"/>
      <c r="GKW406" s="440"/>
      <c r="GKX406" s="440"/>
      <c r="GKY406" s="440"/>
      <c r="GKZ406" s="440"/>
      <c r="GLA406" s="440"/>
      <c r="GLB406" s="440"/>
      <c r="GLC406" s="440"/>
      <c r="GLD406" s="440"/>
      <c r="GLE406" s="440"/>
      <c r="GLF406" s="440"/>
      <c r="GLG406" s="440"/>
      <c r="GLH406" s="440"/>
      <c r="GLI406" s="440"/>
      <c r="GLJ406" s="440"/>
      <c r="GLK406" s="440"/>
      <c r="GLL406" s="440"/>
      <c r="GLM406" s="440"/>
      <c r="GLN406" s="440"/>
      <c r="GLO406" s="440"/>
      <c r="GLP406" s="440"/>
      <c r="GLQ406" s="440"/>
      <c r="GLR406" s="440"/>
      <c r="GLS406" s="440"/>
      <c r="GLT406" s="440"/>
      <c r="GLU406" s="440"/>
      <c r="GLV406" s="440"/>
      <c r="GLW406" s="440"/>
      <c r="GLX406" s="440"/>
      <c r="GLY406" s="440"/>
      <c r="GLZ406" s="440"/>
      <c r="GMA406" s="440"/>
      <c r="GMB406" s="440"/>
      <c r="GMC406" s="440"/>
      <c r="GMD406" s="440"/>
      <c r="GME406" s="440"/>
      <c r="GMF406" s="440"/>
      <c r="GMG406" s="440"/>
      <c r="GMH406" s="440"/>
      <c r="GMI406" s="440"/>
      <c r="GMJ406" s="440"/>
      <c r="GMK406" s="440"/>
      <c r="GML406" s="440"/>
      <c r="GMM406" s="440"/>
      <c r="GMN406" s="440"/>
      <c r="GMO406" s="440"/>
      <c r="GMP406" s="440"/>
      <c r="GMQ406" s="440"/>
      <c r="GMR406" s="440"/>
      <c r="GMS406" s="440"/>
      <c r="GMT406" s="440"/>
      <c r="GMU406" s="440"/>
      <c r="GMV406" s="440"/>
      <c r="GMW406" s="440"/>
      <c r="GMX406" s="440"/>
      <c r="GMY406" s="440"/>
      <c r="GMZ406" s="440"/>
      <c r="GNA406" s="440"/>
      <c r="GNB406" s="440"/>
      <c r="GNC406" s="440"/>
      <c r="GND406" s="440"/>
      <c r="GNE406" s="440"/>
      <c r="GNF406" s="440"/>
      <c r="GNG406" s="440"/>
      <c r="GNH406" s="440"/>
      <c r="GNI406" s="440"/>
      <c r="GNJ406" s="440"/>
      <c r="GNK406" s="440"/>
      <c r="GNL406" s="440"/>
      <c r="GNM406" s="440"/>
      <c r="GNN406" s="440"/>
      <c r="GNO406" s="440"/>
      <c r="GNP406" s="440"/>
      <c r="GNQ406" s="440"/>
      <c r="GNR406" s="440"/>
      <c r="GNS406" s="440"/>
      <c r="GNT406" s="440"/>
      <c r="GNU406" s="440"/>
      <c r="GNV406" s="440"/>
      <c r="GNW406" s="440"/>
      <c r="GNX406" s="440"/>
      <c r="GNY406" s="440"/>
      <c r="GNZ406" s="440"/>
      <c r="GOA406" s="440"/>
      <c r="GOB406" s="440"/>
      <c r="GOC406" s="440"/>
      <c r="GOD406" s="440"/>
      <c r="GOE406" s="440"/>
      <c r="GOF406" s="440"/>
      <c r="GOG406" s="440"/>
      <c r="GOH406" s="440"/>
      <c r="GOI406" s="440"/>
      <c r="GOJ406" s="440"/>
      <c r="GOK406" s="440"/>
      <c r="GOL406" s="440"/>
      <c r="GOM406" s="440"/>
      <c r="GON406" s="440"/>
      <c r="GOO406" s="440"/>
      <c r="GOP406" s="440"/>
      <c r="GOQ406" s="440"/>
      <c r="GOR406" s="440"/>
      <c r="GOS406" s="440"/>
      <c r="GOT406" s="440"/>
      <c r="GOU406" s="440"/>
      <c r="GOV406" s="440"/>
      <c r="GOW406" s="440"/>
      <c r="GOX406" s="440"/>
      <c r="GOY406" s="440"/>
      <c r="GOZ406" s="440"/>
      <c r="GPA406" s="440"/>
      <c r="GPB406" s="440"/>
      <c r="GPC406" s="440"/>
      <c r="GPD406" s="440"/>
      <c r="GPE406" s="440"/>
      <c r="GPF406" s="440"/>
      <c r="GPG406" s="440"/>
      <c r="GPH406" s="440"/>
      <c r="GPI406" s="440"/>
      <c r="GPJ406" s="440"/>
      <c r="GPK406" s="440"/>
      <c r="GPL406" s="440"/>
      <c r="GPM406" s="440"/>
      <c r="GPN406" s="440"/>
      <c r="GPO406" s="440"/>
      <c r="GPP406" s="440"/>
      <c r="GPQ406" s="440"/>
      <c r="GPR406" s="440"/>
      <c r="GPS406" s="440"/>
      <c r="GPT406" s="440"/>
      <c r="GPU406" s="440"/>
      <c r="GPV406" s="440"/>
      <c r="GPW406" s="440"/>
      <c r="GPX406" s="440"/>
      <c r="GPY406" s="440"/>
      <c r="GPZ406" s="440"/>
      <c r="GQA406" s="440"/>
      <c r="GQB406" s="440"/>
      <c r="GQC406" s="440"/>
      <c r="GQD406" s="440"/>
      <c r="GQE406" s="440"/>
      <c r="GQF406" s="440"/>
      <c r="GQG406" s="440"/>
      <c r="GQH406" s="440"/>
      <c r="GQI406" s="440"/>
      <c r="GQJ406" s="440"/>
      <c r="GQK406" s="440"/>
      <c r="GQL406" s="440"/>
      <c r="GQM406" s="440"/>
      <c r="GQN406" s="440"/>
      <c r="GQO406" s="440"/>
      <c r="GQP406" s="440"/>
      <c r="GQQ406" s="440"/>
      <c r="GQR406" s="440"/>
      <c r="GQS406" s="440"/>
      <c r="GQT406" s="440"/>
      <c r="GQU406" s="440"/>
      <c r="GQV406" s="440"/>
      <c r="GQW406" s="440"/>
      <c r="GQX406" s="440"/>
      <c r="GQY406" s="440"/>
      <c r="GQZ406" s="440"/>
      <c r="GRA406" s="440"/>
      <c r="GRB406" s="440"/>
      <c r="GRC406" s="440"/>
      <c r="GRD406" s="440"/>
      <c r="GRE406" s="440"/>
      <c r="GRF406" s="440"/>
      <c r="GRG406" s="440"/>
      <c r="GRH406" s="440"/>
      <c r="GRI406" s="440"/>
      <c r="GRJ406" s="440"/>
      <c r="GRK406" s="440"/>
      <c r="GRL406" s="440"/>
      <c r="GRM406" s="440"/>
      <c r="GRN406" s="440"/>
      <c r="GRO406" s="440"/>
      <c r="GRP406" s="440"/>
      <c r="GRQ406" s="440"/>
      <c r="GRR406" s="440"/>
      <c r="GRS406" s="440"/>
      <c r="GRT406" s="440"/>
      <c r="GRU406" s="440"/>
      <c r="GRV406" s="440"/>
      <c r="GRW406" s="440"/>
      <c r="GRX406" s="440"/>
      <c r="GRY406" s="440"/>
      <c r="GRZ406" s="440"/>
      <c r="GSA406" s="440"/>
      <c r="GSB406" s="440"/>
      <c r="GSC406" s="440"/>
      <c r="GSD406" s="440"/>
      <c r="GSE406" s="440"/>
      <c r="GSF406" s="440"/>
      <c r="GSG406" s="440"/>
      <c r="GSH406" s="440"/>
      <c r="GSI406" s="440"/>
      <c r="GSJ406" s="440"/>
      <c r="GSK406" s="440"/>
      <c r="GSL406" s="440"/>
      <c r="GSM406" s="440"/>
      <c r="GSN406" s="440"/>
      <c r="GSO406" s="440"/>
      <c r="GSP406" s="440"/>
      <c r="GSQ406" s="440"/>
      <c r="GSR406" s="440"/>
      <c r="GSS406" s="440"/>
      <c r="GST406" s="440"/>
      <c r="GSU406" s="440"/>
      <c r="GSV406" s="440"/>
      <c r="GSW406" s="440"/>
      <c r="GSX406" s="440"/>
      <c r="GSY406" s="440"/>
      <c r="GSZ406" s="440"/>
      <c r="GTA406" s="440"/>
      <c r="GTB406" s="440"/>
      <c r="GTC406" s="440"/>
      <c r="GTD406" s="440"/>
      <c r="GTE406" s="440"/>
      <c r="GTF406" s="440"/>
      <c r="GTG406" s="440"/>
      <c r="GTH406" s="440"/>
      <c r="GTI406" s="440"/>
      <c r="GTJ406" s="440"/>
      <c r="GTK406" s="440"/>
      <c r="GTL406" s="440"/>
      <c r="GTM406" s="440"/>
      <c r="GTN406" s="440"/>
      <c r="GTO406" s="440"/>
      <c r="GTP406" s="440"/>
      <c r="GTQ406" s="440"/>
      <c r="GTR406" s="440"/>
      <c r="GTS406" s="440"/>
      <c r="GTT406" s="440"/>
      <c r="GTU406" s="440"/>
      <c r="GTV406" s="440"/>
      <c r="GTW406" s="440"/>
      <c r="GTX406" s="440"/>
      <c r="GTY406" s="440"/>
      <c r="GTZ406" s="440"/>
      <c r="GUA406" s="440"/>
      <c r="GUB406" s="440"/>
      <c r="GUC406" s="440"/>
      <c r="GUD406" s="440"/>
      <c r="GUE406" s="440"/>
      <c r="GUF406" s="440"/>
      <c r="GUG406" s="440"/>
      <c r="GUH406" s="440"/>
      <c r="GUI406" s="440"/>
      <c r="GUJ406" s="440"/>
      <c r="GUK406" s="440"/>
      <c r="GUL406" s="440"/>
      <c r="GUM406" s="440"/>
      <c r="GUN406" s="440"/>
      <c r="GUO406" s="440"/>
      <c r="GUP406" s="440"/>
      <c r="GUQ406" s="440"/>
      <c r="GUR406" s="440"/>
      <c r="GUS406" s="440"/>
      <c r="GUT406" s="440"/>
      <c r="GUU406" s="440"/>
      <c r="GUV406" s="440"/>
      <c r="GUW406" s="440"/>
      <c r="GUX406" s="440"/>
      <c r="GUY406" s="440"/>
      <c r="GUZ406" s="440"/>
      <c r="GVA406" s="440"/>
      <c r="GVB406" s="440"/>
      <c r="GVC406" s="440"/>
      <c r="GVD406" s="440"/>
      <c r="GVE406" s="440"/>
      <c r="GVF406" s="440"/>
      <c r="GVG406" s="440"/>
      <c r="GVH406" s="440"/>
      <c r="GVI406" s="440"/>
      <c r="GVJ406" s="440"/>
      <c r="GVK406" s="440"/>
      <c r="GVL406" s="440"/>
      <c r="GVM406" s="440"/>
      <c r="GVN406" s="440"/>
      <c r="GVO406" s="440"/>
      <c r="GVP406" s="440"/>
      <c r="GVQ406" s="440"/>
      <c r="GVR406" s="440"/>
      <c r="GVS406" s="440"/>
      <c r="GVT406" s="440"/>
      <c r="GVU406" s="440"/>
      <c r="GVV406" s="440"/>
      <c r="GVW406" s="440"/>
      <c r="GVX406" s="440"/>
      <c r="GVY406" s="440"/>
      <c r="GVZ406" s="440"/>
      <c r="GWA406" s="440"/>
      <c r="GWB406" s="440"/>
      <c r="GWC406" s="440"/>
      <c r="GWD406" s="440"/>
      <c r="GWE406" s="440"/>
      <c r="GWF406" s="440"/>
      <c r="GWG406" s="440"/>
      <c r="GWH406" s="440"/>
      <c r="GWI406" s="440"/>
      <c r="GWJ406" s="440"/>
      <c r="GWK406" s="440"/>
      <c r="GWL406" s="440"/>
      <c r="GWM406" s="440"/>
      <c r="GWN406" s="440"/>
      <c r="GWO406" s="440"/>
      <c r="GWP406" s="440"/>
      <c r="GWQ406" s="440"/>
      <c r="GWR406" s="440"/>
      <c r="GWS406" s="440"/>
      <c r="GWT406" s="440"/>
      <c r="GWU406" s="440"/>
      <c r="GWV406" s="440"/>
      <c r="GWW406" s="440"/>
      <c r="GWX406" s="440"/>
      <c r="GWY406" s="440"/>
      <c r="GWZ406" s="440"/>
      <c r="GXA406" s="440"/>
      <c r="GXB406" s="440"/>
      <c r="GXC406" s="440"/>
      <c r="GXD406" s="440"/>
      <c r="GXE406" s="440"/>
      <c r="GXF406" s="440"/>
      <c r="GXG406" s="440"/>
      <c r="GXH406" s="440"/>
      <c r="GXI406" s="440"/>
      <c r="GXJ406" s="440"/>
      <c r="GXK406" s="440"/>
      <c r="GXL406" s="440"/>
      <c r="GXM406" s="440"/>
      <c r="GXN406" s="440"/>
      <c r="GXO406" s="440"/>
      <c r="GXP406" s="440"/>
      <c r="GXQ406" s="440"/>
      <c r="GXR406" s="440"/>
      <c r="GXS406" s="440"/>
      <c r="GXT406" s="440"/>
      <c r="GXU406" s="440"/>
      <c r="GXV406" s="440"/>
      <c r="GXW406" s="440"/>
      <c r="GXX406" s="440"/>
      <c r="GXY406" s="440"/>
      <c r="GXZ406" s="440"/>
      <c r="GYA406" s="440"/>
      <c r="GYB406" s="440"/>
      <c r="GYC406" s="440"/>
      <c r="GYD406" s="440"/>
      <c r="GYE406" s="440"/>
      <c r="GYF406" s="440"/>
      <c r="GYG406" s="440"/>
      <c r="GYH406" s="440"/>
      <c r="GYI406" s="440"/>
      <c r="GYJ406" s="440"/>
      <c r="GYK406" s="440"/>
      <c r="GYL406" s="440"/>
      <c r="GYM406" s="440"/>
      <c r="GYN406" s="440"/>
      <c r="GYO406" s="440"/>
      <c r="GYP406" s="440"/>
      <c r="GYQ406" s="440"/>
      <c r="GYR406" s="440"/>
      <c r="GYS406" s="440"/>
      <c r="GYT406" s="440"/>
      <c r="GYU406" s="440"/>
      <c r="GYV406" s="440"/>
      <c r="GYW406" s="440"/>
      <c r="GYX406" s="440"/>
      <c r="GYY406" s="440"/>
      <c r="GYZ406" s="440"/>
      <c r="GZA406" s="440"/>
      <c r="GZB406" s="440"/>
      <c r="GZC406" s="440"/>
      <c r="GZD406" s="440"/>
      <c r="GZE406" s="440"/>
      <c r="GZF406" s="440"/>
      <c r="GZG406" s="440"/>
      <c r="GZH406" s="440"/>
      <c r="GZI406" s="440"/>
      <c r="GZJ406" s="440"/>
      <c r="GZK406" s="440"/>
      <c r="GZL406" s="440"/>
      <c r="GZM406" s="440"/>
      <c r="GZN406" s="440"/>
      <c r="GZO406" s="440"/>
      <c r="GZP406" s="440"/>
      <c r="GZQ406" s="440"/>
      <c r="GZR406" s="440"/>
      <c r="GZS406" s="440"/>
      <c r="GZT406" s="440"/>
      <c r="GZU406" s="440"/>
      <c r="GZV406" s="440"/>
      <c r="GZW406" s="440"/>
      <c r="GZX406" s="440"/>
      <c r="GZY406" s="440"/>
      <c r="GZZ406" s="440"/>
      <c r="HAA406" s="440"/>
      <c r="HAB406" s="440"/>
      <c r="HAC406" s="440"/>
      <c r="HAD406" s="440"/>
      <c r="HAE406" s="440"/>
      <c r="HAF406" s="440"/>
      <c r="HAG406" s="440"/>
      <c r="HAH406" s="440"/>
      <c r="HAI406" s="440"/>
      <c r="HAJ406" s="440"/>
      <c r="HAK406" s="440"/>
      <c r="HAL406" s="440"/>
      <c r="HAM406" s="440"/>
      <c r="HAN406" s="440"/>
      <c r="HAO406" s="440"/>
      <c r="HAP406" s="440"/>
      <c r="HAQ406" s="440"/>
      <c r="HAR406" s="440"/>
      <c r="HAS406" s="440"/>
      <c r="HAT406" s="440"/>
      <c r="HAU406" s="440"/>
      <c r="HAV406" s="440"/>
      <c r="HAW406" s="440"/>
      <c r="HAX406" s="440"/>
      <c r="HAY406" s="440"/>
      <c r="HAZ406" s="440"/>
      <c r="HBA406" s="440"/>
      <c r="HBB406" s="440"/>
      <c r="HBC406" s="440"/>
      <c r="HBD406" s="440"/>
      <c r="HBE406" s="440"/>
      <c r="HBF406" s="440"/>
      <c r="HBG406" s="440"/>
      <c r="HBH406" s="440"/>
      <c r="HBI406" s="440"/>
      <c r="HBJ406" s="440"/>
      <c r="HBK406" s="440"/>
      <c r="HBL406" s="440"/>
      <c r="HBM406" s="440"/>
      <c r="HBN406" s="440"/>
      <c r="HBO406" s="440"/>
      <c r="HBP406" s="440"/>
      <c r="HBQ406" s="440"/>
      <c r="HBR406" s="440"/>
      <c r="HBS406" s="440"/>
      <c r="HBT406" s="440"/>
      <c r="HBU406" s="440"/>
      <c r="HBV406" s="440"/>
      <c r="HBW406" s="440"/>
      <c r="HBX406" s="440"/>
      <c r="HBY406" s="440"/>
      <c r="HBZ406" s="440"/>
      <c r="HCA406" s="440"/>
      <c r="HCB406" s="440"/>
      <c r="HCC406" s="440"/>
      <c r="HCD406" s="440"/>
      <c r="HCE406" s="440"/>
      <c r="HCF406" s="440"/>
      <c r="HCG406" s="440"/>
      <c r="HCH406" s="440"/>
      <c r="HCI406" s="440"/>
      <c r="HCJ406" s="440"/>
      <c r="HCK406" s="440"/>
      <c r="HCL406" s="440"/>
      <c r="HCM406" s="440"/>
      <c r="HCN406" s="440"/>
      <c r="HCO406" s="440"/>
      <c r="HCP406" s="440"/>
      <c r="HCQ406" s="440"/>
      <c r="HCR406" s="440"/>
      <c r="HCS406" s="440"/>
      <c r="HCT406" s="440"/>
      <c r="HCU406" s="440"/>
      <c r="HCV406" s="440"/>
      <c r="HCW406" s="440"/>
      <c r="HCX406" s="440"/>
      <c r="HCY406" s="440"/>
      <c r="HCZ406" s="440"/>
      <c r="HDA406" s="440"/>
      <c r="HDB406" s="440"/>
      <c r="HDC406" s="440"/>
      <c r="HDD406" s="440"/>
      <c r="HDE406" s="440"/>
      <c r="HDF406" s="440"/>
      <c r="HDG406" s="440"/>
      <c r="HDH406" s="440"/>
      <c r="HDI406" s="440"/>
      <c r="HDJ406" s="440"/>
      <c r="HDK406" s="440"/>
      <c r="HDL406" s="440"/>
      <c r="HDM406" s="440"/>
      <c r="HDN406" s="440"/>
      <c r="HDO406" s="440"/>
      <c r="HDP406" s="440"/>
      <c r="HDQ406" s="440"/>
      <c r="HDR406" s="440"/>
      <c r="HDS406" s="440"/>
      <c r="HDT406" s="440"/>
      <c r="HDU406" s="440"/>
      <c r="HDV406" s="440"/>
      <c r="HDW406" s="440"/>
      <c r="HDX406" s="440"/>
      <c r="HDY406" s="440"/>
      <c r="HDZ406" s="440"/>
      <c r="HEA406" s="440"/>
      <c r="HEB406" s="440"/>
      <c r="HEC406" s="440"/>
      <c r="HED406" s="440"/>
      <c r="HEE406" s="440"/>
      <c r="HEF406" s="440"/>
      <c r="HEG406" s="440"/>
      <c r="HEH406" s="440"/>
      <c r="HEI406" s="440"/>
      <c r="HEJ406" s="440"/>
      <c r="HEK406" s="440"/>
      <c r="HEL406" s="440"/>
      <c r="HEM406" s="440"/>
      <c r="HEN406" s="440"/>
      <c r="HEO406" s="440"/>
      <c r="HEP406" s="440"/>
      <c r="HEQ406" s="440"/>
      <c r="HER406" s="440"/>
      <c r="HES406" s="440"/>
      <c r="HET406" s="440"/>
      <c r="HEU406" s="440"/>
      <c r="HEV406" s="440"/>
      <c r="HEW406" s="440"/>
      <c r="HEX406" s="440"/>
      <c r="HEY406" s="440"/>
      <c r="HEZ406" s="440"/>
      <c r="HFA406" s="440"/>
      <c r="HFB406" s="440"/>
      <c r="HFC406" s="440"/>
      <c r="HFD406" s="440"/>
      <c r="HFE406" s="440"/>
      <c r="HFF406" s="440"/>
      <c r="HFG406" s="440"/>
      <c r="HFH406" s="440"/>
      <c r="HFI406" s="440"/>
      <c r="HFJ406" s="440"/>
      <c r="HFK406" s="440"/>
      <c r="HFL406" s="440"/>
      <c r="HFM406" s="440"/>
      <c r="HFN406" s="440"/>
      <c r="HFO406" s="440"/>
      <c r="HFP406" s="440"/>
      <c r="HFQ406" s="440"/>
      <c r="HFR406" s="440"/>
      <c r="HFS406" s="440"/>
      <c r="HFT406" s="440"/>
      <c r="HFU406" s="440"/>
      <c r="HFV406" s="440"/>
      <c r="HFW406" s="440"/>
      <c r="HFX406" s="440"/>
      <c r="HFY406" s="440"/>
      <c r="HFZ406" s="440"/>
      <c r="HGA406" s="440"/>
      <c r="HGB406" s="440"/>
      <c r="HGC406" s="440"/>
      <c r="HGD406" s="440"/>
      <c r="HGE406" s="440"/>
      <c r="HGF406" s="440"/>
      <c r="HGG406" s="440"/>
      <c r="HGH406" s="440"/>
      <c r="HGI406" s="440"/>
      <c r="HGJ406" s="440"/>
      <c r="HGK406" s="440"/>
      <c r="HGL406" s="440"/>
      <c r="HGM406" s="440"/>
      <c r="HGN406" s="440"/>
      <c r="HGO406" s="440"/>
      <c r="HGP406" s="440"/>
      <c r="HGQ406" s="440"/>
      <c r="HGR406" s="440"/>
      <c r="HGS406" s="440"/>
      <c r="HGT406" s="440"/>
      <c r="HGU406" s="440"/>
      <c r="HGV406" s="440"/>
      <c r="HGW406" s="440"/>
      <c r="HGX406" s="440"/>
      <c r="HGY406" s="440"/>
      <c r="HGZ406" s="440"/>
      <c r="HHA406" s="440"/>
      <c r="HHB406" s="440"/>
      <c r="HHC406" s="440"/>
      <c r="HHD406" s="440"/>
      <c r="HHE406" s="440"/>
      <c r="HHF406" s="440"/>
      <c r="HHG406" s="440"/>
      <c r="HHH406" s="440"/>
      <c r="HHI406" s="440"/>
      <c r="HHJ406" s="440"/>
      <c r="HHK406" s="440"/>
      <c r="HHL406" s="440"/>
      <c r="HHM406" s="440"/>
      <c r="HHN406" s="440"/>
      <c r="HHO406" s="440"/>
      <c r="HHP406" s="440"/>
      <c r="HHQ406" s="440"/>
      <c r="HHR406" s="440"/>
      <c r="HHS406" s="440"/>
      <c r="HHT406" s="440"/>
      <c r="HHU406" s="440"/>
      <c r="HHV406" s="440"/>
      <c r="HHW406" s="440"/>
      <c r="HHX406" s="440"/>
      <c r="HHY406" s="440"/>
      <c r="HHZ406" s="440"/>
      <c r="HIA406" s="440"/>
      <c r="HIB406" s="440"/>
      <c r="HIC406" s="440"/>
      <c r="HID406" s="440"/>
      <c r="HIE406" s="440"/>
      <c r="HIF406" s="440"/>
      <c r="HIG406" s="440"/>
      <c r="HIH406" s="440"/>
      <c r="HII406" s="440"/>
      <c r="HIJ406" s="440"/>
      <c r="HIK406" s="440"/>
      <c r="HIL406" s="440"/>
      <c r="HIM406" s="440"/>
      <c r="HIN406" s="440"/>
      <c r="HIO406" s="440"/>
      <c r="HIP406" s="440"/>
      <c r="HIQ406" s="440"/>
      <c r="HIR406" s="440"/>
      <c r="HIS406" s="440"/>
      <c r="HIT406" s="440"/>
      <c r="HIU406" s="440"/>
      <c r="HIV406" s="440"/>
      <c r="HIW406" s="440"/>
      <c r="HIX406" s="440"/>
      <c r="HIY406" s="440"/>
      <c r="HIZ406" s="440"/>
      <c r="HJA406" s="440"/>
      <c r="HJB406" s="440"/>
      <c r="HJC406" s="440"/>
      <c r="HJD406" s="440"/>
      <c r="HJE406" s="440"/>
      <c r="HJF406" s="440"/>
      <c r="HJG406" s="440"/>
      <c r="HJH406" s="440"/>
      <c r="HJI406" s="440"/>
      <c r="HJJ406" s="440"/>
      <c r="HJK406" s="440"/>
      <c r="HJL406" s="440"/>
      <c r="HJM406" s="440"/>
      <c r="HJN406" s="440"/>
      <c r="HJO406" s="440"/>
      <c r="HJP406" s="440"/>
      <c r="HJQ406" s="440"/>
      <c r="HJR406" s="440"/>
      <c r="HJS406" s="440"/>
      <c r="HJT406" s="440"/>
      <c r="HJU406" s="440"/>
      <c r="HJV406" s="440"/>
      <c r="HJW406" s="440"/>
      <c r="HJX406" s="440"/>
      <c r="HJY406" s="440"/>
      <c r="HJZ406" s="440"/>
      <c r="HKA406" s="440"/>
      <c r="HKB406" s="440"/>
      <c r="HKC406" s="440"/>
      <c r="HKD406" s="440"/>
      <c r="HKE406" s="440"/>
      <c r="HKF406" s="440"/>
      <c r="HKG406" s="440"/>
      <c r="HKH406" s="440"/>
      <c r="HKI406" s="440"/>
      <c r="HKJ406" s="440"/>
      <c r="HKK406" s="440"/>
      <c r="HKL406" s="440"/>
      <c r="HKM406" s="440"/>
      <c r="HKN406" s="440"/>
      <c r="HKO406" s="440"/>
      <c r="HKP406" s="440"/>
      <c r="HKQ406" s="440"/>
      <c r="HKR406" s="440"/>
      <c r="HKS406" s="440"/>
      <c r="HKT406" s="440"/>
      <c r="HKU406" s="440"/>
      <c r="HKV406" s="440"/>
      <c r="HKW406" s="440"/>
      <c r="HKX406" s="440"/>
      <c r="HKY406" s="440"/>
      <c r="HKZ406" s="440"/>
      <c r="HLA406" s="440"/>
      <c r="HLB406" s="440"/>
      <c r="HLC406" s="440"/>
      <c r="HLD406" s="440"/>
      <c r="HLE406" s="440"/>
      <c r="HLF406" s="440"/>
      <c r="HLG406" s="440"/>
      <c r="HLH406" s="440"/>
      <c r="HLI406" s="440"/>
      <c r="HLJ406" s="440"/>
      <c r="HLK406" s="440"/>
      <c r="HLL406" s="440"/>
      <c r="HLM406" s="440"/>
      <c r="HLN406" s="440"/>
      <c r="HLO406" s="440"/>
      <c r="HLP406" s="440"/>
      <c r="HLQ406" s="440"/>
      <c r="HLR406" s="440"/>
      <c r="HLS406" s="440"/>
      <c r="HLT406" s="440"/>
      <c r="HLU406" s="440"/>
      <c r="HLV406" s="440"/>
      <c r="HLW406" s="440"/>
      <c r="HLX406" s="440"/>
      <c r="HLY406" s="440"/>
      <c r="HLZ406" s="440"/>
      <c r="HMA406" s="440"/>
      <c r="HMB406" s="440"/>
      <c r="HMC406" s="440"/>
      <c r="HMD406" s="440"/>
      <c r="HME406" s="440"/>
      <c r="HMF406" s="440"/>
      <c r="HMG406" s="440"/>
      <c r="HMH406" s="440"/>
      <c r="HMI406" s="440"/>
      <c r="HMJ406" s="440"/>
      <c r="HMK406" s="440"/>
      <c r="HML406" s="440"/>
      <c r="HMM406" s="440"/>
      <c r="HMN406" s="440"/>
      <c r="HMO406" s="440"/>
      <c r="HMP406" s="440"/>
      <c r="HMQ406" s="440"/>
      <c r="HMR406" s="440"/>
      <c r="HMS406" s="440"/>
      <c r="HMT406" s="440"/>
      <c r="HMU406" s="440"/>
      <c r="HMV406" s="440"/>
      <c r="HMW406" s="440"/>
      <c r="HMX406" s="440"/>
      <c r="HMY406" s="440"/>
      <c r="HMZ406" s="440"/>
      <c r="HNA406" s="440"/>
      <c r="HNB406" s="440"/>
      <c r="HNC406" s="440"/>
      <c r="HND406" s="440"/>
      <c r="HNE406" s="440"/>
      <c r="HNF406" s="440"/>
      <c r="HNG406" s="440"/>
      <c r="HNH406" s="440"/>
      <c r="HNI406" s="440"/>
      <c r="HNJ406" s="440"/>
      <c r="HNK406" s="440"/>
      <c r="HNL406" s="440"/>
      <c r="HNM406" s="440"/>
      <c r="HNN406" s="440"/>
      <c r="HNO406" s="440"/>
      <c r="HNP406" s="440"/>
      <c r="HNQ406" s="440"/>
      <c r="HNR406" s="440"/>
      <c r="HNS406" s="440"/>
      <c r="HNT406" s="440"/>
      <c r="HNU406" s="440"/>
      <c r="HNV406" s="440"/>
      <c r="HNW406" s="440"/>
      <c r="HNX406" s="440"/>
      <c r="HNY406" s="440"/>
      <c r="HNZ406" s="440"/>
      <c r="HOA406" s="440"/>
      <c r="HOB406" s="440"/>
      <c r="HOC406" s="440"/>
      <c r="HOD406" s="440"/>
      <c r="HOE406" s="440"/>
      <c r="HOF406" s="440"/>
      <c r="HOG406" s="440"/>
      <c r="HOH406" s="440"/>
      <c r="HOI406" s="440"/>
      <c r="HOJ406" s="440"/>
      <c r="HOK406" s="440"/>
      <c r="HOL406" s="440"/>
      <c r="HOM406" s="440"/>
      <c r="HON406" s="440"/>
      <c r="HOO406" s="440"/>
      <c r="HOP406" s="440"/>
      <c r="HOQ406" s="440"/>
      <c r="HOR406" s="440"/>
      <c r="HOS406" s="440"/>
      <c r="HOT406" s="440"/>
      <c r="HOU406" s="440"/>
      <c r="HOV406" s="440"/>
      <c r="HOW406" s="440"/>
      <c r="HOX406" s="440"/>
      <c r="HOY406" s="440"/>
      <c r="HOZ406" s="440"/>
      <c r="HPA406" s="440"/>
      <c r="HPB406" s="440"/>
      <c r="HPC406" s="440"/>
      <c r="HPD406" s="440"/>
      <c r="HPE406" s="440"/>
      <c r="HPF406" s="440"/>
      <c r="HPG406" s="440"/>
      <c r="HPH406" s="440"/>
      <c r="HPI406" s="440"/>
      <c r="HPJ406" s="440"/>
      <c r="HPK406" s="440"/>
      <c r="HPL406" s="440"/>
      <c r="HPM406" s="440"/>
      <c r="HPN406" s="440"/>
      <c r="HPO406" s="440"/>
      <c r="HPP406" s="440"/>
      <c r="HPQ406" s="440"/>
      <c r="HPR406" s="440"/>
      <c r="HPS406" s="440"/>
      <c r="HPT406" s="440"/>
      <c r="HPU406" s="440"/>
      <c r="HPV406" s="440"/>
      <c r="HPW406" s="440"/>
      <c r="HPX406" s="440"/>
      <c r="HPY406" s="440"/>
      <c r="HPZ406" s="440"/>
      <c r="HQA406" s="440"/>
      <c r="HQB406" s="440"/>
      <c r="HQC406" s="440"/>
      <c r="HQD406" s="440"/>
      <c r="HQE406" s="440"/>
      <c r="HQF406" s="440"/>
      <c r="HQG406" s="440"/>
      <c r="HQH406" s="440"/>
      <c r="HQI406" s="440"/>
      <c r="HQJ406" s="440"/>
      <c r="HQK406" s="440"/>
      <c r="HQL406" s="440"/>
      <c r="HQM406" s="440"/>
      <c r="HQN406" s="440"/>
      <c r="HQO406" s="440"/>
      <c r="HQP406" s="440"/>
      <c r="HQQ406" s="440"/>
      <c r="HQR406" s="440"/>
      <c r="HQS406" s="440"/>
      <c r="HQT406" s="440"/>
      <c r="HQU406" s="440"/>
      <c r="HQV406" s="440"/>
      <c r="HQW406" s="440"/>
      <c r="HQX406" s="440"/>
      <c r="HQY406" s="440"/>
      <c r="HQZ406" s="440"/>
      <c r="HRA406" s="440"/>
      <c r="HRB406" s="440"/>
      <c r="HRC406" s="440"/>
      <c r="HRD406" s="440"/>
      <c r="HRE406" s="440"/>
      <c r="HRF406" s="440"/>
      <c r="HRG406" s="440"/>
      <c r="HRH406" s="440"/>
      <c r="HRI406" s="440"/>
      <c r="HRJ406" s="440"/>
      <c r="HRK406" s="440"/>
      <c r="HRL406" s="440"/>
      <c r="HRM406" s="440"/>
      <c r="HRN406" s="440"/>
      <c r="HRO406" s="440"/>
      <c r="HRP406" s="440"/>
      <c r="HRQ406" s="440"/>
      <c r="HRR406" s="440"/>
      <c r="HRS406" s="440"/>
      <c r="HRT406" s="440"/>
      <c r="HRU406" s="440"/>
      <c r="HRV406" s="440"/>
      <c r="HRW406" s="440"/>
      <c r="HRX406" s="440"/>
      <c r="HRY406" s="440"/>
      <c r="HRZ406" s="440"/>
      <c r="HSA406" s="440"/>
      <c r="HSB406" s="440"/>
      <c r="HSC406" s="440"/>
      <c r="HSD406" s="440"/>
      <c r="HSE406" s="440"/>
      <c r="HSF406" s="440"/>
      <c r="HSG406" s="440"/>
      <c r="HSH406" s="440"/>
      <c r="HSI406" s="440"/>
      <c r="HSJ406" s="440"/>
      <c r="HSK406" s="440"/>
      <c r="HSL406" s="440"/>
      <c r="HSM406" s="440"/>
      <c r="HSN406" s="440"/>
      <c r="HSO406" s="440"/>
      <c r="HSP406" s="440"/>
      <c r="HSQ406" s="440"/>
      <c r="HSR406" s="440"/>
      <c r="HSS406" s="440"/>
      <c r="HST406" s="440"/>
      <c r="HSU406" s="440"/>
      <c r="HSV406" s="440"/>
      <c r="HSW406" s="440"/>
      <c r="HSX406" s="440"/>
      <c r="HSY406" s="440"/>
      <c r="HSZ406" s="440"/>
      <c r="HTA406" s="440"/>
      <c r="HTB406" s="440"/>
      <c r="HTC406" s="440"/>
      <c r="HTD406" s="440"/>
      <c r="HTE406" s="440"/>
      <c r="HTF406" s="440"/>
      <c r="HTG406" s="440"/>
      <c r="HTH406" s="440"/>
      <c r="HTI406" s="440"/>
      <c r="HTJ406" s="440"/>
      <c r="HTK406" s="440"/>
      <c r="HTL406" s="440"/>
      <c r="HTM406" s="440"/>
      <c r="HTN406" s="440"/>
      <c r="HTO406" s="440"/>
      <c r="HTP406" s="440"/>
      <c r="HTQ406" s="440"/>
      <c r="HTR406" s="440"/>
      <c r="HTS406" s="440"/>
      <c r="HTT406" s="440"/>
      <c r="HTU406" s="440"/>
      <c r="HTV406" s="440"/>
      <c r="HTW406" s="440"/>
      <c r="HTX406" s="440"/>
      <c r="HTY406" s="440"/>
      <c r="HTZ406" s="440"/>
      <c r="HUA406" s="440"/>
      <c r="HUB406" s="440"/>
      <c r="HUC406" s="440"/>
      <c r="HUD406" s="440"/>
      <c r="HUE406" s="440"/>
      <c r="HUF406" s="440"/>
      <c r="HUG406" s="440"/>
      <c r="HUH406" s="440"/>
      <c r="HUI406" s="440"/>
      <c r="HUJ406" s="440"/>
      <c r="HUK406" s="440"/>
      <c r="HUL406" s="440"/>
      <c r="HUM406" s="440"/>
      <c r="HUN406" s="440"/>
      <c r="HUO406" s="440"/>
      <c r="HUP406" s="440"/>
      <c r="HUQ406" s="440"/>
      <c r="HUR406" s="440"/>
      <c r="HUS406" s="440"/>
      <c r="HUT406" s="440"/>
      <c r="HUU406" s="440"/>
      <c r="HUV406" s="440"/>
      <c r="HUW406" s="440"/>
      <c r="HUX406" s="440"/>
      <c r="HUY406" s="440"/>
      <c r="HUZ406" s="440"/>
      <c r="HVA406" s="440"/>
      <c r="HVB406" s="440"/>
      <c r="HVC406" s="440"/>
      <c r="HVD406" s="440"/>
      <c r="HVE406" s="440"/>
      <c r="HVF406" s="440"/>
      <c r="HVG406" s="440"/>
      <c r="HVH406" s="440"/>
      <c r="HVI406" s="440"/>
      <c r="HVJ406" s="440"/>
      <c r="HVK406" s="440"/>
      <c r="HVL406" s="440"/>
      <c r="HVM406" s="440"/>
      <c r="HVN406" s="440"/>
      <c r="HVO406" s="440"/>
      <c r="HVP406" s="440"/>
      <c r="HVQ406" s="440"/>
      <c r="HVR406" s="440"/>
      <c r="HVS406" s="440"/>
      <c r="HVT406" s="440"/>
      <c r="HVU406" s="440"/>
      <c r="HVV406" s="440"/>
      <c r="HVW406" s="440"/>
      <c r="HVX406" s="440"/>
      <c r="HVY406" s="440"/>
      <c r="HVZ406" s="440"/>
      <c r="HWA406" s="440"/>
      <c r="HWB406" s="440"/>
      <c r="HWC406" s="440"/>
      <c r="HWD406" s="440"/>
      <c r="HWE406" s="440"/>
      <c r="HWF406" s="440"/>
      <c r="HWG406" s="440"/>
      <c r="HWH406" s="440"/>
      <c r="HWI406" s="440"/>
      <c r="HWJ406" s="440"/>
      <c r="HWK406" s="440"/>
      <c r="HWL406" s="440"/>
      <c r="HWM406" s="440"/>
      <c r="HWN406" s="440"/>
      <c r="HWO406" s="440"/>
      <c r="HWP406" s="440"/>
      <c r="HWQ406" s="440"/>
      <c r="HWR406" s="440"/>
      <c r="HWS406" s="440"/>
      <c r="HWT406" s="440"/>
      <c r="HWU406" s="440"/>
      <c r="HWV406" s="440"/>
      <c r="HWW406" s="440"/>
      <c r="HWX406" s="440"/>
      <c r="HWY406" s="440"/>
      <c r="HWZ406" s="440"/>
      <c r="HXA406" s="440"/>
      <c r="HXB406" s="440"/>
      <c r="HXC406" s="440"/>
      <c r="HXD406" s="440"/>
      <c r="HXE406" s="440"/>
      <c r="HXF406" s="440"/>
      <c r="HXG406" s="440"/>
      <c r="HXH406" s="440"/>
      <c r="HXI406" s="440"/>
      <c r="HXJ406" s="440"/>
      <c r="HXK406" s="440"/>
      <c r="HXL406" s="440"/>
      <c r="HXM406" s="440"/>
      <c r="HXN406" s="440"/>
      <c r="HXO406" s="440"/>
      <c r="HXP406" s="440"/>
      <c r="HXQ406" s="440"/>
      <c r="HXR406" s="440"/>
      <c r="HXS406" s="440"/>
      <c r="HXT406" s="440"/>
      <c r="HXU406" s="440"/>
      <c r="HXV406" s="440"/>
      <c r="HXW406" s="440"/>
      <c r="HXX406" s="440"/>
      <c r="HXY406" s="440"/>
      <c r="HXZ406" s="440"/>
      <c r="HYA406" s="440"/>
      <c r="HYB406" s="440"/>
      <c r="HYC406" s="440"/>
      <c r="HYD406" s="440"/>
      <c r="HYE406" s="440"/>
      <c r="HYF406" s="440"/>
      <c r="HYG406" s="440"/>
      <c r="HYH406" s="440"/>
      <c r="HYI406" s="440"/>
      <c r="HYJ406" s="440"/>
      <c r="HYK406" s="440"/>
      <c r="HYL406" s="440"/>
      <c r="HYM406" s="440"/>
      <c r="HYN406" s="440"/>
      <c r="HYO406" s="440"/>
      <c r="HYP406" s="440"/>
      <c r="HYQ406" s="440"/>
      <c r="HYR406" s="440"/>
      <c r="HYS406" s="440"/>
      <c r="HYT406" s="440"/>
      <c r="HYU406" s="440"/>
      <c r="HYV406" s="440"/>
      <c r="HYW406" s="440"/>
      <c r="HYX406" s="440"/>
      <c r="HYY406" s="440"/>
      <c r="HYZ406" s="440"/>
      <c r="HZA406" s="440"/>
      <c r="HZB406" s="440"/>
      <c r="HZC406" s="440"/>
      <c r="HZD406" s="440"/>
      <c r="HZE406" s="440"/>
      <c r="HZF406" s="440"/>
      <c r="HZG406" s="440"/>
      <c r="HZH406" s="440"/>
      <c r="HZI406" s="440"/>
      <c r="HZJ406" s="440"/>
      <c r="HZK406" s="440"/>
      <c r="HZL406" s="440"/>
      <c r="HZM406" s="440"/>
      <c r="HZN406" s="440"/>
      <c r="HZO406" s="440"/>
      <c r="HZP406" s="440"/>
      <c r="HZQ406" s="440"/>
      <c r="HZR406" s="440"/>
      <c r="HZS406" s="440"/>
      <c r="HZT406" s="440"/>
      <c r="HZU406" s="440"/>
      <c r="HZV406" s="440"/>
      <c r="HZW406" s="440"/>
      <c r="HZX406" s="440"/>
      <c r="HZY406" s="440"/>
      <c r="HZZ406" s="440"/>
      <c r="IAA406" s="440"/>
      <c r="IAB406" s="440"/>
      <c r="IAC406" s="440"/>
      <c r="IAD406" s="440"/>
      <c r="IAE406" s="440"/>
      <c r="IAF406" s="440"/>
      <c r="IAG406" s="440"/>
      <c r="IAH406" s="440"/>
      <c r="IAI406" s="440"/>
      <c r="IAJ406" s="440"/>
      <c r="IAK406" s="440"/>
      <c r="IAL406" s="440"/>
      <c r="IAM406" s="440"/>
      <c r="IAN406" s="440"/>
      <c r="IAO406" s="440"/>
      <c r="IAP406" s="440"/>
      <c r="IAQ406" s="440"/>
      <c r="IAR406" s="440"/>
      <c r="IAS406" s="440"/>
      <c r="IAT406" s="440"/>
      <c r="IAU406" s="440"/>
      <c r="IAV406" s="440"/>
      <c r="IAW406" s="440"/>
      <c r="IAX406" s="440"/>
      <c r="IAY406" s="440"/>
      <c r="IAZ406" s="440"/>
      <c r="IBA406" s="440"/>
      <c r="IBB406" s="440"/>
      <c r="IBC406" s="440"/>
      <c r="IBD406" s="440"/>
      <c r="IBE406" s="440"/>
      <c r="IBF406" s="440"/>
      <c r="IBG406" s="440"/>
      <c r="IBH406" s="440"/>
      <c r="IBI406" s="440"/>
      <c r="IBJ406" s="440"/>
      <c r="IBK406" s="440"/>
      <c r="IBL406" s="440"/>
      <c r="IBM406" s="440"/>
      <c r="IBN406" s="440"/>
      <c r="IBO406" s="440"/>
      <c r="IBP406" s="440"/>
      <c r="IBQ406" s="440"/>
      <c r="IBR406" s="440"/>
      <c r="IBS406" s="440"/>
      <c r="IBT406" s="440"/>
      <c r="IBU406" s="440"/>
      <c r="IBV406" s="440"/>
      <c r="IBW406" s="440"/>
      <c r="IBX406" s="440"/>
      <c r="IBY406" s="440"/>
      <c r="IBZ406" s="440"/>
      <c r="ICA406" s="440"/>
      <c r="ICB406" s="440"/>
      <c r="ICC406" s="440"/>
      <c r="ICD406" s="440"/>
      <c r="ICE406" s="440"/>
      <c r="ICF406" s="440"/>
      <c r="ICG406" s="440"/>
      <c r="ICH406" s="440"/>
      <c r="ICI406" s="440"/>
      <c r="ICJ406" s="440"/>
      <c r="ICK406" s="440"/>
      <c r="ICL406" s="440"/>
      <c r="ICM406" s="440"/>
      <c r="ICN406" s="440"/>
      <c r="ICO406" s="440"/>
      <c r="ICP406" s="440"/>
      <c r="ICQ406" s="440"/>
      <c r="ICR406" s="440"/>
      <c r="ICS406" s="440"/>
      <c r="ICT406" s="440"/>
      <c r="ICU406" s="440"/>
      <c r="ICV406" s="440"/>
      <c r="ICW406" s="440"/>
      <c r="ICX406" s="440"/>
      <c r="ICY406" s="440"/>
      <c r="ICZ406" s="440"/>
      <c r="IDA406" s="440"/>
      <c r="IDB406" s="440"/>
      <c r="IDC406" s="440"/>
      <c r="IDD406" s="440"/>
      <c r="IDE406" s="440"/>
      <c r="IDF406" s="440"/>
      <c r="IDG406" s="440"/>
      <c r="IDH406" s="440"/>
      <c r="IDI406" s="440"/>
      <c r="IDJ406" s="440"/>
      <c r="IDK406" s="440"/>
      <c r="IDL406" s="440"/>
      <c r="IDM406" s="440"/>
      <c r="IDN406" s="440"/>
      <c r="IDO406" s="440"/>
      <c r="IDP406" s="440"/>
      <c r="IDQ406" s="440"/>
      <c r="IDR406" s="440"/>
      <c r="IDS406" s="440"/>
      <c r="IDT406" s="440"/>
      <c r="IDU406" s="440"/>
      <c r="IDV406" s="440"/>
      <c r="IDW406" s="440"/>
      <c r="IDX406" s="440"/>
      <c r="IDY406" s="440"/>
      <c r="IDZ406" s="440"/>
      <c r="IEA406" s="440"/>
      <c r="IEB406" s="440"/>
      <c r="IEC406" s="440"/>
      <c r="IED406" s="440"/>
      <c r="IEE406" s="440"/>
      <c r="IEF406" s="440"/>
      <c r="IEG406" s="440"/>
      <c r="IEH406" s="440"/>
      <c r="IEI406" s="440"/>
      <c r="IEJ406" s="440"/>
      <c r="IEK406" s="440"/>
      <c r="IEL406" s="440"/>
      <c r="IEM406" s="440"/>
      <c r="IEN406" s="440"/>
      <c r="IEO406" s="440"/>
      <c r="IEP406" s="440"/>
      <c r="IEQ406" s="440"/>
      <c r="IER406" s="440"/>
      <c r="IES406" s="440"/>
      <c r="IET406" s="440"/>
      <c r="IEU406" s="440"/>
      <c r="IEV406" s="440"/>
      <c r="IEW406" s="440"/>
      <c r="IEX406" s="440"/>
      <c r="IEY406" s="440"/>
      <c r="IEZ406" s="440"/>
      <c r="IFA406" s="440"/>
      <c r="IFB406" s="440"/>
      <c r="IFC406" s="440"/>
      <c r="IFD406" s="440"/>
      <c r="IFE406" s="440"/>
      <c r="IFF406" s="440"/>
      <c r="IFG406" s="440"/>
      <c r="IFH406" s="440"/>
      <c r="IFI406" s="440"/>
      <c r="IFJ406" s="440"/>
      <c r="IFK406" s="440"/>
      <c r="IFL406" s="440"/>
      <c r="IFM406" s="440"/>
      <c r="IFN406" s="440"/>
      <c r="IFO406" s="440"/>
      <c r="IFP406" s="440"/>
      <c r="IFQ406" s="440"/>
      <c r="IFR406" s="440"/>
      <c r="IFS406" s="440"/>
      <c r="IFT406" s="440"/>
      <c r="IFU406" s="440"/>
      <c r="IFV406" s="440"/>
      <c r="IFW406" s="440"/>
      <c r="IFX406" s="440"/>
      <c r="IFY406" s="440"/>
      <c r="IFZ406" s="440"/>
      <c r="IGA406" s="440"/>
      <c r="IGB406" s="440"/>
      <c r="IGC406" s="440"/>
      <c r="IGD406" s="440"/>
      <c r="IGE406" s="440"/>
      <c r="IGF406" s="440"/>
      <c r="IGG406" s="440"/>
      <c r="IGH406" s="440"/>
      <c r="IGI406" s="440"/>
      <c r="IGJ406" s="440"/>
      <c r="IGK406" s="440"/>
      <c r="IGL406" s="440"/>
      <c r="IGM406" s="440"/>
      <c r="IGN406" s="440"/>
      <c r="IGO406" s="440"/>
      <c r="IGP406" s="440"/>
      <c r="IGQ406" s="440"/>
      <c r="IGR406" s="440"/>
      <c r="IGS406" s="440"/>
      <c r="IGT406" s="440"/>
      <c r="IGU406" s="440"/>
      <c r="IGV406" s="440"/>
      <c r="IGW406" s="440"/>
      <c r="IGX406" s="440"/>
      <c r="IGY406" s="440"/>
      <c r="IGZ406" s="440"/>
      <c r="IHA406" s="440"/>
      <c r="IHB406" s="440"/>
      <c r="IHC406" s="440"/>
      <c r="IHD406" s="440"/>
      <c r="IHE406" s="440"/>
      <c r="IHF406" s="440"/>
      <c r="IHG406" s="440"/>
      <c r="IHH406" s="440"/>
      <c r="IHI406" s="440"/>
      <c r="IHJ406" s="440"/>
      <c r="IHK406" s="440"/>
      <c r="IHL406" s="440"/>
      <c r="IHM406" s="440"/>
      <c r="IHN406" s="440"/>
      <c r="IHO406" s="440"/>
      <c r="IHP406" s="440"/>
      <c r="IHQ406" s="440"/>
      <c r="IHR406" s="440"/>
      <c r="IHS406" s="440"/>
      <c r="IHT406" s="440"/>
      <c r="IHU406" s="440"/>
      <c r="IHV406" s="440"/>
      <c r="IHW406" s="440"/>
      <c r="IHX406" s="440"/>
      <c r="IHY406" s="440"/>
      <c r="IHZ406" s="440"/>
      <c r="IIA406" s="440"/>
      <c r="IIB406" s="440"/>
      <c r="IIC406" s="440"/>
      <c r="IID406" s="440"/>
      <c r="IIE406" s="440"/>
      <c r="IIF406" s="440"/>
      <c r="IIG406" s="440"/>
      <c r="IIH406" s="440"/>
      <c r="III406" s="440"/>
      <c r="IIJ406" s="440"/>
      <c r="IIK406" s="440"/>
      <c r="IIL406" s="440"/>
      <c r="IIM406" s="440"/>
      <c r="IIN406" s="440"/>
      <c r="IIO406" s="440"/>
      <c r="IIP406" s="440"/>
      <c r="IIQ406" s="440"/>
      <c r="IIR406" s="440"/>
      <c r="IIS406" s="440"/>
      <c r="IIT406" s="440"/>
      <c r="IIU406" s="440"/>
      <c r="IIV406" s="440"/>
      <c r="IIW406" s="440"/>
      <c r="IIX406" s="440"/>
      <c r="IIY406" s="440"/>
      <c r="IIZ406" s="440"/>
      <c r="IJA406" s="440"/>
      <c r="IJB406" s="440"/>
      <c r="IJC406" s="440"/>
      <c r="IJD406" s="440"/>
      <c r="IJE406" s="440"/>
      <c r="IJF406" s="440"/>
      <c r="IJG406" s="440"/>
      <c r="IJH406" s="440"/>
      <c r="IJI406" s="440"/>
      <c r="IJJ406" s="440"/>
      <c r="IJK406" s="440"/>
      <c r="IJL406" s="440"/>
      <c r="IJM406" s="440"/>
      <c r="IJN406" s="440"/>
      <c r="IJO406" s="440"/>
      <c r="IJP406" s="440"/>
      <c r="IJQ406" s="440"/>
      <c r="IJR406" s="440"/>
      <c r="IJS406" s="440"/>
      <c r="IJT406" s="440"/>
      <c r="IJU406" s="440"/>
      <c r="IJV406" s="440"/>
      <c r="IJW406" s="440"/>
      <c r="IJX406" s="440"/>
      <c r="IJY406" s="440"/>
      <c r="IJZ406" s="440"/>
      <c r="IKA406" s="440"/>
      <c r="IKB406" s="440"/>
      <c r="IKC406" s="440"/>
      <c r="IKD406" s="440"/>
      <c r="IKE406" s="440"/>
      <c r="IKF406" s="440"/>
      <c r="IKG406" s="440"/>
      <c r="IKH406" s="440"/>
      <c r="IKI406" s="440"/>
      <c r="IKJ406" s="440"/>
      <c r="IKK406" s="440"/>
      <c r="IKL406" s="440"/>
      <c r="IKM406" s="440"/>
      <c r="IKN406" s="440"/>
      <c r="IKO406" s="440"/>
      <c r="IKP406" s="440"/>
      <c r="IKQ406" s="440"/>
      <c r="IKR406" s="440"/>
      <c r="IKS406" s="440"/>
      <c r="IKT406" s="440"/>
      <c r="IKU406" s="440"/>
      <c r="IKV406" s="440"/>
      <c r="IKW406" s="440"/>
      <c r="IKX406" s="440"/>
      <c r="IKY406" s="440"/>
      <c r="IKZ406" s="440"/>
      <c r="ILA406" s="440"/>
      <c r="ILB406" s="440"/>
      <c r="ILC406" s="440"/>
      <c r="ILD406" s="440"/>
      <c r="ILE406" s="440"/>
      <c r="ILF406" s="440"/>
      <c r="ILG406" s="440"/>
      <c r="ILH406" s="440"/>
      <c r="ILI406" s="440"/>
      <c r="ILJ406" s="440"/>
      <c r="ILK406" s="440"/>
      <c r="ILL406" s="440"/>
      <c r="ILM406" s="440"/>
      <c r="ILN406" s="440"/>
      <c r="ILO406" s="440"/>
      <c r="ILP406" s="440"/>
      <c r="ILQ406" s="440"/>
      <c r="ILR406" s="440"/>
      <c r="ILS406" s="440"/>
      <c r="ILT406" s="440"/>
      <c r="ILU406" s="440"/>
      <c r="ILV406" s="440"/>
      <c r="ILW406" s="440"/>
      <c r="ILX406" s="440"/>
      <c r="ILY406" s="440"/>
      <c r="ILZ406" s="440"/>
      <c r="IMA406" s="440"/>
      <c r="IMB406" s="440"/>
      <c r="IMC406" s="440"/>
      <c r="IMD406" s="440"/>
      <c r="IME406" s="440"/>
      <c r="IMF406" s="440"/>
      <c r="IMG406" s="440"/>
      <c r="IMH406" s="440"/>
      <c r="IMI406" s="440"/>
      <c r="IMJ406" s="440"/>
      <c r="IMK406" s="440"/>
      <c r="IML406" s="440"/>
      <c r="IMM406" s="440"/>
      <c r="IMN406" s="440"/>
      <c r="IMO406" s="440"/>
      <c r="IMP406" s="440"/>
      <c r="IMQ406" s="440"/>
      <c r="IMR406" s="440"/>
      <c r="IMS406" s="440"/>
      <c r="IMT406" s="440"/>
      <c r="IMU406" s="440"/>
      <c r="IMV406" s="440"/>
      <c r="IMW406" s="440"/>
      <c r="IMX406" s="440"/>
      <c r="IMY406" s="440"/>
      <c r="IMZ406" s="440"/>
      <c r="INA406" s="440"/>
      <c r="INB406" s="440"/>
      <c r="INC406" s="440"/>
      <c r="IND406" s="440"/>
      <c r="INE406" s="440"/>
      <c r="INF406" s="440"/>
      <c r="ING406" s="440"/>
      <c r="INH406" s="440"/>
      <c r="INI406" s="440"/>
      <c r="INJ406" s="440"/>
      <c r="INK406" s="440"/>
      <c r="INL406" s="440"/>
      <c r="INM406" s="440"/>
      <c r="INN406" s="440"/>
      <c r="INO406" s="440"/>
      <c r="INP406" s="440"/>
      <c r="INQ406" s="440"/>
      <c r="INR406" s="440"/>
      <c r="INS406" s="440"/>
      <c r="INT406" s="440"/>
      <c r="INU406" s="440"/>
      <c r="INV406" s="440"/>
      <c r="INW406" s="440"/>
      <c r="INX406" s="440"/>
      <c r="INY406" s="440"/>
      <c r="INZ406" s="440"/>
      <c r="IOA406" s="440"/>
      <c r="IOB406" s="440"/>
      <c r="IOC406" s="440"/>
      <c r="IOD406" s="440"/>
      <c r="IOE406" s="440"/>
      <c r="IOF406" s="440"/>
      <c r="IOG406" s="440"/>
      <c r="IOH406" s="440"/>
      <c r="IOI406" s="440"/>
      <c r="IOJ406" s="440"/>
      <c r="IOK406" s="440"/>
      <c r="IOL406" s="440"/>
      <c r="IOM406" s="440"/>
      <c r="ION406" s="440"/>
      <c r="IOO406" s="440"/>
      <c r="IOP406" s="440"/>
      <c r="IOQ406" s="440"/>
      <c r="IOR406" s="440"/>
      <c r="IOS406" s="440"/>
      <c r="IOT406" s="440"/>
      <c r="IOU406" s="440"/>
      <c r="IOV406" s="440"/>
      <c r="IOW406" s="440"/>
      <c r="IOX406" s="440"/>
      <c r="IOY406" s="440"/>
      <c r="IOZ406" s="440"/>
      <c r="IPA406" s="440"/>
      <c r="IPB406" s="440"/>
      <c r="IPC406" s="440"/>
      <c r="IPD406" s="440"/>
      <c r="IPE406" s="440"/>
      <c r="IPF406" s="440"/>
      <c r="IPG406" s="440"/>
      <c r="IPH406" s="440"/>
      <c r="IPI406" s="440"/>
      <c r="IPJ406" s="440"/>
      <c r="IPK406" s="440"/>
      <c r="IPL406" s="440"/>
      <c r="IPM406" s="440"/>
      <c r="IPN406" s="440"/>
      <c r="IPO406" s="440"/>
      <c r="IPP406" s="440"/>
      <c r="IPQ406" s="440"/>
      <c r="IPR406" s="440"/>
      <c r="IPS406" s="440"/>
      <c r="IPT406" s="440"/>
      <c r="IPU406" s="440"/>
      <c r="IPV406" s="440"/>
      <c r="IPW406" s="440"/>
      <c r="IPX406" s="440"/>
      <c r="IPY406" s="440"/>
      <c r="IPZ406" s="440"/>
      <c r="IQA406" s="440"/>
      <c r="IQB406" s="440"/>
      <c r="IQC406" s="440"/>
      <c r="IQD406" s="440"/>
      <c r="IQE406" s="440"/>
      <c r="IQF406" s="440"/>
      <c r="IQG406" s="440"/>
      <c r="IQH406" s="440"/>
      <c r="IQI406" s="440"/>
      <c r="IQJ406" s="440"/>
      <c r="IQK406" s="440"/>
      <c r="IQL406" s="440"/>
      <c r="IQM406" s="440"/>
      <c r="IQN406" s="440"/>
      <c r="IQO406" s="440"/>
      <c r="IQP406" s="440"/>
      <c r="IQQ406" s="440"/>
      <c r="IQR406" s="440"/>
      <c r="IQS406" s="440"/>
      <c r="IQT406" s="440"/>
      <c r="IQU406" s="440"/>
      <c r="IQV406" s="440"/>
      <c r="IQW406" s="440"/>
      <c r="IQX406" s="440"/>
      <c r="IQY406" s="440"/>
      <c r="IQZ406" s="440"/>
      <c r="IRA406" s="440"/>
      <c r="IRB406" s="440"/>
      <c r="IRC406" s="440"/>
      <c r="IRD406" s="440"/>
      <c r="IRE406" s="440"/>
      <c r="IRF406" s="440"/>
      <c r="IRG406" s="440"/>
      <c r="IRH406" s="440"/>
      <c r="IRI406" s="440"/>
      <c r="IRJ406" s="440"/>
      <c r="IRK406" s="440"/>
      <c r="IRL406" s="440"/>
      <c r="IRM406" s="440"/>
      <c r="IRN406" s="440"/>
      <c r="IRO406" s="440"/>
      <c r="IRP406" s="440"/>
      <c r="IRQ406" s="440"/>
      <c r="IRR406" s="440"/>
      <c r="IRS406" s="440"/>
      <c r="IRT406" s="440"/>
      <c r="IRU406" s="440"/>
      <c r="IRV406" s="440"/>
      <c r="IRW406" s="440"/>
      <c r="IRX406" s="440"/>
      <c r="IRY406" s="440"/>
      <c r="IRZ406" s="440"/>
      <c r="ISA406" s="440"/>
      <c r="ISB406" s="440"/>
      <c r="ISC406" s="440"/>
      <c r="ISD406" s="440"/>
      <c r="ISE406" s="440"/>
      <c r="ISF406" s="440"/>
      <c r="ISG406" s="440"/>
      <c r="ISH406" s="440"/>
      <c r="ISI406" s="440"/>
      <c r="ISJ406" s="440"/>
      <c r="ISK406" s="440"/>
      <c r="ISL406" s="440"/>
      <c r="ISM406" s="440"/>
      <c r="ISN406" s="440"/>
      <c r="ISO406" s="440"/>
      <c r="ISP406" s="440"/>
      <c r="ISQ406" s="440"/>
      <c r="ISR406" s="440"/>
      <c r="ISS406" s="440"/>
      <c r="IST406" s="440"/>
      <c r="ISU406" s="440"/>
      <c r="ISV406" s="440"/>
      <c r="ISW406" s="440"/>
      <c r="ISX406" s="440"/>
      <c r="ISY406" s="440"/>
      <c r="ISZ406" s="440"/>
      <c r="ITA406" s="440"/>
      <c r="ITB406" s="440"/>
      <c r="ITC406" s="440"/>
      <c r="ITD406" s="440"/>
      <c r="ITE406" s="440"/>
      <c r="ITF406" s="440"/>
      <c r="ITG406" s="440"/>
      <c r="ITH406" s="440"/>
      <c r="ITI406" s="440"/>
      <c r="ITJ406" s="440"/>
      <c r="ITK406" s="440"/>
      <c r="ITL406" s="440"/>
      <c r="ITM406" s="440"/>
      <c r="ITN406" s="440"/>
      <c r="ITO406" s="440"/>
      <c r="ITP406" s="440"/>
      <c r="ITQ406" s="440"/>
      <c r="ITR406" s="440"/>
      <c r="ITS406" s="440"/>
      <c r="ITT406" s="440"/>
      <c r="ITU406" s="440"/>
      <c r="ITV406" s="440"/>
      <c r="ITW406" s="440"/>
      <c r="ITX406" s="440"/>
      <c r="ITY406" s="440"/>
      <c r="ITZ406" s="440"/>
      <c r="IUA406" s="440"/>
      <c r="IUB406" s="440"/>
      <c r="IUC406" s="440"/>
      <c r="IUD406" s="440"/>
      <c r="IUE406" s="440"/>
      <c r="IUF406" s="440"/>
      <c r="IUG406" s="440"/>
      <c r="IUH406" s="440"/>
      <c r="IUI406" s="440"/>
      <c r="IUJ406" s="440"/>
      <c r="IUK406" s="440"/>
      <c r="IUL406" s="440"/>
      <c r="IUM406" s="440"/>
      <c r="IUN406" s="440"/>
      <c r="IUO406" s="440"/>
      <c r="IUP406" s="440"/>
      <c r="IUQ406" s="440"/>
      <c r="IUR406" s="440"/>
      <c r="IUS406" s="440"/>
      <c r="IUT406" s="440"/>
      <c r="IUU406" s="440"/>
      <c r="IUV406" s="440"/>
      <c r="IUW406" s="440"/>
      <c r="IUX406" s="440"/>
      <c r="IUY406" s="440"/>
      <c r="IUZ406" s="440"/>
      <c r="IVA406" s="440"/>
      <c r="IVB406" s="440"/>
      <c r="IVC406" s="440"/>
      <c r="IVD406" s="440"/>
      <c r="IVE406" s="440"/>
      <c r="IVF406" s="440"/>
      <c r="IVG406" s="440"/>
      <c r="IVH406" s="440"/>
      <c r="IVI406" s="440"/>
      <c r="IVJ406" s="440"/>
      <c r="IVK406" s="440"/>
      <c r="IVL406" s="440"/>
      <c r="IVM406" s="440"/>
      <c r="IVN406" s="440"/>
      <c r="IVO406" s="440"/>
      <c r="IVP406" s="440"/>
      <c r="IVQ406" s="440"/>
      <c r="IVR406" s="440"/>
      <c r="IVS406" s="440"/>
      <c r="IVT406" s="440"/>
      <c r="IVU406" s="440"/>
      <c r="IVV406" s="440"/>
      <c r="IVW406" s="440"/>
      <c r="IVX406" s="440"/>
      <c r="IVY406" s="440"/>
      <c r="IVZ406" s="440"/>
      <c r="IWA406" s="440"/>
      <c r="IWB406" s="440"/>
      <c r="IWC406" s="440"/>
      <c r="IWD406" s="440"/>
      <c r="IWE406" s="440"/>
      <c r="IWF406" s="440"/>
      <c r="IWG406" s="440"/>
      <c r="IWH406" s="440"/>
      <c r="IWI406" s="440"/>
      <c r="IWJ406" s="440"/>
      <c r="IWK406" s="440"/>
      <c r="IWL406" s="440"/>
      <c r="IWM406" s="440"/>
      <c r="IWN406" s="440"/>
      <c r="IWO406" s="440"/>
      <c r="IWP406" s="440"/>
      <c r="IWQ406" s="440"/>
      <c r="IWR406" s="440"/>
      <c r="IWS406" s="440"/>
      <c r="IWT406" s="440"/>
      <c r="IWU406" s="440"/>
      <c r="IWV406" s="440"/>
      <c r="IWW406" s="440"/>
      <c r="IWX406" s="440"/>
      <c r="IWY406" s="440"/>
      <c r="IWZ406" s="440"/>
      <c r="IXA406" s="440"/>
      <c r="IXB406" s="440"/>
      <c r="IXC406" s="440"/>
      <c r="IXD406" s="440"/>
      <c r="IXE406" s="440"/>
      <c r="IXF406" s="440"/>
      <c r="IXG406" s="440"/>
      <c r="IXH406" s="440"/>
      <c r="IXI406" s="440"/>
      <c r="IXJ406" s="440"/>
      <c r="IXK406" s="440"/>
      <c r="IXL406" s="440"/>
      <c r="IXM406" s="440"/>
      <c r="IXN406" s="440"/>
      <c r="IXO406" s="440"/>
      <c r="IXP406" s="440"/>
      <c r="IXQ406" s="440"/>
      <c r="IXR406" s="440"/>
      <c r="IXS406" s="440"/>
      <c r="IXT406" s="440"/>
      <c r="IXU406" s="440"/>
      <c r="IXV406" s="440"/>
      <c r="IXW406" s="440"/>
      <c r="IXX406" s="440"/>
      <c r="IXY406" s="440"/>
      <c r="IXZ406" s="440"/>
      <c r="IYA406" s="440"/>
      <c r="IYB406" s="440"/>
      <c r="IYC406" s="440"/>
      <c r="IYD406" s="440"/>
      <c r="IYE406" s="440"/>
      <c r="IYF406" s="440"/>
      <c r="IYG406" s="440"/>
      <c r="IYH406" s="440"/>
      <c r="IYI406" s="440"/>
      <c r="IYJ406" s="440"/>
      <c r="IYK406" s="440"/>
      <c r="IYL406" s="440"/>
      <c r="IYM406" s="440"/>
      <c r="IYN406" s="440"/>
      <c r="IYO406" s="440"/>
      <c r="IYP406" s="440"/>
      <c r="IYQ406" s="440"/>
      <c r="IYR406" s="440"/>
      <c r="IYS406" s="440"/>
      <c r="IYT406" s="440"/>
      <c r="IYU406" s="440"/>
      <c r="IYV406" s="440"/>
      <c r="IYW406" s="440"/>
      <c r="IYX406" s="440"/>
      <c r="IYY406" s="440"/>
      <c r="IYZ406" s="440"/>
      <c r="IZA406" s="440"/>
      <c r="IZB406" s="440"/>
      <c r="IZC406" s="440"/>
      <c r="IZD406" s="440"/>
      <c r="IZE406" s="440"/>
      <c r="IZF406" s="440"/>
      <c r="IZG406" s="440"/>
      <c r="IZH406" s="440"/>
      <c r="IZI406" s="440"/>
      <c r="IZJ406" s="440"/>
      <c r="IZK406" s="440"/>
      <c r="IZL406" s="440"/>
      <c r="IZM406" s="440"/>
      <c r="IZN406" s="440"/>
      <c r="IZO406" s="440"/>
      <c r="IZP406" s="440"/>
      <c r="IZQ406" s="440"/>
      <c r="IZR406" s="440"/>
      <c r="IZS406" s="440"/>
      <c r="IZT406" s="440"/>
      <c r="IZU406" s="440"/>
      <c r="IZV406" s="440"/>
      <c r="IZW406" s="440"/>
      <c r="IZX406" s="440"/>
      <c r="IZY406" s="440"/>
      <c r="IZZ406" s="440"/>
      <c r="JAA406" s="440"/>
      <c r="JAB406" s="440"/>
      <c r="JAC406" s="440"/>
      <c r="JAD406" s="440"/>
      <c r="JAE406" s="440"/>
      <c r="JAF406" s="440"/>
      <c r="JAG406" s="440"/>
      <c r="JAH406" s="440"/>
      <c r="JAI406" s="440"/>
      <c r="JAJ406" s="440"/>
      <c r="JAK406" s="440"/>
      <c r="JAL406" s="440"/>
      <c r="JAM406" s="440"/>
      <c r="JAN406" s="440"/>
      <c r="JAO406" s="440"/>
      <c r="JAP406" s="440"/>
      <c r="JAQ406" s="440"/>
      <c r="JAR406" s="440"/>
      <c r="JAS406" s="440"/>
      <c r="JAT406" s="440"/>
      <c r="JAU406" s="440"/>
      <c r="JAV406" s="440"/>
      <c r="JAW406" s="440"/>
      <c r="JAX406" s="440"/>
      <c r="JAY406" s="440"/>
      <c r="JAZ406" s="440"/>
      <c r="JBA406" s="440"/>
      <c r="JBB406" s="440"/>
      <c r="JBC406" s="440"/>
      <c r="JBD406" s="440"/>
      <c r="JBE406" s="440"/>
      <c r="JBF406" s="440"/>
      <c r="JBG406" s="440"/>
      <c r="JBH406" s="440"/>
      <c r="JBI406" s="440"/>
      <c r="JBJ406" s="440"/>
      <c r="JBK406" s="440"/>
      <c r="JBL406" s="440"/>
      <c r="JBM406" s="440"/>
      <c r="JBN406" s="440"/>
      <c r="JBO406" s="440"/>
      <c r="JBP406" s="440"/>
      <c r="JBQ406" s="440"/>
      <c r="JBR406" s="440"/>
      <c r="JBS406" s="440"/>
      <c r="JBT406" s="440"/>
      <c r="JBU406" s="440"/>
      <c r="JBV406" s="440"/>
      <c r="JBW406" s="440"/>
      <c r="JBX406" s="440"/>
      <c r="JBY406" s="440"/>
      <c r="JBZ406" s="440"/>
      <c r="JCA406" s="440"/>
      <c r="JCB406" s="440"/>
      <c r="JCC406" s="440"/>
      <c r="JCD406" s="440"/>
      <c r="JCE406" s="440"/>
      <c r="JCF406" s="440"/>
      <c r="JCG406" s="440"/>
      <c r="JCH406" s="440"/>
      <c r="JCI406" s="440"/>
      <c r="JCJ406" s="440"/>
      <c r="JCK406" s="440"/>
      <c r="JCL406" s="440"/>
      <c r="JCM406" s="440"/>
      <c r="JCN406" s="440"/>
      <c r="JCO406" s="440"/>
      <c r="JCP406" s="440"/>
      <c r="JCQ406" s="440"/>
      <c r="JCR406" s="440"/>
      <c r="JCS406" s="440"/>
      <c r="JCT406" s="440"/>
      <c r="JCU406" s="440"/>
      <c r="JCV406" s="440"/>
      <c r="JCW406" s="440"/>
      <c r="JCX406" s="440"/>
      <c r="JCY406" s="440"/>
      <c r="JCZ406" s="440"/>
      <c r="JDA406" s="440"/>
      <c r="JDB406" s="440"/>
      <c r="JDC406" s="440"/>
      <c r="JDD406" s="440"/>
      <c r="JDE406" s="440"/>
      <c r="JDF406" s="440"/>
      <c r="JDG406" s="440"/>
      <c r="JDH406" s="440"/>
      <c r="JDI406" s="440"/>
      <c r="JDJ406" s="440"/>
      <c r="JDK406" s="440"/>
      <c r="JDL406" s="440"/>
      <c r="JDM406" s="440"/>
      <c r="JDN406" s="440"/>
      <c r="JDO406" s="440"/>
      <c r="JDP406" s="440"/>
      <c r="JDQ406" s="440"/>
      <c r="JDR406" s="440"/>
      <c r="JDS406" s="440"/>
      <c r="JDT406" s="440"/>
      <c r="JDU406" s="440"/>
      <c r="JDV406" s="440"/>
      <c r="JDW406" s="440"/>
      <c r="JDX406" s="440"/>
      <c r="JDY406" s="440"/>
      <c r="JDZ406" s="440"/>
      <c r="JEA406" s="440"/>
      <c r="JEB406" s="440"/>
      <c r="JEC406" s="440"/>
      <c r="JED406" s="440"/>
      <c r="JEE406" s="440"/>
      <c r="JEF406" s="440"/>
      <c r="JEG406" s="440"/>
      <c r="JEH406" s="440"/>
      <c r="JEI406" s="440"/>
      <c r="JEJ406" s="440"/>
      <c r="JEK406" s="440"/>
      <c r="JEL406" s="440"/>
      <c r="JEM406" s="440"/>
      <c r="JEN406" s="440"/>
      <c r="JEO406" s="440"/>
      <c r="JEP406" s="440"/>
      <c r="JEQ406" s="440"/>
      <c r="JER406" s="440"/>
      <c r="JES406" s="440"/>
      <c r="JET406" s="440"/>
      <c r="JEU406" s="440"/>
      <c r="JEV406" s="440"/>
      <c r="JEW406" s="440"/>
      <c r="JEX406" s="440"/>
      <c r="JEY406" s="440"/>
      <c r="JEZ406" s="440"/>
      <c r="JFA406" s="440"/>
      <c r="JFB406" s="440"/>
      <c r="JFC406" s="440"/>
      <c r="JFD406" s="440"/>
      <c r="JFE406" s="440"/>
      <c r="JFF406" s="440"/>
      <c r="JFG406" s="440"/>
      <c r="JFH406" s="440"/>
      <c r="JFI406" s="440"/>
      <c r="JFJ406" s="440"/>
      <c r="JFK406" s="440"/>
      <c r="JFL406" s="440"/>
      <c r="JFM406" s="440"/>
      <c r="JFN406" s="440"/>
      <c r="JFO406" s="440"/>
      <c r="JFP406" s="440"/>
      <c r="JFQ406" s="440"/>
      <c r="JFR406" s="440"/>
      <c r="JFS406" s="440"/>
      <c r="JFT406" s="440"/>
      <c r="JFU406" s="440"/>
      <c r="JFV406" s="440"/>
      <c r="JFW406" s="440"/>
      <c r="JFX406" s="440"/>
      <c r="JFY406" s="440"/>
      <c r="JFZ406" s="440"/>
      <c r="JGA406" s="440"/>
      <c r="JGB406" s="440"/>
      <c r="JGC406" s="440"/>
      <c r="JGD406" s="440"/>
      <c r="JGE406" s="440"/>
      <c r="JGF406" s="440"/>
      <c r="JGG406" s="440"/>
      <c r="JGH406" s="440"/>
      <c r="JGI406" s="440"/>
      <c r="JGJ406" s="440"/>
      <c r="JGK406" s="440"/>
      <c r="JGL406" s="440"/>
      <c r="JGM406" s="440"/>
      <c r="JGN406" s="440"/>
      <c r="JGO406" s="440"/>
      <c r="JGP406" s="440"/>
      <c r="JGQ406" s="440"/>
      <c r="JGR406" s="440"/>
      <c r="JGS406" s="440"/>
      <c r="JGT406" s="440"/>
      <c r="JGU406" s="440"/>
      <c r="JGV406" s="440"/>
      <c r="JGW406" s="440"/>
      <c r="JGX406" s="440"/>
      <c r="JGY406" s="440"/>
      <c r="JGZ406" s="440"/>
      <c r="JHA406" s="440"/>
      <c r="JHB406" s="440"/>
      <c r="JHC406" s="440"/>
      <c r="JHD406" s="440"/>
      <c r="JHE406" s="440"/>
      <c r="JHF406" s="440"/>
      <c r="JHG406" s="440"/>
      <c r="JHH406" s="440"/>
      <c r="JHI406" s="440"/>
      <c r="JHJ406" s="440"/>
      <c r="JHK406" s="440"/>
      <c r="JHL406" s="440"/>
      <c r="JHM406" s="440"/>
      <c r="JHN406" s="440"/>
      <c r="JHO406" s="440"/>
      <c r="JHP406" s="440"/>
      <c r="JHQ406" s="440"/>
      <c r="JHR406" s="440"/>
      <c r="JHS406" s="440"/>
      <c r="JHT406" s="440"/>
      <c r="JHU406" s="440"/>
      <c r="JHV406" s="440"/>
      <c r="JHW406" s="440"/>
      <c r="JHX406" s="440"/>
      <c r="JHY406" s="440"/>
      <c r="JHZ406" s="440"/>
      <c r="JIA406" s="440"/>
      <c r="JIB406" s="440"/>
      <c r="JIC406" s="440"/>
      <c r="JID406" s="440"/>
      <c r="JIE406" s="440"/>
      <c r="JIF406" s="440"/>
      <c r="JIG406" s="440"/>
      <c r="JIH406" s="440"/>
      <c r="JII406" s="440"/>
      <c r="JIJ406" s="440"/>
      <c r="JIK406" s="440"/>
      <c r="JIL406" s="440"/>
      <c r="JIM406" s="440"/>
      <c r="JIN406" s="440"/>
      <c r="JIO406" s="440"/>
      <c r="JIP406" s="440"/>
      <c r="JIQ406" s="440"/>
      <c r="JIR406" s="440"/>
      <c r="JIS406" s="440"/>
      <c r="JIT406" s="440"/>
      <c r="JIU406" s="440"/>
      <c r="JIV406" s="440"/>
      <c r="JIW406" s="440"/>
      <c r="JIX406" s="440"/>
      <c r="JIY406" s="440"/>
      <c r="JIZ406" s="440"/>
      <c r="JJA406" s="440"/>
      <c r="JJB406" s="440"/>
      <c r="JJC406" s="440"/>
      <c r="JJD406" s="440"/>
      <c r="JJE406" s="440"/>
      <c r="JJF406" s="440"/>
      <c r="JJG406" s="440"/>
      <c r="JJH406" s="440"/>
      <c r="JJI406" s="440"/>
      <c r="JJJ406" s="440"/>
      <c r="JJK406" s="440"/>
      <c r="JJL406" s="440"/>
      <c r="JJM406" s="440"/>
      <c r="JJN406" s="440"/>
      <c r="JJO406" s="440"/>
      <c r="JJP406" s="440"/>
      <c r="JJQ406" s="440"/>
      <c r="JJR406" s="440"/>
      <c r="JJS406" s="440"/>
      <c r="JJT406" s="440"/>
      <c r="JJU406" s="440"/>
      <c r="JJV406" s="440"/>
      <c r="JJW406" s="440"/>
      <c r="JJX406" s="440"/>
      <c r="JJY406" s="440"/>
      <c r="JJZ406" s="440"/>
      <c r="JKA406" s="440"/>
      <c r="JKB406" s="440"/>
      <c r="JKC406" s="440"/>
      <c r="JKD406" s="440"/>
      <c r="JKE406" s="440"/>
      <c r="JKF406" s="440"/>
      <c r="JKG406" s="440"/>
      <c r="JKH406" s="440"/>
      <c r="JKI406" s="440"/>
      <c r="JKJ406" s="440"/>
      <c r="JKK406" s="440"/>
      <c r="JKL406" s="440"/>
      <c r="JKM406" s="440"/>
      <c r="JKN406" s="440"/>
      <c r="JKO406" s="440"/>
      <c r="JKP406" s="440"/>
      <c r="JKQ406" s="440"/>
      <c r="JKR406" s="440"/>
      <c r="JKS406" s="440"/>
      <c r="JKT406" s="440"/>
      <c r="JKU406" s="440"/>
      <c r="JKV406" s="440"/>
      <c r="JKW406" s="440"/>
      <c r="JKX406" s="440"/>
      <c r="JKY406" s="440"/>
      <c r="JKZ406" s="440"/>
      <c r="JLA406" s="440"/>
      <c r="JLB406" s="440"/>
      <c r="JLC406" s="440"/>
      <c r="JLD406" s="440"/>
      <c r="JLE406" s="440"/>
      <c r="JLF406" s="440"/>
      <c r="JLG406" s="440"/>
      <c r="JLH406" s="440"/>
      <c r="JLI406" s="440"/>
      <c r="JLJ406" s="440"/>
      <c r="JLK406" s="440"/>
      <c r="JLL406" s="440"/>
      <c r="JLM406" s="440"/>
      <c r="JLN406" s="440"/>
      <c r="JLO406" s="440"/>
      <c r="JLP406" s="440"/>
      <c r="JLQ406" s="440"/>
      <c r="JLR406" s="440"/>
      <c r="JLS406" s="440"/>
      <c r="JLT406" s="440"/>
      <c r="JLU406" s="440"/>
      <c r="JLV406" s="440"/>
      <c r="JLW406" s="440"/>
      <c r="JLX406" s="440"/>
      <c r="JLY406" s="440"/>
      <c r="JLZ406" s="440"/>
      <c r="JMA406" s="440"/>
      <c r="JMB406" s="440"/>
      <c r="JMC406" s="440"/>
      <c r="JMD406" s="440"/>
      <c r="JME406" s="440"/>
      <c r="JMF406" s="440"/>
      <c r="JMG406" s="440"/>
      <c r="JMH406" s="440"/>
      <c r="JMI406" s="440"/>
      <c r="JMJ406" s="440"/>
      <c r="JMK406" s="440"/>
      <c r="JML406" s="440"/>
      <c r="JMM406" s="440"/>
      <c r="JMN406" s="440"/>
      <c r="JMO406" s="440"/>
      <c r="JMP406" s="440"/>
      <c r="JMQ406" s="440"/>
      <c r="JMR406" s="440"/>
      <c r="JMS406" s="440"/>
      <c r="JMT406" s="440"/>
      <c r="JMU406" s="440"/>
      <c r="JMV406" s="440"/>
      <c r="JMW406" s="440"/>
      <c r="JMX406" s="440"/>
      <c r="JMY406" s="440"/>
      <c r="JMZ406" s="440"/>
      <c r="JNA406" s="440"/>
      <c r="JNB406" s="440"/>
      <c r="JNC406" s="440"/>
      <c r="JND406" s="440"/>
      <c r="JNE406" s="440"/>
      <c r="JNF406" s="440"/>
      <c r="JNG406" s="440"/>
      <c r="JNH406" s="440"/>
      <c r="JNI406" s="440"/>
      <c r="JNJ406" s="440"/>
      <c r="JNK406" s="440"/>
      <c r="JNL406" s="440"/>
      <c r="JNM406" s="440"/>
      <c r="JNN406" s="440"/>
      <c r="JNO406" s="440"/>
      <c r="JNP406" s="440"/>
      <c r="JNQ406" s="440"/>
      <c r="JNR406" s="440"/>
      <c r="JNS406" s="440"/>
      <c r="JNT406" s="440"/>
      <c r="JNU406" s="440"/>
      <c r="JNV406" s="440"/>
      <c r="JNW406" s="440"/>
      <c r="JNX406" s="440"/>
      <c r="JNY406" s="440"/>
      <c r="JNZ406" s="440"/>
      <c r="JOA406" s="440"/>
      <c r="JOB406" s="440"/>
      <c r="JOC406" s="440"/>
      <c r="JOD406" s="440"/>
      <c r="JOE406" s="440"/>
      <c r="JOF406" s="440"/>
      <c r="JOG406" s="440"/>
      <c r="JOH406" s="440"/>
      <c r="JOI406" s="440"/>
      <c r="JOJ406" s="440"/>
      <c r="JOK406" s="440"/>
      <c r="JOL406" s="440"/>
      <c r="JOM406" s="440"/>
      <c r="JON406" s="440"/>
      <c r="JOO406" s="440"/>
      <c r="JOP406" s="440"/>
      <c r="JOQ406" s="440"/>
      <c r="JOR406" s="440"/>
      <c r="JOS406" s="440"/>
      <c r="JOT406" s="440"/>
      <c r="JOU406" s="440"/>
      <c r="JOV406" s="440"/>
      <c r="JOW406" s="440"/>
      <c r="JOX406" s="440"/>
      <c r="JOY406" s="440"/>
      <c r="JOZ406" s="440"/>
      <c r="JPA406" s="440"/>
      <c r="JPB406" s="440"/>
      <c r="JPC406" s="440"/>
      <c r="JPD406" s="440"/>
      <c r="JPE406" s="440"/>
      <c r="JPF406" s="440"/>
      <c r="JPG406" s="440"/>
      <c r="JPH406" s="440"/>
      <c r="JPI406" s="440"/>
      <c r="JPJ406" s="440"/>
      <c r="JPK406" s="440"/>
      <c r="JPL406" s="440"/>
      <c r="JPM406" s="440"/>
      <c r="JPN406" s="440"/>
      <c r="JPO406" s="440"/>
      <c r="JPP406" s="440"/>
      <c r="JPQ406" s="440"/>
      <c r="JPR406" s="440"/>
      <c r="JPS406" s="440"/>
      <c r="JPT406" s="440"/>
      <c r="JPU406" s="440"/>
      <c r="JPV406" s="440"/>
      <c r="JPW406" s="440"/>
      <c r="JPX406" s="440"/>
      <c r="JPY406" s="440"/>
      <c r="JPZ406" s="440"/>
      <c r="JQA406" s="440"/>
      <c r="JQB406" s="440"/>
      <c r="JQC406" s="440"/>
      <c r="JQD406" s="440"/>
      <c r="JQE406" s="440"/>
      <c r="JQF406" s="440"/>
      <c r="JQG406" s="440"/>
      <c r="JQH406" s="440"/>
      <c r="JQI406" s="440"/>
      <c r="JQJ406" s="440"/>
      <c r="JQK406" s="440"/>
      <c r="JQL406" s="440"/>
      <c r="JQM406" s="440"/>
      <c r="JQN406" s="440"/>
      <c r="JQO406" s="440"/>
      <c r="JQP406" s="440"/>
      <c r="JQQ406" s="440"/>
      <c r="JQR406" s="440"/>
      <c r="JQS406" s="440"/>
      <c r="JQT406" s="440"/>
      <c r="JQU406" s="440"/>
      <c r="JQV406" s="440"/>
      <c r="JQW406" s="440"/>
      <c r="JQX406" s="440"/>
      <c r="JQY406" s="440"/>
      <c r="JQZ406" s="440"/>
      <c r="JRA406" s="440"/>
      <c r="JRB406" s="440"/>
      <c r="JRC406" s="440"/>
      <c r="JRD406" s="440"/>
      <c r="JRE406" s="440"/>
      <c r="JRF406" s="440"/>
      <c r="JRG406" s="440"/>
      <c r="JRH406" s="440"/>
      <c r="JRI406" s="440"/>
      <c r="JRJ406" s="440"/>
      <c r="JRK406" s="440"/>
      <c r="JRL406" s="440"/>
      <c r="JRM406" s="440"/>
      <c r="JRN406" s="440"/>
      <c r="JRO406" s="440"/>
      <c r="JRP406" s="440"/>
      <c r="JRQ406" s="440"/>
      <c r="JRR406" s="440"/>
      <c r="JRS406" s="440"/>
      <c r="JRT406" s="440"/>
      <c r="JRU406" s="440"/>
      <c r="JRV406" s="440"/>
      <c r="JRW406" s="440"/>
      <c r="JRX406" s="440"/>
      <c r="JRY406" s="440"/>
      <c r="JRZ406" s="440"/>
      <c r="JSA406" s="440"/>
      <c r="JSB406" s="440"/>
      <c r="JSC406" s="440"/>
      <c r="JSD406" s="440"/>
      <c r="JSE406" s="440"/>
      <c r="JSF406" s="440"/>
      <c r="JSG406" s="440"/>
      <c r="JSH406" s="440"/>
      <c r="JSI406" s="440"/>
      <c r="JSJ406" s="440"/>
      <c r="JSK406" s="440"/>
      <c r="JSL406" s="440"/>
      <c r="JSM406" s="440"/>
      <c r="JSN406" s="440"/>
      <c r="JSO406" s="440"/>
      <c r="JSP406" s="440"/>
      <c r="JSQ406" s="440"/>
      <c r="JSR406" s="440"/>
      <c r="JSS406" s="440"/>
      <c r="JST406" s="440"/>
      <c r="JSU406" s="440"/>
      <c r="JSV406" s="440"/>
      <c r="JSW406" s="440"/>
      <c r="JSX406" s="440"/>
      <c r="JSY406" s="440"/>
      <c r="JSZ406" s="440"/>
      <c r="JTA406" s="440"/>
      <c r="JTB406" s="440"/>
      <c r="JTC406" s="440"/>
      <c r="JTD406" s="440"/>
      <c r="JTE406" s="440"/>
      <c r="JTF406" s="440"/>
      <c r="JTG406" s="440"/>
      <c r="JTH406" s="440"/>
      <c r="JTI406" s="440"/>
      <c r="JTJ406" s="440"/>
      <c r="JTK406" s="440"/>
      <c r="JTL406" s="440"/>
      <c r="JTM406" s="440"/>
      <c r="JTN406" s="440"/>
      <c r="JTO406" s="440"/>
      <c r="JTP406" s="440"/>
      <c r="JTQ406" s="440"/>
      <c r="JTR406" s="440"/>
      <c r="JTS406" s="440"/>
      <c r="JTT406" s="440"/>
      <c r="JTU406" s="440"/>
      <c r="JTV406" s="440"/>
      <c r="JTW406" s="440"/>
      <c r="JTX406" s="440"/>
      <c r="JTY406" s="440"/>
      <c r="JTZ406" s="440"/>
      <c r="JUA406" s="440"/>
      <c r="JUB406" s="440"/>
      <c r="JUC406" s="440"/>
      <c r="JUD406" s="440"/>
      <c r="JUE406" s="440"/>
      <c r="JUF406" s="440"/>
      <c r="JUG406" s="440"/>
      <c r="JUH406" s="440"/>
      <c r="JUI406" s="440"/>
      <c r="JUJ406" s="440"/>
      <c r="JUK406" s="440"/>
      <c r="JUL406" s="440"/>
      <c r="JUM406" s="440"/>
      <c r="JUN406" s="440"/>
      <c r="JUO406" s="440"/>
      <c r="JUP406" s="440"/>
      <c r="JUQ406" s="440"/>
      <c r="JUR406" s="440"/>
      <c r="JUS406" s="440"/>
      <c r="JUT406" s="440"/>
      <c r="JUU406" s="440"/>
      <c r="JUV406" s="440"/>
      <c r="JUW406" s="440"/>
      <c r="JUX406" s="440"/>
      <c r="JUY406" s="440"/>
      <c r="JUZ406" s="440"/>
      <c r="JVA406" s="440"/>
      <c r="JVB406" s="440"/>
      <c r="JVC406" s="440"/>
      <c r="JVD406" s="440"/>
      <c r="JVE406" s="440"/>
      <c r="JVF406" s="440"/>
      <c r="JVG406" s="440"/>
      <c r="JVH406" s="440"/>
      <c r="JVI406" s="440"/>
      <c r="JVJ406" s="440"/>
      <c r="JVK406" s="440"/>
      <c r="JVL406" s="440"/>
      <c r="JVM406" s="440"/>
      <c r="JVN406" s="440"/>
      <c r="JVO406" s="440"/>
      <c r="JVP406" s="440"/>
      <c r="JVQ406" s="440"/>
      <c r="JVR406" s="440"/>
      <c r="JVS406" s="440"/>
      <c r="JVT406" s="440"/>
      <c r="JVU406" s="440"/>
      <c r="JVV406" s="440"/>
      <c r="JVW406" s="440"/>
      <c r="JVX406" s="440"/>
      <c r="JVY406" s="440"/>
      <c r="JVZ406" s="440"/>
      <c r="JWA406" s="440"/>
      <c r="JWB406" s="440"/>
      <c r="JWC406" s="440"/>
      <c r="JWD406" s="440"/>
      <c r="JWE406" s="440"/>
      <c r="JWF406" s="440"/>
      <c r="JWG406" s="440"/>
      <c r="JWH406" s="440"/>
      <c r="JWI406" s="440"/>
      <c r="JWJ406" s="440"/>
      <c r="JWK406" s="440"/>
      <c r="JWL406" s="440"/>
      <c r="JWM406" s="440"/>
      <c r="JWN406" s="440"/>
      <c r="JWO406" s="440"/>
      <c r="JWP406" s="440"/>
      <c r="JWQ406" s="440"/>
      <c r="JWR406" s="440"/>
      <c r="JWS406" s="440"/>
      <c r="JWT406" s="440"/>
      <c r="JWU406" s="440"/>
      <c r="JWV406" s="440"/>
      <c r="JWW406" s="440"/>
      <c r="JWX406" s="440"/>
      <c r="JWY406" s="440"/>
      <c r="JWZ406" s="440"/>
      <c r="JXA406" s="440"/>
      <c r="JXB406" s="440"/>
      <c r="JXC406" s="440"/>
      <c r="JXD406" s="440"/>
      <c r="JXE406" s="440"/>
      <c r="JXF406" s="440"/>
      <c r="JXG406" s="440"/>
      <c r="JXH406" s="440"/>
      <c r="JXI406" s="440"/>
      <c r="JXJ406" s="440"/>
      <c r="JXK406" s="440"/>
      <c r="JXL406" s="440"/>
      <c r="JXM406" s="440"/>
      <c r="JXN406" s="440"/>
      <c r="JXO406" s="440"/>
      <c r="JXP406" s="440"/>
      <c r="JXQ406" s="440"/>
      <c r="JXR406" s="440"/>
      <c r="JXS406" s="440"/>
      <c r="JXT406" s="440"/>
      <c r="JXU406" s="440"/>
      <c r="JXV406" s="440"/>
      <c r="JXW406" s="440"/>
      <c r="JXX406" s="440"/>
      <c r="JXY406" s="440"/>
      <c r="JXZ406" s="440"/>
      <c r="JYA406" s="440"/>
      <c r="JYB406" s="440"/>
      <c r="JYC406" s="440"/>
      <c r="JYD406" s="440"/>
      <c r="JYE406" s="440"/>
      <c r="JYF406" s="440"/>
      <c r="JYG406" s="440"/>
      <c r="JYH406" s="440"/>
      <c r="JYI406" s="440"/>
      <c r="JYJ406" s="440"/>
      <c r="JYK406" s="440"/>
      <c r="JYL406" s="440"/>
      <c r="JYM406" s="440"/>
      <c r="JYN406" s="440"/>
      <c r="JYO406" s="440"/>
      <c r="JYP406" s="440"/>
      <c r="JYQ406" s="440"/>
      <c r="JYR406" s="440"/>
      <c r="JYS406" s="440"/>
      <c r="JYT406" s="440"/>
      <c r="JYU406" s="440"/>
      <c r="JYV406" s="440"/>
      <c r="JYW406" s="440"/>
      <c r="JYX406" s="440"/>
      <c r="JYY406" s="440"/>
      <c r="JYZ406" s="440"/>
      <c r="JZA406" s="440"/>
      <c r="JZB406" s="440"/>
      <c r="JZC406" s="440"/>
      <c r="JZD406" s="440"/>
      <c r="JZE406" s="440"/>
      <c r="JZF406" s="440"/>
      <c r="JZG406" s="440"/>
      <c r="JZH406" s="440"/>
      <c r="JZI406" s="440"/>
      <c r="JZJ406" s="440"/>
      <c r="JZK406" s="440"/>
      <c r="JZL406" s="440"/>
      <c r="JZM406" s="440"/>
      <c r="JZN406" s="440"/>
      <c r="JZO406" s="440"/>
      <c r="JZP406" s="440"/>
      <c r="JZQ406" s="440"/>
      <c r="JZR406" s="440"/>
      <c r="JZS406" s="440"/>
      <c r="JZT406" s="440"/>
      <c r="JZU406" s="440"/>
      <c r="JZV406" s="440"/>
      <c r="JZW406" s="440"/>
      <c r="JZX406" s="440"/>
      <c r="JZY406" s="440"/>
      <c r="JZZ406" s="440"/>
      <c r="KAA406" s="440"/>
      <c r="KAB406" s="440"/>
      <c r="KAC406" s="440"/>
      <c r="KAD406" s="440"/>
      <c r="KAE406" s="440"/>
      <c r="KAF406" s="440"/>
      <c r="KAG406" s="440"/>
      <c r="KAH406" s="440"/>
      <c r="KAI406" s="440"/>
      <c r="KAJ406" s="440"/>
      <c r="KAK406" s="440"/>
      <c r="KAL406" s="440"/>
      <c r="KAM406" s="440"/>
      <c r="KAN406" s="440"/>
      <c r="KAO406" s="440"/>
      <c r="KAP406" s="440"/>
      <c r="KAQ406" s="440"/>
      <c r="KAR406" s="440"/>
      <c r="KAS406" s="440"/>
      <c r="KAT406" s="440"/>
      <c r="KAU406" s="440"/>
      <c r="KAV406" s="440"/>
      <c r="KAW406" s="440"/>
      <c r="KAX406" s="440"/>
      <c r="KAY406" s="440"/>
      <c r="KAZ406" s="440"/>
      <c r="KBA406" s="440"/>
      <c r="KBB406" s="440"/>
      <c r="KBC406" s="440"/>
      <c r="KBD406" s="440"/>
      <c r="KBE406" s="440"/>
      <c r="KBF406" s="440"/>
      <c r="KBG406" s="440"/>
      <c r="KBH406" s="440"/>
      <c r="KBI406" s="440"/>
      <c r="KBJ406" s="440"/>
      <c r="KBK406" s="440"/>
      <c r="KBL406" s="440"/>
      <c r="KBM406" s="440"/>
      <c r="KBN406" s="440"/>
      <c r="KBO406" s="440"/>
      <c r="KBP406" s="440"/>
      <c r="KBQ406" s="440"/>
      <c r="KBR406" s="440"/>
      <c r="KBS406" s="440"/>
      <c r="KBT406" s="440"/>
      <c r="KBU406" s="440"/>
      <c r="KBV406" s="440"/>
      <c r="KBW406" s="440"/>
      <c r="KBX406" s="440"/>
      <c r="KBY406" s="440"/>
      <c r="KBZ406" s="440"/>
      <c r="KCA406" s="440"/>
      <c r="KCB406" s="440"/>
      <c r="KCC406" s="440"/>
      <c r="KCD406" s="440"/>
      <c r="KCE406" s="440"/>
      <c r="KCF406" s="440"/>
      <c r="KCG406" s="440"/>
      <c r="KCH406" s="440"/>
      <c r="KCI406" s="440"/>
      <c r="KCJ406" s="440"/>
      <c r="KCK406" s="440"/>
      <c r="KCL406" s="440"/>
      <c r="KCM406" s="440"/>
      <c r="KCN406" s="440"/>
      <c r="KCO406" s="440"/>
      <c r="KCP406" s="440"/>
      <c r="KCQ406" s="440"/>
      <c r="KCR406" s="440"/>
      <c r="KCS406" s="440"/>
      <c r="KCT406" s="440"/>
      <c r="KCU406" s="440"/>
      <c r="KCV406" s="440"/>
      <c r="KCW406" s="440"/>
      <c r="KCX406" s="440"/>
      <c r="KCY406" s="440"/>
      <c r="KCZ406" s="440"/>
      <c r="KDA406" s="440"/>
      <c r="KDB406" s="440"/>
      <c r="KDC406" s="440"/>
      <c r="KDD406" s="440"/>
      <c r="KDE406" s="440"/>
      <c r="KDF406" s="440"/>
      <c r="KDG406" s="440"/>
      <c r="KDH406" s="440"/>
      <c r="KDI406" s="440"/>
      <c r="KDJ406" s="440"/>
      <c r="KDK406" s="440"/>
      <c r="KDL406" s="440"/>
      <c r="KDM406" s="440"/>
      <c r="KDN406" s="440"/>
      <c r="KDO406" s="440"/>
      <c r="KDP406" s="440"/>
      <c r="KDQ406" s="440"/>
      <c r="KDR406" s="440"/>
      <c r="KDS406" s="440"/>
      <c r="KDT406" s="440"/>
      <c r="KDU406" s="440"/>
      <c r="KDV406" s="440"/>
      <c r="KDW406" s="440"/>
      <c r="KDX406" s="440"/>
      <c r="KDY406" s="440"/>
      <c r="KDZ406" s="440"/>
      <c r="KEA406" s="440"/>
      <c r="KEB406" s="440"/>
      <c r="KEC406" s="440"/>
      <c r="KED406" s="440"/>
      <c r="KEE406" s="440"/>
      <c r="KEF406" s="440"/>
      <c r="KEG406" s="440"/>
      <c r="KEH406" s="440"/>
      <c r="KEI406" s="440"/>
      <c r="KEJ406" s="440"/>
      <c r="KEK406" s="440"/>
      <c r="KEL406" s="440"/>
      <c r="KEM406" s="440"/>
      <c r="KEN406" s="440"/>
      <c r="KEO406" s="440"/>
      <c r="KEP406" s="440"/>
      <c r="KEQ406" s="440"/>
      <c r="KER406" s="440"/>
      <c r="KES406" s="440"/>
      <c r="KET406" s="440"/>
      <c r="KEU406" s="440"/>
      <c r="KEV406" s="440"/>
      <c r="KEW406" s="440"/>
      <c r="KEX406" s="440"/>
      <c r="KEY406" s="440"/>
      <c r="KEZ406" s="440"/>
      <c r="KFA406" s="440"/>
      <c r="KFB406" s="440"/>
      <c r="KFC406" s="440"/>
      <c r="KFD406" s="440"/>
      <c r="KFE406" s="440"/>
      <c r="KFF406" s="440"/>
      <c r="KFG406" s="440"/>
      <c r="KFH406" s="440"/>
      <c r="KFI406" s="440"/>
      <c r="KFJ406" s="440"/>
      <c r="KFK406" s="440"/>
      <c r="KFL406" s="440"/>
      <c r="KFM406" s="440"/>
      <c r="KFN406" s="440"/>
      <c r="KFO406" s="440"/>
      <c r="KFP406" s="440"/>
      <c r="KFQ406" s="440"/>
      <c r="KFR406" s="440"/>
      <c r="KFS406" s="440"/>
      <c r="KFT406" s="440"/>
      <c r="KFU406" s="440"/>
      <c r="KFV406" s="440"/>
      <c r="KFW406" s="440"/>
      <c r="KFX406" s="440"/>
      <c r="KFY406" s="440"/>
      <c r="KFZ406" s="440"/>
      <c r="KGA406" s="440"/>
      <c r="KGB406" s="440"/>
      <c r="KGC406" s="440"/>
      <c r="KGD406" s="440"/>
      <c r="KGE406" s="440"/>
      <c r="KGF406" s="440"/>
      <c r="KGG406" s="440"/>
      <c r="KGH406" s="440"/>
      <c r="KGI406" s="440"/>
      <c r="KGJ406" s="440"/>
      <c r="KGK406" s="440"/>
      <c r="KGL406" s="440"/>
      <c r="KGM406" s="440"/>
      <c r="KGN406" s="440"/>
      <c r="KGO406" s="440"/>
      <c r="KGP406" s="440"/>
      <c r="KGQ406" s="440"/>
      <c r="KGR406" s="440"/>
      <c r="KGS406" s="440"/>
      <c r="KGT406" s="440"/>
      <c r="KGU406" s="440"/>
      <c r="KGV406" s="440"/>
      <c r="KGW406" s="440"/>
      <c r="KGX406" s="440"/>
      <c r="KGY406" s="440"/>
      <c r="KGZ406" s="440"/>
      <c r="KHA406" s="440"/>
      <c r="KHB406" s="440"/>
      <c r="KHC406" s="440"/>
      <c r="KHD406" s="440"/>
      <c r="KHE406" s="440"/>
      <c r="KHF406" s="440"/>
      <c r="KHG406" s="440"/>
      <c r="KHH406" s="440"/>
      <c r="KHI406" s="440"/>
      <c r="KHJ406" s="440"/>
      <c r="KHK406" s="440"/>
      <c r="KHL406" s="440"/>
      <c r="KHM406" s="440"/>
      <c r="KHN406" s="440"/>
      <c r="KHO406" s="440"/>
      <c r="KHP406" s="440"/>
      <c r="KHQ406" s="440"/>
      <c r="KHR406" s="440"/>
      <c r="KHS406" s="440"/>
      <c r="KHT406" s="440"/>
      <c r="KHU406" s="440"/>
      <c r="KHV406" s="440"/>
      <c r="KHW406" s="440"/>
      <c r="KHX406" s="440"/>
      <c r="KHY406" s="440"/>
      <c r="KHZ406" s="440"/>
      <c r="KIA406" s="440"/>
      <c r="KIB406" s="440"/>
      <c r="KIC406" s="440"/>
      <c r="KID406" s="440"/>
      <c r="KIE406" s="440"/>
      <c r="KIF406" s="440"/>
      <c r="KIG406" s="440"/>
      <c r="KIH406" s="440"/>
      <c r="KII406" s="440"/>
      <c r="KIJ406" s="440"/>
      <c r="KIK406" s="440"/>
      <c r="KIL406" s="440"/>
      <c r="KIM406" s="440"/>
      <c r="KIN406" s="440"/>
      <c r="KIO406" s="440"/>
      <c r="KIP406" s="440"/>
      <c r="KIQ406" s="440"/>
      <c r="KIR406" s="440"/>
      <c r="KIS406" s="440"/>
      <c r="KIT406" s="440"/>
      <c r="KIU406" s="440"/>
      <c r="KIV406" s="440"/>
      <c r="KIW406" s="440"/>
      <c r="KIX406" s="440"/>
      <c r="KIY406" s="440"/>
      <c r="KIZ406" s="440"/>
      <c r="KJA406" s="440"/>
      <c r="KJB406" s="440"/>
      <c r="KJC406" s="440"/>
      <c r="KJD406" s="440"/>
      <c r="KJE406" s="440"/>
      <c r="KJF406" s="440"/>
      <c r="KJG406" s="440"/>
      <c r="KJH406" s="440"/>
      <c r="KJI406" s="440"/>
      <c r="KJJ406" s="440"/>
      <c r="KJK406" s="440"/>
      <c r="KJL406" s="440"/>
      <c r="KJM406" s="440"/>
      <c r="KJN406" s="440"/>
      <c r="KJO406" s="440"/>
      <c r="KJP406" s="440"/>
      <c r="KJQ406" s="440"/>
      <c r="KJR406" s="440"/>
      <c r="KJS406" s="440"/>
      <c r="KJT406" s="440"/>
      <c r="KJU406" s="440"/>
      <c r="KJV406" s="440"/>
      <c r="KJW406" s="440"/>
      <c r="KJX406" s="440"/>
      <c r="KJY406" s="440"/>
      <c r="KJZ406" s="440"/>
      <c r="KKA406" s="440"/>
      <c r="KKB406" s="440"/>
      <c r="KKC406" s="440"/>
      <c r="KKD406" s="440"/>
      <c r="KKE406" s="440"/>
      <c r="KKF406" s="440"/>
      <c r="KKG406" s="440"/>
      <c r="KKH406" s="440"/>
      <c r="KKI406" s="440"/>
      <c r="KKJ406" s="440"/>
      <c r="KKK406" s="440"/>
      <c r="KKL406" s="440"/>
      <c r="KKM406" s="440"/>
      <c r="KKN406" s="440"/>
      <c r="KKO406" s="440"/>
      <c r="KKP406" s="440"/>
      <c r="KKQ406" s="440"/>
      <c r="KKR406" s="440"/>
      <c r="KKS406" s="440"/>
      <c r="KKT406" s="440"/>
      <c r="KKU406" s="440"/>
      <c r="KKV406" s="440"/>
      <c r="KKW406" s="440"/>
      <c r="KKX406" s="440"/>
      <c r="KKY406" s="440"/>
      <c r="KKZ406" s="440"/>
      <c r="KLA406" s="440"/>
      <c r="KLB406" s="440"/>
      <c r="KLC406" s="440"/>
      <c r="KLD406" s="440"/>
      <c r="KLE406" s="440"/>
      <c r="KLF406" s="440"/>
      <c r="KLG406" s="440"/>
      <c r="KLH406" s="440"/>
      <c r="KLI406" s="440"/>
      <c r="KLJ406" s="440"/>
      <c r="KLK406" s="440"/>
      <c r="KLL406" s="440"/>
      <c r="KLM406" s="440"/>
      <c r="KLN406" s="440"/>
      <c r="KLO406" s="440"/>
      <c r="KLP406" s="440"/>
      <c r="KLQ406" s="440"/>
      <c r="KLR406" s="440"/>
      <c r="KLS406" s="440"/>
      <c r="KLT406" s="440"/>
      <c r="KLU406" s="440"/>
      <c r="KLV406" s="440"/>
      <c r="KLW406" s="440"/>
      <c r="KLX406" s="440"/>
      <c r="KLY406" s="440"/>
      <c r="KLZ406" s="440"/>
      <c r="KMA406" s="440"/>
      <c r="KMB406" s="440"/>
      <c r="KMC406" s="440"/>
      <c r="KMD406" s="440"/>
      <c r="KME406" s="440"/>
      <c r="KMF406" s="440"/>
      <c r="KMG406" s="440"/>
      <c r="KMH406" s="440"/>
      <c r="KMI406" s="440"/>
      <c r="KMJ406" s="440"/>
      <c r="KMK406" s="440"/>
      <c r="KML406" s="440"/>
      <c r="KMM406" s="440"/>
      <c r="KMN406" s="440"/>
      <c r="KMO406" s="440"/>
      <c r="KMP406" s="440"/>
      <c r="KMQ406" s="440"/>
      <c r="KMR406" s="440"/>
      <c r="KMS406" s="440"/>
      <c r="KMT406" s="440"/>
      <c r="KMU406" s="440"/>
      <c r="KMV406" s="440"/>
      <c r="KMW406" s="440"/>
      <c r="KMX406" s="440"/>
      <c r="KMY406" s="440"/>
      <c r="KMZ406" s="440"/>
      <c r="KNA406" s="440"/>
      <c r="KNB406" s="440"/>
      <c r="KNC406" s="440"/>
      <c r="KND406" s="440"/>
      <c r="KNE406" s="440"/>
      <c r="KNF406" s="440"/>
      <c r="KNG406" s="440"/>
      <c r="KNH406" s="440"/>
      <c r="KNI406" s="440"/>
      <c r="KNJ406" s="440"/>
      <c r="KNK406" s="440"/>
      <c r="KNL406" s="440"/>
      <c r="KNM406" s="440"/>
      <c r="KNN406" s="440"/>
      <c r="KNO406" s="440"/>
      <c r="KNP406" s="440"/>
      <c r="KNQ406" s="440"/>
      <c r="KNR406" s="440"/>
      <c r="KNS406" s="440"/>
      <c r="KNT406" s="440"/>
      <c r="KNU406" s="440"/>
      <c r="KNV406" s="440"/>
      <c r="KNW406" s="440"/>
      <c r="KNX406" s="440"/>
      <c r="KNY406" s="440"/>
      <c r="KNZ406" s="440"/>
      <c r="KOA406" s="440"/>
      <c r="KOB406" s="440"/>
      <c r="KOC406" s="440"/>
      <c r="KOD406" s="440"/>
      <c r="KOE406" s="440"/>
      <c r="KOF406" s="440"/>
      <c r="KOG406" s="440"/>
      <c r="KOH406" s="440"/>
      <c r="KOI406" s="440"/>
      <c r="KOJ406" s="440"/>
      <c r="KOK406" s="440"/>
      <c r="KOL406" s="440"/>
      <c r="KOM406" s="440"/>
      <c r="KON406" s="440"/>
      <c r="KOO406" s="440"/>
      <c r="KOP406" s="440"/>
      <c r="KOQ406" s="440"/>
      <c r="KOR406" s="440"/>
      <c r="KOS406" s="440"/>
      <c r="KOT406" s="440"/>
      <c r="KOU406" s="440"/>
      <c r="KOV406" s="440"/>
      <c r="KOW406" s="440"/>
      <c r="KOX406" s="440"/>
      <c r="KOY406" s="440"/>
      <c r="KOZ406" s="440"/>
      <c r="KPA406" s="440"/>
      <c r="KPB406" s="440"/>
      <c r="KPC406" s="440"/>
      <c r="KPD406" s="440"/>
      <c r="KPE406" s="440"/>
      <c r="KPF406" s="440"/>
      <c r="KPG406" s="440"/>
      <c r="KPH406" s="440"/>
      <c r="KPI406" s="440"/>
      <c r="KPJ406" s="440"/>
      <c r="KPK406" s="440"/>
      <c r="KPL406" s="440"/>
      <c r="KPM406" s="440"/>
      <c r="KPN406" s="440"/>
      <c r="KPO406" s="440"/>
      <c r="KPP406" s="440"/>
      <c r="KPQ406" s="440"/>
      <c r="KPR406" s="440"/>
      <c r="KPS406" s="440"/>
      <c r="KPT406" s="440"/>
      <c r="KPU406" s="440"/>
      <c r="KPV406" s="440"/>
      <c r="KPW406" s="440"/>
      <c r="KPX406" s="440"/>
      <c r="KPY406" s="440"/>
      <c r="KPZ406" s="440"/>
      <c r="KQA406" s="440"/>
      <c r="KQB406" s="440"/>
      <c r="KQC406" s="440"/>
      <c r="KQD406" s="440"/>
      <c r="KQE406" s="440"/>
      <c r="KQF406" s="440"/>
      <c r="KQG406" s="440"/>
      <c r="KQH406" s="440"/>
      <c r="KQI406" s="440"/>
      <c r="KQJ406" s="440"/>
      <c r="KQK406" s="440"/>
      <c r="KQL406" s="440"/>
      <c r="KQM406" s="440"/>
      <c r="KQN406" s="440"/>
      <c r="KQO406" s="440"/>
      <c r="KQP406" s="440"/>
      <c r="KQQ406" s="440"/>
      <c r="KQR406" s="440"/>
      <c r="KQS406" s="440"/>
      <c r="KQT406" s="440"/>
      <c r="KQU406" s="440"/>
      <c r="KQV406" s="440"/>
      <c r="KQW406" s="440"/>
      <c r="KQX406" s="440"/>
      <c r="KQY406" s="440"/>
      <c r="KQZ406" s="440"/>
      <c r="KRA406" s="440"/>
      <c r="KRB406" s="440"/>
      <c r="KRC406" s="440"/>
      <c r="KRD406" s="440"/>
      <c r="KRE406" s="440"/>
      <c r="KRF406" s="440"/>
      <c r="KRG406" s="440"/>
      <c r="KRH406" s="440"/>
      <c r="KRI406" s="440"/>
      <c r="KRJ406" s="440"/>
      <c r="KRK406" s="440"/>
      <c r="KRL406" s="440"/>
      <c r="KRM406" s="440"/>
      <c r="KRN406" s="440"/>
      <c r="KRO406" s="440"/>
      <c r="KRP406" s="440"/>
      <c r="KRQ406" s="440"/>
      <c r="KRR406" s="440"/>
      <c r="KRS406" s="440"/>
      <c r="KRT406" s="440"/>
      <c r="KRU406" s="440"/>
      <c r="KRV406" s="440"/>
      <c r="KRW406" s="440"/>
      <c r="KRX406" s="440"/>
      <c r="KRY406" s="440"/>
      <c r="KRZ406" s="440"/>
      <c r="KSA406" s="440"/>
      <c r="KSB406" s="440"/>
      <c r="KSC406" s="440"/>
      <c r="KSD406" s="440"/>
      <c r="KSE406" s="440"/>
      <c r="KSF406" s="440"/>
      <c r="KSG406" s="440"/>
      <c r="KSH406" s="440"/>
      <c r="KSI406" s="440"/>
      <c r="KSJ406" s="440"/>
      <c r="KSK406" s="440"/>
      <c r="KSL406" s="440"/>
      <c r="KSM406" s="440"/>
      <c r="KSN406" s="440"/>
      <c r="KSO406" s="440"/>
      <c r="KSP406" s="440"/>
      <c r="KSQ406" s="440"/>
      <c r="KSR406" s="440"/>
      <c r="KSS406" s="440"/>
      <c r="KST406" s="440"/>
      <c r="KSU406" s="440"/>
      <c r="KSV406" s="440"/>
      <c r="KSW406" s="440"/>
      <c r="KSX406" s="440"/>
      <c r="KSY406" s="440"/>
      <c r="KSZ406" s="440"/>
      <c r="KTA406" s="440"/>
      <c r="KTB406" s="440"/>
      <c r="KTC406" s="440"/>
      <c r="KTD406" s="440"/>
      <c r="KTE406" s="440"/>
      <c r="KTF406" s="440"/>
      <c r="KTG406" s="440"/>
      <c r="KTH406" s="440"/>
      <c r="KTI406" s="440"/>
      <c r="KTJ406" s="440"/>
      <c r="KTK406" s="440"/>
      <c r="KTL406" s="440"/>
      <c r="KTM406" s="440"/>
      <c r="KTN406" s="440"/>
      <c r="KTO406" s="440"/>
      <c r="KTP406" s="440"/>
      <c r="KTQ406" s="440"/>
      <c r="KTR406" s="440"/>
      <c r="KTS406" s="440"/>
      <c r="KTT406" s="440"/>
      <c r="KTU406" s="440"/>
      <c r="KTV406" s="440"/>
      <c r="KTW406" s="440"/>
      <c r="KTX406" s="440"/>
      <c r="KTY406" s="440"/>
      <c r="KTZ406" s="440"/>
      <c r="KUA406" s="440"/>
      <c r="KUB406" s="440"/>
      <c r="KUC406" s="440"/>
      <c r="KUD406" s="440"/>
      <c r="KUE406" s="440"/>
      <c r="KUF406" s="440"/>
      <c r="KUG406" s="440"/>
      <c r="KUH406" s="440"/>
      <c r="KUI406" s="440"/>
      <c r="KUJ406" s="440"/>
      <c r="KUK406" s="440"/>
      <c r="KUL406" s="440"/>
      <c r="KUM406" s="440"/>
      <c r="KUN406" s="440"/>
      <c r="KUO406" s="440"/>
      <c r="KUP406" s="440"/>
      <c r="KUQ406" s="440"/>
      <c r="KUR406" s="440"/>
      <c r="KUS406" s="440"/>
      <c r="KUT406" s="440"/>
      <c r="KUU406" s="440"/>
      <c r="KUV406" s="440"/>
      <c r="KUW406" s="440"/>
      <c r="KUX406" s="440"/>
      <c r="KUY406" s="440"/>
      <c r="KUZ406" s="440"/>
      <c r="KVA406" s="440"/>
      <c r="KVB406" s="440"/>
      <c r="KVC406" s="440"/>
      <c r="KVD406" s="440"/>
      <c r="KVE406" s="440"/>
      <c r="KVF406" s="440"/>
      <c r="KVG406" s="440"/>
      <c r="KVH406" s="440"/>
      <c r="KVI406" s="440"/>
      <c r="KVJ406" s="440"/>
      <c r="KVK406" s="440"/>
      <c r="KVL406" s="440"/>
      <c r="KVM406" s="440"/>
      <c r="KVN406" s="440"/>
      <c r="KVO406" s="440"/>
      <c r="KVP406" s="440"/>
      <c r="KVQ406" s="440"/>
      <c r="KVR406" s="440"/>
      <c r="KVS406" s="440"/>
      <c r="KVT406" s="440"/>
      <c r="KVU406" s="440"/>
      <c r="KVV406" s="440"/>
      <c r="KVW406" s="440"/>
      <c r="KVX406" s="440"/>
      <c r="KVY406" s="440"/>
      <c r="KVZ406" s="440"/>
      <c r="KWA406" s="440"/>
      <c r="KWB406" s="440"/>
      <c r="KWC406" s="440"/>
      <c r="KWD406" s="440"/>
      <c r="KWE406" s="440"/>
      <c r="KWF406" s="440"/>
      <c r="KWG406" s="440"/>
      <c r="KWH406" s="440"/>
      <c r="KWI406" s="440"/>
      <c r="KWJ406" s="440"/>
      <c r="KWK406" s="440"/>
      <c r="KWL406" s="440"/>
      <c r="KWM406" s="440"/>
      <c r="KWN406" s="440"/>
      <c r="KWO406" s="440"/>
      <c r="KWP406" s="440"/>
      <c r="KWQ406" s="440"/>
      <c r="KWR406" s="440"/>
      <c r="KWS406" s="440"/>
      <c r="KWT406" s="440"/>
      <c r="KWU406" s="440"/>
      <c r="KWV406" s="440"/>
      <c r="KWW406" s="440"/>
      <c r="KWX406" s="440"/>
      <c r="KWY406" s="440"/>
      <c r="KWZ406" s="440"/>
      <c r="KXA406" s="440"/>
      <c r="KXB406" s="440"/>
      <c r="KXC406" s="440"/>
      <c r="KXD406" s="440"/>
      <c r="KXE406" s="440"/>
      <c r="KXF406" s="440"/>
      <c r="KXG406" s="440"/>
      <c r="KXH406" s="440"/>
      <c r="KXI406" s="440"/>
      <c r="KXJ406" s="440"/>
      <c r="KXK406" s="440"/>
      <c r="KXL406" s="440"/>
      <c r="KXM406" s="440"/>
      <c r="KXN406" s="440"/>
      <c r="KXO406" s="440"/>
      <c r="KXP406" s="440"/>
      <c r="KXQ406" s="440"/>
      <c r="KXR406" s="440"/>
      <c r="KXS406" s="440"/>
      <c r="KXT406" s="440"/>
      <c r="KXU406" s="440"/>
      <c r="KXV406" s="440"/>
      <c r="KXW406" s="440"/>
      <c r="KXX406" s="440"/>
      <c r="KXY406" s="440"/>
      <c r="KXZ406" s="440"/>
      <c r="KYA406" s="440"/>
      <c r="KYB406" s="440"/>
      <c r="KYC406" s="440"/>
      <c r="KYD406" s="440"/>
      <c r="KYE406" s="440"/>
      <c r="KYF406" s="440"/>
      <c r="KYG406" s="440"/>
      <c r="KYH406" s="440"/>
      <c r="KYI406" s="440"/>
      <c r="KYJ406" s="440"/>
      <c r="KYK406" s="440"/>
      <c r="KYL406" s="440"/>
      <c r="KYM406" s="440"/>
      <c r="KYN406" s="440"/>
      <c r="KYO406" s="440"/>
      <c r="KYP406" s="440"/>
      <c r="KYQ406" s="440"/>
      <c r="KYR406" s="440"/>
      <c r="KYS406" s="440"/>
      <c r="KYT406" s="440"/>
      <c r="KYU406" s="440"/>
      <c r="KYV406" s="440"/>
      <c r="KYW406" s="440"/>
      <c r="KYX406" s="440"/>
      <c r="KYY406" s="440"/>
      <c r="KYZ406" s="440"/>
      <c r="KZA406" s="440"/>
      <c r="KZB406" s="440"/>
      <c r="KZC406" s="440"/>
      <c r="KZD406" s="440"/>
      <c r="KZE406" s="440"/>
      <c r="KZF406" s="440"/>
      <c r="KZG406" s="440"/>
      <c r="KZH406" s="440"/>
      <c r="KZI406" s="440"/>
      <c r="KZJ406" s="440"/>
      <c r="KZK406" s="440"/>
      <c r="KZL406" s="440"/>
      <c r="KZM406" s="440"/>
      <c r="KZN406" s="440"/>
      <c r="KZO406" s="440"/>
      <c r="KZP406" s="440"/>
      <c r="KZQ406" s="440"/>
      <c r="KZR406" s="440"/>
      <c r="KZS406" s="440"/>
      <c r="KZT406" s="440"/>
      <c r="KZU406" s="440"/>
      <c r="KZV406" s="440"/>
      <c r="KZW406" s="440"/>
      <c r="KZX406" s="440"/>
      <c r="KZY406" s="440"/>
      <c r="KZZ406" s="440"/>
      <c r="LAA406" s="440"/>
      <c r="LAB406" s="440"/>
      <c r="LAC406" s="440"/>
      <c r="LAD406" s="440"/>
      <c r="LAE406" s="440"/>
      <c r="LAF406" s="440"/>
      <c r="LAG406" s="440"/>
      <c r="LAH406" s="440"/>
      <c r="LAI406" s="440"/>
      <c r="LAJ406" s="440"/>
      <c r="LAK406" s="440"/>
      <c r="LAL406" s="440"/>
      <c r="LAM406" s="440"/>
      <c r="LAN406" s="440"/>
      <c r="LAO406" s="440"/>
      <c r="LAP406" s="440"/>
      <c r="LAQ406" s="440"/>
      <c r="LAR406" s="440"/>
      <c r="LAS406" s="440"/>
      <c r="LAT406" s="440"/>
      <c r="LAU406" s="440"/>
      <c r="LAV406" s="440"/>
      <c r="LAW406" s="440"/>
      <c r="LAX406" s="440"/>
      <c r="LAY406" s="440"/>
      <c r="LAZ406" s="440"/>
      <c r="LBA406" s="440"/>
      <c r="LBB406" s="440"/>
      <c r="LBC406" s="440"/>
      <c r="LBD406" s="440"/>
      <c r="LBE406" s="440"/>
      <c r="LBF406" s="440"/>
      <c r="LBG406" s="440"/>
      <c r="LBH406" s="440"/>
      <c r="LBI406" s="440"/>
      <c r="LBJ406" s="440"/>
      <c r="LBK406" s="440"/>
      <c r="LBL406" s="440"/>
      <c r="LBM406" s="440"/>
      <c r="LBN406" s="440"/>
      <c r="LBO406" s="440"/>
      <c r="LBP406" s="440"/>
      <c r="LBQ406" s="440"/>
      <c r="LBR406" s="440"/>
      <c r="LBS406" s="440"/>
      <c r="LBT406" s="440"/>
      <c r="LBU406" s="440"/>
      <c r="LBV406" s="440"/>
      <c r="LBW406" s="440"/>
      <c r="LBX406" s="440"/>
      <c r="LBY406" s="440"/>
      <c r="LBZ406" s="440"/>
      <c r="LCA406" s="440"/>
      <c r="LCB406" s="440"/>
      <c r="LCC406" s="440"/>
      <c r="LCD406" s="440"/>
      <c r="LCE406" s="440"/>
      <c r="LCF406" s="440"/>
      <c r="LCG406" s="440"/>
      <c r="LCH406" s="440"/>
      <c r="LCI406" s="440"/>
      <c r="LCJ406" s="440"/>
      <c r="LCK406" s="440"/>
      <c r="LCL406" s="440"/>
      <c r="LCM406" s="440"/>
      <c r="LCN406" s="440"/>
      <c r="LCO406" s="440"/>
      <c r="LCP406" s="440"/>
      <c r="LCQ406" s="440"/>
      <c r="LCR406" s="440"/>
      <c r="LCS406" s="440"/>
      <c r="LCT406" s="440"/>
      <c r="LCU406" s="440"/>
      <c r="LCV406" s="440"/>
      <c r="LCW406" s="440"/>
      <c r="LCX406" s="440"/>
      <c r="LCY406" s="440"/>
      <c r="LCZ406" s="440"/>
      <c r="LDA406" s="440"/>
      <c r="LDB406" s="440"/>
      <c r="LDC406" s="440"/>
      <c r="LDD406" s="440"/>
      <c r="LDE406" s="440"/>
      <c r="LDF406" s="440"/>
      <c r="LDG406" s="440"/>
      <c r="LDH406" s="440"/>
      <c r="LDI406" s="440"/>
      <c r="LDJ406" s="440"/>
      <c r="LDK406" s="440"/>
      <c r="LDL406" s="440"/>
      <c r="LDM406" s="440"/>
      <c r="LDN406" s="440"/>
      <c r="LDO406" s="440"/>
      <c r="LDP406" s="440"/>
      <c r="LDQ406" s="440"/>
      <c r="LDR406" s="440"/>
      <c r="LDS406" s="440"/>
      <c r="LDT406" s="440"/>
      <c r="LDU406" s="440"/>
      <c r="LDV406" s="440"/>
      <c r="LDW406" s="440"/>
      <c r="LDX406" s="440"/>
      <c r="LDY406" s="440"/>
      <c r="LDZ406" s="440"/>
      <c r="LEA406" s="440"/>
      <c r="LEB406" s="440"/>
      <c r="LEC406" s="440"/>
      <c r="LED406" s="440"/>
      <c r="LEE406" s="440"/>
      <c r="LEF406" s="440"/>
      <c r="LEG406" s="440"/>
      <c r="LEH406" s="440"/>
      <c r="LEI406" s="440"/>
      <c r="LEJ406" s="440"/>
      <c r="LEK406" s="440"/>
      <c r="LEL406" s="440"/>
      <c r="LEM406" s="440"/>
      <c r="LEN406" s="440"/>
      <c r="LEO406" s="440"/>
      <c r="LEP406" s="440"/>
      <c r="LEQ406" s="440"/>
      <c r="LER406" s="440"/>
      <c r="LES406" s="440"/>
      <c r="LET406" s="440"/>
      <c r="LEU406" s="440"/>
      <c r="LEV406" s="440"/>
      <c r="LEW406" s="440"/>
      <c r="LEX406" s="440"/>
      <c r="LEY406" s="440"/>
      <c r="LEZ406" s="440"/>
      <c r="LFA406" s="440"/>
      <c r="LFB406" s="440"/>
      <c r="LFC406" s="440"/>
      <c r="LFD406" s="440"/>
      <c r="LFE406" s="440"/>
      <c r="LFF406" s="440"/>
      <c r="LFG406" s="440"/>
      <c r="LFH406" s="440"/>
      <c r="LFI406" s="440"/>
      <c r="LFJ406" s="440"/>
      <c r="LFK406" s="440"/>
      <c r="LFL406" s="440"/>
      <c r="LFM406" s="440"/>
      <c r="LFN406" s="440"/>
      <c r="LFO406" s="440"/>
      <c r="LFP406" s="440"/>
      <c r="LFQ406" s="440"/>
      <c r="LFR406" s="440"/>
      <c r="LFS406" s="440"/>
      <c r="LFT406" s="440"/>
      <c r="LFU406" s="440"/>
      <c r="LFV406" s="440"/>
      <c r="LFW406" s="440"/>
      <c r="LFX406" s="440"/>
      <c r="LFY406" s="440"/>
      <c r="LFZ406" s="440"/>
      <c r="LGA406" s="440"/>
      <c r="LGB406" s="440"/>
      <c r="LGC406" s="440"/>
      <c r="LGD406" s="440"/>
      <c r="LGE406" s="440"/>
      <c r="LGF406" s="440"/>
      <c r="LGG406" s="440"/>
      <c r="LGH406" s="440"/>
      <c r="LGI406" s="440"/>
      <c r="LGJ406" s="440"/>
      <c r="LGK406" s="440"/>
      <c r="LGL406" s="440"/>
      <c r="LGM406" s="440"/>
      <c r="LGN406" s="440"/>
      <c r="LGO406" s="440"/>
      <c r="LGP406" s="440"/>
      <c r="LGQ406" s="440"/>
      <c r="LGR406" s="440"/>
      <c r="LGS406" s="440"/>
      <c r="LGT406" s="440"/>
      <c r="LGU406" s="440"/>
      <c r="LGV406" s="440"/>
      <c r="LGW406" s="440"/>
      <c r="LGX406" s="440"/>
      <c r="LGY406" s="440"/>
      <c r="LGZ406" s="440"/>
      <c r="LHA406" s="440"/>
      <c r="LHB406" s="440"/>
      <c r="LHC406" s="440"/>
      <c r="LHD406" s="440"/>
      <c r="LHE406" s="440"/>
      <c r="LHF406" s="440"/>
      <c r="LHG406" s="440"/>
      <c r="LHH406" s="440"/>
      <c r="LHI406" s="440"/>
      <c r="LHJ406" s="440"/>
      <c r="LHK406" s="440"/>
      <c r="LHL406" s="440"/>
      <c r="LHM406" s="440"/>
      <c r="LHN406" s="440"/>
      <c r="LHO406" s="440"/>
      <c r="LHP406" s="440"/>
      <c r="LHQ406" s="440"/>
      <c r="LHR406" s="440"/>
      <c r="LHS406" s="440"/>
      <c r="LHT406" s="440"/>
      <c r="LHU406" s="440"/>
      <c r="LHV406" s="440"/>
      <c r="LHW406" s="440"/>
      <c r="LHX406" s="440"/>
      <c r="LHY406" s="440"/>
      <c r="LHZ406" s="440"/>
      <c r="LIA406" s="440"/>
      <c r="LIB406" s="440"/>
      <c r="LIC406" s="440"/>
      <c r="LID406" s="440"/>
      <c r="LIE406" s="440"/>
      <c r="LIF406" s="440"/>
      <c r="LIG406" s="440"/>
      <c r="LIH406" s="440"/>
      <c r="LII406" s="440"/>
      <c r="LIJ406" s="440"/>
      <c r="LIK406" s="440"/>
      <c r="LIL406" s="440"/>
      <c r="LIM406" s="440"/>
      <c r="LIN406" s="440"/>
      <c r="LIO406" s="440"/>
      <c r="LIP406" s="440"/>
      <c r="LIQ406" s="440"/>
      <c r="LIR406" s="440"/>
      <c r="LIS406" s="440"/>
      <c r="LIT406" s="440"/>
      <c r="LIU406" s="440"/>
      <c r="LIV406" s="440"/>
      <c r="LIW406" s="440"/>
      <c r="LIX406" s="440"/>
      <c r="LIY406" s="440"/>
      <c r="LIZ406" s="440"/>
      <c r="LJA406" s="440"/>
      <c r="LJB406" s="440"/>
      <c r="LJC406" s="440"/>
      <c r="LJD406" s="440"/>
      <c r="LJE406" s="440"/>
      <c r="LJF406" s="440"/>
      <c r="LJG406" s="440"/>
      <c r="LJH406" s="440"/>
      <c r="LJI406" s="440"/>
      <c r="LJJ406" s="440"/>
      <c r="LJK406" s="440"/>
      <c r="LJL406" s="440"/>
      <c r="LJM406" s="440"/>
      <c r="LJN406" s="440"/>
      <c r="LJO406" s="440"/>
      <c r="LJP406" s="440"/>
      <c r="LJQ406" s="440"/>
      <c r="LJR406" s="440"/>
      <c r="LJS406" s="440"/>
      <c r="LJT406" s="440"/>
      <c r="LJU406" s="440"/>
      <c r="LJV406" s="440"/>
      <c r="LJW406" s="440"/>
      <c r="LJX406" s="440"/>
      <c r="LJY406" s="440"/>
      <c r="LJZ406" s="440"/>
      <c r="LKA406" s="440"/>
      <c r="LKB406" s="440"/>
      <c r="LKC406" s="440"/>
      <c r="LKD406" s="440"/>
      <c r="LKE406" s="440"/>
      <c r="LKF406" s="440"/>
      <c r="LKG406" s="440"/>
      <c r="LKH406" s="440"/>
      <c r="LKI406" s="440"/>
      <c r="LKJ406" s="440"/>
      <c r="LKK406" s="440"/>
      <c r="LKL406" s="440"/>
      <c r="LKM406" s="440"/>
      <c r="LKN406" s="440"/>
      <c r="LKO406" s="440"/>
      <c r="LKP406" s="440"/>
      <c r="LKQ406" s="440"/>
      <c r="LKR406" s="440"/>
      <c r="LKS406" s="440"/>
      <c r="LKT406" s="440"/>
      <c r="LKU406" s="440"/>
      <c r="LKV406" s="440"/>
      <c r="LKW406" s="440"/>
      <c r="LKX406" s="440"/>
      <c r="LKY406" s="440"/>
      <c r="LKZ406" s="440"/>
      <c r="LLA406" s="440"/>
      <c r="LLB406" s="440"/>
      <c r="LLC406" s="440"/>
      <c r="LLD406" s="440"/>
      <c r="LLE406" s="440"/>
      <c r="LLF406" s="440"/>
      <c r="LLG406" s="440"/>
      <c r="LLH406" s="440"/>
      <c r="LLI406" s="440"/>
      <c r="LLJ406" s="440"/>
      <c r="LLK406" s="440"/>
      <c r="LLL406" s="440"/>
      <c r="LLM406" s="440"/>
      <c r="LLN406" s="440"/>
      <c r="LLO406" s="440"/>
      <c r="LLP406" s="440"/>
      <c r="LLQ406" s="440"/>
      <c r="LLR406" s="440"/>
      <c r="LLS406" s="440"/>
      <c r="LLT406" s="440"/>
      <c r="LLU406" s="440"/>
      <c r="LLV406" s="440"/>
      <c r="LLW406" s="440"/>
      <c r="LLX406" s="440"/>
      <c r="LLY406" s="440"/>
      <c r="LLZ406" s="440"/>
      <c r="LMA406" s="440"/>
      <c r="LMB406" s="440"/>
      <c r="LMC406" s="440"/>
      <c r="LMD406" s="440"/>
      <c r="LME406" s="440"/>
      <c r="LMF406" s="440"/>
      <c r="LMG406" s="440"/>
      <c r="LMH406" s="440"/>
      <c r="LMI406" s="440"/>
      <c r="LMJ406" s="440"/>
      <c r="LMK406" s="440"/>
      <c r="LML406" s="440"/>
      <c r="LMM406" s="440"/>
      <c r="LMN406" s="440"/>
      <c r="LMO406" s="440"/>
      <c r="LMP406" s="440"/>
      <c r="LMQ406" s="440"/>
      <c r="LMR406" s="440"/>
      <c r="LMS406" s="440"/>
      <c r="LMT406" s="440"/>
      <c r="LMU406" s="440"/>
      <c r="LMV406" s="440"/>
      <c r="LMW406" s="440"/>
      <c r="LMX406" s="440"/>
      <c r="LMY406" s="440"/>
      <c r="LMZ406" s="440"/>
      <c r="LNA406" s="440"/>
      <c r="LNB406" s="440"/>
      <c r="LNC406" s="440"/>
      <c r="LND406" s="440"/>
      <c r="LNE406" s="440"/>
      <c r="LNF406" s="440"/>
      <c r="LNG406" s="440"/>
      <c r="LNH406" s="440"/>
      <c r="LNI406" s="440"/>
      <c r="LNJ406" s="440"/>
      <c r="LNK406" s="440"/>
      <c r="LNL406" s="440"/>
      <c r="LNM406" s="440"/>
      <c r="LNN406" s="440"/>
      <c r="LNO406" s="440"/>
      <c r="LNP406" s="440"/>
      <c r="LNQ406" s="440"/>
      <c r="LNR406" s="440"/>
      <c r="LNS406" s="440"/>
      <c r="LNT406" s="440"/>
      <c r="LNU406" s="440"/>
      <c r="LNV406" s="440"/>
      <c r="LNW406" s="440"/>
      <c r="LNX406" s="440"/>
      <c r="LNY406" s="440"/>
      <c r="LNZ406" s="440"/>
      <c r="LOA406" s="440"/>
      <c r="LOB406" s="440"/>
      <c r="LOC406" s="440"/>
      <c r="LOD406" s="440"/>
      <c r="LOE406" s="440"/>
      <c r="LOF406" s="440"/>
      <c r="LOG406" s="440"/>
      <c r="LOH406" s="440"/>
      <c r="LOI406" s="440"/>
      <c r="LOJ406" s="440"/>
      <c r="LOK406" s="440"/>
      <c r="LOL406" s="440"/>
      <c r="LOM406" s="440"/>
      <c r="LON406" s="440"/>
      <c r="LOO406" s="440"/>
      <c r="LOP406" s="440"/>
      <c r="LOQ406" s="440"/>
      <c r="LOR406" s="440"/>
      <c r="LOS406" s="440"/>
      <c r="LOT406" s="440"/>
      <c r="LOU406" s="440"/>
      <c r="LOV406" s="440"/>
      <c r="LOW406" s="440"/>
      <c r="LOX406" s="440"/>
      <c r="LOY406" s="440"/>
      <c r="LOZ406" s="440"/>
      <c r="LPA406" s="440"/>
      <c r="LPB406" s="440"/>
      <c r="LPC406" s="440"/>
      <c r="LPD406" s="440"/>
      <c r="LPE406" s="440"/>
      <c r="LPF406" s="440"/>
      <c r="LPG406" s="440"/>
      <c r="LPH406" s="440"/>
      <c r="LPI406" s="440"/>
      <c r="LPJ406" s="440"/>
      <c r="LPK406" s="440"/>
      <c r="LPL406" s="440"/>
      <c r="LPM406" s="440"/>
      <c r="LPN406" s="440"/>
      <c r="LPO406" s="440"/>
      <c r="LPP406" s="440"/>
      <c r="LPQ406" s="440"/>
      <c r="LPR406" s="440"/>
      <c r="LPS406" s="440"/>
      <c r="LPT406" s="440"/>
      <c r="LPU406" s="440"/>
      <c r="LPV406" s="440"/>
      <c r="LPW406" s="440"/>
      <c r="LPX406" s="440"/>
      <c r="LPY406" s="440"/>
      <c r="LPZ406" s="440"/>
      <c r="LQA406" s="440"/>
      <c r="LQB406" s="440"/>
      <c r="LQC406" s="440"/>
      <c r="LQD406" s="440"/>
      <c r="LQE406" s="440"/>
      <c r="LQF406" s="440"/>
      <c r="LQG406" s="440"/>
      <c r="LQH406" s="440"/>
      <c r="LQI406" s="440"/>
      <c r="LQJ406" s="440"/>
      <c r="LQK406" s="440"/>
      <c r="LQL406" s="440"/>
      <c r="LQM406" s="440"/>
      <c r="LQN406" s="440"/>
      <c r="LQO406" s="440"/>
      <c r="LQP406" s="440"/>
      <c r="LQQ406" s="440"/>
      <c r="LQR406" s="440"/>
      <c r="LQS406" s="440"/>
      <c r="LQT406" s="440"/>
      <c r="LQU406" s="440"/>
      <c r="LQV406" s="440"/>
      <c r="LQW406" s="440"/>
      <c r="LQX406" s="440"/>
      <c r="LQY406" s="440"/>
      <c r="LQZ406" s="440"/>
      <c r="LRA406" s="440"/>
      <c r="LRB406" s="440"/>
      <c r="LRC406" s="440"/>
      <c r="LRD406" s="440"/>
      <c r="LRE406" s="440"/>
      <c r="LRF406" s="440"/>
      <c r="LRG406" s="440"/>
      <c r="LRH406" s="440"/>
      <c r="LRI406" s="440"/>
      <c r="LRJ406" s="440"/>
      <c r="LRK406" s="440"/>
      <c r="LRL406" s="440"/>
      <c r="LRM406" s="440"/>
      <c r="LRN406" s="440"/>
      <c r="LRO406" s="440"/>
      <c r="LRP406" s="440"/>
      <c r="LRQ406" s="440"/>
      <c r="LRR406" s="440"/>
      <c r="LRS406" s="440"/>
      <c r="LRT406" s="440"/>
      <c r="LRU406" s="440"/>
      <c r="LRV406" s="440"/>
      <c r="LRW406" s="440"/>
      <c r="LRX406" s="440"/>
      <c r="LRY406" s="440"/>
      <c r="LRZ406" s="440"/>
      <c r="LSA406" s="440"/>
      <c r="LSB406" s="440"/>
      <c r="LSC406" s="440"/>
      <c r="LSD406" s="440"/>
      <c r="LSE406" s="440"/>
      <c r="LSF406" s="440"/>
      <c r="LSG406" s="440"/>
      <c r="LSH406" s="440"/>
      <c r="LSI406" s="440"/>
      <c r="LSJ406" s="440"/>
      <c r="LSK406" s="440"/>
      <c r="LSL406" s="440"/>
      <c r="LSM406" s="440"/>
      <c r="LSN406" s="440"/>
      <c r="LSO406" s="440"/>
      <c r="LSP406" s="440"/>
      <c r="LSQ406" s="440"/>
      <c r="LSR406" s="440"/>
      <c r="LSS406" s="440"/>
      <c r="LST406" s="440"/>
      <c r="LSU406" s="440"/>
      <c r="LSV406" s="440"/>
      <c r="LSW406" s="440"/>
      <c r="LSX406" s="440"/>
      <c r="LSY406" s="440"/>
      <c r="LSZ406" s="440"/>
      <c r="LTA406" s="440"/>
      <c r="LTB406" s="440"/>
      <c r="LTC406" s="440"/>
      <c r="LTD406" s="440"/>
      <c r="LTE406" s="440"/>
      <c r="LTF406" s="440"/>
      <c r="LTG406" s="440"/>
      <c r="LTH406" s="440"/>
      <c r="LTI406" s="440"/>
      <c r="LTJ406" s="440"/>
      <c r="LTK406" s="440"/>
      <c r="LTL406" s="440"/>
      <c r="LTM406" s="440"/>
      <c r="LTN406" s="440"/>
      <c r="LTO406" s="440"/>
      <c r="LTP406" s="440"/>
      <c r="LTQ406" s="440"/>
      <c r="LTR406" s="440"/>
      <c r="LTS406" s="440"/>
      <c r="LTT406" s="440"/>
      <c r="LTU406" s="440"/>
      <c r="LTV406" s="440"/>
      <c r="LTW406" s="440"/>
      <c r="LTX406" s="440"/>
      <c r="LTY406" s="440"/>
      <c r="LTZ406" s="440"/>
      <c r="LUA406" s="440"/>
      <c r="LUB406" s="440"/>
      <c r="LUC406" s="440"/>
      <c r="LUD406" s="440"/>
      <c r="LUE406" s="440"/>
      <c r="LUF406" s="440"/>
      <c r="LUG406" s="440"/>
      <c r="LUH406" s="440"/>
      <c r="LUI406" s="440"/>
      <c r="LUJ406" s="440"/>
      <c r="LUK406" s="440"/>
      <c r="LUL406" s="440"/>
      <c r="LUM406" s="440"/>
      <c r="LUN406" s="440"/>
      <c r="LUO406" s="440"/>
      <c r="LUP406" s="440"/>
      <c r="LUQ406" s="440"/>
      <c r="LUR406" s="440"/>
      <c r="LUS406" s="440"/>
      <c r="LUT406" s="440"/>
      <c r="LUU406" s="440"/>
      <c r="LUV406" s="440"/>
      <c r="LUW406" s="440"/>
      <c r="LUX406" s="440"/>
      <c r="LUY406" s="440"/>
      <c r="LUZ406" s="440"/>
      <c r="LVA406" s="440"/>
      <c r="LVB406" s="440"/>
      <c r="LVC406" s="440"/>
      <c r="LVD406" s="440"/>
      <c r="LVE406" s="440"/>
      <c r="LVF406" s="440"/>
      <c r="LVG406" s="440"/>
      <c r="LVH406" s="440"/>
      <c r="LVI406" s="440"/>
      <c r="LVJ406" s="440"/>
      <c r="LVK406" s="440"/>
      <c r="LVL406" s="440"/>
      <c r="LVM406" s="440"/>
      <c r="LVN406" s="440"/>
      <c r="LVO406" s="440"/>
      <c r="LVP406" s="440"/>
      <c r="LVQ406" s="440"/>
      <c r="LVR406" s="440"/>
      <c r="LVS406" s="440"/>
      <c r="LVT406" s="440"/>
      <c r="LVU406" s="440"/>
      <c r="LVV406" s="440"/>
      <c r="LVW406" s="440"/>
      <c r="LVX406" s="440"/>
      <c r="LVY406" s="440"/>
      <c r="LVZ406" s="440"/>
      <c r="LWA406" s="440"/>
      <c r="LWB406" s="440"/>
      <c r="LWC406" s="440"/>
      <c r="LWD406" s="440"/>
      <c r="LWE406" s="440"/>
      <c r="LWF406" s="440"/>
      <c r="LWG406" s="440"/>
      <c r="LWH406" s="440"/>
      <c r="LWI406" s="440"/>
      <c r="LWJ406" s="440"/>
      <c r="LWK406" s="440"/>
      <c r="LWL406" s="440"/>
      <c r="LWM406" s="440"/>
      <c r="LWN406" s="440"/>
      <c r="LWO406" s="440"/>
      <c r="LWP406" s="440"/>
      <c r="LWQ406" s="440"/>
      <c r="LWR406" s="440"/>
      <c r="LWS406" s="440"/>
      <c r="LWT406" s="440"/>
      <c r="LWU406" s="440"/>
      <c r="LWV406" s="440"/>
      <c r="LWW406" s="440"/>
      <c r="LWX406" s="440"/>
      <c r="LWY406" s="440"/>
      <c r="LWZ406" s="440"/>
      <c r="LXA406" s="440"/>
      <c r="LXB406" s="440"/>
      <c r="LXC406" s="440"/>
      <c r="LXD406" s="440"/>
      <c r="LXE406" s="440"/>
      <c r="LXF406" s="440"/>
      <c r="LXG406" s="440"/>
      <c r="LXH406" s="440"/>
      <c r="LXI406" s="440"/>
      <c r="LXJ406" s="440"/>
      <c r="LXK406" s="440"/>
      <c r="LXL406" s="440"/>
      <c r="LXM406" s="440"/>
      <c r="LXN406" s="440"/>
      <c r="LXO406" s="440"/>
      <c r="LXP406" s="440"/>
      <c r="LXQ406" s="440"/>
      <c r="LXR406" s="440"/>
      <c r="LXS406" s="440"/>
      <c r="LXT406" s="440"/>
      <c r="LXU406" s="440"/>
      <c r="LXV406" s="440"/>
      <c r="LXW406" s="440"/>
      <c r="LXX406" s="440"/>
      <c r="LXY406" s="440"/>
      <c r="LXZ406" s="440"/>
      <c r="LYA406" s="440"/>
      <c r="LYB406" s="440"/>
      <c r="LYC406" s="440"/>
      <c r="LYD406" s="440"/>
      <c r="LYE406" s="440"/>
      <c r="LYF406" s="440"/>
      <c r="LYG406" s="440"/>
      <c r="LYH406" s="440"/>
      <c r="LYI406" s="440"/>
      <c r="LYJ406" s="440"/>
      <c r="LYK406" s="440"/>
      <c r="LYL406" s="440"/>
      <c r="LYM406" s="440"/>
      <c r="LYN406" s="440"/>
      <c r="LYO406" s="440"/>
      <c r="LYP406" s="440"/>
      <c r="LYQ406" s="440"/>
      <c r="LYR406" s="440"/>
      <c r="LYS406" s="440"/>
      <c r="LYT406" s="440"/>
      <c r="LYU406" s="440"/>
      <c r="LYV406" s="440"/>
      <c r="LYW406" s="440"/>
      <c r="LYX406" s="440"/>
      <c r="LYY406" s="440"/>
      <c r="LYZ406" s="440"/>
      <c r="LZA406" s="440"/>
      <c r="LZB406" s="440"/>
      <c r="LZC406" s="440"/>
      <c r="LZD406" s="440"/>
      <c r="LZE406" s="440"/>
      <c r="LZF406" s="440"/>
      <c r="LZG406" s="440"/>
      <c r="LZH406" s="440"/>
      <c r="LZI406" s="440"/>
      <c r="LZJ406" s="440"/>
      <c r="LZK406" s="440"/>
      <c r="LZL406" s="440"/>
      <c r="LZM406" s="440"/>
      <c r="LZN406" s="440"/>
      <c r="LZO406" s="440"/>
      <c r="LZP406" s="440"/>
      <c r="LZQ406" s="440"/>
      <c r="LZR406" s="440"/>
      <c r="LZS406" s="440"/>
      <c r="LZT406" s="440"/>
      <c r="LZU406" s="440"/>
      <c r="LZV406" s="440"/>
      <c r="LZW406" s="440"/>
      <c r="LZX406" s="440"/>
      <c r="LZY406" s="440"/>
      <c r="LZZ406" s="440"/>
      <c r="MAA406" s="440"/>
      <c r="MAB406" s="440"/>
      <c r="MAC406" s="440"/>
      <c r="MAD406" s="440"/>
      <c r="MAE406" s="440"/>
      <c r="MAF406" s="440"/>
      <c r="MAG406" s="440"/>
      <c r="MAH406" s="440"/>
      <c r="MAI406" s="440"/>
      <c r="MAJ406" s="440"/>
      <c r="MAK406" s="440"/>
      <c r="MAL406" s="440"/>
      <c r="MAM406" s="440"/>
      <c r="MAN406" s="440"/>
      <c r="MAO406" s="440"/>
      <c r="MAP406" s="440"/>
      <c r="MAQ406" s="440"/>
      <c r="MAR406" s="440"/>
      <c r="MAS406" s="440"/>
      <c r="MAT406" s="440"/>
      <c r="MAU406" s="440"/>
      <c r="MAV406" s="440"/>
      <c r="MAW406" s="440"/>
      <c r="MAX406" s="440"/>
      <c r="MAY406" s="440"/>
      <c r="MAZ406" s="440"/>
      <c r="MBA406" s="440"/>
      <c r="MBB406" s="440"/>
      <c r="MBC406" s="440"/>
      <c r="MBD406" s="440"/>
      <c r="MBE406" s="440"/>
      <c r="MBF406" s="440"/>
      <c r="MBG406" s="440"/>
      <c r="MBH406" s="440"/>
      <c r="MBI406" s="440"/>
      <c r="MBJ406" s="440"/>
      <c r="MBK406" s="440"/>
      <c r="MBL406" s="440"/>
      <c r="MBM406" s="440"/>
      <c r="MBN406" s="440"/>
      <c r="MBO406" s="440"/>
      <c r="MBP406" s="440"/>
      <c r="MBQ406" s="440"/>
      <c r="MBR406" s="440"/>
      <c r="MBS406" s="440"/>
      <c r="MBT406" s="440"/>
      <c r="MBU406" s="440"/>
      <c r="MBV406" s="440"/>
      <c r="MBW406" s="440"/>
      <c r="MBX406" s="440"/>
      <c r="MBY406" s="440"/>
      <c r="MBZ406" s="440"/>
      <c r="MCA406" s="440"/>
      <c r="MCB406" s="440"/>
      <c r="MCC406" s="440"/>
      <c r="MCD406" s="440"/>
      <c r="MCE406" s="440"/>
      <c r="MCF406" s="440"/>
      <c r="MCG406" s="440"/>
      <c r="MCH406" s="440"/>
      <c r="MCI406" s="440"/>
      <c r="MCJ406" s="440"/>
      <c r="MCK406" s="440"/>
      <c r="MCL406" s="440"/>
      <c r="MCM406" s="440"/>
      <c r="MCN406" s="440"/>
      <c r="MCO406" s="440"/>
      <c r="MCP406" s="440"/>
      <c r="MCQ406" s="440"/>
      <c r="MCR406" s="440"/>
      <c r="MCS406" s="440"/>
      <c r="MCT406" s="440"/>
      <c r="MCU406" s="440"/>
      <c r="MCV406" s="440"/>
      <c r="MCW406" s="440"/>
      <c r="MCX406" s="440"/>
      <c r="MCY406" s="440"/>
      <c r="MCZ406" s="440"/>
      <c r="MDA406" s="440"/>
      <c r="MDB406" s="440"/>
      <c r="MDC406" s="440"/>
      <c r="MDD406" s="440"/>
      <c r="MDE406" s="440"/>
      <c r="MDF406" s="440"/>
      <c r="MDG406" s="440"/>
      <c r="MDH406" s="440"/>
      <c r="MDI406" s="440"/>
      <c r="MDJ406" s="440"/>
      <c r="MDK406" s="440"/>
      <c r="MDL406" s="440"/>
      <c r="MDM406" s="440"/>
      <c r="MDN406" s="440"/>
      <c r="MDO406" s="440"/>
      <c r="MDP406" s="440"/>
      <c r="MDQ406" s="440"/>
      <c r="MDR406" s="440"/>
      <c r="MDS406" s="440"/>
      <c r="MDT406" s="440"/>
      <c r="MDU406" s="440"/>
      <c r="MDV406" s="440"/>
      <c r="MDW406" s="440"/>
      <c r="MDX406" s="440"/>
      <c r="MDY406" s="440"/>
      <c r="MDZ406" s="440"/>
      <c r="MEA406" s="440"/>
      <c r="MEB406" s="440"/>
      <c r="MEC406" s="440"/>
      <c r="MED406" s="440"/>
      <c r="MEE406" s="440"/>
      <c r="MEF406" s="440"/>
      <c r="MEG406" s="440"/>
      <c r="MEH406" s="440"/>
      <c r="MEI406" s="440"/>
      <c r="MEJ406" s="440"/>
      <c r="MEK406" s="440"/>
      <c r="MEL406" s="440"/>
      <c r="MEM406" s="440"/>
      <c r="MEN406" s="440"/>
      <c r="MEO406" s="440"/>
      <c r="MEP406" s="440"/>
      <c r="MEQ406" s="440"/>
      <c r="MER406" s="440"/>
      <c r="MES406" s="440"/>
      <c r="MET406" s="440"/>
      <c r="MEU406" s="440"/>
      <c r="MEV406" s="440"/>
      <c r="MEW406" s="440"/>
      <c r="MEX406" s="440"/>
      <c r="MEY406" s="440"/>
      <c r="MEZ406" s="440"/>
      <c r="MFA406" s="440"/>
      <c r="MFB406" s="440"/>
      <c r="MFC406" s="440"/>
      <c r="MFD406" s="440"/>
      <c r="MFE406" s="440"/>
      <c r="MFF406" s="440"/>
      <c r="MFG406" s="440"/>
      <c r="MFH406" s="440"/>
      <c r="MFI406" s="440"/>
      <c r="MFJ406" s="440"/>
      <c r="MFK406" s="440"/>
      <c r="MFL406" s="440"/>
      <c r="MFM406" s="440"/>
      <c r="MFN406" s="440"/>
      <c r="MFO406" s="440"/>
      <c r="MFP406" s="440"/>
      <c r="MFQ406" s="440"/>
      <c r="MFR406" s="440"/>
      <c r="MFS406" s="440"/>
      <c r="MFT406" s="440"/>
      <c r="MFU406" s="440"/>
      <c r="MFV406" s="440"/>
      <c r="MFW406" s="440"/>
      <c r="MFX406" s="440"/>
      <c r="MFY406" s="440"/>
      <c r="MFZ406" s="440"/>
      <c r="MGA406" s="440"/>
      <c r="MGB406" s="440"/>
      <c r="MGC406" s="440"/>
      <c r="MGD406" s="440"/>
      <c r="MGE406" s="440"/>
      <c r="MGF406" s="440"/>
      <c r="MGG406" s="440"/>
      <c r="MGH406" s="440"/>
      <c r="MGI406" s="440"/>
      <c r="MGJ406" s="440"/>
      <c r="MGK406" s="440"/>
      <c r="MGL406" s="440"/>
      <c r="MGM406" s="440"/>
      <c r="MGN406" s="440"/>
      <c r="MGO406" s="440"/>
      <c r="MGP406" s="440"/>
      <c r="MGQ406" s="440"/>
      <c r="MGR406" s="440"/>
      <c r="MGS406" s="440"/>
      <c r="MGT406" s="440"/>
      <c r="MGU406" s="440"/>
      <c r="MGV406" s="440"/>
      <c r="MGW406" s="440"/>
      <c r="MGX406" s="440"/>
      <c r="MGY406" s="440"/>
      <c r="MGZ406" s="440"/>
      <c r="MHA406" s="440"/>
      <c r="MHB406" s="440"/>
      <c r="MHC406" s="440"/>
      <c r="MHD406" s="440"/>
      <c r="MHE406" s="440"/>
      <c r="MHF406" s="440"/>
      <c r="MHG406" s="440"/>
      <c r="MHH406" s="440"/>
      <c r="MHI406" s="440"/>
      <c r="MHJ406" s="440"/>
      <c r="MHK406" s="440"/>
      <c r="MHL406" s="440"/>
      <c r="MHM406" s="440"/>
      <c r="MHN406" s="440"/>
      <c r="MHO406" s="440"/>
      <c r="MHP406" s="440"/>
      <c r="MHQ406" s="440"/>
      <c r="MHR406" s="440"/>
      <c r="MHS406" s="440"/>
      <c r="MHT406" s="440"/>
      <c r="MHU406" s="440"/>
      <c r="MHV406" s="440"/>
      <c r="MHW406" s="440"/>
      <c r="MHX406" s="440"/>
      <c r="MHY406" s="440"/>
      <c r="MHZ406" s="440"/>
      <c r="MIA406" s="440"/>
      <c r="MIB406" s="440"/>
      <c r="MIC406" s="440"/>
      <c r="MID406" s="440"/>
      <c r="MIE406" s="440"/>
      <c r="MIF406" s="440"/>
      <c r="MIG406" s="440"/>
      <c r="MIH406" s="440"/>
      <c r="MII406" s="440"/>
      <c r="MIJ406" s="440"/>
      <c r="MIK406" s="440"/>
      <c r="MIL406" s="440"/>
      <c r="MIM406" s="440"/>
      <c r="MIN406" s="440"/>
      <c r="MIO406" s="440"/>
      <c r="MIP406" s="440"/>
      <c r="MIQ406" s="440"/>
      <c r="MIR406" s="440"/>
      <c r="MIS406" s="440"/>
      <c r="MIT406" s="440"/>
      <c r="MIU406" s="440"/>
      <c r="MIV406" s="440"/>
      <c r="MIW406" s="440"/>
      <c r="MIX406" s="440"/>
      <c r="MIY406" s="440"/>
      <c r="MIZ406" s="440"/>
      <c r="MJA406" s="440"/>
      <c r="MJB406" s="440"/>
      <c r="MJC406" s="440"/>
      <c r="MJD406" s="440"/>
      <c r="MJE406" s="440"/>
      <c r="MJF406" s="440"/>
      <c r="MJG406" s="440"/>
      <c r="MJH406" s="440"/>
      <c r="MJI406" s="440"/>
      <c r="MJJ406" s="440"/>
      <c r="MJK406" s="440"/>
      <c r="MJL406" s="440"/>
      <c r="MJM406" s="440"/>
      <c r="MJN406" s="440"/>
      <c r="MJO406" s="440"/>
      <c r="MJP406" s="440"/>
      <c r="MJQ406" s="440"/>
      <c r="MJR406" s="440"/>
      <c r="MJS406" s="440"/>
      <c r="MJT406" s="440"/>
      <c r="MJU406" s="440"/>
      <c r="MJV406" s="440"/>
      <c r="MJW406" s="440"/>
      <c r="MJX406" s="440"/>
      <c r="MJY406" s="440"/>
      <c r="MJZ406" s="440"/>
      <c r="MKA406" s="440"/>
      <c r="MKB406" s="440"/>
      <c r="MKC406" s="440"/>
      <c r="MKD406" s="440"/>
      <c r="MKE406" s="440"/>
      <c r="MKF406" s="440"/>
      <c r="MKG406" s="440"/>
      <c r="MKH406" s="440"/>
      <c r="MKI406" s="440"/>
      <c r="MKJ406" s="440"/>
      <c r="MKK406" s="440"/>
      <c r="MKL406" s="440"/>
      <c r="MKM406" s="440"/>
      <c r="MKN406" s="440"/>
      <c r="MKO406" s="440"/>
      <c r="MKP406" s="440"/>
      <c r="MKQ406" s="440"/>
      <c r="MKR406" s="440"/>
      <c r="MKS406" s="440"/>
      <c r="MKT406" s="440"/>
      <c r="MKU406" s="440"/>
      <c r="MKV406" s="440"/>
      <c r="MKW406" s="440"/>
      <c r="MKX406" s="440"/>
      <c r="MKY406" s="440"/>
      <c r="MKZ406" s="440"/>
      <c r="MLA406" s="440"/>
      <c r="MLB406" s="440"/>
      <c r="MLC406" s="440"/>
      <c r="MLD406" s="440"/>
      <c r="MLE406" s="440"/>
      <c r="MLF406" s="440"/>
      <c r="MLG406" s="440"/>
      <c r="MLH406" s="440"/>
      <c r="MLI406" s="440"/>
      <c r="MLJ406" s="440"/>
      <c r="MLK406" s="440"/>
      <c r="MLL406" s="440"/>
      <c r="MLM406" s="440"/>
      <c r="MLN406" s="440"/>
      <c r="MLO406" s="440"/>
      <c r="MLP406" s="440"/>
      <c r="MLQ406" s="440"/>
      <c r="MLR406" s="440"/>
      <c r="MLS406" s="440"/>
      <c r="MLT406" s="440"/>
      <c r="MLU406" s="440"/>
      <c r="MLV406" s="440"/>
      <c r="MLW406" s="440"/>
      <c r="MLX406" s="440"/>
      <c r="MLY406" s="440"/>
      <c r="MLZ406" s="440"/>
      <c r="MMA406" s="440"/>
      <c r="MMB406" s="440"/>
      <c r="MMC406" s="440"/>
      <c r="MMD406" s="440"/>
      <c r="MME406" s="440"/>
      <c r="MMF406" s="440"/>
      <c r="MMG406" s="440"/>
      <c r="MMH406" s="440"/>
      <c r="MMI406" s="440"/>
      <c r="MMJ406" s="440"/>
      <c r="MMK406" s="440"/>
      <c r="MML406" s="440"/>
      <c r="MMM406" s="440"/>
      <c r="MMN406" s="440"/>
      <c r="MMO406" s="440"/>
      <c r="MMP406" s="440"/>
      <c r="MMQ406" s="440"/>
      <c r="MMR406" s="440"/>
      <c r="MMS406" s="440"/>
      <c r="MMT406" s="440"/>
      <c r="MMU406" s="440"/>
      <c r="MMV406" s="440"/>
      <c r="MMW406" s="440"/>
      <c r="MMX406" s="440"/>
      <c r="MMY406" s="440"/>
      <c r="MMZ406" s="440"/>
      <c r="MNA406" s="440"/>
      <c r="MNB406" s="440"/>
      <c r="MNC406" s="440"/>
      <c r="MND406" s="440"/>
      <c r="MNE406" s="440"/>
      <c r="MNF406" s="440"/>
      <c r="MNG406" s="440"/>
      <c r="MNH406" s="440"/>
      <c r="MNI406" s="440"/>
      <c r="MNJ406" s="440"/>
      <c r="MNK406" s="440"/>
      <c r="MNL406" s="440"/>
      <c r="MNM406" s="440"/>
      <c r="MNN406" s="440"/>
      <c r="MNO406" s="440"/>
      <c r="MNP406" s="440"/>
      <c r="MNQ406" s="440"/>
      <c r="MNR406" s="440"/>
      <c r="MNS406" s="440"/>
      <c r="MNT406" s="440"/>
      <c r="MNU406" s="440"/>
      <c r="MNV406" s="440"/>
      <c r="MNW406" s="440"/>
      <c r="MNX406" s="440"/>
      <c r="MNY406" s="440"/>
      <c r="MNZ406" s="440"/>
      <c r="MOA406" s="440"/>
      <c r="MOB406" s="440"/>
      <c r="MOC406" s="440"/>
      <c r="MOD406" s="440"/>
      <c r="MOE406" s="440"/>
      <c r="MOF406" s="440"/>
      <c r="MOG406" s="440"/>
      <c r="MOH406" s="440"/>
      <c r="MOI406" s="440"/>
      <c r="MOJ406" s="440"/>
      <c r="MOK406" s="440"/>
      <c r="MOL406" s="440"/>
      <c r="MOM406" s="440"/>
      <c r="MON406" s="440"/>
      <c r="MOO406" s="440"/>
      <c r="MOP406" s="440"/>
      <c r="MOQ406" s="440"/>
      <c r="MOR406" s="440"/>
      <c r="MOS406" s="440"/>
      <c r="MOT406" s="440"/>
      <c r="MOU406" s="440"/>
      <c r="MOV406" s="440"/>
      <c r="MOW406" s="440"/>
      <c r="MOX406" s="440"/>
      <c r="MOY406" s="440"/>
      <c r="MOZ406" s="440"/>
      <c r="MPA406" s="440"/>
      <c r="MPB406" s="440"/>
      <c r="MPC406" s="440"/>
      <c r="MPD406" s="440"/>
      <c r="MPE406" s="440"/>
      <c r="MPF406" s="440"/>
      <c r="MPG406" s="440"/>
      <c r="MPH406" s="440"/>
      <c r="MPI406" s="440"/>
      <c r="MPJ406" s="440"/>
      <c r="MPK406" s="440"/>
      <c r="MPL406" s="440"/>
      <c r="MPM406" s="440"/>
      <c r="MPN406" s="440"/>
      <c r="MPO406" s="440"/>
      <c r="MPP406" s="440"/>
      <c r="MPQ406" s="440"/>
      <c r="MPR406" s="440"/>
      <c r="MPS406" s="440"/>
      <c r="MPT406" s="440"/>
      <c r="MPU406" s="440"/>
      <c r="MPV406" s="440"/>
      <c r="MPW406" s="440"/>
      <c r="MPX406" s="440"/>
      <c r="MPY406" s="440"/>
      <c r="MPZ406" s="440"/>
      <c r="MQA406" s="440"/>
      <c r="MQB406" s="440"/>
      <c r="MQC406" s="440"/>
      <c r="MQD406" s="440"/>
      <c r="MQE406" s="440"/>
      <c r="MQF406" s="440"/>
      <c r="MQG406" s="440"/>
      <c r="MQH406" s="440"/>
      <c r="MQI406" s="440"/>
      <c r="MQJ406" s="440"/>
      <c r="MQK406" s="440"/>
      <c r="MQL406" s="440"/>
      <c r="MQM406" s="440"/>
      <c r="MQN406" s="440"/>
      <c r="MQO406" s="440"/>
      <c r="MQP406" s="440"/>
      <c r="MQQ406" s="440"/>
      <c r="MQR406" s="440"/>
      <c r="MQS406" s="440"/>
      <c r="MQT406" s="440"/>
      <c r="MQU406" s="440"/>
      <c r="MQV406" s="440"/>
      <c r="MQW406" s="440"/>
      <c r="MQX406" s="440"/>
      <c r="MQY406" s="440"/>
      <c r="MQZ406" s="440"/>
      <c r="MRA406" s="440"/>
      <c r="MRB406" s="440"/>
      <c r="MRC406" s="440"/>
      <c r="MRD406" s="440"/>
      <c r="MRE406" s="440"/>
      <c r="MRF406" s="440"/>
      <c r="MRG406" s="440"/>
      <c r="MRH406" s="440"/>
      <c r="MRI406" s="440"/>
      <c r="MRJ406" s="440"/>
      <c r="MRK406" s="440"/>
      <c r="MRL406" s="440"/>
      <c r="MRM406" s="440"/>
      <c r="MRN406" s="440"/>
      <c r="MRO406" s="440"/>
      <c r="MRP406" s="440"/>
      <c r="MRQ406" s="440"/>
      <c r="MRR406" s="440"/>
      <c r="MRS406" s="440"/>
      <c r="MRT406" s="440"/>
      <c r="MRU406" s="440"/>
      <c r="MRV406" s="440"/>
      <c r="MRW406" s="440"/>
      <c r="MRX406" s="440"/>
      <c r="MRY406" s="440"/>
      <c r="MRZ406" s="440"/>
      <c r="MSA406" s="440"/>
      <c r="MSB406" s="440"/>
      <c r="MSC406" s="440"/>
      <c r="MSD406" s="440"/>
      <c r="MSE406" s="440"/>
      <c r="MSF406" s="440"/>
      <c r="MSG406" s="440"/>
      <c r="MSH406" s="440"/>
      <c r="MSI406" s="440"/>
      <c r="MSJ406" s="440"/>
      <c r="MSK406" s="440"/>
      <c r="MSL406" s="440"/>
      <c r="MSM406" s="440"/>
      <c r="MSN406" s="440"/>
      <c r="MSO406" s="440"/>
      <c r="MSP406" s="440"/>
      <c r="MSQ406" s="440"/>
      <c r="MSR406" s="440"/>
      <c r="MSS406" s="440"/>
      <c r="MST406" s="440"/>
      <c r="MSU406" s="440"/>
      <c r="MSV406" s="440"/>
      <c r="MSW406" s="440"/>
      <c r="MSX406" s="440"/>
      <c r="MSY406" s="440"/>
      <c r="MSZ406" s="440"/>
      <c r="MTA406" s="440"/>
      <c r="MTB406" s="440"/>
      <c r="MTC406" s="440"/>
      <c r="MTD406" s="440"/>
      <c r="MTE406" s="440"/>
      <c r="MTF406" s="440"/>
      <c r="MTG406" s="440"/>
      <c r="MTH406" s="440"/>
      <c r="MTI406" s="440"/>
      <c r="MTJ406" s="440"/>
      <c r="MTK406" s="440"/>
      <c r="MTL406" s="440"/>
      <c r="MTM406" s="440"/>
      <c r="MTN406" s="440"/>
      <c r="MTO406" s="440"/>
      <c r="MTP406" s="440"/>
      <c r="MTQ406" s="440"/>
      <c r="MTR406" s="440"/>
      <c r="MTS406" s="440"/>
      <c r="MTT406" s="440"/>
      <c r="MTU406" s="440"/>
      <c r="MTV406" s="440"/>
      <c r="MTW406" s="440"/>
      <c r="MTX406" s="440"/>
      <c r="MTY406" s="440"/>
      <c r="MTZ406" s="440"/>
      <c r="MUA406" s="440"/>
      <c r="MUB406" s="440"/>
      <c r="MUC406" s="440"/>
      <c r="MUD406" s="440"/>
      <c r="MUE406" s="440"/>
      <c r="MUF406" s="440"/>
      <c r="MUG406" s="440"/>
      <c r="MUH406" s="440"/>
      <c r="MUI406" s="440"/>
      <c r="MUJ406" s="440"/>
      <c r="MUK406" s="440"/>
      <c r="MUL406" s="440"/>
      <c r="MUM406" s="440"/>
      <c r="MUN406" s="440"/>
      <c r="MUO406" s="440"/>
      <c r="MUP406" s="440"/>
      <c r="MUQ406" s="440"/>
      <c r="MUR406" s="440"/>
      <c r="MUS406" s="440"/>
      <c r="MUT406" s="440"/>
      <c r="MUU406" s="440"/>
      <c r="MUV406" s="440"/>
      <c r="MUW406" s="440"/>
      <c r="MUX406" s="440"/>
      <c r="MUY406" s="440"/>
      <c r="MUZ406" s="440"/>
      <c r="MVA406" s="440"/>
      <c r="MVB406" s="440"/>
      <c r="MVC406" s="440"/>
      <c r="MVD406" s="440"/>
      <c r="MVE406" s="440"/>
      <c r="MVF406" s="440"/>
      <c r="MVG406" s="440"/>
      <c r="MVH406" s="440"/>
      <c r="MVI406" s="440"/>
      <c r="MVJ406" s="440"/>
      <c r="MVK406" s="440"/>
      <c r="MVL406" s="440"/>
      <c r="MVM406" s="440"/>
      <c r="MVN406" s="440"/>
      <c r="MVO406" s="440"/>
      <c r="MVP406" s="440"/>
      <c r="MVQ406" s="440"/>
      <c r="MVR406" s="440"/>
      <c r="MVS406" s="440"/>
      <c r="MVT406" s="440"/>
      <c r="MVU406" s="440"/>
      <c r="MVV406" s="440"/>
      <c r="MVW406" s="440"/>
      <c r="MVX406" s="440"/>
      <c r="MVY406" s="440"/>
      <c r="MVZ406" s="440"/>
      <c r="MWA406" s="440"/>
      <c r="MWB406" s="440"/>
      <c r="MWC406" s="440"/>
      <c r="MWD406" s="440"/>
      <c r="MWE406" s="440"/>
      <c r="MWF406" s="440"/>
      <c r="MWG406" s="440"/>
      <c r="MWH406" s="440"/>
      <c r="MWI406" s="440"/>
      <c r="MWJ406" s="440"/>
      <c r="MWK406" s="440"/>
      <c r="MWL406" s="440"/>
      <c r="MWM406" s="440"/>
      <c r="MWN406" s="440"/>
      <c r="MWO406" s="440"/>
      <c r="MWP406" s="440"/>
      <c r="MWQ406" s="440"/>
      <c r="MWR406" s="440"/>
      <c r="MWS406" s="440"/>
      <c r="MWT406" s="440"/>
      <c r="MWU406" s="440"/>
      <c r="MWV406" s="440"/>
      <c r="MWW406" s="440"/>
      <c r="MWX406" s="440"/>
      <c r="MWY406" s="440"/>
      <c r="MWZ406" s="440"/>
      <c r="MXA406" s="440"/>
      <c r="MXB406" s="440"/>
      <c r="MXC406" s="440"/>
      <c r="MXD406" s="440"/>
      <c r="MXE406" s="440"/>
      <c r="MXF406" s="440"/>
      <c r="MXG406" s="440"/>
      <c r="MXH406" s="440"/>
      <c r="MXI406" s="440"/>
      <c r="MXJ406" s="440"/>
      <c r="MXK406" s="440"/>
      <c r="MXL406" s="440"/>
      <c r="MXM406" s="440"/>
      <c r="MXN406" s="440"/>
      <c r="MXO406" s="440"/>
      <c r="MXP406" s="440"/>
      <c r="MXQ406" s="440"/>
      <c r="MXR406" s="440"/>
      <c r="MXS406" s="440"/>
      <c r="MXT406" s="440"/>
      <c r="MXU406" s="440"/>
      <c r="MXV406" s="440"/>
      <c r="MXW406" s="440"/>
      <c r="MXX406" s="440"/>
      <c r="MXY406" s="440"/>
      <c r="MXZ406" s="440"/>
      <c r="MYA406" s="440"/>
      <c r="MYB406" s="440"/>
      <c r="MYC406" s="440"/>
      <c r="MYD406" s="440"/>
      <c r="MYE406" s="440"/>
      <c r="MYF406" s="440"/>
      <c r="MYG406" s="440"/>
      <c r="MYH406" s="440"/>
      <c r="MYI406" s="440"/>
      <c r="MYJ406" s="440"/>
      <c r="MYK406" s="440"/>
      <c r="MYL406" s="440"/>
      <c r="MYM406" s="440"/>
      <c r="MYN406" s="440"/>
      <c r="MYO406" s="440"/>
      <c r="MYP406" s="440"/>
      <c r="MYQ406" s="440"/>
      <c r="MYR406" s="440"/>
      <c r="MYS406" s="440"/>
      <c r="MYT406" s="440"/>
      <c r="MYU406" s="440"/>
      <c r="MYV406" s="440"/>
      <c r="MYW406" s="440"/>
      <c r="MYX406" s="440"/>
      <c r="MYY406" s="440"/>
      <c r="MYZ406" s="440"/>
      <c r="MZA406" s="440"/>
      <c r="MZB406" s="440"/>
      <c r="MZC406" s="440"/>
      <c r="MZD406" s="440"/>
      <c r="MZE406" s="440"/>
      <c r="MZF406" s="440"/>
      <c r="MZG406" s="440"/>
      <c r="MZH406" s="440"/>
      <c r="MZI406" s="440"/>
      <c r="MZJ406" s="440"/>
      <c r="MZK406" s="440"/>
      <c r="MZL406" s="440"/>
      <c r="MZM406" s="440"/>
      <c r="MZN406" s="440"/>
      <c r="MZO406" s="440"/>
      <c r="MZP406" s="440"/>
      <c r="MZQ406" s="440"/>
      <c r="MZR406" s="440"/>
      <c r="MZS406" s="440"/>
      <c r="MZT406" s="440"/>
      <c r="MZU406" s="440"/>
      <c r="MZV406" s="440"/>
      <c r="MZW406" s="440"/>
      <c r="MZX406" s="440"/>
      <c r="MZY406" s="440"/>
      <c r="MZZ406" s="440"/>
      <c r="NAA406" s="440"/>
      <c r="NAB406" s="440"/>
      <c r="NAC406" s="440"/>
      <c r="NAD406" s="440"/>
      <c r="NAE406" s="440"/>
      <c r="NAF406" s="440"/>
      <c r="NAG406" s="440"/>
      <c r="NAH406" s="440"/>
      <c r="NAI406" s="440"/>
      <c r="NAJ406" s="440"/>
      <c r="NAK406" s="440"/>
      <c r="NAL406" s="440"/>
      <c r="NAM406" s="440"/>
      <c r="NAN406" s="440"/>
      <c r="NAO406" s="440"/>
      <c r="NAP406" s="440"/>
      <c r="NAQ406" s="440"/>
      <c r="NAR406" s="440"/>
      <c r="NAS406" s="440"/>
      <c r="NAT406" s="440"/>
      <c r="NAU406" s="440"/>
      <c r="NAV406" s="440"/>
      <c r="NAW406" s="440"/>
      <c r="NAX406" s="440"/>
      <c r="NAY406" s="440"/>
      <c r="NAZ406" s="440"/>
      <c r="NBA406" s="440"/>
      <c r="NBB406" s="440"/>
      <c r="NBC406" s="440"/>
      <c r="NBD406" s="440"/>
      <c r="NBE406" s="440"/>
      <c r="NBF406" s="440"/>
      <c r="NBG406" s="440"/>
      <c r="NBH406" s="440"/>
      <c r="NBI406" s="440"/>
      <c r="NBJ406" s="440"/>
      <c r="NBK406" s="440"/>
      <c r="NBL406" s="440"/>
      <c r="NBM406" s="440"/>
      <c r="NBN406" s="440"/>
      <c r="NBO406" s="440"/>
      <c r="NBP406" s="440"/>
      <c r="NBQ406" s="440"/>
      <c r="NBR406" s="440"/>
      <c r="NBS406" s="440"/>
      <c r="NBT406" s="440"/>
      <c r="NBU406" s="440"/>
      <c r="NBV406" s="440"/>
      <c r="NBW406" s="440"/>
      <c r="NBX406" s="440"/>
      <c r="NBY406" s="440"/>
      <c r="NBZ406" s="440"/>
      <c r="NCA406" s="440"/>
      <c r="NCB406" s="440"/>
      <c r="NCC406" s="440"/>
      <c r="NCD406" s="440"/>
      <c r="NCE406" s="440"/>
      <c r="NCF406" s="440"/>
      <c r="NCG406" s="440"/>
      <c r="NCH406" s="440"/>
      <c r="NCI406" s="440"/>
      <c r="NCJ406" s="440"/>
      <c r="NCK406" s="440"/>
      <c r="NCL406" s="440"/>
      <c r="NCM406" s="440"/>
      <c r="NCN406" s="440"/>
      <c r="NCO406" s="440"/>
      <c r="NCP406" s="440"/>
      <c r="NCQ406" s="440"/>
      <c r="NCR406" s="440"/>
      <c r="NCS406" s="440"/>
      <c r="NCT406" s="440"/>
      <c r="NCU406" s="440"/>
      <c r="NCV406" s="440"/>
      <c r="NCW406" s="440"/>
      <c r="NCX406" s="440"/>
      <c r="NCY406" s="440"/>
      <c r="NCZ406" s="440"/>
      <c r="NDA406" s="440"/>
      <c r="NDB406" s="440"/>
      <c r="NDC406" s="440"/>
      <c r="NDD406" s="440"/>
      <c r="NDE406" s="440"/>
      <c r="NDF406" s="440"/>
      <c r="NDG406" s="440"/>
      <c r="NDH406" s="440"/>
      <c r="NDI406" s="440"/>
      <c r="NDJ406" s="440"/>
      <c r="NDK406" s="440"/>
      <c r="NDL406" s="440"/>
      <c r="NDM406" s="440"/>
      <c r="NDN406" s="440"/>
      <c r="NDO406" s="440"/>
      <c r="NDP406" s="440"/>
      <c r="NDQ406" s="440"/>
      <c r="NDR406" s="440"/>
      <c r="NDS406" s="440"/>
      <c r="NDT406" s="440"/>
      <c r="NDU406" s="440"/>
      <c r="NDV406" s="440"/>
      <c r="NDW406" s="440"/>
      <c r="NDX406" s="440"/>
      <c r="NDY406" s="440"/>
      <c r="NDZ406" s="440"/>
      <c r="NEA406" s="440"/>
      <c r="NEB406" s="440"/>
      <c r="NEC406" s="440"/>
      <c r="NED406" s="440"/>
      <c r="NEE406" s="440"/>
      <c r="NEF406" s="440"/>
      <c r="NEG406" s="440"/>
      <c r="NEH406" s="440"/>
      <c r="NEI406" s="440"/>
      <c r="NEJ406" s="440"/>
      <c r="NEK406" s="440"/>
      <c r="NEL406" s="440"/>
      <c r="NEM406" s="440"/>
      <c r="NEN406" s="440"/>
      <c r="NEO406" s="440"/>
      <c r="NEP406" s="440"/>
      <c r="NEQ406" s="440"/>
      <c r="NER406" s="440"/>
      <c r="NES406" s="440"/>
      <c r="NET406" s="440"/>
      <c r="NEU406" s="440"/>
      <c r="NEV406" s="440"/>
      <c r="NEW406" s="440"/>
      <c r="NEX406" s="440"/>
      <c r="NEY406" s="440"/>
      <c r="NEZ406" s="440"/>
      <c r="NFA406" s="440"/>
      <c r="NFB406" s="440"/>
      <c r="NFC406" s="440"/>
      <c r="NFD406" s="440"/>
      <c r="NFE406" s="440"/>
      <c r="NFF406" s="440"/>
      <c r="NFG406" s="440"/>
      <c r="NFH406" s="440"/>
      <c r="NFI406" s="440"/>
      <c r="NFJ406" s="440"/>
      <c r="NFK406" s="440"/>
      <c r="NFL406" s="440"/>
      <c r="NFM406" s="440"/>
      <c r="NFN406" s="440"/>
      <c r="NFO406" s="440"/>
      <c r="NFP406" s="440"/>
      <c r="NFQ406" s="440"/>
      <c r="NFR406" s="440"/>
      <c r="NFS406" s="440"/>
      <c r="NFT406" s="440"/>
      <c r="NFU406" s="440"/>
      <c r="NFV406" s="440"/>
      <c r="NFW406" s="440"/>
      <c r="NFX406" s="440"/>
      <c r="NFY406" s="440"/>
      <c r="NFZ406" s="440"/>
      <c r="NGA406" s="440"/>
      <c r="NGB406" s="440"/>
      <c r="NGC406" s="440"/>
      <c r="NGD406" s="440"/>
      <c r="NGE406" s="440"/>
      <c r="NGF406" s="440"/>
      <c r="NGG406" s="440"/>
      <c r="NGH406" s="440"/>
      <c r="NGI406" s="440"/>
      <c r="NGJ406" s="440"/>
      <c r="NGK406" s="440"/>
      <c r="NGL406" s="440"/>
      <c r="NGM406" s="440"/>
      <c r="NGN406" s="440"/>
      <c r="NGO406" s="440"/>
      <c r="NGP406" s="440"/>
      <c r="NGQ406" s="440"/>
      <c r="NGR406" s="440"/>
      <c r="NGS406" s="440"/>
      <c r="NGT406" s="440"/>
      <c r="NGU406" s="440"/>
      <c r="NGV406" s="440"/>
      <c r="NGW406" s="440"/>
      <c r="NGX406" s="440"/>
      <c r="NGY406" s="440"/>
      <c r="NGZ406" s="440"/>
      <c r="NHA406" s="440"/>
      <c r="NHB406" s="440"/>
      <c r="NHC406" s="440"/>
      <c r="NHD406" s="440"/>
      <c r="NHE406" s="440"/>
      <c r="NHF406" s="440"/>
      <c r="NHG406" s="440"/>
      <c r="NHH406" s="440"/>
      <c r="NHI406" s="440"/>
      <c r="NHJ406" s="440"/>
      <c r="NHK406" s="440"/>
      <c r="NHL406" s="440"/>
      <c r="NHM406" s="440"/>
      <c r="NHN406" s="440"/>
      <c r="NHO406" s="440"/>
      <c r="NHP406" s="440"/>
      <c r="NHQ406" s="440"/>
      <c r="NHR406" s="440"/>
      <c r="NHS406" s="440"/>
      <c r="NHT406" s="440"/>
      <c r="NHU406" s="440"/>
      <c r="NHV406" s="440"/>
      <c r="NHW406" s="440"/>
      <c r="NHX406" s="440"/>
      <c r="NHY406" s="440"/>
      <c r="NHZ406" s="440"/>
      <c r="NIA406" s="440"/>
      <c r="NIB406" s="440"/>
      <c r="NIC406" s="440"/>
      <c r="NID406" s="440"/>
      <c r="NIE406" s="440"/>
      <c r="NIF406" s="440"/>
      <c r="NIG406" s="440"/>
      <c r="NIH406" s="440"/>
      <c r="NII406" s="440"/>
      <c r="NIJ406" s="440"/>
      <c r="NIK406" s="440"/>
      <c r="NIL406" s="440"/>
      <c r="NIM406" s="440"/>
      <c r="NIN406" s="440"/>
      <c r="NIO406" s="440"/>
      <c r="NIP406" s="440"/>
      <c r="NIQ406" s="440"/>
      <c r="NIR406" s="440"/>
      <c r="NIS406" s="440"/>
      <c r="NIT406" s="440"/>
      <c r="NIU406" s="440"/>
      <c r="NIV406" s="440"/>
      <c r="NIW406" s="440"/>
      <c r="NIX406" s="440"/>
      <c r="NIY406" s="440"/>
      <c r="NIZ406" s="440"/>
      <c r="NJA406" s="440"/>
      <c r="NJB406" s="440"/>
      <c r="NJC406" s="440"/>
      <c r="NJD406" s="440"/>
      <c r="NJE406" s="440"/>
      <c r="NJF406" s="440"/>
      <c r="NJG406" s="440"/>
      <c r="NJH406" s="440"/>
      <c r="NJI406" s="440"/>
      <c r="NJJ406" s="440"/>
      <c r="NJK406" s="440"/>
      <c r="NJL406" s="440"/>
      <c r="NJM406" s="440"/>
      <c r="NJN406" s="440"/>
      <c r="NJO406" s="440"/>
      <c r="NJP406" s="440"/>
      <c r="NJQ406" s="440"/>
      <c r="NJR406" s="440"/>
      <c r="NJS406" s="440"/>
      <c r="NJT406" s="440"/>
      <c r="NJU406" s="440"/>
      <c r="NJV406" s="440"/>
      <c r="NJW406" s="440"/>
      <c r="NJX406" s="440"/>
      <c r="NJY406" s="440"/>
      <c r="NJZ406" s="440"/>
      <c r="NKA406" s="440"/>
      <c r="NKB406" s="440"/>
      <c r="NKC406" s="440"/>
      <c r="NKD406" s="440"/>
      <c r="NKE406" s="440"/>
      <c r="NKF406" s="440"/>
      <c r="NKG406" s="440"/>
      <c r="NKH406" s="440"/>
      <c r="NKI406" s="440"/>
      <c r="NKJ406" s="440"/>
      <c r="NKK406" s="440"/>
      <c r="NKL406" s="440"/>
      <c r="NKM406" s="440"/>
      <c r="NKN406" s="440"/>
      <c r="NKO406" s="440"/>
      <c r="NKP406" s="440"/>
      <c r="NKQ406" s="440"/>
      <c r="NKR406" s="440"/>
      <c r="NKS406" s="440"/>
      <c r="NKT406" s="440"/>
      <c r="NKU406" s="440"/>
      <c r="NKV406" s="440"/>
      <c r="NKW406" s="440"/>
      <c r="NKX406" s="440"/>
      <c r="NKY406" s="440"/>
      <c r="NKZ406" s="440"/>
      <c r="NLA406" s="440"/>
      <c r="NLB406" s="440"/>
      <c r="NLC406" s="440"/>
      <c r="NLD406" s="440"/>
      <c r="NLE406" s="440"/>
      <c r="NLF406" s="440"/>
      <c r="NLG406" s="440"/>
      <c r="NLH406" s="440"/>
      <c r="NLI406" s="440"/>
      <c r="NLJ406" s="440"/>
      <c r="NLK406" s="440"/>
      <c r="NLL406" s="440"/>
      <c r="NLM406" s="440"/>
      <c r="NLN406" s="440"/>
      <c r="NLO406" s="440"/>
      <c r="NLP406" s="440"/>
      <c r="NLQ406" s="440"/>
      <c r="NLR406" s="440"/>
      <c r="NLS406" s="440"/>
      <c r="NLT406" s="440"/>
      <c r="NLU406" s="440"/>
      <c r="NLV406" s="440"/>
      <c r="NLW406" s="440"/>
      <c r="NLX406" s="440"/>
      <c r="NLY406" s="440"/>
      <c r="NLZ406" s="440"/>
      <c r="NMA406" s="440"/>
      <c r="NMB406" s="440"/>
      <c r="NMC406" s="440"/>
      <c r="NMD406" s="440"/>
      <c r="NME406" s="440"/>
      <c r="NMF406" s="440"/>
      <c r="NMG406" s="440"/>
      <c r="NMH406" s="440"/>
      <c r="NMI406" s="440"/>
      <c r="NMJ406" s="440"/>
      <c r="NMK406" s="440"/>
      <c r="NML406" s="440"/>
      <c r="NMM406" s="440"/>
      <c r="NMN406" s="440"/>
      <c r="NMO406" s="440"/>
      <c r="NMP406" s="440"/>
      <c r="NMQ406" s="440"/>
      <c r="NMR406" s="440"/>
      <c r="NMS406" s="440"/>
      <c r="NMT406" s="440"/>
      <c r="NMU406" s="440"/>
      <c r="NMV406" s="440"/>
      <c r="NMW406" s="440"/>
      <c r="NMX406" s="440"/>
      <c r="NMY406" s="440"/>
      <c r="NMZ406" s="440"/>
      <c r="NNA406" s="440"/>
      <c r="NNB406" s="440"/>
      <c r="NNC406" s="440"/>
      <c r="NND406" s="440"/>
      <c r="NNE406" s="440"/>
      <c r="NNF406" s="440"/>
      <c r="NNG406" s="440"/>
      <c r="NNH406" s="440"/>
      <c r="NNI406" s="440"/>
      <c r="NNJ406" s="440"/>
      <c r="NNK406" s="440"/>
      <c r="NNL406" s="440"/>
      <c r="NNM406" s="440"/>
      <c r="NNN406" s="440"/>
      <c r="NNO406" s="440"/>
      <c r="NNP406" s="440"/>
      <c r="NNQ406" s="440"/>
      <c r="NNR406" s="440"/>
      <c r="NNS406" s="440"/>
      <c r="NNT406" s="440"/>
      <c r="NNU406" s="440"/>
      <c r="NNV406" s="440"/>
      <c r="NNW406" s="440"/>
      <c r="NNX406" s="440"/>
      <c r="NNY406" s="440"/>
      <c r="NNZ406" s="440"/>
      <c r="NOA406" s="440"/>
      <c r="NOB406" s="440"/>
      <c r="NOC406" s="440"/>
      <c r="NOD406" s="440"/>
      <c r="NOE406" s="440"/>
      <c r="NOF406" s="440"/>
      <c r="NOG406" s="440"/>
      <c r="NOH406" s="440"/>
      <c r="NOI406" s="440"/>
      <c r="NOJ406" s="440"/>
      <c r="NOK406" s="440"/>
      <c r="NOL406" s="440"/>
      <c r="NOM406" s="440"/>
      <c r="NON406" s="440"/>
      <c r="NOO406" s="440"/>
      <c r="NOP406" s="440"/>
      <c r="NOQ406" s="440"/>
      <c r="NOR406" s="440"/>
      <c r="NOS406" s="440"/>
      <c r="NOT406" s="440"/>
      <c r="NOU406" s="440"/>
      <c r="NOV406" s="440"/>
      <c r="NOW406" s="440"/>
      <c r="NOX406" s="440"/>
      <c r="NOY406" s="440"/>
      <c r="NOZ406" s="440"/>
      <c r="NPA406" s="440"/>
      <c r="NPB406" s="440"/>
      <c r="NPC406" s="440"/>
      <c r="NPD406" s="440"/>
      <c r="NPE406" s="440"/>
      <c r="NPF406" s="440"/>
      <c r="NPG406" s="440"/>
      <c r="NPH406" s="440"/>
      <c r="NPI406" s="440"/>
      <c r="NPJ406" s="440"/>
      <c r="NPK406" s="440"/>
      <c r="NPL406" s="440"/>
      <c r="NPM406" s="440"/>
      <c r="NPN406" s="440"/>
      <c r="NPO406" s="440"/>
      <c r="NPP406" s="440"/>
      <c r="NPQ406" s="440"/>
      <c r="NPR406" s="440"/>
      <c r="NPS406" s="440"/>
      <c r="NPT406" s="440"/>
      <c r="NPU406" s="440"/>
      <c r="NPV406" s="440"/>
      <c r="NPW406" s="440"/>
      <c r="NPX406" s="440"/>
      <c r="NPY406" s="440"/>
      <c r="NPZ406" s="440"/>
      <c r="NQA406" s="440"/>
      <c r="NQB406" s="440"/>
      <c r="NQC406" s="440"/>
      <c r="NQD406" s="440"/>
      <c r="NQE406" s="440"/>
      <c r="NQF406" s="440"/>
      <c r="NQG406" s="440"/>
      <c r="NQH406" s="440"/>
      <c r="NQI406" s="440"/>
      <c r="NQJ406" s="440"/>
      <c r="NQK406" s="440"/>
      <c r="NQL406" s="440"/>
      <c r="NQM406" s="440"/>
      <c r="NQN406" s="440"/>
      <c r="NQO406" s="440"/>
      <c r="NQP406" s="440"/>
      <c r="NQQ406" s="440"/>
      <c r="NQR406" s="440"/>
      <c r="NQS406" s="440"/>
      <c r="NQT406" s="440"/>
      <c r="NQU406" s="440"/>
      <c r="NQV406" s="440"/>
      <c r="NQW406" s="440"/>
      <c r="NQX406" s="440"/>
      <c r="NQY406" s="440"/>
      <c r="NQZ406" s="440"/>
      <c r="NRA406" s="440"/>
      <c r="NRB406" s="440"/>
      <c r="NRC406" s="440"/>
      <c r="NRD406" s="440"/>
      <c r="NRE406" s="440"/>
      <c r="NRF406" s="440"/>
      <c r="NRG406" s="440"/>
      <c r="NRH406" s="440"/>
      <c r="NRI406" s="440"/>
      <c r="NRJ406" s="440"/>
      <c r="NRK406" s="440"/>
      <c r="NRL406" s="440"/>
      <c r="NRM406" s="440"/>
      <c r="NRN406" s="440"/>
      <c r="NRO406" s="440"/>
      <c r="NRP406" s="440"/>
      <c r="NRQ406" s="440"/>
      <c r="NRR406" s="440"/>
      <c r="NRS406" s="440"/>
      <c r="NRT406" s="440"/>
      <c r="NRU406" s="440"/>
      <c r="NRV406" s="440"/>
      <c r="NRW406" s="440"/>
      <c r="NRX406" s="440"/>
      <c r="NRY406" s="440"/>
      <c r="NRZ406" s="440"/>
      <c r="NSA406" s="440"/>
      <c r="NSB406" s="440"/>
      <c r="NSC406" s="440"/>
      <c r="NSD406" s="440"/>
      <c r="NSE406" s="440"/>
      <c r="NSF406" s="440"/>
      <c r="NSG406" s="440"/>
      <c r="NSH406" s="440"/>
      <c r="NSI406" s="440"/>
      <c r="NSJ406" s="440"/>
      <c r="NSK406" s="440"/>
      <c r="NSL406" s="440"/>
      <c r="NSM406" s="440"/>
      <c r="NSN406" s="440"/>
      <c r="NSO406" s="440"/>
      <c r="NSP406" s="440"/>
      <c r="NSQ406" s="440"/>
      <c r="NSR406" s="440"/>
      <c r="NSS406" s="440"/>
      <c r="NST406" s="440"/>
      <c r="NSU406" s="440"/>
      <c r="NSV406" s="440"/>
      <c r="NSW406" s="440"/>
      <c r="NSX406" s="440"/>
      <c r="NSY406" s="440"/>
      <c r="NSZ406" s="440"/>
      <c r="NTA406" s="440"/>
      <c r="NTB406" s="440"/>
      <c r="NTC406" s="440"/>
      <c r="NTD406" s="440"/>
      <c r="NTE406" s="440"/>
      <c r="NTF406" s="440"/>
      <c r="NTG406" s="440"/>
      <c r="NTH406" s="440"/>
      <c r="NTI406" s="440"/>
      <c r="NTJ406" s="440"/>
      <c r="NTK406" s="440"/>
      <c r="NTL406" s="440"/>
      <c r="NTM406" s="440"/>
      <c r="NTN406" s="440"/>
      <c r="NTO406" s="440"/>
      <c r="NTP406" s="440"/>
      <c r="NTQ406" s="440"/>
      <c r="NTR406" s="440"/>
      <c r="NTS406" s="440"/>
      <c r="NTT406" s="440"/>
      <c r="NTU406" s="440"/>
      <c r="NTV406" s="440"/>
      <c r="NTW406" s="440"/>
      <c r="NTX406" s="440"/>
      <c r="NTY406" s="440"/>
      <c r="NTZ406" s="440"/>
      <c r="NUA406" s="440"/>
      <c r="NUB406" s="440"/>
      <c r="NUC406" s="440"/>
      <c r="NUD406" s="440"/>
      <c r="NUE406" s="440"/>
      <c r="NUF406" s="440"/>
      <c r="NUG406" s="440"/>
      <c r="NUH406" s="440"/>
      <c r="NUI406" s="440"/>
      <c r="NUJ406" s="440"/>
      <c r="NUK406" s="440"/>
      <c r="NUL406" s="440"/>
      <c r="NUM406" s="440"/>
      <c r="NUN406" s="440"/>
      <c r="NUO406" s="440"/>
      <c r="NUP406" s="440"/>
      <c r="NUQ406" s="440"/>
      <c r="NUR406" s="440"/>
      <c r="NUS406" s="440"/>
      <c r="NUT406" s="440"/>
      <c r="NUU406" s="440"/>
      <c r="NUV406" s="440"/>
      <c r="NUW406" s="440"/>
      <c r="NUX406" s="440"/>
      <c r="NUY406" s="440"/>
      <c r="NUZ406" s="440"/>
      <c r="NVA406" s="440"/>
      <c r="NVB406" s="440"/>
      <c r="NVC406" s="440"/>
      <c r="NVD406" s="440"/>
      <c r="NVE406" s="440"/>
      <c r="NVF406" s="440"/>
      <c r="NVG406" s="440"/>
      <c r="NVH406" s="440"/>
      <c r="NVI406" s="440"/>
      <c r="NVJ406" s="440"/>
      <c r="NVK406" s="440"/>
      <c r="NVL406" s="440"/>
      <c r="NVM406" s="440"/>
      <c r="NVN406" s="440"/>
      <c r="NVO406" s="440"/>
      <c r="NVP406" s="440"/>
      <c r="NVQ406" s="440"/>
      <c r="NVR406" s="440"/>
      <c r="NVS406" s="440"/>
      <c r="NVT406" s="440"/>
      <c r="NVU406" s="440"/>
      <c r="NVV406" s="440"/>
      <c r="NVW406" s="440"/>
      <c r="NVX406" s="440"/>
      <c r="NVY406" s="440"/>
      <c r="NVZ406" s="440"/>
      <c r="NWA406" s="440"/>
      <c r="NWB406" s="440"/>
      <c r="NWC406" s="440"/>
      <c r="NWD406" s="440"/>
      <c r="NWE406" s="440"/>
      <c r="NWF406" s="440"/>
      <c r="NWG406" s="440"/>
      <c r="NWH406" s="440"/>
      <c r="NWI406" s="440"/>
      <c r="NWJ406" s="440"/>
      <c r="NWK406" s="440"/>
      <c r="NWL406" s="440"/>
      <c r="NWM406" s="440"/>
      <c r="NWN406" s="440"/>
      <c r="NWO406" s="440"/>
      <c r="NWP406" s="440"/>
      <c r="NWQ406" s="440"/>
      <c r="NWR406" s="440"/>
      <c r="NWS406" s="440"/>
      <c r="NWT406" s="440"/>
      <c r="NWU406" s="440"/>
      <c r="NWV406" s="440"/>
      <c r="NWW406" s="440"/>
      <c r="NWX406" s="440"/>
      <c r="NWY406" s="440"/>
      <c r="NWZ406" s="440"/>
      <c r="NXA406" s="440"/>
      <c r="NXB406" s="440"/>
      <c r="NXC406" s="440"/>
      <c r="NXD406" s="440"/>
      <c r="NXE406" s="440"/>
      <c r="NXF406" s="440"/>
      <c r="NXG406" s="440"/>
      <c r="NXH406" s="440"/>
      <c r="NXI406" s="440"/>
      <c r="NXJ406" s="440"/>
      <c r="NXK406" s="440"/>
      <c r="NXL406" s="440"/>
      <c r="NXM406" s="440"/>
      <c r="NXN406" s="440"/>
      <c r="NXO406" s="440"/>
      <c r="NXP406" s="440"/>
      <c r="NXQ406" s="440"/>
      <c r="NXR406" s="440"/>
      <c r="NXS406" s="440"/>
      <c r="NXT406" s="440"/>
      <c r="NXU406" s="440"/>
      <c r="NXV406" s="440"/>
      <c r="NXW406" s="440"/>
      <c r="NXX406" s="440"/>
      <c r="NXY406" s="440"/>
      <c r="NXZ406" s="440"/>
      <c r="NYA406" s="440"/>
      <c r="NYB406" s="440"/>
      <c r="NYC406" s="440"/>
      <c r="NYD406" s="440"/>
      <c r="NYE406" s="440"/>
      <c r="NYF406" s="440"/>
      <c r="NYG406" s="440"/>
      <c r="NYH406" s="440"/>
      <c r="NYI406" s="440"/>
      <c r="NYJ406" s="440"/>
      <c r="NYK406" s="440"/>
      <c r="NYL406" s="440"/>
      <c r="NYM406" s="440"/>
      <c r="NYN406" s="440"/>
      <c r="NYO406" s="440"/>
      <c r="NYP406" s="440"/>
      <c r="NYQ406" s="440"/>
      <c r="NYR406" s="440"/>
      <c r="NYS406" s="440"/>
      <c r="NYT406" s="440"/>
      <c r="NYU406" s="440"/>
      <c r="NYV406" s="440"/>
      <c r="NYW406" s="440"/>
      <c r="NYX406" s="440"/>
      <c r="NYY406" s="440"/>
      <c r="NYZ406" s="440"/>
      <c r="NZA406" s="440"/>
      <c r="NZB406" s="440"/>
      <c r="NZC406" s="440"/>
      <c r="NZD406" s="440"/>
      <c r="NZE406" s="440"/>
      <c r="NZF406" s="440"/>
      <c r="NZG406" s="440"/>
      <c r="NZH406" s="440"/>
      <c r="NZI406" s="440"/>
      <c r="NZJ406" s="440"/>
      <c r="NZK406" s="440"/>
      <c r="NZL406" s="440"/>
      <c r="NZM406" s="440"/>
      <c r="NZN406" s="440"/>
      <c r="NZO406" s="440"/>
      <c r="NZP406" s="440"/>
      <c r="NZQ406" s="440"/>
      <c r="NZR406" s="440"/>
      <c r="NZS406" s="440"/>
      <c r="NZT406" s="440"/>
      <c r="NZU406" s="440"/>
      <c r="NZV406" s="440"/>
      <c r="NZW406" s="440"/>
      <c r="NZX406" s="440"/>
      <c r="NZY406" s="440"/>
      <c r="NZZ406" s="440"/>
      <c r="OAA406" s="440"/>
      <c r="OAB406" s="440"/>
      <c r="OAC406" s="440"/>
      <c r="OAD406" s="440"/>
      <c r="OAE406" s="440"/>
      <c r="OAF406" s="440"/>
      <c r="OAG406" s="440"/>
      <c r="OAH406" s="440"/>
      <c r="OAI406" s="440"/>
      <c r="OAJ406" s="440"/>
      <c r="OAK406" s="440"/>
      <c r="OAL406" s="440"/>
      <c r="OAM406" s="440"/>
      <c r="OAN406" s="440"/>
      <c r="OAO406" s="440"/>
      <c r="OAP406" s="440"/>
      <c r="OAQ406" s="440"/>
      <c r="OAR406" s="440"/>
      <c r="OAS406" s="440"/>
      <c r="OAT406" s="440"/>
      <c r="OAU406" s="440"/>
      <c r="OAV406" s="440"/>
      <c r="OAW406" s="440"/>
      <c r="OAX406" s="440"/>
      <c r="OAY406" s="440"/>
      <c r="OAZ406" s="440"/>
      <c r="OBA406" s="440"/>
      <c r="OBB406" s="440"/>
      <c r="OBC406" s="440"/>
      <c r="OBD406" s="440"/>
      <c r="OBE406" s="440"/>
      <c r="OBF406" s="440"/>
      <c r="OBG406" s="440"/>
      <c r="OBH406" s="440"/>
      <c r="OBI406" s="440"/>
      <c r="OBJ406" s="440"/>
      <c r="OBK406" s="440"/>
      <c r="OBL406" s="440"/>
      <c r="OBM406" s="440"/>
      <c r="OBN406" s="440"/>
      <c r="OBO406" s="440"/>
      <c r="OBP406" s="440"/>
      <c r="OBQ406" s="440"/>
      <c r="OBR406" s="440"/>
      <c r="OBS406" s="440"/>
      <c r="OBT406" s="440"/>
      <c r="OBU406" s="440"/>
      <c r="OBV406" s="440"/>
      <c r="OBW406" s="440"/>
      <c r="OBX406" s="440"/>
      <c r="OBY406" s="440"/>
      <c r="OBZ406" s="440"/>
      <c r="OCA406" s="440"/>
      <c r="OCB406" s="440"/>
      <c r="OCC406" s="440"/>
      <c r="OCD406" s="440"/>
      <c r="OCE406" s="440"/>
      <c r="OCF406" s="440"/>
      <c r="OCG406" s="440"/>
      <c r="OCH406" s="440"/>
      <c r="OCI406" s="440"/>
      <c r="OCJ406" s="440"/>
      <c r="OCK406" s="440"/>
      <c r="OCL406" s="440"/>
      <c r="OCM406" s="440"/>
      <c r="OCN406" s="440"/>
      <c r="OCO406" s="440"/>
      <c r="OCP406" s="440"/>
      <c r="OCQ406" s="440"/>
      <c r="OCR406" s="440"/>
      <c r="OCS406" s="440"/>
      <c r="OCT406" s="440"/>
      <c r="OCU406" s="440"/>
      <c r="OCV406" s="440"/>
      <c r="OCW406" s="440"/>
      <c r="OCX406" s="440"/>
      <c r="OCY406" s="440"/>
      <c r="OCZ406" s="440"/>
      <c r="ODA406" s="440"/>
      <c r="ODB406" s="440"/>
      <c r="ODC406" s="440"/>
      <c r="ODD406" s="440"/>
      <c r="ODE406" s="440"/>
      <c r="ODF406" s="440"/>
      <c r="ODG406" s="440"/>
      <c r="ODH406" s="440"/>
      <c r="ODI406" s="440"/>
      <c r="ODJ406" s="440"/>
      <c r="ODK406" s="440"/>
      <c r="ODL406" s="440"/>
      <c r="ODM406" s="440"/>
      <c r="ODN406" s="440"/>
      <c r="ODO406" s="440"/>
      <c r="ODP406" s="440"/>
      <c r="ODQ406" s="440"/>
      <c r="ODR406" s="440"/>
      <c r="ODS406" s="440"/>
      <c r="ODT406" s="440"/>
      <c r="ODU406" s="440"/>
      <c r="ODV406" s="440"/>
      <c r="ODW406" s="440"/>
      <c r="ODX406" s="440"/>
      <c r="ODY406" s="440"/>
      <c r="ODZ406" s="440"/>
      <c r="OEA406" s="440"/>
      <c r="OEB406" s="440"/>
      <c r="OEC406" s="440"/>
      <c r="OED406" s="440"/>
      <c r="OEE406" s="440"/>
      <c r="OEF406" s="440"/>
      <c r="OEG406" s="440"/>
      <c r="OEH406" s="440"/>
      <c r="OEI406" s="440"/>
      <c r="OEJ406" s="440"/>
      <c r="OEK406" s="440"/>
      <c r="OEL406" s="440"/>
      <c r="OEM406" s="440"/>
      <c r="OEN406" s="440"/>
      <c r="OEO406" s="440"/>
      <c r="OEP406" s="440"/>
      <c r="OEQ406" s="440"/>
      <c r="OER406" s="440"/>
      <c r="OES406" s="440"/>
      <c r="OET406" s="440"/>
      <c r="OEU406" s="440"/>
      <c r="OEV406" s="440"/>
      <c r="OEW406" s="440"/>
      <c r="OEX406" s="440"/>
      <c r="OEY406" s="440"/>
      <c r="OEZ406" s="440"/>
      <c r="OFA406" s="440"/>
      <c r="OFB406" s="440"/>
      <c r="OFC406" s="440"/>
      <c r="OFD406" s="440"/>
      <c r="OFE406" s="440"/>
      <c r="OFF406" s="440"/>
      <c r="OFG406" s="440"/>
      <c r="OFH406" s="440"/>
      <c r="OFI406" s="440"/>
      <c r="OFJ406" s="440"/>
      <c r="OFK406" s="440"/>
      <c r="OFL406" s="440"/>
      <c r="OFM406" s="440"/>
      <c r="OFN406" s="440"/>
      <c r="OFO406" s="440"/>
      <c r="OFP406" s="440"/>
      <c r="OFQ406" s="440"/>
      <c r="OFR406" s="440"/>
      <c r="OFS406" s="440"/>
      <c r="OFT406" s="440"/>
      <c r="OFU406" s="440"/>
      <c r="OFV406" s="440"/>
      <c r="OFW406" s="440"/>
      <c r="OFX406" s="440"/>
      <c r="OFY406" s="440"/>
      <c r="OFZ406" s="440"/>
      <c r="OGA406" s="440"/>
      <c r="OGB406" s="440"/>
      <c r="OGC406" s="440"/>
      <c r="OGD406" s="440"/>
      <c r="OGE406" s="440"/>
      <c r="OGF406" s="440"/>
      <c r="OGG406" s="440"/>
      <c r="OGH406" s="440"/>
      <c r="OGI406" s="440"/>
      <c r="OGJ406" s="440"/>
      <c r="OGK406" s="440"/>
      <c r="OGL406" s="440"/>
      <c r="OGM406" s="440"/>
      <c r="OGN406" s="440"/>
      <c r="OGO406" s="440"/>
      <c r="OGP406" s="440"/>
      <c r="OGQ406" s="440"/>
      <c r="OGR406" s="440"/>
      <c r="OGS406" s="440"/>
      <c r="OGT406" s="440"/>
      <c r="OGU406" s="440"/>
      <c r="OGV406" s="440"/>
      <c r="OGW406" s="440"/>
      <c r="OGX406" s="440"/>
      <c r="OGY406" s="440"/>
      <c r="OGZ406" s="440"/>
      <c r="OHA406" s="440"/>
      <c r="OHB406" s="440"/>
      <c r="OHC406" s="440"/>
      <c r="OHD406" s="440"/>
      <c r="OHE406" s="440"/>
      <c r="OHF406" s="440"/>
      <c r="OHG406" s="440"/>
      <c r="OHH406" s="440"/>
      <c r="OHI406" s="440"/>
      <c r="OHJ406" s="440"/>
      <c r="OHK406" s="440"/>
      <c r="OHL406" s="440"/>
      <c r="OHM406" s="440"/>
      <c r="OHN406" s="440"/>
      <c r="OHO406" s="440"/>
      <c r="OHP406" s="440"/>
      <c r="OHQ406" s="440"/>
      <c r="OHR406" s="440"/>
      <c r="OHS406" s="440"/>
      <c r="OHT406" s="440"/>
      <c r="OHU406" s="440"/>
      <c r="OHV406" s="440"/>
      <c r="OHW406" s="440"/>
      <c r="OHX406" s="440"/>
      <c r="OHY406" s="440"/>
      <c r="OHZ406" s="440"/>
      <c r="OIA406" s="440"/>
      <c r="OIB406" s="440"/>
      <c r="OIC406" s="440"/>
      <c r="OID406" s="440"/>
      <c r="OIE406" s="440"/>
      <c r="OIF406" s="440"/>
      <c r="OIG406" s="440"/>
      <c r="OIH406" s="440"/>
      <c r="OII406" s="440"/>
      <c r="OIJ406" s="440"/>
      <c r="OIK406" s="440"/>
      <c r="OIL406" s="440"/>
      <c r="OIM406" s="440"/>
      <c r="OIN406" s="440"/>
      <c r="OIO406" s="440"/>
      <c r="OIP406" s="440"/>
      <c r="OIQ406" s="440"/>
      <c r="OIR406" s="440"/>
      <c r="OIS406" s="440"/>
      <c r="OIT406" s="440"/>
      <c r="OIU406" s="440"/>
      <c r="OIV406" s="440"/>
      <c r="OIW406" s="440"/>
      <c r="OIX406" s="440"/>
      <c r="OIY406" s="440"/>
      <c r="OIZ406" s="440"/>
      <c r="OJA406" s="440"/>
      <c r="OJB406" s="440"/>
      <c r="OJC406" s="440"/>
      <c r="OJD406" s="440"/>
      <c r="OJE406" s="440"/>
      <c r="OJF406" s="440"/>
      <c r="OJG406" s="440"/>
      <c r="OJH406" s="440"/>
      <c r="OJI406" s="440"/>
      <c r="OJJ406" s="440"/>
      <c r="OJK406" s="440"/>
      <c r="OJL406" s="440"/>
      <c r="OJM406" s="440"/>
      <c r="OJN406" s="440"/>
      <c r="OJO406" s="440"/>
      <c r="OJP406" s="440"/>
      <c r="OJQ406" s="440"/>
      <c r="OJR406" s="440"/>
      <c r="OJS406" s="440"/>
      <c r="OJT406" s="440"/>
      <c r="OJU406" s="440"/>
      <c r="OJV406" s="440"/>
      <c r="OJW406" s="440"/>
      <c r="OJX406" s="440"/>
      <c r="OJY406" s="440"/>
      <c r="OJZ406" s="440"/>
      <c r="OKA406" s="440"/>
      <c r="OKB406" s="440"/>
      <c r="OKC406" s="440"/>
      <c r="OKD406" s="440"/>
      <c r="OKE406" s="440"/>
      <c r="OKF406" s="440"/>
      <c r="OKG406" s="440"/>
      <c r="OKH406" s="440"/>
      <c r="OKI406" s="440"/>
      <c r="OKJ406" s="440"/>
      <c r="OKK406" s="440"/>
      <c r="OKL406" s="440"/>
      <c r="OKM406" s="440"/>
      <c r="OKN406" s="440"/>
      <c r="OKO406" s="440"/>
      <c r="OKP406" s="440"/>
      <c r="OKQ406" s="440"/>
      <c r="OKR406" s="440"/>
      <c r="OKS406" s="440"/>
      <c r="OKT406" s="440"/>
      <c r="OKU406" s="440"/>
      <c r="OKV406" s="440"/>
      <c r="OKW406" s="440"/>
      <c r="OKX406" s="440"/>
      <c r="OKY406" s="440"/>
      <c r="OKZ406" s="440"/>
      <c r="OLA406" s="440"/>
      <c r="OLB406" s="440"/>
      <c r="OLC406" s="440"/>
      <c r="OLD406" s="440"/>
      <c r="OLE406" s="440"/>
      <c r="OLF406" s="440"/>
      <c r="OLG406" s="440"/>
      <c r="OLH406" s="440"/>
      <c r="OLI406" s="440"/>
      <c r="OLJ406" s="440"/>
      <c r="OLK406" s="440"/>
      <c r="OLL406" s="440"/>
      <c r="OLM406" s="440"/>
      <c r="OLN406" s="440"/>
      <c r="OLO406" s="440"/>
      <c r="OLP406" s="440"/>
      <c r="OLQ406" s="440"/>
      <c r="OLR406" s="440"/>
      <c r="OLS406" s="440"/>
      <c r="OLT406" s="440"/>
      <c r="OLU406" s="440"/>
      <c r="OLV406" s="440"/>
      <c r="OLW406" s="440"/>
      <c r="OLX406" s="440"/>
      <c r="OLY406" s="440"/>
      <c r="OLZ406" s="440"/>
      <c r="OMA406" s="440"/>
      <c r="OMB406" s="440"/>
      <c r="OMC406" s="440"/>
      <c r="OMD406" s="440"/>
      <c r="OME406" s="440"/>
      <c r="OMF406" s="440"/>
      <c r="OMG406" s="440"/>
      <c r="OMH406" s="440"/>
      <c r="OMI406" s="440"/>
      <c r="OMJ406" s="440"/>
      <c r="OMK406" s="440"/>
      <c r="OML406" s="440"/>
      <c r="OMM406" s="440"/>
      <c r="OMN406" s="440"/>
      <c r="OMO406" s="440"/>
      <c r="OMP406" s="440"/>
      <c r="OMQ406" s="440"/>
      <c r="OMR406" s="440"/>
      <c r="OMS406" s="440"/>
      <c r="OMT406" s="440"/>
      <c r="OMU406" s="440"/>
      <c r="OMV406" s="440"/>
      <c r="OMW406" s="440"/>
      <c r="OMX406" s="440"/>
      <c r="OMY406" s="440"/>
      <c r="OMZ406" s="440"/>
      <c r="ONA406" s="440"/>
      <c r="ONB406" s="440"/>
      <c r="ONC406" s="440"/>
      <c r="OND406" s="440"/>
      <c r="ONE406" s="440"/>
      <c r="ONF406" s="440"/>
      <c r="ONG406" s="440"/>
      <c r="ONH406" s="440"/>
      <c r="ONI406" s="440"/>
      <c r="ONJ406" s="440"/>
      <c r="ONK406" s="440"/>
      <c r="ONL406" s="440"/>
      <c r="ONM406" s="440"/>
      <c r="ONN406" s="440"/>
      <c r="ONO406" s="440"/>
      <c r="ONP406" s="440"/>
      <c r="ONQ406" s="440"/>
      <c r="ONR406" s="440"/>
      <c r="ONS406" s="440"/>
      <c r="ONT406" s="440"/>
      <c r="ONU406" s="440"/>
      <c r="ONV406" s="440"/>
      <c r="ONW406" s="440"/>
      <c r="ONX406" s="440"/>
      <c r="ONY406" s="440"/>
      <c r="ONZ406" s="440"/>
      <c r="OOA406" s="440"/>
      <c r="OOB406" s="440"/>
      <c r="OOC406" s="440"/>
      <c r="OOD406" s="440"/>
      <c r="OOE406" s="440"/>
      <c r="OOF406" s="440"/>
      <c r="OOG406" s="440"/>
      <c r="OOH406" s="440"/>
      <c r="OOI406" s="440"/>
      <c r="OOJ406" s="440"/>
      <c r="OOK406" s="440"/>
      <c r="OOL406" s="440"/>
      <c r="OOM406" s="440"/>
      <c r="OON406" s="440"/>
      <c r="OOO406" s="440"/>
      <c r="OOP406" s="440"/>
      <c r="OOQ406" s="440"/>
      <c r="OOR406" s="440"/>
      <c r="OOS406" s="440"/>
      <c r="OOT406" s="440"/>
      <c r="OOU406" s="440"/>
      <c r="OOV406" s="440"/>
      <c r="OOW406" s="440"/>
      <c r="OOX406" s="440"/>
      <c r="OOY406" s="440"/>
      <c r="OOZ406" s="440"/>
      <c r="OPA406" s="440"/>
      <c r="OPB406" s="440"/>
      <c r="OPC406" s="440"/>
      <c r="OPD406" s="440"/>
      <c r="OPE406" s="440"/>
      <c r="OPF406" s="440"/>
      <c r="OPG406" s="440"/>
      <c r="OPH406" s="440"/>
      <c r="OPI406" s="440"/>
      <c r="OPJ406" s="440"/>
      <c r="OPK406" s="440"/>
      <c r="OPL406" s="440"/>
      <c r="OPM406" s="440"/>
      <c r="OPN406" s="440"/>
      <c r="OPO406" s="440"/>
      <c r="OPP406" s="440"/>
      <c r="OPQ406" s="440"/>
      <c r="OPR406" s="440"/>
      <c r="OPS406" s="440"/>
      <c r="OPT406" s="440"/>
      <c r="OPU406" s="440"/>
      <c r="OPV406" s="440"/>
      <c r="OPW406" s="440"/>
      <c r="OPX406" s="440"/>
      <c r="OPY406" s="440"/>
      <c r="OPZ406" s="440"/>
      <c r="OQA406" s="440"/>
      <c r="OQB406" s="440"/>
      <c r="OQC406" s="440"/>
      <c r="OQD406" s="440"/>
      <c r="OQE406" s="440"/>
      <c r="OQF406" s="440"/>
      <c r="OQG406" s="440"/>
      <c r="OQH406" s="440"/>
      <c r="OQI406" s="440"/>
      <c r="OQJ406" s="440"/>
      <c r="OQK406" s="440"/>
      <c r="OQL406" s="440"/>
      <c r="OQM406" s="440"/>
      <c r="OQN406" s="440"/>
      <c r="OQO406" s="440"/>
      <c r="OQP406" s="440"/>
      <c r="OQQ406" s="440"/>
      <c r="OQR406" s="440"/>
      <c r="OQS406" s="440"/>
      <c r="OQT406" s="440"/>
      <c r="OQU406" s="440"/>
      <c r="OQV406" s="440"/>
      <c r="OQW406" s="440"/>
      <c r="OQX406" s="440"/>
      <c r="OQY406" s="440"/>
      <c r="OQZ406" s="440"/>
      <c r="ORA406" s="440"/>
      <c r="ORB406" s="440"/>
      <c r="ORC406" s="440"/>
      <c r="ORD406" s="440"/>
      <c r="ORE406" s="440"/>
      <c r="ORF406" s="440"/>
      <c r="ORG406" s="440"/>
      <c r="ORH406" s="440"/>
      <c r="ORI406" s="440"/>
      <c r="ORJ406" s="440"/>
      <c r="ORK406" s="440"/>
      <c r="ORL406" s="440"/>
      <c r="ORM406" s="440"/>
      <c r="ORN406" s="440"/>
      <c r="ORO406" s="440"/>
      <c r="ORP406" s="440"/>
      <c r="ORQ406" s="440"/>
      <c r="ORR406" s="440"/>
      <c r="ORS406" s="440"/>
      <c r="ORT406" s="440"/>
      <c r="ORU406" s="440"/>
      <c r="ORV406" s="440"/>
      <c r="ORW406" s="440"/>
      <c r="ORX406" s="440"/>
      <c r="ORY406" s="440"/>
      <c r="ORZ406" s="440"/>
      <c r="OSA406" s="440"/>
      <c r="OSB406" s="440"/>
      <c r="OSC406" s="440"/>
      <c r="OSD406" s="440"/>
      <c r="OSE406" s="440"/>
      <c r="OSF406" s="440"/>
      <c r="OSG406" s="440"/>
      <c r="OSH406" s="440"/>
      <c r="OSI406" s="440"/>
      <c r="OSJ406" s="440"/>
      <c r="OSK406" s="440"/>
      <c r="OSL406" s="440"/>
      <c r="OSM406" s="440"/>
      <c r="OSN406" s="440"/>
      <c r="OSO406" s="440"/>
      <c r="OSP406" s="440"/>
      <c r="OSQ406" s="440"/>
      <c r="OSR406" s="440"/>
      <c r="OSS406" s="440"/>
      <c r="OST406" s="440"/>
      <c r="OSU406" s="440"/>
      <c r="OSV406" s="440"/>
      <c r="OSW406" s="440"/>
      <c r="OSX406" s="440"/>
      <c r="OSY406" s="440"/>
      <c r="OSZ406" s="440"/>
      <c r="OTA406" s="440"/>
      <c r="OTB406" s="440"/>
      <c r="OTC406" s="440"/>
      <c r="OTD406" s="440"/>
      <c r="OTE406" s="440"/>
      <c r="OTF406" s="440"/>
      <c r="OTG406" s="440"/>
      <c r="OTH406" s="440"/>
      <c r="OTI406" s="440"/>
      <c r="OTJ406" s="440"/>
      <c r="OTK406" s="440"/>
      <c r="OTL406" s="440"/>
      <c r="OTM406" s="440"/>
      <c r="OTN406" s="440"/>
      <c r="OTO406" s="440"/>
      <c r="OTP406" s="440"/>
      <c r="OTQ406" s="440"/>
      <c r="OTR406" s="440"/>
      <c r="OTS406" s="440"/>
      <c r="OTT406" s="440"/>
      <c r="OTU406" s="440"/>
      <c r="OTV406" s="440"/>
      <c r="OTW406" s="440"/>
      <c r="OTX406" s="440"/>
      <c r="OTY406" s="440"/>
      <c r="OTZ406" s="440"/>
      <c r="OUA406" s="440"/>
      <c r="OUB406" s="440"/>
      <c r="OUC406" s="440"/>
      <c r="OUD406" s="440"/>
      <c r="OUE406" s="440"/>
      <c r="OUF406" s="440"/>
      <c r="OUG406" s="440"/>
      <c r="OUH406" s="440"/>
      <c r="OUI406" s="440"/>
      <c r="OUJ406" s="440"/>
      <c r="OUK406" s="440"/>
      <c r="OUL406" s="440"/>
      <c r="OUM406" s="440"/>
      <c r="OUN406" s="440"/>
      <c r="OUO406" s="440"/>
      <c r="OUP406" s="440"/>
      <c r="OUQ406" s="440"/>
      <c r="OUR406" s="440"/>
      <c r="OUS406" s="440"/>
      <c r="OUT406" s="440"/>
      <c r="OUU406" s="440"/>
      <c r="OUV406" s="440"/>
      <c r="OUW406" s="440"/>
      <c r="OUX406" s="440"/>
      <c r="OUY406" s="440"/>
      <c r="OUZ406" s="440"/>
      <c r="OVA406" s="440"/>
      <c r="OVB406" s="440"/>
      <c r="OVC406" s="440"/>
      <c r="OVD406" s="440"/>
      <c r="OVE406" s="440"/>
      <c r="OVF406" s="440"/>
      <c r="OVG406" s="440"/>
      <c r="OVH406" s="440"/>
      <c r="OVI406" s="440"/>
      <c r="OVJ406" s="440"/>
      <c r="OVK406" s="440"/>
      <c r="OVL406" s="440"/>
      <c r="OVM406" s="440"/>
      <c r="OVN406" s="440"/>
      <c r="OVO406" s="440"/>
      <c r="OVP406" s="440"/>
      <c r="OVQ406" s="440"/>
      <c r="OVR406" s="440"/>
      <c r="OVS406" s="440"/>
      <c r="OVT406" s="440"/>
      <c r="OVU406" s="440"/>
      <c r="OVV406" s="440"/>
      <c r="OVW406" s="440"/>
      <c r="OVX406" s="440"/>
      <c r="OVY406" s="440"/>
      <c r="OVZ406" s="440"/>
      <c r="OWA406" s="440"/>
      <c r="OWB406" s="440"/>
      <c r="OWC406" s="440"/>
      <c r="OWD406" s="440"/>
      <c r="OWE406" s="440"/>
      <c r="OWF406" s="440"/>
      <c r="OWG406" s="440"/>
      <c r="OWH406" s="440"/>
      <c r="OWI406" s="440"/>
      <c r="OWJ406" s="440"/>
      <c r="OWK406" s="440"/>
      <c r="OWL406" s="440"/>
      <c r="OWM406" s="440"/>
      <c r="OWN406" s="440"/>
      <c r="OWO406" s="440"/>
      <c r="OWP406" s="440"/>
      <c r="OWQ406" s="440"/>
      <c r="OWR406" s="440"/>
      <c r="OWS406" s="440"/>
      <c r="OWT406" s="440"/>
      <c r="OWU406" s="440"/>
      <c r="OWV406" s="440"/>
      <c r="OWW406" s="440"/>
      <c r="OWX406" s="440"/>
      <c r="OWY406" s="440"/>
      <c r="OWZ406" s="440"/>
      <c r="OXA406" s="440"/>
      <c r="OXB406" s="440"/>
      <c r="OXC406" s="440"/>
      <c r="OXD406" s="440"/>
      <c r="OXE406" s="440"/>
      <c r="OXF406" s="440"/>
      <c r="OXG406" s="440"/>
      <c r="OXH406" s="440"/>
      <c r="OXI406" s="440"/>
      <c r="OXJ406" s="440"/>
      <c r="OXK406" s="440"/>
      <c r="OXL406" s="440"/>
      <c r="OXM406" s="440"/>
      <c r="OXN406" s="440"/>
      <c r="OXO406" s="440"/>
      <c r="OXP406" s="440"/>
      <c r="OXQ406" s="440"/>
      <c r="OXR406" s="440"/>
      <c r="OXS406" s="440"/>
      <c r="OXT406" s="440"/>
      <c r="OXU406" s="440"/>
      <c r="OXV406" s="440"/>
      <c r="OXW406" s="440"/>
      <c r="OXX406" s="440"/>
      <c r="OXY406" s="440"/>
      <c r="OXZ406" s="440"/>
      <c r="OYA406" s="440"/>
      <c r="OYB406" s="440"/>
      <c r="OYC406" s="440"/>
      <c r="OYD406" s="440"/>
      <c r="OYE406" s="440"/>
      <c r="OYF406" s="440"/>
      <c r="OYG406" s="440"/>
      <c r="OYH406" s="440"/>
      <c r="OYI406" s="440"/>
      <c r="OYJ406" s="440"/>
      <c r="OYK406" s="440"/>
      <c r="OYL406" s="440"/>
      <c r="OYM406" s="440"/>
      <c r="OYN406" s="440"/>
      <c r="OYO406" s="440"/>
      <c r="OYP406" s="440"/>
      <c r="OYQ406" s="440"/>
      <c r="OYR406" s="440"/>
      <c r="OYS406" s="440"/>
      <c r="OYT406" s="440"/>
      <c r="OYU406" s="440"/>
      <c r="OYV406" s="440"/>
      <c r="OYW406" s="440"/>
      <c r="OYX406" s="440"/>
      <c r="OYY406" s="440"/>
      <c r="OYZ406" s="440"/>
      <c r="OZA406" s="440"/>
      <c r="OZB406" s="440"/>
      <c r="OZC406" s="440"/>
      <c r="OZD406" s="440"/>
      <c r="OZE406" s="440"/>
      <c r="OZF406" s="440"/>
      <c r="OZG406" s="440"/>
      <c r="OZH406" s="440"/>
      <c r="OZI406" s="440"/>
      <c r="OZJ406" s="440"/>
      <c r="OZK406" s="440"/>
      <c r="OZL406" s="440"/>
      <c r="OZM406" s="440"/>
      <c r="OZN406" s="440"/>
      <c r="OZO406" s="440"/>
      <c r="OZP406" s="440"/>
      <c r="OZQ406" s="440"/>
      <c r="OZR406" s="440"/>
      <c r="OZS406" s="440"/>
      <c r="OZT406" s="440"/>
      <c r="OZU406" s="440"/>
      <c r="OZV406" s="440"/>
      <c r="OZW406" s="440"/>
      <c r="OZX406" s="440"/>
      <c r="OZY406" s="440"/>
      <c r="OZZ406" s="440"/>
      <c r="PAA406" s="440"/>
      <c r="PAB406" s="440"/>
      <c r="PAC406" s="440"/>
      <c r="PAD406" s="440"/>
      <c r="PAE406" s="440"/>
      <c r="PAF406" s="440"/>
      <c r="PAG406" s="440"/>
      <c r="PAH406" s="440"/>
      <c r="PAI406" s="440"/>
      <c r="PAJ406" s="440"/>
      <c r="PAK406" s="440"/>
      <c r="PAL406" s="440"/>
      <c r="PAM406" s="440"/>
      <c r="PAN406" s="440"/>
      <c r="PAO406" s="440"/>
      <c r="PAP406" s="440"/>
      <c r="PAQ406" s="440"/>
      <c r="PAR406" s="440"/>
      <c r="PAS406" s="440"/>
      <c r="PAT406" s="440"/>
      <c r="PAU406" s="440"/>
      <c r="PAV406" s="440"/>
      <c r="PAW406" s="440"/>
      <c r="PAX406" s="440"/>
      <c r="PAY406" s="440"/>
      <c r="PAZ406" s="440"/>
      <c r="PBA406" s="440"/>
      <c r="PBB406" s="440"/>
      <c r="PBC406" s="440"/>
      <c r="PBD406" s="440"/>
      <c r="PBE406" s="440"/>
      <c r="PBF406" s="440"/>
      <c r="PBG406" s="440"/>
      <c r="PBH406" s="440"/>
      <c r="PBI406" s="440"/>
      <c r="PBJ406" s="440"/>
      <c r="PBK406" s="440"/>
      <c r="PBL406" s="440"/>
      <c r="PBM406" s="440"/>
      <c r="PBN406" s="440"/>
      <c r="PBO406" s="440"/>
      <c r="PBP406" s="440"/>
      <c r="PBQ406" s="440"/>
      <c r="PBR406" s="440"/>
      <c r="PBS406" s="440"/>
      <c r="PBT406" s="440"/>
      <c r="PBU406" s="440"/>
      <c r="PBV406" s="440"/>
      <c r="PBW406" s="440"/>
      <c r="PBX406" s="440"/>
      <c r="PBY406" s="440"/>
      <c r="PBZ406" s="440"/>
      <c r="PCA406" s="440"/>
      <c r="PCB406" s="440"/>
      <c r="PCC406" s="440"/>
      <c r="PCD406" s="440"/>
      <c r="PCE406" s="440"/>
      <c r="PCF406" s="440"/>
      <c r="PCG406" s="440"/>
      <c r="PCH406" s="440"/>
      <c r="PCI406" s="440"/>
      <c r="PCJ406" s="440"/>
      <c r="PCK406" s="440"/>
      <c r="PCL406" s="440"/>
      <c r="PCM406" s="440"/>
      <c r="PCN406" s="440"/>
      <c r="PCO406" s="440"/>
      <c r="PCP406" s="440"/>
      <c r="PCQ406" s="440"/>
      <c r="PCR406" s="440"/>
      <c r="PCS406" s="440"/>
      <c r="PCT406" s="440"/>
      <c r="PCU406" s="440"/>
      <c r="PCV406" s="440"/>
      <c r="PCW406" s="440"/>
      <c r="PCX406" s="440"/>
      <c r="PCY406" s="440"/>
      <c r="PCZ406" s="440"/>
      <c r="PDA406" s="440"/>
      <c r="PDB406" s="440"/>
      <c r="PDC406" s="440"/>
      <c r="PDD406" s="440"/>
      <c r="PDE406" s="440"/>
      <c r="PDF406" s="440"/>
      <c r="PDG406" s="440"/>
      <c r="PDH406" s="440"/>
      <c r="PDI406" s="440"/>
      <c r="PDJ406" s="440"/>
      <c r="PDK406" s="440"/>
      <c r="PDL406" s="440"/>
      <c r="PDM406" s="440"/>
      <c r="PDN406" s="440"/>
      <c r="PDO406" s="440"/>
      <c r="PDP406" s="440"/>
      <c r="PDQ406" s="440"/>
      <c r="PDR406" s="440"/>
      <c r="PDS406" s="440"/>
      <c r="PDT406" s="440"/>
      <c r="PDU406" s="440"/>
      <c r="PDV406" s="440"/>
      <c r="PDW406" s="440"/>
      <c r="PDX406" s="440"/>
      <c r="PDY406" s="440"/>
      <c r="PDZ406" s="440"/>
      <c r="PEA406" s="440"/>
      <c r="PEB406" s="440"/>
      <c r="PEC406" s="440"/>
      <c r="PED406" s="440"/>
      <c r="PEE406" s="440"/>
      <c r="PEF406" s="440"/>
      <c r="PEG406" s="440"/>
      <c r="PEH406" s="440"/>
      <c r="PEI406" s="440"/>
      <c r="PEJ406" s="440"/>
      <c r="PEK406" s="440"/>
      <c r="PEL406" s="440"/>
      <c r="PEM406" s="440"/>
      <c r="PEN406" s="440"/>
      <c r="PEO406" s="440"/>
      <c r="PEP406" s="440"/>
      <c r="PEQ406" s="440"/>
      <c r="PER406" s="440"/>
      <c r="PES406" s="440"/>
      <c r="PET406" s="440"/>
      <c r="PEU406" s="440"/>
      <c r="PEV406" s="440"/>
      <c r="PEW406" s="440"/>
      <c r="PEX406" s="440"/>
      <c r="PEY406" s="440"/>
      <c r="PEZ406" s="440"/>
      <c r="PFA406" s="440"/>
      <c r="PFB406" s="440"/>
      <c r="PFC406" s="440"/>
      <c r="PFD406" s="440"/>
      <c r="PFE406" s="440"/>
      <c r="PFF406" s="440"/>
      <c r="PFG406" s="440"/>
      <c r="PFH406" s="440"/>
      <c r="PFI406" s="440"/>
      <c r="PFJ406" s="440"/>
      <c r="PFK406" s="440"/>
      <c r="PFL406" s="440"/>
      <c r="PFM406" s="440"/>
      <c r="PFN406" s="440"/>
      <c r="PFO406" s="440"/>
      <c r="PFP406" s="440"/>
      <c r="PFQ406" s="440"/>
      <c r="PFR406" s="440"/>
      <c r="PFS406" s="440"/>
      <c r="PFT406" s="440"/>
      <c r="PFU406" s="440"/>
      <c r="PFV406" s="440"/>
      <c r="PFW406" s="440"/>
      <c r="PFX406" s="440"/>
      <c r="PFY406" s="440"/>
      <c r="PFZ406" s="440"/>
      <c r="PGA406" s="440"/>
      <c r="PGB406" s="440"/>
      <c r="PGC406" s="440"/>
      <c r="PGD406" s="440"/>
      <c r="PGE406" s="440"/>
      <c r="PGF406" s="440"/>
      <c r="PGG406" s="440"/>
      <c r="PGH406" s="440"/>
      <c r="PGI406" s="440"/>
      <c r="PGJ406" s="440"/>
      <c r="PGK406" s="440"/>
      <c r="PGL406" s="440"/>
      <c r="PGM406" s="440"/>
      <c r="PGN406" s="440"/>
      <c r="PGO406" s="440"/>
      <c r="PGP406" s="440"/>
      <c r="PGQ406" s="440"/>
      <c r="PGR406" s="440"/>
      <c r="PGS406" s="440"/>
      <c r="PGT406" s="440"/>
      <c r="PGU406" s="440"/>
      <c r="PGV406" s="440"/>
      <c r="PGW406" s="440"/>
      <c r="PGX406" s="440"/>
      <c r="PGY406" s="440"/>
      <c r="PGZ406" s="440"/>
      <c r="PHA406" s="440"/>
      <c r="PHB406" s="440"/>
      <c r="PHC406" s="440"/>
      <c r="PHD406" s="440"/>
      <c r="PHE406" s="440"/>
      <c r="PHF406" s="440"/>
      <c r="PHG406" s="440"/>
      <c r="PHH406" s="440"/>
      <c r="PHI406" s="440"/>
      <c r="PHJ406" s="440"/>
      <c r="PHK406" s="440"/>
      <c r="PHL406" s="440"/>
      <c r="PHM406" s="440"/>
      <c r="PHN406" s="440"/>
      <c r="PHO406" s="440"/>
      <c r="PHP406" s="440"/>
      <c r="PHQ406" s="440"/>
      <c r="PHR406" s="440"/>
      <c r="PHS406" s="440"/>
      <c r="PHT406" s="440"/>
      <c r="PHU406" s="440"/>
      <c r="PHV406" s="440"/>
      <c r="PHW406" s="440"/>
      <c r="PHX406" s="440"/>
      <c r="PHY406" s="440"/>
      <c r="PHZ406" s="440"/>
      <c r="PIA406" s="440"/>
      <c r="PIB406" s="440"/>
      <c r="PIC406" s="440"/>
      <c r="PID406" s="440"/>
      <c r="PIE406" s="440"/>
      <c r="PIF406" s="440"/>
      <c r="PIG406" s="440"/>
      <c r="PIH406" s="440"/>
      <c r="PII406" s="440"/>
      <c r="PIJ406" s="440"/>
      <c r="PIK406" s="440"/>
      <c r="PIL406" s="440"/>
      <c r="PIM406" s="440"/>
      <c r="PIN406" s="440"/>
      <c r="PIO406" s="440"/>
      <c r="PIP406" s="440"/>
      <c r="PIQ406" s="440"/>
      <c r="PIR406" s="440"/>
      <c r="PIS406" s="440"/>
      <c r="PIT406" s="440"/>
      <c r="PIU406" s="440"/>
      <c r="PIV406" s="440"/>
      <c r="PIW406" s="440"/>
      <c r="PIX406" s="440"/>
      <c r="PIY406" s="440"/>
      <c r="PIZ406" s="440"/>
      <c r="PJA406" s="440"/>
      <c r="PJB406" s="440"/>
      <c r="PJC406" s="440"/>
      <c r="PJD406" s="440"/>
      <c r="PJE406" s="440"/>
      <c r="PJF406" s="440"/>
      <c r="PJG406" s="440"/>
      <c r="PJH406" s="440"/>
      <c r="PJI406" s="440"/>
      <c r="PJJ406" s="440"/>
      <c r="PJK406" s="440"/>
      <c r="PJL406" s="440"/>
      <c r="PJM406" s="440"/>
      <c r="PJN406" s="440"/>
      <c r="PJO406" s="440"/>
      <c r="PJP406" s="440"/>
      <c r="PJQ406" s="440"/>
      <c r="PJR406" s="440"/>
      <c r="PJS406" s="440"/>
      <c r="PJT406" s="440"/>
      <c r="PJU406" s="440"/>
      <c r="PJV406" s="440"/>
      <c r="PJW406" s="440"/>
      <c r="PJX406" s="440"/>
      <c r="PJY406" s="440"/>
      <c r="PJZ406" s="440"/>
      <c r="PKA406" s="440"/>
      <c r="PKB406" s="440"/>
      <c r="PKC406" s="440"/>
      <c r="PKD406" s="440"/>
      <c r="PKE406" s="440"/>
      <c r="PKF406" s="440"/>
      <c r="PKG406" s="440"/>
      <c r="PKH406" s="440"/>
      <c r="PKI406" s="440"/>
      <c r="PKJ406" s="440"/>
      <c r="PKK406" s="440"/>
      <c r="PKL406" s="440"/>
      <c r="PKM406" s="440"/>
      <c r="PKN406" s="440"/>
      <c r="PKO406" s="440"/>
      <c r="PKP406" s="440"/>
      <c r="PKQ406" s="440"/>
      <c r="PKR406" s="440"/>
      <c r="PKS406" s="440"/>
      <c r="PKT406" s="440"/>
      <c r="PKU406" s="440"/>
      <c r="PKV406" s="440"/>
      <c r="PKW406" s="440"/>
      <c r="PKX406" s="440"/>
      <c r="PKY406" s="440"/>
      <c r="PKZ406" s="440"/>
      <c r="PLA406" s="440"/>
      <c r="PLB406" s="440"/>
      <c r="PLC406" s="440"/>
      <c r="PLD406" s="440"/>
      <c r="PLE406" s="440"/>
      <c r="PLF406" s="440"/>
      <c r="PLG406" s="440"/>
      <c r="PLH406" s="440"/>
      <c r="PLI406" s="440"/>
      <c r="PLJ406" s="440"/>
      <c r="PLK406" s="440"/>
      <c r="PLL406" s="440"/>
      <c r="PLM406" s="440"/>
      <c r="PLN406" s="440"/>
      <c r="PLO406" s="440"/>
      <c r="PLP406" s="440"/>
      <c r="PLQ406" s="440"/>
      <c r="PLR406" s="440"/>
      <c r="PLS406" s="440"/>
      <c r="PLT406" s="440"/>
      <c r="PLU406" s="440"/>
      <c r="PLV406" s="440"/>
      <c r="PLW406" s="440"/>
      <c r="PLX406" s="440"/>
      <c r="PLY406" s="440"/>
      <c r="PLZ406" s="440"/>
      <c r="PMA406" s="440"/>
      <c r="PMB406" s="440"/>
      <c r="PMC406" s="440"/>
      <c r="PMD406" s="440"/>
      <c r="PME406" s="440"/>
      <c r="PMF406" s="440"/>
      <c r="PMG406" s="440"/>
      <c r="PMH406" s="440"/>
      <c r="PMI406" s="440"/>
      <c r="PMJ406" s="440"/>
      <c r="PMK406" s="440"/>
      <c r="PML406" s="440"/>
      <c r="PMM406" s="440"/>
      <c r="PMN406" s="440"/>
      <c r="PMO406" s="440"/>
      <c r="PMP406" s="440"/>
      <c r="PMQ406" s="440"/>
      <c r="PMR406" s="440"/>
      <c r="PMS406" s="440"/>
      <c r="PMT406" s="440"/>
      <c r="PMU406" s="440"/>
      <c r="PMV406" s="440"/>
      <c r="PMW406" s="440"/>
      <c r="PMX406" s="440"/>
      <c r="PMY406" s="440"/>
      <c r="PMZ406" s="440"/>
      <c r="PNA406" s="440"/>
      <c r="PNB406" s="440"/>
      <c r="PNC406" s="440"/>
      <c r="PND406" s="440"/>
      <c r="PNE406" s="440"/>
      <c r="PNF406" s="440"/>
      <c r="PNG406" s="440"/>
      <c r="PNH406" s="440"/>
      <c r="PNI406" s="440"/>
      <c r="PNJ406" s="440"/>
      <c r="PNK406" s="440"/>
      <c r="PNL406" s="440"/>
      <c r="PNM406" s="440"/>
      <c r="PNN406" s="440"/>
      <c r="PNO406" s="440"/>
      <c r="PNP406" s="440"/>
      <c r="PNQ406" s="440"/>
      <c r="PNR406" s="440"/>
      <c r="PNS406" s="440"/>
      <c r="PNT406" s="440"/>
      <c r="PNU406" s="440"/>
      <c r="PNV406" s="440"/>
      <c r="PNW406" s="440"/>
      <c r="PNX406" s="440"/>
      <c r="PNY406" s="440"/>
      <c r="PNZ406" s="440"/>
      <c r="POA406" s="440"/>
      <c r="POB406" s="440"/>
      <c r="POC406" s="440"/>
      <c r="POD406" s="440"/>
      <c r="POE406" s="440"/>
      <c r="POF406" s="440"/>
      <c r="POG406" s="440"/>
      <c r="POH406" s="440"/>
      <c r="POI406" s="440"/>
      <c r="POJ406" s="440"/>
      <c r="POK406" s="440"/>
      <c r="POL406" s="440"/>
      <c r="POM406" s="440"/>
      <c r="PON406" s="440"/>
      <c r="POO406" s="440"/>
      <c r="POP406" s="440"/>
      <c r="POQ406" s="440"/>
      <c r="POR406" s="440"/>
      <c r="POS406" s="440"/>
      <c r="POT406" s="440"/>
      <c r="POU406" s="440"/>
      <c r="POV406" s="440"/>
      <c r="POW406" s="440"/>
      <c r="POX406" s="440"/>
      <c r="POY406" s="440"/>
      <c r="POZ406" s="440"/>
      <c r="PPA406" s="440"/>
      <c r="PPB406" s="440"/>
      <c r="PPC406" s="440"/>
      <c r="PPD406" s="440"/>
      <c r="PPE406" s="440"/>
      <c r="PPF406" s="440"/>
      <c r="PPG406" s="440"/>
      <c r="PPH406" s="440"/>
      <c r="PPI406" s="440"/>
      <c r="PPJ406" s="440"/>
      <c r="PPK406" s="440"/>
      <c r="PPL406" s="440"/>
      <c r="PPM406" s="440"/>
      <c r="PPN406" s="440"/>
      <c r="PPO406" s="440"/>
      <c r="PPP406" s="440"/>
      <c r="PPQ406" s="440"/>
      <c r="PPR406" s="440"/>
      <c r="PPS406" s="440"/>
      <c r="PPT406" s="440"/>
      <c r="PPU406" s="440"/>
      <c r="PPV406" s="440"/>
      <c r="PPW406" s="440"/>
      <c r="PPX406" s="440"/>
      <c r="PPY406" s="440"/>
      <c r="PPZ406" s="440"/>
      <c r="PQA406" s="440"/>
      <c r="PQB406" s="440"/>
      <c r="PQC406" s="440"/>
      <c r="PQD406" s="440"/>
      <c r="PQE406" s="440"/>
      <c r="PQF406" s="440"/>
      <c r="PQG406" s="440"/>
      <c r="PQH406" s="440"/>
      <c r="PQI406" s="440"/>
      <c r="PQJ406" s="440"/>
      <c r="PQK406" s="440"/>
      <c r="PQL406" s="440"/>
      <c r="PQM406" s="440"/>
      <c r="PQN406" s="440"/>
      <c r="PQO406" s="440"/>
      <c r="PQP406" s="440"/>
      <c r="PQQ406" s="440"/>
      <c r="PQR406" s="440"/>
      <c r="PQS406" s="440"/>
      <c r="PQT406" s="440"/>
      <c r="PQU406" s="440"/>
      <c r="PQV406" s="440"/>
      <c r="PQW406" s="440"/>
      <c r="PQX406" s="440"/>
      <c r="PQY406" s="440"/>
      <c r="PQZ406" s="440"/>
      <c r="PRA406" s="440"/>
      <c r="PRB406" s="440"/>
      <c r="PRC406" s="440"/>
      <c r="PRD406" s="440"/>
      <c r="PRE406" s="440"/>
      <c r="PRF406" s="440"/>
      <c r="PRG406" s="440"/>
      <c r="PRH406" s="440"/>
      <c r="PRI406" s="440"/>
      <c r="PRJ406" s="440"/>
      <c r="PRK406" s="440"/>
      <c r="PRL406" s="440"/>
      <c r="PRM406" s="440"/>
      <c r="PRN406" s="440"/>
      <c r="PRO406" s="440"/>
      <c r="PRP406" s="440"/>
      <c r="PRQ406" s="440"/>
      <c r="PRR406" s="440"/>
      <c r="PRS406" s="440"/>
      <c r="PRT406" s="440"/>
      <c r="PRU406" s="440"/>
      <c r="PRV406" s="440"/>
      <c r="PRW406" s="440"/>
      <c r="PRX406" s="440"/>
      <c r="PRY406" s="440"/>
      <c r="PRZ406" s="440"/>
      <c r="PSA406" s="440"/>
      <c r="PSB406" s="440"/>
      <c r="PSC406" s="440"/>
      <c r="PSD406" s="440"/>
      <c r="PSE406" s="440"/>
      <c r="PSF406" s="440"/>
      <c r="PSG406" s="440"/>
      <c r="PSH406" s="440"/>
      <c r="PSI406" s="440"/>
      <c r="PSJ406" s="440"/>
      <c r="PSK406" s="440"/>
      <c r="PSL406" s="440"/>
      <c r="PSM406" s="440"/>
      <c r="PSN406" s="440"/>
      <c r="PSO406" s="440"/>
      <c r="PSP406" s="440"/>
      <c r="PSQ406" s="440"/>
      <c r="PSR406" s="440"/>
      <c r="PSS406" s="440"/>
      <c r="PST406" s="440"/>
      <c r="PSU406" s="440"/>
      <c r="PSV406" s="440"/>
      <c r="PSW406" s="440"/>
      <c r="PSX406" s="440"/>
      <c r="PSY406" s="440"/>
      <c r="PSZ406" s="440"/>
      <c r="PTA406" s="440"/>
      <c r="PTB406" s="440"/>
      <c r="PTC406" s="440"/>
      <c r="PTD406" s="440"/>
      <c r="PTE406" s="440"/>
      <c r="PTF406" s="440"/>
      <c r="PTG406" s="440"/>
      <c r="PTH406" s="440"/>
      <c r="PTI406" s="440"/>
      <c r="PTJ406" s="440"/>
      <c r="PTK406" s="440"/>
      <c r="PTL406" s="440"/>
      <c r="PTM406" s="440"/>
      <c r="PTN406" s="440"/>
      <c r="PTO406" s="440"/>
      <c r="PTP406" s="440"/>
      <c r="PTQ406" s="440"/>
      <c r="PTR406" s="440"/>
      <c r="PTS406" s="440"/>
      <c r="PTT406" s="440"/>
      <c r="PTU406" s="440"/>
      <c r="PTV406" s="440"/>
      <c r="PTW406" s="440"/>
      <c r="PTX406" s="440"/>
      <c r="PTY406" s="440"/>
      <c r="PTZ406" s="440"/>
      <c r="PUA406" s="440"/>
      <c r="PUB406" s="440"/>
      <c r="PUC406" s="440"/>
      <c r="PUD406" s="440"/>
      <c r="PUE406" s="440"/>
      <c r="PUF406" s="440"/>
      <c r="PUG406" s="440"/>
      <c r="PUH406" s="440"/>
      <c r="PUI406" s="440"/>
      <c r="PUJ406" s="440"/>
      <c r="PUK406" s="440"/>
      <c r="PUL406" s="440"/>
      <c r="PUM406" s="440"/>
      <c r="PUN406" s="440"/>
      <c r="PUO406" s="440"/>
      <c r="PUP406" s="440"/>
      <c r="PUQ406" s="440"/>
      <c r="PUR406" s="440"/>
      <c r="PUS406" s="440"/>
      <c r="PUT406" s="440"/>
      <c r="PUU406" s="440"/>
      <c r="PUV406" s="440"/>
      <c r="PUW406" s="440"/>
      <c r="PUX406" s="440"/>
      <c r="PUY406" s="440"/>
      <c r="PUZ406" s="440"/>
      <c r="PVA406" s="440"/>
      <c r="PVB406" s="440"/>
      <c r="PVC406" s="440"/>
      <c r="PVD406" s="440"/>
      <c r="PVE406" s="440"/>
      <c r="PVF406" s="440"/>
      <c r="PVG406" s="440"/>
      <c r="PVH406" s="440"/>
      <c r="PVI406" s="440"/>
      <c r="PVJ406" s="440"/>
      <c r="PVK406" s="440"/>
      <c r="PVL406" s="440"/>
      <c r="PVM406" s="440"/>
      <c r="PVN406" s="440"/>
      <c r="PVO406" s="440"/>
      <c r="PVP406" s="440"/>
      <c r="PVQ406" s="440"/>
      <c r="PVR406" s="440"/>
      <c r="PVS406" s="440"/>
      <c r="PVT406" s="440"/>
      <c r="PVU406" s="440"/>
      <c r="PVV406" s="440"/>
      <c r="PVW406" s="440"/>
      <c r="PVX406" s="440"/>
      <c r="PVY406" s="440"/>
      <c r="PVZ406" s="440"/>
      <c r="PWA406" s="440"/>
      <c r="PWB406" s="440"/>
      <c r="PWC406" s="440"/>
      <c r="PWD406" s="440"/>
      <c r="PWE406" s="440"/>
      <c r="PWF406" s="440"/>
      <c r="PWG406" s="440"/>
      <c r="PWH406" s="440"/>
      <c r="PWI406" s="440"/>
      <c r="PWJ406" s="440"/>
      <c r="PWK406" s="440"/>
      <c r="PWL406" s="440"/>
      <c r="PWM406" s="440"/>
      <c r="PWN406" s="440"/>
      <c r="PWO406" s="440"/>
      <c r="PWP406" s="440"/>
      <c r="PWQ406" s="440"/>
      <c r="PWR406" s="440"/>
      <c r="PWS406" s="440"/>
      <c r="PWT406" s="440"/>
      <c r="PWU406" s="440"/>
      <c r="PWV406" s="440"/>
      <c r="PWW406" s="440"/>
      <c r="PWX406" s="440"/>
      <c r="PWY406" s="440"/>
      <c r="PWZ406" s="440"/>
      <c r="PXA406" s="440"/>
      <c r="PXB406" s="440"/>
      <c r="PXC406" s="440"/>
      <c r="PXD406" s="440"/>
      <c r="PXE406" s="440"/>
      <c r="PXF406" s="440"/>
      <c r="PXG406" s="440"/>
      <c r="PXH406" s="440"/>
      <c r="PXI406" s="440"/>
      <c r="PXJ406" s="440"/>
      <c r="PXK406" s="440"/>
      <c r="PXL406" s="440"/>
      <c r="PXM406" s="440"/>
      <c r="PXN406" s="440"/>
      <c r="PXO406" s="440"/>
      <c r="PXP406" s="440"/>
      <c r="PXQ406" s="440"/>
      <c r="PXR406" s="440"/>
      <c r="PXS406" s="440"/>
      <c r="PXT406" s="440"/>
      <c r="PXU406" s="440"/>
      <c r="PXV406" s="440"/>
      <c r="PXW406" s="440"/>
      <c r="PXX406" s="440"/>
      <c r="PXY406" s="440"/>
      <c r="PXZ406" s="440"/>
      <c r="PYA406" s="440"/>
      <c r="PYB406" s="440"/>
      <c r="PYC406" s="440"/>
      <c r="PYD406" s="440"/>
      <c r="PYE406" s="440"/>
      <c r="PYF406" s="440"/>
      <c r="PYG406" s="440"/>
      <c r="PYH406" s="440"/>
      <c r="PYI406" s="440"/>
      <c r="PYJ406" s="440"/>
      <c r="PYK406" s="440"/>
      <c r="PYL406" s="440"/>
      <c r="PYM406" s="440"/>
      <c r="PYN406" s="440"/>
      <c r="PYO406" s="440"/>
      <c r="PYP406" s="440"/>
      <c r="PYQ406" s="440"/>
      <c r="PYR406" s="440"/>
      <c r="PYS406" s="440"/>
      <c r="PYT406" s="440"/>
      <c r="PYU406" s="440"/>
      <c r="PYV406" s="440"/>
      <c r="PYW406" s="440"/>
      <c r="PYX406" s="440"/>
      <c r="PYY406" s="440"/>
      <c r="PYZ406" s="440"/>
      <c r="PZA406" s="440"/>
      <c r="PZB406" s="440"/>
      <c r="PZC406" s="440"/>
      <c r="PZD406" s="440"/>
      <c r="PZE406" s="440"/>
      <c r="PZF406" s="440"/>
      <c r="PZG406" s="440"/>
      <c r="PZH406" s="440"/>
      <c r="PZI406" s="440"/>
      <c r="PZJ406" s="440"/>
      <c r="PZK406" s="440"/>
      <c r="PZL406" s="440"/>
      <c r="PZM406" s="440"/>
      <c r="PZN406" s="440"/>
      <c r="PZO406" s="440"/>
      <c r="PZP406" s="440"/>
      <c r="PZQ406" s="440"/>
      <c r="PZR406" s="440"/>
      <c r="PZS406" s="440"/>
      <c r="PZT406" s="440"/>
      <c r="PZU406" s="440"/>
      <c r="PZV406" s="440"/>
      <c r="PZW406" s="440"/>
      <c r="PZX406" s="440"/>
      <c r="PZY406" s="440"/>
      <c r="PZZ406" s="440"/>
      <c r="QAA406" s="440"/>
      <c r="QAB406" s="440"/>
      <c r="QAC406" s="440"/>
      <c r="QAD406" s="440"/>
      <c r="QAE406" s="440"/>
      <c r="QAF406" s="440"/>
      <c r="QAG406" s="440"/>
      <c r="QAH406" s="440"/>
      <c r="QAI406" s="440"/>
      <c r="QAJ406" s="440"/>
      <c r="QAK406" s="440"/>
      <c r="QAL406" s="440"/>
      <c r="QAM406" s="440"/>
      <c r="QAN406" s="440"/>
      <c r="QAO406" s="440"/>
      <c r="QAP406" s="440"/>
      <c r="QAQ406" s="440"/>
      <c r="QAR406" s="440"/>
      <c r="QAS406" s="440"/>
      <c r="QAT406" s="440"/>
      <c r="QAU406" s="440"/>
      <c r="QAV406" s="440"/>
      <c r="QAW406" s="440"/>
      <c r="QAX406" s="440"/>
      <c r="QAY406" s="440"/>
      <c r="QAZ406" s="440"/>
      <c r="QBA406" s="440"/>
      <c r="QBB406" s="440"/>
      <c r="QBC406" s="440"/>
      <c r="QBD406" s="440"/>
      <c r="QBE406" s="440"/>
      <c r="QBF406" s="440"/>
      <c r="QBG406" s="440"/>
      <c r="QBH406" s="440"/>
      <c r="QBI406" s="440"/>
      <c r="QBJ406" s="440"/>
      <c r="QBK406" s="440"/>
      <c r="QBL406" s="440"/>
      <c r="QBM406" s="440"/>
      <c r="QBN406" s="440"/>
      <c r="QBO406" s="440"/>
      <c r="QBP406" s="440"/>
      <c r="QBQ406" s="440"/>
      <c r="QBR406" s="440"/>
      <c r="QBS406" s="440"/>
      <c r="QBT406" s="440"/>
      <c r="QBU406" s="440"/>
      <c r="QBV406" s="440"/>
      <c r="QBW406" s="440"/>
      <c r="QBX406" s="440"/>
      <c r="QBY406" s="440"/>
      <c r="QBZ406" s="440"/>
      <c r="QCA406" s="440"/>
      <c r="QCB406" s="440"/>
      <c r="QCC406" s="440"/>
      <c r="QCD406" s="440"/>
      <c r="QCE406" s="440"/>
      <c r="QCF406" s="440"/>
      <c r="QCG406" s="440"/>
      <c r="QCH406" s="440"/>
      <c r="QCI406" s="440"/>
      <c r="QCJ406" s="440"/>
      <c r="QCK406" s="440"/>
      <c r="QCL406" s="440"/>
      <c r="QCM406" s="440"/>
      <c r="QCN406" s="440"/>
      <c r="QCO406" s="440"/>
      <c r="QCP406" s="440"/>
      <c r="QCQ406" s="440"/>
      <c r="QCR406" s="440"/>
      <c r="QCS406" s="440"/>
      <c r="QCT406" s="440"/>
      <c r="QCU406" s="440"/>
      <c r="QCV406" s="440"/>
      <c r="QCW406" s="440"/>
      <c r="QCX406" s="440"/>
      <c r="QCY406" s="440"/>
      <c r="QCZ406" s="440"/>
      <c r="QDA406" s="440"/>
      <c r="QDB406" s="440"/>
      <c r="QDC406" s="440"/>
      <c r="QDD406" s="440"/>
      <c r="QDE406" s="440"/>
      <c r="QDF406" s="440"/>
      <c r="QDG406" s="440"/>
      <c r="QDH406" s="440"/>
      <c r="QDI406" s="440"/>
      <c r="QDJ406" s="440"/>
      <c r="QDK406" s="440"/>
      <c r="QDL406" s="440"/>
      <c r="QDM406" s="440"/>
      <c r="QDN406" s="440"/>
      <c r="QDO406" s="440"/>
      <c r="QDP406" s="440"/>
      <c r="QDQ406" s="440"/>
      <c r="QDR406" s="440"/>
      <c r="QDS406" s="440"/>
      <c r="QDT406" s="440"/>
      <c r="QDU406" s="440"/>
      <c r="QDV406" s="440"/>
      <c r="QDW406" s="440"/>
      <c r="QDX406" s="440"/>
      <c r="QDY406" s="440"/>
      <c r="QDZ406" s="440"/>
      <c r="QEA406" s="440"/>
      <c r="QEB406" s="440"/>
      <c r="QEC406" s="440"/>
      <c r="QED406" s="440"/>
      <c r="QEE406" s="440"/>
      <c r="QEF406" s="440"/>
      <c r="QEG406" s="440"/>
      <c r="QEH406" s="440"/>
      <c r="QEI406" s="440"/>
      <c r="QEJ406" s="440"/>
      <c r="QEK406" s="440"/>
      <c r="QEL406" s="440"/>
      <c r="QEM406" s="440"/>
      <c r="QEN406" s="440"/>
      <c r="QEO406" s="440"/>
      <c r="QEP406" s="440"/>
      <c r="QEQ406" s="440"/>
      <c r="QER406" s="440"/>
      <c r="QES406" s="440"/>
      <c r="QET406" s="440"/>
      <c r="QEU406" s="440"/>
      <c r="QEV406" s="440"/>
      <c r="QEW406" s="440"/>
      <c r="QEX406" s="440"/>
      <c r="QEY406" s="440"/>
      <c r="QEZ406" s="440"/>
      <c r="QFA406" s="440"/>
      <c r="QFB406" s="440"/>
      <c r="QFC406" s="440"/>
      <c r="QFD406" s="440"/>
      <c r="QFE406" s="440"/>
      <c r="QFF406" s="440"/>
      <c r="QFG406" s="440"/>
      <c r="QFH406" s="440"/>
      <c r="QFI406" s="440"/>
      <c r="QFJ406" s="440"/>
      <c r="QFK406" s="440"/>
      <c r="QFL406" s="440"/>
      <c r="QFM406" s="440"/>
      <c r="QFN406" s="440"/>
      <c r="QFO406" s="440"/>
      <c r="QFP406" s="440"/>
      <c r="QFQ406" s="440"/>
      <c r="QFR406" s="440"/>
      <c r="QFS406" s="440"/>
      <c r="QFT406" s="440"/>
      <c r="QFU406" s="440"/>
      <c r="QFV406" s="440"/>
      <c r="QFW406" s="440"/>
      <c r="QFX406" s="440"/>
      <c r="QFY406" s="440"/>
      <c r="QFZ406" s="440"/>
      <c r="QGA406" s="440"/>
      <c r="QGB406" s="440"/>
      <c r="QGC406" s="440"/>
      <c r="QGD406" s="440"/>
      <c r="QGE406" s="440"/>
      <c r="QGF406" s="440"/>
      <c r="QGG406" s="440"/>
      <c r="QGH406" s="440"/>
      <c r="QGI406" s="440"/>
      <c r="QGJ406" s="440"/>
      <c r="QGK406" s="440"/>
      <c r="QGL406" s="440"/>
      <c r="QGM406" s="440"/>
      <c r="QGN406" s="440"/>
      <c r="QGO406" s="440"/>
      <c r="QGP406" s="440"/>
      <c r="QGQ406" s="440"/>
      <c r="QGR406" s="440"/>
      <c r="QGS406" s="440"/>
      <c r="QGT406" s="440"/>
      <c r="QGU406" s="440"/>
      <c r="QGV406" s="440"/>
      <c r="QGW406" s="440"/>
      <c r="QGX406" s="440"/>
      <c r="QGY406" s="440"/>
      <c r="QGZ406" s="440"/>
      <c r="QHA406" s="440"/>
      <c r="QHB406" s="440"/>
      <c r="QHC406" s="440"/>
      <c r="QHD406" s="440"/>
      <c r="QHE406" s="440"/>
      <c r="QHF406" s="440"/>
      <c r="QHG406" s="440"/>
      <c r="QHH406" s="440"/>
      <c r="QHI406" s="440"/>
      <c r="QHJ406" s="440"/>
      <c r="QHK406" s="440"/>
      <c r="QHL406" s="440"/>
      <c r="QHM406" s="440"/>
      <c r="QHN406" s="440"/>
      <c r="QHO406" s="440"/>
      <c r="QHP406" s="440"/>
      <c r="QHQ406" s="440"/>
      <c r="QHR406" s="440"/>
      <c r="QHS406" s="440"/>
      <c r="QHT406" s="440"/>
      <c r="QHU406" s="440"/>
      <c r="QHV406" s="440"/>
      <c r="QHW406" s="440"/>
      <c r="QHX406" s="440"/>
      <c r="QHY406" s="440"/>
      <c r="QHZ406" s="440"/>
      <c r="QIA406" s="440"/>
      <c r="QIB406" s="440"/>
      <c r="QIC406" s="440"/>
      <c r="QID406" s="440"/>
      <c r="QIE406" s="440"/>
      <c r="QIF406" s="440"/>
      <c r="QIG406" s="440"/>
      <c r="QIH406" s="440"/>
      <c r="QII406" s="440"/>
      <c r="QIJ406" s="440"/>
      <c r="QIK406" s="440"/>
      <c r="QIL406" s="440"/>
      <c r="QIM406" s="440"/>
      <c r="QIN406" s="440"/>
      <c r="QIO406" s="440"/>
      <c r="QIP406" s="440"/>
      <c r="QIQ406" s="440"/>
      <c r="QIR406" s="440"/>
      <c r="QIS406" s="440"/>
      <c r="QIT406" s="440"/>
      <c r="QIU406" s="440"/>
      <c r="QIV406" s="440"/>
      <c r="QIW406" s="440"/>
      <c r="QIX406" s="440"/>
      <c r="QIY406" s="440"/>
      <c r="QIZ406" s="440"/>
      <c r="QJA406" s="440"/>
      <c r="QJB406" s="440"/>
      <c r="QJC406" s="440"/>
      <c r="QJD406" s="440"/>
      <c r="QJE406" s="440"/>
      <c r="QJF406" s="440"/>
      <c r="QJG406" s="440"/>
      <c r="QJH406" s="440"/>
      <c r="QJI406" s="440"/>
      <c r="QJJ406" s="440"/>
      <c r="QJK406" s="440"/>
      <c r="QJL406" s="440"/>
      <c r="QJM406" s="440"/>
      <c r="QJN406" s="440"/>
      <c r="QJO406" s="440"/>
      <c r="QJP406" s="440"/>
      <c r="QJQ406" s="440"/>
      <c r="QJR406" s="440"/>
      <c r="QJS406" s="440"/>
      <c r="QJT406" s="440"/>
      <c r="QJU406" s="440"/>
      <c r="QJV406" s="440"/>
      <c r="QJW406" s="440"/>
      <c r="QJX406" s="440"/>
      <c r="QJY406" s="440"/>
      <c r="QJZ406" s="440"/>
      <c r="QKA406" s="440"/>
      <c r="QKB406" s="440"/>
      <c r="QKC406" s="440"/>
      <c r="QKD406" s="440"/>
      <c r="QKE406" s="440"/>
      <c r="QKF406" s="440"/>
      <c r="QKG406" s="440"/>
      <c r="QKH406" s="440"/>
      <c r="QKI406" s="440"/>
      <c r="QKJ406" s="440"/>
      <c r="QKK406" s="440"/>
      <c r="QKL406" s="440"/>
      <c r="QKM406" s="440"/>
      <c r="QKN406" s="440"/>
      <c r="QKO406" s="440"/>
      <c r="QKP406" s="440"/>
      <c r="QKQ406" s="440"/>
      <c r="QKR406" s="440"/>
      <c r="QKS406" s="440"/>
      <c r="QKT406" s="440"/>
      <c r="QKU406" s="440"/>
      <c r="QKV406" s="440"/>
      <c r="QKW406" s="440"/>
      <c r="QKX406" s="440"/>
      <c r="QKY406" s="440"/>
      <c r="QKZ406" s="440"/>
      <c r="QLA406" s="440"/>
      <c r="QLB406" s="440"/>
      <c r="QLC406" s="440"/>
      <c r="QLD406" s="440"/>
      <c r="QLE406" s="440"/>
      <c r="QLF406" s="440"/>
      <c r="QLG406" s="440"/>
      <c r="QLH406" s="440"/>
      <c r="QLI406" s="440"/>
      <c r="QLJ406" s="440"/>
      <c r="QLK406" s="440"/>
      <c r="QLL406" s="440"/>
      <c r="QLM406" s="440"/>
      <c r="QLN406" s="440"/>
      <c r="QLO406" s="440"/>
      <c r="QLP406" s="440"/>
      <c r="QLQ406" s="440"/>
      <c r="QLR406" s="440"/>
      <c r="QLS406" s="440"/>
      <c r="QLT406" s="440"/>
      <c r="QLU406" s="440"/>
      <c r="QLV406" s="440"/>
      <c r="QLW406" s="440"/>
      <c r="QLX406" s="440"/>
      <c r="QLY406" s="440"/>
      <c r="QLZ406" s="440"/>
      <c r="QMA406" s="440"/>
      <c r="QMB406" s="440"/>
      <c r="QMC406" s="440"/>
      <c r="QMD406" s="440"/>
      <c r="QME406" s="440"/>
      <c r="QMF406" s="440"/>
      <c r="QMG406" s="440"/>
      <c r="QMH406" s="440"/>
      <c r="QMI406" s="440"/>
      <c r="QMJ406" s="440"/>
      <c r="QMK406" s="440"/>
      <c r="QML406" s="440"/>
      <c r="QMM406" s="440"/>
      <c r="QMN406" s="440"/>
      <c r="QMO406" s="440"/>
      <c r="QMP406" s="440"/>
      <c r="QMQ406" s="440"/>
      <c r="QMR406" s="440"/>
      <c r="QMS406" s="440"/>
      <c r="QMT406" s="440"/>
      <c r="QMU406" s="440"/>
      <c r="QMV406" s="440"/>
      <c r="QMW406" s="440"/>
      <c r="QMX406" s="440"/>
      <c r="QMY406" s="440"/>
      <c r="QMZ406" s="440"/>
      <c r="QNA406" s="440"/>
      <c r="QNB406" s="440"/>
      <c r="QNC406" s="440"/>
      <c r="QND406" s="440"/>
      <c r="QNE406" s="440"/>
      <c r="QNF406" s="440"/>
      <c r="QNG406" s="440"/>
      <c r="QNH406" s="440"/>
      <c r="QNI406" s="440"/>
      <c r="QNJ406" s="440"/>
      <c r="QNK406" s="440"/>
      <c r="QNL406" s="440"/>
      <c r="QNM406" s="440"/>
      <c r="QNN406" s="440"/>
      <c r="QNO406" s="440"/>
      <c r="QNP406" s="440"/>
      <c r="QNQ406" s="440"/>
      <c r="QNR406" s="440"/>
      <c r="QNS406" s="440"/>
      <c r="QNT406" s="440"/>
      <c r="QNU406" s="440"/>
      <c r="QNV406" s="440"/>
      <c r="QNW406" s="440"/>
      <c r="QNX406" s="440"/>
      <c r="QNY406" s="440"/>
      <c r="QNZ406" s="440"/>
      <c r="QOA406" s="440"/>
      <c r="QOB406" s="440"/>
      <c r="QOC406" s="440"/>
      <c r="QOD406" s="440"/>
      <c r="QOE406" s="440"/>
      <c r="QOF406" s="440"/>
      <c r="QOG406" s="440"/>
      <c r="QOH406" s="440"/>
      <c r="QOI406" s="440"/>
      <c r="QOJ406" s="440"/>
      <c r="QOK406" s="440"/>
      <c r="QOL406" s="440"/>
      <c r="QOM406" s="440"/>
      <c r="QON406" s="440"/>
      <c r="QOO406" s="440"/>
      <c r="QOP406" s="440"/>
      <c r="QOQ406" s="440"/>
      <c r="QOR406" s="440"/>
      <c r="QOS406" s="440"/>
      <c r="QOT406" s="440"/>
      <c r="QOU406" s="440"/>
      <c r="QOV406" s="440"/>
      <c r="QOW406" s="440"/>
      <c r="QOX406" s="440"/>
      <c r="QOY406" s="440"/>
      <c r="QOZ406" s="440"/>
      <c r="QPA406" s="440"/>
      <c r="QPB406" s="440"/>
      <c r="QPC406" s="440"/>
      <c r="QPD406" s="440"/>
      <c r="QPE406" s="440"/>
      <c r="QPF406" s="440"/>
      <c r="QPG406" s="440"/>
      <c r="QPH406" s="440"/>
      <c r="QPI406" s="440"/>
      <c r="QPJ406" s="440"/>
      <c r="QPK406" s="440"/>
      <c r="QPL406" s="440"/>
      <c r="QPM406" s="440"/>
      <c r="QPN406" s="440"/>
      <c r="QPO406" s="440"/>
      <c r="QPP406" s="440"/>
      <c r="QPQ406" s="440"/>
      <c r="QPR406" s="440"/>
      <c r="QPS406" s="440"/>
      <c r="QPT406" s="440"/>
      <c r="QPU406" s="440"/>
      <c r="QPV406" s="440"/>
      <c r="QPW406" s="440"/>
      <c r="QPX406" s="440"/>
      <c r="QPY406" s="440"/>
      <c r="QPZ406" s="440"/>
      <c r="QQA406" s="440"/>
      <c r="QQB406" s="440"/>
      <c r="QQC406" s="440"/>
      <c r="QQD406" s="440"/>
      <c r="QQE406" s="440"/>
      <c r="QQF406" s="440"/>
      <c r="QQG406" s="440"/>
      <c r="QQH406" s="440"/>
      <c r="QQI406" s="440"/>
      <c r="QQJ406" s="440"/>
      <c r="QQK406" s="440"/>
      <c r="QQL406" s="440"/>
      <c r="QQM406" s="440"/>
      <c r="QQN406" s="440"/>
      <c r="QQO406" s="440"/>
      <c r="QQP406" s="440"/>
      <c r="QQQ406" s="440"/>
      <c r="QQR406" s="440"/>
      <c r="QQS406" s="440"/>
      <c r="QQT406" s="440"/>
      <c r="QQU406" s="440"/>
      <c r="QQV406" s="440"/>
      <c r="QQW406" s="440"/>
      <c r="QQX406" s="440"/>
      <c r="QQY406" s="440"/>
      <c r="QQZ406" s="440"/>
      <c r="QRA406" s="440"/>
      <c r="QRB406" s="440"/>
      <c r="QRC406" s="440"/>
      <c r="QRD406" s="440"/>
      <c r="QRE406" s="440"/>
      <c r="QRF406" s="440"/>
      <c r="QRG406" s="440"/>
      <c r="QRH406" s="440"/>
      <c r="QRI406" s="440"/>
      <c r="QRJ406" s="440"/>
      <c r="QRK406" s="440"/>
      <c r="QRL406" s="440"/>
      <c r="QRM406" s="440"/>
      <c r="QRN406" s="440"/>
      <c r="QRO406" s="440"/>
      <c r="QRP406" s="440"/>
      <c r="QRQ406" s="440"/>
      <c r="QRR406" s="440"/>
      <c r="QRS406" s="440"/>
      <c r="QRT406" s="440"/>
      <c r="QRU406" s="440"/>
      <c r="QRV406" s="440"/>
      <c r="QRW406" s="440"/>
      <c r="QRX406" s="440"/>
      <c r="QRY406" s="440"/>
      <c r="QRZ406" s="440"/>
      <c r="QSA406" s="440"/>
      <c r="QSB406" s="440"/>
      <c r="QSC406" s="440"/>
      <c r="QSD406" s="440"/>
      <c r="QSE406" s="440"/>
      <c r="QSF406" s="440"/>
      <c r="QSG406" s="440"/>
      <c r="QSH406" s="440"/>
      <c r="QSI406" s="440"/>
      <c r="QSJ406" s="440"/>
      <c r="QSK406" s="440"/>
      <c r="QSL406" s="440"/>
      <c r="QSM406" s="440"/>
      <c r="QSN406" s="440"/>
      <c r="QSO406" s="440"/>
      <c r="QSP406" s="440"/>
      <c r="QSQ406" s="440"/>
      <c r="QSR406" s="440"/>
      <c r="QSS406" s="440"/>
      <c r="QST406" s="440"/>
      <c r="QSU406" s="440"/>
      <c r="QSV406" s="440"/>
      <c r="QSW406" s="440"/>
      <c r="QSX406" s="440"/>
      <c r="QSY406" s="440"/>
      <c r="QSZ406" s="440"/>
      <c r="QTA406" s="440"/>
      <c r="QTB406" s="440"/>
      <c r="QTC406" s="440"/>
      <c r="QTD406" s="440"/>
      <c r="QTE406" s="440"/>
      <c r="QTF406" s="440"/>
      <c r="QTG406" s="440"/>
      <c r="QTH406" s="440"/>
      <c r="QTI406" s="440"/>
      <c r="QTJ406" s="440"/>
      <c r="QTK406" s="440"/>
      <c r="QTL406" s="440"/>
      <c r="QTM406" s="440"/>
      <c r="QTN406" s="440"/>
      <c r="QTO406" s="440"/>
      <c r="QTP406" s="440"/>
      <c r="QTQ406" s="440"/>
      <c r="QTR406" s="440"/>
      <c r="QTS406" s="440"/>
      <c r="QTT406" s="440"/>
      <c r="QTU406" s="440"/>
      <c r="QTV406" s="440"/>
      <c r="QTW406" s="440"/>
      <c r="QTX406" s="440"/>
      <c r="QTY406" s="440"/>
      <c r="QTZ406" s="440"/>
      <c r="QUA406" s="440"/>
      <c r="QUB406" s="440"/>
      <c r="QUC406" s="440"/>
      <c r="QUD406" s="440"/>
      <c r="QUE406" s="440"/>
      <c r="QUF406" s="440"/>
      <c r="QUG406" s="440"/>
      <c r="QUH406" s="440"/>
      <c r="QUI406" s="440"/>
      <c r="QUJ406" s="440"/>
      <c r="QUK406" s="440"/>
      <c r="QUL406" s="440"/>
      <c r="QUM406" s="440"/>
      <c r="QUN406" s="440"/>
      <c r="QUO406" s="440"/>
      <c r="QUP406" s="440"/>
      <c r="QUQ406" s="440"/>
      <c r="QUR406" s="440"/>
      <c r="QUS406" s="440"/>
      <c r="QUT406" s="440"/>
      <c r="QUU406" s="440"/>
      <c r="QUV406" s="440"/>
      <c r="QUW406" s="440"/>
      <c r="QUX406" s="440"/>
      <c r="QUY406" s="440"/>
      <c r="QUZ406" s="440"/>
      <c r="QVA406" s="440"/>
      <c r="QVB406" s="440"/>
      <c r="QVC406" s="440"/>
      <c r="QVD406" s="440"/>
      <c r="QVE406" s="440"/>
      <c r="QVF406" s="440"/>
      <c r="QVG406" s="440"/>
      <c r="QVH406" s="440"/>
      <c r="QVI406" s="440"/>
      <c r="QVJ406" s="440"/>
      <c r="QVK406" s="440"/>
      <c r="QVL406" s="440"/>
      <c r="QVM406" s="440"/>
      <c r="QVN406" s="440"/>
      <c r="QVO406" s="440"/>
      <c r="QVP406" s="440"/>
      <c r="QVQ406" s="440"/>
      <c r="QVR406" s="440"/>
      <c r="QVS406" s="440"/>
      <c r="QVT406" s="440"/>
      <c r="QVU406" s="440"/>
      <c r="QVV406" s="440"/>
      <c r="QVW406" s="440"/>
      <c r="QVX406" s="440"/>
      <c r="QVY406" s="440"/>
      <c r="QVZ406" s="440"/>
      <c r="QWA406" s="440"/>
      <c r="QWB406" s="440"/>
      <c r="QWC406" s="440"/>
      <c r="QWD406" s="440"/>
      <c r="QWE406" s="440"/>
      <c r="QWF406" s="440"/>
      <c r="QWG406" s="440"/>
      <c r="QWH406" s="440"/>
      <c r="QWI406" s="440"/>
      <c r="QWJ406" s="440"/>
      <c r="QWK406" s="440"/>
      <c r="QWL406" s="440"/>
      <c r="QWM406" s="440"/>
      <c r="QWN406" s="440"/>
      <c r="QWO406" s="440"/>
      <c r="QWP406" s="440"/>
      <c r="QWQ406" s="440"/>
      <c r="QWR406" s="440"/>
      <c r="QWS406" s="440"/>
      <c r="QWT406" s="440"/>
      <c r="QWU406" s="440"/>
      <c r="QWV406" s="440"/>
      <c r="QWW406" s="440"/>
      <c r="QWX406" s="440"/>
      <c r="QWY406" s="440"/>
      <c r="QWZ406" s="440"/>
      <c r="QXA406" s="440"/>
      <c r="QXB406" s="440"/>
      <c r="QXC406" s="440"/>
      <c r="QXD406" s="440"/>
      <c r="QXE406" s="440"/>
      <c r="QXF406" s="440"/>
      <c r="QXG406" s="440"/>
      <c r="QXH406" s="440"/>
      <c r="QXI406" s="440"/>
      <c r="QXJ406" s="440"/>
      <c r="QXK406" s="440"/>
      <c r="QXL406" s="440"/>
      <c r="QXM406" s="440"/>
      <c r="QXN406" s="440"/>
      <c r="QXO406" s="440"/>
      <c r="QXP406" s="440"/>
      <c r="QXQ406" s="440"/>
      <c r="QXR406" s="440"/>
      <c r="QXS406" s="440"/>
      <c r="QXT406" s="440"/>
      <c r="QXU406" s="440"/>
      <c r="QXV406" s="440"/>
      <c r="QXW406" s="440"/>
      <c r="QXX406" s="440"/>
      <c r="QXY406" s="440"/>
      <c r="QXZ406" s="440"/>
      <c r="QYA406" s="440"/>
      <c r="QYB406" s="440"/>
      <c r="QYC406" s="440"/>
      <c r="QYD406" s="440"/>
      <c r="QYE406" s="440"/>
      <c r="QYF406" s="440"/>
      <c r="QYG406" s="440"/>
      <c r="QYH406" s="440"/>
      <c r="QYI406" s="440"/>
      <c r="QYJ406" s="440"/>
      <c r="QYK406" s="440"/>
      <c r="QYL406" s="440"/>
      <c r="QYM406" s="440"/>
      <c r="QYN406" s="440"/>
      <c r="QYO406" s="440"/>
      <c r="QYP406" s="440"/>
      <c r="QYQ406" s="440"/>
      <c r="QYR406" s="440"/>
      <c r="QYS406" s="440"/>
      <c r="QYT406" s="440"/>
      <c r="QYU406" s="440"/>
      <c r="QYV406" s="440"/>
      <c r="QYW406" s="440"/>
      <c r="QYX406" s="440"/>
      <c r="QYY406" s="440"/>
      <c r="QYZ406" s="440"/>
      <c r="QZA406" s="440"/>
      <c r="QZB406" s="440"/>
      <c r="QZC406" s="440"/>
      <c r="QZD406" s="440"/>
      <c r="QZE406" s="440"/>
      <c r="QZF406" s="440"/>
      <c r="QZG406" s="440"/>
      <c r="QZH406" s="440"/>
      <c r="QZI406" s="440"/>
      <c r="QZJ406" s="440"/>
      <c r="QZK406" s="440"/>
      <c r="QZL406" s="440"/>
      <c r="QZM406" s="440"/>
      <c r="QZN406" s="440"/>
      <c r="QZO406" s="440"/>
      <c r="QZP406" s="440"/>
      <c r="QZQ406" s="440"/>
      <c r="QZR406" s="440"/>
      <c r="QZS406" s="440"/>
      <c r="QZT406" s="440"/>
      <c r="QZU406" s="440"/>
      <c r="QZV406" s="440"/>
      <c r="QZW406" s="440"/>
      <c r="QZX406" s="440"/>
      <c r="QZY406" s="440"/>
      <c r="QZZ406" s="440"/>
      <c r="RAA406" s="440"/>
      <c r="RAB406" s="440"/>
      <c r="RAC406" s="440"/>
      <c r="RAD406" s="440"/>
      <c r="RAE406" s="440"/>
      <c r="RAF406" s="440"/>
      <c r="RAG406" s="440"/>
      <c r="RAH406" s="440"/>
      <c r="RAI406" s="440"/>
      <c r="RAJ406" s="440"/>
      <c r="RAK406" s="440"/>
      <c r="RAL406" s="440"/>
      <c r="RAM406" s="440"/>
      <c r="RAN406" s="440"/>
      <c r="RAO406" s="440"/>
      <c r="RAP406" s="440"/>
      <c r="RAQ406" s="440"/>
      <c r="RAR406" s="440"/>
      <c r="RAS406" s="440"/>
      <c r="RAT406" s="440"/>
      <c r="RAU406" s="440"/>
      <c r="RAV406" s="440"/>
      <c r="RAW406" s="440"/>
      <c r="RAX406" s="440"/>
      <c r="RAY406" s="440"/>
      <c r="RAZ406" s="440"/>
      <c r="RBA406" s="440"/>
      <c r="RBB406" s="440"/>
      <c r="RBC406" s="440"/>
      <c r="RBD406" s="440"/>
      <c r="RBE406" s="440"/>
      <c r="RBF406" s="440"/>
      <c r="RBG406" s="440"/>
      <c r="RBH406" s="440"/>
      <c r="RBI406" s="440"/>
      <c r="RBJ406" s="440"/>
      <c r="RBK406" s="440"/>
      <c r="RBL406" s="440"/>
      <c r="RBM406" s="440"/>
      <c r="RBN406" s="440"/>
      <c r="RBO406" s="440"/>
      <c r="RBP406" s="440"/>
      <c r="RBQ406" s="440"/>
      <c r="RBR406" s="440"/>
      <c r="RBS406" s="440"/>
      <c r="RBT406" s="440"/>
      <c r="RBU406" s="440"/>
      <c r="RBV406" s="440"/>
      <c r="RBW406" s="440"/>
      <c r="RBX406" s="440"/>
      <c r="RBY406" s="440"/>
      <c r="RBZ406" s="440"/>
      <c r="RCA406" s="440"/>
      <c r="RCB406" s="440"/>
      <c r="RCC406" s="440"/>
      <c r="RCD406" s="440"/>
      <c r="RCE406" s="440"/>
      <c r="RCF406" s="440"/>
      <c r="RCG406" s="440"/>
      <c r="RCH406" s="440"/>
      <c r="RCI406" s="440"/>
      <c r="RCJ406" s="440"/>
      <c r="RCK406" s="440"/>
      <c r="RCL406" s="440"/>
      <c r="RCM406" s="440"/>
      <c r="RCN406" s="440"/>
      <c r="RCO406" s="440"/>
      <c r="RCP406" s="440"/>
      <c r="RCQ406" s="440"/>
      <c r="RCR406" s="440"/>
      <c r="RCS406" s="440"/>
      <c r="RCT406" s="440"/>
      <c r="RCU406" s="440"/>
      <c r="RCV406" s="440"/>
      <c r="RCW406" s="440"/>
      <c r="RCX406" s="440"/>
      <c r="RCY406" s="440"/>
      <c r="RCZ406" s="440"/>
      <c r="RDA406" s="440"/>
      <c r="RDB406" s="440"/>
      <c r="RDC406" s="440"/>
      <c r="RDD406" s="440"/>
      <c r="RDE406" s="440"/>
      <c r="RDF406" s="440"/>
      <c r="RDG406" s="440"/>
      <c r="RDH406" s="440"/>
      <c r="RDI406" s="440"/>
      <c r="RDJ406" s="440"/>
      <c r="RDK406" s="440"/>
      <c r="RDL406" s="440"/>
      <c r="RDM406" s="440"/>
      <c r="RDN406" s="440"/>
      <c r="RDO406" s="440"/>
      <c r="RDP406" s="440"/>
      <c r="RDQ406" s="440"/>
      <c r="RDR406" s="440"/>
      <c r="RDS406" s="440"/>
      <c r="RDT406" s="440"/>
      <c r="RDU406" s="440"/>
      <c r="RDV406" s="440"/>
      <c r="RDW406" s="440"/>
      <c r="RDX406" s="440"/>
      <c r="RDY406" s="440"/>
      <c r="RDZ406" s="440"/>
      <c r="REA406" s="440"/>
      <c r="REB406" s="440"/>
      <c r="REC406" s="440"/>
      <c r="RED406" s="440"/>
      <c r="REE406" s="440"/>
      <c r="REF406" s="440"/>
      <c r="REG406" s="440"/>
      <c r="REH406" s="440"/>
      <c r="REI406" s="440"/>
      <c r="REJ406" s="440"/>
      <c r="REK406" s="440"/>
      <c r="REL406" s="440"/>
      <c r="REM406" s="440"/>
      <c r="REN406" s="440"/>
      <c r="REO406" s="440"/>
      <c r="REP406" s="440"/>
      <c r="REQ406" s="440"/>
      <c r="RER406" s="440"/>
      <c r="RES406" s="440"/>
      <c r="RET406" s="440"/>
      <c r="REU406" s="440"/>
      <c r="REV406" s="440"/>
      <c r="REW406" s="440"/>
      <c r="REX406" s="440"/>
      <c r="REY406" s="440"/>
      <c r="REZ406" s="440"/>
      <c r="RFA406" s="440"/>
      <c r="RFB406" s="440"/>
      <c r="RFC406" s="440"/>
      <c r="RFD406" s="440"/>
      <c r="RFE406" s="440"/>
      <c r="RFF406" s="440"/>
      <c r="RFG406" s="440"/>
      <c r="RFH406" s="440"/>
      <c r="RFI406" s="440"/>
      <c r="RFJ406" s="440"/>
      <c r="RFK406" s="440"/>
      <c r="RFL406" s="440"/>
      <c r="RFM406" s="440"/>
      <c r="RFN406" s="440"/>
      <c r="RFO406" s="440"/>
      <c r="RFP406" s="440"/>
      <c r="RFQ406" s="440"/>
      <c r="RFR406" s="440"/>
      <c r="RFS406" s="440"/>
      <c r="RFT406" s="440"/>
      <c r="RFU406" s="440"/>
      <c r="RFV406" s="440"/>
      <c r="RFW406" s="440"/>
      <c r="RFX406" s="440"/>
      <c r="RFY406" s="440"/>
      <c r="RFZ406" s="440"/>
      <c r="RGA406" s="440"/>
      <c r="RGB406" s="440"/>
      <c r="RGC406" s="440"/>
      <c r="RGD406" s="440"/>
      <c r="RGE406" s="440"/>
      <c r="RGF406" s="440"/>
      <c r="RGG406" s="440"/>
      <c r="RGH406" s="440"/>
      <c r="RGI406" s="440"/>
      <c r="RGJ406" s="440"/>
      <c r="RGK406" s="440"/>
      <c r="RGL406" s="440"/>
      <c r="RGM406" s="440"/>
      <c r="RGN406" s="440"/>
      <c r="RGO406" s="440"/>
      <c r="RGP406" s="440"/>
      <c r="RGQ406" s="440"/>
      <c r="RGR406" s="440"/>
      <c r="RGS406" s="440"/>
      <c r="RGT406" s="440"/>
      <c r="RGU406" s="440"/>
      <c r="RGV406" s="440"/>
      <c r="RGW406" s="440"/>
      <c r="RGX406" s="440"/>
      <c r="RGY406" s="440"/>
      <c r="RGZ406" s="440"/>
      <c r="RHA406" s="440"/>
      <c r="RHB406" s="440"/>
      <c r="RHC406" s="440"/>
      <c r="RHD406" s="440"/>
      <c r="RHE406" s="440"/>
      <c r="RHF406" s="440"/>
      <c r="RHG406" s="440"/>
      <c r="RHH406" s="440"/>
      <c r="RHI406" s="440"/>
      <c r="RHJ406" s="440"/>
      <c r="RHK406" s="440"/>
      <c r="RHL406" s="440"/>
      <c r="RHM406" s="440"/>
      <c r="RHN406" s="440"/>
      <c r="RHO406" s="440"/>
      <c r="RHP406" s="440"/>
      <c r="RHQ406" s="440"/>
      <c r="RHR406" s="440"/>
      <c r="RHS406" s="440"/>
      <c r="RHT406" s="440"/>
      <c r="RHU406" s="440"/>
      <c r="RHV406" s="440"/>
      <c r="RHW406" s="440"/>
      <c r="RHX406" s="440"/>
      <c r="RHY406" s="440"/>
      <c r="RHZ406" s="440"/>
      <c r="RIA406" s="440"/>
      <c r="RIB406" s="440"/>
      <c r="RIC406" s="440"/>
      <c r="RID406" s="440"/>
      <c r="RIE406" s="440"/>
      <c r="RIF406" s="440"/>
      <c r="RIG406" s="440"/>
      <c r="RIH406" s="440"/>
      <c r="RII406" s="440"/>
      <c r="RIJ406" s="440"/>
      <c r="RIK406" s="440"/>
      <c r="RIL406" s="440"/>
      <c r="RIM406" s="440"/>
      <c r="RIN406" s="440"/>
      <c r="RIO406" s="440"/>
      <c r="RIP406" s="440"/>
      <c r="RIQ406" s="440"/>
      <c r="RIR406" s="440"/>
      <c r="RIS406" s="440"/>
      <c r="RIT406" s="440"/>
      <c r="RIU406" s="440"/>
      <c r="RIV406" s="440"/>
      <c r="RIW406" s="440"/>
      <c r="RIX406" s="440"/>
      <c r="RIY406" s="440"/>
      <c r="RIZ406" s="440"/>
      <c r="RJA406" s="440"/>
      <c r="RJB406" s="440"/>
      <c r="RJC406" s="440"/>
      <c r="RJD406" s="440"/>
      <c r="RJE406" s="440"/>
      <c r="RJF406" s="440"/>
      <c r="RJG406" s="440"/>
      <c r="RJH406" s="440"/>
      <c r="RJI406" s="440"/>
      <c r="RJJ406" s="440"/>
      <c r="RJK406" s="440"/>
      <c r="RJL406" s="440"/>
      <c r="RJM406" s="440"/>
      <c r="RJN406" s="440"/>
      <c r="RJO406" s="440"/>
      <c r="RJP406" s="440"/>
      <c r="RJQ406" s="440"/>
      <c r="RJR406" s="440"/>
      <c r="RJS406" s="440"/>
      <c r="RJT406" s="440"/>
      <c r="RJU406" s="440"/>
      <c r="RJV406" s="440"/>
      <c r="RJW406" s="440"/>
      <c r="RJX406" s="440"/>
      <c r="RJY406" s="440"/>
      <c r="RJZ406" s="440"/>
      <c r="RKA406" s="440"/>
      <c r="RKB406" s="440"/>
      <c r="RKC406" s="440"/>
      <c r="RKD406" s="440"/>
      <c r="RKE406" s="440"/>
      <c r="RKF406" s="440"/>
      <c r="RKG406" s="440"/>
      <c r="RKH406" s="440"/>
      <c r="RKI406" s="440"/>
      <c r="RKJ406" s="440"/>
      <c r="RKK406" s="440"/>
      <c r="RKL406" s="440"/>
      <c r="RKM406" s="440"/>
      <c r="RKN406" s="440"/>
      <c r="RKO406" s="440"/>
      <c r="RKP406" s="440"/>
      <c r="RKQ406" s="440"/>
      <c r="RKR406" s="440"/>
      <c r="RKS406" s="440"/>
      <c r="RKT406" s="440"/>
      <c r="RKU406" s="440"/>
      <c r="RKV406" s="440"/>
      <c r="RKW406" s="440"/>
      <c r="RKX406" s="440"/>
      <c r="RKY406" s="440"/>
      <c r="RKZ406" s="440"/>
      <c r="RLA406" s="440"/>
      <c r="RLB406" s="440"/>
      <c r="RLC406" s="440"/>
      <c r="RLD406" s="440"/>
      <c r="RLE406" s="440"/>
      <c r="RLF406" s="440"/>
      <c r="RLG406" s="440"/>
      <c r="RLH406" s="440"/>
      <c r="RLI406" s="440"/>
      <c r="RLJ406" s="440"/>
      <c r="RLK406" s="440"/>
      <c r="RLL406" s="440"/>
      <c r="RLM406" s="440"/>
      <c r="RLN406" s="440"/>
      <c r="RLO406" s="440"/>
      <c r="RLP406" s="440"/>
      <c r="RLQ406" s="440"/>
      <c r="RLR406" s="440"/>
      <c r="RLS406" s="440"/>
      <c r="RLT406" s="440"/>
      <c r="RLU406" s="440"/>
      <c r="RLV406" s="440"/>
      <c r="RLW406" s="440"/>
      <c r="RLX406" s="440"/>
      <c r="RLY406" s="440"/>
      <c r="RLZ406" s="440"/>
      <c r="RMA406" s="440"/>
      <c r="RMB406" s="440"/>
      <c r="RMC406" s="440"/>
      <c r="RMD406" s="440"/>
      <c r="RME406" s="440"/>
      <c r="RMF406" s="440"/>
      <c r="RMG406" s="440"/>
      <c r="RMH406" s="440"/>
      <c r="RMI406" s="440"/>
      <c r="RMJ406" s="440"/>
      <c r="RMK406" s="440"/>
      <c r="RML406" s="440"/>
      <c r="RMM406" s="440"/>
      <c r="RMN406" s="440"/>
      <c r="RMO406" s="440"/>
      <c r="RMP406" s="440"/>
      <c r="RMQ406" s="440"/>
      <c r="RMR406" s="440"/>
      <c r="RMS406" s="440"/>
      <c r="RMT406" s="440"/>
      <c r="RMU406" s="440"/>
      <c r="RMV406" s="440"/>
      <c r="RMW406" s="440"/>
      <c r="RMX406" s="440"/>
      <c r="RMY406" s="440"/>
      <c r="RMZ406" s="440"/>
      <c r="RNA406" s="440"/>
      <c r="RNB406" s="440"/>
      <c r="RNC406" s="440"/>
      <c r="RND406" s="440"/>
      <c r="RNE406" s="440"/>
      <c r="RNF406" s="440"/>
      <c r="RNG406" s="440"/>
      <c r="RNH406" s="440"/>
      <c r="RNI406" s="440"/>
      <c r="RNJ406" s="440"/>
      <c r="RNK406" s="440"/>
      <c r="RNL406" s="440"/>
      <c r="RNM406" s="440"/>
      <c r="RNN406" s="440"/>
      <c r="RNO406" s="440"/>
      <c r="RNP406" s="440"/>
      <c r="RNQ406" s="440"/>
      <c r="RNR406" s="440"/>
      <c r="RNS406" s="440"/>
      <c r="RNT406" s="440"/>
      <c r="RNU406" s="440"/>
      <c r="RNV406" s="440"/>
      <c r="RNW406" s="440"/>
      <c r="RNX406" s="440"/>
      <c r="RNY406" s="440"/>
      <c r="RNZ406" s="440"/>
      <c r="ROA406" s="440"/>
      <c r="ROB406" s="440"/>
      <c r="ROC406" s="440"/>
      <c r="ROD406" s="440"/>
      <c r="ROE406" s="440"/>
      <c r="ROF406" s="440"/>
      <c r="ROG406" s="440"/>
      <c r="ROH406" s="440"/>
      <c r="ROI406" s="440"/>
      <c r="ROJ406" s="440"/>
      <c r="ROK406" s="440"/>
      <c r="ROL406" s="440"/>
      <c r="ROM406" s="440"/>
      <c r="RON406" s="440"/>
      <c r="ROO406" s="440"/>
      <c r="ROP406" s="440"/>
      <c r="ROQ406" s="440"/>
      <c r="ROR406" s="440"/>
      <c r="ROS406" s="440"/>
      <c r="ROT406" s="440"/>
      <c r="ROU406" s="440"/>
      <c r="ROV406" s="440"/>
      <c r="ROW406" s="440"/>
      <c r="ROX406" s="440"/>
      <c r="ROY406" s="440"/>
      <c r="ROZ406" s="440"/>
      <c r="RPA406" s="440"/>
      <c r="RPB406" s="440"/>
      <c r="RPC406" s="440"/>
      <c r="RPD406" s="440"/>
      <c r="RPE406" s="440"/>
      <c r="RPF406" s="440"/>
      <c r="RPG406" s="440"/>
      <c r="RPH406" s="440"/>
      <c r="RPI406" s="440"/>
      <c r="RPJ406" s="440"/>
      <c r="RPK406" s="440"/>
      <c r="RPL406" s="440"/>
      <c r="RPM406" s="440"/>
      <c r="RPN406" s="440"/>
      <c r="RPO406" s="440"/>
      <c r="RPP406" s="440"/>
      <c r="RPQ406" s="440"/>
      <c r="RPR406" s="440"/>
      <c r="RPS406" s="440"/>
      <c r="RPT406" s="440"/>
      <c r="RPU406" s="440"/>
      <c r="RPV406" s="440"/>
      <c r="RPW406" s="440"/>
      <c r="RPX406" s="440"/>
      <c r="RPY406" s="440"/>
      <c r="RPZ406" s="440"/>
      <c r="RQA406" s="440"/>
      <c r="RQB406" s="440"/>
      <c r="RQC406" s="440"/>
      <c r="RQD406" s="440"/>
      <c r="RQE406" s="440"/>
      <c r="RQF406" s="440"/>
      <c r="RQG406" s="440"/>
      <c r="RQH406" s="440"/>
      <c r="RQI406" s="440"/>
      <c r="RQJ406" s="440"/>
      <c r="RQK406" s="440"/>
      <c r="RQL406" s="440"/>
      <c r="RQM406" s="440"/>
      <c r="RQN406" s="440"/>
      <c r="RQO406" s="440"/>
      <c r="RQP406" s="440"/>
      <c r="RQQ406" s="440"/>
      <c r="RQR406" s="440"/>
      <c r="RQS406" s="440"/>
      <c r="RQT406" s="440"/>
      <c r="RQU406" s="440"/>
      <c r="RQV406" s="440"/>
      <c r="RQW406" s="440"/>
      <c r="RQX406" s="440"/>
      <c r="RQY406" s="440"/>
      <c r="RQZ406" s="440"/>
      <c r="RRA406" s="440"/>
      <c r="RRB406" s="440"/>
      <c r="RRC406" s="440"/>
      <c r="RRD406" s="440"/>
      <c r="RRE406" s="440"/>
      <c r="RRF406" s="440"/>
      <c r="RRG406" s="440"/>
      <c r="RRH406" s="440"/>
      <c r="RRI406" s="440"/>
      <c r="RRJ406" s="440"/>
      <c r="RRK406" s="440"/>
      <c r="RRL406" s="440"/>
      <c r="RRM406" s="440"/>
      <c r="RRN406" s="440"/>
      <c r="RRO406" s="440"/>
      <c r="RRP406" s="440"/>
      <c r="RRQ406" s="440"/>
      <c r="RRR406" s="440"/>
      <c r="RRS406" s="440"/>
      <c r="RRT406" s="440"/>
      <c r="RRU406" s="440"/>
      <c r="RRV406" s="440"/>
      <c r="RRW406" s="440"/>
      <c r="RRX406" s="440"/>
      <c r="RRY406" s="440"/>
      <c r="RRZ406" s="440"/>
      <c r="RSA406" s="440"/>
      <c r="RSB406" s="440"/>
      <c r="RSC406" s="440"/>
      <c r="RSD406" s="440"/>
      <c r="RSE406" s="440"/>
      <c r="RSF406" s="440"/>
      <c r="RSG406" s="440"/>
      <c r="RSH406" s="440"/>
      <c r="RSI406" s="440"/>
      <c r="RSJ406" s="440"/>
      <c r="RSK406" s="440"/>
      <c r="RSL406" s="440"/>
      <c r="RSM406" s="440"/>
      <c r="RSN406" s="440"/>
      <c r="RSO406" s="440"/>
      <c r="RSP406" s="440"/>
      <c r="RSQ406" s="440"/>
      <c r="RSR406" s="440"/>
      <c r="RSS406" s="440"/>
      <c r="RST406" s="440"/>
      <c r="RSU406" s="440"/>
      <c r="RSV406" s="440"/>
      <c r="RSW406" s="440"/>
      <c r="RSX406" s="440"/>
      <c r="RSY406" s="440"/>
      <c r="RSZ406" s="440"/>
      <c r="RTA406" s="440"/>
      <c r="RTB406" s="440"/>
      <c r="RTC406" s="440"/>
      <c r="RTD406" s="440"/>
      <c r="RTE406" s="440"/>
      <c r="RTF406" s="440"/>
      <c r="RTG406" s="440"/>
      <c r="RTH406" s="440"/>
      <c r="RTI406" s="440"/>
      <c r="RTJ406" s="440"/>
      <c r="RTK406" s="440"/>
      <c r="RTL406" s="440"/>
      <c r="RTM406" s="440"/>
      <c r="RTN406" s="440"/>
      <c r="RTO406" s="440"/>
      <c r="RTP406" s="440"/>
      <c r="RTQ406" s="440"/>
      <c r="RTR406" s="440"/>
      <c r="RTS406" s="440"/>
      <c r="RTT406" s="440"/>
      <c r="RTU406" s="440"/>
      <c r="RTV406" s="440"/>
      <c r="RTW406" s="440"/>
      <c r="RTX406" s="440"/>
      <c r="RTY406" s="440"/>
      <c r="RTZ406" s="440"/>
      <c r="RUA406" s="440"/>
      <c r="RUB406" s="440"/>
      <c r="RUC406" s="440"/>
      <c r="RUD406" s="440"/>
      <c r="RUE406" s="440"/>
      <c r="RUF406" s="440"/>
      <c r="RUG406" s="440"/>
      <c r="RUH406" s="440"/>
      <c r="RUI406" s="440"/>
      <c r="RUJ406" s="440"/>
      <c r="RUK406" s="440"/>
      <c r="RUL406" s="440"/>
      <c r="RUM406" s="440"/>
      <c r="RUN406" s="440"/>
      <c r="RUO406" s="440"/>
      <c r="RUP406" s="440"/>
      <c r="RUQ406" s="440"/>
      <c r="RUR406" s="440"/>
      <c r="RUS406" s="440"/>
      <c r="RUT406" s="440"/>
      <c r="RUU406" s="440"/>
      <c r="RUV406" s="440"/>
      <c r="RUW406" s="440"/>
      <c r="RUX406" s="440"/>
      <c r="RUY406" s="440"/>
      <c r="RUZ406" s="440"/>
      <c r="RVA406" s="440"/>
      <c r="RVB406" s="440"/>
      <c r="RVC406" s="440"/>
      <c r="RVD406" s="440"/>
      <c r="RVE406" s="440"/>
      <c r="RVF406" s="440"/>
      <c r="RVG406" s="440"/>
      <c r="RVH406" s="440"/>
      <c r="RVI406" s="440"/>
      <c r="RVJ406" s="440"/>
      <c r="RVK406" s="440"/>
      <c r="RVL406" s="440"/>
      <c r="RVM406" s="440"/>
      <c r="RVN406" s="440"/>
      <c r="RVO406" s="440"/>
      <c r="RVP406" s="440"/>
      <c r="RVQ406" s="440"/>
      <c r="RVR406" s="440"/>
      <c r="RVS406" s="440"/>
      <c r="RVT406" s="440"/>
      <c r="RVU406" s="440"/>
      <c r="RVV406" s="440"/>
      <c r="RVW406" s="440"/>
      <c r="RVX406" s="440"/>
      <c r="RVY406" s="440"/>
      <c r="RVZ406" s="440"/>
      <c r="RWA406" s="440"/>
      <c r="RWB406" s="440"/>
      <c r="RWC406" s="440"/>
      <c r="RWD406" s="440"/>
      <c r="RWE406" s="440"/>
      <c r="RWF406" s="440"/>
      <c r="RWG406" s="440"/>
      <c r="RWH406" s="440"/>
      <c r="RWI406" s="440"/>
      <c r="RWJ406" s="440"/>
      <c r="RWK406" s="440"/>
      <c r="RWL406" s="440"/>
      <c r="RWM406" s="440"/>
      <c r="RWN406" s="440"/>
      <c r="RWO406" s="440"/>
      <c r="RWP406" s="440"/>
      <c r="RWQ406" s="440"/>
      <c r="RWR406" s="440"/>
      <c r="RWS406" s="440"/>
      <c r="RWT406" s="440"/>
      <c r="RWU406" s="440"/>
      <c r="RWV406" s="440"/>
      <c r="RWW406" s="440"/>
      <c r="RWX406" s="440"/>
      <c r="RWY406" s="440"/>
      <c r="RWZ406" s="440"/>
      <c r="RXA406" s="440"/>
      <c r="RXB406" s="440"/>
      <c r="RXC406" s="440"/>
      <c r="RXD406" s="440"/>
      <c r="RXE406" s="440"/>
      <c r="RXF406" s="440"/>
      <c r="RXG406" s="440"/>
      <c r="RXH406" s="440"/>
      <c r="RXI406" s="440"/>
      <c r="RXJ406" s="440"/>
      <c r="RXK406" s="440"/>
      <c r="RXL406" s="440"/>
      <c r="RXM406" s="440"/>
      <c r="RXN406" s="440"/>
      <c r="RXO406" s="440"/>
      <c r="RXP406" s="440"/>
      <c r="RXQ406" s="440"/>
      <c r="RXR406" s="440"/>
      <c r="RXS406" s="440"/>
      <c r="RXT406" s="440"/>
      <c r="RXU406" s="440"/>
      <c r="RXV406" s="440"/>
      <c r="RXW406" s="440"/>
      <c r="RXX406" s="440"/>
      <c r="RXY406" s="440"/>
      <c r="RXZ406" s="440"/>
      <c r="RYA406" s="440"/>
      <c r="RYB406" s="440"/>
      <c r="RYC406" s="440"/>
      <c r="RYD406" s="440"/>
      <c r="RYE406" s="440"/>
      <c r="RYF406" s="440"/>
      <c r="RYG406" s="440"/>
      <c r="RYH406" s="440"/>
      <c r="RYI406" s="440"/>
      <c r="RYJ406" s="440"/>
      <c r="RYK406" s="440"/>
      <c r="RYL406" s="440"/>
      <c r="RYM406" s="440"/>
      <c r="RYN406" s="440"/>
      <c r="RYO406" s="440"/>
      <c r="RYP406" s="440"/>
      <c r="RYQ406" s="440"/>
      <c r="RYR406" s="440"/>
      <c r="RYS406" s="440"/>
      <c r="RYT406" s="440"/>
      <c r="RYU406" s="440"/>
      <c r="RYV406" s="440"/>
      <c r="RYW406" s="440"/>
      <c r="RYX406" s="440"/>
      <c r="RYY406" s="440"/>
      <c r="RYZ406" s="440"/>
      <c r="RZA406" s="440"/>
      <c r="RZB406" s="440"/>
      <c r="RZC406" s="440"/>
      <c r="RZD406" s="440"/>
      <c r="RZE406" s="440"/>
      <c r="RZF406" s="440"/>
      <c r="RZG406" s="440"/>
      <c r="RZH406" s="440"/>
      <c r="RZI406" s="440"/>
      <c r="RZJ406" s="440"/>
      <c r="RZK406" s="440"/>
      <c r="RZL406" s="440"/>
      <c r="RZM406" s="440"/>
      <c r="RZN406" s="440"/>
      <c r="RZO406" s="440"/>
      <c r="RZP406" s="440"/>
      <c r="RZQ406" s="440"/>
      <c r="RZR406" s="440"/>
      <c r="RZS406" s="440"/>
      <c r="RZT406" s="440"/>
      <c r="RZU406" s="440"/>
      <c r="RZV406" s="440"/>
      <c r="RZW406" s="440"/>
      <c r="RZX406" s="440"/>
      <c r="RZY406" s="440"/>
      <c r="RZZ406" s="440"/>
      <c r="SAA406" s="440"/>
      <c r="SAB406" s="440"/>
      <c r="SAC406" s="440"/>
      <c r="SAD406" s="440"/>
      <c r="SAE406" s="440"/>
      <c r="SAF406" s="440"/>
      <c r="SAG406" s="440"/>
      <c r="SAH406" s="440"/>
      <c r="SAI406" s="440"/>
      <c r="SAJ406" s="440"/>
      <c r="SAK406" s="440"/>
      <c r="SAL406" s="440"/>
      <c r="SAM406" s="440"/>
      <c r="SAN406" s="440"/>
      <c r="SAO406" s="440"/>
      <c r="SAP406" s="440"/>
      <c r="SAQ406" s="440"/>
      <c r="SAR406" s="440"/>
      <c r="SAS406" s="440"/>
      <c r="SAT406" s="440"/>
      <c r="SAU406" s="440"/>
      <c r="SAV406" s="440"/>
      <c r="SAW406" s="440"/>
      <c r="SAX406" s="440"/>
      <c r="SAY406" s="440"/>
      <c r="SAZ406" s="440"/>
      <c r="SBA406" s="440"/>
      <c r="SBB406" s="440"/>
      <c r="SBC406" s="440"/>
      <c r="SBD406" s="440"/>
      <c r="SBE406" s="440"/>
      <c r="SBF406" s="440"/>
      <c r="SBG406" s="440"/>
      <c r="SBH406" s="440"/>
      <c r="SBI406" s="440"/>
      <c r="SBJ406" s="440"/>
      <c r="SBK406" s="440"/>
      <c r="SBL406" s="440"/>
      <c r="SBM406" s="440"/>
      <c r="SBN406" s="440"/>
      <c r="SBO406" s="440"/>
      <c r="SBP406" s="440"/>
      <c r="SBQ406" s="440"/>
      <c r="SBR406" s="440"/>
      <c r="SBS406" s="440"/>
      <c r="SBT406" s="440"/>
      <c r="SBU406" s="440"/>
      <c r="SBV406" s="440"/>
      <c r="SBW406" s="440"/>
      <c r="SBX406" s="440"/>
      <c r="SBY406" s="440"/>
      <c r="SBZ406" s="440"/>
      <c r="SCA406" s="440"/>
      <c r="SCB406" s="440"/>
      <c r="SCC406" s="440"/>
      <c r="SCD406" s="440"/>
      <c r="SCE406" s="440"/>
      <c r="SCF406" s="440"/>
      <c r="SCG406" s="440"/>
      <c r="SCH406" s="440"/>
      <c r="SCI406" s="440"/>
      <c r="SCJ406" s="440"/>
      <c r="SCK406" s="440"/>
      <c r="SCL406" s="440"/>
      <c r="SCM406" s="440"/>
      <c r="SCN406" s="440"/>
      <c r="SCO406" s="440"/>
      <c r="SCP406" s="440"/>
      <c r="SCQ406" s="440"/>
      <c r="SCR406" s="440"/>
      <c r="SCS406" s="440"/>
      <c r="SCT406" s="440"/>
      <c r="SCU406" s="440"/>
      <c r="SCV406" s="440"/>
      <c r="SCW406" s="440"/>
      <c r="SCX406" s="440"/>
      <c r="SCY406" s="440"/>
      <c r="SCZ406" s="440"/>
      <c r="SDA406" s="440"/>
      <c r="SDB406" s="440"/>
      <c r="SDC406" s="440"/>
      <c r="SDD406" s="440"/>
      <c r="SDE406" s="440"/>
      <c r="SDF406" s="440"/>
      <c r="SDG406" s="440"/>
      <c r="SDH406" s="440"/>
      <c r="SDI406" s="440"/>
      <c r="SDJ406" s="440"/>
      <c r="SDK406" s="440"/>
      <c r="SDL406" s="440"/>
      <c r="SDM406" s="440"/>
      <c r="SDN406" s="440"/>
      <c r="SDO406" s="440"/>
      <c r="SDP406" s="440"/>
      <c r="SDQ406" s="440"/>
      <c r="SDR406" s="440"/>
      <c r="SDS406" s="440"/>
      <c r="SDT406" s="440"/>
      <c r="SDU406" s="440"/>
      <c r="SDV406" s="440"/>
      <c r="SDW406" s="440"/>
      <c r="SDX406" s="440"/>
      <c r="SDY406" s="440"/>
      <c r="SDZ406" s="440"/>
      <c r="SEA406" s="440"/>
      <c r="SEB406" s="440"/>
      <c r="SEC406" s="440"/>
      <c r="SED406" s="440"/>
      <c r="SEE406" s="440"/>
      <c r="SEF406" s="440"/>
      <c r="SEG406" s="440"/>
      <c r="SEH406" s="440"/>
      <c r="SEI406" s="440"/>
      <c r="SEJ406" s="440"/>
      <c r="SEK406" s="440"/>
      <c r="SEL406" s="440"/>
      <c r="SEM406" s="440"/>
      <c r="SEN406" s="440"/>
      <c r="SEO406" s="440"/>
      <c r="SEP406" s="440"/>
      <c r="SEQ406" s="440"/>
      <c r="SER406" s="440"/>
      <c r="SES406" s="440"/>
      <c r="SET406" s="440"/>
      <c r="SEU406" s="440"/>
      <c r="SEV406" s="440"/>
      <c r="SEW406" s="440"/>
      <c r="SEX406" s="440"/>
      <c r="SEY406" s="440"/>
      <c r="SEZ406" s="440"/>
      <c r="SFA406" s="440"/>
      <c r="SFB406" s="440"/>
      <c r="SFC406" s="440"/>
      <c r="SFD406" s="440"/>
      <c r="SFE406" s="440"/>
      <c r="SFF406" s="440"/>
      <c r="SFG406" s="440"/>
      <c r="SFH406" s="440"/>
      <c r="SFI406" s="440"/>
      <c r="SFJ406" s="440"/>
      <c r="SFK406" s="440"/>
      <c r="SFL406" s="440"/>
      <c r="SFM406" s="440"/>
      <c r="SFN406" s="440"/>
      <c r="SFO406" s="440"/>
      <c r="SFP406" s="440"/>
      <c r="SFQ406" s="440"/>
      <c r="SFR406" s="440"/>
      <c r="SFS406" s="440"/>
      <c r="SFT406" s="440"/>
      <c r="SFU406" s="440"/>
      <c r="SFV406" s="440"/>
      <c r="SFW406" s="440"/>
      <c r="SFX406" s="440"/>
      <c r="SFY406" s="440"/>
      <c r="SFZ406" s="440"/>
      <c r="SGA406" s="440"/>
      <c r="SGB406" s="440"/>
      <c r="SGC406" s="440"/>
      <c r="SGD406" s="440"/>
      <c r="SGE406" s="440"/>
      <c r="SGF406" s="440"/>
      <c r="SGG406" s="440"/>
      <c r="SGH406" s="440"/>
      <c r="SGI406" s="440"/>
      <c r="SGJ406" s="440"/>
      <c r="SGK406" s="440"/>
      <c r="SGL406" s="440"/>
      <c r="SGM406" s="440"/>
      <c r="SGN406" s="440"/>
      <c r="SGO406" s="440"/>
      <c r="SGP406" s="440"/>
      <c r="SGQ406" s="440"/>
      <c r="SGR406" s="440"/>
      <c r="SGS406" s="440"/>
      <c r="SGT406" s="440"/>
      <c r="SGU406" s="440"/>
      <c r="SGV406" s="440"/>
      <c r="SGW406" s="440"/>
      <c r="SGX406" s="440"/>
      <c r="SGY406" s="440"/>
      <c r="SGZ406" s="440"/>
      <c r="SHA406" s="440"/>
      <c r="SHB406" s="440"/>
      <c r="SHC406" s="440"/>
      <c r="SHD406" s="440"/>
      <c r="SHE406" s="440"/>
      <c r="SHF406" s="440"/>
      <c r="SHG406" s="440"/>
      <c r="SHH406" s="440"/>
      <c r="SHI406" s="440"/>
      <c r="SHJ406" s="440"/>
      <c r="SHK406" s="440"/>
      <c r="SHL406" s="440"/>
      <c r="SHM406" s="440"/>
      <c r="SHN406" s="440"/>
      <c r="SHO406" s="440"/>
      <c r="SHP406" s="440"/>
      <c r="SHQ406" s="440"/>
      <c r="SHR406" s="440"/>
      <c r="SHS406" s="440"/>
      <c r="SHT406" s="440"/>
      <c r="SHU406" s="440"/>
      <c r="SHV406" s="440"/>
      <c r="SHW406" s="440"/>
      <c r="SHX406" s="440"/>
      <c r="SHY406" s="440"/>
      <c r="SHZ406" s="440"/>
      <c r="SIA406" s="440"/>
      <c r="SIB406" s="440"/>
      <c r="SIC406" s="440"/>
      <c r="SID406" s="440"/>
      <c r="SIE406" s="440"/>
      <c r="SIF406" s="440"/>
      <c r="SIG406" s="440"/>
      <c r="SIH406" s="440"/>
      <c r="SII406" s="440"/>
      <c r="SIJ406" s="440"/>
      <c r="SIK406" s="440"/>
      <c r="SIL406" s="440"/>
      <c r="SIM406" s="440"/>
      <c r="SIN406" s="440"/>
      <c r="SIO406" s="440"/>
      <c r="SIP406" s="440"/>
      <c r="SIQ406" s="440"/>
      <c r="SIR406" s="440"/>
      <c r="SIS406" s="440"/>
      <c r="SIT406" s="440"/>
      <c r="SIU406" s="440"/>
      <c r="SIV406" s="440"/>
      <c r="SIW406" s="440"/>
      <c r="SIX406" s="440"/>
      <c r="SIY406" s="440"/>
      <c r="SIZ406" s="440"/>
      <c r="SJA406" s="440"/>
      <c r="SJB406" s="440"/>
      <c r="SJC406" s="440"/>
      <c r="SJD406" s="440"/>
      <c r="SJE406" s="440"/>
      <c r="SJF406" s="440"/>
      <c r="SJG406" s="440"/>
      <c r="SJH406" s="440"/>
      <c r="SJI406" s="440"/>
      <c r="SJJ406" s="440"/>
      <c r="SJK406" s="440"/>
      <c r="SJL406" s="440"/>
      <c r="SJM406" s="440"/>
      <c r="SJN406" s="440"/>
      <c r="SJO406" s="440"/>
      <c r="SJP406" s="440"/>
      <c r="SJQ406" s="440"/>
      <c r="SJR406" s="440"/>
      <c r="SJS406" s="440"/>
      <c r="SJT406" s="440"/>
      <c r="SJU406" s="440"/>
      <c r="SJV406" s="440"/>
      <c r="SJW406" s="440"/>
      <c r="SJX406" s="440"/>
      <c r="SJY406" s="440"/>
      <c r="SJZ406" s="440"/>
      <c r="SKA406" s="440"/>
      <c r="SKB406" s="440"/>
      <c r="SKC406" s="440"/>
      <c r="SKD406" s="440"/>
      <c r="SKE406" s="440"/>
      <c r="SKF406" s="440"/>
      <c r="SKG406" s="440"/>
      <c r="SKH406" s="440"/>
      <c r="SKI406" s="440"/>
      <c r="SKJ406" s="440"/>
      <c r="SKK406" s="440"/>
      <c r="SKL406" s="440"/>
      <c r="SKM406" s="440"/>
      <c r="SKN406" s="440"/>
      <c r="SKO406" s="440"/>
      <c r="SKP406" s="440"/>
      <c r="SKQ406" s="440"/>
      <c r="SKR406" s="440"/>
      <c r="SKS406" s="440"/>
      <c r="SKT406" s="440"/>
      <c r="SKU406" s="440"/>
      <c r="SKV406" s="440"/>
      <c r="SKW406" s="440"/>
      <c r="SKX406" s="440"/>
      <c r="SKY406" s="440"/>
      <c r="SKZ406" s="440"/>
      <c r="SLA406" s="440"/>
      <c r="SLB406" s="440"/>
      <c r="SLC406" s="440"/>
      <c r="SLD406" s="440"/>
      <c r="SLE406" s="440"/>
      <c r="SLF406" s="440"/>
      <c r="SLG406" s="440"/>
      <c r="SLH406" s="440"/>
      <c r="SLI406" s="440"/>
      <c r="SLJ406" s="440"/>
      <c r="SLK406" s="440"/>
      <c r="SLL406" s="440"/>
      <c r="SLM406" s="440"/>
      <c r="SLN406" s="440"/>
      <c r="SLO406" s="440"/>
      <c r="SLP406" s="440"/>
      <c r="SLQ406" s="440"/>
      <c r="SLR406" s="440"/>
      <c r="SLS406" s="440"/>
      <c r="SLT406" s="440"/>
      <c r="SLU406" s="440"/>
      <c r="SLV406" s="440"/>
      <c r="SLW406" s="440"/>
      <c r="SLX406" s="440"/>
      <c r="SLY406" s="440"/>
      <c r="SLZ406" s="440"/>
      <c r="SMA406" s="440"/>
      <c r="SMB406" s="440"/>
      <c r="SMC406" s="440"/>
      <c r="SMD406" s="440"/>
      <c r="SME406" s="440"/>
      <c r="SMF406" s="440"/>
      <c r="SMG406" s="440"/>
      <c r="SMH406" s="440"/>
      <c r="SMI406" s="440"/>
      <c r="SMJ406" s="440"/>
      <c r="SMK406" s="440"/>
      <c r="SML406" s="440"/>
      <c r="SMM406" s="440"/>
      <c r="SMN406" s="440"/>
      <c r="SMO406" s="440"/>
      <c r="SMP406" s="440"/>
      <c r="SMQ406" s="440"/>
      <c r="SMR406" s="440"/>
      <c r="SMS406" s="440"/>
      <c r="SMT406" s="440"/>
      <c r="SMU406" s="440"/>
      <c r="SMV406" s="440"/>
      <c r="SMW406" s="440"/>
      <c r="SMX406" s="440"/>
      <c r="SMY406" s="440"/>
      <c r="SMZ406" s="440"/>
      <c r="SNA406" s="440"/>
      <c r="SNB406" s="440"/>
      <c r="SNC406" s="440"/>
      <c r="SND406" s="440"/>
      <c r="SNE406" s="440"/>
      <c r="SNF406" s="440"/>
      <c r="SNG406" s="440"/>
      <c r="SNH406" s="440"/>
      <c r="SNI406" s="440"/>
      <c r="SNJ406" s="440"/>
      <c r="SNK406" s="440"/>
      <c r="SNL406" s="440"/>
      <c r="SNM406" s="440"/>
      <c r="SNN406" s="440"/>
      <c r="SNO406" s="440"/>
      <c r="SNP406" s="440"/>
      <c r="SNQ406" s="440"/>
      <c r="SNR406" s="440"/>
      <c r="SNS406" s="440"/>
      <c r="SNT406" s="440"/>
      <c r="SNU406" s="440"/>
      <c r="SNV406" s="440"/>
      <c r="SNW406" s="440"/>
      <c r="SNX406" s="440"/>
      <c r="SNY406" s="440"/>
      <c r="SNZ406" s="440"/>
      <c r="SOA406" s="440"/>
      <c r="SOB406" s="440"/>
      <c r="SOC406" s="440"/>
      <c r="SOD406" s="440"/>
      <c r="SOE406" s="440"/>
      <c r="SOF406" s="440"/>
      <c r="SOG406" s="440"/>
      <c r="SOH406" s="440"/>
      <c r="SOI406" s="440"/>
      <c r="SOJ406" s="440"/>
      <c r="SOK406" s="440"/>
      <c r="SOL406" s="440"/>
      <c r="SOM406" s="440"/>
      <c r="SON406" s="440"/>
      <c r="SOO406" s="440"/>
      <c r="SOP406" s="440"/>
      <c r="SOQ406" s="440"/>
      <c r="SOR406" s="440"/>
      <c r="SOS406" s="440"/>
      <c r="SOT406" s="440"/>
      <c r="SOU406" s="440"/>
      <c r="SOV406" s="440"/>
      <c r="SOW406" s="440"/>
      <c r="SOX406" s="440"/>
      <c r="SOY406" s="440"/>
      <c r="SOZ406" s="440"/>
      <c r="SPA406" s="440"/>
      <c r="SPB406" s="440"/>
      <c r="SPC406" s="440"/>
      <c r="SPD406" s="440"/>
      <c r="SPE406" s="440"/>
      <c r="SPF406" s="440"/>
      <c r="SPG406" s="440"/>
      <c r="SPH406" s="440"/>
      <c r="SPI406" s="440"/>
      <c r="SPJ406" s="440"/>
      <c r="SPK406" s="440"/>
      <c r="SPL406" s="440"/>
      <c r="SPM406" s="440"/>
      <c r="SPN406" s="440"/>
      <c r="SPO406" s="440"/>
      <c r="SPP406" s="440"/>
      <c r="SPQ406" s="440"/>
      <c r="SPR406" s="440"/>
      <c r="SPS406" s="440"/>
      <c r="SPT406" s="440"/>
      <c r="SPU406" s="440"/>
      <c r="SPV406" s="440"/>
      <c r="SPW406" s="440"/>
      <c r="SPX406" s="440"/>
      <c r="SPY406" s="440"/>
      <c r="SPZ406" s="440"/>
      <c r="SQA406" s="440"/>
      <c r="SQB406" s="440"/>
      <c r="SQC406" s="440"/>
      <c r="SQD406" s="440"/>
      <c r="SQE406" s="440"/>
      <c r="SQF406" s="440"/>
      <c r="SQG406" s="440"/>
      <c r="SQH406" s="440"/>
      <c r="SQI406" s="440"/>
      <c r="SQJ406" s="440"/>
      <c r="SQK406" s="440"/>
      <c r="SQL406" s="440"/>
      <c r="SQM406" s="440"/>
      <c r="SQN406" s="440"/>
      <c r="SQO406" s="440"/>
      <c r="SQP406" s="440"/>
      <c r="SQQ406" s="440"/>
      <c r="SQR406" s="440"/>
      <c r="SQS406" s="440"/>
      <c r="SQT406" s="440"/>
      <c r="SQU406" s="440"/>
      <c r="SQV406" s="440"/>
      <c r="SQW406" s="440"/>
      <c r="SQX406" s="440"/>
      <c r="SQY406" s="440"/>
      <c r="SQZ406" s="440"/>
      <c r="SRA406" s="440"/>
      <c r="SRB406" s="440"/>
      <c r="SRC406" s="440"/>
      <c r="SRD406" s="440"/>
      <c r="SRE406" s="440"/>
      <c r="SRF406" s="440"/>
      <c r="SRG406" s="440"/>
      <c r="SRH406" s="440"/>
      <c r="SRI406" s="440"/>
      <c r="SRJ406" s="440"/>
      <c r="SRK406" s="440"/>
      <c r="SRL406" s="440"/>
      <c r="SRM406" s="440"/>
      <c r="SRN406" s="440"/>
      <c r="SRO406" s="440"/>
      <c r="SRP406" s="440"/>
      <c r="SRQ406" s="440"/>
      <c r="SRR406" s="440"/>
      <c r="SRS406" s="440"/>
      <c r="SRT406" s="440"/>
      <c r="SRU406" s="440"/>
      <c r="SRV406" s="440"/>
      <c r="SRW406" s="440"/>
      <c r="SRX406" s="440"/>
      <c r="SRY406" s="440"/>
      <c r="SRZ406" s="440"/>
      <c r="SSA406" s="440"/>
      <c r="SSB406" s="440"/>
      <c r="SSC406" s="440"/>
      <c r="SSD406" s="440"/>
      <c r="SSE406" s="440"/>
      <c r="SSF406" s="440"/>
      <c r="SSG406" s="440"/>
      <c r="SSH406" s="440"/>
      <c r="SSI406" s="440"/>
      <c r="SSJ406" s="440"/>
      <c r="SSK406" s="440"/>
      <c r="SSL406" s="440"/>
      <c r="SSM406" s="440"/>
      <c r="SSN406" s="440"/>
      <c r="SSO406" s="440"/>
      <c r="SSP406" s="440"/>
      <c r="SSQ406" s="440"/>
      <c r="SSR406" s="440"/>
      <c r="SSS406" s="440"/>
      <c r="SST406" s="440"/>
      <c r="SSU406" s="440"/>
      <c r="SSV406" s="440"/>
      <c r="SSW406" s="440"/>
      <c r="SSX406" s="440"/>
      <c r="SSY406" s="440"/>
      <c r="SSZ406" s="440"/>
      <c r="STA406" s="440"/>
      <c r="STB406" s="440"/>
      <c r="STC406" s="440"/>
      <c r="STD406" s="440"/>
      <c r="STE406" s="440"/>
      <c r="STF406" s="440"/>
      <c r="STG406" s="440"/>
      <c r="STH406" s="440"/>
      <c r="STI406" s="440"/>
      <c r="STJ406" s="440"/>
      <c r="STK406" s="440"/>
      <c r="STL406" s="440"/>
      <c r="STM406" s="440"/>
      <c r="STN406" s="440"/>
      <c r="STO406" s="440"/>
      <c r="STP406" s="440"/>
      <c r="STQ406" s="440"/>
      <c r="STR406" s="440"/>
      <c r="STS406" s="440"/>
      <c r="STT406" s="440"/>
      <c r="STU406" s="440"/>
      <c r="STV406" s="440"/>
      <c r="STW406" s="440"/>
      <c r="STX406" s="440"/>
      <c r="STY406" s="440"/>
      <c r="STZ406" s="440"/>
      <c r="SUA406" s="440"/>
      <c r="SUB406" s="440"/>
      <c r="SUC406" s="440"/>
      <c r="SUD406" s="440"/>
      <c r="SUE406" s="440"/>
      <c r="SUF406" s="440"/>
      <c r="SUG406" s="440"/>
      <c r="SUH406" s="440"/>
      <c r="SUI406" s="440"/>
      <c r="SUJ406" s="440"/>
      <c r="SUK406" s="440"/>
      <c r="SUL406" s="440"/>
      <c r="SUM406" s="440"/>
      <c r="SUN406" s="440"/>
      <c r="SUO406" s="440"/>
      <c r="SUP406" s="440"/>
      <c r="SUQ406" s="440"/>
      <c r="SUR406" s="440"/>
      <c r="SUS406" s="440"/>
      <c r="SUT406" s="440"/>
      <c r="SUU406" s="440"/>
      <c r="SUV406" s="440"/>
      <c r="SUW406" s="440"/>
      <c r="SUX406" s="440"/>
      <c r="SUY406" s="440"/>
      <c r="SUZ406" s="440"/>
      <c r="SVA406" s="440"/>
      <c r="SVB406" s="440"/>
      <c r="SVC406" s="440"/>
      <c r="SVD406" s="440"/>
      <c r="SVE406" s="440"/>
      <c r="SVF406" s="440"/>
      <c r="SVG406" s="440"/>
      <c r="SVH406" s="440"/>
      <c r="SVI406" s="440"/>
      <c r="SVJ406" s="440"/>
      <c r="SVK406" s="440"/>
      <c r="SVL406" s="440"/>
      <c r="SVM406" s="440"/>
      <c r="SVN406" s="440"/>
      <c r="SVO406" s="440"/>
      <c r="SVP406" s="440"/>
      <c r="SVQ406" s="440"/>
      <c r="SVR406" s="440"/>
      <c r="SVS406" s="440"/>
      <c r="SVT406" s="440"/>
      <c r="SVU406" s="440"/>
      <c r="SVV406" s="440"/>
      <c r="SVW406" s="440"/>
      <c r="SVX406" s="440"/>
      <c r="SVY406" s="440"/>
      <c r="SVZ406" s="440"/>
      <c r="SWA406" s="440"/>
      <c r="SWB406" s="440"/>
      <c r="SWC406" s="440"/>
      <c r="SWD406" s="440"/>
      <c r="SWE406" s="440"/>
      <c r="SWF406" s="440"/>
      <c r="SWG406" s="440"/>
      <c r="SWH406" s="440"/>
      <c r="SWI406" s="440"/>
      <c r="SWJ406" s="440"/>
      <c r="SWK406" s="440"/>
      <c r="SWL406" s="440"/>
      <c r="SWM406" s="440"/>
      <c r="SWN406" s="440"/>
      <c r="SWO406" s="440"/>
      <c r="SWP406" s="440"/>
      <c r="SWQ406" s="440"/>
      <c r="SWR406" s="440"/>
      <c r="SWS406" s="440"/>
      <c r="SWT406" s="440"/>
      <c r="SWU406" s="440"/>
      <c r="SWV406" s="440"/>
      <c r="SWW406" s="440"/>
      <c r="SWX406" s="440"/>
      <c r="SWY406" s="440"/>
      <c r="SWZ406" s="440"/>
      <c r="SXA406" s="440"/>
      <c r="SXB406" s="440"/>
      <c r="SXC406" s="440"/>
      <c r="SXD406" s="440"/>
      <c r="SXE406" s="440"/>
      <c r="SXF406" s="440"/>
      <c r="SXG406" s="440"/>
      <c r="SXH406" s="440"/>
      <c r="SXI406" s="440"/>
      <c r="SXJ406" s="440"/>
      <c r="SXK406" s="440"/>
      <c r="SXL406" s="440"/>
      <c r="SXM406" s="440"/>
      <c r="SXN406" s="440"/>
      <c r="SXO406" s="440"/>
      <c r="SXP406" s="440"/>
      <c r="SXQ406" s="440"/>
      <c r="SXR406" s="440"/>
      <c r="SXS406" s="440"/>
      <c r="SXT406" s="440"/>
      <c r="SXU406" s="440"/>
      <c r="SXV406" s="440"/>
      <c r="SXW406" s="440"/>
      <c r="SXX406" s="440"/>
      <c r="SXY406" s="440"/>
      <c r="SXZ406" s="440"/>
      <c r="SYA406" s="440"/>
      <c r="SYB406" s="440"/>
      <c r="SYC406" s="440"/>
      <c r="SYD406" s="440"/>
      <c r="SYE406" s="440"/>
      <c r="SYF406" s="440"/>
      <c r="SYG406" s="440"/>
      <c r="SYH406" s="440"/>
      <c r="SYI406" s="440"/>
      <c r="SYJ406" s="440"/>
      <c r="SYK406" s="440"/>
      <c r="SYL406" s="440"/>
      <c r="SYM406" s="440"/>
      <c r="SYN406" s="440"/>
      <c r="SYO406" s="440"/>
      <c r="SYP406" s="440"/>
      <c r="SYQ406" s="440"/>
      <c r="SYR406" s="440"/>
      <c r="SYS406" s="440"/>
      <c r="SYT406" s="440"/>
      <c r="SYU406" s="440"/>
      <c r="SYV406" s="440"/>
      <c r="SYW406" s="440"/>
      <c r="SYX406" s="440"/>
      <c r="SYY406" s="440"/>
      <c r="SYZ406" s="440"/>
      <c r="SZA406" s="440"/>
      <c r="SZB406" s="440"/>
      <c r="SZC406" s="440"/>
      <c r="SZD406" s="440"/>
      <c r="SZE406" s="440"/>
      <c r="SZF406" s="440"/>
      <c r="SZG406" s="440"/>
      <c r="SZH406" s="440"/>
      <c r="SZI406" s="440"/>
      <c r="SZJ406" s="440"/>
      <c r="SZK406" s="440"/>
      <c r="SZL406" s="440"/>
      <c r="SZM406" s="440"/>
      <c r="SZN406" s="440"/>
      <c r="SZO406" s="440"/>
      <c r="SZP406" s="440"/>
      <c r="SZQ406" s="440"/>
      <c r="SZR406" s="440"/>
      <c r="SZS406" s="440"/>
      <c r="SZT406" s="440"/>
      <c r="SZU406" s="440"/>
      <c r="SZV406" s="440"/>
      <c r="SZW406" s="440"/>
      <c r="SZX406" s="440"/>
      <c r="SZY406" s="440"/>
      <c r="SZZ406" s="440"/>
      <c r="TAA406" s="440"/>
      <c r="TAB406" s="440"/>
      <c r="TAC406" s="440"/>
      <c r="TAD406" s="440"/>
      <c r="TAE406" s="440"/>
      <c r="TAF406" s="440"/>
      <c r="TAG406" s="440"/>
      <c r="TAH406" s="440"/>
      <c r="TAI406" s="440"/>
      <c r="TAJ406" s="440"/>
      <c r="TAK406" s="440"/>
      <c r="TAL406" s="440"/>
      <c r="TAM406" s="440"/>
      <c r="TAN406" s="440"/>
      <c r="TAO406" s="440"/>
      <c r="TAP406" s="440"/>
      <c r="TAQ406" s="440"/>
      <c r="TAR406" s="440"/>
      <c r="TAS406" s="440"/>
      <c r="TAT406" s="440"/>
      <c r="TAU406" s="440"/>
      <c r="TAV406" s="440"/>
      <c r="TAW406" s="440"/>
      <c r="TAX406" s="440"/>
      <c r="TAY406" s="440"/>
      <c r="TAZ406" s="440"/>
      <c r="TBA406" s="440"/>
      <c r="TBB406" s="440"/>
      <c r="TBC406" s="440"/>
      <c r="TBD406" s="440"/>
      <c r="TBE406" s="440"/>
      <c r="TBF406" s="440"/>
      <c r="TBG406" s="440"/>
      <c r="TBH406" s="440"/>
      <c r="TBI406" s="440"/>
      <c r="TBJ406" s="440"/>
      <c r="TBK406" s="440"/>
      <c r="TBL406" s="440"/>
      <c r="TBM406" s="440"/>
      <c r="TBN406" s="440"/>
      <c r="TBO406" s="440"/>
      <c r="TBP406" s="440"/>
      <c r="TBQ406" s="440"/>
      <c r="TBR406" s="440"/>
      <c r="TBS406" s="440"/>
      <c r="TBT406" s="440"/>
      <c r="TBU406" s="440"/>
      <c r="TBV406" s="440"/>
      <c r="TBW406" s="440"/>
      <c r="TBX406" s="440"/>
      <c r="TBY406" s="440"/>
      <c r="TBZ406" s="440"/>
      <c r="TCA406" s="440"/>
      <c r="TCB406" s="440"/>
      <c r="TCC406" s="440"/>
      <c r="TCD406" s="440"/>
      <c r="TCE406" s="440"/>
      <c r="TCF406" s="440"/>
      <c r="TCG406" s="440"/>
      <c r="TCH406" s="440"/>
      <c r="TCI406" s="440"/>
      <c r="TCJ406" s="440"/>
      <c r="TCK406" s="440"/>
      <c r="TCL406" s="440"/>
      <c r="TCM406" s="440"/>
      <c r="TCN406" s="440"/>
      <c r="TCO406" s="440"/>
      <c r="TCP406" s="440"/>
      <c r="TCQ406" s="440"/>
      <c r="TCR406" s="440"/>
      <c r="TCS406" s="440"/>
      <c r="TCT406" s="440"/>
      <c r="TCU406" s="440"/>
      <c r="TCV406" s="440"/>
      <c r="TCW406" s="440"/>
      <c r="TCX406" s="440"/>
      <c r="TCY406" s="440"/>
      <c r="TCZ406" s="440"/>
      <c r="TDA406" s="440"/>
      <c r="TDB406" s="440"/>
      <c r="TDC406" s="440"/>
      <c r="TDD406" s="440"/>
      <c r="TDE406" s="440"/>
      <c r="TDF406" s="440"/>
      <c r="TDG406" s="440"/>
      <c r="TDH406" s="440"/>
      <c r="TDI406" s="440"/>
      <c r="TDJ406" s="440"/>
      <c r="TDK406" s="440"/>
      <c r="TDL406" s="440"/>
      <c r="TDM406" s="440"/>
      <c r="TDN406" s="440"/>
      <c r="TDO406" s="440"/>
      <c r="TDP406" s="440"/>
      <c r="TDQ406" s="440"/>
      <c r="TDR406" s="440"/>
      <c r="TDS406" s="440"/>
      <c r="TDT406" s="440"/>
      <c r="TDU406" s="440"/>
      <c r="TDV406" s="440"/>
      <c r="TDW406" s="440"/>
      <c r="TDX406" s="440"/>
      <c r="TDY406" s="440"/>
      <c r="TDZ406" s="440"/>
      <c r="TEA406" s="440"/>
      <c r="TEB406" s="440"/>
      <c r="TEC406" s="440"/>
      <c r="TED406" s="440"/>
      <c r="TEE406" s="440"/>
      <c r="TEF406" s="440"/>
      <c r="TEG406" s="440"/>
      <c r="TEH406" s="440"/>
      <c r="TEI406" s="440"/>
      <c r="TEJ406" s="440"/>
      <c r="TEK406" s="440"/>
      <c r="TEL406" s="440"/>
      <c r="TEM406" s="440"/>
      <c r="TEN406" s="440"/>
      <c r="TEO406" s="440"/>
      <c r="TEP406" s="440"/>
      <c r="TEQ406" s="440"/>
      <c r="TER406" s="440"/>
      <c r="TES406" s="440"/>
      <c r="TET406" s="440"/>
      <c r="TEU406" s="440"/>
      <c r="TEV406" s="440"/>
      <c r="TEW406" s="440"/>
      <c r="TEX406" s="440"/>
      <c r="TEY406" s="440"/>
      <c r="TEZ406" s="440"/>
      <c r="TFA406" s="440"/>
      <c r="TFB406" s="440"/>
      <c r="TFC406" s="440"/>
      <c r="TFD406" s="440"/>
      <c r="TFE406" s="440"/>
      <c r="TFF406" s="440"/>
      <c r="TFG406" s="440"/>
      <c r="TFH406" s="440"/>
      <c r="TFI406" s="440"/>
      <c r="TFJ406" s="440"/>
      <c r="TFK406" s="440"/>
      <c r="TFL406" s="440"/>
      <c r="TFM406" s="440"/>
      <c r="TFN406" s="440"/>
      <c r="TFO406" s="440"/>
      <c r="TFP406" s="440"/>
      <c r="TFQ406" s="440"/>
      <c r="TFR406" s="440"/>
      <c r="TFS406" s="440"/>
      <c r="TFT406" s="440"/>
      <c r="TFU406" s="440"/>
      <c r="TFV406" s="440"/>
      <c r="TFW406" s="440"/>
      <c r="TFX406" s="440"/>
      <c r="TFY406" s="440"/>
      <c r="TFZ406" s="440"/>
      <c r="TGA406" s="440"/>
      <c r="TGB406" s="440"/>
      <c r="TGC406" s="440"/>
      <c r="TGD406" s="440"/>
      <c r="TGE406" s="440"/>
      <c r="TGF406" s="440"/>
      <c r="TGG406" s="440"/>
      <c r="TGH406" s="440"/>
      <c r="TGI406" s="440"/>
      <c r="TGJ406" s="440"/>
      <c r="TGK406" s="440"/>
      <c r="TGL406" s="440"/>
      <c r="TGM406" s="440"/>
      <c r="TGN406" s="440"/>
      <c r="TGO406" s="440"/>
      <c r="TGP406" s="440"/>
      <c r="TGQ406" s="440"/>
      <c r="TGR406" s="440"/>
      <c r="TGS406" s="440"/>
      <c r="TGT406" s="440"/>
      <c r="TGU406" s="440"/>
      <c r="TGV406" s="440"/>
      <c r="TGW406" s="440"/>
      <c r="TGX406" s="440"/>
      <c r="TGY406" s="440"/>
      <c r="TGZ406" s="440"/>
      <c r="THA406" s="440"/>
      <c r="THB406" s="440"/>
      <c r="THC406" s="440"/>
      <c r="THD406" s="440"/>
      <c r="THE406" s="440"/>
      <c r="THF406" s="440"/>
      <c r="THG406" s="440"/>
      <c r="THH406" s="440"/>
      <c r="THI406" s="440"/>
      <c r="THJ406" s="440"/>
      <c r="THK406" s="440"/>
      <c r="THL406" s="440"/>
      <c r="THM406" s="440"/>
      <c r="THN406" s="440"/>
      <c r="THO406" s="440"/>
      <c r="THP406" s="440"/>
      <c r="THQ406" s="440"/>
      <c r="THR406" s="440"/>
      <c r="THS406" s="440"/>
      <c r="THT406" s="440"/>
      <c r="THU406" s="440"/>
      <c r="THV406" s="440"/>
      <c r="THW406" s="440"/>
      <c r="THX406" s="440"/>
      <c r="THY406" s="440"/>
      <c r="THZ406" s="440"/>
      <c r="TIA406" s="440"/>
      <c r="TIB406" s="440"/>
      <c r="TIC406" s="440"/>
      <c r="TID406" s="440"/>
      <c r="TIE406" s="440"/>
      <c r="TIF406" s="440"/>
      <c r="TIG406" s="440"/>
      <c r="TIH406" s="440"/>
      <c r="TII406" s="440"/>
      <c r="TIJ406" s="440"/>
      <c r="TIK406" s="440"/>
      <c r="TIL406" s="440"/>
      <c r="TIM406" s="440"/>
      <c r="TIN406" s="440"/>
      <c r="TIO406" s="440"/>
      <c r="TIP406" s="440"/>
      <c r="TIQ406" s="440"/>
      <c r="TIR406" s="440"/>
      <c r="TIS406" s="440"/>
      <c r="TIT406" s="440"/>
      <c r="TIU406" s="440"/>
      <c r="TIV406" s="440"/>
      <c r="TIW406" s="440"/>
      <c r="TIX406" s="440"/>
      <c r="TIY406" s="440"/>
      <c r="TIZ406" s="440"/>
      <c r="TJA406" s="440"/>
      <c r="TJB406" s="440"/>
      <c r="TJC406" s="440"/>
      <c r="TJD406" s="440"/>
      <c r="TJE406" s="440"/>
      <c r="TJF406" s="440"/>
      <c r="TJG406" s="440"/>
      <c r="TJH406" s="440"/>
      <c r="TJI406" s="440"/>
      <c r="TJJ406" s="440"/>
      <c r="TJK406" s="440"/>
      <c r="TJL406" s="440"/>
      <c r="TJM406" s="440"/>
      <c r="TJN406" s="440"/>
      <c r="TJO406" s="440"/>
      <c r="TJP406" s="440"/>
      <c r="TJQ406" s="440"/>
      <c r="TJR406" s="440"/>
      <c r="TJS406" s="440"/>
      <c r="TJT406" s="440"/>
      <c r="TJU406" s="440"/>
      <c r="TJV406" s="440"/>
      <c r="TJW406" s="440"/>
      <c r="TJX406" s="440"/>
      <c r="TJY406" s="440"/>
      <c r="TJZ406" s="440"/>
      <c r="TKA406" s="440"/>
      <c r="TKB406" s="440"/>
      <c r="TKC406" s="440"/>
      <c r="TKD406" s="440"/>
      <c r="TKE406" s="440"/>
      <c r="TKF406" s="440"/>
      <c r="TKG406" s="440"/>
      <c r="TKH406" s="440"/>
      <c r="TKI406" s="440"/>
      <c r="TKJ406" s="440"/>
      <c r="TKK406" s="440"/>
      <c r="TKL406" s="440"/>
      <c r="TKM406" s="440"/>
      <c r="TKN406" s="440"/>
      <c r="TKO406" s="440"/>
      <c r="TKP406" s="440"/>
      <c r="TKQ406" s="440"/>
      <c r="TKR406" s="440"/>
      <c r="TKS406" s="440"/>
      <c r="TKT406" s="440"/>
      <c r="TKU406" s="440"/>
      <c r="TKV406" s="440"/>
      <c r="TKW406" s="440"/>
      <c r="TKX406" s="440"/>
      <c r="TKY406" s="440"/>
      <c r="TKZ406" s="440"/>
      <c r="TLA406" s="440"/>
      <c r="TLB406" s="440"/>
      <c r="TLC406" s="440"/>
      <c r="TLD406" s="440"/>
      <c r="TLE406" s="440"/>
      <c r="TLF406" s="440"/>
      <c r="TLG406" s="440"/>
      <c r="TLH406" s="440"/>
      <c r="TLI406" s="440"/>
      <c r="TLJ406" s="440"/>
      <c r="TLK406" s="440"/>
      <c r="TLL406" s="440"/>
      <c r="TLM406" s="440"/>
      <c r="TLN406" s="440"/>
      <c r="TLO406" s="440"/>
      <c r="TLP406" s="440"/>
      <c r="TLQ406" s="440"/>
      <c r="TLR406" s="440"/>
      <c r="TLS406" s="440"/>
      <c r="TLT406" s="440"/>
      <c r="TLU406" s="440"/>
      <c r="TLV406" s="440"/>
      <c r="TLW406" s="440"/>
      <c r="TLX406" s="440"/>
      <c r="TLY406" s="440"/>
      <c r="TLZ406" s="440"/>
      <c r="TMA406" s="440"/>
      <c r="TMB406" s="440"/>
      <c r="TMC406" s="440"/>
      <c r="TMD406" s="440"/>
      <c r="TME406" s="440"/>
      <c r="TMF406" s="440"/>
      <c r="TMG406" s="440"/>
      <c r="TMH406" s="440"/>
      <c r="TMI406" s="440"/>
      <c r="TMJ406" s="440"/>
      <c r="TMK406" s="440"/>
      <c r="TML406" s="440"/>
      <c r="TMM406" s="440"/>
      <c r="TMN406" s="440"/>
      <c r="TMO406" s="440"/>
      <c r="TMP406" s="440"/>
      <c r="TMQ406" s="440"/>
      <c r="TMR406" s="440"/>
      <c r="TMS406" s="440"/>
      <c r="TMT406" s="440"/>
      <c r="TMU406" s="440"/>
      <c r="TMV406" s="440"/>
      <c r="TMW406" s="440"/>
      <c r="TMX406" s="440"/>
      <c r="TMY406" s="440"/>
      <c r="TMZ406" s="440"/>
      <c r="TNA406" s="440"/>
      <c r="TNB406" s="440"/>
      <c r="TNC406" s="440"/>
      <c r="TND406" s="440"/>
      <c r="TNE406" s="440"/>
      <c r="TNF406" s="440"/>
      <c r="TNG406" s="440"/>
      <c r="TNH406" s="440"/>
      <c r="TNI406" s="440"/>
      <c r="TNJ406" s="440"/>
      <c r="TNK406" s="440"/>
      <c r="TNL406" s="440"/>
      <c r="TNM406" s="440"/>
      <c r="TNN406" s="440"/>
      <c r="TNO406" s="440"/>
      <c r="TNP406" s="440"/>
      <c r="TNQ406" s="440"/>
      <c r="TNR406" s="440"/>
      <c r="TNS406" s="440"/>
      <c r="TNT406" s="440"/>
      <c r="TNU406" s="440"/>
      <c r="TNV406" s="440"/>
      <c r="TNW406" s="440"/>
      <c r="TNX406" s="440"/>
      <c r="TNY406" s="440"/>
      <c r="TNZ406" s="440"/>
      <c r="TOA406" s="440"/>
      <c r="TOB406" s="440"/>
      <c r="TOC406" s="440"/>
      <c r="TOD406" s="440"/>
      <c r="TOE406" s="440"/>
      <c r="TOF406" s="440"/>
      <c r="TOG406" s="440"/>
      <c r="TOH406" s="440"/>
      <c r="TOI406" s="440"/>
      <c r="TOJ406" s="440"/>
      <c r="TOK406" s="440"/>
      <c r="TOL406" s="440"/>
      <c r="TOM406" s="440"/>
      <c r="TON406" s="440"/>
      <c r="TOO406" s="440"/>
      <c r="TOP406" s="440"/>
      <c r="TOQ406" s="440"/>
      <c r="TOR406" s="440"/>
      <c r="TOS406" s="440"/>
      <c r="TOT406" s="440"/>
      <c r="TOU406" s="440"/>
      <c r="TOV406" s="440"/>
      <c r="TOW406" s="440"/>
      <c r="TOX406" s="440"/>
      <c r="TOY406" s="440"/>
      <c r="TOZ406" s="440"/>
      <c r="TPA406" s="440"/>
      <c r="TPB406" s="440"/>
      <c r="TPC406" s="440"/>
      <c r="TPD406" s="440"/>
      <c r="TPE406" s="440"/>
      <c r="TPF406" s="440"/>
      <c r="TPG406" s="440"/>
      <c r="TPH406" s="440"/>
      <c r="TPI406" s="440"/>
      <c r="TPJ406" s="440"/>
      <c r="TPK406" s="440"/>
      <c r="TPL406" s="440"/>
      <c r="TPM406" s="440"/>
      <c r="TPN406" s="440"/>
      <c r="TPO406" s="440"/>
      <c r="TPP406" s="440"/>
      <c r="TPQ406" s="440"/>
      <c r="TPR406" s="440"/>
      <c r="TPS406" s="440"/>
      <c r="TPT406" s="440"/>
      <c r="TPU406" s="440"/>
      <c r="TPV406" s="440"/>
      <c r="TPW406" s="440"/>
      <c r="TPX406" s="440"/>
      <c r="TPY406" s="440"/>
      <c r="TPZ406" s="440"/>
      <c r="TQA406" s="440"/>
      <c r="TQB406" s="440"/>
      <c r="TQC406" s="440"/>
      <c r="TQD406" s="440"/>
      <c r="TQE406" s="440"/>
      <c r="TQF406" s="440"/>
      <c r="TQG406" s="440"/>
      <c r="TQH406" s="440"/>
      <c r="TQI406" s="440"/>
      <c r="TQJ406" s="440"/>
      <c r="TQK406" s="440"/>
      <c r="TQL406" s="440"/>
      <c r="TQM406" s="440"/>
      <c r="TQN406" s="440"/>
      <c r="TQO406" s="440"/>
      <c r="TQP406" s="440"/>
      <c r="TQQ406" s="440"/>
      <c r="TQR406" s="440"/>
      <c r="TQS406" s="440"/>
      <c r="TQT406" s="440"/>
      <c r="TQU406" s="440"/>
      <c r="TQV406" s="440"/>
      <c r="TQW406" s="440"/>
      <c r="TQX406" s="440"/>
      <c r="TQY406" s="440"/>
      <c r="TQZ406" s="440"/>
      <c r="TRA406" s="440"/>
      <c r="TRB406" s="440"/>
      <c r="TRC406" s="440"/>
      <c r="TRD406" s="440"/>
      <c r="TRE406" s="440"/>
      <c r="TRF406" s="440"/>
      <c r="TRG406" s="440"/>
      <c r="TRH406" s="440"/>
      <c r="TRI406" s="440"/>
      <c r="TRJ406" s="440"/>
      <c r="TRK406" s="440"/>
      <c r="TRL406" s="440"/>
      <c r="TRM406" s="440"/>
      <c r="TRN406" s="440"/>
      <c r="TRO406" s="440"/>
      <c r="TRP406" s="440"/>
      <c r="TRQ406" s="440"/>
      <c r="TRR406" s="440"/>
      <c r="TRS406" s="440"/>
      <c r="TRT406" s="440"/>
      <c r="TRU406" s="440"/>
      <c r="TRV406" s="440"/>
      <c r="TRW406" s="440"/>
      <c r="TRX406" s="440"/>
      <c r="TRY406" s="440"/>
      <c r="TRZ406" s="440"/>
      <c r="TSA406" s="440"/>
      <c r="TSB406" s="440"/>
      <c r="TSC406" s="440"/>
      <c r="TSD406" s="440"/>
      <c r="TSE406" s="440"/>
      <c r="TSF406" s="440"/>
      <c r="TSG406" s="440"/>
      <c r="TSH406" s="440"/>
      <c r="TSI406" s="440"/>
      <c r="TSJ406" s="440"/>
      <c r="TSK406" s="440"/>
      <c r="TSL406" s="440"/>
      <c r="TSM406" s="440"/>
      <c r="TSN406" s="440"/>
      <c r="TSO406" s="440"/>
      <c r="TSP406" s="440"/>
      <c r="TSQ406" s="440"/>
      <c r="TSR406" s="440"/>
      <c r="TSS406" s="440"/>
      <c r="TST406" s="440"/>
      <c r="TSU406" s="440"/>
      <c r="TSV406" s="440"/>
      <c r="TSW406" s="440"/>
      <c r="TSX406" s="440"/>
      <c r="TSY406" s="440"/>
      <c r="TSZ406" s="440"/>
      <c r="TTA406" s="440"/>
      <c r="TTB406" s="440"/>
      <c r="TTC406" s="440"/>
      <c r="TTD406" s="440"/>
      <c r="TTE406" s="440"/>
      <c r="TTF406" s="440"/>
      <c r="TTG406" s="440"/>
      <c r="TTH406" s="440"/>
      <c r="TTI406" s="440"/>
      <c r="TTJ406" s="440"/>
      <c r="TTK406" s="440"/>
      <c r="TTL406" s="440"/>
      <c r="TTM406" s="440"/>
      <c r="TTN406" s="440"/>
      <c r="TTO406" s="440"/>
      <c r="TTP406" s="440"/>
      <c r="TTQ406" s="440"/>
      <c r="TTR406" s="440"/>
      <c r="TTS406" s="440"/>
      <c r="TTT406" s="440"/>
      <c r="TTU406" s="440"/>
      <c r="TTV406" s="440"/>
      <c r="TTW406" s="440"/>
      <c r="TTX406" s="440"/>
      <c r="TTY406" s="440"/>
      <c r="TTZ406" s="440"/>
      <c r="TUA406" s="440"/>
      <c r="TUB406" s="440"/>
      <c r="TUC406" s="440"/>
      <c r="TUD406" s="440"/>
      <c r="TUE406" s="440"/>
      <c r="TUF406" s="440"/>
      <c r="TUG406" s="440"/>
      <c r="TUH406" s="440"/>
      <c r="TUI406" s="440"/>
      <c r="TUJ406" s="440"/>
      <c r="TUK406" s="440"/>
      <c r="TUL406" s="440"/>
      <c r="TUM406" s="440"/>
      <c r="TUN406" s="440"/>
      <c r="TUO406" s="440"/>
      <c r="TUP406" s="440"/>
      <c r="TUQ406" s="440"/>
      <c r="TUR406" s="440"/>
      <c r="TUS406" s="440"/>
      <c r="TUT406" s="440"/>
      <c r="TUU406" s="440"/>
      <c r="TUV406" s="440"/>
      <c r="TUW406" s="440"/>
      <c r="TUX406" s="440"/>
      <c r="TUY406" s="440"/>
      <c r="TUZ406" s="440"/>
      <c r="TVA406" s="440"/>
      <c r="TVB406" s="440"/>
      <c r="TVC406" s="440"/>
      <c r="TVD406" s="440"/>
      <c r="TVE406" s="440"/>
      <c r="TVF406" s="440"/>
      <c r="TVG406" s="440"/>
      <c r="TVH406" s="440"/>
      <c r="TVI406" s="440"/>
      <c r="TVJ406" s="440"/>
      <c r="TVK406" s="440"/>
      <c r="TVL406" s="440"/>
      <c r="TVM406" s="440"/>
      <c r="TVN406" s="440"/>
      <c r="TVO406" s="440"/>
      <c r="TVP406" s="440"/>
      <c r="TVQ406" s="440"/>
      <c r="TVR406" s="440"/>
      <c r="TVS406" s="440"/>
      <c r="TVT406" s="440"/>
      <c r="TVU406" s="440"/>
      <c r="TVV406" s="440"/>
      <c r="TVW406" s="440"/>
      <c r="TVX406" s="440"/>
      <c r="TVY406" s="440"/>
      <c r="TVZ406" s="440"/>
      <c r="TWA406" s="440"/>
      <c r="TWB406" s="440"/>
      <c r="TWC406" s="440"/>
      <c r="TWD406" s="440"/>
      <c r="TWE406" s="440"/>
      <c r="TWF406" s="440"/>
      <c r="TWG406" s="440"/>
      <c r="TWH406" s="440"/>
      <c r="TWI406" s="440"/>
      <c r="TWJ406" s="440"/>
      <c r="TWK406" s="440"/>
      <c r="TWL406" s="440"/>
      <c r="TWM406" s="440"/>
      <c r="TWN406" s="440"/>
      <c r="TWO406" s="440"/>
      <c r="TWP406" s="440"/>
      <c r="TWQ406" s="440"/>
      <c r="TWR406" s="440"/>
      <c r="TWS406" s="440"/>
      <c r="TWT406" s="440"/>
      <c r="TWU406" s="440"/>
      <c r="TWV406" s="440"/>
      <c r="TWW406" s="440"/>
      <c r="TWX406" s="440"/>
      <c r="TWY406" s="440"/>
      <c r="TWZ406" s="440"/>
      <c r="TXA406" s="440"/>
      <c r="TXB406" s="440"/>
      <c r="TXC406" s="440"/>
      <c r="TXD406" s="440"/>
      <c r="TXE406" s="440"/>
      <c r="TXF406" s="440"/>
      <c r="TXG406" s="440"/>
      <c r="TXH406" s="440"/>
      <c r="TXI406" s="440"/>
      <c r="TXJ406" s="440"/>
      <c r="TXK406" s="440"/>
      <c r="TXL406" s="440"/>
      <c r="TXM406" s="440"/>
      <c r="TXN406" s="440"/>
      <c r="TXO406" s="440"/>
      <c r="TXP406" s="440"/>
      <c r="TXQ406" s="440"/>
      <c r="TXR406" s="440"/>
      <c r="TXS406" s="440"/>
      <c r="TXT406" s="440"/>
      <c r="TXU406" s="440"/>
      <c r="TXV406" s="440"/>
      <c r="TXW406" s="440"/>
      <c r="TXX406" s="440"/>
      <c r="TXY406" s="440"/>
      <c r="TXZ406" s="440"/>
      <c r="TYA406" s="440"/>
      <c r="TYB406" s="440"/>
      <c r="TYC406" s="440"/>
      <c r="TYD406" s="440"/>
      <c r="TYE406" s="440"/>
      <c r="TYF406" s="440"/>
      <c r="TYG406" s="440"/>
      <c r="TYH406" s="440"/>
      <c r="TYI406" s="440"/>
      <c r="TYJ406" s="440"/>
      <c r="TYK406" s="440"/>
      <c r="TYL406" s="440"/>
      <c r="TYM406" s="440"/>
      <c r="TYN406" s="440"/>
      <c r="TYO406" s="440"/>
      <c r="TYP406" s="440"/>
      <c r="TYQ406" s="440"/>
      <c r="TYR406" s="440"/>
      <c r="TYS406" s="440"/>
      <c r="TYT406" s="440"/>
      <c r="TYU406" s="440"/>
      <c r="TYV406" s="440"/>
      <c r="TYW406" s="440"/>
      <c r="TYX406" s="440"/>
      <c r="TYY406" s="440"/>
      <c r="TYZ406" s="440"/>
      <c r="TZA406" s="440"/>
      <c r="TZB406" s="440"/>
      <c r="TZC406" s="440"/>
      <c r="TZD406" s="440"/>
      <c r="TZE406" s="440"/>
      <c r="TZF406" s="440"/>
      <c r="TZG406" s="440"/>
      <c r="TZH406" s="440"/>
      <c r="TZI406" s="440"/>
      <c r="TZJ406" s="440"/>
      <c r="TZK406" s="440"/>
      <c r="TZL406" s="440"/>
      <c r="TZM406" s="440"/>
      <c r="TZN406" s="440"/>
      <c r="TZO406" s="440"/>
      <c r="TZP406" s="440"/>
      <c r="TZQ406" s="440"/>
      <c r="TZR406" s="440"/>
      <c r="TZS406" s="440"/>
      <c r="TZT406" s="440"/>
      <c r="TZU406" s="440"/>
      <c r="TZV406" s="440"/>
      <c r="TZW406" s="440"/>
      <c r="TZX406" s="440"/>
      <c r="TZY406" s="440"/>
      <c r="TZZ406" s="440"/>
      <c r="UAA406" s="440"/>
      <c r="UAB406" s="440"/>
      <c r="UAC406" s="440"/>
      <c r="UAD406" s="440"/>
      <c r="UAE406" s="440"/>
      <c r="UAF406" s="440"/>
      <c r="UAG406" s="440"/>
      <c r="UAH406" s="440"/>
      <c r="UAI406" s="440"/>
      <c r="UAJ406" s="440"/>
      <c r="UAK406" s="440"/>
      <c r="UAL406" s="440"/>
      <c r="UAM406" s="440"/>
      <c r="UAN406" s="440"/>
      <c r="UAO406" s="440"/>
      <c r="UAP406" s="440"/>
      <c r="UAQ406" s="440"/>
      <c r="UAR406" s="440"/>
      <c r="UAS406" s="440"/>
      <c r="UAT406" s="440"/>
      <c r="UAU406" s="440"/>
      <c r="UAV406" s="440"/>
      <c r="UAW406" s="440"/>
      <c r="UAX406" s="440"/>
      <c r="UAY406" s="440"/>
      <c r="UAZ406" s="440"/>
      <c r="UBA406" s="440"/>
      <c r="UBB406" s="440"/>
      <c r="UBC406" s="440"/>
      <c r="UBD406" s="440"/>
      <c r="UBE406" s="440"/>
      <c r="UBF406" s="440"/>
      <c r="UBG406" s="440"/>
      <c r="UBH406" s="440"/>
      <c r="UBI406" s="440"/>
      <c r="UBJ406" s="440"/>
      <c r="UBK406" s="440"/>
      <c r="UBL406" s="440"/>
      <c r="UBM406" s="440"/>
      <c r="UBN406" s="440"/>
      <c r="UBO406" s="440"/>
      <c r="UBP406" s="440"/>
      <c r="UBQ406" s="440"/>
      <c r="UBR406" s="440"/>
      <c r="UBS406" s="440"/>
      <c r="UBT406" s="440"/>
      <c r="UBU406" s="440"/>
      <c r="UBV406" s="440"/>
      <c r="UBW406" s="440"/>
      <c r="UBX406" s="440"/>
      <c r="UBY406" s="440"/>
      <c r="UBZ406" s="440"/>
      <c r="UCA406" s="440"/>
      <c r="UCB406" s="440"/>
      <c r="UCC406" s="440"/>
      <c r="UCD406" s="440"/>
      <c r="UCE406" s="440"/>
      <c r="UCF406" s="440"/>
      <c r="UCG406" s="440"/>
      <c r="UCH406" s="440"/>
      <c r="UCI406" s="440"/>
      <c r="UCJ406" s="440"/>
      <c r="UCK406" s="440"/>
      <c r="UCL406" s="440"/>
      <c r="UCM406" s="440"/>
      <c r="UCN406" s="440"/>
      <c r="UCO406" s="440"/>
      <c r="UCP406" s="440"/>
      <c r="UCQ406" s="440"/>
      <c r="UCR406" s="440"/>
      <c r="UCS406" s="440"/>
      <c r="UCT406" s="440"/>
      <c r="UCU406" s="440"/>
      <c r="UCV406" s="440"/>
      <c r="UCW406" s="440"/>
      <c r="UCX406" s="440"/>
      <c r="UCY406" s="440"/>
      <c r="UCZ406" s="440"/>
      <c r="UDA406" s="440"/>
      <c r="UDB406" s="440"/>
      <c r="UDC406" s="440"/>
      <c r="UDD406" s="440"/>
      <c r="UDE406" s="440"/>
      <c r="UDF406" s="440"/>
      <c r="UDG406" s="440"/>
      <c r="UDH406" s="440"/>
      <c r="UDI406" s="440"/>
      <c r="UDJ406" s="440"/>
      <c r="UDK406" s="440"/>
      <c r="UDL406" s="440"/>
      <c r="UDM406" s="440"/>
      <c r="UDN406" s="440"/>
      <c r="UDO406" s="440"/>
      <c r="UDP406" s="440"/>
      <c r="UDQ406" s="440"/>
      <c r="UDR406" s="440"/>
      <c r="UDS406" s="440"/>
      <c r="UDT406" s="440"/>
      <c r="UDU406" s="440"/>
      <c r="UDV406" s="440"/>
      <c r="UDW406" s="440"/>
      <c r="UDX406" s="440"/>
      <c r="UDY406" s="440"/>
      <c r="UDZ406" s="440"/>
      <c r="UEA406" s="440"/>
      <c r="UEB406" s="440"/>
      <c r="UEC406" s="440"/>
      <c r="UED406" s="440"/>
      <c r="UEE406" s="440"/>
      <c r="UEF406" s="440"/>
      <c r="UEG406" s="440"/>
      <c r="UEH406" s="440"/>
      <c r="UEI406" s="440"/>
      <c r="UEJ406" s="440"/>
      <c r="UEK406" s="440"/>
      <c r="UEL406" s="440"/>
      <c r="UEM406" s="440"/>
      <c r="UEN406" s="440"/>
      <c r="UEO406" s="440"/>
      <c r="UEP406" s="440"/>
      <c r="UEQ406" s="440"/>
      <c r="UER406" s="440"/>
      <c r="UES406" s="440"/>
      <c r="UET406" s="440"/>
      <c r="UEU406" s="440"/>
      <c r="UEV406" s="440"/>
      <c r="UEW406" s="440"/>
      <c r="UEX406" s="440"/>
      <c r="UEY406" s="440"/>
      <c r="UEZ406" s="440"/>
      <c r="UFA406" s="440"/>
      <c r="UFB406" s="440"/>
      <c r="UFC406" s="440"/>
      <c r="UFD406" s="440"/>
      <c r="UFE406" s="440"/>
      <c r="UFF406" s="440"/>
      <c r="UFG406" s="440"/>
      <c r="UFH406" s="440"/>
      <c r="UFI406" s="440"/>
      <c r="UFJ406" s="440"/>
      <c r="UFK406" s="440"/>
      <c r="UFL406" s="440"/>
      <c r="UFM406" s="440"/>
      <c r="UFN406" s="440"/>
      <c r="UFO406" s="440"/>
      <c r="UFP406" s="440"/>
      <c r="UFQ406" s="440"/>
      <c r="UFR406" s="440"/>
      <c r="UFS406" s="440"/>
      <c r="UFT406" s="440"/>
      <c r="UFU406" s="440"/>
      <c r="UFV406" s="440"/>
      <c r="UFW406" s="440"/>
      <c r="UFX406" s="440"/>
      <c r="UFY406" s="440"/>
      <c r="UFZ406" s="440"/>
      <c r="UGA406" s="440"/>
      <c r="UGB406" s="440"/>
      <c r="UGC406" s="440"/>
      <c r="UGD406" s="440"/>
      <c r="UGE406" s="440"/>
      <c r="UGF406" s="440"/>
      <c r="UGG406" s="440"/>
      <c r="UGH406" s="440"/>
      <c r="UGI406" s="440"/>
      <c r="UGJ406" s="440"/>
      <c r="UGK406" s="440"/>
      <c r="UGL406" s="440"/>
      <c r="UGM406" s="440"/>
      <c r="UGN406" s="440"/>
      <c r="UGO406" s="440"/>
      <c r="UGP406" s="440"/>
      <c r="UGQ406" s="440"/>
      <c r="UGR406" s="440"/>
      <c r="UGS406" s="440"/>
      <c r="UGT406" s="440"/>
      <c r="UGU406" s="440"/>
      <c r="UGV406" s="440"/>
      <c r="UGW406" s="440"/>
      <c r="UGX406" s="440"/>
      <c r="UGY406" s="440"/>
      <c r="UGZ406" s="440"/>
      <c r="UHA406" s="440"/>
      <c r="UHB406" s="440"/>
      <c r="UHC406" s="440"/>
      <c r="UHD406" s="440"/>
      <c r="UHE406" s="440"/>
      <c r="UHF406" s="440"/>
      <c r="UHG406" s="440"/>
      <c r="UHH406" s="440"/>
      <c r="UHI406" s="440"/>
      <c r="UHJ406" s="440"/>
      <c r="UHK406" s="440"/>
      <c r="UHL406" s="440"/>
      <c r="UHM406" s="440"/>
      <c r="UHN406" s="440"/>
      <c r="UHO406" s="440"/>
      <c r="UHP406" s="440"/>
      <c r="UHQ406" s="440"/>
      <c r="UHR406" s="440"/>
      <c r="UHS406" s="440"/>
      <c r="UHT406" s="440"/>
      <c r="UHU406" s="440"/>
      <c r="UHV406" s="440"/>
      <c r="UHW406" s="440"/>
      <c r="UHX406" s="440"/>
      <c r="UHY406" s="440"/>
      <c r="UHZ406" s="440"/>
      <c r="UIA406" s="440"/>
      <c r="UIB406" s="440"/>
      <c r="UIC406" s="440"/>
      <c r="UID406" s="440"/>
      <c r="UIE406" s="440"/>
      <c r="UIF406" s="440"/>
      <c r="UIG406" s="440"/>
      <c r="UIH406" s="440"/>
      <c r="UII406" s="440"/>
      <c r="UIJ406" s="440"/>
      <c r="UIK406" s="440"/>
      <c r="UIL406" s="440"/>
      <c r="UIM406" s="440"/>
      <c r="UIN406" s="440"/>
      <c r="UIO406" s="440"/>
      <c r="UIP406" s="440"/>
      <c r="UIQ406" s="440"/>
      <c r="UIR406" s="440"/>
      <c r="UIS406" s="440"/>
      <c r="UIT406" s="440"/>
      <c r="UIU406" s="440"/>
      <c r="UIV406" s="440"/>
      <c r="UIW406" s="440"/>
      <c r="UIX406" s="440"/>
      <c r="UIY406" s="440"/>
      <c r="UIZ406" s="440"/>
      <c r="UJA406" s="440"/>
      <c r="UJB406" s="440"/>
      <c r="UJC406" s="440"/>
      <c r="UJD406" s="440"/>
      <c r="UJE406" s="440"/>
      <c r="UJF406" s="440"/>
      <c r="UJG406" s="440"/>
      <c r="UJH406" s="440"/>
      <c r="UJI406" s="440"/>
      <c r="UJJ406" s="440"/>
      <c r="UJK406" s="440"/>
      <c r="UJL406" s="440"/>
      <c r="UJM406" s="440"/>
      <c r="UJN406" s="440"/>
      <c r="UJO406" s="440"/>
      <c r="UJP406" s="440"/>
      <c r="UJQ406" s="440"/>
      <c r="UJR406" s="440"/>
      <c r="UJS406" s="440"/>
      <c r="UJT406" s="440"/>
      <c r="UJU406" s="440"/>
      <c r="UJV406" s="440"/>
      <c r="UJW406" s="440"/>
      <c r="UJX406" s="440"/>
      <c r="UJY406" s="440"/>
      <c r="UJZ406" s="440"/>
      <c r="UKA406" s="440"/>
      <c r="UKB406" s="440"/>
      <c r="UKC406" s="440"/>
      <c r="UKD406" s="440"/>
      <c r="UKE406" s="440"/>
      <c r="UKF406" s="440"/>
      <c r="UKG406" s="440"/>
      <c r="UKH406" s="440"/>
      <c r="UKI406" s="440"/>
      <c r="UKJ406" s="440"/>
      <c r="UKK406" s="440"/>
      <c r="UKL406" s="440"/>
      <c r="UKM406" s="440"/>
      <c r="UKN406" s="440"/>
      <c r="UKO406" s="440"/>
      <c r="UKP406" s="440"/>
      <c r="UKQ406" s="440"/>
      <c r="UKR406" s="440"/>
      <c r="UKS406" s="440"/>
      <c r="UKT406" s="440"/>
      <c r="UKU406" s="440"/>
      <c r="UKV406" s="440"/>
      <c r="UKW406" s="440"/>
      <c r="UKX406" s="440"/>
      <c r="UKY406" s="440"/>
      <c r="UKZ406" s="440"/>
      <c r="ULA406" s="440"/>
      <c r="ULB406" s="440"/>
      <c r="ULC406" s="440"/>
      <c r="ULD406" s="440"/>
      <c r="ULE406" s="440"/>
      <c r="ULF406" s="440"/>
      <c r="ULG406" s="440"/>
      <c r="ULH406" s="440"/>
      <c r="ULI406" s="440"/>
      <c r="ULJ406" s="440"/>
      <c r="ULK406" s="440"/>
      <c r="ULL406" s="440"/>
      <c r="ULM406" s="440"/>
      <c r="ULN406" s="440"/>
      <c r="ULO406" s="440"/>
      <c r="ULP406" s="440"/>
      <c r="ULQ406" s="440"/>
      <c r="ULR406" s="440"/>
      <c r="ULS406" s="440"/>
      <c r="ULT406" s="440"/>
      <c r="ULU406" s="440"/>
      <c r="ULV406" s="440"/>
      <c r="ULW406" s="440"/>
      <c r="ULX406" s="440"/>
      <c r="ULY406" s="440"/>
      <c r="ULZ406" s="440"/>
      <c r="UMA406" s="440"/>
      <c r="UMB406" s="440"/>
      <c r="UMC406" s="440"/>
      <c r="UMD406" s="440"/>
      <c r="UME406" s="440"/>
      <c r="UMF406" s="440"/>
      <c r="UMG406" s="440"/>
      <c r="UMH406" s="440"/>
      <c r="UMI406" s="440"/>
      <c r="UMJ406" s="440"/>
      <c r="UMK406" s="440"/>
      <c r="UML406" s="440"/>
      <c r="UMM406" s="440"/>
      <c r="UMN406" s="440"/>
      <c r="UMO406" s="440"/>
      <c r="UMP406" s="440"/>
      <c r="UMQ406" s="440"/>
      <c r="UMR406" s="440"/>
      <c r="UMS406" s="440"/>
      <c r="UMT406" s="440"/>
      <c r="UMU406" s="440"/>
      <c r="UMV406" s="440"/>
      <c r="UMW406" s="440"/>
      <c r="UMX406" s="440"/>
      <c r="UMY406" s="440"/>
      <c r="UMZ406" s="440"/>
      <c r="UNA406" s="440"/>
      <c r="UNB406" s="440"/>
      <c r="UNC406" s="440"/>
      <c r="UND406" s="440"/>
      <c r="UNE406" s="440"/>
      <c r="UNF406" s="440"/>
      <c r="UNG406" s="440"/>
      <c r="UNH406" s="440"/>
      <c r="UNI406" s="440"/>
      <c r="UNJ406" s="440"/>
      <c r="UNK406" s="440"/>
      <c r="UNL406" s="440"/>
      <c r="UNM406" s="440"/>
      <c r="UNN406" s="440"/>
      <c r="UNO406" s="440"/>
      <c r="UNP406" s="440"/>
      <c r="UNQ406" s="440"/>
      <c r="UNR406" s="440"/>
      <c r="UNS406" s="440"/>
      <c r="UNT406" s="440"/>
      <c r="UNU406" s="440"/>
      <c r="UNV406" s="440"/>
      <c r="UNW406" s="440"/>
      <c r="UNX406" s="440"/>
      <c r="UNY406" s="440"/>
      <c r="UNZ406" s="440"/>
      <c r="UOA406" s="440"/>
      <c r="UOB406" s="440"/>
      <c r="UOC406" s="440"/>
      <c r="UOD406" s="440"/>
      <c r="UOE406" s="440"/>
      <c r="UOF406" s="440"/>
      <c r="UOG406" s="440"/>
      <c r="UOH406" s="440"/>
      <c r="UOI406" s="440"/>
      <c r="UOJ406" s="440"/>
      <c r="UOK406" s="440"/>
      <c r="UOL406" s="440"/>
      <c r="UOM406" s="440"/>
      <c r="UON406" s="440"/>
      <c r="UOO406" s="440"/>
      <c r="UOP406" s="440"/>
      <c r="UOQ406" s="440"/>
      <c r="UOR406" s="440"/>
      <c r="UOS406" s="440"/>
      <c r="UOT406" s="440"/>
      <c r="UOU406" s="440"/>
      <c r="UOV406" s="440"/>
      <c r="UOW406" s="440"/>
      <c r="UOX406" s="440"/>
      <c r="UOY406" s="440"/>
      <c r="UOZ406" s="440"/>
      <c r="UPA406" s="440"/>
      <c r="UPB406" s="440"/>
      <c r="UPC406" s="440"/>
      <c r="UPD406" s="440"/>
      <c r="UPE406" s="440"/>
      <c r="UPF406" s="440"/>
      <c r="UPG406" s="440"/>
      <c r="UPH406" s="440"/>
      <c r="UPI406" s="440"/>
      <c r="UPJ406" s="440"/>
      <c r="UPK406" s="440"/>
      <c r="UPL406" s="440"/>
      <c r="UPM406" s="440"/>
      <c r="UPN406" s="440"/>
      <c r="UPO406" s="440"/>
      <c r="UPP406" s="440"/>
      <c r="UPQ406" s="440"/>
      <c r="UPR406" s="440"/>
      <c r="UPS406" s="440"/>
      <c r="UPT406" s="440"/>
      <c r="UPU406" s="440"/>
      <c r="UPV406" s="440"/>
      <c r="UPW406" s="440"/>
      <c r="UPX406" s="440"/>
      <c r="UPY406" s="440"/>
      <c r="UPZ406" s="440"/>
      <c r="UQA406" s="440"/>
      <c r="UQB406" s="440"/>
      <c r="UQC406" s="440"/>
      <c r="UQD406" s="440"/>
      <c r="UQE406" s="440"/>
      <c r="UQF406" s="440"/>
      <c r="UQG406" s="440"/>
      <c r="UQH406" s="440"/>
      <c r="UQI406" s="440"/>
      <c r="UQJ406" s="440"/>
      <c r="UQK406" s="440"/>
      <c r="UQL406" s="440"/>
      <c r="UQM406" s="440"/>
      <c r="UQN406" s="440"/>
      <c r="UQO406" s="440"/>
      <c r="UQP406" s="440"/>
      <c r="UQQ406" s="440"/>
      <c r="UQR406" s="440"/>
      <c r="UQS406" s="440"/>
      <c r="UQT406" s="440"/>
      <c r="UQU406" s="440"/>
      <c r="UQV406" s="440"/>
      <c r="UQW406" s="440"/>
      <c r="UQX406" s="440"/>
      <c r="UQY406" s="440"/>
      <c r="UQZ406" s="440"/>
      <c r="URA406" s="440"/>
      <c r="URB406" s="440"/>
      <c r="URC406" s="440"/>
      <c r="URD406" s="440"/>
      <c r="URE406" s="440"/>
      <c r="URF406" s="440"/>
      <c r="URG406" s="440"/>
      <c r="URH406" s="440"/>
      <c r="URI406" s="440"/>
      <c r="URJ406" s="440"/>
      <c r="URK406" s="440"/>
      <c r="URL406" s="440"/>
      <c r="URM406" s="440"/>
      <c r="URN406" s="440"/>
      <c r="URO406" s="440"/>
      <c r="URP406" s="440"/>
      <c r="URQ406" s="440"/>
      <c r="URR406" s="440"/>
      <c r="URS406" s="440"/>
      <c r="URT406" s="440"/>
      <c r="URU406" s="440"/>
      <c r="URV406" s="440"/>
      <c r="URW406" s="440"/>
      <c r="URX406" s="440"/>
      <c r="URY406" s="440"/>
      <c r="URZ406" s="440"/>
      <c r="USA406" s="440"/>
      <c r="USB406" s="440"/>
      <c r="USC406" s="440"/>
      <c r="USD406" s="440"/>
      <c r="USE406" s="440"/>
      <c r="USF406" s="440"/>
      <c r="USG406" s="440"/>
      <c r="USH406" s="440"/>
      <c r="USI406" s="440"/>
      <c r="USJ406" s="440"/>
      <c r="USK406" s="440"/>
      <c r="USL406" s="440"/>
      <c r="USM406" s="440"/>
      <c r="USN406" s="440"/>
      <c r="USO406" s="440"/>
      <c r="USP406" s="440"/>
      <c r="USQ406" s="440"/>
      <c r="USR406" s="440"/>
      <c r="USS406" s="440"/>
      <c r="UST406" s="440"/>
      <c r="USU406" s="440"/>
      <c r="USV406" s="440"/>
      <c r="USW406" s="440"/>
      <c r="USX406" s="440"/>
      <c r="USY406" s="440"/>
      <c r="USZ406" s="440"/>
      <c r="UTA406" s="440"/>
      <c r="UTB406" s="440"/>
      <c r="UTC406" s="440"/>
      <c r="UTD406" s="440"/>
      <c r="UTE406" s="440"/>
      <c r="UTF406" s="440"/>
      <c r="UTG406" s="440"/>
      <c r="UTH406" s="440"/>
      <c r="UTI406" s="440"/>
      <c r="UTJ406" s="440"/>
      <c r="UTK406" s="440"/>
      <c r="UTL406" s="440"/>
      <c r="UTM406" s="440"/>
      <c r="UTN406" s="440"/>
      <c r="UTO406" s="440"/>
      <c r="UTP406" s="440"/>
      <c r="UTQ406" s="440"/>
      <c r="UTR406" s="440"/>
      <c r="UTS406" s="440"/>
      <c r="UTT406" s="440"/>
      <c r="UTU406" s="440"/>
      <c r="UTV406" s="440"/>
      <c r="UTW406" s="440"/>
      <c r="UTX406" s="440"/>
      <c r="UTY406" s="440"/>
      <c r="UTZ406" s="440"/>
      <c r="UUA406" s="440"/>
      <c r="UUB406" s="440"/>
      <c r="UUC406" s="440"/>
      <c r="UUD406" s="440"/>
      <c r="UUE406" s="440"/>
      <c r="UUF406" s="440"/>
      <c r="UUG406" s="440"/>
      <c r="UUH406" s="440"/>
      <c r="UUI406" s="440"/>
      <c r="UUJ406" s="440"/>
      <c r="UUK406" s="440"/>
      <c r="UUL406" s="440"/>
      <c r="UUM406" s="440"/>
      <c r="UUN406" s="440"/>
      <c r="UUO406" s="440"/>
      <c r="UUP406" s="440"/>
      <c r="UUQ406" s="440"/>
      <c r="UUR406" s="440"/>
      <c r="UUS406" s="440"/>
      <c r="UUT406" s="440"/>
      <c r="UUU406" s="440"/>
      <c r="UUV406" s="440"/>
      <c r="UUW406" s="440"/>
      <c r="UUX406" s="440"/>
      <c r="UUY406" s="440"/>
      <c r="UUZ406" s="440"/>
      <c r="UVA406" s="440"/>
      <c r="UVB406" s="440"/>
      <c r="UVC406" s="440"/>
      <c r="UVD406" s="440"/>
      <c r="UVE406" s="440"/>
      <c r="UVF406" s="440"/>
      <c r="UVG406" s="440"/>
      <c r="UVH406" s="440"/>
      <c r="UVI406" s="440"/>
      <c r="UVJ406" s="440"/>
      <c r="UVK406" s="440"/>
      <c r="UVL406" s="440"/>
      <c r="UVM406" s="440"/>
      <c r="UVN406" s="440"/>
      <c r="UVO406" s="440"/>
      <c r="UVP406" s="440"/>
      <c r="UVQ406" s="440"/>
      <c r="UVR406" s="440"/>
      <c r="UVS406" s="440"/>
      <c r="UVT406" s="440"/>
      <c r="UVU406" s="440"/>
      <c r="UVV406" s="440"/>
      <c r="UVW406" s="440"/>
      <c r="UVX406" s="440"/>
      <c r="UVY406" s="440"/>
      <c r="UVZ406" s="440"/>
      <c r="UWA406" s="440"/>
      <c r="UWB406" s="440"/>
      <c r="UWC406" s="440"/>
      <c r="UWD406" s="440"/>
      <c r="UWE406" s="440"/>
      <c r="UWF406" s="440"/>
      <c r="UWG406" s="440"/>
      <c r="UWH406" s="440"/>
      <c r="UWI406" s="440"/>
      <c r="UWJ406" s="440"/>
      <c r="UWK406" s="440"/>
      <c r="UWL406" s="440"/>
      <c r="UWM406" s="440"/>
      <c r="UWN406" s="440"/>
      <c r="UWO406" s="440"/>
      <c r="UWP406" s="440"/>
      <c r="UWQ406" s="440"/>
      <c r="UWR406" s="440"/>
      <c r="UWS406" s="440"/>
      <c r="UWT406" s="440"/>
      <c r="UWU406" s="440"/>
      <c r="UWV406" s="440"/>
      <c r="UWW406" s="440"/>
      <c r="UWX406" s="440"/>
      <c r="UWY406" s="440"/>
      <c r="UWZ406" s="440"/>
      <c r="UXA406" s="440"/>
      <c r="UXB406" s="440"/>
      <c r="UXC406" s="440"/>
      <c r="UXD406" s="440"/>
      <c r="UXE406" s="440"/>
      <c r="UXF406" s="440"/>
      <c r="UXG406" s="440"/>
      <c r="UXH406" s="440"/>
      <c r="UXI406" s="440"/>
      <c r="UXJ406" s="440"/>
      <c r="UXK406" s="440"/>
      <c r="UXL406" s="440"/>
      <c r="UXM406" s="440"/>
      <c r="UXN406" s="440"/>
      <c r="UXO406" s="440"/>
      <c r="UXP406" s="440"/>
      <c r="UXQ406" s="440"/>
      <c r="UXR406" s="440"/>
      <c r="UXS406" s="440"/>
      <c r="UXT406" s="440"/>
      <c r="UXU406" s="440"/>
      <c r="UXV406" s="440"/>
      <c r="UXW406" s="440"/>
      <c r="UXX406" s="440"/>
      <c r="UXY406" s="440"/>
      <c r="UXZ406" s="440"/>
      <c r="UYA406" s="440"/>
      <c r="UYB406" s="440"/>
      <c r="UYC406" s="440"/>
      <c r="UYD406" s="440"/>
      <c r="UYE406" s="440"/>
      <c r="UYF406" s="440"/>
      <c r="UYG406" s="440"/>
      <c r="UYH406" s="440"/>
      <c r="UYI406" s="440"/>
      <c r="UYJ406" s="440"/>
      <c r="UYK406" s="440"/>
      <c r="UYL406" s="440"/>
      <c r="UYM406" s="440"/>
      <c r="UYN406" s="440"/>
      <c r="UYO406" s="440"/>
      <c r="UYP406" s="440"/>
      <c r="UYQ406" s="440"/>
      <c r="UYR406" s="440"/>
      <c r="UYS406" s="440"/>
      <c r="UYT406" s="440"/>
      <c r="UYU406" s="440"/>
      <c r="UYV406" s="440"/>
      <c r="UYW406" s="440"/>
      <c r="UYX406" s="440"/>
      <c r="UYY406" s="440"/>
      <c r="UYZ406" s="440"/>
      <c r="UZA406" s="440"/>
      <c r="UZB406" s="440"/>
      <c r="UZC406" s="440"/>
      <c r="UZD406" s="440"/>
      <c r="UZE406" s="440"/>
      <c r="UZF406" s="440"/>
      <c r="UZG406" s="440"/>
      <c r="UZH406" s="440"/>
      <c r="UZI406" s="440"/>
      <c r="UZJ406" s="440"/>
      <c r="UZK406" s="440"/>
      <c r="UZL406" s="440"/>
      <c r="UZM406" s="440"/>
      <c r="UZN406" s="440"/>
      <c r="UZO406" s="440"/>
      <c r="UZP406" s="440"/>
      <c r="UZQ406" s="440"/>
      <c r="UZR406" s="440"/>
      <c r="UZS406" s="440"/>
      <c r="UZT406" s="440"/>
      <c r="UZU406" s="440"/>
      <c r="UZV406" s="440"/>
      <c r="UZW406" s="440"/>
      <c r="UZX406" s="440"/>
      <c r="UZY406" s="440"/>
      <c r="UZZ406" s="440"/>
      <c r="VAA406" s="440"/>
      <c r="VAB406" s="440"/>
      <c r="VAC406" s="440"/>
      <c r="VAD406" s="440"/>
      <c r="VAE406" s="440"/>
      <c r="VAF406" s="440"/>
      <c r="VAG406" s="440"/>
      <c r="VAH406" s="440"/>
      <c r="VAI406" s="440"/>
      <c r="VAJ406" s="440"/>
      <c r="VAK406" s="440"/>
      <c r="VAL406" s="440"/>
      <c r="VAM406" s="440"/>
      <c r="VAN406" s="440"/>
      <c r="VAO406" s="440"/>
      <c r="VAP406" s="440"/>
      <c r="VAQ406" s="440"/>
      <c r="VAR406" s="440"/>
      <c r="VAS406" s="440"/>
      <c r="VAT406" s="440"/>
      <c r="VAU406" s="440"/>
      <c r="VAV406" s="440"/>
      <c r="VAW406" s="440"/>
      <c r="VAX406" s="440"/>
      <c r="VAY406" s="440"/>
      <c r="VAZ406" s="440"/>
      <c r="VBA406" s="440"/>
      <c r="VBB406" s="440"/>
      <c r="VBC406" s="440"/>
      <c r="VBD406" s="440"/>
      <c r="VBE406" s="440"/>
      <c r="VBF406" s="440"/>
      <c r="VBG406" s="440"/>
      <c r="VBH406" s="440"/>
      <c r="VBI406" s="440"/>
      <c r="VBJ406" s="440"/>
      <c r="VBK406" s="440"/>
      <c r="VBL406" s="440"/>
      <c r="VBM406" s="440"/>
      <c r="VBN406" s="440"/>
      <c r="VBO406" s="440"/>
      <c r="VBP406" s="440"/>
      <c r="VBQ406" s="440"/>
      <c r="VBR406" s="440"/>
      <c r="VBS406" s="440"/>
      <c r="VBT406" s="440"/>
      <c r="VBU406" s="440"/>
      <c r="VBV406" s="440"/>
      <c r="VBW406" s="440"/>
      <c r="VBX406" s="440"/>
      <c r="VBY406" s="440"/>
      <c r="VBZ406" s="440"/>
      <c r="VCA406" s="440"/>
      <c r="VCB406" s="440"/>
      <c r="VCC406" s="440"/>
      <c r="VCD406" s="440"/>
      <c r="VCE406" s="440"/>
      <c r="VCF406" s="440"/>
      <c r="VCG406" s="440"/>
      <c r="VCH406" s="440"/>
      <c r="VCI406" s="440"/>
      <c r="VCJ406" s="440"/>
      <c r="VCK406" s="440"/>
      <c r="VCL406" s="440"/>
      <c r="VCM406" s="440"/>
      <c r="VCN406" s="440"/>
      <c r="VCO406" s="440"/>
      <c r="VCP406" s="440"/>
      <c r="VCQ406" s="440"/>
      <c r="VCR406" s="440"/>
      <c r="VCS406" s="440"/>
      <c r="VCT406" s="440"/>
      <c r="VCU406" s="440"/>
      <c r="VCV406" s="440"/>
      <c r="VCW406" s="440"/>
      <c r="VCX406" s="440"/>
      <c r="VCY406" s="440"/>
      <c r="VCZ406" s="440"/>
      <c r="VDA406" s="440"/>
      <c r="VDB406" s="440"/>
      <c r="VDC406" s="440"/>
      <c r="VDD406" s="440"/>
      <c r="VDE406" s="440"/>
      <c r="VDF406" s="440"/>
      <c r="VDG406" s="440"/>
      <c r="VDH406" s="440"/>
      <c r="VDI406" s="440"/>
      <c r="VDJ406" s="440"/>
      <c r="VDK406" s="440"/>
      <c r="VDL406" s="440"/>
      <c r="VDM406" s="440"/>
      <c r="VDN406" s="440"/>
      <c r="VDO406" s="440"/>
      <c r="VDP406" s="440"/>
      <c r="VDQ406" s="440"/>
      <c r="VDR406" s="440"/>
      <c r="VDS406" s="440"/>
      <c r="VDT406" s="440"/>
      <c r="VDU406" s="440"/>
      <c r="VDV406" s="440"/>
      <c r="VDW406" s="440"/>
      <c r="VDX406" s="440"/>
      <c r="VDY406" s="440"/>
      <c r="VDZ406" s="440"/>
      <c r="VEA406" s="440"/>
      <c r="VEB406" s="440"/>
      <c r="VEC406" s="440"/>
      <c r="VED406" s="440"/>
      <c r="VEE406" s="440"/>
      <c r="VEF406" s="440"/>
      <c r="VEG406" s="440"/>
      <c r="VEH406" s="440"/>
      <c r="VEI406" s="440"/>
      <c r="VEJ406" s="440"/>
      <c r="VEK406" s="440"/>
      <c r="VEL406" s="440"/>
      <c r="VEM406" s="440"/>
      <c r="VEN406" s="440"/>
      <c r="VEO406" s="440"/>
      <c r="VEP406" s="440"/>
      <c r="VEQ406" s="440"/>
      <c r="VER406" s="440"/>
      <c r="VES406" s="440"/>
      <c r="VET406" s="440"/>
      <c r="VEU406" s="440"/>
      <c r="VEV406" s="440"/>
      <c r="VEW406" s="440"/>
      <c r="VEX406" s="440"/>
      <c r="VEY406" s="440"/>
      <c r="VEZ406" s="440"/>
      <c r="VFA406" s="440"/>
      <c r="VFB406" s="440"/>
      <c r="VFC406" s="440"/>
      <c r="VFD406" s="440"/>
      <c r="VFE406" s="440"/>
      <c r="VFF406" s="440"/>
      <c r="VFG406" s="440"/>
      <c r="VFH406" s="440"/>
      <c r="VFI406" s="440"/>
      <c r="VFJ406" s="440"/>
      <c r="VFK406" s="440"/>
      <c r="VFL406" s="440"/>
      <c r="VFM406" s="440"/>
      <c r="VFN406" s="440"/>
      <c r="VFO406" s="440"/>
      <c r="VFP406" s="440"/>
      <c r="VFQ406" s="440"/>
      <c r="VFR406" s="440"/>
      <c r="VFS406" s="440"/>
      <c r="VFT406" s="440"/>
      <c r="VFU406" s="440"/>
      <c r="VFV406" s="440"/>
      <c r="VFW406" s="440"/>
      <c r="VFX406" s="440"/>
      <c r="VFY406" s="440"/>
      <c r="VFZ406" s="440"/>
      <c r="VGA406" s="440"/>
      <c r="VGB406" s="440"/>
      <c r="VGC406" s="440"/>
      <c r="VGD406" s="440"/>
      <c r="VGE406" s="440"/>
      <c r="VGF406" s="440"/>
      <c r="VGG406" s="440"/>
      <c r="VGH406" s="440"/>
      <c r="VGI406" s="440"/>
      <c r="VGJ406" s="440"/>
      <c r="VGK406" s="440"/>
      <c r="VGL406" s="440"/>
      <c r="VGM406" s="440"/>
      <c r="VGN406" s="440"/>
      <c r="VGO406" s="440"/>
      <c r="VGP406" s="440"/>
      <c r="VGQ406" s="440"/>
      <c r="VGR406" s="440"/>
      <c r="VGS406" s="440"/>
      <c r="VGT406" s="440"/>
      <c r="VGU406" s="440"/>
      <c r="VGV406" s="440"/>
      <c r="VGW406" s="440"/>
      <c r="VGX406" s="440"/>
      <c r="VGY406" s="440"/>
      <c r="VGZ406" s="440"/>
      <c r="VHA406" s="440"/>
      <c r="VHB406" s="440"/>
      <c r="VHC406" s="440"/>
      <c r="VHD406" s="440"/>
      <c r="VHE406" s="440"/>
      <c r="VHF406" s="440"/>
      <c r="VHG406" s="440"/>
      <c r="VHH406" s="440"/>
      <c r="VHI406" s="440"/>
      <c r="VHJ406" s="440"/>
      <c r="VHK406" s="440"/>
      <c r="VHL406" s="440"/>
      <c r="VHM406" s="440"/>
      <c r="VHN406" s="440"/>
      <c r="VHO406" s="440"/>
      <c r="VHP406" s="440"/>
      <c r="VHQ406" s="440"/>
      <c r="VHR406" s="440"/>
      <c r="VHS406" s="440"/>
      <c r="VHT406" s="440"/>
      <c r="VHU406" s="440"/>
      <c r="VHV406" s="440"/>
      <c r="VHW406" s="440"/>
      <c r="VHX406" s="440"/>
      <c r="VHY406" s="440"/>
      <c r="VHZ406" s="440"/>
      <c r="VIA406" s="440"/>
      <c r="VIB406" s="440"/>
      <c r="VIC406" s="440"/>
      <c r="VID406" s="440"/>
      <c r="VIE406" s="440"/>
      <c r="VIF406" s="440"/>
      <c r="VIG406" s="440"/>
      <c r="VIH406" s="440"/>
      <c r="VII406" s="440"/>
      <c r="VIJ406" s="440"/>
      <c r="VIK406" s="440"/>
      <c r="VIL406" s="440"/>
      <c r="VIM406" s="440"/>
      <c r="VIN406" s="440"/>
      <c r="VIO406" s="440"/>
      <c r="VIP406" s="440"/>
      <c r="VIQ406" s="440"/>
      <c r="VIR406" s="440"/>
      <c r="VIS406" s="440"/>
      <c r="VIT406" s="440"/>
      <c r="VIU406" s="440"/>
      <c r="VIV406" s="440"/>
      <c r="VIW406" s="440"/>
      <c r="VIX406" s="440"/>
      <c r="VIY406" s="440"/>
      <c r="VIZ406" s="440"/>
      <c r="VJA406" s="440"/>
      <c r="VJB406" s="440"/>
      <c r="VJC406" s="440"/>
      <c r="VJD406" s="440"/>
      <c r="VJE406" s="440"/>
      <c r="VJF406" s="440"/>
      <c r="VJG406" s="440"/>
      <c r="VJH406" s="440"/>
      <c r="VJI406" s="440"/>
      <c r="VJJ406" s="440"/>
      <c r="VJK406" s="440"/>
      <c r="VJL406" s="440"/>
      <c r="VJM406" s="440"/>
      <c r="VJN406" s="440"/>
      <c r="VJO406" s="440"/>
      <c r="VJP406" s="440"/>
      <c r="VJQ406" s="440"/>
      <c r="VJR406" s="440"/>
      <c r="VJS406" s="440"/>
      <c r="VJT406" s="440"/>
      <c r="VJU406" s="440"/>
      <c r="VJV406" s="440"/>
      <c r="VJW406" s="440"/>
      <c r="VJX406" s="440"/>
      <c r="VJY406" s="440"/>
      <c r="VJZ406" s="440"/>
      <c r="VKA406" s="440"/>
      <c r="VKB406" s="440"/>
      <c r="VKC406" s="440"/>
      <c r="VKD406" s="440"/>
      <c r="VKE406" s="440"/>
      <c r="VKF406" s="440"/>
      <c r="VKG406" s="440"/>
      <c r="VKH406" s="440"/>
      <c r="VKI406" s="440"/>
      <c r="VKJ406" s="440"/>
      <c r="VKK406" s="440"/>
      <c r="VKL406" s="440"/>
      <c r="VKM406" s="440"/>
      <c r="VKN406" s="440"/>
      <c r="VKO406" s="440"/>
      <c r="VKP406" s="440"/>
      <c r="VKQ406" s="440"/>
      <c r="VKR406" s="440"/>
      <c r="VKS406" s="440"/>
      <c r="VKT406" s="440"/>
      <c r="VKU406" s="440"/>
      <c r="VKV406" s="440"/>
      <c r="VKW406" s="440"/>
      <c r="VKX406" s="440"/>
      <c r="VKY406" s="440"/>
      <c r="VKZ406" s="440"/>
      <c r="VLA406" s="440"/>
      <c r="VLB406" s="440"/>
      <c r="VLC406" s="440"/>
      <c r="VLD406" s="440"/>
      <c r="VLE406" s="440"/>
      <c r="VLF406" s="440"/>
      <c r="VLG406" s="440"/>
      <c r="VLH406" s="440"/>
      <c r="VLI406" s="440"/>
      <c r="VLJ406" s="440"/>
      <c r="VLK406" s="440"/>
      <c r="VLL406" s="440"/>
      <c r="VLM406" s="440"/>
      <c r="VLN406" s="440"/>
      <c r="VLO406" s="440"/>
      <c r="VLP406" s="440"/>
      <c r="VLQ406" s="440"/>
      <c r="VLR406" s="440"/>
      <c r="VLS406" s="440"/>
      <c r="VLT406" s="440"/>
      <c r="VLU406" s="440"/>
      <c r="VLV406" s="440"/>
      <c r="VLW406" s="440"/>
      <c r="VLX406" s="440"/>
      <c r="VLY406" s="440"/>
      <c r="VLZ406" s="440"/>
      <c r="VMA406" s="440"/>
      <c r="VMB406" s="440"/>
      <c r="VMC406" s="440"/>
      <c r="VMD406" s="440"/>
      <c r="VME406" s="440"/>
      <c r="VMF406" s="440"/>
      <c r="VMG406" s="440"/>
      <c r="VMH406" s="440"/>
      <c r="VMI406" s="440"/>
      <c r="VMJ406" s="440"/>
      <c r="VMK406" s="440"/>
      <c r="VML406" s="440"/>
      <c r="VMM406" s="440"/>
      <c r="VMN406" s="440"/>
      <c r="VMO406" s="440"/>
      <c r="VMP406" s="440"/>
      <c r="VMQ406" s="440"/>
      <c r="VMR406" s="440"/>
      <c r="VMS406" s="440"/>
      <c r="VMT406" s="440"/>
      <c r="VMU406" s="440"/>
      <c r="VMV406" s="440"/>
      <c r="VMW406" s="440"/>
      <c r="VMX406" s="440"/>
      <c r="VMY406" s="440"/>
      <c r="VMZ406" s="440"/>
      <c r="VNA406" s="440"/>
      <c r="VNB406" s="440"/>
      <c r="VNC406" s="440"/>
      <c r="VND406" s="440"/>
      <c r="VNE406" s="440"/>
      <c r="VNF406" s="440"/>
      <c r="VNG406" s="440"/>
      <c r="VNH406" s="440"/>
      <c r="VNI406" s="440"/>
      <c r="VNJ406" s="440"/>
      <c r="VNK406" s="440"/>
      <c r="VNL406" s="440"/>
      <c r="VNM406" s="440"/>
      <c r="VNN406" s="440"/>
      <c r="VNO406" s="440"/>
      <c r="VNP406" s="440"/>
      <c r="VNQ406" s="440"/>
      <c r="VNR406" s="440"/>
      <c r="VNS406" s="440"/>
      <c r="VNT406" s="440"/>
      <c r="VNU406" s="440"/>
      <c r="VNV406" s="440"/>
      <c r="VNW406" s="440"/>
      <c r="VNX406" s="440"/>
      <c r="VNY406" s="440"/>
      <c r="VNZ406" s="440"/>
      <c r="VOA406" s="440"/>
      <c r="VOB406" s="440"/>
      <c r="VOC406" s="440"/>
      <c r="VOD406" s="440"/>
      <c r="VOE406" s="440"/>
      <c r="VOF406" s="440"/>
      <c r="VOG406" s="440"/>
      <c r="VOH406" s="440"/>
      <c r="VOI406" s="440"/>
      <c r="VOJ406" s="440"/>
      <c r="VOK406" s="440"/>
      <c r="VOL406" s="440"/>
      <c r="VOM406" s="440"/>
      <c r="VON406" s="440"/>
      <c r="VOO406" s="440"/>
      <c r="VOP406" s="440"/>
      <c r="VOQ406" s="440"/>
      <c r="VOR406" s="440"/>
      <c r="VOS406" s="440"/>
      <c r="VOT406" s="440"/>
      <c r="VOU406" s="440"/>
      <c r="VOV406" s="440"/>
      <c r="VOW406" s="440"/>
      <c r="VOX406" s="440"/>
      <c r="VOY406" s="440"/>
      <c r="VOZ406" s="440"/>
      <c r="VPA406" s="440"/>
      <c r="VPB406" s="440"/>
      <c r="VPC406" s="440"/>
      <c r="VPD406" s="440"/>
      <c r="VPE406" s="440"/>
      <c r="VPF406" s="440"/>
      <c r="VPG406" s="440"/>
      <c r="VPH406" s="440"/>
      <c r="VPI406" s="440"/>
      <c r="VPJ406" s="440"/>
      <c r="VPK406" s="440"/>
      <c r="VPL406" s="440"/>
      <c r="VPM406" s="440"/>
      <c r="VPN406" s="440"/>
      <c r="VPO406" s="440"/>
      <c r="VPP406" s="440"/>
      <c r="VPQ406" s="440"/>
      <c r="VPR406" s="440"/>
      <c r="VPS406" s="440"/>
      <c r="VPT406" s="440"/>
      <c r="VPU406" s="440"/>
      <c r="VPV406" s="440"/>
      <c r="VPW406" s="440"/>
      <c r="VPX406" s="440"/>
      <c r="VPY406" s="440"/>
      <c r="VPZ406" s="440"/>
      <c r="VQA406" s="440"/>
      <c r="VQB406" s="440"/>
      <c r="VQC406" s="440"/>
      <c r="VQD406" s="440"/>
      <c r="VQE406" s="440"/>
      <c r="VQF406" s="440"/>
      <c r="VQG406" s="440"/>
      <c r="VQH406" s="440"/>
      <c r="VQI406" s="440"/>
      <c r="VQJ406" s="440"/>
      <c r="VQK406" s="440"/>
      <c r="VQL406" s="440"/>
      <c r="VQM406" s="440"/>
      <c r="VQN406" s="440"/>
      <c r="VQO406" s="440"/>
      <c r="VQP406" s="440"/>
      <c r="VQQ406" s="440"/>
      <c r="VQR406" s="440"/>
      <c r="VQS406" s="440"/>
      <c r="VQT406" s="440"/>
      <c r="VQU406" s="440"/>
      <c r="VQV406" s="440"/>
      <c r="VQW406" s="440"/>
      <c r="VQX406" s="440"/>
      <c r="VQY406" s="440"/>
      <c r="VQZ406" s="440"/>
      <c r="VRA406" s="440"/>
      <c r="VRB406" s="440"/>
      <c r="VRC406" s="440"/>
      <c r="VRD406" s="440"/>
      <c r="VRE406" s="440"/>
      <c r="VRF406" s="440"/>
      <c r="VRG406" s="440"/>
      <c r="VRH406" s="440"/>
      <c r="VRI406" s="440"/>
      <c r="VRJ406" s="440"/>
      <c r="VRK406" s="440"/>
      <c r="VRL406" s="440"/>
      <c r="VRM406" s="440"/>
      <c r="VRN406" s="440"/>
      <c r="VRO406" s="440"/>
      <c r="VRP406" s="440"/>
      <c r="VRQ406" s="440"/>
      <c r="VRR406" s="440"/>
      <c r="VRS406" s="440"/>
      <c r="VRT406" s="440"/>
      <c r="VRU406" s="440"/>
      <c r="VRV406" s="440"/>
      <c r="VRW406" s="440"/>
      <c r="VRX406" s="440"/>
      <c r="VRY406" s="440"/>
      <c r="VRZ406" s="440"/>
      <c r="VSA406" s="440"/>
      <c r="VSB406" s="440"/>
      <c r="VSC406" s="440"/>
      <c r="VSD406" s="440"/>
      <c r="VSE406" s="440"/>
      <c r="VSF406" s="440"/>
      <c r="VSG406" s="440"/>
      <c r="VSH406" s="440"/>
      <c r="VSI406" s="440"/>
      <c r="VSJ406" s="440"/>
      <c r="VSK406" s="440"/>
      <c r="VSL406" s="440"/>
      <c r="VSM406" s="440"/>
      <c r="VSN406" s="440"/>
      <c r="VSO406" s="440"/>
      <c r="VSP406" s="440"/>
      <c r="VSQ406" s="440"/>
      <c r="VSR406" s="440"/>
      <c r="VSS406" s="440"/>
      <c r="VST406" s="440"/>
      <c r="VSU406" s="440"/>
      <c r="VSV406" s="440"/>
      <c r="VSW406" s="440"/>
      <c r="VSX406" s="440"/>
      <c r="VSY406" s="440"/>
      <c r="VSZ406" s="440"/>
      <c r="VTA406" s="440"/>
      <c r="VTB406" s="440"/>
      <c r="VTC406" s="440"/>
      <c r="VTD406" s="440"/>
      <c r="VTE406" s="440"/>
      <c r="VTF406" s="440"/>
      <c r="VTG406" s="440"/>
      <c r="VTH406" s="440"/>
      <c r="VTI406" s="440"/>
      <c r="VTJ406" s="440"/>
      <c r="VTK406" s="440"/>
      <c r="VTL406" s="440"/>
      <c r="VTM406" s="440"/>
      <c r="VTN406" s="440"/>
      <c r="VTO406" s="440"/>
      <c r="VTP406" s="440"/>
      <c r="VTQ406" s="440"/>
      <c r="VTR406" s="440"/>
      <c r="VTS406" s="440"/>
      <c r="VTT406" s="440"/>
      <c r="VTU406" s="440"/>
      <c r="VTV406" s="440"/>
      <c r="VTW406" s="440"/>
      <c r="VTX406" s="440"/>
      <c r="VTY406" s="440"/>
      <c r="VTZ406" s="440"/>
      <c r="VUA406" s="440"/>
      <c r="VUB406" s="440"/>
      <c r="VUC406" s="440"/>
      <c r="VUD406" s="440"/>
      <c r="VUE406" s="440"/>
      <c r="VUF406" s="440"/>
      <c r="VUG406" s="440"/>
      <c r="VUH406" s="440"/>
      <c r="VUI406" s="440"/>
      <c r="VUJ406" s="440"/>
      <c r="VUK406" s="440"/>
      <c r="VUL406" s="440"/>
      <c r="VUM406" s="440"/>
      <c r="VUN406" s="440"/>
      <c r="VUO406" s="440"/>
      <c r="VUP406" s="440"/>
      <c r="VUQ406" s="440"/>
      <c r="VUR406" s="440"/>
      <c r="VUS406" s="440"/>
      <c r="VUT406" s="440"/>
      <c r="VUU406" s="440"/>
      <c r="VUV406" s="440"/>
      <c r="VUW406" s="440"/>
      <c r="VUX406" s="440"/>
      <c r="VUY406" s="440"/>
      <c r="VUZ406" s="440"/>
      <c r="VVA406" s="440"/>
      <c r="VVB406" s="440"/>
      <c r="VVC406" s="440"/>
      <c r="VVD406" s="440"/>
      <c r="VVE406" s="440"/>
      <c r="VVF406" s="440"/>
      <c r="VVG406" s="440"/>
      <c r="VVH406" s="440"/>
      <c r="VVI406" s="440"/>
      <c r="VVJ406" s="440"/>
      <c r="VVK406" s="440"/>
      <c r="VVL406" s="440"/>
      <c r="VVM406" s="440"/>
      <c r="VVN406" s="440"/>
      <c r="VVO406" s="440"/>
      <c r="VVP406" s="440"/>
      <c r="VVQ406" s="440"/>
      <c r="VVR406" s="440"/>
      <c r="VVS406" s="440"/>
      <c r="VVT406" s="440"/>
      <c r="VVU406" s="440"/>
      <c r="VVV406" s="440"/>
      <c r="VVW406" s="440"/>
      <c r="VVX406" s="440"/>
      <c r="VVY406" s="440"/>
      <c r="VVZ406" s="440"/>
      <c r="VWA406" s="440"/>
      <c r="VWB406" s="440"/>
      <c r="VWC406" s="440"/>
      <c r="VWD406" s="440"/>
      <c r="VWE406" s="440"/>
      <c r="VWF406" s="440"/>
      <c r="VWG406" s="440"/>
      <c r="VWH406" s="440"/>
      <c r="VWI406" s="440"/>
      <c r="VWJ406" s="440"/>
      <c r="VWK406" s="440"/>
      <c r="VWL406" s="440"/>
      <c r="VWM406" s="440"/>
      <c r="VWN406" s="440"/>
      <c r="VWO406" s="440"/>
      <c r="VWP406" s="440"/>
      <c r="VWQ406" s="440"/>
      <c r="VWR406" s="440"/>
      <c r="VWS406" s="440"/>
      <c r="VWT406" s="440"/>
      <c r="VWU406" s="440"/>
      <c r="VWV406" s="440"/>
      <c r="VWW406" s="440"/>
      <c r="VWX406" s="440"/>
      <c r="VWY406" s="440"/>
      <c r="VWZ406" s="440"/>
      <c r="VXA406" s="440"/>
      <c r="VXB406" s="440"/>
      <c r="VXC406" s="440"/>
      <c r="VXD406" s="440"/>
      <c r="VXE406" s="440"/>
      <c r="VXF406" s="440"/>
      <c r="VXG406" s="440"/>
      <c r="VXH406" s="440"/>
      <c r="VXI406" s="440"/>
      <c r="VXJ406" s="440"/>
      <c r="VXK406" s="440"/>
      <c r="VXL406" s="440"/>
      <c r="VXM406" s="440"/>
      <c r="VXN406" s="440"/>
      <c r="VXO406" s="440"/>
      <c r="VXP406" s="440"/>
      <c r="VXQ406" s="440"/>
      <c r="VXR406" s="440"/>
      <c r="VXS406" s="440"/>
      <c r="VXT406" s="440"/>
      <c r="VXU406" s="440"/>
      <c r="VXV406" s="440"/>
      <c r="VXW406" s="440"/>
      <c r="VXX406" s="440"/>
      <c r="VXY406" s="440"/>
      <c r="VXZ406" s="440"/>
      <c r="VYA406" s="440"/>
      <c r="VYB406" s="440"/>
      <c r="VYC406" s="440"/>
      <c r="VYD406" s="440"/>
      <c r="VYE406" s="440"/>
      <c r="VYF406" s="440"/>
      <c r="VYG406" s="440"/>
      <c r="VYH406" s="440"/>
      <c r="VYI406" s="440"/>
      <c r="VYJ406" s="440"/>
      <c r="VYK406" s="440"/>
      <c r="VYL406" s="440"/>
      <c r="VYM406" s="440"/>
      <c r="VYN406" s="440"/>
      <c r="VYO406" s="440"/>
      <c r="VYP406" s="440"/>
      <c r="VYQ406" s="440"/>
      <c r="VYR406" s="440"/>
      <c r="VYS406" s="440"/>
      <c r="VYT406" s="440"/>
      <c r="VYU406" s="440"/>
      <c r="VYV406" s="440"/>
      <c r="VYW406" s="440"/>
      <c r="VYX406" s="440"/>
      <c r="VYY406" s="440"/>
      <c r="VYZ406" s="440"/>
      <c r="VZA406" s="440"/>
      <c r="VZB406" s="440"/>
      <c r="VZC406" s="440"/>
      <c r="VZD406" s="440"/>
      <c r="VZE406" s="440"/>
      <c r="VZF406" s="440"/>
      <c r="VZG406" s="440"/>
      <c r="VZH406" s="440"/>
      <c r="VZI406" s="440"/>
      <c r="VZJ406" s="440"/>
      <c r="VZK406" s="440"/>
      <c r="VZL406" s="440"/>
      <c r="VZM406" s="440"/>
      <c r="VZN406" s="440"/>
      <c r="VZO406" s="440"/>
      <c r="VZP406" s="440"/>
      <c r="VZQ406" s="440"/>
      <c r="VZR406" s="440"/>
      <c r="VZS406" s="440"/>
      <c r="VZT406" s="440"/>
      <c r="VZU406" s="440"/>
      <c r="VZV406" s="440"/>
      <c r="VZW406" s="440"/>
      <c r="VZX406" s="440"/>
      <c r="VZY406" s="440"/>
      <c r="VZZ406" s="440"/>
      <c r="WAA406" s="440"/>
      <c r="WAB406" s="440"/>
      <c r="WAC406" s="440"/>
      <c r="WAD406" s="440"/>
      <c r="WAE406" s="440"/>
      <c r="WAF406" s="440"/>
      <c r="WAG406" s="440"/>
      <c r="WAH406" s="440"/>
      <c r="WAI406" s="440"/>
      <c r="WAJ406" s="440"/>
      <c r="WAK406" s="440"/>
      <c r="WAL406" s="440"/>
      <c r="WAM406" s="440"/>
      <c r="WAN406" s="440"/>
      <c r="WAO406" s="440"/>
      <c r="WAP406" s="440"/>
      <c r="WAQ406" s="440"/>
      <c r="WAR406" s="440"/>
      <c r="WAS406" s="440"/>
      <c r="WAT406" s="440"/>
      <c r="WAU406" s="440"/>
      <c r="WAV406" s="440"/>
      <c r="WAW406" s="440"/>
      <c r="WAX406" s="440"/>
      <c r="WAY406" s="440"/>
      <c r="WAZ406" s="440"/>
      <c r="WBA406" s="440"/>
      <c r="WBB406" s="440"/>
      <c r="WBC406" s="440"/>
      <c r="WBD406" s="440"/>
      <c r="WBE406" s="440"/>
      <c r="WBF406" s="440"/>
      <c r="WBG406" s="440"/>
      <c r="WBH406" s="440"/>
      <c r="WBI406" s="440"/>
      <c r="WBJ406" s="440"/>
      <c r="WBK406" s="440"/>
      <c r="WBL406" s="440"/>
      <c r="WBM406" s="440"/>
      <c r="WBN406" s="440"/>
      <c r="WBO406" s="440"/>
      <c r="WBP406" s="440"/>
      <c r="WBQ406" s="440"/>
      <c r="WBR406" s="440"/>
      <c r="WBS406" s="440"/>
      <c r="WBT406" s="440"/>
      <c r="WBU406" s="440"/>
      <c r="WBV406" s="440"/>
      <c r="WBW406" s="440"/>
      <c r="WBX406" s="440"/>
      <c r="WBY406" s="440"/>
      <c r="WBZ406" s="440"/>
      <c r="WCA406" s="440"/>
      <c r="WCB406" s="440"/>
      <c r="WCC406" s="440"/>
      <c r="WCD406" s="440"/>
      <c r="WCE406" s="440"/>
      <c r="WCF406" s="440"/>
      <c r="WCG406" s="440"/>
      <c r="WCH406" s="440"/>
      <c r="WCI406" s="440"/>
      <c r="WCJ406" s="440"/>
      <c r="WCK406" s="440"/>
      <c r="WCL406" s="440"/>
      <c r="WCM406" s="440"/>
      <c r="WCN406" s="440"/>
      <c r="WCO406" s="440"/>
      <c r="WCP406" s="440"/>
      <c r="WCQ406" s="440"/>
      <c r="WCR406" s="440"/>
      <c r="WCS406" s="440"/>
      <c r="WCT406" s="440"/>
      <c r="WCU406" s="440"/>
      <c r="WCV406" s="440"/>
      <c r="WCW406" s="440"/>
      <c r="WCX406" s="440"/>
      <c r="WCY406" s="440"/>
      <c r="WCZ406" s="440"/>
      <c r="WDA406" s="440"/>
      <c r="WDB406" s="440"/>
      <c r="WDC406" s="440"/>
      <c r="WDD406" s="440"/>
      <c r="WDE406" s="440"/>
      <c r="WDF406" s="440"/>
      <c r="WDG406" s="440"/>
      <c r="WDH406" s="440"/>
      <c r="WDI406" s="440"/>
      <c r="WDJ406" s="440"/>
      <c r="WDK406" s="440"/>
      <c r="WDL406" s="440"/>
      <c r="WDM406" s="440"/>
      <c r="WDN406" s="440"/>
      <c r="WDO406" s="440"/>
      <c r="WDP406" s="440"/>
      <c r="WDQ406" s="440"/>
      <c r="WDR406" s="440"/>
      <c r="WDS406" s="440"/>
      <c r="WDT406" s="440"/>
      <c r="WDU406" s="440"/>
      <c r="WDV406" s="440"/>
      <c r="WDW406" s="440"/>
      <c r="WDX406" s="440"/>
      <c r="WDY406" s="440"/>
      <c r="WDZ406" s="440"/>
      <c r="WEA406" s="440"/>
      <c r="WEB406" s="440"/>
      <c r="WEC406" s="440"/>
      <c r="WED406" s="440"/>
      <c r="WEE406" s="440"/>
      <c r="WEF406" s="440"/>
      <c r="WEG406" s="440"/>
      <c r="WEH406" s="440"/>
      <c r="WEI406" s="440"/>
      <c r="WEJ406" s="440"/>
      <c r="WEK406" s="440"/>
      <c r="WEL406" s="440"/>
      <c r="WEM406" s="440"/>
      <c r="WEN406" s="440"/>
      <c r="WEO406" s="440"/>
      <c r="WEP406" s="440"/>
      <c r="WEQ406" s="440"/>
      <c r="WER406" s="440"/>
      <c r="WES406" s="440"/>
      <c r="WET406" s="440"/>
      <c r="WEU406" s="440"/>
      <c r="WEV406" s="440"/>
      <c r="WEW406" s="440"/>
      <c r="WEX406" s="440"/>
      <c r="WEY406" s="440"/>
      <c r="WEZ406" s="440"/>
      <c r="WFA406" s="440"/>
      <c r="WFB406" s="440"/>
      <c r="WFC406" s="440"/>
      <c r="WFD406" s="440"/>
      <c r="WFE406" s="440"/>
      <c r="WFF406" s="440"/>
      <c r="WFG406" s="440"/>
      <c r="WFH406" s="440"/>
      <c r="WFI406" s="440"/>
      <c r="WFJ406" s="440"/>
      <c r="WFK406" s="440"/>
      <c r="WFL406" s="440"/>
      <c r="WFM406" s="440"/>
      <c r="WFN406" s="440"/>
      <c r="WFO406" s="440"/>
      <c r="WFP406" s="440"/>
      <c r="WFQ406" s="440"/>
      <c r="WFR406" s="440"/>
      <c r="WFS406" s="440"/>
      <c r="WFT406" s="440"/>
      <c r="WFU406" s="440"/>
      <c r="WFV406" s="440"/>
      <c r="WFW406" s="440"/>
      <c r="WFX406" s="440"/>
      <c r="WFY406" s="440"/>
      <c r="WFZ406" s="440"/>
      <c r="WGA406" s="440"/>
      <c r="WGB406" s="440"/>
      <c r="WGC406" s="440"/>
      <c r="WGD406" s="440"/>
      <c r="WGE406" s="440"/>
      <c r="WGF406" s="440"/>
      <c r="WGG406" s="440"/>
      <c r="WGH406" s="440"/>
      <c r="WGI406" s="440"/>
      <c r="WGJ406" s="440"/>
      <c r="WGK406" s="440"/>
      <c r="WGL406" s="440"/>
      <c r="WGM406" s="440"/>
      <c r="WGN406" s="440"/>
      <c r="WGO406" s="440"/>
      <c r="WGP406" s="440"/>
      <c r="WGQ406" s="440"/>
      <c r="WGR406" s="440"/>
      <c r="WGS406" s="440"/>
      <c r="WGT406" s="440"/>
      <c r="WGU406" s="440"/>
      <c r="WGV406" s="440"/>
      <c r="WGW406" s="440"/>
      <c r="WGX406" s="440"/>
      <c r="WGY406" s="440"/>
      <c r="WGZ406" s="440"/>
      <c r="WHA406" s="440"/>
      <c r="WHB406" s="440"/>
      <c r="WHC406" s="440"/>
      <c r="WHD406" s="440"/>
      <c r="WHE406" s="440"/>
      <c r="WHF406" s="440"/>
      <c r="WHG406" s="440"/>
      <c r="WHH406" s="440"/>
      <c r="WHI406" s="440"/>
      <c r="WHJ406" s="440"/>
      <c r="WHK406" s="440"/>
      <c r="WHL406" s="440"/>
      <c r="WHM406" s="440"/>
      <c r="WHN406" s="440"/>
      <c r="WHO406" s="440"/>
      <c r="WHP406" s="440"/>
      <c r="WHQ406" s="440"/>
      <c r="WHR406" s="440"/>
      <c r="WHS406" s="440"/>
      <c r="WHT406" s="440"/>
      <c r="WHU406" s="440"/>
      <c r="WHV406" s="440"/>
      <c r="WHW406" s="440"/>
      <c r="WHX406" s="440"/>
      <c r="WHY406" s="440"/>
      <c r="WHZ406" s="440"/>
      <c r="WIA406" s="440"/>
      <c r="WIB406" s="440"/>
      <c r="WIC406" s="440"/>
      <c r="WID406" s="440"/>
      <c r="WIE406" s="440"/>
      <c r="WIF406" s="440"/>
      <c r="WIG406" s="440"/>
      <c r="WIH406" s="440"/>
      <c r="WII406" s="440"/>
      <c r="WIJ406" s="440"/>
      <c r="WIK406" s="440"/>
      <c r="WIL406" s="440"/>
      <c r="WIM406" s="440"/>
      <c r="WIN406" s="440"/>
      <c r="WIO406" s="440"/>
      <c r="WIP406" s="440"/>
      <c r="WIQ406" s="440"/>
      <c r="WIR406" s="440"/>
      <c r="WIS406" s="440"/>
      <c r="WIT406" s="440"/>
      <c r="WIU406" s="440"/>
      <c r="WIV406" s="440"/>
      <c r="WIW406" s="440"/>
      <c r="WIX406" s="440"/>
      <c r="WIY406" s="440"/>
      <c r="WIZ406" s="440"/>
      <c r="WJA406" s="440"/>
      <c r="WJB406" s="440"/>
      <c r="WJC406" s="440"/>
      <c r="WJD406" s="440"/>
      <c r="WJE406" s="440"/>
      <c r="WJF406" s="440"/>
      <c r="WJG406" s="440"/>
      <c r="WJH406" s="440"/>
      <c r="WJI406" s="440"/>
      <c r="WJJ406" s="440"/>
      <c r="WJK406" s="440"/>
      <c r="WJL406" s="440"/>
      <c r="WJM406" s="440"/>
      <c r="WJN406" s="440"/>
      <c r="WJO406" s="440"/>
      <c r="WJP406" s="440"/>
      <c r="WJQ406" s="440"/>
      <c r="WJR406" s="440"/>
      <c r="WJS406" s="440"/>
      <c r="WJT406" s="440"/>
      <c r="WJU406" s="440"/>
      <c r="WJV406" s="440"/>
      <c r="WJW406" s="440"/>
      <c r="WJX406" s="440"/>
      <c r="WJY406" s="440"/>
      <c r="WJZ406" s="440"/>
      <c r="WKA406" s="440"/>
      <c r="WKB406" s="440"/>
      <c r="WKC406" s="440"/>
      <c r="WKD406" s="440"/>
      <c r="WKE406" s="440"/>
      <c r="WKF406" s="440"/>
      <c r="WKG406" s="440"/>
      <c r="WKH406" s="440"/>
      <c r="WKI406" s="440"/>
      <c r="WKJ406" s="440"/>
      <c r="WKK406" s="440"/>
      <c r="WKL406" s="440"/>
      <c r="WKM406" s="440"/>
      <c r="WKN406" s="440"/>
      <c r="WKO406" s="440"/>
      <c r="WKP406" s="440"/>
      <c r="WKQ406" s="440"/>
      <c r="WKR406" s="440"/>
      <c r="WKS406" s="440"/>
      <c r="WKT406" s="440"/>
      <c r="WKU406" s="440"/>
      <c r="WKV406" s="440"/>
      <c r="WKW406" s="440"/>
      <c r="WKX406" s="440"/>
      <c r="WKY406" s="440"/>
      <c r="WKZ406" s="440"/>
      <c r="WLA406" s="440"/>
      <c r="WLB406" s="440"/>
      <c r="WLC406" s="440"/>
      <c r="WLD406" s="440"/>
      <c r="WLE406" s="440"/>
      <c r="WLF406" s="440"/>
      <c r="WLG406" s="440"/>
      <c r="WLH406" s="440"/>
      <c r="WLI406" s="440"/>
      <c r="WLJ406" s="440"/>
      <c r="WLK406" s="440"/>
      <c r="WLL406" s="440"/>
      <c r="WLM406" s="440"/>
      <c r="WLN406" s="440"/>
      <c r="WLO406" s="440"/>
      <c r="WLP406" s="440"/>
      <c r="WLQ406" s="440"/>
      <c r="WLR406" s="440"/>
      <c r="WLS406" s="440"/>
      <c r="WLT406" s="440"/>
      <c r="WLU406" s="440"/>
      <c r="WLV406" s="440"/>
      <c r="WLW406" s="440"/>
      <c r="WLX406" s="440"/>
      <c r="WLY406" s="440"/>
      <c r="WLZ406" s="440"/>
      <c r="WMA406" s="440"/>
      <c r="WMB406" s="440"/>
      <c r="WMC406" s="440"/>
      <c r="WMD406" s="440"/>
      <c r="WME406" s="440"/>
      <c r="WMF406" s="440"/>
      <c r="WMG406" s="440"/>
      <c r="WMH406" s="440"/>
      <c r="WMI406" s="440"/>
      <c r="WMJ406" s="440"/>
      <c r="WMK406" s="440"/>
      <c r="WML406" s="440"/>
      <c r="WMM406" s="440"/>
      <c r="WMN406" s="440"/>
      <c r="WMO406" s="440"/>
      <c r="WMP406" s="440"/>
      <c r="WMQ406" s="440"/>
      <c r="WMR406" s="440"/>
      <c r="WMS406" s="440"/>
      <c r="WMT406" s="440"/>
      <c r="WMU406" s="440"/>
      <c r="WMV406" s="440"/>
      <c r="WMW406" s="440"/>
      <c r="WMX406" s="440"/>
      <c r="WMY406" s="440"/>
      <c r="WMZ406" s="440"/>
      <c r="WNA406" s="440"/>
      <c r="WNB406" s="440"/>
      <c r="WNC406" s="440"/>
      <c r="WND406" s="440"/>
      <c r="WNE406" s="440"/>
      <c r="WNF406" s="440"/>
      <c r="WNG406" s="440"/>
      <c r="WNH406" s="440"/>
      <c r="WNI406" s="440"/>
      <c r="WNJ406" s="440"/>
      <c r="WNK406" s="440"/>
      <c r="WNL406" s="440"/>
      <c r="WNM406" s="440"/>
      <c r="WNN406" s="440"/>
      <c r="WNO406" s="440"/>
      <c r="WNP406" s="440"/>
      <c r="WNQ406" s="440"/>
      <c r="WNR406" s="440"/>
      <c r="WNS406" s="440"/>
      <c r="WNT406" s="440"/>
      <c r="WNU406" s="440"/>
      <c r="WNV406" s="440"/>
      <c r="WNW406" s="440"/>
      <c r="WNX406" s="440"/>
      <c r="WNY406" s="440"/>
      <c r="WNZ406" s="440"/>
      <c r="WOA406" s="440"/>
      <c r="WOB406" s="440"/>
      <c r="WOC406" s="440"/>
      <c r="WOD406" s="440"/>
      <c r="WOE406" s="440"/>
      <c r="WOF406" s="440"/>
      <c r="WOG406" s="440"/>
      <c r="WOH406" s="440"/>
      <c r="WOI406" s="440"/>
      <c r="WOJ406" s="440"/>
      <c r="WOK406" s="440"/>
      <c r="WOL406" s="440"/>
      <c r="WOM406" s="440"/>
      <c r="WON406" s="440"/>
      <c r="WOO406" s="440"/>
      <c r="WOP406" s="440"/>
      <c r="WOQ406" s="440"/>
      <c r="WOR406" s="440"/>
      <c r="WOS406" s="440"/>
      <c r="WOT406" s="440"/>
      <c r="WOU406" s="440"/>
      <c r="WOV406" s="440"/>
      <c r="WOW406" s="440"/>
      <c r="WOX406" s="440"/>
      <c r="WOY406" s="440"/>
      <c r="WOZ406" s="440"/>
      <c r="WPA406" s="440"/>
      <c r="WPB406" s="440"/>
      <c r="WPC406" s="440"/>
      <c r="WPD406" s="440"/>
      <c r="WPE406" s="440"/>
      <c r="WPF406" s="440"/>
      <c r="WPG406" s="440"/>
      <c r="WPH406" s="440"/>
      <c r="WPI406" s="440"/>
      <c r="WPJ406" s="440"/>
      <c r="WPK406" s="440"/>
      <c r="WPL406" s="440"/>
      <c r="WPM406" s="440"/>
      <c r="WPN406" s="440"/>
      <c r="WPO406" s="440"/>
      <c r="WPP406" s="440"/>
      <c r="WPQ406" s="440"/>
      <c r="WPR406" s="440"/>
      <c r="WPS406" s="440"/>
      <c r="WPT406" s="440"/>
      <c r="WPU406" s="440"/>
      <c r="WPV406" s="440"/>
      <c r="WPW406" s="440"/>
      <c r="WPX406" s="440"/>
      <c r="WPY406" s="440"/>
      <c r="WPZ406" s="440"/>
      <c r="WQA406" s="440"/>
      <c r="WQB406" s="440"/>
      <c r="WQC406" s="440"/>
      <c r="WQD406" s="440"/>
      <c r="WQE406" s="440"/>
      <c r="WQF406" s="440"/>
      <c r="WQG406" s="440"/>
      <c r="WQH406" s="440"/>
      <c r="WQI406" s="440"/>
      <c r="WQJ406" s="440"/>
      <c r="WQK406" s="440"/>
      <c r="WQL406" s="440"/>
      <c r="WQM406" s="440"/>
      <c r="WQN406" s="440"/>
      <c r="WQO406" s="440"/>
      <c r="WQP406" s="440"/>
      <c r="WQQ406" s="440"/>
      <c r="WQR406" s="440"/>
      <c r="WQS406" s="440"/>
      <c r="WQT406" s="440"/>
      <c r="WQU406" s="440"/>
      <c r="WQV406" s="440"/>
      <c r="WQW406" s="440"/>
      <c r="WQX406" s="440"/>
      <c r="WQY406" s="440"/>
      <c r="WQZ406" s="440"/>
      <c r="WRA406" s="440"/>
      <c r="WRB406" s="440"/>
      <c r="WRC406" s="440"/>
      <c r="WRD406" s="440"/>
      <c r="WRE406" s="440"/>
      <c r="WRF406" s="440"/>
      <c r="WRG406" s="440"/>
      <c r="WRH406" s="440"/>
      <c r="WRI406" s="440"/>
      <c r="WRJ406" s="440"/>
      <c r="WRK406" s="440"/>
      <c r="WRL406" s="440"/>
      <c r="WRM406" s="440"/>
      <c r="WRN406" s="440"/>
      <c r="WRO406" s="440"/>
      <c r="WRP406" s="440"/>
      <c r="WRQ406" s="440"/>
      <c r="WRR406" s="440"/>
      <c r="WRS406" s="440"/>
      <c r="WRT406" s="440"/>
      <c r="WRU406" s="440"/>
      <c r="WRV406" s="440"/>
      <c r="WRW406" s="440"/>
      <c r="WRX406" s="440"/>
      <c r="WRY406" s="440"/>
      <c r="WRZ406" s="440"/>
      <c r="WSA406" s="440"/>
      <c r="WSB406" s="440"/>
      <c r="WSC406" s="440"/>
      <c r="WSD406" s="440"/>
      <c r="WSE406" s="440"/>
      <c r="WSF406" s="440"/>
      <c r="WSG406" s="440"/>
      <c r="WSH406" s="440"/>
      <c r="WSI406" s="440"/>
      <c r="WSJ406" s="440"/>
      <c r="WSK406" s="440"/>
      <c r="WSL406" s="440"/>
      <c r="WSM406" s="440"/>
      <c r="WSN406" s="440"/>
      <c r="WSO406" s="440"/>
      <c r="WSP406" s="440"/>
      <c r="WSQ406" s="440"/>
      <c r="WSR406" s="440"/>
      <c r="WSS406" s="440"/>
      <c r="WST406" s="440"/>
      <c r="WSU406" s="440"/>
      <c r="WSV406" s="440"/>
      <c r="WSW406" s="440"/>
      <c r="WSX406" s="440"/>
      <c r="WSY406" s="440"/>
      <c r="WSZ406" s="440"/>
      <c r="WTA406" s="440"/>
      <c r="WTB406" s="440"/>
      <c r="WTC406" s="440"/>
      <c r="WTD406" s="440"/>
      <c r="WTE406" s="440"/>
      <c r="WTF406" s="440"/>
      <c r="WTG406" s="440"/>
      <c r="WTH406" s="440"/>
      <c r="WTI406" s="440"/>
      <c r="WTJ406" s="440"/>
      <c r="WTK406" s="440"/>
      <c r="WTL406" s="440"/>
      <c r="WTM406" s="440"/>
      <c r="WTN406" s="440"/>
      <c r="WTO406" s="440"/>
      <c r="WTP406" s="440"/>
      <c r="WTQ406" s="440"/>
      <c r="WTR406" s="440"/>
      <c r="WTS406" s="440"/>
      <c r="WTT406" s="440"/>
      <c r="WTU406" s="440"/>
      <c r="WTV406" s="440"/>
      <c r="WTW406" s="440"/>
      <c r="WTX406" s="440"/>
      <c r="WTY406" s="440"/>
      <c r="WTZ406" s="440"/>
      <c r="WUA406" s="440"/>
      <c r="WUB406" s="440"/>
      <c r="WUC406" s="440"/>
      <c r="WUD406" s="440"/>
      <c r="WUE406" s="440"/>
      <c r="WUF406" s="440"/>
      <c r="WUG406" s="440"/>
      <c r="WUH406" s="440"/>
      <c r="WUI406" s="440"/>
      <c r="WUJ406" s="440"/>
      <c r="WUK406" s="440"/>
      <c r="WUL406" s="440"/>
      <c r="WUM406" s="440"/>
      <c r="WUN406" s="440"/>
      <c r="WUO406" s="440"/>
      <c r="WUP406" s="440"/>
      <c r="WUQ406" s="440"/>
      <c r="WUR406" s="440"/>
      <c r="WUS406" s="440"/>
      <c r="WUT406" s="440"/>
      <c r="WUU406" s="440"/>
      <c r="WUV406" s="440"/>
      <c r="WUW406" s="440"/>
      <c r="WUX406" s="440"/>
      <c r="WUY406" s="440"/>
      <c r="WUZ406" s="440"/>
      <c r="WVA406" s="440"/>
      <c r="WVB406" s="440"/>
      <c r="WVC406" s="440"/>
      <c r="WVD406" s="440"/>
      <c r="WVE406" s="440"/>
      <c r="WVF406" s="440"/>
      <c r="WVG406" s="440"/>
      <c r="WVH406" s="440"/>
      <c r="WVI406" s="440"/>
      <c r="WVJ406" s="440"/>
      <c r="WVK406" s="440"/>
      <c r="WVL406" s="440"/>
      <c r="WVM406" s="440"/>
      <c r="WVN406" s="440"/>
      <c r="WVO406" s="440"/>
      <c r="WVP406" s="440"/>
      <c r="WVQ406" s="440"/>
      <c r="WVR406" s="440"/>
      <c r="WVS406" s="440"/>
      <c r="WVT406" s="440"/>
      <c r="WVU406" s="440"/>
      <c r="WVV406" s="440"/>
      <c r="WVW406" s="440"/>
      <c r="WVX406" s="440"/>
      <c r="WVY406" s="440"/>
      <c r="WVZ406" s="440"/>
      <c r="WWA406" s="440"/>
      <c r="WWB406" s="440"/>
      <c r="WWC406" s="440"/>
      <c r="WWD406" s="440"/>
      <c r="WWE406" s="440"/>
      <c r="WWF406" s="440"/>
      <c r="WWG406" s="440"/>
      <c r="WWH406" s="440"/>
      <c r="WWI406" s="440"/>
      <c r="WWJ406" s="440"/>
      <c r="WWK406" s="440"/>
      <c r="WWL406" s="440"/>
      <c r="WWM406" s="440"/>
      <c r="WWN406" s="440"/>
      <c r="WWO406" s="440"/>
      <c r="WWP406" s="440"/>
      <c r="WWQ406" s="440"/>
      <c r="WWR406" s="440"/>
      <c r="WWS406" s="440"/>
      <c r="WWT406" s="440"/>
      <c r="WWU406" s="440"/>
      <c r="WWV406" s="440"/>
      <c r="WWW406" s="440"/>
      <c r="WWX406" s="440"/>
      <c r="WWY406" s="440"/>
      <c r="WWZ406" s="440"/>
      <c r="WXA406" s="440"/>
      <c r="WXB406" s="440"/>
      <c r="WXC406" s="440"/>
      <c r="WXD406" s="440"/>
      <c r="WXE406" s="440"/>
      <c r="WXF406" s="440"/>
      <c r="WXG406" s="440"/>
      <c r="WXH406" s="440"/>
      <c r="WXI406" s="440"/>
      <c r="WXJ406" s="440"/>
      <c r="WXK406" s="440"/>
      <c r="WXL406" s="440"/>
      <c r="WXM406" s="440"/>
      <c r="WXN406" s="440"/>
      <c r="WXO406" s="440"/>
      <c r="WXP406" s="440"/>
      <c r="WXQ406" s="440"/>
      <c r="WXR406" s="440"/>
      <c r="WXS406" s="440"/>
      <c r="WXT406" s="440"/>
      <c r="WXU406" s="440"/>
      <c r="WXV406" s="440"/>
      <c r="WXW406" s="440"/>
      <c r="WXX406" s="440"/>
      <c r="WXY406" s="440"/>
      <c r="WXZ406" s="440"/>
      <c r="WYA406" s="440"/>
      <c r="WYB406" s="440"/>
      <c r="WYC406" s="440"/>
      <c r="WYD406" s="440"/>
      <c r="WYE406" s="440"/>
      <c r="WYF406" s="440"/>
      <c r="WYG406" s="440"/>
      <c r="WYH406" s="440"/>
      <c r="WYI406" s="440"/>
      <c r="WYJ406" s="440"/>
      <c r="WYK406" s="440"/>
      <c r="WYL406" s="440"/>
      <c r="WYM406" s="440"/>
      <c r="WYN406" s="440"/>
      <c r="WYO406" s="440"/>
      <c r="WYP406" s="440"/>
      <c r="WYQ406" s="440"/>
      <c r="WYR406" s="440"/>
      <c r="WYS406" s="440"/>
      <c r="WYT406" s="440"/>
      <c r="WYU406" s="440"/>
      <c r="WYV406" s="440"/>
      <c r="WYW406" s="440"/>
      <c r="WYX406" s="440"/>
      <c r="WYY406" s="440"/>
      <c r="WYZ406" s="440"/>
      <c r="WZA406" s="440"/>
      <c r="WZB406" s="440"/>
      <c r="WZC406" s="440"/>
      <c r="WZD406" s="440"/>
      <c r="WZE406" s="440"/>
      <c r="WZF406" s="440"/>
      <c r="WZG406" s="440"/>
      <c r="WZH406" s="440"/>
      <c r="WZI406" s="440"/>
      <c r="WZJ406" s="440"/>
      <c r="WZK406" s="440"/>
      <c r="WZL406" s="440"/>
      <c r="WZM406" s="440"/>
      <c r="WZN406" s="440"/>
      <c r="WZO406" s="440"/>
      <c r="WZP406" s="440"/>
      <c r="WZQ406" s="440"/>
      <c r="WZR406" s="440"/>
      <c r="WZS406" s="440"/>
      <c r="WZT406" s="440"/>
      <c r="WZU406" s="440"/>
      <c r="WZV406" s="440"/>
      <c r="WZW406" s="440"/>
      <c r="WZX406" s="440"/>
      <c r="WZY406" s="440"/>
      <c r="WZZ406" s="440"/>
      <c r="XAA406" s="440"/>
      <c r="XAB406" s="440"/>
      <c r="XAC406" s="440"/>
      <c r="XAD406" s="440"/>
      <c r="XAE406" s="440"/>
      <c r="XAF406" s="440"/>
      <c r="XAG406" s="440"/>
      <c r="XAH406" s="440"/>
      <c r="XAI406" s="440"/>
      <c r="XAJ406" s="440"/>
      <c r="XAK406" s="440"/>
      <c r="XAL406" s="440"/>
      <c r="XAM406" s="440"/>
      <c r="XAN406" s="440"/>
      <c r="XAO406" s="440"/>
      <c r="XAP406" s="440"/>
      <c r="XAQ406" s="440"/>
      <c r="XAR406" s="440"/>
      <c r="XAS406" s="440"/>
      <c r="XAT406" s="440"/>
      <c r="XAU406" s="440"/>
      <c r="XAV406" s="440"/>
      <c r="XAW406" s="440"/>
      <c r="XAX406" s="440"/>
      <c r="XAY406" s="440"/>
      <c r="XAZ406" s="440"/>
      <c r="XBA406" s="440"/>
      <c r="XBB406" s="440"/>
      <c r="XBC406" s="440"/>
      <c r="XBD406" s="440"/>
      <c r="XBE406" s="440"/>
      <c r="XBF406" s="440"/>
      <c r="XBG406" s="440"/>
      <c r="XBH406" s="440"/>
      <c r="XBI406" s="440"/>
      <c r="XBJ406" s="440"/>
      <c r="XBK406" s="440"/>
      <c r="XBL406" s="440"/>
      <c r="XBM406" s="440"/>
      <c r="XBN406" s="440"/>
      <c r="XBO406" s="440"/>
      <c r="XBP406" s="440"/>
      <c r="XBQ406" s="440"/>
      <c r="XBR406" s="440"/>
      <c r="XBS406" s="440"/>
      <c r="XBT406" s="440"/>
      <c r="XBU406" s="440"/>
      <c r="XBV406" s="440"/>
      <c r="XBW406" s="440"/>
      <c r="XBX406" s="440"/>
      <c r="XBY406" s="440"/>
      <c r="XBZ406" s="440"/>
      <c r="XCA406" s="440"/>
      <c r="XCB406" s="440"/>
      <c r="XCC406" s="440"/>
      <c r="XCD406" s="440"/>
      <c r="XCE406" s="440"/>
      <c r="XCF406" s="440"/>
      <c r="XCG406" s="440"/>
      <c r="XCH406" s="440"/>
      <c r="XCI406" s="440"/>
      <c r="XCJ406" s="440"/>
      <c r="XCK406" s="440"/>
      <c r="XCL406" s="440"/>
      <c r="XCM406" s="440"/>
      <c r="XCN406" s="440"/>
      <c r="XCO406" s="440"/>
      <c r="XCP406" s="440"/>
      <c r="XCQ406" s="440"/>
      <c r="XCR406" s="440"/>
      <c r="XCS406" s="440"/>
      <c r="XCT406" s="440"/>
      <c r="XCU406" s="440"/>
      <c r="XCV406" s="440"/>
      <c r="XCW406" s="440"/>
      <c r="XCX406" s="440"/>
      <c r="XCY406" s="440"/>
      <c r="XCZ406" s="440"/>
      <c r="XDA406" s="440"/>
      <c r="XDB406" s="440"/>
      <c r="XDC406" s="440"/>
      <c r="XDD406" s="440"/>
      <c r="XDE406" s="440"/>
      <c r="XDF406" s="440"/>
      <c r="XDG406" s="440"/>
      <c r="XDH406" s="440"/>
      <c r="XDI406" s="440"/>
      <c r="XDJ406" s="440"/>
      <c r="XDK406" s="440"/>
      <c r="XDL406" s="440"/>
      <c r="XDM406" s="440"/>
      <c r="XDN406" s="440"/>
      <c r="XDO406" s="440"/>
      <c r="XDP406" s="440"/>
      <c r="XDQ406" s="440"/>
      <c r="XDR406" s="440"/>
      <c r="XDS406" s="440"/>
      <c r="XDT406" s="440"/>
      <c r="XDU406" s="440"/>
      <c r="XDV406" s="440"/>
      <c r="XDW406" s="440"/>
      <c r="XDX406" s="440"/>
      <c r="XDY406" s="440"/>
      <c r="XDZ406" s="440"/>
      <c r="XEA406" s="440"/>
      <c r="XEB406" s="440"/>
      <c r="XEC406" s="440"/>
      <c r="XED406" s="440"/>
      <c r="XEE406" s="440"/>
      <c r="XEF406" s="440"/>
      <c r="XEG406" s="440"/>
      <c r="XEH406" s="440"/>
      <c r="XEI406" s="440"/>
      <c r="XEJ406" s="440"/>
      <c r="XEK406" s="440"/>
      <c r="XEL406" s="440"/>
      <c r="XEM406" s="440"/>
      <c r="XEN406" s="440"/>
      <c r="XEO406" s="440"/>
      <c r="XEP406" s="440"/>
      <c r="XEQ406" s="440"/>
      <c r="XER406" s="440"/>
      <c r="XES406" s="440"/>
      <c r="XET406" s="440"/>
      <c r="XEU406" s="440"/>
      <c r="XEV406" s="440"/>
      <c r="XEW406" s="440"/>
      <c r="XEX406" s="440"/>
    </row>
    <row r="407" spans="1:16378" s="447" customFormat="1" ht="78" x14ac:dyDescent="0.3">
      <c r="A407" s="471">
        <v>2410104</v>
      </c>
      <c r="B407" s="435" t="s">
        <v>2582</v>
      </c>
      <c r="C407" s="566"/>
      <c r="D407" s="337" t="s">
        <v>2881</v>
      </c>
      <c r="E407" s="416"/>
      <c r="F407" s="416"/>
      <c r="G407" s="351">
        <v>249800</v>
      </c>
      <c r="H407" s="351">
        <v>249800</v>
      </c>
      <c r="I407" s="421">
        <f t="shared" si="14"/>
        <v>0</v>
      </c>
      <c r="J407" s="421">
        <v>249800</v>
      </c>
      <c r="K407" s="416">
        <f t="shared" si="15"/>
        <v>0</v>
      </c>
      <c r="N407" s="440"/>
      <c r="O407" s="440"/>
      <c r="P407" s="440"/>
      <c r="Q407" s="440"/>
      <c r="R407" s="440"/>
      <c r="S407" s="440"/>
      <c r="T407" s="440"/>
      <c r="U407" s="440"/>
      <c r="V407" s="440"/>
      <c r="W407" s="440"/>
      <c r="X407" s="440"/>
      <c r="Y407" s="440"/>
      <c r="Z407" s="440"/>
      <c r="AA407" s="440"/>
      <c r="AB407" s="440"/>
      <c r="AC407" s="440"/>
      <c r="AD407" s="440"/>
      <c r="AE407" s="440"/>
      <c r="AF407" s="440"/>
      <c r="AG407" s="440"/>
      <c r="AH407" s="440"/>
      <c r="AI407" s="440"/>
      <c r="AJ407" s="440"/>
      <c r="AK407" s="440"/>
      <c r="AL407" s="440"/>
      <c r="AM407" s="440"/>
      <c r="AN407" s="440"/>
      <c r="AO407" s="440"/>
      <c r="AP407" s="440"/>
      <c r="AQ407" s="440"/>
      <c r="AR407" s="440"/>
      <c r="AS407" s="440"/>
      <c r="AT407" s="440"/>
      <c r="AU407" s="440"/>
      <c r="AV407" s="440"/>
      <c r="AW407" s="440"/>
      <c r="AX407" s="440"/>
      <c r="AY407" s="440"/>
      <c r="AZ407" s="440"/>
      <c r="BA407" s="440"/>
      <c r="BB407" s="440"/>
      <c r="BC407" s="440"/>
      <c r="BD407" s="440"/>
      <c r="BE407" s="440"/>
      <c r="BF407" s="440"/>
      <c r="BG407" s="440"/>
      <c r="BH407" s="440"/>
      <c r="BI407" s="440"/>
      <c r="BJ407" s="440"/>
      <c r="BK407" s="440"/>
      <c r="BL407" s="440"/>
      <c r="BM407" s="440"/>
      <c r="BN407" s="440"/>
      <c r="BO407" s="440"/>
      <c r="BP407" s="440"/>
      <c r="BQ407" s="440"/>
      <c r="BR407" s="440"/>
      <c r="BS407" s="440"/>
      <c r="BT407" s="440"/>
      <c r="BU407" s="440"/>
      <c r="BV407" s="440"/>
      <c r="BW407" s="440"/>
      <c r="BX407" s="440"/>
      <c r="BY407" s="440"/>
      <c r="BZ407" s="440"/>
      <c r="CA407" s="440"/>
      <c r="CB407" s="440"/>
      <c r="CC407" s="440"/>
      <c r="CD407" s="440"/>
      <c r="CE407" s="440"/>
      <c r="CF407" s="440"/>
      <c r="CG407" s="440"/>
      <c r="CH407" s="440"/>
      <c r="CI407" s="440"/>
      <c r="CJ407" s="440"/>
      <c r="CK407" s="440"/>
      <c r="CL407" s="440"/>
      <c r="CM407" s="440"/>
      <c r="CN407" s="440"/>
      <c r="CO407" s="440"/>
      <c r="CP407" s="440"/>
      <c r="CQ407" s="440"/>
      <c r="CR407" s="440"/>
      <c r="CS407" s="440"/>
      <c r="CT407" s="440"/>
      <c r="CU407" s="440"/>
      <c r="CV407" s="440"/>
      <c r="CW407" s="440"/>
      <c r="CX407" s="440"/>
      <c r="CY407" s="440"/>
      <c r="CZ407" s="440"/>
      <c r="DA407" s="440"/>
      <c r="DB407" s="440"/>
      <c r="DC407" s="440"/>
      <c r="DD407" s="440"/>
      <c r="DE407" s="440"/>
      <c r="DF407" s="440"/>
      <c r="DG407" s="440"/>
      <c r="DH407" s="440"/>
      <c r="DI407" s="440"/>
      <c r="DJ407" s="440"/>
      <c r="DK407" s="440"/>
      <c r="DL407" s="440"/>
      <c r="DM407" s="440"/>
      <c r="DN407" s="440"/>
      <c r="DO407" s="440"/>
      <c r="DP407" s="440"/>
      <c r="DQ407" s="440"/>
      <c r="DR407" s="440"/>
      <c r="DS407" s="440"/>
      <c r="DT407" s="440"/>
      <c r="DU407" s="440"/>
      <c r="DV407" s="440"/>
      <c r="DW407" s="440"/>
      <c r="DX407" s="440"/>
      <c r="DY407" s="440"/>
      <c r="DZ407" s="440"/>
      <c r="EA407" s="440"/>
      <c r="EB407" s="440"/>
      <c r="EC407" s="440"/>
      <c r="ED407" s="440"/>
      <c r="EE407" s="440"/>
      <c r="EF407" s="440"/>
      <c r="EG407" s="440"/>
      <c r="EH407" s="440"/>
      <c r="EI407" s="440"/>
      <c r="EJ407" s="440"/>
      <c r="EK407" s="440"/>
      <c r="EL407" s="440"/>
      <c r="EM407" s="440"/>
      <c r="EN407" s="440"/>
      <c r="EO407" s="440"/>
      <c r="EP407" s="440"/>
      <c r="EQ407" s="440"/>
      <c r="ER407" s="440"/>
      <c r="ES407" s="440"/>
      <c r="ET407" s="440"/>
      <c r="EU407" s="440"/>
      <c r="EV407" s="440"/>
      <c r="EW407" s="440"/>
      <c r="EX407" s="440"/>
      <c r="EY407" s="440"/>
      <c r="EZ407" s="440"/>
      <c r="FA407" s="440"/>
      <c r="FB407" s="440"/>
      <c r="FC407" s="440"/>
      <c r="FD407" s="440"/>
      <c r="FE407" s="440"/>
      <c r="FF407" s="440"/>
      <c r="FG407" s="440"/>
      <c r="FH407" s="440"/>
      <c r="FI407" s="440"/>
      <c r="FJ407" s="440"/>
      <c r="FK407" s="440"/>
      <c r="FL407" s="440"/>
      <c r="FM407" s="440"/>
      <c r="FN407" s="440"/>
      <c r="FO407" s="440"/>
      <c r="FP407" s="440"/>
      <c r="FQ407" s="440"/>
      <c r="FR407" s="440"/>
      <c r="FS407" s="440"/>
      <c r="FT407" s="440"/>
      <c r="FU407" s="440"/>
      <c r="FV407" s="440"/>
      <c r="FW407" s="440"/>
      <c r="FX407" s="440"/>
      <c r="FY407" s="440"/>
      <c r="FZ407" s="440"/>
      <c r="GA407" s="440"/>
      <c r="GB407" s="440"/>
      <c r="GC407" s="440"/>
      <c r="GD407" s="440"/>
      <c r="GE407" s="440"/>
      <c r="GF407" s="440"/>
      <c r="GG407" s="440"/>
      <c r="GH407" s="440"/>
      <c r="GI407" s="440"/>
      <c r="GJ407" s="440"/>
      <c r="GK407" s="440"/>
      <c r="GL407" s="440"/>
      <c r="GM407" s="440"/>
      <c r="GN407" s="440"/>
      <c r="GO407" s="440"/>
      <c r="GP407" s="440"/>
      <c r="GQ407" s="440"/>
      <c r="GR407" s="440"/>
      <c r="GS407" s="440"/>
      <c r="GT407" s="440"/>
      <c r="GU407" s="440"/>
      <c r="GV407" s="440"/>
      <c r="GW407" s="440"/>
      <c r="GX407" s="440"/>
      <c r="GY407" s="440"/>
      <c r="GZ407" s="440"/>
      <c r="HA407" s="440"/>
      <c r="HB407" s="440"/>
      <c r="HC407" s="440"/>
      <c r="HD407" s="440"/>
      <c r="HE407" s="440"/>
      <c r="HF407" s="440"/>
      <c r="HG407" s="440"/>
      <c r="HH407" s="440"/>
      <c r="HI407" s="440"/>
      <c r="HJ407" s="440"/>
      <c r="HK407" s="440"/>
      <c r="HL407" s="440"/>
      <c r="HM407" s="440"/>
      <c r="HN407" s="440"/>
      <c r="HO407" s="440"/>
      <c r="HP407" s="440"/>
      <c r="HQ407" s="440"/>
      <c r="HR407" s="440"/>
      <c r="HS407" s="440"/>
      <c r="HT407" s="440"/>
      <c r="HU407" s="440"/>
      <c r="HV407" s="440"/>
      <c r="HW407" s="440"/>
      <c r="HX407" s="440"/>
      <c r="HY407" s="440"/>
      <c r="HZ407" s="440"/>
      <c r="IA407" s="440"/>
      <c r="IB407" s="440"/>
      <c r="IC407" s="440"/>
      <c r="ID407" s="440"/>
      <c r="IE407" s="440"/>
      <c r="IF407" s="440"/>
      <c r="IG407" s="440"/>
      <c r="IH407" s="440"/>
      <c r="II407" s="440"/>
      <c r="IJ407" s="440"/>
      <c r="IK407" s="440"/>
      <c r="IL407" s="440"/>
      <c r="IM407" s="440"/>
      <c r="IN407" s="440"/>
      <c r="IO407" s="440"/>
      <c r="IP407" s="440"/>
      <c r="IQ407" s="440"/>
      <c r="IR407" s="440"/>
      <c r="IS407" s="440"/>
      <c r="IT407" s="440"/>
      <c r="IU407" s="440"/>
      <c r="IV407" s="440"/>
      <c r="IW407" s="440"/>
      <c r="IX407" s="440"/>
      <c r="IY407" s="440"/>
      <c r="IZ407" s="440"/>
      <c r="JA407" s="440"/>
      <c r="JB407" s="440"/>
      <c r="JC407" s="440"/>
      <c r="JD407" s="440"/>
      <c r="JE407" s="440"/>
      <c r="JF407" s="440"/>
      <c r="JG407" s="440"/>
      <c r="JH407" s="440"/>
      <c r="JI407" s="440"/>
      <c r="JJ407" s="440"/>
      <c r="JK407" s="440"/>
      <c r="JL407" s="440"/>
      <c r="JM407" s="440"/>
      <c r="JN407" s="440"/>
      <c r="JO407" s="440"/>
      <c r="JP407" s="440"/>
      <c r="JQ407" s="440"/>
      <c r="JR407" s="440"/>
      <c r="JS407" s="440"/>
      <c r="JT407" s="440"/>
      <c r="JU407" s="440"/>
      <c r="JV407" s="440"/>
      <c r="JW407" s="440"/>
      <c r="JX407" s="440"/>
      <c r="JY407" s="440"/>
      <c r="JZ407" s="440"/>
      <c r="KA407" s="440"/>
      <c r="KB407" s="440"/>
      <c r="KC407" s="440"/>
      <c r="KD407" s="440"/>
      <c r="KE407" s="440"/>
      <c r="KF407" s="440"/>
      <c r="KG407" s="440"/>
      <c r="KH407" s="440"/>
      <c r="KI407" s="440"/>
      <c r="KJ407" s="440"/>
      <c r="KK407" s="440"/>
      <c r="KL407" s="440"/>
      <c r="KM407" s="440"/>
      <c r="KN407" s="440"/>
      <c r="KO407" s="440"/>
      <c r="KP407" s="440"/>
      <c r="KQ407" s="440"/>
      <c r="KR407" s="440"/>
      <c r="KS407" s="440"/>
      <c r="KT407" s="440"/>
      <c r="KU407" s="440"/>
      <c r="KV407" s="440"/>
      <c r="KW407" s="440"/>
      <c r="KX407" s="440"/>
      <c r="KY407" s="440"/>
      <c r="KZ407" s="440"/>
      <c r="LA407" s="440"/>
      <c r="LB407" s="440"/>
      <c r="LC407" s="440"/>
      <c r="LD407" s="440"/>
      <c r="LE407" s="440"/>
      <c r="LF407" s="440"/>
      <c r="LG407" s="440"/>
      <c r="LH407" s="440"/>
      <c r="LI407" s="440"/>
      <c r="LJ407" s="440"/>
      <c r="LK407" s="440"/>
      <c r="LL407" s="440"/>
      <c r="LM407" s="440"/>
      <c r="LN407" s="440"/>
      <c r="LO407" s="440"/>
      <c r="LP407" s="440"/>
      <c r="LQ407" s="440"/>
      <c r="LR407" s="440"/>
      <c r="LS407" s="440"/>
      <c r="LT407" s="440"/>
      <c r="LU407" s="440"/>
      <c r="LV407" s="440"/>
      <c r="LW407" s="440"/>
      <c r="LX407" s="440"/>
      <c r="LY407" s="440"/>
      <c r="LZ407" s="440"/>
      <c r="MA407" s="440"/>
      <c r="MB407" s="440"/>
      <c r="MC407" s="440"/>
      <c r="MD407" s="440"/>
      <c r="ME407" s="440"/>
      <c r="MF407" s="440"/>
      <c r="MG407" s="440"/>
      <c r="MH407" s="440"/>
      <c r="MI407" s="440"/>
      <c r="MJ407" s="440"/>
      <c r="MK407" s="440"/>
      <c r="ML407" s="440"/>
      <c r="MM407" s="440"/>
      <c r="MN407" s="440"/>
      <c r="MO407" s="440"/>
      <c r="MP407" s="440"/>
      <c r="MQ407" s="440"/>
      <c r="MR407" s="440"/>
      <c r="MS407" s="440"/>
      <c r="MT407" s="440"/>
      <c r="MU407" s="440"/>
      <c r="MV407" s="440"/>
      <c r="MW407" s="440"/>
      <c r="MX407" s="440"/>
      <c r="MY407" s="440"/>
      <c r="MZ407" s="440"/>
      <c r="NA407" s="440"/>
      <c r="NB407" s="440"/>
      <c r="NC407" s="440"/>
      <c r="ND407" s="440"/>
      <c r="NE407" s="440"/>
      <c r="NF407" s="440"/>
      <c r="NG407" s="440"/>
      <c r="NH407" s="440"/>
      <c r="NI407" s="440"/>
      <c r="NJ407" s="440"/>
      <c r="NK407" s="440"/>
      <c r="NL407" s="440"/>
      <c r="NM407" s="440"/>
      <c r="NN407" s="440"/>
      <c r="NO407" s="440"/>
      <c r="NP407" s="440"/>
      <c r="NQ407" s="440"/>
      <c r="NR407" s="440"/>
      <c r="NS407" s="440"/>
      <c r="NT407" s="440"/>
      <c r="NU407" s="440"/>
      <c r="NV407" s="440"/>
      <c r="NW407" s="440"/>
      <c r="NX407" s="440"/>
      <c r="NY407" s="440"/>
      <c r="NZ407" s="440"/>
      <c r="OA407" s="440"/>
      <c r="OB407" s="440"/>
      <c r="OC407" s="440"/>
      <c r="OD407" s="440"/>
      <c r="OE407" s="440"/>
      <c r="OF407" s="440"/>
      <c r="OG407" s="440"/>
      <c r="OH407" s="440"/>
      <c r="OI407" s="440"/>
      <c r="OJ407" s="440"/>
      <c r="OK407" s="440"/>
      <c r="OL407" s="440"/>
      <c r="OM407" s="440"/>
      <c r="ON407" s="440"/>
      <c r="OO407" s="440"/>
      <c r="OP407" s="440"/>
      <c r="OQ407" s="440"/>
      <c r="OR407" s="440"/>
      <c r="OS407" s="440"/>
      <c r="OT407" s="440"/>
      <c r="OU407" s="440"/>
      <c r="OV407" s="440"/>
      <c r="OW407" s="440"/>
      <c r="OX407" s="440"/>
      <c r="OY407" s="440"/>
      <c r="OZ407" s="440"/>
      <c r="PA407" s="440"/>
      <c r="PB407" s="440"/>
      <c r="PC407" s="440"/>
      <c r="PD407" s="440"/>
      <c r="PE407" s="440"/>
      <c r="PF407" s="440"/>
      <c r="PG407" s="440"/>
      <c r="PH407" s="440"/>
      <c r="PI407" s="440"/>
      <c r="PJ407" s="440"/>
      <c r="PK407" s="440"/>
      <c r="PL407" s="440"/>
      <c r="PM407" s="440"/>
      <c r="PN407" s="440"/>
      <c r="PO407" s="440"/>
      <c r="PP407" s="440"/>
      <c r="PQ407" s="440"/>
      <c r="PR407" s="440"/>
      <c r="PS407" s="440"/>
      <c r="PT407" s="440"/>
      <c r="PU407" s="440"/>
      <c r="PV407" s="440"/>
      <c r="PW407" s="440"/>
      <c r="PX407" s="440"/>
      <c r="PY407" s="440"/>
      <c r="PZ407" s="440"/>
      <c r="QA407" s="440"/>
      <c r="QB407" s="440"/>
      <c r="QC407" s="440"/>
      <c r="QD407" s="440"/>
      <c r="QE407" s="440"/>
      <c r="QF407" s="440"/>
      <c r="QG407" s="440"/>
      <c r="QH407" s="440"/>
      <c r="QI407" s="440"/>
      <c r="QJ407" s="440"/>
      <c r="QK407" s="440"/>
      <c r="QL407" s="440"/>
      <c r="QM407" s="440"/>
      <c r="QN407" s="440"/>
      <c r="QO407" s="440"/>
      <c r="QP407" s="440"/>
      <c r="QQ407" s="440"/>
      <c r="QR407" s="440"/>
      <c r="QS407" s="440"/>
      <c r="QT407" s="440"/>
      <c r="QU407" s="440"/>
      <c r="QV407" s="440"/>
      <c r="QW407" s="440"/>
      <c r="QX407" s="440"/>
      <c r="QY407" s="440"/>
      <c r="QZ407" s="440"/>
      <c r="RA407" s="440"/>
      <c r="RB407" s="440"/>
      <c r="RC407" s="440"/>
      <c r="RD407" s="440"/>
      <c r="RE407" s="440"/>
      <c r="RF407" s="440"/>
      <c r="RG407" s="440"/>
      <c r="RH407" s="440"/>
      <c r="RI407" s="440"/>
      <c r="RJ407" s="440"/>
      <c r="RK407" s="440"/>
      <c r="RL407" s="440"/>
      <c r="RM407" s="440"/>
      <c r="RN407" s="440"/>
      <c r="RO407" s="440"/>
      <c r="RP407" s="440"/>
      <c r="RQ407" s="440"/>
      <c r="RR407" s="440"/>
      <c r="RS407" s="440"/>
      <c r="RT407" s="440"/>
      <c r="RU407" s="440"/>
      <c r="RV407" s="440"/>
      <c r="RW407" s="440"/>
      <c r="RX407" s="440"/>
      <c r="RY407" s="440"/>
      <c r="RZ407" s="440"/>
      <c r="SA407" s="440"/>
      <c r="SB407" s="440"/>
      <c r="SC407" s="440"/>
      <c r="SD407" s="440"/>
      <c r="SE407" s="440"/>
      <c r="SF407" s="440"/>
      <c r="SG407" s="440"/>
      <c r="SH407" s="440"/>
      <c r="SI407" s="440"/>
      <c r="SJ407" s="440"/>
      <c r="SK407" s="440"/>
      <c r="SL407" s="440"/>
      <c r="SM407" s="440"/>
      <c r="SN407" s="440"/>
      <c r="SO407" s="440"/>
      <c r="SP407" s="440"/>
      <c r="SQ407" s="440"/>
      <c r="SR407" s="440"/>
      <c r="SS407" s="440"/>
      <c r="ST407" s="440"/>
      <c r="SU407" s="440"/>
      <c r="SV407" s="440"/>
      <c r="SW407" s="440"/>
      <c r="SX407" s="440"/>
      <c r="SY407" s="440"/>
      <c r="SZ407" s="440"/>
      <c r="TA407" s="440"/>
      <c r="TB407" s="440"/>
      <c r="TC407" s="440"/>
      <c r="TD407" s="440"/>
      <c r="TE407" s="440"/>
      <c r="TF407" s="440"/>
      <c r="TG407" s="440"/>
      <c r="TH407" s="440"/>
      <c r="TI407" s="440"/>
      <c r="TJ407" s="440"/>
      <c r="TK407" s="440"/>
      <c r="TL407" s="440"/>
      <c r="TM407" s="440"/>
      <c r="TN407" s="440"/>
      <c r="TO407" s="440"/>
      <c r="TP407" s="440"/>
      <c r="TQ407" s="440"/>
      <c r="TR407" s="440"/>
      <c r="TS407" s="440"/>
      <c r="TT407" s="440"/>
      <c r="TU407" s="440"/>
      <c r="TV407" s="440"/>
      <c r="TW407" s="440"/>
      <c r="TX407" s="440"/>
      <c r="TY407" s="440"/>
      <c r="TZ407" s="440"/>
      <c r="UA407" s="440"/>
      <c r="UB407" s="440"/>
      <c r="UC407" s="440"/>
      <c r="UD407" s="440"/>
      <c r="UE407" s="440"/>
      <c r="UF407" s="440"/>
      <c r="UG407" s="440"/>
      <c r="UH407" s="440"/>
      <c r="UI407" s="440"/>
      <c r="UJ407" s="440"/>
      <c r="UK407" s="440"/>
      <c r="UL407" s="440"/>
      <c r="UM407" s="440"/>
      <c r="UN407" s="440"/>
      <c r="UO407" s="440"/>
      <c r="UP407" s="440"/>
      <c r="UQ407" s="440"/>
      <c r="UR407" s="440"/>
      <c r="US407" s="440"/>
      <c r="UT407" s="440"/>
      <c r="UU407" s="440"/>
      <c r="UV407" s="440"/>
      <c r="UW407" s="440"/>
      <c r="UX407" s="440"/>
      <c r="UY407" s="440"/>
      <c r="UZ407" s="440"/>
      <c r="VA407" s="440"/>
      <c r="VB407" s="440"/>
      <c r="VC407" s="440"/>
      <c r="VD407" s="440"/>
      <c r="VE407" s="440"/>
      <c r="VF407" s="440"/>
      <c r="VG407" s="440"/>
      <c r="VH407" s="440"/>
      <c r="VI407" s="440"/>
      <c r="VJ407" s="440"/>
      <c r="VK407" s="440"/>
      <c r="VL407" s="440"/>
      <c r="VM407" s="440"/>
      <c r="VN407" s="440"/>
      <c r="VO407" s="440"/>
      <c r="VP407" s="440"/>
      <c r="VQ407" s="440"/>
      <c r="VR407" s="440"/>
      <c r="VS407" s="440"/>
      <c r="VT407" s="440"/>
      <c r="VU407" s="440"/>
      <c r="VV407" s="440"/>
      <c r="VW407" s="440"/>
      <c r="VX407" s="440"/>
      <c r="VY407" s="440"/>
      <c r="VZ407" s="440"/>
      <c r="WA407" s="440"/>
      <c r="WB407" s="440"/>
      <c r="WC407" s="440"/>
      <c r="WD407" s="440"/>
      <c r="WE407" s="440"/>
      <c r="WF407" s="440"/>
      <c r="WG407" s="440"/>
      <c r="WH407" s="440"/>
      <c r="WI407" s="440"/>
      <c r="WJ407" s="440"/>
      <c r="WK407" s="440"/>
      <c r="WL407" s="440"/>
      <c r="WM407" s="440"/>
      <c r="WN407" s="440"/>
      <c r="WO407" s="440"/>
      <c r="WP407" s="440"/>
      <c r="WQ407" s="440"/>
      <c r="WR407" s="440"/>
      <c r="WS407" s="440"/>
      <c r="WT407" s="440"/>
      <c r="WU407" s="440"/>
      <c r="WV407" s="440"/>
      <c r="WW407" s="440"/>
      <c r="WX407" s="440"/>
      <c r="WY407" s="440"/>
      <c r="WZ407" s="440"/>
      <c r="XA407" s="440"/>
      <c r="XB407" s="440"/>
      <c r="XC407" s="440"/>
      <c r="XD407" s="440"/>
      <c r="XE407" s="440"/>
      <c r="XF407" s="440"/>
      <c r="XG407" s="440"/>
      <c r="XH407" s="440"/>
      <c r="XI407" s="440"/>
      <c r="XJ407" s="440"/>
      <c r="XK407" s="440"/>
      <c r="XL407" s="440"/>
      <c r="XM407" s="440"/>
      <c r="XN407" s="440"/>
      <c r="XO407" s="440"/>
      <c r="XP407" s="440"/>
      <c r="XQ407" s="440"/>
      <c r="XR407" s="440"/>
      <c r="XS407" s="440"/>
      <c r="XT407" s="440"/>
      <c r="XU407" s="440"/>
      <c r="XV407" s="440"/>
      <c r="XW407" s="440"/>
      <c r="XX407" s="440"/>
      <c r="XY407" s="440"/>
      <c r="XZ407" s="440"/>
      <c r="YA407" s="440"/>
      <c r="YB407" s="440"/>
      <c r="YC407" s="440"/>
      <c r="YD407" s="440"/>
      <c r="YE407" s="440"/>
      <c r="YF407" s="440"/>
      <c r="YG407" s="440"/>
      <c r="YH407" s="440"/>
      <c r="YI407" s="440"/>
      <c r="YJ407" s="440"/>
      <c r="YK407" s="440"/>
      <c r="YL407" s="440"/>
      <c r="YM407" s="440"/>
      <c r="YN407" s="440"/>
      <c r="YO407" s="440"/>
      <c r="YP407" s="440"/>
      <c r="YQ407" s="440"/>
      <c r="YR407" s="440"/>
      <c r="YS407" s="440"/>
      <c r="YT407" s="440"/>
      <c r="YU407" s="440"/>
      <c r="YV407" s="440"/>
      <c r="YW407" s="440"/>
      <c r="YX407" s="440"/>
      <c r="YY407" s="440"/>
      <c r="YZ407" s="440"/>
      <c r="ZA407" s="440"/>
      <c r="ZB407" s="440"/>
      <c r="ZC407" s="440"/>
      <c r="ZD407" s="440"/>
      <c r="ZE407" s="440"/>
      <c r="ZF407" s="440"/>
      <c r="ZG407" s="440"/>
      <c r="ZH407" s="440"/>
      <c r="ZI407" s="440"/>
      <c r="ZJ407" s="440"/>
      <c r="ZK407" s="440"/>
      <c r="ZL407" s="440"/>
      <c r="ZM407" s="440"/>
      <c r="ZN407" s="440"/>
      <c r="ZO407" s="440"/>
      <c r="ZP407" s="440"/>
      <c r="ZQ407" s="440"/>
      <c r="ZR407" s="440"/>
      <c r="ZS407" s="440"/>
      <c r="ZT407" s="440"/>
      <c r="ZU407" s="440"/>
      <c r="ZV407" s="440"/>
      <c r="ZW407" s="440"/>
      <c r="ZX407" s="440"/>
      <c r="ZY407" s="440"/>
      <c r="ZZ407" s="440"/>
      <c r="AAA407" s="440"/>
      <c r="AAB407" s="440"/>
      <c r="AAC407" s="440"/>
      <c r="AAD407" s="440"/>
      <c r="AAE407" s="440"/>
      <c r="AAF407" s="440"/>
      <c r="AAG407" s="440"/>
      <c r="AAH407" s="440"/>
      <c r="AAI407" s="440"/>
      <c r="AAJ407" s="440"/>
      <c r="AAK407" s="440"/>
      <c r="AAL407" s="440"/>
      <c r="AAM407" s="440"/>
      <c r="AAN407" s="440"/>
      <c r="AAO407" s="440"/>
      <c r="AAP407" s="440"/>
      <c r="AAQ407" s="440"/>
      <c r="AAR407" s="440"/>
      <c r="AAS407" s="440"/>
      <c r="AAT407" s="440"/>
      <c r="AAU407" s="440"/>
      <c r="AAV407" s="440"/>
      <c r="AAW407" s="440"/>
      <c r="AAX407" s="440"/>
      <c r="AAY407" s="440"/>
      <c r="AAZ407" s="440"/>
      <c r="ABA407" s="440"/>
      <c r="ABB407" s="440"/>
      <c r="ABC407" s="440"/>
      <c r="ABD407" s="440"/>
      <c r="ABE407" s="440"/>
      <c r="ABF407" s="440"/>
      <c r="ABG407" s="440"/>
      <c r="ABH407" s="440"/>
      <c r="ABI407" s="440"/>
      <c r="ABJ407" s="440"/>
      <c r="ABK407" s="440"/>
      <c r="ABL407" s="440"/>
      <c r="ABM407" s="440"/>
      <c r="ABN407" s="440"/>
      <c r="ABO407" s="440"/>
      <c r="ABP407" s="440"/>
      <c r="ABQ407" s="440"/>
      <c r="ABR407" s="440"/>
      <c r="ABS407" s="440"/>
      <c r="ABT407" s="440"/>
      <c r="ABU407" s="440"/>
      <c r="ABV407" s="440"/>
      <c r="ABW407" s="440"/>
      <c r="ABX407" s="440"/>
      <c r="ABY407" s="440"/>
      <c r="ABZ407" s="440"/>
      <c r="ACA407" s="440"/>
      <c r="ACB407" s="440"/>
      <c r="ACC407" s="440"/>
      <c r="ACD407" s="440"/>
      <c r="ACE407" s="440"/>
      <c r="ACF407" s="440"/>
      <c r="ACG407" s="440"/>
      <c r="ACH407" s="440"/>
      <c r="ACI407" s="440"/>
      <c r="ACJ407" s="440"/>
      <c r="ACK407" s="440"/>
      <c r="ACL407" s="440"/>
      <c r="ACM407" s="440"/>
      <c r="ACN407" s="440"/>
      <c r="ACO407" s="440"/>
      <c r="ACP407" s="440"/>
      <c r="ACQ407" s="440"/>
      <c r="ACR407" s="440"/>
      <c r="ACS407" s="440"/>
      <c r="ACT407" s="440"/>
      <c r="ACU407" s="440"/>
      <c r="ACV407" s="440"/>
      <c r="ACW407" s="440"/>
      <c r="ACX407" s="440"/>
      <c r="ACY407" s="440"/>
      <c r="ACZ407" s="440"/>
      <c r="ADA407" s="440"/>
      <c r="ADB407" s="440"/>
      <c r="ADC407" s="440"/>
      <c r="ADD407" s="440"/>
      <c r="ADE407" s="440"/>
      <c r="ADF407" s="440"/>
      <c r="ADG407" s="440"/>
      <c r="ADH407" s="440"/>
      <c r="ADI407" s="440"/>
      <c r="ADJ407" s="440"/>
      <c r="ADK407" s="440"/>
      <c r="ADL407" s="440"/>
      <c r="ADM407" s="440"/>
      <c r="ADN407" s="440"/>
      <c r="ADO407" s="440"/>
      <c r="ADP407" s="440"/>
      <c r="ADQ407" s="440"/>
      <c r="ADR407" s="440"/>
      <c r="ADS407" s="440"/>
      <c r="ADT407" s="440"/>
      <c r="ADU407" s="440"/>
      <c r="ADV407" s="440"/>
      <c r="ADW407" s="440"/>
      <c r="ADX407" s="440"/>
      <c r="ADY407" s="440"/>
      <c r="ADZ407" s="440"/>
      <c r="AEA407" s="440"/>
      <c r="AEB407" s="440"/>
      <c r="AEC407" s="440"/>
      <c r="AED407" s="440"/>
      <c r="AEE407" s="440"/>
      <c r="AEF407" s="440"/>
      <c r="AEG407" s="440"/>
      <c r="AEH407" s="440"/>
      <c r="AEI407" s="440"/>
      <c r="AEJ407" s="440"/>
      <c r="AEK407" s="440"/>
      <c r="AEL407" s="440"/>
      <c r="AEM407" s="440"/>
      <c r="AEN407" s="440"/>
      <c r="AEO407" s="440"/>
      <c r="AEP407" s="440"/>
      <c r="AEQ407" s="440"/>
      <c r="AER407" s="440"/>
      <c r="AES407" s="440"/>
      <c r="AET407" s="440"/>
      <c r="AEU407" s="440"/>
      <c r="AEV407" s="440"/>
      <c r="AEW407" s="440"/>
      <c r="AEX407" s="440"/>
      <c r="AEY407" s="440"/>
      <c r="AEZ407" s="440"/>
      <c r="AFA407" s="440"/>
      <c r="AFB407" s="440"/>
      <c r="AFC407" s="440"/>
      <c r="AFD407" s="440"/>
      <c r="AFE407" s="440"/>
      <c r="AFF407" s="440"/>
      <c r="AFG407" s="440"/>
      <c r="AFH407" s="440"/>
      <c r="AFI407" s="440"/>
      <c r="AFJ407" s="440"/>
      <c r="AFK407" s="440"/>
      <c r="AFL407" s="440"/>
      <c r="AFM407" s="440"/>
      <c r="AFN407" s="440"/>
      <c r="AFO407" s="440"/>
      <c r="AFP407" s="440"/>
      <c r="AFQ407" s="440"/>
      <c r="AFR407" s="440"/>
      <c r="AFS407" s="440"/>
      <c r="AFT407" s="440"/>
      <c r="AFU407" s="440"/>
      <c r="AFV407" s="440"/>
      <c r="AFW407" s="440"/>
      <c r="AFX407" s="440"/>
      <c r="AFY407" s="440"/>
      <c r="AFZ407" s="440"/>
      <c r="AGA407" s="440"/>
      <c r="AGB407" s="440"/>
      <c r="AGC407" s="440"/>
      <c r="AGD407" s="440"/>
      <c r="AGE407" s="440"/>
      <c r="AGF407" s="440"/>
      <c r="AGG407" s="440"/>
      <c r="AGH407" s="440"/>
      <c r="AGI407" s="440"/>
      <c r="AGJ407" s="440"/>
      <c r="AGK407" s="440"/>
      <c r="AGL407" s="440"/>
      <c r="AGM407" s="440"/>
      <c r="AGN407" s="440"/>
      <c r="AGO407" s="440"/>
      <c r="AGP407" s="440"/>
      <c r="AGQ407" s="440"/>
      <c r="AGR407" s="440"/>
      <c r="AGS407" s="440"/>
      <c r="AGT407" s="440"/>
      <c r="AGU407" s="440"/>
      <c r="AGV407" s="440"/>
      <c r="AGW407" s="440"/>
      <c r="AGX407" s="440"/>
      <c r="AGY407" s="440"/>
      <c r="AGZ407" s="440"/>
      <c r="AHA407" s="440"/>
      <c r="AHB407" s="440"/>
      <c r="AHC407" s="440"/>
      <c r="AHD407" s="440"/>
      <c r="AHE407" s="440"/>
      <c r="AHF407" s="440"/>
      <c r="AHG407" s="440"/>
      <c r="AHH407" s="440"/>
      <c r="AHI407" s="440"/>
      <c r="AHJ407" s="440"/>
      <c r="AHK407" s="440"/>
      <c r="AHL407" s="440"/>
      <c r="AHM407" s="440"/>
      <c r="AHN407" s="440"/>
      <c r="AHO407" s="440"/>
      <c r="AHP407" s="440"/>
      <c r="AHQ407" s="440"/>
      <c r="AHR407" s="440"/>
      <c r="AHS407" s="440"/>
      <c r="AHT407" s="440"/>
      <c r="AHU407" s="440"/>
      <c r="AHV407" s="440"/>
      <c r="AHW407" s="440"/>
      <c r="AHX407" s="440"/>
      <c r="AHY407" s="440"/>
      <c r="AHZ407" s="440"/>
      <c r="AIA407" s="440"/>
      <c r="AIB407" s="440"/>
      <c r="AIC407" s="440"/>
      <c r="AID407" s="440"/>
      <c r="AIE407" s="440"/>
      <c r="AIF407" s="440"/>
      <c r="AIG407" s="440"/>
      <c r="AIH407" s="440"/>
      <c r="AII407" s="440"/>
      <c r="AIJ407" s="440"/>
      <c r="AIK407" s="440"/>
      <c r="AIL407" s="440"/>
      <c r="AIM407" s="440"/>
      <c r="AIN407" s="440"/>
      <c r="AIO407" s="440"/>
      <c r="AIP407" s="440"/>
      <c r="AIQ407" s="440"/>
      <c r="AIR407" s="440"/>
      <c r="AIS407" s="440"/>
      <c r="AIT407" s="440"/>
      <c r="AIU407" s="440"/>
      <c r="AIV407" s="440"/>
      <c r="AIW407" s="440"/>
      <c r="AIX407" s="440"/>
      <c r="AIY407" s="440"/>
      <c r="AIZ407" s="440"/>
      <c r="AJA407" s="440"/>
      <c r="AJB407" s="440"/>
      <c r="AJC407" s="440"/>
      <c r="AJD407" s="440"/>
      <c r="AJE407" s="440"/>
      <c r="AJF407" s="440"/>
      <c r="AJG407" s="440"/>
      <c r="AJH407" s="440"/>
      <c r="AJI407" s="440"/>
      <c r="AJJ407" s="440"/>
      <c r="AJK407" s="440"/>
      <c r="AJL407" s="440"/>
      <c r="AJM407" s="440"/>
      <c r="AJN407" s="440"/>
      <c r="AJO407" s="440"/>
      <c r="AJP407" s="440"/>
      <c r="AJQ407" s="440"/>
      <c r="AJR407" s="440"/>
      <c r="AJS407" s="440"/>
      <c r="AJT407" s="440"/>
      <c r="AJU407" s="440"/>
      <c r="AJV407" s="440"/>
      <c r="AJW407" s="440"/>
      <c r="AJX407" s="440"/>
      <c r="AJY407" s="440"/>
      <c r="AJZ407" s="440"/>
      <c r="AKA407" s="440"/>
      <c r="AKB407" s="440"/>
      <c r="AKC407" s="440"/>
      <c r="AKD407" s="440"/>
      <c r="AKE407" s="440"/>
      <c r="AKF407" s="440"/>
      <c r="AKG407" s="440"/>
      <c r="AKH407" s="440"/>
      <c r="AKI407" s="440"/>
      <c r="AKJ407" s="440"/>
      <c r="AKK407" s="440"/>
      <c r="AKL407" s="440"/>
      <c r="AKM407" s="440"/>
      <c r="AKN407" s="440"/>
      <c r="AKO407" s="440"/>
      <c r="AKP407" s="440"/>
      <c r="AKQ407" s="440"/>
      <c r="AKR407" s="440"/>
      <c r="AKS407" s="440"/>
      <c r="AKT407" s="440"/>
      <c r="AKU407" s="440"/>
      <c r="AKV407" s="440"/>
      <c r="AKW407" s="440"/>
      <c r="AKX407" s="440"/>
      <c r="AKY407" s="440"/>
      <c r="AKZ407" s="440"/>
      <c r="ALA407" s="440"/>
      <c r="ALB407" s="440"/>
      <c r="ALC407" s="440"/>
      <c r="ALD407" s="440"/>
      <c r="ALE407" s="440"/>
      <c r="ALF407" s="440"/>
      <c r="ALG407" s="440"/>
      <c r="ALH407" s="440"/>
      <c r="ALI407" s="440"/>
      <c r="ALJ407" s="440"/>
      <c r="ALK407" s="440"/>
      <c r="ALL407" s="440"/>
      <c r="ALM407" s="440"/>
      <c r="ALN407" s="440"/>
      <c r="ALO407" s="440"/>
      <c r="ALP407" s="440"/>
      <c r="ALQ407" s="440"/>
      <c r="ALR407" s="440"/>
      <c r="ALS407" s="440"/>
      <c r="ALT407" s="440"/>
      <c r="ALU407" s="440"/>
      <c r="ALV407" s="440"/>
      <c r="ALW407" s="440"/>
      <c r="ALX407" s="440"/>
      <c r="ALY407" s="440"/>
      <c r="ALZ407" s="440"/>
      <c r="AMA407" s="440"/>
      <c r="AMB407" s="440"/>
      <c r="AMC407" s="440"/>
      <c r="AMD407" s="440"/>
      <c r="AME407" s="440"/>
      <c r="AMF407" s="440"/>
      <c r="AMG407" s="440"/>
      <c r="AMH407" s="440"/>
      <c r="AMI407" s="440"/>
      <c r="AMJ407" s="440"/>
      <c r="AMK407" s="440"/>
      <c r="AML407" s="440"/>
      <c r="AMM407" s="440"/>
      <c r="AMN407" s="440"/>
      <c r="AMO407" s="440"/>
      <c r="AMP407" s="440"/>
      <c r="AMQ407" s="440"/>
      <c r="AMR407" s="440"/>
      <c r="AMS407" s="440"/>
      <c r="AMT407" s="440"/>
      <c r="AMU407" s="440"/>
      <c r="AMV407" s="440"/>
      <c r="AMW407" s="440"/>
      <c r="AMX407" s="440"/>
      <c r="AMY407" s="440"/>
      <c r="AMZ407" s="440"/>
      <c r="ANA407" s="440"/>
      <c r="ANB407" s="440"/>
      <c r="ANC407" s="440"/>
      <c r="AND407" s="440"/>
      <c r="ANE407" s="440"/>
      <c r="ANF407" s="440"/>
      <c r="ANG407" s="440"/>
      <c r="ANH407" s="440"/>
      <c r="ANI407" s="440"/>
      <c r="ANJ407" s="440"/>
      <c r="ANK407" s="440"/>
      <c r="ANL407" s="440"/>
      <c r="ANM407" s="440"/>
      <c r="ANN407" s="440"/>
      <c r="ANO407" s="440"/>
      <c r="ANP407" s="440"/>
      <c r="ANQ407" s="440"/>
      <c r="ANR407" s="440"/>
      <c r="ANS407" s="440"/>
      <c r="ANT407" s="440"/>
      <c r="ANU407" s="440"/>
      <c r="ANV407" s="440"/>
      <c r="ANW407" s="440"/>
      <c r="ANX407" s="440"/>
      <c r="ANY407" s="440"/>
      <c r="ANZ407" s="440"/>
      <c r="AOA407" s="440"/>
      <c r="AOB407" s="440"/>
      <c r="AOC407" s="440"/>
      <c r="AOD407" s="440"/>
      <c r="AOE407" s="440"/>
      <c r="AOF407" s="440"/>
      <c r="AOG407" s="440"/>
      <c r="AOH407" s="440"/>
      <c r="AOI407" s="440"/>
      <c r="AOJ407" s="440"/>
      <c r="AOK407" s="440"/>
      <c r="AOL407" s="440"/>
      <c r="AOM407" s="440"/>
      <c r="AON407" s="440"/>
      <c r="AOO407" s="440"/>
      <c r="AOP407" s="440"/>
      <c r="AOQ407" s="440"/>
      <c r="AOR407" s="440"/>
      <c r="AOS407" s="440"/>
      <c r="AOT407" s="440"/>
      <c r="AOU407" s="440"/>
      <c r="AOV407" s="440"/>
      <c r="AOW407" s="440"/>
      <c r="AOX407" s="440"/>
      <c r="AOY407" s="440"/>
      <c r="AOZ407" s="440"/>
      <c r="APA407" s="440"/>
      <c r="APB407" s="440"/>
      <c r="APC407" s="440"/>
      <c r="APD407" s="440"/>
      <c r="APE407" s="440"/>
      <c r="APF407" s="440"/>
      <c r="APG407" s="440"/>
      <c r="APH407" s="440"/>
      <c r="API407" s="440"/>
      <c r="APJ407" s="440"/>
      <c r="APK407" s="440"/>
      <c r="APL407" s="440"/>
      <c r="APM407" s="440"/>
      <c r="APN407" s="440"/>
      <c r="APO407" s="440"/>
      <c r="APP407" s="440"/>
      <c r="APQ407" s="440"/>
      <c r="APR407" s="440"/>
      <c r="APS407" s="440"/>
      <c r="APT407" s="440"/>
      <c r="APU407" s="440"/>
      <c r="APV407" s="440"/>
      <c r="APW407" s="440"/>
      <c r="APX407" s="440"/>
      <c r="APY407" s="440"/>
      <c r="APZ407" s="440"/>
      <c r="AQA407" s="440"/>
      <c r="AQB407" s="440"/>
      <c r="AQC407" s="440"/>
      <c r="AQD407" s="440"/>
      <c r="AQE407" s="440"/>
      <c r="AQF407" s="440"/>
      <c r="AQG407" s="440"/>
      <c r="AQH407" s="440"/>
      <c r="AQI407" s="440"/>
      <c r="AQJ407" s="440"/>
      <c r="AQK407" s="440"/>
      <c r="AQL407" s="440"/>
      <c r="AQM407" s="440"/>
      <c r="AQN407" s="440"/>
      <c r="AQO407" s="440"/>
      <c r="AQP407" s="440"/>
      <c r="AQQ407" s="440"/>
      <c r="AQR407" s="440"/>
      <c r="AQS407" s="440"/>
      <c r="AQT407" s="440"/>
      <c r="AQU407" s="440"/>
      <c r="AQV407" s="440"/>
      <c r="AQW407" s="440"/>
      <c r="AQX407" s="440"/>
      <c r="AQY407" s="440"/>
      <c r="AQZ407" s="440"/>
      <c r="ARA407" s="440"/>
      <c r="ARB407" s="440"/>
      <c r="ARC407" s="440"/>
      <c r="ARD407" s="440"/>
      <c r="ARE407" s="440"/>
      <c r="ARF407" s="440"/>
      <c r="ARG407" s="440"/>
      <c r="ARH407" s="440"/>
      <c r="ARI407" s="440"/>
      <c r="ARJ407" s="440"/>
      <c r="ARK407" s="440"/>
      <c r="ARL407" s="440"/>
      <c r="ARM407" s="440"/>
      <c r="ARN407" s="440"/>
      <c r="ARO407" s="440"/>
      <c r="ARP407" s="440"/>
      <c r="ARQ407" s="440"/>
      <c r="ARR407" s="440"/>
      <c r="ARS407" s="440"/>
      <c r="ART407" s="440"/>
      <c r="ARU407" s="440"/>
      <c r="ARV407" s="440"/>
      <c r="ARW407" s="440"/>
      <c r="ARX407" s="440"/>
      <c r="ARY407" s="440"/>
      <c r="ARZ407" s="440"/>
      <c r="ASA407" s="440"/>
      <c r="ASB407" s="440"/>
      <c r="ASC407" s="440"/>
      <c r="ASD407" s="440"/>
      <c r="ASE407" s="440"/>
      <c r="ASF407" s="440"/>
      <c r="ASG407" s="440"/>
      <c r="ASH407" s="440"/>
      <c r="ASI407" s="440"/>
      <c r="ASJ407" s="440"/>
      <c r="ASK407" s="440"/>
      <c r="ASL407" s="440"/>
      <c r="ASM407" s="440"/>
      <c r="ASN407" s="440"/>
      <c r="ASO407" s="440"/>
      <c r="ASP407" s="440"/>
      <c r="ASQ407" s="440"/>
      <c r="ASR407" s="440"/>
      <c r="ASS407" s="440"/>
      <c r="AST407" s="440"/>
      <c r="ASU407" s="440"/>
      <c r="ASV407" s="440"/>
      <c r="ASW407" s="440"/>
      <c r="ASX407" s="440"/>
      <c r="ASY407" s="440"/>
      <c r="ASZ407" s="440"/>
      <c r="ATA407" s="440"/>
      <c r="ATB407" s="440"/>
      <c r="ATC407" s="440"/>
      <c r="ATD407" s="440"/>
      <c r="ATE407" s="440"/>
      <c r="ATF407" s="440"/>
      <c r="ATG407" s="440"/>
      <c r="ATH407" s="440"/>
      <c r="ATI407" s="440"/>
      <c r="ATJ407" s="440"/>
      <c r="ATK407" s="440"/>
      <c r="ATL407" s="440"/>
      <c r="ATM407" s="440"/>
      <c r="ATN407" s="440"/>
      <c r="ATO407" s="440"/>
      <c r="ATP407" s="440"/>
      <c r="ATQ407" s="440"/>
      <c r="ATR407" s="440"/>
      <c r="ATS407" s="440"/>
      <c r="ATT407" s="440"/>
      <c r="ATU407" s="440"/>
      <c r="ATV407" s="440"/>
      <c r="ATW407" s="440"/>
      <c r="ATX407" s="440"/>
      <c r="ATY407" s="440"/>
      <c r="ATZ407" s="440"/>
      <c r="AUA407" s="440"/>
      <c r="AUB407" s="440"/>
      <c r="AUC407" s="440"/>
      <c r="AUD407" s="440"/>
      <c r="AUE407" s="440"/>
      <c r="AUF407" s="440"/>
      <c r="AUG407" s="440"/>
      <c r="AUH407" s="440"/>
      <c r="AUI407" s="440"/>
      <c r="AUJ407" s="440"/>
      <c r="AUK407" s="440"/>
      <c r="AUL407" s="440"/>
      <c r="AUM407" s="440"/>
      <c r="AUN407" s="440"/>
      <c r="AUO407" s="440"/>
      <c r="AUP407" s="440"/>
      <c r="AUQ407" s="440"/>
      <c r="AUR407" s="440"/>
      <c r="AUS407" s="440"/>
      <c r="AUT407" s="440"/>
      <c r="AUU407" s="440"/>
      <c r="AUV407" s="440"/>
      <c r="AUW407" s="440"/>
      <c r="AUX407" s="440"/>
      <c r="AUY407" s="440"/>
      <c r="AUZ407" s="440"/>
      <c r="AVA407" s="440"/>
      <c r="AVB407" s="440"/>
      <c r="AVC407" s="440"/>
      <c r="AVD407" s="440"/>
      <c r="AVE407" s="440"/>
      <c r="AVF407" s="440"/>
      <c r="AVG407" s="440"/>
      <c r="AVH407" s="440"/>
      <c r="AVI407" s="440"/>
      <c r="AVJ407" s="440"/>
      <c r="AVK407" s="440"/>
      <c r="AVL407" s="440"/>
      <c r="AVM407" s="440"/>
      <c r="AVN407" s="440"/>
      <c r="AVO407" s="440"/>
      <c r="AVP407" s="440"/>
      <c r="AVQ407" s="440"/>
      <c r="AVR407" s="440"/>
      <c r="AVS407" s="440"/>
      <c r="AVT407" s="440"/>
      <c r="AVU407" s="440"/>
      <c r="AVV407" s="440"/>
      <c r="AVW407" s="440"/>
      <c r="AVX407" s="440"/>
      <c r="AVY407" s="440"/>
      <c r="AVZ407" s="440"/>
      <c r="AWA407" s="440"/>
      <c r="AWB407" s="440"/>
      <c r="AWC407" s="440"/>
      <c r="AWD407" s="440"/>
      <c r="AWE407" s="440"/>
      <c r="AWF407" s="440"/>
      <c r="AWG407" s="440"/>
      <c r="AWH407" s="440"/>
      <c r="AWI407" s="440"/>
      <c r="AWJ407" s="440"/>
      <c r="AWK407" s="440"/>
      <c r="AWL407" s="440"/>
      <c r="AWM407" s="440"/>
      <c r="AWN407" s="440"/>
      <c r="AWO407" s="440"/>
      <c r="AWP407" s="440"/>
      <c r="AWQ407" s="440"/>
      <c r="AWR407" s="440"/>
      <c r="AWS407" s="440"/>
      <c r="AWT407" s="440"/>
      <c r="AWU407" s="440"/>
      <c r="AWV407" s="440"/>
      <c r="AWW407" s="440"/>
      <c r="AWX407" s="440"/>
      <c r="AWY407" s="440"/>
      <c r="AWZ407" s="440"/>
      <c r="AXA407" s="440"/>
      <c r="AXB407" s="440"/>
      <c r="AXC407" s="440"/>
      <c r="AXD407" s="440"/>
      <c r="AXE407" s="440"/>
      <c r="AXF407" s="440"/>
      <c r="AXG407" s="440"/>
      <c r="AXH407" s="440"/>
      <c r="AXI407" s="440"/>
      <c r="AXJ407" s="440"/>
      <c r="AXK407" s="440"/>
      <c r="AXL407" s="440"/>
      <c r="AXM407" s="440"/>
      <c r="AXN407" s="440"/>
      <c r="AXO407" s="440"/>
      <c r="AXP407" s="440"/>
      <c r="AXQ407" s="440"/>
      <c r="AXR407" s="440"/>
      <c r="AXS407" s="440"/>
      <c r="AXT407" s="440"/>
      <c r="AXU407" s="440"/>
      <c r="AXV407" s="440"/>
      <c r="AXW407" s="440"/>
      <c r="AXX407" s="440"/>
      <c r="AXY407" s="440"/>
      <c r="AXZ407" s="440"/>
      <c r="AYA407" s="440"/>
      <c r="AYB407" s="440"/>
      <c r="AYC407" s="440"/>
      <c r="AYD407" s="440"/>
      <c r="AYE407" s="440"/>
      <c r="AYF407" s="440"/>
      <c r="AYG407" s="440"/>
      <c r="AYH407" s="440"/>
      <c r="AYI407" s="440"/>
      <c r="AYJ407" s="440"/>
      <c r="AYK407" s="440"/>
      <c r="AYL407" s="440"/>
      <c r="AYM407" s="440"/>
      <c r="AYN407" s="440"/>
      <c r="AYO407" s="440"/>
      <c r="AYP407" s="440"/>
      <c r="AYQ407" s="440"/>
      <c r="AYR407" s="440"/>
      <c r="AYS407" s="440"/>
      <c r="AYT407" s="440"/>
      <c r="AYU407" s="440"/>
      <c r="AYV407" s="440"/>
      <c r="AYW407" s="440"/>
      <c r="AYX407" s="440"/>
      <c r="AYY407" s="440"/>
      <c r="AYZ407" s="440"/>
      <c r="AZA407" s="440"/>
      <c r="AZB407" s="440"/>
      <c r="AZC407" s="440"/>
      <c r="AZD407" s="440"/>
      <c r="AZE407" s="440"/>
      <c r="AZF407" s="440"/>
      <c r="AZG407" s="440"/>
      <c r="AZH407" s="440"/>
      <c r="AZI407" s="440"/>
      <c r="AZJ407" s="440"/>
      <c r="AZK407" s="440"/>
      <c r="AZL407" s="440"/>
      <c r="AZM407" s="440"/>
      <c r="AZN407" s="440"/>
      <c r="AZO407" s="440"/>
      <c r="AZP407" s="440"/>
      <c r="AZQ407" s="440"/>
      <c r="AZR407" s="440"/>
      <c r="AZS407" s="440"/>
      <c r="AZT407" s="440"/>
      <c r="AZU407" s="440"/>
      <c r="AZV407" s="440"/>
      <c r="AZW407" s="440"/>
      <c r="AZX407" s="440"/>
      <c r="AZY407" s="440"/>
      <c r="AZZ407" s="440"/>
      <c r="BAA407" s="440"/>
      <c r="BAB407" s="440"/>
      <c r="BAC407" s="440"/>
      <c r="BAD407" s="440"/>
      <c r="BAE407" s="440"/>
      <c r="BAF407" s="440"/>
      <c r="BAG407" s="440"/>
      <c r="BAH407" s="440"/>
      <c r="BAI407" s="440"/>
      <c r="BAJ407" s="440"/>
      <c r="BAK407" s="440"/>
      <c r="BAL407" s="440"/>
      <c r="BAM407" s="440"/>
      <c r="BAN407" s="440"/>
      <c r="BAO407" s="440"/>
      <c r="BAP407" s="440"/>
      <c r="BAQ407" s="440"/>
      <c r="BAR407" s="440"/>
      <c r="BAS407" s="440"/>
      <c r="BAT407" s="440"/>
      <c r="BAU407" s="440"/>
      <c r="BAV407" s="440"/>
      <c r="BAW407" s="440"/>
      <c r="BAX407" s="440"/>
      <c r="BAY407" s="440"/>
      <c r="BAZ407" s="440"/>
      <c r="BBA407" s="440"/>
      <c r="BBB407" s="440"/>
      <c r="BBC407" s="440"/>
      <c r="BBD407" s="440"/>
      <c r="BBE407" s="440"/>
      <c r="BBF407" s="440"/>
      <c r="BBG407" s="440"/>
      <c r="BBH407" s="440"/>
      <c r="BBI407" s="440"/>
      <c r="BBJ407" s="440"/>
      <c r="BBK407" s="440"/>
      <c r="BBL407" s="440"/>
      <c r="BBM407" s="440"/>
      <c r="BBN407" s="440"/>
      <c r="BBO407" s="440"/>
      <c r="BBP407" s="440"/>
      <c r="BBQ407" s="440"/>
      <c r="BBR407" s="440"/>
      <c r="BBS407" s="440"/>
      <c r="BBT407" s="440"/>
      <c r="BBU407" s="440"/>
      <c r="BBV407" s="440"/>
      <c r="BBW407" s="440"/>
      <c r="BBX407" s="440"/>
      <c r="BBY407" s="440"/>
      <c r="BBZ407" s="440"/>
      <c r="BCA407" s="440"/>
      <c r="BCB407" s="440"/>
      <c r="BCC407" s="440"/>
      <c r="BCD407" s="440"/>
      <c r="BCE407" s="440"/>
      <c r="BCF407" s="440"/>
      <c r="BCG407" s="440"/>
      <c r="BCH407" s="440"/>
      <c r="BCI407" s="440"/>
      <c r="BCJ407" s="440"/>
      <c r="BCK407" s="440"/>
      <c r="BCL407" s="440"/>
      <c r="BCM407" s="440"/>
      <c r="BCN407" s="440"/>
      <c r="BCO407" s="440"/>
      <c r="BCP407" s="440"/>
      <c r="BCQ407" s="440"/>
      <c r="BCR407" s="440"/>
      <c r="BCS407" s="440"/>
      <c r="BCT407" s="440"/>
      <c r="BCU407" s="440"/>
      <c r="BCV407" s="440"/>
      <c r="BCW407" s="440"/>
      <c r="BCX407" s="440"/>
      <c r="BCY407" s="440"/>
      <c r="BCZ407" s="440"/>
      <c r="BDA407" s="440"/>
      <c r="BDB407" s="440"/>
      <c r="BDC407" s="440"/>
      <c r="BDD407" s="440"/>
      <c r="BDE407" s="440"/>
      <c r="BDF407" s="440"/>
      <c r="BDG407" s="440"/>
      <c r="BDH407" s="440"/>
      <c r="BDI407" s="440"/>
      <c r="BDJ407" s="440"/>
      <c r="BDK407" s="440"/>
      <c r="BDL407" s="440"/>
      <c r="BDM407" s="440"/>
      <c r="BDN407" s="440"/>
      <c r="BDO407" s="440"/>
      <c r="BDP407" s="440"/>
      <c r="BDQ407" s="440"/>
      <c r="BDR407" s="440"/>
      <c r="BDS407" s="440"/>
      <c r="BDT407" s="440"/>
      <c r="BDU407" s="440"/>
      <c r="BDV407" s="440"/>
      <c r="BDW407" s="440"/>
      <c r="BDX407" s="440"/>
      <c r="BDY407" s="440"/>
      <c r="BDZ407" s="440"/>
      <c r="BEA407" s="440"/>
      <c r="BEB407" s="440"/>
      <c r="BEC407" s="440"/>
      <c r="BED407" s="440"/>
      <c r="BEE407" s="440"/>
      <c r="BEF407" s="440"/>
      <c r="BEG407" s="440"/>
      <c r="BEH407" s="440"/>
      <c r="BEI407" s="440"/>
      <c r="BEJ407" s="440"/>
      <c r="BEK407" s="440"/>
      <c r="BEL407" s="440"/>
      <c r="BEM407" s="440"/>
      <c r="BEN407" s="440"/>
      <c r="BEO407" s="440"/>
      <c r="BEP407" s="440"/>
      <c r="BEQ407" s="440"/>
      <c r="BER407" s="440"/>
      <c r="BES407" s="440"/>
      <c r="BET407" s="440"/>
      <c r="BEU407" s="440"/>
      <c r="BEV407" s="440"/>
      <c r="BEW407" s="440"/>
      <c r="BEX407" s="440"/>
      <c r="BEY407" s="440"/>
      <c r="BEZ407" s="440"/>
      <c r="BFA407" s="440"/>
      <c r="BFB407" s="440"/>
      <c r="BFC407" s="440"/>
      <c r="BFD407" s="440"/>
      <c r="BFE407" s="440"/>
      <c r="BFF407" s="440"/>
      <c r="BFG407" s="440"/>
      <c r="BFH407" s="440"/>
      <c r="BFI407" s="440"/>
      <c r="BFJ407" s="440"/>
      <c r="BFK407" s="440"/>
      <c r="BFL407" s="440"/>
      <c r="BFM407" s="440"/>
      <c r="BFN407" s="440"/>
      <c r="BFO407" s="440"/>
      <c r="BFP407" s="440"/>
      <c r="BFQ407" s="440"/>
      <c r="BFR407" s="440"/>
      <c r="BFS407" s="440"/>
      <c r="BFT407" s="440"/>
      <c r="BFU407" s="440"/>
      <c r="BFV407" s="440"/>
      <c r="BFW407" s="440"/>
      <c r="BFX407" s="440"/>
      <c r="BFY407" s="440"/>
      <c r="BFZ407" s="440"/>
      <c r="BGA407" s="440"/>
      <c r="BGB407" s="440"/>
      <c r="BGC407" s="440"/>
      <c r="BGD407" s="440"/>
      <c r="BGE407" s="440"/>
      <c r="BGF407" s="440"/>
      <c r="BGG407" s="440"/>
      <c r="BGH407" s="440"/>
      <c r="BGI407" s="440"/>
      <c r="BGJ407" s="440"/>
      <c r="BGK407" s="440"/>
      <c r="BGL407" s="440"/>
      <c r="BGM407" s="440"/>
      <c r="BGN407" s="440"/>
      <c r="BGO407" s="440"/>
      <c r="BGP407" s="440"/>
      <c r="BGQ407" s="440"/>
      <c r="BGR407" s="440"/>
      <c r="BGS407" s="440"/>
      <c r="BGT407" s="440"/>
      <c r="BGU407" s="440"/>
      <c r="BGV407" s="440"/>
      <c r="BGW407" s="440"/>
      <c r="BGX407" s="440"/>
      <c r="BGY407" s="440"/>
      <c r="BGZ407" s="440"/>
      <c r="BHA407" s="440"/>
      <c r="BHB407" s="440"/>
      <c r="BHC407" s="440"/>
      <c r="BHD407" s="440"/>
      <c r="BHE407" s="440"/>
      <c r="BHF407" s="440"/>
      <c r="BHG407" s="440"/>
      <c r="BHH407" s="440"/>
      <c r="BHI407" s="440"/>
      <c r="BHJ407" s="440"/>
      <c r="BHK407" s="440"/>
      <c r="BHL407" s="440"/>
      <c r="BHM407" s="440"/>
      <c r="BHN407" s="440"/>
      <c r="BHO407" s="440"/>
      <c r="BHP407" s="440"/>
      <c r="BHQ407" s="440"/>
      <c r="BHR407" s="440"/>
      <c r="BHS407" s="440"/>
      <c r="BHT407" s="440"/>
      <c r="BHU407" s="440"/>
      <c r="BHV407" s="440"/>
      <c r="BHW407" s="440"/>
      <c r="BHX407" s="440"/>
      <c r="BHY407" s="440"/>
      <c r="BHZ407" s="440"/>
      <c r="BIA407" s="440"/>
      <c r="BIB407" s="440"/>
      <c r="BIC407" s="440"/>
      <c r="BID407" s="440"/>
      <c r="BIE407" s="440"/>
      <c r="BIF407" s="440"/>
      <c r="BIG407" s="440"/>
      <c r="BIH407" s="440"/>
      <c r="BII407" s="440"/>
      <c r="BIJ407" s="440"/>
      <c r="BIK407" s="440"/>
      <c r="BIL407" s="440"/>
      <c r="BIM407" s="440"/>
      <c r="BIN407" s="440"/>
      <c r="BIO407" s="440"/>
      <c r="BIP407" s="440"/>
      <c r="BIQ407" s="440"/>
      <c r="BIR407" s="440"/>
      <c r="BIS407" s="440"/>
      <c r="BIT407" s="440"/>
      <c r="BIU407" s="440"/>
      <c r="BIV407" s="440"/>
      <c r="BIW407" s="440"/>
      <c r="BIX407" s="440"/>
      <c r="BIY407" s="440"/>
      <c r="BIZ407" s="440"/>
      <c r="BJA407" s="440"/>
      <c r="BJB407" s="440"/>
      <c r="BJC407" s="440"/>
      <c r="BJD407" s="440"/>
      <c r="BJE407" s="440"/>
      <c r="BJF407" s="440"/>
      <c r="BJG407" s="440"/>
      <c r="BJH407" s="440"/>
      <c r="BJI407" s="440"/>
      <c r="BJJ407" s="440"/>
      <c r="BJK407" s="440"/>
      <c r="BJL407" s="440"/>
      <c r="BJM407" s="440"/>
      <c r="BJN407" s="440"/>
      <c r="BJO407" s="440"/>
      <c r="BJP407" s="440"/>
      <c r="BJQ407" s="440"/>
      <c r="BJR407" s="440"/>
      <c r="BJS407" s="440"/>
      <c r="BJT407" s="440"/>
      <c r="BJU407" s="440"/>
      <c r="BJV407" s="440"/>
      <c r="BJW407" s="440"/>
      <c r="BJX407" s="440"/>
      <c r="BJY407" s="440"/>
      <c r="BJZ407" s="440"/>
      <c r="BKA407" s="440"/>
      <c r="BKB407" s="440"/>
      <c r="BKC407" s="440"/>
      <c r="BKD407" s="440"/>
      <c r="BKE407" s="440"/>
      <c r="BKF407" s="440"/>
      <c r="BKG407" s="440"/>
      <c r="BKH407" s="440"/>
      <c r="BKI407" s="440"/>
      <c r="BKJ407" s="440"/>
      <c r="BKK407" s="440"/>
      <c r="BKL407" s="440"/>
      <c r="BKM407" s="440"/>
      <c r="BKN407" s="440"/>
      <c r="BKO407" s="440"/>
      <c r="BKP407" s="440"/>
      <c r="BKQ407" s="440"/>
      <c r="BKR407" s="440"/>
      <c r="BKS407" s="440"/>
      <c r="BKT407" s="440"/>
      <c r="BKU407" s="440"/>
      <c r="BKV407" s="440"/>
      <c r="BKW407" s="440"/>
      <c r="BKX407" s="440"/>
      <c r="BKY407" s="440"/>
      <c r="BKZ407" s="440"/>
      <c r="BLA407" s="440"/>
      <c r="BLB407" s="440"/>
      <c r="BLC407" s="440"/>
      <c r="BLD407" s="440"/>
      <c r="BLE407" s="440"/>
      <c r="BLF407" s="440"/>
      <c r="BLG407" s="440"/>
      <c r="BLH407" s="440"/>
      <c r="BLI407" s="440"/>
      <c r="BLJ407" s="440"/>
      <c r="BLK407" s="440"/>
      <c r="BLL407" s="440"/>
      <c r="BLM407" s="440"/>
      <c r="BLN407" s="440"/>
      <c r="BLO407" s="440"/>
      <c r="BLP407" s="440"/>
      <c r="BLQ407" s="440"/>
      <c r="BLR407" s="440"/>
      <c r="BLS407" s="440"/>
      <c r="BLT407" s="440"/>
      <c r="BLU407" s="440"/>
      <c r="BLV407" s="440"/>
      <c r="BLW407" s="440"/>
      <c r="BLX407" s="440"/>
      <c r="BLY407" s="440"/>
      <c r="BLZ407" s="440"/>
      <c r="BMA407" s="440"/>
      <c r="BMB407" s="440"/>
      <c r="BMC407" s="440"/>
      <c r="BMD407" s="440"/>
      <c r="BME407" s="440"/>
      <c r="BMF407" s="440"/>
      <c r="BMG407" s="440"/>
      <c r="BMH407" s="440"/>
      <c r="BMI407" s="440"/>
      <c r="BMJ407" s="440"/>
      <c r="BMK407" s="440"/>
      <c r="BML407" s="440"/>
      <c r="BMM407" s="440"/>
      <c r="BMN407" s="440"/>
      <c r="BMO407" s="440"/>
      <c r="BMP407" s="440"/>
      <c r="BMQ407" s="440"/>
      <c r="BMR407" s="440"/>
      <c r="BMS407" s="440"/>
      <c r="BMT407" s="440"/>
      <c r="BMU407" s="440"/>
      <c r="BMV407" s="440"/>
      <c r="BMW407" s="440"/>
      <c r="BMX407" s="440"/>
      <c r="BMY407" s="440"/>
      <c r="BMZ407" s="440"/>
      <c r="BNA407" s="440"/>
      <c r="BNB407" s="440"/>
      <c r="BNC407" s="440"/>
      <c r="BND407" s="440"/>
      <c r="BNE407" s="440"/>
      <c r="BNF407" s="440"/>
      <c r="BNG407" s="440"/>
      <c r="BNH407" s="440"/>
      <c r="BNI407" s="440"/>
      <c r="BNJ407" s="440"/>
      <c r="BNK407" s="440"/>
      <c r="BNL407" s="440"/>
      <c r="BNM407" s="440"/>
      <c r="BNN407" s="440"/>
      <c r="BNO407" s="440"/>
      <c r="BNP407" s="440"/>
      <c r="BNQ407" s="440"/>
      <c r="BNR407" s="440"/>
      <c r="BNS407" s="440"/>
      <c r="BNT407" s="440"/>
      <c r="BNU407" s="440"/>
      <c r="BNV407" s="440"/>
      <c r="BNW407" s="440"/>
      <c r="BNX407" s="440"/>
      <c r="BNY407" s="440"/>
      <c r="BNZ407" s="440"/>
      <c r="BOA407" s="440"/>
      <c r="BOB407" s="440"/>
      <c r="BOC407" s="440"/>
      <c r="BOD407" s="440"/>
      <c r="BOE407" s="440"/>
      <c r="BOF407" s="440"/>
      <c r="BOG407" s="440"/>
      <c r="BOH407" s="440"/>
      <c r="BOI407" s="440"/>
      <c r="BOJ407" s="440"/>
      <c r="BOK407" s="440"/>
      <c r="BOL407" s="440"/>
      <c r="BOM407" s="440"/>
      <c r="BON407" s="440"/>
      <c r="BOO407" s="440"/>
      <c r="BOP407" s="440"/>
      <c r="BOQ407" s="440"/>
      <c r="BOR407" s="440"/>
      <c r="BOS407" s="440"/>
      <c r="BOT407" s="440"/>
      <c r="BOU407" s="440"/>
      <c r="BOV407" s="440"/>
      <c r="BOW407" s="440"/>
      <c r="BOX407" s="440"/>
      <c r="BOY407" s="440"/>
      <c r="BOZ407" s="440"/>
      <c r="BPA407" s="440"/>
      <c r="BPB407" s="440"/>
      <c r="BPC407" s="440"/>
      <c r="BPD407" s="440"/>
      <c r="BPE407" s="440"/>
      <c r="BPF407" s="440"/>
      <c r="BPG407" s="440"/>
      <c r="BPH407" s="440"/>
      <c r="BPI407" s="440"/>
      <c r="BPJ407" s="440"/>
      <c r="BPK407" s="440"/>
      <c r="BPL407" s="440"/>
      <c r="BPM407" s="440"/>
      <c r="BPN407" s="440"/>
      <c r="BPO407" s="440"/>
      <c r="BPP407" s="440"/>
      <c r="BPQ407" s="440"/>
      <c r="BPR407" s="440"/>
      <c r="BPS407" s="440"/>
      <c r="BPT407" s="440"/>
      <c r="BPU407" s="440"/>
      <c r="BPV407" s="440"/>
      <c r="BPW407" s="440"/>
      <c r="BPX407" s="440"/>
      <c r="BPY407" s="440"/>
      <c r="BPZ407" s="440"/>
      <c r="BQA407" s="440"/>
      <c r="BQB407" s="440"/>
      <c r="BQC407" s="440"/>
      <c r="BQD407" s="440"/>
      <c r="BQE407" s="440"/>
      <c r="BQF407" s="440"/>
      <c r="BQG407" s="440"/>
      <c r="BQH407" s="440"/>
      <c r="BQI407" s="440"/>
      <c r="BQJ407" s="440"/>
      <c r="BQK407" s="440"/>
      <c r="BQL407" s="440"/>
      <c r="BQM407" s="440"/>
      <c r="BQN407" s="440"/>
      <c r="BQO407" s="440"/>
      <c r="BQP407" s="440"/>
      <c r="BQQ407" s="440"/>
      <c r="BQR407" s="440"/>
      <c r="BQS407" s="440"/>
      <c r="BQT407" s="440"/>
      <c r="BQU407" s="440"/>
      <c r="BQV407" s="440"/>
      <c r="BQW407" s="440"/>
      <c r="BQX407" s="440"/>
      <c r="BQY407" s="440"/>
      <c r="BQZ407" s="440"/>
      <c r="BRA407" s="440"/>
      <c r="BRB407" s="440"/>
      <c r="BRC407" s="440"/>
      <c r="BRD407" s="440"/>
      <c r="BRE407" s="440"/>
      <c r="BRF407" s="440"/>
      <c r="BRG407" s="440"/>
      <c r="BRH407" s="440"/>
      <c r="BRI407" s="440"/>
      <c r="BRJ407" s="440"/>
      <c r="BRK407" s="440"/>
      <c r="BRL407" s="440"/>
      <c r="BRM407" s="440"/>
      <c r="BRN407" s="440"/>
      <c r="BRO407" s="440"/>
      <c r="BRP407" s="440"/>
      <c r="BRQ407" s="440"/>
      <c r="BRR407" s="440"/>
      <c r="BRS407" s="440"/>
      <c r="BRT407" s="440"/>
      <c r="BRU407" s="440"/>
      <c r="BRV407" s="440"/>
      <c r="BRW407" s="440"/>
      <c r="BRX407" s="440"/>
      <c r="BRY407" s="440"/>
      <c r="BRZ407" s="440"/>
      <c r="BSA407" s="440"/>
      <c r="BSB407" s="440"/>
      <c r="BSC407" s="440"/>
      <c r="BSD407" s="440"/>
      <c r="BSE407" s="440"/>
      <c r="BSF407" s="440"/>
      <c r="BSG407" s="440"/>
      <c r="BSH407" s="440"/>
      <c r="BSI407" s="440"/>
      <c r="BSJ407" s="440"/>
      <c r="BSK407" s="440"/>
      <c r="BSL407" s="440"/>
      <c r="BSM407" s="440"/>
      <c r="BSN407" s="440"/>
      <c r="BSO407" s="440"/>
      <c r="BSP407" s="440"/>
      <c r="BSQ407" s="440"/>
      <c r="BSR407" s="440"/>
      <c r="BSS407" s="440"/>
      <c r="BST407" s="440"/>
      <c r="BSU407" s="440"/>
      <c r="BSV407" s="440"/>
      <c r="BSW407" s="440"/>
      <c r="BSX407" s="440"/>
      <c r="BSY407" s="440"/>
      <c r="BSZ407" s="440"/>
      <c r="BTA407" s="440"/>
      <c r="BTB407" s="440"/>
      <c r="BTC407" s="440"/>
      <c r="BTD407" s="440"/>
      <c r="BTE407" s="440"/>
      <c r="BTF407" s="440"/>
      <c r="BTG407" s="440"/>
      <c r="BTH407" s="440"/>
      <c r="BTI407" s="440"/>
      <c r="BTJ407" s="440"/>
      <c r="BTK407" s="440"/>
      <c r="BTL407" s="440"/>
      <c r="BTM407" s="440"/>
      <c r="BTN407" s="440"/>
      <c r="BTO407" s="440"/>
      <c r="BTP407" s="440"/>
      <c r="BTQ407" s="440"/>
      <c r="BTR407" s="440"/>
      <c r="BTS407" s="440"/>
      <c r="BTT407" s="440"/>
      <c r="BTU407" s="440"/>
      <c r="BTV407" s="440"/>
      <c r="BTW407" s="440"/>
      <c r="BTX407" s="440"/>
      <c r="BTY407" s="440"/>
      <c r="BTZ407" s="440"/>
      <c r="BUA407" s="440"/>
      <c r="BUB407" s="440"/>
      <c r="BUC407" s="440"/>
      <c r="BUD407" s="440"/>
      <c r="BUE407" s="440"/>
      <c r="BUF407" s="440"/>
      <c r="BUG407" s="440"/>
      <c r="BUH407" s="440"/>
      <c r="BUI407" s="440"/>
      <c r="BUJ407" s="440"/>
      <c r="BUK407" s="440"/>
      <c r="BUL407" s="440"/>
      <c r="BUM407" s="440"/>
      <c r="BUN407" s="440"/>
      <c r="BUO407" s="440"/>
      <c r="BUP407" s="440"/>
      <c r="BUQ407" s="440"/>
      <c r="BUR407" s="440"/>
      <c r="BUS407" s="440"/>
      <c r="BUT407" s="440"/>
      <c r="BUU407" s="440"/>
      <c r="BUV407" s="440"/>
      <c r="BUW407" s="440"/>
      <c r="BUX407" s="440"/>
      <c r="BUY407" s="440"/>
      <c r="BUZ407" s="440"/>
      <c r="BVA407" s="440"/>
      <c r="BVB407" s="440"/>
      <c r="BVC407" s="440"/>
      <c r="BVD407" s="440"/>
      <c r="BVE407" s="440"/>
      <c r="BVF407" s="440"/>
      <c r="BVG407" s="440"/>
      <c r="BVH407" s="440"/>
      <c r="BVI407" s="440"/>
      <c r="BVJ407" s="440"/>
      <c r="BVK407" s="440"/>
      <c r="BVL407" s="440"/>
      <c r="BVM407" s="440"/>
      <c r="BVN407" s="440"/>
      <c r="BVO407" s="440"/>
      <c r="BVP407" s="440"/>
      <c r="BVQ407" s="440"/>
      <c r="BVR407" s="440"/>
      <c r="BVS407" s="440"/>
      <c r="BVT407" s="440"/>
      <c r="BVU407" s="440"/>
      <c r="BVV407" s="440"/>
      <c r="BVW407" s="440"/>
      <c r="BVX407" s="440"/>
      <c r="BVY407" s="440"/>
      <c r="BVZ407" s="440"/>
      <c r="BWA407" s="440"/>
      <c r="BWB407" s="440"/>
      <c r="BWC407" s="440"/>
      <c r="BWD407" s="440"/>
      <c r="BWE407" s="440"/>
      <c r="BWF407" s="440"/>
      <c r="BWG407" s="440"/>
      <c r="BWH407" s="440"/>
      <c r="BWI407" s="440"/>
      <c r="BWJ407" s="440"/>
      <c r="BWK407" s="440"/>
      <c r="BWL407" s="440"/>
      <c r="BWM407" s="440"/>
      <c r="BWN407" s="440"/>
      <c r="BWO407" s="440"/>
      <c r="BWP407" s="440"/>
      <c r="BWQ407" s="440"/>
      <c r="BWR407" s="440"/>
      <c r="BWS407" s="440"/>
      <c r="BWT407" s="440"/>
      <c r="BWU407" s="440"/>
      <c r="BWV407" s="440"/>
      <c r="BWW407" s="440"/>
      <c r="BWX407" s="440"/>
      <c r="BWY407" s="440"/>
      <c r="BWZ407" s="440"/>
      <c r="BXA407" s="440"/>
      <c r="BXB407" s="440"/>
      <c r="BXC407" s="440"/>
      <c r="BXD407" s="440"/>
      <c r="BXE407" s="440"/>
      <c r="BXF407" s="440"/>
      <c r="BXG407" s="440"/>
      <c r="BXH407" s="440"/>
      <c r="BXI407" s="440"/>
      <c r="BXJ407" s="440"/>
      <c r="BXK407" s="440"/>
      <c r="BXL407" s="440"/>
      <c r="BXM407" s="440"/>
      <c r="BXN407" s="440"/>
      <c r="BXO407" s="440"/>
      <c r="BXP407" s="440"/>
      <c r="BXQ407" s="440"/>
      <c r="BXR407" s="440"/>
      <c r="BXS407" s="440"/>
      <c r="BXT407" s="440"/>
      <c r="BXU407" s="440"/>
      <c r="BXV407" s="440"/>
      <c r="BXW407" s="440"/>
      <c r="BXX407" s="440"/>
      <c r="BXY407" s="440"/>
      <c r="BXZ407" s="440"/>
      <c r="BYA407" s="440"/>
      <c r="BYB407" s="440"/>
      <c r="BYC407" s="440"/>
      <c r="BYD407" s="440"/>
      <c r="BYE407" s="440"/>
      <c r="BYF407" s="440"/>
      <c r="BYG407" s="440"/>
      <c r="BYH407" s="440"/>
      <c r="BYI407" s="440"/>
      <c r="BYJ407" s="440"/>
      <c r="BYK407" s="440"/>
      <c r="BYL407" s="440"/>
      <c r="BYM407" s="440"/>
      <c r="BYN407" s="440"/>
      <c r="BYO407" s="440"/>
      <c r="BYP407" s="440"/>
      <c r="BYQ407" s="440"/>
      <c r="BYR407" s="440"/>
      <c r="BYS407" s="440"/>
      <c r="BYT407" s="440"/>
      <c r="BYU407" s="440"/>
      <c r="BYV407" s="440"/>
      <c r="BYW407" s="440"/>
      <c r="BYX407" s="440"/>
      <c r="BYY407" s="440"/>
      <c r="BYZ407" s="440"/>
      <c r="BZA407" s="440"/>
      <c r="BZB407" s="440"/>
      <c r="BZC407" s="440"/>
      <c r="BZD407" s="440"/>
      <c r="BZE407" s="440"/>
      <c r="BZF407" s="440"/>
      <c r="BZG407" s="440"/>
      <c r="BZH407" s="440"/>
      <c r="BZI407" s="440"/>
      <c r="BZJ407" s="440"/>
      <c r="BZK407" s="440"/>
      <c r="BZL407" s="440"/>
      <c r="BZM407" s="440"/>
      <c r="BZN407" s="440"/>
      <c r="BZO407" s="440"/>
      <c r="BZP407" s="440"/>
      <c r="BZQ407" s="440"/>
      <c r="BZR407" s="440"/>
      <c r="BZS407" s="440"/>
      <c r="BZT407" s="440"/>
      <c r="BZU407" s="440"/>
      <c r="BZV407" s="440"/>
      <c r="BZW407" s="440"/>
      <c r="BZX407" s="440"/>
      <c r="BZY407" s="440"/>
      <c r="BZZ407" s="440"/>
      <c r="CAA407" s="440"/>
      <c r="CAB407" s="440"/>
      <c r="CAC407" s="440"/>
      <c r="CAD407" s="440"/>
      <c r="CAE407" s="440"/>
      <c r="CAF407" s="440"/>
      <c r="CAG407" s="440"/>
      <c r="CAH407" s="440"/>
      <c r="CAI407" s="440"/>
      <c r="CAJ407" s="440"/>
      <c r="CAK407" s="440"/>
      <c r="CAL407" s="440"/>
      <c r="CAM407" s="440"/>
      <c r="CAN407" s="440"/>
      <c r="CAO407" s="440"/>
      <c r="CAP407" s="440"/>
      <c r="CAQ407" s="440"/>
      <c r="CAR407" s="440"/>
      <c r="CAS407" s="440"/>
      <c r="CAT407" s="440"/>
      <c r="CAU407" s="440"/>
      <c r="CAV407" s="440"/>
      <c r="CAW407" s="440"/>
      <c r="CAX407" s="440"/>
      <c r="CAY407" s="440"/>
      <c r="CAZ407" s="440"/>
      <c r="CBA407" s="440"/>
      <c r="CBB407" s="440"/>
      <c r="CBC407" s="440"/>
      <c r="CBD407" s="440"/>
      <c r="CBE407" s="440"/>
      <c r="CBF407" s="440"/>
      <c r="CBG407" s="440"/>
      <c r="CBH407" s="440"/>
      <c r="CBI407" s="440"/>
      <c r="CBJ407" s="440"/>
      <c r="CBK407" s="440"/>
      <c r="CBL407" s="440"/>
      <c r="CBM407" s="440"/>
      <c r="CBN407" s="440"/>
      <c r="CBO407" s="440"/>
      <c r="CBP407" s="440"/>
      <c r="CBQ407" s="440"/>
      <c r="CBR407" s="440"/>
      <c r="CBS407" s="440"/>
      <c r="CBT407" s="440"/>
      <c r="CBU407" s="440"/>
      <c r="CBV407" s="440"/>
      <c r="CBW407" s="440"/>
      <c r="CBX407" s="440"/>
      <c r="CBY407" s="440"/>
      <c r="CBZ407" s="440"/>
      <c r="CCA407" s="440"/>
      <c r="CCB407" s="440"/>
      <c r="CCC407" s="440"/>
      <c r="CCD407" s="440"/>
      <c r="CCE407" s="440"/>
      <c r="CCF407" s="440"/>
      <c r="CCG407" s="440"/>
      <c r="CCH407" s="440"/>
      <c r="CCI407" s="440"/>
      <c r="CCJ407" s="440"/>
      <c r="CCK407" s="440"/>
      <c r="CCL407" s="440"/>
      <c r="CCM407" s="440"/>
      <c r="CCN407" s="440"/>
      <c r="CCO407" s="440"/>
      <c r="CCP407" s="440"/>
      <c r="CCQ407" s="440"/>
      <c r="CCR407" s="440"/>
      <c r="CCS407" s="440"/>
      <c r="CCT407" s="440"/>
      <c r="CCU407" s="440"/>
      <c r="CCV407" s="440"/>
      <c r="CCW407" s="440"/>
      <c r="CCX407" s="440"/>
      <c r="CCY407" s="440"/>
      <c r="CCZ407" s="440"/>
      <c r="CDA407" s="440"/>
      <c r="CDB407" s="440"/>
      <c r="CDC407" s="440"/>
      <c r="CDD407" s="440"/>
      <c r="CDE407" s="440"/>
      <c r="CDF407" s="440"/>
      <c r="CDG407" s="440"/>
      <c r="CDH407" s="440"/>
      <c r="CDI407" s="440"/>
      <c r="CDJ407" s="440"/>
      <c r="CDK407" s="440"/>
      <c r="CDL407" s="440"/>
      <c r="CDM407" s="440"/>
      <c r="CDN407" s="440"/>
      <c r="CDO407" s="440"/>
      <c r="CDP407" s="440"/>
      <c r="CDQ407" s="440"/>
      <c r="CDR407" s="440"/>
      <c r="CDS407" s="440"/>
      <c r="CDT407" s="440"/>
      <c r="CDU407" s="440"/>
      <c r="CDV407" s="440"/>
      <c r="CDW407" s="440"/>
      <c r="CDX407" s="440"/>
      <c r="CDY407" s="440"/>
      <c r="CDZ407" s="440"/>
      <c r="CEA407" s="440"/>
      <c r="CEB407" s="440"/>
      <c r="CEC407" s="440"/>
      <c r="CED407" s="440"/>
      <c r="CEE407" s="440"/>
      <c r="CEF407" s="440"/>
      <c r="CEG407" s="440"/>
      <c r="CEH407" s="440"/>
      <c r="CEI407" s="440"/>
      <c r="CEJ407" s="440"/>
      <c r="CEK407" s="440"/>
      <c r="CEL407" s="440"/>
      <c r="CEM407" s="440"/>
      <c r="CEN407" s="440"/>
      <c r="CEO407" s="440"/>
      <c r="CEP407" s="440"/>
      <c r="CEQ407" s="440"/>
      <c r="CER407" s="440"/>
      <c r="CES407" s="440"/>
      <c r="CET407" s="440"/>
      <c r="CEU407" s="440"/>
      <c r="CEV407" s="440"/>
      <c r="CEW407" s="440"/>
      <c r="CEX407" s="440"/>
      <c r="CEY407" s="440"/>
      <c r="CEZ407" s="440"/>
      <c r="CFA407" s="440"/>
      <c r="CFB407" s="440"/>
      <c r="CFC407" s="440"/>
      <c r="CFD407" s="440"/>
      <c r="CFE407" s="440"/>
      <c r="CFF407" s="440"/>
      <c r="CFG407" s="440"/>
      <c r="CFH407" s="440"/>
      <c r="CFI407" s="440"/>
      <c r="CFJ407" s="440"/>
      <c r="CFK407" s="440"/>
      <c r="CFL407" s="440"/>
      <c r="CFM407" s="440"/>
      <c r="CFN407" s="440"/>
      <c r="CFO407" s="440"/>
      <c r="CFP407" s="440"/>
      <c r="CFQ407" s="440"/>
      <c r="CFR407" s="440"/>
      <c r="CFS407" s="440"/>
      <c r="CFT407" s="440"/>
      <c r="CFU407" s="440"/>
      <c r="CFV407" s="440"/>
      <c r="CFW407" s="440"/>
      <c r="CFX407" s="440"/>
      <c r="CFY407" s="440"/>
      <c r="CFZ407" s="440"/>
      <c r="CGA407" s="440"/>
      <c r="CGB407" s="440"/>
      <c r="CGC407" s="440"/>
      <c r="CGD407" s="440"/>
      <c r="CGE407" s="440"/>
      <c r="CGF407" s="440"/>
      <c r="CGG407" s="440"/>
      <c r="CGH407" s="440"/>
      <c r="CGI407" s="440"/>
      <c r="CGJ407" s="440"/>
      <c r="CGK407" s="440"/>
      <c r="CGL407" s="440"/>
      <c r="CGM407" s="440"/>
      <c r="CGN407" s="440"/>
      <c r="CGO407" s="440"/>
      <c r="CGP407" s="440"/>
      <c r="CGQ407" s="440"/>
      <c r="CGR407" s="440"/>
      <c r="CGS407" s="440"/>
      <c r="CGT407" s="440"/>
      <c r="CGU407" s="440"/>
      <c r="CGV407" s="440"/>
      <c r="CGW407" s="440"/>
      <c r="CGX407" s="440"/>
      <c r="CGY407" s="440"/>
      <c r="CGZ407" s="440"/>
      <c r="CHA407" s="440"/>
      <c r="CHB407" s="440"/>
      <c r="CHC407" s="440"/>
      <c r="CHD407" s="440"/>
      <c r="CHE407" s="440"/>
      <c r="CHF407" s="440"/>
      <c r="CHG407" s="440"/>
      <c r="CHH407" s="440"/>
      <c r="CHI407" s="440"/>
      <c r="CHJ407" s="440"/>
      <c r="CHK407" s="440"/>
      <c r="CHL407" s="440"/>
      <c r="CHM407" s="440"/>
      <c r="CHN407" s="440"/>
      <c r="CHO407" s="440"/>
      <c r="CHP407" s="440"/>
      <c r="CHQ407" s="440"/>
      <c r="CHR407" s="440"/>
      <c r="CHS407" s="440"/>
      <c r="CHT407" s="440"/>
      <c r="CHU407" s="440"/>
      <c r="CHV407" s="440"/>
      <c r="CHW407" s="440"/>
      <c r="CHX407" s="440"/>
      <c r="CHY407" s="440"/>
      <c r="CHZ407" s="440"/>
      <c r="CIA407" s="440"/>
      <c r="CIB407" s="440"/>
      <c r="CIC407" s="440"/>
      <c r="CID407" s="440"/>
      <c r="CIE407" s="440"/>
      <c r="CIF407" s="440"/>
      <c r="CIG407" s="440"/>
      <c r="CIH407" s="440"/>
      <c r="CII407" s="440"/>
      <c r="CIJ407" s="440"/>
      <c r="CIK407" s="440"/>
      <c r="CIL407" s="440"/>
      <c r="CIM407" s="440"/>
      <c r="CIN407" s="440"/>
      <c r="CIO407" s="440"/>
      <c r="CIP407" s="440"/>
      <c r="CIQ407" s="440"/>
      <c r="CIR407" s="440"/>
      <c r="CIS407" s="440"/>
      <c r="CIT407" s="440"/>
      <c r="CIU407" s="440"/>
      <c r="CIV407" s="440"/>
      <c r="CIW407" s="440"/>
      <c r="CIX407" s="440"/>
      <c r="CIY407" s="440"/>
      <c r="CIZ407" s="440"/>
      <c r="CJA407" s="440"/>
      <c r="CJB407" s="440"/>
      <c r="CJC407" s="440"/>
      <c r="CJD407" s="440"/>
      <c r="CJE407" s="440"/>
      <c r="CJF407" s="440"/>
      <c r="CJG407" s="440"/>
      <c r="CJH407" s="440"/>
      <c r="CJI407" s="440"/>
      <c r="CJJ407" s="440"/>
      <c r="CJK407" s="440"/>
      <c r="CJL407" s="440"/>
      <c r="CJM407" s="440"/>
      <c r="CJN407" s="440"/>
      <c r="CJO407" s="440"/>
      <c r="CJP407" s="440"/>
      <c r="CJQ407" s="440"/>
      <c r="CJR407" s="440"/>
      <c r="CJS407" s="440"/>
      <c r="CJT407" s="440"/>
      <c r="CJU407" s="440"/>
      <c r="CJV407" s="440"/>
      <c r="CJW407" s="440"/>
      <c r="CJX407" s="440"/>
      <c r="CJY407" s="440"/>
      <c r="CJZ407" s="440"/>
      <c r="CKA407" s="440"/>
      <c r="CKB407" s="440"/>
      <c r="CKC407" s="440"/>
      <c r="CKD407" s="440"/>
      <c r="CKE407" s="440"/>
      <c r="CKF407" s="440"/>
      <c r="CKG407" s="440"/>
      <c r="CKH407" s="440"/>
      <c r="CKI407" s="440"/>
      <c r="CKJ407" s="440"/>
      <c r="CKK407" s="440"/>
      <c r="CKL407" s="440"/>
      <c r="CKM407" s="440"/>
      <c r="CKN407" s="440"/>
      <c r="CKO407" s="440"/>
      <c r="CKP407" s="440"/>
      <c r="CKQ407" s="440"/>
      <c r="CKR407" s="440"/>
      <c r="CKS407" s="440"/>
      <c r="CKT407" s="440"/>
      <c r="CKU407" s="440"/>
      <c r="CKV407" s="440"/>
      <c r="CKW407" s="440"/>
      <c r="CKX407" s="440"/>
      <c r="CKY407" s="440"/>
      <c r="CKZ407" s="440"/>
      <c r="CLA407" s="440"/>
      <c r="CLB407" s="440"/>
      <c r="CLC407" s="440"/>
      <c r="CLD407" s="440"/>
      <c r="CLE407" s="440"/>
      <c r="CLF407" s="440"/>
      <c r="CLG407" s="440"/>
      <c r="CLH407" s="440"/>
      <c r="CLI407" s="440"/>
      <c r="CLJ407" s="440"/>
      <c r="CLK407" s="440"/>
      <c r="CLL407" s="440"/>
      <c r="CLM407" s="440"/>
      <c r="CLN407" s="440"/>
      <c r="CLO407" s="440"/>
      <c r="CLP407" s="440"/>
      <c r="CLQ407" s="440"/>
      <c r="CLR407" s="440"/>
      <c r="CLS407" s="440"/>
      <c r="CLT407" s="440"/>
      <c r="CLU407" s="440"/>
      <c r="CLV407" s="440"/>
      <c r="CLW407" s="440"/>
      <c r="CLX407" s="440"/>
      <c r="CLY407" s="440"/>
      <c r="CLZ407" s="440"/>
      <c r="CMA407" s="440"/>
      <c r="CMB407" s="440"/>
      <c r="CMC407" s="440"/>
      <c r="CMD407" s="440"/>
      <c r="CME407" s="440"/>
      <c r="CMF407" s="440"/>
      <c r="CMG407" s="440"/>
      <c r="CMH407" s="440"/>
      <c r="CMI407" s="440"/>
      <c r="CMJ407" s="440"/>
      <c r="CMK407" s="440"/>
      <c r="CML407" s="440"/>
      <c r="CMM407" s="440"/>
      <c r="CMN407" s="440"/>
      <c r="CMO407" s="440"/>
      <c r="CMP407" s="440"/>
      <c r="CMQ407" s="440"/>
      <c r="CMR407" s="440"/>
      <c r="CMS407" s="440"/>
      <c r="CMT407" s="440"/>
      <c r="CMU407" s="440"/>
      <c r="CMV407" s="440"/>
      <c r="CMW407" s="440"/>
      <c r="CMX407" s="440"/>
      <c r="CMY407" s="440"/>
      <c r="CMZ407" s="440"/>
      <c r="CNA407" s="440"/>
      <c r="CNB407" s="440"/>
      <c r="CNC407" s="440"/>
      <c r="CND407" s="440"/>
      <c r="CNE407" s="440"/>
      <c r="CNF407" s="440"/>
      <c r="CNG407" s="440"/>
      <c r="CNH407" s="440"/>
      <c r="CNI407" s="440"/>
      <c r="CNJ407" s="440"/>
      <c r="CNK407" s="440"/>
      <c r="CNL407" s="440"/>
      <c r="CNM407" s="440"/>
      <c r="CNN407" s="440"/>
      <c r="CNO407" s="440"/>
      <c r="CNP407" s="440"/>
      <c r="CNQ407" s="440"/>
      <c r="CNR407" s="440"/>
      <c r="CNS407" s="440"/>
      <c r="CNT407" s="440"/>
      <c r="CNU407" s="440"/>
      <c r="CNV407" s="440"/>
      <c r="CNW407" s="440"/>
      <c r="CNX407" s="440"/>
      <c r="CNY407" s="440"/>
      <c r="CNZ407" s="440"/>
      <c r="COA407" s="440"/>
      <c r="COB407" s="440"/>
      <c r="COC407" s="440"/>
      <c r="COD407" s="440"/>
      <c r="COE407" s="440"/>
      <c r="COF407" s="440"/>
      <c r="COG407" s="440"/>
      <c r="COH407" s="440"/>
      <c r="COI407" s="440"/>
      <c r="COJ407" s="440"/>
      <c r="COK407" s="440"/>
      <c r="COL407" s="440"/>
      <c r="COM407" s="440"/>
      <c r="CON407" s="440"/>
      <c r="COO407" s="440"/>
      <c r="COP407" s="440"/>
      <c r="COQ407" s="440"/>
      <c r="COR407" s="440"/>
      <c r="COS407" s="440"/>
      <c r="COT407" s="440"/>
      <c r="COU407" s="440"/>
      <c r="COV407" s="440"/>
      <c r="COW407" s="440"/>
      <c r="COX407" s="440"/>
      <c r="COY407" s="440"/>
      <c r="COZ407" s="440"/>
      <c r="CPA407" s="440"/>
      <c r="CPB407" s="440"/>
      <c r="CPC407" s="440"/>
      <c r="CPD407" s="440"/>
      <c r="CPE407" s="440"/>
      <c r="CPF407" s="440"/>
      <c r="CPG407" s="440"/>
      <c r="CPH407" s="440"/>
      <c r="CPI407" s="440"/>
      <c r="CPJ407" s="440"/>
      <c r="CPK407" s="440"/>
      <c r="CPL407" s="440"/>
      <c r="CPM407" s="440"/>
      <c r="CPN407" s="440"/>
      <c r="CPO407" s="440"/>
      <c r="CPP407" s="440"/>
      <c r="CPQ407" s="440"/>
      <c r="CPR407" s="440"/>
      <c r="CPS407" s="440"/>
      <c r="CPT407" s="440"/>
      <c r="CPU407" s="440"/>
      <c r="CPV407" s="440"/>
      <c r="CPW407" s="440"/>
      <c r="CPX407" s="440"/>
      <c r="CPY407" s="440"/>
      <c r="CPZ407" s="440"/>
      <c r="CQA407" s="440"/>
      <c r="CQB407" s="440"/>
      <c r="CQC407" s="440"/>
      <c r="CQD407" s="440"/>
      <c r="CQE407" s="440"/>
      <c r="CQF407" s="440"/>
      <c r="CQG407" s="440"/>
      <c r="CQH407" s="440"/>
      <c r="CQI407" s="440"/>
      <c r="CQJ407" s="440"/>
      <c r="CQK407" s="440"/>
      <c r="CQL407" s="440"/>
      <c r="CQM407" s="440"/>
      <c r="CQN407" s="440"/>
      <c r="CQO407" s="440"/>
      <c r="CQP407" s="440"/>
      <c r="CQQ407" s="440"/>
      <c r="CQR407" s="440"/>
      <c r="CQS407" s="440"/>
      <c r="CQT407" s="440"/>
      <c r="CQU407" s="440"/>
      <c r="CQV407" s="440"/>
      <c r="CQW407" s="440"/>
      <c r="CQX407" s="440"/>
      <c r="CQY407" s="440"/>
      <c r="CQZ407" s="440"/>
      <c r="CRA407" s="440"/>
      <c r="CRB407" s="440"/>
      <c r="CRC407" s="440"/>
      <c r="CRD407" s="440"/>
      <c r="CRE407" s="440"/>
      <c r="CRF407" s="440"/>
      <c r="CRG407" s="440"/>
      <c r="CRH407" s="440"/>
      <c r="CRI407" s="440"/>
      <c r="CRJ407" s="440"/>
      <c r="CRK407" s="440"/>
      <c r="CRL407" s="440"/>
      <c r="CRM407" s="440"/>
      <c r="CRN407" s="440"/>
      <c r="CRO407" s="440"/>
      <c r="CRP407" s="440"/>
      <c r="CRQ407" s="440"/>
      <c r="CRR407" s="440"/>
      <c r="CRS407" s="440"/>
      <c r="CRT407" s="440"/>
      <c r="CRU407" s="440"/>
      <c r="CRV407" s="440"/>
      <c r="CRW407" s="440"/>
      <c r="CRX407" s="440"/>
      <c r="CRY407" s="440"/>
      <c r="CRZ407" s="440"/>
      <c r="CSA407" s="440"/>
      <c r="CSB407" s="440"/>
      <c r="CSC407" s="440"/>
      <c r="CSD407" s="440"/>
      <c r="CSE407" s="440"/>
      <c r="CSF407" s="440"/>
      <c r="CSG407" s="440"/>
      <c r="CSH407" s="440"/>
      <c r="CSI407" s="440"/>
      <c r="CSJ407" s="440"/>
      <c r="CSK407" s="440"/>
      <c r="CSL407" s="440"/>
      <c r="CSM407" s="440"/>
      <c r="CSN407" s="440"/>
      <c r="CSO407" s="440"/>
      <c r="CSP407" s="440"/>
      <c r="CSQ407" s="440"/>
      <c r="CSR407" s="440"/>
      <c r="CSS407" s="440"/>
      <c r="CST407" s="440"/>
      <c r="CSU407" s="440"/>
      <c r="CSV407" s="440"/>
      <c r="CSW407" s="440"/>
      <c r="CSX407" s="440"/>
      <c r="CSY407" s="440"/>
      <c r="CSZ407" s="440"/>
      <c r="CTA407" s="440"/>
      <c r="CTB407" s="440"/>
      <c r="CTC407" s="440"/>
      <c r="CTD407" s="440"/>
      <c r="CTE407" s="440"/>
      <c r="CTF407" s="440"/>
      <c r="CTG407" s="440"/>
      <c r="CTH407" s="440"/>
      <c r="CTI407" s="440"/>
      <c r="CTJ407" s="440"/>
      <c r="CTK407" s="440"/>
      <c r="CTL407" s="440"/>
      <c r="CTM407" s="440"/>
      <c r="CTN407" s="440"/>
      <c r="CTO407" s="440"/>
      <c r="CTP407" s="440"/>
      <c r="CTQ407" s="440"/>
      <c r="CTR407" s="440"/>
      <c r="CTS407" s="440"/>
      <c r="CTT407" s="440"/>
      <c r="CTU407" s="440"/>
      <c r="CTV407" s="440"/>
      <c r="CTW407" s="440"/>
      <c r="CTX407" s="440"/>
      <c r="CTY407" s="440"/>
      <c r="CTZ407" s="440"/>
      <c r="CUA407" s="440"/>
      <c r="CUB407" s="440"/>
      <c r="CUC407" s="440"/>
      <c r="CUD407" s="440"/>
      <c r="CUE407" s="440"/>
      <c r="CUF407" s="440"/>
      <c r="CUG407" s="440"/>
      <c r="CUH407" s="440"/>
      <c r="CUI407" s="440"/>
      <c r="CUJ407" s="440"/>
      <c r="CUK407" s="440"/>
      <c r="CUL407" s="440"/>
      <c r="CUM407" s="440"/>
      <c r="CUN407" s="440"/>
      <c r="CUO407" s="440"/>
      <c r="CUP407" s="440"/>
      <c r="CUQ407" s="440"/>
      <c r="CUR407" s="440"/>
      <c r="CUS407" s="440"/>
      <c r="CUT407" s="440"/>
      <c r="CUU407" s="440"/>
      <c r="CUV407" s="440"/>
      <c r="CUW407" s="440"/>
      <c r="CUX407" s="440"/>
      <c r="CUY407" s="440"/>
      <c r="CUZ407" s="440"/>
      <c r="CVA407" s="440"/>
      <c r="CVB407" s="440"/>
      <c r="CVC407" s="440"/>
      <c r="CVD407" s="440"/>
      <c r="CVE407" s="440"/>
      <c r="CVF407" s="440"/>
      <c r="CVG407" s="440"/>
      <c r="CVH407" s="440"/>
      <c r="CVI407" s="440"/>
      <c r="CVJ407" s="440"/>
      <c r="CVK407" s="440"/>
      <c r="CVL407" s="440"/>
      <c r="CVM407" s="440"/>
      <c r="CVN407" s="440"/>
      <c r="CVO407" s="440"/>
      <c r="CVP407" s="440"/>
      <c r="CVQ407" s="440"/>
      <c r="CVR407" s="440"/>
      <c r="CVS407" s="440"/>
      <c r="CVT407" s="440"/>
      <c r="CVU407" s="440"/>
      <c r="CVV407" s="440"/>
      <c r="CVW407" s="440"/>
      <c r="CVX407" s="440"/>
      <c r="CVY407" s="440"/>
      <c r="CVZ407" s="440"/>
      <c r="CWA407" s="440"/>
      <c r="CWB407" s="440"/>
      <c r="CWC407" s="440"/>
      <c r="CWD407" s="440"/>
      <c r="CWE407" s="440"/>
      <c r="CWF407" s="440"/>
      <c r="CWG407" s="440"/>
      <c r="CWH407" s="440"/>
      <c r="CWI407" s="440"/>
      <c r="CWJ407" s="440"/>
      <c r="CWK407" s="440"/>
      <c r="CWL407" s="440"/>
      <c r="CWM407" s="440"/>
      <c r="CWN407" s="440"/>
      <c r="CWO407" s="440"/>
      <c r="CWP407" s="440"/>
      <c r="CWQ407" s="440"/>
      <c r="CWR407" s="440"/>
      <c r="CWS407" s="440"/>
      <c r="CWT407" s="440"/>
      <c r="CWU407" s="440"/>
      <c r="CWV407" s="440"/>
      <c r="CWW407" s="440"/>
      <c r="CWX407" s="440"/>
      <c r="CWY407" s="440"/>
      <c r="CWZ407" s="440"/>
      <c r="CXA407" s="440"/>
      <c r="CXB407" s="440"/>
      <c r="CXC407" s="440"/>
      <c r="CXD407" s="440"/>
      <c r="CXE407" s="440"/>
      <c r="CXF407" s="440"/>
      <c r="CXG407" s="440"/>
      <c r="CXH407" s="440"/>
      <c r="CXI407" s="440"/>
      <c r="CXJ407" s="440"/>
      <c r="CXK407" s="440"/>
      <c r="CXL407" s="440"/>
      <c r="CXM407" s="440"/>
      <c r="CXN407" s="440"/>
      <c r="CXO407" s="440"/>
      <c r="CXP407" s="440"/>
      <c r="CXQ407" s="440"/>
      <c r="CXR407" s="440"/>
      <c r="CXS407" s="440"/>
      <c r="CXT407" s="440"/>
      <c r="CXU407" s="440"/>
      <c r="CXV407" s="440"/>
      <c r="CXW407" s="440"/>
      <c r="CXX407" s="440"/>
      <c r="CXY407" s="440"/>
      <c r="CXZ407" s="440"/>
      <c r="CYA407" s="440"/>
      <c r="CYB407" s="440"/>
      <c r="CYC407" s="440"/>
      <c r="CYD407" s="440"/>
      <c r="CYE407" s="440"/>
      <c r="CYF407" s="440"/>
      <c r="CYG407" s="440"/>
      <c r="CYH407" s="440"/>
      <c r="CYI407" s="440"/>
      <c r="CYJ407" s="440"/>
      <c r="CYK407" s="440"/>
      <c r="CYL407" s="440"/>
      <c r="CYM407" s="440"/>
      <c r="CYN407" s="440"/>
      <c r="CYO407" s="440"/>
      <c r="CYP407" s="440"/>
      <c r="CYQ407" s="440"/>
      <c r="CYR407" s="440"/>
      <c r="CYS407" s="440"/>
      <c r="CYT407" s="440"/>
      <c r="CYU407" s="440"/>
      <c r="CYV407" s="440"/>
      <c r="CYW407" s="440"/>
      <c r="CYX407" s="440"/>
      <c r="CYY407" s="440"/>
      <c r="CYZ407" s="440"/>
      <c r="CZA407" s="440"/>
      <c r="CZB407" s="440"/>
      <c r="CZC407" s="440"/>
      <c r="CZD407" s="440"/>
      <c r="CZE407" s="440"/>
      <c r="CZF407" s="440"/>
      <c r="CZG407" s="440"/>
      <c r="CZH407" s="440"/>
      <c r="CZI407" s="440"/>
      <c r="CZJ407" s="440"/>
      <c r="CZK407" s="440"/>
      <c r="CZL407" s="440"/>
      <c r="CZM407" s="440"/>
      <c r="CZN407" s="440"/>
      <c r="CZO407" s="440"/>
      <c r="CZP407" s="440"/>
      <c r="CZQ407" s="440"/>
      <c r="CZR407" s="440"/>
      <c r="CZS407" s="440"/>
      <c r="CZT407" s="440"/>
      <c r="CZU407" s="440"/>
      <c r="CZV407" s="440"/>
      <c r="CZW407" s="440"/>
      <c r="CZX407" s="440"/>
      <c r="CZY407" s="440"/>
      <c r="CZZ407" s="440"/>
      <c r="DAA407" s="440"/>
      <c r="DAB407" s="440"/>
      <c r="DAC407" s="440"/>
      <c r="DAD407" s="440"/>
      <c r="DAE407" s="440"/>
      <c r="DAF407" s="440"/>
      <c r="DAG407" s="440"/>
      <c r="DAH407" s="440"/>
      <c r="DAI407" s="440"/>
      <c r="DAJ407" s="440"/>
      <c r="DAK407" s="440"/>
      <c r="DAL407" s="440"/>
      <c r="DAM407" s="440"/>
      <c r="DAN407" s="440"/>
      <c r="DAO407" s="440"/>
      <c r="DAP407" s="440"/>
      <c r="DAQ407" s="440"/>
      <c r="DAR407" s="440"/>
      <c r="DAS407" s="440"/>
      <c r="DAT407" s="440"/>
      <c r="DAU407" s="440"/>
      <c r="DAV407" s="440"/>
      <c r="DAW407" s="440"/>
      <c r="DAX407" s="440"/>
      <c r="DAY407" s="440"/>
      <c r="DAZ407" s="440"/>
      <c r="DBA407" s="440"/>
      <c r="DBB407" s="440"/>
      <c r="DBC407" s="440"/>
      <c r="DBD407" s="440"/>
      <c r="DBE407" s="440"/>
      <c r="DBF407" s="440"/>
      <c r="DBG407" s="440"/>
      <c r="DBH407" s="440"/>
      <c r="DBI407" s="440"/>
      <c r="DBJ407" s="440"/>
      <c r="DBK407" s="440"/>
      <c r="DBL407" s="440"/>
      <c r="DBM407" s="440"/>
      <c r="DBN407" s="440"/>
      <c r="DBO407" s="440"/>
      <c r="DBP407" s="440"/>
      <c r="DBQ407" s="440"/>
      <c r="DBR407" s="440"/>
      <c r="DBS407" s="440"/>
      <c r="DBT407" s="440"/>
      <c r="DBU407" s="440"/>
      <c r="DBV407" s="440"/>
      <c r="DBW407" s="440"/>
      <c r="DBX407" s="440"/>
      <c r="DBY407" s="440"/>
      <c r="DBZ407" s="440"/>
      <c r="DCA407" s="440"/>
      <c r="DCB407" s="440"/>
      <c r="DCC407" s="440"/>
      <c r="DCD407" s="440"/>
      <c r="DCE407" s="440"/>
      <c r="DCF407" s="440"/>
      <c r="DCG407" s="440"/>
      <c r="DCH407" s="440"/>
      <c r="DCI407" s="440"/>
      <c r="DCJ407" s="440"/>
      <c r="DCK407" s="440"/>
      <c r="DCL407" s="440"/>
      <c r="DCM407" s="440"/>
      <c r="DCN407" s="440"/>
      <c r="DCO407" s="440"/>
      <c r="DCP407" s="440"/>
      <c r="DCQ407" s="440"/>
      <c r="DCR407" s="440"/>
      <c r="DCS407" s="440"/>
      <c r="DCT407" s="440"/>
      <c r="DCU407" s="440"/>
      <c r="DCV407" s="440"/>
      <c r="DCW407" s="440"/>
      <c r="DCX407" s="440"/>
      <c r="DCY407" s="440"/>
      <c r="DCZ407" s="440"/>
      <c r="DDA407" s="440"/>
      <c r="DDB407" s="440"/>
      <c r="DDC407" s="440"/>
      <c r="DDD407" s="440"/>
      <c r="DDE407" s="440"/>
      <c r="DDF407" s="440"/>
      <c r="DDG407" s="440"/>
      <c r="DDH407" s="440"/>
      <c r="DDI407" s="440"/>
      <c r="DDJ407" s="440"/>
      <c r="DDK407" s="440"/>
      <c r="DDL407" s="440"/>
      <c r="DDM407" s="440"/>
      <c r="DDN407" s="440"/>
      <c r="DDO407" s="440"/>
      <c r="DDP407" s="440"/>
      <c r="DDQ407" s="440"/>
      <c r="DDR407" s="440"/>
      <c r="DDS407" s="440"/>
      <c r="DDT407" s="440"/>
      <c r="DDU407" s="440"/>
      <c r="DDV407" s="440"/>
      <c r="DDW407" s="440"/>
      <c r="DDX407" s="440"/>
      <c r="DDY407" s="440"/>
      <c r="DDZ407" s="440"/>
      <c r="DEA407" s="440"/>
      <c r="DEB407" s="440"/>
      <c r="DEC407" s="440"/>
      <c r="DED407" s="440"/>
      <c r="DEE407" s="440"/>
      <c r="DEF407" s="440"/>
      <c r="DEG407" s="440"/>
      <c r="DEH407" s="440"/>
      <c r="DEI407" s="440"/>
      <c r="DEJ407" s="440"/>
      <c r="DEK407" s="440"/>
      <c r="DEL407" s="440"/>
      <c r="DEM407" s="440"/>
      <c r="DEN407" s="440"/>
      <c r="DEO407" s="440"/>
      <c r="DEP407" s="440"/>
      <c r="DEQ407" s="440"/>
      <c r="DER407" s="440"/>
      <c r="DES407" s="440"/>
      <c r="DET407" s="440"/>
      <c r="DEU407" s="440"/>
      <c r="DEV407" s="440"/>
      <c r="DEW407" s="440"/>
      <c r="DEX407" s="440"/>
      <c r="DEY407" s="440"/>
      <c r="DEZ407" s="440"/>
      <c r="DFA407" s="440"/>
      <c r="DFB407" s="440"/>
      <c r="DFC407" s="440"/>
      <c r="DFD407" s="440"/>
      <c r="DFE407" s="440"/>
      <c r="DFF407" s="440"/>
      <c r="DFG407" s="440"/>
      <c r="DFH407" s="440"/>
      <c r="DFI407" s="440"/>
      <c r="DFJ407" s="440"/>
      <c r="DFK407" s="440"/>
      <c r="DFL407" s="440"/>
      <c r="DFM407" s="440"/>
      <c r="DFN407" s="440"/>
      <c r="DFO407" s="440"/>
      <c r="DFP407" s="440"/>
      <c r="DFQ407" s="440"/>
      <c r="DFR407" s="440"/>
      <c r="DFS407" s="440"/>
      <c r="DFT407" s="440"/>
      <c r="DFU407" s="440"/>
      <c r="DFV407" s="440"/>
      <c r="DFW407" s="440"/>
      <c r="DFX407" s="440"/>
      <c r="DFY407" s="440"/>
      <c r="DFZ407" s="440"/>
      <c r="DGA407" s="440"/>
      <c r="DGB407" s="440"/>
      <c r="DGC407" s="440"/>
      <c r="DGD407" s="440"/>
      <c r="DGE407" s="440"/>
      <c r="DGF407" s="440"/>
      <c r="DGG407" s="440"/>
      <c r="DGH407" s="440"/>
      <c r="DGI407" s="440"/>
      <c r="DGJ407" s="440"/>
      <c r="DGK407" s="440"/>
      <c r="DGL407" s="440"/>
      <c r="DGM407" s="440"/>
      <c r="DGN407" s="440"/>
      <c r="DGO407" s="440"/>
      <c r="DGP407" s="440"/>
      <c r="DGQ407" s="440"/>
      <c r="DGR407" s="440"/>
      <c r="DGS407" s="440"/>
      <c r="DGT407" s="440"/>
      <c r="DGU407" s="440"/>
      <c r="DGV407" s="440"/>
      <c r="DGW407" s="440"/>
      <c r="DGX407" s="440"/>
      <c r="DGY407" s="440"/>
      <c r="DGZ407" s="440"/>
      <c r="DHA407" s="440"/>
      <c r="DHB407" s="440"/>
      <c r="DHC407" s="440"/>
      <c r="DHD407" s="440"/>
      <c r="DHE407" s="440"/>
      <c r="DHF407" s="440"/>
      <c r="DHG407" s="440"/>
      <c r="DHH407" s="440"/>
      <c r="DHI407" s="440"/>
      <c r="DHJ407" s="440"/>
      <c r="DHK407" s="440"/>
      <c r="DHL407" s="440"/>
      <c r="DHM407" s="440"/>
      <c r="DHN407" s="440"/>
      <c r="DHO407" s="440"/>
      <c r="DHP407" s="440"/>
      <c r="DHQ407" s="440"/>
      <c r="DHR407" s="440"/>
      <c r="DHS407" s="440"/>
      <c r="DHT407" s="440"/>
      <c r="DHU407" s="440"/>
      <c r="DHV407" s="440"/>
      <c r="DHW407" s="440"/>
      <c r="DHX407" s="440"/>
      <c r="DHY407" s="440"/>
      <c r="DHZ407" s="440"/>
      <c r="DIA407" s="440"/>
      <c r="DIB407" s="440"/>
      <c r="DIC407" s="440"/>
      <c r="DID407" s="440"/>
      <c r="DIE407" s="440"/>
      <c r="DIF407" s="440"/>
      <c r="DIG407" s="440"/>
      <c r="DIH407" s="440"/>
      <c r="DII407" s="440"/>
      <c r="DIJ407" s="440"/>
      <c r="DIK407" s="440"/>
      <c r="DIL407" s="440"/>
      <c r="DIM407" s="440"/>
      <c r="DIN407" s="440"/>
      <c r="DIO407" s="440"/>
      <c r="DIP407" s="440"/>
      <c r="DIQ407" s="440"/>
      <c r="DIR407" s="440"/>
      <c r="DIS407" s="440"/>
      <c r="DIT407" s="440"/>
      <c r="DIU407" s="440"/>
      <c r="DIV407" s="440"/>
      <c r="DIW407" s="440"/>
      <c r="DIX407" s="440"/>
      <c r="DIY407" s="440"/>
      <c r="DIZ407" s="440"/>
      <c r="DJA407" s="440"/>
      <c r="DJB407" s="440"/>
      <c r="DJC407" s="440"/>
      <c r="DJD407" s="440"/>
      <c r="DJE407" s="440"/>
      <c r="DJF407" s="440"/>
      <c r="DJG407" s="440"/>
      <c r="DJH407" s="440"/>
      <c r="DJI407" s="440"/>
      <c r="DJJ407" s="440"/>
      <c r="DJK407" s="440"/>
      <c r="DJL407" s="440"/>
      <c r="DJM407" s="440"/>
      <c r="DJN407" s="440"/>
      <c r="DJO407" s="440"/>
      <c r="DJP407" s="440"/>
      <c r="DJQ407" s="440"/>
      <c r="DJR407" s="440"/>
      <c r="DJS407" s="440"/>
      <c r="DJT407" s="440"/>
      <c r="DJU407" s="440"/>
      <c r="DJV407" s="440"/>
      <c r="DJW407" s="440"/>
      <c r="DJX407" s="440"/>
      <c r="DJY407" s="440"/>
      <c r="DJZ407" s="440"/>
      <c r="DKA407" s="440"/>
      <c r="DKB407" s="440"/>
      <c r="DKC407" s="440"/>
      <c r="DKD407" s="440"/>
      <c r="DKE407" s="440"/>
      <c r="DKF407" s="440"/>
      <c r="DKG407" s="440"/>
      <c r="DKH407" s="440"/>
      <c r="DKI407" s="440"/>
      <c r="DKJ407" s="440"/>
      <c r="DKK407" s="440"/>
      <c r="DKL407" s="440"/>
      <c r="DKM407" s="440"/>
      <c r="DKN407" s="440"/>
      <c r="DKO407" s="440"/>
      <c r="DKP407" s="440"/>
      <c r="DKQ407" s="440"/>
      <c r="DKR407" s="440"/>
      <c r="DKS407" s="440"/>
      <c r="DKT407" s="440"/>
      <c r="DKU407" s="440"/>
      <c r="DKV407" s="440"/>
      <c r="DKW407" s="440"/>
      <c r="DKX407" s="440"/>
      <c r="DKY407" s="440"/>
      <c r="DKZ407" s="440"/>
      <c r="DLA407" s="440"/>
      <c r="DLB407" s="440"/>
      <c r="DLC407" s="440"/>
      <c r="DLD407" s="440"/>
      <c r="DLE407" s="440"/>
      <c r="DLF407" s="440"/>
      <c r="DLG407" s="440"/>
      <c r="DLH407" s="440"/>
      <c r="DLI407" s="440"/>
      <c r="DLJ407" s="440"/>
      <c r="DLK407" s="440"/>
      <c r="DLL407" s="440"/>
      <c r="DLM407" s="440"/>
      <c r="DLN407" s="440"/>
      <c r="DLO407" s="440"/>
      <c r="DLP407" s="440"/>
      <c r="DLQ407" s="440"/>
      <c r="DLR407" s="440"/>
      <c r="DLS407" s="440"/>
      <c r="DLT407" s="440"/>
      <c r="DLU407" s="440"/>
      <c r="DLV407" s="440"/>
      <c r="DLW407" s="440"/>
      <c r="DLX407" s="440"/>
      <c r="DLY407" s="440"/>
      <c r="DLZ407" s="440"/>
      <c r="DMA407" s="440"/>
      <c r="DMB407" s="440"/>
      <c r="DMC407" s="440"/>
      <c r="DMD407" s="440"/>
      <c r="DME407" s="440"/>
      <c r="DMF407" s="440"/>
      <c r="DMG407" s="440"/>
      <c r="DMH407" s="440"/>
      <c r="DMI407" s="440"/>
      <c r="DMJ407" s="440"/>
      <c r="DMK407" s="440"/>
      <c r="DML407" s="440"/>
      <c r="DMM407" s="440"/>
      <c r="DMN407" s="440"/>
      <c r="DMO407" s="440"/>
      <c r="DMP407" s="440"/>
      <c r="DMQ407" s="440"/>
      <c r="DMR407" s="440"/>
      <c r="DMS407" s="440"/>
      <c r="DMT407" s="440"/>
      <c r="DMU407" s="440"/>
      <c r="DMV407" s="440"/>
      <c r="DMW407" s="440"/>
      <c r="DMX407" s="440"/>
      <c r="DMY407" s="440"/>
      <c r="DMZ407" s="440"/>
      <c r="DNA407" s="440"/>
      <c r="DNB407" s="440"/>
      <c r="DNC407" s="440"/>
      <c r="DND407" s="440"/>
      <c r="DNE407" s="440"/>
      <c r="DNF407" s="440"/>
      <c r="DNG407" s="440"/>
      <c r="DNH407" s="440"/>
      <c r="DNI407" s="440"/>
      <c r="DNJ407" s="440"/>
      <c r="DNK407" s="440"/>
      <c r="DNL407" s="440"/>
      <c r="DNM407" s="440"/>
      <c r="DNN407" s="440"/>
      <c r="DNO407" s="440"/>
      <c r="DNP407" s="440"/>
      <c r="DNQ407" s="440"/>
      <c r="DNR407" s="440"/>
      <c r="DNS407" s="440"/>
      <c r="DNT407" s="440"/>
      <c r="DNU407" s="440"/>
      <c r="DNV407" s="440"/>
      <c r="DNW407" s="440"/>
      <c r="DNX407" s="440"/>
      <c r="DNY407" s="440"/>
      <c r="DNZ407" s="440"/>
      <c r="DOA407" s="440"/>
      <c r="DOB407" s="440"/>
      <c r="DOC407" s="440"/>
      <c r="DOD407" s="440"/>
      <c r="DOE407" s="440"/>
      <c r="DOF407" s="440"/>
      <c r="DOG407" s="440"/>
      <c r="DOH407" s="440"/>
      <c r="DOI407" s="440"/>
      <c r="DOJ407" s="440"/>
      <c r="DOK407" s="440"/>
      <c r="DOL407" s="440"/>
      <c r="DOM407" s="440"/>
      <c r="DON407" s="440"/>
      <c r="DOO407" s="440"/>
      <c r="DOP407" s="440"/>
      <c r="DOQ407" s="440"/>
      <c r="DOR407" s="440"/>
      <c r="DOS407" s="440"/>
      <c r="DOT407" s="440"/>
      <c r="DOU407" s="440"/>
      <c r="DOV407" s="440"/>
      <c r="DOW407" s="440"/>
      <c r="DOX407" s="440"/>
      <c r="DOY407" s="440"/>
      <c r="DOZ407" s="440"/>
      <c r="DPA407" s="440"/>
      <c r="DPB407" s="440"/>
      <c r="DPC407" s="440"/>
      <c r="DPD407" s="440"/>
      <c r="DPE407" s="440"/>
      <c r="DPF407" s="440"/>
      <c r="DPG407" s="440"/>
      <c r="DPH407" s="440"/>
      <c r="DPI407" s="440"/>
      <c r="DPJ407" s="440"/>
      <c r="DPK407" s="440"/>
      <c r="DPL407" s="440"/>
      <c r="DPM407" s="440"/>
      <c r="DPN407" s="440"/>
      <c r="DPO407" s="440"/>
      <c r="DPP407" s="440"/>
      <c r="DPQ407" s="440"/>
      <c r="DPR407" s="440"/>
      <c r="DPS407" s="440"/>
      <c r="DPT407" s="440"/>
      <c r="DPU407" s="440"/>
      <c r="DPV407" s="440"/>
      <c r="DPW407" s="440"/>
      <c r="DPX407" s="440"/>
      <c r="DPY407" s="440"/>
      <c r="DPZ407" s="440"/>
      <c r="DQA407" s="440"/>
      <c r="DQB407" s="440"/>
      <c r="DQC407" s="440"/>
      <c r="DQD407" s="440"/>
      <c r="DQE407" s="440"/>
      <c r="DQF407" s="440"/>
      <c r="DQG407" s="440"/>
      <c r="DQH407" s="440"/>
      <c r="DQI407" s="440"/>
      <c r="DQJ407" s="440"/>
      <c r="DQK407" s="440"/>
      <c r="DQL407" s="440"/>
      <c r="DQM407" s="440"/>
      <c r="DQN407" s="440"/>
      <c r="DQO407" s="440"/>
      <c r="DQP407" s="440"/>
      <c r="DQQ407" s="440"/>
      <c r="DQR407" s="440"/>
      <c r="DQS407" s="440"/>
      <c r="DQT407" s="440"/>
      <c r="DQU407" s="440"/>
      <c r="DQV407" s="440"/>
      <c r="DQW407" s="440"/>
      <c r="DQX407" s="440"/>
      <c r="DQY407" s="440"/>
      <c r="DQZ407" s="440"/>
      <c r="DRA407" s="440"/>
      <c r="DRB407" s="440"/>
      <c r="DRC407" s="440"/>
      <c r="DRD407" s="440"/>
      <c r="DRE407" s="440"/>
      <c r="DRF407" s="440"/>
      <c r="DRG407" s="440"/>
      <c r="DRH407" s="440"/>
      <c r="DRI407" s="440"/>
      <c r="DRJ407" s="440"/>
      <c r="DRK407" s="440"/>
      <c r="DRL407" s="440"/>
      <c r="DRM407" s="440"/>
      <c r="DRN407" s="440"/>
      <c r="DRO407" s="440"/>
      <c r="DRP407" s="440"/>
      <c r="DRQ407" s="440"/>
      <c r="DRR407" s="440"/>
      <c r="DRS407" s="440"/>
      <c r="DRT407" s="440"/>
      <c r="DRU407" s="440"/>
      <c r="DRV407" s="440"/>
      <c r="DRW407" s="440"/>
      <c r="DRX407" s="440"/>
      <c r="DRY407" s="440"/>
      <c r="DRZ407" s="440"/>
      <c r="DSA407" s="440"/>
      <c r="DSB407" s="440"/>
      <c r="DSC407" s="440"/>
      <c r="DSD407" s="440"/>
      <c r="DSE407" s="440"/>
      <c r="DSF407" s="440"/>
      <c r="DSG407" s="440"/>
      <c r="DSH407" s="440"/>
      <c r="DSI407" s="440"/>
      <c r="DSJ407" s="440"/>
      <c r="DSK407" s="440"/>
      <c r="DSL407" s="440"/>
      <c r="DSM407" s="440"/>
      <c r="DSN407" s="440"/>
      <c r="DSO407" s="440"/>
      <c r="DSP407" s="440"/>
      <c r="DSQ407" s="440"/>
      <c r="DSR407" s="440"/>
      <c r="DSS407" s="440"/>
      <c r="DST407" s="440"/>
      <c r="DSU407" s="440"/>
      <c r="DSV407" s="440"/>
      <c r="DSW407" s="440"/>
      <c r="DSX407" s="440"/>
      <c r="DSY407" s="440"/>
      <c r="DSZ407" s="440"/>
      <c r="DTA407" s="440"/>
      <c r="DTB407" s="440"/>
      <c r="DTC407" s="440"/>
      <c r="DTD407" s="440"/>
      <c r="DTE407" s="440"/>
      <c r="DTF407" s="440"/>
      <c r="DTG407" s="440"/>
      <c r="DTH407" s="440"/>
      <c r="DTI407" s="440"/>
      <c r="DTJ407" s="440"/>
      <c r="DTK407" s="440"/>
      <c r="DTL407" s="440"/>
      <c r="DTM407" s="440"/>
      <c r="DTN407" s="440"/>
      <c r="DTO407" s="440"/>
      <c r="DTP407" s="440"/>
      <c r="DTQ407" s="440"/>
      <c r="DTR407" s="440"/>
      <c r="DTS407" s="440"/>
      <c r="DTT407" s="440"/>
      <c r="DTU407" s="440"/>
      <c r="DTV407" s="440"/>
      <c r="DTW407" s="440"/>
      <c r="DTX407" s="440"/>
      <c r="DTY407" s="440"/>
      <c r="DTZ407" s="440"/>
      <c r="DUA407" s="440"/>
      <c r="DUB407" s="440"/>
      <c r="DUC407" s="440"/>
      <c r="DUD407" s="440"/>
      <c r="DUE407" s="440"/>
      <c r="DUF407" s="440"/>
      <c r="DUG407" s="440"/>
      <c r="DUH407" s="440"/>
      <c r="DUI407" s="440"/>
      <c r="DUJ407" s="440"/>
      <c r="DUK407" s="440"/>
      <c r="DUL407" s="440"/>
      <c r="DUM407" s="440"/>
      <c r="DUN407" s="440"/>
      <c r="DUO407" s="440"/>
      <c r="DUP407" s="440"/>
      <c r="DUQ407" s="440"/>
      <c r="DUR407" s="440"/>
      <c r="DUS407" s="440"/>
      <c r="DUT407" s="440"/>
      <c r="DUU407" s="440"/>
      <c r="DUV407" s="440"/>
      <c r="DUW407" s="440"/>
      <c r="DUX407" s="440"/>
      <c r="DUY407" s="440"/>
      <c r="DUZ407" s="440"/>
      <c r="DVA407" s="440"/>
      <c r="DVB407" s="440"/>
      <c r="DVC407" s="440"/>
      <c r="DVD407" s="440"/>
      <c r="DVE407" s="440"/>
      <c r="DVF407" s="440"/>
      <c r="DVG407" s="440"/>
      <c r="DVH407" s="440"/>
      <c r="DVI407" s="440"/>
      <c r="DVJ407" s="440"/>
      <c r="DVK407" s="440"/>
      <c r="DVL407" s="440"/>
      <c r="DVM407" s="440"/>
      <c r="DVN407" s="440"/>
      <c r="DVO407" s="440"/>
      <c r="DVP407" s="440"/>
      <c r="DVQ407" s="440"/>
      <c r="DVR407" s="440"/>
      <c r="DVS407" s="440"/>
      <c r="DVT407" s="440"/>
      <c r="DVU407" s="440"/>
      <c r="DVV407" s="440"/>
      <c r="DVW407" s="440"/>
      <c r="DVX407" s="440"/>
      <c r="DVY407" s="440"/>
      <c r="DVZ407" s="440"/>
      <c r="DWA407" s="440"/>
      <c r="DWB407" s="440"/>
      <c r="DWC407" s="440"/>
      <c r="DWD407" s="440"/>
      <c r="DWE407" s="440"/>
      <c r="DWF407" s="440"/>
      <c r="DWG407" s="440"/>
      <c r="DWH407" s="440"/>
      <c r="DWI407" s="440"/>
      <c r="DWJ407" s="440"/>
      <c r="DWK407" s="440"/>
      <c r="DWL407" s="440"/>
      <c r="DWM407" s="440"/>
      <c r="DWN407" s="440"/>
      <c r="DWO407" s="440"/>
      <c r="DWP407" s="440"/>
      <c r="DWQ407" s="440"/>
      <c r="DWR407" s="440"/>
      <c r="DWS407" s="440"/>
      <c r="DWT407" s="440"/>
      <c r="DWU407" s="440"/>
      <c r="DWV407" s="440"/>
      <c r="DWW407" s="440"/>
      <c r="DWX407" s="440"/>
      <c r="DWY407" s="440"/>
      <c r="DWZ407" s="440"/>
      <c r="DXA407" s="440"/>
      <c r="DXB407" s="440"/>
      <c r="DXC407" s="440"/>
      <c r="DXD407" s="440"/>
      <c r="DXE407" s="440"/>
      <c r="DXF407" s="440"/>
      <c r="DXG407" s="440"/>
      <c r="DXH407" s="440"/>
      <c r="DXI407" s="440"/>
      <c r="DXJ407" s="440"/>
      <c r="DXK407" s="440"/>
      <c r="DXL407" s="440"/>
      <c r="DXM407" s="440"/>
      <c r="DXN407" s="440"/>
      <c r="DXO407" s="440"/>
      <c r="DXP407" s="440"/>
      <c r="DXQ407" s="440"/>
      <c r="DXR407" s="440"/>
      <c r="DXS407" s="440"/>
      <c r="DXT407" s="440"/>
      <c r="DXU407" s="440"/>
      <c r="DXV407" s="440"/>
      <c r="DXW407" s="440"/>
      <c r="DXX407" s="440"/>
      <c r="DXY407" s="440"/>
      <c r="DXZ407" s="440"/>
      <c r="DYA407" s="440"/>
      <c r="DYB407" s="440"/>
      <c r="DYC407" s="440"/>
      <c r="DYD407" s="440"/>
      <c r="DYE407" s="440"/>
      <c r="DYF407" s="440"/>
      <c r="DYG407" s="440"/>
      <c r="DYH407" s="440"/>
      <c r="DYI407" s="440"/>
      <c r="DYJ407" s="440"/>
      <c r="DYK407" s="440"/>
      <c r="DYL407" s="440"/>
      <c r="DYM407" s="440"/>
      <c r="DYN407" s="440"/>
      <c r="DYO407" s="440"/>
      <c r="DYP407" s="440"/>
      <c r="DYQ407" s="440"/>
      <c r="DYR407" s="440"/>
      <c r="DYS407" s="440"/>
      <c r="DYT407" s="440"/>
      <c r="DYU407" s="440"/>
      <c r="DYV407" s="440"/>
      <c r="DYW407" s="440"/>
      <c r="DYX407" s="440"/>
      <c r="DYY407" s="440"/>
      <c r="DYZ407" s="440"/>
      <c r="DZA407" s="440"/>
      <c r="DZB407" s="440"/>
      <c r="DZC407" s="440"/>
      <c r="DZD407" s="440"/>
      <c r="DZE407" s="440"/>
      <c r="DZF407" s="440"/>
      <c r="DZG407" s="440"/>
      <c r="DZH407" s="440"/>
      <c r="DZI407" s="440"/>
      <c r="DZJ407" s="440"/>
      <c r="DZK407" s="440"/>
      <c r="DZL407" s="440"/>
      <c r="DZM407" s="440"/>
      <c r="DZN407" s="440"/>
      <c r="DZO407" s="440"/>
      <c r="DZP407" s="440"/>
      <c r="DZQ407" s="440"/>
      <c r="DZR407" s="440"/>
      <c r="DZS407" s="440"/>
      <c r="DZT407" s="440"/>
      <c r="DZU407" s="440"/>
      <c r="DZV407" s="440"/>
      <c r="DZW407" s="440"/>
      <c r="DZX407" s="440"/>
      <c r="DZY407" s="440"/>
      <c r="DZZ407" s="440"/>
      <c r="EAA407" s="440"/>
      <c r="EAB407" s="440"/>
      <c r="EAC407" s="440"/>
      <c r="EAD407" s="440"/>
      <c r="EAE407" s="440"/>
      <c r="EAF407" s="440"/>
      <c r="EAG407" s="440"/>
      <c r="EAH407" s="440"/>
      <c r="EAI407" s="440"/>
      <c r="EAJ407" s="440"/>
      <c r="EAK407" s="440"/>
      <c r="EAL407" s="440"/>
      <c r="EAM407" s="440"/>
      <c r="EAN407" s="440"/>
      <c r="EAO407" s="440"/>
      <c r="EAP407" s="440"/>
      <c r="EAQ407" s="440"/>
      <c r="EAR407" s="440"/>
      <c r="EAS407" s="440"/>
      <c r="EAT407" s="440"/>
      <c r="EAU407" s="440"/>
      <c r="EAV407" s="440"/>
      <c r="EAW407" s="440"/>
      <c r="EAX407" s="440"/>
      <c r="EAY407" s="440"/>
      <c r="EAZ407" s="440"/>
      <c r="EBA407" s="440"/>
      <c r="EBB407" s="440"/>
      <c r="EBC407" s="440"/>
      <c r="EBD407" s="440"/>
      <c r="EBE407" s="440"/>
      <c r="EBF407" s="440"/>
      <c r="EBG407" s="440"/>
      <c r="EBH407" s="440"/>
      <c r="EBI407" s="440"/>
      <c r="EBJ407" s="440"/>
      <c r="EBK407" s="440"/>
      <c r="EBL407" s="440"/>
      <c r="EBM407" s="440"/>
      <c r="EBN407" s="440"/>
      <c r="EBO407" s="440"/>
      <c r="EBP407" s="440"/>
      <c r="EBQ407" s="440"/>
      <c r="EBR407" s="440"/>
      <c r="EBS407" s="440"/>
      <c r="EBT407" s="440"/>
      <c r="EBU407" s="440"/>
      <c r="EBV407" s="440"/>
      <c r="EBW407" s="440"/>
      <c r="EBX407" s="440"/>
      <c r="EBY407" s="440"/>
      <c r="EBZ407" s="440"/>
      <c r="ECA407" s="440"/>
      <c r="ECB407" s="440"/>
      <c r="ECC407" s="440"/>
      <c r="ECD407" s="440"/>
      <c r="ECE407" s="440"/>
      <c r="ECF407" s="440"/>
      <c r="ECG407" s="440"/>
      <c r="ECH407" s="440"/>
      <c r="ECI407" s="440"/>
      <c r="ECJ407" s="440"/>
      <c r="ECK407" s="440"/>
      <c r="ECL407" s="440"/>
      <c r="ECM407" s="440"/>
      <c r="ECN407" s="440"/>
      <c r="ECO407" s="440"/>
      <c r="ECP407" s="440"/>
      <c r="ECQ407" s="440"/>
      <c r="ECR407" s="440"/>
      <c r="ECS407" s="440"/>
      <c r="ECT407" s="440"/>
      <c r="ECU407" s="440"/>
      <c r="ECV407" s="440"/>
      <c r="ECW407" s="440"/>
      <c r="ECX407" s="440"/>
      <c r="ECY407" s="440"/>
      <c r="ECZ407" s="440"/>
      <c r="EDA407" s="440"/>
      <c r="EDB407" s="440"/>
      <c r="EDC407" s="440"/>
      <c r="EDD407" s="440"/>
      <c r="EDE407" s="440"/>
      <c r="EDF407" s="440"/>
      <c r="EDG407" s="440"/>
      <c r="EDH407" s="440"/>
      <c r="EDI407" s="440"/>
      <c r="EDJ407" s="440"/>
      <c r="EDK407" s="440"/>
      <c r="EDL407" s="440"/>
      <c r="EDM407" s="440"/>
      <c r="EDN407" s="440"/>
      <c r="EDO407" s="440"/>
      <c r="EDP407" s="440"/>
      <c r="EDQ407" s="440"/>
      <c r="EDR407" s="440"/>
      <c r="EDS407" s="440"/>
      <c r="EDT407" s="440"/>
      <c r="EDU407" s="440"/>
      <c r="EDV407" s="440"/>
      <c r="EDW407" s="440"/>
      <c r="EDX407" s="440"/>
      <c r="EDY407" s="440"/>
      <c r="EDZ407" s="440"/>
      <c r="EEA407" s="440"/>
      <c r="EEB407" s="440"/>
      <c r="EEC407" s="440"/>
      <c r="EED407" s="440"/>
      <c r="EEE407" s="440"/>
      <c r="EEF407" s="440"/>
      <c r="EEG407" s="440"/>
      <c r="EEH407" s="440"/>
      <c r="EEI407" s="440"/>
      <c r="EEJ407" s="440"/>
      <c r="EEK407" s="440"/>
      <c r="EEL407" s="440"/>
      <c r="EEM407" s="440"/>
      <c r="EEN407" s="440"/>
      <c r="EEO407" s="440"/>
      <c r="EEP407" s="440"/>
      <c r="EEQ407" s="440"/>
      <c r="EER407" s="440"/>
      <c r="EES407" s="440"/>
      <c r="EET407" s="440"/>
      <c r="EEU407" s="440"/>
      <c r="EEV407" s="440"/>
      <c r="EEW407" s="440"/>
      <c r="EEX407" s="440"/>
      <c r="EEY407" s="440"/>
      <c r="EEZ407" s="440"/>
      <c r="EFA407" s="440"/>
      <c r="EFB407" s="440"/>
      <c r="EFC407" s="440"/>
      <c r="EFD407" s="440"/>
      <c r="EFE407" s="440"/>
      <c r="EFF407" s="440"/>
      <c r="EFG407" s="440"/>
      <c r="EFH407" s="440"/>
      <c r="EFI407" s="440"/>
      <c r="EFJ407" s="440"/>
      <c r="EFK407" s="440"/>
      <c r="EFL407" s="440"/>
      <c r="EFM407" s="440"/>
      <c r="EFN407" s="440"/>
      <c r="EFO407" s="440"/>
      <c r="EFP407" s="440"/>
      <c r="EFQ407" s="440"/>
      <c r="EFR407" s="440"/>
      <c r="EFS407" s="440"/>
      <c r="EFT407" s="440"/>
      <c r="EFU407" s="440"/>
      <c r="EFV407" s="440"/>
      <c r="EFW407" s="440"/>
      <c r="EFX407" s="440"/>
      <c r="EFY407" s="440"/>
      <c r="EFZ407" s="440"/>
      <c r="EGA407" s="440"/>
      <c r="EGB407" s="440"/>
      <c r="EGC407" s="440"/>
      <c r="EGD407" s="440"/>
      <c r="EGE407" s="440"/>
      <c r="EGF407" s="440"/>
      <c r="EGG407" s="440"/>
      <c r="EGH407" s="440"/>
      <c r="EGI407" s="440"/>
      <c r="EGJ407" s="440"/>
      <c r="EGK407" s="440"/>
      <c r="EGL407" s="440"/>
      <c r="EGM407" s="440"/>
      <c r="EGN407" s="440"/>
      <c r="EGO407" s="440"/>
      <c r="EGP407" s="440"/>
      <c r="EGQ407" s="440"/>
      <c r="EGR407" s="440"/>
      <c r="EGS407" s="440"/>
      <c r="EGT407" s="440"/>
      <c r="EGU407" s="440"/>
      <c r="EGV407" s="440"/>
      <c r="EGW407" s="440"/>
      <c r="EGX407" s="440"/>
      <c r="EGY407" s="440"/>
      <c r="EGZ407" s="440"/>
      <c r="EHA407" s="440"/>
      <c r="EHB407" s="440"/>
      <c r="EHC407" s="440"/>
      <c r="EHD407" s="440"/>
      <c r="EHE407" s="440"/>
      <c r="EHF407" s="440"/>
      <c r="EHG407" s="440"/>
      <c r="EHH407" s="440"/>
      <c r="EHI407" s="440"/>
      <c r="EHJ407" s="440"/>
      <c r="EHK407" s="440"/>
      <c r="EHL407" s="440"/>
      <c r="EHM407" s="440"/>
      <c r="EHN407" s="440"/>
      <c r="EHO407" s="440"/>
      <c r="EHP407" s="440"/>
      <c r="EHQ407" s="440"/>
      <c r="EHR407" s="440"/>
      <c r="EHS407" s="440"/>
      <c r="EHT407" s="440"/>
      <c r="EHU407" s="440"/>
      <c r="EHV407" s="440"/>
      <c r="EHW407" s="440"/>
      <c r="EHX407" s="440"/>
      <c r="EHY407" s="440"/>
      <c r="EHZ407" s="440"/>
      <c r="EIA407" s="440"/>
      <c r="EIB407" s="440"/>
      <c r="EIC407" s="440"/>
      <c r="EID407" s="440"/>
      <c r="EIE407" s="440"/>
      <c r="EIF407" s="440"/>
      <c r="EIG407" s="440"/>
      <c r="EIH407" s="440"/>
      <c r="EII407" s="440"/>
      <c r="EIJ407" s="440"/>
      <c r="EIK407" s="440"/>
      <c r="EIL407" s="440"/>
      <c r="EIM407" s="440"/>
      <c r="EIN407" s="440"/>
      <c r="EIO407" s="440"/>
      <c r="EIP407" s="440"/>
      <c r="EIQ407" s="440"/>
      <c r="EIR407" s="440"/>
      <c r="EIS407" s="440"/>
      <c r="EIT407" s="440"/>
      <c r="EIU407" s="440"/>
      <c r="EIV407" s="440"/>
      <c r="EIW407" s="440"/>
      <c r="EIX407" s="440"/>
      <c r="EIY407" s="440"/>
      <c r="EIZ407" s="440"/>
      <c r="EJA407" s="440"/>
      <c r="EJB407" s="440"/>
      <c r="EJC407" s="440"/>
      <c r="EJD407" s="440"/>
      <c r="EJE407" s="440"/>
      <c r="EJF407" s="440"/>
      <c r="EJG407" s="440"/>
      <c r="EJH407" s="440"/>
      <c r="EJI407" s="440"/>
      <c r="EJJ407" s="440"/>
      <c r="EJK407" s="440"/>
      <c r="EJL407" s="440"/>
      <c r="EJM407" s="440"/>
      <c r="EJN407" s="440"/>
      <c r="EJO407" s="440"/>
      <c r="EJP407" s="440"/>
      <c r="EJQ407" s="440"/>
      <c r="EJR407" s="440"/>
      <c r="EJS407" s="440"/>
      <c r="EJT407" s="440"/>
      <c r="EJU407" s="440"/>
      <c r="EJV407" s="440"/>
      <c r="EJW407" s="440"/>
      <c r="EJX407" s="440"/>
      <c r="EJY407" s="440"/>
      <c r="EJZ407" s="440"/>
      <c r="EKA407" s="440"/>
      <c r="EKB407" s="440"/>
      <c r="EKC407" s="440"/>
      <c r="EKD407" s="440"/>
      <c r="EKE407" s="440"/>
      <c r="EKF407" s="440"/>
      <c r="EKG407" s="440"/>
      <c r="EKH407" s="440"/>
      <c r="EKI407" s="440"/>
      <c r="EKJ407" s="440"/>
      <c r="EKK407" s="440"/>
      <c r="EKL407" s="440"/>
      <c r="EKM407" s="440"/>
      <c r="EKN407" s="440"/>
      <c r="EKO407" s="440"/>
      <c r="EKP407" s="440"/>
      <c r="EKQ407" s="440"/>
      <c r="EKR407" s="440"/>
      <c r="EKS407" s="440"/>
      <c r="EKT407" s="440"/>
      <c r="EKU407" s="440"/>
      <c r="EKV407" s="440"/>
      <c r="EKW407" s="440"/>
      <c r="EKX407" s="440"/>
      <c r="EKY407" s="440"/>
      <c r="EKZ407" s="440"/>
      <c r="ELA407" s="440"/>
      <c r="ELB407" s="440"/>
      <c r="ELC407" s="440"/>
      <c r="ELD407" s="440"/>
      <c r="ELE407" s="440"/>
      <c r="ELF407" s="440"/>
      <c r="ELG407" s="440"/>
      <c r="ELH407" s="440"/>
      <c r="ELI407" s="440"/>
      <c r="ELJ407" s="440"/>
      <c r="ELK407" s="440"/>
      <c r="ELL407" s="440"/>
      <c r="ELM407" s="440"/>
      <c r="ELN407" s="440"/>
      <c r="ELO407" s="440"/>
      <c r="ELP407" s="440"/>
      <c r="ELQ407" s="440"/>
      <c r="ELR407" s="440"/>
      <c r="ELS407" s="440"/>
      <c r="ELT407" s="440"/>
      <c r="ELU407" s="440"/>
      <c r="ELV407" s="440"/>
      <c r="ELW407" s="440"/>
      <c r="ELX407" s="440"/>
      <c r="ELY407" s="440"/>
      <c r="ELZ407" s="440"/>
      <c r="EMA407" s="440"/>
      <c r="EMB407" s="440"/>
      <c r="EMC407" s="440"/>
      <c r="EMD407" s="440"/>
      <c r="EME407" s="440"/>
      <c r="EMF407" s="440"/>
      <c r="EMG407" s="440"/>
      <c r="EMH407" s="440"/>
      <c r="EMI407" s="440"/>
      <c r="EMJ407" s="440"/>
      <c r="EMK407" s="440"/>
      <c r="EML407" s="440"/>
      <c r="EMM407" s="440"/>
      <c r="EMN407" s="440"/>
      <c r="EMO407" s="440"/>
      <c r="EMP407" s="440"/>
      <c r="EMQ407" s="440"/>
      <c r="EMR407" s="440"/>
      <c r="EMS407" s="440"/>
      <c r="EMT407" s="440"/>
      <c r="EMU407" s="440"/>
      <c r="EMV407" s="440"/>
      <c r="EMW407" s="440"/>
      <c r="EMX407" s="440"/>
      <c r="EMY407" s="440"/>
      <c r="EMZ407" s="440"/>
      <c r="ENA407" s="440"/>
      <c r="ENB407" s="440"/>
      <c r="ENC407" s="440"/>
      <c r="END407" s="440"/>
      <c r="ENE407" s="440"/>
      <c r="ENF407" s="440"/>
      <c r="ENG407" s="440"/>
      <c r="ENH407" s="440"/>
      <c r="ENI407" s="440"/>
      <c r="ENJ407" s="440"/>
      <c r="ENK407" s="440"/>
      <c r="ENL407" s="440"/>
      <c r="ENM407" s="440"/>
      <c r="ENN407" s="440"/>
      <c r="ENO407" s="440"/>
      <c r="ENP407" s="440"/>
      <c r="ENQ407" s="440"/>
      <c r="ENR407" s="440"/>
      <c r="ENS407" s="440"/>
      <c r="ENT407" s="440"/>
      <c r="ENU407" s="440"/>
      <c r="ENV407" s="440"/>
      <c r="ENW407" s="440"/>
      <c r="ENX407" s="440"/>
      <c r="ENY407" s="440"/>
      <c r="ENZ407" s="440"/>
      <c r="EOA407" s="440"/>
      <c r="EOB407" s="440"/>
      <c r="EOC407" s="440"/>
      <c r="EOD407" s="440"/>
      <c r="EOE407" s="440"/>
      <c r="EOF407" s="440"/>
      <c r="EOG407" s="440"/>
      <c r="EOH407" s="440"/>
      <c r="EOI407" s="440"/>
      <c r="EOJ407" s="440"/>
      <c r="EOK407" s="440"/>
      <c r="EOL407" s="440"/>
      <c r="EOM407" s="440"/>
      <c r="EON407" s="440"/>
      <c r="EOO407" s="440"/>
      <c r="EOP407" s="440"/>
      <c r="EOQ407" s="440"/>
      <c r="EOR407" s="440"/>
      <c r="EOS407" s="440"/>
      <c r="EOT407" s="440"/>
      <c r="EOU407" s="440"/>
      <c r="EOV407" s="440"/>
      <c r="EOW407" s="440"/>
      <c r="EOX407" s="440"/>
      <c r="EOY407" s="440"/>
      <c r="EOZ407" s="440"/>
      <c r="EPA407" s="440"/>
      <c r="EPB407" s="440"/>
      <c r="EPC407" s="440"/>
      <c r="EPD407" s="440"/>
      <c r="EPE407" s="440"/>
      <c r="EPF407" s="440"/>
      <c r="EPG407" s="440"/>
      <c r="EPH407" s="440"/>
      <c r="EPI407" s="440"/>
      <c r="EPJ407" s="440"/>
      <c r="EPK407" s="440"/>
      <c r="EPL407" s="440"/>
      <c r="EPM407" s="440"/>
      <c r="EPN407" s="440"/>
      <c r="EPO407" s="440"/>
      <c r="EPP407" s="440"/>
      <c r="EPQ407" s="440"/>
      <c r="EPR407" s="440"/>
      <c r="EPS407" s="440"/>
      <c r="EPT407" s="440"/>
      <c r="EPU407" s="440"/>
      <c r="EPV407" s="440"/>
      <c r="EPW407" s="440"/>
      <c r="EPX407" s="440"/>
      <c r="EPY407" s="440"/>
      <c r="EPZ407" s="440"/>
      <c r="EQA407" s="440"/>
      <c r="EQB407" s="440"/>
      <c r="EQC407" s="440"/>
      <c r="EQD407" s="440"/>
      <c r="EQE407" s="440"/>
      <c r="EQF407" s="440"/>
      <c r="EQG407" s="440"/>
      <c r="EQH407" s="440"/>
      <c r="EQI407" s="440"/>
      <c r="EQJ407" s="440"/>
      <c r="EQK407" s="440"/>
      <c r="EQL407" s="440"/>
      <c r="EQM407" s="440"/>
      <c r="EQN407" s="440"/>
      <c r="EQO407" s="440"/>
      <c r="EQP407" s="440"/>
      <c r="EQQ407" s="440"/>
      <c r="EQR407" s="440"/>
      <c r="EQS407" s="440"/>
      <c r="EQT407" s="440"/>
      <c r="EQU407" s="440"/>
      <c r="EQV407" s="440"/>
      <c r="EQW407" s="440"/>
      <c r="EQX407" s="440"/>
      <c r="EQY407" s="440"/>
      <c r="EQZ407" s="440"/>
      <c r="ERA407" s="440"/>
      <c r="ERB407" s="440"/>
      <c r="ERC407" s="440"/>
      <c r="ERD407" s="440"/>
      <c r="ERE407" s="440"/>
      <c r="ERF407" s="440"/>
      <c r="ERG407" s="440"/>
      <c r="ERH407" s="440"/>
      <c r="ERI407" s="440"/>
      <c r="ERJ407" s="440"/>
      <c r="ERK407" s="440"/>
      <c r="ERL407" s="440"/>
      <c r="ERM407" s="440"/>
      <c r="ERN407" s="440"/>
      <c r="ERO407" s="440"/>
      <c r="ERP407" s="440"/>
      <c r="ERQ407" s="440"/>
      <c r="ERR407" s="440"/>
      <c r="ERS407" s="440"/>
      <c r="ERT407" s="440"/>
      <c r="ERU407" s="440"/>
      <c r="ERV407" s="440"/>
      <c r="ERW407" s="440"/>
      <c r="ERX407" s="440"/>
      <c r="ERY407" s="440"/>
      <c r="ERZ407" s="440"/>
      <c r="ESA407" s="440"/>
      <c r="ESB407" s="440"/>
      <c r="ESC407" s="440"/>
      <c r="ESD407" s="440"/>
      <c r="ESE407" s="440"/>
      <c r="ESF407" s="440"/>
      <c r="ESG407" s="440"/>
      <c r="ESH407" s="440"/>
      <c r="ESI407" s="440"/>
      <c r="ESJ407" s="440"/>
      <c r="ESK407" s="440"/>
      <c r="ESL407" s="440"/>
      <c r="ESM407" s="440"/>
      <c r="ESN407" s="440"/>
      <c r="ESO407" s="440"/>
      <c r="ESP407" s="440"/>
      <c r="ESQ407" s="440"/>
      <c r="ESR407" s="440"/>
      <c r="ESS407" s="440"/>
      <c r="EST407" s="440"/>
      <c r="ESU407" s="440"/>
      <c r="ESV407" s="440"/>
      <c r="ESW407" s="440"/>
      <c r="ESX407" s="440"/>
      <c r="ESY407" s="440"/>
      <c r="ESZ407" s="440"/>
      <c r="ETA407" s="440"/>
      <c r="ETB407" s="440"/>
      <c r="ETC407" s="440"/>
      <c r="ETD407" s="440"/>
      <c r="ETE407" s="440"/>
      <c r="ETF407" s="440"/>
      <c r="ETG407" s="440"/>
      <c r="ETH407" s="440"/>
      <c r="ETI407" s="440"/>
      <c r="ETJ407" s="440"/>
      <c r="ETK407" s="440"/>
      <c r="ETL407" s="440"/>
      <c r="ETM407" s="440"/>
      <c r="ETN407" s="440"/>
      <c r="ETO407" s="440"/>
      <c r="ETP407" s="440"/>
      <c r="ETQ407" s="440"/>
      <c r="ETR407" s="440"/>
      <c r="ETS407" s="440"/>
      <c r="ETT407" s="440"/>
      <c r="ETU407" s="440"/>
      <c r="ETV407" s="440"/>
      <c r="ETW407" s="440"/>
      <c r="ETX407" s="440"/>
      <c r="ETY407" s="440"/>
      <c r="ETZ407" s="440"/>
      <c r="EUA407" s="440"/>
      <c r="EUB407" s="440"/>
      <c r="EUC407" s="440"/>
      <c r="EUD407" s="440"/>
      <c r="EUE407" s="440"/>
      <c r="EUF407" s="440"/>
      <c r="EUG407" s="440"/>
      <c r="EUH407" s="440"/>
      <c r="EUI407" s="440"/>
      <c r="EUJ407" s="440"/>
      <c r="EUK407" s="440"/>
      <c r="EUL407" s="440"/>
      <c r="EUM407" s="440"/>
      <c r="EUN407" s="440"/>
      <c r="EUO407" s="440"/>
      <c r="EUP407" s="440"/>
      <c r="EUQ407" s="440"/>
      <c r="EUR407" s="440"/>
      <c r="EUS407" s="440"/>
      <c r="EUT407" s="440"/>
      <c r="EUU407" s="440"/>
      <c r="EUV407" s="440"/>
      <c r="EUW407" s="440"/>
      <c r="EUX407" s="440"/>
      <c r="EUY407" s="440"/>
      <c r="EUZ407" s="440"/>
      <c r="EVA407" s="440"/>
      <c r="EVB407" s="440"/>
      <c r="EVC407" s="440"/>
      <c r="EVD407" s="440"/>
      <c r="EVE407" s="440"/>
      <c r="EVF407" s="440"/>
      <c r="EVG407" s="440"/>
      <c r="EVH407" s="440"/>
      <c r="EVI407" s="440"/>
      <c r="EVJ407" s="440"/>
      <c r="EVK407" s="440"/>
      <c r="EVL407" s="440"/>
      <c r="EVM407" s="440"/>
      <c r="EVN407" s="440"/>
      <c r="EVO407" s="440"/>
      <c r="EVP407" s="440"/>
      <c r="EVQ407" s="440"/>
      <c r="EVR407" s="440"/>
      <c r="EVS407" s="440"/>
      <c r="EVT407" s="440"/>
      <c r="EVU407" s="440"/>
      <c r="EVV407" s="440"/>
      <c r="EVW407" s="440"/>
      <c r="EVX407" s="440"/>
      <c r="EVY407" s="440"/>
      <c r="EVZ407" s="440"/>
      <c r="EWA407" s="440"/>
      <c r="EWB407" s="440"/>
      <c r="EWC407" s="440"/>
      <c r="EWD407" s="440"/>
      <c r="EWE407" s="440"/>
      <c r="EWF407" s="440"/>
      <c r="EWG407" s="440"/>
      <c r="EWH407" s="440"/>
      <c r="EWI407" s="440"/>
      <c r="EWJ407" s="440"/>
      <c r="EWK407" s="440"/>
      <c r="EWL407" s="440"/>
      <c r="EWM407" s="440"/>
      <c r="EWN407" s="440"/>
      <c r="EWO407" s="440"/>
      <c r="EWP407" s="440"/>
      <c r="EWQ407" s="440"/>
      <c r="EWR407" s="440"/>
      <c r="EWS407" s="440"/>
      <c r="EWT407" s="440"/>
      <c r="EWU407" s="440"/>
      <c r="EWV407" s="440"/>
      <c r="EWW407" s="440"/>
      <c r="EWX407" s="440"/>
      <c r="EWY407" s="440"/>
      <c r="EWZ407" s="440"/>
      <c r="EXA407" s="440"/>
      <c r="EXB407" s="440"/>
      <c r="EXC407" s="440"/>
      <c r="EXD407" s="440"/>
      <c r="EXE407" s="440"/>
      <c r="EXF407" s="440"/>
      <c r="EXG407" s="440"/>
      <c r="EXH407" s="440"/>
      <c r="EXI407" s="440"/>
      <c r="EXJ407" s="440"/>
      <c r="EXK407" s="440"/>
      <c r="EXL407" s="440"/>
      <c r="EXM407" s="440"/>
      <c r="EXN407" s="440"/>
      <c r="EXO407" s="440"/>
      <c r="EXP407" s="440"/>
      <c r="EXQ407" s="440"/>
      <c r="EXR407" s="440"/>
      <c r="EXS407" s="440"/>
      <c r="EXT407" s="440"/>
      <c r="EXU407" s="440"/>
      <c r="EXV407" s="440"/>
      <c r="EXW407" s="440"/>
      <c r="EXX407" s="440"/>
      <c r="EXY407" s="440"/>
      <c r="EXZ407" s="440"/>
      <c r="EYA407" s="440"/>
      <c r="EYB407" s="440"/>
      <c r="EYC407" s="440"/>
      <c r="EYD407" s="440"/>
      <c r="EYE407" s="440"/>
      <c r="EYF407" s="440"/>
      <c r="EYG407" s="440"/>
      <c r="EYH407" s="440"/>
      <c r="EYI407" s="440"/>
      <c r="EYJ407" s="440"/>
      <c r="EYK407" s="440"/>
      <c r="EYL407" s="440"/>
      <c r="EYM407" s="440"/>
      <c r="EYN407" s="440"/>
      <c r="EYO407" s="440"/>
      <c r="EYP407" s="440"/>
      <c r="EYQ407" s="440"/>
      <c r="EYR407" s="440"/>
      <c r="EYS407" s="440"/>
      <c r="EYT407" s="440"/>
      <c r="EYU407" s="440"/>
      <c r="EYV407" s="440"/>
      <c r="EYW407" s="440"/>
      <c r="EYX407" s="440"/>
      <c r="EYY407" s="440"/>
      <c r="EYZ407" s="440"/>
      <c r="EZA407" s="440"/>
      <c r="EZB407" s="440"/>
      <c r="EZC407" s="440"/>
      <c r="EZD407" s="440"/>
      <c r="EZE407" s="440"/>
      <c r="EZF407" s="440"/>
      <c r="EZG407" s="440"/>
      <c r="EZH407" s="440"/>
      <c r="EZI407" s="440"/>
      <c r="EZJ407" s="440"/>
      <c r="EZK407" s="440"/>
      <c r="EZL407" s="440"/>
      <c r="EZM407" s="440"/>
      <c r="EZN407" s="440"/>
      <c r="EZO407" s="440"/>
      <c r="EZP407" s="440"/>
      <c r="EZQ407" s="440"/>
      <c r="EZR407" s="440"/>
      <c r="EZS407" s="440"/>
      <c r="EZT407" s="440"/>
      <c r="EZU407" s="440"/>
      <c r="EZV407" s="440"/>
      <c r="EZW407" s="440"/>
      <c r="EZX407" s="440"/>
      <c r="EZY407" s="440"/>
      <c r="EZZ407" s="440"/>
      <c r="FAA407" s="440"/>
      <c r="FAB407" s="440"/>
      <c r="FAC407" s="440"/>
      <c r="FAD407" s="440"/>
      <c r="FAE407" s="440"/>
      <c r="FAF407" s="440"/>
      <c r="FAG407" s="440"/>
      <c r="FAH407" s="440"/>
      <c r="FAI407" s="440"/>
      <c r="FAJ407" s="440"/>
      <c r="FAK407" s="440"/>
      <c r="FAL407" s="440"/>
      <c r="FAM407" s="440"/>
      <c r="FAN407" s="440"/>
      <c r="FAO407" s="440"/>
      <c r="FAP407" s="440"/>
      <c r="FAQ407" s="440"/>
      <c r="FAR407" s="440"/>
      <c r="FAS407" s="440"/>
      <c r="FAT407" s="440"/>
      <c r="FAU407" s="440"/>
      <c r="FAV407" s="440"/>
      <c r="FAW407" s="440"/>
      <c r="FAX407" s="440"/>
      <c r="FAY407" s="440"/>
      <c r="FAZ407" s="440"/>
      <c r="FBA407" s="440"/>
      <c r="FBB407" s="440"/>
      <c r="FBC407" s="440"/>
      <c r="FBD407" s="440"/>
      <c r="FBE407" s="440"/>
      <c r="FBF407" s="440"/>
      <c r="FBG407" s="440"/>
      <c r="FBH407" s="440"/>
      <c r="FBI407" s="440"/>
      <c r="FBJ407" s="440"/>
      <c r="FBK407" s="440"/>
      <c r="FBL407" s="440"/>
      <c r="FBM407" s="440"/>
      <c r="FBN407" s="440"/>
      <c r="FBO407" s="440"/>
      <c r="FBP407" s="440"/>
      <c r="FBQ407" s="440"/>
      <c r="FBR407" s="440"/>
      <c r="FBS407" s="440"/>
      <c r="FBT407" s="440"/>
      <c r="FBU407" s="440"/>
      <c r="FBV407" s="440"/>
      <c r="FBW407" s="440"/>
      <c r="FBX407" s="440"/>
      <c r="FBY407" s="440"/>
      <c r="FBZ407" s="440"/>
      <c r="FCA407" s="440"/>
      <c r="FCB407" s="440"/>
      <c r="FCC407" s="440"/>
      <c r="FCD407" s="440"/>
      <c r="FCE407" s="440"/>
      <c r="FCF407" s="440"/>
      <c r="FCG407" s="440"/>
      <c r="FCH407" s="440"/>
      <c r="FCI407" s="440"/>
      <c r="FCJ407" s="440"/>
      <c r="FCK407" s="440"/>
      <c r="FCL407" s="440"/>
      <c r="FCM407" s="440"/>
      <c r="FCN407" s="440"/>
      <c r="FCO407" s="440"/>
      <c r="FCP407" s="440"/>
      <c r="FCQ407" s="440"/>
      <c r="FCR407" s="440"/>
      <c r="FCS407" s="440"/>
      <c r="FCT407" s="440"/>
      <c r="FCU407" s="440"/>
      <c r="FCV407" s="440"/>
      <c r="FCW407" s="440"/>
      <c r="FCX407" s="440"/>
      <c r="FCY407" s="440"/>
      <c r="FCZ407" s="440"/>
      <c r="FDA407" s="440"/>
      <c r="FDB407" s="440"/>
      <c r="FDC407" s="440"/>
      <c r="FDD407" s="440"/>
      <c r="FDE407" s="440"/>
      <c r="FDF407" s="440"/>
      <c r="FDG407" s="440"/>
      <c r="FDH407" s="440"/>
      <c r="FDI407" s="440"/>
      <c r="FDJ407" s="440"/>
      <c r="FDK407" s="440"/>
      <c r="FDL407" s="440"/>
      <c r="FDM407" s="440"/>
      <c r="FDN407" s="440"/>
      <c r="FDO407" s="440"/>
      <c r="FDP407" s="440"/>
      <c r="FDQ407" s="440"/>
      <c r="FDR407" s="440"/>
      <c r="FDS407" s="440"/>
      <c r="FDT407" s="440"/>
      <c r="FDU407" s="440"/>
      <c r="FDV407" s="440"/>
      <c r="FDW407" s="440"/>
      <c r="FDX407" s="440"/>
      <c r="FDY407" s="440"/>
      <c r="FDZ407" s="440"/>
      <c r="FEA407" s="440"/>
      <c r="FEB407" s="440"/>
      <c r="FEC407" s="440"/>
      <c r="FED407" s="440"/>
      <c r="FEE407" s="440"/>
      <c r="FEF407" s="440"/>
      <c r="FEG407" s="440"/>
      <c r="FEH407" s="440"/>
      <c r="FEI407" s="440"/>
      <c r="FEJ407" s="440"/>
      <c r="FEK407" s="440"/>
      <c r="FEL407" s="440"/>
      <c r="FEM407" s="440"/>
      <c r="FEN407" s="440"/>
      <c r="FEO407" s="440"/>
      <c r="FEP407" s="440"/>
      <c r="FEQ407" s="440"/>
      <c r="FER407" s="440"/>
      <c r="FES407" s="440"/>
      <c r="FET407" s="440"/>
      <c r="FEU407" s="440"/>
      <c r="FEV407" s="440"/>
      <c r="FEW407" s="440"/>
      <c r="FEX407" s="440"/>
      <c r="FEY407" s="440"/>
      <c r="FEZ407" s="440"/>
      <c r="FFA407" s="440"/>
      <c r="FFB407" s="440"/>
      <c r="FFC407" s="440"/>
      <c r="FFD407" s="440"/>
      <c r="FFE407" s="440"/>
      <c r="FFF407" s="440"/>
      <c r="FFG407" s="440"/>
      <c r="FFH407" s="440"/>
      <c r="FFI407" s="440"/>
      <c r="FFJ407" s="440"/>
      <c r="FFK407" s="440"/>
      <c r="FFL407" s="440"/>
      <c r="FFM407" s="440"/>
      <c r="FFN407" s="440"/>
      <c r="FFO407" s="440"/>
      <c r="FFP407" s="440"/>
      <c r="FFQ407" s="440"/>
      <c r="FFR407" s="440"/>
      <c r="FFS407" s="440"/>
      <c r="FFT407" s="440"/>
      <c r="FFU407" s="440"/>
      <c r="FFV407" s="440"/>
      <c r="FFW407" s="440"/>
      <c r="FFX407" s="440"/>
      <c r="FFY407" s="440"/>
      <c r="FFZ407" s="440"/>
      <c r="FGA407" s="440"/>
      <c r="FGB407" s="440"/>
      <c r="FGC407" s="440"/>
      <c r="FGD407" s="440"/>
      <c r="FGE407" s="440"/>
      <c r="FGF407" s="440"/>
      <c r="FGG407" s="440"/>
      <c r="FGH407" s="440"/>
      <c r="FGI407" s="440"/>
      <c r="FGJ407" s="440"/>
      <c r="FGK407" s="440"/>
      <c r="FGL407" s="440"/>
      <c r="FGM407" s="440"/>
      <c r="FGN407" s="440"/>
      <c r="FGO407" s="440"/>
      <c r="FGP407" s="440"/>
      <c r="FGQ407" s="440"/>
      <c r="FGR407" s="440"/>
      <c r="FGS407" s="440"/>
      <c r="FGT407" s="440"/>
      <c r="FGU407" s="440"/>
      <c r="FGV407" s="440"/>
      <c r="FGW407" s="440"/>
      <c r="FGX407" s="440"/>
      <c r="FGY407" s="440"/>
      <c r="FGZ407" s="440"/>
      <c r="FHA407" s="440"/>
      <c r="FHB407" s="440"/>
      <c r="FHC407" s="440"/>
      <c r="FHD407" s="440"/>
      <c r="FHE407" s="440"/>
      <c r="FHF407" s="440"/>
      <c r="FHG407" s="440"/>
      <c r="FHH407" s="440"/>
      <c r="FHI407" s="440"/>
      <c r="FHJ407" s="440"/>
      <c r="FHK407" s="440"/>
      <c r="FHL407" s="440"/>
      <c r="FHM407" s="440"/>
      <c r="FHN407" s="440"/>
      <c r="FHO407" s="440"/>
      <c r="FHP407" s="440"/>
      <c r="FHQ407" s="440"/>
      <c r="FHR407" s="440"/>
      <c r="FHS407" s="440"/>
      <c r="FHT407" s="440"/>
      <c r="FHU407" s="440"/>
      <c r="FHV407" s="440"/>
      <c r="FHW407" s="440"/>
      <c r="FHX407" s="440"/>
      <c r="FHY407" s="440"/>
      <c r="FHZ407" s="440"/>
      <c r="FIA407" s="440"/>
      <c r="FIB407" s="440"/>
      <c r="FIC407" s="440"/>
      <c r="FID407" s="440"/>
      <c r="FIE407" s="440"/>
      <c r="FIF407" s="440"/>
      <c r="FIG407" s="440"/>
      <c r="FIH407" s="440"/>
      <c r="FII407" s="440"/>
      <c r="FIJ407" s="440"/>
      <c r="FIK407" s="440"/>
      <c r="FIL407" s="440"/>
      <c r="FIM407" s="440"/>
      <c r="FIN407" s="440"/>
      <c r="FIO407" s="440"/>
      <c r="FIP407" s="440"/>
      <c r="FIQ407" s="440"/>
      <c r="FIR407" s="440"/>
      <c r="FIS407" s="440"/>
      <c r="FIT407" s="440"/>
      <c r="FIU407" s="440"/>
      <c r="FIV407" s="440"/>
      <c r="FIW407" s="440"/>
      <c r="FIX407" s="440"/>
      <c r="FIY407" s="440"/>
      <c r="FIZ407" s="440"/>
      <c r="FJA407" s="440"/>
      <c r="FJB407" s="440"/>
      <c r="FJC407" s="440"/>
      <c r="FJD407" s="440"/>
      <c r="FJE407" s="440"/>
      <c r="FJF407" s="440"/>
      <c r="FJG407" s="440"/>
      <c r="FJH407" s="440"/>
      <c r="FJI407" s="440"/>
      <c r="FJJ407" s="440"/>
      <c r="FJK407" s="440"/>
      <c r="FJL407" s="440"/>
      <c r="FJM407" s="440"/>
      <c r="FJN407" s="440"/>
      <c r="FJO407" s="440"/>
      <c r="FJP407" s="440"/>
      <c r="FJQ407" s="440"/>
      <c r="FJR407" s="440"/>
      <c r="FJS407" s="440"/>
      <c r="FJT407" s="440"/>
      <c r="FJU407" s="440"/>
      <c r="FJV407" s="440"/>
      <c r="FJW407" s="440"/>
      <c r="FJX407" s="440"/>
      <c r="FJY407" s="440"/>
      <c r="FJZ407" s="440"/>
      <c r="FKA407" s="440"/>
      <c r="FKB407" s="440"/>
      <c r="FKC407" s="440"/>
      <c r="FKD407" s="440"/>
      <c r="FKE407" s="440"/>
      <c r="FKF407" s="440"/>
      <c r="FKG407" s="440"/>
      <c r="FKH407" s="440"/>
      <c r="FKI407" s="440"/>
      <c r="FKJ407" s="440"/>
      <c r="FKK407" s="440"/>
      <c r="FKL407" s="440"/>
      <c r="FKM407" s="440"/>
      <c r="FKN407" s="440"/>
      <c r="FKO407" s="440"/>
      <c r="FKP407" s="440"/>
      <c r="FKQ407" s="440"/>
      <c r="FKR407" s="440"/>
      <c r="FKS407" s="440"/>
      <c r="FKT407" s="440"/>
      <c r="FKU407" s="440"/>
      <c r="FKV407" s="440"/>
      <c r="FKW407" s="440"/>
      <c r="FKX407" s="440"/>
      <c r="FKY407" s="440"/>
      <c r="FKZ407" s="440"/>
      <c r="FLA407" s="440"/>
      <c r="FLB407" s="440"/>
      <c r="FLC407" s="440"/>
      <c r="FLD407" s="440"/>
      <c r="FLE407" s="440"/>
      <c r="FLF407" s="440"/>
      <c r="FLG407" s="440"/>
      <c r="FLH407" s="440"/>
      <c r="FLI407" s="440"/>
      <c r="FLJ407" s="440"/>
      <c r="FLK407" s="440"/>
      <c r="FLL407" s="440"/>
      <c r="FLM407" s="440"/>
      <c r="FLN407" s="440"/>
      <c r="FLO407" s="440"/>
      <c r="FLP407" s="440"/>
      <c r="FLQ407" s="440"/>
      <c r="FLR407" s="440"/>
      <c r="FLS407" s="440"/>
      <c r="FLT407" s="440"/>
      <c r="FLU407" s="440"/>
      <c r="FLV407" s="440"/>
      <c r="FLW407" s="440"/>
      <c r="FLX407" s="440"/>
      <c r="FLY407" s="440"/>
      <c r="FLZ407" s="440"/>
      <c r="FMA407" s="440"/>
      <c r="FMB407" s="440"/>
      <c r="FMC407" s="440"/>
      <c r="FMD407" s="440"/>
      <c r="FME407" s="440"/>
      <c r="FMF407" s="440"/>
      <c r="FMG407" s="440"/>
      <c r="FMH407" s="440"/>
      <c r="FMI407" s="440"/>
      <c r="FMJ407" s="440"/>
      <c r="FMK407" s="440"/>
      <c r="FML407" s="440"/>
      <c r="FMM407" s="440"/>
      <c r="FMN407" s="440"/>
      <c r="FMO407" s="440"/>
      <c r="FMP407" s="440"/>
      <c r="FMQ407" s="440"/>
      <c r="FMR407" s="440"/>
      <c r="FMS407" s="440"/>
      <c r="FMT407" s="440"/>
      <c r="FMU407" s="440"/>
      <c r="FMV407" s="440"/>
      <c r="FMW407" s="440"/>
      <c r="FMX407" s="440"/>
      <c r="FMY407" s="440"/>
      <c r="FMZ407" s="440"/>
      <c r="FNA407" s="440"/>
      <c r="FNB407" s="440"/>
      <c r="FNC407" s="440"/>
      <c r="FND407" s="440"/>
      <c r="FNE407" s="440"/>
      <c r="FNF407" s="440"/>
      <c r="FNG407" s="440"/>
      <c r="FNH407" s="440"/>
      <c r="FNI407" s="440"/>
      <c r="FNJ407" s="440"/>
      <c r="FNK407" s="440"/>
      <c r="FNL407" s="440"/>
      <c r="FNM407" s="440"/>
      <c r="FNN407" s="440"/>
      <c r="FNO407" s="440"/>
      <c r="FNP407" s="440"/>
      <c r="FNQ407" s="440"/>
      <c r="FNR407" s="440"/>
      <c r="FNS407" s="440"/>
      <c r="FNT407" s="440"/>
      <c r="FNU407" s="440"/>
      <c r="FNV407" s="440"/>
      <c r="FNW407" s="440"/>
      <c r="FNX407" s="440"/>
      <c r="FNY407" s="440"/>
      <c r="FNZ407" s="440"/>
      <c r="FOA407" s="440"/>
      <c r="FOB407" s="440"/>
      <c r="FOC407" s="440"/>
      <c r="FOD407" s="440"/>
      <c r="FOE407" s="440"/>
      <c r="FOF407" s="440"/>
      <c r="FOG407" s="440"/>
      <c r="FOH407" s="440"/>
      <c r="FOI407" s="440"/>
      <c r="FOJ407" s="440"/>
      <c r="FOK407" s="440"/>
      <c r="FOL407" s="440"/>
      <c r="FOM407" s="440"/>
      <c r="FON407" s="440"/>
      <c r="FOO407" s="440"/>
      <c r="FOP407" s="440"/>
      <c r="FOQ407" s="440"/>
      <c r="FOR407" s="440"/>
      <c r="FOS407" s="440"/>
      <c r="FOT407" s="440"/>
      <c r="FOU407" s="440"/>
      <c r="FOV407" s="440"/>
      <c r="FOW407" s="440"/>
      <c r="FOX407" s="440"/>
      <c r="FOY407" s="440"/>
      <c r="FOZ407" s="440"/>
      <c r="FPA407" s="440"/>
      <c r="FPB407" s="440"/>
      <c r="FPC407" s="440"/>
      <c r="FPD407" s="440"/>
      <c r="FPE407" s="440"/>
      <c r="FPF407" s="440"/>
      <c r="FPG407" s="440"/>
      <c r="FPH407" s="440"/>
      <c r="FPI407" s="440"/>
      <c r="FPJ407" s="440"/>
      <c r="FPK407" s="440"/>
      <c r="FPL407" s="440"/>
      <c r="FPM407" s="440"/>
      <c r="FPN407" s="440"/>
      <c r="FPO407" s="440"/>
      <c r="FPP407" s="440"/>
      <c r="FPQ407" s="440"/>
      <c r="FPR407" s="440"/>
      <c r="FPS407" s="440"/>
      <c r="FPT407" s="440"/>
      <c r="FPU407" s="440"/>
      <c r="FPV407" s="440"/>
      <c r="FPW407" s="440"/>
      <c r="FPX407" s="440"/>
      <c r="FPY407" s="440"/>
      <c r="FPZ407" s="440"/>
      <c r="FQA407" s="440"/>
      <c r="FQB407" s="440"/>
      <c r="FQC407" s="440"/>
      <c r="FQD407" s="440"/>
      <c r="FQE407" s="440"/>
      <c r="FQF407" s="440"/>
      <c r="FQG407" s="440"/>
      <c r="FQH407" s="440"/>
      <c r="FQI407" s="440"/>
      <c r="FQJ407" s="440"/>
      <c r="FQK407" s="440"/>
      <c r="FQL407" s="440"/>
      <c r="FQM407" s="440"/>
      <c r="FQN407" s="440"/>
      <c r="FQO407" s="440"/>
      <c r="FQP407" s="440"/>
      <c r="FQQ407" s="440"/>
      <c r="FQR407" s="440"/>
      <c r="FQS407" s="440"/>
      <c r="FQT407" s="440"/>
      <c r="FQU407" s="440"/>
      <c r="FQV407" s="440"/>
      <c r="FQW407" s="440"/>
      <c r="FQX407" s="440"/>
      <c r="FQY407" s="440"/>
      <c r="FQZ407" s="440"/>
      <c r="FRA407" s="440"/>
      <c r="FRB407" s="440"/>
      <c r="FRC407" s="440"/>
      <c r="FRD407" s="440"/>
      <c r="FRE407" s="440"/>
      <c r="FRF407" s="440"/>
      <c r="FRG407" s="440"/>
      <c r="FRH407" s="440"/>
      <c r="FRI407" s="440"/>
      <c r="FRJ407" s="440"/>
      <c r="FRK407" s="440"/>
      <c r="FRL407" s="440"/>
      <c r="FRM407" s="440"/>
      <c r="FRN407" s="440"/>
      <c r="FRO407" s="440"/>
      <c r="FRP407" s="440"/>
      <c r="FRQ407" s="440"/>
      <c r="FRR407" s="440"/>
      <c r="FRS407" s="440"/>
      <c r="FRT407" s="440"/>
      <c r="FRU407" s="440"/>
      <c r="FRV407" s="440"/>
      <c r="FRW407" s="440"/>
      <c r="FRX407" s="440"/>
      <c r="FRY407" s="440"/>
      <c r="FRZ407" s="440"/>
      <c r="FSA407" s="440"/>
      <c r="FSB407" s="440"/>
      <c r="FSC407" s="440"/>
      <c r="FSD407" s="440"/>
      <c r="FSE407" s="440"/>
      <c r="FSF407" s="440"/>
      <c r="FSG407" s="440"/>
      <c r="FSH407" s="440"/>
      <c r="FSI407" s="440"/>
      <c r="FSJ407" s="440"/>
      <c r="FSK407" s="440"/>
      <c r="FSL407" s="440"/>
      <c r="FSM407" s="440"/>
      <c r="FSN407" s="440"/>
      <c r="FSO407" s="440"/>
      <c r="FSP407" s="440"/>
      <c r="FSQ407" s="440"/>
      <c r="FSR407" s="440"/>
      <c r="FSS407" s="440"/>
      <c r="FST407" s="440"/>
      <c r="FSU407" s="440"/>
      <c r="FSV407" s="440"/>
      <c r="FSW407" s="440"/>
      <c r="FSX407" s="440"/>
      <c r="FSY407" s="440"/>
      <c r="FSZ407" s="440"/>
      <c r="FTA407" s="440"/>
      <c r="FTB407" s="440"/>
      <c r="FTC407" s="440"/>
      <c r="FTD407" s="440"/>
      <c r="FTE407" s="440"/>
      <c r="FTF407" s="440"/>
      <c r="FTG407" s="440"/>
      <c r="FTH407" s="440"/>
      <c r="FTI407" s="440"/>
      <c r="FTJ407" s="440"/>
      <c r="FTK407" s="440"/>
      <c r="FTL407" s="440"/>
      <c r="FTM407" s="440"/>
      <c r="FTN407" s="440"/>
      <c r="FTO407" s="440"/>
      <c r="FTP407" s="440"/>
      <c r="FTQ407" s="440"/>
      <c r="FTR407" s="440"/>
      <c r="FTS407" s="440"/>
      <c r="FTT407" s="440"/>
      <c r="FTU407" s="440"/>
      <c r="FTV407" s="440"/>
      <c r="FTW407" s="440"/>
      <c r="FTX407" s="440"/>
      <c r="FTY407" s="440"/>
      <c r="FTZ407" s="440"/>
      <c r="FUA407" s="440"/>
      <c r="FUB407" s="440"/>
      <c r="FUC407" s="440"/>
      <c r="FUD407" s="440"/>
      <c r="FUE407" s="440"/>
      <c r="FUF407" s="440"/>
      <c r="FUG407" s="440"/>
      <c r="FUH407" s="440"/>
      <c r="FUI407" s="440"/>
      <c r="FUJ407" s="440"/>
      <c r="FUK407" s="440"/>
      <c r="FUL407" s="440"/>
      <c r="FUM407" s="440"/>
      <c r="FUN407" s="440"/>
      <c r="FUO407" s="440"/>
      <c r="FUP407" s="440"/>
      <c r="FUQ407" s="440"/>
      <c r="FUR407" s="440"/>
      <c r="FUS407" s="440"/>
      <c r="FUT407" s="440"/>
      <c r="FUU407" s="440"/>
      <c r="FUV407" s="440"/>
      <c r="FUW407" s="440"/>
      <c r="FUX407" s="440"/>
      <c r="FUY407" s="440"/>
      <c r="FUZ407" s="440"/>
      <c r="FVA407" s="440"/>
      <c r="FVB407" s="440"/>
      <c r="FVC407" s="440"/>
      <c r="FVD407" s="440"/>
      <c r="FVE407" s="440"/>
      <c r="FVF407" s="440"/>
      <c r="FVG407" s="440"/>
      <c r="FVH407" s="440"/>
      <c r="FVI407" s="440"/>
      <c r="FVJ407" s="440"/>
      <c r="FVK407" s="440"/>
      <c r="FVL407" s="440"/>
      <c r="FVM407" s="440"/>
      <c r="FVN407" s="440"/>
      <c r="FVO407" s="440"/>
      <c r="FVP407" s="440"/>
      <c r="FVQ407" s="440"/>
      <c r="FVR407" s="440"/>
      <c r="FVS407" s="440"/>
      <c r="FVT407" s="440"/>
      <c r="FVU407" s="440"/>
      <c r="FVV407" s="440"/>
      <c r="FVW407" s="440"/>
      <c r="FVX407" s="440"/>
      <c r="FVY407" s="440"/>
      <c r="FVZ407" s="440"/>
      <c r="FWA407" s="440"/>
      <c r="FWB407" s="440"/>
      <c r="FWC407" s="440"/>
      <c r="FWD407" s="440"/>
      <c r="FWE407" s="440"/>
      <c r="FWF407" s="440"/>
      <c r="FWG407" s="440"/>
      <c r="FWH407" s="440"/>
      <c r="FWI407" s="440"/>
      <c r="FWJ407" s="440"/>
      <c r="FWK407" s="440"/>
      <c r="FWL407" s="440"/>
      <c r="FWM407" s="440"/>
      <c r="FWN407" s="440"/>
      <c r="FWO407" s="440"/>
      <c r="FWP407" s="440"/>
      <c r="FWQ407" s="440"/>
      <c r="FWR407" s="440"/>
      <c r="FWS407" s="440"/>
      <c r="FWT407" s="440"/>
      <c r="FWU407" s="440"/>
      <c r="FWV407" s="440"/>
      <c r="FWW407" s="440"/>
      <c r="FWX407" s="440"/>
      <c r="FWY407" s="440"/>
      <c r="FWZ407" s="440"/>
      <c r="FXA407" s="440"/>
      <c r="FXB407" s="440"/>
      <c r="FXC407" s="440"/>
      <c r="FXD407" s="440"/>
      <c r="FXE407" s="440"/>
      <c r="FXF407" s="440"/>
      <c r="FXG407" s="440"/>
      <c r="FXH407" s="440"/>
      <c r="FXI407" s="440"/>
      <c r="FXJ407" s="440"/>
      <c r="FXK407" s="440"/>
      <c r="FXL407" s="440"/>
      <c r="FXM407" s="440"/>
      <c r="FXN407" s="440"/>
      <c r="FXO407" s="440"/>
      <c r="FXP407" s="440"/>
      <c r="FXQ407" s="440"/>
      <c r="FXR407" s="440"/>
      <c r="FXS407" s="440"/>
      <c r="FXT407" s="440"/>
      <c r="FXU407" s="440"/>
      <c r="FXV407" s="440"/>
      <c r="FXW407" s="440"/>
      <c r="FXX407" s="440"/>
      <c r="FXY407" s="440"/>
      <c r="FXZ407" s="440"/>
      <c r="FYA407" s="440"/>
      <c r="FYB407" s="440"/>
      <c r="FYC407" s="440"/>
      <c r="FYD407" s="440"/>
      <c r="FYE407" s="440"/>
      <c r="FYF407" s="440"/>
      <c r="FYG407" s="440"/>
      <c r="FYH407" s="440"/>
      <c r="FYI407" s="440"/>
      <c r="FYJ407" s="440"/>
      <c r="FYK407" s="440"/>
      <c r="FYL407" s="440"/>
      <c r="FYM407" s="440"/>
      <c r="FYN407" s="440"/>
      <c r="FYO407" s="440"/>
      <c r="FYP407" s="440"/>
      <c r="FYQ407" s="440"/>
      <c r="FYR407" s="440"/>
      <c r="FYS407" s="440"/>
      <c r="FYT407" s="440"/>
      <c r="FYU407" s="440"/>
      <c r="FYV407" s="440"/>
      <c r="FYW407" s="440"/>
      <c r="FYX407" s="440"/>
      <c r="FYY407" s="440"/>
      <c r="FYZ407" s="440"/>
      <c r="FZA407" s="440"/>
      <c r="FZB407" s="440"/>
      <c r="FZC407" s="440"/>
      <c r="FZD407" s="440"/>
      <c r="FZE407" s="440"/>
      <c r="FZF407" s="440"/>
      <c r="FZG407" s="440"/>
      <c r="FZH407" s="440"/>
      <c r="FZI407" s="440"/>
      <c r="FZJ407" s="440"/>
      <c r="FZK407" s="440"/>
      <c r="FZL407" s="440"/>
      <c r="FZM407" s="440"/>
      <c r="FZN407" s="440"/>
      <c r="FZO407" s="440"/>
      <c r="FZP407" s="440"/>
      <c r="FZQ407" s="440"/>
      <c r="FZR407" s="440"/>
      <c r="FZS407" s="440"/>
      <c r="FZT407" s="440"/>
      <c r="FZU407" s="440"/>
      <c r="FZV407" s="440"/>
      <c r="FZW407" s="440"/>
      <c r="FZX407" s="440"/>
      <c r="FZY407" s="440"/>
      <c r="FZZ407" s="440"/>
      <c r="GAA407" s="440"/>
      <c r="GAB407" s="440"/>
      <c r="GAC407" s="440"/>
      <c r="GAD407" s="440"/>
      <c r="GAE407" s="440"/>
      <c r="GAF407" s="440"/>
      <c r="GAG407" s="440"/>
      <c r="GAH407" s="440"/>
      <c r="GAI407" s="440"/>
      <c r="GAJ407" s="440"/>
      <c r="GAK407" s="440"/>
      <c r="GAL407" s="440"/>
      <c r="GAM407" s="440"/>
      <c r="GAN407" s="440"/>
      <c r="GAO407" s="440"/>
      <c r="GAP407" s="440"/>
      <c r="GAQ407" s="440"/>
      <c r="GAR407" s="440"/>
      <c r="GAS407" s="440"/>
      <c r="GAT407" s="440"/>
      <c r="GAU407" s="440"/>
      <c r="GAV407" s="440"/>
      <c r="GAW407" s="440"/>
      <c r="GAX407" s="440"/>
      <c r="GAY407" s="440"/>
      <c r="GAZ407" s="440"/>
      <c r="GBA407" s="440"/>
      <c r="GBB407" s="440"/>
      <c r="GBC407" s="440"/>
      <c r="GBD407" s="440"/>
      <c r="GBE407" s="440"/>
      <c r="GBF407" s="440"/>
      <c r="GBG407" s="440"/>
      <c r="GBH407" s="440"/>
      <c r="GBI407" s="440"/>
      <c r="GBJ407" s="440"/>
      <c r="GBK407" s="440"/>
      <c r="GBL407" s="440"/>
      <c r="GBM407" s="440"/>
      <c r="GBN407" s="440"/>
      <c r="GBO407" s="440"/>
      <c r="GBP407" s="440"/>
      <c r="GBQ407" s="440"/>
      <c r="GBR407" s="440"/>
      <c r="GBS407" s="440"/>
      <c r="GBT407" s="440"/>
      <c r="GBU407" s="440"/>
      <c r="GBV407" s="440"/>
      <c r="GBW407" s="440"/>
      <c r="GBX407" s="440"/>
      <c r="GBY407" s="440"/>
      <c r="GBZ407" s="440"/>
      <c r="GCA407" s="440"/>
      <c r="GCB407" s="440"/>
      <c r="GCC407" s="440"/>
      <c r="GCD407" s="440"/>
      <c r="GCE407" s="440"/>
      <c r="GCF407" s="440"/>
      <c r="GCG407" s="440"/>
      <c r="GCH407" s="440"/>
      <c r="GCI407" s="440"/>
      <c r="GCJ407" s="440"/>
      <c r="GCK407" s="440"/>
      <c r="GCL407" s="440"/>
      <c r="GCM407" s="440"/>
      <c r="GCN407" s="440"/>
      <c r="GCO407" s="440"/>
      <c r="GCP407" s="440"/>
      <c r="GCQ407" s="440"/>
      <c r="GCR407" s="440"/>
      <c r="GCS407" s="440"/>
      <c r="GCT407" s="440"/>
      <c r="GCU407" s="440"/>
      <c r="GCV407" s="440"/>
      <c r="GCW407" s="440"/>
      <c r="GCX407" s="440"/>
      <c r="GCY407" s="440"/>
      <c r="GCZ407" s="440"/>
      <c r="GDA407" s="440"/>
      <c r="GDB407" s="440"/>
      <c r="GDC407" s="440"/>
      <c r="GDD407" s="440"/>
      <c r="GDE407" s="440"/>
      <c r="GDF407" s="440"/>
      <c r="GDG407" s="440"/>
      <c r="GDH407" s="440"/>
      <c r="GDI407" s="440"/>
      <c r="GDJ407" s="440"/>
      <c r="GDK407" s="440"/>
      <c r="GDL407" s="440"/>
      <c r="GDM407" s="440"/>
      <c r="GDN407" s="440"/>
      <c r="GDO407" s="440"/>
      <c r="GDP407" s="440"/>
      <c r="GDQ407" s="440"/>
      <c r="GDR407" s="440"/>
      <c r="GDS407" s="440"/>
      <c r="GDT407" s="440"/>
      <c r="GDU407" s="440"/>
      <c r="GDV407" s="440"/>
      <c r="GDW407" s="440"/>
      <c r="GDX407" s="440"/>
      <c r="GDY407" s="440"/>
      <c r="GDZ407" s="440"/>
      <c r="GEA407" s="440"/>
      <c r="GEB407" s="440"/>
      <c r="GEC407" s="440"/>
      <c r="GED407" s="440"/>
      <c r="GEE407" s="440"/>
      <c r="GEF407" s="440"/>
      <c r="GEG407" s="440"/>
      <c r="GEH407" s="440"/>
      <c r="GEI407" s="440"/>
      <c r="GEJ407" s="440"/>
      <c r="GEK407" s="440"/>
      <c r="GEL407" s="440"/>
      <c r="GEM407" s="440"/>
      <c r="GEN407" s="440"/>
      <c r="GEO407" s="440"/>
      <c r="GEP407" s="440"/>
      <c r="GEQ407" s="440"/>
      <c r="GER407" s="440"/>
      <c r="GES407" s="440"/>
      <c r="GET407" s="440"/>
      <c r="GEU407" s="440"/>
      <c r="GEV407" s="440"/>
      <c r="GEW407" s="440"/>
      <c r="GEX407" s="440"/>
      <c r="GEY407" s="440"/>
      <c r="GEZ407" s="440"/>
      <c r="GFA407" s="440"/>
      <c r="GFB407" s="440"/>
      <c r="GFC407" s="440"/>
      <c r="GFD407" s="440"/>
      <c r="GFE407" s="440"/>
      <c r="GFF407" s="440"/>
      <c r="GFG407" s="440"/>
      <c r="GFH407" s="440"/>
      <c r="GFI407" s="440"/>
      <c r="GFJ407" s="440"/>
      <c r="GFK407" s="440"/>
      <c r="GFL407" s="440"/>
      <c r="GFM407" s="440"/>
      <c r="GFN407" s="440"/>
      <c r="GFO407" s="440"/>
      <c r="GFP407" s="440"/>
      <c r="GFQ407" s="440"/>
      <c r="GFR407" s="440"/>
      <c r="GFS407" s="440"/>
      <c r="GFT407" s="440"/>
      <c r="GFU407" s="440"/>
      <c r="GFV407" s="440"/>
      <c r="GFW407" s="440"/>
      <c r="GFX407" s="440"/>
      <c r="GFY407" s="440"/>
      <c r="GFZ407" s="440"/>
      <c r="GGA407" s="440"/>
      <c r="GGB407" s="440"/>
      <c r="GGC407" s="440"/>
      <c r="GGD407" s="440"/>
      <c r="GGE407" s="440"/>
      <c r="GGF407" s="440"/>
      <c r="GGG407" s="440"/>
      <c r="GGH407" s="440"/>
      <c r="GGI407" s="440"/>
      <c r="GGJ407" s="440"/>
      <c r="GGK407" s="440"/>
      <c r="GGL407" s="440"/>
      <c r="GGM407" s="440"/>
      <c r="GGN407" s="440"/>
      <c r="GGO407" s="440"/>
      <c r="GGP407" s="440"/>
      <c r="GGQ407" s="440"/>
      <c r="GGR407" s="440"/>
      <c r="GGS407" s="440"/>
      <c r="GGT407" s="440"/>
      <c r="GGU407" s="440"/>
      <c r="GGV407" s="440"/>
      <c r="GGW407" s="440"/>
      <c r="GGX407" s="440"/>
      <c r="GGY407" s="440"/>
      <c r="GGZ407" s="440"/>
      <c r="GHA407" s="440"/>
      <c r="GHB407" s="440"/>
      <c r="GHC407" s="440"/>
      <c r="GHD407" s="440"/>
      <c r="GHE407" s="440"/>
      <c r="GHF407" s="440"/>
      <c r="GHG407" s="440"/>
      <c r="GHH407" s="440"/>
      <c r="GHI407" s="440"/>
      <c r="GHJ407" s="440"/>
      <c r="GHK407" s="440"/>
      <c r="GHL407" s="440"/>
      <c r="GHM407" s="440"/>
      <c r="GHN407" s="440"/>
      <c r="GHO407" s="440"/>
      <c r="GHP407" s="440"/>
      <c r="GHQ407" s="440"/>
      <c r="GHR407" s="440"/>
      <c r="GHS407" s="440"/>
      <c r="GHT407" s="440"/>
      <c r="GHU407" s="440"/>
      <c r="GHV407" s="440"/>
      <c r="GHW407" s="440"/>
      <c r="GHX407" s="440"/>
      <c r="GHY407" s="440"/>
      <c r="GHZ407" s="440"/>
      <c r="GIA407" s="440"/>
      <c r="GIB407" s="440"/>
      <c r="GIC407" s="440"/>
      <c r="GID407" s="440"/>
      <c r="GIE407" s="440"/>
      <c r="GIF407" s="440"/>
      <c r="GIG407" s="440"/>
      <c r="GIH407" s="440"/>
      <c r="GII407" s="440"/>
      <c r="GIJ407" s="440"/>
      <c r="GIK407" s="440"/>
      <c r="GIL407" s="440"/>
      <c r="GIM407" s="440"/>
      <c r="GIN407" s="440"/>
      <c r="GIO407" s="440"/>
      <c r="GIP407" s="440"/>
      <c r="GIQ407" s="440"/>
      <c r="GIR407" s="440"/>
      <c r="GIS407" s="440"/>
      <c r="GIT407" s="440"/>
      <c r="GIU407" s="440"/>
      <c r="GIV407" s="440"/>
      <c r="GIW407" s="440"/>
      <c r="GIX407" s="440"/>
      <c r="GIY407" s="440"/>
      <c r="GIZ407" s="440"/>
      <c r="GJA407" s="440"/>
      <c r="GJB407" s="440"/>
      <c r="GJC407" s="440"/>
      <c r="GJD407" s="440"/>
      <c r="GJE407" s="440"/>
      <c r="GJF407" s="440"/>
      <c r="GJG407" s="440"/>
      <c r="GJH407" s="440"/>
      <c r="GJI407" s="440"/>
      <c r="GJJ407" s="440"/>
      <c r="GJK407" s="440"/>
      <c r="GJL407" s="440"/>
      <c r="GJM407" s="440"/>
      <c r="GJN407" s="440"/>
      <c r="GJO407" s="440"/>
      <c r="GJP407" s="440"/>
      <c r="GJQ407" s="440"/>
      <c r="GJR407" s="440"/>
      <c r="GJS407" s="440"/>
      <c r="GJT407" s="440"/>
      <c r="GJU407" s="440"/>
      <c r="GJV407" s="440"/>
      <c r="GJW407" s="440"/>
      <c r="GJX407" s="440"/>
      <c r="GJY407" s="440"/>
      <c r="GJZ407" s="440"/>
      <c r="GKA407" s="440"/>
      <c r="GKB407" s="440"/>
      <c r="GKC407" s="440"/>
      <c r="GKD407" s="440"/>
      <c r="GKE407" s="440"/>
      <c r="GKF407" s="440"/>
      <c r="GKG407" s="440"/>
      <c r="GKH407" s="440"/>
      <c r="GKI407" s="440"/>
      <c r="GKJ407" s="440"/>
      <c r="GKK407" s="440"/>
      <c r="GKL407" s="440"/>
      <c r="GKM407" s="440"/>
      <c r="GKN407" s="440"/>
      <c r="GKO407" s="440"/>
      <c r="GKP407" s="440"/>
      <c r="GKQ407" s="440"/>
      <c r="GKR407" s="440"/>
      <c r="GKS407" s="440"/>
      <c r="GKT407" s="440"/>
      <c r="GKU407" s="440"/>
      <c r="GKV407" s="440"/>
      <c r="GKW407" s="440"/>
      <c r="GKX407" s="440"/>
      <c r="GKY407" s="440"/>
      <c r="GKZ407" s="440"/>
      <c r="GLA407" s="440"/>
      <c r="GLB407" s="440"/>
      <c r="GLC407" s="440"/>
      <c r="GLD407" s="440"/>
      <c r="GLE407" s="440"/>
      <c r="GLF407" s="440"/>
      <c r="GLG407" s="440"/>
      <c r="GLH407" s="440"/>
      <c r="GLI407" s="440"/>
      <c r="GLJ407" s="440"/>
      <c r="GLK407" s="440"/>
      <c r="GLL407" s="440"/>
      <c r="GLM407" s="440"/>
      <c r="GLN407" s="440"/>
      <c r="GLO407" s="440"/>
      <c r="GLP407" s="440"/>
      <c r="GLQ407" s="440"/>
      <c r="GLR407" s="440"/>
      <c r="GLS407" s="440"/>
      <c r="GLT407" s="440"/>
      <c r="GLU407" s="440"/>
      <c r="GLV407" s="440"/>
      <c r="GLW407" s="440"/>
      <c r="GLX407" s="440"/>
      <c r="GLY407" s="440"/>
      <c r="GLZ407" s="440"/>
      <c r="GMA407" s="440"/>
      <c r="GMB407" s="440"/>
      <c r="GMC407" s="440"/>
      <c r="GMD407" s="440"/>
      <c r="GME407" s="440"/>
      <c r="GMF407" s="440"/>
      <c r="GMG407" s="440"/>
      <c r="GMH407" s="440"/>
      <c r="GMI407" s="440"/>
      <c r="GMJ407" s="440"/>
      <c r="GMK407" s="440"/>
      <c r="GML407" s="440"/>
      <c r="GMM407" s="440"/>
      <c r="GMN407" s="440"/>
      <c r="GMO407" s="440"/>
      <c r="GMP407" s="440"/>
      <c r="GMQ407" s="440"/>
      <c r="GMR407" s="440"/>
      <c r="GMS407" s="440"/>
      <c r="GMT407" s="440"/>
      <c r="GMU407" s="440"/>
      <c r="GMV407" s="440"/>
      <c r="GMW407" s="440"/>
      <c r="GMX407" s="440"/>
      <c r="GMY407" s="440"/>
      <c r="GMZ407" s="440"/>
      <c r="GNA407" s="440"/>
      <c r="GNB407" s="440"/>
      <c r="GNC407" s="440"/>
      <c r="GND407" s="440"/>
      <c r="GNE407" s="440"/>
      <c r="GNF407" s="440"/>
      <c r="GNG407" s="440"/>
      <c r="GNH407" s="440"/>
      <c r="GNI407" s="440"/>
      <c r="GNJ407" s="440"/>
      <c r="GNK407" s="440"/>
      <c r="GNL407" s="440"/>
      <c r="GNM407" s="440"/>
      <c r="GNN407" s="440"/>
      <c r="GNO407" s="440"/>
      <c r="GNP407" s="440"/>
      <c r="GNQ407" s="440"/>
      <c r="GNR407" s="440"/>
      <c r="GNS407" s="440"/>
      <c r="GNT407" s="440"/>
      <c r="GNU407" s="440"/>
      <c r="GNV407" s="440"/>
      <c r="GNW407" s="440"/>
      <c r="GNX407" s="440"/>
      <c r="GNY407" s="440"/>
      <c r="GNZ407" s="440"/>
      <c r="GOA407" s="440"/>
      <c r="GOB407" s="440"/>
      <c r="GOC407" s="440"/>
      <c r="GOD407" s="440"/>
      <c r="GOE407" s="440"/>
      <c r="GOF407" s="440"/>
      <c r="GOG407" s="440"/>
      <c r="GOH407" s="440"/>
      <c r="GOI407" s="440"/>
      <c r="GOJ407" s="440"/>
      <c r="GOK407" s="440"/>
      <c r="GOL407" s="440"/>
      <c r="GOM407" s="440"/>
      <c r="GON407" s="440"/>
      <c r="GOO407" s="440"/>
      <c r="GOP407" s="440"/>
      <c r="GOQ407" s="440"/>
      <c r="GOR407" s="440"/>
      <c r="GOS407" s="440"/>
      <c r="GOT407" s="440"/>
      <c r="GOU407" s="440"/>
      <c r="GOV407" s="440"/>
      <c r="GOW407" s="440"/>
      <c r="GOX407" s="440"/>
      <c r="GOY407" s="440"/>
      <c r="GOZ407" s="440"/>
      <c r="GPA407" s="440"/>
      <c r="GPB407" s="440"/>
      <c r="GPC407" s="440"/>
      <c r="GPD407" s="440"/>
      <c r="GPE407" s="440"/>
      <c r="GPF407" s="440"/>
      <c r="GPG407" s="440"/>
      <c r="GPH407" s="440"/>
      <c r="GPI407" s="440"/>
      <c r="GPJ407" s="440"/>
      <c r="GPK407" s="440"/>
      <c r="GPL407" s="440"/>
      <c r="GPM407" s="440"/>
      <c r="GPN407" s="440"/>
      <c r="GPO407" s="440"/>
      <c r="GPP407" s="440"/>
      <c r="GPQ407" s="440"/>
      <c r="GPR407" s="440"/>
      <c r="GPS407" s="440"/>
      <c r="GPT407" s="440"/>
      <c r="GPU407" s="440"/>
      <c r="GPV407" s="440"/>
      <c r="GPW407" s="440"/>
      <c r="GPX407" s="440"/>
      <c r="GPY407" s="440"/>
      <c r="GPZ407" s="440"/>
      <c r="GQA407" s="440"/>
      <c r="GQB407" s="440"/>
      <c r="GQC407" s="440"/>
      <c r="GQD407" s="440"/>
      <c r="GQE407" s="440"/>
      <c r="GQF407" s="440"/>
      <c r="GQG407" s="440"/>
      <c r="GQH407" s="440"/>
      <c r="GQI407" s="440"/>
      <c r="GQJ407" s="440"/>
      <c r="GQK407" s="440"/>
      <c r="GQL407" s="440"/>
      <c r="GQM407" s="440"/>
      <c r="GQN407" s="440"/>
      <c r="GQO407" s="440"/>
      <c r="GQP407" s="440"/>
      <c r="GQQ407" s="440"/>
      <c r="GQR407" s="440"/>
      <c r="GQS407" s="440"/>
      <c r="GQT407" s="440"/>
      <c r="GQU407" s="440"/>
      <c r="GQV407" s="440"/>
      <c r="GQW407" s="440"/>
      <c r="GQX407" s="440"/>
      <c r="GQY407" s="440"/>
      <c r="GQZ407" s="440"/>
      <c r="GRA407" s="440"/>
      <c r="GRB407" s="440"/>
      <c r="GRC407" s="440"/>
      <c r="GRD407" s="440"/>
      <c r="GRE407" s="440"/>
      <c r="GRF407" s="440"/>
      <c r="GRG407" s="440"/>
      <c r="GRH407" s="440"/>
      <c r="GRI407" s="440"/>
      <c r="GRJ407" s="440"/>
      <c r="GRK407" s="440"/>
      <c r="GRL407" s="440"/>
      <c r="GRM407" s="440"/>
      <c r="GRN407" s="440"/>
      <c r="GRO407" s="440"/>
      <c r="GRP407" s="440"/>
      <c r="GRQ407" s="440"/>
      <c r="GRR407" s="440"/>
      <c r="GRS407" s="440"/>
      <c r="GRT407" s="440"/>
      <c r="GRU407" s="440"/>
      <c r="GRV407" s="440"/>
      <c r="GRW407" s="440"/>
      <c r="GRX407" s="440"/>
      <c r="GRY407" s="440"/>
      <c r="GRZ407" s="440"/>
      <c r="GSA407" s="440"/>
      <c r="GSB407" s="440"/>
      <c r="GSC407" s="440"/>
      <c r="GSD407" s="440"/>
      <c r="GSE407" s="440"/>
      <c r="GSF407" s="440"/>
      <c r="GSG407" s="440"/>
      <c r="GSH407" s="440"/>
      <c r="GSI407" s="440"/>
      <c r="GSJ407" s="440"/>
      <c r="GSK407" s="440"/>
      <c r="GSL407" s="440"/>
      <c r="GSM407" s="440"/>
      <c r="GSN407" s="440"/>
      <c r="GSO407" s="440"/>
      <c r="GSP407" s="440"/>
      <c r="GSQ407" s="440"/>
      <c r="GSR407" s="440"/>
      <c r="GSS407" s="440"/>
      <c r="GST407" s="440"/>
      <c r="GSU407" s="440"/>
      <c r="GSV407" s="440"/>
      <c r="GSW407" s="440"/>
      <c r="GSX407" s="440"/>
      <c r="GSY407" s="440"/>
      <c r="GSZ407" s="440"/>
      <c r="GTA407" s="440"/>
      <c r="GTB407" s="440"/>
      <c r="GTC407" s="440"/>
      <c r="GTD407" s="440"/>
      <c r="GTE407" s="440"/>
      <c r="GTF407" s="440"/>
      <c r="GTG407" s="440"/>
      <c r="GTH407" s="440"/>
      <c r="GTI407" s="440"/>
      <c r="GTJ407" s="440"/>
      <c r="GTK407" s="440"/>
      <c r="GTL407" s="440"/>
      <c r="GTM407" s="440"/>
      <c r="GTN407" s="440"/>
      <c r="GTO407" s="440"/>
      <c r="GTP407" s="440"/>
      <c r="GTQ407" s="440"/>
      <c r="GTR407" s="440"/>
      <c r="GTS407" s="440"/>
      <c r="GTT407" s="440"/>
      <c r="GTU407" s="440"/>
      <c r="GTV407" s="440"/>
      <c r="GTW407" s="440"/>
      <c r="GTX407" s="440"/>
      <c r="GTY407" s="440"/>
      <c r="GTZ407" s="440"/>
      <c r="GUA407" s="440"/>
      <c r="GUB407" s="440"/>
      <c r="GUC407" s="440"/>
      <c r="GUD407" s="440"/>
      <c r="GUE407" s="440"/>
      <c r="GUF407" s="440"/>
      <c r="GUG407" s="440"/>
      <c r="GUH407" s="440"/>
      <c r="GUI407" s="440"/>
      <c r="GUJ407" s="440"/>
      <c r="GUK407" s="440"/>
      <c r="GUL407" s="440"/>
      <c r="GUM407" s="440"/>
      <c r="GUN407" s="440"/>
      <c r="GUO407" s="440"/>
      <c r="GUP407" s="440"/>
      <c r="GUQ407" s="440"/>
      <c r="GUR407" s="440"/>
      <c r="GUS407" s="440"/>
      <c r="GUT407" s="440"/>
      <c r="GUU407" s="440"/>
      <c r="GUV407" s="440"/>
      <c r="GUW407" s="440"/>
      <c r="GUX407" s="440"/>
      <c r="GUY407" s="440"/>
      <c r="GUZ407" s="440"/>
      <c r="GVA407" s="440"/>
      <c r="GVB407" s="440"/>
      <c r="GVC407" s="440"/>
      <c r="GVD407" s="440"/>
      <c r="GVE407" s="440"/>
      <c r="GVF407" s="440"/>
      <c r="GVG407" s="440"/>
      <c r="GVH407" s="440"/>
      <c r="GVI407" s="440"/>
      <c r="GVJ407" s="440"/>
      <c r="GVK407" s="440"/>
      <c r="GVL407" s="440"/>
      <c r="GVM407" s="440"/>
      <c r="GVN407" s="440"/>
      <c r="GVO407" s="440"/>
      <c r="GVP407" s="440"/>
      <c r="GVQ407" s="440"/>
      <c r="GVR407" s="440"/>
      <c r="GVS407" s="440"/>
      <c r="GVT407" s="440"/>
      <c r="GVU407" s="440"/>
      <c r="GVV407" s="440"/>
      <c r="GVW407" s="440"/>
      <c r="GVX407" s="440"/>
      <c r="GVY407" s="440"/>
      <c r="GVZ407" s="440"/>
      <c r="GWA407" s="440"/>
      <c r="GWB407" s="440"/>
      <c r="GWC407" s="440"/>
      <c r="GWD407" s="440"/>
      <c r="GWE407" s="440"/>
      <c r="GWF407" s="440"/>
      <c r="GWG407" s="440"/>
      <c r="GWH407" s="440"/>
      <c r="GWI407" s="440"/>
      <c r="GWJ407" s="440"/>
      <c r="GWK407" s="440"/>
      <c r="GWL407" s="440"/>
      <c r="GWM407" s="440"/>
      <c r="GWN407" s="440"/>
      <c r="GWO407" s="440"/>
      <c r="GWP407" s="440"/>
      <c r="GWQ407" s="440"/>
      <c r="GWR407" s="440"/>
      <c r="GWS407" s="440"/>
      <c r="GWT407" s="440"/>
      <c r="GWU407" s="440"/>
      <c r="GWV407" s="440"/>
      <c r="GWW407" s="440"/>
      <c r="GWX407" s="440"/>
      <c r="GWY407" s="440"/>
      <c r="GWZ407" s="440"/>
      <c r="GXA407" s="440"/>
      <c r="GXB407" s="440"/>
      <c r="GXC407" s="440"/>
      <c r="GXD407" s="440"/>
      <c r="GXE407" s="440"/>
      <c r="GXF407" s="440"/>
      <c r="GXG407" s="440"/>
      <c r="GXH407" s="440"/>
      <c r="GXI407" s="440"/>
      <c r="GXJ407" s="440"/>
      <c r="GXK407" s="440"/>
      <c r="GXL407" s="440"/>
      <c r="GXM407" s="440"/>
      <c r="GXN407" s="440"/>
      <c r="GXO407" s="440"/>
      <c r="GXP407" s="440"/>
      <c r="GXQ407" s="440"/>
      <c r="GXR407" s="440"/>
      <c r="GXS407" s="440"/>
      <c r="GXT407" s="440"/>
      <c r="GXU407" s="440"/>
      <c r="GXV407" s="440"/>
      <c r="GXW407" s="440"/>
      <c r="GXX407" s="440"/>
      <c r="GXY407" s="440"/>
      <c r="GXZ407" s="440"/>
      <c r="GYA407" s="440"/>
      <c r="GYB407" s="440"/>
      <c r="GYC407" s="440"/>
      <c r="GYD407" s="440"/>
      <c r="GYE407" s="440"/>
      <c r="GYF407" s="440"/>
      <c r="GYG407" s="440"/>
      <c r="GYH407" s="440"/>
      <c r="GYI407" s="440"/>
      <c r="GYJ407" s="440"/>
      <c r="GYK407" s="440"/>
      <c r="GYL407" s="440"/>
      <c r="GYM407" s="440"/>
      <c r="GYN407" s="440"/>
      <c r="GYO407" s="440"/>
      <c r="GYP407" s="440"/>
      <c r="GYQ407" s="440"/>
      <c r="GYR407" s="440"/>
      <c r="GYS407" s="440"/>
      <c r="GYT407" s="440"/>
      <c r="GYU407" s="440"/>
      <c r="GYV407" s="440"/>
      <c r="GYW407" s="440"/>
      <c r="GYX407" s="440"/>
      <c r="GYY407" s="440"/>
      <c r="GYZ407" s="440"/>
      <c r="GZA407" s="440"/>
      <c r="GZB407" s="440"/>
      <c r="GZC407" s="440"/>
      <c r="GZD407" s="440"/>
      <c r="GZE407" s="440"/>
      <c r="GZF407" s="440"/>
      <c r="GZG407" s="440"/>
      <c r="GZH407" s="440"/>
      <c r="GZI407" s="440"/>
      <c r="GZJ407" s="440"/>
      <c r="GZK407" s="440"/>
      <c r="GZL407" s="440"/>
      <c r="GZM407" s="440"/>
      <c r="GZN407" s="440"/>
      <c r="GZO407" s="440"/>
      <c r="GZP407" s="440"/>
      <c r="GZQ407" s="440"/>
      <c r="GZR407" s="440"/>
      <c r="GZS407" s="440"/>
      <c r="GZT407" s="440"/>
      <c r="GZU407" s="440"/>
      <c r="GZV407" s="440"/>
      <c r="GZW407" s="440"/>
      <c r="GZX407" s="440"/>
      <c r="GZY407" s="440"/>
      <c r="GZZ407" s="440"/>
      <c r="HAA407" s="440"/>
      <c r="HAB407" s="440"/>
      <c r="HAC407" s="440"/>
      <c r="HAD407" s="440"/>
      <c r="HAE407" s="440"/>
      <c r="HAF407" s="440"/>
      <c r="HAG407" s="440"/>
      <c r="HAH407" s="440"/>
      <c r="HAI407" s="440"/>
      <c r="HAJ407" s="440"/>
      <c r="HAK407" s="440"/>
      <c r="HAL407" s="440"/>
      <c r="HAM407" s="440"/>
      <c r="HAN407" s="440"/>
      <c r="HAO407" s="440"/>
      <c r="HAP407" s="440"/>
      <c r="HAQ407" s="440"/>
      <c r="HAR407" s="440"/>
      <c r="HAS407" s="440"/>
      <c r="HAT407" s="440"/>
      <c r="HAU407" s="440"/>
      <c r="HAV407" s="440"/>
      <c r="HAW407" s="440"/>
      <c r="HAX407" s="440"/>
      <c r="HAY407" s="440"/>
      <c r="HAZ407" s="440"/>
      <c r="HBA407" s="440"/>
      <c r="HBB407" s="440"/>
      <c r="HBC407" s="440"/>
      <c r="HBD407" s="440"/>
      <c r="HBE407" s="440"/>
      <c r="HBF407" s="440"/>
      <c r="HBG407" s="440"/>
      <c r="HBH407" s="440"/>
      <c r="HBI407" s="440"/>
      <c r="HBJ407" s="440"/>
      <c r="HBK407" s="440"/>
      <c r="HBL407" s="440"/>
      <c r="HBM407" s="440"/>
      <c r="HBN407" s="440"/>
      <c r="HBO407" s="440"/>
      <c r="HBP407" s="440"/>
      <c r="HBQ407" s="440"/>
      <c r="HBR407" s="440"/>
      <c r="HBS407" s="440"/>
      <c r="HBT407" s="440"/>
      <c r="HBU407" s="440"/>
      <c r="HBV407" s="440"/>
      <c r="HBW407" s="440"/>
      <c r="HBX407" s="440"/>
      <c r="HBY407" s="440"/>
      <c r="HBZ407" s="440"/>
      <c r="HCA407" s="440"/>
      <c r="HCB407" s="440"/>
      <c r="HCC407" s="440"/>
      <c r="HCD407" s="440"/>
      <c r="HCE407" s="440"/>
      <c r="HCF407" s="440"/>
      <c r="HCG407" s="440"/>
      <c r="HCH407" s="440"/>
      <c r="HCI407" s="440"/>
      <c r="HCJ407" s="440"/>
      <c r="HCK407" s="440"/>
      <c r="HCL407" s="440"/>
      <c r="HCM407" s="440"/>
      <c r="HCN407" s="440"/>
      <c r="HCO407" s="440"/>
      <c r="HCP407" s="440"/>
      <c r="HCQ407" s="440"/>
      <c r="HCR407" s="440"/>
      <c r="HCS407" s="440"/>
      <c r="HCT407" s="440"/>
      <c r="HCU407" s="440"/>
      <c r="HCV407" s="440"/>
      <c r="HCW407" s="440"/>
      <c r="HCX407" s="440"/>
      <c r="HCY407" s="440"/>
      <c r="HCZ407" s="440"/>
      <c r="HDA407" s="440"/>
      <c r="HDB407" s="440"/>
      <c r="HDC407" s="440"/>
      <c r="HDD407" s="440"/>
      <c r="HDE407" s="440"/>
      <c r="HDF407" s="440"/>
      <c r="HDG407" s="440"/>
      <c r="HDH407" s="440"/>
      <c r="HDI407" s="440"/>
      <c r="HDJ407" s="440"/>
      <c r="HDK407" s="440"/>
      <c r="HDL407" s="440"/>
      <c r="HDM407" s="440"/>
      <c r="HDN407" s="440"/>
      <c r="HDO407" s="440"/>
      <c r="HDP407" s="440"/>
      <c r="HDQ407" s="440"/>
      <c r="HDR407" s="440"/>
      <c r="HDS407" s="440"/>
      <c r="HDT407" s="440"/>
      <c r="HDU407" s="440"/>
      <c r="HDV407" s="440"/>
      <c r="HDW407" s="440"/>
      <c r="HDX407" s="440"/>
      <c r="HDY407" s="440"/>
      <c r="HDZ407" s="440"/>
      <c r="HEA407" s="440"/>
      <c r="HEB407" s="440"/>
      <c r="HEC407" s="440"/>
      <c r="HED407" s="440"/>
      <c r="HEE407" s="440"/>
      <c r="HEF407" s="440"/>
      <c r="HEG407" s="440"/>
      <c r="HEH407" s="440"/>
      <c r="HEI407" s="440"/>
      <c r="HEJ407" s="440"/>
      <c r="HEK407" s="440"/>
      <c r="HEL407" s="440"/>
      <c r="HEM407" s="440"/>
      <c r="HEN407" s="440"/>
      <c r="HEO407" s="440"/>
      <c r="HEP407" s="440"/>
      <c r="HEQ407" s="440"/>
      <c r="HER407" s="440"/>
      <c r="HES407" s="440"/>
      <c r="HET407" s="440"/>
      <c r="HEU407" s="440"/>
      <c r="HEV407" s="440"/>
      <c r="HEW407" s="440"/>
      <c r="HEX407" s="440"/>
      <c r="HEY407" s="440"/>
      <c r="HEZ407" s="440"/>
      <c r="HFA407" s="440"/>
      <c r="HFB407" s="440"/>
      <c r="HFC407" s="440"/>
      <c r="HFD407" s="440"/>
      <c r="HFE407" s="440"/>
      <c r="HFF407" s="440"/>
      <c r="HFG407" s="440"/>
      <c r="HFH407" s="440"/>
      <c r="HFI407" s="440"/>
      <c r="HFJ407" s="440"/>
      <c r="HFK407" s="440"/>
      <c r="HFL407" s="440"/>
      <c r="HFM407" s="440"/>
      <c r="HFN407" s="440"/>
      <c r="HFO407" s="440"/>
      <c r="HFP407" s="440"/>
      <c r="HFQ407" s="440"/>
      <c r="HFR407" s="440"/>
      <c r="HFS407" s="440"/>
      <c r="HFT407" s="440"/>
      <c r="HFU407" s="440"/>
      <c r="HFV407" s="440"/>
      <c r="HFW407" s="440"/>
      <c r="HFX407" s="440"/>
      <c r="HFY407" s="440"/>
      <c r="HFZ407" s="440"/>
      <c r="HGA407" s="440"/>
      <c r="HGB407" s="440"/>
      <c r="HGC407" s="440"/>
      <c r="HGD407" s="440"/>
      <c r="HGE407" s="440"/>
      <c r="HGF407" s="440"/>
      <c r="HGG407" s="440"/>
      <c r="HGH407" s="440"/>
      <c r="HGI407" s="440"/>
      <c r="HGJ407" s="440"/>
      <c r="HGK407" s="440"/>
      <c r="HGL407" s="440"/>
      <c r="HGM407" s="440"/>
      <c r="HGN407" s="440"/>
      <c r="HGO407" s="440"/>
      <c r="HGP407" s="440"/>
      <c r="HGQ407" s="440"/>
      <c r="HGR407" s="440"/>
      <c r="HGS407" s="440"/>
      <c r="HGT407" s="440"/>
      <c r="HGU407" s="440"/>
      <c r="HGV407" s="440"/>
      <c r="HGW407" s="440"/>
      <c r="HGX407" s="440"/>
      <c r="HGY407" s="440"/>
      <c r="HGZ407" s="440"/>
      <c r="HHA407" s="440"/>
      <c r="HHB407" s="440"/>
      <c r="HHC407" s="440"/>
      <c r="HHD407" s="440"/>
      <c r="HHE407" s="440"/>
      <c r="HHF407" s="440"/>
      <c r="HHG407" s="440"/>
      <c r="HHH407" s="440"/>
      <c r="HHI407" s="440"/>
      <c r="HHJ407" s="440"/>
      <c r="HHK407" s="440"/>
      <c r="HHL407" s="440"/>
      <c r="HHM407" s="440"/>
      <c r="HHN407" s="440"/>
      <c r="HHO407" s="440"/>
      <c r="HHP407" s="440"/>
      <c r="HHQ407" s="440"/>
      <c r="HHR407" s="440"/>
      <c r="HHS407" s="440"/>
      <c r="HHT407" s="440"/>
      <c r="HHU407" s="440"/>
      <c r="HHV407" s="440"/>
      <c r="HHW407" s="440"/>
      <c r="HHX407" s="440"/>
      <c r="HHY407" s="440"/>
      <c r="HHZ407" s="440"/>
      <c r="HIA407" s="440"/>
      <c r="HIB407" s="440"/>
      <c r="HIC407" s="440"/>
      <c r="HID407" s="440"/>
      <c r="HIE407" s="440"/>
      <c r="HIF407" s="440"/>
      <c r="HIG407" s="440"/>
      <c r="HIH407" s="440"/>
      <c r="HII407" s="440"/>
      <c r="HIJ407" s="440"/>
      <c r="HIK407" s="440"/>
      <c r="HIL407" s="440"/>
      <c r="HIM407" s="440"/>
      <c r="HIN407" s="440"/>
      <c r="HIO407" s="440"/>
      <c r="HIP407" s="440"/>
      <c r="HIQ407" s="440"/>
      <c r="HIR407" s="440"/>
      <c r="HIS407" s="440"/>
      <c r="HIT407" s="440"/>
      <c r="HIU407" s="440"/>
      <c r="HIV407" s="440"/>
      <c r="HIW407" s="440"/>
      <c r="HIX407" s="440"/>
      <c r="HIY407" s="440"/>
      <c r="HIZ407" s="440"/>
      <c r="HJA407" s="440"/>
      <c r="HJB407" s="440"/>
      <c r="HJC407" s="440"/>
      <c r="HJD407" s="440"/>
      <c r="HJE407" s="440"/>
      <c r="HJF407" s="440"/>
      <c r="HJG407" s="440"/>
      <c r="HJH407" s="440"/>
      <c r="HJI407" s="440"/>
      <c r="HJJ407" s="440"/>
      <c r="HJK407" s="440"/>
      <c r="HJL407" s="440"/>
      <c r="HJM407" s="440"/>
      <c r="HJN407" s="440"/>
      <c r="HJO407" s="440"/>
      <c r="HJP407" s="440"/>
      <c r="HJQ407" s="440"/>
      <c r="HJR407" s="440"/>
      <c r="HJS407" s="440"/>
      <c r="HJT407" s="440"/>
      <c r="HJU407" s="440"/>
      <c r="HJV407" s="440"/>
      <c r="HJW407" s="440"/>
      <c r="HJX407" s="440"/>
      <c r="HJY407" s="440"/>
      <c r="HJZ407" s="440"/>
      <c r="HKA407" s="440"/>
      <c r="HKB407" s="440"/>
      <c r="HKC407" s="440"/>
      <c r="HKD407" s="440"/>
      <c r="HKE407" s="440"/>
      <c r="HKF407" s="440"/>
      <c r="HKG407" s="440"/>
      <c r="HKH407" s="440"/>
      <c r="HKI407" s="440"/>
      <c r="HKJ407" s="440"/>
      <c r="HKK407" s="440"/>
      <c r="HKL407" s="440"/>
      <c r="HKM407" s="440"/>
      <c r="HKN407" s="440"/>
      <c r="HKO407" s="440"/>
      <c r="HKP407" s="440"/>
      <c r="HKQ407" s="440"/>
      <c r="HKR407" s="440"/>
      <c r="HKS407" s="440"/>
      <c r="HKT407" s="440"/>
      <c r="HKU407" s="440"/>
      <c r="HKV407" s="440"/>
      <c r="HKW407" s="440"/>
      <c r="HKX407" s="440"/>
      <c r="HKY407" s="440"/>
      <c r="HKZ407" s="440"/>
      <c r="HLA407" s="440"/>
      <c r="HLB407" s="440"/>
      <c r="HLC407" s="440"/>
      <c r="HLD407" s="440"/>
      <c r="HLE407" s="440"/>
      <c r="HLF407" s="440"/>
      <c r="HLG407" s="440"/>
      <c r="HLH407" s="440"/>
      <c r="HLI407" s="440"/>
      <c r="HLJ407" s="440"/>
      <c r="HLK407" s="440"/>
      <c r="HLL407" s="440"/>
      <c r="HLM407" s="440"/>
      <c r="HLN407" s="440"/>
      <c r="HLO407" s="440"/>
      <c r="HLP407" s="440"/>
      <c r="HLQ407" s="440"/>
      <c r="HLR407" s="440"/>
      <c r="HLS407" s="440"/>
      <c r="HLT407" s="440"/>
      <c r="HLU407" s="440"/>
      <c r="HLV407" s="440"/>
      <c r="HLW407" s="440"/>
      <c r="HLX407" s="440"/>
      <c r="HLY407" s="440"/>
      <c r="HLZ407" s="440"/>
      <c r="HMA407" s="440"/>
      <c r="HMB407" s="440"/>
      <c r="HMC407" s="440"/>
      <c r="HMD407" s="440"/>
      <c r="HME407" s="440"/>
      <c r="HMF407" s="440"/>
      <c r="HMG407" s="440"/>
      <c r="HMH407" s="440"/>
      <c r="HMI407" s="440"/>
      <c r="HMJ407" s="440"/>
      <c r="HMK407" s="440"/>
      <c r="HML407" s="440"/>
      <c r="HMM407" s="440"/>
      <c r="HMN407" s="440"/>
      <c r="HMO407" s="440"/>
      <c r="HMP407" s="440"/>
      <c r="HMQ407" s="440"/>
      <c r="HMR407" s="440"/>
      <c r="HMS407" s="440"/>
      <c r="HMT407" s="440"/>
      <c r="HMU407" s="440"/>
      <c r="HMV407" s="440"/>
      <c r="HMW407" s="440"/>
      <c r="HMX407" s="440"/>
      <c r="HMY407" s="440"/>
      <c r="HMZ407" s="440"/>
      <c r="HNA407" s="440"/>
      <c r="HNB407" s="440"/>
      <c r="HNC407" s="440"/>
      <c r="HND407" s="440"/>
      <c r="HNE407" s="440"/>
      <c r="HNF407" s="440"/>
      <c r="HNG407" s="440"/>
      <c r="HNH407" s="440"/>
      <c r="HNI407" s="440"/>
      <c r="HNJ407" s="440"/>
      <c r="HNK407" s="440"/>
      <c r="HNL407" s="440"/>
      <c r="HNM407" s="440"/>
      <c r="HNN407" s="440"/>
      <c r="HNO407" s="440"/>
      <c r="HNP407" s="440"/>
      <c r="HNQ407" s="440"/>
      <c r="HNR407" s="440"/>
      <c r="HNS407" s="440"/>
      <c r="HNT407" s="440"/>
      <c r="HNU407" s="440"/>
      <c r="HNV407" s="440"/>
      <c r="HNW407" s="440"/>
      <c r="HNX407" s="440"/>
      <c r="HNY407" s="440"/>
      <c r="HNZ407" s="440"/>
      <c r="HOA407" s="440"/>
      <c r="HOB407" s="440"/>
      <c r="HOC407" s="440"/>
      <c r="HOD407" s="440"/>
      <c r="HOE407" s="440"/>
      <c r="HOF407" s="440"/>
      <c r="HOG407" s="440"/>
      <c r="HOH407" s="440"/>
      <c r="HOI407" s="440"/>
      <c r="HOJ407" s="440"/>
      <c r="HOK407" s="440"/>
      <c r="HOL407" s="440"/>
      <c r="HOM407" s="440"/>
      <c r="HON407" s="440"/>
      <c r="HOO407" s="440"/>
      <c r="HOP407" s="440"/>
      <c r="HOQ407" s="440"/>
      <c r="HOR407" s="440"/>
      <c r="HOS407" s="440"/>
      <c r="HOT407" s="440"/>
      <c r="HOU407" s="440"/>
      <c r="HOV407" s="440"/>
      <c r="HOW407" s="440"/>
      <c r="HOX407" s="440"/>
      <c r="HOY407" s="440"/>
      <c r="HOZ407" s="440"/>
      <c r="HPA407" s="440"/>
      <c r="HPB407" s="440"/>
      <c r="HPC407" s="440"/>
      <c r="HPD407" s="440"/>
      <c r="HPE407" s="440"/>
      <c r="HPF407" s="440"/>
      <c r="HPG407" s="440"/>
      <c r="HPH407" s="440"/>
      <c r="HPI407" s="440"/>
      <c r="HPJ407" s="440"/>
      <c r="HPK407" s="440"/>
      <c r="HPL407" s="440"/>
      <c r="HPM407" s="440"/>
      <c r="HPN407" s="440"/>
      <c r="HPO407" s="440"/>
      <c r="HPP407" s="440"/>
      <c r="HPQ407" s="440"/>
      <c r="HPR407" s="440"/>
      <c r="HPS407" s="440"/>
      <c r="HPT407" s="440"/>
      <c r="HPU407" s="440"/>
      <c r="HPV407" s="440"/>
      <c r="HPW407" s="440"/>
      <c r="HPX407" s="440"/>
      <c r="HPY407" s="440"/>
      <c r="HPZ407" s="440"/>
      <c r="HQA407" s="440"/>
      <c r="HQB407" s="440"/>
      <c r="HQC407" s="440"/>
      <c r="HQD407" s="440"/>
      <c r="HQE407" s="440"/>
      <c r="HQF407" s="440"/>
      <c r="HQG407" s="440"/>
      <c r="HQH407" s="440"/>
      <c r="HQI407" s="440"/>
      <c r="HQJ407" s="440"/>
      <c r="HQK407" s="440"/>
      <c r="HQL407" s="440"/>
      <c r="HQM407" s="440"/>
      <c r="HQN407" s="440"/>
      <c r="HQO407" s="440"/>
      <c r="HQP407" s="440"/>
      <c r="HQQ407" s="440"/>
      <c r="HQR407" s="440"/>
      <c r="HQS407" s="440"/>
      <c r="HQT407" s="440"/>
      <c r="HQU407" s="440"/>
      <c r="HQV407" s="440"/>
      <c r="HQW407" s="440"/>
      <c r="HQX407" s="440"/>
      <c r="HQY407" s="440"/>
      <c r="HQZ407" s="440"/>
      <c r="HRA407" s="440"/>
      <c r="HRB407" s="440"/>
      <c r="HRC407" s="440"/>
      <c r="HRD407" s="440"/>
      <c r="HRE407" s="440"/>
      <c r="HRF407" s="440"/>
      <c r="HRG407" s="440"/>
      <c r="HRH407" s="440"/>
      <c r="HRI407" s="440"/>
      <c r="HRJ407" s="440"/>
      <c r="HRK407" s="440"/>
      <c r="HRL407" s="440"/>
      <c r="HRM407" s="440"/>
      <c r="HRN407" s="440"/>
      <c r="HRO407" s="440"/>
      <c r="HRP407" s="440"/>
      <c r="HRQ407" s="440"/>
      <c r="HRR407" s="440"/>
      <c r="HRS407" s="440"/>
      <c r="HRT407" s="440"/>
      <c r="HRU407" s="440"/>
      <c r="HRV407" s="440"/>
      <c r="HRW407" s="440"/>
      <c r="HRX407" s="440"/>
      <c r="HRY407" s="440"/>
      <c r="HRZ407" s="440"/>
      <c r="HSA407" s="440"/>
      <c r="HSB407" s="440"/>
      <c r="HSC407" s="440"/>
      <c r="HSD407" s="440"/>
      <c r="HSE407" s="440"/>
      <c r="HSF407" s="440"/>
      <c r="HSG407" s="440"/>
      <c r="HSH407" s="440"/>
      <c r="HSI407" s="440"/>
      <c r="HSJ407" s="440"/>
      <c r="HSK407" s="440"/>
      <c r="HSL407" s="440"/>
      <c r="HSM407" s="440"/>
      <c r="HSN407" s="440"/>
      <c r="HSO407" s="440"/>
      <c r="HSP407" s="440"/>
      <c r="HSQ407" s="440"/>
      <c r="HSR407" s="440"/>
      <c r="HSS407" s="440"/>
      <c r="HST407" s="440"/>
      <c r="HSU407" s="440"/>
      <c r="HSV407" s="440"/>
      <c r="HSW407" s="440"/>
      <c r="HSX407" s="440"/>
      <c r="HSY407" s="440"/>
      <c r="HSZ407" s="440"/>
      <c r="HTA407" s="440"/>
      <c r="HTB407" s="440"/>
      <c r="HTC407" s="440"/>
      <c r="HTD407" s="440"/>
      <c r="HTE407" s="440"/>
      <c r="HTF407" s="440"/>
      <c r="HTG407" s="440"/>
      <c r="HTH407" s="440"/>
      <c r="HTI407" s="440"/>
      <c r="HTJ407" s="440"/>
      <c r="HTK407" s="440"/>
      <c r="HTL407" s="440"/>
      <c r="HTM407" s="440"/>
      <c r="HTN407" s="440"/>
      <c r="HTO407" s="440"/>
      <c r="HTP407" s="440"/>
      <c r="HTQ407" s="440"/>
      <c r="HTR407" s="440"/>
      <c r="HTS407" s="440"/>
      <c r="HTT407" s="440"/>
      <c r="HTU407" s="440"/>
      <c r="HTV407" s="440"/>
      <c r="HTW407" s="440"/>
      <c r="HTX407" s="440"/>
      <c r="HTY407" s="440"/>
      <c r="HTZ407" s="440"/>
      <c r="HUA407" s="440"/>
      <c r="HUB407" s="440"/>
      <c r="HUC407" s="440"/>
      <c r="HUD407" s="440"/>
      <c r="HUE407" s="440"/>
      <c r="HUF407" s="440"/>
      <c r="HUG407" s="440"/>
      <c r="HUH407" s="440"/>
      <c r="HUI407" s="440"/>
      <c r="HUJ407" s="440"/>
      <c r="HUK407" s="440"/>
      <c r="HUL407" s="440"/>
      <c r="HUM407" s="440"/>
      <c r="HUN407" s="440"/>
      <c r="HUO407" s="440"/>
      <c r="HUP407" s="440"/>
      <c r="HUQ407" s="440"/>
      <c r="HUR407" s="440"/>
      <c r="HUS407" s="440"/>
      <c r="HUT407" s="440"/>
      <c r="HUU407" s="440"/>
      <c r="HUV407" s="440"/>
      <c r="HUW407" s="440"/>
      <c r="HUX407" s="440"/>
      <c r="HUY407" s="440"/>
      <c r="HUZ407" s="440"/>
      <c r="HVA407" s="440"/>
      <c r="HVB407" s="440"/>
      <c r="HVC407" s="440"/>
      <c r="HVD407" s="440"/>
      <c r="HVE407" s="440"/>
      <c r="HVF407" s="440"/>
      <c r="HVG407" s="440"/>
      <c r="HVH407" s="440"/>
      <c r="HVI407" s="440"/>
      <c r="HVJ407" s="440"/>
      <c r="HVK407" s="440"/>
      <c r="HVL407" s="440"/>
      <c r="HVM407" s="440"/>
      <c r="HVN407" s="440"/>
      <c r="HVO407" s="440"/>
      <c r="HVP407" s="440"/>
      <c r="HVQ407" s="440"/>
      <c r="HVR407" s="440"/>
      <c r="HVS407" s="440"/>
      <c r="HVT407" s="440"/>
      <c r="HVU407" s="440"/>
      <c r="HVV407" s="440"/>
      <c r="HVW407" s="440"/>
      <c r="HVX407" s="440"/>
      <c r="HVY407" s="440"/>
      <c r="HVZ407" s="440"/>
      <c r="HWA407" s="440"/>
      <c r="HWB407" s="440"/>
      <c r="HWC407" s="440"/>
      <c r="HWD407" s="440"/>
      <c r="HWE407" s="440"/>
      <c r="HWF407" s="440"/>
      <c r="HWG407" s="440"/>
      <c r="HWH407" s="440"/>
      <c r="HWI407" s="440"/>
      <c r="HWJ407" s="440"/>
      <c r="HWK407" s="440"/>
      <c r="HWL407" s="440"/>
      <c r="HWM407" s="440"/>
      <c r="HWN407" s="440"/>
      <c r="HWO407" s="440"/>
      <c r="HWP407" s="440"/>
      <c r="HWQ407" s="440"/>
      <c r="HWR407" s="440"/>
      <c r="HWS407" s="440"/>
      <c r="HWT407" s="440"/>
      <c r="HWU407" s="440"/>
      <c r="HWV407" s="440"/>
      <c r="HWW407" s="440"/>
      <c r="HWX407" s="440"/>
      <c r="HWY407" s="440"/>
      <c r="HWZ407" s="440"/>
      <c r="HXA407" s="440"/>
      <c r="HXB407" s="440"/>
      <c r="HXC407" s="440"/>
      <c r="HXD407" s="440"/>
      <c r="HXE407" s="440"/>
      <c r="HXF407" s="440"/>
      <c r="HXG407" s="440"/>
      <c r="HXH407" s="440"/>
      <c r="HXI407" s="440"/>
      <c r="HXJ407" s="440"/>
      <c r="HXK407" s="440"/>
      <c r="HXL407" s="440"/>
      <c r="HXM407" s="440"/>
      <c r="HXN407" s="440"/>
      <c r="HXO407" s="440"/>
      <c r="HXP407" s="440"/>
      <c r="HXQ407" s="440"/>
      <c r="HXR407" s="440"/>
      <c r="HXS407" s="440"/>
      <c r="HXT407" s="440"/>
      <c r="HXU407" s="440"/>
      <c r="HXV407" s="440"/>
      <c r="HXW407" s="440"/>
      <c r="HXX407" s="440"/>
      <c r="HXY407" s="440"/>
      <c r="HXZ407" s="440"/>
      <c r="HYA407" s="440"/>
      <c r="HYB407" s="440"/>
      <c r="HYC407" s="440"/>
      <c r="HYD407" s="440"/>
      <c r="HYE407" s="440"/>
      <c r="HYF407" s="440"/>
      <c r="HYG407" s="440"/>
      <c r="HYH407" s="440"/>
      <c r="HYI407" s="440"/>
      <c r="HYJ407" s="440"/>
      <c r="HYK407" s="440"/>
      <c r="HYL407" s="440"/>
      <c r="HYM407" s="440"/>
      <c r="HYN407" s="440"/>
      <c r="HYO407" s="440"/>
      <c r="HYP407" s="440"/>
      <c r="HYQ407" s="440"/>
      <c r="HYR407" s="440"/>
      <c r="HYS407" s="440"/>
      <c r="HYT407" s="440"/>
      <c r="HYU407" s="440"/>
      <c r="HYV407" s="440"/>
      <c r="HYW407" s="440"/>
      <c r="HYX407" s="440"/>
      <c r="HYY407" s="440"/>
      <c r="HYZ407" s="440"/>
      <c r="HZA407" s="440"/>
      <c r="HZB407" s="440"/>
      <c r="HZC407" s="440"/>
      <c r="HZD407" s="440"/>
      <c r="HZE407" s="440"/>
      <c r="HZF407" s="440"/>
      <c r="HZG407" s="440"/>
      <c r="HZH407" s="440"/>
      <c r="HZI407" s="440"/>
      <c r="HZJ407" s="440"/>
      <c r="HZK407" s="440"/>
      <c r="HZL407" s="440"/>
      <c r="HZM407" s="440"/>
      <c r="HZN407" s="440"/>
      <c r="HZO407" s="440"/>
      <c r="HZP407" s="440"/>
      <c r="HZQ407" s="440"/>
      <c r="HZR407" s="440"/>
      <c r="HZS407" s="440"/>
      <c r="HZT407" s="440"/>
      <c r="HZU407" s="440"/>
      <c r="HZV407" s="440"/>
      <c r="HZW407" s="440"/>
      <c r="HZX407" s="440"/>
      <c r="HZY407" s="440"/>
      <c r="HZZ407" s="440"/>
      <c r="IAA407" s="440"/>
      <c r="IAB407" s="440"/>
      <c r="IAC407" s="440"/>
      <c r="IAD407" s="440"/>
      <c r="IAE407" s="440"/>
      <c r="IAF407" s="440"/>
      <c r="IAG407" s="440"/>
      <c r="IAH407" s="440"/>
      <c r="IAI407" s="440"/>
      <c r="IAJ407" s="440"/>
      <c r="IAK407" s="440"/>
      <c r="IAL407" s="440"/>
      <c r="IAM407" s="440"/>
      <c r="IAN407" s="440"/>
      <c r="IAO407" s="440"/>
      <c r="IAP407" s="440"/>
      <c r="IAQ407" s="440"/>
      <c r="IAR407" s="440"/>
      <c r="IAS407" s="440"/>
      <c r="IAT407" s="440"/>
      <c r="IAU407" s="440"/>
      <c r="IAV407" s="440"/>
      <c r="IAW407" s="440"/>
      <c r="IAX407" s="440"/>
      <c r="IAY407" s="440"/>
      <c r="IAZ407" s="440"/>
      <c r="IBA407" s="440"/>
      <c r="IBB407" s="440"/>
      <c r="IBC407" s="440"/>
      <c r="IBD407" s="440"/>
      <c r="IBE407" s="440"/>
      <c r="IBF407" s="440"/>
      <c r="IBG407" s="440"/>
      <c r="IBH407" s="440"/>
      <c r="IBI407" s="440"/>
      <c r="IBJ407" s="440"/>
      <c r="IBK407" s="440"/>
      <c r="IBL407" s="440"/>
      <c r="IBM407" s="440"/>
      <c r="IBN407" s="440"/>
      <c r="IBO407" s="440"/>
      <c r="IBP407" s="440"/>
      <c r="IBQ407" s="440"/>
      <c r="IBR407" s="440"/>
      <c r="IBS407" s="440"/>
      <c r="IBT407" s="440"/>
      <c r="IBU407" s="440"/>
      <c r="IBV407" s="440"/>
      <c r="IBW407" s="440"/>
      <c r="IBX407" s="440"/>
      <c r="IBY407" s="440"/>
      <c r="IBZ407" s="440"/>
      <c r="ICA407" s="440"/>
      <c r="ICB407" s="440"/>
      <c r="ICC407" s="440"/>
      <c r="ICD407" s="440"/>
      <c r="ICE407" s="440"/>
      <c r="ICF407" s="440"/>
      <c r="ICG407" s="440"/>
      <c r="ICH407" s="440"/>
      <c r="ICI407" s="440"/>
      <c r="ICJ407" s="440"/>
      <c r="ICK407" s="440"/>
      <c r="ICL407" s="440"/>
      <c r="ICM407" s="440"/>
      <c r="ICN407" s="440"/>
      <c r="ICO407" s="440"/>
      <c r="ICP407" s="440"/>
      <c r="ICQ407" s="440"/>
      <c r="ICR407" s="440"/>
      <c r="ICS407" s="440"/>
      <c r="ICT407" s="440"/>
      <c r="ICU407" s="440"/>
      <c r="ICV407" s="440"/>
      <c r="ICW407" s="440"/>
      <c r="ICX407" s="440"/>
      <c r="ICY407" s="440"/>
      <c r="ICZ407" s="440"/>
      <c r="IDA407" s="440"/>
      <c r="IDB407" s="440"/>
      <c r="IDC407" s="440"/>
      <c r="IDD407" s="440"/>
      <c r="IDE407" s="440"/>
      <c r="IDF407" s="440"/>
      <c r="IDG407" s="440"/>
      <c r="IDH407" s="440"/>
      <c r="IDI407" s="440"/>
      <c r="IDJ407" s="440"/>
      <c r="IDK407" s="440"/>
      <c r="IDL407" s="440"/>
      <c r="IDM407" s="440"/>
      <c r="IDN407" s="440"/>
      <c r="IDO407" s="440"/>
      <c r="IDP407" s="440"/>
      <c r="IDQ407" s="440"/>
      <c r="IDR407" s="440"/>
      <c r="IDS407" s="440"/>
      <c r="IDT407" s="440"/>
      <c r="IDU407" s="440"/>
      <c r="IDV407" s="440"/>
      <c r="IDW407" s="440"/>
      <c r="IDX407" s="440"/>
      <c r="IDY407" s="440"/>
      <c r="IDZ407" s="440"/>
      <c r="IEA407" s="440"/>
      <c r="IEB407" s="440"/>
      <c r="IEC407" s="440"/>
      <c r="IED407" s="440"/>
      <c r="IEE407" s="440"/>
      <c r="IEF407" s="440"/>
      <c r="IEG407" s="440"/>
      <c r="IEH407" s="440"/>
      <c r="IEI407" s="440"/>
      <c r="IEJ407" s="440"/>
      <c r="IEK407" s="440"/>
      <c r="IEL407" s="440"/>
      <c r="IEM407" s="440"/>
      <c r="IEN407" s="440"/>
      <c r="IEO407" s="440"/>
      <c r="IEP407" s="440"/>
      <c r="IEQ407" s="440"/>
      <c r="IER407" s="440"/>
      <c r="IES407" s="440"/>
      <c r="IET407" s="440"/>
      <c r="IEU407" s="440"/>
      <c r="IEV407" s="440"/>
      <c r="IEW407" s="440"/>
      <c r="IEX407" s="440"/>
      <c r="IEY407" s="440"/>
      <c r="IEZ407" s="440"/>
      <c r="IFA407" s="440"/>
      <c r="IFB407" s="440"/>
      <c r="IFC407" s="440"/>
      <c r="IFD407" s="440"/>
      <c r="IFE407" s="440"/>
      <c r="IFF407" s="440"/>
      <c r="IFG407" s="440"/>
      <c r="IFH407" s="440"/>
      <c r="IFI407" s="440"/>
      <c r="IFJ407" s="440"/>
      <c r="IFK407" s="440"/>
      <c r="IFL407" s="440"/>
      <c r="IFM407" s="440"/>
      <c r="IFN407" s="440"/>
      <c r="IFO407" s="440"/>
      <c r="IFP407" s="440"/>
      <c r="IFQ407" s="440"/>
      <c r="IFR407" s="440"/>
      <c r="IFS407" s="440"/>
      <c r="IFT407" s="440"/>
      <c r="IFU407" s="440"/>
      <c r="IFV407" s="440"/>
      <c r="IFW407" s="440"/>
      <c r="IFX407" s="440"/>
      <c r="IFY407" s="440"/>
      <c r="IFZ407" s="440"/>
      <c r="IGA407" s="440"/>
      <c r="IGB407" s="440"/>
      <c r="IGC407" s="440"/>
      <c r="IGD407" s="440"/>
      <c r="IGE407" s="440"/>
      <c r="IGF407" s="440"/>
      <c r="IGG407" s="440"/>
      <c r="IGH407" s="440"/>
      <c r="IGI407" s="440"/>
      <c r="IGJ407" s="440"/>
      <c r="IGK407" s="440"/>
      <c r="IGL407" s="440"/>
      <c r="IGM407" s="440"/>
      <c r="IGN407" s="440"/>
      <c r="IGO407" s="440"/>
      <c r="IGP407" s="440"/>
      <c r="IGQ407" s="440"/>
      <c r="IGR407" s="440"/>
      <c r="IGS407" s="440"/>
      <c r="IGT407" s="440"/>
      <c r="IGU407" s="440"/>
      <c r="IGV407" s="440"/>
      <c r="IGW407" s="440"/>
      <c r="IGX407" s="440"/>
      <c r="IGY407" s="440"/>
      <c r="IGZ407" s="440"/>
      <c r="IHA407" s="440"/>
      <c r="IHB407" s="440"/>
      <c r="IHC407" s="440"/>
      <c r="IHD407" s="440"/>
      <c r="IHE407" s="440"/>
      <c r="IHF407" s="440"/>
      <c r="IHG407" s="440"/>
      <c r="IHH407" s="440"/>
      <c r="IHI407" s="440"/>
      <c r="IHJ407" s="440"/>
      <c r="IHK407" s="440"/>
      <c r="IHL407" s="440"/>
      <c r="IHM407" s="440"/>
      <c r="IHN407" s="440"/>
      <c r="IHO407" s="440"/>
      <c r="IHP407" s="440"/>
      <c r="IHQ407" s="440"/>
      <c r="IHR407" s="440"/>
      <c r="IHS407" s="440"/>
      <c r="IHT407" s="440"/>
      <c r="IHU407" s="440"/>
      <c r="IHV407" s="440"/>
      <c r="IHW407" s="440"/>
      <c r="IHX407" s="440"/>
      <c r="IHY407" s="440"/>
      <c r="IHZ407" s="440"/>
      <c r="IIA407" s="440"/>
      <c r="IIB407" s="440"/>
      <c r="IIC407" s="440"/>
      <c r="IID407" s="440"/>
      <c r="IIE407" s="440"/>
      <c r="IIF407" s="440"/>
      <c r="IIG407" s="440"/>
      <c r="IIH407" s="440"/>
      <c r="III407" s="440"/>
      <c r="IIJ407" s="440"/>
      <c r="IIK407" s="440"/>
      <c r="IIL407" s="440"/>
      <c r="IIM407" s="440"/>
      <c r="IIN407" s="440"/>
      <c r="IIO407" s="440"/>
      <c r="IIP407" s="440"/>
      <c r="IIQ407" s="440"/>
      <c r="IIR407" s="440"/>
      <c r="IIS407" s="440"/>
      <c r="IIT407" s="440"/>
      <c r="IIU407" s="440"/>
      <c r="IIV407" s="440"/>
      <c r="IIW407" s="440"/>
      <c r="IIX407" s="440"/>
      <c r="IIY407" s="440"/>
      <c r="IIZ407" s="440"/>
      <c r="IJA407" s="440"/>
      <c r="IJB407" s="440"/>
      <c r="IJC407" s="440"/>
      <c r="IJD407" s="440"/>
      <c r="IJE407" s="440"/>
      <c r="IJF407" s="440"/>
      <c r="IJG407" s="440"/>
      <c r="IJH407" s="440"/>
      <c r="IJI407" s="440"/>
      <c r="IJJ407" s="440"/>
      <c r="IJK407" s="440"/>
      <c r="IJL407" s="440"/>
      <c r="IJM407" s="440"/>
      <c r="IJN407" s="440"/>
      <c r="IJO407" s="440"/>
      <c r="IJP407" s="440"/>
      <c r="IJQ407" s="440"/>
      <c r="IJR407" s="440"/>
      <c r="IJS407" s="440"/>
      <c r="IJT407" s="440"/>
      <c r="IJU407" s="440"/>
      <c r="IJV407" s="440"/>
      <c r="IJW407" s="440"/>
      <c r="IJX407" s="440"/>
      <c r="IJY407" s="440"/>
      <c r="IJZ407" s="440"/>
      <c r="IKA407" s="440"/>
      <c r="IKB407" s="440"/>
      <c r="IKC407" s="440"/>
      <c r="IKD407" s="440"/>
      <c r="IKE407" s="440"/>
      <c r="IKF407" s="440"/>
      <c r="IKG407" s="440"/>
      <c r="IKH407" s="440"/>
      <c r="IKI407" s="440"/>
      <c r="IKJ407" s="440"/>
      <c r="IKK407" s="440"/>
      <c r="IKL407" s="440"/>
      <c r="IKM407" s="440"/>
      <c r="IKN407" s="440"/>
      <c r="IKO407" s="440"/>
      <c r="IKP407" s="440"/>
      <c r="IKQ407" s="440"/>
      <c r="IKR407" s="440"/>
      <c r="IKS407" s="440"/>
      <c r="IKT407" s="440"/>
      <c r="IKU407" s="440"/>
      <c r="IKV407" s="440"/>
      <c r="IKW407" s="440"/>
      <c r="IKX407" s="440"/>
      <c r="IKY407" s="440"/>
      <c r="IKZ407" s="440"/>
      <c r="ILA407" s="440"/>
      <c r="ILB407" s="440"/>
      <c r="ILC407" s="440"/>
      <c r="ILD407" s="440"/>
      <c r="ILE407" s="440"/>
      <c r="ILF407" s="440"/>
      <c r="ILG407" s="440"/>
      <c r="ILH407" s="440"/>
      <c r="ILI407" s="440"/>
      <c r="ILJ407" s="440"/>
      <c r="ILK407" s="440"/>
      <c r="ILL407" s="440"/>
      <c r="ILM407" s="440"/>
      <c r="ILN407" s="440"/>
      <c r="ILO407" s="440"/>
      <c r="ILP407" s="440"/>
      <c r="ILQ407" s="440"/>
      <c r="ILR407" s="440"/>
      <c r="ILS407" s="440"/>
      <c r="ILT407" s="440"/>
      <c r="ILU407" s="440"/>
      <c r="ILV407" s="440"/>
      <c r="ILW407" s="440"/>
      <c r="ILX407" s="440"/>
      <c r="ILY407" s="440"/>
      <c r="ILZ407" s="440"/>
      <c r="IMA407" s="440"/>
      <c r="IMB407" s="440"/>
      <c r="IMC407" s="440"/>
      <c r="IMD407" s="440"/>
      <c r="IME407" s="440"/>
      <c r="IMF407" s="440"/>
      <c r="IMG407" s="440"/>
      <c r="IMH407" s="440"/>
      <c r="IMI407" s="440"/>
      <c r="IMJ407" s="440"/>
      <c r="IMK407" s="440"/>
      <c r="IML407" s="440"/>
      <c r="IMM407" s="440"/>
      <c r="IMN407" s="440"/>
      <c r="IMO407" s="440"/>
      <c r="IMP407" s="440"/>
      <c r="IMQ407" s="440"/>
      <c r="IMR407" s="440"/>
      <c r="IMS407" s="440"/>
      <c r="IMT407" s="440"/>
      <c r="IMU407" s="440"/>
      <c r="IMV407" s="440"/>
      <c r="IMW407" s="440"/>
      <c r="IMX407" s="440"/>
      <c r="IMY407" s="440"/>
      <c r="IMZ407" s="440"/>
      <c r="INA407" s="440"/>
      <c r="INB407" s="440"/>
      <c r="INC407" s="440"/>
      <c r="IND407" s="440"/>
      <c r="INE407" s="440"/>
      <c r="INF407" s="440"/>
      <c r="ING407" s="440"/>
      <c r="INH407" s="440"/>
      <c r="INI407" s="440"/>
      <c r="INJ407" s="440"/>
      <c r="INK407" s="440"/>
      <c r="INL407" s="440"/>
      <c r="INM407" s="440"/>
      <c r="INN407" s="440"/>
      <c r="INO407" s="440"/>
      <c r="INP407" s="440"/>
      <c r="INQ407" s="440"/>
      <c r="INR407" s="440"/>
      <c r="INS407" s="440"/>
      <c r="INT407" s="440"/>
      <c r="INU407" s="440"/>
      <c r="INV407" s="440"/>
      <c r="INW407" s="440"/>
      <c r="INX407" s="440"/>
      <c r="INY407" s="440"/>
      <c r="INZ407" s="440"/>
      <c r="IOA407" s="440"/>
      <c r="IOB407" s="440"/>
      <c r="IOC407" s="440"/>
      <c r="IOD407" s="440"/>
      <c r="IOE407" s="440"/>
      <c r="IOF407" s="440"/>
      <c r="IOG407" s="440"/>
      <c r="IOH407" s="440"/>
      <c r="IOI407" s="440"/>
      <c r="IOJ407" s="440"/>
      <c r="IOK407" s="440"/>
      <c r="IOL407" s="440"/>
      <c r="IOM407" s="440"/>
      <c r="ION407" s="440"/>
      <c r="IOO407" s="440"/>
      <c r="IOP407" s="440"/>
      <c r="IOQ407" s="440"/>
      <c r="IOR407" s="440"/>
      <c r="IOS407" s="440"/>
      <c r="IOT407" s="440"/>
      <c r="IOU407" s="440"/>
      <c r="IOV407" s="440"/>
      <c r="IOW407" s="440"/>
      <c r="IOX407" s="440"/>
      <c r="IOY407" s="440"/>
      <c r="IOZ407" s="440"/>
      <c r="IPA407" s="440"/>
      <c r="IPB407" s="440"/>
      <c r="IPC407" s="440"/>
      <c r="IPD407" s="440"/>
      <c r="IPE407" s="440"/>
      <c r="IPF407" s="440"/>
      <c r="IPG407" s="440"/>
      <c r="IPH407" s="440"/>
      <c r="IPI407" s="440"/>
      <c r="IPJ407" s="440"/>
      <c r="IPK407" s="440"/>
      <c r="IPL407" s="440"/>
      <c r="IPM407" s="440"/>
      <c r="IPN407" s="440"/>
      <c r="IPO407" s="440"/>
      <c r="IPP407" s="440"/>
      <c r="IPQ407" s="440"/>
      <c r="IPR407" s="440"/>
      <c r="IPS407" s="440"/>
      <c r="IPT407" s="440"/>
      <c r="IPU407" s="440"/>
      <c r="IPV407" s="440"/>
      <c r="IPW407" s="440"/>
      <c r="IPX407" s="440"/>
      <c r="IPY407" s="440"/>
      <c r="IPZ407" s="440"/>
      <c r="IQA407" s="440"/>
      <c r="IQB407" s="440"/>
      <c r="IQC407" s="440"/>
      <c r="IQD407" s="440"/>
      <c r="IQE407" s="440"/>
      <c r="IQF407" s="440"/>
      <c r="IQG407" s="440"/>
      <c r="IQH407" s="440"/>
      <c r="IQI407" s="440"/>
      <c r="IQJ407" s="440"/>
      <c r="IQK407" s="440"/>
      <c r="IQL407" s="440"/>
      <c r="IQM407" s="440"/>
      <c r="IQN407" s="440"/>
      <c r="IQO407" s="440"/>
      <c r="IQP407" s="440"/>
      <c r="IQQ407" s="440"/>
      <c r="IQR407" s="440"/>
      <c r="IQS407" s="440"/>
      <c r="IQT407" s="440"/>
      <c r="IQU407" s="440"/>
      <c r="IQV407" s="440"/>
      <c r="IQW407" s="440"/>
      <c r="IQX407" s="440"/>
      <c r="IQY407" s="440"/>
      <c r="IQZ407" s="440"/>
      <c r="IRA407" s="440"/>
      <c r="IRB407" s="440"/>
      <c r="IRC407" s="440"/>
      <c r="IRD407" s="440"/>
      <c r="IRE407" s="440"/>
      <c r="IRF407" s="440"/>
      <c r="IRG407" s="440"/>
      <c r="IRH407" s="440"/>
      <c r="IRI407" s="440"/>
      <c r="IRJ407" s="440"/>
      <c r="IRK407" s="440"/>
      <c r="IRL407" s="440"/>
      <c r="IRM407" s="440"/>
      <c r="IRN407" s="440"/>
      <c r="IRO407" s="440"/>
      <c r="IRP407" s="440"/>
      <c r="IRQ407" s="440"/>
      <c r="IRR407" s="440"/>
      <c r="IRS407" s="440"/>
      <c r="IRT407" s="440"/>
      <c r="IRU407" s="440"/>
      <c r="IRV407" s="440"/>
      <c r="IRW407" s="440"/>
      <c r="IRX407" s="440"/>
      <c r="IRY407" s="440"/>
      <c r="IRZ407" s="440"/>
      <c r="ISA407" s="440"/>
      <c r="ISB407" s="440"/>
      <c r="ISC407" s="440"/>
      <c r="ISD407" s="440"/>
      <c r="ISE407" s="440"/>
      <c r="ISF407" s="440"/>
      <c r="ISG407" s="440"/>
      <c r="ISH407" s="440"/>
      <c r="ISI407" s="440"/>
      <c r="ISJ407" s="440"/>
      <c r="ISK407" s="440"/>
      <c r="ISL407" s="440"/>
      <c r="ISM407" s="440"/>
      <c r="ISN407" s="440"/>
      <c r="ISO407" s="440"/>
      <c r="ISP407" s="440"/>
      <c r="ISQ407" s="440"/>
      <c r="ISR407" s="440"/>
      <c r="ISS407" s="440"/>
      <c r="IST407" s="440"/>
      <c r="ISU407" s="440"/>
      <c r="ISV407" s="440"/>
      <c r="ISW407" s="440"/>
      <c r="ISX407" s="440"/>
      <c r="ISY407" s="440"/>
      <c r="ISZ407" s="440"/>
      <c r="ITA407" s="440"/>
      <c r="ITB407" s="440"/>
      <c r="ITC407" s="440"/>
      <c r="ITD407" s="440"/>
      <c r="ITE407" s="440"/>
      <c r="ITF407" s="440"/>
      <c r="ITG407" s="440"/>
      <c r="ITH407" s="440"/>
      <c r="ITI407" s="440"/>
      <c r="ITJ407" s="440"/>
      <c r="ITK407" s="440"/>
      <c r="ITL407" s="440"/>
      <c r="ITM407" s="440"/>
      <c r="ITN407" s="440"/>
      <c r="ITO407" s="440"/>
      <c r="ITP407" s="440"/>
      <c r="ITQ407" s="440"/>
      <c r="ITR407" s="440"/>
      <c r="ITS407" s="440"/>
      <c r="ITT407" s="440"/>
      <c r="ITU407" s="440"/>
      <c r="ITV407" s="440"/>
      <c r="ITW407" s="440"/>
      <c r="ITX407" s="440"/>
      <c r="ITY407" s="440"/>
      <c r="ITZ407" s="440"/>
      <c r="IUA407" s="440"/>
      <c r="IUB407" s="440"/>
      <c r="IUC407" s="440"/>
      <c r="IUD407" s="440"/>
      <c r="IUE407" s="440"/>
      <c r="IUF407" s="440"/>
      <c r="IUG407" s="440"/>
      <c r="IUH407" s="440"/>
      <c r="IUI407" s="440"/>
      <c r="IUJ407" s="440"/>
      <c r="IUK407" s="440"/>
      <c r="IUL407" s="440"/>
      <c r="IUM407" s="440"/>
      <c r="IUN407" s="440"/>
      <c r="IUO407" s="440"/>
      <c r="IUP407" s="440"/>
      <c r="IUQ407" s="440"/>
      <c r="IUR407" s="440"/>
      <c r="IUS407" s="440"/>
      <c r="IUT407" s="440"/>
      <c r="IUU407" s="440"/>
      <c r="IUV407" s="440"/>
      <c r="IUW407" s="440"/>
      <c r="IUX407" s="440"/>
      <c r="IUY407" s="440"/>
      <c r="IUZ407" s="440"/>
      <c r="IVA407" s="440"/>
      <c r="IVB407" s="440"/>
      <c r="IVC407" s="440"/>
      <c r="IVD407" s="440"/>
      <c r="IVE407" s="440"/>
      <c r="IVF407" s="440"/>
      <c r="IVG407" s="440"/>
      <c r="IVH407" s="440"/>
      <c r="IVI407" s="440"/>
      <c r="IVJ407" s="440"/>
      <c r="IVK407" s="440"/>
      <c r="IVL407" s="440"/>
      <c r="IVM407" s="440"/>
      <c r="IVN407" s="440"/>
      <c r="IVO407" s="440"/>
      <c r="IVP407" s="440"/>
      <c r="IVQ407" s="440"/>
      <c r="IVR407" s="440"/>
      <c r="IVS407" s="440"/>
      <c r="IVT407" s="440"/>
      <c r="IVU407" s="440"/>
      <c r="IVV407" s="440"/>
      <c r="IVW407" s="440"/>
      <c r="IVX407" s="440"/>
      <c r="IVY407" s="440"/>
      <c r="IVZ407" s="440"/>
      <c r="IWA407" s="440"/>
      <c r="IWB407" s="440"/>
      <c r="IWC407" s="440"/>
      <c r="IWD407" s="440"/>
      <c r="IWE407" s="440"/>
      <c r="IWF407" s="440"/>
      <c r="IWG407" s="440"/>
      <c r="IWH407" s="440"/>
      <c r="IWI407" s="440"/>
      <c r="IWJ407" s="440"/>
      <c r="IWK407" s="440"/>
      <c r="IWL407" s="440"/>
      <c r="IWM407" s="440"/>
      <c r="IWN407" s="440"/>
      <c r="IWO407" s="440"/>
      <c r="IWP407" s="440"/>
      <c r="IWQ407" s="440"/>
      <c r="IWR407" s="440"/>
      <c r="IWS407" s="440"/>
      <c r="IWT407" s="440"/>
      <c r="IWU407" s="440"/>
      <c r="IWV407" s="440"/>
      <c r="IWW407" s="440"/>
      <c r="IWX407" s="440"/>
      <c r="IWY407" s="440"/>
      <c r="IWZ407" s="440"/>
      <c r="IXA407" s="440"/>
      <c r="IXB407" s="440"/>
      <c r="IXC407" s="440"/>
      <c r="IXD407" s="440"/>
      <c r="IXE407" s="440"/>
      <c r="IXF407" s="440"/>
      <c r="IXG407" s="440"/>
      <c r="IXH407" s="440"/>
      <c r="IXI407" s="440"/>
      <c r="IXJ407" s="440"/>
      <c r="IXK407" s="440"/>
      <c r="IXL407" s="440"/>
      <c r="IXM407" s="440"/>
      <c r="IXN407" s="440"/>
      <c r="IXO407" s="440"/>
      <c r="IXP407" s="440"/>
      <c r="IXQ407" s="440"/>
      <c r="IXR407" s="440"/>
      <c r="IXS407" s="440"/>
      <c r="IXT407" s="440"/>
      <c r="IXU407" s="440"/>
      <c r="IXV407" s="440"/>
      <c r="IXW407" s="440"/>
      <c r="IXX407" s="440"/>
      <c r="IXY407" s="440"/>
      <c r="IXZ407" s="440"/>
      <c r="IYA407" s="440"/>
      <c r="IYB407" s="440"/>
      <c r="IYC407" s="440"/>
      <c r="IYD407" s="440"/>
      <c r="IYE407" s="440"/>
      <c r="IYF407" s="440"/>
      <c r="IYG407" s="440"/>
      <c r="IYH407" s="440"/>
      <c r="IYI407" s="440"/>
      <c r="IYJ407" s="440"/>
      <c r="IYK407" s="440"/>
      <c r="IYL407" s="440"/>
      <c r="IYM407" s="440"/>
      <c r="IYN407" s="440"/>
      <c r="IYO407" s="440"/>
      <c r="IYP407" s="440"/>
      <c r="IYQ407" s="440"/>
      <c r="IYR407" s="440"/>
      <c r="IYS407" s="440"/>
      <c r="IYT407" s="440"/>
      <c r="IYU407" s="440"/>
      <c r="IYV407" s="440"/>
      <c r="IYW407" s="440"/>
      <c r="IYX407" s="440"/>
      <c r="IYY407" s="440"/>
      <c r="IYZ407" s="440"/>
      <c r="IZA407" s="440"/>
      <c r="IZB407" s="440"/>
      <c r="IZC407" s="440"/>
      <c r="IZD407" s="440"/>
      <c r="IZE407" s="440"/>
      <c r="IZF407" s="440"/>
      <c r="IZG407" s="440"/>
      <c r="IZH407" s="440"/>
      <c r="IZI407" s="440"/>
      <c r="IZJ407" s="440"/>
      <c r="IZK407" s="440"/>
      <c r="IZL407" s="440"/>
      <c r="IZM407" s="440"/>
      <c r="IZN407" s="440"/>
      <c r="IZO407" s="440"/>
      <c r="IZP407" s="440"/>
      <c r="IZQ407" s="440"/>
      <c r="IZR407" s="440"/>
      <c r="IZS407" s="440"/>
      <c r="IZT407" s="440"/>
      <c r="IZU407" s="440"/>
      <c r="IZV407" s="440"/>
      <c r="IZW407" s="440"/>
      <c r="IZX407" s="440"/>
      <c r="IZY407" s="440"/>
      <c r="IZZ407" s="440"/>
      <c r="JAA407" s="440"/>
      <c r="JAB407" s="440"/>
      <c r="JAC407" s="440"/>
      <c r="JAD407" s="440"/>
      <c r="JAE407" s="440"/>
      <c r="JAF407" s="440"/>
      <c r="JAG407" s="440"/>
      <c r="JAH407" s="440"/>
      <c r="JAI407" s="440"/>
      <c r="JAJ407" s="440"/>
      <c r="JAK407" s="440"/>
      <c r="JAL407" s="440"/>
      <c r="JAM407" s="440"/>
      <c r="JAN407" s="440"/>
      <c r="JAO407" s="440"/>
      <c r="JAP407" s="440"/>
      <c r="JAQ407" s="440"/>
      <c r="JAR407" s="440"/>
      <c r="JAS407" s="440"/>
      <c r="JAT407" s="440"/>
      <c r="JAU407" s="440"/>
      <c r="JAV407" s="440"/>
      <c r="JAW407" s="440"/>
      <c r="JAX407" s="440"/>
      <c r="JAY407" s="440"/>
      <c r="JAZ407" s="440"/>
      <c r="JBA407" s="440"/>
      <c r="JBB407" s="440"/>
      <c r="JBC407" s="440"/>
      <c r="JBD407" s="440"/>
      <c r="JBE407" s="440"/>
      <c r="JBF407" s="440"/>
      <c r="JBG407" s="440"/>
      <c r="JBH407" s="440"/>
      <c r="JBI407" s="440"/>
      <c r="JBJ407" s="440"/>
      <c r="JBK407" s="440"/>
      <c r="JBL407" s="440"/>
      <c r="JBM407" s="440"/>
      <c r="JBN407" s="440"/>
      <c r="JBO407" s="440"/>
      <c r="JBP407" s="440"/>
      <c r="JBQ407" s="440"/>
      <c r="JBR407" s="440"/>
      <c r="JBS407" s="440"/>
      <c r="JBT407" s="440"/>
      <c r="JBU407" s="440"/>
      <c r="JBV407" s="440"/>
      <c r="JBW407" s="440"/>
      <c r="JBX407" s="440"/>
      <c r="JBY407" s="440"/>
      <c r="JBZ407" s="440"/>
      <c r="JCA407" s="440"/>
      <c r="JCB407" s="440"/>
      <c r="JCC407" s="440"/>
      <c r="JCD407" s="440"/>
      <c r="JCE407" s="440"/>
      <c r="JCF407" s="440"/>
      <c r="JCG407" s="440"/>
      <c r="JCH407" s="440"/>
      <c r="JCI407" s="440"/>
      <c r="JCJ407" s="440"/>
      <c r="JCK407" s="440"/>
      <c r="JCL407" s="440"/>
      <c r="JCM407" s="440"/>
      <c r="JCN407" s="440"/>
      <c r="JCO407" s="440"/>
      <c r="JCP407" s="440"/>
      <c r="JCQ407" s="440"/>
      <c r="JCR407" s="440"/>
      <c r="JCS407" s="440"/>
      <c r="JCT407" s="440"/>
      <c r="JCU407" s="440"/>
      <c r="JCV407" s="440"/>
      <c r="JCW407" s="440"/>
      <c r="JCX407" s="440"/>
      <c r="JCY407" s="440"/>
      <c r="JCZ407" s="440"/>
      <c r="JDA407" s="440"/>
      <c r="JDB407" s="440"/>
      <c r="JDC407" s="440"/>
      <c r="JDD407" s="440"/>
      <c r="JDE407" s="440"/>
      <c r="JDF407" s="440"/>
      <c r="JDG407" s="440"/>
      <c r="JDH407" s="440"/>
      <c r="JDI407" s="440"/>
      <c r="JDJ407" s="440"/>
      <c r="JDK407" s="440"/>
      <c r="JDL407" s="440"/>
      <c r="JDM407" s="440"/>
      <c r="JDN407" s="440"/>
      <c r="JDO407" s="440"/>
      <c r="JDP407" s="440"/>
      <c r="JDQ407" s="440"/>
      <c r="JDR407" s="440"/>
      <c r="JDS407" s="440"/>
      <c r="JDT407" s="440"/>
      <c r="JDU407" s="440"/>
      <c r="JDV407" s="440"/>
      <c r="JDW407" s="440"/>
      <c r="JDX407" s="440"/>
      <c r="JDY407" s="440"/>
      <c r="JDZ407" s="440"/>
      <c r="JEA407" s="440"/>
      <c r="JEB407" s="440"/>
      <c r="JEC407" s="440"/>
      <c r="JED407" s="440"/>
      <c r="JEE407" s="440"/>
      <c r="JEF407" s="440"/>
      <c r="JEG407" s="440"/>
      <c r="JEH407" s="440"/>
      <c r="JEI407" s="440"/>
      <c r="JEJ407" s="440"/>
      <c r="JEK407" s="440"/>
      <c r="JEL407" s="440"/>
      <c r="JEM407" s="440"/>
      <c r="JEN407" s="440"/>
      <c r="JEO407" s="440"/>
      <c r="JEP407" s="440"/>
      <c r="JEQ407" s="440"/>
      <c r="JER407" s="440"/>
      <c r="JES407" s="440"/>
      <c r="JET407" s="440"/>
      <c r="JEU407" s="440"/>
      <c r="JEV407" s="440"/>
      <c r="JEW407" s="440"/>
      <c r="JEX407" s="440"/>
      <c r="JEY407" s="440"/>
      <c r="JEZ407" s="440"/>
      <c r="JFA407" s="440"/>
      <c r="JFB407" s="440"/>
      <c r="JFC407" s="440"/>
      <c r="JFD407" s="440"/>
      <c r="JFE407" s="440"/>
      <c r="JFF407" s="440"/>
      <c r="JFG407" s="440"/>
      <c r="JFH407" s="440"/>
      <c r="JFI407" s="440"/>
      <c r="JFJ407" s="440"/>
      <c r="JFK407" s="440"/>
      <c r="JFL407" s="440"/>
      <c r="JFM407" s="440"/>
      <c r="JFN407" s="440"/>
      <c r="JFO407" s="440"/>
      <c r="JFP407" s="440"/>
      <c r="JFQ407" s="440"/>
      <c r="JFR407" s="440"/>
      <c r="JFS407" s="440"/>
      <c r="JFT407" s="440"/>
      <c r="JFU407" s="440"/>
      <c r="JFV407" s="440"/>
      <c r="JFW407" s="440"/>
      <c r="JFX407" s="440"/>
      <c r="JFY407" s="440"/>
      <c r="JFZ407" s="440"/>
      <c r="JGA407" s="440"/>
      <c r="JGB407" s="440"/>
      <c r="JGC407" s="440"/>
      <c r="JGD407" s="440"/>
      <c r="JGE407" s="440"/>
      <c r="JGF407" s="440"/>
      <c r="JGG407" s="440"/>
      <c r="JGH407" s="440"/>
      <c r="JGI407" s="440"/>
      <c r="JGJ407" s="440"/>
      <c r="JGK407" s="440"/>
      <c r="JGL407" s="440"/>
      <c r="JGM407" s="440"/>
      <c r="JGN407" s="440"/>
      <c r="JGO407" s="440"/>
      <c r="JGP407" s="440"/>
      <c r="JGQ407" s="440"/>
      <c r="JGR407" s="440"/>
      <c r="JGS407" s="440"/>
      <c r="JGT407" s="440"/>
      <c r="JGU407" s="440"/>
      <c r="JGV407" s="440"/>
      <c r="JGW407" s="440"/>
      <c r="JGX407" s="440"/>
      <c r="JGY407" s="440"/>
      <c r="JGZ407" s="440"/>
      <c r="JHA407" s="440"/>
      <c r="JHB407" s="440"/>
      <c r="JHC407" s="440"/>
      <c r="JHD407" s="440"/>
      <c r="JHE407" s="440"/>
      <c r="JHF407" s="440"/>
      <c r="JHG407" s="440"/>
      <c r="JHH407" s="440"/>
      <c r="JHI407" s="440"/>
      <c r="JHJ407" s="440"/>
      <c r="JHK407" s="440"/>
      <c r="JHL407" s="440"/>
      <c r="JHM407" s="440"/>
      <c r="JHN407" s="440"/>
      <c r="JHO407" s="440"/>
      <c r="JHP407" s="440"/>
      <c r="JHQ407" s="440"/>
      <c r="JHR407" s="440"/>
      <c r="JHS407" s="440"/>
      <c r="JHT407" s="440"/>
      <c r="JHU407" s="440"/>
      <c r="JHV407" s="440"/>
      <c r="JHW407" s="440"/>
      <c r="JHX407" s="440"/>
      <c r="JHY407" s="440"/>
      <c r="JHZ407" s="440"/>
      <c r="JIA407" s="440"/>
      <c r="JIB407" s="440"/>
      <c r="JIC407" s="440"/>
      <c r="JID407" s="440"/>
      <c r="JIE407" s="440"/>
      <c r="JIF407" s="440"/>
      <c r="JIG407" s="440"/>
      <c r="JIH407" s="440"/>
      <c r="JII407" s="440"/>
      <c r="JIJ407" s="440"/>
      <c r="JIK407" s="440"/>
      <c r="JIL407" s="440"/>
      <c r="JIM407" s="440"/>
      <c r="JIN407" s="440"/>
      <c r="JIO407" s="440"/>
      <c r="JIP407" s="440"/>
      <c r="JIQ407" s="440"/>
      <c r="JIR407" s="440"/>
      <c r="JIS407" s="440"/>
      <c r="JIT407" s="440"/>
      <c r="JIU407" s="440"/>
      <c r="JIV407" s="440"/>
      <c r="JIW407" s="440"/>
      <c r="JIX407" s="440"/>
      <c r="JIY407" s="440"/>
      <c r="JIZ407" s="440"/>
      <c r="JJA407" s="440"/>
      <c r="JJB407" s="440"/>
      <c r="JJC407" s="440"/>
      <c r="JJD407" s="440"/>
      <c r="JJE407" s="440"/>
      <c r="JJF407" s="440"/>
      <c r="JJG407" s="440"/>
      <c r="JJH407" s="440"/>
      <c r="JJI407" s="440"/>
      <c r="JJJ407" s="440"/>
      <c r="JJK407" s="440"/>
      <c r="JJL407" s="440"/>
      <c r="JJM407" s="440"/>
      <c r="JJN407" s="440"/>
      <c r="JJO407" s="440"/>
      <c r="JJP407" s="440"/>
      <c r="JJQ407" s="440"/>
      <c r="JJR407" s="440"/>
      <c r="JJS407" s="440"/>
      <c r="JJT407" s="440"/>
      <c r="JJU407" s="440"/>
      <c r="JJV407" s="440"/>
      <c r="JJW407" s="440"/>
      <c r="JJX407" s="440"/>
      <c r="JJY407" s="440"/>
      <c r="JJZ407" s="440"/>
      <c r="JKA407" s="440"/>
      <c r="JKB407" s="440"/>
      <c r="JKC407" s="440"/>
      <c r="JKD407" s="440"/>
      <c r="JKE407" s="440"/>
      <c r="JKF407" s="440"/>
      <c r="JKG407" s="440"/>
      <c r="JKH407" s="440"/>
      <c r="JKI407" s="440"/>
      <c r="JKJ407" s="440"/>
      <c r="JKK407" s="440"/>
      <c r="JKL407" s="440"/>
      <c r="JKM407" s="440"/>
      <c r="JKN407" s="440"/>
      <c r="JKO407" s="440"/>
      <c r="JKP407" s="440"/>
      <c r="JKQ407" s="440"/>
      <c r="JKR407" s="440"/>
      <c r="JKS407" s="440"/>
      <c r="JKT407" s="440"/>
      <c r="JKU407" s="440"/>
      <c r="JKV407" s="440"/>
      <c r="JKW407" s="440"/>
      <c r="JKX407" s="440"/>
      <c r="JKY407" s="440"/>
      <c r="JKZ407" s="440"/>
      <c r="JLA407" s="440"/>
      <c r="JLB407" s="440"/>
      <c r="JLC407" s="440"/>
      <c r="JLD407" s="440"/>
      <c r="JLE407" s="440"/>
      <c r="JLF407" s="440"/>
      <c r="JLG407" s="440"/>
      <c r="JLH407" s="440"/>
      <c r="JLI407" s="440"/>
      <c r="JLJ407" s="440"/>
      <c r="JLK407" s="440"/>
      <c r="JLL407" s="440"/>
      <c r="JLM407" s="440"/>
      <c r="JLN407" s="440"/>
      <c r="JLO407" s="440"/>
      <c r="JLP407" s="440"/>
      <c r="JLQ407" s="440"/>
      <c r="JLR407" s="440"/>
      <c r="JLS407" s="440"/>
      <c r="JLT407" s="440"/>
      <c r="JLU407" s="440"/>
      <c r="JLV407" s="440"/>
      <c r="JLW407" s="440"/>
      <c r="JLX407" s="440"/>
      <c r="JLY407" s="440"/>
      <c r="JLZ407" s="440"/>
      <c r="JMA407" s="440"/>
      <c r="JMB407" s="440"/>
      <c r="JMC407" s="440"/>
      <c r="JMD407" s="440"/>
      <c r="JME407" s="440"/>
      <c r="JMF407" s="440"/>
      <c r="JMG407" s="440"/>
      <c r="JMH407" s="440"/>
      <c r="JMI407" s="440"/>
      <c r="JMJ407" s="440"/>
      <c r="JMK407" s="440"/>
      <c r="JML407" s="440"/>
      <c r="JMM407" s="440"/>
      <c r="JMN407" s="440"/>
      <c r="JMO407" s="440"/>
      <c r="JMP407" s="440"/>
      <c r="JMQ407" s="440"/>
      <c r="JMR407" s="440"/>
      <c r="JMS407" s="440"/>
      <c r="JMT407" s="440"/>
      <c r="JMU407" s="440"/>
      <c r="JMV407" s="440"/>
      <c r="JMW407" s="440"/>
      <c r="JMX407" s="440"/>
      <c r="JMY407" s="440"/>
      <c r="JMZ407" s="440"/>
      <c r="JNA407" s="440"/>
      <c r="JNB407" s="440"/>
      <c r="JNC407" s="440"/>
      <c r="JND407" s="440"/>
      <c r="JNE407" s="440"/>
      <c r="JNF407" s="440"/>
      <c r="JNG407" s="440"/>
      <c r="JNH407" s="440"/>
      <c r="JNI407" s="440"/>
      <c r="JNJ407" s="440"/>
      <c r="JNK407" s="440"/>
      <c r="JNL407" s="440"/>
      <c r="JNM407" s="440"/>
      <c r="JNN407" s="440"/>
      <c r="JNO407" s="440"/>
      <c r="JNP407" s="440"/>
      <c r="JNQ407" s="440"/>
      <c r="JNR407" s="440"/>
      <c r="JNS407" s="440"/>
      <c r="JNT407" s="440"/>
      <c r="JNU407" s="440"/>
      <c r="JNV407" s="440"/>
      <c r="JNW407" s="440"/>
      <c r="JNX407" s="440"/>
      <c r="JNY407" s="440"/>
      <c r="JNZ407" s="440"/>
      <c r="JOA407" s="440"/>
      <c r="JOB407" s="440"/>
      <c r="JOC407" s="440"/>
      <c r="JOD407" s="440"/>
      <c r="JOE407" s="440"/>
      <c r="JOF407" s="440"/>
      <c r="JOG407" s="440"/>
      <c r="JOH407" s="440"/>
      <c r="JOI407" s="440"/>
      <c r="JOJ407" s="440"/>
      <c r="JOK407" s="440"/>
      <c r="JOL407" s="440"/>
      <c r="JOM407" s="440"/>
      <c r="JON407" s="440"/>
      <c r="JOO407" s="440"/>
      <c r="JOP407" s="440"/>
      <c r="JOQ407" s="440"/>
      <c r="JOR407" s="440"/>
      <c r="JOS407" s="440"/>
      <c r="JOT407" s="440"/>
      <c r="JOU407" s="440"/>
      <c r="JOV407" s="440"/>
      <c r="JOW407" s="440"/>
      <c r="JOX407" s="440"/>
      <c r="JOY407" s="440"/>
      <c r="JOZ407" s="440"/>
      <c r="JPA407" s="440"/>
      <c r="JPB407" s="440"/>
      <c r="JPC407" s="440"/>
      <c r="JPD407" s="440"/>
      <c r="JPE407" s="440"/>
      <c r="JPF407" s="440"/>
      <c r="JPG407" s="440"/>
      <c r="JPH407" s="440"/>
      <c r="JPI407" s="440"/>
      <c r="JPJ407" s="440"/>
      <c r="JPK407" s="440"/>
      <c r="JPL407" s="440"/>
      <c r="JPM407" s="440"/>
      <c r="JPN407" s="440"/>
      <c r="JPO407" s="440"/>
      <c r="JPP407" s="440"/>
      <c r="JPQ407" s="440"/>
      <c r="JPR407" s="440"/>
      <c r="JPS407" s="440"/>
      <c r="JPT407" s="440"/>
      <c r="JPU407" s="440"/>
      <c r="JPV407" s="440"/>
      <c r="JPW407" s="440"/>
      <c r="JPX407" s="440"/>
      <c r="JPY407" s="440"/>
      <c r="JPZ407" s="440"/>
      <c r="JQA407" s="440"/>
      <c r="JQB407" s="440"/>
      <c r="JQC407" s="440"/>
      <c r="JQD407" s="440"/>
      <c r="JQE407" s="440"/>
      <c r="JQF407" s="440"/>
      <c r="JQG407" s="440"/>
      <c r="JQH407" s="440"/>
      <c r="JQI407" s="440"/>
      <c r="JQJ407" s="440"/>
      <c r="JQK407" s="440"/>
      <c r="JQL407" s="440"/>
      <c r="JQM407" s="440"/>
      <c r="JQN407" s="440"/>
      <c r="JQO407" s="440"/>
      <c r="JQP407" s="440"/>
      <c r="JQQ407" s="440"/>
      <c r="JQR407" s="440"/>
      <c r="JQS407" s="440"/>
      <c r="JQT407" s="440"/>
      <c r="JQU407" s="440"/>
      <c r="JQV407" s="440"/>
      <c r="JQW407" s="440"/>
      <c r="JQX407" s="440"/>
      <c r="JQY407" s="440"/>
      <c r="JQZ407" s="440"/>
      <c r="JRA407" s="440"/>
      <c r="JRB407" s="440"/>
      <c r="JRC407" s="440"/>
      <c r="JRD407" s="440"/>
      <c r="JRE407" s="440"/>
      <c r="JRF407" s="440"/>
      <c r="JRG407" s="440"/>
      <c r="JRH407" s="440"/>
      <c r="JRI407" s="440"/>
      <c r="JRJ407" s="440"/>
      <c r="JRK407" s="440"/>
      <c r="JRL407" s="440"/>
      <c r="JRM407" s="440"/>
      <c r="JRN407" s="440"/>
      <c r="JRO407" s="440"/>
      <c r="JRP407" s="440"/>
      <c r="JRQ407" s="440"/>
      <c r="JRR407" s="440"/>
      <c r="JRS407" s="440"/>
      <c r="JRT407" s="440"/>
      <c r="JRU407" s="440"/>
      <c r="JRV407" s="440"/>
      <c r="JRW407" s="440"/>
      <c r="JRX407" s="440"/>
      <c r="JRY407" s="440"/>
      <c r="JRZ407" s="440"/>
      <c r="JSA407" s="440"/>
      <c r="JSB407" s="440"/>
      <c r="JSC407" s="440"/>
      <c r="JSD407" s="440"/>
      <c r="JSE407" s="440"/>
      <c r="JSF407" s="440"/>
      <c r="JSG407" s="440"/>
      <c r="JSH407" s="440"/>
      <c r="JSI407" s="440"/>
      <c r="JSJ407" s="440"/>
      <c r="JSK407" s="440"/>
      <c r="JSL407" s="440"/>
      <c r="JSM407" s="440"/>
      <c r="JSN407" s="440"/>
      <c r="JSO407" s="440"/>
      <c r="JSP407" s="440"/>
      <c r="JSQ407" s="440"/>
      <c r="JSR407" s="440"/>
      <c r="JSS407" s="440"/>
      <c r="JST407" s="440"/>
      <c r="JSU407" s="440"/>
      <c r="JSV407" s="440"/>
      <c r="JSW407" s="440"/>
      <c r="JSX407" s="440"/>
      <c r="JSY407" s="440"/>
      <c r="JSZ407" s="440"/>
      <c r="JTA407" s="440"/>
      <c r="JTB407" s="440"/>
      <c r="JTC407" s="440"/>
      <c r="JTD407" s="440"/>
      <c r="JTE407" s="440"/>
      <c r="JTF407" s="440"/>
      <c r="JTG407" s="440"/>
      <c r="JTH407" s="440"/>
      <c r="JTI407" s="440"/>
      <c r="JTJ407" s="440"/>
      <c r="JTK407" s="440"/>
      <c r="JTL407" s="440"/>
      <c r="JTM407" s="440"/>
      <c r="JTN407" s="440"/>
      <c r="JTO407" s="440"/>
      <c r="JTP407" s="440"/>
      <c r="JTQ407" s="440"/>
      <c r="JTR407" s="440"/>
      <c r="JTS407" s="440"/>
      <c r="JTT407" s="440"/>
      <c r="JTU407" s="440"/>
      <c r="JTV407" s="440"/>
      <c r="JTW407" s="440"/>
      <c r="JTX407" s="440"/>
      <c r="JTY407" s="440"/>
      <c r="JTZ407" s="440"/>
      <c r="JUA407" s="440"/>
      <c r="JUB407" s="440"/>
      <c r="JUC407" s="440"/>
      <c r="JUD407" s="440"/>
      <c r="JUE407" s="440"/>
      <c r="JUF407" s="440"/>
      <c r="JUG407" s="440"/>
      <c r="JUH407" s="440"/>
      <c r="JUI407" s="440"/>
      <c r="JUJ407" s="440"/>
      <c r="JUK407" s="440"/>
      <c r="JUL407" s="440"/>
      <c r="JUM407" s="440"/>
      <c r="JUN407" s="440"/>
      <c r="JUO407" s="440"/>
      <c r="JUP407" s="440"/>
      <c r="JUQ407" s="440"/>
      <c r="JUR407" s="440"/>
      <c r="JUS407" s="440"/>
      <c r="JUT407" s="440"/>
      <c r="JUU407" s="440"/>
      <c r="JUV407" s="440"/>
      <c r="JUW407" s="440"/>
      <c r="JUX407" s="440"/>
      <c r="JUY407" s="440"/>
      <c r="JUZ407" s="440"/>
      <c r="JVA407" s="440"/>
      <c r="JVB407" s="440"/>
      <c r="JVC407" s="440"/>
      <c r="JVD407" s="440"/>
      <c r="JVE407" s="440"/>
      <c r="JVF407" s="440"/>
      <c r="JVG407" s="440"/>
      <c r="JVH407" s="440"/>
      <c r="JVI407" s="440"/>
      <c r="JVJ407" s="440"/>
      <c r="JVK407" s="440"/>
      <c r="JVL407" s="440"/>
      <c r="JVM407" s="440"/>
      <c r="JVN407" s="440"/>
      <c r="JVO407" s="440"/>
      <c r="JVP407" s="440"/>
      <c r="JVQ407" s="440"/>
      <c r="JVR407" s="440"/>
      <c r="JVS407" s="440"/>
      <c r="JVT407" s="440"/>
      <c r="JVU407" s="440"/>
      <c r="JVV407" s="440"/>
      <c r="JVW407" s="440"/>
      <c r="JVX407" s="440"/>
      <c r="JVY407" s="440"/>
      <c r="JVZ407" s="440"/>
      <c r="JWA407" s="440"/>
      <c r="JWB407" s="440"/>
      <c r="JWC407" s="440"/>
      <c r="JWD407" s="440"/>
      <c r="JWE407" s="440"/>
      <c r="JWF407" s="440"/>
      <c r="JWG407" s="440"/>
      <c r="JWH407" s="440"/>
      <c r="JWI407" s="440"/>
      <c r="JWJ407" s="440"/>
      <c r="JWK407" s="440"/>
      <c r="JWL407" s="440"/>
      <c r="JWM407" s="440"/>
      <c r="JWN407" s="440"/>
      <c r="JWO407" s="440"/>
      <c r="JWP407" s="440"/>
      <c r="JWQ407" s="440"/>
      <c r="JWR407" s="440"/>
      <c r="JWS407" s="440"/>
      <c r="JWT407" s="440"/>
      <c r="JWU407" s="440"/>
      <c r="JWV407" s="440"/>
      <c r="JWW407" s="440"/>
      <c r="JWX407" s="440"/>
      <c r="JWY407" s="440"/>
      <c r="JWZ407" s="440"/>
      <c r="JXA407" s="440"/>
      <c r="JXB407" s="440"/>
      <c r="JXC407" s="440"/>
      <c r="JXD407" s="440"/>
      <c r="JXE407" s="440"/>
      <c r="JXF407" s="440"/>
      <c r="JXG407" s="440"/>
      <c r="JXH407" s="440"/>
      <c r="JXI407" s="440"/>
      <c r="JXJ407" s="440"/>
      <c r="JXK407" s="440"/>
      <c r="JXL407" s="440"/>
      <c r="JXM407" s="440"/>
      <c r="JXN407" s="440"/>
      <c r="JXO407" s="440"/>
      <c r="JXP407" s="440"/>
      <c r="JXQ407" s="440"/>
      <c r="JXR407" s="440"/>
      <c r="JXS407" s="440"/>
      <c r="JXT407" s="440"/>
      <c r="JXU407" s="440"/>
      <c r="JXV407" s="440"/>
      <c r="JXW407" s="440"/>
      <c r="JXX407" s="440"/>
      <c r="JXY407" s="440"/>
      <c r="JXZ407" s="440"/>
      <c r="JYA407" s="440"/>
      <c r="JYB407" s="440"/>
      <c r="JYC407" s="440"/>
      <c r="JYD407" s="440"/>
      <c r="JYE407" s="440"/>
      <c r="JYF407" s="440"/>
      <c r="JYG407" s="440"/>
      <c r="JYH407" s="440"/>
      <c r="JYI407" s="440"/>
      <c r="JYJ407" s="440"/>
      <c r="JYK407" s="440"/>
      <c r="JYL407" s="440"/>
      <c r="JYM407" s="440"/>
      <c r="JYN407" s="440"/>
      <c r="JYO407" s="440"/>
      <c r="JYP407" s="440"/>
      <c r="JYQ407" s="440"/>
      <c r="JYR407" s="440"/>
      <c r="JYS407" s="440"/>
      <c r="JYT407" s="440"/>
      <c r="JYU407" s="440"/>
      <c r="JYV407" s="440"/>
      <c r="JYW407" s="440"/>
      <c r="JYX407" s="440"/>
      <c r="JYY407" s="440"/>
      <c r="JYZ407" s="440"/>
      <c r="JZA407" s="440"/>
      <c r="JZB407" s="440"/>
      <c r="JZC407" s="440"/>
      <c r="JZD407" s="440"/>
      <c r="JZE407" s="440"/>
      <c r="JZF407" s="440"/>
      <c r="JZG407" s="440"/>
      <c r="JZH407" s="440"/>
      <c r="JZI407" s="440"/>
      <c r="JZJ407" s="440"/>
      <c r="JZK407" s="440"/>
      <c r="JZL407" s="440"/>
      <c r="JZM407" s="440"/>
      <c r="JZN407" s="440"/>
      <c r="JZO407" s="440"/>
      <c r="JZP407" s="440"/>
      <c r="JZQ407" s="440"/>
      <c r="JZR407" s="440"/>
      <c r="JZS407" s="440"/>
      <c r="JZT407" s="440"/>
      <c r="JZU407" s="440"/>
      <c r="JZV407" s="440"/>
      <c r="JZW407" s="440"/>
      <c r="JZX407" s="440"/>
      <c r="JZY407" s="440"/>
      <c r="JZZ407" s="440"/>
      <c r="KAA407" s="440"/>
      <c r="KAB407" s="440"/>
      <c r="KAC407" s="440"/>
      <c r="KAD407" s="440"/>
      <c r="KAE407" s="440"/>
      <c r="KAF407" s="440"/>
      <c r="KAG407" s="440"/>
      <c r="KAH407" s="440"/>
      <c r="KAI407" s="440"/>
      <c r="KAJ407" s="440"/>
      <c r="KAK407" s="440"/>
      <c r="KAL407" s="440"/>
      <c r="KAM407" s="440"/>
      <c r="KAN407" s="440"/>
      <c r="KAO407" s="440"/>
      <c r="KAP407" s="440"/>
      <c r="KAQ407" s="440"/>
      <c r="KAR407" s="440"/>
      <c r="KAS407" s="440"/>
      <c r="KAT407" s="440"/>
      <c r="KAU407" s="440"/>
      <c r="KAV407" s="440"/>
      <c r="KAW407" s="440"/>
      <c r="KAX407" s="440"/>
      <c r="KAY407" s="440"/>
      <c r="KAZ407" s="440"/>
      <c r="KBA407" s="440"/>
      <c r="KBB407" s="440"/>
      <c r="KBC407" s="440"/>
      <c r="KBD407" s="440"/>
      <c r="KBE407" s="440"/>
      <c r="KBF407" s="440"/>
      <c r="KBG407" s="440"/>
      <c r="KBH407" s="440"/>
      <c r="KBI407" s="440"/>
      <c r="KBJ407" s="440"/>
      <c r="KBK407" s="440"/>
      <c r="KBL407" s="440"/>
      <c r="KBM407" s="440"/>
      <c r="KBN407" s="440"/>
      <c r="KBO407" s="440"/>
      <c r="KBP407" s="440"/>
      <c r="KBQ407" s="440"/>
      <c r="KBR407" s="440"/>
      <c r="KBS407" s="440"/>
      <c r="KBT407" s="440"/>
      <c r="KBU407" s="440"/>
      <c r="KBV407" s="440"/>
      <c r="KBW407" s="440"/>
      <c r="KBX407" s="440"/>
      <c r="KBY407" s="440"/>
      <c r="KBZ407" s="440"/>
      <c r="KCA407" s="440"/>
      <c r="KCB407" s="440"/>
      <c r="KCC407" s="440"/>
      <c r="KCD407" s="440"/>
      <c r="KCE407" s="440"/>
      <c r="KCF407" s="440"/>
      <c r="KCG407" s="440"/>
      <c r="KCH407" s="440"/>
      <c r="KCI407" s="440"/>
      <c r="KCJ407" s="440"/>
      <c r="KCK407" s="440"/>
      <c r="KCL407" s="440"/>
      <c r="KCM407" s="440"/>
      <c r="KCN407" s="440"/>
      <c r="KCO407" s="440"/>
      <c r="KCP407" s="440"/>
      <c r="KCQ407" s="440"/>
      <c r="KCR407" s="440"/>
      <c r="KCS407" s="440"/>
      <c r="KCT407" s="440"/>
      <c r="KCU407" s="440"/>
      <c r="KCV407" s="440"/>
      <c r="KCW407" s="440"/>
      <c r="KCX407" s="440"/>
      <c r="KCY407" s="440"/>
      <c r="KCZ407" s="440"/>
      <c r="KDA407" s="440"/>
      <c r="KDB407" s="440"/>
      <c r="KDC407" s="440"/>
      <c r="KDD407" s="440"/>
      <c r="KDE407" s="440"/>
      <c r="KDF407" s="440"/>
      <c r="KDG407" s="440"/>
      <c r="KDH407" s="440"/>
      <c r="KDI407" s="440"/>
      <c r="KDJ407" s="440"/>
      <c r="KDK407" s="440"/>
      <c r="KDL407" s="440"/>
      <c r="KDM407" s="440"/>
      <c r="KDN407" s="440"/>
      <c r="KDO407" s="440"/>
      <c r="KDP407" s="440"/>
      <c r="KDQ407" s="440"/>
      <c r="KDR407" s="440"/>
      <c r="KDS407" s="440"/>
      <c r="KDT407" s="440"/>
      <c r="KDU407" s="440"/>
      <c r="KDV407" s="440"/>
      <c r="KDW407" s="440"/>
      <c r="KDX407" s="440"/>
      <c r="KDY407" s="440"/>
      <c r="KDZ407" s="440"/>
      <c r="KEA407" s="440"/>
      <c r="KEB407" s="440"/>
      <c r="KEC407" s="440"/>
      <c r="KED407" s="440"/>
      <c r="KEE407" s="440"/>
      <c r="KEF407" s="440"/>
      <c r="KEG407" s="440"/>
      <c r="KEH407" s="440"/>
      <c r="KEI407" s="440"/>
      <c r="KEJ407" s="440"/>
      <c r="KEK407" s="440"/>
      <c r="KEL407" s="440"/>
      <c r="KEM407" s="440"/>
      <c r="KEN407" s="440"/>
      <c r="KEO407" s="440"/>
      <c r="KEP407" s="440"/>
      <c r="KEQ407" s="440"/>
      <c r="KER407" s="440"/>
      <c r="KES407" s="440"/>
      <c r="KET407" s="440"/>
      <c r="KEU407" s="440"/>
      <c r="KEV407" s="440"/>
      <c r="KEW407" s="440"/>
      <c r="KEX407" s="440"/>
      <c r="KEY407" s="440"/>
      <c r="KEZ407" s="440"/>
      <c r="KFA407" s="440"/>
      <c r="KFB407" s="440"/>
      <c r="KFC407" s="440"/>
      <c r="KFD407" s="440"/>
      <c r="KFE407" s="440"/>
      <c r="KFF407" s="440"/>
      <c r="KFG407" s="440"/>
      <c r="KFH407" s="440"/>
      <c r="KFI407" s="440"/>
      <c r="KFJ407" s="440"/>
      <c r="KFK407" s="440"/>
      <c r="KFL407" s="440"/>
      <c r="KFM407" s="440"/>
      <c r="KFN407" s="440"/>
      <c r="KFO407" s="440"/>
      <c r="KFP407" s="440"/>
      <c r="KFQ407" s="440"/>
      <c r="KFR407" s="440"/>
      <c r="KFS407" s="440"/>
      <c r="KFT407" s="440"/>
      <c r="KFU407" s="440"/>
      <c r="KFV407" s="440"/>
      <c r="KFW407" s="440"/>
      <c r="KFX407" s="440"/>
      <c r="KFY407" s="440"/>
      <c r="KFZ407" s="440"/>
      <c r="KGA407" s="440"/>
      <c r="KGB407" s="440"/>
      <c r="KGC407" s="440"/>
      <c r="KGD407" s="440"/>
      <c r="KGE407" s="440"/>
      <c r="KGF407" s="440"/>
      <c r="KGG407" s="440"/>
      <c r="KGH407" s="440"/>
      <c r="KGI407" s="440"/>
      <c r="KGJ407" s="440"/>
      <c r="KGK407" s="440"/>
      <c r="KGL407" s="440"/>
      <c r="KGM407" s="440"/>
      <c r="KGN407" s="440"/>
      <c r="KGO407" s="440"/>
      <c r="KGP407" s="440"/>
      <c r="KGQ407" s="440"/>
      <c r="KGR407" s="440"/>
      <c r="KGS407" s="440"/>
      <c r="KGT407" s="440"/>
      <c r="KGU407" s="440"/>
      <c r="KGV407" s="440"/>
      <c r="KGW407" s="440"/>
      <c r="KGX407" s="440"/>
      <c r="KGY407" s="440"/>
      <c r="KGZ407" s="440"/>
      <c r="KHA407" s="440"/>
      <c r="KHB407" s="440"/>
      <c r="KHC407" s="440"/>
      <c r="KHD407" s="440"/>
      <c r="KHE407" s="440"/>
      <c r="KHF407" s="440"/>
      <c r="KHG407" s="440"/>
      <c r="KHH407" s="440"/>
      <c r="KHI407" s="440"/>
      <c r="KHJ407" s="440"/>
      <c r="KHK407" s="440"/>
      <c r="KHL407" s="440"/>
      <c r="KHM407" s="440"/>
      <c r="KHN407" s="440"/>
      <c r="KHO407" s="440"/>
      <c r="KHP407" s="440"/>
      <c r="KHQ407" s="440"/>
      <c r="KHR407" s="440"/>
      <c r="KHS407" s="440"/>
      <c r="KHT407" s="440"/>
      <c r="KHU407" s="440"/>
      <c r="KHV407" s="440"/>
      <c r="KHW407" s="440"/>
      <c r="KHX407" s="440"/>
      <c r="KHY407" s="440"/>
      <c r="KHZ407" s="440"/>
      <c r="KIA407" s="440"/>
      <c r="KIB407" s="440"/>
      <c r="KIC407" s="440"/>
      <c r="KID407" s="440"/>
      <c r="KIE407" s="440"/>
      <c r="KIF407" s="440"/>
      <c r="KIG407" s="440"/>
      <c r="KIH407" s="440"/>
      <c r="KII407" s="440"/>
      <c r="KIJ407" s="440"/>
      <c r="KIK407" s="440"/>
      <c r="KIL407" s="440"/>
      <c r="KIM407" s="440"/>
      <c r="KIN407" s="440"/>
      <c r="KIO407" s="440"/>
      <c r="KIP407" s="440"/>
      <c r="KIQ407" s="440"/>
      <c r="KIR407" s="440"/>
      <c r="KIS407" s="440"/>
      <c r="KIT407" s="440"/>
      <c r="KIU407" s="440"/>
      <c r="KIV407" s="440"/>
      <c r="KIW407" s="440"/>
      <c r="KIX407" s="440"/>
      <c r="KIY407" s="440"/>
      <c r="KIZ407" s="440"/>
      <c r="KJA407" s="440"/>
      <c r="KJB407" s="440"/>
      <c r="KJC407" s="440"/>
      <c r="KJD407" s="440"/>
      <c r="KJE407" s="440"/>
      <c r="KJF407" s="440"/>
      <c r="KJG407" s="440"/>
      <c r="KJH407" s="440"/>
      <c r="KJI407" s="440"/>
      <c r="KJJ407" s="440"/>
      <c r="KJK407" s="440"/>
      <c r="KJL407" s="440"/>
      <c r="KJM407" s="440"/>
      <c r="KJN407" s="440"/>
      <c r="KJO407" s="440"/>
      <c r="KJP407" s="440"/>
      <c r="KJQ407" s="440"/>
      <c r="KJR407" s="440"/>
      <c r="KJS407" s="440"/>
      <c r="KJT407" s="440"/>
      <c r="KJU407" s="440"/>
      <c r="KJV407" s="440"/>
      <c r="KJW407" s="440"/>
      <c r="KJX407" s="440"/>
      <c r="KJY407" s="440"/>
      <c r="KJZ407" s="440"/>
      <c r="KKA407" s="440"/>
      <c r="KKB407" s="440"/>
      <c r="KKC407" s="440"/>
      <c r="KKD407" s="440"/>
      <c r="KKE407" s="440"/>
      <c r="KKF407" s="440"/>
      <c r="KKG407" s="440"/>
      <c r="KKH407" s="440"/>
      <c r="KKI407" s="440"/>
      <c r="KKJ407" s="440"/>
      <c r="KKK407" s="440"/>
      <c r="KKL407" s="440"/>
      <c r="KKM407" s="440"/>
      <c r="KKN407" s="440"/>
      <c r="KKO407" s="440"/>
      <c r="KKP407" s="440"/>
      <c r="KKQ407" s="440"/>
      <c r="KKR407" s="440"/>
      <c r="KKS407" s="440"/>
      <c r="KKT407" s="440"/>
      <c r="KKU407" s="440"/>
      <c r="KKV407" s="440"/>
      <c r="KKW407" s="440"/>
      <c r="KKX407" s="440"/>
      <c r="KKY407" s="440"/>
      <c r="KKZ407" s="440"/>
      <c r="KLA407" s="440"/>
      <c r="KLB407" s="440"/>
      <c r="KLC407" s="440"/>
      <c r="KLD407" s="440"/>
      <c r="KLE407" s="440"/>
      <c r="KLF407" s="440"/>
      <c r="KLG407" s="440"/>
      <c r="KLH407" s="440"/>
      <c r="KLI407" s="440"/>
      <c r="KLJ407" s="440"/>
      <c r="KLK407" s="440"/>
      <c r="KLL407" s="440"/>
      <c r="KLM407" s="440"/>
      <c r="KLN407" s="440"/>
      <c r="KLO407" s="440"/>
      <c r="KLP407" s="440"/>
      <c r="KLQ407" s="440"/>
      <c r="KLR407" s="440"/>
      <c r="KLS407" s="440"/>
      <c r="KLT407" s="440"/>
      <c r="KLU407" s="440"/>
      <c r="KLV407" s="440"/>
      <c r="KLW407" s="440"/>
      <c r="KLX407" s="440"/>
      <c r="KLY407" s="440"/>
      <c r="KLZ407" s="440"/>
      <c r="KMA407" s="440"/>
      <c r="KMB407" s="440"/>
      <c r="KMC407" s="440"/>
      <c r="KMD407" s="440"/>
      <c r="KME407" s="440"/>
      <c r="KMF407" s="440"/>
      <c r="KMG407" s="440"/>
      <c r="KMH407" s="440"/>
      <c r="KMI407" s="440"/>
      <c r="KMJ407" s="440"/>
      <c r="KMK407" s="440"/>
      <c r="KML407" s="440"/>
      <c r="KMM407" s="440"/>
      <c r="KMN407" s="440"/>
      <c r="KMO407" s="440"/>
      <c r="KMP407" s="440"/>
      <c r="KMQ407" s="440"/>
      <c r="KMR407" s="440"/>
      <c r="KMS407" s="440"/>
      <c r="KMT407" s="440"/>
      <c r="KMU407" s="440"/>
      <c r="KMV407" s="440"/>
      <c r="KMW407" s="440"/>
      <c r="KMX407" s="440"/>
      <c r="KMY407" s="440"/>
      <c r="KMZ407" s="440"/>
      <c r="KNA407" s="440"/>
      <c r="KNB407" s="440"/>
      <c r="KNC407" s="440"/>
      <c r="KND407" s="440"/>
      <c r="KNE407" s="440"/>
      <c r="KNF407" s="440"/>
      <c r="KNG407" s="440"/>
      <c r="KNH407" s="440"/>
      <c r="KNI407" s="440"/>
      <c r="KNJ407" s="440"/>
      <c r="KNK407" s="440"/>
      <c r="KNL407" s="440"/>
      <c r="KNM407" s="440"/>
      <c r="KNN407" s="440"/>
      <c r="KNO407" s="440"/>
      <c r="KNP407" s="440"/>
      <c r="KNQ407" s="440"/>
      <c r="KNR407" s="440"/>
      <c r="KNS407" s="440"/>
      <c r="KNT407" s="440"/>
      <c r="KNU407" s="440"/>
      <c r="KNV407" s="440"/>
      <c r="KNW407" s="440"/>
      <c r="KNX407" s="440"/>
      <c r="KNY407" s="440"/>
      <c r="KNZ407" s="440"/>
      <c r="KOA407" s="440"/>
      <c r="KOB407" s="440"/>
      <c r="KOC407" s="440"/>
      <c r="KOD407" s="440"/>
      <c r="KOE407" s="440"/>
      <c r="KOF407" s="440"/>
      <c r="KOG407" s="440"/>
      <c r="KOH407" s="440"/>
      <c r="KOI407" s="440"/>
      <c r="KOJ407" s="440"/>
      <c r="KOK407" s="440"/>
      <c r="KOL407" s="440"/>
      <c r="KOM407" s="440"/>
      <c r="KON407" s="440"/>
      <c r="KOO407" s="440"/>
      <c r="KOP407" s="440"/>
      <c r="KOQ407" s="440"/>
      <c r="KOR407" s="440"/>
      <c r="KOS407" s="440"/>
      <c r="KOT407" s="440"/>
      <c r="KOU407" s="440"/>
      <c r="KOV407" s="440"/>
      <c r="KOW407" s="440"/>
      <c r="KOX407" s="440"/>
      <c r="KOY407" s="440"/>
      <c r="KOZ407" s="440"/>
      <c r="KPA407" s="440"/>
      <c r="KPB407" s="440"/>
      <c r="KPC407" s="440"/>
      <c r="KPD407" s="440"/>
      <c r="KPE407" s="440"/>
      <c r="KPF407" s="440"/>
      <c r="KPG407" s="440"/>
      <c r="KPH407" s="440"/>
      <c r="KPI407" s="440"/>
      <c r="KPJ407" s="440"/>
      <c r="KPK407" s="440"/>
      <c r="KPL407" s="440"/>
      <c r="KPM407" s="440"/>
      <c r="KPN407" s="440"/>
      <c r="KPO407" s="440"/>
      <c r="KPP407" s="440"/>
      <c r="KPQ407" s="440"/>
      <c r="KPR407" s="440"/>
      <c r="KPS407" s="440"/>
      <c r="KPT407" s="440"/>
      <c r="KPU407" s="440"/>
      <c r="KPV407" s="440"/>
      <c r="KPW407" s="440"/>
      <c r="KPX407" s="440"/>
      <c r="KPY407" s="440"/>
      <c r="KPZ407" s="440"/>
      <c r="KQA407" s="440"/>
      <c r="KQB407" s="440"/>
      <c r="KQC407" s="440"/>
      <c r="KQD407" s="440"/>
      <c r="KQE407" s="440"/>
      <c r="KQF407" s="440"/>
      <c r="KQG407" s="440"/>
      <c r="KQH407" s="440"/>
      <c r="KQI407" s="440"/>
      <c r="KQJ407" s="440"/>
      <c r="KQK407" s="440"/>
      <c r="KQL407" s="440"/>
      <c r="KQM407" s="440"/>
      <c r="KQN407" s="440"/>
      <c r="KQO407" s="440"/>
      <c r="KQP407" s="440"/>
      <c r="KQQ407" s="440"/>
      <c r="KQR407" s="440"/>
      <c r="KQS407" s="440"/>
      <c r="KQT407" s="440"/>
      <c r="KQU407" s="440"/>
      <c r="KQV407" s="440"/>
      <c r="KQW407" s="440"/>
      <c r="KQX407" s="440"/>
      <c r="KQY407" s="440"/>
      <c r="KQZ407" s="440"/>
      <c r="KRA407" s="440"/>
      <c r="KRB407" s="440"/>
      <c r="KRC407" s="440"/>
      <c r="KRD407" s="440"/>
      <c r="KRE407" s="440"/>
      <c r="KRF407" s="440"/>
      <c r="KRG407" s="440"/>
      <c r="KRH407" s="440"/>
      <c r="KRI407" s="440"/>
      <c r="KRJ407" s="440"/>
      <c r="KRK407" s="440"/>
      <c r="KRL407" s="440"/>
      <c r="KRM407" s="440"/>
      <c r="KRN407" s="440"/>
      <c r="KRO407" s="440"/>
      <c r="KRP407" s="440"/>
      <c r="KRQ407" s="440"/>
      <c r="KRR407" s="440"/>
      <c r="KRS407" s="440"/>
      <c r="KRT407" s="440"/>
      <c r="KRU407" s="440"/>
      <c r="KRV407" s="440"/>
      <c r="KRW407" s="440"/>
      <c r="KRX407" s="440"/>
      <c r="KRY407" s="440"/>
      <c r="KRZ407" s="440"/>
      <c r="KSA407" s="440"/>
      <c r="KSB407" s="440"/>
      <c r="KSC407" s="440"/>
      <c r="KSD407" s="440"/>
      <c r="KSE407" s="440"/>
      <c r="KSF407" s="440"/>
      <c r="KSG407" s="440"/>
      <c r="KSH407" s="440"/>
      <c r="KSI407" s="440"/>
      <c r="KSJ407" s="440"/>
      <c r="KSK407" s="440"/>
      <c r="KSL407" s="440"/>
      <c r="KSM407" s="440"/>
      <c r="KSN407" s="440"/>
      <c r="KSO407" s="440"/>
      <c r="KSP407" s="440"/>
      <c r="KSQ407" s="440"/>
      <c r="KSR407" s="440"/>
      <c r="KSS407" s="440"/>
      <c r="KST407" s="440"/>
      <c r="KSU407" s="440"/>
      <c r="KSV407" s="440"/>
      <c r="KSW407" s="440"/>
      <c r="KSX407" s="440"/>
      <c r="KSY407" s="440"/>
      <c r="KSZ407" s="440"/>
      <c r="KTA407" s="440"/>
      <c r="KTB407" s="440"/>
      <c r="KTC407" s="440"/>
      <c r="KTD407" s="440"/>
      <c r="KTE407" s="440"/>
      <c r="KTF407" s="440"/>
      <c r="KTG407" s="440"/>
      <c r="KTH407" s="440"/>
      <c r="KTI407" s="440"/>
      <c r="KTJ407" s="440"/>
      <c r="KTK407" s="440"/>
      <c r="KTL407" s="440"/>
      <c r="KTM407" s="440"/>
      <c r="KTN407" s="440"/>
      <c r="KTO407" s="440"/>
      <c r="KTP407" s="440"/>
      <c r="KTQ407" s="440"/>
      <c r="KTR407" s="440"/>
      <c r="KTS407" s="440"/>
      <c r="KTT407" s="440"/>
      <c r="KTU407" s="440"/>
      <c r="KTV407" s="440"/>
      <c r="KTW407" s="440"/>
      <c r="KTX407" s="440"/>
      <c r="KTY407" s="440"/>
      <c r="KTZ407" s="440"/>
      <c r="KUA407" s="440"/>
      <c r="KUB407" s="440"/>
      <c r="KUC407" s="440"/>
      <c r="KUD407" s="440"/>
      <c r="KUE407" s="440"/>
      <c r="KUF407" s="440"/>
      <c r="KUG407" s="440"/>
      <c r="KUH407" s="440"/>
      <c r="KUI407" s="440"/>
      <c r="KUJ407" s="440"/>
      <c r="KUK407" s="440"/>
      <c r="KUL407" s="440"/>
      <c r="KUM407" s="440"/>
      <c r="KUN407" s="440"/>
      <c r="KUO407" s="440"/>
      <c r="KUP407" s="440"/>
      <c r="KUQ407" s="440"/>
      <c r="KUR407" s="440"/>
      <c r="KUS407" s="440"/>
      <c r="KUT407" s="440"/>
      <c r="KUU407" s="440"/>
      <c r="KUV407" s="440"/>
      <c r="KUW407" s="440"/>
      <c r="KUX407" s="440"/>
      <c r="KUY407" s="440"/>
      <c r="KUZ407" s="440"/>
      <c r="KVA407" s="440"/>
      <c r="KVB407" s="440"/>
      <c r="KVC407" s="440"/>
      <c r="KVD407" s="440"/>
      <c r="KVE407" s="440"/>
      <c r="KVF407" s="440"/>
      <c r="KVG407" s="440"/>
      <c r="KVH407" s="440"/>
      <c r="KVI407" s="440"/>
      <c r="KVJ407" s="440"/>
      <c r="KVK407" s="440"/>
      <c r="KVL407" s="440"/>
      <c r="KVM407" s="440"/>
      <c r="KVN407" s="440"/>
      <c r="KVO407" s="440"/>
      <c r="KVP407" s="440"/>
      <c r="KVQ407" s="440"/>
      <c r="KVR407" s="440"/>
      <c r="KVS407" s="440"/>
      <c r="KVT407" s="440"/>
      <c r="KVU407" s="440"/>
      <c r="KVV407" s="440"/>
      <c r="KVW407" s="440"/>
      <c r="KVX407" s="440"/>
      <c r="KVY407" s="440"/>
      <c r="KVZ407" s="440"/>
      <c r="KWA407" s="440"/>
      <c r="KWB407" s="440"/>
      <c r="KWC407" s="440"/>
      <c r="KWD407" s="440"/>
      <c r="KWE407" s="440"/>
      <c r="KWF407" s="440"/>
      <c r="KWG407" s="440"/>
      <c r="KWH407" s="440"/>
      <c r="KWI407" s="440"/>
      <c r="KWJ407" s="440"/>
      <c r="KWK407" s="440"/>
      <c r="KWL407" s="440"/>
      <c r="KWM407" s="440"/>
      <c r="KWN407" s="440"/>
      <c r="KWO407" s="440"/>
      <c r="KWP407" s="440"/>
      <c r="KWQ407" s="440"/>
      <c r="KWR407" s="440"/>
      <c r="KWS407" s="440"/>
      <c r="KWT407" s="440"/>
      <c r="KWU407" s="440"/>
      <c r="KWV407" s="440"/>
      <c r="KWW407" s="440"/>
      <c r="KWX407" s="440"/>
      <c r="KWY407" s="440"/>
      <c r="KWZ407" s="440"/>
      <c r="KXA407" s="440"/>
      <c r="KXB407" s="440"/>
      <c r="KXC407" s="440"/>
      <c r="KXD407" s="440"/>
      <c r="KXE407" s="440"/>
      <c r="KXF407" s="440"/>
      <c r="KXG407" s="440"/>
      <c r="KXH407" s="440"/>
      <c r="KXI407" s="440"/>
      <c r="KXJ407" s="440"/>
      <c r="KXK407" s="440"/>
      <c r="KXL407" s="440"/>
      <c r="KXM407" s="440"/>
      <c r="KXN407" s="440"/>
      <c r="KXO407" s="440"/>
      <c r="KXP407" s="440"/>
      <c r="KXQ407" s="440"/>
      <c r="KXR407" s="440"/>
      <c r="KXS407" s="440"/>
      <c r="KXT407" s="440"/>
      <c r="KXU407" s="440"/>
      <c r="KXV407" s="440"/>
      <c r="KXW407" s="440"/>
      <c r="KXX407" s="440"/>
      <c r="KXY407" s="440"/>
      <c r="KXZ407" s="440"/>
      <c r="KYA407" s="440"/>
      <c r="KYB407" s="440"/>
      <c r="KYC407" s="440"/>
      <c r="KYD407" s="440"/>
      <c r="KYE407" s="440"/>
      <c r="KYF407" s="440"/>
      <c r="KYG407" s="440"/>
      <c r="KYH407" s="440"/>
      <c r="KYI407" s="440"/>
      <c r="KYJ407" s="440"/>
      <c r="KYK407" s="440"/>
      <c r="KYL407" s="440"/>
      <c r="KYM407" s="440"/>
      <c r="KYN407" s="440"/>
      <c r="KYO407" s="440"/>
      <c r="KYP407" s="440"/>
      <c r="KYQ407" s="440"/>
      <c r="KYR407" s="440"/>
      <c r="KYS407" s="440"/>
      <c r="KYT407" s="440"/>
      <c r="KYU407" s="440"/>
      <c r="KYV407" s="440"/>
      <c r="KYW407" s="440"/>
      <c r="KYX407" s="440"/>
      <c r="KYY407" s="440"/>
      <c r="KYZ407" s="440"/>
      <c r="KZA407" s="440"/>
      <c r="KZB407" s="440"/>
      <c r="KZC407" s="440"/>
      <c r="KZD407" s="440"/>
      <c r="KZE407" s="440"/>
      <c r="KZF407" s="440"/>
      <c r="KZG407" s="440"/>
      <c r="KZH407" s="440"/>
      <c r="KZI407" s="440"/>
      <c r="KZJ407" s="440"/>
      <c r="KZK407" s="440"/>
      <c r="KZL407" s="440"/>
      <c r="KZM407" s="440"/>
      <c r="KZN407" s="440"/>
      <c r="KZO407" s="440"/>
      <c r="KZP407" s="440"/>
      <c r="KZQ407" s="440"/>
      <c r="KZR407" s="440"/>
      <c r="KZS407" s="440"/>
      <c r="KZT407" s="440"/>
      <c r="KZU407" s="440"/>
      <c r="KZV407" s="440"/>
      <c r="KZW407" s="440"/>
      <c r="KZX407" s="440"/>
      <c r="KZY407" s="440"/>
      <c r="KZZ407" s="440"/>
      <c r="LAA407" s="440"/>
      <c r="LAB407" s="440"/>
      <c r="LAC407" s="440"/>
      <c r="LAD407" s="440"/>
      <c r="LAE407" s="440"/>
      <c r="LAF407" s="440"/>
      <c r="LAG407" s="440"/>
      <c r="LAH407" s="440"/>
      <c r="LAI407" s="440"/>
      <c r="LAJ407" s="440"/>
      <c r="LAK407" s="440"/>
      <c r="LAL407" s="440"/>
      <c r="LAM407" s="440"/>
      <c r="LAN407" s="440"/>
      <c r="LAO407" s="440"/>
      <c r="LAP407" s="440"/>
      <c r="LAQ407" s="440"/>
      <c r="LAR407" s="440"/>
      <c r="LAS407" s="440"/>
      <c r="LAT407" s="440"/>
      <c r="LAU407" s="440"/>
      <c r="LAV407" s="440"/>
      <c r="LAW407" s="440"/>
      <c r="LAX407" s="440"/>
      <c r="LAY407" s="440"/>
      <c r="LAZ407" s="440"/>
      <c r="LBA407" s="440"/>
      <c r="LBB407" s="440"/>
      <c r="LBC407" s="440"/>
      <c r="LBD407" s="440"/>
      <c r="LBE407" s="440"/>
      <c r="LBF407" s="440"/>
      <c r="LBG407" s="440"/>
      <c r="LBH407" s="440"/>
      <c r="LBI407" s="440"/>
      <c r="LBJ407" s="440"/>
      <c r="LBK407" s="440"/>
      <c r="LBL407" s="440"/>
      <c r="LBM407" s="440"/>
      <c r="LBN407" s="440"/>
      <c r="LBO407" s="440"/>
      <c r="LBP407" s="440"/>
      <c r="LBQ407" s="440"/>
      <c r="LBR407" s="440"/>
      <c r="LBS407" s="440"/>
      <c r="LBT407" s="440"/>
      <c r="LBU407" s="440"/>
      <c r="LBV407" s="440"/>
      <c r="LBW407" s="440"/>
      <c r="LBX407" s="440"/>
      <c r="LBY407" s="440"/>
      <c r="LBZ407" s="440"/>
      <c r="LCA407" s="440"/>
      <c r="LCB407" s="440"/>
      <c r="LCC407" s="440"/>
      <c r="LCD407" s="440"/>
      <c r="LCE407" s="440"/>
      <c r="LCF407" s="440"/>
      <c r="LCG407" s="440"/>
      <c r="LCH407" s="440"/>
      <c r="LCI407" s="440"/>
      <c r="LCJ407" s="440"/>
      <c r="LCK407" s="440"/>
      <c r="LCL407" s="440"/>
      <c r="LCM407" s="440"/>
      <c r="LCN407" s="440"/>
      <c r="LCO407" s="440"/>
      <c r="LCP407" s="440"/>
      <c r="LCQ407" s="440"/>
      <c r="LCR407" s="440"/>
      <c r="LCS407" s="440"/>
      <c r="LCT407" s="440"/>
      <c r="LCU407" s="440"/>
      <c r="LCV407" s="440"/>
      <c r="LCW407" s="440"/>
      <c r="LCX407" s="440"/>
      <c r="LCY407" s="440"/>
      <c r="LCZ407" s="440"/>
      <c r="LDA407" s="440"/>
      <c r="LDB407" s="440"/>
      <c r="LDC407" s="440"/>
      <c r="LDD407" s="440"/>
      <c r="LDE407" s="440"/>
      <c r="LDF407" s="440"/>
      <c r="LDG407" s="440"/>
      <c r="LDH407" s="440"/>
      <c r="LDI407" s="440"/>
      <c r="LDJ407" s="440"/>
      <c r="LDK407" s="440"/>
      <c r="LDL407" s="440"/>
      <c r="LDM407" s="440"/>
      <c r="LDN407" s="440"/>
      <c r="LDO407" s="440"/>
      <c r="LDP407" s="440"/>
      <c r="LDQ407" s="440"/>
      <c r="LDR407" s="440"/>
      <c r="LDS407" s="440"/>
      <c r="LDT407" s="440"/>
      <c r="LDU407" s="440"/>
      <c r="LDV407" s="440"/>
      <c r="LDW407" s="440"/>
      <c r="LDX407" s="440"/>
      <c r="LDY407" s="440"/>
      <c r="LDZ407" s="440"/>
      <c r="LEA407" s="440"/>
      <c r="LEB407" s="440"/>
      <c r="LEC407" s="440"/>
      <c r="LED407" s="440"/>
      <c r="LEE407" s="440"/>
      <c r="LEF407" s="440"/>
      <c r="LEG407" s="440"/>
      <c r="LEH407" s="440"/>
      <c r="LEI407" s="440"/>
      <c r="LEJ407" s="440"/>
      <c r="LEK407" s="440"/>
      <c r="LEL407" s="440"/>
      <c r="LEM407" s="440"/>
      <c r="LEN407" s="440"/>
      <c r="LEO407" s="440"/>
      <c r="LEP407" s="440"/>
      <c r="LEQ407" s="440"/>
      <c r="LER407" s="440"/>
      <c r="LES407" s="440"/>
      <c r="LET407" s="440"/>
      <c r="LEU407" s="440"/>
      <c r="LEV407" s="440"/>
      <c r="LEW407" s="440"/>
      <c r="LEX407" s="440"/>
      <c r="LEY407" s="440"/>
      <c r="LEZ407" s="440"/>
      <c r="LFA407" s="440"/>
      <c r="LFB407" s="440"/>
      <c r="LFC407" s="440"/>
      <c r="LFD407" s="440"/>
      <c r="LFE407" s="440"/>
      <c r="LFF407" s="440"/>
      <c r="LFG407" s="440"/>
      <c r="LFH407" s="440"/>
      <c r="LFI407" s="440"/>
      <c r="LFJ407" s="440"/>
      <c r="LFK407" s="440"/>
      <c r="LFL407" s="440"/>
      <c r="LFM407" s="440"/>
      <c r="LFN407" s="440"/>
      <c r="LFO407" s="440"/>
      <c r="LFP407" s="440"/>
      <c r="LFQ407" s="440"/>
      <c r="LFR407" s="440"/>
      <c r="LFS407" s="440"/>
      <c r="LFT407" s="440"/>
      <c r="LFU407" s="440"/>
      <c r="LFV407" s="440"/>
      <c r="LFW407" s="440"/>
      <c r="LFX407" s="440"/>
      <c r="LFY407" s="440"/>
      <c r="LFZ407" s="440"/>
      <c r="LGA407" s="440"/>
      <c r="LGB407" s="440"/>
      <c r="LGC407" s="440"/>
      <c r="LGD407" s="440"/>
      <c r="LGE407" s="440"/>
      <c r="LGF407" s="440"/>
      <c r="LGG407" s="440"/>
      <c r="LGH407" s="440"/>
      <c r="LGI407" s="440"/>
      <c r="LGJ407" s="440"/>
      <c r="LGK407" s="440"/>
      <c r="LGL407" s="440"/>
      <c r="LGM407" s="440"/>
      <c r="LGN407" s="440"/>
      <c r="LGO407" s="440"/>
      <c r="LGP407" s="440"/>
      <c r="LGQ407" s="440"/>
      <c r="LGR407" s="440"/>
      <c r="LGS407" s="440"/>
      <c r="LGT407" s="440"/>
      <c r="LGU407" s="440"/>
      <c r="LGV407" s="440"/>
      <c r="LGW407" s="440"/>
      <c r="LGX407" s="440"/>
      <c r="LGY407" s="440"/>
      <c r="LGZ407" s="440"/>
      <c r="LHA407" s="440"/>
      <c r="LHB407" s="440"/>
      <c r="LHC407" s="440"/>
      <c r="LHD407" s="440"/>
      <c r="LHE407" s="440"/>
      <c r="LHF407" s="440"/>
      <c r="LHG407" s="440"/>
      <c r="LHH407" s="440"/>
      <c r="LHI407" s="440"/>
      <c r="LHJ407" s="440"/>
      <c r="LHK407" s="440"/>
      <c r="LHL407" s="440"/>
      <c r="LHM407" s="440"/>
      <c r="LHN407" s="440"/>
      <c r="LHO407" s="440"/>
      <c r="LHP407" s="440"/>
      <c r="LHQ407" s="440"/>
      <c r="LHR407" s="440"/>
      <c r="LHS407" s="440"/>
      <c r="LHT407" s="440"/>
      <c r="LHU407" s="440"/>
      <c r="LHV407" s="440"/>
      <c r="LHW407" s="440"/>
      <c r="LHX407" s="440"/>
      <c r="LHY407" s="440"/>
      <c r="LHZ407" s="440"/>
      <c r="LIA407" s="440"/>
      <c r="LIB407" s="440"/>
      <c r="LIC407" s="440"/>
      <c r="LID407" s="440"/>
      <c r="LIE407" s="440"/>
      <c r="LIF407" s="440"/>
      <c r="LIG407" s="440"/>
      <c r="LIH407" s="440"/>
      <c r="LII407" s="440"/>
      <c r="LIJ407" s="440"/>
      <c r="LIK407" s="440"/>
      <c r="LIL407" s="440"/>
      <c r="LIM407" s="440"/>
      <c r="LIN407" s="440"/>
      <c r="LIO407" s="440"/>
      <c r="LIP407" s="440"/>
      <c r="LIQ407" s="440"/>
      <c r="LIR407" s="440"/>
      <c r="LIS407" s="440"/>
      <c r="LIT407" s="440"/>
      <c r="LIU407" s="440"/>
      <c r="LIV407" s="440"/>
      <c r="LIW407" s="440"/>
      <c r="LIX407" s="440"/>
      <c r="LIY407" s="440"/>
      <c r="LIZ407" s="440"/>
      <c r="LJA407" s="440"/>
      <c r="LJB407" s="440"/>
      <c r="LJC407" s="440"/>
      <c r="LJD407" s="440"/>
      <c r="LJE407" s="440"/>
      <c r="LJF407" s="440"/>
      <c r="LJG407" s="440"/>
      <c r="LJH407" s="440"/>
      <c r="LJI407" s="440"/>
      <c r="LJJ407" s="440"/>
      <c r="LJK407" s="440"/>
      <c r="LJL407" s="440"/>
      <c r="LJM407" s="440"/>
      <c r="LJN407" s="440"/>
      <c r="LJO407" s="440"/>
      <c r="LJP407" s="440"/>
      <c r="LJQ407" s="440"/>
      <c r="LJR407" s="440"/>
      <c r="LJS407" s="440"/>
      <c r="LJT407" s="440"/>
      <c r="LJU407" s="440"/>
      <c r="LJV407" s="440"/>
      <c r="LJW407" s="440"/>
      <c r="LJX407" s="440"/>
      <c r="LJY407" s="440"/>
      <c r="LJZ407" s="440"/>
      <c r="LKA407" s="440"/>
      <c r="LKB407" s="440"/>
      <c r="LKC407" s="440"/>
      <c r="LKD407" s="440"/>
      <c r="LKE407" s="440"/>
      <c r="LKF407" s="440"/>
      <c r="LKG407" s="440"/>
      <c r="LKH407" s="440"/>
      <c r="LKI407" s="440"/>
      <c r="LKJ407" s="440"/>
      <c r="LKK407" s="440"/>
      <c r="LKL407" s="440"/>
      <c r="LKM407" s="440"/>
      <c r="LKN407" s="440"/>
      <c r="LKO407" s="440"/>
      <c r="LKP407" s="440"/>
      <c r="LKQ407" s="440"/>
      <c r="LKR407" s="440"/>
      <c r="LKS407" s="440"/>
      <c r="LKT407" s="440"/>
      <c r="LKU407" s="440"/>
      <c r="LKV407" s="440"/>
      <c r="LKW407" s="440"/>
      <c r="LKX407" s="440"/>
      <c r="LKY407" s="440"/>
      <c r="LKZ407" s="440"/>
      <c r="LLA407" s="440"/>
      <c r="LLB407" s="440"/>
      <c r="LLC407" s="440"/>
      <c r="LLD407" s="440"/>
      <c r="LLE407" s="440"/>
      <c r="LLF407" s="440"/>
      <c r="LLG407" s="440"/>
      <c r="LLH407" s="440"/>
      <c r="LLI407" s="440"/>
      <c r="LLJ407" s="440"/>
      <c r="LLK407" s="440"/>
      <c r="LLL407" s="440"/>
      <c r="LLM407" s="440"/>
      <c r="LLN407" s="440"/>
      <c r="LLO407" s="440"/>
      <c r="LLP407" s="440"/>
      <c r="LLQ407" s="440"/>
      <c r="LLR407" s="440"/>
      <c r="LLS407" s="440"/>
      <c r="LLT407" s="440"/>
      <c r="LLU407" s="440"/>
      <c r="LLV407" s="440"/>
      <c r="LLW407" s="440"/>
      <c r="LLX407" s="440"/>
      <c r="LLY407" s="440"/>
      <c r="LLZ407" s="440"/>
      <c r="LMA407" s="440"/>
      <c r="LMB407" s="440"/>
      <c r="LMC407" s="440"/>
      <c r="LMD407" s="440"/>
      <c r="LME407" s="440"/>
      <c r="LMF407" s="440"/>
      <c r="LMG407" s="440"/>
      <c r="LMH407" s="440"/>
      <c r="LMI407" s="440"/>
      <c r="LMJ407" s="440"/>
      <c r="LMK407" s="440"/>
      <c r="LML407" s="440"/>
      <c r="LMM407" s="440"/>
      <c r="LMN407" s="440"/>
      <c r="LMO407" s="440"/>
      <c r="LMP407" s="440"/>
      <c r="LMQ407" s="440"/>
      <c r="LMR407" s="440"/>
      <c r="LMS407" s="440"/>
      <c r="LMT407" s="440"/>
      <c r="LMU407" s="440"/>
      <c r="LMV407" s="440"/>
      <c r="LMW407" s="440"/>
      <c r="LMX407" s="440"/>
      <c r="LMY407" s="440"/>
      <c r="LMZ407" s="440"/>
      <c r="LNA407" s="440"/>
      <c r="LNB407" s="440"/>
      <c r="LNC407" s="440"/>
      <c r="LND407" s="440"/>
      <c r="LNE407" s="440"/>
      <c r="LNF407" s="440"/>
      <c r="LNG407" s="440"/>
      <c r="LNH407" s="440"/>
      <c r="LNI407" s="440"/>
      <c r="LNJ407" s="440"/>
      <c r="LNK407" s="440"/>
      <c r="LNL407" s="440"/>
      <c r="LNM407" s="440"/>
      <c r="LNN407" s="440"/>
      <c r="LNO407" s="440"/>
      <c r="LNP407" s="440"/>
      <c r="LNQ407" s="440"/>
      <c r="LNR407" s="440"/>
      <c r="LNS407" s="440"/>
      <c r="LNT407" s="440"/>
      <c r="LNU407" s="440"/>
      <c r="LNV407" s="440"/>
      <c r="LNW407" s="440"/>
      <c r="LNX407" s="440"/>
      <c r="LNY407" s="440"/>
      <c r="LNZ407" s="440"/>
      <c r="LOA407" s="440"/>
      <c r="LOB407" s="440"/>
      <c r="LOC407" s="440"/>
      <c r="LOD407" s="440"/>
      <c r="LOE407" s="440"/>
      <c r="LOF407" s="440"/>
      <c r="LOG407" s="440"/>
      <c r="LOH407" s="440"/>
      <c r="LOI407" s="440"/>
      <c r="LOJ407" s="440"/>
      <c r="LOK407" s="440"/>
      <c r="LOL407" s="440"/>
      <c r="LOM407" s="440"/>
      <c r="LON407" s="440"/>
      <c r="LOO407" s="440"/>
      <c r="LOP407" s="440"/>
      <c r="LOQ407" s="440"/>
      <c r="LOR407" s="440"/>
      <c r="LOS407" s="440"/>
      <c r="LOT407" s="440"/>
      <c r="LOU407" s="440"/>
      <c r="LOV407" s="440"/>
      <c r="LOW407" s="440"/>
      <c r="LOX407" s="440"/>
      <c r="LOY407" s="440"/>
      <c r="LOZ407" s="440"/>
      <c r="LPA407" s="440"/>
      <c r="LPB407" s="440"/>
      <c r="LPC407" s="440"/>
      <c r="LPD407" s="440"/>
      <c r="LPE407" s="440"/>
      <c r="LPF407" s="440"/>
      <c r="LPG407" s="440"/>
      <c r="LPH407" s="440"/>
      <c r="LPI407" s="440"/>
      <c r="LPJ407" s="440"/>
      <c r="LPK407" s="440"/>
      <c r="LPL407" s="440"/>
      <c r="LPM407" s="440"/>
      <c r="LPN407" s="440"/>
      <c r="LPO407" s="440"/>
      <c r="LPP407" s="440"/>
      <c r="LPQ407" s="440"/>
      <c r="LPR407" s="440"/>
      <c r="LPS407" s="440"/>
      <c r="LPT407" s="440"/>
      <c r="LPU407" s="440"/>
      <c r="LPV407" s="440"/>
      <c r="LPW407" s="440"/>
      <c r="LPX407" s="440"/>
      <c r="LPY407" s="440"/>
      <c r="LPZ407" s="440"/>
      <c r="LQA407" s="440"/>
      <c r="LQB407" s="440"/>
      <c r="LQC407" s="440"/>
      <c r="LQD407" s="440"/>
      <c r="LQE407" s="440"/>
      <c r="LQF407" s="440"/>
      <c r="LQG407" s="440"/>
      <c r="LQH407" s="440"/>
      <c r="LQI407" s="440"/>
      <c r="LQJ407" s="440"/>
      <c r="LQK407" s="440"/>
      <c r="LQL407" s="440"/>
      <c r="LQM407" s="440"/>
      <c r="LQN407" s="440"/>
      <c r="LQO407" s="440"/>
      <c r="LQP407" s="440"/>
      <c r="LQQ407" s="440"/>
      <c r="LQR407" s="440"/>
      <c r="LQS407" s="440"/>
      <c r="LQT407" s="440"/>
      <c r="LQU407" s="440"/>
      <c r="LQV407" s="440"/>
      <c r="LQW407" s="440"/>
      <c r="LQX407" s="440"/>
      <c r="LQY407" s="440"/>
      <c r="LQZ407" s="440"/>
      <c r="LRA407" s="440"/>
      <c r="LRB407" s="440"/>
      <c r="LRC407" s="440"/>
      <c r="LRD407" s="440"/>
      <c r="LRE407" s="440"/>
      <c r="LRF407" s="440"/>
      <c r="LRG407" s="440"/>
      <c r="LRH407" s="440"/>
      <c r="LRI407" s="440"/>
      <c r="LRJ407" s="440"/>
      <c r="LRK407" s="440"/>
      <c r="LRL407" s="440"/>
      <c r="LRM407" s="440"/>
      <c r="LRN407" s="440"/>
      <c r="LRO407" s="440"/>
      <c r="LRP407" s="440"/>
      <c r="LRQ407" s="440"/>
      <c r="LRR407" s="440"/>
      <c r="LRS407" s="440"/>
      <c r="LRT407" s="440"/>
      <c r="LRU407" s="440"/>
      <c r="LRV407" s="440"/>
      <c r="LRW407" s="440"/>
      <c r="LRX407" s="440"/>
      <c r="LRY407" s="440"/>
      <c r="LRZ407" s="440"/>
      <c r="LSA407" s="440"/>
      <c r="LSB407" s="440"/>
      <c r="LSC407" s="440"/>
      <c r="LSD407" s="440"/>
      <c r="LSE407" s="440"/>
      <c r="LSF407" s="440"/>
      <c r="LSG407" s="440"/>
      <c r="LSH407" s="440"/>
      <c r="LSI407" s="440"/>
      <c r="LSJ407" s="440"/>
      <c r="LSK407" s="440"/>
      <c r="LSL407" s="440"/>
      <c r="LSM407" s="440"/>
      <c r="LSN407" s="440"/>
      <c r="LSO407" s="440"/>
      <c r="LSP407" s="440"/>
      <c r="LSQ407" s="440"/>
      <c r="LSR407" s="440"/>
      <c r="LSS407" s="440"/>
      <c r="LST407" s="440"/>
      <c r="LSU407" s="440"/>
      <c r="LSV407" s="440"/>
      <c r="LSW407" s="440"/>
      <c r="LSX407" s="440"/>
      <c r="LSY407" s="440"/>
      <c r="LSZ407" s="440"/>
      <c r="LTA407" s="440"/>
      <c r="LTB407" s="440"/>
      <c r="LTC407" s="440"/>
      <c r="LTD407" s="440"/>
      <c r="LTE407" s="440"/>
      <c r="LTF407" s="440"/>
      <c r="LTG407" s="440"/>
      <c r="LTH407" s="440"/>
      <c r="LTI407" s="440"/>
      <c r="LTJ407" s="440"/>
      <c r="LTK407" s="440"/>
      <c r="LTL407" s="440"/>
      <c r="LTM407" s="440"/>
      <c r="LTN407" s="440"/>
      <c r="LTO407" s="440"/>
      <c r="LTP407" s="440"/>
      <c r="LTQ407" s="440"/>
      <c r="LTR407" s="440"/>
      <c r="LTS407" s="440"/>
      <c r="LTT407" s="440"/>
      <c r="LTU407" s="440"/>
      <c r="LTV407" s="440"/>
      <c r="LTW407" s="440"/>
      <c r="LTX407" s="440"/>
      <c r="LTY407" s="440"/>
      <c r="LTZ407" s="440"/>
      <c r="LUA407" s="440"/>
      <c r="LUB407" s="440"/>
      <c r="LUC407" s="440"/>
      <c r="LUD407" s="440"/>
      <c r="LUE407" s="440"/>
      <c r="LUF407" s="440"/>
      <c r="LUG407" s="440"/>
      <c r="LUH407" s="440"/>
      <c r="LUI407" s="440"/>
      <c r="LUJ407" s="440"/>
      <c r="LUK407" s="440"/>
      <c r="LUL407" s="440"/>
      <c r="LUM407" s="440"/>
      <c r="LUN407" s="440"/>
      <c r="LUO407" s="440"/>
      <c r="LUP407" s="440"/>
      <c r="LUQ407" s="440"/>
      <c r="LUR407" s="440"/>
      <c r="LUS407" s="440"/>
      <c r="LUT407" s="440"/>
      <c r="LUU407" s="440"/>
      <c r="LUV407" s="440"/>
      <c r="LUW407" s="440"/>
      <c r="LUX407" s="440"/>
      <c r="LUY407" s="440"/>
      <c r="LUZ407" s="440"/>
      <c r="LVA407" s="440"/>
      <c r="LVB407" s="440"/>
      <c r="LVC407" s="440"/>
      <c r="LVD407" s="440"/>
      <c r="LVE407" s="440"/>
      <c r="LVF407" s="440"/>
      <c r="LVG407" s="440"/>
      <c r="LVH407" s="440"/>
      <c r="LVI407" s="440"/>
      <c r="LVJ407" s="440"/>
      <c r="LVK407" s="440"/>
      <c r="LVL407" s="440"/>
      <c r="LVM407" s="440"/>
      <c r="LVN407" s="440"/>
      <c r="LVO407" s="440"/>
      <c r="LVP407" s="440"/>
      <c r="LVQ407" s="440"/>
      <c r="LVR407" s="440"/>
      <c r="LVS407" s="440"/>
      <c r="LVT407" s="440"/>
      <c r="LVU407" s="440"/>
      <c r="LVV407" s="440"/>
      <c r="LVW407" s="440"/>
      <c r="LVX407" s="440"/>
      <c r="LVY407" s="440"/>
      <c r="LVZ407" s="440"/>
      <c r="LWA407" s="440"/>
      <c r="LWB407" s="440"/>
      <c r="LWC407" s="440"/>
      <c r="LWD407" s="440"/>
      <c r="LWE407" s="440"/>
      <c r="LWF407" s="440"/>
      <c r="LWG407" s="440"/>
      <c r="LWH407" s="440"/>
      <c r="LWI407" s="440"/>
      <c r="LWJ407" s="440"/>
      <c r="LWK407" s="440"/>
      <c r="LWL407" s="440"/>
      <c r="LWM407" s="440"/>
      <c r="LWN407" s="440"/>
      <c r="LWO407" s="440"/>
      <c r="LWP407" s="440"/>
      <c r="LWQ407" s="440"/>
      <c r="LWR407" s="440"/>
      <c r="LWS407" s="440"/>
      <c r="LWT407" s="440"/>
      <c r="LWU407" s="440"/>
      <c r="LWV407" s="440"/>
      <c r="LWW407" s="440"/>
      <c r="LWX407" s="440"/>
      <c r="LWY407" s="440"/>
      <c r="LWZ407" s="440"/>
      <c r="LXA407" s="440"/>
      <c r="LXB407" s="440"/>
      <c r="LXC407" s="440"/>
      <c r="LXD407" s="440"/>
      <c r="LXE407" s="440"/>
      <c r="LXF407" s="440"/>
      <c r="LXG407" s="440"/>
      <c r="LXH407" s="440"/>
      <c r="LXI407" s="440"/>
      <c r="LXJ407" s="440"/>
      <c r="LXK407" s="440"/>
      <c r="LXL407" s="440"/>
      <c r="LXM407" s="440"/>
      <c r="LXN407" s="440"/>
      <c r="LXO407" s="440"/>
      <c r="LXP407" s="440"/>
      <c r="LXQ407" s="440"/>
      <c r="LXR407" s="440"/>
      <c r="LXS407" s="440"/>
      <c r="LXT407" s="440"/>
      <c r="LXU407" s="440"/>
      <c r="LXV407" s="440"/>
      <c r="LXW407" s="440"/>
      <c r="LXX407" s="440"/>
      <c r="LXY407" s="440"/>
      <c r="LXZ407" s="440"/>
      <c r="LYA407" s="440"/>
      <c r="LYB407" s="440"/>
      <c r="LYC407" s="440"/>
      <c r="LYD407" s="440"/>
      <c r="LYE407" s="440"/>
      <c r="LYF407" s="440"/>
      <c r="LYG407" s="440"/>
      <c r="LYH407" s="440"/>
      <c r="LYI407" s="440"/>
      <c r="LYJ407" s="440"/>
      <c r="LYK407" s="440"/>
      <c r="LYL407" s="440"/>
      <c r="LYM407" s="440"/>
      <c r="LYN407" s="440"/>
      <c r="LYO407" s="440"/>
      <c r="LYP407" s="440"/>
      <c r="LYQ407" s="440"/>
      <c r="LYR407" s="440"/>
      <c r="LYS407" s="440"/>
      <c r="LYT407" s="440"/>
      <c r="LYU407" s="440"/>
      <c r="LYV407" s="440"/>
      <c r="LYW407" s="440"/>
      <c r="LYX407" s="440"/>
      <c r="LYY407" s="440"/>
      <c r="LYZ407" s="440"/>
      <c r="LZA407" s="440"/>
      <c r="LZB407" s="440"/>
      <c r="LZC407" s="440"/>
      <c r="LZD407" s="440"/>
      <c r="LZE407" s="440"/>
      <c r="LZF407" s="440"/>
      <c r="LZG407" s="440"/>
      <c r="LZH407" s="440"/>
      <c r="LZI407" s="440"/>
      <c r="LZJ407" s="440"/>
      <c r="LZK407" s="440"/>
      <c r="LZL407" s="440"/>
      <c r="LZM407" s="440"/>
      <c r="LZN407" s="440"/>
      <c r="LZO407" s="440"/>
      <c r="LZP407" s="440"/>
      <c r="LZQ407" s="440"/>
      <c r="LZR407" s="440"/>
      <c r="LZS407" s="440"/>
      <c r="LZT407" s="440"/>
      <c r="LZU407" s="440"/>
      <c r="LZV407" s="440"/>
      <c r="LZW407" s="440"/>
      <c r="LZX407" s="440"/>
      <c r="LZY407" s="440"/>
      <c r="LZZ407" s="440"/>
      <c r="MAA407" s="440"/>
      <c r="MAB407" s="440"/>
      <c r="MAC407" s="440"/>
      <c r="MAD407" s="440"/>
      <c r="MAE407" s="440"/>
      <c r="MAF407" s="440"/>
      <c r="MAG407" s="440"/>
      <c r="MAH407" s="440"/>
      <c r="MAI407" s="440"/>
      <c r="MAJ407" s="440"/>
      <c r="MAK407" s="440"/>
      <c r="MAL407" s="440"/>
      <c r="MAM407" s="440"/>
      <c r="MAN407" s="440"/>
      <c r="MAO407" s="440"/>
      <c r="MAP407" s="440"/>
      <c r="MAQ407" s="440"/>
      <c r="MAR407" s="440"/>
      <c r="MAS407" s="440"/>
      <c r="MAT407" s="440"/>
      <c r="MAU407" s="440"/>
      <c r="MAV407" s="440"/>
      <c r="MAW407" s="440"/>
      <c r="MAX407" s="440"/>
      <c r="MAY407" s="440"/>
      <c r="MAZ407" s="440"/>
      <c r="MBA407" s="440"/>
      <c r="MBB407" s="440"/>
      <c r="MBC407" s="440"/>
      <c r="MBD407" s="440"/>
      <c r="MBE407" s="440"/>
      <c r="MBF407" s="440"/>
      <c r="MBG407" s="440"/>
      <c r="MBH407" s="440"/>
      <c r="MBI407" s="440"/>
      <c r="MBJ407" s="440"/>
      <c r="MBK407" s="440"/>
      <c r="MBL407" s="440"/>
      <c r="MBM407" s="440"/>
      <c r="MBN407" s="440"/>
      <c r="MBO407" s="440"/>
      <c r="MBP407" s="440"/>
      <c r="MBQ407" s="440"/>
      <c r="MBR407" s="440"/>
      <c r="MBS407" s="440"/>
      <c r="MBT407" s="440"/>
      <c r="MBU407" s="440"/>
      <c r="MBV407" s="440"/>
      <c r="MBW407" s="440"/>
      <c r="MBX407" s="440"/>
      <c r="MBY407" s="440"/>
      <c r="MBZ407" s="440"/>
      <c r="MCA407" s="440"/>
      <c r="MCB407" s="440"/>
      <c r="MCC407" s="440"/>
      <c r="MCD407" s="440"/>
      <c r="MCE407" s="440"/>
      <c r="MCF407" s="440"/>
      <c r="MCG407" s="440"/>
      <c r="MCH407" s="440"/>
      <c r="MCI407" s="440"/>
      <c r="MCJ407" s="440"/>
      <c r="MCK407" s="440"/>
      <c r="MCL407" s="440"/>
      <c r="MCM407" s="440"/>
      <c r="MCN407" s="440"/>
      <c r="MCO407" s="440"/>
      <c r="MCP407" s="440"/>
      <c r="MCQ407" s="440"/>
      <c r="MCR407" s="440"/>
      <c r="MCS407" s="440"/>
      <c r="MCT407" s="440"/>
      <c r="MCU407" s="440"/>
      <c r="MCV407" s="440"/>
      <c r="MCW407" s="440"/>
      <c r="MCX407" s="440"/>
      <c r="MCY407" s="440"/>
      <c r="MCZ407" s="440"/>
      <c r="MDA407" s="440"/>
      <c r="MDB407" s="440"/>
      <c r="MDC407" s="440"/>
      <c r="MDD407" s="440"/>
      <c r="MDE407" s="440"/>
      <c r="MDF407" s="440"/>
      <c r="MDG407" s="440"/>
      <c r="MDH407" s="440"/>
      <c r="MDI407" s="440"/>
      <c r="MDJ407" s="440"/>
      <c r="MDK407" s="440"/>
      <c r="MDL407" s="440"/>
      <c r="MDM407" s="440"/>
      <c r="MDN407" s="440"/>
      <c r="MDO407" s="440"/>
      <c r="MDP407" s="440"/>
      <c r="MDQ407" s="440"/>
      <c r="MDR407" s="440"/>
      <c r="MDS407" s="440"/>
      <c r="MDT407" s="440"/>
      <c r="MDU407" s="440"/>
      <c r="MDV407" s="440"/>
      <c r="MDW407" s="440"/>
      <c r="MDX407" s="440"/>
      <c r="MDY407" s="440"/>
      <c r="MDZ407" s="440"/>
      <c r="MEA407" s="440"/>
      <c r="MEB407" s="440"/>
      <c r="MEC407" s="440"/>
      <c r="MED407" s="440"/>
      <c r="MEE407" s="440"/>
      <c r="MEF407" s="440"/>
      <c r="MEG407" s="440"/>
      <c r="MEH407" s="440"/>
      <c r="MEI407" s="440"/>
      <c r="MEJ407" s="440"/>
      <c r="MEK407" s="440"/>
      <c r="MEL407" s="440"/>
      <c r="MEM407" s="440"/>
      <c r="MEN407" s="440"/>
      <c r="MEO407" s="440"/>
      <c r="MEP407" s="440"/>
      <c r="MEQ407" s="440"/>
      <c r="MER407" s="440"/>
      <c r="MES407" s="440"/>
      <c r="MET407" s="440"/>
      <c r="MEU407" s="440"/>
      <c r="MEV407" s="440"/>
      <c r="MEW407" s="440"/>
      <c r="MEX407" s="440"/>
      <c r="MEY407" s="440"/>
      <c r="MEZ407" s="440"/>
      <c r="MFA407" s="440"/>
      <c r="MFB407" s="440"/>
      <c r="MFC407" s="440"/>
      <c r="MFD407" s="440"/>
      <c r="MFE407" s="440"/>
      <c r="MFF407" s="440"/>
      <c r="MFG407" s="440"/>
      <c r="MFH407" s="440"/>
      <c r="MFI407" s="440"/>
      <c r="MFJ407" s="440"/>
      <c r="MFK407" s="440"/>
      <c r="MFL407" s="440"/>
      <c r="MFM407" s="440"/>
      <c r="MFN407" s="440"/>
      <c r="MFO407" s="440"/>
      <c r="MFP407" s="440"/>
      <c r="MFQ407" s="440"/>
      <c r="MFR407" s="440"/>
      <c r="MFS407" s="440"/>
      <c r="MFT407" s="440"/>
      <c r="MFU407" s="440"/>
      <c r="MFV407" s="440"/>
      <c r="MFW407" s="440"/>
      <c r="MFX407" s="440"/>
      <c r="MFY407" s="440"/>
      <c r="MFZ407" s="440"/>
      <c r="MGA407" s="440"/>
      <c r="MGB407" s="440"/>
      <c r="MGC407" s="440"/>
      <c r="MGD407" s="440"/>
      <c r="MGE407" s="440"/>
      <c r="MGF407" s="440"/>
      <c r="MGG407" s="440"/>
      <c r="MGH407" s="440"/>
      <c r="MGI407" s="440"/>
      <c r="MGJ407" s="440"/>
      <c r="MGK407" s="440"/>
      <c r="MGL407" s="440"/>
      <c r="MGM407" s="440"/>
      <c r="MGN407" s="440"/>
      <c r="MGO407" s="440"/>
      <c r="MGP407" s="440"/>
      <c r="MGQ407" s="440"/>
      <c r="MGR407" s="440"/>
      <c r="MGS407" s="440"/>
      <c r="MGT407" s="440"/>
      <c r="MGU407" s="440"/>
      <c r="MGV407" s="440"/>
      <c r="MGW407" s="440"/>
      <c r="MGX407" s="440"/>
      <c r="MGY407" s="440"/>
      <c r="MGZ407" s="440"/>
      <c r="MHA407" s="440"/>
      <c r="MHB407" s="440"/>
      <c r="MHC407" s="440"/>
      <c r="MHD407" s="440"/>
      <c r="MHE407" s="440"/>
      <c r="MHF407" s="440"/>
      <c r="MHG407" s="440"/>
      <c r="MHH407" s="440"/>
      <c r="MHI407" s="440"/>
      <c r="MHJ407" s="440"/>
      <c r="MHK407" s="440"/>
      <c r="MHL407" s="440"/>
      <c r="MHM407" s="440"/>
      <c r="MHN407" s="440"/>
      <c r="MHO407" s="440"/>
      <c r="MHP407" s="440"/>
      <c r="MHQ407" s="440"/>
      <c r="MHR407" s="440"/>
      <c r="MHS407" s="440"/>
      <c r="MHT407" s="440"/>
      <c r="MHU407" s="440"/>
      <c r="MHV407" s="440"/>
      <c r="MHW407" s="440"/>
      <c r="MHX407" s="440"/>
      <c r="MHY407" s="440"/>
      <c r="MHZ407" s="440"/>
      <c r="MIA407" s="440"/>
      <c r="MIB407" s="440"/>
      <c r="MIC407" s="440"/>
      <c r="MID407" s="440"/>
      <c r="MIE407" s="440"/>
      <c r="MIF407" s="440"/>
      <c r="MIG407" s="440"/>
      <c r="MIH407" s="440"/>
      <c r="MII407" s="440"/>
      <c r="MIJ407" s="440"/>
      <c r="MIK407" s="440"/>
      <c r="MIL407" s="440"/>
      <c r="MIM407" s="440"/>
      <c r="MIN407" s="440"/>
      <c r="MIO407" s="440"/>
      <c r="MIP407" s="440"/>
      <c r="MIQ407" s="440"/>
      <c r="MIR407" s="440"/>
      <c r="MIS407" s="440"/>
      <c r="MIT407" s="440"/>
      <c r="MIU407" s="440"/>
      <c r="MIV407" s="440"/>
      <c r="MIW407" s="440"/>
      <c r="MIX407" s="440"/>
      <c r="MIY407" s="440"/>
      <c r="MIZ407" s="440"/>
      <c r="MJA407" s="440"/>
      <c r="MJB407" s="440"/>
      <c r="MJC407" s="440"/>
      <c r="MJD407" s="440"/>
      <c r="MJE407" s="440"/>
      <c r="MJF407" s="440"/>
      <c r="MJG407" s="440"/>
      <c r="MJH407" s="440"/>
      <c r="MJI407" s="440"/>
      <c r="MJJ407" s="440"/>
      <c r="MJK407" s="440"/>
      <c r="MJL407" s="440"/>
      <c r="MJM407" s="440"/>
      <c r="MJN407" s="440"/>
      <c r="MJO407" s="440"/>
      <c r="MJP407" s="440"/>
      <c r="MJQ407" s="440"/>
      <c r="MJR407" s="440"/>
      <c r="MJS407" s="440"/>
      <c r="MJT407" s="440"/>
      <c r="MJU407" s="440"/>
      <c r="MJV407" s="440"/>
      <c r="MJW407" s="440"/>
      <c r="MJX407" s="440"/>
      <c r="MJY407" s="440"/>
      <c r="MJZ407" s="440"/>
      <c r="MKA407" s="440"/>
      <c r="MKB407" s="440"/>
      <c r="MKC407" s="440"/>
      <c r="MKD407" s="440"/>
      <c r="MKE407" s="440"/>
      <c r="MKF407" s="440"/>
      <c r="MKG407" s="440"/>
      <c r="MKH407" s="440"/>
      <c r="MKI407" s="440"/>
      <c r="MKJ407" s="440"/>
      <c r="MKK407" s="440"/>
      <c r="MKL407" s="440"/>
      <c r="MKM407" s="440"/>
      <c r="MKN407" s="440"/>
      <c r="MKO407" s="440"/>
      <c r="MKP407" s="440"/>
      <c r="MKQ407" s="440"/>
      <c r="MKR407" s="440"/>
      <c r="MKS407" s="440"/>
      <c r="MKT407" s="440"/>
      <c r="MKU407" s="440"/>
      <c r="MKV407" s="440"/>
      <c r="MKW407" s="440"/>
      <c r="MKX407" s="440"/>
      <c r="MKY407" s="440"/>
      <c r="MKZ407" s="440"/>
      <c r="MLA407" s="440"/>
      <c r="MLB407" s="440"/>
      <c r="MLC407" s="440"/>
      <c r="MLD407" s="440"/>
      <c r="MLE407" s="440"/>
      <c r="MLF407" s="440"/>
      <c r="MLG407" s="440"/>
      <c r="MLH407" s="440"/>
      <c r="MLI407" s="440"/>
      <c r="MLJ407" s="440"/>
      <c r="MLK407" s="440"/>
      <c r="MLL407" s="440"/>
      <c r="MLM407" s="440"/>
      <c r="MLN407" s="440"/>
      <c r="MLO407" s="440"/>
      <c r="MLP407" s="440"/>
      <c r="MLQ407" s="440"/>
      <c r="MLR407" s="440"/>
      <c r="MLS407" s="440"/>
      <c r="MLT407" s="440"/>
      <c r="MLU407" s="440"/>
      <c r="MLV407" s="440"/>
      <c r="MLW407" s="440"/>
      <c r="MLX407" s="440"/>
      <c r="MLY407" s="440"/>
      <c r="MLZ407" s="440"/>
      <c r="MMA407" s="440"/>
      <c r="MMB407" s="440"/>
      <c r="MMC407" s="440"/>
      <c r="MMD407" s="440"/>
      <c r="MME407" s="440"/>
      <c r="MMF407" s="440"/>
      <c r="MMG407" s="440"/>
      <c r="MMH407" s="440"/>
      <c r="MMI407" s="440"/>
      <c r="MMJ407" s="440"/>
      <c r="MMK407" s="440"/>
      <c r="MML407" s="440"/>
      <c r="MMM407" s="440"/>
      <c r="MMN407" s="440"/>
      <c r="MMO407" s="440"/>
      <c r="MMP407" s="440"/>
      <c r="MMQ407" s="440"/>
      <c r="MMR407" s="440"/>
      <c r="MMS407" s="440"/>
      <c r="MMT407" s="440"/>
      <c r="MMU407" s="440"/>
      <c r="MMV407" s="440"/>
      <c r="MMW407" s="440"/>
      <c r="MMX407" s="440"/>
      <c r="MMY407" s="440"/>
      <c r="MMZ407" s="440"/>
      <c r="MNA407" s="440"/>
      <c r="MNB407" s="440"/>
      <c r="MNC407" s="440"/>
      <c r="MND407" s="440"/>
      <c r="MNE407" s="440"/>
      <c r="MNF407" s="440"/>
      <c r="MNG407" s="440"/>
      <c r="MNH407" s="440"/>
      <c r="MNI407" s="440"/>
      <c r="MNJ407" s="440"/>
      <c r="MNK407" s="440"/>
      <c r="MNL407" s="440"/>
      <c r="MNM407" s="440"/>
      <c r="MNN407" s="440"/>
      <c r="MNO407" s="440"/>
      <c r="MNP407" s="440"/>
      <c r="MNQ407" s="440"/>
      <c r="MNR407" s="440"/>
      <c r="MNS407" s="440"/>
      <c r="MNT407" s="440"/>
      <c r="MNU407" s="440"/>
      <c r="MNV407" s="440"/>
      <c r="MNW407" s="440"/>
      <c r="MNX407" s="440"/>
      <c r="MNY407" s="440"/>
      <c r="MNZ407" s="440"/>
      <c r="MOA407" s="440"/>
      <c r="MOB407" s="440"/>
      <c r="MOC407" s="440"/>
      <c r="MOD407" s="440"/>
      <c r="MOE407" s="440"/>
      <c r="MOF407" s="440"/>
      <c r="MOG407" s="440"/>
      <c r="MOH407" s="440"/>
      <c r="MOI407" s="440"/>
      <c r="MOJ407" s="440"/>
      <c r="MOK407" s="440"/>
      <c r="MOL407" s="440"/>
      <c r="MOM407" s="440"/>
      <c r="MON407" s="440"/>
      <c r="MOO407" s="440"/>
      <c r="MOP407" s="440"/>
      <c r="MOQ407" s="440"/>
      <c r="MOR407" s="440"/>
      <c r="MOS407" s="440"/>
      <c r="MOT407" s="440"/>
      <c r="MOU407" s="440"/>
      <c r="MOV407" s="440"/>
      <c r="MOW407" s="440"/>
      <c r="MOX407" s="440"/>
      <c r="MOY407" s="440"/>
      <c r="MOZ407" s="440"/>
      <c r="MPA407" s="440"/>
      <c r="MPB407" s="440"/>
      <c r="MPC407" s="440"/>
      <c r="MPD407" s="440"/>
      <c r="MPE407" s="440"/>
      <c r="MPF407" s="440"/>
      <c r="MPG407" s="440"/>
      <c r="MPH407" s="440"/>
      <c r="MPI407" s="440"/>
      <c r="MPJ407" s="440"/>
      <c r="MPK407" s="440"/>
      <c r="MPL407" s="440"/>
      <c r="MPM407" s="440"/>
      <c r="MPN407" s="440"/>
      <c r="MPO407" s="440"/>
      <c r="MPP407" s="440"/>
      <c r="MPQ407" s="440"/>
      <c r="MPR407" s="440"/>
      <c r="MPS407" s="440"/>
      <c r="MPT407" s="440"/>
      <c r="MPU407" s="440"/>
      <c r="MPV407" s="440"/>
      <c r="MPW407" s="440"/>
      <c r="MPX407" s="440"/>
      <c r="MPY407" s="440"/>
      <c r="MPZ407" s="440"/>
      <c r="MQA407" s="440"/>
      <c r="MQB407" s="440"/>
      <c r="MQC407" s="440"/>
      <c r="MQD407" s="440"/>
      <c r="MQE407" s="440"/>
      <c r="MQF407" s="440"/>
      <c r="MQG407" s="440"/>
      <c r="MQH407" s="440"/>
      <c r="MQI407" s="440"/>
      <c r="MQJ407" s="440"/>
      <c r="MQK407" s="440"/>
      <c r="MQL407" s="440"/>
      <c r="MQM407" s="440"/>
      <c r="MQN407" s="440"/>
      <c r="MQO407" s="440"/>
      <c r="MQP407" s="440"/>
      <c r="MQQ407" s="440"/>
      <c r="MQR407" s="440"/>
      <c r="MQS407" s="440"/>
      <c r="MQT407" s="440"/>
      <c r="MQU407" s="440"/>
      <c r="MQV407" s="440"/>
      <c r="MQW407" s="440"/>
      <c r="MQX407" s="440"/>
      <c r="MQY407" s="440"/>
      <c r="MQZ407" s="440"/>
      <c r="MRA407" s="440"/>
      <c r="MRB407" s="440"/>
      <c r="MRC407" s="440"/>
      <c r="MRD407" s="440"/>
      <c r="MRE407" s="440"/>
      <c r="MRF407" s="440"/>
      <c r="MRG407" s="440"/>
      <c r="MRH407" s="440"/>
      <c r="MRI407" s="440"/>
      <c r="MRJ407" s="440"/>
      <c r="MRK407" s="440"/>
      <c r="MRL407" s="440"/>
      <c r="MRM407" s="440"/>
      <c r="MRN407" s="440"/>
      <c r="MRO407" s="440"/>
      <c r="MRP407" s="440"/>
      <c r="MRQ407" s="440"/>
      <c r="MRR407" s="440"/>
      <c r="MRS407" s="440"/>
      <c r="MRT407" s="440"/>
      <c r="MRU407" s="440"/>
      <c r="MRV407" s="440"/>
      <c r="MRW407" s="440"/>
      <c r="MRX407" s="440"/>
      <c r="MRY407" s="440"/>
      <c r="MRZ407" s="440"/>
      <c r="MSA407" s="440"/>
      <c r="MSB407" s="440"/>
      <c r="MSC407" s="440"/>
      <c r="MSD407" s="440"/>
      <c r="MSE407" s="440"/>
      <c r="MSF407" s="440"/>
      <c r="MSG407" s="440"/>
      <c r="MSH407" s="440"/>
      <c r="MSI407" s="440"/>
      <c r="MSJ407" s="440"/>
      <c r="MSK407" s="440"/>
      <c r="MSL407" s="440"/>
      <c r="MSM407" s="440"/>
      <c r="MSN407" s="440"/>
      <c r="MSO407" s="440"/>
      <c r="MSP407" s="440"/>
      <c r="MSQ407" s="440"/>
      <c r="MSR407" s="440"/>
      <c r="MSS407" s="440"/>
      <c r="MST407" s="440"/>
      <c r="MSU407" s="440"/>
      <c r="MSV407" s="440"/>
      <c r="MSW407" s="440"/>
      <c r="MSX407" s="440"/>
      <c r="MSY407" s="440"/>
      <c r="MSZ407" s="440"/>
      <c r="MTA407" s="440"/>
      <c r="MTB407" s="440"/>
      <c r="MTC407" s="440"/>
      <c r="MTD407" s="440"/>
      <c r="MTE407" s="440"/>
      <c r="MTF407" s="440"/>
      <c r="MTG407" s="440"/>
      <c r="MTH407" s="440"/>
      <c r="MTI407" s="440"/>
      <c r="MTJ407" s="440"/>
      <c r="MTK407" s="440"/>
      <c r="MTL407" s="440"/>
      <c r="MTM407" s="440"/>
      <c r="MTN407" s="440"/>
      <c r="MTO407" s="440"/>
      <c r="MTP407" s="440"/>
      <c r="MTQ407" s="440"/>
      <c r="MTR407" s="440"/>
      <c r="MTS407" s="440"/>
      <c r="MTT407" s="440"/>
      <c r="MTU407" s="440"/>
      <c r="MTV407" s="440"/>
      <c r="MTW407" s="440"/>
      <c r="MTX407" s="440"/>
      <c r="MTY407" s="440"/>
      <c r="MTZ407" s="440"/>
      <c r="MUA407" s="440"/>
      <c r="MUB407" s="440"/>
      <c r="MUC407" s="440"/>
      <c r="MUD407" s="440"/>
      <c r="MUE407" s="440"/>
      <c r="MUF407" s="440"/>
      <c r="MUG407" s="440"/>
      <c r="MUH407" s="440"/>
      <c r="MUI407" s="440"/>
      <c r="MUJ407" s="440"/>
      <c r="MUK407" s="440"/>
      <c r="MUL407" s="440"/>
      <c r="MUM407" s="440"/>
      <c r="MUN407" s="440"/>
      <c r="MUO407" s="440"/>
      <c r="MUP407" s="440"/>
      <c r="MUQ407" s="440"/>
      <c r="MUR407" s="440"/>
      <c r="MUS407" s="440"/>
      <c r="MUT407" s="440"/>
      <c r="MUU407" s="440"/>
      <c r="MUV407" s="440"/>
      <c r="MUW407" s="440"/>
      <c r="MUX407" s="440"/>
      <c r="MUY407" s="440"/>
      <c r="MUZ407" s="440"/>
      <c r="MVA407" s="440"/>
      <c r="MVB407" s="440"/>
      <c r="MVC407" s="440"/>
      <c r="MVD407" s="440"/>
      <c r="MVE407" s="440"/>
      <c r="MVF407" s="440"/>
      <c r="MVG407" s="440"/>
      <c r="MVH407" s="440"/>
      <c r="MVI407" s="440"/>
      <c r="MVJ407" s="440"/>
      <c r="MVK407" s="440"/>
      <c r="MVL407" s="440"/>
      <c r="MVM407" s="440"/>
      <c r="MVN407" s="440"/>
      <c r="MVO407" s="440"/>
      <c r="MVP407" s="440"/>
      <c r="MVQ407" s="440"/>
      <c r="MVR407" s="440"/>
      <c r="MVS407" s="440"/>
      <c r="MVT407" s="440"/>
      <c r="MVU407" s="440"/>
      <c r="MVV407" s="440"/>
      <c r="MVW407" s="440"/>
      <c r="MVX407" s="440"/>
      <c r="MVY407" s="440"/>
      <c r="MVZ407" s="440"/>
      <c r="MWA407" s="440"/>
      <c r="MWB407" s="440"/>
      <c r="MWC407" s="440"/>
      <c r="MWD407" s="440"/>
      <c r="MWE407" s="440"/>
      <c r="MWF407" s="440"/>
      <c r="MWG407" s="440"/>
      <c r="MWH407" s="440"/>
      <c r="MWI407" s="440"/>
      <c r="MWJ407" s="440"/>
      <c r="MWK407" s="440"/>
      <c r="MWL407" s="440"/>
      <c r="MWM407" s="440"/>
      <c r="MWN407" s="440"/>
      <c r="MWO407" s="440"/>
      <c r="MWP407" s="440"/>
      <c r="MWQ407" s="440"/>
      <c r="MWR407" s="440"/>
      <c r="MWS407" s="440"/>
      <c r="MWT407" s="440"/>
      <c r="MWU407" s="440"/>
      <c r="MWV407" s="440"/>
      <c r="MWW407" s="440"/>
      <c r="MWX407" s="440"/>
      <c r="MWY407" s="440"/>
      <c r="MWZ407" s="440"/>
      <c r="MXA407" s="440"/>
      <c r="MXB407" s="440"/>
      <c r="MXC407" s="440"/>
      <c r="MXD407" s="440"/>
      <c r="MXE407" s="440"/>
      <c r="MXF407" s="440"/>
      <c r="MXG407" s="440"/>
      <c r="MXH407" s="440"/>
      <c r="MXI407" s="440"/>
      <c r="MXJ407" s="440"/>
      <c r="MXK407" s="440"/>
      <c r="MXL407" s="440"/>
      <c r="MXM407" s="440"/>
      <c r="MXN407" s="440"/>
      <c r="MXO407" s="440"/>
      <c r="MXP407" s="440"/>
      <c r="MXQ407" s="440"/>
      <c r="MXR407" s="440"/>
      <c r="MXS407" s="440"/>
      <c r="MXT407" s="440"/>
      <c r="MXU407" s="440"/>
      <c r="MXV407" s="440"/>
      <c r="MXW407" s="440"/>
      <c r="MXX407" s="440"/>
      <c r="MXY407" s="440"/>
      <c r="MXZ407" s="440"/>
      <c r="MYA407" s="440"/>
      <c r="MYB407" s="440"/>
      <c r="MYC407" s="440"/>
      <c r="MYD407" s="440"/>
      <c r="MYE407" s="440"/>
      <c r="MYF407" s="440"/>
      <c r="MYG407" s="440"/>
      <c r="MYH407" s="440"/>
      <c r="MYI407" s="440"/>
      <c r="MYJ407" s="440"/>
      <c r="MYK407" s="440"/>
      <c r="MYL407" s="440"/>
      <c r="MYM407" s="440"/>
      <c r="MYN407" s="440"/>
      <c r="MYO407" s="440"/>
      <c r="MYP407" s="440"/>
      <c r="MYQ407" s="440"/>
      <c r="MYR407" s="440"/>
      <c r="MYS407" s="440"/>
      <c r="MYT407" s="440"/>
      <c r="MYU407" s="440"/>
      <c r="MYV407" s="440"/>
      <c r="MYW407" s="440"/>
      <c r="MYX407" s="440"/>
      <c r="MYY407" s="440"/>
      <c r="MYZ407" s="440"/>
      <c r="MZA407" s="440"/>
      <c r="MZB407" s="440"/>
      <c r="MZC407" s="440"/>
      <c r="MZD407" s="440"/>
      <c r="MZE407" s="440"/>
      <c r="MZF407" s="440"/>
      <c r="MZG407" s="440"/>
      <c r="MZH407" s="440"/>
      <c r="MZI407" s="440"/>
      <c r="MZJ407" s="440"/>
      <c r="MZK407" s="440"/>
      <c r="MZL407" s="440"/>
      <c r="MZM407" s="440"/>
      <c r="MZN407" s="440"/>
      <c r="MZO407" s="440"/>
      <c r="MZP407" s="440"/>
      <c r="MZQ407" s="440"/>
      <c r="MZR407" s="440"/>
      <c r="MZS407" s="440"/>
      <c r="MZT407" s="440"/>
      <c r="MZU407" s="440"/>
      <c r="MZV407" s="440"/>
      <c r="MZW407" s="440"/>
      <c r="MZX407" s="440"/>
      <c r="MZY407" s="440"/>
      <c r="MZZ407" s="440"/>
      <c r="NAA407" s="440"/>
      <c r="NAB407" s="440"/>
      <c r="NAC407" s="440"/>
      <c r="NAD407" s="440"/>
      <c r="NAE407" s="440"/>
      <c r="NAF407" s="440"/>
      <c r="NAG407" s="440"/>
      <c r="NAH407" s="440"/>
      <c r="NAI407" s="440"/>
      <c r="NAJ407" s="440"/>
      <c r="NAK407" s="440"/>
      <c r="NAL407" s="440"/>
      <c r="NAM407" s="440"/>
      <c r="NAN407" s="440"/>
      <c r="NAO407" s="440"/>
      <c r="NAP407" s="440"/>
      <c r="NAQ407" s="440"/>
      <c r="NAR407" s="440"/>
      <c r="NAS407" s="440"/>
      <c r="NAT407" s="440"/>
      <c r="NAU407" s="440"/>
      <c r="NAV407" s="440"/>
      <c r="NAW407" s="440"/>
      <c r="NAX407" s="440"/>
      <c r="NAY407" s="440"/>
      <c r="NAZ407" s="440"/>
      <c r="NBA407" s="440"/>
      <c r="NBB407" s="440"/>
      <c r="NBC407" s="440"/>
      <c r="NBD407" s="440"/>
      <c r="NBE407" s="440"/>
      <c r="NBF407" s="440"/>
      <c r="NBG407" s="440"/>
      <c r="NBH407" s="440"/>
      <c r="NBI407" s="440"/>
      <c r="NBJ407" s="440"/>
      <c r="NBK407" s="440"/>
      <c r="NBL407" s="440"/>
      <c r="NBM407" s="440"/>
      <c r="NBN407" s="440"/>
      <c r="NBO407" s="440"/>
      <c r="NBP407" s="440"/>
      <c r="NBQ407" s="440"/>
      <c r="NBR407" s="440"/>
      <c r="NBS407" s="440"/>
      <c r="NBT407" s="440"/>
      <c r="NBU407" s="440"/>
      <c r="NBV407" s="440"/>
      <c r="NBW407" s="440"/>
      <c r="NBX407" s="440"/>
      <c r="NBY407" s="440"/>
      <c r="NBZ407" s="440"/>
      <c r="NCA407" s="440"/>
      <c r="NCB407" s="440"/>
      <c r="NCC407" s="440"/>
      <c r="NCD407" s="440"/>
      <c r="NCE407" s="440"/>
      <c r="NCF407" s="440"/>
      <c r="NCG407" s="440"/>
      <c r="NCH407" s="440"/>
      <c r="NCI407" s="440"/>
      <c r="NCJ407" s="440"/>
      <c r="NCK407" s="440"/>
      <c r="NCL407" s="440"/>
      <c r="NCM407" s="440"/>
      <c r="NCN407" s="440"/>
      <c r="NCO407" s="440"/>
      <c r="NCP407" s="440"/>
      <c r="NCQ407" s="440"/>
      <c r="NCR407" s="440"/>
      <c r="NCS407" s="440"/>
      <c r="NCT407" s="440"/>
      <c r="NCU407" s="440"/>
      <c r="NCV407" s="440"/>
      <c r="NCW407" s="440"/>
      <c r="NCX407" s="440"/>
      <c r="NCY407" s="440"/>
      <c r="NCZ407" s="440"/>
      <c r="NDA407" s="440"/>
      <c r="NDB407" s="440"/>
      <c r="NDC407" s="440"/>
      <c r="NDD407" s="440"/>
      <c r="NDE407" s="440"/>
      <c r="NDF407" s="440"/>
      <c r="NDG407" s="440"/>
      <c r="NDH407" s="440"/>
      <c r="NDI407" s="440"/>
      <c r="NDJ407" s="440"/>
      <c r="NDK407" s="440"/>
      <c r="NDL407" s="440"/>
      <c r="NDM407" s="440"/>
      <c r="NDN407" s="440"/>
      <c r="NDO407" s="440"/>
      <c r="NDP407" s="440"/>
      <c r="NDQ407" s="440"/>
      <c r="NDR407" s="440"/>
      <c r="NDS407" s="440"/>
      <c r="NDT407" s="440"/>
      <c r="NDU407" s="440"/>
      <c r="NDV407" s="440"/>
      <c r="NDW407" s="440"/>
      <c r="NDX407" s="440"/>
      <c r="NDY407" s="440"/>
      <c r="NDZ407" s="440"/>
      <c r="NEA407" s="440"/>
      <c r="NEB407" s="440"/>
      <c r="NEC407" s="440"/>
      <c r="NED407" s="440"/>
      <c r="NEE407" s="440"/>
      <c r="NEF407" s="440"/>
      <c r="NEG407" s="440"/>
      <c r="NEH407" s="440"/>
      <c r="NEI407" s="440"/>
      <c r="NEJ407" s="440"/>
      <c r="NEK407" s="440"/>
      <c r="NEL407" s="440"/>
      <c r="NEM407" s="440"/>
      <c r="NEN407" s="440"/>
      <c r="NEO407" s="440"/>
      <c r="NEP407" s="440"/>
      <c r="NEQ407" s="440"/>
      <c r="NER407" s="440"/>
      <c r="NES407" s="440"/>
      <c r="NET407" s="440"/>
      <c r="NEU407" s="440"/>
      <c r="NEV407" s="440"/>
      <c r="NEW407" s="440"/>
      <c r="NEX407" s="440"/>
      <c r="NEY407" s="440"/>
      <c r="NEZ407" s="440"/>
      <c r="NFA407" s="440"/>
      <c r="NFB407" s="440"/>
      <c r="NFC407" s="440"/>
      <c r="NFD407" s="440"/>
      <c r="NFE407" s="440"/>
      <c r="NFF407" s="440"/>
      <c r="NFG407" s="440"/>
      <c r="NFH407" s="440"/>
      <c r="NFI407" s="440"/>
      <c r="NFJ407" s="440"/>
      <c r="NFK407" s="440"/>
      <c r="NFL407" s="440"/>
      <c r="NFM407" s="440"/>
      <c r="NFN407" s="440"/>
      <c r="NFO407" s="440"/>
      <c r="NFP407" s="440"/>
      <c r="NFQ407" s="440"/>
      <c r="NFR407" s="440"/>
      <c r="NFS407" s="440"/>
      <c r="NFT407" s="440"/>
      <c r="NFU407" s="440"/>
      <c r="NFV407" s="440"/>
      <c r="NFW407" s="440"/>
      <c r="NFX407" s="440"/>
      <c r="NFY407" s="440"/>
      <c r="NFZ407" s="440"/>
      <c r="NGA407" s="440"/>
      <c r="NGB407" s="440"/>
      <c r="NGC407" s="440"/>
      <c r="NGD407" s="440"/>
      <c r="NGE407" s="440"/>
      <c r="NGF407" s="440"/>
      <c r="NGG407" s="440"/>
      <c r="NGH407" s="440"/>
      <c r="NGI407" s="440"/>
      <c r="NGJ407" s="440"/>
      <c r="NGK407" s="440"/>
      <c r="NGL407" s="440"/>
      <c r="NGM407" s="440"/>
      <c r="NGN407" s="440"/>
      <c r="NGO407" s="440"/>
      <c r="NGP407" s="440"/>
      <c r="NGQ407" s="440"/>
      <c r="NGR407" s="440"/>
      <c r="NGS407" s="440"/>
      <c r="NGT407" s="440"/>
      <c r="NGU407" s="440"/>
      <c r="NGV407" s="440"/>
      <c r="NGW407" s="440"/>
      <c r="NGX407" s="440"/>
      <c r="NGY407" s="440"/>
      <c r="NGZ407" s="440"/>
      <c r="NHA407" s="440"/>
      <c r="NHB407" s="440"/>
      <c r="NHC407" s="440"/>
      <c r="NHD407" s="440"/>
      <c r="NHE407" s="440"/>
      <c r="NHF407" s="440"/>
      <c r="NHG407" s="440"/>
      <c r="NHH407" s="440"/>
      <c r="NHI407" s="440"/>
      <c r="NHJ407" s="440"/>
      <c r="NHK407" s="440"/>
      <c r="NHL407" s="440"/>
      <c r="NHM407" s="440"/>
      <c r="NHN407" s="440"/>
      <c r="NHO407" s="440"/>
      <c r="NHP407" s="440"/>
      <c r="NHQ407" s="440"/>
      <c r="NHR407" s="440"/>
      <c r="NHS407" s="440"/>
      <c r="NHT407" s="440"/>
      <c r="NHU407" s="440"/>
      <c r="NHV407" s="440"/>
      <c r="NHW407" s="440"/>
      <c r="NHX407" s="440"/>
      <c r="NHY407" s="440"/>
      <c r="NHZ407" s="440"/>
      <c r="NIA407" s="440"/>
      <c r="NIB407" s="440"/>
      <c r="NIC407" s="440"/>
      <c r="NID407" s="440"/>
      <c r="NIE407" s="440"/>
      <c r="NIF407" s="440"/>
      <c r="NIG407" s="440"/>
      <c r="NIH407" s="440"/>
      <c r="NII407" s="440"/>
      <c r="NIJ407" s="440"/>
      <c r="NIK407" s="440"/>
      <c r="NIL407" s="440"/>
      <c r="NIM407" s="440"/>
      <c r="NIN407" s="440"/>
      <c r="NIO407" s="440"/>
      <c r="NIP407" s="440"/>
      <c r="NIQ407" s="440"/>
      <c r="NIR407" s="440"/>
      <c r="NIS407" s="440"/>
      <c r="NIT407" s="440"/>
      <c r="NIU407" s="440"/>
      <c r="NIV407" s="440"/>
      <c r="NIW407" s="440"/>
      <c r="NIX407" s="440"/>
      <c r="NIY407" s="440"/>
      <c r="NIZ407" s="440"/>
      <c r="NJA407" s="440"/>
      <c r="NJB407" s="440"/>
      <c r="NJC407" s="440"/>
      <c r="NJD407" s="440"/>
      <c r="NJE407" s="440"/>
      <c r="NJF407" s="440"/>
      <c r="NJG407" s="440"/>
      <c r="NJH407" s="440"/>
      <c r="NJI407" s="440"/>
      <c r="NJJ407" s="440"/>
      <c r="NJK407" s="440"/>
      <c r="NJL407" s="440"/>
      <c r="NJM407" s="440"/>
      <c r="NJN407" s="440"/>
      <c r="NJO407" s="440"/>
      <c r="NJP407" s="440"/>
      <c r="NJQ407" s="440"/>
      <c r="NJR407" s="440"/>
      <c r="NJS407" s="440"/>
      <c r="NJT407" s="440"/>
      <c r="NJU407" s="440"/>
      <c r="NJV407" s="440"/>
      <c r="NJW407" s="440"/>
      <c r="NJX407" s="440"/>
      <c r="NJY407" s="440"/>
      <c r="NJZ407" s="440"/>
      <c r="NKA407" s="440"/>
      <c r="NKB407" s="440"/>
      <c r="NKC407" s="440"/>
      <c r="NKD407" s="440"/>
      <c r="NKE407" s="440"/>
      <c r="NKF407" s="440"/>
      <c r="NKG407" s="440"/>
      <c r="NKH407" s="440"/>
      <c r="NKI407" s="440"/>
      <c r="NKJ407" s="440"/>
      <c r="NKK407" s="440"/>
      <c r="NKL407" s="440"/>
      <c r="NKM407" s="440"/>
      <c r="NKN407" s="440"/>
      <c r="NKO407" s="440"/>
      <c r="NKP407" s="440"/>
      <c r="NKQ407" s="440"/>
      <c r="NKR407" s="440"/>
      <c r="NKS407" s="440"/>
      <c r="NKT407" s="440"/>
      <c r="NKU407" s="440"/>
      <c r="NKV407" s="440"/>
      <c r="NKW407" s="440"/>
      <c r="NKX407" s="440"/>
      <c r="NKY407" s="440"/>
      <c r="NKZ407" s="440"/>
      <c r="NLA407" s="440"/>
      <c r="NLB407" s="440"/>
      <c r="NLC407" s="440"/>
      <c r="NLD407" s="440"/>
      <c r="NLE407" s="440"/>
      <c r="NLF407" s="440"/>
      <c r="NLG407" s="440"/>
      <c r="NLH407" s="440"/>
      <c r="NLI407" s="440"/>
      <c r="NLJ407" s="440"/>
      <c r="NLK407" s="440"/>
      <c r="NLL407" s="440"/>
      <c r="NLM407" s="440"/>
      <c r="NLN407" s="440"/>
      <c r="NLO407" s="440"/>
      <c r="NLP407" s="440"/>
      <c r="NLQ407" s="440"/>
      <c r="NLR407" s="440"/>
      <c r="NLS407" s="440"/>
      <c r="NLT407" s="440"/>
      <c r="NLU407" s="440"/>
      <c r="NLV407" s="440"/>
      <c r="NLW407" s="440"/>
      <c r="NLX407" s="440"/>
      <c r="NLY407" s="440"/>
      <c r="NLZ407" s="440"/>
      <c r="NMA407" s="440"/>
      <c r="NMB407" s="440"/>
      <c r="NMC407" s="440"/>
      <c r="NMD407" s="440"/>
      <c r="NME407" s="440"/>
      <c r="NMF407" s="440"/>
      <c r="NMG407" s="440"/>
      <c r="NMH407" s="440"/>
      <c r="NMI407" s="440"/>
      <c r="NMJ407" s="440"/>
      <c r="NMK407" s="440"/>
      <c r="NML407" s="440"/>
      <c r="NMM407" s="440"/>
      <c r="NMN407" s="440"/>
      <c r="NMO407" s="440"/>
      <c r="NMP407" s="440"/>
      <c r="NMQ407" s="440"/>
      <c r="NMR407" s="440"/>
      <c r="NMS407" s="440"/>
      <c r="NMT407" s="440"/>
      <c r="NMU407" s="440"/>
      <c r="NMV407" s="440"/>
      <c r="NMW407" s="440"/>
      <c r="NMX407" s="440"/>
      <c r="NMY407" s="440"/>
      <c r="NMZ407" s="440"/>
      <c r="NNA407" s="440"/>
      <c r="NNB407" s="440"/>
      <c r="NNC407" s="440"/>
      <c r="NND407" s="440"/>
      <c r="NNE407" s="440"/>
      <c r="NNF407" s="440"/>
      <c r="NNG407" s="440"/>
      <c r="NNH407" s="440"/>
      <c r="NNI407" s="440"/>
      <c r="NNJ407" s="440"/>
      <c r="NNK407" s="440"/>
      <c r="NNL407" s="440"/>
      <c r="NNM407" s="440"/>
      <c r="NNN407" s="440"/>
      <c r="NNO407" s="440"/>
      <c r="NNP407" s="440"/>
      <c r="NNQ407" s="440"/>
      <c r="NNR407" s="440"/>
      <c r="NNS407" s="440"/>
      <c r="NNT407" s="440"/>
      <c r="NNU407" s="440"/>
      <c r="NNV407" s="440"/>
      <c r="NNW407" s="440"/>
      <c r="NNX407" s="440"/>
      <c r="NNY407" s="440"/>
      <c r="NNZ407" s="440"/>
      <c r="NOA407" s="440"/>
      <c r="NOB407" s="440"/>
      <c r="NOC407" s="440"/>
      <c r="NOD407" s="440"/>
      <c r="NOE407" s="440"/>
      <c r="NOF407" s="440"/>
      <c r="NOG407" s="440"/>
      <c r="NOH407" s="440"/>
      <c r="NOI407" s="440"/>
      <c r="NOJ407" s="440"/>
      <c r="NOK407" s="440"/>
      <c r="NOL407" s="440"/>
      <c r="NOM407" s="440"/>
      <c r="NON407" s="440"/>
      <c r="NOO407" s="440"/>
      <c r="NOP407" s="440"/>
      <c r="NOQ407" s="440"/>
      <c r="NOR407" s="440"/>
      <c r="NOS407" s="440"/>
      <c r="NOT407" s="440"/>
      <c r="NOU407" s="440"/>
      <c r="NOV407" s="440"/>
      <c r="NOW407" s="440"/>
      <c r="NOX407" s="440"/>
      <c r="NOY407" s="440"/>
      <c r="NOZ407" s="440"/>
      <c r="NPA407" s="440"/>
      <c r="NPB407" s="440"/>
      <c r="NPC407" s="440"/>
      <c r="NPD407" s="440"/>
      <c r="NPE407" s="440"/>
      <c r="NPF407" s="440"/>
      <c r="NPG407" s="440"/>
      <c r="NPH407" s="440"/>
      <c r="NPI407" s="440"/>
      <c r="NPJ407" s="440"/>
      <c r="NPK407" s="440"/>
      <c r="NPL407" s="440"/>
      <c r="NPM407" s="440"/>
      <c r="NPN407" s="440"/>
      <c r="NPO407" s="440"/>
      <c r="NPP407" s="440"/>
      <c r="NPQ407" s="440"/>
      <c r="NPR407" s="440"/>
      <c r="NPS407" s="440"/>
      <c r="NPT407" s="440"/>
      <c r="NPU407" s="440"/>
      <c r="NPV407" s="440"/>
      <c r="NPW407" s="440"/>
      <c r="NPX407" s="440"/>
      <c r="NPY407" s="440"/>
      <c r="NPZ407" s="440"/>
      <c r="NQA407" s="440"/>
      <c r="NQB407" s="440"/>
      <c r="NQC407" s="440"/>
      <c r="NQD407" s="440"/>
      <c r="NQE407" s="440"/>
      <c r="NQF407" s="440"/>
      <c r="NQG407" s="440"/>
      <c r="NQH407" s="440"/>
      <c r="NQI407" s="440"/>
      <c r="NQJ407" s="440"/>
      <c r="NQK407" s="440"/>
      <c r="NQL407" s="440"/>
      <c r="NQM407" s="440"/>
      <c r="NQN407" s="440"/>
      <c r="NQO407" s="440"/>
      <c r="NQP407" s="440"/>
      <c r="NQQ407" s="440"/>
      <c r="NQR407" s="440"/>
      <c r="NQS407" s="440"/>
      <c r="NQT407" s="440"/>
      <c r="NQU407" s="440"/>
      <c r="NQV407" s="440"/>
      <c r="NQW407" s="440"/>
      <c r="NQX407" s="440"/>
      <c r="NQY407" s="440"/>
      <c r="NQZ407" s="440"/>
      <c r="NRA407" s="440"/>
      <c r="NRB407" s="440"/>
      <c r="NRC407" s="440"/>
      <c r="NRD407" s="440"/>
      <c r="NRE407" s="440"/>
      <c r="NRF407" s="440"/>
      <c r="NRG407" s="440"/>
      <c r="NRH407" s="440"/>
      <c r="NRI407" s="440"/>
      <c r="NRJ407" s="440"/>
      <c r="NRK407" s="440"/>
      <c r="NRL407" s="440"/>
      <c r="NRM407" s="440"/>
      <c r="NRN407" s="440"/>
      <c r="NRO407" s="440"/>
      <c r="NRP407" s="440"/>
      <c r="NRQ407" s="440"/>
      <c r="NRR407" s="440"/>
      <c r="NRS407" s="440"/>
      <c r="NRT407" s="440"/>
      <c r="NRU407" s="440"/>
      <c r="NRV407" s="440"/>
      <c r="NRW407" s="440"/>
      <c r="NRX407" s="440"/>
      <c r="NRY407" s="440"/>
      <c r="NRZ407" s="440"/>
      <c r="NSA407" s="440"/>
      <c r="NSB407" s="440"/>
      <c r="NSC407" s="440"/>
      <c r="NSD407" s="440"/>
      <c r="NSE407" s="440"/>
      <c r="NSF407" s="440"/>
      <c r="NSG407" s="440"/>
      <c r="NSH407" s="440"/>
      <c r="NSI407" s="440"/>
      <c r="NSJ407" s="440"/>
      <c r="NSK407" s="440"/>
      <c r="NSL407" s="440"/>
      <c r="NSM407" s="440"/>
      <c r="NSN407" s="440"/>
      <c r="NSO407" s="440"/>
      <c r="NSP407" s="440"/>
      <c r="NSQ407" s="440"/>
      <c r="NSR407" s="440"/>
      <c r="NSS407" s="440"/>
      <c r="NST407" s="440"/>
      <c r="NSU407" s="440"/>
      <c r="NSV407" s="440"/>
      <c r="NSW407" s="440"/>
      <c r="NSX407" s="440"/>
      <c r="NSY407" s="440"/>
      <c r="NSZ407" s="440"/>
      <c r="NTA407" s="440"/>
      <c r="NTB407" s="440"/>
      <c r="NTC407" s="440"/>
      <c r="NTD407" s="440"/>
      <c r="NTE407" s="440"/>
      <c r="NTF407" s="440"/>
      <c r="NTG407" s="440"/>
      <c r="NTH407" s="440"/>
      <c r="NTI407" s="440"/>
      <c r="NTJ407" s="440"/>
      <c r="NTK407" s="440"/>
      <c r="NTL407" s="440"/>
      <c r="NTM407" s="440"/>
      <c r="NTN407" s="440"/>
      <c r="NTO407" s="440"/>
      <c r="NTP407" s="440"/>
      <c r="NTQ407" s="440"/>
      <c r="NTR407" s="440"/>
      <c r="NTS407" s="440"/>
      <c r="NTT407" s="440"/>
      <c r="NTU407" s="440"/>
      <c r="NTV407" s="440"/>
      <c r="NTW407" s="440"/>
      <c r="NTX407" s="440"/>
      <c r="NTY407" s="440"/>
      <c r="NTZ407" s="440"/>
      <c r="NUA407" s="440"/>
      <c r="NUB407" s="440"/>
      <c r="NUC407" s="440"/>
      <c r="NUD407" s="440"/>
      <c r="NUE407" s="440"/>
      <c r="NUF407" s="440"/>
      <c r="NUG407" s="440"/>
      <c r="NUH407" s="440"/>
      <c r="NUI407" s="440"/>
      <c r="NUJ407" s="440"/>
      <c r="NUK407" s="440"/>
      <c r="NUL407" s="440"/>
      <c r="NUM407" s="440"/>
      <c r="NUN407" s="440"/>
      <c r="NUO407" s="440"/>
      <c r="NUP407" s="440"/>
      <c r="NUQ407" s="440"/>
      <c r="NUR407" s="440"/>
      <c r="NUS407" s="440"/>
      <c r="NUT407" s="440"/>
      <c r="NUU407" s="440"/>
      <c r="NUV407" s="440"/>
      <c r="NUW407" s="440"/>
      <c r="NUX407" s="440"/>
      <c r="NUY407" s="440"/>
      <c r="NUZ407" s="440"/>
      <c r="NVA407" s="440"/>
      <c r="NVB407" s="440"/>
      <c r="NVC407" s="440"/>
      <c r="NVD407" s="440"/>
      <c r="NVE407" s="440"/>
      <c r="NVF407" s="440"/>
      <c r="NVG407" s="440"/>
      <c r="NVH407" s="440"/>
      <c r="NVI407" s="440"/>
      <c r="NVJ407" s="440"/>
      <c r="NVK407" s="440"/>
      <c r="NVL407" s="440"/>
      <c r="NVM407" s="440"/>
      <c r="NVN407" s="440"/>
      <c r="NVO407" s="440"/>
      <c r="NVP407" s="440"/>
      <c r="NVQ407" s="440"/>
      <c r="NVR407" s="440"/>
      <c r="NVS407" s="440"/>
      <c r="NVT407" s="440"/>
      <c r="NVU407" s="440"/>
      <c r="NVV407" s="440"/>
      <c r="NVW407" s="440"/>
      <c r="NVX407" s="440"/>
      <c r="NVY407" s="440"/>
      <c r="NVZ407" s="440"/>
      <c r="NWA407" s="440"/>
      <c r="NWB407" s="440"/>
      <c r="NWC407" s="440"/>
      <c r="NWD407" s="440"/>
      <c r="NWE407" s="440"/>
      <c r="NWF407" s="440"/>
      <c r="NWG407" s="440"/>
      <c r="NWH407" s="440"/>
      <c r="NWI407" s="440"/>
      <c r="NWJ407" s="440"/>
      <c r="NWK407" s="440"/>
      <c r="NWL407" s="440"/>
      <c r="NWM407" s="440"/>
      <c r="NWN407" s="440"/>
      <c r="NWO407" s="440"/>
      <c r="NWP407" s="440"/>
      <c r="NWQ407" s="440"/>
      <c r="NWR407" s="440"/>
      <c r="NWS407" s="440"/>
      <c r="NWT407" s="440"/>
      <c r="NWU407" s="440"/>
      <c r="NWV407" s="440"/>
      <c r="NWW407" s="440"/>
      <c r="NWX407" s="440"/>
      <c r="NWY407" s="440"/>
      <c r="NWZ407" s="440"/>
      <c r="NXA407" s="440"/>
      <c r="NXB407" s="440"/>
      <c r="NXC407" s="440"/>
      <c r="NXD407" s="440"/>
      <c r="NXE407" s="440"/>
      <c r="NXF407" s="440"/>
      <c r="NXG407" s="440"/>
      <c r="NXH407" s="440"/>
      <c r="NXI407" s="440"/>
      <c r="NXJ407" s="440"/>
      <c r="NXK407" s="440"/>
      <c r="NXL407" s="440"/>
      <c r="NXM407" s="440"/>
      <c r="NXN407" s="440"/>
      <c r="NXO407" s="440"/>
      <c r="NXP407" s="440"/>
      <c r="NXQ407" s="440"/>
      <c r="NXR407" s="440"/>
      <c r="NXS407" s="440"/>
      <c r="NXT407" s="440"/>
      <c r="NXU407" s="440"/>
      <c r="NXV407" s="440"/>
      <c r="NXW407" s="440"/>
      <c r="NXX407" s="440"/>
      <c r="NXY407" s="440"/>
      <c r="NXZ407" s="440"/>
      <c r="NYA407" s="440"/>
      <c r="NYB407" s="440"/>
      <c r="NYC407" s="440"/>
      <c r="NYD407" s="440"/>
      <c r="NYE407" s="440"/>
      <c r="NYF407" s="440"/>
      <c r="NYG407" s="440"/>
      <c r="NYH407" s="440"/>
      <c r="NYI407" s="440"/>
      <c r="NYJ407" s="440"/>
      <c r="NYK407" s="440"/>
      <c r="NYL407" s="440"/>
      <c r="NYM407" s="440"/>
      <c r="NYN407" s="440"/>
      <c r="NYO407" s="440"/>
      <c r="NYP407" s="440"/>
      <c r="NYQ407" s="440"/>
      <c r="NYR407" s="440"/>
      <c r="NYS407" s="440"/>
      <c r="NYT407" s="440"/>
      <c r="NYU407" s="440"/>
      <c r="NYV407" s="440"/>
      <c r="NYW407" s="440"/>
      <c r="NYX407" s="440"/>
      <c r="NYY407" s="440"/>
      <c r="NYZ407" s="440"/>
      <c r="NZA407" s="440"/>
      <c r="NZB407" s="440"/>
      <c r="NZC407" s="440"/>
      <c r="NZD407" s="440"/>
      <c r="NZE407" s="440"/>
      <c r="NZF407" s="440"/>
      <c r="NZG407" s="440"/>
      <c r="NZH407" s="440"/>
      <c r="NZI407" s="440"/>
      <c r="NZJ407" s="440"/>
      <c r="NZK407" s="440"/>
      <c r="NZL407" s="440"/>
      <c r="NZM407" s="440"/>
      <c r="NZN407" s="440"/>
      <c r="NZO407" s="440"/>
      <c r="NZP407" s="440"/>
      <c r="NZQ407" s="440"/>
      <c r="NZR407" s="440"/>
      <c r="NZS407" s="440"/>
      <c r="NZT407" s="440"/>
      <c r="NZU407" s="440"/>
      <c r="NZV407" s="440"/>
      <c r="NZW407" s="440"/>
      <c r="NZX407" s="440"/>
      <c r="NZY407" s="440"/>
      <c r="NZZ407" s="440"/>
      <c r="OAA407" s="440"/>
      <c r="OAB407" s="440"/>
      <c r="OAC407" s="440"/>
      <c r="OAD407" s="440"/>
      <c r="OAE407" s="440"/>
      <c r="OAF407" s="440"/>
      <c r="OAG407" s="440"/>
      <c r="OAH407" s="440"/>
      <c r="OAI407" s="440"/>
      <c r="OAJ407" s="440"/>
      <c r="OAK407" s="440"/>
      <c r="OAL407" s="440"/>
      <c r="OAM407" s="440"/>
      <c r="OAN407" s="440"/>
      <c r="OAO407" s="440"/>
      <c r="OAP407" s="440"/>
      <c r="OAQ407" s="440"/>
      <c r="OAR407" s="440"/>
      <c r="OAS407" s="440"/>
      <c r="OAT407" s="440"/>
      <c r="OAU407" s="440"/>
      <c r="OAV407" s="440"/>
      <c r="OAW407" s="440"/>
      <c r="OAX407" s="440"/>
      <c r="OAY407" s="440"/>
      <c r="OAZ407" s="440"/>
      <c r="OBA407" s="440"/>
      <c r="OBB407" s="440"/>
      <c r="OBC407" s="440"/>
      <c r="OBD407" s="440"/>
      <c r="OBE407" s="440"/>
      <c r="OBF407" s="440"/>
      <c r="OBG407" s="440"/>
      <c r="OBH407" s="440"/>
      <c r="OBI407" s="440"/>
      <c r="OBJ407" s="440"/>
      <c r="OBK407" s="440"/>
      <c r="OBL407" s="440"/>
      <c r="OBM407" s="440"/>
      <c r="OBN407" s="440"/>
      <c r="OBO407" s="440"/>
      <c r="OBP407" s="440"/>
      <c r="OBQ407" s="440"/>
      <c r="OBR407" s="440"/>
      <c r="OBS407" s="440"/>
      <c r="OBT407" s="440"/>
      <c r="OBU407" s="440"/>
      <c r="OBV407" s="440"/>
      <c r="OBW407" s="440"/>
      <c r="OBX407" s="440"/>
      <c r="OBY407" s="440"/>
      <c r="OBZ407" s="440"/>
      <c r="OCA407" s="440"/>
      <c r="OCB407" s="440"/>
      <c r="OCC407" s="440"/>
      <c r="OCD407" s="440"/>
      <c r="OCE407" s="440"/>
      <c r="OCF407" s="440"/>
      <c r="OCG407" s="440"/>
      <c r="OCH407" s="440"/>
      <c r="OCI407" s="440"/>
      <c r="OCJ407" s="440"/>
      <c r="OCK407" s="440"/>
      <c r="OCL407" s="440"/>
      <c r="OCM407" s="440"/>
      <c r="OCN407" s="440"/>
      <c r="OCO407" s="440"/>
      <c r="OCP407" s="440"/>
      <c r="OCQ407" s="440"/>
      <c r="OCR407" s="440"/>
      <c r="OCS407" s="440"/>
      <c r="OCT407" s="440"/>
      <c r="OCU407" s="440"/>
      <c r="OCV407" s="440"/>
      <c r="OCW407" s="440"/>
      <c r="OCX407" s="440"/>
      <c r="OCY407" s="440"/>
      <c r="OCZ407" s="440"/>
      <c r="ODA407" s="440"/>
      <c r="ODB407" s="440"/>
      <c r="ODC407" s="440"/>
      <c r="ODD407" s="440"/>
      <c r="ODE407" s="440"/>
      <c r="ODF407" s="440"/>
      <c r="ODG407" s="440"/>
      <c r="ODH407" s="440"/>
      <c r="ODI407" s="440"/>
      <c r="ODJ407" s="440"/>
      <c r="ODK407" s="440"/>
      <c r="ODL407" s="440"/>
      <c r="ODM407" s="440"/>
      <c r="ODN407" s="440"/>
      <c r="ODO407" s="440"/>
      <c r="ODP407" s="440"/>
      <c r="ODQ407" s="440"/>
      <c r="ODR407" s="440"/>
      <c r="ODS407" s="440"/>
      <c r="ODT407" s="440"/>
      <c r="ODU407" s="440"/>
      <c r="ODV407" s="440"/>
      <c r="ODW407" s="440"/>
      <c r="ODX407" s="440"/>
      <c r="ODY407" s="440"/>
      <c r="ODZ407" s="440"/>
      <c r="OEA407" s="440"/>
      <c r="OEB407" s="440"/>
      <c r="OEC407" s="440"/>
      <c r="OED407" s="440"/>
      <c r="OEE407" s="440"/>
      <c r="OEF407" s="440"/>
      <c r="OEG407" s="440"/>
      <c r="OEH407" s="440"/>
      <c r="OEI407" s="440"/>
      <c r="OEJ407" s="440"/>
      <c r="OEK407" s="440"/>
      <c r="OEL407" s="440"/>
      <c r="OEM407" s="440"/>
      <c r="OEN407" s="440"/>
      <c r="OEO407" s="440"/>
      <c r="OEP407" s="440"/>
      <c r="OEQ407" s="440"/>
      <c r="OER407" s="440"/>
      <c r="OES407" s="440"/>
      <c r="OET407" s="440"/>
      <c r="OEU407" s="440"/>
      <c r="OEV407" s="440"/>
      <c r="OEW407" s="440"/>
      <c r="OEX407" s="440"/>
      <c r="OEY407" s="440"/>
      <c r="OEZ407" s="440"/>
      <c r="OFA407" s="440"/>
      <c r="OFB407" s="440"/>
      <c r="OFC407" s="440"/>
      <c r="OFD407" s="440"/>
      <c r="OFE407" s="440"/>
      <c r="OFF407" s="440"/>
      <c r="OFG407" s="440"/>
      <c r="OFH407" s="440"/>
      <c r="OFI407" s="440"/>
      <c r="OFJ407" s="440"/>
      <c r="OFK407" s="440"/>
      <c r="OFL407" s="440"/>
      <c r="OFM407" s="440"/>
      <c r="OFN407" s="440"/>
      <c r="OFO407" s="440"/>
      <c r="OFP407" s="440"/>
      <c r="OFQ407" s="440"/>
      <c r="OFR407" s="440"/>
      <c r="OFS407" s="440"/>
      <c r="OFT407" s="440"/>
      <c r="OFU407" s="440"/>
      <c r="OFV407" s="440"/>
      <c r="OFW407" s="440"/>
      <c r="OFX407" s="440"/>
      <c r="OFY407" s="440"/>
      <c r="OFZ407" s="440"/>
      <c r="OGA407" s="440"/>
      <c r="OGB407" s="440"/>
      <c r="OGC407" s="440"/>
      <c r="OGD407" s="440"/>
      <c r="OGE407" s="440"/>
      <c r="OGF407" s="440"/>
      <c r="OGG407" s="440"/>
      <c r="OGH407" s="440"/>
      <c r="OGI407" s="440"/>
      <c r="OGJ407" s="440"/>
      <c r="OGK407" s="440"/>
      <c r="OGL407" s="440"/>
      <c r="OGM407" s="440"/>
      <c r="OGN407" s="440"/>
      <c r="OGO407" s="440"/>
      <c r="OGP407" s="440"/>
      <c r="OGQ407" s="440"/>
      <c r="OGR407" s="440"/>
      <c r="OGS407" s="440"/>
      <c r="OGT407" s="440"/>
      <c r="OGU407" s="440"/>
      <c r="OGV407" s="440"/>
      <c r="OGW407" s="440"/>
      <c r="OGX407" s="440"/>
      <c r="OGY407" s="440"/>
      <c r="OGZ407" s="440"/>
      <c r="OHA407" s="440"/>
      <c r="OHB407" s="440"/>
      <c r="OHC407" s="440"/>
      <c r="OHD407" s="440"/>
      <c r="OHE407" s="440"/>
      <c r="OHF407" s="440"/>
      <c r="OHG407" s="440"/>
      <c r="OHH407" s="440"/>
      <c r="OHI407" s="440"/>
      <c r="OHJ407" s="440"/>
      <c r="OHK407" s="440"/>
      <c r="OHL407" s="440"/>
      <c r="OHM407" s="440"/>
      <c r="OHN407" s="440"/>
      <c r="OHO407" s="440"/>
      <c r="OHP407" s="440"/>
      <c r="OHQ407" s="440"/>
      <c r="OHR407" s="440"/>
      <c r="OHS407" s="440"/>
      <c r="OHT407" s="440"/>
      <c r="OHU407" s="440"/>
      <c r="OHV407" s="440"/>
      <c r="OHW407" s="440"/>
      <c r="OHX407" s="440"/>
      <c r="OHY407" s="440"/>
      <c r="OHZ407" s="440"/>
      <c r="OIA407" s="440"/>
      <c r="OIB407" s="440"/>
      <c r="OIC407" s="440"/>
      <c r="OID407" s="440"/>
      <c r="OIE407" s="440"/>
      <c r="OIF407" s="440"/>
      <c r="OIG407" s="440"/>
      <c r="OIH407" s="440"/>
      <c r="OII407" s="440"/>
      <c r="OIJ407" s="440"/>
      <c r="OIK407" s="440"/>
      <c r="OIL407" s="440"/>
      <c r="OIM407" s="440"/>
      <c r="OIN407" s="440"/>
      <c r="OIO407" s="440"/>
      <c r="OIP407" s="440"/>
      <c r="OIQ407" s="440"/>
      <c r="OIR407" s="440"/>
      <c r="OIS407" s="440"/>
      <c r="OIT407" s="440"/>
      <c r="OIU407" s="440"/>
      <c r="OIV407" s="440"/>
      <c r="OIW407" s="440"/>
      <c r="OIX407" s="440"/>
      <c r="OIY407" s="440"/>
      <c r="OIZ407" s="440"/>
      <c r="OJA407" s="440"/>
      <c r="OJB407" s="440"/>
      <c r="OJC407" s="440"/>
      <c r="OJD407" s="440"/>
      <c r="OJE407" s="440"/>
      <c r="OJF407" s="440"/>
      <c r="OJG407" s="440"/>
      <c r="OJH407" s="440"/>
      <c r="OJI407" s="440"/>
      <c r="OJJ407" s="440"/>
      <c r="OJK407" s="440"/>
      <c r="OJL407" s="440"/>
      <c r="OJM407" s="440"/>
      <c r="OJN407" s="440"/>
      <c r="OJO407" s="440"/>
      <c r="OJP407" s="440"/>
      <c r="OJQ407" s="440"/>
      <c r="OJR407" s="440"/>
      <c r="OJS407" s="440"/>
      <c r="OJT407" s="440"/>
      <c r="OJU407" s="440"/>
      <c r="OJV407" s="440"/>
      <c r="OJW407" s="440"/>
      <c r="OJX407" s="440"/>
      <c r="OJY407" s="440"/>
      <c r="OJZ407" s="440"/>
      <c r="OKA407" s="440"/>
      <c r="OKB407" s="440"/>
      <c r="OKC407" s="440"/>
      <c r="OKD407" s="440"/>
      <c r="OKE407" s="440"/>
      <c r="OKF407" s="440"/>
      <c r="OKG407" s="440"/>
      <c r="OKH407" s="440"/>
      <c r="OKI407" s="440"/>
      <c r="OKJ407" s="440"/>
      <c r="OKK407" s="440"/>
      <c r="OKL407" s="440"/>
      <c r="OKM407" s="440"/>
      <c r="OKN407" s="440"/>
      <c r="OKO407" s="440"/>
      <c r="OKP407" s="440"/>
      <c r="OKQ407" s="440"/>
      <c r="OKR407" s="440"/>
      <c r="OKS407" s="440"/>
      <c r="OKT407" s="440"/>
      <c r="OKU407" s="440"/>
      <c r="OKV407" s="440"/>
      <c r="OKW407" s="440"/>
      <c r="OKX407" s="440"/>
      <c r="OKY407" s="440"/>
      <c r="OKZ407" s="440"/>
      <c r="OLA407" s="440"/>
      <c r="OLB407" s="440"/>
      <c r="OLC407" s="440"/>
      <c r="OLD407" s="440"/>
      <c r="OLE407" s="440"/>
      <c r="OLF407" s="440"/>
      <c r="OLG407" s="440"/>
      <c r="OLH407" s="440"/>
      <c r="OLI407" s="440"/>
      <c r="OLJ407" s="440"/>
      <c r="OLK407" s="440"/>
      <c r="OLL407" s="440"/>
      <c r="OLM407" s="440"/>
      <c r="OLN407" s="440"/>
      <c r="OLO407" s="440"/>
      <c r="OLP407" s="440"/>
      <c r="OLQ407" s="440"/>
      <c r="OLR407" s="440"/>
      <c r="OLS407" s="440"/>
      <c r="OLT407" s="440"/>
      <c r="OLU407" s="440"/>
      <c r="OLV407" s="440"/>
      <c r="OLW407" s="440"/>
      <c r="OLX407" s="440"/>
      <c r="OLY407" s="440"/>
      <c r="OLZ407" s="440"/>
      <c r="OMA407" s="440"/>
      <c r="OMB407" s="440"/>
      <c r="OMC407" s="440"/>
      <c r="OMD407" s="440"/>
      <c r="OME407" s="440"/>
      <c r="OMF407" s="440"/>
      <c r="OMG407" s="440"/>
      <c r="OMH407" s="440"/>
      <c r="OMI407" s="440"/>
      <c r="OMJ407" s="440"/>
      <c r="OMK407" s="440"/>
      <c r="OML407" s="440"/>
      <c r="OMM407" s="440"/>
      <c r="OMN407" s="440"/>
      <c r="OMO407" s="440"/>
      <c r="OMP407" s="440"/>
      <c r="OMQ407" s="440"/>
      <c r="OMR407" s="440"/>
      <c r="OMS407" s="440"/>
      <c r="OMT407" s="440"/>
      <c r="OMU407" s="440"/>
      <c r="OMV407" s="440"/>
      <c r="OMW407" s="440"/>
      <c r="OMX407" s="440"/>
      <c r="OMY407" s="440"/>
      <c r="OMZ407" s="440"/>
      <c r="ONA407" s="440"/>
      <c r="ONB407" s="440"/>
      <c r="ONC407" s="440"/>
      <c r="OND407" s="440"/>
      <c r="ONE407" s="440"/>
      <c r="ONF407" s="440"/>
      <c r="ONG407" s="440"/>
      <c r="ONH407" s="440"/>
      <c r="ONI407" s="440"/>
      <c r="ONJ407" s="440"/>
      <c r="ONK407" s="440"/>
      <c r="ONL407" s="440"/>
      <c r="ONM407" s="440"/>
      <c r="ONN407" s="440"/>
      <c r="ONO407" s="440"/>
      <c r="ONP407" s="440"/>
      <c r="ONQ407" s="440"/>
      <c r="ONR407" s="440"/>
      <c r="ONS407" s="440"/>
      <c r="ONT407" s="440"/>
      <c r="ONU407" s="440"/>
      <c r="ONV407" s="440"/>
      <c r="ONW407" s="440"/>
      <c r="ONX407" s="440"/>
      <c r="ONY407" s="440"/>
      <c r="ONZ407" s="440"/>
      <c r="OOA407" s="440"/>
      <c r="OOB407" s="440"/>
      <c r="OOC407" s="440"/>
      <c r="OOD407" s="440"/>
      <c r="OOE407" s="440"/>
      <c r="OOF407" s="440"/>
      <c r="OOG407" s="440"/>
      <c r="OOH407" s="440"/>
      <c r="OOI407" s="440"/>
      <c r="OOJ407" s="440"/>
      <c r="OOK407" s="440"/>
      <c r="OOL407" s="440"/>
      <c r="OOM407" s="440"/>
      <c r="OON407" s="440"/>
      <c r="OOO407" s="440"/>
      <c r="OOP407" s="440"/>
      <c r="OOQ407" s="440"/>
      <c r="OOR407" s="440"/>
      <c r="OOS407" s="440"/>
      <c r="OOT407" s="440"/>
      <c r="OOU407" s="440"/>
      <c r="OOV407" s="440"/>
      <c r="OOW407" s="440"/>
      <c r="OOX407" s="440"/>
      <c r="OOY407" s="440"/>
      <c r="OOZ407" s="440"/>
      <c r="OPA407" s="440"/>
      <c r="OPB407" s="440"/>
      <c r="OPC407" s="440"/>
      <c r="OPD407" s="440"/>
      <c r="OPE407" s="440"/>
      <c r="OPF407" s="440"/>
      <c r="OPG407" s="440"/>
      <c r="OPH407" s="440"/>
      <c r="OPI407" s="440"/>
      <c r="OPJ407" s="440"/>
      <c r="OPK407" s="440"/>
      <c r="OPL407" s="440"/>
      <c r="OPM407" s="440"/>
      <c r="OPN407" s="440"/>
      <c r="OPO407" s="440"/>
      <c r="OPP407" s="440"/>
      <c r="OPQ407" s="440"/>
      <c r="OPR407" s="440"/>
      <c r="OPS407" s="440"/>
      <c r="OPT407" s="440"/>
      <c r="OPU407" s="440"/>
      <c r="OPV407" s="440"/>
      <c r="OPW407" s="440"/>
      <c r="OPX407" s="440"/>
      <c r="OPY407" s="440"/>
      <c r="OPZ407" s="440"/>
      <c r="OQA407" s="440"/>
      <c r="OQB407" s="440"/>
      <c r="OQC407" s="440"/>
      <c r="OQD407" s="440"/>
      <c r="OQE407" s="440"/>
      <c r="OQF407" s="440"/>
      <c r="OQG407" s="440"/>
      <c r="OQH407" s="440"/>
      <c r="OQI407" s="440"/>
      <c r="OQJ407" s="440"/>
      <c r="OQK407" s="440"/>
      <c r="OQL407" s="440"/>
      <c r="OQM407" s="440"/>
      <c r="OQN407" s="440"/>
      <c r="OQO407" s="440"/>
      <c r="OQP407" s="440"/>
      <c r="OQQ407" s="440"/>
      <c r="OQR407" s="440"/>
      <c r="OQS407" s="440"/>
      <c r="OQT407" s="440"/>
      <c r="OQU407" s="440"/>
      <c r="OQV407" s="440"/>
      <c r="OQW407" s="440"/>
      <c r="OQX407" s="440"/>
      <c r="OQY407" s="440"/>
      <c r="OQZ407" s="440"/>
      <c r="ORA407" s="440"/>
      <c r="ORB407" s="440"/>
      <c r="ORC407" s="440"/>
      <c r="ORD407" s="440"/>
      <c r="ORE407" s="440"/>
      <c r="ORF407" s="440"/>
      <c r="ORG407" s="440"/>
      <c r="ORH407" s="440"/>
      <c r="ORI407" s="440"/>
      <c r="ORJ407" s="440"/>
      <c r="ORK407" s="440"/>
      <c r="ORL407" s="440"/>
      <c r="ORM407" s="440"/>
      <c r="ORN407" s="440"/>
      <c r="ORO407" s="440"/>
      <c r="ORP407" s="440"/>
      <c r="ORQ407" s="440"/>
      <c r="ORR407" s="440"/>
      <c r="ORS407" s="440"/>
      <c r="ORT407" s="440"/>
      <c r="ORU407" s="440"/>
      <c r="ORV407" s="440"/>
      <c r="ORW407" s="440"/>
      <c r="ORX407" s="440"/>
      <c r="ORY407" s="440"/>
      <c r="ORZ407" s="440"/>
      <c r="OSA407" s="440"/>
      <c r="OSB407" s="440"/>
      <c r="OSC407" s="440"/>
      <c r="OSD407" s="440"/>
      <c r="OSE407" s="440"/>
      <c r="OSF407" s="440"/>
      <c r="OSG407" s="440"/>
      <c r="OSH407" s="440"/>
      <c r="OSI407" s="440"/>
      <c r="OSJ407" s="440"/>
      <c r="OSK407" s="440"/>
      <c r="OSL407" s="440"/>
      <c r="OSM407" s="440"/>
      <c r="OSN407" s="440"/>
      <c r="OSO407" s="440"/>
      <c r="OSP407" s="440"/>
      <c r="OSQ407" s="440"/>
      <c r="OSR407" s="440"/>
      <c r="OSS407" s="440"/>
      <c r="OST407" s="440"/>
      <c r="OSU407" s="440"/>
      <c r="OSV407" s="440"/>
      <c r="OSW407" s="440"/>
      <c r="OSX407" s="440"/>
      <c r="OSY407" s="440"/>
      <c r="OSZ407" s="440"/>
      <c r="OTA407" s="440"/>
      <c r="OTB407" s="440"/>
      <c r="OTC407" s="440"/>
      <c r="OTD407" s="440"/>
      <c r="OTE407" s="440"/>
      <c r="OTF407" s="440"/>
      <c r="OTG407" s="440"/>
      <c r="OTH407" s="440"/>
      <c r="OTI407" s="440"/>
      <c r="OTJ407" s="440"/>
      <c r="OTK407" s="440"/>
      <c r="OTL407" s="440"/>
      <c r="OTM407" s="440"/>
      <c r="OTN407" s="440"/>
      <c r="OTO407" s="440"/>
      <c r="OTP407" s="440"/>
      <c r="OTQ407" s="440"/>
      <c r="OTR407" s="440"/>
      <c r="OTS407" s="440"/>
      <c r="OTT407" s="440"/>
      <c r="OTU407" s="440"/>
      <c r="OTV407" s="440"/>
      <c r="OTW407" s="440"/>
      <c r="OTX407" s="440"/>
      <c r="OTY407" s="440"/>
      <c r="OTZ407" s="440"/>
      <c r="OUA407" s="440"/>
      <c r="OUB407" s="440"/>
      <c r="OUC407" s="440"/>
      <c r="OUD407" s="440"/>
      <c r="OUE407" s="440"/>
      <c r="OUF407" s="440"/>
      <c r="OUG407" s="440"/>
      <c r="OUH407" s="440"/>
      <c r="OUI407" s="440"/>
      <c r="OUJ407" s="440"/>
      <c r="OUK407" s="440"/>
      <c r="OUL407" s="440"/>
      <c r="OUM407" s="440"/>
      <c r="OUN407" s="440"/>
      <c r="OUO407" s="440"/>
      <c r="OUP407" s="440"/>
      <c r="OUQ407" s="440"/>
      <c r="OUR407" s="440"/>
      <c r="OUS407" s="440"/>
      <c r="OUT407" s="440"/>
      <c r="OUU407" s="440"/>
      <c r="OUV407" s="440"/>
      <c r="OUW407" s="440"/>
      <c r="OUX407" s="440"/>
      <c r="OUY407" s="440"/>
      <c r="OUZ407" s="440"/>
      <c r="OVA407" s="440"/>
      <c r="OVB407" s="440"/>
      <c r="OVC407" s="440"/>
      <c r="OVD407" s="440"/>
      <c r="OVE407" s="440"/>
      <c r="OVF407" s="440"/>
      <c r="OVG407" s="440"/>
      <c r="OVH407" s="440"/>
      <c r="OVI407" s="440"/>
      <c r="OVJ407" s="440"/>
      <c r="OVK407" s="440"/>
      <c r="OVL407" s="440"/>
      <c r="OVM407" s="440"/>
      <c r="OVN407" s="440"/>
      <c r="OVO407" s="440"/>
      <c r="OVP407" s="440"/>
      <c r="OVQ407" s="440"/>
      <c r="OVR407" s="440"/>
      <c r="OVS407" s="440"/>
      <c r="OVT407" s="440"/>
      <c r="OVU407" s="440"/>
      <c r="OVV407" s="440"/>
      <c r="OVW407" s="440"/>
      <c r="OVX407" s="440"/>
      <c r="OVY407" s="440"/>
      <c r="OVZ407" s="440"/>
      <c r="OWA407" s="440"/>
      <c r="OWB407" s="440"/>
      <c r="OWC407" s="440"/>
      <c r="OWD407" s="440"/>
      <c r="OWE407" s="440"/>
      <c r="OWF407" s="440"/>
      <c r="OWG407" s="440"/>
      <c r="OWH407" s="440"/>
      <c r="OWI407" s="440"/>
      <c r="OWJ407" s="440"/>
      <c r="OWK407" s="440"/>
      <c r="OWL407" s="440"/>
      <c r="OWM407" s="440"/>
      <c r="OWN407" s="440"/>
      <c r="OWO407" s="440"/>
      <c r="OWP407" s="440"/>
      <c r="OWQ407" s="440"/>
      <c r="OWR407" s="440"/>
      <c r="OWS407" s="440"/>
      <c r="OWT407" s="440"/>
      <c r="OWU407" s="440"/>
      <c r="OWV407" s="440"/>
      <c r="OWW407" s="440"/>
      <c r="OWX407" s="440"/>
      <c r="OWY407" s="440"/>
      <c r="OWZ407" s="440"/>
      <c r="OXA407" s="440"/>
      <c r="OXB407" s="440"/>
      <c r="OXC407" s="440"/>
      <c r="OXD407" s="440"/>
      <c r="OXE407" s="440"/>
      <c r="OXF407" s="440"/>
      <c r="OXG407" s="440"/>
      <c r="OXH407" s="440"/>
      <c r="OXI407" s="440"/>
      <c r="OXJ407" s="440"/>
      <c r="OXK407" s="440"/>
      <c r="OXL407" s="440"/>
      <c r="OXM407" s="440"/>
      <c r="OXN407" s="440"/>
      <c r="OXO407" s="440"/>
      <c r="OXP407" s="440"/>
      <c r="OXQ407" s="440"/>
      <c r="OXR407" s="440"/>
      <c r="OXS407" s="440"/>
      <c r="OXT407" s="440"/>
      <c r="OXU407" s="440"/>
      <c r="OXV407" s="440"/>
      <c r="OXW407" s="440"/>
      <c r="OXX407" s="440"/>
      <c r="OXY407" s="440"/>
      <c r="OXZ407" s="440"/>
      <c r="OYA407" s="440"/>
      <c r="OYB407" s="440"/>
      <c r="OYC407" s="440"/>
      <c r="OYD407" s="440"/>
      <c r="OYE407" s="440"/>
      <c r="OYF407" s="440"/>
      <c r="OYG407" s="440"/>
      <c r="OYH407" s="440"/>
      <c r="OYI407" s="440"/>
      <c r="OYJ407" s="440"/>
      <c r="OYK407" s="440"/>
      <c r="OYL407" s="440"/>
      <c r="OYM407" s="440"/>
      <c r="OYN407" s="440"/>
      <c r="OYO407" s="440"/>
      <c r="OYP407" s="440"/>
      <c r="OYQ407" s="440"/>
      <c r="OYR407" s="440"/>
      <c r="OYS407" s="440"/>
      <c r="OYT407" s="440"/>
      <c r="OYU407" s="440"/>
      <c r="OYV407" s="440"/>
      <c r="OYW407" s="440"/>
      <c r="OYX407" s="440"/>
      <c r="OYY407" s="440"/>
      <c r="OYZ407" s="440"/>
      <c r="OZA407" s="440"/>
      <c r="OZB407" s="440"/>
      <c r="OZC407" s="440"/>
      <c r="OZD407" s="440"/>
      <c r="OZE407" s="440"/>
      <c r="OZF407" s="440"/>
      <c r="OZG407" s="440"/>
      <c r="OZH407" s="440"/>
      <c r="OZI407" s="440"/>
      <c r="OZJ407" s="440"/>
      <c r="OZK407" s="440"/>
      <c r="OZL407" s="440"/>
      <c r="OZM407" s="440"/>
      <c r="OZN407" s="440"/>
      <c r="OZO407" s="440"/>
      <c r="OZP407" s="440"/>
      <c r="OZQ407" s="440"/>
      <c r="OZR407" s="440"/>
      <c r="OZS407" s="440"/>
      <c r="OZT407" s="440"/>
      <c r="OZU407" s="440"/>
      <c r="OZV407" s="440"/>
      <c r="OZW407" s="440"/>
      <c r="OZX407" s="440"/>
      <c r="OZY407" s="440"/>
      <c r="OZZ407" s="440"/>
      <c r="PAA407" s="440"/>
      <c r="PAB407" s="440"/>
      <c r="PAC407" s="440"/>
      <c r="PAD407" s="440"/>
      <c r="PAE407" s="440"/>
      <c r="PAF407" s="440"/>
      <c r="PAG407" s="440"/>
      <c r="PAH407" s="440"/>
      <c r="PAI407" s="440"/>
      <c r="PAJ407" s="440"/>
      <c r="PAK407" s="440"/>
      <c r="PAL407" s="440"/>
      <c r="PAM407" s="440"/>
      <c r="PAN407" s="440"/>
      <c r="PAO407" s="440"/>
      <c r="PAP407" s="440"/>
      <c r="PAQ407" s="440"/>
      <c r="PAR407" s="440"/>
      <c r="PAS407" s="440"/>
      <c r="PAT407" s="440"/>
      <c r="PAU407" s="440"/>
      <c r="PAV407" s="440"/>
      <c r="PAW407" s="440"/>
      <c r="PAX407" s="440"/>
      <c r="PAY407" s="440"/>
      <c r="PAZ407" s="440"/>
      <c r="PBA407" s="440"/>
      <c r="PBB407" s="440"/>
      <c r="PBC407" s="440"/>
      <c r="PBD407" s="440"/>
      <c r="PBE407" s="440"/>
      <c r="PBF407" s="440"/>
      <c r="PBG407" s="440"/>
      <c r="PBH407" s="440"/>
      <c r="PBI407" s="440"/>
      <c r="PBJ407" s="440"/>
      <c r="PBK407" s="440"/>
      <c r="PBL407" s="440"/>
      <c r="PBM407" s="440"/>
      <c r="PBN407" s="440"/>
      <c r="PBO407" s="440"/>
      <c r="PBP407" s="440"/>
      <c r="PBQ407" s="440"/>
      <c r="PBR407" s="440"/>
      <c r="PBS407" s="440"/>
      <c r="PBT407" s="440"/>
      <c r="PBU407" s="440"/>
      <c r="PBV407" s="440"/>
      <c r="PBW407" s="440"/>
      <c r="PBX407" s="440"/>
      <c r="PBY407" s="440"/>
      <c r="PBZ407" s="440"/>
      <c r="PCA407" s="440"/>
      <c r="PCB407" s="440"/>
      <c r="PCC407" s="440"/>
      <c r="PCD407" s="440"/>
      <c r="PCE407" s="440"/>
      <c r="PCF407" s="440"/>
      <c r="PCG407" s="440"/>
      <c r="PCH407" s="440"/>
      <c r="PCI407" s="440"/>
      <c r="PCJ407" s="440"/>
      <c r="PCK407" s="440"/>
      <c r="PCL407" s="440"/>
      <c r="PCM407" s="440"/>
      <c r="PCN407" s="440"/>
      <c r="PCO407" s="440"/>
      <c r="PCP407" s="440"/>
      <c r="PCQ407" s="440"/>
      <c r="PCR407" s="440"/>
      <c r="PCS407" s="440"/>
      <c r="PCT407" s="440"/>
      <c r="PCU407" s="440"/>
      <c r="PCV407" s="440"/>
      <c r="PCW407" s="440"/>
      <c r="PCX407" s="440"/>
      <c r="PCY407" s="440"/>
      <c r="PCZ407" s="440"/>
      <c r="PDA407" s="440"/>
      <c r="PDB407" s="440"/>
      <c r="PDC407" s="440"/>
      <c r="PDD407" s="440"/>
      <c r="PDE407" s="440"/>
      <c r="PDF407" s="440"/>
      <c r="PDG407" s="440"/>
      <c r="PDH407" s="440"/>
      <c r="PDI407" s="440"/>
      <c r="PDJ407" s="440"/>
      <c r="PDK407" s="440"/>
      <c r="PDL407" s="440"/>
      <c r="PDM407" s="440"/>
      <c r="PDN407" s="440"/>
      <c r="PDO407" s="440"/>
      <c r="PDP407" s="440"/>
      <c r="PDQ407" s="440"/>
      <c r="PDR407" s="440"/>
      <c r="PDS407" s="440"/>
      <c r="PDT407" s="440"/>
      <c r="PDU407" s="440"/>
      <c r="PDV407" s="440"/>
      <c r="PDW407" s="440"/>
      <c r="PDX407" s="440"/>
      <c r="PDY407" s="440"/>
      <c r="PDZ407" s="440"/>
      <c r="PEA407" s="440"/>
      <c r="PEB407" s="440"/>
      <c r="PEC407" s="440"/>
      <c r="PED407" s="440"/>
      <c r="PEE407" s="440"/>
      <c r="PEF407" s="440"/>
      <c r="PEG407" s="440"/>
      <c r="PEH407" s="440"/>
      <c r="PEI407" s="440"/>
      <c r="PEJ407" s="440"/>
      <c r="PEK407" s="440"/>
      <c r="PEL407" s="440"/>
      <c r="PEM407" s="440"/>
      <c r="PEN407" s="440"/>
      <c r="PEO407" s="440"/>
      <c r="PEP407" s="440"/>
      <c r="PEQ407" s="440"/>
      <c r="PER407" s="440"/>
      <c r="PES407" s="440"/>
      <c r="PET407" s="440"/>
      <c r="PEU407" s="440"/>
      <c r="PEV407" s="440"/>
      <c r="PEW407" s="440"/>
      <c r="PEX407" s="440"/>
      <c r="PEY407" s="440"/>
      <c r="PEZ407" s="440"/>
      <c r="PFA407" s="440"/>
      <c r="PFB407" s="440"/>
      <c r="PFC407" s="440"/>
      <c r="PFD407" s="440"/>
      <c r="PFE407" s="440"/>
      <c r="PFF407" s="440"/>
      <c r="PFG407" s="440"/>
      <c r="PFH407" s="440"/>
      <c r="PFI407" s="440"/>
      <c r="PFJ407" s="440"/>
      <c r="PFK407" s="440"/>
      <c r="PFL407" s="440"/>
      <c r="PFM407" s="440"/>
      <c r="PFN407" s="440"/>
      <c r="PFO407" s="440"/>
      <c r="PFP407" s="440"/>
      <c r="PFQ407" s="440"/>
      <c r="PFR407" s="440"/>
      <c r="PFS407" s="440"/>
      <c r="PFT407" s="440"/>
      <c r="PFU407" s="440"/>
      <c r="PFV407" s="440"/>
      <c r="PFW407" s="440"/>
      <c r="PFX407" s="440"/>
      <c r="PFY407" s="440"/>
      <c r="PFZ407" s="440"/>
      <c r="PGA407" s="440"/>
      <c r="PGB407" s="440"/>
      <c r="PGC407" s="440"/>
      <c r="PGD407" s="440"/>
      <c r="PGE407" s="440"/>
      <c r="PGF407" s="440"/>
      <c r="PGG407" s="440"/>
      <c r="PGH407" s="440"/>
      <c r="PGI407" s="440"/>
      <c r="PGJ407" s="440"/>
      <c r="PGK407" s="440"/>
      <c r="PGL407" s="440"/>
      <c r="PGM407" s="440"/>
      <c r="PGN407" s="440"/>
      <c r="PGO407" s="440"/>
      <c r="PGP407" s="440"/>
      <c r="PGQ407" s="440"/>
      <c r="PGR407" s="440"/>
      <c r="PGS407" s="440"/>
      <c r="PGT407" s="440"/>
      <c r="PGU407" s="440"/>
      <c r="PGV407" s="440"/>
      <c r="PGW407" s="440"/>
      <c r="PGX407" s="440"/>
      <c r="PGY407" s="440"/>
      <c r="PGZ407" s="440"/>
      <c r="PHA407" s="440"/>
      <c r="PHB407" s="440"/>
      <c r="PHC407" s="440"/>
      <c r="PHD407" s="440"/>
      <c r="PHE407" s="440"/>
      <c r="PHF407" s="440"/>
      <c r="PHG407" s="440"/>
      <c r="PHH407" s="440"/>
      <c r="PHI407" s="440"/>
      <c r="PHJ407" s="440"/>
      <c r="PHK407" s="440"/>
      <c r="PHL407" s="440"/>
      <c r="PHM407" s="440"/>
      <c r="PHN407" s="440"/>
      <c r="PHO407" s="440"/>
      <c r="PHP407" s="440"/>
      <c r="PHQ407" s="440"/>
      <c r="PHR407" s="440"/>
      <c r="PHS407" s="440"/>
      <c r="PHT407" s="440"/>
      <c r="PHU407" s="440"/>
      <c r="PHV407" s="440"/>
      <c r="PHW407" s="440"/>
      <c r="PHX407" s="440"/>
      <c r="PHY407" s="440"/>
      <c r="PHZ407" s="440"/>
      <c r="PIA407" s="440"/>
      <c r="PIB407" s="440"/>
      <c r="PIC407" s="440"/>
      <c r="PID407" s="440"/>
      <c r="PIE407" s="440"/>
      <c r="PIF407" s="440"/>
      <c r="PIG407" s="440"/>
      <c r="PIH407" s="440"/>
      <c r="PII407" s="440"/>
      <c r="PIJ407" s="440"/>
      <c r="PIK407" s="440"/>
      <c r="PIL407" s="440"/>
      <c r="PIM407" s="440"/>
      <c r="PIN407" s="440"/>
      <c r="PIO407" s="440"/>
      <c r="PIP407" s="440"/>
      <c r="PIQ407" s="440"/>
      <c r="PIR407" s="440"/>
      <c r="PIS407" s="440"/>
      <c r="PIT407" s="440"/>
      <c r="PIU407" s="440"/>
      <c r="PIV407" s="440"/>
      <c r="PIW407" s="440"/>
      <c r="PIX407" s="440"/>
      <c r="PIY407" s="440"/>
      <c r="PIZ407" s="440"/>
      <c r="PJA407" s="440"/>
      <c r="PJB407" s="440"/>
      <c r="PJC407" s="440"/>
      <c r="PJD407" s="440"/>
      <c r="PJE407" s="440"/>
      <c r="PJF407" s="440"/>
      <c r="PJG407" s="440"/>
      <c r="PJH407" s="440"/>
      <c r="PJI407" s="440"/>
      <c r="PJJ407" s="440"/>
      <c r="PJK407" s="440"/>
      <c r="PJL407" s="440"/>
      <c r="PJM407" s="440"/>
      <c r="PJN407" s="440"/>
      <c r="PJO407" s="440"/>
      <c r="PJP407" s="440"/>
      <c r="PJQ407" s="440"/>
      <c r="PJR407" s="440"/>
      <c r="PJS407" s="440"/>
      <c r="PJT407" s="440"/>
      <c r="PJU407" s="440"/>
      <c r="PJV407" s="440"/>
      <c r="PJW407" s="440"/>
      <c r="PJX407" s="440"/>
      <c r="PJY407" s="440"/>
      <c r="PJZ407" s="440"/>
      <c r="PKA407" s="440"/>
      <c r="PKB407" s="440"/>
      <c r="PKC407" s="440"/>
      <c r="PKD407" s="440"/>
      <c r="PKE407" s="440"/>
      <c r="PKF407" s="440"/>
      <c r="PKG407" s="440"/>
      <c r="PKH407" s="440"/>
      <c r="PKI407" s="440"/>
      <c r="PKJ407" s="440"/>
      <c r="PKK407" s="440"/>
      <c r="PKL407" s="440"/>
      <c r="PKM407" s="440"/>
      <c r="PKN407" s="440"/>
      <c r="PKO407" s="440"/>
      <c r="PKP407" s="440"/>
      <c r="PKQ407" s="440"/>
      <c r="PKR407" s="440"/>
      <c r="PKS407" s="440"/>
      <c r="PKT407" s="440"/>
      <c r="PKU407" s="440"/>
      <c r="PKV407" s="440"/>
      <c r="PKW407" s="440"/>
      <c r="PKX407" s="440"/>
      <c r="PKY407" s="440"/>
      <c r="PKZ407" s="440"/>
      <c r="PLA407" s="440"/>
      <c r="PLB407" s="440"/>
      <c r="PLC407" s="440"/>
      <c r="PLD407" s="440"/>
      <c r="PLE407" s="440"/>
      <c r="PLF407" s="440"/>
      <c r="PLG407" s="440"/>
      <c r="PLH407" s="440"/>
      <c r="PLI407" s="440"/>
      <c r="PLJ407" s="440"/>
      <c r="PLK407" s="440"/>
      <c r="PLL407" s="440"/>
      <c r="PLM407" s="440"/>
      <c r="PLN407" s="440"/>
      <c r="PLO407" s="440"/>
      <c r="PLP407" s="440"/>
      <c r="PLQ407" s="440"/>
      <c r="PLR407" s="440"/>
      <c r="PLS407" s="440"/>
      <c r="PLT407" s="440"/>
      <c r="PLU407" s="440"/>
      <c r="PLV407" s="440"/>
      <c r="PLW407" s="440"/>
      <c r="PLX407" s="440"/>
      <c r="PLY407" s="440"/>
      <c r="PLZ407" s="440"/>
      <c r="PMA407" s="440"/>
      <c r="PMB407" s="440"/>
      <c r="PMC407" s="440"/>
      <c r="PMD407" s="440"/>
      <c r="PME407" s="440"/>
      <c r="PMF407" s="440"/>
      <c r="PMG407" s="440"/>
      <c r="PMH407" s="440"/>
      <c r="PMI407" s="440"/>
      <c r="PMJ407" s="440"/>
      <c r="PMK407" s="440"/>
      <c r="PML407" s="440"/>
      <c r="PMM407" s="440"/>
      <c r="PMN407" s="440"/>
      <c r="PMO407" s="440"/>
      <c r="PMP407" s="440"/>
      <c r="PMQ407" s="440"/>
      <c r="PMR407" s="440"/>
      <c r="PMS407" s="440"/>
      <c r="PMT407" s="440"/>
      <c r="PMU407" s="440"/>
      <c r="PMV407" s="440"/>
      <c r="PMW407" s="440"/>
      <c r="PMX407" s="440"/>
      <c r="PMY407" s="440"/>
      <c r="PMZ407" s="440"/>
      <c r="PNA407" s="440"/>
      <c r="PNB407" s="440"/>
      <c r="PNC407" s="440"/>
      <c r="PND407" s="440"/>
      <c r="PNE407" s="440"/>
      <c r="PNF407" s="440"/>
      <c r="PNG407" s="440"/>
      <c r="PNH407" s="440"/>
      <c r="PNI407" s="440"/>
      <c r="PNJ407" s="440"/>
      <c r="PNK407" s="440"/>
      <c r="PNL407" s="440"/>
      <c r="PNM407" s="440"/>
      <c r="PNN407" s="440"/>
      <c r="PNO407" s="440"/>
      <c r="PNP407" s="440"/>
      <c r="PNQ407" s="440"/>
      <c r="PNR407" s="440"/>
      <c r="PNS407" s="440"/>
      <c r="PNT407" s="440"/>
      <c r="PNU407" s="440"/>
      <c r="PNV407" s="440"/>
      <c r="PNW407" s="440"/>
      <c r="PNX407" s="440"/>
      <c r="PNY407" s="440"/>
      <c r="PNZ407" s="440"/>
      <c r="POA407" s="440"/>
      <c r="POB407" s="440"/>
      <c r="POC407" s="440"/>
      <c r="POD407" s="440"/>
      <c r="POE407" s="440"/>
      <c r="POF407" s="440"/>
      <c r="POG407" s="440"/>
      <c r="POH407" s="440"/>
      <c r="POI407" s="440"/>
      <c r="POJ407" s="440"/>
      <c r="POK407" s="440"/>
      <c r="POL407" s="440"/>
      <c r="POM407" s="440"/>
      <c r="PON407" s="440"/>
      <c r="POO407" s="440"/>
      <c r="POP407" s="440"/>
      <c r="POQ407" s="440"/>
      <c r="POR407" s="440"/>
      <c r="POS407" s="440"/>
      <c r="POT407" s="440"/>
      <c r="POU407" s="440"/>
      <c r="POV407" s="440"/>
      <c r="POW407" s="440"/>
      <c r="POX407" s="440"/>
      <c r="POY407" s="440"/>
      <c r="POZ407" s="440"/>
      <c r="PPA407" s="440"/>
      <c r="PPB407" s="440"/>
      <c r="PPC407" s="440"/>
      <c r="PPD407" s="440"/>
      <c r="PPE407" s="440"/>
      <c r="PPF407" s="440"/>
      <c r="PPG407" s="440"/>
      <c r="PPH407" s="440"/>
      <c r="PPI407" s="440"/>
      <c r="PPJ407" s="440"/>
      <c r="PPK407" s="440"/>
      <c r="PPL407" s="440"/>
      <c r="PPM407" s="440"/>
      <c r="PPN407" s="440"/>
      <c r="PPO407" s="440"/>
      <c r="PPP407" s="440"/>
      <c r="PPQ407" s="440"/>
      <c r="PPR407" s="440"/>
      <c r="PPS407" s="440"/>
      <c r="PPT407" s="440"/>
      <c r="PPU407" s="440"/>
      <c r="PPV407" s="440"/>
      <c r="PPW407" s="440"/>
      <c r="PPX407" s="440"/>
      <c r="PPY407" s="440"/>
      <c r="PPZ407" s="440"/>
      <c r="PQA407" s="440"/>
      <c r="PQB407" s="440"/>
      <c r="PQC407" s="440"/>
      <c r="PQD407" s="440"/>
      <c r="PQE407" s="440"/>
      <c r="PQF407" s="440"/>
      <c r="PQG407" s="440"/>
      <c r="PQH407" s="440"/>
      <c r="PQI407" s="440"/>
      <c r="PQJ407" s="440"/>
      <c r="PQK407" s="440"/>
      <c r="PQL407" s="440"/>
      <c r="PQM407" s="440"/>
      <c r="PQN407" s="440"/>
      <c r="PQO407" s="440"/>
      <c r="PQP407" s="440"/>
      <c r="PQQ407" s="440"/>
      <c r="PQR407" s="440"/>
      <c r="PQS407" s="440"/>
      <c r="PQT407" s="440"/>
      <c r="PQU407" s="440"/>
      <c r="PQV407" s="440"/>
      <c r="PQW407" s="440"/>
      <c r="PQX407" s="440"/>
      <c r="PQY407" s="440"/>
      <c r="PQZ407" s="440"/>
      <c r="PRA407" s="440"/>
      <c r="PRB407" s="440"/>
      <c r="PRC407" s="440"/>
      <c r="PRD407" s="440"/>
      <c r="PRE407" s="440"/>
      <c r="PRF407" s="440"/>
      <c r="PRG407" s="440"/>
      <c r="PRH407" s="440"/>
      <c r="PRI407" s="440"/>
      <c r="PRJ407" s="440"/>
      <c r="PRK407" s="440"/>
      <c r="PRL407" s="440"/>
      <c r="PRM407" s="440"/>
      <c r="PRN407" s="440"/>
      <c r="PRO407" s="440"/>
      <c r="PRP407" s="440"/>
      <c r="PRQ407" s="440"/>
      <c r="PRR407" s="440"/>
      <c r="PRS407" s="440"/>
      <c r="PRT407" s="440"/>
      <c r="PRU407" s="440"/>
      <c r="PRV407" s="440"/>
      <c r="PRW407" s="440"/>
      <c r="PRX407" s="440"/>
      <c r="PRY407" s="440"/>
      <c r="PRZ407" s="440"/>
      <c r="PSA407" s="440"/>
      <c r="PSB407" s="440"/>
      <c r="PSC407" s="440"/>
      <c r="PSD407" s="440"/>
      <c r="PSE407" s="440"/>
      <c r="PSF407" s="440"/>
      <c r="PSG407" s="440"/>
      <c r="PSH407" s="440"/>
      <c r="PSI407" s="440"/>
      <c r="PSJ407" s="440"/>
      <c r="PSK407" s="440"/>
      <c r="PSL407" s="440"/>
      <c r="PSM407" s="440"/>
      <c r="PSN407" s="440"/>
      <c r="PSO407" s="440"/>
      <c r="PSP407" s="440"/>
      <c r="PSQ407" s="440"/>
      <c r="PSR407" s="440"/>
      <c r="PSS407" s="440"/>
      <c r="PST407" s="440"/>
      <c r="PSU407" s="440"/>
      <c r="PSV407" s="440"/>
      <c r="PSW407" s="440"/>
      <c r="PSX407" s="440"/>
      <c r="PSY407" s="440"/>
      <c r="PSZ407" s="440"/>
      <c r="PTA407" s="440"/>
      <c r="PTB407" s="440"/>
      <c r="PTC407" s="440"/>
      <c r="PTD407" s="440"/>
      <c r="PTE407" s="440"/>
      <c r="PTF407" s="440"/>
      <c r="PTG407" s="440"/>
      <c r="PTH407" s="440"/>
      <c r="PTI407" s="440"/>
      <c r="PTJ407" s="440"/>
      <c r="PTK407" s="440"/>
      <c r="PTL407" s="440"/>
      <c r="PTM407" s="440"/>
      <c r="PTN407" s="440"/>
      <c r="PTO407" s="440"/>
      <c r="PTP407" s="440"/>
      <c r="PTQ407" s="440"/>
      <c r="PTR407" s="440"/>
      <c r="PTS407" s="440"/>
      <c r="PTT407" s="440"/>
      <c r="PTU407" s="440"/>
      <c r="PTV407" s="440"/>
      <c r="PTW407" s="440"/>
      <c r="PTX407" s="440"/>
      <c r="PTY407" s="440"/>
      <c r="PTZ407" s="440"/>
      <c r="PUA407" s="440"/>
      <c r="PUB407" s="440"/>
      <c r="PUC407" s="440"/>
      <c r="PUD407" s="440"/>
      <c r="PUE407" s="440"/>
      <c r="PUF407" s="440"/>
      <c r="PUG407" s="440"/>
      <c r="PUH407" s="440"/>
      <c r="PUI407" s="440"/>
      <c r="PUJ407" s="440"/>
      <c r="PUK407" s="440"/>
      <c r="PUL407" s="440"/>
      <c r="PUM407" s="440"/>
      <c r="PUN407" s="440"/>
      <c r="PUO407" s="440"/>
      <c r="PUP407" s="440"/>
      <c r="PUQ407" s="440"/>
      <c r="PUR407" s="440"/>
      <c r="PUS407" s="440"/>
      <c r="PUT407" s="440"/>
      <c r="PUU407" s="440"/>
      <c r="PUV407" s="440"/>
      <c r="PUW407" s="440"/>
      <c r="PUX407" s="440"/>
      <c r="PUY407" s="440"/>
      <c r="PUZ407" s="440"/>
      <c r="PVA407" s="440"/>
      <c r="PVB407" s="440"/>
      <c r="PVC407" s="440"/>
      <c r="PVD407" s="440"/>
      <c r="PVE407" s="440"/>
      <c r="PVF407" s="440"/>
      <c r="PVG407" s="440"/>
      <c r="PVH407" s="440"/>
      <c r="PVI407" s="440"/>
      <c r="PVJ407" s="440"/>
      <c r="PVK407" s="440"/>
      <c r="PVL407" s="440"/>
      <c r="PVM407" s="440"/>
      <c r="PVN407" s="440"/>
      <c r="PVO407" s="440"/>
      <c r="PVP407" s="440"/>
      <c r="PVQ407" s="440"/>
      <c r="PVR407" s="440"/>
      <c r="PVS407" s="440"/>
      <c r="PVT407" s="440"/>
      <c r="PVU407" s="440"/>
      <c r="PVV407" s="440"/>
      <c r="PVW407" s="440"/>
      <c r="PVX407" s="440"/>
      <c r="PVY407" s="440"/>
      <c r="PVZ407" s="440"/>
      <c r="PWA407" s="440"/>
      <c r="PWB407" s="440"/>
      <c r="PWC407" s="440"/>
      <c r="PWD407" s="440"/>
      <c r="PWE407" s="440"/>
      <c r="PWF407" s="440"/>
      <c r="PWG407" s="440"/>
      <c r="PWH407" s="440"/>
      <c r="PWI407" s="440"/>
      <c r="PWJ407" s="440"/>
      <c r="PWK407" s="440"/>
      <c r="PWL407" s="440"/>
      <c r="PWM407" s="440"/>
      <c r="PWN407" s="440"/>
      <c r="PWO407" s="440"/>
      <c r="PWP407" s="440"/>
      <c r="PWQ407" s="440"/>
      <c r="PWR407" s="440"/>
      <c r="PWS407" s="440"/>
      <c r="PWT407" s="440"/>
      <c r="PWU407" s="440"/>
      <c r="PWV407" s="440"/>
      <c r="PWW407" s="440"/>
      <c r="PWX407" s="440"/>
      <c r="PWY407" s="440"/>
      <c r="PWZ407" s="440"/>
      <c r="PXA407" s="440"/>
      <c r="PXB407" s="440"/>
      <c r="PXC407" s="440"/>
      <c r="PXD407" s="440"/>
      <c r="PXE407" s="440"/>
      <c r="PXF407" s="440"/>
      <c r="PXG407" s="440"/>
      <c r="PXH407" s="440"/>
      <c r="PXI407" s="440"/>
      <c r="PXJ407" s="440"/>
      <c r="PXK407" s="440"/>
      <c r="PXL407" s="440"/>
      <c r="PXM407" s="440"/>
      <c r="PXN407" s="440"/>
      <c r="PXO407" s="440"/>
      <c r="PXP407" s="440"/>
      <c r="PXQ407" s="440"/>
      <c r="PXR407" s="440"/>
      <c r="PXS407" s="440"/>
      <c r="PXT407" s="440"/>
      <c r="PXU407" s="440"/>
      <c r="PXV407" s="440"/>
      <c r="PXW407" s="440"/>
      <c r="PXX407" s="440"/>
      <c r="PXY407" s="440"/>
      <c r="PXZ407" s="440"/>
      <c r="PYA407" s="440"/>
      <c r="PYB407" s="440"/>
      <c r="PYC407" s="440"/>
      <c r="PYD407" s="440"/>
      <c r="PYE407" s="440"/>
      <c r="PYF407" s="440"/>
      <c r="PYG407" s="440"/>
      <c r="PYH407" s="440"/>
      <c r="PYI407" s="440"/>
      <c r="PYJ407" s="440"/>
      <c r="PYK407" s="440"/>
      <c r="PYL407" s="440"/>
      <c r="PYM407" s="440"/>
      <c r="PYN407" s="440"/>
      <c r="PYO407" s="440"/>
      <c r="PYP407" s="440"/>
      <c r="PYQ407" s="440"/>
      <c r="PYR407" s="440"/>
      <c r="PYS407" s="440"/>
      <c r="PYT407" s="440"/>
      <c r="PYU407" s="440"/>
      <c r="PYV407" s="440"/>
      <c r="PYW407" s="440"/>
      <c r="PYX407" s="440"/>
      <c r="PYY407" s="440"/>
      <c r="PYZ407" s="440"/>
      <c r="PZA407" s="440"/>
      <c r="PZB407" s="440"/>
      <c r="PZC407" s="440"/>
      <c r="PZD407" s="440"/>
      <c r="PZE407" s="440"/>
      <c r="PZF407" s="440"/>
      <c r="PZG407" s="440"/>
      <c r="PZH407" s="440"/>
      <c r="PZI407" s="440"/>
      <c r="PZJ407" s="440"/>
      <c r="PZK407" s="440"/>
      <c r="PZL407" s="440"/>
      <c r="PZM407" s="440"/>
      <c r="PZN407" s="440"/>
      <c r="PZO407" s="440"/>
      <c r="PZP407" s="440"/>
      <c r="PZQ407" s="440"/>
      <c r="PZR407" s="440"/>
      <c r="PZS407" s="440"/>
      <c r="PZT407" s="440"/>
      <c r="PZU407" s="440"/>
      <c r="PZV407" s="440"/>
      <c r="PZW407" s="440"/>
      <c r="PZX407" s="440"/>
      <c r="PZY407" s="440"/>
      <c r="PZZ407" s="440"/>
      <c r="QAA407" s="440"/>
      <c r="QAB407" s="440"/>
      <c r="QAC407" s="440"/>
      <c r="QAD407" s="440"/>
      <c r="QAE407" s="440"/>
      <c r="QAF407" s="440"/>
      <c r="QAG407" s="440"/>
      <c r="QAH407" s="440"/>
      <c r="QAI407" s="440"/>
      <c r="QAJ407" s="440"/>
      <c r="QAK407" s="440"/>
      <c r="QAL407" s="440"/>
      <c r="QAM407" s="440"/>
      <c r="QAN407" s="440"/>
      <c r="QAO407" s="440"/>
      <c r="QAP407" s="440"/>
      <c r="QAQ407" s="440"/>
      <c r="QAR407" s="440"/>
      <c r="QAS407" s="440"/>
      <c r="QAT407" s="440"/>
      <c r="QAU407" s="440"/>
      <c r="QAV407" s="440"/>
      <c r="QAW407" s="440"/>
      <c r="QAX407" s="440"/>
      <c r="QAY407" s="440"/>
      <c r="QAZ407" s="440"/>
      <c r="QBA407" s="440"/>
      <c r="QBB407" s="440"/>
      <c r="QBC407" s="440"/>
      <c r="QBD407" s="440"/>
      <c r="QBE407" s="440"/>
      <c r="QBF407" s="440"/>
      <c r="QBG407" s="440"/>
      <c r="QBH407" s="440"/>
      <c r="QBI407" s="440"/>
      <c r="QBJ407" s="440"/>
      <c r="QBK407" s="440"/>
      <c r="QBL407" s="440"/>
      <c r="QBM407" s="440"/>
      <c r="QBN407" s="440"/>
      <c r="QBO407" s="440"/>
      <c r="QBP407" s="440"/>
      <c r="QBQ407" s="440"/>
      <c r="QBR407" s="440"/>
      <c r="QBS407" s="440"/>
      <c r="QBT407" s="440"/>
      <c r="QBU407" s="440"/>
      <c r="QBV407" s="440"/>
      <c r="QBW407" s="440"/>
      <c r="QBX407" s="440"/>
      <c r="QBY407" s="440"/>
      <c r="QBZ407" s="440"/>
      <c r="QCA407" s="440"/>
      <c r="QCB407" s="440"/>
      <c r="QCC407" s="440"/>
      <c r="QCD407" s="440"/>
      <c r="QCE407" s="440"/>
      <c r="QCF407" s="440"/>
      <c r="QCG407" s="440"/>
      <c r="QCH407" s="440"/>
      <c r="QCI407" s="440"/>
      <c r="QCJ407" s="440"/>
      <c r="QCK407" s="440"/>
      <c r="QCL407" s="440"/>
      <c r="QCM407" s="440"/>
      <c r="QCN407" s="440"/>
      <c r="QCO407" s="440"/>
      <c r="QCP407" s="440"/>
      <c r="QCQ407" s="440"/>
      <c r="QCR407" s="440"/>
      <c r="QCS407" s="440"/>
      <c r="QCT407" s="440"/>
      <c r="QCU407" s="440"/>
      <c r="QCV407" s="440"/>
      <c r="QCW407" s="440"/>
      <c r="QCX407" s="440"/>
      <c r="QCY407" s="440"/>
      <c r="QCZ407" s="440"/>
      <c r="QDA407" s="440"/>
      <c r="QDB407" s="440"/>
      <c r="QDC407" s="440"/>
      <c r="QDD407" s="440"/>
      <c r="QDE407" s="440"/>
      <c r="QDF407" s="440"/>
      <c r="QDG407" s="440"/>
      <c r="QDH407" s="440"/>
      <c r="QDI407" s="440"/>
      <c r="QDJ407" s="440"/>
      <c r="QDK407" s="440"/>
      <c r="QDL407" s="440"/>
      <c r="QDM407" s="440"/>
      <c r="QDN407" s="440"/>
      <c r="QDO407" s="440"/>
      <c r="QDP407" s="440"/>
      <c r="QDQ407" s="440"/>
      <c r="QDR407" s="440"/>
      <c r="QDS407" s="440"/>
      <c r="QDT407" s="440"/>
      <c r="QDU407" s="440"/>
      <c r="QDV407" s="440"/>
      <c r="QDW407" s="440"/>
      <c r="QDX407" s="440"/>
      <c r="QDY407" s="440"/>
      <c r="QDZ407" s="440"/>
      <c r="QEA407" s="440"/>
      <c r="QEB407" s="440"/>
      <c r="QEC407" s="440"/>
      <c r="QED407" s="440"/>
      <c r="QEE407" s="440"/>
      <c r="QEF407" s="440"/>
      <c r="QEG407" s="440"/>
      <c r="QEH407" s="440"/>
      <c r="QEI407" s="440"/>
      <c r="QEJ407" s="440"/>
      <c r="QEK407" s="440"/>
      <c r="QEL407" s="440"/>
      <c r="QEM407" s="440"/>
      <c r="QEN407" s="440"/>
      <c r="QEO407" s="440"/>
      <c r="QEP407" s="440"/>
      <c r="QEQ407" s="440"/>
      <c r="QER407" s="440"/>
      <c r="QES407" s="440"/>
      <c r="QET407" s="440"/>
      <c r="QEU407" s="440"/>
      <c r="QEV407" s="440"/>
      <c r="QEW407" s="440"/>
      <c r="QEX407" s="440"/>
      <c r="QEY407" s="440"/>
      <c r="QEZ407" s="440"/>
      <c r="QFA407" s="440"/>
      <c r="QFB407" s="440"/>
      <c r="QFC407" s="440"/>
      <c r="QFD407" s="440"/>
      <c r="QFE407" s="440"/>
      <c r="QFF407" s="440"/>
      <c r="QFG407" s="440"/>
      <c r="QFH407" s="440"/>
      <c r="QFI407" s="440"/>
      <c r="QFJ407" s="440"/>
      <c r="QFK407" s="440"/>
      <c r="QFL407" s="440"/>
      <c r="QFM407" s="440"/>
      <c r="QFN407" s="440"/>
      <c r="QFO407" s="440"/>
      <c r="QFP407" s="440"/>
      <c r="QFQ407" s="440"/>
      <c r="QFR407" s="440"/>
      <c r="QFS407" s="440"/>
      <c r="QFT407" s="440"/>
      <c r="QFU407" s="440"/>
      <c r="QFV407" s="440"/>
      <c r="QFW407" s="440"/>
      <c r="QFX407" s="440"/>
      <c r="QFY407" s="440"/>
      <c r="QFZ407" s="440"/>
      <c r="QGA407" s="440"/>
      <c r="QGB407" s="440"/>
      <c r="QGC407" s="440"/>
      <c r="QGD407" s="440"/>
      <c r="QGE407" s="440"/>
      <c r="QGF407" s="440"/>
      <c r="QGG407" s="440"/>
      <c r="QGH407" s="440"/>
      <c r="QGI407" s="440"/>
      <c r="QGJ407" s="440"/>
      <c r="QGK407" s="440"/>
      <c r="QGL407" s="440"/>
      <c r="QGM407" s="440"/>
      <c r="QGN407" s="440"/>
      <c r="QGO407" s="440"/>
      <c r="QGP407" s="440"/>
      <c r="QGQ407" s="440"/>
      <c r="QGR407" s="440"/>
      <c r="QGS407" s="440"/>
      <c r="QGT407" s="440"/>
      <c r="QGU407" s="440"/>
      <c r="QGV407" s="440"/>
      <c r="QGW407" s="440"/>
      <c r="QGX407" s="440"/>
      <c r="QGY407" s="440"/>
      <c r="QGZ407" s="440"/>
      <c r="QHA407" s="440"/>
      <c r="QHB407" s="440"/>
      <c r="QHC407" s="440"/>
      <c r="QHD407" s="440"/>
      <c r="QHE407" s="440"/>
      <c r="QHF407" s="440"/>
      <c r="QHG407" s="440"/>
      <c r="QHH407" s="440"/>
      <c r="QHI407" s="440"/>
      <c r="QHJ407" s="440"/>
      <c r="QHK407" s="440"/>
      <c r="QHL407" s="440"/>
      <c r="QHM407" s="440"/>
      <c r="QHN407" s="440"/>
      <c r="QHO407" s="440"/>
      <c r="QHP407" s="440"/>
      <c r="QHQ407" s="440"/>
      <c r="QHR407" s="440"/>
      <c r="QHS407" s="440"/>
      <c r="QHT407" s="440"/>
      <c r="QHU407" s="440"/>
      <c r="QHV407" s="440"/>
      <c r="QHW407" s="440"/>
      <c r="QHX407" s="440"/>
      <c r="QHY407" s="440"/>
      <c r="QHZ407" s="440"/>
      <c r="QIA407" s="440"/>
      <c r="QIB407" s="440"/>
      <c r="QIC407" s="440"/>
      <c r="QID407" s="440"/>
      <c r="QIE407" s="440"/>
      <c r="QIF407" s="440"/>
      <c r="QIG407" s="440"/>
      <c r="QIH407" s="440"/>
      <c r="QII407" s="440"/>
      <c r="QIJ407" s="440"/>
      <c r="QIK407" s="440"/>
      <c r="QIL407" s="440"/>
      <c r="QIM407" s="440"/>
      <c r="QIN407" s="440"/>
      <c r="QIO407" s="440"/>
      <c r="QIP407" s="440"/>
      <c r="QIQ407" s="440"/>
      <c r="QIR407" s="440"/>
      <c r="QIS407" s="440"/>
      <c r="QIT407" s="440"/>
      <c r="QIU407" s="440"/>
      <c r="QIV407" s="440"/>
      <c r="QIW407" s="440"/>
      <c r="QIX407" s="440"/>
      <c r="QIY407" s="440"/>
      <c r="QIZ407" s="440"/>
      <c r="QJA407" s="440"/>
      <c r="QJB407" s="440"/>
      <c r="QJC407" s="440"/>
      <c r="QJD407" s="440"/>
      <c r="QJE407" s="440"/>
      <c r="QJF407" s="440"/>
      <c r="QJG407" s="440"/>
      <c r="QJH407" s="440"/>
      <c r="QJI407" s="440"/>
      <c r="QJJ407" s="440"/>
      <c r="QJK407" s="440"/>
      <c r="QJL407" s="440"/>
      <c r="QJM407" s="440"/>
      <c r="QJN407" s="440"/>
      <c r="QJO407" s="440"/>
      <c r="QJP407" s="440"/>
      <c r="QJQ407" s="440"/>
      <c r="QJR407" s="440"/>
      <c r="QJS407" s="440"/>
      <c r="QJT407" s="440"/>
      <c r="QJU407" s="440"/>
      <c r="QJV407" s="440"/>
      <c r="QJW407" s="440"/>
      <c r="QJX407" s="440"/>
      <c r="QJY407" s="440"/>
      <c r="QJZ407" s="440"/>
      <c r="QKA407" s="440"/>
      <c r="QKB407" s="440"/>
      <c r="QKC407" s="440"/>
      <c r="QKD407" s="440"/>
      <c r="QKE407" s="440"/>
      <c r="QKF407" s="440"/>
      <c r="QKG407" s="440"/>
      <c r="QKH407" s="440"/>
      <c r="QKI407" s="440"/>
      <c r="QKJ407" s="440"/>
      <c r="QKK407" s="440"/>
      <c r="QKL407" s="440"/>
      <c r="QKM407" s="440"/>
      <c r="QKN407" s="440"/>
      <c r="QKO407" s="440"/>
      <c r="QKP407" s="440"/>
      <c r="QKQ407" s="440"/>
      <c r="QKR407" s="440"/>
      <c r="QKS407" s="440"/>
      <c r="QKT407" s="440"/>
      <c r="QKU407" s="440"/>
      <c r="QKV407" s="440"/>
      <c r="QKW407" s="440"/>
      <c r="QKX407" s="440"/>
      <c r="QKY407" s="440"/>
      <c r="QKZ407" s="440"/>
      <c r="QLA407" s="440"/>
      <c r="QLB407" s="440"/>
      <c r="QLC407" s="440"/>
      <c r="QLD407" s="440"/>
      <c r="QLE407" s="440"/>
      <c r="QLF407" s="440"/>
      <c r="QLG407" s="440"/>
      <c r="QLH407" s="440"/>
      <c r="QLI407" s="440"/>
      <c r="QLJ407" s="440"/>
      <c r="QLK407" s="440"/>
      <c r="QLL407" s="440"/>
      <c r="QLM407" s="440"/>
      <c r="QLN407" s="440"/>
      <c r="QLO407" s="440"/>
      <c r="QLP407" s="440"/>
      <c r="QLQ407" s="440"/>
      <c r="QLR407" s="440"/>
      <c r="QLS407" s="440"/>
      <c r="QLT407" s="440"/>
      <c r="QLU407" s="440"/>
      <c r="QLV407" s="440"/>
      <c r="QLW407" s="440"/>
      <c r="QLX407" s="440"/>
      <c r="QLY407" s="440"/>
      <c r="QLZ407" s="440"/>
      <c r="QMA407" s="440"/>
      <c r="QMB407" s="440"/>
      <c r="QMC407" s="440"/>
      <c r="QMD407" s="440"/>
      <c r="QME407" s="440"/>
      <c r="QMF407" s="440"/>
      <c r="QMG407" s="440"/>
      <c r="QMH407" s="440"/>
      <c r="QMI407" s="440"/>
      <c r="QMJ407" s="440"/>
      <c r="QMK407" s="440"/>
      <c r="QML407" s="440"/>
      <c r="QMM407" s="440"/>
      <c r="QMN407" s="440"/>
      <c r="QMO407" s="440"/>
      <c r="QMP407" s="440"/>
      <c r="QMQ407" s="440"/>
      <c r="QMR407" s="440"/>
      <c r="QMS407" s="440"/>
      <c r="QMT407" s="440"/>
      <c r="QMU407" s="440"/>
      <c r="QMV407" s="440"/>
      <c r="QMW407" s="440"/>
      <c r="QMX407" s="440"/>
      <c r="QMY407" s="440"/>
      <c r="QMZ407" s="440"/>
      <c r="QNA407" s="440"/>
      <c r="QNB407" s="440"/>
      <c r="QNC407" s="440"/>
      <c r="QND407" s="440"/>
      <c r="QNE407" s="440"/>
      <c r="QNF407" s="440"/>
      <c r="QNG407" s="440"/>
      <c r="QNH407" s="440"/>
      <c r="QNI407" s="440"/>
      <c r="QNJ407" s="440"/>
      <c r="QNK407" s="440"/>
      <c r="QNL407" s="440"/>
      <c r="QNM407" s="440"/>
      <c r="QNN407" s="440"/>
      <c r="QNO407" s="440"/>
      <c r="QNP407" s="440"/>
      <c r="QNQ407" s="440"/>
      <c r="QNR407" s="440"/>
      <c r="QNS407" s="440"/>
      <c r="QNT407" s="440"/>
      <c r="QNU407" s="440"/>
      <c r="QNV407" s="440"/>
      <c r="QNW407" s="440"/>
      <c r="QNX407" s="440"/>
      <c r="QNY407" s="440"/>
      <c r="QNZ407" s="440"/>
      <c r="QOA407" s="440"/>
      <c r="QOB407" s="440"/>
      <c r="QOC407" s="440"/>
      <c r="QOD407" s="440"/>
      <c r="QOE407" s="440"/>
      <c r="QOF407" s="440"/>
      <c r="QOG407" s="440"/>
      <c r="QOH407" s="440"/>
      <c r="QOI407" s="440"/>
      <c r="QOJ407" s="440"/>
      <c r="QOK407" s="440"/>
      <c r="QOL407" s="440"/>
      <c r="QOM407" s="440"/>
      <c r="QON407" s="440"/>
      <c r="QOO407" s="440"/>
      <c r="QOP407" s="440"/>
      <c r="QOQ407" s="440"/>
      <c r="QOR407" s="440"/>
      <c r="QOS407" s="440"/>
      <c r="QOT407" s="440"/>
      <c r="QOU407" s="440"/>
      <c r="QOV407" s="440"/>
      <c r="QOW407" s="440"/>
      <c r="QOX407" s="440"/>
      <c r="QOY407" s="440"/>
      <c r="QOZ407" s="440"/>
      <c r="QPA407" s="440"/>
      <c r="QPB407" s="440"/>
      <c r="QPC407" s="440"/>
      <c r="QPD407" s="440"/>
      <c r="QPE407" s="440"/>
      <c r="QPF407" s="440"/>
      <c r="QPG407" s="440"/>
      <c r="QPH407" s="440"/>
      <c r="QPI407" s="440"/>
      <c r="QPJ407" s="440"/>
      <c r="QPK407" s="440"/>
      <c r="QPL407" s="440"/>
      <c r="QPM407" s="440"/>
      <c r="QPN407" s="440"/>
      <c r="QPO407" s="440"/>
      <c r="QPP407" s="440"/>
      <c r="QPQ407" s="440"/>
      <c r="QPR407" s="440"/>
      <c r="QPS407" s="440"/>
      <c r="QPT407" s="440"/>
      <c r="QPU407" s="440"/>
      <c r="QPV407" s="440"/>
      <c r="QPW407" s="440"/>
      <c r="QPX407" s="440"/>
      <c r="QPY407" s="440"/>
      <c r="QPZ407" s="440"/>
      <c r="QQA407" s="440"/>
      <c r="QQB407" s="440"/>
      <c r="QQC407" s="440"/>
      <c r="QQD407" s="440"/>
      <c r="QQE407" s="440"/>
      <c r="QQF407" s="440"/>
      <c r="QQG407" s="440"/>
      <c r="QQH407" s="440"/>
      <c r="QQI407" s="440"/>
      <c r="QQJ407" s="440"/>
      <c r="QQK407" s="440"/>
      <c r="QQL407" s="440"/>
      <c r="QQM407" s="440"/>
      <c r="QQN407" s="440"/>
      <c r="QQO407" s="440"/>
      <c r="QQP407" s="440"/>
      <c r="QQQ407" s="440"/>
      <c r="QQR407" s="440"/>
      <c r="QQS407" s="440"/>
      <c r="QQT407" s="440"/>
      <c r="QQU407" s="440"/>
      <c r="QQV407" s="440"/>
      <c r="QQW407" s="440"/>
      <c r="QQX407" s="440"/>
      <c r="QQY407" s="440"/>
      <c r="QQZ407" s="440"/>
      <c r="QRA407" s="440"/>
      <c r="QRB407" s="440"/>
      <c r="QRC407" s="440"/>
      <c r="QRD407" s="440"/>
      <c r="QRE407" s="440"/>
      <c r="QRF407" s="440"/>
      <c r="QRG407" s="440"/>
      <c r="QRH407" s="440"/>
      <c r="QRI407" s="440"/>
      <c r="QRJ407" s="440"/>
      <c r="QRK407" s="440"/>
      <c r="QRL407" s="440"/>
      <c r="QRM407" s="440"/>
      <c r="QRN407" s="440"/>
      <c r="QRO407" s="440"/>
      <c r="QRP407" s="440"/>
      <c r="QRQ407" s="440"/>
      <c r="QRR407" s="440"/>
      <c r="QRS407" s="440"/>
      <c r="QRT407" s="440"/>
      <c r="QRU407" s="440"/>
      <c r="QRV407" s="440"/>
      <c r="QRW407" s="440"/>
      <c r="QRX407" s="440"/>
      <c r="QRY407" s="440"/>
      <c r="QRZ407" s="440"/>
      <c r="QSA407" s="440"/>
      <c r="QSB407" s="440"/>
      <c r="QSC407" s="440"/>
      <c r="QSD407" s="440"/>
      <c r="QSE407" s="440"/>
      <c r="QSF407" s="440"/>
      <c r="QSG407" s="440"/>
      <c r="QSH407" s="440"/>
      <c r="QSI407" s="440"/>
      <c r="QSJ407" s="440"/>
      <c r="QSK407" s="440"/>
      <c r="QSL407" s="440"/>
      <c r="QSM407" s="440"/>
      <c r="QSN407" s="440"/>
      <c r="QSO407" s="440"/>
      <c r="QSP407" s="440"/>
      <c r="QSQ407" s="440"/>
      <c r="QSR407" s="440"/>
      <c r="QSS407" s="440"/>
      <c r="QST407" s="440"/>
      <c r="QSU407" s="440"/>
      <c r="QSV407" s="440"/>
      <c r="QSW407" s="440"/>
      <c r="QSX407" s="440"/>
      <c r="QSY407" s="440"/>
      <c r="QSZ407" s="440"/>
      <c r="QTA407" s="440"/>
      <c r="QTB407" s="440"/>
      <c r="QTC407" s="440"/>
      <c r="QTD407" s="440"/>
      <c r="QTE407" s="440"/>
      <c r="QTF407" s="440"/>
      <c r="QTG407" s="440"/>
      <c r="QTH407" s="440"/>
      <c r="QTI407" s="440"/>
      <c r="QTJ407" s="440"/>
      <c r="QTK407" s="440"/>
      <c r="QTL407" s="440"/>
      <c r="QTM407" s="440"/>
      <c r="QTN407" s="440"/>
      <c r="QTO407" s="440"/>
      <c r="QTP407" s="440"/>
      <c r="QTQ407" s="440"/>
      <c r="QTR407" s="440"/>
      <c r="QTS407" s="440"/>
      <c r="QTT407" s="440"/>
      <c r="QTU407" s="440"/>
      <c r="QTV407" s="440"/>
      <c r="QTW407" s="440"/>
      <c r="QTX407" s="440"/>
      <c r="QTY407" s="440"/>
      <c r="QTZ407" s="440"/>
      <c r="QUA407" s="440"/>
      <c r="QUB407" s="440"/>
      <c r="QUC407" s="440"/>
      <c r="QUD407" s="440"/>
      <c r="QUE407" s="440"/>
      <c r="QUF407" s="440"/>
      <c r="QUG407" s="440"/>
      <c r="QUH407" s="440"/>
      <c r="QUI407" s="440"/>
      <c r="QUJ407" s="440"/>
      <c r="QUK407" s="440"/>
      <c r="QUL407" s="440"/>
      <c r="QUM407" s="440"/>
      <c r="QUN407" s="440"/>
      <c r="QUO407" s="440"/>
      <c r="QUP407" s="440"/>
      <c r="QUQ407" s="440"/>
      <c r="QUR407" s="440"/>
      <c r="QUS407" s="440"/>
      <c r="QUT407" s="440"/>
      <c r="QUU407" s="440"/>
      <c r="QUV407" s="440"/>
      <c r="QUW407" s="440"/>
      <c r="QUX407" s="440"/>
      <c r="QUY407" s="440"/>
      <c r="QUZ407" s="440"/>
      <c r="QVA407" s="440"/>
      <c r="QVB407" s="440"/>
      <c r="QVC407" s="440"/>
      <c r="QVD407" s="440"/>
      <c r="QVE407" s="440"/>
      <c r="QVF407" s="440"/>
      <c r="QVG407" s="440"/>
      <c r="QVH407" s="440"/>
      <c r="QVI407" s="440"/>
      <c r="QVJ407" s="440"/>
      <c r="QVK407" s="440"/>
      <c r="QVL407" s="440"/>
      <c r="QVM407" s="440"/>
      <c r="QVN407" s="440"/>
      <c r="QVO407" s="440"/>
      <c r="QVP407" s="440"/>
      <c r="QVQ407" s="440"/>
      <c r="QVR407" s="440"/>
      <c r="QVS407" s="440"/>
      <c r="QVT407" s="440"/>
      <c r="QVU407" s="440"/>
      <c r="QVV407" s="440"/>
      <c r="QVW407" s="440"/>
      <c r="QVX407" s="440"/>
      <c r="QVY407" s="440"/>
      <c r="QVZ407" s="440"/>
      <c r="QWA407" s="440"/>
      <c r="QWB407" s="440"/>
      <c r="QWC407" s="440"/>
      <c r="QWD407" s="440"/>
      <c r="QWE407" s="440"/>
      <c r="QWF407" s="440"/>
      <c r="QWG407" s="440"/>
      <c r="QWH407" s="440"/>
      <c r="QWI407" s="440"/>
      <c r="QWJ407" s="440"/>
      <c r="QWK407" s="440"/>
      <c r="QWL407" s="440"/>
      <c r="QWM407" s="440"/>
      <c r="QWN407" s="440"/>
      <c r="QWO407" s="440"/>
      <c r="QWP407" s="440"/>
      <c r="QWQ407" s="440"/>
      <c r="QWR407" s="440"/>
      <c r="QWS407" s="440"/>
      <c r="QWT407" s="440"/>
      <c r="QWU407" s="440"/>
      <c r="QWV407" s="440"/>
      <c r="QWW407" s="440"/>
      <c r="QWX407" s="440"/>
      <c r="QWY407" s="440"/>
      <c r="QWZ407" s="440"/>
      <c r="QXA407" s="440"/>
      <c r="QXB407" s="440"/>
      <c r="QXC407" s="440"/>
      <c r="QXD407" s="440"/>
      <c r="QXE407" s="440"/>
      <c r="QXF407" s="440"/>
      <c r="QXG407" s="440"/>
      <c r="QXH407" s="440"/>
      <c r="QXI407" s="440"/>
      <c r="QXJ407" s="440"/>
      <c r="QXK407" s="440"/>
      <c r="QXL407" s="440"/>
      <c r="QXM407" s="440"/>
      <c r="QXN407" s="440"/>
      <c r="QXO407" s="440"/>
      <c r="QXP407" s="440"/>
      <c r="QXQ407" s="440"/>
      <c r="QXR407" s="440"/>
      <c r="QXS407" s="440"/>
      <c r="QXT407" s="440"/>
      <c r="QXU407" s="440"/>
      <c r="QXV407" s="440"/>
      <c r="QXW407" s="440"/>
      <c r="QXX407" s="440"/>
      <c r="QXY407" s="440"/>
      <c r="QXZ407" s="440"/>
      <c r="QYA407" s="440"/>
      <c r="QYB407" s="440"/>
      <c r="QYC407" s="440"/>
      <c r="QYD407" s="440"/>
      <c r="QYE407" s="440"/>
      <c r="QYF407" s="440"/>
      <c r="QYG407" s="440"/>
      <c r="QYH407" s="440"/>
      <c r="QYI407" s="440"/>
      <c r="QYJ407" s="440"/>
      <c r="QYK407" s="440"/>
      <c r="QYL407" s="440"/>
      <c r="QYM407" s="440"/>
      <c r="QYN407" s="440"/>
      <c r="QYO407" s="440"/>
      <c r="QYP407" s="440"/>
      <c r="QYQ407" s="440"/>
      <c r="QYR407" s="440"/>
      <c r="QYS407" s="440"/>
      <c r="QYT407" s="440"/>
      <c r="QYU407" s="440"/>
      <c r="QYV407" s="440"/>
      <c r="QYW407" s="440"/>
      <c r="QYX407" s="440"/>
      <c r="QYY407" s="440"/>
      <c r="QYZ407" s="440"/>
      <c r="QZA407" s="440"/>
      <c r="QZB407" s="440"/>
      <c r="QZC407" s="440"/>
      <c r="QZD407" s="440"/>
      <c r="QZE407" s="440"/>
      <c r="QZF407" s="440"/>
      <c r="QZG407" s="440"/>
      <c r="QZH407" s="440"/>
      <c r="QZI407" s="440"/>
      <c r="QZJ407" s="440"/>
      <c r="QZK407" s="440"/>
      <c r="QZL407" s="440"/>
      <c r="QZM407" s="440"/>
      <c r="QZN407" s="440"/>
      <c r="QZO407" s="440"/>
      <c r="QZP407" s="440"/>
      <c r="QZQ407" s="440"/>
      <c r="QZR407" s="440"/>
      <c r="QZS407" s="440"/>
      <c r="QZT407" s="440"/>
      <c r="QZU407" s="440"/>
      <c r="QZV407" s="440"/>
      <c r="QZW407" s="440"/>
      <c r="QZX407" s="440"/>
      <c r="QZY407" s="440"/>
      <c r="QZZ407" s="440"/>
      <c r="RAA407" s="440"/>
      <c r="RAB407" s="440"/>
      <c r="RAC407" s="440"/>
      <c r="RAD407" s="440"/>
      <c r="RAE407" s="440"/>
      <c r="RAF407" s="440"/>
      <c r="RAG407" s="440"/>
      <c r="RAH407" s="440"/>
      <c r="RAI407" s="440"/>
      <c r="RAJ407" s="440"/>
      <c r="RAK407" s="440"/>
      <c r="RAL407" s="440"/>
      <c r="RAM407" s="440"/>
      <c r="RAN407" s="440"/>
      <c r="RAO407" s="440"/>
      <c r="RAP407" s="440"/>
      <c r="RAQ407" s="440"/>
      <c r="RAR407" s="440"/>
      <c r="RAS407" s="440"/>
      <c r="RAT407" s="440"/>
      <c r="RAU407" s="440"/>
      <c r="RAV407" s="440"/>
      <c r="RAW407" s="440"/>
      <c r="RAX407" s="440"/>
      <c r="RAY407" s="440"/>
      <c r="RAZ407" s="440"/>
      <c r="RBA407" s="440"/>
      <c r="RBB407" s="440"/>
      <c r="RBC407" s="440"/>
      <c r="RBD407" s="440"/>
      <c r="RBE407" s="440"/>
      <c r="RBF407" s="440"/>
      <c r="RBG407" s="440"/>
      <c r="RBH407" s="440"/>
      <c r="RBI407" s="440"/>
      <c r="RBJ407" s="440"/>
      <c r="RBK407" s="440"/>
      <c r="RBL407" s="440"/>
      <c r="RBM407" s="440"/>
      <c r="RBN407" s="440"/>
      <c r="RBO407" s="440"/>
      <c r="RBP407" s="440"/>
      <c r="RBQ407" s="440"/>
      <c r="RBR407" s="440"/>
      <c r="RBS407" s="440"/>
      <c r="RBT407" s="440"/>
      <c r="RBU407" s="440"/>
      <c r="RBV407" s="440"/>
      <c r="RBW407" s="440"/>
      <c r="RBX407" s="440"/>
      <c r="RBY407" s="440"/>
      <c r="RBZ407" s="440"/>
      <c r="RCA407" s="440"/>
      <c r="RCB407" s="440"/>
      <c r="RCC407" s="440"/>
      <c r="RCD407" s="440"/>
      <c r="RCE407" s="440"/>
      <c r="RCF407" s="440"/>
      <c r="RCG407" s="440"/>
      <c r="RCH407" s="440"/>
      <c r="RCI407" s="440"/>
      <c r="RCJ407" s="440"/>
      <c r="RCK407" s="440"/>
      <c r="RCL407" s="440"/>
      <c r="RCM407" s="440"/>
      <c r="RCN407" s="440"/>
      <c r="RCO407" s="440"/>
      <c r="RCP407" s="440"/>
      <c r="RCQ407" s="440"/>
      <c r="RCR407" s="440"/>
      <c r="RCS407" s="440"/>
      <c r="RCT407" s="440"/>
      <c r="RCU407" s="440"/>
      <c r="RCV407" s="440"/>
      <c r="RCW407" s="440"/>
      <c r="RCX407" s="440"/>
      <c r="RCY407" s="440"/>
      <c r="RCZ407" s="440"/>
      <c r="RDA407" s="440"/>
      <c r="RDB407" s="440"/>
      <c r="RDC407" s="440"/>
      <c r="RDD407" s="440"/>
      <c r="RDE407" s="440"/>
      <c r="RDF407" s="440"/>
      <c r="RDG407" s="440"/>
      <c r="RDH407" s="440"/>
      <c r="RDI407" s="440"/>
      <c r="RDJ407" s="440"/>
      <c r="RDK407" s="440"/>
      <c r="RDL407" s="440"/>
      <c r="RDM407" s="440"/>
      <c r="RDN407" s="440"/>
      <c r="RDO407" s="440"/>
      <c r="RDP407" s="440"/>
      <c r="RDQ407" s="440"/>
      <c r="RDR407" s="440"/>
      <c r="RDS407" s="440"/>
      <c r="RDT407" s="440"/>
      <c r="RDU407" s="440"/>
      <c r="RDV407" s="440"/>
      <c r="RDW407" s="440"/>
      <c r="RDX407" s="440"/>
      <c r="RDY407" s="440"/>
      <c r="RDZ407" s="440"/>
      <c r="REA407" s="440"/>
      <c r="REB407" s="440"/>
      <c r="REC407" s="440"/>
      <c r="RED407" s="440"/>
      <c r="REE407" s="440"/>
      <c r="REF407" s="440"/>
      <c r="REG407" s="440"/>
      <c r="REH407" s="440"/>
      <c r="REI407" s="440"/>
      <c r="REJ407" s="440"/>
      <c r="REK407" s="440"/>
      <c r="REL407" s="440"/>
      <c r="REM407" s="440"/>
      <c r="REN407" s="440"/>
      <c r="REO407" s="440"/>
      <c r="REP407" s="440"/>
      <c r="REQ407" s="440"/>
      <c r="RER407" s="440"/>
      <c r="RES407" s="440"/>
      <c r="RET407" s="440"/>
      <c r="REU407" s="440"/>
      <c r="REV407" s="440"/>
      <c r="REW407" s="440"/>
      <c r="REX407" s="440"/>
      <c r="REY407" s="440"/>
      <c r="REZ407" s="440"/>
      <c r="RFA407" s="440"/>
      <c r="RFB407" s="440"/>
      <c r="RFC407" s="440"/>
      <c r="RFD407" s="440"/>
      <c r="RFE407" s="440"/>
      <c r="RFF407" s="440"/>
      <c r="RFG407" s="440"/>
      <c r="RFH407" s="440"/>
      <c r="RFI407" s="440"/>
      <c r="RFJ407" s="440"/>
      <c r="RFK407" s="440"/>
      <c r="RFL407" s="440"/>
      <c r="RFM407" s="440"/>
      <c r="RFN407" s="440"/>
      <c r="RFO407" s="440"/>
      <c r="RFP407" s="440"/>
      <c r="RFQ407" s="440"/>
      <c r="RFR407" s="440"/>
      <c r="RFS407" s="440"/>
      <c r="RFT407" s="440"/>
      <c r="RFU407" s="440"/>
      <c r="RFV407" s="440"/>
      <c r="RFW407" s="440"/>
      <c r="RFX407" s="440"/>
      <c r="RFY407" s="440"/>
      <c r="RFZ407" s="440"/>
      <c r="RGA407" s="440"/>
      <c r="RGB407" s="440"/>
      <c r="RGC407" s="440"/>
      <c r="RGD407" s="440"/>
      <c r="RGE407" s="440"/>
      <c r="RGF407" s="440"/>
      <c r="RGG407" s="440"/>
      <c r="RGH407" s="440"/>
      <c r="RGI407" s="440"/>
      <c r="RGJ407" s="440"/>
      <c r="RGK407" s="440"/>
      <c r="RGL407" s="440"/>
      <c r="RGM407" s="440"/>
      <c r="RGN407" s="440"/>
      <c r="RGO407" s="440"/>
      <c r="RGP407" s="440"/>
      <c r="RGQ407" s="440"/>
      <c r="RGR407" s="440"/>
      <c r="RGS407" s="440"/>
      <c r="RGT407" s="440"/>
      <c r="RGU407" s="440"/>
      <c r="RGV407" s="440"/>
      <c r="RGW407" s="440"/>
      <c r="RGX407" s="440"/>
      <c r="RGY407" s="440"/>
      <c r="RGZ407" s="440"/>
      <c r="RHA407" s="440"/>
      <c r="RHB407" s="440"/>
      <c r="RHC407" s="440"/>
      <c r="RHD407" s="440"/>
      <c r="RHE407" s="440"/>
      <c r="RHF407" s="440"/>
      <c r="RHG407" s="440"/>
      <c r="RHH407" s="440"/>
      <c r="RHI407" s="440"/>
      <c r="RHJ407" s="440"/>
      <c r="RHK407" s="440"/>
      <c r="RHL407" s="440"/>
      <c r="RHM407" s="440"/>
      <c r="RHN407" s="440"/>
      <c r="RHO407" s="440"/>
      <c r="RHP407" s="440"/>
      <c r="RHQ407" s="440"/>
      <c r="RHR407" s="440"/>
      <c r="RHS407" s="440"/>
      <c r="RHT407" s="440"/>
      <c r="RHU407" s="440"/>
      <c r="RHV407" s="440"/>
      <c r="RHW407" s="440"/>
      <c r="RHX407" s="440"/>
      <c r="RHY407" s="440"/>
      <c r="RHZ407" s="440"/>
      <c r="RIA407" s="440"/>
      <c r="RIB407" s="440"/>
      <c r="RIC407" s="440"/>
      <c r="RID407" s="440"/>
      <c r="RIE407" s="440"/>
      <c r="RIF407" s="440"/>
      <c r="RIG407" s="440"/>
      <c r="RIH407" s="440"/>
      <c r="RII407" s="440"/>
      <c r="RIJ407" s="440"/>
      <c r="RIK407" s="440"/>
      <c r="RIL407" s="440"/>
      <c r="RIM407" s="440"/>
      <c r="RIN407" s="440"/>
      <c r="RIO407" s="440"/>
      <c r="RIP407" s="440"/>
      <c r="RIQ407" s="440"/>
      <c r="RIR407" s="440"/>
      <c r="RIS407" s="440"/>
      <c r="RIT407" s="440"/>
      <c r="RIU407" s="440"/>
      <c r="RIV407" s="440"/>
      <c r="RIW407" s="440"/>
      <c r="RIX407" s="440"/>
      <c r="RIY407" s="440"/>
      <c r="RIZ407" s="440"/>
      <c r="RJA407" s="440"/>
      <c r="RJB407" s="440"/>
      <c r="RJC407" s="440"/>
      <c r="RJD407" s="440"/>
      <c r="RJE407" s="440"/>
      <c r="RJF407" s="440"/>
      <c r="RJG407" s="440"/>
      <c r="RJH407" s="440"/>
      <c r="RJI407" s="440"/>
      <c r="RJJ407" s="440"/>
      <c r="RJK407" s="440"/>
      <c r="RJL407" s="440"/>
      <c r="RJM407" s="440"/>
      <c r="RJN407" s="440"/>
      <c r="RJO407" s="440"/>
      <c r="RJP407" s="440"/>
      <c r="RJQ407" s="440"/>
      <c r="RJR407" s="440"/>
      <c r="RJS407" s="440"/>
      <c r="RJT407" s="440"/>
      <c r="RJU407" s="440"/>
      <c r="RJV407" s="440"/>
      <c r="RJW407" s="440"/>
      <c r="RJX407" s="440"/>
      <c r="RJY407" s="440"/>
      <c r="RJZ407" s="440"/>
      <c r="RKA407" s="440"/>
      <c r="RKB407" s="440"/>
      <c r="RKC407" s="440"/>
      <c r="RKD407" s="440"/>
      <c r="RKE407" s="440"/>
      <c r="RKF407" s="440"/>
      <c r="RKG407" s="440"/>
      <c r="RKH407" s="440"/>
      <c r="RKI407" s="440"/>
      <c r="RKJ407" s="440"/>
      <c r="RKK407" s="440"/>
      <c r="RKL407" s="440"/>
      <c r="RKM407" s="440"/>
      <c r="RKN407" s="440"/>
      <c r="RKO407" s="440"/>
      <c r="RKP407" s="440"/>
      <c r="RKQ407" s="440"/>
      <c r="RKR407" s="440"/>
      <c r="RKS407" s="440"/>
      <c r="RKT407" s="440"/>
      <c r="RKU407" s="440"/>
      <c r="RKV407" s="440"/>
      <c r="RKW407" s="440"/>
      <c r="RKX407" s="440"/>
      <c r="RKY407" s="440"/>
      <c r="RKZ407" s="440"/>
      <c r="RLA407" s="440"/>
      <c r="RLB407" s="440"/>
      <c r="RLC407" s="440"/>
      <c r="RLD407" s="440"/>
      <c r="RLE407" s="440"/>
      <c r="RLF407" s="440"/>
      <c r="RLG407" s="440"/>
      <c r="RLH407" s="440"/>
      <c r="RLI407" s="440"/>
      <c r="RLJ407" s="440"/>
      <c r="RLK407" s="440"/>
      <c r="RLL407" s="440"/>
      <c r="RLM407" s="440"/>
      <c r="RLN407" s="440"/>
      <c r="RLO407" s="440"/>
      <c r="RLP407" s="440"/>
      <c r="RLQ407" s="440"/>
      <c r="RLR407" s="440"/>
      <c r="RLS407" s="440"/>
      <c r="RLT407" s="440"/>
      <c r="RLU407" s="440"/>
      <c r="RLV407" s="440"/>
      <c r="RLW407" s="440"/>
      <c r="RLX407" s="440"/>
      <c r="RLY407" s="440"/>
      <c r="RLZ407" s="440"/>
      <c r="RMA407" s="440"/>
      <c r="RMB407" s="440"/>
      <c r="RMC407" s="440"/>
      <c r="RMD407" s="440"/>
      <c r="RME407" s="440"/>
      <c r="RMF407" s="440"/>
      <c r="RMG407" s="440"/>
      <c r="RMH407" s="440"/>
      <c r="RMI407" s="440"/>
      <c r="RMJ407" s="440"/>
      <c r="RMK407" s="440"/>
      <c r="RML407" s="440"/>
      <c r="RMM407" s="440"/>
      <c r="RMN407" s="440"/>
      <c r="RMO407" s="440"/>
      <c r="RMP407" s="440"/>
      <c r="RMQ407" s="440"/>
      <c r="RMR407" s="440"/>
      <c r="RMS407" s="440"/>
      <c r="RMT407" s="440"/>
      <c r="RMU407" s="440"/>
      <c r="RMV407" s="440"/>
      <c r="RMW407" s="440"/>
      <c r="RMX407" s="440"/>
      <c r="RMY407" s="440"/>
      <c r="RMZ407" s="440"/>
      <c r="RNA407" s="440"/>
      <c r="RNB407" s="440"/>
      <c r="RNC407" s="440"/>
      <c r="RND407" s="440"/>
      <c r="RNE407" s="440"/>
      <c r="RNF407" s="440"/>
      <c r="RNG407" s="440"/>
      <c r="RNH407" s="440"/>
      <c r="RNI407" s="440"/>
      <c r="RNJ407" s="440"/>
      <c r="RNK407" s="440"/>
      <c r="RNL407" s="440"/>
      <c r="RNM407" s="440"/>
      <c r="RNN407" s="440"/>
      <c r="RNO407" s="440"/>
      <c r="RNP407" s="440"/>
      <c r="RNQ407" s="440"/>
      <c r="RNR407" s="440"/>
      <c r="RNS407" s="440"/>
      <c r="RNT407" s="440"/>
      <c r="RNU407" s="440"/>
      <c r="RNV407" s="440"/>
      <c r="RNW407" s="440"/>
      <c r="RNX407" s="440"/>
      <c r="RNY407" s="440"/>
      <c r="RNZ407" s="440"/>
      <c r="ROA407" s="440"/>
      <c r="ROB407" s="440"/>
      <c r="ROC407" s="440"/>
      <c r="ROD407" s="440"/>
      <c r="ROE407" s="440"/>
      <c r="ROF407" s="440"/>
      <c r="ROG407" s="440"/>
      <c r="ROH407" s="440"/>
      <c r="ROI407" s="440"/>
      <c r="ROJ407" s="440"/>
      <c r="ROK407" s="440"/>
      <c r="ROL407" s="440"/>
      <c r="ROM407" s="440"/>
      <c r="RON407" s="440"/>
      <c r="ROO407" s="440"/>
      <c r="ROP407" s="440"/>
      <c r="ROQ407" s="440"/>
      <c r="ROR407" s="440"/>
      <c r="ROS407" s="440"/>
      <c r="ROT407" s="440"/>
      <c r="ROU407" s="440"/>
      <c r="ROV407" s="440"/>
      <c r="ROW407" s="440"/>
      <c r="ROX407" s="440"/>
      <c r="ROY407" s="440"/>
      <c r="ROZ407" s="440"/>
      <c r="RPA407" s="440"/>
      <c r="RPB407" s="440"/>
      <c r="RPC407" s="440"/>
      <c r="RPD407" s="440"/>
      <c r="RPE407" s="440"/>
      <c r="RPF407" s="440"/>
      <c r="RPG407" s="440"/>
      <c r="RPH407" s="440"/>
      <c r="RPI407" s="440"/>
      <c r="RPJ407" s="440"/>
      <c r="RPK407" s="440"/>
      <c r="RPL407" s="440"/>
      <c r="RPM407" s="440"/>
      <c r="RPN407" s="440"/>
      <c r="RPO407" s="440"/>
      <c r="RPP407" s="440"/>
      <c r="RPQ407" s="440"/>
      <c r="RPR407" s="440"/>
      <c r="RPS407" s="440"/>
      <c r="RPT407" s="440"/>
      <c r="RPU407" s="440"/>
      <c r="RPV407" s="440"/>
      <c r="RPW407" s="440"/>
      <c r="RPX407" s="440"/>
      <c r="RPY407" s="440"/>
      <c r="RPZ407" s="440"/>
      <c r="RQA407" s="440"/>
      <c r="RQB407" s="440"/>
      <c r="RQC407" s="440"/>
      <c r="RQD407" s="440"/>
      <c r="RQE407" s="440"/>
      <c r="RQF407" s="440"/>
      <c r="RQG407" s="440"/>
      <c r="RQH407" s="440"/>
      <c r="RQI407" s="440"/>
      <c r="RQJ407" s="440"/>
      <c r="RQK407" s="440"/>
      <c r="RQL407" s="440"/>
      <c r="RQM407" s="440"/>
      <c r="RQN407" s="440"/>
      <c r="RQO407" s="440"/>
      <c r="RQP407" s="440"/>
      <c r="RQQ407" s="440"/>
      <c r="RQR407" s="440"/>
      <c r="RQS407" s="440"/>
      <c r="RQT407" s="440"/>
      <c r="RQU407" s="440"/>
      <c r="RQV407" s="440"/>
      <c r="RQW407" s="440"/>
      <c r="RQX407" s="440"/>
      <c r="RQY407" s="440"/>
      <c r="RQZ407" s="440"/>
      <c r="RRA407" s="440"/>
      <c r="RRB407" s="440"/>
      <c r="RRC407" s="440"/>
      <c r="RRD407" s="440"/>
      <c r="RRE407" s="440"/>
      <c r="RRF407" s="440"/>
      <c r="RRG407" s="440"/>
      <c r="RRH407" s="440"/>
      <c r="RRI407" s="440"/>
      <c r="RRJ407" s="440"/>
      <c r="RRK407" s="440"/>
      <c r="RRL407" s="440"/>
      <c r="RRM407" s="440"/>
      <c r="RRN407" s="440"/>
      <c r="RRO407" s="440"/>
      <c r="RRP407" s="440"/>
      <c r="RRQ407" s="440"/>
      <c r="RRR407" s="440"/>
      <c r="RRS407" s="440"/>
      <c r="RRT407" s="440"/>
      <c r="RRU407" s="440"/>
      <c r="RRV407" s="440"/>
      <c r="RRW407" s="440"/>
      <c r="RRX407" s="440"/>
      <c r="RRY407" s="440"/>
      <c r="RRZ407" s="440"/>
      <c r="RSA407" s="440"/>
      <c r="RSB407" s="440"/>
      <c r="RSC407" s="440"/>
      <c r="RSD407" s="440"/>
      <c r="RSE407" s="440"/>
      <c r="RSF407" s="440"/>
      <c r="RSG407" s="440"/>
      <c r="RSH407" s="440"/>
      <c r="RSI407" s="440"/>
      <c r="RSJ407" s="440"/>
      <c r="RSK407" s="440"/>
      <c r="RSL407" s="440"/>
      <c r="RSM407" s="440"/>
      <c r="RSN407" s="440"/>
      <c r="RSO407" s="440"/>
      <c r="RSP407" s="440"/>
      <c r="RSQ407" s="440"/>
      <c r="RSR407" s="440"/>
      <c r="RSS407" s="440"/>
      <c r="RST407" s="440"/>
      <c r="RSU407" s="440"/>
      <c r="RSV407" s="440"/>
      <c r="RSW407" s="440"/>
      <c r="RSX407" s="440"/>
      <c r="RSY407" s="440"/>
      <c r="RSZ407" s="440"/>
      <c r="RTA407" s="440"/>
      <c r="RTB407" s="440"/>
      <c r="RTC407" s="440"/>
      <c r="RTD407" s="440"/>
      <c r="RTE407" s="440"/>
      <c r="RTF407" s="440"/>
      <c r="RTG407" s="440"/>
      <c r="RTH407" s="440"/>
      <c r="RTI407" s="440"/>
      <c r="RTJ407" s="440"/>
      <c r="RTK407" s="440"/>
      <c r="RTL407" s="440"/>
      <c r="RTM407" s="440"/>
      <c r="RTN407" s="440"/>
      <c r="RTO407" s="440"/>
      <c r="RTP407" s="440"/>
      <c r="RTQ407" s="440"/>
      <c r="RTR407" s="440"/>
      <c r="RTS407" s="440"/>
      <c r="RTT407" s="440"/>
      <c r="RTU407" s="440"/>
      <c r="RTV407" s="440"/>
      <c r="RTW407" s="440"/>
      <c r="RTX407" s="440"/>
      <c r="RTY407" s="440"/>
      <c r="RTZ407" s="440"/>
      <c r="RUA407" s="440"/>
      <c r="RUB407" s="440"/>
      <c r="RUC407" s="440"/>
      <c r="RUD407" s="440"/>
      <c r="RUE407" s="440"/>
      <c r="RUF407" s="440"/>
      <c r="RUG407" s="440"/>
      <c r="RUH407" s="440"/>
      <c r="RUI407" s="440"/>
      <c r="RUJ407" s="440"/>
      <c r="RUK407" s="440"/>
      <c r="RUL407" s="440"/>
      <c r="RUM407" s="440"/>
      <c r="RUN407" s="440"/>
      <c r="RUO407" s="440"/>
      <c r="RUP407" s="440"/>
      <c r="RUQ407" s="440"/>
      <c r="RUR407" s="440"/>
      <c r="RUS407" s="440"/>
      <c r="RUT407" s="440"/>
      <c r="RUU407" s="440"/>
      <c r="RUV407" s="440"/>
      <c r="RUW407" s="440"/>
      <c r="RUX407" s="440"/>
      <c r="RUY407" s="440"/>
      <c r="RUZ407" s="440"/>
      <c r="RVA407" s="440"/>
      <c r="RVB407" s="440"/>
      <c r="RVC407" s="440"/>
      <c r="RVD407" s="440"/>
      <c r="RVE407" s="440"/>
      <c r="RVF407" s="440"/>
      <c r="RVG407" s="440"/>
      <c r="RVH407" s="440"/>
      <c r="RVI407" s="440"/>
      <c r="RVJ407" s="440"/>
      <c r="RVK407" s="440"/>
      <c r="RVL407" s="440"/>
      <c r="RVM407" s="440"/>
      <c r="RVN407" s="440"/>
      <c r="RVO407" s="440"/>
      <c r="RVP407" s="440"/>
      <c r="RVQ407" s="440"/>
      <c r="RVR407" s="440"/>
      <c r="RVS407" s="440"/>
      <c r="RVT407" s="440"/>
      <c r="RVU407" s="440"/>
      <c r="RVV407" s="440"/>
      <c r="RVW407" s="440"/>
      <c r="RVX407" s="440"/>
      <c r="RVY407" s="440"/>
      <c r="RVZ407" s="440"/>
      <c r="RWA407" s="440"/>
      <c r="RWB407" s="440"/>
      <c r="RWC407" s="440"/>
      <c r="RWD407" s="440"/>
      <c r="RWE407" s="440"/>
      <c r="RWF407" s="440"/>
      <c r="RWG407" s="440"/>
      <c r="RWH407" s="440"/>
      <c r="RWI407" s="440"/>
      <c r="RWJ407" s="440"/>
      <c r="RWK407" s="440"/>
      <c r="RWL407" s="440"/>
      <c r="RWM407" s="440"/>
      <c r="RWN407" s="440"/>
      <c r="RWO407" s="440"/>
      <c r="RWP407" s="440"/>
      <c r="RWQ407" s="440"/>
      <c r="RWR407" s="440"/>
      <c r="RWS407" s="440"/>
      <c r="RWT407" s="440"/>
      <c r="RWU407" s="440"/>
      <c r="RWV407" s="440"/>
      <c r="RWW407" s="440"/>
      <c r="RWX407" s="440"/>
      <c r="RWY407" s="440"/>
      <c r="RWZ407" s="440"/>
      <c r="RXA407" s="440"/>
      <c r="RXB407" s="440"/>
      <c r="RXC407" s="440"/>
      <c r="RXD407" s="440"/>
      <c r="RXE407" s="440"/>
      <c r="RXF407" s="440"/>
      <c r="RXG407" s="440"/>
      <c r="RXH407" s="440"/>
      <c r="RXI407" s="440"/>
      <c r="RXJ407" s="440"/>
      <c r="RXK407" s="440"/>
      <c r="RXL407" s="440"/>
      <c r="RXM407" s="440"/>
      <c r="RXN407" s="440"/>
      <c r="RXO407" s="440"/>
      <c r="RXP407" s="440"/>
      <c r="RXQ407" s="440"/>
      <c r="RXR407" s="440"/>
      <c r="RXS407" s="440"/>
      <c r="RXT407" s="440"/>
      <c r="RXU407" s="440"/>
      <c r="RXV407" s="440"/>
      <c r="RXW407" s="440"/>
      <c r="RXX407" s="440"/>
      <c r="RXY407" s="440"/>
      <c r="RXZ407" s="440"/>
      <c r="RYA407" s="440"/>
      <c r="RYB407" s="440"/>
      <c r="RYC407" s="440"/>
      <c r="RYD407" s="440"/>
      <c r="RYE407" s="440"/>
      <c r="RYF407" s="440"/>
      <c r="RYG407" s="440"/>
      <c r="RYH407" s="440"/>
      <c r="RYI407" s="440"/>
      <c r="RYJ407" s="440"/>
      <c r="RYK407" s="440"/>
      <c r="RYL407" s="440"/>
      <c r="RYM407" s="440"/>
      <c r="RYN407" s="440"/>
      <c r="RYO407" s="440"/>
      <c r="RYP407" s="440"/>
      <c r="RYQ407" s="440"/>
      <c r="RYR407" s="440"/>
      <c r="RYS407" s="440"/>
      <c r="RYT407" s="440"/>
      <c r="RYU407" s="440"/>
      <c r="RYV407" s="440"/>
      <c r="RYW407" s="440"/>
      <c r="RYX407" s="440"/>
      <c r="RYY407" s="440"/>
      <c r="RYZ407" s="440"/>
      <c r="RZA407" s="440"/>
      <c r="RZB407" s="440"/>
      <c r="RZC407" s="440"/>
      <c r="RZD407" s="440"/>
      <c r="RZE407" s="440"/>
      <c r="RZF407" s="440"/>
      <c r="RZG407" s="440"/>
      <c r="RZH407" s="440"/>
      <c r="RZI407" s="440"/>
      <c r="RZJ407" s="440"/>
      <c r="RZK407" s="440"/>
      <c r="RZL407" s="440"/>
      <c r="RZM407" s="440"/>
      <c r="RZN407" s="440"/>
      <c r="RZO407" s="440"/>
      <c r="RZP407" s="440"/>
      <c r="RZQ407" s="440"/>
      <c r="RZR407" s="440"/>
      <c r="RZS407" s="440"/>
      <c r="RZT407" s="440"/>
      <c r="RZU407" s="440"/>
      <c r="RZV407" s="440"/>
      <c r="RZW407" s="440"/>
      <c r="RZX407" s="440"/>
      <c r="RZY407" s="440"/>
      <c r="RZZ407" s="440"/>
      <c r="SAA407" s="440"/>
      <c r="SAB407" s="440"/>
      <c r="SAC407" s="440"/>
      <c r="SAD407" s="440"/>
      <c r="SAE407" s="440"/>
      <c r="SAF407" s="440"/>
      <c r="SAG407" s="440"/>
      <c r="SAH407" s="440"/>
      <c r="SAI407" s="440"/>
      <c r="SAJ407" s="440"/>
      <c r="SAK407" s="440"/>
      <c r="SAL407" s="440"/>
      <c r="SAM407" s="440"/>
      <c r="SAN407" s="440"/>
      <c r="SAO407" s="440"/>
      <c r="SAP407" s="440"/>
      <c r="SAQ407" s="440"/>
      <c r="SAR407" s="440"/>
      <c r="SAS407" s="440"/>
      <c r="SAT407" s="440"/>
      <c r="SAU407" s="440"/>
      <c r="SAV407" s="440"/>
      <c r="SAW407" s="440"/>
      <c r="SAX407" s="440"/>
      <c r="SAY407" s="440"/>
      <c r="SAZ407" s="440"/>
      <c r="SBA407" s="440"/>
      <c r="SBB407" s="440"/>
      <c r="SBC407" s="440"/>
      <c r="SBD407" s="440"/>
      <c r="SBE407" s="440"/>
      <c r="SBF407" s="440"/>
      <c r="SBG407" s="440"/>
      <c r="SBH407" s="440"/>
      <c r="SBI407" s="440"/>
      <c r="SBJ407" s="440"/>
      <c r="SBK407" s="440"/>
      <c r="SBL407" s="440"/>
      <c r="SBM407" s="440"/>
      <c r="SBN407" s="440"/>
      <c r="SBO407" s="440"/>
      <c r="SBP407" s="440"/>
      <c r="SBQ407" s="440"/>
      <c r="SBR407" s="440"/>
      <c r="SBS407" s="440"/>
      <c r="SBT407" s="440"/>
      <c r="SBU407" s="440"/>
      <c r="SBV407" s="440"/>
      <c r="SBW407" s="440"/>
      <c r="SBX407" s="440"/>
      <c r="SBY407" s="440"/>
      <c r="SBZ407" s="440"/>
      <c r="SCA407" s="440"/>
      <c r="SCB407" s="440"/>
      <c r="SCC407" s="440"/>
      <c r="SCD407" s="440"/>
      <c r="SCE407" s="440"/>
      <c r="SCF407" s="440"/>
      <c r="SCG407" s="440"/>
      <c r="SCH407" s="440"/>
      <c r="SCI407" s="440"/>
      <c r="SCJ407" s="440"/>
      <c r="SCK407" s="440"/>
      <c r="SCL407" s="440"/>
      <c r="SCM407" s="440"/>
      <c r="SCN407" s="440"/>
      <c r="SCO407" s="440"/>
      <c r="SCP407" s="440"/>
      <c r="SCQ407" s="440"/>
      <c r="SCR407" s="440"/>
      <c r="SCS407" s="440"/>
      <c r="SCT407" s="440"/>
      <c r="SCU407" s="440"/>
      <c r="SCV407" s="440"/>
      <c r="SCW407" s="440"/>
      <c r="SCX407" s="440"/>
      <c r="SCY407" s="440"/>
      <c r="SCZ407" s="440"/>
      <c r="SDA407" s="440"/>
      <c r="SDB407" s="440"/>
      <c r="SDC407" s="440"/>
      <c r="SDD407" s="440"/>
      <c r="SDE407" s="440"/>
      <c r="SDF407" s="440"/>
      <c r="SDG407" s="440"/>
      <c r="SDH407" s="440"/>
      <c r="SDI407" s="440"/>
      <c r="SDJ407" s="440"/>
      <c r="SDK407" s="440"/>
      <c r="SDL407" s="440"/>
      <c r="SDM407" s="440"/>
      <c r="SDN407" s="440"/>
      <c r="SDO407" s="440"/>
      <c r="SDP407" s="440"/>
      <c r="SDQ407" s="440"/>
      <c r="SDR407" s="440"/>
      <c r="SDS407" s="440"/>
      <c r="SDT407" s="440"/>
      <c r="SDU407" s="440"/>
      <c r="SDV407" s="440"/>
      <c r="SDW407" s="440"/>
      <c r="SDX407" s="440"/>
      <c r="SDY407" s="440"/>
      <c r="SDZ407" s="440"/>
      <c r="SEA407" s="440"/>
      <c r="SEB407" s="440"/>
      <c r="SEC407" s="440"/>
      <c r="SED407" s="440"/>
      <c r="SEE407" s="440"/>
      <c r="SEF407" s="440"/>
      <c r="SEG407" s="440"/>
      <c r="SEH407" s="440"/>
      <c r="SEI407" s="440"/>
      <c r="SEJ407" s="440"/>
      <c r="SEK407" s="440"/>
      <c r="SEL407" s="440"/>
      <c r="SEM407" s="440"/>
      <c r="SEN407" s="440"/>
      <c r="SEO407" s="440"/>
      <c r="SEP407" s="440"/>
      <c r="SEQ407" s="440"/>
      <c r="SER407" s="440"/>
      <c r="SES407" s="440"/>
      <c r="SET407" s="440"/>
      <c r="SEU407" s="440"/>
      <c r="SEV407" s="440"/>
      <c r="SEW407" s="440"/>
      <c r="SEX407" s="440"/>
      <c r="SEY407" s="440"/>
      <c r="SEZ407" s="440"/>
      <c r="SFA407" s="440"/>
      <c r="SFB407" s="440"/>
      <c r="SFC407" s="440"/>
      <c r="SFD407" s="440"/>
      <c r="SFE407" s="440"/>
      <c r="SFF407" s="440"/>
      <c r="SFG407" s="440"/>
      <c r="SFH407" s="440"/>
      <c r="SFI407" s="440"/>
      <c r="SFJ407" s="440"/>
      <c r="SFK407" s="440"/>
      <c r="SFL407" s="440"/>
      <c r="SFM407" s="440"/>
      <c r="SFN407" s="440"/>
      <c r="SFO407" s="440"/>
      <c r="SFP407" s="440"/>
      <c r="SFQ407" s="440"/>
      <c r="SFR407" s="440"/>
      <c r="SFS407" s="440"/>
      <c r="SFT407" s="440"/>
      <c r="SFU407" s="440"/>
      <c r="SFV407" s="440"/>
      <c r="SFW407" s="440"/>
      <c r="SFX407" s="440"/>
      <c r="SFY407" s="440"/>
      <c r="SFZ407" s="440"/>
      <c r="SGA407" s="440"/>
      <c r="SGB407" s="440"/>
      <c r="SGC407" s="440"/>
      <c r="SGD407" s="440"/>
      <c r="SGE407" s="440"/>
      <c r="SGF407" s="440"/>
      <c r="SGG407" s="440"/>
      <c r="SGH407" s="440"/>
      <c r="SGI407" s="440"/>
      <c r="SGJ407" s="440"/>
      <c r="SGK407" s="440"/>
      <c r="SGL407" s="440"/>
      <c r="SGM407" s="440"/>
      <c r="SGN407" s="440"/>
      <c r="SGO407" s="440"/>
      <c r="SGP407" s="440"/>
      <c r="SGQ407" s="440"/>
      <c r="SGR407" s="440"/>
      <c r="SGS407" s="440"/>
      <c r="SGT407" s="440"/>
      <c r="SGU407" s="440"/>
      <c r="SGV407" s="440"/>
      <c r="SGW407" s="440"/>
      <c r="SGX407" s="440"/>
      <c r="SGY407" s="440"/>
      <c r="SGZ407" s="440"/>
      <c r="SHA407" s="440"/>
      <c r="SHB407" s="440"/>
      <c r="SHC407" s="440"/>
      <c r="SHD407" s="440"/>
      <c r="SHE407" s="440"/>
      <c r="SHF407" s="440"/>
      <c r="SHG407" s="440"/>
      <c r="SHH407" s="440"/>
      <c r="SHI407" s="440"/>
      <c r="SHJ407" s="440"/>
      <c r="SHK407" s="440"/>
      <c r="SHL407" s="440"/>
      <c r="SHM407" s="440"/>
      <c r="SHN407" s="440"/>
      <c r="SHO407" s="440"/>
      <c r="SHP407" s="440"/>
      <c r="SHQ407" s="440"/>
      <c r="SHR407" s="440"/>
      <c r="SHS407" s="440"/>
      <c r="SHT407" s="440"/>
      <c r="SHU407" s="440"/>
      <c r="SHV407" s="440"/>
      <c r="SHW407" s="440"/>
      <c r="SHX407" s="440"/>
      <c r="SHY407" s="440"/>
      <c r="SHZ407" s="440"/>
      <c r="SIA407" s="440"/>
      <c r="SIB407" s="440"/>
      <c r="SIC407" s="440"/>
      <c r="SID407" s="440"/>
      <c r="SIE407" s="440"/>
      <c r="SIF407" s="440"/>
      <c r="SIG407" s="440"/>
      <c r="SIH407" s="440"/>
      <c r="SII407" s="440"/>
      <c r="SIJ407" s="440"/>
      <c r="SIK407" s="440"/>
      <c r="SIL407" s="440"/>
      <c r="SIM407" s="440"/>
      <c r="SIN407" s="440"/>
      <c r="SIO407" s="440"/>
      <c r="SIP407" s="440"/>
      <c r="SIQ407" s="440"/>
      <c r="SIR407" s="440"/>
      <c r="SIS407" s="440"/>
      <c r="SIT407" s="440"/>
      <c r="SIU407" s="440"/>
      <c r="SIV407" s="440"/>
      <c r="SIW407" s="440"/>
      <c r="SIX407" s="440"/>
      <c r="SIY407" s="440"/>
      <c r="SIZ407" s="440"/>
      <c r="SJA407" s="440"/>
      <c r="SJB407" s="440"/>
      <c r="SJC407" s="440"/>
      <c r="SJD407" s="440"/>
      <c r="SJE407" s="440"/>
      <c r="SJF407" s="440"/>
      <c r="SJG407" s="440"/>
      <c r="SJH407" s="440"/>
      <c r="SJI407" s="440"/>
      <c r="SJJ407" s="440"/>
      <c r="SJK407" s="440"/>
      <c r="SJL407" s="440"/>
      <c r="SJM407" s="440"/>
      <c r="SJN407" s="440"/>
      <c r="SJO407" s="440"/>
      <c r="SJP407" s="440"/>
      <c r="SJQ407" s="440"/>
      <c r="SJR407" s="440"/>
      <c r="SJS407" s="440"/>
      <c r="SJT407" s="440"/>
      <c r="SJU407" s="440"/>
      <c r="SJV407" s="440"/>
      <c r="SJW407" s="440"/>
      <c r="SJX407" s="440"/>
      <c r="SJY407" s="440"/>
      <c r="SJZ407" s="440"/>
      <c r="SKA407" s="440"/>
      <c r="SKB407" s="440"/>
      <c r="SKC407" s="440"/>
      <c r="SKD407" s="440"/>
      <c r="SKE407" s="440"/>
      <c r="SKF407" s="440"/>
      <c r="SKG407" s="440"/>
      <c r="SKH407" s="440"/>
      <c r="SKI407" s="440"/>
      <c r="SKJ407" s="440"/>
      <c r="SKK407" s="440"/>
      <c r="SKL407" s="440"/>
      <c r="SKM407" s="440"/>
      <c r="SKN407" s="440"/>
      <c r="SKO407" s="440"/>
      <c r="SKP407" s="440"/>
      <c r="SKQ407" s="440"/>
      <c r="SKR407" s="440"/>
      <c r="SKS407" s="440"/>
      <c r="SKT407" s="440"/>
      <c r="SKU407" s="440"/>
      <c r="SKV407" s="440"/>
      <c r="SKW407" s="440"/>
      <c r="SKX407" s="440"/>
      <c r="SKY407" s="440"/>
      <c r="SKZ407" s="440"/>
      <c r="SLA407" s="440"/>
      <c r="SLB407" s="440"/>
      <c r="SLC407" s="440"/>
      <c r="SLD407" s="440"/>
      <c r="SLE407" s="440"/>
      <c r="SLF407" s="440"/>
      <c r="SLG407" s="440"/>
      <c r="SLH407" s="440"/>
      <c r="SLI407" s="440"/>
      <c r="SLJ407" s="440"/>
      <c r="SLK407" s="440"/>
      <c r="SLL407" s="440"/>
      <c r="SLM407" s="440"/>
      <c r="SLN407" s="440"/>
      <c r="SLO407" s="440"/>
      <c r="SLP407" s="440"/>
      <c r="SLQ407" s="440"/>
      <c r="SLR407" s="440"/>
      <c r="SLS407" s="440"/>
      <c r="SLT407" s="440"/>
      <c r="SLU407" s="440"/>
      <c r="SLV407" s="440"/>
      <c r="SLW407" s="440"/>
      <c r="SLX407" s="440"/>
      <c r="SLY407" s="440"/>
      <c r="SLZ407" s="440"/>
      <c r="SMA407" s="440"/>
      <c r="SMB407" s="440"/>
      <c r="SMC407" s="440"/>
      <c r="SMD407" s="440"/>
      <c r="SME407" s="440"/>
      <c r="SMF407" s="440"/>
      <c r="SMG407" s="440"/>
      <c r="SMH407" s="440"/>
      <c r="SMI407" s="440"/>
      <c r="SMJ407" s="440"/>
      <c r="SMK407" s="440"/>
      <c r="SML407" s="440"/>
      <c r="SMM407" s="440"/>
      <c r="SMN407" s="440"/>
      <c r="SMO407" s="440"/>
      <c r="SMP407" s="440"/>
      <c r="SMQ407" s="440"/>
      <c r="SMR407" s="440"/>
      <c r="SMS407" s="440"/>
      <c r="SMT407" s="440"/>
      <c r="SMU407" s="440"/>
      <c r="SMV407" s="440"/>
      <c r="SMW407" s="440"/>
      <c r="SMX407" s="440"/>
      <c r="SMY407" s="440"/>
      <c r="SMZ407" s="440"/>
      <c r="SNA407" s="440"/>
      <c r="SNB407" s="440"/>
      <c r="SNC407" s="440"/>
      <c r="SND407" s="440"/>
      <c r="SNE407" s="440"/>
      <c r="SNF407" s="440"/>
      <c r="SNG407" s="440"/>
      <c r="SNH407" s="440"/>
      <c r="SNI407" s="440"/>
      <c r="SNJ407" s="440"/>
      <c r="SNK407" s="440"/>
      <c r="SNL407" s="440"/>
      <c r="SNM407" s="440"/>
      <c r="SNN407" s="440"/>
      <c r="SNO407" s="440"/>
      <c r="SNP407" s="440"/>
      <c r="SNQ407" s="440"/>
      <c r="SNR407" s="440"/>
      <c r="SNS407" s="440"/>
      <c r="SNT407" s="440"/>
      <c r="SNU407" s="440"/>
      <c r="SNV407" s="440"/>
      <c r="SNW407" s="440"/>
      <c r="SNX407" s="440"/>
      <c r="SNY407" s="440"/>
      <c r="SNZ407" s="440"/>
      <c r="SOA407" s="440"/>
      <c r="SOB407" s="440"/>
      <c r="SOC407" s="440"/>
      <c r="SOD407" s="440"/>
      <c r="SOE407" s="440"/>
      <c r="SOF407" s="440"/>
      <c r="SOG407" s="440"/>
      <c r="SOH407" s="440"/>
      <c r="SOI407" s="440"/>
      <c r="SOJ407" s="440"/>
      <c r="SOK407" s="440"/>
      <c r="SOL407" s="440"/>
      <c r="SOM407" s="440"/>
      <c r="SON407" s="440"/>
      <c r="SOO407" s="440"/>
      <c r="SOP407" s="440"/>
      <c r="SOQ407" s="440"/>
      <c r="SOR407" s="440"/>
      <c r="SOS407" s="440"/>
      <c r="SOT407" s="440"/>
      <c r="SOU407" s="440"/>
      <c r="SOV407" s="440"/>
      <c r="SOW407" s="440"/>
      <c r="SOX407" s="440"/>
      <c r="SOY407" s="440"/>
      <c r="SOZ407" s="440"/>
      <c r="SPA407" s="440"/>
      <c r="SPB407" s="440"/>
      <c r="SPC407" s="440"/>
      <c r="SPD407" s="440"/>
      <c r="SPE407" s="440"/>
      <c r="SPF407" s="440"/>
      <c r="SPG407" s="440"/>
      <c r="SPH407" s="440"/>
      <c r="SPI407" s="440"/>
      <c r="SPJ407" s="440"/>
      <c r="SPK407" s="440"/>
      <c r="SPL407" s="440"/>
      <c r="SPM407" s="440"/>
      <c r="SPN407" s="440"/>
      <c r="SPO407" s="440"/>
      <c r="SPP407" s="440"/>
      <c r="SPQ407" s="440"/>
      <c r="SPR407" s="440"/>
      <c r="SPS407" s="440"/>
      <c r="SPT407" s="440"/>
      <c r="SPU407" s="440"/>
      <c r="SPV407" s="440"/>
      <c r="SPW407" s="440"/>
      <c r="SPX407" s="440"/>
      <c r="SPY407" s="440"/>
      <c r="SPZ407" s="440"/>
      <c r="SQA407" s="440"/>
      <c r="SQB407" s="440"/>
      <c r="SQC407" s="440"/>
      <c r="SQD407" s="440"/>
      <c r="SQE407" s="440"/>
      <c r="SQF407" s="440"/>
      <c r="SQG407" s="440"/>
      <c r="SQH407" s="440"/>
      <c r="SQI407" s="440"/>
      <c r="SQJ407" s="440"/>
      <c r="SQK407" s="440"/>
      <c r="SQL407" s="440"/>
      <c r="SQM407" s="440"/>
      <c r="SQN407" s="440"/>
      <c r="SQO407" s="440"/>
      <c r="SQP407" s="440"/>
      <c r="SQQ407" s="440"/>
      <c r="SQR407" s="440"/>
      <c r="SQS407" s="440"/>
      <c r="SQT407" s="440"/>
      <c r="SQU407" s="440"/>
      <c r="SQV407" s="440"/>
      <c r="SQW407" s="440"/>
      <c r="SQX407" s="440"/>
      <c r="SQY407" s="440"/>
      <c r="SQZ407" s="440"/>
      <c r="SRA407" s="440"/>
      <c r="SRB407" s="440"/>
      <c r="SRC407" s="440"/>
      <c r="SRD407" s="440"/>
      <c r="SRE407" s="440"/>
      <c r="SRF407" s="440"/>
      <c r="SRG407" s="440"/>
      <c r="SRH407" s="440"/>
      <c r="SRI407" s="440"/>
      <c r="SRJ407" s="440"/>
      <c r="SRK407" s="440"/>
      <c r="SRL407" s="440"/>
      <c r="SRM407" s="440"/>
      <c r="SRN407" s="440"/>
      <c r="SRO407" s="440"/>
      <c r="SRP407" s="440"/>
      <c r="SRQ407" s="440"/>
      <c r="SRR407" s="440"/>
      <c r="SRS407" s="440"/>
      <c r="SRT407" s="440"/>
      <c r="SRU407" s="440"/>
      <c r="SRV407" s="440"/>
      <c r="SRW407" s="440"/>
      <c r="SRX407" s="440"/>
      <c r="SRY407" s="440"/>
      <c r="SRZ407" s="440"/>
      <c r="SSA407" s="440"/>
      <c r="SSB407" s="440"/>
      <c r="SSC407" s="440"/>
      <c r="SSD407" s="440"/>
      <c r="SSE407" s="440"/>
      <c r="SSF407" s="440"/>
      <c r="SSG407" s="440"/>
      <c r="SSH407" s="440"/>
      <c r="SSI407" s="440"/>
      <c r="SSJ407" s="440"/>
      <c r="SSK407" s="440"/>
      <c r="SSL407" s="440"/>
      <c r="SSM407" s="440"/>
      <c r="SSN407" s="440"/>
      <c r="SSO407" s="440"/>
      <c r="SSP407" s="440"/>
      <c r="SSQ407" s="440"/>
      <c r="SSR407" s="440"/>
      <c r="SSS407" s="440"/>
      <c r="SST407" s="440"/>
      <c r="SSU407" s="440"/>
      <c r="SSV407" s="440"/>
      <c r="SSW407" s="440"/>
      <c r="SSX407" s="440"/>
      <c r="SSY407" s="440"/>
      <c r="SSZ407" s="440"/>
      <c r="STA407" s="440"/>
      <c r="STB407" s="440"/>
      <c r="STC407" s="440"/>
      <c r="STD407" s="440"/>
      <c r="STE407" s="440"/>
      <c r="STF407" s="440"/>
      <c r="STG407" s="440"/>
      <c r="STH407" s="440"/>
      <c r="STI407" s="440"/>
      <c r="STJ407" s="440"/>
      <c r="STK407" s="440"/>
      <c r="STL407" s="440"/>
      <c r="STM407" s="440"/>
      <c r="STN407" s="440"/>
      <c r="STO407" s="440"/>
      <c r="STP407" s="440"/>
      <c r="STQ407" s="440"/>
      <c r="STR407" s="440"/>
      <c r="STS407" s="440"/>
      <c r="STT407" s="440"/>
      <c r="STU407" s="440"/>
      <c r="STV407" s="440"/>
      <c r="STW407" s="440"/>
      <c r="STX407" s="440"/>
      <c r="STY407" s="440"/>
      <c r="STZ407" s="440"/>
      <c r="SUA407" s="440"/>
      <c r="SUB407" s="440"/>
      <c r="SUC407" s="440"/>
      <c r="SUD407" s="440"/>
      <c r="SUE407" s="440"/>
      <c r="SUF407" s="440"/>
      <c r="SUG407" s="440"/>
      <c r="SUH407" s="440"/>
      <c r="SUI407" s="440"/>
      <c r="SUJ407" s="440"/>
      <c r="SUK407" s="440"/>
      <c r="SUL407" s="440"/>
      <c r="SUM407" s="440"/>
      <c r="SUN407" s="440"/>
      <c r="SUO407" s="440"/>
      <c r="SUP407" s="440"/>
      <c r="SUQ407" s="440"/>
      <c r="SUR407" s="440"/>
      <c r="SUS407" s="440"/>
      <c r="SUT407" s="440"/>
      <c r="SUU407" s="440"/>
      <c r="SUV407" s="440"/>
      <c r="SUW407" s="440"/>
      <c r="SUX407" s="440"/>
      <c r="SUY407" s="440"/>
      <c r="SUZ407" s="440"/>
      <c r="SVA407" s="440"/>
      <c r="SVB407" s="440"/>
      <c r="SVC407" s="440"/>
      <c r="SVD407" s="440"/>
      <c r="SVE407" s="440"/>
      <c r="SVF407" s="440"/>
      <c r="SVG407" s="440"/>
      <c r="SVH407" s="440"/>
      <c r="SVI407" s="440"/>
      <c r="SVJ407" s="440"/>
      <c r="SVK407" s="440"/>
      <c r="SVL407" s="440"/>
      <c r="SVM407" s="440"/>
      <c r="SVN407" s="440"/>
      <c r="SVO407" s="440"/>
      <c r="SVP407" s="440"/>
      <c r="SVQ407" s="440"/>
      <c r="SVR407" s="440"/>
      <c r="SVS407" s="440"/>
      <c r="SVT407" s="440"/>
      <c r="SVU407" s="440"/>
      <c r="SVV407" s="440"/>
      <c r="SVW407" s="440"/>
      <c r="SVX407" s="440"/>
      <c r="SVY407" s="440"/>
      <c r="SVZ407" s="440"/>
      <c r="SWA407" s="440"/>
      <c r="SWB407" s="440"/>
      <c r="SWC407" s="440"/>
      <c r="SWD407" s="440"/>
      <c r="SWE407" s="440"/>
      <c r="SWF407" s="440"/>
      <c r="SWG407" s="440"/>
      <c r="SWH407" s="440"/>
      <c r="SWI407" s="440"/>
      <c r="SWJ407" s="440"/>
      <c r="SWK407" s="440"/>
      <c r="SWL407" s="440"/>
      <c r="SWM407" s="440"/>
      <c r="SWN407" s="440"/>
      <c r="SWO407" s="440"/>
      <c r="SWP407" s="440"/>
      <c r="SWQ407" s="440"/>
      <c r="SWR407" s="440"/>
      <c r="SWS407" s="440"/>
      <c r="SWT407" s="440"/>
      <c r="SWU407" s="440"/>
      <c r="SWV407" s="440"/>
      <c r="SWW407" s="440"/>
      <c r="SWX407" s="440"/>
      <c r="SWY407" s="440"/>
      <c r="SWZ407" s="440"/>
      <c r="SXA407" s="440"/>
      <c r="SXB407" s="440"/>
      <c r="SXC407" s="440"/>
      <c r="SXD407" s="440"/>
      <c r="SXE407" s="440"/>
      <c r="SXF407" s="440"/>
      <c r="SXG407" s="440"/>
      <c r="SXH407" s="440"/>
      <c r="SXI407" s="440"/>
      <c r="SXJ407" s="440"/>
      <c r="SXK407" s="440"/>
      <c r="SXL407" s="440"/>
      <c r="SXM407" s="440"/>
      <c r="SXN407" s="440"/>
      <c r="SXO407" s="440"/>
      <c r="SXP407" s="440"/>
      <c r="SXQ407" s="440"/>
      <c r="SXR407" s="440"/>
      <c r="SXS407" s="440"/>
      <c r="SXT407" s="440"/>
      <c r="SXU407" s="440"/>
      <c r="SXV407" s="440"/>
      <c r="SXW407" s="440"/>
      <c r="SXX407" s="440"/>
      <c r="SXY407" s="440"/>
      <c r="SXZ407" s="440"/>
      <c r="SYA407" s="440"/>
      <c r="SYB407" s="440"/>
      <c r="SYC407" s="440"/>
      <c r="SYD407" s="440"/>
      <c r="SYE407" s="440"/>
      <c r="SYF407" s="440"/>
      <c r="SYG407" s="440"/>
      <c r="SYH407" s="440"/>
      <c r="SYI407" s="440"/>
      <c r="SYJ407" s="440"/>
      <c r="SYK407" s="440"/>
      <c r="SYL407" s="440"/>
      <c r="SYM407" s="440"/>
      <c r="SYN407" s="440"/>
      <c r="SYO407" s="440"/>
      <c r="SYP407" s="440"/>
      <c r="SYQ407" s="440"/>
      <c r="SYR407" s="440"/>
      <c r="SYS407" s="440"/>
      <c r="SYT407" s="440"/>
      <c r="SYU407" s="440"/>
      <c r="SYV407" s="440"/>
      <c r="SYW407" s="440"/>
      <c r="SYX407" s="440"/>
      <c r="SYY407" s="440"/>
      <c r="SYZ407" s="440"/>
      <c r="SZA407" s="440"/>
      <c r="SZB407" s="440"/>
      <c r="SZC407" s="440"/>
      <c r="SZD407" s="440"/>
      <c r="SZE407" s="440"/>
      <c r="SZF407" s="440"/>
      <c r="SZG407" s="440"/>
      <c r="SZH407" s="440"/>
      <c r="SZI407" s="440"/>
      <c r="SZJ407" s="440"/>
      <c r="SZK407" s="440"/>
      <c r="SZL407" s="440"/>
      <c r="SZM407" s="440"/>
      <c r="SZN407" s="440"/>
      <c r="SZO407" s="440"/>
      <c r="SZP407" s="440"/>
      <c r="SZQ407" s="440"/>
      <c r="SZR407" s="440"/>
      <c r="SZS407" s="440"/>
      <c r="SZT407" s="440"/>
      <c r="SZU407" s="440"/>
      <c r="SZV407" s="440"/>
      <c r="SZW407" s="440"/>
      <c r="SZX407" s="440"/>
      <c r="SZY407" s="440"/>
      <c r="SZZ407" s="440"/>
      <c r="TAA407" s="440"/>
      <c r="TAB407" s="440"/>
      <c r="TAC407" s="440"/>
      <c r="TAD407" s="440"/>
      <c r="TAE407" s="440"/>
      <c r="TAF407" s="440"/>
      <c r="TAG407" s="440"/>
      <c r="TAH407" s="440"/>
      <c r="TAI407" s="440"/>
      <c r="TAJ407" s="440"/>
      <c r="TAK407" s="440"/>
      <c r="TAL407" s="440"/>
      <c r="TAM407" s="440"/>
      <c r="TAN407" s="440"/>
      <c r="TAO407" s="440"/>
      <c r="TAP407" s="440"/>
      <c r="TAQ407" s="440"/>
      <c r="TAR407" s="440"/>
      <c r="TAS407" s="440"/>
      <c r="TAT407" s="440"/>
      <c r="TAU407" s="440"/>
      <c r="TAV407" s="440"/>
      <c r="TAW407" s="440"/>
      <c r="TAX407" s="440"/>
      <c r="TAY407" s="440"/>
      <c r="TAZ407" s="440"/>
      <c r="TBA407" s="440"/>
      <c r="TBB407" s="440"/>
      <c r="TBC407" s="440"/>
      <c r="TBD407" s="440"/>
      <c r="TBE407" s="440"/>
      <c r="TBF407" s="440"/>
      <c r="TBG407" s="440"/>
      <c r="TBH407" s="440"/>
      <c r="TBI407" s="440"/>
      <c r="TBJ407" s="440"/>
      <c r="TBK407" s="440"/>
      <c r="TBL407" s="440"/>
      <c r="TBM407" s="440"/>
      <c r="TBN407" s="440"/>
      <c r="TBO407" s="440"/>
      <c r="TBP407" s="440"/>
      <c r="TBQ407" s="440"/>
      <c r="TBR407" s="440"/>
      <c r="TBS407" s="440"/>
      <c r="TBT407" s="440"/>
      <c r="TBU407" s="440"/>
      <c r="TBV407" s="440"/>
      <c r="TBW407" s="440"/>
      <c r="TBX407" s="440"/>
      <c r="TBY407" s="440"/>
      <c r="TBZ407" s="440"/>
      <c r="TCA407" s="440"/>
      <c r="TCB407" s="440"/>
      <c r="TCC407" s="440"/>
      <c r="TCD407" s="440"/>
      <c r="TCE407" s="440"/>
      <c r="TCF407" s="440"/>
      <c r="TCG407" s="440"/>
      <c r="TCH407" s="440"/>
      <c r="TCI407" s="440"/>
      <c r="TCJ407" s="440"/>
      <c r="TCK407" s="440"/>
      <c r="TCL407" s="440"/>
      <c r="TCM407" s="440"/>
      <c r="TCN407" s="440"/>
      <c r="TCO407" s="440"/>
      <c r="TCP407" s="440"/>
      <c r="TCQ407" s="440"/>
      <c r="TCR407" s="440"/>
      <c r="TCS407" s="440"/>
      <c r="TCT407" s="440"/>
      <c r="TCU407" s="440"/>
      <c r="TCV407" s="440"/>
      <c r="TCW407" s="440"/>
      <c r="TCX407" s="440"/>
      <c r="TCY407" s="440"/>
      <c r="TCZ407" s="440"/>
      <c r="TDA407" s="440"/>
      <c r="TDB407" s="440"/>
      <c r="TDC407" s="440"/>
      <c r="TDD407" s="440"/>
      <c r="TDE407" s="440"/>
      <c r="TDF407" s="440"/>
      <c r="TDG407" s="440"/>
      <c r="TDH407" s="440"/>
      <c r="TDI407" s="440"/>
      <c r="TDJ407" s="440"/>
      <c r="TDK407" s="440"/>
      <c r="TDL407" s="440"/>
      <c r="TDM407" s="440"/>
      <c r="TDN407" s="440"/>
      <c r="TDO407" s="440"/>
      <c r="TDP407" s="440"/>
      <c r="TDQ407" s="440"/>
      <c r="TDR407" s="440"/>
      <c r="TDS407" s="440"/>
      <c r="TDT407" s="440"/>
      <c r="TDU407" s="440"/>
      <c r="TDV407" s="440"/>
      <c r="TDW407" s="440"/>
      <c r="TDX407" s="440"/>
      <c r="TDY407" s="440"/>
      <c r="TDZ407" s="440"/>
      <c r="TEA407" s="440"/>
      <c r="TEB407" s="440"/>
      <c r="TEC407" s="440"/>
      <c r="TED407" s="440"/>
      <c r="TEE407" s="440"/>
      <c r="TEF407" s="440"/>
      <c r="TEG407" s="440"/>
      <c r="TEH407" s="440"/>
      <c r="TEI407" s="440"/>
      <c r="TEJ407" s="440"/>
      <c r="TEK407" s="440"/>
      <c r="TEL407" s="440"/>
      <c r="TEM407" s="440"/>
      <c r="TEN407" s="440"/>
      <c r="TEO407" s="440"/>
      <c r="TEP407" s="440"/>
      <c r="TEQ407" s="440"/>
      <c r="TER407" s="440"/>
      <c r="TES407" s="440"/>
      <c r="TET407" s="440"/>
      <c r="TEU407" s="440"/>
      <c r="TEV407" s="440"/>
      <c r="TEW407" s="440"/>
      <c r="TEX407" s="440"/>
      <c r="TEY407" s="440"/>
      <c r="TEZ407" s="440"/>
      <c r="TFA407" s="440"/>
      <c r="TFB407" s="440"/>
      <c r="TFC407" s="440"/>
      <c r="TFD407" s="440"/>
      <c r="TFE407" s="440"/>
      <c r="TFF407" s="440"/>
      <c r="TFG407" s="440"/>
      <c r="TFH407" s="440"/>
      <c r="TFI407" s="440"/>
      <c r="TFJ407" s="440"/>
      <c r="TFK407" s="440"/>
      <c r="TFL407" s="440"/>
      <c r="TFM407" s="440"/>
      <c r="TFN407" s="440"/>
      <c r="TFO407" s="440"/>
      <c r="TFP407" s="440"/>
      <c r="TFQ407" s="440"/>
      <c r="TFR407" s="440"/>
      <c r="TFS407" s="440"/>
      <c r="TFT407" s="440"/>
      <c r="TFU407" s="440"/>
      <c r="TFV407" s="440"/>
      <c r="TFW407" s="440"/>
      <c r="TFX407" s="440"/>
      <c r="TFY407" s="440"/>
      <c r="TFZ407" s="440"/>
      <c r="TGA407" s="440"/>
      <c r="TGB407" s="440"/>
      <c r="TGC407" s="440"/>
      <c r="TGD407" s="440"/>
      <c r="TGE407" s="440"/>
      <c r="TGF407" s="440"/>
      <c r="TGG407" s="440"/>
      <c r="TGH407" s="440"/>
      <c r="TGI407" s="440"/>
      <c r="TGJ407" s="440"/>
      <c r="TGK407" s="440"/>
      <c r="TGL407" s="440"/>
      <c r="TGM407" s="440"/>
      <c r="TGN407" s="440"/>
      <c r="TGO407" s="440"/>
      <c r="TGP407" s="440"/>
      <c r="TGQ407" s="440"/>
      <c r="TGR407" s="440"/>
      <c r="TGS407" s="440"/>
      <c r="TGT407" s="440"/>
      <c r="TGU407" s="440"/>
      <c r="TGV407" s="440"/>
      <c r="TGW407" s="440"/>
      <c r="TGX407" s="440"/>
      <c r="TGY407" s="440"/>
      <c r="TGZ407" s="440"/>
      <c r="THA407" s="440"/>
      <c r="THB407" s="440"/>
      <c r="THC407" s="440"/>
      <c r="THD407" s="440"/>
      <c r="THE407" s="440"/>
      <c r="THF407" s="440"/>
      <c r="THG407" s="440"/>
      <c r="THH407" s="440"/>
      <c r="THI407" s="440"/>
      <c r="THJ407" s="440"/>
      <c r="THK407" s="440"/>
      <c r="THL407" s="440"/>
      <c r="THM407" s="440"/>
      <c r="THN407" s="440"/>
      <c r="THO407" s="440"/>
      <c r="THP407" s="440"/>
      <c r="THQ407" s="440"/>
      <c r="THR407" s="440"/>
      <c r="THS407" s="440"/>
      <c r="THT407" s="440"/>
      <c r="THU407" s="440"/>
      <c r="THV407" s="440"/>
      <c r="THW407" s="440"/>
      <c r="THX407" s="440"/>
      <c r="THY407" s="440"/>
      <c r="THZ407" s="440"/>
      <c r="TIA407" s="440"/>
      <c r="TIB407" s="440"/>
      <c r="TIC407" s="440"/>
      <c r="TID407" s="440"/>
      <c r="TIE407" s="440"/>
      <c r="TIF407" s="440"/>
      <c r="TIG407" s="440"/>
      <c r="TIH407" s="440"/>
      <c r="TII407" s="440"/>
      <c r="TIJ407" s="440"/>
      <c r="TIK407" s="440"/>
      <c r="TIL407" s="440"/>
      <c r="TIM407" s="440"/>
      <c r="TIN407" s="440"/>
      <c r="TIO407" s="440"/>
      <c r="TIP407" s="440"/>
      <c r="TIQ407" s="440"/>
      <c r="TIR407" s="440"/>
      <c r="TIS407" s="440"/>
      <c r="TIT407" s="440"/>
      <c r="TIU407" s="440"/>
      <c r="TIV407" s="440"/>
      <c r="TIW407" s="440"/>
      <c r="TIX407" s="440"/>
      <c r="TIY407" s="440"/>
      <c r="TIZ407" s="440"/>
      <c r="TJA407" s="440"/>
      <c r="TJB407" s="440"/>
      <c r="TJC407" s="440"/>
      <c r="TJD407" s="440"/>
      <c r="TJE407" s="440"/>
      <c r="TJF407" s="440"/>
      <c r="TJG407" s="440"/>
      <c r="TJH407" s="440"/>
      <c r="TJI407" s="440"/>
      <c r="TJJ407" s="440"/>
      <c r="TJK407" s="440"/>
      <c r="TJL407" s="440"/>
      <c r="TJM407" s="440"/>
      <c r="TJN407" s="440"/>
      <c r="TJO407" s="440"/>
      <c r="TJP407" s="440"/>
      <c r="TJQ407" s="440"/>
      <c r="TJR407" s="440"/>
      <c r="TJS407" s="440"/>
      <c r="TJT407" s="440"/>
      <c r="TJU407" s="440"/>
      <c r="TJV407" s="440"/>
      <c r="TJW407" s="440"/>
      <c r="TJX407" s="440"/>
      <c r="TJY407" s="440"/>
      <c r="TJZ407" s="440"/>
      <c r="TKA407" s="440"/>
      <c r="TKB407" s="440"/>
      <c r="TKC407" s="440"/>
      <c r="TKD407" s="440"/>
      <c r="TKE407" s="440"/>
      <c r="TKF407" s="440"/>
      <c r="TKG407" s="440"/>
      <c r="TKH407" s="440"/>
      <c r="TKI407" s="440"/>
      <c r="TKJ407" s="440"/>
      <c r="TKK407" s="440"/>
      <c r="TKL407" s="440"/>
      <c r="TKM407" s="440"/>
      <c r="TKN407" s="440"/>
      <c r="TKO407" s="440"/>
      <c r="TKP407" s="440"/>
      <c r="TKQ407" s="440"/>
      <c r="TKR407" s="440"/>
      <c r="TKS407" s="440"/>
      <c r="TKT407" s="440"/>
      <c r="TKU407" s="440"/>
      <c r="TKV407" s="440"/>
      <c r="TKW407" s="440"/>
      <c r="TKX407" s="440"/>
      <c r="TKY407" s="440"/>
      <c r="TKZ407" s="440"/>
      <c r="TLA407" s="440"/>
      <c r="TLB407" s="440"/>
      <c r="TLC407" s="440"/>
      <c r="TLD407" s="440"/>
      <c r="TLE407" s="440"/>
      <c r="TLF407" s="440"/>
      <c r="TLG407" s="440"/>
      <c r="TLH407" s="440"/>
      <c r="TLI407" s="440"/>
      <c r="TLJ407" s="440"/>
      <c r="TLK407" s="440"/>
      <c r="TLL407" s="440"/>
      <c r="TLM407" s="440"/>
      <c r="TLN407" s="440"/>
      <c r="TLO407" s="440"/>
      <c r="TLP407" s="440"/>
      <c r="TLQ407" s="440"/>
      <c r="TLR407" s="440"/>
      <c r="TLS407" s="440"/>
      <c r="TLT407" s="440"/>
      <c r="TLU407" s="440"/>
      <c r="TLV407" s="440"/>
      <c r="TLW407" s="440"/>
      <c r="TLX407" s="440"/>
      <c r="TLY407" s="440"/>
      <c r="TLZ407" s="440"/>
      <c r="TMA407" s="440"/>
      <c r="TMB407" s="440"/>
      <c r="TMC407" s="440"/>
      <c r="TMD407" s="440"/>
      <c r="TME407" s="440"/>
      <c r="TMF407" s="440"/>
      <c r="TMG407" s="440"/>
      <c r="TMH407" s="440"/>
      <c r="TMI407" s="440"/>
      <c r="TMJ407" s="440"/>
      <c r="TMK407" s="440"/>
      <c r="TML407" s="440"/>
      <c r="TMM407" s="440"/>
      <c r="TMN407" s="440"/>
      <c r="TMO407" s="440"/>
      <c r="TMP407" s="440"/>
      <c r="TMQ407" s="440"/>
      <c r="TMR407" s="440"/>
      <c r="TMS407" s="440"/>
      <c r="TMT407" s="440"/>
      <c r="TMU407" s="440"/>
      <c r="TMV407" s="440"/>
      <c r="TMW407" s="440"/>
      <c r="TMX407" s="440"/>
      <c r="TMY407" s="440"/>
      <c r="TMZ407" s="440"/>
      <c r="TNA407" s="440"/>
      <c r="TNB407" s="440"/>
      <c r="TNC407" s="440"/>
      <c r="TND407" s="440"/>
      <c r="TNE407" s="440"/>
      <c r="TNF407" s="440"/>
      <c r="TNG407" s="440"/>
      <c r="TNH407" s="440"/>
      <c r="TNI407" s="440"/>
      <c r="TNJ407" s="440"/>
      <c r="TNK407" s="440"/>
      <c r="TNL407" s="440"/>
      <c r="TNM407" s="440"/>
      <c r="TNN407" s="440"/>
      <c r="TNO407" s="440"/>
      <c r="TNP407" s="440"/>
      <c r="TNQ407" s="440"/>
      <c r="TNR407" s="440"/>
      <c r="TNS407" s="440"/>
      <c r="TNT407" s="440"/>
      <c r="TNU407" s="440"/>
      <c r="TNV407" s="440"/>
      <c r="TNW407" s="440"/>
      <c r="TNX407" s="440"/>
      <c r="TNY407" s="440"/>
      <c r="TNZ407" s="440"/>
      <c r="TOA407" s="440"/>
      <c r="TOB407" s="440"/>
      <c r="TOC407" s="440"/>
      <c r="TOD407" s="440"/>
      <c r="TOE407" s="440"/>
      <c r="TOF407" s="440"/>
      <c r="TOG407" s="440"/>
      <c r="TOH407" s="440"/>
      <c r="TOI407" s="440"/>
      <c r="TOJ407" s="440"/>
      <c r="TOK407" s="440"/>
      <c r="TOL407" s="440"/>
      <c r="TOM407" s="440"/>
      <c r="TON407" s="440"/>
      <c r="TOO407" s="440"/>
      <c r="TOP407" s="440"/>
      <c r="TOQ407" s="440"/>
      <c r="TOR407" s="440"/>
      <c r="TOS407" s="440"/>
      <c r="TOT407" s="440"/>
      <c r="TOU407" s="440"/>
      <c r="TOV407" s="440"/>
      <c r="TOW407" s="440"/>
      <c r="TOX407" s="440"/>
      <c r="TOY407" s="440"/>
      <c r="TOZ407" s="440"/>
      <c r="TPA407" s="440"/>
      <c r="TPB407" s="440"/>
      <c r="TPC407" s="440"/>
      <c r="TPD407" s="440"/>
      <c r="TPE407" s="440"/>
      <c r="TPF407" s="440"/>
      <c r="TPG407" s="440"/>
      <c r="TPH407" s="440"/>
      <c r="TPI407" s="440"/>
      <c r="TPJ407" s="440"/>
      <c r="TPK407" s="440"/>
      <c r="TPL407" s="440"/>
      <c r="TPM407" s="440"/>
      <c r="TPN407" s="440"/>
      <c r="TPO407" s="440"/>
      <c r="TPP407" s="440"/>
      <c r="TPQ407" s="440"/>
      <c r="TPR407" s="440"/>
      <c r="TPS407" s="440"/>
      <c r="TPT407" s="440"/>
      <c r="TPU407" s="440"/>
      <c r="TPV407" s="440"/>
      <c r="TPW407" s="440"/>
      <c r="TPX407" s="440"/>
      <c r="TPY407" s="440"/>
      <c r="TPZ407" s="440"/>
      <c r="TQA407" s="440"/>
      <c r="TQB407" s="440"/>
      <c r="TQC407" s="440"/>
      <c r="TQD407" s="440"/>
      <c r="TQE407" s="440"/>
      <c r="TQF407" s="440"/>
      <c r="TQG407" s="440"/>
      <c r="TQH407" s="440"/>
      <c r="TQI407" s="440"/>
      <c r="TQJ407" s="440"/>
      <c r="TQK407" s="440"/>
      <c r="TQL407" s="440"/>
      <c r="TQM407" s="440"/>
      <c r="TQN407" s="440"/>
      <c r="TQO407" s="440"/>
      <c r="TQP407" s="440"/>
      <c r="TQQ407" s="440"/>
      <c r="TQR407" s="440"/>
      <c r="TQS407" s="440"/>
      <c r="TQT407" s="440"/>
      <c r="TQU407" s="440"/>
      <c r="TQV407" s="440"/>
      <c r="TQW407" s="440"/>
      <c r="TQX407" s="440"/>
      <c r="TQY407" s="440"/>
      <c r="TQZ407" s="440"/>
      <c r="TRA407" s="440"/>
      <c r="TRB407" s="440"/>
      <c r="TRC407" s="440"/>
      <c r="TRD407" s="440"/>
      <c r="TRE407" s="440"/>
      <c r="TRF407" s="440"/>
      <c r="TRG407" s="440"/>
      <c r="TRH407" s="440"/>
      <c r="TRI407" s="440"/>
      <c r="TRJ407" s="440"/>
      <c r="TRK407" s="440"/>
      <c r="TRL407" s="440"/>
      <c r="TRM407" s="440"/>
      <c r="TRN407" s="440"/>
      <c r="TRO407" s="440"/>
      <c r="TRP407" s="440"/>
      <c r="TRQ407" s="440"/>
      <c r="TRR407" s="440"/>
      <c r="TRS407" s="440"/>
      <c r="TRT407" s="440"/>
      <c r="TRU407" s="440"/>
      <c r="TRV407" s="440"/>
      <c r="TRW407" s="440"/>
      <c r="TRX407" s="440"/>
      <c r="TRY407" s="440"/>
      <c r="TRZ407" s="440"/>
      <c r="TSA407" s="440"/>
      <c r="TSB407" s="440"/>
      <c r="TSC407" s="440"/>
      <c r="TSD407" s="440"/>
      <c r="TSE407" s="440"/>
      <c r="TSF407" s="440"/>
      <c r="TSG407" s="440"/>
      <c r="TSH407" s="440"/>
      <c r="TSI407" s="440"/>
      <c r="TSJ407" s="440"/>
      <c r="TSK407" s="440"/>
      <c r="TSL407" s="440"/>
      <c r="TSM407" s="440"/>
      <c r="TSN407" s="440"/>
      <c r="TSO407" s="440"/>
      <c r="TSP407" s="440"/>
      <c r="TSQ407" s="440"/>
      <c r="TSR407" s="440"/>
      <c r="TSS407" s="440"/>
      <c r="TST407" s="440"/>
      <c r="TSU407" s="440"/>
      <c r="TSV407" s="440"/>
      <c r="TSW407" s="440"/>
      <c r="TSX407" s="440"/>
      <c r="TSY407" s="440"/>
      <c r="TSZ407" s="440"/>
      <c r="TTA407" s="440"/>
      <c r="TTB407" s="440"/>
      <c r="TTC407" s="440"/>
      <c r="TTD407" s="440"/>
      <c r="TTE407" s="440"/>
      <c r="TTF407" s="440"/>
      <c r="TTG407" s="440"/>
      <c r="TTH407" s="440"/>
      <c r="TTI407" s="440"/>
      <c r="TTJ407" s="440"/>
      <c r="TTK407" s="440"/>
      <c r="TTL407" s="440"/>
      <c r="TTM407" s="440"/>
      <c r="TTN407" s="440"/>
      <c r="TTO407" s="440"/>
      <c r="TTP407" s="440"/>
      <c r="TTQ407" s="440"/>
      <c r="TTR407" s="440"/>
      <c r="TTS407" s="440"/>
      <c r="TTT407" s="440"/>
      <c r="TTU407" s="440"/>
      <c r="TTV407" s="440"/>
      <c r="TTW407" s="440"/>
      <c r="TTX407" s="440"/>
      <c r="TTY407" s="440"/>
      <c r="TTZ407" s="440"/>
      <c r="TUA407" s="440"/>
      <c r="TUB407" s="440"/>
      <c r="TUC407" s="440"/>
      <c r="TUD407" s="440"/>
      <c r="TUE407" s="440"/>
      <c r="TUF407" s="440"/>
      <c r="TUG407" s="440"/>
      <c r="TUH407" s="440"/>
      <c r="TUI407" s="440"/>
      <c r="TUJ407" s="440"/>
      <c r="TUK407" s="440"/>
      <c r="TUL407" s="440"/>
      <c r="TUM407" s="440"/>
      <c r="TUN407" s="440"/>
      <c r="TUO407" s="440"/>
      <c r="TUP407" s="440"/>
      <c r="TUQ407" s="440"/>
      <c r="TUR407" s="440"/>
      <c r="TUS407" s="440"/>
      <c r="TUT407" s="440"/>
      <c r="TUU407" s="440"/>
      <c r="TUV407" s="440"/>
      <c r="TUW407" s="440"/>
      <c r="TUX407" s="440"/>
      <c r="TUY407" s="440"/>
      <c r="TUZ407" s="440"/>
      <c r="TVA407" s="440"/>
      <c r="TVB407" s="440"/>
      <c r="TVC407" s="440"/>
      <c r="TVD407" s="440"/>
      <c r="TVE407" s="440"/>
      <c r="TVF407" s="440"/>
      <c r="TVG407" s="440"/>
      <c r="TVH407" s="440"/>
      <c r="TVI407" s="440"/>
      <c r="TVJ407" s="440"/>
      <c r="TVK407" s="440"/>
      <c r="TVL407" s="440"/>
      <c r="TVM407" s="440"/>
      <c r="TVN407" s="440"/>
      <c r="TVO407" s="440"/>
      <c r="TVP407" s="440"/>
      <c r="TVQ407" s="440"/>
      <c r="TVR407" s="440"/>
      <c r="TVS407" s="440"/>
      <c r="TVT407" s="440"/>
      <c r="TVU407" s="440"/>
      <c r="TVV407" s="440"/>
      <c r="TVW407" s="440"/>
      <c r="TVX407" s="440"/>
      <c r="TVY407" s="440"/>
      <c r="TVZ407" s="440"/>
      <c r="TWA407" s="440"/>
      <c r="TWB407" s="440"/>
      <c r="TWC407" s="440"/>
      <c r="TWD407" s="440"/>
      <c r="TWE407" s="440"/>
      <c r="TWF407" s="440"/>
      <c r="TWG407" s="440"/>
      <c r="TWH407" s="440"/>
      <c r="TWI407" s="440"/>
      <c r="TWJ407" s="440"/>
      <c r="TWK407" s="440"/>
      <c r="TWL407" s="440"/>
      <c r="TWM407" s="440"/>
      <c r="TWN407" s="440"/>
      <c r="TWO407" s="440"/>
      <c r="TWP407" s="440"/>
      <c r="TWQ407" s="440"/>
      <c r="TWR407" s="440"/>
      <c r="TWS407" s="440"/>
      <c r="TWT407" s="440"/>
      <c r="TWU407" s="440"/>
      <c r="TWV407" s="440"/>
      <c r="TWW407" s="440"/>
      <c r="TWX407" s="440"/>
      <c r="TWY407" s="440"/>
      <c r="TWZ407" s="440"/>
      <c r="TXA407" s="440"/>
      <c r="TXB407" s="440"/>
      <c r="TXC407" s="440"/>
      <c r="TXD407" s="440"/>
      <c r="TXE407" s="440"/>
      <c r="TXF407" s="440"/>
      <c r="TXG407" s="440"/>
      <c r="TXH407" s="440"/>
      <c r="TXI407" s="440"/>
      <c r="TXJ407" s="440"/>
      <c r="TXK407" s="440"/>
      <c r="TXL407" s="440"/>
      <c r="TXM407" s="440"/>
      <c r="TXN407" s="440"/>
      <c r="TXO407" s="440"/>
      <c r="TXP407" s="440"/>
      <c r="TXQ407" s="440"/>
      <c r="TXR407" s="440"/>
      <c r="TXS407" s="440"/>
      <c r="TXT407" s="440"/>
      <c r="TXU407" s="440"/>
      <c r="TXV407" s="440"/>
      <c r="TXW407" s="440"/>
      <c r="TXX407" s="440"/>
      <c r="TXY407" s="440"/>
      <c r="TXZ407" s="440"/>
      <c r="TYA407" s="440"/>
      <c r="TYB407" s="440"/>
      <c r="TYC407" s="440"/>
      <c r="TYD407" s="440"/>
      <c r="TYE407" s="440"/>
      <c r="TYF407" s="440"/>
      <c r="TYG407" s="440"/>
      <c r="TYH407" s="440"/>
      <c r="TYI407" s="440"/>
      <c r="TYJ407" s="440"/>
      <c r="TYK407" s="440"/>
      <c r="TYL407" s="440"/>
      <c r="TYM407" s="440"/>
      <c r="TYN407" s="440"/>
      <c r="TYO407" s="440"/>
      <c r="TYP407" s="440"/>
      <c r="TYQ407" s="440"/>
      <c r="TYR407" s="440"/>
      <c r="TYS407" s="440"/>
      <c r="TYT407" s="440"/>
      <c r="TYU407" s="440"/>
      <c r="TYV407" s="440"/>
      <c r="TYW407" s="440"/>
      <c r="TYX407" s="440"/>
      <c r="TYY407" s="440"/>
      <c r="TYZ407" s="440"/>
      <c r="TZA407" s="440"/>
      <c r="TZB407" s="440"/>
      <c r="TZC407" s="440"/>
      <c r="TZD407" s="440"/>
      <c r="TZE407" s="440"/>
      <c r="TZF407" s="440"/>
      <c r="TZG407" s="440"/>
      <c r="TZH407" s="440"/>
      <c r="TZI407" s="440"/>
      <c r="TZJ407" s="440"/>
      <c r="TZK407" s="440"/>
      <c r="TZL407" s="440"/>
      <c r="TZM407" s="440"/>
      <c r="TZN407" s="440"/>
      <c r="TZO407" s="440"/>
      <c r="TZP407" s="440"/>
      <c r="TZQ407" s="440"/>
      <c r="TZR407" s="440"/>
      <c r="TZS407" s="440"/>
      <c r="TZT407" s="440"/>
      <c r="TZU407" s="440"/>
      <c r="TZV407" s="440"/>
      <c r="TZW407" s="440"/>
      <c r="TZX407" s="440"/>
      <c r="TZY407" s="440"/>
      <c r="TZZ407" s="440"/>
      <c r="UAA407" s="440"/>
      <c r="UAB407" s="440"/>
      <c r="UAC407" s="440"/>
      <c r="UAD407" s="440"/>
      <c r="UAE407" s="440"/>
      <c r="UAF407" s="440"/>
      <c r="UAG407" s="440"/>
      <c r="UAH407" s="440"/>
      <c r="UAI407" s="440"/>
      <c r="UAJ407" s="440"/>
      <c r="UAK407" s="440"/>
      <c r="UAL407" s="440"/>
      <c r="UAM407" s="440"/>
      <c r="UAN407" s="440"/>
      <c r="UAO407" s="440"/>
      <c r="UAP407" s="440"/>
      <c r="UAQ407" s="440"/>
      <c r="UAR407" s="440"/>
      <c r="UAS407" s="440"/>
      <c r="UAT407" s="440"/>
      <c r="UAU407" s="440"/>
      <c r="UAV407" s="440"/>
      <c r="UAW407" s="440"/>
      <c r="UAX407" s="440"/>
      <c r="UAY407" s="440"/>
      <c r="UAZ407" s="440"/>
      <c r="UBA407" s="440"/>
      <c r="UBB407" s="440"/>
      <c r="UBC407" s="440"/>
      <c r="UBD407" s="440"/>
      <c r="UBE407" s="440"/>
      <c r="UBF407" s="440"/>
      <c r="UBG407" s="440"/>
      <c r="UBH407" s="440"/>
      <c r="UBI407" s="440"/>
      <c r="UBJ407" s="440"/>
      <c r="UBK407" s="440"/>
      <c r="UBL407" s="440"/>
      <c r="UBM407" s="440"/>
      <c r="UBN407" s="440"/>
      <c r="UBO407" s="440"/>
      <c r="UBP407" s="440"/>
      <c r="UBQ407" s="440"/>
      <c r="UBR407" s="440"/>
      <c r="UBS407" s="440"/>
      <c r="UBT407" s="440"/>
      <c r="UBU407" s="440"/>
      <c r="UBV407" s="440"/>
      <c r="UBW407" s="440"/>
      <c r="UBX407" s="440"/>
      <c r="UBY407" s="440"/>
      <c r="UBZ407" s="440"/>
      <c r="UCA407" s="440"/>
      <c r="UCB407" s="440"/>
      <c r="UCC407" s="440"/>
      <c r="UCD407" s="440"/>
      <c r="UCE407" s="440"/>
      <c r="UCF407" s="440"/>
      <c r="UCG407" s="440"/>
      <c r="UCH407" s="440"/>
      <c r="UCI407" s="440"/>
      <c r="UCJ407" s="440"/>
      <c r="UCK407" s="440"/>
      <c r="UCL407" s="440"/>
      <c r="UCM407" s="440"/>
      <c r="UCN407" s="440"/>
      <c r="UCO407" s="440"/>
      <c r="UCP407" s="440"/>
      <c r="UCQ407" s="440"/>
      <c r="UCR407" s="440"/>
      <c r="UCS407" s="440"/>
      <c r="UCT407" s="440"/>
      <c r="UCU407" s="440"/>
      <c r="UCV407" s="440"/>
      <c r="UCW407" s="440"/>
      <c r="UCX407" s="440"/>
      <c r="UCY407" s="440"/>
      <c r="UCZ407" s="440"/>
      <c r="UDA407" s="440"/>
      <c r="UDB407" s="440"/>
      <c r="UDC407" s="440"/>
      <c r="UDD407" s="440"/>
      <c r="UDE407" s="440"/>
      <c r="UDF407" s="440"/>
      <c r="UDG407" s="440"/>
      <c r="UDH407" s="440"/>
      <c r="UDI407" s="440"/>
      <c r="UDJ407" s="440"/>
      <c r="UDK407" s="440"/>
      <c r="UDL407" s="440"/>
      <c r="UDM407" s="440"/>
      <c r="UDN407" s="440"/>
      <c r="UDO407" s="440"/>
      <c r="UDP407" s="440"/>
      <c r="UDQ407" s="440"/>
      <c r="UDR407" s="440"/>
      <c r="UDS407" s="440"/>
      <c r="UDT407" s="440"/>
      <c r="UDU407" s="440"/>
      <c r="UDV407" s="440"/>
      <c r="UDW407" s="440"/>
      <c r="UDX407" s="440"/>
      <c r="UDY407" s="440"/>
      <c r="UDZ407" s="440"/>
      <c r="UEA407" s="440"/>
      <c r="UEB407" s="440"/>
      <c r="UEC407" s="440"/>
      <c r="UED407" s="440"/>
      <c r="UEE407" s="440"/>
      <c r="UEF407" s="440"/>
      <c r="UEG407" s="440"/>
      <c r="UEH407" s="440"/>
      <c r="UEI407" s="440"/>
      <c r="UEJ407" s="440"/>
      <c r="UEK407" s="440"/>
      <c r="UEL407" s="440"/>
      <c r="UEM407" s="440"/>
      <c r="UEN407" s="440"/>
      <c r="UEO407" s="440"/>
      <c r="UEP407" s="440"/>
      <c r="UEQ407" s="440"/>
      <c r="UER407" s="440"/>
      <c r="UES407" s="440"/>
      <c r="UET407" s="440"/>
      <c r="UEU407" s="440"/>
      <c r="UEV407" s="440"/>
      <c r="UEW407" s="440"/>
      <c r="UEX407" s="440"/>
      <c r="UEY407" s="440"/>
      <c r="UEZ407" s="440"/>
      <c r="UFA407" s="440"/>
      <c r="UFB407" s="440"/>
      <c r="UFC407" s="440"/>
      <c r="UFD407" s="440"/>
      <c r="UFE407" s="440"/>
      <c r="UFF407" s="440"/>
      <c r="UFG407" s="440"/>
      <c r="UFH407" s="440"/>
      <c r="UFI407" s="440"/>
      <c r="UFJ407" s="440"/>
      <c r="UFK407" s="440"/>
      <c r="UFL407" s="440"/>
      <c r="UFM407" s="440"/>
      <c r="UFN407" s="440"/>
      <c r="UFO407" s="440"/>
      <c r="UFP407" s="440"/>
      <c r="UFQ407" s="440"/>
      <c r="UFR407" s="440"/>
      <c r="UFS407" s="440"/>
      <c r="UFT407" s="440"/>
      <c r="UFU407" s="440"/>
      <c r="UFV407" s="440"/>
      <c r="UFW407" s="440"/>
      <c r="UFX407" s="440"/>
      <c r="UFY407" s="440"/>
      <c r="UFZ407" s="440"/>
      <c r="UGA407" s="440"/>
      <c r="UGB407" s="440"/>
      <c r="UGC407" s="440"/>
      <c r="UGD407" s="440"/>
      <c r="UGE407" s="440"/>
      <c r="UGF407" s="440"/>
      <c r="UGG407" s="440"/>
      <c r="UGH407" s="440"/>
      <c r="UGI407" s="440"/>
      <c r="UGJ407" s="440"/>
      <c r="UGK407" s="440"/>
      <c r="UGL407" s="440"/>
      <c r="UGM407" s="440"/>
      <c r="UGN407" s="440"/>
      <c r="UGO407" s="440"/>
      <c r="UGP407" s="440"/>
      <c r="UGQ407" s="440"/>
      <c r="UGR407" s="440"/>
      <c r="UGS407" s="440"/>
      <c r="UGT407" s="440"/>
      <c r="UGU407" s="440"/>
      <c r="UGV407" s="440"/>
      <c r="UGW407" s="440"/>
      <c r="UGX407" s="440"/>
      <c r="UGY407" s="440"/>
      <c r="UGZ407" s="440"/>
      <c r="UHA407" s="440"/>
      <c r="UHB407" s="440"/>
      <c r="UHC407" s="440"/>
      <c r="UHD407" s="440"/>
      <c r="UHE407" s="440"/>
      <c r="UHF407" s="440"/>
      <c r="UHG407" s="440"/>
      <c r="UHH407" s="440"/>
      <c r="UHI407" s="440"/>
      <c r="UHJ407" s="440"/>
      <c r="UHK407" s="440"/>
      <c r="UHL407" s="440"/>
      <c r="UHM407" s="440"/>
      <c r="UHN407" s="440"/>
      <c r="UHO407" s="440"/>
      <c r="UHP407" s="440"/>
      <c r="UHQ407" s="440"/>
      <c r="UHR407" s="440"/>
      <c r="UHS407" s="440"/>
      <c r="UHT407" s="440"/>
      <c r="UHU407" s="440"/>
      <c r="UHV407" s="440"/>
      <c r="UHW407" s="440"/>
      <c r="UHX407" s="440"/>
      <c r="UHY407" s="440"/>
      <c r="UHZ407" s="440"/>
      <c r="UIA407" s="440"/>
      <c r="UIB407" s="440"/>
      <c r="UIC407" s="440"/>
      <c r="UID407" s="440"/>
      <c r="UIE407" s="440"/>
      <c r="UIF407" s="440"/>
      <c r="UIG407" s="440"/>
      <c r="UIH407" s="440"/>
      <c r="UII407" s="440"/>
      <c r="UIJ407" s="440"/>
      <c r="UIK407" s="440"/>
      <c r="UIL407" s="440"/>
      <c r="UIM407" s="440"/>
      <c r="UIN407" s="440"/>
      <c r="UIO407" s="440"/>
      <c r="UIP407" s="440"/>
      <c r="UIQ407" s="440"/>
      <c r="UIR407" s="440"/>
      <c r="UIS407" s="440"/>
      <c r="UIT407" s="440"/>
      <c r="UIU407" s="440"/>
      <c r="UIV407" s="440"/>
      <c r="UIW407" s="440"/>
      <c r="UIX407" s="440"/>
      <c r="UIY407" s="440"/>
      <c r="UIZ407" s="440"/>
      <c r="UJA407" s="440"/>
      <c r="UJB407" s="440"/>
      <c r="UJC407" s="440"/>
      <c r="UJD407" s="440"/>
      <c r="UJE407" s="440"/>
      <c r="UJF407" s="440"/>
      <c r="UJG407" s="440"/>
      <c r="UJH407" s="440"/>
      <c r="UJI407" s="440"/>
      <c r="UJJ407" s="440"/>
      <c r="UJK407" s="440"/>
      <c r="UJL407" s="440"/>
      <c r="UJM407" s="440"/>
      <c r="UJN407" s="440"/>
      <c r="UJO407" s="440"/>
      <c r="UJP407" s="440"/>
      <c r="UJQ407" s="440"/>
      <c r="UJR407" s="440"/>
      <c r="UJS407" s="440"/>
      <c r="UJT407" s="440"/>
      <c r="UJU407" s="440"/>
      <c r="UJV407" s="440"/>
      <c r="UJW407" s="440"/>
      <c r="UJX407" s="440"/>
      <c r="UJY407" s="440"/>
      <c r="UJZ407" s="440"/>
      <c r="UKA407" s="440"/>
      <c r="UKB407" s="440"/>
      <c r="UKC407" s="440"/>
      <c r="UKD407" s="440"/>
      <c r="UKE407" s="440"/>
      <c r="UKF407" s="440"/>
      <c r="UKG407" s="440"/>
      <c r="UKH407" s="440"/>
      <c r="UKI407" s="440"/>
      <c r="UKJ407" s="440"/>
      <c r="UKK407" s="440"/>
      <c r="UKL407" s="440"/>
      <c r="UKM407" s="440"/>
      <c r="UKN407" s="440"/>
      <c r="UKO407" s="440"/>
      <c r="UKP407" s="440"/>
      <c r="UKQ407" s="440"/>
      <c r="UKR407" s="440"/>
      <c r="UKS407" s="440"/>
      <c r="UKT407" s="440"/>
      <c r="UKU407" s="440"/>
      <c r="UKV407" s="440"/>
      <c r="UKW407" s="440"/>
      <c r="UKX407" s="440"/>
      <c r="UKY407" s="440"/>
      <c r="UKZ407" s="440"/>
      <c r="ULA407" s="440"/>
      <c r="ULB407" s="440"/>
      <c r="ULC407" s="440"/>
      <c r="ULD407" s="440"/>
      <c r="ULE407" s="440"/>
      <c r="ULF407" s="440"/>
      <c r="ULG407" s="440"/>
      <c r="ULH407" s="440"/>
      <c r="ULI407" s="440"/>
      <c r="ULJ407" s="440"/>
      <c r="ULK407" s="440"/>
      <c r="ULL407" s="440"/>
      <c r="ULM407" s="440"/>
      <c r="ULN407" s="440"/>
      <c r="ULO407" s="440"/>
      <c r="ULP407" s="440"/>
      <c r="ULQ407" s="440"/>
      <c r="ULR407" s="440"/>
      <c r="ULS407" s="440"/>
      <c r="ULT407" s="440"/>
      <c r="ULU407" s="440"/>
      <c r="ULV407" s="440"/>
      <c r="ULW407" s="440"/>
      <c r="ULX407" s="440"/>
      <c r="ULY407" s="440"/>
      <c r="ULZ407" s="440"/>
      <c r="UMA407" s="440"/>
      <c r="UMB407" s="440"/>
      <c r="UMC407" s="440"/>
      <c r="UMD407" s="440"/>
      <c r="UME407" s="440"/>
      <c r="UMF407" s="440"/>
      <c r="UMG407" s="440"/>
      <c r="UMH407" s="440"/>
      <c r="UMI407" s="440"/>
      <c r="UMJ407" s="440"/>
      <c r="UMK407" s="440"/>
      <c r="UML407" s="440"/>
      <c r="UMM407" s="440"/>
      <c r="UMN407" s="440"/>
      <c r="UMO407" s="440"/>
      <c r="UMP407" s="440"/>
      <c r="UMQ407" s="440"/>
      <c r="UMR407" s="440"/>
      <c r="UMS407" s="440"/>
      <c r="UMT407" s="440"/>
      <c r="UMU407" s="440"/>
      <c r="UMV407" s="440"/>
      <c r="UMW407" s="440"/>
      <c r="UMX407" s="440"/>
      <c r="UMY407" s="440"/>
      <c r="UMZ407" s="440"/>
      <c r="UNA407" s="440"/>
      <c r="UNB407" s="440"/>
      <c r="UNC407" s="440"/>
      <c r="UND407" s="440"/>
      <c r="UNE407" s="440"/>
      <c r="UNF407" s="440"/>
      <c r="UNG407" s="440"/>
      <c r="UNH407" s="440"/>
      <c r="UNI407" s="440"/>
      <c r="UNJ407" s="440"/>
      <c r="UNK407" s="440"/>
      <c r="UNL407" s="440"/>
      <c r="UNM407" s="440"/>
      <c r="UNN407" s="440"/>
      <c r="UNO407" s="440"/>
      <c r="UNP407" s="440"/>
      <c r="UNQ407" s="440"/>
      <c r="UNR407" s="440"/>
      <c r="UNS407" s="440"/>
      <c r="UNT407" s="440"/>
      <c r="UNU407" s="440"/>
      <c r="UNV407" s="440"/>
      <c r="UNW407" s="440"/>
      <c r="UNX407" s="440"/>
      <c r="UNY407" s="440"/>
      <c r="UNZ407" s="440"/>
      <c r="UOA407" s="440"/>
      <c r="UOB407" s="440"/>
      <c r="UOC407" s="440"/>
      <c r="UOD407" s="440"/>
      <c r="UOE407" s="440"/>
      <c r="UOF407" s="440"/>
      <c r="UOG407" s="440"/>
      <c r="UOH407" s="440"/>
      <c r="UOI407" s="440"/>
      <c r="UOJ407" s="440"/>
      <c r="UOK407" s="440"/>
      <c r="UOL407" s="440"/>
      <c r="UOM407" s="440"/>
      <c r="UON407" s="440"/>
      <c r="UOO407" s="440"/>
      <c r="UOP407" s="440"/>
      <c r="UOQ407" s="440"/>
      <c r="UOR407" s="440"/>
      <c r="UOS407" s="440"/>
      <c r="UOT407" s="440"/>
      <c r="UOU407" s="440"/>
      <c r="UOV407" s="440"/>
      <c r="UOW407" s="440"/>
      <c r="UOX407" s="440"/>
      <c r="UOY407" s="440"/>
      <c r="UOZ407" s="440"/>
      <c r="UPA407" s="440"/>
      <c r="UPB407" s="440"/>
      <c r="UPC407" s="440"/>
      <c r="UPD407" s="440"/>
      <c r="UPE407" s="440"/>
      <c r="UPF407" s="440"/>
      <c r="UPG407" s="440"/>
      <c r="UPH407" s="440"/>
      <c r="UPI407" s="440"/>
      <c r="UPJ407" s="440"/>
      <c r="UPK407" s="440"/>
      <c r="UPL407" s="440"/>
      <c r="UPM407" s="440"/>
      <c r="UPN407" s="440"/>
      <c r="UPO407" s="440"/>
      <c r="UPP407" s="440"/>
      <c r="UPQ407" s="440"/>
      <c r="UPR407" s="440"/>
      <c r="UPS407" s="440"/>
      <c r="UPT407" s="440"/>
      <c r="UPU407" s="440"/>
      <c r="UPV407" s="440"/>
      <c r="UPW407" s="440"/>
      <c r="UPX407" s="440"/>
      <c r="UPY407" s="440"/>
      <c r="UPZ407" s="440"/>
      <c r="UQA407" s="440"/>
      <c r="UQB407" s="440"/>
      <c r="UQC407" s="440"/>
      <c r="UQD407" s="440"/>
      <c r="UQE407" s="440"/>
      <c r="UQF407" s="440"/>
      <c r="UQG407" s="440"/>
      <c r="UQH407" s="440"/>
      <c r="UQI407" s="440"/>
      <c r="UQJ407" s="440"/>
      <c r="UQK407" s="440"/>
      <c r="UQL407" s="440"/>
      <c r="UQM407" s="440"/>
      <c r="UQN407" s="440"/>
      <c r="UQO407" s="440"/>
      <c r="UQP407" s="440"/>
      <c r="UQQ407" s="440"/>
      <c r="UQR407" s="440"/>
      <c r="UQS407" s="440"/>
      <c r="UQT407" s="440"/>
      <c r="UQU407" s="440"/>
      <c r="UQV407" s="440"/>
      <c r="UQW407" s="440"/>
      <c r="UQX407" s="440"/>
      <c r="UQY407" s="440"/>
      <c r="UQZ407" s="440"/>
      <c r="URA407" s="440"/>
      <c r="URB407" s="440"/>
      <c r="URC407" s="440"/>
      <c r="URD407" s="440"/>
      <c r="URE407" s="440"/>
      <c r="URF407" s="440"/>
      <c r="URG407" s="440"/>
      <c r="URH407" s="440"/>
      <c r="URI407" s="440"/>
      <c r="URJ407" s="440"/>
      <c r="URK407" s="440"/>
      <c r="URL407" s="440"/>
      <c r="URM407" s="440"/>
      <c r="URN407" s="440"/>
      <c r="URO407" s="440"/>
      <c r="URP407" s="440"/>
      <c r="URQ407" s="440"/>
      <c r="URR407" s="440"/>
      <c r="URS407" s="440"/>
      <c r="URT407" s="440"/>
      <c r="URU407" s="440"/>
      <c r="URV407" s="440"/>
      <c r="URW407" s="440"/>
      <c r="URX407" s="440"/>
      <c r="URY407" s="440"/>
      <c r="URZ407" s="440"/>
      <c r="USA407" s="440"/>
      <c r="USB407" s="440"/>
      <c r="USC407" s="440"/>
      <c r="USD407" s="440"/>
      <c r="USE407" s="440"/>
      <c r="USF407" s="440"/>
      <c r="USG407" s="440"/>
      <c r="USH407" s="440"/>
      <c r="USI407" s="440"/>
      <c r="USJ407" s="440"/>
      <c r="USK407" s="440"/>
      <c r="USL407" s="440"/>
      <c r="USM407" s="440"/>
      <c r="USN407" s="440"/>
      <c r="USO407" s="440"/>
      <c r="USP407" s="440"/>
      <c r="USQ407" s="440"/>
      <c r="USR407" s="440"/>
      <c r="USS407" s="440"/>
      <c r="UST407" s="440"/>
      <c r="USU407" s="440"/>
      <c r="USV407" s="440"/>
      <c r="USW407" s="440"/>
      <c r="USX407" s="440"/>
      <c r="USY407" s="440"/>
      <c r="USZ407" s="440"/>
      <c r="UTA407" s="440"/>
      <c r="UTB407" s="440"/>
      <c r="UTC407" s="440"/>
      <c r="UTD407" s="440"/>
      <c r="UTE407" s="440"/>
      <c r="UTF407" s="440"/>
      <c r="UTG407" s="440"/>
      <c r="UTH407" s="440"/>
      <c r="UTI407" s="440"/>
      <c r="UTJ407" s="440"/>
      <c r="UTK407" s="440"/>
      <c r="UTL407" s="440"/>
      <c r="UTM407" s="440"/>
      <c r="UTN407" s="440"/>
      <c r="UTO407" s="440"/>
      <c r="UTP407" s="440"/>
      <c r="UTQ407" s="440"/>
      <c r="UTR407" s="440"/>
      <c r="UTS407" s="440"/>
      <c r="UTT407" s="440"/>
      <c r="UTU407" s="440"/>
      <c r="UTV407" s="440"/>
      <c r="UTW407" s="440"/>
      <c r="UTX407" s="440"/>
      <c r="UTY407" s="440"/>
      <c r="UTZ407" s="440"/>
      <c r="UUA407" s="440"/>
      <c r="UUB407" s="440"/>
      <c r="UUC407" s="440"/>
      <c r="UUD407" s="440"/>
      <c r="UUE407" s="440"/>
      <c r="UUF407" s="440"/>
      <c r="UUG407" s="440"/>
      <c r="UUH407" s="440"/>
      <c r="UUI407" s="440"/>
      <c r="UUJ407" s="440"/>
      <c r="UUK407" s="440"/>
      <c r="UUL407" s="440"/>
      <c r="UUM407" s="440"/>
      <c r="UUN407" s="440"/>
      <c r="UUO407" s="440"/>
      <c r="UUP407" s="440"/>
      <c r="UUQ407" s="440"/>
      <c r="UUR407" s="440"/>
      <c r="UUS407" s="440"/>
      <c r="UUT407" s="440"/>
      <c r="UUU407" s="440"/>
      <c r="UUV407" s="440"/>
      <c r="UUW407" s="440"/>
      <c r="UUX407" s="440"/>
      <c r="UUY407" s="440"/>
      <c r="UUZ407" s="440"/>
      <c r="UVA407" s="440"/>
      <c r="UVB407" s="440"/>
      <c r="UVC407" s="440"/>
      <c r="UVD407" s="440"/>
      <c r="UVE407" s="440"/>
      <c r="UVF407" s="440"/>
      <c r="UVG407" s="440"/>
      <c r="UVH407" s="440"/>
      <c r="UVI407" s="440"/>
      <c r="UVJ407" s="440"/>
      <c r="UVK407" s="440"/>
      <c r="UVL407" s="440"/>
      <c r="UVM407" s="440"/>
      <c r="UVN407" s="440"/>
      <c r="UVO407" s="440"/>
      <c r="UVP407" s="440"/>
      <c r="UVQ407" s="440"/>
      <c r="UVR407" s="440"/>
      <c r="UVS407" s="440"/>
      <c r="UVT407" s="440"/>
      <c r="UVU407" s="440"/>
      <c r="UVV407" s="440"/>
      <c r="UVW407" s="440"/>
      <c r="UVX407" s="440"/>
      <c r="UVY407" s="440"/>
      <c r="UVZ407" s="440"/>
      <c r="UWA407" s="440"/>
      <c r="UWB407" s="440"/>
      <c r="UWC407" s="440"/>
      <c r="UWD407" s="440"/>
      <c r="UWE407" s="440"/>
      <c r="UWF407" s="440"/>
      <c r="UWG407" s="440"/>
      <c r="UWH407" s="440"/>
      <c r="UWI407" s="440"/>
      <c r="UWJ407" s="440"/>
      <c r="UWK407" s="440"/>
      <c r="UWL407" s="440"/>
      <c r="UWM407" s="440"/>
      <c r="UWN407" s="440"/>
      <c r="UWO407" s="440"/>
      <c r="UWP407" s="440"/>
      <c r="UWQ407" s="440"/>
      <c r="UWR407" s="440"/>
      <c r="UWS407" s="440"/>
      <c r="UWT407" s="440"/>
      <c r="UWU407" s="440"/>
      <c r="UWV407" s="440"/>
      <c r="UWW407" s="440"/>
      <c r="UWX407" s="440"/>
      <c r="UWY407" s="440"/>
      <c r="UWZ407" s="440"/>
      <c r="UXA407" s="440"/>
      <c r="UXB407" s="440"/>
      <c r="UXC407" s="440"/>
      <c r="UXD407" s="440"/>
      <c r="UXE407" s="440"/>
      <c r="UXF407" s="440"/>
      <c r="UXG407" s="440"/>
      <c r="UXH407" s="440"/>
      <c r="UXI407" s="440"/>
      <c r="UXJ407" s="440"/>
      <c r="UXK407" s="440"/>
      <c r="UXL407" s="440"/>
      <c r="UXM407" s="440"/>
      <c r="UXN407" s="440"/>
      <c r="UXO407" s="440"/>
      <c r="UXP407" s="440"/>
      <c r="UXQ407" s="440"/>
      <c r="UXR407" s="440"/>
      <c r="UXS407" s="440"/>
      <c r="UXT407" s="440"/>
      <c r="UXU407" s="440"/>
      <c r="UXV407" s="440"/>
      <c r="UXW407" s="440"/>
      <c r="UXX407" s="440"/>
      <c r="UXY407" s="440"/>
      <c r="UXZ407" s="440"/>
      <c r="UYA407" s="440"/>
      <c r="UYB407" s="440"/>
      <c r="UYC407" s="440"/>
      <c r="UYD407" s="440"/>
      <c r="UYE407" s="440"/>
      <c r="UYF407" s="440"/>
      <c r="UYG407" s="440"/>
      <c r="UYH407" s="440"/>
      <c r="UYI407" s="440"/>
      <c r="UYJ407" s="440"/>
      <c r="UYK407" s="440"/>
      <c r="UYL407" s="440"/>
      <c r="UYM407" s="440"/>
      <c r="UYN407" s="440"/>
      <c r="UYO407" s="440"/>
      <c r="UYP407" s="440"/>
      <c r="UYQ407" s="440"/>
      <c r="UYR407" s="440"/>
      <c r="UYS407" s="440"/>
      <c r="UYT407" s="440"/>
      <c r="UYU407" s="440"/>
      <c r="UYV407" s="440"/>
      <c r="UYW407" s="440"/>
      <c r="UYX407" s="440"/>
      <c r="UYY407" s="440"/>
      <c r="UYZ407" s="440"/>
      <c r="UZA407" s="440"/>
      <c r="UZB407" s="440"/>
      <c r="UZC407" s="440"/>
      <c r="UZD407" s="440"/>
      <c r="UZE407" s="440"/>
      <c r="UZF407" s="440"/>
      <c r="UZG407" s="440"/>
      <c r="UZH407" s="440"/>
      <c r="UZI407" s="440"/>
      <c r="UZJ407" s="440"/>
      <c r="UZK407" s="440"/>
      <c r="UZL407" s="440"/>
      <c r="UZM407" s="440"/>
      <c r="UZN407" s="440"/>
      <c r="UZO407" s="440"/>
      <c r="UZP407" s="440"/>
      <c r="UZQ407" s="440"/>
      <c r="UZR407" s="440"/>
      <c r="UZS407" s="440"/>
      <c r="UZT407" s="440"/>
      <c r="UZU407" s="440"/>
      <c r="UZV407" s="440"/>
      <c r="UZW407" s="440"/>
      <c r="UZX407" s="440"/>
      <c r="UZY407" s="440"/>
      <c r="UZZ407" s="440"/>
      <c r="VAA407" s="440"/>
      <c r="VAB407" s="440"/>
      <c r="VAC407" s="440"/>
      <c r="VAD407" s="440"/>
      <c r="VAE407" s="440"/>
      <c r="VAF407" s="440"/>
      <c r="VAG407" s="440"/>
      <c r="VAH407" s="440"/>
      <c r="VAI407" s="440"/>
      <c r="VAJ407" s="440"/>
      <c r="VAK407" s="440"/>
      <c r="VAL407" s="440"/>
      <c r="VAM407" s="440"/>
      <c r="VAN407" s="440"/>
      <c r="VAO407" s="440"/>
      <c r="VAP407" s="440"/>
      <c r="VAQ407" s="440"/>
      <c r="VAR407" s="440"/>
      <c r="VAS407" s="440"/>
      <c r="VAT407" s="440"/>
      <c r="VAU407" s="440"/>
      <c r="VAV407" s="440"/>
      <c r="VAW407" s="440"/>
      <c r="VAX407" s="440"/>
      <c r="VAY407" s="440"/>
      <c r="VAZ407" s="440"/>
      <c r="VBA407" s="440"/>
      <c r="VBB407" s="440"/>
      <c r="VBC407" s="440"/>
      <c r="VBD407" s="440"/>
      <c r="VBE407" s="440"/>
      <c r="VBF407" s="440"/>
      <c r="VBG407" s="440"/>
      <c r="VBH407" s="440"/>
      <c r="VBI407" s="440"/>
      <c r="VBJ407" s="440"/>
      <c r="VBK407" s="440"/>
      <c r="VBL407" s="440"/>
      <c r="VBM407" s="440"/>
      <c r="VBN407" s="440"/>
      <c r="VBO407" s="440"/>
      <c r="VBP407" s="440"/>
      <c r="VBQ407" s="440"/>
      <c r="VBR407" s="440"/>
      <c r="VBS407" s="440"/>
      <c r="VBT407" s="440"/>
      <c r="VBU407" s="440"/>
      <c r="VBV407" s="440"/>
      <c r="VBW407" s="440"/>
      <c r="VBX407" s="440"/>
      <c r="VBY407" s="440"/>
      <c r="VBZ407" s="440"/>
      <c r="VCA407" s="440"/>
      <c r="VCB407" s="440"/>
      <c r="VCC407" s="440"/>
      <c r="VCD407" s="440"/>
      <c r="VCE407" s="440"/>
      <c r="VCF407" s="440"/>
      <c r="VCG407" s="440"/>
      <c r="VCH407" s="440"/>
      <c r="VCI407" s="440"/>
      <c r="VCJ407" s="440"/>
      <c r="VCK407" s="440"/>
      <c r="VCL407" s="440"/>
      <c r="VCM407" s="440"/>
      <c r="VCN407" s="440"/>
      <c r="VCO407" s="440"/>
      <c r="VCP407" s="440"/>
      <c r="VCQ407" s="440"/>
      <c r="VCR407" s="440"/>
      <c r="VCS407" s="440"/>
      <c r="VCT407" s="440"/>
      <c r="VCU407" s="440"/>
      <c r="VCV407" s="440"/>
      <c r="VCW407" s="440"/>
      <c r="VCX407" s="440"/>
      <c r="VCY407" s="440"/>
      <c r="VCZ407" s="440"/>
      <c r="VDA407" s="440"/>
      <c r="VDB407" s="440"/>
      <c r="VDC407" s="440"/>
      <c r="VDD407" s="440"/>
      <c r="VDE407" s="440"/>
      <c r="VDF407" s="440"/>
      <c r="VDG407" s="440"/>
      <c r="VDH407" s="440"/>
      <c r="VDI407" s="440"/>
      <c r="VDJ407" s="440"/>
      <c r="VDK407" s="440"/>
      <c r="VDL407" s="440"/>
      <c r="VDM407" s="440"/>
      <c r="VDN407" s="440"/>
      <c r="VDO407" s="440"/>
      <c r="VDP407" s="440"/>
      <c r="VDQ407" s="440"/>
      <c r="VDR407" s="440"/>
      <c r="VDS407" s="440"/>
      <c r="VDT407" s="440"/>
      <c r="VDU407" s="440"/>
      <c r="VDV407" s="440"/>
      <c r="VDW407" s="440"/>
      <c r="VDX407" s="440"/>
      <c r="VDY407" s="440"/>
      <c r="VDZ407" s="440"/>
      <c r="VEA407" s="440"/>
      <c r="VEB407" s="440"/>
      <c r="VEC407" s="440"/>
      <c r="VED407" s="440"/>
      <c r="VEE407" s="440"/>
      <c r="VEF407" s="440"/>
      <c r="VEG407" s="440"/>
      <c r="VEH407" s="440"/>
      <c r="VEI407" s="440"/>
      <c r="VEJ407" s="440"/>
      <c r="VEK407" s="440"/>
      <c r="VEL407" s="440"/>
      <c r="VEM407" s="440"/>
      <c r="VEN407" s="440"/>
      <c r="VEO407" s="440"/>
      <c r="VEP407" s="440"/>
      <c r="VEQ407" s="440"/>
      <c r="VER407" s="440"/>
      <c r="VES407" s="440"/>
      <c r="VET407" s="440"/>
      <c r="VEU407" s="440"/>
      <c r="VEV407" s="440"/>
      <c r="VEW407" s="440"/>
      <c r="VEX407" s="440"/>
      <c r="VEY407" s="440"/>
      <c r="VEZ407" s="440"/>
      <c r="VFA407" s="440"/>
      <c r="VFB407" s="440"/>
      <c r="VFC407" s="440"/>
      <c r="VFD407" s="440"/>
      <c r="VFE407" s="440"/>
      <c r="VFF407" s="440"/>
      <c r="VFG407" s="440"/>
      <c r="VFH407" s="440"/>
      <c r="VFI407" s="440"/>
      <c r="VFJ407" s="440"/>
      <c r="VFK407" s="440"/>
      <c r="VFL407" s="440"/>
      <c r="VFM407" s="440"/>
      <c r="VFN407" s="440"/>
      <c r="VFO407" s="440"/>
      <c r="VFP407" s="440"/>
      <c r="VFQ407" s="440"/>
      <c r="VFR407" s="440"/>
      <c r="VFS407" s="440"/>
      <c r="VFT407" s="440"/>
      <c r="VFU407" s="440"/>
      <c r="VFV407" s="440"/>
      <c r="VFW407" s="440"/>
      <c r="VFX407" s="440"/>
      <c r="VFY407" s="440"/>
      <c r="VFZ407" s="440"/>
      <c r="VGA407" s="440"/>
      <c r="VGB407" s="440"/>
      <c r="VGC407" s="440"/>
      <c r="VGD407" s="440"/>
      <c r="VGE407" s="440"/>
      <c r="VGF407" s="440"/>
      <c r="VGG407" s="440"/>
      <c r="VGH407" s="440"/>
      <c r="VGI407" s="440"/>
      <c r="VGJ407" s="440"/>
      <c r="VGK407" s="440"/>
      <c r="VGL407" s="440"/>
      <c r="VGM407" s="440"/>
      <c r="VGN407" s="440"/>
      <c r="VGO407" s="440"/>
      <c r="VGP407" s="440"/>
      <c r="VGQ407" s="440"/>
      <c r="VGR407" s="440"/>
      <c r="VGS407" s="440"/>
      <c r="VGT407" s="440"/>
      <c r="VGU407" s="440"/>
      <c r="VGV407" s="440"/>
      <c r="VGW407" s="440"/>
      <c r="VGX407" s="440"/>
      <c r="VGY407" s="440"/>
      <c r="VGZ407" s="440"/>
      <c r="VHA407" s="440"/>
      <c r="VHB407" s="440"/>
      <c r="VHC407" s="440"/>
      <c r="VHD407" s="440"/>
      <c r="VHE407" s="440"/>
      <c r="VHF407" s="440"/>
      <c r="VHG407" s="440"/>
      <c r="VHH407" s="440"/>
      <c r="VHI407" s="440"/>
      <c r="VHJ407" s="440"/>
      <c r="VHK407" s="440"/>
      <c r="VHL407" s="440"/>
      <c r="VHM407" s="440"/>
      <c r="VHN407" s="440"/>
      <c r="VHO407" s="440"/>
      <c r="VHP407" s="440"/>
      <c r="VHQ407" s="440"/>
      <c r="VHR407" s="440"/>
      <c r="VHS407" s="440"/>
      <c r="VHT407" s="440"/>
      <c r="VHU407" s="440"/>
      <c r="VHV407" s="440"/>
      <c r="VHW407" s="440"/>
      <c r="VHX407" s="440"/>
      <c r="VHY407" s="440"/>
      <c r="VHZ407" s="440"/>
      <c r="VIA407" s="440"/>
      <c r="VIB407" s="440"/>
      <c r="VIC407" s="440"/>
      <c r="VID407" s="440"/>
      <c r="VIE407" s="440"/>
      <c r="VIF407" s="440"/>
      <c r="VIG407" s="440"/>
      <c r="VIH407" s="440"/>
      <c r="VII407" s="440"/>
      <c r="VIJ407" s="440"/>
      <c r="VIK407" s="440"/>
      <c r="VIL407" s="440"/>
      <c r="VIM407" s="440"/>
      <c r="VIN407" s="440"/>
      <c r="VIO407" s="440"/>
      <c r="VIP407" s="440"/>
      <c r="VIQ407" s="440"/>
      <c r="VIR407" s="440"/>
      <c r="VIS407" s="440"/>
      <c r="VIT407" s="440"/>
      <c r="VIU407" s="440"/>
      <c r="VIV407" s="440"/>
      <c r="VIW407" s="440"/>
      <c r="VIX407" s="440"/>
      <c r="VIY407" s="440"/>
      <c r="VIZ407" s="440"/>
      <c r="VJA407" s="440"/>
      <c r="VJB407" s="440"/>
      <c r="VJC407" s="440"/>
      <c r="VJD407" s="440"/>
      <c r="VJE407" s="440"/>
      <c r="VJF407" s="440"/>
      <c r="VJG407" s="440"/>
      <c r="VJH407" s="440"/>
      <c r="VJI407" s="440"/>
      <c r="VJJ407" s="440"/>
      <c r="VJK407" s="440"/>
      <c r="VJL407" s="440"/>
      <c r="VJM407" s="440"/>
      <c r="VJN407" s="440"/>
      <c r="VJO407" s="440"/>
      <c r="VJP407" s="440"/>
      <c r="VJQ407" s="440"/>
      <c r="VJR407" s="440"/>
      <c r="VJS407" s="440"/>
      <c r="VJT407" s="440"/>
      <c r="VJU407" s="440"/>
      <c r="VJV407" s="440"/>
      <c r="VJW407" s="440"/>
      <c r="VJX407" s="440"/>
      <c r="VJY407" s="440"/>
      <c r="VJZ407" s="440"/>
      <c r="VKA407" s="440"/>
      <c r="VKB407" s="440"/>
      <c r="VKC407" s="440"/>
      <c r="VKD407" s="440"/>
      <c r="VKE407" s="440"/>
      <c r="VKF407" s="440"/>
      <c r="VKG407" s="440"/>
      <c r="VKH407" s="440"/>
      <c r="VKI407" s="440"/>
      <c r="VKJ407" s="440"/>
      <c r="VKK407" s="440"/>
      <c r="VKL407" s="440"/>
      <c r="VKM407" s="440"/>
      <c r="VKN407" s="440"/>
      <c r="VKO407" s="440"/>
      <c r="VKP407" s="440"/>
      <c r="VKQ407" s="440"/>
      <c r="VKR407" s="440"/>
      <c r="VKS407" s="440"/>
      <c r="VKT407" s="440"/>
      <c r="VKU407" s="440"/>
      <c r="VKV407" s="440"/>
      <c r="VKW407" s="440"/>
      <c r="VKX407" s="440"/>
      <c r="VKY407" s="440"/>
      <c r="VKZ407" s="440"/>
      <c r="VLA407" s="440"/>
      <c r="VLB407" s="440"/>
      <c r="VLC407" s="440"/>
      <c r="VLD407" s="440"/>
      <c r="VLE407" s="440"/>
      <c r="VLF407" s="440"/>
      <c r="VLG407" s="440"/>
      <c r="VLH407" s="440"/>
      <c r="VLI407" s="440"/>
      <c r="VLJ407" s="440"/>
      <c r="VLK407" s="440"/>
      <c r="VLL407" s="440"/>
      <c r="VLM407" s="440"/>
      <c r="VLN407" s="440"/>
      <c r="VLO407" s="440"/>
      <c r="VLP407" s="440"/>
      <c r="VLQ407" s="440"/>
      <c r="VLR407" s="440"/>
      <c r="VLS407" s="440"/>
      <c r="VLT407" s="440"/>
      <c r="VLU407" s="440"/>
      <c r="VLV407" s="440"/>
      <c r="VLW407" s="440"/>
      <c r="VLX407" s="440"/>
      <c r="VLY407" s="440"/>
      <c r="VLZ407" s="440"/>
      <c r="VMA407" s="440"/>
      <c r="VMB407" s="440"/>
      <c r="VMC407" s="440"/>
      <c r="VMD407" s="440"/>
      <c r="VME407" s="440"/>
      <c r="VMF407" s="440"/>
      <c r="VMG407" s="440"/>
      <c r="VMH407" s="440"/>
      <c r="VMI407" s="440"/>
      <c r="VMJ407" s="440"/>
      <c r="VMK407" s="440"/>
      <c r="VML407" s="440"/>
      <c r="VMM407" s="440"/>
      <c r="VMN407" s="440"/>
      <c r="VMO407" s="440"/>
      <c r="VMP407" s="440"/>
      <c r="VMQ407" s="440"/>
      <c r="VMR407" s="440"/>
      <c r="VMS407" s="440"/>
      <c r="VMT407" s="440"/>
      <c r="VMU407" s="440"/>
      <c r="VMV407" s="440"/>
      <c r="VMW407" s="440"/>
      <c r="VMX407" s="440"/>
      <c r="VMY407" s="440"/>
      <c r="VMZ407" s="440"/>
      <c r="VNA407" s="440"/>
      <c r="VNB407" s="440"/>
      <c r="VNC407" s="440"/>
      <c r="VND407" s="440"/>
      <c r="VNE407" s="440"/>
      <c r="VNF407" s="440"/>
      <c r="VNG407" s="440"/>
      <c r="VNH407" s="440"/>
      <c r="VNI407" s="440"/>
      <c r="VNJ407" s="440"/>
      <c r="VNK407" s="440"/>
      <c r="VNL407" s="440"/>
      <c r="VNM407" s="440"/>
      <c r="VNN407" s="440"/>
      <c r="VNO407" s="440"/>
      <c r="VNP407" s="440"/>
      <c r="VNQ407" s="440"/>
      <c r="VNR407" s="440"/>
      <c r="VNS407" s="440"/>
      <c r="VNT407" s="440"/>
      <c r="VNU407" s="440"/>
      <c r="VNV407" s="440"/>
      <c r="VNW407" s="440"/>
      <c r="VNX407" s="440"/>
      <c r="VNY407" s="440"/>
      <c r="VNZ407" s="440"/>
      <c r="VOA407" s="440"/>
      <c r="VOB407" s="440"/>
      <c r="VOC407" s="440"/>
      <c r="VOD407" s="440"/>
      <c r="VOE407" s="440"/>
      <c r="VOF407" s="440"/>
      <c r="VOG407" s="440"/>
      <c r="VOH407" s="440"/>
      <c r="VOI407" s="440"/>
      <c r="VOJ407" s="440"/>
      <c r="VOK407" s="440"/>
      <c r="VOL407" s="440"/>
      <c r="VOM407" s="440"/>
      <c r="VON407" s="440"/>
      <c r="VOO407" s="440"/>
      <c r="VOP407" s="440"/>
      <c r="VOQ407" s="440"/>
      <c r="VOR407" s="440"/>
      <c r="VOS407" s="440"/>
      <c r="VOT407" s="440"/>
      <c r="VOU407" s="440"/>
      <c r="VOV407" s="440"/>
      <c r="VOW407" s="440"/>
      <c r="VOX407" s="440"/>
      <c r="VOY407" s="440"/>
      <c r="VOZ407" s="440"/>
      <c r="VPA407" s="440"/>
      <c r="VPB407" s="440"/>
      <c r="VPC407" s="440"/>
      <c r="VPD407" s="440"/>
      <c r="VPE407" s="440"/>
      <c r="VPF407" s="440"/>
      <c r="VPG407" s="440"/>
      <c r="VPH407" s="440"/>
      <c r="VPI407" s="440"/>
      <c r="VPJ407" s="440"/>
      <c r="VPK407" s="440"/>
      <c r="VPL407" s="440"/>
      <c r="VPM407" s="440"/>
      <c r="VPN407" s="440"/>
      <c r="VPO407" s="440"/>
      <c r="VPP407" s="440"/>
      <c r="VPQ407" s="440"/>
      <c r="VPR407" s="440"/>
      <c r="VPS407" s="440"/>
      <c r="VPT407" s="440"/>
      <c r="VPU407" s="440"/>
      <c r="VPV407" s="440"/>
      <c r="VPW407" s="440"/>
      <c r="VPX407" s="440"/>
      <c r="VPY407" s="440"/>
      <c r="VPZ407" s="440"/>
      <c r="VQA407" s="440"/>
      <c r="VQB407" s="440"/>
      <c r="VQC407" s="440"/>
      <c r="VQD407" s="440"/>
      <c r="VQE407" s="440"/>
      <c r="VQF407" s="440"/>
      <c r="VQG407" s="440"/>
      <c r="VQH407" s="440"/>
      <c r="VQI407" s="440"/>
      <c r="VQJ407" s="440"/>
      <c r="VQK407" s="440"/>
      <c r="VQL407" s="440"/>
      <c r="VQM407" s="440"/>
      <c r="VQN407" s="440"/>
      <c r="VQO407" s="440"/>
      <c r="VQP407" s="440"/>
      <c r="VQQ407" s="440"/>
      <c r="VQR407" s="440"/>
      <c r="VQS407" s="440"/>
      <c r="VQT407" s="440"/>
      <c r="VQU407" s="440"/>
      <c r="VQV407" s="440"/>
      <c r="VQW407" s="440"/>
      <c r="VQX407" s="440"/>
      <c r="VQY407" s="440"/>
      <c r="VQZ407" s="440"/>
      <c r="VRA407" s="440"/>
      <c r="VRB407" s="440"/>
      <c r="VRC407" s="440"/>
      <c r="VRD407" s="440"/>
      <c r="VRE407" s="440"/>
      <c r="VRF407" s="440"/>
      <c r="VRG407" s="440"/>
      <c r="VRH407" s="440"/>
      <c r="VRI407" s="440"/>
      <c r="VRJ407" s="440"/>
      <c r="VRK407" s="440"/>
      <c r="VRL407" s="440"/>
      <c r="VRM407" s="440"/>
      <c r="VRN407" s="440"/>
      <c r="VRO407" s="440"/>
      <c r="VRP407" s="440"/>
      <c r="VRQ407" s="440"/>
      <c r="VRR407" s="440"/>
      <c r="VRS407" s="440"/>
      <c r="VRT407" s="440"/>
      <c r="VRU407" s="440"/>
      <c r="VRV407" s="440"/>
      <c r="VRW407" s="440"/>
      <c r="VRX407" s="440"/>
      <c r="VRY407" s="440"/>
      <c r="VRZ407" s="440"/>
      <c r="VSA407" s="440"/>
      <c r="VSB407" s="440"/>
      <c r="VSC407" s="440"/>
      <c r="VSD407" s="440"/>
      <c r="VSE407" s="440"/>
      <c r="VSF407" s="440"/>
      <c r="VSG407" s="440"/>
      <c r="VSH407" s="440"/>
      <c r="VSI407" s="440"/>
      <c r="VSJ407" s="440"/>
      <c r="VSK407" s="440"/>
      <c r="VSL407" s="440"/>
      <c r="VSM407" s="440"/>
      <c r="VSN407" s="440"/>
      <c r="VSO407" s="440"/>
      <c r="VSP407" s="440"/>
      <c r="VSQ407" s="440"/>
      <c r="VSR407" s="440"/>
      <c r="VSS407" s="440"/>
      <c r="VST407" s="440"/>
      <c r="VSU407" s="440"/>
      <c r="VSV407" s="440"/>
      <c r="VSW407" s="440"/>
      <c r="VSX407" s="440"/>
      <c r="VSY407" s="440"/>
      <c r="VSZ407" s="440"/>
      <c r="VTA407" s="440"/>
      <c r="VTB407" s="440"/>
      <c r="VTC407" s="440"/>
      <c r="VTD407" s="440"/>
      <c r="VTE407" s="440"/>
      <c r="VTF407" s="440"/>
      <c r="VTG407" s="440"/>
      <c r="VTH407" s="440"/>
      <c r="VTI407" s="440"/>
      <c r="VTJ407" s="440"/>
      <c r="VTK407" s="440"/>
      <c r="VTL407" s="440"/>
      <c r="VTM407" s="440"/>
      <c r="VTN407" s="440"/>
      <c r="VTO407" s="440"/>
      <c r="VTP407" s="440"/>
      <c r="VTQ407" s="440"/>
      <c r="VTR407" s="440"/>
      <c r="VTS407" s="440"/>
      <c r="VTT407" s="440"/>
      <c r="VTU407" s="440"/>
      <c r="VTV407" s="440"/>
      <c r="VTW407" s="440"/>
      <c r="VTX407" s="440"/>
      <c r="VTY407" s="440"/>
      <c r="VTZ407" s="440"/>
      <c r="VUA407" s="440"/>
      <c r="VUB407" s="440"/>
      <c r="VUC407" s="440"/>
      <c r="VUD407" s="440"/>
      <c r="VUE407" s="440"/>
      <c r="VUF407" s="440"/>
      <c r="VUG407" s="440"/>
      <c r="VUH407" s="440"/>
      <c r="VUI407" s="440"/>
      <c r="VUJ407" s="440"/>
      <c r="VUK407" s="440"/>
      <c r="VUL407" s="440"/>
      <c r="VUM407" s="440"/>
      <c r="VUN407" s="440"/>
      <c r="VUO407" s="440"/>
      <c r="VUP407" s="440"/>
      <c r="VUQ407" s="440"/>
      <c r="VUR407" s="440"/>
      <c r="VUS407" s="440"/>
      <c r="VUT407" s="440"/>
      <c r="VUU407" s="440"/>
      <c r="VUV407" s="440"/>
      <c r="VUW407" s="440"/>
      <c r="VUX407" s="440"/>
      <c r="VUY407" s="440"/>
      <c r="VUZ407" s="440"/>
      <c r="VVA407" s="440"/>
      <c r="VVB407" s="440"/>
      <c r="VVC407" s="440"/>
      <c r="VVD407" s="440"/>
      <c r="VVE407" s="440"/>
      <c r="VVF407" s="440"/>
      <c r="VVG407" s="440"/>
      <c r="VVH407" s="440"/>
      <c r="VVI407" s="440"/>
      <c r="VVJ407" s="440"/>
      <c r="VVK407" s="440"/>
      <c r="VVL407" s="440"/>
      <c r="VVM407" s="440"/>
      <c r="VVN407" s="440"/>
      <c r="VVO407" s="440"/>
      <c r="VVP407" s="440"/>
      <c r="VVQ407" s="440"/>
      <c r="VVR407" s="440"/>
      <c r="VVS407" s="440"/>
      <c r="VVT407" s="440"/>
      <c r="VVU407" s="440"/>
      <c r="VVV407" s="440"/>
      <c r="VVW407" s="440"/>
      <c r="VVX407" s="440"/>
      <c r="VVY407" s="440"/>
      <c r="VVZ407" s="440"/>
      <c r="VWA407" s="440"/>
      <c r="VWB407" s="440"/>
      <c r="VWC407" s="440"/>
      <c r="VWD407" s="440"/>
      <c r="VWE407" s="440"/>
      <c r="VWF407" s="440"/>
      <c r="VWG407" s="440"/>
      <c r="VWH407" s="440"/>
      <c r="VWI407" s="440"/>
      <c r="VWJ407" s="440"/>
      <c r="VWK407" s="440"/>
      <c r="VWL407" s="440"/>
      <c r="VWM407" s="440"/>
      <c r="VWN407" s="440"/>
      <c r="VWO407" s="440"/>
      <c r="VWP407" s="440"/>
      <c r="VWQ407" s="440"/>
      <c r="VWR407" s="440"/>
      <c r="VWS407" s="440"/>
      <c r="VWT407" s="440"/>
      <c r="VWU407" s="440"/>
      <c r="VWV407" s="440"/>
      <c r="VWW407" s="440"/>
      <c r="VWX407" s="440"/>
      <c r="VWY407" s="440"/>
      <c r="VWZ407" s="440"/>
      <c r="VXA407" s="440"/>
      <c r="VXB407" s="440"/>
      <c r="VXC407" s="440"/>
      <c r="VXD407" s="440"/>
      <c r="VXE407" s="440"/>
      <c r="VXF407" s="440"/>
      <c r="VXG407" s="440"/>
      <c r="VXH407" s="440"/>
      <c r="VXI407" s="440"/>
      <c r="VXJ407" s="440"/>
      <c r="VXK407" s="440"/>
      <c r="VXL407" s="440"/>
      <c r="VXM407" s="440"/>
      <c r="VXN407" s="440"/>
      <c r="VXO407" s="440"/>
      <c r="VXP407" s="440"/>
      <c r="VXQ407" s="440"/>
      <c r="VXR407" s="440"/>
      <c r="VXS407" s="440"/>
      <c r="VXT407" s="440"/>
      <c r="VXU407" s="440"/>
      <c r="VXV407" s="440"/>
      <c r="VXW407" s="440"/>
      <c r="VXX407" s="440"/>
      <c r="VXY407" s="440"/>
      <c r="VXZ407" s="440"/>
      <c r="VYA407" s="440"/>
      <c r="VYB407" s="440"/>
      <c r="VYC407" s="440"/>
      <c r="VYD407" s="440"/>
      <c r="VYE407" s="440"/>
      <c r="VYF407" s="440"/>
      <c r="VYG407" s="440"/>
      <c r="VYH407" s="440"/>
      <c r="VYI407" s="440"/>
      <c r="VYJ407" s="440"/>
      <c r="VYK407" s="440"/>
      <c r="VYL407" s="440"/>
      <c r="VYM407" s="440"/>
      <c r="VYN407" s="440"/>
      <c r="VYO407" s="440"/>
      <c r="VYP407" s="440"/>
      <c r="VYQ407" s="440"/>
      <c r="VYR407" s="440"/>
      <c r="VYS407" s="440"/>
      <c r="VYT407" s="440"/>
      <c r="VYU407" s="440"/>
      <c r="VYV407" s="440"/>
      <c r="VYW407" s="440"/>
      <c r="VYX407" s="440"/>
      <c r="VYY407" s="440"/>
      <c r="VYZ407" s="440"/>
      <c r="VZA407" s="440"/>
      <c r="VZB407" s="440"/>
      <c r="VZC407" s="440"/>
      <c r="VZD407" s="440"/>
      <c r="VZE407" s="440"/>
      <c r="VZF407" s="440"/>
      <c r="VZG407" s="440"/>
      <c r="VZH407" s="440"/>
      <c r="VZI407" s="440"/>
      <c r="VZJ407" s="440"/>
      <c r="VZK407" s="440"/>
      <c r="VZL407" s="440"/>
      <c r="VZM407" s="440"/>
      <c r="VZN407" s="440"/>
      <c r="VZO407" s="440"/>
      <c r="VZP407" s="440"/>
      <c r="VZQ407" s="440"/>
      <c r="VZR407" s="440"/>
      <c r="VZS407" s="440"/>
      <c r="VZT407" s="440"/>
      <c r="VZU407" s="440"/>
      <c r="VZV407" s="440"/>
      <c r="VZW407" s="440"/>
      <c r="VZX407" s="440"/>
      <c r="VZY407" s="440"/>
      <c r="VZZ407" s="440"/>
      <c r="WAA407" s="440"/>
      <c r="WAB407" s="440"/>
      <c r="WAC407" s="440"/>
      <c r="WAD407" s="440"/>
      <c r="WAE407" s="440"/>
      <c r="WAF407" s="440"/>
      <c r="WAG407" s="440"/>
      <c r="WAH407" s="440"/>
      <c r="WAI407" s="440"/>
      <c r="WAJ407" s="440"/>
      <c r="WAK407" s="440"/>
      <c r="WAL407" s="440"/>
      <c r="WAM407" s="440"/>
      <c r="WAN407" s="440"/>
      <c r="WAO407" s="440"/>
      <c r="WAP407" s="440"/>
      <c r="WAQ407" s="440"/>
      <c r="WAR407" s="440"/>
      <c r="WAS407" s="440"/>
      <c r="WAT407" s="440"/>
      <c r="WAU407" s="440"/>
      <c r="WAV407" s="440"/>
      <c r="WAW407" s="440"/>
      <c r="WAX407" s="440"/>
      <c r="WAY407" s="440"/>
      <c r="WAZ407" s="440"/>
      <c r="WBA407" s="440"/>
      <c r="WBB407" s="440"/>
      <c r="WBC407" s="440"/>
      <c r="WBD407" s="440"/>
      <c r="WBE407" s="440"/>
      <c r="WBF407" s="440"/>
      <c r="WBG407" s="440"/>
      <c r="WBH407" s="440"/>
      <c r="WBI407" s="440"/>
      <c r="WBJ407" s="440"/>
      <c r="WBK407" s="440"/>
      <c r="WBL407" s="440"/>
      <c r="WBM407" s="440"/>
      <c r="WBN407" s="440"/>
      <c r="WBO407" s="440"/>
      <c r="WBP407" s="440"/>
      <c r="WBQ407" s="440"/>
      <c r="WBR407" s="440"/>
      <c r="WBS407" s="440"/>
      <c r="WBT407" s="440"/>
      <c r="WBU407" s="440"/>
      <c r="WBV407" s="440"/>
      <c r="WBW407" s="440"/>
      <c r="WBX407" s="440"/>
      <c r="WBY407" s="440"/>
      <c r="WBZ407" s="440"/>
      <c r="WCA407" s="440"/>
      <c r="WCB407" s="440"/>
      <c r="WCC407" s="440"/>
      <c r="WCD407" s="440"/>
      <c r="WCE407" s="440"/>
      <c r="WCF407" s="440"/>
      <c r="WCG407" s="440"/>
      <c r="WCH407" s="440"/>
      <c r="WCI407" s="440"/>
      <c r="WCJ407" s="440"/>
      <c r="WCK407" s="440"/>
      <c r="WCL407" s="440"/>
      <c r="WCM407" s="440"/>
      <c r="WCN407" s="440"/>
      <c r="WCO407" s="440"/>
      <c r="WCP407" s="440"/>
      <c r="WCQ407" s="440"/>
      <c r="WCR407" s="440"/>
      <c r="WCS407" s="440"/>
      <c r="WCT407" s="440"/>
      <c r="WCU407" s="440"/>
      <c r="WCV407" s="440"/>
      <c r="WCW407" s="440"/>
      <c r="WCX407" s="440"/>
      <c r="WCY407" s="440"/>
      <c r="WCZ407" s="440"/>
      <c r="WDA407" s="440"/>
      <c r="WDB407" s="440"/>
      <c r="WDC407" s="440"/>
      <c r="WDD407" s="440"/>
      <c r="WDE407" s="440"/>
      <c r="WDF407" s="440"/>
      <c r="WDG407" s="440"/>
      <c r="WDH407" s="440"/>
      <c r="WDI407" s="440"/>
      <c r="WDJ407" s="440"/>
      <c r="WDK407" s="440"/>
      <c r="WDL407" s="440"/>
      <c r="WDM407" s="440"/>
      <c r="WDN407" s="440"/>
      <c r="WDO407" s="440"/>
      <c r="WDP407" s="440"/>
      <c r="WDQ407" s="440"/>
      <c r="WDR407" s="440"/>
      <c r="WDS407" s="440"/>
      <c r="WDT407" s="440"/>
      <c r="WDU407" s="440"/>
      <c r="WDV407" s="440"/>
      <c r="WDW407" s="440"/>
      <c r="WDX407" s="440"/>
      <c r="WDY407" s="440"/>
      <c r="WDZ407" s="440"/>
      <c r="WEA407" s="440"/>
      <c r="WEB407" s="440"/>
      <c r="WEC407" s="440"/>
      <c r="WED407" s="440"/>
      <c r="WEE407" s="440"/>
      <c r="WEF407" s="440"/>
      <c r="WEG407" s="440"/>
      <c r="WEH407" s="440"/>
      <c r="WEI407" s="440"/>
      <c r="WEJ407" s="440"/>
      <c r="WEK407" s="440"/>
      <c r="WEL407" s="440"/>
      <c r="WEM407" s="440"/>
      <c r="WEN407" s="440"/>
      <c r="WEO407" s="440"/>
      <c r="WEP407" s="440"/>
      <c r="WEQ407" s="440"/>
      <c r="WER407" s="440"/>
      <c r="WES407" s="440"/>
      <c r="WET407" s="440"/>
      <c r="WEU407" s="440"/>
      <c r="WEV407" s="440"/>
      <c r="WEW407" s="440"/>
      <c r="WEX407" s="440"/>
      <c r="WEY407" s="440"/>
      <c r="WEZ407" s="440"/>
      <c r="WFA407" s="440"/>
      <c r="WFB407" s="440"/>
      <c r="WFC407" s="440"/>
      <c r="WFD407" s="440"/>
      <c r="WFE407" s="440"/>
      <c r="WFF407" s="440"/>
      <c r="WFG407" s="440"/>
      <c r="WFH407" s="440"/>
      <c r="WFI407" s="440"/>
      <c r="WFJ407" s="440"/>
      <c r="WFK407" s="440"/>
      <c r="WFL407" s="440"/>
      <c r="WFM407" s="440"/>
      <c r="WFN407" s="440"/>
      <c r="WFO407" s="440"/>
      <c r="WFP407" s="440"/>
      <c r="WFQ407" s="440"/>
      <c r="WFR407" s="440"/>
      <c r="WFS407" s="440"/>
      <c r="WFT407" s="440"/>
      <c r="WFU407" s="440"/>
      <c r="WFV407" s="440"/>
      <c r="WFW407" s="440"/>
      <c r="WFX407" s="440"/>
      <c r="WFY407" s="440"/>
      <c r="WFZ407" s="440"/>
      <c r="WGA407" s="440"/>
      <c r="WGB407" s="440"/>
      <c r="WGC407" s="440"/>
      <c r="WGD407" s="440"/>
      <c r="WGE407" s="440"/>
      <c r="WGF407" s="440"/>
      <c r="WGG407" s="440"/>
      <c r="WGH407" s="440"/>
      <c r="WGI407" s="440"/>
      <c r="WGJ407" s="440"/>
      <c r="WGK407" s="440"/>
      <c r="WGL407" s="440"/>
      <c r="WGM407" s="440"/>
      <c r="WGN407" s="440"/>
      <c r="WGO407" s="440"/>
      <c r="WGP407" s="440"/>
      <c r="WGQ407" s="440"/>
      <c r="WGR407" s="440"/>
      <c r="WGS407" s="440"/>
      <c r="WGT407" s="440"/>
      <c r="WGU407" s="440"/>
      <c r="WGV407" s="440"/>
      <c r="WGW407" s="440"/>
      <c r="WGX407" s="440"/>
      <c r="WGY407" s="440"/>
      <c r="WGZ407" s="440"/>
      <c r="WHA407" s="440"/>
      <c r="WHB407" s="440"/>
      <c r="WHC407" s="440"/>
      <c r="WHD407" s="440"/>
      <c r="WHE407" s="440"/>
      <c r="WHF407" s="440"/>
      <c r="WHG407" s="440"/>
      <c r="WHH407" s="440"/>
      <c r="WHI407" s="440"/>
      <c r="WHJ407" s="440"/>
      <c r="WHK407" s="440"/>
      <c r="WHL407" s="440"/>
      <c r="WHM407" s="440"/>
      <c r="WHN407" s="440"/>
      <c r="WHO407" s="440"/>
      <c r="WHP407" s="440"/>
      <c r="WHQ407" s="440"/>
      <c r="WHR407" s="440"/>
      <c r="WHS407" s="440"/>
      <c r="WHT407" s="440"/>
      <c r="WHU407" s="440"/>
      <c r="WHV407" s="440"/>
      <c r="WHW407" s="440"/>
      <c r="WHX407" s="440"/>
      <c r="WHY407" s="440"/>
      <c r="WHZ407" s="440"/>
      <c r="WIA407" s="440"/>
      <c r="WIB407" s="440"/>
      <c r="WIC407" s="440"/>
      <c r="WID407" s="440"/>
      <c r="WIE407" s="440"/>
      <c r="WIF407" s="440"/>
      <c r="WIG407" s="440"/>
      <c r="WIH407" s="440"/>
      <c r="WII407" s="440"/>
      <c r="WIJ407" s="440"/>
      <c r="WIK407" s="440"/>
      <c r="WIL407" s="440"/>
      <c r="WIM407" s="440"/>
      <c r="WIN407" s="440"/>
      <c r="WIO407" s="440"/>
      <c r="WIP407" s="440"/>
      <c r="WIQ407" s="440"/>
      <c r="WIR407" s="440"/>
      <c r="WIS407" s="440"/>
      <c r="WIT407" s="440"/>
      <c r="WIU407" s="440"/>
      <c r="WIV407" s="440"/>
      <c r="WIW407" s="440"/>
      <c r="WIX407" s="440"/>
      <c r="WIY407" s="440"/>
      <c r="WIZ407" s="440"/>
      <c r="WJA407" s="440"/>
      <c r="WJB407" s="440"/>
      <c r="WJC407" s="440"/>
      <c r="WJD407" s="440"/>
      <c r="WJE407" s="440"/>
      <c r="WJF407" s="440"/>
      <c r="WJG407" s="440"/>
      <c r="WJH407" s="440"/>
      <c r="WJI407" s="440"/>
      <c r="WJJ407" s="440"/>
      <c r="WJK407" s="440"/>
      <c r="WJL407" s="440"/>
      <c r="WJM407" s="440"/>
      <c r="WJN407" s="440"/>
      <c r="WJO407" s="440"/>
      <c r="WJP407" s="440"/>
      <c r="WJQ407" s="440"/>
      <c r="WJR407" s="440"/>
      <c r="WJS407" s="440"/>
      <c r="WJT407" s="440"/>
      <c r="WJU407" s="440"/>
      <c r="WJV407" s="440"/>
      <c r="WJW407" s="440"/>
      <c r="WJX407" s="440"/>
      <c r="WJY407" s="440"/>
      <c r="WJZ407" s="440"/>
      <c r="WKA407" s="440"/>
      <c r="WKB407" s="440"/>
      <c r="WKC407" s="440"/>
      <c r="WKD407" s="440"/>
      <c r="WKE407" s="440"/>
      <c r="WKF407" s="440"/>
      <c r="WKG407" s="440"/>
      <c r="WKH407" s="440"/>
      <c r="WKI407" s="440"/>
      <c r="WKJ407" s="440"/>
      <c r="WKK407" s="440"/>
      <c r="WKL407" s="440"/>
      <c r="WKM407" s="440"/>
      <c r="WKN407" s="440"/>
      <c r="WKO407" s="440"/>
      <c r="WKP407" s="440"/>
      <c r="WKQ407" s="440"/>
      <c r="WKR407" s="440"/>
      <c r="WKS407" s="440"/>
      <c r="WKT407" s="440"/>
      <c r="WKU407" s="440"/>
      <c r="WKV407" s="440"/>
      <c r="WKW407" s="440"/>
      <c r="WKX407" s="440"/>
      <c r="WKY407" s="440"/>
      <c r="WKZ407" s="440"/>
      <c r="WLA407" s="440"/>
      <c r="WLB407" s="440"/>
      <c r="WLC407" s="440"/>
      <c r="WLD407" s="440"/>
      <c r="WLE407" s="440"/>
      <c r="WLF407" s="440"/>
      <c r="WLG407" s="440"/>
      <c r="WLH407" s="440"/>
      <c r="WLI407" s="440"/>
      <c r="WLJ407" s="440"/>
      <c r="WLK407" s="440"/>
      <c r="WLL407" s="440"/>
      <c r="WLM407" s="440"/>
      <c r="WLN407" s="440"/>
      <c r="WLO407" s="440"/>
      <c r="WLP407" s="440"/>
      <c r="WLQ407" s="440"/>
      <c r="WLR407" s="440"/>
      <c r="WLS407" s="440"/>
      <c r="WLT407" s="440"/>
      <c r="WLU407" s="440"/>
      <c r="WLV407" s="440"/>
      <c r="WLW407" s="440"/>
      <c r="WLX407" s="440"/>
      <c r="WLY407" s="440"/>
      <c r="WLZ407" s="440"/>
      <c r="WMA407" s="440"/>
      <c r="WMB407" s="440"/>
      <c r="WMC407" s="440"/>
      <c r="WMD407" s="440"/>
      <c r="WME407" s="440"/>
      <c r="WMF407" s="440"/>
      <c r="WMG407" s="440"/>
      <c r="WMH407" s="440"/>
      <c r="WMI407" s="440"/>
      <c r="WMJ407" s="440"/>
      <c r="WMK407" s="440"/>
      <c r="WML407" s="440"/>
      <c r="WMM407" s="440"/>
      <c r="WMN407" s="440"/>
      <c r="WMO407" s="440"/>
      <c r="WMP407" s="440"/>
      <c r="WMQ407" s="440"/>
      <c r="WMR407" s="440"/>
      <c r="WMS407" s="440"/>
      <c r="WMT407" s="440"/>
      <c r="WMU407" s="440"/>
      <c r="WMV407" s="440"/>
      <c r="WMW407" s="440"/>
      <c r="WMX407" s="440"/>
      <c r="WMY407" s="440"/>
      <c r="WMZ407" s="440"/>
      <c r="WNA407" s="440"/>
      <c r="WNB407" s="440"/>
      <c r="WNC407" s="440"/>
      <c r="WND407" s="440"/>
      <c r="WNE407" s="440"/>
      <c r="WNF407" s="440"/>
      <c r="WNG407" s="440"/>
      <c r="WNH407" s="440"/>
      <c r="WNI407" s="440"/>
      <c r="WNJ407" s="440"/>
      <c r="WNK407" s="440"/>
      <c r="WNL407" s="440"/>
      <c r="WNM407" s="440"/>
      <c r="WNN407" s="440"/>
      <c r="WNO407" s="440"/>
      <c r="WNP407" s="440"/>
      <c r="WNQ407" s="440"/>
      <c r="WNR407" s="440"/>
      <c r="WNS407" s="440"/>
      <c r="WNT407" s="440"/>
      <c r="WNU407" s="440"/>
      <c r="WNV407" s="440"/>
      <c r="WNW407" s="440"/>
      <c r="WNX407" s="440"/>
      <c r="WNY407" s="440"/>
      <c r="WNZ407" s="440"/>
      <c r="WOA407" s="440"/>
      <c r="WOB407" s="440"/>
      <c r="WOC407" s="440"/>
      <c r="WOD407" s="440"/>
      <c r="WOE407" s="440"/>
      <c r="WOF407" s="440"/>
      <c r="WOG407" s="440"/>
      <c r="WOH407" s="440"/>
      <c r="WOI407" s="440"/>
      <c r="WOJ407" s="440"/>
      <c r="WOK407" s="440"/>
      <c r="WOL407" s="440"/>
      <c r="WOM407" s="440"/>
      <c r="WON407" s="440"/>
      <c r="WOO407" s="440"/>
      <c r="WOP407" s="440"/>
      <c r="WOQ407" s="440"/>
      <c r="WOR407" s="440"/>
      <c r="WOS407" s="440"/>
      <c r="WOT407" s="440"/>
      <c r="WOU407" s="440"/>
      <c r="WOV407" s="440"/>
      <c r="WOW407" s="440"/>
      <c r="WOX407" s="440"/>
      <c r="WOY407" s="440"/>
      <c r="WOZ407" s="440"/>
      <c r="WPA407" s="440"/>
      <c r="WPB407" s="440"/>
      <c r="WPC407" s="440"/>
      <c r="WPD407" s="440"/>
      <c r="WPE407" s="440"/>
      <c r="WPF407" s="440"/>
      <c r="WPG407" s="440"/>
      <c r="WPH407" s="440"/>
      <c r="WPI407" s="440"/>
      <c r="WPJ407" s="440"/>
      <c r="WPK407" s="440"/>
      <c r="WPL407" s="440"/>
      <c r="WPM407" s="440"/>
      <c r="WPN407" s="440"/>
      <c r="WPO407" s="440"/>
      <c r="WPP407" s="440"/>
      <c r="WPQ407" s="440"/>
      <c r="WPR407" s="440"/>
      <c r="WPS407" s="440"/>
      <c r="WPT407" s="440"/>
      <c r="WPU407" s="440"/>
      <c r="WPV407" s="440"/>
      <c r="WPW407" s="440"/>
      <c r="WPX407" s="440"/>
      <c r="WPY407" s="440"/>
      <c r="WPZ407" s="440"/>
      <c r="WQA407" s="440"/>
      <c r="WQB407" s="440"/>
      <c r="WQC407" s="440"/>
      <c r="WQD407" s="440"/>
      <c r="WQE407" s="440"/>
      <c r="WQF407" s="440"/>
      <c r="WQG407" s="440"/>
      <c r="WQH407" s="440"/>
      <c r="WQI407" s="440"/>
      <c r="WQJ407" s="440"/>
      <c r="WQK407" s="440"/>
      <c r="WQL407" s="440"/>
      <c r="WQM407" s="440"/>
      <c r="WQN407" s="440"/>
      <c r="WQO407" s="440"/>
      <c r="WQP407" s="440"/>
      <c r="WQQ407" s="440"/>
      <c r="WQR407" s="440"/>
      <c r="WQS407" s="440"/>
      <c r="WQT407" s="440"/>
      <c r="WQU407" s="440"/>
      <c r="WQV407" s="440"/>
      <c r="WQW407" s="440"/>
      <c r="WQX407" s="440"/>
      <c r="WQY407" s="440"/>
      <c r="WQZ407" s="440"/>
      <c r="WRA407" s="440"/>
      <c r="WRB407" s="440"/>
      <c r="WRC407" s="440"/>
      <c r="WRD407" s="440"/>
      <c r="WRE407" s="440"/>
      <c r="WRF407" s="440"/>
      <c r="WRG407" s="440"/>
      <c r="WRH407" s="440"/>
      <c r="WRI407" s="440"/>
      <c r="WRJ407" s="440"/>
      <c r="WRK407" s="440"/>
      <c r="WRL407" s="440"/>
      <c r="WRM407" s="440"/>
      <c r="WRN407" s="440"/>
      <c r="WRO407" s="440"/>
      <c r="WRP407" s="440"/>
      <c r="WRQ407" s="440"/>
      <c r="WRR407" s="440"/>
      <c r="WRS407" s="440"/>
      <c r="WRT407" s="440"/>
      <c r="WRU407" s="440"/>
      <c r="WRV407" s="440"/>
      <c r="WRW407" s="440"/>
      <c r="WRX407" s="440"/>
      <c r="WRY407" s="440"/>
      <c r="WRZ407" s="440"/>
      <c r="WSA407" s="440"/>
      <c r="WSB407" s="440"/>
      <c r="WSC407" s="440"/>
      <c r="WSD407" s="440"/>
      <c r="WSE407" s="440"/>
      <c r="WSF407" s="440"/>
      <c r="WSG407" s="440"/>
      <c r="WSH407" s="440"/>
      <c r="WSI407" s="440"/>
      <c r="WSJ407" s="440"/>
      <c r="WSK407" s="440"/>
      <c r="WSL407" s="440"/>
      <c r="WSM407" s="440"/>
      <c r="WSN407" s="440"/>
      <c r="WSO407" s="440"/>
      <c r="WSP407" s="440"/>
      <c r="WSQ407" s="440"/>
      <c r="WSR407" s="440"/>
      <c r="WSS407" s="440"/>
      <c r="WST407" s="440"/>
      <c r="WSU407" s="440"/>
      <c r="WSV407" s="440"/>
      <c r="WSW407" s="440"/>
      <c r="WSX407" s="440"/>
      <c r="WSY407" s="440"/>
      <c r="WSZ407" s="440"/>
      <c r="WTA407" s="440"/>
      <c r="WTB407" s="440"/>
      <c r="WTC407" s="440"/>
      <c r="WTD407" s="440"/>
      <c r="WTE407" s="440"/>
      <c r="WTF407" s="440"/>
      <c r="WTG407" s="440"/>
      <c r="WTH407" s="440"/>
      <c r="WTI407" s="440"/>
      <c r="WTJ407" s="440"/>
      <c r="WTK407" s="440"/>
      <c r="WTL407" s="440"/>
      <c r="WTM407" s="440"/>
      <c r="WTN407" s="440"/>
      <c r="WTO407" s="440"/>
      <c r="WTP407" s="440"/>
      <c r="WTQ407" s="440"/>
      <c r="WTR407" s="440"/>
      <c r="WTS407" s="440"/>
      <c r="WTT407" s="440"/>
      <c r="WTU407" s="440"/>
      <c r="WTV407" s="440"/>
      <c r="WTW407" s="440"/>
      <c r="WTX407" s="440"/>
      <c r="WTY407" s="440"/>
      <c r="WTZ407" s="440"/>
      <c r="WUA407" s="440"/>
      <c r="WUB407" s="440"/>
      <c r="WUC407" s="440"/>
      <c r="WUD407" s="440"/>
      <c r="WUE407" s="440"/>
      <c r="WUF407" s="440"/>
      <c r="WUG407" s="440"/>
      <c r="WUH407" s="440"/>
      <c r="WUI407" s="440"/>
      <c r="WUJ407" s="440"/>
      <c r="WUK407" s="440"/>
      <c r="WUL407" s="440"/>
      <c r="WUM407" s="440"/>
      <c r="WUN407" s="440"/>
      <c r="WUO407" s="440"/>
      <c r="WUP407" s="440"/>
      <c r="WUQ407" s="440"/>
      <c r="WUR407" s="440"/>
      <c r="WUS407" s="440"/>
      <c r="WUT407" s="440"/>
      <c r="WUU407" s="440"/>
      <c r="WUV407" s="440"/>
      <c r="WUW407" s="440"/>
      <c r="WUX407" s="440"/>
      <c r="WUY407" s="440"/>
      <c r="WUZ407" s="440"/>
      <c r="WVA407" s="440"/>
      <c r="WVB407" s="440"/>
      <c r="WVC407" s="440"/>
      <c r="WVD407" s="440"/>
      <c r="WVE407" s="440"/>
      <c r="WVF407" s="440"/>
      <c r="WVG407" s="440"/>
      <c r="WVH407" s="440"/>
      <c r="WVI407" s="440"/>
      <c r="WVJ407" s="440"/>
      <c r="WVK407" s="440"/>
      <c r="WVL407" s="440"/>
      <c r="WVM407" s="440"/>
      <c r="WVN407" s="440"/>
      <c r="WVO407" s="440"/>
      <c r="WVP407" s="440"/>
      <c r="WVQ407" s="440"/>
      <c r="WVR407" s="440"/>
      <c r="WVS407" s="440"/>
      <c r="WVT407" s="440"/>
      <c r="WVU407" s="440"/>
      <c r="WVV407" s="440"/>
      <c r="WVW407" s="440"/>
      <c r="WVX407" s="440"/>
      <c r="WVY407" s="440"/>
      <c r="WVZ407" s="440"/>
      <c r="WWA407" s="440"/>
      <c r="WWB407" s="440"/>
      <c r="WWC407" s="440"/>
      <c r="WWD407" s="440"/>
      <c r="WWE407" s="440"/>
      <c r="WWF407" s="440"/>
      <c r="WWG407" s="440"/>
      <c r="WWH407" s="440"/>
      <c r="WWI407" s="440"/>
      <c r="WWJ407" s="440"/>
      <c r="WWK407" s="440"/>
      <c r="WWL407" s="440"/>
      <c r="WWM407" s="440"/>
      <c r="WWN407" s="440"/>
      <c r="WWO407" s="440"/>
      <c r="WWP407" s="440"/>
      <c r="WWQ407" s="440"/>
      <c r="WWR407" s="440"/>
      <c r="WWS407" s="440"/>
      <c r="WWT407" s="440"/>
      <c r="WWU407" s="440"/>
      <c r="WWV407" s="440"/>
      <c r="WWW407" s="440"/>
      <c r="WWX407" s="440"/>
      <c r="WWY407" s="440"/>
      <c r="WWZ407" s="440"/>
      <c r="WXA407" s="440"/>
      <c r="WXB407" s="440"/>
      <c r="WXC407" s="440"/>
      <c r="WXD407" s="440"/>
      <c r="WXE407" s="440"/>
      <c r="WXF407" s="440"/>
      <c r="WXG407" s="440"/>
      <c r="WXH407" s="440"/>
      <c r="WXI407" s="440"/>
      <c r="WXJ407" s="440"/>
      <c r="WXK407" s="440"/>
      <c r="WXL407" s="440"/>
      <c r="WXM407" s="440"/>
      <c r="WXN407" s="440"/>
      <c r="WXO407" s="440"/>
      <c r="WXP407" s="440"/>
      <c r="WXQ407" s="440"/>
      <c r="WXR407" s="440"/>
      <c r="WXS407" s="440"/>
      <c r="WXT407" s="440"/>
      <c r="WXU407" s="440"/>
      <c r="WXV407" s="440"/>
      <c r="WXW407" s="440"/>
      <c r="WXX407" s="440"/>
      <c r="WXY407" s="440"/>
      <c r="WXZ407" s="440"/>
      <c r="WYA407" s="440"/>
      <c r="WYB407" s="440"/>
      <c r="WYC407" s="440"/>
      <c r="WYD407" s="440"/>
      <c r="WYE407" s="440"/>
      <c r="WYF407" s="440"/>
      <c r="WYG407" s="440"/>
      <c r="WYH407" s="440"/>
      <c r="WYI407" s="440"/>
      <c r="WYJ407" s="440"/>
      <c r="WYK407" s="440"/>
      <c r="WYL407" s="440"/>
      <c r="WYM407" s="440"/>
      <c r="WYN407" s="440"/>
      <c r="WYO407" s="440"/>
      <c r="WYP407" s="440"/>
      <c r="WYQ407" s="440"/>
      <c r="WYR407" s="440"/>
      <c r="WYS407" s="440"/>
      <c r="WYT407" s="440"/>
      <c r="WYU407" s="440"/>
      <c r="WYV407" s="440"/>
      <c r="WYW407" s="440"/>
      <c r="WYX407" s="440"/>
      <c r="WYY407" s="440"/>
      <c r="WYZ407" s="440"/>
      <c r="WZA407" s="440"/>
      <c r="WZB407" s="440"/>
      <c r="WZC407" s="440"/>
      <c r="WZD407" s="440"/>
      <c r="WZE407" s="440"/>
      <c r="WZF407" s="440"/>
      <c r="WZG407" s="440"/>
      <c r="WZH407" s="440"/>
      <c r="WZI407" s="440"/>
      <c r="WZJ407" s="440"/>
      <c r="WZK407" s="440"/>
      <c r="WZL407" s="440"/>
      <c r="WZM407" s="440"/>
      <c r="WZN407" s="440"/>
      <c r="WZO407" s="440"/>
      <c r="WZP407" s="440"/>
      <c r="WZQ407" s="440"/>
      <c r="WZR407" s="440"/>
      <c r="WZS407" s="440"/>
      <c r="WZT407" s="440"/>
      <c r="WZU407" s="440"/>
      <c r="WZV407" s="440"/>
      <c r="WZW407" s="440"/>
      <c r="WZX407" s="440"/>
      <c r="WZY407" s="440"/>
      <c r="WZZ407" s="440"/>
      <c r="XAA407" s="440"/>
      <c r="XAB407" s="440"/>
      <c r="XAC407" s="440"/>
      <c r="XAD407" s="440"/>
      <c r="XAE407" s="440"/>
      <c r="XAF407" s="440"/>
      <c r="XAG407" s="440"/>
      <c r="XAH407" s="440"/>
      <c r="XAI407" s="440"/>
      <c r="XAJ407" s="440"/>
      <c r="XAK407" s="440"/>
      <c r="XAL407" s="440"/>
      <c r="XAM407" s="440"/>
      <c r="XAN407" s="440"/>
      <c r="XAO407" s="440"/>
      <c r="XAP407" s="440"/>
      <c r="XAQ407" s="440"/>
      <c r="XAR407" s="440"/>
      <c r="XAS407" s="440"/>
      <c r="XAT407" s="440"/>
      <c r="XAU407" s="440"/>
      <c r="XAV407" s="440"/>
      <c r="XAW407" s="440"/>
      <c r="XAX407" s="440"/>
      <c r="XAY407" s="440"/>
      <c r="XAZ407" s="440"/>
      <c r="XBA407" s="440"/>
      <c r="XBB407" s="440"/>
      <c r="XBC407" s="440"/>
      <c r="XBD407" s="440"/>
      <c r="XBE407" s="440"/>
      <c r="XBF407" s="440"/>
      <c r="XBG407" s="440"/>
      <c r="XBH407" s="440"/>
      <c r="XBI407" s="440"/>
      <c r="XBJ407" s="440"/>
      <c r="XBK407" s="440"/>
      <c r="XBL407" s="440"/>
      <c r="XBM407" s="440"/>
      <c r="XBN407" s="440"/>
      <c r="XBO407" s="440"/>
      <c r="XBP407" s="440"/>
      <c r="XBQ407" s="440"/>
      <c r="XBR407" s="440"/>
      <c r="XBS407" s="440"/>
      <c r="XBT407" s="440"/>
      <c r="XBU407" s="440"/>
      <c r="XBV407" s="440"/>
      <c r="XBW407" s="440"/>
      <c r="XBX407" s="440"/>
      <c r="XBY407" s="440"/>
      <c r="XBZ407" s="440"/>
      <c r="XCA407" s="440"/>
      <c r="XCB407" s="440"/>
      <c r="XCC407" s="440"/>
      <c r="XCD407" s="440"/>
      <c r="XCE407" s="440"/>
      <c r="XCF407" s="440"/>
      <c r="XCG407" s="440"/>
      <c r="XCH407" s="440"/>
      <c r="XCI407" s="440"/>
      <c r="XCJ407" s="440"/>
      <c r="XCK407" s="440"/>
      <c r="XCL407" s="440"/>
      <c r="XCM407" s="440"/>
      <c r="XCN407" s="440"/>
      <c r="XCO407" s="440"/>
      <c r="XCP407" s="440"/>
      <c r="XCQ407" s="440"/>
      <c r="XCR407" s="440"/>
      <c r="XCS407" s="440"/>
      <c r="XCT407" s="440"/>
      <c r="XCU407" s="440"/>
      <c r="XCV407" s="440"/>
      <c r="XCW407" s="440"/>
      <c r="XCX407" s="440"/>
      <c r="XCY407" s="440"/>
      <c r="XCZ407" s="440"/>
      <c r="XDA407" s="440"/>
      <c r="XDB407" s="440"/>
      <c r="XDC407" s="440"/>
      <c r="XDD407" s="440"/>
      <c r="XDE407" s="440"/>
      <c r="XDF407" s="440"/>
      <c r="XDG407" s="440"/>
      <c r="XDH407" s="440"/>
      <c r="XDI407" s="440"/>
      <c r="XDJ407" s="440"/>
      <c r="XDK407" s="440"/>
      <c r="XDL407" s="440"/>
      <c r="XDM407" s="440"/>
      <c r="XDN407" s="440"/>
      <c r="XDO407" s="440"/>
      <c r="XDP407" s="440"/>
      <c r="XDQ407" s="440"/>
      <c r="XDR407" s="440"/>
      <c r="XDS407" s="440"/>
      <c r="XDT407" s="440"/>
      <c r="XDU407" s="440"/>
      <c r="XDV407" s="440"/>
      <c r="XDW407" s="440"/>
      <c r="XDX407" s="440"/>
      <c r="XDY407" s="440"/>
      <c r="XDZ407" s="440"/>
      <c r="XEA407" s="440"/>
      <c r="XEB407" s="440"/>
      <c r="XEC407" s="440"/>
      <c r="XED407" s="440"/>
      <c r="XEE407" s="440"/>
      <c r="XEF407" s="440"/>
      <c r="XEG407" s="440"/>
      <c r="XEH407" s="440"/>
      <c r="XEI407" s="440"/>
      <c r="XEJ407" s="440"/>
      <c r="XEK407" s="440"/>
      <c r="XEL407" s="440"/>
      <c r="XEM407" s="440"/>
      <c r="XEN407" s="440"/>
      <c r="XEO407" s="440"/>
      <c r="XEP407" s="440"/>
      <c r="XEQ407" s="440"/>
      <c r="XER407" s="440"/>
      <c r="XES407" s="440"/>
      <c r="XET407" s="440"/>
      <c r="XEU407" s="440"/>
      <c r="XEV407" s="440"/>
      <c r="XEW407" s="440"/>
      <c r="XEX407" s="440"/>
    </row>
    <row r="408" spans="1:16378" s="560" customFormat="1" x14ac:dyDescent="0.3">
      <c r="A408" s="567"/>
      <c r="B408" s="540" t="s">
        <v>3239</v>
      </c>
      <c r="C408" s="568"/>
      <c r="D408" s="382"/>
      <c r="E408" s="383"/>
      <c r="F408" s="383"/>
      <c r="G408" s="383"/>
      <c r="H408" s="383"/>
      <c r="I408" s="421">
        <f t="shared" si="14"/>
        <v>0</v>
      </c>
      <c r="J408" s="536"/>
      <c r="K408" s="416">
        <f t="shared" si="15"/>
        <v>0</v>
      </c>
      <c r="L408" s="567"/>
      <c r="M408" s="567"/>
      <c r="N408" s="440"/>
      <c r="O408" s="440"/>
      <c r="P408" s="440"/>
      <c r="Q408" s="440"/>
      <c r="R408" s="440"/>
      <c r="S408" s="440"/>
      <c r="T408" s="440"/>
      <c r="U408" s="440"/>
      <c r="V408" s="440"/>
      <c r="W408" s="440"/>
      <c r="X408" s="440"/>
      <c r="Y408" s="440"/>
      <c r="Z408" s="440"/>
      <c r="AA408" s="440"/>
      <c r="AB408" s="440"/>
      <c r="AC408" s="440"/>
      <c r="AD408" s="440"/>
      <c r="AE408" s="440"/>
      <c r="AF408" s="440"/>
      <c r="AG408" s="440"/>
      <c r="AH408" s="440"/>
      <c r="AI408" s="440"/>
      <c r="AJ408" s="440"/>
      <c r="AK408" s="440"/>
      <c r="AL408" s="440"/>
      <c r="AM408" s="440"/>
      <c r="AN408" s="440"/>
      <c r="AO408" s="440"/>
      <c r="AP408" s="440"/>
      <c r="AQ408" s="440"/>
      <c r="AR408" s="440"/>
      <c r="AS408" s="440"/>
      <c r="AT408" s="440"/>
      <c r="AU408" s="440"/>
      <c r="AV408" s="440"/>
      <c r="AW408" s="440"/>
      <c r="AX408" s="440"/>
      <c r="AY408" s="440"/>
      <c r="AZ408" s="440"/>
      <c r="BA408" s="440"/>
      <c r="BB408" s="440"/>
      <c r="BC408" s="440"/>
      <c r="BD408" s="440"/>
      <c r="BE408" s="440"/>
      <c r="BF408" s="440"/>
      <c r="BG408" s="440"/>
      <c r="BH408" s="440"/>
      <c r="BI408" s="440"/>
      <c r="BJ408" s="440"/>
      <c r="BK408" s="440"/>
      <c r="BL408" s="440"/>
      <c r="BM408" s="440"/>
      <c r="BN408" s="440"/>
      <c r="BO408" s="440"/>
      <c r="BP408" s="440"/>
      <c r="BQ408" s="440"/>
      <c r="BR408" s="440"/>
      <c r="BS408" s="440"/>
      <c r="BT408" s="440"/>
      <c r="BU408" s="440"/>
      <c r="BV408" s="440"/>
      <c r="BW408" s="440"/>
      <c r="BX408" s="440"/>
      <c r="BY408" s="440"/>
      <c r="BZ408" s="440"/>
      <c r="CA408" s="440"/>
      <c r="CB408" s="440"/>
      <c r="CC408" s="440"/>
      <c r="CD408" s="440"/>
      <c r="CE408" s="440"/>
      <c r="CF408" s="440"/>
      <c r="CG408" s="440"/>
      <c r="CH408" s="440"/>
      <c r="CI408" s="440"/>
      <c r="CJ408" s="440"/>
      <c r="CK408" s="440"/>
      <c r="CL408" s="440"/>
      <c r="CM408" s="440"/>
      <c r="CN408" s="440"/>
      <c r="CO408" s="440"/>
      <c r="CP408" s="440"/>
      <c r="CQ408" s="440"/>
      <c r="CR408" s="440"/>
      <c r="CS408" s="440"/>
      <c r="CT408" s="440"/>
      <c r="CU408" s="440"/>
      <c r="CV408" s="440"/>
      <c r="CW408" s="440"/>
      <c r="CX408" s="440"/>
      <c r="CY408" s="440"/>
      <c r="CZ408" s="440"/>
      <c r="DA408" s="440"/>
      <c r="DB408" s="440"/>
      <c r="DC408" s="440"/>
      <c r="DD408" s="440"/>
      <c r="DE408" s="440"/>
      <c r="DF408" s="440"/>
      <c r="DG408" s="440"/>
      <c r="DH408" s="440"/>
      <c r="DI408" s="440"/>
      <c r="DJ408" s="440"/>
      <c r="DK408" s="440"/>
      <c r="DL408" s="440"/>
      <c r="DM408" s="440"/>
      <c r="DN408" s="440"/>
      <c r="DO408" s="440"/>
      <c r="DP408" s="440"/>
      <c r="DQ408" s="440"/>
      <c r="DR408" s="440"/>
      <c r="DS408" s="440"/>
      <c r="DT408" s="440"/>
      <c r="DU408" s="440"/>
      <c r="DV408" s="440"/>
      <c r="DW408" s="440"/>
      <c r="DX408" s="440"/>
      <c r="DY408" s="440"/>
      <c r="DZ408" s="440"/>
      <c r="EA408" s="440"/>
      <c r="EB408" s="440"/>
      <c r="EC408" s="440"/>
      <c r="ED408" s="440"/>
      <c r="EE408" s="440"/>
      <c r="EF408" s="440"/>
      <c r="EG408" s="440"/>
      <c r="EH408" s="440"/>
      <c r="EI408" s="440"/>
      <c r="EJ408" s="440"/>
      <c r="EK408" s="440"/>
      <c r="EL408" s="440"/>
      <c r="EM408" s="440"/>
      <c r="EN408" s="440"/>
      <c r="EO408" s="440"/>
      <c r="EP408" s="440"/>
      <c r="EQ408" s="440"/>
      <c r="ER408" s="440"/>
      <c r="ES408" s="440"/>
      <c r="ET408" s="440"/>
      <c r="EU408" s="440"/>
      <c r="EV408" s="440"/>
      <c r="EW408" s="440"/>
      <c r="EX408" s="440"/>
      <c r="EY408" s="440"/>
      <c r="EZ408" s="440"/>
      <c r="FA408" s="440"/>
      <c r="FB408" s="440"/>
      <c r="FC408" s="440"/>
      <c r="FD408" s="440"/>
      <c r="FE408" s="440"/>
      <c r="FF408" s="440"/>
      <c r="FG408" s="440"/>
      <c r="FH408" s="440"/>
      <c r="FI408" s="440"/>
      <c r="FJ408" s="440"/>
      <c r="FK408" s="440"/>
      <c r="FL408" s="440"/>
      <c r="FM408" s="440"/>
      <c r="FN408" s="440"/>
      <c r="FO408" s="440"/>
      <c r="FP408" s="440"/>
      <c r="FQ408" s="440"/>
      <c r="FR408" s="440"/>
      <c r="FS408" s="440"/>
      <c r="FT408" s="440"/>
      <c r="FU408" s="440"/>
      <c r="FV408" s="440"/>
      <c r="FW408" s="440"/>
      <c r="FX408" s="440"/>
      <c r="FY408" s="440"/>
      <c r="FZ408" s="440"/>
      <c r="GA408" s="440"/>
      <c r="GB408" s="440"/>
      <c r="GC408" s="440"/>
      <c r="GD408" s="440"/>
      <c r="GE408" s="440"/>
      <c r="GF408" s="440"/>
      <c r="GG408" s="440"/>
      <c r="GH408" s="440"/>
      <c r="GI408" s="440"/>
      <c r="GJ408" s="440"/>
      <c r="GK408" s="440"/>
      <c r="GL408" s="440"/>
      <c r="GM408" s="440"/>
      <c r="GN408" s="440"/>
      <c r="GO408" s="440"/>
      <c r="GP408" s="440"/>
      <c r="GQ408" s="440"/>
      <c r="GR408" s="440"/>
      <c r="GS408" s="440"/>
      <c r="GT408" s="440"/>
      <c r="GU408" s="440"/>
      <c r="GV408" s="440"/>
      <c r="GW408" s="440"/>
      <c r="GX408" s="440"/>
      <c r="GY408" s="440"/>
      <c r="GZ408" s="440"/>
      <c r="HA408" s="440"/>
      <c r="HB408" s="440"/>
      <c r="HC408" s="440"/>
      <c r="HD408" s="440"/>
      <c r="HE408" s="440"/>
      <c r="HF408" s="440"/>
      <c r="HG408" s="440"/>
      <c r="HH408" s="440"/>
      <c r="HI408" s="440"/>
      <c r="HJ408" s="440"/>
      <c r="HK408" s="440"/>
      <c r="HL408" s="440"/>
      <c r="HM408" s="440"/>
      <c r="HN408" s="440"/>
      <c r="HO408" s="440"/>
      <c r="HP408" s="440"/>
      <c r="HQ408" s="440"/>
      <c r="HR408" s="440"/>
      <c r="HS408" s="440"/>
      <c r="HT408" s="440"/>
      <c r="HU408" s="440"/>
      <c r="HV408" s="440"/>
      <c r="HW408" s="440"/>
      <c r="HX408" s="440"/>
      <c r="HY408" s="440"/>
      <c r="HZ408" s="440"/>
      <c r="IA408" s="440"/>
      <c r="IB408" s="440"/>
      <c r="IC408" s="440"/>
      <c r="ID408" s="440"/>
      <c r="IE408" s="440"/>
      <c r="IF408" s="440"/>
      <c r="IG408" s="440"/>
      <c r="IH408" s="440"/>
      <c r="II408" s="440"/>
      <c r="IJ408" s="440"/>
      <c r="IK408" s="440"/>
      <c r="IL408" s="440"/>
      <c r="IM408" s="440"/>
      <c r="IN408" s="440"/>
      <c r="IO408" s="440"/>
      <c r="IP408" s="440"/>
      <c r="IQ408" s="440"/>
      <c r="IR408" s="440"/>
      <c r="IS408" s="440"/>
      <c r="IT408" s="440"/>
      <c r="IU408" s="440"/>
      <c r="IV408" s="440"/>
      <c r="IW408" s="440"/>
      <c r="IX408" s="440"/>
      <c r="IY408" s="440"/>
      <c r="IZ408" s="440"/>
      <c r="JA408" s="440"/>
      <c r="JB408" s="440"/>
      <c r="JC408" s="440"/>
      <c r="JD408" s="440"/>
      <c r="JE408" s="440"/>
      <c r="JF408" s="440"/>
      <c r="JG408" s="440"/>
      <c r="JH408" s="440"/>
      <c r="JI408" s="440"/>
      <c r="JJ408" s="440"/>
      <c r="JK408" s="440"/>
      <c r="JL408" s="440"/>
      <c r="JM408" s="440"/>
      <c r="JN408" s="440"/>
      <c r="JO408" s="440"/>
      <c r="JP408" s="440"/>
      <c r="JQ408" s="440"/>
      <c r="JR408" s="440"/>
      <c r="JS408" s="440"/>
      <c r="JT408" s="440"/>
      <c r="JU408" s="440"/>
      <c r="JV408" s="440"/>
      <c r="JW408" s="440"/>
      <c r="JX408" s="440"/>
      <c r="JY408" s="440"/>
      <c r="JZ408" s="440"/>
      <c r="KA408" s="440"/>
      <c r="KB408" s="440"/>
      <c r="KC408" s="440"/>
      <c r="KD408" s="440"/>
      <c r="KE408" s="440"/>
      <c r="KF408" s="440"/>
      <c r="KG408" s="440"/>
      <c r="KH408" s="440"/>
      <c r="KI408" s="440"/>
      <c r="KJ408" s="440"/>
      <c r="KK408" s="440"/>
      <c r="KL408" s="440"/>
      <c r="KM408" s="440"/>
      <c r="KN408" s="440"/>
      <c r="KO408" s="440"/>
      <c r="KP408" s="440"/>
      <c r="KQ408" s="440"/>
      <c r="KR408" s="440"/>
      <c r="KS408" s="440"/>
      <c r="KT408" s="440"/>
      <c r="KU408" s="440"/>
      <c r="KV408" s="440"/>
      <c r="KW408" s="440"/>
      <c r="KX408" s="440"/>
      <c r="KY408" s="440"/>
      <c r="KZ408" s="440"/>
      <c r="LA408" s="440"/>
      <c r="LB408" s="440"/>
      <c r="LC408" s="440"/>
      <c r="LD408" s="440"/>
      <c r="LE408" s="440"/>
      <c r="LF408" s="440"/>
      <c r="LG408" s="440"/>
      <c r="LH408" s="440"/>
      <c r="LI408" s="440"/>
      <c r="LJ408" s="440"/>
      <c r="LK408" s="440"/>
      <c r="LL408" s="440"/>
      <c r="LM408" s="440"/>
      <c r="LN408" s="440"/>
      <c r="LO408" s="440"/>
      <c r="LP408" s="440"/>
      <c r="LQ408" s="440"/>
      <c r="LR408" s="440"/>
      <c r="LS408" s="440"/>
      <c r="LT408" s="440"/>
      <c r="LU408" s="440"/>
      <c r="LV408" s="440"/>
      <c r="LW408" s="440"/>
      <c r="LX408" s="440"/>
      <c r="LY408" s="440"/>
      <c r="LZ408" s="440"/>
      <c r="MA408" s="440"/>
      <c r="MB408" s="440"/>
      <c r="MC408" s="440"/>
      <c r="MD408" s="440"/>
      <c r="ME408" s="440"/>
      <c r="MF408" s="440"/>
      <c r="MG408" s="440"/>
      <c r="MH408" s="440"/>
      <c r="MI408" s="440"/>
      <c r="MJ408" s="440"/>
      <c r="MK408" s="440"/>
      <c r="ML408" s="440"/>
      <c r="MM408" s="440"/>
      <c r="MN408" s="440"/>
      <c r="MO408" s="440"/>
      <c r="MP408" s="440"/>
      <c r="MQ408" s="440"/>
      <c r="MR408" s="440"/>
      <c r="MS408" s="440"/>
      <c r="MT408" s="440"/>
      <c r="MU408" s="440"/>
      <c r="MV408" s="440"/>
      <c r="MW408" s="440"/>
      <c r="MX408" s="440"/>
      <c r="MY408" s="440"/>
      <c r="MZ408" s="440"/>
      <c r="NA408" s="440"/>
      <c r="NB408" s="440"/>
      <c r="NC408" s="440"/>
      <c r="ND408" s="440"/>
      <c r="NE408" s="440"/>
      <c r="NF408" s="440"/>
      <c r="NG408" s="440"/>
      <c r="NH408" s="440"/>
      <c r="NI408" s="440"/>
      <c r="NJ408" s="440"/>
      <c r="NK408" s="440"/>
      <c r="NL408" s="440"/>
      <c r="NM408" s="440"/>
      <c r="NN408" s="440"/>
      <c r="NO408" s="440"/>
      <c r="NP408" s="440"/>
      <c r="NQ408" s="440"/>
      <c r="NR408" s="440"/>
      <c r="NS408" s="440"/>
      <c r="NT408" s="440"/>
      <c r="NU408" s="440"/>
      <c r="NV408" s="440"/>
      <c r="NW408" s="440"/>
      <c r="NX408" s="440"/>
      <c r="NY408" s="440"/>
      <c r="NZ408" s="440"/>
      <c r="OA408" s="440"/>
      <c r="OB408" s="440"/>
      <c r="OC408" s="440"/>
      <c r="OD408" s="440"/>
      <c r="OE408" s="440"/>
      <c r="OF408" s="440"/>
      <c r="OG408" s="440"/>
      <c r="OH408" s="440"/>
      <c r="OI408" s="440"/>
      <c r="OJ408" s="440"/>
      <c r="OK408" s="440"/>
      <c r="OL408" s="440"/>
      <c r="OM408" s="440"/>
      <c r="ON408" s="440"/>
      <c r="OO408" s="440"/>
      <c r="OP408" s="440"/>
      <c r="OQ408" s="440"/>
      <c r="OR408" s="440"/>
      <c r="OS408" s="440"/>
      <c r="OT408" s="440"/>
      <c r="OU408" s="440"/>
      <c r="OV408" s="440"/>
      <c r="OW408" s="440"/>
      <c r="OX408" s="440"/>
      <c r="OY408" s="440"/>
      <c r="OZ408" s="440"/>
      <c r="PA408" s="440"/>
      <c r="PB408" s="440"/>
      <c r="PC408" s="440"/>
      <c r="PD408" s="440"/>
      <c r="PE408" s="440"/>
      <c r="PF408" s="440"/>
      <c r="PG408" s="440"/>
      <c r="PH408" s="440"/>
      <c r="PI408" s="440"/>
      <c r="PJ408" s="440"/>
      <c r="PK408" s="440"/>
      <c r="PL408" s="440"/>
      <c r="PM408" s="440"/>
      <c r="PN408" s="440"/>
      <c r="PO408" s="440"/>
      <c r="PP408" s="440"/>
      <c r="PQ408" s="440"/>
      <c r="PR408" s="440"/>
      <c r="PS408" s="440"/>
      <c r="PT408" s="440"/>
      <c r="PU408" s="440"/>
      <c r="PV408" s="440"/>
      <c r="PW408" s="440"/>
      <c r="PX408" s="440"/>
      <c r="PY408" s="440"/>
      <c r="PZ408" s="440"/>
      <c r="QA408" s="440"/>
      <c r="QB408" s="440"/>
      <c r="QC408" s="440"/>
      <c r="QD408" s="440"/>
      <c r="QE408" s="440"/>
      <c r="QF408" s="440"/>
      <c r="QG408" s="440"/>
      <c r="QH408" s="440"/>
      <c r="QI408" s="440"/>
      <c r="QJ408" s="440"/>
      <c r="QK408" s="440"/>
      <c r="QL408" s="440"/>
      <c r="QM408" s="440"/>
      <c r="QN408" s="440"/>
      <c r="QO408" s="440"/>
      <c r="QP408" s="440"/>
      <c r="QQ408" s="440"/>
      <c r="QR408" s="440"/>
      <c r="QS408" s="440"/>
      <c r="QT408" s="440"/>
      <c r="QU408" s="440"/>
      <c r="QV408" s="440"/>
      <c r="QW408" s="440"/>
      <c r="QX408" s="440"/>
      <c r="QY408" s="440"/>
      <c r="QZ408" s="440"/>
      <c r="RA408" s="440"/>
      <c r="RB408" s="440"/>
      <c r="RC408" s="440"/>
      <c r="RD408" s="440"/>
      <c r="RE408" s="440"/>
      <c r="RF408" s="440"/>
      <c r="RG408" s="440"/>
      <c r="RH408" s="440"/>
      <c r="RI408" s="440"/>
      <c r="RJ408" s="440"/>
      <c r="RK408" s="440"/>
      <c r="RL408" s="440"/>
      <c r="RM408" s="440"/>
      <c r="RN408" s="440"/>
      <c r="RO408" s="440"/>
      <c r="RP408" s="440"/>
      <c r="RQ408" s="440"/>
      <c r="RR408" s="440"/>
      <c r="RS408" s="440"/>
      <c r="RT408" s="440"/>
      <c r="RU408" s="440"/>
      <c r="RV408" s="440"/>
      <c r="RW408" s="440"/>
      <c r="RX408" s="440"/>
      <c r="RY408" s="440"/>
      <c r="RZ408" s="440"/>
      <c r="SA408" s="440"/>
      <c r="SB408" s="440"/>
      <c r="SC408" s="440"/>
      <c r="SD408" s="440"/>
      <c r="SE408" s="440"/>
      <c r="SF408" s="440"/>
      <c r="SG408" s="440"/>
      <c r="SH408" s="440"/>
      <c r="SI408" s="440"/>
      <c r="SJ408" s="440"/>
      <c r="SK408" s="440"/>
      <c r="SL408" s="440"/>
      <c r="SM408" s="440"/>
      <c r="SN408" s="440"/>
      <c r="SO408" s="440"/>
      <c r="SP408" s="440"/>
      <c r="SQ408" s="440"/>
      <c r="SR408" s="440"/>
      <c r="SS408" s="440"/>
      <c r="ST408" s="440"/>
      <c r="SU408" s="440"/>
      <c r="SV408" s="440"/>
      <c r="SW408" s="440"/>
      <c r="SX408" s="440"/>
      <c r="SY408" s="440"/>
      <c r="SZ408" s="440"/>
      <c r="TA408" s="440"/>
      <c r="TB408" s="440"/>
      <c r="TC408" s="440"/>
      <c r="TD408" s="440"/>
      <c r="TE408" s="440"/>
      <c r="TF408" s="440"/>
      <c r="TG408" s="440"/>
      <c r="TH408" s="440"/>
      <c r="TI408" s="440"/>
      <c r="TJ408" s="440"/>
      <c r="TK408" s="440"/>
      <c r="TL408" s="440"/>
      <c r="TM408" s="440"/>
      <c r="TN408" s="440"/>
      <c r="TO408" s="440"/>
      <c r="TP408" s="440"/>
      <c r="TQ408" s="440"/>
      <c r="TR408" s="440"/>
      <c r="TS408" s="440"/>
      <c r="TT408" s="440"/>
      <c r="TU408" s="440"/>
      <c r="TV408" s="440"/>
      <c r="TW408" s="440"/>
      <c r="TX408" s="440"/>
      <c r="TY408" s="440"/>
      <c r="TZ408" s="440"/>
      <c r="UA408" s="440"/>
      <c r="UB408" s="440"/>
      <c r="UC408" s="440"/>
      <c r="UD408" s="440"/>
      <c r="UE408" s="440"/>
      <c r="UF408" s="440"/>
      <c r="UG408" s="440"/>
      <c r="UH408" s="440"/>
      <c r="UI408" s="440"/>
      <c r="UJ408" s="440"/>
      <c r="UK408" s="440"/>
      <c r="UL408" s="440"/>
      <c r="UM408" s="440"/>
      <c r="UN408" s="440"/>
      <c r="UO408" s="440"/>
      <c r="UP408" s="440"/>
      <c r="UQ408" s="440"/>
      <c r="UR408" s="440"/>
      <c r="US408" s="440"/>
      <c r="UT408" s="440"/>
      <c r="UU408" s="440"/>
      <c r="UV408" s="440"/>
      <c r="UW408" s="440"/>
      <c r="UX408" s="440"/>
      <c r="UY408" s="440"/>
      <c r="UZ408" s="440"/>
      <c r="VA408" s="440"/>
      <c r="VB408" s="440"/>
      <c r="VC408" s="440"/>
      <c r="VD408" s="440"/>
      <c r="VE408" s="440"/>
      <c r="VF408" s="440"/>
      <c r="VG408" s="440"/>
      <c r="VH408" s="440"/>
      <c r="VI408" s="440"/>
      <c r="VJ408" s="440"/>
      <c r="VK408" s="440"/>
      <c r="VL408" s="440"/>
      <c r="VM408" s="440"/>
      <c r="VN408" s="440"/>
      <c r="VO408" s="440"/>
      <c r="VP408" s="440"/>
      <c r="VQ408" s="440"/>
      <c r="VR408" s="440"/>
      <c r="VS408" s="440"/>
      <c r="VT408" s="440"/>
      <c r="VU408" s="440"/>
      <c r="VV408" s="440"/>
      <c r="VW408" s="440"/>
      <c r="VX408" s="440"/>
      <c r="VY408" s="440"/>
      <c r="VZ408" s="440"/>
      <c r="WA408" s="440"/>
      <c r="WB408" s="440"/>
      <c r="WC408" s="440"/>
      <c r="WD408" s="440"/>
      <c r="WE408" s="440"/>
      <c r="WF408" s="440"/>
      <c r="WG408" s="440"/>
      <c r="WH408" s="440"/>
      <c r="WI408" s="440"/>
      <c r="WJ408" s="440"/>
      <c r="WK408" s="440"/>
      <c r="WL408" s="440"/>
      <c r="WM408" s="440"/>
      <c r="WN408" s="440"/>
      <c r="WO408" s="440"/>
      <c r="WP408" s="440"/>
      <c r="WQ408" s="440"/>
      <c r="WR408" s="440"/>
      <c r="WS408" s="440"/>
      <c r="WT408" s="440"/>
      <c r="WU408" s="440"/>
      <c r="WV408" s="440"/>
      <c r="WW408" s="440"/>
      <c r="WX408" s="440"/>
      <c r="WY408" s="440"/>
      <c r="WZ408" s="440"/>
      <c r="XA408" s="440"/>
      <c r="XB408" s="440"/>
      <c r="XC408" s="440"/>
      <c r="XD408" s="440"/>
      <c r="XE408" s="440"/>
      <c r="XF408" s="440"/>
      <c r="XG408" s="440"/>
      <c r="XH408" s="440"/>
      <c r="XI408" s="440"/>
      <c r="XJ408" s="440"/>
      <c r="XK408" s="440"/>
      <c r="XL408" s="440"/>
      <c r="XM408" s="440"/>
      <c r="XN408" s="440"/>
      <c r="XO408" s="440"/>
      <c r="XP408" s="440"/>
      <c r="XQ408" s="440"/>
      <c r="XR408" s="440"/>
      <c r="XS408" s="440"/>
      <c r="XT408" s="440"/>
      <c r="XU408" s="440"/>
      <c r="XV408" s="440"/>
      <c r="XW408" s="440"/>
      <c r="XX408" s="440"/>
      <c r="XY408" s="440"/>
      <c r="XZ408" s="440"/>
      <c r="YA408" s="440"/>
      <c r="YB408" s="440"/>
      <c r="YC408" s="440"/>
      <c r="YD408" s="440"/>
      <c r="YE408" s="440"/>
      <c r="YF408" s="440"/>
      <c r="YG408" s="440"/>
      <c r="YH408" s="440"/>
      <c r="YI408" s="440"/>
      <c r="YJ408" s="440"/>
      <c r="YK408" s="440"/>
      <c r="YL408" s="440"/>
      <c r="YM408" s="440"/>
      <c r="YN408" s="440"/>
      <c r="YO408" s="440"/>
      <c r="YP408" s="440"/>
      <c r="YQ408" s="440"/>
      <c r="YR408" s="440"/>
      <c r="YS408" s="440"/>
      <c r="YT408" s="440"/>
      <c r="YU408" s="440"/>
      <c r="YV408" s="440"/>
      <c r="YW408" s="440"/>
      <c r="YX408" s="440"/>
      <c r="YY408" s="440"/>
      <c r="YZ408" s="440"/>
      <c r="ZA408" s="440"/>
      <c r="ZB408" s="440"/>
      <c r="ZC408" s="440"/>
      <c r="ZD408" s="440"/>
      <c r="ZE408" s="440"/>
      <c r="ZF408" s="440"/>
      <c r="ZG408" s="440"/>
      <c r="ZH408" s="440"/>
      <c r="ZI408" s="440"/>
      <c r="ZJ408" s="440"/>
      <c r="ZK408" s="440"/>
      <c r="ZL408" s="440"/>
      <c r="ZM408" s="440"/>
      <c r="ZN408" s="440"/>
      <c r="ZO408" s="440"/>
      <c r="ZP408" s="440"/>
      <c r="ZQ408" s="440"/>
      <c r="ZR408" s="440"/>
      <c r="ZS408" s="440"/>
      <c r="ZT408" s="440"/>
      <c r="ZU408" s="440"/>
      <c r="ZV408" s="440"/>
      <c r="ZW408" s="440"/>
      <c r="ZX408" s="440"/>
      <c r="ZY408" s="440"/>
      <c r="ZZ408" s="440"/>
      <c r="AAA408" s="440"/>
      <c r="AAB408" s="440"/>
      <c r="AAC408" s="440"/>
      <c r="AAD408" s="440"/>
      <c r="AAE408" s="440"/>
      <c r="AAF408" s="440"/>
      <c r="AAG408" s="440"/>
      <c r="AAH408" s="440"/>
      <c r="AAI408" s="440"/>
      <c r="AAJ408" s="440"/>
      <c r="AAK408" s="440"/>
      <c r="AAL408" s="440"/>
      <c r="AAM408" s="440"/>
      <c r="AAN408" s="440"/>
      <c r="AAO408" s="440"/>
      <c r="AAP408" s="440"/>
      <c r="AAQ408" s="440"/>
      <c r="AAR408" s="440"/>
      <c r="AAS408" s="440"/>
      <c r="AAT408" s="440"/>
      <c r="AAU408" s="440"/>
      <c r="AAV408" s="440"/>
      <c r="AAW408" s="440"/>
      <c r="AAX408" s="440"/>
      <c r="AAY408" s="440"/>
      <c r="AAZ408" s="440"/>
      <c r="ABA408" s="440"/>
      <c r="ABB408" s="440"/>
      <c r="ABC408" s="440"/>
      <c r="ABD408" s="440"/>
      <c r="ABE408" s="440"/>
      <c r="ABF408" s="440"/>
      <c r="ABG408" s="440"/>
      <c r="ABH408" s="440"/>
      <c r="ABI408" s="440"/>
      <c r="ABJ408" s="440"/>
      <c r="ABK408" s="440"/>
      <c r="ABL408" s="440"/>
      <c r="ABM408" s="440"/>
      <c r="ABN408" s="440"/>
      <c r="ABO408" s="440"/>
      <c r="ABP408" s="440"/>
      <c r="ABQ408" s="440"/>
      <c r="ABR408" s="440"/>
      <c r="ABS408" s="440"/>
      <c r="ABT408" s="440"/>
      <c r="ABU408" s="440"/>
      <c r="ABV408" s="440"/>
      <c r="ABW408" s="440"/>
      <c r="ABX408" s="440"/>
      <c r="ABY408" s="440"/>
      <c r="ABZ408" s="440"/>
      <c r="ACA408" s="440"/>
      <c r="ACB408" s="440"/>
      <c r="ACC408" s="440"/>
      <c r="ACD408" s="440"/>
      <c r="ACE408" s="440"/>
      <c r="ACF408" s="440"/>
      <c r="ACG408" s="440"/>
      <c r="ACH408" s="440"/>
      <c r="ACI408" s="440"/>
      <c r="ACJ408" s="440"/>
      <c r="ACK408" s="440"/>
      <c r="ACL408" s="440"/>
      <c r="ACM408" s="440"/>
      <c r="ACN408" s="440"/>
      <c r="ACO408" s="440"/>
      <c r="ACP408" s="440"/>
      <c r="ACQ408" s="440"/>
      <c r="ACR408" s="440"/>
      <c r="ACS408" s="440"/>
      <c r="ACT408" s="440"/>
      <c r="ACU408" s="440"/>
      <c r="ACV408" s="440"/>
      <c r="ACW408" s="440"/>
      <c r="ACX408" s="440"/>
      <c r="ACY408" s="440"/>
      <c r="ACZ408" s="440"/>
      <c r="ADA408" s="440"/>
      <c r="ADB408" s="440"/>
      <c r="ADC408" s="440"/>
      <c r="ADD408" s="440"/>
      <c r="ADE408" s="440"/>
      <c r="ADF408" s="440"/>
      <c r="ADG408" s="440"/>
      <c r="ADH408" s="440"/>
      <c r="ADI408" s="440"/>
      <c r="ADJ408" s="440"/>
      <c r="ADK408" s="440"/>
      <c r="ADL408" s="440"/>
      <c r="ADM408" s="440"/>
      <c r="ADN408" s="440"/>
      <c r="ADO408" s="440"/>
      <c r="ADP408" s="440"/>
      <c r="ADQ408" s="440"/>
      <c r="ADR408" s="440"/>
      <c r="ADS408" s="440"/>
      <c r="ADT408" s="440"/>
      <c r="ADU408" s="440"/>
      <c r="ADV408" s="440"/>
      <c r="ADW408" s="440"/>
      <c r="ADX408" s="440"/>
      <c r="ADY408" s="440"/>
      <c r="ADZ408" s="440"/>
      <c r="AEA408" s="440"/>
      <c r="AEB408" s="440"/>
      <c r="AEC408" s="440"/>
      <c r="AED408" s="440"/>
      <c r="AEE408" s="440"/>
      <c r="AEF408" s="440"/>
      <c r="AEG408" s="440"/>
      <c r="AEH408" s="440"/>
      <c r="AEI408" s="440"/>
      <c r="AEJ408" s="440"/>
      <c r="AEK408" s="440"/>
      <c r="AEL408" s="440"/>
      <c r="AEM408" s="440"/>
      <c r="AEN408" s="440"/>
      <c r="AEO408" s="440"/>
      <c r="AEP408" s="440"/>
      <c r="AEQ408" s="440"/>
      <c r="AER408" s="440"/>
      <c r="AES408" s="440"/>
      <c r="AET408" s="440"/>
      <c r="AEU408" s="440"/>
      <c r="AEV408" s="440"/>
      <c r="AEW408" s="440"/>
      <c r="AEX408" s="440"/>
      <c r="AEY408" s="440"/>
      <c r="AEZ408" s="440"/>
      <c r="AFA408" s="440"/>
      <c r="AFB408" s="440"/>
      <c r="AFC408" s="440"/>
      <c r="AFD408" s="440"/>
      <c r="AFE408" s="440"/>
      <c r="AFF408" s="440"/>
      <c r="AFG408" s="440"/>
      <c r="AFH408" s="440"/>
      <c r="AFI408" s="440"/>
      <c r="AFJ408" s="440"/>
      <c r="AFK408" s="440"/>
      <c r="AFL408" s="440"/>
      <c r="AFM408" s="440"/>
      <c r="AFN408" s="440"/>
      <c r="AFO408" s="440"/>
      <c r="AFP408" s="440"/>
      <c r="AFQ408" s="440"/>
      <c r="AFR408" s="440"/>
      <c r="AFS408" s="440"/>
      <c r="AFT408" s="440"/>
      <c r="AFU408" s="440"/>
      <c r="AFV408" s="440"/>
      <c r="AFW408" s="440"/>
      <c r="AFX408" s="440"/>
      <c r="AFY408" s="440"/>
      <c r="AFZ408" s="440"/>
      <c r="AGA408" s="440"/>
      <c r="AGB408" s="440"/>
      <c r="AGC408" s="440"/>
      <c r="AGD408" s="440"/>
      <c r="AGE408" s="440"/>
      <c r="AGF408" s="440"/>
      <c r="AGG408" s="440"/>
      <c r="AGH408" s="440"/>
      <c r="AGI408" s="440"/>
      <c r="AGJ408" s="440"/>
      <c r="AGK408" s="440"/>
      <c r="AGL408" s="440"/>
      <c r="AGM408" s="440"/>
      <c r="AGN408" s="440"/>
      <c r="AGO408" s="440"/>
      <c r="AGP408" s="440"/>
      <c r="AGQ408" s="440"/>
      <c r="AGR408" s="440"/>
      <c r="AGS408" s="440"/>
      <c r="AGT408" s="440"/>
      <c r="AGU408" s="440"/>
      <c r="AGV408" s="440"/>
      <c r="AGW408" s="440"/>
      <c r="AGX408" s="440"/>
      <c r="AGY408" s="440"/>
      <c r="AGZ408" s="440"/>
      <c r="AHA408" s="440"/>
      <c r="AHB408" s="440"/>
      <c r="AHC408" s="440"/>
      <c r="AHD408" s="440"/>
      <c r="AHE408" s="440"/>
      <c r="AHF408" s="440"/>
      <c r="AHG408" s="440"/>
      <c r="AHH408" s="440"/>
      <c r="AHI408" s="440"/>
      <c r="AHJ408" s="440"/>
      <c r="AHK408" s="440"/>
      <c r="AHL408" s="440"/>
      <c r="AHM408" s="440"/>
      <c r="AHN408" s="440"/>
      <c r="AHO408" s="440"/>
      <c r="AHP408" s="440"/>
      <c r="AHQ408" s="440"/>
      <c r="AHR408" s="440"/>
      <c r="AHS408" s="440"/>
      <c r="AHT408" s="440"/>
      <c r="AHU408" s="440"/>
      <c r="AHV408" s="440"/>
      <c r="AHW408" s="440"/>
      <c r="AHX408" s="440"/>
      <c r="AHY408" s="440"/>
      <c r="AHZ408" s="440"/>
      <c r="AIA408" s="440"/>
      <c r="AIB408" s="440"/>
      <c r="AIC408" s="440"/>
      <c r="AID408" s="440"/>
      <c r="AIE408" s="440"/>
      <c r="AIF408" s="440"/>
      <c r="AIG408" s="440"/>
      <c r="AIH408" s="440"/>
      <c r="AII408" s="440"/>
      <c r="AIJ408" s="440"/>
      <c r="AIK408" s="440"/>
      <c r="AIL408" s="440"/>
      <c r="AIM408" s="440"/>
      <c r="AIN408" s="440"/>
      <c r="AIO408" s="440"/>
      <c r="AIP408" s="440"/>
      <c r="AIQ408" s="440"/>
      <c r="AIR408" s="440"/>
      <c r="AIS408" s="440"/>
      <c r="AIT408" s="440"/>
      <c r="AIU408" s="440"/>
      <c r="AIV408" s="440"/>
      <c r="AIW408" s="440"/>
      <c r="AIX408" s="440"/>
      <c r="AIY408" s="440"/>
      <c r="AIZ408" s="440"/>
      <c r="AJA408" s="440"/>
      <c r="AJB408" s="440"/>
      <c r="AJC408" s="440"/>
      <c r="AJD408" s="440"/>
      <c r="AJE408" s="440"/>
      <c r="AJF408" s="440"/>
      <c r="AJG408" s="440"/>
      <c r="AJH408" s="440"/>
      <c r="AJI408" s="440"/>
      <c r="AJJ408" s="440"/>
      <c r="AJK408" s="440"/>
      <c r="AJL408" s="440"/>
      <c r="AJM408" s="440"/>
      <c r="AJN408" s="440"/>
      <c r="AJO408" s="440"/>
      <c r="AJP408" s="440"/>
      <c r="AJQ408" s="440"/>
      <c r="AJR408" s="440"/>
      <c r="AJS408" s="440"/>
      <c r="AJT408" s="440"/>
      <c r="AJU408" s="440"/>
      <c r="AJV408" s="440"/>
      <c r="AJW408" s="440"/>
      <c r="AJX408" s="440"/>
      <c r="AJY408" s="440"/>
      <c r="AJZ408" s="440"/>
      <c r="AKA408" s="440"/>
      <c r="AKB408" s="440"/>
      <c r="AKC408" s="440"/>
      <c r="AKD408" s="440"/>
      <c r="AKE408" s="440"/>
      <c r="AKF408" s="440"/>
      <c r="AKG408" s="440"/>
      <c r="AKH408" s="440"/>
      <c r="AKI408" s="440"/>
      <c r="AKJ408" s="440"/>
      <c r="AKK408" s="440"/>
      <c r="AKL408" s="440"/>
      <c r="AKM408" s="440"/>
      <c r="AKN408" s="440"/>
      <c r="AKO408" s="440"/>
      <c r="AKP408" s="440"/>
      <c r="AKQ408" s="440"/>
      <c r="AKR408" s="440"/>
      <c r="AKS408" s="440"/>
      <c r="AKT408" s="440"/>
      <c r="AKU408" s="440"/>
      <c r="AKV408" s="440"/>
      <c r="AKW408" s="440"/>
      <c r="AKX408" s="440"/>
      <c r="AKY408" s="440"/>
      <c r="AKZ408" s="440"/>
      <c r="ALA408" s="440"/>
      <c r="ALB408" s="440"/>
      <c r="ALC408" s="440"/>
      <c r="ALD408" s="440"/>
      <c r="ALE408" s="440"/>
      <c r="ALF408" s="440"/>
      <c r="ALG408" s="440"/>
      <c r="ALH408" s="440"/>
      <c r="ALI408" s="440"/>
      <c r="ALJ408" s="440"/>
      <c r="ALK408" s="440"/>
      <c r="ALL408" s="440"/>
      <c r="ALM408" s="440"/>
      <c r="ALN408" s="440"/>
      <c r="ALO408" s="440"/>
      <c r="ALP408" s="440"/>
      <c r="ALQ408" s="440"/>
      <c r="ALR408" s="440"/>
      <c r="ALS408" s="440"/>
      <c r="ALT408" s="440"/>
      <c r="ALU408" s="440"/>
      <c r="ALV408" s="440"/>
      <c r="ALW408" s="440"/>
      <c r="ALX408" s="440"/>
      <c r="ALY408" s="440"/>
      <c r="ALZ408" s="440"/>
      <c r="AMA408" s="440"/>
      <c r="AMB408" s="440"/>
      <c r="AMC408" s="440"/>
      <c r="AMD408" s="440"/>
      <c r="AME408" s="440"/>
      <c r="AMF408" s="440"/>
      <c r="AMG408" s="440"/>
      <c r="AMH408" s="440"/>
      <c r="AMI408" s="440"/>
      <c r="AMJ408" s="440"/>
      <c r="AMK408" s="440"/>
      <c r="AML408" s="440"/>
      <c r="AMM408" s="440"/>
      <c r="AMN408" s="440"/>
      <c r="AMO408" s="440"/>
      <c r="AMP408" s="440"/>
      <c r="AMQ408" s="440"/>
      <c r="AMR408" s="440"/>
      <c r="AMS408" s="440"/>
      <c r="AMT408" s="440"/>
      <c r="AMU408" s="440"/>
      <c r="AMV408" s="440"/>
      <c r="AMW408" s="440"/>
      <c r="AMX408" s="440"/>
      <c r="AMY408" s="440"/>
      <c r="AMZ408" s="440"/>
      <c r="ANA408" s="440"/>
      <c r="ANB408" s="440"/>
      <c r="ANC408" s="440"/>
      <c r="AND408" s="440"/>
      <c r="ANE408" s="440"/>
      <c r="ANF408" s="440"/>
      <c r="ANG408" s="440"/>
      <c r="ANH408" s="440"/>
      <c r="ANI408" s="440"/>
      <c r="ANJ408" s="440"/>
      <c r="ANK408" s="440"/>
      <c r="ANL408" s="440"/>
      <c r="ANM408" s="440"/>
      <c r="ANN408" s="440"/>
      <c r="ANO408" s="440"/>
      <c r="ANP408" s="440"/>
      <c r="ANQ408" s="440"/>
      <c r="ANR408" s="440"/>
      <c r="ANS408" s="440"/>
      <c r="ANT408" s="440"/>
      <c r="ANU408" s="440"/>
      <c r="ANV408" s="440"/>
      <c r="ANW408" s="440"/>
      <c r="ANX408" s="440"/>
      <c r="ANY408" s="440"/>
      <c r="ANZ408" s="440"/>
      <c r="AOA408" s="440"/>
      <c r="AOB408" s="440"/>
      <c r="AOC408" s="440"/>
      <c r="AOD408" s="440"/>
      <c r="AOE408" s="440"/>
      <c r="AOF408" s="440"/>
      <c r="AOG408" s="440"/>
      <c r="AOH408" s="440"/>
      <c r="AOI408" s="440"/>
      <c r="AOJ408" s="440"/>
      <c r="AOK408" s="440"/>
      <c r="AOL408" s="440"/>
      <c r="AOM408" s="440"/>
      <c r="AON408" s="440"/>
      <c r="AOO408" s="440"/>
      <c r="AOP408" s="440"/>
      <c r="AOQ408" s="440"/>
      <c r="AOR408" s="440"/>
      <c r="AOS408" s="440"/>
      <c r="AOT408" s="440"/>
      <c r="AOU408" s="440"/>
      <c r="AOV408" s="440"/>
      <c r="AOW408" s="440"/>
      <c r="AOX408" s="440"/>
      <c r="AOY408" s="440"/>
      <c r="AOZ408" s="440"/>
      <c r="APA408" s="440"/>
      <c r="APB408" s="440"/>
      <c r="APC408" s="440"/>
      <c r="APD408" s="440"/>
      <c r="APE408" s="440"/>
      <c r="APF408" s="440"/>
      <c r="APG408" s="440"/>
      <c r="APH408" s="440"/>
      <c r="API408" s="440"/>
      <c r="APJ408" s="440"/>
      <c r="APK408" s="440"/>
      <c r="APL408" s="440"/>
      <c r="APM408" s="440"/>
      <c r="APN408" s="440"/>
      <c r="APO408" s="440"/>
      <c r="APP408" s="440"/>
      <c r="APQ408" s="440"/>
      <c r="APR408" s="440"/>
      <c r="APS408" s="440"/>
      <c r="APT408" s="440"/>
      <c r="APU408" s="440"/>
      <c r="APV408" s="440"/>
      <c r="APW408" s="440"/>
      <c r="APX408" s="440"/>
      <c r="APY408" s="440"/>
      <c r="APZ408" s="440"/>
      <c r="AQA408" s="440"/>
      <c r="AQB408" s="440"/>
      <c r="AQC408" s="440"/>
      <c r="AQD408" s="440"/>
      <c r="AQE408" s="440"/>
      <c r="AQF408" s="440"/>
      <c r="AQG408" s="440"/>
      <c r="AQH408" s="440"/>
      <c r="AQI408" s="440"/>
      <c r="AQJ408" s="440"/>
      <c r="AQK408" s="440"/>
      <c r="AQL408" s="440"/>
      <c r="AQM408" s="440"/>
      <c r="AQN408" s="440"/>
      <c r="AQO408" s="440"/>
      <c r="AQP408" s="440"/>
      <c r="AQQ408" s="440"/>
      <c r="AQR408" s="440"/>
      <c r="AQS408" s="440"/>
      <c r="AQT408" s="440"/>
      <c r="AQU408" s="440"/>
      <c r="AQV408" s="440"/>
      <c r="AQW408" s="440"/>
      <c r="AQX408" s="440"/>
      <c r="AQY408" s="440"/>
      <c r="AQZ408" s="440"/>
      <c r="ARA408" s="440"/>
      <c r="ARB408" s="440"/>
      <c r="ARC408" s="440"/>
      <c r="ARD408" s="440"/>
      <c r="ARE408" s="440"/>
      <c r="ARF408" s="440"/>
      <c r="ARG408" s="440"/>
      <c r="ARH408" s="440"/>
      <c r="ARI408" s="440"/>
      <c r="ARJ408" s="440"/>
      <c r="ARK408" s="440"/>
      <c r="ARL408" s="440"/>
      <c r="ARM408" s="440"/>
      <c r="ARN408" s="440"/>
      <c r="ARO408" s="440"/>
      <c r="ARP408" s="440"/>
      <c r="ARQ408" s="440"/>
      <c r="ARR408" s="440"/>
      <c r="ARS408" s="440"/>
      <c r="ART408" s="440"/>
      <c r="ARU408" s="440"/>
      <c r="ARV408" s="440"/>
      <c r="ARW408" s="440"/>
      <c r="ARX408" s="440"/>
      <c r="ARY408" s="440"/>
      <c r="ARZ408" s="440"/>
      <c r="ASA408" s="440"/>
      <c r="ASB408" s="440"/>
      <c r="ASC408" s="440"/>
      <c r="ASD408" s="440"/>
      <c r="ASE408" s="440"/>
      <c r="ASF408" s="440"/>
      <c r="ASG408" s="440"/>
      <c r="ASH408" s="440"/>
      <c r="ASI408" s="440"/>
      <c r="ASJ408" s="440"/>
      <c r="ASK408" s="440"/>
      <c r="ASL408" s="440"/>
      <c r="ASM408" s="440"/>
      <c r="ASN408" s="440"/>
      <c r="ASO408" s="440"/>
      <c r="ASP408" s="440"/>
      <c r="ASQ408" s="440"/>
      <c r="ASR408" s="440"/>
      <c r="ASS408" s="440"/>
      <c r="AST408" s="440"/>
      <c r="ASU408" s="440"/>
      <c r="ASV408" s="440"/>
      <c r="ASW408" s="440"/>
      <c r="ASX408" s="440"/>
      <c r="ASY408" s="440"/>
      <c r="ASZ408" s="440"/>
      <c r="ATA408" s="440"/>
      <c r="ATB408" s="440"/>
      <c r="ATC408" s="440"/>
      <c r="ATD408" s="440"/>
      <c r="ATE408" s="440"/>
      <c r="ATF408" s="440"/>
      <c r="ATG408" s="440"/>
      <c r="ATH408" s="440"/>
      <c r="ATI408" s="440"/>
      <c r="ATJ408" s="440"/>
      <c r="ATK408" s="440"/>
      <c r="ATL408" s="440"/>
      <c r="ATM408" s="440"/>
      <c r="ATN408" s="440"/>
      <c r="ATO408" s="440"/>
      <c r="ATP408" s="440"/>
      <c r="ATQ408" s="440"/>
      <c r="ATR408" s="440"/>
      <c r="ATS408" s="440"/>
      <c r="ATT408" s="440"/>
      <c r="ATU408" s="440"/>
      <c r="ATV408" s="440"/>
      <c r="ATW408" s="440"/>
      <c r="ATX408" s="440"/>
      <c r="ATY408" s="440"/>
      <c r="ATZ408" s="440"/>
      <c r="AUA408" s="440"/>
      <c r="AUB408" s="440"/>
      <c r="AUC408" s="440"/>
      <c r="AUD408" s="440"/>
      <c r="AUE408" s="440"/>
      <c r="AUF408" s="440"/>
      <c r="AUG408" s="440"/>
      <c r="AUH408" s="440"/>
      <c r="AUI408" s="440"/>
      <c r="AUJ408" s="440"/>
      <c r="AUK408" s="440"/>
      <c r="AUL408" s="440"/>
      <c r="AUM408" s="440"/>
      <c r="AUN408" s="440"/>
      <c r="AUO408" s="440"/>
      <c r="AUP408" s="440"/>
      <c r="AUQ408" s="440"/>
      <c r="AUR408" s="440"/>
      <c r="AUS408" s="440"/>
      <c r="AUT408" s="440"/>
      <c r="AUU408" s="440"/>
      <c r="AUV408" s="440"/>
      <c r="AUW408" s="440"/>
      <c r="AUX408" s="440"/>
      <c r="AUY408" s="440"/>
      <c r="AUZ408" s="440"/>
      <c r="AVA408" s="440"/>
      <c r="AVB408" s="440"/>
      <c r="AVC408" s="440"/>
      <c r="AVD408" s="440"/>
      <c r="AVE408" s="440"/>
      <c r="AVF408" s="440"/>
      <c r="AVG408" s="440"/>
      <c r="AVH408" s="440"/>
      <c r="AVI408" s="440"/>
      <c r="AVJ408" s="440"/>
      <c r="AVK408" s="440"/>
      <c r="AVL408" s="440"/>
      <c r="AVM408" s="440"/>
      <c r="AVN408" s="440"/>
      <c r="AVO408" s="440"/>
      <c r="AVP408" s="440"/>
      <c r="AVQ408" s="440"/>
      <c r="AVR408" s="440"/>
      <c r="AVS408" s="440"/>
      <c r="AVT408" s="440"/>
      <c r="AVU408" s="440"/>
      <c r="AVV408" s="440"/>
      <c r="AVW408" s="440"/>
      <c r="AVX408" s="440"/>
      <c r="AVY408" s="440"/>
      <c r="AVZ408" s="440"/>
      <c r="AWA408" s="440"/>
      <c r="AWB408" s="440"/>
      <c r="AWC408" s="440"/>
      <c r="AWD408" s="440"/>
      <c r="AWE408" s="440"/>
      <c r="AWF408" s="440"/>
      <c r="AWG408" s="440"/>
      <c r="AWH408" s="440"/>
      <c r="AWI408" s="440"/>
      <c r="AWJ408" s="440"/>
      <c r="AWK408" s="440"/>
      <c r="AWL408" s="440"/>
      <c r="AWM408" s="440"/>
      <c r="AWN408" s="440"/>
      <c r="AWO408" s="440"/>
      <c r="AWP408" s="440"/>
      <c r="AWQ408" s="440"/>
      <c r="AWR408" s="440"/>
      <c r="AWS408" s="440"/>
      <c r="AWT408" s="440"/>
      <c r="AWU408" s="440"/>
      <c r="AWV408" s="440"/>
      <c r="AWW408" s="440"/>
      <c r="AWX408" s="440"/>
      <c r="AWY408" s="440"/>
      <c r="AWZ408" s="440"/>
      <c r="AXA408" s="440"/>
      <c r="AXB408" s="440"/>
      <c r="AXC408" s="440"/>
      <c r="AXD408" s="440"/>
      <c r="AXE408" s="440"/>
      <c r="AXF408" s="440"/>
      <c r="AXG408" s="440"/>
      <c r="AXH408" s="440"/>
      <c r="AXI408" s="440"/>
      <c r="AXJ408" s="440"/>
      <c r="AXK408" s="440"/>
      <c r="AXL408" s="440"/>
      <c r="AXM408" s="440"/>
      <c r="AXN408" s="440"/>
      <c r="AXO408" s="440"/>
      <c r="AXP408" s="440"/>
      <c r="AXQ408" s="440"/>
      <c r="AXR408" s="440"/>
      <c r="AXS408" s="440"/>
      <c r="AXT408" s="440"/>
      <c r="AXU408" s="440"/>
      <c r="AXV408" s="440"/>
      <c r="AXW408" s="440"/>
      <c r="AXX408" s="440"/>
      <c r="AXY408" s="440"/>
      <c r="AXZ408" s="440"/>
      <c r="AYA408" s="440"/>
      <c r="AYB408" s="440"/>
      <c r="AYC408" s="440"/>
      <c r="AYD408" s="440"/>
      <c r="AYE408" s="440"/>
      <c r="AYF408" s="440"/>
      <c r="AYG408" s="440"/>
      <c r="AYH408" s="440"/>
      <c r="AYI408" s="440"/>
      <c r="AYJ408" s="440"/>
      <c r="AYK408" s="440"/>
      <c r="AYL408" s="440"/>
      <c r="AYM408" s="440"/>
      <c r="AYN408" s="440"/>
      <c r="AYO408" s="440"/>
      <c r="AYP408" s="440"/>
      <c r="AYQ408" s="440"/>
      <c r="AYR408" s="440"/>
      <c r="AYS408" s="440"/>
      <c r="AYT408" s="440"/>
      <c r="AYU408" s="440"/>
      <c r="AYV408" s="440"/>
      <c r="AYW408" s="440"/>
      <c r="AYX408" s="440"/>
      <c r="AYY408" s="440"/>
      <c r="AYZ408" s="440"/>
      <c r="AZA408" s="440"/>
      <c r="AZB408" s="440"/>
      <c r="AZC408" s="440"/>
      <c r="AZD408" s="440"/>
      <c r="AZE408" s="440"/>
      <c r="AZF408" s="440"/>
      <c r="AZG408" s="440"/>
      <c r="AZH408" s="440"/>
      <c r="AZI408" s="440"/>
      <c r="AZJ408" s="440"/>
      <c r="AZK408" s="440"/>
      <c r="AZL408" s="440"/>
      <c r="AZM408" s="440"/>
      <c r="AZN408" s="440"/>
      <c r="AZO408" s="440"/>
      <c r="AZP408" s="440"/>
      <c r="AZQ408" s="440"/>
      <c r="AZR408" s="440"/>
      <c r="AZS408" s="440"/>
      <c r="AZT408" s="440"/>
      <c r="AZU408" s="440"/>
      <c r="AZV408" s="440"/>
      <c r="AZW408" s="440"/>
      <c r="AZX408" s="440"/>
      <c r="AZY408" s="440"/>
      <c r="AZZ408" s="440"/>
      <c r="BAA408" s="440"/>
      <c r="BAB408" s="440"/>
      <c r="BAC408" s="440"/>
      <c r="BAD408" s="440"/>
      <c r="BAE408" s="440"/>
      <c r="BAF408" s="440"/>
      <c r="BAG408" s="440"/>
      <c r="BAH408" s="440"/>
      <c r="BAI408" s="440"/>
      <c r="BAJ408" s="440"/>
      <c r="BAK408" s="440"/>
      <c r="BAL408" s="440"/>
      <c r="BAM408" s="440"/>
      <c r="BAN408" s="440"/>
      <c r="BAO408" s="440"/>
      <c r="BAP408" s="440"/>
      <c r="BAQ408" s="440"/>
      <c r="BAR408" s="440"/>
      <c r="BAS408" s="440"/>
      <c r="BAT408" s="440"/>
      <c r="BAU408" s="440"/>
      <c r="BAV408" s="440"/>
      <c r="BAW408" s="440"/>
      <c r="BAX408" s="440"/>
      <c r="BAY408" s="440"/>
      <c r="BAZ408" s="440"/>
      <c r="BBA408" s="440"/>
      <c r="BBB408" s="440"/>
      <c r="BBC408" s="440"/>
      <c r="BBD408" s="440"/>
      <c r="BBE408" s="440"/>
      <c r="BBF408" s="440"/>
      <c r="BBG408" s="440"/>
      <c r="BBH408" s="440"/>
      <c r="BBI408" s="440"/>
      <c r="BBJ408" s="440"/>
      <c r="BBK408" s="440"/>
      <c r="BBL408" s="440"/>
      <c r="BBM408" s="440"/>
      <c r="BBN408" s="440"/>
      <c r="BBO408" s="440"/>
      <c r="BBP408" s="440"/>
      <c r="BBQ408" s="440"/>
      <c r="BBR408" s="440"/>
      <c r="BBS408" s="440"/>
      <c r="BBT408" s="440"/>
      <c r="BBU408" s="440"/>
      <c r="BBV408" s="440"/>
      <c r="BBW408" s="440"/>
      <c r="BBX408" s="440"/>
      <c r="BBY408" s="440"/>
      <c r="BBZ408" s="440"/>
      <c r="BCA408" s="440"/>
      <c r="BCB408" s="440"/>
      <c r="BCC408" s="440"/>
      <c r="BCD408" s="440"/>
      <c r="BCE408" s="440"/>
      <c r="BCF408" s="440"/>
      <c r="BCG408" s="440"/>
      <c r="BCH408" s="440"/>
      <c r="BCI408" s="440"/>
      <c r="BCJ408" s="440"/>
      <c r="BCK408" s="440"/>
      <c r="BCL408" s="440"/>
      <c r="BCM408" s="440"/>
      <c r="BCN408" s="440"/>
      <c r="BCO408" s="440"/>
      <c r="BCP408" s="440"/>
      <c r="BCQ408" s="440"/>
      <c r="BCR408" s="440"/>
      <c r="BCS408" s="440"/>
      <c r="BCT408" s="440"/>
      <c r="BCU408" s="440"/>
      <c r="BCV408" s="440"/>
      <c r="BCW408" s="440"/>
      <c r="BCX408" s="440"/>
      <c r="BCY408" s="440"/>
      <c r="BCZ408" s="440"/>
      <c r="BDA408" s="440"/>
      <c r="BDB408" s="440"/>
      <c r="BDC408" s="440"/>
      <c r="BDD408" s="440"/>
      <c r="BDE408" s="440"/>
      <c r="BDF408" s="440"/>
      <c r="BDG408" s="440"/>
      <c r="BDH408" s="440"/>
      <c r="BDI408" s="440"/>
      <c r="BDJ408" s="440"/>
      <c r="BDK408" s="440"/>
      <c r="BDL408" s="440"/>
      <c r="BDM408" s="440"/>
      <c r="BDN408" s="440"/>
      <c r="BDO408" s="440"/>
      <c r="BDP408" s="440"/>
      <c r="BDQ408" s="440"/>
      <c r="BDR408" s="440"/>
      <c r="BDS408" s="440"/>
      <c r="BDT408" s="440"/>
      <c r="BDU408" s="440"/>
      <c r="BDV408" s="440"/>
      <c r="BDW408" s="440"/>
      <c r="BDX408" s="440"/>
      <c r="BDY408" s="440"/>
      <c r="BDZ408" s="440"/>
      <c r="BEA408" s="440"/>
      <c r="BEB408" s="440"/>
      <c r="BEC408" s="440"/>
      <c r="BED408" s="440"/>
      <c r="BEE408" s="440"/>
      <c r="BEF408" s="440"/>
      <c r="BEG408" s="440"/>
      <c r="BEH408" s="440"/>
      <c r="BEI408" s="440"/>
      <c r="BEJ408" s="440"/>
      <c r="BEK408" s="440"/>
      <c r="BEL408" s="440"/>
      <c r="BEM408" s="440"/>
      <c r="BEN408" s="440"/>
      <c r="BEO408" s="440"/>
      <c r="BEP408" s="440"/>
      <c r="BEQ408" s="440"/>
      <c r="BER408" s="440"/>
      <c r="BES408" s="440"/>
      <c r="BET408" s="440"/>
      <c r="BEU408" s="440"/>
      <c r="BEV408" s="440"/>
      <c r="BEW408" s="440"/>
      <c r="BEX408" s="440"/>
      <c r="BEY408" s="440"/>
      <c r="BEZ408" s="440"/>
      <c r="BFA408" s="440"/>
      <c r="BFB408" s="440"/>
      <c r="BFC408" s="440"/>
      <c r="BFD408" s="440"/>
      <c r="BFE408" s="440"/>
      <c r="BFF408" s="440"/>
      <c r="BFG408" s="440"/>
      <c r="BFH408" s="440"/>
      <c r="BFI408" s="440"/>
      <c r="BFJ408" s="440"/>
      <c r="BFK408" s="440"/>
      <c r="BFL408" s="440"/>
      <c r="BFM408" s="440"/>
      <c r="BFN408" s="440"/>
      <c r="BFO408" s="440"/>
      <c r="BFP408" s="440"/>
      <c r="BFQ408" s="440"/>
      <c r="BFR408" s="440"/>
      <c r="BFS408" s="440"/>
      <c r="BFT408" s="440"/>
      <c r="BFU408" s="440"/>
      <c r="BFV408" s="440"/>
      <c r="BFW408" s="440"/>
      <c r="BFX408" s="440"/>
      <c r="BFY408" s="440"/>
      <c r="BFZ408" s="440"/>
      <c r="BGA408" s="440"/>
      <c r="BGB408" s="440"/>
      <c r="BGC408" s="440"/>
      <c r="BGD408" s="440"/>
      <c r="BGE408" s="440"/>
      <c r="BGF408" s="440"/>
      <c r="BGG408" s="440"/>
      <c r="BGH408" s="440"/>
      <c r="BGI408" s="440"/>
      <c r="BGJ408" s="440"/>
      <c r="BGK408" s="440"/>
      <c r="BGL408" s="440"/>
      <c r="BGM408" s="440"/>
      <c r="BGN408" s="440"/>
      <c r="BGO408" s="440"/>
      <c r="BGP408" s="440"/>
      <c r="BGQ408" s="440"/>
      <c r="BGR408" s="440"/>
      <c r="BGS408" s="440"/>
      <c r="BGT408" s="440"/>
      <c r="BGU408" s="440"/>
      <c r="BGV408" s="440"/>
      <c r="BGW408" s="440"/>
      <c r="BGX408" s="440"/>
      <c r="BGY408" s="440"/>
      <c r="BGZ408" s="440"/>
      <c r="BHA408" s="440"/>
      <c r="BHB408" s="440"/>
      <c r="BHC408" s="440"/>
      <c r="BHD408" s="440"/>
      <c r="BHE408" s="440"/>
      <c r="BHF408" s="440"/>
      <c r="BHG408" s="440"/>
      <c r="BHH408" s="440"/>
      <c r="BHI408" s="440"/>
      <c r="BHJ408" s="440"/>
      <c r="BHK408" s="440"/>
      <c r="BHL408" s="440"/>
      <c r="BHM408" s="440"/>
      <c r="BHN408" s="440"/>
      <c r="BHO408" s="440"/>
      <c r="BHP408" s="440"/>
      <c r="BHQ408" s="440"/>
      <c r="BHR408" s="440"/>
      <c r="BHS408" s="440"/>
      <c r="BHT408" s="440"/>
      <c r="BHU408" s="440"/>
      <c r="BHV408" s="440"/>
      <c r="BHW408" s="440"/>
      <c r="BHX408" s="440"/>
      <c r="BHY408" s="440"/>
      <c r="BHZ408" s="440"/>
      <c r="BIA408" s="440"/>
      <c r="BIB408" s="440"/>
      <c r="BIC408" s="440"/>
      <c r="BID408" s="440"/>
      <c r="BIE408" s="440"/>
      <c r="BIF408" s="440"/>
      <c r="BIG408" s="440"/>
      <c r="BIH408" s="440"/>
      <c r="BII408" s="440"/>
      <c r="BIJ408" s="440"/>
      <c r="BIK408" s="440"/>
      <c r="BIL408" s="440"/>
      <c r="BIM408" s="440"/>
      <c r="BIN408" s="440"/>
      <c r="BIO408" s="440"/>
      <c r="BIP408" s="440"/>
      <c r="BIQ408" s="440"/>
      <c r="BIR408" s="440"/>
      <c r="BIS408" s="440"/>
      <c r="BIT408" s="440"/>
      <c r="BIU408" s="440"/>
      <c r="BIV408" s="440"/>
      <c r="BIW408" s="440"/>
      <c r="BIX408" s="440"/>
      <c r="BIY408" s="440"/>
      <c r="BIZ408" s="440"/>
      <c r="BJA408" s="440"/>
      <c r="BJB408" s="440"/>
      <c r="BJC408" s="440"/>
      <c r="BJD408" s="440"/>
      <c r="BJE408" s="440"/>
      <c r="BJF408" s="440"/>
      <c r="BJG408" s="440"/>
      <c r="BJH408" s="440"/>
      <c r="BJI408" s="440"/>
      <c r="BJJ408" s="440"/>
      <c r="BJK408" s="440"/>
      <c r="BJL408" s="440"/>
      <c r="BJM408" s="440"/>
      <c r="BJN408" s="440"/>
      <c r="BJO408" s="440"/>
      <c r="BJP408" s="440"/>
      <c r="BJQ408" s="440"/>
      <c r="BJR408" s="440"/>
      <c r="BJS408" s="440"/>
      <c r="BJT408" s="440"/>
      <c r="BJU408" s="440"/>
      <c r="BJV408" s="440"/>
      <c r="BJW408" s="440"/>
      <c r="BJX408" s="440"/>
      <c r="BJY408" s="440"/>
      <c r="BJZ408" s="440"/>
      <c r="BKA408" s="440"/>
      <c r="BKB408" s="440"/>
      <c r="BKC408" s="440"/>
      <c r="BKD408" s="440"/>
      <c r="BKE408" s="440"/>
      <c r="BKF408" s="440"/>
      <c r="BKG408" s="440"/>
      <c r="BKH408" s="440"/>
      <c r="BKI408" s="440"/>
      <c r="BKJ408" s="440"/>
      <c r="BKK408" s="440"/>
      <c r="BKL408" s="440"/>
      <c r="BKM408" s="440"/>
      <c r="BKN408" s="440"/>
      <c r="BKO408" s="440"/>
      <c r="BKP408" s="440"/>
      <c r="BKQ408" s="440"/>
      <c r="BKR408" s="440"/>
      <c r="BKS408" s="440"/>
      <c r="BKT408" s="440"/>
      <c r="BKU408" s="440"/>
      <c r="BKV408" s="440"/>
      <c r="BKW408" s="440"/>
      <c r="BKX408" s="440"/>
      <c r="BKY408" s="440"/>
      <c r="BKZ408" s="440"/>
      <c r="BLA408" s="440"/>
      <c r="BLB408" s="440"/>
      <c r="BLC408" s="440"/>
      <c r="BLD408" s="440"/>
      <c r="BLE408" s="440"/>
      <c r="BLF408" s="440"/>
      <c r="BLG408" s="440"/>
      <c r="BLH408" s="440"/>
      <c r="BLI408" s="440"/>
      <c r="BLJ408" s="440"/>
      <c r="BLK408" s="440"/>
      <c r="BLL408" s="440"/>
      <c r="BLM408" s="440"/>
      <c r="BLN408" s="440"/>
      <c r="BLO408" s="440"/>
      <c r="BLP408" s="440"/>
      <c r="BLQ408" s="440"/>
      <c r="BLR408" s="440"/>
      <c r="BLS408" s="440"/>
      <c r="BLT408" s="440"/>
      <c r="BLU408" s="440"/>
      <c r="BLV408" s="440"/>
      <c r="BLW408" s="440"/>
      <c r="BLX408" s="440"/>
      <c r="BLY408" s="440"/>
      <c r="BLZ408" s="440"/>
      <c r="BMA408" s="440"/>
      <c r="BMB408" s="440"/>
      <c r="BMC408" s="440"/>
      <c r="BMD408" s="440"/>
      <c r="BME408" s="440"/>
      <c r="BMF408" s="440"/>
      <c r="BMG408" s="440"/>
      <c r="BMH408" s="440"/>
      <c r="BMI408" s="440"/>
      <c r="BMJ408" s="440"/>
      <c r="BMK408" s="440"/>
      <c r="BML408" s="440"/>
      <c r="BMM408" s="440"/>
      <c r="BMN408" s="440"/>
      <c r="BMO408" s="440"/>
      <c r="BMP408" s="440"/>
      <c r="BMQ408" s="440"/>
      <c r="BMR408" s="440"/>
      <c r="BMS408" s="440"/>
      <c r="BMT408" s="440"/>
      <c r="BMU408" s="440"/>
      <c r="BMV408" s="440"/>
      <c r="BMW408" s="440"/>
      <c r="BMX408" s="440"/>
      <c r="BMY408" s="440"/>
      <c r="BMZ408" s="440"/>
      <c r="BNA408" s="440"/>
      <c r="BNB408" s="440"/>
      <c r="BNC408" s="440"/>
      <c r="BND408" s="440"/>
      <c r="BNE408" s="440"/>
      <c r="BNF408" s="440"/>
      <c r="BNG408" s="440"/>
      <c r="BNH408" s="440"/>
      <c r="BNI408" s="440"/>
      <c r="BNJ408" s="440"/>
      <c r="BNK408" s="440"/>
      <c r="BNL408" s="440"/>
      <c r="BNM408" s="440"/>
      <c r="BNN408" s="440"/>
      <c r="BNO408" s="440"/>
      <c r="BNP408" s="440"/>
      <c r="BNQ408" s="440"/>
      <c r="BNR408" s="440"/>
      <c r="BNS408" s="440"/>
      <c r="BNT408" s="440"/>
      <c r="BNU408" s="440"/>
      <c r="BNV408" s="440"/>
      <c r="BNW408" s="440"/>
      <c r="BNX408" s="440"/>
      <c r="BNY408" s="440"/>
      <c r="BNZ408" s="440"/>
      <c r="BOA408" s="440"/>
      <c r="BOB408" s="440"/>
      <c r="BOC408" s="440"/>
      <c r="BOD408" s="440"/>
      <c r="BOE408" s="440"/>
      <c r="BOF408" s="440"/>
      <c r="BOG408" s="440"/>
      <c r="BOH408" s="440"/>
      <c r="BOI408" s="440"/>
      <c r="BOJ408" s="440"/>
      <c r="BOK408" s="440"/>
      <c r="BOL408" s="440"/>
      <c r="BOM408" s="440"/>
      <c r="BON408" s="440"/>
      <c r="BOO408" s="440"/>
      <c r="BOP408" s="440"/>
      <c r="BOQ408" s="440"/>
      <c r="BOR408" s="440"/>
      <c r="BOS408" s="440"/>
      <c r="BOT408" s="440"/>
      <c r="BOU408" s="440"/>
      <c r="BOV408" s="440"/>
      <c r="BOW408" s="440"/>
      <c r="BOX408" s="440"/>
      <c r="BOY408" s="440"/>
      <c r="BOZ408" s="440"/>
      <c r="BPA408" s="440"/>
      <c r="BPB408" s="440"/>
      <c r="BPC408" s="440"/>
      <c r="BPD408" s="440"/>
      <c r="BPE408" s="440"/>
      <c r="BPF408" s="440"/>
      <c r="BPG408" s="440"/>
      <c r="BPH408" s="440"/>
      <c r="BPI408" s="440"/>
      <c r="BPJ408" s="440"/>
      <c r="BPK408" s="440"/>
      <c r="BPL408" s="440"/>
      <c r="BPM408" s="440"/>
      <c r="BPN408" s="440"/>
      <c r="BPO408" s="440"/>
      <c r="BPP408" s="440"/>
      <c r="BPQ408" s="440"/>
      <c r="BPR408" s="440"/>
      <c r="BPS408" s="440"/>
      <c r="BPT408" s="440"/>
      <c r="BPU408" s="440"/>
      <c r="BPV408" s="440"/>
      <c r="BPW408" s="440"/>
      <c r="BPX408" s="440"/>
      <c r="BPY408" s="440"/>
      <c r="BPZ408" s="440"/>
      <c r="BQA408" s="440"/>
      <c r="BQB408" s="440"/>
      <c r="BQC408" s="440"/>
      <c r="BQD408" s="440"/>
      <c r="BQE408" s="440"/>
      <c r="BQF408" s="440"/>
      <c r="BQG408" s="440"/>
      <c r="BQH408" s="440"/>
      <c r="BQI408" s="440"/>
      <c r="BQJ408" s="440"/>
      <c r="BQK408" s="440"/>
      <c r="BQL408" s="440"/>
      <c r="BQM408" s="440"/>
      <c r="BQN408" s="440"/>
      <c r="BQO408" s="440"/>
      <c r="BQP408" s="440"/>
      <c r="BQQ408" s="440"/>
      <c r="BQR408" s="440"/>
      <c r="BQS408" s="440"/>
      <c r="BQT408" s="440"/>
      <c r="BQU408" s="440"/>
      <c r="BQV408" s="440"/>
      <c r="BQW408" s="440"/>
      <c r="BQX408" s="440"/>
      <c r="BQY408" s="440"/>
      <c r="BQZ408" s="440"/>
      <c r="BRA408" s="440"/>
      <c r="BRB408" s="440"/>
      <c r="BRC408" s="440"/>
      <c r="BRD408" s="440"/>
      <c r="BRE408" s="440"/>
      <c r="BRF408" s="440"/>
      <c r="BRG408" s="440"/>
      <c r="BRH408" s="440"/>
      <c r="BRI408" s="440"/>
      <c r="BRJ408" s="440"/>
      <c r="BRK408" s="440"/>
      <c r="BRL408" s="440"/>
      <c r="BRM408" s="440"/>
      <c r="BRN408" s="440"/>
      <c r="BRO408" s="440"/>
      <c r="BRP408" s="440"/>
      <c r="BRQ408" s="440"/>
      <c r="BRR408" s="440"/>
      <c r="BRS408" s="440"/>
      <c r="BRT408" s="440"/>
      <c r="BRU408" s="440"/>
      <c r="BRV408" s="440"/>
      <c r="BRW408" s="440"/>
      <c r="BRX408" s="440"/>
      <c r="BRY408" s="440"/>
      <c r="BRZ408" s="440"/>
      <c r="BSA408" s="440"/>
      <c r="BSB408" s="440"/>
      <c r="BSC408" s="440"/>
      <c r="BSD408" s="440"/>
      <c r="BSE408" s="440"/>
      <c r="BSF408" s="440"/>
      <c r="BSG408" s="440"/>
      <c r="BSH408" s="440"/>
      <c r="BSI408" s="440"/>
      <c r="BSJ408" s="440"/>
      <c r="BSK408" s="440"/>
      <c r="BSL408" s="440"/>
      <c r="BSM408" s="440"/>
      <c r="BSN408" s="440"/>
      <c r="BSO408" s="440"/>
      <c r="BSP408" s="440"/>
      <c r="BSQ408" s="440"/>
      <c r="BSR408" s="440"/>
      <c r="BSS408" s="440"/>
      <c r="BST408" s="440"/>
      <c r="BSU408" s="440"/>
      <c r="BSV408" s="440"/>
      <c r="BSW408" s="440"/>
      <c r="BSX408" s="440"/>
      <c r="BSY408" s="440"/>
      <c r="BSZ408" s="440"/>
      <c r="BTA408" s="440"/>
      <c r="BTB408" s="440"/>
      <c r="BTC408" s="440"/>
      <c r="BTD408" s="440"/>
      <c r="BTE408" s="440"/>
      <c r="BTF408" s="440"/>
      <c r="BTG408" s="440"/>
      <c r="BTH408" s="440"/>
      <c r="BTI408" s="440"/>
      <c r="BTJ408" s="440"/>
      <c r="BTK408" s="440"/>
      <c r="BTL408" s="440"/>
      <c r="BTM408" s="440"/>
      <c r="BTN408" s="440"/>
      <c r="BTO408" s="440"/>
      <c r="BTP408" s="440"/>
      <c r="BTQ408" s="440"/>
      <c r="BTR408" s="440"/>
      <c r="BTS408" s="440"/>
      <c r="BTT408" s="440"/>
      <c r="BTU408" s="440"/>
      <c r="BTV408" s="440"/>
      <c r="BTW408" s="440"/>
      <c r="BTX408" s="440"/>
      <c r="BTY408" s="440"/>
      <c r="BTZ408" s="440"/>
      <c r="BUA408" s="440"/>
      <c r="BUB408" s="440"/>
      <c r="BUC408" s="440"/>
      <c r="BUD408" s="440"/>
      <c r="BUE408" s="440"/>
      <c r="BUF408" s="440"/>
      <c r="BUG408" s="440"/>
      <c r="BUH408" s="440"/>
      <c r="BUI408" s="440"/>
      <c r="BUJ408" s="440"/>
      <c r="BUK408" s="440"/>
      <c r="BUL408" s="440"/>
      <c r="BUM408" s="440"/>
      <c r="BUN408" s="440"/>
      <c r="BUO408" s="440"/>
      <c r="BUP408" s="440"/>
      <c r="BUQ408" s="440"/>
      <c r="BUR408" s="440"/>
      <c r="BUS408" s="440"/>
      <c r="BUT408" s="440"/>
      <c r="BUU408" s="440"/>
      <c r="BUV408" s="440"/>
      <c r="BUW408" s="440"/>
      <c r="BUX408" s="440"/>
      <c r="BUY408" s="440"/>
      <c r="BUZ408" s="440"/>
      <c r="BVA408" s="440"/>
      <c r="BVB408" s="440"/>
      <c r="BVC408" s="440"/>
      <c r="BVD408" s="440"/>
      <c r="BVE408" s="440"/>
      <c r="BVF408" s="440"/>
      <c r="BVG408" s="440"/>
      <c r="BVH408" s="440"/>
      <c r="BVI408" s="440"/>
      <c r="BVJ408" s="440"/>
      <c r="BVK408" s="440"/>
      <c r="BVL408" s="440"/>
      <c r="BVM408" s="440"/>
      <c r="BVN408" s="440"/>
      <c r="BVO408" s="440"/>
      <c r="BVP408" s="440"/>
      <c r="BVQ408" s="440"/>
      <c r="BVR408" s="440"/>
      <c r="BVS408" s="440"/>
      <c r="BVT408" s="440"/>
      <c r="BVU408" s="440"/>
      <c r="BVV408" s="440"/>
      <c r="BVW408" s="440"/>
      <c r="BVX408" s="440"/>
      <c r="BVY408" s="440"/>
      <c r="BVZ408" s="440"/>
      <c r="BWA408" s="440"/>
      <c r="BWB408" s="440"/>
      <c r="BWC408" s="440"/>
      <c r="BWD408" s="440"/>
      <c r="BWE408" s="440"/>
      <c r="BWF408" s="440"/>
      <c r="BWG408" s="440"/>
      <c r="BWH408" s="440"/>
      <c r="BWI408" s="440"/>
      <c r="BWJ408" s="440"/>
      <c r="BWK408" s="440"/>
      <c r="BWL408" s="440"/>
      <c r="BWM408" s="440"/>
      <c r="BWN408" s="440"/>
      <c r="BWO408" s="440"/>
      <c r="BWP408" s="440"/>
      <c r="BWQ408" s="440"/>
      <c r="BWR408" s="440"/>
      <c r="BWS408" s="440"/>
      <c r="BWT408" s="440"/>
      <c r="BWU408" s="440"/>
      <c r="BWV408" s="440"/>
      <c r="BWW408" s="440"/>
      <c r="BWX408" s="440"/>
      <c r="BWY408" s="440"/>
      <c r="BWZ408" s="440"/>
      <c r="BXA408" s="440"/>
      <c r="BXB408" s="440"/>
      <c r="BXC408" s="440"/>
      <c r="BXD408" s="440"/>
      <c r="BXE408" s="440"/>
      <c r="BXF408" s="440"/>
      <c r="BXG408" s="440"/>
      <c r="BXH408" s="440"/>
      <c r="BXI408" s="440"/>
      <c r="BXJ408" s="440"/>
      <c r="BXK408" s="440"/>
      <c r="BXL408" s="440"/>
      <c r="BXM408" s="440"/>
      <c r="BXN408" s="440"/>
      <c r="BXO408" s="440"/>
      <c r="BXP408" s="440"/>
      <c r="BXQ408" s="440"/>
      <c r="BXR408" s="440"/>
      <c r="BXS408" s="440"/>
      <c r="BXT408" s="440"/>
      <c r="BXU408" s="440"/>
      <c r="BXV408" s="440"/>
      <c r="BXW408" s="440"/>
      <c r="BXX408" s="440"/>
      <c r="BXY408" s="440"/>
      <c r="BXZ408" s="440"/>
      <c r="BYA408" s="440"/>
      <c r="BYB408" s="440"/>
      <c r="BYC408" s="440"/>
      <c r="BYD408" s="440"/>
      <c r="BYE408" s="440"/>
      <c r="BYF408" s="440"/>
      <c r="BYG408" s="440"/>
      <c r="BYH408" s="440"/>
      <c r="BYI408" s="440"/>
      <c r="BYJ408" s="440"/>
      <c r="BYK408" s="440"/>
      <c r="BYL408" s="440"/>
      <c r="BYM408" s="440"/>
      <c r="BYN408" s="440"/>
      <c r="BYO408" s="440"/>
      <c r="BYP408" s="440"/>
      <c r="BYQ408" s="440"/>
      <c r="BYR408" s="440"/>
      <c r="BYS408" s="440"/>
      <c r="BYT408" s="440"/>
      <c r="BYU408" s="440"/>
      <c r="BYV408" s="440"/>
      <c r="BYW408" s="440"/>
      <c r="BYX408" s="440"/>
      <c r="BYY408" s="440"/>
      <c r="BYZ408" s="440"/>
      <c r="BZA408" s="440"/>
      <c r="BZB408" s="440"/>
      <c r="BZC408" s="440"/>
      <c r="BZD408" s="440"/>
      <c r="BZE408" s="440"/>
      <c r="BZF408" s="440"/>
      <c r="BZG408" s="440"/>
      <c r="BZH408" s="440"/>
      <c r="BZI408" s="440"/>
      <c r="BZJ408" s="440"/>
      <c r="BZK408" s="440"/>
      <c r="BZL408" s="440"/>
      <c r="BZM408" s="440"/>
      <c r="BZN408" s="440"/>
      <c r="BZO408" s="440"/>
      <c r="BZP408" s="440"/>
      <c r="BZQ408" s="440"/>
      <c r="BZR408" s="440"/>
      <c r="BZS408" s="440"/>
      <c r="BZT408" s="440"/>
      <c r="BZU408" s="440"/>
      <c r="BZV408" s="440"/>
      <c r="BZW408" s="440"/>
      <c r="BZX408" s="440"/>
      <c r="BZY408" s="440"/>
      <c r="BZZ408" s="440"/>
      <c r="CAA408" s="440"/>
      <c r="CAB408" s="440"/>
      <c r="CAC408" s="440"/>
      <c r="CAD408" s="440"/>
      <c r="CAE408" s="440"/>
      <c r="CAF408" s="440"/>
      <c r="CAG408" s="440"/>
      <c r="CAH408" s="440"/>
      <c r="CAI408" s="440"/>
      <c r="CAJ408" s="440"/>
      <c r="CAK408" s="440"/>
      <c r="CAL408" s="440"/>
      <c r="CAM408" s="440"/>
      <c r="CAN408" s="440"/>
      <c r="CAO408" s="440"/>
      <c r="CAP408" s="440"/>
      <c r="CAQ408" s="440"/>
      <c r="CAR408" s="440"/>
      <c r="CAS408" s="440"/>
      <c r="CAT408" s="440"/>
      <c r="CAU408" s="440"/>
      <c r="CAV408" s="440"/>
      <c r="CAW408" s="440"/>
      <c r="CAX408" s="440"/>
      <c r="CAY408" s="440"/>
      <c r="CAZ408" s="440"/>
      <c r="CBA408" s="440"/>
      <c r="CBB408" s="440"/>
      <c r="CBC408" s="440"/>
      <c r="CBD408" s="440"/>
      <c r="CBE408" s="440"/>
      <c r="CBF408" s="440"/>
      <c r="CBG408" s="440"/>
      <c r="CBH408" s="440"/>
      <c r="CBI408" s="440"/>
      <c r="CBJ408" s="440"/>
      <c r="CBK408" s="440"/>
      <c r="CBL408" s="440"/>
      <c r="CBM408" s="440"/>
      <c r="CBN408" s="440"/>
      <c r="CBO408" s="440"/>
      <c r="CBP408" s="440"/>
      <c r="CBQ408" s="440"/>
      <c r="CBR408" s="440"/>
      <c r="CBS408" s="440"/>
      <c r="CBT408" s="440"/>
      <c r="CBU408" s="440"/>
      <c r="CBV408" s="440"/>
      <c r="CBW408" s="440"/>
      <c r="CBX408" s="440"/>
      <c r="CBY408" s="440"/>
      <c r="CBZ408" s="440"/>
      <c r="CCA408" s="440"/>
      <c r="CCB408" s="440"/>
      <c r="CCC408" s="440"/>
      <c r="CCD408" s="440"/>
      <c r="CCE408" s="440"/>
      <c r="CCF408" s="440"/>
      <c r="CCG408" s="440"/>
      <c r="CCH408" s="440"/>
      <c r="CCI408" s="440"/>
      <c r="CCJ408" s="440"/>
      <c r="CCK408" s="440"/>
      <c r="CCL408" s="440"/>
      <c r="CCM408" s="440"/>
      <c r="CCN408" s="440"/>
      <c r="CCO408" s="440"/>
      <c r="CCP408" s="440"/>
      <c r="CCQ408" s="440"/>
      <c r="CCR408" s="440"/>
      <c r="CCS408" s="440"/>
      <c r="CCT408" s="440"/>
      <c r="CCU408" s="440"/>
      <c r="CCV408" s="440"/>
      <c r="CCW408" s="440"/>
      <c r="CCX408" s="440"/>
      <c r="CCY408" s="440"/>
      <c r="CCZ408" s="440"/>
      <c r="CDA408" s="440"/>
      <c r="CDB408" s="440"/>
      <c r="CDC408" s="440"/>
      <c r="CDD408" s="440"/>
      <c r="CDE408" s="440"/>
      <c r="CDF408" s="440"/>
      <c r="CDG408" s="440"/>
      <c r="CDH408" s="440"/>
      <c r="CDI408" s="440"/>
      <c r="CDJ408" s="440"/>
      <c r="CDK408" s="440"/>
      <c r="CDL408" s="440"/>
      <c r="CDM408" s="440"/>
      <c r="CDN408" s="440"/>
      <c r="CDO408" s="440"/>
      <c r="CDP408" s="440"/>
      <c r="CDQ408" s="440"/>
      <c r="CDR408" s="440"/>
      <c r="CDS408" s="440"/>
      <c r="CDT408" s="440"/>
      <c r="CDU408" s="440"/>
      <c r="CDV408" s="440"/>
      <c r="CDW408" s="440"/>
      <c r="CDX408" s="440"/>
      <c r="CDY408" s="440"/>
      <c r="CDZ408" s="440"/>
      <c r="CEA408" s="440"/>
      <c r="CEB408" s="440"/>
      <c r="CEC408" s="440"/>
      <c r="CED408" s="440"/>
      <c r="CEE408" s="440"/>
      <c r="CEF408" s="440"/>
      <c r="CEG408" s="440"/>
      <c r="CEH408" s="440"/>
      <c r="CEI408" s="440"/>
      <c r="CEJ408" s="440"/>
      <c r="CEK408" s="440"/>
      <c r="CEL408" s="440"/>
      <c r="CEM408" s="440"/>
      <c r="CEN408" s="440"/>
      <c r="CEO408" s="440"/>
      <c r="CEP408" s="440"/>
      <c r="CEQ408" s="440"/>
      <c r="CER408" s="440"/>
      <c r="CES408" s="440"/>
      <c r="CET408" s="440"/>
      <c r="CEU408" s="440"/>
      <c r="CEV408" s="440"/>
      <c r="CEW408" s="440"/>
      <c r="CEX408" s="440"/>
      <c r="CEY408" s="440"/>
      <c r="CEZ408" s="440"/>
      <c r="CFA408" s="440"/>
      <c r="CFB408" s="440"/>
      <c r="CFC408" s="440"/>
      <c r="CFD408" s="440"/>
      <c r="CFE408" s="440"/>
      <c r="CFF408" s="440"/>
      <c r="CFG408" s="440"/>
      <c r="CFH408" s="440"/>
      <c r="CFI408" s="440"/>
      <c r="CFJ408" s="440"/>
      <c r="CFK408" s="440"/>
      <c r="CFL408" s="440"/>
      <c r="CFM408" s="440"/>
      <c r="CFN408" s="440"/>
      <c r="CFO408" s="440"/>
      <c r="CFP408" s="440"/>
      <c r="CFQ408" s="440"/>
      <c r="CFR408" s="440"/>
      <c r="CFS408" s="440"/>
      <c r="CFT408" s="440"/>
      <c r="CFU408" s="440"/>
      <c r="CFV408" s="440"/>
      <c r="CFW408" s="440"/>
      <c r="CFX408" s="440"/>
      <c r="CFY408" s="440"/>
      <c r="CFZ408" s="440"/>
      <c r="CGA408" s="440"/>
      <c r="CGB408" s="440"/>
      <c r="CGC408" s="440"/>
      <c r="CGD408" s="440"/>
      <c r="CGE408" s="440"/>
      <c r="CGF408" s="440"/>
      <c r="CGG408" s="440"/>
      <c r="CGH408" s="440"/>
      <c r="CGI408" s="440"/>
      <c r="CGJ408" s="440"/>
      <c r="CGK408" s="440"/>
      <c r="CGL408" s="440"/>
      <c r="CGM408" s="440"/>
      <c r="CGN408" s="440"/>
      <c r="CGO408" s="440"/>
      <c r="CGP408" s="440"/>
      <c r="CGQ408" s="440"/>
      <c r="CGR408" s="440"/>
      <c r="CGS408" s="440"/>
      <c r="CGT408" s="440"/>
      <c r="CGU408" s="440"/>
      <c r="CGV408" s="440"/>
      <c r="CGW408" s="440"/>
      <c r="CGX408" s="440"/>
      <c r="CGY408" s="440"/>
      <c r="CGZ408" s="440"/>
      <c r="CHA408" s="440"/>
      <c r="CHB408" s="440"/>
      <c r="CHC408" s="440"/>
      <c r="CHD408" s="440"/>
      <c r="CHE408" s="440"/>
      <c r="CHF408" s="440"/>
      <c r="CHG408" s="440"/>
      <c r="CHH408" s="440"/>
      <c r="CHI408" s="440"/>
      <c r="CHJ408" s="440"/>
      <c r="CHK408" s="440"/>
      <c r="CHL408" s="440"/>
      <c r="CHM408" s="440"/>
      <c r="CHN408" s="440"/>
      <c r="CHO408" s="440"/>
      <c r="CHP408" s="440"/>
      <c r="CHQ408" s="440"/>
      <c r="CHR408" s="440"/>
      <c r="CHS408" s="440"/>
      <c r="CHT408" s="440"/>
      <c r="CHU408" s="440"/>
      <c r="CHV408" s="440"/>
      <c r="CHW408" s="440"/>
      <c r="CHX408" s="440"/>
      <c r="CHY408" s="440"/>
      <c r="CHZ408" s="440"/>
      <c r="CIA408" s="440"/>
      <c r="CIB408" s="440"/>
      <c r="CIC408" s="440"/>
      <c r="CID408" s="440"/>
      <c r="CIE408" s="440"/>
      <c r="CIF408" s="440"/>
      <c r="CIG408" s="440"/>
      <c r="CIH408" s="440"/>
      <c r="CII408" s="440"/>
      <c r="CIJ408" s="440"/>
      <c r="CIK408" s="440"/>
      <c r="CIL408" s="440"/>
      <c r="CIM408" s="440"/>
      <c r="CIN408" s="440"/>
      <c r="CIO408" s="440"/>
      <c r="CIP408" s="440"/>
      <c r="CIQ408" s="440"/>
      <c r="CIR408" s="440"/>
      <c r="CIS408" s="440"/>
      <c r="CIT408" s="440"/>
      <c r="CIU408" s="440"/>
      <c r="CIV408" s="440"/>
      <c r="CIW408" s="440"/>
      <c r="CIX408" s="440"/>
      <c r="CIY408" s="440"/>
      <c r="CIZ408" s="440"/>
      <c r="CJA408" s="440"/>
      <c r="CJB408" s="440"/>
      <c r="CJC408" s="440"/>
      <c r="CJD408" s="440"/>
      <c r="CJE408" s="440"/>
      <c r="CJF408" s="440"/>
      <c r="CJG408" s="440"/>
      <c r="CJH408" s="440"/>
      <c r="CJI408" s="440"/>
      <c r="CJJ408" s="440"/>
      <c r="CJK408" s="440"/>
      <c r="CJL408" s="440"/>
      <c r="CJM408" s="440"/>
      <c r="CJN408" s="440"/>
      <c r="CJO408" s="440"/>
      <c r="CJP408" s="440"/>
      <c r="CJQ408" s="440"/>
      <c r="CJR408" s="440"/>
      <c r="CJS408" s="440"/>
      <c r="CJT408" s="440"/>
      <c r="CJU408" s="440"/>
      <c r="CJV408" s="440"/>
      <c r="CJW408" s="440"/>
      <c r="CJX408" s="440"/>
      <c r="CJY408" s="440"/>
      <c r="CJZ408" s="440"/>
      <c r="CKA408" s="440"/>
      <c r="CKB408" s="440"/>
      <c r="CKC408" s="440"/>
      <c r="CKD408" s="440"/>
      <c r="CKE408" s="440"/>
      <c r="CKF408" s="440"/>
      <c r="CKG408" s="440"/>
      <c r="CKH408" s="440"/>
      <c r="CKI408" s="440"/>
      <c r="CKJ408" s="440"/>
      <c r="CKK408" s="440"/>
      <c r="CKL408" s="440"/>
      <c r="CKM408" s="440"/>
      <c r="CKN408" s="440"/>
      <c r="CKO408" s="440"/>
      <c r="CKP408" s="440"/>
      <c r="CKQ408" s="440"/>
      <c r="CKR408" s="440"/>
      <c r="CKS408" s="440"/>
      <c r="CKT408" s="440"/>
      <c r="CKU408" s="440"/>
      <c r="CKV408" s="440"/>
      <c r="CKW408" s="440"/>
      <c r="CKX408" s="440"/>
      <c r="CKY408" s="440"/>
      <c r="CKZ408" s="440"/>
      <c r="CLA408" s="440"/>
      <c r="CLB408" s="440"/>
      <c r="CLC408" s="440"/>
      <c r="CLD408" s="440"/>
      <c r="CLE408" s="440"/>
      <c r="CLF408" s="440"/>
      <c r="CLG408" s="440"/>
      <c r="CLH408" s="440"/>
      <c r="CLI408" s="440"/>
      <c r="CLJ408" s="440"/>
      <c r="CLK408" s="440"/>
      <c r="CLL408" s="440"/>
      <c r="CLM408" s="440"/>
      <c r="CLN408" s="440"/>
      <c r="CLO408" s="440"/>
      <c r="CLP408" s="440"/>
      <c r="CLQ408" s="440"/>
      <c r="CLR408" s="440"/>
      <c r="CLS408" s="440"/>
      <c r="CLT408" s="440"/>
      <c r="CLU408" s="440"/>
      <c r="CLV408" s="440"/>
      <c r="CLW408" s="440"/>
      <c r="CLX408" s="440"/>
      <c r="CLY408" s="440"/>
      <c r="CLZ408" s="440"/>
      <c r="CMA408" s="440"/>
      <c r="CMB408" s="440"/>
      <c r="CMC408" s="440"/>
      <c r="CMD408" s="440"/>
      <c r="CME408" s="440"/>
      <c r="CMF408" s="440"/>
      <c r="CMG408" s="440"/>
      <c r="CMH408" s="440"/>
      <c r="CMI408" s="440"/>
      <c r="CMJ408" s="440"/>
      <c r="CMK408" s="440"/>
      <c r="CML408" s="440"/>
      <c r="CMM408" s="440"/>
      <c r="CMN408" s="440"/>
      <c r="CMO408" s="440"/>
      <c r="CMP408" s="440"/>
      <c r="CMQ408" s="440"/>
      <c r="CMR408" s="440"/>
      <c r="CMS408" s="440"/>
      <c r="CMT408" s="440"/>
      <c r="CMU408" s="440"/>
      <c r="CMV408" s="440"/>
      <c r="CMW408" s="440"/>
      <c r="CMX408" s="440"/>
      <c r="CMY408" s="440"/>
      <c r="CMZ408" s="440"/>
      <c r="CNA408" s="440"/>
      <c r="CNB408" s="440"/>
      <c r="CNC408" s="440"/>
      <c r="CND408" s="440"/>
      <c r="CNE408" s="440"/>
      <c r="CNF408" s="440"/>
      <c r="CNG408" s="440"/>
      <c r="CNH408" s="440"/>
      <c r="CNI408" s="440"/>
      <c r="CNJ408" s="440"/>
      <c r="CNK408" s="440"/>
      <c r="CNL408" s="440"/>
      <c r="CNM408" s="440"/>
      <c r="CNN408" s="440"/>
      <c r="CNO408" s="440"/>
      <c r="CNP408" s="440"/>
      <c r="CNQ408" s="440"/>
      <c r="CNR408" s="440"/>
      <c r="CNS408" s="440"/>
      <c r="CNT408" s="440"/>
      <c r="CNU408" s="440"/>
      <c r="CNV408" s="440"/>
      <c r="CNW408" s="440"/>
      <c r="CNX408" s="440"/>
      <c r="CNY408" s="440"/>
      <c r="CNZ408" s="440"/>
      <c r="COA408" s="440"/>
      <c r="COB408" s="440"/>
      <c r="COC408" s="440"/>
      <c r="COD408" s="440"/>
      <c r="COE408" s="440"/>
      <c r="COF408" s="440"/>
      <c r="COG408" s="440"/>
      <c r="COH408" s="440"/>
      <c r="COI408" s="440"/>
      <c r="COJ408" s="440"/>
      <c r="COK408" s="440"/>
      <c r="COL408" s="440"/>
      <c r="COM408" s="440"/>
      <c r="CON408" s="440"/>
      <c r="COO408" s="440"/>
      <c r="COP408" s="440"/>
      <c r="COQ408" s="440"/>
      <c r="COR408" s="440"/>
      <c r="COS408" s="440"/>
      <c r="COT408" s="440"/>
      <c r="COU408" s="440"/>
      <c r="COV408" s="440"/>
      <c r="COW408" s="440"/>
      <c r="COX408" s="440"/>
      <c r="COY408" s="440"/>
      <c r="COZ408" s="440"/>
      <c r="CPA408" s="440"/>
      <c r="CPB408" s="440"/>
      <c r="CPC408" s="440"/>
      <c r="CPD408" s="440"/>
      <c r="CPE408" s="440"/>
      <c r="CPF408" s="440"/>
      <c r="CPG408" s="440"/>
      <c r="CPH408" s="440"/>
      <c r="CPI408" s="440"/>
      <c r="CPJ408" s="440"/>
      <c r="CPK408" s="440"/>
      <c r="CPL408" s="440"/>
      <c r="CPM408" s="440"/>
      <c r="CPN408" s="440"/>
      <c r="CPO408" s="440"/>
      <c r="CPP408" s="440"/>
      <c r="CPQ408" s="440"/>
      <c r="CPR408" s="440"/>
      <c r="CPS408" s="440"/>
      <c r="CPT408" s="440"/>
      <c r="CPU408" s="440"/>
      <c r="CPV408" s="440"/>
      <c r="CPW408" s="440"/>
      <c r="CPX408" s="440"/>
      <c r="CPY408" s="440"/>
      <c r="CPZ408" s="440"/>
      <c r="CQA408" s="440"/>
      <c r="CQB408" s="440"/>
      <c r="CQC408" s="440"/>
      <c r="CQD408" s="440"/>
      <c r="CQE408" s="440"/>
      <c r="CQF408" s="440"/>
      <c r="CQG408" s="440"/>
      <c r="CQH408" s="440"/>
      <c r="CQI408" s="440"/>
      <c r="CQJ408" s="440"/>
      <c r="CQK408" s="440"/>
      <c r="CQL408" s="440"/>
      <c r="CQM408" s="440"/>
      <c r="CQN408" s="440"/>
      <c r="CQO408" s="440"/>
      <c r="CQP408" s="440"/>
      <c r="CQQ408" s="440"/>
      <c r="CQR408" s="440"/>
      <c r="CQS408" s="440"/>
      <c r="CQT408" s="440"/>
      <c r="CQU408" s="440"/>
      <c r="CQV408" s="440"/>
      <c r="CQW408" s="440"/>
      <c r="CQX408" s="440"/>
      <c r="CQY408" s="440"/>
      <c r="CQZ408" s="440"/>
      <c r="CRA408" s="440"/>
      <c r="CRB408" s="440"/>
      <c r="CRC408" s="440"/>
      <c r="CRD408" s="440"/>
      <c r="CRE408" s="440"/>
      <c r="CRF408" s="440"/>
      <c r="CRG408" s="440"/>
      <c r="CRH408" s="440"/>
      <c r="CRI408" s="440"/>
      <c r="CRJ408" s="440"/>
      <c r="CRK408" s="440"/>
      <c r="CRL408" s="440"/>
      <c r="CRM408" s="440"/>
      <c r="CRN408" s="440"/>
      <c r="CRO408" s="440"/>
      <c r="CRP408" s="440"/>
      <c r="CRQ408" s="440"/>
      <c r="CRR408" s="440"/>
      <c r="CRS408" s="440"/>
      <c r="CRT408" s="440"/>
      <c r="CRU408" s="440"/>
      <c r="CRV408" s="440"/>
      <c r="CRW408" s="440"/>
      <c r="CRX408" s="440"/>
      <c r="CRY408" s="440"/>
      <c r="CRZ408" s="440"/>
      <c r="CSA408" s="440"/>
      <c r="CSB408" s="440"/>
      <c r="CSC408" s="440"/>
      <c r="CSD408" s="440"/>
      <c r="CSE408" s="440"/>
      <c r="CSF408" s="440"/>
      <c r="CSG408" s="440"/>
      <c r="CSH408" s="440"/>
      <c r="CSI408" s="440"/>
      <c r="CSJ408" s="440"/>
      <c r="CSK408" s="440"/>
      <c r="CSL408" s="440"/>
      <c r="CSM408" s="440"/>
      <c r="CSN408" s="440"/>
      <c r="CSO408" s="440"/>
      <c r="CSP408" s="440"/>
      <c r="CSQ408" s="440"/>
      <c r="CSR408" s="440"/>
      <c r="CSS408" s="440"/>
      <c r="CST408" s="440"/>
      <c r="CSU408" s="440"/>
      <c r="CSV408" s="440"/>
      <c r="CSW408" s="440"/>
      <c r="CSX408" s="440"/>
      <c r="CSY408" s="440"/>
      <c r="CSZ408" s="440"/>
      <c r="CTA408" s="440"/>
      <c r="CTB408" s="440"/>
      <c r="CTC408" s="440"/>
      <c r="CTD408" s="440"/>
      <c r="CTE408" s="440"/>
      <c r="CTF408" s="440"/>
      <c r="CTG408" s="440"/>
      <c r="CTH408" s="440"/>
      <c r="CTI408" s="440"/>
      <c r="CTJ408" s="440"/>
      <c r="CTK408" s="440"/>
      <c r="CTL408" s="440"/>
      <c r="CTM408" s="440"/>
      <c r="CTN408" s="440"/>
      <c r="CTO408" s="440"/>
      <c r="CTP408" s="440"/>
      <c r="CTQ408" s="440"/>
      <c r="CTR408" s="440"/>
      <c r="CTS408" s="440"/>
      <c r="CTT408" s="440"/>
      <c r="CTU408" s="440"/>
      <c r="CTV408" s="440"/>
      <c r="CTW408" s="440"/>
      <c r="CTX408" s="440"/>
      <c r="CTY408" s="440"/>
      <c r="CTZ408" s="440"/>
      <c r="CUA408" s="440"/>
      <c r="CUB408" s="440"/>
      <c r="CUC408" s="440"/>
      <c r="CUD408" s="440"/>
      <c r="CUE408" s="440"/>
      <c r="CUF408" s="440"/>
      <c r="CUG408" s="440"/>
      <c r="CUH408" s="440"/>
      <c r="CUI408" s="440"/>
      <c r="CUJ408" s="440"/>
      <c r="CUK408" s="440"/>
      <c r="CUL408" s="440"/>
      <c r="CUM408" s="440"/>
      <c r="CUN408" s="440"/>
      <c r="CUO408" s="440"/>
      <c r="CUP408" s="440"/>
      <c r="CUQ408" s="440"/>
      <c r="CUR408" s="440"/>
      <c r="CUS408" s="440"/>
      <c r="CUT408" s="440"/>
      <c r="CUU408" s="440"/>
      <c r="CUV408" s="440"/>
      <c r="CUW408" s="440"/>
      <c r="CUX408" s="440"/>
      <c r="CUY408" s="440"/>
      <c r="CUZ408" s="440"/>
      <c r="CVA408" s="440"/>
      <c r="CVB408" s="440"/>
      <c r="CVC408" s="440"/>
      <c r="CVD408" s="440"/>
      <c r="CVE408" s="440"/>
      <c r="CVF408" s="440"/>
      <c r="CVG408" s="440"/>
      <c r="CVH408" s="440"/>
      <c r="CVI408" s="440"/>
      <c r="CVJ408" s="440"/>
      <c r="CVK408" s="440"/>
      <c r="CVL408" s="440"/>
      <c r="CVM408" s="440"/>
      <c r="CVN408" s="440"/>
      <c r="CVO408" s="440"/>
      <c r="CVP408" s="440"/>
      <c r="CVQ408" s="440"/>
      <c r="CVR408" s="440"/>
      <c r="CVS408" s="440"/>
      <c r="CVT408" s="440"/>
      <c r="CVU408" s="440"/>
      <c r="CVV408" s="440"/>
      <c r="CVW408" s="440"/>
      <c r="CVX408" s="440"/>
      <c r="CVY408" s="440"/>
      <c r="CVZ408" s="440"/>
      <c r="CWA408" s="440"/>
      <c r="CWB408" s="440"/>
      <c r="CWC408" s="440"/>
      <c r="CWD408" s="440"/>
      <c r="CWE408" s="440"/>
      <c r="CWF408" s="440"/>
      <c r="CWG408" s="440"/>
      <c r="CWH408" s="440"/>
      <c r="CWI408" s="440"/>
      <c r="CWJ408" s="440"/>
      <c r="CWK408" s="440"/>
      <c r="CWL408" s="440"/>
      <c r="CWM408" s="440"/>
      <c r="CWN408" s="440"/>
      <c r="CWO408" s="440"/>
      <c r="CWP408" s="440"/>
      <c r="CWQ408" s="440"/>
      <c r="CWR408" s="440"/>
      <c r="CWS408" s="440"/>
      <c r="CWT408" s="440"/>
      <c r="CWU408" s="440"/>
      <c r="CWV408" s="440"/>
      <c r="CWW408" s="440"/>
      <c r="CWX408" s="440"/>
      <c r="CWY408" s="440"/>
      <c r="CWZ408" s="440"/>
      <c r="CXA408" s="440"/>
      <c r="CXB408" s="440"/>
      <c r="CXC408" s="440"/>
      <c r="CXD408" s="440"/>
      <c r="CXE408" s="440"/>
      <c r="CXF408" s="440"/>
      <c r="CXG408" s="440"/>
      <c r="CXH408" s="440"/>
      <c r="CXI408" s="440"/>
      <c r="CXJ408" s="440"/>
      <c r="CXK408" s="440"/>
      <c r="CXL408" s="440"/>
      <c r="CXM408" s="440"/>
      <c r="CXN408" s="440"/>
      <c r="CXO408" s="440"/>
      <c r="CXP408" s="440"/>
      <c r="CXQ408" s="440"/>
      <c r="CXR408" s="440"/>
      <c r="CXS408" s="440"/>
      <c r="CXT408" s="440"/>
      <c r="CXU408" s="440"/>
      <c r="CXV408" s="440"/>
      <c r="CXW408" s="440"/>
      <c r="CXX408" s="440"/>
      <c r="CXY408" s="440"/>
      <c r="CXZ408" s="440"/>
      <c r="CYA408" s="440"/>
      <c r="CYB408" s="440"/>
      <c r="CYC408" s="440"/>
      <c r="CYD408" s="440"/>
      <c r="CYE408" s="440"/>
      <c r="CYF408" s="440"/>
      <c r="CYG408" s="440"/>
      <c r="CYH408" s="440"/>
      <c r="CYI408" s="440"/>
      <c r="CYJ408" s="440"/>
      <c r="CYK408" s="440"/>
      <c r="CYL408" s="440"/>
      <c r="CYM408" s="440"/>
      <c r="CYN408" s="440"/>
      <c r="CYO408" s="440"/>
      <c r="CYP408" s="440"/>
      <c r="CYQ408" s="440"/>
      <c r="CYR408" s="440"/>
      <c r="CYS408" s="440"/>
      <c r="CYT408" s="440"/>
      <c r="CYU408" s="440"/>
      <c r="CYV408" s="440"/>
      <c r="CYW408" s="440"/>
      <c r="CYX408" s="440"/>
      <c r="CYY408" s="440"/>
      <c r="CYZ408" s="440"/>
      <c r="CZA408" s="440"/>
      <c r="CZB408" s="440"/>
      <c r="CZC408" s="440"/>
      <c r="CZD408" s="440"/>
      <c r="CZE408" s="440"/>
      <c r="CZF408" s="440"/>
      <c r="CZG408" s="440"/>
      <c r="CZH408" s="440"/>
      <c r="CZI408" s="440"/>
      <c r="CZJ408" s="440"/>
      <c r="CZK408" s="440"/>
      <c r="CZL408" s="440"/>
      <c r="CZM408" s="440"/>
      <c r="CZN408" s="440"/>
      <c r="CZO408" s="440"/>
      <c r="CZP408" s="440"/>
      <c r="CZQ408" s="440"/>
      <c r="CZR408" s="440"/>
      <c r="CZS408" s="440"/>
      <c r="CZT408" s="440"/>
      <c r="CZU408" s="440"/>
      <c r="CZV408" s="440"/>
      <c r="CZW408" s="440"/>
      <c r="CZX408" s="440"/>
      <c r="CZY408" s="440"/>
      <c r="CZZ408" s="440"/>
      <c r="DAA408" s="440"/>
      <c r="DAB408" s="440"/>
      <c r="DAC408" s="440"/>
      <c r="DAD408" s="440"/>
      <c r="DAE408" s="440"/>
      <c r="DAF408" s="440"/>
      <c r="DAG408" s="440"/>
      <c r="DAH408" s="440"/>
      <c r="DAI408" s="440"/>
      <c r="DAJ408" s="440"/>
      <c r="DAK408" s="440"/>
      <c r="DAL408" s="440"/>
      <c r="DAM408" s="440"/>
      <c r="DAN408" s="440"/>
      <c r="DAO408" s="440"/>
      <c r="DAP408" s="440"/>
      <c r="DAQ408" s="440"/>
      <c r="DAR408" s="440"/>
      <c r="DAS408" s="440"/>
      <c r="DAT408" s="440"/>
      <c r="DAU408" s="440"/>
      <c r="DAV408" s="440"/>
      <c r="DAW408" s="440"/>
      <c r="DAX408" s="440"/>
      <c r="DAY408" s="440"/>
      <c r="DAZ408" s="440"/>
      <c r="DBA408" s="440"/>
      <c r="DBB408" s="440"/>
      <c r="DBC408" s="440"/>
      <c r="DBD408" s="440"/>
      <c r="DBE408" s="440"/>
      <c r="DBF408" s="440"/>
      <c r="DBG408" s="440"/>
      <c r="DBH408" s="440"/>
      <c r="DBI408" s="440"/>
      <c r="DBJ408" s="440"/>
      <c r="DBK408" s="440"/>
      <c r="DBL408" s="440"/>
      <c r="DBM408" s="440"/>
      <c r="DBN408" s="440"/>
      <c r="DBO408" s="440"/>
      <c r="DBP408" s="440"/>
      <c r="DBQ408" s="440"/>
      <c r="DBR408" s="440"/>
      <c r="DBS408" s="440"/>
      <c r="DBT408" s="440"/>
      <c r="DBU408" s="440"/>
      <c r="DBV408" s="440"/>
      <c r="DBW408" s="440"/>
      <c r="DBX408" s="440"/>
      <c r="DBY408" s="440"/>
      <c r="DBZ408" s="440"/>
      <c r="DCA408" s="440"/>
      <c r="DCB408" s="440"/>
      <c r="DCC408" s="440"/>
      <c r="DCD408" s="440"/>
      <c r="DCE408" s="440"/>
      <c r="DCF408" s="440"/>
      <c r="DCG408" s="440"/>
      <c r="DCH408" s="440"/>
      <c r="DCI408" s="440"/>
      <c r="DCJ408" s="440"/>
      <c r="DCK408" s="440"/>
      <c r="DCL408" s="440"/>
      <c r="DCM408" s="440"/>
      <c r="DCN408" s="440"/>
      <c r="DCO408" s="440"/>
      <c r="DCP408" s="440"/>
      <c r="DCQ408" s="440"/>
      <c r="DCR408" s="440"/>
      <c r="DCS408" s="440"/>
      <c r="DCT408" s="440"/>
      <c r="DCU408" s="440"/>
      <c r="DCV408" s="440"/>
      <c r="DCW408" s="440"/>
      <c r="DCX408" s="440"/>
      <c r="DCY408" s="440"/>
      <c r="DCZ408" s="440"/>
      <c r="DDA408" s="440"/>
      <c r="DDB408" s="440"/>
      <c r="DDC408" s="440"/>
      <c r="DDD408" s="440"/>
      <c r="DDE408" s="440"/>
      <c r="DDF408" s="440"/>
      <c r="DDG408" s="440"/>
      <c r="DDH408" s="440"/>
      <c r="DDI408" s="440"/>
      <c r="DDJ408" s="440"/>
      <c r="DDK408" s="440"/>
      <c r="DDL408" s="440"/>
      <c r="DDM408" s="440"/>
      <c r="DDN408" s="440"/>
      <c r="DDO408" s="440"/>
      <c r="DDP408" s="440"/>
      <c r="DDQ408" s="440"/>
      <c r="DDR408" s="440"/>
      <c r="DDS408" s="440"/>
      <c r="DDT408" s="440"/>
      <c r="DDU408" s="440"/>
      <c r="DDV408" s="440"/>
      <c r="DDW408" s="440"/>
      <c r="DDX408" s="440"/>
      <c r="DDY408" s="440"/>
      <c r="DDZ408" s="440"/>
      <c r="DEA408" s="440"/>
      <c r="DEB408" s="440"/>
      <c r="DEC408" s="440"/>
      <c r="DED408" s="440"/>
      <c r="DEE408" s="440"/>
      <c r="DEF408" s="440"/>
      <c r="DEG408" s="440"/>
      <c r="DEH408" s="440"/>
      <c r="DEI408" s="440"/>
      <c r="DEJ408" s="440"/>
      <c r="DEK408" s="440"/>
      <c r="DEL408" s="440"/>
      <c r="DEM408" s="440"/>
      <c r="DEN408" s="440"/>
      <c r="DEO408" s="440"/>
      <c r="DEP408" s="440"/>
      <c r="DEQ408" s="440"/>
      <c r="DER408" s="440"/>
      <c r="DES408" s="440"/>
      <c r="DET408" s="440"/>
      <c r="DEU408" s="440"/>
      <c r="DEV408" s="440"/>
      <c r="DEW408" s="440"/>
      <c r="DEX408" s="440"/>
      <c r="DEY408" s="440"/>
      <c r="DEZ408" s="440"/>
      <c r="DFA408" s="440"/>
      <c r="DFB408" s="440"/>
      <c r="DFC408" s="440"/>
      <c r="DFD408" s="440"/>
      <c r="DFE408" s="440"/>
      <c r="DFF408" s="440"/>
      <c r="DFG408" s="440"/>
      <c r="DFH408" s="440"/>
      <c r="DFI408" s="440"/>
      <c r="DFJ408" s="440"/>
      <c r="DFK408" s="440"/>
      <c r="DFL408" s="440"/>
      <c r="DFM408" s="440"/>
      <c r="DFN408" s="440"/>
      <c r="DFO408" s="440"/>
      <c r="DFP408" s="440"/>
      <c r="DFQ408" s="440"/>
      <c r="DFR408" s="440"/>
      <c r="DFS408" s="440"/>
      <c r="DFT408" s="440"/>
      <c r="DFU408" s="440"/>
      <c r="DFV408" s="440"/>
      <c r="DFW408" s="440"/>
      <c r="DFX408" s="440"/>
      <c r="DFY408" s="440"/>
      <c r="DFZ408" s="440"/>
      <c r="DGA408" s="440"/>
      <c r="DGB408" s="440"/>
      <c r="DGC408" s="440"/>
      <c r="DGD408" s="440"/>
      <c r="DGE408" s="440"/>
      <c r="DGF408" s="440"/>
      <c r="DGG408" s="440"/>
      <c r="DGH408" s="440"/>
      <c r="DGI408" s="440"/>
      <c r="DGJ408" s="440"/>
      <c r="DGK408" s="440"/>
      <c r="DGL408" s="440"/>
      <c r="DGM408" s="440"/>
      <c r="DGN408" s="440"/>
      <c r="DGO408" s="440"/>
      <c r="DGP408" s="440"/>
      <c r="DGQ408" s="440"/>
      <c r="DGR408" s="440"/>
      <c r="DGS408" s="440"/>
      <c r="DGT408" s="440"/>
      <c r="DGU408" s="440"/>
      <c r="DGV408" s="440"/>
      <c r="DGW408" s="440"/>
      <c r="DGX408" s="440"/>
      <c r="DGY408" s="440"/>
      <c r="DGZ408" s="440"/>
      <c r="DHA408" s="440"/>
      <c r="DHB408" s="440"/>
      <c r="DHC408" s="440"/>
      <c r="DHD408" s="440"/>
      <c r="DHE408" s="440"/>
      <c r="DHF408" s="440"/>
      <c r="DHG408" s="440"/>
      <c r="DHH408" s="440"/>
      <c r="DHI408" s="440"/>
      <c r="DHJ408" s="440"/>
      <c r="DHK408" s="440"/>
      <c r="DHL408" s="440"/>
      <c r="DHM408" s="440"/>
      <c r="DHN408" s="440"/>
      <c r="DHO408" s="440"/>
      <c r="DHP408" s="440"/>
      <c r="DHQ408" s="440"/>
      <c r="DHR408" s="440"/>
      <c r="DHS408" s="440"/>
      <c r="DHT408" s="440"/>
      <c r="DHU408" s="440"/>
      <c r="DHV408" s="440"/>
      <c r="DHW408" s="440"/>
      <c r="DHX408" s="440"/>
      <c r="DHY408" s="440"/>
      <c r="DHZ408" s="440"/>
      <c r="DIA408" s="440"/>
      <c r="DIB408" s="440"/>
      <c r="DIC408" s="440"/>
      <c r="DID408" s="440"/>
      <c r="DIE408" s="440"/>
      <c r="DIF408" s="440"/>
      <c r="DIG408" s="440"/>
      <c r="DIH408" s="440"/>
      <c r="DII408" s="440"/>
      <c r="DIJ408" s="440"/>
      <c r="DIK408" s="440"/>
      <c r="DIL408" s="440"/>
      <c r="DIM408" s="440"/>
      <c r="DIN408" s="440"/>
      <c r="DIO408" s="440"/>
      <c r="DIP408" s="440"/>
      <c r="DIQ408" s="440"/>
      <c r="DIR408" s="440"/>
      <c r="DIS408" s="440"/>
      <c r="DIT408" s="440"/>
      <c r="DIU408" s="440"/>
      <c r="DIV408" s="440"/>
      <c r="DIW408" s="440"/>
      <c r="DIX408" s="440"/>
      <c r="DIY408" s="440"/>
      <c r="DIZ408" s="440"/>
      <c r="DJA408" s="440"/>
      <c r="DJB408" s="440"/>
      <c r="DJC408" s="440"/>
      <c r="DJD408" s="440"/>
      <c r="DJE408" s="440"/>
      <c r="DJF408" s="440"/>
      <c r="DJG408" s="440"/>
      <c r="DJH408" s="440"/>
      <c r="DJI408" s="440"/>
      <c r="DJJ408" s="440"/>
      <c r="DJK408" s="440"/>
      <c r="DJL408" s="440"/>
      <c r="DJM408" s="440"/>
      <c r="DJN408" s="440"/>
      <c r="DJO408" s="440"/>
      <c r="DJP408" s="440"/>
      <c r="DJQ408" s="440"/>
      <c r="DJR408" s="440"/>
      <c r="DJS408" s="440"/>
      <c r="DJT408" s="440"/>
      <c r="DJU408" s="440"/>
      <c r="DJV408" s="440"/>
      <c r="DJW408" s="440"/>
      <c r="DJX408" s="440"/>
      <c r="DJY408" s="440"/>
      <c r="DJZ408" s="440"/>
      <c r="DKA408" s="440"/>
      <c r="DKB408" s="440"/>
      <c r="DKC408" s="440"/>
      <c r="DKD408" s="440"/>
      <c r="DKE408" s="440"/>
      <c r="DKF408" s="440"/>
      <c r="DKG408" s="440"/>
      <c r="DKH408" s="440"/>
      <c r="DKI408" s="440"/>
      <c r="DKJ408" s="440"/>
      <c r="DKK408" s="440"/>
      <c r="DKL408" s="440"/>
      <c r="DKM408" s="440"/>
      <c r="DKN408" s="440"/>
      <c r="DKO408" s="440"/>
      <c r="DKP408" s="440"/>
      <c r="DKQ408" s="440"/>
      <c r="DKR408" s="440"/>
      <c r="DKS408" s="440"/>
      <c r="DKT408" s="440"/>
      <c r="DKU408" s="440"/>
      <c r="DKV408" s="440"/>
      <c r="DKW408" s="440"/>
      <c r="DKX408" s="440"/>
      <c r="DKY408" s="440"/>
      <c r="DKZ408" s="440"/>
      <c r="DLA408" s="440"/>
      <c r="DLB408" s="440"/>
      <c r="DLC408" s="440"/>
      <c r="DLD408" s="440"/>
      <c r="DLE408" s="440"/>
      <c r="DLF408" s="440"/>
      <c r="DLG408" s="440"/>
      <c r="DLH408" s="440"/>
      <c r="DLI408" s="440"/>
      <c r="DLJ408" s="440"/>
      <c r="DLK408" s="440"/>
      <c r="DLL408" s="440"/>
      <c r="DLM408" s="440"/>
      <c r="DLN408" s="440"/>
      <c r="DLO408" s="440"/>
      <c r="DLP408" s="440"/>
      <c r="DLQ408" s="440"/>
      <c r="DLR408" s="440"/>
      <c r="DLS408" s="440"/>
      <c r="DLT408" s="440"/>
      <c r="DLU408" s="440"/>
      <c r="DLV408" s="440"/>
      <c r="DLW408" s="440"/>
      <c r="DLX408" s="440"/>
      <c r="DLY408" s="440"/>
      <c r="DLZ408" s="440"/>
      <c r="DMA408" s="440"/>
      <c r="DMB408" s="440"/>
      <c r="DMC408" s="440"/>
      <c r="DMD408" s="440"/>
      <c r="DME408" s="440"/>
      <c r="DMF408" s="440"/>
      <c r="DMG408" s="440"/>
      <c r="DMH408" s="440"/>
      <c r="DMI408" s="440"/>
      <c r="DMJ408" s="440"/>
      <c r="DMK408" s="440"/>
      <c r="DML408" s="440"/>
      <c r="DMM408" s="440"/>
      <c r="DMN408" s="440"/>
      <c r="DMO408" s="440"/>
      <c r="DMP408" s="440"/>
      <c r="DMQ408" s="440"/>
      <c r="DMR408" s="440"/>
      <c r="DMS408" s="440"/>
      <c r="DMT408" s="440"/>
      <c r="DMU408" s="440"/>
      <c r="DMV408" s="440"/>
      <c r="DMW408" s="440"/>
      <c r="DMX408" s="440"/>
      <c r="DMY408" s="440"/>
      <c r="DMZ408" s="440"/>
      <c r="DNA408" s="440"/>
      <c r="DNB408" s="440"/>
      <c r="DNC408" s="440"/>
      <c r="DND408" s="440"/>
      <c r="DNE408" s="440"/>
      <c r="DNF408" s="440"/>
      <c r="DNG408" s="440"/>
      <c r="DNH408" s="440"/>
      <c r="DNI408" s="440"/>
      <c r="DNJ408" s="440"/>
      <c r="DNK408" s="440"/>
      <c r="DNL408" s="440"/>
      <c r="DNM408" s="440"/>
      <c r="DNN408" s="440"/>
      <c r="DNO408" s="440"/>
      <c r="DNP408" s="440"/>
      <c r="DNQ408" s="440"/>
      <c r="DNR408" s="440"/>
      <c r="DNS408" s="440"/>
      <c r="DNT408" s="440"/>
      <c r="DNU408" s="440"/>
      <c r="DNV408" s="440"/>
      <c r="DNW408" s="440"/>
      <c r="DNX408" s="440"/>
      <c r="DNY408" s="440"/>
      <c r="DNZ408" s="440"/>
      <c r="DOA408" s="440"/>
      <c r="DOB408" s="440"/>
      <c r="DOC408" s="440"/>
      <c r="DOD408" s="440"/>
      <c r="DOE408" s="440"/>
      <c r="DOF408" s="440"/>
      <c r="DOG408" s="440"/>
      <c r="DOH408" s="440"/>
      <c r="DOI408" s="440"/>
      <c r="DOJ408" s="440"/>
      <c r="DOK408" s="440"/>
      <c r="DOL408" s="440"/>
      <c r="DOM408" s="440"/>
      <c r="DON408" s="440"/>
      <c r="DOO408" s="440"/>
      <c r="DOP408" s="440"/>
      <c r="DOQ408" s="440"/>
      <c r="DOR408" s="440"/>
      <c r="DOS408" s="440"/>
      <c r="DOT408" s="440"/>
      <c r="DOU408" s="440"/>
      <c r="DOV408" s="440"/>
      <c r="DOW408" s="440"/>
      <c r="DOX408" s="440"/>
      <c r="DOY408" s="440"/>
      <c r="DOZ408" s="440"/>
      <c r="DPA408" s="440"/>
      <c r="DPB408" s="440"/>
      <c r="DPC408" s="440"/>
      <c r="DPD408" s="440"/>
      <c r="DPE408" s="440"/>
      <c r="DPF408" s="440"/>
      <c r="DPG408" s="440"/>
      <c r="DPH408" s="440"/>
      <c r="DPI408" s="440"/>
      <c r="DPJ408" s="440"/>
      <c r="DPK408" s="440"/>
      <c r="DPL408" s="440"/>
      <c r="DPM408" s="440"/>
      <c r="DPN408" s="440"/>
      <c r="DPO408" s="440"/>
      <c r="DPP408" s="440"/>
      <c r="DPQ408" s="440"/>
      <c r="DPR408" s="440"/>
      <c r="DPS408" s="440"/>
      <c r="DPT408" s="440"/>
      <c r="DPU408" s="440"/>
      <c r="DPV408" s="440"/>
      <c r="DPW408" s="440"/>
      <c r="DPX408" s="440"/>
      <c r="DPY408" s="440"/>
      <c r="DPZ408" s="440"/>
      <c r="DQA408" s="440"/>
      <c r="DQB408" s="440"/>
      <c r="DQC408" s="440"/>
      <c r="DQD408" s="440"/>
      <c r="DQE408" s="440"/>
      <c r="DQF408" s="440"/>
      <c r="DQG408" s="440"/>
      <c r="DQH408" s="440"/>
      <c r="DQI408" s="440"/>
      <c r="DQJ408" s="440"/>
      <c r="DQK408" s="440"/>
      <c r="DQL408" s="440"/>
      <c r="DQM408" s="440"/>
      <c r="DQN408" s="440"/>
      <c r="DQO408" s="440"/>
      <c r="DQP408" s="440"/>
      <c r="DQQ408" s="440"/>
      <c r="DQR408" s="440"/>
      <c r="DQS408" s="440"/>
      <c r="DQT408" s="440"/>
      <c r="DQU408" s="440"/>
      <c r="DQV408" s="440"/>
      <c r="DQW408" s="440"/>
      <c r="DQX408" s="440"/>
      <c r="DQY408" s="440"/>
      <c r="DQZ408" s="440"/>
      <c r="DRA408" s="440"/>
      <c r="DRB408" s="440"/>
      <c r="DRC408" s="440"/>
      <c r="DRD408" s="440"/>
      <c r="DRE408" s="440"/>
      <c r="DRF408" s="440"/>
      <c r="DRG408" s="440"/>
      <c r="DRH408" s="440"/>
      <c r="DRI408" s="440"/>
      <c r="DRJ408" s="440"/>
      <c r="DRK408" s="440"/>
      <c r="DRL408" s="440"/>
      <c r="DRM408" s="440"/>
      <c r="DRN408" s="440"/>
      <c r="DRO408" s="440"/>
      <c r="DRP408" s="440"/>
      <c r="DRQ408" s="440"/>
      <c r="DRR408" s="440"/>
      <c r="DRS408" s="440"/>
      <c r="DRT408" s="440"/>
      <c r="DRU408" s="440"/>
      <c r="DRV408" s="440"/>
      <c r="DRW408" s="440"/>
      <c r="DRX408" s="440"/>
      <c r="DRY408" s="440"/>
      <c r="DRZ408" s="440"/>
      <c r="DSA408" s="440"/>
      <c r="DSB408" s="440"/>
      <c r="DSC408" s="440"/>
      <c r="DSD408" s="440"/>
      <c r="DSE408" s="440"/>
      <c r="DSF408" s="440"/>
      <c r="DSG408" s="440"/>
      <c r="DSH408" s="440"/>
      <c r="DSI408" s="440"/>
      <c r="DSJ408" s="440"/>
      <c r="DSK408" s="440"/>
      <c r="DSL408" s="440"/>
      <c r="DSM408" s="440"/>
      <c r="DSN408" s="440"/>
      <c r="DSO408" s="440"/>
      <c r="DSP408" s="440"/>
      <c r="DSQ408" s="440"/>
      <c r="DSR408" s="440"/>
      <c r="DSS408" s="440"/>
      <c r="DST408" s="440"/>
      <c r="DSU408" s="440"/>
      <c r="DSV408" s="440"/>
      <c r="DSW408" s="440"/>
      <c r="DSX408" s="440"/>
      <c r="DSY408" s="440"/>
      <c r="DSZ408" s="440"/>
      <c r="DTA408" s="440"/>
      <c r="DTB408" s="440"/>
      <c r="DTC408" s="440"/>
      <c r="DTD408" s="440"/>
      <c r="DTE408" s="440"/>
      <c r="DTF408" s="440"/>
      <c r="DTG408" s="440"/>
      <c r="DTH408" s="440"/>
      <c r="DTI408" s="440"/>
      <c r="DTJ408" s="440"/>
      <c r="DTK408" s="440"/>
      <c r="DTL408" s="440"/>
      <c r="DTM408" s="440"/>
      <c r="DTN408" s="440"/>
      <c r="DTO408" s="440"/>
      <c r="DTP408" s="440"/>
      <c r="DTQ408" s="440"/>
      <c r="DTR408" s="440"/>
      <c r="DTS408" s="440"/>
      <c r="DTT408" s="440"/>
      <c r="DTU408" s="440"/>
      <c r="DTV408" s="440"/>
      <c r="DTW408" s="440"/>
      <c r="DTX408" s="440"/>
      <c r="DTY408" s="440"/>
      <c r="DTZ408" s="440"/>
      <c r="DUA408" s="440"/>
      <c r="DUB408" s="440"/>
      <c r="DUC408" s="440"/>
      <c r="DUD408" s="440"/>
      <c r="DUE408" s="440"/>
      <c r="DUF408" s="440"/>
      <c r="DUG408" s="440"/>
      <c r="DUH408" s="440"/>
      <c r="DUI408" s="440"/>
      <c r="DUJ408" s="440"/>
      <c r="DUK408" s="440"/>
      <c r="DUL408" s="440"/>
      <c r="DUM408" s="440"/>
      <c r="DUN408" s="440"/>
      <c r="DUO408" s="440"/>
      <c r="DUP408" s="440"/>
      <c r="DUQ408" s="440"/>
      <c r="DUR408" s="440"/>
      <c r="DUS408" s="440"/>
      <c r="DUT408" s="440"/>
      <c r="DUU408" s="440"/>
      <c r="DUV408" s="440"/>
      <c r="DUW408" s="440"/>
      <c r="DUX408" s="440"/>
      <c r="DUY408" s="440"/>
      <c r="DUZ408" s="440"/>
      <c r="DVA408" s="440"/>
      <c r="DVB408" s="440"/>
      <c r="DVC408" s="440"/>
      <c r="DVD408" s="440"/>
      <c r="DVE408" s="440"/>
      <c r="DVF408" s="440"/>
      <c r="DVG408" s="440"/>
      <c r="DVH408" s="440"/>
      <c r="DVI408" s="440"/>
      <c r="DVJ408" s="440"/>
      <c r="DVK408" s="440"/>
      <c r="DVL408" s="440"/>
      <c r="DVM408" s="440"/>
      <c r="DVN408" s="440"/>
      <c r="DVO408" s="440"/>
      <c r="DVP408" s="440"/>
      <c r="DVQ408" s="440"/>
      <c r="DVR408" s="440"/>
      <c r="DVS408" s="440"/>
      <c r="DVT408" s="440"/>
      <c r="DVU408" s="440"/>
      <c r="DVV408" s="440"/>
      <c r="DVW408" s="440"/>
      <c r="DVX408" s="440"/>
      <c r="DVY408" s="440"/>
      <c r="DVZ408" s="440"/>
      <c r="DWA408" s="440"/>
      <c r="DWB408" s="440"/>
      <c r="DWC408" s="440"/>
      <c r="DWD408" s="440"/>
      <c r="DWE408" s="440"/>
      <c r="DWF408" s="440"/>
      <c r="DWG408" s="440"/>
      <c r="DWH408" s="440"/>
      <c r="DWI408" s="440"/>
      <c r="DWJ408" s="440"/>
      <c r="DWK408" s="440"/>
      <c r="DWL408" s="440"/>
      <c r="DWM408" s="440"/>
      <c r="DWN408" s="440"/>
      <c r="DWO408" s="440"/>
      <c r="DWP408" s="440"/>
      <c r="DWQ408" s="440"/>
      <c r="DWR408" s="440"/>
      <c r="DWS408" s="440"/>
      <c r="DWT408" s="440"/>
      <c r="DWU408" s="440"/>
      <c r="DWV408" s="440"/>
      <c r="DWW408" s="440"/>
      <c r="DWX408" s="440"/>
      <c r="DWY408" s="440"/>
      <c r="DWZ408" s="440"/>
      <c r="DXA408" s="440"/>
      <c r="DXB408" s="440"/>
      <c r="DXC408" s="440"/>
      <c r="DXD408" s="440"/>
      <c r="DXE408" s="440"/>
      <c r="DXF408" s="440"/>
      <c r="DXG408" s="440"/>
      <c r="DXH408" s="440"/>
      <c r="DXI408" s="440"/>
      <c r="DXJ408" s="440"/>
      <c r="DXK408" s="440"/>
      <c r="DXL408" s="440"/>
      <c r="DXM408" s="440"/>
      <c r="DXN408" s="440"/>
      <c r="DXO408" s="440"/>
      <c r="DXP408" s="440"/>
      <c r="DXQ408" s="440"/>
      <c r="DXR408" s="440"/>
      <c r="DXS408" s="440"/>
      <c r="DXT408" s="440"/>
      <c r="DXU408" s="440"/>
      <c r="DXV408" s="440"/>
      <c r="DXW408" s="440"/>
      <c r="DXX408" s="440"/>
      <c r="DXY408" s="440"/>
      <c r="DXZ408" s="440"/>
      <c r="DYA408" s="440"/>
      <c r="DYB408" s="440"/>
      <c r="DYC408" s="440"/>
      <c r="DYD408" s="440"/>
      <c r="DYE408" s="440"/>
      <c r="DYF408" s="440"/>
      <c r="DYG408" s="440"/>
      <c r="DYH408" s="440"/>
      <c r="DYI408" s="440"/>
      <c r="DYJ408" s="440"/>
      <c r="DYK408" s="440"/>
      <c r="DYL408" s="440"/>
      <c r="DYM408" s="440"/>
      <c r="DYN408" s="440"/>
      <c r="DYO408" s="440"/>
      <c r="DYP408" s="440"/>
      <c r="DYQ408" s="440"/>
      <c r="DYR408" s="440"/>
      <c r="DYS408" s="440"/>
      <c r="DYT408" s="440"/>
      <c r="DYU408" s="440"/>
      <c r="DYV408" s="440"/>
      <c r="DYW408" s="440"/>
      <c r="DYX408" s="440"/>
      <c r="DYY408" s="440"/>
      <c r="DYZ408" s="440"/>
      <c r="DZA408" s="440"/>
      <c r="DZB408" s="440"/>
      <c r="DZC408" s="440"/>
      <c r="DZD408" s="440"/>
      <c r="DZE408" s="440"/>
      <c r="DZF408" s="440"/>
      <c r="DZG408" s="440"/>
      <c r="DZH408" s="440"/>
      <c r="DZI408" s="440"/>
      <c r="DZJ408" s="440"/>
      <c r="DZK408" s="440"/>
      <c r="DZL408" s="440"/>
      <c r="DZM408" s="440"/>
      <c r="DZN408" s="440"/>
      <c r="DZO408" s="440"/>
      <c r="DZP408" s="440"/>
      <c r="DZQ408" s="440"/>
      <c r="DZR408" s="440"/>
      <c r="DZS408" s="440"/>
      <c r="DZT408" s="440"/>
      <c r="DZU408" s="440"/>
      <c r="DZV408" s="440"/>
      <c r="DZW408" s="440"/>
      <c r="DZX408" s="440"/>
      <c r="DZY408" s="440"/>
      <c r="DZZ408" s="440"/>
      <c r="EAA408" s="440"/>
      <c r="EAB408" s="440"/>
      <c r="EAC408" s="440"/>
      <c r="EAD408" s="440"/>
      <c r="EAE408" s="440"/>
      <c r="EAF408" s="440"/>
      <c r="EAG408" s="440"/>
      <c r="EAH408" s="440"/>
      <c r="EAI408" s="440"/>
      <c r="EAJ408" s="440"/>
      <c r="EAK408" s="440"/>
      <c r="EAL408" s="440"/>
      <c r="EAM408" s="440"/>
      <c r="EAN408" s="440"/>
      <c r="EAO408" s="440"/>
      <c r="EAP408" s="440"/>
      <c r="EAQ408" s="440"/>
      <c r="EAR408" s="440"/>
      <c r="EAS408" s="440"/>
      <c r="EAT408" s="440"/>
      <c r="EAU408" s="440"/>
      <c r="EAV408" s="440"/>
      <c r="EAW408" s="440"/>
      <c r="EAX408" s="440"/>
      <c r="EAY408" s="440"/>
      <c r="EAZ408" s="440"/>
      <c r="EBA408" s="440"/>
      <c r="EBB408" s="440"/>
      <c r="EBC408" s="440"/>
      <c r="EBD408" s="440"/>
      <c r="EBE408" s="440"/>
      <c r="EBF408" s="440"/>
      <c r="EBG408" s="440"/>
      <c r="EBH408" s="440"/>
      <c r="EBI408" s="440"/>
      <c r="EBJ408" s="440"/>
      <c r="EBK408" s="440"/>
      <c r="EBL408" s="440"/>
      <c r="EBM408" s="440"/>
      <c r="EBN408" s="440"/>
      <c r="EBO408" s="440"/>
      <c r="EBP408" s="440"/>
      <c r="EBQ408" s="440"/>
      <c r="EBR408" s="440"/>
      <c r="EBS408" s="440"/>
      <c r="EBT408" s="440"/>
      <c r="EBU408" s="440"/>
      <c r="EBV408" s="440"/>
      <c r="EBW408" s="440"/>
      <c r="EBX408" s="440"/>
      <c r="EBY408" s="440"/>
      <c r="EBZ408" s="440"/>
      <c r="ECA408" s="440"/>
      <c r="ECB408" s="440"/>
      <c r="ECC408" s="440"/>
      <c r="ECD408" s="440"/>
      <c r="ECE408" s="440"/>
      <c r="ECF408" s="440"/>
      <c r="ECG408" s="440"/>
      <c r="ECH408" s="440"/>
      <c r="ECI408" s="440"/>
      <c r="ECJ408" s="440"/>
      <c r="ECK408" s="440"/>
      <c r="ECL408" s="440"/>
      <c r="ECM408" s="440"/>
      <c r="ECN408" s="440"/>
      <c r="ECO408" s="440"/>
      <c r="ECP408" s="440"/>
      <c r="ECQ408" s="440"/>
      <c r="ECR408" s="440"/>
      <c r="ECS408" s="440"/>
      <c r="ECT408" s="440"/>
      <c r="ECU408" s="440"/>
      <c r="ECV408" s="440"/>
      <c r="ECW408" s="440"/>
      <c r="ECX408" s="440"/>
      <c r="ECY408" s="440"/>
      <c r="ECZ408" s="440"/>
      <c r="EDA408" s="440"/>
      <c r="EDB408" s="440"/>
      <c r="EDC408" s="440"/>
      <c r="EDD408" s="440"/>
      <c r="EDE408" s="440"/>
      <c r="EDF408" s="440"/>
      <c r="EDG408" s="440"/>
      <c r="EDH408" s="440"/>
      <c r="EDI408" s="440"/>
      <c r="EDJ408" s="440"/>
      <c r="EDK408" s="440"/>
      <c r="EDL408" s="440"/>
      <c r="EDM408" s="440"/>
      <c r="EDN408" s="440"/>
      <c r="EDO408" s="440"/>
      <c r="EDP408" s="440"/>
      <c r="EDQ408" s="440"/>
      <c r="EDR408" s="440"/>
      <c r="EDS408" s="440"/>
      <c r="EDT408" s="440"/>
      <c r="EDU408" s="440"/>
      <c r="EDV408" s="440"/>
      <c r="EDW408" s="440"/>
      <c r="EDX408" s="440"/>
      <c r="EDY408" s="440"/>
      <c r="EDZ408" s="440"/>
      <c r="EEA408" s="440"/>
      <c r="EEB408" s="440"/>
      <c r="EEC408" s="440"/>
      <c r="EED408" s="440"/>
      <c r="EEE408" s="440"/>
      <c r="EEF408" s="440"/>
      <c r="EEG408" s="440"/>
      <c r="EEH408" s="440"/>
      <c r="EEI408" s="440"/>
      <c r="EEJ408" s="440"/>
      <c r="EEK408" s="440"/>
      <c r="EEL408" s="440"/>
      <c r="EEM408" s="440"/>
      <c r="EEN408" s="440"/>
      <c r="EEO408" s="440"/>
      <c r="EEP408" s="440"/>
      <c r="EEQ408" s="440"/>
      <c r="EER408" s="440"/>
      <c r="EES408" s="440"/>
      <c r="EET408" s="440"/>
      <c r="EEU408" s="440"/>
      <c r="EEV408" s="440"/>
      <c r="EEW408" s="440"/>
      <c r="EEX408" s="440"/>
      <c r="EEY408" s="440"/>
      <c r="EEZ408" s="440"/>
      <c r="EFA408" s="440"/>
      <c r="EFB408" s="440"/>
      <c r="EFC408" s="440"/>
      <c r="EFD408" s="440"/>
      <c r="EFE408" s="440"/>
      <c r="EFF408" s="440"/>
      <c r="EFG408" s="440"/>
      <c r="EFH408" s="440"/>
      <c r="EFI408" s="440"/>
      <c r="EFJ408" s="440"/>
      <c r="EFK408" s="440"/>
      <c r="EFL408" s="440"/>
      <c r="EFM408" s="440"/>
      <c r="EFN408" s="440"/>
      <c r="EFO408" s="440"/>
      <c r="EFP408" s="440"/>
      <c r="EFQ408" s="440"/>
      <c r="EFR408" s="440"/>
      <c r="EFS408" s="440"/>
      <c r="EFT408" s="440"/>
      <c r="EFU408" s="440"/>
      <c r="EFV408" s="440"/>
      <c r="EFW408" s="440"/>
      <c r="EFX408" s="440"/>
      <c r="EFY408" s="440"/>
      <c r="EFZ408" s="440"/>
      <c r="EGA408" s="440"/>
      <c r="EGB408" s="440"/>
      <c r="EGC408" s="440"/>
      <c r="EGD408" s="440"/>
      <c r="EGE408" s="440"/>
      <c r="EGF408" s="440"/>
      <c r="EGG408" s="440"/>
      <c r="EGH408" s="440"/>
      <c r="EGI408" s="440"/>
      <c r="EGJ408" s="440"/>
      <c r="EGK408" s="440"/>
      <c r="EGL408" s="440"/>
      <c r="EGM408" s="440"/>
      <c r="EGN408" s="440"/>
      <c r="EGO408" s="440"/>
      <c r="EGP408" s="440"/>
      <c r="EGQ408" s="440"/>
      <c r="EGR408" s="440"/>
      <c r="EGS408" s="440"/>
      <c r="EGT408" s="440"/>
      <c r="EGU408" s="440"/>
      <c r="EGV408" s="440"/>
      <c r="EGW408" s="440"/>
      <c r="EGX408" s="440"/>
      <c r="EGY408" s="440"/>
      <c r="EGZ408" s="440"/>
      <c r="EHA408" s="440"/>
      <c r="EHB408" s="440"/>
      <c r="EHC408" s="440"/>
      <c r="EHD408" s="440"/>
      <c r="EHE408" s="440"/>
      <c r="EHF408" s="440"/>
      <c r="EHG408" s="440"/>
      <c r="EHH408" s="440"/>
      <c r="EHI408" s="440"/>
      <c r="EHJ408" s="440"/>
      <c r="EHK408" s="440"/>
      <c r="EHL408" s="440"/>
      <c r="EHM408" s="440"/>
      <c r="EHN408" s="440"/>
      <c r="EHO408" s="440"/>
      <c r="EHP408" s="440"/>
      <c r="EHQ408" s="440"/>
      <c r="EHR408" s="440"/>
      <c r="EHS408" s="440"/>
      <c r="EHT408" s="440"/>
      <c r="EHU408" s="440"/>
      <c r="EHV408" s="440"/>
      <c r="EHW408" s="440"/>
      <c r="EHX408" s="440"/>
      <c r="EHY408" s="440"/>
      <c r="EHZ408" s="440"/>
      <c r="EIA408" s="440"/>
      <c r="EIB408" s="440"/>
      <c r="EIC408" s="440"/>
      <c r="EID408" s="440"/>
      <c r="EIE408" s="440"/>
      <c r="EIF408" s="440"/>
      <c r="EIG408" s="440"/>
      <c r="EIH408" s="440"/>
      <c r="EII408" s="440"/>
      <c r="EIJ408" s="440"/>
      <c r="EIK408" s="440"/>
      <c r="EIL408" s="440"/>
      <c r="EIM408" s="440"/>
      <c r="EIN408" s="440"/>
      <c r="EIO408" s="440"/>
      <c r="EIP408" s="440"/>
      <c r="EIQ408" s="440"/>
      <c r="EIR408" s="440"/>
      <c r="EIS408" s="440"/>
      <c r="EIT408" s="440"/>
      <c r="EIU408" s="440"/>
      <c r="EIV408" s="440"/>
      <c r="EIW408" s="440"/>
      <c r="EIX408" s="440"/>
      <c r="EIY408" s="440"/>
      <c r="EIZ408" s="440"/>
      <c r="EJA408" s="440"/>
      <c r="EJB408" s="440"/>
      <c r="EJC408" s="440"/>
      <c r="EJD408" s="440"/>
      <c r="EJE408" s="440"/>
      <c r="EJF408" s="440"/>
      <c r="EJG408" s="440"/>
      <c r="EJH408" s="440"/>
      <c r="EJI408" s="440"/>
      <c r="EJJ408" s="440"/>
      <c r="EJK408" s="440"/>
      <c r="EJL408" s="440"/>
      <c r="EJM408" s="440"/>
      <c r="EJN408" s="440"/>
      <c r="EJO408" s="440"/>
      <c r="EJP408" s="440"/>
      <c r="EJQ408" s="440"/>
      <c r="EJR408" s="440"/>
      <c r="EJS408" s="440"/>
      <c r="EJT408" s="440"/>
      <c r="EJU408" s="440"/>
      <c r="EJV408" s="440"/>
      <c r="EJW408" s="440"/>
      <c r="EJX408" s="440"/>
      <c r="EJY408" s="440"/>
      <c r="EJZ408" s="440"/>
      <c r="EKA408" s="440"/>
      <c r="EKB408" s="440"/>
      <c r="EKC408" s="440"/>
      <c r="EKD408" s="440"/>
      <c r="EKE408" s="440"/>
      <c r="EKF408" s="440"/>
      <c r="EKG408" s="440"/>
      <c r="EKH408" s="440"/>
      <c r="EKI408" s="440"/>
      <c r="EKJ408" s="440"/>
      <c r="EKK408" s="440"/>
      <c r="EKL408" s="440"/>
      <c r="EKM408" s="440"/>
      <c r="EKN408" s="440"/>
      <c r="EKO408" s="440"/>
      <c r="EKP408" s="440"/>
      <c r="EKQ408" s="440"/>
      <c r="EKR408" s="440"/>
      <c r="EKS408" s="440"/>
      <c r="EKT408" s="440"/>
      <c r="EKU408" s="440"/>
      <c r="EKV408" s="440"/>
      <c r="EKW408" s="440"/>
      <c r="EKX408" s="440"/>
      <c r="EKY408" s="440"/>
      <c r="EKZ408" s="440"/>
      <c r="ELA408" s="440"/>
      <c r="ELB408" s="440"/>
      <c r="ELC408" s="440"/>
      <c r="ELD408" s="440"/>
      <c r="ELE408" s="440"/>
      <c r="ELF408" s="440"/>
      <c r="ELG408" s="440"/>
      <c r="ELH408" s="440"/>
      <c r="ELI408" s="440"/>
      <c r="ELJ408" s="440"/>
      <c r="ELK408" s="440"/>
      <c r="ELL408" s="440"/>
      <c r="ELM408" s="440"/>
      <c r="ELN408" s="440"/>
      <c r="ELO408" s="440"/>
      <c r="ELP408" s="440"/>
      <c r="ELQ408" s="440"/>
      <c r="ELR408" s="440"/>
      <c r="ELS408" s="440"/>
      <c r="ELT408" s="440"/>
      <c r="ELU408" s="440"/>
      <c r="ELV408" s="440"/>
      <c r="ELW408" s="440"/>
      <c r="ELX408" s="440"/>
      <c r="ELY408" s="440"/>
      <c r="ELZ408" s="440"/>
      <c r="EMA408" s="440"/>
      <c r="EMB408" s="440"/>
      <c r="EMC408" s="440"/>
      <c r="EMD408" s="440"/>
      <c r="EME408" s="440"/>
      <c r="EMF408" s="440"/>
      <c r="EMG408" s="440"/>
      <c r="EMH408" s="440"/>
      <c r="EMI408" s="440"/>
      <c r="EMJ408" s="440"/>
      <c r="EMK408" s="440"/>
      <c r="EML408" s="440"/>
      <c r="EMM408" s="440"/>
      <c r="EMN408" s="440"/>
      <c r="EMO408" s="440"/>
      <c r="EMP408" s="440"/>
      <c r="EMQ408" s="440"/>
      <c r="EMR408" s="440"/>
      <c r="EMS408" s="440"/>
      <c r="EMT408" s="440"/>
      <c r="EMU408" s="440"/>
      <c r="EMV408" s="440"/>
      <c r="EMW408" s="440"/>
      <c r="EMX408" s="440"/>
      <c r="EMY408" s="440"/>
      <c r="EMZ408" s="440"/>
      <c r="ENA408" s="440"/>
      <c r="ENB408" s="440"/>
      <c r="ENC408" s="440"/>
      <c r="END408" s="440"/>
      <c r="ENE408" s="440"/>
      <c r="ENF408" s="440"/>
      <c r="ENG408" s="440"/>
      <c r="ENH408" s="440"/>
      <c r="ENI408" s="440"/>
      <c r="ENJ408" s="440"/>
      <c r="ENK408" s="440"/>
      <c r="ENL408" s="440"/>
      <c r="ENM408" s="440"/>
      <c r="ENN408" s="440"/>
      <c r="ENO408" s="440"/>
      <c r="ENP408" s="440"/>
      <c r="ENQ408" s="440"/>
      <c r="ENR408" s="440"/>
      <c r="ENS408" s="440"/>
      <c r="ENT408" s="440"/>
      <c r="ENU408" s="440"/>
      <c r="ENV408" s="440"/>
      <c r="ENW408" s="440"/>
      <c r="ENX408" s="440"/>
      <c r="ENY408" s="440"/>
      <c r="ENZ408" s="440"/>
      <c r="EOA408" s="440"/>
      <c r="EOB408" s="440"/>
      <c r="EOC408" s="440"/>
      <c r="EOD408" s="440"/>
      <c r="EOE408" s="440"/>
      <c r="EOF408" s="440"/>
      <c r="EOG408" s="440"/>
      <c r="EOH408" s="440"/>
      <c r="EOI408" s="440"/>
      <c r="EOJ408" s="440"/>
      <c r="EOK408" s="440"/>
      <c r="EOL408" s="440"/>
      <c r="EOM408" s="440"/>
      <c r="EON408" s="440"/>
      <c r="EOO408" s="440"/>
      <c r="EOP408" s="440"/>
      <c r="EOQ408" s="440"/>
      <c r="EOR408" s="440"/>
      <c r="EOS408" s="440"/>
      <c r="EOT408" s="440"/>
      <c r="EOU408" s="440"/>
      <c r="EOV408" s="440"/>
      <c r="EOW408" s="440"/>
      <c r="EOX408" s="440"/>
      <c r="EOY408" s="440"/>
      <c r="EOZ408" s="440"/>
      <c r="EPA408" s="440"/>
      <c r="EPB408" s="440"/>
      <c r="EPC408" s="440"/>
      <c r="EPD408" s="440"/>
      <c r="EPE408" s="440"/>
      <c r="EPF408" s="440"/>
      <c r="EPG408" s="440"/>
      <c r="EPH408" s="440"/>
      <c r="EPI408" s="440"/>
      <c r="EPJ408" s="440"/>
      <c r="EPK408" s="440"/>
      <c r="EPL408" s="440"/>
      <c r="EPM408" s="440"/>
      <c r="EPN408" s="440"/>
      <c r="EPO408" s="440"/>
      <c r="EPP408" s="440"/>
      <c r="EPQ408" s="440"/>
      <c r="EPR408" s="440"/>
      <c r="EPS408" s="440"/>
      <c r="EPT408" s="440"/>
      <c r="EPU408" s="440"/>
      <c r="EPV408" s="440"/>
      <c r="EPW408" s="440"/>
      <c r="EPX408" s="440"/>
      <c r="EPY408" s="440"/>
      <c r="EPZ408" s="440"/>
      <c r="EQA408" s="440"/>
      <c r="EQB408" s="440"/>
      <c r="EQC408" s="440"/>
      <c r="EQD408" s="440"/>
      <c r="EQE408" s="440"/>
      <c r="EQF408" s="440"/>
      <c r="EQG408" s="440"/>
      <c r="EQH408" s="440"/>
      <c r="EQI408" s="440"/>
      <c r="EQJ408" s="440"/>
      <c r="EQK408" s="440"/>
      <c r="EQL408" s="440"/>
      <c r="EQM408" s="440"/>
      <c r="EQN408" s="440"/>
      <c r="EQO408" s="440"/>
      <c r="EQP408" s="440"/>
      <c r="EQQ408" s="440"/>
      <c r="EQR408" s="440"/>
      <c r="EQS408" s="440"/>
      <c r="EQT408" s="440"/>
      <c r="EQU408" s="440"/>
      <c r="EQV408" s="440"/>
      <c r="EQW408" s="440"/>
      <c r="EQX408" s="440"/>
      <c r="EQY408" s="440"/>
      <c r="EQZ408" s="440"/>
      <c r="ERA408" s="440"/>
      <c r="ERB408" s="440"/>
      <c r="ERC408" s="440"/>
      <c r="ERD408" s="440"/>
      <c r="ERE408" s="440"/>
      <c r="ERF408" s="440"/>
      <c r="ERG408" s="440"/>
      <c r="ERH408" s="440"/>
      <c r="ERI408" s="440"/>
      <c r="ERJ408" s="440"/>
      <c r="ERK408" s="440"/>
      <c r="ERL408" s="440"/>
      <c r="ERM408" s="440"/>
      <c r="ERN408" s="440"/>
      <c r="ERO408" s="440"/>
      <c r="ERP408" s="440"/>
      <c r="ERQ408" s="440"/>
      <c r="ERR408" s="440"/>
      <c r="ERS408" s="440"/>
      <c r="ERT408" s="440"/>
      <c r="ERU408" s="440"/>
      <c r="ERV408" s="440"/>
      <c r="ERW408" s="440"/>
      <c r="ERX408" s="440"/>
      <c r="ERY408" s="440"/>
      <c r="ERZ408" s="440"/>
      <c r="ESA408" s="440"/>
      <c r="ESB408" s="440"/>
      <c r="ESC408" s="440"/>
      <c r="ESD408" s="440"/>
      <c r="ESE408" s="440"/>
      <c r="ESF408" s="440"/>
      <c r="ESG408" s="440"/>
      <c r="ESH408" s="440"/>
      <c r="ESI408" s="440"/>
      <c r="ESJ408" s="440"/>
      <c r="ESK408" s="440"/>
      <c r="ESL408" s="440"/>
      <c r="ESM408" s="440"/>
      <c r="ESN408" s="440"/>
      <c r="ESO408" s="440"/>
      <c r="ESP408" s="440"/>
      <c r="ESQ408" s="440"/>
      <c r="ESR408" s="440"/>
      <c r="ESS408" s="440"/>
      <c r="EST408" s="440"/>
      <c r="ESU408" s="440"/>
      <c r="ESV408" s="440"/>
      <c r="ESW408" s="440"/>
      <c r="ESX408" s="440"/>
      <c r="ESY408" s="440"/>
      <c r="ESZ408" s="440"/>
      <c r="ETA408" s="440"/>
      <c r="ETB408" s="440"/>
      <c r="ETC408" s="440"/>
      <c r="ETD408" s="440"/>
      <c r="ETE408" s="440"/>
      <c r="ETF408" s="440"/>
      <c r="ETG408" s="440"/>
      <c r="ETH408" s="440"/>
      <c r="ETI408" s="440"/>
      <c r="ETJ408" s="440"/>
      <c r="ETK408" s="440"/>
      <c r="ETL408" s="440"/>
      <c r="ETM408" s="440"/>
      <c r="ETN408" s="440"/>
      <c r="ETO408" s="440"/>
      <c r="ETP408" s="440"/>
      <c r="ETQ408" s="440"/>
      <c r="ETR408" s="440"/>
      <c r="ETS408" s="440"/>
      <c r="ETT408" s="440"/>
      <c r="ETU408" s="440"/>
      <c r="ETV408" s="440"/>
      <c r="ETW408" s="440"/>
      <c r="ETX408" s="440"/>
      <c r="ETY408" s="440"/>
      <c r="ETZ408" s="440"/>
      <c r="EUA408" s="440"/>
      <c r="EUB408" s="440"/>
      <c r="EUC408" s="440"/>
      <c r="EUD408" s="440"/>
      <c r="EUE408" s="440"/>
      <c r="EUF408" s="440"/>
      <c r="EUG408" s="440"/>
      <c r="EUH408" s="440"/>
      <c r="EUI408" s="440"/>
      <c r="EUJ408" s="440"/>
      <c r="EUK408" s="440"/>
      <c r="EUL408" s="440"/>
      <c r="EUM408" s="440"/>
      <c r="EUN408" s="440"/>
      <c r="EUO408" s="440"/>
      <c r="EUP408" s="440"/>
      <c r="EUQ408" s="440"/>
      <c r="EUR408" s="440"/>
      <c r="EUS408" s="440"/>
      <c r="EUT408" s="440"/>
      <c r="EUU408" s="440"/>
      <c r="EUV408" s="440"/>
      <c r="EUW408" s="440"/>
      <c r="EUX408" s="440"/>
      <c r="EUY408" s="440"/>
      <c r="EUZ408" s="440"/>
      <c r="EVA408" s="440"/>
      <c r="EVB408" s="440"/>
      <c r="EVC408" s="440"/>
      <c r="EVD408" s="440"/>
      <c r="EVE408" s="440"/>
      <c r="EVF408" s="440"/>
      <c r="EVG408" s="440"/>
      <c r="EVH408" s="440"/>
      <c r="EVI408" s="440"/>
      <c r="EVJ408" s="440"/>
      <c r="EVK408" s="440"/>
      <c r="EVL408" s="440"/>
      <c r="EVM408" s="440"/>
      <c r="EVN408" s="440"/>
      <c r="EVO408" s="440"/>
      <c r="EVP408" s="440"/>
      <c r="EVQ408" s="440"/>
      <c r="EVR408" s="440"/>
      <c r="EVS408" s="440"/>
      <c r="EVT408" s="440"/>
      <c r="EVU408" s="440"/>
      <c r="EVV408" s="440"/>
      <c r="EVW408" s="440"/>
      <c r="EVX408" s="440"/>
      <c r="EVY408" s="440"/>
      <c r="EVZ408" s="440"/>
      <c r="EWA408" s="440"/>
      <c r="EWB408" s="440"/>
      <c r="EWC408" s="440"/>
      <c r="EWD408" s="440"/>
      <c r="EWE408" s="440"/>
      <c r="EWF408" s="440"/>
      <c r="EWG408" s="440"/>
      <c r="EWH408" s="440"/>
      <c r="EWI408" s="440"/>
      <c r="EWJ408" s="440"/>
      <c r="EWK408" s="440"/>
      <c r="EWL408" s="440"/>
      <c r="EWM408" s="440"/>
      <c r="EWN408" s="440"/>
      <c r="EWO408" s="440"/>
      <c r="EWP408" s="440"/>
      <c r="EWQ408" s="440"/>
      <c r="EWR408" s="440"/>
      <c r="EWS408" s="440"/>
      <c r="EWT408" s="440"/>
      <c r="EWU408" s="440"/>
      <c r="EWV408" s="440"/>
      <c r="EWW408" s="440"/>
      <c r="EWX408" s="440"/>
      <c r="EWY408" s="440"/>
      <c r="EWZ408" s="440"/>
      <c r="EXA408" s="440"/>
      <c r="EXB408" s="440"/>
      <c r="EXC408" s="440"/>
      <c r="EXD408" s="440"/>
      <c r="EXE408" s="440"/>
      <c r="EXF408" s="440"/>
      <c r="EXG408" s="440"/>
      <c r="EXH408" s="440"/>
      <c r="EXI408" s="440"/>
      <c r="EXJ408" s="440"/>
      <c r="EXK408" s="440"/>
      <c r="EXL408" s="440"/>
      <c r="EXM408" s="440"/>
      <c r="EXN408" s="440"/>
      <c r="EXO408" s="440"/>
      <c r="EXP408" s="440"/>
      <c r="EXQ408" s="440"/>
      <c r="EXR408" s="440"/>
      <c r="EXS408" s="440"/>
      <c r="EXT408" s="440"/>
      <c r="EXU408" s="440"/>
      <c r="EXV408" s="440"/>
      <c r="EXW408" s="440"/>
      <c r="EXX408" s="440"/>
      <c r="EXY408" s="440"/>
      <c r="EXZ408" s="440"/>
      <c r="EYA408" s="440"/>
      <c r="EYB408" s="440"/>
      <c r="EYC408" s="440"/>
      <c r="EYD408" s="440"/>
      <c r="EYE408" s="440"/>
      <c r="EYF408" s="440"/>
      <c r="EYG408" s="440"/>
      <c r="EYH408" s="440"/>
      <c r="EYI408" s="440"/>
      <c r="EYJ408" s="440"/>
      <c r="EYK408" s="440"/>
      <c r="EYL408" s="440"/>
      <c r="EYM408" s="440"/>
      <c r="EYN408" s="440"/>
      <c r="EYO408" s="440"/>
      <c r="EYP408" s="440"/>
      <c r="EYQ408" s="440"/>
      <c r="EYR408" s="440"/>
      <c r="EYS408" s="440"/>
      <c r="EYT408" s="440"/>
      <c r="EYU408" s="440"/>
      <c r="EYV408" s="440"/>
      <c r="EYW408" s="440"/>
      <c r="EYX408" s="440"/>
      <c r="EYY408" s="440"/>
      <c r="EYZ408" s="440"/>
      <c r="EZA408" s="440"/>
      <c r="EZB408" s="440"/>
      <c r="EZC408" s="440"/>
      <c r="EZD408" s="440"/>
      <c r="EZE408" s="440"/>
      <c r="EZF408" s="440"/>
      <c r="EZG408" s="440"/>
      <c r="EZH408" s="440"/>
      <c r="EZI408" s="440"/>
      <c r="EZJ408" s="440"/>
      <c r="EZK408" s="440"/>
      <c r="EZL408" s="440"/>
      <c r="EZM408" s="440"/>
      <c r="EZN408" s="440"/>
      <c r="EZO408" s="440"/>
      <c r="EZP408" s="440"/>
      <c r="EZQ408" s="440"/>
      <c r="EZR408" s="440"/>
      <c r="EZS408" s="440"/>
      <c r="EZT408" s="440"/>
      <c r="EZU408" s="440"/>
      <c r="EZV408" s="440"/>
      <c r="EZW408" s="440"/>
      <c r="EZX408" s="440"/>
      <c r="EZY408" s="440"/>
      <c r="EZZ408" s="440"/>
      <c r="FAA408" s="440"/>
      <c r="FAB408" s="440"/>
      <c r="FAC408" s="440"/>
      <c r="FAD408" s="440"/>
      <c r="FAE408" s="440"/>
      <c r="FAF408" s="440"/>
      <c r="FAG408" s="440"/>
      <c r="FAH408" s="440"/>
      <c r="FAI408" s="440"/>
      <c r="FAJ408" s="440"/>
      <c r="FAK408" s="440"/>
      <c r="FAL408" s="440"/>
      <c r="FAM408" s="440"/>
      <c r="FAN408" s="440"/>
      <c r="FAO408" s="440"/>
      <c r="FAP408" s="440"/>
      <c r="FAQ408" s="440"/>
      <c r="FAR408" s="440"/>
      <c r="FAS408" s="440"/>
      <c r="FAT408" s="440"/>
      <c r="FAU408" s="440"/>
      <c r="FAV408" s="440"/>
      <c r="FAW408" s="440"/>
      <c r="FAX408" s="440"/>
      <c r="FAY408" s="440"/>
      <c r="FAZ408" s="440"/>
      <c r="FBA408" s="440"/>
      <c r="FBB408" s="440"/>
      <c r="FBC408" s="440"/>
      <c r="FBD408" s="440"/>
      <c r="FBE408" s="440"/>
      <c r="FBF408" s="440"/>
      <c r="FBG408" s="440"/>
      <c r="FBH408" s="440"/>
      <c r="FBI408" s="440"/>
      <c r="FBJ408" s="440"/>
      <c r="FBK408" s="440"/>
      <c r="FBL408" s="440"/>
      <c r="FBM408" s="440"/>
      <c r="FBN408" s="440"/>
      <c r="FBO408" s="440"/>
      <c r="FBP408" s="440"/>
      <c r="FBQ408" s="440"/>
      <c r="FBR408" s="440"/>
      <c r="FBS408" s="440"/>
      <c r="FBT408" s="440"/>
      <c r="FBU408" s="440"/>
      <c r="FBV408" s="440"/>
      <c r="FBW408" s="440"/>
      <c r="FBX408" s="440"/>
      <c r="FBY408" s="440"/>
      <c r="FBZ408" s="440"/>
      <c r="FCA408" s="440"/>
      <c r="FCB408" s="440"/>
      <c r="FCC408" s="440"/>
      <c r="FCD408" s="440"/>
      <c r="FCE408" s="440"/>
      <c r="FCF408" s="440"/>
      <c r="FCG408" s="440"/>
      <c r="FCH408" s="440"/>
      <c r="FCI408" s="440"/>
      <c r="FCJ408" s="440"/>
      <c r="FCK408" s="440"/>
      <c r="FCL408" s="440"/>
      <c r="FCM408" s="440"/>
      <c r="FCN408" s="440"/>
      <c r="FCO408" s="440"/>
      <c r="FCP408" s="440"/>
      <c r="FCQ408" s="440"/>
      <c r="FCR408" s="440"/>
      <c r="FCS408" s="440"/>
      <c r="FCT408" s="440"/>
      <c r="FCU408" s="440"/>
      <c r="FCV408" s="440"/>
      <c r="FCW408" s="440"/>
      <c r="FCX408" s="440"/>
      <c r="FCY408" s="440"/>
      <c r="FCZ408" s="440"/>
      <c r="FDA408" s="440"/>
      <c r="FDB408" s="440"/>
      <c r="FDC408" s="440"/>
      <c r="FDD408" s="440"/>
      <c r="FDE408" s="440"/>
      <c r="FDF408" s="440"/>
      <c r="FDG408" s="440"/>
      <c r="FDH408" s="440"/>
      <c r="FDI408" s="440"/>
      <c r="FDJ408" s="440"/>
      <c r="FDK408" s="440"/>
      <c r="FDL408" s="440"/>
      <c r="FDM408" s="440"/>
      <c r="FDN408" s="440"/>
      <c r="FDO408" s="440"/>
      <c r="FDP408" s="440"/>
      <c r="FDQ408" s="440"/>
      <c r="FDR408" s="440"/>
      <c r="FDS408" s="440"/>
      <c r="FDT408" s="440"/>
      <c r="FDU408" s="440"/>
      <c r="FDV408" s="440"/>
      <c r="FDW408" s="440"/>
      <c r="FDX408" s="440"/>
      <c r="FDY408" s="440"/>
      <c r="FDZ408" s="440"/>
      <c r="FEA408" s="440"/>
      <c r="FEB408" s="440"/>
      <c r="FEC408" s="440"/>
      <c r="FED408" s="440"/>
      <c r="FEE408" s="440"/>
      <c r="FEF408" s="440"/>
      <c r="FEG408" s="440"/>
      <c r="FEH408" s="440"/>
      <c r="FEI408" s="440"/>
      <c r="FEJ408" s="440"/>
      <c r="FEK408" s="440"/>
      <c r="FEL408" s="440"/>
      <c r="FEM408" s="440"/>
      <c r="FEN408" s="440"/>
      <c r="FEO408" s="440"/>
      <c r="FEP408" s="440"/>
      <c r="FEQ408" s="440"/>
      <c r="FER408" s="440"/>
      <c r="FES408" s="440"/>
      <c r="FET408" s="440"/>
      <c r="FEU408" s="440"/>
      <c r="FEV408" s="440"/>
      <c r="FEW408" s="440"/>
      <c r="FEX408" s="440"/>
      <c r="FEY408" s="440"/>
      <c r="FEZ408" s="440"/>
      <c r="FFA408" s="440"/>
      <c r="FFB408" s="440"/>
      <c r="FFC408" s="440"/>
      <c r="FFD408" s="440"/>
      <c r="FFE408" s="440"/>
      <c r="FFF408" s="440"/>
      <c r="FFG408" s="440"/>
      <c r="FFH408" s="440"/>
      <c r="FFI408" s="440"/>
      <c r="FFJ408" s="440"/>
      <c r="FFK408" s="440"/>
      <c r="FFL408" s="440"/>
      <c r="FFM408" s="440"/>
      <c r="FFN408" s="440"/>
      <c r="FFO408" s="440"/>
      <c r="FFP408" s="440"/>
      <c r="FFQ408" s="440"/>
      <c r="FFR408" s="440"/>
      <c r="FFS408" s="440"/>
      <c r="FFT408" s="440"/>
      <c r="FFU408" s="440"/>
      <c r="FFV408" s="440"/>
      <c r="FFW408" s="440"/>
      <c r="FFX408" s="440"/>
      <c r="FFY408" s="440"/>
      <c r="FFZ408" s="440"/>
      <c r="FGA408" s="440"/>
      <c r="FGB408" s="440"/>
      <c r="FGC408" s="440"/>
      <c r="FGD408" s="440"/>
      <c r="FGE408" s="440"/>
      <c r="FGF408" s="440"/>
      <c r="FGG408" s="440"/>
      <c r="FGH408" s="440"/>
      <c r="FGI408" s="440"/>
      <c r="FGJ408" s="440"/>
      <c r="FGK408" s="440"/>
      <c r="FGL408" s="440"/>
      <c r="FGM408" s="440"/>
      <c r="FGN408" s="440"/>
      <c r="FGO408" s="440"/>
      <c r="FGP408" s="440"/>
      <c r="FGQ408" s="440"/>
      <c r="FGR408" s="440"/>
      <c r="FGS408" s="440"/>
      <c r="FGT408" s="440"/>
      <c r="FGU408" s="440"/>
      <c r="FGV408" s="440"/>
      <c r="FGW408" s="440"/>
      <c r="FGX408" s="440"/>
      <c r="FGY408" s="440"/>
      <c r="FGZ408" s="440"/>
      <c r="FHA408" s="440"/>
      <c r="FHB408" s="440"/>
      <c r="FHC408" s="440"/>
      <c r="FHD408" s="440"/>
      <c r="FHE408" s="440"/>
      <c r="FHF408" s="440"/>
      <c r="FHG408" s="440"/>
      <c r="FHH408" s="440"/>
      <c r="FHI408" s="440"/>
      <c r="FHJ408" s="440"/>
      <c r="FHK408" s="440"/>
      <c r="FHL408" s="440"/>
      <c r="FHM408" s="440"/>
      <c r="FHN408" s="440"/>
      <c r="FHO408" s="440"/>
      <c r="FHP408" s="440"/>
      <c r="FHQ408" s="440"/>
      <c r="FHR408" s="440"/>
      <c r="FHS408" s="440"/>
      <c r="FHT408" s="440"/>
      <c r="FHU408" s="440"/>
      <c r="FHV408" s="440"/>
      <c r="FHW408" s="440"/>
      <c r="FHX408" s="440"/>
      <c r="FHY408" s="440"/>
      <c r="FHZ408" s="440"/>
      <c r="FIA408" s="440"/>
      <c r="FIB408" s="440"/>
      <c r="FIC408" s="440"/>
      <c r="FID408" s="440"/>
      <c r="FIE408" s="440"/>
      <c r="FIF408" s="440"/>
      <c r="FIG408" s="440"/>
      <c r="FIH408" s="440"/>
      <c r="FII408" s="440"/>
      <c r="FIJ408" s="440"/>
      <c r="FIK408" s="440"/>
      <c r="FIL408" s="440"/>
      <c r="FIM408" s="440"/>
      <c r="FIN408" s="440"/>
      <c r="FIO408" s="440"/>
      <c r="FIP408" s="440"/>
      <c r="FIQ408" s="440"/>
      <c r="FIR408" s="440"/>
      <c r="FIS408" s="440"/>
      <c r="FIT408" s="440"/>
      <c r="FIU408" s="440"/>
      <c r="FIV408" s="440"/>
      <c r="FIW408" s="440"/>
      <c r="FIX408" s="440"/>
      <c r="FIY408" s="440"/>
      <c r="FIZ408" s="440"/>
      <c r="FJA408" s="440"/>
      <c r="FJB408" s="440"/>
      <c r="FJC408" s="440"/>
      <c r="FJD408" s="440"/>
      <c r="FJE408" s="440"/>
      <c r="FJF408" s="440"/>
      <c r="FJG408" s="440"/>
      <c r="FJH408" s="440"/>
      <c r="FJI408" s="440"/>
      <c r="FJJ408" s="440"/>
      <c r="FJK408" s="440"/>
      <c r="FJL408" s="440"/>
      <c r="FJM408" s="440"/>
      <c r="FJN408" s="440"/>
      <c r="FJO408" s="440"/>
      <c r="FJP408" s="440"/>
      <c r="FJQ408" s="440"/>
      <c r="FJR408" s="440"/>
      <c r="FJS408" s="440"/>
      <c r="FJT408" s="440"/>
      <c r="FJU408" s="440"/>
      <c r="FJV408" s="440"/>
      <c r="FJW408" s="440"/>
      <c r="FJX408" s="440"/>
      <c r="FJY408" s="440"/>
      <c r="FJZ408" s="440"/>
      <c r="FKA408" s="440"/>
      <c r="FKB408" s="440"/>
      <c r="FKC408" s="440"/>
      <c r="FKD408" s="440"/>
      <c r="FKE408" s="440"/>
      <c r="FKF408" s="440"/>
      <c r="FKG408" s="440"/>
      <c r="FKH408" s="440"/>
      <c r="FKI408" s="440"/>
      <c r="FKJ408" s="440"/>
      <c r="FKK408" s="440"/>
      <c r="FKL408" s="440"/>
      <c r="FKM408" s="440"/>
      <c r="FKN408" s="440"/>
      <c r="FKO408" s="440"/>
      <c r="FKP408" s="440"/>
      <c r="FKQ408" s="440"/>
      <c r="FKR408" s="440"/>
      <c r="FKS408" s="440"/>
      <c r="FKT408" s="440"/>
      <c r="FKU408" s="440"/>
      <c r="FKV408" s="440"/>
      <c r="FKW408" s="440"/>
      <c r="FKX408" s="440"/>
      <c r="FKY408" s="440"/>
      <c r="FKZ408" s="440"/>
      <c r="FLA408" s="440"/>
      <c r="FLB408" s="440"/>
      <c r="FLC408" s="440"/>
      <c r="FLD408" s="440"/>
      <c r="FLE408" s="440"/>
      <c r="FLF408" s="440"/>
      <c r="FLG408" s="440"/>
      <c r="FLH408" s="440"/>
      <c r="FLI408" s="440"/>
      <c r="FLJ408" s="440"/>
      <c r="FLK408" s="440"/>
      <c r="FLL408" s="440"/>
      <c r="FLM408" s="440"/>
      <c r="FLN408" s="440"/>
      <c r="FLO408" s="440"/>
      <c r="FLP408" s="440"/>
      <c r="FLQ408" s="440"/>
      <c r="FLR408" s="440"/>
      <c r="FLS408" s="440"/>
      <c r="FLT408" s="440"/>
      <c r="FLU408" s="440"/>
      <c r="FLV408" s="440"/>
      <c r="FLW408" s="440"/>
      <c r="FLX408" s="440"/>
      <c r="FLY408" s="440"/>
      <c r="FLZ408" s="440"/>
      <c r="FMA408" s="440"/>
      <c r="FMB408" s="440"/>
      <c r="FMC408" s="440"/>
      <c r="FMD408" s="440"/>
      <c r="FME408" s="440"/>
      <c r="FMF408" s="440"/>
      <c r="FMG408" s="440"/>
      <c r="FMH408" s="440"/>
      <c r="FMI408" s="440"/>
      <c r="FMJ408" s="440"/>
      <c r="FMK408" s="440"/>
      <c r="FML408" s="440"/>
      <c r="FMM408" s="440"/>
      <c r="FMN408" s="440"/>
      <c r="FMO408" s="440"/>
      <c r="FMP408" s="440"/>
      <c r="FMQ408" s="440"/>
      <c r="FMR408" s="440"/>
      <c r="FMS408" s="440"/>
      <c r="FMT408" s="440"/>
      <c r="FMU408" s="440"/>
      <c r="FMV408" s="440"/>
      <c r="FMW408" s="440"/>
      <c r="FMX408" s="440"/>
      <c r="FMY408" s="440"/>
      <c r="FMZ408" s="440"/>
      <c r="FNA408" s="440"/>
      <c r="FNB408" s="440"/>
      <c r="FNC408" s="440"/>
      <c r="FND408" s="440"/>
      <c r="FNE408" s="440"/>
      <c r="FNF408" s="440"/>
      <c r="FNG408" s="440"/>
      <c r="FNH408" s="440"/>
      <c r="FNI408" s="440"/>
      <c r="FNJ408" s="440"/>
      <c r="FNK408" s="440"/>
      <c r="FNL408" s="440"/>
      <c r="FNM408" s="440"/>
      <c r="FNN408" s="440"/>
      <c r="FNO408" s="440"/>
      <c r="FNP408" s="440"/>
      <c r="FNQ408" s="440"/>
      <c r="FNR408" s="440"/>
      <c r="FNS408" s="440"/>
      <c r="FNT408" s="440"/>
      <c r="FNU408" s="440"/>
      <c r="FNV408" s="440"/>
      <c r="FNW408" s="440"/>
      <c r="FNX408" s="440"/>
      <c r="FNY408" s="440"/>
      <c r="FNZ408" s="440"/>
      <c r="FOA408" s="440"/>
      <c r="FOB408" s="440"/>
      <c r="FOC408" s="440"/>
      <c r="FOD408" s="440"/>
      <c r="FOE408" s="440"/>
      <c r="FOF408" s="440"/>
      <c r="FOG408" s="440"/>
      <c r="FOH408" s="440"/>
      <c r="FOI408" s="440"/>
      <c r="FOJ408" s="440"/>
      <c r="FOK408" s="440"/>
      <c r="FOL408" s="440"/>
      <c r="FOM408" s="440"/>
      <c r="FON408" s="440"/>
      <c r="FOO408" s="440"/>
      <c r="FOP408" s="440"/>
      <c r="FOQ408" s="440"/>
      <c r="FOR408" s="440"/>
      <c r="FOS408" s="440"/>
      <c r="FOT408" s="440"/>
      <c r="FOU408" s="440"/>
      <c r="FOV408" s="440"/>
      <c r="FOW408" s="440"/>
      <c r="FOX408" s="440"/>
      <c r="FOY408" s="440"/>
      <c r="FOZ408" s="440"/>
      <c r="FPA408" s="440"/>
      <c r="FPB408" s="440"/>
      <c r="FPC408" s="440"/>
      <c r="FPD408" s="440"/>
      <c r="FPE408" s="440"/>
      <c r="FPF408" s="440"/>
      <c r="FPG408" s="440"/>
      <c r="FPH408" s="440"/>
      <c r="FPI408" s="440"/>
      <c r="FPJ408" s="440"/>
      <c r="FPK408" s="440"/>
      <c r="FPL408" s="440"/>
      <c r="FPM408" s="440"/>
      <c r="FPN408" s="440"/>
      <c r="FPO408" s="440"/>
      <c r="FPP408" s="440"/>
      <c r="FPQ408" s="440"/>
      <c r="FPR408" s="440"/>
      <c r="FPS408" s="440"/>
      <c r="FPT408" s="440"/>
      <c r="FPU408" s="440"/>
      <c r="FPV408" s="440"/>
      <c r="FPW408" s="440"/>
      <c r="FPX408" s="440"/>
      <c r="FPY408" s="440"/>
      <c r="FPZ408" s="440"/>
      <c r="FQA408" s="440"/>
      <c r="FQB408" s="440"/>
      <c r="FQC408" s="440"/>
      <c r="FQD408" s="440"/>
      <c r="FQE408" s="440"/>
      <c r="FQF408" s="440"/>
      <c r="FQG408" s="440"/>
      <c r="FQH408" s="440"/>
      <c r="FQI408" s="440"/>
      <c r="FQJ408" s="440"/>
      <c r="FQK408" s="440"/>
      <c r="FQL408" s="440"/>
      <c r="FQM408" s="440"/>
      <c r="FQN408" s="440"/>
      <c r="FQO408" s="440"/>
      <c r="FQP408" s="440"/>
      <c r="FQQ408" s="440"/>
      <c r="FQR408" s="440"/>
      <c r="FQS408" s="440"/>
      <c r="FQT408" s="440"/>
      <c r="FQU408" s="440"/>
      <c r="FQV408" s="440"/>
      <c r="FQW408" s="440"/>
      <c r="FQX408" s="440"/>
      <c r="FQY408" s="440"/>
      <c r="FQZ408" s="440"/>
      <c r="FRA408" s="440"/>
      <c r="FRB408" s="440"/>
      <c r="FRC408" s="440"/>
      <c r="FRD408" s="440"/>
      <c r="FRE408" s="440"/>
      <c r="FRF408" s="440"/>
      <c r="FRG408" s="440"/>
      <c r="FRH408" s="440"/>
      <c r="FRI408" s="440"/>
      <c r="FRJ408" s="440"/>
      <c r="FRK408" s="440"/>
      <c r="FRL408" s="440"/>
      <c r="FRM408" s="440"/>
      <c r="FRN408" s="440"/>
      <c r="FRO408" s="440"/>
      <c r="FRP408" s="440"/>
      <c r="FRQ408" s="440"/>
      <c r="FRR408" s="440"/>
      <c r="FRS408" s="440"/>
      <c r="FRT408" s="440"/>
      <c r="FRU408" s="440"/>
      <c r="FRV408" s="440"/>
      <c r="FRW408" s="440"/>
      <c r="FRX408" s="440"/>
      <c r="FRY408" s="440"/>
      <c r="FRZ408" s="440"/>
      <c r="FSA408" s="440"/>
      <c r="FSB408" s="440"/>
      <c r="FSC408" s="440"/>
      <c r="FSD408" s="440"/>
      <c r="FSE408" s="440"/>
      <c r="FSF408" s="440"/>
      <c r="FSG408" s="440"/>
      <c r="FSH408" s="440"/>
      <c r="FSI408" s="440"/>
      <c r="FSJ408" s="440"/>
      <c r="FSK408" s="440"/>
      <c r="FSL408" s="440"/>
      <c r="FSM408" s="440"/>
      <c r="FSN408" s="440"/>
      <c r="FSO408" s="440"/>
      <c r="FSP408" s="440"/>
      <c r="FSQ408" s="440"/>
      <c r="FSR408" s="440"/>
      <c r="FSS408" s="440"/>
      <c r="FST408" s="440"/>
      <c r="FSU408" s="440"/>
      <c r="FSV408" s="440"/>
      <c r="FSW408" s="440"/>
      <c r="FSX408" s="440"/>
      <c r="FSY408" s="440"/>
      <c r="FSZ408" s="440"/>
      <c r="FTA408" s="440"/>
      <c r="FTB408" s="440"/>
      <c r="FTC408" s="440"/>
      <c r="FTD408" s="440"/>
      <c r="FTE408" s="440"/>
      <c r="FTF408" s="440"/>
      <c r="FTG408" s="440"/>
      <c r="FTH408" s="440"/>
      <c r="FTI408" s="440"/>
      <c r="FTJ408" s="440"/>
      <c r="FTK408" s="440"/>
      <c r="FTL408" s="440"/>
      <c r="FTM408" s="440"/>
      <c r="FTN408" s="440"/>
      <c r="FTO408" s="440"/>
      <c r="FTP408" s="440"/>
      <c r="FTQ408" s="440"/>
      <c r="FTR408" s="440"/>
      <c r="FTS408" s="440"/>
      <c r="FTT408" s="440"/>
      <c r="FTU408" s="440"/>
      <c r="FTV408" s="440"/>
      <c r="FTW408" s="440"/>
      <c r="FTX408" s="440"/>
      <c r="FTY408" s="440"/>
      <c r="FTZ408" s="440"/>
      <c r="FUA408" s="440"/>
      <c r="FUB408" s="440"/>
      <c r="FUC408" s="440"/>
      <c r="FUD408" s="440"/>
      <c r="FUE408" s="440"/>
      <c r="FUF408" s="440"/>
      <c r="FUG408" s="440"/>
      <c r="FUH408" s="440"/>
      <c r="FUI408" s="440"/>
      <c r="FUJ408" s="440"/>
      <c r="FUK408" s="440"/>
      <c r="FUL408" s="440"/>
      <c r="FUM408" s="440"/>
      <c r="FUN408" s="440"/>
      <c r="FUO408" s="440"/>
      <c r="FUP408" s="440"/>
      <c r="FUQ408" s="440"/>
      <c r="FUR408" s="440"/>
      <c r="FUS408" s="440"/>
      <c r="FUT408" s="440"/>
      <c r="FUU408" s="440"/>
      <c r="FUV408" s="440"/>
      <c r="FUW408" s="440"/>
      <c r="FUX408" s="440"/>
      <c r="FUY408" s="440"/>
      <c r="FUZ408" s="440"/>
      <c r="FVA408" s="440"/>
      <c r="FVB408" s="440"/>
      <c r="FVC408" s="440"/>
      <c r="FVD408" s="440"/>
      <c r="FVE408" s="440"/>
      <c r="FVF408" s="440"/>
      <c r="FVG408" s="440"/>
      <c r="FVH408" s="440"/>
      <c r="FVI408" s="440"/>
      <c r="FVJ408" s="440"/>
      <c r="FVK408" s="440"/>
      <c r="FVL408" s="440"/>
      <c r="FVM408" s="440"/>
      <c r="FVN408" s="440"/>
      <c r="FVO408" s="440"/>
      <c r="FVP408" s="440"/>
      <c r="FVQ408" s="440"/>
      <c r="FVR408" s="440"/>
      <c r="FVS408" s="440"/>
      <c r="FVT408" s="440"/>
      <c r="FVU408" s="440"/>
      <c r="FVV408" s="440"/>
      <c r="FVW408" s="440"/>
      <c r="FVX408" s="440"/>
      <c r="FVY408" s="440"/>
      <c r="FVZ408" s="440"/>
      <c r="FWA408" s="440"/>
      <c r="FWB408" s="440"/>
      <c r="FWC408" s="440"/>
      <c r="FWD408" s="440"/>
      <c r="FWE408" s="440"/>
      <c r="FWF408" s="440"/>
      <c r="FWG408" s="440"/>
      <c r="FWH408" s="440"/>
      <c r="FWI408" s="440"/>
      <c r="FWJ408" s="440"/>
      <c r="FWK408" s="440"/>
      <c r="FWL408" s="440"/>
      <c r="FWM408" s="440"/>
      <c r="FWN408" s="440"/>
      <c r="FWO408" s="440"/>
      <c r="FWP408" s="440"/>
      <c r="FWQ408" s="440"/>
      <c r="FWR408" s="440"/>
      <c r="FWS408" s="440"/>
      <c r="FWT408" s="440"/>
      <c r="FWU408" s="440"/>
      <c r="FWV408" s="440"/>
      <c r="FWW408" s="440"/>
      <c r="FWX408" s="440"/>
      <c r="FWY408" s="440"/>
      <c r="FWZ408" s="440"/>
      <c r="FXA408" s="440"/>
      <c r="FXB408" s="440"/>
      <c r="FXC408" s="440"/>
      <c r="FXD408" s="440"/>
      <c r="FXE408" s="440"/>
      <c r="FXF408" s="440"/>
      <c r="FXG408" s="440"/>
      <c r="FXH408" s="440"/>
      <c r="FXI408" s="440"/>
      <c r="FXJ408" s="440"/>
      <c r="FXK408" s="440"/>
      <c r="FXL408" s="440"/>
      <c r="FXM408" s="440"/>
      <c r="FXN408" s="440"/>
      <c r="FXO408" s="440"/>
      <c r="FXP408" s="440"/>
      <c r="FXQ408" s="440"/>
      <c r="FXR408" s="440"/>
      <c r="FXS408" s="440"/>
      <c r="FXT408" s="440"/>
      <c r="FXU408" s="440"/>
      <c r="FXV408" s="440"/>
      <c r="FXW408" s="440"/>
      <c r="FXX408" s="440"/>
      <c r="FXY408" s="440"/>
      <c r="FXZ408" s="440"/>
      <c r="FYA408" s="440"/>
      <c r="FYB408" s="440"/>
      <c r="FYC408" s="440"/>
      <c r="FYD408" s="440"/>
      <c r="FYE408" s="440"/>
      <c r="FYF408" s="440"/>
      <c r="FYG408" s="440"/>
      <c r="FYH408" s="440"/>
      <c r="FYI408" s="440"/>
      <c r="FYJ408" s="440"/>
      <c r="FYK408" s="440"/>
      <c r="FYL408" s="440"/>
      <c r="FYM408" s="440"/>
      <c r="FYN408" s="440"/>
      <c r="FYO408" s="440"/>
      <c r="FYP408" s="440"/>
      <c r="FYQ408" s="440"/>
      <c r="FYR408" s="440"/>
      <c r="FYS408" s="440"/>
      <c r="FYT408" s="440"/>
      <c r="FYU408" s="440"/>
      <c r="FYV408" s="440"/>
      <c r="FYW408" s="440"/>
      <c r="FYX408" s="440"/>
      <c r="FYY408" s="440"/>
      <c r="FYZ408" s="440"/>
      <c r="FZA408" s="440"/>
      <c r="FZB408" s="440"/>
      <c r="FZC408" s="440"/>
      <c r="FZD408" s="440"/>
      <c r="FZE408" s="440"/>
      <c r="FZF408" s="440"/>
      <c r="FZG408" s="440"/>
      <c r="FZH408" s="440"/>
      <c r="FZI408" s="440"/>
      <c r="FZJ408" s="440"/>
      <c r="FZK408" s="440"/>
      <c r="FZL408" s="440"/>
      <c r="FZM408" s="440"/>
      <c r="FZN408" s="440"/>
      <c r="FZO408" s="440"/>
      <c r="FZP408" s="440"/>
      <c r="FZQ408" s="440"/>
      <c r="FZR408" s="440"/>
      <c r="FZS408" s="440"/>
      <c r="FZT408" s="440"/>
      <c r="FZU408" s="440"/>
      <c r="FZV408" s="440"/>
      <c r="FZW408" s="440"/>
      <c r="FZX408" s="440"/>
      <c r="FZY408" s="440"/>
      <c r="FZZ408" s="440"/>
      <c r="GAA408" s="440"/>
      <c r="GAB408" s="440"/>
      <c r="GAC408" s="440"/>
      <c r="GAD408" s="440"/>
      <c r="GAE408" s="440"/>
      <c r="GAF408" s="440"/>
      <c r="GAG408" s="440"/>
      <c r="GAH408" s="440"/>
      <c r="GAI408" s="440"/>
      <c r="GAJ408" s="440"/>
      <c r="GAK408" s="440"/>
      <c r="GAL408" s="440"/>
      <c r="GAM408" s="440"/>
      <c r="GAN408" s="440"/>
      <c r="GAO408" s="440"/>
      <c r="GAP408" s="440"/>
      <c r="GAQ408" s="440"/>
      <c r="GAR408" s="440"/>
      <c r="GAS408" s="440"/>
      <c r="GAT408" s="440"/>
      <c r="GAU408" s="440"/>
      <c r="GAV408" s="440"/>
      <c r="GAW408" s="440"/>
      <c r="GAX408" s="440"/>
      <c r="GAY408" s="440"/>
      <c r="GAZ408" s="440"/>
      <c r="GBA408" s="440"/>
      <c r="GBB408" s="440"/>
      <c r="GBC408" s="440"/>
      <c r="GBD408" s="440"/>
      <c r="GBE408" s="440"/>
      <c r="GBF408" s="440"/>
      <c r="GBG408" s="440"/>
      <c r="GBH408" s="440"/>
      <c r="GBI408" s="440"/>
      <c r="GBJ408" s="440"/>
      <c r="GBK408" s="440"/>
      <c r="GBL408" s="440"/>
      <c r="GBM408" s="440"/>
      <c r="GBN408" s="440"/>
      <c r="GBO408" s="440"/>
      <c r="GBP408" s="440"/>
      <c r="GBQ408" s="440"/>
      <c r="GBR408" s="440"/>
      <c r="GBS408" s="440"/>
      <c r="GBT408" s="440"/>
      <c r="GBU408" s="440"/>
      <c r="GBV408" s="440"/>
      <c r="GBW408" s="440"/>
      <c r="GBX408" s="440"/>
      <c r="GBY408" s="440"/>
      <c r="GBZ408" s="440"/>
      <c r="GCA408" s="440"/>
      <c r="GCB408" s="440"/>
      <c r="GCC408" s="440"/>
      <c r="GCD408" s="440"/>
      <c r="GCE408" s="440"/>
      <c r="GCF408" s="440"/>
      <c r="GCG408" s="440"/>
      <c r="GCH408" s="440"/>
      <c r="GCI408" s="440"/>
      <c r="GCJ408" s="440"/>
      <c r="GCK408" s="440"/>
      <c r="GCL408" s="440"/>
      <c r="GCM408" s="440"/>
      <c r="GCN408" s="440"/>
      <c r="GCO408" s="440"/>
      <c r="GCP408" s="440"/>
      <c r="GCQ408" s="440"/>
      <c r="GCR408" s="440"/>
      <c r="GCS408" s="440"/>
      <c r="GCT408" s="440"/>
      <c r="GCU408" s="440"/>
      <c r="GCV408" s="440"/>
      <c r="GCW408" s="440"/>
      <c r="GCX408" s="440"/>
      <c r="GCY408" s="440"/>
      <c r="GCZ408" s="440"/>
      <c r="GDA408" s="440"/>
      <c r="GDB408" s="440"/>
      <c r="GDC408" s="440"/>
      <c r="GDD408" s="440"/>
      <c r="GDE408" s="440"/>
      <c r="GDF408" s="440"/>
      <c r="GDG408" s="440"/>
      <c r="GDH408" s="440"/>
      <c r="GDI408" s="440"/>
      <c r="GDJ408" s="440"/>
      <c r="GDK408" s="440"/>
      <c r="GDL408" s="440"/>
      <c r="GDM408" s="440"/>
      <c r="GDN408" s="440"/>
      <c r="GDO408" s="440"/>
      <c r="GDP408" s="440"/>
      <c r="GDQ408" s="440"/>
      <c r="GDR408" s="440"/>
      <c r="GDS408" s="440"/>
      <c r="GDT408" s="440"/>
      <c r="GDU408" s="440"/>
      <c r="GDV408" s="440"/>
      <c r="GDW408" s="440"/>
      <c r="GDX408" s="440"/>
      <c r="GDY408" s="440"/>
      <c r="GDZ408" s="440"/>
      <c r="GEA408" s="440"/>
      <c r="GEB408" s="440"/>
      <c r="GEC408" s="440"/>
      <c r="GED408" s="440"/>
      <c r="GEE408" s="440"/>
      <c r="GEF408" s="440"/>
      <c r="GEG408" s="440"/>
      <c r="GEH408" s="440"/>
      <c r="GEI408" s="440"/>
      <c r="GEJ408" s="440"/>
      <c r="GEK408" s="440"/>
      <c r="GEL408" s="440"/>
      <c r="GEM408" s="440"/>
      <c r="GEN408" s="440"/>
      <c r="GEO408" s="440"/>
      <c r="GEP408" s="440"/>
      <c r="GEQ408" s="440"/>
      <c r="GER408" s="440"/>
      <c r="GES408" s="440"/>
      <c r="GET408" s="440"/>
      <c r="GEU408" s="440"/>
      <c r="GEV408" s="440"/>
      <c r="GEW408" s="440"/>
      <c r="GEX408" s="440"/>
      <c r="GEY408" s="440"/>
      <c r="GEZ408" s="440"/>
      <c r="GFA408" s="440"/>
      <c r="GFB408" s="440"/>
      <c r="GFC408" s="440"/>
      <c r="GFD408" s="440"/>
      <c r="GFE408" s="440"/>
      <c r="GFF408" s="440"/>
      <c r="GFG408" s="440"/>
      <c r="GFH408" s="440"/>
      <c r="GFI408" s="440"/>
      <c r="GFJ408" s="440"/>
      <c r="GFK408" s="440"/>
      <c r="GFL408" s="440"/>
      <c r="GFM408" s="440"/>
      <c r="GFN408" s="440"/>
      <c r="GFO408" s="440"/>
      <c r="GFP408" s="440"/>
      <c r="GFQ408" s="440"/>
      <c r="GFR408" s="440"/>
      <c r="GFS408" s="440"/>
      <c r="GFT408" s="440"/>
      <c r="GFU408" s="440"/>
      <c r="GFV408" s="440"/>
      <c r="GFW408" s="440"/>
      <c r="GFX408" s="440"/>
      <c r="GFY408" s="440"/>
      <c r="GFZ408" s="440"/>
      <c r="GGA408" s="440"/>
      <c r="GGB408" s="440"/>
      <c r="GGC408" s="440"/>
      <c r="GGD408" s="440"/>
      <c r="GGE408" s="440"/>
      <c r="GGF408" s="440"/>
      <c r="GGG408" s="440"/>
      <c r="GGH408" s="440"/>
      <c r="GGI408" s="440"/>
      <c r="GGJ408" s="440"/>
      <c r="GGK408" s="440"/>
      <c r="GGL408" s="440"/>
      <c r="GGM408" s="440"/>
      <c r="GGN408" s="440"/>
      <c r="GGO408" s="440"/>
      <c r="GGP408" s="440"/>
      <c r="GGQ408" s="440"/>
      <c r="GGR408" s="440"/>
      <c r="GGS408" s="440"/>
      <c r="GGT408" s="440"/>
      <c r="GGU408" s="440"/>
      <c r="GGV408" s="440"/>
      <c r="GGW408" s="440"/>
      <c r="GGX408" s="440"/>
      <c r="GGY408" s="440"/>
      <c r="GGZ408" s="440"/>
      <c r="GHA408" s="440"/>
      <c r="GHB408" s="440"/>
      <c r="GHC408" s="440"/>
      <c r="GHD408" s="440"/>
      <c r="GHE408" s="440"/>
      <c r="GHF408" s="440"/>
      <c r="GHG408" s="440"/>
      <c r="GHH408" s="440"/>
      <c r="GHI408" s="440"/>
      <c r="GHJ408" s="440"/>
      <c r="GHK408" s="440"/>
      <c r="GHL408" s="440"/>
      <c r="GHM408" s="440"/>
      <c r="GHN408" s="440"/>
      <c r="GHO408" s="440"/>
      <c r="GHP408" s="440"/>
      <c r="GHQ408" s="440"/>
      <c r="GHR408" s="440"/>
      <c r="GHS408" s="440"/>
      <c r="GHT408" s="440"/>
      <c r="GHU408" s="440"/>
      <c r="GHV408" s="440"/>
      <c r="GHW408" s="440"/>
      <c r="GHX408" s="440"/>
      <c r="GHY408" s="440"/>
      <c r="GHZ408" s="440"/>
      <c r="GIA408" s="440"/>
      <c r="GIB408" s="440"/>
      <c r="GIC408" s="440"/>
      <c r="GID408" s="440"/>
      <c r="GIE408" s="440"/>
      <c r="GIF408" s="440"/>
      <c r="GIG408" s="440"/>
      <c r="GIH408" s="440"/>
      <c r="GII408" s="440"/>
      <c r="GIJ408" s="440"/>
      <c r="GIK408" s="440"/>
      <c r="GIL408" s="440"/>
      <c r="GIM408" s="440"/>
      <c r="GIN408" s="440"/>
      <c r="GIO408" s="440"/>
      <c r="GIP408" s="440"/>
      <c r="GIQ408" s="440"/>
      <c r="GIR408" s="440"/>
      <c r="GIS408" s="440"/>
      <c r="GIT408" s="440"/>
      <c r="GIU408" s="440"/>
      <c r="GIV408" s="440"/>
      <c r="GIW408" s="440"/>
      <c r="GIX408" s="440"/>
      <c r="GIY408" s="440"/>
      <c r="GIZ408" s="440"/>
      <c r="GJA408" s="440"/>
      <c r="GJB408" s="440"/>
      <c r="GJC408" s="440"/>
      <c r="GJD408" s="440"/>
      <c r="GJE408" s="440"/>
      <c r="GJF408" s="440"/>
      <c r="GJG408" s="440"/>
      <c r="GJH408" s="440"/>
      <c r="GJI408" s="440"/>
      <c r="GJJ408" s="440"/>
      <c r="GJK408" s="440"/>
      <c r="GJL408" s="440"/>
      <c r="GJM408" s="440"/>
      <c r="GJN408" s="440"/>
      <c r="GJO408" s="440"/>
      <c r="GJP408" s="440"/>
      <c r="GJQ408" s="440"/>
      <c r="GJR408" s="440"/>
      <c r="GJS408" s="440"/>
      <c r="GJT408" s="440"/>
      <c r="GJU408" s="440"/>
      <c r="GJV408" s="440"/>
      <c r="GJW408" s="440"/>
      <c r="GJX408" s="440"/>
      <c r="GJY408" s="440"/>
      <c r="GJZ408" s="440"/>
      <c r="GKA408" s="440"/>
      <c r="GKB408" s="440"/>
      <c r="GKC408" s="440"/>
      <c r="GKD408" s="440"/>
      <c r="GKE408" s="440"/>
      <c r="GKF408" s="440"/>
      <c r="GKG408" s="440"/>
      <c r="GKH408" s="440"/>
      <c r="GKI408" s="440"/>
      <c r="GKJ408" s="440"/>
      <c r="GKK408" s="440"/>
      <c r="GKL408" s="440"/>
      <c r="GKM408" s="440"/>
      <c r="GKN408" s="440"/>
      <c r="GKO408" s="440"/>
      <c r="GKP408" s="440"/>
      <c r="GKQ408" s="440"/>
      <c r="GKR408" s="440"/>
      <c r="GKS408" s="440"/>
      <c r="GKT408" s="440"/>
      <c r="GKU408" s="440"/>
      <c r="GKV408" s="440"/>
      <c r="GKW408" s="440"/>
      <c r="GKX408" s="440"/>
      <c r="GKY408" s="440"/>
      <c r="GKZ408" s="440"/>
      <c r="GLA408" s="440"/>
      <c r="GLB408" s="440"/>
      <c r="GLC408" s="440"/>
      <c r="GLD408" s="440"/>
      <c r="GLE408" s="440"/>
      <c r="GLF408" s="440"/>
      <c r="GLG408" s="440"/>
      <c r="GLH408" s="440"/>
      <c r="GLI408" s="440"/>
      <c r="GLJ408" s="440"/>
      <c r="GLK408" s="440"/>
      <c r="GLL408" s="440"/>
      <c r="GLM408" s="440"/>
      <c r="GLN408" s="440"/>
      <c r="GLO408" s="440"/>
      <c r="GLP408" s="440"/>
      <c r="GLQ408" s="440"/>
      <c r="GLR408" s="440"/>
      <c r="GLS408" s="440"/>
      <c r="GLT408" s="440"/>
      <c r="GLU408" s="440"/>
      <c r="GLV408" s="440"/>
      <c r="GLW408" s="440"/>
      <c r="GLX408" s="440"/>
      <c r="GLY408" s="440"/>
      <c r="GLZ408" s="440"/>
      <c r="GMA408" s="440"/>
      <c r="GMB408" s="440"/>
      <c r="GMC408" s="440"/>
      <c r="GMD408" s="440"/>
      <c r="GME408" s="440"/>
      <c r="GMF408" s="440"/>
      <c r="GMG408" s="440"/>
      <c r="GMH408" s="440"/>
      <c r="GMI408" s="440"/>
      <c r="GMJ408" s="440"/>
      <c r="GMK408" s="440"/>
      <c r="GML408" s="440"/>
      <c r="GMM408" s="440"/>
      <c r="GMN408" s="440"/>
      <c r="GMO408" s="440"/>
      <c r="GMP408" s="440"/>
      <c r="GMQ408" s="440"/>
      <c r="GMR408" s="440"/>
      <c r="GMS408" s="440"/>
      <c r="GMT408" s="440"/>
      <c r="GMU408" s="440"/>
      <c r="GMV408" s="440"/>
      <c r="GMW408" s="440"/>
      <c r="GMX408" s="440"/>
      <c r="GMY408" s="440"/>
      <c r="GMZ408" s="440"/>
      <c r="GNA408" s="440"/>
      <c r="GNB408" s="440"/>
      <c r="GNC408" s="440"/>
      <c r="GND408" s="440"/>
      <c r="GNE408" s="440"/>
      <c r="GNF408" s="440"/>
      <c r="GNG408" s="440"/>
      <c r="GNH408" s="440"/>
      <c r="GNI408" s="440"/>
      <c r="GNJ408" s="440"/>
      <c r="GNK408" s="440"/>
      <c r="GNL408" s="440"/>
      <c r="GNM408" s="440"/>
      <c r="GNN408" s="440"/>
      <c r="GNO408" s="440"/>
      <c r="GNP408" s="440"/>
      <c r="GNQ408" s="440"/>
      <c r="GNR408" s="440"/>
      <c r="GNS408" s="440"/>
      <c r="GNT408" s="440"/>
      <c r="GNU408" s="440"/>
      <c r="GNV408" s="440"/>
      <c r="GNW408" s="440"/>
      <c r="GNX408" s="440"/>
      <c r="GNY408" s="440"/>
      <c r="GNZ408" s="440"/>
      <c r="GOA408" s="440"/>
      <c r="GOB408" s="440"/>
      <c r="GOC408" s="440"/>
      <c r="GOD408" s="440"/>
      <c r="GOE408" s="440"/>
      <c r="GOF408" s="440"/>
      <c r="GOG408" s="440"/>
      <c r="GOH408" s="440"/>
      <c r="GOI408" s="440"/>
      <c r="GOJ408" s="440"/>
      <c r="GOK408" s="440"/>
      <c r="GOL408" s="440"/>
      <c r="GOM408" s="440"/>
      <c r="GON408" s="440"/>
      <c r="GOO408" s="440"/>
      <c r="GOP408" s="440"/>
      <c r="GOQ408" s="440"/>
      <c r="GOR408" s="440"/>
      <c r="GOS408" s="440"/>
      <c r="GOT408" s="440"/>
      <c r="GOU408" s="440"/>
      <c r="GOV408" s="440"/>
      <c r="GOW408" s="440"/>
      <c r="GOX408" s="440"/>
      <c r="GOY408" s="440"/>
      <c r="GOZ408" s="440"/>
      <c r="GPA408" s="440"/>
      <c r="GPB408" s="440"/>
      <c r="GPC408" s="440"/>
      <c r="GPD408" s="440"/>
      <c r="GPE408" s="440"/>
      <c r="GPF408" s="440"/>
      <c r="GPG408" s="440"/>
      <c r="GPH408" s="440"/>
      <c r="GPI408" s="440"/>
      <c r="GPJ408" s="440"/>
      <c r="GPK408" s="440"/>
      <c r="GPL408" s="440"/>
      <c r="GPM408" s="440"/>
      <c r="GPN408" s="440"/>
      <c r="GPO408" s="440"/>
      <c r="GPP408" s="440"/>
      <c r="GPQ408" s="440"/>
      <c r="GPR408" s="440"/>
      <c r="GPS408" s="440"/>
      <c r="GPT408" s="440"/>
      <c r="GPU408" s="440"/>
      <c r="GPV408" s="440"/>
      <c r="GPW408" s="440"/>
      <c r="GPX408" s="440"/>
      <c r="GPY408" s="440"/>
      <c r="GPZ408" s="440"/>
      <c r="GQA408" s="440"/>
      <c r="GQB408" s="440"/>
      <c r="GQC408" s="440"/>
      <c r="GQD408" s="440"/>
      <c r="GQE408" s="440"/>
      <c r="GQF408" s="440"/>
      <c r="GQG408" s="440"/>
      <c r="GQH408" s="440"/>
      <c r="GQI408" s="440"/>
      <c r="GQJ408" s="440"/>
      <c r="GQK408" s="440"/>
      <c r="GQL408" s="440"/>
      <c r="GQM408" s="440"/>
      <c r="GQN408" s="440"/>
      <c r="GQO408" s="440"/>
      <c r="GQP408" s="440"/>
      <c r="GQQ408" s="440"/>
      <c r="GQR408" s="440"/>
      <c r="GQS408" s="440"/>
      <c r="GQT408" s="440"/>
      <c r="GQU408" s="440"/>
      <c r="GQV408" s="440"/>
      <c r="GQW408" s="440"/>
      <c r="GQX408" s="440"/>
      <c r="GQY408" s="440"/>
      <c r="GQZ408" s="440"/>
      <c r="GRA408" s="440"/>
      <c r="GRB408" s="440"/>
      <c r="GRC408" s="440"/>
      <c r="GRD408" s="440"/>
      <c r="GRE408" s="440"/>
      <c r="GRF408" s="440"/>
      <c r="GRG408" s="440"/>
      <c r="GRH408" s="440"/>
      <c r="GRI408" s="440"/>
      <c r="GRJ408" s="440"/>
      <c r="GRK408" s="440"/>
      <c r="GRL408" s="440"/>
      <c r="GRM408" s="440"/>
      <c r="GRN408" s="440"/>
      <c r="GRO408" s="440"/>
      <c r="GRP408" s="440"/>
      <c r="GRQ408" s="440"/>
      <c r="GRR408" s="440"/>
      <c r="GRS408" s="440"/>
      <c r="GRT408" s="440"/>
      <c r="GRU408" s="440"/>
      <c r="GRV408" s="440"/>
      <c r="GRW408" s="440"/>
      <c r="GRX408" s="440"/>
      <c r="GRY408" s="440"/>
      <c r="GRZ408" s="440"/>
      <c r="GSA408" s="440"/>
      <c r="GSB408" s="440"/>
      <c r="GSC408" s="440"/>
      <c r="GSD408" s="440"/>
      <c r="GSE408" s="440"/>
      <c r="GSF408" s="440"/>
      <c r="GSG408" s="440"/>
      <c r="GSH408" s="440"/>
      <c r="GSI408" s="440"/>
      <c r="GSJ408" s="440"/>
      <c r="GSK408" s="440"/>
      <c r="GSL408" s="440"/>
      <c r="GSM408" s="440"/>
      <c r="GSN408" s="440"/>
      <c r="GSO408" s="440"/>
      <c r="GSP408" s="440"/>
      <c r="GSQ408" s="440"/>
      <c r="GSR408" s="440"/>
      <c r="GSS408" s="440"/>
      <c r="GST408" s="440"/>
      <c r="GSU408" s="440"/>
      <c r="GSV408" s="440"/>
      <c r="GSW408" s="440"/>
      <c r="GSX408" s="440"/>
      <c r="GSY408" s="440"/>
      <c r="GSZ408" s="440"/>
      <c r="GTA408" s="440"/>
      <c r="GTB408" s="440"/>
      <c r="GTC408" s="440"/>
      <c r="GTD408" s="440"/>
      <c r="GTE408" s="440"/>
      <c r="GTF408" s="440"/>
      <c r="GTG408" s="440"/>
      <c r="GTH408" s="440"/>
      <c r="GTI408" s="440"/>
      <c r="GTJ408" s="440"/>
      <c r="GTK408" s="440"/>
      <c r="GTL408" s="440"/>
      <c r="GTM408" s="440"/>
      <c r="GTN408" s="440"/>
      <c r="GTO408" s="440"/>
      <c r="GTP408" s="440"/>
      <c r="GTQ408" s="440"/>
      <c r="GTR408" s="440"/>
      <c r="GTS408" s="440"/>
      <c r="GTT408" s="440"/>
      <c r="GTU408" s="440"/>
      <c r="GTV408" s="440"/>
      <c r="GTW408" s="440"/>
      <c r="GTX408" s="440"/>
      <c r="GTY408" s="440"/>
      <c r="GTZ408" s="440"/>
      <c r="GUA408" s="440"/>
      <c r="GUB408" s="440"/>
      <c r="GUC408" s="440"/>
      <c r="GUD408" s="440"/>
      <c r="GUE408" s="440"/>
      <c r="GUF408" s="440"/>
      <c r="GUG408" s="440"/>
      <c r="GUH408" s="440"/>
      <c r="GUI408" s="440"/>
      <c r="GUJ408" s="440"/>
      <c r="GUK408" s="440"/>
      <c r="GUL408" s="440"/>
      <c r="GUM408" s="440"/>
      <c r="GUN408" s="440"/>
      <c r="GUO408" s="440"/>
      <c r="GUP408" s="440"/>
      <c r="GUQ408" s="440"/>
      <c r="GUR408" s="440"/>
      <c r="GUS408" s="440"/>
      <c r="GUT408" s="440"/>
      <c r="GUU408" s="440"/>
      <c r="GUV408" s="440"/>
      <c r="GUW408" s="440"/>
      <c r="GUX408" s="440"/>
      <c r="GUY408" s="440"/>
      <c r="GUZ408" s="440"/>
      <c r="GVA408" s="440"/>
      <c r="GVB408" s="440"/>
      <c r="GVC408" s="440"/>
      <c r="GVD408" s="440"/>
      <c r="GVE408" s="440"/>
      <c r="GVF408" s="440"/>
      <c r="GVG408" s="440"/>
      <c r="GVH408" s="440"/>
      <c r="GVI408" s="440"/>
      <c r="GVJ408" s="440"/>
      <c r="GVK408" s="440"/>
      <c r="GVL408" s="440"/>
      <c r="GVM408" s="440"/>
      <c r="GVN408" s="440"/>
      <c r="GVO408" s="440"/>
      <c r="GVP408" s="440"/>
      <c r="GVQ408" s="440"/>
      <c r="GVR408" s="440"/>
      <c r="GVS408" s="440"/>
      <c r="GVT408" s="440"/>
      <c r="GVU408" s="440"/>
      <c r="GVV408" s="440"/>
      <c r="GVW408" s="440"/>
      <c r="GVX408" s="440"/>
      <c r="GVY408" s="440"/>
      <c r="GVZ408" s="440"/>
      <c r="GWA408" s="440"/>
      <c r="GWB408" s="440"/>
      <c r="GWC408" s="440"/>
      <c r="GWD408" s="440"/>
      <c r="GWE408" s="440"/>
      <c r="GWF408" s="440"/>
      <c r="GWG408" s="440"/>
      <c r="GWH408" s="440"/>
      <c r="GWI408" s="440"/>
      <c r="GWJ408" s="440"/>
      <c r="GWK408" s="440"/>
      <c r="GWL408" s="440"/>
      <c r="GWM408" s="440"/>
      <c r="GWN408" s="440"/>
      <c r="GWO408" s="440"/>
      <c r="GWP408" s="440"/>
      <c r="GWQ408" s="440"/>
      <c r="GWR408" s="440"/>
      <c r="GWS408" s="440"/>
      <c r="GWT408" s="440"/>
      <c r="GWU408" s="440"/>
      <c r="GWV408" s="440"/>
      <c r="GWW408" s="440"/>
      <c r="GWX408" s="440"/>
      <c r="GWY408" s="440"/>
      <c r="GWZ408" s="440"/>
      <c r="GXA408" s="440"/>
      <c r="GXB408" s="440"/>
      <c r="GXC408" s="440"/>
      <c r="GXD408" s="440"/>
      <c r="GXE408" s="440"/>
      <c r="GXF408" s="440"/>
      <c r="GXG408" s="440"/>
      <c r="GXH408" s="440"/>
      <c r="GXI408" s="440"/>
      <c r="GXJ408" s="440"/>
      <c r="GXK408" s="440"/>
      <c r="GXL408" s="440"/>
      <c r="GXM408" s="440"/>
      <c r="GXN408" s="440"/>
      <c r="GXO408" s="440"/>
      <c r="GXP408" s="440"/>
      <c r="GXQ408" s="440"/>
      <c r="GXR408" s="440"/>
      <c r="GXS408" s="440"/>
      <c r="GXT408" s="440"/>
      <c r="GXU408" s="440"/>
      <c r="GXV408" s="440"/>
      <c r="GXW408" s="440"/>
      <c r="GXX408" s="440"/>
      <c r="GXY408" s="440"/>
      <c r="GXZ408" s="440"/>
      <c r="GYA408" s="440"/>
      <c r="GYB408" s="440"/>
      <c r="GYC408" s="440"/>
      <c r="GYD408" s="440"/>
      <c r="GYE408" s="440"/>
      <c r="GYF408" s="440"/>
      <c r="GYG408" s="440"/>
      <c r="GYH408" s="440"/>
      <c r="GYI408" s="440"/>
      <c r="GYJ408" s="440"/>
      <c r="GYK408" s="440"/>
      <c r="GYL408" s="440"/>
      <c r="GYM408" s="440"/>
      <c r="GYN408" s="440"/>
      <c r="GYO408" s="440"/>
      <c r="GYP408" s="440"/>
      <c r="GYQ408" s="440"/>
      <c r="GYR408" s="440"/>
      <c r="GYS408" s="440"/>
      <c r="GYT408" s="440"/>
      <c r="GYU408" s="440"/>
      <c r="GYV408" s="440"/>
      <c r="GYW408" s="440"/>
      <c r="GYX408" s="440"/>
      <c r="GYY408" s="440"/>
      <c r="GYZ408" s="440"/>
      <c r="GZA408" s="440"/>
      <c r="GZB408" s="440"/>
      <c r="GZC408" s="440"/>
      <c r="GZD408" s="440"/>
      <c r="GZE408" s="440"/>
      <c r="GZF408" s="440"/>
      <c r="GZG408" s="440"/>
      <c r="GZH408" s="440"/>
      <c r="GZI408" s="440"/>
      <c r="GZJ408" s="440"/>
      <c r="GZK408" s="440"/>
      <c r="GZL408" s="440"/>
      <c r="GZM408" s="440"/>
      <c r="GZN408" s="440"/>
      <c r="GZO408" s="440"/>
      <c r="GZP408" s="440"/>
      <c r="GZQ408" s="440"/>
      <c r="GZR408" s="440"/>
      <c r="GZS408" s="440"/>
      <c r="GZT408" s="440"/>
      <c r="GZU408" s="440"/>
      <c r="GZV408" s="440"/>
      <c r="GZW408" s="440"/>
      <c r="GZX408" s="440"/>
      <c r="GZY408" s="440"/>
      <c r="GZZ408" s="440"/>
      <c r="HAA408" s="440"/>
      <c r="HAB408" s="440"/>
      <c r="HAC408" s="440"/>
      <c r="HAD408" s="440"/>
      <c r="HAE408" s="440"/>
      <c r="HAF408" s="440"/>
      <c r="HAG408" s="440"/>
      <c r="HAH408" s="440"/>
      <c r="HAI408" s="440"/>
      <c r="HAJ408" s="440"/>
      <c r="HAK408" s="440"/>
      <c r="HAL408" s="440"/>
      <c r="HAM408" s="440"/>
      <c r="HAN408" s="440"/>
      <c r="HAO408" s="440"/>
      <c r="HAP408" s="440"/>
      <c r="HAQ408" s="440"/>
      <c r="HAR408" s="440"/>
      <c r="HAS408" s="440"/>
      <c r="HAT408" s="440"/>
      <c r="HAU408" s="440"/>
      <c r="HAV408" s="440"/>
      <c r="HAW408" s="440"/>
      <c r="HAX408" s="440"/>
      <c r="HAY408" s="440"/>
      <c r="HAZ408" s="440"/>
      <c r="HBA408" s="440"/>
      <c r="HBB408" s="440"/>
      <c r="HBC408" s="440"/>
      <c r="HBD408" s="440"/>
      <c r="HBE408" s="440"/>
      <c r="HBF408" s="440"/>
      <c r="HBG408" s="440"/>
      <c r="HBH408" s="440"/>
      <c r="HBI408" s="440"/>
      <c r="HBJ408" s="440"/>
      <c r="HBK408" s="440"/>
      <c r="HBL408" s="440"/>
      <c r="HBM408" s="440"/>
      <c r="HBN408" s="440"/>
      <c r="HBO408" s="440"/>
      <c r="HBP408" s="440"/>
      <c r="HBQ408" s="440"/>
      <c r="HBR408" s="440"/>
      <c r="HBS408" s="440"/>
      <c r="HBT408" s="440"/>
      <c r="HBU408" s="440"/>
      <c r="HBV408" s="440"/>
      <c r="HBW408" s="440"/>
      <c r="HBX408" s="440"/>
      <c r="HBY408" s="440"/>
      <c r="HBZ408" s="440"/>
      <c r="HCA408" s="440"/>
      <c r="HCB408" s="440"/>
      <c r="HCC408" s="440"/>
      <c r="HCD408" s="440"/>
      <c r="HCE408" s="440"/>
      <c r="HCF408" s="440"/>
      <c r="HCG408" s="440"/>
      <c r="HCH408" s="440"/>
      <c r="HCI408" s="440"/>
      <c r="HCJ408" s="440"/>
      <c r="HCK408" s="440"/>
      <c r="HCL408" s="440"/>
      <c r="HCM408" s="440"/>
      <c r="HCN408" s="440"/>
      <c r="HCO408" s="440"/>
      <c r="HCP408" s="440"/>
      <c r="HCQ408" s="440"/>
      <c r="HCR408" s="440"/>
      <c r="HCS408" s="440"/>
      <c r="HCT408" s="440"/>
      <c r="HCU408" s="440"/>
      <c r="HCV408" s="440"/>
      <c r="HCW408" s="440"/>
      <c r="HCX408" s="440"/>
      <c r="HCY408" s="440"/>
      <c r="HCZ408" s="440"/>
      <c r="HDA408" s="440"/>
      <c r="HDB408" s="440"/>
      <c r="HDC408" s="440"/>
      <c r="HDD408" s="440"/>
      <c r="HDE408" s="440"/>
      <c r="HDF408" s="440"/>
      <c r="HDG408" s="440"/>
      <c r="HDH408" s="440"/>
      <c r="HDI408" s="440"/>
      <c r="HDJ408" s="440"/>
      <c r="HDK408" s="440"/>
      <c r="HDL408" s="440"/>
      <c r="HDM408" s="440"/>
      <c r="HDN408" s="440"/>
      <c r="HDO408" s="440"/>
      <c r="HDP408" s="440"/>
      <c r="HDQ408" s="440"/>
      <c r="HDR408" s="440"/>
      <c r="HDS408" s="440"/>
      <c r="HDT408" s="440"/>
      <c r="HDU408" s="440"/>
      <c r="HDV408" s="440"/>
      <c r="HDW408" s="440"/>
      <c r="HDX408" s="440"/>
      <c r="HDY408" s="440"/>
      <c r="HDZ408" s="440"/>
      <c r="HEA408" s="440"/>
      <c r="HEB408" s="440"/>
      <c r="HEC408" s="440"/>
      <c r="HED408" s="440"/>
      <c r="HEE408" s="440"/>
      <c r="HEF408" s="440"/>
      <c r="HEG408" s="440"/>
      <c r="HEH408" s="440"/>
      <c r="HEI408" s="440"/>
      <c r="HEJ408" s="440"/>
      <c r="HEK408" s="440"/>
      <c r="HEL408" s="440"/>
      <c r="HEM408" s="440"/>
      <c r="HEN408" s="440"/>
      <c r="HEO408" s="440"/>
      <c r="HEP408" s="440"/>
      <c r="HEQ408" s="440"/>
      <c r="HER408" s="440"/>
      <c r="HES408" s="440"/>
      <c r="HET408" s="440"/>
      <c r="HEU408" s="440"/>
      <c r="HEV408" s="440"/>
      <c r="HEW408" s="440"/>
      <c r="HEX408" s="440"/>
      <c r="HEY408" s="440"/>
      <c r="HEZ408" s="440"/>
      <c r="HFA408" s="440"/>
      <c r="HFB408" s="440"/>
      <c r="HFC408" s="440"/>
      <c r="HFD408" s="440"/>
      <c r="HFE408" s="440"/>
      <c r="HFF408" s="440"/>
      <c r="HFG408" s="440"/>
      <c r="HFH408" s="440"/>
      <c r="HFI408" s="440"/>
      <c r="HFJ408" s="440"/>
      <c r="HFK408" s="440"/>
      <c r="HFL408" s="440"/>
      <c r="HFM408" s="440"/>
      <c r="HFN408" s="440"/>
      <c r="HFO408" s="440"/>
      <c r="HFP408" s="440"/>
      <c r="HFQ408" s="440"/>
      <c r="HFR408" s="440"/>
      <c r="HFS408" s="440"/>
      <c r="HFT408" s="440"/>
      <c r="HFU408" s="440"/>
      <c r="HFV408" s="440"/>
      <c r="HFW408" s="440"/>
      <c r="HFX408" s="440"/>
      <c r="HFY408" s="440"/>
      <c r="HFZ408" s="440"/>
      <c r="HGA408" s="440"/>
      <c r="HGB408" s="440"/>
      <c r="HGC408" s="440"/>
      <c r="HGD408" s="440"/>
      <c r="HGE408" s="440"/>
      <c r="HGF408" s="440"/>
      <c r="HGG408" s="440"/>
      <c r="HGH408" s="440"/>
      <c r="HGI408" s="440"/>
      <c r="HGJ408" s="440"/>
      <c r="HGK408" s="440"/>
      <c r="HGL408" s="440"/>
      <c r="HGM408" s="440"/>
      <c r="HGN408" s="440"/>
      <c r="HGO408" s="440"/>
      <c r="HGP408" s="440"/>
      <c r="HGQ408" s="440"/>
      <c r="HGR408" s="440"/>
      <c r="HGS408" s="440"/>
      <c r="HGT408" s="440"/>
      <c r="HGU408" s="440"/>
      <c r="HGV408" s="440"/>
      <c r="HGW408" s="440"/>
      <c r="HGX408" s="440"/>
      <c r="HGY408" s="440"/>
      <c r="HGZ408" s="440"/>
      <c r="HHA408" s="440"/>
      <c r="HHB408" s="440"/>
      <c r="HHC408" s="440"/>
      <c r="HHD408" s="440"/>
      <c r="HHE408" s="440"/>
      <c r="HHF408" s="440"/>
      <c r="HHG408" s="440"/>
      <c r="HHH408" s="440"/>
      <c r="HHI408" s="440"/>
      <c r="HHJ408" s="440"/>
      <c r="HHK408" s="440"/>
      <c r="HHL408" s="440"/>
      <c r="HHM408" s="440"/>
      <c r="HHN408" s="440"/>
      <c r="HHO408" s="440"/>
      <c r="HHP408" s="440"/>
      <c r="HHQ408" s="440"/>
      <c r="HHR408" s="440"/>
      <c r="HHS408" s="440"/>
      <c r="HHT408" s="440"/>
      <c r="HHU408" s="440"/>
      <c r="HHV408" s="440"/>
      <c r="HHW408" s="440"/>
      <c r="HHX408" s="440"/>
      <c r="HHY408" s="440"/>
      <c r="HHZ408" s="440"/>
      <c r="HIA408" s="440"/>
      <c r="HIB408" s="440"/>
      <c r="HIC408" s="440"/>
      <c r="HID408" s="440"/>
      <c r="HIE408" s="440"/>
      <c r="HIF408" s="440"/>
      <c r="HIG408" s="440"/>
      <c r="HIH408" s="440"/>
      <c r="HII408" s="440"/>
      <c r="HIJ408" s="440"/>
      <c r="HIK408" s="440"/>
      <c r="HIL408" s="440"/>
      <c r="HIM408" s="440"/>
      <c r="HIN408" s="440"/>
      <c r="HIO408" s="440"/>
      <c r="HIP408" s="440"/>
      <c r="HIQ408" s="440"/>
      <c r="HIR408" s="440"/>
      <c r="HIS408" s="440"/>
      <c r="HIT408" s="440"/>
      <c r="HIU408" s="440"/>
      <c r="HIV408" s="440"/>
      <c r="HIW408" s="440"/>
      <c r="HIX408" s="440"/>
      <c r="HIY408" s="440"/>
      <c r="HIZ408" s="440"/>
      <c r="HJA408" s="440"/>
      <c r="HJB408" s="440"/>
      <c r="HJC408" s="440"/>
      <c r="HJD408" s="440"/>
      <c r="HJE408" s="440"/>
      <c r="HJF408" s="440"/>
      <c r="HJG408" s="440"/>
      <c r="HJH408" s="440"/>
      <c r="HJI408" s="440"/>
      <c r="HJJ408" s="440"/>
      <c r="HJK408" s="440"/>
      <c r="HJL408" s="440"/>
      <c r="HJM408" s="440"/>
      <c r="HJN408" s="440"/>
      <c r="HJO408" s="440"/>
      <c r="HJP408" s="440"/>
      <c r="HJQ408" s="440"/>
      <c r="HJR408" s="440"/>
      <c r="HJS408" s="440"/>
      <c r="HJT408" s="440"/>
      <c r="HJU408" s="440"/>
      <c r="HJV408" s="440"/>
      <c r="HJW408" s="440"/>
      <c r="HJX408" s="440"/>
      <c r="HJY408" s="440"/>
      <c r="HJZ408" s="440"/>
      <c r="HKA408" s="440"/>
      <c r="HKB408" s="440"/>
      <c r="HKC408" s="440"/>
      <c r="HKD408" s="440"/>
      <c r="HKE408" s="440"/>
      <c r="HKF408" s="440"/>
      <c r="HKG408" s="440"/>
      <c r="HKH408" s="440"/>
      <c r="HKI408" s="440"/>
      <c r="HKJ408" s="440"/>
      <c r="HKK408" s="440"/>
      <c r="HKL408" s="440"/>
      <c r="HKM408" s="440"/>
      <c r="HKN408" s="440"/>
      <c r="HKO408" s="440"/>
      <c r="HKP408" s="440"/>
      <c r="HKQ408" s="440"/>
      <c r="HKR408" s="440"/>
      <c r="HKS408" s="440"/>
      <c r="HKT408" s="440"/>
      <c r="HKU408" s="440"/>
      <c r="HKV408" s="440"/>
      <c r="HKW408" s="440"/>
      <c r="HKX408" s="440"/>
      <c r="HKY408" s="440"/>
      <c r="HKZ408" s="440"/>
      <c r="HLA408" s="440"/>
      <c r="HLB408" s="440"/>
      <c r="HLC408" s="440"/>
      <c r="HLD408" s="440"/>
      <c r="HLE408" s="440"/>
      <c r="HLF408" s="440"/>
      <c r="HLG408" s="440"/>
      <c r="HLH408" s="440"/>
      <c r="HLI408" s="440"/>
      <c r="HLJ408" s="440"/>
      <c r="HLK408" s="440"/>
      <c r="HLL408" s="440"/>
      <c r="HLM408" s="440"/>
      <c r="HLN408" s="440"/>
      <c r="HLO408" s="440"/>
      <c r="HLP408" s="440"/>
      <c r="HLQ408" s="440"/>
      <c r="HLR408" s="440"/>
      <c r="HLS408" s="440"/>
      <c r="HLT408" s="440"/>
      <c r="HLU408" s="440"/>
      <c r="HLV408" s="440"/>
      <c r="HLW408" s="440"/>
      <c r="HLX408" s="440"/>
      <c r="HLY408" s="440"/>
      <c r="HLZ408" s="440"/>
      <c r="HMA408" s="440"/>
      <c r="HMB408" s="440"/>
      <c r="HMC408" s="440"/>
      <c r="HMD408" s="440"/>
      <c r="HME408" s="440"/>
      <c r="HMF408" s="440"/>
      <c r="HMG408" s="440"/>
      <c r="HMH408" s="440"/>
      <c r="HMI408" s="440"/>
      <c r="HMJ408" s="440"/>
      <c r="HMK408" s="440"/>
      <c r="HML408" s="440"/>
      <c r="HMM408" s="440"/>
      <c r="HMN408" s="440"/>
      <c r="HMO408" s="440"/>
      <c r="HMP408" s="440"/>
      <c r="HMQ408" s="440"/>
      <c r="HMR408" s="440"/>
      <c r="HMS408" s="440"/>
      <c r="HMT408" s="440"/>
      <c r="HMU408" s="440"/>
      <c r="HMV408" s="440"/>
      <c r="HMW408" s="440"/>
      <c r="HMX408" s="440"/>
      <c r="HMY408" s="440"/>
      <c r="HMZ408" s="440"/>
      <c r="HNA408" s="440"/>
      <c r="HNB408" s="440"/>
      <c r="HNC408" s="440"/>
      <c r="HND408" s="440"/>
      <c r="HNE408" s="440"/>
      <c r="HNF408" s="440"/>
      <c r="HNG408" s="440"/>
      <c r="HNH408" s="440"/>
      <c r="HNI408" s="440"/>
      <c r="HNJ408" s="440"/>
      <c r="HNK408" s="440"/>
      <c r="HNL408" s="440"/>
      <c r="HNM408" s="440"/>
      <c r="HNN408" s="440"/>
      <c r="HNO408" s="440"/>
      <c r="HNP408" s="440"/>
      <c r="HNQ408" s="440"/>
      <c r="HNR408" s="440"/>
      <c r="HNS408" s="440"/>
      <c r="HNT408" s="440"/>
      <c r="HNU408" s="440"/>
      <c r="HNV408" s="440"/>
      <c r="HNW408" s="440"/>
      <c r="HNX408" s="440"/>
      <c r="HNY408" s="440"/>
      <c r="HNZ408" s="440"/>
      <c r="HOA408" s="440"/>
      <c r="HOB408" s="440"/>
      <c r="HOC408" s="440"/>
      <c r="HOD408" s="440"/>
      <c r="HOE408" s="440"/>
      <c r="HOF408" s="440"/>
      <c r="HOG408" s="440"/>
      <c r="HOH408" s="440"/>
      <c r="HOI408" s="440"/>
      <c r="HOJ408" s="440"/>
      <c r="HOK408" s="440"/>
      <c r="HOL408" s="440"/>
      <c r="HOM408" s="440"/>
      <c r="HON408" s="440"/>
      <c r="HOO408" s="440"/>
      <c r="HOP408" s="440"/>
      <c r="HOQ408" s="440"/>
      <c r="HOR408" s="440"/>
      <c r="HOS408" s="440"/>
      <c r="HOT408" s="440"/>
      <c r="HOU408" s="440"/>
      <c r="HOV408" s="440"/>
      <c r="HOW408" s="440"/>
      <c r="HOX408" s="440"/>
      <c r="HOY408" s="440"/>
      <c r="HOZ408" s="440"/>
      <c r="HPA408" s="440"/>
      <c r="HPB408" s="440"/>
      <c r="HPC408" s="440"/>
      <c r="HPD408" s="440"/>
      <c r="HPE408" s="440"/>
      <c r="HPF408" s="440"/>
      <c r="HPG408" s="440"/>
      <c r="HPH408" s="440"/>
      <c r="HPI408" s="440"/>
      <c r="HPJ408" s="440"/>
      <c r="HPK408" s="440"/>
      <c r="HPL408" s="440"/>
      <c r="HPM408" s="440"/>
      <c r="HPN408" s="440"/>
      <c r="HPO408" s="440"/>
      <c r="HPP408" s="440"/>
      <c r="HPQ408" s="440"/>
      <c r="HPR408" s="440"/>
      <c r="HPS408" s="440"/>
      <c r="HPT408" s="440"/>
      <c r="HPU408" s="440"/>
      <c r="HPV408" s="440"/>
      <c r="HPW408" s="440"/>
      <c r="HPX408" s="440"/>
      <c r="HPY408" s="440"/>
      <c r="HPZ408" s="440"/>
      <c r="HQA408" s="440"/>
      <c r="HQB408" s="440"/>
      <c r="HQC408" s="440"/>
      <c r="HQD408" s="440"/>
      <c r="HQE408" s="440"/>
      <c r="HQF408" s="440"/>
      <c r="HQG408" s="440"/>
      <c r="HQH408" s="440"/>
      <c r="HQI408" s="440"/>
      <c r="HQJ408" s="440"/>
      <c r="HQK408" s="440"/>
      <c r="HQL408" s="440"/>
      <c r="HQM408" s="440"/>
      <c r="HQN408" s="440"/>
      <c r="HQO408" s="440"/>
      <c r="HQP408" s="440"/>
      <c r="HQQ408" s="440"/>
      <c r="HQR408" s="440"/>
      <c r="HQS408" s="440"/>
      <c r="HQT408" s="440"/>
      <c r="HQU408" s="440"/>
      <c r="HQV408" s="440"/>
      <c r="HQW408" s="440"/>
      <c r="HQX408" s="440"/>
      <c r="HQY408" s="440"/>
      <c r="HQZ408" s="440"/>
      <c r="HRA408" s="440"/>
      <c r="HRB408" s="440"/>
      <c r="HRC408" s="440"/>
      <c r="HRD408" s="440"/>
      <c r="HRE408" s="440"/>
      <c r="HRF408" s="440"/>
      <c r="HRG408" s="440"/>
      <c r="HRH408" s="440"/>
      <c r="HRI408" s="440"/>
      <c r="HRJ408" s="440"/>
      <c r="HRK408" s="440"/>
      <c r="HRL408" s="440"/>
      <c r="HRM408" s="440"/>
      <c r="HRN408" s="440"/>
      <c r="HRO408" s="440"/>
      <c r="HRP408" s="440"/>
      <c r="HRQ408" s="440"/>
      <c r="HRR408" s="440"/>
      <c r="HRS408" s="440"/>
      <c r="HRT408" s="440"/>
      <c r="HRU408" s="440"/>
      <c r="HRV408" s="440"/>
      <c r="HRW408" s="440"/>
      <c r="HRX408" s="440"/>
      <c r="HRY408" s="440"/>
      <c r="HRZ408" s="440"/>
      <c r="HSA408" s="440"/>
      <c r="HSB408" s="440"/>
      <c r="HSC408" s="440"/>
      <c r="HSD408" s="440"/>
      <c r="HSE408" s="440"/>
      <c r="HSF408" s="440"/>
      <c r="HSG408" s="440"/>
      <c r="HSH408" s="440"/>
      <c r="HSI408" s="440"/>
      <c r="HSJ408" s="440"/>
      <c r="HSK408" s="440"/>
      <c r="HSL408" s="440"/>
      <c r="HSM408" s="440"/>
      <c r="HSN408" s="440"/>
      <c r="HSO408" s="440"/>
      <c r="HSP408" s="440"/>
      <c r="HSQ408" s="440"/>
      <c r="HSR408" s="440"/>
      <c r="HSS408" s="440"/>
      <c r="HST408" s="440"/>
      <c r="HSU408" s="440"/>
      <c r="HSV408" s="440"/>
      <c r="HSW408" s="440"/>
      <c r="HSX408" s="440"/>
      <c r="HSY408" s="440"/>
      <c r="HSZ408" s="440"/>
      <c r="HTA408" s="440"/>
      <c r="HTB408" s="440"/>
      <c r="HTC408" s="440"/>
      <c r="HTD408" s="440"/>
      <c r="HTE408" s="440"/>
      <c r="HTF408" s="440"/>
      <c r="HTG408" s="440"/>
      <c r="HTH408" s="440"/>
      <c r="HTI408" s="440"/>
      <c r="HTJ408" s="440"/>
      <c r="HTK408" s="440"/>
      <c r="HTL408" s="440"/>
      <c r="HTM408" s="440"/>
      <c r="HTN408" s="440"/>
      <c r="HTO408" s="440"/>
      <c r="HTP408" s="440"/>
      <c r="HTQ408" s="440"/>
      <c r="HTR408" s="440"/>
      <c r="HTS408" s="440"/>
      <c r="HTT408" s="440"/>
      <c r="HTU408" s="440"/>
      <c r="HTV408" s="440"/>
      <c r="HTW408" s="440"/>
      <c r="HTX408" s="440"/>
      <c r="HTY408" s="440"/>
      <c r="HTZ408" s="440"/>
      <c r="HUA408" s="440"/>
      <c r="HUB408" s="440"/>
      <c r="HUC408" s="440"/>
      <c r="HUD408" s="440"/>
      <c r="HUE408" s="440"/>
      <c r="HUF408" s="440"/>
      <c r="HUG408" s="440"/>
      <c r="HUH408" s="440"/>
      <c r="HUI408" s="440"/>
      <c r="HUJ408" s="440"/>
      <c r="HUK408" s="440"/>
      <c r="HUL408" s="440"/>
      <c r="HUM408" s="440"/>
      <c r="HUN408" s="440"/>
      <c r="HUO408" s="440"/>
      <c r="HUP408" s="440"/>
      <c r="HUQ408" s="440"/>
      <c r="HUR408" s="440"/>
      <c r="HUS408" s="440"/>
      <c r="HUT408" s="440"/>
      <c r="HUU408" s="440"/>
      <c r="HUV408" s="440"/>
      <c r="HUW408" s="440"/>
      <c r="HUX408" s="440"/>
      <c r="HUY408" s="440"/>
      <c r="HUZ408" s="440"/>
      <c r="HVA408" s="440"/>
      <c r="HVB408" s="440"/>
      <c r="HVC408" s="440"/>
      <c r="HVD408" s="440"/>
      <c r="HVE408" s="440"/>
      <c r="HVF408" s="440"/>
      <c r="HVG408" s="440"/>
      <c r="HVH408" s="440"/>
      <c r="HVI408" s="440"/>
      <c r="HVJ408" s="440"/>
      <c r="HVK408" s="440"/>
      <c r="HVL408" s="440"/>
      <c r="HVM408" s="440"/>
      <c r="HVN408" s="440"/>
      <c r="HVO408" s="440"/>
      <c r="HVP408" s="440"/>
      <c r="HVQ408" s="440"/>
      <c r="HVR408" s="440"/>
      <c r="HVS408" s="440"/>
      <c r="HVT408" s="440"/>
      <c r="HVU408" s="440"/>
      <c r="HVV408" s="440"/>
      <c r="HVW408" s="440"/>
      <c r="HVX408" s="440"/>
      <c r="HVY408" s="440"/>
      <c r="HVZ408" s="440"/>
      <c r="HWA408" s="440"/>
      <c r="HWB408" s="440"/>
      <c r="HWC408" s="440"/>
      <c r="HWD408" s="440"/>
      <c r="HWE408" s="440"/>
      <c r="HWF408" s="440"/>
      <c r="HWG408" s="440"/>
      <c r="HWH408" s="440"/>
      <c r="HWI408" s="440"/>
      <c r="HWJ408" s="440"/>
      <c r="HWK408" s="440"/>
      <c r="HWL408" s="440"/>
      <c r="HWM408" s="440"/>
      <c r="HWN408" s="440"/>
      <c r="HWO408" s="440"/>
      <c r="HWP408" s="440"/>
      <c r="HWQ408" s="440"/>
      <c r="HWR408" s="440"/>
      <c r="HWS408" s="440"/>
      <c r="HWT408" s="440"/>
      <c r="HWU408" s="440"/>
      <c r="HWV408" s="440"/>
      <c r="HWW408" s="440"/>
      <c r="HWX408" s="440"/>
      <c r="HWY408" s="440"/>
      <c r="HWZ408" s="440"/>
      <c r="HXA408" s="440"/>
      <c r="HXB408" s="440"/>
      <c r="HXC408" s="440"/>
      <c r="HXD408" s="440"/>
      <c r="HXE408" s="440"/>
      <c r="HXF408" s="440"/>
      <c r="HXG408" s="440"/>
      <c r="HXH408" s="440"/>
      <c r="HXI408" s="440"/>
      <c r="HXJ408" s="440"/>
      <c r="HXK408" s="440"/>
      <c r="HXL408" s="440"/>
      <c r="HXM408" s="440"/>
      <c r="HXN408" s="440"/>
      <c r="HXO408" s="440"/>
      <c r="HXP408" s="440"/>
      <c r="HXQ408" s="440"/>
      <c r="HXR408" s="440"/>
      <c r="HXS408" s="440"/>
      <c r="HXT408" s="440"/>
      <c r="HXU408" s="440"/>
      <c r="HXV408" s="440"/>
      <c r="HXW408" s="440"/>
      <c r="HXX408" s="440"/>
      <c r="HXY408" s="440"/>
      <c r="HXZ408" s="440"/>
      <c r="HYA408" s="440"/>
      <c r="HYB408" s="440"/>
      <c r="HYC408" s="440"/>
      <c r="HYD408" s="440"/>
      <c r="HYE408" s="440"/>
      <c r="HYF408" s="440"/>
      <c r="HYG408" s="440"/>
      <c r="HYH408" s="440"/>
      <c r="HYI408" s="440"/>
      <c r="HYJ408" s="440"/>
      <c r="HYK408" s="440"/>
      <c r="HYL408" s="440"/>
      <c r="HYM408" s="440"/>
      <c r="HYN408" s="440"/>
      <c r="HYO408" s="440"/>
      <c r="HYP408" s="440"/>
      <c r="HYQ408" s="440"/>
      <c r="HYR408" s="440"/>
      <c r="HYS408" s="440"/>
      <c r="HYT408" s="440"/>
      <c r="HYU408" s="440"/>
      <c r="HYV408" s="440"/>
      <c r="HYW408" s="440"/>
      <c r="HYX408" s="440"/>
      <c r="HYY408" s="440"/>
      <c r="HYZ408" s="440"/>
      <c r="HZA408" s="440"/>
      <c r="HZB408" s="440"/>
      <c r="HZC408" s="440"/>
      <c r="HZD408" s="440"/>
      <c r="HZE408" s="440"/>
      <c r="HZF408" s="440"/>
      <c r="HZG408" s="440"/>
      <c r="HZH408" s="440"/>
      <c r="HZI408" s="440"/>
      <c r="HZJ408" s="440"/>
      <c r="HZK408" s="440"/>
      <c r="HZL408" s="440"/>
      <c r="HZM408" s="440"/>
      <c r="HZN408" s="440"/>
      <c r="HZO408" s="440"/>
      <c r="HZP408" s="440"/>
      <c r="HZQ408" s="440"/>
      <c r="HZR408" s="440"/>
      <c r="HZS408" s="440"/>
      <c r="HZT408" s="440"/>
      <c r="HZU408" s="440"/>
      <c r="HZV408" s="440"/>
      <c r="HZW408" s="440"/>
      <c r="HZX408" s="440"/>
      <c r="HZY408" s="440"/>
      <c r="HZZ408" s="440"/>
      <c r="IAA408" s="440"/>
      <c r="IAB408" s="440"/>
      <c r="IAC408" s="440"/>
      <c r="IAD408" s="440"/>
      <c r="IAE408" s="440"/>
      <c r="IAF408" s="440"/>
      <c r="IAG408" s="440"/>
      <c r="IAH408" s="440"/>
      <c r="IAI408" s="440"/>
      <c r="IAJ408" s="440"/>
      <c r="IAK408" s="440"/>
      <c r="IAL408" s="440"/>
      <c r="IAM408" s="440"/>
      <c r="IAN408" s="440"/>
      <c r="IAO408" s="440"/>
      <c r="IAP408" s="440"/>
      <c r="IAQ408" s="440"/>
      <c r="IAR408" s="440"/>
      <c r="IAS408" s="440"/>
      <c r="IAT408" s="440"/>
      <c r="IAU408" s="440"/>
      <c r="IAV408" s="440"/>
      <c r="IAW408" s="440"/>
      <c r="IAX408" s="440"/>
      <c r="IAY408" s="440"/>
      <c r="IAZ408" s="440"/>
      <c r="IBA408" s="440"/>
      <c r="IBB408" s="440"/>
      <c r="IBC408" s="440"/>
      <c r="IBD408" s="440"/>
      <c r="IBE408" s="440"/>
      <c r="IBF408" s="440"/>
      <c r="IBG408" s="440"/>
      <c r="IBH408" s="440"/>
      <c r="IBI408" s="440"/>
      <c r="IBJ408" s="440"/>
      <c r="IBK408" s="440"/>
      <c r="IBL408" s="440"/>
      <c r="IBM408" s="440"/>
      <c r="IBN408" s="440"/>
      <c r="IBO408" s="440"/>
      <c r="IBP408" s="440"/>
      <c r="IBQ408" s="440"/>
      <c r="IBR408" s="440"/>
      <c r="IBS408" s="440"/>
      <c r="IBT408" s="440"/>
      <c r="IBU408" s="440"/>
      <c r="IBV408" s="440"/>
      <c r="IBW408" s="440"/>
      <c r="IBX408" s="440"/>
      <c r="IBY408" s="440"/>
      <c r="IBZ408" s="440"/>
      <c r="ICA408" s="440"/>
      <c r="ICB408" s="440"/>
      <c r="ICC408" s="440"/>
      <c r="ICD408" s="440"/>
      <c r="ICE408" s="440"/>
      <c r="ICF408" s="440"/>
      <c r="ICG408" s="440"/>
      <c r="ICH408" s="440"/>
      <c r="ICI408" s="440"/>
      <c r="ICJ408" s="440"/>
      <c r="ICK408" s="440"/>
      <c r="ICL408" s="440"/>
      <c r="ICM408" s="440"/>
      <c r="ICN408" s="440"/>
      <c r="ICO408" s="440"/>
      <c r="ICP408" s="440"/>
      <c r="ICQ408" s="440"/>
      <c r="ICR408" s="440"/>
      <c r="ICS408" s="440"/>
      <c r="ICT408" s="440"/>
      <c r="ICU408" s="440"/>
      <c r="ICV408" s="440"/>
      <c r="ICW408" s="440"/>
      <c r="ICX408" s="440"/>
      <c r="ICY408" s="440"/>
      <c r="ICZ408" s="440"/>
      <c r="IDA408" s="440"/>
      <c r="IDB408" s="440"/>
      <c r="IDC408" s="440"/>
      <c r="IDD408" s="440"/>
      <c r="IDE408" s="440"/>
      <c r="IDF408" s="440"/>
      <c r="IDG408" s="440"/>
      <c r="IDH408" s="440"/>
      <c r="IDI408" s="440"/>
      <c r="IDJ408" s="440"/>
      <c r="IDK408" s="440"/>
      <c r="IDL408" s="440"/>
      <c r="IDM408" s="440"/>
      <c r="IDN408" s="440"/>
      <c r="IDO408" s="440"/>
      <c r="IDP408" s="440"/>
      <c r="IDQ408" s="440"/>
      <c r="IDR408" s="440"/>
      <c r="IDS408" s="440"/>
      <c r="IDT408" s="440"/>
      <c r="IDU408" s="440"/>
      <c r="IDV408" s="440"/>
      <c r="IDW408" s="440"/>
      <c r="IDX408" s="440"/>
      <c r="IDY408" s="440"/>
      <c r="IDZ408" s="440"/>
      <c r="IEA408" s="440"/>
      <c r="IEB408" s="440"/>
      <c r="IEC408" s="440"/>
      <c r="IED408" s="440"/>
      <c r="IEE408" s="440"/>
      <c r="IEF408" s="440"/>
      <c r="IEG408" s="440"/>
      <c r="IEH408" s="440"/>
      <c r="IEI408" s="440"/>
      <c r="IEJ408" s="440"/>
      <c r="IEK408" s="440"/>
      <c r="IEL408" s="440"/>
      <c r="IEM408" s="440"/>
      <c r="IEN408" s="440"/>
      <c r="IEO408" s="440"/>
      <c r="IEP408" s="440"/>
      <c r="IEQ408" s="440"/>
      <c r="IER408" s="440"/>
      <c r="IES408" s="440"/>
      <c r="IET408" s="440"/>
      <c r="IEU408" s="440"/>
      <c r="IEV408" s="440"/>
      <c r="IEW408" s="440"/>
      <c r="IEX408" s="440"/>
      <c r="IEY408" s="440"/>
      <c r="IEZ408" s="440"/>
      <c r="IFA408" s="440"/>
      <c r="IFB408" s="440"/>
      <c r="IFC408" s="440"/>
      <c r="IFD408" s="440"/>
      <c r="IFE408" s="440"/>
      <c r="IFF408" s="440"/>
      <c r="IFG408" s="440"/>
      <c r="IFH408" s="440"/>
      <c r="IFI408" s="440"/>
      <c r="IFJ408" s="440"/>
      <c r="IFK408" s="440"/>
      <c r="IFL408" s="440"/>
      <c r="IFM408" s="440"/>
      <c r="IFN408" s="440"/>
      <c r="IFO408" s="440"/>
      <c r="IFP408" s="440"/>
      <c r="IFQ408" s="440"/>
      <c r="IFR408" s="440"/>
      <c r="IFS408" s="440"/>
      <c r="IFT408" s="440"/>
      <c r="IFU408" s="440"/>
      <c r="IFV408" s="440"/>
      <c r="IFW408" s="440"/>
      <c r="IFX408" s="440"/>
      <c r="IFY408" s="440"/>
      <c r="IFZ408" s="440"/>
      <c r="IGA408" s="440"/>
      <c r="IGB408" s="440"/>
      <c r="IGC408" s="440"/>
      <c r="IGD408" s="440"/>
      <c r="IGE408" s="440"/>
      <c r="IGF408" s="440"/>
      <c r="IGG408" s="440"/>
      <c r="IGH408" s="440"/>
      <c r="IGI408" s="440"/>
      <c r="IGJ408" s="440"/>
      <c r="IGK408" s="440"/>
      <c r="IGL408" s="440"/>
      <c r="IGM408" s="440"/>
      <c r="IGN408" s="440"/>
      <c r="IGO408" s="440"/>
      <c r="IGP408" s="440"/>
      <c r="IGQ408" s="440"/>
      <c r="IGR408" s="440"/>
      <c r="IGS408" s="440"/>
      <c r="IGT408" s="440"/>
      <c r="IGU408" s="440"/>
      <c r="IGV408" s="440"/>
      <c r="IGW408" s="440"/>
      <c r="IGX408" s="440"/>
      <c r="IGY408" s="440"/>
      <c r="IGZ408" s="440"/>
      <c r="IHA408" s="440"/>
      <c r="IHB408" s="440"/>
      <c r="IHC408" s="440"/>
      <c r="IHD408" s="440"/>
      <c r="IHE408" s="440"/>
      <c r="IHF408" s="440"/>
      <c r="IHG408" s="440"/>
      <c r="IHH408" s="440"/>
      <c r="IHI408" s="440"/>
      <c r="IHJ408" s="440"/>
      <c r="IHK408" s="440"/>
      <c r="IHL408" s="440"/>
      <c r="IHM408" s="440"/>
      <c r="IHN408" s="440"/>
      <c r="IHO408" s="440"/>
      <c r="IHP408" s="440"/>
      <c r="IHQ408" s="440"/>
      <c r="IHR408" s="440"/>
      <c r="IHS408" s="440"/>
      <c r="IHT408" s="440"/>
      <c r="IHU408" s="440"/>
      <c r="IHV408" s="440"/>
      <c r="IHW408" s="440"/>
      <c r="IHX408" s="440"/>
      <c r="IHY408" s="440"/>
      <c r="IHZ408" s="440"/>
      <c r="IIA408" s="440"/>
      <c r="IIB408" s="440"/>
      <c r="IIC408" s="440"/>
      <c r="IID408" s="440"/>
      <c r="IIE408" s="440"/>
      <c r="IIF408" s="440"/>
      <c r="IIG408" s="440"/>
      <c r="IIH408" s="440"/>
      <c r="III408" s="440"/>
      <c r="IIJ408" s="440"/>
      <c r="IIK408" s="440"/>
      <c r="IIL408" s="440"/>
      <c r="IIM408" s="440"/>
      <c r="IIN408" s="440"/>
      <c r="IIO408" s="440"/>
      <c r="IIP408" s="440"/>
      <c r="IIQ408" s="440"/>
      <c r="IIR408" s="440"/>
      <c r="IIS408" s="440"/>
      <c r="IIT408" s="440"/>
      <c r="IIU408" s="440"/>
      <c r="IIV408" s="440"/>
      <c r="IIW408" s="440"/>
      <c r="IIX408" s="440"/>
      <c r="IIY408" s="440"/>
      <c r="IIZ408" s="440"/>
      <c r="IJA408" s="440"/>
      <c r="IJB408" s="440"/>
      <c r="IJC408" s="440"/>
      <c r="IJD408" s="440"/>
      <c r="IJE408" s="440"/>
      <c r="IJF408" s="440"/>
      <c r="IJG408" s="440"/>
      <c r="IJH408" s="440"/>
      <c r="IJI408" s="440"/>
      <c r="IJJ408" s="440"/>
      <c r="IJK408" s="440"/>
      <c r="IJL408" s="440"/>
      <c r="IJM408" s="440"/>
      <c r="IJN408" s="440"/>
      <c r="IJO408" s="440"/>
      <c r="IJP408" s="440"/>
      <c r="IJQ408" s="440"/>
      <c r="IJR408" s="440"/>
      <c r="IJS408" s="440"/>
      <c r="IJT408" s="440"/>
      <c r="IJU408" s="440"/>
      <c r="IJV408" s="440"/>
      <c r="IJW408" s="440"/>
      <c r="IJX408" s="440"/>
      <c r="IJY408" s="440"/>
      <c r="IJZ408" s="440"/>
      <c r="IKA408" s="440"/>
      <c r="IKB408" s="440"/>
      <c r="IKC408" s="440"/>
      <c r="IKD408" s="440"/>
      <c r="IKE408" s="440"/>
      <c r="IKF408" s="440"/>
      <c r="IKG408" s="440"/>
      <c r="IKH408" s="440"/>
      <c r="IKI408" s="440"/>
      <c r="IKJ408" s="440"/>
      <c r="IKK408" s="440"/>
      <c r="IKL408" s="440"/>
      <c r="IKM408" s="440"/>
      <c r="IKN408" s="440"/>
      <c r="IKO408" s="440"/>
      <c r="IKP408" s="440"/>
      <c r="IKQ408" s="440"/>
      <c r="IKR408" s="440"/>
      <c r="IKS408" s="440"/>
      <c r="IKT408" s="440"/>
      <c r="IKU408" s="440"/>
      <c r="IKV408" s="440"/>
      <c r="IKW408" s="440"/>
      <c r="IKX408" s="440"/>
      <c r="IKY408" s="440"/>
      <c r="IKZ408" s="440"/>
      <c r="ILA408" s="440"/>
      <c r="ILB408" s="440"/>
      <c r="ILC408" s="440"/>
      <c r="ILD408" s="440"/>
      <c r="ILE408" s="440"/>
      <c r="ILF408" s="440"/>
      <c r="ILG408" s="440"/>
      <c r="ILH408" s="440"/>
      <c r="ILI408" s="440"/>
      <c r="ILJ408" s="440"/>
      <c r="ILK408" s="440"/>
      <c r="ILL408" s="440"/>
      <c r="ILM408" s="440"/>
      <c r="ILN408" s="440"/>
      <c r="ILO408" s="440"/>
      <c r="ILP408" s="440"/>
      <c r="ILQ408" s="440"/>
      <c r="ILR408" s="440"/>
      <c r="ILS408" s="440"/>
      <c r="ILT408" s="440"/>
      <c r="ILU408" s="440"/>
      <c r="ILV408" s="440"/>
      <c r="ILW408" s="440"/>
      <c r="ILX408" s="440"/>
      <c r="ILY408" s="440"/>
      <c r="ILZ408" s="440"/>
      <c r="IMA408" s="440"/>
      <c r="IMB408" s="440"/>
      <c r="IMC408" s="440"/>
      <c r="IMD408" s="440"/>
      <c r="IME408" s="440"/>
      <c r="IMF408" s="440"/>
      <c r="IMG408" s="440"/>
      <c r="IMH408" s="440"/>
      <c r="IMI408" s="440"/>
      <c r="IMJ408" s="440"/>
      <c r="IMK408" s="440"/>
      <c r="IML408" s="440"/>
      <c r="IMM408" s="440"/>
      <c r="IMN408" s="440"/>
      <c r="IMO408" s="440"/>
      <c r="IMP408" s="440"/>
      <c r="IMQ408" s="440"/>
      <c r="IMR408" s="440"/>
      <c r="IMS408" s="440"/>
      <c r="IMT408" s="440"/>
      <c r="IMU408" s="440"/>
      <c r="IMV408" s="440"/>
      <c r="IMW408" s="440"/>
      <c r="IMX408" s="440"/>
      <c r="IMY408" s="440"/>
      <c r="IMZ408" s="440"/>
      <c r="INA408" s="440"/>
      <c r="INB408" s="440"/>
      <c r="INC408" s="440"/>
      <c r="IND408" s="440"/>
      <c r="INE408" s="440"/>
      <c r="INF408" s="440"/>
      <c r="ING408" s="440"/>
      <c r="INH408" s="440"/>
      <c r="INI408" s="440"/>
      <c r="INJ408" s="440"/>
      <c r="INK408" s="440"/>
      <c r="INL408" s="440"/>
      <c r="INM408" s="440"/>
      <c r="INN408" s="440"/>
      <c r="INO408" s="440"/>
      <c r="INP408" s="440"/>
      <c r="INQ408" s="440"/>
      <c r="INR408" s="440"/>
      <c r="INS408" s="440"/>
      <c r="INT408" s="440"/>
      <c r="INU408" s="440"/>
      <c r="INV408" s="440"/>
      <c r="INW408" s="440"/>
      <c r="INX408" s="440"/>
      <c r="INY408" s="440"/>
      <c r="INZ408" s="440"/>
      <c r="IOA408" s="440"/>
      <c r="IOB408" s="440"/>
      <c r="IOC408" s="440"/>
      <c r="IOD408" s="440"/>
      <c r="IOE408" s="440"/>
      <c r="IOF408" s="440"/>
      <c r="IOG408" s="440"/>
      <c r="IOH408" s="440"/>
      <c r="IOI408" s="440"/>
      <c r="IOJ408" s="440"/>
      <c r="IOK408" s="440"/>
      <c r="IOL408" s="440"/>
      <c r="IOM408" s="440"/>
      <c r="ION408" s="440"/>
      <c r="IOO408" s="440"/>
      <c r="IOP408" s="440"/>
      <c r="IOQ408" s="440"/>
      <c r="IOR408" s="440"/>
      <c r="IOS408" s="440"/>
      <c r="IOT408" s="440"/>
      <c r="IOU408" s="440"/>
      <c r="IOV408" s="440"/>
      <c r="IOW408" s="440"/>
      <c r="IOX408" s="440"/>
      <c r="IOY408" s="440"/>
      <c r="IOZ408" s="440"/>
      <c r="IPA408" s="440"/>
      <c r="IPB408" s="440"/>
      <c r="IPC408" s="440"/>
      <c r="IPD408" s="440"/>
      <c r="IPE408" s="440"/>
      <c r="IPF408" s="440"/>
      <c r="IPG408" s="440"/>
      <c r="IPH408" s="440"/>
      <c r="IPI408" s="440"/>
      <c r="IPJ408" s="440"/>
      <c r="IPK408" s="440"/>
      <c r="IPL408" s="440"/>
      <c r="IPM408" s="440"/>
      <c r="IPN408" s="440"/>
      <c r="IPO408" s="440"/>
      <c r="IPP408" s="440"/>
      <c r="IPQ408" s="440"/>
      <c r="IPR408" s="440"/>
      <c r="IPS408" s="440"/>
      <c r="IPT408" s="440"/>
      <c r="IPU408" s="440"/>
      <c r="IPV408" s="440"/>
      <c r="IPW408" s="440"/>
      <c r="IPX408" s="440"/>
      <c r="IPY408" s="440"/>
      <c r="IPZ408" s="440"/>
      <c r="IQA408" s="440"/>
      <c r="IQB408" s="440"/>
      <c r="IQC408" s="440"/>
      <c r="IQD408" s="440"/>
      <c r="IQE408" s="440"/>
      <c r="IQF408" s="440"/>
      <c r="IQG408" s="440"/>
      <c r="IQH408" s="440"/>
      <c r="IQI408" s="440"/>
      <c r="IQJ408" s="440"/>
      <c r="IQK408" s="440"/>
      <c r="IQL408" s="440"/>
      <c r="IQM408" s="440"/>
      <c r="IQN408" s="440"/>
      <c r="IQO408" s="440"/>
      <c r="IQP408" s="440"/>
      <c r="IQQ408" s="440"/>
      <c r="IQR408" s="440"/>
      <c r="IQS408" s="440"/>
      <c r="IQT408" s="440"/>
      <c r="IQU408" s="440"/>
      <c r="IQV408" s="440"/>
      <c r="IQW408" s="440"/>
      <c r="IQX408" s="440"/>
      <c r="IQY408" s="440"/>
      <c r="IQZ408" s="440"/>
      <c r="IRA408" s="440"/>
      <c r="IRB408" s="440"/>
      <c r="IRC408" s="440"/>
      <c r="IRD408" s="440"/>
      <c r="IRE408" s="440"/>
      <c r="IRF408" s="440"/>
      <c r="IRG408" s="440"/>
      <c r="IRH408" s="440"/>
      <c r="IRI408" s="440"/>
      <c r="IRJ408" s="440"/>
      <c r="IRK408" s="440"/>
      <c r="IRL408" s="440"/>
      <c r="IRM408" s="440"/>
      <c r="IRN408" s="440"/>
      <c r="IRO408" s="440"/>
      <c r="IRP408" s="440"/>
      <c r="IRQ408" s="440"/>
      <c r="IRR408" s="440"/>
      <c r="IRS408" s="440"/>
      <c r="IRT408" s="440"/>
      <c r="IRU408" s="440"/>
      <c r="IRV408" s="440"/>
      <c r="IRW408" s="440"/>
      <c r="IRX408" s="440"/>
      <c r="IRY408" s="440"/>
      <c r="IRZ408" s="440"/>
      <c r="ISA408" s="440"/>
      <c r="ISB408" s="440"/>
      <c r="ISC408" s="440"/>
      <c r="ISD408" s="440"/>
      <c r="ISE408" s="440"/>
      <c r="ISF408" s="440"/>
      <c r="ISG408" s="440"/>
      <c r="ISH408" s="440"/>
      <c r="ISI408" s="440"/>
      <c r="ISJ408" s="440"/>
      <c r="ISK408" s="440"/>
      <c r="ISL408" s="440"/>
      <c r="ISM408" s="440"/>
      <c r="ISN408" s="440"/>
      <c r="ISO408" s="440"/>
      <c r="ISP408" s="440"/>
      <c r="ISQ408" s="440"/>
      <c r="ISR408" s="440"/>
      <c r="ISS408" s="440"/>
      <c r="IST408" s="440"/>
      <c r="ISU408" s="440"/>
      <c r="ISV408" s="440"/>
      <c r="ISW408" s="440"/>
      <c r="ISX408" s="440"/>
      <c r="ISY408" s="440"/>
      <c r="ISZ408" s="440"/>
      <c r="ITA408" s="440"/>
      <c r="ITB408" s="440"/>
      <c r="ITC408" s="440"/>
      <c r="ITD408" s="440"/>
      <c r="ITE408" s="440"/>
      <c r="ITF408" s="440"/>
      <c r="ITG408" s="440"/>
      <c r="ITH408" s="440"/>
      <c r="ITI408" s="440"/>
      <c r="ITJ408" s="440"/>
      <c r="ITK408" s="440"/>
      <c r="ITL408" s="440"/>
      <c r="ITM408" s="440"/>
      <c r="ITN408" s="440"/>
      <c r="ITO408" s="440"/>
      <c r="ITP408" s="440"/>
      <c r="ITQ408" s="440"/>
      <c r="ITR408" s="440"/>
      <c r="ITS408" s="440"/>
      <c r="ITT408" s="440"/>
      <c r="ITU408" s="440"/>
      <c r="ITV408" s="440"/>
      <c r="ITW408" s="440"/>
      <c r="ITX408" s="440"/>
      <c r="ITY408" s="440"/>
      <c r="ITZ408" s="440"/>
      <c r="IUA408" s="440"/>
      <c r="IUB408" s="440"/>
      <c r="IUC408" s="440"/>
      <c r="IUD408" s="440"/>
      <c r="IUE408" s="440"/>
      <c r="IUF408" s="440"/>
      <c r="IUG408" s="440"/>
      <c r="IUH408" s="440"/>
      <c r="IUI408" s="440"/>
      <c r="IUJ408" s="440"/>
      <c r="IUK408" s="440"/>
      <c r="IUL408" s="440"/>
      <c r="IUM408" s="440"/>
      <c r="IUN408" s="440"/>
      <c r="IUO408" s="440"/>
      <c r="IUP408" s="440"/>
      <c r="IUQ408" s="440"/>
      <c r="IUR408" s="440"/>
      <c r="IUS408" s="440"/>
      <c r="IUT408" s="440"/>
      <c r="IUU408" s="440"/>
      <c r="IUV408" s="440"/>
      <c r="IUW408" s="440"/>
      <c r="IUX408" s="440"/>
      <c r="IUY408" s="440"/>
      <c r="IUZ408" s="440"/>
      <c r="IVA408" s="440"/>
      <c r="IVB408" s="440"/>
      <c r="IVC408" s="440"/>
      <c r="IVD408" s="440"/>
      <c r="IVE408" s="440"/>
      <c r="IVF408" s="440"/>
      <c r="IVG408" s="440"/>
      <c r="IVH408" s="440"/>
      <c r="IVI408" s="440"/>
      <c r="IVJ408" s="440"/>
      <c r="IVK408" s="440"/>
      <c r="IVL408" s="440"/>
      <c r="IVM408" s="440"/>
      <c r="IVN408" s="440"/>
      <c r="IVO408" s="440"/>
      <c r="IVP408" s="440"/>
      <c r="IVQ408" s="440"/>
      <c r="IVR408" s="440"/>
      <c r="IVS408" s="440"/>
      <c r="IVT408" s="440"/>
      <c r="IVU408" s="440"/>
      <c r="IVV408" s="440"/>
      <c r="IVW408" s="440"/>
      <c r="IVX408" s="440"/>
      <c r="IVY408" s="440"/>
      <c r="IVZ408" s="440"/>
      <c r="IWA408" s="440"/>
      <c r="IWB408" s="440"/>
      <c r="IWC408" s="440"/>
      <c r="IWD408" s="440"/>
      <c r="IWE408" s="440"/>
      <c r="IWF408" s="440"/>
      <c r="IWG408" s="440"/>
      <c r="IWH408" s="440"/>
      <c r="IWI408" s="440"/>
      <c r="IWJ408" s="440"/>
      <c r="IWK408" s="440"/>
      <c r="IWL408" s="440"/>
      <c r="IWM408" s="440"/>
      <c r="IWN408" s="440"/>
      <c r="IWO408" s="440"/>
      <c r="IWP408" s="440"/>
      <c r="IWQ408" s="440"/>
      <c r="IWR408" s="440"/>
      <c r="IWS408" s="440"/>
      <c r="IWT408" s="440"/>
      <c r="IWU408" s="440"/>
      <c r="IWV408" s="440"/>
      <c r="IWW408" s="440"/>
      <c r="IWX408" s="440"/>
      <c r="IWY408" s="440"/>
      <c r="IWZ408" s="440"/>
      <c r="IXA408" s="440"/>
      <c r="IXB408" s="440"/>
      <c r="IXC408" s="440"/>
      <c r="IXD408" s="440"/>
      <c r="IXE408" s="440"/>
      <c r="IXF408" s="440"/>
      <c r="IXG408" s="440"/>
      <c r="IXH408" s="440"/>
      <c r="IXI408" s="440"/>
      <c r="IXJ408" s="440"/>
      <c r="IXK408" s="440"/>
      <c r="IXL408" s="440"/>
      <c r="IXM408" s="440"/>
      <c r="IXN408" s="440"/>
      <c r="IXO408" s="440"/>
      <c r="IXP408" s="440"/>
      <c r="IXQ408" s="440"/>
      <c r="IXR408" s="440"/>
      <c r="IXS408" s="440"/>
      <c r="IXT408" s="440"/>
      <c r="IXU408" s="440"/>
      <c r="IXV408" s="440"/>
      <c r="IXW408" s="440"/>
      <c r="IXX408" s="440"/>
      <c r="IXY408" s="440"/>
      <c r="IXZ408" s="440"/>
      <c r="IYA408" s="440"/>
      <c r="IYB408" s="440"/>
      <c r="IYC408" s="440"/>
      <c r="IYD408" s="440"/>
      <c r="IYE408" s="440"/>
      <c r="IYF408" s="440"/>
      <c r="IYG408" s="440"/>
      <c r="IYH408" s="440"/>
      <c r="IYI408" s="440"/>
      <c r="IYJ408" s="440"/>
      <c r="IYK408" s="440"/>
      <c r="IYL408" s="440"/>
      <c r="IYM408" s="440"/>
      <c r="IYN408" s="440"/>
      <c r="IYO408" s="440"/>
      <c r="IYP408" s="440"/>
      <c r="IYQ408" s="440"/>
      <c r="IYR408" s="440"/>
      <c r="IYS408" s="440"/>
      <c r="IYT408" s="440"/>
      <c r="IYU408" s="440"/>
      <c r="IYV408" s="440"/>
      <c r="IYW408" s="440"/>
      <c r="IYX408" s="440"/>
      <c r="IYY408" s="440"/>
      <c r="IYZ408" s="440"/>
      <c r="IZA408" s="440"/>
      <c r="IZB408" s="440"/>
      <c r="IZC408" s="440"/>
      <c r="IZD408" s="440"/>
      <c r="IZE408" s="440"/>
      <c r="IZF408" s="440"/>
      <c r="IZG408" s="440"/>
      <c r="IZH408" s="440"/>
      <c r="IZI408" s="440"/>
      <c r="IZJ408" s="440"/>
      <c r="IZK408" s="440"/>
      <c r="IZL408" s="440"/>
      <c r="IZM408" s="440"/>
      <c r="IZN408" s="440"/>
      <c r="IZO408" s="440"/>
      <c r="IZP408" s="440"/>
      <c r="IZQ408" s="440"/>
      <c r="IZR408" s="440"/>
      <c r="IZS408" s="440"/>
      <c r="IZT408" s="440"/>
      <c r="IZU408" s="440"/>
      <c r="IZV408" s="440"/>
      <c r="IZW408" s="440"/>
      <c r="IZX408" s="440"/>
      <c r="IZY408" s="440"/>
      <c r="IZZ408" s="440"/>
      <c r="JAA408" s="440"/>
      <c r="JAB408" s="440"/>
      <c r="JAC408" s="440"/>
      <c r="JAD408" s="440"/>
      <c r="JAE408" s="440"/>
      <c r="JAF408" s="440"/>
      <c r="JAG408" s="440"/>
      <c r="JAH408" s="440"/>
      <c r="JAI408" s="440"/>
      <c r="JAJ408" s="440"/>
      <c r="JAK408" s="440"/>
      <c r="JAL408" s="440"/>
      <c r="JAM408" s="440"/>
      <c r="JAN408" s="440"/>
      <c r="JAO408" s="440"/>
      <c r="JAP408" s="440"/>
      <c r="JAQ408" s="440"/>
      <c r="JAR408" s="440"/>
      <c r="JAS408" s="440"/>
      <c r="JAT408" s="440"/>
      <c r="JAU408" s="440"/>
      <c r="JAV408" s="440"/>
      <c r="JAW408" s="440"/>
      <c r="JAX408" s="440"/>
      <c r="JAY408" s="440"/>
      <c r="JAZ408" s="440"/>
      <c r="JBA408" s="440"/>
      <c r="JBB408" s="440"/>
      <c r="JBC408" s="440"/>
      <c r="JBD408" s="440"/>
      <c r="JBE408" s="440"/>
      <c r="JBF408" s="440"/>
      <c r="JBG408" s="440"/>
      <c r="JBH408" s="440"/>
      <c r="JBI408" s="440"/>
      <c r="JBJ408" s="440"/>
      <c r="JBK408" s="440"/>
      <c r="JBL408" s="440"/>
      <c r="JBM408" s="440"/>
      <c r="JBN408" s="440"/>
      <c r="JBO408" s="440"/>
      <c r="JBP408" s="440"/>
      <c r="JBQ408" s="440"/>
      <c r="JBR408" s="440"/>
      <c r="JBS408" s="440"/>
      <c r="JBT408" s="440"/>
      <c r="JBU408" s="440"/>
      <c r="JBV408" s="440"/>
      <c r="JBW408" s="440"/>
      <c r="JBX408" s="440"/>
      <c r="JBY408" s="440"/>
      <c r="JBZ408" s="440"/>
      <c r="JCA408" s="440"/>
      <c r="JCB408" s="440"/>
      <c r="JCC408" s="440"/>
      <c r="JCD408" s="440"/>
      <c r="JCE408" s="440"/>
      <c r="JCF408" s="440"/>
      <c r="JCG408" s="440"/>
      <c r="JCH408" s="440"/>
      <c r="JCI408" s="440"/>
      <c r="JCJ408" s="440"/>
      <c r="JCK408" s="440"/>
      <c r="JCL408" s="440"/>
      <c r="JCM408" s="440"/>
      <c r="JCN408" s="440"/>
      <c r="JCO408" s="440"/>
      <c r="JCP408" s="440"/>
      <c r="JCQ408" s="440"/>
      <c r="JCR408" s="440"/>
      <c r="JCS408" s="440"/>
      <c r="JCT408" s="440"/>
      <c r="JCU408" s="440"/>
      <c r="JCV408" s="440"/>
      <c r="JCW408" s="440"/>
      <c r="JCX408" s="440"/>
      <c r="JCY408" s="440"/>
      <c r="JCZ408" s="440"/>
      <c r="JDA408" s="440"/>
      <c r="JDB408" s="440"/>
      <c r="JDC408" s="440"/>
      <c r="JDD408" s="440"/>
      <c r="JDE408" s="440"/>
      <c r="JDF408" s="440"/>
      <c r="JDG408" s="440"/>
      <c r="JDH408" s="440"/>
      <c r="JDI408" s="440"/>
      <c r="JDJ408" s="440"/>
      <c r="JDK408" s="440"/>
      <c r="JDL408" s="440"/>
      <c r="JDM408" s="440"/>
      <c r="JDN408" s="440"/>
      <c r="JDO408" s="440"/>
      <c r="JDP408" s="440"/>
      <c r="JDQ408" s="440"/>
      <c r="JDR408" s="440"/>
      <c r="JDS408" s="440"/>
      <c r="JDT408" s="440"/>
      <c r="JDU408" s="440"/>
      <c r="JDV408" s="440"/>
      <c r="JDW408" s="440"/>
      <c r="JDX408" s="440"/>
      <c r="JDY408" s="440"/>
      <c r="JDZ408" s="440"/>
      <c r="JEA408" s="440"/>
      <c r="JEB408" s="440"/>
      <c r="JEC408" s="440"/>
      <c r="JED408" s="440"/>
      <c r="JEE408" s="440"/>
      <c r="JEF408" s="440"/>
      <c r="JEG408" s="440"/>
      <c r="JEH408" s="440"/>
      <c r="JEI408" s="440"/>
      <c r="JEJ408" s="440"/>
      <c r="JEK408" s="440"/>
      <c r="JEL408" s="440"/>
      <c r="JEM408" s="440"/>
      <c r="JEN408" s="440"/>
      <c r="JEO408" s="440"/>
      <c r="JEP408" s="440"/>
      <c r="JEQ408" s="440"/>
      <c r="JER408" s="440"/>
      <c r="JES408" s="440"/>
      <c r="JET408" s="440"/>
      <c r="JEU408" s="440"/>
      <c r="JEV408" s="440"/>
      <c r="JEW408" s="440"/>
      <c r="JEX408" s="440"/>
      <c r="JEY408" s="440"/>
      <c r="JEZ408" s="440"/>
      <c r="JFA408" s="440"/>
      <c r="JFB408" s="440"/>
      <c r="JFC408" s="440"/>
      <c r="JFD408" s="440"/>
      <c r="JFE408" s="440"/>
      <c r="JFF408" s="440"/>
      <c r="JFG408" s="440"/>
      <c r="JFH408" s="440"/>
      <c r="JFI408" s="440"/>
      <c r="JFJ408" s="440"/>
      <c r="JFK408" s="440"/>
      <c r="JFL408" s="440"/>
      <c r="JFM408" s="440"/>
      <c r="JFN408" s="440"/>
      <c r="JFO408" s="440"/>
      <c r="JFP408" s="440"/>
      <c r="JFQ408" s="440"/>
      <c r="JFR408" s="440"/>
      <c r="JFS408" s="440"/>
      <c r="JFT408" s="440"/>
      <c r="JFU408" s="440"/>
      <c r="JFV408" s="440"/>
      <c r="JFW408" s="440"/>
      <c r="JFX408" s="440"/>
      <c r="JFY408" s="440"/>
      <c r="JFZ408" s="440"/>
      <c r="JGA408" s="440"/>
      <c r="JGB408" s="440"/>
      <c r="JGC408" s="440"/>
      <c r="JGD408" s="440"/>
      <c r="JGE408" s="440"/>
      <c r="JGF408" s="440"/>
      <c r="JGG408" s="440"/>
      <c r="JGH408" s="440"/>
      <c r="JGI408" s="440"/>
      <c r="JGJ408" s="440"/>
      <c r="JGK408" s="440"/>
      <c r="JGL408" s="440"/>
      <c r="JGM408" s="440"/>
      <c r="JGN408" s="440"/>
      <c r="JGO408" s="440"/>
      <c r="JGP408" s="440"/>
      <c r="JGQ408" s="440"/>
      <c r="JGR408" s="440"/>
      <c r="JGS408" s="440"/>
      <c r="JGT408" s="440"/>
      <c r="JGU408" s="440"/>
      <c r="JGV408" s="440"/>
      <c r="JGW408" s="440"/>
      <c r="JGX408" s="440"/>
      <c r="JGY408" s="440"/>
      <c r="JGZ408" s="440"/>
      <c r="JHA408" s="440"/>
      <c r="JHB408" s="440"/>
      <c r="JHC408" s="440"/>
      <c r="JHD408" s="440"/>
      <c r="JHE408" s="440"/>
      <c r="JHF408" s="440"/>
      <c r="JHG408" s="440"/>
      <c r="JHH408" s="440"/>
      <c r="JHI408" s="440"/>
      <c r="JHJ408" s="440"/>
      <c r="JHK408" s="440"/>
      <c r="JHL408" s="440"/>
      <c r="JHM408" s="440"/>
      <c r="JHN408" s="440"/>
      <c r="JHO408" s="440"/>
      <c r="JHP408" s="440"/>
      <c r="JHQ408" s="440"/>
      <c r="JHR408" s="440"/>
      <c r="JHS408" s="440"/>
      <c r="JHT408" s="440"/>
      <c r="JHU408" s="440"/>
      <c r="JHV408" s="440"/>
      <c r="JHW408" s="440"/>
      <c r="JHX408" s="440"/>
      <c r="JHY408" s="440"/>
      <c r="JHZ408" s="440"/>
      <c r="JIA408" s="440"/>
      <c r="JIB408" s="440"/>
      <c r="JIC408" s="440"/>
      <c r="JID408" s="440"/>
      <c r="JIE408" s="440"/>
      <c r="JIF408" s="440"/>
      <c r="JIG408" s="440"/>
      <c r="JIH408" s="440"/>
      <c r="JII408" s="440"/>
      <c r="JIJ408" s="440"/>
      <c r="JIK408" s="440"/>
      <c r="JIL408" s="440"/>
      <c r="JIM408" s="440"/>
      <c r="JIN408" s="440"/>
      <c r="JIO408" s="440"/>
      <c r="JIP408" s="440"/>
      <c r="JIQ408" s="440"/>
      <c r="JIR408" s="440"/>
      <c r="JIS408" s="440"/>
      <c r="JIT408" s="440"/>
      <c r="JIU408" s="440"/>
      <c r="JIV408" s="440"/>
      <c r="JIW408" s="440"/>
      <c r="JIX408" s="440"/>
      <c r="JIY408" s="440"/>
      <c r="JIZ408" s="440"/>
      <c r="JJA408" s="440"/>
      <c r="JJB408" s="440"/>
      <c r="JJC408" s="440"/>
      <c r="JJD408" s="440"/>
      <c r="JJE408" s="440"/>
      <c r="JJF408" s="440"/>
      <c r="JJG408" s="440"/>
      <c r="JJH408" s="440"/>
      <c r="JJI408" s="440"/>
      <c r="JJJ408" s="440"/>
      <c r="JJK408" s="440"/>
      <c r="JJL408" s="440"/>
      <c r="JJM408" s="440"/>
      <c r="JJN408" s="440"/>
      <c r="JJO408" s="440"/>
      <c r="JJP408" s="440"/>
      <c r="JJQ408" s="440"/>
      <c r="JJR408" s="440"/>
      <c r="JJS408" s="440"/>
      <c r="JJT408" s="440"/>
      <c r="JJU408" s="440"/>
      <c r="JJV408" s="440"/>
      <c r="JJW408" s="440"/>
      <c r="JJX408" s="440"/>
      <c r="JJY408" s="440"/>
      <c r="JJZ408" s="440"/>
      <c r="JKA408" s="440"/>
      <c r="JKB408" s="440"/>
      <c r="JKC408" s="440"/>
      <c r="JKD408" s="440"/>
      <c r="JKE408" s="440"/>
      <c r="JKF408" s="440"/>
      <c r="JKG408" s="440"/>
      <c r="JKH408" s="440"/>
      <c r="JKI408" s="440"/>
      <c r="JKJ408" s="440"/>
      <c r="JKK408" s="440"/>
      <c r="JKL408" s="440"/>
      <c r="JKM408" s="440"/>
      <c r="JKN408" s="440"/>
      <c r="JKO408" s="440"/>
      <c r="JKP408" s="440"/>
      <c r="JKQ408" s="440"/>
      <c r="JKR408" s="440"/>
      <c r="JKS408" s="440"/>
      <c r="JKT408" s="440"/>
      <c r="JKU408" s="440"/>
      <c r="JKV408" s="440"/>
      <c r="JKW408" s="440"/>
      <c r="JKX408" s="440"/>
      <c r="JKY408" s="440"/>
      <c r="JKZ408" s="440"/>
      <c r="JLA408" s="440"/>
      <c r="JLB408" s="440"/>
      <c r="JLC408" s="440"/>
      <c r="JLD408" s="440"/>
      <c r="JLE408" s="440"/>
      <c r="JLF408" s="440"/>
      <c r="JLG408" s="440"/>
      <c r="JLH408" s="440"/>
      <c r="JLI408" s="440"/>
      <c r="JLJ408" s="440"/>
      <c r="JLK408" s="440"/>
      <c r="JLL408" s="440"/>
      <c r="JLM408" s="440"/>
      <c r="JLN408" s="440"/>
      <c r="JLO408" s="440"/>
      <c r="JLP408" s="440"/>
      <c r="JLQ408" s="440"/>
      <c r="JLR408" s="440"/>
      <c r="JLS408" s="440"/>
      <c r="JLT408" s="440"/>
      <c r="JLU408" s="440"/>
      <c r="JLV408" s="440"/>
      <c r="JLW408" s="440"/>
      <c r="JLX408" s="440"/>
      <c r="JLY408" s="440"/>
      <c r="JLZ408" s="440"/>
      <c r="JMA408" s="440"/>
      <c r="JMB408" s="440"/>
      <c r="JMC408" s="440"/>
      <c r="JMD408" s="440"/>
      <c r="JME408" s="440"/>
      <c r="JMF408" s="440"/>
      <c r="JMG408" s="440"/>
      <c r="JMH408" s="440"/>
      <c r="JMI408" s="440"/>
      <c r="JMJ408" s="440"/>
      <c r="JMK408" s="440"/>
      <c r="JML408" s="440"/>
      <c r="JMM408" s="440"/>
      <c r="JMN408" s="440"/>
      <c r="JMO408" s="440"/>
      <c r="JMP408" s="440"/>
      <c r="JMQ408" s="440"/>
      <c r="JMR408" s="440"/>
      <c r="JMS408" s="440"/>
      <c r="JMT408" s="440"/>
      <c r="JMU408" s="440"/>
      <c r="JMV408" s="440"/>
      <c r="JMW408" s="440"/>
      <c r="JMX408" s="440"/>
      <c r="JMY408" s="440"/>
      <c r="JMZ408" s="440"/>
      <c r="JNA408" s="440"/>
      <c r="JNB408" s="440"/>
      <c r="JNC408" s="440"/>
      <c r="JND408" s="440"/>
      <c r="JNE408" s="440"/>
      <c r="JNF408" s="440"/>
      <c r="JNG408" s="440"/>
      <c r="JNH408" s="440"/>
      <c r="JNI408" s="440"/>
      <c r="JNJ408" s="440"/>
      <c r="JNK408" s="440"/>
      <c r="JNL408" s="440"/>
      <c r="JNM408" s="440"/>
      <c r="JNN408" s="440"/>
      <c r="JNO408" s="440"/>
      <c r="JNP408" s="440"/>
      <c r="JNQ408" s="440"/>
      <c r="JNR408" s="440"/>
      <c r="JNS408" s="440"/>
      <c r="JNT408" s="440"/>
      <c r="JNU408" s="440"/>
      <c r="JNV408" s="440"/>
      <c r="JNW408" s="440"/>
      <c r="JNX408" s="440"/>
      <c r="JNY408" s="440"/>
      <c r="JNZ408" s="440"/>
      <c r="JOA408" s="440"/>
      <c r="JOB408" s="440"/>
      <c r="JOC408" s="440"/>
      <c r="JOD408" s="440"/>
      <c r="JOE408" s="440"/>
      <c r="JOF408" s="440"/>
      <c r="JOG408" s="440"/>
      <c r="JOH408" s="440"/>
      <c r="JOI408" s="440"/>
      <c r="JOJ408" s="440"/>
      <c r="JOK408" s="440"/>
      <c r="JOL408" s="440"/>
      <c r="JOM408" s="440"/>
      <c r="JON408" s="440"/>
      <c r="JOO408" s="440"/>
      <c r="JOP408" s="440"/>
      <c r="JOQ408" s="440"/>
      <c r="JOR408" s="440"/>
      <c r="JOS408" s="440"/>
      <c r="JOT408" s="440"/>
      <c r="JOU408" s="440"/>
      <c r="JOV408" s="440"/>
      <c r="JOW408" s="440"/>
      <c r="JOX408" s="440"/>
      <c r="JOY408" s="440"/>
      <c r="JOZ408" s="440"/>
      <c r="JPA408" s="440"/>
      <c r="JPB408" s="440"/>
      <c r="JPC408" s="440"/>
      <c r="JPD408" s="440"/>
      <c r="JPE408" s="440"/>
      <c r="JPF408" s="440"/>
      <c r="JPG408" s="440"/>
      <c r="JPH408" s="440"/>
      <c r="JPI408" s="440"/>
      <c r="JPJ408" s="440"/>
      <c r="JPK408" s="440"/>
      <c r="JPL408" s="440"/>
      <c r="JPM408" s="440"/>
      <c r="JPN408" s="440"/>
      <c r="JPO408" s="440"/>
      <c r="JPP408" s="440"/>
      <c r="JPQ408" s="440"/>
      <c r="JPR408" s="440"/>
      <c r="JPS408" s="440"/>
      <c r="JPT408" s="440"/>
      <c r="JPU408" s="440"/>
      <c r="JPV408" s="440"/>
      <c r="JPW408" s="440"/>
      <c r="JPX408" s="440"/>
      <c r="JPY408" s="440"/>
      <c r="JPZ408" s="440"/>
      <c r="JQA408" s="440"/>
      <c r="JQB408" s="440"/>
      <c r="JQC408" s="440"/>
      <c r="JQD408" s="440"/>
      <c r="JQE408" s="440"/>
      <c r="JQF408" s="440"/>
      <c r="JQG408" s="440"/>
      <c r="JQH408" s="440"/>
      <c r="JQI408" s="440"/>
      <c r="JQJ408" s="440"/>
      <c r="JQK408" s="440"/>
      <c r="JQL408" s="440"/>
      <c r="JQM408" s="440"/>
      <c r="JQN408" s="440"/>
      <c r="JQO408" s="440"/>
      <c r="JQP408" s="440"/>
      <c r="JQQ408" s="440"/>
      <c r="JQR408" s="440"/>
      <c r="JQS408" s="440"/>
      <c r="JQT408" s="440"/>
      <c r="JQU408" s="440"/>
      <c r="JQV408" s="440"/>
      <c r="JQW408" s="440"/>
      <c r="JQX408" s="440"/>
      <c r="JQY408" s="440"/>
      <c r="JQZ408" s="440"/>
      <c r="JRA408" s="440"/>
      <c r="JRB408" s="440"/>
      <c r="JRC408" s="440"/>
      <c r="JRD408" s="440"/>
      <c r="JRE408" s="440"/>
      <c r="JRF408" s="440"/>
      <c r="JRG408" s="440"/>
      <c r="JRH408" s="440"/>
      <c r="JRI408" s="440"/>
      <c r="JRJ408" s="440"/>
      <c r="JRK408" s="440"/>
      <c r="JRL408" s="440"/>
      <c r="JRM408" s="440"/>
      <c r="JRN408" s="440"/>
      <c r="JRO408" s="440"/>
      <c r="JRP408" s="440"/>
      <c r="JRQ408" s="440"/>
      <c r="JRR408" s="440"/>
      <c r="JRS408" s="440"/>
      <c r="JRT408" s="440"/>
      <c r="JRU408" s="440"/>
      <c r="JRV408" s="440"/>
      <c r="JRW408" s="440"/>
      <c r="JRX408" s="440"/>
      <c r="JRY408" s="440"/>
      <c r="JRZ408" s="440"/>
      <c r="JSA408" s="440"/>
      <c r="JSB408" s="440"/>
      <c r="JSC408" s="440"/>
      <c r="JSD408" s="440"/>
      <c r="JSE408" s="440"/>
      <c r="JSF408" s="440"/>
      <c r="JSG408" s="440"/>
      <c r="JSH408" s="440"/>
      <c r="JSI408" s="440"/>
      <c r="JSJ408" s="440"/>
      <c r="JSK408" s="440"/>
      <c r="JSL408" s="440"/>
      <c r="JSM408" s="440"/>
      <c r="JSN408" s="440"/>
      <c r="JSO408" s="440"/>
      <c r="JSP408" s="440"/>
      <c r="JSQ408" s="440"/>
      <c r="JSR408" s="440"/>
      <c r="JSS408" s="440"/>
      <c r="JST408" s="440"/>
      <c r="JSU408" s="440"/>
      <c r="JSV408" s="440"/>
      <c r="JSW408" s="440"/>
      <c r="JSX408" s="440"/>
      <c r="JSY408" s="440"/>
      <c r="JSZ408" s="440"/>
      <c r="JTA408" s="440"/>
      <c r="JTB408" s="440"/>
      <c r="JTC408" s="440"/>
      <c r="JTD408" s="440"/>
      <c r="JTE408" s="440"/>
      <c r="JTF408" s="440"/>
      <c r="JTG408" s="440"/>
      <c r="JTH408" s="440"/>
      <c r="JTI408" s="440"/>
      <c r="JTJ408" s="440"/>
      <c r="JTK408" s="440"/>
      <c r="JTL408" s="440"/>
      <c r="JTM408" s="440"/>
      <c r="JTN408" s="440"/>
      <c r="JTO408" s="440"/>
      <c r="JTP408" s="440"/>
      <c r="JTQ408" s="440"/>
      <c r="JTR408" s="440"/>
      <c r="JTS408" s="440"/>
      <c r="JTT408" s="440"/>
      <c r="JTU408" s="440"/>
      <c r="JTV408" s="440"/>
      <c r="JTW408" s="440"/>
      <c r="JTX408" s="440"/>
      <c r="JTY408" s="440"/>
      <c r="JTZ408" s="440"/>
      <c r="JUA408" s="440"/>
      <c r="JUB408" s="440"/>
      <c r="JUC408" s="440"/>
      <c r="JUD408" s="440"/>
      <c r="JUE408" s="440"/>
      <c r="JUF408" s="440"/>
      <c r="JUG408" s="440"/>
      <c r="JUH408" s="440"/>
      <c r="JUI408" s="440"/>
      <c r="JUJ408" s="440"/>
      <c r="JUK408" s="440"/>
      <c r="JUL408" s="440"/>
      <c r="JUM408" s="440"/>
      <c r="JUN408" s="440"/>
      <c r="JUO408" s="440"/>
      <c r="JUP408" s="440"/>
      <c r="JUQ408" s="440"/>
      <c r="JUR408" s="440"/>
      <c r="JUS408" s="440"/>
      <c r="JUT408" s="440"/>
      <c r="JUU408" s="440"/>
      <c r="JUV408" s="440"/>
      <c r="JUW408" s="440"/>
      <c r="JUX408" s="440"/>
      <c r="JUY408" s="440"/>
      <c r="JUZ408" s="440"/>
      <c r="JVA408" s="440"/>
      <c r="JVB408" s="440"/>
      <c r="JVC408" s="440"/>
      <c r="JVD408" s="440"/>
      <c r="JVE408" s="440"/>
      <c r="JVF408" s="440"/>
      <c r="JVG408" s="440"/>
      <c r="JVH408" s="440"/>
      <c r="JVI408" s="440"/>
      <c r="JVJ408" s="440"/>
      <c r="JVK408" s="440"/>
      <c r="JVL408" s="440"/>
      <c r="JVM408" s="440"/>
      <c r="JVN408" s="440"/>
      <c r="JVO408" s="440"/>
      <c r="JVP408" s="440"/>
      <c r="JVQ408" s="440"/>
      <c r="JVR408" s="440"/>
      <c r="JVS408" s="440"/>
      <c r="JVT408" s="440"/>
      <c r="JVU408" s="440"/>
      <c r="JVV408" s="440"/>
      <c r="JVW408" s="440"/>
      <c r="JVX408" s="440"/>
      <c r="JVY408" s="440"/>
      <c r="JVZ408" s="440"/>
      <c r="JWA408" s="440"/>
      <c r="JWB408" s="440"/>
      <c r="JWC408" s="440"/>
      <c r="JWD408" s="440"/>
      <c r="JWE408" s="440"/>
      <c r="JWF408" s="440"/>
      <c r="JWG408" s="440"/>
      <c r="JWH408" s="440"/>
      <c r="JWI408" s="440"/>
      <c r="JWJ408" s="440"/>
      <c r="JWK408" s="440"/>
      <c r="JWL408" s="440"/>
      <c r="JWM408" s="440"/>
      <c r="JWN408" s="440"/>
      <c r="JWO408" s="440"/>
      <c r="JWP408" s="440"/>
      <c r="JWQ408" s="440"/>
      <c r="JWR408" s="440"/>
      <c r="JWS408" s="440"/>
      <c r="JWT408" s="440"/>
      <c r="JWU408" s="440"/>
      <c r="JWV408" s="440"/>
      <c r="JWW408" s="440"/>
      <c r="JWX408" s="440"/>
      <c r="JWY408" s="440"/>
      <c r="JWZ408" s="440"/>
      <c r="JXA408" s="440"/>
      <c r="JXB408" s="440"/>
      <c r="JXC408" s="440"/>
      <c r="JXD408" s="440"/>
      <c r="JXE408" s="440"/>
      <c r="JXF408" s="440"/>
      <c r="JXG408" s="440"/>
      <c r="JXH408" s="440"/>
      <c r="JXI408" s="440"/>
      <c r="JXJ408" s="440"/>
      <c r="JXK408" s="440"/>
      <c r="JXL408" s="440"/>
      <c r="JXM408" s="440"/>
      <c r="JXN408" s="440"/>
      <c r="JXO408" s="440"/>
      <c r="JXP408" s="440"/>
      <c r="JXQ408" s="440"/>
      <c r="JXR408" s="440"/>
      <c r="JXS408" s="440"/>
      <c r="JXT408" s="440"/>
      <c r="JXU408" s="440"/>
      <c r="JXV408" s="440"/>
      <c r="JXW408" s="440"/>
      <c r="JXX408" s="440"/>
      <c r="JXY408" s="440"/>
      <c r="JXZ408" s="440"/>
      <c r="JYA408" s="440"/>
      <c r="JYB408" s="440"/>
      <c r="JYC408" s="440"/>
      <c r="JYD408" s="440"/>
      <c r="JYE408" s="440"/>
      <c r="JYF408" s="440"/>
      <c r="JYG408" s="440"/>
      <c r="JYH408" s="440"/>
      <c r="JYI408" s="440"/>
      <c r="JYJ408" s="440"/>
      <c r="JYK408" s="440"/>
      <c r="JYL408" s="440"/>
      <c r="JYM408" s="440"/>
      <c r="JYN408" s="440"/>
      <c r="JYO408" s="440"/>
      <c r="JYP408" s="440"/>
      <c r="JYQ408" s="440"/>
      <c r="JYR408" s="440"/>
      <c r="JYS408" s="440"/>
      <c r="JYT408" s="440"/>
      <c r="JYU408" s="440"/>
      <c r="JYV408" s="440"/>
      <c r="JYW408" s="440"/>
      <c r="JYX408" s="440"/>
      <c r="JYY408" s="440"/>
      <c r="JYZ408" s="440"/>
      <c r="JZA408" s="440"/>
      <c r="JZB408" s="440"/>
      <c r="JZC408" s="440"/>
      <c r="JZD408" s="440"/>
      <c r="JZE408" s="440"/>
      <c r="JZF408" s="440"/>
      <c r="JZG408" s="440"/>
      <c r="JZH408" s="440"/>
      <c r="JZI408" s="440"/>
      <c r="JZJ408" s="440"/>
      <c r="JZK408" s="440"/>
      <c r="JZL408" s="440"/>
      <c r="JZM408" s="440"/>
      <c r="JZN408" s="440"/>
      <c r="JZO408" s="440"/>
      <c r="JZP408" s="440"/>
      <c r="JZQ408" s="440"/>
      <c r="JZR408" s="440"/>
      <c r="JZS408" s="440"/>
      <c r="JZT408" s="440"/>
      <c r="JZU408" s="440"/>
      <c r="JZV408" s="440"/>
      <c r="JZW408" s="440"/>
      <c r="JZX408" s="440"/>
      <c r="JZY408" s="440"/>
      <c r="JZZ408" s="440"/>
      <c r="KAA408" s="440"/>
      <c r="KAB408" s="440"/>
      <c r="KAC408" s="440"/>
      <c r="KAD408" s="440"/>
      <c r="KAE408" s="440"/>
      <c r="KAF408" s="440"/>
      <c r="KAG408" s="440"/>
      <c r="KAH408" s="440"/>
      <c r="KAI408" s="440"/>
      <c r="KAJ408" s="440"/>
      <c r="KAK408" s="440"/>
      <c r="KAL408" s="440"/>
      <c r="KAM408" s="440"/>
      <c r="KAN408" s="440"/>
      <c r="KAO408" s="440"/>
      <c r="KAP408" s="440"/>
      <c r="KAQ408" s="440"/>
      <c r="KAR408" s="440"/>
      <c r="KAS408" s="440"/>
      <c r="KAT408" s="440"/>
      <c r="KAU408" s="440"/>
      <c r="KAV408" s="440"/>
      <c r="KAW408" s="440"/>
      <c r="KAX408" s="440"/>
      <c r="KAY408" s="440"/>
      <c r="KAZ408" s="440"/>
      <c r="KBA408" s="440"/>
      <c r="KBB408" s="440"/>
      <c r="KBC408" s="440"/>
      <c r="KBD408" s="440"/>
      <c r="KBE408" s="440"/>
      <c r="KBF408" s="440"/>
      <c r="KBG408" s="440"/>
      <c r="KBH408" s="440"/>
      <c r="KBI408" s="440"/>
      <c r="KBJ408" s="440"/>
      <c r="KBK408" s="440"/>
      <c r="KBL408" s="440"/>
      <c r="KBM408" s="440"/>
      <c r="KBN408" s="440"/>
      <c r="KBO408" s="440"/>
      <c r="KBP408" s="440"/>
      <c r="KBQ408" s="440"/>
      <c r="KBR408" s="440"/>
      <c r="KBS408" s="440"/>
      <c r="KBT408" s="440"/>
      <c r="KBU408" s="440"/>
      <c r="KBV408" s="440"/>
      <c r="KBW408" s="440"/>
      <c r="KBX408" s="440"/>
      <c r="KBY408" s="440"/>
      <c r="KBZ408" s="440"/>
      <c r="KCA408" s="440"/>
      <c r="KCB408" s="440"/>
      <c r="KCC408" s="440"/>
      <c r="KCD408" s="440"/>
      <c r="KCE408" s="440"/>
      <c r="KCF408" s="440"/>
      <c r="KCG408" s="440"/>
      <c r="KCH408" s="440"/>
      <c r="KCI408" s="440"/>
      <c r="KCJ408" s="440"/>
      <c r="KCK408" s="440"/>
      <c r="KCL408" s="440"/>
      <c r="KCM408" s="440"/>
      <c r="KCN408" s="440"/>
      <c r="KCO408" s="440"/>
      <c r="KCP408" s="440"/>
      <c r="KCQ408" s="440"/>
      <c r="KCR408" s="440"/>
      <c r="KCS408" s="440"/>
      <c r="KCT408" s="440"/>
      <c r="KCU408" s="440"/>
      <c r="KCV408" s="440"/>
      <c r="KCW408" s="440"/>
      <c r="KCX408" s="440"/>
      <c r="KCY408" s="440"/>
      <c r="KCZ408" s="440"/>
      <c r="KDA408" s="440"/>
      <c r="KDB408" s="440"/>
      <c r="KDC408" s="440"/>
      <c r="KDD408" s="440"/>
      <c r="KDE408" s="440"/>
      <c r="KDF408" s="440"/>
      <c r="KDG408" s="440"/>
      <c r="KDH408" s="440"/>
      <c r="KDI408" s="440"/>
      <c r="KDJ408" s="440"/>
      <c r="KDK408" s="440"/>
      <c r="KDL408" s="440"/>
      <c r="KDM408" s="440"/>
      <c r="KDN408" s="440"/>
      <c r="KDO408" s="440"/>
      <c r="KDP408" s="440"/>
      <c r="KDQ408" s="440"/>
      <c r="KDR408" s="440"/>
      <c r="KDS408" s="440"/>
      <c r="KDT408" s="440"/>
      <c r="KDU408" s="440"/>
      <c r="KDV408" s="440"/>
      <c r="KDW408" s="440"/>
      <c r="KDX408" s="440"/>
      <c r="KDY408" s="440"/>
      <c r="KDZ408" s="440"/>
      <c r="KEA408" s="440"/>
      <c r="KEB408" s="440"/>
      <c r="KEC408" s="440"/>
      <c r="KED408" s="440"/>
      <c r="KEE408" s="440"/>
      <c r="KEF408" s="440"/>
      <c r="KEG408" s="440"/>
      <c r="KEH408" s="440"/>
      <c r="KEI408" s="440"/>
      <c r="KEJ408" s="440"/>
      <c r="KEK408" s="440"/>
      <c r="KEL408" s="440"/>
      <c r="KEM408" s="440"/>
      <c r="KEN408" s="440"/>
      <c r="KEO408" s="440"/>
      <c r="KEP408" s="440"/>
      <c r="KEQ408" s="440"/>
      <c r="KER408" s="440"/>
      <c r="KES408" s="440"/>
      <c r="KET408" s="440"/>
      <c r="KEU408" s="440"/>
      <c r="KEV408" s="440"/>
      <c r="KEW408" s="440"/>
      <c r="KEX408" s="440"/>
      <c r="KEY408" s="440"/>
      <c r="KEZ408" s="440"/>
      <c r="KFA408" s="440"/>
      <c r="KFB408" s="440"/>
      <c r="KFC408" s="440"/>
      <c r="KFD408" s="440"/>
      <c r="KFE408" s="440"/>
      <c r="KFF408" s="440"/>
      <c r="KFG408" s="440"/>
      <c r="KFH408" s="440"/>
      <c r="KFI408" s="440"/>
      <c r="KFJ408" s="440"/>
      <c r="KFK408" s="440"/>
      <c r="KFL408" s="440"/>
      <c r="KFM408" s="440"/>
      <c r="KFN408" s="440"/>
      <c r="KFO408" s="440"/>
      <c r="KFP408" s="440"/>
      <c r="KFQ408" s="440"/>
      <c r="KFR408" s="440"/>
      <c r="KFS408" s="440"/>
      <c r="KFT408" s="440"/>
      <c r="KFU408" s="440"/>
      <c r="KFV408" s="440"/>
      <c r="KFW408" s="440"/>
      <c r="KFX408" s="440"/>
      <c r="KFY408" s="440"/>
      <c r="KFZ408" s="440"/>
      <c r="KGA408" s="440"/>
      <c r="KGB408" s="440"/>
      <c r="KGC408" s="440"/>
      <c r="KGD408" s="440"/>
      <c r="KGE408" s="440"/>
      <c r="KGF408" s="440"/>
      <c r="KGG408" s="440"/>
      <c r="KGH408" s="440"/>
      <c r="KGI408" s="440"/>
      <c r="KGJ408" s="440"/>
      <c r="KGK408" s="440"/>
      <c r="KGL408" s="440"/>
      <c r="KGM408" s="440"/>
      <c r="KGN408" s="440"/>
      <c r="KGO408" s="440"/>
      <c r="KGP408" s="440"/>
      <c r="KGQ408" s="440"/>
      <c r="KGR408" s="440"/>
      <c r="KGS408" s="440"/>
      <c r="KGT408" s="440"/>
      <c r="KGU408" s="440"/>
      <c r="KGV408" s="440"/>
      <c r="KGW408" s="440"/>
      <c r="KGX408" s="440"/>
      <c r="KGY408" s="440"/>
      <c r="KGZ408" s="440"/>
      <c r="KHA408" s="440"/>
      <c r="KHB408" s="440"/>
      <c r="KHC408" s="440"/>
      <c r="KHD408" s="440"/>
      <c r="KHE408" s="440"/>
      <c r="KHF408" s="440"/>
      <c r="KHG408" s="440"/>
      <c r="KHH408" s="440"/>
      <c r="KHI408" s="440"/>
      <c r="KHJ408" s="440"/>
      <c r="KHK408" s="440"/>
      <c r="KHL408" s="440"/>
      <c r="KHM408" s="440"/>
      <c r="KHN408" s="440"/>
      <c r="KHO408" s="440"/>
      <c r="KHP408" s="440"/>
      <c r="KHQ408" s="440"/>
      <c r="KHR408" s="440"/>
      <c r="KHS408" s="440"/>
      <c r="KHT408" s="440"/>
      <c r="KHU408" s="440"/>
      <c r="KHV408" s="440"/>
      <c r="KHW408" s="440"/>
      <c r="KHX408" s="440"/>
      <c r="KHY408" s="440"/>
      <c r="KHZ408" s="440"/>
      <c r="KIA408" s="440"/>
      <c r="KIB408" s="440"/>
      <c r="KIC408" s="440"/>
      <c r="KID408" s="440"/>
      <c r="KIE408" s="440"/>
      <c r="KIF408" s="440"/>
      <c r="KIG408" s="440"/>
      <c r="KIH408" s="440"/>
      <c r="KII408" s="440"/>
      <c r="KIJ408" s="440"/>
      <c r="KIK408" s="440"/>
      <c r="KIL408" s="440"/>
      <c r="KIM408" s="440"/>
      <c r="KIN408" s="440"/>
      <c r="KIO408" s="440"/>
      <c r="KIP408" s="440"/>
      <c r="KIQ408" s="440"/>
      <c r="KIR408" s="440"/>
      <c r="KIS408" s="440"/>
      <c r="KIT408" s="440"/>
      <c r="KIU408" s="440"/>
      <c r="KIV408" s="440"/>
      <c r="KIW408" s="440"/>
      <c r="KIX408" s="440"/>
      <c r="KIY408" s="440"/>
      <c r="KIZ408" s="440"/>
      <c r="KJA408" s="440"/>
      <c r="KJB408" s="440"/>
      <c r="KJC408" s="440"/>
      <c r="KJD408" s="440"/>
      <c r="KJE408" s="440"/>
      <c r="KJF408" s="440"/>
      <c r="KJG408" s="440"/>
      <c r="KJH408" s="440"/>
      <c r="KJI408" s="440"/>
      <c r="KJJ408" s="440"/>
      <c r="KJK408" s="440"/>
      <c r="KJL408" s="440"/>
      <c r="KJM408" s="440"/>
      <c r="KJN408" s="440"/>
      <c r="KJO408" s="440"/>
      <c r="KJP408" s="440"/>
      <c r="KJQ408" s="440"/>
      <c r="KJR408" s="440"/>
      <c r="KJS408" s="440"/>
      <c r="KJT408" s="440"/>
      <c r="KJU408" s="440"/>
      <c r="KJV408" s="440"/>
      <c r="KJW408" s="440"/>
      <c r="KJX408" s="440"/>
      <c r="KJY408" s="440"/>
      <c r="KJZ408" s="440"/>
      <c r="KKA408" s="440"/>
      <c r="KKB408" s="440"/>
      <c r="KKC408" s="440"/>
      <c r="KKD408" s="440"/>
      <c r="KKE408" s="440"/>
      <c r="KKF408" s="440"/>
      <c r="KKG408" s="440"/>
      <c r="KKH408" s="440"/>
      <c r="KKI408" s="440"/>
      <c r="KKJ408" s="440"/>
      <c r="KKK408" s="440"/>
      <c r="KKL408" s="440"/>
      <c r="KKM408" s="440"/>
      <c r="KKN408" s="440"/>
      <c r="KKO408" s="440"/>
      <c r="KKP408" s="440"/>
      <c r="KKQ408" s="440"/>
      <c r="KKR408" s="440"/>
      <c r="KKS408" s="440"/>
      <c r="KKT408" s="440"/>
      <c r="KKU408" s="440"/>
      <c r="KKV408" s="440"/>
      <c r="KKW408" s="440"/>
      <c r="KKX408" s="440"/>
      <c r="KKY408" s="440"/>
      <c r="KKZ408" s="440"/>
      <c r="KLA408" s="440"/>
      <c r="KLB408" s="440"/>
      <c r="KLC408" s="440"/>
      <c r="KLD408" s="440"/>
      <c r="KLE408" s="440"/>
      <c r="KLF408" s="440"/>
      <c r="KLG408" s="440"/>
      <c r="KLH408" s="440"/>
      <c r="KLI408" s="440"/>
      <c r="KLJ408" s="440"/>
      <c r="KLK408" s="440"/>
      <c r="KLL408" s="440"/>
      <c r="KLM408" s="440"/>
      <c r="KLN408" s="440"/>
      <c r="KLO408" s="440"/>
      <c r="KLP408" s="440"/>
      <c r="KLQ408" s="440"/>
      <c r="KLR408" s="440"/>
      <c r="KLS408" s="440"/>
      <c r="KLT408" s="440"/>
      <c r="KLU408" s="440"/>
      <c r="KLV408" s="440"/>
      <c r="KLW408" s="440"/>
      <c r="KLX408" s="440"/>
      <c r="KLY408" s="440"/>
      <c r="KLZ408" s="440"/>
      <c r="KMA408" s="440"/>
      <c r="KMB408" s="440"/>
      <c r="KMC408" s="440"/>
      <c r="KMD408" s="440"/>
      <c r="KME408" s="440"/>
      <c r="KMF408" s="440"/>
      <c r="KMG408" s="440"/>
      <c r="KMH408" s="440"/>
      <c r="KMI408" s="440"/>
      <c r="KMJ408" s="440"/>
      <c r="KMK408" s="440"/>
      <c r="KML408" s="440"/>
      <c r="KMM408" s="440"/>
      <c r="KMN408" s="440"/>
      <c r="KMO408" s="440"/>
      <c r="KMP408" s="440"/>
      <c r="KMQ408" s="440"/>
      <c r="KMR408" s="440"/>
      <c r="KMS408" s="440"/>
      <c r="KMT408" s="440"/>
      <c r="KMU408" s="440"/>
      <c r="KMV408" s="440"/>
      <c r="KMW408" s="440"/>
      <c r="KMX408" s="440"/>
      <c r="KMY408" s="440"/>
      <c r="KMZ408" s="440"/>
      <c r="KNA408" s="440"/>
      <c r="KNB408" s="440"/>
      <c r="KNC408" s="440"/>
      <c r="KND408" s="440"/>
      <c r="KNE408" s="440"/>
      <c r="KNF408" s="440"/>
      <c r="KNG408" s="440"/>
      <c r="KNH408" s="440"/>
      <c r="KNI408" s="440"/>
      <c r="KNJ408" s="440"/>
      <c r="KNK408" s="440"/>
      <c r="KNL408" s="440"/>
      <c r="KNM408" s="440"/>
      <c r="KNN408" s="440"/>
      <c r="KNO408" s="440"/>
      <c r="KNP408" s="440"/>
      <c r="KNQ408" s="440"/>
      <c r="KNR408" s="440"/>
      <c r="KNS408" s="440"/>
      <c r="KNT408" s="440"/>
      <c r="KNU408" s="440"/>
      <c r="KNV408" s="440"/>
      <c r="KNW408" s="440"/>
      <c r="KNX408" s="440"/>
      <c r="KNY408" s="440"/>
      <c r="KNZ408" s="440"/>
      <c r="KOA408" s="440"/>
      <c r="KOB408" s="440"/>
      <c r="KOC408" s="440"/>
      <c r="KOD408" s="440"/>
      <c r="KOE408" s="440"/>
      <c r="KOF408" s="440"/>
      <c r="KOG408" s="440"/>
      <c r="KOH408" s="440"/>
      <c r="KOI408" s="440"/>
      <c r="KOJ408" s="440"/>
      <c r="KOK408" s="440"/>
      <c r="KOL408" s="440"/>
      <c r="KOM408" s="440"/>
      <c r="KON408" s="440"/>
      <c r="KOO408" s="440"/>
      <c r="KOP408" s="440"/>
      <c r="KOQ408" s="440"/>
      <c r="KOR408" s="440"/>
      <c r="KOS408" s="440"/>
      <c r="KOT408" s="440"/>
      <c r="KOU408" s="440"/>
      <c r="KOV408" s="440"/>
      <c r="KOW408" s="440"/>
      <c r="KOX408" s="440"/>
      <c r="KOY408" s="440"/>
      <c r="KOZ408" s="440"/>
      <c r="KPA408" s="440"/>
      <c r="KPB408" s="440"/>
      <c r="KPC408" s="440"/>
      <c r="KPD408" s="440"/>
      <c r="KPE408" s="440"/>
      <c r="KPF408" s="440"/>
      <c r="KPG408" s="440"/>
      <c r="KPH408" s="440"/>
      <c r="KPI408" s="440"/>
      <c r="KPJ408" s="440"/>
      <c r="KPK408" s="440"/>
      <c r="KPL408" s="440"/>
      <c r="KPM408" s="440"/>
      <c r="KPN408" s="440"/>
      <c r="KPO408" s="440"/>
      <c r="KPP408" s="440"/>
      <c r="KPQ408" s="440"/>
      <c r="KPR408" s="440"/>
      <c r="KPS408" s="440"/>
      <c r="KPT408" s="440"/>
      <c r="KPU408" s="440"/>
      <c r="KPV408" s="440"/>
      <c r="KPW408" s="440"/>
      <c r="KPX408" s="440"/>
      <c r="KPY408" s="440"/>
      <c r="KPZ408" s="440"/>
      <c r="KQA408" s="440"/>
      <c r="KQB408" s="440"/>
      <c r="KQC408" s="440"/>
      <c r="KQD408" s="440"/>
      <c r="KQE408" s="440"/>
      <c r="KQF408" s="440"/>
      <c r="KQG408" s="440"/>
      <c r="KQH408" s="440"/>
      <c r="KQI408" s="440"/>
      <c r="KQJ408" s="440"/>
      <c r="KQK408" s="440"/>
      <c r="KQL408" s="440"/>
      <c r="KQM408" s="440"/>
      <c r="KQN408" s="440"/>
      <c r="KQO408" s="440"/>
      <c r="KQP408" s="440"/>
      <c r="KQQ408" s="440"/>
      <c r="KQR408" s="440"/>
      <c r="KQS408" s="440"/>
      <c r="KQT408" s="440"/>
      <c r="KQU408" s="440"/>
      <c r="KQV408" s="440"/>
      <c r="KQW408" s="440"/>
      <c r="KQX408" s="440"/>
      <c r="KQY408" s="440"/>
      <c r="KQZ408" s="440"/>
      <c r="KRA408" s="440"/>
      <c r="KRB408" s="440"/>
      <c r="KRC408" s="440"/>
      <c r="KRD408" s="440"/>
      <c r="KRE408" s="440"/>
      <c r="KRF408" s="440"/>
      <c r="KRG408" s="440"/>
      <c r="KRH408" s="440"/>
      <c r="KRI408" s="440"/>
      <c r="KRJ408" s="440"/>
      <c r="KRK408" s="440"/>
      <c r="KRL408" s="440"/>
      <c r="KRM408" s="440"/>
      <c r="KRN408" s="440"/>
      <c r="KRO408" s="440"/>
      <c r="KRP408" s="440"/>
      <c r="KRQ408" s="440"/>
      <c r="KRR408" s="440"/>
      <c r="KRS408" s="440"/>
      <c r="KRT408" s="440"/>
      <c r="KRU408" s="440"/>
      <c r="KRV408" s="440"/>
      <c r="KRW408" s="440"/>
      <c r="KRX408" s="440"/>
      <c r="KRY408" s="440"/>
      <c r="KRZ408" s="440"/>
      <c r="KSA408" s="440"/>
      <c r="KSB408" s="440"/>
      <c r="KSC408" s="440"/>
      <c r="KSD408" s="440"/>
      <c r="KSE408" s="440"/>
      <c r="KSF408" s="440"/>
      <c r="KSG408" s="440"/>
      <c r="KSH408" s="440"/>
      <c r="KSI408" s="440"/>
      <c r="KSJ408" s="440"/>
      <c r="KSK408" s="440"/>
      <c r="KSL408" s="440"/>
      <c r="KSM408" s="440"/>
      <c r="KSN408" s="440"/>
      <c r="KSO408" s="440"/>
      <c r="KSP408" s="440"/>
      <c r="KSQ408" s="440"/>
      <c r="KSR408" s="440"/>
      <c r="KSS408" s="440"/>
      <c r="KST408" s="440"/>
      <c r="KSU408" s="440"/>
      <c r="KSV408" s="440"/>
      <c r="KSW408" s="440"/>
      <c r="KSX408" s="440"/>
      <c r="KSY408" s="440"/>
      <c r="KSZ408" s="440"/>
      <c r="KTA408" s="440"/>
      <c r="KTB408" s="440"/>
      <c r="KTC408" s="440"/>
      <c r="KTD408" s="440"/>
      <c r="KTE408" s="440"/>
      <c r="KTF408" s="440"/>
      <c r="KTG408" s="440"/>
      <c r="KTH408" s="440"/>
      <c r="KTI408" s="440"/>
      <c r="KTJ408" s="440"/>
      <c r="KTK408" s="440"/>
      <c r="KTL408" s="440"/>
      <c r="KTM408" s="440"/>
      <c r="KTN408" s="440"/>
      <c r="KTO408" s="440"/>
      <c r="KTP408" s="440"/>
      <c r="KTQ408" s="440"/>
      <c r="KTR408" s="440"/>
      <c r="KTS408" s="440"/>
      <c r="KTT408" s="440"/>
      <c r="KTU408" s="440"/>
      <c r="KTV408" s="440"/>
      <c r="KTW408" s="440"/>
      <c r="KTX408" s="440"/>
      <c r="KTY408" s="440"/>
      <c r="KTZ408" s="440"/>
      <c r="KUA408" s="440"/>
      <c r="KUB408" s="440"/>
      <c r="KUC408" s="440"/>
      <c r="KUD408" s="440"/>
      <c r="KUE408" s="440"/>
      <c r="KUF408" s="440"/>
      <c r="KUG408" s="440"/>
      <c r="KUH408" s="440"/>
      <c r="KUI408" s="440"/>
      <c r="KUJ408" s="440"/>
      <c r="KUK408" s="440"/>
      <c r="KUL408" s="440"/>
      <c r="KUM408" s="440"/>
      <c r="KUN408" s="440"/>
      <c r="KUO408" s="440"/>
      <c r="KUP408" s="440"/>
      <c r="KUQ408" s="440"/>
      <c r="KUR408" s="440"/>
      <c r="KUS408" s="440"/>
      <c r="KUT408" s="440"/>
      <c r="KUU408" s="440"/>
      <c r="KUV408" s="440"/>
      <c r="KUW408" s="440"/>
      <c r="KUX408" s="440"/>
      <c r="KUY408" s="440"/>
      <c r="KUZ408" s="440"/>
      <c r="KVA408" s="440"/>
      <c r="KVB408" s="440"/>
      <c r="KVC408" s="440"/>
      <c r="KVD408" s="440"/>
      <c r="KVE408" s="440"/>
      <c r="KVF408" s="440"/>
      <c r="KVG408" s="440"/>
      <c r="KVH408" s="440"/>
      <c r="KVI408" s="440"/>
      <c r="KVJ408" s="440"/>
      <c r="KVK408" s="440"/>
      <c r="KVL408" s="440"/>
      <c r="KVM408" s="440"/>
      <c r="KVN408" s="440"/>
      <c r="KVO408" s="440"/>
      <c r="KVP408" s="440"/>
      <c r="KVQ408" s="440"/>
      <c r="KVR408" s="440"/>
      <c r="KVS408" s="440"/>
      <c r="KVT408" s="440"/>
      <c r="KVU408" s="440"/>
      <c r="KVV408" s="440"/>
      <c r="KVW408" s="440"/>
      <c r="KVX408" s="440"/>
      <c r="KVY408" s="440"/>
      <c r="KVZ408" s="440"/>
      <c r="KWA408" s="440"/>
      <c r="KWB408" s="440"/>
      <c r="KWC408" s="440"/>
      <c r="KWD408" s="440"/>
      <c r="KWE408" s="440"/>
      <c r="KWF408" s="440"/>
      <c r="KWG408" s="440"/>
      <c r="KWH408" s="440"/>
      <c r="KWI408" s="440"/>
      <c r="KWJ408" s="440"/>
      <c r="KWK408" s="440"/>
      <c r="KWL408" s="440"/>
      <c r="KWM408" s="440"/>
      <c r="KWN408" s="440"/>
      <c r="KWO408" s="440"/>
      <c r="KWP408" s="440"/>
      <c r="KWQ408" s="440"/>
      <c r="KWR408" s="440"/>
      <c r="KWS408" s="440"/>
      <c r="KWT408" s="440"/>
      <c r="KWU408" s="440"/>
      <c r="KWV408" s="440"/>
      <c r="KWW408" s="440"/>
      <c r="KWX408" s="440"/>
      <c r="KWY408" s="440"/>
      <c r="KWZ408" s="440"/>
      <c r="KXA408" s="440"/>
      <c r="KXB408" s="440"/>
      <c r="KXC408" s="440"/>
      <c r="KXD408" s="440"/>
      <c r="KXE408" s="440"/>
      <c r="KXF408" s="440"/>
      <c r="KXG408" s="440"/>
      <c r="KXH408" s="440"/>
      <c r="KXI408" s="440"/>
      <c r="KXJ408" s="440"/>
      <c r="KXK408" s="440"/>
      <c r="KXL408" s="440"/>
      <c r="KXM408" s="440"/>
      <c r="KXN408" s="440"/>
      <c r="KXO408" s="440"/>
      <c r="KXP408" s="440"/>
      <c r="KXQ408" s="440"/>
      <c r="KXR408" s="440"/>
      <c r="KXS408" s="440"/>
      <c r="KXT408" s="440"/>
      <c r="KXU408" s="440"/>
      <c r="KXV408" s="440"/>
      <c r="KXW408" s="440"/>
      <c r="KXX408" s="440"/>
      <c r="KXY408" s="440"/>
      <c r="KXZ408" s="440"/>
      <c r="KYA408" s="440"/>
      <c r="KYB408" s="440"/>
      <c r="KYC408" s="440"/>
      <c r="KYD408" s="440"/>
      <c r="KYE408" s="440"/>
      <c r="KYF408" s="440"/>
      <c r="KYG408" s="440"/>
      <c r="KYH408" s="440"/>
      <c r="KYI408" s="440"/>
      <c r="KYJ408" s="440"/>
      <c r="KYK408" s="440"/>
      <c r="KYL408" s="440"/>
      <c r="KYM408" s="440"/>
      <c r="KYN408" s="440"/>
      <c r="KYO408" s="440"/>
      <c r="KYP408" s="440"/>
      <c r="KYQ408" s="440"/>
      <c r="KYR408" s="440"/>
      <c r="KYS408" s="440"/>
      <c r="KYT408" s="440"/>
      <c r="KYU408" s="440"/>
      <c r="KYV408" s="440"/>
      <c r="KYW408" s="440"/>
      <c r="KYX408" s="440"/>
      <c r="KYY408" s="440"/>
      <c r="KYZ408" s="440"/>
      <c r="KZA408" s="440"/>
      <c r="KZB408" s="440"/>
      <c r="KZC408" s="440"/>
      <c r="KZD408" s="440"/>
      <c r="KZE408" s="440"/>
      <c r="KZF408" s="440"/>
      <c r="KZG408" s="440"/>
      <c r="KZH408" s="440"/>
      <c r="KZI408" s="440"/>
      <c r="KZJ408" s="440"/>
      <c r="KZK408" s="440"/>
      <c r="KZL408" s="440"/>
      <c r="KZM408" s="440"/>
      <c r="KZN408" s="440"/>
      <c r="KZO408" s="440"/>
      <c r="KZP408" s="440"/>
      <c r="KZQ408" s="440"/>
      <c r="KZR408" s="440"/>
      <c r="KZS408" s="440"/>
      <c r="KZT408" s="440"/>
      <c r="KZU408" s="440"/>
      <c r="KZV408" s="440"/>
      <c r="KZW408" s="440"/>
      <c r="KZX408" s="440"/>
      <c r="KZY408" s="440"/>
      <c r="KZZ408" s="440"/>
      <c r="LAA408" s="440"/>
      <c r="LAB408" s="440"/>
      <c r="LAC408" s="440"/>
      <c r="LAD408" s="440"/>
      <c r="LAE408" s="440"/>
      <c r="LAF408" s="440"/>
      <c r="LAG408" s="440"/>
      <c r="LAH408" s="440"/>
      <c r="LAI408" s="440"/>
      <c r="LAJ408" s="440"/>
      <c r="LAK408" s="440"/>
      <c r="LAL408" s="440"/>
      <c r="LAM408" s="440"/>
      <c r="LAN408" s="440"/>
      <c r="LAO408" s="440"/>
      <c r="LAP408" s="440"/>
      <c r="LAQ408" s="440"/>
      <c r="LAR408" s="440"/>
      <c r="LAS408" s="440"/>
      <c r="LAT408" s="440"/>
      <c r="LAU408" s="440"/>
      <c r="LAV408" s="440"/>
      <c r="LAW408" s="440"/>
      <c r="LAX408" s="440"/>
      <c r="LAY408" s="440"/>
      <c r="LAZ408" s="440"/>
      <c r="LBA408" s="440"/>
      <c r="LBB408" s="440"/>
      <c r="LBC408" s="440"/>
      <c r="LBD408" s="440"/>
      <c r="LBE408" s="440"/>
      <c r="LBF408" s="440"/>
      <c r="LBG408" s="440"/>
      <c r="LBH408" s="440"/>
      <c r="LBI408" s="440"/>
      <c r="LBJ408" s="440"/>
      <c r="LBK408" s="440"/>
      <c r="LBL408" s="440"/>
      <c r="LBM408" s="440"/>
      <c r="LBN408" s="440"/>
      <c r="LBO408" s="440"/>
      <c r="LBP408" s="440"/>
      <c r="LBQ408" s="440"/>
      <c r="LBR408" s="440"/>
      <c r="LBS408" s="440"/>
      <c r="LBT408" s="440"/>
      <c r="LBU408" s="440"/>
      <c r="LBV408" s="440"/>
      <c r="LBW408" s="440"/>
      <c r="LBX408" s="440"/>
      <c r="LBY408" s="440"/>
      <c r="LBZ408" s="440"/>
      <c r="LCA408" s="440"/>
      <c r="LCB408" s="440"/>
      <c r="LCC408" s="440"/>
      <c r="LCD408" s="440"/>
      <c r="LCE408" s="440"/>
      <c r="LCF408" s="440"/>
      <c r="LCG408" s="440"/>
      <c r="LCH408" s="440"/>
      <c r="LCI408" s="440"/>
      <c r="LCJ408" s="440"/>
      <c r="LCK408" s="440"/>
      <c r="LCL408" s="440"/>
      <c r="LCM408" s="440"/>
      <c r="LCN408" s="440"/>
      <c r="LCO408" s="440"/>
      <c r="LCP408" s="440"/>
      <c r="LCQ408" s="440"/>
      <c r="LCR408" s="440"/>
      <c r="LCS408" s="440"/>
      <c r="LCT408" s="440"/>
      <c r="LCU408" s="440"/>
      <c r="LCV408" s="440"/>
      <c r="LCW408" s="440"/>
      <c r="LCX408" s="440"/>
      <c r="LCY408" s="440"/>
      <c r="LCZ408" s="440"/>
      <c r="LDA408" s="440"/>
      <c r="LDB408" s="440"/>
      <c r="LDC408" s="440"/>
      <c r="LDD408" s="440"/>
      <c r="LDE408" s="440"/>
      <c r="LDF408" s="440"/>
      <c r="LDG408" s="440"/>
      <c r="LDH408" s="440"/>
      <c r="LDI408" s="440"/>
      <c r="LDJ408" s="440"/>
      <c r="LDK408" s="440"/>
      <c r="LDL408" s="440"/>
      <c r="LDM408" s="440"/>
      <c r="LDN408" s="440"/>
      <c r="LDO408" s="440"/>
      <c r="LDP408" s="440"/>
      <c r="LDQ408" s="440"/>
      <c r="LDR408" s="440"/>
      <c r="LDS408" s="440"/>
      <c r="LDT408" s="440"/>
      <c r="LDU408" s="440"/>
      <c r="LDV408" s="440"/>
      <c r="LDW408" s="440"/>
      <c r="LDX408" s="440"/>
      <c r="LDY408" s="440"/>
      <c r="LDZ408" s="440"/>
      <c r="LEA408" s="440"/>
      <c r="LEB408" s="440"/>
      <c r="LEC408" s="440"/>
      <c r="LED408" s="440"/>
      <c r="LEE408" s="440"/>
      <c r="LEF408" s="440"/>
      <c r="LEG408" s="440"/>
      <c r="LEH408" s="440"/>
      <c r="LEI408" s="440"/>
      <c r="LEJ408" s="440"/>
      <c r="LEK408" s="440"/>
      <c r="LEL408" s="440"/>
      <c r="LEM408" s="440"/>
      <c r="LEN408" s="440"/>
      <c r="LEO408" s="440"/>
      <c r="LEP408" s="440"/>
      <c r="LEQ408" s="440"/>
      <c r="LER408" s="440"/>
      <c r="LES408" s="440"/>
      <c r="LET408" s="440"/>
      <c r="LEU408" s="440"/>
      <c r="LEV408" s="440"/>
      <c r="LEW408" s="440"/>
      <c r="LEX408" s="440"/>
      <c r="LEY408" s="440"/>
      <c r="LEZ408" s="440"/>
      <c r="LFA408" s="440"/>
      <c r="LFB408" s="440"/>
      <c r="LFC408" s="440"/>
      <c r="LFD408" s="440"/>
      <c r="LFE408" s="440"/>
      <c r="LFF408" s="440"/>
      <c r="LFG408" s="440"/>
      <c r="LFH408" s="440"/>
      <c r="LFI408" s="440"/>
      <c r="LFJ408" s="440"/>
      <c r="LFK408" s="440"/>
      <c r="LFL408" s="440"/>
      <c r="LFM408" s="440"/>
      <c r="LFN408" s="440"/>
      <c r="LFO408" s="440"/>
      <c r="LFP408" s="440"/>
      <c r="LFQ408" s="440"/>
      <c r="LFR408" s="440"/>
      <c r="LFS408" s="440"/>
      <c r="LFT408" s="440"/>
      <c r="LFU408" s="440"/>
      <c r="LFV408" s="440"/>
      <c r="LFW408" s="440"/>
      <c r="LFX408" s="440"/>
      <c r="LFY408" s="440"/>
      <c r="LFZ408" s="440"/>
      <c r="LGA408" s="440"/>
      <c r="LGB408" s="440"/>
      <c r="LGC408" s="440"/>
      <c r="LGD408" s="440"/>
      <c r="LGE408" s="440"/>
      <c r="LGF408" s="440"/>
      <c r="LGG408" s="440"/>
      <c r="LGH408" s="440"/>
      <c r="LGI408" s="440"/>
      <c r="LGJ408" s="440"/>
      <c r="LGK408" s="440"/>
      <c r="LGL408" s="440"/>
      <c r="LGM408" s="440"/>
      <c r="LGN408" s="440"/>
      <c r="LGO408" s="440"/>
      <c r="LGP408" s="440"/>
      <c r="LGQ408" s="440"/>
      <c r="LGR408" s="440"/>
      <c r="LGS408" s="440"/>
      <c r="LGT408" s="440"/>
      <c r="LGU408" s="440"/>
      <c r="LGV408" s="440"/>
      <c r="LGW408" s="440"/>
      <c r="LGX408" s="440"/>
      <c r="LGY408" s="440"/>
      <c r="LGZ408" s="440"/>
      <c r="LHA408" s="440"/>
      <c r="LHB408" s="440"/>
      <c r="LHC408" s="440"/>
      <c r="LHD408" s="440"/>
      <c r="LHE408" s="440"/>
      <c r="LHF408" s="440"/>
      <c r="LHG408" s="440"/>
      <c r="LHH408" s="440"/>
      <c r="LHI408" s="440"/>
      <c r="LHJ408" s="440"/>
      <c r="LHK408" s="440"/>
      <c r="LHL408" s="440"/>
      <c r="LHM408" s="440"/>
      <c r="LHN408" s="440"/>
      <c r="LHO408" s="440"/>
      <c r="LHP408" s="440"/>
      <c r="LHQ408" s="440"/>
      <c r="LHR408" s="440"/>
      <c r="LHS408" s="440"/>
      <c r="LHT408" s="440"/>
      <c r="LHU408" s="440"/>
      <c r="LHV408" s="440"/>
      <c r="LHW408" s="440"/>
      <c r="LHX408" s="440"/>
      <c r="LHY408" s="440"/>
      <c r="LHZ408" s="440"/>
      <c r="LIA408" s="440"/>
      <c r="LIB408" s="440"/>
      <c r="LIC408" s="440"/>
      <c r="LID408" s="440"/>
      <c r="LIE408" s="440"/>
      <c r="LIF408" s="440"/>
      <c r="LIG408" s="440"/>
      <c r="LIH408" s="440"/>
      <c r="LII408" s="440"/>
      <c r="LIJ408" s="440"/>
      <c r="LIK408" s="440"/>
      <c r="LIL408" s="440"/>
      <c r="LIM408" s="440"/>
      <c r="LIN408" s="440"/>
      <c r="LIO408" s="440"/>
      <c r="LIP408" s="440"/>
      <c r="LIQ408" s="440"/>
      <c r="LIR408" s="440"/>
      <c r="LIS408" s="440"/>
      <c r="LIT408" s="440"/>
      <c r="LIU408" s="440"/>
      <c r="LIV408" s="440"/>
      <c r="LIW408" s="440"/>
      <c r="LIX408" s="440"/>
      <c r="LIY408" s="440"/>
      <c r="LIZ408" s="440"/>
      <c r="LJA408" s="440"/>
      <c r="LJB408" s="440"/>
      <c r="LJC408" s="440"/>
      <c r="LJD408" s="440"/>
      <c r="LJE408" s="440"/>
      <c r="LJF408" s="440"/>
      <c r="LJG408" s="440"/>
      <c r="LJH408" s="440"/>
      <c r="LJI408" s="440"/>
      <c r="LJJ408" s="440"/>
      <c r="LJK408" s="440"/>
      <c r="LJL408" s="440"/>
      <c r="LJM408" s="440"/>
      <c r="LJN408" s="440"/>
      <c r="LJO408" s="440"/>
      <c r="LJP408" s="440"/>
      <c r="LJQ408" s="440"/>
      <c r="LJR408" s="440"/>
      <c r="LJS408" s="440"/>
      <c r="LJT408" s="440"/>
      <c r="LJU408" s="440"/>
      <c r="LJV408" s="440"/>
      <c r="LJW408" s="440"/>
      <c r="LJX408" s="440"/>
      <c r="LJY408" s="440"/>
      <c r="LJZ408" s="440"/>
      <c r="LKA408" s="440"/>
      <c r="LKB408" s="440"/>
      <c r="LKC408" s="440"/>
      <c r="LKD408" s="440"/>
      <c r="LKE408" s="440"/>
      <c r="LKF408" s="440"/>
      <c r="LKG408" s="440"/>
      <c r="LKH408" s="440"/>
      <c r="LKI408" s="440"/>
      <c r="LKJ408" s="440"/>
      <c r="LKK408" s="440"/>
      <c r="LKL408" s="440"/>
      <c r="LKM408" s="440"/>
      <c r="LKN408" s="440"/>
      <c r="LKO408" s="440"/>
      <c r="LKP408" s="440"/>
      <c r="LKQ408" s="440"/>
      <c r="LKR408" s="440"/>
      <c r="LKS408" s="440"/>
      <c r="LKT408" s="440"/>
      <c r="LKU408" s="440"/>
      <c r="LKV408" s="440"/>
      <c r="LKW408" s="440"/>
      <c r="LKX408" s="440"/>
      <c r="LKY408" s="440"/>
      <c r="LKZ408" s="440"/>
      <c r="LLA408" s="440"/>
      <c r="LLB408" s="440"/>
      <c r="LLC408" s="440"/>
      <c r="LLD408" s="440"/>
      <c r="LLE408" s="440"/>
      <c r="LLF408" s="440"/>
      <c r="LLG408" s="440"/>
      <c r="LLH408" s="440"/>
      <c r="LLI408" s="440"/>
      <c r="LLJ408" s="440"/>
      <c r="LLK408" s="440"/>
      <c r="LLL408" s="440"/>
      <c r="LLM408" s="440"/>
      <c r="LLN408" s="440"/>
      <c r="LLO408" s="440"/>
      <c r="LLP408" s="440"/>
      <c r="LLQ408" s="440"/>
      <c r="LLR408" s="440"/>
      <c r="LLS408" s="440"/>
      <c r="LLT408" s="440"/>
      <c r="LLU408" s="440"/>
      <c r="LLV408" s="440"/>
      <c r="LLW408" s="440"/>
      <c r="LLX408" s="440"/>
      <c r="LLY408" s="440"/>
      <c r="LLZ408" s="440"/>
      <c r="LMA408" s="440"/>
      <c r="LMB408" s="440"/>
      <c r="LMC408" s="440"/>
      <c r="LMD408" s="440"/>
      <c r="LME408" s="440"/>
      <c r="LMF408" s="440"/>
      <c r="LMG408" s="440"/>
      <c r="LMH408" s="440"/>
      <c r="LMI408" s="440"/>
      <c r="LMJ408" s="440"/>
      <c r="LMK408" s="440"/>
      <c r="LML408" s="440"/>
      <c r="LMM408" s="440"/>
      <c r="LMN408" s="440"/>
      <c r="LMO408" s="440"/>
      <c r="LMP408" s="440"/>
      <c r="LMQ408" s="440"/>
      <c r="LMR408" s="440"/>
      <c r="LMS408" s="440"/>
      <c r="LMT408" s="440"/>
      <c r="LMU408" s="440"/>
      <c r="LMV408" s="440"/>
      <c r="LMW408" s="440"/>
      <c r="LMX408" s="440"/>
      <c r="LMY408" s="440"/>
      <c r="LMZ408" s="440"/>
      <c r="LNA408" s="440"/>
      <c r="LNB408" s="440"/>
      <c r="LNC408" s="440"/>
      <c r="LND408" s="440"/>
      <c r="LNE408" s="440"/>
      <c r="LNF408" s="440"/>
      <c r="LNG408" s="440"/>
      <c r="LNH408" s="440"/>
      <c r="LNI408" s="440"/>
      <c r="LNJ408" s="440"/>
      <c r="LNK408" s="440"/>
      <c r="LNL408" s="440"/>
      <c r="LNM408" s="440"/>
      <c r="LNN408" s="440"/>
      <c r="LNO408" s="440"/>
      <c r="LNP408" s="440"/>
      <c r="LNQ408" s="440"/>
      <c r="LNR408" s="440"/>
      <c r="LNS408" s="440"/>
      <c r="LNT408" s="440"/>
      <c r="LNU408" s="440"/>
      <c r="LNV408" s="440"/>
      <c r="LNW408" s="440"/>
      <c r="LNX408" s="440"/>
      <c r="LNY408" s="440"/>
      <c r="LNZ408" s="440"/>
      <c r="LOA408" s="440"/>
      <c r="LOB408" s="440"/>
      <c r="LOC408" s="440"/>
      <c r="LOD408" s="440"/>
      <c r="LOE408" s="440"/>
      <c r="LOF408" s="440"/>
      <c r="LOG408" s="440"/>
      <c r="LOH408" s="440"/>
      <c r="LOI408" s="440"/>
      <c r="LOJ408" s="440"/>
      <c r="LOK408" s="440"/>
      <c r="LOL408" s="440"/>
      <c r="LOM408" s="440"/>
      <c r="LON408" s="440"/>
      <c r="LOO408" s="440"/>
      <c r="LOP408" s="440"/>
      <c r="LOQ408" s="440"/>
      <c r="LOR408" s="440"/>
      <c r="LOS408" s="440"/>
      <c r="LOT408" s="440"/>
      <c r="LOU408" s="440"/>
      <c r="LOV408" s="440"/>
      <c r="LOW408" s="440"/>
      <c r="LOX408" s="440"/>
      <c r="LOY408" s="440"/>
      <c r="LOZ408" s="440"/>
      <c r="LPA408" s="440"/>
      <c r="LPB408" s="440"/>
      <c r="LPC408" s="440"/>
      <c r="LPD408" s="440"/>
      <c r="LPE408" s="440"/>
      <c r="LPF408" s="440"/>
      <c r="LPG408" s="440"/>
      <c r="LPH408" s="440"/>
      <c r="LPI408" s="440"/>
      <c r="LPJ408" s="440"/>
      <c r="LPK408" s="440"/>
      <c r="LPL408" s="440"/>
      <c r="LPM408" s="440"/>
      <c r="LPN408" s="440"/>
      <c r="LPO408" s="440"/>
      <c r="LPP408" s="440"/>
      <c r="LPQ408" s="440"/>
      <c r="LPR408" s="440"/>
      <c r="LPS408" s="440"/>
      <c r="LPT408" s="440"/>
      <c r="LPU408" s="440"/>
      <c r="LPV408" s="440"/>
      <c r="LPW408" s="440"/>
      <c r="LPX408" s="440"/>
      <c r="LPY408" s="440"/>
      <c r="LPZ408" s="440"/>
      <c r="LQA408" s="440"/>
      <c r="LQB408" s="440"/>
      <c r="LQC408" s="440"/>
      <c r="LQD408" s="440"/>
      <c r="LQE408" s="440"/>
      <c r="LQF408" s="440"/>
      <c r="LQG408" s="440"/>
      <c r="LQH408" s="440"/>
      <c r="LQI408" s="440"/>
      <c r="LQJ408" s="440"/>
      <c r="LQK408" s="440"/>
      <c r="LQL408" s="440"/>
      <c r="LQM408" s="440"/>
      <c r="LQN408" s="440"/>
      <c r="LQO408" s="440"/>
      <c r="LQP408" s="440"/>
      <c r="LQQ408" s="440"/>
      <c r="LQR408" s="440"/>
      <c r="LQS408" s="440"/>
      <c r="LQT408" s="440"/>
      <c r="LQU408" s="440"/>
      <c r="LQV408" s="440"/>
      <c r="LQW408" s="440"/>
      <c r="LQX408" s="440"/>
      <c r="LQY408" s="440"/>
      <c r="LQZ408" s="440"/>
      <c r="LRA408" s="440"/>
      <c r="LRB408" s="440"/>
      <c r="LRC408" s="440"/>
      <c r="LRD408" s="440"/>
      <c r="LRE408" s="440"/>
      <c r="LRF408" s="440"/>
      <c r="LRG408" s="440"/>
      <c r="LRH408" s="440"/>
      <c r="LRI408" s="440"/>
      <c r="LRJ408" s="440"/>
      <c r="LRK408" s="440"/>
      <c r="LRL408" s="440"/>
      <c r="LRM408" s="440"/>
      <c r="LRN408" s="440"/>
      <c r="LRO408" s="440"/>
      <c r="LRP408" s="440"/>
      <c r="LRQ408" s="440"/>
      <c r="LRR408" s="440"/>
      <c r="LRS408" s="440"/>
      <c r="LRT408" s="440"/>
      <c r="LRU408" s="440"/>
      <c r="LRV408" s="440"/>
      <c r="LRW408" s="440"/>
      <c r="LRX408" s="440"/>
      <c r="LRY408" s="440"/>
      <c r="LRZ408" s="440"/>
      <c r="LSA408" s="440"/>
      <c r="LSB408" s="440"/>
      <c r="LSC408" s="440"/>
      <c r="LSD408" s="440"/>
      <c r="LSE408" s="440"/>
      <c r="LSF408" s="440"/>
      <c r="LSG408" s="440"/>
      <c r="LSH408" s="440"/>
      <c r="LSI408" s="440"/>
      <c r="LSJ408" s="440"/>
      <c r="LSK408" s="440"/>
      <c r="LSL408" s="440"/>
      <c r="LSM408" s="440"/>
      <c r="LSN408" s="440"/>
      <c r="LSO408" s="440"/>
      <c r="LSP408" s="440"/>
      <c r="LSQ408" s="440"/>
      <c r="LSR408" s="440"/>
      <c r="LSS408" s="440"/>
      <c r="LST408" s="440"/>
      <c r="LSU408" s="440"/>
      <c r="LSV408" s="440"/>
      <c r="LSW408" s="440"/>
      <c r="LSX408" s="440"/>
      <c r="LSY408" s="440"/>
      <c r="LSZ408" s="440"/>
      <c r="LTA408" s="440"/>
      <c r="LTB408" s="440"/>
      <c r="LTC408" s="440"/>
      <c r="LTD408" s="440"/>
      <c r="LTE408" s="440"/>
      <c r="LTF408" s="440"/>
      <c r="LTG408" s="440"/>
      <c r="LTH408" s="440"/>
      <c r="LTI408" s="440"/>
      <c r="LTJ408" s="440"/>
      <c r="LTK408" s="440"/>
      <c r="LTL408" s="440"/>
      <c r="LTM408" s="440"/>
      <c r="LTN408" s="440"/>
      <c r="LTO408" s="440"/>
      <c r="LTP408" s="440"/>
      <c r="LTQ408" s="440"/>
      <c r="LTR408" s="440"/>
      <c r="LTS408" s="440"/>
      <c r="LTT408" s="440"/>
      <c r="LTU408" s="440"/>
      <c r="LTV408" s="440"/>
      <c r="LTW408" s="440"/>
      <c r="LTX408" s="440"/>
      <c r="LTY408" s="440"/>
      <c r="LTZ408" s="440"/>
      <c r="LUA408" s="440"/>
      <c r="LUB408" s="440"/>
      <c r="LUC408" s="440"/>
      <c r="LUD408" s="440"/>
      <c r="LUE408" s="440"/>
      <c r="LUF408" s="440"/>
      <c r="LUG408" s="440"/>
      <c r="LUH408" s="440"/>
      <c r="LUI408" s="440"/>
      <c r="LUJ408" s="440"/>
      <c r="LUK408" s="440"/>
      <c r="LUL408" s="440"/>
      <c r="LUM408" s="440"/>
      <c r="LUN408" s="440"/>
      <c r="LUO408" s="440"/>
      <c r="LUP408" s="440"/>
      <c r="LUQ408" s="440"/>
      <c r="LUR408" s="440"/>
      <c r="LUS408" s="440"/>
      <c r="LUT408" s="440"/>
      <c r="LUU408" s="440"/>
      <c r="LUV408" s="440"/>
      <c r="LUW408" s="440"/>
      <c r="LUX408" s="440"/>
      <c r="LUY408" s="440"/>
      <c r="LUZ408" s="440"/>
      <c r="LVA408" s="440"/>
      <c r="LVB408" s="440"/>
      <c r="LVC408" s="440"/>
      <c r="LVD408" s="440"/>
      <c r="LVE408" s="440"/>
      <c r="LVF408" s="440"/>
      <c r="LVG408" s="440"/>
      <c r="LVH408" s="440"/>
      <c r="LVI408" s="440"/>
      <c r="LVJ408" s="440"/>
      <c r="LVK408" s="440"/>
      <c r="LVL408" s="440"/>
      <c r="LVM408" s="440"/>
      <c r="LVN408" s="440"/>
      <c r="LVO408" s="440"/>
      <c r="LVP408" s="440"/>
      <c r="LVQ408" s="440"/>
      <c r="LVR408" s="440"/>
      <c r="LVS408" s="440"/>
      <c r="LVT408" s="440"/>
      <c r="LVU408" s="440"/>
      <c r="LVV408" s="440"/>
      <c r="LVW408" s="440"/>
      <c r="LVX408" s="440"/>
      <c r="LVY408" s="440"/>
      <c r="LVZ408" s="440"/>
      <c r="LWA408" s="440"/>
      <c r="LWB408" s="440"/>
      <c r="LWC408" s="440"/>
      <c r="LWD408" s="440"/>
      <c r="LWE408" s="440"/>
      <c r="LWF408" s="440"/>
      <c r="LWG408" s="440"/>
      <c r="LWH408" s="440"/>
      <c r="LWI408" s="440"/>
      <c r="LWJ408" s="440"/>
      <c r="LWK408" s="440"/>
      <c r="LWL408" s="440"/>
      <c r="LWM408" s="440"/>
      <c r="LWN408" s="440"/>
      <c r="LWO408" s="440"/>
      <c r="LWP408" s="440"/>
      <c r="LWQ408" s="440"/>
      <c r="LWR408" s="440"/>
      <c r="LWS408" s="440"/>
      <c r="LWT408" s="440"/>
      <c r="LWU408" s="440"/>
      <c r="LWV408" s="440"/>
      <c r="LWW408" s="440"/>
      <c r="LWX408" s="440"/>
      <c r="LWY408" s="440"/>
      <c r="LWZ408" s="440"/>
      <c r="LXA408" s="440"/>
      <c r="LXB408" s="440"/>
      <c r="LXC408" s="440"/>
      <c r="LXD408" s="440"/>
      <c r="LXE408" s="440"/>
      <c r="LXF408" s="440"/>
      <c r="LXG408" s="440"/>
      <c r="LXH408" s="440"/>
      <c r="LXI408" s="440"/>
      <c r="LXJ408" s="440"/>
      <c r="LXK408" s="440"/>
      <c r="LXL408" s="440"/>
      <c r="LXM408" s="440"/>
      <c r="LXN408" s="440"/>
      <c r="LXO408" s="440"/>
      <c r="LXP408" s="440"/>
      <c r="LXQ408" s="440"/>
      <c r="LXR408" s="440"/>
      <c r="LXS408" s="440"/>
      <c r="LXT408" s="440"/>
      <c r="LXU408" s="440"/>
      <c r="LXV408" s="440"/>
      <c r="LXW408" s="440"/>
      <c r="LXX408" s="440"/>
      <c r="LXY408" s="440"/>
      <c r="LXZ408" s="440"/>
      <c r="LYA408" s="440"/>
      <c r="LYB408" s="440"/>
      <c r="LYC408" s="440"/>
      <c r="LYD408" s="440"/>
      <c r="LYE408" s="440"/>
      <c r="LYF408" s="440"/>
      <c r="LYG408" s="440"/>
      <c r="LYH408" s="440"/>
      <c r="LYI408" s="440"/>
      <c r="LYJ408" s="440"/>
      <c r="LYK408" s="440"/>
      <c r="LYL408" s="440"/>
      <c r="LYM408" s="440"/>
      <c r="LYN408" s="440"/>
      <c r="LYO408" s="440"/>
      <c r="LYP408" s="440"/>
      <c r="LYQ408" s="440"/>
      <c r="LYR408" s="440"/>
      <c r="LYS408" s="440"/>
      <c r="LYT408" s="440"/>
      <c r="LYU408" s="440"/>
      <c r="LYV408" s="440"/>
      <c r="LYW408" s="440"/>
      <c r="LYX408" s="440"/>
      <c r="LYY408" s="440"/>
      <c r="LYZ408" s="440"/>
      <c r="LZA408" s="440"/>
      <c r="LZB408" s="440"/>
      <c r="LZC408" s="440"/>
      <c r="LZD408" s="440"/>
      <c r="LZE408" s="440"/>
      <c r="LZF408" s="440"/>
      <c r="LZG408" s="440"/>
      <c r="LZH408" s="440"/>
      <c r="LZI408" s="440"/>
      <c r="LZJ408" s="440"/>
      <c r="LZK408" s="440"/>
      <c r="LZL408" s="440"/>
      <c r="LZM408" s="440"/>
      <c r="LZN408" s="440"/>
      <c r="LZO408" s="440"/>
      <c r="LZP408" s="440"/>
      <c r="LZQ408" s="440"/>
      <c r="LZR408" s="440"/>
      <c r="LZS408" s="440"/>
      <c r="LZT408" s="440"/>
      <c r="LZU408" s="440"/>
      <c r="LZV408" s="440"/>
      <c r="LZW408" s="440"/>
      <c r="LZX408" s="440"/>
      <c r="LZY408" s="440"/>
      <c r="LZZ408" s="440"/>
      <c r="MAA408" s="440"/>
      <c r="MAB408" s="440"/>
      <c r="MAC408" s="440"/>
      <c r="MAD408" s="440"/>
      <c r="MAE408" s="440"/>
      <c r="MAF408" s="440"/>
      <c r="MAG408" s="440"/>
      <c r="MAH408" s="440"/>
      <c r="MAI408" s="440"/>
      <c r="MAJ408" s="440"/>
      <c r="MAK408" s="440"/>
      <c r="MAL408" s="440"/>
      <c r="MAM408" s="440"/>
      <c r="MAN408" s="440"/>
      <c r="MAO408" s="440"/>
      <c r="MAP408" s="440"/>
      <c r="MAQ408" s="440"/>
      <c r="MAR408" s="440"/>
      <c r="MAS408" s="440"/>
      <c r="MAT408" s="440"/>
      <c r="MAU408" s="440"/>
      <c r="MAV408" s="440"/>
      <c r="MAW408" s="440"/>
      <c r="MAX408" s="440"/>
      <c r="MAY408" s="440"/>
      <c r="MAZ408" s="440"/>
      <c r="MBA408" s="440"/>
      <c r="MBB408" s="440"/>
      <c r="MBC408" s="440"/>
      <c r="MBD408" s="440"/>
      <c r="MBE408" s="440"/>
      <c r="MBF408" s="440"/>
      <c r="MBG408" s="440"/>
      <c r="MBH408" s="440"/>
      <c r="MBI408" s="440"/>
      <c r="MBJ408" s="440"/>
      <c r="MBK408" s="440"/>
      <c r="MBL408" s="440"/>
      <c r="MBM408" s="440"/>
      <c r="MBN408" s="440"/>
      <c r="MBO408" s="440"/>
      <c r="MBP408" s="440"/>
      <c r="MBQ408" s="440"/>
      <c r="MBR408" s="440"/>
      <c r="MBS408" s="440"/>
      <c r="MBT408" s="440"/>
      <c r="MBU408" s="440"/>
      <c r="MBV408" s="440"/>
      <c r="MBW408" s="440"/>
      <c r="MBX408" s="440"/>
      <c r="MBY408" s="440"/>
      <c r="MBZ408" s="440"/>
      <c r="MCA408" s="440"/>
      <c r="MCB408" s="440"/>
      <c r="MCC408" s="440"/>
      <c r="MCD408" s="440"/>
      <c r="MCE408" s="440"/>
      <c r="MCF408" s="440"/>
      <c r="MCG408" s="440"/>
      <c r="MCH408" s="440"/>
      <c r="MCI408" s="440"/>
      <c r="MCJ408" s="440"/>
      <c r="MCK408" s="440"/>
      <c r="MCL408" s="440"/>
      <c r="MCM408" s="440"/>
      <c r="MCN408" s="440"/>
      <c r="MCO408" s="440"/>
      <c r="MCP408" s="440"/>
      <c r="MCQ408" s="440"/>
      <c r="MCR408" s="440"/>
      <c r="MCS408" s="440"/>
      <c r="MCT408" s="440"/>
      <c r="MCU408" s="440"/>
      <c r="MCV408" s="440"/>
      <c r="MCW408" s="440"/>
      <c r="MCX408" s="440"/>
      <c r="MCY408" s="440"/>
      <c r="MCZ408" s="440"/>
      <c r="MDA408" s="440"/>
      <c r="MDB408" s="440"/>
      <c r="MDC408" s="440"/>
      <c r="MDD408" s="440"/>
      <c r="MDE408" s="440"/>
      <c r="MDF408" s="440"/>
      <c r="MDG408" s="440"/>
      <c r="MDH408" s="440"/>
      <c r="MDI408" s="440"/>
      <c r="MDJ408" s="440"/>
      <c r="MDK408" s="440"/>
      <c r="MDL408" s="440"/>
      <c r="MDM408" s="440"/>
      <c r="MDN408" s="440"/>
      <c r="MDO408" s="440"/>
      <c r="MDP408" s="440"/>
      <c r="MDQ408" s="440"/>
      <c r="MDR408" s="440"/>
      <c r="MDS408" s="440"/>
      <c r="MDT408" s="440"/>
      <c r="MDU408" s="440"/>
      <c r="MDV408" s="440"/>
      <c r="MDW408" s="440"/>
      <c r="MDX408" s="440"/>
      <c r="MDY408" s="440"/>
      <c r="MDZ408" s="440"/>
      <c r="MEA408" s="440"/>
      <c r="MEB408" s="440"/>
      <c r="MEC408" s="440"/>
      <c r="MED408" s="440"/>
      <c r="MEE408" s="440"/>
      <c r="MEF408" s="440"/>
      <c r="MEG408" s="440"/>
      <c r="MEH408" s="440"/>
      <c r="MEI408" s="440"/>
      <c r="MEJ408" s="440"/>
      <c r="MEK408" s="440"/>
      <c r="MEL408" s="440"/>
      <c r="MEM408" s="440"/>
      <c r="MEN408" s="440"/>
      <c r="MEO408" s="440"/>
      <c r="MEP408" s="440"/>
      <c r="MEQ408" s="440"/>
      <c r="MER408" s="440"/>
      <c r="MES408" s="440"/>
      <c r="MET408" s="440"/>
      <c r="MEU408" s="440"/>
      <c r="MEV408" s="440"/>
      <c r="MEW408" s="440"/>
      <c r="MEX408" s="440"/>
      <c r="MEY408" s="440"/>
      <c r="MEZ408" s="440"/>
      <c r="MFA408" s="440"/>
      <c r="MFB408" s="440"/>
      <c r="MFC408" s="440"/>
      <c r="MFD408" s="440"/>
      <c r="MFE408" s="440"/>
      <c r="MFF408" s="440"/>
      <c r="MFG408" s="440"/>
      <c r="MFH408" s="440"/>
      <c r="MFI408" s="440"/>
      <c r="MFJ408" s="440"/>
      <c r="MFK408" s="440"/>
      <c r="MFL408" s="440"/>
      <c r="MFM408" s="440"/>
      <c r="MFN408" s="440"/>
      <c r="MFO408" s="440"/>
      <c r="MFP408" s="440"/>
      <c r="MFQ408" s="440"/>
      <c r="MFR408" s="440"/>
      <c r="MFS408" s="440"/>
      <c r="MFT408" s="440"/>
      <c r="MFU408" s="440"/>
      <c r="MFV408" s="440"/>
      <c r="MFW408" s="440"/>
      <c r="MFX408" s="440"/>
      <c r="MFY408" s="440"/>
      <c r="MFZ408" s="440"/>
      <c r="MGA408" s="440"/>
      <c r="MGB408" s="440"/>
      <c r="MGC408" s="440"/>
      <c r="MGD408" s="440"/>
      <c r="MGE408" s="440"/>
      <c r="MGF408" s="440"/>
      <c r="MGG408" s="440"/>
      <c r="MGH408" s="440"/>
      <c r="MGI408" s="440"/>
      <c r="MGJ408" s="440"/>
      <c r="MGK408" s="440"/>
      <c r="MGL408" s="440"/>
      <c r="MGM408" s="440"/>
      <c r="MGN408" s="440"/>
      <c r="MGO408" s="440"/>
      <c r="MGP408" s="440"/>
      <c r="MGQ408" s="440"/>
      <c r="MGR408" s="440"/>
      <c r="MGS408" s="440"/>
      <c r="MGT408" s="440"/>
      <c r="MGU408" s="440"/>
      <c r="MGV408" s="440"/>
      <c r="MGW408" s="440"/>
      <c r="MGX408" s="440"/>
      <c r="MGY408" s="440"/>
      <c r="MGZ408" s="440"/>
      <c r="MHA408" s="440"/>
      <c r="MHB408" s="440"/>
      <c r="MHC408" s="440"/>
      <c r="MHD408" s="440"/>
      <c r="MHE408" s="440"/>
      <c r="MHF408" s="440"/>
      <c r="MHG408" s="440"/>
      <c r="MHH408" s="440"/>
      <c r="MHI408" s="440"/>
      <c r="MHJ408" s="440"/>
      <c r="MHK408" s="440"/>
      <c r="MHL408" s="440"/>
      <c r="MHM408" s="440"/>
      <c r="MHN408" s="440"/>
      <c r="MHO408" s="440"/>
      <c r="MHP408" s="440"/>
      <c r="MHQ408" s="440"/>
      <c r="MHR408" s="440"/>
      <c r="MHS408" s="440"/>
      <c r="MHT408" s="440"/>
      <c r="MHU408" s="440"/>
      <c r="MHV408" s="440"/>
      <c r="MHW408" s="440"/>
      <c r="MHX408" s="440"/>
      <c r="MHY408" s="440"/>
      <c r="MHZ408" s="440"/>
      <c r="MIA408" s="440"/>
      <c r="MIB408" s="440"/>
      <c r="MIC408" s="440"/>
      <c r="MID408" s="440"/>
      <c r="MIE408" s="440"/>
      <c r="MIF408" s="440"/>
      <c r="MIG408" s="440"/>
      <c r="MIH408" s="440"/>
      <c r="MII408" s="440"/>
      <c r="MIJ408" s="440"/>
      <c r="MIK408" s="440"/>
      <c r="MIL408" s="440"/>
      <c r="MIM408" s="440"/>
      <c r="MIN408" s="440"/>
      <c r="MIO408" s="440"/>
      <c r="MIP408" s="440"/>
      <c r="MIQ408" s="440"/>
      <c r="MIR408" s="440"/>
      <c r="MIS408" s="440"/>
      <c r="MIT408" s="440"/>
      <c r="MIU408" s="440"/>
      <c r="MIV408" s="440"/>
      <c r="MIW408" s="440"/>
      <c r="MIX408" s="440"/>
      <c r="MIY408" s="440"/>
      <c r="MIZ408" s="440"/>
      <c r="MJA408" s="440"/>
      <c r="MJB408" s="440"/>
      <c r="MJC408" s="440"/>
      <c r="MJD408" s="440"/>
      <c r="MJE408" s="440"/>
      <c r="MJF408" s="440"/>
      <c r="MJG408" s="440"/>
      <c r="MJH408" s="440"/>
      <c r="MJI408" s="440"/>
      <c r="MJJ408" s="440"/>
      <c r="MJK408" s="440"/>
      <c r="MJL408" s="440"/>
      <c r="MJM408" s="440"/>
      <c r="MJN408" s="440"/>
      <c r="MJO408" s="440"/>
      <c r="MJP408" s="440"/>
      <c r="MJQ408" s="440"/>
      <c r="MJR408" s="440"/>
      <c r="MJS408" s="440"/>
      <c r="MJT408" s="440"/>
      <c r="MJU408" s="440"/>
      <c r="MJV408" s="440"/>
      <c r="MJW408" s="440"/>
      <c r="MJX408" s="440"/>
      <c r="MJY408" s="440"/>
      <c r="MJZ408" s="440"/>
      <c r="MKA408" s="440"/>
      <c r="MKB408" s="440"/>
      <c r="MKC408" s="440"/>
      <c r="MKD408" s="440"/>
      <c r="MKE408" s="440"/>
      <c r="MKF408" s="440"/>
      <c r="MKG408" s="440"/>
      <c r="MKH408" s="440"/>
      <c r="MKI408" s="440"/>
      <c r="MKJ408" s="440"/>
      <c r="MKK408" s="440"/>
      <c r="MKL408" s="440"/>
      <c r="MKM408" s="440"/>
      <c r="MKN408" s="440"/>
      <c r="MKO408" s="440"/>
      <c r="MKP408" s="440"/>
      <c r="MKQ408" s="440"/>
      <c r="MKR408" s="440"/>
      <c r="MKS408" s="440"/>
      <c r="MKT408" s="440"/>
      <c r="MKU408" s="440"/>
      <c r="MKV408" s="440"/>
      <c r="MKW408" s="440"/>
      <c r="MKX408" s="440"/>
      <c r="MKY408" s="440"/>
      <c r="MKZ408" s="440"/>
      <c r="MLA408" s="440"/>
      <c r="MLB408" s="440"/>
      <c r="MLC408" s="440"/>
      <c r="MLD408" s="440"/>
      <c r="MLE408" s="440"/>
      <c r="MLF408" s="440"/>
      <c r="MLG408" s="440"/>
      <c r="MLH408" s="440"/>
      <c r="MLI408" s="440"/>
      <c r="MLJ408" s="440"/>
      <c r="MLK408" s="440"/>
      <c r="MLL408" s="440"/>
      <c r="MLM408" s="440"/>
      <c r="MLN408" s="440"/>
      <c r="MLO408" s="440"/>
      <c r="MLP408" s="440"/>
      <c r="MLQ408" s="440"/>
      <c r="MLR408" s="440"/>
      <c r="MLS408" s="440"/>
      <c r="MLT408" s="440"/>
      <c r="MLU408" s="440"/>
      <c r="MLV408" s="440"/>
      <c r="MLW408" s="440"/>
      <c r="MLX408" s="440"/>
      <c r="MLY408" s="440"/>
      <c r="MLZ408" s="440"/>
      <c r="MMA408" s="440"/>
      <c r="MMB408" s="440"/>
      <c r="MMC408" s="440"/>
      <c r="MMD408" s="440"/>
      <c r="MME408" s="440"/>
      <c r="MMF408" s="440"/>
      <c r="MMG408" s="440"/>
      <c r="MMH408" s="440"/>
      <c r="MMI408" s="440"/>
      <c r="MMJ408" s="440"/>
      <c r="MMK408" s="440"/>
      <c r="MML408" s="440"/>
      <c r="MMM408" s="440"/>
      <c r="MMN408" s="440"/>
      <c r="MMO408" s="440"/>
      <c r="MMP408" s="440"/>
      <c r="MMQ408" s="440"/>
      <c r="MMR408" s="440"/>
      <c r="MMS408" s="440"/>
      <c r="MMT408" s="440"/>
      <c r="MMU408" s="440"/>
      <c r="MMV408" s="440"/>
      <c r="MMW408" s="440"/>
      <c r="MMX408" s="440"/>
      <c r="MMY408" s="440"/>
      <c r="MMZ408" s="440"/>
      <c r="MNA408" s="440"/>
      <c r="MNB408" s="440"/>
      <c r="MNC408" s="440"/>
      <c r="MND408" s="440"/>
      <c r="MNE408" s="440"/>
      <c r="MNF408" s="440"/>
      <c r="MNG408" s="440"/>
      <c r="MNH408" s="440"/>
      <c r="MNI408" s="440"/>
      <c r="MNJ408" s="440"/>
      <c r="MNK408" s="440"/>
      <c r="MNL408" s="440"/>
      <c r="MNM408" s="440"/>
      <c r="MNN408" s="440"/>
      <c r="MNO408" s="440"/>
      <c r="MNP408" s="440"/>
      <c r="MNQ408" s="440"/>
      <c r="MNR408" s="440"/>
      <c r="MNS408" s="440"/>
      <c r="MNT408" s="440"/>
      <c r="MNU408" s="440"/>
      <c r="MNV408" s="440"/>
      <c r="MNW408" s="440"/>
      <c r="MNX408" s="440"/>
      <c r="MNY408" s="440"/>
      <c r="MNZ408" s="440"/>
      <c r="MOA408" s="440"/>
      <c r="MOB408" s="440"/>
      <c r="MOC408" s="440"/>
      <c r="MOD408" s="440"/>
      <c r="MOE408" s="440"/>
      <c r="MOF408" s="440"/>
      <c r="MOG408" s="440"/>
      <c r="MOH408" s="440"/>
      <c r="MOI408" s="440"/>
      <c r="MOJ408" s="440"/>
      <c r="MOK408" s="440"/>
      <c r="MOL408" s="440"/>
      <c r="MOM408" s="440"/>
      <c r="MON408" s="440"/>
      <c r="MOO408" s="440"/>
      <c r="MOP408" s="440"/>
      <c r="MOQ408" s="440"/>
      <c r="MOR408" s="440"/>
      <c r="MOS408" s="440"/>
      <c r="MOT408" s="440"/>
      <c r="MOU408" s="440"/>
      <c r="MOV408" s="440"/>
      <c r="MOW408" s="440"/>
      <c r="MOX408" s="440"/>
      <c r="MOY408" s="440"/>
      <c r="MOZ408" s="440"/>
      <c r="MPA408" s="440"/>
      <c r="MPB408" s="440"/>
      <c r="MPC408" s="440"/>
      <c r="MPD408" s="440"/>
      <c r="MPE408" s="440"/>
      <c r="MPF408" s="440"/>
      <c r="MPG408" s="440"/>
      <c r="MPH408" s="440"/>
      <c r="MPI408" s="440"/>
      <c r="MPJ408" s="440"/>
      <c r="MPK408" s="440"/>
      <c r="MPL408" s="440"/>
      <c r="MPM408" s="440"/>
      <c r="MPN408" s="440"/>
      <c r="MPO408" s="440"/>
      <c r="MPP408" s="440"/>
      <c r="MPQ408" s="440"/>
      <c r="MPR408" s="440"/>
      <c r="MPS408" s="440"/>
      <c r="MPT408" s="440"/>
      <c r="MPU408" s="440"/>
      <c r="MPV408" s="440"/>
      <c r="MPW408" s="440"/>
      <c r="MPX408" s="440"/>
      <c r="MPY408" s="440"/>
      <c r="MPZ408" s="440"/>
      <c r="MQA408" s="440"/>
      <c r="MQB408" s="440"/>
      <c r="MQC408" s="440"/>
      <c r="MQD408" s="440"/>
      <c r="MQE408" s="440"/>
      <c r="MQF408" s="440"/>
      <c r="MQG408" s="440"/>
      <c r="MQH408" s="440"/>
      <c r="MQI408" s="440"/>
      <c r="MQJ408" s="440"/>
      <c r="MQK408" s="440"/>
      <c r="MQL408" s="440"/>
      <c r="MQM408" s="440"/>
      <c r="MQN408" s="440"/>
      <c r="MQO408" s="440"/>
      <c r="MQP408" s="440"/>
      <c r="MQQ408" s="440"/>
      <c r="MQR408" s="440"/>
      <c r="MQS408" s="440"/>
      <c r="MQT408" s="440"/>
      <c r="MQU408" s="440"/>
      <c r="MQV408" s="440"/>
      <c r="MQW408" s="440"/>
      <c r="MQX408" s="440"/>
      <c r="MQY408" s="440"/>
      <c r="MQZ408" s="440"/>
      <c r="MRA408" s="440"/>
      <c r="MRB408" s="440"/>
      <c r="MRC408" s="440"/>
      <c r="MRD408" s="440"/>
      <c r="MRE408" s="440"/>
      <c r="MRF408" s="440"/>
      <c r="MRG408" s="440"/>
      <c r="MRH408" s="440"/>
      <c r="MRI408" s="440"/>
      <c r="MRJ408" s="440"/>
      <c r="MRK408" s="440"/>
      <c r="MRL408" s="440"/>
      <c r="MRM408" s="440"/>
      <c r="MRN408" s="440"/>
      <c r="MRO408" s="440"/>
      <c r="MRP408" s="440"/>
      <c r="MRQ408" s="440"/>
      <c r="MRR408" s="440"/>
      <c r="MRS408" s="440"/>
      <c r="MRT408" s="440"/>
      <c r="MRU408" s="440"/>
      <c r="MRV408" s="440"/>
      <c r="MRW408" s="440"/>
      <c r="MRX408" s="440"/>
      <c r="MRY408" s="440"/>
      <c r="MRZ408" s="440"/>
      <c r="MSA408" s="440"/>
      <c r="MSB408" s="440"/>
      <c r="MSC408" s="440"/>
      <c r="MSD408" s="440"/>
      <c r="MSE408" s="440"/>
      <c r="MSF408" s="440"/>
      <c r="MSG408" s="440"/>
      <c r="MSH408" s="440"/>
      <c r="MSI408" s="440"/>
      <c r="MSJ408" s="440"/>
      <c r="MSK408" s="440"/>
      <c r="MSL408" s="440"/>
      <c r="MSM408" s="440"/>
      <c r="MSN408" s="440"/>
      <c r="MSO408" s="440"/>
      <c r="MSP408" s="440"/>
      <c r="MSQ408" s="440"/>
      <c r="MSR408" s="440"/>
      <c r="MSS408" s="440"/>
      <c r="MST408" s="440"/>
      <c r="MSU408" s="440"/>
      <c r="MSV408" s="440"/>
      <c r="MSW408" s="440"/>
      <c r="MSX408" s="440"/>
      <c r="MSY408" s="440"/>
      <c r="MSZ408" s="440"/>
      <c r="MTA408" s="440"/>
      <c r="MTB408" s="440"/>
      <c r="MTC408" s="440"/>
      <c r="MTD408" s="440"/>
      <c r="MTE408" s="440"/>
      <c r="MTF408" s="440"/>
      <c r="MTG408" s="440"/>
      <c r="MTH408" s="440"/>
      <c r="MTI408" s="440"/>
      <c r="MTJ408" s="440"/>
      <c r="MTK408" s="440"/>
      <c r="MTL408" s="440"/>
      <c r="MTM408" s="440"/>
      <c r="MTN408" s="440"/>
      <c r="MTO408" s="440"/>
      <c r="MTP408" s="440"/>
      <c r="MTQ408" s="440"/>
      <c r="MTR408" s="440"/>
      <c r="MTS408" s="440"/>
      <c r="MTT408" s="440"/>
      <c r="MTU408" s="440"/>
      <c r="MTV408" s="440"/>
      <c r="MTW408" s="440"/>
      <c r="MTX408" s="440"/>
      <c r="MTY408" s="440"/>
      <c r="MTZ408" s="440"/>
      <c r="MUA408" s="440"/>
      <c r="MUB408" s="440"/>
      <c r="MUC408" s="440"/>
      <c r="MUD408" s="440"/>
      <c r="MUE408" s="440"/>
      <c r="MUF408" s="440"/>
      <c r="MUG408" s="440"/>
      <c r="MUH408" s="440"/>
      <c r="MUI408" s="440"/>
      <c r="MUJ408" s="440"/>
      <c r="MUK408" s="440"/>
      <c r="MUL408" s="440"/>
      <c r="MUM408" s="440"/>
      <c r="MUN408" s="440"/>
      <c r="MUO408" s="440"/>
      <c r="MUP408" s="440"/>
      <c r="MUQ408" s="440"/>
      <c r="MUR408" s="440"/>
      <c r="MUS408" s="440"/>
      <c r="MUT408" s="440"/>
      <c r="MUU408" s="440"/>
      <c r="MUV408" s="440"/>
      <c r="MUW408" s="440"/>
      <c r="MUX408" s="440"/>
      <c r="MUY408" s="440"/>
      <c r="MUZ408" s="440"/>
      <c r="MVA408" s="440"/>
      <c r="MVB408" s="440"/>
      <c r="MVC408" s="440"/>
      <c r="MVD408" s="440"/>
      <c r="MVE408" s="440"/>
      <c r="MVF408" s="440"/>
      <c r="MVG408" s="440"/>
      <c r="MVH408" s="440"/>
      <c r="MVI408" s="440"/>
      <c r="MVJ408" s="440"/>
      <c r="MVK408" s="440"/>
      <c r="MVL408" s="440"/>
      <c r="MVM408" s="440"/>
      <c r="MVN408" s="440"/>
      <c r="MVO408" s="440"/>
      <c r="MVP408" s="440"/>
      <c r="MVQ408" s="440"/>
      <c r="MVR408" s="440"/>
      <c r="MVS408" s="440"/>
      <c r="MVT408" s="440"/>
      <c r="MVU408" s="440"/>
      <c r="MVV408" s="440"/>
      <c r="MVW408" s="440"/>
      <c r="MVX408" s="440"/>
      <c r="MVY408" s="440"/>
      <c r="MVZ408" s="440"/>
      <c r="MWA408" s="440"/>
      <c r="MWB408" s="440"/>
      <c r="MWC408" s="440"/>
      <c r="MWD408" s="440"/>
      <c r="MWE408" s="440"/>
      <c r="MWF408" s="440"/>
      <c r="MWG408" s="440"/>
      <c r="MWH408" s="440"/>
      <c r="MWI408" s="440"/>
      <c r="MWJ408" s="440"/>
      <c r="MWK408" s="440"/>
      <c r="MWL408" s="440"/>
      <c r="MWM408" s="440"/>
      <c r="MWN408" s="440"/>
      <c r="MWO408" s="440"/>
      <c r="MWP408" s="440"/>
      <c r="MWQ408" s="440"/>
      <c r="MWR408" s="440"/>
      <c r="MWS408" s="440"/>
      <c r="MWT408" s="440"/>
      <c r="MWU408" s="440"/>
      <c r="MWV408" s="440"/>
      <c r="MWW408" s="440"/>
      <c r="MWX408" s="440"/>
      <c r="MWY408" s="440"/>
      <c r="MWZ408" s="440"/>
      <c r="MXA408" s="440"/>
      <c r="MXB408" s="440"/>
      <c r="MXC408" s="440"/>
      <c r="MXD408" s="440"/>
      <c r="MXE408" s="440"/>
      <c r="MXF408" s="440"/>
      <c r="MXG408" s="440"/>
      <c r="MXH408" s="440"/>
      <c r="MXI408" s="440"/>
      <c r="MXJ408" s="440"/>
      <c r="MXK408" s="440"/>
      <c r="MXL408" s="440"/>
      <c r="MXM408" s="440"/>
      <c r="MXN408" s="440"/>
      <c r="MXO408" s="440"/>
      <c r="MXP408" s="440"/>
      <c r="MXQ408" s="440"/>
      <c r="MXR408" s="440"/>
      <c r="MXS408" s="440"/>
      <c r="MXT408" s="440"/>
      <c r="MXU408" s="440"/>
      <c r="MXV408" s="440"/>
      <c r="MXW408" s="440"/>
      <c r="MXX408" s="440"/>
      <c r="MXY408" s="440"/>
      <c r="MXZ408" s="440"/>
      <c r="MYA408" s="440"/>
      <c r="MYB408" s="440"/>
      <c r="MYC408" s="440"/>
      <c r="MYD408" s="440"/>
      <c r="MYE408" s="440"/>
      <c r="MYF408" s="440"/>
      <c r="MYG408" s="440"/>
      <c r="MYH408" s="440"/>
      <c r="MYI408" s="440"/>
      <c r="MYJ408" s="440"/>
      <c r="MYK408" s="440"/>
      <c r="MYL408" s="440"/>
      <c r="MYM408" s="440"/>
      <c r="MYN408" s="440"/>
      <c r="MYO408" s="440"/>
      <c r="MYP408" s="440"/>
      <c r="MYQ408" s="440"/>
      <c r="MYR408" s="440"/>
      <c r="MYS408" s="440"/>
      <c r="MYT408" s="440"/>
      <c r="MYU408" s="440"/>
      <c r="MYV408" s="440"/>
      <c r="MYW408" s="440"/>
      <c r="MYX408" s="440"/>
      <c r="MYY408" s="440"/>
      <c r="MYZ408" s="440"/>
      <c r="MZA408" s="440"/>
      <c r="MZB408" s="440"/>
      <c r="MZC408" s="440"/>
      <c r="MZD408" s="440"/>
      <c r="MZE408" s="440"/>
      <c r="MZF408" s="440"/>
      <c r="MZG408" s="440"/>
      <c r="MZH408" s="440"/>
      <c r="MZI408" s="440"/>
      <c r="MZJ408" s="440"/>
      <c r="MZK408" s="440"/>
      <c r="MZL408" s="440"/>
      <c r="MZM408" s="440"/>
      <c r="MZN408" s="440"/>
      <c r="MZO408" s="440"/>
      <c r="MZP408" s="440"/>
      <c r="MZQ408" s="440"/>
      <c r="MZR408" s="440"/>
      <c r="MZS408" s="440"/>
      <c r="MZT408" s="440"/>
      <c r="MZU408" s="440"/>
      <c r="MZV408" s="440"/>
      <c r="MZW408" s="440"/>
      <c r="MZX408" s="440"/>
      <c r="MZY408" s="440"/>
      <c r="MZZ408" s="440"/>
      <c r="NAA408" s="440"/>
      <c r="NAB408" s="440"/>
      <c r="NAC408" s="440"/>
      <c r="NAD408" s="440"/>
      <c r="NAE408" s="440"/>
      <c r="NAF408" s="440"/>
      <c r="NAG408" s="440"/>
      <c r="NAH408" s="440"/>
      <c r="NAI408" s="440"/>
      <c r="NAJ408" s="440"/>
      <c r="NAK408" s="440"/>
      <c r="NAL408" s="440"/>
      <c r="NAM408" s="440"/>
      <c r="NAN408" s="440"/>
      <c r="NAO408" s="440"/>
      <c r="NAP408" s="440"/>
      <c r="NAQ408" s="440"/>
      <c r="NAR408" s="440"/>
      <c r="NAS408" s="440"/>
      <c r="NAT408" s="440"/>
      <c r="NAU408" s="440"/>
      <c r="NAV408" s="440"/>
      <c r="NAW408" s="440"/>
      <c r="NAX408" s="440"/>
      <c r="NAY408" s="440"/>
      <c r="NAZ408" s="440"/>
      <c r="NBA408" s="440"/>
      <c r="NBB408" s="440"/>
      <c r="NBC408" s="440"/>
      <c r="NBD408" s="440"/>
      <c r="NBE408" s="440"/>
      <c r="NBF408" s="440"/>
      <c r="NBG408" s="440"/>
      <c r="NBH408" s="440"/>
      <c r="NBI408" s="440"/>
      <c r="NBJ408" s="440"/>
      <c r="NBK408" s="440"/>
      <c r="NBL408" s="440"/>
      <c r="NBM408" s="440"/>
      <c r="NBN408" s="440"/>
      <c r="NBO408" s="440"/>
      <c r="NBP408" s="440"/>
      <c r="NBQ408" s="440"/>
      <c r="NBR408" s="440"/>
      <c r="NBS408" s="440"/>
      <c r="NBT408" s="440"/>
      <c r="NBU408" s="440"/>
      <c r="NBV408" s="440"/>
      <c r="NBW408" s="440"/>
      <c r="NBX408" s="440"/>
      <c r="NBY408" s="440"/>
      <c r="NBZ408" s="440"/>
      <c r="NCA408" s="440"/>
      <c r="NCB408" s="440"/>
      <c r="NCC408" s="440"/>
      <c r="NCD408" s="440"/>
      <c r="NCE408" s="440"/>
      <c r="NCF408" s="440"/>
      <c r="NCG408" s="440"/>
      <c r="NCH408" s="440"/>
      <c r="NCI408" s="440"/>
      <c r="NCJ408" s="440"/>
      <c r="NCK408" s="440"/>
      <c r="NCL408" s="440"/>
      <c r="NCM408" s="440"/>
      <c r="NCN408" s="440"/>
      <c r="NCO408" s="440"/>
      <c r="NCP408" s="440"/>
      <c r="NCQ408" s="440"/>
      <c r="NCR408" s="440"/>
      <c r="NCS408" s="440"/>
      <c r="NCT408" s="440"/>
      <c r="NCU408" s="440"/>
      <c r="NCV408" s="440"/>
      <c r="NCW408" s="440"/>
      <c r="NCX408" s="440"/>
      <c r="NCY408" s="440"/>
      <c r="NCZ408" s="440"/>
      <c r="NDA408" s="440"/>
      <c r="NDB408" s="440"/>
      <c r="NDC408" s="440"/>
      <c r="NDD408" s="440"/>
      <c r="NDE408" s="440"/>
      <c r="NDF408" s="440"/>
      <c r="NDG408" s="440"/>
      <c r="NDH408" s="440"/>
      <c r="NDI408" s="440"/>
      <c r="NDJ408" s="440"/>
      <c r="NDK408" s="440"/>
      <c r="NDL408" s="440"/>
      <c r="NDM408" s="440"/>
      <c r="NDN408" s="440"/>
      <c r="NDO408" s="440"/>
      <c r="NDP408" s="440"/>
      <c r="NDQ408" s="440"/>
      <c r="NDR408" s="440"/>
      <c r="NDS408" s="440"/>
      <c r="NDT408" s="440"/>
      <c r="NDU408" s="440"/>
      <c r="NDV408" s="440"/>
      <c r="NDW408" s="440"/>
      <c r="NDX408" s="440"/>
      <c r="NDY408" s="440"/>
      <c r="NDZ408" s="440"/>
      <c r="NEA408" s="440"/>
      <c r="NEB408" s="440"/>
      <c r="NEC408" s="440"/>
      <c r="NED408" s="440"/>
      <c r="NEE408" s="440"/>
      <c r="NEF408" s="440"/>
      <c r="NEG408" s="440"/>
      <c r="NEH408" s="440"/>
      <c r="NEI408" s="440"/>
      <c r="NEJ408" s="440"/>
      <c r="NEK408" s="440"/>
      <c r="NEL408" s="440"/>
      <c r="NEM408" s="440"/>
      <c r="NEN408" s="440"/>
      <c r="NEO408" s="440"/>
      <c r="NEP408" s="440"/>
      <c r="NEQ408" s="440"/>
      <c r="NER408" s="440"/>
      <c r="NES408" s="440"/>
      <c r="NET408" s="440"/>
      <c r="NEU408" s="440"/>
      <c r="NEV408" s="440"/>
      <c r="NEW408" s="440"/>
      <c r="NEX408" s="440"/>
      <c r="NEY408" s="440"/>
      <c r="NEZ408" s="440"/>
      <c r="NFA408" s="440"/>
      <c r="NFB408" s="440"/>
      <c r="NFC408" s="440"/>
      <c r="NFD408" s="440"/>
      <c r="NFE408" s="440"/>
      <c r="NFF408" s="440"/>
      <c r="NFG408" s="440"/>
      <c r="NFH408" s="440"/>
      <c r="NFI408" s="440"/>
      <c r="NFJ408" s="440"/>
      <c r="NFK408" s="440"/>
      <c r="NFL408" s="440"/>
      <c r="NFM408" s="440"/>
      <c r="NFN408" s="440"/>
      <c r="NFO408" s="440"/>
      <c r="NFP408" s="440"/>
      <c r="NFQ408" s="440"/>
      <c r="NFR408" s="440"/>
      <c r="NFS408" s="440"/>
      <c r="NFT408" s="440"/>
      <c r="NFU408" s="440"/>
      <c r="NFV408" s="440"/>
      <c r="NFW408" s="440"/>
      <c r="NFX408" s="440"/>
      <c r="NFY408" s="440"/>
      <c r="NFZ408" s="440"/>
      <c r="NGA408" s="440"/>
      <c r="NGB408" s="440"/>
      <c r="NGC408" s="440"/>
      <c r="NGD408" s="440"/>
      <c r="NGE408" s="440"/>
      <c r="NGF408" s="440"/>
      <c r="NGG408" s="440"/>
      <c r="NGH408" s="440"/>
      <c r="NGI408" s="440"/>
      <c r="NGJ408" s="440"/>
      <c r="NGK408" s="440"/>
      <c r="NGL408" s="440"/>
      <c r="NGM408" s="440"/>
      <c r="NGN408" s="440"/>
      <c r="NGO408" s="440"/>
      <c r="NGP408" s="440"/>
      <c r="NGQ408" s="440"/>
      <c r="NGR408" s="440"/>
      <c r="NGS408" s="440"/>
      <c r="NGT408" s="440"/>
      <c r="NGU408" s="440"/>
      <c r="NGV408" s="440"/>
      <c r="NGW408" s="440"/>
      <c r="NGX408" s="440"/>
      <c r="NGY408" s="440"/>
      <c r="NGZ408" s="440"/>
      <c r="NHA408" s="440"/>
      <c r="NHB408" s="440"/>
      <c r="NHC408" s="440"/>
      <c r="NHD408" s="440"/>
      <c r="NHE408" s="440"/>
      <c r="NHF408" s="440"/>
      <c r="NHG408" s="440"/>
      <c r="NHH408" s="440"/>
      <c r="NHI408" s="440"/>
      <c r="NHJ408" s="440"/>
      <c r="NHK408" s="440"/>
      <c r="NHL408" s="440"/>
      <c r="NHM408" s="440"/>
      <c r="NHN408" s="440"/>
      <c r="NHO408" s="440"/>
      <c r="NHP408" s="440"/>
      <c r="NHQ408" s="440"/>
      <c r="NHR408" s="440"/>
      <c r="NHS408" s="440"/>
      <c r="NHT408" s="440"/>
      <c r="NHU408" s="440"/>
      <c r="NHV408" s="440"/>
      <c r="NHW408" s="440"/>
      <c r="NHX408" s="440"/>
      <c r="NHY408" s="440"/>
      <c r="NHZ408" s="440"/>
      <c r="NIA408" s="440"/>
      <c r="NIB408" s="440"/>
      <c r="NIC408" s="440"/>
      <c r="NID408" s="440"/>
      <c r="NIE408" s="440"/>
      <c r="NIF408" s="440"/>
      <c r="NIG408" s="440"/>
      <c r="NIH408" s="440"/>
      <c r="NII408" s="440"/>
      <c r="NIJ408" s="440"/>
      <c r="NIK408" s="440"/>
      <c r="NIL408" s="440"/>
      <c r="NIM408" s="440"/>
      <c r="NIN408" s="440"/>
      <c r="NIO408" s="440"/>
      <c r="NIP408" s="440"/>
      <c r="NIQ408" s="440"/>
      <c r="NIR408" s="440"/>
      <c r="NIS408" s="440"/>
      <c r="NIT408" s="440"/>
      <c r="NIU408" s="440"/>
      <c r="NIV408" s="440"/>
      <c r="NIW408" s="440"/>
      <c r="NIX408" s="440"/>
      <c r="NIY408" s="440"/>
      <c r="NIZ408" s="440"/>
      <c r="NJA408" s="440"/>
      <c r="NJB408" s="440"/>
      <c r="NJC408" s="440"/>
      <c r="NJD408" s="440"/>
      <c r="NJE408" s="440"/>
      <c r="NJF408" s="440"/>
      <c r="NJG408" s="440"/>
      <c r="NJH408" s="440"/>
      <c r="NJI408" s="440"/>
      <c r="NJJ408" s="440"/>
      <c r="NJK408" s="440"/>
      <c r="NJL408" s="440"/>
      <c r="NJM408" s="440"/>
      <c r="NJN408" s="440"/>
      <c r="NJO408" s="440"/>
      <c r="NJP408" s="440"/>
      <c r="NJQ408" s="440"/>
      <c r="NJR408" s="440"/>
      <c r="NJS408" s="440"/>
      <c r="NJT408" s="440"/>
      <c r="NJU408" s="440"/>
      <c r="NJV408" s="440"/>
      <c r="NJW408" s="440"/>
      <c r="NJX408" s="440"/>
      <c r="NJY408" s="440"/>
      <c r="NJZ408" s="440"/>
      <c r="NKA408" s="440"/>
      <c r="NKB408" s="440"/>
      <c r="NKC408" s="440"/>
      <c r="NKD408" s="440"/>
      <c r="NKE408" s="440"/>
      <c r="NKF408" s="440"/>
      <c r="NKG408" s="440"/>
      <c r="NKH408" s="440"/>
      <c r="NKI408" s="440"/>
      <c r="NKJ408" s="440"/>
      <c r="NKK408" s="440"/>
      <c r="NKL408" s="440"/>
      <c r="NKM408" s="440"/>
      <c r="NKN408" s="440"/>
      <c r="NKO408" s="440"/>
      <c r="NKP408" s="440"/>
      <c r="NKQ408" s="440"/>
      <c r="NKR408" s="440"/>
      <c r="NKS408" s="440"/>
      <c r="NKT408" s="440"/>
      <c r="NKU408" s="440"/>
      <c r="NKV408" s="440"/>
      <c r="NKW408" s="440"/>
      <c r="NKX408" s="440"/>
      <c r="NKY408" s="440"/>
      <c r="NKZ408" s="440"/>
      <c r="NLA408" s="440"/>
      <c r="NLB408" s="440"/>
      <c r="NLC408" s="440"/>
      <c r="NLD408" s="440"/>
      <c r="NLE408" s="440"/>
      <c r="NLF408" s="440"/>
      <c r="NLG408" s="440"/>
      <c r="NLH408" s="440"/>
      <c r="NLI408" s="440"/>
      <c r="NLJ408" s="440"/>
      <c r="NLK408" s="440"/>
      <c r="NLL408" s="440"/>
      <c r="NLM408" s="440"/>
      <c r="NLN408" s="440"/>
      <c r="NLO408" s="440"/>
      <c r="NLP408" s="440"/>
      <c r="NLQ408" s="440"/>
      <c r="NLR408" s="440"/>
      <c r="NLS408" s="440"/>
      <c r="NLT408" s="440"/>
      <c r="NLU408" s="440"/>
      <c r="NLV408" s="440"/>
      <c r="NLW408" s="440"/>
      <c r="NLX408" s="440"/>
      <c r="NLY408" s="440"/>
      <c r="NLZ408" s="440"/>
      <c r="NMA408" s="440"/>
      <c r="NMB408" s="440"/>
      <c r="NMC408" s="440"/>
      <c r="NMD408" s="440"/>
      <c r="NME408" s="440"/>
      <c r="NMF408" s="440"/>
      <c r="NMG408" s="440"/>
      <c r="NMH408" s="440"/>
      <c r="NMI408" s="440"/>
      <c r="NMJ408" s="440"/>
      <c r="NMK408" s="440"/>
      <c r="NML408" s="440"/>
      <c r="NMM408" s="440"/>
      <c r="NMN408" s="440"/>
      <c r="NMO408" s="440"/>
      <c r="NMP408" s="440"/>
      <c r="NMQ408" s="440"/>
      <c r="NMR408" s="440"/>
      <c r="NMS408" s="440"/>
      <c r="NMT408" s="440"/>
      <c r="NMU408" s="440"/>
      <c r="NMV408" s="440"/>
      <c r="NMW408" s="440"/>
      <c r="NMX408" s="440"/>
      <c r="NMY408" s="440"/>
      <c r="NMZ408" s="440"/>
      <c r="NNA408" s="440"/>
      <c r="NNB408" s="440"/>
      <c r="NNC408" s="440"/>
      <c r="NND408" s="440"/>
      <c r="NNE408" s="440"/>
      <c r="NNF408" s="440"/>
      <c r="NNG408" s="440"/>
      <c r="NNH408" s="440"/>
      <c r="NNI408" s="440"/>
      <c r="NNJ408" s="440"/>
      <c r="NNK408" s="440"/>
      <c r="NNL408" s="440"/>
      <c r="NNM408" s="440"/>
      <c r="NNN408" s="440"/>
      <c r="NNO408" s="440"/>
      <c r="NNP408" s="440"/>
      <c r="NNQ408" s="440"/>
      <c r="NNR408" s="440"/>
      <c r="NNS408" s="440"/>
      <c r="NNT408" s="440"/>
      <c r="NNU408" s="440"/>
      <c r="NNV408" s="440"/>
      <c r="NNW408" s="440"/>
      <c r="NNX408" s="440"/>
      <c r="NNY408" s="440"/>
      <c r="NNZ408" s="440"/>
      <c r="NOA408" s="440"/>
      <c r="NOB408" s="440"/>
      <c r="NOC408" s="440"/>
      <c r="NOD408" s="440"/>
      <c r="NOE408" s="440"/>
      <c r="NOF408" s="440"/>
      <c r="NOG408" s="440"/>
      <c r="NOH408" s="440"/>
      <c r="NOI408" s="440"/>
      <c r="NOJ408" s="440"/>
      <c r="NOK408" s="440"/>
      <c r="NOL408" s="440"/>
      <c r="NOM408" s="440"/>
      <c r="NON408" s="440"/>
      <c r="NOO408" s="440"/>
      <c r="NOP408" s="440"/>
      <c r="NOQ408" s="440"/>
      <c r="NOR408" s="440"/>
      <c r="NOS408" s="440"/>
      <c r="NOT408" s="440"/>
      <c r="NOU408" s="440"/>
      <c r="NOV408" s="440"/>
      <c r="NOW408" s="440"/>
      <c r="NOX408" s="440"/>
      <c r="NOY408" s="440"/>
      <c r="NOZ408" s="440"/>
      <c r="NPA408" s="440"/>
      <c r="NPB408" s="440"/>
      <c r="NPC408" s="440"/>
      <c r="NPD408" s="440"/>
      <c r="NPE408" s="440"/>
      <c r="NPF408" s="440"/>
      <c r="NPG408" s="440"/>
      <c r="NPH408" s="440"/>
      <c r="NPI408" s="440"/>
      <c r="NPJ408" s="440"/>
      <c r="NPK408" s="440"/>
      <c r="NPL408" s="440"/>
      <c r="NPM408" s="440"/>
      <c r="NPN408" s="440"/>
      <c r="NPO408" s="440"/>
      <c r="NPP408" s="440"/>
      <c r="NPQ408" s="440"/>
      <c r="NPR408" s="440"/>
      <c r="NPS408" s="440"/>
      <c r="NPT408" s="440"/>
      <c r="NPU408" s="440"/>
      <c r="NPV408" s="440"/>
      <c r="NPW408" s="440"/>
      <c r="NPX408" s="440"/>
      <c r="NPY408" s="440"/>
      <c r="NPZ408" s="440"/>
      <c r="NQA408" s="440"/>
      <c r="NQB408" s="440"/>
      <c r="NQC408" s="440"/>
      <c r="NQD408" s="440"/>
      <c r="NQE408" s="440"/>
      <c r="NQF408" s="440"/>
      <c r="NQG408" s="440"/>
      <c r="NQH408" s="440"/>
      <c r="NQI408" s="440"/>
      <c r="NQJ408" s="440"/>
      <c r="NQK408" s="440"/>
      <c r="NQL408" s="440"/>
      <c r="NQM408" s="440"/>
      <c r="NQN408" s="440"/>
      <c r="NQO408" s="440"/>
      <c r="NQP408" s="440"/>
      <c r="NQQ408" s="440"/>
      <c r="NQR408" s="440"/>
      <c r="NQS408" s="440"/>
      <c r="NQT408" s="440"/>
      <c r="NQU408" s="440"/>
      <c r="NQV408" s="440"/>
      <c r="NQW408" s="440"/>
      <c r="NQX408" s="440"/>
      <c r="NQY408" s="440"/>
      <c r="NQZ408" s="440"/>
      <c r="NRA408" s="440"/>
      <c r="NRB408" s="440"/>
      <c r="NRC408" s="440"/>
      <c r="NRD408" s="440"/>
      <c r="NRE408" s="440"/>
      <c r="NRF408" s="440"/>
      <c r="NRG408" s="440"/>
      <c r="NRH408" s="440"/>
      <c r="NRI408" s="440"/>
      <c r="NRJ408" s="440"/>
      <c r="NRK408" s="440"/>
      <c r="NRL408" s="440"/>
      <c r="NRM408" s="440"/>
      <c r="NRN408" s="440"/>
      <c r="NRO408" s="440"/>
      <c r="NRP408" s="440"/>
      <c r="NRQ408" s="440"/>
      <c r="NRR408" s="440"/>
      <c r="NRS408" s="440"/>
      <c r="NRT408" s="440"/>
      <c r="NRU408" s="440"/>
      <c r="NRV408" s="440"/>
      <c r="NRW408" s="440"/>
      <c r="NRX408" s="440"/>
      <c r="NRY408" s="440"/>
      <c r="NRZ408" s="440"/>
      <c r="NSA408" s="440"/>
      <c r="NSB408" s="440"/>
      <c r="NSC408" s="440"/>
      <c r="NSD408" s="440"/>
      <c r="NSE408" s="440"/>
      <c r="NSF408" s="440"/>
      <c r="NSG408" s="440"/>
      <c r="NSH408" s="440"/>
      <c r="NSI408" s="440"/>
      <c r="NSJ408" s="440"/>
      <c r="NSK408" s="440"/>
      <c r="NSL408" s="440"/>
      <c r="NSM408" s="440"/>
      <c r="NSN408" s="440"/>
      <c r="NSO408" s="440"/>
      <c r="NSP408" s="440"/>
      <c r="NSQ408" s="440"/>
      <c r="NSR408" s="440"/>
      <c r="NSS408" s="440"/>
      <c r="NST408" s="440"/>
      <c r="NSU408" s="440"/>
      <c r="NSV408" s="440"/>
      <c r="NSW408" s="440"/>
      <c r="NSX408" s="440"/>
      <c r="NSY408" s="440"/>
      <c r="NSZ408" s="440"/>
      <c r="NTA408" s="440"/>
      <c r="NTB408" s="440"/>
      <c r="NTC408" s="440"/>
      <c r="NTD408" s="440"/>
      <c r="NTE408" s="440"/>
      <c r="NTF408" s="440"/>
      <c r="NTG408" s="440"/>
      <c r="NTH408" s="440"/>
      <c r="NTI408" s="440"/>
      <c r="NTJ408" s="440"/>
      <c r="NTK408" s="440"/>
      <c r="NTL408" s="440"/>
      <c r="NTM408" s="440"/>
      <c r="NTN408" s="440"/>
      <c r="NTO408" s="440"/>
      <c r="NTP408" s="440"/>
      <c r="NTQ408" s="440"/>
      <c r="NTR408" s="440"/>
      <c r="NTS408" s="440"/>
      <c r="NTT408" s="440"/>
      <c r="NTU408" s="440"/>
      <c r="NTV408" s="440"/>
      <c r="NTW408" s="440"/>
      <c r="NTX408" s="440"/>
      <c r="NTY408" s="440"/>
      <c r="NTZ408" s="440"/>
      <c r="NUA408" s="440"/>
      <c r="NUB408" s="440"/>
      <c r="NUC408" s="440"/>
      <c r="NUD408" s="440"/>
      <c r="NUE408" s="440"/>
      <c r="NUF408" s="440"/>
      <c r="NUG408" s="440"/>
      <c r="NUH408" s="440"/>
      <c r="NUI408" s="440"/>
      <c r="NUJ408" s="440"/>
      <c r="NUK408" s="440"/>
      <c r="NUL408" s="440"/>
      <c r="NUM408" s="440"/>
      <c r="NUN408" s="440"/>
      <c r="NUO408" s="440"/>
      <c r="NUP408" s="440"/>
      <c r="NUQ408" s="440"/>
      <c r="NUR408" s="440"/>
      <c r="NUS408" s="440"/>
      <c r="NUT408" s="440"/>
      <c r="NUU408" s="440"/>
      <c r="NUV408" s="440"/>
      <c r="NUW408" s="440"/>
      <c r="NUX408" s="440"/>
      <c r="NUY408" s="440"/>
      <c r="NUZ408" s="440"/>
      <c r="NVA408" s="440"/>
      <c r="NVB408" s="440"/>
      <c r="NVC408" s="440"/>
      <c r="NVD408" s="440"/>
      <c r="NVE408" s="440"/>
      <c r="NVF408" s="440"/>
      <c r="NVG408" s="440"/>
      <c r="NVH408" s="440"/>
      <c r="NVI408" s="440"/>
      <c r="NVJ408" s="440"/>
      <c r="NVK408" s="440"/>
      <c r="NVL408" s="440"/>
      <c r="NVM408" s="440"/>
      <c r="NVN408" s="440"/>
      <c r="NVO408" s="440"/>
      <c r="NVP408" s="440"/>
      <c r="NVQ408" s="440"/>
      <c r="NVR408" s="440"/>
      <c r="NVS408" s="440"/>
      <c r="NVT408" s="440"/>
      <c r="NVU408" s="440"/>
      <c r="NVV408" s="440"/>
      <c r="NVW408" s="440"/>
      <c r="NVX408" s="440"/>
      <c r="NVY408" s="440"/>
      <c r="NVZ408" s="440"/>
      <c r="NWA408" s="440"/>
      <c r="NWB408" s="440"/>
      <c r="NWC408" s="440"/>
      <c r="NWD408" s="440"/>
      <c r="NWE408" s="440"/>
      <c r="NWF408" s="440"/>
      <c r="NWG408" s="440"/>
      <c r="NWH408" s="440"/>
      <c r="NWI408" s="440"/>
      <c r="NWJ408" s="440"/>
      <c r="NWK408" s="440"/>
      <c r="NWL408" s="440"/>
      <c r="NWM408" s="440"/>
      <c r="NWN408" s="440"/>
      <c r="NWO408" s="440"/>
      <c r="NWP408" s="440"/>
      <c r="NWQ408" s="440"/>
      <c r="NWR408" s="440"/>
      <c r="NWS408" s="440"/>
      <c r="NWT408" s="440"/>
      <c r="NWU408" s="440"/>
      <c r="NWV408" s="440"/>
      <c r="NWW408" s="440"/>
      <c r="NWX408" s="440"/>
      <c r="NWY408" s="440"/>
      <c r="NWZ408" s="440"/>
      <c r="NXA408" s="440"/>
      <c r="NXB408" s="440"/>
      <c r="NXC408" s="440"/>
      <c r="NXD408" s="440"/>
      <c r="NXE408" s="440"/>
      <c r="NXF408" s="440"/>
      <c r="NXG408" s="440"/>
      <c r="NXH408" s="440"/>
      <c r="NXI408" s="440"/>
      <c r="NXJ408" s="440"/>
      <c r="NXK408" s="440"/>
      <c r="NXL408" s="440"/>
      <c r="NXM408" s="440"/>
      <c r="NXN408" s="440"/>
      <c r="NXO408" s="440"/>
      <c r="NXP408" s="440"/>
      <c r="NXQ408" s="440"/>
      <c r="NXR408" s="440"/>
      <c r="NXS408" s="440"/>
      <c r="NXT408" s="440"/>
      <c r="NXU408" s="440"/>
      <c r="NXV408" s="440"/>
      <c r="NXW408" s="440"/>
      <c r="NXX408" s="440"/>
      <c r="NXY408" s="440"/>
      <c r="NXZ408" s="440"/>
      <c r="NYA408" s="440"/>
      <c r="NYB408" s="440"/>
      <c r="NYC408" s="440"/>
      <c r="NYD408" s="440"/>
      <c r="NYE408" s="440"/>
      <c r="NYF408" s="440"/>
      <c r="NYG408" s="440"/>
      <c r="NYH408" s="440"/>
      <c r="NYI408" s="440"/>
      <c r="NYJ408" s="440"/>
      <c r="NYK408" s="440"/>
      <c r="NYL408" s="440"/>
      <c r="NYM408" s="440"/>
      <c r="NYN408" s="440"/>
      <c r="NYO408" s="440"/>
      <c r="NYP408" s="440"/>
      <c r="NYQ408" s="440"/>
      <c r="NYR408" s="440"/>
      <c r="NYS408" s="440"/>
      <c r="NYT408" s="440"/>
      <c r="NYU408" s="440"/>
      <c r="NYV408" s="440"/>
      <c r="NYW408" s="440"/>
      <c r="NYX408" s="440"/>
      <c r="NYY408" s="440"/>
      <c r="NYZ408" s="440"/>
      <c r="NZA408" s="440"/>
      <c r="NZB408" s="440"/>
      <c r="NZC408" s="440"/>
      <c r="NZD408" s="440"/>
      <c r="NZE408" s="440"/>
      <c r="NZF408" s="440"/>
      <c r="NZG408" s="440"/>
      <c r="NZH408" s="440"/>
      <c r="NZI408" s="440"/>
      <c r="NZJ408" s="440"/>
      <c r="NZK408" s="440"/>
      <c r="NZL408" s="440"/>
      <c r="NZM408" s="440"/>
      <c r="NZN408" s="440"/>
      <c r="NZO408" s="440"/>
      <c r="NZP408" s="440"/>
      <c r="NZQ408" s="440"/>
      <c r="NZR408" s="440"/>
      <c r="NZS408" s="440"/>
      <c r="NZT408" s="440"/>
      <c r="NZU408" s="440"/>
      <c r="NZV408" s="440"/>
      <c r="NZW408" s="440"/>
      <c r="NZX408" s="440"/>
      <c r="NZY408" s="440"/>
      <c r="NZZ408" s="440"/>
      <c r="OAA408" s="440"/>
      <c r="OAB408" s="440"/>
      <c r="OAC408" s="440"/>
      <c r="OAD408" s="440"/>
      <c r="OAE408" s="440"/>
      <c r="OAF408" s="440"/>
      <c r="OAG408" s="440"/>
      <c r="OAH408" s="440"/>
      <c r="OAI408" s="440"/>
      <c r="OAJ408" s="440"/>
      <c r="OAK408" s="440"/>
      <c r="OAL408" s="440"/>
      <c r="OAM408" s="440"/>
      <c r="OAN408" s="440"/>
      <c r="OAO408" s="440"/>
      <c r="OAP408" s="440"/>
      <c r="OAQ408" s="440"/>
      <c r="OAR408" s="440"/>
      <c r="OAS408" s="440"/>
      <c r="OAT408" s="440"/>
      <c r="OAU408" s="440"/>
      <c r="OAV408" s="440"/>
      <c r="OAW408" s="440"/>
      <c r="OAX408" s="440"/>
      <c r="OAY408" s="440"/>
      <c r="OAZ408" s="440"/>
      <c r="OBA408" s="440"/>
      <c r="OBB408" s="440"/>
      <c r="OBC408" s="440"/>
      <c r="OBD408" s="440"/>
      <c r="OBE408" s="440"/>
      <c r="OBF408" s="440"/>
      <c r="OBG408" s="440"/>
      <c r="OBH408" s="440"/>
      <c r="OBI408" s="440"/>
      <c r="OBJ408" s="440"/>
      <c r="OBK408" s="440"/>
      <c r="OBL408" s="440"/>
      <c r="OBM408" s="440"/>
      <c r="OBN408" s="440"/>
      <c r="OBO408" s="440"/>
      <c r="OBP408" s="440"/>
      <c r="OBQ408" s="440"/>
      <c r="OBR408" s="440"/>
      <c r="OBS408" s="440"/>
      <c r="OBT408" s="440"/>
      <c r="OBU408" s="440"/>
      <c r="OBV408" s="440"/>
      <c r="OBW408" s="440"/>
      <c r="OBX408" s="440"/>
      <c r="OBY408" s="440"/>
      <c r="OBZ408" s="440"/>
      <c r="OCA408" s="440"/>
      <c r="OCB408" s="440"/>
      <c r="OCC408" s="440"/>
      <c r="OCD408" s="440"/>
      <c r="OCE408" s="440"/>
      <c r="OCF408" s="440"/>
      <c r="OCG408" s="440"/>
      <c r="OCH408" s="440"/>
      <c r="OCI408" s="440"/>
      <c r="OCJ408" s="440"/>
      <c r="OCK408" s="440"/>
      <c r="OCL408" s="440"/>
      <c r="OCM408" s="440"/>
      <c r="OCN408" s="440"/>
      <c r="OCO408" s="440"/>
      <c r="OCP408" s="440"/>
      <c r="OCQ408" s="440"/>
      <c r="OCR408" s="440"/>
      <c r="OCS408" s="440"/>
      <c r="OCT408" s="440"/>
      <c r="OCU408" s="440"/>
      <c r="OCV408" s="440"/>
      <c r="OCW408" s="440"/>
      <c r="OCX408" s="440"/>
      <c r="OCY408" s="440"/>
      <c r="OCZ408" s="440"/>
      <c r="ODA408" s="440"/>
      <c r="ODB408" s="440"/>
      <c r="ODC408" s="440"/>
      <c r="ODD408" s="440"/>
      <c r="ODE408" s="440"/>
      <c r="ODF408" s="440"/>
      <c r="ODG408" s="440"/>
      <c r="ODH408" s="440"/>
      <c r="ODI408" s="440"/>
      <c r="ODJ408" s="440"/>
      <c r="ODK408" s="440"/>
      <c r="ODL408" s="440"/>
      <c r="ODM408" s="440"/>
      <c r="ODN408" s="440"/>
      <c r="ODO408" s="440"/>
      <c r="ODP408" s="440"/>
      <c r="ODQ408" s="440"/>
      <c r="ODR408" s="440"/>
      <c r="ODS408" s="440"/>
      <c r="ODT408" s="440"/>
      <c r="ODU408" s="440"/>
      <c r="ODV408" s="440"/>
      <c r="ODW408" s="440"/>
      <c r="ODX408" s="440"/>
      <c r="ODY408" s="440"/>
      <c r="ODZ408" s="440"/>
      <c r="OEA408" s="440"/>
      <c r="OEB408" s="440"/>
      <c r="OEC408" s="440"/>
      <c r="OED408" s="440"/>
      <c r="OEE408" s="440"/>
      <c r="OEF408" s="440"/>
      <c r="OEG408" s="440"/>
      <c r="OEH408" s="440"/>
      <c r="OEI408" s="440"/>
      <c r="OEJ408" s="440"/>
      <c r="OEK408" s="440"/>
      <c r="OEL408" s="440"/>
      <c r="OEM408" s="440"/>
      <c r="OEN408" s="440"/>
      <c r="OEO408" s="440"/>
      <c r="OEP408" s="440"/>
      <c r="OEQ408" s="440"/>
      <c r="OER408" s="440"/>
      <c r="OES408" s="440"/>
      <c r="OET408" s="440"/>
      <c r="OEU408" s="440"/>
      <c r="OEV408" s="440"/>
      <c r="OEW408" s="440"/>
      <c r="OEX408" s="440"/>
      <c r="OEY408" s="440"/>
      <c r="OEZ408" s="440"/>
      <c r="OFA408" s="440"/>
      <c r="OFB408" s="440"/>
      <c r="OFC408" s="440"/>
      <c r="OFD408" s="440"/>
      <c r="OFE408" s="440"/>
      <c r="OFF408" s="440"/>
      <c r="OFG408" s="440"/>
      <c r="OFH408" s="440"/>
      <c r="OFI408" s="440"/>
      <c r="OFJ408" s="440"/>
      <c r="OFK408" s="440"/>
      <c r="OFL408" s="440"/>
      <c r="OFM408" s="440"/>
      <c r="OFN408" s="440"/>
      <c r="OFO408" s="440"/>
      <c r="OFP408" s="440"/>
      <c r="OFQ408" s="440"/>
      <c r="OFR408" s="440"/>
      <c r="OFS408" s="440"/>
      <c r="OFT408" s="440"/>
      <c r="OFU408" s="440"/>
      <c r="OFV408" s="440"/>
      <c r="OFW408" s="440"/>
      <c r="OFX408" s="440"/>
      <c r="OFY408" s="440"/>
      <c r="OFZ408" s="440"/>
      <c r="OGA408" s="440"/>
      <c r="OGB408" s="440"/>
      <c r="OGC408" s="440"/>
      <c r="OGD408" s="440"/>
      <c r="OGE408" s="440"/>
      <c r="OGF408" s="440"/>
      <c r="OGG408" s="440"/>
      <c r="OGH408" s="440"/>
      <c r="OGI408" s="440"/>
      <c r="OGJ408" s="440"/>
      <c r="OGK408" s="440"/>
      <c r="OGL408" s="440"/>
      <c r="OGM408" s="440"/>
      <c r="OGN408" s="440"/>
      <c r="OGO408" s="440"/>
      <c r="OGP408" s="440"/>
      <c r="OGQ408" s="440"/>
      <c r="OGR408" s="440"/>
      <c r="OGS408" s="440"/>
      <c r="OGT408" s="440"/>
      <c r="OGU408" s="440"/>
      <c r="OGV408" s="440"/>
      <c r="OGW408" s="440"/>
      <c r="OGX408" s="440"/>
      <c r="OGY408" s="440"/>
      <c r="OGZ408" s="440"/>
      <c r="OHA408" s="440"/>
      <c r="OHB408" s="440"/>
      <c r="OHC408" s="440"/>
      <c r="OHD408" s="440"/>
      <c r="OHE408" s="440"/>
      <c r="OHF408" s="440"/>
      <c r="OHG408" s="440"/>
      <c r="OHH408" s="440"/>
      <c r="OHI408" s="440"/>
      <c r="OHJ408" s="440"/>
      <c r="OHK408" s="440"/>
      <c r="OHL408" s="440"/>
      <c r="OHM408" s="440"/>
      <c r="OHN408" s="440"/>
      <c r="OHO408" s="440"/>
      <c r="OHP408" s="440"/>
      <c r="OHQ408" s="440"/>
      <c r="OHR408" s="440"/>
      <c r="OHS408" s="440"/>
      <c r="OHT408" s="440"/>
      <c r="OHU408" s="440"/>
      <c r="OHV408" s="440"/>
      <c r="OHW408" s="440"/>
      <c r="OHX408" s="440"/>
      <c r="OHY408" s="440"/>
      <c r="OHZ408" s="440"/>
      <c r="OIA408" s="440"/>
      <c r="OIB408" s="440"/>
      <c r="OIC408" s="440"/>
      <c r="OID408" s="440"/>
      <c r="OIE408" s="440"/>
      <c r="OIF408" s="440"/>
      <c r="OIG408" s="440"/>
      <c r="OIH408" s="440"/>
      <c r="OII408" s="440"/>
      <c r="OIJ408" s="440"/>
      <c r="OIK408" s="440"/>
      <c r="OIL408" s="440"/>
      <c r="OIM408" s="440"/>
      <c r="OIN408" s="440"/>
      <c r="OIO408" s="440"/>
      <c r="OIP408" s="440"/>
      <c r="OIQ408" s="440"/>
      <c r="OIR408" s="440"/>
      <c r="OIS408" s="440"/>
      <c r="OIT408" s="440"/>
      <c r="OIU408" s="440"/>
      <c r="OIV408" s="440"/>
      <c r="OIW408" s="440"/>
      <c r="OIX408" s="440"/>
      <c r="OIY408" s="440"/>
      <c r="OIZ408" s="440"/>
      <c r="OJA408" s="440"/>
      <c r="OJB408" s="440"/>
      <c r="OJC408" s="440"/>
      <c r="OJD408" s="440"/>
      <c r="OJE408" s="440"/>
      <c r="OJF408" s="440"/>
      <c r="OJG408" s="440"/>
      <c r="OJH408" s="440"/>
      <c r="OJI408" s="440"/>
      <c r="OJJ408" s="440"/>
      <c r="OJK408" s="440"/>
      <c r="OJL408" s="440"/>
      <c r="OJM408" s="440"/>
      <c r="OJN408" s="440"/>
      <c r="OJO408" s="440"/>
      <c r="OJP408" s="440"/>
      <c r="OJQ408" s="440"/>
      <c r="OJR408" s="440"/>
      <c r="OJS408" s="440"/>
      <c r="OJT408" s="440"/>
      <c r="OJU408" s="440"/>
      <c r="OJV408" s="440"/>
      <c r="OJW408" s="440"/>
      <c r="OJX408" s="440"/>
      <c r="OJY408" s="440"/>
      <c r="OJZ408" s="440"/>
      <c r="OKA408" s="440"/>
      <c r="OKB408" s="440"/>
      <c r="OKC408" s="440"/>
      <c r="OKD408" s="440"/>
      <c r="OKE408" s="440"/>
      <c r="OKF408" s="440"/>
      <c r="OKG408" s="440"/>
      <c r="OKH408" s="440"/>
      <c r="OKI408" s="440"/>
      <c r="OKJ408" s="440"/>
      <c r="OKK408" s="440"/>
      <c r="OKL408" s="440"/>
      <c r="OKM408" s="440"/>
      <c r="OKN408" s="440"/>
      <c r="OKO408" s="440"/>
      <c r="OKP408" s="440"/>
      <c r="OKQ408" s="440"/>
      <c r="OKR408" s="440"/>
      <c r="OKS408" s="440"/>
      <c r="OKT408" s="440"/>
      <c r="OKU408" s="440"/>
      <c r="OKV408" s="440"/>
      <c r="OKW408" s="440"/>
      <c r="OKX408" s="440"/>
      <c r="OKY408" s="440"/>
      <c r="OKZ408" s="440"/>
      <c r="OLA408" s="440"/>
      <c r="OLB408" s="440"/>
      <c r="OLC408" s="440"/>
      <c r="OLD408" s="440"/>
      <c r="OLE408" s="440"/>
      <c r="OLF408" s="440"/>
      <c r="OLG408" s="440"/>
      <c r="OLH408" s="440"/>
      <c r="OLI408" s="440"/>
      <c r="OLJ408" s="440"/>
      <c r="OLK408" s="440"/>
      <c r="OLL408" s="440"/>
      <c r="OLM408" s="440"/>
      <c r="OLN408" s="440"/>
      <c r="OLO408" s="440"/>
      <c r="OLP408" s="440"/>
      <c r="OLQ408" s="440"/>
      <c r="OLR408" s="440"/>
      <c r="OLS408" s="440"/>
      <c r="OLT408" s="440"/>
      <c r="OLU408" s="440"/>
      <c r="OLV408" s="440"/>
      <c r="OLW408" s="440"/>
      <c r="OLX408" s="440"/>
      <c r="OLY408" s="440"/>
      <c r="OLZ408" s="440"/>
      <c r="OMA408" s="440"/>
      <c r="OMB408" s="440"/>
      <c r="OMC408" s="440"/>
      <c r="OMD408" s="440"/>
      <c r="OME408" s="440"/>
      <c r="OMF408" s="440"/>
      <c r="OMG408" s="440"/>
      <c r="OMH408" s="440"/>
      <c r="OMI408" s="440"/>
      <c r="OMJ408" s="440"/>
      <c r="OMK408" s="440"/>
      <c r="OML408" s="440"/>
      <c r="OMM408" s="440"/>
      <c r="OMN408" s="440"/>
      <c r="OMO408" s="440"/>
      <c r="OMP408" s="440"/>
      <c r="OMQ408" s="440"/>
      <c r="OMR408" s="440"/>
      <c r="OMS408" s="440"/>
      <c r="OMT408" s="440"/>
      <c r="OMU408" s="440"/>
      <c r="OMV408" s="440"/>
      <c r="OMW408" s="440"/>
      <c r="OMX408" s="440"/>
      <c r="OMY408" s="440"/>
      <c r="OMZ408" s="440"/>
      <c r="ONA408" s="440"/>
      <c r="ONB408" s="440"/>
      <c r="ONC408" s="440"/>
      <c r="OND408" s="440"/>
      <c r="ONE408" s="440"/>
      <c r="ONF408" s="440"/>
      <c r="ONG408" s="440"/>
      <c r="ONH408" s="440"/>
      <c r="ONI408" s="440"/>
      <c r="ONJ408" s="440"/>
      <c r="ONK408" s="440"/>
      <c r="ONL408" s="440"/>
      <c r="ONM408" s="440"/>
      <c r="ONN408" s="440"/>
      <c r="ONO408" s="440"/>
      <c r="ONP408" s="440"/>
      <c r="ONQ408" s="440"/>
      <c r="ONR408" s="440"/>
      <c r="ONS408" s="440"/>
      <c r="ONT408" s="440"/>
      <c r="ONU408" s="440"/>
      <c r="ONV408" s="440"/>
      <c r="ONW408" s="440"/>
      <c r="ONX408" s="440"/>
      <c r="ONY408" s="440"/>
      <c r="ONZ408" s="440"/>
      <c r="OOA408" s="440"/>
      <c r="OOB408" s="440"/>
      <c r="OOC408" s="440"/>
      <c r="OOD408" s="440"/>
      <c r="OOE408" s="440"/>
      <c r="OOF408" s="440"/>
      <c r="OOG408" s="440"/>
      <c r="OOH408" s="440"/>
      <c r="OOI408" s="440"/>
      <c r="OOJ408" s="440"/>
      <c r="OOK408" s="440"/>
      <c r="OOL408" s="440"/>
      <c r="OOM408" s="440"/>
      <c r="OON408" s="440"/>
      <c r="OOO408" s="440"/>
      <c r="OOP408" s="440"/>
      <c r="OOQ408" s="440"/>
      <c r="OOR408" s="440"/>
      <c r="OOS408" s="440"/>
      <c r="OOT408" s="440"/>
      <c r="OOU408" s="440"/>
      <c r="OOV408" s="440"/>
      <c r="OOW408" s="440"/>
      <c r="OOX408" s="440"/>
      <c r="OOY408" s="440"/>
      <c r="OOZ408" s="440"/>
      <c r="OPA408" s="440"/>
      <c r="OPB408" s="440"/>
      <c r="OPC408" s="440"/>
      <c r="OPD408" s="440"/>
      <c r="OPE408" s="440"/>
      <c r="OPF408" s="440"/>
      <c r="OPG408" s="440"/>
      <c r="OPH408" s="440"/>
      <c r="OPI408" s="440"/>
      <c r="OPJ408" s="440"/>
      <c r="OPK408" s="440"/>
      <c r="OPL408" s="440"/>
      <c r="OPM408" s="440"/>
      <c r="OPN408" s="440"/>
      <c r="OPO408" s="440"/>
      <c r="OPP408" s="440"/>
      <c r="OPQ408" s="440"/>
      <c r="OPR408" s="440"/>
      <c r="OPS408" s="440"/>
      <c r="OPT408" s="440"/>
      <c r="OPU408" s="440"/>
      <c r="OPV408" s="440"/>
      <c r="OPW408" s="440"/>
      <c r="OPX408" s="440"/>
      <c r="OPY408" s="440"/>
      <c r="OPZ408" s="440"/>
      <c r="OQA408" s="440"/>
      <c r="OQB408" s="440"/>
      <c r="OQC408" s="440"/>
      <c r="OQD408" s="440"/>
      <c r="OQE408" s="440"/>
      <c r="OQF408" s="440"/>
      <c r="OQG408" s="440"/>
      <c r="OQH408" s="440"/>
      <c r="OQI408" s="440"/>
      <c r="OQJ408" s="440"/>
      <c r="OQK408" s="440"/>
      <c r="OQL408" s="440"/>
      <c r="OQM408" s="440"/>
      <c r="OQN408" s="440"/>
      <c r="OQO408" s="440"/>
      <c r="OQP408" s="440"/>
      <c r="OQQ408" s="440"/>
      <c r="OQR408" s="440"/>
      <c r="OQS408" s="440"/>
      <c r="OQT408" s="440"/>
      <c r="OQU408" s="440"/>
      <c r="OQV408" s="440"/>
      <c r="OQW408" s="440"/>
      <c r="OQX408" s="440"/>
      <c r="OQY408" s="440"/>
      <c r="OQZ408" s="440"/>
      <c r="ORA408" s="440"/>
      <c r="ORB408" s="440"/>
      <c r="ORC408" s="440"/>
      <c r="ORD408" s="440"/>
      <c r="ORE408" s="440"/>
      <c r="ORF408" s="440"/>
      <c r="ORG408" s="440"/>
      <c r="ORH408" s="440"/>
      <c r="ORI408" s="440"/>
      <c r="ORJ408" s="440"/>
      <c r="ORK408" s="440"/>
      <c r="ORL408" s="440"/>
      <c r="ORM408" s="440"/>
      <c r="ORN408" s="440"/>
      <c r="ORO408" s="440"/>
      <c r="ORP408" s="440"/>
      <c r="ORQ408" s="440"/>
      <c r="ORR408" s="440"/>
      <c r="ORS408" s="440"/>
      <c r="ORT408" s="440"/>
      <c r="ORU408" s="440"/>
      <c r="ORV408" s="440"/>
      <c r="ORW408" s="440"/>
      <c r="ORX408" s="440"/>
      <c r="ORY408" s="440"/>
      <c r="ORZ408" s="440"/>
      <c r="OSA408" s="440"/>
      <c r="OSB408" s="440"/>
      <c r="OSC408" s="440"/>
      <c r="OSD408" s="440"/>
      <c r="OSE408" s="440"/>
      <c r="OSF408" s="440"/>
      <c r="OSG408" s="440"/>
      <c r="OSH408" s="440"/>
      <c r="OSI408" s="440"/>
      <c r="OSJ408" s="440"/>
      <c r="OSK408" s="440"/>
      <c r="OSL408" s="440"/>
      <c r="OSM408" s="440"/>
      <c r="OSN408" s="440"/>
      <c r="OSO408" s="440"/>
      <c r="OSP408" s="440"/>
      <c r="OSQ408" s="440"/>
      <c r="OSR408" s="440"/>
      <c r="OSS408" s="440"/>
      <c r="OST408" s="440"/>
      <c r="OSU408" s="440"/>
      <c r="OSV408" s="440"/>
      <c r="OSW408" s="440"/>
      <c r="OSX408" s="440"/>
      <c r="OSY408" s="440"/>
      <c r="OSZ408" s="440"/>
      <c r="OTA408" s="440"/>
      <c r="OTB408" s="440"/>
      <c r="OTC408" s="440"/>
      <c r="OTD408" s="440"/>
      <c r="OTE408" s="440"/>
      <c r="OTF408" s="440"/>
      <c r="OTG408" s="440"/>
      <c r="OTH408" s="440"/>
      <c r="OTI408" s="440"/>
      <c r="OTJ408" s="440"/>
      <c r="OTK408" s="440"/>
      <c r="OTL408" s="440"/>
      <c r="OTM408" s="440"/>
      <c r="OTN408" s="440"/>
      <c r="OTO408" s="440"/>
      <c r="OTP408" s="440"/>
      <c r="OTQ408" s="440"/>
      <c r="OTR408" s="440"/>
      <c r="OTS408" s="440"/>
      <c r="OTT408" s="440"/>
      <c r="OTU408" s="440"/>
      <c r="OTV408" s="440"/>
      <c r="OTW408" s="440"/>
      <c r="OTX408" s="440"/>
      <c r="OTY408" s="440"/>
      <c r="OTZ408" s="440"/>
      <c r="OUA408" s="440"/>
      <c r="OUB408" s="440"/>
      <c r="OUC408" s="440"/>
      <c r="OUD408" s="440"/>
      <c r="OUE408" s="440"/>
      <c r="OUF408" s="440"/>
      <c r="OUG408" s="440"/>
      <c r="OUH408" s="440"/>
      <c r="OUI408" s="440"/>
      <c r="OUJ408" s="440"/>
      <c r="OUK408" s="440"/>
      <c r="OUL408" s="440"/>
      <c r="OUM408" s="440"/>
      <c r="OUN408" s="440"/>
      <c r="OUO408" s="440"/>
      <c r="OUP408" s="440"/>
      <c r="OUQ408" s="440"/>
      <c r="OUR408" s="440"/>
      <c r="OUS408" s="440"/>
      <c r="OUT408" s="440"/>
      <c r="OUU408" s="440"/>
      <c r="OUV408" s="440"/>
      <c r="OUW408" s="440"/>
      <c r="OUX408" s="440"/>
      <c r="OUY408" s="440"/>
      <c r="OUZ408" s="440"/>
      <c r="OVA408" s="440"/>
      <c r="OVB408" s="440"/>
      <c r="OVC408" s="440"/>
      <c r="OVD408" s="440"/>
      <c r="OVE408" s="440"/>
      <c r="OVF408" s="440"/>
      <c r="OVG408" s="440"/>
      <c r="OVH408" s="440"/>
      <c r="OVI408" s="440"/>
      <c r="OVJ408" s="440"/>
      <c r="OVK408" s="440"/>
      <c r="OVL408" s="440"/>
      <c r="OVM408" s="440"/>
      <c r="OVN408" s="440"/>
      <c r="OVO408" s="440"/>
      <c r="OVP408" s="440"/>
      <c r="OVQ408" s="440"/>
      <c r="OVR408" s="440"/>
      <c r="OVS408" s="440"/>
      <c r="OVT408" s="440"/>
      <c r="OVU408" s="440"/>
      <c r="OVV408" s="440"/>
      <c r="OVW408" s="440"/>
      <c r="OVX408" s="440"/>
      <c r="OVY408" s="440"/>
      <c r="OVZ408" s="440"/>
      <c r="OWA408" s="440"/>
      <c r="OWB408" s="440"/>
      <c r="OWC408" s="440"/>
      <c r="OWD408" s="440"/>
      <c r="OWE408" s="440"/>
      <c r="OWF408" s="440"/>
      <c r="OWG408" s="440"/>
      <c r="OWH408" s="440"/>
      <c r="OWI408" s="440"/>
      <c r="OWJ408" s="440"/>
      <c r="OWK408" s="440"/>
      <c r="OWL408" s="440"/>
      <c r="OWM408" s="440"/>
      <c r="OWN408" s="440"/>
      <c r="OWO408" s="440"/>
      <c r="OWP408" s="440"/>
      <c r="OWQ408" s="440"/>
      <c r="OWR408" s="440"/>
      <c r="OWS408" s="440"/>
      <c r="OWT408" s="440"/>
      <c r="OWU408" s="440"/>
      <c r="OWV408" s="440"/>
      <c r="OWW408" s="440"/>
      <c r="OWX408" s="440"/>
      <c r="OWY408" s="440"/>
      <c r="OWZ408" s="440"/>
      <c r="OXA408" s="440"/>
      <c r="OXB408" s="440"/>
      <c r="OXC408" s="440"/>
      <c r="OXD408" s="440"/>
      <c r="OXE408" s="440"/>
      <c r="OXF408" s="440"/>
      <c r="OXG408" s="440"/>
      <c r="OXH408" s="440"/>
      <c r="OXI408" s="440"/>
      <c r="OXJ408" s="440"/>
      <c r="OXK408" s="440"/>
      <c r="OXL408" s="440"/>
      <c r="OXM408" s="440"/>
      <c r="OXN408" s="440"/>
      <c r="OXO408" s="440"/>
      <c r="OXP408" s="440"/>
      <c r="OXQ408" s="440"/>
      <c r="OXR408" s="440"/>
      <c r="OXS408" s="440"/>
      <c r="OXT408" s="440"/>
      <c r="OXU408" s="440"/>
      <c r="OXV408" s="440"/>
      <c r="OXW408" s="440"/>
      <c r="OXX408" s="440"/>
      <c r="OXY408" s="440"/>
      <c r="OXZ408" s="440"/>
      <c r="OYA408" s="440"/>
      <c r="OYB408" s="440"/>
      <c r="OYC408" s="440"/>
      <c r="OYD408" s="440"/>
      <c r="OYE408" s="440"/>
      <c r="OYF408" s="440"/>
      <c r="OYG408" s="440"/>
      <c r="OYH408" s="440"/>
      <c r="OYI408" s="440"/>
      <c r="OYJ408" s="440"/>
      <c r="OYK408" s="440"/>
      <c r="OYL408" s="440"/>
      <c r="OYM408" s="440"/>
      <c r="OYN408" s="440"/>
      <c r="OYO408" s="440"/>
      <c r="OYP408" s="440"/>
      <c r="OYQ408" s="440"/>
      <c r="OYR408" s="440"/>
      <c r="OYS408" s="440"/>
      <c r="OYT408" s="440"/>
      <c r="OYU408" s="440"/>
      <c r="OYV408" s="440"/>
      <c r="OYW408" s="440"/>
      <c r="OYX408" s="440"/>
      <c r="OYY408" s="440"/>
      <c r="OYZ408" s="440"/>
      <c r="OZA408" s="440"/>
      <c r="OZB408" s="440"/>
      <c r="OZC408" s="440"/>
      <c r="OZD408" s="440"/>
      <c r="OZE408" s="440"/>
      <c r="OZF408" s="440"/>
      <c r="OZG408" s="440"/>
      <c r="OZH408" s="440"/>
      <c r="OZI408" s="440"/>
      <c r="OZJ408" s="440"/>
      <c r="OZK408" s="440"/>
      <c r="OZL408" s="440"/>
      <c r="OZM408" s="440"/>
      <c r="OZN408" s="440"/>
      <c r="OZO408" s="440"/>
      <c r="OZP408" s="440"/>
      <c r="OZQ408" s="440"/>
      <c r="OZR408" s="440"/>
      <c r="OZS408" s="440"/>
      <c r="OZT408" s="440"/>
      <c r="OZU408" s="440"/>
      <c r="OZV408" s="440"/>
      <c r="OZW408" s="440"/>
      <c r="OZX408" s="440"/>
      <c r="OZY408" s="440"/>
      <c r="OZZ408" s="440"/>
      <c r="PAA408" s="440"/>
      <c r="PAB408" s="440"/>
      <c r="PAC408" s="440"/>
      <c r="PAD408" s="440"/>
      <c r="PAE408" s="440"/>
      <c r="PAF408" s="440"/>
      <c r="PAG408" s="440"/>
      <c r="PAH408" s="440"/>
      <c r="PAI408" s="440"/>
      <c r="PAJ408" s="440"/>
      <c r="PAK408" s="440"/>
      <c r="PAL408" s="440"/>
      <c r="PAM408" s="440"/>
      <c r="PAN408" s="440"/>
      <c r="PAO408" s="440"/>
      <c r="PAP408" s="440"/>
      <c r="PAQ408" s="440"/>
      <c r="PAR408" s="440"/>
      <c r="PAS408" s="440"/>
      <c r="PAT408" s="440"/>
      <c r="PAU408" s="440"/>
      <c r="PAV408" s="440"/>
      <c r="PAW408" s="440"/>
      <c r="PAX408" s="440"/>
      <c r="PAY408" s="440"/>
      <c r="PAZ408" s="440"/>
      <c r="PBA408" s="440"/>
      <c r="PBB408" s="440"/>
      <c r="PBC408" s="440"/>
      <c r="PBD408" s="440"/>
      <c r="PBE408" s="440"/>
      <c r="PBF408" s="440"/>
      <c r="PBG408" s="440"/>
      <c r="PBH408" s="440"/>
      <c r="PBI408" s="440"/>
      <c r="PBJ408" s="440"/>
      <c r="PBK408" s="440"/>
      <c r="PBL408" s="440"/>
      <c r="PBM408" s="440"/>
      <c r="PBN408" s="440"/>
      <c r="PBO408" s="440"/>
      <c r="PBP408" s="440"/>
      <c r="PBQ408" s="440"/>
      <c r="PBR408" s="440"/>
      <c r="PBS408" s="440"/>
      <c r="PBT408" s="440"/>
      <c r="PBU408" s="440"/>
      <c r="PBV408" s="440"/>
      <c r="PBW408" s="440"/>
      <c r="PBX408" s="440"/>
      <c r="PBY408" s="440"/>
      <c r="PBZ408" s="440"/>
      <c r="PCA408" s="440"/>
      <c r="PCB408" s="440"/>
      <c r="PCC408" s="440"/>
      <c r="PCD408" s="440"/>
      <c r="PCE408" s="440"/>
      <c r="PCF408" s="440"/>
      <c r="PCG408" s="440"/>
      <c r="PCH408" s="440"/>
      <c r="PCI408" s="440"/>
      <c r="PCJ408" s="440"/>
      <c r="PCK408" s="440"/>
      <c r="PCL408" s="440"/>
      <c r="PCM408" s="440"/>
      <c r="PCN408" s="440"/>
      <c r="PCO408" s="440"/>
      <c r="PCP408" s="440"/>
      <c r="PCQ408" s="440"/>
      <c r="PCR408" s="440"/>
      <c r="PCS408" s="440"/>
      <c r="PCT408" s="440"/>
      <c r="PCU408" s="440"/>
      <c r="PCV408" s="440"/>
      <c r="PCW408" s="440"/>
      <c r="PCX408" s="440"/>
      <c r="PCY408" s="440"/>
      <c r="PCZ408" s="440"/>
      <c r="PDA408" s="440"/>
      <c r="PDB408" s="440"/>
      <c r="PDC408" s="440"/>
      <c r="PDD408" s="440"/>
      <c r="PDE408" s="440"/>
      <c r="PDF408" s="440"/>
      <c r="PDG408" s="440"/>
      <c r="PDH408" s="440"/>
      <c r="PDI408" s="440"/>
      <c r="PDJ408" s="440"/>
      <c r="PDK408" s="440"/>
      <c r="PDL408" s="440"/>
      <c r="PDM408" s="440"/>
      <c r="PDN408" s="440"/>
      <c r="PDO408" s="440"/>
      <c r="PDP408" s="440"/>
      <c r="PDQ408" s="440"/>
      <c r="PDR408" s="440"/>
      <c r="PDS408" s="440"/>
      <c r="PDT408" s="440"/>
      <c r="PDU408" s="440"/>
      <c r="PDV408" s="440"/>
      <c r="PDW408" s="440"/>
      <c r="PDX408" s="440"/>
      <c r="PDY408" s="440"/>
      <c r="PDZ408" s="440"/>
      <c r="PEA408" s="440"/>
      <c r="PEB408" s="440"/>
      <c r="PEC408" s="440"/>
      <c r="PED408" s="440"/>
      <c r="PEE408" s="440"/>
      <c r="PEF408" s="440"/>
      <c r="PEG408" s="440"/>
      <c r="PEH408" s="440"/>
      <c r="PEI408" s="440"/>
      <c r="PEJ408" s="440"/>
      <c r="PEK408" s="440"/>
      <c r="PEL408" s="440"/>
      <c r="PEM408" s="440"/>
      <c r="PEN408" s="440"/>
      <c r="PEO408" s="440"/>
      <c r="PEP408" s="440"/>
      <c r="PEQ408" s="440"/>
      <c r="PER408" s="440"/>
      <c r="PES408" s="440"/>
      <c r="PET408" s="440"/>
      <c r="PEU408" s="440"/>
      <c r="PEV408" s="440"/>
      <c r="PEW408" s="440"/>
      <c r="PEX408" s="440"/>
      <c r="PEY408" s="440"/>
      <c r="PEZ408" s="440"/>
      <c r="PFA408" s="440"/>
      <c r="PFB408" s="440"/>
      <c r="PFC408" s="440"/>
      <c r="PFD408" s="440"/>
      <c r="PFE408" s="440"/>
      <c r="PFF408" s="440"/>
      <c r="PFG408" s="440"/>
      <c r="PFH408" s="440"/>
      <c r="PFI408" s="440"/>
      <c r="PFJ408" s="440"/>
      <c r="PFK408" s="440"/>
      <c r="PFL408" s="440"/>
      <c r="PFM408" s="440"/>
      <c r="PFN408" s="440"/>
      <c r="PFO408" s="440"/>
      <c r="PFP408" s="440"/>
      <c r="PFQ408" s="440"/>
      <c r="PFR408" s="440"/>
      <c r="PFS408" s="440"/>
      <c r="PFT408" s="440"/>
      <c r="PFU408" s="440"/>
      <c r="PFV408" s="440"/>
      <c r="PFW408" s="440"/>
      <c r="PFX408" s="440"/>
      <c r="PFY408" s="440"/>
      <c r="PFZ408" s="440"/>
      <c r="PGA408" s="440"/>
      <c r="PGB408" s="440"/>
      <c r="PGC408" s="440"/>
      <c r="PGD408" s="440"/>
      <c r="PGE408" s="440"/>
      <c r="PGF408" s="440"/>
      <c r="PGG408" s="440"/>
      <c r="PGH408" s="440"/>
      <c r="PGI408" s="440"/>
      <c r="PGJ408" s="440"/>
      <c r="PGK408" s="440"/>
      <c r="PGL408" s="440"/>
      <c r="PGM408" s="440"/>
      <c r="PGN408" s="440"/>
      <c r="PGO408" s="440"/>
      <c r="PGP408" s="440"/>
      <c r="PGQ408" s="440"/>
      <c r="PGR408" s="440"/>
      <c r="PGS408" s="440"/>
      <c r="PGT408" s="440"/>
      <c r="PGU408" s="440"/>
      <c r="PGV408" s="440"/>
      <c r="PGW408" s="440"/>
      <c r="PGX408" s="440"/>
      <c r="PGY408" s="440"/>
      <c r="PGZ408" s="440"/>
      <c r="PHA408" s="440"/>
      <c r="PHB408" s="440"/>
      <c r="PHC408" s="440"/>
      <c r="PHD408" s="440"/>
      <c r="PHE408" s="440"/>
      <c r="PHF408" s="440"/>
      <c r="PHG408" s="440"/>
      <c r="PHH408" s="440"/>
      <c r="PHI408" s="440"/>
      <c r="PHJ408" s="440"/>
      <c r="PHK408" s="440"/>
      <c r="PHL408" s="440"/>
      <c r="PHM408" s="440"/>
      <c r="PHN408" s="440"/>
      <c r="PHO408" s="440"/>
      <c r="PHP408" s="440"/>
      <c r="PHQ408" s="440"/>
      <c r="PHR408" s="440"/>
      <c r="PHS408" s="440"/>
      <c r="PHT408" s="440"/>
      <c r="PHU408" s="440"/>
      <c r="PHV408" s="440"/>
      <c r="PHW408" s="440"/>
      <c r="PHX408" s="440"/>
      <c r="PHY408" s="440"/>
      <c r="PHZ408" s="440"/>
      <c r="PIA408" s="440"/>
      <c r="PIB408" s="440"/>
      <c r="PIC408" s="440"/>
      <c r="PID408" s="440"/>
      <c r="PIE408" s="440"/>
      <c r="PIF408" s="440"/>
      <c r="PIG408" s="440"/>
      <c r="PIH408" s="440"/>
      <c r="PII408" s="440"/>
      <c r="PIJ408" s="440"/>
      <c r="PIK408" s="440"/>
      <c r="PIL408" s="440"/>
      <c r="PIM408" s="440"/>
      <c r="PIN408" s="440"/>
      <c r="PIO408" s="440"/>
      <c r="PIP408" s="440"/>
      <c r="PIQ408" s="440"/>
      <c r="PIR408" s="440"/>
      <c r="PIS408" s="440"/>
      <c r="PIT408" s="440"/>
      <c r="PIU408" s="440"/>
      <c r="PIV408" s="440"/>
      <c r="PIW408" s="440"/>
      <c r="PIX408" s="440"/>
      <c r="PIY408" s="440"/>
      <c r="PIZ408" s="440"/>
      <c r="PJA408" s="440"/>
      <c r="PJB408" s="440"/>
      <c r="PJC408" s="440"/>
      <c r="PJD408" s="440"/>
      <c r="PJE408" s="440"/>
      <c r="PJF408" s="440"/>
      <c r="PJG408" s="440"/>
      <c r="PJH408" s="440"/>
      <c r="PJI408" s="440"/>
      <c r="PJJ408" s="440"/>
      <c r="PJK408" s="440"/>
      <c r="PJL408" s="440"/>
      <c r="PJM408" s="440"/>
      <c r="PJN408" s="440"/>
      <c r="PJO408" s="440"/>
      <c r="PJP408" s="440"/>
      <c r="PJQ408" s="440"/>
      <c r="PJR408" s="440"/>
      <c r="PJS408" s="440"/>
      <c r="PJT408" s="440"/>
      <c r="PJU408" s="440"/>
      <c r="PJV408" s="440"/>
      <c r="PJW408" s="440"/>
      <c r="PJX408" s="440"/>
      <c r="PJY408" s="440"/>
      <c r="PJZ408" s="440"/>
      <c r="PKA408" s="440"/>
      <c r="PKB408" s="440"/>
      <c r="PKC408" s="440"/>
      <c r="PKD408" s="440"/>
      <c r="PKE408" s="440"/>
      <c r="PKF408" s="440"/>
      <c r="PKG408" s="440"/>
      <c r="PKH408" s="440"/>
      <c r="PKI408" s="440"/>
      <c r="PKJ408" s="440"/>
      <c r="PKK408" s="440"/>
      <c r="PKL408" s="440"/>
      <c r="PKM408" s="440"/>
      <c r="PKN408" s="440"/>
      <c r="PKO408" s="440"/>
      <c r="PKP408" s="440"/>
      <c r="PKQ408" s="440"/>
      <c r="PKR408" s="440"/>
      <c r="PKS408" s="440"/>
      <c r="PKT408" s="440"/>
      <c r="PKU408" s="440"/>
      <c r="PKV408" s="440"/>
      <c r="PKW408" s="440"/>
      <c r="PKX408" s="440"/>
      <c r="PKY408" s="440"/>
      <c r="PKZ408" s="440"/>
      <c r="PLA408" s="440"/>
      <c r="PLB408" s="440"/>
      <c r="PLC408" s="440"/>
      <c r="PLD408" s="440"/>
      <c r="PLE408" s="440"/>
      <c r="PLF408" s="440"/>
      <c r="PLG408" s="440"/>
      <c r="PLH408" s="440"/>
      <c r="PLI408" s="440"/>
      <c r="PLJ408" s="440"/>
      <c r="PLK408" s="440"/>
      <c r="PLL408" s="440"/>
      <c r="PLM408" s="440"/>
      <c r="PLN408" s="440"/>
      <c r="PLO408" s="440"/>
      <c r="PLP408" s="440"/>
      <c r="PLQ408" s="440"/>
      <c r="PLR408" s="440"/>
      <c r="PLS408" s="440"/>
      <c r="PLT408" s="440"/>
      <c r="PLU408" s="440"/>
      <c r="PLV408" s="440"/>
      <c r="PLW408" s="440"/>
      <c r="PLX408" s="440"/>
      <c r="PLY408" s="440"/>
      <c r="PLZ408" s="440"/>
      <c r="PMA408" s="440"/>
      <c r="PMB408" s="440"/>
      <c r="PMC408" s="440"/>
      <c r="PMD408" s="440"/>
      <c r="PME408" s="440"/>
      <c r="PMF408" s="440"/>
      <c r="PMG408" s="440"/>
      <c r="PMH408" s="440"/>
      <c r="PMI408" s="440"/>
      <c r="PMJ408" s="440"/>
      <c r="PMK408" s="440"/>
      <c r="PML408" s="440"/>
      <c r="PMM408" s="440"/>
      <c r="PMN408" s="440"/>
      <c r="PMO408" s="440"/>
      <c r="PMP408" s="440"/>
      <c r="PMQ408" s="440"/>
      <c r="PMR408" s="440"/>
      <c r="PMS408" s="440"/>
      <c r="PMT408" s="440"/>
      <c r="PMU408" s="440"/>
      <c r="PMV408" s="440"/>
      <c r="PMW408" s="440"/>
      <c r="PMX408" s="440"/>
      <c r="PMY408" s="440"/>
      <c r="PMZ408" s="440"/>
      <c r="PNA408" s="440"/>
      <c r="PNB408" s="440"/>
      <c r="PNC408" s="440"/>
      <c r="PND408" s="440"/>
      <c r="PNE408" s="440"/>
      <c r="PNF408" s="440"/>
      <c r="PNG408" s="440"/>
      <c r="PNH408" s="440"/>
      <c r="PNI408" s="440"/>
      <c r="PNJ408" s="440"/>
      <c r="PNK408" s="440"/>
      <c r="PNL408" s="440"/>
      <c r="PNM408" s="440"/>
      <c r="PNN408" s="440"/>
      <c r="PNO408" s="440"/>
      <c r="PNP408" s="440"/>
      <c r="PNQ408" s="440"/>
      <c r="PNR408" s="440"/>
      <c r="PNS408" s="440"/>
      <c r="PNT408" s="440"/>
      <c r="PNU408" s="440"/>
      <c r="PNV408" s="440"/>
      <c r="PNW408" s="440"/>
      <c r="PNX408" s="440"/>
      <c r="PNY408" s="440"/>
      <c r="PNZ408" s="440"/>
      <c r="POA408" s="440"/>
      <c r="POB408" s="440"/>
      <c r="POC408" s="440"/>
      <c r="POD408" s="440"/>
      <c r="POE408" s="440"/>
      <c r="POF408" s="440"/>
      <c r="POG408" s="440"/>
      <c r="POH408" s="440"/>
      <c r="POI408" s="440"/>
      <c r="POJ408" s="440"/>
      <c r="POK408" s="440"/>
      <c r="POL408" s="440"/>
      <c r="POM408" s="440"/>
      <c r="PON408" s="440"/>
      <c r="POO408" s="440"/>
      <c r="POP408" s="440"/>
      <c r="POQ408" s="440"/>
      <c r="POR408" s="440"/>
      <c r="POS408" s="440"/>
      <c r="POT408" s="440"/>
      <c r="POU408" s="440"/>
      <c r="POV408" s="440"/>
      <c r="POW408" s="440"/>
      <c r="POX408" s="440"/>
      <c r="POY408" s="440"/>
      <c r="POZ408" s="440"/>
      <c r="PPA408" s="440"/>
      <c r="PPB408" s="440"/>
      <c r="PPC408" s="440"/>
      <c r="PPD408" s="440"/>
      <c r="PPE408" s="440"/>
      <c r="PPF408" s="440"/>
      <c r="PPG408" s="440"/>
      <c r="PPH408" s="440"/>
      <c r="PPI408" s="440"/>
      <c r="PPJ408" s="440"/>
      <c r="PPK408" s="440"/>
      <c r="PPL408" s="440"/>
      <c r="PPM408" s="440"/>
      <c r="PPN408" s="440"/>
      <c r="PPO408" s="440"/>
      <c r="PPP408" s="440"/>
      <c r="PPQ408" s="440"/>
      <c r="PPR408" s="440"/>
      <c r="PPS408" s="440"/>
      <c r="PPT408" s="440"/>
      <c r="PPU408" s="440"/>
      <c r="PPV408" s="440"/>
      <c r="PPW408" s="440"/>
      <c r="PPX408" s="440"/>
      <c r="PPY408" s="440"/>
      <c r="PPZ408" s="440"/>
      <c r="PQA408" s="440"/>
      <c r="PQB408" s="440"/>
      <c r="PQC408" s="440"/>
      <c r="PQD408" s="440"/>
      <c r="PQE408" s="440"/>
      <c r="PQF408" s="440"/>
      <c r="PQG408" s="440"/>
      <c r="PQH408" s="440"/>
      <c r="PQI408" s="440"/>
      <c r="PQJ408" s="440"/>
      <c r="PQK408" s="440"/>
      <c r="PQL408" s="440"/>
      <c r="PQM408" s="440"/>
      <c r="PQN408" s="440"/>
      <c r="PQO408" s="440"/>
      <c r="PQP408" s="440"/>
      <c r="PQQ408" s="440"/>
      <c r="PQR408" s="440"/>
      <c r="PQS408" s="440"/>
      <c r="PQT408" s="440"/>
      <c r="PQU408" s="440"/>
      <c r="PQV408" s="440"/>
      <c r="PQW408" s="440"/>
      <c r="PQX408" s="440"/>
      <c r="PQY408" s="440"/>
      <c r="PQZ408" s="440"/>
      <c r="PRA408" s="440"/>
      <c r="PRB408" s="440"/>
      <c r="PRC408" s="440"/>
      <c r="PRD408" s="440"/>
      <c r="PRE408" s="440"/>
      <c r="PRF408" s="440"/>
      <c r="PRG408" s="440"/>
      <c r="PRH408" s="440"/>
      <c r="PRI408" s="440"/>
      <c r="PRJ408" s="440"/>
      <c r="PRK408" s="440"/>
      <c r="PRL408" s="440"/>
      <c r="PRM408" s="440"/>
      <c r="PRN408" s="440"/>
      <c r="PRO408" s="440"/>
      <c r="PRP408" s="440"/>
      <c r="PRQ408" s="440"/>
      <c r="PRR408" s="440"/>
      <c r="PRS408" s="440"/>
      <c r="PRT408" s="440"/>
      <c r="PRU408" s="440"/>
      <c r="PRV408" s="440"/>
      <c r="PRW408" s="440"/>
      <c r="PRX408" s="440"/>
      <c r="PRY408" s="440"/>
      <c r="PRZ408" s="440"/>
      <c r="PSA408" s="440"/>
      <c r="PSB408" s="440"/>
      <c r="PSC408" s="440"/>
      <c r="PSD408" s="440"/>
      <c r="PSE408" s="440"/>
      <c r="PSF408" s="440"/>
      <c r="PSG408" s="440"/>
      <c r="PSH408" s="440"/>
      <c r="PSI408" s="440"/>
      <c r="PSJ408" s="440"/>
      <c r="PSK408" s="440"/>
      <c r="PSL408" s="440"/>
      <c r="PSM408" s="440"/>
      <c r="PSN408" s="440"/>
      <c r="PSO408" s="440"/>
      <c r="PSP408" s="440"/>
      <c r="PSQ408" s="440"/>
      <c r="PSR408" s="440"/>
      <c r="PSS408" s="440"/>
      <c r="PST408" s="440"/>
      <c r="PSU408" s="440"/>
      <c r="PSV408" s="440"/>
      <c r="PSW408" s="440"/>
      <c r="PSX408" s="440"/>
      <c r="PSY408" s="440"/>
      <c r="PSZ408" s="440"/>
      <c r="PTA408" s="440"/>
      <c r="PTB408" s="440"/>
      <c r="PTC408" s="440"/>
      <c r="PTD408" s="440"/>
      <c r="PTE408" s="440"/>
      <c r="PTF408" s="440"/>
      <c r="PTG408" s="440"/>
      <c r="PTH408" s="440"/>
      <c r="PTI408" s="440"/>
      <c r="PTJ408" s="440"/>
      <c r="PTK408" s="440"/>
      <c r="PTL408" s="440"/>
      <c r="PTM408" s="440"/>
      <c r="PTN408" s="440"/>
      <c r="PTO408" s="440"/>
      <c r="PTP408" s="440"/>
      <c r="PTQ408" s="440"/>
      <c r="PTR408" s="440"/>
      <c r="PTS408" s="440"/>
      <c r="PTT408" s="440"/>
      <c r="PTU408" s="440"/>
      <c r="PTV408" s="440"/>
      <c r="PTW408" s="440"/>
      <c r="PTX408" s="440"/>
      <c r="PTY408" s="440"/>
      <c r="PTZ408" s="440"/>
      <c r="PUA408" s="440"/>
      <c r="PUB408" s="440"/>
      <c r="PUC408" s="440"/>
      <c r="PUD408" s="440"/>
      <c r="PUE408" s="440"/>
      <c r="PUF408" s="440"/>
      <c r="PUG408" s="440"/>
      <c r="PUH408" s="440"/>
      <c r="PUI408" s="440"/>
      <c r="PUJ408" s="440"/>
      <c r="PUK408" s="440"/>
      <c r="PUL408" s="440"/>
      <c r="PUM408" s="440"/>
      <c r="PUN408" s="440"/>
      <c r="PUO408" s="440"/>
      <c r="PUP408" s="440"/>
      <c r="PUQ408" s="440"/>
      <c r="PUR408" s="440"/>
      <c r="PUS408" s="440"/>
      <c r="PUT408" s="440"/>
      <c r="PUU408" s="440"/>
      <c r="PUV408" s="440"/>
      <c r="PUW408" s="440"/>
      <c r="PUX408" s="440"/>
      <c r="PUY408" s="440"/>
      <c r="PUZ408" s="440"/>
      <c r="PVA408" s="440"/>
      <c r="PVB408" s="440"/>
      <c r="PVC408" s="440"/>
      <c r="PVD408" s="440"/>
      <c r="PVE408" s="440"/>
      <c r="PVF408" s="440"/>
      <c r="PVG408" s="440"/>
      <c r="PVH408" s="440"/>
      <c r="PVI408" s="440"/>
      <c r="PVJ408" s="440"/>
      <c r="PVK408" s="440"/>
      <c r="PVL408" s="440"/>
      <c r="PVM408" s="440"/>
      <c r="PVN408" s="440"/>
      <c r="PVO408" s="440"/>
      <c r="PVP408" s="440"/>
      <c r="PVQ408" s="440"/>
      <c r="PVR408" s="440"/>
      <c r="PVS408" s="440"/>
      <c r="PVT408" s="440"/>
      <c r="PVU408" s="440"/>
      <c r="PVV408" s="440"/>
      <c r="PVW408" s="440"/>
      <c r="PVX408" s="440"/>
      <c r="PVY408" s="440"/>
      <c r="PVZ408" s="440"/>
      <c r="PWA408" s="440"/>
      <c r="PWB408" s="440"/>
      <c r="PWC408" s="440"/>
      <c r="PWD408" s="440"/>
      <c r="PWE408" s="440"/>
      <c r="PWF408" s="440"/>
      <c r="PWG408" s="440"/>
      <c r="PWH408" s="440"/>
      <c r="PWI408" s="440"/>
      <c r="PWJ408" s="440"/>
      <c r="PWK408" s="440"/>
      <c r="PWL408" s="440"/>
      <c r="PWM408" s="440"/>
      <c r="PWN408" s="440"/>
      <c r="PWO408" s="440"/>
      <c r="PWP408" s="440"/>
      <c r="PWQ408" s="440"/>
      <c r="PWR408" s="440"/>
      <c r="PWS408" s="440"/>
      <c r="PWT408" s="440"/>
      <c r="PWU408" s="440"/>
      <c r="PWV408" s="440"/>
      <c r="PWW408" s="440"/>
      <c r="PWX408" s="440"/>
      <c r="PWY408" s="440"/>
      <c r="PWZ408" s="440"/>
      <c r="PXA408" s="440"/>
      <c r="PXB408" s="440"/>
      <c r="PXC408" s="440"/>
      <c r="PXD408" s="440"/>
      <c r="PXE408" s="440"/>
      <c r="PXF408" s="440"/>
      <c r="PXG408" s="440"/>
      <c r="PXH408" s="440"/>
      <c r="PXI408" s="440"/>
      <c r="PXJ408" s="440"/>
      <c r="PXK408" s="440"/>
      <c r="PXL408" s="440"/>
      <c r="PXM408" s="440"/>
      <c r="PXN408" s="440"/>
      <c r="PXO408" s="440"/>
      <c r="PXP408" s="440"/>
      <c r="PXQ408" s="440"/>
      <c r="PXR408" s="440"/>
      <c r="PXS408" s="440"/>
      <c r="PXT408" s="440"/>
      <c r="PXU408" s="440"/>
      <c r="PXV408" s="440"/>
      <c r="PXW408" s="440"/>
      <c r="PXX408" s="440"/>
      <c r="PXY408" s="440"/>
      <c r="PXZ408" s="440"/>
      <c r="PYA408" s="440"/>
      <c r="PYB408" s="440"/>
      <c r="PYC408" s="440"/>
      <c r="PYD408" s="440"/>
      <c r="PYE408" s="440"/>
      <c r="PYF408" s="440"/>
      <c r="PYG408" s="440"/>
      <c r="PYH408" s="440"/>
      <c r="PYI408" s="440"/>
      <c r="PYJ408" s="440"/>
      <c r="PYK408" s="440"/>
      <c r="PYL408" s="440"/>
      <c r="PYM408" s="440"/>
      <c r="PYN408" s="440"/>
      <c r="PYO408" s="440"/>
      <c r="PYP408" s="440"/>
      <c r="PYQ408" s="440"/>
      <c r="PYR408" s="440"/>
      <c r="PYS408" s="440"/>
      <c r="PYT408" s="440"/>
      <c r="PYU408" s="440"/>
      <c r="PYV408" s="440"/>
      <c r="PYW408" s="440"/>
      <c r="PYX408" s="440"/>
      <c r="PYY408" s="440"/>
      <c r="PYZ408" s="440"/>
      <c r="PZA408" s="440"/>
      <c r="PZB408" s="440"/>
      <c r="PZC408" s="440"/>
      <c r="PZD408" s="440"/>
      <c r="PZE408" s="440"/>
      <c r="PZF408" s="440"/>
      <c r="PZG408" s="440"/>
      <c r="PZH408" s="440"/>
      <c r="PZI408" s="440"/>
      <c r="PZJ408" s="440"/>
      <c r="PZK408" s="440"/>
      <c r="PZL408" s="440"/>
      <c r="PZM408" s="440"/>
      <c r="PZN408" s="440"/>
      <c r="PZO408" s="440"/>
      <c r="PZP408" s="440"/>
      <c r="PZQ408" s="440"/>
      <c r="PZR408" s="440"/>
      <c r="PZS408" s="440"/>
      <c r="PZT408" s="440"/>
      <c r="PZU408" s="440"/>
      <c r="PZV408" s="440"/>
      <c r="PZW408" s="440"/>
      <c r="PZX408" s="440"/>
      <c r="PZY408" s="440"/>
      <c r="PZZ408" s="440"/>
      <c r="QAA408" s="440"/>
      <c r="QAB408" s="440"/>
      <c r="QAC408" s="440"/>
      <c r="QAD408" s="440"/>
      <c r="QAE408" s="440"/>
      <c r="QAF408" s="440"/>
      <c r="QAG408" s="440"/>
      <c r="QAH408" s="440"/>
      <c r="QAI408" s="440"/>
      <c r="QAJ408" s="440"/>
      <c r="QAK408" s="440"/>
      <c r="QAL408" s="440"/>
      <c r="QAM408" s="440"/>
      <c r="QAN408" s="440"/>
      <c r="QAO408" s="440"/>
      <c r="QAP408" s="440"/>
      <c r="QAQ408" s="440"/>
      <c r="QAR408" s="440"/>
      <c r="QAS408" s="440"/>
      <c r="QAT408" s="440"/>
      <c r="QAU408" s="440"/>
      <c r="QAV408" s="440"/>
      <c r="QAW408" s="440"/>
      <c r="QAX408" s="440"/>
      <c r="QAY408" s="440"/>
      <c r="QAZ408" s="440"/>
      <c r="QBA408" s="440"/>
      <c r="QBB408" s="440"/>
      <c r="QBC408" s="440"/>
      <c r="QBD408" s="440"/>
      <c r="QBE408" s="440"/>
      <c r="QBF408" s="440"/>
      <c r="QBG408" s="440"/>
      <c r="QBH408" s="440"/>
      <c r="QBI408" s="440"/>
      <c r="QBJ408" s="440"/>
      <c r="QBK408" s="440"/>
      <c r="QBL408" s="440"/>
      <c r="QBM408" s="440"/>
      <c r="QBN408" s="440"/>
      <c r="QBO408" s="440"/>
      <c r="QBP408" s="440"/>
      <c r="QBQ408" s="440"/>
      <c r="QBR408" s="440"/>
      <c r="QBS408" s="440"/>
      <c r="QBT408" s="440"/>
      <c r="QBU408" s="440"/>
      <c r="QBV408" s="440"/>
      <c r="QBW408" s="440"/>
      <c r="QBX408" s="440"/>
      <c r="QBY408" s="440"/>
      <c r="QBZ408" s="440"/>
      <c r="QCA408" s="440"/>
      <c r="QCB408" s="440"/>
      <c r="QCC408" s="440"/>
      <c r="QCD408" s="440"/>
      <c r="QCE408" s="440"/>
      <c r="QCF408" s="440"/>
      <c r="QCG408" s="440"/>
      <c r="QCH408" s="440"/>
      <c r="QCI408" s="440"/>
      <c r="QCJ408" s="440"/>
      <c r="QCK408" s="440"/>
      <c r="QCL408" s="440"/>
      <c r="QCM408" s="440"/>
      <c r="QCN408" s="440"/>
      <c r="QCO408" s="440"/>
      <c r="QCP408" s="440"/>
      <c r="QCQ408" s="440"/>
      <c r="QCR408" s="440"/>
      <c r="QCS408" s="440"/>
      <c r="QCT408" s="440"/>
      <c r="QCU408" s="440"/>
      <c r="QCV408" s="440"/>
      <c r="QCW408" s="440"/>
      <c r="QCX408" s="440"/>
      <c r="QCY408" s="440"/>
      <c r="QCZ408" s="440"/>
      <c r="QDA408" s="440"/>
      <c r="QDB408" s="440"/>
      <c r="QDC408" s="440"/>
      <c r="QDD408" s="440"/>
      <c r="QDE408" s="440"/>
      <c r="QDF408" s="440"/>
      <c r="QDG408" s="440"/>
      <c r="QDH408" s="440"/>
      <c r="QDI408" s="440"/>
      <c r="QDJ408" s="440"/>
      <c r="QDK408" s="440"/>
      <c r="QDL408" s="440"/>
      <c r="QDM408" s="440"/>
      <c r="QDN408" s="440"/>
      <c r="QDO408" s="440"/>
      <c r="QDP408" s="440"/>
      <c r="QDQ408" s="440"/>
      <c r="QDR408" s="440"/>
      <c r="QDS408" s="440"/>
      <c r="QDT408" s="440"/>
      <c r="QDU408" s="440"/>
      <c r="QDV408" s="440"/>
      <c r="QDW408" s="440"/>
      <c r="QDX408" s="440"/>
      <c r="QDY408" s="440"/>
      <c r="QDZ408" s="440"/>
      <c r="QEA408" s="440"/>
      <c r="QEB408" s="440"/>
      <c r="QEC408" s="440"/>
      <c r="QED408" s="440"/>
      <c r="QEE408" s="440"/>
      <c r="QEF408" s="440"/>
      <c r="QEG408" s="440"/>
      <c r="QEH408" s="440"/>
      <c r="QEI408" s="440"/>
      <c r="QEJ408" s="440"/>
      <c r="QEK408" s="440"/>
      <c r="QEL408" s="440"/>
      <c r="QEM408" s="440"/>
      <c r="QEN408" s="440"/>
      <c r="QEO408" s="440"/>
      <c r="QEP408" s="440"/>
      <c r="QEQ408" s="440"/>
      <c r="QER408" s="440"/>
      <c r="QES408" s="440"/>
      <c r="QET408" s="440"/>
      <c r="QEU408" s="440"/>
      <c r="QEV408" s="440"/>
      <c r="QEW408" s="440"/>
      <c r="QEX408" s="440"/>
      <c r="QEY408" s="440"/>
      <c r="QEZ408" s="440"/>
      <c r="QFA408" s="440"/>
      <c r="QFB408" s="440"/>
      <c r="QFC408" s="440"/>
      <c r="QFD408" s="440"/>
      <c r="QFE408" s="440"/>
      <c r="QFF408" s="440"/>
      <c r="QFG408" s="440"/>
      <c r="QFH408" s="440"/>
      <c r="QFI408" s="440"/>
      <c r="QFJ408" s="440"/>
      <c r="QFK408" s="440"/>
      <c r="QFL408" s="440"/>
      <c r="QFM408" s="440"/>
      <c r="QFN408" s="440"/>
      <c r="QFO408" s="440"/>
      <c r="QFP408" s="440"/>
      <c r="QFQ408" s="440"/>
      <c r="QFR408" s="440"/>
      <c r="QFS408" s="440"/>
      <c r="QFT408" s="440"/>
      <c r="QFU408" s="440"/>
      <c r="QFV408" s="440"/>
      <c r="QFW408" s="440"/>
      <c r="QFX408" s="440"/>
      <c r="QFY408" s="440"/>
      <c r="QFZ408" s="440"/>
      <c r="QGA408" s="440"/>
      <c r="QGB408" s="440"/>
      <c r="QGC408" s="440"/>
      <c r="QGD408" s="440"/>
      <c r="QGE408" s="440"/>
      <c r="QGF408" s="440"/>
      <c r="QGG408" s="440"/>
      <c r="QGH408" s="440"/>
      <c r="QGI408" s="440"/>
      <c r="QGJ408" s="440"/>
      <c r="QGK408" s="440"/>
      <c r="QGL408" s="440"/>
      <c r="QGM408" s="440"/>
      <c r="QGN408" s="440"/>
      <c r="QGO408" s="440"/>
      <c r="QGP408" s="440"/>
      <c r="QGQ408" s="440"/>
      <c r="QGR408" s="440"/>
      <c r="QGS408" s="440"/>
      <c r="QGT408" s="440"/>
      <c r="QGU408" s="440"/>
      <c r="QGV408" s="440"/>
      <c r="QGW408" s="440"/>
      <c r="QGX408" s="440"/>
      <c r="QGY408" s="440"/>
      <c r="QGZ408" s="440"/>
      <c r="QHA408" s="440"/>
      <c r="QHB408" s="440"/>
      <c r="QHC408" s="440"/>
      <c r="QHD408" s="440"/>
      <c r="QHE408" s="440"/>
      <c r="QHF408" s="440"/>
      <c r="QHG408" s="440"/>
      <c r="QHH408" s="440"/>
      <c r="QHI408" s="440"/>
      <c r="QHJ408" s="440"/>
      <c r="QHK408" s="440"/>
      <c r="QHL408" s="440"/>
      <c r="QHM408" s="440"/>
      <c r="QHN408" s="440"/>
      <c r="QHO408" s="440"/>
      <c r="QHP408" s="440"/>
      <c r="QHQ408" s="440"/>
      <c r="QHR408" s="440"/>
      <c r="QHS408" s="440"/>
      <c r="QHT408" s="440"/>
      <c r="QHU408" s="440"/>
      <c r="QHV408" s="440"/>
      <c r="QHW408" s="440"/>
      <c r="QHX408" s="440"/>
      <c r="QHY408" s="440"/>
      <c r="QHZ408" s="440"/>
      <c r="QIA408" s="440"/>
      <c r="QIB408" s="440"/>
      <c r="QIC408" s="440"/>
      <c r="QID408" s="440"/>
      <c r="QIE408" s="440"/>
      <c r="QIF408" s="440"/>
      <c r="QIG408" s="440"/>
      <c r="QIH408" s="440"/>
      <c r="QII408" s="440"/>
      <c r="QIJ408" s="440"/>
      <c r="QIK408" s="440"/>
      <c r="QIL408" s="440"/>
      <c r="QIM408" s="440"/>
      <c r="QIN408" s="440"/>
      <c r="QIO408" s="440"/>
      <c r="QIP408" s="440"/>
      <c r="QIQ408" s="440"/>
      <c r="QIR408" s="440"/>
      <c r="QIS408" s="440"/>
      <c r="QIT408" s="440"/>
      <c r="QIU408" s="440"/>
      <c r="QIV408" s="440"/>
      <c r="QIW408" s="440"/>
      <c r="QIX408" s="440"/>
      <c r="QIY408" s="440"/>
      <c r="QIZ408" s="440"/>
      <c r="QJA408" s="440"/>
      <c r="QJB408" s="440"/>
      <c r="QJC408" s="440"/>
      <c r="QJD408" s="440"/>
      <c r="QJE408" s="440"/>
      <c r="QJF408" s="440"/>
      <c r="QJG408" s="440"/>
      <c r="QJH408" s="440"/>
      <c r="QJI408" s="440"/>
      <c r="QJJ408" s="440"/>
      <c r="QJK408" s="440"/>
      <c r="QJL408" s="440"/>
      <c r="QJM408" s="440"/>
      <c r="QJN408" s="440"/>
      <c r="QJO408" s="440"/>
      <c r="QJP408" s="440"/>
      <c r="QJQ408" s="440"/>
      <c r="QJR408" s="440"/>
      <c r="QJS408" s="440"/>
      <c r="QJT408" s="440"/>
      <c r="QJU408" s="440"/>
      <c r="QJV408" s="440"/>
      <c r="QJW408" s="440"/>
      <c r="QJX408" s="440"/>
      <c r="QJY408" s="440"/>
      <c r="QJZ408" s="440"/>
      <c r="QKA408" s="440"/>
      <c r="QKB408" s="440"/>
      <c r="QKC408" s="440"/>
      <c r="QKD408" s="440"/>
      <c r="QKE408" s="440"/>
      <c r="QKF408" s="440"/>
      <c r="QKG408" s="440"/>
      <c r="QKH408" s="440"/>
      <c r="QKI408" s="440"/>
      <c r="QKJ408" s="440"/>
      <c r="QKK408" s="440"/>
      <c r="QKL408" s="440"/>
      <c r="QKM408" s="440"/>
      <c r="QKN408" s="440"/>
      <c r="QKO408" s="440"/>
      <c r="QKP408" s="440"/>
      <c r="QKQ408" s="440"/>
      <c r="QKR408" s="440"/>
      <c r="QKS408" s="440"/>
      <c r="QKT408" s="440"/>
      <c r="QKU408" s="440"/>
      <c r="QKV408" s="440"/>
      <c r="QKW408" s="440"/>
      <c r="QKX408" s="440"/>
      <c r="QKY408" s="440"/>
      <c r="QKZ408" s="440"/>
      <c r="QLA408" s="440"/>
      <c r="QLB408" s="440"/>
      <c r="QLC408" s="440"/>
      <c r="QLD408" s="440"/>
      <c r="QLE408" s="440"/>
      <c r="QLF408" s="440"/>
      <c r="QLG408" s="440"/>
      <c r="QLH408" s="440"/>
      <c r="QLI408" s="440"/>
      <c r="QLJ408" s="440"/>
      <c r="QLK408" s="440"/>
      <c r="QLL408" s="440"/>
      <c r="QLM408" s="440"/>
      <c r="QLN408" s="440"/>
      <c r="QLO408" s="440"/>
      <c r="QLP408" s="440"/>
      <c r="QLQ408" s="440"/>
      <c r="QLR408" s="440"/>
      <c r="QLS408" s="440"/>
      <c r="QLT408" s="440"/>
      <c r="QLU408" s="440"/>
      <c r="QLV408" s="440"/>
      <c r="QLW408" s="440"/>
      <c r="QLX408" s="440"/>
      <c r="QLY408" s="440"/>
      <c r="QLZ408" s="440"/>
      <c r="QMA408" s="440"/>
      <c r="QMB408" s="440"/>
      <c r="QMC408" s="440"/>
      <c r="QMD408" s="440"/>
      <c r="QME408" s="440"/>
      <c r="QMF408" s="440"/>
      <c r="QMG408" s="440"/>
      <c r="QMH408" s="440"/>
      <c r="QMI408" s="440"/>
      <c r="QMJ408" s="440"/>
      <c r="QMK408" s="440"/>
      <c r="QML408" s="440"/>
      <c r="QMM408" s="440"/>
      <c r="QMN408" s="440"/>
      <c r="QMO408" s="440"/>
      <c r="QMP408" s="440"/>
      <c r="QMQ408" s="440"/>
      <c r="QMR408" s="440"/>
      <c r="QMS408" s="440"/>
      <c r="QMT408" s="440"/>
      <c r="QMU408" s="440"/>
      <c r="QMV408" s="440"/>
      <c r="QMW408" s="440"/>
      <c r="QMX408" s="440"/>
      <c r="QMY408" s="440"/>
      <c r="QMZ408" s="440"/>
      <c r="QNA408" s="440"/>
      <c r="QNB408" s="440"/>
      <c r="QNC408" s="440"/>
      <c r="QND408" s="440"/>
      <c r="QNE408" s="440"/>
      <c r="QNF408" s="440"/>
      <c r="QNG408" s="440"/>
      <c r="QNH408" s="440"/>
      <c r="QNI408" s="440"/>
      <c r="QNJ408" s="440"/>
      <c r="QNK408" s="440"/>
      <c r="QNL408" s="440"/>
      <c r="QNM408" s="440"/>
      <c r="QNN408" s="440"/>
      <c r="QNO408" s="440"/>
      <c r="QNP408" s="440"/>
      <c r="QNQ408" s="440"/>
      <c r="QNR408" s="440"/>
      <c r="QNS408" s="440"/>
      <c r="QNT408" s="440"/>
      <c r="QNU408" s="440"/>
      <c r="QNV408" s="440"/>
      <c r="QNW408" s="440"/>
      <c r="QNX408" s="440"/>
      <c r="QNY408" s="440"/>
      <c r="QNZ408" s="440"/>
      <c r="QOA408" s="440"/>
      <c r="QOB408" s="440"/>
      <c r="QOC408" s="440"/>
      <c r="QOD408" s="440"/>
      <c r="QOE408" s="440"/>
      <c r="QOF408" s="440"/>
      <c r="QOG408" s="440"/>
      <c r="QOH408" s="440"/>
      <c r="QOI408" s="440"/>
      <c r="QOJ408" s="440"/>
      <c r="QOK408" s="440"/>
      <c r="QOL408" s="440"/>
      <c r="QOM408" s="440"/>
      <c r="QON408" s="440"/>
      <c r="QOO408" s="440"/>
      <c r="QOP408" s="440"/>
      <c r="QOQ408" s="440"/>
      <c r="QOR408" s="440"/>
      <c r="QOS408" s="440"/>
      <c r="QOT408" s="440"/>
      <c r="QOU408" s="440"/>
      <c r="QOV408" s="440"/>
      <c r="QOW408" s="440"/>
      <c r="QOX408" s="440"/>
      <c r="QOY408" s="440"/>
      <c r="QOZ408" s="440"/>
      <c r="QPA408" s="440"/>
      <c r="QPB408" s="440"/>
      <c r="QPC408" s="440"/>
      <c r="QPD408" s="440"/>
      <c r="QPE408" s="440"/>
      <c r="QPF408" s="440"/>
      <c r="QPG408" s="440"/>
      <c r="QPH408" s="440"/>
      <c r="QPI408" s="440"/>
      <c r="QPJ408" s="440"/>
      <c r="QPK408" s="440"/>
      <c r="QPL408" s="440"/>
      <c r="QPM408" s="440"/>
      <c r="QPN408" s="440"/>
      <c r="QPO408" s="440"/>
      <c r="QPP408" s="440"/>
      <c r="QPQ408" s="440"/>
      <c r="QPR408" s="440"/>
      <c r="QPS408" s="440"/>
      <c r="QPT408" s="440"/>
      <c r="QPU408" s="440"/>
      <c r="QPV408" s="440"/>
      <c r="QPW408" s="440"/>
      <c r="QPX408" s="440"/>
      <c r="QPY408" s="440"/>
      <c r="QPZ408" s="440"/>
      <c r="QQA408" s="440"/>
      <c r="QQB408" s="440"/>
      <c r="QQC408" s="440"/>
      <c r="QQD408" s="440"/>
      <c r="QQE408" s="440"/>
      <c r="QQF408" s="440"/>
      <c r="QQG408" s="440"/>
      <c r="QQH408" s="440"/>
      <c r="QQI408" s="440"/>
      <c r="QQJ408" s="440"/>
      <c r="QQK408" s="440"/>
      <c r="QQL408" s="440"/>
      <c r="QQM408" s="440"/>
      <c r="QQN408" s="440"/>
      <c r="QQO408" s="440"/>
      <c r="QQP408" s="440"/>
      <c r="QQQ408" s="440"/>
      <c r="QQR408" s="440"/>
      <c r="QQS408" s="440"/>
      <c r="QQT408" s="440"/>
      <c r="QQU408" s="440"/>
      <c r="QQV408" s="440"/>
      <c r="QQW408" s="440"/>
      <c r="QQX408" s="440"/>
      <c r="QQY408" s="440"/>
      <c r="QQZ408" s="440"/>
      <c r="QRA408" s="440"/>
      <c r="QRB408" s="440"/>
      <c r="QRC408" s="440"/>
      <c r="QRD408" s="440"/>
      <c r="QRE408" s="440"/>
      <c r="QRF408" s="440"/>
      <c r="QRG408" s="440"/>
      <c r="QRH408" s="440"/>
      <c r="QRI408" s="440"/>
      <c r="QRJ408" s="440"/>
      <c r="QRK408" s="440"/>
      <c r="QRL408" s="440"/>
      <c r="QRM408" s="440"/>
      <c r="QRN408" s="440"/>
      <c r="QRO408" s="440"/>
      <c r="QRP408" s="440"/>
      <c r="QRQ408" s="440"/>
      <c r="QRR408" s="440"/>
      <c r="QRS408" s="440"/>
      <c r="QRT408" s="440"/>
      <c r="QRU408" s="440"/>
      <c r="QRV408" s="440"/>
      <c r="QRW408" s="440"/>
      <c r="QRX408" s="440"/>
      <c r="QRY408" s="440"/>
      <c r="QRZ408" s="440"/>
      <c r="QSA408" s="440"/>
      <c r="QSB408" s="440"/>
      <c r="QSC408" s="440"/>
      <c r="QSD408" s="440"/>
      <c r="QSE408" s="440"/>
      <c r="QSF408" s="440"/>
      <c r="QSG408" s="440"/>
      <c r="QSH408" s="440"/>
      <c r="QSI408" s="440"/>
      <c r="QSJ408" s="440"/>
      <c r="QSK408" s="440"/>
      <c r="QSL408" s="440"/>
      <c r="QSM408" s="440"/>
      <c r="QSN408" s="440"/>
      <c r="QSO408" s="440"/>
      <c r="QSP408" s="440"/>
      <c r="QSQ408" s="440"/>
      <c r="QSR408" s="440"/>
      <c r="QSS408" s="440"/>
      <c r="QST408" s="440"/>
      <c r="QSU408" s="440"/>
      <c r="QSV408" s="440"/>
      <c r="QSW408" s="440"/>
      <c r="QSX408" s="440"/>
      <c r="QSY408" s="440"/>
      <c r="QSZ408" s="440"/>
      <c r="QTA408" s="440"/>
      <c r="QTB408" s="440"/>
      <c r="QTC408" s="440"/>
      <c r="QTD408" s="440"/>
      <c r="QTE408" s="440"/>
      <c r="QTF408" s="440"/>
      <c r="QTG408" s="440"/>
      <c r="QTH408" s="440"/>
      <c r="QTI408" s="440"/>
      <c r="QTJ408" s="440"/>
      <c r="QTK408" s="440"/>
      <c r="QTL408" s="440"/>
      <c r="QTM408" s="440"/>
      <c r="QTN408" s="440"/>
      <c r="QTO408" s="440"/>
      <c r="QTP408" s="440"/>
      <c r="QTQ408" s="440"/>
      <c r="QTR408" s="440"/>
      <c r="QTS408" s="440"/>
      <c r="QTT408" s="440"/>
      <c r="QTU408" s="440"/>
      <c r="QTV408" s="440"/>
      <c r="QTW408" s="440"/>
      <c r="QTX408" s="440"/>
      <c r="QTY408" s="440"/>
      <c r="QTZ408" s="440"/>
      <c r="QUA408" s="440"/>
      <c r="QUB408" s="440"/>
      <c r="QUC408" s="440"/>
      <c r="QUD408" s="440"/>
      <c r="QUE408" s="440"/>
      <c r="QUF408" s="440"/>
      <c r="QUG408" s="440"/>
      <c r="QUH408" s="440"/>
      <c r="QUI408" s="440"/>
      <c r="QUJ408" s="440"/>
      <c r="QUK408" s="440"/>
      <c r="QUL408" s="440"/>
      <c r="QUM408" s="440"/>
      <c r="QUN408" s="440"/>
      <c r="QUO408" s="440"/>
      <c r="QUP408" s="440"/>
      <c r="QUQ408" s="440"/>
      <c r="QUR408" s="440"/>
      <c r="QUS408" s="440"/>
      <c r="QUT408" s="440"/>
      <c r="QUU408" s="440"/>
      <c r="QUV408" s="440"/>
      <c r="QUW408" s="440"/>
      <c r="QUX408" s="440"/>
      <c r="QUY408" s="440"/>
      <c r="QUZ408" s="440"/>
      <c r="QVA408" s="440"/>
      <c r="QVB408" s="440"/>
      <c r="QVC408" s="440"/>
      <c r="QVD408" s="440"/>
      <c r="QVE408" s="440"/>
      <c r="QVF408" s="440"/>
      <c r="QVG408" s="440"/>
      <c r="QVH408" s="440"/>
      <c r="QVI408" s="440"/>
      <c r="QVJ408" s="440"/>
      <c r="QVK408" s="440"/>
      <c r="QVL408" s="440"/>
      <c r="QVM408" s="440"/>
      <c r="QVN408" s="440"/>
      <c r="QVO408" s="440"/>
      <c r="QVP408" s="440"/>
      <c r="QVQ408" s="440"/>
      <c r="QVR408" s="440"/>
      <c r="QVS408" s="440"/>
      <c r="QVT408" s="440"/>
      <c r="QVU408" s="440"/>
      <c r="QVV408" s="440"/>
      <c r="QVW408" s="440"/>
      <c r="QVX408" s="440"/>
      <c r="QVY408" s="440"/>
      <c r="QVZ408" s="440"/>
      <c r="QWA408" s="440"/>
      <c r="QWB408" s="440"/>
      <c r="QWC408" s="440"/>
      <c r="QWD408" s="440"/>
      <c r="QWE408" s="440"/>
      <c r="QWF408" s="440"/>
      <c r="QWG408" s="440"/>
      <c r="QWH408" s="440"/>
      <c r="QWI408" s="440"/>
      <c r="QWJ408" s="440"/>
      <c r="QWK408" s="440"/>
      <c r="QWL408" s="440"/>
      <c r="QWM408" s="440"/>
      <c r="QWN408" s="440"/>
      <c r="QWO408" s="440"/>
      <c r="QWP408" s="440"/>
      <c r="QWQ408" s="440"/>
      <c r="QWR408" s="440"/>
      <c r="QWS408" s="440"/>
      <c r="QWT408" s="440"/>
      <c r="QWU408" s="440"/>
      <c r="QWV408" s="440"/>
      <c r="QWW408" s="440"/>
      <c r="QWX408" s="440"/>
      <c r="QWY408" s="440"/>
      <c r="QWZ408" s="440"/>
      <c r="QXA408" s="440"/>
      <c r="QXB408" s="440"/>
      <c r="QXC408" s="440"/>
      <c r="QXD408" s="440"/>
      <c r="QXE408" s="440"/>
      <c r="QXF408" s="440"/>
      <c r="QXG408" s="440"/>
      <c r="QXH408" s="440"/>
      <c r="QXI408" s="440"/>
      <c r="QXJ408" s="440"/>
      <c r="QXK408" s="440"/>
      <c r="QXL408" s="440"/>
      <c r="QXM408" s="440"/>
      <c r="QXN408" s="440"/>
      <c r="QXO408" s="440"/>
      <c r="QXP408" s="440"/>
      <c r="QXQ408" s="440"/>
      <c r="QXR408" s="440"/>
      <c r="QXS408" s="440"/>
      <c r="QXT408" s="440"/>
      <c r="QXU408" s="440"/>
      <c r="QXV408" s="440"/>
      <c r="QXW408" s="440"/>
      <c r="QXX408" s="440"/>
      <c r="QXY408" s="440"/>
      <c r="QXZ408" s="440"/>
      <c r="QYA408" s="440"/>
      <c r="QYB408" s="440"/>
      <c r="QYC408" s="440"/>
      <c r="QYD408" s="440"/>
      <c r="QYE408" s="440"/>
      <c r="QYF408" s="440"/>
      <c r="QYG408" s="440"/>
      <c r="QYH408" s="440"/>
      <c r="QYI408" s="440"/>
      <c r="QYJ408" s="440"/>
      <c r="QYK408" s="440"/>
      <c r="QYL408" s="440"/>
      <c r="QYM408" s="440"/>
      <c r="QYN408" s="440"/>
      <c r="QYO408" s="440"/>
      <c r="QYP408" s="440"/>
      <c r="QYQ408" s="440"/>
      <c r="QYR408" s="440"/>
      <c r="QYS408" s="440"/>
      <c r="QYT408" s="440"/>
      <c r="QYU408" s="440"/>
      <c r="QYV408" s="440"/>
      <c r="QYW408" s="440"/>
      <c r="QYX408" s="440"/>
      <c r="QYY408" s="440"/>
      <c r="QYZ408" s="440"/>
      <c r="QZA408" s="440"/>
      <c r="QZB408" s="440"/>
      <c r="QZC408" s="440"/>
      <c r="QZD408" s="440"/>
      <c r="QZE408" s="440"/>
      <c r="QZF408" s="440"/>
      <c r="QZG408" s="440"/>
      <c r="QZH408" s="440"/>
      <c r="QZI408" s="440"/>
      <c r="QZJ408" s="440"/>
      <c r="QZK408" s="440"/>
      <c r="QZL408" s="440"/>
      <c r="QZM408" s="440"/>
      <c r="QZN408" s="440"/>
      <c r="QZO408" s="440"/>
      <c r="QZP408" s="440"/>
      <c r="QZQ408" s="440"/>
      <c r="QZR408" s="440"/>
      <c r="QZS408" s="440"/>
      <c r="QZT408" s="440"/>
      <c r="QZU408" s="440"/>
      <c r="QZV408" s="440"/>
      <c r="QZW408" s="440"/>
      <c r="QZX408" s="440"/>
      <c r="QZY408" s="440"/>
      <c r="QZZ408" s="440"/>
      <c r="RAA408" s="440"/>
      <c r="RAB408" s="440"/>
      <c r="RAC408" s="440"/>
      <c r="RAD408" s="440"/>
      <c r="RAE408" s="440"/>
      <c r="RAF408" s="440"/>
      <c r="RAG408" s="440"/>
      <c r="RAH408" s="440"/>
      <c r="RAI408" s="440"/>
      <c r="RAJ408" s="440"/>
      <c r="RAK408" s="440"/>
      <c r="RAL408" s="440"/>
      <c r="RAM408" s="440"/>
      <c r="RAN408" s="440"/>
      <c r="RAO408" s="440"/>
      <c r="RAP408" s="440"/>
      <c r="RAQ408" s="440"/>
      <c r="RAR408" s="440"/>
      <c r="RAS408" s="440"/>
      <c r="RAT408" s="440"/>
      <c r="RAU408" s="440"/>
      <c r="RAV408" s="440"/>
      <c r="RAW408" s="440"/>
      <c r="RAX408" s="440"/>
      <c r="RAY408" s="440"/>
      <c r="RAZ408" s="440"/>
      <c r="RBA408" s="440"/>
      <c r="RBB408" s="440"/>
      <c r="RBC408" s="440"/>
      <c r="RBD408" s="440"/>
      <c r="RBE408" s="440"/>
      <c r="RBF408" s="440"/>
      <c r="RBG408" s="440"/>
      <c r="RBH408" s="440"/>
      <c r="RBI408" s="440"/>
      <c r="RBJ408" s="440"/>
      <c r="RBK408" s="440"/>
      <c r="RBL408" s="440"/>
      <c r="RBM408" s="440"/>
      <c r="RBN408" s="440"/>
      <c r="RBO408" s="440"/>
      <c r="RBP408" s="440"/>
      <c r="RBQ408" s="440"/>
      <c r="RBR408" s="440"/>
      <c r="RBS408" s="440"/>
      <c r="RBT408" s="440"/>
      <c r="RBU408" s="440"/>
      <c r="RBV408" s="440"/>
      <c r="RBW408" s="440"/>
      <c r="RBX408" s="440"/>
      <c r="RBY408" s="440"/>
      <c r="RBZ408" s="440"/>
      <c r="RCA408" s="440"/>
      <c r="RCB408" s="440"/>
      <c r="RCC408" s="440"/>
      <c r="RCD408" s="440"/>
      <c r="RCE408" s="440"/>
      <c r="RCF408" s="440"/>
      <c r="RCG408" s="440"/>
      <c r="RCH408" s="440"/>
      <c r="RCI408" s="440"/>
      <c r="RCJ408" s="440"/>
      <c r="RCK408" s="440"/>
      <c r="RCL408" s="440"/>
      <c r="RCM408" s="440"/>
      <c r="RCN408" s="440"/>
      <c r="RCO408" s="440"/>
      <c r="RCP408" s="440"/>
      <c r="RCQ408" s="440"/>
      <c r="RCR408" s="440"/>
      <c r="RCS408" s="440"/>
      <c r="RCT408" s="440"/>
      <c r="RCU408" s="440"/>
      <c r="RCV408" s="440"/>
      <c r="RCW408" s="440"/>
      <c r="RCX408" s="440"/>
      <c r="RCY408" s="440"/>
      <c r="RCZ408" s="440"/>
      <c r="RDA408" s="440"/>
      <c r="RDB408" s="440"/>
      <c r="RDC408" s="440"/>
      <c r="RDD408" s="440"/>
      <c r="RDE408" s="440"/>
      <c r="RDF408" s="440"/>
      <c r="RDG408" s="440"/>
      <c r="RDH408" s="440"/>
      <c r="RDI408" s="440"/>
      <c r="RDJ408" s="440"/>
      <c r="RDK408" s="440"/>
      <c r="RDL408" s="440"/>
      <c r="RDM408" s="440"/>
      <c r="RDN408" s="440"/>
      <c r="RDO408" s="440"/>
      <c r="RDP408" s="440"/>
      <c r="RDQ408" s="440"/>
      <c r="RDR408" s="440"/>
      <c r="RDS408" s="440"/>
      <c r="RDT408" s="440"/>
      <c r="RDU408" s="440"/>
      <c r="RDV408" s="440"/>
      <c r="RDW408" s="440"/>
      <c r="RDX408" s="440"/>
      <c r="RDY408" s="440"/>
      <c r="RDZ408" s="440"/>
      <c r="REA408" s="440"/>
      <c r="REB408" s="440"/>
      <c r="REC408" s="440"/>
      <c r="RED408" s="440"/>
      <c r="REE408" s="440"/>
      <c r="REF408" s="440"/>
      <c r="REG408" s="440"/>
      <c r="REH408" s="440"/>
      <c r="REI408" s="440"/>
      <c r="REJ408" s="440"/>
      <c r="REK408" s="440"/>
      <c r="REL408" s="440"/>
      <c r="REM408" s="440"/>
      <c r="REN408" s="440"/>
      <c r="REO408" s="440"/>
      <c r="REP408" s="440"/>
      <c r="REQ408" s="440"/>
      <c r="RER408" s="440"/>
      <c r="RES408" s="440"/>
      <c r="RET408" s="440"/>
      <c r="REU408" s="440"/>
      <c r="REV408" s="440"/>
      <c r="REW408" s="440"/>
      <c r="REX408" s="440"/>
      <c r="REY408" s="440"/>
      <c r="REZ408" s="440"/>
      <c r="RFA408" s="440"/>
      <c r="RFB408" s="440"/>
      <c r="RFC408" s="440"/>
      <c r="RFD408" s="440"/>
      <c r="RFE408" s="440"/>
      <c r="RFF408" s="440"/>
      <c r="RFG408" s="440"/>
      <c r="RFH408" s="440"/>
      <c r="RFI408" s="440"/>
      <c r="RFJ408" s="440"/>
      <c r="RFK408" s="440"/>
      <c r="RFL408" s="440"/>
      <c r="RFM408" s="440"/>
      <c r="RFN408" s="440"/>
      <c r="RFO408" s="440"/>
      <c r="RFP408" s="440"/>
      <c r="RFQ408" s="440"/>
      <c r="RFR408" s="440"/>
      <c r="RFS408" s="440"/>
      <c r="RFT408" s="440"/>
      <c r="RFU408" s="440"/>
      <c r="RFV408" s="440"/>
      <c r="RFW408" s="440"/>
      <c r="RFX408" s="440"/>
      <c r="RFY408" s="440"/>
      <c r="RFZ408" s="440"/>
      <c r="RGA408" s="440"/>
      <c r="RGB408" s="440"/>
      <c r="RGC408" s="440"/>
      <c r="RGD408" s="440"/>
      <c r="RGE408" s="440"/>
      <c r="RGF408" s="440"/>
      <c r="RGG408" s="440"/>
      <c r="RGH408" s="440"/>
      <c r="RGI408" s="440"/>
      <c r="RGJ408" s="440"/>
      <c r="RGK408" s="440"/>
      <c r="RGL408" s="440"/>
      <c r="RGM408" s="440"/>
      <c r="RGN408" s="440"/>
      <c r="RGO408" s="440"/>
      <c r="RGP408" s="440"/>
      <c r="RGQ408" s="440"/>
      <c r="RGR408" s="440"/>
      <c r="RGS408" s="440"/>
      <c r="RGT408" s="440"/>
      <c r="RGU408" s="440"/>
      <c r="RGV408" s="440"/>
      <c r="RGW408" s="440"/>
      <c r="RGX408" s="440"/>
      <c r="RGY408" s="440"/>
      <c r="RGZ408" s="440"/>
      <c r="RHA408" s="440"/>
      <c r="RHB408" s="440"/>
      <c r="RHC408" s="440"/>
      <c r="RHD408" s="440"/>
      <c r="RHE408" s="440"/>
      <c r="RHF408" s="440"/>
      <c r="RHG408" s="440"/>
      <c r="RHH408" s="440"/>
      <c r="RHI408" s="440"/>
      <c r="RHJ408" s="440"/>
      <c r="RHK408" s="440"/>
      <c r="RHL408" s="440"/>
      <c r="RHM408" s="440"/>
      <c r="RHN408" s="440"/>
      <c r="RHO408" s="440"/>
      <c r="RHP408" s="440"/>
      <c r="RHQ408" s="440"/>
      <c r="RHR408" s="440"/>
      <c r="RHS408" s="440"/>
      <c r="RHT408" s="440"/>
      <c r="RHU408" s="440"/>
      <c r="RHV408" s="440"/>
      <c r="RHW408" s="440"/>
      <c r="RHX408" s="440"/>
      <c r="RHY408" s="440"/>
      <c r="RHZ408" s="440"/>
      <c r="RIA408" s="440"/>
      <c r="RIB408" s="440"/>
      <c r="RIC408" s="440"/>
      <c r="RID408" s="440"/>
      <c r="RIE408" s="440"/>
      <c r="RIF408" s="440"/>
      <c r="RIG408" s="440"/>
      <c r="RIH408" s="440"/>
      <c r="RII408" s="440"/>
      <c r="RIJ408" s="440"/>
      <c r="RIK408" s="440"/>
      <c r="RIL408" s="440"/>
      <c r="RIM408" s="440"/>
      <c r="RIN408" s="440"/>
      <c r="RIO408" s="440"/>
      <c r="RIP408" s="440"/>
      <c r="RIQ408" s="440"/>
      <c r="RIR408" s="440"/>
      <c r="RIS408" s="440"/>
      <c r="RIT408" s="440"/>
      <c r="RIU408" s="440"/>
      <c r="RIV408" s="440"/>
      <c r="RIW408" s="440"/>
      <c r="RIX408" s="440"/>
      <c r="RIY408" s="440"/>
      <c r="RIZ408" s="440"/>
      <c r="RJA408" s="440"/>
      <c r="RJB408" s="440"/>
      <c r="RJC408" s="440"/>
      <c r="RJD408" s="440"/>
      <c r="RJE408" s="440"/>
      <c r="RJF408" s="440"/>
      <c r="RJG408" s="440"/>
      <c r="RJH408" s="440"/>
      <c r="RJI408" s="440"/>
      <c r="RJJ408" s="440"/>
      <c r="RJK408" s="440"/>
      <c r="RJL408" s="440"/>
      <c r="RJM408" s="440"/>
      <c r="RJN408" s="440"/>
      <c r="RJO408" s="440"/>
      <c r="RJP408" s="440"/>
      <c r="RJQ408" s="440"/>
      <c r="RJR408" s="440"/>
      <c r="RJS408" s="440"/>
      <c r="RJT408" s="440"/>
      <c r="RJU408" s="440"/>
      <c r="RJV408" s="440"/>
      <c r="RJW408" s="440"/>
      <c r="RJX408" s="440"/>
      <c r="RJY408" s="440"/>
      <c r="RJZ408" s="440"/>
      <c r="RKA408" s="440"/>
      <c r="RKB408" s="440"/>
      <c r="RKC408" s="440"/>
      <c r="RKD408" s="440"/>
      <c r="RKE408" s="440"/>
      <c r="RKF408" s="440"/>
      <c r="RKG408" s="440"/>
      <c r="RKH408" s="440"/>
      <c r="RKI408" s="440"/>
      <c r="RKJ408" s="440"/>
      <c r="RKK408" s="440"/>
      <c r="RKL408" s="440"/>
      <c r="RKM408" s="440"/>
      <c r="RKN408" s="440"/>
      <c r="RKO408" s="440"/>
      <c r="RKP408" s="440"/>
      <c r="RKQ408" s="440"/>
      <c r="RKR408" s="440"/>
      <c r="RKS408" s="440"/>
      <c r="RKT408" s="440"/>
      <c r="RKU408" s="440"/>
      <c r="RKV408" s="440"/>
      <c r="RKW408" s="440"/>
      <c r="RKX408" s="440"/>
      <c r="RKY408" s="440"/>
      <c r="RKZ408" s="440"/>
      <c r="RLA408" s="440"/>
      <c r="RLB408" s="440"/>
      <c r="RLC408" s="440"/>
      <c r="RLD408" s="440"/>
      <c r="RLE408" s="440"/>
      <c r="RLF408" s="440"/>
      <c r="RLG408" s="440"/>
      <c r="RLH408" s="440"/>
      <c r="RLI408" s="440"/>
      <c r="RLJ408" s="440"/>
      <c r="RLK408" s="440"/>
      <c r="RLL408" s="440"/>
      <c r="RLM408" s="440"/>
      <c r="RLN408" s="440"/>
      <c r="RLO408" s="440"/>
      <c r="RLP408" s="440"/>
      <c r="RLQ408" s="440"/>
      <c r="RLR408" s="440"/>
      <c r="RLS408" s="440"/>
      <c r="RLT408" s="440"/>
      <c r="RLU408" s="440"/>
      <c r="RLV408" s="440"/>
      <c r="RLW408" s="440"/>
      <c r="RLX408" s="440"/>
      <c r="RLY408" s="440"/>
      <c r="RLZ408" s="440"/>
      <c r="RMA408" s="440"/>
      <c r="RMB408" s="440"/>
      <c r="RMC408" s="440"/>
      <c r="RMD408" s="440"/>
      <c r="RME408" s="440"/>
      <c r="RMF408" s="440"/>
      <c r="RMG408" s="440"/>
      <c r="RMH408" s="440"/>
      <c r="RMI408" s="440"/>
      <c r="RMJ408" s="440"/>
      <c r="RMK408" s="440"/>
      <c r="RML408" s="440"/>
      <c r="RMM408" s="440"/>
      <c r="RMN408" s="440"/>
      <c r="RMO408" s="440"/>
      <c r="RMP408" s="440"/>
      <c r="RMQ408" s="440"/>
      <c r="RMR408" s="440"/>
      <c r="RMS408" s="440"/>
      <c r="RMT408" s="440"/>
      <c r="RMU408" s="440"/>
      <c r="RMV408" s="440"/>
      <c r="RMW408" s="440"/>
      <c r="RMX408" s="440"/>
      <c r="RMY408" s="440"/>
      <c r="RMZ408" s="440"/>
      <c r="RNA408" s="440"/>
      <c r="RNB408" s="440"/>
      <c r="RNC408" s="440"/>
      <c r="RND408" s="440"/>
      <c r="RNE408" s="440"/>
      <c r="RNF408" s="440"/>
      <c r="RNG408" s="440"/>
      <c r="RNH408" s="440"/>
      <c r="RNI408" s="440"/>
      <c r="RNJ408" s="440"/>
      <c r="RNK408" s="440"/>
      <c r="RNL408" s="440"/>
      <c r="RNM408" s="440"/>
      <c r="RNN408" s="440"/>
      <c r="RNO408" s="440"/>
      <c r="RNP408" s="440"/>
      <c r="RNQ408" s="440"/>
      <c r="RNR408" s="440"/>
      <c r="RNS408" s="440"/>
      <c r="RNT408" s="440"/>
      <c r="RNU408" s="440"/>
      <c r="RNV408" s="440"/>
      <c r="RNW408" s="440"/>
      <c r="RNX408" s="440"/>
      <c r="RNY408" s="440"/>
      <c r="RNZ408" s="440"/>
      <c r="ROA408" s="440"/>
      <c r="ROB408" s="440"/>
      <c r="ROC408" s="440"/>
      <c r="ROD408" s="440"/>
      <c r="ROE408" s="440"/>
      <c r="ROF408" s="440"/>
      <c r="ROG408" s="440"/>
      <c r="ROH408" s="440"/>
      <c r="ROI408" s="440"/>
      <c r="ROJ408" s="440"/>
      <c r="ROK408" s="440"/>
      <c r="ROL408" s="440"/>
      <c r="ROM408" s="440"/>
      <c r="RON408" s="440"/>
      <c r="ROO408" s="440"/>
      <c r="ROP408" s="440"/>
      <c r="ROQ408" s="440"/>
      <c r="ROR408" s="440"/>
      <c r="ROS408" s="440"/>
      <c r="ROT408" s="440"/>
      <c r="ROU408" s="440"/>
      <c r="ROV408" s="440"/>
      <c r="ROW408" s="440"/>
      <c r="ROX408" s="440"/>
      <c r="ROY408" s="440"/>
      <c r="ROZ408" s="440"/>
      <c r="RPA408" s="440"/>
      <c r="RPB408" s="440"/>
      <c r="RPC408" s="440"/>
      <c r="RPD408" s="440"/>
      <c r="RPE408" s="440"/>
      <c r="RPF408" s="440"/>
      <c r="RPG408" s="440"/>
      <c r="RPH408" s="440"/>
      <c r="RPI408" s="440"/>
      <c r="RPJ408" s="440"/>
      <c r="RPK408" s="440"/>
      <c r="RPL408" s="440"/>
      <c r="RPM408" s="440"/>
      <c r="RPN408" s="440"/>
      <c r="RPO408" s="440"/>
      <c r="RPP408" s="440"/>
      <c r="RPQ408" s="440"/>
      <c r="RPR408" s="440"/>
      <c r="RPS408" s="440"/>
      <c r="RPT408" s="440"/>
      <c r="RPU408" s="440"/>
      <c r="RPV408" s="440"/>
      <c r="RPW408" s="440"/>
      <c r="RPX408" s="440"/>
      <c r="RPY408" s="440"/>
      <c r="RPZ408" s="440"/>
      <c r="RQA408" s="440"/>
      <c r="RQB408" s="440"/>
      <c r="RQC408" s="440"/>
      <c r="RQD408" s="440"/>
      <c r="RQE408" s="440"/>
      <c r="RQF408" s="440"/>
      <c r="RQG408" s="440"/>
      <c r="RQH408" s="440"/>
      <c r="RQI408" s="440"/>
      <c r="RQJ408" s="440"/>
      <c r="RQK408" s="440"/>
      <c r="RQL408" s="440"/>
      <c r="RQM408" s="440"/>
      <c r="RQN408" s="440"/>
      <c r="RQO408" s="440"/>
      <c r="RQP408" s="440"/>
      <c r="RQQ408" s="440"/>
      <c r="RQR408" s="440"/>
      <c r="RQS408" s="440"/>
      <c r="RQT408" s="440"/>
      <c r="RQU408" s="440"/>
      <c r="RQV408" s="440"/>
      <c r="RQW408" s="440"/>
      <c r="RQX408" s="440"/>
      <c r="RQY408" s="440"/>
      <c r="RQZ408" s="440"/>
      <c r="RRA408" s="440"/>
      <c r="RRB408" s="440"/>
      <c r="RRC408" s="440"/>
      <c r="RRD408" s="440"/>
      <c r="RRE408" s="440"/>
      <c r="RRF408" s="440"/>
      <c r="RRG408" s="440"/>
      <c r="RRH408" s="440"/>
      <c r="RRI408" s="440"/>
      <c r="RRJ408" s="440"/>
      <c r="RRK408" s="440"/>
      <c r="RRL408" s="440"/>
      <c r="RRM408" s="440"/>
      <c r="RRN408" s="440"/>
      <c r="RRO408" s="440"/>
      <c r="RRP408" s="440"/>
      <c r="RRQ408" s="440"/>
      <c r="RRR408" s="440"/>
      <c r="RRS408" s="440"/>
      <c r="RRT408" s="440"/>
      <c r="RRU408" s="440"/>
      <c r="RRV408" s="440"/>
      <c r="RRW408" s="440"/>
      <c r="RRX408" s="440"/>
      <c r="RRY408" s="440"/>
      <c r="RRZ408" s="440"/>
      <c r="RSA408" s="440"/>
      <c r="RSB408" s="440"/>
      <c r="RSC408" s="440"/>
      <c r="RSD408" s="440"/>
      <c r="RSE408" s="440"/>
      <c r="RSF408" s="440"/>
      <c r="RSG408" s="440"/>
      <c r="RSH408" s="440"/>
      <c r="RSI408" s="440"/>
      <c r="RSJ408" s="440"/>
      <c r="RSK408" s="440"/>
      <c r="RSL408" s="440"/>
      <c r="RSM408" s="440"/>
      <c r="RSN408" s="440"/>
      <c r="RSO408" s="440"/>
      <c r="RSP408" s="440"/>
      <c r="RSQ408" s="440"/>
      <c r="RSR408" s="440"/>
      <c r="RSS408" s="440"/>
      <c r="RST408" s="440"/>
      <c r="RSU408" s="440"/>
      <c r="RSV408" s="440"/>
      <c r="RSW408" s="440"/>
      <c r="RSX408" s="440"/>
      <c r="RSY408" s="440"/>
      <c r="RSZ408" s="440"/>
      <c r="RTA408" s="440"/>
      <c r="RTB408" s="440"/>
      <c r="RTC408" s="440"/>
      <c r="RTD408" s="440"/>
      <c r="RTE408" s="440"/>
      <c r="RTF408" s="440"/>
      <c r="RTG408" s="440"/>
      <c r="RTH408" s="440"/>
      <c r="RTI408" s="440"/>
      <c r="RTJ408" s="440"/>
      <c r="RTK408" s="440"/>
      <c r="RTL408" s="440"/>
      <c r="RTM408" s="440"/>
      <c r="RTN408" s="440"/>
      <c r="RTO408" s="440"/>
      <c r="RTP408" s="440"/>
      <c r="RTQ408" s="440"/>
      <c r="RTR408" s="440"/>
      <c r="RTS408" s="440"/>
      <c r="RTT408" s="440"/>
      <c r="RTU408" s="440"/>
      <c r="RTV408" s="440"/>
      <c r="RTW408" s="440"/>
      <c r="RTX408" s="440"/>
      <c r="RTY408" s="440"/>
      <c r="RTZ408" s="440"/>
      <c r="RUA408" s="440"/>
      <c r="RUB408" s="440"/>
      <c r="RUC408" s="440"/>
      <c r="RUD408" s="440"/>
      <c r="RUE408" s="440"/>
      <c r="RUF408" s="440"/>
      <c r="RUG408" s="440"/>
      <c r="RUH408" s="440"/>
      <c r="RUI408" s="440"/>
      <c r="RUJ408" s="440"/>
      <c r="RUK408" s="440"/>
      <c r="RUL408" s="440"/>
      <c r="RUM408" s="440"/>
      <c r="RUN408" s="440"/>
      <c r="RUO408" s="440"/>
      <c r="RUP408" s="440"/>
      <c r="RUQ408" s="440"/>
      <c r="RUR408" s="440"/>
      <c r="RUS408" s="440"/>
      <c r="RUT408" s="440"/>
      <c r="RUU408" s="440"/>
      <c r="RUV408" s="440"/>
      <c r="RUW408" s="440"/>
      <c r="RUX408" s="440"/>
      <c r="RUY408" s="440"/>
      <c r="RUZ408" s="440"/>
      <c r="RVA408" s="440"/>
      <c r="RVB408" s="440"/>
      <c r="RVC408" s="440"/>
      <c r="RVD408" s="440"/>
      <c r="RVE408" s="440"/>
      <c r="RVF408" s="440"/>
      <c r="RVG408" s="440"/>
      <c r="RVH408" s="440"/>
      <c r="RVI408" s="440"/>
      <c r="RVJ408" s="440"/>
      <c r="RVK408" s="440"/>
      <c r="RVL408" s="440"/>
      <c r="RVM408" s="440"/>
      <c r="RVN408" s="440"/>
      <c r="RVO408" s="440"/>
      <c r="RVP408" s="440"/>
      <c r="RVQ408" s="440"/>
      <c r="RVR408" s="440"/>
      <c r="RVS408" s="440"/>
      <c r="RVT408" s="440"/>
      <c r="RVU408" s="440"/>
      <c r="RVV408" s="440"/>
      <c r="RVW408" s="440"/>
      <c r="RVX408" s="440"/>
      <c r="RVY408" s="440"/>
      <c r="RVZ408" s="440"/>
      <c r="RWA408" s="440"/>
      <c r="RWB408" s="440"/>
      <c r="RWC408" s="440"/>
      <c r="RWD408" s="440"/>
      <c r="RWE408" s="440"/>
      <c r="RWF408" s="440"/>
      <c r="RWG408" s="440"/>
      <c r="RWH408" s="440"/>
      <c r="RWI408" s="440"/>
      <c r="RWJ408" s="440"/>
      <c r="RWK408" s="440"/>
      <c r="RWL408" s="440"/>
      <c r="RWM408" s="440"/>
      <c r="RWN408" s="440"/>
      <c r="RWO408" s="440"/>
      <c r="RWP408" s="440"/>
      <c r="RWQ408" s="440"/>
      <c r="RWR408" s="440"/>
      <c r="RWS408" s="440"/>
      <c r="RWT408" s="440"/>
      <c r="RWU408" s="440"/>
      <c r="RWV408" s="440"/>
      <c r="RWW408" s="440"/>
      <c r="RWX408" s="440"/>
      <c r="RWY408" s="440"/>
      <c r="RWZ408" s="440"/>
      <c r="RXA408" s="440"/>
      <c r="RXB408" s="440"/>
      <c r="RXC408" s="440"/>
      <c r="RXD408" s="440"/>
      <c r="RXE408" s="440"/>
      <c r="RXF408" s="440"/>
      <c r="RXG408" s="440"/>
      <c r="RXH408" s="440"/>
      <c r="RXI408" s="440"/>
      <c r="RXJ408" s="440"/>
      <c r="RXK408" s="440"/>
      <c r="RXL408" s="440"/>
      <c r="RXM408" s="440"/>
      <c r="RXN408" s="440"/>
      <c r="RXO408" s="440"/>
      <c r="RXP408" s="440"/>
      <c r="RXQ408" s="440"/>
      <c r="RXR408" s="440"/>
      <c r="RXS408" s="440"/>
      <c r="RXT408" s="440"/>
      <c r="RXU408" s="440"/>
      <c r="RXV408" s="440"/>
      <c r="RXW408" s="440"/>
      <c r="RXX408" s="440"/>
      <c r="RXY408" s="440"/>
      <c r="RXZ408" s="440"/>
      <c r="RYA408" s="440"/>
      <c r="RYB408" s="440"/>
      <c r="RYC408" s="440"/>
      <c r="RYD408" s="440"/>
      <c r="RYE408" s="440"/>
      <c r="RYF408" s="440"/>
      <c r="RYG408" s="440"/>
      <c r="RYH408" s="440"/>
      <c r="RYI408" s="440"/>
      <c r="RYJ408" s="440"/>
      <c r="RYK408" s="440"/>
      <c r="RYL408" s="440"/>
      <c r="RYM408" s="440"/>
      <c r="RYN408" s="440"/>
      <c r="RYO408" s="440"/>
      <c r="RYP408" s="440"/>
      <c r="RYQ408" s="440"/>
      <c r="RYR408" s="440"/>
      <c r="RYS408" s="440"/>
      <c r="RYT408" s="440"/>
      <c r="RYU408" s="440"/>
      <c r="RYV408" s="440"/>
      <c r="RYW408" s="440"/>
      <c r="RYX408" s="440"/>
      <c r="RYY408" s="440"/>
      <c r="RYZ408" s="440"/>
      <c r="RZA408" s="440"/>
      <c r="RZB408" s="440"/>
      <c r="RZC408" s="440"/>
      <c r="RZD408" s="440"/>
      <c r="RZE408" s="440"/>
      <c r="RZF408" s="440"/>
      <c r="RZG408" s="440"/>
      <c r="RZH408" s="440"/>
      <c r="RZI408" s="440"/>
      <c r="RZJ408" s="440"/>
      <c r="RZK408" s="440"/>
      <c r="RZL408" s="440"/>
      <c r="RZM408" s="440"/>
      <c r="RZN408" s="440"/>
      <c r="RZO408" s="440"/>
      <c r="RZP408" s="440"/>
      <c r="RZQ408" s="440"/>
      <c r="RZR408" s="440"/>
      <c r="RZS408" s="440"/>
      <c r="RZT408" s="440"/>
      <c r="RZU408" s="440"/>
      <c r="RZV408" s="440"/>
      <c r="RZW408" s="440"/>
      <c r="RZX408" s="440"/>
      <c r="RZY408" s="440"/>
      <c r="RZZ408" s="440"/>
      <c r="SAA408" s="440"/>
      <c r="SAB408" s="440"/>
      <c r="SAC408" s="440"/>
      <c r="SAD408" s="440"/>
      <c r="SAE408" s="440"/>
      <c r="SAF408" s="440"/>
      <c r="SAG408" s="440"/>
      <c r="SAH408" s="440"/>
      <c r="SAI408" s="440"/>
      <c r="SAJ408" s="440"/>
      <c r="SAK408" s="440"/>
      <c r="SAL408" s="440"/>
      <c r="SAM408" s="440"/>
      <c r="SAN408" s="440"/>
      <c r="SAO408" s="440"/>
      <c r="SAP408" s="440"/>
      <c r="SAQ408" s="440"/>
      <c r="SAR408" s="440"/>
      <c r="SAS408" s="440"/>
      <c r="SAT408" s="440"/>
      <c r="SAU408" s="440"/>
      <c r="SAV408" s="440"/>
      <c r="SAW408" s="440"/>
      <c r="SAX408" s="440"/>
      <c r="SAY408" s="440"/>
      <c r="SAZ408" s="440"/>
      <c r="SBA408" s="440"/>
      <c r="SBB408" s="440"/>
      <c r="SBC408" s="440"/>
      <c r="SBD408" s="440"/>
      <c r="SBE408" s="440"/>
      <c r="SBF408" s="440"/>
      <c r="SBG408" s="440"/>
      <c r="SBH408" s="440"/>
      <c r="SBI408" s="440"/>
      <c r="SBJ408" s="440"/>
      <c r="SBK408" s="440"/>
      <c r="SBL408" s="440"/>
      <c r="SBM408" s="440"/>
      <c r="SBN408" s="440"/>
      <c r="SBO408" s="440"/>
      <c r="SBP408" s="440"/>
      <c r="SBQ408" s="440"/>
      <c r="SBR408" s="440"/>
      <c r="SBS408" s="440"/>
      <c r="SBT408" s="440"/>
      <c r="SBU408" s="440"/>
      <c r="SBV408" s="440"/>
      <c r="SBW408" s="440"/>
      <c r="SBX408" s="440"/>
      <c r="SBY408" s="440"/>
      <c r="SBZ408" s="440"/>
      <c r="SCA408" s="440"/>
      <c r="SCB408" s="440"/>
      <c r="SCC408" s="440"/>
      <c r="SCD408" s="440"/>
      <c r="SCE408" s="440"/>
      <c r="SCF408" s="440"/>
      <c r="SCG408" s="440"/>
      <c r="SCH408" s="440"/>
      <c r="SCI408" s="440"/>
      <c r="SCJ408" s="440"/>
      <c r="SCK408" s="440"/>
      <c r="SCL408" s="440"/>
      <c r="SCM408" s="440"/>
      <c r="SCN408" s="440"/>
      <c r="SCO408" s="440"/>
      <c r="SCP408" s="440"/>
      <c r="SCQ408" s="440"/>
      <c r="SCR408" s="440"/>
      <c r="SCS408" s="440"/>
      <c r="SCT408" s="440"/>
      <c r="SCU408" s="440"/>
      <c r="SCV408" s="440"/>
      <c r="SCW408" s="440"/>
      <c r="SCX408" s="440"/>
      <c r="SCY408" s="440"/>
      <c r="SCZ408" s="440"/>
      <c r="SDA408" s="440"/>
      <c r="SDB408" s="440"/>
      <c r="SDC408" s="440"/>
      <c r="SDD408" s="440"/>
      <c r="SDE408" s="440"/>
      <c r="SDF408" s="440"/>
      <c r="SDG408" s="440"/>
      <c r="SDH408" s="440"/>
      <c r="SDI408" s="440"/>
      <c r="SDJ408" s="440"/>
      <c r="SDK408" s="440"/>
      <c r="SDL408" s="440"/>
      <c r="SDM408" s="440"/>
      <c r="SDN408" s="440"/>
      <c r="SDO408" s="440"/>
      <c r="SDP408" s="440"/>
      <c r="SDQ408" s="440"/>
      <c r="SDR408" s="440"/>
      <c r="SDS408" s="440"/>
      <c r="SDT408" s="440"/>
      <c r="SDU408" s="440"/>
      <c r="SDV408" s="440"/>
      <c r="SDW408" s="440"/>
      <c r="SDX408" s="440"/>
      <c r="SDY408" s="440"/>
      <c r="SDZ408" s="440"/>
      <c r="SEA408" s="440"/>
      <c r="SEB408" s="440"/>
      <c r="SEC408" s="440"/>
      <c r="SED408" s="440"/>
      <c r="SEE408" s="440"/>
      <c r="SEF408" s="440"/>
      <c r="SEG408" s="440"/>
      <c r="SEH408" s="440"/>
      <c r="SEI408" s="440"/>
      <c r="SEJ408" s="440"/>
      <c r="SEK408" s="440"/>
      <c r="SEL408" s="440"/>
      <c r="SEM408" s="440"/>
      <c r="SEN408" s="440"/>
      <c r="SEO408" s="440"/>
      <c r="SEP408" s="440"/>
      <c r="SEQ408" s="440"/>
      <c r="SER408" s="440"/>
      <c r="SES408" s="440"/>
      <c r="SET408" s="440"/>
      <c r="SEU408" s="440"/>
      <c r="SEV408" s="440"/>
      <c r="SEW408" s="440"/>
      <c r="SEX408" s="440"/>
      <c r="SEY408" s="440"/>
      <c r="SEZ408" s="440"/>
      <c r="SFA408" s="440"/>
      <c r="SFB408" s="440"/>
      <c r="SFC408" s="440"/>
      <c r="SFD408" s="440"/>
      <c r="SFE408" s="440"/>
      <c r="SFF408" s="440"/>
      <c r="SFG408" s="440"/>
      <c r="SFH408" s="440"/>
      <c r="SFI408" s="440"/>
      <c r="SFJ408" s="440"/>
      <c r="SFK408" s="440"/>
      <c r="SFL408" s="440"/>
      <c r="SFM408" s="440"/>
      <c r="SFN408" s="440"/>
      <c r="SFO408" s="440"/>
      <c r="SFP408" s="440"/>
      <c r="SFQ408" s="440"/>
      <c r="SFR408" s="440"/>
      <c r="SFS408" s="440"/>
      <c r="SFT408" s="440"/>
      <c r="SFU408" s="440"/>
      <c r="SFV408" s="440"/>
      <c r="SFW408" s="440"/>
      <c r="SFX408" s="440"/>
      <c r="SFY408" s="440"/>
      <c r="SFZ408" s="440"/>
      <c r="SGA408" s="440"/>
      <c r="SGB408" s="440"/>
      <c r="SGC408" s="440"/>
      <c r="SGD408" s="440"/>
      <c r="SGE408" s="440"/>
      <c r="SGF408" s="440"/>
      <c r="SGG408" s="440"/>
      <c r="SGH408" s="440"/>
      <c r="SGI408" s="440"/>
      <c r="SGJ408" s="440"/>
      <c r="SGK408" s="440"/>
      <c r="SGL408" s="440"/>
      <c r="SGM408" s="440"/>
      <c r="SGN408" s="440"/>
      <c r="SGO408" s="440"/>
      <c r="SGP408" s="440"/>
      <c r="SGQ408" s="440"/>
      <c r="SGR408" s="440"/>
      <c r="SGS408" s="440"/>
      <c r="SGT408" s="440"/>
      <c r="SGU408" s="440"/>
      <c r="SGV408" s="440"/>
      <c r="SGW408" s="440"/>
      <c r="SGX408" s="440"/>
      <c r="SGY408" s="440"/>
      <c r="SGZ408" s="440"/>
      <c r="SHA408" s="440"/>
      <c r="SHB408" s="440"/>
      <c r="SHC408" s="440"/>
      <c r="SHD408" s="440"/>
      <c r="SHE408" s="440"/>
      <c r="SHF408" s="440"/>
      <c r="SHG408" s="440"/>
      <c r="SHH408" s="440"/>
      <c r="SHI408" s="440"/>
      <c r="SHJ408" s="440"/>
      <c r="SHK408" s="440"/>
      <c r="SHL408" s="440"/>
      <c r="SHM408" s="440"/>
      <c r="SHN408" s="440"/>
      <c r="SHO408" s="440"/>
      <c r="SHP408" s="440"/>
      <c r="SHQ408" s="440"/>
      <c r="SHR408" s="440"/>
      <c r="SHS408" s="440"/>
      <c r="SHT408" s="440"/>
      <c r="SHU408" s="440"/>
      <c r="SHV408" s="440"/>
      <c r="SHW408" s="440"/>
      <c r="SHX408" s="440"/>
      <c r="SHY408" s="440"/>
      <c r="SHZ408" s="440"/>
      <c r="SIA408" s="440"/>
      <c r="SIB408" s="440"/>
      <c r="SIC408" s="440"/>
      <c r="SID408" s="440"/>
      <c r="SIE408" s="440"/>
      <c r="SIF408" s="440"/>
      <c r="SIG408" s="440"/>
      <c r="SIH408" s="440"/>
      <c r="SII408" s="440"/>
      <c r="SIJ408" s="440"/>
      <c r="SIK408" s="440"/>
      <c r="SIL408" s="440"/>
      <c r="SIM408" s="440"/>
      <c r="SIN408" s="440"/>
      <c r="SIO408" s="440"/>
      <c r="SIP408" s="440"/>
      <c r="SIQ408" s="440"/>
      <c r="SIR408" s="440"/>
      <c r="SIS408" s="440"/>
      <c r="SIT408" s="440"/>
      <c r="SIU408" s="440"/>
      <c r="SIV408" s="440"/>
      <c r="SIW408" s="440"/>
      <c r="SIX408" s="440"/>
      <c r="SIY408" s="440"/>
      <c r="SIZ408" s="440"/>
      <c r="SJA408" s="440"/>
      <c r="SJB408" s="440"/>
      <c r="SJC408" s="440"/>
      <c r="SJD408" s="440"/>
      <c r="SJE408" s="440"/>
      <c r="SJF408" s="440"/>
      <c r="SJG408" s="440"/>
      <c r="SJH408" s="440"/>
      <c r="SJI408" s="440"/>
      <c r="SJJ408" s="440"/>
      <c r="SJK408" s="440"/>
      <c r="SJL408" s="440"/>
      <c r="SJM408" s="440"/>
      <c r="SJN408" s="440"/>
      <c r="SJO408" s="440"/>
      <c r="SJP408" s="440"/>
      <c r="SJQ408" s="440"/>
      <c r="SJR408" s="440"/>
      <c r="SJS408" s="440"/>
      <c r="SJT408" s="440"/>
      <c r="SJU408" s="440"/>
      <c r="SJV408" s="440"/>
      <c r="SJW408" s="440"/>
      <c r="SJX408" s="440"/>
      <c r="SJY408" s="440"/>
      <c r="SJZ408" s="440"/>
      <c r="SKA408" s="440"/>
      <c r="SKB408" s="440"/>
      <c r="SKC408" s="440"/>
      <c r="SKD408" s="440"/>
      <c r="SKE408" s="440"/>
      <c r="SKF408" s="440"/>
      <c r="SKG408" s="440"/>
      <c r="SKH408" s="440"/>
      <c r="SKI408" s="440"/>
      <c r="SKJ408" s="440"/>
      <c r="SKK408" s="440"/>
      <c r="SKL408" s="440"/>
      <c r="SKM408" s="440"/>
      <c r="SKN408" s="440"/>
      <c r="SKO408" s="440"/>
      <c r="SKP408" s="440"/>
      <c r="SKQ408" s="440"/>
      <c r="SKR408" s="440"/>
      <c r="SKS408" s="440"/>
      <c r="SKT408" s="440"/>
      <c r="SKU408" s="440"/>
      <c r="SKV408" s="440"/>
      <c r="SKW408" s="440"/>
      <c r="SKX408" s="440"/>
      <c r="SKY408" s="440"/>
      <c r="SKZ408" s="440"/>
      <c r="SLA408" s="440"/>
      <c r="SLB408" s="440"/>
      <c r="SLC408" s="440"/>
      <c r="SLD408" s="440"/>
      <c r="SLE408" s="440"/>
      <c r="SLF408" s="440"/>
      <c r="SLG408" s="440"/>
      <c r="SLH408" s="440"/>
      <c r="SLI408" s="440"/>
      <c r="SLJ408" s="440"/>
      <c r="SLK408" s="440"/>
      <c r="SLL408" s="440"/>
      <c r="SLM408" s="440"/>
      <c r="SLN408" s="440"/>
      <c r="SLO408" s="440"/>
      <c r="SLP408" s="440"/>
      <c r="SLQ408" s="440"/>
      <c r="SLR408" s="440"/>
      <c r="SLS408" s="440"/>
      <c r="SLT408" s="440"/>
      <c r="SLU408" s="440"/>
      <c r="SLV408" s="440"/>
      <c r="SLW408" s="440"/>
      <c r="SLX408" s="440"/>
      <c r="SLY408" s="440"/>
      <c r="SLZ408" s="440"/>
      <c r="SMA408" s="440"/>
      <c r="SMB408" s="440"/>
      <c r="SMC408" s="440"/>
      <c r="SMD408" s="440"/>
      <c r="SME408" s="440"/>
      <c r="SMF408" s="440"/>
      <c r="SMG408" s="440"/>
      <c r="SMH408" s="440"/>
      <c r="SMI408" s="440"/>
      <c r="SMJ408" s="440"/>
      <c r="SMK408" s="440"/>
      <c r="SML408" s="440"/>
      <c r="SMM408" s="440"/>
      <c r="SMN408" s="440"/>
      <c r="SMO408" s="440"/>
      <c r="SMP408" s="440"/>
      <c r="SMQ408" s="440"/>
      <c r="SMR408" s="440"/>
      <c r="SMS408" s="440"/>
      <c r="SMT408" s="440"/>
      <c r="SMU408" s="440"/>
      <c r="SMV408" s="440"/>
      <c r="SMW408" s="440"/>
      <c r="SMX408" s="440"/>
      <c r="SMY408" s="440"/>
      <c r="SMZ408" s="440"/>
      <c r="SNA408" s="440"/>
      <c r="SNB408" s="440"/>
      <c r="SNC408" s="440"/>
      <c r="SND408" s="440"/>
      <c r="SNE408" s="440"/>
      <c r="SNF408" s="440"/>
      <c r="SNG408" s="440"/>
      <c r="SNH408" s="440"/>
      <c r="SNI408" s="440"/>
      <c r="SNJ408" s="440"/>
      <c r="SNK408" s="440"/>
      <c r="SNL408" s="440"/>
      <c r="SNM408" s="440"/>
      <c r="SNN408" s="440"/>
      <c r="SNO408" s="440"/>
      <c r="SNP408" s="440"/>
      <c r="SNQ408" s="440"/>
      <c r="SNR408" s="440"/>
      <c r="SNS408" s="440"/>
      <c r="SNT408" s="440"/>
      <c r="SNU408" s="440"/>
      <c r="SNV408" s="440"/>
      <c r="SNW408" s="440"/>
      <c r="SNX408" s="440"/>
      <c r="SNY408" s="440"/>
      <c r="SNZ408" s="440"/>
      <c r="SOA408" s="440"/>
      <c r="SOB408" s="440"/>
      <c r="SOC408" s="440"/>
      <c r="SOD408" s="440"/>
      <c r="SOE408" s="440"/>
      <c r="SOF408" s="440"/>
      <c r="SOG408" s="440"/>
      <c r="SOH408" s="440"/>
      <c r="SOI408" s="440"/>
      <c r="SOJ408" s="440"/>
      <c r="SOK408" s="440"/>
      <c r="SOL408" s="440"/>
      <c r="SOM408" s="440"/>
      <c r="SON408" s="440"/>
      <c r="SOO408" s="440"/>
      <c r="SOP408" s="440"/>
      <c r="SOQ408" s="440"/>
      <c r="SOR408" s="440"/>
      <c r="SOS408" s="440"/>
      <c r="SOT408" s="440"/>
      <c r="SOU408" s="440"/>
      <c r="SOV408" s="440"/>
      <c r="SOW408" s="440"/>
      <c r="SOX408" s="440"/>
      <c r="SOY408" s="440"/>
      <c r="SOZ408" s="440"/>
      <c r="SPA408" s="440"/>
      <c r="SPB408" s="440"/>
      <c r="SPC408" s="440"/>
      <c r="SPD408" s="440"/>
      <c r="SPE408" s="440"/>
      <c r="SPF408" s="440"/>
      <c r="SPG408" s="440"/>
      <c r="SPH408" s="440"/>
      <c r="SPI408" s="440"/>
      <c r="SPJ408" s="440"/>
      <c r="SPK408" s="440"/>
      <c r="SPL408" s="440"/>
      <c r="SPM408" s="440"/>
      <c r="SPN408" s="440"/>
      <c r="SPO408" s="440"/>
      <c r="SPP408" s="440"/>
      <c r="SPQ408" s="440"/>
      <c r="SPR408" s="440"/>
      <c r="SPS408" s="440"/>
      <c r="SPT408" s="440"/>
      <c r="SPU408" s="440"/>
      <c r="SPV408" s="440"/>
      <c r="SPW408" s="440"/>
      <c r="SPX408" s="440"/>
      <c r="SPY408" s="440"/>
      <c r="SPZ408" s="440"/>
      <c r="SQA408" s="440"/>
      <c r="SQB408" s="440"/>
      <c r="SQC408" s="440"/>
      <c r="SQD408" s="440"/>
      <c r="SQE408" s="440"/>
      <c r="SQF408" s="440"/>
      <c r="SQG408" s="440"/>
      <c r="SQH408" s="440"/>
      <c r="SQI408" s="440"/>
      <c r="SQJ408" s="440"/>
      <c r="SQK408" s="440"/>
      <c r="SQL408" s="440"/>
      <c r="SQM408" s="440"/>
      <c r="SQN408" s="440"/>
      <c r="SQO408" s="440"/>
      <c r="SQP408" s="440"/>
      <c r="SQQ408" s="440"/>
      <c r="SQR408" s="440"/>
      <c r="SQS408" s="440"/>
      <c r="SQT408" s="440"/>
      <c r="SQU408" s="440"/>
      <c r="SQV408" s="440"/>
      <c r="SQW408" s="440"/>
      <c r="SQX408" s="440"/>
      <c r="SQY408" s="440"/>
      <c r="SQZ408" s="440"/>
      <c r="SRA408" s="440"/>
      <c r="SRB408" s="440"/>
      <c r="SRC408" s="440"/>
      <c r="SRD408" s="440"/>
      <c r="SRE408" s="440"/>
      <c r="SRF408" s="440"/>
      <c r="SRG408" s="440"/>
      <c r="SRH408" s="440"/>
      <c r="SRI408" s="440"/>
      <c r="SRJ408" s="440"/>
      <c r="SRK408" s="440"/>
      <c r="SRL408" s="440"/>
      <c r="SRM408" s="440"/>
      <c r="SRN408" s="440"/>
      <c r="SRO408" s="440"/>
      <c r="SRP408" s="440"/>
      <c r="SRQ408" s="440"/>
      <c r="SRR408" s="440"/>
      <c r="SRS408" s="440"/>
      <c r="SRT408" s="440"/>
      <c r="SRU408" s="440"/>
      <c r="SRV408" s="440"/>
      <c r="SRW408" s="440"/>
      <c r="SRX408" s="440"/>
      <c r="SRY408" s="440"/>
      <c r="SRZ408" s="440"/>
      <c r="SSA408" s="440"/>
      <c r="SSB408" s="440"/>
      <c r="SSC408" s="440"/>
      <c r="SSD408" s="440"/>
      <c r="SSE408" s="440"/>
      <c r="SSF408" s="440"/>
      <c r="SSG408" s="440"/>
      <c r="SSH408" s="440"/>
      <c r="SSI408" s="440"/>
      <c r="SSJ408" s="440"/>
      <c r="SSK408" s="440"/>
      <c r="SSL408" s="440"/>
      <c r="SSM408" s="440"/>
      <c r="SSN408" s="440"/>
      <c r="SSO408" s="440"/>
      <c r="SSP408" s="440"/>
      <c r="SSQ408" s="440"/>
      <c r="SSR408" s="440"/>
      <c r="SSS408" s="440"/>
      <c r="SST408" s="440"/>
      <c r="SSU408" s="440"/>
      <c r="SSV408" s="440"/>
      <c r="SSW408" s="440"/>
      <c r="SSX408" s="440"/>
      <c r="SSY408" s="440"/>
      <c r="SSZ408" s="440"/>
      <c r="STA408" s="440"/>
      <c r="STB408" s="440"/>
      <c r="STC408" s="440"/>
      <c r="STD408" s="440"/>
      <c r="STE408" s="440"/>
      <c r="STF408" s="440"/>
      <c r="STG408" s="440"/>
      <c r="STH408" s="440"/>
      <c r="STI408" s="440"/>
      <c r="STJ408" s="440"/>
      <c r="STK408" s="440"/>
      <c r="STL408" s="440"/>
      <c r="STM408" s="440"/>
      <c r="STN408" s="440"/>
      <c r="STO408" s="440"/>
      <c r="STP408" s="440"/>
      <c r="STQ408" s="440"/>
      <c r="STR408" s="440"/>
      <c r="STS408" s="440"/>
      <c r="STT408" s="440"/>
      <c r="STU408" s="440"/>
      <c r="STV408" s="440"/>
      <c r="STW408" s="440"/>
      <c r="STX408" s="440"/>
      <c r="STY408" s="440"/>
      <c r="STZ408" s="440"/>
      <c r="SUA408" s="440"/>
      <c r="SUB408" s="440"/>
      <c r="SUC408" s="440"/>
      <c r="SUD408" s="440"/>
      <c r="SUE408" s="440"/>
      <c r="SUF408" s="440"/>
      <c r="SUG408" s="440"/>
      <c r="SUH408" s="440"/>
      <c r="SUI408" s="440"/>
      <c r="SUJ408" s="440"/>
      <c r="SUK408" s="440"/>
      <c r="SUL408" s="440"/>
      <c r="SUM408" s="440"/>
      <c r="SUN408" s="440"/>
      <c r="SUO408" s="440"/>
      <c r="SUP408" s="440"/>
      <c r="SUQ408" s="440"/>
      <c r="SUR408" s="440"/>
      <c r="SUS408" s="440"/>
      <c r="SUT408" s="440"/>
      <c r="SUU408" s="440"/>
      <c r="SUV408" s="440"/>
      <c r="SUW408" s="440"/>
      <c r="SUX408" s="440"/>
      <c r="SUY408" s="440"/>
      <c r="SUZ408" s="440"/>
      <c r="SVA408" s="440"/>
      <c r="SVB408" s="440"/>
      <c r="SVC408" s="440"/>
      <c r="SVD408" s="440"/>
      <c r="SVE408" s="440"/>
      <c r="SVF408" s="440"/>
      <c r="SVG408" s="440"/>
      <c r="SVH408" s="440"/>
      <c r="SVI408" s="440"/>
      <c r="SVJ408" s="440"/>
      <c r="SVK408" s="440"/>
      <c r="SVL408" s="440"/>
      <c r="SVM408" s="440"/>
      <c r="SVN408" s="440"/>
      <c r="SVO408" s="440"/>
      <c r="SVP408" s="440"/>
      <c r="SVQ408" s="440"/>
      <c r="SVR408" s="440"/>
      <c r="SVS408" s="440"/>
      <c r="SVT408" s="440"/>
      <c r="SVU408" s="440"/>
      <c r="SVV408" s="440"/>
      <c r="SVW408" s="440"/>
      <c r="SVX408" s="440"/>
      <c r="SVY408" s="440"/>
      <c r="SVZ408" s="440"/>
      <c r="SWA408" s="440"/>
      <c r="SWB408" s="440"/>
      <c r="SWC408" s="440"/>
      <c r="SWD408" s="440"/>
      <c r="SWE408" s="440"/>
      <c r="SWF408" s="440"/>
      <c r="SWG408" s="440"/>
      <c r="SWH408" s="440"/>
      <c r="SWI408" s="440"/>
      <c r="SWJ408" s="440"/>
      <c r="SWK408" s="440"/>
      <c r="SWL408" s="440"/>
      <c r="SWM408" s="440"/>
      <c r="SWN408" s="440"/>
      <c r="SWO408" s="440"/>
      <c r="SWP408" s="440"/>
      <c r="SWQ408" s="440"/>
      <c r="SWR408" s="440"/>
      <c r="SWS408" s="440"/>
      <c r="SWT408" s="440"/>
      <c r="SWU408" s="440"/>
      <c r="SWV408" s="440"/>
      <c r="SWW408" s="440"/>
      <c r="SWX408" s="440"/>
      <c r="SWY408" s="440"/>
      <c r="SWZ408" s="440"/>
      <c r="SXA408" s="440"/>
      <c r="SXB408" s="440"/>
      <c r="SXC408" s="440"/>
      <c r="SXD408" s="440"/>
      <c r="SXE408" s="440"/>
      <c r="SXF408" s="440"/>
      <c r="SXG408" s="440"/>
      <c r="SXH408" s="440"/>
      <c r="SXI408" s="440"/>
      <c r="SXJ408" s="440"/>
      <c r="SXK408" s="440"/>
      <c r="SXL408" s="440"/>
      <c r="SXM408" s="440"/>
      <c r="SXN408" s="440"/>
      <c r="SXO408" s="440"/>
      <c r="SXP408" s="440"/>
      <c r="SXQ408" s="440"/>
      <c r="SXR408" s="440"/>
      <c r="SXS408" s="440"/>
      <c r="SXT408" s="440"/>
      <c r="SXU408" s="440"/>
      <c r="SXV408" s="440"/>
      <c r="SXW408" s="440"/>
      <c r="SXX408" s="440"/>
      <c r="SXY408" s="440"/>
      <c r="SXZ408" s="440"/>
      <c r="SYA408" s="440"/>
      <c r="SYB408" s="440"/>
      <c r="SYC408" s="440"/>
      <c r="SYD408" s="440"/>
      <c r="SYE408" s="440"/>
      <c r="SYF408" s="440"/>
      <c r="SYG408" s="440"/>
      <c r="SYH408" s="440"/>
      <c r="SYI408" s="440"/>
      <c r="SYJ408" s="440"/>
      <c r="SYK408" s="440"/>
      <c r="SYL408" s="440"/>
      <c r="SYM408" s="440"/>
      <c r="SYN408" s="440"/>
      <c r="SYO408" s="440"/>
      <c r="SYP408" s="440"/>
      <c r="SYQ408" s="440"/>
      <c r="SYR408" s="440"/>
      <c r="SYS408" s="440"/>
      <c r="SYT408" s="440"/>
      <c r="SYU408" s="440"/>
      <c r="SYV408" s="440"/>
      <c r="SYW408" s="440"/>
      <c r="SYX408" s="440"/>
      <c r="SYY408" s="440"/>
      <c r="SYZ408" s="440"/>
      <c r="SZA408" s="440"/>
      <c r="SZB408" s="440"/>
      <c r="SZC408" s="440"/>
      <c r="SZD408" s="440"/>
      <c r="SZE408" s="440"/>
      <c r="SZF408" s="440"/>
      <c r="SZG408" s="440"/>
      <c r="SZH408" s="440"/>
      <c r="SZI408" s="440"/>
      <c r="SZJ408" s="440"/>
      <c r="SZK408" s="440"/>
      <c r="SZL408" s="440"/>
      <c r="SZM408" s="440"/>
      <c r="SZN408" s="440"/>
      <c r="SZO408" s="440"/>
      <c r="SZP408" s="440"/>
      <c r="SZQ408" s="440"/>
      <c r="SZR408" s="440"/>
      <c r="SZS408" s="440"/>
      <c r="SZT408" s="440"/>
      <c r="SZU408" s="440"/>
      <c r="SZV408" s="440"/>
      <c r="SZW408" s="440"/>
      <c r="SZX408" s="440"/>
      <c r="SZY408" s="440"/>
      <c r="SZZ408" s="440"/>
      <c r="TAA408" s="440"/>
      <c r="TAB408" s="440"/>
      <c r="TAC408" s="440"/>
      <c r="TAD408" s="440"/>
      <c r="TAE408" s="440"/>
      <c r="TAF408" s="440"/>
      <c r="TAG408" s="440"/>
      <c r="TAH408" s="440"/>
      <c r="TAI408" s="440"/>
      <c r="TAJ408" s="440"/>
      <c r="TAK408" s="440"/>
      <c r="TAL408" s="440"/>
      <c r="TAM408" s="440"/>
      <c r="TAN408" s="440"/>
      <c r="TAO408" s="440"/>
      <c r="TAP408" s="440"/>
      <c r="TAQ408" s="440"/>
      <c r="TAR408" s="440"/>
      <c r="TAS408" s="440"/>
      <c r="TAT408" s="440"/>
      <c r="TAU408" s="440"/>
      <c r="TAV408" s="440"/>
      <c r="TAW408" s="440"/>
      <c r="TAX408" s="440"/>
      <c r="TAY408" s="440"/>
      <c r="TAZ408" s="440"/>
      <c r="TBA408" s="440"/>
      <c r="TBB408" s="440"/>
      <c r="TBC408" s="440"/>
      <c r="TBD408" s="440"/>
      <c r="TBE408" s="440"/>
      <c r="TBF408" s="440"/>
      <c r="TBG408" s="440"/>
      <c r="TBH408" s="440"/>
      <c r="TBI408" s="440"/>
      <c r="TBJ408" s="440"/>
      <c r="TBK408" s="440"/>
      <c r="TBL408" s="440"/>
      <c r="TBM408" s="440"/>
      <c r="TBN408" s="440"/>
      <c r="TBO408" s="440"/>
      <c r="TBP408" s="440"/>
      <c r="TBQ408" s="440"/>
      <c r="TBR408" s="440"/>
      <c r="TBS408" s="440"/>
      <c r="TBT408" s="440"/>
      <c r="TBU408" s="440"/>
      <c r="TBV408" s="440"/>
      <c r="TBW408" s="440"/>
      <c r="TBX408" s="440"/>
      <c r="TBY408" s="440"/>
      <c r="TBZ408" s="440"/>
      <c r="TCA408" s="440"/>
      <c r="TCB408" s="440"/>
      <c r="TCC408" s="440"/>
      <c r="TCD408" s="440"/>
      <c r="TCE408" s="440"/>
      <c r="TCF408" s="440"/>
      <c r="TCG408" s="440"/>
      <c r="TCH408" s="440"/>
      <c r="TCI408" s="440"/>
      <c r="TCJ408" s="440"/>
      <c r="TCK408" s="440"/>
      <c r="TCL408" s="440"/>
      <c r="TCM408" s="440"/>
      <c r="TCN408" s="440"/>
      <c r="TCO408" s="440"/>
      <c r="TCP408" s="440"/>
      <c r="TCQ408" s="440"/>
      <c r="TCR408" s="440"/>
      <c r="TCS408" s="440"/>
      <c r="TCT408" s="440"/>
      <c r="TCU408" s="440"/>
      <c r="TCV408" s="440"/>
      <c r="TCW408" s="440"/>
      <c r="TCX408" s="440"/>
      <c r="TCY408" s="440"/>
      <c r="TCZ408" s="440"/>
      <c r="TDA408" s="440"/>
      <c r="TDB408" s="440"/>
      <c r="TDC408" s="440"/>
      <c r="TDD408" s="440"/>
      <c r="TDE408" s="440"/>
      <c r="TDF408" s="440"/>
      <c r="TDG408" s="440"/>
      <c r="TDH408" s="440"/>
      <c r="TDI408" s="440"/>
      <c r="TDJ408" s="440"/>
      <c r="TDK408" s="440"/>
      <c r="TDL408" s="440"/>
      <c r="TDM408" s="440"/>
      <c r="TDN408" s="440"/>
      <c r="TDO408" s="440"/>
      <c r="TDP408" s="440"/>
      <c r="TDQ408" s="440"/>
      <c r="TDR408" s="440"/>
      <c r="TDS408" s="440"/>
      <c r="TDT408" s="440"/>
      <c r="TDU408" s="440"/>
      <c r="TDV408" s="440"/>
      <c r="TDW408" s="440"/>
      <c r="TDX408" s="440"/>
      <c r="TDY408" s="440"/>
      <c r="TDZ408" s="440"/>
      <c r="TEA408" s="440"/>
      <c r="TEB408" s="440"/>
      <c r="TEC408" s="440"/>
      <c r="TED408" s="440"/>
      <c r="TEE408" s="440"/>
      <c r="TEF408" s="440"/>
      <c r="TEG408" s="440"/>
      <c r="TEH408" s="440"/>
      <c r="TEI408" s="440"/>
      <c r="TEJ408" s="440"/>
      <c r="TEK408" s="440"/>
      <c r="TEL408" s="440"/>
      <c r="TEM408" s="440"/>
      <c r="TEN408" s="440"/>
      <c r="TEO408" s="440"/>
      <c r="TEP408" s="440"/>
      <c r="TEQ408" s="440"/>
      <c r="TER408" s="440"/>
      <c r="TES408" s="440"/>
      <c r="TET408" s="440"/>
      <c r="TEU408" s="440"/>
      <c r="TEV408" s="440"/>
      <c r="TEW408" s="440"/>
      <c r="TEX408" s="440"/>
      <c r="TEY408" s="440"/>
      <c r="TEZ408" s="440"/>
      <c r="TFA408" s="440"/>
      <c r="TFB408" s="440"/>
      <c r="TFC408" s="440"/>
      <c r="TFD408" s="440"/>
      <c r="TFE408" s="440"/>
      <c r="TFF408" s="440"/>
      <c r="TFG408" s="440"/>
      <c r="TFH408" s="440"/>
      <c r="TFI408" s="440"/>
      <c r="TFJ408" s="440"/>
      <c r="TFK408" s="440"/>
      <c r="TFL408" s="440"/>
      <c r="TFM408" s="440"/>
      <c r="TFN408" s="440"/>
      <c r="TFO408" s="440"/>
      <c r="TFP408" s="440"/>
      <c r="TFQ408" s="440"/>
      <c r="TFR408" s="440"/>
      <c r="TFS408" s="440"/>
      <c r="TFT408" s="440"/>
      <c r="TFU408" s="440"/>
      <c r="TFV408" s="440"/>
      <c r="TFW408" s="440"/>
      <c r="TFX408" s="440"/>
      <c r="TFY408" s="440"/>
      <c r="TFZ408" s="440"/>
      <c r="TGA408" s="440"/>
      <c r="TGB408" s="440"/>
      <c r="TGC408" s="440"/>
      <c r="TGD408" s="440"/>
      <c r="TGE408" s="440"/>
      <c r="TGF408" s="440"/>
      <c r="TGG408" s="440"/>
      <c r="TGH408" s="440"/>
      <c r="TGI408" s="440"/>
      <c r="TGJ408" s="440"/>
      <c r="TGK408" s="440"/>
      <c r="TGL408" s="440"/>
      <c r="TGM408" s="440"/>
      <c r="TGN408" s="440"/>
      <c r="TGO408" s="440"/>
      <c r="TGP408" s="440"/>
      <c r="TGQ408" s="440"/>
      <c r="TGR408" s="440"/>
      <c r="TGS408" s="440"/>
      <c r="TGT408" s="440"/>
      <c r="TGU408" s="440"/>
      <c r="TGV408" s="440"/>
      <c r="TGW408" s="440"/>
      <c r="TGX408" s="440"/>
      <c r="TGY408" s="440"/>
      <c r="TGZ408" s="440"/>
      <c r="THA408" s="440"/>
      <c r="THB408" s="440"/>
      <c r="THC408" s="440"/>
      <c r="THD408" s="440"/>
      <c r="THE408" s="440"/>
      <c r="THF408" s="440"/>
      <c r="THG408" s="440"/>
      <c r="THH408" s="440"/>
      <c r="THI408" s="440"/>
      <c r="THJ408" s="440"/>
      <c r="THK408" s="440"/>
      <c r="THL408" s="440"/>
      <c r="THM408" s="440"/>
      <c r="THN408" s="440"/>
      <c r="THO408" s="440"/>
      <c r="THP408" s="440"/>
      <c r="THQ408" s="440"/>
      <c r="THR408" s="440"/>
      <c r="THS408" s="440"/>
      <c r="THT408" s="440"/>
      <c r="THU408" s="440"/>
      <c r="THV408" s="440"/>
      <c r="THW408" s="440"/>
      <c r="THX408" s="440"/>
      <c r="THY408" s="440"/>
      <c r="THZ408" s="440"/>
      <c r="TIA408" s="440"/>
      <c r="TIB408" s="440"/>
      <c r="TIC408" s="440"/>
      <c r="TID408" s="440"/>
      <c r="TIE408" s="440"/>
      <c r="TIF408" s="440"/>
      <c r="TIG408" s="440"/>
      <c r="TIH408" s="440"/>
      <c r="TII408" s="440"/>
      <c r="TIJ408" s="440"/>
      <c r="TIK408" s="440"/>
      <c r="TIL408" s="440"/>
      <c r="TIM408" s="440"/>
      <c r="TIN408" s="440"/>
      <c r="TIO408" s="440"/>
      <c r="TIP408" s="440"/>
      <c r="TIQ408" s="440"/>
      <c r="TIR408" s="440"/>
      <c r="TIS408" s="440"/>
      <c r="TIT408" s="440"/>
      <c r="TIU408" s="440"/>
      <c r="TIV408" s="440"/>
      <c r="TIW408" s="440"/>
      <c r="TIX408" s="440"/>
      <c r="TIY408" s="440"/>
      <c r="TIZ408" s="440"/>
      <c r="TJA408" s="440"/>
      <c r="TJB408" s="440"/>
      <c r="TJC408" s="440"/>
      <c r="TJD408" s="440"/>
      <c r="TJE408" s="440"/>
      <c r="TJF408" s="440"/>
      <c r="TJG408" s="440"/>
      <c r="TJH408" s="440"/>
      <c r="TJI408" s="440"/>
      <c r="TJJ408" s="440"/>
      <c r="TJK408" s="440"/>
      <c r="TJL408" s="440"/>
      <c r="TJM408" s="440"/>
      <c r="TJN408" s="440"/>
      <c r="TJO408" s="440"/>
      <c r="TJP408" s="440"/>
      <c r="TJQ408" s="440"/>
      <c r="TJR408" s="440"/>
      <c r="TJS408" s="440"/>
      <c r="TJT408" s="440"/>
      <c r="TJU408" s="440"/>
      <c r="TJV408" s="440"/>
      <c r="TJW408" s="440"/>
      <c r="TJX408" s="440"/>
      <c r="TJY408" s="440"/>
      <c r="TJZ408" s="440"/>
      <c r="TKA408" s="440"/>
      <c r="TKB408" s="440"/>
      <c r="TKC408" s="440"/>
      <c r="TKD408" s="440"/>
      <c r="TKE408" s="440"/>
      <c r="TKF408" s="440"/>
      <c r="TKG408" s="440"/>
      <c r="TKH408" s="440"/>
      <c r="TKI408" s="440"/>
      <c r="TKJ408" s="440"/>
      <c r="TKK408" s="440"/>
      <c r="TKL408" s="440"/>
      <c r="TKM408" s="440"/>
      <c r="TKN408" s="440"/>
      <c r="TKO408" s="440"/>
      <c r="TKP408" s="440"/>
      <c r="TKQ408" s="440"/>
      <c r="TKR408" s="440"/>
      <c r="TKS408" s="440"/>
      <c r="TKT408" s="440"/>
      <c r="TKU408" s="440"/>
      <c r="TKV408" s="440"/>
      <c r="TKW408" s="440"/>
      <c r="TKX408" s="440"/>
      <c r="TKY408" s="440"/>
      <c r="TKZ408" s="440"/>
      <c r="TLA408" s="440"/>
      <c r="TLB408" s="440"/>
      <c r="TLC408" s="440"/>
      <c r="TLD408" s="440"/>
      <c r="TLE408" s="440"/>
      <c r="TLF408" s="440"/>
      <c r="TLG408" s="440"/>
      <c r="TLH408" s="440"/>
      <c r="TLI408" s="440"/>
      <c r="TLJ408" s="440"/>
      <c r="TLK408" s="440"/>
      <c r="TLL408" s="440"/>
      <c r="TLM408" s="440"/>
      <c r="TLN408" s="440"/>
      <c r="TLO408" s="440"/>
      <c r="TLP408" s="440"/>
      <c r="TLQ408" s="440"/>
      <c r="TLR408" s="440"/>
      <c r="TLS408" s="440"/>
      <c r="TLT408" s="440"/>
      <c r="TLU408" s="440"/>
      <c r="TLV408" s="440"/>
      <c r="TLW408" s="440"/>
      <c r="TLX408" s="440"/>
      <c r="TLY408" s="440"/>
      <c r="TLZ408" s="440"/>
      <c r="TMA408" s="440"/>
      <c r="TMB408" s="440"/>
      <c r="TMC408" s="440"/>
      <c r="TMD408" s="440"/>
      <c r="TME408" s="440"/>
      <c r="TMF408" s="440"/>
      <c r="TMG408" s="440"/>
      <c r="TMH408" s="440"/>
      <c r="TMI408" s="440"/>
      <c r="TMJ408" s="440"/>
      <c r="TMK408" s="440"/>
      <c r="TML408" s="440"/>
      <c r="TMM408" s="440"/>
      <c r="TMN408" s="440"/>
      <c r="TMO408" s="440"/>
      <c r="TMP408" s="440"/>
      <c r="TMQ408" s="440"/>
      <c r="TMR408" s="440"/>
      <c r="TMS408" s="440"/>
      <c r="TMT408" s="440"/>
      <c r="TMU408" s="440"/>
      <c r="TMV408" s="440"/>
      <c r="TMW408" s="440"/>
      <c r="TMX408" s="440"/>
      <c r="TMY408" s="440"/>
      <c r="TMZ408" s="440"/>
      <c r="TNA408" s="440"/>
      <c r="TNB408" s="440"/>
      <c r="TNC408" s="440"/>
      <c r="TND408" s="440"/>
      <c r="TNE408" s="440"/>
      <c r="TNF408" s="440"/>
      <c r="TNG408" s="440"/>
      <c r="TNH408" s="440"/>
      <c r="TNI408" s="440"/>
      <c r="TNJ408" s="440"/>
      <c r="TNK408" s="440"/>
      <c r="TNL408" s="440"/>
      <c r="TNM408" s="440"/>
      <c r="TNN408" s="440"/>
      <c r="TNO408" s="440"/>
      <c r="TNP408" s="440"/>
      <c r="TNQ408" s="440"/>
      <c r="TNR408" s="440"/>
      <c r="TNS408" s="440"/>
      <c r="TNT408" s="440"/>
      <c r="TNU408" s="440"/>
      <c r="TNV408" s="440"/>
      <c r="TNW408" s="440"/>
      <c r="TNX408" s="440"/>
      <c r="TNY408" s="440"/>
      <c r="TNZ408" s="440"/>
      <c r="TOA408" s="440"/>
      <c r="TOB408" s="440"/>
      <c r="TOC408" s="440"/>
      <c r="TOD408" s="440"/>
      <c r="TOE408" s="440"/>
      <c r="TOF408" s="440"/>
      <c r="TOG408" s="440"/>
      <c r="TOH408" s="440"/>
      <c r="TOI408" s="440"/>
      <c r="TOJ408" s="440"/>
      <c r="TOK408" s="440"/>
      <c r="TOL408" s="440"/>
      <c r="TOM408" s="440"/>
      <c r="TON408" s="440"/>
      <c r="TOO408" s="440"/>
      <c r="TOP408" s="440"/>
      <c r="TOQ408" s="440"/>
      <c r="TOR408" s="440"/>
      <c r="TOS408" s="440"/>
      <c r="TOT408" s="440"/>
      <c r="TOU408" s="440"/>
      <c r="TOV408" s="440"/>
      <c r="TOW408" s="440"/>
      <c r="TOX408" s="440"/>
      <c r="TOY408" s="440"/>
      <c r="TOZ408" s="440"/>
      <c r="TPA408" s="440"/>
      <c r="TPB408" s="440"/>
      <c r="TPC408" s="440"/>
      <c r="TPD408" s="440"/>
      <c r="TPE408" s="440"/>
      <c r="TPF408" s="440"/>
      <c r="TPG408" s="440"/>
      <c r="TPH408" s="440"/>
      <c r="TPI408" s="440"/>
      <c r="TPJ408" s="440"/>
      <c r="TPK408" s="440"/>
      <c r="TPL408" s="440"/>
      <c r="TPM408" s="440"/>
      <c r="TPN408" s="440"/>
      <c r="TPO408" s="440"/>
      <c r="TPP408" s="440"/>
      <c r="TPQ408" s="440"/>
      <c r="TPR408" s="440"/>
      <c r="TPS408" s="440"/>
      <c r="TPT408" s="440"/>
      <c r="TPU408" s="440"/>
      <c r="TPV408" s="440"/>
      <c r="TPW408" s="440"/>
      <c r="TPX408" s="440"/>
      <c r="TPY408" s="440"/>
      <c r="TPZ408" s="440"/>
      <c r="TQA408" s="440"/>
      <c r="TQB408" s="440"/>
      <c r="TQC408" s="440"/>
      <c r="TQD408" s="440"/>
      <c r="TQE408" s="440"/>
      <c r="TQF408" s="440"/>
      <c r="TQG408" s="440"/>
      <c r="TQH408" s="440"/>
      <c r="TQI408" s="440"/>
      <c r="TQJ408" s="440"/>
      <c r="TQK408" s="440"/>
      <c r="TQL408" s="440"/>
      <c r="TQM408" s="440"/>
      <c r="TQN408" s="440"/>
      <c r="TQO408" s="440"/>
      <c r="TQP408" s="440"/>
      <c r="TQQ408" s="440"/>
      <c r="TQR408" s="440"/>
      <c r="TQS408" s="440"/>
      <c r="TQT408" s="440"/>
      <c r="TQU408" s="440"/>
      <c r="TQV408" s="440"/>
      <c r="TQW408" s="440"/>
      <c r="TQX408" s="440"/>
      <c r="TQY408" s="440"/>
      <c r="TQZ408" s="440"/>
      <c r="TRA408" s="440"/>
      <c r="TRB408" s="440"/>
      <c r="TRC408" s="440"/>
      <c r="TRD408" s="440"/>
      <c r="TRE408" s="440"/>
      <c r="TRF408" s="440"/>
      <c r="TRG408" s="440"/>
      <c r="TRH408" s="440"/>
      <c r="TRI408" s="440"/>
      <c r="TRJ408" s="440"/>
      <c r="TRK408" s="440"/>
      <c r="TRL408" s="440"/>
      <c r="TRM408" s="440"/>
      <c r="TRN408" s="440"/>
      <c r="TRO408" s="440"/>
      <c r="TRP408" s="440"/>
      <c r="TRQ408" s="440"/>
      <c r="TRR408" s="440"/>
      <c r="TRS408" s="440"/>
      <c r="TRT408" s="440"/>
      <c r="TRU408" s="440"/>
      <c r="TRV408" s="440"/>
      <c r="TRW408" s="440"/>
      <c r="TRX408" s="440"/>
      <c r="TRY408" s="440"/>
      <c r="TRZ408" s="440"/>
      <c r="TSA408" s="440"/>
      <c r="TSB408" s="440"/>
      <c r="TSC408" s="440"/>
      <c r="TSD408" s="440"/>
      <c r="TSE408" s="440"/>
      <c r="TSF408" s="440"/>
      <c r="TSG408" s="440"/>
      <c r="TSH408" s="440"/>
      <c r="TSI408" s="440"/>
      <c r="TSJ408" s="440"/>
      <c r="TSK408" s="440"/>
      <c r="TSL408" s="440"/>
      <c r="TSM408" s="440"/>
      <c r="TSN408" s="440"/>
      <c r="TSO408" s="440"/>
      <c r="TSP408" s="440"/>
      <c r="TSQ408" s="440"/>
      <c r="TSR408" s="440"/>
      <c r="TSS408" s="440"/>
      <c r="TST408" s="440"/>
      <c r="TSU408" s="440"/>
      <c r="TSV408" s="440"/>
      <c r="TSW408" s="440"/>
      <c r="TSX408" s="440"/>
      <c r="TSY408" s="440"/>
      <c r="TSZ408" s="440"/>
      <c r="TTA408" s="440"/>
      <c r="TTB408" s="440"/>
      <c r="TTC408" s="440"/>
      <c r="TTD408" s="440"/>
      <c r="TTE408" s="440"/>
      <c r="TTF408" s="440"/>
      <c r="TTG408" s="440"/>
      <c r="TTH408" s="440"/>
      <c r="TTI408" s="440"/>
      <c r="TTJ408" s="440"/>
      <c r="TTK408" s="440"/>
      <c r="TTL408" s="440"/>
      <c r="TTM408" s="440"/>
      <c r="TTN408" s="440"/>
      <c r="TTO408" s="440"/>
      <c r="TTP408" s="440"/>
      <c r="TTQ408" s="440"/>
      <c r="TTR408" s="440"/>
      <c r="TTS408" s="440"/>
      <c r="TTT408" s="440"/>
      <c r="TTU408" s="440"/>
      <c r="TTV408" s="440"/>
      <c r="TTW408" s="440"/>
      <c r="TTX408" s="440"/>
      <c r="TTY408" s="440"/>
      <c r="TTZ408" s="440"/>
      <c r="TUA408" s="440"/>
      <c r="TUB408" s="440"/>
      <c r="TUC408" s="440"/>
      <c r="TUD408" s="440"/>
      <c r="TUE408" s="440"/>
      <c r="TUF408" s="440"/>
      <c r="TUG408" s="440"/>
      <c r="TUH408" s="440"/>
      <c r="TUI408" s="440"/>
      <c r="TUJ408" s="440"/>
      <c r="TUK408" s="440"/>
      <c r="TUL408" s="440"/>
      <c r="TUM408" s="440"/>
      <c r="TUN408" s="440"/>
      <c r="TUO408" s="440"/>
      <c r="TUP408" s="440"/>
      <c r="TUQ408" s="440"/>
      <c r="TUR408" s="440"/>
      <c r="TUS408" s="440"/>
      <c r="TUT408" s="440"/>
      <c r="TUU408" s="440"/>
      <c r="TUV408" s="440"/>
      <c r="TUW408" s="440"/>
      <c r="TUX408" s="440"/>
      <c r="TUY408" s="440"/>
      <c r="TUZ408" s="440"/>
      <c r="TVA408" s="440"/>
      <c r="TVB408" s="440"/>
      <c r="TVC408" s="440"/>
      <c r="TVD408" s="440"/>
      <c r="TVE408" s="440"/>
      <c r="TVF408" s="440"/>
      <c r="TVG408" s="440"/>
      <c r="TVH408" s="440"/>
      <c r="TVI408" s="440"/>
      <c r="TVJ408" s="440"/>
      <c r="TVK408" s="440"/>
      <c r="TVL408" s="440"/>
      <c r="TVM408" s="440"/>
      <c r="TVN408" s="440"/>
      <c r="TVO408" s="440"/>
      <c r="TVP408" s="440"/>
      <c r="TVQ408" s="440"/>
      <c r="TVR408" s="440"/>
      <c r="TVS408" s="440"/>
      <c r="TVT408" s="440"/>
      <c r="TVU408" s="440"/>
      <c r="TVV408" s="440"/>
      <c r="TVW408" s="440"/>
      <c r="TVX408" s="440"/>
      <c r="TVY408" s="440"/>
      <c r="TVZ408" s="440"/>
      <c r="TWA408" s="440"/>
      <c r="TWB408" s="440"/>
      <c r="TWC408" s="440"/>
      <c r="TWD408" s="440"/>
      <c r="TWE408" s="440"/>
      <c r="TWF408" s="440"/>
      <c r="TWG408" s="440"/>
      <c r="TWH408" s="440"/>
      <c r="TWI408" s="440"/>
      <c r="TWJ408" s="440"/>
      <c r="TWK408" s="440"/>
      <c r="TWL408" s="440"/>
      <c r="TWM408" s="440"/>
      <c r="TWN408" s="440"/>
      <c r="TWO408" s="440"/>
      <c r="TWP408" s="440"/>
      <c r="TWQ408" s="440"/>
      <c r="TWR408" s="440"/>
      <c r="TWS408" s="440"/>
      <c r="TWT408" s="440"/>
      <c r="TWU408" s="440"/>
      <c r="TWV408" s="440"/>
      <c r="TWW408" s="440"/>
      <c r="TWX408" s="440"/>
      <c r="TWY408" s="440"/>
      <c r="TWZ408" s="440"/>
      <c r="TXA408" s="440"/>
      <c r="TXB408" s="440"/>
      <c r="TXC408" s="440"/>
      <c r="TXD408" s="440"/>
      <c r="TXE408" s="440"/>
      <c r="TXF408" s="440"/>
      <c r="TXG408" s="440"/>
      <c r="TXH408" s="440"/>
      <c r="TXI408" s="440"/>
      <c r="TXJ408" s="440"/>
      <c r="TXK408" s="440"/>
      <c r="TXL408" s="440"/>
      <c r="TXM408" s="440"/>
      <c r="TXN408" s="440"/>
      <c r="TXO408" s="440"/>
      <c r="TXP408" s="440"/>
      <c r="TXQ408" s="440"/>
      <c r="TXR408" s="440"/>
      <c r="TXS408" s="440"/>
      <c r="TXT408" s="440"/>
      <c r="TXU408" s="440"/>
      <c r="TXV408" s="440"/>
      <c r="TXW408" s="440"/>
      <c r="TXX408" s="440"/>
      <c r="TXY408" s="440"/>
      <c r="TXZ408" s="440"/>
      <c r="TYA408" s="440"/>
      <c r="TYB408" s="440"/>
      <c r="TYC408" s="440"/>
      <c r="TYD408" s="440"/>
      <c r="TYE408" s="440"/>
      <c r="TYF408" s="440"/>
      <c r="TYG408" s="440"/>
      <c r="TYH408" s="440"/>
      <c r="TYI408" s="440"/>
      <c r="TYJ408" s="440"/>
      <c r="TYK408" s="440"/>
      <c r="TYL408" s="440"/>
      <c r="TYM408" s="440"/>
      <c r="TYN408" s="440"/>
      <c r="TYO408" s="440"/>
      <c r="TYP408" s="440"/>
      <c r="TYQ408" s="440"/>
      <c r="TYR408" s="440"/>
      <c r="TYS408" s="440"/>
      <c r="TYT408" s="440"/>
      <c r="TYU408" s="440"/>
      <c r="TYV408" s="440"/>
      <c r="TYW408" s="440"/>
      <c r="TYX408" s="440"/>
      <c r="TYY408" s="440"/>
      <c r="TYZ408" s="440"/>
      <c r="TZA408" s="440"/>
      <c r="TZB408" s="440"/>
      <c r="TZC408" s="440"/>
      <c r="TZD408" s="440"/>
      <c r="TZE408" s="440"/>
      <c r="TZF408" s="440"/>
      <c r="TZG408" s="440"/>
      <c r="TZH408" s="440"/>
      <c r="TZI408" s="440"/>
      <c r="TZJ408" s="440"/>
      <c r="TZK408" s="440"/>
      <c r="TZL408" s="440"/>
      <c r="TZM408" s="440"/>
      <c r="TZN408" s="440"/>
      <c r="TZO408" s="440"/>
      <c r="TZP408" s="440"/>
      <c r="TZQ408" s="440"/>
      <c r="TZR408" s="440"/>
      <c r="TZS408" s="440"/>
      <c r="TZT408" s="440"/>
      <c r="TZU408" s="440"/>
      <c r="TZV408" s="440"/>
      <c r="TZW408" s="440"/>
      <c r="TZX408" s="440"/>
      <c r="TZY408" s="440"/>
      <c r="TZZ408" s="440"/>
      <c r="UAA408" s="440"/>
      <c r="UAB408" s="440"/>
      <c r="UAC408" s="440"/>
      <c r="UAD408" s="440"/>
      <c r="UAE408" s="440"/>
      <c r="UAF408" s="440"/>
      <c r="UAG408" s="440"/>
      <c r="UAH408" s="440"/>
      <c r="UAI408" s="440"/>
      <c r="UAJ408" s="440"/>
      <c r="UAK408" s="440"/>
      <c r="UAL408" s="440"/>
      <c r="UAM408" s="440"/>
      <c r="UAN408" s="440"/>
      <c r="UAO408" s="440"/>
      <c r="UAP408" s="440"/>
      <c r="UAQ408" s="440"/>
      <c r="UAR408" s="440"/>
      <c r="UAS408" s="440"/>
      <c r="UAT408" s="440"/>
      <c r="UAU408" s="440"/>
      <c r="UAV408" s="440"/>
      <c r="UAW408" s="440"/>
      <c r="UAX408" s="440"/>
      <c r="UAY408" s="440"/>
      <c r="UAZ408" s="440"/>
      <c r="UBA408" s="440"/>
      <c r="UBB408" s="440"/>
      <c r="UBC408" s="440"/>
      <c r="UBD408" s="440"/>
      <c r="UBE408" s="440"/>
      <c r="UBF408" s="440"/>
      <c r="UBG408" s="440"/>
      <c r="UBH408" s="440"/>
      <c r="UBI408" s="440"/>
      <c r="UBJ408" s="440"/>
      <c r="UBK408" s="440"/>
      <c r="UBL408" s="440"/>
      <c r="UBM408" s="440"/>
      <c r="UBN408" s="440"/>
      <c r="UBO408" s="440"/>
      <c r="UBP408" s="440"/>
      <c r="UBQ408" s="440"/>
      <c r="UBR408" s="440"/>
      <c r="UBS408" s="440"/>
      <c r="UBT408" s="440"/>
      <c r="UBU408" s="440"/>
      <c r="UBV408" s="440"/>
      <c r="UBW408" s="440"/>
      <c r="UBX408" s="440"/>
      <c r="UBY408" s="440"/>
      <c r="UBZ408" s="440"/>
      <c r="UCA408" s="440"/>
      <c r="UCB408" s="440"/>
      <c r="UCC408" s="440"/>
      <c r="UCD408" s="440"/>
      <c r="UCE408" s="440"/>
      <c r="UCF408" s="440"/>
      <c r="UCG408" s="440"/>
      <c r="UCH408" s="440"/>
      <c r="UCI408" s="440"/>
      <c r="UCJ408" s="440"/>
      <c r="UCK408" s="440"/>
      <c r="UCL408" s="440"/>
      <c r="UCM408" s="440"/>
      <c r="UCN408" s="440"/>
      <c r="UCO408" s="440"/>
      <c r="UCP408" s="440"/>
      <c r="UCQ408" s="440"/>
      <c r="UCR408" s="440"/>
      <c r="UCS408" s="440"/>
      <c r="UCT408" s="440"/>
      <c r="UCU408" s="440"/>
      <c r="UCV408" s="440"/>
      <c r="UCW408" s="440"/>
      <c r="UCX408" s="440"/>
      <c r="UCY408" s="440"/>
      <c r="UCZ408" s="440"/>
      <c r="UDA408" s="440"/>
      <c r="UDB408" s="440"/>
      <c r="UDC408" s="440"/>
      <c r="UDD408" s="440"/>
      <c r="UDE408" s="440"/>
      <c r="UDF408" s="440"/>
      <c r="UDG408" s="440"/>
      <c r="UDH408" s="440"/>
      <c r="UDI408" s="440"/>
      <c r="UDJ408" s="440"/>
      <c r="UDK408" s="440"/>
      <c r="UDL408" s="440"/>
      <c r="UDM408" s="440"/>
      <c r="UDN408" s="440"/>
      <c r="UDO408" s="440"/>
      <c r="UDP408" s="440"/>
      <c r="UDQ408" s="440"/>
      <c r="UDR408" s="440"/>
      <c r="UDS408" s="440"/>
      <c r="UDT408" s="440"/>
      <c r="UDU408" s="440"/>
      <c r="UDV408" s="440"/>
      <c r="UDW408" s="440"/>
      <c r="UDX408" s="440"/>
      <c r="UDY408" s="440"/>
      <c r="UDZ408" s="440"/>
      <c r="UEA408" s="440"/>
      <c r="UEB408" s="440"/>
      <c r="UEC408" s="440"/>
      <c r="UED408" s="440"/>
      <c r="UEE408" s="440"/>
      <c r="UEF408" s="440"/>
      <c r="UEG408" s="440"/>
      <c r="UEH408" s="440"/>
      <c r="UEI408" s="440"/>
      <c r="UEJ408" s="440"/>
      <c r="UEK408" s="440"/>
      <c r="UEL408" s="440"/>
      <c r="UEM408" s="440"/>
      <c r="UEN408" s="440"/>
      <c r="UEO408" s="440"/>
      <c r="UEP408" s="440"/>
      <c r="UEQ408" s="440"/>
      <c r="UER408" s="440"/>
      <c r="UES408" s="440"/>
      <c r="UET408" s="440"/>
      <c r="UEU408" s="440"/>
      <c r="UEV408" s="440"/>
      <c r="UEW408" s="440"/>
      <c r="UEX408" s="440"/>
      <c r="UEY408" s="440"/>
      <c r="UEZ408" s="440"/>
      <c r="UFA408" s="440"/>
      <c r="UFB408" s="440"/>
      <c r="UFC408" s="440"/>
      <c r="UFD408" s="440"/>
      <c r="UFE408" s="440"/>
      <c r="UFF408" s="440"/>
      <c r="UFG408" s="440"/>
      <c r="UFH408" s="440"/>
      <c r="UFI408" s="440"/>
      <c r="UFJ408" s="440"/>
      <c r="UFK408" s="440"/>
      <c r="UFL408" s="440"/>
      <c r="UFM408" s="440"/>
      <c r="UFN408" s="440"/>
      <c r="UFO408" s="440"/>
      <c r="UFP408" s="440"/>
      <c r="UFQ408" s="440"/>
      <c r="UFR408" s="440"/>
      <c r="UFS408" s="440"/>
      <c r="UFT408" s="440"/>
      <c r="UFU408" s="440"/>
      <c r="UFV408" s="440"/>
      <c r="UFW408" s="440"/>
      <c r="UFX408" s="440"/>
      <c r="UFY408" s="440"/>
      <c r="UFZ408" s="440"/>
      <c r="UGA408" s="440"/>
      <c r="UGB408" s="440"/>
      <c r="UGC408" s="440"/>
      <c r="UGD408" s="440"/>
      <c r="UGE408" s="440"/>
      <c r="UGF408" s="440"/>
      <c r="UGG408" s="440"/>
      <c r="UGH408" s="440"/>
      <c r="UGI408" s="440"/>
      <c r="UGJ408" s="440"/>
      <c r="UGK408" s="440"/>
      <c r="UGL408" s="440"/>
      <c r="UGM408" s="440"/>
      <c r="UGN408" s="440"/>
      <c r="UGO408" s="440"/>
      <c r="UGP408" s="440"/>
      <c r="UGQ408" s="440"/>
      <c r="UGR408" s="440"/>
      <c r="UGS408" s="440"/>
      <c r="UGT408" s="440"/>
      <c r="UGU408" s="440"/>
      <c r="UGV408" s="440"/>
      <c r="UGW408" s="440"/>
      <c r="UGX408" s="440"/>
      <c r="UGY408" s="440"/>
      <c r="UGZ408" s="440"/>
      <c r="UHA408" s="440"/>
      <c r="UHB408" s="440"/>
      <c r="UHC408" s="440"/>
      <c r="UHD408" s="440"/>
      <c r="UHE408" s="440"/>
      <c r="UHF408" s="440"/>
      <c r="UHG408" s="440"/>
      <c r="UHH408" s="440"/>
      <c r="UHI408" s="440"/>
      <c r="UHJ408" s="440"/>
      <c r="UHK408" s="440"/>
      <c r="UHL408" s="440"/>
      <c r="UHM408" s="440"/>
      <c r="UHN408" s="440"/>
      <c r="UHO408" s="440"/>
      <c r="UHP408" s="440"/>
      <c r="UHQ408" s="440"/>
      <c r="UHR408" s="440"/>
      <c r="UHS408" s="440"/>
      <c r="UHT408" s="440"/>
      <c r="UHU408" s="440"/>
      <c r="UHV408" s="440"/>
      <c r="UHW408" s="440"/>
      <c r="UHX408" s="440"/>
      <c r="UHY408" s="440"/>
      <c r="UHZ408" s="440"/>
      <c r="UIA408" s="440"/>
      <c r="UIB408" s="440"/>
      <c r="UIC408" s="440"/>
      <c r="UID408" s="440"/>
      <c r="UIE408" s="440"/>
      <c r="UIF408" s="440"/>
      <c r="UIG408" s="440"/>
      <c r="UIH408" s="440"/>
      <c r="UII408" s="440"/>
      <c r="UIJ408" s="440"/>
      <c r="UIK408" s="440"/>
      <c r="UIL408" s="440"/>
      <c r="UIM408" s="440"/>
      <c r="UIN408" s="440"/>
      <c r="UIO408" s="440"/>
      <c r="UIP408" s="440"/>
      <c r="UIQ408" s="440"/>
      <c r="UIR408" s="440"/>
      <c r="UIS408" s="440"/>
      <c r="UIT408" s="440"/>
      <c r="UIU408" s="440"/>
      <c r="UIV408" s="440"/>
      <c r="UIW408" s="440"/>
      <c r="UIX408" s="440"/>
      <c r="UIY408" s="440"/>
      <c r="UIZ408" s="440"/>
      <c r="UJA408" s="440"/>
      <c r="UJB408" s="440"/>
      <c r="UJC408" s="440"/>
      <c r="UJD408" s="440"/>
      <c r="UJE408" s="440"/>
      <c r="UJF408" s="440"/>
      <c r="UJG408" s="440"/>
      <c r="UJH408" s="440"/>
      <c r="UJI408" s="440"/>
      <c r="UJJ408" s="440"/>
      <c r="UJK408" s="440"/>
      <c r="UJL408" s="440"/>
      <c r="UJM408" s="440"/>
      <c r="UJN408" s="440"/>
      <c r="UJO408" s="440"/>
      <c r="UJP408" s="440"/>
      <c r="UJQ408" s="440"/>
      <c r="UJR408" s="440"/>
      <c r="UJS408" s="440"/>
      <c r="UJT408" s="440"/>
      <c r="UJU408" s="440"/>
      <c r="UJV408" s="440"/>
      <c r="UJW408" s="440"/>
      <c r="UJX408" s="440"/>
      <c r="UJY408" s="440"/>
      <c r="UJZ408" s="440"/>
      <c r="UKA408" s="440"/>
      <c r="UKB408" s="440"/>
      <c r="UKC408" s="440"/>
      <c r="UKD408" s="440"/>
      <c r="UKE408" s="440"/>
      <c r="UKF408" s="440"/>
      <c r="UKG408" s="440"/>
      <c r="UKH408" s="440"/>
      <c r="UKI408" s="440"/>
      <c r="UKJ408" s="440"/>
      <c r="UKK408" s="440"/>
      <c r="UKL408" s="440"/>
      <c r="UKM408" s="440"/>
      <c r="UKN408" s="440"/>
      <c r="UKO408" s="440"/>
      <c r="UKP408" s="440"/>
      <c r="UKQ408" s="440"/>
      <c r="UKR408" s="440"/>
      <c r="UKS408" s="440"/>
      <c r="UKT408" s="440"/>
      <c r="UKU408" s="440"/>
      <c r="UKV408" s="440"/>
      <c r="UKW408" s="440"/>
      <c r="UKX408" s="440"/>
      <c r="UKY408" s="440"/>
      <c r="UKZ408" s="440"/>
      <c r="ULA408" s="440"/>
      <c r="ULB408" s="440"/>
      <c r="ULC408" s="440"/>
      <c r="ULD408" s="440"/>
      <c r="ULE408" s="440"/>
      <c r="ULF408" s="440"/>
      <c r="ULG408" s="440"/>
      <c r="ULH408" s="440"/>
      <c r="ULI408" s="440"/>
      <c r="ULJ408" s="440"/>
      <c r="ULK408" s="440"/>
      <c r="ULL408" s="440"/>
      <c r="ULM408" s="440"/>
      <c r="ULN408" s="440"/>
      <c r="ULO408" s="440"/>
      <c r="ULP408" s="440"/>
      <c r="ULQ408" s="440"/>
      <c r="ULR408" s="440"/>
      <c r="ULS408" s="440"/>
      <c r="ULT408" s="440"/>
      <c r="ULU408" s="440"/>
      <c r="ULV408" s="440"/>
      <c r="ULW408" s="440"/>
      <c r="ULX408" s="440"/>
      <c r="ULY408" s="440"/>
      <c r="ULZ408" s="440"/>
      <c r="UMA408" s="440"/>
      <c r="UMB408" s="440"/>
      <c r="UMC408" s="440"/>
      <c r="UMD408" s="440"/>
      <c r="UME408" s="440"/>
      <c r="UMF408" s="440"/>
      <c r="UMG408" s="440"/>
      <c r="UMH408" s="440"/>
      <c r="UMI408" s="440"/>
      <c r="UMJ408" s="440"/>
      <c r="UMK408" s="440"/>
      <c r="UML408" s="440"/>
      <c r="UMM408" s="440"/>
      <c r="UMN408" s="440"/>
      <c r="UMO408" s="440"/>
      <c r="UMP408" s="440"/>
      <c r="UMQ408" s="440"/>
      <c r="UMR408" s="440"/>
      <c r="UMS408" s="440"/>
      <c r="UMT408" s="440"/>
      <c r="UMU408" s="440"/>
      <c r="UMV408" s="440"/>
      <c r="UMW408" s="440"/>
      <c r="UMX408" s="440"/>
      <c r="UMY408" s="440"/>
      <c r="UMZ408" s="440"/>
      <c r="UNA408" s="440"/>
      <c r="UNB408" s="440"/>
      <c r="UNC408" s="440"/>
      <c r="UND408" s="440"/>
      <c r="UNE408" s="440"/>
      <c r="UNF408" s="440"/>
      <c r="UNG408" s="440"/>
      <c r="UNH408" s="440"/>
      <c r="UNI408" s="440"/>
      <c r="UNJ408" s="440"/>
      <c r="UNK408" s="440"/>
      <c r="UNL408" s="440"/>
      <c r="UNM408" s="440"/>
      <c r="UNN408" s="440"/>
      <c r="UNO408" s="440"/>
      <c r="UNP408" s="440"/>
      <c r="UNQ408" s="440"/>
      <c r="UNR408" s="440"/>
      <c r="UNS408" s="440"/>
      <c r="UNT408" s="440"/>
      <c r="UNU408" s="440"/>
      <c r="UNV408" s="440"/>
      <c r="UNW408" s="440"/>
      <c r="UNX408" s="440"/>
      <c r="UNY408" s="440"/>
      <c r="UNZ408" s="440"/>
      <c r="UOA408" s="440"/>
      <c r="UOB408" s="440"/>
      <c r="UOC408" s="440"/>
      <c r="UOD408" s="440"/>
      <c r="UOE408" s="440"/>
      <c r="UOF408" s="440"/>
      <c r="UOG408" s="440"/>
      <c r="UOH408" s="440"/>
      <c r="UOI408" s="440"/>
      <c r="UOJ408" s="440"/>
      <c r="UOK408" s="440"/>
      <c r="UOL408" s="440"/>
      <c r="UOM408" s="440"/>
      <c r="UON408" s="440"/>
      <c r="UOO408" s="440"/>
      <c r="UOP408" s="440"/>
      <c r="UOQ408" s="440"/>
      <c r="UOR408" s="440"/>
      <c r="UOS408" s="440"/>
      <c r="UOT408" s="440"/>
      <c r="UOU408" s="440"/>
      <c r="UOV408" s="440"/>
      <c r="UOW408" s="440"/>
      <c r="UOX408" s="440"/>
      <c r="UOY408" s="440"/>
      <c r="UOZ408" s="440"/>
      <c r="UPA408" s="440"/>
      <c r="UPB408" s="440"/>
      <c r="UPC408" s="440"/>
      <c r="UPD408" s="440"/>
      <c r="UPE408" s="440"/>
      <c r="UPF408" s="440"/>
      <c r="UPG408" s="440"/>
      <c r="UPH408" s="440"/>
      <c r="UPI408" s="440"/>
      <c r="UPJ408" s="440"/>
      <c r="UPK408" s="440"/>
      <c r="UPL408" s="440"/>
      <c r="UPM408" s="440"/>
      <c r="UPN408" s="440"/>
      <c r="UPO408" s="440"/>
      <c r="UPP408" s="440"/>
      <c r="UPQ408" s="440"/>
      <c r="UPR408" s="440"/>
      <c r="UPS408" s="440"/>
      <c r="UPT408" s="440"/>
      <c r="UPU408" s="440"/>
      <c r="UPV408" s="440"/>
      <c r="UPW408" s="440"/>
      <c r="UPX408" s="440"/>
      <c r="UPY408" s="440"/>
      <c r="UPZ408" s="440"/>
      <c r="UQA408" s="440"/>
      <c r="UQB408" s="440"/>
      <c r="UQC408" s="440"/>
      <c r="UQD408" s="440"/>
      <c r="UQE408" s="440"/>
      <c r="UQF408" s="440"/>
      <c r="UQG408" s="440"/>
      <c r="UQH408" s="440"/>
      <c r="UQI408" s="440"/>
      <c r="UQJ408" s="440"/>
      <c r="UQK408" s="440"/>
      <c r="UQL408" s="440"/>
      <c r="UQM408" s="440"/>
      <c r="UQN408" s="440"/>
      <c r="UQO408" s="440"/>
      <c r="UQP408" s="440"/>
      <c r="UQQ408" s="440"/>
      <c r="UQR408" s="440"/>
      <c r="UQS408" s="440"/>
      <c r="UQT408" s="440"/>
      <c r="UQU408" s="440"/>
      <c r="UQV408" s="440"/>
      <c r="UQW408" s="440"/>
      <c r="UQX408" s="440"/>
      <c r="UQY408" s="440"/>
      <c r="UQZ408" s="440"/>
      <c r="URA408" s="440"/>
      <c r="URB408" s="440"/>
      <c r="URC408" s="440"/>
      <c r="URD408" s="440"/>
      <c r="URE408" s="440"/>
      <c r="URF408" s="440"/>
      <c r="URG408" s="440"/>
      <c r="URH408" s="440"/>
      <c r="URI408" s="440"/>
      <c r="URJ408" s="440"/>
      <c r="URK408" s="440"/>
      <c r="URL408" s="440"/>
      <c r="URM408" s="440"/>
      <c r="URN408" s="440"/>
      <c r="URO408" s="440"/>
      <c r="URP408" s="440"/>
      <c r="URQ408" s="440"/>
      <c r="URR408" s="440"/>
      <c r="URS408" s="440"/>
      <c r="URT408" s="440"/>
      <c r="URU408" s="440"/>
      <c r="URV408" s="440"/>
      <c r="URW408" s="440"/>
      <c r="URX408" s="440"/>
      <c r="URY408" s="440"/>
      <c r="URZ408" s="440"/>
      <c r="USA408" s="440"/>
      <c r="USB408" s="440"/>
      <c r="USC408" s="440"/>
      <c r="USD408" s="440"/>
      <c r="USE408" s="440"/>
      <c r="USF408" s="440"/>
      <c r="USG408" s="440"/>
      <c r="USH408" s="440"/>
      <c r="USI408" s="440"/>
      <c r="USJ408" s="440"/>
      <c r="USK408" s="440"/>
      <c r="USL408" s="440"/>
      <c r="USM408" s="440"/>
      <c r="USN408" s="440"/>
      <c r="USO408" s="440"/>
      <c r="USP408" s="440"/>
      <c r="USQ408" s="440"/>
      <c r="USR408" s="440"/>
      <c r="USS408" s="440"/>
      <c r="UST408" s="440"/>
      <c r="USU408" s="440"/>
      <c r="USV408" s="440"/>
      <c r="USW408" s="440"/>
      <c r="USX408" s="440"/>
      <c r="USY408" s="440"/>
      <c r="USZ408" s="440"/>
      <c r="UTA408" s="440"/>
      <c r="UTB408" s="440"/>
      <c r="UTC408" s="440"/>
      <c r="UTD408" s="440"/>
      <c r="UTE408" s="440"/>
      <c r="UTF408" s="440"/>
      <c r="UTG408" s="440"/>
      <c r="UTH408" s="440"/>
      <c r="UTI408" s="440"/>
      <c r="UTJ408" s="440"/>
      <c r="UTK408" s="440"/>
      <c r="UTL408" s="440"/>
      <c r="UTM408" s="440"/>
      <c r="UTN408" s="440"/>
      <c r="UTO408" s="440"/>
      <c r="UTP408" s="440"/>
      <c r="UTQ408" s="440"/>
      <c r="UTR408" s="440"/>
      <c r="UTS408" s="440"/>
      <c r="UTT408" s="440"/>
      <c r="UTU408" s="440"/>
      <c r="UTV408" s="440"/>
      <c r="UTW408" s="440"/>
      <c r="UTX408" s="440"/>
      <c r="UTY408" s="440"/>
      <c r="UTZ408" s="440"/>
      <c r="UUA408" s="440"/>
      <c r="UUB408" s="440"/>
      <c r="UUC408" s="440"/>
      <c r="UUD408" s="440"/>
      <c r="UUE408" s="440"/>
      <c r="UUF408" s="440"/>
      <c r="UUG408" s="440"/>
      <c r="UUH408" s="440"/>
      <c r="UUI408" s="440"/>
      <c r="UUJ408" s="440"/>
      <c r="UUK408" s="440"/>
      <c r="UUL408" s="440"/>
      <c r="UUM408" s="440"/>
      <c r="UUN408" s="440"/>
      <c r="UUO408" s="440"/>
      <c r="UUP408" s="440"/>
      <c r="UUQ408" s="440"/>
      <c r="UUR408" s="440"/>
      <c r="UUS408" s="440"/>
      <c r="UUT408" s="440"/>
      <c r="UUU408" s="440"/>
      <c r="UUV408" s="440"/>
      <c r="UUW408" s="440"/>
      <c r="UUX408" s="440"/>
      <c r="UUY408" s="440"/>
      <c r="UUZ408" s="440"/>
      <c r="UVA408" s="440"/>
      <c r="UVB408" s="440"/>
      <c r="UVC408" s="440"/>
      <c r="UVD408" s="440"/>
      <c r="UVE408" s="440"/>
      <c r="UVF408" s="440"/>
      <c r="UVG408" s="440"/>
      <c r="UVH408" s="440"/>
      <c r="UVI408" s="440"/>
      <c r="UVJ408" s="440"/>
      <c r="UVK408" s="440"/>
      <c r="UVL408" s="440"/>
      <c r="UVM408" s="440"/>
      <c r="UVN408" s="440"/>
      <c r="UVO408" s="440"/>
      <c r="UVP408" s="440"/>
      <c r="UVQ408" s="440"/>
      <c r="UVR408" s="440"/>
      <c r="UVS408" s="440"/>
      <c r="UVT408" s="440"/>
      <c r="UVU408" s="440"/>
      <c r="UVV408" s="440"/>
      <c r="UVW408" s="440"/>
      <c r="UVX408" s="440"/>
      <c r="UVY408" s="440"/>
      <c r="UVZ408" s="440"/>
      <c r="UWA408" s="440"/>
      <c r="UWB408" s="440"/>
      <c r="UWC408" s="440"/>
      <c r="UWD408" s="440"/>
      <c r="UWE408" s="440"/>
      <c r="UWF408" s="440"/>
      <c r="UWG408" s="440"/>
      <c r="UWH408" s="440"/>
      <c r="UWI408" s="440"/>
      <c r="UWJ408" s="440"/>
      <c r="UWK408" s="440"/>
      <c r="UWL408" s="440"/>
      <c r="UWM408" s="440"/>
      <c r="UWN408" s="440"/>
      <c r="UWO408" s="440"/>
      <c r="UWP408" s="440"/>
      <c r="UWQ408" s="440"/>
      <c r="UWR408" s="440"/>
      <c r="UWS408" s="440"/>
      <c r="UWT408" s="440"/>
      <c r="UWU408" s="440"/>
      <c r="UWV408" s="440"/>
      <c r="UWW408" s="440"/>
      <c r="UWX408" s="440"/>
      <c r="UWY408" s="440"/>
      <c r="UWZ408" s="440"/>
      <c r="UXA408" s="440"/>
      <c r="UXB408" s="440"/>
      <c r="UXC408" s="440"/>
      <c r="UXD408" s="440"/>
      <c r="UXE408" s="440"/>
      <c r="UXF408" s="440"/>
      <c r="UXG408" s="440"/>
      <c r="UXH408" s="440"/>
      <c r="UXI408" s="440"/>
      <c r="UXJ408" s="440"/>
      <c r="UXK408" s="440"/>
      <c r="UXL408" s="440"/>
      <c r="UXM408" s="440"/>
      <c r="UXN408" s="440"/>
      <c r="UXO408" s="440"/>
      <c r="UXP408" s="440"/>
      <c r="UXQ408" s="440"/>
      <c r="UXR408" s="440"/>
      <c r="UXS408" s="440"/>
      <c r="UXT408" s="440"/>
      <c r="UXU408" s="440"/>
      <c r="UXV408" s="440"/>
      <c r="UXW408" s="440"/>
      <c r="UXX408" s="440"/>
      <c r="UXY408" s="440"/>
      <c r="UXZ408" s="440"/>
      <c r="UYA408" s="440"/>
      <c r="UYB408" s="440"/>
      <c r="UYC408" s="440"/>
      <c r="UYD408" s="440"/>
      <c r="UYE408" s="440"/>
      <c r="UYF408" s="440"/>
      <c r="UYG408" s="440"/>
      <c r="UYH408" s="440"/>
      <c r="UYI408" s="440"/>
      <c r="UYJ408" s="440"/>
      <c r="UYK408" s="440"/>
      <c r="UYL408" s="440"/>
      <c r="UYM408" s="440"/>
      <c r="UYN408" s="440"/>
      <c r="UYO408" s="440"/>
      <c r="UYP408" s="440"/>
      <c r="UYQ408" s="440"/>
      <c r="UYR408" s="440"/>
      <c r="UYS408" s="440"/>
      <c r="UYT408" s="440"/>
      <c r="UYU408" s="440"/>
      <c r="UYV408" s="440"/>
      <c r="UYW408" s="440"/>
      <c r="UYX408" s="440"/>
      <c r="UYY408" s="440"/>
      <c r="UYZ408" s="440"/>
      <c r="UZA408" s="440"/>
      <c r="UZB408" s="440"/>
      <c r="UZC408" s="440"/>
      <c r="UZD408" s="440"/>
      <c r="UZE408" s="440"/>
      <c r="UZF408" s="440"/>
      <c r="UZG408" s="440"/>
      <c r="UZH408" s="440"/>
      <c r="UZI408" s="440"/>
      <c r="UZJ408" s="440"/>
      <c r="UZK408" s="440"/>
      <c r="UZL408" s="440"/>
      <c r="UZM408" s="440"/>
      <c r="UZN408" s="440"/>
      <c r="UZO408" s="440"/>
      <c r="UZP408" s="440"/>
      <c r="UZQ408" s="440"/>
      <c r="UZR408" s="440"/>
      <c r="UZS408" s="440"/>
      <c r="UZT408" s="440"/>
      <c r="UZU408" s="440"/>
      <c r="UZV408" s="440"/>
      <c r="UZW408" s="440"/>
      <c r="UZX408" s="440"/>
      <c r="UZY408" s="440"/>
      <c r="UZZ408" s="440"/>
      <c r="VAA408" s="440"/>
      <c r="VAB408" s="440"/>
      <c r="VAC408" s="440"/>
      <c r="VAD408" s="440"/>
      <c r="VAE408" s="440"/>
      <c r="VAF408" s="440"/>
      <c r="VAG408" s="440"/>
      <c r="VAH408" s="440"/>
      <c r="VAI408" s="440"/>
      <c r="VAJ408" s="440"/>
      <c r="VAK408" s="440"/>
      <c r="VAL408" s="440"/>
      <c r="VAM408" s="440"/>
      <c r="VAN408" s="440"/>
      <c r="VAO408" s="440"/>
      <c r="VAP408" s="440"/>
      <c r="VAQ408" s="440"/>
      <c r="VAR408" s="440"/>
      <c r="VAS408" s="440"/>
      <c r="VAT408" s="440"/>
      <c r="VAU408" s="440"/>
      <c r="VAV408" s="440"/>
      <c r="VAW408" s="440"/>
      <c r="VAX408" s="440"/>
      <c r="VAY408" s="440"/>
      <c r="VAZ408" s="440"/>
      <c r="VBA408" s="440"/>
      <c r="VBB408" s="440"/>
      <c r="VBC408" s="440"/>
      <c r="VBD408" s="440"/>
      <c r="VBE408" s="440"/>
      <c r="VBF408" s="440"/>
      <c r="VBG408" s="440"/>
      <c r="VBH408" s="440"/>
      <c r="VBI408" s="440"/>
      <c r="VBJ408" s="440"/>
      <c r="VBK408" s="440"/>
      <c r="VBL408" s="440"/>
      <c r="VBM408" s="440"/>
      <c r="VBN408" s="440"/>
      <c r="VBO408" s="440"/>
      <c r="VBP408" s="440"/>
      <c r="VBQ408" s="440"/>
      <c r="VBR408" s="440"/>
      <c r="VBS408" s="440"/>
      <c r="VBT408" s="440"/>
      <c r="VBU408" s="440"/>
      <c r="VBV408" s="440"/>
      <c r="VBW408" s="440"/>
      <c r="VBX408" s="440"/>
      <c r="VBY408" s="440"/>
      <c r="VBZ408" s="440"/>
      <c r="VCA408" s="440"/>
      <c r="VCB408" s="440"/>
      <c r="VCC408" s="440"/>
      <c r="VCD408" s="440"/>
      <c r="VCE408" s="440"/>
      <c r="VCF408" s="440"/>
      <c r="VCG408" s="440"/>
      <c r="VCH408" s="440"/>
      <c r="VCI408" s="440"/>
      <c r="VCJ408" s="440"/>
      <c r="VCK408" s="440"/>
      <c r="VCL408" s="440"/>
      <c r="VCM408" s="440"/>
      <c r="VCN408" s="440"/>
      <c r="VCO408" s="440"/>
      <c r="VCP408" s="440"/>
      <c r="VCQ408" s="440"/>
      <c r="VCR408" s="440"/>
      <c r="VCS408" s="440"/>
      <c r="VCT408" s="440"/>
      <c r="VCU408" s="440"/>
      <c r="VCV408" s="440"/>
      <c r="VCW408" s="440"/>
      <c r="VCX408" s="440"/>
      <c r="VCY408" s="440"/>
      <c r="VCZ408" s="440"/>
      <c r="VDA408" s="440"/>
      <c r="VDB408" s="440"/>
      <c r="VDC408" s="440"/>
      <c r="VDD408" s="440"/>
      <c r="VDE408" s="440"/>
      <c r="VDF408" s="440"/>
      <c r="VDG408" s="440"/>
      <c r="VDH408" s="440"/>
      <c r="VDI408" s="440"/>
      <c r="VDJ408" s="440"/>
      <c r="VDK408" s="440"/>
      <c r="VDL408" s="440"/>
      <c r="VDM408" s="440"/>
      <c r="VDN408" s="440"/>
      <c r="VDO408" s="440"/>
      <c r="VDP408" s="440"/>
      <c r="VDQ408" s="440"/>
      <c r="VDR408" s="440"/>
      <c r="VDS408" s="440"/>
      <c r="VDT408" s="440"/>
      <c r="VDU408" s="440"/>
      <c r="VDV408" s="440"/>
      <c r="VDW408" s="440"/>
      <c r="VDX408" s="440"/>
      <c r="VDY408" s="440"/>
      <c r="VDZ408" s="440"/>
      <c r="VEA408" s="440"/>
      <c r="VEB408" s="440"/>
      <c r="VEC408" s="440"/>
      <c r="VED408" s="440"/>
      <c r="VEE408" s="440"/>
      <c r="VEF408" s="440"/>
      <c r="VEG408" s="440"/>
      <c r="VEH408" s="440"/>
      <c r="VEI408" s="440"/>
      <c r="VEJ408" s="440"/>
      <c r="VEK408" s="440"/>
      <c r="VEL408" s="440"/>
      <c r="VEM408" s="440"/>
      <c r="VEN408" s="440"/>
      <c r="VEO408" s="440"/>
      <c r="VEP408" s="440"/>
      <c r="VEQ408" s="440"/>
      <c r="VER408" s="440"/>
      <c r="VES408" s="440"/>
      <c r="VET408" s="440"/>
      <c r="VEU408" s="440"/>
      <c r="VEV408" s="440"/>
      <c r="VEW408" s="440"/>
      <c r="VEX408" s="440"/>
      <c r="VEY408" s="440"/>
      <c r="VEZ408" s="440"/>
      <c r="VFA408" s="440"/>
      <c r="VFB408" s="440"/>
      <c r="VFC408" s="440"/>
      <c r="VFD408" s="440"/>
      <c r="VFE408" s="440"/>
      <c r="VFF408" s="440"/>
      <c r="VFG408" s="440"/>
      <c r="VFH408" s="440"/>
      <c r="VFI408" s="440"/>
      <c r="VFJ408" s="440"/>
      <c r="VFK408" s="440"/>
      <c r="VFL408" s="440"/>
      <c r="VFM408" s="440"/>
      <c r="VFN408" s="440"/>
      <c r="VFO408" s="440"/>
      <c r="VFP408" s="440"/>
      <c r="VFQ408" s="440"/>
      <c r="VFR408" s="440"/>
      <c r="VFS408" s="440"/>
      <c r="VFT408" s="440"/>
      <c r="VFU408" s="440"/>
      <c r="VFV408" s="440"/>
      <c r="VFW408" s="440"/>
      <c r="VFX408" s="440"/>
      <c r="VFY408" s="440"/>
      <c r="VFZ408" s="440"/>
      <c r="VGA408" s="440"/>
      <c r="VGB408" s="440"/>
      <c r="VGC408" s="440"/>
      <c r="VGD408" s="440"/>
      <c r="VGE408" s="440"/>
      <c r="VGF408" s="440"/>
      <c r="VGG408" s="440"/>
      <c r="VGH408" s="440"/>
      <c r="VGI408" s="440"/>
      <c r="VGJ408" s="440"/>
      <c r="VGK408" s="440"/>
      <c r="VGL408" s="440"/>
      <c r="VGM408" s="440"/>
      <c r="VGN408" s="440"/>
      <c r="VGO408" s="440"/>
      <c r="VGP408" s="440"/>
      <c r="VGQ408" s="440"/>
      <c r="VGR408" s="440"/>
      <c r="VGS408" s="440"/>
      <c r="VGT408" s="440"/>
      <c r="VGU408" s="440"/>
      <c r="VGV408" s="440"/>
      <c r="VGW408" s="440"/>
      <c r="VGX408" s="440"/>
      <c r="VGY408" s="440"/>
      <c r="VGZ408" s="440"/>
      <c r="VHA408" s="440"/>
      <c r="VHB408" s="440"/>
      <c r="VHC408" s="440"/>
      <c r="VHD408" s="440"/>
      <c r="VHE408" s="440"/>
      <c r="VHF408" s="440"/>
      <c r="VHG408" s="440"/>
      <c r="VHH408" s="440"/>
      <c r="VHI408" s="440"/>
      <c r="VHJ408" s="440"/>
      <c r="VHK408" s="440"/>
      <c r="VHL408" s="440"/>
      <c r="VHM408" s="440"/>
      <c r="VHN408" s="440"/>
      <c r="VHO408" s="440"/>
      <c r="VHP408" s="440"/>
      <c r="VHQ408" s="440"/>
      <c r="VHR408" s="440"/>
      <c r="VHS408" s="440"/>
      <c r="VHT408" s="440"/>
      <c r="VHU408" s="440"/>
      <c r="VHV408" s="440"/>
      <c r="VHW408" s="440"/>
      <c r="VHX408" s="440"/>
      <c r="VHY408" s="440"/>
      <c r="VHZ408" s="440"/>
      <c r="VIA408" s="440"/>
      <c r="VIB408" s="440"/>
      <c r="VIC408" s="440"/>
      <c r="VID408" s="440"/>
      <c r="VIE408" s="440"/>
      <c r="VIF408" s="440"/>
      <c r="VIG408" s="440"/>
      <c r="VIH408" s="440"/>
      <c r="VII408" s="440"/>
      <c r="VIJ408" s="440"/>
      <c r="VIK408" s="440"/>
      <c r="VIL408" s="440"/>
      <c r="VIM408" s="440"/>
      <c r="VIN408" s="440"/>
      <c r="VIO408" s="440"/>
      <c r="VIP408" s="440"/>
      <c r="VIQ408" s="440"/>
      <c r="VIR408" s="440"/>
      <c r="VIS408" s="440"/>
      <c r="VIT408" s="440"/>
      <c r="VIU408" s="440"/>
      <c r="VIV408" s="440"/>
      <c r="VIW408" s="440"/>
      <c r="VIX408" s="440"/>
      <c r="VIY408" s="440"/>
      <c r="VIZ408" s="440"/>
      <c r="VJA408" s="440"/>
      <c r="VJB408" s="440"/>
      <c r="VJC408" s="440"/>
      <c r="VJD408" s="440"/>
      <c r="VJE408" s="440"/>
      <c r="VJF408" s="440"/>
      <c r="VJG408" s="440"/>
      <c r="VJH408" s="440"/>
      <c r="VJI408" s="440"/>
      <c r="VJJ408" s="440"/>
      <c r="VJK408" s="440"/>
      <c r="VJL408" s="440"/>
      <c r="VJM408" s="440"/>
      <c r="VJN408" s="440"/>
      <c r="VJO408" s="440"/>
      <c r="VJP408" s="440"/>
      <c r="VJQ408" s="440"/>
      <c r="VJR408" s="440"/>
      <c r="VJS408" s="440"/>
      <c r="VJT408" s="440"/>
      <c r="VJU408" s="440"/>
      <c r="VJV408" s="440"/>
      <c r="VJW408" s="440"/>
      <c r="VJX408" s="440"/>
      <c r="VJY408" s="440"/>
      <c r="VJZ408" s="440"/>
      <c r="VKA408" s="440"/>
      <c r="VKB408" s="440"/>
      <c r="VKC408" s="440"/>
      <c r="VKD408" s="440"/>
      <c r="VKE408" s="440"/>
      <c r="VKF408" s="440"/>
      <c r="VKG408" s="440"/>
      <c r="VKH408" s="440"/>
      <c r="VKI408" s="440"/>
      <c r="VKJ408" s="440"/>
      <c r="VKK408" s="440"/>
      <c r="VKL408" s="440"/>
      <c r="VKM408" s="440"/>
      <c r="VKN408" s="440"/>
      <c r="VKO408" s="440"/>
      <c r="VKP408" s="440"/>
      <c r="VKQ408" s="440"/>
      <c r="VKR408" s="440"/>
      <c r="VKS408" s="440"/>
      <c r="VKT408" s="440"/>
      <c r="VKU408" s="440"/>
      <c r="VKV408" s="440"/>
      <c r="VKW408" s="440"/>
      <c r="VKX408" s="440"/>
      <c r="VKY408" s="440"/>
      <c r="VKZ408" s="440"/>
      <c r="VLA408" s="440"/>
      <c r="VLB408" s="440"/>
      <c r="VLC408" s="440"/>
      <c r="VLD408" s="440"/>
      <c r="VLE408" s="440"/>
      <c r="VLF408" s="440"/>
      <c r="VLG408" s="440"/>
      <c r="VLH408" s="440"/>
      <c r="VLI408" s="440"/>
      <c r="VLJ408" s="440"/>
      <c r="VLK408" s="440"/>
      <c r="VLL408" s="440"/>
      <c r="VLM408" s="440"/>
      <c r="VLN408" s="440"/>
      <c r="VLO408" s="440"/>
      <c r="VLP408" s="440"/>
      <c r="VLQ408" s="440"/>
      <c r="VLR408" s="440"/>
      <c r="VLS408" s="440"/>
      <c r="VLT408" s="440"/>
      <c r="VLU408" s="440"/>
      <c r="VLV408" s="440"/>
      <c r="VLW408" s="440"/>
      <c r="VLX408" s="440"/>
      <c r="VLY408" s="440"/>
      <c r="VLZ408" s="440"/>
      <c r="VMA408" s="440"/>
      <c r="VMB408" s="440"/>
      <c r="VMC408" s="440"/>
      <c r="VMD408" s="440"/>
      <c r="VME408" s="440"/>
      <c r="VMF408" s="440"/>
      <c r="VMG408" s="440"/>
      <c r="VMH408" s="440"/>
      <c r="VMI408" s="440"/>
      <c r="VMJ408" s="440"/>
      <c r="VMK408" s="440"/>
      <c r="VML408" s="440"/>
      <c r="VMM408" s="440"/>
      <c r="VMN408" s="440"/>
      <c r="VMO408" s="440"/>
      <c r="VMP408" s="440"/>
      <c r="VMQ408" s="440"/>
      <c r="VMR408" s="440"/>
      <c r="VMS408" s="440"/>
      <c r="VMT408" s="440"/>
      <c r="VMU408" s="440"/>
      <c r="VMV408" s="440"/>
      <c r="VMW408" s="440"/>
      <c r="VMX408" s="440"/>
      <c r="VMY408" s="440"/>
      <c r="VMZ408" s="440"/>
      <c r="VNA408" s="440"/>
      <c r="VNB408" s="440"/>
      <c r="VNC408" s="440"/>
      <c r="VND408" s="440"/>
      <c r="VNE408" s="440"/>
      <c r="VNF408" s="440"/>
      <c r="VNG408" s="440"/>
      <c r="VNH408" s="440"/>
      <c r="VNI408" s="440"/>
      <c r="VNJ408" s="440"/>
      <c r="VNK408" s="440"/>
      <c r="VNL408" s="440"/>
      <c r="VNM408" s="440"/>
      <c r="VNN408" s="440"/>
      <c r="VNO408" s="440"/>
      <c r="VNP408" s="440"/>
      <c r="VNQ408" s="440"/>
      <c r="VNR408" s="440"/>
      <c r="VNS408" s="440"/>
      <c r="VNT408" s="440"/>
      <c r="VNU408" s="440"/>
      <c r="VNV408" s="440"/>
      <c r="VNW408" s="440"/>
      <c r="VNX408" s="440"/>
      <c r="VNY408" s="440"/>
      <c r="VNZ408" s="440"/>
      <c r="VOA408" s="440"/>
      <c r="VOB408" s="440"/>
      <c r="VOC408" s="440"/>
      <c r="VOD408" s="440"/>
      <c r="VOE408" s="440"/>
      <c r="VOF408" s="440"/>
      <c r="VOG408" s="440"/>
      <c r="VOH408" s="440"/>
      <c r="VOI408" s="440"/>
      <c r="VOJ408" s="440"/>
      <c r="VOK408" s="440"/>
      <c r="VOL408" s="440"/>
      <c r="VOM408" s="440"/>
      <c r="VON408" s="440"/>
      <c r="VOO408" s="440"/>
      <c r="VOP408" s="440"/>
      <c r="VOQ408" s="440"/>
      <c r="VOR408" s="440"/>
      <c r="VOS408" s="440"/>
      <c r="VOT408" s="440"/>
      <c r="VOU408" s="440"/>
      <c r="VOV408" s="440"/>
      <c r="VOW408" s="440"/>
      <c r="VOX408" s="440"/>
      <c r="VOY408" s="440"/>
      <c r="VOZ408" s="440"/>
      <c r="VPA408" s="440"/>
      <c r="VPB408" s="440"/>
      <c r="VPC408" s="440"/>
      <c r="VPD408" s="440"/>
      <c r="VPE408" s="440"/>
      <c r="VPF408" s="440"/>
      <c r="VPG408" s="440"/>
      <c r="VPH408" s="440"/>
      <c r="VPI408" s="440"/>
      <c r="VPJ408" s="440"/>
      <c r="VPK408" s="440"/>
      <c r="VPL408" s="440"/>
      <c r="VPM408" s="440"/>
      <c r="VPN408" s="440"/>
      <c r="VPO408" s="440"/>
      <c r="VPP408" s="440"/>
      <c r="VPQ408" s="440"/>
      <c r="VPR408" s="440"/>
      <c r="VPS408" s="440"/>
      <c r="VPT408" s="440"/>
      <c r="VPU408" s="440"/>
      <c r="VPV408" s="440"/>
      <c r="VPW408" s="440"/>
      <c r="VPX408" s="440"/>
      <c r="VPY408" s="440"/>
      <c r="VPZ408" s="440"/>
      <c r="VQA408" s="440"/>
      <c r="VQB408" s="440"/>
      <c r="VQC408" s="440"/>
      <c r="VQD408" s="440"/>
      <c r="VQE408" s="440"/>
      <c r="VQF408" s="440"/>
      <c r="VQG408" s="440"/>
      <c r="VQH408" s="440"/>
      <c r="VQI408" s="440"/>
      <c r="VQJ408" s="440"/>
      <c r="VQK408" s="440"/>
      <c r="VQL408" s="440"/>
      <c r="VQM408" s="440"/>
      <c r="VQN408" s="440"/>
      <c r="VQO408" s="440"/>
      <c r="VQP408" s="440"/>
      <c r="VQQ408" s="440"/>
      <c r="VQR408" s="440"/>
      <c r="VQS408" s="440"/>
      <c r="VQT408" s="440"/>
      <c r="VQU408" s="440"/>
      <c r="VQV408" s="440"/>
      <c r="VQW408" s="440"/>
      <c r="VQX408" s="440"/>
      <c r="VQY408" s="440"/>
      <c r="VQZ408" s="440"/>
      <c r="VRA408" s="440"/>
      <c r="VRB408" s="440"/>
      <c r="VRC408" s="440"/>
      <c r="VRD408" s="440"/>
      <c r="VRE408" s="440"/>
      <c r="VRF408" s="440"/>
      <c r="VRG408" s="440"/>
      <c r="VRH408" s="440"/>
      <c r="VRI408" s="440"/>
      <c r="VRJ408" s="440"/>
      <c r="VRK408" s="440"/>
      <c r="VRL408" s="440"/>
      <c r="VRM408" s="440"/>
      <c r="VRN408" s="440"/>
      <c r="VRO408" s="440"/>
      <c r="VRP408" s="440"/>
      <c r="VRQ408" s="440"/>
      <c r="VRR408" s="440"/>
      <c r="VRS408" s="440"/>
      <c r="VRT408" s="440"/>
      <c r="VRU408" s="440"/>
      <c r="VRV408" s="440"/>
      <c r="VRW408" s="440"/>
      <c r="VRX408" s="440"/>
      <c r="VRY408" s="440"/>
      <c r="VRZ408" s="440"/>
      <c r="VSA408" s="440"/>
      <c r="VSB408" s="440"/>
      <c r="VSC408" s="440"/>
      <c r="VSD408" s="440"/>
      <c r="VSE408" s="440"/>
      <c r="VSF408" s="440"/>
      <c r="VSG408" s="440"/>
      <c r="VSH408" s="440"/>
      <c r="VSI408" s="440"/>
      <c r="VSJ408" s="440"/>
      <c r="VSK408" s="440"/>
      <c r="VSL408" s="440"/>
      <c r="VSM408" s="440"/>
      <c r="VSN408" s="440"/>
      <c r="VSO408" s="440"/>
      <c r="VSP408" s="440"/>
      <c r="VSQ408" s="440"/>
      <c r="VSR408" s="440"/>
      <c r="VSS408" s="440"/>
      <c r="VST408" s="440"/>
      <c r="VSU408" s="440"/>
      <c r="VSV408" s="440"/>
      <c r="VSW408" s="440"/>
      <c r="VSX408" s="440"/>
      <c r="VSY408" s="440"/>
      <c r="VSZ408" s="440"/>
      <c r="VTA408" s="440"/>
      <c r="VTB408" s="440"/>
      <c r="VTC408" s="440"/>
      <c r="VTD408" s="440"/>
      <c r="VTE408" s="440"/>
      <c r="VTF408" s="440"/>
      <c r="VTG408" s="440"/>
      <c r="VTH408" s="440"/>
      <c r="VTI408" s="440"/>
      <c r="VTJ408" s="440"/>
      <c r="VTK408" s="440"/>
      <c r="VTL408" s="440"/>
      <c r="VTM408" s="440"/>
      <c r="VTN408" s="440"/>
      <c r="VTO408" s="440"/>
      <c r="VTP408" s="440"/>
      <c r="VTQ408" s="440"/>
      <c r="VTR408" s="440"/>
      <c r="VTS408" s="440"/>
      <c r="VTT408" s="440"/>
      <c r="VTU408" s="440"/>
      <c r="VTV408" s="440"/>
      <c r="VTW408" s="440"/>
      <c r="VTX408" s="440"/>
      <c r="VTY408" s="440"/>
      <c r="VTZ408" s="440"/>
      <c r="VUA408" s="440"/>
      <c r="VUB408" s="440"/>
      <c r="VUC408" s="440"/>
      <c r="VUD408" s="440"/>
      <c r="VUE408" s="440"/>
      <c r="VUF408" s="440"/>
      <c r="VUG408" s="440"/>
      <c r="VUH408" s="440"/>
      <c r="VUI408" s="440"/>
      <c r="VUJ408" s="440"/>
      <c r="VUK408" s="440"/>
      <c r="VUL408" s="440"/>
      <c r="VUM408" s="440"/>
      <c r="VUN408" s="440"/>
      <c r="VUO408" s="440"/>
      <c r="VUP408" s="440"/>
      <c r="VUQ408" s="440"/>
      <c r="VUR408" s="440"/>
      <c r="VUS408" s="440"/>
      <c r="VUT408" s="440"/>
      <c r="VUU408" s="440"/>
      <c r="VUV408" s="440"/>
      <c r="VUW408" s="440"/>
      <c r="VUX408" s="440"/>
      <c r="VUY408" s="440"/>
      <c r="VUZ408" s="440"/>
      <c r="VVA408" s="440"/>
      <c r="VVB408" s="440"/>
      <c r="VVC408" s="440"/>
      <c r="VVD408" s="440"/>
      <c r="VVE408" s="440"/>
      <c r="VVF408" s="440"/>
      <c r="VVG408" s="440"/>
      <c r="VVH408" s="440"/>
      <c r="VVI408" s="440"/>
      <c r="VVJ408" s="440"/>
      <c r="VVK408" s="440"/>
      <c r="VVL408" s="440"/>
      <c r="VVM408" s="440"/>
      <c r="VVN408" s="440"/>
      <c r="VVO408" s="440"/>
      <c r="VVP408" s="440"/>
      <c r="VVQ408" s="440"/>
      <c r="VVR408" s="440"/>
      <c r="VVS408" s="440"/>
      <c r="VVT408" s="440"/>
      <c r="VVU408" s="440"/>
      <c r="VVV408" s="440"/>
      <c r="VVW408" s="440"/>
      <c r="VVX408" s="440"/>
      <c r="VVY408" s="440"/>
      <c r="VVZ408" s="440"/>
      <c r="VWA408" s="440"/>
      <c r="VWB408" s="440"/>
      <c r="VWC408" s="440"/>
      <c r="VWD408" s="440"/>
      <c r="VWE408" s="440"/>
      <c r="VWF408" s="440"/>
      <c r="VWG408" s="440"/>
      <c r="VWH408" s="440"/>
      <c r="VWI408" s="440"/>
      <c r="VWJ408" s="440"/>
      <c r="VWK408" s="440"/>
      <c r="VWL408" s="440"/>
      <c r="VWM408" s="440"/>
      <c r="VWN408" s="440"/>
      <c r="VWO408" s="440"/>
      <c r="VWP408" s="440"/>
      <c r="VWQ408" s="440"/>
      <c r="VWR408" s="440"/>
      <c r="VWS408" s="440"/>
      <c r="VWT408" s="440"/>
      <c r="VWU408" s="440"/>
      <c r="VWV408" s="440"/>
      <c r="VWW408" s="440"/>
      <c r="VWX408" s="440"/>
      <c r="VWY408" s="440"/>
      <c r="VWZ408" s="440"/>
      <c r="VXA408" s="440"/>
      <c r="VXB408" s="440"/>
      <c r="VXC408" s="440"/>
      <c r="VXD408" s="440"/>
      <c r="VXE408" s="440"/>
      <c r="VXF408" s="440"/>
      <c r="VXG408" s="440"/>
      <c r="VXH408" s="440"/>
      <c r="VXI408" s="440"/>
      <c r="VXJ408" s="440"/>
      <c r="VXK408" s="440"/>
      <c r="VXL408" s="440"/>
      <c r="VXM408" s="440"/>
      <c r="VXN408" s="440"/>
      <c r="VXO408" s="440"/>
      <c r="VXP408" s="440"/>
      <c r="VXQ408" s="440"/>
      <c r="VXR408" s="440"/>
      <c r="VXS408" s="440"/>
      <c r="VXT408" s="440"/>
      <c r="VXU408" s="440"/>
      <c r="VXV408" s="440"/>
      <c r="VXW408" s="440"/>
      <c r="VXX408" s="440"/>
      <c r="VXY408" s="440"/>
      <c r="VXZ408" s="440"/>
      <c r="VYA408" s="440"/>
      <c r="VYB408" s="440"/>
      <c r="VYC408" s="440"/>
      <c r="VYD408" s="440"/>
      <c r="VYE408" s="440"/>
      <c r="VYF408" s="440"/>
      <c r="VYG408" s="440"/>
      <c r="VYH408" s="440"/>
      <c r="VYI408" s="440"/>
      <c r="VYJ408" s="440"/>
      <c r="VYK408" s="440"/>
      <c r="VYL408" s="440"/>
      <c r="VYM408" s="440"/>
      <c r="VYN408" s="440"/>
      <c r="VYO408" s="440"/>
      <c r="VYP408" s="440"/>
      <c r="VYQ408" s="440"/>
      <c r="VYR408" s="440"/>
      <c r="VYS408" s="440"/>
      <c r="VYT408" s="440"/>
      <c r="VYU408" s="440"/>
      <c r="VYV408" s="440"/>
      <c r="VYW408" s="440"/>
      <c r="VYX408" s="440"/>
      <c r="VYY408" s="440"/>
      <c r="VYZ408" s="440"/>
      <c r="VZA408" s="440"/>
      <c r="VZB408" s="440"/>
      <c r="VZC408" s="440"/>
      <c r="VZD408" s="440"/>
      <c r="VZE408" s="440"/>
      <c r="VZF408" s="440"/>
      <c r="VZG408" s="440"/>
      <c r="VZH408" s="440"/>
      <c r="VZI408" s="440"/>
      <c r="VZJ408" s="440"/>
      <c r="VZK408" s="440"/>
      <c r="VZL408" s="440"/>
      <c r="VZM408" s="440"/>
      <c r="VZN408" s="440"/>
      <c r="VZO408" s="440"/>
      <c r="VZP408" s="440"/>
      <c r="VZQ408" s="440"/>
      <c r="VZR408" s="440"/>
      <c r="VZS408" s="440"/>
      <c r="VZT408" s="440"/>
      <c r="VZU408" s="440"/>
      <c r="VZV408" s="440"/>
      <c r="VZW408" s="440"/>
      <c r="VZX408" s="440"/>
      <c r="VZY408" s="440"/>
      <c r="VZZ408" s="440"/>
      <c r="WAA408" s="440"/>
      <c r="WAB408" s="440"/>
      <c r="WAC408" s="440"/>
      <c r="WAD408" s="440"/>
      <c r="WAE408" s="440"/>
      <c r="WAF408" s="440"/>
      <c r="WAG408" s="440"/>
      <c r="WAH408" s="440"/>
      <c r="WAI408" s="440"/>
      <c r="WAJ408" s="440"/>
      <c r="WAK408" s="440"/>
      <c r="WAL408" s="440"/>
      <c r="WAM408" s="440"/>
      <c r="WAN408" s="440"/>
      <c r="WAO408" s="440"/>
      <c r="WAP408" s="440"/>
      <c r="WAQ408" s="440"/>
      <c r="WAR408" s="440"/>
      <c r="WAS408" s="440"/>
      <c r="WAT408" s="440"/>
      <c r="WAU408" s="440"/>
      <c r="WAV408" s="440"/>
      <c r="WAW408" s="440"/>
      <c r="WAX408" s="440"/>
      <c r="WAY408" s="440"/>
      <c r="WAZ408" s="440"/>
      <c r="WBA408" s="440"/>
      <c r="WBB408" s="440"/>
      <c r="WBC408" s="440"/>
      <c r="WBD408" s="440"/>
      <c r="WBE408" s="440"/>
      <c r="WBF408" s="440"/>
      <c r="WBG408" s="440"/>
      <c r="WBH408" s="440"/>
      <c r="WBI408" s="440"/>
      <c r="WBJ408" s="440"/>
      <c r="WBK408" s="440"/>
      <c r="WBL408" s="440"/>
      <c r="WBM408" s="440"/>
      <c r="WBN408" s="440"/>
      <c r="WBO408" s="440"/>
      <c r="WBP408" s="440"/>
      <c r="WBQ408" s="440"/>
      <c r="WBR408" s="440"/>
      <c r="WBS408" s="440"/>
      <c r="WBT408" s="440"/>
      <c r="WBU408" s="440"/>
      <c r="WBV408" s="440"/>
      <c r="WBW408" s="440"/>
      <c r="WBX408" s="440"/>
      <c r="WBY408" s="440"/>
      <c r="WBZ408" s="440"/>
      <c r="WCA408" s="440"/>
      <c r="WCB408" s="440"/>
      <c r="WCC408" s="440"/>
      <c r="WCD408" s="440"/>
      <c r="WCE408" s="440"/>
      <c r="WCF408" s="440"/>
      <c r="WCG408" s="440"/>
      <c r="WCH408" s="440"/>
      <c r="WCI408" s="440"/>
      <c r="WCJ408" s="440"/>
      <c r="WCK408" s="440"/>
      <c r="WCL408" s="440"/>
      <c r="WCM408" s="440"/>
      <c r="WCN408" s="440"/>
      <c r="WCO408" s="440"/>
      <c r="WCP408" s="440"/>
      <c r="WCQ408" s="440"/>
      <c r="WCR408" s="440"/>
      <c r="WCS408" s="440"/>
      <c r="WCT408" s="440"/>
      <c r="WCU408" s="440"/>
      <c r="WCV408" s="440"/>
      <c r="WCW408" s="440"/>
      <c r="WCX408" s="440"/>
      <c r="WCY408" s="440"/>
      <c r="WCZ408" s="440"/>
      <c r="WDA408" s="440"/>
      <c r="WDB408" s="440"/>
      <c r="WDC408" s="440"/>
      <c r="WDD408" s="440"/>
      <c r="WDE408" s="440"/>
      <c r="WDF408" s="440"/>
      <c r="WDG408" s="440"/>
      <c r="WDH408" s="440"/>
      <c r="WDI408" s="440"/>
      <c r="WDJ408" s="440"/>
      <c r="WDK408" s="440"/>
      <c r="WDL408" s="440"/>
      <c r="WDM408" s="440"/>
      <c r="WDN408" s="440"/>
      <c r="WDO408" s="440"/>
      <c r="WDP408" s="440"/>
      <c r="WDQ408" s="440"/>
      <c r="WDR408" s="440"/>
      <c r="WDS408" s="440"/>
      <c r="WDT408" s="440"/>
      <c r="WDU408" s="440"/>
      <c r="WDV408" s="440"/>
      <c r="WDW408" s="440"/>
      <c r="WDX408" s="440"/>
      <c r="WDY408" s="440"/>
      <c r="WDZ408" s="440"/>
      <c r="WEA408" s="440"/>
      <c r="WEB408" s="440"/>
      <c r="WEC408" s="440"/>
      <c r="WED408" s="440"/>
      <c r="WEE408" s="440"/>
      <c r="WEF408" s="440"/>
      <c r="WEG408" s="440"/>
      <c r="WEH408" s="440"/>
      <c r="WEI408" s="440"/>
      <c r="WEJ408" s="440"/>
      <c r="WEK408" s="440"/>
      <c r="WEL408" s="440"/>
      <c r="WEM408" s="440"/>
      <c r="WEN408" s="440"/>
      <c r="WEO408" s="440"/>
      <c r="WEP408" s="440"/>
      <c r="WEQ408" s="440"/>
      <c r="WER408" s="440"/>
      <c r="WES408" s="440"/>
      <c r="WET408" s="440"/>
      <c r="WEU408" s="440"/>
      <c r="WEV408" s="440"/>
      <c r="WEW408" s="440"/>
      <c r="WEX408" s="440"/>
      <c r="WEY408" s="440"/>
      <c r="WEZ408" s="440"/>
      <c r="WFA408" s="440"/>
      <c r="WFB408" s="440"/>
      <c r="WFC408" s="440"/>
      <c r="WFD408" s="440"/>
      <c r="WFE408" s="440"/>
      <c r="WFF408" s="440"/>
      <c r="WFG408" s="440"/>
      <c r="WFH408" s="440"/>
      <c r="WFI408" s="440"/>
      <c r="WFJ408" s="440"/>
      <c r="WFK408" s="440"/>
      <c r="WFL408" s="440"/>
      <c r="WFM408" s="440"/>
      <c r="WFN408" s="440"/>
      <c r="WFO408" s="440"/>
      <c r="WFP408" s="440"/>
      <c r="WFQ408" s="440"/>
      <c r="WFR408" s="440"/>
      <c r="WFS408" s="440"/>
      <c r="WFT408" s="440"/>
      <c r="WFU408" s="440"/>
      <c r="WFV408" s="440"/>
      <c r="WFW408" s="440"/>
      <c r="WFX408" s="440"/>
      <c r="WFY408" s="440"/>
      <c r="WFZ408" s="440"/>
      <c r="WGA408" s="440"/>
      <c r="WGB408" s="440"/>
      <c r="WGC408" s="440"/>
      <c r="WGD408" s="440"/>
      <c r="WGE408" s="440"/>
      <c r="WGF408" s="440"/>
      <c r="WGG408" s="440"/>
      <c r="WGH408" s="440"/>
      <c r="WGI408" s="440"/>
      <c r="WGJ408" s="440"/>
      <c r="WGK408" s="440"/>
      <c r="WGL408" s="440"/>
      <c r="WGM408" s="440"/>
      <c r="WGN408" s="440"/>
      <c r="WGO408" s="440"/>
      <c r="WGP408" s="440"/>
      <c r="WGQ408" s="440"/>
      <c r="WGR408" s="440"/>
      <c r="WGS408" s="440"/>
      <c r="WGT408" s="440"/>
      <c r="WGU408" s="440"/>
      <c r="WGV408" s="440"/>
      <c r="WGW408" s="440"/>
      <c r="WGX408" s="440"/>
      <c r="WGY408" s="440"/>
      <c r="WGZ408" s="440"/>
      <c r="WHA408" s="440"/>
      <c r="WHB408" s="440"/>
      <c r="WHC408" s="440"/>
      <c r="WHD408" s="440"/>
      <c r="WHE408" s="440"/>
      <c r="WHF408" s="440"/>
      <c r="WHG408" s="440"/>
      <c r="WHH408" s="440"/>
      <c r="WHI408" s="440"/>
      <c r="WHJ408" s="440"/>
      <c r="WHK408" s="440"/>
      <c r="WHL408" s="440"/>
      <c r="WHM408" s="440"/>
      <c r="WHN408" s="440"/>
      <c r="WHO408" s="440"/>
      <c r="WHP408" s="440"/>
      <c r="WHQ408" s="440"/>
      <c r="WHR408" s="440"/>
      <c r="WHS408" s="440"/>
      <c r="WHT408" s="440"/>
      <c r="WHU408" s="440"/>
      <c r="WHV408" s="440"/>
      <c r="WHW408" s="440"/>
      <c r="WHX408" s="440"/>
      <c r="WHY408" s="440"/>
      <c r="WHZ408" s="440"/>
      <c r="WIA408" s="440"/>
      <c r="WIB408" s="440"/>
      <c r="WIC408" s="440"/>
      <c r="WID408" s="440"/>
      <c r="WIE408" s="440"/>
      <c r="WIF408" s="440"/>
      <c r="WIG408" s="440"/>
      <c r="WIH408" s="440"/>
      <c r="WII408" s="440"/>
      <c r="WIJ408" s="440"/>
      <c r="WIK408" s="440"/>
      <c r="WIL408" s="440"/>
      <c r="WIM408" s="440"/>
      <c r="WIN408" s="440"/>
      <c r="WIO408" s="440"/>
      <c r="WIP408" s="440"/>
      <c r="WIQ408" s="440"/>
      <c r="WIR408" s="440"/>
      <c r="WIS408" s="440"/>
      <c r="WIT408" s="440"/>
      <c r="WIU408" s="440"/>
      <c r="WIV408" s="440"/>
      <c r="WIW408" s="440"/>
      <c r="WIX408" s="440"/>
      <c r="WIY408" s="440"/>
      <c r="WIZ408" s="440"/>
      <c r="WJA408" s="440"/>
      <c r="WJB408" s="440"/>
      <c r="WJC408" s="440"/>
      <c r="WJD408" s="440"/>
      <c r="WJE408" s="440"/>
      <c r="WJF408" s="440"/>
      <c r="WJG408" s="440"/>
      <c r="WJH408" s="440"/>
      <c r="WJI408" s="440"/>
      <c r="WJJ408" s="440"/>
      <c r="WJK408" s="440"/>
      <c r="WJL408" s="440"/>
      <c r="WJM408" s="440"/>
      <c r="WJN408" s="440"/>
      <c r="WJO408" s="440"/>
      <c r="WJP408" s="440"/>
      <c r="WJQ408" s="440"/>
      <c r="WJR408" s="440"/>
      <c r="WJS408" s="440"/>
      <c r="WJT408" s="440"/>
      <c r="WJU408" s="440"/>
      <c r="WJV408" s="440"/>
      <c r="WJW408" s="440"/>
      <c r="WJX408" s="440"/>
      <c r="WJY408" s="440"/>
      <c r="WJZ408" s="440"/>
      <c r="WKA408" s="440"/>
      <c r="WKB408" s="440"/>
      <c r="WKC408" s="440"/>
      <c r="WKD408" s="440"/>
      <c r="WKE408" s="440"/>
      <c r="WKF408" s="440"/>
      <c r="WKG408" s="440"/>
      <c r="WKH408" s="440"/>
      <c r="WKI408" s="440"/>
      <c r="WKJ408" s="440"/>
      <c r="WKK408" s="440"/>
      <c r="WKL408" s="440"/>
      <c r="WKM408" s="440"/>
      <c r="WKN408" s="440"/>
      <c r="WKO408" s="440"/>
      <c r="WKP408" s="440"/>
      <c r="WKQ408" s="440"/>
      <c r="WKR408" s="440"/>
      <c r="WKS408" s="440"/>
      <c r="WKT408" s="440"/>
      <c r="WKU408" s="440"/>
      <c r="WKV408" s="440"/>
      <c r="WKW408" s="440"/>
      <c r="WKX408" s="440"/>
      <c r="WKY408" s="440"/>
      <c r="WKZ408" s="440"/>
      <c r="WLA408" s="440"/>
      <c r="WLB408" s="440"/>
      <c r="WLC408" s="440"/>
      <c r="WLD408" s="440"/>
      <c r="WLE408" s="440"/>
      <c r="WLF408" s="440"/>
      <c r="WLG408" s="440"/>
      <c r="WLH408" s="440"/>
      <c r="WLI408" s="440"/>
      <c r="WLJ408" s="440"/>
      <c r="WLK408" s="440"/>
      <c r="WLL408" s="440"/>
      <c r="WLM408" s="440"/>
      <c r="WLN408" s="440"/>
      <c r="WLO408" s="440"/>
      <c r="WLP408" s="440"/>
      <c r="WLQ408" s="440"/>
      <c r="WLR408" s="440"/>
      <c r="WLS408" s="440"/>
      <c r="WLT408" s="440"/>
      <c r="WLU408" s="440"/>
      <c r="WLV408" s="440"/>
      <c r="WLW408" s="440"/>
      <c r="WLX408" s="440"/>
      <c r="WLY408" s="440"/>
      <c r="WLZ408" s="440"/>
      <c r="WMA408" s="440"/>
      <c r="WMB408" s="440"/>
      <c r="WMC408" s="440"/>
      <c r="WMD408" s="440"/>
      <c r="WME408" s="440"/>
      <c r="WMF408" s="440"/>
      <c r="WMG408" s="440"/>
      <c r="WMH408" s="440"/>
      <c r="WMI408" s="440"/>
      <c r="WMJ408" s="440"/>
      <c r="WMK408" s="440"/>
      <c r="WML408" s="440"/>
      <c r="WMM408" s="440"/>
      <c r="WMN408" s="440"/>
      <c r="WMO408" s="440"/>
      <c r="WMP408" s="440"/>
      <c r="WMQ408" s="440"/>
      <c r="WMR408" s="440"/>
      <c r="WMS408" s="440"/>
      <c r="WMT408" s="440"/>
      <c r="WMU408" s="440"/>
      <c r="WMV408" s="440"/>
      <c r="WMW408" s="440"/>
      <c r="WMX408" s="440"/>
      <c r="WMY408" s="440"/>
      <c r="WMZ408" s="440"/>
      <c r="WNA408" s="440"/>
      <c r="WNB408" s="440"/>
      <c r="WNC408" s="440"/>
      <c r="WND408" s="440"/>
      <c r="WNE408" s="440"/>
      <c r="WNF408" s="440"/>
      <c r="WNG408" s="440"/>
      <c r="WNH408" s="440"/>
      <c r="WNI408" s="440"/>
      <c r="WNJ408" s="440"/>
      <c r="WNK408" s="440"/>
      <c r="WNL408" s="440"/>
      <c r="WNM408" s="440"/>
      <c r="WNN408" s="440"/>
      <c r="WNO408" s="440"/>
      <c r="WNP408" s="440"/>
      <c r="WNQ408" s="440"/>
      <c r="WNR408" s="440"/>
      <c r="WNS408" s="440"/>
      <c r="WNT408" s="440"/>
      <c r="WNU408" s="440"/>
      <c r="WNV408" s="440"/>
      <c r="WNW408" s="440"/>
      <c r="WNX408" s="440"/>
      <c r="WNY408" s="440"/>
      <c r="WNZ408" s="440"/>
      <c r="WOA408" s="440"/>
      <c r="WOB408" s="440"/>
      <c r="WOC408" s="440"/>
      <c r="WOD408" s="440"/>
      <c r="WOE408" s="440"/>
      <c r="WOF408" s="440"/>
      <c r="WOG408" s="440"/>
      <c r="WOH408" s="440"/>
      <c r="WOI408" s="440"/>
      <c r="WOJ408" s="440"/>
      <c r="WOK408" s="440"/>
      <c r="WOL408" s="440"/>
      <c r="WOM408" s="440"/>
      <c r="WON408" s="440"/>
      <c r="WOO408" s="440"/>
      <c r="WOP408" s="440"/>
      <c r="WOQ408" s="440"/>
      <c r="WOR408" s="440"/>
      <c r="WOS408" s="440"/>
      <c r="WOT408" s="440"/>
      <c r="WOU408" s="440"/>
      <c r="WOV408" s="440"/>
      <c r="WOW408" s="440"/>
      <c r="WOX408" s="440"/>
      <c r="WOY408" s="440"/>
      <c r="WOZ408" s="440"/>
      <c r="WPA408" s="440"/>
      <c r="WPB408" s="440"/>
      <c r="WPC408" s="440"/>
      <c r="WPD408" s="440"/>
      <c r="WPE408" s="440"/>
      <c r="WPF408" s="440"/>
      <c r="WPG408" s="440"/>
      <c r="WPH408" s="440"/>
      <c r="WPI408" s="440"/>
      <c r="WPJ408" s="440"/>
      <c r="WPK408" s="440"/>
      <c r="WPL408" s="440"/>
      <c r="WPM408" s="440"/>
      <c r="WPN408" s="440"/>
      <c r="WPO408" s="440"/>
      <c r="WPP408" s="440"/>
      <c r="WPQ408" s="440"/>
      <c r="WPR408" s="440"/>
      <c r="WPS408" s="440"/>
      <c r="WPT408" s="440"/>
      <c r="WPU408" s="440"/>
      <c r="WPV408" s="440"/>
      <c r="WPW408" s="440"/>
      <c r="WPX408" s="440"/>
      <c r="WPY408" s="440"/>
      <c r="WPZ408" s="440"/>
      <c r="WQA408" s="440"/>
      <c r="WQB408" s="440"/>
      <c r="WQC408" s="440"/>
      <c r="WQD408" s="440"/>
      <c r="WQE408" s="440"/>
      <c r="WQF408" s="440"/>
      <c r="WQG408" s="440"/>
      <c r="WQH408" s="440"/>
      <c r="WQI408" s="440"/>
      <c r="WQJ408" s="440"/>
      <c r="WQK408" s="440"/>
      <c r="WQL408" s="440"/>
      <c r="WQM408" s="440"/>
      <c r="WQN408" s="440"/>
      <c r="WQO408" s="440"/>
      <c r="WQP408" s="440"/>
      <c r="WQQ408" s="440"/>
      <c r="WQR408" s="440"/>
      <c r="WQS408" s="440"/>
      <c r="WQT408" s="440"/>
      <c r="WQU408" s="440"/>
      <c r="WQV408" s="440"/>
      <c r="WQW408" s="440"/>
      <c r="WQX408" s="440"/>
      <c r="WQY408" s="440"/>
      <c r="WQZ408" s="440"/>
      <c r="WRA408" s="440"/>
      <c r="WRB408" s="440"/>
      <c r="WRC408" s="440"/>
      <c r="WRD408" s="440"/>
      <c r="WRE408" s="440"/>
      <c r="WRF408" s="440"/>
      <c r="WRG408" s="440"/>
      <c r="WRH408" s="440"/>
      <c r="WRI408" s="440"/>
      <c r="WRJ408" s="440"/>
      <c r="WRK408" s="440"/>
      <c r="WRL408" s="440"/>
      <c r="WRM408" s="440"/>
      <c r="WRN408" s="440"/>
      <c r="WRO408" s="440"/>
      <c r="WRP408" s="440"/>
      <c r="WRQ408" s="440"/>
      <c r="WRR408" s="440"/>
      <c r="WRS408" s="440"/>
      <c r="WRT408" s="440"/>
      <c r="WRU408" s="440"/>
      <c r="WRV408" s="440"/>
      <c r="WRW408" s="440"/>
      <c r="WRX408" s="440"/>
      <c r="WRY408" s="440"/>
      <c r="WRZ408" s="440"/>
      <c r="WSA408" s="440"/>
      <c r="WSB408" s="440"/>
      <c r="WSC408" s="440"/>
      <c r="WSD408" s="440"/>
      <c r="WSE408" s="440"/>
      <c r="WSF408" s="440"/>
      <c r="WSG408" s="440"/>
      <c r="WSH408" s="440"/>
      <c r="WSI408" s="440"/>
      <c r="WSJ408" s="440"/>
      <c r="WSK408" s="440"/>
      <c r="WSL408" s="440"/>
      <c r="WSM408" s="440"/>
      <c r="WSN408" s="440"/>
      <c r="WSO408" s="440"/>
      <c r="WSP408" s="440"/>
      <c r="WSQ408" s="440"/>
      <c r="WSR408" s="440"/>
      <c r="WSS408" s="440"/>
      <c r="WST408" s="440"/>
      <c r="WSU408" s="440"/>
      <c r="WSV408" s="440"/>
      <c r="WSW408" s="440"/>
      <c r="WSX408" s="440"/>
      <c r="WSY408" s="440"/>
      <c r="WSZ408" s="440"/>
      <c r="WTA408" s="440"/>
      <c r="WTB408" s="440"/>
      <c r="WTC408" s="440"/>
      <c r="WTD408" s="440"/>
      <c r="WTE408" s="440"/>
      <c r="WTF408" s="440"/>
      <c r="WTG408" s="440"/>
      <c r="WTH408" s="440"/>
      <c r="WTI408" s="440"/>
      <c r="WTJ408" s="440"/>
      <c r="WTK408" s="440"/>
      <c r="WTL408" s="440"/>
      <c r="WTM408" s="440"/>
      <c r="WTN408" s="440"/>
      <c r="WTO408" s="440"/>
      <c r="WTP408" s="440"/>
      <c r="WTQ408" s="440"/>
      <c r="WTR408" s="440"/>
      <c r="WTS408" s="440"/>
      <c r="WTT408" s="440"/>
      <c r="WTU408" s="440"/>
      <c r="WTV408" s="440"/>
      <c r="WTW408" s="440"/>
      <c r="WTX408" s="440"/>
      <c r="WTY408" s="440"/>
      <c r="WTZ408" s="440"/>
      <c r="WUA408" s="440"/>
      <c r="WUB408" s="440"/>
      <c r="WUC408" s="440"/>
      <c r="WUD408" s="440"/>
      <c r="WUE408" s="440"/>
      <c r="WUF408" s="440"/>
      <c r="WUG408" s="440"/>
      <c r="WUH408" s="440"/>
      <c r="WUI408" s="440"/>
      <c r="WUJ408" s="440"/>
      <c r="WUK408" s="440"/>
      <c r="WUL408" s="440"/>
      <c r="WUM408" s="440"/>
      <c r="WUN408" s="440"/>
      <c r="WUO408" s="440"/>
      <c r="WUP408" s="440"/>
      <c r="WUQ408" s="440"/>
      <c r="WUR408" s="440"/>
      <c r="WUS408" s="440"/>
      <c r="WUT408" s="440"/>
      <c r="WUU408" s="440"/>
      <c r="WUV408" s="440"/>
      <c r="WUW408" s="440"/>
      <c r="WUX408" s="440"/>
      <c r="WUY408" s="440"/>
      <c r="WUZ408" s="440"/>
      <c r="WVA408" s="440"/>
      <c r="WVB408" s="440"/>
      <c r="WVC408" s="440"/>
      <c r="WVD408" s="440"/>
      <c r="WVE408" s="440"/>
      <c r="WVF408" s="440"/>
      <c r="WVG408" s="440"/>
      <c r="WVH408" s="440"/>
      <c r="WVI408" s="440"/>
      <c r="WVJ408" s="440"/>
      <c r="WVK408" s="440"/>
      <c r="WVL408" s="440"/>
      <c r="WVM408" s="440"/>
      <c r="WVN408" s="440"/>
      <c r="WVO408" s="440"/>
      <c r="WVP408" s="440"/>
      <c r="WVQ408" s="440"/>
      <c r="WVR408" s="440"/>
      <c r="WVS408" s="440"/>
      <c r="WVT408" s="440"/>
      <c r="WVU408" s="440"/>
      <c r="WVV408" s="440"/>
      <c r="WVW408" s="440"/>
      <c r="WVX408" s="440"/>
      <c r="WVY408" s="440"/>
      <c r="WVZ408" s="440"/>
      <c r="WWA408" s="440"/>
      <c r="WWB408" s="440"/>
      <c r="WWC408" s="440"/>
      <c r="WWD408" s="440"/>
      <c r="WWE408" s="440"/>
      <c r="WWF408" s="440"/>
      <c r="WWG408" s="440"/>
      <c r="WWH408" s="440"/>
      <c r="WWI408" s="440"/>
      <c r="WWJ408" s="440"/>
      <c r="WWK408" s="440"/>
      <c r="WWL408" s="440"/>
      <c r="WWM408" s="440"/>
      <c r="WWN408" s="440"/>
      <c r="WWO408" s="440"/>
      <c r="WWP408" s="440"/>
      <c r="WWQ408" s="440"/>
      <c r="WWR408" s="440"/>
      <c r="WWS408" s="440"/>
      <c r="WWT408" s="440"/>
      <c r="WWU408" s="440"/>
      <c r="WWV408" s="440"/>
      <c r="WWW408" s="440"/>
      <c r="WWX408" s="440"/>
      <c r="WWY408" s="440"/>
      <c r="WWZ408" s="440"/>
      <c r="WXA408" s="440"/>
      <c r="WXB408" s="440"/>
      <c r="WXC408" s="440"/>
      <c r="WXD408" s="440"/>
      <c r="WXE408" s="440"/>
      <c r="WXF408" s="440"/>
      <c r="WXG408" s="440"/>
      <c r="WXH408" s="440"/>
      <c r="WXI408" s="440"/>
      <c r="WXJ408" s="440"/>
      <c r="WXK408" s="440"/>
      <c r="WXL408" s="440"/>
      <c r="WXM408" s="440"/>
      <c r="WXN408" s="440"/>
      <c r="WXO408" s="440"/>
      <c r="WXP408" s="440"/>
      <c r="WXQ408" s="440"/>
      <c r="WXR408" s="440"/>
      <c r="WXS408" s="440"/>
      <c r="WXT408" s="440"/>
      <c r="WXU408" s="440"/>
      <c r="WXV408" s="440"/>
      <c r="WXW408" s="440"/>
      <c r="WXX408" s="440"/>
      <c r="WXY408" s="440"/>
      <c r="WXZ408" s="440"/>
      <c r="WYA408" s="440"/>
      <c r="WYB408" s="440"/>
      <c r="WYC408" s="440"/>
      <c r="WYD408" s="440"/>
      <c r="WYE408" s="440"/>
      <c r="WYF408" s="440"/>
      <c r="WYG408" s="440"/>
      <c r="WYH408" s="440"/>
      <c r="WYI408" s="440"/>
      <c r="WYJ408" s="440"/>
      <c r="WYK408" s="440"/>
      <c r="WYL408" s="440"/>
      <c r="WYM408" s="440"/>
      <c r="WYN408" s="440"/>
      <c r="WYO408" s="440"/>
      <c r="WYP408" s="440"/>
      <c r="WYQ408" s="440"/>
      <c r="WYR408" s="440"/>
      <c r="WYS408" s="440"/>
      <c r="WYT408" s="440"/>
      <c r="WYU408" s="440"/>
      <c r="WYV408" s="440"/>
      <c r="WYW408" s="440"/>
      <c r="WYX408" s="440"/>
      <c r="WYY408" s="440"/>
      <c r="WYZ408" s="440"/>
      <c r="WZA408" s="440"/>
      <c r="WZB408" s="440"/>
      <c r="WZC408" s="440"/>
      <c r="WZD408" s="440"/>
      <c r="WZE408" s="440"/>
      <c r="WZF408" s="440"/>
      <c r="WZG408" s="440"/>
      <c r="WZH408" s="440"/>
      <c r="WZI408" s="440"/>
      <c r="WZJ408" s="440"/>
      <c r="WZK408" s="440"/>
      <c r="WZL408" s="440"/>
      <c r="WZM408" s="440"/>
      <c r="WZN408" s="440"/>
      <c r="WZO408" s="440"/>
      <c r="WZP408" s="440"/>
      <c r="WZQ408" s="440"/>
      <c r="WZR408" s="440"/>
      <c r="WZS408" s="440"/>
      <c r="WZT408" s="440"/>
      <c r="WZU408" s="440"/>
      <c r="WZV408" s="440"/>
      <c r="WZW408" s="440"/>
      <c r="WZX408" s="440"/>
      <c r="WZY408" s="440"/>
      <c r="WZZ408" s="440"/>
      <c r="XAA408" s="440"/>
      <c r="XAB408" s="440"/>
      <c r="XAC408" s="440"/>
      <c r="XAD408" s="440"/>
      <c r="XAE408" s="440"/>
      <c r="XAF408" s="440"/>
      <c r="XAG408" s="440"/>
      <c r="XAH408" s="440"/>
      <c r="XAI408" s="440"/>
      <c r="XAJ408" s="440"/>
      <c r="XAK408" s="440"/>
      <c r="XAL408" s="440"/>
      <c r="XAM408" s="440"/>
      <c r="XAN408" s="440"/>
      <c r="XAO408" s="440"/>
      <c r="XAP408" s="440"/>
      <c r="XAQ408" s="440"/>
      <c r="XAR408" s="440"/>
      <c r="XAS408" s="440"/>
      <c r="XAT408" s="440"/>
      <c r="XAU408" s="440"/>
      <c r="XAV408" s="440"/>
      <c r="XAW408" s="440"/>
      <c r="XAX408" s="440"/>
      <c r="XAY408" s="440"/>
      <c r="XAZ408" s="440"/>
      <c r="XBA408" s="440"/>
      <c r="XBB408" s="440"/>
      <c r="XBC408" s="440"/>
      <c r="XBD408" s="440"/>
      <c r="XBE408" s="440"/>
      <c r="XBF408" s="440"/>
      <c r="XBG408" s="440"/>
      <c r="XBH408" s="440"/>
      <c r="XBI408" s="440"/>
      <c r="XBJ408" s="440"/>
      <c r="XBK408" s="440"/>
      <c r="XBL408" s="440"/>
      <c r="XBM408" s="440"/>
      <c r="XBN408" s="440"/>
      <c r="XBO408" s="440"/>
      <c r="XBP408" s="440"/>
      <c r="XBQ408" s="440"/>
      <c r="XBR408" s="440"/>
      <c r="XBS408" s="440"/>
      <c r="XBT408" s="440"/>
      <c r="XBU408" s="440"/>
      <c r="XBV408" s="440"/>
      <c r="XBW408" s="440"/>
      <c r="XBX408" s="440"/>
      <c r="XBY408" s="440"/>
      <c r="XBZ408" s="440"/>
      <c r="XCA408" s="440"/>
      <c r="XCB408" s="440"/>
      <c r="XCC408" s="440"/>
      <c r="XCD408" s="440"/>
      <c r="XCE408" s="440"/>
      <c r="XCF408" s="440"/>
      <c r="XCG408" s="440"/>
      <c r="XCH408" s="440"/>
      <c r="XCI408" s="440"/>
      <c r="XCJ408" s="440"/>
      <c r="XCK408" s="440"/>
      <c r="XCL408" s="440"/>
      <c r="XCM408" s="440"/>
      <c r="XCN408" s="440"/>
      <c r="XCO408" s="440"/>
      <c r="XCP408" s="440"/>
      <c r="XCQ408" s="440"/>
      <c r="XCR408" s="440"/>
      <c r="XCS408" s="440"/>
      <c r="XCT408" s="440"/>
      <c r="XCU408" s="440"/>
      <c r="XCV408" s="440"/>
      <c r="XCW408" s="440"/>
      <c r="XCX408" s="440"/>
      <c r="XCY408" s="440"/>
      <c r="XCZ408" s="440"/>
      <c r="XDA408" s="440"/>
      <c r="XDB408" s="440"/>
      <c r="XDC408" s="440"/>
      <c r="XDD408" s="440"/>
      <c r="XDE408" s="440"/>
      <c r="XDF408" s="440"/>
      <c r="XDG408" s="440"/>
      <c r="XDH408" s="440"/>
      <c r="XDI408" s="440"/>
      <c r="XDJ408" s="440"/>
      <c r="XDK408" s="440"/>
      <c r="XDL408" s="440"/>
      <c r="XDM408" s="440"/>
      <c r="XDN408" s="440"/>
      <c r="XDO408" s="440"/>
      <c r="XDP408" s="440"/>
      <c r="XDQ408" s="440"/>
      <c r="XDR408" s="440"/>
      <c r="XDS408" s="440"/>
      <c r="XDT408" s="440"/>
      <c r="XDU408" s="440"/>
      <c r="XDV408" s="440"/>
      <c r="XDW408" s="440"/>
      <c r="XDX408" s="440"/>
      <c r="XDY408" s="440"/>
      <c r="XDZ408" s="440"/>
      <c r="XEA408" s="440"/>
      <c r="XEB408" s="440"/>
      <c r="XEC408" s="440"/>
      <c r="XED408" s="440"/>
      <c r="XEE408" s="440"/>
      <c r="XEF408" s="440"/>
      <c r="XEG408" s="440"/>
      <c r="XEH408" s="440"/>
      <c r="XEI408" s="440"/>
      <c r="XEJ408" s="440"/>
      <c r="XEK408" s="440"/>
      <c r="XEL408" s="440"/>
      <c r="XEM408" s="440"/>
      <c r="XEN408" s="440"/>
      <c r="XEO408" s="440"/>
      <c r="XEP408" s="440"/>
      <c r="XEQ408" s="440"/>
      <c r="XER408" s="440"/>
      <c r="XES408" s="440"/>
      <c r="XET408" s="440"/>
      <c r="XEU408" s="440"/>
      <c r="XEV408" s="440"/>
      <c r="XEW408" s="440"/>
      <c r="XEX408" s="440"/>
    </row>
    <row r="409" spans="1:16378" s="440" customFormat="1" ht="46.8" x14ac:dyDescent="0.3">
      <c r="A409" s="569">
        <v>3110504</v>
      </c>
      <c r="B409" s="372" t="s">
        <v>403</v>
      </c>
      <c r="C409" s="384"/>
      <c r="D409" s="372" t="s">
        <v>3286</v>
      </c>
      <c r="E409" s="372" t="s">
        <v>3237</v>
      </c>
      <c r="F409" s="570"/>
      <c r="G409" s="381"/>
      <c r="H409" s="381">
        <v>100000000</v>
      </c>
      <c r="I409" s="421">
        <f t="shared" si="14"/>
        <v>100000000</v>
      </c>
      <c r="J409" s="536">
        <v>0</v>
      </c>
      <c r="K409" s="416">
        <f t="shared" si="15"/>
        <v>-100000000</v>
      </c>
      <c r="L409" s="571"/>
      <c r="M409" s="571"/>
    </row>
    <row r="410" spans="1:16378" s="440" customFormat="1" ht="62.4" x14ac:dyDescent="0.3">
      <c r="A410" s="674">
        <v>3110504</v>
      </c>
      <c r="B410" s="665" t="s">
        <v>403</v>
      </c>
      <c r="C410" s="675"/>
      <c r="D410" s="676" t="s">
        <v>3253</v>
      </c>
      <c r="E410" s="666" t="s">
        <v>3254</v>
      </c>
      <c r="F410" s="677"/>
      <c r="G410" s="677"/>
      <c r="H410" s="668">
        <f>1818927</f>
        <v>1818927</v>
      </c>
      <c r="I410" s="661">
        <f t="shared" si="14"/>
        <v>1818927</v>
      </c>
      <c r="J410" s="678">
        <f>1818927+62500000</f>
        <v>64318927</v>
      </c>
      <c r="K410" s="655">
        <f t="shared" si="15"/>
        <v>62500000</v>
      </c>
      <c r="L410" s="679"/>
      <c r="M410" s="679"/>
    </row>
    <row r="411" spans="1:16378" s="440" customFormat="1" ht="31.2" x14ac:dyDescent="0.3">
      <c r="A411" s="569">
        <v>3110504</v>
      </c>
      <c r="B411" s="385" t="s">
        <v>3255</v>
      </c>
      <c r="C411" s="339" t="s">
        <v>3256</v>
      </c>
      <c r="D411" s="385" t="s">
        <v>3257</v>
      </c>
      <c r="E411" s="385" t="s">
        <v>3240</v>
      </c>
      <c r="F411" s="570"/>
      <c r="G411" s="381"/>
      <c r="H411" s="386">
        <v>7000000</v>
      </c>
      <c r="I411" s="421">
        <f t="shared" si="14"/>
        <v>7000000</v>
      </c>
      <c r="J411" s="536">
        <v>7000000</v>
      </c>
      <c r="K411" s="416">
        <f t="shared" si="15"/>
        <v>0</v>
      </c>
      <c r="L411" s="571"/>
      <c r="M411" s="571"/>
    </row>
    <row r="412" spans="1:16378" s="440" customFormat="1" ht="31.2" x14ac:dyDescent="0.3">
      <c r="A412" s="569">
        <v>3110504</v>
      </c>
      <c r="B412" s="368" t="s">
        <v>2983</v>
      </c>
      <c r="C412" s="368" t="s">
        <v>3258</v>
      </c>
      <c r="D412" s="368" t="s">
        <v>3259</v>
      </c>
      <c r="E412" s="387" t="s">
        <v>3250</v>
      </c>
      <c r="F412" s="570"/>
      <c r="G412" s="381"/>
      <c r="H412" s="381">
        <v>1000000</v>
      </c>
      <c r="I412" s="421">
        <f t="shared" si="14"/>
        <v>1000000</v>
      </c>
      <c r="J412" s="536">
        <v>1000000</v>
      </c>
      <c r="K412" s="416">
        <f t="shared" si="15"/>
        <v>0</v>
      </c>
      <c r="L412" s="571"/>
      <c r="M412" s="571"/>
    </row>
    <row r="413" spans="1:16378" s="440" customFormat="1" x14ac:dyDescent="0.3">
      <c r="A413" s="572"/>
      <c r="B413" s="729" t="s">
        <v>2735</v>
      </c>
      <c r="C413" s="730"/>
      <c r="D413" s="731"/>
      <c r="E413" s="547">
        <v>38500000</v>
      </c>
      <c r="F413" s="547">
        <v>285700000</v>
      </c>
      <c r="G413" s="547">
        <f>SUM(G390:G407)</f>
        <v>289634945</v>
      </c>
      <c r="H413" s="547">
        <f>SUM(H390:H412)</f>
        <v>399453872</v>
      </c>
      <c r="I413" s="460">
        <f t="shared" si="14"/>
        <v>109818927</v>
      </c>
      <c r="J413" s="547">
        <f>SUM(J390:J412)</f>
        <v>613253872</v>
      </c>
      <c r="K413" s="416">
        <f t="shared" si="15"/>
        <v>213800000</v>
      </c>
      <c r="L413" s="547">
        <v>275000000</v>
      </c>
      <c r="M413" s="547">
        <v>275000000</v>
      </c>
    </row>
    <row r="414" spans="1:16378" s="440" customFormat="1" ht="13.95" customHeight="1" x14ac:dyDescent="0.3">
      <c r="A414" s="444" t="s">
        <v>372</v>
      </c>
      <c r="B414" s="732" t="s">
        <v>2705</v>
      </c>
      <c r="C414" s="733"/>
      <c r="D414" s="734"/>
      <c r="E414" s="445"/>
      <c r="F414" s="416"/>
      <c r="G414" s="351"/>
      <c r="H414" s="351"/>
      <c r="I414" s="421">
        <f t="shared" si="14"/>
        <v>0</v>
      </c>
      <c r="J414" s="421"/>
      <c r="K414" s="416">
        <f t="shared" si="15"/>
        <v>0</v>
      </c>
      <c r="L414" s="573"/>
      <c r="M414" s="447"/>
    </row>
    <row r="415" spans="1:16378" s="440" customFormat="1" ht="31.2" x14ac:dyDescent="0.3">
      <c r="A415" s="441"/>
      <c r="B415" s="509"/>
      <c r="C415" s="344"/>
      <c r="D415" s="344" t="s">
        <v>2781</v>
      </c>
      <c r="E415" s="416"/>
      <c r="F415" s="416"/>
      <c r="G415" s="447"/>
      <c r="H415" s="447"/>
      <c r="I415" s="421">
        <f t="shared" si="14"/>
        <v>0</v>
      </c>
      <c r="J415" s="574"/>
      <c r="K415" s="416">
        <f t="shared" si="15"/>
        <v>0</v>
      </c>
      <c r="L415" s="456"/>
      <c r="M415" s="447"/>
    </row>
    <row r="416" spans="1:16378" s="440" customFormat="1" ht="31.2" x14ac:dyDescent="0.3">
      <c r="A416" s="441">
        <v>2640499</v>
      </c>
      <c r="B416" s="509" t="s">
        <v>2882</v>
      </c>
      <c r="C416" s="344"/>
      <c r="D416" s="339" t="s">
        <v>2809</v>
      </c>
      <c r="E416" s="416"/>
      <c r="F416" s="416"/>
      <c r="G416" s="351">
        <v>30000000</v>
      </c>
      <c r="H416" s="351">
        <v>30000000</v>
      </c>
      <c r="I416" s="421">
        <f t="shared" si="14"/>
        <v>0</v>
      </c>
      <c r="J416" s="421">
        <v>25500000</v>
      </c>
      <c r="K416" s="416">
        <f t="shared" si="15"/>
        <v>-4500000</v>
      </c>
      <c r="L416" s="456"/>
      <c r="M416" s="447"/>
    </row>
    <row r="417" spans="1:13" s="440" customFormat="1" x14ac:dyDescent="0.3">
      <c r="A417" s="441"/>
      <c r="B417" s="555" t="s">
        <v>2998</v>
      </c>
      <c r="C417" s="344"/>
      <c r="D417" s="339"/>
      <c r="E417" s="416"/>
      <c r="F417" s="416"/>
      <c r="G417" s="351"/>
      <c r="H417" s="351"/>
      <c r="I417" s="421">
        <f t="shared" si="14"/>
        <v>0</v>
      </c>
      <c r="J417" s="421"/>
      <c r="K417" s="416">
        <f t="shared" si="15"/>
        <v>0</v>
      </c>
      <c r="L417" s="456"/>
      <c r="M417" s="447"/>
    </row>
    <row r="418" spans="1:13" s="440" customFormat="1" x14ac:dyDescent="0.3">
      <c r="A418" s="441"/>
      <c r="B418" s="689" t="s">
        <v>423</v>
      </c>
      <c r="C418" s="688" t="s">
        <v>3043</v>
      </c>
      <c r="D418" s="688" t="s">
        <v>3044</v>
      </c>
      <c r="E418" s="416"/>
      <c r="F418" s="416"/>
      <c r="G418" s="351"/>
      <c r="H418" s="452"/>
      <c r="I418" s="421"/>
      <c r="J418" s="690">
        <v>3000000</v>
      </c>
      <c r="K418" s="416">
        <f t="shared" si="15"/>
        <v>3000000</v>
      </c>
      <c r="L418" s="456"/>
      <c r="M418" s="447"/>
    </row>
    <row r="419" spans="1:13" s="440" customFormat="1" x14ac:dyDescent="0.3">
      <c r="A419" s="441"/>
      <c r="B419" s="689" t="s">
        <v>423</v>
      </c>
      <c r="C419" s="688" t="s">
        <v>3013</v>
      </c>
      <c r="D419" s="688" t="s">
        <v>3014</v>
      </c>
      <c r="E419" s="416"/>
      <c r="F419" s="416"/>
      <c r="G419" s="351"/>
      <c r="H419" s="452"/>
      <c r="I419" s="421"/>
      <c r="J419" s="690">
        <v>2000000</v>
      </c>
      <c r="K419" s="416">
        <f t="shared" si="15"/>
        <v>2000000</v>
      </c>
      <c r="L419" s="456"/>
      <c r="M419" s="447"/>
    </row>
    <row r="420" spans="1:13" s="440" customFormat="1" x14ac:dyDescent="0.3">
      <c r="A420" s="441"/>
      <c r="B420" s="689" t="s">
        <v>423</v>
      </c>
      <c r="C420" s="688" t="s">
        <v>3022</v>
      </c>
      <c r="D420" s="688" t="s">
        <v>3380</v>
      </c>
      <c r="E420" s="416"/>
      <c r="F420" s="416"/>
      <c r="G420" s="351"/>
      <c r="H420" s="452"/>
      <c r="I420" s="421"/>
      <c r="J420" s="690">
        <v>1000000</v>
      </c>
      <c r="K420" s="416">
        <f t="shared" si="15"/>
        <v>1000000</v>
      </c>
      <c r="L420" s="456"/>
      <c r="M420" s="447"/>
    </row>
    <row r="421" spans="1:13" s="440" customFormat="1" x14ac:dyDescent="0.3">
      <c r="A421" s="441"/>
      <c r="B421" s="689" t="s">
        <v>423</v>
      </c>
      <c r="C421" s="688" t="s">
        <v>3015</v>
      </c>
      <c r="D421" s="688" t="s">
        <v>3381</v>
      </c>
      <c r="E421" s="416"/>
      <c r="F421" s="416"/>
      <c r="G421" s="351"/>
      <c r="H421" s="452"/>
      <c r="I421" s="421"/>
      <c r="J421" s="690">
        <v>300000</v>
      </c>
      <c r="K421" s="416">
        <f t="shared" si="15"/>
        <v>300000</v>
      </c>
      <c r="L421" s="456"/>
      <c r="M421" s="447"/>
    </row>
    <row r="422" spans="1:13" s="440" customFormat="1" ht="28.8" x14ac:dyDescent="0.3">
      <c r="A422" s="441"/>
      <c r="B422" s="689" t="s">
        <v>3298</v>
      </c>
      <c r="C422" s="688" t="s">
        <v>3016</v>
      </c>
      <c r="D422" s="688" t="s">
        <v>3382</v>
      </c>
      <c r="E422" s="416"/>
      <c r="F422" s="416"/>
      <c r="G422" s="351"/>
      <c r="H422" s="452"/>
      <c r="I422" s="421"/>
      <c r="J422" s="690">
        <v>1600000</v>
      </c>
      <c r="K422" s="416">
        <f t="shared" si="15"/>
        <v>1600000</v>
      </c>
      <c r="L422" s="456"/>
      <c r="M422" s="447"/>
    </row>
    <row r="423" spans="1:13" s="440" customFormat="1" ht="28.8" x14ac:dyDescent="0.3">
      <c r="A423" s="441"/>
      <c r="B423" s="689" t="s">
        <v>3298</v>
      </c>
      <c r="C423" s="688" t="s">
        <v>3016</v>
      </c>
      <c r="D423" s="688" t="s">
        <v>3383</v>
      </c>
      <c r="E423" s="416"/>
      <c r="F423" s="416"/>
      <c r="G423" s="351"/>
      <c r="H423" s="452"/>
      <c r="I423" s="421"/>
      <c r="J423" s="690">
        <v>1000000</v>
      </c>
      <c r="K423" s="416">
        <f t="shared" si="15"/>
        <v>1000000</v>
      </c>
      <c r="L423" s="456"/>
      <c r="M423" s="447"/>
    </row>
    <row r="424" spans="1:13" s="440" customFormat="1" x14ac:dyDescent="0.3">
      <c r="A424" s="441"/>
      <c r="B424" s="689" t="s">
        <v>417</v>
      </c>
      <c r="C424" s="688" t="s">
        <v>3017</v>
      </c>
      <c r="D424" s="688" t="s">
        <v>3018</v>
      </c>
      <c r="E424" s="416"/>
      <c r="F424" s="416"/>
      <c r="G424" s="351"/>
      <c r="H424" s="452"/>
      <c r="I424" s="421"/>
      <c r="J424" s="690">
        <v>700000</v>
      </c>
      <c r="K424" s="416">
        <f t="shared" si="15"/>
        <v>700000</v>
      </c>
      <c r="L424" s="456"/>
      <c r="M424" s="447"/>
    </row>
    <row r="425" spans="1:13" s="440" customFormat="1" ht="28.8" x14ac:dyDescent="0.3">
      <c r="A425" s="441"/>
      <c r="B425" s="689" t="s">
        <v>421</v>
      </c>
      <c r="C425" s="688" t="s">
        <v>3021</v>
      </c>
      <c r="D425" s="688" t="s">
        <v>3020</v>
      </c>
      <c r="E425" s="416"/>
      <c r="F425" s="416"/>
      <c r="G425" s="351"/>
      <c r="H425" s="452"/>
      <c r="I425" s="421"/>
      <c r="J425" s="690">
        <v>2000000</v>
      </c>
      <c r="K425" s="416">
        <f t="shared" si="15"/>
        <v>2000000</v>
      </c>
      <c r="L425" s="456"/>
      <c r="M425" s="447"/>
    </row>
    <row r="426" spans="1:13" s="440" customFormat="1" ht="28.8" x14ac:dyDescent="0.3">
      <c r="A426" s="441"/>
      <c r="B426" s="689" t="s">
        <v>421</v>
      </c>
      <c r="C426" s="688" t="s">
        <v>3023</v>
      </c>
      <c r="D426" s="688" t="s">
        <v>3024</v>
      </c>
      <c r="E426" s="416"/>
      <c r="F426" s="416"/>
      <c r="G426" s="351"/>
      <c r="H426" s="452"/>
      <c r="I426" s="421"/>
      <c r="J426" s="690">
        <v>450000</v>
      </c>
      <c r="K426" s="416">
        <f t="shared" si="15"/>
        <v>450000</v>
      </c>
      <c r="L426" s="456"/>
      <c r="M426" s="447"/>
    </row>
    <row r="427" spans="1:13" s="440" customFormat="1" ht="28.8" x14ac:dyDescent="0.3">
      <c r="A427" s="628"/>
      <c r="B427" s="689" t="s">
        <v>421</v>
      </c>
      <c r="C427" s="688" t="s">
        <v>3384</v>
      </c>
      <c r="D427" s="688" t="s">
        <v>3385</v>
      </c>
      <c r="E427" s="631"/>
      <c r="F427" s="631"/>
      <c r="G427" s="631"/>
      <c r="H427" s="634"/>
      <c r="I427" s="635"/>
      <c r="J427" s="690">
        <v>1000000</v>
      </c>
      <c r="K427" s="416">
        <f t="shared" si="15"/>
        <v>1000000</v>
      </c>
      <c r="L427" s="637"/>
      <c r="M427" s="632"/>
    </row>
    <row r="428" spans="1:13" s="440" customFormat="1" x14ac:dyDescent="0.3">
      <c r="A428" s="441"/>
      <c r="B428" s="689" t="s">
        <v>413</v>
      </c>
      <c r="C428" s="688" t="s">
        <v>3386</v>
      </c>
      <c r="D428" s="688" t="s">
        <v>3387</v>
      </c>
      <c r="E428" s="416"/>
      <c r="F428" s="416"/>
      <c r="G428" s="351"/>
      <c r="H428" s="452"/>
      <c r="I428" s="421"/>
      <c r="J428" s="690">
        <v>1000000</v>
      </c>
      <c r="K428" s="416">
        <f t="shared" si="15"/>
        <v>1000000</v>
      </c>
      <c r="L428" s="456"/>
      <c r="M428" s="447"/>
    </row>
    <row r="429" spans="1:13" s="440" customFormat="1" ht="28.8" x14ac:dyDescent="0.3">
      <c r="A429" s="441"/>
      <c r="B429" s="689" t="s">
        <v>413</v>
      </c>
      <c r="C429" s="688" t="s">
        <v>3021</v>
      </c>
      <c r="D429" s="688" t="s">
        <v>3020</v>
      </c>
      <c r="E429" s="416"/>
      <c r="F429" s="416"/>
      <c r="G429" s="351"/>
      <c r="H429" s="452"/>
      <c r="I429" s="421"/>
      <c r="J429" s="690">
        <v>1500000</v>
      </c>
      <c r="K429" s="416">
        <f t="shared" si="15"/>
        <v>1500000</v>
      </c>
      <c r="L429" s="456"/>
      <c r="M429" s="447"/>
    </row>
    <row r="430" spans="1:13" s="440" customFormat="1" x14ac:dyDescent="0.3">
      <c r="A430" s="441"/>
      <c r="B430" s="689" t="s">
        <v>426</v>
      </c>
      <c r="C430" s="688" t="s">
        <v>3388</v>
      </c>
      <c r="D430" s="688" t="s">
        <v>3389</v>
      </c>
      <c r="E430" s="416"/>
      <c r="F430" s="416"/>
      <c r="G430" s="351"/>
      <c r="H430" s="452"/>
      <c r="I430" s="421"/>
      <c r="J430" s="690">
        <v>500000</v>
      </c>
      <c r="K430" s="416">
        <f t="shared" si="15"/>
        <v>500000</v>
      </c>
      <c r="L430" s="456"/>
      <c r="M430" s="447"/>
    </row>
    <row r="431" spans="1:13" s="440" customFormat="1" ht="28.8" x14ac:dyDescent="0.3">
      <c r="A431" s="441"/>
      <c r="B431" s="689" t="s">
        <v>3306</v>
      </c>
      <c r="C431" s="688" t="s">
        <v>3023</v>
      </c>
      <c r="D431" s="688" t="s">
        <v>3024</v>
      </c>
      <c r="E431" s="416"/>
      <c r="F431" s="416"/>
      <c r="G431" s="351"/>
      <c r="H431" s="452"/>
      <c r="I431" s="421"/>
      <c r="J431" s="690">
        <v>450000</v>
      </c>
      <c r="K431" s="416">
        <f t="shared" si="15"/>
        <v>450000</v>
      </c>
      <c r="L431" s="456"/>
      <c r="M431" s="447"/>
    </row>
    <row r="432" spans="1:13" s="440" customFormat="1" ht="28.8" x14ac:dyDescent="0.3">
      <c r="A432" s="441"/>
      <c r="B432" s="689" t="s">
        <v>410</v>
      </c>
      <c r="C432" s="688" t="s">
        <v>3023</v>
      </c>
      <c r="D432" s="688" t="s">
        <v>3024</v>
      </c>
      <c r="E432" s="416"/>
      <c r="F432" s="416"/>
      <c r="G432" s="351"/>
      <c r="H432" s="452"/>
      <c r="I432" s="421"/>
      <c r="J432" s="690">
        <v>450000</v>
      </c>
      <c r="K432" s="416">
        <f t="shared" si="15"/>
        <v>450000</v>
      </c>
      <c r="L432" s="456"/>
      <c r="M432" s="447"/>
    </row>
    <row r="433" spans="1:13" s="440" customFormat="1" x14ac:dyDescent="0.3">
      <c r="A433" s="441"/>
      <c r="B433" s="689" t="s">
        <v>410</v>
      </c>
      <c r="C433" s="688" t="s">
        <v>3022</v>
      </c>
      <c r="D433" s="688" t="s">
        <v>3390</v>
      </c>
      <c r="E433" s="416"/>
      <c r="F433" s="416"/>
      <c r="G433" s="351"/>
      <c r="H433" s="452"/>
      <c r="I433" s="421"/>
      <c r="J433" s="690">
        <v>1000000</v>
      </c>
      <c r="K433" s="416">
        <f t="shared" si="15"/>
        <v>1000000</v>
      </c>
      <c r="L433" s="456"/>
      <c r="M433" s="447"/>
    </row>
    <row r="434" spans="1:13" s="440" customFormat="1" x14ac:dyDescent="0.3">
      <c r="A434" s="441"/>
      <c r="B434" s="689" t="s">
        <v>410</v>
      </c>
      <c r="C434" s="688" t="s">
        <v>3019</v>
      </c>
      <c r="D434" s="688" t="s">
        <v>3391</v>
      </c>
      <c r="E434" s="416"/>
      <c r="F434" s="416"/>
      <c r="G434" s="351"/>
      <c r="H434" s="452"/>
      <c r="I434" s="421"/>
      <c r="J434" s="690">
        <v>500000</v>
      </c>
      <c r="K434" s="416">
        <f t="shared" si="15"/>
        <v>500000</v>
      </c>
      <c r="L434" s="456"/>
      <c r="M434" s="447"/>
    </row>
    <row r="435" spans="1:13" s="440" customFormat="1" x14ac:dyDescent="0.3">
      <c r="A435" s="441"/>
      <c r="B435" s="689" t="s">
        <v>420</v>
      </c>
      <c r="C435" s="688" t="s">
        <v>3019</v>
      </c>
      <c r="D435" s="688" t="s">
        <v>3014</v>
      </c>
      <c r="E435" s="416"/>
      <c r="F435" s="416"/>
      <c r="G435" s="351"/>
      <c r="H435" s="452"/>
      <c r="I435" s="421"/>
      <c r="J435" s="690">
        <v>1000000</v>
      </c>
      <c r="K435" s="416">
        <f t="shared" si="15"/>
        <v>1000000</v>
      </c>
      <c r="L435" s="456"/>
      <c r="M435" s="447"/>
    </row>
    <row r="436" spans="1:13" s="440" customFormat="1" x14ac:dyDescent="0.3">
      <c r="A436" s="441"/>
      <c r="B436" s="689" t="s">
        <v>420</v>
      </c>
      <c r="C436" s="688" t="s">
        <v>3022</v>
      </c>
      <c r="D436" s="688" t="s">
        <v>3025</v>
      </c>
      <c r="E436" s="416"/>
      <c r="F436" s="416"/>
      <c r="G436" s="351"/>
      <c r="H436" s="452"/>
      <c r="I436" s="421"/>
      <c r="J436" s="690">
        <v>600000</v>
      </c>
      <c r="K436" s="416">
        <f t="shared" si="15"/>
        <v>600000</v>
      </c>
      <c r="L436" s="456"/>
      <c r="M436" s="447"/>
    </row>
    <row r="437" spans="1:13" s="440" customFormat="1" ht="28.8" x14ac:dyDescent="0.3">
      <c r="A437" s="441"/>
      <c r="B437" s="689" t="s">
        <v>429</v>
      </c>
      <c r="C437" s="688" t="s">
        <v>3026</v>
      </c>
      <c r="D437" s="688" t="s">
        <v>3027</v>
      </c>
      <c r="E437" s="416"/>
      <c r="F437" s="416"/>
      <c r="G437" s="351"/>
      <c r="H437" s="452"/>
      <c r="I437" s="421"/>
      <c r="J437" s="690">
        <v>2000000</v>
      </c>
      <c r="K437" s="416">
        <f t="shared" si="15"/>
        <v>2000000</v>
      </c>
      <c r="L437" s="456"/>
      <c r="M437" s="447"/>
    </row>
    <row r="438" spans="1:13" s="440" customFormat="1" ht="28.8" x14ac:dyDescent="0.3">
      <c r="A438" s="441"/>
      <c r="B438" s="689" t="s">
        <v>415</v>
      </c>
      <c r="C438" s="688" t="s">
        <v>3028</v>
      </c>
      <c r="D438" s="688" t="s">
        <v>3029</v>
      </c>
      <c r="E438" s="416"/>
      <c r="F438" s="416"/>
      <c r="G438" s="351"/>
      <c r="H438" s="452"/>
      <c r="I438" s="421"/>
      <c r="J438" s="690">
        <v>3000000</v>
      </c>
      <c r="K438" s="416">
        <f t="shared" si="15"/>
        <v>3000000</v>
      </c>
      <c r="L438" s="456"/>
      <c r="M438" s="447"/>
    </row>
    <row r="439" spans="1:13" s="440" customFormat="1" x14ac:dyDescent="0.3">
      <c r="A439" s="441"/>
      <c r="B439" s="689" t="s">
        <v>415</v>
      </c>
      <c r="C439" s="688" t="s">
        <v>3392</v>
      </c>
      <c r="D439" s="688" t="s">
        <v>3393</v>
      </c>
      <c r="E439" s="416"/>
      <c r="F439" s="416"/>
      <c r="G439" s="351"/>
      <c r="H439" s="452"/>
      <c r="I439" s="421"/>
      <c r="J439" s="690">
        <v>3000000</v>
      </c>
      <c r="K439" s="416">
        <f t="shared" si="15"/>
        <v>3000000</v>
      </c>
      <c r="L439" s="456"/>
      <c r="M439" s="447"/>
    </row>
    <row r="440" spans="1:13" s="440" customFormat="1" x14ac:dyDescent="0.3">
      <c r="A440" s="441"/>
      <c r="B440" s="689" t="s">
        <v>415</v>
      </c>
      <c r="C440" s="688" t="s">
        <v>3030</v>
      </c>
      <c r="D440" s="688" t="s">
        <v>3031</v>
      </c>
      <c r="E440" s="416"/>
      <c r="F440" s="416"/>
      <c r="G440" s="351"/>
      <c r="H440" s="452"/>
      <c r="I440" s="421"/>
      <c r="J440" s="690">
        <v>3000000</v>
      </c>
      <c r="K440" s="416">
        <f t="shared" si="15"/>
        <v>3000000</v>
      </c>
      <c r="L440" s="456"/>
      <c r="M440" s="447"/>
    </row>
    <row r="441" spans="1:13" s="440" customFormat="1" x14ac:dyDescent="0.3">
      <c r="A441" s="628"/>
      <c r="B441" s="689" t="s">
        <v>2547</v>
      </c>
      <c r="C441" s="688" t="s">
        <v>3040</v>
      </c>
      <c r="D441" s="688" t="s">
        <v>3014</v>
      </c>
      <c r="E441" s="631"/>
      <c r="F441" s="631"/>
      <c r="G441" s="631"/>
      <c r="H441" s="634"/>
      <c r="I441" s="635"/>
      <c r="J441" s="690">
        <v>1000000</v>
      </c>
      <c r="K441" s="416">
        <f t="shared" si="15"/>
        <v>1000000</v>
      </c>
      <c r="L441" s="637"/>
      <c r="M441" s="632"/>
    </row>
    <row r="442" spans="1:13" s="440" customFormat="1" ht="28.8" x14ac:dyDescent="0.3">
      <c r="A442" s="441"/>
      <c r="B442" s="689" t="s">
        <v>416</v>
      </c>
      <c r="C442" s="688" t="s">
        <v>3032</v>
      </c>
      <c r="D442" s="688" t="s">
        <v>3033</v>
      </c>
      <c r="E442" s="416"/>
      <c r="F442" s="416"/>
      <c r="G442" s="351"/>
      <c r="H442" s="452"/>
      <c r="I442" s="421"/>
      <c r="J442" s="691">
        <v>1000000</v>
      </c>
      <c r="K442" s="416">
        <f t="shared" si="15"/>
        <v>1000000</v>
      </c>
      <c r="L442" s="456"/>
      <c r="M442" s="447"/>
    </row>
    <row r="443" spans="1:13" s="440" customFormat="1" x14ac:dyDescent="0.3">
      <c r="A443" s="441"/>
      <c r="B443" s="689" t="s">
        <v>416</v>
      </c>
      <c r="C443" s="688" t="s">
        <v>3034</v>
      </c>
      <c r="D443" s="688" t="s">
        <v>3394</v>
      </c>
      <c r="E443" s="416"/>
      <c r="F443" s="416"/>
      <c r="G443" s="351"/>
      <c r="H443" s="452"/>
      <c r="I443" s="421"/>
      <c r="J443" s="691">
        <v>500000</v>
      </c>
      <c r="K443" s="416">
        <f t="shared" si="15"/>
        <v>500000</v>
      </c>
      <c r="L443" s="456"/>
      <c r="M443" s="447"/>
    </row>
    <row r="444" spans="1:13" s="440" customFormat="1" x14ac:dyDescent="0.3">
      <c r="A444" s="441"/>
      <c r="B444" s="689" t="s">
        <v>416</v>
      </c>
      <c r="C444" s="688" t="s">
        <v>3035</v>
      </c>
      <c r="D444" s="688" t="s">
        <v>3036</v>
      </c>
      <c r="E444" s="416"/>
      <c r="F444" s="416"/>
      <c r="G444" s="351"/>
      <c r="H444" s="481"/>
      <c r="I444" s="421"/>
      <c r="J444" s="691">
        <v>100000</v>
      </c>
      <c r="K444" s="416">
        <f t="shared" si="15"/>
        <v>100000</v>
      </c>
      <c r="L444" s="456"/>
      <c r="M444" s="447"/>
    </row>
    <row r="445" spans="1:13" s="440" customFormat="1" x14ac:dyDescent="0.3">
      <c r="A445" s="441"/>
      <c r="B445" s="689" t="s">
        <v>416</v>
      </c>
      <c r="C445" s="688" t="s">
        <v>3037</v>
      </c>
      <c r="D445" s="688" t="s">
        <v>3038</v>
      </c>
      <c r="E445" s="416"/>
      <c r="F445" s="416"/>
      <c r="G445" s="351"/>
      <c r="H445" s="481"/>
      <c r="I445" s="421"/>
      <c r="J445" s="691">
        <v>600000</v>
      </c>
      <c r="K445" s="416">
        <f t="shared" si="15"/>
        <v>600000</v>
      </c>
      <c r="L445" s="456"/>
      <c r="M445" s="447"/>
    </row>
    <row r="446" spans="1:13" s="440" customFormat="1" x14ac:dyDescent="0.3">
      <c r="A446" s="441"/>
      <c r="B446" s="689" t="s">
        <v>416</v>
      </c>
      <c r="C446" s="688" t="s">
        <v>3395</v>
      </c>
      <c r="D446" s="688" t="s">
        <v>3396</v>
      </c>
      <c r="E446" s="416"/>
      <c r="F446" s="416"/>
      <c r="G446" s="351"/>
      <c r="H446" s="481"/>
      <c r="I446" s="421"/>
      <c r="J446" s="691">
        <v>200000</v>
      </c>
      <c r="K446" s="416">
        <f t="shared" si="15"/>
        <v>200000</v>
      </c>
      <c r="L446" s="456"/>
      <c r="M446" s="447"/>
    </row>
    <row r="447" spans="1:13" s="440" customFormat="1" x14ac:dyDescent="0.3">
      <c r="A447" s="441"/>
      <c r="B447" s="689" t="s">
        <v>416</v>
      </c>
      <c r="C447" s="688" t="s">
        <v>3397</v>
      </c>
      <c r="D447" s="688" t="s">
        <v>3398</v>
      </c>
      <c r="E447" s="416"/>
      <c r="F447" s="416"/>
      <c r="G447" s="351"/>
      <c r="H447" s="481"/>
      <c r="I447" s="421"/>
      <c r="J447" s="691">
        <v>400000</v>
      </c>
      <c r="K447" s="416">
        <f t="shared" si="15"/>
        <v>400000</v>
      </c>
      <c r="L447" s="456"/>
      <c r="M447" s="447"/>
    </row>
    <row r="448" spans="1:13" s="440" customFormat="1" x14ac:dyDescent="0.3">
      <c r="A448" s="441"/>
      <c r="B448" s="689" t="s">
        <v>416</v>
      </c>
      <c r="C448" s="688" t="s">
        <v>3039</v>
      </c>
      <c r="D448" s="688" t="s">
        <v>3399</v>
      </c>
      <c r="E448" s="416"/>
      <c r="F448" s="416"/>
      <c r="G448" s="351"/>
      <c r="H448" s="481"/>
      <c r="I448" s="421"/>
      <c r="J448" s="691">
        <v>100000</v>
      </c>
      <c r="K448" s="416">
        <f t="shared" si="15"/>
        <v>100000</v>
      </c>
      <c r="L448" s="456"/>
      <c r="M448" s="447"/>
    </row>
    <row r="449" spans="1:16378" s="440" customFormat="1" x14ac:dyDescent="0.3">
      <c r="A449" s="441"/>
      <c r="B449" s="689" t="s">
        <v>424</v>
      </c>
      <c r="C449" s="688" t="s">
        <v>3040</v>
      </c>
      <c r="D449" s="688" t="s">
        <v>3400</v>
      </c>
      <c r="E449" s="416"/>
      <c r="F449" s="416"/>
      <c r="G449" s="351"/>
      <c r="H449" s="481"/>
      <c r="I449" s="421"/>
      <c r="J449" s="691">
        <v>1130000</v>
      </c>
      <c r="K449" s="416">
        <f t="shared" si="15"/>
        <v>1130000</v>
      </c>
      <c r="L449" s="456"/>
      <c r="M449" s="447"/>
      <c r="N449" s="433"/>
      <c r="O449" s="433"/>
      <c r="P449" s="433"/>
      <c r="Q449" s="433"/>
      <c r="R449" s="433"/>
      <c r="S449" s="433"/>
      <c r="T449" s="433"/>
      <c r="U449" s="433"/>
      <c r="V449" s="433"/>
      <c r="W449" s="433"/>
      <c r="X449" s="433"/>
      <c r="Y449" s="433"/>
      <c r="Z449" s="433"/>
      <c r="AA449" s="433"/>
      <c r="AB449" s="433"/>
      <c r="AC449" s="433"/>
      <c r="AD449" s="433"/>
      <c r="AE449" s="433"/>
      <c r="AF449" s="433"/>
      <c r="AG449" s="433"/>
      <c r="AH449" s="433"/>
      <c r="AI449" s="433"/>
      <c r="AJ449" s="433"/>
      <c r="AK449" s="433"/>
      <c r="AL449" s="433"/>
      <c r="AM449" s="433"/>
      <c r="AN449" s="433"/>
      <c r="AO449" s="433"/>
      <c r="AP449" s="433"/>
      <c r="AQ449" s="433"/>
      <c r="AR449" s="433"/>
      <c r="AS449" s="433"/>
      <c r="AT449" s="433"/>
      <c r="AU449" s="433"/>
      <c r="AV449" s="433"/>
      <c r="AW449" s="433"/>
      <c r="AX449" s="433"/>
      <c r="AY449" s="433"/>
      <c r="AZ449" s="433"/>
      <c r="BA449" s="433"/>
      <c r="BB449" s="433"/>
      <c r="BC449" s="433"/>
      <c r="BD449" s="433"/>
      <c r="BE449" s="433"/>
      <c r="BF449" s="433"/>
      <c r="BG449" s="433"/>
      <c r="BH449" s="433"/>
      <c r="BI449" s="433"/>
      <c r="BJ449" s="433"/>
      <c r="BK449" s="433"/>
      <c r="BL449" s="433"/>
      <c r="BM449" s="433"/>
      <c r="BN449" s="433"/>
      <c r="BO449" s="433"/>
      <c r="BP449" s="433"/>
      <c r="BQ449" s="433"/>
      <c r="BR449" s="433"/>
      <c r="BS449" s="433"/>
      <c r="BT449" s="433"/>
      <c r="BU449" s="433"/>
      <c r="BV449" s="433"/>
      <c r="BW449" s="433"/>
      <c r="BX449" s="433"/>
      <c r="BY449" s="433"/>
      <c r="BZ449" s="433"/>
      <c r="CA449" s="433"/>
      <c r="CB449" s="433"/>
      <c r="CC449" s="433"/>
      <c r="CD449" s="433"/>
      <c r="CE449" s="433"/>
      <c r="CF449" s="433"/>
      <c r="CG449" s="433"/>
      <c r="CH449" s="433"/>
      <c r="CI449" s="433"/>
      <c r="CJ449" s="433"/>
      <c r="CK449" s="433"/>
      <c r="CL449" s="433"/>
      <c r="CM449" s="433"/>
      <c r="CN449" s="433"/>
      <c r="CO449" s="433"/>
      <c r="CP449" s="433"/>
      <c r="CQ449" s="433"/>
      <c r="CR449" s="433"/>
      <c r="CS449" s="433"/>
      <c r="CT449" s="433"/>
      <c r="CU449" s="433"/>
      <c r="CV449" s="433"/>
      <c r="CW449" s="433"/>
      <c r="CX449" s="433"/>
      <c r="CY449" s="433"/>
      <c r="CZ449" s="433"/>
      <c r="DA449" s="433"/>
      <c r="DB449" s="433"/>
      <c r="DC449" s="433"/>
      <c r="DD449" s="433"/>
      <c r="DE449" s="433"/>
      <c r="DF449" s="433"/>
      <c r="DG449" s="433"/>
      <c r="DH449" s="433"/>
      <c r="DI449" s="433"/>
      <c r="DJ449" s="433"/>
      <c r="DK449" s="433"/>
      <c r="DL449" s="433"/>
      <c r="DM449" s="433"/>
      <c r="DN449" s="433"/>
      <c r="DO449" s="433"/>
      <c r="DP449" s="433"/>
      <c r="DQ449" s="433"/>
      <c r="DR449" s="433"/>
      <c r="DS449" s="433"/>
      <c r="DT449" s="433"/>
      <c r="DU449" s="433"/>
      <c r="DV449" s="433"/>
      <c r="DW449" s="433"/>
      <c r="DX449" s="433"/>
      <c r="DY449" s="433"/>
      <c r="DZ449" s="433"/>
      <c r="EA449" s="433"/>
      <c r="EB449" s="433"/>
      <c r="EC449" s="433"/>
      <c r="ED449" s="433"/>
      <c r="EE449" s="433"/>
      <c r="EF449" s="433"/>
      <c r="EG449" s="433"/>
      <c r="EH449" s="433"/>
      <c r="EI449" s="433"/>
      <c r="EJ449" s="433"/>
      <c r="EK449" s="433"/>
      <c r="EL449" s="433"/>
      <c r="EM449" s="433"/>
      <c r="EN449" s="433"/>
      <c r="EO449" s="433"/>
      <c r="EP449" s="433"/>
      <c r="EQ449" s="433"/>
      <c r="ER449" s="433"/>
      <c r="ES449" s="433"/>
      <c r="ET449" s="433"/>
      <c r="EU449" s="433"/>
      <c r="EV449" s="433"/>
      <c r="EW449" s="433"/>
      <c r="EX449" s="433"/>
      <c r="EY449" s="433"/>
      <c r="EZ449" s="433"/>
      <c r="FA449" s="433"/>
      <c r="FB449" s="433"/>
      <c r="FC449" s="433"/>
      <c r="FD449" s="433"/>
      <c r="FE449" s="433"/>
      <c r="FF449" s="433"/>
      <c r="FG449" s="433"/>
      <c r="FH449" s="433"/>
      <c r="FI449" s="433"/>
      <c r="FJ449" s="433"/>
      <c r="FK449" s="433"/>
      <c r="FL449" s="433"/>
      <c r="FM449" s="433"/>
      <c r="FN449" s="433"/>
      <c r="FO449" s="433"/>
      <c r="FP449" s="433"/>
      <c r="FQ449" s="433"/>
      <c r="FR449" s="433"/>
      <c r="FS449" s="433"/>
      <c r="FT449" s="433"/>
      <c r="FU449" s="433"/>
      <c r="FV449" s="433"/>
      <c r="FW449" s="433"/>
      <c r="FX449" s="433"/>
      <c r="FY449" s="433"/>
      <c r="FZ449" s="433"/>
      <c r="GA449" s="433"/>
      <c r="GB449" s="433"/>
      <c r="GC449" s="433"/>
      <c r="GD449" s="433"/>
      <c r="GE449" s="433"/>
      <c r="GF449" s="433"/>
      <c r="GG449" s="433"/>
      <c r="GH449" s="433"/>
      <c r="GI449" s="433"/>
      <c r="GJ449" s="433"/>
      <c r="GK449" s="433"/>
      <c r="GL449" s="433"/>
      <c r="GM449" s="433"/>
      <c r="GN449" s="433"/>
      <c r="GO449" s="433"/>
      <c r="GP449" s="433"/>
      <c r="GQ449" s="433"/>
      <c r="GR449" s="433"/>
      <c r="GS449" s="433"/>
      <c r="GT449" s="433"/>
      <c r="GU449" s="433"/>
      <c r="GV449" s="433"/>
      <c r="GW449" s="433"/>
      <c r="GX449" s="433"/>
      <c r="GY449" s="433"/>
      <c r="GZ449" s="433"/>
      <c r="HA449" s="433"/>
      <c r="HB449" s="433"/>
      <c r="HC449" s="433"/>
      <c r="HD449" s="433"/>
      <c r="HE449" s="433"/>
      <c r="HF449" s="433"/>
      <c r="HG449" s="433"/>
      <c r="HH449" s="433"/>
      <c r="HI449" s="433"/>
      <c r="HJ449" s="433"/>
      <c r="HK449" s="433"/>
      <c r="HL449" s="433"/>
      <c r="HM449" s="433"/>
      <c r="HN449" s="433"/>
      <c r="HO449" s="433"/>
      <c r="HP449" s="433"/>
      <c r="HQ449" s="433"/>
      <c r="HR449" s="433"/>
      <c r="HS449" s="433"/>
      <c r="HT449" s="433"/>
      <c r="HU449" s="433"/>
      <c r="HV449" s="433"/>
      <c r="HW449" s="433"/>
      <c r="HX449" s="433"/>
      <c r="HY449" s="433"/>
      <c r="HZ449" s="433"/>
      <c r="IA449" s="433"/>
      <c r="IB449" s="433"/>
      <c r="IC449" s="433"/>
      <c r="ID449" s="433"/>
      <c r="IE449" s="433"/>
      <c r="IF449" s="433"/>
      <c r="IG449" s="433"/>
      <c r="IH449" s="433"/>
      <c r="II449" s="433"/>
      <c r="IJ449" s="433"/>
      <c r="IK449" s="433"/>
      <c r="IL449" s="433"/>
      <c r="IM449" s="433"/>
      <c r="IN449" s="433"/>
      <c r="IO449" s="433"/>
      <c r="IP449" s="433"/>
      <c r="IQ449" s="433"/>
      <c r="IR449" s="433"/>
      <c r="IS449" s="433"/>
      <c r="IT449" s="433"/>
      <c r="IU449" s="433"/>
      <c r="IV449" s="433"/>
      <c r="IW449" s="433"/>
      <c r="IX449" s="433"/>
      <c r="IY449" s="433"/>
      <c r="IZ449" s="433"/>
      <c r="JA449" s="433"/>
      <c r="JB449" s="433"/>
      <c r="JC449" s="433"/>
      <c r="JD449" s="433"/>
      <c r="JE449" s="433"/>
      <c r="JF449" s="433"/>
      <c r="JG449" s="433"/>
      <c r="JH449" s="433"/>
      <c r="JI449" s="433"/>
      <c r="JJ449" s="433"/>
      <c r="JK449" s="433"/>
      <c r="JL449" s="433"/>
      <c r="JM449" s="433"/>
      <c r="JN449" s="433"/>
      <c r="JO449" s="433"/>
      <c r="JP449" s="433"/>
      <c r="JQ449" s="433"/>
      <c r="JR449" s="433"/>
      <c r="JS449" s="433"/>
      <c r="JT449" s="433"/>
      <c r="JU449" s="433"/>
      <c r="JV449" s="433"/>
      <c r="JW449" s="433"/>
      <c r="JX449" s="433"/>
      <c r="JY449" s="433"/>
      <c r="JZ449" s="433"/>
      <c r="KA449" s="433"/>
      <c r="KB449" s="433"/>
      <c r="KC449" s="433"/>
      <c r="KD449" s="433"/>
      <c r="KE449" s="433"/>
      <c r="KF449" s="433"/>
      <c r="KG449" s="433"/>
      <c r="KH449" s="433"/>
      <c r="KI449" s="433"/>
      <c r="KJ449" s="433"/>
      <c r="KK449" s="433"/>
      <c r="KL449" s="433"/>
      <c r="KM449" s="433"/>
      <c r="KN449" s="433"/>
      <c r="KO449" s="433"/>
      <c r="KP449" s="433"/>
      <c r="KQ449" s="433"/>
      <c r="KR449" s="433"/>
      <c r="KS449" s="433"/>
      <c r="KT449" s="433"/>
      <c r="KU449" s="433"/>
      <c r="KV449" s="433"/>
      <c r="KW449" s="433"/>
      <c r="KX449" s="433"/>
      <c r="KY449" s="433"/>
      <c r="KZ449" s="433"/>
      <c r="LA449" s="433"/>
      <c r="LB449" s="433"/>
      <c r="LC449" s="433"/>
      <c r="LD449" s="433"/>
      <c r="LE449" s="433"/>
      <c r="LF449" s="433"/>
      <c r="LG449" s="433"/>
      <c r="LH449" s="433"/>
      <c r="LI449" s="433"/>
      <c r="LJ449" s="433"/>
      <c r="LK449" s="433"/>
      <c r="LL449" s="433"/>
      <c r="LM449" s="433"/>
      <c r="LN449" s="433"/>
      <c r="LO449" s="433"/>
      <c r="LP449" s="433"/>
      <c r="LQ449" s="433"/>
      <c r="LR449" s="433"/>
      <c r="LS449" s="433"/>
      <c r="LT449" s="433"/>
      <c r="LU449" s="433"/>
      <c r="LV449" s="433"/>
      <c r="LW449" s="433"/>
      <c r="LX449" s="433"/>
      <c r="LY449" s="433"/>
      <c r="LZ449" s="433"/>
      <c r="MA449" s="433"/>
      <c r="MB449" s="433"/>
      <c r="MC449" s="433"/>
      <c r="MD449" s="433"/>
      <c r="ME449" s="433"/>
      <c r="MF449" s="433"/>
      <c r="MG449" s="433"/>
      <c r="MH449" s="433"/>
      <c r="MI449" s="433"/>
      <c r="MJ449" s="433"/>
      <c r="MK449" s="433"/>
      <c r="ML449" s="433"/>
      <c r="MM449" s="433"/>
      <c r="MN449" s="433"/>
      <c r="MO449" s="433"/>
      <c r="MP449" s="433"/>
      <c r="MQ449" s="433"/>
      <c r="MR449" s="433"/>
      <c r="MS449" s="433"/>
      <c r="MT449" s="433"/>
      <c r="MU449" s="433"/>
      <c r="MV449" s="433"/>
      <c r="MW449" s="433"/>
      <c r="MX449" s="433"/>
      <c r="MY449" s="433"/>
      <c r="MZ449" s="433"/>
      <c r="NA449" s="433"/>
      <c r="NB449" s="433"/>
      <c r="NC449" s="433"/>
      <c r="ND449" s="433"/>
      <c r="NE449" s="433"/>
      <c r="NF449" s="433"/>
      <c r="NG449" s="433"/>
      <c r="NH449" s="433"/>
      <c r="NI449" s="433"/>
      <c r="NJ449" s="433"/>
      <c r="NK449" s="433"/>
      <c r="NL449" s="433"/>
      <c r="NM449" s="433"/>
      <c r="NN449" s="433"/>
      <c r="NO449" s="433"/>
      <c r="NP449" s="433"/>
      <c r="NQ449" s="433"/>
      <c r="NR449" s="433"/>
      <c r="NS449" s="433"/>
      <c r="NT449" s="433"/>
      <c r="NU449" s="433"/>
      <c r="NV449" s="433"/>
      <c r="NW449" s="433"/>
      <c r="NX449" s="433"/>
      <c r="NY449" s="433"/>
      <c r="NZ449" s="433"/>
      <c r="OA449" s="433"/>
      <c r="OB449" s="433"/>
      <c r="OC449" s="433"/>
      <c r="OD449" s="433"/>
      <c r="OE449" s="433"/>
      <c r="OF449" s="433"/>
      <c r="OG449" s="433"/>
      <c r="OH449" s="433"/>
      <c r="OI449" s="433"/>
      <c r="OJ449" s="433"/>
      <c r="OK449" s="433"/>
      <c r="OL449" s="433"/>
      <c r="OM449" s="433"/>
      <c r="ON449" s="433"/>
      <c r="OO449" s="433"/>
      <c r="OP449" s="433"/>
      <c r="OQ449" s="433"/>
      <c r="OR449" s="433"/>
      <c r="OS449" s="433"/>
      <c r="OT449" s="433"/>
      <c r="OU449" s="433"/>
      <c r="OV449" s="433"/>
      <c r="OW449" s="433"/>
      <c r="OX449" s="433"/>
      <c r="OY449" s="433"/>
      <c r="OZ449" s="433"/>
      <c r="PA449" s="433"/>
      <c r="PB449" s="433"/>
      <c r="PC449" s="433"/>
      <c r="PD449" s="433"/>
      <c r="PE449" s="433"/>
      <c r="PF449" s="433"/>
      <c r="PG449" s="433"/>
      <c r="PH449" s="433"/>
      <c r="PI449" s="433"/>
      <c r="PJ449" s="433"/>
      <c r="PK449" s="433"/>
      <c r="PL449" s="433"/>
      <c r="PM449" s="433"/>
      <c r="PN449" s="433"/>
      <c r="PO449" s="433"/>
      <c r="PP449" s="433"/>
      <c r="PQ449" s="433"/>
      <c r="PR449" s="433"/>
      <c r="PS449" s="433"/>
      <c r="PT449" s="433"/>
      <c r="PU449" s="433"/>
      <c r="PV449" s="433"/>
      <c r="PW449" s="433"/>
      <c r="PX449" s="433"/>
      <c r="PY449" s="433"/>
      <c r="PZ449" s="433"/>
      <c r="QA449" s="433"/>
      <c r="QB449" s="433"/>
      <c r="QC449" s="433"/>
      <c r="QD449" s="433"/>
      <c r="QE449" s="433"/>
      <c r="QF449" s="433"/>
      <c r="QG449" s="433"/>
      <c r="QH449" s="433"/>
      <c r="QI449" s="433"/>
      <c r="QJ449" s="433"/>
      <c r="QK449" s="433"/>
      <c r="QL449" s="433"/>
      <c r="QM449" s="433"/>
      <c r="QN449" s="433"/>
      <c r="QO449" s="433"/>
      <c r="QP449" s="433"/>
      <c r="QQ449" s="433"/>
      <c r="QR449" s="433"/>
      <c r="QS449" s="433"/>
      <c r="QT449" s="433"/>
      <c r="QU449" s="433"/>
      <c r="QV449" s="433"/>
      <c r="QW449" s="433"/>
      <c r="QX449" s="433"/>
      <c r="QY449" s="433"/>
      <c r="QZ449" s="433"/>
      <c r="RA449" s="433"/>
      <c r="RB449" s="433"/>
      <c r="RC449" s="433"/>
      <c r="RD449" s="433"/>
      <c r="RE449" s="433"/>
      <c r="RF449" s="433"/>
      <c r="RG449" s="433"/>
      <c r="RH449" s="433"/>
      <c r="RI449" s="433"/>
      <c r="RJ449" s="433"/>
      <c r="RK449" s="433"/>
      <c r="RL449" s="433"/>
      <c r="RM449" s="433"/>
      <c r="RN449" s="433"/>
      <c r="RO449" s="433"/>
      <c r="RP449" s="433"/>
      <c r="RQ449" s="433"/>
      <c r="RR449" s="433"/>
      <c r="RS449" s="433"/>
      <c r="RT449" s="433"/>
      <c r="RU449" s="433"/>
      <c r="RV449" s="433"/>
      <c r="RW449" s="433"/>
      <c r="RX449" s="433"/>
      <c r="RY449" s="433"/>
      <c r="RZ449" s="433"/>
      <c r="SA449" s="433"/>
      <c r="SB449" s="433"/>
      <c r="SC449" s="433"/>
      <c r="SD449" s="433"/>
      <c r="SE449" s="433"/>
      <c r="SF449" s="433"/>
      <c r="SG449" s="433"/>
      <c r="SH449" s="433"/>
      <c r="SI449" s="433"/>
      <c r="SJ449" s="433"/>
      <c r="SK449" s="433"/>
      <c r="SL449" s="433"/>
      <c r="SM449" s="433"/>
      <c r="SN449" s="433"/>
      <c r="SO449" s="433"/>
      <c r="SP449" s="433"/>
      <c r="SQ449" s="433"/>
      <c r="SR449" s="433"/>
      <c r="SS449" s="433"/>
      <c r="ST449" s="433"/>
      <c r="SU449" s="433"/>
      <c r="SV449" s="433"/>
      <c r="SW449" s="433"/>
      <c r="SX449" s="433"/>
      <c r="SY449" s="433"/>
      <c r="SZ449" s="433"/>
      <c r="TA449" s="433"/>
      <c r="TB449" s="433"/>
      <c r="TC449" s="433"/>
      <c r="TD449" s="433"/>
      <c r="TE449" s="433"/>
      <c r="TF449" s="433"/>
      <c r="TG449" s="433"/>
      <c r="TH449" s="433"/>
      <c r="TI449" s="433"/>
      <c r="TJ449" s="433"/>
      <c r="TK449" s="433"/>
      <c r="TL449" s="433"/>
      <c r="TM449" s="433"/>
      <c r="TN449" s="433"/>
      <c r="TO449" s="433"/>
      <c r="TP449" s="433"/>
      <c r="TQ449" s="433"/>
      <c r="TR449" s="433"/>
      <c r="TS449" s="433"/>
      <c r="TT449" s="433"/>
      <c r="TU449" s="433"/>
      <c r="TV449" s="433"/>
      <c r="TW449" s="433"/>
      <c r="TX449" s="433"/>
      <c r="TY449" s="433"/>
      <c r="TZ449" s="433"/>
      <c r="UA449" s="433"/>
      <c r="UB449" s="433"/>
      <c r="UC449" s="433"/>
      <c r="UD449" s="433"/>
      <c r="UE449" s="433"/>
      <c r="UF449" s="433"/>
      <c r="UG449" s="433"/>
      <c r="UH449" s="433"/>
      <c r="UI449" s="433"/>
      <c r="UJ449" s="433"/>
      <c r="UK449" s="433"/>
      <c r="UL449" s="433"/>
      <c r="UM449" s="433"/>
      <c r="UN449" s="433"/>
      <c r="UO449" s="433"/>
      <c r="UP449" s="433"/>
      <c r="UQ449" s="433"/>
      <c r="UR449" s="433"/>
      <c r="US449" s="433"/>
      <c r="UT449" s="433"/>
      <c r="UU449" s="433"/>
      <c r="UV449" s="433"/>
      <c r="UW449" s="433"/>
      <c r="UX449" s="433"/>
      <c r="UY449" s="433"/>
      <c r="UZ449" s="433"/>
      <c r="VA449" s="433"/>
      <c r="VB449" s="433"/>
      <c r="VC449" s="433"/>
      <c r="VD449" s="433"/>
      <c r="VE449" s="433"/>
      <c r="VF449" s="433"/>
      <c r="VG449" s="433"/>
      <c r="VH449" s="433"/>
      <c r="VI449" s="433"/>
      <c r="VJ449" s="433"/>
      <c r="VK449" s="433"/>
      <c r="VL449" s="433"/>
      <c r="VM449" s="433"/>
      <c r="VN449" s="433"/>
      <c r="VO449" s="433"/>
      <c r="VP449" s="433"/>
      <c r="VQ449" s="433"/>
      <c r="VR449" s="433"/>
      <c r="VS449" s="433"/>
      <c r="VT449" s="433"/>
      <c r="VU449" s="433"/>
      <c r="VV449" s="433"/>
      <c r="VW449" s="433"/>
      <c r="VX449" s="433"/>
      <c r="VY449" s="433"/>
      <c r="VZ449" s="433"/>
      <c r="WA449" s="433"/>
      <c r="WB449" s="433"/>
      <c r="WC449" s="433"/>
      <c r="WD449" s="433"/>
      <c r="WE449" s="433"/>
      <c r="WF449" s="433"/>
      <c r="WG449" s="433"/>
      <c r="WH449" s="433"/>
      <c r="WI449" s="433"/>
      <c r="WJ449" s="433"/>
      <c r="WK449" s="433"/>
      <c r="WL449" s="433"/>
      <c r="WM449" s="433"/>
      <c r="WN449" s="433"/>
      <c r="WO449" s="433"/>
      <c r="WP449" s="433"/>
      <c r="WQ449" s="433"/>
      <c r="WR449" s="433"/>
      <c r="WS449" s="433"/>
      <c r="WT449" s="433"/>
      <c r="WU449" s="433"/>
      <c r="WV449" s="433"/>
      <c r="WW449" s="433"/>
      <c r="WX449" s="433"/>
      <c r="WY449" s="433"/>
      <c r="WZ449" s="433"/>
      <c r="XA449" s="433"/>
      <c r="XB449" s="433"/>
      <c r="XC449" s="433"/>
      <c r="XD449" s="433"/>
      <c r="XE449" s="433"/>
      <c r="XF449" s="433"/>
      <c r="XG449" s="433"/>
      <c r="XH449" s="433"/>
      <c r="XI449" s="433"/>
      <c r="XJ449" s="433"/>
      <c r="XK449" s="433"/>
      <c r="XL449" s="433"/>
      <c r="XM449" s="433"/>
      <c r="XN449" s="433"/>
      <c r="XO449" s="433"/>
      <c r="XP449" s="433"/>
      <c r="XQ449" s="433"/>
      <c r="XR449" s="433"/>
      <c r="XS449" s="433"/>
      <c r="XT449" s="433"/>
      <c r="XU449" s="433"/>
      <c r="XV449" s="433"/>
      <c r="XW449" s="433"/>
      <c r="XX449" s="433"/>
      <c r="XY449" s="433"/>
      <c r="XZ449" s="433"/>
      <c r="YA449" s="433"/>
      <c r="YB449" s="433"/>
      <c r="YC449" s="433"/>
      <c r="YD449" s="433"/>
      <c r="YE449" s="433"/>
      <c r="YF449" s="433"/>
      <c r="YG449" s="433"/>
      <c r="YH449" s="433"/>
      <c r="YI449" s="433"/>
      <c r="YJ449" s="433"/>
      <c r="YK449" s="433"/>
      <c r="YL449" s="433"/>
      <c r="YM449" s="433"/>
      <c r="YN449" s="433"/>
      <c r="YO449" s="433"/>
      <c r="YP449" s="433"/>
      <c r="YQ449" s="433"/>
      <c r="YR449" s="433"/>
      <c r="YS449" s="433"/>
      <c r="YT449" s="433"/>
      <c r="YU449" s="433"/>
      <c r="YV449" s="433"/>
      <c r="YW449" s="433"/>
      <c r="YX449" s="433"/>
      <c r="YY449" s="433"/>
      <c r="YZ449" s="433"/>
      <c r="ZA449" s="433"/>
      <c r="ZB449" s="433"/>
      <c r="ZC449" s="433"/>
      <c r="ZD449" s="433"/>
      <c r="ZE449" s="433"/>
      <c r="ZF449" s="433"/>
      <c r="ZG449" s="433"/>
      <c r="ZH449" s="433"/>
      <c r="ZI449" s="433"/>
      <c r="ZJ449" s="433"/>
      <c r="ZK449" s="433"/>
      <c r="ZL449" s="433"/>
      <c r="ZM449" s="433"/>
      <c r="ZN449" s="433"/>
      <c r="ZO449" s="433"/>
      <c r="ZP449" s="433"/>
      <c r="ZQ449" s="433"/>
      <c r="ZR449" s="433"/>
      <c r="ZS449" s="433"/>
      <c r="ZT449" s="433"/>
      <c r="ZU449" s="433"/>
      <c r="ZV449" s="433"/>
      <c r="ZW449" s="433"/>
      <c r="ZX449" s="433"/>
      <c r="ZY449" s="433"/>
      <c r="ZZ449" s="433"/>
      <c r="AAA449" s="433"/>
      <c r="AAB449" s="433"/>
      <c r="AAC449" s="433"/>
      <c r="AAD449" s="433"/>
      <c r="AAE449" s="433"/>
      <c r="AAF449" s="433"/>
      <c r="AAG449" s="433"/>
      <c r="AAH449" s="433"/>
      <c r="AAI449" s="433"/>
      <c r="AAJ449" s="433"/>
      <c r="AAK449" s="433"/>
      <c r="AAL449" s="433"/>
      <c r="AAM449" s="433"/>
      <c r="AAN449" s="433"/>
      <c r="AAO449" s="433"/>
      <c r="AAP449" s="433"/>
      <c r="AAQ449" s="433"/>
      <c r="AAR449" s="433"/>
      <c r="AAS449" s="433"/>
      <c r="AAT449" s="433"/>
      <c r="AAU449" s="433"/>
      <c r="AAV449" s="433"/>
      <c r="AAW449" s="433"/>
      <c r="AAX449" s="433"/>
      <c r="AAY449" s="433"/>
      <c r="AAZ449" s="433"/>
      <c r="ABA449" s="433"/>
      <c r="ABB449" s="433"/>
      <c r="ABC449" s="433"/>
      <c r="ABD449" s="433"/>
      <c r="ABE449" s="433"/>
      <c r="ABF449" s="433"/>
      <c r="ABG449" s="433"/>
      <c r="ABH449" s="433"/>
      <c r="ABI449" s="433"/>
      <c r="ABJ449" s="433"/>
      <c r="ABK449" s="433"/>
      <c r="ABL449" s="433"/>
      <c r="ABM449" s="433"/>
      <c r="ABN449" s="433"/>
      <c r="ABO449" s="433"/>
      <c r="ABP449" s="433"/>
      <c r="ABQ449" s="433"/>
      <c r="ABR449" s="433"/>
      <c r="ABS449" s="433"/>
      <c r="ABT449" s="433"/>
      <c r="ABU449" s="433"/>
      <c r="ABV449" s="433"/>
      <c r="ABW449" s="433"/>
      <c r="ABX449" s="433"/>
      <c r="ABY449" s="433"/>
      <c r="ABZ449" s="433"/>
      <c r="ACA449" s="433"/>
      <c r="ACB449" s="433"/>
      <c r="ACC449" s="433"/>
      <c r="ACD449" s="433"/>
      <c r="ACE449" s="433"/>
      <c r="ACF449" s="433"/>
      <c r="ACG449" s="433"/>
      <c r="ACH449" s="433"/>
      <c r="ACI449" s="433"/>
      <c r="ACJ449" s="433"/>
      <c r="ACK449" s="433"/>
      <c r="ACL449" s="433"/>
      <c r="ACM449" s="433"/>
      <c r="ACN449" s="433"/>
      <c r="ACO449" s="433"/>
      <c r="ACP449" s="433"/>
      <c r="ACQ449" s="433"/>
      <c r="ACR449" s="433"/>
      <c r="ACS449" s="433"/>
      <c r="ACT449" s="433"/>
      <c r="ACU449" s="433"/>
      <c r="ACV449" s="433"/>
      <c r="ACW449" s="433"/>
      <c r="ACX449" s="433"/>
      <c r="ACY449" s="433"/>
      <c r="ACZ449" s="433"/>
      <c r="ADA449" s="433"/>
      <c r="ADB449" s="433"/>
      <c r="ADC449" s="433"/>
      <c r="ADD449" s="433"/>
      <c r="ADE449" s="433"/>
      <c r="ADF449" s="433"/>
      <c r="ADG449" s="433"/>
      <c r="ADH449" s="433"/>
      <c r="ADI449" s="433"/>
      <c r="ADJ449" s="433"/>
      <c r="ADK449" s="433"/>
      <c r="ADL449" s="433"/>
      <c r="ADM449" s="433"/>
      <c r="ADN449" s="433"/>
      <c r="ADO449" s="433"/>
      <c r="ADP449" s="433"/>
      <c r="ADQ449" s="433"/>
      <c r="ADR449" s="433"/>
      <c r="ADS449" s="433"/>
      <c r="ADT449" s="433"/>
      <c r="ADU449" s="433"/>
      <c r="ADV449" s="433"/>
      <c r="ADW449" s="433"/>
      <c r="ADX449" s="433"/>
      <c r="ADY449" s="433"/>
      <c r="ADZ449" s="433"/>
      <c r="AEA449" s="433"/>
      <c r="AEB449" s="433"/>
      <c r="AEC449" s="433"/>
      <c r="AED449" s="433"/>
      <c r="AEE449" s="433"/>
      <c r="AEF449" s="433"/>
      <c r="AEG449" s="433"/>
      <c r="AEH449" s="433"/>
      <c r="AEI449" s="433"/>
      <c r="AEJ449" s="433"/>
      <c r="AEK449" s="433"/>
      <c r="AEL449" s="433"/>
      <c r="AEM449" s="433"/>
      <c r="AEN449" s="433"/>
      <c r="AEO449" s="433"/>
      <c r="AEP449" s="433"/>
      <c r="AEQ449" s="433"/>
      <c r="AER449" s="433"/>
      <c r="AES449" s="433"/>
      <c r="AET449" s="433"/>
      <c r="AEU449" s="433"/>
      <c r="AEV449" s="433"/>
      <c r="AEW449" s="433"/>
      <c r="AEX449" s="433"/>
      <c r="AEY449" s="433"/>
      <c r="AEZ449" s="433"/>
      <c r="AFA449" s="433"/>
      <c r="AFB449" s="433"/>
      <c r="AFC449" s="433"/>
      <c r="AFD449" s="433"/>
      <c r="AFE449" s="433"/>
      <c r="AFF449" s="433"/>
      <c r="AFG449" s="433"/>
      <c r="AFH449" s="433"/>
      <c r="AFI449" s="433"/>
      <c r="AFJ449" s="433"/>
      <c r="AFK449" s="433"/>
      <c r="AFL449" s="433"/>
      <c r="AFM449" s="433"/>
      <c r="AFN449" s="433"/>
      <c r="AFO449" s="433"/>
      <c r="AFP449" s="433"/>
      <c r="AFQ449" s="433"/>
      <c r="AFR449" s="433"/>
      <c r="AFS449" s="433"/>
      <c r="AFT449" s="433"/>
      <c r="AFU449" s="433"/>
      <c r="AFV449" s="433"/>
      <c r="AFW449" s="433"/>
      <c r="AFX449" s="433"/>
      <c r="AFY449" s="433"/>
      <c r="AFZ449" s="433"/>
      <c r="AGA449" s="433"/>
      <c r="AGB449" s="433"/>
      <c r="AGC449" s="433"/>
      <c r="AGD449" s="433"/>
      <c r="AGE449" s="433"/>
      <c r="AGF449" s="433"/>
      <c r="AGG449" s="433"/>
      <c r="AGH449" s="433"/>
      <c r="AGI449" s="433"/>
      <c r="AGJ449" s="433"/>
      <c r="AGK449" s="433"/>
      <c r="AGL449" s="433"/>
      <c r="AGM449" s="433"/>
      <c r="AGN449" s="433"/>
      <c r="AGO449" s="433"/>
      <c r="AGP449" s="433"/>
      <c r="AGQ449" s="433"/>
      <c r="AGR449" s="433"/>
      <c r="AGS449" s="433"/>
      <c r="AGT449" s="433"/>
      <c r="AGU449" s="433"/>
      <c r="AGV449" s="433"/>
      <c r="AGW449" s="433"/>
      <c r="AGX449" s="433"/>
      <c r="AGY449" s="433"/>
      <c r="AGZ449" s="433"/>
      <c r="AHA449" s="433"/>
      <c r="AHB449" s="433"/>
      <c r="AHC449" s="433"/>
      <c r="AHD449" s="433"/>
      <c r="AHE449" s="433"/>
      <c r="AHF449" s="433"/>
      <c r="AHG449" s="433"/>
      <c r="AHH449" s="433"/>
      <c r="AHI449" s="433"/>
      <c r="AHJ449" s="433"/>
      <c r="AHK449" s="433"/>
      <c r="AHL449" s="433"/>
      <c r="AHM449" s="433"/>
      <c r="AHN449" s="433"/>
      <c r="AHO449" s="433"/>
      <c r="AHP449" s="433"/>
      <c r="AHQ449" s="433"/>
      <c r="AHR449" s="433"/>
      <c r="AHS449" s="433"/>
      <c r="AHT449" s="433"/>
      <c r="AHU449" s="433"/>
      <c r="AHV449" s="433"/>
      <c r="AHW449" s="433"/>
      <c r="AHX449" s="433"/>
      <c r="AHY449" s="433"/>
      <c r="AHZ449" s="433"/>
      <c r="AIA449" s="433"/>
      <c r="AIB449" s="433"/>
      <c r="AIC449" s="433"/>
      <c r="AID449" s="433"/>
      <c r="AIE449" s="433"/>
      <c r="AIF449" s="433"/>
      <c r="AIG449" s="433"/>
      <c r="AIH449" s="433"/>
      <c r="AII449" s="433"/>
      <c r="AIJ449" s="433"/>
      <c r="AIK449" s="433"/>
      <c r="AIL449" s="433"/>
      <c r="AIM449" s="433"/>
      <c r="AIN449" s="433"/>
      <c r="AIO449" s="433"/>
      <c r="AIP449" s="433"/>
      <c r="AIQ449" s="433"/>
      <c r="AIR449" s="433"/>
      <c r="AIS449" s="433"/>
      <c r="AIT449" s="433"/>
      <c r="AIU449" s="433"/>
      <c r="AIV449" s="433"/>
      <c r="AIW449" s="433"/>
      <c r="AIX449" s="433"/>
      <c r="AIY449" s="433"/>
      <c r="AIZ449" s="433"/>
      <c r="AJA449" s="433"/>
      <c r="AJB449" s="433"/>
      <c r="AJC449" s="433"/>
      <c r="AJD449" s="433"/>
      <c r="AJE449" s="433"/>
      <c r="AJF449" s="433"/>
      <c r="AJG449" s="433"/>
      <c r="AJH449" s="433"/>
      <c r="AJI449" s="433"/>
      <c r="AJJ449" s="433"/>
      <c r="AJK449" s="433"/>
      <c r="AJL449" s="433"/>
      <c r="AJM449" s="433"/>
      <c r="AJN449" s="433"/>
      <c r="AJO449" s="433"/>
      <c r="AJP449" s="433"/>
      <c r="AJQ449" s="433"/>
      <c r="AJR449" s="433"/>
      <c r="AJS449" s="433"/>
      <c r="AJT449" s="433"/>
      <c r="AJU449" s="433"/>
      <c r="AJV449" s="433"/>
      <c r="AJW449" s="433"/>
      <c r="AJX449" s="433"/>
      <c r="AJY449" s="433"/>
      <c r="AJZ449" s="433"/>
      <c r="AKA449" s="433"/>
      <c r="AKB449" s="433"/>
      <c r="AKC449" s="433"/>
      <c r="AKD449" s="433"/>
      <c r="AKE449" s="433"/>
      <c r="AKF449" s="433"/>
      <c r="AKG449" s="433"/>
      <c r="AKH449" s="433"/>
      <c r="AKI449" s="433"/>
      <c r="AKJ449" s="433"/>
      <c r="AKK449" s="433"/>
      <c r="AKL449" s="433"/>
      <c r="AKM449" s="433"/>
      <c r="AKN449" s="433"/>
      <c r="AKO449" s="433"/>
      <c r="AKP449" s="433"/>
      <c r="AKQ449" s="433"/>
      <c r="AKR449" s="433"/>
      <c r="AKS449" s="433"/>
      <c r="AKT449" s="433"/>
      <c r="AKU449" s="433"/>
      <c r="AKV449" s="433"/>
      <c r="AKW449" s="433"/>
      <c r="AKX449" s="433"/>
      <c r="AKY449" s="433"/>
      <c r="AKZ449" s="433"/>
      <c r="ALA449" s="433"/>
      <c r="ALB449" s="433"/>
      <c r="ALC449" s="433"/>
      <c r="ALD449" s="433"/>
      <c r="ALE449" s="433"/>
      <c r="ALF449" s="433"/>
      <c r="ALG449" s="433"/>
      <c r="ALH449" s="433"/>
      <c r="ALI449" s="433"/>
      <c r="ALJ449" s="433"/>
      <c r="ALK449" s="433"/>
      <c r="ALL449" s="433"/>
      <c r="ALM449" s="433"/>
      <c r="ALN449" s="433"/>
      <c r="ALO449" s="433"/>
      <c r="ALP449" s="433"/>
      <c r="ALQ449" s="433"/>
      <c r="ALR449" s="433"/>
      <c r="ALS449" s="433"/>
      <c r="ALT449" s="433"/>
      <c r="ALU449" s="433"/>
      <c r="ALV449" s="433"/>
      <c r="ALW449" s="433"/>
      <c r="ALX449" s="433"/>
      <c r="ALY449" s="433"/>
      <c r="ALZ449" s="433"/>
      <c r="AMA449" s="433"/>
      <c r="AMB449" s="433"/>
      <c r="AMC449" s="433"/>
      <c r="AMD449" s="433"/>
      <c r="AME449" s="433"/>
      <c r="AMF449" s="433"/>
      <c r="AMG449" s="433"/>
      <c r="AMH449" s="433"/>
      <c r="AMI449" s="433"/>
      <c r="AMJ449" s="433"/>
      <c r="AMK449" s="433"/>
      <c r="AML449" s="433"/>
      <c r="AMM449" s="433"/>
      <c r="AMN449" s="433"/>
      <c r="AMO449" s="433"/>
      <c r="AMP449" s="433"/>
      <c r="AMQ449" s="433"/>
      <c r="AMR449" s="433"/>
      <c r="AMS449" s="433"/>
      <c r="AMT449" s="433"/>
      <c r="AMU449" s="433"/>
      <c r="AMV449" s="433"/>
      <c r="AMW449" s="433"/>
      <c r="AMX449" s="433"/>
      <c r="AMY449" s="433"/>
      <c r="AMZ449" s="433"/>
      <c r="ANA449" s="433"/>
      <c r="ANB449" s="433"/>
      <c r="ANC449" s="433"/>
      <c r="AND449" s="433"/>
      <c r="ANE449" s="433"/>
      <c r="ANF449" s="433"/>
      <c r="ANG449" s="433"/>
      <c r="ANH449" s="433"/>
      <c r="ANI449" s="433"/>
      <c r="ANJ449" s="433"/>
      <c r="ANK449" s="433"/>
      <c r="ANL449" s="433"/>
      <c r="ANM449" s="433"/>
      <c r="ANN449" s="433"/>
      <c r="ANO449" s="433"/>
      <c r="ANP449" s="433"/>
      <c r="ANQ449" s="433"/>
      <c r="ANR449" s="433"/>
      <c r="ANS449" s="433"/>
      <c r="ANT449" s="433"/>
      <c r="ANU449" s="433"/>
      <c r="ANV449" s="433"/>
      <c r="ANW449" s="433"/>
      <c r="ANX449" s="433"/>
      <c r="ANY449" s="433"/>
      <c r="ANZ449" s="433"/>
      <c r="AOA449" s="433"/>
      <c r="AOB449" s="433"/>
      <c r="AOC449" s="433"/>
      <c r="AOD449" s="433"/>
      <c r="AOE449" s="433"/>
      <c r="AOF449" s="433"/>
      <c r="AOG449" s="433"/>
      <c r="AOH449" s="433"/>
      <c r="AOI449" s="433"/>
      <c r="AOJ449" s="433"/>
      <c r="AOK449" s="433"/>
      <c r="AOL449" s="433"/>
      <c r="AOM449" s="433"/>
      <c r="AON449" s="433"/>
      <c r="AOO449" s="433"/>
      <c r="AOP449" s="433"/>
      <c r="AOQ449" s="433"/>
      <c r="AOR449" s="433"/>
      <c r="AOS449" s="433"/>
      <c r="AOT449" s="433"/>
      <c r="AOU449" s="433"/>
      <c r="AOV449" s="433"/>
      <c r="AOW449" s="433"/>
      <c r="AOX449" s="433"/>
      <c r="AOY449" s="433"/>
      <c r="AOZ449" s="433"/>
      <c r="APA449" s="433"/>
      <c r="APB449" s="433"/>
      <c r="APC449" s="433"/>
      <c r="APD449" s="433"/>
      <c r="APE449" s="433"/>
      <c r="APF449" s="433"/>
      <c r="APG449" s="433"/>
      <c r="APH449" s="433"/>
      <c r="API449" s="433"/>
      <c r="APJ449" s="433"/>
      <c r="APK449" s="433"/>
      <c r="APL449" s="433"/>
      <c r="APM449" s="433"/>
      <c r="APN449" s="433"/>
      <c r="APO449" s="433"/>
      <c r="APP449" s="433"/>
      <c r="APQ449" s="433"/>
      <c r="APR449" s="433"/>
      <c r="APS449" s="433"/>
      <c r="APT449" s="433"/>
      <c r="APU449" s="433"/>
      <c r="APV449" s="433"/>
      <c r="APW449" s="433"/>
      <c r="APX449" s="433"/>
      <c r="APY449" s="433"/>
      <c r="APZ449" s="433"/>
      <c r="AQA449" s="433"/>
      <c r="AQB449" s="433"/>
      <c r="AQC449" s="433"/>
      <c r="AQD449" s="433"/>
      <c r="AQE449" s="433"/>
      <c r="AQF449" s="433"/>
      <c r="AQG449" s="433"/>
      <c r="AQH449" s="433"/>
      <c r="AQI449" s="433"/>
      <c r="AQJ449" s="433"/>
      <c r="AQK449" s="433"/>
      <c r="AQL449" s="433"/>
      <c r="AQM449" s="433"/>
      <c r="AQN449" s="433"/>
      <c r="AQO449" s="433"/>
      <c r="AQP449" s="433"/>
      <c r="AQQ449" s="433"/>
      <c r="AQR449" s="433"/>
      <c r="AQS449" s="433"/>
      <c r="AQT449" s="433"/>
      <c r="AQU449" s="433"/>
      <c r="AQV449" s="433"/>
      <c r="AQW449" s="433"/>
      <c r="AQX449" s="433"/>
      <c r="AQY449" s="433"/>
      <c r="AQZ449" s="433"/>
      <c r="ARA449" s="433"/>
      <c r="ARB449" s="433"/>
      <c r="ARC449" s="433"/>
      <c r="ARD449" s="433"/>
      <c r="ARE449" s="433"/>
      <c r="ARF449" s="433"/>
      <c r="ARG449" s="433"/>
      <c r="ARH449" s="433"/>
      <c r="ARI449" s="433"/>
      <c r="ARJ449" s="433"/>
      <c r="ARK449" s="433"/>
      <c r="ARL449" s="433"/>
      <c r="ARM449" s="433"/>
      <c r="ARN449" s="433"/>
      <c r="ARO449" s="433"/>
      <c r="ARP449" s="433"/>
      <c r="ARQ449" s="433"/>
      <c r="ARR449" s="433"/>
      <c r="ARS449" s="433"/>
      <c r="ART449" s="433"/>
      <c r="ARU449" s="433"/>
      <c r="ARV449" s="433"/>
      <c r="ARW449" s="433"/>
      <c r="ARX449" s="433"/>
      <c r="ARY449" s="433"/>
      <c r="ARZ449" s="433"/>
      <c r="ASA449" s="433"/>
      <c r="ASB449" s="433"/>
      <c r="ASC449" s="433"/>
      <c r="ASD449" s="433"/>
      <c r="ASE449" s="433"/>
      <c r="ASF449" s="433"/>
      <c r="ASG449" s="433"/>
      <c r="ASH449" s="433"/>
      <c r="ASI449" s="433"/>
      <c r="ASJ449" s="433"/>
      <c r="ASK449" s="433"/>
      <c r="ASL449" s="433"/>
      <c r="ASM449" s="433"/>
      <c r="ASN449" s="433"/>
      <c r="ASO449" s="433"/>
      <c r="ASP449" s="433"/>
      <c r="ASQ449" s="433"/>
      <c r="ASR449" s="433"/>
      <c r="ASS449" s="433"/>
      <c r="AST449" s="433"/>
      <c r="ASU449" s="433"/>
      <c r="ASV449" s="433"/>
      <c r="ASW449" s="433"/>
      <c r="ASX449" s="433"/>
      <c r="ASY449" s="433"/>
      <c r="ASZ449" s="433"/>
      <c r="ATA449" s="433"/>
      <c r="ATB449" s="433"/>
      <c r="ATC449" s="433"/>
      <c r="ATD449" s="433"/>
      <c r="ATE449" s="433"/>
      <c r="ATF449" s="433"/>
      <c r="ATG449" s="433"/>
      <c r="ATH449" s="433"/>
      <c r="ATI449" s="433"/>
      <c r="ATJ449" s="433"/>
      <c r="ATK449" s="433"/>
      <c r="ATL449" s="433"/>
      <c r="ATM449" s="433"/>
      <c r="ATN449" s="433"/>
      <c r="ATO449" s="433"/>
      <c r="ATP449" s="433"/>
      <c r="ATQ449" s="433"/>
      <c r="ATR449" s="433"/>
      <c r="ATS449" s="433"/>
      <c r="ATT449" s="433"/>
      <c r="ATU449" s="433"/>
      <c r="ATV449" s="433"/>
      <c r="ATW449" s="433"/>
      <c r="ATX449" s="433"/>
      <c r="ATY449" s="433"/>
      <c r="ATZ449" s="433"/>
      <c r="AUA449" s="433"/>
      <c r="AUB449" s="433"/>
      <c r="AUC449" s="433"/>
      <c r="AUD449" s="433"/>
      <c r="AUE449" s="433"/>
      <c r="AUF449" s="433"/>
      <c r="AUG449" s="433"/>
      <c r="AUH449" s="433"/>
      <c r="AUI449" s="433"/>
      <c r="AUJ449" s="433"/>
      <c r="AUK449" s="433"/>
      <c r="AUL449" s="433"/>
      <c r="AUM449" s="433"/>
      <c r="AUN449" s="433"/>
      <c r="AUO449" s="433"/>
      <c r="AUP449" s="433"/>
      <c r="AUQ449" s="433"/>
      <c r="AUR449" s="433"/>
      <c r="AUS449" s="433"/>
      <c r="AUT449" s="433"/>
      <c r="AUU449" s="433"/>
      <c r="AUV449" s="433"/>
      <c r="AUW449" s="433"/>
      <c r="AUX449" s="433"/>
      <c r="AUY449" s="433"/>
      <c r="AUZ449" s="433"/>
      <c r="AVA449" s="433"/>
      <c r="AVB449" s="433"/>
      <c r="AVC449" s="433"/>
      <c r="AVD449" s="433"/>
      <c r="AVE449" s="433"/>
      <c r="AVF449" s="433"/>
      <c r="AVG449" s="433"/>
      <c r="AVH449" s="433"/>
      <c r="AVI449" s="433"/>
      <c r="AVJ449" s="433"/>
      <c r="AVK449" s="433"/>
      <c r="AVL449" s="433"/>
      <c r="AVM449" s="433"/>
      <c r="AVN449" s="433"/>
      <c r="AVO449" s="433"/>
      <c r="AVP449" s="433"/>
      <c r="AVQ449" s="433"/>
      <c r="AVR449" s="433"/>
      <c r="AVS449" s="433"/>
      <c r="AVT449" s="433"/>
      <c r="AVU449" s="433"/>
      <c r="AVV449" s="433"/>
      <c r="AVW449" s="433"/>
      <c r="AVX449" s="433"/>
      <c r="AVY449" s="433"/>
      <c r="AVZ449" s="433"/>
      <c r="AWA449" s="433"/>
      <c r="AWB449" s="433"/>
      <c r="AWC449" s="433"/>
      <c r="AWD449" s="433"/>
      <c r="AWE449" s="433"/>
      <c r="AWF449" s="433"/>
      <c r="AWG449" s="433"/>
      <c r="AWH449" s="433"/>
      <c r="AWI449" s="433"/>
      <c r="AWJ449" s="433"/>
      <c r="AWK449" s="433"/>
      <c r="AWL449" s="433"/>
      <c r="AWM449" s="433"/>
      <c r="AWN449" s="433"/>
      <c r="AWO449" s="433"/>
      <c r="AWP449" s="433"/>
      <c r="AWQ449" s="433"/>
      <c r="AWR449" s="433"/>
      <c r="AWS449" s="433"/>
      <c r="AWT449" s="433"/>
      <c r="AWU449" s="433"/>
      <c r="AWV449" s="433"/>
      <c r="AWW449" s="433"/>
      <c r="AWX449" s="433"/>
      <c r="AWY449" s="433"/>
      <c r="AWZ449" s="433"/>
      <c r="AXA449" s="433"/>
      <c r="AXB449" s="433"/>
      <c r="AXC449" s="433"/>
      <c r="AXD449" s="433"/>
      <c r="AXE449" s="433"/>
      <c r="AXF449" s="433"/>
      <c r="AXG449" s="433"/>
      <c r="AXH449" s="433"/>
      <c r="AXI449" s="433"/>
      <c r="AXJ449" s="433"/>
      <c r="AXK449" s="433"/>
      <c r="AXL449" s="433"/>
      <c r="AXM449" s="433"/>
      <c r="AXN449" s="433"/>
      <c r="AXO449" s="433"/>
      <c r="AXP449" s="433"/>
      <c r="AXQ449" s="433"/>
      <c r="AXR449" s="433"/>
      <c r="AXS449" s="433"/>
      <c r="AXT449" s="433"/>
      <c r="AXU449" s="433"/>
      <c r="AXV449" s="433"/>
      <c r="AXW449" s="433"/>
      <c r="AXX449" s="433"/>
      <c r="AXY449" s="433"/>
      <c r="AXZ449" s="433"/>
      <c r="AYA449" s="433"/>
      <c r="AYB449" s="433"/>
      <c r="AYC449" s="433"/>
      <c r="AYD449" s="433"/>
      <c r="AYE449" s="433"/>
      <c r="AYF449" s="433"/>
      <c r="AYG449" s="433"/>
      <c r="AYH449" s="433"/>
      <c r="AYI449" s="433"/>
      <c r="AYJ449" s="433"/>
      <c r="AYK449" s="433"/>
      <c r="AYL449" s="433"/>
      <c r="AYM449" s="433"/>
      <c r="AYN449" s="433"/>
      <c r="AYO449" s="433"/>
      <c r="AYP449" s="433"/>
      <c r="AYQ449" s="433"/>
      <c r="AYR449" s="433"/>
      <c r="AYS449" s="433"/>
      <c r="AYT449" s="433"/>
      <c r="AYU449" s="433"/>
      <c r="AYV449" s="433"/>
      <c r="AYW449" s="433"/>
      <c r="AYX449" s="433"/>
      <c r="AYY449" s="433"/>
      <c r="AYZ449" s="433"/>
      <c r="AZA449" s="433"/>
      <c r="AZB449" s="433"/>
      <c r="AZC449" s="433"/>
      <c r="AZD449" s="433"/>
      <c r="AZE449" s="433"/>
      <c r="AZF449" s="433"/>
      <c r="AZG449" s="433"/>
      <c r="AZH449" s="433"/>
      <c r="AZI449" s="433"/>
      <c r="AZJ449" s="433"/>
      <c r="AZK449" s="433"/>
      <c r="AZL449" s="433"/>
      <c r="AZM449" s="433"/>
      <c r="AZN449" s="433"/>
      <c r="AZO449" s="433"/>
      <c r="AZP449" s="433"/>
      <c r="AZQ449" s="433"/>
      <c r="AZR449" s="433"/>
      <c r="AZS449" s="433"/>
      <c r="AZT449" s="433"/>
      <c r="AZU449" s="433"/>
      <c r="AZV449" s="433"/>
      <c r="AZW449" s="433"/>
      <c r="AZX449" s="433"/>
      <c r="AZY449" s="433"/>
      <c r="AZZ449" s="433"/>
      <c r="BAA449" s="433"/>
      <c r="BAB449" s="433"/>
      <c r="BAC449" s="433"/>
      <c r="BAD449" s="433"/>
      <c r="BAE449" s="433"/>
      <c r="BAF449" s="433"/>
      <c r="BAG449" s="433"/>
      <c r="BAH449" s="433"/>
      <c r="BAI449" s="433"/>
      <c r="BAJ449" s="433"/>
      <c r="BAK449" s="433"/>
      <c r="BAL449" s="433"/>
      <c r="BAM449" s="433"/>
      <c r="BAN449" s="433"/>
      <c r="BAO449" s="433"/>
      <c r="BAP449" s="433"/>
      <c r="BAQ449" s="433"/>
      <c r="BAR449" s="433"/>
      <c r="BAS449" s="433"/>
      <c r="BAT449" s="433"/>
      <c r="BAU449" s="433"/>
      <c r="BAV449" s="433"/>
      <c r="BAW449" s="433"/>
      <c r="BAX449" s="433"/>
      <c r="BAY449" s="433"/>
      <c r="BAZ449" s="433"/>
      <c r="BBA449" s="433"/>
      <c r="BBB449" s="433"/>
      <c r="BBC449" s="433"/>
      <c r="BBD449" s="433"/>
      <c r="BBE449" s="433"/>
      <c r="BBF449" s="433"/>
      <c r="BBG449" s="433"/>
      <c r="BBH449" s="433"/>
      <c r="BBI449" s="433"/>
      <c r="BBJ449" s="433"/>
      <c r="BBK449" s="433"/>
      <c r="BBL449" s="433"/>
      <c r="BBM449" s="433"/>
      <c r="BBN449" s="433"/>
      <c r="BBO449" s="433"/>
      <c r="BBP449" s="433"/>
      <c r="BBQ449" s="433"/>
      <c r="BBR449" s="433"/>
      <c r="BBS449" s="433"/>
      <c r="BBT449" s="433"/>
      <c r="BBU449" s="433"/>
      <c r="BBV449" s="433"/>
      <c r="BBW449" s="433"/>
      <c r="BBX449" s="433"/>
      <c r="BBY449" s="433"/>
      <c r="BBZ449" s="433"/>
      <c r="BCA449" s="433"/>
      <c r="BCB449" s="433"/>
      <c r="BCC449" s="433"/>
      <c r="BCD449" s="433"/>
      <c r="BCE449" s="433"/>
      <c r="BCF449" s="433"/>
      <c r="BCG449" s="433"/>
      <c r="BCH449" s="433"/>
      <c r="BCI449" s="433"/>
      <c r="BCJ449" s="433"/>
      <c r="BCK449" s="433"/>
      <c r="BCL449" s="433"/>
      <c r="BCM449" s="433"/>
      <c r="BCN449" s="433"/>
      <c r="BCO449" s="433"/>
      <c r="BCP449" s="433"/>
      <c r="BCQ449" s="433"/>
      <c r="BCR449" s="433"/>
      <c r="BCS449" s="433"/>
      <c r="BCT449" s="433"/>
      <c r="BCU449" s="433"/>
      <c r="BCV449" s="433"/>
      <c r="BCW449" s="433"/>
      <c r="BCX449" s="433"/>
      <c r="BCY449" s="433"/>
      <c r="BCZ449" s="433"/>
      <c r="BDA449" s="433"/>
      <c r="BDB449" s="433"/>
      <c r="BDC449" s="433"/>
      <c r="BDD449" s="433"/>
      <c r="BDE449" s="433"/>
      <c r="BDF449" s="433"/>
      <c r="BDG449" s="433"/>
      <c r="BDH449" s="433"/>
      <c r="BDI449" s="433"/>
      <c r="BDJ449" s="433"/>
      <c r="BDK449" s="433"/>
      <c r="BDL449" s="433"/>
      <c r="BDM449" s="433"/>
      <c r="BDN449" s="433"/>
      <c r="BDO449" s="433"/>
      <c r="BDP449" s="433"/>
      <c r="BDQ449" s="433"/>
      <c r="BDR449" s="433"/>
      <c r="BDS449" s="433"/>
      <c r="BDT449" s="433"/>
      <c r="BDU449" s="433"/>
      <c r="BDV449" s="433"/>
      <c r="BDW449" s="433"/>
      <c r="BDX449" s="433"/>
      <c r="BDY449" s="433"/>
      <c r="BDZ449" s="433"/>
      <c r="BEA449" s="433"/>
      <c r="BEB449" s="433"/>
      <c r="BEC449" s="433"/>
      <c r="BED449" s="433"/>
      <c r="BEE449" s="433"/>
      <c r="BEF449" s="433"/>
      <c r="BEG449" s="433"/>
      <c r="BEH449" s="433"/>
      <c r="BEI449" s="433"/>
      <c r="BEJ449" s="433"/>
      <c r="BEK449" s="433"/>
      <c r="BEL449" s="433"/>
      <c r="BEM449" s="433"/>
      <c r="BEN449" s="433"/>
      <c r="BEO449" s="433"/>
      <c r="BEP449" s="433"/>
      <c r="BEQ449" s="433"/>
      <c r="BER449" s="433"/>
      <c r="BES449" s="433"/>
      <c r="BET449" s="433"/>
      <c r="BEU449" s="433"/>
      <c r="BEV449" s="433"/>
      <c r="BEW449" s="433"/>
      <c r="BEX449" s="433"/>
      <c r="BEY449" s="433"/>
      <c r="BEZ449" s="433"/>
      <c r="BFA449" s="433"/>
      <c r="BFB449" s="433"/>
      <c r="BFC449" s="433"/>
      <c r="BFD449" s="433"/>
      <c r="BFE449" s="433"/>
      <c r="BFF449" s="433"/>
      <c r="BFG449" s="433"/>
      <c r="BFH449" s="433"/>
      <c r="BFI449" s="433"/>
      <c r="BFJ449" s="433"/>
      <c r="BFK449" s="433"/>
      <c r="BFL449" s="433"/>
      <c r="BFM449" s="433"/>
      <c r="BFN449" s="433"/>
      <c r="BFO449" s="433"/>
      <c r="BFP449" s="433"/>
      <c r="BFQ449" s="433"/>
      <c r="BFR449" s="433"/>
      <c r="BFS449" s="433"/>
      <c r="BFT449" s="433"/>
      <c r="BFU449" s="433"/>
      <c r="BFV449" s="433"/>
      <c r="BFW449" s="433"/>
      <c r="BFX449" s="433"/>
      <c r="BFY449" s="433"/>
      <c r="BFZ449" s="433"/>
      <c r="BGA449" s="433"/>
      <c r="BGB449" s="433"/>
      <c r="BGC449" s="433"/>
      <c r="BGD449" s="433"/>
      <c r="BGE449" s="433"/>
      <c r="BGF449" s="433"/>
      <c r="BGG449" s="433"/>
      <c r="BGH449" s="433"/>
      <c r="BGI449" s="433"/>
      <c r="BGJ449" s="433"/>
      <c r="BGK449" s="433"/>
      <c r="BGL449" s="433"/>
      <c r="BGM449" s="433"/>
      <c r="BGN449" s="433"/>
      <c r="BGO449" s="433"/>
      <c r="BGP449" s="433"/>
      <c r="BGQ449" s="433"/>
      <c r="BGR449" s="433"/>
      <c r="BGS449" s="433"/>
      <c r="BGT449" s="433"/>
      <c r="BGU449" s="433"/>
      <c r="BGV449" s="433"/>
      <c r="BGW449" s="433"/>
      <c r="BGX449" s="433"/>
      <c r="BGY449" s="433"/>
      <c r="BGZ449" s="433"/>
      <c r="BHA449" s="433"/>
      <c r="BHB449" s="433"/>
      <c r="BHC449" s="433"/>
      <c r="BHD449" s="433"/>
      <c r="BHE449" s="433"/>
      <c r="BHF449" s="433"/>
      <c r="BHG449" s="433"/>
      <c r="BHH449" s="433"/>
      <c r="BHI449" s="433"/>
      <c r="BHJ449" s="433"/>
      <c r="BHK449" s="433"/>
      <c r="BHL449" s="433"/>
      <c r="BHM449" s="433"/>
      <c r="BHN449" s="433"/>
      <c r="BHO449" s="433"/>
      <c r="BHP449" s="433"/>
      <c r="BHQ449" s="433"/>
      <c r="BHR449" s="433"/>
      <c r="BHS449" s="433"/>
      <c r="BHT449" s="433"/>
      <c r="BHU449" s="433"/>
      <c r="BHV449" s="433"/>
      <c r="BHW449" s="433"/>
      <c r="BHX449" s="433"/>
      <c r="BHY449" s="433"/>
      <c r="BHZ449" s="433"/>
      <c r="BIA449" s="433"/>
      <c r="BIB449" s="433"/>
      <c r="BIC449" s="433"/>
      <c r="BID449" s="433"/>
      <c r="BIE449" s="433"/>
      <c r="BIF449" s="433"/>
      <c r="BIG449" s="433"/>
      <c r="BIH449" s="433"/>
      <c r="BII449" s="433"/>
      <c r="BIJ449" s="433"/>
      <c r="BIK449" s="433"/>
      <c r="BIL449" s="433"/>
      <c r="BIM449" s="433"/>
      <c r="BIN449" s="433"/>
      <c r="BIO449" s="433"/>
      <c r="BIP449" s="433"/>
      <c r="BIQ449" s="433"/>
      <c r="BIR449" s="433"/>
      <c r="BIS449" s="433"/>
      <c r="BIT449" s="433"/>
      <c r="BIU449" s="433"/>
      <c r="BIV449" s="433"/>
      <c r="BIW449" s="433"/>
      <c r="BIX449" s="433"/>
      <c r="BIY449" s="433"/>
      <c r="BIZ449" s="433"/>
      <c r="BJA449" s="433"/>
      <c r="BJB449" s="433"/>
      <c r="BJC449" s="433"/>
      <c r="BJD449" s="433"/>
      <c r="BJE449" s="433"/>
      <c r="BJF449" s="433"/>
      <c r="BJG449" s="433"/>
      <c r="BJH449" s="433"/>
      <c r="BJI449" s="433"/>
      <c r="BJJ449" s="433"/>
      <c r="BJK449" s="433"/>
      <c r="BJL449" s="433"/>
      <c r="BJM449" s="433"/>
      <c r="BJN449" s="433"/>
      <c r="BJO449" s="433"/>
      <c r="BJP449" s="433"/>
      <c r="BJQ449" s="433"/>
      <c r="BJR449" s="433"/>
      <c r="BJS449" s="433"/>
      <c r="BJT449" s="433"/>
      <c r="BJU449" s="433"/>
      <c r="BJV449" s="433"/>
      <c r="BJW449" s="433"/>
      <c r="BJX449" s="433"/>
      <c r="BJY449" s="433"/>
      <c r="BJZ449" s="433"/>
      <c r="BKA449" s="433"/>
      <c r="BKB449" s="433"/>
      <c r="BKC449" s="433"/>
      <c r="BKD449" s="433"/>
      <c r="BKE449" s="433"/>
      <c r="BKF449" s="433"/>
      <c r="BKG449" s="433"/>
      <c r="BKH449" s="433"/>
      <c r="BKI449" s="433"/>
      <c r="BKJ449" s="433"/>
      <c r="BKK449" s="433"/>
      <c r="BKL449" s="433"/>
      <c r="BKM449" s="433"/>
      <c r="BKN449" s="433"/>
      <c r="BKO449" s="433"/>
      <c r="BKP449" s="433"/>
      <c r="BKQ449" s="433"/>
      <c r="BKR449" s="433"/>
      <c r="BKS449" s="433"/>
      <c r="BKT449" s="433"/>
      <c r="BKU449" s="433"/>
      <c r="BKV449" s="433"/>
      <c r="BKW449" s="433"/>
      <c r="BKX449" s="433"/>
      <c r="BKY449" s="433"/>
      <c r="BKZ449" s="433"/>
      <c r="BLA449" s="433"/>
      <c r="BLB449" s="433"/>
      <c r="BLC449" s="433"/>
      <c r="BLD449" s="433"/>
      <c r="BLE449" s="433"/>
      <c r="BLF449" s="433"/>
      <c r="BLG449" s="433"/>
      <c r="BLH449" s="433"/>
      <c r="BLI449" s="433"/>
      <c r="BLJ449" s="433"/>
      <c r="BLK449" s="433"/>
      <c r="BLL449" s="433"/>
      <c r="BLM449" s="433"/>
      <c r="BLN449" s="433"/>
      <c r="BLO449" s="433"/>
      <c r="BLP449" s="433"/>
      <c r="BLQ449" s="433"/>
      <c r="BLR449" s="433"/>
      <c r="BLS449" s="433"/>
      <c r="BLT449" s="433"/>
      <c r="BLU449" s="433"/>
      <c r="BLV449" s="433"/>
      <c r="BLW449" s="433"/>
      <c r="BLX449" s="433"/>
      <c r="BLY449" s="433"/>
      <c r="BLZ449" s="433"/>
      <c r="BMA449" s="433"/>
      <c r="BMB449" s="433"/>
      <c r="BMC449" s="433"/>
      <c r="BMD449" s="433"/>
      <c r="BME449" s="433"/>
      <c r="BMF449" s="433"/>
      <c r="BMG449" s="433"/>
      <c r="BMH449" s="433"/>
      <c r="BMI449" s="433"/>
      <c r="BMJ449" s="433"/>
      <c r="BMK449" s="433"/>
      <c r="BML449" s="433"/>
      <c r="BMM449" s="433"/>
      <c r="BMN449" s="433"/>
      <c r="BMO449" s="433"/>
      <c r="BMP449" s="433"/>
      <c r="BMQ449" s="433"/>
      <c r="BMR449" s="433"/>
      <c r="BMS449" s="433"/>
      <c r="BMT449" s="433"/>
      <c r="BMU449" s="433"/>
      <c r="BMV449" s="433"/>
      <c r="BMW449" s="433"/>
      <c r="BMX449" s="433"/>
      <c r="BMY449" s="433"/>
      <c r="BMZ449" s="433"/>
      <c r="BNA449" s="433"/>
      <c r="BNB449" s="433"/>
      <c r="BNC449" s="433"/>
      <c r="BND449" s="433"/>
      <c r="BNE449" s="433"/>
      <c r="BNF449" s="433"/>
      <c r="BNG449" s="433"/>
      <c r="BNH449" s="433"/>
      <c r="BNI449" s="433"/>
      <c r="BNJ449" s="433"/>
      <c r="BNK449" s="433"/>
      <c r="BNL449" s="433"/>
      <c r="BNM449" s="433"/>
      <c r="BNN449" s="433"/>
      <c r="BNO449" s="433"/>
      <c r="BNP449" s="433"/>
      <c r="BNQ449" s="433"/>
      <c r="BNR449" s="433"/>
      <c r="BNS449" s="433"/>
      <c r="BNT449" s="433"/>
      <c r="BNU449" s="433"/>
      <c r="BNV449" s="433"/>
      <c r="BNW449" s="433"/>
      <c r="BNX449" s="433"/>
      <c r="BNY449" s="433"/>
      <c r="BNZ449" s="433"/>
      <c r="BOA449" s="433"/>
      <c r="BOB449" s="433"/>
      <c r="BOC449" s="433"/>
      <c r="BOD449" s="433"/>
      <c r="BOE449" s="433"/>
      <c r="BOF449" s="433"/>
      <c r="BOG449" s="433"/>
      <c r="BOH449" s="433"/>
      <c r="BOI449" s="433"/>
      <c r="BOJ449" s="433"/>
      <c r="BOK449" s="433"/>
      <c r="BOL449" s="433"/>
      <c r="BOM449" s="433"/>
      <c r="BON449" s="433"/>
      <c r="BOO449" s="433"/>
      <c r="BOP449" s="433"/>
      <c r="BOQ449" s="433"/>
      <c r="BOR449" s="433"/>
      <c r="BOS449" s="433"/>
      <c r="BOT449" s="433"/>
      <c r="BOU449" s="433"/>
      <c r="BOV449" s="433"/>
      <c r="BOW449" s="433"/>
      <c r="BOX449" s="433"/>
      <c r="BOY449" s="433"/>
      <c r="BOZ449" s="433"/>
      <c r="BPA449" s="433"/>
      <c r="BPB449" s="433"/>
      <c r="BPC449" s="433"/>
      <c r="BPD449" s="433"/>
      <c r="BPE449" s="433"/>
      <c r="BPF449" s="433"/>
      <c r="BPG449" s="433"/>
      <c r="BPH449" s="433"/>
      <c r="BPI449" s="433"/>
      <c r="BPJ449" s="433"/>
      <c r="BPK449" s="433"/>
      <c r="BPL449" s="433"/>
      <c r="BPM449" s="433"/>
      <c r="BPN449" s="433"/>
      <c r="BPO449" s="433"/>
      <c r="BPP449" s="433"/>
      <c r="BPQ449" s="433"/>
      <c r="BPR449" s="433"/>
      <c r="BPS449" s="433"/>
      <c r="BPT449" s="433"/>
      <c r="BPU449" s="433"/>
      <c r="BPV449" s="433"/>
      <c r="BPW449" s="433"/>
      <c r="BPX449" s="433"/>
      <c r="BPY449" s="433"/>
      <c r="BPZ449" s="433"/>
      <c r="BQA449" s="433"/>
      <c r="BQB449" s="433"/>
      <c r="BQC449" s="433"/>
      <c r="BQD449" s="433"/>
      <c r="BQE449" s="433"/>
      <c r="BQF449" s="433"/>
      <c r="BQG449" s="433"/>
      <c r="BQH449" s="433"/>
      <c r="BQI449" s="433"/>
      <c r="BQJ449" s="433"/>
      <c r="BQK449" s="433"/>
      <c r="BQL449" s="433"/>
      <c r="BQM449" s="433"/>
      <c r="BQN449" s="433"/>
      <c r="BQO449" s="433"/>
      <c r="BQP449" s="433"/>
      <c r="BQQ449" s="433"/>
      <c r="BQR449" s="433"/>
      <c r="BQS449" s="433"/>
      <c r="BQT449" s="433"/>
      <c r="BQU449" s="433"/>
      <c r="BQV449" s="433"/>
      <c r="BQW449" s="433"/>
      <c r="BQX449" s="433"/>
      <c r="BQY449" s="433"/>
      <c r="BQZ449" s="433"/>
      <c r="BRA449" s="433"/>
      <c r="BRB449" s="433"/>
      <c r="BRC449" s="433"/>
      <c r="BRD449" s="433"/>
      <c r="BRE449" s="433"/>
      <c r="BRF449" s="433"/>
      <c r="BRG449" s="433"/>
      <c r="BRH449" s="433"/>
      <c r="BRI449" s="433"/>
      <c r="BRJ449" s="433"/>
      <c r="BRK449" s="433"/>
      <c r="BRL449" s="433"/>
      <c r="BRM449" s="433"/>
      <c r="BRN449" s="433"/>
      <c r="BRO449" s="433"/>
      <c r="BRP449" s="433"/>
      <c r="BRQ449" s="433"/>
      <c r="BRR449" s="433"/>
      <c r="BRS449" s="433"/>
      <c r="BRT449" s="433"/>
      <c r="BRU449" s="433"/>
      <c r="BRV449" s="433"/>
      <c r="BRW449" s="433"/>
      <c r="BRX449" s="433"/>
      <c r="BRY449" s="433"/>
      <c r="BRZ449" s="433"/>
      <c r="BSA449" s="433"/>
      <c r="BSB449" s="433"/>
      <c r="BSC449" s="433"/>
      <c r="BSD449" s="433"/>
      <c r="BSE449" s="433"/>
      <c r="BSF449" s="433"/>
      <c r="BSG449" s="433"/>
      <c r="BSH449" s="433"/>
      <c r="BSI449" s="433"/>
      <c r="BSJ449" s="433"/>
      <c r="BSK449" s="433"/>
      <c r="BSL449" s="433"/>
      <c r="BSM449" s="433"/>
      <c r="BSN449" s="433"/>
      <c r="BSO449" s="433"/>
      <c r="BSP449" s="433"/>
      <c r="BSQ449" s="433"/>
      <c r="BSR449" s="433"/>
      <c r="BSS449" s="433"/>
      <c r="BST449" s="433"/>
      <c r="BSU449" s="433"/>
      <c r="BSV449" s="433"/>
      <c r="BSW449" s="433"/>
      <c r="BSX449" s="433"/>
      <c r="BSY449" s="433"/>
      <c r="BSZ449" s="433"/>
      <c r="BTA449" s="433"/>
      <c r="BTB449" s="433"/>
      <c r="BTC449" s="433"/>
      <c r="BTD449" s="433"/>
      <c r="BTE449" s="433"/>
      <c r="BTF449" s="433"/>
      <c r="BTG449" s="433"/>
      <c r="BTH449" s="433"/>
      <c r="BTI449" s="433"/>
      <c r="BTJ449" s="433"/>
      <c r="BTK449" s="433"/>
      <c r="BTL449" s="433"/>
      <c r="BTM449" s="433"/>
      <c r="BTN449" s="433"/>
      <c r="BTO449" s="433"/>
      <c r="BTP449" s="433"/>
      <c r="BTQ449" s="433"/>
      <c r="BTR449" s="433"/>
      <c r="BTS449" s="433"/>
      <c r="BTT449" s="433"/>
      <c r="BTU449" s="433"/>
      <c r="BTV449" s="433"/>
      <c r="BTW449" s="433"/>
      <c r="BTX449" s="433"/>
      <c r="BTY449" s="433"/>
      <c r="BTZ449" s="433"/>
      <c r="BUA449" s="433"/>
      <c r="BUB449" s="433"/>
      <c r="BUC449" s="433"/>
      <c r="BUD449" s="433"/>
      <c r="BUE449" s="433"/>
      <c r="BUF449" s="433"/>
      <c r="BUG449" s="433"/>
      <c r="BUH449" s="433"/>
      <c r="BUI449" s="433"/>
      <c r="BUJ449" s="433"/>
      <c r="BUK449" s="433"/>
      <c r="BUL449" s="433"/>
      <c r="BUM449" s="433"/>
      <c r="BUN449" s="433"/>
      <c r="BUO449" s="433"/>
      <c r="BUP449" s="433"/>
      <c r="BUQ449" s="433"/>
      <c r="BUR449" s="433"/>
      <c r="BUS449" s="433"/>
      <c r="BUT449" s="433"/>
      <c r="BUU449" s="433"/>
      <c r="BUV449" s="433"/>
      <c r="BUW449" s="433"/>
      <c r="BUX449" s="433"/>
      <c r="BUY449" s="433"/>
      <c r="BUZ449" s="433"/>
      <c r="BVA449" s="433"/>
      <c r="BVB449" s="433"/>
      <c r="BVC449" s="433"/>
      <c r="BVD449" s="433"/>
      <c r="BVE449" s="433"/>
      <c r="BVF449" s="433"/>
      <c r="BVG449" s="433"/>
      <c r="BVH449" s="433"/>
      <c r="BVI449" s="433"/>
      <c r="BVJ449" s="433"/>
      <c r="BVK449" s="433"/>
      <c r="BVL449" s="433"/>
      <c r="BVM449" s="433"/>
      <c r="BVN449" s="433"/>
      <c r="BVO449" s="433"/>
      <c r="BVP449" s="433"/>
      <c r="BVQ449" s="433"/>
      <c r="BVR449" s="433"/>
      <c r="BVS449" s="433"/>
      <c r="BVT449" s="433"/>
      <c r="BVU449" s="433"/>
      <c r="BVV449" s="433"/>
      <c r="BVW449" s="433"/>
      <c r="BVX449" s="433"/>
      <c r="BVY449" s="433"/>
      <c r="BVZ449" s="433"/>
      <c r="BWA449" s="433"/>
      <c r="BWB449" s="433"/>
      <c r="BWC449" s="433"/>
      <c r="BWD449" s="433"/>
      <c r="BWE449" s="433"/>
      <c r="BWF449" s="433"/>
      <c r="BWG449" s="433"/>
      <c r="BWH449" s="433"/>
      <c r="BWI449" s="433"/>
      <c r="BWJ449" s="433"/>
      <c r="BWK449" s="433"/>
      <c r="BWL449" s="433"/>
      <c r="BWM449" s="433"/>
      <c r="BWN449" s="433"/>
      <c r="BWO449" s="433"/>
      <c r="BWP449" s="433"/>
      <c r="BWQ449" s="433"/>
      <c r="BWR449" s="433"/>
      <c r="BWS449" s="433"/>
      <c r="BWT449" s="433"/>
      <c r="BWU449" s="433"/>
      <c r="BWV449" s="433"/>
      <c r="BWW449" s="433"/>
      <c r="BWX449" s="433"/>
      <c r="BWY449" s="433"/>
      <c r="BWZ449" s="433"/>
      <c r="BXA449" s="433"/>
      <c r="BXB449" s="433"/>
      <c r="BXC449" s="433"/>
      <c r="BXD449" s="433"/>
      <c r="BXE449" s="433"/>
      <c r="BXF449" s="433"/>
      <c r="BXG449" s="433"/>
      <c r="BXH449" s="433"/>
      <c r="BXI449" s="433"/>
      <c r="BXJ449" s="433"/>
      <c r="BXK449" s="433"/>
      <c r="BXL449" s="433"/>
      <c r="BXM449" s="433"/>
      <c r="BXN449" s="433"/>
      <c r="BXO449" s="433"/>
      <c r="BXP449" s="433"/>
      <c r="BXQ449" s="433"/>
      <c r="BXR449" s="433"/>
      <c r="BXS449" s="433"/>
      <c r="BXT449" s="433"/>
      <c r="BXU449" s="433"/>
      <c r="BXV449" s="433"/>
      <c r="BXW449" s="433"/>
      <c r="BXX449" s="433"/>
      <c r="BXY449" s="433"/>
      <c r="BXZ449" s="433"/>
      <c r="BYA449" s="433"/>
      <c r="BYB449" s="433"/>
      <c r="BYC449" s="433"/>
      <c r="BYD449" s="433"/>
      <c r="BYE449" s="433"/>
      <c r="BYF449" s="433"/>
      <c r="BYG449" s="433"/>
      <c r="BYH449" s="433"/>
      <c r="BYI449" s="433"/>
      <c r="BYJ449" s="433"/>
      <c r="BYK449" s="433"/>
      <c r="BYL449" s="433"/>
      <c r="BYM449" s="433"/>
      <c r="BYN449" s="433"/>
      <c r="BYO449" s="433"/>
      <c r="BYP449" s="433"/>
      <c r="BYQ449" s="433"/>
      <c r="BYR449" s="433"/>
      <c r="BYS449" s="433"/>
      <c r="BYT449" s="433"/>
      <c r="BYU449" s="433"/>
      <c r="BYV449" s="433"/>
      <c r="BYW449" s="433"/>
      <c r="BYX449" s="433"/>
      <c r="BYY449" s="433"/>
      <c r="BYZ449" s="433"/>
      <c r="BZA449" s="433"/>
      <c r="BZB449" s="433"/>
      <c r="BZC449" s="433"/>
      <c r="BZD449" s="433"/>
      <c r="BZE449" s="433"/>
      <c r="BZF449" s="433"/>
      <c r="BZG449" s="433"/>
      <c r="BZH449" s="433"/>
      <c r="BZI449" s="433"/>
      <c r="BZJ449" s="433"/>
      <c r="BZK449" s="433"/>
      <c r="BZL449" s="433"/>
      <c r="BZM449" s="433"/>
      <c r="BZN449" s="433"/>
      <c r="BZO449" s="433"/>
      <c r="BZP449" s="433"/>
      <c r="BZQ449" s="433"/>
      <c r="BZR449" s="433"/>
      <c r="BZS449" s="433"/>
      <c r="BZT449" s="433"/>
      <c r="BZU449" s="433"/>
      <c r="BZV449" s="433"/>
      <c r="BZW449" s="433"/>
      <c r="BZX449" s="433"/>
      <c r="BZY449" s="433"/>
      <c r="BZZ449" s="433"/>
      <c r="CAA449" s="433"/>
      <c r="CAB449" s="433"/>
      <c r="CAC449" s="433"/>
      <c r="CAD449" s="433"/>
      <c r="CAE449" s="433"/>
      <c r="CAF449" s="433"/>
      <c r="CAG449" s="433"/>
      <c r="CAH449" s="433"/>
      <c r="CAI449" s="433"/>
      <c r="CAJ449" s="433"/>
      <c r="CAK449" s="433"/>
      <c r="CAL449" s="433"/>
      <c r="CAM449" s="433"/>
      <c r="CAN449" s="433"/>
      <c r="CAO449" s="433"/>
      <c r="CAP449" s="433"/>
      <c r="CAQ449" s="433"/>
      <c r="CAR449" s="433"/>
      <c r="CAS449" s="433"/>
      <c r="CAT449" s="433"/>
      <c r="CAU449" s="433"/>
      <c r="CAV449" s="433"/>
      <c r="CAW449" s="433"/>
      <c r="CAX449" s="433"/>
      <c r="CAY449" s="433"/>
      <c r="CAZ449" s="433"/>
      <c r="CBA449" s="433"/>
      <c r="CBB449" s="433"/>
      <c r="CBC449" s="433"/>
      <c r="CBD449" s="433"/>
      <c r="CBE449" s="433"/>
      <c r="CBF449" s="433"/>
      <c r="CBG449" s="433"/>
      <c r="CBH449" s="433"/>
      <c r="CBI449" s="433"/>
      <c r="CBJ449" s="433"/>
      <c r="CBK449" s="433"/>
      <c r="CBL449" s="433"/>
      <c r="CBM449" s="433"/>
      <c r="CBN449" s="433"/>
      <c r="CBO449" s="433"/>
      <c r="CBP449" s="433"/>
      <c r="CBQ449" s="433"/>
      <c r="CBR449" s="433"/>
      <c r="CBS449" s="433"/>
      <c r="CBT449" s="433"/>
      <c r="CBU449" s="433"/>
      <c r="CBV449" s="433"/>
      <c r="CBW449" s="433"/>
      <c r="CBX449" s="433"/>
      <c r="CBY449" s="433"/>
      <c r="CBZ449" s="433"/>
      <c r="CCA449" s="433"/>
      <c r="CCB449" s="433"/>
      <c r="CCC449" s="433"/>
      <c r="CCD449" s="433"/>
      <c r="CCE449" s="433"/>
      <c r="CCF449" s="433"/>
      <c r="CCG449" s="433"/>
      <c r="CCH449" s="433"/>
      <c r="CCI449" s="433"/>
      <c r="CCJ449" s="433"/>
      <c r="CCK449" s="433"/>
      <c r="CCL449" s="433"/>
      <c r="CCM449" s="433"/>
      <c r="CCN449" s="433"/>
      <c r="CCO449" s="433"/>
      <c r="CCP449" s="433"/>
      <c r="CCQ449" s="433"/>
      <c r="CCR449" s="433"/>
      <c r="CCS449" s="433"/>
      <c r="CCT449" s="433"/>
      <c r="CCU449" s="433"/>
      <c r="CCV449" s="433"/>
      <c r="CCW449" s="433"/>
      <c r="CCX449" s="433"/>
      <c r="CCY449" s="433"/>
      <c r="CCZ449" s="433"/>
      <c r="CDA449" s="433"/>
      <c r="CDB449" s="433"/>
      <c r="CDC449" s="433"/>
      <c r="CDD449" s="433"/>
      <c r="CDE449" s="433"/>
      <c r="CDF449" s="433"/>
      <c r="CDG449" s="433"/>
      <c r="CDH449" s="433"/>
      <c r="CDI449" s="433"/>
      <c r="CDJ449" s="433"/>
      <c r="CDK449" s="433"/>
      <c r="CDL449" s="433"/>
      <c r="CDM449" s="433"/>
      <c r="CDN449" s="433"/>
      <c r="CDO449" s="433"/>
      <c r="CDP449" s="433"/>
      <c r="CDQ449" s="433"/>
      <c r="CDR449" s="433"/>
      <c r="CDS449" s="433"/>
      <c r="CDT449" s="433"/>
      <c r="CDU449" s="433"/>
      <c r="CDV449" s="433"/>
      <c r="CDW449" s="433"/>
      <c r="CDX449" s="433"/>
      <c r="CDY449" s="433"/>
      <c r="CDZ449" s="433"/>
      <c r="CEA449" s="433"/>
      <c r="CEB449" s="433"/>
      <c r="CEC449" s="433"/>
      <c r="CED449" s="433"/>
      <c r="CEE449" s="433"/>
      <c r="CEF449" s="433"/>
      <c r="CEG449" s="433"/>
      <c r="CEH449" s="433"/>
      <c r="CEI449" s="433"/>
      <c r="CEJ449" s="433"/>
      <c r="CEK449" s="433"/>
      <c r="CEL449" s="433"/>
      <c r="CEM449" s="433"/>
      <c r="CEN449" s="433"/>
      <c r="CEO449" s="433"/>
      <c r="CEP449" s="433"/>
      <c r="CEQ449" s="433"/>
      <c r="CER449" s="433"/>
      <c r="CES449" s="433"/>
      <c r="CET449" s="433"/>
      <c r="CEU449" s="433"/>
      <c r="CEV449" s="433"/>
      <c r="CEW449" s="433"/>
      <c r="CEX449" s="433"/>
      <c r="CEY449" s="433"/>
      <c r="CEZ449" s="433"/>
      <c r="CFA449" s="433"/>
      <c r="CFB449" s="433"/>
      <c r="CFC449" s="433"/>
      <c r="CFD449" s="433"/>
      <c r="CFE449" s="433"/>
      <c r="CFF449" s="433"/>
      <c r="CFG449" s="433"/>
      <c r="CFH449" s="433"/>
      <c r="CFI449" s="433"/>
      <c r="CFJ449" s="433"/>
      <c r="CFK449" s="433"/>
      <c r="CFL449" s="433"/>
      <c r="CFM449" s="433"/>
      <c r="CFN449" s="433"/>
      <c r="CFO449" s="433"/>
      <c r="CFP449" s="433"/>
      <c r="CFQ449" s="433"/>
      <c r="CFR449" s="433"/>
      <c r="CFS449" s="433"/>
      <c r="CFT449" s="433"/>
      <c r="CFU449" s="433"/>
      <c r="CFV449" s="433"/>
      <c r="CFW449" s="433"/>
      <c r="CFX449" s="433"/>
      <c r="CFY449" s="433"/>
      <c r="CFZ449" s="433"/>
      <c r="CGA449" s="433"/>
      <c r="CGB449" s="433"/>
      <c r="CGC449" s="433"/>
      <c r="CGD449" s="433"/>
      <c r="CGE449" s="433"/>
      <c r="CGF449" s="433"/>
      <c r="CGG449" s="433"/>
      <c r="CGH449" s="433"/>
      <c r="CGI449" s="433"/>
      <c r="CGJ449" s="433"/>
      <c r="CGK449" s="433"/>
      <c r="CGL449" s="433"/>
      <c r="CGM449" s="433"/>
      <c r="CGN449" s="433"/>
      <c r="CGO449" s="433"/>
      <c r="CGP449" s="433"/>
      <c r="CGQ449" s="433"/>
      <c r="CGR449" s="433"/>
      <c r="CGS449" s="433"/>
      <c r="CGT449" s="433"/>
      <c r="CGU449" s="433"/>
      <c r="CGV449" s="433"/>
      <c r="CGW449" s="433"/>
      <c r="CGX449" s="433"/>
      <c r="CGY449" s="433"/>
      <c r="CGZ449" s="433"/>
      <c r="CHA449" s="433"/>
      <c r="CHB449" s="433"/>
      <c r="CHC449" s="433"/>
      <c r="CHD449" s="433"/>
      <c r="CHE449" s="433"/>
      <c r="CHF449" s="433"/>
      <c r="CHG449" s="433"/>
      <c r="CHH449" s="433"/>
      <c r="CHI449" s="433"/>
      <c r="CHJ449" s="433"/>
      <c r="CHK449" s="433"/>
      <c r="CHL449" s="433"/>
      <c r="CHM449" s="433"/>
      <c r="CHN449" s="433"/>
      <c r="CHO449" s="433"/>
      <c r="CHP449" s="433"/>
      <c r="CHQ449" s="433"/>
      <c r="CHR449" s="433"/>
      <c r="CHS449" s="433"/>
      <c r="CHT449" s="433"/>
      <c r="CHU449" s="433"/>
      <c r="CHV449" s="433"/>
      <c r="CHW449" s="433"/>
      <c r="CHX449" s="433"/>
      <c r="CHY449" s="433"/>
      <c r="CHZ449" s="433"/>
      <c r="CIA449" s="433"/>
      <c r="CIB449" s="433"/>
      <c r="CIC449" s="433"/>
      <c r="CID449" s="433"/>
      <c r="CIE449" s="433"/>
      <c r="CIF449" s="433"/>
      <c r="CIG449" s="433"/>
      <c r="CIH449" s="433"/>
      <c r="CII449" s="433"/>
      <c r="CIJ449" s="433"/>
      <c r="CIK449" s="433"/>
      <c r="CIL449" s="433"/>
      <c r="CIM449" s="433"/>
      <c r="CIN449" s="433"/>
      <c r="CIO449" s="433"/>
      <c r="CIP449" s="433"/>
      <c r="CIQ449" s="433"/>
      <c r="CIR449" s="433"/>
      <c r="CIS449" s="433"/>
      <c r="CIT449" s="433"/>
      <c r="CIU449" s="433"/>
      <c r="CIV449" s="433"/>
      <c r="CIW449" s="433"/>
      <c r="CIX449" s="433"/>
      <c r="CIY449" s="433"/>
      <c r="CIZ449" s="433"/>
      <c r="CJA449" s="433"/>
      <c r="CJB449" s="433"/>
      <c r="CJC449" s="433"/>
      <c r="CJD449" s="433"/>
      <c r="CJE449" s="433"/>
      <c r="CJF449" s="433"/>
      <c r="CJG449" s="433"/>
      <c r="CJH449" s="433"/>
      <c r="CJI449" s="433"/>
      <c r="CJJ449" s="433"/>
      <c r="CJK449" s="433"/>
      <c r="CJL449" s="433"/>
      <c r="CJM449" s="433"/>
      <c r="CJN449" s="433"/>
      <c r="CJO449" s="433"/>
      <c r="CJP449" s="433"/>
      <c r="CJQ449" s="433"/>
      <c r="CJR449" s="433"/>
      <c r="CJS449" s="433"/>
      <c r="CJT449" s="433"/>
      <c r="CJU449" s="433"/>
      <c r="CJV449" s="433"/>
      <c r="CJW449" s="433"/>
      <c r="CJX449" s="433"/>
      <c r="CJY449" s="433"/>
      <c r="CJZ449" s="433"/>
      <c r="CKA449" s="433"/>
      <c r="CKB449" s="433"/>
      <c r="CKC449" s="433"/>
      <c r="CKD449" s="433"/>
      <c r="CKE449" s="433"/>
      <c r="CKF449" s="433"/>
      <c r="CKG449" s="433"/>
      <c r="CKH449" s="433"/>
      <c r="CKI449" s="433"/>
      <c r="CKJ449" s="433"/>
      <c r="CKK449" s="433"/>
      <c r="CKL449" s="433"/>
      <c r="CKM449" s="433"/>
      <c r="CKN449" s="433"/>
      <c r="CKO449" s="433"/>
      <c r="CKP449" s="433"/>
      <c r="CKQ449" s="433"/>
      <c r="CKR449" s="433"/>
      <c r="CKS449" s="433"/>
      <c r="CKT449" s="433"/>
      <c r="CKU449" s="433"/>
      <c r="CKV449" s="433"/>
      <c r="CKW449" s="433"/>
      <c r="CKX449" s="433"/>
      <c r="CKY449" s="433"/>
      <c r="CKZ449" s="433"/>
      <c r="CLA449" s="433"/>
      <c r="CLB449" s="433"/>
      <c r="CLC449" s="433"/>
      <c r="CLD449" s="433"/>
      <c r="CLE449" s="433"/>
      <c r="CLF449" s="433"/>
      <c r="CLG449" s="433"/>
      <c r="CLH449" s="433"/>
      <c r="CLI449" s="433"/>
      <c r="CLJ449" s="433"/>
      <c r="CLK449" s="433"/>
      <c r="CLL449" s="433"/>
      <c r="CLM449" s="433"/>
      <c r="CLN449" s="433"/>
      <c r="CLO449" s="433"/>
      <c r="CLP449" s="433"/>
      <c r="CLQ449" s="433"/>
      <c r="CLR449" s="433"/>
      <c r="CLS449" s="433"/>
      <c r="CLT449" s="433"/>
      <c r="CLU449" s="433"/>
      <c r="CLV449" s="433"/>
      <c r="CLW449" s="433"/>
      <c r="CLX449" s="433"/>
      <c r="CLY449" s="433"/>
      <c r="CLZ449" s="433"/>
      <c r="CMA449" s="433"/>
      <c r="CMB449" s="433"/>
      <c r="CMC449" s="433"/>
      <c r="CMD449" s="433"/>
      <c r="CME449" s="433"/>
      <c r="CMF449" s="433"/>
      <c r="CMG449" s="433"/>
      <c r="CMH449" s="433"/>
      <c r="CMI449" s="433"/>
      <c r="CMJ449" s="433"/>
      <c r="CMK449" s="433"/>
      <c r="CML449" s="433"/>
      <c r="CMM449" s="433"/>
      <c r="CMN449" s="433"/>
      <c r="CMO449" s="433"/>
      <c r="CMP449" s="433"/>
      <c r="CMQ449" s="433"/>
      <c r="CMR449" s="433"/>
      <c r="CMS449" s="433"/>
      <c r="CMT449" s="433"/>
      <c r="CMU449" s="433"/>
      <c r="CMV449" s="433"/>
      <c r="CMW449" s="433"/>
      <c r="CMX449" s="433"/>
      <c r="CMY449" s="433"/>
      <c r="CMZ449" s="433"/>
      <c r="CNA449" s="433"/>
      <c r="CNB449" s="433"/>
      <c r="CNC449" s="433"/>
      <c r="CND449" s="433"/>
      <c r="CNE449" s="433"/>
      <c r="CNF449" s="433"/>
      <c r="CNG449" s="433"/>
      <c r="CNH449" s="433"/>
      <c r="CNI449" s="433"/>
      <c r="CNJ449" s="433"/>
      <c r="CNK449" s="433"/>
      <c r="CNL449" s="433"/>
      <c r="CNM449" s="433"/>
      <c r="CNN449" s="433"/>
      <c r="CNO449" s="433"/>
      <c r="CNP449" s="433"/>
      <c r="CNQ449" s="433"/>
      <c r="CNR449" s="433"/>
      <c r="CNS449" s="433"/>
      <c r="CNT449" s="433"/>
      <c r="CNU449" s="433"/>
      <c r="CNV449" s="433"/>
      <c r="CNW449" s="433"/>
      <c r="CNX449" s="433"/>
      <c r="CNY449" s="433"/>
      <c r="CNZ449" s="433"/>
      <c r="COA449" s="433"/>
      <c r="COB449" s="433"/>
      <c r="COC449" s="433"/>
      <c r="COD449" s="433"/>
      <c r="COE449" s="433"/>
      <c r="COF449" s="433"/>
      <c r="COG449" s="433"/>
      <c r="COH449" s="433"/>
      <c r="COI449" s="433"/>
      <c r="COJ449" s="433"/>
      <c r="COK449" s="433"/>
      <c r="COL449" s="433"/>
      <c r="COM449" s="433"/>
      <c r="CON449" s="433"/>
      <c r="COO449" s="433"/>
      <c r="COP449" s="433"/>
      <c r="COQ449" s="433"/>
      <c r="COR449" s="433"/>
      <c r="COS449" s="433"/>
      <c r="COT449" s="433"/>
      <c r="COU449" s="433"/>
      <c r="COV449" s="433"/>
      <c r="COW449" s="433"/>
      <c r="COX449" s="433"/>
      <c r="COY449" s="433"/>
      <c r="COZ449" s="433"/>
      <c r="CPA449" s="433"/>
      <c r="CPB449" s="433"/>
      <c r="CPC449" s="433"/>
      <c r="CPD449" s="433"/>
      <c r="CPE449" s="433"/>
      <c r="CPF449" s="433"/>
      <c r="CPG449" s="433"/>
      <c r="CPH449" s="433"/>
      <c r="CPI449" s="433"/>
      <c r="CPJ449" s="433"/>
      <c r="CPK449" s="433"/>
      <c r="CPL449" s="433"/>
      <c r="CPM449" s="433"/>
      <c r="CPN449" s="433"/>
      <c r="CPO449" s="433"/>
      <c r="CPP449" s="433"/>
      <c r="CPQ449" s="433"/>
      <c r="CPR449" s="433"/>
      <c r="CPS449" s="433"/>
      <c r="CPT449" s="433"/>
      <c r="CPU449" s="433"/>
      <c r="CPV449" s="433"/>
      <c r="CPW449" s="433"/>
      <c r="CPX449" s="433"/>
      <c r="CPY449" s="433"/>
      <c r="CPZ449" s="433"/>
      <c r="CQA449" s="433"/>
      <c r="CQB449" s="433"/>
      <c r="CQC449" s="433"/>
      <c r="CQD449" s="433"/>
      <c r="CQE449" s="433"/>
      <c r="CQF449" s="433"/>
      <c r="CQG449" s="433"/>
      <c r="CQH449" s="433"/>
      <c r="CQI449" s="433"/>
      <c r="CQJ449" s="433"/>
      <c r="CQK449" s="433"/>
      <c r="CQL449" s="433"/>
      <c r="CQM449" s="433"/>
      <c r="CQN449" s="433"/>
      <c r="CQO449" s="433"/>
      <c r="CQP449" s="433"/>
      <c r="CQQ449" s="433"/>
      <c r="CQR449" s="433"/>
      <c r="CQS449" s="433"/>
      <c r="CQT449" s="433"/>
      <c r="CQU449" s="433"/>
      <c r="CQV449" s="433"/>
      <c r="CQW449" s="433"/>
      <c r="CQX449" s="433"/>
      <c r="CQY449" s="433"/>
      <c r="CQZ449" s="433"/>
      <c r="CRA449" s="433"/>
      <c r="CRB449" s="433"/>
      <c r="CRC449" s="433"/>
      <c r="CRD449" s="433"/>
      <c r="CRE449" s="433"/>
      <c r="CRF449" s="433"/>
      <c r="CRG449" s="433"/>
      <c r="CRH449" s="433"/>
      <c r="CRI449" s="433"/>
      <c r="CRJ449" s="433"/>
      <c r="CRK449" s="433"/>
      <c r="CRL449" s="433"/>
      <c r="CRM449" s="433"/>
      <c r="CRN449" s="433"/>
      <c r="CRO449" s="433"/>
      <c r="CRP449" s="433"/>
      <c r="CRQ449" s="433"/>
      <c r="CRR449" s="433"/>
      <c r="CRS449" s="433"/>
      <c r="CRT449" s="433"/>
      <c r="CRU449" s="433"/>
      <c r="CRV449" s="433"/>
      <c r="CRW449" s="433"/>
      <c r="CRX449" s="433"/>
      <c r="CRY449" s="433"/>
      <c r="CRZ449" s="433"/>
      <c r="CSA449" s="433"/>
      <c r="CSB449" s="433"/>
      <c r="CSC449" s="433"/>
      <c r="CSD449" s="433"/>
      <c r="CSE449" s="433"/>
      <c r="CSF449" s="433"/>
      <c r="CSG449" s="433"/>
      <c r="CSH449" s="433"/>
      <c r="CSI449" s="433"/>
      <c r="CSJ449" s="433"/>
      <c r="CSK449" s="433"/>
      <c r="CSL449" s="433"/>
      <c r="CSM449" s="433"/>
      <c r="CSN449" s="433"/>
      <c r="CSO449" s="433"/>
      <c r="CSP449" s="433"/>
      <c r="CSQ449" s="433"/>
      <c r="CSR449" s="433"/>
      <c r="CSS449" s="433"/>
      <c r="CST449" s="433"/>
      <c r="CSU449" s="433"/>
      <c r="CSV449" s="433"/>
      <c r="CSW449" s="433"/>
      <c r="CSX449" s="433"/>
      <c r="CSY449" s="433"/>
      <c r="CSZ449" s="433"/>
      <c r="CTA449" s="433"/>
      <c r="CTB449" s="433"/>
      <c r="CTC449" s="433"/>
      <c r="CTD449" s="433"/>
      <c r="CTE449" s="433"/>
      <c r="CTF449" s="433"/>
      <c r="CTG449" s="433"/>
      <c r="CTH449" s="433"/>
      <c r="CTI449" s="433"/>
      <c r="CTJ449" s="433"/>
      <c r="CTK449" s="433"/>
      <c r="CTL449" s="433"/>
      <c r="CTM449" s="433"/>
      <c r="CTN449" s="433"/>
      <c r="CTO449" s="433"/>
      <c r="CTP449" s="433"/>
      <c r="CTQ449" s="433"/>
      <c r="CTR449" s="433"/>
      <c r="CTS449" s="433"/>
      <c r="CTT449" s="433"/>
      <c r="CTU449" s="433"/>
      <c r="CTV449" s="433"/>
      <c r="CTW449" s="433"/>
      <c r="CTX449" s="433"/>
      <c r="CTY449" s="433"/>
      <c r="CTZ449" s="433"/>
      <c r="CUA449" s="433"/>
      <c r="CUB449" s="433"/>
      <c r="CUC449" s="433"/>
      <c r="CUD449" s="433"/>
      <c r="CUE449" s="433"/>
      <c r="CUF449" s="433"/>
      <c r="CUG449" s="433"/>
      <c r="CUH449" s="433"/>
      <c r="CUI449" s="433"/>
      <c r="CUJ449" s="433"/>
      <c r="CUK449" s="433"/>
      <c r="CUL449" s="433"/>
      <c r="CUM449" s="433"/>
      <c r="CUN449" s="433"/>
      <c r="CUO449" s="433"/>
      <c r="CUP449" s="433"/>
      <c r="CUQ449" s="433"/>
      <c r="CUR449" s="433"/>
      <c r="CUS449" s="433"/>
      <c r="CUT449" s="433"/>
      <c r="CUU449" s="433"/>
      <c r="CUV449" s="433"/>
      <c r="CUW449" s="433"/>
      <c r="CUX449" s="433"/>
      <c r="CUY449" s="433"/>
      <c r="CUZ449" s="433"/>
      <c r="CVA449" s="433"/>
      <c r="CVB449" s="433"/>
      <c r="CVC449" s="433"/>
      <c r="CVD449" s="433"/>
      <c r="CVE449" s="433"/>
      <c r="CVF449" s="433"/>
      <c r="CVG449" s="433"/>
      <c r="CVH449" s="433"/>
      <c r="CVI449" s="433"/>
      <c r="CVJ449" s="433"/>
      <c r="CVK449" s="433"/>
      <c r="CVL449" s="433"/>
      <c r="CVM449" s="433"/>
      <c r="CVN449" s="433"/>
      <c r="CVO449" s="433"/>
      <c r="CVP449" s="433"/>
      <c r="CVQ449" s="433"/>
      <c r="CVR449" s="433"/>
      <c r="CVS449" s="433"/>
      <c r="CVT449" s="433"/>
      <c r="CVU449" s="433"/>
      <c r="CVV449" s="433"/>
      <c r="CVW449" s="433"/>
      <c r="CVX449" s="433"/>
      <c r="CVY449" s="433"/>
      <c r="CVZ449" s="433"/>
      <c r="CWA449" s="433"/>
      <c r="CWB449" s="433"/>
      <c r="CWC449" s="433"/>
      <c r="CWD449" s="433"/>
      <c r="CWE449" s="433"/>
      <c r="CWF449" s="433"/>
      <c r="CWG449" s="433"/>
      <c r="CWH449" s="433"/>
      <c r="CWI449" s="433"/>
      <c r="CWJ449" s="433"/>
      <c r="CWK449" s="433"/>
      <c r="CWL449" s="433"/>
      <c r="CWM449" s="433"/>
      <c r="CWN449" s="433"/>
      <c r="CWO449" s="433"/>
      <c r="CWP449" s="433"/>
      <c r="CWQ449" s="433"/>
      <c r="CWR449" s="433"/>
      <c r="CWS449" s="433"/>
      <c r="CWT449" s="433"/>
      <c r="CWU449" s="433"/>
      <c r="CWV449" s="433"/>
      <c r="CWW449" s="433"/>
      <c r="CWX449" s="433"/>
      <c r="CWY449" s="433"/>
      <c r="CWZ449" s="433"/>
      <c r="CXA449" s="433"/>
      <c r="CXB449" s="433"/>
      <c r="CXC449" s="433"/>
      <c r="CXD449" s="433"/>
      <c r="CXE449" s="433"/>
      <c r="CXF449" s="433"/>
      <c r="CXG449" s="433"/>
      <c r="CXH449" s="433"/>
      <c r="CXI449" s="433"/>
      <c r="CXJ449" s="433"/>
      <c r="CXK449" s="433"/>
      <c r="CXL449" s="433"/>
      <c r="CXM449" s="433"/>
      <c r="CXN449" s="433"/>
      <c r="CXO449" s="433"/>
      <c r="CXP449" s="433"/>
      <c r="CXQ449" s="433"/>
      <c r="CXR449" s="433"/>
      <c r="CXS449" s="433"/>
      <c r="CXT449" s="433"/>
      <c r="CXU449" s="433"/>
      <c r="CXV449" s="433"/>
      <c r="CXW449" s="433"/>
      <c r="CXX449" s="433"/>
      <c r="CXY449" s="433"/>
      <c r="CXZ449" s="433"/>
      <c r="CYA449" s="433"/>
      <c r="CYB449" s="433"/>
      <c r="CYC449" s="433"/>
      <c r="CYD449" s="433"/>
      <c r="CYE449" s="433"/>
      <c r="CYF449" s="433"/>
      <c r="CYG449" s="433"/>
      <c r="CYH449" s="433"/>
      <c r="CYI449" s="433"/>
      <c r="CYJ449" s="433"/>
      <c r="CYK449" s="433"/>
      <c r="CYL449" s="433"/>
      <c r="CYM449" s="433"/>
      <c r="CYN449" s="433"/>
      <c r="CYO449" s="433"/>
      <c r="CYP449" s="433"/>
      <c r="CYQ449" s="433"/>
      <c r="CYR449" s="433"/>
      <c r="CYS449" s="433"/>
      <c r="CYT449" s="433"/>
      <c r="CYU449" s="433"/>
      <c r="CYV449" s="433"/>
      <c r="CYW449" s="433"/>
      <c r="CYX449" s="433"/>
      <c r="CYY449" s="433"/>
      <c r="CYZ449" s="433"/>
      <c r="CZA449" s="433"/>
      <c r="CZB449" s="433"/>
      <c r="CZC449" s="433"/>
      <c r="CZD449" s="433"/>
      <c r="CZE449" s="433"/>
      <c r="CZF449" s="433"/>
      <c r="CZG449" s="433"/>
      <c r="CZH449" s="433"/>
      <c r="CZI449" s="433"/>
      <c r="CZJ449" s="433"/>
      <c r="CZK449" s="433"/>
      <c r="CZL449" s="433"/>
      <c r="CZM449" s="433"/>
      <c r="CZN449" s="433"/>
      <c r="CZO449" s="433"/>
      <c r="CZP449" s="433"/>
      <c r="CZQ449" s="433"/>
      <c r="CZR449" s="433"/>
      <c r="CZS449" s="433"/>
      <c r="CZT449" s="433"/>
      <c r="CZU449" s="433"/>
      <c r="CZV449" s="433"/>
      <c r="CZW449" s="433"/>
      <c r="CZX449" s="433"/>
      <c r="CZY449" s="433"/>
      <c r="CZZ449" s="433"/>
      <c r="DAA449" s="433"/>
      <c r="DAB449" s="433"/>
      <c r="DAC449" s="433"/>
      <c r="DAD449" s="433"/>
      <c r="DAE449" s="433"/>
      <c r="DAF449" s="433"/>
      <c r="DAG449" s="433"/>
      <c r="DAH449" s="433"/>
      <c r="DAI449" s="433"/>
      <c r="DAJ449" s="433"/>
      <c r="DAK449" s="433"/>
      <c r="DAL449" s="433"/>
      <c r="DAM449" s="433"/>
      <c r="DAN449" s="433"/>
      <c r="DAO449" s="433"/>
      <c r="DAP449" s="433"/>
      <c r="DAQ449" s="433"/>
      <c r="DAR449" s="433"/>
      <c r="DAS449" s="433"/>
      <c r="DAT449" s="433"/>
      <c r="DAU449" s="433"/>
      <c r="DAV449" s="433"/>
      <c r="DAW449" s="433"/>
      <c r="DAX449" s="433"/>
      <c r="DAY449" s="433"/>
      <c r="DAZ449" s="433"/>
      <c r="DBA449" s="433"/>
      <c r="DBB449" s="433"/>
      <c r="DBC449" s="433"/>
      <c r="DBD449" s="433"/>
      <c r="DBE449" s="433"/>
      <c r="DBF449" s="433"/>
      <c r="DBG449" s="433"/>
      <c r="DBH449" s="433"/>
      <c r="DBI449" s="433"/>
      <c r="DBJ449" s="433"/>
      <c r="DBK449" s="433"/>
      <c r="DBL449" s="433"/>
      <c r="DBM449" s="433"/>
      <c r="DBN449" s="433"/>
      <c r="DBO449" s="433"/>
      <c r="DBP449" s="433"/>
      <c r="DBQ449" s="433"/>
      <c r="DBR449" s="433"/>
      <c r="DBS449" s="433"/>
      <c r="DBT449" s="433"/>
      <c r="DBU449" s="433"/>
      <c r="DBV449" s="433"/>
      <c r="DBW449" s="433"/>
      <c r="DBX449" s="433"/>
      <c r="DBY449" s="433"/>
      <c r="DBZ449" s="433"/>
      <c r="DCA449" s="433"/>
      <c r="DCB449" s="433"/>
      <c r="DCC449" s="433"/>
      <c r="DCD449" s="433"/>
      <c r="DCE449" s="433"/>
      <c r="DCF449" s="433"/>
      <c r="DCG449" s="433"/>
      <c r="DCH449" s="433"/>
      <c r="DCI449" s="433"/>
      <c r="DCJ449" s="433"/>
      <c r="DCK449" s="433"/>
      <c r="DCL449" s="433"/>
      <c r="DCM449" s="433"/>
      <c r="DCN449" s="433"/>
      <c r="DCO449" s="433"/>
      <c r="DCP449" s="433"/>
      <c r="DCQ449" s="433"/>
      <c r="DCR449" s="433"/>
      <c r="DCS449" s="433"/>
      <c r="DCT449" s="433"/>
      <c r="DCU449" s="433"/>
      <c r="DCV449" s="433"/>
      <c r="DCW449" s="433"/>
      <c r="DCX449" s="433"/>
      <c r="DCY449" s="433"/>
      <c r="DCZ449" s="433"/>
      <c r="DDA449" s="433"/>
      <c r="DDB449" s="433"/>
      <c r="DDC449" s="433"/>
      <c r="DDD449" s="433"/>
      <c r="DDE449" s="433"/>
      <c r="DDF449" s="433"/>
      <c r="DDG449" s="433"/>
      <c r="DDH449" s="433"/>
      <c r="DDI449" s="433"/>
      <c r="DDJ449" s="433"/>
      <c r="DDK449" s="433"/>
      <c r="DDL449" s="433"/>
      <c r="DDM449" s="433"/>
      <c r="DDN449" s="433"/>
      <c r="DDO449" s="433"/>
      <c r="DDP449" s="433"/>
      <c r="DDQ449" s="433"/>
      <c r="DDR449" s="433"/>
      <c r="DDS449" s="433"/>
      <c r="DDT449" s="433"/>
      <c r="DDU449" s="433"/>
      <c r="DDV449" s="433"/>
      <c r="DDW449" s="433"/>
      <c r="DDX449" s="433"/>
      <c r="DDY449" s="433"/>
      <c r="DDZ449" s="433"/>
      <c r="DEA449" s="433"/>
      <c r="DEB449" s="433"/>
      <c r="DEC449" s="433"/>
      <c r="DED449" s="433"/>
      <c r="DEE449" s="433"/>
      <c r="DEF449" s="433"/>
      <c r="DEG449" s="433"/>
      <c r="DEH449" s="433"/>
      <c r="DEI449" s="433"/>
      <c r="DEJ449" s="433"/>
      <c r="DEK449" s="433"/>
      <c r="DEL449" s="433"/>
      <c r="DEM449" s="433"/>
      <c r="DEN449" s="433"/>
      <c r="DEO449" s="433"/>
      <c r="DEP449" s="433"/>
      <c r="DEQ449" s="433"/>
      <c r="DER449" s="433"/>
      <c r="DES449" s="433"/>
      <c r="DET449" s="433"/>
      <c r="DEU449" s="433"/>
      <c r="DEV449" s="433"/>
      <c r="DEW449" s="433"/>
      <c r="DEX449" s="433"/>
      <c r="DEY449" s="433"/>
      <c r="DEZ449" s="433"/>
      <c r="DFA449" s="433"/>
      <c r="DFB449" s="433"/>
      <c r="DFC449" s="433"/>
      <c r="DFD449" s="433"/>
      <c r="DFE449" s="433"/>
      <c r="DFF449" s="433"/>
      <c r="DFG449" s="433"/>
      <c r="DFH449" s="433"/>
      <c r="DFI449" s="433"/>
      <c r="DFJ449" s="433"/>
      <c r="DFK449" s="433"/>
      <c r="DFL449" s="433"/>
      <c r="DFM449" s="433"/>
      <c r="DFN449" s="433"/>
      <c r="DFO449" s="433"/>
      <c r="DFP449" s="433"/>
      <c r="DFQ449" s="433"/>
      <c r="DFR449" s="433"/>
      <c r="DFS449" s="433"/>
      <c r="DFT449" s="433"/>
      <c r="DFU449" s="433"/>
      <c r="DFV449" s="433"/>
      <c r="DFW449" s="433"/>
      <c r="DFX449" s="433"/>
      <c r="DFY449" s="433"/>
      <c r="DFZ449" s="433"/>
      <c r="DGA449" s="433"/>
      <c r="DGB449" s="433"/>
      <c r="DGC449" s="433"/>
      <c r="DGD449" s="433"/>
      <c r="DGE449" s="433"/>
      <c r="DGF449" s="433"/>
      <c r="DGG449" s="433"/>
      <c r="DGH449" s="433"/>
      <c r="DGI449" s="433"/>
      <c r="DGJ449" s="433"/>
      <c r="DGK449" s="433"/>
      <c r="DGL449" s="433"/>
      <c r="DGM449" s="433"/>
      <c r="DGN449" s="433"/>
      <c r="DGO449" s="433"/>
      <c r="DGP449" s="433"/>
      <c r="DGQ449" s="433"/>
      <c r="DGR449" s="433"/>
      <c r="DGS449" s="433"/>
      <c r="DGT449" s="433"/>
      <c r="DGU449" s="433"/>
      <c r="DGV449" s="433"/>
      <c r="DGW449" s="433"/>
      <c r="DGX449" s="433"/>
      <c r="DGY449" s="433"/>
      <c r="DGZ449" s="433"/>
      <c r="DHA449" s="433"/>
      <c r="DHB449" s="433"/>
      <c r="DHC449" s="433"/>
      <c r="DHD449" s="433"/>
      <c r="DHE449" s="433"/>
      <c r="DHF449" s="433"/>
      <c r="DHG449" s="433"/>
      <c r="DHH449" s="433"/>
      <c r="DHI449" s="433"/>
      <c r="DHJ449" s="433"/>
      <c r="DHK449" s="433"/>
      <c r="DHL449" s="433"/>
      <c r="DHM449" s="433"/>
      <c r="DHN449" s="433"/>
      <c r="DHO449" s="433"/>
      <c r="DHP449" s="433"/>
      <c r="DHQ449" s="433"/>
      <c r="DHR449" s="433"/>
      <c r="DHS449" s="433"/>
      <c r="DHT449" s="433"/>
      <c r="DHU449" s="433"/>
      <c r="DHV449" s="433"/>
      <c r="DHW449" s="433"/>
      <c r="DHX449" s="433"/>
      <c r="DHY449" s="433"/>
      <c r="DHZ449" s="433"/>
      <c r="DIA449" s="433"/>
      <c r="DIB449" s="433"/>
      <c r="DIC449" s="433"/>
      <c r="DID449" s="433"/>
      <c r="DIE449" s="433"/>
      <c r="DIF449" s="433"/>
      <c r="DIG449" s="433"/>
      <c r="DIH449" s="433"/>
      <c r="DII449" s="433"/>
      <c r="DIJ449" s="433"/>
      <c r="DIK449" s="433"/>
      <c r="DIL449" s="433"/>
      <c r="DIM449" s="433"/>
      <c r="DIN449" s="433"/>
      <c r="DIO449" s="433"/>
      <c r="DIP449" s="433"/>
      <c r="DIQ449" s="433"/>
      <c r="DIR449" s="433"/>
      <c r="DIS449" s="433"/>
      <c r="DIT449" s="433"/>
      <c r="DIU449" s="433"/>
      <c r="DIV449" s="433"/>
      <c r="DIW449" s="433"/>
      <c r="DIX449" s="433"/>
      <c r="DIY449" s="433"/>
      <c r="DIZ449" s="433"/>
      <c r="DJA449" s="433"/>
      <c r="DJB449" s="433"/>
      <c r="DJC449" s="433"/>
      <c r="DJD449" s="433"/>
      <c r="DJE449" s="433"/>
      <c r="DJF449" s="433"/>
      <c r="DJG449" s="433"/>
      <c r="DJH449" s="433"/>
      <c r="DJI449" s="433"/>
      <c r="DJJ449" s="433"/>
      <c r="DJK449" s="433"/>
      <c r="DJL449" s="433"/>
      <c r="DJM449" s="433"/>
      <c r="DJN449" s="433"/>
      <c r="DJO449" s="433"/>
      <c r="DJP449" s="433"/>
      <c r="DJQ449" s="433"/>
      <c r="DJR449" s="433"/>
      <c r="DJS449" s="433"/>
      <c r="DJT449" s="433"/>
      <c r="DJU449" s="433"/>
      <c r="DJV449" s="433"/>
      <c r="DJW449" s="433"/>
      <c r="DJX449" s="433"/>
      <c r="DJY449" s="433"/>
      <c r="DJZ449" s="433"/>
      <c r="DKA449" s="433"/>
      <c r="DKB449" s="433"/>
      <c r="DKC449" s="433"/>
      <c r="DKD449" s="433"/>
      <c r="DKE449" s="433"/>
      <c r="DKF449" s="433"/>
      <c r="DKG449" s="433"/>
      <c r="DKH449" s="433"/>
      <c r="DKI449" s="433"/>
      <c r="DKJ449" s="433"/>
      <c r="DKK449" s="433"/>
      <c r="DKL449" s="433"/>
      <c r="DKM449" s="433"/>
      <c r="DKN449" s="433"/>
      <c r="DKO449" s="433"/>
      <c r="DKP449" s="433"/>
      <c r="DKQ449" s="433"/>
      <c r="DKR449" s="433"/>
      <c r="DKS449" s="433"/>
      <c r="DKT449" s="433"/>
      <c r="DKU449" s="433"/>
      <c r="DKV449" s="433"/>
      <c r="DKW449" s="433"/>
      <c r="DKX449" s="433"/>
      <c r="DKY449" s="433"/>
      <c r="DKZ449" s="433"/>
      <c r="DLA449" s="433"/>
      <c r="DLB449" s="433"/>
      <c r="DLC449" s="433"/>
      <c r="DLD449" s="433"/>
      <c r="DLE449" s="433"/>
      <c r="DLF449" s="433"/>
      <c r="DLG449" s="433"/>
      <c r="DLH449" s="433"/>
      <c r="DLI449" s="433"/>
      <c r="DLJ449" s="433"/>
      <c r="DLK449" s="433"/>
      <c r="DLL449" s="433"/>
      <c r="DLM449" s="433"/>
      <c r="DLN449" s="433"/>
      <c r="DLO449" s="433"/>
      <c r="DLP449" s="433"/>
      <c r="DLQ449" s="433"/>
      <c r="DLR449" s="433"/>
      <c r="DLS449" s="433"/>
      <c r="DLT449" s="433"/>
      <c r="DLU449" s="433"/>
      <c r="DLV449" s="433"/>
      <c r="DLW449" s="433"/>
      <c r="DLX449" s="433"/>
      <c r="DLY449" s="433"/>
      <c r="DLZ449" s="433"/>
      <c r="DMA449" s="433"/>
      <c r="DMB449" s="433"/>
      <c r="DMC449" s="433"/>
      <c r="DMD449" s="433"/>
      <c r="DME449" s="433"/>
      <c r="DMF449" s="433"/>
      <c r="DMG449" s="433"/>
      <c r="DMH449" s="433"/>
      <c r="DMI449" s="433"/>
      <c r="DMJ449" s="433"/>
      <c r="DMK449" s="433"/>
      <c r="DML449" s="433"/>
      <c r="DMM449" s="433"/>
      <c r="DMN449" s="433"/>
      <c r="DMO449" s="433"/>
      <c r="DMP449" s="433"/>
      <c r="DMQ449" s="433"/>
      <c r="DMR449" s="433"/>
      <c r="DMS449" s="433"/>
      <c r="DMT449" s="433"/>
      <c r="DMU449" s="433"/>
      <c r="DMV449" s="433"/>
      <c r="DMW449" s="433"/>
      <c r="DMX449" s="433"/>
      <c r="DMY449" s="433"/>
      <c r="DMZ449" s="433"/>
      <c r="DNA449" s="433"/>
      <c r="DNB449" s="433"/>
      <c r="DNC449" s="433"/>
      <c r="DND449" s="433"/>
      <c r="DNE449" s="433"/>
      <c r="DNF449" s="433"/>
      <c r="DNG449" s="433"/>
      <c r="DNH449" s="433"/>
      <c r="DNI449" s="433"/>
      <c r="DNJ449" s="433"/>
      <c r="DNK449" s="433"/>
      <c r="DNL449" s="433"/>
      <c r="DNM449" s="433"/>
      <c r="DNN449" s="433"/>
      <c r="DNO449" s="433"/>
      <c r="DNP449" s="433"/>
      <c r="DNQ449" s="433"/>
      <c r="DNR449" s="433"/>
      <c r="DNS449" s="433"/>
      <c r="DNT449" s="433"/>
      <c r="DNU449" s="433"/>
      <c r="DNV449" s="433"/>
      <c r="DNW449" s="433"/>
      <c r="DNX449" s="433"/>
      <c r="DNY449" s="433"/>
      <c r="DNZ449" s="433"/>
      <c r="DOA449" s="433"/>
      <c r="DOB449" s="433"/>
      <c r="DOC449" s="433"/>
      <c r="DOD449" s="433"/>
      <c r="DOE449" s="433"/>
      <c r="DOF449" s="433"/>
      <c r="DOG449" s="433"/>
      <c r="DOH449" s="433"/>
      <c r="DOI449" s="433"/>
      <c r="DOJ449" s="433"/>
      <c r="DOK449" s="433"/>
      <c r="DOL449" s="433"/>
      <c r="DOM449" s="433"/>
      <c r="DON449" s="433"/>
      <c r="DOO449" s="433"/>
      <c r="DOP449" s="433"/>
      <c r="DOQ449" s="433"/>
      <c r="DOR449" s="433"/>
      <c r="DOS449" s="433"/>
      <c r="DOT449" s="433"/>
      <c r="DOU449" s="433"/>
      <c r="DOV449" s="433"/>
      <c r="DOW449" s="433"/>
      <c r="DOX449" s="433"/>
      <c r="DOY449" s="433"/>
      <c r="DOZ449" s="433"/>
      <c r="DPA449" s="433"/>
      <c r="DPB449" s="433"/>
      <c r="DPC449" s="433"/>
      <c r="DPD449" s="433"/>
      <c r="DPE449" s="433"/>
      <c r="DPF449" s="433"/>
      <c r="DPG449" s="433"/>
      <c r="DPH449" s="433"/>
      <c r="DPI449" s="433"/>
      <c r="DPJ449" s="433"/>
      <c r="DPK449" s="433"/>
      <c r="DPL449" s="433"/>
      <c r="DPM449" s="433"/>
      <c r="DPN449" s="433"/>
      <c r="DPO449" s="433"/>
      <c r="DPP449" s="433"/>
      <c r="DPQ449" s="433"/>
      <c r="DPR449" s="433"/>
      <c r="DPS449" s="433"/>
      <c r="DPT449" s="433"/>
      <c r="DPU449" s="433"/>
      <c r="DPV449" s="433"/>
      <c r="DPW449" s="433"/>
      <c r="DPX449" s="433"/>
      <c r="DPY449" s="433"/>
      <c r="DPZ449" s="433"/>
      <c r="DQA449" s="433"/>
      <c r="DQB449" s="433"/>
      <c r="DQC449" s="433"/>
      <c r="DQD449" s="433"/>
      <c r="DQE449" s="433"/>
      <c r="DQF449" s="433"/>
      <c r="DQG449" s="433"/>
      <c r="DQH449" s="433"/>
      <c r="DQI449" s="433"/>
      <c r="DQJ449" s="433"/>
      <c r="DQK449" s="433"/>
      <c r="DQL449" s="433"/>
      <c r="DQM449" s="433"/>
      <c r="DQN449" s="433"/>
      <c r="DQO449" s="433"/>
      <c r="DQP449" s="433"/>
      <c r="DQQ449" s="433"/>
      <c r="DQR449" s="433"/>
      <c r="DQS449" s="433"/>
      <c r="DQT449" s="433"/>
      <c r="DQU449" s="433"/>
      <c r="DQV449" s="433"/>
      <c r="DQW449" s="433"/>
      <c r="DQX449" s="433"/>
      <c r="DQY449" s="433"/>
      <c r="DQZ449" s="433"/>
      <c r="DRA449" s="433"/>
      <c r="DRB449" s="433"/>
      <c r="DRC449" s="433"/>
      <c r="DRD449" s="433"/>
      <c r="DRE449" s="433"/>
      <c r="DRF449" s="433"/>
      <c r="DRG449" s="433"/>
      <c r="DRH449" s="433"/>
      <c r="DRI449" s="433"/>
      <c r="DRJ449" s="433"/>
      <c r="DRK449" s="433"/>
      <c r="DRL449" s="433"/>
      <c r="DRM449" s="433"/>
      <c r="DRN449" s="433"/>
      <c r="DRO449" s="433"/>
      <c r="DRP449" s="433"/>
      <c r="DRQ449" s="433"/>
      <c r="DRR449" s="433"/>
      <c r="DRS449" s="433"/>
      <c r="DRT449" s="433"/>
      <c r="DRU449" s="433"/>
      <c r="DRV449" s="433"/>
      <c r="DRW449" s="433"/>
      <c r="DRX449" s="433"/>
      <c r="DRY449" s="433"/>
      <c r="DRZ449" s="433"/>
      <c r="DSA449" s="433"/>
      <c r="DSB449" s="433"/>
      <c r="DSC449" s="433"/>
      <c r="DSD449" s="433"/>
      <c r="DSE449" s="433"/>
      <c r="DSF449" s="433"/>
      <c r="DSG449" s="433"/>
      <c r="DSH449" s="433"/>
      <c r="DSI449" s="433"/>
      <c r="DSJ449" s="433"/>
      <c r="DSK449" s="433"/>
      <c r="DSL449" s="433"/>
      <c r="DSM449" s="433"/>
      <c r="DSN449" s="433"/>
      <c r="DSO449" s="433"/>
      <c r="DSP449" s="433"/>
      <c r="DSQ449" s="433"/>
      <c r="DSR449" s="433"/>
      <c r="DSS449" s="433"/>
      <c r="DST449" s="433"/>
      <c r="DSU449" s="433"/>
      <c r="DSV449" s="433"/>
      <c r="DSW449" s="433"/>
      <c r="DSX449" s="433"/>
      <c r="DSY449" s="433"/>
      <c r="DSZ449" s="433"/>
      <c r="DTA449" s="433"/>
      <c r="DTB449" s="433"/>
      <c r="DTC449" s="433"/>
      <c r="DTD449" s="433"/>
      <c r="DTE449" s="433"/>
      <c r="DTF449" s="433"/>
      <c r="DTG449" s="433"/>
      <c r="DTH449" s="433"/>
      <c r="DTI449" s="433"/>
      <c r="DTJ449" s="433"/>
      <c r="DTK449" s="433"/>
      <c r="DTL449" s="433"/>
      <c r="DTM449" s="433"/>
      <c r="DTN449" s="433"/>
      <c r="DTO449" s="433"/>
      <c r="DTP449" s="433"/>
      <c r="DTQ449" s="433"/>
      <c r="DTR449" s="433"/>
      <c r="DTS449" s="433"/>
      <c r="DTT449" s="433"/>
      <c r="DTU449" s="433"/>
      <c r="DTV449" s="433"/>
      <c r="DTW449" s="433"/>
      <c r="DTX449" s="433"/>
      <c r="DTY449" s="433"/>
      <c r="DTZ449" s="433"/>
      <c r="DUA449" s="433"/>
      <c r="DUB449" s="433"/>
      <c r="DUC449" s="433"/>
      <c r="DUD449" s="433"/>
      <c r="DUE449" s="433"/>
      <c r="DUF449" s="433"/>
      <c r="DUG449" s="433"/>
      <c r="DUH449" s="433"/>
      <c r="DUI449" s="433"/>
      <c r="DUJ449" s="433"/>
      <c r="DUK449" s="433"/>
      <c r="DUL449" s="433"/>
      <c r="DUM449" s="433"/>
      <c r="DUN449" s="433"/>
      <c r="DUO449" s="433"/>
      <c r="DUP449" s="433"/>
      <c r="DUQ449" s="433"/>
      <c r="DUR449" s="433"/>
      <c r="DUS449" s="433"/>
      <c r="DUT449" s="433"/>
      <c r="DUU449" s="433"/>
      <c r="DUV449" s="433"/>
      <c r="DUW449" s="433"/>
      <c r="DUX449" s="433"/>
      <c r="DUY449" s="433"/>
      <c r="DUZ449" s="433"/>
      <c r="DVA449" s="433"/>
      <c r="DVB449" s="433"/>
      <c r="DVC449" s="433"/>
      <c r="DVD449" s="433"/>
      <c r="DVE449" s="433"/>
      <c r="DVF449" s="433"/>
      <c r="DVG449" s="433"/>
      <c r="DVH449" s="433"/>
      <c r="DVI449" s="433"/>
      <c r="DVJ449" s="433"/>
      <c r="DVK449" s="433"/>
      <c r="DVL449" s="433"/>
      <c r="DVM449" s="433"/>
      <c r="DVN449" s="433"/>
      <c r="DVO449" s="433"/>
      <c r="DVP449" s="433"/>
      <c r="DVQ449" s="433"/>
      <c r="DVR449" s="433"/>
      <c r="DVS449" s="433"/>
      <c r="DVT449" s="433"/>
      <c r="DVU449" s="433"/>
      <c r="DVV449" s="433"/>
      <c r="DVW449" s="433"/>
      <c r="DVX449" s="433"/>
      <c r="DVY449" s="433"/>
      <c r="DVZ449" s="433"/>
      <c r="DWA449" s="433"/>
      <c r="DWB449" s="433"/>
      <c r="DWC449" s="433"/>
      <c r="DWD449" s="433"/>
      <c r="DWE449" s="433"/>
      <c r="DWF449" s="433"/>
      <c r="DWG449" s="433"/>
      <c r="DWH449" s="433"/>
      <c r="DWI449" s="433"/>
      <c r="DWJ449" s="433"/>
      <c r="DWK449" s="433"/>
      <c r="DWL449" s="433"/>
      <c r="DWM449" s="433"/>
      <c r="DWN449" s="433"/>
      <c r="DWO449" s="433"/>
      <c r="DWP449" s="433"/>
      <c r="DWQ449" s="433"/>
      <c r="DWR449" s="433"/>
      <c r="DWS449" s="433"/>
      <c r="DWT449" s="433"/>
      <c r="DWU449" s="433"/>
      <c r="DWV449" s="433"/>
      <c r="DWW449" s="433"/>
      <c r="DWX449" s="433"/>
      <c r="DWY449" s="433"/>
      <c r="DWZ449" s="433"/>
      <c r="DXA449" s="433"/>
      <c r="DXB449" s="433"/>
      <c r="DXC449" s="433"/>
      <c r="DXD449" s="433"/>
      <c r="DXE449" s="433"/>
      <c r="DXF449" s="433"/>
      <c r="DXG449" s="433"/>
      <c r="DXH449" s="433"/>
      <c r="DXI449" s="433"/>
      <c r="DXJ449" s="433"/>
      <c r="DXK449" s="433"/>
      <c r="DXL449" s="433"/>
      <c r="DXM449" s="433"/>
      <c r="DXN449" s="433"/>
      <c r="DXO449" s="433"/>
      <c r="DXP449" s="433"/>
      <c r="DXQ449" s="433"/>
      <c r="DXR449" s="433"/>
      <c r="DXS449" s="433"/>
      <c r="DXT449" s="433"/>
      <c r="DXU449" s="433"/>
      <c r="DXV449" s="433"/>
      <c r="DXW449" s="433"/>
      <c r="DXX449" s="433"/>
      <c r="DXY449" s="433"/>
      <c r="DXZ449" s="433"/>
      <c r="DYA449" s="433"/>
      <c r="DYB449" s="433"/>
      <c r="DYC449" s="433"/>
      <c r="DYD449" s="433"/>
      <c r="DYE449" s="433"/>
      <c r="DYF449" s="433"/>
      <c r="DYG449" s="433"/>
      <c r="DYH449" s="433"/>
      <c r="DYI449" s="433"/>
      <c r="DYJ449" s="433"/>
      <c r="DYK449" s="433"/>
      <c r="DYL449" s="433"/>
      <c r="DYM449" s="433"/>
      <c r="DYN449" s="433"/>
      <c r="DYO449" s="433"/>
      <c r="DYP449" s="433"/>
      <c r="DYQ449" s="433"/>
      <c r="DYR449" s="433"/>
      <c r="DYS449" s="433"/>
      <c r="DYT449" s="433"/>
      <c r="DYU449" s="433"/>
      <c r="DYV449" s="433"/>
      <c r="DYW449" s="433"/>
      <c r="DYX449" s="433"/>
      <c r="DYY449" s="433"/>
      <c r="DYZ449" s="433"/>
      <c r="DZA449" s="433"/>
      <c r="DZB449" s="433"/>
      <c r="DZC449" s="433"/>
      <c r="DZD449" s="433"/>
      <c r="DZE449" s="433"/>
      <c r="DZF449" s="433"/>
      <c r="DZG449" s="433"/>
      <c r="DZH449" s="433"/>
      <c r="DZI449" s="433"/>
      <c r="DZJ449" s="433"/>
      <c r="DZK449" s="433"/>
      <c r="DZL449" s="433"/>
      <c r="DZM449" s="433"/>
      <c r="DZN449" s="433"/>
      <c r="DZO449" s="433"/>
      <c r="DZP449" s="433"/>
      <c r="DZQ449" s="433"/>
      <c r="DZR449" s="433"/>
      <c r="DZS449" s="433"/>
      <c r="DZT449" s="433"/>
      <c r="DZU449" s="433"/>
      <c r="DZV449" s="433"/>
      <c r="DZW449" s="433"/>
      <c r="DZX449" s="433"/>
      <c r="DZY449" s="433"/>
      <c r="DZZ449" s="433"/>
      <c r="EAA449" s="433"/>
      <c r="EAB449" s="433"/>
      <c r="EAC449" s="433"/>
      <c r="EAD449" s="433"/>
      <c r="EAE449" s="433"/>
      <c r="EAF449" s="433"/>
      <c r="EAG449" s="433"/>
      <c r="EAH449" s="433"/>
      <c r="EAI449" s="433"/>
      <c r="EAJ449" s="433"/>
      <c r="EAK449" s="433"/>
      <c r="EAL449" s="433"/>
      <c r="EAM449" s="433"/>
      <c r="EAN449" s="433"/>
      <c r="EAO449" s="433"/>
      <c r="EAP449" s="433"/>
      <c r="EAQ449" s="433"/>
      <c r="EAR449" s="433"/>
      <c r="EAS449" s="433"/>
      <c r="EAT449" s="433"/>
      <c r="EAU449" s="433"/>
      <c r="EAV449" s="433"/>
      <c r="EAW449" s="433"/>
      <c r="EAX449" s="433"/>
      <c r="EAY449" s="433"/>
      <c r="EAZ449" s="433"/>
      <c r="EBA449" s="433"/>
      <c r="EBB449" s="433"/>
      <c r="EBC449" s="433"/>
      <c r="EBD449" s="433"/>
      <c r="EBE449" s="433"/>
      <c r="EBF449" s="433"/>
      <c r="EBG449" s="433"/>
      <c r="EBH449" s="433"/>
      <c r="EBI449" s="433"/>
      <c r="EBJ449" s="433"/>
      <c r="EBK449" s="433"/>
      <c r="EBL449" s="433"/>
      <c r="EBM449" s="433"/>
      <c r="EBN449" s="433"/>
      <c r="EBO449" s="433"/>
      <c r="EBP449" s="433"/>
      <c r="EBQ449" s="433"/>
      <c r="EBR449" s="433"/>
      <c r="EBS449" s="433"/>
      <c r="EBT449" s="433"/>
      <c r="EBU449" s="433"/>
      <c r="EBV449" s="433"/>
      <c r="EBW449" s="433"/>
      <c r="EBX449" s="433"/>
      <c r="EBY449" s="433"/>
      <c r="EBZ449" s="433"/>
      <c r="ECA449" s="433"/>
      <c r="ECB449" s="433"/>
      <c r="ECC449" s="433"/>
      <c r="ECD449" s="433"/>
      <c r="ECE449" s="433"/>
      <c r="ECF449" s="433"/>
      <c r="ECG449" s="433"/>
      <c r="ECH449" s="433"/>
      <c r="ECI449" s="433"/>
      <c r="ECJ449" s="433"/>
      <c r="ECK449" s="433"/>
      <c r="ECL449" s="433"/>
      <c r="ECM449" s="433"/>
      <c r="ECN449" s="433"/>
      <c r="ECO449" s="433"/>
      <c r="ECP449" s="433"/>
      <c r="ECQ449" s="433"/>
      <c r="ECR449" s="433"/>
      <c r="ECS449" s="433"/>
      <c r="ECT449" s="433"/>
      <c r="ECU449" s="433"/>
      <c r="ECV449" s="433"/>
      <c r="ECW449" s="433"/>
      <c r="ECX449" s="433"/>
      <c r="ECY449" s="433"/>
      <c r="ECZ449" s="433"/>
      <c r="EDA449" s="433"/>
      <c r="EDB449" s="433"/>
      <c r="EDC449" s="433"/>
      <c r="EDD449" s="433"/>
      <c r="EDE449" s="433"/>
      <c r="EDF449" s="433"/>
      <c r="EDG449" s="433"/>
      <c r="EDH449" s="433"/>
      <c r="EDI449" s="433"/>
      <c r="EDJ449" s="433"/>
      <c r="EDK449" s="433"/>
      <c r="EDL449" s="433"/>
      <c r="EDM449" s="433"/>
      <c r="EDN449" s="433"/>
      <c r="EDO449" s="433"/>
      <c r="EDP449" s="433"/>
      <c r="EDQ449" s="433"/>
      <c r="EDR449" s="433"/>
      <c r="EDS449" s="433"/>
      <c r="EDT449" s="433"/>
      <c r="EDU449" s="433"/>
      <c r="EDV449" s="433"/>
      <c r="EDW449" s="433"/>
      <c r="EDX449" s="433"/>
      <c r="EDY449" s="433"/>
      <c r="EDZ449" s="433"/>
      <c r="EEA449" s="433"/>
      <c r="EEB449" s="433"/>
      <c r="EEC449" s="433"/>
      <c r="EED449" s="433"/>
      <c r="EEE449" s="433"/>
      <c r="EEF449" s="433"/>
      <c r="EEG449" s="433"/>
      <c r="EEH449" s="433"/>
      <c r="EEI449" s="433"/>
      <c r="EEJ449" s="433"/>
      <c r="EEK449" s="433"/>
      <c r="EEL449" s="433"/>
      <c r="EEM449" s="433"/>
      <c r="EEN449" s="433"/>
      <c r="EEO449" s="433"/>
      <c r="EEP449" s="433"/>
      <c r="EEQ449" s="433"/>
      <c r="EER449" s="433"/>
      <c r="EES449" s="433"/>
      <c r="EET449" s="433"/>
      <c r="EEU449" s="433"/>
      <c r="EEV449" s="433"/>
      <c r="EEW449" s="433"/>
      <c r="EEX449" s="433"/>
      <c r="EEY449" s="433"/>
      <c r="EEZ449" s="433"/>
      <c r="EFA449" s="433"/>
      <c r="EFB449" s="433"/>
      <c r="EFC449" s="433"/>
      <c r="EFD449" s="433"/>
      <c r="EFE449" s="433"/>
      <c r="EFF449" s="433"/>
      <c r="EFG449" s="433"/>
      <c r="EFH449" s="433"/>
      <c r="EFI449" s="433"/>
      <c r="EFJ449" s="433"/>
      <c r="EFK449" s="433"/>
      <c r="EFL449" s="433"/>
      <c r="EFM449" s="433"/>
      <c r="EFN449" s="433"/>
      <c r="EFO449" s="433"/>
      <c r="EFP449" s="433"/>
      <c r="EFQ449" s="433"/>
      <c r="EFR449" s="433"/>
      <c r="EFS449" s="433"/>
      <c r="EFT449" s="433"/>
      <c r="EFU449" s="433"/>
      <c r="EFV449" s="433"/>
      <c r="EFW449" s="433"/>
      <c r="EFX449" s="433"/>
      <c r="EFY449" s="433"/>
      <c r="EFZ449" s="433"/>
      <c r="EGA449" s="433"/>
      <c r="EGB449" s="433"/>
      <c r="EGC449" s="433"/>
      <c r="EGD449" s="433"/>
      <c r="EGE449" s="433"/>
      <c r="EGF449" s="433"/>
      <c r="EGG449" s="433"/>
      <c r="EGH449" s="433"/>
      <c r="EGI449" s="433"/>
      <c r="EGJ449" s="433"/>
      <c r="EGK449" s="433"/>
      <c r="EGL449" s="433"/>
      <c r="EGM449" s="433"/>
      <c r="EGN449" s="433"/>
      <c r="EGO449" s="433"/>
      <c r="EGP449" s="433"/>
      <c r="EGQ449" s="433"/>
      <c r="EGR449" s="433"/>
      <c r="EGS449" s="433"/>
      <c r="EGT449" s="433"/>
      <c r="EGU449" s="433"/>
      <c r="EGV449" s="433"/>
      <c r="EGW449" s="433"/>
      <c r="EGX449" s="433"/>
      <c r="EGY449" s="433"/>
      <c r="EGZ449" s="433"/>
      <c r="EHA449" s="433"/>
      <c r="EHB449" s="433"/>
      <c r="EHC449" s="433"/>
      <c r="EHD449" s="433"/>
      <c r="EHE449" s="433"/>
      <c r="EHF449" s="433"/>
      <c r="EHG449" s="433"/>
      <c r="EHH449" s="433"/>
      <c r="EHI449" s="433"/>
      <c r="EHJ449" s="433"/>
      <c r="EHK449" s="433"/>
      <c r="EHL449" s="433"/>
      <c r="EHM449" s="433"/>
      <c r="EHN449" s="433"/>
      <c r="EHO449" s="433"/>
      <c r="EHP449" s="433"/>
      <c r="EHQ449" s="433"/>
      <c r="EHR449" s="433"/>
      <c r="EHS449" s="433"/>
      <c r="EHT449" s="433"/>
      <c r="EHU449" s="433"/>
      <c r="EHV449" s="433"/>
      <c r="EHW449" s="433"/>
      <c r="EHX449" s="433"/>
      <c r="EHY449" s="433"/>
      <c r="EHZ449" s="433"/>
      <c r="EIA449" s="433"/>
      <c r="EIB449" s="433"/>
      <c r="EIC449" s="433"/>
      <c r="EID449" s="433"/>
      <c r="EIE449" s="433"/>
      <c r="EIF449" s="433"/>
      <c r="EIG449" s="433"/>
      <c r="EIH449" s="433"/>
      <c r="EII449" s="433"/>
      <c r="EIJ449" s="433"/>
      <c r="EIK449" s="433"/>
      <c r="EIL449" s="433"/>
      <c r="EIM449" s="433"/>
      <c r="EIN449" s="433"/>
      <c r="EIO449" s="433"/>
      <c r="EIP449" s="433"/>
      <c r="EIQ449" s="433"/>
      <c r="EIR449" s="433"/>
      <c r="EIS449" s="433"/>
      <c r="EIT449" s="433"/>
      <c r="EIU449" s="433"/>
      <c r="EIV449" s="433"/>
      <c r="EIW449" s="433"/>
      <c r="EIX449" s="433"/>
      <c r="EIY449" s="433"/>
      <c r="EIZ449" s="433"/>
      <c r="EJA449" s="433"/>
      <c r="EJB449" s="433"/>
      <c r="EJC449" s="433"/>
      <c r="EJD449" s="433"/>
      <c r="EJE449" s="433"/>
      <c r="EJF449" s="433"/>
      <c r="EJG449" s="433"/>
      <c r="EJH449" s="433"/>
      <c r="EJI449" s="433"/>
      <c r="EJJ449" s="433"/>
      <c r="EJK449" s="433"/>
      <c r="EJL449" s="433"/>
      <c r="EJM449" s="433"/>
      <c r="EJN449" s="433"/>
      <c r="EJO449" s="433"/>
      <c r="EJP449" s="433"/>
      <c r="EJQ449" s="433"/>
      <c r="EJR449" s="433"/>
      <c r="EJS449" s="433"/>
      <c r="EJT449" s="433"/>
      <c r="EJU449" s="433"/>
      <c r="EJV449" s="433"/>
      <c r="EJW449" s="433"/>
      <c r="EJX449" s="433"/>
      <c r="EJY449" s="433"/>
      <c r="EJZ449" s="433"/>
      <c r="EKA449" s="433"/>
      <c r="EKB449" s="433"/>
      <c r="EKC449" s="433"/>
      <c r="EKD449" s="433"/>
      <c r="EKE449" s="433"/>
      <c r="EKF449" s="433"/>
      <c r="EKG449" s="433"/>
      <c r="EKH449" s="433"/>
      <c r="EKI449" s="433"/>
      <c r="EKJ449" s="433"/>
      <c r="EKK449" s="433"/>
      <c r="EKL449" s="433"/>
      <c r="EKM449" s="433"/>
      <c r="EKN449" s="433"/>
      <c r="EKO449" s="433"/>
      <c r="EKP449" s="433"/>
      <c r="EKQ449" s="433"/>
      <c r="EKR449" s="433"/>
      <c r="EKS449" s="433"/>
      <c r="EKT449" s="433"/>
      <c r="EKU449" s="433"/>
      <c r="EKV449" s="433"/>
      <c r="EKW449" s="433"/>
      <c r="EKX449" s="433"/>
      <c r="EKY449" s="433"/>
      <c r="EKZ449" s="433"/>
      <c r="ELA449" s="433"/>
      <c r="ELB449" s="433"/>
      <c r="ELC449" s="433"/>
      <c r="ELD449" s="433"/>
      <c r="ELE449" s="433"/>
      <c r="ELF449" s="433"/>
      <c r="ELG449" s="433"/>
      <c r="ELH449" s="433"/>
      <c r="ELI449" s="433"/>
      <c r="ELJ449" s="433"/>
      <c r="ELK449" s="433"/>
      <c r="ELL449" s="433"/>
      <c r="ELM449" s="433"/>
      <c r="ELN449" s="433"/>
      <c r="ELO449" s="433"/>
      <c r="ELP449" s="433"/>
      <c r="ELQ449" s="433"/>
      <c r="ELR449" s="433"/>
      <c r="ELS449" s="433"/>
      <c r="ELT449" s="433"/>
      <c r="ELU449" s="433"/>
      <c r="ELV449" s="433"/>
      <c r="ELW449" s="433"/>
      <c r="ELX449" s="433"/>
      <c r="ELY449" s="433"/>
      <c r="ELZ449" s="433"/>
      <c r="EMA449" s="433"/>
      <c r="EMB449" s="433"/>
      <c r="EMC449" s="433"/>
      <c r="EMD449" s="433"/>
      <c r="EME449" s="433"/>
      <c r="EMF449" s="433"/>
      <c r="EMG449" s="433"/>
      <c r="EMH449" s="433"/>
      <c r="EMI449" s="433"/>
      <c r="EMJ449" s="433"/>
      <c r="EMK449" s="433"/>
      <c r="EML449" s="433"/>
      <c r="EMM449" s="433"/>
      <c r="EMN449" s="433"/>
      <c r="EMO449" s="433"/>
      <c r="EMP449" s="433"/>
      <c r="EMQ449" s="433"/>
      <c r="EMR449" s="433"/>
      <c r="EMS449" s="433"/>
      <c r="EMT449" s="433"/>
      <c r="EMU449" s="433"/>
      <c r="EMV449" s="433"/>
      <c r="EMW449" s="433"/>
      <c r="EMX449" s="433"/>
      <c r="EMY449" s="433"/>
      <c r="EMZ449" s="433"/>
      <c r="ENA449" s="433"/>
      <c r="ENB449" s="433"/>
      <c r="ENC449" s="433"/>
      <c r="END449" s="433"/>
      <c r="ENE449" s="433"/>
      <c r="ENF449" s="433"/>
      <c r="ENG449" s="433"/>
      <c r="ENH449" s="433"/>
      <c r="ENI449" s="433"/>
      <c r="ENJ449" s="433"/>
      <c r="ENK449" s="433"/>
      <c r="ENL449" s="433"/>
      <c r="ENM449" s="433"/>
      <c r="ENN449" s="433"/>
      <c r="ENO449" s="433"/>
      <c r="ENP449" s="433"/>
      <c r="ENQ449" s="433"/>
      <c r="ENR449" s="433"/>
      <c r="ENS449" s="433"/>
      <c r="ENT449" s="433"/>
      <c r="ENU449" s="433"/>
      <c r="ENV449" s="433"/>
      <c r="ENW449" s="433"/>
      <c r="ENX449" s="433"/>
      <c r="ENY449" s="433"/>
      <c r="ENZ449" s="433"/>
      <c r="EOA449" s="433"/>
      <c r="EOB449" s="433"/>
      <c r="EOC449" s="433"/>
      <c r="EOD449" s="433"/>
      <c r="EOE449" s="433"/>
      <c r="EOF449" s="433"/>
      <c r="EOG449" s="433"/>
      <c r="EOH449" s="433"/>
      <c r="EOI449" s="433"/>
      <c r="EOJ449" s="433"/>
      <c r="EOK449" s="433"/>
      <c r="EOL449" s="433"/>
      <c r="EOM449" s="433"/>
      <c r="EON449" s="433"/>
      <c r="EOO449" s="433"/>
      <c r="EOP449" s="433"/>
      <c r="EOQ449" s="433"/>
      <c r="EOR449" s="433"/>
      <c r="EOS449" s="433"/>
      <c r="EOT449" s="433"/>
      <c r="EOU449" s="433"/>
      <c r="EOV449" s="433"/>
      <c r="EOW449" s="433"/>
      <c r="EOX449" s="433"/>
      <c r="EOY449" s="433"/>
      <c r="EOZ449" s="433"/>
      <c r="EPA449" s="433"/>
      <c r="EPB449" s="433"/>
      <c r="EPC449" s="433"/>
      <c r="EPD449" s="433"/>
      <c r="EPE449" s="433"/>
      <c r="EPF449" s="433"/>
      <c r="EPG449" s="433"/>
      <c r="EPH449" s="433"/>
      <c r="EPI449" s="433"/>
      <c r="EPJ449" s="433"/>
      <c r="EPK449" s="433"/>
      <c r="EPL449" s="433"/>
      <c r="EPM449" s="433"/>
      <c r="EPN449" s="433"/>
      <c r="EPO449" s="433"/>
      <c r="EPP449" s="433"/>
      <c r="EPQ449" s="433"/>
      <c r="EPR449" s="433"/>
      <c r="EPS449" s="433"/>
      <c r="EPT449" s="433"/>
      <c r="EPU449" s="433"/>
      <c r="EPV449" s="433"/>
      <c r="EPW449" s="433"/>
      <c r="EPX449" s="433"/>
      <c r="EPY449" s="433"/>
      <c r="EPZ449" s="433"/>
      <c r="EQA449" s="433"/>
      <c r="EQB449" s="433"/>
      <c r="EQC449" s="433"/>
      <c r="EQD449" s="433"/>
      <c r="EQE449" s="433"/>
      <c r="EQF449" s="433"/>
      <c r="EQG449" s="433"/>
      <c r="EQH449" s="433"/>
      <c r="EQI449" s="433"/>
      <c r="EQJ449" s="433"/>
      <c r="EQK449" s="433"/>
      <c r="EQL449" s="433"/>
      <c r="EQM449" s="433"/>
      <c r="EQN449" s="433"/>
      <c r="EQO449" s="433"/>
      <c r="EQP449" s="433"/>
      <c r="EQQ449" s="433"/>
      <c r="EQR449" s="433"/>
      <c r="EQS449" s="433"/>
      <c r="EQT449" s="433"/>
      <c r="EQU449" s="433"/>
      <c r="EQV449" s="433"/>
      <c r="EQW449" s="433"/>
      <c r="EQX449" s="433"/>
      <c r="EQY449" s="433"/>
      <c r="EQZ449" s="433"/>
      <c r="ERA449" s="433"/>
      <c r="ERB449" s="433"/>
      <c r="ERC449" s="433"/>
      <c r="ERD449" s="433"/>
      <c r="ERE449" s="433"/>
      <c r="ERF449" s="433"/>
      <c r="ERG449" s="433"/>
      <c r="ERH449" s="433"/>
      <c r="ERI449" s="433"/>
      <c r="ERJ449" s="433"/>
      <c r="ERK449" s="433"/>
      <c r="ERL449" s="433"/>
      <c r="ERM449" s="433"/>
      <c r="ERN449" s="433"/>
      <c r="ERO449" s="433"/>
      <c r="ERP449" s="433"/>
      <c r="ERQ449" s="433"/>
      <c r="ERR449" s="433"/>
      <c r="ERS449" s="433"/>
      <c r="ERT449" s="433"/>
      <c r="ERU449" s="433"/>
      <c r="ERV449" s="433"/>
      <c r="ERW449" s="433"/>
      <c r="ERX449" s="433"/>
      <c r="ERY449" s="433"/>
      <c r="ERZ449" s="433"/>
      <c r="ESA449" s="433"/>
      <c r="ESB449" s="433"/>
      <c r="ESC449" s="433"/>
      <c r="ESD449" s="433"/>
      <c r="ESE449" s="433"/>
      <c r="ESF449" s="433"/>
      <c r="ESG449" s="433"/>
      <c r="ESH449" s="433"/>
      <c r="ESI449" s="433"/>
      <c r="ESJ449" s="433"/>
      <c r="ESK449" s="433"/>
      <c r="ESL449" s="433"/>
      <c r="ESM449" s="433"/>
      <c r="ESN449" s="433"/>
      <c r="ESO449" s="433"/>
      <c r="ESP449" s="433"/>
      <c r="ESQ449" s="433"/>
      <c r="ESR449" s="433"/>
      <c r="ESS449" s="433"/>
      <c r="EST449" s="433"/>
      <c r="ESU449" s="433"/>
      <c r="ESV449" s="433"/>
      <c r="ESW449" s="433"/>
      <c r="ESX449" s="433"/>
      <c r="ESY449" s="433"/>
      <c r="ESZ449" s="433"/>
      <c r="ETA449" s="433"/>
      <c r="ETB449" s="433"/>
      <c r="ETC449" s="433"/>
      <c r="ETD449" s="433"/>
      <c r="ETE449" s="433"/>
      <c r="ETF449" s="433"/>
      <c r="ETG449" s="433"/>
      <c r="ETH449" s="433"/>
      <c r="ETI449" s="433"/>
      <c r="ETJ449" s="433"/>
      <c r="ETK449" s="433"/>
      <c r="ETL449" s="433"/>
      <c r="ETM449" s="433"/>
      <c r="ETN449" s="433"/>
      <c r="ETO449" s="433"/>
      <c r="ETP449" s="433"/>
      <c r="ETQ449" s="433"/>
      <c r="ETR449" s="433"/>
      <c r="ETS449" s="433"/>
      <c r="ETT449" s="433"/>
      <c r="ETU449" s="433"/>
      <c r="ETV449" s="433"/>
      <c r="ETW449" s="433"/>
      <c r="ETX449" s="433"/>
      <c r="ETY449" s="433"/>
      <c r="ETZ449" s="433"/>
      <c r="EUA449" s="433"/>
      <c r="EUB449" s="433"/>
      <c r="EUC449" s="433"/>
      <c r="EUD449" s="433"/>
      <c r="EUE449" s="433"/>
      <c r="EUF449" s="433"/>
      <c r="EUG449" s="433"/>
      <c r="EUH449" s="433"/>
      <c r="EUI449" s="433"/>
      <c r="EUJ449" s="433"/>
      <c r="EUK449" s="433"/>
      <c r="EUL449" s="433"/>
      <c r="EUM449" s="433"/>
      <c r="EUN449" s="433"/>
      <c r="EUO449" s="433"/>
      <c r="EUP449" s="433"/>
      <c r="EUQ449" s="433"/>
      <c r="EUR449" s="433"/>
      <c r="EUS449" s="433"/>
      <c r="EUT449" s="433"/>
      <c r="EUU449" s="433"/>
      <c r="EUV449" s="433"/>
      <c r="EUW449" s="433"/>
      <c r="EUX449" s="433"/>
      <c r="EUY449" s="433"/>
      <c r="EUZ449" s="433"/>
      <c r="EVA449" s="433"/>
      <c r="EVB449" s="433"/>
      <c r="EVC449" s="433"/>
      <c r="EVD449" s="433"/>
      <c r="EVE449" s="433"/>
      <c r="EVF449" s="433"/>
      <c r="EVG449" s="433"/>
      <c r="EVH449" s="433"/>
      <c r="EVI449" s="433"/>
      <c r="EVJ449" s="433"/>
      <c r="EVK449" s="433"/>
      <c r="EVL449" s="433"/>
      <c r="EVM449" s="433"/>
      <c r="EVN449" s="433"/>
      <c r="EVO449" s="433"/>
      <c r="EVP449" s="433"/>
      <c r="EVQ449" s="433"/>
      <c r="EVR449" s="433"/>
      <c r="EVS449" s="433"/>
      <c r="EVT449" s="433"/>
      <c r="EVU449" s="433"/>
      <c r="EVV449" s="433"/>
      <c r="EVW449" s="433"/>
      <c r="EVX449" s="433"/>
      <c r="EVY449" s="433"/>
      <c r="EVZ449" s="433"/>
      <c r="EWA449" s="433"/>
      <c r="EWB449" s="433"/>
      <c r="EWC449" s="433"/>
      <c r="EWD449" s="433"/>
      <c r="EWE449" s="433"/>
      <c r="EWF449" s="433"/>
      <c r="EWG449" s="433"/>
      <c r="EWH449" s="433"/>
      <c r="EWI449" s="433"/>
      <c r="EWJ449" s="433"/>
      <c r="EWK449" s="433"/>
      <c r="EWL449" s="433"/>
      <c r="EWM449" s="433"/>
      <c r="EWN449" s="433"/>
      <c r="EWO449" s="433"/>
      <c r="EWP449" s="433"/>
      <c r="EWQ449" s="433"/>
      <c r="EWR449" s="433"/>
      <c r="EWS449" s="433"/>
      <c r="EWT449" s="433"/>
      <c r="EWU449" s="433"/>
      <c r="EWV449" s="433"/>
      <c r="EWW449" s="433"/>
      <c r="EWX449" s="433"/>
      <c r="EWY449" s="433"/>
      <c r="EWZ449" s="433"/>
      <c r="EXA449" s="433"/>
      <c r="EXB449" s="433"/>
      <c r="EXC449" s="433"/>
      <c r="EXD449" s="433"/>
      <c r="EXE449" s="433"/>
      <c r="EXF449" s="433"/>
      <c r="EXG449" s="433"/>
      <c r="EXH449" s="433"/>
      <c r="EXI449" s="433"/>
      <c r="EXJ449" s="433"/>
      <c r="EXK449" s="433"/>
      <c r="EXL449" s="433"/>
      <c r="EXM449" s="433"/>
      <c r="EXN449" s="433"/>
      <c r="EXO449" s="433"/>
      <c r="EXP449" s="433"/>
      <c r="EXQ449" s="433"/>
      <c r="EXR449" s="433"/>
      <c r="EXS449" s="433"/>
      <c r="EXT449" s="433"/>
      <c r="EXU449" s="433"/>
      <c r="EXV449" s="433"/>
      <c r="EXW449" s="433"/>
      <c r="EXX449" s="433"/>
      <c r="EXY449" s="433"/>
      <c r="EXZ449" s="433"/>
      <c r="EYA449" s="433"/>
      <c r="EYB449" s="433"/>
      <c r="EYC449" s="433"/>
      <c r="EYD449" s="433"/>
      <c r="EYE449" s="433"/>
      <c r="EYF449" s="433"/>
      <c r="EYG449" s="433"/>
      <c r="EYH449" s="433"/>
      <c r="EYI449" s="433"/>
      <c r="EYJ449" s="433"/>
      <c r="EYK449" s="433"/>
      <c r="EYL449" s="433"/>
      <c r="EYM449" s="433"/>
      <c r="EYN449" s="433"/>
      <c r="EYO449" s="433"/>
      <c r="EYP449" s="433"/>
      <c r="EYQ449" s="433"/>
      <c r="EYR449" s="433"/>
      <c r="EYS449" s="433"/>
      <c r="EYT449" s="433"/>
      <c r="EYU449" s="433"/>
      <c r="EYV449" s="433"/>
      <c r="EYW449" s="433"/>
      <c r="EYX449" s="433"/>
      <c r="EYY449" s="433"/>
      <c r="EYZ449" s="433"/>
      <c r="EZA449" s="433"/>
      <c r="EZB449" s="433"/>
      <c r="EZC449" s="433"/>
      <c r="EZD449" s="433"/>
      <c r="EZE449" s="433"/>
      <c r="EZF449" s="433"/>
      <c r="EZG449" s="433"/>
      <c r="EZH449" s="433"/>
      <c r="EZI449" s="433"/>
      <c r="EZJ449" s="433"/>
      <c r="EZK449" s="433"/>
      <c r="EZL449" s="433"/>
      <c r="EZM449" s="433"/>
      <c r="EZN449" s="433"/>
      <c r="EZO449" s="433"/>
      <c r="EZP449" s="433"/>
      <c r="EZQ449" s="433"/>
      <c r="EZR449" s="433"/>
      <c r="EZS449" s="433"/>
      <c r="EZT449" s="433"/>
      <c r="EZU449" s="433"/>
      <c r="EZV449" s="433"/>
      <c r="EZW449" s="433"/>
      <c r="EZX449" s="433"/>
      <c r="EZY449" s="433"/>
      <c r="EZZ449" s="433"/>
      <c r="FAA449" s="433"/>
      <c r="FAB449" s="433"/>
      <c r="FAC449" s="433"/>
      <c r="FAD449" s="433"/>
      <c r="FAE449" s="433"/>
      <c r="FAF449" s="433"/>
      <c r="FAG449" s="433"/>
      <c r="FAH449" s="433"/>
      <c r="FAI449" s="433"/>
      <c r="FAJ449" s="433"/>
      <c r="FAK449" s="433"/>
      <c r="FAL449" s="433"/>
      <c r="FAM449" s="433"/>
      <c r="FAN449" s="433"/>
      <c r="FAO449" s="433"/>
      <c r="FAP449" s="433"/>
      <c r="FAQ449" s="433"/>
      <c r="FAR449" s="433"/>
      <c r="FAS449" s="433"/>
      <c r="FAT449" s="433"/>
      <c r="FAU449" s="433"/>
      <c r="FAV449" s="433"/>
      <c r="FAW449" s="433"/>
      <c r="FAX449" s="433"/>
      <c r="FAY449" s="433"/>
      <c r="FAZ449" s="433"/>
      <c r="FBA449" s="433"/>
      <c r="FBB449" s="433"/>
      <c r="FBC449" s="433"/>
      <c r="FBD449" s="433"/>
      <c r="FBE449" s="433"/>
      <c r="FBF449" s="433"/>
      <c r="FBG449" s="433"/>
      <c r="FBH449" s="433"/>
      <c r="FBI449" s="433"/>
      <c r="FBJ449" s="433"/>
      <c r="FBK449" s="433"/>
      <c r="FBL449" s="433"/>
      <c r="FBM449" s="433"/>
      <c r="FBN449" s="433"/>
      <c r="FBO449" s="433"/>
      <c r="FBP449" s="433"/>
      <c r="FBQ449" s="433"/>
      <c r="FBR449" s="433"/>
      <c r="FBS449" s="433"/>
      <c r="FBT449" s="433"/>
      <c r="FBU449" s="433"/>
      <c r="FBV449" s="433"/>
      <c r="FBW449" s="433"/>
      <c r="FBX449" s="433"/>
      <c r="FBY449" s="433"/>
      <c r="FBZ449" s="433"/>
      <c r="FCA449" s="433"/>
      <c r="FCB449" s="433"/>
      <c r="FCC449" s="433"/>
      <c r="FCD449" s="433"/>
      <c r="FCE449" s="433"/>
      <c r="FCF449" s="433"/>
      <c r="FCG449" s="433"/>
      <c r="FCH449" s="433"/>
      <c r="FCI449" s="433"/>
      <c r="FCJ449" s="433"/>
      <c r="FCK449" s="433"/>
      <c r="FCL449" s="433"/>
      <c r="FCM449" s="433"/>
      <c r="FCN449" s="433"/>
      <c r="FCO449" s="433"/>
      <c r="FCP449" s="433"/>
      <c r="FCQ449" s="433"/>
      <c r="FCR449" s="433"/>
      <c r="FCS449" s="433"/>
      <c r="FCT449" s="433"/>
      <c r="FCU449" s="433"/>
      <c r="FCV449" s="433"/>
      <c r="FCW449" s="433"/>
      <c r="FCX449" s="433"/>
      <c r="FCY449" s="433"/>
      <c r="FCZ449" s="433"/>
      <c r="FDA449" s="433"/>
      <c r="FDB449" s="433"/>
      <c r="FDC449" s="433"/>
      <c r="FDD449" s="433"/>
      <c r="FDE449" s="433"/>
      <c r="FDF449" s="433"/>
      <c r="FDG449" s="433"/>
      <c r="FDH449" s="433"/>
      <c r="FDI449" s="433"/>
      <c r="FDJ449" s="433"/>
      <c r="FDK449" s="433"/>
      <c r="FDL449" s="433"/>
      <c r="FDM449" s="433"/>
      <c r="FDN449" s="433"/>
      <c r="FDO449" s="433"/>
      <c r="FDP449" s="433"/>
      <c r="FDQ449" s="433"/>
      <c r="FDR449" s="433"/>
      <c r="FDS449" s="433"/>
      <c r="FDT449" s="433"/>
      <c r="FDU449" s="433"/>
      <c r="FDV449" s="433"/>
      <c r="FDW449" s="433"/>
      <c r="FDX449" s="433"/>
      <c r="FDY449" s="433"/>
      <c r="FDZ449" s="433"/>
      <c r="FEA449" s="433"/>
      <c r="FEB449" s="433"/>
      <c r="FEC449" s="433"/>
      <c r="FED449" s="433"/>
      <c r="FEE449" s="433"/>
      <c r="FEF449" s="433"/>
      <c r="FEG449" s="433"/>
      <c r="FEH449" s="433"/>
      <c r="FEI449" s="433"/>
      <c r="FEJ449" s="433"/>
      <c r="FEK449" s="433"/>
      <c r="FEL449" s="433"/>
      <c r="FEM449" s="433"/>
      <c r="FEN449" s="433"/>
      <c r="FEO449" s="433"/>
      <c r="FEP449" s="433"/>
      <c r="FEQ449" s="433"/>
      <c r="FER449" s="433"/>
      <c r="FES449" s="433"/>
      <c r="FET449" s="433"/>
      <c r="FEU449" s="433"/>
      <c r="FEV449" s="433"/>
      <c r="FEW449" s="433"/>
      <c r="FEX449" s="433"/>
      <c r="FEY449" s="433"/>
      <c r="FEZ449" s="433"/>
      <c r="FFA449" s="433"/>
      <c r="FFB449" s="433"/>
      <c r="FFC449" s="433"/>
      <c r="FFD449" s="433"/>
      <c r="FFE449" s="433"/>
      <c r="FFF449" s="433"/>
      <c r="FFG449" s="433"/>
      <c r="FFH449" s="433"/>
      <c r="FFI449" s="433"/>
      <c r="FFJ449" s="433"/>
      <c r="FFK449" s="433"/>
      <c r="FFL449" s="433"/>
      <c r="FFM449" s="433"/>
      <c r="FFN449" s="433"/>
      <c r="FFO449" s="433"/>
      <c r="FFP449" s="433"/>
      <c r="FFQ449" s="433"/>
      <c r="FFR449" s="433"/>
      <c r="FFS449" s="433"/>
      <c r="FFT449" s="433"/>
      <c r="FFU449" s="433"/>
      <c r="FFV449" s="433"/>
      <c r="FFW449" s="433"/>
      <c r="FFX449" s="433"/>
      <c r="FFY449" s="433"/>
      <c r="FFZ449" s="433"/>
      <c r="FGA449" s="433"/>
      <c r="FGB449" s="433"/>
      <c r="FGC449" s="433"/>
      <c r="FGD449" s="433"/>
      <c r="FGE449" s="433"/>
      <c r="FGF449" s="433"/>
      <c r="FGG449" s="433"/>
      <c r="FGH449" s="433"/>
      <c r="FGI449" s="433"/>
      <c r="FGJ449" s="433"/>
      <c r="FGK449" s="433"/>
      <c r="FGL449" s="433"/>
      <c r="FGM449" s="433"/>
      <c r="FGN449" s="433"/>
      <c r="FGO449" s="433"/>
      <c r="FGP449" s="433"/>
      <c r="FGQ449" s="433"/>
      <c r="FGR449" s="433"/>
      <c r="FGS449" s="433"/>
      <c r="FGT449" s="433"/>
      <c r="FGU449" s="433"/>
      <c r="FGV449" s="433"/>
      <c r="FGW449" s="433"/>
      <c r="FGX449" s="433"/>
      <c r="FGY449" s="433"/>
      <c r="FGZ449" s="433"/>
      <c r="FHA449" s="433"/>
      <c r="FHB449" s="433"/>
      <c r="FHC449" s="433"/>
      <c r="FHD449" s="433"/>
      <c r="FHE449" s="433"/>
      <c r="FHF449" s="433"/>
      <c r="FHG449" s="433"/>
      <c r="FHH449" s="433"/>
      <c r="FHI449" s="433"/>
      <c r="FHJ449" s="433"/>
      <c r="FHK449" s="433"/>
      <c r="FHL449" s="433"/>
      <c r="FHM449" s="433"/>
      <c r="FHN449" s="433"/>
      <c r="FHO449" s="433"/>
      <c r="FHP449" s="433"/>
      <c r="FHQ449" s="433"/>
      <c r="FHR449" s="433"/>
      <c r="FHS449" s="433"/>
      <c r="FHT449" s="433"/>
      <c r="FHU449" s="433"/>
      <c r="FHV449" s="433"/>
      <c r="FHW449" s="433"/>
      <c r="FHX449" s="433"/>
      <c r="FHY449" s="433"/>
      <c r="FHZ449" s="433"/>
      <c r="FIA449" s="433"/>
      <c r="FIB449" s="433"/>
      <c r="FIC449" s="433"/>
      <c r="FID449" s="433"/>
      <c r="FIE449" s="433"/>
      <c r="FIF449" s="433"/>
      <c r="FIG449" s="433"/>
      <c r="FIH449" s="433"/>
      <c r="FII449" s="433"/>
      <c r="FIJ449" s="433"/>
      <c r="FIK449" s="433"/>
      <c r="FIL449" s="433"/>
      <c r="FIM449" s="433"/>
      <c r="FIN449" s="433"/>
      <c r="FIO449" s="433"/>
      <c r="FIP449" s="433"/>
      <c r="FIQ449" s="433"/>
      <c r="FIR449" s="433"/>
      <c r="FIS449" s="433"/>
      <c r="FIT449" s="433"/>
      <c r="FIU449" s="433"/>
      <c r="FIV449" s="433"/>
      <c r="FIW449" s="433"/>
      <c r="FIX449" s="433"/>
      <c r="FIY449" s="433"/>
      <c r="FIZ449" s="433"/>
      <c r="FJA449" s="433"/>
      <c r="FJB449" s="433"/>
      <c r="FJC449" s="433"/>
      <c r="FJD449" s="433"/>
      <c r="FJE449" s="433"/>
      <c r="FJF449" s="433"/>
      <c r="FJG449" s="433"/>
      <c r="FJH449" s="433"/>
      <c r="FJI449" s="433"/>
      <c r="FJJ449" s="433"/>
      <c r="FJK449" s="433"/>
      <c r="FJL449" s="433"/>
      <c r="FJM449" s="433"/>
      <c r="FJN449" s="433"/>
      <c r="FJO449" s="433"/>
      <c r="FJP449" s="433"/>
      <c r="FJQ449" s="433"/>
      <c r="FJR449" s="433"/>
      <c r="FJS449" s="433"/>
      <c r="FJT449" s="433"/>
      <c r="FJU449" s="433"/>
      <c r="FJV449" s="433"/>
      <c r="FJW449" s="433"/>
      <c r="FJX449" s="433"/>
      <c r="FJY449" s="433"/>
      <c r="FJZ449" s="433"/>
      <c r="FKA449" s="433"/>
      <c r="FKB449" s="433"/>
      <c r="FKC449" s="433"/>
      <c r="FKD449" s="433"/>
      <c r="FKE449" s="433"/>
      <c r="FKF449" s="433"/>
      <c r="FKG449" s="433"/>
      <c r="FKH449" s="433"/>
      <c r="FKI449" s="433"/>
      <c r="FKJ449" s="433"/>
      <c r="FKK449" s="433"/>
      <c r="FKL449" s="433"/>
      <c r="FKM449" s="433"/>
      <c r="FKN449" s="433"/>
      <c r="FKO449" s="433"/>
      <c r="FKP449" s="433"/>
      <c r="FKQ449" s="433"/>
      <c r="FKR449" s="433"/>
      <c r="FKS449" s="433"/>
      <c r="FKT449" s="433"/>
      <c r="FKU449" s="433"/>
      <c r="FKV449" s="433"/>
      <c r="FKW449" s="433"/>
      <c r="FKX449" s="433"/>
      <c r="FKY449" s="433"/>
      <c r="FKZ449" s="433"/>
      <c r="FLA449" s="433"/>
      <c r="FLB449" s="433"/>
      <c r="FLC449" s="433"/>
      <c r="FLD449" s="433"/>
      <c r="FLE449" s="433"/>
      <c r="FLF449" s="433"/>
      <c r="FLG449" s="433"/>
      <c r="FLH449" s="433"/>
      <c r="FLI449" s="433"/>
      <c r="FLJ449" s="433"/>
      <c r="FLK449" s="433"/>
      <c r="FLL449" s="433"/>
      <c r="FLM449" s="433"/>
      <c r="FLN449" s="433"/>
      <c r="FLO449" s="433"/>
      <c r="FLP449" s="433"/>
      <c r="FLQ449" s="433"/>
      <c r="FLR449" s="433"/>
      <c r="FLS449" s="433"/>
      <c r="FLT449" s="433"/>
      <c r="FLU449" s="433"/>
      <c r="FLV449" s="433"/>
      <c r="FLW449" s="433"/>
      <c r="FLX449" s="433"/>
      <c r="FLY449" s="433"/>
      <c r="FLZ449" s="433"/>
      <c r="FMA449" s="433"/>
      <c r="FMB449" s="433"/>
      <c r="FMC449" s="433"/>
      <c r="FMD449" s="433"/>
      <c r="FME449" s="433"/>
      <c r="FMF449" s="433"/>
      <c r="FMG449" s="433"/>
      <c r="FMH449" s="433"/>
      <c r="FMI449" s="433"/>
      <c r="FMJ449" s="433"/>
      <c r="FMK449" s="433"/>
      <c r="FML449" s="433"/>
      <c r="FMM449" s="433"/>
      <c r="FMN449" s="433"/>
      <c r="FMO449" s="433"/>
      <c r="FMP449" s="433"/>
      <c r="FMQ449" s="433"/>
      <c r="FMR449" s="433"/>
      <c r="FMS449" s="433"/>
      <c r="FMT449" s="433"/>
      <c r="FMU449" s="433"/>
      <c r="FMV449" s="433"/>
      <c r="FMW449" s="433"/>
      <c r="FMX449" s="433"/>
      <c r="FMY449" s="433"/>
      <c r="FMZ449" s="433"/>
      <c r="FNA449" s="433"/>
      <c r="FNB449" s="433"/>
      <c r="FNC449" s="433"/>
      <c r="FND449" s="433"/>
      <c r="FNE449" s="433"/>
      <c r="FNF449" s="433"/>
      <c r="FNG449" s="433"/>
      <c r="FNH449" s="433"/>
      <c r="FNI449" s="433"/>
      <c r="FNJ449" s="433"/>
      <c r="FNK449" s="433"/>
      <c r="FNL449" s="433"/>
      <c r="FNM449" s="433"/>
      <c r="FNN449" s="433"/>
      <c r="FNO449" s="433"/>
      <c r="FNP449" s="433"/>
      <c r="FNQ449" s="433"/>
      <c r="FNR449" s="433"/>
      <c r="FNS449" s="433"/>
      <c r="FNT449" s="433"/>
      <c r="FNU449" s="433"/>
      <c r="FNV449" s="433"/>
      <c r="FNW449" s="433"/>
      <c r="FNX449" s="433"/>
      <c r="FNY449" s="433"/>
      <c r="FNZ449" s="433"/>
      <c r="FOA449" s="433"/>
      <c r="FOB449" s="433"/>
      <c r="FOC449" s="433"/>
      <c r="FOD449" s="433"/>
      <c r="FOE449" s="433"/>
      <c r="FOF449" s="433"/>
      <c r="FOG449" s="433"/>
      <c r="FOH449" s="433"/>
      <c r="FOI449" s="433"/>
      <c r="FOJ449" s="433"/>
      <c r="FOK449" s="433"/>
      <c r="FOL449" s="433"/>
      <c r="FOM449" s="433"/>
      <c r="FON449" s="433"/>
      <c r="FOO449" s="433"/>
      <c r="FOP449" s="433"/>
      <c r="FOQ449" s="433"/>
      <c r="FOR449" s="433"/>
      <c r="FOS449" s="433"/>
      <c r="FOT449" s="433"/>
      <c r="FOU449" s="433"/>
      <c r="FOV449" s="433"/>
      <c r="FOW449" s="433"/>
      <c r="FOX449" s="433"/>
      <c r="FOY449" s="433"/>
      <c r="FOZ449" s="433"/>
      <c r="FPA449" s="433"/>
      <c r="FPB449" s="433"/>
      <c r="FPC449" s="433"/>
      <c r="FPD449" s="433"/>
      <c r="FPE449" s="433"/>
      <c r="FPF449" s="433"/>
      <c r="FPG449" s="433"/>
      <c r="FPH449" s="433"/>
      <c r="FPI449" s="433"/>
      <c r="FPJ449" s="433"/>
      <c r="FPK449" s="433"/>
      <c r="FPL449" s="433"/>
      <c r="FPM449" s="433"/>
      <c r="FPN449" s="433"/>
      <c r="FPO449" s="433"/>
      <c r="FPP449" s="433"/>
      <c r="FPQ449" s="433"/>
      <c r="FPR449" s="433"/>
      <c r="FPS449" s="433"/>
      <c r="FPT449" s="433"/>
      <c r="FPU449" s="433"/>
      <c r="FPV449" s="433"/>
      <c r="FPW449" s="433"/>
      <c r="FPX449" s="433"/>
      <c r="FPY449" s="433"/>
      <c r="FPZ449" s="433"/>
      <c r="FQA449" s="433"/>
      <c r="FQB449" s="433"/>
      <c r="FQC449" s="433"/>
      <c r="FQD449" s="433"/>
      <c r="FQE449" s="433"/>
      <c r="FQF449" s="433"/>
      <c r="FQG449" s="433"/>
      <c r="FQH449" s="433"/>
      <c r="FQI449" s="433"/>
      <c r="FQJ449" s="433"/>
      <c r="FQK449" s="433"/>
      <c r="FQL449" s="433"/>
      <c r="FQM449" s="433"/>
      <c r="FQN449" s="433"/>
      <c r="FQO449" s="433"/>
      <c r="FQP449" s="433"/>
      <c r="FQQ449" s="433"/>
      <c r="FQR449" s="433"/>
      <c r="FQS449" s="433"/>
      <c r="FQT449" s="433"/>
      <c r="FQU449" s="433"/>
      <c r="FQV449" s="433"/>
      <c r="FQW449" s="433"/>
      <c r="FQX449" s="433"/>
      <c r="FQY449" s="433"/>
      <c r="FQZ449" s="433"/>
      <c r="FRA449" s="433"/>
      <c r="FRB449" s="433"/>
      <c r="FRC449" s="433"/>
      <c r="FRD449" s="433"/>
      <c r="FRE449" s="433"/>
      <c r="FRF449" s="433"/>
      <c r="FRG449" s="433"/>
      <c r="FRH449" s="433"/>
      <c r="FRI449" s="433"/>
      <c r="FRJ449" s="433"/>
      <c r="FRK449" s="433"/>
      <c r="FRL449" s="433"/>
      <c r="FRM449" s="433"/>
      <c r="FRN449" s="433"/>
      <c r="FRO449" s="433"/>
      <c r="FRP449" s="433"/>
      <c r="FRQ449" s="433"/>
      <c r="FRR449" s="433"/>
      <c r="FRS449" s="433"/>
      <c r="FRT449" s="433"/>
      <c r="FRU449" s="433"/>
      <c r="FRV449" s="433"/>
      <c r="FRW449" s="433"/>
      <c r="FRX449" s="433"/>
      <c r="FRY449" s="433"/>
      <c r="FRZ449" s="433"/>
      <c r="FSA449" s="433"/>
      <c r="FSB449" s="433"/>
      <c r="FSC449" s="433"/>
      <c r="FSD449" s="433"/>
      <c r="FSE449" s="433"/>
      <c r="FSF449" s="433"/>
      <c r="FSG449" s="433"/>
      <c r="FSH449" s="433"/>
      <c r="FSI449" s="433"/>
      <c r="FSJ449" s="433"/>
      <c r="FSK449" s="433"/>
      <c r="FSL449" s="433"/>
      <c r="FSM449" s="433"/>
      <c r="FSN449" s="433"/>
      <c r="FSO449" s="433"/>
      <c r="FSP449" s="433"/>
      <c r="FSQ449" s="433"/>
      <c r="FSR449" s="433"/>
      <c r="FSS449" s="433"/>
      <c r="FST449" s="433"/>
      <c r="FSU449" s="433"/>
      <c r="FSV449" s="433"/>
      <c r="FSW449" s="433"/>
      <c r="FSX449" s="433"/>
      <c r="FSY449" s="433"/>
      <c r="FSZ449" s="433"/>
      <c r="FTA449" s="433"/>
      <c r="FTB449" s="433"/>
      <c r="FTC449" s="433"/>
      <c r="FTD449" s="433"/>
      <c r="FTE449" s="433"/>
      <c r="FTF449" s="433"/>
      <c r="FTG449" s="433"/>
      <c r="FTH449" s="433"/>
      <c r="FTI449" s="433"/>
      <c r="FTJ449" s="433"/>
      <c r="FTK449" s="433"/>
      <c r="FTL449" s="433"/>
      <c r="FTM449" s="433"/>
      <c r="FTN449" s="433"/>
      <c r="FTO449" s="433"/>
      <c r="FTP449" s="433"/>
      <c r="FTQ449" s="433"/>
      <c r="FTR449" s="433"/>
      <c r="FTS449" s="433"/>
      <c r="FTT449" s="433"/>
      <c r="FTU449" s="433"/>
      <c r="FTV449" s="433"/>
      <c r="FTW449" s="433"/>
      <c r="FTX449" s="433"/>
      <c r="FTY449" s="433"/>
      <c r="FTZ449" s="433"/>
      <c r="FUA449" s="433"/>
      <c r="FUB449" s="433"/>
      <c r="FUC449" s="433"/>
      <c r="FUD449" s="433"/>
      <c r="FUE449" s="433"/>
      <c r="FUF449" s="433"/>
      <c r="FUG449" s="433"/>
      <c r="FUH449" s="433"/>
      <c r="FUI449" s="433"/>
      <c r="FUJ449" s="433"/>
      <c r="FUK449" s="433"/>
      <c r="FUL449" s="433"/>
      <c r="FUM449" s="433"/>
      <c r="FUN449" s="433"/>
      <c r="FUO449" s="433"/>
      <c r="FUP449" s="433"/>
      <c r="FUQ449" s="433"/>
      <c r="FUR449" s="433"/>
      <c r="FUS449" s="433"/>
      <c r="FUT449" s="433"/>
      <c r="FUU449" s="433"/>
      <c r="FUV449" s="433"/>
      <c r="FUW449" s="433"/>
      <c r="FUX449" s="433"/>
      <c r="FUY449" s="433"/>
      <c r="FUZ449" s="433"/>
      <c r="FVA449" s="433"/>
      <c r="FVB449" s="433"/>
      <c r="FVC449" s="433"/>
      <c r="FVD449" s="433"/>
      <c r="FVE449" s="433"/>
      <c r="FVF449" s="433"/>
      <c r="FVG449" s="433"/>
      <c r="FVH449" s="433"/>
      <c r="FVI449" s="433"/>
      <c r="FVJ449" s="433"/>
      <c r="FVK449" s="433"/>
      <c r="FVL449" s="433"/>
      <c r="FVM449" s="433"/>
      <c r="FVN449" s="433"/>
      <c r="FVO449" s="433"/>
      <c r="FVP449" s="433"/>
      <c r="FVQ449" s="433"/>
      <c r="FVR449" s="433"/>
      <c r="FVS449" s="433"/>
      <c r="FVT449" s="433"/>
      <c r="FVU449" s="433"/>
      <c r="FVV449" s="433"/>
      <c r="FVW449" s="433"/>
      <c r="FVX449" s="433"/>
      <c r="FVY449" s="433"/>
      <c r="FVZ449" s="433"/>
      <c r="FWA449" s="433"/>
      <c r="FWB449" s="433"/>
      <c r="FWC449" s="433"/>
      <c r="FWD449" s="433"/>
      <c r="FWE449" s="433"/>
      <c r="FWF449" s="433"/>
      <c r="FWG449" s="433"/>
      <c r="FWH449" s="433"/>
      <c r="FWI449" s="433"/>
      <c r="FWJ449" s="433"/>
      <c r="FWK449" s="433"/>
      <c r="FWL449" s="433"/>
      <c r="FWM449" s="433"/>
      <c r="FWN449" s="433"/>
      <c r="FWO449" s="433"/>
      <c r="FWP449" s="433"/>
      <c r="FWQ449" s="433"/>
      <c r="FWR449" s="433"/>
      <c r="FWS449" s="433"/>
      <c r="FWT449" s="433"/>
      <c r="FWU449" s="433"/>
      <c r="FWV449" s="433"/>
      <c r="FWW449" s="433"/>
      <c r="FWX449" s="433"/>
      <c r="FWY449" s="433"/>
      <c r="FWZ449" s="433"/>
      <c r="FXA449" s="433"/>
      <c r="FXB449" s="433"/>
      <c r="FXC449" s="433"/>
      <c r="FXD449" s="433"/>
      <c r="FXE449" s="433"/>
      <c r="FXF449" s="433"/>
      <c r="FXG449" s="433"/>
      <c r="FXH449" s="433"/>
      <c r="FXI449" s="433"/>
      <c r="FXJ449" s="433"/>
      <c r="FXK449" s="433"/>
      <c r="FXL449" s="433"/>
      <c r="FXM449" s="433"/>
      <c r="FXN449" s="433"/>
      <c r="FXO449" s="433"/>
      <c r="FXP449" s="433"/>
      <c r="FXQ449" s="433"/>
      <c r="FXR449" s="433"/>
      <c r="FXS449" s="433"/>
      <c r="FXT449" s="433"/>
      <c r="FXU449" s="433"/>
      <c r="FXV449" s="433"/>
      <c r="FXW449" s="433"/>
      <c r="FXX449" s="433"/>
      <c r="FXY449" s="433"/>
      <c r="FXZ449" s="433"/>
      <c r="FYA449" s="433"/>
      <c r="FYB449" s="433"/>
      <c r="FYC449" s="433"/>
      <c r="FYD449" s="433"/>
      <c r="FYE449" s="433"/>
      <c r="FYF449" s="433"/>
      <c r="FYG449" s="433"/>
      <c r="FYH449" s="433"/>
      <c r="FYI449" s="433"/>
      <c r="FYJ449" s="433"/>
      <c r="FYK449" s="433"/>
      <c r="FYL449" s="433"/>
      <c r="FYM449" s="433"/>
      <c r="FYN449" s="433"/>
      <c r="FYO449" s="433"/>
      <c r="FYP449" s="433"/>
      <c r="FYQ449" s="433"/>
      <c r="FYR449" s="433"/>
      <c r="FYS449" s="433"/>
      <c r="FYT449" s="433"/>
      <c r="FYU449" s="433"/>
      <c r="FYV449" s="433"/>
      <c r="FYW449" s="433"/>
      <c r="FYX449" s="433"/>
      <c r="FYY449" s="433"/>
      <c r="FYZ449" s="433"/>
      <c r="FZA449" s="433"/>
      <c r="FZB449" s="433"/>
      <c r="FZC449" s="433"/>
      <c r="FZD449" s="433"/>
      <c r="FZE449" s="433"/>
      <c r="FZF449" s="433"/>
      <c r="FZG449" s="433"/>
      <c r="FZH449" s="433"/>
      <c r="FZI449" s="433"/>
      <c r="FZJ449" s="433"/>
      <c r="FZK449" s="433"/>
      <c r="FZL449" s="433"/>
      <c r="FZM449" s="433"/>
      <c r="FZN449" s="433"/>
      <c r="FZO449" s="433"/>
      <c r="FZP449" s="433"/>
      <c r="FZQ449" s="433"/>
      <c r="FZR449" s="433"/>
      <c r="FZS449" s="433"/>
      <c r="FZT449" s="433"/>
      <c r="FZU449" s="433"/>
      <c r="FZV449" s="433"/>
      <c r="FZW449" s="433"/>
      <c r="FZX449" s="433"/>
      <c r="FZY449" s="433"/>
      <c r="FZZ449" s="433"/>
      <c r="GAA449" s="433"/>
      <c r="GAB449" s="433"/>
      <c r="GAC449" s="433"/>
      <c r="GAD449" s="433"/>
      <c r="GAE449" s="433"/>
      <c r="GAF449" s="433"/>
      <c r="GAG449" s="433"/>
      <c r="GAH449" s="433"/>
      <c r="GAI449" s="433"/>
      <c r="GAJ449" s="433"/>
      <c r="GAK449" s="433"/>
      <c r="GAL449" s="433"/>
      <c r="GAM449" s="433"/>
      <c r="GAN449" s="433"/>
      <c r="GAO449" s="433"/>
      <c r="GAP449" s="433"/>
      <c r="GAQ449" s="433"/>
      <c r="GAR449" s="433"/>
      <c r="GAS449" s="433"/>
      <c r="GAT449" s="433"/>
      <c r="GAU449" s="433"/>
      <c r="GAV449" s="433"/>
      <c r="GAW449" s="433"/>
      <c r="GAX449" s="433"/>
      <c r="GAY449" s="433"/>
      <c r="GAZ449" s="433"/>
      <c r="GBA449" s="433"/>
      <c r="GBB449" s="433"/>
      <c r="GBC449" s="433"/>
      <c r="GBD449" s="433"/>
      <c r="GBE449" s="433"/>
      <c r="GBF449" s="433"/>
      <c r="GBG449" s="433"/>
      <c r="GBH449" s="433"/>
      <c r="GBI449" s="433"/>
      <c r="GBJ449" s="433"/>
      <c r="GBK449" s="433"/>
      <c r="GBL449" s="433"/>
      <c r="GBM449" s="433"/>
      <c r="GBN449" s="433"/>
      <c r="GBO449" s="433"/>
      <c r="GBP449" s="433"/>
      <c r="GBQ449" s="433"/>
      <c r="GBR449" s="433"/>
      <c r="GBS449" s="433"/>
      <c r="GBT449" s="433"/>
      <c r="GBU449" s="433"/>
      <c r="GBV449" s="433"/>
      <c r="GBW449" s="433"/>
      <c r="GBX449" s="433"/>
      <c r="GBY449" s="433"/>
      <c r="GBZ449" s="433"/>
      <c r="GCA449" s="433"/>
      <c r="GCB449" s="433"/>
      <c r="GCC449" s="433"/>
      <c r="GCD449" s="433"/>
      <c r="GCE449" s="433"/>
      <c r="GCF449" s="433"/>
      <c r="GCG449" s="433"/>
      <c r="GCH449" s="433"/>
      <c r="GCI449" s="433"/>
      <c r="GCJ449" s="433"/>
      <c r="GCK449" s="433"/>
      <c r="GCL449" s="433"/>
      <c r="GCM449" s="433"/>
      <c r="GCN449" s="433"/>
      <c r="GCO449" s="433"/>
      <c r="GCP449" s="433"/>
      <c r="GCQ449" s="433"/>
      <c r="GCR449" s="433"/>
      <c r="GCS449" s="433"/>
      <c r="GCT449" s="433"/>
      <c r="GCU449" s="433"/>
      <c r="GCV449" s="433"/>
      <c r="GCW449" s="433"/>
      <c r="GCX449" s="433"/>
      <c r="GCY449" s="433"/>
      <c r="GCZ449" s="433"/>
      <c r="GDA449" s="433"/>
      <c r="GDB449" s="433"/>
      <c r="GDC449" s="433"/>
      <c r="GDD449" s="433"/>
      <c r="GDE449" s="433"/>
      <c r="GDF449" s="433"/>
      <c r="GDG449" s="433"/>
      <c r="GDH449" s="433"/>
      <c r="GDI449" s="433"/>
      <c r="GDJ449" s="433"/>
      <c r="GDK449" s="433"/>
      <c r="GDL449" s="433"/>
      <c r="GDM449" s="433"/>
      <c r="GDN449" s="433"/>
      <c r="GDO449" s="433"/>
      <c r="GDP449" s="433"/>
      <c r="GDQ449" s="433"/>
      <c r="GDR449" s="433"/>
      <c r="GDS449" s="433"/>
      <c r="GDT449" s="433"/>
      <c r="GDU449" s="433"/>
      <c r="GDV449" s="433"/>
      <c r="GDW449" s="433"/>
      <c r="GDX449" s="433"/>
      <c r="GDY449" s="433"/>
      <c r="GDZ449" s="433"/>
      <c r="GEA449" s="433"/>
      <c r="GEB449" s="433"/>
      <c r="GEC449" s="433"/>
      <c r="GED449" s="433"/>
      <c r="GEE449" s="433"/>
      <c r="GEF449" s="433"/>
      <c r="GEG449" s="433"/>
      <c r="GEH449" s="433"/>
      <c r="GEI449" s="433"/>
      <c r="GEJ449" s="433"/>
      <c r="GEK449" s="433"/>
      <c r="GEL449" s="433"/>
      <c r="GEM449" s="433"/>
      <c r="GEN449" s="433"/>
      <c r="GEO449" s="433"/>
      <c r="GEP449" s="433"/>
      <c r="GEQ449" s="433"/>
      <c r="GER449" s="433"/>
      <c r="GES449" s="433"/>
      <c r="GET449" s="433"/>
      <c r="GEU449" s="433"/>
      <c r="GEV449" s="433"/>
      <c r="GEW449" s="433"/>
      <c r="GEX449" s="433"/>
      <c r="GEY449" s="433"/>
      <c r="GEZ449" s="433"/>
      <c r="GFA449" s="433"/>
      <c r="GFB449" s="433"/>
      <c r="GFC449" s="433"/>
      <c r="GFD449" s="433"/>
      <c r="GFE449" s="433"/>
      <c r="GFF449" s="433"/>
      <c r="GFG449" s="433"/>
      <c r="GFH449" s="433"/>
      <c r="GFI449" s="433"/>
      <c r="GFJ449" s="433"/>
      <c r="GFK449" s="433"/>
      <c r="GFL449" s="433"/>
      <c r="GFM449" s="433"/>
      <c r="GFN449" s="433"/>
      <c r="GFO449" s="433"/>
      <c r="GFP449" s="433"/>
      <c r="GFQ449" s="433"/>
      <c r="GFR449" s="433"/>
      <c r="GFS449" s="433"/>
      <c r="GFT449" s="433"/>
      <c r="GFU449" s="433"/>
      <c r="GFV449" s="433"/>
      <c r="GFW449" s="433"/>
      <c r="GFX449" s="433"/>
      <c r="GFY449" s="433"/>
      <c r="GFZ449" s="433"/>
      <c r="GGA449" s="433"/>
      <c r="GGB449" s="433"/>
      <c r="GGC449" s="433"/>
      <c r="GGD449" s="433"/>
      <c r="GGE449" s="433"/>
      <c r="GGF449" s="433"/>
      <c r="GGG449" s="433"/>
      <c r="GGH449" s="433"/>
      <c r="GGI449" s="433"/>
      <c r="GGJ449" s="433"/>
      <c r="GGK449" s="433"/>
      <c r="GGL449" s="433"/>
      <c r="GGM449" s="433"/>
      <c r="GGN449" s="433"/>
      <c r="GGO449" s="433"/>
      <c r="GGP449" s="433"/>
      <c r="GGQ449" s="433"/>
      <c r="GGR449" s="433"/>
      <c r="GGS449" s="433"/>
      <c r="GGT449" s="433"/>
      <c r="GGU449" s="433"/>
      <c r="GGV449" s="433"/>
      <c r="GGW449" s="433"/>
      <c r="GGX449" s="433"/>
      <c r="GGY449" s="433"/>
      <c r="GGZ449" s="433"/>
      <c r="GHA449" s="433"/>
      <c r="GHB449" s="433"/>
      <c r="GHC449" s="433"/>
      <c r="GHD449" s="433"/>
      <c r="GHE449" s="433"/>
      <c r="GHF449" s="433"/>
      <c r="GHG449" s="433"/>
      <c r="GHH449" s="433"/>
      <c r="GHI449" s="433"/>
      <c r="GHJ449" s="433"/>
      <c r="GHK449" s="433"/>
      <c r="GHL449" s="433"/>
      <c r="GHM449" s="433"/>
      <c r="GHN449" s="433"/>
      <c r="GHO449" s="433"/>
      <c r="GHP449" s="433"/>
      <c r="GHQ449" s="433"/>
      <c r="GHR449" s="433"/>
      <c r="GHS449" s="433"/>
      <c r="GHT449" s="433"/>
      <c r="GHU449" s="433"/>
      <c r="GHV449" s="433"/>
      <c r="GHW449" s="433"/>
      <c r="GHX449" s="433"/>
      <c r="GHY449" s="433"/>
      <c r="GHZ449" s="433"/>
      <c r="GIA449" s="433"/>
      <c r="GIB449" s="433"/>
      <c r="GIC449" s="433"/>
      <c r="GID449" s="433"/>
      <c r="GIE449" s="433"/>
      <c r="GIF449" s="433"/>
      <c r="GIG449" s="433"/>
      <c r="GIH449" s="433"/>
      <c r="GII449" s="433"/>
      <c r="GIJ449" s="433"/>
      <c r="GIK449" s="433"/>
      <c r="GIL449" s="433"/>
      <c r="GIM449" s="433"/>
      <c r="GIN449" s="433"/>
      <c r="GIO449" s="433"/>
      <c r="GIP449" s="433"/>
      <c r="GIQ449" s="433"/>
      <c r="GIR449" s="433"/>
      <c r="GIS449" s="433"/>
      <c r="GIT449" s="433"/>
      <c r="GIU449" s="433"/>
      <c r="GIV449" s="433"/>
      <c r="GIW449" s="433"/>
      <c r="GIX449" s="433"/>
      <c r="GIY449" s="433"/>
      <c r="GIZ449" s="433"/>
      <c r="GJA449" s="433"/>
      <c r="GJB449" s="433"/>
      <c r="GJC449" s="433"/>
      <c r="GJD449" s="433"/>
      <c r="GJE449" s="433"/>
      <c r="GJF449" s="433"/>
      <c r="GJG449" s="433"/>
      <c r="GJH449" s="433"/>
      <c r="GJI449" s="433"/>
      <c r="GJJ449" s="433"/>
      <c r="GJK449" s="433"/>
      <c r="GJL449" s="433"/>
      <c r="GJM449" s="433"/>
      <c r="GJN449" s="433"/>
      <c r="GJO449" s="433"/>
      <c r="GJP449" s="433"/>
      <c r="GJQ449" s="433"/>
      <c r="GJR449" s="433"/>
      <c r="GJS449" s="433"/>
      <c r="GJT449" s="433"/>
      <c r="GJU449" s="433"/>
      <c r="GJV449" s="433"/>
      <c r="GJW449" s="433"/>
      <c r="GJX449" s="433"/>
      <c r="GJY449" s="433"/>
      <c r="GJZ449" s="433"/>
      <c r="GKA449" s="433"/>
      <c r="GKB449" s="433"/>
      <c r="GKC449" s="433"/>
      <c r="GKD449" s="433"/>
      <c r="GKE449" s="433"/>
      <c r="GKF449" s="433"/>
      <c r="GKG449" s="433"/>
      <c r="GKH449" s="433"/>
      <c r="GKI449" s="433"/>
      <c r="GKJ449" s="433"/>
      <c r="GKK449" s="433"/>
      <c r="GKL449" s="433"/>
      <c r="GKM449" s="433"/>
      <c r="GKN449" s="433"/>
      <c r="GKO449" s="433"/>
      <c r="GKP449" s="433"/>
      <c r="GKQ449" s="433"/>
      <c r="GKR449" s="433"/>
      <c r="GKS449" s="433"/>
      <c r="GKT449" s="433"/>
      <c r="GKU449" s="433"/>
      <c r="GKV449" s="433"/>
      <c r="GKW449" s="433"/>
      <c r="GKX449" s="433"/>
      <c r="GKY449" s="433"/>
      <c r="GKZ449" s="433"/>
      <c r="GLA449" s="433"/>
      <c r="GLB449" s="433"/>
      <c r="GLC449" s="433"/>
      <c r="GLD449" s="433"/>
      <c r="GLE449" s="433"/>
      <c r="GLF449" s="433"/>
      <c r="GLG449" s="433"/>
      <c r="GLH449" s="433"/>
      <c r="GLI449" s="433"/>
      <c r="GLJ449" s="433"/>
      <c r="GLK449" s="433"/>
      <c r="GLL449" s="433"/>
      <c r="GLM449" s="433"/>
      <c r="GLN449" s="433"/>
      <c r="GLO449" s="433"/>
      <c r="GLP449" s="433"/>
      <c r="GLQ449" s="433"/>
      <c r="GLR449" s="433"/>
      <c r="GLS449" s="433"/>
      <c r="GLT449" s="433"/>
      <c r="GLU449" s="433"/>
      <c r="GLV449" s="433"/>
      <c r="GLW449" s="433"/>
      <c r="GLX449" s="433"/>
      <c r="GLY449" s="433"/>
      <c r="GLZ449" s="433"/>
      <c r="GMA449" s="433"/>
      <c r="GMB449" s="433"/>
      <c r="GMC449" s="433"/>
      <c r="GMD449" s="433"/>
      <c r="GME449" s="433"/>
      <c r="GMF449" s="433"/>
      <c r="GMG449" s="433"/>
      <c r="GMH449" s="433"/>
      <c r="GMI449" s="433"/>
      <c r="GMJ449" s="433"/>
      <c r="GMK449" s="433"/>
      <c r="GML449" s="433"/>
      <c r="GMM449" s="433"/>
      <c r="GMN449" s="433"/>
      <c r="GMO449" s="433"/>
      <c r="GMP449" s="433"/>
      <c r="GMQ449" s="433"/>
      <c r="GMR449" s="433"/>
      <c r="GMS449" s="433"/>
      <c r="GMT449" s="433"/>
      <c r="GMU449" s="433"/>
      <c r="GMV449" s="433"/>
      <c r="GMW449" s="433"/>
      <c r="GMX449" s="433"/>
      <c r="GMY449" s="433"/>
      <c r="GMZ449" s="433"/>
      <c r="GNA449" s="433"/>
      <c r="GNB449" s="433"/>
      <c r="GNC449" s="433"/>
      <c r="GND449" s="433"/>
      <c r="GNE449" s="433"/>
      <c r="GNF449" s="433"/>
      <c r="GNG449" s="433"/>
      <c r="GNH449" s="433"/>
      <c r="GNI449" s="433"/>
      <c r="GNJ449" s="433"/>
      <c r="GNK449" s="433"/>
      <c r="GNL449" s="433"/>
      <c r="GNM449" s="433"/>
      <c r="GNN449" s="433"/>
      <c r="GNO449" s="433"/>
      <c r="GNP449" s="433"/>
      <c r="GNQ449" s="433"/>
      <c r="GNR449" s="433"/>
      <c r="GNS449" s="433"/>
      <c r="GNT449" s="433"/>
      <c r="GNU449" s="433"/>
      <c r="GNV449" s="433"/>
      <c r="GNW449" s="433"/>
      <c r="GNX449" s="433"/>
      <c r="GNY449" s="433"/>
      <c r="GNZ449" s="433"/>
      <c r="GOA449" s="433"/>
      <c r="GOB449" s="433"/>
      <c r="GOC449" s="433"/>
      <c r="GOD449" s="433"/>
      <c r="GOE449" s="433"/>
      <c r="GOF449" s="433"/>
      <c r="GOG449" s="433"/>
      <c r="GOH449" s="433"/>
      <c r="GOI449" s="433"/>
      <c r="GOJ449" s="433"/>
      <c r="GOK449" s="433"/>
      <c r="GOL449" s="433"/>
      <c r="GOM449" s="433"/>
      <c r="GON449" s="433"/>
      <c r="GOO449" s="433"/>
      <c r="GOP449" s="433"/>
      <c r="GOQ449" s="433"/>
      <c r="GOR449" s="433"/>
      <c r="GOS449" s="433"/>
      <c r="GOT449" s="433"/>
      <c r="GOU449" s="433"/>
      <c r="GOV449" s="433"/>
      <c r="GOW449" s="433"/>
      <c r="GOX449" s="433"/>
      <c r="GOY449" s="433"/>
      <c r="GOZ449" s="433"/>
      <c r="GPA449" s="433"/>
      <c r="GPB449" s="433"/>
      <c r="GPC449" s="433"/>
      <c r="GPD449" s="433"/>
      <c r="GPE449" s="433"/>
      <c r="GPF449" s="433"/>
      <c r="GPG449" s="433"/>
      <c r="GPH449" s="433"/>
      <c r="GPI449" s="433"/>
      <c r="GPJ449" s="433"/>
      <c r="GPK449" s="433"/>
      <c r="GPL449" s="433"/>
      <c r="GPM449" s="433"/>
      <c r="GPN449" s="433"/>
      <c r="GPO449" s="433"/>
      <c r="GPP449" s="433"/>
      <c r="GPQ449" s="433"/>
      <c r="GPR449" s="433"/>
      <c r="GPS449" s="433"/>
      <c r="GPT449" s="433"/>
      <c r="GPU449" s="433"/>
      <c r="GPV449" s="433"/>
      <c r="GPW449" s="433"/>
      <c r="GPX449" s="433"/>
      <c r="GPY449" s="433"/>
      <c r="GPZ449" s="433"/>
      <c r="GQA449" s="433"/>
      <c r="GQB449" s="433"/>
      <c r="GQC449" s="433"/>
      <c r="GQD449" s="433"/>
      <c r="GQE449" s="433"/>
      <c r="GQF449" s="433"/>
      <c r="GQG449" s="433"/>
      <c r="GQH449" s="433"/>
      <c r="GQI449" s="433"/>
      <c r="GQJ449" s="433"/>
      <c r="GQK449" s="433"/>
      <c r="GQL449" s="433"/>
      <c r="GQM449" s="433"/>
      <c r="GQN449" s="433"/>
      <c r="GQO449" s="433"/>
      <c r="GQP449" s="433"/>
      <c r="GQQ449" s="433"/>
      <c r="GQR449" s="433"/>
      <c r="GQS449" s="433"/>
      <c r="GQT449" s="433"/>
      <c r="GQU449" s="433"/>
      <c r="GQV449" s="433"/>
      <c r="GQW449" s="433"/>
      <c r="GQX449" s="433"/>
      <c r="GQY449" s="433"/>
      <c r="GQZ449" s="433"/>
      <c r="GRA449" s="433"/>
      <c r="GRB449" s="433"/>
      <c r="GRC449" s="433"/>
      <c r="GRD449" s="433"/>
      <c r="GRE449" s="433"/>
      <c r="GRF449" s="433"/>
      <c r="GRG449" s="433"/>
      <c r="GRH449" s="433"/>
      <c r="GRI449" s="433"/>
      <c r="GRJ449" s="433"/>
      <c r="GRK449" s="433"/>
      <c r="GRL449" s="433"/>
      <c r="GRM449" s="433"/>
      <c r="GRN449" s="433"/>
      <c r="GRO449" s="433"/>
      <c r="GRP449" s="433"/>
      <c r="GRQ449" s="433"/>
      <c r="GRR449" s="433"/>
      <c r="GRS449" s="433"/>
      <c r="GRT449" s="433"/>
      <c r="GRU449" s="433"/>
      <c r="GRV449" s="433"/>
      <c r="GRW449" s="433"/>
      <c r="GRX449" s="433"/>
      <c r="GRY449" s="433"/>
      <c r="GRZ449" s="433"/>
      <c r="GSA449" s="433"/>
      <c r="GSB449" s="433"/>
      <c r="GSC449" s="433"/>
      <c r="GSD449" s="433"/>
      <c r="GSE449" s="433"/>
      <c r="GSF449" s="433"/>
      <c r="GSG449" s="433"/>
      <c r="GSH449" s="433"/>
      <c r="GSI449" s="433"/>
      <c r="GSJ449" s="433"/>
      <c r="GSK449" s="433"/>
      <c r="GSL449" s="433"/>
      <c r="GSM449" s="433"/>
      <c r="GSN449" s="433"/>
      <c r="GSO449" s="433"/>
      <c r="GSP449" s="433"/>
      <c r="GSQ449" s="433"/>
      <c r="GSR449" s="433"/>
      <c r="GSS449" s="433"/>
      <c r="GST449" s="433"/>
      <c r="GSU449" s="433"/>
      <c r="GSV449" s="433"/>
      <c r="GSW449" s="433"/>
      <c r="GSX449" s="433"/>
      <c r="GSY449" s="433"/>
      <c r="GSZ449" s="433"/>
      <c r="GTA449" s="433"/>
      <c r="GTB449" s="433"/>
      <c r="GTC449" s="433"/>
      <c r="GTD449" s="433"/>
      <c r="GTE449" s="433"/>
      <c r="GTF449" s="433"/>
      <c r="GTG449" s="433"/>
      <c r="GTH449" s="433"/>
      <c r="GTI449" s="433"/>
      <c r="GTJ449" s="433"/>
      <c r="GTK449" s="433"/>
      <c r="GTL449" s="433"/>
      <c r="GTM449" s="433"/>
      <c r="GTN449" s="433"/>
      <c r="GTO449" s="433"/>
      <c r="GTP449" s="433"/>
      <c r="GTQ449" s="433"/>
      <c r="GTR449" s="433"/>
      <c r="GTS449" s="433"/>
      <c r="GTT449" s="433"/>
      <c r="GTU449" s="433"/>
      <c r="GTV449" s="433"/>
      <c r="GTW449" s="433"/>
      <c r="GTX449" s="433"/>
      <c r="GTY449" s="433"/>
      <c r="GTZ449" s="433"/>
      <c r="GUA449" s="433"/>
      <c r="GUB449" s="433"/>
      <c r="GUC449" s="433"/>
      <c r="GUD449" s="433"/>
      <c r="GUE449" s="433"/>
      <c r="GUF449" s="433"/>
      <c r="GUG449" s="433"/>
      <c r="GUH449" s="433"/>
      <c r="GUI449" s="433"/>
      <c r="GUJ449" s="433"/>
      <c r="GUK449" s="433"/>
      <c r="GUL449" s="433"/>
      <c r="GUM449" s="433"/>
      <c r="GUN449" s="433"/>
      <c r="GUO449" s="433"/>
      <c r="GUP449" s="433"/>
      <c r="GUQ449" s="433"/>
      <c r="GUR449" s="433"/>
      <c r="GUS449" s="433"/>
      <c r="GUT449" s="433"/>
      <c r="GUU449" s="433"/>
      <c r="GUV449" s="433"/>
      <c r="GUW449" s="433"/>
      <c r="GUX449" s="433"/>
      <c r="GUY449" s="433"/>
      <c r="GUZ449" s="433"/>
      <c r="GVA449" s="433"/>
      <c r="GVB449" s="433"/>
      <c r="GVC449" s="433"/>
      <c r="GVD449" s="433"/>
      <c r="GVE449" s="433"/>
      <c r="GVF449" s="433"/>
      <c r="GVG449" s="433"/>
      <c r="GVH449" s="433"/>
      <c r="GVI449" s="433"/>
      <c r="GVJ449" s="433"/>
      <c r="GVK449" s="433"/>
      <c r="GVL449" s="433"/>
      <c r="GVM449" s="433"/>
      <c r="GVN449" s="433"/>
      <c r="GVO449" s="433"/>
      <c r="GVP449" s="433"/>
      <c r="GVQ449" s="433"/>
      <c r="GVR449" s="433"/>
      <c r="GVS449" s="433"/>
      <c r="GVT449" s="433"/>
      <c r="GVU449" s="433"/>
      <c r="GVV449" s="433"/>
      <c r="GVW449" s="433"/>
      <c r="GVX449" s="433"/>
      <c r="GVY449" s="433"/>
      <c r="GVZ449" s="433"/>
      <c r="GWA449" s="433"/>
      <c r="GWB449" s="433"/>
      <c r="GWC449" s="433"/>
      <c r="GWD449" s="433"/>
      <c r="GWE449" s="433"/>
      <c r="GWF449" s="433"/>
      <c r="GWG449" s="433"/>
      <c r="GWH449" s="433"/>
      <c r="GWI449" s="433"/>
      <c r="GWJ449" s="433"/>
      <c r="GWK449" s="433"/>
      <c r="GWL449" s="433"/>
      <c r="GWM449" s="433"/>
      <c r="GWN449" s="433"/>
      <c r="GWO449" s="433"/>
      <c r="GWP449" s="433"/>
      <c r="GWQ449" s="433"/>
      <c r="GWR449" s="433"/>
      <c r="GWS449" s="433"/>
      <c r="GWT449" s="433"/>
      <c r="GWU449" s="433"/>
      <c r="GWV449" s="433"/>
      <c r="GWW449" s="433"/>
      <c r="GWX449" s="433"/>
      <c r="GWY449" s="433"/>
      <c r="GWZ449" s="433"/>
      <c r="GXA449" s="433"/>
      <c r="GXB449" s="433"/>
      <c r="GXC449" s="433"/>
      <c r="GXD449" s="433"/>
      <c r="GXE449" s="433"/>
      <c r="GXF449" s="433"/>
      <c r="GXG449" s="433"/>
      <c r="GXH449" s="433"/>
      <c r="GXI449" s="433"/>
      <c r="GXJ449" s="433"/>
      <c r="GXK449" s="433"/>
      <c r="GXL449" s="433"/>
      <c r="GXM449" s="433"/>
      <c r="GXN449" s="433"/>
      <c r="GXO449" s="433"/>
      <c r="GXP449" s="433"/>
      <c r="GXQ449" s="433"/>
      <c r="GXR449" s="433"/>
      <c r="GXS449" s="433"/>
      <c r="GXT449" s="433"/>
      <c r="GXU449" s="433"/>
      <c r="GXV449" s="433"/>
      <c r="GXW449" s="433"/>
      <c r="GXX449" s="433"/>
      <c r="GXY449" s="433"/>
      <c r="GXZ449" s="433"/>
      <c r="GYA449" s="433"/>
      <c r="GYB449" s="433"/>
      <c r="GYC449" s="433"/>
      <c r="GYD449" s="433"/>
      <c r="GYE449" s="433"/>
      <c r="GYF449" s="433"/>
      <c r="GYG449" s="433"/>
      <c r="GYH449" s="433"/>
      <c r="GYI449" s="433"/>
      <c r="GYJ449" s="433"/>
      <c r="GYK449" s="433"/>
      <c r="GYL449" s="433"/>
      <c r="GYM449" s="433"/>
      <c r="GYN449" s="433"/>
      <c r="GYO449" s="433"/>
      <c r="GYP449" s="433"/>
      <c r="GYQ449" s="433"/>
      <c r="GYR449" s="433"/>
      <c r="GYS449" s="433"/>
      <c r="GYT449" s="433"/>
      <c r="GYU449" s="433"/>
      <c r="GYV449" s="433"/>
      <c r="GYW449" s="433"/>
      <c r="GYX449" s="433"/>
      <c r="GYY449" s="433"/>
      <c r="GYZ449" s="433"/>
      <c r="GZA449" s="433"/>
      <c r="GZB449" s="433"/>
      <c r="GZC449" s="433"/>
      <c r="GZD449" s="433"/>
      <c r="GZE449" s="433"/>
      <c r="GZF449" s="433"/>
      <c r="GZG449" s="433"/>
      <c r="GZH449" s="433"/>
      <c r="GZI449" s="433"/>
      <c r="GZJ449" s="433"/>
      <c r="GZK449" s="433"/>
      <c r="GZL449" s="433"/>
      <c r="GZM449" s="433"/>
      <c r="GZN449" s="433"/>
      <c r="GZO449" s="433"/>
      <c r="GZP449" s="433"/>
      <c r="GZQ449" s="433"/>
      <c r="GZR449" s="433"/>
      <c r="GZS449" s="433"/>
      <c r="GZT449" s="433"/>
      <c r="GZU449" s="433"/>
      <c r="GZV449" s="433"/>
      <c r="GZW449" s="433"/>
      <c r="GZX449" s="433"/>
      <c r="GZY449" s="433"/>
      <c r="GZZ449" s="433"/>
      <c r="HAA449" s="433"/>
      <c r="HAB449" s="433"/>
      <c r="HAC449" s="433"/>
      <c r="HAD449" s="433"/>
      <c r="HAE449" s="433"/>
      <c r="HAF449" s="433"/>
      <c r="HAG449" s="433"/>
      <c r="HAH449" s="433"/>
      <c r="HAI449" s="433"/>
      <c r="HAJ449" s="433"/>
      <c r="HAK449" s="433"/>
      <c r="HAL449" s="433"/>
      <c r="HAM449" s="433"/>
      <c r="HAN449" s="433"/>
      <c r="HAO449" s="433"/>
      <c r="HAP449" s="433"/>
      <c r="HAQ449" s="433"/>
      <c r="HAR449" s="433"/>
      <c r="HAS449" s="433"/>
      <c r="HAT449" s="433"/>
      <c r="HAU449" s="433"/>
      <c r="HAV449" s="433"/>
      <c r="HAW449" s="433"/>
      <c r="HAX449" s="433"/>
      <c r="HAY449" s="433"/>
      <c r="HAZ449" s="433"/>
      <c r="HBA449" s="433"/>
      <c r="HBB449" s="433"/>
      <c r="HBC449" s="433"/>
      <c r="HBD449" s="433"/>
      <c r="HBE449" s="433"/>
      <c r="HBF449" s="433"/>
      <c r="HBG449" s="433"/>
      <c r="HBH449" s="433"/>
      <c r="HBI449" s="433"/>
      <c r="HBJ449" s="433"/>
      <c r="HBK449" s="433"/>
      <c r="HBL449" s="433"/>
      <c r="HBM449" s="433"/>
      <c r="HBN449" s="433"/>
      <c r="HBO449" s="433"/>
      <c r="HBP449" s="433"/>
      <c r="HBQ449" s="433"/>
      <c r="HBR449" s="433"/>
      <c r="HBS449" s="433"/>
      <c r="HBT449" s="433"/>
      <c r="HBU449" s="433"/>
      <c r="HBV449" s="433"/>
      <c r="HBW449" s="433"/>
      <c r="HBX449" s="433"/>
      <c r="HBY449" s="433"/>
      <c r="HBZ449" s="433"/>
      <c r="HCA449" s="433"/>
      <c r="HCB449" s="433"/>
      <c r="HCC449" s="433"/>
      <c r="HCD449" s="433"/>
      <c r="HCE449" s="433"/>
      <c r="HCF449" s="433"/>
      <c r="HCG449" s="433"/>
      <c r="HCH449" s="433"/>
      <c r="HCI449" s="433"/>
      <c r="HCJ449" s="433"/>
      <c r="HCK449" s="433"/>
      <c r="HCL449" s="433"/>
      <c r="HCM449" s="433"/>
      <c r="HCN449" s="433"/>
      <c r="HCO449" s="433"/>
      <c r="HCP449" s="433"/>
      <c r="HCQ449" s="433"/>
      <c r="HCR449" s="433"/>
      <c r="HCS449" s="433"/>
      <c r="HCT449" s="433"/>
      <c r="HCU449" s="433"/>
      <c r="HCV449" s="433"/>
      <c r="HCW449" s="433"/>
      <c r="HCX449" s="433"/>
      <c r="HCY449" s="433"/>
      <c r="HCZ449" s="433"/>
      <c r="HDA449" s="433"/>
      <c r="HDB449" s="433"/>
      <c r="HDC449" s="433"/>
      <c r="HDD449" s="433"/>
      <c r="HDE449" s="433"/>
      <c r="HDF449" s="433"/>
      <c r="HDG449" s="433"/>
      <c r="HDH449" s="433"/>
      <c r="HDI449" s="433"/>
      <c r="HDJ449" s="433"/>
      <c r="HDK449" s="433"/>
      <c r="HDL449" s="433"/>
      <c r="HDM449" s="433"/>
      <c r="HDN449" s="433"/>
      <c r="HDO449" s="433"/>
      <c r="HDP449" s="433"/>
      <c r="HDQ449" s="433"/>
      <c r="HDR449" s="433"/>
      <c r="HDS449" s="433"/>
      <c r="HDT449" s="433"/>
      <c r="HDU449" s="433"/>
      <c r="HDV449" s="433"/>
      <c r="HDW449" s="433"/>
      <c r="HDX449" s="433"/>
      <c r="HDY449" s="433"/>
      <c r="HDZ449" s="433"/>
      <c r="HEA449" s="433"/>
      <c r="HEB449" s="433"/>
      <c r="HEC449" s="433"/>
      <c r="HED449" s="433"/>
      <c r="HEE449" s="433"/>
      <c r="HEF449" s="433"/>
      <c r="HEG449" s="433"/>
      <c r="HEH449" s="433"/>
      <c r="HEI449" s="433"/>
      <c r="HEJ449" s="433"/>
      <c r="HEK449" s="433"/>
      <c r="HEL449" s="433"/>
      <c r="HEM449" s="433"/>
      <c r="HEN449" s="433"/>
      <c r="HEO449" s="433"/>
      <c r="HEP449" s="433"/>
      <c r="HEQ449" s="433"/>
      <c r="HER449" s="433"/>
      <c r="HES449" s="433"/>
      <c r="HET449" s="433"/>
      <c r="HEU449" s="433"/>
      <c r="HEV449" s="433"/>
      <c r="HEW449" s="433"/>
      <c r="HEX449" s="433"/>
      <c r="HEY449" s="433"/>
      <c r="HEZ449" s="433"/>
      <c r="HFA449" s="433"/>
      <c r="HFB449" s="433"/>
      <c r="HFC449" s="433"/>
      <c r="HFD449" s="433"/>
      <c r="HFE449" s="433"/>
      <c r="HFF449" s="433"/>
      <c r="HFG449" s="433"/>
      <c r="HFH449" s="433"/>
      <c r="HFI449" s="433"/>
      <c r="HFJ449" s="433"/>
      <c r="HFK449" s="433"/>
      <c r="HFL449" s="433"/>
      <c r="HFM449" s="433"/>
      <c r="HFN449" s="433"/>
      <c r="HFO449" s="433"/>
      <c r="HFP449" s="433"/>
      <c r="HFQ449" s="433"/>
      <c r="HFR449" s="433"/>
      <c r="HFS449" s="433"/>
      <c r="HFT449" s="433"/>
      <c r="HFU449" s="433"/>
      <c r="HFV449" s="433"/>
      <c r="HFW449" s="433"/>
      <c r="HFX449" s="433"/>
      <c r="HFY449" s="433"/>
      <c r="HFZ449" s="433"/>
      <c r="HGA449" s="433"/>
      <c r="HGB449" s="433"/>
      <c r="HGC449" s="433"/>
      <c r="HGD449" s="433"/>
      <c r="HGE449" s="433"/>
      <c r="HGF449" s="433"/>
      <c r="HGG449" s="433"/>
      <c r="HGH449" s="433"/>
      <c r="HGI449" s="433"/>
      <c r="HGJ449" s="433"/>
      <c r="HGK449" s="433"/>
      <c r="HGL449" s="433"/>
      <c r="HGM449" s="433"/>
      <c r="HGN449" s="433"/>
      <c r="HGO449" s="433"/>
      <c r="HGP449" s="433"/>
      <c r="HGQ449" s="433"/>
      <c r="HGR449" s="433"/>
      <c r="HGS449" s="433"/>
      <c r="HGT449" s="433"/>
      <c r="HGU449" s="433"/>
      <c r="HGV449" s="433"/>
      <c r="HGW449" s="433"/>
      <c r="HGX449" s="433"/>
      <c r="HGY449" s="433"/>
      <c r="HGZ449" s="433"/>
      <c r="HHA449" s="433"/>
      <c r="HHB449" s="433"/>
      <c r="HHC449" s="433"/>
      <c r="HHD449" s="433"/>
      <c r="HHE449" s="433"/>
      <c r="HHF449" s="433"/>
      <c r="HHG449" s="433"/>
      <c r="HHH449" s="433"/>
      <c r="HHI449" s="433"/>
      <c r="HHJ449" s="433"/>
      <c r="HHK449" s="433"/>
      <c r="HHL449" s="433"/>
      <c r="HHM449" s="433"/>
      <c r="HHN449" s="433"/>
      <c r="HHO449" s="433"/>
      <c r="HHP449" s="433"/>
      <c r="HHQ449" s="433"/>
      <c r="HHR449" s="433"/>
      <c r="HHS449" s="433"/>
      <c r="HHT449" s="433"/>
      <c r="HHU449" s="433"/>
      <c r="HHV449" s="433"/>
      <c r="HHW449" s="433"/>
      <c r="HHX449" s="433"/>
      <c r="HHY449" s="433"/>
      <c r="HHZ449" s="433"/>
      <c r="HIA449" s="433"/>
      <c r="HIB449" s="433"/>
      <c r="HIC449" s="433"/>
      <c r="HID449" s="433"/>
      <c r="HIE449" s="433"/>
      <c r="HIF449" s="433"/>
      <c r="HIG449" s="433"/>
      <c r="HIH449" s="433"/>
      <c r="HII449" s="433"/>
      <c r="HIJ449" s="433"/>
      <c r="HIK449" s="433"/>
      <c r="HIL449" s="433"/>
      <c r="HIM449" s="433"/>
      <c r="HIN449" s="433"/>
      <c r="HIO449" s="433"/>
      <c r="HIP449" s="433"/>
      <c r="HIQ449" s="433"/>
      <c r="HIR449" s="433"/>
      <c r="HIS449" s="433"/>
      <c r="HIT449" s="433"/>
      <c r="HIU449" s="433"/>
      <c r="HIV449" s="433"/>
      <c r="HIW449" s="433"/>
      <c r="HIX449" s="433"/>
      <c r="HIY449" s="433"/>
      <c r="HIZ449" s="433"/>
      <c r="HJA449" s="433"/>
      <c r="HJB449" s="433"/>
      <c r="HJC449" s="433"/>
      <c r="HJD449" s="433"/>
      <c r="HJE449" s="433"/>
      <c r="HJF449" s="433"/>
      <c r="HJG449" s="433"/>
      <c r="HJH449" s="433"/>
      <c r="HJI449" s="433"/>
      <c r="HJJ449" s="433"/>
      <c r="HJK449" s="433"/>
      <c r="HJL449" s="433"/>
      <c r="HJM449" s="433"/>
      <c r="HJN449" s="433"/>
      <c r="HJO449" s="433"/>
      <c r="HJP449" s="433"/>
      <c r="HJQ449" s="433"/>
      <c r="HJR449" s="433"/>
      <c r="HJS449" s="433"/>
      <c r="HJT449" s="433"/>
      <c r="HJU449" s="433"/>
      <c r="HJV449" s="433"/>
      <c r="HJW449" s="433"/>
      <c r="HJX449" s="433"/>
      <c r="HJY449" s="433"/>
      <c r="HJZ449" s="433"/>
      <c r="HKA449" s="433"/>
      <c r="HKB449" s="433"/>
      <c r="HKC449" s="433"/>
      <c r="HKD449" s="433"/>
      <c r="HKE449" s="433"/>
      <c r="HKF449" s="433"/>
      <c r="HKG449" s="433"/>
      <c r="HKH449" s="433"/>
      <c r="HKI449" s="433"/>
      <c r="HKJ449" s="433"/>
      <c r="HKK449" s="433"/>
      <c r="HKL449" s="433"/>
      <c r="HKM449" s="433"/>
      <c r="HKN449" s="433"/>
      <c r="HKO449" s="433"/>
      <c r="HKP449" s="433"/>
      <c r="HKQ449" s="433"/>
      <c r="HKR449" s="433"/>
      <c r="HKS449" s="433"/>
      <c r="HKT449" s="433"/>
      <c r="HKU449" s="433"/>
      <c r="HKV449" s="433"/>
      <c r="HKW449" s="433"/>
      <c r="HKX449" s="433"/>
      <c r="HKY449" s="433"/>
      <c r="HKZ449" s="433"/>
      <c r="HLA449" s="433"/>
      <c r="HLB449" s="433"/>
      <c r="HLC449" s="433"/>
      <c r="HLD449" s="433"/>
      <c r="HLE449" s="433"/>
      <c r="HLF449" s="433"/>
      <c r="HLG449" s="433"/>
      <c r="HLH449" s="433"/>
      <c r="HLI449" s="433"/>
      <c r="HLJ449" s="433"/>
      <c r="HLK449" s="433"/>
      <c r="HLL449" s="433"/>
      <c r="HLM449" s="433"/>
      <c r="HLN449" s="433"/>
      <c r="HLO449" s="433"/>
      <c r="HLP449" s="433"/>
      <c r="HLQ449" s="433"/>
      <c r="HLR449" s="433"/>
      <c r="HLS449" s="433"/>
      <c r="HLT449" s="433"/>
      <c r="HLU449" s="433"/>
      <c r="HLV449" s="433"/>
      <c r="HLW449" s="433"/>
      <c r="HLX449" s="433"/>
      <c r="HLY449" s="433"/>
      <c r="HLZ449" s="433"/>
      <c r="HMA449" s="433"/>
      <c r="HMB449" s="433"/>
      <c r="HMC449" s="433"/>
      <c r="HMD449" s="433"/>
      <c r="HME449" s="433"/>
      <c r="HMF449" s="433"/>
      <c r="HMG449" s="433"/>
      <c r="HMH449" s="433"/>
      <c r="HMI449" s="433"/>
      <c r="HMJ449" s="433"/>
      <c r="HMK449" s="433"/>
      <c r="HML449" s="433"/>
      <c r="HMM449" s="433"/>
      <c r="HMN449" s="433"/>
      <c r="HMO449" s="433"/>
      <c r="HMP449" s="433"/>
      <c r="HMQ449" s="433"/>
      <c r="HMR449" s="433"/>
      <c r="HMS449" s="433"/>
      <c r="HMT449" s="433"/>
      <c r="HMU449" s="433"/>
      <c r="HMV449" s="433"/>
      <c r="HMW449" s="433"/>
      <c r="HMX449" s="433"/>
      <c r="HMY449" s="433"/>
      <c r="HMZ449" s="433"/>
      <c r="HNA449" s="433"/>
      <c r="HNB449" s="433"/>
      <c r="HNC449" s="433"/>
      <c r="HND449" s="433"/>
      <c r="HNE449" s="433"/>
      <c r="HNF449" s="433"/>
      <c r="HNG449" s="433"/>
      <c r="HNH449" s="433"/>
      <c r="HNI449" s="433"/>
      <c r="HNJ449" s="433"/>
      <c r="HNK449" s="433"/>
      <c r="HNL449" s="433"/>
      <c r="HNM449" s="433"/>
      <c r="HNN449" s="433"/>
      <c r="HNO449" s="433"/>
      <c r="HNP449" s="433"/>
      <c r="HNQ449" s="433"/>
      <c r="HNR449" s="433"/>
      <c r="HNS449" s="433"/>
      <c r="HNT449" s="433"/>
      <c r="HNU449" s="433"/>
      <c r="HNV449" s="433"/>
      <c r="HNW449" s="433"/>
      <c r="HNX449" s="433"/>
      <c r="HNY449" s="433"/>
      <c r="HNZ449" s="433"/>
      <c r="HOA449" s="433"/>
      <c r="HOB449" s="433"/>
      <c r="HOC449" s="433"/>
      <c r="HOD449" s="433"/>
      <c r="HOE449" s="433"/>
      <c r="HOF449" s="433"/>
      <c r="HOG449" s="433"/>
      <c r="HOH449" s="433"/>
      <c r="HOI449" s="433"/>
      <c r="HOJ449" s="433"/>
      <c r="HOK449" s="433"/>
      <c r="HOL449" s="433"/>
      <c r="HOM449" s="433"/>
      <c r="HON449" s="433"/>
      <c r="HOO449" s="433"/>
      <c r="HOP449" s="433"/>
      <c r="HOQ449" s="433"/>
      <c r="HOR449" s="433"/>
      <c r="HOS449" s="433"/>
      <c r="HOT449" s="433"/>
      <c r="HOU449" s="433"/>
      <c r="HOV449" s="433"/>
      <c r="HOW449" s="433"/>
      <c r="HOX449" s="433"/>
      <c r="HOY449" s="433"/>
      <c r="HOZ449" s="433"/>
      <c r="HPA449" s="433"/>
      <c r="HPB449" s="433"/>
      <c r="HPC449" s="433"/>
      <c r="HPD449" s="433"/>
      <c r="HPE449" s="433"/>
      <c r="HPF449" s="433"/>
      <c r="HPG449" s="433"/>
      <c r="HPH449" s="433"/>
      <c r="HPI449" s="433"/>
      <c r="HPJ449" s="433"/>
      <c r="HPK449" s="433"/>
      <c r="HPL449" s="433"/>
      <c r="HPM449" s="433"/>
      <c r="HPN449" s="433"/>
      <c r="HPO449" s="433"/>
      <c r="HPP449" s="433"/>
      <c r="HPQ449" s="433"/>
      <c r="HPR449" s="433"/>
      <c r="HPS449" s="433"/>
      <c r="HPT449" s="433"/>
      <c r="HPU449" s="433"/>
      <c r="HPV449" s="433"/>
      <c r="HPW449" s="433"/>
      <c r="HPX449" s="433"/>
      <c r="HPY449" s="433"/>
      <c r="HPZ449" s="433"/>
      <c r="HQA449" s="433"/>
      <c r="HQB449" s="433"/>
      <c r="HQC449" s="433"/>
      <c r="HQD449" s="433"/>
      <c r="HQE449" s="433"/>
      <c r="HQF449" s="433"/>
      <c r="HQG449" s="433"/>
      <c r="HQH449" s="433"/>
      <c r="HQI449" s="433"/>
      <c r="HQJ449" s="433"/>
      <c r="HQK449" s="433"/>
      <c r="HQL449" s="433"/>
      <c r="HQM449" s="433"/>
      <c r="HQN449" s="433"/>
      <c r="HQO449" s="433"/>
      <c r="HQP449" s="433"/>
      <c r="HQQ449" s="433"/>
      <c r="HQR449" s="433"/>
      <c r="HQS449" s="433"/>
      <c r="HQT449" s="433"/>
      <c r="HQU449" s="433"/>
      <c r="HQV449" s="433"/>
      <c r="HQW449" s="433"/>
      <c r="HQX449" s="433"/>
      <c r="HQY449" s="433"/>
      <c r="HQZ449" s="433"/>
      <c r="HRA449" s="433"/>
      <c r="HRB449" s="433"/>
      <c r="HRC449" s="433"/>
      <c r="HRD449" s="433"/>
      <c r="HRE449" s="433"/>
      <c r="HRF449" s="433"/>
      <c r="HRG449" s="433"/>
      <c r="HRH449" s="433"/>
      <c r="HRI449" s="433"/>
      <c r="HRJ449" s="433"/>
      <c r="HRK449" s="433"/>
      <c r="HRL449" s="433"/>
      <c r="HRM449" s="433"/>
      <c r="HRN449" s="433"/>
      <c r="HRO449" s="433"/>
      <c r="HRP449" s="433"/>
      <c r="HRQ449" s="433"/>
      <c r="HRR449" s="433"/>
      <c r="HRS449" s="433"/>
      <c r="HRT449" s="433"/>
      <c r="HRU449" s="433"/>
      <c r="HRV449" s="433"/>
      <c r="HRW449" s="433"/>
      <c r="HRX449" s="433"/>
      <c r="HRY449" s="433"/>
      <c r="HRZ449" s="433"/>
      <c r="HSA449" s="433"/>
      <c r="HSB449" s="433"/>
      <c r="HSC449" s="433"/>
      <c r="HSD449" s="433"/>
      <c r="HSE449" s="433"/>
      <c r="HSF449" s="433"/>
      <c r="HSG449" s="433"/>
      <c r="HSH449" s="433"/>
      <c r="HSI449" s="433"/>
      <c r="HSJ449" s="433"/>
      <c r="HSK449" s="433"/>
      <c r="HSL449" s="433"/>
      <c r="HSM449" s="433"/>
      <c r="HSN449" s="433"/>
      <c r="HSO449" s="433"/>
      <c r="HSP449" s="433"/>
      <c r="HSQ449" s="433"/>
      <c r="HSR449" s="433"/>
      <c r="HSS449" s="433"/>
      <c r="HST449" s="433"/>
      <c r="HSU449" s="433"/>
      <c r="HSV449" s="433"/>
      <c r="HSW449" s="433"/>
      <c r="HSX449" s="433"/>
      <c r="HSY449" s="433"/>
      <c r="HSZ449" s="433"/>
      <c r="HTA449" s="433"/>
      <c r="HTB449" s="433"/>
      <c r="HTC449" s="433"/>
      <c r="HTD449" s="433"/>
      <c r="HTE449" s="433"/>
      <c r="HTF449" s="433"/>
      <c r="HTG449" s="433"/>
      <c r="HTH449" s="433"/>
      <c r="HTI449" s="433"/>
      <c r="HTJ449" s="433"/>
      <c r="HTK449" s="433"/>
      <c r="HTL449" s="433"/>
      <c r="HTM449" s="433"/>
      <c r="HTN449" s="433"/>
      <c r="HTO449" s="433"/>
      <c r="HTP449" s="433"/>
      <c r="HTQ449" s="433"/>
      <c r="HTR449" s="433"/>
      <c r="HTS449" s="433"/>
      <c r="HTT449" s="433"/>
      <c r="HTU449" s="433"/>
      <c r="HTV449" s="433"/>
      <c r="HTW449" s="433"/>
      <c r="HTX449" s="433"/>
      <c r="HTY449" s="433"/>
      <c r="HTZ449" s="433"/>
      <c r="HUA449" s="433"/>
      <c r="HUB449" s="433"/>
      <c r="HUC449" s="433"/>
      <c r="HUD449" s="433"/>
      <c r="HUE449" s="433"/>
      <c r="HUF449" s="433"/>
      <c r="HUG449" s="433"/>
      <c r="HUH449" s="433"/>
      <c r="HUI449" s="433"/>
      <c r="HUJ449" s="433"/>
      <c r="HUK449" s="433"/>
      <c r="HUL449" s="433"/>
      <c r="HUM449" s="433"/>
      <c r="HUN449" s="433"/>
      <c r="HUO449" s="433"/>
      <c r="HUP449" s="433"/>
      <c r="HUQ449" s="433"/>
      <c r="HUR449" s="433"/>
      <c r="HUS449" s="433"/>
      <c r="HUT449" s="433"/>
      <c r="HUU449" s="433"/>
      <c r="HUV449" s="433"/>
      <c r="HUW449" s="433"/>
      <c r="HUX449" s="433"/>
      <c r="HUY449" s="433"/>
      <c r="HUZ449" s="433"/>
      <c r="HVA449" s="433"/>
      <c r="HVB449" s="433"/>
      <c r="HVC449" s="433"/>
      <c r="HVD449" s="433"/>
      <c r="HVE449" s="433"/>
      <c r="HVF449" s="433"/>
      <c r="HVG449" s="433"/>
      <c r="HVH449" s="433"/>
      <c r="HVI449" s="433"/>
      <c r="HVJ449" s="433"/>
      <c r="HVK449" s="433"/>
      <c r="HVL449" s="433"/>
      <c r="HVM449" s="433"/>
      <c r="HVN449" s="433"/>
      <c r="HVO449" s="433"/>
      <c r="HVP449" s="433"/>
      <c r="HVQ449" s="433"/>
      <c r="HVR449" s="433"/>
      <c r="HVS449" s="433"/>
      <c r="HVT449" s="433"/>
      <c r="HVU449" s="433"/>
      <c r="HVV449" s="433"/>
      <c r="HVW449" s="433"/>
      <c r="HVX449" s="433"/>
      <c r="HVY449" s="433"/>
      <c r="HVZ449" s="433"/>
      <c r="HWA449" s="433"/>
      <c r="HWB449" s="433"/>
      <c r="HWC449" s="433"/>
      <c r="HWD449" s="433"/>
      <c r="HWE449" s="433"/>
      <c r="HWF449" s="433"/>
      <c r="HWG449" s="433"/>
      <c r="HWH449" s="433"/>
      <c r="HWI449" s="433"/>
      <c r="HWJ449" s="433"/>
      <c r="HWK449" s="433"/>
      <c r="HWL449" s="433"/>
      <c r="HWM449" s="433"/>
      <c r="HWN449" s="433"/>
      <c r="HWO449" s="433"/>
      <c r="HWP449" s="433"/>
      <c r="HWQ449" s="433"/>
      <c r="HWR449" s="433"/>
      <c r="HWS449" s="433"/>
      <c r="HWT449" s="433"/>
      <c r="HWU449" s="433"/>
      <c r="HWV449" s="433"/>
      <c r="HWW449" s="433"/>
      <c r="HWX449" s="433"/>
      <c r="HWY449" s="433"/>
      <c r="HWZ449" s="433"/>
      <c r="HXA449" s="433"/>
      <c r="HXB449" s="433"/>
      <c r="HXC449" s="433"/>
      <c r="HXD449" s="433"/>
      <c r="HXE449" s="433"/>
      <c r="HXF449" s="433"/>
      <c r="HXG449" s="433"/>
      <c r="HXH449" s="433"/>
      <c r="HXI449" s="433"/>
      <c r="HXJ449" s="433"/>
      <c r="HXK449" s="433"/>
      <c r="HXL449" s="433"/>
      <c r="HXM449" s="433"/>
      <c r="HXN449" s="433"/>
      <c r="HXO449" s="433"/>
      <c r="HXP449" s="433"/>
      <c r="HXQ449" s="433"/>
      <c r="HXR449" s="433"/>
      <c r="HXS449" s="433"/>
      <c r="HXT449" s="433"/>
      <c r="HXU449" s="433"/>
      <c r="HXV449" s="433"/>
      <c r="HXW449" s="433"/>
      <c r="HXX449" s="433"/>
      <c r="HXY449" s="433"/>
      <c r="HXZ449" s="433"/>
      <c r="HYA449" s="433"/>
      <c r="HYB449" s="433"/>
      <c r="HYC449" s="433"/>
      <c r="HYD449" s="433"/>
      <c r="HYE449" s="433"/>
      <c r="HYF449" s="433"/>
      <c r="HYG449" s="433"/>
      <c r="HYH449" s="433"/>
      <c r="HYI449" s="433"/>
      <c r="HYJ449" s="433"/>
      <c r="HYK449" s="433"/>
      <c r="HYL449" s="433"/>
      <c r="HYM449" s="433"/>
      <c r="HYN449" s="433"/>
      <c r="HYO449" s="433"/>
      <c r="HYP449" s="433"/>
      <c r="HYQ449" s="433"/>
      <c r="HYR449" s="433"/>
      <c r="HYS449" s="433"/>
      <c r="HYT449" s="433"/>
      <c r="HYU449" s="433"/>
      <c r="HYV449" s="433"/>
      <c r="HYW449" s="433"/>
      <c r="HYX449" s="433"/>
      <c r="HYY449" s="433"/>
      <c r="HYZ449" s="433"/>
      <c r="HZA449" s="433"/>
      <c r="HZB449" s="433"/>
      <c r="HZC449" s="433"/>
      <c r="HZD449" s="433"/>
      <c r="HZE449" s="433"/>
      <c r="HZF449" s="433"/>
      <c r="HZG449" s="433"/>
      <c r="HZH449" s="433"/>
      <c r="HZI449" s="433"/>
      <c r="HZJ449" s="433"/>
      <c r="HZK449" s="433"/>
      <c r="HZL449" s="433"/>
      <c r="HZM449" s="433"/>
      <c r="HZN449" s="433"/>
      <c r="HZO449" s="433"/>
      <c r="HZP449" s="433"/>
      <c r="HZQ449" s="433"/>
      <c r="HZR449" s="433"/>
      <c r="HZS449" s="433"/>
      <c r="HZT449" s="433"/>
      <c r="HZU449" s="433"/>
      <c r="HZV449" s="433"/>
      <c r="HZW449" s="433"/>
      <c r="HZX449" s="433"/>
      <c r="HZY449" s="433"/>
      <c r="HZZ449" s="433"/>
      <c r="IAA449" s="433"/>
      <c r="IAB449" s="433"/>
      <c r="IAC449" s="433"/>
      <c r="IAD449" s="433"/>
      <c r="IAE449" s="433"/>
      <c r="IAF449" s="433"/>
      <c r="IAG449" s="433"/>
      <c r="IAH449" s="433"/>
      <c r="IAI449" s="433"/>
      <c r="IAJ449" s="433"/>
      <c r="IAK449" s="433"/>
      <c r="IAL449" s="433"/>
      <c r="IAM449" s="433"/>
      <c r="IAN449" s="433"/>
      <c r="IAO449" s="433"/>
      <c r="IAP449" s="433"/>
      <c r="IAQ449" s="433"/>
      <c r="IAR449" s="433"/>
      <c r="IAS449" s="433"/>
      <c r="IAT449" s="433"/>
      <c r="IAU449" s="433"/>
      <c r="IAV449" s="433"/>
      <c r="IAW449" s="433"/>
      <c r="IAX449" s="433"/>
      <c r="IAY449" s="433"/>
      <c r="IAZ449" s="433"/>
      <c r="IBA449" s="433"/>
      <c r="IBB449" s="433"/>
      <c r="IBC449" s="433"/>
      <c r="IBD449" s="433"/>
      <c r="IBE449" s="433"/>
      <c r="IBF449" s="433"/>
      <c r="IBG449" s="433"/>
      <c r="IBH449" s="433"/>
      <c r="IBI449" s="433"/>
      <c r="IBJ449" s="433"/>
      <c r="IBK449" s="433"/>
      <c r="IBL449" s="433"/>
      <c r="IBM449" s="433"/>
      <c r="IBN449" s="433"/>
      <c r="IBO449" s="433"/>
      <c r="IBP449" s="433"/>
      <c r="IBQ449" s="433"/>
      <c r="IBR449" s="433"/>
      <c r="IBS449" s="433"/>
      <c r="IBT449" s="433"/>
      <c r="IBU449" s="433"/>
      <c r="IBV449" s="433"/>
      <c r="IBW449" s="433"/>
      <c r="IBX449" s="433"/>
      <c r="IBY449" s="433"/>
      <c r="IBZ449" s="433"/>
      <c r="ICA449" s="433"/>
      <c r="ICB449" s="433"/>
      <c r="ICC449" s="433"/>
      <c r="ICD449" s="433"/>
      <c r="ICE449" s="433"/>
      <c r="ICF449" s="433"/>
      <c r="ICG449" s="433"/>
      <c r="ICH449" s="433"/>
      <c r="ICI449" s="433"/>
      <c r="ICJ449" s="433"/>
      <c r="ICK449" s="433"/>
      <c r="ICL449" s="433"/>
      <c r="ICM449" s="433"/>
      <c r="ICN449" s="433"/>
      <c r="ICO449" s="433"/>
      <c r="ICP449" s="433"/>
      <c r="ICQ449" s="433"/>
      <c r="ICR449" s="433"/>
      <c r="ICS449" s="433"/>
      <c r="ICT449" s="433"/>
      <c r="ICU449" s="433"/>
      <c r="ICV449" s="433"/>
      <c r="ICW449" s="433"/>
      <c r="ICX449" s="433"/>
      <c r="ICY449" s="433"/>
      <c r="ICZ449" s="433"/>
      <c r="IDA449" s="433"/>
      <c r="IDB449" s="433"/>
      <c r="IDC449" s="433"/>
      <c r="IDD449" s="433"/>
      <c r="IDE449" s="433"/>
      <c r="IDF449" s="433"/>
      <c r="IDG449" s="433"/>
      <c r="IDH449" s="433"/>
      <c r="IDI449" s="433"/>
      <c r="IDJ449" s="433"/>
      <c r="IDK449" s="433"/>
      <c r="IDL449" s="433"/>
      <c r="IDM449" s="433"/>
      <c r="IDN449" s="433"/>
      <c r="IDO449" s="433"/>
      <c r="IDP449" s="433"/>
      <c r="IDQ449" s="433"/>
      <c r="IDR449" s="433"/>
      <c r="IDS449" s="433"/>
      <c r="IDT449" s="433"/>
      <c r="IDU449" s="433"/>
      <c r="IDV449" s="433"/>
      <c r="IDW449" s="433"/>
      <c r="IDX449" s="433"/>
      <c r="IDY449" s="433"/>
      <c r="IDZ449" s="433"/>
      <c r="IEA449" s="433"/>
      <c r="IEB449" s="433"/>
      <c r="IEC449" s="433"/>
      <c r="IED449" s="433"/>
      <c r="IEE449" s="433"/>
      <c r="IEF449" s="433"/>
      <c r="IEG449" s="433"/>
      <c r="IEH449" s="433"/>
      <c r="IEI449" s="433"/>
      <c r="IEJ449" s="433"/>
      <c r="IEK449" s="433"/>
      <c r="IEL449" s="433"/>
      <c r="IEM449" s="433"/>
      <c r="IEN449" s="433"/>
      <c r="IEO449" s="433"/>
      <c r="IEP449" s="433"/>
      <c r="IEQ449" s="433"/>
      <c r="IER449" s="433"/>
      <c r="IES449" s="433"/>
      <c r="IET449" s="433"/>
      <c r="IEU449" s="433"/>
      <c r="IEV449" s="433"/>
      <c r="IEW449" s="433"/>
      <c r="IEX449" s="433"/>
      <c r="IEY449" s="433"/>
      <c r="IEZ449" s="433"/>
      <c r="IFA449" s="433"/>
      <c r="IFB449" s="433"/>
      <c r="IFC449" s="433"/>
      <c r="IFD449" s="433"/>
      <c r="IFE449" s="433"/>
      <c r="IFF449" s="433"/>
      <c r="IFG449" s="433"/>
      <c r="IFH449" s="433"/>
      <c r="IFI449" s="433"/>
      <c r="IFJ449" s="433"/>
      <c r="IFK449" s="433"/>
      <c r="IFL449" s="433"/>
      <c r="IFM449" s="433"/>
      <c r="IFN449" s="433"/>
      <c r="IFO449" s="433"/>
      <c r="IFP449" s="433"/>
      <c r="IFQ449" s="433"/>
      <c r="IFR449" s="433"/>
      <c r="IFS449" s="433"/>
      <c r="IFT449" s="433"/>
      <c r="IFU449" s="433"/>
      <c r="IFV449" s="433"/>
      <c r="IFW449" s="433"/>
      <c r="IFX449" s="433"/>
      <c r="IFY449" s="433"/>
      <c r="IFZ449" s="433"/>
      <c r="IGA449" s="433"/>
      <c r="IGB449" s="433"/>
      <c r="IGC449" s="433"/>
      <c r="IGD449" s="433"/>
      <c r="IGE449" s="433"/>
      <c r="IGF449" s="433"/>
      <c r="IGG449" s="433"/>
      <c r="IGH449" s="433"/>
      <c r="IGI449" s="433"/>
      <c r="IGJ449" s="433"/>
      <c r="IGK449" s="433"/>
      <c r="IGL449" s="433"/>
      <c r="IGM449" s="433"/>
      <c r="IGN449" s="433"/>
      <c r="IGO449" s="433"/>
      <c r="IGP449" s="433"/>
      <c r="IGQ449" s="433"/>
      <c r="IGR449" s="433"/>
      <c r="IGS449" s="433"/>
      <c r="IGT449" s="433"/>
      <c r="IGU449" s="433"/>
      <c r="IGV449" s="433"/>
      <c r="IGW449" s="433"/>
      <c r="IGX449" s="433"/>
      <c r="IGY449" s="433"/>
      <c r="IGZ449" s="433"/>
      <c r="IHA449" s="433"/>
      <c r="IHB449" s="433"/>
      <c r="IHC449" s="433"/>
      <c r="IHD449" s="433"/>
      <c r="IHE449" s="433"/>
      <c r="IHF449" s="433"/>
      <c r="IHG449" s="433"/>
      <c r="IHH449" s="433"/>
      <c r="IHI449" s="433"/>
      <c r="IHJ449" s="433"/>
      <c r="IHK449" s="433"/>
      <c r="IHL449" s="433"/>
      <c r="IHM449" s="433"/>
      <c r="IHN449" s="433"/>
      <c r="IHO449" s="433"/>
      <c r="IHP449" s="433"/>
      <c r="IHQ449" s="433"/>
      <c r="IHR449" s="433"/>
      <c r="IHS449" s="433"/>
      <c r="IHT449" s="433"/>
      <c r="IHU449" s="433"/>
      <c r="IHV449" s="433"/>
      <c r="IHW449" s="433"/>
      <c r="IHX449" s="433"/>
      <c r="IHY449" s="433"/>
      <c r="IHZ449" s="433"/>
      <c r="IIA449" s="433"/>
      <c r="IIB449" s="433"/>
      <c r="IIC449" s="433"/>
      <c r="IID449" s="433"/>
      <c r="IIE449" s="433"/>
      <c r="IIF449" s="433"/>
      <c r="IIG449" s="433"/>
      <c r="IIH449" s="433"/>
      <c r="III449" s="433"/>
      <c r="IIJ449" s="433"/>
      <c r="IIK449" s="433"/>
      <c r="IIL449" s="433"/>
      <c r="IIM449" s="433"/>
      <c r="IIN449" s="433"/>
      <c r="IIO449" s="433"/>
      <c r="IIP449" s="433"/>
      <c r="IIQ449" s="433"/>
      <c r="IIR449" s="433"/>
      <c r="IIS449" s="433"/>
      <c r="IIT449" s="433"/>
      <c r="IIU449" s="433"/>
      <c r="IIV449" s="433"/>
      <c r="IIW449" s="433"/>
      <c r="IIX449" s="433"/>
      <c r="IIY449" s="433"/>
      <c r="IIZ449" s="433"/>
      <c r="IJA449" s="433"/>
      <c r="IJB449" s="433"/>
      <c r="IJC449" s="433"/>
      <c r="IJD449" s="433"/>
      <c r="IJE449" s="433"/>
      <c r="IJF449" s="433"/>
      <c r="IJG449" s="433"/>
      <c r="IJH449" s="433"/>
      <c r="IJI449" s="433"/>
      <c r="IJJ449" s="433"/>
      <c r="IJK449" s="433"/>
      <c r="IJL449" s="433"/>
      <c r="IJM449" s="433"/>
      <c r="IJN449" s="433"/>
      <c r="IJO449" s="433"/>
      <c r="IJP449" s="433"/>
      <c r="IJQ449" s="433"/>
      <c r="IJR449" s="433"/>
      <c r="IJS449" s="433"/>
      <c r="IJT449" s="433"/>
      <c r="IJU449" s="433"/>
      <c r="IJV449" s="433"/>
      <c r="IJW449" s="433"/>
      <c r="IJX449" s="433"/>
      <c r="IJY449" s="433"/>
      <c r="IJZ449" s="433"/>
      <c r="IKA449" s="433"/>
      <c r="IKB449" s="433"/>
      <c r="IKC449" s="433"/>
      <c r="IKD449" s="433"/>
      <c r="IKE449" s="433"/>
      <c r="IKF449" s="433"/>
      <c r="IKG449" s="433"/>
      <c r="IKH449" s="433"/>
      <c r="IKI449" s="433"/>
      <c r="IKJ449" s="433"/>
      <c r="IKK449" s="433"/>
      <c r="IKL449" s="433"/>
      <c r="IKM449" s="433"/>
      <c r="IKN449" s="433"/>
      <c r="IKO449" s="433"/>
      <c r="IKP449" s="433"/>
      <c r="IKQ449" s="433"/>
      <c r="IKR449" s="433"/>
      <c r="IKS449" s="433"/>
      <c r="IKT449" s="433"/>
      <c r="IKU449" s="433"/>
      <c r="IKV449" s="433"/>
      <c r="IKW449" s="433"/>
      <c r="IKX449" s="433"/>
      <c r="IKY449" s="433"/>
      <c r="IKZ449" s="433"/>
      <c r="ILA449" s="433"/>
      <c r="ILB449" s="433"/>
      <c r="ILC449" s="433"/>
      <c r="ILD449" s="433"/>
      <c r="ILE449" s="433"/>
      <c r="ILF449" s="433"/>
      <c r="ILG449" s="433"/>
      <c r="ILH449" s="433"/>
      <c r="ILI449" s="433"/>
      <c r="ILJ449" s="433"/>
      <c r="ILK449" s="433"/>
      <c r="ILL449" s="433"/>
      <c r="ILM449" s="433"/>
      <c r="ILN449" s="433"/>
      <c r="ILO449" s="433"/>
      <c r="ILP449" s="433"/>
      <c r="ILQ449" s="433"/>
      <c r="ILR449" s="433"/>
      <c r="ILS449" s="433"/>
      <c r="ILT449" s="433"/>
      <c r="ILU449" s="433"/>
      <c r="ILV449" s="433"/>
      <c r="ILW449" s="433"/>
      <c r="ILX449" s="433"/>
      <c r="ILY449" s="433"/>
      <c r="ILZ449" s="433"/>
      <c r="IMA449" s="433"/>
      <c r="IMB449" s="433"/>
      <c r="IMC449" s="433"/>
      <c r="IMD449" s="433"/>
      <c r="IME449" s="433"/>
      <c r="IMF449" s="433"/>
      <c r="IMG449" s="433"/>
      <c r="IMH449" s="433"/>
      <c r="IMI449" s="433"/>
      <c r="IMJ449" s="433"/>
      <c r="IMK449" s="433"/>
      <c r="IML449" s="433"/>
      <c r="IMM449" s="433"/>
      <c r="IMN449" s="433"/>
      <c r="IMO449" s="433"/>
      <c r="IMP449" s="433"/>
      <c r="IMQ449" s="433"/>
      <c r="IMR449" s="433"/>
      <c r="IMS449" s="433"/>
      <c r="IMT449" s="433"/>
      <c r="IMU449" s="433"/>
      <c r="IMV449" s="433"/>
      <c r="IMW449" s="433"/>
      <c r="IMX449" s="433"/>
      <c r="IMY449" s="433"/>
      <c r="IMZ449" s="433"/>
      <c r="INA449" s="433"/>
      <c r="INB449" s="433"/>
      <c r="INC449" s="433"/>
      <c r="IND449" s="433"/>
      <c r="INE449" s="433"/>
      <c r="INF449" s="433"/>
      <c r="ING449" s="433"/>
      <c r="INH449" s="433"/>
      <c r="INI449" s="433"/>
      <c r="INJ449" s="433"/>
      <c r="INK449" s="433"/>
      <c r="INL449" s="433"/>
      <c r="INM449" s="433"/>
      <c r="INN449" s="433"/>
      <c r="INO449" s="433"/>
      <c r="INP449" s="433"/>
      <c r="INQ449" s="433"/>
      <c r="INR449" s="433"/>
      <c r="INS449" s="433"/>
      <c r="INT449" s="433"/>
      <c r="INU449" s="433"/>
      <c r="INV449" s="433"/>
      <c r="INW449" s="433"/>
      <c r="INX449" s="433"/>
      <c r="INY449" s="433"/>
      <c r="INZ449" s="433"/>
      <c r="IOA449" s="433"/>
      <c r="IOB449" s="433"/>
      <c r="IOC449" s="433"/>
      <c r="IOD449" s="433"/>
      <c r="IOE449" s="433"/>
      <c r="IOF449" s="433"/>
      <c r="IOG449" s="433"/>
      <c r="IOH449" s="433"/>
      <c r="IOI449" s="433"/>
      <c r="IOJ449" s="433"/>
      <c r="IOK449" s="433"/>
      <c r="IOL449" s="433"/>
      <c r="IOM449" s="433"/>
      <c r="ION449" s="433"/>
      <c r="IOO449" s="433"/>
      <c r="IOP449" s="433"/>
      <c r="IOQ449" s="433"/>
      <c r="IOR449" s="433"/>
      <c r="IOS449" s="433"/>
      <c r="IOT449" s="433"/>
      <c r="IOU449" s="433"/>
      <c r="IOV449" s="433"/>
      <c r="IOW449" s="433"/>
      <c r="IOX449" s="433"/>
      <c r="IOY449" s="433"/>
      <c r="IOZ449" s="433"/>
      <c r="IPA449" s="433"/>
      <c r="IPB449" s="433"/>
      <c r="IPC449" s="433"/>
      <c r="IPD449" s="433"/>
      <c r="IPE449" s="433"/>
      <c r="IPF449" s="433"/>
      <c r="IPG449" s="433"/>
      <c r="IPH449" s="433"/>
      <c r="IPI449" s="433"/>
      <c r="IPJ449" s="433"/>
      <c r="IPK449" s="433"/>
      <c r="IPL449" s="433"/>
      <c r="IPM449" s="433"/>
      <c r="IPN449" s="433"/>
      <c r="IPO449" s="433"/>
      <c r="IPP449" s="433"/>
      <c r="IPQ449" s="433"/>
      <c r="IPR449" s="433"/>
      <c r="IPS449" s="433"/>
      <c r="IPT449" s="433"/>
      <c r="IPU449" s="433"/>
      <c r="IPV449" s="433"/>
      <c r="IPW449" s="433"/>
      <c r="IPX449" s="433"/>
      <c r="IPY449" s="433"/>
      <c r="IPZ449" s="433"/>
      <c r="IQA449" s="433"/>
      <c r="IQB449" s="433"/>
      <c r="IQC449" s="433"/>
      <c r="IQD449" s="433"/>
      <c r="IQE449" s="433"/>
      <c r="IQF449" s="433"/>
      <c r="IQG449" s="433"/>
      <c r="IQH449" s="433"/>
      <c r="IQI449" s="433"/>
      <c r="IQJ449" s="433"/>
      <c r="IQK449" s="433"/>
      <c r="IQL449" s="433"/>
      <c r="IQM449" s="433"/>
      <c r="IQN449" s="433"/>
      <c r="IQO449" s="433"/>
      <c r="IQP449" s="433"/>
      <c r="IQQ449" s="433"/>
      <c r="IQR449" s="433"/>
      <c r="IQS449" s="433"/>
      <c r="IQT449" s="433"/>
      <c r="IQU449" s="433"/>
      <c r="IQV449" s="433"/>
      <c r="IQW449" s="433"/>
      <c r="IQX449" s="433"/>
      <c r="IQY449" s="433"/>
      <c r="IQZ449" s="433"/>
      <c r="IRA449" s="433"/>
      <c r="IRB449" s="433"/>
      <c r="IRC449" s="433"/>
      <c r="IRD449" s="433"/>
      <c r="IRE449" s="433"/>
      <c r="IRF449" s="433"/>
      <c r="IRG449" s="433"/>
      <c r="IRH449" s="433"/>
      <c r="IRI449" s="433"/>
      <c r="IRJ449" s="433"/>
      <c r="IRK449" s="433"/>
      <c r="IRL449" s="433"/>
      <c r="IRM449" s="433"/>
      <c r="IRN449" s="433"/>
      <c r="IRO449" s="433"/>
      <c r="IRP449" s="433"/>
      <c r="IRQ449" s="433"/>
      <c r="IRR449" s="433"/>
      <c r="IRS449" s="433"/>
      <c r="IRT449" s="433"/>
      <c r="IRU449" s="433"/>
      <c r="IRV449" s="433"/>
      <c r="IRW449" s="433"/>
      <c r="IRX449" s="433"/>
      <c r="IRY449" s="433"/>
      <c r="IRZ449" s="433"/>
      <c r="ISA449" s="433"/>
      <c r="ISB449" s="433"/>
      <c r="ISC449" s="433"/>
      <c r="ISD449" s="433"/>
      <c r="ISE449" s="433"/>
      <c r="ISF449" s="433"/>
      <c r="ISG449" s="433"/>
      <c r="ISH449" s="433"/>
      <c r="ISI449" s="433"/>
      <c r="ISJ449" s="433"/>
      <c r="ISK449" s="433"/>
      <c r="ISL449" s="433"/>
      <c r="ISM449" s="433"/>
      <c r="ISN449" s="433"/>
      <c r="ISO449" s="433"/>
      <c r="ISP449" s="433"/>
      <c r="ISQ449" s="433"/>
      <c r="ISR449" s="433"/>
      <c r="ISS449" s="433"/>
      <c r="IST449" s="433"/>
      <c r="ISU449" s="433"/>
      <c r="ISV449" s="433"/>
      <c r="ISW449" s="433"/>
      <c r="ISX449" s="433"/>
      <c r="ISY449" s="433"/>
      <c r="ISZ449" s="433"/>
      <c r="ITA449" s="433"/>
      <c r="ITB449" s="433"/>
      <c r="ITC449" s="433"/>
      <c r="ITD449" s="433"/>
      <c r="ITE449" s="433"/>
      <c r="ITF449" s="433"/>
      <c r="ITG449" s="433"/>
      <c r="ITH449" s="433"/>
      <c r="ITI449" s="433"/>
      <c r="ITJ449" s="433"/>
      <c r="ITK449" s="433"/>
      <c r="ITL449" s="433"/>
      <c r="ITM449" s="433"/>
      <c r="ITN449" s="433"/>
      <c r="ITO449" s="433"/>
      <c r="ITP449" s="433"/>
      <c r="ITQ449" s="433"/>
      <c r="ITR449" s="433"/>
      <c r="ITS449" s="433"/>
      <c r="ITT449" s="433"/>
      <c r="ITU449" s="433"/>
      <c r="ITV449" s="433"/>
      <c r="ITW449" s="433"/>
      <c r="ITX449" s="433"/>
      <c r="ITY449" s="433"/>
      <c r="ITZ449" s="433"/>
      <c r="IUA449" s="433"/>
      <c r="IUB449" s="433"/>
      <c r="IUC449" s="433"/>
      <c r="IUD449" s="433"/>
      <c r="IUE449" s="433"/>
      <c r="IUF449" s="433"/>
      <c r="IUG449" s="433"/>
      <c r="IUH449" s="433"/>
      <c r="IUI449" s="433"/>
      <c r="IUJ449" s="433"/>
      <c r="IUK449" s="433"/>
      <c r="IUL449" s="433"/>
      <c r="IUM449" s="433"/>
      <c r="IUN449" s="433"/>
      <c r="IUO449" s="433"/>
      <c r="IUP449" s="433"/>
      <c r="IUQ449" s="433"/>
      <c r="IUR449" s="433"/>
      <c r="IUS449" s="433"/>
      <c r="IUT449" s="433"/>
      <c r="IUU449" s="433"/>
      <c r="IUV449" s="433"/>
      <c r="IUW449" s="433"/>
      <c r="IUX449" s="433"/>
      <c r="IUY449" s="433"/>
      <c r="IUZ449" s="433"/>
      <c r="IVA449" s="433"/>
      <c r="IVB449" s="433"/>
      <c r="IVC449" s="433"/>
      <c r="IVD449" s="433"/>
      <c r="IVE449" s="433"/>
      <c r="IVF449" s="433"/>
      <c r="IVG449" s="433"/>
      <c r="IVH449" s="433"/>
      <c r="IVI449" s="433"/>
      <c r="IVJ449" s="433"/>
      <c r="IVK449" s="433"/>
      <c r="IVL449" s="433"/>
      <c r="IVM449" s="433"/>
      <c r="IVN449" s="433"/>
      <c r="IVO449" s="433"/>
      <c r="IVP449" s="433"/>
      <c r="IVQ449" s="433"/>
      <c r="IVR449" s="433"/>
      <c r="IVS449" s="433"/>
      <c r="IVT449" s="433"/>
      <c r="IVU449" s="433"/>
      <c r="IVV449" s="433"/>
      <c r="IVW449" s="433"/>
      <c r="IVX449" s="433"/>
      <c r="IVY449" s="433"/>
      <c r="IVZ449" s="433"/>
      <c r="IWA449" s="433"/>
      <c r="IWB449" s="433"/>
      <c r="IWC449" s="433"/>
      <c r="IWD449" s="433"/>
      <c r="IWE449" s="433"/>
      <c r="IWF449" s="433"/>
      <c r="IWG449" s="433"/>
      <c r="IWH449" s="433"/>
      <c r="IWI449" s="433"/>
      <c r="IWJ449" s="433"/>
      <c r="IWK449" s="433"/>
      <c r="IWL449" s="433"/>
      <c r="IWM449" s="433"/>
      <c r="IWN449" s="433"/>
      <c r="IWO449" s="433"/>
      <c r="IWP449" s="433"/>
      <c r="IWQ449" s="433"/>
      <c r="IWR449" s="433"/>
      <c r="IWS449" s="433"/>
      <c r="IWT449" s="433"/>
      <c r="IWU449" s="433"/>
      <c r="IWV449" s="433"/>
      <c r="IWW449" s="433"/>
      <c r="IWX449" s="433"/>
      <c r="IWY449" s="433"/>
      <c r="IWZ449" s="433"/>
      <c r="IXA449" s="433"/>
      <c r="IXB449" s="433"/>
      <c r="IXC449" s="433"/>
      <c r="IXD449" s="433"/>
      <c r="IXE449" s="433"/>
      <c r="IXF449" s="433"/>
      <c r="IXG449" s="433"/>
      <c r="IXH449" s="433"/>
      <c r="IXI449" s="433"/>
      <c r="IXJ449" s="433"/>
      <c r="IXK449" s="433"/>
      <c r="IXL449" s="433"/>
      <c r="IXM449" s="433"/>
      <c r="IXN449" s="433"/>
      <c r="IXO449" s="433"/>
      <c r="IXP449" s="433"/>
      <c r="IXQ449" s="433"/>
      <c r="IXR449" s="433"/>
      <c r="IXS449" s="433"/>
      <c r="IXT449" s="433"/>
      <c r="IXU449" s="433"/>
      <c r="IXV449" s="433"/>
      <c r="IXW449" s="433"/>
      <c r="IXX449" s="433"/>
      <c r="IXY449" s="433"/>
      <c r="IXZ449" s="433"/>
      <c r="IYA449" s="433"/>
      <c r="IYB449" s="433"/>
      <c r="IYC449" s="433"/>
      <c r="IYD449" s="433"/>
      <c r="IYE449" s="433"/>
      <c r="IYF449" s="433"/>
      <c r="IYG449" s="433"/>
      <c r="IYH449" s="433"/>
      <c r="IYI449" s="433"/>
      <c r="IYJ449" s="433"/>
      <c r="IYK449" s="433"/>
      <c r="IYL449" s="433"/>
      <c r="IYM449" s="433"/>
      <c r="IYN449" s="433"/>
      <c r="IYO449" s="433"/>
      <c r="IYP449" s="433"/>
      <c r="IYQ449" s="433"/>
      <c r="IYR449" s="433"/>
      <c r="IYS449" s="433"/>
      <c r="IYT449" s="433"/>
      <c r="IYU449" s="433"/>
      <c r="IYV449" s="433"/>
      <c r="IYW449" s="433"/>
      <c r="IYX449" s="433"/>
      <c r="IYY449" s="433"/>
      <c r="IYZ449" s="433"/>
      <c r="IZA449" s="433"/>
      <c r="IZB449" s="433"/>
      <c r="IZC449" s="433"/>
      <c r="IZD449" s="433"/>
      <c r="IZE449" s="433"/>
      <c r="IZF449" s="433"/>
      <c r="IZG449" s="433"/>
      <c r="IZH449" s="433"/>
      <c r="IZI449" s="433"/>
      <c r="IZJ449" s="433"/>
      <c r="IZK449" s="433"/>
      <c r="IZL449" s="433"/>
      <c r="IZM449" s="433"/>
      <c r="IZN449" s="433"/>
      <c r="IZO449" s="433"/>
      <c r="IZP449" s="433"/>
      <c r="IZQ449" s="433"/>
      <c r="IZR449" s="433"/>
      <c r="IZS449" s="433"/>
      <c r="IZT449" s="433"/>
      <c r="IZU449" s="433"/>
      <c r="IZV449" s="433"/>
      <c r="IZW449" s="433"/>
      <c r="IZX449" s="433"/>
      <c r="IZY449" s="433"/>
      <c r="IZZ449" s="433"/>
      <c r="JAA449" s="433"/>
      <c r="JAB449" s="433"/>
      <c r="JAC449" s="433"/>
      <c r="JAD449" s="433"/>
      <c r="JAE449" s="433"/>
      <c r="JAF449" s="433"/>
      <c r="JAG449" s="433"/>
      <c r="JAH449" s="433"/>
      <c r="JAI449" s="433"/>
      <c r="JAJ449" s="433"/>
      <c r="JAK449" s="433"/>
      <c r="JAL449" s="433"/>
      <c r="JAM449" s="433"/>
      <c r="JAN449" s="433"/>
      <c r="JAO449" s="433"/>
      <c r="JAP449" s="433"/>
      <c r="JAQ449" s="433"/>
      <c r="JAR449" s="433"/>
      <c r="JAS449" s="433"/>
      <c r="JAT449" s="433"/>
      <c r="JAU449" s="433"/>
      <c r="JAV449" s="433"/>
      <c r="JAW449" s="433"/>
      <c r="JAX449" s="433"/>
      <c r="JAY449" s="433"/>
      <c r="JAZ449" s="433"/>
      <c r="JBA449" s="433"/>
      <c r="JBB449" s="433"/>
      <c r="JBC449" s="433"/>
      <c r="JBD449" s="433"/>
      <c r="JBE449" s="433"/>
      <c r="JBF449" s="433"/>
      <c r="JBG449" s="433"/>
      <c r="JBH449" s="433"/>
      <c r="JBI449" s="433"/>
      <c r="JBJ449" s="433"/>
      <c r="JBK449" s="433"/>
      <c r="JBL449" s="433"/>
      <c r="JBM449" s="433"/>
      <c r="JBN449" s="433"/>
      <c r="JBO449" s="433"/>
      <c r="JBP449" s="433"/>
      <c r="JBQ449" s="433"/>
      <c r="JBR449" s="433"/>
      <c r="JBS449" s="433"/>
      <c r="JBT449" s="433"/>
      <c r="JBU449" s="433"/>
      <c r="JBV449" s="433"/>
      <c r="JBW449" s="433"/>
      <c r="JBX449" s="433"/>
      <c r="JBY449" s="433"/>
      <c r="JBZ449" s="433"/>
      <c r="JCA449" s="433"/>
      <c r="JCB449" s="433"/>
      <c r="JCC449" s="433"/>
      <c r="JCD449" s="433"/>
      <c r="JCE449" s="433"/>
      <c r="JCF449" s="433"/>
      <c r="JCG449" s="433"/>
      <c r="JCH449" s="433"/>
      <c r="JCI449" s="433"/>
      <c r="JCJ449" s="433"/>
      <c r="JCK449" s="433"/>
      <c r="JCL449" s="433"/>
      <c r="JCM449" s="433"/>
      <c r="JCN449" s="433"/>
      <c r="JCO449" s="433"/>
      <c r="JCP449" s="433"/>
      <c r="JCQ449" s="433"/>
      <c r="JCR449" s="433"/>
      <c r="JCS449" s="433"/>
      <c r="JCT449" s="433"/>
      <c r="JCU449" s="433"/>
      <c r="JCV449" s="433"/>
      <c r="JCW449" s="433"/>
      <c r="JCX449" s="433"/>
      <c r="JCY449" s="433"/>
      <c r="JCZ449" s="433"/>
      <c r="JDA449" s="433"/>
      <c r="JDB449" s="433"/>
      <c r="JDC449" s="433"/>
      <c r="JDD449" s="433"/>
      <c r="JDE449" s="433"/>
      <c r="JDF449" s="433"/>
      <c r="JDG449" s="433"/>
      <c r="JDH449" s="433"/>
      <c r="JDI449" s="433"/>
      <c r="JDJ449" s="433"/>
      <c r="JDK449" s="433"/>
      <c r="JDL449" s="433"/>
      <c r="JDM449" s="433"/>
      <c r="JDN449" s="433"/>
      <c r="JDO449" s="433"/>
      <c r="JDP449" s="433"/>
      <c r="JDQ449" s="433"/>
      <c r="JDR449" s="433"/>
      <c r="JDS449" s="433"/>
      <c r="JDT449" s="433"/>
      <c r="JDU449" s="433"/>
      <c r="JDV449" s="433"/>
      <c r="JDW449" s="433"/>
      <c r="JDX449" s="433"/>
      <c r="JDY449" s="433"/>
      <c r="JDZ449" s="433"/>
      <c r="JEA449" s="433"/>
      <c r="JEB449" s="433"/>
      <c r="JEC449" s="433"/>
      <c r="JED449" s="433"/>
      <c r="JEE449" s="433"/>
      <c r="JEF449" s="433"/>
      <c r="JEG449" s="433"/>
      <c r="JEH449" s="433"/>
      <c r="JEI449" s="433"/>
      <c r="JEJ449" s="433"/>
      <c r="JEK449" s="433"/>
      <c r="JEL449" s="433"/>
      <c r="JEM449" s="433"/>
      <c r="JEN449" s="433"/>
      <c r="JEO449" s="433"/>
      <c r="JEP449" s="433"/>
      <c r="JEQ449" s="433"/>
      <c r="JER449" s="433"/>
      <c r="JES449" s="433"/>
      <c r="JET449" s="433"/>
      <c r="JEU449" s="433"/>
      <c r="JEV449" s="433"/>
      <c r="JEW449" s="433"/>
      <c r="JEX449" s="433"/>
      <c r="JEY449" s="433"/>
      <c r="JEZ449" s="433"/>
      <c r="JFA449" s="433"/>
      <c r="JFB449" s="433"/>
      <c r="JFC449" s="433"/>
      <c r="JFD449" s="433"/>
      <c r="JFE449" s="433"/>
      <c r="JFF449" s="433"/>
      <c r="JFG449" s="433"/>
      <c r="JFH449" s="433"/>
      <c r="JFI449" s="433"/>
      <c r="JFJ449" s="433"/>
      <c r="JFK449" s="433"/>
      <c r="JFL449" s="433"/>
      <c r="JFM449" s="433"/>
      <c r="JFN449" s="433"/>
      <c r="JFO449" s="433"/>
      <c r="JFP449" s="433"/>
      <c r="JFQ449" s="433"/>
      <c r="JFR449" s="433"/>
      <c r="JFS449" s="433"/>
      <c r="JFT449" s="433"/>
      <c r="JFU449" s="433"/>
      <c r="JFV449" s="433"/>
      <c r="JFW449" s="433"/>
      <c r="JFX449" s="433"/>
      <c r="JFY449" s="433"/>
      <c r="JFZ449" s="433"/>
      <c r="JGA449" s="433"/>
      <c r="JGB449" s="433"/>
      <c r="JGC449" s="433"/>
      <c r="JGD449" s="433"/>
      <c r="JGE449" s="433"/>
      <c r="JGF449" s="433"/>
      <c r="JGG449" s="433"/>
      <c r="JGH449" s="433"/>
      <c r="JGI449" s="433"/>
      <c r="JGJ449" s="433"/>
      <c r="JGK449" s="433"/>
      <c r="JGL449" s="433"/>
      <c r="JGM449" s="433"/>
      <c r="JGN449" s="433"/>
      <c r="JGO449" s="433"/>
      <c r="JGP449" s="433"/>
      <c r="JGQ449" s="433"/>
      <c r="JGR449" s="433"/>
      <c r="JGS449" s="433"/>
      <c r="JGT449" s="433"/>
      <c r="JGU449" s="433"/>
      <c r="JGV449" s="433"/>
      <c r="JGW449" s="433"/>
      <c r="JGX449" s="433"/>
      <c r="JGY449" s="433"/>
      <c r="JGZ449" s="433"/>
      <c r="JHA449" s="433"/>
      <c r="JHB449" s="433"/>
      <c r="JHC449" s="433"/>
      <c r="JHD449" s="433"/>
      <c r="JHE449" s="433"/>
      <c r="JHF449" s="433"/>
      <c r="JHG449" s="433"/>
      <c r="JHH449" s="433"/>
      <c r="JHI449" s="433"/>
      <c r="JHJ449" s="433"/>
      <c r="JHK449" s="433"/>
      <c r="JHL449" s="433"/>
      <c r="JHM449" s="433"/>
      <c r="JHN449" s="433"/>
      <c r="JHO449" s="433"/>
      <c r="JHP449" s="433"/>
      <c r="JHQ449" s="433"/>
      <c r="JHR449" s="433"/>
      <c r="JHS449" s="433"/>
      <c r="JHT449" s="433"/>
      <c r="JHU449" s="433"/>
      <c r="JHV449" s="433"/>
      <c r="JHW449" s="433"/>
      <c r="JHX449" s="433"/>
      <c r="JHY449" s="433"/>
      <c r="JHZ449" s="433"/>
      <c r="JIA449" s="433"/>
      <c r="JIB449" s="433"/>
      <c r="JIC449" s="433"/>
      <c r="JID449" s="433"/>
      <c r="JIE449" s="433"/>
      <c r="JIF449" s="433"/>
      <c r="JIG449" s="433"/>
      <c r="JIH449" s="433"/>
      <c r="JII449" s="433"/>
      <c r="JIJ449" s="433"/>
      <c r="JIK449" s="433"/>
      <c r="JIL449" s="433"/>
      <c r="JIM449" s="433"/>
      <c r="JIN449" s="433"/>
      <c r="JIO449" s="433"/>
      <c r="JIP449" s="433"/>
      <c r="JIQ449" s="433"/>
      <c r="JIR449" s="433"/>
      <c r="JIS449" s="433"/>
      <c r="JIT449" s="433"/>
      <c r="JIU449" s="433"/>
      <c r="JIV449" s="433"/>
      <c r="JIW449" s="433"/>
      <c r="JIX449" s="433"/>
      <c r="JIY449" s="433"/>
      <c r="JIZ449" s="433"/>
      <c r="JJA449" s="433"/>
      <c r="JJB449" s="433"/>
      <c r="JJC449" s="433"/>
      <c r="JJD449" s="433"/>
      <c r="JJE449" s="433"/>
      <c r="JJF449" s="433"/>
      <c r="JJG449" s="433"/>
      <c r="JJH449" s="433"/>
      <c r="JJI449" s="433"/>
      <c r="JJJ449" s="433"/>
      <c r="JJK449" s="433"/>
      <c r="JJL449" s="433"/>
      <c r="JJM449" s="433"/>
      <c r="JJN449" s="433"/>
      <c r="JJO449" s="433"/>
      <c r="JJP449" s="433"/>
      <c r="JJQ449" s="433"/>
      <c r="JJR449" s="433"/>
      <c r="JJS449" s="433"/>
      <c r="JJT449" s="433"/>
      <c r="JJU449" s="433"/>
      <c r="JJV449" s="433"/>
      <c r="JJW449" s="433"/>
      <c r="JJX449" s="433"/>
      <c r="JJY449" s="433"/>
      <c r="JJZ449" s="433"/>
      <c r="JKA449" s="433"/>
      <c r="JKB449" s="433"/>
      <c r="JKC449" s="433"/>
      <c r="JKD449" s="433"/>
      <c r="JKE449" s="433"/>
      <c r="JKF449" s="433"/>
      <c r="JKG449" s="433"/>
      <c r="JKH449" s="433"/>
      <c r="JKI449" s="433"/>
      <c r="JKJ449" s="433"/>
      <c r="JKK449" s="433"/>
      <c r="JKL449" s="433"/>
      <c r="JKM449" s="433"/>
      <c r="JKN449" s="433"/>
      <c r="JKO449" s="433"/>
      <c r="JKP449" s="433"/>
      <c r="JKQ449" s="433"/>
      <c r="JKR449" s="433"/>
      <c r="JKS449" s="433"/>
      <c r="JKT449" s="433"/>
      <c r="JKU449" s="433"/>
      <c r="JKV449" s="433"/>
      <c r="JKW449" s="433"/>
      <c r="JKX449" s="433"/>
      <c r="JKY449" s="433"/>
      <c r="JKZ449" s="433"/>
      <c r="JLA449" s="433"/>
      <c r="JLB449" s="433"/>
      <c r="JLC449" s="433"/>
      <c r="JLD449" s="433"/>
      <c r="JLE449" s="433"/>
      <c r="JLF449" s="433"/>
      <c r="JLG449" s="433"/>
      <c r="JLH449" s="433"/>
      <c r="JLI449" s="433"/>
      <c r="JLJ449" s="433"/>
      <c r="JLK449" s="433"/>
      <c r="JLL449" s="433"/>
      <c r="JLM449" s="433"/>
      <c r="JLN449" s="433"/>
      <c r="JLO449" s="433"/>
      <c r="JLP449" s="433"/>
      <c r="JLQ449" s="433"/>
      <c r="JLR449" s="433"/>
      <c r="JLS449" s="433"/>
      <c r="JLT449" s="433"/>
      <c r="JLU449" s="433"/>
      <c r="JLV449" s="433"/>
      <c r="JLW449" s="433"/>
      <c r="JLX449" s="433"/>
      <c r="JLY449" s="433"/>
      <c r="JLZ449" s="433"/>
      <c r="JMA449" s="433"/>
      <c r="JMB449" s="433"/>
      <c r="JMC449" s="433"/>
      <c r="JMD449" s="433"/>
      <c r="JME449" s="433"/>
      <c r="JMF449" s="433"/>
      <c r="JMG449" s="433"/>
      <c r="JMH449" s="433"/>
      <c r="JMI449" s="433"/>
      <c r="JMJ449" s="433"/>
      <c r="JMK449" s="433"/>
      <c r="JML449" s="433"/>
      <c r="JMM449" s="433"/>
      <c r="JMN449" s="433"/>
      <c r="JMO449" s="433"/>
      <c r="JMP449" s="433"/>
      <c r="JMQ449" s="433"/>
      <c r="JMR449" s="433"/>
      <c r="JMS449" s="433"/>
      <c r="JMT449" s="433"/>
      <c r="JMU449" s="433"/>
      <c r="JMV449" s="433"/>
      <c r="JMW449" s="433"/>
      <c r="JMX449" s="433"/>
      <c r="JMY449" s="433"/>
      <c r="JMZ449" s="433"/>
      <c r="JNA449" s="433"/>
      <c r="JNB449" s="433"/>
      <c r="JNC449" s="433"/>
      <c r="JND449" s="433"/>
      <c r="JNE449" s="433"/>
      <c r="JNF449" s="433"/>
      <c r="JNG449" s="433"/>
      <c r="JNH449" s="433"/>
      <c r="JNI449" s="433"/>
      <c r="JNJ449" s="433"/>
      <c r="JNK449" s="433"/>
      <c r="JNL449" s="433"/>
      <c r="JNM449" s="433"/>
      <c r="JNN449" s="433"/>
      <c r="JNO449" s="433"/>
      <c r="JNP449" s="433"/>
      <c r="JNQ449" s="433"/>
      <c r="JNR449" s="433"/>
      <c r="JNS449" s="433"/>
      <c r="JNT449" s="433"/>
      <c r="JNU449" s="433"/>
      <c r="JNV449" s="433"/>
      <c r="JNW449" s="433"/>
      <c r="JNX449" s="433"/>
      <c r="JNY449" s="433"/>
      <c r="JNZ449" s="433"/>
      <c r="JOA449" s="433"/>
      <c r="JOB449" s="433"/>
      <c r="JOC449" s="433"/>
      <c r="JOD449" s="433"/>
      <c r="JOE449" s="433"/>
      <c r="JOF449" s="433"/>
      <c r="JOG449" s="433"/>
      <c r="JOH449" s="433"/>
      <c r="JOI449" s="433"/>
      <c r="JOJ449" s="433"/>
      <c r="JOK449" s="433"/>
      <c r="JOL449" s="433"/>
      <c r="JOM449" s="433"/>
      <c r="JON449" s="433"/>
      <c r="JOO449" s="433"/>
      <c r="JOP449" s="433"/>
      <c r="JOQ449" s="433"/>
      <c r="JOR449" s="433"/>
      <c r="JOS449" s="433"/>
      <c r="JOT449" s="433"/>
      <c r="JOU449" s="433"/>
      <c r="JOV449" s="433"/>
      <c r="JOW449" s="433"/>
      <c r="JOX449" s="433"/>
      <c r="JOY449" s="433"/>
      <c r="JOZ449" s="433"/>
      <c r="JPA449" s="433"/>
      <c r="JPB449" s="433"/>
      <c r="JPC449" s="433"/>
      <c r="JPD449" s="433"/>
      <c r="JPE449" s="433"/>
      <c r="JPF449" s="433"/>
      <c r="JPG449" s="433"/>
      <c r="JPH449" s="433"/>
      <c r="JPI449" s="433"/>
      <c r="JPJ449" s="433"/>
      <c r="JPK449" s="433"/>
      <c r="JPL449" s="433"/>
      <c r="JPM449" s="433"/>
      <c r="JPN449" s="433"/>
      <c r="JPO449" s="433"/>
      <c r="JPP449" s="433"/>
      <c r="JPQ449" s="433"/>
      <c r="JPR449" s="433"/>
      <c r="JPS449" s="433"/>
      <c r="JPT449" s="433"/>
      <c r="JPU449" s="433"/>
      <c r="JPV449" s="433"/>
      <c r="JPW449" s="433"/>
      <c r="JPX449" s="433"/>
      <c r="JPY449" s="433"/>
      <c r="JPZ449" s="433"/>
      <c r="JQA449" s="433"/>
      <c r="JQB449" s="433"/>
      <c r="JQC449" s="433"/>
      <c r="JQD449" s="433"/>
      <c r="JQE449" s="433"/>
      <c r="JQF449" s="433"/>
      <c r="JQG449" s="433"/>
      <c r="JQH449" s="433"/>
      <c r="JQI449" s="433"/>
      <c r="JQJ449" s="433"/>
      <c r="JQK449" s="433"/>
      <c r="JQL449" s="433"/>
      <c r="JQM449" s="433"/>
      <c r="JQN449" s="433"/>
      <c r="JQO449" s="433"/>
      <c r="JQP449" s="433"/>
      <c r="JQQ449" s="433"/>
      <c r="JQR449" s="433"/>
      <c r="JQS449" s="433"/>
      <c r="JQT449" s="433"/>
      <c r="JQU449" s="433"/>
      <c r="JQV449" s="433"/>
      <c r="JQW449" s="433"/>
      <c r="JQX449" s="433"/>
      <c r="JQY449" s="433"/>
      <c r="JQZ449" s="433"/>
      <c r="JRA449" s="433"/>
      <c r="JRB449" s="433"/>
      <c r="JRC449" s="433"/>
      <c r="JRD449" s="433"/>
      <c r="JRE449" s="433"/>
      <c r="JRF449" s="433"/>
      <c r="JRG449" s="433"/>
      <c r="JRH449" s="433"/>
      <c r="JRI449" s="433"/>
      <c r="JRJ449" s="433"/>
      <c r="JRK449" s="433"/>
      <c r="JRL449" s="433"/>
      <c r="JRM449" s="433"/>
      <c r="JRN449" s="433"/>
      <c r="JRO449" s="433"/>
      <c r="JRP449" s="433"/>
      <c r="JRQ449" s="433"/>
      <c r="JRR449" s="433"/>
      <c r="JRS449" s="433"/>
      <c r="JRT449" s="433"/>
      <c r="JRU449" s="433"/>
      <c r="JRV449" s="433"/>
      <c r="JRW449" s="433"/>
      <c r="JRX449" s="433"/>
      <c r="JRY449" s="433"/>
      <c r="JRZ449" s="433"/>
      <c r="JSA449" s="433"/>
      <c r="JSB449" s="433"/>
      <c r="JSC449" s="433"/>
      <c r="JSD449" s="433"/>
      <c r="JSE449" s="433"/>
      <c r="JSF449" s="433"/>
      <c r="JSG449" s="433"/>
      <c r="JSH449" s="433"/>
      <c r="JSI449" s="433"/>
      <c r="JSJ449" s="433"/>
      <c r="JSK449" s="433"/>
      <c r="JSL449" s="433"/>
      <c r="JSM449" s="433"/>
      <c r="JSN449" s="433"/>
      <c r="JSO449" s="433"/>
      <c r="JSP449" s="433"/>
      <c r="JSQ449" s="433"/>
      <c r="JSR449" s="433"/>
      <c r="JSS449" s="433"/>
      <c r="JST449" s="433"/>
      <c r="JSU449" s="433"/>
      <c r="JSV449" s="433"/>
      <c r="JSW449" s="433"/>
      <c r="JSX449" s="433"/>
      <c r="JSY449" s="433"/>
      <c r="JSZ449" s="433"/>
      <c r="JTA449" s="433"/>
      <c r="JTB449" s="433"/>
      <c r="JTC449" s="433"/>
      <c r="JTD449" s="433"/>
      <c r="JTE449" s="433"/>
      <c r="JTF449" s="433"/>
      <c r="JTG449" s="433"/>
      <c r="JTH449" s="433"/>
      <c r="JTI449" s="433"/>
      <c r="JTJ449" s="433"/>
      <c r="JTK449" s="433"/>
      <c r="JTL449" s="433"/>
      <c r="JTM449" s="433"/>
      <c r="JTN449" s="433"/>
      <c r="JTO449" s="433"/>
      <c r="JTP449" s="433"/>
      <c r="JTQ449" s="433"/>
      <c r="JTR449" s="433"/>
      <c r="JTS449" s="433"/>
      <c r="JTT449" s="433"/>
      <c r="JTU449" s="433"/>
      <c r="JTV449" s="433"/>
      <c r="JTW449" s="433"/>
      <c r="JTX449" s="433"/>
      <c r="JTY449" s="433"/>
      <c r="JTZ449" s="433"/>
      <c r="JUA449" s="433"/>
      <c r="JUB449" s="433"/>
      <c r="JUC449" s="433"/>
      <c r="JUD449" s="433"/>
      <c r="JUE449" s="433"/>
      <c r="JUF449" s="433"/>
      <c r="JUG449" s="433"/>
      <c r="JUH449" s="433"/>
      <c r="JUI449" s="433"/>
      <c r="JUJ449" s="433"/>
      <c r="JUK449" s="433"/>
      <c r="JUL449" s="433"/>
      <c r="JUM449" s="433"/>
      <c r="JUN449" s="433"/>
      <c r="JUO449" s="433"/>
      <c r="JUP449" s="433"/>
      <c r="JUQ449" s="433"/>
      <c r="JUR449" s="433"/>
      <c r="JUS449" s="433"/>
      <c r="JUT449" s="433"/>
      <c r="JUU449" s="433"/>
      <c r="JUV449" s="433"/>
      <c r="JUW449" s="433"/>
      <c r="JUX449" s="433"/>
      <c r="JUY449" s="433"/>
      <c r="JUZ449" s="433"/>
      <c r="JVA449" s="433"/>
      <c r="JVB449" s="433"/>
      <c r="JVC449" s="433"/>
      <c r="JVD449" s="433"/>
      <c r="JVE449" s="433"/>
      <c r="JVF449" s="433"/>
      <c r="JVG449" s="433"/>
      <c r="JVH449" s="433"/>
      <c r="JVI449" s="433"/>
      <c r="JVJ449" s="433"/>
      <c r="JVK449" s="433"/>
      <c r="JVL449" s="433"/>
      <c r="JVM449" s="433"/>
      <c r="JVN449" s="433"/>
      <c r="JVO449" s="433"/>
      <c r="JVP449" s="433"/>
      <c r="JVQ449" s="433"/>
      <c r="JVR449" s="433"/>
      <c r="JVS449" s="433"/>
      <c r="JVT449" s="433"/>
      <c r="JVU449" s="433"/>
      <c r="JVV449" s="433"/>
      <c r="JVW449" s="433"/>
      <c r="JVX449" s="433"/>
      <c r="JVY449" s="433"/>
      <c r="JVZ449" s="433"/>
      <c r="JWA449" s="433"/>
      <c r="JWB449" s="433"/>
      <c r="JWC449" s="433"/>
      <c r="JWD449" s="433"/>
      <c r="JWE449" s="433"/>
      <c r="JWF449" s="433"/>
      <c r="JWG449" s="433"/>
      <c r="JWH449" s="433"/>
      <c r="JWI449" s="433"/>
      <c r="JWJ449" s="433"/>
      <c r="JWK449" s="433"/>
      <c r="JWL449" s="433"/>
      <c r="JWM449" s="433"/>
      <c r="JWN449" s="433"/>
      <c r="JWO449" s="433"/>
      <c r="JWP449" s="433"/>
      <c r="JWQ449" s="433"/>
      <c r="JWR449" s="433"/>
      <c r="JWS449" s="433"/>
      <c r="JWT449" s="433"/>
      <c r="JWU449" s="433"/>
      <c r="JWV449" s="433"/>
      <c r="JWW449" s="433"/>
      <c r="JWX449" s="433"/>
      <c r="JWY449" s="433"/>
      <c r="JWZ449" s="433"/>
      <c r="JXA449" s="433"/>
      <c r="JXB449" s="433"/>
      <c r="JXC449" s="433"/>
      <c r="JXD449" s="433"/>
      <c r="JXE449" s="433"/>
      <c r="JXF449" s="433"/>
      <c r="JXG449" s="433"/>
      <c r="JXH449" s="433"/>
      <c r="JXI449" s="433"/>
      <c r="JXJ449" s="433"/>
      <c r="JXK449" s="433"/>
      <c r="JXL449" s="433"/>
      <c r="JXM449" s="433"/>
      <c r="JXN449" s="433"/>
      <c r="JXO449" s="433"/>
      <c r="JXP449" s="433"/>
      <c r="JXQ449" s="433"/>
      <c r="JXR449" s="433"/>
      <c r="JXS449" s="433"/>
      <c r="JXT449" s="433"/>
      <c r="JXU449" s="433"/>
      <c r="JXV449" s="433"/>
      <c r="JXW449" s="433"/>
      <c r="JXX449" s="433"/>
      <c r="JXY449" s="433"/>
      <c r="JXZ449" s="433"/>
      <c r="JYA449" s="433"/>
      <c r="JYB449" s="433"/>
      <c r="JYC449" s="433"/>
      <c r="JYD449" s="433"/>
      <c r="JYE449" s="433"/>
      <c r="JYF449" s="433"/>
      <c r="JYG449" s="433"/>
      <c r="JYH449" s="433"/>
      <c r="JYI449" s="433"/>
      <c r="JYJ449" s="433"/>
      <c r="JYK449" s="433"/>
      <c r="JYL449" s="433"/>
      <c r="JYM449" s="433"/>
      <c r="JYN449" s="433"/>
      <c r="JYO449" s="433"/>
      <c r="JYP449" s="433"/>
      <c r="JYQ449" s="433"/>
      <c r="JYR449" s="433"/>
      <c r="JYS449" s="433"/>
      <c r="JYT449" s="433"/>
      <c r="JYU449" s="433"/>
      <c r="JYV449" s="433"/>
      <c r="JYW449" s="433"/>
      <c r="JYX449" s="433"/>
      <c r="JYY449" s="433"/>
      <c r="JYZ449" s="433"/>
      <c r="JZA449" s="433"/>
      <c r="JZB449" s="433"/>
      <c r="JZC449" s="433"/>
      <c r="JZD449" s="433"/>
      <c r="JZE449" s="433"/>
      <c r="JZF449" s="433"/>
      <c r="JZG449" s="433"/>
      <c r="JZH449" s="433"/>
      <c r="JZI449" s="433"/>
      <c r="JZJ449" s="433"/>
      <c r="JZK449" s="433"/>
      <c r="JZL449" s="433"/>
      <c r="JZM449" s="433"/>
      <c r="JZN449" s="433"/>
      <c r="JZO449" s="433"/>
      <c r="JZP449" s="433"/>
      <c r="JZQ449" s="433"/>
      <c r="JZR449" s="433"/>
      <c r="JZS449" s="433"/>
      <c r="JZT449" s="433"/>
      <c r="JZU449" s="433"/>
      <c r="JZV449" s="433"/>
      <c r="JZW449" s="433"/>
      <c r="JZX449" s="433"/>
      <c r="JZY449" s="433"/>
      <c r="JZZ449" s="433"/>
      <c r="KAA449" s="433"/>
      <c r="KAB449" s="433"/>
      <c r="KAC449" s="433"/>
      <c r="KAD449" s="433"/>
      <c r="KAE449" s="433"/>
      <c r="KAF449" s="433"/>
      <c r="KAG449" s="433"/>
      <c r="KAH449" s="433"/>
      <c r="KAI449" s="433"/>
      <c r="KAJ449" s="433"/>
      <c r="KAK449" s="433"/>
      <c r="KAL449" s="433"/>
      <c r="KAM449" s="433"/>
      <c r="KAN449" s="433"/>
      <c r="KAO449" s="433"/>
      <c r="KAP449" s="433"/>
      <c r="KAQ449" s="433"/>
      <c r="KAR449" s="433"/>
      <c r="KAS449" s="433"/>
      <c r="KAT449" s="433"/>
      <c r="KAU449" s="433"/>
      <c r="KAV449" s="433"/>
      <c r="KAW449" s="433"/>
      <c r="KAX449" s="433"/>
      <c r="KAY449" s="433"/>
      <c r="KAZ449" s="433"/>
      <c r="KBA449" s="433"/>
      <c r="KBB449" s="433"/>
      <c r="KBC449" s="433"/>
      <c r="KBD449" s="433"/>
      <c r="KBE449" s="433"/>
      <c r="KBF449" s="433"/>
      <c r="KBG449" s="433"/>
      <c r="KBH449" s="433"/>
      <c r="KBI449" s="433"/>
      <c r="KBJ449" s="433"/>
      <c r="KBK449" s="433"/>
      <c r="KBL449" s="433"/>
      <c r="KBM449" s="433"/>
      <c r="KBN449" s="433"/>
      <c r="KBO449" s="433"/>
      <c r="KBP449" s="433"/>
      <c r="KBQ449" s="433"/>
      <c r="KBR449" s="433"/>
      <c r="KBS449" s="433"/>
      <c r="KBT449" s="433"/>
      <c r="KBU449" s="433"/>
      <c r="KBV449" s="433"/>
      <c r="KBW449" s="433"/>
      <c r="KBX449" s="433"/>
      <c r="KBY449" s="433"/>
      <c r="KBZ449" s="433"/>
      <c r="KCA449" s="433"/>
      <c r="KCB449" s="433"/>
      <c r="KCC449" s="433"/>
      <c r="KCD449" s="433"/>
      <c r="KCE449" s="433"/>
      <c r="KCF449" s="433"/>
      <c r="KCG449" s="433"/>
      <c r="KCH449" s="433"/>
      <c r="KCI449" s="433"/>
      <c r="KCJ449" s="433"/>
      <c r="KCK449" s="433"/>
      <c r="KCL449" s="433"/>
      <c r="KCM449" s="433"/>
      <c r="KCN449" s="433"/>
      <c r="KCO449" s="433"/>
      <c r="KCP449" s="433"/>
      <c r="KCQ449" s="433"/>
      <c r="KCR449" s="433"/>
      <c r="KCS449" s="433"/>
      <c r="KCT449" s="433"/>
      <c r="KCU449" s="433"/>
      <c r="KCV449" s="433"/>
      <c r="KCW449" s="433"/>
      <c r="KCX449" s="433"/>
      <c r="KCY449" s="433"/>
      <c r="KCZ449" s="433"/>
      <c r="KDA449" s="433"/>
      <c r="KDB449" s="433"/>
      <c r="KDC449" s="433"/>
      <c r="KDD449" s="433"/>
      <c r="KDE449" s="433"/>
      <c r="KDF449" s="433"/>
      <c r="KDG449" s="433"/>
      <c r="KDH449" s="433"/>
      <c r="KDI449" s="433"/>
      <c r="KDJ449" s="433"/>
      <c r="KDK449" s="433"/>
      <c r="KDL449" s="433"/>
      <c r="KDM449" s="433"/>
      <c r="KDN449" s="433"/>
      <c r="KDO449" s="433"/>
      <c r="KDP449" s="433"/>
      <c r="KDQ449" s="433"/>
      <c r="KDR449" s="433"/>
      <c r="KDS449" s="433"/>
      <c r="KDT449" s="433"/>
      <c r="KDU449" s="433"/>
      <c r="KDV449" s="433"/>
      <c r="KDW449" s="433"/>
      <c r="KDX449" s="433"/>
      <c r="KDY449" s="433"/>
      <c r="KDZ449" s="433"/>
      <c r="KEA449" s="433"/>
      <c r="KEB449" s="433"/>
      <c r="KEC449" s="433"/>
      <c r="KED449" s="433"/>
      <c r="KEE449" s="433"/>
      <c r="KEF449" s="433"/>
      <c r="KEG449" s="433"/>
      <c r="KEH449" s="433"/>
      <c r="KEI449" s="433"/>
      <c r="KEJ449" s="433"/>
      <c r="KEK449" s="433"/>
      <c r="KEL449" s="433"/>
      <c r="KEM449" s="433"/>
      <c r="KEN449" s="433"/>
      <c r="KEO449" s="433"/>
      <c r="KEP449" s="433"/>
      <c r="KEQ449" s="433"/>
      <c r="KER449" s="433"/>
      <c r="KES449" s="433"/>
      <c r="KET449" s="433"/>
      <c r="KEU449" s="433"/>
      <c r="KEV449" s="433"/>
      <c r="KEW449" s="433"/>
      <c r="KEX449" s="433"/>
      <c r="KEY449" s="433"/>
      <c r="KEZ449" s="433"/>
      <c r="KFA449" s="433"/>
      <c r="KFB449" s="433"/>
      <c r="KFC449" s="433"/>
      <c r="KFD449" s="433"/>
      <c r="KFE449" s="433"/>
      <c r="KFF449" s="433"/>
      <c r="KFG449" s="433"/>
      <c r="KFH449" s="433"/>
      <c r="KFI449" s="433"/>
      <c r="KFJ449" s="433"/>
      <c r="KFK449" s="433"/>
      <c r="KFL449" s="433"/>
      <c r="KFM449" s="433"/>
      <c r="KFN449" s="433"/>
      <c r="KFO449" s="433"/>
      <c r="KFP449" s="433"/>
      <c r="KFQ449" s="433"/>
      <c r="KFR449" s="433"/>
      <c r="KFS449" s="433"/>
      <c r="KFT449" s="433"/>
      <c r="KFU449" s="433"/>
      <c r="KFV449" s="433"/>
      <c r="KFW449" s="433"/>
      <c r="KFX449" s="433"/>
      <c r="KFY449" s="433"/>
      <c r="KFZ449" s="433"/>
      <c r="KGA449" s="433"/>
      <c r="KGB449" s="433"/>
      <c r="KGC449" s="433"/>
      <c r="KGD449" s="433"/>
      <c r="KGE449" s="433"/>
      <c r="KGF449" s="433"/>
      <c r="KGG449" s="433"/>
      <c r="KGH449" s="433"/>
      <c r="KGI449" s="433"/>
      <c r="KGJ449" s="433"/>
      <c r="KGK449" s="433"/>
      <c r="KGL449" s="433"/>
      <c r="KGM449" s="433"/>
      <c r="KGN449" s="433"/>
      <c r="KGO449" s="433"/>
      <c r="KGP449" s="433"/>
      <c r="KGQ449" s="433"/>
      <c r="KGR449" s="433"/>
      <c r="KGS449" s="433"/>
      <c r="KGT449" s="433"/>
      <c r="KGU449" s="433"/>
      <c r="KGV449" s="433"/>
      <c r="KGW449" s="433"/>
      <c r="KGX449" s="433"/>
      <c r="KGY449" s="433"/>
      <c r="KGZ449" s="433"/>
      <c r="KHA449" s="433"/>
      <c r="KHB449" s="433"/>
      <c r="KHC449" s="433"/>
      <c r="KHD449" s="433"/>
      <c r="KHE449" s="433"/>
      <c r="KHF449" s="433"/>
      <c r="KHG449" s="433"/>
      <c r="KHH449" s="433"/>
      <c r="KHI449" s="433"/>
      <c r="KHJ449" s="433"/>
      <c r="KHK449" s="433"/>
      <c r="KHL449" s="433"/>
      <c r="KHM449" s="433"/>
      <c r="KHN449" s="433"/>
      <c r="KHO449" s="433"/>
      <c r="KHP449" s="433"/>
      <c r="KHQ449" s="433"/>
      <c r="KHR449" s="433"/>
      <c r="KHS449" s="433"/>
      <c r="KHT449" s="433"/>
      <c r="KHU449" s="433"/>
      <c r="KHV449" s="433"/>
      <c r="KHW449" s="433"/>
      <c r="KHX449" s="433"/>
      <c r="KHY449" s="433"/>
      <c r="KHZ449" s="433"/>
      <c r="KIA449" s="433"/>
      <c r="KIB449" s="433"/>
      <c r="KIC449" s="433"/>
      <c r="KID449" s="433"/>
      <c r="KIE449" s="433"/>
      <c r="KIF449" s="433"/>
      <c r="KIG449" s="433"/>
      <c r="KIH449" s="433"/>
      <c r="KII449" s="433"/>
      <c r="KIJ449" s="433"/>
      <c r="KIK449" s="433"/>
      <c r="KIL449" s="433"/>
      <c r="KIM449" s="433"/>
      <c r="KIN449" s="433"/>
      <c r="KIO449" s="433"/>
      <c r="KIP449" s="433"/>
      <c r="KIQ449" s="433"/>
      <c r="KIR449" s="433"/>
      <c r="KIS449" s="433"/>
      <c r="KIT449" s="433"/>
      <c r="KIU449" s="433"/>
      <c r="KIV449" s="433"/>
      <c r="KIW449" s="433"/>
      <c r="KIX449" s="433"/>
      <c r="KIY449" s="433"/>
      <c r="KIZ449" s="433"/>
      <c r="KJA449" s="433"/>
      <c r="KJB449" s="433"/>
      <c r="KJC449" s="433"/>
      <c r="KJD449" s="433"/>
      <c r="KJE449" s="433"/>
      <c r="KJF449" s="433"/>
      <c r="KJG449" s="433"/>
      <c r="KJH449" s="433"/>
      <c r="KJI449" s="433"/>
      <c r="KJJ449" s="433"/>
      <c r="KJK449" s="433"/>
      <c r="KJL449" s="433"/>
      <c r="KJM449" s="433"/>
      <c r="KJN449" s="433"/>
      <c r="KJO449" s="433"/>
      <c r="KJP449" s="433"/>
      <c r="KJQ449" s="433"/>
      <c r="KJR449" s="433"/>
      <c r="KJS449" s="433"/>
      <c r="KJT449" s="433"/>
      <c r="KJU449" s="433"/>
      <c r="KJV449" s="433"/>
      <c r="KJW449" s="433"/>
      <c r="KJX449" s="433"/>
      <c r="KJY449" s="433"/>
      <c r="KJZ449" s="433"/>
      <c r="KKA449" s="433"/>
      <c r="KKB449" s="433"/>
      <c r="KKC449" s="433"/>
      <c r="KKD449" s="433"/>
      <c r="KKE449" s="433"/>
      <c r="KKF449" s="433"/>
      <c r="KKG449" s="433"/>
      <c r="KKH449" s="433"/>
      <c r="KKI449" s="433"/>
      <c r="KKJ449" s="433"/>
      <c r="KKK449" s="433"/>
      <c r="KKL449" s="433"/>
      <c r="KKM449" s="433"/>
      <c r="KKN449" s="433"/>
      <c r="KKO449" s="433"/>
      <c r="KKP449" s="433"/>
      <c r="KKQ449" s="433"/>
      <c r="KKR449" s="433"/>
      <c r="KKS449" s="433"/>
      <c r="KKT449" s="433"/>
      <c r="KKU449" s="433"/>
      <c r="KKV449" s="433"/>
      <c r="KKW449" s="433"/>
      <c r="KKX449" s="433"/>
      <c r="KKY449" s="433"/>
      <c r="KKZ449" s="433"/>
      <c r="KLA449" s="433"/>
      <c r="KLB449" s="433"/>
      <c r="KLC449" s="433"/>
      <c r="KLD449" s="433"/>
      <c r="KLE449" s="433"/>
      <c r="KLF449" s="433"/>
      <c r="KLG449" s="433"/>
      <c r="KLH449" s="433"/>
      <c r="KLI449" s="433"/>
      <c r="KLJ449" s="433"/>
      <c r="KLK449" s="433"/>
      <c r="KLL449" s="433"/>
      <c r="KLM449" s="433"/>
      <c r="KLN449" s="433"/>
      <c r="KLO449" s="433"/>
      <c r="KLP449" s="433"/>
      <c r="KLQ449" s="433"/>
      <c r="KLR449" s="433"/>
      <c r="KLS449" s="433"/>
      <c r="KLT449" s="433"/>
      <c r="KLU449" s="433"/>
      <c r="KLV449" s="433"/>
      <c r="KLW449" s="433"/>
      <c r="KLX449" s="433"/>
      <c r="KLY449" s="433"/>
      <c r="KLZ449" s="433"/>
      <c r="KMA449" s="433"/>
      <c r="KMB449" s="433"/>
      <c r="KMC449" s="433"/>
      <c r="KMD449" s="433"/>
      <c r="KME449" s="433"/>
      <c r="KMF449" s="433"/>
      <c r="KMG449" s="433"/>
      <c r="KMH449" s="433"/>
      <c r="KMI449" s="433"/>
      <c r="KMJ449" s="433"/>
      <c r="KMK449" s="433"/>
      <c r="KML449" s="433"/>
      <c r="KMM449" s="433"/>
      <c r="KMN449" s="433"/>
      <c r="KMO449" s="433"/>
      <c r="KMP449" s="433"/>
      <c r="KMQ449" s="433"/>
      <c r="KMR449" s="433"/>
      <c r="KMS449" s="433"/>
      <c r="KMT449" s="433"/>
      <c r="KMU449" s="433"/>
      <c r="KMV449" s="433"/>
      <c r="KMW449" s="433"/>
      <c r="KMX449" s="433"/>
      <c r="KMY449" s="433"/>
      <c r="KMZ449" s="433"/>
      <c r="KNA449" s="433"/>
      <c r="KNB449" s="433"/>
      <c r="KNC449" s="433"/>
      <c r="KND449" s="433"/>
      <c r="KNE449" s="433"/>
      <c r="KNF449" s="433"/>
      <c r="KNG449" s="433"/>
      <c r="KNH449" s="433"/>
      <c r="KNI449" s="433"/>
      <c r="KNJ449" s="433"/>
      <c r="KNK449" s="433"/>
      <c r="KNL449" s="433"/>
      <c r="KNM449" s="433"/>
      <c r="KNN449" s="433"/>
      <c r="KNO449" s="433"/>
      <c r="KNP449" s="433"/>
      <c r="KNQ449" s="433"/>
      <c r="KNR449" s="433"/>
      <c r="KNS449" s="433"/>
      <c r="KNT449" s="433"/>
      <c r="KNU449" s="433"/>
      <c r="KNV449" s="433"/>
      <c r="KNW449" s="433"/>
      <c r="KNX449" s="433"/>
      <c r="KNY449" s="433"/>
      <c r="KNZ449" s="433"/>
      <c r="KOA449" s="433"/>
      <c r="KOB449" s="433"/>
      <c r="KOC449" s="433"/>
      <c r="KOD449" s="433"/>
      <c r="KOE449" s="433"/>
      <c r="KOF449" s="433"/>
      <c r="KOG449" s="433"/>
      <c r="KOH449" s="433"/>
      <c r="KOI449" s="433"/>
      <c r="KOJ449" s="433"/>
      <c r="KOK449" s="433"/>
      <c r="KOL449" s="433"/>
      <c r="KOM449" s="433"/>
      <c r="KON449" s="433"/>
      <c r="KOO449" s="433"/>
      <c r="KOP449" s="433"/>
      <c r="KOQ449" s="433"/>
      <c r="KOR449" s="433"/>
      <c r="KOS449" s="433"/>
      <c r="KOT449" s="433"/>
      <c r="KOU449" s="433"/>
      <c r="KOV449" s="433"/>
      <c r="KOW449" s="433"/>
      <c r="KOX449" s="433"/>
      <c r="KOY449" s="433"/>
      <c r="KOZ449" s="433"/>
      <c r="KPA449" s="433"/>
      <c r="KPB449" s="433"/>
      <c r="KPC449" s="433"/>
      <c r="KPD449" s="433"/>
      <c r="KPE449" s="433"/>
      <c r="KPF449" s="433"/>
      <c r="KPG449" s="433"/>
      <c r="KPH449" s="433"/>
      <c r="KPI449" s="433"/>
      <c r="KPJ449" s="433"/>
      <c r="KPK449" s="433"/>
      <c r="KPL449" s="433"/>
      <c r="KPM449" s="433"/>
      <c r="KPN449" s="433"/>
      <c r="KPO449" s="433"/>
      <c r="KPP449" s="433"/>
      <c r="KPQ449" s="433"/>
      <c r="KPR449" s="433"/>
      <c r="KPS449" s="433"/>
      <c r="KPT449" s="433"/>
      <c r="KPU449" s="433"/>
      <c r="KPV449" s="433"/>
      <c r="KPW449" s="433"/>
      <c r="KPX449" s="433"/>
      <c r="KPY449" s="433"/>
      <c r="KPZ449" s="433"/>
      <c r="KQA449" s="433"/>
      <c r="KQB449" s="433"/>
      <c r="KQC449" s="433"/>
      <c r="KQD449" s="433"/>
      <c r="KQE449" s="433"/>
      <c r="KQF449" s="433"/>
      <c r="KQG449" s="433"/>
      <c r="KQH449" s="433"/>
      <c r="KQI449" s="433"/>
      <c r="KQJ449" s="433"/>
      <c r="KQK449" s="433"/>
      <c r="KQL449" s="433"/>
      <c r="KQM449" s="433"/>
      <c r="KQN449" s="433"/>
      <c r="KQO449" s="433"/>
      <c r="KQP449" s="433"/>
      <c r="KQQ449" s="433"/>
      <c r="KQR449" s="433"/>
      <c r="KQS449" s="433"/>
      <c r="KQT449" s="433"/>
      <c r="KQU449" s="433"/>
      <c r="KQV449" s="433"/>
      <c r="KQW449" s="433"/>
      <c r="KQX449" s="433"/>
      <c r="KQY449" s="433"/>
      <c r="KQZ449" s="433"/>
      <c r="KRA449" s="433"/>
      <c r="KRB449" s="433"/>
      <c r="KRC449" s="433"/>
      <c r="KRD449" s="433"/>
      <c r="KRE449" s="433"/>
      <c r="KRF449" s="433"/>
      <c r="KRG449" s="433"/>
      <c r="KRH449" s="433"/>
      <c r="KRI449" s="433"/>
      <c r="KRJ449" s="433"/>
      <c r="KRK449" s="433"/>
      <c r="KRL449" s="433"/>
      <c r="KRM449" s="433"/>
      <c r="KRN449" s="433"/>
      <c r="KRO449" s="433"/>
      <c r="KRP449" s="433"/>
      <c r="KRQ449" s="433"/>
      <c r="KRR449" s="433"/>
      <c r="KRS449" s="433"/>
      <c r="KRT449" s="433"/>
      <c r="KRU449" s="433"/>
      <c r="KRV449" s="433"/>
      <c r="KRW449" s="433"/>
      <c r="KRX449" s="433"/>
      <c r="KRY449" s="433"/>
      <c r="KRZ449" s="433"/>
      <c r="KSA449" s="433"/>
      <c r="KSB449" s="433"/>
      <c r="KSC449" s="433"/>
      <c r="KSD449" s="433"/>
      <c r="KSE449" s="433"/>
      <c r="KSF449" s="433"/>
      <c r="KSG449" s="433"/>
      <c r="KSH449" s="433"/>
      <c r="KSI449" s="433"/>
      <c r="KSJ449" s="433"/>
      <c r="KSK449" s="433"/>
      <c r="KSL449" s="433"/>
      <c r="KSM449" s="433"/>
      <c r="KSN449" s="433"/>
      <c r="KSO449" s="433"/>
      <c r="KSP449" s="433"/>
      <c r="KSQ449" s="433"/>
      <c r="KSR449" s="433"/>
      <c r="KSS449" s="433"/>
      <c r="KST449" s="433"/>
      <c r="KSU449" s="433"/>
      <c r="KSV449" s="433"/>
      <c r="KSW449" s="433"/>
      <c r="KSX449" s="433"/>
      <c r="KSY449" s="433"/>
      <c r="KSZ449" s="433"/>
      <c r="KTA449" s="433"/>
      <c r="KTB449" s="433"/>
      <c r="KTC449" s="433"/>
      <c r="KTD449" s="433"/>
      <c r="KTE449" s="433"/>
      <c r="KTF449" s="433"/>
      <c r="KTG449" s="433"/>
      <c r="KTH449" s="433"/>
      <c r="KTI449" s="433"/>
      <c r="KTJ449" s="433"/>
      <c r="KTK449" s="433"/>
      <c r="KTL449" s="433"/>
      <c r="KTM449" s="433"/>
      <c r="KTN449" s="433"/>
      <c r="KTO449" s="433"/>
      <c r="KTP449" s="433"/>
      <c r="KTQ449" s="433"/>
      <c r="KTR449" s="433"/>
      <c r="KTS449" s="433"/>
      <c r="KTT449" s="433"/>
      <c r="KTU449" s="433"/>
      <c r="KTV449" s="433"/>
      <c r="KTW449" s="433"/>
      <c r="KTX449" s="433"/>
      <c r="KTY449" s="433"/>
      <c r="KTZ449" s="433"/>
      <c r="KUA449" s="433"/>
      <c r="KUB449" s="433"/>
      <c r="KUC449" s="433"/>
      <c r="KUD449" s="433"/>
      <c r="KUE449" s="433"/>
      <c r="KUF449" s="433"/>
      <c r="KUG449" s="433"/>
      <c r="KUH449" s="433"/>
      <c r="KUI449" s="433"/>
      <c r="KUJ449" s="433"/>
      <c r="KUK449" s="433"/>
      <c r="KUL449" s="433"/>
      <c r="KUM449" s="433"/>
      <c r="KUN449" s="433"/>
      <c r="KUO449" s="433"/>
      <c r="KUP449" s="433"/>
      <c r="KUQ449" s="433"/>
      <c r="KUR449" s="433"/>
      <c r="KUS449" s="433"/>
      <c r="KUT449" s="433"/>
      <c r="KUU449" s="433"/>
      <c r="KUV449" s="433"/>
      <c r="KUW449" s="433"/>
      <c r="KUX449" s="433"/>
      <c r="KUY449" s="433"/>
      <c r="KUZ449" s="433"/>
      <c r="KVA449" s="433"/>
      <c r="KVB449" s="433"/>
      <c r="KVC449" s="433"/>
      <c r="KVD449" s="433"/>
      <c r="KVE449" s="433"/>
      <c r="KVF449" s="433"/>
      <c r="KVG449" s="433"/>
      <c r="KVH449" s="433"/>
      <c r="KVI449" s="433"/>
      <c r="KVJ449" s="433"/>
      <c r="KVK449" s="433"/>
      <c r="KVL449" s="433"/>
      <c r="KVM449" s="433"/>
      <c r="KVN449" s="433"/>
      <c r="KVO449" s="433"/>
      <c r="KVP449" s="433"/>
      <c r="KVQ449" s="433"/>
      <c r="KVR449" s="433"/>
      <c r="KVS449" s="433"/>
      <c r="KVT449" s="433"/>
      <c r="KVU449" s="433"/>
      <c r="KVV449" s="433"/>
      <c r="KVW449" s="433"/>
      <c r="KVX449" s="433"/>
      <c r="KVY449" s="433"/>
      <c r="KVZ449" s="433"/>
      <c r="KWA449" s="433"/>
      <c r="KWB449" s="433"/>
      <c r="KWC449" s="433"/>
      <c r="KWD449" s="433"/>
      <c r="KWE449" s="433"/>
      <c r="KWF449" s="433"/>
      <c r="KWG449" s="433"/>
      <c r="KWH449" s="433"/>
      <c r="KWI449" s="433"/>
      <c r="KWJ449" s="433"/>
      <c r="KWK449" s="433"/>
      <c r="KWL449" s="433"/>
      <c r="KWM449" s="433"/>
      <c r="KWN449" s="433"/>
      <c r="KWO449" s="433"/>
      <c r="KWP449" s="433"/>
      <c r="KWQ449" s="433"/>
      <c r="KWR449" s="433"/>
      <c r="KWS449" s="433"/>
      <c r="KWT449" s="433"/>
      <c r="KWU449" s="433"/>
      <c r="KWV449" s="433"/>
      <c r="KWW449" s="433"/>
      <c r="KWX449" s="433"/>
      <c r="KWY449" s="433"/>
      <c r="KWZ449" s="433"/>
      <c r="KXA449" s="433"/>
      <c r="KXB449" s="433"/>
      <c r="KXC449" s="433"/>
      <c r="KXD449" s="433"/>
      <c r="KXE449" s="433"/>
      <c r="KXF449" s="433"/>
      <c r="KXG449" s="433"/>
      <c r="KXH449" s="433"/>
      <c r="KXI449" s="433"/>
      <c r="KXJ449" s="433"/>
      <c r="KXK449" s="433"/>
      <c r="KXL449" s="433"/>
      <c r="KXM449" s="433"/>
      <c r="KXN449" s="433"/>
      <c r="KXO449" s="433"/>
      <c r="KXP449" s="433"/>
      <c r="KXQ449" s="433"/>
      <c r="KXR449" s="433"/>
      <c r="KXS449" s="433"/>
      <c r="KXT449" s="433"/>
      <c r="KXU449" s="433"/>
      <c r="KXV449" s="433"/>
      <c r="KXW449" s="433"/>
      <c r="KXX449" s="433"/>
      <c r="KXY449" s="433"/>
      <c r="KXZ449" s="433"/>
      <c r="KYA449" s="433"/>
      <c r="KYB449" s="433"/>
      <c r="KYC449" s="433"/>
      <c r="KYD449" s="433"/>
      <c r="KYE449" s="433"/>
      <c r="KYF449" s="433"/>
      <c r="KYG449" s="433"/>
      <c r="KYH449" s="433"/>
      <c r="KYI449" s="433"/>
      <c r="KYJ449" s="433"/>
      <c r="KYK449" s="433"/>
      <c r="KYL449" s="433"/>
      <c r="KYM449" s="433"/>
      <c r="KYN449" s="433"/>
      <c r="KYO449" s="433"/>
      <c r="KYP449" s="433"/>
      <c r="KYQ449" s="433"/>
      <c r="KYR449" s="433"/>
      <c r="KYS449" s="433"/>
      <c r="KYT449" s="433"/>
      <c r="KYU449" s="433"/>
      <c r="KYV449" s="433"/>
      <c r="KYW449" s="433"/>
      <c r="KYX449" s="433"/>
      <c r="KYY449" s="433"/>
      <c r="KYZ449" s="433"/>
      <c r="KZA449" s="433"/>
      <c r="KZB449" s="433"/>
      <c r="KZC449" s="433"/>
      <c r="KZD449" s="433"/>
      <c r="KZE449" s="433"/>
      <c r="KZF449" s="433"/>
      <c r="KZG449" s="433"/>
      <c r="KZH449" s="433"/>
      <c r="KZI449" s="433"/>
      <c r="KZJ449" s="433"/>
      <c r="KZK449" s="433"/>
      <c r="KZL449" s="433"/>
      <c r="KZM449" s="433"/>
      <c r="KZN449" s="433"/>
      <c r="KZO449" s="433"/>
      <c r="KZP449" s="433"/>
      <c r="KZQ449" s="433"/>
      <c r="KZR449" s="433"/>
      <c r="KZS449" s="433"/>
      <c r="KZT449" s="433"/>
      <c r="KZU449" s="433"/>
      <c r="KZV449" s="433"/>
      <c r="KZW449" s="433"/>
      <c r="KZX449" s="433"/>
      <c r="KZY449" s="433"/>
      <c r="KZZ449" s="433"/>
      <c r="LAA449" s="433"/>
      <c r="LAB449" s="433"/>
      <c r="LAC449" s="433"/>
      <c r="LAD449" s="433"/>
      <c r="LAE449" s="433"/>
      <c r="LAF449" s="433"/>
      <c r="LAG449" s="433"/>
      <c r="LAH449" s="433"/>
      <c r="LAI449" s="433"/>
      <c r="LAJ449" s="433"/>
      <c r="LAK449" s="433"/>
      <c r="LAL449" s="433"/>
      <c r="LAM449" s="433"/>
      <c r="LAN449" s="433"/>
      <c r="LAO449" s="433"/>
      <c r="LAP449" s="433"/>
      <c r="LAQ449" s="433"/>
      <c r="LAR449" s="433"/>
      <c r="LAS449" s="433"/>
      <c r="LAT449" s="433"/>
      <c r="LAU449" s="433"/>
      <c r="LAV449" s="433"/>
      <c r="LAW449" s="433"/>
      <c r="LAX449" s="433"/>
      <c r="LAY449" s="433"/>
      <c r="LAZ449" s="433"/>
      <c r="LBA449" s="433"/>
      <c r="LBB449" s="433"/>
      <c r="LBC449" s="433"/>
      <c r="LBD449" s="433"/>
      <c r="LBE449" s="433"/>
      <c r="LBF449" s="433"/>
      <c r="LBG449" s="433"/>
      <c r="LBH449" s="433"/>
      <c r="LBI449" s="433"/>
      <c r="LBJ449" s="433"/>
      <c r="LBK449" s="433"/>
      <c r="LBL449" s="433"/>
      <c r="LBM449" s="433"/>
      <c r="LBN449" s="433"/>
      <c r="LBO449" s="433"/>
      <c r="LBP449" s="433"/>
      <c r="LBQ449" s="433"/>
      <c r="LBR449" s="433"/>
      <c r="LBS449" s="433"/>
      <c r="LBT449" s="433"/>
      <c r="LBU449" s="433"/>
      <c r="LBV449" s="433"/>
      <c r="LBW449" s="433"/>
      <c r="LBX449" s="433"/>
      <c r="LBY449" s="433"/>
      <c r="LBZ449" s="433"/>
      <c r="LCA449" s="433"/>
      <c r="LCB449" s="433"/>
      <c r="LCC449" s="433"/>
      <c r="LCD449" s="433"/>
      <c r="LCE449" s="433"/>
      <c r="LCF449" s="433"/>
      <c r="LCG449" s="433"/>
      <c r="LCH449" s="433"/>
      <c r="LCI449" s="433"/>
      <c r="LCJ449" s="433"/>
      <c r="LCK449" s="433"/>
      <c r="LCL449" s="433"/>
      <c r="LCM449" s="433"/>
      <c r="LCN449" s="433"/>
      <c r="LCO449" s="433"/>
      <c r="LCP449" s="433"/>
      <c r="LCQ449" s="433"/>
      <c r="LCR449" s="433"/>
      <c r="LCS449" s="433"/>
      <c r="LCT449" s="433"/>
      <c r="LCU449" s="433"/>
      <c r="LCV449" s="433"/>
      <c r="LCW449" s="433"/>
      <c r="LCX449" s="433"/>
      <c r="LCY449" s="433"/>
      <c r="LCZ449" s="433"/>
      <c r="LDA449" s="433"/>
      <c r="LDB449" s="433"/>
      <c r="LDC449" s="433"/>
      <c r="LDD449" s="433"/>
      <c r="LDE449" s="433"/>
      <c r="LDF449" s="433"/>
      <c r="LDG449" s="433"/>
      <c r="LDH449" s="433"/>
      <c r="LDI449" s="433"/>
      <c r="LDJ449" s="433"/>
      <c r="LDK449" s="433"/>
      <c r="LDL449" s="433"/>
      <c r="LDM449" s="433"/>
      <c r="LDN449" s="433"/>
      <c r="LDO449" s="433"/>
      <c r="LDP449" s="433"/>
      <c r="LDQ449" s="433"/>
      <c r="LDR449" s="433"/>
      <c r="LDS449" s="433"/>
      <c r="LDT449" s="433"/>
      <c r="LDU449" s="433"/>
      <c r="LDV449" s="433"/>
      <c r="LDW449" s="433"/>
      <c r="LDX449" s="433"/>
      <c r="LDY449" s="433"/>
      <c r="LDZ449" s="433"/>
      <c r="LEA449" s="433"/>
      <c r="LEB449" s="433"/>
      <c r="LEC449" s="433"/>
      <c r="LED449" s="433"/>
      <c r="LEE449" s="433"/>
      <c r="LEF449" s="433"/>
      <c r="LEG449" s="433"/>
      <c r="LEH449" s="433"/>
      <c r="LEI449" s="433"/>
      <c r="LEJ449" s="433"/>
      <c r="LEK449" s="433"/>
      <c r="LEL449" s="433"/>
      <c r="LEM449" s="433"/>
      <c r="LEN449" s="433"/>
      <c r="LEO449" s="433"/>
      <c r="LEP449" s="433"/>
      <c r="LEQ449" s="433"/>
      <c r="LER449" s="433"/>
      <c r="LES449" s="433"/>
      <c r="LET449" s="433"/>
      <c r="LEU449" s="433"/>
      <c r="LEV449" s="433"/>
      <c r="LEW449" s="433"/>
      <c r="LEX449" s="433"/>
      <c r="LEY449" s="433"/>
      <c r="LEZ449" s="433"/>
      <c r="LFA449" s="433"/>
      <c r="LFB449" s="433"/>
      <c r="LFC449" s="433"/>
      <c r="LFD449" s="433"/>
      <c r="LFE449" s="433"/>
      <c r="LFF449" s="433"/>
      <c r="LFG449" s="433"/>
      <c r="LFH449" s="433"/>
      <c r="LFI449" s="433"/>
      <c r="LFJ449" s="433"/>
      <c r="LFK449" s="433"/>
      <c r="LFL449" s="433"/>
      <c r="LFM449" s="433"/>
      <c r="LFN449" s="433"/>
      <c r="LFO449" s="433"/>
      <c r="LFP449" s="433"/>
      <c r="LFQ449" s="433"/>
      <c r="LFR449" s="433"/>
      <c r="LFS449" s="433"/>
      <c r="LFT449" s="433"/>
      <c r="LFU449" s="433"/>
      <c r="LFV449" s="433"/>
      <c r="LFW449" s="433"/>
      <c r="LFX449" s="433"/>
      <c r="LFY449" s="433"/>
      <c r="LFZ449" s="433"/>
      <c r="LGA449" s="433"/>
      <c r="LGB449" s="433"/>
      <c r="LGC449" s="433"/>
      <c r="LGD449" s="433"/>
      <c r="LGE449" s="433"/>
      <c r="LGF449" s="433"/>
      <c r="LGG449" s="433"/>
      <c r="LGH449" s="433"/>
      <c r="LGI449" s="433"/>
      <c r="LGJ449" s="433"/>
      <c r="LGK449" s="433"/>
      <c r="LGL449" s="433"/>
      <c r="LGM449" s="433"/>
      <c r="LGN449" s="433"/>
      <c r="LGO449" s="433"/>
      <c r="LGP449" s="433"/>
      <c r="LGQ449" s="433"/>
      <c r="LGR449" s="433"/>
      <c r="LGS449" s="433"/>
      <c r="LGT449" s="433"/>
      <c r="LGU449" s="433"/>
      <c r="LGV449" s="433"/>
      <c r="LGW449" s="433"/>
      <c r="LGX449" s="433"/>
      <c r="LGY449" s="433"/>
      <c r="LGZ449" s="433"/>
      <c r="LHA449" s="433"/>
      <c r="LHB449" s="433"/>
      <c r="LHC449" s="433"/>
      <c r="LHD449" s="433"/>
      <c r="LHE449" s="433"/>
      <c r="LHF449" s="433"/>
      <c r="LHG449" s="433"/>
      <c r="LHH449" s="433"/>
      <c r="LHI449" s="433"/>
      <c r="LHJ449" s="433"/>
      <c r="LHK449" s="433"/>
      <c r="LHL449" s="433"/>
      <c r="LHM449" s="433"/>
      <c r="LHN449" s="433"/>
      <c r="LHO449" s="433"/>
      <c r="LHP449" s="433"/>
      <c r="LHQ449" s="433"/>
      <c r="LHR449" s="433"/>
      <c r="LHS449" s="433"/>
      <c r="LHT449" s="433"/>
      <c r="LHU449" s="433"/>
      <c r="LHV449" s="433"/>
      <c r="LHW449" s="433"/>
      <c r="LHX449" s="433"/>
      <c r="LHY449" s="433"/>
      <c r="LHZ449" s="433"/>
      <c r="LIA449" s="433"/>
      <c r="LIB449" s="433"/>
      <c r="LIC449" s="433"/>
      <c r="LID449" s="433"/>
      <c r="LIE449" s="433"/>
      <c r="LIF449" s="433"/>
      <c r="LIG449" s="433"/>
      <c r="LIH449" s="433"/>
      <c r="LII449" s="433"/>
      <c r="LIJ449" s="433"/>
      <c r="LIK449" s="433"/>
      <c r="LIL449" s="433"/>
      <c r="LIM449" s="433"/>
      <c r="LIN449" s="433"/>
      <c r="LIO449" s="433"/>
      <c r="LIP449" s="433"/>
      <c r="LIQ449" s="433"/>
      <c r="LIR449" s="433"/>
      <c r="LIS449" s="433"/>
      <c r="LIT449" s="433"/>
      <c r="LIU449" s="433"/>
      <c r="LIV449" s="433"/>
      <c r="LIW449" s="433"/>
      <c r="LIX449" s="433"/>
      <c r="LIY449" s="433"/>
      <c r="LIZ449" s="433"/>
      <c r="LJA449" s="433"/>
      <c r="LJB449" s="433"/>
      <c r="LJC449" s="433"/>
      <c r="LJD449" s="433"/>
      <c r="LJE449" s="433"/>
      <c r="LJF449" s="433"/>
      <c r="LJG449" s="433"/>
      <c r="LJH449" s="433"/>
      <c r="LJI449" s="433"/>
      <c r="LJJ449" s="433"/>
      <c r="LJK449" s="433"/>
      <c r="LJL449" s="433"/>
      <c r="LJM449" s="433"/>
      <c r="LJN449" s="433"/>
      <c r="LJO449" s="433"/>
      <c r="LJP449" s="433"/>
      <c r="LJQ449" s="433"/>
      <c r="LJR449" s="433"/>
      <c r="LJS449" s="433"/>
      <c r="LJT449" s="433"/>
      <c r="LJU449" s="433"/>
      <c r="LJV449" s="433"/>
      <c r="LJW449" s="433"/>
      <c r="LJX449" s="433"/>
      <c r="LJY449" s="433"/>
      <c r="LJZ449" s="433"/>
      <c r="LKA449" s="433"/>
      <c r="LKB449" s="433"/>
      <c r="LKC449" s="433"/>
      <c r="LKD449" s="433"/>
      <c r="LKE449" s="433"/>
      <c r="LKF449" s="433"/>
      <c r="LKG449" s="433"/>
      <c r="LKH449" s="433"/>
      <c r="LKI449" s="433"/>
      <c r="LKJ449" s="433"/>
      <c r="LKK449" s="433"/>
      <c r="LKL449" s="433"/>
      <c r="LKM449" s="433"/>
      <c r="LKN449" s="433"/>
      <c r="LKO449" s="433"/>
      <c r="LKP449" s="433"/>
      <c r="LKQ449" s="433"/>
      <c r="LKR449" s="433"/>
      <c r="LKS449" s="433"/>
      <c r="LKT449" s="433"/>
      <c r="LKU449" s="433"/>
      <c r="LKV449" s="433"/>
      <c r="LKW449" s="433"/>
      <c r="LKX449" s="433"/>
      <c r="LKY449" s="433"/>
      <c r="LKZ449" s="433"/>
      <c r="LLA449" s="433"/>
      <c r="LLB449" s="433"/>
      <c r="LLC449" s="433"/>
      <c r="LLD449" s="433"/>
      <c r="LLE449" s="433"/>
      <c r="LLF449" s="433"/>
      <c r="LLG449" s="433"/>
      <c r="LLH449" s="433"/>
      <c r="LLI449" s="433"/>
      <c r="LLJ449" s="433"/>
      <c r="LLK449" s="433"/>
      <c r="LLL449" s="433"/>
      <c r="LLM449" s="433"/>
      <c r="LLN449" s="433"/>
      <c r="LLO449" s="433"/>
      <c r="LLP449" s="433"/>
      <c r="LLQ449" s="433"/>
      <c r="LLR449" s="433"/>
      <c r="LLS449" s="433"/>
      <c r="LLT449" s="433"/>
      <c r="LLU449" s="433"/>
      <c r="LLV449" s="433"/>
      <c r="LLW449" s="433"/>
      <c r="LLX449" s="433"/>
      <c r="LLY449" s="433"/>
      <c r="LLZ449" s="433"/>
      <c r="LMA449" s="433"/>
      <c r="LMB449" s="433"/>
      <c r="LMC449" s="433"/>
      <c r="LMD449" s="433"/>
      <c r="LME449" s="433"/>
      <c r="LMF449" s="433"/>
      <c r="LMG449" s="433"/>
      <c r="LMH449" s="433"/>
      <c r="LMI449" s="433"/>
      <c r="LMJ449" s="433"/>
      <c r="LMK449" s="433"/>
      <c r="LML449" s="433"/>
      <c r="LMM449" s="433"/>
      <c r="LMN449" s="433"/>
      <c r="LMO449" s="433"/>
      <c r="LMP449" s="433"/>
      <c r="LMQ449" s="433"/>
      <c r="LMR449" s="433"/>
      <c r="LMS449" s="433"/>
      <c r="LMT449" s="433"/>
      <c r="LMU449" s="433"/>
      <c r="LMV449" s="433"/>
      <c r="LMW449" s="433"/>
      <c r="LMX449" s="433"/>
      <c r="LMY449" s="433"/>
      <c r="LMZ449" s="433"/>
      <c r="LNA449" s="433"/>
      <c r="LNB449" s="433"/>
      <c r="LNC449" s="433"/>
      <c r="LND449" s="433"/>
      <c r="LNE449" s="433"/>
      <c r="LNF449" s="433"/>
      <c r="LNG449" s="433"/>
      <c r="LNH449" s="433"/>
      <c r="LNI449" s="433"/>
      <c r="LNJ449" s="433"/>
      <c r="LNK449" s="433"/>
      <c r="LNL449" s="433"/>
      <c r="LNM449" s="433"/>
      <c r="LNN449" s="433"/>
      <c r="LNO449" s="433"/>
      <c r="LNP449" s="433"/>
      <c r="LNQ449" s="433"/>
      <c r="LNR449" s="433"/>
      <c r="LNS449" s="433"/>
      <c r="LNT449" s="433"/>
      <c r="LNU449" s="433"/>
      <c r="LNV449" s="433"/>
      <c r="LNW449" s="433"/>
      <c r="LNX449" s="433"/>
      <c r="LNY449" s="433"/>
      <c r="LNZ449" s="433"/>
      <c r="LOA449" s="433"/>
      <c r="LOB449" s="433"/>
      <c r="LOC449" s="433"/>
      <c r="LOD449" s="433"/>
      <c r="LOE449" s="433"/>
      <c r="LOF449" s="433"/>
      <c r="LOG449" s="433"/>
      <c r="LOH449" s="433"/>
      <c r="LOI449" s="433"/>
      <c r="LOJ449" s="433"/>
      <c r="LOK449" s="433"/>
      <c r="LOL449" s="433"/>
      <c r="LOM449" s="433"/>
      <c r="LON449" s="433"/>
      <c r="LOO449" s="433"/>
      <c r="LOP449" s="433"/>
      <c r="LOQ449" s="433"/>
      <c r="LOR449" s="433"/>
      <c r="LOS449" s="433"/>
      <c r="LOT449" s="433"/>
      <c r="LOU449" s="433"/>
      <c r="LOV449" s="433"/>
      <c r="LOW449" s="433"/>
      <c r="LOX449" s="433"/>
      <c r="LOY449" s="433"/>
      <c r="LOZ449" s="433"/>
      <c r="LPA449" s="433"/>
      <c r="LPB449" s="433"/>
      <c r="LPC449" s="433"/>
      <c r="LPD449" s="433"/>
      <c r="LPE449" s="433"/>
      <c r="LPF449" s="433"/>
      <c r="LPG449" s="433"/>
      <c r="LPH449" s="433"/>
      <c r="LPI449" s="433"/>
      <c r="LPJ449" s="433"/>
      <c r="LPK449" s="433"/>
      <c r="LPL449" s="433"/>
      <c r="LPM449" s="433"/>
      <c r="LPN449" s="433"/>
      <c r="LPO449" s="433"/>
      <c r="LPP449" s="433"/>
      <c r="LPQ449" s="433"/>
      <c r="LPR449" s="433"/>
      <c r="LPS449" s="433"/>
      <c r="LPT449" s="433"/>
      <c r="LPU449" s="433"/>
      <c r="LPV449" s="433"/>
      <c r="LPW449" s="433"/>
      <c r="LPX449" s="433"/>
      <c r="LPY449" s="433"/>
      <c r="LPZ449" s="433"/>
      <c r="LQA449" s="433"/>
      <c r="LQB449" s="433"/>
      <c r="LQC449" s="433"/>
      <c r="LQD449" s="433"/>
      <c r="LQE449" s="433"/>
      <c r="LQF449" s="433"/>
      <c r="LQG449" s="433"/>
      <c r="LQH449" s="433"/>
      <c r="LQI449" s="433"/>
      <c r="LQJ449" s="433"/>
      <c r="LQK449" s="433"/>
      <c r="LQL449" s="433"/>
      <c r="LQM449" s="433"/>
      <c r="LQN449" s="433"/>
      <c r="LQO449" s="433"/>
      <c r="LQP449" s="433"/>
      <c r="LQQ449" s="433"/>
      <c r="LQR449" s="433"/>
      <c r="LQS449" s="433"/>
      <c r="LQT449" s="433"/>
      <c r="LQU449" s="433"/>
      <c r="LQV449" s="433"/>
      <c r="LQW449" s="433"/>
      <c r="LQX449" s="433"/>
      <c r="LQY449" s="433"/>
      <c r="LQZ449" s="433"/>
      <c r="LRA449" s="433"/>
      <c r="LRB449" s="433"/>
      <c r="LRC449" s="433"/>
      <c r="LRD449" s="433"/>
      <c r="LRE449" s="433"/>
      <c r="LRF449" s="433"/>
      <c r="LRG449" s="433"/>
      <c r="LRH449" s="433"/>
      <c r="LRI449" s="433"/>
      <c r="LRJ449" s="433"/>
      <c r="LRK449" s="433"/>
      <c r="LRL449" s="433"/>
      <c r="LRM449" s="433"/>
      <c r="LRN449" s="433"/>
      <c r="LRO449" s="433"/>
      <c r="LRP449" s="433"/>
      <c r="LRQ449" s="433"/>
      <c r="LRR449" s="433"/>
      <c r="LRS449" s="433"/>
      <c r="LRT449" s="433"/>
      <c r="LRU449" s="433"/>
      <c r="LRV449" s="433"/>
      <c r="LRW449" s="433"/>
      <c r="LRX449" s="433"/>
      <c r="LRY449" s="433"/>
      <c r="LRZ449" s="433"/>
      <c r="LSA449" s="433"/>
      <c r="LSB449" s="433"/>
      <c r="LSC449" s="433"/>
      <c r="LSD449" s="433"/>
      <c r="LSE449" s="433"/>
      <c r="LSF449" s="433"/>
      <c r="LSG449" s="433"/>
      <c r="LSH449" s="433"/>
      <c r="LSI449" s="433"/>
      <c r="LSJ449" s="433"/>
      <c r="LSK449" s="433"/>
      <c r="LSL449" s="433"/>
      <c r="LSM449" s="433"/>
      <c r="LSN449" s="433"/>
      <c r="LSO449" s="433"/>
      <c r="LSP449" s="433"/>
      <c r="LSQ449" s="433"/>
      <c r="LSR449" s="433"/>
      <c r="LSS449" s="433"/>
      <c r="LST449" s="433"/>
      <c r="LSU449" s="433"/>
      <c r="LSV449" s="433"/>
      <c r="LSW449" s="433"/>
      <c r="LSX449" s="433"/>
      <c r="LSY449" s="433"/>
      <c r="LSZ449" s="433"/>
      <c r="LTA449" s="433"/>
      <c r="LTB449" s="433"/>
      <c r="LTC449" s="433"/>
      <c r="LTD449" s="433"/>
      <c r="LTE449" s="433"/>
      <c r="LTF449" s="433"/>
      <c r="LTG449" s="433"/>
      <c r="LTH449" s="433"/>
      <c r="LTI449" s="433"/>
      <c r="LTJ449" s="433"/>
      <c r="LTK449" s="433"/>
      <c r="LTL449" s="433"/>
      <c r="LTM449" s="433"/>
      <c r="LTN449" s="433"/>
      <c r="LTO449" s="433"/>
      <c r="LTP449" s="433"/>
      <c r="LTQ449" s="433"/>
      <c r="LTR449" s="433"/>
      <c r="LTS449" s="433"/>
      <c r="LTT449" s="433"/>
      <c r="LTU449" s="433"/>
      <c r="LTV449" s="433"/>
      <c r="LTW449" s="433"/>
      <c r="LTX449" s="433"/>
      <c r="LTY449" s="433"/>
      <c r="LTZ449" s="433"/>
      <c r="LUA449" s="433"/>
      <c r="LUB449" s="433"/>
      <c r="LUC449" s="433"/>
      <c r="LUD449" s="433"/>
      <c r="LUE449" s="433"/>
      <c r="LUF449" s="433"/>
      <c r="LUG449" s="433"/>
      <c r="LUH449" s="433"/>
      <c r="LUI449" s="433"/>
      <c r="LUJ449" s="433"/>
      <c r="LUK449" s="433"/>
      <c r="LUL449" s="433"/>
      <c r="LUM449" s="433"/>
      <c r="LUN449" s="433"/>
      <c r="LUO449" s="433"/>
      <c r="LUP449" s="433"/>
      <c r="LUQ449" s="433"/>
      <c r="LUR449" s="433"/>
      <c r="LUS449" s="433"/>
      <c r="LUT449" s="433"/>
      <c r="LUU449" s="433"/>
      <c r="LUV449" s="433"/>
      <c r="LUW449" s="433"/>
      <c r="LUX449" s="433"/>
      <c r="LUY449" s="433"/>
      <c r="LUZ449" s="433"/>
      <c r="LVA449" s="433"/>
      <c r="LVB449" s="433"/>
      <c r="LVC449" s="433"/>
      <c r="LVD449" s="433"/>
      <c r="LVE449" s="433"/>
      <c r="LVF449" s="433"/>
      <c r="LVG449" s="433"/>
      <c r="LVH449" s="433"/>
      <c r="LVI449" s="433"/>
      <c r="LVJ449" s="433"/>
      <c r="LVK449" s="433"/>
      <c r="LVL449" s="433"/>
      <c r="LVM449" s="433"/>
      <c r="LVN449" s="433"/>
      <c r="LVO449" s="433"/>
      <c r="LVP449" s="433"/>
      <c r="LVQ449" s="433"/>
      <c r="LVR449" s="433"/>
      <c r="LVS449" s="433"/>
      <c r="LVT449" s="433"/>
      <c r="LVU449" s="433"/>
      <c r="LVV449" s="433"/>
      <c r="LVW449" s="433"/>
      <c r="LVX449" s="433"/>
      <c r="LVY449" s="433"/>
      <c r="LVZ449" s="433"/>
      <c r="LWA449" s="433"/>
      <c r="LWB449" s="433"/>
      <c r="LWC449" s="433"/>
      <c r="LWD449" s="433"/>
      <c r="LWE449" s="433"/>
      <c r="LWF449" s="433"/>
      <c r="LWG449" s="433"/>
      <c r="LWH449" s="433"/>
      <c r="LWI449" s="433"/>
      <c r="LWJ449" s="433"/>
      <c r="LWK449" s="433"/>
      <c r="LWL449" s="433"/>
      <c r="LWM449" s="433"/>
      <c r="LWN449" s="433"/>
      <c r="LWO449" s="433"/>
      <c r="LWP449" s="433"/>
      <c r="LWQ449" s="433"/>
      <c r="LWR449" s="433"/>
      <c r="LWS449" s="433"/>
      <c r="LWT449" s="433"/>
      <c r="LWU449" s="433"/>
      <c r="LWV449" s="433"/>
      <c r="LWW449" s="433"/>
      <c r="LWX449" s="433"/>
      <c r="LWY449" s="433"/>
      <c r="LWZ449" s="433"/>
      <c r="LXA449" s="433"/>
      <c r="LXB449" s="433"/>
      <c r="LXC449" s="433"/>
      <c r="LXD449" s="433"/>
      <c r="LXE449" s="433"/>
      <c r="LXF449" s="433"/>
      <c r="LXG449" s="433"/>
      <c r="LXH449" s="433"/>
      <c r="LXI449" s="433"/>
      <c r="LXJ449" s="433"/>
      <c r="LXK449" s="433"/>
      <c r="LXL449" s="433"/>
      <c r="LXM449" s="433"/>
      <c r="LXN449" s="433"/>
      <c r="LXO449" s="433"/>
      <c r="LXP449" s="433"/>
      <c r="LXQ449" s="433"/>
      <c r="LXR449" s="433"/>
      <c r="LXS449" s="433"/>
      <c r="LXT449" s="433"/>
      <c r="LXU449" s="433"/>
      <c r="LXV449" s="433"/>
      <c r="LXW449" s="433"/>
      <c r="LXX449" s="433"/>
      <c r="LXY449" s="433"/>
      <c r="LXZ449" s="433"/>
      <c r="LYA449" s="433"/>
      <c r="LYB449" s="433"/>
      <c r="LYC449" s="433"/>
      <c r="LYD449" s="433"/>
      <c r="LYE449" s="433"/>
      <c r="LYF449" s="433"/>
      <c r="LYG449" s="433"/>
      <c r="LYH449" s="433"/>
      <c r="LYI449" s="433"/>
      <c r="LYJ449" s="433"/>
      <c r="LYK449" s="433"/>
      <c r="LYL449" s="433"/>
      <c r="LYM449" s="433"/>
      <c r="LYN449" s="433"/>
      <c r="LYO449" s="433"/>
      <c r="LYP449" s="433"/>
      <c r="LYQ449" s="433"/>
      <c r="LYR449" s="433"/>
      <c r="LYS449" s="433"/>
      <c r="LYT449" s="433"/>
      <c r="LYU449" s="433"/>
      <c r="LYV449" s="433"/>
      <c r="LYW449" s="433"/>
      <c r="LYX449" s="433"/>
      <c r="LYY449" s="433"/>
      <c r="LYZ449" s="433"/>
      <c r="LZA449" s="433"/>
      <c r="LZB449" s="433"/>
      <c r="LZC449" s="433"/>
      <c r="LZD449" s="433"/>
      <c r="LZE449" s="433"/>
      <c r="LZF449" s="433"/>
      <c r="LZG449" s="433"/>
      <c r="LZH449" s="433"/>
      <c r="LZI449" s="433"/>
      <c r="LZJ449" s="433"/>
      <c r="LZK449" s="433"/>
      <c r="LZL449" s="433"/>
      <c r="LZM449" s="433"/>
      <c r="LZN449" s="433"/>
      <c r="LZO449" s="433"/>
      <c r="LZP449" s="433"/>
      <c r="LZQ449" s="433"/>
      <c r="LZR449" s="433"/>
      <c r="LZS449" s="433"/>
      <c r="LZT449" s="433"/>
      <c r="LZU449" s="433"/>
      <c r="LZV449" s="433"/>
      <c r="LZW449" s="433"/>
      <c r="LZX449" s="433"/>
      <c r="LZY449" s="433"/>
      <c r="LZZ449" s="433"/>
      <c r="MAA449" s="433"/>
      <c r="MAB449" s="433"/>
      <c r="MAC449" s="433"/>
      <c r="MAD449" s="433"/>
      <c r="MAE449" s="433"/>
      <c r="MAF449" s="433"/>
      <c r="MAG449" s="433"/>
      <c r="MAH449" s="433"/>
      <c r="MAI449" s="433"/>
      <c r="MAJ449" s="433"/>
      <c r="MAK449" s="433"/>
      <c r="MAL449" s="433"/>
      <c r="MAM449" s="433"/>
      <c r="MAN449" s="433"/>
      <c r="MAO449" s="433"/>
      <c r="MAP449" s="433"/>
      <c r="MAQ449" s="433"/>
      <c r="MAR449" s="433"/>
      <c r="MAS449" s="433"/>
      <c r="MAT449" s="433"/>
      <c r="MAU449" s="433"/>
      <c r="MAV449" s="433"/>
      <c r="MAW449" s="433"/>
      <c r="MAX449" s="433"/>
      <c r="MAY449" s="433"/>
      <c r="MAZ449" s="433"/>
      <c r="MBA449" s="433"/>
      <c r="MBB449" s="433"/>
      <c r="MBC449" s="433"/>
      <c r="MBD449" s="433"/>
      <c r="MBE449" s="433"/>
      <c r="MBF449" s="433"/>
      <c r="MBG449" s="433"/>
      <c r="MBH449" s="433"/>
      <c r="MBI449" s="433"/>
      <c r="MBJ449" s="433"/>
      <c r="MBK449" s="433"/>
      <c r="MBL449" s="433"/>
      <c r="MBM449" s="433"/>
      <c r="MBN449" s="433"/>
      <c r="MBO449" s="433"/>
      <c r="MBP449" s="433"/>
      <c r="MBQ449" s="433"/>
      <c r="MBR449" s="433"/>
      <c r="MBS449" s="433"/>
      <c r="MBT449" s="433"/>
      <c r="MBU449" s="433"/>
      <c r="MBV449" s="433"/>
      <c r="MBW449" s="433"/>
      <c r="MBX449" s="433"/>
      <c r="MBY449" s="433"/>
      <c r="MBZ449" s="433"/>
      <c r="MCA449" s="433"/>
      <c r="MCB449" s="433"/>
      <c r="MCC449" s="433"/>
      <c r="MCD449" s="433"/>
      <c r="MCE449" s="433"/>
      <c r="MCF449" s="433"/>
      <c r="MCG449" s="433"/>
      <c r="MCH449" s="433"/>
      <c r="MCI449" s="433"/>
      <c r="MCJ449" s="433"/>
      <c r="MCK449" s="433"/>
      <c r="MCL449" s="433"/>
      <c r="MCM449" s="433"/>
      <c r="MCN449" s="433"/>
      <c r="MCO449" s="433"/>
      <c r="MCP449" s="433"/>
      <c r="MCQ449" s="433"/>
      <c r="MCR449" s="433"/>
      <c r="MCS449" s="433"/>
      <c r="MCT449" s="433"/>
      <c r="MCU449" s="433"/>
      <c r="MCV449" s="433"/>
      <c r="MCW449" s="433"/>
      <c r="MCX449" s="433"/>
      <c r="MCY449" s="433"/>
      <c r="MCZ449" s="433"/>
      <c r="MDA449" s="433"/>
      <c r="MDB449" s="433"/>
      <c r="MDC449" s="433"/>
      <c r="MDD449" s="433"/>
      <c r="MDE449" s="433"/>
      <c r="MDF449" s="433"/>
      <c r="MDG449" s="433"/>
      <c r="MDH449" s="433"/>
      <c r="MDI449" s="433"/>
      <c r="MDJ449" s="433"/>
      <c r="MDK449" s="433"/>
      <c r="MDL449" s="433"/>
      <c r="MDM449" s="433"/>
      <c r="MDN449" s="433"/>
      <c r="MDO449" s="433"/>
      <c r="MDP449" s="433"/>
      <c r="MDQ449" s="433"/>
      <c r="MDR449" s="433"/>
      <c r="MDS449" s="433"/>
      <c r="MDT449" s="433"/>
      <c r="MDU449" s="433"/>
      <c r="MDV449" s="433"/>
      <c r="MDW449" s="433"/>
      <c r="MDX449" s="433"/>
      <c r="MDY449" s="433"/>
      <c r="MDZ449" s="433"/>
      <c r="MEA449" s="433"/>
      <c r="MEB449" s="433"/>
      <c r="MEC449" s="433"/>
      <c r="MED449" s="433"/>
      <c r="MEE449" s="433"/>
      <c r="MEF449" s="433"/>
      <c r="MEG449" s="433"/>
      <c r="MEH449" s="433"/>
      <c r="MEI449" s="433"/>
      <c r="MEJ449" s="433"/>
      <c r="MEK449" s="433"/>
      <c r="MEL449" s="433"/>
      <c r="MEM449" s="433"/>
      <c r="MEN449" s="433"/>
      <c r="MEO449" s="433"/>
      <c r="MEP449" s="433"/>
      <c r="MEQ449" s="433"/>
      <c r="MER449" s="433"/>
      <c r="MES449" s="433"/>
      <c r="MET449" s="433"/>
      <c r="MEU449" s="433"/>
      <c r="MEV449" s="433"/>
      <c r="MEW449" s="433"/>
      <c r="MEX449" s="433"/>
      <c r="MEY449" s="433"/>
      <c r="MEZ449" s="433"/>
      <c r="MFA449" s="433"/>
      <c r="MFB449" s="433"/>
      <c r="MFC449" s="433"/>
      <c r="MFD449" s="433"/>
      <c r="MFE449" s="433"/>
      <c r="MFF449" s="433"/>
      <c r="MFG449" s="433"/>
      <c r="MFH449" s="433"/>
      <c r="MFI449" s="433"/>
      <c r="MFJ449" s="433"/>
      <c r="MFK449" s="433"/>
      <c r="MFL449" s="433"/>
      <c r="MFM449" s="433"/>
      <c r="MFN449" s="433"/>
      <c r="MFO449" s="433"/>
      <c r="MFP449" s="433"/>
      <c r="MFQ449" s="433"/>
      <c r="MFR449" s="433"/>
      <c r="MFS449" s="433"/>
      <c r="MFT449" s="433"/>
      <c r="MFU449" s="433"/>
      <c r="MFV449" s="433"/>
      <c r="MFW449" s="433"/>
      <c r="MFX449" s="433"/>
      <c r="MFY449" s="433"/>
      <c r="MFZ449" s="433"/>
      <c r="MGA449" s="433"/>
      <c r="MGB449" s="433"/>
      <c r="MGC449" s="433"/>
      <c r="MGD449" s="433"/>
      <c r="MGE449" s="433"/>
      <c r="MGF449" s="433"/>
      <c r="MGG449" s="433"/>
      <c r="MGH449" s="433"/>
      <c r="MGI449" s="433"/>
      <c r="MGJ449" s="433"/>
      <c r="MGK449" s="433"/>
      <c r="MGL449" s="433"/>
      <c r="MGM449" s="433"/>
      <c r="MGN449" s="433"/>
      <c r="MGO449" s="433"/>
      <c r="MGP449" s="433"/>
      <c r="MGQ449" s="433"/>
      <c r="MGR449" s="433"/>
      <c r="MGS449" s="433"/>
      <c r="MGT449" s="433"/>
      <c r="MGU449" s="433"/>
      <c r="MGV449" s="433"/>
      <c r="MGW449" s="433"/>
      <c r="MGX449" s="433"/>
      <c r="MGY449" s="433"/>
      <c r="MGZ449" s="433"/>
      <c r="MHA449" s="433"/>
      <c r="MHB449" s="433"/>
      <c r="MHC449" s="433"/>
      <c r="MHD449" s="433"/>
      <c r="MHE449" s="433"/>
      <c r="MHF449" s="433"/>
      <c r="MHG449" s="433"/>
      <c r="MHH449" s="433"/>
      <c r="MHI449" s="433"/>
      <c r="MHJ449" s="433"/>
      <c r="MHK449" s="433"/>
      <c r="MHL449" s="433"/>
      <c r="MHM449" s="433"/>
      <c r="MHN449" s="433"/>
      <c r="MHO449" s="433"/>
      <c r="MHP449" s="433"/>
      <c r="MHQ449" s="433"/>
      <c r="MHR449" s="433"/>
      <c r="MHS449" s="433"/>
      <c r="MHT449" s="433"/>
      <c r="MHU449" s="433"/>
      <c r="MHV449" s="433"/>
      <c r="MHW449" s="433"/>
      <c r="MHX449" s="433"/>
      <c r="MHY449" s="433"/>
      <c r="MHZ449" s="433"/>
      <c r="MIA449" s="433"/>
      <c r="MIB449" s="433"/>
      <c r="MIC449" s="433"/>
      <c r="MID449" s="433"/>
      <c r="MIE449" s="433"/>
      <c r="MIF449" s="433"/>
      <c r="MIG449" s="433"/>
      <c r="MIH449" s="433"/>
      <c r="MII449" s="433"/>
      <c r="MIJ449" s="433"/>
      <c r="MIK449" s="433"/>
      <c r="MIL449" s="433"/>
      <c r="MIM449" s="433"/>
      <c r="MIN449" s="433"/>
      <c r="MIO449" s="433"/>
      <c r="MIP449" s="433"/>
      <c r="MIQ449" s="433"/>
      <c r="MIR449" s="433"/>
      <c r="MIS449" s="433"/>
      <c r="MIT449" s="433"/>
      <c r="MIU449" s="433"/>
      <c r="MIV449" s="433"/>
      <c r="MIW449" s="433"/>
      <c r="MIX449" s="433"/>
      <c r="MIY449" s="433"/>
      <c r="MIZ449" s="433"/>
      <c r="MJA449" s="433"/>
      <c r="MJB449" s="433"/>
      <c r="MJC449" s="433"/>
      <c r="MJD449" s="433"/>
      <c r="MJE449" s="433"/>
      <c r="MJF449" s="433"/>
      <c r="MJG449" s="433"/>
      <c r="MJH449" s="433"/>
      <c r="MJI449" s="433"/>
      <c r="MJJ449" s="433"/>
      <c r="MJK449" s="433"/>
      <c r="MJL449" s="433"/>
      <c r="MJM449" s="433"/>
      <c r="MJN449" s="433"/>
      <c r="MJO449" s="433"/>
      <c r="MJP449" s="433"/>
      <c r="MJQ449" s="433"/>
      <c r="MJR449" s="433"/>
      <c r="MJS449" s="433"/>
      <c r="MJT449" s="433"/>
      <c r="MJU449" s="433"/>
      <c r="MJV449" s="433"/>
      <c r="MJW449" s="433"/>
      <c r="MJX449" s="433"/>
      <c r="MJY449" s="433"/>
      <c r="MJZ449" s="433"/>
      <c r="MKA449" s="433"/>
      <c r="MKB449" s="433"/>
      <c r="MKC449" s="433"/>
      <c r="MKD449" s="433"/>
      <c r="MKE449" s="433"/>
      <c r="MKF449" s="433"/>
      <c r="MKG449" s="433"/>
      <c r="MKH449" s="433"/>
      <c r="MKI449" s="433"/>
      <c r="MKJ449" s="433"/>
      <c r="MKK449" s="433"/>
      <c r="MKL449" s="433"/>
      <c r="MKM449" s="433"/>
      <c r="MKN449" s="433"/>
      <c r="MKO449" s="433"/>
      <c r="MKP449" s="433"/>
      <c r="MKQ449" s="433"/>
      <c r="MKR449" s="433"/>
      <c r="MKS449" s="433"/>
      <c r="MKT449" s="433"/>
      <c r="MKU449" s="433"/>
      <c r="MKV449" s="433"/>
      <c r="MKW449" s="433"/>
      <c r="MKX449" s="433"/>
      <c r="MKY449" s="433"/>
      <c r="MKZ449" s="433"/>
      <c r="MLA449" s="433"/>
      <c r="MLB449" s="433"/>
      <c r="MLC449" s="433"/>
      <c r="MLD449" s="433"/>
      <c r="MLE449" s="433"/>
      <c r="MLF449" s="433"/>
      <c r="MLG449" s="433"/>
      <c r="MLH449" s="433"/>
      <c r="MLI449" s="433"/>
      <c r="MLJ449" s="433"/>
      <c r="MLK449" s="433"/>
      <c r="MLL449" s="433"/>
      <c r="MLM449" s="433"/>
      <c r="MLN449" s="433"/>
      <c r="MLO449" s="433"/>
      <c r="MLP449" s="433"/>
      <c r="MLQ449" s="433"/>
      <c r="MLR449" s="433"/>
      <c r="MLS449" s="433"/>
      <c r="MLT449" s="433"/>
      <c r="MLU449" s="433"/>
      <c r="MLV449" s="433"/>
      <c r="MLW449" s="433"/>
      <c r="MLX449" s="433"/>
      <c r="MLY449" s="433"/>
      <c r="MLZ449" s="433"/>
      <c r="MMA449" s="433"/>
      <c r="MMB449" s="433"/>
      <c r="MMC449" s="433"/>
      <c r="MMD449" s="433"/>
      <c r="MME449" s="433"/>
      <c r="MMF449" s="433"/>
      <c r="MMG449" s="433"/>
      <c r="MMH449" s="433"/>
      <c r="MMI449" s="433"/>
      <c r="MMJ449" s="433"/>
      <c r="MMK449" s="433"/>
      <c r="MML449" s="433"/>
      <c r="MMM449" s="433"/>
      <c r="MMN449" s="433"/>
      <c r="MMO449" s="433"/>
      <c r="MMP449" s="433"/>
      <c r="MMQ449" s="433"/>
      <c r="MMR449" s="433"/>
      <c r="MMS449" s="433"/>
      <c r="MMT449" s="433"/>
      <c r="MMU449" s="433"/>
      <c r="MMV449" s="433"/>
      <c r="MMW449" s="433"/>
      <c r="MMX449" s="433"/>
      <c r="MMY449" s="433"/>
      <c r="MMZ449" s="433"/>
      <c r="MNA449" s="433"/>
      <c r="MNB449" s="433"/>
      <c r="MNC449" s="433"/>
      <c r="MND449" s="433"/>
      <c r="MNE449" s="433"/>
      <c r="MNF449" s="433"/>
      <c r="MNG449" s="433"/>
      <c r="MNH449" s="433"/>
      <c r="MNI449" s="433"/>
      <c r="MNJ449" s="433"/>
      <c r="MNK449" s="433"/>
      <c r="MNL449" s="433"/>
      <c r="MNM449" s="433"/>
      <c r="MNN449" s="433"/>
      <c r="MNO449" s="433"/>
      <c r="MNP449" s="433"/>
      <c r="MNQ449" s="433"/>
      <c r="MNR449" s="433"/>
      <c r="MNS449" s="433"/>
      <c r="MNT449" s="433"/>
      <c r="MNU449" s="433"/>
      <c r="MNV449" s="433"/>
      <c r="MNW449" s="433"/>
      <c r="MNX449" s="433"/>
      <c r="MNY449" s="433"/>
      <c r="MNZ449" s="433"/>
      <c r="MOA449" s="433"/>
      <c r="MOB449" s="433"/>
      <c r="MOC449" s="433"/>
      <c r="MOD449" s="433"/>
      <c r="MOE449" s="433"/>
      <c r="MOF449" s="433"/>
      <c r="MOG449" s="433"/>
      <c r="MOH449" s="433"/>
      <c r="MOI449" s="433"/>
      <c r="MOJ449" s="433"/>
      <c r="MOK449" s="433"/>
      <c r="MOL449" s="433"/>
      <c r="MOM449" s="433"/>
      <c r="MON449" s="433"/>
      <c r="MOO449" s="433"/>
      <c r="MOP449" s="433"/>
      <c r="MOQ449" s="433"/>
      <c r="MOR449" s="433"/>
      <c r="MOS449" s="433"/>
      <c r="MOT449" s="433"/>
      <c r="MOU449" s="433"/>
      <c r="MOV449" s="433"/>
      <c r="MOW449" s="433"/>
      <c r="MOX449" s="433"/>
      <c r="MOY449" s="433"/>
      <c r="MOZ449" s="433"/>
      <c r="MPA449" s="433"/>
      <c r="MPB449" s="433"/>
      <c r="MPC449" s="433"/>
      <c r="MPD449" s="433"/>
      <c r="MPE449" s="433"/>
      <c r="MPF449" s="433"/>
      <c r="MPG449" s="433"/>
      <c r="MPH449" s="433"/>
      <c r="MPI449" s="433"/>
      <c r="MPJ449" s="433"/>
      <c r="MPK449" s="433"/>
      <c r="MPL449" s="433"/>
      <c r="MPM449" s="433"/>
      <c r="MPN449" s="433"/>
      <c r="MPO449" s="433"/>
      <c r="MPP449" s="433"/>
      <c r="MPQ449" s="433"/>
      <c r="MPR449" s="433"/>
      <c r="MPS449" s="433"/>
      <c r="MPT449" s="433"/>
      <c r="MPU449" s="433"/>
      <c r="MPV449" s="433"/>
      <c r="MPW449" s="433"/>
      <c r="MPX449" s="433"/>
      <c r="MPY449" s="433"/>
      <c r="MPZ449" s="433"/>
      <c r="MQA449" s="433"/>
      <c r="MQB449" s="433"/>
      <c r="MQC449" s="433"/>
      <c r="MQD449" s="433"/>
      <c r="MQE449" s="433"/>
      <c r="MQF449" s="433"/>
      <c r="MQG449" s="433"/>
      <c r="MQH449" s="433"/>
      <c r="MQI449" s="433"/>
      <c r="MQJ449" s="433"/>
      <c r="MQK449" s="433"/>
      <c r="MQL449" s="433"/>
      <c r="MQM449" s="433"/>
      <c r="MQN449" s="433"/>
      <c r="MQO449" s="433"/>
      <c r="MQP449" s="433"/>
      <c r="MQQ449" s="433"/>
      <c r="MQR449" s="433"/>
      <c r="MQS449" s="433"/>
      <c r="MQT449" s="433"/>
      <c r="MQU449" s="433"/>
      <c r="MQV449" s="433"/>
      <c r="MQW449" s="433"/>
      <c r="MQX449" s="433"/>
      <c r="MQY449" s="433"/>
      <c r="MQZ449" s="433"/>
      <c r="MRA449" s="433"/>
      <c r="MRB449" s="433"/>
      <c r="MRC449" s="433"/>
      <c r="MRD449" s="433"/>
      <c r="MRE449" s="433"/>
      <c r="MRF449" s="433"/>
      <c r="MRG449" s="433"/>
      <c r="MRH449" s="433"/>
      <c r="MRI449" s="433"/>
      <c r="MRJ449" s="433"/>
      <c r="MRK449" s="433"/>
      <c r="MRL449" s="433"/>
      <c r="MRM449" s="433"/>
      <c r="MRN449" s="433"/>
      <c r="MRO449" s="433"/>
      <c r="MRP449" s="433"/>
      <c r="MRQ449" s="433"/>
      <c r="MRR449" s="433"/>
      <c r="MRS449" s="433"/>
      <c r="MRT449" s="433"/>
      <c r="MRU449" s="433"/>
      <c r="MRV449" s="433"/>
      <c r="MRW449" s="433"/>
      <c r="MRX449" s="433"/>
      <c r="MRY449" s="433"/>
      <c r="MRZ449" s="433"/>
      <c r="MSA449" s="433"/>
      <c r="MSB449" s="433"/>
      <c r="MSC449" s="433"/>
      <c r="MSD449" s="433"/>
      <c r="MSE449" s="433"/>
      <c r="MSF449" s="433"/>
      <c r="MSG449" s="433"/>
      <c r="MSH449" s="433"/>
      <c r="MSI449" s="433"/>
      <c r="MSJ449" s="433"/>
      <c r="MSK449" s="433"/>
      <c r="MSL449" s="433"/>
      <c r="MSM449" s="433"/>
      <c r="MSN449" s="433"/>
      <c r="MSO449" s="433"/>
      <c r="MSP449" s="433"/>
      <c r="MSQ449" s="433"/>
      <c r="MSR449" s="433"/>
      <c r="MSS449" s="433"/>
      <c r="MST449" s="433"/>
      <c r="MSU449" s="433"/>
      <c r="MSV449" s="433"/>
      <c r="MSW449" s="433"/>
      <c r="MSX449" s="433"/>
      <c r="MSY449" s="433"/>
      <c r="MSZ449" s="433"/>
      <c r="MTA449" s="433"/>
      <c r="MTB449" s="433"/>
      <c r="MTC449" s="433"/>
      <c r="MTD449" s="433"/>
      <c r="MTE449" s="433"/>
      <c r="MTF449" s="433"/>
      <c r="MTG449" s="433"/>
      <c r="MTH449" s="433"/>
      <c r="MTI449" s="433"/>
      <c r="MTJ449" s="433"/>
      <c r="MTK449" s="433"/>
      <c r="MTL449" s="433"/>
      <c r="MTM449" s="433"/>
      <c r="MTN449" s="433"/>
      <c r="MTO449" s="433"/>
      <c r="MTP449" s="433"/>
      <c r="MTQ449" s="433"/>
      <c r="MTR449" s="433"/>
      <c r="MTS449" s="433"/>
      <c r="MTT449" s="433"/>
      <c r="MTU449" s="433"/>
      <c r="MTV449" s="433"/>
      <c r="MTW449" s="433"/>
      <c r="MTX449" s="433"/>
      <c r="MTY449" s="433"/>
      <c r="MTZ449" s="433"/>
      <c r="MUA449" s="433"/>
      <c r="MUB449" s="433"/>
      <c r="MUC449" s="433"/>
      <c r="MUD449" s="433"/>
      <c r="MUE449" s="433"/>
      <c r="MUF449" s="433"/>
      <c r="MUG449" s="433"/>
      <c r="MUH449" s="433"/>
      <c r="MUI449" s="433"/>
      <c r="MUJ449" s="433"/>
      <c r="MUK449" s="433"/>
      <c r="MUL449" s="433"/>
      <c r="MUM449" s="433"/>
      <c r="MUN449" s="433"/>
      <c r="MUO449" s="433"/>
      <c r="MUP449" s="433"/>
      <c r="MUQ449" s="433"/>
      <c r="MUR449" s="433"/>
      <c r="MUS449" s="433"/>
      <c r="MUT449" s="433"/>
      <c r="MUU449" s="433"/>
      <c r="MUV449" s="433"/>
      <c r="MUW449" s="433"/>
      <c r="MUX449" s="433"/>
      <c r="MUY449" s="433"/>
      <c r="MUZ449" s="433"/>
      <c r="MVA449" s="433"/>
      <c r="MVB449" s="433"/>
      <c r="MVC449" s="433"/>
      <c r="MVD449" s="433"/>
      <c r="MVE449" s="433"/>
      <c r="MVF449" s="433"/>
      <c r="MVG449" s="433"/>
      <c r="MVH449" s="433"/>
      <c r="MVI449" s="433"/>
      <c r="MVJ449" s="433"/>
      <c r="MVK449" s="433"/>
      <c r="MVL449" s="433"/>
      <c r="MVM449" s="433"/>
      <c r="MVN449" s="433"/>
      <c r="MVO449" s="433"/>
      <c r="MVP449" s="433"/>
      <c r="MVQ449" s="433"/>
      <c r="MVR449" s="433"/>
      <c r="MVS449" s="433"/>
      <c r="MVT449" s="433"/>
      <c r="MVU449" s="433"/>
      <c r="MVV449" s="433"/>
      <c r="MVW449" s="433"/>
      <c r="MVX449" s="433"/>
      <c r="MVY449" s="433"/>
      <c r="MVZ449" s="433"/>
      <c r="MWA449" s="433"/>
      <c r="MWB449" s="433"/>
      <c r="MWC449" s="433"/>
      <c r="MWD449" s="433"/>
      <c r="MWE449" s="433"/>
      <c r="MWF449" s="433"/>
      <c r="MWG449" s="433"/>
      <c r="MWH449" s="433"/>
      <c r="MWI449" s="433"/>
      <c r="MWJ449" s="433"/>
      <c r="MWK449" s="433"/>
      <c r="MWL449" s="433"/>
      <c r="MWM449" s="433"/>
      <c r="MWN449" s="433"/>
      <c r="MWO449" s="433"/>
      <c r="MWP449" s="433"/>
      <c r="MWQ449" s="433"/>
      <c r="MWR449" s="433"/>
      <c r="MWS449" s="433"/>
      <c r="MWT449" s="433"/>
      <c r="MWU449" s="433"/>
      <c r="MWV449" s="433"/>
      <c r="MWW449" s="433"/>
      <c r="MWX449" s="433"/>
      <c r="MWY449" s="433"/>
      <c r="MWZ449" s="433"/>
      <c r="MXA449" s="433"/>
      <c r="MXB449" s="433"/>
      <c r="MXC449" s="433"/>
      <c r="MXD449" s="433"/>
      <c r="MXE449" s="433"/>
      <c r="MXF449" s="433"/>
      <c r="MXG449" s="433"/>
      <c r="MXH449" s="433"/>
      <c r="MXI449" s="433"/>
      <c r="MXJ449" s="433"/>
      <c r="MXK449" s="433"/>
      <c r="MXL449" s="433"/>
      <c r="MXM449" s="433"/>
      <c r="MXN449" s="433"/>
      <c r="MXO449" s="433"/>
      <c r="MXP449" s="433"/>
      <c r="MXQ449" s="433"/>
      <c r="MXR449" s="433"/>
      <c r="MXS449" s="433"/>
      <c r="MXT449" s="433"/>
      <c r="MXU449" s="433"/>
      <c r="MXV449" s="433"/>
      <c r="MXW449" s="433"/>
      <c r="MXX449" s="433"/>
      <c r="MXY449" s="433"/>
      <c r="MXZ449" s="433"/>
      <c r="MYA449" s="433"/>
      <c r="MYB449" s="433"/>
      <c r="MYC449" s="433"/>
      <c r="MYD449" s="433"/>
      <c r="MYE449" s="433"/>
      <c r="MYF449" s="433"/>
      <c r="MYG449" s="433"/>
      <c r="MYH449" s="433"/>
      <c r="MYI449" s="433"/>
      <c r="MYJ449" s="433"/>
      <c r="MYK449" s="433"/>
      <c r="MYL449" s="433"/>
      <c r="MYM449" s="433"/>
      <c r="MYN449" s="433"/>
      <c r="MYO449" s="433"/>
      <c r="MYP449" s="433"/>
      <c r="MYQ449" s="433"/>
      <c r="MYR449" s="433"/>
      <c r="MYS449" s="433"/>
      <c r="MYT449" s="433"/>
      <c r="MYU449" s="433"/>
      <c r="MYV449" s="433"/>
      <c r="MYW449" s="433"/>
      <c r="MYX449" s="433"/>
      <c r="MYY449" s="433"/>
      <c r="MYZ449" s="433"/>
      <c r="MZA449" s="433"/>
      <c r="MZB449" s="433"/>
      <c r="MZC449" s="433"/>
      <c r="MZD449" s="433"/>
      <c r="MZE449" s="433"/>
      <c r="MZF449" s="433"/>
      <c r="MZG449" s="433"/>
      <c r="MZH449" s="433"/>
      <c r="MZI449" s="433"/>
      <c r="MZJ449" s="433"/>
      <c r="MZK449" s="433"/>
      <c r="MZL449" s="433"/>
      <c r="MZM449" s="433"/>
      <c r="MZN449" s="433"/>
      <c r="MZO449" s="433"/>
      <c r="MZP449" s="433"/>
      <c r="MZQ449" s="433"/>
      <c r="MZR449" s="433"/>
      <c r="MZS449" s="433"/>
      <c r="MZT449" s="433"/>
      <c r="MZU449" s="433"/>
      <c r="MZV449" s="433"/>
      <c r="MZW449" s="433"/>
      <c r="MZX449" s="433"/>
      <c r="MZY449" s="433"/>
      <c r="MZZ449" s="433"/>
      <c r="NAA449" s="433"/>
      <c r="NAB449" s="433"/>
      <c r="NAC449" s="433"/>
      <c r="NAD449" s="433"/>
      <c r="NAE449" s="433"/>
      <c r="NAF449" s="433"/>
      <c r="NAG449" s="433"/>
      <c r="NAH449" s="433"/>
      <c r="NAI449" s="433"/>
      <c r="NAJ449" s="433"/>
      <c r="NAK449" s="433"/>
      <c r="NAL449" s="433"/>
      <c r="NAM449" s="433"/>
      <c r="NAN449" s="433"/>
      <c r="NAO449" s="433"/>
      <c r="NAP449" s="433"/>
      <c r="NAQ449" s="433"/>
      <c r="NAR449" s="433"/>
      <c r="NAS449" s="433"/>
      <c r="NAT449" s="433"/>
      <c r="NAU449" s="433"/>
      <c r="NAV449" s="433"/>
      <c r="NAW449" s="433"/>
      <c r="NAX449" s="433"/>
      <c r="NAY449" s="433"/>
      <c r="NAZ449" s="433"/>
      <c r="NBA449" s="433"/>
      <c r="NBB449" s="433"/>
      <c r="NBC449" s="433"/>
      <c r="NBD449" s="433"/>
      <c r="NBE449" s="433"/>
      <c r="NBF449" s="433"/>
      <c r="NBG449" s="433"/>
      <c r="NBH449" s="433"/>
      <c r="NBI449" s="433"/>
      <c r="NBJ449" s="433"/>
      <c r="NBK449" s="433"/>
      <c r="NBL449" s="433"/>
      <c r="NBM449" s="433"/>
      <c r="NBN449" s="433"/>
      <c r="NBO449" s="433"/>
      <c r="NBP449" s="433"/>
      <c r="NBQ449" s="433"/>
      <c r="NBR449" s="433"/>
      <c r="NBS449" s="433"/>
      <c r="NBT449" s="433"/>
      <c r="NBU449" s="433"/>
      <c r="NBV449" s="433"/>
      <c r="NBW449" s="433"/>
      <c r="NBX449" s="433"/>
      <c r="NBY449" s="433"/>
      <c r="NBZ449" s="433"/>
      <c r="NCA449" s="433"/>
      <c r="NCB449" s="433"/>
      <c r="NCC449" s="433"/>
      <c r="NCD449" s="433"/>
      <c r="NCE449" s="433"/>
      <c r="NCF449" s="433"/>
      <c r="NCG449" s="433"/>
      <c r="NCH449" s="433"/>
      <c r="NCI449" s="433"/>
      <c r="NCJ449" s="433"/>
      <c r="NCK449" s="433"/>
      <c r="NCL449" s="433"/>
      <c r="NCM449" s="433"/>
      <c r="NCN449" s="433"/>
      <c r="NCO449" s="433"/>
      <c r="NCP449" s="433"/>
      <c r="NCQ449" s="433"/>
      <c r="NCR449" s="433"/>
      <c r="NCS449" s="433"/>
      <c r="NCT449" s="433"/>
      <c r="NCU449" s="433"/>
      <c r="NCV449" s="433"/>
      <c r="NCW449" s="433"/>
      <c r="NCX449" s="433"/>
      <c r="NCY449" s="433"/>
      <c r="NCZ449" s="433"/>
      <c r="NDA449" s="433"/>
      <c r="NDB449" s="433"/>
      <c r="NDC449" s="433"/>
      <c r="NDD449" s="433"/>
      <c r="NDE449" s="433"/>
      <c r="NDF449" s="433"/>
      <c r="NDG449" s="433"/>
      <c r="NDH449" s="433"/>
      <c r="NDI449" s="433"/>
      <c r="NDJ449" s="433"/>
      <c r="NDK449" s="433"/>
      <c r="NDL449" s="433"/>
      <c r="NDM449" s="433"/>
      <c r="NDN449" s="433"/>
      <c r="NDO449" s="433"/>
      <c r="NDP449" s="433"/>
      <c r="NDQ449" s="433"/>
      <c r="NDR449" s="433"/>
      <c r="NDS449" s="433"/>
      <c r="NDT449" s="433"/>
      <c r="NDU449" s="433"/>
      <c r="NDV449" s="433"/>
      <c r="NDW449" s="433"/>
      <c r="NDX449" s="433"/>
      <c r="NDY449" s="433"/>
      <c r="NDZ449" s="433"/>
      <c r="NEA449" s="433"/>
      <c r="NEB449" s="433"/>
      <c r="NEC449" s="433"/>
      <c r="NED449" s="433"/>
      <c r="NEE449" s="433"/>
      <c r="NEF449" s="433"/>
      <c r="NEG449" s="433"/>
      <c r="NEH449" s="433"/>
      <c r="NEI449" s="433"/>
      <c r="NEJ449" s="433"/>
      <c r="NEK449" s="433"/>
      <c r="NEL449" s="433"/>
      <c r="NEM449" s="433"/>
      <c r="NEN449" s="433"/>
      <c r="NEO449" s="433"/>
      <c r="NEP449" s="433"/>
      <c r="NEQ449" s="433"/>
      <c r="NER449" s="433"/>
      <c r="NES449" s="433"/>
      <c r="NET449" s="433"/>
      <c r="NEU449" s="433"/>
      <c r="NEV449" s="433"/>
      <c r="NEW449" s="433"/>
      <c r="NEX449" s="433"/>
      <c r="NEY449" s="433"/>
      <c r="NEZ449" s="433"/>
      <c r="NFA449" s="433"/>
      <c r="NFB449" s="433"/>
      <c r="NFC449" s="433"/>
      <c r="NFD449" s="433"/>
      <c r="NFE449" s="433"/>
      <c r="NFF449" s="433"/>
      <c r="NFG449" s="433"/>
      <c r="NFH449" s="433"/>
      <c r="NFI449" s="433"/>
      <c r="NFJ449" s="433"/>
      <c r="NFK449" s="433"/>
      <c r="NFL449" s="433"/>
      <c r="NFM449" s="433"/>
      <c r="NFN449" s="433"/>
      <c r="NFO449" s="433"/>
      <c r="NFP449" s="433"/>
      <c r="NFQ449" s="433"/>
      <c r="NFR449" s="433"/>
      <c r="NFS449" s="433"/>
      <c r="NFT449" s="433"/>
      <c r="NFU449" s="433"/>
      <c r="NFV449" s="433"/>
      <c r="NFW449" s="433"/>
      <c r="NFX449" s="433"/>
      <c r="NFY449" s="433"/>
      <c r="NFZ449" s="433"/>
      <c r="NGA449" s="433"/>
      <c r="NGB449" s="433"/>
      <c r="NGC449" s="433"/>
      <c r="NGD449" s="433"/>
      <c r="NGE449" s="433"/>
      <c r="NGF449" s="433"/>
      <c r="NGG449" s="433"/>
      <c r="NGH449" s="433"/>
      <c r="NGI449" s="433"/>
      <c r="NGJ449" s="433"/>
      <c r="NGK449" s="433"/>
      <c r="NGL449" s="433"/>
      <c r="NGM449" s="433"/>
      <c r="NGN449" s="433"/>
      <c r="NGO449" s="433"/>
      <c r="NGP449" s="433"/>
      <c r="NGQ449" s="433"/>
      <c r="NGR449" s="433"/>
      <c r="NGS449" s="433"/>
      <c r="NGT449" s="433"/>
      <c r="NGU449" s="433"/>
      <c r="NGV449" s="433"/>
      <c r="NGW449" s="433"/>
      <c r="NGX449" s="433"/>
      <c r="NGY449" s="433"/>
      <c r="NGZ449" s="433"/>
      <c r="NHA449" s="433"/>
      <c r="NHB449" s="433"/>
      <c r="NHC449" s="433"/>
      <c r="NHD449" s="433"/>
      <c r="NHE449" s="433"/>
      <c r="NHF449" s="433"/>
      <c r="NHG449" s="433"/>
      <c r="NHH449" s="433"/>
      <c r="NHI449" s="433"/>
      <c r="NHJ449" s="433"/>
      <c r="NHK449" s="433"/>
      <c r="NHL449" s="433"/>
      <c r="NHM449" s="433"/>
      <c r="NHN449" s="433"/>
      <c r="NHO449" s="433"/>
      <c r="NHP449" s="433"/>
      <c r="NHQ449" s="433"/>
      <c r="NHR449" s="433"/>
      <c r="NHS449" s="433"/>
      <c r="NHT449" s="433"/>
      <c r="NHU449" s="433"/>
      <c r="NHV449" s="433"/>
      <c r="NHW449" s="433"/>
      <c r="NHX449" s="433"/>
      <c r="NHY449" s="433"/>
      <c r="NHZ449" s="433"/>
      <c r="NIA449" s="433"/>
      <c r="NIB449" s="433"/>
      <c r="NIC449" s="433"/>
      <c r="NID449" s="433"/>
      <c r="NIE449" s="433"/>
      <c r="NIF449" s="433"/>
      <c r="NIG449" s="433"/>
      <c r="NIH449" s="433"/>
      <c r="NII449" s="433"/>
      <c r="NIJ449" s="433"/>
      <c r="NIK449" s="433"/>
      <c r="NIL449" s="433"/>
      <c r="NIM449" s="433"/>
      <c r="NIN449" s="433"/>
      <c r="NIO449" s="433"/>
      <c r="NIP449" s="433"/>
      <c r="NIQ449" s="433"/>
      <c r="NIR449" s="433"/>
      <c r="NIS449" s="433"/>
      <c r="NIT449" s="433"/>
      <c r="NIU449" s="433"/>
      <c r="NIV449" s="433"/>
      <c r="NIW449" s="433"/>
      <c r="NIX449" s="433"/>
      <c r="NIY449" s="433"/>
      <c r="NIZ449" s="433"/>
      <c r="NJA449" s="433"/>
      <c r="NJB449" s="433"/>
      <c r="NJC449" s="433"/>
      <c r="NJD449" s="433"/>
      <c r="NJE449" s="433"/>
      <c r="NJF449" s="433"/>
      <c r="NJG449" s="433"/>
      <c r="NJH449" s="433"/>
      <c r="NJI449" s="433"/>
      <c r="NJJ449" s="433"/>
      <c r="NJK449" s="433"/>
      <c r="NJL449" s="433"/>
      <c r="NJM449" s="433"/>
      <c r="NJN449" s="433"/>
      <c r="NJO449" s="433"/>
      <c r="NJP449" s="433"/>
      <c r="NJQ449" s="433"/>
      <c r="NJR449" s="433"/>
      <c r="NJS449" s="433"/>
      <c r="NJT449" s="433"/>
      <c r="NJU449" s="433"/>
      <c r="NJV449" s="433"/>
      <c r="NJW449" s="433"/>
      <c r="NJX449" s="433"/>
      <c r="NJY449" s="433"/>
      <c r="NJZ449" s="433"/>
      <c r="NKA449" s="433"/>
      <c r="NKB449" s="433"/>
      <c r="NKC449" s="433"/>
      <c r="NKD449" s="433"/>
      <c r="NKE449" s="433"/>
      <c r="NKF449" s="433"/>
      <c r="NKG449" s="433"/>
      <c r="NKH449" s="433"/>
      <c r="NKI449" s="433"/>
      <c r="NKJ449" s="433"/>
      <c r="NKK449" s="433"/>
      <c r="NKL449" s="433"/>
      <c r="NKM449" s="433"/>
      <c r="NKN449" s="433"/>
      <c r="NKO449" s="433"/>
      <c r="NKP449" s="433"/>
      <c r="NKQ449" s="433"/>
      <c r="NKR449" s="433"/>
      <c r="NKS449" s="433"/>
      <c r="NKT449" s="433"/>
      <c r="NKU449" s="433"/>
      <c r="NKV449" s="433"/>
      <c r="NKW449" s="433"/>
      <c r="NKX449" s="433"/>
      <c r="NKY449" s="433"/>
      <c r="NKZ449" s="433"/>
      <c r="NLA449" s="433"/>
      <c r="NLB449" s="433"/>
      <c r="NLC449" s="433"/>
      <c r="NLD449" s="433"/>
      <c r="NLE449" s="433"/>
      <c r="NLF449" s="433"/>
      <c r="NLG449" s="433"/>
      <c r="NLH449" s="433"/>
      <c r="NLI449" s="433"/>
      <c r="NLJ449" s="433"/>
      <c r="NLK449" s="433"/>
      <c r="NLL449" s="433"/>
      <c r="NLM449" s="433"/>
      <c r="NLN449" s="433"/>
      <c r="NLO449" s="433"/>
      <c r="NLP449" s="433"/>
      <c r="NLQ449" s="433"/>
      <c r="NLR449" s="433"/>
      <c r="NLS449" s="433"/>
      <c r="NLT449" s="433"/>
      <c r="NLU449" s="433"/>
      <c r="NLV449" s="433"/>
      <c r="NLW449" s="433"/>
      <c r="NLX449" s="433"/>
      <c r="NLY449" s="433"/>
      <c r="NLZ449" s="433"/>
      <c r="NMA449" s="433"/>
      <c r="NMB449" s="433"/>
      <c r="NMC449" s="433"/>
      <c r="NMD449" s="433"/>
      <c r="NME449" s="433"/>
      <c r="NMF449" s="433"/>
      <c r="NMG449" s="433"/>
      <c r="NMH449" s="433"/>
      <c r="NMI449" s="433"/>
      <c r="NMJ449" s="433"/>
      <c r="NMK449" s="433"/>
      <c r="NML449" s="433"/>
      <c r="NMM449" s="433"/>
      <c r="NMN449" s="433"/>
      <c r="NMO449" s="433"/>
      <c r="NMP449" s="433"/>
      <c r="NMQ449" s="433"/>
      <c r="NMR449" s="433"/>
      <c r="NMS449" s="433"/>
      <c r="NMT449" s="433"/>
      <c r="NMU449" s="433"/>
      <c r="NMV449" s="433"/>
      <c r="NMW449" s="433"/>
      <c r="NMX449" s="433"/>
      <c r="NMY449" s="433"/>
      <c r="NMZ449" s="433"/>
      <c r="NNA449" s="433"/>
      <c r="NNB449" s="433"/>
      <c r="NNC449" s="433"/>
      <c r="NND449" s="433"/>
      <c r="NNE449" s="433"/>
      <c r="NNF449" s="433"/>
      <c r="NNG449" s="433"/>
      <c r="NNH449" s="433"/>
      <c r="NNI449" s="433"/>
      <c r="NNJ449" s="433"/>
      <c r="NNK449" s="433"/>
      <c r="NNL449" s="433"/>
      <c r="NNM449" s="433"/>
      <c r="NNN449" s="433"/>
      <c r="NNO449" s="433"/>
      <c r="NNP449" s="433"/>
      <c r="NNQ449" s="433"/>
      <c r="NNR449" s="433"/>
      <c r="NNS449" s="433"/>
      <c r="NNT449" s="433"/>
      <c r="NNU449" s="433"/>
      <c r="NNV449" s="433"/>
      <c r="NNW449" s="433"/>
      <c r="NNX449" s="433"/>
      <c r="NNY449" s="433"/>
      <c r="NNZ449" s="433"/>
      <c r="NOA449" s="433"/>
      <c r="NOB449" s="433"/>
      <c r="NOC449" s="433"/>
      <c r="NOD449" s="433"/>
      <c r="NOE449" s="433"/>
      <c r="NOF449" s="433"/>
      <c r="NOG449" s="433"/>
      <c r="NOH449" s="433"/>
      <c r="NOI449" s="433"/>
      <c r="NOJ449" s="433"/>
      <c r="NOK449" s="433"/>
      <c r="NOL449" s="433"/>
      <c r="NOM449" s="433"/>
      <c r="NON449" s="433"/>
      <c r="NOO449" s="433"/>
      <c r="NOP449" s="433"/>
      <c r="NOQ449" s="433"/>
      <c r="NOR449" s="433"/>
      <c r="NOS449" s="433"/>
      <c r="NOT449" s="433"/>
      <c r="NOU449" s="433"/>
      <c r="NOV449" s="433"/>
      <c r="NOW449" s="433"/>
      <c r="NOX449" s="433"/>
      <c r="NOY449" s="433"/>
      <c r="NOZ449" s="433"/>
      <c r="NPA449" s="433"/>
      <c r="NPB449" s="433"/>
      <c r="NPC449" s="433"/>
      <c r="NPD449" s="433"/>
      <c r="NPE449" s="433"/>
      <c r="NPF449" s="433"/>
      <c r="NPG449" s="433"/>
      <c r="NPH449" s="433"/>
      <c r="NPI449" s="433"/>
      <c r="NPJ449" s="433"/>
      <c r="NPK449" s="433"/>
      <c r="NPL449" s="433"/>
      <c r="NPM449" s="433"/>
      <c r="NPN449" s="433"/>
      <c r="NPO449" s="433"/>
      <c r="NPP449" s="433"/>
      <c r="NPQ449" s="433"/>
      <c r="NPR449" s="433"/>
      <c r="NPS449" s="433"/>
      <c r="NPT449" s="433"/>
      <c r="NPU449" s="433"/>
      <c r="NPV449" s="433"/>
      <c r="NPW449" s="433"/>
      <c r="NPX449" s="433"/>
      <c r="NPY449" s="433"/>
      <c r="NPZ449" s="433"/>
      <c r="NQA449" s="433"/>
      <c r="NQB449" s="433"/>
      <c r="NQC449" s="433"/>
      <c r="NQD449" s="433"/>
      <c r="NQE449" s="433"/>
      <c r="NQF449" s="433"/>
      <c r="NQG449" s="433"/>
      <c r="NQH449" s="433"/>
      <c r="NQI449" s="433"/>
      <c r="NQJ449" s="433"/>
      <c r="NQK449" s="433"/>
      <c r="NQL449" s="433"/>
      <c r="NQM449" s="433"/>
      <c r="NQN449" s="433"/>
      <c r="NQO449" s="433"/>
      <c r="NQP449" s="433"/>
      <c r="NQQ449" s="433"/>
      <c r="NQR449" s="433"/>
      <c r="NQS449" s="433"/>
      <c r="NQT449" s="433"/>
      <c r="NQU449" s="433"/>
      <c r="NQV449" s="433"/>
      <c r="NQW449" s="433"/>
      <c r="NQX449" s="433"/>
      <c r="NQY449" s="433"/>
      <c r="NQZ449" s="433"/>
      <c r="NRA449" s="433"/>
      <c r="NRB449" s="433"/>
      <c r="NRC449" s="433"/>
      <c r="NRD449" s="433"/>
      <c r="NRE449" s="433"/>
      <c r="NRF449" s="433"/>
      <c r="NRG449" s="433"/>
      <c r="NRH449" s="433"/>
      <c r="NRI449" s="433"/>
      <c r="NRJ449" s="433"/>
      <c r="NRK449" s="433"/>
      <c r="NRL449" s="433"/>
      <c r="NRM449" s="433"/>
      <c r="NRN449" s="433"/>
      <c r="NRO449" s="433"/>
      <c r="NRP449" s="433"/>
      <c r="NRQ449" s="433"/>
      <c r="NRR449" s="433"/>
      <c r="NRS449" s="433"/>
      <c r="NRT449" s="433"/>
      <c r="NRU449" s="433"/>
      <c r="NRV449" s="433"/>
      <c r="NRW449" s="433"/>
      <c r="NRX449" s="433"/>
      <c r="NRY449" s="433"/>
      <c r="NRZ449" s="433"/>
      <c r="NSA449" s="433"/>
      <c r="NSB449" s="433"/>
      <c r="NSC449" s="433"/>
      <c r="NSD449" s="433"/>
      <c r="NSE449" s="433"/>
      <c r="NSF449" s="433"/>
      <c r="NSG449" s="433"/>
      <c r="NSH449" s="433"/>
      <c r="NSI449" s="433"/>
      <c r="NSJ449" s="433"/>
      <c r="NSK449" s="433"/>
      <c r="NSL449" s="433"/>
      <c r="NSM449" s="433"/>
      <c r="NSN449" s="433"/>
      <c r="NSO449" s="433"/>
      <c r="NSP449" s="433"/>
      <c r="NSQ449" s="433"/>
      <c r="NSR449" s="433"/>
      <c r="NSS449" s="433"/>
      <c r="NST449" s="433"/>
      <c r="NSU449" s="433"/>
      <c r="NSV449" s="433"/>
      <c r="NSW449" s="433"/>
      <c r="NSX449" s="433"/>
      <c r="NSY449" s="433"/>
      <c r="NSZ449" s="433"/>
      <c r="NTA449" s="433"/>
      <c r="NTB449" s="433"/>
      <c r="NTC449" s="433"/>
      <c r="NTD449" s="433"/>
      <c r="NTE449" s="433"/>
      <c r="NTF449" s="433"/>
      <c r="NTG449" s="433"/>
      <c r="NTH449" s="433"/>
      <c r="NTI449" s="433"/>
      <c r="NTJ449" s="433"/>
      <c r="NTK449" s="433"/>
      <c r="NTL449" s="433"/>
      <c r="NTM449" s="433"/>
      <c r="NTN449" s="433"/>
      <c r="NTO449" s="433"/>
      <c r="NTP449" s="433"/>
      <c r="NTQ449" s="433"/>
      <c r="NTR449" s="433"/>
      <c r="NTS449" s="433"/>
      <c r="NTT449" s="433"/>
      <c r="NTU449" s="433"/>
      <c r="NTV449" s="433"/>
      <c r="NTW449" s="433"/>
      <c r="NTX449" s="433"/>
      <c r="NTY449" s="433"/>
      <c r="NTZ449" s="433"/>
      <c r="NUA449" s="433"/>
      <c r="NUB449" s="433"/>
      <c r="NUC449" s="433"/>
      <c r="NUD449" s="433"/>
      <c r="NUE449" s="433"/>
      <c r="NUF449" s="433"/>
      <c r="NUG449" s="433"/>
      <c r="NUH449" s="433"/>
      <c r="NUI449" s="433"/>
      <c r="NUJ449" s="433"/>
      <c r="NUK449" s="433"/>
      <c r="NUL449" s="433"/>
      <c r="NUM449" s="433"/>
      <c r="NUN449" s="433"/>
      <c r="NUO449" s="433"/>
      <c r="NUP449" s="433"/>
      <c r="NUQ449" s="433"/>
      <c r="NUR449" s="433"/>
      <c r="NUS449" s="433"/>
      <c r="NUT449" s="433"/>
      <c r="NUU449" s="433"/>
      <c r="NUV449" s="433"/>
      <c r="NUW449" s="433"/>
      <c r="NUX449" s="433"/>
      <c r="NUY449" s="433"/>
      <c r="NUZ449" s="433"/>
      <c r="NVA449" s="433"/>
      <c r="NVB449" s="433"/>
      <c r="NVC449" s="433"/>
      <c r="NVD449" s="433"/>
      <c r="NVE449" s="433"/>
      <c r="NVF449" s="433"/>
      <c r="NVG449" s="433"/>
      <c r="NVH449" s="433"/>
      <c r="NVI449" s="433"/>
      <c r="NVJ449" s="433"/>
      <c r="NVK449" s="433"/>
      <c r="NVL449" s="433"/>
      <c r="NVM449" s="433"/>
      <c r="NVN449" s="433"/>
      <c r="NVO449" s="433"/>
      <c r="NVP449" s="433"/>
      <c r="NVQ449" s="433"/>
      <c r="NVR449" s="433"/>
      <c r="NVS449" s="433"/>
      <c r="NVT449" s="433"/>
      <c r="NVU449" s="433"/>
      <c r="NVV449" s="433"/>
      <c r="NVW449" s="433"/>
      <c r="NVX449" s="433"/>
      <c r="NVY449" s="433"/>
      <c r="NVZ449" s="433"/>
      <c r="NWA449" s="433"/>
      <c r="NWB449" s="433"/>
      <c r="NWC449" s="433"/>
      <c r="NWD449" s="433"/>
      <c r="NWE449" s="433"/>
      <c r="NWF449" s="433"/>
      <c r="NWG449" s="433"/>
      <c r="NWH449" s="433"/>
      <c r="NWI449" s="433"/>
      <c r="NWJ449" s="433"/>
      <c r="NWK449" s="433"/>
      <c r="NWL449" s="433"/>
      <c r="NWM449" s="433"/>
      <c r="NWN449" s="433"/>
      <c r="NWO449" s="433"/>
      <c r="NWP449" s="433"/>
      <c r="NWQ449" s="433"/>
      <c r="NWR449" s="433"/>
      <c r="NWS449" s="433"/>
      <c r="NWT449" s="433"/>
      <c r="NWU449" s="433"/>
      <c r="NWV449" s="433"/>
      <c r="NWW449" s="433"/>
      <c r="NWX449" s="433"/>
      <c r="NWY449" s="433"/>
      <c r="NWZ449" s="433"/>
      <c r="NXA449" s="433"/>
      <c r="NXB449" s="433"/>
      <c r="NXC449" s="433"/>
      <c r="NXD449" s="433"/>
      <c r="NXE449" s="433"/>
      <c r="NXF449" s="433"/>
      <c r="NXG449" s="433"/>
      <c r="NXH449" s="433"/>
      <c r="NXI449" s="433"/>
      <c r="NXJ449" s="433"/>
      <c r="NXK449" s="433"/>
      <c r="NXL449" s="433"/>
      <c r="NXM449" s="433"/>
      <c r="NXN449" s="433"/>
      <c r="NXO449" s="433"/>
      <c r="NXP449" s="433"/>
      <c r="NXQ449" s="433"/>
      <c r="NXR449" s="433"/>
      <c r="NXS449" s="433"/>
      <c r="NXT449" s="433"/>
      <c r="NXU449" s="433"/>
      <c r="NXV449" s="433"/>
      <c r="NXW449" s="433"/>
      <c r="NXX449" s="433"/>
      <c r="NXY449" s="433"/>
      <c r="NXZ449" s="433"/>
      <c r="NYA449" s="433"/>
      <c r="NYB449" s="433"/>
      <c r="NYC449" s="433"/>
      <c r="NYD449" s="433"/>
      <c r="NYE449" s="433"/>
      <c r="NYF449" s="433"/>
      <c r="NYG449" s="433"/>
      <c r="NYH449" s="433"/>
      <c r="NYI449" s="433"/>
      <c r="NYJ449" s="433"/>
      <c r="NYK449" s="433"/>
      <c r="NYL449" s="433"/>
      <c r="NYM449" s="433"/>
      <c r="NYN449" s="433"/>
      <c r="NYO449" s="433"/>
      <c r="NYP449" s="433"/>
      <c r="NYQ449" s="433"/>
      <c r="NYR449" s="433"/>
      <c r="NYS449" s="433"/>
      <c r="NYT449" s="433"/>
      <c r="NYU449" s="433"/>
      <c r="NYV449" s="433"/>
      <c r="NYW449" s="433"/>
      <c r="NYX449" s="433"/>
      <c r="NYY449" s="433"/>
      <c r="NYZ449" s="433"/>
      <c r="NZA449" s="433"/>
      <c r="NZB449" s="433"/>
      <c r="NZC449" s="433"/>
      <c r="NZD449" s="433"/>
      <c r="NZE449" s="433"/>
      <c r="NZF449" s="433"/>
      <c r="NZG449" s="433"/>
      <c r="NZH449" s="433"/>
      <c r="NZI449" s="433"/>
      <c r="NZJ449" s="433"/>
      <c r="NZK449" s="433"/>
      <c r="NZL449" s="433"/>
      <c r="NZM449" s="433"/>
      <c r="NZN449" s="433"/>
      <c r="NZO449" s="433"/>
      <c r="NZP449" s="433"/>
      <c r="NZQ449" s="433"/>
      <c r="NZR449" s="433"/>
      <c r="NZS449" s="433"/>
      <c r="NZT449" s="433"/>
      <c r="NZU449" s="433"/>
      <c r="NZV449" s="433"/>
      <c r="NZW449" s="433"/>
      <c r="NZX449" s="433"/>
      <c r="NZY449" s="433"/>
      <c r="NZZ449" s="433"/>
      <c r="OAA449" s="433"/>
      <c r="OAB449" s="433"/>
      <c r="OAC449" s="433"/>
      <c r="OAD449" s="433"/>
      <c r="OAE449" s="433"/>
      <c r="OAF449" s="433"/>
      <c r="OAG449" s="433"/>
      <c r="OAH449" s="433"/>
      <c r="OAI449" s="433"/>
      <c r="OAJ449" s="433"/>
      <c r="OAK449" s="433"/>
      <c r="OAL449" s="433"/>
      <c r="OAM449" s="433"/>
      <c r="OAN449" s="433"/>
      <c r="OAO449" s="433"/>
      <c r="OAP449" s="433"/>
      <c r="OAQ449" s="433"/>
      <c r="OAR449" s="433"/>
      <c r="OAS449" s="433"/>
      <c r="OAT449" s="433"/>
      <c r="OAU449" s="433"/>
      <c r="OAV449" s="433"/>
      <c r="OAW449" s="433"/>
      <c r="OAX449" s="433"/>
      <c r="OAY449" s="433"/>
      <c r="OAZ449" s="433"/>
      <c r="OBA449" s="433"/>
      <c r="OBB449" s="433"/>
      <c r="OBC449" s="433"/>
      <c r="OBD449" s="433"/>
      <c r="OBE449" s="433"/>
      <c r="OBF449" s="433"/>
      <c r="OBG449" s="433"/>
      <c r="OBH449" s="433"/>
      <c r="OBI449" s="433"/>
      <c r="OBJ449" s="433"/>
      <c r="OBK449" s="433"/>
      <c r="OBL449" s="433"/>
      <c r="OBM449" s="433"/>
      <c r="OBN449" s="433"/>
      <c r="OBO449" s="433"/>
      <c r="OBP449" s="433"/>
      <c r="OBQ449" s="433"/>
      <c r="OBR449" s="433"/>
      <c r="OBS449" s="433"/>
      <c r="OBT449" s="433"/>
      <c r="OBU449" s="433"/>
      <c r="OBV449" s="433"/>
      <c r="OBW449" s="433"/>
      <c r="OBX449" s="433"/>
      <c r="OBY449" s="433"/>
      <c r="OBZ449" s="433"/>
      <c r="OCA449" s="433"/>
      <c r="OCB449" s="433"/>
      <c r="OCC449" s="433"/>
      <c r="OCD449" s="433"/>
      <c r="OCE449" s="433"/>
      <c r="OCF449" s="433"/>
      <c r="OCG449" s="433"/>
      <c r="OCH449" s="433"/>
      <c r="OCI449" s="433"/>
      <c r="OCJ449" s="433"/>
      <c r="OCK449" s="433"/>
      <c r="OCL449" s="433"/>
      <c r="OCM449" s="433"/>
      <c r="OCN449" s="433"/>
      <c r="OCO449" s="433"/>
      <c r="OCP449" s="433"/>
      <c r="OCQ449" s="433"/>
      <c r="OCR449" s="433"/>
      <c r="OCS449" s="433"/>
      <c r="OCT449" s="433"/>
      <c r="OCU449" s="433"/>
      <c r="OCV449" s="433"/>
      <c r="OCW449" s="433"/>
      <c r="OCX449" s="433"/>
      <c r="OCY449" s="433"/>
      <c r="OCZ449" s="433"/>
      <c r="ODA449" s="433"/>
      <c r="ODB449" s="433"/>
      <c r="ODC449" s="433"/>
      <c r="ODD449" s="433"/>
      <c r="ODE449" s="433"/>
      <c r="ODF449" s="433"/>
      <c r="ODG449" s="433"/>
      <c r="ODH449" s="433"/>
      <c r="ODI449" s="433"/>
      <c r="ODJ449" s="433"/>
      <c r="ODK449" s="433"/>
      <c r="ODL449" s="433"/>
      <c r="ODM449" s="433"/>
      <c r="ODN449" s="433"/>
      <c r="ODO449" s="433"/>
      <c r="ODP449" s="433"/>
      <c r="ODQ449" s="433"/>
      <c r="ODR449" s="433"/>
      <c r="ODS449" s="433"/>
      <c r="ODT449" s="433"/>
      <c r="ODU449" s="433"/>
      <c r="ODV449" s="433"/>
      <c r="ODW449" s="433"/>
      <c r="ODX449" s="433"/>
      <c r="ODY449" s="433"/>
      <c r="ODZ449" s="433"/>
      <c r="OEA449" s="433"/>
      <c r="OEB449" s="433"/>
      <c r="OEC449" s="433"/>
      <c r="OED449" s="433"/>
      <c r="OEE449" s="433"/>
      <c r="OEF449" s="433"/>
      <c r="OEG449" s="433"/>
      <c r="OEH449" s="433"/>
      <c r="OEI449" s="433"/>
      <c r="OEJ449" s="433"/>
      <c r="OEK449" s="433"/>
      <c r="OEL449" s="433"/>
      <c r="OEM449" s="433"/>
      <c r="OEN449" s="433"/>
      <c r="OEO449" s="433"/>
      <c r="OEP449" s="433"/>
      <c r="OEQ449" s="433"/>
      <c r="OER449" s="433"/>
      <c r="OES449" s="433"/>
      <c r="OET449" s="433"/>
      <c r="OEU449" s="433"/>
      <c r="OEV449" s="433"/>
      <c r="OEW449" s="433"/>
      <c r="OEX449" s="433"/>
      <c r="OEY449" s="433"/>
      <c r="OEZ449" s="433"/>
      <c r="OFA449" s="433"/>
      <c r="OFB449" s="433"/>
      <c r="OFC449" s="433"/>
      <c r="OFD449" s="433"/>
      <c r="OFE449" s="433"/>
      <c r="OFF449" s="433"/>
      <c r="OFG449" s="433"/>
      <c r="OFH449" s="433"/>
      <c r="OFI449" s="433"/>
      <c r="OFJ449" s="433"/>
      <c r="OFK449" s="433"/>
      <c r="OFL449" s="433"/>
      <c r="OFM449" s="433"/>
      <c r="OFN449" s="433"/>
      <c r="OFO449" s="433"/>
      <c r="OFP449" s="433"/>
      <c r="OFQ449" s="433"/>
      <c r="OFR449" s="433"/>
      <c r="OFS449" s="433"/>
      <c r="OFT449" s="433"/>
      <c r="OFU449" s="433"/>
      <c r="OFV449" s="433"/>
      <c r="OFW449" s="433"/>
      <c r="OFX449" s="433"/>
      <c r="OFY449" s="433"/>
      <c r="OFZ449" s="433"/>
      <c r="OGA449" s="433"/>
      <c r="OGB449" s="433"/>
      <c r="OGC449" s="433"/>
      <c r="OGD449" s="433"/>
      <c r="OGE449" s="433"/>
      <c r="OGF449" s="433"/>
      <c r="OGG449" s="433"/>
      <c r="OGH449" s="433"/>
      <c r="OGI449" s="433"/>
      <c r="OGJ449" s="433"/>
      <c r="OGK449" s="433"/>
      <c r="OGL449" s="433"/>
      <c r="OGM449" s="433"/>
      <c r="OGN449" s="433"/>
      <c r="OGO449" s="433"/>
      <c r="OGP449" s="433"/>
      <c r="OGQ449" s="433"/>
      <c r="OGR449" s="433"/>
      <c r="OGS449" s="433"/>
      <c r="OGT449" s="433"/>
      <c r="OGU449" s="433"/>
      <c r="OGV449" s="433"/>
      <c r="OGW449" s="433"/>
      <c r="OGX449" s="433"/>
      <c r="OGY449" s="433"/>
      <c r="OGZ449" s="433"/>
      <c r="OHA449" s="433"/>
      <c r="OHB449" s="433"/>
      <c r="OHC449" s="433"/>
      <c r="OHD449" s="433"/>
      <c r="OHE449" s="433"/>
      <c r="OHF449" s="433"/>
      <c r="OHG449" s="433"/>
      <c r="OHH449" s="433"/>
      <c r="OHI449" s="433"/>
      <c r="OHJ449" s="433"/>
      <c r="OHK449" s="433"/>
      <c r="OHL449" s="433"/>
      <c r="OHM449" s="433"/>
      <c r="OHN449" s="433"/>
      <c r="OHO449" s="433"/>
      <c r="OHP449" s="433"/>
      <c r="OHQ449" s="433"/>
      <c r="OHR449" s="433"/>
      <c r="OHS449" s="433"/>
      <c r="OHT449" s="433"/>
      <c r="OHU449" s="433"/>
      <c r="OHV449" s="433"/>
      <c r="OHW449" s="433"/>
      <c r="OHX449" s="433"/>
      <c r="OHY449" s="433"/>
      <c r="OHZ449" s="433"/>
      <c r="OIA449" s="433"/>
      <c r="OIB449" s="433"/>
      <c r="OIC449" s="433"/>
      <c r="OID449" s="433"/>
      <c r="OIE449" s="433"/>
      <c r="OIF449" s="433"/>
      <c r="OIG449" s="433"/>
      <c r="OIH449" s="433"/>
      <c r="OII449" s="433"/>
      <c r="OIJ449" s="433"/>
      <c r="OIK449" s="433"/>
      <c r="OIL449" s="433"/>
      <c r="OIM449" s="433"/>
      <c r="OIN449" s="433"/>
      <c r="OIO449" s="433"/>
      <c r="OIP449" s="433"/>
      <c r="OIQ449" s="433"/>
      <c r="OIR449" s="433"/>
      <c r="OIS449" s="433"/>
      <c r="OIT449" s="433"/>
      <c r="OIU449" s="433"/>
      <c r="OIV449" s="433"/>
      <c r="OIW449" s="433"/>
      <c r="OIX449" s="433"/>
      <c r="OIY449" s="433"/>
      <c r="OIZ449" s="433"/>
      <c r="OJA449" s="433"/>
      <c r="OJB449" s="433"/>
      <c r="OJC449" s="433"/>
      <c r="OJD449" s="433"/>
      <c r="OJE449" s="433"/>
      <c r="OJF449" s="433"/>
      <c r="OJG449" s="433"/>
      <c r="OJH449" s="433"/>
      <c r="OJI449" s="433"/>
      <c r="OJJ449" s="433"/>
      <c r="OJK449" s="433"/>
      <c r="OJL449" s="433"/>
      <c r="OJM449" s="433"/>
      <c r="OJN449" s="433"/>
      <c r="OJO449" s="433"/>
      <c r="OJP449" s="433"/>
      <c r="OJQ449" s="433"/>
      <c r="OJR449" s="433"/>
      <c r="OJS449" s="433"/>
      <c r="OJT449" s="433"/>
      <c r="OJU449" s="433"/>
      <c r="OJV449" s="433"/>
      <c r="OJW449" s="433"/>
      <c r="OJX449" s="433"/>
      <c r="OJY449" s="433"/>
      <c r="OJZ449" s="433"/>
      <c r="OKA449" s="433"/>
      <c r="OKB449" s="433"/>
      <c r="OKC449" s="433"/>
      <c r="OKD449" s="433"/>
      <c r="OKE449" s="433"/>
      <c r="OKF449" s="433"/>
      <c r="OKG449" s="433"/>
      <c r="OKH449" s="433"/>
      <c r="OKI449" s="433"/>
      <c r="OKJ449" s="433"/>
      <c r="OKK449" s="433"/>
      <c r="OKL449" s="433"/>
      <c r="OKM449" s="433"/>
      <c r="OKN449" s="433"/>
      <c r="OKO449" s="433"/>
      <c r="OKP449" s="433"/>
      <c r="OKQ449" s="433"/>
      <c r="OKR449" s="433"/>
      <c r="OKS449" s="433"/>
      <c r="OKT449" s="433"/>
      <c r="OKU449" s="433"/>
      <c r="OKV449" s="433"/>
      <c r="OKW449" s="433"/>
      <c r="OKX449" s="433"/>
      <c r="OKY449" s="433"/>
      <c r="OKZ449" s="433"/>
      <c r="OLA449" s="433"/>
      <c r="OLB449" s="433"/>
      <c r="OLC449" s="433"/>
      <c r="OLD449" s="433"/>
      <c r="OLE449" s="433"/>
      <c r="OLF449" s="433"/>
      <c r="OLG449" s="433"/>
      <c r="OLH449" s="433"/>
      <c r="OLI449" s="433"/>
      <c r="OLJ449" s="433"/>
      <c r="OLK449" s="433"/>
      <c r="OLL449" s="433"/>
      <c r="OLM449" s="433"/>
      <c r="OLN449" s="433"/>
      <c r="OLO449" s="433"/>
      <c r="OLP449" s="433"/>
      <c r="OLQ449" s="433"/>
      <c r="OLR449" s="433"/>
      <c r="OLS449" s="433"/>
      <c r="OLT449" s="433"/>
      <c r="OLU449" s="433"/>
      <c r="OLV449" s="433"/>
      <c r="OLW449" s="433"/>
      <c r="OLX449" s="433"/>
      <c r="OLY449" s="433"/>
      <c r="OLZ449" s="433"/>
      <c r="OMA449" s="433"/>
      <c r="OMB449" s="433"/>
      <c r="OMC449" s="433"/>
      <c r="OMD449" s="433"/>
      <c r="OME449" s="433"/>
      <c r="OMF449" s="433"/>
      <c r="OMG449" s="433"/>
      <c r="OMH449" s="433"/>
      <c r="OMI449" s="433"/>
      <c r="OMJ449" s="433"/>
      <c r="OMK449" s="433"/>
      <c r="OML449" s="433"/>
      <c r="OMM449" s="433"/>
      <c r="OMN449" s="433"/>
      <c r="OMO449" s="433"/>
      <c r="OMP449" s="433"/>
      <c r="OMQ449" s="433"/>
      <c r="OMR449" s="433"/>
      <c r="OMS449" s="433"/>
      <c r="OMT449" s="433"/>
      <c r="OMU449" s="433"/>
      <c r="OMV449" s="433"/>
      <c r="OMW449" s="433"/>
      <c r="OMX449" s="433"/>
      <c r="OMY449" s="433"/>
      <c r="OMZ449" s="433"/>
      <c r="ONA449" s="433"/>
      <c r="ONB449" s="433"/>
      <c r="ONC449" s="433"/>
      <c r="OND449" s="433"/>
      <c r="ONE449" s="433"/>
      <c r="ONF449" s="433"/>
      <c r="ONG449" s="433"/>
      <c r="ONH449" s="433"/>
      <c r="ONI449" s="433"/>
      <c r="ONJ449" s="433"/>
      <c r="ONK449" s="433"/>
      <c r="ONL449" s="433"/>
      <c r="ONM449" s="433"/>
      <c r="ONN449" s="433"/>
      <c r="ONO449" s="433"/>
      <c r="ONP449" s="433"/>
      <c r="ONQ449" s="433"/>
      <c r="ONR449" s="433"/>
      <c r="ONS449" s="433"/>
      <c r="ONT449" s="433"/>
      <c r="ONU449" s="433"/>
      <c r="ONV449" s="433"/>
      <c r="ONW449" s="433"/>
      <c r="ONX449" s="433"/>
      <c r="ONY449" s="433"/>
      <c r="ONZ449" s="433"/>
      <c r="OOA449" s="433"/>
      <c r="OOB449" s="433"/>
      <c r="OOC449" s="433"/>
      <c r="OOD449" s="433"/>
      <c r="OOE449" s="433"/>
      <c r="OOF449" s="433"/>
      <c r="OOG449" s="433"/>
      <c r="OOH449" s="433"/>
      <c r="OOI449" s="433"/>
      <c r="OOJ449" s="433"/>
      <c r="OOK449" s="433"/>
      <c r="OOL449" s="433"/>
      <c r="OOM449" s="433"/>
      <c r="OON449" s="433"/>
      <c r="OOO449" s="433"/>
      <c r="OOP449" s="433"/>
      <c r="OOQ449" s="433"/>
      <c r="OOR449" s="433"/>
      <c r="OOS449" s="433"/>
      <c r="OOT449" s="433"/>
      <c r="OOU449" s="433"/>
      <c r="OOV449" s="433"/>
      <c r="OOW449" s="433"/>
      <c r="OOX449" s="433"/>
      <c r="OOY449" s="433"/>
      <c r="OOZ449" s="433"/>
      <c r="OPA449" s="433"/>
      <c r="OPB449" s="433"/>
      <c r="OPC449" s="433"/>
      <c r="OPD449" s="433"/>
      <c r="OPE449" s="433"/>
      <c r="OPF449" s="433"/>
      <c r="OPG449" s="433"/>
      <c r="OPH449" s="433"/>
      <c r="OPI449" s="433"/>
      <c r="OPJ449" s="433"/>
      <c r="OPK449" s="433"/>
      <c r="OPL449" s="433"/>
      <c r="OPM449" s="433"/>
      <c r="OPN449" s="433"/>
      <c r="OPO449" s="433"/>
      <c r="OPP449" s="433"/>
      <c r="OPQ449" s="433"/>
      <c r="OPR449" s="433"/>
      <c r="OPS449" s="433"/>
      <c r="OPT449" s="433"/>
      <c r="OPU449" s="433"/>
      <c r="OPV449" s="433"/>
      <c r="OPW449" s="433"/>
      <c r="OPX449" s="433"/>
      <c r="OPY449" s="433"/>
      <c r="OPZ449" s="433"/>
      <c r="OQA449" s="433"/>
      <c r="OQB449" s="433"/>
      <c r="OQC449" s="433"/>
      <c r="OQD449" s="433"/>
      <c r="OQE449" s="433"/>
      <c r="OQF449" s="433"/>
      <c r="OQG449" s="433"/>
      <c r="OQH449" s="433"/>
      <c r="OQI449" s="433"/>
      <c r="OQJ449" s="433"/>
      <c r="OQK449" s="433"/>
      <c r="OQL449" s="433"/>
      <c r="OQM449" s="433"/>
      <c r="OQN449" s="433"/>
      <c r="OQO449" s="433"/>
      <c r="OQP449" s="433"/>
      <c r="OQQ449" s="433"/>
      <c r="OQR449" s="433"/>
      <c r="OQS449" s="433"/>
      <c r="OQT449" s="433"/>
      <c r="OQU449" s="433"/>
      <c r="OQV449" s="433"/>
      <c r="OQW449" s="433"/>
      <c r="OQX449" s="433"/>
      <c r="OQY449" s="433"/>
      <c r="OQZ449" s="433"/>
      <c r="ORA449" s="433"/>
      <c r="ORB449" s="433"/>
      <c r="ORC449" s="433"/>
      <c r="ORD449" s="433"/>
      <c r="ORE449" s="433"/>
      <c r="ORF449" s="433"/>
      <c r="ORG449" s="433"/>
      <c r="ORH449" s="433"/>
      <c r="ORI449" s="433"/>
      <c r="ORJ449" s="433"/>
      <c r="ORK449" s="433"/>
      <c r="ORL449" s="433"/>
      <c r="ORM449" s="433"/>
      <c r="ORN449" s="433"/>
      <c r="ORO449" s="433"/>
      <c r="ORP449" s="433"/>
      <c r="ORQ449" s="433"/>
      <c r="ORR449" s="433"/>
      <c r="ORS449" s="433"/>
      <c r="ORT449" s="433"/>
      <c r="ORU449" s="433"/>
      <c r="ORV449" s="433"/>
      <c r="ORW449" s="433"/>
      <c r="ORX449" s="433"/>
      <c r="ORY449" s="433"/>
      <c r="ORZ449" s="433"/>
      <c r="OSA449" s="433"/>
      <c r="OSB449" s="433"/>
      <c r="OSC449" s="433"/>
      <c r="OSD449" s="433"/>
      <c r="OSE449" s="433"/>
      <c r="OSF449" s="433"/>
      <c r="OSG449" s="433"/>
      <c r="OSH449" s="433"/>
      <c r="OSI449" s="433"/>
      <c r="OSJ449" s="433"/>
      <c r="OSK449" s="433"/>
      <c r="OSL449" s="433"/>
      <c r="OSM449" s="433"/>
      <c r="OSN449" s="433"/>
      <c r="OSO449" s="433"/>
      <c r="OSP449" s="433"/>
      <c r="OSQ449" s="433"/>
      <c r="OSR449" s="433"/>
      <c r="OSS449" s="433"/>
      <c r="OST449" s="433"/>
      <c r="OSU449" s="433"/>
      <c r="OSV449" s="433"/>
      <c r="OSW449" s="433"/>
      <c r="OSX449" s="433"/>
      <c r="OSY449" s="433"/>
      <c r="OSZ449" s="433"/>
      <c r="OTA449" s="433"/>
      <c r="OTB449" s="433"/>
      <c r="OTC449" s="433"/>
      <c r="OTD449" s="433"/>
      <c r="OTE449" s="433"/>
      <c r="OTF449" s="433"/>
      <c r="OTG449" s="433"/>
      <c r="OTH449" s="433"/>
      <c r="OTI449" s="433"/>
      <c r="OTJ449" s="433"/>
      <c r="OTK449" s="433"/>
      <c r="OTL449" s="433"/>
      <c r="OTM449" s="433"/>
      <c r="OTN449" s="433"/>
      <c r="OTO449" s="433"/>
      <c r="OTP449" s="433"/>
      <c r="OTQ449" s="433"/>
      <c r="OTR449" s="433"/>
      <c r="OTS449" s="433"/>
      <c r="OTT449" s="433"/>
      <c r="OTU449" s="433"/>
      <c r="OTV449" s="433"/>
      <c r="OTW449" s="433"/>
      <c r="OTX449" s="433"/>
      <c r="OTY449" s="433"/>
      <c r="OTZ449" s="433"/>
      <c r="OUA449" s="433"/>
      <c r="OUB449" s="433"/>
      <c r="OUC449" s="433"/>
      <c r="OUD449" s="433"/>
      <c r="OUE449" s="433"/>
      <c r="OUF449" s="433"/>
      <c r="OUG449" s="433"/>
      <c r="OUH449" s="433"/>
      <c r="OUI449" s="433"/>
      <c r="OUJ449" s="433"/>
      <c r="OUK449" s="433"/>
      <c r="OUL449" s="433"/>
      <c r="OUM449" s="433"/>
      <c r="OUN449" s="433"/>
      <c r="OUO449" s="433"/>
      <c r="OUP449" s="433"/>
      <c r="OUQ449" s="433"/>
      <c r="OUR449" s="433"/>
      <c r="OUS449" s="433"/>
      <c r="OUT449" s="433"/>
      <c r="OUU449" s="433"/>
      <c r="OUV449" s="433"/>
      <c r="OUW449" s="433"/>
      <c r="OUX449" s="433"/>
      <c r="OUY449" s="433"/>
      <c r="OUZ449" s="433"/>
      <c r="OVA449" s="433"/>
      <c r="OVB449" s="433"/>
      <c r="OVC449" s="433"/>
      <c r="OVD449" s="433"/>
      <c r="OVE449" s="433"/>
      <c r="OVF449" s="433"/>
      <c r="OVG449" s="433"/>
      <c r="OVH449" s="433"/>
      <c r="OVI449" s="433"/>
      <c r="OVJ449" s="433"/>
      <c r="OVK449" s="433"/>
      <c r="OVL449" s="433"/>
      <c r="OVM449" s="433"/>
      <c r="OVN449" s="433"/>
      <c r="OVO449" s="433"/>
      <c r="OVP449" s="433"/>
      <c r="OVQ449" s="433"/>
      <c r="OVR449" s="433"/>
      <c r="OVS449" s="433"/>
      <c r="OVT449" s="433"/>
      <c r="OVU449" s="433"/>
      <c r="OVV449" s="433"/>
      <c r="OVW449" s="433"/>
      <c r="OVX449" s="433"/>
      <c r="OVY449" s="433"/>
      <c r="OVZ449" s="433"/>
      <c r="OWA449" s="433"/>
      <c r="OWB449" s="433"/>
      <c r="OWC449" s="433"/>
      <c r="OWD449" s="433"/>
      <c r="OWE449" s="433"/>
      <c r="OWF449" s="433"/>
      <c r="OWG449" s="433"/>
      <c r="OWH449" s="433"/>
      <c r="OWI449" s="433"/>
      <c r="OWJ449" s="433"/>
      <c r="OWK449" s="433"/>
      <c r="OWL449" s="433"/>
      <c r="OWM449" s="433"/>
      <c r="OWN449" s="433"/>
      <c r="OWO449" s="433"/>
      <c r="OWP449" s="433"/>
      <c r="OWQ449" s="433"/>
      <c r="OWR449" s="433"/>
      <c r="OWS449" s="433"/>
      <c r="OWT449" s="433"/>
      <c r="OWU449" s="433"/>
      <c r="OWV449" s="433"/>
      <c r="OWW449" s="433"/>
      <c r="OWX449" s="433"/>
      <c r="OWY449" s="433"/>
      <c r="OWZ449" s="433"/>
      <c r="OXA449" s="433"/>
      <c r="OXB449" s="433"/>
      <c r="OXC449" s="433"/>
      <c r="OXD449" s="433"/>
      <c r="OXE449" s="433"/>
      <c r="OXF449" s="433"/>
      <c r="OXG449" s="433"/>
      <c r="OXH449" s="433"/>
      <c r="OXI449" s="433"/>
      <c r="OXJ449" s="433"/>
      <c r="OXK449" s="433"/>
      <c r="OXL449" s="433"/>
      <c r="OXM449" s="433"/>
      <c r="OXN449" s="433"/>
      <c r="OXO449" s="433"/>
      <c r="OXP449" s="433"/>
      <c r="OXQ449" s="433"/>
      <c r="OXR449" s="433"/>
      <c r="OXS449" s="433"/>
      <c r="OXT449" s="433"/>
      <c r="OXU449" s="433"/>
      <c r="OXV449" s="433"/>
      <c r="OXW449" s="433"/>
      <c r="OXX449" s="433"/>
      <c r="OXY449" s="433"/>
      <c r="OXZ449" s="433"/>
      <c r="OYA449" s="433"/>
      <c r="OYB449" s="433"/>
      <c r="OYC449" s="433"/>
      <c r="OYD449" s="433"/>
      <c r="OYE449" s="433"/>
      <c r="OYF449" s="433"/>
      <c r="OYG449" s="433"/>
      <c r="OYH449" s="433"/>
      <c r="OYI449" s="433"/>
      <c r="OYJ449" s="433"/>
      <c r="OYK449" s="433"/>
      <c r="OYL449" s="433"/>
      <c r="OYM449" s="433"/>
      <c r="OYN449" s="433"/>
      <c r="OYO449" s="433"/>
      <c r="OYP449" s="433"/>
      <c r="OYQ449" s="433"/>
      <c r="OYR449" s="433"/>
      <c r="OYS449" s="433"/>
      <c r="OYT449" s="433"/>
      <c r="OYU449" s="433"/>
      <c r="OYV449" s="433"/>
      <c r="OYW449" s="433"/>
      <c r="OYX449" s="433"/>
      <c r="OYY449" s="433"/>
      <c r="OYZ449" s="433"/>
      <c r="OZA449" s="433"/>
      <c r="OZB449" s="433"/>
      <c r="OZC449" s="433"/>
      <c r="OZD449" s="433"/>
      <c r="OZE449" s="433"/>
      <c r="OZF449" s="433"/>
      <c r="OZG449" s="433"/>
      <c r="OZH449" s="433"/>
      <c r="OZI449" s="433"/>
      <c r="OZJ449" s="433"/>
      <c r="OZK449" s="433"/>
      <c r="OZL449" s="433"/>
      <c r="OZM449" s="433"/>
      <c r="OZN449" s="433"/>
      <c r="OZO449" s="433"/>
      <c r="OZP449" s="433"/>
      <c r="OZQ449" s="433"/>
      <c r="OZR449" s="433"/>
      <c r="OZS449" s="433"/>
      <c r="OZT449" s="433"/>
      <c r="OZU449" s="433"/>
      <c r="OZV449" s="433"/>
      <c r="OZW449" s="433"/>
      <c r="OZX449" s="433"/>
      <c r="OZY449" s="433"/>
      <c r="OZZ449" s="433"/>
      <c r="PAA449" s="433"/>
      <c r="PAB449" s="433"/>
      <c r="PAC449" s="433"/>
      <c r="PAD449" s="433"/>
      <c r="PAE449" s="433"/>
      <c r="PAF449" s="433"/>
      <c r="PAG449" s="433"/>
      <c r="PAH449" s="433"/>
      <c r="PAI449" s="433"/>
      <c r="PAJ449" s="433"/>
      <c r="PAK449" s="433"/>
      <c r="PAL449" s="433"/>
      <c r="PAM449" s="433"/>
      <c r="PAN449" s="433"/>
      <c r="PAO449" s="433"/>
      <c r="PAP449" s="433"/>
      <c r="PAQ449" s="433"/>
      <c r="PAR449" s="433"/>
      <c r="PAS449" s="433"/>
      <c r="PAT449" s="433"/>
      <c r="PAU449" s="433"/>
      <c r="PAV449" s="433"/>
      <c r="PAW449" s="433"/>
      <c r="PAX449" s="433"/>
      <c r="PAY449" s="433"/>
      <c r="PAZ449" s="433"/>
      <c r="PBA449" s="433"/>
      <c r="PBB449" s="433"/>
      <c r="PBC449" s="433"/>
      <c r="PBD449" s="433"/>
      <c r="PBE449" s="433"/>
      <c r="PBF449" s="433"/>
      <c r="PBG449" s="433"/>
      <c r="PBH449" s="433"/>
      <c r="PBI449" s="433"/>
      <c r="PBJ449" s="433"/>
      <c r="PBK449" s="433"/>
      <c r="PBL449" s="433"/>
      <c r="PBM449" s="433"/>
      <c r="PBN449" s="433"/>
      <c r="PBO449" s="433"/>
      <c r="PBP449" s="433"/>
      <c r="PBQ449" s="433"/>
      <c r="PBR449" s="433"/>
      <c r="PBS449" s="433"/>
      <c r="PBT449" s="433"/>
      <c r="PBU449" s="433"/>
      <c r="PBV449" s="433"/>
      <c r="PBW449" s="433"/>
      <c r="PBX449" s="433"/>
      <c r="PBY449" s="433"/>
      <c r="PBZ449" s="433"/>
      <c r="PCA449" s="433"/>
      <c r="PCB449" s="433"/>
      <c r="PCC449" s="433"/>
      <c r="PCD449" s="433"/>
      <c r="PCE449" s="433"/>
      <c r="PCF449" s="433"/>
      <c r="PCG449" s="433"/>
      <c r="PCH449" s="433"/>
      <c r="PCI449" s="433"/>
      <c r="PCJ449" s="433"/>
      <c r="PCK449" s="433"/>
      <c r="PCL449" s="433"/>
      <c r="PCM449" s="433"/>
      <c r="PCN449" s="433"/>
      <c r="PCO449" s="433"/>
      <c r="PCP449" s="433"/>
      <c r="PCQ449" s="433"/>
      <c r="PCR449" s="433"/>
      <c r="PCS449" s="433"/>
      <c r="PCT449" s="433"/>
      <c r="PCU449" s="433"/>
      <c r="PCV449" s="433"/>
      <c r="PCW449" s="433"/>
      <c r="PCX449" s="433"/>
      <c r="PCY449" s="433"/>
      <c r="PCZ449" s="433"/>
      <c r="PDA449" s="433"/>
      <c r="PDB449" s="433"/>
      <c r="PDC449" s="433"/>
      <c r="PDD449" s="433"/>
      <c r="PDE449" s="433"/>
      <c r="PDF449" s="433"/>
      <c r="PDG449" s="433"/>
      <c r="PDH449" s="433"/>
      <c r="PDI449" s="433"/>
      <c r="PDJ449" s="433"/>
      <c r="PDK449" s="433"/>
      <c r="PDL449" s="433"/>
      <c r="PDM449" s="433"/>
      <c r="PDN449" s="433"/>
      <c r="PDO449" s="433"/>
      <c r="PDP449" s="433"/>
      <c r="PDQ449" s="433"/>
      <c r="PDR449" s="433"/>
      <c r="PDS449" s="433"/>
      <c r="PDT449" s="433"/>
      <c r="PDU449" s="433"/>
      <c r="PDV449" s="433"/>
      <c r="PDW449" s="433"/>
      <c r="PDX449" s="433"/>
      <c r="PDY449" s="433"/>
      <c r="PDZ449" s="433"/>
      <c r="PEA449" s="433"/>
      <c r="PEB449" s="433"/>
      <c r="PEC449" s="433"/>
      <c r="PED449" s="433"/>
      <c r="PEE449" s="433"/>
      <c r="PEF449" s="433"/>
      <c r="PEG449" s="433"/>
      <c r="PEH449" s="433"/>
      <c r="PEI449" s="433"/>
      <c r="PEJ449" s="433"/>
      <c r="PEK449" s="433"/>
      <c r="PEL449" s="433"/>
      <c r="PEM449" s="433"/>
      <c r="PEN449" s="433"/>
      <c r="PEO449" s="433"/>
      <c r="PEP449" s="433"/>
      <c r="PEQ449" s="433"/>
      <c r="PER449" s="433"/>
      <c r="PES449" s="433"/>
      <c r="PET449" s="433"/>
      <c r="PEU449" s="433"/>
      <c r="PEV449" s="433"/>
      <c r="PEW449" s="433"/>
      <c r="PEX449" s="433"/>
      <c r="PEY449" s="433"/>
      <c r="PEZ449" s="433"/>
      <c r="PFA449" s="433"/>
      <c r="PFB449" s="433"/>
      <c r="PFC449" s="433"/>
      <c r="PFD449" s="433"/>
      <c r="PFE449" s="433"/>
      <c r="PFF449" s="433"/>
      <c r="PFG449" s="433"/>
      <c r="PFH449" s="433"/>
      <c r="PFI449" s="433"/>
      <c r="PFJ449" s="433"/>
      <c r="PFK449" s="433"/>
      <c r="PFL449" s="433"/>
      <c r="PFM449" s="433"/>
      <c r="PFN449" s="433"/>
      <c r="PFO449" s="433"/>
      <c r="PFP449" s="433"/>
      <c r="PFQ449" s="433"/>
      <c r="PFR449" s="433"/>
      <c r="PFS449" s="433"/>
      <c r="PFT449" s="433"/>
      <c r="PFU449" s="433"/>
      <c r="PFV449" s="433"/>
      <c r="PFW449" s="433"/>
      <c r="PFX449" s="433"/>
      <c r="PFY449" s="433"/>
      <c r="PFZ449" s="433"/>
      <c r="PGA449" s="433"/>
      <c r="PGB449" s="433"/>
      <c r="PGC449" s="433"/>
      <c r="PGD449" s="433"/>
      <c r="PGE449" s="433"/>
      <c r="PGF449" s="433"/>
      <c r="PGG449" s="433"/>
      <c r="PGH449" s="433"/>
      <c r="PGI449" s="433"/>
      <c r="PGJ449" s="433"/>
      <c r="PGK449" s="433"/>
      <c r="PGL449" s="433"/>
      <c r="PGM449" s="433"/>
      <c r="PGN449" s="433"/>
      <c r="PGO449" s="433"/>
      <c r="PGP449" s="433"/>
      <c r="PGQ449" s="433"/>
      <c r="PGR449" s="433"/>
      <c r="PGS449" s="433"/>
      <c r="PGT449" s="433"/>
      <c r="PGU449" s="433"/>
      <c r="PGV449" s="433"/>
      <c r="PGW449" s="433"/>
      <c r="PGX449" s="433"/>
      <c r="PGY449" s="433"/>
      <c r="PGZ449" s="433"/>
      <c r="PHA449" s="433"/>
      <c r="PHB449" s="433"/>
      <c r="PHC449" s="433"/>
      <c r="PHD449" s="433"/>
      <c r="PHE449" s="433"/>
      <c r="PHF449" s="433"/>
      <c r="PHG449" s="433"/>
      <c r="PHH449" s="433"/>
      <c r="PHI449" s="433"/>
      <c r="PHJ449" s="433"/>
      <c r="PHK449" s="433"/>
      <c r="PHL449" s="433"/>
      <c r="PHM449" s="433"/>
      <c r="PHN449" s="433"/>
      <c r="PHO449" s="433"/>
      <c r="PHP449" s="433"/>
      <c r="PHQ449" s="433"/>
      <c r="PHR449" s="433"/>
      <c r="PHS449" s="433"/>
      <c r="PHT449" s="433"/>
      <c r="PHU449" s="433"/>
      <c r="PHV449" s="433"/>
      <c r="PHW449" s="433"/>
      <c r="PHX449" s="433"/>
      <c r="PHY449" s="433"/>
      <c r="PHZ449" s="433"/>
      <c r="PIA449" s="433"/>
      <c r="PIB449" s="433"/>
      <c r="PIC449" s="433"/>
      <c r="PID449" s="433"/>
      <c r="PIE449" s="433"/>
      <c r="PIF449" s="433"/>
      <c r="PIG449" s="433"/>
      <c r="PIH449" s="433"/>
      <c r="PII449" s="433"/>
      <c r="PIJ449" s="433"/>
      <c r="PIK449" s="433"/>
      <c r="PIL449" s="433"/>
      <c r="PIM449" s="433"/>
      <c r="PIN449" s="433"/>
      <c r="PIO449" s="433"/>
      <c r="PIP449" s="433"/>
      <c r="PIQ449" s="433"/>
      <c r="PIR449" s="433"/>
      <c r="PIS449" s="433"/>
      <c r="PIT449" s="433"/>
      <c r="PIU449" s="433"/>
      <c r="PIV449" s="433"/>
      <c r="PIW449" s="433"/>
      <c r="PIX449" s="433"/>
      <c r="PIY449" s="433"/>
      <c r="PIZ449" s="433"/>
      <c r="PJA449" s="433"/>
      <c r="PJB449" s="433"/>
      <c r="PJC449" s="433"/>
      <c r="PJD449" s="433"/>
      <c r="PJE449" s="433"/>
      <c r="PJF449" s="433"/>
      <c r="PJG449" s="433"/>
      <c r="PJH449" s="433"/>
      <c r="PJI449" s="433"/>
      <c r="PJJ449" s="433"/>
      <c r="PJK449" s="433"/>
      <c r="PJL449" s="433"/>
      <c r="PJM449" s="433"/>
      <c r="PJN449" s="433"/>
      <c r="PJO449" s="433"/>
      <c r="PJP449" s="433"/>
      <c r="PJQ449" s="433"/>
      <c r="PJR449" s="433"/>
      <c r="PJS449" s="433"/>
      <c r="PJT449" s="433"/>
      <c r="PJU449" s="433"/>
      <c r="PJV449" s="433"/>
      <c r="PJW449" s="433"/>
      <c r="PJX449" s="433"/>
      <c r="PJY449" s="433"/>
      <c r="PJZ449" s="433"/>
      <c r="PKA449" s="433"/>
      <c r="PKB449" s="433"/>
      <c r="PKC449" s="433"/>
      <c r="PKD449" s="433"/>
      <c r="PKE449" s="433"/>
      <c r="PKF449" s="433"/>
      <c r="PKG449" s="433"/>
      <c r="PKH449" s="433"/>
      <c r="PKI449" s="433"/>
      <c r="PKJ449" s="433"/>
      <c r="PKK449" s="433"/>
      <c r="PKL449" s="433"/>
      <c r="PKM449" s="433"/>
      <c r="PKN449" s="433"/>
      <c r="PKO449" s="433"/>
      <c r="PKP449" s="433"/>
      <c r="PKQ449" s="433"/>
      <c r="PKR449" s="433"/>
      <c r="PKS449" s="433"/>
      <c r="PKT449" s="433"/>
      <c r="PKU449" s="433"/>
      <c r="PKV449" s="433"/>
      <c r="PKW449" s="433"/>
      <c r="PKX449" s="433"/>
      <c r="PKY449" s="433"/>
      <c r="PKZ449" s="433"/>
      <c r="PLA449" s="433"/>
      <c r="PLB449" s="433"/>
      <c r="PLC449" s="433"/>
      <c r="PLD449" s="433"/>
      <c r="PLE449" s="433"/>
      <c r="PLF449" s="433"/>
      <c r="PLG449" s="433"/>
      <c r="PLH449" s="433"/>
      <c r="PLI449" s="433"/>
      <c r="PLJ449" s="433"/>
      <c r="PLK449" s="433"/>
      <c r="PLL449" s="433"/>
      <c r="PLM449" s="433"/>
      <c r="PLN449" s="433"/>
      <c r="PLO449" s="433"/>
      <c r="PLP449" s="433"/>
      <c r="PLQ449" s="433"/>
      <c r="PLR449" s="433"/>
      <c r="PLS449" s="433"/>
      <c r="PLT449" s="433"/>
      <c r="PLU449" s="433"/>
      <c r="PLV449" s="433"/>
      <c r="PLW449" s="433"/>
      <c r="PLX449" s="433"/>
      <c r="PLY449" s="433"/>
      <c r="PLZ449" s="433"/>
      <c r="PMA449" s="433"/>
      <c r="PMB449" s="433"/>
      <c r="PMC449" s="433"/>
      <c r="PMD449" s="433"/>
      <c r="PME449" s="433"/>
      <c r="PMF449" s="433"/>
      <c r="PMG449" s="433"/>
      <c r="PMH449" s="433"/>
      <c r="PMI449" s="433"/>
      <c r="PMJ449" s="433"/>
      <c r="PMK449" s="433"/>
      <c r="PML449" s="433"/>
      <c r="PMM449" s="433"/>
      <c r="PMN449" s="433"/>
      <c r="PMO449" s="433"/>
      <c r="PMP449" s="433"/>
      <c r="PMQ449" s="433"/>
      <c r="PMR449" s="433"/>
      <c r="PMS449" s="433"/>
      <c r="PMT449" s="433"/>
      <c r="PMU449" s="433"/>
      <c r="PMV449" s="433"/>
      <c r="PMW449" s="433"/>
      <c r="PMX449" s="433"/>
      <c r="PMY449" s="433"/>
      <c r="PMZ449" s="433"/>
      <c r="PNA449" s="433"/>
      <c r="PNB449" s="433"/>
      <c r="PNC449" s="433"/>
      <c r="PND449" s="433"/>
      <c r="PNE449" s="433"/>
      <c r="PNF449" s="433"/>
      <c r="PNG449" s="433"/>
      <c r="PNH449" s="433"/>
      <c r="PNI449" s="433"/>
      <c r="PNJ449" s="433"/>
      <c r="PNK449" s="433"/>
      <c r="PNL449" s="433"/>
      <c r="PNM449" s="433"/>
      <c r="PNN449" s="433"/>
      <c r="PNO449" s="433"/>
      <c r="PNP449" s="433"/>
      <c r="PNQ449" s="433"/>
      <c r="PNR449" s="433"/>
      <c r="PNS449" s="433"/>
      <c r="PNT449" s="433"/>
      <c r="PNU449" s="433"/>
      <c r="PNV449" s="433"/>
      <c r="PNW449" s="433"/>
      <c r="PNX449" s="433"/>
      <c r="PNY449" s="433"/>
      <c r="PNZ449" s="433"/>
      <c r="POA449" s="433"/>
      <c r="POB449" s="433"/>
      <c r="POC449" s="433"/>
      <c r="POD449" s="433"/>
      <c r="POE449" s="433"/>
      <c r="POF449" s="433"/>
      <c r="POG449" s="433"/>
      <c r="POH449" s="433"/>
      <c r="POI449" s="433"/>
      <c r="POJ449" s="433"/>
      <c r="POK449" s="433"/>
      <c r="POL449" s="433"/>
      <c r="POM449" s="433"/>
      <c r="PON449" s="433"/>
      <c r="POO449" s="433"/>
      <c r="POP449" s="433"/>
      <c r="POQ449" s="433"/>
      <c r="POR449" s="433"/>
      <c r="POS449" s="433"/>
      <c r="POT449" s="433"/>
      <c r="POU449" s="433"/>
      <c r="POV449" s="433"/>
      <c r="POW449" s="433"/>
      <c r="POX449" s="433"/>
      <c r="POY449" s="433"/>
      <c r="POZ449" s="433"/>
      <c r="PPA449" s="433"/>
      <c r="PPB449" s="433"/>
      <c r="PPC449" s="433"/>
      <c r="PPD449" s="433"/>
      <c r="PPE449" s="433"/>
      <c r="PPF449" s="433"/>
      <c r="PPG449" s="433"/>
      <c r="PPH449" s="433"/>
      <c r="PPI449" s="433"/>
      <c r="PPJ449" s="433"/>
      <c r="PPK449" s="433"/>
      <c r="PPL449" s="433"/>
      <c r="PPM449" s="433"/>
      <c r="PPN449" s="433"/>
      <c r="PPO449" s="433"/>
      <c r="PPP449" s="433"/>
      <c r="PPQ449" s="433"/>
      <c r="PPR449" s="433"/>
      <c r="PPS449" s="433"/>
      <c r="PPT449" s="433"/>
      <c r="PPU449" s="433"/>
      <c r="PPV449" s="433"/>
      <c r="PPW449" s="433"/>
      <c r="PPX449" s="433"/>
      <c r="PPY449" s="433"/>
      <c r="PPZ449" s="433"/>
      <c r="PQA449" s="433"/>
      <c r="PQB449" s="433"/>
      <c r="PQC449" s="433"/>
      <c r="PQD449" s="433"/>
      <c r="PQE449" s="433"/>
      <c r="PQF449" s="433"/>
      <c r="PQG449" s="433"/>
      <c r="PQH449" s="433"/>
      <c r="PQI449" s="433"/>
      <c r="PQJ449" s="433"/>
      <c r="PQK449" s="433"/>
      <c r="PQL449" s="433"/>
      <c r="PQM449" s="433"/>
      <c r="PQN449" s="433"/>
      <c r="PQO449" s="433"/>
      <c r="PQP449" s="433"/>
      <c r="PQQ449" s="433"/>
      <c r="PQR449" s="433"/>
      <c r="PQS449" s="433"/>
      <c r="PQT449" s="433"/>
      <c r="PQU449" s="433"/>
      <c r="PQV449" s="433"/>
      <c r="PQW449" s="433"/>
      <c r="PQX449" s="433"/>
      <c r="PQY449" s="433"/>
      <c r="PQZ449" s="433"/>
      <c r="PRA449" s="433"/>
      <c r="PRB449" s="433"/>
      <c r="PRC449" s="433"/>
      <c r="PRD449" s="433"/>
      <c r="PRE449" s="433"/>
      <c r="PRF449" s="433"/>
      <c r="PRG449" s="433"/>
      <c r="PRH449" s="433"/>
      <c r="PRI449" s="433"/>
      <c r="PRJ449" s="433"/>
      <c r="PRK449" s="433"/>
      <c r="PRL449" s="433"/>
      <c r="PRM449" s="433"/>
      <c r="PRN449" s="433"/>
      <c r="PRO449" s="433"/>
      <c r="PRP449" s="433"/>
      <c r="PRQ449" s="433"/>
      <c r="PRR449" s="433"/>
      <c r="PRS449" s="433"/>
      <c r="PRT449" s="433"/>
      <c r="PRU449" s="433"/>
      <c r="PRV449" s="433"/>
      <c r="PRW449" s="433"/>
      <c r="PRX449" s="433"/>
      <c r="PRY449" s="433"/>
      <c r="PRZ449" s="433"/>
      <c r="PSA449" s="433"/>
      <c r="PSB449" s="433"/>
      <c r="PSC449" s="433"/>
      <c r="PSD449" s="433"/>
      <c r="PSE449" s="433"/>
      <c r="PSF449" s="433"/>
      <c r="PSG449" s="433"/>
      <c r="PSH449" s="433"/>
      <c r="PSI449" s="433"/>
      <c r="PSJ449" s="433"/>
      <c r="PSK449" s="433"/>
      <c r="PSL449" s="433"/>
      <c r="PSM449" s="433"/>
      <c r="PSN449" s="433"/>
      <c r="PSO449" s="433"/>
      <c r="PSP449" s="433"/>
      <c r="PSQ449" s="433"/>
      <c r="PSR449" s="433"/>
      <c r="PSS449" s="433"/>
      <c r="PST449" s="433"/>
      <c r="PSU449" s="433"/>
      <c r="PSV449" s="433"/>
      <c r="PSW449" s="433"/>
      <c r="PSX449" s="433"/>
      <c r="PSY449" s="433"/>
      <c r="PSZ449" s="433"/>
      <c r="PTA449" s="433"/>
      <c r="PTB449" s="433"/>
      <c r="PTC449" s="433"/>
      <c r="PTD449" s="433"/>
      <c r="PTE449" s="433"/>
      <c r="PTF449" s="433"/>
      <c r="PTG449" s="433"/>
      <c r="PTH449" s="433"/>
      <c r="PTI449" s="433"/>
      <c r="PTJ449" s="433"/>
      <c r="PTK449" s="433"/>
      <c r="PTL449" s="433"/>
      <c r="PTM449" s="433"/>
      <c r="PTN449" s="433"/>
      <c r="PTO449" s="433"/>
      <c r="PTP449" s="433"/>
      <c r="PTQ449" s="433"/>
      <c r="PTR449" s="433"/>
      <c r="PTS449" s="433"/>
      <c r="PTT449" s="433"/>
      <c r="PTU449" s="433"/>
      <c r="PTV449" s="433"/>
      <c r="PTW449" s="433"/>
      <c r="PTX449" s="433"/>
      <c r="PTY449" s="433"/>
      <c r="PTZ449" s="433"/>
      <c r="PUA449" s="433"/>
      <c r="PUB449" s="433"/>
      <c r="PUC449" s="433"/>
      <c r="PUD449" s="433"/>
      <c r="PUE449" s="433"/>
      <c r="PUF449" s="433"/>
      <c r="PUG449" s="433"/>
      <c r="PUH449" s="433"/>
      <c r="PUI449" s="433"/>
      <c r="PUJ449" s="433"/>
      <c r="PUK449" s="433"/>
      <c r="PUL449" s="433"/>
      <c r="PUM449" s="433"/>
      <c r="PUN449" s="433"/>
      <c r="PUO449" s="433"/>
      <c r="PUP449" s="433"/>
      <c r="PUQ449" s="433"/>
      <c r="PUR449" s="433"/>
      <c r="PUS449" s="433"/>
      <c r="PUT449" s="433"/>
      <c r="PUU449" s="433"/>
      <c r="PUV449" s="433"/>
      <c r="PUW449" s="433"/>
      <c r="PUX449" s="433"/>
      <c r="PUY449" s="433"/>
      <c r="PUZ449" s="433"/>
      <c r="PVA449" s="433"/>
      <c r="PVB449" s="433"/>
      <c r="PVC449" s="433"/>
      <c r="PVD449" s="433"/>
      <c r="PVE449" s="433"/>
      <c r="PVF449" s="433"/>
      <c r="PVG449" s="433"/>
      <c r="PVH449" s="433"/>
      <c r="PVI449" s="433"/>
      <c r="PVJ449" s="433"/>
      <c r="PVK449" s="433"/>
      <c r="PVL449" s="433"/>
      <c r="PVM449" s="433"/>
      <c r="PVN449" s="433"/>
      <c r="PVO449" s="433"/>
      <c r="PVP449" s="433"/>
      <c r="PVQ449" s="433"/>
      <c r="PVR449" s="433"/>
      <c r="PVS449" s="433"/>
      <c r="PVT449" s="433"/>
      <c r="PVU449" s="433"/>
      <c r="PVV449" s="433"/>
      <c r="PVW449" s="433"/>
      <c r="PVX449" s="433"/>
      <c r="PVY449" s="433"/>
      <c r="PVZ449" s="433"/>
      <c r="PWA449" s="433"/>
      <c r="PWB449" s="433"/>
      <c r="PWC449" s="433"/>
      <c r="PWD449" s="433"/>
      <c r="PWE449" s="433"/>
      <c r="PWF449" s="433"/>
      <c r="PWG449" s="433"/>
      <c r="PWH449" s="433"/>
      <c r="PWI449" s="433"/>
      <c r="PWJ449" s="433"/>
      <c r="PWK449" s="433"/>
      <c r="PWL449" s="433"/>
      <c r="PWM449" s="433"/>
      <c r="PWN449" s="433"/>
      <c r="PWO449" s="433"/>
      <c r="PWP449" s="433"/>
      <c r="PWQ449" s="433"/>
      <c r="PWR449" s="433"/>
      <c r="PWS449" s="433"/>
      <c r="PWT449" s="433"/>
      <c r="PWU449" s="433"/>
      <c r="PWV449" s="433"/>
      <c r="PWW449" s="433"/>
      <c r="PWX449" s="433"/>
      <c r="PWY449" s="433"/>
      <c r="PWZ449" s="433"/>
      <c r="PXA449" s="433"/>
      <c r="PXB449" s="433"/>
      <c r="PXC449" s="433"/>
      <c r="PXD449" s="433"/>
      <c r="PXE449" s="433"/>
      <c r="PXF449" s="433"/>
      <c r="PXG449" s="433"/>
      <c r="PXH449" s="433"/>
      <c r="PXI449" s="433"/>
      <c r="PXJ449" s="433"/>
      <c r="PXK449" s="433"/>
      <c r="PXL449" s="433"/>
      <c r="PXM449" s="433"/>
      <c r="PXN449" s="433"/>
      <c r="PXO449" s="433"/>
      <c r="PXP449" s="433"/>
      <c r="PXQ449" s="433"/>
      <c r="PXR449" s="433"/>
      <c r="PXS449" s="433"/>
      <c r="PXT449" s="433"/>
      <c r="PXU449" s="433"/>
      <c r="PXV449" s="433"/>
      <c r="PXW449" s="433"/>
      <c r="PXX449" s="433"/>
      <c r="PXY449" s="433"/>
      <c r="PXZ449" s="433"/>
      <c r="PYA449" s="433"/>
      <c r="PYB449" s="433"/>
      <c r="PYC449" s="433"/>
      <c r="PYD449" s="433"/>
      <c r="PYE449" s="433"/>
      <c r="PYF449" s="433"/>
      <c r="PYG449" s="433"/>
      <c r="PYH449" s="433"/>
      <c r="PYI449" s="433"/>
      <c r="PYJ449" s="433"/>
      <c r="PYK449" s="433"/>
      <c r="PYL449" s="433"/>
      <c r="PYM449" s="433"/>
      <c r="PYN449" s="433"/>
      <c r="PYO449" s="433"/>
      <c r="PYP449" s="433"/>
      <c r="PYQ449" s="433"/>
      <c r="PYR449" s="433"/>
      <c r="PYS449" s="433"/>
      <c r="PYT449" s="433"/>
      <c r="PYU449" s="433"/>
      <c r="PYV449" s="433"/>
      <c r="PYW449" s="433"/>
      <c r="PYX449" s="433"/>
      <c r="PYY449" s="433"/>
      <c r="PYZ449" s="433"/>
      <c r="PZA449" s="433"/>
      <c r="PZB449" s="433"/>
      <c r="PZC449" s="433"/>
      <c r="PZD449" s="433"/>
      <c r="PZE449" s="433"/>
      <c r="PZF449" s="433"/>
      <c r="PZG449" s="433"/>
      <c r="PZH449" s="433"/>
      <c r="PZI449" s="433"/>
      <c r="PZJ449" s="433"/>
      <c r="PZK449" s="433"/>
      <c r="PZL449" s="433"/>
      <c r="PZM449" s="433"/>
      <c r="PZN449" s="433"/>
      <c r="PZO449" s="433"/>
      <c r="PZP449" s="433"/>
      <c r="PZQ449" s="433"/>
      <c r="PZR449" s="433"/>
      <c r="PZS449" s="433"/>
      <c r="PZT449" s="433"/>
      <c r="PZU449" s="433"/>
      <c r="PZV449" s="433"/>
      <c r="PZW449" s="433"/>
      <c r="PZX449" s="433"/>
      <c r="PZY449" s="433"/>
      <c r="PZZ449" s="433"/>
      <c r="QAA449" s="433"/>
      <c r="QAB449" s="433"/>
      <c r="QAC449" s="433"/>
      <c r="QAD449" s="433"/>
      <c r="QAE449" s="433"/>
      <c r="QAF449" s="433"/>
      <c r="QAG449" s="433"/>
      <c r="QAH449" s="433"/>
      <c r="QAI449" s="433"/>
      <c r="QAJ449" s="433"/>
      <c r="QAK449" s="433"/>
      <c r="QAL449" s="433"/>
      <c r="QAM449" s="433"/>
      <c r="QAN449" s="433"/>
      <c r="QAO449" s="433"/>
      <c r="QAP449" s="433"/>
      <c r="QAQ449" s="433"/>
      <c r="QAR449" s="433"/>
      <c r="QAS449" s="433"/>
      <c r="QAT449" s="433"/>
      <c r="QAU449" s="433"/>
      <c r="QAV449" s="433"/>
      <c r="QAW449" s="433"/>
      <c r="QAX449" s="433"/>
      <c r="QAY449" s="433"/>
      <c r="QAZ449" s="433"/>
      <c r="QBA449" s="433"/>
      <c r="QBB449" s="433"/>
      <c r="QBC449" s="433"/>
      <c r="QBD449" s="433"/>
      <c r="QBE449" s="433"/>
      <c r="QBF449" s="433"/>
      <c r="QBG449" s="433"/>
      <c r="QBH449" s="433"/>
      <c r="QBI449" s="433"/>
      <c r="QBJ449" s="433"/>
      <c r="QBK449" s="433"/>
      <c r="QBL449" s="433"/>
      <c r="QBM449" s="433"/>
      <c r="QBN449" s="433"/>
      <c r="QBO449" s="433"/>
      <c r="QBP449" s="433"/>
      <c r="QBQ449" s="433"/>
      <c r="QBR449" s="433"/>
      <c r="QBS449" s="433"/>
      <c r="QBT449" s="433"/>
      <c r="QBU449" s="433"/>
      <c r="QBV449" s="433"/>
      <c r="QBW449" s="433"/>
      <c r="QBX449" s="433"/>
      <c r="QBY449" s="433"/>
      <c r="QBZ449" s="433"/>
      <c r="QCA449" s="433"/>
      <c r="QCB449" s="433"/>
      <c r="QCC449" s="433"/>
      <c r="QCD449" s="433"/>
      <c r="QCE449" s="433"/>
      <c r="QCF449" s="433"/>
      <c r="QCG449" s="433"/>
      <c r="QCH449" s="433"/>
      <c r="QCI449" s="433"/>
      <c r="QCJ449" s="433"/>
      <c r="QCK449" s="433"/>
      <c r="QCL449" s="433"/>
      <c r="QCM449" s="433"/>
      <c r="QCN449" s="433"/>
      <c r="QCO449" s="433"/>
      <c r="QCP449" s="433"/>
      <c r="QCQ449" s="433"/>
      <c r="QCR449" s="433"/>
      <c r="QCS449" s="433"/>
      <c r="QCT449" s="433"/>
      <c r="QCU449" s="433"/>
      <c r="QCV449" s="433"/>
      <c r="QCW449" s="433"/>
      <c r="QCX449" s="433"/>
      <c r="QCY449" s="433"/>
      <c r="QCZ449" s="433"/>
      <c r="QDA449" s="433"/>
      <c r="QDB449" s="433"/>
      <c r="QDC449" s="433"/>
      <c r="QDD449" s="433"/>
      <c r="QDE449" s="433"/>
      <c r="QDF449" s="433"/>
      <c r="QDG449" s="433"/>
      <c r="QDH449" s="433"/>
      <c r="QDI449" s="433"/>
      <c r="QDJ449" s="433"/>
      <c r="QDK449" s="433"/>
      <c r="QDL449" s="433"/>
      <c r="QDM449" s="433"/>
      <c r="QDN449" s="433"/>
      <c r="QDO449" s="433"/>
      <c r="QDP449" s="433"/>
      <c r="QDQ449" s="433"/>
      <c r="QDR449" s="433"/>
      <c r="QDS449" s="433"/>
      <c r="QDT449" s="433"/>
      <c r="QDU449" s="433"/>
      <c r="QDV449" s="433"/>
      <c r="QDW449" s="433"/>
      <c r="QDX449" s="433"/>
      <c r="QDY449" s="433"/>
      <c r="QDZ449" s="433"/>
      <c r="QEA449" s="433"/>
      <c r="QEB449" s="433"/>
      <c r="QEC449" s="433"/>
      <c r="QED449" s="433"/>
      <c r="QEE449" s="433"/>
      <c r="QEF449" s="433"/>
      <c r="QEG449" s="433"/>
      <c r="QEH449" s="433"/>
      <c r="QEI449" s="433"/>
      <c r="QEJ449" s="433"/>
      <c r="QEK449" s="433"/>
      <c r="QEL449" s="433"/>
      <c r="QEM449" s="433"/>
      <c r="QEN449" s="433"/>
      <c r="QEO449" s="433"/>
      <c r="QEP449" s="433"/>
      <c r="QEQ449" s="433"/>
      <c r="QER449" s="433"/>
      <c r="QES449" s="433"/>
      <c r="QET449" s="433"/>
      <c r="QEU449" s="433"/>
      <c r="QEV449" s="433"/>
      <c r="QEW449" s="433"/>
      <c r="QEX449" s="433"/>
      <c r="QEY449" s="433"/>
      <c r="QEZ449" s="433"/>
      <c r="QFA449" s="433"/>
      <c r="QFB449" s="433"/>
      <c r="QFC449" s="433"/>
      <c r="QFD449" s="433"/>
      <c r="QFE449" s="433"/>
      <c r="QFF449" s="433"/>
      <c r="QFG449" s="433"/>
      <c r="QFH449" s="433"/>
      <c r="QFI449" s="433"/>
      <c r="QFJ449" s="433"/>
      <c r="QFK449" s="433"/>
      <c r="QFL449" s="433"/>
      <c r="QFM449" s="433"/>
      <c r="QFN449" s="433"/>
      <c r="QFO449" s="433"/>
      <c r="QFP449" s="433"/>
      <c r="QFQ449" s="433"/>
      <c r="QFR449" s="433"/>
      <c r="QFS449" s="433"/>
      <c r="QFT449" s="433"/>
      <c r="QFU449" s="433"/>
      <c r="QFV449" s="433"/>
      <c r="QFW449" s="433"/>
      <c r="QFX449" s="433"/>
      <c r="QFY449" s="433"/>
      <c r="QFZ449" s="433"/>
      <c r="QGA449" s="433"/>
      <c r="QGB449" s="433"/>
      <c r="QGC449" s="433"/>
      <c r="QGD449" s="433"/>
      <c r="QGE449" s="433"/>
      <c r="QGF449" s="433"/>
      <c r="QGG449" s="433"/>
      <c r="QGH449" s="433"/>
      <c r="QGI449" s="433"/>
      <c r="QGJ449" s="433"/>
      <c r="QGK449" s="433"/>
      <c r="QGL449" s="433"/>
      <c r="QGM449" s="433"/>
      <c r="QGN449" s="433"/>
      <c r="QGO449" s="433"/>
      <c r="QGP449" s="433"/>
      <c r="QGQ449" s="433"/>
      <c r="QGR449" s="433"/>
      <c r="QGS449" s="433"/>
      <c r="QGT449" s="433"/>
      <c r="QGU449" s="433"/>
      <c r="QGV449" s="433"/>
      <c r="QGW449" s="433"/>
      <c r="QGX449" s="433"/>
      <c r="QGY449" s="433"/>
      <c r="QGZ449" s="433"/>
      <c r="QHA449" s="433"/>
      <c r="QHB449" s="433"/>
      <c r="QHC449" s="433"/>
      <c r="QHD449" s="433"/>
      <c r="QHE449" s="433"/>
      <c r="QHF449" s="433"/>
      <c r="QHG449" s="433"/>
      <c r="QHH449" s="433"/>
      <c r="QHI449" s="433"/>
      <c r="QHJ449" s="433"/>
      <c r="QHK449" s="433"/>
      <c r="QHL449" s="433"/>
      <c r="QHM449" s="433"/>
      <c r="QHN449" s="433"/>
      <c r="QHO449" s="433"/>
      <c r="QHP449" s="433"/>
      <c r="QHQ449" s="433"/>
      <c r="QHR449" s="433"/>
      <c r="QHS449" s="433"/>
      <c r="QHT449" s="433"/>
      <c r="QHU449" s="433"/>
      <c r="QHV449" s="433"/>
      <c r="QHW449" s="433"/>
      <c r="QHX449" s="433"/>
      <c r="QHY449" s="433"/>
      <c r="QHZ449" s="433"/>
      <c r="QIA449" s="433"/>
      <c r="QIB449" s="433"/>
      <c r="QIC449" s="433"/>
      <c r="QID449" s="433"/>
      <c r="QIE449" s="433"/>
      <c r="QIF449" s="433"/>
      <c r="QIG449" s="433"/>
      <c r="QIH449" s="433"/>
      <c r="QII449" s="433"/>
      <c r="QIJ449" s="433"/>
      <c r="QIK449" s="433"/>
      <c r="QIL449" s="433"/>
      <c r="QIM449" s="433"/>
      <c r="QIN449" s="433"/>
      <c r="QIO449" s="433"/>
      <c r="QIP449" s="433"/>
      <c r="QIQ449" s="433"/>
      <c r="QIR449" s="433"/>
      <c r="QIS449" s="433"/>
      <c r="QIT449" s="433"/>
      <c r="QIU449" s="433"/>
      <c r="QIV449" s="433"/>
      <c r="QIW449" s="433"/>
      <c r="QIX449" s="433"/>
      <c r="QIY449" s="433"/>
      <c r="QIZ449" s="433"/>
      <c r="QJA449" s="433"/>
      <c r="QJB449" s="433"/>
      <c r="QJC449" s="433"/>
      <c r="QJD449" s="433"/>
      <c r="QJE449" s="433"/>
      <c r="QJF449" s="433"/>
      <c r="QJG449" s="433"/>
      <c r="QJH449" s="433"/>
      <c r="QJI449" s="433"/>
      <c r="QJJ449" s="433"/>
      <c r="QJK449" s="433"/>
      <c r="QJL449" s="433"/>
      <c r="QJM449" s="433"/>
      <c r="QJN449" s="433"/>
      <c r="QJO449" s="433"/>
      <c r="QJP449" s="433"/>
      <c r="QJQ449" s="433"/>
      <c r="QJR449" s="433"/>
      <c r="QJS449" s="433"/>
      <c r="QJT449" s="433"/>
      <c r="QJU449" s="433"/>
      <c r="QJV449" s="433"/>
      <c r="QJW449" s="433"/>
      <c r="QJX449" s="433"/>
      <c r="QJY449" s="433"/>
      <c r="QJZ449" s="433"/>
      <c r="QKA449" s="433"/>
      <c r="QKB449" s="433"/>
      <c r="QKC449" s="433"/>
      <c r="QKD449" s="433"/>
      <c r="QKE449" s="433"/>
      <c r="QKF449" s="433"/>
      <c r="QKG449" s="433"/>
      <c r="QKH449" s="433"/>
      <c r="QKI449" s="433"/>
      <c r="QKJ449" s="433"/>
      <c r="QKK449" s="433"/>
      <c r="QKL449" s="433"/>
      <c r="QKM449" s="433"/>
      <c r="QKN449" s="433"/>
      <c r="QKO449" s="433"/>
      <c r="QKP449" s="433"/>
      <c r="QKQ449" s="433"/>
      <c r="QKR449" s="433"/>
      <c r="QKS449" s="433"/>
      <c r="QKT449" s="433"/>
      <c r="QKU449" s="433"/>
      <c r="QKV449" s="433"/>
      <c r="QKW449" s="433"/>
      <c r="QKX449" s="433"/>
      <c r="QKY449" s="433"/>
      <c r="QKZ449" s="433"/>
      <c r="QLA449" s="433"/>
      <c r="QLB449" s="433"/>
      <c r="QLC449" s="433"/>
      <c r="QLD449" s="433"/>
      <c r="QLE449" s="433"/>
      <c r="QLF449" s="433"/>
      <c r="QLG449" s="433"/>
      <c r="QLH449" s="433"/>
      <c r="QLI449" s="433"/>
      <c r="QLJ449" s="433"/>
      <c r="QLK449" s="433"/>
      <c r="QLL449" s="433"/>
      <c r="QLM449" s="433"/>
      <c r="QLN449" s="433"/>
      <c r="QLO449" s="433"/>
      <c r="QLP449" s="433"/>
      <c r="QLQ449" s="433"/>
      <c r="QLR449" s="433"/>
      <c r="QLS449" s="433"/>
      <c r="QLT449" s="433"/>
      <c r="QLU449" s="433"/>
      <c r="QLV449" s="433"/>
      <c r="QLW449" s="433"/>
      <c r="QLX449" s="433"/>
      <c r="QLY449" s="433"/>
      <c r="QLZ449" s="433"/>
      <c r="QMA449" s="433"/>
      <c r="QMB449" s="433"/>
      <c r="QMC449" s="433"/>
      <c r="QMD449" s="433"/>
      <c r="QME449" s="433"/>
      <c r="QMF449" s="433"/>
      <c r="QMG449" s="433"/>
      <c r="QMH449" s="433"/>
      <c r="QMI449" s="433"/>
      <c r="QMJ449" s="433"/>
      <c r="QMK449" s="433"/>
      <c r="QML449" s="433"/>
      <c r="QMM449" s="433"/>
      <c r="QMN449" s="433"/>
      <c r="QMO449" s="433"/>
      <c r="QMP449" s="433"/>
      <c r="QMQ449" s="433"/>
      <c r="QMR449" s="433"/>
      <c r="QMS449" s="433"/>
      <c r="QMT449" s="433"/>
      <c r="QMU449" s="433"/>
      <c r="QMV449" s="433"/>
      <c r="QMW449" s="433"/>
      <c r="QMX449" s="433"/>
      <c r="QMY449" s="433"/>
      <c r="QMZ449" s="433"/>
      <c r="QNA449" s="433"/>
      <c r="QNB449" s="433"/>
      <c r="QNC449" s="433"/>
      <c r="QND449" s="433"/>
      <c r="QNE449" s="433"/>
      <c r="QNF449" s="433"/>
      <c r="QNG449" s="433"/>
      <c r="QNH449" s="433"/>
      <c r="QNI449" s="433"/>
      <c r="QNJ449" s="433"/>
      <c r="QNK449" s="433"/>
      <c r="QNL449" s="433"/>
      <c r="QNM449" s="433"/>
      <c r="QNN449" s="433"/>
      <c r="QNO449" s="433"/>
      <c r="QNP449" s="433"/>
      <c r="QNQ449" s="433"/>
      <c r="QNR449" s="433"/>
      <c r="QNS449" s="433"/>
      <c r="QNT449" s="433"/>
      <c r="QNU449" s="433"/>
      <c r="QNV449" s="433"/>
      <c r="QNW449" s="433"/>
      <c r="QNX449" s="433"/>
      <c r="QNY449" s="433"/>
      <c r="QNZ449" s="433"/>
      <c r="QOA449" s="433"/>
      <c r="QOB449" s="433"/>
      <c r="QOC449" s="433"/>
      <c r="QOD449" s="433"/>
      <c r="QOE449" s="433"/>
      <c r="QOF449" s="433"/>
      <c r="QOG449" s="433"/>
      <c r="QOH449" s="433"/>
      <c r="QOI449" s="433"/>
      <c r="QOJ449" s="433"/>
      <c r="QOK449" s="433"/>
      <c r="QOL449" s="433"/>
      <c r="QOM449" s="433"/>
      <c r="QON449" s="433"/>
      <c r="QOO449" s="433"/>
      <c r="QOP449" s="433"/>
      <c r="QOQ449" s="433"/>
      <c r="QOR449" s="433"/>
      <c r="QOS449" s="433"/>
      <c r="QOT449" s="433"/>
      <c r="QOU449" s="433"/>
      <c r="QOV449" s="433"/>
      <c r="QOW449" s="433"/>
      <c r="QOX449" s="433"/>
      <c r="QOY449" s="433"/>
      <c r="QOZ449" s="433"/>
      <c r="QPA449" s="433"/>
      <c r="QPB449" s="433"/>
      <c r="QPC449" s="433"/>
      <c r="QPD449" s="433"/>
      <c r="QPE449" s="433"/>
      <c r="QPF449" s="433"/>
      <c r="QPG449" s="433"/>
      <c r="QPH449" s="433"/>
      <c r="QPI449" s="433"/>
      <c r="QPJ449" s="433"/>
      <c r="QPK449" s="433"/>
      <c r="QPL449" s="433"/>
      <c r="QPM449" s="433"/>
      <c r="QPN449" s="433"/>
      <c r="QPO449" s="433"/>
      <c r="QPP449" s="433"/>
      <c r="QPQ449" s="433"/>
      <c r="QPR449" s="433"/>
      <c r="QPS449" s="433"/>
      <c r="QPT449" s="433"/>
      <c r="QPU449" s="433"/>
      <c r="QPV449" s="433"/>
      <c r="QPW449" s="433"/>
      <c r="QPX449" s="433"/>
      <c r="QPY449" s="433"/>
      <c r="QPZ449" s="433"/>
      <c r="QQA449" s="433"/>
      <c r="QQB449" s="433"/>
      <c r="QQC449" s="433"/>
      <c r="QQD449" s="433"/>
      <c r="QQE449" s="433"/>
      <c r="QQF449" s="433"/>
      <c r="QQG449" s="433"/>
      <c r="QQH449" s="433"/>
      <c r="QQI449" s="433"/>
      <c r="QQJ449" s="433"/>
      <c r="QQK449" s="433"/>
      <c r="QQL449" s="433"/>
      <c r="QQM449" s="433"/>
      <c r="QQN449" s="433"/>
      <c r="QQO449" s="433"/>
      <c r="QQP449" s="433"/>
      <c r="QQQ449" s="433"/>
      <c r="QQR449" s="433"/>
      <c r="QQS449" s="433"/>
      <c r="QQT449" s="433"/>
      <c r="QQU449" s="433"/>
      <c r="QQV449" s="433"/>
      <c r="QQW449" s="433"/>
      <c r="QQX449" s="433"/>
      <c r="QQY449" s="433"/>
      <c r="QQZ449" s="433"/>
      <c r="QRA449" s="433"/>
      <c r="QRB449" s="433"/>
      <c r="QRC449" s="433"/>
      <c r="QRD449" s="433"/>
      <c r="QRE449" s="433"/>
      <c r="QRF449" s="433"/>
      <c r="QRG449" s="433"/>
      <c r="QRH449" s="433"/>
      <c r="QRI449" s="433"/>
      <c r="QRJ449" s="433"/>
      <c r="QRK449" s="433"/>
      <c r="QRL449" s="433"/>
      <c r="QRM449" s="433"/>
      <c r="QRN449" s="433"/>
      <c r="QRO449" s="433"/>
      <c r="QRP449" s="433"/>
      <c r="QRQ449" s="433"/>
      <c r="QRR449" s="433"/>
      <c r="QRS449" s="433"/>
      <c r="QRT449" s="433"/>
      <c r="QRU449" s="433"/>
      <c r="QRV449" s="433"/>
      <c r="QRW449" s="433"/>
      <c r="QRX449" s="433"/>
      <c r="QRY449" s="433"/>
      <c r="QRZ449" s="433"/>
      <c r="QSA449" s="433"/>
      <c r="QSB449" s="433"/>
      <c r="QSC449" s="433"/>
      <c r="QSD449" s="433"/>
      <c r="QSE449" s="433"/>
      <c r="QSF449" s="433"/>
      <c r="QSG449" s="433"/>
      <c r="QSH449" s="433"/>
      <c r="QSI449" s="433"/>
      <c r="QSJ449" s="433"/>
      <c r="QSK449" s="433"/>
      <c r="QSL449" s="433"/>
      <c r="QSM449" s="433"/>
      <c r="QSN449" s="433"/>
      <c r="QSO449" s="433"/>
      <c r="QSP449" s="433"/>
      <c r="QSQ449" s="433"/>
      <c r="QSR449" s="433"/>
      <c r="QSS449" s="433"/>
      <c r="QST449" s="433"/>
      <c r="QSU449" s="433"/>
      <c r="QSV449" s="433"/>
      <c r="QSW449" s="433"/>
      <c r="QSX449" s="433"/>
      <c r="QSY449" s="433"/>
      <c r="QSZ449" s="433"/>
      <c r="QTA449" s="433"/>
      <c r="QTB449" s="433"/>
      <c r="QTC449" s="433"/>
      <c r="QTD449" s="433"/>
      <c r="QTE449" s="433"/>
      <c r="QTF449" s="433"/>
      <c r="QTG449" s="433"/>
      <c r="QTH449" s="433"/>
      <c r="QTI449" s="433"/>
      <c r="QTJ449" s="433"/>
      <c r="QTK449" s="433"/>
      <c r="QTL449" s="433"/>
      <c r="QTM449" s="433"/>
      <c r="QTN449" s="433"/>
      <c r="QTO449" s="433"/>
      <c r="QTP449" s="433"/>
      <c r="QTQ449" s="433"/>
      <c r="QTR449" s="433"/>
      <c r="QTS449" s="433"/>
      <c r="QTT449" s="433"/>
      <c r="QTU449" s="433"/>
      <c r="QTV449" s="433"/>
      <c r="QTW449" s="433"/>
      <c r="QTX449" s="433"/>
      <c r="QTY449" s="433"/>
      <c r="QTZ449" s="433"/>
      <c r="QUA449" s="433"/>
      <c r="QUB449" s="433"/>
      <c r="QUC449" s="433"/>
      <c r="QUD449" s="433"/>
      <c r="QUE449" s="433"/>
      <c r="QUF449" s="433"/>
      <c r="QUG449" s="433"/>
      <c r="QUH449" s="433"/>
      <c r="QUI449" s="433"/>
      <c r="QUJ449" s="433"/>
      <c r="QUK449" s="433"/>
      <c r="QUL449" s="433"/>
      <c r="QUM449" s="433"/>
      <c r="QUN449" s="433"/>
      <c r="QUO449" s="433"/>
      <c r="QUP449" s="433"/>
      <c r="QUQ449" s="433"/>
      <c r="QUR449" s="433"/>
      <c r="QUS449" s="433"/>
      <c r="QUT449" s="433"/>
      <c r="QUU449" s="433"/>
      <c r="QUV449" s="433"/>
      <c r="QUW449" s="433"/>
      <c r="QUX449" s="433"/>
      <c r="QUY449" s="433"/>
      <c r="QUZ449" s="433"/>
      <c r="QVA449" s="433"/>
      <c r="QVB449" s="433"/>
      <c r="QVC449" s="433"/>
      <c r="QVD449" s="433"/>
      <c r="QVE449" s="433"/>
      <c r="QVF449" s="433"/>
      <c r="QVG449" s="433"/>
      <c r="QVH449" s="433"/>
      <c r="QVI449" s="433"/>
      <c r="QVJ449" s="433"/>
      <c r="QVK449" s="433"/>
      <c r="QVL449" s="433"/>
      <c r="QVM449" s="433"/>
      <c r="QVN449" s="433"/>
      <c r="QVO449" s="433"/>
      <c r="QVP449" s="433"/>
      <c r="QVQ449" s="433"/>
      <c r="QVR449" s="433"/>
      <c r="QVS449" s="433"/>
      <c r="QVT449" s="433"/>
      <c r="QVU449" s="433"/>
      <c r="QVV449" s="433"/>
      <c r="QVW449" s="433"/>
      <c r="QVX449" s="433"/>
      <c r="QVY449" s="433"/>
      <c r="QVZ449" s="433"/>
      <c r="QWA449" s="433"/>
      <c r="QWB449" s="433"/>
      <c r="QWC449" s="433"/>
      <c r="QWD449" s="433"/>
      <c r="QWE449" s="433"/>
      <c r="QWF449" s="433"/>
      <c r="QWG449" s="433"/>
      <c r="QWH449" s="433"/>
      <c r="QWI449" s="433"/>
      <c r="QWJ449" s="433"/>
      <c r="QWK449" s="433"/>
      <c r="QWL449" s="433"/>
      <c r="QWM449" s="433"/>
      <c r="QWN449" s="433"/>
      <c r="QWO449" s="433"/>
      <c r="QWP449" s="433"/>
      <c r="QWQ449" s="433"/>
      <c r="QWR449" s="433"/>
      <c r="QWS449" s="433"/>
      <c r="QWT449" s="433"/>
      <c r="QWU449" s="433"/>
      <c r="QWV449" s="433"/>
      <c r="QWW449" s="433"/>
      <c r="QWX449" s="433"/>
      <c r="QWY449" s="433"/>
      <c r="QWZ449" s="433"/>
      <c r="QXA449" s="433"/>
      <c r="QXB449" s="433"/>
      <c r="QXC449" s="433"/>
      <c r="QXD449" s="433"/>
      <c r="QXE449" s="433"/>
      <c r="QXF449" s="433"/>
      <c r="QXG449" s="433"/>
      <c r="QXH449" s="433"/>
      <c r="QXI449" s="433"/>
      <c r="QXJ449" s="433"/>
      <c r="QXK449" s="433"/>
      <c r="QXL449" s="433"/>
      <c r="QXM449" s="433"/>
      <c r="QXN449" s="433"/>
      <c r="QXO449" s="433"/>
      <c r="QXP449" s="433"/>
      <c r="QXQ449" s="433"/>
      <c r="QXR449" s="433"/>
      <c r="QXS449" s="433"/>
      <c r="QXT449" s="433"/>
      <c r="QXU449" s="433"/>
      <c r="QXV449" s="433"/>
      <c r="QXW449" s="433"/>
      <c r="QXX449" s="433"/>
      <c r="QXY449" s="433"/>
      <c r="QXZ449" s="433"/>
      <c r="QYA449" s="433"/>
      <c r="QYB449" s="433"/>
      <c r="QYC449" s="433"/>
      <c r="QYD449" s="433"/>
      <c r="QYE449" s="433"/>
      <c r="QYF449" s="433"/>
      <c r="QYG449" s="433"/>
      <c r="QYH449" s="433"/>
      <c r="QYI449" s="433"/>
      <c r="QYJ449" s="433"/>
      <c r="QYK449" s="433"/>
      <c r="QYL449" s="433"/>
      <c r="QYM449" s="433"/>
      <c r="QYN449" s="433"/>
      <c r="QYO449" s="433"/>
      <c r="QYP449" s="433"/>
      <c r="QYQ449" s="433"/>
      <c r="QYR449" s="433"/>
      <c r="QYS449" s="433"/>
      <c r="QYT449" s="433"/>
      <c r="QYU449" s="433"/>
      <c r="QYV449" s="433"/>
      <c r="QYW449" s="433"/>
      <c r="QYX449" s="433"/>
      <c r="QYY449" s="433"/>
      <c r="QYZ449" s="433"/>
      <c r="QZA449" s="433"/>
      <c r="QZB449" s="433"/>
      <c r="QZC449" s="433"/>
      <c r="QZD449" s="433"/>
      <c r="QZE449" s="433"/>
      <c r="QZF449" s="433"/>
      <c r="QZG449" s="433"/>
      <c r="QZH449" s="433"/>
      <c r="QZI449" s="433"/>
      <c r="QZJ449" s="433"/>
      <c r="QZK449" s="433"/>
      <c r="QZL449" s="433"/>
      <c r="QZM449" s="433"/>
      <c r="QZN449" s="433"/>
      <c r="QZO449" s="433"/>
      <c r="QZP449" s="433"/>
      <c r="QZQ449" s="433"/>
      <c r="QZR449" s="433"/>
      <c r="QZS449" s="433"/>
      <c r="QZT449" s="433"/>
      <c r="QZU449" s="433"/>
      <c r="QZV449" s="433"/>
      <c r="QZW449" s="433"/>
      <c r="QZX449" s="433"/>
      <c r="QZY449" s="433"/>
      <c r="QZZ449" s="433"/>
      <c r="RAA449" s="433"/>
      <c r="RAB449" s="433"/>
      <c r="RAC449" s="433"/>
      <c r="RAD449" s="433"/>
      <c r="RAE449" s="433"/>
      <c r="RAF449" s="433"/>
      <c r="RAG449" s="433"/>
      <c r="RAH449" s="433"/>
      <c r="RAI449" s="433"/>
      <c r="RAJ449" s="433"/>
      <c r="RAK449" s="433"/>
      <c r="RAL449" s="433"/>
      <c r="RAM449" s="433"/>
      <c r="RAN449" s="433"/>
      <c r="RAO449" s="433"/>
      <c r="RAP449" s="433"/>
      <c r="RAQ449" s="433"/>
      <c r="RAR449" s="433"/>
      <c r="RAS449" s="433"/>
      <c r="RAT449" s="433"/>
      <c r="RAU449" s="433"/>
      <c r="RAV449" s="433"/>
      <c r="RAW449" s="433"/>
      <c r="RAX449" s="433"/>
      <c r="RAY449" s="433"/>
      <c r="RAZ449" s="433"/>
      <c r="RBA449" s="433"/>
      <c r="RBB449" s="433"/>
      <c r="RBC449" s="433"/>
      <c r="RBD449" s="433"/>
      <c r="RBE449" s="433"/>
      <c r="RBF449" s="433"/>
      <c r="RBG449" s="433"/>
      <c r="RBH449" s="433"/>
      <c r="RBI449" s="433"/>
      <c r="RBJ449" s="433"/>
      <c r="RBK449" s="433"/>
      <c r="RBL449" s="433"/>
      <c r="RBM449" s="433"/>
      <c r="RBN449" s="433"/>
      <c r="RBO449" s="433"/>
      <c r="RBP449" s="433"/>
      <c r="RBQ449" s="433"/>
      <c r="RBR449" s="433"/>
      <c r="RBS449" s="433"/>
      <c r="RBT449" s="433"/>
      <c r="RBU449" s="433"/>
      <c r="RBV449" s="433"/>
      <c r="RBW449" s="433"/>
      <c r="RBX449" s="433"/>
      <c r="RBY449" s="433"/>
      <c r="RBZ449" s="433"/>
      <c r="RCA449" s="433"/>
      <c r="RCB449" s="433"/>
      <c r="RCC449" s="433"/>
      <c r="RCD449" s="433"/>
      <c r="RCE449" s="433"/>
      <c r="RCF449" s="433"/>
      <c r="RCG449" s="433"/>
      <c r="RCH449" s="433"/>
      <c r="RCI449" s="433"/>
      <c r="RCJ449" s="433"/>
      <c r="RCK449" s="433"/>
      <c r="RCL449" s="433"/>
      <c r="RCM449" s="433"/>
      <c r="RCN449" s="433"/>
      <c r="RCO449" s="433"/>
      <c r="RCP449" s="433"/>
      <c r="RCQ449" s="433"/>
      <c r="RCR449" s="433"/>
      <c r="RCS449" s="433"/>
      <c r="RCT449" s="433"/>
      <c r="RCU449" s="433"/>
      <c r="RCV449" s="433"/>
      <c r="RCW449" s="433"/>
      <c r="RCX449" s="433"/>
      <c r="RCY449" s="433"/>
      <c r="RCZ449" s="433"/>
      <c r="RDA449" s="433"/>
      <c r="RDB449" s="433"/>
      <c r="RDC449" s="433"/>
      <c r="RDD449" s="433"/>
      <c r="RDE449" s="433"/>
      <c r="RDF449" s="433"/>
      <c r="RDG449" s="433"/>
      <c r="RDH449" s="433"/>
      <c r="RDI449" s="433"/>
      <c r="RDJ449" s="433"/>
      <c r="RDK449" s="433"/>
      <c r="RDL449" s="433"/>
      <c r="RDM449" s="433"/>
      <c r="RDN449" s="433"/>
      <c r="RDO449" s="433"/>
      <c r="RDP449" s="433"/>
      <c r="RDQ449" s="433"/>
      <c r="RDR449" s="433"/>
      <c r="RDS449" s="433"/>
      <c r="RDT449" s="433"/>
      <c r="RDU449" s="433"/>
      <c r="RDV449" s="433"/>
      <c r="RDW449" s="433"/>
      <c r="RDX449" s="433"/>
      <c r="RDY449" s="433"/>
      <c r="RDZ449" s="433"/>
      <c r="REA449" s="433"/>
      <c r="REB449" s="433"/>
      <c r="REC449" s="433"/>
      <c r="RED449" s="433"/>
      <c r="REE449" s="433"/>
      <c r="REF449" s="433"/>
      <c r="REG449" s="433"/>
      <c r="REH449" s="433"/>
      <c r="REI449" s="433"/>
      <c r="REJ449" s="433"/>
      <c r="REK449" s="433"/>
      <c r="REL449" s="433"/>
      <c r="REM449" s="433"/>
      <c r="REN449" s="433"/>
      <c r="REO449" s="433"/>
      <c r="REP449" s="433"/>
      <c r="REQ449" s="433"/>
      <c r="RER449" s="433"/>
      <c r="RES449" s="433"/>
      <c r="RET449" s="433"/>
      <c r="REU449" s="433"/>
      <c r="REV449" s="433"/>
      <c r="REW449" s="433"/>
      <c r="REX449" s="433"/>
      <c r="REY449" s="433"/>
      <c r="REZ449" s="433"/>
      <c r="RFA449" s="433"/>
      <c r="RFB449" s="433"/>
      <c r="RFC449" s="433"/>
      <c r="RFD449" s="433"/>
      <c r="RFE449" s="433"/>
      <c r="RFF449" s="433"/>
      <c r="RFG449" s="433"/>
      <c r="RFH449" s="433"/>
      <c r="RFI449" s="433"/>
      <c r="RFJ449" s="433"/>
      <c r="RFK449" s="433"/>
      <c r="RFL449" s="433"/>
      <c r="RFM449" s="433"/>
      <c r="RFN449" s="433"/>
      <c r="RFO449" s="433"/>
      <c r="RFP449" s="433"/>
      <c r="RFQ449" s="433"/>
      <c r="RFR449" s="433"/>
      <c r="RFS449" s="433"/>
      <c r="RFT449" s="433"/>
      <c r="RFU449" s="433"/>
      <c r="RFV449" s="433"/>
      <c r="RFW449" s="433"/>
      <c r="RFX449" s="433"/>
      <c r="RFY449" s="433"/>
      <c r="RFZ449" s="433"/>
      <c r="RGA449" s="433"/>
      <c r="RGB449" s="433"/>
      <c r="RGC449" s="433"/>
      <c r="RGD449" s="433"/>
      <c r="RGE449" s="433"/>
      <c r="RGF449" s="433"/>
      <c r="RGG449" s="433"/>
      <c r="RGH449" s="433"/>
      <c r="RGI449" s="433"/>
      <c r="RGJ449" s="433"/>
      <c r="RGK449" s="433"/>
      <c r="RGL449" s="433"/>
      <c r="RGM449" s="433"/>
      <c r="RGN449" s="433"/>
      <c r="RGO449" s="433"/>
      <c r="RGP449" s="433"/>
      <c r="RGQ449" s="433"/>
      <c r="RGR449" s="433"/>
      <c r="RGS449" s="433"/>
      <c r="RGT449" s="433"/>
      <c r="RGU449" s="433"/>
      <c r="RGV449" s="433"/>
      <c r="RGW449" s="433"/>
      <c r="RGX449" s="433"/>
      <c r="RGY449" s="433"/>
      <c r="RGZ449" s="433"/>
      <c r="RHA449" s="433"/>
      <c r="RHB449" s="433"/>
      <c r="RHC449" s="433"/>
      <c r="RHD449" s="433"/>
      <c r="RHE449" s="433"/>
      <c r="RHF449" s="433"/>
      <c r="RHG449" s="433"/>
      <c r="RHH449" s="433"/>
      <c r="RHI449" s="433"/>
      <c r="RHJ449" s="433"/>
      <c r="RHK449" s="433"/>
      <c r="RHL449" s="433"/>
      <c r="RHM449" s="433"/>
      <c r="RHN449" s="433"/>
      <c r="RHO449" s="433"/>
      <c r="RHP449" s="433"/>
      <c r="RHQ449" s="433"/>
      <c r="RHR449" s="433"/>
      <c r="RHS449" s="433"/>
      <c r="RHT449" s="433"/>
      <c r="RHU449" s="433"/>
      <c r="RHV449" s="433"/>
      <c r="RHW449" s="433"/>
      <c r="RHX449" s="433"/>
      <c r="RHY449" s="433"/>
      <c r="RHZ449" s="433"/>
      <c r="RIA449" s="433"/>
      <c r="RIB449" s="433"/>
      <c r="RIC449" s="433"/>
      <c r="RID449" s="433"/>
      <c r="RIE449" s="433"/>
      <c r="RIF449" s="433"/>
      <c r="RIG449" s="433"/>
      <c r="RIH449" s="433"/>
      <c r="RII449" s="433"/>
      <c r="RIJ449" s="433"/>
      <c r="RIK449" s="433"/>
      <c r="RIL449" s="433"/>
      <c r="RIM449" s="433"/>
      <c r="RIN449" s="433"/>
      <c r="RIO449" s="433"/>
      <c r="RIP449" s="433"/>
      <c r="RIQ449" s="433"/>
      <c r="RIR449" s="433"/>
      <c r="RIS449" s="433"/>
      <c r="RIT449" s="433"/>
      <c r="RIU449" s="433"/>
      <c r="RIV449" s="433"/>
      <c r="RIW449" s="433"/>
      <c r="RIX449" s="433"/>
      <c r="RIY449" s="433"/>
      <c r="RIZ449" s="433"/>
      <c r="RJA449" s="433"/>
      <c r="RJB449" s="433"/>
      <c r="RJC449" s="433"/>
      <c r="RJD449" s="433"/>
      <c r="RJE449" s="433"/>
      <c r="RJF449" s="433"/>
      <c r="RJG449" s="433"/>
      <c r="RJH449" s="433"/>
      <c r="RJI449" s="433"/>
      <c r="RJJ449" s="433"/>
      <c r="RJK449" s="433"/>
      <c r="RJL449" s="433"/>
      <c r="RJM449" s="433"/>
      <c r="RJN449" s="433"/>
      <c r="RJO449" s="433"/>
      <c r="RJP449" s="433"/>
      <c r="RJQ449" s="433"/>
      <c r="RJR449" s="433"/>
      <c r="RJS449" s="433"/>
      <c r="RJT449" s="433"/>
      <c r="RJU449" s="433"/>
      <c r="RJV449" s="433"/>
      <c r="RJW449" s="433"/>
      <c r="RJX449" s="433"/>
      <c r="RJY449" s="433"/>
      <c r="RJZ449" s="433"/>
      <c r="RKA449" s="433"/>
      <c r="RKB449" s="433"/>
      <c r="RKC449" s="433"/>
      <c r="RKD449" s="433"/>
      <c r="RKE449" s="433"/>
      <c r="RKF449" s="433"/>
      <c r="RKG449" s="433"/>
      <c r="RKH449" s="433"/>
      <c r="RKI449" s="433"/>
      <c r="RKJ449" s="433"/>
      <c r="RKK449" s="433"/>
      <c r="RKL449" s="433"/>
      <c r="RKM449" s="433"/>
      <c r="RKN449" s="433"/>
      <c r="RKO449" s="433"/>
      <c r="RKP449" s="433"/>
      <c r="RKQ449" s="433"/>
      <c r="RKR449" s="433"/>
      <c r="RKS449" s="433"/>
      <c r="RKT449" s="433"/>
      <c r="RKU449" s="433"/>
      <c r="RKV449" s="433"/>
      <c r="RKW449" s="433"/>
      <c r="RKX449" s="433"/>
      <c r="RKY449" s="433"/>
      <c r="RKZ449" s="433"/>
      <c r="RLA449" s="433"/>
      <c r="RLB449" s="433"/>
      <c r="RLC449" s="433"/>
      <c r="RLD449" s="433"/>
      <c r="RLE449" s="433"/>
      <c r="RLF449" s="433"/>
      <c r="RLG449" s="433"/>
      <c r="RLH449" s="433"/>
      <c r="RLI449" s="433"/>
      <c r="RLJ449" s="433"/>
      <c r="RLK449" s="433"/>
      <c r="RLL449" s="433"/>
      <c r="RLM449" s="433"/>
      <c r="RLN449" s="433"/>
      <c r="RLO449" s="433"/>
      <c r="RLP449" s="433"/>
      <c r="RLQ449" s="433"/>
      <c r="RLR449" s="433"/>
      <c r="RLS449" s="433"/>
      <c r="RLT449" s="433"/>
      <c r="RLU449" s="433"/>
      <c r="RLV449" s="433"/>
      <c r="RLW449" s="433"/>
      <c r="RLX449" s="433"/>
      <c r="RLY449" s="433"/>
      <c r="RLZ449" s="433"/>
      <c r="RMA449" s="433"/>
      <c r="RMB449" s="433"/>
      <c r="RMC449" s="433"/>
      <c r="RMD449" s="433"/>
      <c r="RME449" s="433"/>
      <c r="RMF449" s="433"/>
      <c r="RMG449" s="433"/>
      <c r="RMH449" s="433"/>
      <c r="RMI449" s="433"/>
      <c r="RMJ449" s="433"/>
      <c r="RMK449" s="433"/>
      <c r="RML449" s="433"/>
      <c r="RMM449" s="433"/>
      <c r="RMN449" s="433"/>
      <c r="RMO449" s="433"/>
      <c r="RMP449" s="433"/>
      <c r="RMQ449" s="433"/>
      <c r="RMR449" s="433"/>
      <c r="RMS449" s="433"/>
      <c r="RMT449" s="433"/>
      <c r="RMU449" s="433"/>
      <c r="RMV449" s="433"/>
      <c r="RMW449" s="433"/>
      <c r="RMX449" s="433"/>
      <c r="RMY449" s="433"/>
      <c r="RMZ449" s="433"/>
      <c r="RNA449" s="433"/>
      <c r="RNB449" s="433"/>
      <c r="RNC449" s="433"/>
      <c r="RND449" s="433"/>
      <c r="RNE449" s="433"/>
      <c r="RNF449" s="433"/>
      <c r="RNG449" s="433"/>
      <c r="RNH449" s="433"/>
      <c r="RNI449" s="433"/>
      <c r="RNJ449" s="433"/>
      <c r="RNK449" s="433"/>
      <c r="RNL449" s="433"/>
      <c r="RNM449" s="433"/>
      <c r="RNN449" s="433"/>
      <c r="RNO449" s="433"/>
      <c r="RNP449" s="433"/>
      <c r="RNQ449" s="433"/>
      <c r="RNR449" s="433"/>
      <c r="RNS449" s="433"/>
      <c r="RNT449" s="433"/>
      <c r="RNU449" s="433"/>
      <c r="RNV449" s="433"/>
      <c r="RNW449" s="433"/>
      <c r="RNX449" s="433"/>
      <c r="RNY449" s="433"/>
      <c r="RNZ449" s="433"/>
      <c r="ROA449" s="433"/>
      <c r="ROB449" s="433"/>
      <c r="ROC449" s="433"/>
      <c r="ROD449" s="433"/>
      <c r="ROE449" s="433"/>
      <c r="ROF449" s="433"/>
      <c r="ROG449" s="433"/>
      <c r="ROH449" s="433"/>
      <c r="ROI449" s="433"/>
      <c r="ROJ449" s="433"/>
      <c r="ROK449" s="433"/>
      <c r="ROL449" s="433"/>
      <c r="ROM449" s="433"/>
      <c r="RON449" s="433"/>
      <c r="ROO449" s="433"/>
      <c r="ROP449" s="433"/>
      <c r="ROQ449" s="433"/>
      <c r="ROR449" s="433"/>
      <c r="ROS449" s="433"/>
      <c r="ROT449" s="433"/>
      <c r="ROU449" s="433"/>
      <c r="ROV449" s="433"/>
      <c r="ROW449" s="433"/>
      <c r="ROX449" s="433"/>
      <c r="ROY449" s="433"/>
      <c r="ROZ449" s="433"/>
      <c r="RPA449" s="433"/>
      <c r="RPB449" s="433"/>
      <c r="RPC449" s="433"/>
      <c r="RPD449" s="433"/>
      <c r="RPE449" s="433"/>
      <c r="RPF449" s="433"/>
      <c r="RPG449" s="433"/>
      <c r="RPH449" s="433"/>
      <c r="RPI449" s="433"/>
      <c r="RPJ449" s="433"/>
      <c r="RPK449" s="433"/>
      <c r="RPL449" s="433"/>
      <c r="RPM449" s="433"/>
      <c r="RPN449" s="433"/>
      <c r="RPO449" s="433"/>
      <c r="RPP449" s="433"/>
      <c r="RPQ449" s="433"/>
      <c r="RPR449" s="433"/>
      <c r="RPS449" s="433"/>
      <c r="RPT449" s="433"/>
      <c r="RPU449" s="433"/>
      <c r="RPV449" s="433"/>
      <c r="RPW449" s="433"/>
      <c r="RPX449" s="433"/>
      <c r="RPY449" s="433"/>
      <c r="RPZ449" s="433"/>
      <c r="RQA449" s="433"/>
      <c r="RQB449" s="433"/>
      <c r="RQC449" s="433"/>
      <c r="RQD449" s="433"/>
      <c r="RQE449" s="433"/>
      <c r="RQF449" s="433"/>
      <c r="RQG449" s="433"/>
      <c r="RQH449" s="433"/>
      <c r="RQI449" s="433"/>
      <c r="RQJ449" s="433"/>
      <c r="RQK449" s="433"/>
      <c r="RQL449" s="433"/>
      <c r="RQM449" s="433"/>
      <c r="RQN449" s="433"/>
      <c r="RQO449" s="433"/>
      <c r="RQP449" s="433"/>
      <c r="RQQ449" s="433"/>
      <c r="RQR449" s="433"/>
      <c r="RQS449" s="433"/>
      <c r="RQT449" s="433"/>
      <c r="RQU449" s="433"/>
      <c r="RQV449" s="433"/>
      <c r="RQW449" s="433"/>
      <c r="RQX449" s="433"/>
      <c r="RQY449" s="433"/>
      <c r="RQZ449" s="433"/>
      <c r="RRA449" s="433"/>
      <c r="RRB449" s="433"/>
      <c r="RRC449" s="433"/>
      <c r="RRD449" s="433"/>
      <c r="RRE449" s="433"/>
      <c r="RRF449" s="433"/>
      <c r="RRG449" s="433"/>
      <c r="RRH449" s="433"/>
      <c r="RRI449" s="433"/>
      <c r="RRJ449" s="433"/>
      <c r="RRK449" s="433"/>
      <c r="RRL449" s="433"/>
      <c r="RRM449" s="433"/>
      <c r="RRN449" s="433"/>
      <c r="RRO449" s="433"/>
      <c r="RRP449" s="433"/>
      <c r="RRQ449" s="433"/>
      <c r="RRR449" s="433"/>
      <c r="RRS449" s="433"/>
      <c r="RRT449" s="433"/>
      <c r="RRU449" s="433"/>
      <c r="RRV449" s="433"/>
      <c r="RRW449" s="433"/>
      <c r="RRX449" s="433"/>
      <c r="RRY449" s="433"/>
      <c r="RRZ449" s="433"/>
      <c r="RSA449" s="433"/>
      <c r="RSB449" s="433"/>
      <c r="RSC449" s="433"/>
      <c r="RSD449" s="433"/>
      <c r="RSE449" s="433"/>
      <c r="RSF449" s="433"/>
      <c r="RSG449" s="433"/>
      <c r="RSH449" s="433"/>
      <c r="RSI449" s="433"/>
      <c r="RSJ449" s="433"/>
      <c r="RSK449" s="433"/>
      <c r="RSL449" s="433"/>
      <c r="RSM449" s="433"/>
      <c r="RSN449" s="433"/>
      <c r="RSO449" s="433"/>
      <c r="RSP449" s="433"/>
      <c r="RSQ449" s="433"/>
      <c r="RSR449" s="433"/>
      <c r="RSS449" s="433"/>
      <c r="RST449" s="433"/>
      <c r="RSU449" s="433"/>
      <c r="RSV449" s="433"/>
      <c r="RSW449" s="433"/>
      <c r="RSX449" s="433"/>
      <c r="RSY449" s="433"/>
      <c r="RSZ449" s="433"/>
      <c r="RTA449" s="433"/>
      <c r="RTB449" s="433"/>
      <c r="RTC449" s="433"/>
      <c r="RTD449" s="433"/>
      <c r="RTE449" s="433"/>
      <c r="RTF449" s="433"/>
      <c r="RTG449" s="433"/>
      <c r="RTH449" s="433"/>
      <c r="RTI449" s="433"/>
      <c r="RTJ449" s="433"/>
      <c r="RTK449" s="433"/>
      <c r="RTL449" s="433"/>
      <c r="RTM449" s="433"/>
      <c r="RTN449" s="433"/>
      <c r="RTO449" s="433"/>
      <c r="RTP449" s="433"/>
      <c r="RTQ449" s="433"/>
      <c r="RTR449" s="433"/>
      <c r="RTS449" s="433"/>
      <c r="RTT449" s="433"/>
      <c r="RTU449" s="433"/>
      <c r="RTV449" s="433"/>
      <c r="RTW449" s="433"/>
      <c r="RTX449" s="433"/>
      <c r="RTY449" s="433"/>
      <c r="RTZ449" s="433"/>
      <c r="RUA449" s="433"/>
      <c r="RUB449" s="433"/>
      <c r="RUC449" s="433"/>
      <c r="RUD449" s="433"/>
      <c r="RUE449" s="433"/>
      <c r="RUF449" s="433"/>
      <c r="RUG449" s="433"/>
      <c r="RUH449" s="433"/>
      <c r="RUI449" s="433"/>
      <c r="RUJ449" s="433"/>
      <c r="RUK449" s="433"/>
      <c r="RUL449" s="433"/>
      <c r="RUM449" s="433"/>
      <c r="RUN449" s="433"/>
      <c r="RUO449" s="433"/>
      <c r="RUP449" s="433"/>
      <c r="RUQ449" s="433"/>
      <c r="RUR449" s="433"/>
      <c r="RUS449" s="433"/>
      <c r="RUT449" s="433"/>
      <c r="RUU449" s="433"/>
      <c r="RUV449" s="433"/>
      <c r="RUW449" s="433"/>
      <c r="RUX449" s="433"/>
      <c r="RUY449" s="433"/>
      <c r="RUZ449" s="433"/>
      <c r="RVA449" s="433"/>
      <c r="RVB449" s="433"/>
      <c r="RVC449" s="433"/>
      <c r="RVD449" s="433"/>
      <c r="RVE449" s="433"/>
      <c r="RVF449" s="433"/>
      <c r="RVG449" s="433"/>
      <c r="RVH449" s="433"/>
      <c r="RVI449" s="433"/>
      <c r="RVJ449" s="433"/>
      <c r="RVK449" s="433"/>
      <c r="RVL449" s="433"/>
      <c r="RVM449" s="433"/>
      <c r="RVN449" s="433"/>
      <c r="RVO449" s="433"/>
      <c r="RVP449" s="433"/>
      <c r="RVQ449" s="433"/>
      <c r="RVR449" s="433"/>
      <c r="RVS449" s="433"/>
      <c r="RVT449" s="433"/>
      <c r="RVU449" s="433"/>
      <c r="RVV449" s="433"/>
      <c r="RVW449" s="433"/>
      <c r="RVX449" s="433"/>
      <c r="RVY449" s="433"/>
      <c r="RVZ449" s="433"/>
      <c r="RWA449" s="433"/>
      <c r="RWB449" s="433"/>
      <c r="RWC449" s="433"/>
      <c r="RWD449" s="433"/>
      <c r="RWE449" s="433"/>
      <c r="RWF449" s="433"/>
      <c r="RWG449" s="433"/>
      <c r="RWH449" s="433"/>
      <c r="RWI449" s="433"/>
      <c r="RWJ449" s="433"/>
      <c r="RWK449" s="433"/>
      <c r="RWL449" s="433"/>
      <c r="RWM449" s="433"/>
      <c r="RWN449" s="433"/>
      <c r="RWO449" s="433"/>
      <c r="RWP449" s="433"/>
      <c r="RWQ449" s="433"/>
      <c r="RWR449" s="433"/>
      <c r="RWS449" s="433"/>
      <c r="RWT449" s="433"/>
      <c r="RWU449" s="433"/>
      <c r="RWV449" s="433"/>
      <c r="RWW449" s="433"/>
      <c r="RWX449" s="433"/>
      <c r="RWY449" s="433"/>
      <c r="RWZ449" s="433"/>
      <c r="RXA449" s="433"/>
      <c r="RXB449" s="433"/>
      <c r="RXC449" s="433"/>
      <c r="RXD449" s="433"/>
      <c r="RXE449" s="433"/>
      <c r="RXF449" s="433"/>
      <c r="RXG449" s="433"/>
      <c r="RXH449" s="433"/>
      <c r="RXI449" s="433"/>
      <c r="RXJ449" s="433"/>
      <c r="RXK449" s="433"/>
      <c r="RXL449" s="433"/>
      <c r="RXM449" s="433"/>
      <c r="RXN449" s="433"/>
      <c r="RXO449" s="433"/>
      <c r="RXP449" s="433"/>
      <c r="RXQ449" s="433"/>
      <c r="RXR449" s="433"/>
      <c r="RXS449" s="433"/>
      <c r="RXT449" s="433"/>
      <c r="RXU449" s="433"/>
      <c r="RXV449" s="433"/>
      <c r="RXW449" s="433"/>
      <c r="RXX449" s="433"/>
      <c r="RXY449" s="433"/>
      <c r="RXZ449" s="433"/>
      <c r="RYA449" s="433"/>
      <c r="RYB449" s="433"/>
      <c r="RYC449" s="433"/>
      <c r="RYD449" s="433"/>
      <c r="RYE449" s="433"/>
      <c r="RYF449" s="433"/>
      <c r="RYG449" s="433"/>
      <c r="RYH449" s="433"/>
      <c r="RYI449" s="433"/>
      <c r="RYJ449" s="433"/>
      <c r="RYK449" s="433"/>
      <c r="RYL449" s="433"/>
      <c r="RYM449" s="433"/>
      <c r="RYN449" s="433"/>
      <c r="RYO449" s="433"/>
      <c r="RYP449" s="433"/>
      <c r="RYQ449" s="433"/>
      <c r="RYR449" s="433"/>
      <c r="RYS449" s="433"/>
      <c r="RYT449" s="433"/>
      <c r="RYU449" s="433"/>
      <c r="RYV449" s="433"/>
      <c r="RYW449" s="433"/>
      <c r="RYX449" s="433"/>
      <c r="RYY449" s="433"/>
      <c r="RYZ449" s="433"/>
      <c r="RZA449" s="433"/>
      <c r="RZB449" s="433"/>
      <c r="RZC449" s="433"/>
      <c r="RZD449" s="433"/>
      <c r="RZE449" s="433"/>
      <c r="RZF449" s="433"/>
      <c r="RZG449" s="433"/>
      <c r="RZH449" s="433"/>
      <c r="RZI449" s="433"/>
      <c r="RZJ449" s="433"/>
      <c r="RZK449" s="433"/>
      <c r="RZL449" s="433"/>
      <c r="RZM449" s="433"/>
      <c r="RZN449" s="433"/>
      <c r="RZO449" s="433"/>
      <c r="RZP449" s="433"/>
      <c r="RZQ449" s="433"/>
      <c r="RZR449" s="433"/>
      <c r="RZS449" s="433"/>
      <c r="RZT449" s="433"/>
      <c r="RZU449" s="433"/>
      <c r="RZV449" s="433"/>
      <c r="RZW449" s="433"/>
      <c r="RZX449" s="433"/>
      <c r="RZY449" s="433"/>
      <c r="RZZ449" s="433"/>
      <c r="SAA449" s="433"/>
      <c r="SAB449" s="433"/>
      <c r="SAC449" s="433"/>
      <c r="SAD449" s="433"/>
      <c r="SAE449" s="433"/>
      <c r="SAF449" s="433"/>
      <c r="SAG449" s="433"/>
      <c r="SAH449" s="433"/>
      <c r="SAI449" s="433"/>
      <c r="SAJ449" s="433"/>
      <c r="SAK449" s="433"/>
      <c r="SAL449" s="433"/>
      <c r="SAM449" s="433"/>
      <c r="SAN449" s="433"/>
      <c r="SAO449" s="433"/>
      <c r="SAP449" s="433"/>
      <c r="SAQ449" s="433"/>
      <c r="SAR449" s="433"/>
      <c r="SAS449" s="433"/>
      <c r="SAT449" s="433"/>
      <c r="SAU449" s="433"/>
      <c r="SAV449" s="433"/>
      <c r="SAW449" s="433"/>
      <c r="SAX449" s="433"/>
      <c r="SAY449" s="433"/>
      <c r="SAZ449" s="433"/>
      <c r="SBA449" s="433"/>
      <c r="SBB449" s="433"/>
      <c r="SBC449" s="433"/>
      <c r="SBD449" s="433"/>
      <c r="SBE449" s="433"/>
      <c r="SBF449" s="433"/>
      <c r="SBG449" s="433"/>
      <c r="SBH449" s="433"/>
      <c r="SBI449" s="433"/>
      <c r="SBJ449" s="433"/>
      <c r="SBK449" s="433"/>
      <c r="SBL449" s="433"/>
      <c r="SBM449" s="433"/>
      <c r="SBN449" s="433"/>
      <c r="SBO449" s="433"/>
      <c r="SBP449" s="433"/>
      <c r="SBQ449" s="433"/>
      <c r="SBR449" s="433"/>
      <c r="SBS449" s="433"/>
      <c r="SBT449" s="433"/>
      <c r="SBU449" s="433"/>
      <c r="SBV449" s="433"/>
      <c r="SBW449" s="433"/>
      <c r="SBX449" s="433"/>
      <c r="SBY449" s="433"/>
      <c r="SBZ449" s="433"/>
      <c r="SCA449" s="433"/>
      <c r="SCB449" s="433"/>
      <c r="SCC449" s="433"/>
      <c r="SCD449" s="433"/>
      <c r="SCE449" s="433"/>
      <c r="SCF449" s="433"/>
      <c r="SCG449" s="433"/>
      <c r="SCH449" s="433"/>
      <c r="SCI449" s="433"/>
      <c r="SCJ449" s="433"/>
      <c r="SCK449" s="433"/>
      <c r="SCL449" s="433"/>
      <c r="SCM449" s="433"/>
      <c r="SCN449" s="433"/>
      <c r="SCO449" s="433"/>
      <c r="SCP449" s="433"/>
      <c r="SCQ449" s="433"/>
      <c r="SCR449" s="433"/>
      <c r="SCS449" s="433"/>
      <c r="SCT449" s="433"/>
      <c r="SCU449" s="433"/>
      <c r="SCV449" s="433"/>
      <c r="SCW449" s="433"/>
      <c r="SCX449" s="433"/>
      <c r="SCY449" s="433"/>
      <c r="SCZ449" s="433"/>
      <c r="SDA449" s="433"/>
      <c r="SDB449" s="433"/>
      <c r="SDC449" s="433"/>
      <c r="SDD449" s="433"/>
      <c r="SDE449" s="433"/>
      <c r="SDF449" s="433"/>
      <c r="SDG449" s="433"/>
      <c r="SDH449" s="433"/>
      <c r="SDI449" s="433"/>
      <c r="SDJ449" s="433"/>
      <c r="SDK449" s="433"/>
      <c r="SDL449" s="433"/>
      <c r="SDM449" s="433"/>
      <c r="SDN449" s="433"/>
      <c r="SDO449" s="433"/>
      <c r="SDP449" s="433"/>
      <c r="SDQ449" s="433"/>
      <c r="SDR449" s="433"/>
      <c r="SDS449" s="433"/>
      <c r="SDT449" s="433"/>
      <c r="SDU449" s="433"/>
      <c r="SDV449" s="433"/>
      <c r="SDW449" s="433"/>
      <c r="SDX449" s="433"/>
      <c r="SDY449" s="433"/>
      <c r="SDZ449" s="433"/>
      <c r="SEA449" s="433"/>
      <c r="SEB449" s="433"/>
      <c r="SEC449" s="433"/>
      <c r="SED449" s="433"/>
      <c r="SEE449" s="433"/>
      <c r="SEF449" s="433"/>
      <c r="SEG449" s="433"/>
      <c r="SEH449" s="433"/>
      <c r="SEI449" s="433"/>
      <c r="SEJ449" s="433"/>
      <c r="SEK449" s="433"/>
      <c r="SEL449" s="433"/>
      <c r="SEM449" s="433"/>
      <c r="SEN449" s="433"/>
      <c r="SEO449" s="433"/>
      <c r="SEP449" s="433"/>
      <c r="SEQ449" s="433"/>
      <c r="SER449" s="433"/>
      <c r="SES449" s="433"/>
      <c r="SET449" s="433"/>
      <c r="SEU449" s="433"/>
      <c r="SEV449" s="433"/>
      <c r="SEW449" s="433"/>
      <c r="SEX449" s="433"/>
      <c r="SEY449" s="433"/>
      <c r="SEZ449" s="433"/>
      <c r="SFA449" s="433"/>
      <c r="SFB449" s="433"/>
      <c r="SFC449" s="433"/>
      <c r="SFD449" s="433"/>
      <c r="SFE449" s="433"/>
      <c r="SFF449" s="433"/>
      <c r="SFG449" s="433"/>
      <c r="SFH449" s="433"/>
      <c r="SFI449" s="433"/>
      <c r="SFJ449" s="433"/>
      <c r="SFK449" s="433"/>
      <c r="SFL449" s="433"/>
      <c r="SFM449" s="433"/>
      <c r="SFN449" s="433"/>
      <c r="SFO449" s="433"/>
      <c r="SFP449" s="433"/>
      <c r="SFQ449" s="433"/>
      <c r="SFR449" s="433"/>
      <c r="SFS449" s="433"/>
      <c r="SFT449" s="433"/>
      <c r="SFU449" s="433"/>
      <c r="SFV449" s="433"/>
      <c r="SFW449" s="433"/>
      <c r="SFX449" s="433"/>
      <c r="SFY449" s="433"/>
      <c r="SFZ449" s="433"/>
      <c r="SGA449" s="433"/>
      <c r="SGB449" s="433"/>
      <c r="SGC449" s="433"/>
      <c r="SGD449" s="433"/>
      <c r="SGE449" s="433"/>
      <c r="SGF449" s="433"/>
      <c r="SGG449" s="433"/>
      <c r="SGH449" s="433"/>
      <c r="SGI449" s="433"/>
      <c r="SGJ449" s="433"/>
      <c r="SGK449" s="433"/>
      <c r="SGL449" s="433"/>
      <c r="SGM449" s="433"/>
      <c r="SGN449" s="433"/>
      <c r="SGO449" s="433"/>
      <c r="SGP449" s="433"/>
      <c r="SGQ449" s="433"/>
      <c r="SGR449" s="433"/>
      <c r="SGS449" s="433"/>
      <c r="SGT449" s="433"/>
      <c r="SGU449" s="433"/>
      <c r="SGV449" s="433"/>
      <c r="SGW449" s="433"/>
      <c r="SGX449" s="433"/>
      <c r="SGY449" s="433"/>
      <c r="SGZ449" s="433"/>
      <c r="SHA449" s="433"/>
      <c r="SHB449" s="433"/>
      <c r="SHC449" s="433"/>
      <c r="SHD449" s="433"/>
      <c r="SHE449" s="433"/>
      <c r="SHF449" s="433"/>
      <c r="SHG449" s="433"/>
      <c r="SHH449" s="433"/>
      <c r="SHI449" s="433"/>
      <c r="SHJ449" s="433"/>
      <c r="SHK449" s="433"/>
      <c r="SHL449" s="433"/>
      <c r="SHM449" s="433"/>
      <c r="SHN449" s="433"/>
      <c r="SHO449" s="433"/>
      <c r="SHP449" s="433"/>
      <c r="SHQ449" s="433"/>
      <c r="SHR449" s="433"/>
      <c r="SHS449" s="433"/>
      <c r="SHT449" s="433"/>
      <c r="SHU449" s="433"/>
      <c r="SHV449" s="433"/>
      <c r="SHW449" s="433"/>
      <c r="SHX449" s="433"/>
      <c r="SHY449" s="433"/>
      <c r="SHZ449" s="433"/>
      <c r="SIA449" s="433"/>
      <c r="SIB449" s="433"/>
      <c r="SIC449" s="433"/>
      <c r="SID449" s="433"/>
      <c r="SIE449" s="433"/>
      <c r="SIF449" s="433"/>
      <c r="SIG449" s="433"/>
      <c r="SIH449" s="433"/>
      <c r="SII449" s="433"/>
      <c r="SIJ449" s="433"/>
      <c r="SIK449" s="433"/>
      <c r="SIL449" s="433"/>
      <c r="SIM449" s="433"/>
      <c r="SIN449" s="433"/>
      <c r="SIO449" s="433"/>
      <c r="SIP449" s="433"/>
      <c r="SIQ449" s="433"/>
      <c r="SIR449" s="433"/>
      <c r="SIS449" s="433"/>
      <c r="SIT449" s="433"/>
      <c r="SIU449" s="433"/>
      <c r="SIV449" s="433"/>
      <c r="SIW449" s="433"/>
      <c r="SIX449" s="433"/>
      <c r="SIY449" s="433"/>
      <c r="SIZ449" s="433"/>
      <c r="SJA449" s="433"/>
      <c r="SJB449" s="433"/>
      <c r="SJC449" s="433"/>
      <c r="SJD449" s="433"/>
      <c r="SJE449" s="433"/>
      <c r="SJF449" s="433"/>
      <c r="SJG449" s="433"/>
      <c r="SJH449" s="433"/>
      <c r="SJI449" s="433"/>
      <c r="SJJ449" s="433"/>
      <c r="SJK449" s="433"/>
      <c r="SJL449" s="433"/>
      <c r="SJM449" s="433"/>
      <c r="SJN449" s="433"/>
      <c r="SJO449" s="433"/>
      <c r="SJP449" s="433"/>
      <c r="SJQ449" s="433"/>
      <c r="SJR449" s="433"/>
      <c r="SJS449" s="433"/>
      <c r="SJT449" s="433"/>
      <c r="SJU449" s="433"/>
      <c r="SJV449" s="433"/>
      <c r="SJW449" s="433"/>
      <c r="SJX449" s="433"/>
      <c r="SJY449" s="433"/>
      <c r="SJZ449" s="433"/>
      <c r="SKA449" s="433"/>
      <c r="SKB449" s="433"/>
      <c r="SKC449" s="433"/>
      <c r="SKD449" s="433"/>
      <c r="SKE449" s="433"/>
      <c r="SKF449" s="433"/>
      <c r="SKG449" s="433"/>
      <c r="SKH449" s="433"/>
      <c r="SKI449" s="433"/>
      <c r="SKJ449" s="433"/>
      <c r="SKK449" s="433"/>
      <c r="SKL449" s="433"/>
      <c r="SKM449" s="433"/>
      <c r="SKN449" s="433"/>
      <c r="SKO449" s="433"/>
      <c r="SKP449" s="433"/>
      <c r="SKQ449" s="433"/>
      <c r="SKR449" s="433"/>
      <c r="SKS449" s="433"/>
      <c r="SKT449" s="433"/>
      <c r="SKU449" s="433"/>
      <c r="SKV449" s="433"/>
      <c r="SKW449" s="433"/>
      <c r="SKX449" s="433"/>
      <c r="SKY449" s="433"/>
      <c r="SKZ449" s="433"/>
      <c r="SLA449" s="433"/>
      <c r="SLB449" s="433"/>
      <c r="SLC449" s="433"/>
      <c r="SLD449" s="433"/>
      <c r="SLE449" s="433"/>
      <c r="SLF449" s="433"/>
      <c r="SLG449" s="433"/>
      <c r="SLH449" s="433"/>
      <c r="SLI449" s="433"/>
      <c r="SLJ449" s="433"/>
      <c r="SLK449" s="433"/>
      <c r="SLL449" s="433"/>
      <c r="SLM449" s="433"/>
      <c r="SLN449" s="433"/>
      <c r="SLO449" s="433"/>
      <c r="SLP449" s="433"/>
      <c r="SLQ449" s="433"/>
      <c r="SLR449" s="433"/>
      <c r="SLS449" s="433"/>
      <c r="SLT449" s="433"/>
      <c r="SLU449" s="433"/>
      <c r="SLV449" s="433"/>
      <c r="SLW449" s="433"/>
      <c r="SLX449" s="433"/>
      <c r="SLY449" s="433"/>
      <c r="SLZ449" s="433"/>
      <c r="SMA449" s="433"/>
      <c r="SMB449" s="433"/>
      <c r="SMC449" s="433"/>
      <c r="SMD449" s="433"/>
      <c r="SME449" s="433"/>
      <c r="SMF449" s="433"/>
      <c r="SMG449" s="433"/>
      <c r="SMH449" s="433"/>
      <c r="SMI449" s="433"/>
      <c r="SMJ449" s="433"/>
      <c r="SMK449" s="433"/>
      <c r="SML449" s="433"/>
      <c r="SMM449" s="433"/>
      <c r="SMN449" s="433"/>
      <c r="SMO449" s="433"/>
      <c r="SMP449" s="433"/>
      <c r="SMQ449" s="433"/>
      <c r="SMR449" s="433"/>
      <c r="SMS449" s="433"/>
      <c r="SMT449" s="433"/>
      <c r="SMU449" s="433"/>
      <c r="SMV449" s="433"/>
      <c r="SMW449" s="433"/>
      <c r="SMX449" s="433"/>
      <c r="SMY449" s="433"/>
      <c r="SMZ449" s="433"/>
      <c r="SNA449" s="433"/>
      <c r="SNB449" s="433"/>
      <c r="SNC449" s="433"/>
      <c r="SND449" s="433"/>
      <c r="SNE449" s="433"/>
      <c r="SNF449" s="433"/>
      <c r="SNG449" s="433"/>
      <c r="SNH449" s="433"/>
      <c r="SNI449" s="433"/>
      <c r="SNJ449" s="433"/>
      <c r="SNK449" s="433"/>
      <c r="SNL449" s="433"/>
      <c r="SNM449" s="433"/>
      <c r="SNN449" s="433"/>
      <c r="SNO449" s="433"/>
      <c r="SNP449" s="433"/>
      <c r="SNQ449" s="433"/>
      <c r="SNR449" s="433"/>
      <c r="SNS449" s="433"/>
      <c r="SNT449" s="433"/>
      <c r="SNU449" s="433"/>
      <c r="SNV449" s="433"/>
      <c r="SNW449" s="433"/>
      <c r="SNX449" s="433"/>
      <c r="SNY449" s="433"/>
      <c r="SNZ449" s="433"/>
      <c r="SOA449" s="433"/>
      <c r="SOB449" s="433"/>
      <c r="SOC449" s="433"/>
      <c r="SOD449" s="433"/>
      <c r="SOE449" s="433"/>
      <c r="SOF449" s="433"/>
      <c r="SOG449" s="433"/>
      <c r="SOH449" s="433"/>
      <c r="SOI449" s="433"/>
      <c r="SOJ449" s="433"/>
      <c r="SOK449" s="433"/>
      <c r="SOL449" s="433"/>
      <c r="SOM449" s="433"/>
      <c r="SON449" s="433"/>
      <c r="SOO449" s="433"/>
      <c r="SOP449" s="433"/>
      <c r="SOQ449" s="433"/>
      <c r="SOR449" s="433"/>
      <c r="SOS449" s="433"/>
      <c r="SOT449" s="433"/>
      <c r="SOU449" s="433"/>
      <c r="SOV449" s="433"/>
      <c r="SOW449" s="433"/>
      <c r="SOX449" s="433"/>
      <c r="SOY449" s="433"/>
      <c r="SOZ449" s="433"/>
      <c r="SPA449" s="433"/>
      <c r="SPB449" s="433"/>
      <c r="SPC449" s="433"/>
      <c r="SPD449" s="433"/>
      <c r="SPE449" s="433"/>
      <c r="SPF449" s="433"/>
      <c r="SPG449" s="433"/>
      <c r="SPH449" s="433"/>
      <c r="SPI449" s="433"/>
      <c r="SPJ449" s="433"/>
      <c r="SPK449" s="433"/>
      <c r="SPL449" s="433"/>
      <c r="SPM449" s="433"/>
      <c r="SPN449" s="433"/>
      <c r="SPO449" s="433"/>
      <c r="SPP449" s="433"/>
      <c r="SPQ449" s="433"/>
      <c r="SPR449" s="433"/>
      <c r="SPS449" s="433"/>
      <c r="SPT449" s="433"/>
      <c r="SPU449" s="433"/>
      <c r="SPV449" s="433"/>
      <c r="SPW449" s="433"/>
      <c r="SPX449" s="433"/>
      <c r="SPY449" s="433"/>
      <c r="SPZ449" s="433"/>
      <c r="SQA449" s="433"/>
      <c r="SQB449" s="433"/>
      <c r="SQC449" s="433"/>
      <c r="SQD449" s="433"/>
      <c r="SQE449" s="433"/>
      <c r="SQF449" s="433"/>
      <c r="SQG449" s="433"/>
      <c r="SQH449" s="433"/>
      <c r="SQI449" s="433"/>
      <c r="SQJ449" s="433"/>
      <c r="SQK449" s="433"/>
      <c r="SQL449" s="433"/>
      <c r="SQM449" s="433"/>
      <c r="SQN449" s="433"/>
      <c r="SQO449" s="433"/>
      <c r="SQP449" s="433"/>
      <c r="SQQ449" s="433"/>
      <c r="SQR449" s="433"/>
      <c r="SQS449" s="433"/>
      <c r="SQT449" s="433"/>
      <c r="SQU449" s="433"/>
      <c r="SQV449" s="433"/>
      <c r="SQW449" s="433"/>
      <c r="SQX449" s="433"/>
      <c r="SQY449" s="433"/>
      <c r="SQZ449" s="433"/>
      <c r="SRA449" s="433"/>
      <c r="SRB449" s="433"/>
      <c r="SRC449" s="433"/>
      <c r="SRD449" s="433"/>
      <c r="SRE449" s="433"/>
      <c r="SRF449" s="433"/>
      <c r="SRG449" s="433"/>
      <c r="SRH449" s="433"/>
      <c r="SRI449" s="433"/>
      <c r="SRJ449" s="433"/>
      <c r="SRK449" s="433"/>
      <c r="SRL449" s="433"/>
      <c r="SRM449" s="433"/>
      <c r="SRN449" s="433"/>
      <c r="SRO449" s="433"/>
      <c r="SRP449" s="433"/>
      <c r="SRQ449" s="433"/>
      <c r="SRR449" s="433"/>
      <c r="SRS449" s="433"/>
      <c r="SRT449" s="433"/>
      <c r="SRU449" s="433"/>
      <c r="SRV449" s="433"/>
      <c r="SRW449" s="433"/>
      <c r="SRX449" s="433"/>
      <c r="SRY449" s="433"/>
      <c r="SRZ449" s="433"/>
      <c r="SSA449" s="433"/>
      <c r="SSB449" s="433"/>
      <c r="SSC449" s="433"/>
      <c r="SSD449" s="433"/>
      <c r="SSE449" s="433"/>
      <c r="SSF449" s="433"/>
      <c r="SSG449" s="433"/>
      <c r="SSH449" s="433"/>
      <c r="SSI449" s="433"/>
      <c r="SSJ449" s="433"/>
      <c r="SSK449" s="433"/>
      <c r="SSL449" s="433"/>
      <c r="SSM449" s="433"/>
      <c r="SSN449" s="433"/>
      <c r="SSO449" s="433"/>
      <c r="SSP449" s="433"/>
      <c r="SSQ449" s="433"/>
      <c r="SSR449" s="433"/>
      <c r="SSS449" s="433"/>
      <c r="SST449" s="433"/>
      <c r="SSU449" s="433"/>
      <c r="SSV449" s="433"/>
      <c r="SSW449" s="433"/>
      <c r="SSX449" s="433"/>
      <c r="SSY449" s="433"/>
      <c r="SSZ449" s="433"/>
      <c r="STA449" s="433"/>
      <c r="STB449" s="433"/>
      <c r="STC449" s="433"/>
      <c r="STD449" s="433"/>
      <c r="STE449" s="433"/>
      <c r="STF449" s="433"/>
      <c r="STG449" s="433"/>
      <c r="STH449" s="433"/>
      <c r="STI449" s="433"/>
      <c r="STJ449" s="433"/>
      <c r="STK449" s="433"/>
      <c r="STL449" s="433"/>
      <c r="STM449" s="433"/>
      <c r="STN449" s="433"/>
      <c r="STO449" s="433"/>
      <c r="STP449" s="433"/>
      <c r="STQ449" s="433"/>
      <c r="STR449" s="433"/>
      <c r="STS449" s="433"/>
      <c r="STT449" s="433"/>
      <c r="STU449" s="433"/>
      <c r="STV449" s="433"/>
      <c r="STW449" s="433"/>
      <c r="STX449" s="433"/>
      <c r="STY449" s="433"/>
      <c r="STZ449" s="433"/>
      <c r="SUA449" s="433"/>
      <c r="SUB449" s="433"/>
      <c r="SUC449" s="433"/>
      <c r="SUD449" s="433"/>
      <c r="SUE449" s="433"/>
      <c r="SUF449" s="433"/>
      <c r="SUG449" s="433"/>
      <c r="SUH449" s="433"/>
      <c r="SUI449" s="433"/>
      <c r="SUJ449" s="433"/>
      <c r="SUK449" s="433"/>
      <c r="SUL449" s="433"/>
      <c r="SUM449" s="433"/>
      <c r="SUN449" s="433"/>
      <c r="SUO449" s="433"/>
      <c r="SUP449" s="433"/>
      <c r="SUQ449" s="433"/>
      <c r="SUR449" s="433"/>
      <c r="SUS449" s="433"/>
      <c r="SUT449" s="433"/>
      <c r="SUU449" s="433"/>
      <c r="SUV449" s="433"/>
      <c r="SUW449" s="433"/>
      <c r="SUX449" s="433"/>
      <c r="SUY449" s="433"/>
      <c r="SUZ449" s="433"/>
      <c r="SVA449" s="433"/>
      <c r="SVB449" s="433"/>
      <c r="SVC449" s="433"/>
      <c r="SVD449" s="433"/>
      <c r="SVE449" s="433"/>
      <c r="SVF449" s="433"/>
      <c r="SVG449" s="433"/>
      <c r="SVH449" s="433"/>
      <c r="SVI449" s="433"/>
      <c r="SVJ449" s="433"/>
      <c r="SVK449" s="433"/>
      <c r="SVL449" s="433"/>
      <c r="SVM449" s="433"/>
      <c r="SVN449" s="433"/>
      <c r="SVO449" s="433"/>
      <c r="SVP449" s="433"/>
      <c r="SVQ449" s="433"/>
      <c r="SVR449" s="433"/>
      <c r="SVS449" s="433"/>
      <c r="SVT449" s="433"/>
      <c r="SVU449" s="433"/>
      <c r="SVV449" s="433"/>
      <c r="SVW449" s="433"/>
      <c r="SVX449" s="433"/>
      <c r="SVY449" s="433"/>
      <c r="SVZ449" s="433"/>
      <c r="SWA449" s="433"/>
      <c r="SWB449" s="433"/>
      <c r="SWC449" s="433"/>
      <c r="SWD449" s="433"/>
      <c r="SWE449" s="433"/>
      <c r="SWF449" s="433"/>
      <c r="SWG449" s="433"/>
      <c r="SWH449" s="433"/>
      <c r="SWI449" s="433"/>
      <c r="SWJ449" s="433"/>
      <c r="SWK449" s="433"/>
      <c r="SWL449" s="433"/>
      <c r="SWM449" s="433"/>
      <c r="SWN449" s="433"/>
      <c r="SWO449" s="433"/>
      <c r="SWP449" s="433"/>
      <c r="SWQ449" s="433"/>
      <c r="SWR449" s="433"/>
      <c r="SWS449" s="433"/>
      <c r="SWT449" s="433"/>
      <c r="SWU449" s="433"/>
      <c r="SWV449" s="433"/>
      <c r="SWW449" s="433"/>
      <c r="SWX449" s="433"/>
      <c r="SWY449" s="433"/>
      <c r="SWZ449" s="433"/>
      <c r="SXA449" s="433"/>
      <c r="SXB449" s="433"/>
      <c r="SXC449" s="433"/>
      <c r="SXD449" s="433"/>
      <c r="SXE449" s="433"/>
      <c r="SXF449" s="433"/>
      <c r="SXG449" s="433"/>
      <c r="SXH449" s="433"/>
      <c r="SXI449" s="433"/>
      <c r="SXJ449" s="433"/>
      <c r="SXK449" s="433"/>
      <c r="SXL449" s="433"/>
      <c r="SXM449" s="433"/>
      <c r="SXN449" s="433"/>
      <c r="SXO449" s="433"/>
      <c r="SXP449" s="433"/>
      <c r="SXQ449" s="433"/>
      <c r="SXR449" s="433"/>
      <c r="SXS449" s="433"/>
      <c r="SXT449" s="433"/>
      <c r="SXU449" s="433"/>
      <c r="SXV449" s="433"/>
      <c r="SXW449" s="433"/>
      <c r="SXX449" s="433"/>
      <c r="SXY449" s="433"/>
      <c r="SXZ449" s="433"/>
      <c r="SYA449" s="433"/>
      <c r="SYB449" s="433"/>
      <c r="SYC449" s="433"/>
      <c r="SYD449" s="433"/>
      <c r="SYE449" s="433"/>
      <c r="SYF449" s="433"/>
      <c r="SYG449" s="433"/>
      <c r="SYH449" s="433"/>
      <c r="SYI449" s="433"/>
      <c r="SYJ449" s="433"/>
      <c r="SYK449" s="433"/>
      <c r="SYL449" s="433"/>
      <c r="SYM449" s="433"/>
      <c r="SYN449" s="433"/>
      <c r="SYO449" s="433"/>
      <c r="SYP449" s="433"/>
      <c r="SYQ449" s="433"/>
      <c r="SYR449" s="433"/>
      <c r="SYS449" s="433"/>
      <c r="SYT449" s="433"/>
      <c r="SYU449" s="433"/>
      <c r="SYV449" s="433"/>
      <c r="SYW449" s="433"/>
      <c r="SYX449" s="433"/>
      <c r="SYY449" s="433"/>
      <c r="SYZ449" s="433"/>
      <c r="SZA449" s="433"/>
      <c r="SZB449" s="433"/>
      <c r="SZC449" s="433"/>
      <c r="SZD449" s="433"/>
      <c r="SZE449" s="433"/>
      <c r="SZF449" s="433"/>
      <c r="SZG449" s="433"/>
      <c r="SZH449" s="433"/>
      <c r="SZI449" s="433"/>
      <c r="SZJ449" s="433"/>
      <c r="SZK449" s="433"/>
      <c r="SZL449" s="433"/>
      <c r="SZM449" s="433"/>
      <c r="SZN449" s="433"/>
      <c r="SZO449" s="433"/>
      <c r="SZP449" s="433"/>
      <c r="SZQ449" s="433"/>
      <c r="SZR449" s="433"/>
      <c r="SZS449" s="433"/>
      <c r="SZT449" s="433"/>
      <c r="SZU449" s="433"/>
      <c r="SZV449" s="433"/>
      <c r="SZW449" s="433"/>
      <c r="SZX449" s="433"/>
      <c r="SZY449" s="433"/>
      <c r="SZZ449" s="433"/>
      <c r="TAA449" s="433"/>
      <c r="TAB449" s="433"/>
      <c r="TAC449" s="433"/>
      <c r="TAD449" s="433"/>
      <c r="TAE449" s="433"/>
      <c r="TAF449" s="433"/>
      <c r="TAG449" s="433"/>
      <c r="TAH449" s="433"/>
      <c r="TAI449" s="433"/>
      <c r="TAJ449" s="433"/>
      <c r="TAK449" s="433"/>
      <c r="TAL449" s="433"/>
      <c r="TAM449" s="433"/>
      <c r="TAN449" s="433"/>
      <c r="TAO449" s="433"/>
      <c r="TAP449" s="433"/>
      <c r="TAQ449" s="433"/>
      <c r="TAR449" s="433"/>
      <c r="TAS449" s="433"/>
      <c r="TAT449" s="433"/>
      <c r="TAU449" s="433"/>
      <c r="TAV449" s="433"/>
      <c r="TAW449" s="433"/>
      <c r="TAX449" s="433"/>
      <c r="TAY449" s="433"/>
      <c r="TAZ449" s="433"/>
      <c r="TBA449" s="433"/>
      <c r="TBB449" s="433"/>
      <c r="TBC449" s="433"/>
      <c r="TBD449" s="433"/>
      <c r="TBE449" s="433"/>
      <c r="TBF449" s="433"/>
      <c r="TBG449" s="433"/>
      <c r="TBH449" s="433"/>
      <c r="TBI449" s="433"/>
      <c r="TBJ449" s="433"/>
      <c r="TBK449" s="433"/>
      <c r="TBL449" s="433"/>
      <c r="TBM449" s="433"/>
      <c r="TBN449" s="433"/>
      <c r="TBO449" s="433"/>
      <c r="TBP449" s="433"/>
      <c r="TBQ449" s="433"/>
      <c r="TBR449" s="433"/>
      <c r="TBS449" s="433"/>
      <c r="TBT449" s="433"/>
      <c r="TBU449" s="433"/>
      <c r="TBV449" s="433"/>
      <c r="TBW449" s="433"/>
      <c r="TBX449" s="433"/>
      <c r="TBY449" s="433"/>
      <c r="TBZ449" s="433"/>
      <c r="TCA449" s="433"/>
      <c r="TCB449" s="433"/>
      <c r="TCC449" s="433"/>
      <c r="TCD449" s="433"/>
      <c r="TCE449" s="433"/>
      <c r="TCF449" s="433"/>
      <c r="TCG449" s="433"/>
      <c r="TCH449" s="433"/>
      <c r="TCI449" s="433"/>
      <c r="TCJ449" s="433"/>
      <c r="TCK449" s="433"/>
      <c r="TCL449" s="433"/>
      <c r="TCM449" s="433"/>
      <c r="TCN449" s="433"/>
      <c r="TCO449" s="433"/>
      <c r="TCP449" s="433"/>
      <c r="TCQ449" s="433"/>
      <c r="TCR449" s="433"/>
      <c r="TCS449" s="433"/>
      <c r="TCT449" s="433"/>
      <c r="TCU449" s="433"/>
      <c r="TCV449" s="433"/>
      <c r="TCW449" s="433"/>
      <c r="TCX449" s="433"/>
      <c r="TCY449" s="433"/>
      <c r="TCZ449" s="433"/>
      <c r="TDA449" s="433"/>
      <c r="TDB449" s="433"/>
      <c r="TDC449" s="433"/>
      <c r="TDD449" s="433"/>
      <c r="TDE449" s="433"/>
      <c r="TDF449" s="433"/>
      <c r="TDG449" s="433"/>
      <c r="TDH449" s="433"/>
      <c r="TDI449" s="433"/>
      <c r="TDJ449" s="433"/>
      <c r="TDK449" s="433"/>
      <c r="TDL449" s="433"/>
      <c r="TDM449" s="433"/>
      <c r="TDN449" s="433"/>
      <c r="TDO449" s="433"/>
      <c r="TDP449" s="433"/>
      <c r="TDQ449" s="433"/>
      <c r="TDR449" s="433"/>
      <c r="TDS449" s="433"/>
      <c r="TDT449" s="433"/>
      <c r="TDU449" s="433"/>
      <c r="TDV449" s="433"/>
      <c r="TDW449" s="433"/>
      <c r="TDX449" s="433"/>
      <c r="TDY449" s="433"/>
      <c r="TDZ449" s="433"/>
      <c r="TEA449" s="433"/>
      <c r="TEB449" s="433"/>
      <c r="TEC449" s="433"/>
      <c r="TED449" s="433"/>
      <c r="TEE449" s="433"/>
      <c r="TEF449" s="433"/>
      <c r="TEG449" s="433"/>
      <c r="TEH449" s="433"/>
      <c r="TEI449" s="433"/>
      <c r="TEJ449" s="433"/>
      <c r="TEK449" s="433"/>
      <c r="TEL449" s="433"/>
      <c r="TEM449" s="433"/>
      <c r="TEN449" s="433"/>
      <c r="TEO449" s="433"/>
      <c r="TEP449" s="433"/>
      <c r="TEQ449" s="433"/>
      <c r="TER449" s="433"/>
      <c r="TES449" s="433"/>
      <c r="TET449" s="433"/>
      <c r="TEU449" s="433"/>
      <c r="TEV449" s="433"/>
      <c r="TEW449" s="433"/>
      <c r="TEX449" s="433"/>
      <c r="TEY449" s="433"/>
      <c r="TEZ449" s="433"/>
      <c r="TFA449" s="433"/>
      <c r="TFB449" s="433"/>
      <c r="TFC449" s="433"/>
      <c r="TFD449" s="433"/>
      <c r="TFE449" s="433"/>
      <c r="TFF449" s="433"/>
      <c r="TFG449" s="433"/>
      <c r="TFH449" s="433"/>
      <c r="TFI449" s="433"/>
      <c r="TFJ449" s="433"/>
      <c r="TFK449" s="433"/>
      <c r="TFL449" s="433"/>
      <c r="TFM449" s="433"/>
      <c r="TFN449" s="433"/>
      <c r="TFO449" s="433"/>
      <c r="TFP449" s="433"/>
      <c r="TFQ449" s="433"/>
      <c r="TFR449" s="433"/>
      <c r="TFS449" s="433"/>
      <c r="TFT449" s="433"/>
      <c r="TFU449" s="433"/>
      <c r="TFV449" s="433"/>
      <c r="TFW449" s="433"/>
      <c r="TFX449" s="433"/>
      <c r="TFY449" s="433"/>
      <c r="TFZ449" s="433"/>
      <c r="TGA449" s="433"/>
      <c r="TGB449" s="433"/>
      <c r="TGC449" s="433"/>
      <c r="TGD449" s="433"/>
      <c r="TGE449" s="433"/>
      <c r="TGF449" s="433"/>
      <c r="TGG449" s="433"/>
      <c r="TGH449" s="433"/>
      <c r="TGI449" s="433"/>
      <c r="TGJ449" s="433"/>
      <c r="TGK449" s="433"/>
      <c r="TGL449" s="433"/>
      <c r="TGM449" s="433"/>
      <c r="TGN449" s="433"/>
      <c r="TGO449" s="433"/>
      <c r="TGP449" s="433"/>
      <c r="TGQ449" s="433"/>
      <c r="TGR449" s="433"/>
      <c r="TGS449" s="433"/>
      <c r="TGT449" s="433"/>
      <c r="TGU449" s="433"/>
      <c r="TGV449" s="433"/>
      <c r="TGW449" s="433"/>
      <c r="TGX449" s="433"/>
      <c r="TGY449" s="433"/>
      <c r="TGZ449" s="433"/>
      <c r="THA449" s="433"/>
      <c r="THB449" s="433"/>
      <c r="THC449" s="433"/>
      <c r="THD449" s="433"/>
      <c r="THE449" s="433"/>
      <c r="THF449" s="433"/>
      <c r="THG449" s="433"/>
      <c r="THH449" s="433"/>
      <c r="THI449" s="433"/>
      <c r="THJ449" s="433"/>
      <c r="THK449" s="433"/>
      <c r="THL449" s="433"/>
      <c r="THM449" s="433"/>
      <c r="THN449" s="433"/>
      <c r="THO449" s="433"/>
      <c r="THP449" s="433"/>
      <c r="THQ449" s="433"/>
      <c r="THR449" s="433"/>
      <c r="THS449" s="433"/>
      <c r="THT449" s="433"/>
      <c r="THU449" s="433"/>
      <c r="THV449" s="433"/>
      <c r="THW449" s="433"/>
      <c r="THX449" s="433"/>
      <c r="THY449" s="433"/>
      <c r="THZ449" s="433"/>
      <c r="TIA449" s="433"/>
      <c r="TIB449" s="433"/>
      <c r="TIC449" s="433"/>
      <c r="TID449" s="433"/>
      <c r="TIE449" s="433"/>
      <c r="TIF449" s="433"/>
      <c r="TIG449" s="433"/>
      <c r="TIH449" s="433"/>
      <c r="TII449" s="433"/>
      <c r="TIJ449" s="433"/>
      <c r="TIK449" s="433"/>
      <c r="TIL449" s="433"/>
      <c r="TIM449" s="433"/>
      <c r="TIN449" s="433"/>
      <c r="TIO449" s="433"/>
      <c r="TIP449" s="433"/>
      <c r="TIQ449" s="433"/>
      <c r="TIR449" s="433"/>
      <c r="TIS449" s="433"/>
      <c r="TIT449" s="433"/>
      <c r="TIU449" s="433"/>
      <c r="TIV449" s="433"/>
      <c r="TIW449" s="433"/>
      <c r="TIX449" s="433"/>
      <c r="TIY449" s="433"/>
      <c r="TIZ449" s="433"/>
      <c r="TJA449" s="433"/>
      <c r="TJB449" s="433"/>
      <c r="TJC449" s="433"/>
      <c r="TJD449" s="433"/>
      <c r="TJE449" s="433"/>
      <c r="TJF449" s="433"/>
      <c r="TJG449" s="433"/>
      <c r="TJH449" s="433"/>
      <c r="TJI449" s="433"/>
      <c r="TJJ449" s="433"/>
      <c r="TJK449" s="433"/>
      <c r="TJL449" s="433"/>
      <c r="TJM449" s="433"/>
      <c r="TJN449" s="433"/>
      <c r="TJO449" s="433"/>
      <c r="TJP449" s="433"/>
      <c r="TJQ449" s="433"/>
      <c r="TJR449" s="433"/>
      <c r="TJS449" s="433"/>
      <c r="TJT449" s="433"/>
      <c r="TJU449" s="433"/>
      <c r="TJV449" s="433"/>
      <c r="TJW449" s="433"/>
      <c r="TJX449" s="433"/>
      <c r="TJY449" s="433"/>
      <c r="TJZ449" s="433"/>
      <c r="TKA449" s="433"/>
      <c r="TKB449" s="433"/>
      <c r="TKC449" s="433"/>
      <c r="TKD449" s="433"/>
      <c r="TKE449" s="433"/>
      <c r="TKF449" s="433"/>
      <c r="TKG449" s="433"/>
      <c r="TKH449" s="433"/>
      <c r="TKI449" s="433"/>
      <c r="TKJ449" s="433"/>
      <c r="TKK449" s="433"/>
      <c r="TKL449" s="433"/>
      <c r="TKM449" s="433"/>
      <c r="TKN449" s="433"/>
      <c r="TKO449" s="433"/>
      <c r="TKP449" s="433"/>
      <c r="TKQ449" s="433"/>
      <c r="TKR449" s="433"/>
      <c r="TKS449" s="433"/>
      <c r="TKT449" s="433"/>
      <c r="TKU449" s="433"/>
      <c r="TKV449" s="433"/>
      <c r="TKW449" s="433"/>
      <c r="TKX449" s="433"/>
      <c r="TKY449" s="433"/>
      <c r="TKZ449" s="433"/>
      <c r="TLA449" s="433"/>
      <c r="TLB449" s="433"/>
      <c r="TLC449" s="433"/>
      <c r="TLD449" s="433"/>
      <c r="TLE449" s="433"/>
      <c r="TLF449" s="433"/>
      <c r="TLG449" s="433"/>
      <c r="TLH449" s="433"/>
      <c r="TLI449" s="433"/>
      <c r="TLJ449" s="433"/>
      <c r="TLK449" s="433"/>
      <c r="TLL449" s="433"/>
      <c r="TLM449" s="433"/>
      <c r="TLN449" s="433"/>
      <c r="TLO449" s="433"/>
      <c r="TLP449" s="433"/>
      <c r="TLQ449" s="433"/>
      <c r="TLR449" s="433"/>
      <c r="TLS449" s="433"/>
      <c r="TLT449" s="433"/>
      <c r="TLU449" s="433"/>
      <c r="TLV449" s="433"/>
      <c r="TLW449" s="433"/>
      <c r="TLX449" s="433"/>
      <c r="TLY449" s="433"/>
      <c r="TLZ449" s="433"/>
      <c r="TMA449" s="433"/>
      <c r="TMB449" s="433"/>
      <c r="TMC449" s="433"/>
      <c r="TMD449" s="433"/>
      <c r="TME449" s="433"/>
      <c r="TMF449" s="433"/>
      <c r="TMG449" s="433"/>
      <c r="TMH449" s="433"/>
      <c r="TMI449" s="433"/>
      <c r="TMJ449" s="433"/>
      <c r="TMK449" s="433"/>
      <c r="TML449" s="433"/>
      <c r="TMM449" s="433"/>
      <c r="TMN449" s="433"/>
      <c r="TMO449" s="433"/>
      <c r="TMP449" s="433"/>
      <c r="TMQ449" s="433"/>
      <c r="TMR449" s="433"/>
      <c r="TMS449" s="433"/>
      <c r="TMT449" s="433"/>
      <c r="TMU449" s="433"/>
      <c r="TMV449" s="433"/>
      <c r="TMW449" s="433"/>
      <c r="TMX449" s="433"/>
      <c r="TMY449" s="433"/>
      <c r="TMZ449" s="433"/>
      <c r="TNA449" s="433"/>
      <c r="TNB449" s="433"/>
      <c r="TNC449" s="433"/>
      <c r="TND449" s="433"/>
      <c r="TNE449" s="433"/>
      <c r="TNF449" s="433"/>
      <c r="TNG449" s="433"/>
      <c r="TNH449" s="433"/>
      <c r="TNI449" s="433"/>
      <c r="TNJ449" s="433"/>
      <c r="TNK449" s="433"/>
      <c r="TNL449" s="433"/>
      <c r="TNM449" s="433"/>
      <c r="TNN449" s="433"/>
      <c r="TNO449" s="433"/>
      <c r="TNP449" s="433"/>
      <c r="TNQ449" s="433"/>
      <c r="TNR449" s="433"/>
      <c r="TNS449" s="433"/>
      <c r="TNT449" s="433"/>
      <c r="TNU449" s="433"/>
      <c r="TNV449" s="433"/>
      <c r="TNW449" s="433"/>
      <c r="TNX449" s="433"/>
      <c r="TNY449" s="433"/>
      <c r="TNZ449" s="433"/>
      <c r="TOA449" s="433"/>
      <c r="TOB449" s="433"/>
      <c r="TOC449" s="433"/>
      <c r="TOD449" s="433"/>
      <c r="TOE449" s="433"/>
      <c r="TOF449" s="433"/>
      <c r="TOG449" s="433"/>
      <c r="TOH449" s="433"/>
      <c r="TOI449" s="433"/>
      <c r="TOJ449" s="433"/>
      <c r="TOK449" s="433"/>
      <c r="TOL449" s="433"/>
      <c r="TOM449" s="433"/>
      <c r="TON449" s="433"/>
      <c r="TOO449" s="433"/>
      <c r="TOP449" s="433"/>
      <c r="TOQ449" s="433"/>
      <c r="TOR449" s="433"/>
      <c r="TOS449" s="433"/>
      <c r="TOT449" s="433"/>
      <c r="TOU449" s="433"/>
      <c r="TOV449" s="433"/>
      <c r="TOW449" s="433"/>
      <c r="TOX449" s="433"/>
      <c r="TOY449" s="433"/>
      <c r="TOZ449" s="433"/>
      <c r="TPA449" s="433"/>
      <c r="TPB449" s="433"/>
      <c r="TPC449" s="433"/>
      <c r="TPD449" s="433"/>
      <c r="TPE449" s="433"/>
      <c r="TPF449" s="433"/>
      <c r="TPG449" s="433"/>
      <c r="TPH449" s="433"/>
      <c r="TPI449" s="433"/>
      <c r="TPJ449" s="433"/>
      <c r="TPK449" s="433"/>
      <c r="TPL449" s="433"/>
      <c r="TPM449" s="433"/>
      <c r="TPN449" s="433"/>
      <c r="TPO449" s="433"/>
      <c r="TPP449" s="433"/>
      <c r="TPQ449" s="433"/>
      <c r="TPR449" s="433"/>
      <c r="TPS449" s="433"/>
      <c r="TPT449" s="433"/>
      <c r="TPU449" s="433"/>
      <c r="TPV449" s="433"/>
      <c r="TPW449" s="433"/>
      <c r="TPX449" s="433"/>
      <c r="TPY449" s="433"/>
      <c r="TPZ449" s="433"/>
      <c r="TQA449" s="433"/>
      <c r="TQB449" s="433"/>
      <c r="TQC449" s="433"/>
      <c r="TQD449" s="433"/>
      <c r="TQE449" s="433"/>
      <c r="TQF449" s="433"/>
      <c r="TQG449" s="433"/>
      <c r="TQH449" s="433"/>
      <c r="TQI449" s="433"/>
      <c r="TQJ449" s="433"/>
      <c r="TQK449" s="433"/>
      <c r="TQL449" s="433"/>
      <c r="TQM449" s="433"/>
      <c r="TQN449" s="433"/>
      <c r="TQO449" s="433"/>
      <c r="TQP449" s="433"/>
      <c r="TQQ449" s="433"/>
      <c r="TQR449" s="433"/>
      <c r="TQS449" s="433"/>
      <c r="TQT449" s="433"/>
      <c r="TQU449" s="433"/>
      <c r="TQV449" s="433"/>
      <c r="TQW449" s="433"/>
      <c r="TQX449" s="433"/>
      <c r="TQY449" s="433"/>
      <c r="TQZ449" s="433"/>
      <c r="TRA449" s="433"/>
      <c r="TRB449" s="433"/>
      <c r="TRC449" s="433"/>
      <c r="TRD449" s="433"/>
      <c r="TRE449" s="433"/>
      <c r="TRF449" s="433"/>
      <c r="TRG449" s="433"/>
      <c r="TRH449" s="433"/>
      <c r="TRI449" s="433"/>
      <c r="TRJ449" s="433"/>
      <c r="TRK449" s="433"/>
      <c r="TRL449" s="433"/>
      <c r="TRM449" s="433"/>
      <c r="TRN449" s="433"/>
      <c r="TRO449" s="433"/>
      <c r="TRP449" s="433"/>
      <c r="TRQ449" s="433"/>
      <c r="TRR449" s="433"/>
      <c r="TRS449" s="433"/>
      <c r="TRT449" s="433"/>
      <c r="TRU449" s="433"/>
      <c r="TRV449" s="433"/>
      <c r="TRW449" s="433"/>
      <c r="TRX449" s="433"/>
      <c r="TRY449" s="433"/>
      <c r="TRZ449" s="433"/>
      <c r="TSA449" s="433"/>
      <c r="TSB449" s="433"/>
      <c r="TSC449" s="433"/>
      <c r="TSD449" s="433"/>
      <c r="TSE449" s="433"/>
      <c r="TSF449" s="433"/>
      <c r="TSG449" s="433"/>
      <c r="TSH449" s="433"/>
      <c r="TSI449" s="433"/>
      <c r="TSJ449" s="433"/>
      <c r="TSK449" s="433"/>
      <c r="TSL449" s="433"/>
      <c r="TSM449" s="433"/>
      <c r="TSN449" s="433"/>
      <c r="TSO449" s="433"/>
      <c r="TSP449" s="433"/>
      <c r="TSQ449" s="433"/>
      <c r="TSR449" s="433"/>
      <c r="TSS449" s="433"/>
      <c r="TST449" s="433"/>
      <c r="TSU449" s="433"/>
      <c r="TSV449" s="433"/>
      <c r="TSW449" s="433"/>
      <c r="TSX449" s="433"/>
      <c r="TSY449" s="433"/>
      <c r="TSZ449" s="433"/>
      <c r="TTA449" s="433"/>
      <c r="TTB449" s="433"/>
      <c r="TTC449" s="433"/>
      <c r="TTD449" s="433"/>
      <c r="TTE449" s="433"/>
      <c r="TTF449" s="433"/>
      <c r="TTG449" s="433"/>
      <c r="TTH449" s="433"/>
      <c r="TTI449" s="433"/>
      <c r="TTJ449" s="433"/>
      <c r="TTK449" s="433"/>
      <c r="TTL449" s="433"/>
      <c r="TTM449" s="433"/>
      <c r="TTN449" s="433"/>
      <c r="TTO449" s="433"/>
      <c r="TTP449" s="433"/>
      <c r="TTQ449" s="433"/>
      <c r="TTR449" s="433"/>
      <c r="TTS449" s="433"/>
      <c r="TTT449" s="433"/>
      <c r="TTU449" s="433"/>
      <c r="TTV449" s="433"/>
      <c r="TTW449" s="433"/>
      <c r="TTX449" s="433"/>
      <c r="TTY449" s="433"/>
      <c r="TTZ449" s="433"/>
      <c r="TUA449" s="433"/>
      <c r="TUB449" s="433"/>
      <c r="TUC449" s="433"/>
      <c r="TUD449" s="433"/>
      <c r="TUE449" s="433"/>
      <c r="TUF449" s="433"/>
      <c r="TUG449" s="433"/>
      <c r="TUH449" s="433"/>
      <c r="TUI449" s="433"/>
      <c r="TUJ449" s="433"/>
      <c r="TUK449" s="433"/>
      <c r="TUL449" s="433"/>
      <c r="TUM449" s="433"/>
      <c r="TUN449" s="433"/>
      <c r="TUO449" s="433"/>
      <c r="TUP449" s="433"/>
      <c r="TUQ449" s="433"/>
      <c r="TUR449" s="433"/>
      <c r="TUS449" s="433"/>
      <c r="TUT449" s="433"/>
      <c r="TUU449" s="433"/>
      <c r="TUV449" s="433"/>
      <c r="TUW449" s="433"/>
      <c r="TUX449" s="433"/>
      <c r="TUY449" s="433"/>
      <c r="TUZ449" s="433"/>
      <c r="TVA449" s="433"/>
      <c r="TVB449" s="433"/>
      <c r="TVC449" s="433"/>
      <c r="TVD449" s="433"/>
      <c r="TVE449" s="433"/>
      <c r="TVF449" s="433"/>
      <c r="TVG449" s="433"/>
      <c r="TVH449" s="433"/>
      <c r="TVI449" s="433"/>
      <c r="TVJ449" s="433"/>
      <c r="TVK449" s="433"/>
      <c r="TVL449" s="433"/>
      <c r="TVM449" s="433"/>
      <c r="TVN449" s="433"/>
      <c r="TVO449" s="433"/>
      <c r="TVP449" s="433"/>
      <c r="TVQ449" s="433"/>
      <c r="TVR449" s="433"/>
      <c r="TVS449" s="433"/>
      <c r="TVT449" s="433"/>
      <c r="TVU449" s="433"/>
      <c r="TVV449" s="433"/>
      <c r="TVW449" s="433"/>
      <c r="TVX449" s="433"/>
      <c r="TVY449" s="433"/>
      <c r="TVZ449" s="433"/>
      <c r="TWA449" s="433"/>
      <c r="TWB449" s="433"/>
      <c r="TWC449" s="433"/>
      <c r="TWD449" s="433"/>
      <c r="TWE449" s="433"/>
      <c r="TWF449" s="433"/>
      <c r="TWG449" s="433"/>
      <c r="TWH449" s="433"/>
      <c r="TWI449" s="433"/>
      <c r="TWJ449" s="433"/>
      <c r="TWK449" s="433"/>
      <c r="TWL449" s="433"/>
      <c r="TWM449" s="433"/>
      <c r="TWN449" s="433"/>
      <c r="TWO449" s="433"/>
      <c r="TWP449" s="433"/>
      <c r="TWQ449" s="433"/>
      <c r="TWR449" s="433"/>
      <c r="TWS449" s="433"/>
      <c r="TWT449" s="433"/>
      <c r="TWU449" s="433"/>
      <c r="TWV449" s="433"/>
      <c r="TWW449" s="433"/>
      <c r="TWX449" s="433"/>
      <c r="TWY449" s="433"/>
      <c r="TWZ449" s="433"/>
      <c r="TXA449" s="433"/>
      <c r="TXB449" s="433"/>
      <c r="TXC449" s="433"/>
      <c r="TXD449" s="433"/>
      <c r="TXE449" s="433"/>
      <c r="TXF449" s="433"/>
      <c r="TXG449" s="433"/>
      <c r="TXH449" s="433"/>
      <c r="TXI449" s="433"/>
      <c r="TXJ449" s="433"/>
      <c r="TXK449" s="433"/>
      <c r="TXL449" s="433"/>
      <c r="TXM449" s="433"/>
      <c r="TXN449" s="433"/>
      <c r="TXO449" s="433"/>
      <c r="TXP449" s="433"/>
      <c r="TXQ449" s="433"/>
      <c r="TXR449" s="433"/>
      <c r="TXS449" s="433"/>
      <c r="TXT449" s="433"/>
      <c r="TXU449" s="433"/>
      <c r="TXV449" s="433"/>
      <c r="TXW449" s="433"/>
      <c r="TXX449" s="433"/>
      <c r="TXY449" s="433"/>
      <c r="TXZ449" s="433"/>
      <c r="TYA449" s="433"/>
      <c r="TYB449" s="433"/>
      <c r="TYC449" s="433"/>
      <c r="TYD449" s="433"/>
      <c r="TYE449" s="433"/>
      <c r="TYF449" s="433"/>
      <c r="TYG449" s="433"/>
      <c r="TYH449" s="433"/>
      <c r="TYI449" s="433"/>
      <c r="TYJ449" s="433"/>
      <c r="TYK449" s="433"/>
      <c r="TYL449" s="433"/>
      <c r="TYM449" s="433"/>
      <c r="TYN449" s="433"/>
      <c r="TYO449" s="433"/>
      <c r="TYP449" s="433"/>
      <c r="TYQ449" s="433"/>
      <c r="TYR449" s="433"/>
      <c r="TYS449" s="433"/>
      <c r="TYT449" s="433"/>
      <c r="TYU449" s="433"/>
      <c r="TYV449" s="433"/>
      <c r="TYW449" s="433"/>
      <c r="TYX449" s="433"/>
      <c r="TYY449" s="433"/>
      <c r="TYZ449" s="433"/>
      <c r="TZA449" s="433"/>
      <c r="TZB449" s="433"/>
      <c r="TZC449" s="433"/>
      <c r="TZD449" s="433"/>
      <c r="TZE449" s="433"/>
      <c r="TZF449" s="433"/>
      <c r="TZG449" s="433"/>
      <c r="TZH449" s="433"/>
      <c r="TZI449" s="433"/>
      <c r="TZJ449" s="433"/>
      <c r="TZK449" s="433"/>
      <c r="TZL449" s="433"/>
      <c r="TZM449" s="433"/>
      <c r="TZN449" s="433"/>
      <c r="TZO449" s="433"/>
      <c r="TZP449" s="433"/>
      <c r="TZQ449" s="433"/>
      <c r="TZR449" s="433"/>
      <c r="TZS449" s="433"/>
      <c r="TZT449" s="433"/>
      <c r="TZU449" s="433"/>
      <c r="TZV449" s="433"/>
      <c r="TZW449" s="433"/>
      <c r="TZX449" s="433"/>
      <c r="TZY449" s="433"/>
      <c r="TZZ449" s="433"/>
      <c r="UAA449" s="433"/>
      <c r="UAB449" s="433"/>
      <c r="UAC449" s="433"/>
      <c r="UAD449" s="433"/>
      <c r="UAE449" s="433"/>
      <c r="UAF449" s="433"/>
      <c r="UAG449" s="433"/>
      <c r="UAH449" s="433"/>
      <c r="UAI449" s="433"/>
      <c r="UAJ449" s="433"/>
      <c r="UAK449" s="433"/>
      <c r="UAL449" s="433"/>
      <c r="UAM449" s="433"/>
      <c r="UAN449" s="433"/>
      <c r="UAO449" s="433"/>
      <c r="UAP449" s="433"/>
      <c r="UAQ449" s="433"/>
      <c r="UAR449" s="433"/>
      <c r="UAS449" s="433"/>
      <c r="UAT449" s="433"/>
      <c r="UAU449" s="433"/>
      <c r="UAV449" s="433"/>
      <c r="UAW449" s="433"/>
      <c r="UAX449" s="433"/>
      <c r="UAY449" s="433"/>
      <c r="UAZ449" s="433"/>
      <c r="UBA449" s="433"/>
      <c r="UBB449" s="433"/>
      <c r="UBC449" s="433"/>
      <c r="UBD449" s="433"/>
      <c r="UBE449" s="433"/>
      <c r="UBF449" s="433"/>
      <c r="UBG449" s="433"/>
      <c r="UBH449" s="433"/>
      <c r="UBI449" s="433"/>
      <c r="UBJ449" s="433"/>
      <c r="UBK449" s="433"/>
      <c r="UBL449" s="433"/>
      <c r="UBM449" s="433"/>
      <c r="UBN449" s="433"/>
      <c r="UBO449" s="433"/>
      <c r="UBP449" s="433"/>
      <c r="UBQ449" s="433"/>
      <c r="UBR449" s="433"/>
      <c r="UBS449" s="433"/>
      <c r="UBT449" s="433"/>
      <c r="UBU449" s="433"/>
      <c r="UBV449" s="433"/>
      <c r="UBW449" s="433"/>
      <c r="UBX449" s="433"/>
      <c r="UBY449" s="433"/>
      <c r="UBZ449" s="433"/>
      <c r="UCA449" s="433"/>
      <c r="UCB449" s="433"/>
      <c r="UCC449" s="433"/>
      <c r="UCD449" s="433"/>
      <c r="UCE449" s="433"/>
      <c r="UCF449" s="433"/>
      <c r="UCG449" s="433"/>
      <c r="UCH449" s="433"/>
      <c r="UCI449" s="433"/>
      <c r="UCJ449" s="433"/>
      <c r="UCK449" s="433"/>
      <c r="UCL449" s="433"/>
      <c r="UCM449" s="433"/>
      <c r="UCN449" s="433"/>
      <c r="UCO449" s="433"/>
      <c r="UCP449" s="433"/>
      <c r="UCQ449" s="433"/>
      <c r="UCR449" s="433"/>
      <c r="UCS449" s="433"/>
      <c r="UCT449" s="433"/>
      <c r="UCU449" s="433"/>
      <c r="UCV449" s="433"/>
      <c r="UCW449" s="433"/>
      <c r="UCX449" s="433"/>
      <c r="UCY449" s="433"/>
      <c r="UCZ449" s="433"/>
      <c r="UDA449" s="433"/>
      <c r="UDB449" s="433"/>
      <c r="UDC449" s="433"/>
      <c r="UDD449" s="433"/>
      <c r="UDE449" s="433"/>
      <c r="UDF449" s="433"/>
      <c r="UDG449" s="433"/>
      <c r="UDH449" s="433"/>
      <c r="UDI449" s="433"/>
      <c r="UDJ449" s="433"/>
      <c r="UDK449" s="433"/>
      <c r="UDL449" s="433"/>
      <c r="UDM449" s="433"/>
      <c r="UDN449" s="433"/>
      <c r="UDO449" s="433"/>
      <c r="UDP449" s="433"/>
      <c r="UDQ449" s="433"/>
      <c r="UDR449" s="433"/>
      <c r="UDS449" s="433"/>
      <c r="UDT449" s="433"/>
      <c r="UDU449" s="433"/>
      <c r="UDV449" s="433"/>
      <c r="UDW449" s="433"/>
      <c r="UDX449" s="433"/>
      <c r="UDY449" s="433"/>
      <c r="UDZ449" s="433"/>
      <c r="UEA449" s="433"/>
      <c r="UEB449" s="433"/>
      <c r="UEC449" s="433"/>
      <c r="UED449" s="433"/>
      <c r="UEE449" s="433"/>
      <c r="UEF449" s="433"/>
      <c r="UEG449" s="433"/>
      <c r="UEH449" s="433"/>
      <c r="UEI449" s="433"/>
      <c r="UEJ449" s="433"/>
      <c r="UEK449" s="433"/>
      <c r="UEL449" s="433"/>
      <c r="UEM449" s="433"/>
      <c r="UEN449" s="433"/>
      <c r="UEO449" s="433"/>
      <c r="UEP449" s="433"/>
      <c r="UEQ449" s="433"/>
      <c r="UER449" s="433"/>
      <c r="UES449" s="433"/>
      <c r="UET449" s="433"/>
      <c r="UEU449" s="433"/>
      <c r="UEV449" s="433"/>
      <c r="UEW449" s="433"/>
      <c r="UEX449" s="433"/>
      <c r="UEY449" s="433"/>
      <c r="UEZ449" s="433"/>
      <c r="UFA449" s="433"/>
      <c r="UFB449" s="433"/>
      <c r="UFC449" s="433"/>
      <c r="UFD449" s="433"/>
      <c r="UFE449" s="433"/>
      <c r="UFF449" s="433"/>
      <c r="UFG449" s="433"/>
      <c r="UFH449" s="433"/>
      <c r="UFI449" s="433"/>
      <c r="UFJ449" s="433"/>
      <c r="UFK449" s="433"/>
      <c r="UFL449" s="433"/>
      <c r="UFM449" s="433"/>
      <c r="UFN449" s="433"/>
      <c r="UFO449" s="433"/>
      <c r="UFP449" s="433"/>
      <c r="UFQ449" s="433"/>
      <c r="UFR449" s="433"/>
      <c r="UFS449" s="433"/>
      <c r="UFT449" s="433"/>
      <c r="UFU449" s="433"/>
      <c r="UFV449" s="433"/>
      <c r="UFW449" s="433"/>
      <c r="UFX449" s="433"/>
      <c r="UFY449" s="433"/>
      <c r="UFZ449" s="433"/>
      <c r="UGA449" s="433"/>
      <c r="UGB449" s="433"/>
      <c r="UGC449" s="433"/>
      <c r="UGD449" s="433"/>
      <c r="UGE449" s="433"/>
      <c r="UGF449" s="433"/>
      <c r="UGG449" s="433"/>
      <c r="UGH449" s="433"/>
      <c r="UGI449" s="433"/>
      <c r="UGJ449" s="433"/>
      <c r="UGK449" s="433"/>
      <c r="UGL449" s="433"/>
      <c r="UGM449" s="433"/>
      <c r="UGN449" s="433"/>
      <c r="UGO449" s="433"/>
      <c r="UGP449" s="433"/>
      <c r="UGQ449" s="433"/>
      <c r="UGR449" s="433"/>
      <c r="UGS449" s="433"/>
      <c r="UGT449" s="433"/>
      <c r="UGU449" s="433"/>
      <c r="UGV449" s="433"/>
      <c r="UGW449" s="433"/>
      <c r="UGX449" s="433"/>
      <c r="UGY449" s="433"/>
      <c r="UGZ449" s="433"/>
      <c r="UHA449" s="433"/>
      <c r="UHB449" s="433"/>
      <c r="UHC449" s="433"/>
      <c r="UHD449" s="433"/>
      <c r="UHE449" s="433"/>
      <c r="UHF449" s="433"/>
      <c r="UHG449" s="433"/>
      <c r="UHH449" s="433"/>
      <c r="UHI449" s="433"/>
      <c r="UHJ449" s="433"/>
      <c r="UHK449" s="433"/>
      <c r="UHL449" s="433"/>
      <c r="UHM449" s="433"/>
      <c r="UHN449" s="433"/>
      <c r="UHO449" s="433"/>
      <c r="UHP449" s="433"/>
      <c r="UHQ449" s="433"/>
      <c r="UHR449" s="433"/>
      <c r="UHS449" s="433"/>
      <c r="UHT449" s="433"/>
      <c r="UHU449" s="433"/>
      <c r="UHV449" s="433"/>
      <c r="UHW449" s="433"/>
      <c r="UHX449" s="433"/>
      <c r="UHY449" s="433"/>
      <c r="UHZ449" s="433"/>
      <c r="UIA449" s="433"/>
      <c r="UIB449" s="433"/>
      <c r="UIC449" s="433"/>
      <c r="UID449" s="433"/>
      <c r="UIE449" s="433"/>
      <c r="UIF449" s="433"/>
      <c r="UIG449" s="433"/>
      <c r="UIH449" s="433"/>
      <c r="UII449" s="433"/>
      <c r="UIJ449" s="433"/>
      <c r="UIK449" s="433"/>
      <c r="UIL449" s="433"/>
      <c r="UIM449" s="433"/>
      <c r="UIN449" s="433"/>
      <c r="UIO449" s="433"/>
      <c r="UIP449" s="433"/>
      <c r="UIQ449" s="433"/>
      <c r="UIR449" s="433"/>
      <c r="UIS449" s="433"/>
      <c r="UIT449" s="433"/>
      <c r="UIU449" s="433"/>
      <c r="UIV449" s="433"/>
      <c r="UIW449" s="433"/>
      <c r="UIX449" s="433"/>
      <c r="UIY449" s="433"/>
      <c r="UIZ449" s="433"/>
      <c r="UJA449" s="433"/>
      <c r="UJB449" s="433"/>
      <c r="UJC449" s="433"/>
      <c r="UJD449" s="433"/>
      <c r="UJE449" s="433"/>
      <c r="UJF449" s="433"/>
      <c r="UJG449" s="433"/>
      <c r="UJH449" s="433"/>
      <c r="UJI449" s="433"/>
      <c r="UJJ449" s="433"/>
      <c r="UJK449" s="433"/>
      <c r="UJL449" s="433"/>
      <c r="UJM449" s="433"/>
      <c r="UJN449" s="433"/>
      <c r="UJO449" s="433"/>
      <c r="UJP449" s="433"/>
      <c r="UJQ449" s="433"/>
      <c r="UJR449" s="433"/>
      <c r="UJS449" s="433"/>
      <c r="UJT449" s="433"/>
      <c r="UJU449" s="433"/>
      <c r="UJV449" s="433"/>
      <c r="UJW449" s="433"/>
      <c r="UJX449" s="433"/>
      <c r="UJY449" s="433"/>
      <c r="UJZ449" s="433"/>
      <c r="UKA449" s="433"/>
      <c r="UKB449" s="433"/>
      <c r="UKC449" s="433"/>
      <c r="UKD449" s="433"/>
      <c r="UKE449" s="433"/>
      <c r="UKF449" s="433"/>
      <c r="UKG449" s="433"/>
      <c r="UKH449" s="433"/>
      <c r="UKI449" s="433"/>
      <c r="UKJ449" s="433"/>
      <c r="UKK449" s="433"/>
      <c r="UKL449" s="433"/>
      <c r="UKM449" s="433"/>
      <c r="UKN449" s="433"/>
      <c r="UKO449" s="433"/>
      <c r="UKP449" s="433"/>
      <c r="UKQ449" s="433"/>
      <c r="UKR449" s="433"/>
      <c r="UKS449" s="433"/>
      <c r="UKT449" s="433"/>
      <c r="UKU449" s="433"/>
      <c r="UKV449" s="433"/>
      <c r="UKW449" s="433"/>
      <c r="UKX449" s="433"/>
      <c r="UKY449" s="433"/>
      <c r="UKZ449" s="433"/>
      <c r="ULA449" s="433"/>
      <c r="ULB449" s="433"/>
      <c r="ULC449" s="433"/>
      <c r="ULD449" s="433"/>
      <c r="ULE449" s="433"/>
      <c r="ULF449" s="433"/>
      <c r="ULG449" s="433"/>
      <c r="ULH449" s="433"/>
      <c r="ULI449" s="433"/>
      <c r="ULJ449" s="433"/>
      <c r="ULK449" s="433"/>
      <c r="ULL449" s="433"/>
      <c r="ULM449" s="433"/>
      <c r="ULN449" s="433"/>
      <c r="ULO449" s="433"/>
      <c r="ULP449" s="433"/>
      <c r="ULQ449" s="433"/>
      <c r="ULR449" s="433"/>
      <c r="ULS449" s="433"/>
      <c r="ULT449" s="433"/>
      <c r="ULU449" s="433"/>
      <c r="ULV449" s="433"/>
      <c r="ULW449" s="433"/>
      <c r="ULX449" s="433"/>
      <c r="ULY449" s="433"/>
      <c r="ULZ449" s="433"/>
      <c r="UMA449" s="433"/>
      <c r="UMB449" s="433"/>
      <c r="UMC449" s="433"/>
      <c r="UMD449" s="433"/>
      <c r="UME449" s="433"/>
      <c r="UMF449" s="433"/>
      <c r="UMG449" s="433"/>
      <c r="UMH449" s="433"/>
      <c r="UMI449" s="433"/>
      <c r="UMJ449" s="433"/>
      <c r="UMK449" s="433"/>
      <c r="UML449" s="433"/>
      <c r="UMM449" s="433"/>
      <c r="UMN449" s="433"/>
      <c r="UMO449" s="433"/>
      <c r="UMP449" s="433"/>
      <c r="UMQ449" s="433"/>
      <c r="UMR449" s="433"/>
      <c r="UMS449" s="433"/>
      <c r="UMT449" s="433"/>
      <c r="UMU449" s="433"/>
      <c r="UMV449" s="433"/>
      <c r="UMW449" s="433"/>
      <c r="UMX449" s="433"/>
      <c r="UMY449" s="433"/>
      <c r="UMZ449" s="433"/>
      <c r="UNA449" s="433"/>
      <c r="UNB449" s="433"/>
      <c r="UNC449" s="433"/>
      <c r="UND449" s="433"/>
      <c r="UNE449" s="433"/>
      <c r="UNF449" s="433"/>
      <c r="UNG449" s="433"/>
      <c r="UNH449" s="433"/>
      <c r="UNI449" s="433"/>
      <c r="UNJ449" s="433"/>
      <c r="UNK449" s="433"/>
      <c r="UNL449" s="433"/>
      <c r="UNM449" s="433"/>
      <c r="UNN449" s="433"/>
      <c r="UNO449" s="433"/>
      <c r="UNP449" s="433"/>
      <c r="UNQ449" s="433"/>
      <c r="UNR449" s="433"/>
      <c r="UNS449" s="433"/>
      <c r="UNT449" s="433"/>
      <c r="UNU449" s="433"/>
      <c r="UNV449" s="433"/>
      <c r="UNW449" s="433"/>
      <c r="UNX449" s="433"/>
      <c r="UNY449" s="433"/>
      <c r="UNZ449" s="433"/>
      <c r="UOA449" s="433"/>
      <c r="UOB449" s="433"/>
      <c r="UOC449" s="433"/>
      <c r="UOD449" s="433"/>
      <c r="UOE449" s="433"/>
      <c r="UOF449" s="433"/>
      <c r="UOG449" s="433"/>
      <c r="UOH449" s="433"/>
      <c r="UOI449" s="433"/>
      <c r="UOJ449" s="433"/>
      <c r="UOK449" s="433"/>
      <c r="UOL449" s="433"/>
      <c r="UOM449" s="433"/>
      <c r="UON449" s="433"/>
      <c r="UOO449" s="433"/>
      <c r="UOP449" s="433"/>
      <c r="UOQ449" s="433"/>
      <c r="UOR449" s="433"/>
      <c r="UOS449" s="433"/>
      <c r="UOT449" s="433"/>
      <c r="UOU449" s="433"/>
      <c r="UOV449" s="433"/>
      <c r="UOW449" s="433"/>
      <c r="UOX449" s="433"/>
      <c r="UOY449" s="433"/>
      <c r="UOZ449" s="433"/>
      <c r="UPA449" s="433"/>
      <c r="UPB449" s="433"/>
      <c r="UPC449" s="433"/>
      <c r="UPD449" s="433"/>
      <c r="UPE449" s="433"/>
      <c r="UPF449" s="433"/>
      <c r="UPG449" s="433"/>
      <c r="UPH449" s="433"/>
      <c r="UPI449" s="433"/>
      <c r="UPJ449" s="433"/>
      <c r="UPK449" s="433"/>
      <c r="UPL449" s="433"/>
      <c r="UPM449" s="433"/>
      <c r="UPN449" s="433"/>
      <c r="UPO449" s="433"/>
      <c r="UPP449" s="433"/>
      <c r="UPQ449" s="433"/>
      <c r="UPR449" s="433"/>
      <c r="UPS449" s="433"/>
      <c r="UPT449" s="433"/>
      <c r="UPU449" s="433"/>
      <c r="UPV449" s="433"/>
      <c r="UPW449" s="433"/>
      <c r="UPX449" s="433"/>
      <c r="UPY449" s="433"/>
      <c r="UPZ449" s="433"/>
      <c r="UQA449" s="433"/>
      <c r="UQB449" s="433"/>
      <c r="UQC449" s="433"/>
      <c r="UQD449" s="433"/>
      <c r="UQE449" s="433"/>
      <c r="UQF449" s="433"/>
      <c r="UQG449" s="433"/>
      <c r="UQH449" s="433"/>
      <c r="UQI449" s="433"/>
      <c r="UQJ449" s="433"/>
      <c r="UQK449" s="433"/>
      <c r="UQL449" s="433"/>
      <c r="UQM449" s="433"/>
      <c r="UQN449" s="433"/>
      <c r="UQO449" s="433"/>
      <c r="UQP449" s="433"/>
      <c r="UQQ449" s="433"/>
      <c r="UQR449" s="433"/>
      <c r="UQS449" s="433"/>
      <c r="UQT449" s="433"/>
      <c r="UQU449" s="433"/>
      <c r="UQV449" s="433"/>
      <c r="UQW449" s="433"/>
      <c r="UQX449" s="433"/>
      <c r="UQY449" s="433"/>
      <c r="UQZ449" s="433"/>
      <c r="URA449" s="433"/>
      <c r="URB449" s="433"/>
      <c r="URC449" s="433"/>
      <c r="URD449" s="433"/>
      <c r="URE449" s="433"/>
      <c r="URF449" s="433"/>
      <c r="URG449" s="433"/>
      <c r="URH449" s="433"/>
      <c r="URI449" s="433"/>
      <c r="URJ449" s="433"/>
      <c r="URK449" s="433"/>
      <c r="URL449" s="433"/>
      <c r="URM449" s="433"/>
      <c r="URN449" s="433"/>
      <c r="URO449" s="433"/>
      <c r="URP449" s="433"/>
      <c r="URQ449" s="433"/>
      <c r="URR449" s="433"/>
      <c r="URS449" s="433"/>
      <c r="URT449" s="433"/>
      <c r="URU449" s="433"/>
      <c r="URV449" s="433"/>
      <c r="URW449" s="433"/>
      <c r="URX449" s="433"/>
      <c r="URY449" s="433"/>
      <c r="URZ449" s="433"/>
      <c r="USA449" s="433"/>
      <c r="USB449" s="433"/>
      <c r="USC449" s="433"/>
      <c r="USD449" s="433"/>
      <c r="USE449" s="433"/>
      <c r="USF449" s="433"/>
      <c r="USG449" s="433"/>
      <c r="USH449" s="433"/>
      <c r="USI449" s="433"/>
      <c r="USJ449" s="433"/>
      <c r="USK449" s="433"/>
      <c r="USL449" s="433"/>
      <c r="USM449" s="433"/>
      <c r="USN449" s="433"/>
      <c r="USO449" s="433"/>
      <c r="USP449" s="433"/>
      <c r="USQ449" s="433"/>
      <c r="USR449" s="433"/>
      <c r="USS449" s="433"/>
      <c r="UST449" s="433"/>
      <c r="USU449" s="433"/>
      <c r="USV449" s="433"/>
      <c r="USW449" s="433"/>
      <c r="USX449" s="433"/>
      <c r="USY449" s="433"/>
      <c r="USZ449" s="433"/>
      <c r="UTA449" s="433"/>
      <c r="UTB449" s="433"/>
      <c r="UTC449" s="433"/>
      <c r="UTD449" s="433"/>
      <c r="UTE449" s="433"/>
      <c r="UTF449" s="433"/>
      <c r="UTG449" s="433"/>
      <c r="UTH449" s="433"/>
      <c r="UTI449" s="433"/>
      <c r="UTJ449" s="433"/>
      <c r="UTK449" s="433"/>
      <c r="UTL449" s="433"/>
      <c r="UTM449" s="433"/>
      <c r="UTN449" s="433"/>
      <c r="UTO449" s="433"/>
      <c r="UTP449" s="433"/>
      <c r="UTQ449" s="433"/>
      <c r="UTR449" s="433"/>
      <c r="UTS449" s="433"/>
      <c r="UTT449" s="433"/>
      <c r="UTU449" s="433"/>
      <c r="UTV449" s="433"/>
      <c r="UTW449" s="433"/>
      <c r="UTX449" s="433"/>
      <c r="UTY449" s="433"/>
      <c r="UTZ449" s="433"/>
      <c r="UUA449" s="433"/>
      <c r="UUB449" s="433"/>
      <c r="UUC449" s="433"/>
      <c r="UUD449" s="433"/>
      <c r="UUE449" s="433"/>
      <c r="UUF449" s="433"/>
      <c r="UUG449" s="433"/>
      <c r="UUH449" s="433"/>
      <c r="UUI449" s="433"/>
      <c r="UUJ449" s="433"/>
      <c r="UUK449" s="433"/>
      <c r="UUL449" s="433"/>
      <c r="UUM449" s="433"/>
      <c r="UUN449" s="433"/>
      <c r="UUO449" s="433"/>
      <c r="UUP449" s="433"/>
      <c r="UUQ449" s="433"/>
      <c r="UUR449" s="433"/>
      <c r="UUS449" s="433"/>
      <c r="UUT449" s="433"/>
      <c r="UUU449" s="433"/>
      <c r="UUV449" s="433"/>
      <c r="UUW449" s="433"/>
      <c r="UUX449" s="433"/>
      <c r="UUY449" s="433"/>
      <c r="UUZ449" s="433"/>
      <c r="UVA449" s="433"/>
      <c r="UVB449" s="433"/>
      <c r="UVC449" s="433"/>
      <c r="UVD449" s="433"/>
      <c r="UVE449" s="433"/>
      <c r="UVF449" s="433"/>
      <c r="UVG449" s="433"/>
      <c r="UVH449" s="433"/>
      <c r="UVI449" s="433"/>
      <c r="UVJ449" s="433"/>
      <c r="UVK449" s="433"/>
      <c r="UVL449" s="433"/>
      <c r="UVM449" s="433"/>
      <c r="UVN449" s="433"/>
      <c r="UVO449" s="433"/>
      <c r="UVP449" s="433"/>
      <c r="UVQ449" s="433"/>
      <c r="UVR449" s="433"/>
      <c r="UVS449" s="433"/>
      <c r="UVT449" s="433"/>
      <c r="UVU449" s="433"/>
      <c r="UVV449" s="433"/>
      <c r="UVW449" s="433"/>
      <c r="UVX449" s="433"/>
      <c r="UVY449" s="433"/>
      <c r="UVZ449" s="433"/>
      <c r="UWA449" s="433"/>
      <c r="UWB449" s="433"/>
      <c r="UWC449" s="433"/>
      <c r="UWD449" s="433"/>
      <c r="UWE449" s="433"/>
      <c r="UWF449" s="433"/>
      <c r="UWG449" s="433"/>
      <c r="UWH449" s="433"/>
      <c r="UWI449" s="433"/>
      <c r="UWJ449" s="433"/>
      <c r="UWK449" s="433"/>
      <c r="UWL449" s="433"/>
      <c r="UWM449" s="433"/>
      <c r="UWN449" s="433"/>
      <c r="UWO449" s="433"/>
      <c r="UWP449" s="433"/>
      <c r="UWQ449" s="433"/>
      <c r="UWR449" s="433"/>
      <c r="UWS449" s="433"/>
      <c r="UWT449" s="433"/>
      <c r="UWU449" s="433"/>
      <c r="UWV449" s="433"/>
      <c r="UWW449" s="433"/>
      <c r="UWX449" s="433"/>
      <c r="UWY449" s="433"/>
      <c r="UWZ449" s="433"/>
      <c r="UXA449" s="433"/>
      <c r="UXB449" s="433"/>
      <c r="UXC449" s="433"/>
      <c r="UXD449" s="433"/>
      <c r="UXE449" s="433"/>
      <c r="UXF449" s="433"/>
      <c r="UXG449" s="433"/>
      <c r="UXH449" s="433"/>
      <c r="UXI449" s="433"/>
      <c r="UXJ449" s="433"/>
      <c r="UXK449" s="433"/>
      <c r="UXL449" s="433"/>
      <c r="UXM449" s="433"/>
      <c r="UXN449" s="433"/>
      <c r="UXO449" s="433"/>
      <c r="UXP449" s="433"/>
      <c r="UXQ449" s="433"/>
      <c r="UXR449" s="433"/>
      <c r="UXS449" s="433"/>
      <c r="UXT449" s="433"/>
      <c r="UXU449" s="433"/>
      <c r="UXV449" s="433"/>
      <c r="UXW449" s="433"/>
      <c r="UXX449" s="433"/>
      <c r="UXY449" s="433"/>
      <c r="UXZ449" s="433"/>
      <c r="UYA449" s="433"/>
      <c r="UYB449" s="433"/>
      <c r="UYC449" s="433"/>
      <c r="UYD449" s="433"/>
      <c r="UYE449" s="433"/>
      <c r="UYF449" s="433"/>
      <c r="UYG449" s="433"/>
      <c r="UYH449" s="433"/>
      <c r="UYI449" s="433"/>
      <c r="UYJ449" s="433"/>
      <c r="UYK449" s="433"/>
      <c r="UYL449" s="433"/>
      <c r="UYM449" s="433"/>
      <c r="UYN449" s="433"/>
      <c r="UYO449" s="433"/>
      <c r="UYP449" s="433"/>
      <c r="UYQ449" s="433"/>
      <c r="UYR449" s="433"/>
      <c r="UYS449" s="433"/>
      <c r="UYT449" s="433"/>
      <c r="UYU449" s="433"/>
      <c r="UYV449" s="433"/>
      <c r="UYW449" s="433"/>
      <c r="UYX449" s="433"/>
      <c r="UYY449" s="433"/>
      <c r="UYZ449" s="433"/>
      <c r="UZA449" s="433"/>
      <c r="UZB449" s="433"/>
      <c r="UZC449" s="433"/>
      <c r="UZD449" s="433"/>
      <c r="UZE449" s="433"/>
      <c r="UZF449" s="433"/>
      <c r="UZG449" s="433"/>
      <c r="UZH449" s="433"/>
      <c r="UZI449" s="433"/>
      <c r="UZJ449" s="433"/>
      <c r="UZK449" s="433"/>
      <c r="UZL449" s="433"/>
      <c r="UZM449" s="433"/>
      <c r="UZN449" s="433"/>
      <c r="UZO449" s="433"/>
      <c r="UZP449" s="433"/>
      <c r="UZQ449" s="433"/>
      <c r="UZR449" s="433"/>
      <c r="UZS449" s="433"/>
      <c r="UZT449" s="433"/>
      <c r="UZU449" s="433"/>
      <c r="UZV449" s="433"/>
      <c r="UZW449" s="433"/>
      <c r="UZX449" s="433"/>
      <c r="UZY449" s="433"/>
      <c r="UZZ449" s="433"/>
      <c r="VAA449" s="433"/>
      <c r="VAB449" s="433"/>
      <c r="VAC449" s="433"/>
      <c r="VAD449" s="433"/>
      <c r="VAE449" s="433"/>
      <c r="VAF449" s="433"/>
      <c r="VAG449" s="433"/>
      <c r="VAH449" s="433"/>
      <c r="VAI449" s="433"/>
      <c r="VAJ449" s="433"/>
      <c r="VAK449" s="433"/>
      <c r="VAL449" s="433"/>
      <c r="VAM449" s="433"/>
      <c r="VAN449" s="433"/>
      <c r="VAO449" s="433"/>
      <c r="VAP449" s="433"/>
      <c r="VAQ449" s="433"/>
      <c r="VAR449" s="433"/>
      <c r="VAS449" s="433"/>
      <c r="VAT449" s="433"/>
      <c r="VAU449" s="433"/>
      <c r="VAV449" s="433"/>
      <c r="VAW449" s="433"/>
      <c r="VAX449" s="433"/>
      <c r="VAY449" s="433"/>
      <c r="VAZ449" s="433"/>
      <c r="VBA449" s="433"/>
      <c r="VBB449" s="433"/>
      <c r="VBC449" s="433"/>
      <c r="VBD449" s="433"/>
      <c r="VBE449" s="433"/>
      <c r="VBF449" s="433"/>
      <c r="VBG449" s="433"/>
      <c r="VBH449" s="433"/>
      <c r="VBI449" s="433"/>
      <c r="VBJ449" s="433"/>
      <c r="VBK449" s="433"/>
      <c r="VBL449" s="433"/>
      <c r="VBM449" s="433"/>
      <c r="VBN449" s="433"/>
      <c r="VBO449" s="433"/>
      <c r="VBP449" s="433"/>
      <c r="VBQ449" s="433"/>
      <c r="VBR449" s="433"/>
      <c r="VBS449" s="433"/>
      <c r="VBT449" s="433"/>
      <c r="VBU449" s="433"/>
      <c r="VBV449" s="433"/>
      <c r="VBW449" s="433"/>
      <c r="VBX449" s="433"/>
      <c r="VBY449" s="433"/>
      <c r="VBZ449" s="433"/>
      <c r="VCA449" s="433"/>
      <c r="VCB449" s="433"/>
      <c r="VCC449" s="433"/>
      <c r="VCD449" s="433"/>
      <c r="VCE449" s="433"/>
      <c r="VCF449" s="433"/>
      <c r="VCG449" s="433"/>
      <c r="VCH449" s="433"/>
      <c r="VCI449" s="433"/>
      <c r="VCJ449" s="433"/>
      <c r="VCK449" s="433"/>
      <c r="VCL449" s="433"/>
      <c r="VCM449" s="433"/>
      <c r="VCN449" s="433"/>
      <c r="VCO449" s="433"/>
      <c r="VCP449" s="433"/>
      <c r="VCQ449" s="433"/>
      <c r="VCR449" s="433"/>
      <c r="VCS449" s="433"/>
      <c r="VCT449" s="433"/>
      <c r="VCU449" s="433"/>
      <c r="VCV449" s="433"/>
      <c r="VCW449" s="433"/>
      <c r="VCX449" s="433"/>
      <c r="VCY449" s="433"/>
      <c r="VCZ449" s="433"/>
      <c r="VDA449" s="433"/>
      <c r="VDB449" s="433"/>
      <c r="VDC449" s="433"/>
      <c r="VDD449" s="433"/>
      <c r="VDE449" s="433"/>
      <c r="VDF449" s="433"/>
      <c r="VDG449" s="433"/>
      <c r="VDH449" s="433"/>
      <c r="VDI449" s="433"/>
      <c r="VDJ449" s="433"/>
      <c r="VDK449" s="433"/>
      <c r="VDL449" s="433"/>
      <c r="VDM449" s="433"/>
      <c r="VDN449" s="433"/>
      <c r="VDO449" s="433"/>
      <c r="VDP449" s="433"/>
      <c r="VDQ449" s="433"/>
      <c r="VDR449" s="433"/>
      <c r="VDS449" s="433"/>
      <c r="VDT449" s="433"/>
      <c r="VDU449" s="433"/>
      <c r="VDV449" s="433"/>
      <c r="VDW449" s="433"/>
      <c r="VDX449" s="433"/>
      <c r="VDY449" s="433"/>
      <c r="VDZ449" s="433"/>
      <c r="VEA449" s="433"/>
      <c r="VEB449" s="433"/>
      <c r="VEC449" s="433"/>
      <c r="VED449" s="433"/>
      <c r="VEE449" s="433"/>
      <c r="VEF449" s="433"/>
      <c r="VEG449" s="433"/>
      <c r="VEH449" s="433"/>
      <c r="VEI449" s="433"/>
      <c r="VEJ449" s="433"/>
      <c r="VEK449" s="433"/>
      <c r="VEL449" s="433"/>
      <c r="VEM449" s="433"/>
      <c r="VEN449" s="433"/>
      <c r="VEO449" s="433"/>
      <c r="VEP449" s="433"/>
      <c r="VEQ449" s="433"/>
      <c r="VER449" s="433"/>
      <c r="VES449" s="433"/>
      <c r="VET449" s="433"/>
      <c r="VEU449" s="433"/>
      <c r="VEV449" s="433"/>
      <c r="VEW449" s="433"/>
      <c r="VEX449" s="433"/>
      <c r="VEY449" s="433"/>
      <c r="VEZ449" s="433"/>
      <c r="VFA449" s="433"/>
      <c r="VFB449" s="433"/>
      <c r="VFC449" s="433"/>
      <c r="VFD449" s="433"/>
      <c r="VFE449" s="433"/>
      <c r="VFF449" s="433"/>
      <c r="VFG449" s="433"/>
      <c r="VFH449" s="433"/>
      <c r="VFI449" s="433"/>
      <c r="VFJ449" s="433"/>
      <c r="VFK449" s="433"/>
      <c r="VFL449" s="433"/>
      <c r="VFM449" s="433"/>
      <c r="VFN449" s="433"/>
      <c r="VFO449" s="433"/>
      <c r="VFP449" s="433"/>
      <c r="VFQ449" s="433"/>
      <c r="VFR449" s="433"/>
      <c r="VFS449" s="433"/>
      <c r="VFT449" s="433"/>
      <c r="VFU449" s="433"/>
      <c r="VFV449" s="433"/>
      <c r="VFW449" s="433"/>
      <c r="VFX449" s="433"/>
      <c r="VFY449" s="433"/>
      <c r="VFZ449" s="433"/>
      <c r="VGA449" s="433"/>
      <c r="VGB449" s="433"/>
      <c r="VGC449" s="433"/>
      <c r="VGD449" s="433"/>
      <c r="VGE449" s="433"/>
      <c r="VGF449" s="433"/>
      <c r="VGG449" s="433"/>
      <c r="VGH449" s="433"/>
      <c r="VGI449" s="433"/>
      <c r="VGJ449" s="433"/>
      <c r="VGK449" s="433"/>
      <c r="VGL449" s="433"/>
      <c r="VGM449" s="433"/>
      <c r="VGN449" s="433"/>
      <c r="VGO449" s="433"/>
      <c r="VGP449" s="433"/>
      <c r="VGQ449" s="433"/>
      <c r="VGR449" s="433"/>
      <c r="VGS449" s="433"/>
      <c r="VGT449" s="433"/>
      <c r="VGU449" s="433"/>
      <c r="VGV449" s="433"/>
      <c r="VGW449" s="433"/>
      <c r="VGX449" s="433"/>
      <c r="VGY449" s="433"/>
      <c r="VGZ449" s="433"/>
      <c r="VHA449" s="433"/>
      <c r="VHB449" s="433"/>
      <c r="VHC449" s="433"/>
      <c r="VHD449" s="433"/>
      <c r="VHE449" s="433"/>
      <c r="VHF449" s="433"/>
      <c r="VHG449" s="433"/>
      <c r="VHH449" s="433"/>
      <c r="VHI449" s="433"/>
      <c r="VHJ449" s="433"/>
      <c r="VHK449" s="433"/>
      <c r="VHL449" s="433"/>
      <c r="VHM449" s="433"/>
      <c r="VHN449" s="433"/>
      <c r="VHO449" s="433"/>
      <c r="VHP449" s="433"/>
      <c r="VHQ449" s="433"/>
      <c r="VHR449" s="433"/>
      <c r="VHS449" s="433"/>
      <c r="VHT449" s="433"/>
      <c r="VHU449" s="433"/>
      <c r="VHV449" s="433"/>
      <c r="VHW449" s="433"/>
      <c r="VHX449" s="433"/>
      <c r="VHY449" s="433"/>
      <c r="VHZ449" s="433"/>
      <c r="VIA449" s="433"/>
      <c r="VIB449" s="433"/>
      <c r="VIC449" s="433"/>
      <c r="VID449" s="433"/>
      <c r="VIE449" s="433"/>
      <c r="VIF449" s="433"/>
      <c r="VIG449" s="433"/>
      <c r="VIH449" s="433"/>
      <c r="VII449" s="433"/>
      <c r="VIJ449" s="433"/>
      <c r="VIK449" s="433"/>
      <c r="VIL449" s="433"/>
      <c r="VIM449" s="433"/>
      <c r="VIN449" s="433"/>
      <c r="VIO449" s="433"/>
      <c r="VIP449" s="433"/>
      <c r="VIQ449" s="433"/>
      <c r="VIR449" s="433"/>
      <c r="VIS449" s="433"/>
      <c r="VIT449" s="433"/>
      <c r="VIU449" s="433"/>
      <c r="VIV449" s="433"/>
      <c r="VIW449" s="433"/>
      <c r="VIX449" s="433"/>
      <c r="VIY449" s="433"/>
      <c r="VIZ449" s="433"/>
      <c r="VJA449" s="433"/>
      <c r="VJB449" s="433"/>
      <c r="VJC449" s="433"/>
      <c r="VJD449" s="433"/>
      <c r="VJE449" s="433"/>
      <c r="VJF449" s="433"/>
      <c r="VJG449" s="433"/>
      <c r="VJH449" s="433"/>
      <c r="VJI449" s="433"/>
      <c r="VJJ449" s="433"/>
      <c r="VJK449" s="433"/>
      <c r="VJL449" s="433"/>
      <c r="VJM449" s="433"/>
      <c r="VJN449" s="433"/>
      <c r="VJO449" s="433"/>
      <c r="VJP449" s="433"/>
      <c r="VJQ449" s="433"/>
      <c r="VJR449" s="433"/>
      <c r="VJS449" s="433"/>
      <c r="VJT449" s="433"/>
      <c r="VJU449" s="433"/>
      <c r="VJV449" s="433"/>
      <c r="VJW449" s="433"/>
      <c r="VJX449" s="433"/>
      <c r="VJY449" s="433"/>
      <c r="VJZ449" s="433"/>
      <c r="VKA449" s="433"/>
      <c r="VKB449" s="433"/>
      <c r="VKC449" s="433"/>
      <c r="VKD449" s="433"/>
      <c r="VKE449" s="433"/>
      <c r="VKF449" s="433"/>
      <c r="VKG449" s="433"/>
      <c r="VKH449" s="433"/>
      <c r="VKI449" s="433"/>
      <c r="VKJ449" s="433"/>
      <c r="VKK449" s="433"/>
      <c r="VKL449" s="433"/>
      <c r="VKM449" s="433"/>
      <c r="VKN449" s="433"/>
      <c r="VKO449" s="433"/>
      <c r="VKP449" s="433"/>
      <c r="VKQ449" s="433"/>
      <c r="VKR449" s="433"/>
      <c r="VKS449" s="433"/>
      <c r="VKT449" s="433"/>
      <c r="VKU449" s="433"/>
      <c r="VKV449" s="433"/>
      <c r="VKW449" s="433"/>
      <c r="VKX449" s="433"/>
      <c r="VKY449" s="433"/>
      <c r="VKZ449" s="433"/>
      <c r="VLA449" s="433"/>
      <c r="VLB449" s="433"/>
      <c r="VLC449" s="433"/>
      <c r="VLD449" s="433"/>
      <c r="VLE449" s="433"/>
      <c r="VLF449" s="433"/>
      <c r="VLG449" s="433"/>
      <c r="VLH449" s="433"/>
      <c r="VLI449" s="433"/>
      <c r="VLJ449" s="433"/>
      <c r="VLK449" s="433"/>
      <c r="VLL449" s="433"/>
      <c r="VLM449" s="433"/>
      <c r="VLN449" s="433"/>
      <c r="VLO449" s="433"/>
      <c r="VLP449" s="433"/>
      <c r="VLQ449" s="433"/>
      <c r="VLR449" s="433"/>
      <c r="VLS449" s="433"/>
      <c r="VLT449" s="433"/>
      <c r="VLU449" s="433"/>
      <c r="VLV449" s="433"/>
      <c r="VLW449" s="433"/>
      <c r="VLX449" s="433"/>
      <c r="VLY449" s="433"/>
      <c r="VLZ449" s="433"/>
      <c r="VMA449" s="433"/>
      <c r="VMB449" s="433"/>
      <c r="VMC449" s="433"/>
      <c r="VMD449" s="433"/>
      <c r="VME449" s="433"/>
      <c r="VMF449" s="433"/>
      <c r="VMG449" s="433"/>
      <c r="VMH449" s="433"/>
      <c r="VMI449" s="433"/>
      <c r="VMJ449" s="433"/>
      <c r="VMK449" s="433"/>
      <c r="VML449" s="433"/>
      <c r="VMM449" s="433"/>
      <c r="VMN449" s="433"/>
      <c r="VMO449" s="433"/>
      <c r="VMP449" s="433"/>
      <c r="VMQ449" s="433"/>
      <c r="VMR449" s="433"/>
      <c r="VMS449" s="433"/>
      <c r="VMT449" s="433"/>
      <c r="VMU449" s="433"/>
      <c r="VMV449" s="433"/>
      <c r="VMW449" s="433"/>
      <c r="VMX449" s="433"/>
      <c r="VMY449" s="433"/>
      <c r="VMZ449" s="433"/>
      <c r="VNA449" s="433"/>
      <c r="VNB449" s="433"/>
      <c r="VNC449" s="433"/>
      <c r="VND449" s="433"/>
      <c r="VNE449" s="433"/>
      <c r="VNF449" s="433"/>
      <c r="VNG449" s="433"/>
      <c r="VNH449" s="433"/>
      <c r="VNI449" s="433"/>
      <c r="VNJ449" s="433"/>
      <c r="VNK449" s="433"/>
      <c r="VNL449" s="433"/>
      <c r="VNM449" s="433"/>
      <c r="VNN449" s="433"/>
      <c r="VNO449" s="433"/>
      <c r="VNP449" s="433"/>
      <c r="VNQ449" s="433"/>
      <c r="VNR449" s="433"/>
      <c r="VNS449" s="433"/>
      <c r="VNT449" s="433"/>
      <c r="VNU449" s="433"/>
      <c r="VNV449" s="433"/>
      <c r="VNW449" s="433"/>
      <c r="VNX449" s="433"/>
      <c r="VNY449" s="433"/>
      <c r="VNZ449" s="433"/>
      <c r="VOA449" s="433"/>
      <c r="VOB449" s="433"/>
      <c r="VOC449" s="433"/>
      <c r="VOD449" s="433"/>
      <c r="VOE449" s="433"/>
      <c r="VOF449" s="433"/>
      <c r="VOG449" s="433"/>
      <c r="VOH449" s="433"/>
      <c r="VOI449" s="433"/>
      <c r="VOJ449" s="433"/>
      <c r="VOK449" s="433"/>
      <c r="VOL449" s="433"/>
      <c r="VOM449" s="433"/>
      <c r="VON449" s="433"/>
      <c r="VOO449" s="433"/>
      <c r="VOP449" s="433"/>
      <c r="VOQ449" s="433"/>
      <c r="VOR449" s="433"/>
      <c r="VOS449" s="433"/>
      <c r="VOT449" s="433"/>
      <c r="VOU449" s="433"/>
      <c r="VOV449" s="433"/>
      <c r="VOW449" s="433"/>
      <c r="VOX449" s="433"/>
      <c r="VOY449" s="433"/>
      <c r="VOZ449" s="433"/>
      <c r="VPA449" s="433"/>
      <c r="VPB449" s="433"/>
      <c r="VPC449" s="433"/>
      <c r="VPD449" s="433"/>
      <c r="VPE449" s="433"/>
      <c r="VPF449" s="433"/>
      <c r="VPG449" s="433"/>
      <c r="VPH449" s="433"/>
      <c r="VPI449" s="433"/>
      <c r="VPJ449" s="433"/>
      <c r="VPK449" s="433"/>
      <c r="VPL449" s="433"/>
      <c r="VPM449" s="433"/>
      <c r="VPN449" s="433"/>
      <c r="VPO449" s="433"/>
      <c r="VPP449" s="433"/>
      <c r="VPQ449" s="433"/>
      <c r="VPR449" s="433"/>
      <c r="VPS449" s="433"/>
      <c r="VPT449" s="433"/>
      <c r="VPU449" s="433"/>
      <c r="VPV449" s="433"/>
      <c r="VPW449" s="433"/>
      <c r="VPX449" s="433"/>
      <c r="VPY449" s="433"/>
      <c r="VPZ449" s="433"/>
      <c r="VQA449" s="433"/>
      <c r="VQB449" s="433"/>
      <c r="VQC449" s="433"/>
      <c r="VQD449" s="433"/>
      <c r="VQE449" s="433"/>
      <c r="VQF449" s="433"/>
      <c r="VQG449" s="433"/>
      <c r="VQH449" s="433"/>
      <c r="VQI449" s="433"/>
      <c r="VQJ449" s="433"/>
      <c r="VQK449" s="433"/>
      <c r="VQL449" s="433"/>
      <c r="VQM449" s="433"/>
      <c r="VQN449" s="433"/>
      <c r="VQO449" s="433"/>
      <c r="VQP449" s="433"/>
      <c r="VQQ449" s="433"/>
      <c r="VQR449" s="433"/>
      <c r="VQS449" s="433"/>
      <c r="VQT449" s="433"/>
      <c r="VQU449" s="433"/>
      <c r="VQV449" s="433"/>
      <c r="VQW449" s="433"/>
      <c r="VQX449" s="433"/>
      <c r="VQY449" s="433"/>
      <c r="VQZ449" s="433"/>
      <c r="VRA449" s="433"/>
      <c r="VRB449" s="433"/>
      <c r="VRC449" s="433"/>
      <c r="VRD449" s="433"/>
      <c r="VRE449" s="433"/>
      <c r="VRF449" s="433"/>
      <c r="VRG449" s="433"/>
      <c r="VRH449" s="433"/>
      <c r="VRI449" s="433"/>
      <c r="VRJ449" s="433"/>
      <c r="VRK449" s="433"/>
      <c r="VRL449" s="433"/>
      <c r="VRM449" s="433"/>
      <c r="VRN449" s="433"/>
      <c r="VRO449" s="433"/>
      <c r="VRP449" s="433"/>
      <c r="VRQ449" s="433"/>
      <c r="VRR449" s="433"/>
      <c r="VRS449" s="433"/>
      <c r="VRT449" s="433"/>
      <c r="VRU449" s="433"/>
      <c r="VRV449" s="433"/>
      <c r="VRW449" s="433"/>
      <c r="VRX449" s="433"/>
      <c r="VRY449" s="433"/>
      <c r="VRZ449" s="433"/>
      <c r="VSA449" s="433"/>
      <c r="VSB449" s="433"/>
      <c r="VSC449" s="433"/>
      <c r="VSD449" s="433"/>
      <c r="VSE449" s="433"/>
      <c r="VSF449" s="433"/>
      <c r="VSG449" s="433"/>
      <c r="VSH449" s="433"/>
      <c r="VSI449" s="433"/>
      <c r="VSJ449" s="433"/>
      <c r="VSK449" s="433"/>
      <c r="VSL449" s="433"/>
      <c r="VSM449" s="433"/>
      <c r="VSN449" s="433"/>
      <c r="VSO449" s="433"/>
      <c r="VSP449" s="433"/>
      <c r="VSQ449" s="433"/>
      <c r="VSR449" s="433"/>
      <c r="VSS449" s="433"/>
      <c r="VST449" s="433"/>
      <c r="VSU449" s="433"/>
      <c r="VSV449" s="433"/>
      <c r="VSW449" s="433"/>
      <c r="VSX449" s="433"/>
      <c r="VSY449" s="433"/>
      <c r="VSZ449" s="433"/>
      <c r="VTA449" s="433"/>
      <c r="VTB449" s="433"/>
      <c r="VTC449" s="433"/>
      <c r="VTD449" s="433"/>
      <c r="VTE449" s="433"/>
      <c r="VTF449" s="433"/>
      <c r="VTG449" s="433"/>
      <c r="VTH449" s="433"/>
      <c r="VTI449" s="433"/>
      <c r="VTJ449" s="433"/>
      <c r="VTK449" s="433"/>
      <c r="VTL449" s="433"/>
      <c r="VTM449" s="433"/>
      <c r="VTN449" s="433"/>
      <c r="VTO449" s="433"/>
      <c r="VTP449" s="433"/>
      <c r="VTQ449" s="433"/>
      <c r="VTR449" s="433"/>
      <c r="VTS449" s="433"/>
      <c r="VTT449" s="433"/>
      <c r="VTU449" s="433"/>
      <c r="VTV449" s="433"/>
      <c r="VTW449" s="433"/>
      <c r="VTX449" s="433"/>
      <c r="VTY449" s="433"/>
      <c r="VTZ449" s="433"/>
      <c r="VUA449" s="433"/>
      <c r="VUB449" s="433"/>
      <c r="VUC449" s="433"/>
      <c r="VUD449" s="433"/>
      <c r="VUE449" s="433"/>
      <c r="VUF449" s="433"/>
      <c r="VUG449" s="433"/>
      <c r="VUH449" s="433"/>
      <c r="VUI449" s="433"/>
      <c r="VUJ449" s="433"/>
      <c r="VUK449" s="433"/>
      <c r="VUL449" s="433"/>
      <c r="VUM449" s="433"/>
      <c r="VUN449" s="433"/>
      <c r="VUO449" s="433"/>
      <c r="VUP449" s="433"/>
      <c r="VUQ449" s="433"/>
      <c r="VUR449" s="433"/>
      <c r="VUS449" s="433"/>
      <c r="VUT449" s="433"/>
      <c r="VUU449" s="433"/>
      <c r="VUV449" s="433"/>
      <c r="VUW449" s="433"/>
      <c r="VUX449" s="433"/>
      <c r="VUY449" s="433"/>
      <c r="VUZ449" s="433"/>
      <c r="VVA449" s="433"/>
      <c r="VVB449" s="433"/>
      <c r="VVC449" s="433"/>
      <c r="VVD449" s="433"/>
      <c r="VVE449" s="433"/>
      <c r="VVF449" s="433"/>
      <c r="VVG449" s="433"/>
      <c r="VVH449" s="433"/>
      <c r="VVI449" s="433"/>
      <c r="VVJ449" s="433"/>
      <c r="VVK449" s="433"/>
      <c r="VVL449" s="433"/>
      <c r="VVM449" s="433"/>
      <c r="VVN449" s="433"/>
      <c r="VVO449" s="433"/>
      <c r="VVP449" s="433"/>
      <c r="VVQ449" s="433"/>
      <c r="VVR449" s="433"/>
      <c r="VVS449" s="433"/>
      <c r="VVT449" s="433"/>
      <c r="VVU449" s="433"/>
      <c r="VVV449" s="433"/>
      <c r="VVW449" s="433"/>
      <c r="VVX449" s="433"/>
      <c r="VVY449" s="433"/>
      <c r="VVZ449" s="433"/>
      <c r="VWA449" s="433"/>
      <c r="VWB449" s="433"/>
      <c r="VWC449" s="433"/>
      <c r="VWD449" s="433"/>
      <c r="VWE449" s="433"/>
      <c r="VWF449" s="433"/>
      <c r="VWG449" s="433"/>
      <c r="VWH449" s="433"/>
      <c r="VWI449" s="433"/>
      <c r="VWJ449" s="433"/>
      <c r="VWK449" s="433"/>
      <c r="VWL449" s="433"/>
      <c r="VWM449" s="433"/>
      <c r="VWN449" s="433"/>
      <c r="VWO449" s="433"/>
      <c r="VWP449" s="433"/>
      <c r="VWQ449" s="433"/>
      <c r="VWR449" s="433"/>
      <c r="VWS449" s="433"/>
      <c r="VWT449" s="433"/>
      <c r="VWU449" s="433"/>
      <c r="VWV449" s="433"/>
      <c r="VWW449" s="433"/>
      <c r="VWX449" s="433"/>
      <c r="VWY449" s="433"/>
      <c r="VWZ449" s="433"/>
      <c r="VXA449" s="433"/>
      <c r="VXB449" s="433"/>
      <c r="VXC449" s="433"/>
      <c r="VXD449" s="433"/>
      <c r="VXE449" s="433"/>
      <c r="VXF449" s="433"/>
      <c r="VXG449" s="433"/>
      <c r="VXH449" s="433"/>
      <c r="VXI449" s="433"/>
      <c r="VXJ449" s="433"/>
      <c r="VXK449" s="433"/>
      <c r="VXL449" s="433"/>
      <c r="VXM449" s="433"/>
      <c r="VXN449" s="433"/>
      <c r="VXO449" s="433"/>
      <c r="VXP449" s="433"/>
      <c r="VXQ449" s="433"/>
      <c r="VXR449" s="433"/>
      <c r="VXS449" s="433"/>
      <c r="VXT449" s="433"/>
      <c r="VXU449" s="433"/>
      <c r="VXV449" s="433"/>
      <c r="VXW449" s="433"/>
      <c r="VXX449" s="433"/>
      <c r="VXY449" s="433"/>
      <c r="VXZ449" s="433"/>
      <c r="VYA449" s="433"/>
      <c r="VYB449" s="433"/>
      <c r="VYC449" s="433"/>
      <c r="VYD449" s="433"/>
      <c r="VYE449" s="433"/>
      <c r="VYF449" s="433"/>
      <c r="VYG449" s="433"/>
      <c r="VYH449" s="433"/>
      <c r="VYI449" s="433"/>
      <c r="VYJ449" s="433"/>
      <c r="VYK449" s="433"/>
      <c r="VYL449" s="433"/>
      <c r="VYM449" s="433"/>
      <c r="VYN449" s="433"/>
      <c r="VYO449" s="433"/>
      <c r="VYP449" s="433"/>
      <c r="VYQ449" s="433"/>
      <c r="VYR449" s="433"/>
      <c r="VYS449" s="433"/>
      <c r="VYT449" s="433"/>
      <c r="VYU449" s="433"/>
      <c r="VYV449" s="433"/>
      <c r="VYW449" s="433"/>
      <c r="VYX449" s="433"/>
      <c r="VYY449" s="433"/>
      <c r="VYZ449" s="433"/>
      <c r="VZA449" s="433"/>
      <c r="VZB449" s="433"/>
      <c r="VZC449" s="433"/>
      <c r="VZD449" s="433"/>
      <c r="VZE449" s="433"/>
      <c r="VZF449" s="433"/>
      <c r="VZG449" s="433"/>
      <c r="VZH449" s="433"/>
      <c r="VZI449" s="433"/>
      <c r="VZJ449" s="433"/>
      <c r="VZK449" s="433"/>
      <c r="VZL449" s="433"/>
      <c r="VZM449" s="433"/>
      <c r="VZN449" s="433"/>
      <c r="VZO449" s="433"/>
      <c r="VZP449" s="433"/>
      <c r="VZQ449" s="433"/>
      <c r="VZR449" s="433"/>
      <c r="VZS449" s="433"/>
      <c r="VZT449" s="433"/>
      <c r="VZU449" s="433"/>
      <c r="VZV449" s="433"/>
      <c r="VZW449" s="433"/>
      <c r="VZX449" s="433"/>
      <c r="VZY449" s="433"/>
      <c r="VZZ449" s="433"/>
      <c r="WAA449" s="433"/>
      <c r="WAB449" s="433"/>
      <c r="WAC449" s="433"/>
      <c r="WAD449" s="433"/>
      <c r="WAE449" s="433"/>
      <c r="WAF449" s="433"/>
      <c r="WAG449" s="433"/>
      <c r="WAH449" s="433"/>
      <c r="WAI449" s="433"/>
      <c r="WAJ449" s="433"/>
      <c r="WAK449" s="433"/>
      <c r="WAL449" s="433"/>
      <c r="WAM449" s="433"/>
      <c r="WAN449" s="433"/>
      <c r="WAO449" s="433"/>
      <c r="WAP449" s="433"/>
      <c r="WAQ449" s="433"/>
      <c r="WAR449" s="433"/>
      <c r="WAS449" s="433"/>
      <c r="WAT449" s="433"/>
      <c r="WAU449" s="433"/>
      <c r="WAV449" s="433"/>
      <c r="WAW449" s="433"/>
      <c r="WAX449" s="433"/>
      <c r="WAY449" s="433"/>
      <c r="WAZ449" s="433"/>
      <c r="WBA449" s="433"/>
      <c r="WBB449" s="433"/>
      <c r="WBC449" s="433"/>
      <c r="WBD449" s="433"/>
      <c r="WBE449" s="433"/>
      <c r="WBF449" s="433"/>
      <c r="WBG449" s="433"/>
      <c r="WBH449" s="433"/>
      <c r="WBI449" s="433"/>
      <c r="WBJ449" s="433"/>
      <c r="WBK449" s="433"/>
      <c r="WBL449" s="433"/>
      <c r="WBM449" s="433"/>
      <c r="WBN449" s="433"/>
      <c r="WBO449" s="433"/>
      <c r="WBP449" s="433"/>
      <c r="WBQ449" s="433"/>
      <c r="WBR449" s="433"/>
      <c r="WBS449" s="433"/>
      <c r="WBT449" s="433"/>
      <c r="WBU449" s="433"/>
      <c r="WBV449" s="433"/>
      <c r="WBW449" s="433"/>
      <c r="WBX449" s="433"/>
      <c r="WBY449" s="433"/>
      <c r="WBZ449" s="433"/>
      <c r="WCA449" s="433"/>
      <c r="WCB449" s="433"/>
      <c r="WCC449" s="433"/>
      <c r="WCD449" s="433"/>
      <c r="WCE449" s="433"/>
      <c r="WCF449" s="433"/>
      <c r="WCG449" s="433"/>
      <c r="WCH449" s="433"/>
      <c r="WCI449" s="433"/>
      <c r="WCJ449" s="433"/>
      <c r="WCK449" s="433"/>
      <c r="WCL449" s="433"/>
      <c r="WCM449" s="433"/>
      <c r="WCN449" s="433"/>
      <c r="WCO449" s="433"/>
      <c r="WCP449" s="433"/>
      <c r="WCQ449" s="433"/>
      <c r="WCR449" s="433"/>
      <c r="WCS449" s="433"/>
      <c r="WCT449" s="433"/>
      <c r="WCU449" s="433"/>
      <c r="WCV449" s="433"/>
      <c r="WCW449" s="433"/>
      <c r="WCX449" s="433"/>
      <c r="WCY449" s="433"/>
      <c r="WCZ449" s="433"/>
      <c r="WDA449" s="433"/>
      <c r="WDB449" s="433"/>
      <c r="WDC449" s="433"/>
      <c r="WDD449" s="433"/>
      <c r="WDE449" s="433"/>
      <c r="WDF449" s="433"/>
      <c r="WDG449" s="433"/>
      <c r="WDH449" s="433"/>
      <c r="WDI449" s="433"/>
      <c r="WDJ449" s="433"/>
      <c r="WDK449" s="433"/>
      <c r="WDL449" s="433"/>
      <c r="WDM449" s="433"/>
      <c r="WDN449" s="433"/>
      <c r="WDO449" s="433"/>
      <c r="WDP449" s="433"/>
      <c r="WDQ449" s="433"/>
      <c r="WDR449" s="433"/>
      <c r="WDS449" s="433"/>
      <c r="WDT449" s="433"/>
      <c r="WDU449" s="433"/>
      <c r="WDV449" s="433"/>
      <c r="WDW449" s="433"/>
      <c r="WDX449" s="433"/>
      <c r="WDY449" s="433"/>
      <c r="WDZ449" s="433"/>
      <c r="WEA449" s="433"/>
      <c r="WEB449" s="433"/>
      <c r="WEC449" s="433"/>
      <c r="WED449" s="433"/>
      <c r="WEE449" s="433"/>
      <c r="WEF449" s="433"/>
      <c r="WEG449" s="433"/>
      <c r="WEH449" s="433"/>
      <c r="WEI449" s="433"/>
      <c r="WEJ449" s="433"/>
      <c r="WEK449" s="433"/>
      <c r="WEL449" s="433"/>
      <c r="WEM449" s="433"/>
      <c r="WEN449" s="433"/>
      <c r="WEO449" s="433"/>
      <c r="WEP449" s="433"/>
      <c r="WEQ449" s="433"/>
      <c r="WER449" s="433"/>
      <c r="WES449" s="433"/>
      <c r="WET449" s="433"/>
      <c r="WEU449" s="433"/>
      <c r="WEV449" s="433"/>
      <c r="WEW449" s="433"/>
      <c r="WEX449" s="433"/>
      <c r="WEY449" s="433"/>
      <c r="WEZ449" s="433"/>
      <c r="WFA449" s="433"/>
      <c r="WFB449" s="433"/>
      <c r="WFC449" s="433"/>
      <c r="WFD449" s="433"/>
      <c r="WFE449" s="433"/>
      <c r="WFF449" s="433"/>
      <c r="WFG449" s="433"/>
      <c r="WFH449" s="433"/>
      <c r="WFI449" s="433"/>
      <c r="WFJ449" s="433"/>
      <c r="WFK449" s="433"/>
      <c r="WFL449" s="433"/>
      <c r="WFM449" s="433"/>
      <c r="WFN449" s="433"/>
      <c r="WFO449" s="433"/>
      <c r="WFP449" s="433"/>
      <c r="WFQ449" s="433"/>
      <c r="WFR449" s="433"/>
      <c r="WFS449" s="433"/>
      <c r="WFT449" s="433"/>
      <c r="WFU449" s="433"/>
      <c r="WFV449" s="433"/>
      <c r="WFW449" s="433"/>
      <c r="WFX449" s="433"/>
      <c r="WFY449" s="433"/>
      <c r="WFZ449" s="433"/>
      <c r="WGA449" s="433"/>
      <c r="WGB449" s="433"/>
      <c r="WGC449" s="433"/>
      <c r="WGD449" s="433"/>
      <c r="WGE449" s="433"/>
      <c r="WGF449" s="433"/>
      <c r="WGG449" s="433"/>
      <c r="WGH449" s="433"/>
      <c r="WGI449" s="433"/>
      <c r="WGJ449" s="433"/>
      <c r="WGK449" s="433"/>
      <c r="WGL449" s="433"/>
      <c r="WGM449" s="433"/>
      <c r="WGN449" s="433"/>
      <c r="WGO449" s="433"/>
      <c r="WGP449" s="433"/>
      <c r="WGQ449" s="433"/>
      <c r="WGR449" s="433"/>
      <c r="WGS449" s="433"/>
      <c r="WGT449" s="433"/>
      <c r="WGU449" s="433"/>
      <c r="WGV449" s="433"/>
      <c r="WGW449" s="433"/>
      <c r="WGX449" s="433"/>
      <c r="WGY449" s="433"/>
      <c r="WGZ449" s="433"/>
      <c r="WHA449" s="433"/>
      <c r="WHB449" s="433"/>
      <c r="WHC449" s="433"/>
      <c r="WHD449" s="433"/>
      <c r="WHE449" s="433"/>
      <c r="WHF449" s="433"/>
      <c r="WHG449" s="433"/>
      <c r="WHH449" s="433"/>
      <c r="WHI449" s="433"/>
      <c r="WHJ449" s="433"/>
      <c r="WHK449" s="433"/>
      <c r="WHL449" s="433"/>
      <c r="WHM449" s="433"/>
      <c r="WHN449" s="433"/>
      <c r="WHO449" s="433"/>
      <c r="WHP449" s="433"/>
      <c r="WHQ449" s="433"/>
      <c r="WHR449" s="433"/>
      <c r="WHS449" s="433"/>
      <c r="WHT449" s="433"/>
      <c r="WHU449" s="433"/>
      <c r="WHV449" s="433"/>
      <c r="WHW449" s="433"/>
      <c r="WHX449" s="433"/>
      <c r="WHY449" s="433"/>
      <c r="WHZ449" s="433"/>
      <c r="WIA449" s="433"/>
      <c r="WIB449" s="433"/>
      <c r="WIC449" s="433"/>
      <c r="WID449" s="433"/>
      <c r="WIE449" s="433"/>
      <c r="WIF449" s="433"/>
      <c r="WIG449" s="433"/>
      <c r="WIH449" s="433"/>
      <c r="WII449" s="433"/>
      <c r="WIJ449" s="433"/>
      <c r="WIK449" s="433"/>
      <c r="WIL449" s="433"/>
      <c r="WIM449" s="433"/>
      <c r="WIN449" s="433"/>
      <c r="WIO449" s="433"/>
      <c r="WIP449" s="433"/>
      <c r="WIQ449" s="433"/>
      <c r="WIR449" s="433"/>
      <c r="WIS449" s="433"/>
      <c r="WIT449" s="433"/>
      <c r="WIU449" s="433"/>
      <c r="WIV449" s="433"/>
      <c r="WIW449" s="433"/>
      <c r="WIX449" s="433"/>
      <c r="WIY449" s="433"/>
      <c r="WIZ449" s="433"/>
      <c r="WJA449" s="433"/>
      <c r="WJB449" s="433"/>
      <c r="WJC449" s="433"/>
      <c r="WJD449" s="433"/>
      <c r="WJE449" s="433"/>
      <c r="WJF449" s="433"/>
      <c r="WJG449" s="433"/>
      <c r="WJH449" s="433"/>
      <c r="WJI449" s="433"/>
      <c r="WJJ449" s="433"/>
      <c r="WJK449" s="433"/>
      <c r="WJL449" s="433"/>
      <c r="WJM449" s="433"/>
      <c r="WJN449" s="433"/>
      <c r="WJO449" s="433"/>
      <c r="WJP449" s="433"/>
      <c r="WJQ449" s="433"/>
      <c r="WJR449" s="433"/>
      <c r="WJS449" s="433"/>
      <c r="WJT449" s="433"/>
      <c r="WJU449" s="433"/>
      <c r="WJV449" s="433"/>
      <c r="WJW449" s="433"/>
      <c r="WJX449" s="433"/>
      <c r="WJY449" s="433"/>
      <c r="WJZ449" s="433"/>
      <c r="WKA449" s="433"/>
      <c r="WKB449" s="433"/>
      <c r="WKC449" s="433"/>
      <c r="WKD449" s="433"/>
      <c r="WKE449" s="433"/>
      <c r="WKF449" s="433"/>
      <c r="WKG449" s="433"/>
      <c r="WKH449" s="433"/>
      <c r="WKI449" s="433"/>
      <c r="WKJ449" s="433"/>
      <c r="WKK449" s="433"/>
      <c r="WKL449" s="433"/>
      <c r="WKM449" s="433"/>
      <c r="WKN449" s="433"/>
      <c r="WKO449" s="433"/>
      <c r="WKP449" s="433"/>
      <c r="WKQ449" s="433"/>
      <c r="WKR449" s="433"/>
      <c r="WKS449" s="433"/>
      <c r="WKT449" s="433"/>
      <c r="WKU449" s="433"/>
      <c r="WKV449" s="433"/>
      <c r="WKW449" s="433"/>
      <c r="WKX449" s="433"/>
      <c r="WKY449" s="433"/>
      <c r="WKZ449" s="433"/>
      <c r="WLA449" s="433"/>
      <c r="WLB449" s="433"/>
      <c r="WLC449" s="433"/>
      <c r="WLD449" s="433"/>
      <c r="WLE449" s="433"/>
      <c r="WLF449" s="433"/>
      <c r="WLG449" s="433"/>
      <c r="WLH449" s="433"/>
      <c r="WLI449" s="433"/>
      <c r="WLJ449" s="433"/>
      <c r="WLK449" s="433"/>
      <c r="WLL449" s="433"/>
      <c r="WLM449" s="433"/>
      <c r="WLN449" s="433"/>
      <c r="WLO449" s="433"/>
      <c r="WLP449" s="433"/>
      <c r="WLQ449" s="433"/>
      <c r="WLR449" s="433"/>
      <c r="WLS449" s="433"/>
      <c r="WLT449" s="433"/>
      <c r="WLU449" s="433"/>
      <c r="WLV449" s="433"/>
      <c r="WLW449" s="433"/>
      <c r="WLX449" s="433"/>
      <c r="WLY449" s="433"/>
      <c r="WLZ449" s="433"/>
      <c r="WMA449" s="433"/>
      <c r="WMB449" s="433"/>
      <c r="WMC449" s="433"/>
      <c r="WMD449" s="433"/>
      <c r="WME449" s="433"/>
      <c r="WMF449" s="433"/>
      <c r="WMG449" s="433"/>
      <c r="WMH449" s="433"/>
      <c r="WMI449" s="433"/>
      <c r="WMJ449" s="433"/>
      <c r="WMK449" s="433"/>
      <c r="WML449" s="433"/>
      <c r="WMM449" s="433"/>
      <c r="WMN449" s="433"/>
      <c r="WMO449" s="433"/>
      <c r="WMP449" s="433"/>
      <c r="WMQ449" s="433"/>
      <c r="WMR449" s="433"/>
      <c r="WMS449" s="433"/>
      <c r="WMT449" s="433"/>
      <c r="WMU449" s="433"/>
      <c r="WMV449" s="433"/>
      <c r="WMW449" s="433"/>
      <c r="WMX449" s="433"/>
      <c r="WMY449" s="433"/>
      <c r="WMZ449" s="433"/>
      <c r="WNA449" s="433"/>
      <c r="WNB449" s="433"/>
      <c r="WNC449" s="433"/>
      <c r="WND449" s="433"/>
      <c r="WNE449" s="433"/>
      <c r="WNF449" s="433"/>
      <c r="WNG449" s="433"/>
      <c r="WNH449" s="433"/>
      <c r="WNI449" s="433"/>
      <c r="WNJ449" s="433"/>
      <c r="WNK449" s="433"/>
      <c r="WNL449" s="433"/>
      <c r="WNM449" s="433"/>
      <c r="WNN449" s="433"/>
      <c r="WNO449" s="433"/>
      <c r="WNP449" s="433"/>
      <c r="WNQ449" s="433"/>
      <c r="WNR449" s="433"/>
      <c r="WNS449" s="433"/>
      <c r="WNT449" s="433"/>
      <c r="WNU449" s="433"/>
      <c r="WNV449" s="433"/>
      <c r="WNW449" s="433"/>
      <c r="WNX449" s="433"/>
      <c r="WNY449" s="433"/>
      <c r="WNZ449" s="433"/>
      <c r="WOA449" s="433"/>
      <c r="WOB449" s="433"/>
      <c r="WOC449" s="433"/>
      <c r="WOD449" s="433"/>
      <c r="WOE449" s="433"/>
      <c r="WOF449" s="433"/>
      <c r="WOG449" s="433"/>
      <c r="WOH449" s="433"/>
      <c r="WOI449" s="433"/>
      <c r="WOJ449" s="433"/>
      <c r="WOK449" s="433"/>
      <c r="WOL449" s="433"/>
      <c r="WOM449" s="433"/>
      <c r="WON449" s="433"/>
      <c r="WOO449" s="433"/>
      <c r="WOP449" s="433"/>
      <c r="WOQ449" s="433"/>
      <c r="WOR449" s="433"/>
      <c r="WOS449" s="433"/>
      <c r="WOT449" s="433"/>
      <c r="WOU449" s="433"/>
      <c r="WOV449" s="433"/>
      <c r="WOW449" s="433"/>
      <c r="WOX449" s="433"/>
      <c r="WOY449" s="433"/>
      <c r="WOZ449" s="433"/>
      <c r="WPA449" s="433"/>
      <c r="WPB449" s="433"/>
      <c r="WPC449" s="433"/>
      <c r="WPD449" s="433"/>
      <c r="WPE449" s="433"/>
      <c r="WPF449" s="433"/>
      <c r="WPG449" s="433"/>
      <c r="WPH449" s="433"/>
      <c r="WPI449" s="433"/>
      <c r="WPJ449" s="433"/>
      <c r="WPK449" s="433"/>
      <c r="WPL449" s="433"/>
      <c r="WPM449" s="433"/>
      <c r="WPN449" s="433"/>
      <c r="WPO449" s="433"/>
      <c r="WPP449" s="433"/>
      <c r="WPQ449" s="433"/>
      <c r="WPR449" s="433"/>
      <c r="WPS449" s="433"/>
      <c r="WPT449" s="433"/>
      <c r="WPU449" s="433"/>
      <c r="WPV449" s="433"/>
      <c r="WPW449" s="433"/>
      <c r="WPX449" s="433"/>
      <c r="WPY449" s="433"/>
      <c r="WPZ449" s="433"/>
      <c r="WQA449" s="433"/>
      <c r="WQB449" s="433"/>
      <c r="WQC449" s="433"/>
      <c r="WQD449" s="433"/>
      <c r="WQE449" s="433"/>
      <c r="WQF449" s="433"/>
      <c r="WQG449" s="433"/>
      <c r="WQH449" s="433"/>
      <c r="WQI449" s="433"/>
      <c r="WQJ449" s="433"/>
      <c r="WQK449" s="433"/>
      <c r="WQL449" s="433"/>
      <c r="WQM449" s="433"/>
      <c r="WQN449" s="433"/>
      <c r="WQO449" s="433"/>
      <c r="WQP449" s="433"/>
      <c r="WQQ449" s="433"/>
      <c r="WQR449" s="433"/>
      <c r="WQS449" s="433"/>
      <c r="WQT449" s="433"/>
      <c r="WQU449" s="433"/>
      <c r="WQV449" s="433"/>
      <c r="WQW449" s="433"/>
      <c r="WQX449" s="433"/>
      <c r="WQY449" s="433"/>
      <c r="WQZ449" s="433"/>
      <c r="WRA449" s="433"/>
      <c r="WRB449" s="433"/>
      <c r="WRC449" s="433"/>
      <c r="WRD449" s="433"/>
      <c r="WRE449" s="433"/>
      <c r="WRF449" s="433"/>
      <c r="WRG449" s="433"/>
      <c r="WRH449" s="433"/>
      <c r="WRI449" s="433"/>
      <c r="WRJ449" s="433"/>
      <c r="WRK449" s="433"/>
      <c r="WRL449" s="433"/>
      <c r="WRM449" s="433"/>
      <c r="WRN449" s="433"/>
      <c r="WRO449" s="433"/>
      <c r="WRP449" s="433"/>
      <c r="WRQ449" s="433"/>
      <c r="WRR449" s="433"/>
      <c r="WRS449" s="433"/>
      <c r="WRT449" s="433"/>
      <c r="WRU449" s="433"/>
      <c r="WRV449" s="433"/>
      <c r="WRW449" s="433"/>
      <c r="WRX449" s="433"/>
      <c r="WRY449" s="433"/>
      <c r="WRZ449" s="433"/>
      <c r="WSA449" s="433"/>
      <c r="WSB449" s="433"/>
      <c r="WSC449" s="433"/>
      <c r="WSD449" s="433"/>
      <c r="WSE449" s="433"/>
      <c r="WSF449" s="433"/>
      <c r="WSG449" s="433"/>
      <c r="WSH449" s="433"/>
      <c r="WSI449" s="433"/>
      <c r="WSJ449" s="433"/>
      <c r="WSK449" s="433"/>
      <c r="WSL449" s="433"/>
      <c r="WSM449" s="433"/>
      <c r="WSN449" s="433"/>
      <c r="WSO449" s="433"/>
      <c r="WSP449" s="433"/>
      <c r="WSQ449" s="433"/>
      <c r="WSR449" s="433"/>
      <c r="WSS449" s="433"/>
      <c r="WST449" s="433"/>
      <c r="WSU449" s="433"/>
      <c r="WSV449" s="433"/>
      <c r="WSW449" s="433"/>
      <c r="WSX449" s="433"/>
      <c r="WSY449" s="433"/>
      <c r="WSZ449" s="433"/>
      <c r="WTA449" s="433"/>
      <c r="WTB449" s="433"/>
      <c r="WTC449" s="433"/>
      <c r="WTD449" s="433"/>
      <c r="WTE449" s="433"/>
      <c r="WTF449" s="433"/>
      <c r="WTG449" s="433"/>
      <c r="WTH449" s="433"/>
      <c r="WTI449" s="433"/>
      <c r="WTJ449" s="433"/>
      <c r="WTK449" s="433"/>
      <c r="WTL449" s="433"/>
      <c r="WTM449" s="433"/>
      <c r="WTN449" s="433"/>
      <c r="WTO449" s="433"/>
      <c r="WTP449" s="433"/>
      <c r="WTQ449" s="433"/>
      <c r="WTR449" s="433"/>
      <c r="WTS449" s="433"/>
      <c r="WTT449" s="433"/>
      <c r="WTU449" s="433"/>
      <c r="WTV449" s="433"/>
      <c r="WTW449" s="433"/>
      <c r="WTX449" s="433"/>
      <c r="WTY449" s="433"/>
      <c r="WTZ449" s="433"/>
      <c r="WUA449" s="433"/>
      <c r="WUB449" s="433"/>
      <c r="WUC449" s="433"/>
      <c r="WUD449" s="433"/>
      <c r="WUE449" s="433"/>
      <c r="WUF449" s="433"/>
      <c r="WUG449" s="433"/>
      <c r="WUH449" s="433"/>
      <c r="WUI449" s="433"/>
      <c r="WUJ449" s="433"/>
      <c r="WUK449" s="433"/>
      <c r="WUL449" s="433"/>
      <c r="WUM449" s="433"/>
      <c r="WUN449" s="433"/>
      <c r="WUO449" s="433"/>
      <c r="WUP449" s="433"/>
      <c r="WUQ449" s="433"/>
      <c r="WUR449" s="433"/>
      <c r="WUS449" s="433"/>
      <c r="WUT449" s="433"/>
      <c r="WUU449" s="433"/>
      <c r="WUV449" s="433"/>
      <c r="WUW449" s="433"/>
      <c r="WUX449" s="433"/>
      <c r="WUY449" s="433"/>
      <c r="WUZ449" s="433"/>
      <c r="WVA449" s="433"/>
      <c r="WVB449" s="433"/>
      <c r="WVC449" s="433"/>
      <c r="WVD449" s="433"/>
      <c r="WVE449" s="433"/>
      <c r="WVF449" s="433"/>
      <c r="WVG449" s="433"/>
      <c r="WVH449" s="433"/>
      <c r="WVI449" s="433"/>
      <c r="WVJ449" s="433"/>
      <c r="WVK449" s="433"/>
      <c r="WVL449" s="433"/>
      <c r="WVM449" s="433"/>
      <c r="WVN449" s="433"/>
      <c r="WVO449" s="433"/>
      <c r="WVP449" s="433"/>
      <c r="WVQ449" s="433"/>
      <c r="WVR449" s="433"/>
      <c r="WVS449" s="433"/>
      <c r="WVT449" s="433"/>
      <c r="WVU449" s="433"/>
      <c r="WVV449" s="433"/>
      <c r="WVW449" s="433"/>
      <c r="WVX449" s="433"/>
      <c r="WVY449" s="433"/>
      <c r="WVZ449" s="433"/>
      <c r="WWA449" s="433"/>
      <c r="WWB449" s="433"/>
      <c r="WWC449" s="433"/>
      <c r="WWD449" s="433"/>
      <c r="WWE449" s="433"/>
      <c r="WWF449" s="433"/>
      <c r="WWG449" s="433"/>
      <c r="WWH449" s="433"/>
      <c r="WWI449" s="433"/>
      <c r="WWJ449" s="433"/>
      <c r="WWK449" s="433"/>
      <c r="WWL449" s="433"/>
      <c r="WWM449" s="433"/>
      <c r="WWN449" s="433"/>
      <c r="WWO449" s="433"/>
      <c r="WWP449" s="433"/>
      <c r="WWQ449" s="433"/>
      <c r="WWR449" s="433"/>
      <c r="WWS449" s="433"/>
      <c r="WWT449" s="433"/>
      <c r="WWU449" s="433"/>
      <c r="WWV449" s="433"/>
      <c r="WWW449" s="433"/>
      <c r="WWX449" s="433"/>
      <c r="WWY449" s="433"/>
      <c r="WWZ449" s="433"/>
      <c r="WXA449" s="433"/>
      <c r="WXB449" s="433"/>
      <c r="WXC449" s="433"/>
      <c r="WXD449" s="433"/>
      <c r="WXE449" s="433"/>
      <c r="WXF449" s="433"/>
      <c r="WXG449" s="433"/>
      <c r="WXH449" s="433"/>
      <c r="WXI449" s="433"/>
      <c r="WXJ449" s="433"/>
      <c r="WXK449" s="433"/>
      <c r="WXL449" s="433"/>
      <c r="WXM449" s="433"/>
      <c r="WXN449" s="433"/>
      <c r="WXO449" s="433"/>
      <c r="WXP449" s="433"/>
      <c r="WXQ449" s="433"/>
      <c r="WXR449" s="433"/>
      <c r="WXS449" s="433"/>
      <c r="WXT449" s="433"/>
      <c r="WXU449" s="433"/>
      <c r="WXV449" s="433"/>
      <c r="WXW449" s="433"/>
      <c r="WXX449" s="433"/>
      <c r="WXY449" s="433"/>
      <c r="WXZ449" s="433"/>
      <c r="WYA449" s="433"/>
      <c r="WYB449" s="433"/>
      <c r="WYC449" s="433"/>
      <c r="WYD449" s="433"/>
      <c r="WYE449" s="433"/>
      <c r="WYF449" s="433"/>
      <c r="WYG449" s="433"/>
      <c r="WYH449" s="433"/>
      <c r="WYI449" s="433"/>
      <c r="WYJ449" s="433"/>
      <c r="WYK449" s="433"/>
      <c r="WYL449" s="433"/>
      <c r="WYM449" s="433"/>
      <c r="WYN449" s="433"/>
      <c r="WYO449" s="433"/>
      <c r="WYP449" s="433"/>
      <c r="WYQ449" s="433"/>
      <c r="WYR449" s="433"/>
      <c r="WYS449" s="433"/>
      <c r="WYT449" s="433"/>
      <c r="WYU449" s="433"/>
      <c r="WYV449" s="433"/>
      <c r="WYW449" s="433"/>
      <c r="WYX449" s="433"/>
      <c r="WYY449" s="433"/>
      <c r="WYZ449" s="433"/>
      <c r="WZA449" s="433"/>
      <c r="WZB449" s="433"/>
      <c r="WZC449" s="433"/>
      <c r="WZD449" s="433"/>
      <c r="WZE449" s="433"/>
      <c r="WZF449" s="433"/>
      <c r="WZG449" s="433"/>
      <c r="WZH449" s="433"/>
      <c r="WZI449" s="433"/>
      <c r="WZJ449" s="433"/>
      <c r="WZK449" s="433"/>
      <c r="WZL449" s="433"/>
      <c r="WZM449" s="433"/>
      <c r="WZN449" s="433"/>
      <c r="WZO449" s="433"/>
      <c r="WZP449" s="433"/>
      <c r="WZQ449" s="433"/>
      <c r="WZR449" s="433"/>
      <c r="WZS449" s="433"/>
      <c r="WZT449" s="433"/>
      <c r="WZU449" s="433"/>
      <c r="WZV449" s="433"/>
      <c r="WZW449" s="433"/>
      <c r="WZX449" s="433"/>
      <c r="WZY449" s="433"/>
      <c r="WZZ449" s="433"/>
      <c r="XAA449" s="433"/>
      <c r="XAB449" s="433"/>
      <c r="XAC449" s="433"/>
      <c r="XAD449" s="433"/>
      <c r="XAE449" s="433"/>
      <c r="XAF449" s="433"/>
      <c r="XAG449" s="433"/>
      <c r="XAH449" s="433"/>
      <c r="XAI449" s="433"/>
      <c r="XAJ449" s="433"/>
      <c r="XAK449" s="433"/>
      <c r="XAL449" s="433"/>
      <c r="XAM449" s="433"/>
      <c r="XAN449" s="433"/>
      <c r="XAO449" s="433"/>
      <c r="XAP449" s="433"/>
      <c r="XAQ449" s="433"/>
      <c r="XAR449" s="433"/>
      <c r="XAS449" s="433"/>
      <c r="XAT449" s="433"/>
      <c r="XAU449" s="433"/>
      <c r="XAV449" s="433"/>
      <c r="XAW449" s="433"/>
      <c r="XAX449" s="433"/>
      <c r="XAY449" s="433"/>
      <c r="XAZ449" s="433"/>
      <c r="XBA449" s="433"/>
      <c r="XBB449" s="433"/>
      <c r="XBC449" s="433"/>
      <c r="XBD449" s="433"/>
      <c r="XBE449" s="433"/>
      <c r="XBF449" s="433"/>
      <c r="XBG449" s="433"/>
      <c r="XBH449" s="433"/>
      <c r="XBI449" s="433"/>
      <c r="XBJ449" s="433"/>
      <c r="XBK449" s="433"/>
      <c r="XBL449" s="433"/>
      <c r="XBM449" s="433"/>
      <c r="XBN449" s="433"/>
      <c r="XBO449" s="433"/>
      <c r="XBP449" s="433"/>
      <c r="XBQ449" s="433"/>
      <c r="XBR449" s="433"/>
      <c r="XBS449" s="433"/>
      <c r="XBT449" s="433"/>
      <c r="XBU449" s="433"/>
      <c r="XBV449" s="433"/>
      <c r="XBW449" s="433"/>
      <c r="XBX449" s="433"/>
      <c r="XBY449" s="433"/>
      <c r="XBZ449" s="433"/>
      <c r="XCA449" s="433"/>
      <c r="XCB449" s="433"/>
      <c r="XCC449" s="433"/>
      <c r="XCD449" s="433"/>
      <c r="XCE449" s="433"/>
      <c r="XCF449" s="433"/>
      <c r="XCG449" s="433"/>
      <c r="XCH449" s="433"/>
      <c r="XCI449" s="433"/>
      <c r="XCJ449" s="433"/>
      <c r="XCK449" s="433"/>
      <c r="XCL449" s="433"/>
      <c r="XCM449" s="433"/>
      <c r="XCN449" s="433"/>
      <c r="XCO449" s="433"/>
      <c r="XCP449" s="433"/>
      <c r="XCQ449" s="433"/>
      <c r="XCR449" s="433"/>
      <c r="XCS449" s="433"/>
      <c r="XCT449" s="433"/>
      <c r="XCU449" s="433"/>
      <c r="XCV449" s="433"/>
      <c r="XCW449" s="433"/>
      <c r="XCX449" s="433"/>
      <c r="XCY449" s="433"/>
      <c r="XCZ449" s="433"/>
      <c r="XDA449" s="433"/>
      <c r="XDB449" s="433"/>
      <c r="XDC449" s="433"/>
      <c r="XDD449" s="433"/>
      <c r="XDE449" s="433"/>
      <c r="XDF449" s="433"/>
      <c r="XDG449" s="433"/>
      <c r="XDH449" s="433"/>
      <c r="XDI449" s="433"/>
      <c r="XDJ449" s="433"/>
      <c r="XDK449" s="433"/>
      <c r="XDL449" s="433"/>
      <c r="XDM449" s="433"/>
      <c r="XDN449" s="433"/>
      <c r="XDO449" s="433"/>
      <c r="XDP449" s="433"/>
      <c r="XDQ449" s="433"/>
      <c r="XDR449" s="433"/>
      <c r="XDS449" s="433"/>
      <c r="XDT449" s="433"/>
      <c r="XDU449" s="433"/>
      <c r="XDV449" s="433"/>
      <c r="XDW449" s="433"/>
      <c r="XDX449" s="433"/>
      <c r="XDY449" s="433"/>
      <c r="XDZ449" s="433"/>
      <c r="XEA449" s="433"/>
      <c r="XEB449" s="433"/>
      <c r="XEC449" s="433"/>
      <c r="XED449" s="433"/>
      <c r="XEE449" s="433"/>
      <c r="XEF449" s="433"/>
      <c r="XEG449" s="433"/>
      <c r="XEH449" s="433"/>
      <c r="XEI449" s="433"/>
      <c r="XEJ449" s="433"/>
      <c r="XEK449" s="433"/>
      <c r="XEL449" s="433"/>
      <c r="XEM449" s="433"/>
      <c r="XEN449" s="433"/>
      <c r="XEO449" s="433"/>
      <c r="XEP449" s="433"/>
      <c r="XEQ449" s="433"/>
      <c r="XER449" s="433"/>
      <c r="XES449" s="433"/>
      <c r="XET449" s="433"/>
      <c r="XEU449" s="433"/>
      <c r="XEV449" s="433"/>
      <c r="XEW449" s="433"/>
      <c r="XEX449" s="433"/>
    </row>
    <row r="450" spans="1:16378" s="440" customFormat="1" x14ac:dyDescent="0.3">
      <c r="A450" s="441"/>
      <c r="B450" s="689" t="s">
        <v>424</v>
      </c>
      <c r="C450" s="688" t="s">
        <v>3059</v>
      </c>
      <c r="D450" s="688" t="s">
        <v>3401</v>
      </c>
      <c r="E450" s="416"/>
      <c r="F450" s="416"/>
      <c r="G450" s="351"/>
      <c r="H450" s="481"/>
      <c r="I450" s="421"/>
      <c r="J450" s="691">
        <v>530000</v>
      </c>
      <c r="K450" s="416">
        <f t="shared" si="15"/>
        <v>530000</v>
      </c>
      <c r="L450" s="456"/>
      <c r="M450" s="447"/>
      <c r="N450" s="433"/>
      <c r="O450" s="433"/>
      <c r="P450" s="433"/>
      <c r="Q450" s="433"/>
      <c r="R450" s="433"/>
      <c r="S450" s="433"/>
      <c r="T450" s="433"/>
      <c r="U450" s="433"/>
      <c r="V450" s="433"/>
      <c r="W450" s="433"/>
      <c r="X450" s="433"/>
      <c r="Y450" s="433"/>
      <c r="Z450" s="433"/>
      <c r="AA450" s="433"/>
      <c r="AB450" s="433"/>
      <c r="AC450" s="433"/>
      <c r="AD450" s="433"/>
      <c r="AE450" s="433"/>
      <c r="AF450" s="433"/>
      <c r="AG450" s="433"/>
      <c r="AH450" s="433"/>
      <c r="AI450" s="433"/>
      <c r="AJ450" s="433"/>
      <c r="AK450" s="433"/>
      <c r="AL450" s="433"/>
      <c r="AM450" s="433"/>
      <c r="AN450" s="433"/>
      <c r="AO450" s="433"/>
      <c r="AP450" s="433"/>
      <c r="AQ450" s="433"/>
      <c r="AR450" s="433"/>
      <c r="AS450" s="433"/>
      <c r="AT450" s="433"/>
      <c r="AU450" s="433"/>
      <c r="AV450" s="433"/>
      <c r="AW450" s="433"/>
      <c r="AX450" s="433"/>
      <c r="AY450" s="433"/>
      <c r="AZ450" s="433"/>
      <c r="BA450" s="433"/>
      <c r="BB450" s="433"/>
      <c r="BC450" s="433"/>
      <c r="BD450" s="433"/>
      <c r="BE450" s="433"/>
      <c r="BF450" s="433"/>
      <c r="BG450" s="433"/>
      <c r="BH450" s="433"/>
      <c r="BI450" s="433"/>
      <c r="BJ450" s="433"/>
      <c r="BK450" s="433"/>
      <c r="BL450" s="433"/>
      <c r="BM450" s="433"/>
      <c r="BN450" s="433"/>
      <c r="BO450" s="433"/>
      <c r="BP450" s="433"/>
      <c r="BQ450" s="433"/>
      <c r="BR450" s="433"/>
      <c r="BS450" s="433"/>
      <c r="BT450" s="433"/>
      <c r="BU450" s="433"/>
      <c r="BV450" s="433"/>
      <c r="BW450" s="433"/>
      <c r="BX450" s="433"/>
      <c r="BY450" s="433"/>
      <c r="BZ450" s="433"/>
      <c r="CA450" s="433"/>
      <c r="CB450" s="433"/>
      <c r="CC450" s="433"/>
      <c r="CD450" s="433"/>
      <c r="CE450" s="433"/>
      <c r="CF450" s="433"/>
      <c r="CG450" s="433"/>
      <c r="CH450" s="433"/>
      <c r="CI450" s="433"/>
      <c r="CJ450" s="433"/>
      <c r="CK450" s="433"/>
      <c r="CL450" s="433"/>
      <c r="CM450" s="433"/>
      <c r="CN450" s="433"/>
      <c r="CO450" s="433"/>
      <c r="CP450" s="433"/>
      <c r="CQ450" s="433"/>
      <c r="CR450" s="433"/>
      <c r="CS450" s="433"/>
      <c r="CT450" s="433"/>
      <c r="CU450" s="433"/>
      <c r="CV450" s="433"/>
      <c r="CW450" s="433"/>
      <c r="CX450" s="433"/>
      <c r="CY450" s="433"/>
      <c r="CZ450" s="433"/>
      <c r="DA450" s="433"/>
      <c r="DB450" s="433"/>
      <c r="DC450" s="433"/>
      <c r="DD450" s="433"/>
      <c r="DE450" s="433"/>
      <c r="DF450" s="433"/>
      <c r="DG450" s="433"/>
      <c r="DH450" s="433"/>
      <c r="DI450" s="433"/>
      <c r="DJ450" s="433"/>
      <c r="DK450" s="433"/>
      <c r="DL450" s="433"/>
      <c r="DM450" s="433"/>
      <c r="DN450" s="433"/>
      <c r="DO450" s="433"/>
      <c r="DP450" s="433"/>
      <c r="DQ450" s="433"/>
      <c r="DR450" s="433"/>
      <c r="DS450" s="433"/>
      <c r="DT450" s="433"/>
      <c r="DU450" s="433"/>
      <c r="DV450" s="433"/>
      <c r="DW450" s="433"/>
      <c r="DX450" s="433"/>
      <c r="DY450" s="433"/>
      <c r="DZ450" s="433"/>
      <c r="EA450" s="433"/>
      <c r="EB450" s="433"/>
      <c r="EC450" s="433"/>
      <c r="ED450" s="433"/>
      <c r="EE450" s="433"/>
      <c r="EF450" s="433"/>
      <c r="EG450" s="433"/>
      <c r="EH450" s="433"/>
      <c r="EI450" s="433"/>
      <c r="EJ450" s="433"/>
      <c r="EK450" s="433"/>
      <c r="EL450" s="433"/>
      <c r="EM450" s="433"/>
      <c r="EN450" s="433"/>
      <c r="EO450" s="433"/>
      <c r="EP450" s="433"/>
      <c r="EQ450" s="433"/>
      <c r="ER450" s="433"/>
      <c r="ES450" s="433"/>
      <c r="ET450" s="433"/>
      <c r="EU450" s="433"/>
      <c r="EV450" s="433"/>
      <c r="EW450" s="433"/>
      <c r="EX450" s="433"/>
      <c r="EY450" s="433"/>
      <c r="EZ450" s="433"/>
      <c r="FA450" s="433"/>
      <c r="FB450" s="433"/>
      <c r="FC450" s="433"/>
      <c r="FD450" s="433"/>
      <c r="FE450" s="433"/>
      <c r="FF450" s="433"/>
      <c r="FG450" s="433"/>
      <c r="FH450" s="433"/>
      <c r="FI450" s="433"/>
      <c r="FJ450" s="433"/>
      <c r="FK450" s="433"/>
      <c r="FL450" s="433"/>
      <c r="FM450" s="433"/>
      <c r="FN450" s="433"/>
      <c r="FO450" s="433"/>
      <c r="FP450" s="433"/>
      <c r="FQ450" s="433"/>
      <c r="FR450" s="433"/>
      <c r="FS450" s="433"/>
      <c r="FT450" s="433"/>
      <c r="FU450" s="433"/>
      <c r="FV450" s="433"/>
      <c r="FW450" s="433"/>
      <c r="FX450" s="433"/>
      <c r="FY450" s="433"/>
      <c r="FZ450" s="433"/>
      <c r="GA450" s="433"/>
      <c r="GB450" s="433"/>
      <c r="GC450" s="433"/>
      <c r="GD450" s="433"/>
      <c r="GE450" s="433"/>
      <c r="GF450" s="433"/>
      <c r="GG450" s="433"/>
      <c r="GH450" s="433"/>
      <c r="GI450" s="433"/>
      <c r="GJ450" s="433"/>
      <c r="GK450" s="433"/>
      <c r="GL450" s="433"/>
      <c r="GM450" s="433"/>
      <c r="GN450" s="433"/>
      <c r="GO450" s="433"/>
      <c r="GP450" s="433"/>
      <c r="GQ450" s="433"/>
      <c r="GR450" s="433"/>
      <c r="GS450" s="433"/>
      <c r="GT450" s="433"/>
      <c r="GU450" s="433"/>
      <c r="GV450" s="433"/>
      <c r="GW450" s="433"/>
      <c r="GX450" s="433"/>
      <c r="GY450" s="433"/>
      <c r="GZ450" s="433"/>
      <c r="HA450" s="433"/>
      <c r="HB450" s="433"/>
      <c r="HC450" s="433"/>
      <c r="HD450" s="433"/>
      <c r="HE450" s="433"/>
      <c r="HF450" s="433"/>
      <c r="HG450" s="433"/>
      <c r="HH450" s="433"/>
      <c r="HI450" s="433"/>
      <c r="HJ450" s="433"/>
      <c r="HK450" s="433"/>
      <c r="HL450" s="433"/>
      <c r="HM450" s="433"/>
      <c r="HN450" s="433"/>
      <c r="HO450" s="433"/>
      <c r="HP450" s="433"/>
      <c r="HQ450" s="433"/>
      <c r="HR450" s="433"/>
      <c r="HS450" s="433"/>
      <c r="HT450" s="433"/>
      <c r="HU450" s="433"/>
      <c r="HV450" s="433"/>
      <c r="HW450" s="433"/>
      <c r="HX450" s="433"/>
      <c r="HY450" s="433"/>
      <c r="HZ450" s="433"/>
      <c r="IA450" s="433"/>
      <c r="IB450" s="433"/>
      <c r="IC450" s="433"/>
      <c r="ID450" s="433"/>
      <c r="IE450" s="433"/>
      <c r="IF450" s="433"/>
      <c r="IG450" s="433"/>
      <c r="IH450" s="433"/>
      <c r="II450" s="433"/>
      <c r="IJ450" s="433"/>
      <c r="IK450" s="433"/>
      <c r="IL450" s="433"/>
      <c r="IM450" s="433"/>
      <c r="IN450" s="433"/>
      <c r="IO450" s="433"/>
      <c r="IP450" s="433"/>
      <c r="IQ450" s="433"/>
      <c r="IR450" s="433"/>
      <c r="IS450" s="433"/>
      <c r="IT450" s="433"/>
      <c r="IU450" s="433"/>
      <c r="IV450" s="433"/>
      <c r="IW450" s="433"/>
      <c r="IX450" s="433"/>
      <c r="IY450" s="433"/>
      <c r="IZ450" s="433"/>
      <c r="JA450" s="433"/>
      <c r="JB450" s="433"/>
      <c r="JC450" s="433"/>
      <c r="JD450" s="433"/>
      <c r="JE450" s="433"/>
      <c r="JF450" s="433"/>
      <c r="JG450" s="433"/>
      <c r="JH450" s="433"/>
      <c r="JI450" s="433"/>
      <c r="JJ450" s="433"/>
      <c r="JK450" s="433"/>
      <c r="JL450" s="433"/>
      <c r="JM450" s="433"/>
      <c r="JN450" s="433"/>
      <c r="JO450" s="433"/>
      <c r="JP450" s="433"/>
      <c r="JQ450" s="433"/>
      <c r="JR450" s="433"/>
      <c r="JS450" s="433"/>
      <c r="JT450" s="433"/>
      <c r="JU450" s="433"/>
      <c r="JV450" s="433"/>
      <c r="JW450" s="433"/>
      <c r="JX450" s="433"/>
      <c r="JY450" s="433"/>
      <c r="JZ450" s="433"/>
      <c r="KA450" s="433"/>
      <c r="KB450" s="433"/>
      <c r="KC450" s="433"/>
      <c r="KD450" s="433"/>
      <c r="KE450" s="433"/>
      <c r="KF450" s="433"/>
      <c r="KG450" s="433"/>
      <c r="KH450" s="433"/>
      <c r="KI450" s="433"/>
      <c r="KJ450" s="433"/>
      <c r="KK450" s="433"/>
      <c r="KL450" s="433"/>
      <c r="KM450" s="433"/>
      <c r="KN450" s="433"/>
      <c r="KO450" s="433"/>
      <c r="KP450" s="433"/>
      <c r="KQ450" s="433"/>
      <c r="KR450" s="433"/>
      <c r="KS450" s="433"/>
      <c r="KT450" s="433"/>
      <c r="KU450" s="433"/>
      <c r="KV450" s="433"/>
      <c r="KW450" s="433"/>
      <c r="KX450" s="433"/>
      <c r="KY450" s="433"/>
      <c r="KZ450" s="433"/>
      <c r="LA450" s="433"/>
      <c r="LB450" s="433"/>
      <c r="LC450" s="433"/>
      <c r="LD450" s="433"/>
      <c r="LE450" s="433"/>
      <c r="LF450" s="433"/>
      <c r="LG450" s="433"/>
      <c r="LH450" s="433"/>
      <c r="LI450" s="433"/>
      <c r="LJ450" s="433"/>
      <c r="LK450" s="433"/>
      <c r="LL450" s="433"/>
      <c r="LM450" s="433"/>
      <c r="LN450" s="433"/>
      <c r="LO450" s="433"/>
      <c r="LP450" s="433"/>
      <c r="LQ450" s="433"/>
      <c r="LR450" s="433"/>
      <c r="LS450" s="433"/>
      <c r="LT450" s="433"/>
      <c r="LU450" s="433"/>
      <c r="LV450" s="433"/>
      <c r="LW450" s="433"/>
      <c r="LX450" s="433"/>
      <c r="LY450" s="433"/>
      <c r="LZ450" s="433"/>
      <c r="MA450" s="433"/>
      <c r="MB450" s="433"/>
      <c r="MC450" s="433"/>
      <c r="MD450" s="433"/>
      <c r="ME450" s="433"/>
      <c r="MF450" s="433"/>
      <c r="MG450" s="433"/>
      <c r="MH450" s="433"/>
      <c r="MI450" s="433"/>
      <c r="MJ450" s="433"/>
      <c r="MK450" s="433"/>
      <c r="ML450" s="433"/>
      <c r="MM450" s="433"/>
      <c r="MN450" s="433"/>
      <c r="MO450" s="433"/>
      <c r="MP450" s="433"/>
      <c r="MQ450" s="433"/>
      <c r="MR450" s="433"/>
      <c r="MS450" s="433"/>
      <c r="MT450" s="433"/>
      <c r="MU450" s="433"/>
      <c r="MV450" s="433"/>
      <c r="MW450" s="433"/>
      <c r="MX450" s="433"/>
      <c r="MY450" s="433"/>
      <c r="MZ450" s="433"/>
      <c r="NA450" s="433"/>
      <c r="NB450" s="433"/>
      <c r="NC450" s="433"/>
      <c r="ND450" s="433"/>
      <c r="NE450" s="433"/>
      <c r="NF450" s="433"/>
      <c r="NG450" s="433"/>
      <c r="NH450" s="433"/>
      <c r="NI450" s="433"/>
      <c r="NJ450" s="433"/>
      <c r="NK450" s="433"/>
      <c r="NL450" s="433"/>
      <c r="NM450" s="433"/>
      <c r="NN450" s="433"/>
      <c r="NO450" s="433"/>
      <c r="NP450" s="433"/>
      <c r="NQ450" s="433"/>
      <c r="NR450" s="433"/>
      <c r="NS450" s="433"/>
      <c r="NT450" s="433"/>
      <c r="NU450" s="433"/>
      <c r="NV450" s="433"/>
      <c r="NW450" s="433"/>
      <c r="NX450" s="433"/>
      <c r="NY450" s="433"/>
      <c r="NZ450" s="433"/>
      <c r="OA450" s="433"/>
      <c r="OB450" s="433"/>
      <c r="OC450" s="433"/>
      <c r="OD450" s="433"/>
      <c r="OE450" s="433"/>
      <c r="OF450" s="433"/>
      <c r="OG450" s="433"/>
      <c r="OH450" s="433"/>
      <c r="OI450" s="433"/>
      <c r="OJ450" s="433"/>
      <c r="OK450" s="433"/>
      <c r="OL450" s="433"/>
      <c r="OM450" s="433"/>
      <c r="ON450" s="433"/>
      <c r="OO450" s="433"/>
      <c r="OP450" s="433"/>
      <c r="OQ450" s="433"/>
      <c r="OR450" s="433"/>
      <c r="OS450" s="433"/>
      <c r="OT450" s="433"/>
      <c r="OU450" s="433"/>
      <c r="OV450" s="433"/>
      <c r="OW450" s="433"/>
      <c r="OX450" s="433"/>
      <c r="OY450" s="433"/>
      <c r="OZ450" s="433"/>
      <c r="PA450" s="433"/>
      <c r="PB450" s="433"/>
      <c r="PC450" s="433"/>
      <c r="PD450" s="433"/>
      <c r="PE450" s="433"/>
      <c r="PF450" s="433"/>
      <c r="PG450" s="433"/>
      <c r="PH450" s="433"/>
      <c r="PI450" s="433"/>
      <c r="PJ450" s="433"/>
      <c r="PK450" s="433"/>
      <c r="PL450" s="433"/>
      <c r="PM450" s="433"/>
      <c r="PN450" s="433"/>
      <c r="PO450" s="433"/>
      <c r="PP450" s="433"/>
      <c r="PQ450" s="433"/>
      <c r="PR450" s="433"/>
      <c r="PS450" s="433"/>
      <c r="PT450" s="433"/>
      <c r="PU450" s="433"/>
      <c r="PV450" s="433"/>
      <c r="PW450" s="433"/>
      <c r="PX450" s="433"/>
      <c r="PY450" s="433"/>
      <c r="PZ450" s="433"/>
      <c r="QA450" s="433"/>
      <c r="QB450" s="433"/>
      <c r="QC450" s="433"/>
      <c r="QD450" s="433"/>
      <c r="QE450" s="433"/>
      <c r="QF450" s="433"/>
      <c r="QG450" s="433"/>
      <c r="QH450" s="433"/>
      <c r="QI450" s="433"/>
      <c r="QJ450" s="433"/>
      <c r="QK450" s="433"/>
      <c r="QL450" s="433"/>
      <c r="QM450" s="433"/>
      <c r="QN450" s="433"/>
      <c r="QO450" s="433"/>
      <c r="QP450" s="433"/>
      <c r="QQ450" s="433"/>
      <c r="QR450" s="433"/>
      <c r="QS450" s="433"/>
      <c r="QT450" s="433"/>
      <c r="QU450" s="433"/>
      <c r="QV450" s="433"/>
      <c r="QW450" s="433"/>
      <c r="QX450" s="433"/>
      <c r="QY450" s="433"/>
      <c r="QZ450" s="433"/>
      <c r="RA450" s="433"/>
      <c r="RB450" s="433"/>
      <c r="RC450" s="433"/>
      <c r="RD450" s="433"/>
      <c r="RE450" s="433"/>
      <c r="RF450" s="433"/>
      <c r="RG450" s="433"/>
      <c r="RH450" s="433"/>
      <c r="RI450" s="433"/>
      <c r="RJ450" s="433"/>
      <c r="RK450" s="433"/>
      <c r="RL450" s="433"/>
      <c r="RM450" s="433"/>
      <c r="RN450" s="433"/>
      <c r="RO450" s="433"/>
      <c r="RP450" s="433"/>
      <c r="RQ450" s="433"/>
      <c r="RR450" s="433"/>
      <c r="RS450" s="433"/>
      <c r="RT450" s="433"/>
      <c r="RU450" s="433"/>
      <c r="RV450" s="433"/>
      <c r="RW450" s="433"/>
      <c r="RX450" s="433"/>
      <c r="RY450" s="433"/>
      <c r="RZ450" s="433"/>
      <c r="SA450" s="433"/>
      <c r="SB450" s="433"/>
      <c r="SC450" s="433"/>
      <c r="SD450" s="433"/>
      <c r="SE450" s="433"/>
      <c r="SF450" s="433"/>
      <c r="SG450" s="433"/>
      <c r="SH450" s="433"/>
      <c r="SI450" s="433"/>
      <c r="SJ450" s="433"/>
      <c r="SK450" s="433"/>
      <c r="SL450" s="433"/>
      <c r="SM450" s="433"/>
      <c r="SN450" s="433"/>
      <c r="SO450" s="433"/>
      <c r="SP450" s="433"/>
      <c r="SQ450" s="433"/>
      <c r="SR450" s="433"/>
      <c r="SS450" s="433"/>
      <c r="ST450" s="433"/>
      <c r="SU450" s="433"/>
      <c r="SV450" s="433"/>
      <c r="SW450" s="433"/>
      <c r="SX450" s="433"/>
      <c r="SY450" s="433"/>
      <c r="SZ450" s="433"/>
      <c r="TA450" s="433"/>
      <c r="TB450" s="433"/>
      <c r="TC450" s="433"/>
      <c r="TD450" s="433"/>
      <c r="TE450" s="433"/>
      <c r="TF450" s="433"/>
      <c r="TG450" s="433"/>
      <c r="TH450" s="433"/>
      <c r="TI450" s="433"/>
      <c r="TJ450" s="433"/>
      <c r="TK450" s="433"/>
      <c r="TL450" s="433"/>
      <c r="TM450" s="433"/>
      <c r="TN450" s="433"/>
      <c r="TO450" s="433"/>
      <c r="TP450" s="433"/>
      <c r="TQ450" s="433"/>
      <c r="TR450" s="433"/>
      <c r="TS450" s="433"/>
      <c r="TT450" s="433"/>
      <c r="TU450" s="433"/>
      <c r="TV450" s="433"/>
      <c r="TW450" s="433"/>
      <c r="TX450" s="433"/>
      <c r="TY450" s="433"/>
      <c r="TZ450" s="433"/>
      <c r="UA450" s="433"/>
      <c r="UB450" s="433"/>
      <c r="UC450" s="433"/>
      <c r="UD450" s="433"/>
      <c r="UE450" s="433"/>
      <c r="UF450" s="433"/>
      <c r="UG450" s="433"/>
      <c r="UH450" s="433"/>
      <c r="UI450" s="433"/>
      <c r="UJ450" s="433"/>
      <c r="UK450" s="433"/>
      <c r="UL450" s="433"/>
      <c r="UM450" s="433"/>
      <c r="UN450" s="433"/>
      <c r="UO450" s="433"/>
      <c r="UP450" s="433"/>
      <c r="UQ450" s="433"/>
      <c r="UR450" s="433"/>
      <c r="US450" s="433"/>
      <c r="UT450" s="433"/>
      <c r="UU450" s="433"/>
      <c r="UV450" s="433"/>
      <c r="UW450" s="433"/>
      <c r="UX450" s="433"/>
      <c r="UY450" s="433"/>
      <c r="UZ450" s="433"/>
      <c r="VA450" s="433"/>
      <c r="VB450" s="433"/>
      <c r="VC450" s="433"/>
      <c r="VD450" s="433"/>
      <c r="VE450" s="433"/>
      <c r="VF450" s="433"/>
      <c r="VG450" s="433"/>
      <c r="VH450" s="433"/>
      <c r="VI450" s="433"/>
      <c r="VJ450" s="433"/>
      <c r="VK450" s="433"/>
      <c r="VL450" s="433"/>
      <c r="VM450" s="433"/>
      <c r="VN450" s="433"/>
      <c r="VO450" s="433"/>
      <c r="VP450" s="433"/>
      <c r="VQ450" s="433"/>
      <c r="VR450" s="433"/>
      <c r="VS450" s="433"/>
      <c r="VT450" s="433"/>
      <c r="VU450" s="433"/>
      <c r="VV450" s="433"/>
      <c r="VW450" s="433"/>
      <c r="VX450" s="433"/>
      <c r="VY450" s="433"/>
      <c r="VZ450" s="433"/>
      <c r="WA450" s="433"/>
      <c r="WB450" s="433"/>
      <c r="WC450" s="433"/>
      <c r="WD450" s="433"/>
      <c r="WE450" s="433"/>
      <c r="WF450" s="433"/>
      <c r="WG450" s="433"/>
      <c r="WH450" s="433"/>
      <c r="WI450" s="433"/>
      <c r="WJ450" s="433"/>
      <c r="WK450" s="433"/>
      <c r="WL450" s="433"/>
      <c r="WM450" s="433"/>
      <c r="WN450" s="433"/>
      <c r="WO450" s="433"/>
      <c r="WP450" s="433"/>
      <c r="WQ450" s="433"/>
      <c r="WR450" s="433"/>
      <c r="WS450" s="433"/>
      <c r="WT450" s="433"/>
      <c r="WU450" s="433"/>
      <c r="WV450" s="433"/>
      <c r="WW450" s="433"/>
      <c r="WX450" s="433"/>
      <c r="WY450" s="433"/>
      <c r="WZ450" s="433"/>
      <c r="XA450" s="433"/>
      <c r="XB450" s="433"/>
      <c r="XC450" s="433"/>
      <c r="XD450" s="433"/>
      <c r="XE450" s="433"/>
      <c r="XF450" s="433"/>
      <c r="XG450" s="433"/>
      <c r="XH450" s="433"/>
      <c r="XI450" s="433"/>
      <c r="XJ450" s="433"/>
      <c r="XK450" s="433"/>
      <c r="XL450" s="433"/>
      <c r="XM450" s="433"/>
      <c r="XN450" s="433"/>
      <c r="XO450" s="433"/>
      <c r="XP450" s="433"/>
      <c r="XQ450" s="433"/>
      <c r="XR450" s="433"/>
      <c r="XS450" s="433"/>
      <c r="XT450" s="433"/>
      <c r="XU450" s="433"/>
      <c r="XV450" s="433"/>
      <c r="XW450" s="433"/>
      <c r="XX450" s="433"/>
      <c r="XY450" s="433"/>
      <c r="XZ450" s="433"/>
      <c r="YA450" s="433"/>
      <c r="YB450" s="433"/>
      <c r="YC450" s="433"/>
      <c r="YD450" s="433"/>
      <c r="YE450" s="433"/>
      <c r="YF450" s="433"/>
      <c r="YG450" s="433"/>
      <c r="YH450" s="433"/>
      <c r="YI450" s="433"/>
      <c r="YJ450" s="433"/>
      <c r="YK450" s="433"/>
      <c r="YL450" s="433"/>
      <c r="YM450" s="433"/>
      <c r="YN450" s="433"/>
      <c r="YO450" s="433"/>
      <c r="YP450" s="433"/>
      <c r="YQ450" s="433"/>
      <c r="YR450" s="433"/>
      <c r="YS450" s="433"/>
      <c r="YT450" s="433"/>
      <c r="YU450" s="433"/>
      <c r="YV450" s="433"/>
      <c r="YW450" s="433"/>
      <c r="YX450" s="433"/>
      <c r="YY450" s="433"/>
      <c r="YZ450" s="433"/>
      <c r="ZA450" s="433"/>
      <c r="ZB450" s="433"/>
      <c r="ZC450" s="433"/>
      <c r="ZD450" s="433"/>
      <c r="ZE450" s="433"/>
      <c r="ZF450" s="433"/>
      <c r="ZG450" s="433"/>
      <c r="ZH450" s="433"/>
      <c r="ZI450" s="433"/>
      <c r="ZJ450" s="433"/>
      <c r="ZK450" s="433"/>
      <c r="ZL450" s="433"/>
      <c r="ZM450" s="433"/>
      <c r="ZN450" s="433"/>
      <c r="ZO450" s="433"/>
      <c r="ZP450" s="433"/>
      <c r="ZQ450" s="433"/>
      <c r="ZR450" s="433"/>
      <c r="ZS450" s="433"/>
      <c r="ZT450" s="433"/>
      <c r="ZU450" s="433"/>
      <c r="ZV450" s="433"/>
      <c r="ZW450" s="433"/>
      <c r="ZX450" s="433"/>
      <c r="ZY450" s="433"/>
      <c r="ZZ450" s="433"/>
      <c r="AAA450" s="433"/>
      <c r="AAB450" s="433"/>
      <c r="AAC450" s="433"/>
      <c r="AAD450" s="433"/>
      <c r="AAE450" s="433"/>
      <c r="AAF450" s="433"/>
      <c r="AAG450" s="433"/>
      <c r="AAH450" s="433"/>
      <c r="AAI450" s="433"/>
      <c r="AAJ450" s="433"/>
      <c r="AAK450" s="433"/>
      <c r="AAL450" s="433"/>
      <c r="AAM450" s="433"/>
      <c r="AAN450" s="433"/>
      <c r="AAO450" s="433"/>
      <c r="AAP450" s="433"/>
      <c r="AAQ450" s="433"/>
      <c r="AAR450" s="433"/>
      <c r="AAS450" s="433"/>
      <c r="AAT450" s="433"/>
      <c r="AAU450" s="433"/>
      <c r="AAV450" s="433"/>
      <c r="AAW450" s="433"/>
      <c r="AAX450" s="433"/>
      <c r="AAY450" s="433"/>
      <c r="AAZ450" s="433"/>
      <c r="ABA450" s="433"/>
      <c r="ABB450" s="433"/>
      <c r="ABC450" s="433"/>
      <c r="ABD450" s="433"/>
      <c r="ABE450" s="433"/>
      <c r="ABF450" s="433"/>
      <c r="ABG450" s="433"/>
      <c r="ABH450" s="433"/>
      <c r="ABI450" s="433"/>
      <c r="ABJ450" s="433"/>
      <c r="ABK450" s="433"/>
      <c r="ABL450" s="433"/>
      <c r="ABM450" s="433"/>
      <c r="ABN450" s="433"/>
      <c r="ABO450" s="433"/>
      <c r="ABP450" s="433"/>
      <c r="ABQ450" s="433"/>
      <c r="ABR450" s="433"/>
      <c r="ABS450" s="433"/>
      <c r="ABT450" s="433"/>
      <c r="ABU450" s="433"/>
      <c r="ABV450" s="433"/>
      <c r="ABW450" s="433"/>
      <c r="ABX450" s="433"/>
      <c r="ABY450" s="433"/>
      <c r="ABZ450" s="433"/>
      <c r="ACA450" s="433"/>
      <c r="ACB450" s="433"/>
      <c r="ACC450" s="433"/>
      <c r="ACD450" s="433"/>
      <c r="ACE450" s="433"/>
      <c r="ACF450" s="433"/>
      <c r="ACG450" s="433"/>
      <c r="ACH450" s="433"/>
      <c r="ACI450" s="433"/>
      <c r="ACJ450" s="433"/>
      <c r="ACK450" s="433"/>
      <c r="ACL450" s="433"/>
      <c r="ACM450" s="433"/>
      <c r="ACN450" s="433"/>
      <c r="ACO450" s="433"/>
      <c r="ACP450" s="433"/>
      <c r="ACQ450" s="433"/>
      <c r="ACR450" s="433"/>
      <c r="ACS450" s="433"/>
      <c r="ACT450" s="433"/>
      <c r="ACU450" s="433"/>
      <c r="ACV450" s="433"/>
      <c r="ACW450" s="433"/>
      <c r="ACX450" s="433"/>
      <c r="ACY450" s="433"/>
      <c r="ACZ450" s="433"/>
      <c r="ADA450" s="433"/>
      <c r="ADB450" s="433"/>
      <c r="ADC450" s="433"/>
      <c r="ADD450" s="433"/>
      <c r="ADE450" s="433"/>
      <c r="ADF450" s="433"/>
      <c r="ADG450" s="433"/>
      <c r="ADH450" s="433"/>
      <c r="ADI450" s="433"/>
      <c r="ADJ450" s="433"/>
      <c r="ADK450" s="433"/>
      <c r="ADL450" s="433"/>
      <c r="ADM450" s="433"/>
      <c r="ADN450" s="433"/>
      <c r="ADO450" s="433"/>
      <c r="ADP450" s="433"/>
      <c r="ADQ450" s="433"/>
      <c r="ADR450" s="433"/>
      <c r="ADS450" s="433"/>
      <c r="ADT450" s="433"/>
      <c r="ADU450" s="433"/>
      <c r="ADV450" s="433"/>
      <c r="ADW450" s="433"/>
      <c r="ADX450" s="433"/>
      <c r="ADY450" s="433"/>
      <c r="ADZ450" s="433"/>
      <c r="AEA450" s="433"/>
      <c r="AEB450" s="433"/>
      <c r="AEC450" s="433"/>
      <c r="AED450" s="433"/>
      <c r="AEE450" s="433"/>
      <c r="AEF450" s="433"/>
      <c r="AEG450" s="433"/>
      <c r="AEH450" s="433"/>
      <c r="AEI450" s="433"/>
      <c r="AEJ450" s="433"/>
      <c r="AEK450" s="433"/>
      <c r="AEL450" s="433"/>
      <c r="AEM450" s="433"/>
      <c r="AEN450" s="433"/>
      <c r="AEO450" s="433"/>
      <c r="AEP450" s="433"/>
      <c r="AEQ450" s="433"/>
      <c r="AER450" s="433"/>
      <c r="AES450" s="433"/>
      <c r="AET450" s="433"/>
      <c r="AEU450" s="433"/>
      <c r="AEV450" s="433"/>
      <c r="AEW450" s="433"/>
      <c r="AEX450" s="433"/>
      <c r="AEY450" s="433"/>
      <c r="AEZ450" s="433"/>
      <c r="AFA450" s="433"/>
      <c r="AFB450" s="433"/>
      <c r="AFC450" s="433"/>
      <c r="AFD450" s="433"/>
      <c r="AFE450" s="433"/>
      <c r="AFF450" s="433"/>
      <c r="AFG450" s="433"/>
      <c r="AFH450" s="433"/>
      <c r="AFI450" s="433"/>
      <c r="AFJ450" s="433"/>
      <c r="AFK450" s="433"/>
      <c r="AFL450" s="433"/>
      <c r="AFM450" s="433"/>
      <c r="AFN450" s="433"/>
      <c r="AFO450" s="433"/>
      <c r="AFP450" s="433"/>
      <c r="AFQ450" s="433"/>
      <c r="AFR450" s="433"/>
      <c r="AFS450" s="433"/>
      <c r="AFT450" s="433"/>
      <c r="AFU450" s="433"/>
      <c r="AFV450" s="433"/>
      <c r="AFW450" s="433"/>
      <c r="AFX450" s="433"/>
      <c r="AFY450" s="433"/>
      <c r="AFZ450" s="433"/>
      <c r="AGA450" s="433"/>
      <c r="AGB450" s="433"/>
      <c r="AGC450" s="433"/>
      <c r="AGD450" s="433"/>
      <c r="AGE450" s="433"/>
      <c r="AGF450" s="433"/>
      <c r="AGG450" s="433"/>
      <c r="AGH450" s="433"/>
      <c r="AGI450" s="433"/>
      <c r="AGJ450" s="433"/>
      <c r="AGK450" s="433"/>
      <c r="AGL450" s="433"/>
      <c r="AGM450" s="433"/>
      <c r="AGN450" s="433"/>
      <c r="AGO450" s="433"/>
      <c r="AGP450" s="433"/>
      <c r="AGQ450" s="433"/>
      <c r="AGR450" s="433"/>
      <c r="AGS450" s="433"/>
      <c r="AGT450" s="433"/>
      <c r="AGU450" s="433"/>
      <c r="AGV450" s="433"/>
      <c r="AGW450" s="433"/>
      <c r="AGX450" s="433"/>
      <c r="AGY450" s="433"/>
      <c r="AGZ450" s="433"/>
      <c r="AHA450" s="433"/>
      <c r="AHB450" s="433"/>
      <c r="AHC450" s="433"/>
      <c r="AHD450" s="433"/>
      <c r="AHE450" s="433"/>
      <c r="AHF450" s="433"/>
      <c r="AHG450" s="433"/>
      <c r="AHH450" s="433"/>
      <c r="AHI450" s="433"/>
      <c r="AHJ450" s="433"/>
      <c r="AHK450" s="433"/>
      <c r="AHL450" s="433"/>
      <c r="AHM450" s="433"/>
      <c r="AHN450" s="433"/>
      <c r="AHO450" s="433"/>
      <c r="AHP450" s="433"/>
      <c r="AHQ450" s="433"/>
      <c r="AHR450" s="433"/>
      <c r="AHS450" s="433"/>
      <c r="AHT450" s="433"/>
      <c r="AHU450" s="433"/>
      <c r="AHV450" s="433"/>
      <c r="AHW450" s="433"/>
      <c r="AHX450" s="433"/>
      <c r="AHY450" s="433"/>
      <c r="AHZ450" s="433"/>
      <c r="AIA450" s="433"/>
      <c r="AIB450" s="433"/>
      <c r="AIC450" s="433"/>
      <c r="AID450" s="433"/>
      <c r="AIE450" s="433"/>
      <c r="AIF450" s="433"/>
      <c r="AIG450" s="433"/>
      <c r="AIH450" s="433"/>
      <c r="AII450" s="433"/>
      <c r="AIJ450" s="433"/>
      <c r="AIK450" s="433"/>
      <c r="AIL450" s="433"/>
      <c r="AIM450" s="433"/>
      <c r="AIN450" s="433"/>
      <c r="AIO450" s="433"/>
      <c r="AIP450" s="433"/>
      <c r="AIQ450" s="433"/>
      <c r="AIR450" s="433"/>
      <c r="AIS450" s="433"/>
      <c r="AIT450" s="433"/>
      <c r="AIU450" s="433"/>
      <c r="AIV450" s="433"/>
      <c r="AIW450" s="433"/>
      <c r="AIX450" s="433"/>
      <c r="AIY450" s="433"/>
      <c r="AIZ450" s="433"/>
      <c r="AJA450" s="433"/>
      <c r="AJB450" s="433"/>
      <c r="AJC450" s="433"/>
      <c r="AJD450" s="433"/>
      <c r="AJE450" s="433"/>
      <c r="AJF450" s="433"/>
      <c r="AJG450" s="433"/>
      <c r="AJH450" s="433"/>
      <c r="AJI450" s="433"/>
      <c r="AJJ450" s="433"/>
      <c r="AJK450" s="433"/>
      <c r="AJL450" s="433"/>
      <c r="AJM450" s="433"/>
      <c r="AJN450" s="433"/>
      <c r="AJO450" s="433"/>
      <c r="AJP450" s="433"/>
      <c r="AJQ450" s="433"/>
      <c r="AJR450" s="433"/>
      <c r="AJS450" s="433"/>
      <c r="AJT450" s="433"/>
      <c r="AJU450" s="433"/>
      <c r="AJV450" s="433"/>
      <c r="AJW450" s="433"/>
      <c r="AJX450" s="433"/>
      <c r="AJY450" s="433"/>
      <c r="AJZ450" s="433"/>
      <c r="AKA450" s="433"/>
      <c r="AKB450" s="433"/>
      <c r="AKC450" s="433"/>
      <c r="AKD450" s="433"/>
      <c r="AKE450" s="433"/>
      <c r="AKF450" s="433"/>
      <c r="AKG450" s="433"/>
      <c r="AKH450" s="433"/>
      <c r="AKI450" s="433"/>
      <c r="AKJ450" s="433"/>
      <c r="AKK450" s="433"/>
      <c r="AKL450" s="433"/>
      <c r="AKM450" s="433"/>
      <c r="AKN450" s="433"/>
      <c r="AKO450" s="433"/>
      <c r="AKP450" s="433"/>
      <c r="AKQ450" s="433"/>
      <c r="AKR450" s="433"/>
      <c r="AKS450" s="433"/>
      <c r="AKT450" s="433"/>
      <c r="AKU450" s="433"/>
      <c r="AKV450" s="433"/>
      <c r="AKW450" s="433"/>
      <c r="AKX450" s="433"/>
      <c r="AKY450" s="433"/>
      <c r="AKZ450" s="433"/>
      <c r="ALA450" s="433"/>
      <c r="ALB450" s="433"/>
      <c r="ALC450" s="433"/>
      <c r="ALD450" s="433"/>
      <c r="ALE450" s="433"/>
      <c r="ALF450" s="433"/>
      <c r="ALG450" s="433"/>
      <c r="ALH450" s="433"/>
      <c r="ALI450" s="433"/>
      <c r="ALJ450" s="433"/>
      <c r="ALK450" s="433"/>
      <c r="ALL450" s="433"/>
      <c r="ALM450" s="433"/>
      <c r="ALN450" s="433"/>
      <c r="ALO450" s="433"/>
      <c r="ALP450" s="433"/>
      <c r="ALQ450" s="433"/>
      <c r="ALR450" s="433"/>
      <c r="ALS450" s="433"/>
      <c r="ALT450" s="433"/>
      <c r="ALU450" s="433"/>
      <c r="ALV450" s="433"/>
      <c r="ALW450" s="433"/>
      <c r="ALX450" s="433"/>
      <c r="ALY450" s="433"/>
      <c r="ALZ450" s="433"/>
      <c r="AMA450" s="433"/>
      <c r="AMB450" s="433"/>
      <c r="AMC450" s="433"/>
      <c r="AMD450" s="433"/>
      <c r="AME450" s="433"/>
      <c r="AMF450" s="433"/>
      <c r="AMG450" s="433"/>
      <c r="AMH450" s="433"/>
      <c r="AMI450" s="433"/>
      <c r="AMJ450" s="433"/>
      <c r="AMK450" s="433"/>
      <c r="AML450" s="433"/>
      <c r="AMM450" s="433"/>
      <c r="AMN450" s="433"/>
      <c r="AMO450" s="433"/>
      <c r="AMP450" s="433"/>
      <c r="AMQ450" s="433"/>
      <c r="AMR450" s="433"/>
      <c r="AMS450" s="433"/>
      <c r="AMT450" s="433"/>
      <c r="AMU450" s="433"/>
      <c r="AMV450" s="433"/>
      <c r="AMW450" s="433"/>
      <c r="AMX450" s="433"/>
      <c r="AMY450" s="433"/>
      <c r="AMZ450" s="433"/>
      <c r="ANA450" s="433"/>
      <c r="ANB450" s="433"/>
      <c r="ANC450" s="433"/>
      <c r="AND450" s="433"/>
      <c r="ANE450" s="433"/>
      <c r="ANF450" s="433"/>
      <c r="ANG450" s="433"/>
      <c r="ANH450" s="433"/>
      <c r="ANI450" s="433"/>
      <c r="ANJ450" s="433"/>
      <c r="ANK450" s="433"/>
      <c r="ANL450" s="433"/>
      <c r="ANM450" s="433"/>
      <c r="ANN450" s="433"/>
      <c r="ANO450" s="433"/>
      <c r="ANP450" s="433"/>
      <c r="ANQ450" s="433"/>
      <c r="ANR450" s="433"/>
      <c r="ANS450" s="433"/>
      <c r="ANT450" s="433"/>
      <c r="ANU450" s="433"/>
      <c r="ANV450" s="433"/>
      <c r="ANW450" s="433"/>
      <c r="ANX450" s="433"/>
      <c r="ANY450" s="433"/>
      <c r="ANZ450" s="433"/>
      <c r="AOA450" s="433"/>
      <c r="AOB450" s="433"/>
      <c r="AOC450" s="433"/>
      <c r="AOD450" s="433"/>
      <c r="AOE450" s="433"/>
      <c r="AOF450" s="433"/>
      <c r="AOG450" s="433"/>
      <c r="AOH450" s="433"/>
      <c r="AOI450" s="433"/>
      <c r="AOJ450" s="433"/>
      <c r="AOK450" s="433"/>
      <c r="AOL450" s="433"/>
      <c r="AOM450" s="433"/>
      <c r="AON450" s="433"/>
      <c r="AOO450" s="433"/>
      <c r="AOP450" s="433"/>
      <c r="AOQ450" s="433"/>
      <c r="AOR450" s="433"/>
      <c r="AOS450" s="433"/>
      <c r="AOT450" s="433"/>
      <c r="AOU450" s="433"/>
      <c r="AOV450" s="433"/>
      <c r="AOW450" s="433"/>
      <c r="AOX450" s="433"/>
      <c r="AOY450" s="433"/>
      <c r="AOZ450" s="433"/>
      <c r="APA450" s="433"/>
      <c r="APB450" s="433"/>
      <c r="APC450" s="433"/>
      <c r="APD450" s="433"/>
      <c r="APE450" s="433"/>
      <c r="APF450" s="433"/>
      <c r="APG450" s="433"/>
      <c r="APH450" s="433"/>
      <c r="API450" s="433"/>
      <c r="APJ450" s="433"/>
      <c r="APK450" s="433"/>
      <c r="APL450" s="433"/>
      <c r="APM450" s="433"/>
      <c r="APN450" s="433"/>
      <c r="APO450" s="433"/>
      <c r="APP450" s="433"/>
      <c r="APQ450" s="433"/>
      <c r="APR450" s="433"/>
      <c r="APS450" s="433"/>
      <c r="APT450" s="433"/>
      <c r="APU450" s="433"/>
      <c r="APV450" s="433"/>
      <c r="APW450" s="433"/>
      <c r="APX450" s="433"/>
      <c r="APY450" s="433"/>
      <c r="APZ450" s="433"/>
      <c r="AQA450" s="433"/>
      <c r="AQB450" s="433"/>
      <c r="AQC450" s="433"/>
      <c r="AQD450" s="433"/>
      <c r="AQE450" s="433"/>
      <c r="AQF450" s="433"/>
      <c r="AQG450" s="433"/>
      <c r="AQH450" s="433"/>
      <c r="AQI450" s="433"/>
      <c r="AQJ450" s="433"/>
      <c r="AQK450" s="433"/>
      <c r="AQL450" s="433"/>
      <c r="AQM450" s="433"/>
      <c r="AQN450" s="433"/>
      <c r="AQO450" s="433"/>
      <c r="AQP450" s="433"/>
      <c r="AQQ450" s="433"/>
      <c r="AQR450" s="433"/>
      <c r="AQS450" s="433"/>
      <c r="AQT450" s="433"/>
      <c r="AQU450" s="433"/>
      <c r="AQV450" s="433"/>
      <c r="AQW450" s="433"/>
      <c r="AQX450" s="433"/>
      <c r="AQY450" s="433"/>
      <c r="AQZ450" s="433"/>
      <c r="ARA450" s="433"/>
      <c r="ARB450" s="433"/>
      <c r="ARC450" s="433"/>
      <c r="ARD450" s="433"/>
      <c r="ARE450" s="433"/>
      <c r="ARF450" s="433"/>
      <c r="ARG450" s="433"/>
      <c r="ARH450" s="433"/>
      <c r="ARI450" s="433"/>
      <c r="ARJ450" s="433"/>
      <c r="ARK450" s="433"/>
      <c r="ARL450" s="433"/>
      <c r="ARM450" s="433"/>
      <c r="ARN450" s="433"/>
      <c r="ARO450" s="433"/>
      <c r="ARP450" s="433"/>
      <c r="ARQ450" s="433"/>
      <c r="ARR450" s="433"/>
      <c r="ARS450" s="433"/>
      <c r="ART450" s="433"/>
      <c r="ARU450" s="433"/>
      <c r="ARV450" s="433"/>
      <c r="ARW450" s="433"/>
      <c r="ARX450" s="433"/>
      <c r="ARY450" s="433"/>
      <c r="ARZ450" s="433"/>
      <c r="ASA450" s="433"/>
      <c r="ASB450" s="433"/>
      <c r="ASC450" s="433"/>
      <c r="ASD450" s="433"/>
      <c r="ASE450" s="433"/>
      <c r="ASF450" s="433"/>
      <c r="ASG450" s="433"/>
      <c r="ASH450" s="433"/>
      <c r="ASI450" s="433"/>
      <c r="ASJ450" s="433"/>
      <c r="ASK450" s="433"/>
      <c r="ASL450" s="433"/>
      <c r="ASM450" s="433"/>
      <c r="ASN450" s="433"/>
      <c r="ASO450" s="433"/>
      <c r="ASP450" s="433"/>
      <c r="ASQ450" s="433"/>
      <c r="ASR450" s="433"/>
      <c r="ASS450" s="433"/>
      <c r="AST450" s="433"/>
      <c r="ASU450" s="433"/>
      <c r="ASV450" s="433"/>
      <c r="ASW450" s="433"/>
      <c r="ASX450" s="433"/>
      <c r="ASY450" s="433"/>
      <c r="ASZ450" s="433"/>
      <c r="ATA450" s="433"/>
      <c r="ATB450" s="433"/>
      <c r="ATC450" s="433"/>
      <c r="ATD450" s="433"/>
      <c r="ATE450" s="433"/>
      <c r="ATF450" s="433"/>
      <c r="ATG450" s="433"/>
      <c r="ATH450" s="433"/>
      <c r="ATI450" s="433"/>
      <c r="ATJ450" s="433"/>
      <c r="ATK450" s="433"/>
      <c r="ATL450" s="433"/>
      <c r="ATM450" s="433"/>
      <c r="ATN450" s="433"/>
      <c r="ATO450" s="433"/>
      <c r="ATP450" s="433"/>
      <c r="ATQ450" s="433"/>
      <c r="ATR450" s="433"/>
      <c r="ATS450" s="433"/>
      <c r="ATT450" s="433"/>
      <c r="ATU450" s="433"/>
      <c r="ATV450" s="433"/>
      <c r="ATW450" s="433"/>
      <c r="ATX450" s="433"/>
      <c r="ATY450" s="433"/>
      <c r="ATZ450" s="433"/>
      <c r="AUA450" s="433"/>
      <c r="AUB450" s="433"/>
      <c r="AUC450" s="433"/>
      <c r="AUD450" s="433"/>
      <c r="AUE450" s="433"/>
      <c r="AUF450" s="433"/>
      <c r="AUG450" s="433"/>
      <c r="AUH450" s="433"/>
      <c r="AUI450" s="433"/>
      <c r="AUJ450" s="433"/>
      <c r="AUK450" s="433"/>
      <c r="AUL450" s="433"/>
      <c r="AUM450" s="433"/>
      <c r="AUN450" s="433"/>
      <c r="AUO450" s="433"/>
      <c r="AUP450" s="433"/>
      <c r="AUQ450" s="433"/>
      <c r="AUR450" s="433"/>
      <c r="AUS450" s="433"/>
      <c r="AUT450" s="433"/>
      <c r="AUU450" s="433"/>
      <c r="AUV450" s="433"/>
      <c r="AUW450" s="433"/>
      <c r="AUX450" s="433"/>
      <c r="AUY450" s="433"/>
      <c r="AUZ450" s="433"/>
      <c r="AVA450" s="433"/>
      <c r="AVB450" s="433"/>
      <c r="AVC450" s="433"/>
      <c r="AVD450" s="433"/>
      <c r="AVE450" s="433"/>
      <c r="AVF450" s="433"/>
      <c r="AVG450" s="433"/>
      <c r="AVH450" s="433"/>
      <c r="AVI450" s="433"/>
      <c r="AVJ450" s="433"/>
      <c r="AVK450" s="433"/>
      <c r="AVL450" s="433"/>
      <c r="AVM450" s="433"/>
      <c r="AVN450" s="433"/>
      <c r="AVO450" s="433"/>
      <c r="AVP450" s="433"/>
      <c r="AVQ450" s="433"/>
      <c r="AVR450" s="433"/>
      <c r="AVS450" s="433"/>
      <c r="AVT450" s="433"/>
      <c r="AVU450" s="433"/>
      <c r="AVV450" s="433"/>
      <c r="AVW450" s="433"/>
      <c r="AVX450" s="433"/>
      <c r="AVY450" s="433"/>
      <c r="AVZ450" s="433"/>
      <c r="AWA450" s="433"/>
      <c r="AWB450" s="433"/>
      <c r="AWC450" s="433"/>
      <c r="AWD450" s="433"/>
      <c r="AWE450" s="433"/>
      <c r="AWF450" s="433"/>
      <c r="AWG450" s="433"/>
      <c r="AWH450" s="433"/>
      <c r="AWI450" s="433"/>
      <c r="AWJ450" s="433"/>
      <c r="AWK450" s="433"/>
      <c r="AWL450" s="433"/>
      <c r="AWM450" s="433"/>
      <c r="AWN450" s="433"/>
      <c r="AWO450" s="433"/>
      <c r="AWP450" s="433"/>
      <c r="AWQ450" s="433"/>
      <c r="AWR450" s="433"/>
      <c r="AWS450" s="433"/>
      <c r="AWT450" s="433"/>
      <c r="AWU450" s="433"/>
      <c r="AWV450" s="433"/>
      <c r="AWW450" s="433"/>
      <c r="AWX450" s="433"/>
      <c r="AWY450" s="433"/>
      <c r="AWZ450" s="433"/>
      <c r="AXA450" s="433"/>
      <c r="AXB450" s="433"/>
      <c r="AXC450" s="433"/>
      <c r="AXD450" s="433"/>
      <c r="AXE450" s="433"/>
      <c r="AXF450" s="433"/>
      <c r="AXG450" s="433"/>
      <c r="AXH450" s="433"/>
      <c r="AXI450" s="433"/>
      <c r="AXJ450" s="433"/>
      <c r="AXK450" s="433"/>
      <c r="AXL450" s="433"/>
      <c r="AXM450" s="433"/>
      <c r="AXN450" s="433"/>
      <c r="AXO450" s="433"/>
      <c r="AXP450" s="433"/>
      <c r="AXQ450" s="433"/>
      <c r="AXR450" s="433"/>
      <c r="AXS450" s="433"/>
      <c r="AXT450" s="433"/>
      <c r="AXU450" s="433"/>
      <c r="AXV450" s="433"/>
      <c r="AXW450" s="433"/>
      <c r="AXX450" s="433"/>
      <c r="AXY450" s="433"/>
      <c r="AXZ450" s="433"/>
      <c r="AYA450" s="433"/>
      <c r="AYB450" s="433"/>
      <c r="AYC450" s="433"/>
      <c r="AYD450" s="433"/>
      <c r="AYE450" s="433"/>
      <c r="AYF450" s="433"/>
      <c r="AYG450" s="433"/>
      <c r="AYH450" s="433"/>
      <c r="AYI450" s="433"/>
      <c r="AYJ450" s="433"/>
      <c r="AYK450" s="433"/>
      <c r="AYL450" s="433"/>
      <c r="AYM450" s="433"/>
      <c r="AYN450" s="433"/>
      <c r="AYO450" s="433"/>
      <c r="AYP450" s="433"/>
      <c r="AYQ450" s="433"/>
      <c r="AYR450" s="433"/>
      <c r="AYS450" s="433"/>
      <c r="AYT450" s="433"/>
      <c r="AYU450" s="433"/>
      <c r="AYV450" s="433"/>
      <c r="AYW450" s="433"/>
      <c r="AYX450" s="433"/>
      <c r="AYY450" s="433"/>
      <c r="AYZ450" s="433"/>
      <c r="AZA450" s="433"/>
      <c r="AZB450" s="433"/>
      <c r="AZC450" s="433"/>
      <c r="AZD450" s="433"/>
      <c r="AZE450" s="433"/>
      <c r="AZF450" s="433"/>
      <c r="AZG450" s="433"/>
      <c r="AZH450" s="433"/>
      <c r="AZI450" s="433"/>
      <c r="AZJ450" s="433"/>
      <c r="AZK450" s="433"/>
      <c r="AZL450" s="433"/>
      <c r="AZM450" s="433"/>
      <c r="AZN450" s="433"/>
      <c r="AZO450" s="433"/>
      <c r="AZP450" s="433"/>
      <c r="AZQ450" s="433"/>
      <c r="AZR450" s="433"/>
      <c r="AZS450" s="433"/>
      <c r="AZT450" s="433"/>
      <c r="AZU450" s="433"/>
      <c r="AZV450" s="433"/>
      <c r="AZW450" s="433"/>
      <c r="AZX450" s="433"/>
      <c r="AZY450" s="433"/>
      <c r="AZZ450" s="433"/>
      <c r="BAA450" s="433"/>
      <c r="BAB450" s="433"/>
      <c r="BAC450" s="433"/>
      <c r="BAD450" s="433"/>
      <c r="BAE450" s="433"/>
      <c r="BAF450" s="433"/>
      <c r="BAG450" s="433"/>
      <c r="BAH450" s="433"/>
      <c r="BAI450" s="433"/>
      <c r="BAJ450" s="433"/>
      <c r="BAK450" s="433"/>
      <c r="BAL450" s="433"/>
      <c r="BAM450" s="433"/>
      <c r="BAN450" s="433"/>
      <c r="BAO450" s="433"/>
      <c r="BAP450" s="433"/>
      <c r="BAQ450" s="433"/>
      <c r="BAR450" s="433"/>
      <c r="BAS450" s="433"/>
      <c r="BAT450" s="433"/>
      <c r="BAU450" s="433"/>
      <c r="BAV450" s="433"/>
      <c r="BAW450" s="433"/>
      <c r="BAX450" s="433"/>
      <c r="BAY450" s="433"/>
      <c r="BAZ450" s="433"/>
      <c r="BBA450" s="433"/>
      <c r="BBB450" s="433"/>
      <c r="BBC450" s="433"/>
      <c r="BBD450" s="433"/>
      <c r="BBE450" s="433"/>
      <c r="BBF450" s="433"/>
      <c r="BBG450" s="433"/>
      <c r="BBH450" s="433"/>
      <c r="BBI450" s="433"/>
      <c r="BBJ450" s="433"/>
      <c r="BBK450" s="433"/>
      <c r="BBL450" s="433"/>
      <c r="BBM450" s="433"/>
      <c r="BBN450" s="433"/>
      <c r="BBO450" s="433"/>
      <c r="BBP450" s="433"/>
      <c r="BBQ450" s="433"/>
      <c r="BBR450" s="433"/>
      <c r="BBS450" s="433"/>
      <c r="BBT450" s="433"/>
      <c r="BBU450" s="433"/>
      <c r="BBV450" s="433"/>
      <c r="BBW450" s="433"/>
      <c r="BBX450" s="433"/>
      <c r="BBY450" s="433"/>
      <c r="BBZ450" s="433"/>
      <c r="BCA450" s="433"/>
      <c r="BCB450" s="433"/>
      <c r="BCC450" s="433"/>
      <c r="BCD450" s="433"/>
      <c r="BCE450" s="433"/>
      <c r="BCF450" s="433"/>
      <c r="BCG450" s="433"/>
      <c r="BCH450" s="433"/>
      <c r="BCI450" s="433"/>
      <c r="BCJ450" s="433"/>
      <c r="BCK450" s="433"/>
      <c r="BCL450" s="433"/>
      <c r="BCM450" s="433"/>
      <c r="BCN450" s="433"/>
      <c r="BCO450" s="433"/>
      <c r="BCP450" s="433"/>
      <c r="BCQ450" s="433"/>
      <c r="BCR450" s="433"/>
      <c r="BCS450" s="433"/>
      <c r="BCT450" s="433"/>
      <c r="BCU450" s="433"/>
      <c r="BCV450" s="433"/>
      <c r="BCW450" s="433"/>
      <c r="BCX450" s="433"/>
      <c r="BCY450" s="433"/>
      <c r="BCZ450" s="433"/>
      <c r="BDA450" s="433"/>
      <c r="BDB450" s="433"/>
      <c r="BDC450" s="433"/>
      <c r="BDD450" s="433"/>
      <c r="BDE450" s="433"/>
      <c r="BDF450" s="433"/>
      <c r="BDG450" s="433"/>
      <c r="BDH450" s="433"/>
      <c r="BDI450" s="433"/>
      <c r="BDJ450" s="433"/>
      <c r="BDK450" s="433"/>
      <c r="BDL450" s="433"/>
      <c r="BDM450" s="433"/>
      <c r="BDN450" s="433"/>
      <c r="BDO450" s="433"/>
      <c r="BDP450" s="433"/>
      <c r="BDQ450" s="433"/>
      <c r="BDR450" s="433"/>
      <c r="BDS450" s="433"/>
      <c r="BDT450" s="433"/>
      <c r="BDU450" s="433"/>
      <c r="BDV450" s="433"/>
      <c r="BDW450" s="433"/>
      <c r="BDX450" s="433"/>
      <c r="BDY450" s="433"/>
      <c r="BDZ450" s="433"/>
      <c r="BEA450" s="433"/>
      <c r="BEB450" s="433"/>
      <c r="BEC450" s="433"/>
      <c r="BED450" s="433"/>
      <c r="BEE450" s="433"/>
      <c r="BEF450" s="433"/>
      <c r="BEG450" s="433"/>
      <c r="BEH450" s="433"/>
      <c r="BEI450" s="433"/>
      <c r="BEJ450" s="433"/>
      <c r="BEK450" s="433"/>
      <c r="BEL450" s="433"/>
      <c r="BEM450" s="433"/>
      <c r="BEN450" s="433"/>
      <c r="BEO450" s="433"/>
      <c r="BEP450" s="433"/>
      <c r="BEQ450" s="433"/>
      <c r="BER450" s="433"/>
      <c r="BES450" s="433"/>
      <c r="BET450" s="433"/>
      <c r="BEU450" s="433"/>
      <c r="BEV450" s="433"/>
      <c r="BEW450" s="433"/>
      <c r="BEX450" s="433"/>
      <c r="BEY450" s="433"/>
      <c r="BEZ450" s="433"/>
      <c r="BFA450" s="433"/>
      <c r="BFB450" s="433"/>
      <c r="BFC450" s="433"/>
      <c r="BFD450" s="433"/>
      <c r="BFE450" s="433"/>
      <c r="BFF450" s="433"/>
      <c r="BFG450" s="433"/>
      <c r="BFH450" s="433"/>
      <c r="BFI450" s="433"/>
      <c r="BFJ450" s="433"/>
      <c r="BFK450" s="433"/>
      <c r="BFL450" s="433"/>
      <c r="BFM450" s="433"/>
      <c r="BFN450" s="433"/>
      <c r="BFO450" s="433"/>
      <c r="BFP450" s="433"/>
      <c r="BFQ450" s="433"/>
      <c r="BFR450" s="433"/>
      <c r="BFS450" s="433"/>
      <c r="BFT450" s="433"/>
      <c r="BFU450" s="433"/>
      <c r="BFV450" s="433"/>
      <c r="BFW450" s="433"/>
      <c r="BFX450" s="433"/>
      <c r="BFY450" s="433"/>
      <c r="BFZ450" s="433"/>
      <c r="BGA450" s="433"/>
      <c r="BGB450" s="433"/>
      <c r="BGC450" s="433"/>
      <c r="BGD450" s="433"/>
      <c r="BGE450" s="433"/>
      <c r="BGF450" s="433"/>
      <c r="BGG450" s="433"/>
      <c r="BGH450" s="433"/>
      <c r="BGI450" s="433"/>
      <c r="BGJ450" s="433"/>
      <c r="BGK450" s="433"/>
      <c r="BGL450" s="433"/>
      <c r="BGM450" s="433"/>
      <c r="BGN450" s="433"/>
      <c r="BGO450" s="433"/>
      <c r="BGP450" s="433"/>
      <c r="BGQ450" s="433"/>
      <c r="BGR450" s="433"/>
      <c r="BGS450" s="433"/>
      <c r="BGT450" s="433"/>
      <c r="BGU450" s="433"/>
      <c r="BGV450" s="433"/>
      <c r="BGW450" s="433"/>
      <c r="BGX450" s="433"/>
      <c r="BGY450" s="433"/>
      <c r="BGZ450" s="433"/>
      <c r="BHA450" s="433"/>
      <c r="BHB450" s="433"/>
      <c r="BHC450" s="433"/>
      <c r="BHD450" s="433"/>
      <c r="BHE450" s="433"/>
      <c r="BHF450" s="433"/>
      <c r="BHG450" s="433"/>
      <c r="BHH450" s="433"/>
      <c r="BHI450" s="433"/>
      <c r="BHJ450" s="433"/>
      <c r="BHK450" s="433"/>
      <c r="BHL450" s="433"/>
      <c r="BHM450" s="433"/>
      <c r="BHN450" s="433"/>
      <c r="BHO450" s="433"/>
      <c r="BHP450" s="433"/>
      <c r="BHQ450" s="433"/>
      <c r="BHR450" s="433"/>
      <c r="BHS450" s="433"/>
      <c r="BHT450" s="433"/>
      <c r="BHU450" s="433"/>
      <c r="BHV450" s="433"/>
      <c r="BHW450" s="433"/>
      <c r="BHX450" s="433"/>
      <c r="BHY450" s="433"/>
      <c r="BHZ450" s="433"/>
      <c r="BIA450" s="433"/>
      <c r="BIB450" s="433"/>
      <c r="BIC450" s="433"/>
      <c r="BID450" s="433"/>
      <c r="BIE450" s="433"/>
      <c r="BIF450" s="433"/>
      <c r="BIG450" s="433"/>
      <c r="BIH450" s="433"/>
      <c r="BII450" s="433"/>
      <c r="BIJ450" s="433"/>
      <c r="BIK450" s="433"/>
      <c r="BIL450" s="433"/>
      <c r="BIM450" s="433"/>
      <c r="BIN450" s="433"/>
      <c r="BIO450" s="433"/>
      <c r="BIP450" s="433"/>
      <c r="BIQ450" s="433"/>
      <c r="BIR450" s="433"/>
      <c r="BIS450" s="433"/>
      <c r="BIT450" s="433"/>
      <c r="BIU450" s="433"/>
      <c r="BIV450" s="433"/>
      <c r="BIW450" s="433"/>
      <c r="BIX450" s="433"/>
      <c r="BIY450" s="433"/>
      <c r="BIZ450" s="433"/>
      <c r="BJA450" s="433"/>
      <c r="BJB450" s="433"/>
      <c r="BJC450" s="433"/>
      <c r="BJD450" s="433"/>
      <c r="BJE450" s="433"/>
      <c r="BJF450" s="433"/>
      <c r="BJG450" s="433"/>
      <c r="BJH450" s="433"/>
      <c r="BJI450" s="433"/>
      <c r="BJJ450" s="433"/>
      <c r="BJK450" s="433"/>
      <c r="BJL450" s="433"/>
      <c r="BJM450" s="433"/>
      <c r="BJN450" s="433"/>
      <c r="BJO450" s="433"/>
      <c r="BJP450" s="433"/>
      <c r="BJQ450" s="433"/>
      <c r="BJR450" s="433"/>
      <c r="BJS450" s="433"/>
      <c r="BJT450" s="433"/>
      <c r="BJU450" s="433"/>
      <c r="BJV450" s="433"/>
      <c r="BJW450" s="433"/>
      <c r="BJX450" s="433"/>
      <c r="BJY450" s="433"/>
      <c r="BJZ450" s="433"/>
      <c r="BKA450" s="433"/>
      <c r="BKB450" s="433"/>
      <c r="BKC450" s="433"/>
      <c r="BKD450" s="433"/>
      <c r="BKE450" s="433"/>
      <c r="BKF450" s="433"/>
      <c r="BKG450" s="433"/>
      <c r="BKH450" s="433"/>
      <c r="BKI450" s="433"/>
      <c r="BKJ450" s="433"/>
      <c r="BKK450" s="433"/>
      <c r="BKL450" s="433"/>
      <c r="BKM450" s="433"/>
      <c r="BKN450" s="433"/>
      <c r="BKO450" s="433"/>
      <c r="BKP450" s="433"/>
      <c r="BKQ450" s="433"/>
      <c r="BKR450" s="433"/>
      <c r="BKS450" s="433"/>
      <c r="BKT450" s="433"/>
      <c r="BKU450" s="433"/>
      <c r="BKV450" s="433"/>
      <c r="BKW450" s="433"/>
      <c r="BKX450" s="433"/>
      <c r="BKY450" s="433"/>
      <c r="BKZ450" s="433"/>
      <c r="BLA450" s="433"/>
      <c r="BLB450" s="433"/>
      <c r="BLC450" s="433"/>
      <c r="BLD450" s="433"/>
      <c r="BLE450" s="433"/>
      <c r="BLF450" s="433"/>
      <c r="BLG450" s="433"/>
      <c r="BLH450" s="433"/>
      <c r="BLI450" s="433"/>
      <c r="BLJ450" s="433"/>
      <c r="BLK450" s="433"/>
      <c r="BLL450" s="433"/>
      <c r="BLM450" s="433"/>
      <c r="BLN450" s="433"/>
      <c r="BLO450" s="433"/>
      <c r="BLP450" s="433"/>
      <c r="BLQ450" s="433"/>
      <c r="BLR450" s="433"/>
      <c r="BLS450" s="433"/>
      <c r="BLT450" s="433"/>
      <c r="BLU450" s="433"/>
      <c r="BLV450" s="433"/>
      <c r="BLW450" s="433"/>
      <c r="BLX450" s="433"/>
      <c r="BLY450" s="433"/>
      <c r="BLZ450" s="433"/>
      <c r="BMA450" s="433"/>
      <c r="BMB450" s="433"/>
      <c r="BMC450" s="433"/>
      <c r="BMD450" s="433"/>
      <c r="BME450" s="433"/>
      <c r="BMF450" s="433"/>
      <c r="BMG450" s="433"/>
      <c r="BMH450" s="433"/>
      <c r="BMI450" s="433"/>
      <c r="BMJ450" s="433"/>
      <c r="BMK450" s="433"/>
      <c r="BML450" s="433"/>
      <c r="BMM450" s="433"/>
      <c r="BMN450" s="433"/>
      <c r="BMO450" s="433"/>
      <c r="BMP450" s="433"/>
      <c r="BMQ450" s="433"/>
      <c r="BMR450" s="433"/>
      <c r="BMS450" s="433"/>
      <c r="BMT450" s="433"/>
      <c r="BMU450" s="433"/>
      <c r="BMV450" s="433"/>
      <c r="BMW450" s="433"/>
      <c r="BMX450" s="433"/>
      <c r="BMY450" s="433"/>
      <c r="BMZ450" s="433"/>
      <c r="BNA450" s="433"/>
      <c r="BNB450" s="433"/>
      <c r="BNC450" s="433"/>
      <c r="BND450" s="433"/>
      <c r="BNE450" s="433"/>
      <c r="BNF450" s="433"/>
      <c r="BNG450" s="433"/>
      <c r="BNH450" s="433"/>
      <c r="BNI450" s="433"/>
      <c r="BNJ450" s="433"/>
      <c r="BNK450" s="433"/>
      <c r="BNL450" s="433"/>
      <c r="BNM450" s="433"/>
      <c r="BNN450" s="433"/>
      <c r="BNO450" s="433"/>
      <c r="BNP450" s="433"/>
      <c r="BNQ450" s="433"/>
      <c r="BNR450" s="433"/>
      <c r="BNS450" s="433"/>
      <c r="BNT450" s="433"/>
      <c r="BNU450" s="433"/>
      <c r="BNV450" s="433"/>
      <c r="BNW450" s="433"/>
      <c r="BNX450" s="433"/>
      <c r="BNY450" s="433"/>
      <c r="BNZ450" s="433"/>
      <c r="BOA450" s="433"/>
      <c r="BOB450" s="433"/>
      <c r="BOC450" s="433"/>
      <c r="BOD450" s="433"/>
      <c r="BOE450" s="433"/>
      <c r="BOF450" s="433"/>
      <c r="BOG450" s="433"/>
      <c r="BOH450" s="433"/>
      <c r="BOI450" s="433"/>
      <c r="BOJ450" s="433"/>
      <c r="BOK450" s="433"/>
      <c r="BOL450" s="433"/>
      <c r="BOM450" s="433"/>
      <c r="BON450" s="433"/>
      <c r="BOO450" s="433"/>
      <c r="BOP450" s="433"/>
      <c r="BOQ450" s="433"/>
      <c r="BOR450" s="433"/>
      <c r="BOS450" s="433"/>
      <c r="BOT450" s="433"/>
      <c r="BOU450" s="433"/>
      <c r="BOV450" s="433"/>
      <c r="BOW450" s="433"/>
      <c r="BOX450" s="433"/>
      <c r="BOY450" s="433"/>
      <c r="BOZ450" s="433"/>
      <c r="BPA450" s="433"/>
      <c r="BPB450" s="433"/>
      <c r="BPC450" s="433"/>
      <c r="BPD450" s="433"/>
      <c r="BPE450" s="433"/>
      <c r="BPF450" s="433"/>
      <c r="BPG450" s="433"/>
      <c r="BPH450" s="433"/>
      <c r="BPI450" s="433"/>
      <c r="BPJ450" s="433"/>
      <c r="BPK450" s="433"/>
      <c r="BPL450" s="433"/>
      <c r="BPM450" s="433"/>
      <c r="BPN450" s="433"/>
      <c r="BPO450" s="433"/>
      <c r="BPP450" s="433"/>
      <c r="BPQ450" s="433"/>
      <c r="BPR450" s="433"/>
      <c r="BPS450" s="433"/>
      <c r="BPT450" s="433"/>
      <c r="BPU450" s="433"/>
      <c r="BPV450" s="433"/>
      <c r="BPW450" s="433"/>
      <c r="BPX450" s="433"/>
      <c r="BPY450" s="433"/>
      <c r="BPZ450" s="433"/>
      <c r="BQA450" s="433"/>
      <c r="BQB450" s="433"/>
      <c r="BQC450" s="433"/>
      <c r="BQD450" s="433"/>
      <c r="BQE450" s="433"/>
      <c r="BQF450" s="433"/>
      <c r="BQG450" s="433"/>
      <c r="BQH450" s="433"/>
      <c r="BQI450" s="433"/>
      <c r="BQJ450" s="433"/>
      <c r="BQK450" s="433"/>
      <c r="BQL450" s="433"/>
      <c r="BQM450" s="433"/>
      <c r="BQN450" s="433"/>
      <c r="BQO450" s="433"/>
      <c r="BQP450" s="433"/>
      <c r="BQQ450" s="433"/>
      <c r="BQR450" s="433"/>
      <c r="BQS450" s="433"/>
      <c r="BQT450" s="433"/>
      <c r="BQU450" s="433"/>
      <c r="BQV450" s="433"/>
      <c r="BQW450" s="433"/>
      <c r="BQX450" s="433"/>
      <c r="BQY450" s="433"/>
      <c r="BQZ450" s="433"/>
      <c r="BRA450" s="433"/>
      <c r="BRB450" s="433"/>
      <c r="BRC450" s="433"/>
      <c r="BRD450" s="433"/>
      <c r="BRE450" s="433"/>
      <c r="BRF450" s="433"/>
      <c r="BRG450" s="433"/>
      <c r="BRH450" s="433"/>
      <c r="BRI450" s="433"/>
      <c r="BRJ450" s="433"/>
      <c r="BRK450" s="433"/>
      <c r="BRL450" s="433"/>
      <c r="BRM450" s="433"/>
      <c r="BRN450" s="433"/>
      <c r="BRO450" s="433"/>
      <c r="BRP450" s="433"/>
      <c r="BRQ450" s="433"/>
      <c r="BRR450" s="433"/>
      <c r="BRS450" s="433"/>
      <c r="BRT450" s="433"/>
      <c r="BRU450" s="433"/>
      <c r="BRV450" s="433"/>
      <c r="BRW450" s="433"/>
      <c r="BRX450" s="433"/>
      <c r="BRY450" s="433"/>
      <c r="BRZ450" s="433"/>
      <c r="BSA450" s="433"/>
      <c r="BSB450" s="433"/>
      <c r="BSC450" s="433"/>
      <c r="BSD450" s="433"/>
      <c r="BSE450" s="433"/>
      <c r="BSF450" s="433"/>
      <c r="BSG450" s="433"/>
      <c r="BSH450" s="433"/>
      <c r="BSI450" s="433"/>
      <c r="BSJ450" s="433"/>
      <c r="BSK450" s="433"/>
      <c r="BSL450" s="433"/>
      <c r="BSM450" s="433"/>
      <c r="BSN450" s="433"/>
      <c r="BSO450" s="433"/>
      <c r="BSP450" s="433"/>
      <c r="BSQ450" s="433"/>
      <c r="BSR450" s="433"/>
      <c r="BSS450" s="433"/>
      <c r="BST450" s="433"/>
      <c r="BSU450" s="433"/>
      <c r="BSV450" s="433"/>
      <c r="BSW450" s="433"/>
      <c r="BSX450" s="433"/>
      <c r="BSY450" s="433"/>
      <c r="BSZ450" s="433"/>
      <c r="BTA450" s="433"/>
      <c r="BTB450" s="433"/>
      <c r="BTC450" s="433"/>
      <c r="BTD450" s="433"/>
      <c r="BTE450" s="433"/>
      <c r="BTF450" s="433"/>
      <c r="BTG450" s="433"/>
      <c r="BTH450" s="433"/>
      <c r="BTI450" s="433"/>
      <c r="BTJ450" s="433"/>
      <c r="BTK450" s="433"/>
      <c r="BTL450" s="433"/>
      <c r="BTM450" s="433"/>
      <c r="BTN450" s="433"/>
      <c r="BTO450" s="433"/>
      <c r="BTP450" s="433"/>
      <c r="BTQ450" s="433"/>
      <c r="BTR450" s="433"/>
      <c r="BTS450" s="433"/>
      <c r="BTT450" s="433"/>
      <c r="BTU450" s="433"/>
      <c r="BTV450" s="433"/>
      <c r="BTW450" s="433"/>
      <c r="BTX450" s="433"/>
      <c r="BTY450" s="433"/>
      <c r="BTZ450" s="433"/>
      <c r="BUA450" s="433"/>
      <c r="BUB450" s="433"/>
      <c r="BUC450" s="433"/>
      <c r="BUD450" s="433"/>
      <c r="BUE450" s="433"/>
      <c r="BUF450" s="433"/>
      <c r="BUG450" s="433"/>
      <c r="BUH450" s="433"/>
      <c r="BUI450" s="433"/>
      <c r="BUJ450" s="433"/>
      <c r="BUK450" s="433"/>
      <c r="BUL450" s="433"/>
      <c r="BUM450" s="433"/>
      <c r="BUN450" s="433"/>
      <c r="BUO450" s="433"/>
      <c r="BUP450" s="433"/>
      <c r="BUQ450" s="433"/>
      <c r="BUR450" s="433"/>
      <c r="BUS450" s="433"/>
      <c r="BUT450" s="433"/>
      <c r="BUU450" s="433"/>
      <c r="BUV450" s="433"/>
      <c r="BUW450" s="433"/>
      <c r="BUX450" s="433"/>
      <c r="BUY450" s="433"/>
      <c r="BUZ450" s="433"/>
      <c r="BVA450" s="433"/>
      <c r="BVB450" s="433"/>
      <c r="BVC450" s="433"/>
      <c r="BVD450" s="433"/>
      <c r="BVE450" s="433"/>
      <c r="BVF450" s="433"/>
      <c r="BVG450" s="433"/>
      <c r="BVH450" s="433"/>
      <c r="BVI450" s="433"/>
      <c r="BVJ450" s="433"/>
      <c r="BVK450" s="433"/>
      <c r="BVL450" s="433"/>
      <c r="BVM450" s="433"/>
      <c r="BVN450" s="433"/>
      <c r="BVO450" s="433"/>
      <c r="BVP450" s="433"/>
      <c r="BVQ450" s="433"/>
      <c r="BVR450" s="433"/>
      <c r="BVS450" s="433"/>
      <c r="BVT450" s="433"/>
      <c r="BVU450" s="433"/>
      <c r="BVV450" s="433"/>
      <c r="BVW450" s="433"/>
      <c r="BVX450" s="433"/>
      <c r="BVY450" s="433"/>
      <c r="BVZ450" s="433"/>
      <c r="BWA450" s="433"/>
      <c r="BWB450" s="433"/>
      <c r="BWC450" s="433"/>
      <c r="BWD450" s="433"/>
      <c r="BWE450" s="433"/>
      <c r="BWF450" s="433"/>
      <c r="BWG450" s="433"/>
      <c r="BWH450" s="433"/>
      <c r="BWI450" s="433"/>
      <c r="BWJ450" s="433"/>
      <c r="BWK450" s="433"/>
      <c r="BWL450" s="433"/>
      <c r="BWM450" s="433"/>
      <c r="BWN450" s="433"/>
      <c r="BWO450" s="433"/>
      <c r="BWP450" s="433"/>
      <c r="BWQ450" s="433"/>
      <c r="BWR450" s="433"/>
      <c r="BWS450" s="433"/>
      <c r="BWT450" s="433"/>
      <c r="BWU450" s="433"/>
      <c r="BWV450" s="433"/>
      <c r="BWW450" s="433"/>
      <c r="BWX450" s="433"/>
      <c r="BWY450" s="433"/>
      <c r="BWZ450" s="433"/>
      <c r="BXA450" s="433"/>
      <c r="BXB450" s="433"/>
      <c r="BXC450" s="433"/>
      <c r="BXD450" s="433"/>
      <c r="BXE450" s="433"/>
      <c r="BXF450" s="433"/>
      <c r="BXG450" s="433"/>
      <c r="BXH450" s="433"/>
      <c r="BXI450" s="433"/>
      <c r="BXJ450" s="433"/>
      <c r="BXK450" s="433"/>
      <c r="BXL450" s="433"/>
      <c r="BXM450" s="433"/>
      <c r="BXN450" s="433"/>
      <c r="BXO450" s="433"/>
      <c r="BXP450" s="433"/>
      <c r="BXQ450" s="433"/>
      <c r="BXR450" s="433"/>
      <c r="BXS450" s="433"/>
      <c r="BXT450" s="433"/>
      <c r="BXU450" s="433"/>
      <c r="BXV450" s="433"/>
      <c r="BXW450" s="433"/>
      <c r="BXX450" s="433"/>
      <c r="BXY450" s="433"/>
      <c r="BXZ450" s="433"/>
      <c r="BYA450" s="433"/>
      <c r="BYB450" s="433"/>
      <c r="BYC450" s="433"/>
      <c r="BYD450" s="433"/>
      <c r="BYE450" s="433"/>
      <c r="BYF450" s="433"/>
      <c r="BYG450" s="433"/>
      <c r="BYH450" s="433"/>
      <c r="BYI450" s="433"/>
      <c r="BYJ450" s="433"/>
      <c r="BYK450" s="433"/>
      <c r="BYL450" s="433"/>
      <c r="BYM450" s="433"/>
      <c r="BYN450" s="433"/>
      <c r="BYO450" s="433"/>
      <c r="BYP450" s="433"/>
      <c r="BYQ450" s="433"/>
      <c r="BYR450" s="433"/>
      <c r="BYS450" s="433"/>
      <c r="BYT450" s="433"/>
      <c r="BYU450" s="433"/>
      <c r="BYV450" s="433"/>
      <c r="BYW450" s="433"/>
      <c r="BYX450" s="433"/>
      <c r="BYY450" s="433"/>
      <c r="BYZ450" s="433"/>
      <c r="BZA450" s="433"/>
      <c r="BZB450" s="433"/>
      <c r="BZC450" s="433"/>
      <c r="BZD450" s="433"/>
      <c r="BZE450" s="433"/>
      <c r="BZF450" s="433"/>
      <c r="BZG450" s="433"/>
      <c r="BZH450" s="433"/>
      <c r="BZI450" s="433"/>
      <c r="BZJ450" s="433"/>
      <c r="BZK450" s="433"/>
      <c r="BZL450" s="433"/>
      <c r="BZM450" s="433"/>
      <c r="BZN450" s="433"/>
      <c r="BZO450" s="433"/>
      <c r="BZP450" s="433"/>
      <c r="BZQ450" s="433"/>
      <c r="BZR450" s="433"/>
      <c r="BZS450" s="433"/>
      <c r="BZT450" s="433"/>
      <c r="BZU450" s="433"/>
      <c r="BZV450" s="433"/>
      <c r="BZW450" s="433"/>
      <c r="BZX450" s="433"/>
      <c r="BZY450" s="433"/>
      <c r="BZZ450" s="433"/>
      <c r="CAA450" s="433"/>
      <c r="CAB450" s="433"/>
      <c r="CAC450" s="433"/>
      <c r="CAD450" s="433"/>
      <c r="CAE450" s="433"/>
      <c r="CAF450" s="433"/>
      <c r="CAG450" s="433"/>
      <c r="CAH450" s="433"/>
      <c r="CAI450" s="433"/>
      <c r="CAJ450" s="433"/>
      <c r="CAK450" s="433"/>
      <c r="CAL450" s="433"/>
      <c r="CAM450" s="433"/>
      <c r="CAN450" s="433"/>
      <c r="CAO450" s="433"/>
      <c r="CAP450" s="433"/>
      <c r="CAQ450" s="433"/>
      <c r="CAR450" s="433"/>
      <c r="CAS450" s="433"/>
      <c r="CAT450" s="433"/>
      <c r="CAU450" s="433"/>
      <c r="CAV450" s="433"/>
      <c r="CAW450" s="433"/>
      <c r="CAX450" s="433"/>
      <c r="CAY450" s="433"/>
      <c r="CAZ450" s="433"/>
      <c r="CBA450" s="433"/>
      <c r="CBB450" s="433"/>
      <c r="CBC450" s="433"/>
      <c r="CBD450" s="433"/>
      <c r="CBE450" s="433"/>
      <c r="CBF450" s="433"/>
      <c r="CBG450" s="433"/>
      <c r="CBH450" s="433"/>
      <c r="CBI450" s="433"/>
      <c r="CBJ450" s="433"/>
      <c r="CBK450" s="433"/>
      <c r="CBL450" s="433"/>
      <c r="CBM450" s="433"/>
      <c r="CBN450" s="433"/>
      <c r="CBO450" s="433"/>
      <c r="CBP450" s="433"/>
      <c r="CBQ450" s="433"/>
      <c r="CBR450" s="433"/>
      <c r="CBS450" s="433"/>
      <c r="CBT450" s="433"/>
      <c r="CBU450" s="433"/>
      <c r="CBV450" s="433"/>
      <c r="CBW450" s="433"/>
      <c r="CBX450" s="433"/>
      <c r="CBY450" s="433"/>
      <c r="CBZ450" s="433"/>
      <c r="CCA450" s="433"/>
      <c r="CCB450" s="433"/>
      <c r="CCC450" s="433"/>
      <c r="CCD450" s="433"/>
      <c r="CCE450" s="433"/>
      <c r="CCF450" s="433"/>
      <c r="CCG450" s="433"/>
      <c r="CCH450" s="433"/>
      <c r="CCI450" s="433"/>
      <c r="CCJ450" s="433"/>
      <c r="CCK450" s="433"/>
      <c r="CCL450" s="433"/>
      <c r="CCM450" s="433"/>
      <c r="CCN450" s="433"/>
      <c r="CCO450" s="433"/>
      <c r="CCP450" s="433"/>
      <c r="CCQ450" s="433"/>
      <c r="CCR450" s="433"/>
      <c r="CCS450" s="433"/>
      <c r="CCT450" s="433"/>
      <c r="CCU450" s="433"/>
      <c r="CCV450" s="433"/>
      <c r="CCW450" s="433"/>
      <c r="CCX450" s="433"/>
      <c r="CCY450" s="433"/>
      <c r="CCZ450" s="433"/>
      <c r="CDA450" s="433"/>
      <c r="CDB450" s="433"/>
      <c r="CDC450" s="433"/>
      <c r="CDD450" s="433"/>
      <c r="CDE450" s="433"/>
      <c r="CDF450" s="433"/>
      <c r="CDG450" s="433"/>
      <c r="CDH450" s="433"/>
      <c r="CDI450" s="433"/>
      <c r="CDJ450" s="433"/>
      <c r="CDK450" s="433"/>
      <c r="CDL450" s="433"/>
      <c r="CDM450" s="433"/>
      <c r="CDN450" s="433"/>
      <c r="CDO450" s="433"/>
      <c r="CDP450" s="433"/>
      <c r="CDQ450" s="433"/>
      <c r="CDR450" s="433"/>
      <c r="CDS450" s="433"/>
      <c r="CDT450" s="433"/>
      <c r="CDU450" s="433"/>
      <c r="CDV450" s="433"/>
      <c r="CDW450" s="433"/>
      <c r="CDX450" s="433"/>
      <c r="CDY450" s="433"/>
      <c r="CDZ450" s="433"/>
      <c r="CEA450" s="433"/>
      <c r="CEB450" s="433"/>
      <c r="CEC450" s="433"/>
      <c r="CED450" s="433"/>
      <c r="CEE450" s="433"/>
      <c r="CEF450" s="433"/>
      <c r="CEG450" s="433"/>
      <c r="CEH450" s="433"/>
      <c r="CEI450" s="433"/>
      <c r="CEJ450" s="433"/>
      <c r="CEK450" s="433"/>
      <c r="CEL450" s="433"/>
      <c r="CEM450" s="433"/>
      <c r="CEN450" s="433"/>
      <c r="CEO450" s="433"/>
      <c r="CEP450" s="433"/>
      <c r="CEQ450" s="433"/>
      <c r="CER450" s="433"/>
      <c r="CES450" s="433"/>
      <c r="CET450" s="433"/>
      <c r="CEU450" s="433"/>
      <c r="CEV450" s="433"/>
      <c r="CEW450" s="433"/>
      <c r="CEX450" s="433"/>
      <c r="CEY450" s="433"/>
      <c r="CEZ450" s="433"/>
      <c r="CFA450" s="433"/>
      <c r="CFB450" s="433"/>
      <c r="CFC450" s="433"/>
      <c r="CFD450" s="433"/>
      <c r="CFE450" s="433"/>
      <c r="CFF450" s="433"/>
      <c r="CFG450" s="433"/>
      <c r="CFH450" s="433"/>
      <c r="CFI450" s="433"/>
      <c r="CFJ450" s="433"/>
      <c r="CFK450" s="433"/>
      <c r="CFL450" s="433"/>
      <c r="CFM450" s="433"/>
      <c r="CFN450" s="433"/>
      <c r="CFO450" s="433"/>
      <c r="CFP450" s="433"/>
      <c r="CFQ450" s="433"/>
      <c r="CFR450" s="433"/>
      <c r="CFS450" s="433"/>
      <c r="CFT450" s="433"/>
      <c r="CFU450" s="433"/>
      <c r="CFV450" s="433"/>
      <c r="CFW450" s="433"/>
      <c r="CFX450" s="433"/>
      <c r="CFY450" s="433"/>
      <c r="CFZ450" s="433"/>
      <c r="CGA450" s="433"/>
      <c r="CGB450" s="433"/>
      <c r="CGC450" s="433"/>
      <c r="CGD450" s="433"/>
      <c r="CGE450" s="433"/>
      <c r="CGF450" s="433"/>
      <c r="CGG450" s="433"/>
      <c r="CGH450" s="433"/>
      <c r="CGI450" s="433"/>
      <c r="CGJ450" s="433"/>
      <c r="CGK450" s="433"/>
      <c r="CGL450" s="433"/>
      <c r="CGM450" s="433"/>
      <c r="CGN450" s="433"/>
      <c r="CGO450" s="433"/>
      <c r="CGP450" s="433"/>
      <c r="CGQ450" s="433"/>
      <c r="CGR450" s="433"/>
      <c r="CGS450" s="433"/>
      <c r="CGT450" s="433"/>
      <c r="CGU450" s="433"/>
      <c r="CGV450" s="433"/>
      <c r="CGW450" s="433"/>
      <c r="CGX450" s="433"/>
      <c r="CGY450" s="433"/>
      <c r="CGZ450" s="433"/>
      <c r="CHA450" s="433"/>
      <c r="CHB450" s="433"/>
      <c r="CHC450" s="433"/>
      <c r="CHD450" s="433"/>
      <c r="CHE450" s="433"/>
      <c r="CHF450" s="433"/>
      <c r="CHG450" s="433"/>
      <c r="CHH450" s="433"/>
      <c r="CHI450" s="433"/>
      <c r="CHJ450" s="433"/>
      <c r="CHK450" s="433"/>
      <c r="CHL450" s="433"/>
      <c r="CHM450" s="433"/>
      <c r="CHN450" s="433"/>
      <c r="CHO450" s="433"/>
      <c r="CHP450" s="433"/>
      <c r="CHQ450" s="433"/>
      <c r="CHR450" s="433"/>
      <c r="CHS450" s="433"/>
      <c r="CHT450" s="433"/>
      <c r="CHU450" s="433"/>
      <c r="CHV450" s="433"/>
      <c r="CHW450" s="433"/>
      <c r="CHX450" s="433"/>
      <c r="CHY450" s="433"/>
      <c r="CHZ450" s="433"/>
      <c r="CIA450" s="433"/>
      <c r="CIB450" s="433"/>
      <c r="CIC450" s="433"/>
      <c r="CID450" s="433"/>
      <c r="CIE450" s="433"/>
      <c r="CIF450" s="433"/>
      <c r="CIG450" s="433"/>
      <c r="CIH450" s="433"/>
      <c r="CII450" s="433"/>
      <c r="CIJ450" s="433"/>
      <c r="CIK450" s="433"/>
      <c r="CIL450" s="433"/>
      <c r="CIM450" s="433"/>
      <c r="CIN450" s="433"/>
      <c r="CIO450" s="433"/>
      <c r="CIP450" s="433"/>
      <c r="CIQ450" s="433"/>
      <c r="CIR450" s="433"/>
      <c r="CIS450" s="433"/>
      <c r="CIT450" s="433"/>
      <c r="CIU450" s="433"/>
      <c r="CIV450" s="433"/>
      <c r="CIW450" s="433"/>
      <c r="CIX450" s="433"/>
      <c r="CIY450" s="433"/>
      <c r="CIZ450" s="433"/>
      <c r="CJA450" s="433"/>
      <c r="CJB450" s="433"/>
      <c r="CJC450" s="433"/>
      <c r="CJD450" s="433"/>
      <c r="CJE450" s="433"/>
      <c r="CJF450" s="433"/>
      <c r="CJG450" s="433"/>
      <c r="CJH450" s="433"/>
      <c r="CJI450" s="433"/>
      <c r="CJJ450" s="433"/>
      <c r="CJK450" s="433"/>
      <c r="CJL450" s="433"/>
      <c r="CJM450" s="433"/>
      <c r="CJN450" s="433"/>
      <c r="CJO450" s="433"/>
      <c r="CJP450" s="433"/>
      <c r="CJQ450" s="433"/>
      <c r="CJR450" s="433"/>
      <c r="CJS450" s="433"/>
      <c r="CJT450" s="433"/>
      <c r="CJU450" s="433"/>
      <c r="CJV450" s="433"/>
      <c r="CJW450" s="433"/>
      <c r="CJX450" s="433"/>
      <c r="CJY450" s="433"/>
      <c r="CJZ450" s="433"/>
      <c r="CKA450" s="433"/>
      <c r="CKB450" s="433"/>
      <c r="CKC450" s="433"/>
      <c r="CKD450" s="433"/>
      <c r="CKE450" s="433"/>
      <c r="CKF450" s="433"/>
      <c r="CKG450" s="433"/>
      <c r="CKH450" s="433"/>
      <c r="CKI450" s="433"/>
      <c r="CKJ450" s="433"/>
      <c r="CKK450" s="433"/>
      <c r="CKL450" s="433"/>
      <c r="CKM450" s="433"/>
      <c r="CKN450" s="433"/>
      <c r="CKO450" s="433"/>
      <c r="CKP450" s="433"/>
      <c r="CKQ450" s="433"/>
      <c r="CKR450" s="433"/>
      <c r="CKS450" s="433"/>
      <c r="CKT450" s="433"/>
      <c r="CKU450" s="433"/>
      <c r="CKV450" s="433"/>
      <c r="CKW450" s="433"/>
      <c r="CKX450" s="433"/>
      <c r="CKY450" s="433"/>
      <c r="CKZ450" s="433"/>
      <c r="CLA450" s="433"/>
      <c r="CLB450" s="433"/>
      <c r="CLC450" s="433"/>
      <c r="CLD450" s="433"/>
      <c r="CLE450" s="433"/>
      <c r="CLF450" s="433"/>
      <c r="CLG450" s="433"/>
      <c r="CLH450" s="433"/>
      <c r="CLI450" s="433"/>
      <c r="CLJ450" s="433"/>
      <c r="CLK450" s="433"/>
      <c r="CLL450" s="433"/>
      <c r="CLM450" s="433"/>
      <c r="CLN450" s="433"/>
      <c r="CLO450" s="433"/>
      <c r="CLP450" s="433"/>
      <c r="CLQ450" s="433"/>
      <c r="CLR450" s="433"/>
      <c r="CLS450" s="433"/>
      <c r="CLT450" s="433"/>
      <c r="CLU450" s="433"/>
      <c r="CLV450" s="433"/>
      <c r="CLW450" s="433"/>
      <c r="CLX450" s="433"/>
      <c r="CLY450" s="433"/>
      <c r="CLZ450" s="433"/>
      <c r="CMA450" s="433"/>
      <c r="CMB450" s="433"/>
      <c r="CMC450" s="433"/>
      <c r="CMD450" s="433"/>
      <c r="CME450" s="433"/>
      <c r="CMF450" s="433"/>
      <c r="CMG450" s="433"/>
      <c r="CMH450" s="433"/>
      <c r="CMI450" s="433"/>
      <c r="CMJ450" s="433"/>
      <c r="CMK450" s="433"/>
      <c r="CML450" s="433"/>
      <c r="CMM450" s="433"/>
      <c r="CMN450" s="433"/>
      <c r="CMO450" s="433"/>
      <c r="CMP450" s="433"/>
      <c r="CMQ450" s="433"/>
      <c r="CMR450" s="433"/>
      <c r="CMS450" s="433"/>
      <c r="CMT450" s="433"/>
      <c r="CMU450" s="433"/>
      <c r="CMV450" s="433"/>
      <c r="CMW450" s="433"/>
      <c r="CMX450" s="433"/>
      <c r="CMY450" s="433"/>
      <c r="CMZ450" s="433"/>
      <c r="CNA450" s="433"/>
      <c r="CNB450" s="433"/>
      <c r="CNC450" s="433"/>
      <c r="CND450" s="433"/>
      <c r="CNE450" s="433"/>
      <c r="CNF450" s="433"/>
      <c r="CNG450" s="433"/>
      <c r="CNH450" s="433"/>
      <c r="CNI450" s="433"/>
      <c r="CNJ450" s="433"/>
      <c r="CNK450" s="433"/>
      <c r="CNL450" s="433"/>
      <c r="CNM450" s="433"/>
      <c r="CNN450" s="433"/>
      <c r="CNO450" s="433"/>
      <c r="CNP450" s="433"/>
      <c r="CNQ450" s="433"/>
      <c r="CNR450" s="433"/>
      <c r="CNS450" s="433"/>
      <c r="CNT450" s="433"/>
      <c r="CNU450" s="433"/>
      <c r="CNV450" s="433"/>
      <c r="CNW450" s="433"/>
      <c r="CNX450" s="433"/>
      <c r="CNY450" s="433"/>
      <c r="CNZ450" s="433"/>
      <c r="COA450" s="433"/>
      <c r="COB450" s="433"/>
      <c r="COC450" s="433"/>
      <c r="COD450" s="433"/>
      <c r="COE450" s="433"/>
      <c r="COF450" s="433"/>
      <c r="COG450" s="433"/>
      <c r="COH450" s="433"/>
      <c r="COI450" s="433"/>
      <c r="COJ450" s="433"/>
      <c r="COK450" s="433"/>
      <c r="COL450" s="433"/>
      <c r="COM450" s="433"/>
      <c r="CON450" s="433"/>
      <c r="COO450" s="433"/>
      <c r="COP450" s="433"/>
      <c r="COQ450" s="433"/>
      <c r="COR450" s="433"/>
      <c r="COS450" s="433"/>
      <c r="COT450" s="433"/>
      <c r="COU450" s="433"/>
      <c r="COV450" s="433"/>
      <c r="COW450" s="433"/>
      <c r="COX450" s="433"/>
      <c r="COY450" s="433"/>
      <c r="COZ450" s="433"/>
      <c r="CPA450" s="433"/>
      <c r="CPB450" s="433"/>
      <c r="CPC450" s="433"/>
      <c r="CPD450" s="433"/>
      <c r="CPE450" s="433"/>
      <c r="CPF450" s="433"/>
      <c r="CPG450" s="433"/>
      <c r="CPH450" s="433"/>
      <c r="CPI450" s="433"/>
      <c r="CPJ450" s="433"/>
      <c r="CPK450" s="433"/>
      <c r="CPL450" s="433"/>
      <c r="CPM450" s="433"/>
      <c r="CPN450" s="433"/>
      <c r="CPO450" s="433"/>
      <c r="CPP450" s="433"/>
      <c r="CPQ450" s="433"/>
      <c r="CPR450" s="433"/>
      <c r="CPS450" s="433"/>
      <c r="CPT450" s="433"/>
      <c r="CPU450" s="433"/>
      <c r="CPV450" s="433"/>
      <c r="CPW450" s="433"/>
      <c r="CPX450" s="433"/>
      <c r="CPY450" s="433"/>
      <c r="CPZ450" s="433"/>
      <c r="CQA450" s="433"/>
      <c r="CQB450" s="433"/>
      <c r="CQC450" s="433"/>
      <c r="CQD450" s="433"/>
      <c r="CQE450" s="433"/>
      <c r="CQF450" s="433"/>
      <c r="CQG450" s="433"/>
      <c r="CQH450" s="433"/>
      <c r="CQI450" s="433"/>
      <c r="CQJ450" s="433"/>
      <c r="CQK450" s="433"/>
      <c r="CQL450" s="433"/>
      <c r="CQM450" s="433"/>
      <c r="CQN450" s="433"/>
      <c r="CQO450" s="433"/>
      <c r="CQP450" s="433"/>
      <c r="CQQ450" s="433"/>
      <c r="CQR450" s="433"/>
      <c r="CQS450" s="433"/>
      <c r="CQT450" s="433"/>
      <c r="CQU450" s="433"/>
      <c r="CQV450" s="433"/>
      <c r="CQW450" s="433"/>
      <c r="CQX450" s="433"/>
      <c r="CQY450" s="433"/>
      <c r="CQZ450" s="433"/>
      <c r="CRA450" s="433"/>
      <c r="CRB450" s="433"/>
      <c r="CRC450" s="433"/>
      <c r="CRD450" s="433"/>
      <c r="CRE450" s="433"/>
      <c r="CRF450" s="433"/>
      <c r="CRG450" s="433"/>
      <c r="CRH450" s="433"/>
      <c r="CRI450" s="433"/>
      <c r="CRJ450" s="433"/>
      <c r="CRK450" s="433"/>
      <c r="CRL450" s="433"/>
      <c r="CRM450" s="433"/>
      <c r="CRN450" s="433"/>
      <c r="CRO450" s="433"/>
      <c r="CRP450" s="433"/>
      <c r="CRQ450" s="433"/>
      <c r="CRR450" s="433"/>
      <c r="CRS450" s="433"/>
      <c r="CRT450" s="433"/>
      <c r="CRU450" s="433"/>
      <c r="CRV450" s="433"/>
      <c r="CRW450" s="433"/>
      <c r="CRX450" s="433"/>
      <c r="CRY450" s="433"/>
      <c r="CRZ450" s="433"/>
      <c r="CSA450" s="433"/>
      <c r="CSB450" s="433"/>
      <c r="CSC450" s="433"/>
      <c r="CSD450" s="433"/>
      <c r="CSE450" s="433"/>
      <c r="CSF450" s="433"/>
      <c r="CSG450" s="433"/>
      <c r="CSH450" s="433"/>
      <c r="CSI450" s="433"/>
      <c r="CSJ450" s="433"/>
      <c r="CSK450" s="433"/>
      <c r="CSL450" s="433"/>
      <c r="CSM450" s="433"/>
      <c r="CSN450" s="433"/>
      <c r="CSO450" s="433"/>
      <c r="CSP450" s="433"/>
      <c r="CSQ450" s="433"/>
      <c r="CSR450" s="433"/>
      <c r="CSS450" s="433"/>
      <c r="CST450" s="433"/>
      <c r="CSU450" s="433"/>
      <c r="CSV450" s="433"/>
      <c r="CSW450" s="433"/>
      <c r="CSX450" s="433"/>
      <c r="CSY450" s="433"/>
      <c r="CSZ450" s="433"/>
      <c r="CTA450" s="433"/>
      <c r="CTB450" s="433"/>
      <c r="CTC450" s="433"/>
      <c r="CTD450" s="433"/>
      <c r="CTE450" s="433"/>
      <c r="CTF450" s="433"/>
      <c r="CTG450" s="433"/>
      <c r="CTH450" s="433"/>
      <c r="CTI450" s="433"/>
      <c r="CTJ450" s="433"/>
      <c r="CTK450" s="433"/>
      <c r="CTL450" s="433"/>
      <c r="CTM450" s="433"/>
      <c r="CTN450" s="433"/>
      <c r="CTO450" s="433"/>
      <c r="CTP450" s="433"/>
      <c r="CTQ450" s="433"/>
      <c r="CTR450" s="433"/>
      <c r="CTS450" s="433"/>
      <c r="CTT450" s="433"/>
      <c r="CTU450" s="433"/>
      <c r="CTV450" s="433"/>
      <c r="CTW450" s="433"/>
      <c r="CTX450" s="433"/>
      <c r="CTY450" s="433"/>
      <c r="CTZ450" s="433"/>
      <c r="CUA450" s="433"/>
      <c r="CUB450" s="433"/>
      <c r="CUC450" s="433"/>
      <c r="CUD450" s="433"/>
      <c r="CUE450" s="433"/>
      <c r="CUF450" s="433"/>
      <c r="CUG450" s="433"/>
      <c r="CUH450" s="433"/>
      <c r="CUI450" s="433"/>
      <c r="CUJ450" s="433"/>
      <c r="CUK450" s="433"/>
      <c r="CUL450" s="433"/>
      <c r="CUM450" s="433"/>
      <c r="CUN450" s="433"/>
      <c r="CUO450" s="433"/>
      <c r="CUP450" s="433"/>
      <c r="CUQ450" s="433"/>
      <c r="CUR450" s="433"/>
      <c r="CUS450" s="433"/>
      <c r="CUT450" s="433"/>
      <c r="CUU450" s="433"/>
      <c r="CUV450" s="433"/>
      <c r="CUW450" s="433"/>
      <c r="CUX450" s="433"/>
      <c r="CUY450" s="433"/>
      <c r="CUZ450" s="433"/>
      <c r="CVA450" s="433"/>
      <c r="CVB450" s="433"/>
      <c r="CVC450" s="433"/>
      <c r="CVD450" s="433"/>
      <c r="CVE450" s="433"/>
      <c r="CVF450" s="433"/>
      <c r="CVG450" s="433"/>
      <c r="CVH450" s="433"/>
      <c r="CVI450" s="433"/>
      <c r="CVJ450" s="433"/>
      <c r="CVK450" s="433"/>
      <c r="CVL450" s="433"/>
      <c r="CVM450" s="433"/>
      <c r="CVN450" s="433"/>
      <c r="CVO450" s="433"/>
      <c r="CVP450" s="433"/>
      <c r="CVQ450" s="433"/>
      <c r="CVR450" s="433"/>
      <c r="CVS450" s="433"/>
      <c r="CVT450" s="433"/>
      <c r="CVU450" s="433"/>
      <c r="CVV450" s="433"/>
      <c r="CVW450" s="433"/>
      <c r="CVX450" s="433"/>
      <c r="CVY450" s="433"/>
      <c r="CVZ450" s="433"/>
      <c r="CWA450" s="433"/>
      <c r="CWB450" s="433"/>
      <c r="CWC450" s="433"/>
      <c r="CWD450" s="433"/>
      <c r="CWE450" s="433"/>
      <c r="CWF450" s="433"/>
      <c r="CWG450" s="433"/>
      <c r="CWH450" s="433"/>
      <c r="CWI450" s="433"/>
      <c r="CWJ450" s="433"/>
      <c r="CWK450" s="433"/>
      <c r="CWL450" s="433"/>
      <c r="CWM450" s="433"/>
      <c r="CWN450" s="433"/>
      <c r="CWO450" s="433"/>
      <c r="CWP450" s="433"/>
      <c r="CWQ450" s="433"/>
      <c r="CWR450" s="433"/>
      <c r="CWS450" s="433"/>
      <c r="CWT450" s="433"/>
      <c r="CWU450" s="433"/>
      <c r="CWV450" s="433"/>
      <c r="CWW450" s="433"/>
      <c r="CWX450" s="433"/>
      <c r="CWY450" s="433"/>
      <c r="CWZ450" s="433"/>
      <c r="CXA450" s="433"/>
      <c r="CXB450" s="433"/>
      <c r="CXC450" s="433"/>
      <c r="CXD450" s="433"/>
      <c r="CXE450" s="433"/>
      <c r="CXF450" s="433"/>
      <c r="CXG450" s="433"/>
      <c r="CXH450" s="433"/>
      <c r="CXI450" s="433"/>
      <c r="CXJ450" s="433"/>
      <c r="CXK450" s="433"/>
      <c r="CXL450" s="433"/>
      <c r="CXM450" s="433"/>
      <c r="CXN450" s="433"/>
      <c r="CXO450" s="433"/>
      <c r="CXP450" s="433"/>
      <c r="CXQ450" s="433"/>
      <c r="CXR450" s="433"/>
      <c r="CXS450" s="433"/>
      <c r="CXT450" s="433"/>
      <c r="CXU450" s="433"/>
      <c r="CXV450" s="433"/>
      <c r="CXW450" s="433"/>
      <c r="CXX450" s="433"/>
      <c r="CXY450" s="433"/>
      <c r="CXZ450" s="433"/>
      <c r="CYA450" s="433"/>
      <c r="CYB450" s="433"/>
      <c r="CYC450" s="433"/>
      <c r="CYD450" s="433"/>
      <c r="CYE450" s="433"/>
      <c r="CYF450" s="433"/>
      <c r="CYG450" s="433"/>
      <c r="CYH450" s="433"/>
      <c r="CYI450" s="433"/>
      <c r="CYJ450" s="433"/>
      <c r="CYK450" s="433"/>
      <c r="CYL450" s="433"/>
      <c r="CYM450" s="433"/>
      <c r="CYN450" s="433"/>
      <c r="CYO450" s="433"/>
      <c r="CYP450" s="433"/>
      <c r="CYQ450" s="433"/>
      <c r="CYR450" s="433"/>
      <c r="CYS450" s="433"/>
      <c r="CYT450" s="433"/>
      <c r="CYU450" s="433"/>
      <c r="CYV450" s="433"/>
      <c r="CYW450" s="433"/>
      <c r="CYX450" s="433"/>
      <c r="CYY450" s="433"/>
      <c r="CYZ450" s="433"/>
      <c r="CZA450" s="433"/>
      <c r="CZB450" s="433"/>
      <c r="CZC450" s="433"/>
      <c r="CZD450" s="433"/>
      <c r="CZE450" s="433"/>
      <c r="CZF450" s="433"/>
      <c r="CZG450" s="433"/>
      <c r="CZH450" s="433"/>
      <c r="CZI450" s="433"/>
      <c r="CZJ450" s="433"/>
      <c r="CZK450" s="433"/>
      <c r="CZL450" s="433"/>
      <c r="CZM450" s="433"/>
      <c r="CZN450" s="433"/>
      <c r="CZO450" s="433"/>
      <c r="CZP450" s="433"/>
      <c r="CZQ450" s="433"/>
      <c r="CZR450" s="433"/>
      <c r="CZS450" s="433"/>
      <c r="CZT450" s="433"/>
      <c r="CZU450" s="433"/>
      <c r="CZV450" s="433"/>
      <c r="CZW450" s="433"/>
      <c r="CZX450" s="433"/>
      <c r="CZY450" s="433"/>
      <c r="CZZ450" s="433"/>
      <c r="DAA450" s="433"/>
      <c r="DAB450" s="433"/>
      <c r="DAC450" s="433"/>
      <c r="DAD450" s="433"/>
      <c r="DAE450" s="433"/>
      <c r="DAF450" s="433"/>
      <c r="DAG450" s="433"/>
      <c r="DAH450" s="433"/>
      <c r="DAI450" s="433"/>
      <c r="DAJ450" s="433"/>
      <c r="DAK450" s="433"/>
      <c r="DAL450" s="433"/>
      <c r="DAM450" s="433"/>
      <c r="DAN450" s="433"/>
      <c r="DAO450" s="433"/>
      <c r="DAP450" s="433"/>
      <c r="DAQ450" s="433"/>
      <c r="DAR450" s="433"/>
      <c r="DAS450" s="433"/>
      <c r="DAT450" s="433"/>
      <c r="DAU450" s="433"/>
      <c r="DAV450" s="433"/>
      <c r="DAW450" s="433"/>
      <c r="DAX450" s="433"/>
      <c r="DAY450" s="433"/>
      <c r="DAZ450" s="433"/>
      <c r="DBA450" s="433"/>
      <c r="DBB450" s="433"/>
      <c r="DBC450" s="433"/>
      <c r="DBD450" s="433"/>
      <c r="DBE450" s="433"/>
      <c r="DBF450" s="433"/>
      <c r="DBG450" s="433"/>
      <c r="DBH450" s="433"/>
      <c r="DBI450" s="433"/>
      <c r="DBJ450" s="433"/>
      <c r="DBK450" s="433"/>
      <c r="DBL450" s="433"/>
      <c r="DBM450" s="433"/>
      <c r="DBN450" s="433"/>
      <c r="DBO450" s="433"/>
      <c r="DBP450" s="433"/>
      <c r="DBQ450" s="433"/>
      <c r="DBR450" s="433"/>
      <c r="DBS450" s="433"/>
      <c r="DBT450" s="433"/>
      <c r="DBU450" s="433"/>
      <c r="DBV450" s="433"/>
      <c r="DBW450" s="433"/>
      <c r="DBX450" s="433"/>
      <c r="DBY450" s="433"/>
      <c r="DBZ450" s="433"/>
      <c r="DCA450" s="433"/>
      <c r="DCB450" s="433"/>
      <c r="DCC450" s="433"/>
      <c r="DCD450" s="433"/>
      <c r="DCE450" s="433"/>
      <c r="DCF450" s="433"/>
      <c r="DCG450" s="433"/>
      <c r="DCH450" s="433"/>
      <c r="DCI450" s="433"/>
      <c r="DCJ450" s="433"/>
      <c r="DCK450" s="433"/>
      <c r="DCL450" s="433"/>
      <c r="DCM450" s="433"/>
      <c r="DCN450" s="433"/>
      <c r="DCO450" s="433"/>
      <c r="DCP450" s="433"/>
      <c r="DCQ450" s="433"/>
      <c r="DCR450" s="433"/>
      <c r="DCS450" s="433"/>
      <c r="DCT450" s="433"/>
      <c r="DCU450" s="433"/>
      <c r="DCV450" s="433"/>
      <c r="DCW450" s="433"/>
      <c r="DCX450" s="433"/>
      <c r="DCY450" s="433"/>
      <c r="DCZ450" s="433"/>
      <c r="DDA450" s="433"/>
      <c r="DDB450" s="433"/>
      <c r="DDC450" s="433"/>
      <c r="DDD450" s="433"/>
      <c r="DDE450" s="433"/>
      <c r="DDF450" s="433"/>
      <c r="DDG450" s="433"/>
      <c r="DDH450" s="433"/>
      <c r="DDI450" s="433"/>
      <c r="DDJ450" s="433"/>
      <c r="DDK450" s="433"/>
      <c r="DDL450" s="433"/>
      <c r="DDM450" s="433"/>
      <c r="DDN450" s="433"/>
      <c r="DDO450" s="433"/>
      <c r="DDP450" s="433"/>
      <c r="DDQ450" s="433"/>
      <c r="DDR450" s="433"/>
      <c r="DDS450" s="433"/>
      <c r="DDT450" s="433"/>
      <c r="DDU450" s="433"/>
      <c r="DDV450" s="433"/>
      <c r="DDW450" s="433"/>
      <c r="DDX450" s="433"/>
      <c r="DDY450" s="433"/>
      <c r="DDZ450" s="433"/>
      <c r="DEA450" s="433"/>
      <c r="DEB450" s="433"/>
      <c r="DEC450" s="433"/>
      <c r="DED450" s="433"/>
      <c r="DEE450" s="433"/>
      <c r="DEF450" s="433"/>
      <c r="DEG450" s="433"/>
      <c r="DEH450" s="433"/>
      <c r="DEI450" s="433"/>
      <c r="DEJ450" s="433"/>
      <c r="DEK450" s="433"/>
      <c r="DEL450" s="433"/>
      <c r="DEM450" s="433"/>
      <c r="DEN450" s="433"/>
      <c r="DEO450" s="433"/>
      <c r="DEP450" s="433"/>
      <c r="DEQ450" s="433"/>
      <c r="DER450" s="433"/>
      <c r="DES450" s="433"/>
      <c r="DET450" s="433"/>
      <c r="DEU450" s="433"/>
      <c r="DEV450" s="433"/>
      <c r="DEW450" s="433"/>
      <c r="DEX450" s="433"/>
      <c r="DEY450" s="433"/>
      <c r="DEZ450" s="433"/>
      <c r="DFA450" s="433"/>
      <c r="DFB450" s="433"/>
      <c r="DFC450" s="433"/>
      <c r="DFD450" s="433"/>
      <c r="DFE450" s="433"/>
      <c r="DFF450" s="433"/>
      <c r="DFG450" s="433"/>
      <c r="DFH450" s="433"/>
      <c r="DFI450" s="433"/>
      <c r="DFJ450" s="433"/>
      <c r="DFK450" s="433"/>
      <c r="DFL450" s="433"/>
      <c r="DFM450" s="433"/>
      <c r="DFN450" s="433"/>
      <c r="DFO450" s="433"/>
      <c r="DFP450" s="433"/>
      <c r="DFQ450" s="433"/>
      <c r="DFR450" s="433"/>
      <c r="DFS450" s="433"/>
      <c r="DFT450" s="433"/>
      <c r="DFU450" s="433"/>
      <c r="DFV450" s="433"/>
      <c r="DFW450" s="433"/>
      <c r="DFX450" s="433"/>
      <c r="DFY450" s="433"/>
      <c r="DFZ450" s="433"/>
      <c r="DGA450" s="433"/>
      <c r="DGB450" s="433"/>
      <c r="DGC450" s="433"/>
      <c r="DGD450" s="433"/>
      <c r="DGE450" s="433"/>
      <c r="DGF450" s="433"/>
      <c r="DGG450" s="433"/>
      <c r="DGH450" s="433"/>
      <c r="DGI450" s="433"/>
      <c r="DGJ450" s="433"/>
      <c r="DGK450" s="433"/>
      <c r="DGL450" s="433"/>
      <c r="DGM450" s="433"/>
      <c r="DGN450" s="433"/>
      <c r="DGO450" s="433"/>
      <c r="DGP450" s="433"/>
      <c r="DGQ450" s="433"/>
      <c r="DGR450" s="433"/>
      <c r="DGS450" s="433"/>
      <c r="DGT450" s="433"/>
      <c r="DGU450" s="433"/>
      <c r="DGV450" s="433"/>
      <c r="DGW450" s="433"/>
      <c r="DGX450" s="433"/>
      <c r="DGY450" s="433"/>
      <c r="DGZ450" s="433"/>
      <c r="DHA450" s="433"/>
      <c r="DHB450" s="433"/>
      <c r="DHC450" s="433"/>
      <c r="DHD450" s="433"/>
      <c r="DHE450" s="433"/>
      <c r="DHF450" s="433"/>
      <c r="DHG450" s="433"/>
      <c r="DHH450" s="433"/>
      <c r="DHI450" s="433"/>
      <c r="DHJ450" s="433"/>
      <c r="DHK450" s="433"/>
      <c r="DHL450" s="433"/>
      <c r="DHM450" s="433"/>
      <c r="DHN450" s="433"/>
      <c r="DHO450" s="433"/>
      <c r="DHP450" s="433"/>
      <c r="DHQ450" s="433"/>
      <c r="DHR450" s="433"/>
      <c r="DHS450" s="433"/>
      <c r="DHT450" s="433"/>
      <c r="DHU450" s="433"/>
      <c r="DHV450" s="433"/>
      <c r="DHW450" s="433"/>
      <c r="DHX450" s="433"/>
      <c r="DHY450" s="433"/>
      <c r="DHZ450" s="433"/>
      <c r="DIA450" s="433"/>
      <c r="DIB450" s="433"/>
      <c r="DIC450" s="433"/>
      <c r="DID450" s="433"/>
      <c r="DIE450" s="433"/>
      <c r="DIF450" s="433"/>
      <c r="DIG450" s="433"/>
      <c r="DIH450" s="433"/>
      <c r="DII450" s="433"/>
      <c r="DIJ450" s="433"/>
      <c r="DIK450" s="433"/>
      <c r="DIL450" s="433"/>
      <c r="DIM450" s="433"/>
      <c r="DIN450" s="433"/>
      <c r="DIO450" s="433"/>
      <c r="DIP450" s="433"/>
      <c r="DIQ450" s="433"/>
      <c r="DIR450" s="433"/>
      <c r="DIS450" s="433"/>
      <c r="DIT450" s="433"/>
      <c r="DIU450" s="433"/>
      <c r="DIV450" s="433"/>
      <c r="DIW450" s="433"/>
      <c r="DIX450" s="433"/>
      <c r="DIY450" s="433"/>
      <c r="DIZ450" s="433"/>
      <c r="DJA450" s="433"/>
      <c r="DJB450" s="433"/>
      <c r="DJC450" s="433"/>
      <c r="DJD450" s="433"/>
      <c r="DJE450" s="433"/>
      <c r="DJF450" s="433"/>
      <c r="DJG450" s="433"/>
      <c r="DJH450" s="433"/>
      <c r="DJI450" s="433"/>
      <c r="DJJ450" s="433"/>
      <c r="DJK450" s="433"/>
      <c r="DJL450" s="433"/>
      <c r="DJM450" s="433"/>
      <c r="DJN450" s="433"/>
      <c r="DJO450" s="433"/>
      <c r="DJP450" s="433"/>
      <c r="DJQ450" s="433"/>
      <c r="DJR450" s="433"/>
      <c r="DJS450" s="433"/>
      <c r="DJT450" s="433"/>
      <c r="DJU450" s="433"/>
      <c r="DJV450" s="433"/>
      <c r="DJW450" s="433"/>
      <c r="DJX450" s="433"/>
      <c r="DJY450" s="433"/>
      <c r="DJZ450" s="433"/>
      <c r="DKA450" s="433"/>
      <c r="DKB450" s="433"/>
      <c r="DKC450" s="433"/>
      <c r="DKD450" s="433"/>
      <c r="DKE450" s="433"/>
      <c r="DKF450" s="433"/>
      <c r="DKG450" s="433"/>
      <c r="DKH450" s="433"/>
      <c r="DKI450" s="433"/>
      <c r="DKJ450" s="433"/>
      <c r="DKK450" s="433"/>
      <c r="DKL450" s="433"/>
      <c r="DKM450" s="433"/>
      <c r="DKN450" s="433"/>
      <c r="DKO450" s="433"/>
      <c r="DKP450" s="433"/>
      <c r="DKQ450" s="433"/>
      <c r="DKR450" s="433"/>
      <c r="DKS450" s="433"/>
      <c r="DKT450" s="433"/>
      <c r="DKU450" s="433"/>
      <c r="DKV450" s="433"/>
      <c r="DKW450" s="433"/>
      <c r="DKX450" s="433"/>
      <c r="DKY450" s="433"/>
      <c r="DKZ450" s="433"/>
      <c r="DLA450" s="433"/>
      <c r="DLB450" s="433"/>
      <c r="DLC450" s="433"/>
      <c r="DLD450" s="433"/>
      <c r="DLE450" s="433"/>
      <c r="DLF450" s="433"/>
      <c r="DLG450" s="433"/>
      <c r="DLH450" s="433"/>
      <c r="DLI450" s="433"/>
      <c r="DLJ450" s="433"/>
      <c r="DLK450" s="433"/>
      <c r="DLL450" s="433"/>
      <c r="DLM450" s="433"/>
      <c r="DLN450" s="433"/>
      <c r="DLO450" s="433"/>
      <c r="DLP450" s="433"/>
      <c r="DLQ450" s="433"/>
      <c r="DLR450" s="433"/>
      <c r="DLS450" s="433"/>
      <c r="DLT450" s="433"/>
      <c r="DLU450" s="433"/>
      <c r="DLV450" s="433"/>
      <c r="DLW450" s="433"/>
      <c r="DLX450" s="433"/>
      <c r="DLY450" s="433"/>
      <c r="DLZ450" s="433"/>
      <c r="DMA450" s="433"/>
      <c r="DMB450" s="433"/>
      <c r="DMC450" s="433"/>
      <c r="DMD450" s="433"/>
      <c r="DME450" s="433"/>
      <c r="DMF450" s="433"/>
      <c r="DMG450" s="433"/>
      <c r="DMH450" s="433"/>
      <c r="DMI450" s="433"/>
      <c r="DMJ450" s="433"/>
      <c r="DMK450" s="433"/>
      <c r="DML450" s="433"/>
      <c r="DMM450" s="433"/>
      <c r="DMN450" s="433"/>
      <c r="DMO450" s="433"/>
      <c r="DMP450" s="433"/>
      <c r="DMQ450" s="433"/>
      <c r="DMR450" s="433"/>
      <c r="DMS450" s="433"/>
      <c r="DMT450" s="433"/>
      <c r="DMU450" s="433"/>
      <c r="DMV450" s="433"/>
      <c r="DMW450" s="433"/>
      <c r="DMX450" s="433"/>
      <c r="DMY450" s="433"/>
      <c r="DMZ450" s="433"/>
      <c r="DNA450" s="433"/>
      <c r="DNB450" s="433"/>
      <c r="DNC450" s="433"/>
      <c r="DND450" s="433"/>
      <c r="DNE450" s="433"/>
      <c r="DNF450" s="433"/>
      <c r="DNG450" s="433"/>
      <c r="DNH450" s="433"/>
      <c r="DNI450" s="433"/>
      <c r="DNJ450" s="433"/>
      <c r="DNK450" s="433"/>
      <c r="DNL450" s="433"/>
      <c r="DNM450" s="433"/>
      <c r="DNN450" s="433"/>
      <c r="DNO450" s="433"/>
      <c r="DNP450" s="433"/>
      <c r="DNQ450" s="433"/>
      <c r="DNR450" s="433"/>
      <c r="DNS450" s="433"/>
      <c r="DNT450" s="433"/>
      <c r="DNU450" s="433"/>
      <c r="DNV450" s="433"/>
      <c r="DNW450" s="433"/>
      <c r="DNX450" s="433"/>
      <c r="DNY450" s="433"/>
      <c r="DNZ450" s="433"/>
      <c r="DOA450" s="433"/>
      <c r="DOB450" s="433"/>
      <c r="DOC450" s="433"/>
      <c r="DOD450" s="433"/>
      <c r="DOE450" s="433"/>
      <c r="DOF450" s="433"/>
      <c r="DOG450" s="433"/>
      <c r="DOH450" s="433"/>
      <c r="DOI450" s="433"/>
      <c r="DOJ450" s="433"/>
      <c r="DOK450" s="433"/>
      <c r="DOL450" s="433"/>
      <c r="DOM450" s="433"/>
      <c r="DON450" s="433"/>
      <c r="DOO450" s="433"/>
      <c r="DOP450" s="433"/>
      <c r="DOQ450" s="433"/>
      <c r="DOR450" s="433"/>
      <c r="DOS450" s="433"/>
      <c r="DOT450" s="433"/>
      <c r="DOU450" s="433"/>
      <c r="DOV450" s="433"/>
      <c r="DOW450" s="433"/>
      <c r="DOX450" s="433"/>
      <c r="DOY450" s="433"/>
      <c r="DOZ450" s="433"/>
      <c r="DPA450" s="433"/>
      <c r="DPB450" s="433"/>
      <c r="DPC450" s="433"/>
      <c r="DPD450" s="433"/>
      <c r="DPE450" s="433"/>
      <c r="DPF450" s="433"/>
      <c r="DPG450" s="433"/>
      <c r="DPH450" s="433"/>
      <c r="DPI450" s="433"/>
      <c r="DPJ450" s="433"/>
      <c r="DPK450" s="433"/>
      <c r="DPL450" s="433"/>
      <c r="DPM450" s="433"/>
      <c r="DPN450" s="433"/>
      <c r="DPO450" s="433"/>
      <c r="DPP450" s="433"/>
      <c r="DPQ450" s="433"/>
      <c r="DPR450" s="433"/>
      <c r="DPS450" s="433"/>
      <c r="DPT450" s="433"/>
      <c r="DPU450" s="433"/>
      <c r="DPV450" s="433"/>
      <c r="DPW450" s="433"/>
      <c r="DPX450" s="433"/>
      <c r="DPY450" s="433"/>
      <c r="DPZ450" s="433"/>
      <c r="DQA450" s="433"/>
      <c r="DQB450" s="433"/>
      <c r="DQC450" s="433"/>
      <c r="DQD450" s="433"/>
      <c r="DQE450" s="433"/>
      <c r="DQF450" s="433"/>
      <c r="DQG450" s="433"/>
      <c r="DQH450" s="433"/>
      <c r="DQI450" s="433"/>
      <c r="DQJ450" s="433"/>
      <c r="DQK450" s="433"/>
      <c r="DQL450" s="433"/>
      <c r="DQM450" s="433"/>
      <c r="DQN450" s="433"/>
      <c r="DQO450" s="433"/>
      <c r="DQP450" s="433"/>
      <c r="DQQ450" s="433"/>
      <c r="DQR450" s="433"/>
      <c r="DQS450" s="433"/>
      <c r="DQT450" s="433"/>
      <c r="DQU450" s="433"/>
      <c r="DQV450" s="433"/>
      <c r="DQW450" s="433"/>
      <c r="DQX450" s="433"/>
      <c r="DQY450" s="433"/>
      <c r="DQZ450" s="433"/>
      <c r="DRA450" s="433"/>
      <c r="DRB450" s="433"/>
      <c r="DRC450" s="433"/>
      <c r="DRD450" s="433"/>
      <c r="DRE450" s="433"/>
      <c r="DRF450" s="433"/>
      <c r="DRG450" s="433"/>
      <c r="DRH450" s="433"/>
      <c r="DRI450" s="433"/>
      <c r="DRJ450" s="433"/>
      <c r="DRK450" s="433"/>
      <c r="DRL450" s="433"/>
      <c r="DRM450" s="433"/>
      <c r="DRN450" s="433"/>
      <c r="DRO450" s="433"/>
      <c r="DRP450" s="433"/>
      <c r="DRQ450" s="433"/>
      <c r="DRR450" s="433"/>
      <c r="DRS450" s="433"/>
      <c r="DRT450" s="433"/>
      <c r="DRU450" s="433"/>
      <c r="DRV450" s="433"/>
      <c r="DRW450" s="433"/>
      <c r="DRX450" s="433"/>
      <c r="DRY450" s="433"/>
      <c r="DRZ450" s="433"/>
      <c r="DSA450" s="433"/>
      <c r="DSB450" s="433"/>
      <c r="DSC450" s="433"/>
      <c r="DSD450" s="433"/>
      <c r="DSE450" s="433"/>
      <c r="DSF450" s="433"/>
      <c r="DSG450" s="433"/>
      <c r="DSH450" s="433"/>
      <c r="DSI450" s="433"/>
      <c r="DSJ450" s="433"/>
      <c r="DSK450" s="433"/>
      <c r="DSL450" s="433"/>
      <c r="DSM450" s="433"/>
      <c r="DSN450" s="433"/>
      <c r="DSO450" s="433"/>
      <c r="DSP450" s="433"/>
      <c r="DSQ450" s="433"/>
      <c r="DSR450" s="433"/>
      <c r="DSS450" s="433"/>
      <c r="DST450" s="433"/>
      <c r="DSU450" s="433"/>
      <c r="DSV450" s="433"/>
      <c r="DSW450" s="433"/>
      <c r="DSX450" s="433"/>
      <c r="DSY450" s="433"/>
      <c r="DSZ450" s="433"/>
      <c r="DTA450" s="433"/>
      <c r="DTB450" s="433"/>
      <c r="DTC450" s="433"/>
      <c r="DTD450" s="433"/>
      <c r="DTE450" s="433"/>
      <c r="DTF450" s="433"/>
      <c r="DTG450" s="433"/>
      <c r="DTH450" s="433"/>
      <c r="DTI450" s="433"/>
      <c r="DTJ450" s="433"/>
      <c r="DTK450" s="433"/>
      <c r="DTL450" s="433"/>
      <c r="DTM450" s="433"/>
      <c r="DTN450" s="433"/>
      <c r="DTO450" s="433"/>
      <c r="DTP450" s="433"/>
      <c r="DTQ450" s="433"/>
      <c r="DTR450" s="433"/>
      <c r="DTS450" s="433"/>
      <c r="DTT450" s="433"/>
      <c r="DTU450" s="433"/>
      <c r="DTV450" s="433"/>
      <c r="DTW450" s="433"/>
      <c r="DTX450" s="433"/>
      <c r="DTY450" s="433"/>
      <c r="DTZ450" s="433"/>
      <c r="DUA450" s="433"/>
      <c r="DUB450" s="433"/>
      <c r="DUC450" s="433"/>
      <c r="DUD450" s="433"/>
      <c r="DUE450" s="433"/>
      <c r="DUF450" s="433"/>
      <c r="DUG450" s="433"/>
      <c r="DUH450" s="433"/>
      <c r="DUI450" s="433"/>
      <c r="DUJ450" s="433"/>
      <c r="DUK450" s="433"/>
      <c r="DUL450" s="433"/>
      <c r="DUM450" s="433"/>
      <c r="DUN450" s="433"/>
      <c r="DUO450" s="433"/>
      <c r="DUP450" s="433"/>
      <c r="DUQ450" s="433"/>
      <c r="DUR450" s="433"/>
      <c r="DUS450" s="433"/>
      <c r="DUT450" s="433"/>
      <c r="DUU450" s="433"/>
      <c r="DUV450" s="433"/>
      <c r="DUW450" s="433"/>
      <c r="DUX450" s="433"/>
      <c r="DUY450" s="433"/>
      <c r="DUZ450" s="433"/>
      <c r="DVA450" s="433"/>
      <c r="DVB450" s="433"/>
      <c r="DVC450" s="433"/>
      <c r="DVD450" s="433"/>
      <c r="DVE450" s="433"/>
      <c r="DVF450" s="433"/>
      <c r="DVG450" s="433"/>
      <c r="DVH450" s="433"/>
      <c r="DVI450" s="433"/>
      <c r="DVJ450" s="433"/>
      <c r="DVK450" s="433"/>
      <c r="DVL450" s="433"/>
      <c r="DVM450" s="433"/>
      <c r="DVN450" s="433"/>
      <c r="DVO450" s="433"/>
      <c r="DVP450" s="433"/>
      <c r="DVQ450" s="433"/>
      <c r="DVR450" s="433"/>
      <c r="DVS450" s="433"/>
      <c r="DVT450" s="433"/>
      <c r="DVU450" s="433"/>
      <c r="DVV450" s="433"/>
      <c r="DVW450" s="433"/>
      <c r="DVX450" s="433"/>
      <c r="DVY450" s="433"/>
      <c r="DVZ450" s="433"/>
      <c r="DWA450" s="433"/>
      <c r="DWB450" s="433"/>
      <c r="DWC450" s="433"/>
      <c r="DWD450" s="433"/>
      <c r="DWE450" s="433"/>
      <c r="DWF450" s="433"/>
      <c r="DWG450" s="433"/>
      <c r="DWH450" s="433"/>
      <c r="DWI450" s="433"/>
      <c r="DWJ450" s="433"/>
      <c r="DWK450" s="433"/>
      <c r="DWL450" s="433"/>
      <c r="DWM450" s="433"/>
      <c r="DWN450" s="433"/>
      <c r="DWO450" s="433"/>
      <c r="DWP450" s="433"/>
      <c r="DWQ450" s="433"/>
      <c r="DWR450" s="433"/>
      <c r="DWS450" s="433"/>
      <c r="DWT450" s="433"/>
      <c r="DWU450" s="433"/>
      <c r="DWV450" s="433"/>
      <c r="DWW450" s="433"/>
      <c r="DWX450" s="433"/>
      <c r="DWY450" s="433"/>
      <c r="DWZ450" s="433"/>
      <c r="DXA450" s="433"/>
      <c r="DXB450" s="433"/>
      <c r="DXC450" s="433"/>
      <c r="DXD450" s="433"/>
      <c r="DXE450" s="433"/>
      <c r="DXF450" s="433"/>
      <c r="DXG450" s="433"/>
      <c r="DXH450" s="433"/>
      <c r="DXI450" s="433"/>
      <c r="DXJ450" s="433"/>
      <c r="DXK450" s="433"/>
      <c r="DXL450" s="433"/>
      <c r="DXM450" s="433"/>
      <c r="DXN450" s="433"/>
      <c r="DXO450" s="433"/>
      <c r="DXP450" s="433"/>
      <c r="DXQ450" s="433"/>
      <c r="DXR450" s="433"/>
      <c r="DXS450" s="433"/>
      <c r="DXT450" s="433"/>
      <c r="DXU450" s="433"/>
      <c r="DXV450" s="433"/>
      <c r="DXW450" s="433"/>
      <c r="DXX450" s="433"/>
      <c r="DXY450" s="433"/>
      <c r="DXZ450" s="433"/>
      <c r="DYA450" s="433"/>
      <c r="DYB450" s="433"/>
      <c r="DYC450" s="433"/>
      <c r="DYD450" s="433"/>
      <c r="DYE450" s="433"/>
      <c r="DYF450" s="433"/>
      <c r="DYG450" s="433"/>
      <c r="DYH450" s="433"/>
      <c r="DYI450" s="433"/>
      <c r="DYJ450" s="433"/>
      <c r="DYK450" s="433"/>
      <c r="DYL450" s="433"/>
      <c r="DYM450" s="433"/>
      <c r="DYN450" s="433"/>
      <c r="DYO450" s="433"/>
      <c r="DYP450" s="433"/>
      <c r="DYQ450" s="433"/>
      <c r="DYR450" s="433"/>
      <c r="DYS450" s="433"/>
      <c r="DYT450" s="433"/>
      <c r="DYU450" s="433"/>
      <c r="DYV450" s="433"/>
      <c r="DYW450" s="433"/>
      <c r="DYX450" s="433"/>
      <c r="DYY450" s="433"/>
      <c r="DYZ450" s="433"/>
      <c r="DZA450" s="433"/>
      <c r="DZB450" s="433"/>
      <c r="DZC450" s="433"/>
      <c r="DZD450" s="433"/>
      <c r="DZE450" s="433"/>
      <c r="DZF450" s="433"/>
      <c r="DZG450" s="433"/>
      <c r="DZH450" s="433"/>
      <c r="DZI450" s="433"/>
      <c r="DZJ450" s="433"/>
      <c r="DZK450" s="433"/>
      <c r="DZL450" s="433"/>
      <c r="DZM450" s="433"/>
      <c r="DZN450" s="433"/>
      <c r="DZO450" s="433"/>
      <c r="DZP450" s="433"/>
      <c r="DZQ450" s="433"/>
      <c r="DZR450" s="433"/>
      <c r="DZS450" s="433"/>
      <c r="DZT450" s="433"/>
      <c r="DZU450" s="433"/>
      <c r="DZV450" s="433"/>
      <c r="DZW450" s="433"/>
      <c r="DZX450" s="433"/>
      <c r="DZY450" s="433"/>
      <c r="DZZ450" s="433"/>
      <c r="EAA450" s="433"/>
      <c r="EAB450" s="433"/>
      <c r="EAC450" s="433"/>
      <c r="EAD450" s="433"/>
      <c r="EAE450" s="433"/>
      <c r="EAF450" s="433"/>
      <c r="EAG450" s="433"/>
      <c r="EAH450" s="433"/>
      <c r="EAI450" s="433"/>
      <c r="EAJ450" s="433"/>
      <c r="EAK450" s="433"/>
      <c r="EAL450" s="433"/>
      <c r="EAM450" s="433"/>
      <c r="EAN450" s="433"/>
      <c r="EAO450" s="433"/>
      <c r="EAP450" s="433"/>
      <c r="EAQ450" s="433"/>
      <c r="EAR450" s="433"/>
      <c r="EAS450" s="433"/>
      <c r="EAT450" s="433"/>
      <c r="EAU450" s="433"/>
      <c r="EAV450" s="433"/>
      <c r="EAW450" s="433"/>
      <c r="EAX450" s="433"/>
      <c r="EAY450" s="433"/>
      <c r="EAZ450" s="433"/>
      <c r="EBA450" s="433"/>
      <c r="EBB450" s="433"/>
      <c r="EBC450" s="433"/>
      <c r="EBD450" s="433"/>
      <c r="EBE450" s="433"/>
      <c r="EBF450" s="433"/>
      <c r="EBG450" s="433"/>
      <c r="EBH450" s="433"/>
      <c r="EBI450" s="433"/>
      <c r="EBJ450" s="433"/>
      <c r="EBK450" s="433"/>
      <c r="EBL450" s="433"/>
      <c r="EBM450" s="433"/>
      <c r="EBN450" s="433"/>
      <c r="EBO450" s="433"/>
      <c r="EBP450" s="433"/>
      <c r="EBQ450" s="433"/>
      <c r="EBR450" s="433"/>
      <c r="EBS450" s="433"/>
      <c r="EBT450" s="433"/>
      <c r="EBU450" s="433"/>
      <c r="EBV450" s="433"/>
      <c r="EBW450" s="433"/>
      <c r="EBX450" s="433"/>
      <c r="EBY450" s="433"/>
      <c r="EBZ450" s="433"/>
      <c r="ECA450" s="433"/>
      <c r="ECB450" s="433"/>
      <c r="ECC450" s="433"/>
      <c r="ECD450" s="433"/>
      <c r="ECE450" s="433"/>
      <c r="ECF450" s="433"/>
      <c r="ECG450" s="433"/>
      <c r="ECH450" s="433"/>
      <c r="ECI450" s="433"/>
      <c r="ECJ450" s="433"/>
      <c r="ECK450" s="433"/>
      <c r="ECL450" s="433"/>
      <c r="ECM450" s="433"/>
      <c r="ECN450" s="433"/>
      <c r="ECO450" s="433"/>
      <c r="ECP450" s="433"/>
      <c r="ECQ450" s="433"/>
      <c r="ECR450" s="433"/>
      <c r="ECS450" s="433"/>
      <c r="ECT450" s="433"/>
      <c r="ECU450" s="433"/>
      <c r="ECV450" s="433"/>
      <c r="ECW450" s="433"/>
      <c r="ECX450" s="433"/>
      <c r="ECY450" s="433"/>
      <c r="ECZ450" s="433"/>
      <c r="EDA450" s="433"/>
      <c r="EDB450" s="433"/>
      <c r="EDC450" s="433"/>
      <c r="EDD450" s="433"/>
      <c r="EDE450" s="433"/>
      <c r="EDF450" s="433"/>
      <c r="EDG450" s="433"/>
      <c r="EDH450" s="433"/>
      <c r="EDI450" s="433"/>
      <c r="EDJ450" s="433"/>
      <c r="EDK450" s="433"/>
      <c r="EDL450" s="433"/>
      <c r="EDM450" s="433"/>
      <c r="EDN450" s="433"/>
      <c r="EDO450" s="433"/>
      <c r="EDP450" s="433"/>
      <c r="EDQ450" s="433"/>
      <c r="EDR450" s="433"/>
      <c r="EDS450" s="433"/>
      <c r="EDT450" s="433"/>
      <c r="EDU450" s="433"/>
      <c r="EDV450" s="433"/>
      <c r="EDW450" s="433"/>
      <c r="EDX450" s="433"/>
      <c r="EDY450" s="433"/>
      <c r="EDZ450" s="433"/>
      <c r="EEA450" s="433"/>
      <c r="EEB450" s="433"/>
      <c r="EEC450" s="433"/>
      <c r="EED450" s="433"/>
      <c r="EEE450" s="433"/>
      <c r="EEF450" s="433"/>
      <c r="EEG450" s="433"/>
      <c r="EEH450" s="433"/>
      <c r="EEI450" s="433"/>
      <c r="EEJ450" s="433"/>
      <c r="EEK450" s="433"/>
      <c r="EEL450" s="433"/>
      <c r="EEM450" s="433"/>
      <c r="EEN450" s="433"/>
      <c r="EEO450" s="433"/>
      <c r="EEP450" s="433"/>
      <c r="EEQ450" s="433"/>
      <c r="EER450" s="433"/>
      <c r="EES450" s="433"/>
      <c r="EET450" s="433"/>
      <c r="EEU450" s="433"/>
      <c r="EEV450" s="433"/>
      <c r="EEW450" s="433"/>
      <c r="EEX450" s="433"/>
      <c r="EEY450" s="433"/>
      <c r="EEZ450" s="433"/>
      <c r="EFA450" s="433"/>
      <c r="EFB450" s="433"/>
      <c r="EFC450" s="433"/>
      <c r="EFD450" s="433"/>
      <c r="EFE450" s="433"/>
      <c r="EFF450" s="433"/>
      <c r="EFG450" s="433"/>
      <c r="EFH450" s="433"/>
      <c r="EFI450" s="433"/>
      <c r="EFJ450" s="433"/>
      <c r="EFK450" s="433"/>
      <c r="EFL450" s="433"/>
      <c r="EFM450" s="433"/>
      <c r="EFN450" s="433"/>
      <c r="EFO450" s="433"/>
      <c r="EFP450" s="433"/>
      <c r="EFQ450" s="433"/>
      <c r="EFR450" s="433"/>
      <c r="EFS450" s="433"/>
      <c r="EFT450" s="433"/>
      <c r="EFU450" s="433"/>
      <c r="EFV450" s="433"/>
      <c r="EFW450" s="433"/>
      <c r="EFX450" s="433"/>
      <c r="EFY450" s="433"/>
      <c r="EFZ450" s="433"/>
      <c r="EGA450" s="433"/>
      <c r="EGB450" s="433"/>
      <c r="EGC450" s="433"/>
      <c r="EGD450" s="433"/>
      <c r="EGE450" s="433"/>
      <c r="EGF450" s="433"/>
      <c r="EGG450" s="433"/>
      <c r="EGH450" s="433"/>
      <c r="EGI450" s="433"/>
      <c r="EGJ450" s="433"/>
      <c r="EGK450" s="433"/>
      <c r="EGL450" s="433"/>
      <c r="EGM450" s="433"/>
      <c r="EGN450" s="433"/>
      <c r="EGO450" s="433"/>
      <c r="EGP450" s="433"/>
      <c r="EGQ450" s="433"/>
      <c r="EGR450" s="433"/>
      <c r="EGS450" s="433"/>
      <c r="EGT450" s="433"/>
      <c r="EGU450" s="433"/>
      <c r="EGV450" s="433"/>
      <c r="EGW450" s="433"/>
      <c r="EGX450" s="433"/>
      <c r="EGY450" s="433"/>
      <c r="EGZ450" s="433"/>
      <c r="EHA450" s="433"/>
      <c r="EHB450" s="433"/>
      <c r="EHC450" s="433"/>
      <c r="EHD450" s="433"/>
      <c r="EHE450" s="433"/>
      <c r="EHF450" s="433"/>
      <c r="EHG450" s="433"/>
      <c r="EHH450" s="433"/>
      <c r="EHI450" s="433"/>
      <c r="EHJ450" s="433"/>
      <c r="EHK450" s="433"/>
      <c r="EHL450" s="433"/>
      <c r="EHM450" s="433"/>
      <c r="EHN450" s="433"/>
      <c r="EHO450" s="433"/>
      <c r="EHP450" s="433"/>
      <c r="EHQ450" s="433"/>
      <c r="EHR450" s="433"/>
      <c r="EHS450" s="433"/>
      <c r="EHT450" s="433"/>
      <c r="EHU450" s="433"/>
      <c r="EHV450" s="433"/>
      <c r="EHW450" s="433"/>
      <c r="EHX450" s="433"/>
      <c r="EHY450" s="433"/>
      <c r="EHZ450" s="433"/>
      <c r="EIA450" s="433"/>
      <c r="EIB450" s="433"/>
      <c r="EIC450" s="433"/>
      <c r="EID450" s="433"/>
      <c r="EIE450" s="433"/>
      <c r="EIF450" s="433"/>
      <c r="EIG450" s="433"/>
      <c r="EIH450" s="433"/>
      <c r="EII450" s="433"/>
      <c r="EIJ450" s="433"/>
      <c r="EIK450" s="433"/>
      <c r="EIL450" s="433"/>
      <c r="EIM450" s="433"/>
      <c r="EIN450" s="433"/>
      <c r="EIO450" s="433"/>
      <c r="EIP450" s="433"/>
      <c r="EIQ450" s="433"/>
      <c r="EIR450" s="433"/>
      <c r="EIS450" s="433"/>
      <c r="EIT450" s="433"/>
      <c r="EIU450" s="433"/>
      <c r="EIV450" s="433"/>
      <c r="EIW450" s="433"/>
      <c r="EIX450" s="433"/>
      <c r="EIY450" s="433"/>
      <c r="EIZ450" s="433"/>
      <c r="EJA450" s="433"/>
      <c r="EJB450" s="433"/>
      <c r="EJC450" s="433"/>
      <c r="EJD450" s="433"/>
      <c r="EJE450" s="433"/>
      <c r="EJF450" s="433"/>
      <c r="EJG450" s="433"/>
      <c r="EJH450" s="433"/>
      <c r="EJI450" s="433"/>
      <c r="EJJ450" s="433"/>
      <c r="EJK450" s="433"/>
      <c r="EJL450" s="433"/>
      <c r="EJM450" s="433"/>
      <c r="EJN450" s="433"/>
      <c r="EJO450" s="433"/>
      <c r="EJP450" s="433"/>
      <c r="EJQ450" s="433"/>
      <c r="EJR450" s="433"/>
      <c r="EJS450" s="433"/>
      <c r="EJT450" s="433"/>
      <c r="EJU450" s="433"/>
      <c r="EJV450" s="433"/>
      <c r="EJW450" s="433"/>
      <c r="EJX450" s="433"/>
      <c r="EJY450" s="433"/>
      <c r="EJZ450" s="433"/>
      <c r="EKA450" s="433"/>
      <c r="EKB450" s="433"/>
      <c r="EKC450" s="433"/>
      <c r="EKD450" s="433"/>
      <c r="EKE450" s="433"/>
      <c r="EKF450" s="433"/>
      <c r="EKG450" s="433"/>
      <c r="EKH450" s="433"/>
      <c r="EKI450" s="433"/>
      <c r="EKJ450" s="433"/>
      <c r="EKK450" s="433"/>
      <c r="EKL450" s="433"/>
      <c r="EKM450" s="433"/>
      <c r="EKN450" s="433"/>
      <c r="EKO450" s="433"/>
      <c r="EKP450" s="433"/>
      <c r="EKQ450" s="433"/>
      <c r="EKR450" s="433"/>
      <c r="EKS450" s="433"/>
      <c r="EKT450" s="433"/>
      <c r="EKU450" s="433"/>
      <c r="EKV450" s="433"/>
      <c r="EKW450" s="433"/>
      <c r="EKX450" s="433"/>
      <c r="EKY450" s="433"/>
      <c r="EKZ450" s="433"/>
      <c r="ELA450" s="433"/>
      <c r="ELB450" s="433"/>
      <c r="ELC450" s="433"/>
      <c r="ELD450" s="433"/>
      <c r="ELE450" s="433"/>
      <c r="ELF450" s="433"/>
      <c r="ELG450" s="433"/>
      <c r="ELH450" s="433"/>
      <c r="ELI450" s="433"/>
      <c r="ELJ450" s="433"/>
      <c r="ELK450" s="433"/>
      <c r="ELL450" s="433"/>
      <c r="ELM450" s="433"/>
      <c r="ELN450" s="433"/>
      <c r="ELO450" s="433"/>
      <c r="ELP450" s="433"/>
      <c r="ELQ450" s="433"/>
      <c r="ELR450" s="433"/>
      <c r="ELS450" s="433"/>
      <c r="ELT450" s="433"/>
      <c r="ELU450" s="433"/>
      <c r="ELV450" s="433"/>
      <c r="ELW450" s="433"/>
      <c r="ELX450" s="433"/>
      <c r="ELY450" s="433"/>
      <c r="ELZ450" s="433"/>
      <c r="EMA450" s="433"/>
      <c r="EMB450" s="433"/>
      <c r="EMC450" s="433"/>
      <c r="EMD450" s="433"/>
      <c r="EME450" s="433"/>
      <c r="EMF450" s="433"/>
      <c r="EMG450" s="433"/>
      <c r="EMH450" s="433"/>
      <c r="EMI450" s="433"/>
      <c r="EMJ450" s="433"/>
      <c r="EMK450" s="433"/>
      <c r="EML450" s="433"/>
      <c r="EMM450" s="433"/>
      <c r="EMN450" s="433"/>
      <c r="EMO450" s="433"/>
      <c r="EMP450" s="433"/>
      <c r="EMQ450" s="433"/>
      <c r="EMR450" s="433"/>
      <c r="EMS450" s="433"/>
      <c r="EMT450" s="433"/>
      <c r="EMU450" s="433"/>
      <c r="EMV450" s="433"/>
      <c r="EMW450" s="433"/>
      <c r="EMX450" s="433"/>
      <c r="EMY450" s="433"/>
      <c r="EMZ450" s="433"/>
      <c r="ENA450" s="433"/>
      <c r="ENB450" s="433"/>
      <c r="ENC450" s="433"/>
      <c r="END450" s="433"/>
      <c r="ENE450" s="433"/>
      <c r="ENF450" s="433"/>
      <c r="ENG450" s="433"/>
      <c r="ENH450" s="433"/>
      <c r="ENI450" s="433"/>
      <c r="ENJ450" s="433"/>
      <c r="ENK450" s="433"/>
      <c r="ENL450" s="433"/>
      <c r="ENM450" s="433"/>
      <c r="ENN450" s="433"/>
      <c r="ENO450" s="433"/>
      <c r="ENP450" s="433"/>
      <c r="ENQ450" s="433"/>
      <c r="ENR450" s="433"/>
      <c r="ENS450" s="433"/>
      <c r="ENT450" s="433"/>
      <c r="ENU450" s="433"/>
      <c r="ENV450" s="433"/>
      <c r="ENW450" s="433"/>
      <c r="ENX450" s="433"/>
      <c r="ENY450" s="433"/>
      <c r="ENZ450" s="433"/>
      <c r="EOA450" s="433"/>
      <c r="EOB450" s="433"/>
      <c r="EOC450" s="433"/>
      <c r="EOD450" s="433"/>
      <c r="EOE450" s="433"/>
      <c r="EOF450" s="433"/>
      <c r="EOG450" s="433"/>
      <c r="EOH450" s="433"/>
      <c r="EOI450" s="433"/>
      <c r="EOJ450" s="433"/>
      <c r="EOK450" s="433"/>
      <c r="EOL450" s="433"/>
      <c r="EOM450" s="433"/>
      <c r="EON450" s="433"/>
      <c r="EOO450" s="433"/>
      <c r="EOP450" s="433"/>
      <c r="EOQ450" s="433"/>
      <c r="EOR450" s="433"/>
      <c r="EOS450" s="433"/>
      <c r="EOT450" s="433"/>
      <c r="EOU450" s="433"/>
      <c r="EOV450" s="433"/>
      <c r="EOW450" s="433"/>
      <c r="EOX450" s="433"/>
      <c r="EOY450" s="433"/>
      <c r="EOZ450" s="433"/>
      <c r="EPA450" s="433"/>
      <c r="EPB450" s="433"/>
      <c r="EPC450" s="433"/>
      <c r="EPD450" s="433"/>
      <c r="EPE450" s="433"/>
      <c r="EPF450" s="433"/>
      <c r="EPG450" s="433"/>
      <c r="EPH450" s="433"/>
      <c r="EPI450" s="433"/>
      <c r="EPJ450" s="433"/>
      <c r="EPK450" s="433"/>
      <c r="EPL450" s="433"/>
      <c r="EPM450" s="433"/>
      <c r="EPN450" s="433"/>
      <c r="EPO450" s="433"/>
      <c r="EPP450" s="433"/>
      <c r="EPQ450" s="433"/>
      <c r="EPR450" s="433"/>
      <c r="EPS450" s="433"/>
      <c r="EPT450" s="433"/>
      <c r="EPU450" s="433"/>
      <c r="EPV450" s="433"/>
      <c r="EPW450" s="433"/>
      <c r="EPX450" s="433"/>
      <c r="EPY450" s="433"/>
      <c r="EPZ450" s="433"/>
      <c r="EQA450" s="433"/>
      <c r="EQB450" s="433"/>
      <c r="EQC450" s="433"/>
      <c r="EQD450" s="433"/>
      <c r="EQE450" s="433"/>
      <c r="EQF450" s="433"/>
      <c r="EQG450" s="433"/>
      <c r="EQH450" s="433"/>
      <c r="EQI450" s="433"/>
      <c r="EQJ450" s="433"/>
      <c r="EQK450" s="433"/>
      <c r="EQL450" s="433"/>
      <c r="EQM450" s="433"/>
      <c r="EQN450" s="433"/>
      <c r="EQO450" s="433"/>
      <c r="EQP450" s="433"/>
      <c r="EQQ450" s="433"/>
      <c r="EQR450" s="433"/>
      <c r="EQS450" s="433"/>
      <c r="EQT450" s="433"/>
      <c r="EQU450" s="433"/>
      <c r="EQV450" s="433"/>
      <c r="EQW450" s="433"/>
      <c r="EQX450" s="433"/>
      <c r="EQY450" s="433"/>
      <c r="EQZ450" s="433"/>
      <c r="ERA450" s="433"/>
      <c r="ERB450" s="433"/>
      <c r="ERC450" s="433"/>
      <c r="ERD450" s="433"/>
      <c r="ERE450" s="433"/>
      <c r="ERF450" s="433"/>
      <c r="ERG450" s="433"/>
      <c r="ERH450" s="433"/>
      <c r="ERI450" s="433"/>
      <c r="ERJ450" s="433"/>
      <c r="ERK450" s="433"/>
      <c r="ERL450" s="433"/>
      <c r="ERM450" s="433"/>
      <c r="ERN450" s="433"/>
      <c r="ERO450" s="433"/>
      <c r="ERP450" s="433"/>
      <c r="ERQ450" s="433"/>
      <c r="ERR450" s="433"/>
      <c r="ERS450" s="433"/>
      <c r="ERT450" s="433"/>
      <c r="ERU450" s="433"/>
      <c r="ERV450" s="433"/>
      <c r="ERW450" s="433"/>
      <c r="ERX450" s="433"/>
      <c r="ERY450" s="433"/>
      <c r="ERZ450" s="433"/>
      <c r="ESA450" s="433"/>
      <c r="ESB450" s="433"/>
      <c r="ESC450" s="433"/>
      <c r="ESD450" s="433"/>
      <c r="ESE450" s="433"/>
      <c r="ESF450" s="433"/>
      <c r="ESG450" s="433"/>
      <c r="ESH450" s="433"/>
      <c r="ESI450" s="433"/>
      <c r="ESJ450" s="433"/>
      <c r="ESK450" s="433"/>
      <c r="ESL450" s="433"/>
      <c r="ESM450" s="433"/>
      <c r="ESN450" s="433"/>
      <c r="ESO450" s="433"/>
      <c r="ESP450" s="433"/>
      <c r="ESQ450" s="433"/>
      <c r="ESR450" s="433"/>
      <c r="ESS450" s="433"/>
      <c r="EST450" s="433"/>
      <c r="ESU450" s="433"/>
      <c r="ESV450" s="433"/>
      <c r="ESW450" s="433"/>
      <c r="ESX450" s="433"/>
      <c r="ESY450" s="433"/>
      <c r="ESZ450" s="433"/>
      <c r="ETA450" s="433"/>
      <c r="ETB450" s="433"/>
      <c r="ETC450" s="433"/>
      <c r="ETD450" s="433"/>
      <c r="ETE450" s="433"/>
      <c r="ETF450" s="433"/>
      <c r="ETG450" s="433"/>
      <c r="ETH450" s="433"/>
      <c r="ETI450" s="433"/>
      <c r="ETJ450" s="433"/>
      <c r="ETK450" s="433"/>
      <c r="ETL450" s="433"/>
      <c r="ETM450" s="433"/>
      <c r="ETN450" s="433"/>
      <c r="ETO450" s="433"/>
      <c r="ETP450" s="433"/>
      <c r="ETQ450" s="433"/>
      <c r="ETR450" s="433"/>
      <c r="ETS450" s="433"/>
      <c r="ETT450" s="433"/>
      <c r="ETU450" s="433"/>
      <c r="ETV450" s="433"/>
      <c r="ETW450" s="433"/>
      <c r="ETX450" s="433"/>
      <c r="ETY450" s="433"/>
      <c r="ETZ450" s="433"/>
      <c r="EUA450" s="433"/>
      <c r="EUB450" s="433"/>
      <c r="EUC450" s="433"/>
      <c r="EUD450" s="433"/>
      <c r="EUE450" s="433"/>
      <c r="EUF450" s="433"/>
      <c r="EUG450" s="433"/>
      <c r="EUH450" s="433"/>
      <c r="EUI450" s="433"/>
      <c r="EUJ450" s="433"/>
      <c r="EUK450" s="433"/>
      <c r="EUL450" s="433"/>
      <c r="EUM450" s="433"/>
      <c r="EUN450" s="433"/>
      <c r="EUO450" s="433"/>
      <c r="EUP450" s="433"/>
      <c r="EUQ450" s="433"/>
      <c r="EUR450" s="433"/>
      <c r="EUS450" s="433"/>
      <c r="EUT450" s="433"/>
      <c r="EUU450" s="433"/>
      <c r="EUV450" s="433"/>
      <c r="EUW450" s="433"/>
      <c r="EUX450" s="433"/>
      <c r="EUY450" s="433"/>
      <c r="EUZ450" s="433"/>
      <c r="EVA450" s="433"/>
      <c r="EVB450" s="433"/>
      <c r="EVC450" s="433"/>
      <c r="EVD450" s="433"/>
      <c r="EVE450" s="433"/>
      <c r="EVF450" s="433"/>
      <c r="EVG450" s="433"/>
      <c r="EVH450" s="433"/>
      <c r="EVI450" s="433"/>
      <c r="EVJ450" s="433"/>
      <c r="EVK450" s="433"/>
      <c r="EVL450" s="433"/>
      <c r="EVM450" s="433"/>
      <c r="EVN450" s="433"/>
      <c r="EVO450" s="433"/>
      <c r="EVP450" s="433"/>
      <c r="EVQ450" s="433"/>
      <c r="EVR450" s="433"/>
      <c r="EVS450" s="433"/>
      <c r="EVT450" s="433"/>
      <c r="EVU450" s="433"/>
      <c r="EVV450" s="433"/>
      <c r="EVW450" s="433"/>
      <c r="EVX450" s="433"/>
      <c r="EVY450" s="433"/>
      <c r="EVZ450" s="433"/>
      <c r="EWA450" s="433"/>
      <c r="EWB450" s="433"/>
      <c r="EWC450" s="433"/>
      <c r="EWD450" s="433"/>
      <c r="EWE450" s="433"/>
      <c r="EWF450" s="433"/>
      <c r="EWG450" s="433"/>
      <c r="EWH450" s="433"/>
      <c r="EWI450" s="433"/>
      <c r="EWJ450" s="433"/>
      <c r="EWK450" s="433"/>
      <c r="EWL450" s="433"/>
      <c r="EWM450" s="433"/>
      <c r="EWN450" s="433"/>
      <c r="EWO450" s="433"/>
      <c r="EWP450" s="433"/>
      <c r="EWQ450" s="433"/>
      <c r="EWR450" s="433"/>
      <c r="EWS450" s="433"/>
      <c r="EWT450" s="433"/>
      <c r="EWU450" s="433"/>
      <c r="EWV450" s="433"/>
      <c r="EWW450" s="433"/>
      <c r="EWX450" s="433"/>
      <c r="EWY450" s="433"/>
      <c r="EWZ450" s="433"/>
      <c r="EXA450" s="433"/>
      <c r="EXB450" s="433"/>
      <c r="EXC450" s="433"/>
      <c r="EXD450" s="433"/>
      <c r="EXE450" s="433"/>
      <c r="EXF450" s="433"/>
      <c r="EXG450" s="433"/>
      <c r="EXH450" s="433"/>
      <c r="EXI450" s="433"/>
      <c r="EXJ450" s="433"/>
      <c r="EXK450" s="433"/>
      <c r="EXL450" s="433"/>
      <c r="EXM450" s="433"/>
      <c r="EXN450" s="433"/>
      <c r="EXO450" s="433"/>
      <c r="EXP450" s="433"/>
      <c r="EXQ450" s="433"/>
      <c r="EXR450" s="433"/>
      <c r="EXS450" s="433"/>
      <c r="EXT450" s="433"/>
      <c r="EXU450" s="433"/>
      <c r="EXV450" s="433"/>
      <c r="EXW450" s="433"/>
      <c r="EXX450" s="433"/>
      <c r="EXY450" s="433"/>
      <c r="EXZ450" s="433"/>
      <c r="EYA450" s="433"/>
      <c r="EYB450" s="433"/>
      <c r="EYC450" s="433"/>
      <c r="EYD450" s="433"/>
      <c r="EYE450" s="433"/>
      <c r="EYF450" s="433"/>
      <c r="EYG450" s="433"/>
      <c r="EYH450" s="433"/>
      <c r="EYI450" s="433"/>
      <c r="EYJ450" s="433"/>
      <c r="EYK450" s="433"/>
      <c r="EYL450" s="433"/>
      <c r="EYM450" s="433"/>
      <c r="EYN450" s="433"/>
      <c r="EYO450" s="433"/>
      <c r="EYP450" s="433"/>
      <c r="EYQ450" s="433"/>
      <c r="EYR450" s="433"/>
      <c r="EYS450" s="433"/>
      <c r="EYT450" s="433"/>
      <c r="EYU450" s="433"/>
      <c r="EYV450" s="433"/>
      <c r="EYW450" s="433"/>
      <c r="EYX450" s="433"/>
      <c r="EYY450" s="433"/>
      <c r="EYZ450" s="433"/>
      <c r="EZA450" s="433"/>
      <c r="EZB450" s="433"/>
      <c r="EZC450" s="433"/>
      <c r="EZD450" s="433"/>
      <c r="EZE450" s="433"/>
      <c r="EZF450" s="433"/>
      <c r="EZG450" s="433"/>
      <c r="EZH450" s="433"/>
      <c r="EZI450" s="433"/>
      <c r="EZJ450" s="433"/>
      <c r="EZK450" s="433"/>
      <c r="EZL450" s="433"/>
      <c r="EZM450" s="433"/>
      <c r="EZN450" s="433"/>
      <c r="EZO450" s="433"/>
      <c r="EZP450" s="433"/>
      <c r="EZQ450" s="433"/>
      <c r="EZR450" s="433"/>
      <c r="EZS450" s="433"/>
      <c r="EZT450" s="433"/>
      <c r="EZU450" s="433"/>
      <c r="EZV450" s="433"/>
      <c r="EZW450" s="433"/>
      <c r="EZX450" s="433"/>
      <c r="EZY450" s="433"/>
      <c r="EZZ450" s="433"/>
      <c r="FAA450" s="433"/>
      <c r="FAB450" s="433"/>
      <c r="FAC450" s="433"/>
      <c r="FAD450" s="433"/>
      <c r="FAE450" s="433"/>
      <c r="FAF450" s="433"/>
      <c r="FAG450" s="433"/>
      <c r="FAH450" s="433"/>
      <c r="FAI450" s="433"/>
      <c r="FAJ450" s="433"/>
      <c r="FAK450" s="433"/>
      <c r="FAL450" s="433"/>
      <c r="FAM450" s="433"/>
      <c r="FAN450" s="433"/>
      <c r="FAO450" s="433"/>
      <c r="FAP450" s="433"/>
      <c r="FAQ450" s="433"/>
      <c r="FAR450" s="433"/>
      <c r="FAS450" s="433"/>
      <c r="FAT450" s="433"/>
      <c r="FAU450" s="433"/>
      <c r="FAV450" s="433"/>
      <c r="FAW450" s="433"/>
      <c r="FAX450" s="433"/>
      <c r="FAY450" s="433"/>
      <c r="FAZ450" s="433"/>
      <c r="FBA450" s="433"/>
      <c r="FBB450" s="433"/>
      <c r="FBC450" s="433"/>
      <c r="FBD450" s="433"/>
      <c r="FBE450" s="433"/>
      <c r="FBF450" s="433"/>
      <c r="FBG450" s="433"/>
      <c r="FBH450" s="433"/>
      <c r="FBI450" s="433"/>
      <c r="FBJ450" s="433"/>
      <c r="FBK450" s="433"/>
      <c r="FBL450" s="433"/>
      <c r="FBM450" s="433"/>
      <c r="FBN450" s="433"/>
      <c r="FBO450" s="433"/>
      <c r="FBP450" s="433"/>
      <c r="FBQ450" s="433"/>
      <c r="FBR450" s="433"/>
      <c r="FBS450" s="433"/>
      <c r="FBT450" s="433"/>
      <c r="FBU450" s="433"/>
      <c r="FBV450" s="433"/>
      <c r="FBW450" s="433"/>
      <c r="FBX450" s="433"/>
      <c r="FBY450" s="433"/>
      <c r="FBZ450" s="433"/>
      <c r="FCA450" s="433"/>
      <c r="FCB450" s="433"/>
      <c r="FCC450" s="433"/>
      <c r="FCD450" s="433"/>
      <c r="FCE450" s="433"/>
      <c r="FCF450" s="433"/>
      <c r="FCG450" s="433"/>
      <c r="FCH450" s="433"/>
      <c r="FCI450" s="433"/>
      <c r="FCJ450" s="433"/>
      <c r="FCK450" s="433"/>
      <c r="FCL450" s="433"/>
      <c r="FCM450" s="433"/>
      <c r="FCN450" s="433"/>
      <c r="FCO450" s="433"/>
      <c r="FCP450" s="433"/>
      <c r="FCQ450" s="433"/>
      <c r="FCR450" s="433"/>
      <c r="FCS450" s="433"/>
      <c r="FCT450" s="433"/>
      <c r="FCU450" s="433"/>
      <c r="FCV450" s="433"/>
      <c r="FCW450" s="433"/>
      <c r="FCX450" s="433"/>
      <c r="FCY450" s="433"/>
      <c r="FCZ450" s="433"/>
      <c r="FDA450" s="433"/>
      <c r="FDB450" s="433"/>
      <c r="FDC450" s="433"/>
      <c r="FDD450" s="433"/>
      <c r="FDE450" s="433"/>
      <c r="FDF450" s="433"/>
      <c r="FDG450" s="433"/>
      <c r="FDH450" s="433"/>
      <c r="FDI450" s="433"/>
      <c r="FDJ450" s="433"/>
      <c r="FDK450" s="433"/>
      <c r="FDL450" s="433"/>
      <c r="FDM450" s="433"/>
      <c r="FDN450" s="433"/>
      <c r="FDO450" s="433"/>
      <c r="FDP450" s="433"/>
      <c r="FDQ450" s="433"/>
      <c r="FDR450" s="433"/>
      <c r="FDS450" s="433"/>
      <c r="FDT450" s="433"/>
      <c r="FDU450" s="433"/>
      <c r="FDV450" s="433"/>
      <c r="FDW450" s="433"/>
      <c r="FDX450" s="433"/>
      <c r="FDY450" s="433"/>
      <c r="FDZ450" s="433"/>
      <c r="FEA450" s="433"/>
      <c r="FEB450" s="433"/>
      <c r="FEC450" s="433"/>
      <c r="FED450" s="433"/>
      <c r="FEE450" s="433"/>
      <c r="FEF450" s="433"/>
      <c r="FEG450" s="433"/>
      <c r="FEH450" s="433"/>
      <c r="FEI450" s="433"/>
      <c r="FEJ450" s="433"/>
      <c r="FEK450" s="433"/>
      <c r="FEL450" s="433"/>
      <c r="FEM450" s="433"/>
      <c r="FEN450" s="433"/>
      <c r="FEO450" s="433"/>
      <c r="FEP450" s="433"/>
      <c r="FEQ450" s="433"/>
      <c r="FER450" s="433"/>
      <c r="FES450" s="433"/>
      <c r="FET450" s="433"/>
      <c r="FEU450" s="433"/>
      <c r="FEV450" s="433"/>
      <c r="FEW450" s="433"/>
      <c r="FEX450" s="433"/>
      <c r="FEY450" s="433"/>
      <c r="FEZ450" s="433"/>
      <c r="FFA450" s="433"/>
      <c r="FFB450" s="433"/>
      <c r="FFC450" s="433"/>
      <c r="FFD450" s="433"/>
      <c r="FFE450" s="433"/>
      <c r="FFF450" s="433"/>
      <c r="FFG450" s="433"/>
      <c r="FFH450" s="433"/>
      <c r="FFI450" s="433"/>
      <c r="FFJ450" s="433"/>
      <c r="FFK450" s="433"/>
      <c r="FFL450" s="433"/>
      <c r="FFM450" s="433"/>
      <c r="FFN450" s="433"/>
      <c r="FFO450" s="433"/>
      <c r="FFP450" s="433"/>
      <c r="FFQ450" s="433"/>
      <c r="FFR450" s="433"/>
      <c r="FFS450" s="433"/>
      <c r="FFT450" s="433"/>
      <c r="FFU450" s="433"/>
      <c r="FFV450" s="433"/>
      <c r="FFW450" s="433"/>
      <c r="FFX450" s="433"/>
      <c r="FFY450" s="433"/>
      <c r="FFZ450" s="433"/>
      <c r="FGA450" s="433"/>
      <c r="FGB450" s="433"/>
      <c r="FGC450" s="433"/>
      <c r="FGD450" s="433"/>
      <c r="FGE450" s="433"/>
      <c r="FGF450" s="433"/>
      <c r="FGG450" s="433"/>
      <c r="FGH450" s="433"/>
      <c r="FGI450" s="433"/>
      <c r="FGJ450" s="433"/>
      <c r="FGK450" s="433"/>
      <c r="FGL450" s="433"/>
      <c r="FGM450" s="433"/>
      <c r="FGN450" s="433"/>
      <c r="FGO450" s="433"/>
      <c r="FGP450" s="433"/>
      <c r="FGQ450" s="433"/>
      <c r="FGR450" s="433"/>
      <c r="FGS450" s="433"/>
      <c r="FGT450" s="433"/>
      <c r="FGU450" s="433"/>
      <c r="FGV450" s="433"/>
      <c r="FGW450" s="433"/>
      <c r="FGX450" s="433"/>
      <c r="FGY450" s="433"/>
      <c r="FGZ450" s="433"/>
      <c r="FHA450" s="433"/>
      <c r="FHB450" s="433"/>
      <c r="FHC450" s="433"/>
      <c r="FHD450" s="433"/>
      <c r="FHE450" s="433"/>
      <c r="FHF450" s="433"/>
      <c r="FHG450" s="433"/>
      <c r="FHH450" s="433"/>
      <c r="FHI450" s="433"/>
      <c r="FHJ450" s="433"/>
      <c r="FHK450" s="433"/>
      <c r="FHL450" s="433"/>
      <c r="FHM450" s="433"/>
      <c r="FHN450" s="433"/>
      <c r="FHO450" s="433"/>
      <c r="FHP450" s="433"/>
      <c r="FHQ450" s="433"/>
      <c r="FHR450" s="433"/>
      <c r="FHS450" s="433"/>
      <c r="FHT450" s="433"/>
      <c r="FHU450" s="433"/>
      <c r="FHV450" s="433"/>
      <c r="FHW450" s="433"/>
      <c r="FHX450" s="433"/>
      <c r="FHY450" s="433"/>
      <c r="FHZ450" s="433"/>
      <c r="FIA450" s="433"/>
      <c r="FIB450" s="433"/>
      <c r="FIC450" s="433"/>
      <c r="FID450" s="433"/>
      <c r="FIE450" s="433"/>
      <c r="FIF450" s="433"/>
      <c r="FIG450" s="433"/>
      <c r="FIH450" s="433"/>
      <c r="FII450" s="433"/>
      <c r="FIJ450" s="433"/>
      <c r="FIK450" s="433"/>
      <c r="FIL450" s="433"/>
      <c r="FIM450" s="433"/>
      <c r="FIN450" s="433"/>
      <c r="FIO450" s="433"/>
      <c r="FIP450" s="433"/>
      <c r="FIQ450" s="433"/>
      <c r="FIR450" s="433"/>
      <c r="FIS450" s="433"/>
      <c r="FIT450" s="433"/>
      <c r="FIU450" s="433"/>
      <c r="FIV450" s="433"/>
      <c r="FIW450" s="433"/>
      <c r="FIX450" s="433"/>
      <c r="FIY450" s="433"/>
      <c r="FIZ450" s="433"/>
      <c r="FJA450" s="433"/>
      <c r="FJB450" s="433"/>
      <c r="FJC450" s="433"/>
      <c r="FJD450" s="433"/>
      <c r="FJE450" s="433"/>
      <c r="FJF450" s="433"/>
      <c r="FJG450" s="433"/>
      <c r="FJH450" s="433"/>
      <c r="FJI450" s="433"/>
      <c r="FJJ450" s="433"/>
      <c r="FJK450" s="433"/>
      <c r="FJL450" s="433"/>
      <c r="FJM450" s="433"/>
      <c r="FJN450" s="433"/>
      <c r="FJO450" s="433"/>
      <c r="FJP450" s="433"/>
      <c r="FJQ450" s="433"/>
      <c r="FJR450" s="433"/>
      <c r="FJS450" s="433"/>
      <c r="FJT450" s="433"/>
      <c r="FJU450" s="433"/>
      <c r="FJV450" s="433"/>
      <c r="FJW450" s="433"/>
      <c r="FJX450" s="433"/>
      <c r="FJY450" s="433"/>
      <c r="FJZ450" s="433"/>
      <c r="FKA450" s="433"/>
      <c r="FKB450" s="433"/>
      <c r="FKC450" s="433"/>
      <c r="FKD450" s="433"/>
      <c r="FKE450" s="433"/>
      <c r="FKF450" s="433"/>
      <c r="FKG450" s="433"/>
      <c r="FKH450" s="433"/>
      <c r="FKI450" s="433"/>
      <c r="FKJ450" s="433"/>
      <c r="FKK450" s="433"/>
      <c r="FKL450" s="433"/>
      <c r="FKM450" s="433"/>
      <c r="FKN450" s="433"/>
      <c r="FKO450" s="433"/>
      <c r="FKP450" s="433"/>
      <c r="FKQ450" s="433"/>
      <c r="FKR450" s="433"/>
      <c r="FKS450" s="433"/>
      <c r="FKT450" s="433"/>
      <c r="FKU450" s="433"/>
      <c r="FKV450" s="433"/>
      <c r="FKW450" s="433"/>
      <c r="FKX450" s="433"/>
      <c r="FKY450" s="433"/>
      <c r="FKZ450" s="433"/>
      <c r="FLA450" s="433"/>
      <c r="FLB450" s="433"/>
      <c r="FLC450" s="433"/>
      <c r="FLD450" s="433"/>
      <c r="FLE450" s="433"/>
      <c r="FLF450" s="433"/>
      <c r="FLG450" s="433"/>
      <c r="FLH450" s="433"/>
      <c r="FLI450" s="433"/>
      <c r="FLJ450" s="433"/>
      <c r="FLK450" s="433"/>
      <c r="FLL450" s="433"/>
      <c r="FLM450" s="433"/>
      <c r="FLN450" s="433"/>
      <c r="FLO450" s="433"/>
      <c r="FLP450" s="433"/>
      <c r="FLQ450" s="433"/>
      <c r="FLR450" s="433"/>
      <c r="FLS450" s="433"/>
      <c r="FLT450" s="433"/>
      <c r="FLU450" s="433"/>
      <c r="FLV450" s="433"/>
      <c r="FLW450" s="433"/>
      <c r="FLX450" s="433"/>
      <c r="FLY450" s="433"/>
      <c r="FLZ450" s="433"/>
      <c r="FMA450" s="433"/>
      <c r="FMB450" s="433"/>
      <c r="FMC450" s="433"/>
      <c r="FMD450" s="433"/>
      <c r="FME450" s="433"/>
      <c r="FMF450" s="433"/>
      <c r="FMG450" s="433"/>
      <c r="FMH450" s="433"/>
      <c r="FMI450" s="433"/>
      <c r="FMJ450" s="433"/>
      <c r="FMK450" s="433"/>
      <c r="FML450" s="433"/>
      <c r="FMM450" s="433"/>
      <c r="FMN450" s="433"/>
      <c r="FMO450" s="433"/>
      <c r="FMP450" s="433"/>
      <c r="FMQ450" s="433"/>
      <c r="FMR450" s="433"/>
      <c r="FMS450" s="433"/>
      <c r="FMT450" s="433"/>
      <c r="FMU450" s="433"/>
      <c r="FMV450" s="433"/>
      <c r="FMW450" s="433"/>
      <c r="FMX450" s="433"/>
      <c r="FMY450" s="433"/>
      <c r="FMZ450" s="433"/>
      <c r="FNA450" s="433"/>
      <c r="FNB450" s="433"/>
      <c r="FNC450" s="433"/>
      <c r="FND450" s="433"/>
      <c r="FNE450" s="433"/>
      <c r="FNF450" s="433"/>
      <c r="FNG450" s="433"/>
      <c r="FNH450" s="433"/>
      <c r="FNI450" s="433"/>
      <c r="FNJ450" s="433"/>
      <c r="FNK450" s="433"/>
      <c r="FNL450" s="433"/>
      <c r="FNM450" s="433"/>
      <c r="FNN450" s="433"/>
      <c r="FNO450" s="433"/>
      <c r="FNP450" s="433"/>
      <c r="FNQ450" s="433"/>
      <c r="FNR450" s="433"/>
      <c r="FNS450" s="433"/>
      <c r="FNT450" s="433"/>
      <c r="FNU450" s="433"/>
      <c r="FNV450" s="433"/>
      <c r="FNW450" s="433"/>
      <c r="FNX450" s="433"/>
      <c r="FNY450" s="433"/>
      <c r="FNZ450" s="433"/>
      <c r="FOA450" s="433"/>
      <c r="FOB450" s="433"/>
      <c r="FOC450" s="433"/>
      <c r="FOD450" s="433"/>
      <c r="FOE450" s="433"/>
      <c r="FOF450" s="433"/>
      <c r="FOG450" s="433"/>
      <c r="FOH450" s="433"/>
      <c r="FOI450" s="433"/>
      <c r="FOJ450" s="433"/>
      <c r="FOK450" s="433"/>
      <c r="FOL450" s="433"/>
      <c r="FOM450" s="433"/>
      <c r="FON450" s="433"/>
      <c r="FOO450" s="433"/>
      <c r="FOP450" s="433"/>
      <c r="FOQ450" s="433"/>
      <c r="FOR450" s="433"/>
      <c r="FOS450" s="433"/>
      <c r="FOT450" s="433"/>
      <c r="FOU450" s="433"/>
      <c r="FOV450" s="433"/>
      <c r="FOW450" s="433"/>
      <c r="FOX450" s="433"/>
      <c r="FOY450" s="433"/>
      <c r="FOZ450" s="433"/>
      <c r="FPA450" s="433"/>
      <c r="FPB450" s="433"/>
      <c r="FPC450" s="433"/>
      <c r="FPD450" s="433"/>
      <c r="FPE450" s="433"/>
      <c r="FPF450" s="433"/>
      <c r="FPG450" s="433"/>
      <c r="FPH450" s="433"/>
      <c r="FPI450" s="433"/>
      <c r="FPJ450" s="433"/>
      <c r="FPK450" s="433"/>
      <c r="FPL450" s="433"/>
      <c r="FPM450" s="433"/>
      <c r="FPN450" s="433"/>
      <c r="FPO450" s="433"/>
      <c r="FPP450" s="433"/>
      <c r="FPQ450" s="433"/>
      <c r="FPR450" s="433"/>
      <c r="FPS450" s="433"/>
      <c r="FPT450" s="433"/>
      <c r="FPU450" s="433"/>
      <c r="FPV450" s="433"/>
      <c r="FPW450" s="433"/>
      <c r="FPX450" s="433"/>
      <c r="FPY450" s="433"/>
      <c r="FPZ450" s="433"/>
      <c r="FQA450" s="433"/>
      <c r="FQB450" s="433"/>
      <c r="FQC450" s="433"/>
      <c r="FQD450" s="433"/>
      <c r="FQE450" s="433"/>
      <c r="FQF450" s="433"/>
      <c r="FQG450" s="433"/>
      <c r="FQH450" s="433"/>
      <c r="FQI450" s="433"/>
      <c r="FQJ450" s="433"/>
      <c r="FQK450" s="433"/>
      <c r="FQL450" s="433"/>
      <c r="FQM450" s="433"/>
      <c r="FQN450" s="433"/>
      <c r="FQO450" s="433"/>
      <c r="FQP450" s="433"/>
      <c r="FQQ450" s="433"/>
      <c r="FQR450" s="433"/>
      <c r="FQS450" s="433"/>
      <c r="FQT450" s="433"/>
      <c r="FQU450" s="433"/>
      <c r="FQV450" s="433"/>
      <c r="FQW450" s="433"/>
      <c r="FQX450" s="433"/>
      <c r="FQY450" s="433"/>
      <c r="FQZ450" s="433"/>
      <c r="FRA450" s="433"/>
      <c r="FRB450" s="433"/>
      <c r="FRC450" s="433"/>
      <c r="FRD450" s="433"/>
      <c r="FRE450" s="433"/>
      <c r="FRF450" s="433"/>
      <c r="FRG450" s="433"/>
      <c r="FRH450" s="433"/>
      <c r="FRI450" s="433"/>
      <c r="FRJ450" s="433"/>
      <c r="FRK450" s="433"/>
      <c r="FRL450" s="433"/>
      <c r="FRM450" s="433"/>
      <c r="FRN450" s="433"/>
      <c r="FRO450" s="433"/>
      <c r="FRP450" s="433"/>
      <c r="FRQ450" s="433"/>
      <c r="FRR450" s="433"/>
      <c r="FRS450" s="433"/>
      <c r="FRT450" s="433"/>
      <c r="FRU450" s="433"/>
      <c r="FRV450" s="433"/>
      <c r="FRW450" s="433"/>
      <c r="FRX450" s="433"/>
      <c r="FRY450" s="433"/>
      <c r="FRZ450" s="433"/>
      <c r="FSA450" s="433"/>
      <c r="FSB450" s="433"/>
      <c r="FSC450" s="433"/>
      <c r="FSD450" s="433"/>
      <c r="FSE450" s="433"/>
      <c r="FSF450" s="433"/>
      <c r="FSG450" s="433"/>
      <c r="FSH450" s="433"/>
      <c r="FSI450" s="433"/>
      <c r="FSJ450" s="433"/>
      <c r="FSK450" s="433"/>
      <c r="FSL450" s="433"/>
      <c r="FSM450" s="433"/>
      <c r="FSN450" s="433"/>
      <c r="FSO450" s="433"/>
      <c r="FSP450" s="433"/>
      <c r="FSQ450" s="433"/>
      <c r="FSR450" s="433"/>
      <c r="FSS450" s="433"/>
      <c r="FST450" s="433"/>
      <c r="FSU450" s="433"/>
      <c r="FSV450" s="433"/>
      <c r="FSW450" s="433"/>
      <c r="FSX450" s="433"/>
      <c r="FSY450" s="433"/>
      <c r="FSZ450" s="433"/>
      <c r="FTA450" s="433"/>
      <c r="FTB450" s="433"/>
      <c r="FTC450" s="433"/>
      <c r="FTD450" s="433"/>
      <c r="FTE450" s="433"/>
      <c r="FTF450" s="433"/>
      <c r="FTG450" s="433"/>
      <c r="FTH450" s="433"/>
      <c r="FTI450" s="433"/>
      <c r="FTJ450" s="433"/>
      <c r="FTK450" s="433"/>
      <c r="FTL450" s="433"/>
      <c r="FTM450" s="433"/>
      <c r="FTN450" s="433"/>
      <c r="FTO450" s="433"/>
      <c r="FTP450" s="433"/>
      <c r="FTQ450" s="433"/>
      <c r="FTR450" s="433"/>
      <c r="FTS450" s="433"/>
      <c r="FTT450" s="433"/>
      <c r="FTU450" s="433"/>
      <c r="FTV450" s="433"/>
      <c r="FTW450" s="433"/>
      <c r="FTX450" s="433"/>
      <c r="FTY450" s="433"/>
      <c r="FTZ450" s="433"/>
      <c r="FUA450" s="433"/>
      <c r="FUB450" s="433"/>
      <c r="FUC450" s="433"/>
      <c r="FUD450" s="433"/>
      <c r="FUE450" s="433"/>
      <c r="FUF450" s="433"/>
      <c r="FUG450" s="433"/>
      <c r="FUH450" s="433"/>
      <c r="FUI450" s="433"/>
      <c r="FUJ450" s="433"/>
      <c r="FUK450" s="433"/>
      <c r="FUL450" s="433"/>
      <c r="FUM450" s="433"/>
      <c r="FUN450" s="433"/>
      <c r="FUO450" s="433"/>
      <c r="FUP450" s="433"/>
      <c r="FUQ450" s="433"/>
      <c r="FUR450" s="433"/>
      <c r="FUS450" s="433"/>
      <c r="FUT450" s="433"/>
      <c r="FUU450" s="433"/>
      <c r="FUV450" s="433"/>
      <c r="FUW450" s="433"/>
      <c r="FUX450" s="433"/>
      <c r="FUY450" s="433"/>
      <c r="FUZ450" s="433"/>
      <c r="FVA450" s="433"/>
      <c r="FVB450" s="433"/>
      <c r="FVC450" s="433"/>
      <c r="FVD450" s="433"/>
      <c r="FVE450" s="433"/>
      <c r="FVF450" s="433"/>
      <c r="FVG450" s="433"/>
      <c r="FVH450" s="433"/>
      <c r="FVI450" s="433"/>
      <c r="FVJ450" s="433"/>
      <c r="FVK450" s="433"/>
      <c r="FVL450" s="433"/>
      <c r="FVM450" s="433"/>
      <c r="FVN450" s="433"/>
      <c r="FVO450" s="433"/>
      <c r="FVP450" s="433"/>
      <c r="FVQ450" s="433"/>
      <c r="FVR450" s="433"/>
      <c r="FVS450" s="433"/>
      <c r="FVT450" s="433"/>
      <c r="FVU450" s="433"/>
      <c r="FVV450" s="433"/>
      <c r="FVW450" s="433"/>
      <c r="FVX450" s="433"/>
      <c r="FVY450" s="433"/>
      <c r="FVZ450" s="433"/>
      <c r="FWA450" s="433"/>
      <c r="FWB450" s="433"/>
      <c r="FWC450" s="433"/>
      <c r="FWD450" s="433"/>
      <c r="FWE450" s="433"/>
      <c r="FWF450" s="433"/>
      <c r="FWG450" s="433"/>
      <c r="FWH450" s="433"/>
      <c r="FWI450" s="433"/>
      <c r="FWJ450" s="433"/>
      <c r="FWK450" s="433"/>
      <c r="FWL450" s="433"/>
      <c r="FWM450" s="433"/>
      <c r="FWN450" s="433"/>
      <c r="FWO450" s="433"/>
      <c r="FWP450" s="433"/>
      <c r="FWQ450" s="433"/>
      <c r="FWR450" s="433"/>
      <c r="FWS450" s="433"/>
      <c r="FWT450" s="433"/>
      <c r="FWU450" s="433"/>
      <c r="FWV450" s="433"/>
      <c r="FWW450" s="433"/>
      <c r="FWX450" s="433"/>
      <c r="FWY450" s="433"/>
      <c r="FWZ450" s="433"/>
      <c r="FXA450" s="433"/>
      <c r="FXB450" s="433"/>
      <c r="FXC450" s="433"/>
      <c r="FXD450" s="433"/>
      <c r="FXE450" s="433"/>
      <c r="FXF450" s="433"/>
      <c r="FXG450" s="433"/>
      <c r="FXH450" s="433"/>
      <c r="FXI450" s="433"/>
      <c r="FXJ450" s="433"/>
      <c r="FXK450" s="433"/>
      <c r="FXL450" s="433"/>
      <c r="FXM450" s="433"/>
      <c r="FXN450" s="433"/>
      <c r="FXO450" s="433"/>
      <c r="FXP450" s="433"/>
      <c r="FXQ450" s="433"/>
      <c r="FXR450" s="433"/>
      <c r="FXS450" s="433"/>
      <c r="FXT450" s="433"/>
      <c r="FXU450" s="433"/>
      <c r="FXV450" s="433"/>
      <c r="FXW450" s="433"/>
      <c r="FXX450" s="433"/>
      <c r="FXY450" s="433"/>
      <c r="FXZ450" s="433"/>
      <c r="FYA450" s="433"/>
      <c r="FYB450" s="433"/>
      <c r="FYC450" s="433"/>
      <c r="FYD450" s="433"/>
      <c r="FYE450" s="433"/>
      <c r="FYF450" s="433"/>
      <c r="FYG450" s="433"/>
      <c r="FYH450" s="433"/>
      <c r="FYI450" s="433"/>
      <c r="FYJ450" s="433"/>
      <c r="FYK450" s="433"/>
      <c r="FYL450" s="433"/>
      <c r="FYM450" s="433"/>
      <c r="FYN450" s="433"/>
      <c r="FYO450" s="433"/>
      <c r="FYP450" s="433"/>
      <c r="FYQ450" s="433"/>
      <c r="FYR450" s="433"/>
      <c r="FYS450" s="433"/>
      <c r="FYT450" s="433"/>
      <c r="FYU450" s="433"/>
      <c r="FYV450" s="433"/>
      <c r="FYW450" s="433"/>
      <c r="FYX450" s="433"/>
      <c r="FYY450" s="433"/>
      <c r="FYZ450" s="433"/>
      <c r="FZA450" s="433"/>
      <c r="FZB450" s="433"/>
      <c r="FZC450" s="433"/>
      <c r="FZD450" s="433"/>
      <c r="FZE450" s="433"/>
      <c r="FZF450" s="433"/>
      <c r="FZG450" s="433"/>
      <c r="FZH450" s="433"/>
      <c r="FZI450" s="433"/>
      <c r="FZJ450" s="433"/>
      <c r="FZK450" s="433"/>
      <c r="FZL450" s="433"/>
      <c r="FZM450" s="433"/>
      <c r="FZN450" s="433"/>
      <c r="FZO450" s="433"/>
      <c r="FZP450" s="433"/>
      <c r="FZQ450" s="433"/>
      <c r="FZR450" s="433"/>
      <c r="FZS450" s="433"/>
      <c r="FZT450" s="433"/>
      <c r="FZU450" s="433"/>
      <c r="FZV450" s="433"/>
      <c r="FZW450" s="433"/>
      <c r="FZX450" s="433"/>
      <c r="FZY450" s="433"/>
      <c r="FZZ450" s="433"/>
      <c r="GAA450" s="433"/>
      <c r="GAB450" s="433"/>
      <c r="GAC450" s="433"/>
      <c r="GAD450" s="433"/>
      <c r="GAE450" s="433"/>
      <c r="GAF450" s="433"/>
      <c r="GAG450" s="433"/>
      <c r="GAH450" s="433"/>
      <c r="GAI450" s="433"/>
      <c r="GAJ450" s="433"/>
      <c r="GAK450" s="433"/>
      <c r="GAL450" s="433"/>
      <c r="GAM450" s="433"/>
      <c r="GAN450" s="433"/>
      <c r="GAO450" s="433"/>
      <c r="GAP450" s="433"/>
      <c r="GAQ450" s="433"/>
      <c r="GAR450" s="433"/>
      <c r="GAS450" s="433"/>
      <c r="GAT450" s="433"/>
      <c r="GAU450" s="433"/>
      <c r="GAV450" s="433"/>
      <c r="GAW450" s="433"/>
      <c r="GAX450" s="433"/>
      <c r="GAY450" s="433"/>
      <c r="GAZ450" s="433"/>
      <c r="GBA450" s="433"/>
      <c r="GBB450" s="433"/>
      <c r="GBC450" s="433"/>
      <c r="GBD450" s="433"/>
      <c r="GBE450" s="433"/>
      <c r="GBF450" s="433"/>
      <c r="GBG450" s="433"/>
      <c r="GBH450" s="433"/>
      <c r="GBI450" s="433"/>
      <c r="GBJ450" s="433"/>
      <c r="GBK450" s="433"/>
      <c r="GBL450" s="433"/>
      <c r="GBM450" s="433"/>
      <c r="GBN450" s="433"/>
      <c r="GBO450" s="433"/>
      <c r="GBP450" s="433"/>
      <c r="GBQ450" s="433"/>
      <c r="GBR450" s="433"/>
      <c r="GBS450" s="433"/>
      <c r="GBT450" s="433"/>
      <c r="GBU450" s="433"/>
      <c r="GBV450" s="433"/>
      <c r="GBW450" s="433"/>
      <c r="GBX450" s="433"/>
      <c r="GBY450" s="433"/>
      <c r="GBZ450" s="433"/>
      <c r="GCA450" s="433"/>
      <c r="GCB450" s="433"/>
      <c r="GCC450" s="433"/>
      <c r="GCD450" s="433"/>
      <c r="GCE450" s="433"/>
      <c r="GCF450" s="433"/>
      <c r="GCG450" s="433"/>
      <c r="GCH450" s="433"/>
      <c r="GCI450" s="433"/>
      <c r="GCJ450" s="433"/>
      <c r="GCK450" s="433"/>
      <c r="GCL450" s="433"/>
      <c r="GCM450" s="433"/>
      <c r="GCN450" s="433"/>
      <c r="GCO450" s="433"/>
      <c r="GCP450" s="433"/>
      <c r="GCQ450" s="433"/>
      <c r="GCR450" s="433"/>
      <c r="GCS450" s="433"/>
      <c r="GCT450" s="433"/>
      <c r="GCU450" s="433"/>
      <c r="GCV450" s="433"/>
      <c r="GCW450" s="433"/>
      <c r="GCX450" s="433"/>
      <c r="GCY450" s="433"/>
      <c r="GCZ450" s="433"/>
      <c r="GDA450" s="433"/>
      <c r="GDB450" s="433"/>
      <c r="GDC450" s="433"/>
      <c r="GDD450" s="433"/>
      <c r="GDE450" s="433"/>
      <c r="GDF450" s="433"/>
      <c r="GDG450" s="433"/>
      <c r="GDH450" s="433"/>
      <c r="GDI450" s="433"/>
      <c r="GDJ450" s="433"/>
      <c r="GDK450" s="433"/>
      <c r="GDL450" s="433"/>
      <c r="GDM450" s="433"/>
      <c r="GDN450" s="433"/>
      <c r="GDO450" s="433"/>
      <c r="GDP450" s="433"/>
      <c r="GDQ450" s="433"/>
      <c r="GDR450" s="433"/>
      <c r="GDS450" s="433"/>
      <c r="GDT450" s="433"/>
      <c r="GDU450" s="433"/>
      <c r="GDV450" s="433"/>
      <c r="GDW450" s="433"/>
      <c r="GDX450" s="433"/>
      <c r="GDY450" s="433"/>
      <c r="GDZ450" s="433"/>
      <c r="GEA450" s="433"/>
      <c r="GEB450" s="433"/>
      <c r="GEC450" s="433"/>
      <c r="GED450" s="433"/>
      <c r="GEE450" s="433"/>
      <c r="GEF450" s="433"/>
      <c r="GEG450" s="433"/>
      <c r="GEH450" s="433"/>
      <c r="GEI450" s="433"/>
      <c r="GEJ450" s="433"/>
      <c r="GEK450" s="433"/>
      <c r="GEL450" s="433"/>
      <c r="GEM450" s="433"/>
      <c r="GEN450" s="433"/>
      <c r="GEO450" s="433"/>
      <c r="GEP450" s="433"/>
      <c r="GEQ450" s="433"/>
      <c r="GER450" s="433"/>
      <c r="GES450" s="433"/>
      <c r="GET450" s="433"/>
      <c r="GEU450" s="433"/>
      <c r="GEV450" s="433"/>
      <c r="GEW450" s="433"/>
      <c r="GEX450" s="433"/>
      <c r="GEY450" s="433"/>
      <c r="GEZ450" s="433"/>
      <c r="GFA450" s="433"/>
      <c r="GFB450" s="433"/>
      <c r="GFC450" s="433"/>
      <c r="GFD450" s="433"/>
      <c r="GFE450" s="433"/>
      <c r="GFF450" s="433"/>
      <c r="GFG450" s="433"/>
      <c r="GFH450" s="433"/>
      <c r="GFI450" s="433"/>
      <c r="GFJ450" s="433"/>
      <c r="GFK450" s="433"/>
      <c r="GFL450" s="433"/>
      <c r="GFM450" s="433"/>
      <c r="GFN450" s="433"/>
      <c r="GFO450" s="433"/>
      <c r="GFP450" s="433"/>
      <c r="GFQ450" s="433"/>
      <c r="GFR450" s="433"/>
      <c r="GFS450" s="433"/>
      <c r="GFT450" s="433"/>
      <c r="GFU450" s="433"/>
      <c r="GFV450" s="433"/>
      <c r="GFW450" s="433"/>
      <c r="GFX450" s="433"/>
      <c r="GFY450" s="433"/>
      <c r="GFZ450" s="433"/>
      <c r="GGA450" s="433"/>
      <c r="GGB450" s="433"/>
      <c r="GGC450" s="433"/>
      <c r="GGD450" s="433"/>
      <c r="GGE450" s="433"/>
      <c r="GGF450" s="433"/>
      <c r="GGG450" s="433"/>
      <c r="GGH450" s="433"/>
      <c r="GGI450" s="433"/>
      <c r="GGJ450" s="433"/>
      <c r="GGK450" s="433"/>
      <c r="GGL450" s="433"/>
      <c r="GGM450" s="433"/>
      <c r="GGN450" s="433"/>
      <c r="GGO450" s="433"/>
      <c r="GGP450" s="433"/>
      <c r="GGQ450" s="433"/>
      <c r="GGR450" s="433"/>
      <c r="GGS450" s="433"/>
      <c r="GGT450" s="433"/>
      <c r="GGU450" s="433"/>
      <c r="GGV450" s="433"/>
      <c r="GGW450" s="433"/>
      <c r="GGX450" s="433"/>
      <c r="GGY450" s="433"/>
      <c r="GGZ450" s="433"/>
      <c r="GHA450" s="433"/>
      <c r="GHB450" s="433"/>
      <c r="GHC450" s="433"/>
      <c r="GHD450" s="433"/>
      <c r="GHE450" s="433"/>
      <c r="GHF450" s="433"/>
      <c r="GHG450" s="433"/>
      <c r="GHH450" s="433"/>
      <c r="GHI450" s="433"/>
      <c r="GHJ450" s="433"/>
      <c r="GHK450" s="433"/>
      <c r="GHL450" s="433"/>
      <c r="GHM450" s="433"/>
      <c r="GHN450" s="433"/>
      <c r="GHO450" s="433"/>
      <c r="GHP450" s="433"/>
      <c r="GHQ450" s="433"/>
      <c r="GHR450" s="433"/>
      <c r="GHS450" s="433"/>
      <c r="GHT450" s="433"/>
      <c r="GHU450" s="433"/>
      <c r="GHV450" s="433"/>
      <c r="GHW450" s="433"/>
      <c r="GHX450" s="433"/>
      <c r="GHY450" s="433"/>
      <c r="GHZ450" s="433"/>
      <c r="GIA450" s="433"/>
      <c r="GIB450" s="433"/>
      <c r="GIC450" s="433"/>
      <c r="GID450" s="433"/>
      <c r="GIE450" s="433"/>
      <c r="GIF450" s="433"/>
      <c r="GIG450" s="433"/>
      <c r="GIH450" s="433"/>
      <c r="GII450" s="433"/>
      <c r="GIJ450" s="433"/>
      <c r="GIK450" s="433"/>
      <c r="GIL450" s="433"/>
      <c r="GIM450" s="433"/>
      <c r="GIN450" s="433"/>
      <c r="GIO450" s="433"/>
      <c r="GIP450" s="433"/>
      <c r="GIQ450" s="433"/>
      <c r="GIR450" s="433"/>
      <c r="GIS450" s="433"/>
      <c r="GIT450" s="433"/>
      <c r="GIU450" s="433"/>
      <c r="GIV450" s="433"/>
      <c r="GIW450" s="433"/>
      <c r="GIX450" s="433"/>
      <c r="GIY450" s="433"/>
      <c r="GIZ450" s="433"/>
      <c r="GJA450" s="433"/>
      <c r="GJB450" s="433"/>
      <c r="GJC450" s="433"/>
      <c r="GJD450" s="433"/>
      <c r="GJE450" s="433"/>
      <c r="GJF450" s="433"/>
      <c r="GJG450" s="433"/>
      <c r="GJH450" s="433"/>
      <c r="GJI450" s="433"/>
      <c r="GJJ450" s="433"/>
      <c r="GJK450" s="433"/>
      <c r="GJL450" s="433"/>
      <c r="GJM450" s="433"/>
      <c r="GJN450" s="433"/>
      <c r="GJO450" s="433"/>
      <c r="GJP450" s="433"/>
      <c r="GJQ450" s="433"/>
      <c r="GJR450" s="433"/>
      <c r="GJS450" s="433"/>
      <c r="GJT450" s="433"/>
      <c r="GJU450" s="433"/>
      <c r="GJV450" s="433"/>
      <c r="GJW450" s="433"/>
      <c r="GJX450" s="433"/>
      <c r="GJY450" s="433"/>
      <c r="GJZ450" s="433"/>
      <c r="GKA450" s="433"/>
      <c r="GKB450" s="433"/>
      <c r="GKC450" s="433"/>
      <c r="GKD450" s="433"/>
      <c r="GKE450" s="433"/>
      <c r="GKF450" s="433"/>
      <c r="GKG450" s="433"/>
      <c r="GKH450" s="433"/>
      <c r="GKI450" s="433"/>
      <c r="GKJ450" s="433"/>
      <c r="GKK450" s="433"/>
      <c r="GKL450" s="433"/>
      <c r="GKM450" s="433"/>
      <c r="GKN450" s="433"/>
      <c r="GKO450" s="433"/>
      <c r="GKP450" s="433"/>
      <c r="GKQ450" s="433"/>
      <c r="GKR450" s="433"/>
      <c r="GKS450" s="433"/>
      <c r="GKT450" s="433"/>
      <c r="GKU450" s="433"/>
      <c r="GKV450" s="433"/>
      <c r="GKW450" s="433"/>
      <c r="GKX450" s="433"/>
      <c r="GKY450" s="433"/>
      <c r="GKZ450" s="433"/>
      <c r="GLA450" s="433"/>
      <c r="GLB450" s="433"/>
      <c r="GLC450" s="433"/>
      <c r="GLD450" s="433"/>
      <c r="GLE450" s="433"/>
      <c r="GLF450" s="433"/>
      <c r="GLG450" s="433"/>
      <c r="GLH450" s="433"/>
      <c r="GLI450" s="433"/>
      <c r="GLJ450" s="433"/>
      <c r="GLK450" s="433"/>
      <c r="GLL450" s="433"/>
      <c r="GLM450" s="433"/>
      <c r="GLN450" s="433"/>
      <c r="GLO450" s="433"/>
      <c r="GLP450" s="433"/>
      <c r="GLQ450" s="433"/>
      <c r="GLR450" s="433"/>
      <c r="GLS450" s="433"/>
      <c r="GLT450" s="433"/>
      <c r="GLU450" s="433"/>
      <c r="GLV450" s="433"/>
      <c r="GLW450" s="433"/>
      <c r="GLX450" s="433"/>
      <c r="GLY450" s="433"/>
      <c r="GLZ450" s="433"/>
      <c r="GMA450" s="433"/>
      <c r="GMB450" s="433"/>
      <c r="GMC450" s="433"/>
      <c r="GMD450" s="433"/>
      <c r="GME450" s="433"/>
      <c r="GMF450" s="433"/>
      <c r="GMG450" s="433"/>
      <c r="GMH450" s="433"/>
      <c r="GMI450" s="433"/>
      <c r="GMJ450" s="433"/>
      <c r="GMK450" s="433"/>
      <c r="GML450" s="433"/>
      <c r="GMM450" s="433"/>
      <c r="GMN450" s="433"/>
      <c r="GMO450" s="433"/>
      <c r="GMP450" s="433"/>
      <c r="GMQ450" s="433"/>
      <c r="GMR450" s="433"/>
      <c r="GMS450" s="433"/>
      <c r="GMT450" s="433"/>
      <c r="GMU450" s="433"/>
      <c r="GMV450" s="433"/>
      <c r="GMW450" s="433"/>
      <c r="GMX450" s="433"/>
      <c r="GMY450" s="433"/>
      <c r="GMZ450" s="433"/>
      <c r="GNA450" s="433"/>
      <c r="GNB450" s="433"/>
      <c r="GNC450" s="433"/>
      <c r="GND450" s="433"/>
      <c r="GNE450" s="433"/>
      <c r="GNF450" s="433"/>
      <c r="GNG450" s="433"/>
      <c r="GNH450" s="433"/>
      <c r="GNI450" s="433"/>
      <c r="GNJ450" s="433"/>
      <c r="GNK450" s="433"/>
      <c r="GNL450" s="433"/>
      <c r="GNM450" s="433"/>
      <c r="GNN450" s="433"/>
      <c r="GNO450" s="433"/>
      <c r="GNP450" s="433"/>
      <c r="GNQ450" s="433"/>
      <c r="GNR450" s="433"/>
      <c r="GNS450" s="433"/>
      <c r="GNT450" s="433"/>
      <c r="GNU450" s="433"/>
      <c r="GNV450" s="433"/>
      <c r="GNW450" s="433"/>
      <c r="GNX450" s="433"/>
      <c r="GNY450" s="433"/>
      <c r="GNZ450" s="433"/>
      <c r="GOA450" s="433"/>
      <c r="GOB450" s="433"/>
      <c r="GOC450" s="433"/>
      <c r="GOD450" s="433"/>
      <c r="GOE450" s="433"/>
      <c r="GOF450" s="433"/>
      <c r="GOG450" s="433"/>
      <c r="GOH450" s="433"/>
      <c r="GOI450" s="433"/>
      <c r="GOJ450" s="433"/>
      <c r="GOK450" s="433"/>
      <c r="GOL450" s="433"/>
      <c r="GOM450" s="433"/>
      <c r="GON450" s="433"/>
      <c r="GOO450" s="433"/>
      <c r="GOP450" s="433"/>
      <c r="GOQ450" s="433"/>
      <c r="GOR450" s="433"/>
      <c r="GOS450" s="433"/>
      <c r="GOT450" s="433"/>
      <c r="GOU450" s="433"/>
      <c r="GOV450" s="433"/>
      <c r="GOW450" s="433"/>
      <c r="GOX450" s="433"/>
      <c r="GOY450" s="433"/>
      <c r="GOZ450" s="433"/>
      <c r="GPA450" s="433"/>
      <c r="GPB450" s="433"/>
      <c r="GPC450" s="433"/>
      <c r="GPD450" s="433"/>
      <c r="GPE450" s="433"/>
      <c r="GPF450" s="433"/>
      <c r="GPG450" s="433"/>
      <c r="GPH450" s="433"/>
      <c r="GPI450" s="433"/>
      <c r="GPJ450" s="433"/>
      <c r="GPK450" s="433"/>
      <c r="GPL450" s="433"/>
      <c r="GPM450" s="433"/>
      <c r="GPN450" s="433"/>
      <c r="GPO450" s="433"/>
      <c r="GPP450" s="433"/>
      <c r="GPQ450" s="433"/>
      <c r="GPR450" s="433"/>
      <c r="GPS450" s="433"/>
      <c r="GPT450" s="433"/>
      <c r="GPU450" s="433"/>
      <c r="GPV450" s="433"/>
      <c r="GPW450" s="433"/>
      <c r="GPX450" s="433"/>
      <c r="GPY450" s="433"/>
      <c r="GPZ450" s="433"/>
      <c r="GQA450" s="433"/>
      <c r="GQB450" s="433"/>
      <c r="GQC450" s="433"/>
      <c r="GQD450" s="433"/>
      <c r="GQE450" s="433"/>
      <c r="GQF450" s="433"/>
      <c r="GQG450" s="433"/>
      <c r="GQH450" s="433"/>
      <c r="GQI450" s="433"/>
      <c r="GQJ450" s="433"/>
      <c r="GQK450" s="433"/>
      <c r="GQL450" s="433"/>
      <c r="GQM450" s="433"/>
      <c r="GQN450" s="433"/>
      <c r="GQO450" s="433"/>
      <c r="GQP450" s="433"/>
      <c r="GQQ450" s="433"/>
      <c r="GQR450" s="433"/>
      <c r="GQS450" s="433"/>
      <c r="GQT450" s="433"/>
      <c r="GQU450" s="433"/>
      <c r="GQV450" s="433"/>
      <c r="GQW450" s="433"/>
      <c r="GQX450" s="433"/>
      <c r="GQY450" s="433"/>
      <c r="GQZ450" s="433"/>
      <c r="GRA450" s="433"/>
      <c r="GRB450" s="433"/>
      <c r="GRC450" s="433"/>
      <c r="GRD450" s="433"/>
      <c r="GRE450" s="433"/>
      <c r="GRF450" s="433"/>
      <c r="GRG450" s="433"/>
      <c r="GRH450" s="433"/>
      <c r="GRI450" s="433"/>
      <c r="GRJ450" s="433"/>
      <c r="GRK450" s="433"/>
      <c r="GRL450" s="433"/>
      <c r="GRM450" s="433"/>
      <c r="GRN450" s="433"/>
      <c r="GRO450" s="433"/>
      <c r="GRP450" s="433"/>
      <c r="GRQ450" s="433"/>
      <c r="GRR450" s="433"/>
      <c r="GRS450" s="433"/>
      <c r="GRT450" s="433"/>
      <c r="GRU450" s="433"/>
      <c r="GRV450" s="433"/>
      <c r="GRW450" s="433"/>
      <c r="GRX450" s="433"/>
      <c r="GRY450" s="433"/>
      <c r="GRZ450" s="433"/>
      <c r="GSA450" s="433"/>
      <c r="GSB450" s="433"/>
      <c r="GSC450" s="433"/>
      <c r="GSD450" s="433"/>
      <c r="GSE450" s="433"/>
      <c r="GSF450" s="433"/>
      <c r="GSG450" s="433"/>
      <c r="GSH450" s="433"/>
      <c r="GSI450" s="433"/>
      <c r="GSJ450" s="433"/>
      <c r="GSK450" s="433"/>
      <c r="GSL450" s="433"/>
      <c r="GSM450" s="433"/>
      <c r="GSN450" s="433"/>
      <c r="GSO450" s="433"/>
      <c r="GSP450" s="433"/>
      <c r="GSQ450" s="433"/>
      <c r="GSR450" s="433"/>
      <c r="GSS450" s="433"/>
      <c r="GST450" s="433"/>
      <c r="GSU450" s="433"/>
      <c r="GSV450" s="433"/>
      <c r="GSW450" s="433"/>
      <c r="GSX450" s="433"/>
      <c r="GSY450" s="433"/>
      <c r="GSZ450" s="433"/>
      <c r="GTA450" s="433"/>
      <c r="GTB450" s="433"/>
      <c r="GTC450" s="433"/>
      <c r="GTD450" s="433"/>
      <c r="GTE450" s="433"/>
      <c r="GTF450" s="433"/>
      <c r="GTG450" s="433"/>
      <c r="GTH450" s="433"/>
      <c r="GTI450" s="433"/>
      <c r="GTJ450" s="433"/>
      <c r="GTK450" s="433"/>
      <c r="GTL450" s="433"/>
      <c r="GTM450" s="433"/>
      <c r="GTN450" s="433"/>
      <c r="GTO450" s="433"/>
      <c r="GTP450" s="433"/>
      <c r="GTQ450" s="433"/>
      <c r="GTR450" s="433"/>
      <c r="GTS450" s="433"/>
      <c r="GTT450" s="433"/>
      <c r="GTU450" s="433"/>
      <c r="GTV450" s="433"/>
      <c r="GTW450" s="433"/>
      <c r="GTX450" s="433"/>
      <c r="GTY450" s="433"/>
      <c r="GTZ450" s="433"/>
      <c r="GUA450" s="433"/>
      <c r="GUB450" s="433"/>
      <c r="GUC450" s="433"/>
      <c r="GUD450" s="433"/>
      <c r="GUE450" s="433"/>
      <c r="GUF450" s="433"/>
      <c r="GUG450" s="433"/>
      <c r="GUH450" s="433"/>
      <c r="GUI450" s="433"/>
      <c r="GUJ450" s="433"/>
      <c r="GUK450" s="433"/>
      <c r="GUL450" s="433"/>
      <c r="GUM450" s="433"/>
      <c r="GUN450" s="433"/>
      <c r="GUO450" s="433"/>
      <c r="GUP450" s="433"/>
      <c r="GUQ450" s="433"/>
      <c r="GUR450" s="433"/>
      <c r="GUS450" s="433"/>
      <c r="GUT450" s="433"/>
      <c r="GUU450" s="433"/>
      <c r="GUV450" s="433"/>
      <c r="GUW450" s="433"/>
      <c r="GUX450" s="433"/>
      <c r="GUY450" s="433"/>
      <c r="GUZ450" s="433"/>
      <c r="GVA450" s="433"/>
      <c r="GVB450" s="433"/>
      <c r="GVC450" s="433"/>
      <c r="GVD450" s="433"/>
      <c r="GVE450" s="433"/>
      <c r="GVF450" s="433"/>
      <c r="GVG450" s="433"/>
      <c r="GVH450" s="433"/>
      <c r="GVI450" s="433"/>
      <c r="GVJ450" s="433"/>
      <c r="GVK450" s="433"/>
      <c r="GVL450" s="433"/>
      <c r="GVM450" s="433"/>
      <c r="GVN450" s="433"/>
      <c r="GVO450" s="433"/>
      <c r="GVP450" s="433"/>
      <c r="GVQ450" s="433"/>
      <c r="GVR450" s="433"/>
      <c r="GVS450" s="433"/>
      <c r="GVT450" s="433"/>
      <c r="GVU450" s="433"/>
      <c r="GVV450" s="433"/>
      <c r="GVW450" s="433"/>
      <c r="GVX450" s="433"/>
      <c r="GVY450" s="433"/>
      <c r="GVZ450" s="433"/>
      <c r="GWA450" s="433"/>
      <c r="GWB450" s="433"/>
      <c r="GWC450" s="433"/>
      <c r="GWD450" s="433"/>
      <c r="GWE450" s="433"/>
      <c r="GWF450" s="433"/>
      <c r="GWG450" s="433"/>
      <c r="GWH450" s="433"/>
      <c r="GWI450" s="433"/>
      <c r="GWJ450" s="433"/>
      <c r="GWK450" s="433"/>
      <c r="GWL450" s="433"/>
      <c r="GWM450" s="433"/>
      <c r="GWN450" s="433"/>
      <c r="GWO450" s="433"/>
      <c r="GWP450" s="433"/>
      <c r="GWQ450" s="433"/>
      <c r="GWR450" s="433"/>
      <c r="GWS450" s="433"/>
      <c r="GWT450" s="433"/>
      <c r="GWU450" s="433"/>
      <c r="GWV450" s="433"/>
      <c r="GWW450" s="433"/>
      <c r="GWX450" s="433"/>
      <c r="GWY450" s="433"/>
      <c r="GWZ450" s="433"/>
      <c r="GXA450" s="433"/>
      <c r="GXB450" s="433"/>
      <c r="GXC450" s="433"/>
      <c r="GXD450" s="433"/>
      <c r="GXE450" s="433"/>
      <c r="GXF450" s="433"/>
      <c r="GXG450" s="433"/>
      <c r="GXH450" s="433"/>
      <c r="GXI450" s="433"/>
      <c r="GXJ450" s="433"/>
      <c r="GXK450" s="433"/>
      <c r="GXL450" s="433"/>
      <c r="GXM450" s="433"/>
      <c r="GXN450" s="433"/>
      <c r="GXO450" s="433"/>
      <c r="GXP450" s="433"/>
      <c r="GXQ450" s="433"/>
      <c r="GXR450" s="433"/>
      <c r="GXS450" s="433"/>
      <c r="GXT450" s="433"/>
      <c r="GXU450" s="433"/>
      <c r="GXV450" s="433"/>
      <c r="GXW450" s="433"/>
      <c r="GXX450" s="433"/>
      <c r="GXY450" s="433"/>
      <c r="GXZ450" s="433"/>
      <c r="GYA450" s="433"/>
      <c r="GYB450" s="433"/>
      <c r="GYC450" s="433"/>
      <c r="GYD450" s="433"/>
      <c r="GYE450" s="433"/>
      <c r="GYF450" s="433"/>
      <c r="GYG450" s="433"/>
      <c r="GYH450" s="433"/>
      <c r="GYI450" s="433"/>
      <c r="GYJ450" s="433"/>
      <c r="GYK450" s="433"/>
      <c r="GYL450" s="433"/>
      <c r="GYM450" s="433"/>
      <c r="GYN450" s="433"/>
      <c r="GYO450" s="433"/>
      <c r="GYP450" s="433"/>
      <c r="GYQ450" s="433"/>
      <c r="GYR450" s="433"/>
      <c r="GYS450" s="433"/>
      <c r="GYT450" s="433"/>
      <c r="GYU450" s="433"/>
      <c r="GYV450" s="433"/>
      <c r="GYW450" s="433"/>
      <c r="GYX450" s="433"/>
      <c r="GYY450" s="433"/>
      <c r="GYZ450" s="433"/>
      <c r="GZA450" s="433"/>
      <c r="GZB450" s="433"/>
      <c r="GZC450" s="433"/>
      <c r="GZD450" s="433"/>
      <c r="GZE450" s="433"/>
      <c r="GZF450" s="433"/>
      <c r="GZG450" s="433"/>
      <c r="GZH450" s="433"/>
      <c r="GZI450" s="433"/>
      <c r="GZJ450" s="433"/>
      <c r="GZK450" s="433"/>
      <c r="GZL450" s="433"/>
      <c r="GZM450" s="433"/>
      <c r="GZN450" s="433"/>
      <c r="GZO450" s="433"/>
      <c r="GZP450" s="433"/>
      <c r="GZQ450" s="433"/>
      <c r="GZR450" s="433"/>
      <c r="GZS450" s="433"/>
      <c r="GZT450" s="433"/>
      <c r="GZU450" s="433"/>
      <c r="GZV450" s="433"/>
      <c r="GZW450" s="433"/>
      <c r="GZX450" s="433"/>
      <c r="GZY450" s="433"/>
      <c r="GZZ450" s="433"/>
      <c r="HAA450" s="433"/>
      <c r="HAB450" s="433"/>
      <c r="HAC450" s="433"/>
      <c r="HAD450" s="433"/>
      <c r="HAE450" s="433"/>
      <c r="HAF450" s="433"/>
      <c r="HAG450" s="433"/>
      <c r="HAH450" s="433"/>
      <c r="HAI450" s="433"/>
      <c r="HAJ450" s="433"/>
      <c r="HAK450" s="433"/>
      <c r="HAL450" s="433"/>
      <c r="HAM450" s="433"/>
      <c r="HAN450" s="433"/>
      <c r="HAO450" s="433"/>
      <c r="HAP450" s="433"/>
      <c r="HAQ450" s="433"/>
      <c r="HAR450" s="433"/>
      <c r="HAS450" s="433"/>
      <c r="HAT450" s="433"/>
      <c r="HAU450" s="433"/>
      <c r="HAV450" s="433"/>
      <c r="HAW450" s="433"/>
      <c r="HAX450" s="433"/>
      <c r="HAY450" s="433"/>
      <c r="HAZ450" s="433"/>
      <c r="HBA450" s="433"/>
      <c r="HBB450" s="433"/>
      <c r="HBC450" s="433"/>
      <c r="HBD450" s="433"/>
      <c r="HBE450" s="433"/>
      <c r="HBF450" s="433"/>
      <c r="HBG450" s="433"/>
      <c r="HBH450" s="433"/>
      <c r="HBI450" s="433"/>
      <c r="HBJ450" s="433"/>
      <c r="HBK450" s="433"/>
      <c r="HBL450" s="433"/>
      <c r="HBM450" s="433"/>
      <c r="HBN450" s="433"/>
      <c r="HBO450" s="433"/>
      <c r="HBP450" s="433"/>
      <c r="HBQ450" s="433"/>
      <c r="HBR450" s="433"/>
      <c r="HBS450" s="433"/>
      <c r="HBT450" s="433"/>
      <c r="HBU450" s="433"/>
      <c r="HBV450" s="433"/>
      <c r="HBW450" s="433"/>
      <c r="HBX450" s="433"/>
      <c r="HBY450" s="433"/>
      <c r="HBZ450" s="433"/>
      <c r="HCA450" s="433"/>
      <c r="HCB450" s="433"/>
      <c r="HCC450" s="433"/>
      <c r="HCD450" s="433"/>
      <c r="HCE450" s="433"/>
      <c r="HCF450" s="433"/>
      <c r="HCG450" s="433"/>
      <c r="HCH450" s="433"/>
      <c r="HCI450" s="433"/>
      <c r="HCJ450" s="433"/>
      <c r="HCK450" s="433"/>
      <c r="HCL450" s="433"/>
      <c r="HCM450" s="433"/>
      <c r="HCN450" s="433"/>
      <c r="HCO450" s="433"/>
      <c r="HCP450" s="433"/>
      <c r="HCQ450" s="433"/>
      <c r="HCR450" s="433"/>
      <c r="HCS450" s="433"/>
      <c r="HCT450" s="433"/>
      <c r="HCU450" s="433"/>
      <c r="HCV450" s="433"/>
      <c r="HCW450" s="433"/>
      <c r="HCX450" s="433"/>
      <c r="HCY450" s="433"/>
      <c r="HCZ450" s="433"/>
      <c r="HDA450" s="433"/>
      <c r="HDB450" s="433"/>
      <c r="HDC450" s="433"/>
      <c r="HDD450" s="433"/>
      <c r="HDE450" s="433"/>
      <c r="HDF450" s="433"/>
      <c r="HDG450" s="433"/>
      <c r="HDH450" s="433"/>
      <c r="HDI450" s="433"/>
      <c r="HDJ450" s="433"/>
      <c r="HDK450" s="433"/>
      <c r="HDL450" s="433"/>
      <c r="HDM450" s="433"/>
      <c r="HDN450" s="433"/>
      <c r="HDO450" s="433"/>
      <c r="HDP450" s="433"/>
      <c r="HDQ450" s="433"/>
      <c r="HDR450" s="433"/>
      <c r="HDS450" s="433"/>
      <c r="HDT450" s="433"/>
      <c r="HDU450" s="433"/>
      <c r="HDV450" s="433"/>
      <c r="HDW450" s="433"/>
      <c r="HDX450" s="433"/>
      <c r="HDY450" s="433"/>
      <c r="HDZ450" s="433"/>
      <c r="HEA450" s="433"/>
      <c r="HEB450" s="433"/>
      <c r="HEC450" s="433"/>
      <c r="HED450" s="433"/>
      <c r="HEE450" s="433"/>
      <c r="HEF450" s="433"/>
      <c r="HEG450" s="433"/>
      <c r="HEH450" s="433"/>
      <c r="HEI450" s="433"/>
      <c r="HEJ450" s="433"/>
      <c r="HEK450" s="433"/>
      <c r="HEL450" s="433"/>
      <c r="HEM450" s="433"/>
      <c r="HEN450" s="433"/>
      <c r="HEO450" s="433"/>
      <c r="HEP450" s="433"/>
      <c r="HEQ450" s="433"/>
      <c r="HER450" s="433"/>
      <c r="HES450" s="433"/>
      <c r="HET450" s="433"/>
      <c r="HEU450" s="433"/>
      <c r="HEV450" s="433"/>
      <c r="HEW450" s="433"/>
      <c r="HEX450" s="433"/>
      <c r="HEY450" s="433"/>
      <c r="HEZ450" s="433"/>
      <c r="HFA450" s="433"/>
      <c r="HFB450" s="433"/>
      <c r="HFC450" s="433"/>
      <c r="HFD450" s="433"/>
      <c r="HFE450" s="433"/>
      <c r="HFF450" s="433"/>
      <c r="HFG450" s="433"/>
      <c r="HFH450" s="433"/>
      <c r="HFI450" s="433"/>
      <c r="HFJ450" s="433"/>
      <c r="HFK450" s="433"/>
      <c r="HFL450" s="433"/>
      <c r="HFM450" s="433"/>
      <c r="HFN450" s="433"/>
      <c r="HFO450" s="433"/>
      <c r="HFP450" s="433"/>
      <c r="HFQ450" s="433"/>
      <c r="HFR450" s="433"/>
      <c r="HFS450" s="433"/>
      <c r="HFT450" s="433"/>
      <c r="HFU450" s="433"/>
      <c r="HFV450" s="433"/>
      <c r="HFW450" s="433"/>
      <c r="HFX450" s="433"/>
      <c r="HFY450" s="433"/>
      <c r="HFZ450" s="433"/>
      <c r="HGA450" s="433"/>
      <c r="HGB450" s="433"/>
      <c r="HGC450" s="433"/>
      <c r="HGD450" s="433"/>
      <c r="HGE450" s="433"/>
      <c r="HGF450" s="433"/>
      <c r="HGG450" s="433"/>
      <c r="HGH450" s="433"/>
      <c r="HGI450" s="433"/>
      <c r="HGJ450" s="433"/>
      <c r="HGK450" s="433"/>
      <c r="HGL450" s="433"/>
      <c r="HGM450" s="433"/>
      <c r="HGN450" s="433"/>
      <c r="HGO450" s="433"/>
      <c r="HGP450" s="433"/>
      <c r="HGQ450" s="433"/>
      <c r="HGR450" s="433"/>
      <c r="HGS450" s="433"/>
      <c r="HGT450" s="433"/>
      <c r="HGU450" s="433"/>
      <c r="HGV450" s="433"/>
      <c r="HGW450" s="433"/>
      <c r="HGX450" s="433"/>
      <c r="HGY450" s="433"/>
      <c r="HGZ450" s="433"/>
      <c r="HHA450" s="433"/>
      <c r="HHB450" s="433"/>
      <c r="HHC450" s="433"/>
      <c r="HHD450" s="433"/>
      <c r="HHE450" s="433"/>
      <c r="HHF450" s="433"/>
      <c r="HHG450" s="433"/>
      <c r="HHH450" s="433"/>
      <c r="HHI450" s="433"/>
      <c r="HHJ450" s="433"/>
      <c r="HHK450" s="433"/>
      <c r="HHL450" s="433"/>
      <c r="HHM450" s="433"/>
      <c r="HHN450" s="433"/>
      <c r="HHO450" s="433"/>
      <c r="HHP450" s="433"/>
      <c r="HHQ450" s="433"/>
      <c r="HHR450" s="433"/>
      <c r="HHS450" s="433"/>
      <c r="HHT450" s="433"/>
      <c r="HHU450" s="433"/>
      <c r="HHV450" s="433"/>
      <c r="HHW450" s="433"/>
      <c r="HHX450" s="433"/>
      <c r="HHY450" s="433"/>
      <c r="HHZ450" s="433"/>
      <c r="HIA450" s="433"/>
      <c r="HIB450" s="433"/>
      <c r="HIC450" s="433"/>
      <c r="HID450" s="433"/>
      <c r="HIE450" s="433"/>
      <c r="HIF450" s="433"/>
      <c r="HIG450" s="433"/>
      <c r="HIH450" s="433"/>
      <c r="HII450" s="433"/>
      <c r="HIJ450" s="433"/>
      <c r="HIK450" s="433"/>
      <c r="HIL450" s="433"/>
      <c r="HIM450" s="433"/>
      <c r="HIN450" s="433"/>
      <c r="HIO450" s="433"/>
      <c r="HIP450" s="433"/>
      <c r="HIQ450" s="433"/>
      <c r="HIR450" s="433"/>
      <c r="HIS450" s="433"/>
      <c r="HIT450" s="433"/>
      <c r="HIU450" s="433"/>
      <c r="HIV450" s="433"/>
      <c r="HIW450" s="433"/>
      <c r="HIX450" s="433"/>
      <c r="HIY450" s="433"/>
      <c r="HIZ450" s="433"/>
      <c r="HJA450" s="433"/>
      <c r="HJB450" s="433"/>
      <c r="HJC450" s="433"/>
      <c r="HJD450" s="433"/>
      <c r="HJE450" s="433"/>
      <c r="HJF450" s="433"/>
      <c r="HJG450" s="433"/>
      <c r="HJH450" s="433"/>
      <c r="HJI450" s="433"/>
      <c r="HJJ450" s="433"/>
      <c r="HJK450" s="433"/>
      <c r="HJL450" s="433"/>
      <c r="HJM450" s="433"/>
      <c r="HJN450" s="433"/>
      <c r="HJO450" s="433"/>
      <c r="HJP450" s="433"/>
      <c r="HJQ450" s="433"/>
      <c r="HJR450" s="433"/>
      <c r="HJS450" s="433"/>
      <c r="HJT450" s="433"/>
      <c r="HJU450" s="433"/>
      <c r="HJV450" s="433"/>
      <c r="HJW450" s="433"/>
      <c r="HJX450" s="433"/>
      <c r="HJY450" s="433"/>
      <c r="HJZ450" s="433"/>
      <c r="HKA450" s="433"/>
      <c r="HKB450" s="433"/>
      <c r="HKC450" s="433"/>
      <c r="HKD450" s="433"/>
      <c r="HKE450" s="433"/>
      <c r="HKF450" s="433"/>
      <c r="HKG450" s="433"/>
      <c r="HKH450" s="433"/>
      <c r="HKI450" s="433"/>
      <c r="HKJ450" s="433"/>
      <c r="HKK450" s="433"/>
      <c r="HKL450" s="433"/>
      <c r="HKM450" s="433"/>
      <c r="HKN450" s="433"/>
      <c r="HKO450" s="433"/>
      <c r="HKP450" s="433"/>
      <c r="HKQ450" s="433"/>
      <c r="HKR450" s="433"/>
      <c r="HKS450" s="433"/>
      <c r="HKT450" s="433"/>
      <c r="HKU450" s="433"/>
      <c r="HKV450" s="433"/>
      <c r="HKW450" s="433"/>
      <c r="HKX450" s="433"/>
      <c r="HKY450" s="433"/>
      <c r="HKZ450" s="433"/>
      <c r="HLA450" s="433"/>
      <c r="HLB450" s="433"/>
      <c r="HLC450" s="433"/>
      <c r="HLD450" s="433"/>
      <c r="HLE450" s="433"/>
      <c r="HLF450" s="433"/>
      <c r="HLG450" s="433"/>
      <c r="HLH450" s="433"/>
      <c r="HLI450" s="433"/>
      <c r="HLJ450" s="433"/>
      <c r="HLK450" s="433"/>
      <c r="HLL450" s="433"/>
      <c r="HLM450" s="433"/>
      <c r="HLN450" s="433"/>
      <c r="HLO450" s="433"/>
      <c r="HLP450" s="433"/>
      <c r="HLQ450" s="433"/>
      <c r="HLR450" s="433"/>
      <c r="HLS450" s="433"/>
      <c r="HLT450" s="433"/>
      <c r="HLU450" s="433"/>
      <c r="HLV450" s="433"/>
      <c r="HLW450" s="433"/>
      <c r="HLX450" s="433"/>
      <c r="HLY450" s="433"/>
      <c r="HLZ450" s="433"/>
      <c r="HMA450" s="433"/>
      <c r="HMB450" s="433"/>
      <c r="HMC450" s="433"/>
      <c r="HMD450" s="433"/>
      <c r="HME450" s="433"/>
      <c r="HMF450" s="433"/>
      <c r="HMG450" s="433"/>
      <c r="HMH450" s="433"/>
      <c r="HMI450" s="433"/>
      <c r="HMJ450" s="433"/>
      <c r="HMK450" s="433"/>
      <c r="HML450" s="433"/>
      <c r="HMM450" s="433"/>
      <c r="HMN450" s="433"/>
      <c r="HMO450" s="433"/>
      <c r="HMP450" s="433"/>
      <c r="HMQ450" s="433"/>
      <c r="HMR450" s="433"/>
      <c r="HMS450" s="433"/>
      <c r="HMT450" s="433"/>
      <c r="HMU450" s="433"/>
      <c r="HMV450" s="433"/>
      <c r="HMW450" s="433"/>
      <c r="HMX450" s="433"/>
      <c r="HMY450" s="433"/>
      <c r="HMZ450" s="433"/>
      <c r="HNA450" s="433"/>
      <c r="HNB450" s="433"/>
      <c r="HNC450" s="433"/>
      <c r="HND450" s="433"/>
      <c r="HNE450" s="433"/>
      <c r="HNF450" s="433"/>
      <c r="HNG450" s="433"/>
      <c r="HNH450" s="433"/>
      <c r="HNI450" s="433"/>
      <c r="HNJ450" s="433"/>
      <c r="HNK450" s="433"/>
      <c r="HNL450" s="433"/>
      <c r="HNM450" s="433"/>
      <c r="HNN450" s="433"/>
      <c r="HNO450" s="433"/>
      <c r="HNP450" s="433"/>
      <c r="HNQ450" s="433"/>
      <c r="HNR450" s="433"/>
      <c r="HNS450" s="433"/>
      <c r="HNT450" s="433"/>
      <c r="HNU450" s="433"/>
      <c r="HNV450" s="433"/>
      <c r="HNW450" s="433"/>
      <c r="HNX450" s="433"/>
      <c r="HNY450" s="433"/>
      <c r="HNZ450" s="433"/>
      <c r="HOA450" s="433"/>
      <c r="HOB450" s="433"/>
      <c r="HOC450" s="433"/>
      <c r="HOD450" s="433"/>
      <c r="HOE450" s="433"/>
      <c r="HOF450" s="433"/>
      <c r="HOG450" s="433"/>
      <c r="HOH450" s="433"/>
      <c r="HOI450" s="433"/>
      <c r="HOJ450" s="433"/>
      <c r="HOK450" s="433"/>
      <c r="HOL450" s="433"/>
      <c r="HOM450" s="433"/>
      <c r="HON450" s="433"/>
      <c r="HOO450" s="433"/>
      <c r="HOP450" s="433"/>
      <c r="HOQ450" s="433"/>
      <c r="HOR450" s="433"/>
      <c r="HOS450" s="433"/>
      <c r="HOT450" s="433"/>
      <c r="HOU450" s="433"/>
      <c r="HOV450" s="433"/>
      <c r="HOW450" s="433"/>
      <c r="HOX450" s="433"/>
      <c r="HOY450" s="433"/>
      <c r="HOZ450" s="433"/>
      <c r="HPA450" s="433"/>
      <c r="HPB450" s="433"/>
      <c r="HPC450" s="433"/>
      <c r="HPD450" s="433"/>
      <c r="HPE450" s="433"/>
      <c r="HPF450" s="433"/>
      <c r="HPG450" s="433"/>
      <c r="HPH450" s="433"/>
      <c r="HPI450" s="433"/>
      <c r="HPJ450" s="433"/>
      <c r="HPK450" s="433"/>
      <c r="HPL450" s="433"/>
      <c r="HPM450" s="433"/>
      <c r="HPN450" s="433"/>
      <c r="HPO450" s="433"/>
      <c r="HPP450" s="433"/>
      <c r="HPQ450" s="433"/>
      <c r="HPR450" s="433"/>
      <c r="HPS450" s="433"/>
      <c r="HPT450" s="433"/>
      <c r="HPU450" s="433"/>
      <c r="HPV450" s="433"/>
      <c r="HPW450" s="433"/>
      <c r="HPX450" s="433"/>
      <c r="HPY450" s="433"/>
      <c r="HPZ450" s="433"/>
      <c r="HQA450" s="433"/>
      <c r="HQB450" s="433"/>
      <c r="HQC450" s="433"/>
      <c r="HQD450" s="433"/>
      <c r="HQE450" s="433"/>
      <c r="HQF450" s="433"/>
      <c r="HQG450" s="433"/>
      <c r="HQH450" s="433"/>
      <c r="HQI450" s="433"/>
      <c r="HQJ450" s="433"/>
      <c r="HQK450" s="433"/>
      <c r="HQL450" s="433"/>
      <c r="HQM450" s="433"/>
      <c r="HQN450" s="433"/>
      <c r="HQO450" s="433"/>
      <c r="HQP450" s="433"/>
      <c r="HQQ450" s="433"/>
      <c r="HQR450" s="433"/>
      <c r="HQS450" s="433"/>
      <c r="HQT450" s="433"/>
      <c r="HQU450" s="433"/>
      <c r="HQV450" s="433"/>
      <c r="HQW450" s="433"/>
      <c r="HQX450" s="433"/>
      <c r="HQY450" s="433"/>
      <c r="HQZ450" s="433"/>
      <c r="HRA450" s="433"/>
      <c r="HRB450" s="433"/>
      <c r="HRC450" s="433"/>
      <c r="HRD450" s="433"/>
      <c r="HRE450" s="433"/>
      <c r="HRF450" s="433"/>
      <c r="HRG450" s="433"/>
      <c r="HRH450" s="433"/>
      <c r="HRI450" s="433"/>
      <c r="HRJ450" s="433"/>
      <c r="HRK450" s="433"/>
      <c r="HRL450" s="433"/>
      <c r="HRM450" s="433"/>
      <c r="HRN450" s="433"/>
      <c r="HRO450" s="433"/>
      <c r="HRP450" s="433"/>
      <c r="HRQ450" s="433"/>
      <c r="HRR450" s="433"/>
      <c r="HRS450" s="433"/>
      <c r="HRT450" s="433"/>
      <c r="HRU450" s="433"/>
      <c r="HRV450" s="433"/>
      <c r="HRW450" s="433"/>
      <c r="HRX450" s="433"/>
      <c r="HRY450" s="433"/>
      <c r="HRZ450" s="433"/>
      <c r="HSA450" s="433"/>
      <c r="HSB450" s="433"/>
      <c r="HSC450" s="433"/>
      <c r="HSD450" s="433"/>
      <c r="HSE450" s="433"/>
      <c r="HSF450" s="433"/>
      <c r="HSG450" s="433"/>
      <c r="HSH450" s="433"/>
      <c r="HSI450" s="433"/>
      <c r="HSJ450" s="433"/>
      <c r="HSK450" s="433"/>
      <c r="HSL450" s="433"/>
      <c r="HSM450" s="433"/>
      <c r="HSN450" s="433"/>
      <c r="HSO450" s="433"/>
      <c r="HSP450" s="433"/>
      <c r="HSQ450" s="433"/>
      <c r="HSR450" s="433"/>
      <c r="HSS450" s="433"/>
      <c r="HST450" s="433"/>
      <c r="HSU450" s="433"/>
      <c r="HSV450" s="433"/>
      <c r="HSW450" s="433"/>
      <c r="HSX450" s="433"/>
      <c r="HSY450" s="433"/>
      <c r="HSZ450" s="433"/>
      <c r="HTA450" s="433"/>
      <c r="HTB450" s="433"/>
      <c r="HTC450" s="433"/>
      <c r="HTD450" s="433"/>
      <c r="HTE450" s="433"/>
      <c r="HTF450" s="433"/>
      <c r="HTG450" s="433"/>
      <c r="HTH450" s="433"/>
      <c r="HTI450" s="433"/>
      <c r="HTJ450" s="433"/>
      <c r="HTK450" s="433"/>
      <c r="HTL450" s="433"/>
      <c r="HTM450" s="433"/>
      <c r="HTN450" s="433"/>
      <c r="HTO450" s="433"/>
      <c r="HTP450" s="433"/>
      <c r="HTQ450" s="433"/>
      <c r="HTR450" s="433"/>
      <c r="HTS450" s="433"/>
      <c r="HTT450" s="433"/>
      <c r="HTU450" s="433"/>
      <c r="HTV450" s="433"/>
      <c r="HTW450" s="433"/>
      <c r="HTX450" s="433"/>
      <c r="HTY450" s="433"/>
      <c r="HTZ450" s="433"/>
      <c r="HUA450" s="433"/>
      <c r="HUB450" s="433"/>
      <c r="HUC450" s="433"/>
      <c r="HUD450" s="433"/>
      <c r="HUE450" s="433"/>
      <c r="HUF450" s="433"/>
      <c r="HUG450" s="433"/>
      <c r="HUH450" s="433"/>
      <c r="HUI450" s="433"/>
      <c r="HUJ450" s="433"/>
      <c r="HUK450" s="433"/>
      <c r="HUL450" s="433"/>
      <c r="HUM450" s="433"/>
      <c r="HUN450" s="433"/>
      <c r="HUO450" s="433"/>
      <c r="HUP450" s="433"/>
      <c r="HUQ450" s="433"/>
      <c r="HUR450" s="433"/>
      <c r="HUS450" s="433"/>
      <c r="HUT450" s="433"/>
      <c r="HUU450" s="433"/>
      <c r="HUV450" s="433"/>
      <c r="HUW450" s="433"/>
      <c r="HUX450" s="433"/>
      <c r="HUY450" s="433"/>
      <c r="HUZ450" s="433"/>
      <c r="HVA450" s="433"/>
      <c r="HVB450" s="433"/>
      <c r="HVC450" s="433"/>
      <c r="HVD450" s="433"/>
      <c r="HVE450" s="433"/>
      <c r="HVF450" s="433"/>
      <c r="HVG450" s="433"/>
      <c r="HVH450" s="433"/>
      <c r="HVI450" s="433"/>
      <c r="HVJ450" s="433"/>
      <c r="HVK450" s="433"/>
      <c r="HVL450" s="433"/>
      <c r="HVM450" s="433"/>
      <c r="HVN450" s="433"/>
      <c r="HVO450" s="433"/>
      <c r="HVP450" s="433"/>
      <c r="HVQ450" s="433"/>
      <c r="HVR450" s="433"/>
      <c r="HVS450" s="433"/>
      <c r="HVT450" s="433"/>
      <c r="HVU450" s="433"/>
      <c r="HVV450" s="433"/>
      <c r="HVW450" s="433"/>
      <c r="HVX450" s="433"/>
      <c r="HVY450" s="433"/>
      <c r="HVZ450" s="433"/>
      <c r="HWA450" s="433"/>
      <c r="HWB450" s="433"/>
      <c r="HWC450" s="433"/>
      <c r="HWD450" s="433"/>
      <c r="HWE450" s="433"/>
      <c r="HWF450" s="433"/>
      <c r="HWG450" s="433"/>
      <c r="HWH450" s="433"/>
      <c r="HWI450" s="433"/>
      <c r="HWJ450" s="433"/>
      <c r="HWK450" s="433"/>
      <c r="HWL450" s="433"/>
      <c r="HWM450" s="433"/>
      <c r="HWN450" s="433"/>
      <c r="HWO450" s="433"/>
      <c r="HWP450" s="433"/>
      <c r="HWQ450" s="433"/>
      <c r="HWR450" s="433"/>
      <c r="HWS450" s="433"/>
      <c r="HWT450" s="433"/>
      <c r="HWU450" s="433"/>
      <c r="HWV450" s="433"/>
      <c r="HWW450" s="433"/>
      <c r="HWX450" s="433"/>
      <c r="HWY450" s="433"/>
      <c r="HWZ450" s="433"/>
      <c r="HXA450" s="433"/>
      <c r="HXB450" s="433"/>
      <c r="HXC450" s="433"/>
      <c r="HXD450" s="433"/>
      <c r="HXE450" s="433"/>
      <c r="HXF450" s="433"/>
      <c r="HXG450" s="433"/>
      <c r="HXH450" s="433"/>
      <c r="HXI450" s="433"/>
      <c r="HXJ450" s="433"/>
      <c r="HXK450" s="433"/>
      <c r="HXL450" s="433"/>
      <c r="HXM450" s="433"/>
      <c r="HXN450" s="433"/>
      <c r="HXO450" s="433"/>
      <c r="HXP450" s="433"/>
      <c r="HXQ450" s="433"/>
      <c r="HXR450" s="433"/>
      <c r="HXS450" s="433"/>
      <c r="HXT450" s="433"/>
      <c r="HXU450" s="433"/>
      <c r="HXV450" s="433"/>
      <c r="HXW450" s="433"/>
      <c r="HXX450" s="433"/>
      <c r="HXY450" s="433"/>
      <c r="HXZ450" s="433"/>
      <c r="HYA450" s="433"/>
      <c r="HYB450" s="433"/>
      <c r="HYC450" s="433"/>
      <c r="HYD450" s="433"/>
      <c r="HYE450" s="433"/>
      <c r="HYF450" s="433"/>
      <c r="HYG450" s="433"/>
      <c r="HYH450" s="433"/>
      <c r="HYI450" s="433"/>
      <c r="HYJ450" s="433"/>
      <c r="HYK450" s="433"/>
      <c r="HYL450" s="433"/>
      <c r="HYM450" s="433"/>
      <c r="HYN450" s="433"/>
      <c r="HYO450" s="433"/>
      <c r="HYP450" s="433"/>
      <c r="HYQ450" s="433"/>
      <c r="HYR450" s="433"/>
      <c r="HYS450" s="433"/>
      <c r="HYT450" s="433"/>
      <c r="HYU450" s="433"/>
      <c r="HYV450" s="433"/>
      <c r="HYW450" s="433"/>
      <c r="HYX450" s="433"/>
      <c r="HYY450" s="433"/>
      <c r="HYZ450" s="433"/>
      <c r="HZA450" s="433"/>
      <c r="HZB450" s="433"/>
      <c r="HZC450" s="433"/>
      <c r="HZD450" s="433"/>
      <c r="HZE450" s="433"/>
      <c r="HZF450" s="433"/>
      <c r="HZG450" s="433"/>
      <c r="HZH450" s="433"/>
      <c r="HZI450" s="433"/>
      <c r="HZJ450" s="433"/>
      <c r="HZK450" s="433"/>
      <c r="HZL450" s="433"/>
      <c r="HZM450" s="433"/>
      <c r="HZN450" s="433"/>
      <c r="HZO450" s="433"/>
      <c r="HZP450" s="433"/>
      <c r="HZQ450" s="433"/>
      <c r="HZR450" s="433"/>
      <c r="HZS450" s="433"/>
      <c r="HZT450" s="433"/>
      <c r="HZU450" s="433"/>
      <c r="HZV450" s="433"/>
      <c r="HZW450" s="433"/>
      <c r="HZX450" s="433"/>
      <c r="HZY450" s="433"/>
      <c r="HZZ450" s="433"/>
      <c r="IAA450" s="433"/>
      <c r="IAB450" s="433"/>
      <c r="IAC450" s="433"/>
      <c r="IAD450" s="433"/>
      <c r="IAE450" s="433"/>
      <c r="IAF450" s="433"/>
      <c r="IAG450" s="433"/>
      <c r="IAH450" s="433"/>
      <c r="IAI450" s="433"/>
      <c r="IAJ450" s="433"/>
      <c r="IAK450" s="433"/>
      <c r="IAL450" s="433"/>
      <c r="IAM450" s="433"/>
      <c r="IAN450" s="433"/>
      <c r="IAO450" s="433"/>
      <c r="IAP450" s="433"/>
      <c r="IAQ450" s="433"/>
      <c r="IAR450" s="433"/>
      <c r="IAS450" s="433"/>
      <c r="IAT450" s="433"/>
      <c r="IAU450" s="433"/>
      <c r="IAV450" s="433"/>
      <c r="IAW450" s="433"/>
      <c r="IAX450" s="433"/>
      <c r="IAY450" s="433"/>
      <c r="IAZ450" s="433"/>
      <c r="IBA450" s="433"/>
      <c r="IBB450" s="433"/>
      <c r="IBC450" s="433"/>
      <c r="IBD450" s="433"/>
      <c r="IBE450" s="433"/>
      <c r="IBF450" s="433"/>
      <c r="IBG450" s="433"/>
      <c r="IBH450" s="433"/>
      <c r="IBI450" s="433"/>
      <c r="IBJ450" s="433"/>
      <c r="IBK450" s="433"/>
      <c r="IBL450" s="433"/>
      <c r="IBM450" s="433"/>
      <c r="IBN450" s="433"/>
      <c r="IBO450" s="433"/>
      <c r="IBP450" s="433"/>
      <c r="IBQ450" s="433"/>
      <c r="IBR450" s="433"/>
      <c r="IBS450" s="433"/>
      <c r="IBT450" s="433"/>
      <c r="IBU450" s="433"/>
      <c r="IBV450" s="433"/>
      <c r="IBW450" s="433"/>
      <c r="IBX450" s="433"/>
      <c r="IBY450" s="433"/>
      <c r="IBZ450" s="433"/>
      <c r="ICA450" s="433"/>
      <c r="ICB450" s="433"/>
      <c r="ICC450" s="433"/>
      <c r="ICD450" s="433"/>
      <c r="ICE450" s="433"/>
      <c r="ICF450" s="433"/>
      <c r="ICG450" s="433"/>
      <c r="ICH450" s="433"/>
      <c r="ICI450" s="433"/>
      <c r="ICJ450" s="433"/>
      <c r="ICK450" s="433"/>
      <c r="ICL450" s="433"/>
      <c r="ICM450" s="433"/>
      <c r="ICN450" s="433"/>
      <c r="ICO450" s="433"/>
      <c r="ICP450" s="433"/>
      <c r="ICQ450" s="433"/>
      <c r="ICR450" s="433"/>
      <c r="ICS450" s="433"/>
      <c r="ICT450" s="433"/>
      <c r="ICU450" s="433"/>
      <c r="ICV450" s="433"/>
      <c r="ICW450" s="433"/>
      <c r="ICX450" s="433"/>
      <c r="ICY450" s="433"/>
      <c r="ICZ450" s="433"/>
      <c r="IDA450" s="433"/>
      <c r="IDB450" s="433"/>
      <c r="IDC450" s="433"/>
      <c r="IDD450" s="433"/>
      <c r="IDE450" s="433"/>
      <c r="IDF450" s="433"/>
      <c r="IDG450" s="433"/>
      <c r="IDH450" s="433"/>
      <c r="IDI450" s="433"/>
      <c r="IDJ450" s="433"/>
      <c r="IDK450" s="433"/>
      <c r="IDL450" s="433"/>
      <c r="IDM450" s="433"/>
      <c r="IDN450" s="433"/>
      <c r="IDO450" s="433"/>
      <c r="IDP450" s="433"/>
      <c r="IDQ450" s="433"/>
      <c r="IDR450" s="433"/>
      <c r="IDS450" s="433"/>
      <c r="IDT450" s="433"/>
      <c r="IDU450" s="433"/>
      <c r="IDV450" s="433"/>
      <c r="IDW450" s="433"/>
      <c r="IDX450" s="433"/>
      <c r="IDY450" s="433"/>
      <c r="IDZ450" s="433"/>
      <c r="IEA450" s="433"/>
      <c r="IEB450" s="433"/>
      <c r="IEC450" s="433"/>
      <c r="IED450" s="433"/>
      <c r="IEE450" s="433"/>
      <c r="IEF450" s="433"/>
      <c r="IEG450" s="433"/>
      <c r="IEH450" s="433"/>
      <c r="IEI450" s="433"/>
      <c r="IEJ450" s="433"/>
      <c r="IEK450" s="433"/>
      <c r="IEL450" s="433"/>
      <c r="IEM450" s="433"/>
      <c r="IEN450" s="433"/>
      <c r="IEO450" s="433"/>
      <c r="IEP450" s="433"/>
      <c r="IEQ450" s="433"/>
      <c r="IER450" s="433"/>
      <c r="IES450" s="433"/>
      <c r="IET450" s="433"/>
      <c r="IEU450" s="433"/>
      <c r="IEV450" s="433"/>
      <c r="IEW450" s="433"/>
      <c r="IEX450" s="433"/>
      <c r="IEY450" s="433"/>
      <c r="IEZ450" s="433"/>
      <c r="IFA450" s="433"/>
      <c r="IFB450" s="433"/>
      <c r="IFC450" s="433"/>
      <c r="IFD450" s="433"/>
      <c r="IFE450" s="433"/>
      <c r="IFF450" s="433"/>
      <c r="IFG450" s="433"/>
      <c r="IFH450" s="433"/>
      <c r="IFI450" s="433"/>
      <c r="IFJ450" s="433"/>
      <c r="IFK450" s="433"/>
      <c r="IFL450" s="433"/>
      <c r="IFM450" s="433"/>
      <c r="IFN450" s="433"/>
      <c r="IFO450" s="433"/>
      <c r="IFP450" s="433"/>
      <c r="IFQ450" s="433"/>
      <c r="IFR450" s="433"/>
      <c r="IFS450" s="433"/>
      <c r="IFT450" s="433"/>
      <c r="IFU450" s="433"/>
      <c r="IFV450" s="433"/>
      <c r="IFW450" s="433"/>
      <c r="IFX450" s="433"/>
      <c r="IFY450" s="433"/>
      <c r="IFZ450" s="433"/>
      <c r="IGA450" s="433"/>
      <c r="IGB450" s="433"/>
      <c r="IGC450" s="433"/>
      <c r="IGD450" s="433"/>
      <c r="IGE450" s="433"/>
      <c r="IGF450" s="433"/>
      <c r="IGG450" s="433"/>
      <c r="IGH450" s="433"/>
      <c r="IGI450" s="433"/>
      <c r="IGJ450" s="433"/>
      <c r="IGK450" s="433"/>
      <c r="IGL450" s="433"/>
      <c r="IGM450" s="433"/>
      <c r="IGN450" s="433"/>
      <c r="IGO450" s="433"/>
      <c r="IGP450" s="433"/>
      <c r="IGQ450" s="433"/>
      <c r="IGR450" s="433"/>
      <c r="IGS450" s="433"/>
      <c r="IGT450" s="433"/>
      <c r="IGU450" s="433"/>
      <c r="IGV450" s="433"/>
      <c r="IGW450" s="433"/>
      <c r="IGX450" s="433"/>
      <c r="IGY450" s="433"/>
      <c r="IGZ450" s="433"/>
      <c r="IHA450" s="433"/>
      <c r="IHB450" s="433"/>
      <c r="IHC450" s="433"/>
      <c r="IHD450" s="433"/>
      <c r="IHE450" s="433"/>
      <c r="IHF450" s="433"/>
      <c r="IHG450" s="433"/>
      <c r="IHH450" s="433"/>
      <c r="IHI450" s="433"/>
      <c r="IHJ450" s="433"/>
      <c r="IHK450" s="433"/>
      <c r="IHL450" s="433"/>
      <c r="IHM450" s="433"/>
      <c r="IHN450" s="433"/>
      <c r="IHO450" s="433"/>
      <c r="IHP450" s="433"/>
      <c r="IHQ450" s="433"/>
      <c r="IHR450" s="433"/>
      <c r="IHS450" s="433"/>
      <c r="IHT450" s="433"/>
      <c r="IHU450" s="433"/>
      <c r="IHV450" s="433"/>
      <c r="IHW450" s="433"/>
      <c r="IHX450" s="433"/>
      <c r="IHY450" s="433"/>
      <c r="IHZ450" s="433"/>
      <c r="IIA450" s="433"/>
      <c r="IIB450" s="433"/>
      <c r="IIC450" s="433"/>
      <c r="IID450" s="433"/>
      <c r="IIE450" s="433"/>
      <c r="IIF450" s="433"/>
      <c r="IIG450" s="433"/>
      <c r="IIH450" s="433"/>
      <c r="III450" s="433"/>
      <c r="IIJ450" s="433"/>
      <c r="IIK450" s="433"/>
      <c r="IIL450" s="433"/>
      <c r="IIM450" s="433"/>
      <c r="IIN450" s="433"/>
      <c r="IIO450" s="433"/>
      <c r="IIP450" s="433"/>
      <c r="IIQ450" s="433"/>
      <c r="IIR450" s="433"/>
      <c r="IIS450" s="433"/>
      <c r="IIT450" s="433"/>
      <c r="IIU450" s="433"/>
      <c r="IIV450" s="433"/>
      <c r="IIW450" s="433"/>
      <c r="IIX450" s="433"/>
      <c r="IIY450" s="433"/>
      <c r="IIZ450" s="433"/>
      <c r="IJA450" s="433"/>
      <c r="IJB450" s="433"/>
      <c r="IJC450" s="433"/>
      <c r="IJD450" s="433"/>
      <c r="IJE450" s="433"/>
      <c r="IJF450" s="433"/>
      <c r="IJG450" s="433"/>
      <c r="IJH450" s="433"/>
      <c r="IJI450" s="433"/>
      <c r="IJJ450" s="433"/>
      <c r="IJK450" s="433"/>
      <c r="IJL450" s="433"/>
      <c r="IJM450" s="433"/>
      <c r="IJN450" s="433"/>
      <c r="IJO450" s="433"/>
      <c r="IJP450" s="433"/>
      <c r="IJQ450" s="433"/>
      <c r="IJR450" s="433"/>
      <c r="IJS450" s="433"/>
      <c r="IJT450" s="433"/>
      <c r="IJU450" s="433"/>
      <c r="IJV450" s="433"/>
      <c r="IJW450" s="433"/>
      <c r="IJX450" s="433"/>
      <c r="IJY450" s="433"/>
      <c r="IJZ450" s="433"/>
      <c r="IKA450" s="433"/>
      <c r="IKB450" s="433"/>
      <c r="IKC450" s="433"/>
      <c r="IKD450" s="433"/>
      <c r="IKE450" s="433"/>
      <c r="IKF450" s="433"/>
      <c r="IKG450" s="433"/>
      <c r="IKH450" s="433"/>
      <c r="IKI450" s="433"/>
      <c r="IKJ450" s="433"/>
      <c r="IKK450" s="433"/>
      <c r="IKL450" s="433"/>
      <c r="IKM450" s="433"/>
      <c r="IKN450" s="433"/>
      <c r="IKO450" s="433"/>
      <c r="IKP450" s="433"/>
      <c r="IKQ450" s="433"/>
      <c r="IKR450" s="433"/>
      <c r="IKS450" s="433"/>
      <c r="IKT450" s="433"/>
      <c r="IKU450" s="433"/>
      <c r="IKV450" s="433"/>
      <c r="IKW450" s="433"/>
      <c r="IKX450" s="433"/>
      <c r="IKY450" s="433"/>
      <c r="IKZ450" s="433"/>
      <c r="ILA450" s="433"/>
      <c r="ILB450" s="433"/>
      <c r="ILC450" s="433"/>
      <c r="ILD450" s="433"/>
      <c r="ILE450" s="433"/>
      <c r="ILF450" s="433"/>
      <c r="ILG450" s="433"/>
      <c r="ILH450" s="433"/>
      <c r="ILI450" s="433"/>
      <c r="ILJ450" s="433"/>
      <c r="ILK450" s="433"/>
      <c r="ILL450" s="433"/>
      <c r="ILM450" s="433"/>
      <c r="ILN450" s="433"/>
      <c r="ILO450" s="433"/>
      <c r="ILP450" s="433"/>
      <c r="ILQ450" s="433"/>
      <c r="ILR450" s="433"/>
      <c r="ILS450" s="433"/>
      <c r="ILT450" s="433"/>
      <c r="ILU450" s="433"/>
      <c r="ILV450" s="433"/>
      <c r="ILW450" s="433"/>
      <c r="ILX450" s="433"/>
      <c r="ILY450" s="433"/>
      <c r="ILZ450" s="433"/>
      <c r="IMA450" s="433"/>
      <c r="IMB450" s="433"/>
      <c r="IMC450" s="433"/>
      <c r="IMD450" s="433"/>
      <c r="IME450" s="433"/>
      <c r="IMF450" s="433"/>
      <c r="IMG450" s="433"/>
      <c r="IMH450" s="433"/>
      <c r="IMI450" s="433"/>
      <c r="IMJ450" s="433"/>
      <c r="IMK450" s="433"/>
      <c r="IML450" s="433"/>
      <c r="IMM450" s="433"/>
      <c r="IMN450" s="433"/>
      <c r="IMO450" s="433"/>
      <c r="IMP450" s="433"/>
      <c r="IMQ450" s="433"/>
      <c r="IMR450" s="433"/>
      <c r="IMS450" s="433"/>
      <c r="IMT450" s="433"/>
      <c r="IMU450" s="433"/>
      <c r="IMV450" s="433"/>
      <c r="IMW450" s="433"/>
      <c r="IMX450" s="433"/>
      <c r="IMY450" s="433"/>
      <c r="IMZ450" s="433"/>
      <c r="INA450" s="433"/>
      <c r="INB450" s="433"/>
      <c r="INC450" s="433"/>
      <c r="IND450" s="433"/>
      <c r="INE450" s="433"/>
      <c r="INF450" s="433"/>
      <c r="ING450" s="433"/>
      <c r="INH450" s="433"/>
      <c r="INI450" s="433"/>
      <c r="INJ450" s="433"/>
      <c r="INK450" s="433"/>
      <c r="INL450" s="433"/>
      <c r="INM450" s="433"/>
      <c r="INN450" s="433"/>
      <c r="INO450" s="433"/>
      <c r="INP450" s="433"/>
      <c r="INQ450" s="433"/>
      <c r="INR450" s="433"/>
      <c r="INS450" s="433"/>
      <c r="INT450" s="433"/>
      <c r="INU450" s="433"/>
      <c r="INV450" s="433"/>
      <c r="INW450" s="433"/>
      <c r="INX450" s="433"/>
      <c r="INY450" s="433"/>
      <c r="INZ450" s="433"/>
      <c r="IOA450" s="433"/>
      <c r="IOB450" s="433"/>
      <c r="IOC450" s="433"/>
      <c r="IOD450" s="433"/>
      <c r="IOE450" s="433"/>
      <c r="IOF450" s="433"/>
      <c r="IOG450" s="433"/>
      <c r="IOH450" s="433"/>
      <c r="IOI450" s="433"/>
      <c r="IOJ450" s="433"/>
      <c r="IOK450" s="433"/>
      <c r="IOL450" s="433"/>
      <c r="IOM450" s="433"/>
      <c r="ION450" s="433"/>
      <c r="IOO450" s="433"/>
      <c r="IOP450" s="433"/>
      <c r="IOQ450" s="433"/>
      <c r="IOR450" s="433"/>
      <c r="IOS450" s="433"/>
      <c r="IOT450" s="433"/>
      <c r="IOU450" s="433"/>
      <c r="IOV450" s="433"/>
      <c r="IOW450" s="433"/>
      <c r="IOX450" s="433"/>
      <c r="IOY450" s="433"/>
      <c r="IOZ450" s="433"/>
      <c r="IPA450" s="433"/>
      <c r="IPB450" s="433"/>
      <c r="IPC450" s="433"/>
      <c r="IPD450" s="433"/>
      <c r="IPE450" s="433"/>
      <c r="IPF450" s="433"/>
      <c r="IPG450" s="433"/>
      <c r="IPH450" s="433"/>
      <c r="IPI450" s="433"/>
      <c r="IPJ450" s="433"/>
      <c r="IPK450" s="433"/>
      <c r="IPL450" s="433"/>
      <c r="IPM450" s="433"/>
      <c r="IPN450" s="433"/>
      <c r="IPO450" s="433"/>
      <c r="IPP450" s="433"/>
      <c r="IPQ450" s="433"/>
      <c r="IPR450" s="433"/>
      <c r="IPS450" s="433"/>
      <c r="IPT450" s="433"/>
      <c r="IPU450" s="433"/>
      <c r="IPV450" s="433"/>
      <c r="IPW450" s="433"/>
      <c r="IPX450" s="433"/>
      <c r="IPY450" s="433"/>
      <c r="IPZ450" s="433"/>
      <c r="IQA450" s="433"/>
      <c r="IQB450" s="433"/>
      <c r="IQC450" s="433"/>
      <c r="IQD450" s="433"/>
      <c r="IQE450" s="433"/>
      <c r="IQF450" s="433"/>
      <c r="IQG450" s="433"/>
      <c r="IQH450" s="433"/>
      <c r="IQI450" s="433"/>
      <c r="IQJ450" s="433"/>
      <c r="IQK450" s="433"/>
      <c r="IQL450" s="433"/>
      <c r="IQM450" s="433"/>
      <c r="IQN450" s="433"/>
      <c r="IQO450" s="433"/>
      <c r="IQP450" s="433"/>
      <c r="IQQ450" s="433"/>
      <c r="IQR450" s="433"/>
      <c r="IQS450" s="433"/>
      <c r="IQT450" s="433"/>
      <c r="IQU450" s="433"/>
      <c r="IQV450" s="433"/>
      <c r="IQW450" s="433"/>
      <c r="IQX450" s="433"/>
      <c r="IQY450" s="433"/>
      <c r="IQZ450" s="433"/>
      <c r="IRA450" s="433"/>
      <c r="IRB450" s="433"/>
      <c r="IRC450" s="433"/>
      <c r="IRD450" s="433"/>
      <c r="IRE450" s="433"/>
      <c r="IRF450" s="433"/>
      <c r="IRG450" s="433"/>
      <c r="IRH450" s="433"/>
      <c r="IRI450" s="433"/>
      <c r="IRJ450" s="433"/>
      <c r="IRK450" s="433"/>
      <c r="IRL450" s="433"/>
      <c r="IRM450" s="433"/>
      <c r="IRN450" s="433"/>
      <c r="IRO450" s="433"/>
      <c r="IRP450" s="433"/>
      <c r="IRQ450" s="433"/>
      <c r="IRR450" s="433"/>
      <c r="IRS450" s="433"/>
      <c r="IRT450" s="433"/>
      <c r="IRU450" s="433"/>
      <c r="IRV450" s="433"/>
      <c r="IRW450" s="433"/>
      <c r="IRX450" s="433"/>
      <c r="IRY450" s="433"/>
      <c r="IRZ450" s="433"/>
      <c r="ISA450" s="433"/>
      <c r="ISB450" s="433"/>
      <c r="ISC450" s="433"/>
      <c r="ISD450" s="433"/>
      <c r="ISE450" s="433"/>
      <c r="ISF450" s="433"/>
      <c r="ISG450" s="433"/>
      <c r="ISH450" s="433"/>
      <c r="ISI450" s="433"/>
      <c r="ISJ450" s="433"/>
      <c r="ISK450" s="433"/>
      <c r="ISL450" s="433"/>
      <c r="ISM450" s="433"/>
      <c r="ISN450" s="433"/>
      <c r="ISO450" s="433"/>
      <c r="ISP450" s="433"/>
      <c r="ISQ450" s="433"/>
      <c r="ISR450" s="433"/>
      <c r="ISS450" s="433"/>
      <c r="IST450" s="433"/>
      <c r="ISU450" s="433"/>
      <c r="ISV450" s="433"/>
      <c r="ISW450" s="433"/>
      <c r="ISX450" s="433"/>
      <c r="ISY450" s="433"/>
      <c r="ISZ450" s="433"/>
      <c r="ITA450" s="433"/>
      <c r="ITB450" s="433"/>
      <c r="ITC450" s="433"/>
      <c r="ITD450" s="433"/>
      <c r="ITE450" s="433"/>
      <c r="ITF450" s="433"/>
      <c r="ITG450" s="433"/>
      <c r="ITH450" s="433"/>
      <c r="ITI450" s="433"/>
      <c r="ITJ450" s="433"/>
      <c r="ITK450" s="433"/>
      <c r="ITL450" s="433"/>
      <c r="ITM450" s="433"/>
      <c r="ITN450" s="433"/>
      <c r="ITO450" s="433"/>
      <c r="ITP450" s="433"/>
      <c r="ITQ450" s="433"/>
      <c r="ITR450" s="433"/>
      <c r="ITS450" s="433"/>
      <c r="ITT450" s="433"/>
      <c r="ITU450" s="433"/>
      <c r="ITV450" s="433"/>
      <c r="ITW450" s="433"/>
      <c r="ITX450" s="433"/>
      <c r="ITY450" s="433"/>
      <c r="ITZ450" s="433"/>
      <c r="IUA450" s="433"/>
      <c r="IUB450" s="433"/>
      <c r="IUC450" s="433"/>
      <c r="IUD450" s="433"/>
      <c r="IUE450" s="433"/>
      <c r="IUF450" s="433"/>
      <c r="IUG450" s="433"/>
      <c r="IUH450" s="433"/>
      <c r="IUI450" s="433"/>
      <c r="IUJ450" s="433"/>
      <c r="IUK450" s="433"/>
      <c r="IUL450" s="433"/>
      <c r="IUM450" s="433"/>
      <c r="IUN450" s="433"/>
      <c r="IUO450" s="433"/>
      <c r="IUP450" s="433"/>
      <c r="IUQ450" s="433"/>
      <c r="IUR450" s="433"/>
      <c r="IUS450" s="433"/>
      <c r="IUT450" s="433"/>
      <c r="IUU450" s="433"/>
      <c r="IUV450" s="433"/>
      <c r="IUW450" s="433"/>
      <c r="IUX450" s="433"/>
      <c r="IUY450" s="433"/>
      <c r="IUZ450" s="433"/>
      <c r="IVA450" s="433"/>
      <c r="IVB450" s="433"/>
      <c r="IVC450" s="433"/>
      <c r="IVD450" s="433"/>
      <c r="IVE450" s="433"/>
      <c r="IVF450" s="433"/>
      <c r="IVG450" s="433"/>
      <c r="IVH450" s="433"/>
      <c r="IVI450" s="433"/>
      <c r="IVJ450" s="433"/>
      <c r="IVK450" s="433"/>
      <c r="IVL450" s="433"/>
      <c r="IVM450" s="433"/>
      <c r="IVN450" s="433"/>
      <c r="IVO450" s="433"/>
      <c r="IVP450" s="433"/>
      <c r="IVQ450" s="433"/>
      <c r="IVR450" s="433"/>
      <c r="IVS450" s="433"/>
      <c r="IVT450" s="433"/>
      <c r="IVU450" s="433"/>
      <c r="IVV450" s="433"/>
      <c r="IVW450" s="433"/>
      <c r="IVX450" s="433"/>
      <c r="IVY450" s="433"/>
      <c r="IVZ450" s="433"/>
      <c r="IWA450" s="433"/>
      <c r="IWB450" s="433"/>
      <c r="IWC450" s="433"/>
      <c r="IWD450" s="433"/>
      <c r="IWE450" s="433"/>
      <c r="IWF450" s="433"/>
      <c r="IWG450" s="433"/>
      <c r="IWH450" s="433"/>
      <c r="IWI450" s="433"/>
      <c r="IWJ450" s="433"/>
      <c r="IWK450" s="433"/>
      <c r="IWL450" s="433"/>
      <c r="IWM450" s="433"/>
      <c r="IWN450" s="433"/>
      <c r="IWO450" s="433"/>
      <c r="IWP450" s="433"/>
      <c r="IWQ450" s="433"/>
      <c r="IWR450" s="433"/>
      <c r="IWS450" s="433"/>
      <c r="IWT450" s="433"/>
      <c r="IWU450" s="433"/>
      <c r="IWV450" s="433"/>
      <c r="IWW450" s="433"/>
      <c r="IWX450" s="433"/>
      <c r="IWY450" s="433"/>
      <c r="IWZ450" s="433"/>
      <c r="IXA450" s="433"/>
      <c r="IXB450" s="433"/>
      <c r="IXC450" s="433"/>
      <c r="IXD450" s="433"/>
      <c r="IXE450" s="433"/>
      <c r="IXF450" s="433"/>
      <c r="IXG450" s="433"/>
      <c r="IXH450" s="433"/>
      <c r="IXI450" s="433"/>
      <c r="IXJ450" s="433"/>
      <c r="IXK450" s="433"/>
      <c r="IXL450" s="433"/>
      <c r="IXM450" s="433"/>
      <c r="IXN450" s="433"/>
      <c r="IXO450" s="433"/>
      <c r="IXP450" s="433"/>
      <c r="IXQ450" s="433"/>
      <c r="IXR450" s="433"/>
      <c r="IXS450" s="433"/>
      <c r="IXT450" s="433"/>
      <c r="IXU450" s="433"/>
      <c r="IXV450" s="433"/>
      <c r="IXW450" s="433"/>
      <c r="IXX450" s="433"/>
      <c r="IXY450" s="433"/>
      <c r="IXZ450" s="433"/>
      <c r="IYA450" s="433"/>
      <c r="IYB450" s="433"/>
      <c r="IYC450" s="433"/>
      <c r="IYD450" s="433"/>
      <c r="IYE450" s="433"/>
      <c r="IYF450" s="433"/>
      <c r="IYG450" s="433"/>
      <c r="IYH450" s="433"/>
      <c r="IYI450" s="433"/>
      <c r="IYJ450" s="433"/>
      <c r="IYK450" s="433"/>
      <c r="IYL450" s="433"/>
      <c r="IYM450" s="433"/>
      <c r="IYN450" s="433"/>
      <c r="IYO450" s="433"/>
      <c r="IYP450" s="433"/>
      <c r="IYQ450" s="433"/>
      <c r="IYR450" s="433"/>
      <c r="IYS450" s="433"/>
      <c r="IYT450" s="433"/>
      <c r="IYU450" s="433"/>
      <c r="IYV450" s="433"/>
      <c r="IYW450" s="433"/>
      <c r="IYX450" s="433"/>
      <c r="IYY450" s="433"/>
      <c r="IYZ450" s="433"/>
      <c r="IZA450" s="433"/>
      <c r="IZB450" s="433"/>
      <c r="IZC450" s="433"/>
      <c r="IZD450" s="433"/>
      <c r="IZE450" s="433"/>
      <c r="IZF450" s="433"/>
      <c r="IZG450" s="433"/>
      <c r="IZH450" s="433"/>
      <c r="IZI450" s="433"/>
      <c r="IZJ450" s="433"/>
      <c r="IZK450" s="433"/>
      <c r="IZL450" s="433"/>
      <c r="IZM450" s="433"/>
      <c r="IZN450" s="433"/>
      <c r="IZO450" s="433"/>
      <c r="IZP450" s="433"/>
      <c r="IZQ450" s="433"/>
      <c r="IZR450" s="433"/>
      <c r="IZS450" s="433"/>
      <c r="IZT450" s="433"/>
      <c r="IZU450" s="433"/>
      <c r="IZV450" s="433"/>
      <c r="IZW450" s="433"/>
      <c r="IZX450" s="433"/>
      <c r="IZY450" s="433"/>
      <c r="IZZ450" s="433"/>
      <c r="JAA450" s="433"/>
      <c r="JAB450" s="433"/>
      <c r="JAC450" s="433"/>
      <c r="JAD450" s="433"/>
      <c r="JAE450" s="433"/>
      <c r="JAF450" s="433"/>
      <c r="JAG450" s="433"/>
      <c r="JAH450" s="433"/>
      <c r="JAI450" s="433"/>
      <c r="JAJ450" s="433"/>
      <c r="JAK450" s="433"/>
      <c r="JAL450" s="433"/>
      <c r="JAM450" s="433"/>
      <c r="JAN450" s="433"/>
      <c r="JAO450" s="433"/>
      <c r="JAP450" s="433"/>
      <c r="JAQ450" s="433"/>
      <c r="JAR450" s="433"/>
      <c r="JAS450" s="433"/>
      <c r="JAT450" s="433"/>
      <c r="JAU450" s="433"/>
      <c r="JAV450" s="433"/>
      <c r="JAW450" s="433"/>
      <c r="JAX450" s="433"/>
      <c r="JAY450" s="433"/>
      <c r="JAZ450" s="433"/>
      <c r="JBA450" s="433"/>
      <c r="JBB450" s="433"/>
      <c r="JBC450" s="433"/>
      <c r="JBD450" s="433"/>
      <c r="JBE450" s="433"/>
      <c r="JBF450" s="433"/>
      <c r="JBG450" s="433"/>
      <c r="JBH450" s="433"/>
      <c r="JBI450" s="433"/>
      <c r="JBJ450" s="433"/>
      <c r="JBK450" s="433"/>
      <c r="JBL450" s="433"/>
      <c r="JBM450" s="433"/>
      <c r="JBN450" s="433"/>
      <c r="JBO450" s="433"/>
      <c r="JBP450" s="433"/>
      <c r="JBQ450" s="433"/>
      <c r="JBR450" s="433"/>
      <c r="JBS450" s="433"/>
      <c r="JBT450" s="433"/>
      <c r="JBU450" s="433"/>
      <c r="JBV450" s="433"/>
      <c r="JBW450" s="433"/>
      <c r="JBX450" s="433"/>
      <c r="JBY450" s="433"/>
      <c r="JBZ450" s="433"/>
      <c r="JCA450" s="433"/>
      <c r="JCB450" s="433"/>
      <c r="JCC450" s="433"/>
      <c r="JCD450" s="433"/>
      <c r="JCE450" s="433"/>
      <c r="JCF450" s="433"/>
      <c r="JCG450" s="433"/>
      <c r="JCH450" s="433"/>
      <c r="JCI450" s="433"/>
      <c r="JCJ450" s="433"/>
      <c r="JCK450" s="433"/>
      <c r="JCL450" s="433"/>
      <c r="JCM450" s="433"/>
      <c r="JCN450" s="433"/>
      <c r="JCO450" s="433"/>
      <c r="JCP450" s="433"/>
      <c r="JCQ450" s="433"/>
      <c r="JCR450" s="433"/>
      <c r="JCS450" s="433"/>
      <c r="JCT450" s="433"/>
      <c r="JCU450" s="433"/>
      <c r="JCV450" s="433"/>
      <c r="JCW450" s="433"/>
      <c r="JCX450" s="433"/>
      <c r="JCY450" s="433"/>
      <c r="JCZ450" s="433"/>
      <c r="JDA450" s="433"/>
      <c r="JDB450" s="433"/>
      <c r="JDC450" s="433"/>
      <c r="JDD450" s="433"/>
      <c r="JDE450" s="433"/>
      <c r="JDF450" s="433"/>
      <c r="JDG450" s="433"/>
      <c r="JDH450" s="433"/>
      <c r="JDI450" s="433"/>
      <c r="JDJ450" s="433"/>
      <c r="JDK450" s="433"/>
      <c r="JDL450" s="433"/>
      <c r="JDM450" s="433"/>
      <c r="JDN450" s="433"/>
      <c r="JDO450" s="433"/>
      <c r="JDP450" s="433"/>
      <c r="JDQ450" s="433"/>
      <c r="JDR450" s="433"/>
      <c r="JDS450" s="433"/>
      <c r="JDT450" s="433"/>
      <c r="JDU450" s="433"/>
      <c r="JDV450" s="433"/>
      <c r="JDW450" s="433"/>
      <c r="JDX450" s="433"/>
      <c r="JDY450" s="433"/>
      <c r="JDZ450" s="433"/>
      <c r="JEA450" s="433"/>
      <c r="JEB450" s="433"/>
      <c r="JEC450" s="433"/>
      <c r="JED450" s="433"/>
      <c r="JEE450" s="433"/>
      <c r="JEF450" s="433"/>
      <c r="JEG450" s="433"/>
      <c r="JEH450" s="433"/>
      <c r="JEI450" s="433"/>
      <c r="JEJ450" s="433"/>
      <c r="JEK450" s="433"/>
      <c r="JEL450" s="433"/>
      <c r="JEM450" s="433"/>
      <c r="JEN450" s="433"/>
      <c r="JEO450" s="433"/>
      <c r="JEP450" s="433"/>
      <c r="JEQ450" s="433"/>
      <c r="JER450" s="433"/>
      <c r="JES450" s="433"/>
      <c r="JET450" s="433"/>
      <c r="JEU450" s="433"/>
      <c r="JEV450" s="433"/>
      <c r="JEW450" s="433"/>
      <c r="JEX450" s="433"/>
      <c r="JEY450" s="433"/>
      <c r="JEZ450" s="433"/>
      <c r="JFA450" s="433"/>
      <c r="JFB450" s="433"/>
      <c r="JFC450" s="433"/>
      <c r="JFD450" s="433"/>
      <c r="JFE450" s="433"/>
      <c r="JFF450" s="433"/>
      <c r="JFG450" s="433"/>
      <c r="JFH450" s="433"/>
      <c r="JFI450" s="433"/>
      <c r="JFJ450" s="433"/>
      <c r="JFK450" s="433"/>
      <c r="JFL450" s="433"/>
      <c r="JFM450" s="433"/>
      <c r="JFN450" s="433"/>
      <c r="JFO450" s="433"/>
      <c r="JFP450" s="433"/>
      <c r="JFQ450" s="433"/>
      <c r="JFR450" s="433"/>
      <c r="JFS450" s="433"/>
      <c r="JFT450" s="433"/>
      <c r="JFU450" s="433"/>
      <c r="JFV450" s="433"/>
      <c r="JFW450" s="433"/>
      <c r="JFX450" s="433"/>
      <c r="JFY450" s="433"/>
      <c r="JFZ450" s="433"/>
      <c r="JGA450" s="433"/>
      <c r="JGB450" s="433"/>
      <c r="JGC450" s="433"/>
      <c r="JGD450" s="433"/>
      <c r="JGE450" s="433"/>
      <c r="JGF450" s="433"/>
      <c r="JGG450" s="433"/>
      <c r="JGH450" s="433"/>
      <c r="JGI450" s="433"/>
      <c r="JGJ450" s="433"/>
      <c r="JGK450" s="433"/>
      <c r="JGL450" s="433"/>
      <c r="JGM450" s="433"/>
      <c r="JGN450" s="433"/>
      <c r="JGO450" s="433"/>
      <c r="JGP450" s="433"/>
      <c r="JGQ450" s="433"/>
      <c r="JGR450" s="433"/>
      <c r="JGS450" s="433"/>
      <c r="JGT450" s="433"/>
      <c r="JGU450" s="433"/>
      <c r="JGV450" s="433"/>
      <c r="JGW450" s="433"/>
      <c r="JGX450" s="433"/>
      <c r="JGY450" s="433"/>
      <c r="JGZ450" s="433"/>
      <c r="JHA450" s="433"/>
      <c r="JHB450" s="433"/>
      <c r="JHC450" s="433"/>
      <c r="JHD450" s="433"/>
      <c r="JHE450" s="433"/>
      <c r="JHF450" s="433"/>
      <c r="JHG450" s="433"/>
      <c r="JHH450" s="433"/>
      <c r="JHI450" s="433"/>
      <c r="JHJ450" s="433"/>
      <c r="JHK450" s="433"/>
      <c r="JHL450" s="433"/>
      <c r="JHM450" s="433"/>
      <c r="JHN450" s="433"/>
      <c r="JHO450" s="433"/>
      <c r="JHP450" s="433"/>
      <c r="JHQ450" s="433"/>
      <c r="JHR450" s="433"/>
      <c r="JHS450" s="433"/>
      <c r="JHT450" s="433"/>
      <c r="JHU450" s="433"/>
      <c r="JHV450" s="433"/>
      <c r="JHW450" s="433"/>
      <c r="JHX450" s="433"/>
      <c r="JHY450" s="433"/>
      <c r="JHZ450" s="433"/>
      <c r="JIA450" s="433"/>
      <c r="JIB450" s="433"/>
      <c r="JIC450" s="433"/>
      <c r="JID450" s="433"/>
      <c r="JIE450" s="433"/>
      <c r="JIF450" s="433"/>
      <c r="JIG450" s="433"/>
      <c r="JIH450" s="433"/>
      <c r="JII450" s="433"/>
      <c r="JIJ450" s="433"/>
      <c r="JIK450" s="433"/>
      <c r="JIL450" s="433"/>
      <c r="JIM450" s="433"/>
      <c r="JIN450" s="433"/>
      <c r="JIO450" s="433"/>
      <c r="JIP450" s="433"/>
      <c r="JIQ450" s="433"/>
      <c r="JIR450" s="433"/>
      <c r="JIS450" s="433"/>
      <c r="JIT450" s="433"/>
      <c r="JIU450" s="433"/>
      <c r="JIV450" s="433"/>
      <c r="JIW450" s="433"/>
      <c r="JIX450" s="433"/>
      <c r="JIY450" s="433"/>
      <c r="JIZ450" s="433"/>
      <c r="JJA450" s="433"/>
      <c r="JJB450" s="433"/>
      <c r="JJC450" s="433"/>
      <c r="JJD450" s="433"/>
      <c r="JJE450" s="433"/>
      <c r="JJF450" s="433"/>
      <c r="JJG450" s="433"/>
      <c r="JJH450" s="433"/>
      <c r="JJI450" s="433"/>
      <c r="JJJ450" s="433"/>
      <c r="JJK450" s="433"/>
      <c r="JJL450" s="433"/>
      <c r="JJM450" s="433"/>
      <c r="JJN450" s="433"/>
      <c r="JJO450" s="433"/>
      <c r="JJP450" s="433"/>
      <c r="JJQ450" s="433"/>
      <c r="JJR450" s="433"/>
      <c r="JJS450" s="433"/>
      <c r="JJT450" s="433"/>
      <c r="JJU450" s="433"/>
      <c r="JJV450" s="433"/>
      <c r="JJW450" s="433"/>
      <c r="JJX450" s="433"/>
      <c r="JJY450" s="433"/>
      <c r="JJZ450" s="433"/>
      <c r="JKA450" s="433"/>
      <c r="JKB450" s="433"/>
      <c r="JKC450" s="433"/>
      <c r="JKD450" s="433"/>
      <c r="JKE450" s="433"/>
      <c r="JKF450" s="433"/>
      <c r="JKG450" s="433"/>
      <c r="JKH450" s="433"/>
      <c r="JKI450" s="433"/>
      <c r="JKJ450" s="433"/>
      <c r="JKK450" s="433"/>
      <c r="JKL450" s="433"/>
      <c r="JKM450" s="433"/>
      <c r="JKN450" s="433"/>
      <c r="JKO450" s="433"/>
      <c r="JKP450" s="433"/>
      <c r="JKQ450" s="433"/>
      <c r="JKR450" s="433"/>
      <c r="JKS450" s="433"/>
      <c r="JKT450" s="433"/>
      <c r="JKU450" s="433"/>
      <c r="JKV450" s="433"/>
      <c r="JKW450" s="433"/>
      <c r="JKX450" s="433"/>
      <c r="JKY450" s="433"/>
      <c r="JKZ450" s="433"/>
      <c r="JLA450" s="433"/>
      <c r="JLB450" s="433"/>
      <c r="JLC450" s="433"/>
      <c r="JLD450" s="433"/>
      <c r="JLE450" s="433"/>
      <c r="JLF450" s="433"/>
      <c r="JLG450" s="433"/>
      <c r="JLH450" s="433"/>
      <c r="JLI450" s="433"/>
      <c r="JLJ450" s="433"/>
      <c r="JLK450" s="433"/>
      <c r="JLL450" s="433"/>
      <c r="JLM450" s="433"/>
      <c r="JLN450" s="433"/>
      <c r="JLO450" s="433"/>
      <c r="JLP450" s="433"/>
      <c r="JLQ450" s="433"/>
      <c r="JLR450" s="433"/>
      <c r="JLS450" s="433"/>
      <c r="JLT450" s="433"/>
      <c r="JLU450" s="433"/>
      <c r="JLV450" s="433"/>
      <c r="JLW450" s="433"/>
      <c r="JLX450" s="433"/>
      <c r="JLY450" s="433"/>
      <c r="JLZ450" s="433"/>
      <c r="JMA450" s="433"/>
      <c r="JMB450" s="433"/>
      <c r="JMC450" s="433"/>
      <c r="JMD450" s="433"/>
      <c r="JME450" s="433"/>
      <c r="JMF450" s="433"/>
      <c r="JMG450" s="433"/>
      <c r="JMH450" s="433"/>
      <c r="JMI450" s="433"/>
      <c r="JMJ450" s="433"/>
      <c r="JMK450" s="433"/>
      <c r="JML450" s="433"/>
      <c r="JMM450" s="433"/>
      <c r="JMN450" s="433"/>
      <c r="JMO450" s="433"/>
      <c r="JMP450" s="433"/>
      <c r="JMQ450" s="433"/>
      <c r="JMR450" s="433"/>
      <c r="JMS450" s="433"/>
      <c r="JMT450" s="433"/>
      <c r="JMU450" s="433"/>
      <c r="JMV450" s="433"/>
      <c r="JMW450" s="433"/>
      <c r="JMX450" s="433"/>
      <c r="JMY450" s="433"/>
      <c r="JMZ450" s="433"/>
      <c r="JNA450" s="433"/>
      <c r="JNB450" s="433"/>
      <c r="JNC450" s="433"/>
      <c r="JND450" s="433"/>
      <c r="JNE450" s="433"/>
      <c r="JNF450" s="433"/>
      <c r="JNG450" s="433"/>
      <c r="JNH450" s="433"/>
      <c r="JNI450" s="433"/>
      <c r="JNJ450" s="433"/>
      <c r="JNK450" s="433"/>
      <c r="JNL450" s="433"/>
      <c r="JNM450" s="433"/>
      <c r="JNN450" s="433"/>
      <c r="JNO450" s="433"/>
      <c r="JNP450" s="433"/>
      <c r="JNQ450" s="433"/>
      <c r="JNR450" s="433"/>
      <c r="JNS450" s="433"/>
      <c r="JNT450" s="433"/>
      <c r="JNU450" s="433"/>
      <c r="JNV450" s="433"/>
      <c r="JNW450" s="433"/>
      <c r="JNX450" s="433"/>
      <c r="JNY450" s="433"/>
      <c r="JNZ450" s="433"/>
      <c r="JOA450" s="433"/>
      <c r="JOB450" s="433"/>
      <c r="JOC450" s="433"/>
      <c r="JOD450" s="433"/>
      <c r="JOE450" s="433"/>
      <c r="JOF450" s="433"/>
      <c r="JOG450" s="433"/>
      <c r="JOH450" s="433"/>
      <c r="JOI450" s="433"/>
      <c r="JOJ450" s="433"/>
      <c r="JOK450" s="433"/>
      <c r="JOL450" s="433"/>
      <c r="JOM450" s="433"/>
      <c r="JON450" s="433"/>
      <c r="JOO450" s="433"/>
      <c r="JOP450" s="433"/>
      <c r="JOQ450" s="433"/>
      <c r="JOR450" s="433"/>
      <c r="JOS450" s="433"/>
      <c r="JOT450" s="433"/>
      <c r="JOU450" s="433"/>
      <c r="JOV450" s="433"/>
      <c r="JOW450" s="433"/>
      <c r="JOX450" s="433"/>
      <c r="JOY450" s="433"/>
      <c r="JOZ450" s="433"/>
      <c r="JPA450" s="433"/>
      <c r="JPB450" s="433"/>
      <c r="JPC450" s="433"/>
      <c r="JPD450" s="433"/>
      <c r="JPE450" s="433"/>
      <c r="JPF450" s="433"/>
      <c r="JPG450" s="433"/>
      <c r="JPH450" s="433"/>
      <c r="JPI450" s="433"/>
      <c r="JPJ450" s="433"/>
      <c r="JPK450" s="433"/>
      <c r="JPL450" s="433"/>
      <c r="JPM450" s="433"/>
      <c r="JPN450" s="433"/>
      <c r="JPO450" s="433"/>
      <c r="JPP450" s="433"/>
      <c r="JPQ450" s="433"/>
      <c r="JPR450" s="433"/>
      <c r="JPS450" s="433"/>
      <c r="JPT450" s="433"/>
      <c r="JPU450" s="433"/>
      <c r="JPV450" s="433"/>
      <c r="JPW450" s="433"/>
      <c r="JPX450" s="433"/>
      <c r="JPY450" s="433"/>
      <c r="JPZ450" s="433"/>
      <c r="JQA450" s="433"/>
      <c r="JQB450" s="433"/>
      <c r="JQC450" s="433"/>
      <c r="JQD450" s="433"/>
      <c r="JQE450" s="433"/>
      <c r="JQF450" s="433"/>
      <c r="JQG450" s="433"/>
      <c r="JQH450" s="433"/>
      <c r="JQI450" s="433"/>
      <c r="JQJ450" s="433"/>
      <c r="JQK450" s="433"/>
      <c r="JQL450" s="433"/>
      <c r="JQM450" s="433"/>
      <c r="JQN450" s="433"/>
      <c r="JQO450" s="433"/>
      <c r="JQP450" s="433"/>
      <c r="JQQ450" s="433"/>
      <c r="JQR450" s="433"/>
      <c r="JQS450" s="433"/>
      <c r="JQT450" s="433"/>
      <c r="JQU450" s="433"/>
      <c r="JQV450" s="433"/>
      <c r="JQW450" s="433"/>
      <c r="JQX450" s="433"/>
      <c r="JQY450" s="433"/>
      <c r="JQZ450" s="433"/>
      <c r="JRA450" s="433"/>
      <c r="JRB450" s="433"/>
      <c r="JRC450" s="433"/>
      <c r="JRD450" s="433"/>
      <c r="JRE450" s="433"/>
      <c r="JRF450" s="433"/>
      <c r="JRG450" s="433"/>
      <c r="JRH450" s="433"/>
      <c r="JRI450" s="433"/>
      <c r="JRJ450" s="433"/>
      <c r="JRK450" s="433"/>
      <c r="JRL450" s="433"/>
      <c r="JRM450" s="433"/>
      <c r="JRN450" s="433"/>
      <c r="JRO450" s="433"/>
      <c r="JRP450" s="433"/>
      <c r="JRQ450" s="433"/>
      <c r="JRR450" s="433"/>
      <c r="JRS450" s="433"/>
      <c r="JRT450" s="433"/>
      <c r="JRU450" s="433"/>
      <c r="JRV450" s="433"/>
      <c r="JRW450" s="433"/>
      <c r="JRX450" s="433"/>
      <c r="JRY450" s="433"/>
      <c r="JRZ450" s="433"/>
      <c r="JSA450" s="433"/>
      <c r="JSB450" s="433"/>
      <c r="JSC450" s="433"/>
      <c r="JSD450" s="433"/>
      <c r="JSE450" s="433"/>
      <c r="JSF450" s="433"/>
      <c r="JSG450" s="433"/>
      <c r="JSH450" s="433"/>
      <c r="JSI450" s="433"/>
      <c r="JSJ450" s="433"/>
      <c r="JSK450" s="433"/>
      <c r="JSL450" s="433"/>
      <c r="JSM450" s="433"/>
      <c r="JSN450" s="433"/>
      <c r="JSO450" s="433"/>
      <c r="JSP450" s="433"/>
      <c r="JSQ450" s="433"/>
      <c r="JSR450" s="433"/>
      <c r="JSS450" s="433"/>
      <c r="JST450" s="433"/>
      <c r="JSU450" s="433"/>
      <c r="JSV450" s="433"/>
      <c r="JSW450" s="433"/>
      <c r="JSX450" s="433"/>
      <c r="JSY450" s="433"/>
      <c r="JSZ450" s="433"/>
      <c r="JTA450" s="433"/>
      <c r="JTB450" s="433"/>
      <c r="JTC450" s="433"/>
      <c r="JTD450" s="433"/>
      <c r="JTE450" s="433"/>
      <c r="JTF450" s="433"/>
      <c r="JTG450" s="433"/>
      <c r="JTH450" s="433"/>
      <c r="JTI450" s="433"/>
      <c r="JTJ450" s="433"/>
      <c r="JTK450" s="433"/>
      <c r="JTL450" s="433"/>
      <c r="JTM450" s="433"/>
      <c r="JTN450" s="433"/>
      <c r="JTO450" s="433"/>
      <c r="JTP450" s="433"/>
      <c r="JTQ450" s="433"/>
      <c r="JTR450" s="433"/>
      <c r="JTS450" s="433"/>
      <c r="JTT450" s="433"/>
      <c r="JTU450" s="433"/>
      <c r="JTV450" s="433"/>
      <c r="JTW450" s="433"/>
      <c r="JTX450" s="433"/>
      <c r="JTY450" s="433"/>
      <c r="JTZ450" s="433"/>
      <c r="JUA450" s="433"/>
      <c r="JUB450" s="433"/>
      <c r="JUC450" s="433"/>
      <c r="JUD450" s="433"/>
      <c r="JUE450" s="433"/>
      <c r="JUF450" s="433"/>
      <c r="JUG450" s="433"/>
      <c r="JUH450" s="433"/>
      <c r="JUI450" s="433"/>
      <c r="JUJ450" s="433"/>
      <c r="JUK450" s="433"/>
      <c r="JUL450" s="433"/>
      <c r="JUM450" s="433"/>
      <c r="JUN450" s="433"/>
      <c r="JUO450" s="433"/>
      <c r="JUP450" s="433"/>
      <c r="JUQ450" s="433"/>
      <c r="JUR450" s="433"/>
      <c r="JUS450" s="433"/>
      <c r="JUT450" s="433"/>
      <c r="JUU450" s="433"/>
      <c r="JUV450" s="433"/>
      <c r="JUW450" s="433"/>
      <c r="JUX450" s="433"/>
      <c r="JUY450" s="433"/>
      <c r="JUZ450" s="433"/>
      <c r="JVA450" s="433"/>
      <c r="JVB450" s="433"/>
      <c r="JVC450" s="433"/>
      <c r="JVD450" s="433"/>
      <c r="JVE450" s="433"/>
      <c r="JVF450" s="433"/>
      <c r="JVG450" s="433"/>
      <c r="JVH450" s="433"/>
      <c r="JVI450" s="433"/>
      <c r="JVJ450" s="433"/>
      <c r="JVK450" s="433"/>
      <c r="JVL450" s="433"/>
      <c r="JVM450" s="433"/>
      <c r="JVN450" s="433"/>
      <c r="JVO450" s="433"/>
      <c r="JVP450" s="433"/>
      <c r="JVQ450" s="433"/>
      <c r="JVR450" s="433"/>
      <c r="JVS450" s="433"/>
      <c r="JVT450" s="433"/>
      <c r="JVU450" s="433"/>
      <c r="JVV450" s="433"/>
      <c r="JVW450" s="433"/>
      <c r="JVX450" s="433"/>
      <c r="JVY450" s="433"/>
      <c r="JVZ450" s="433"/>
      <c r="JWA450" s="433"/>
      <c r="JWB450" s="433"/>
      <c r="JWC450" s="433"/>
      <c r="JWD450" s="433"/>
      <c r="JWE450" s="433"/>
      <c r="JWF450" s="433"/>
      <c r="JWG450" s="433"/>
      <c r="JWH450" s="433"/>
      <c r="JWI450" s="433"/>
      <c r="JWJ450" s="433"/>
      <c r="JWK450" s="433"/>
      <c r="JWL450" s="433"/>
      <c r="JWM450" s="433"/>
      <c r="JWN450" s="433"/>
      <c r="JWO450" s="433"/>
      <c r="JWP450" s="433"/>
      <c r="JWQ450" s="433"/>
      <c r="JWR450" s="433"/>
      <c r="JWS450" s="433"/>
      <c r="JWT450" s="433"/>
      <c r="JWU450" s="433"/>
      <c r="JWV450" s="433"/>
      <c r="JWW450" s="433"/>
      <c r="JWX450" s="433"/>
      <c r="JWY450" s="433"/>
      <c r="JWZ450" s="433"/>
      <c r="JXA450" s="433"/>
      <c r="JXB450" s="433"/>
      <c r="JXC450" s="433"/>
      <c r="JXD450" s="433"/>
      <c r="JXE450" s="433"/>
      <c r="JXF450" s="433"/>
      <c r="JXG450" s="433"/>
      <c r="JXH450" s="433"/>
      <c r="JXI450" s="433"/>
      <c r="JXJ450" s="433"/>
      <c r="JXK450" s="433"/>
      <c r="JXL450" s="433"/>
      <c r="JXM450" s="433"/>
      <c r="JXN450" s="433"/>
      <c r="JXO450" s="433"/>
      <c r="JXP450" s="433"/>
      <c r="JXQ450" s="433"/>
      <c r="JXR450" s="433"/>
      <c r="JXS450" s="433"/>
      <c r="JXT450" s="433"/>
      <c r="JXU450" s="433"/>
      <c r="JXV450" s="433"/>
      <c r="JXW450" s="433"/>
      <c r="JXX450" s="433"/>
      <c r="JXY450" s="433"/>
      <c r="JXZ450" s="433"/>
      <c r="JYA450" s="433"/>
      <c r="JYB450" s="433"/>
      <c r="JYC450" s="433"/>
      <c r="JYD450" s="433"/>
      <c r="JYE450" s="433"/>
      <c r="JYF450" s="433"/>
      <c r="JYG450" s="433"/>
      <c r="JYH450" s="433"/>
      <c r="JYI450" s="433"/>
      <c r="JYJ450" s="433"/>
      <c r="JYK450" s="433"/>
      <c r="JYL450" s="433"/>
      <c r="JYM450" s="433"/>
      <c r="JYN450" s="433"/>
      <c r="JYO450" s="433"/>
      <c r="JYP450" s="433"/>
      <c r="JYQ450" s="433"/>
      <c r="JYR450" s="433"/>
      <c r="JYS450" s="433"/>
      <c r="JYT450" s="433"/>
      <c r="JYU450" s="433"/>
      <c r="JYV450" s="433"/>
      <c r="JYW450" s="433"/>
      <c r="JYX450" s="433"/>
      <c r="JYY450" s="433"/>
      <c r="JYZ450" s="433"/>
      <c r="JZA450" s="433"/>
      <c r="JZB450" s="433"/>
      <c r="JZC450" s="433"/>
      <c r="JZD450" s="433"/>
      <c r="JZE450" s="433"/>
      <c r="JZF450" s="433"/>
      <c r="JZG450" s="433"/>
      <c r="JZH450" s="433"/>
      <c r="JZI450" s="433"/>
      <c r="JZJ450" s="433"/>
      <c r="JZK450" s="433"/>
      <c r="JZL450" s="433"/>
      <c r="JZM450" s="433"/>
      <c r="JZN450" s="433"/>
      <c r="JZO450" s="433"/>
      <c r="JZP450" s="433"/>
      <c r="JZQ450" s="433"/>
      <c r="JZR450" s="433"/>
      <c r="JZS450" s="433"/>
      <c r="JZT450" s="433"/>
      <c r="JZU450" s="433"/>
      <c r="JZV450" s="433"/>
      <c r="JZW450" s="433"/>
      <c r="JZX450" s="433"/>
      <c r="JZY450" s="433"/>
      <c r="JZZ450" s="433"/>
      <c r="KAA450" s="433"/>
      <c r="KAB450" s="433"/>
      <c r="KAC450" s="433"/>
      <c r="KAD450" s="433"/>
      <c r="KAE450" s="433"/>
      <c r="KAF450" s="433"/>
      <c r="KAG450" s="433"/>
      <c r="KAH450" s="433"/>
      <c r="KAI450" s="433"/>
      <c r="KAJ450" s="433"/>
      <c r="KAK450" s="433"/>
      <c r="KAL450" s="433"/>
      <c r="KAM450" s="433"/>
      <c r="KAN450" s="433"/>
      <c r="KAO450" s="433"/>
      <c r="KAP450" s="433"/>
      <c r="KAQ450" s="433"/>
      <c r="KAR450" s="433"/>
      <c r="KAS450" s="433"/>
      <c r="KAT450" s="433"/>
      <c r="KAU450" s="433"/>
      <c r="KAV450" s="433"/>
      <c r="KAW450" s="433"/>
      <c r="KAX450" s="433"/>
      <c r="KAY450" s="433"/>
      <c r="KAZ450" s="433"/>
      <c r="KBA450" s="433"/>
      <c r="KBB450" s="433"/>
      <c r="KBC450" s="433"/>
      <c r="KBD450" s="433"/>
      <c r="KBE450" s="433"/>
      <c r="KBF450" s="433"/>
      <c r="KBG450" s="433"/>
      <c r="KBH450" s="433"/>
      <c r="KBI450" s="433"/>
      <c r="KBJ450" s="433"/>
      <c r="KBK450" s="433"/>
      <c r="KBL450" s="433"/>
      <c r="KBM450" s="433"/>
      <c r="KBN450" s="433"/>
      <c r="KBO450" s="433"/>
      <c r="KBP450" s="433"/>
      <c r="KBQ450" s="433"/>
      <c r="KBR450" s="433"/>
      <c r="KBS450" s="433"/>
      <c r="KBT450" s="433"/>
      <c r="KBU450" s="433"/>
      <c r="KBV450" s="433"/>
      <c r="KBW450" s="433"/>
      <c r="KBX450" s="433"/>
      <c r="KBY450" s="433"/>
      <c r="KBZ450" s="433"/>
      <c r="KCA450" s="433"/>
      <c r="KCB450" s="433"/>
      <c r="KCC450" s="433"/>
      <c r="KCD450" s="433"/>
      <c r="KCE450" s="433"/>
      <c r="KCF450" s="433"/>
      <c r="KCG450" s="433"/>
      <c r="KCH450" s="433"/>
      <c r="KCI450" s="433"/>
      <c r="KCJ450" s="433"/>
      <c r="KCK450" s="433"/>
      <c r="KCL450" s="433"/>
      <c r="KCM450" s="433"/>
      <c r="KCN450" s="433"/>
      <c r="KCO450" s="433"/>
      <c r="KCP450" s="433"/>
      <c r="KCQ450" s="433"/>
      <c r="KCR450" s="433"/>
      <c r="KCS450" s="433"/>
      <c r="KCT450" s="433"/>
      <c r="KCU450" s="433"/>
      <c r="KCV450" s="433"/>
      <c r="KCW450" s="433"/>
      <c r="KCX450" s="433"/>
      <c r="KCY450" s="433"/>
      <c r="KCZ450" s="433"/>
      <c r="KDA450" s="433"/>
      <c r="KDB450" s="433"/>
      <c r="KDC450" s="433"/>
      <c r="KDD450" s="433"/>
      <c r="KDE450" s="433"/>
      <c r="KDF450" s="433"/>
      <c r="KDG450" s="433"/>
      <c r="KDH450" s="433"/>
      <c r="KDI450" s="433"/>
      <c r="KDJ450" s="433"/>
      <c r="KDK450" s="433"/>
      <c r="KDL450" s="433"/>
      <c r="KDM450" s="433"/>
      <c r="KDN450" s="433"/>
      <c r="KDO450" s="433"/>
      <c r="KDP450" s="433"/>
      <c r="KDQ450" s="433"/>
      <c r="KDR450" s="433"/>
      <c r="KDS450" s="433"/>
      <c r="KDT450" s="433"/>
      <c r="KDU450" s="433"/>
      <c r="KDV450" s="433"/>
      <c r="KDW450" s="433"/>
      <c r="KDX450" s="433"/>
      <c r="KDY450" s="433"/>
      <c r="KDZ450" s="433"/>
      <c r="KEA450" s="433"/>
      <c r="KEB450" s="433"/>
      <c r="KEC450" s="433"/>
      <c r="KED450" s="433"/>
      <c r="KEE450" s="433"/>
      <c r="KEF450" s="433"/>
      <c r="KEG450" s="433"/>
      <c r="KEH450" s="433"/>
      <c r="KEI450" s="433"/>
      <c r="KEJ450" s="433"/>
      <c r="KEK450" s="433"/>
      <c r="KEL450" s="433"/>
      <c r="KEM450" s="433"/>
      <c r="KEN450" s="433"/>
      <c r="KEO450" s="433"/>
      <c r="KEP450" s="433"/>
      <c r="KEQ450" s="433"/>
      <c r="KER450" s="433"/>
      <c r="KES450" s="433"/>
      <c r="KET450" s="433"/>
      <c r="KEU450" s="433"/>
      <c r="KEV450" s="433"/>
      <c r="KEW450" s="433"/>
      <c r="KEX450" s="433"/>
      <c r="KEY450" s="433"/>
      <c r="KEZ450" s="433"/>
      <c r="KFA450" s="433"/>
      <c r="KFB450" s="433"/>
      <c r="KFC450" s="433"/>
      <c r="KFD450" s="433"/>
      <c r="KFE450" s="433"/>
      <c r="KFF450" s="433"/>
      <c r="KFG450" s="433"/>
      <c r="KFH450" s="433"/>
      <c r="KFI450" s="433"/>
      <c r="KFJ450" s="433"/>
      <c r="KFK450" s="433"/>
      <c r="KFL450" s="433"/>
      <c r="KFM450" s="433"/>
      <c r="KFN450" s="433"/>
      <c r="KFO450" s="433"/>
      <c r="KFP450" s="433"/>
      <c r="KFQ450" s="433"/>
      <c r="KFR450" s="433"/>
      <c r="KFS450" s="433"/>
      <c r="KFT450" s="433"/>
      <c r="KFU450" s="433"/>
      <c r="KFV450" s="433"/>
      <c r="KFW450" s="433"/>
      <c r="KFX450" s="433"/>
      <c r="KFY450" s="433"/>
      <c r="KFZ450" s="433"/>
      <c r="KGA450" s="433"/>
      <c r="KGB450" s="433"/>
      <c r="KGC450" s="433"/>
      <c r="KGD450" s="433"/>
      <c r="KGE450" s="433"/>
      <c r="KGF450" s="433"/>
      <c r="KGG450" s="433"/>
      <c r="KGH450" s="433"/>
      <c r="KGI450" s="433"/>
      <c r="KGJ450" s="433"/>
      <c r="KGK450" s="433"/>
      <c r="KGL450" s="433"/>
      <c r="KGM450" s="433"/>
      <c r="KGN450" s="433"/>
      <c r="KGO450" s="433"/>
      <c r="KGP450" s="433"/>
      <c r="KGQ450" s="433"/>
      <c r="KGR450" s="433"/>
      <c r="KGS450" s="433"/>
      <c r="KGT450" s="433"/>
      <c r="KGU450" s="433"/>
      <c r="KGV450" s="433"/>
      <c r="KGW450" s="433"/>
      <c r="KGX450" s="433"/>
      <c r="KGY450" s="433"/>
      <c r="KGZ450" s="433"/>
      <c r="KHA450" s="433"/>
      <c r="KHB450" s="433"/>
      <c r="KHC450" s="433"/>
      <c r="KHD450" s="433"/>
      <c r="KHE450" s="433"/>
      <c r="KHF450" s="433"/>
      <c r="KHG450" s="433"/>
      <c r="KHH450" s="433"/>
      <c r="KHI450" s="433"/>
      <c r="KHJ450" s="433"/>
      <c r="KHK450" s="433"/>
      <c r="KHL450" s="433"/>
      <c r="KHM450" s="433"/>
      <c r="KHN450" s="433"/>
      <c r="KHO450" s="433"/>
      <c r="KHP450" s="433"/>
      <c r="KHQ450" s="433"/>
      <c r="KHR450" s="433"/>
      <c r="KHS450" s="433"/>
      <c r="KHT450" s="433"/>
      <c r="KHU450" s="433"/>
      <c r="KHV450" s="433"/>
      <c r="KHW450" s="433"/>
      <c r="KHX450" s="433"/>
      <c r="KHY450" s="433"/>
      <c r="KHZ450" s="433"/>
      <c r="KIA450" s="433"/>
      <c r="KIB450" s="433"/>
      <c r="KIC450" s="433"/>
      <c r="KID450" s="433"/>
      <c r="KIE450" s="433"/>
      <c r="KIF450" s="433"/>
      <c r="KIG450" s="433"/>
      <c r="KIH450" s="433"/>
      <c r="KII450" s="433"/>
      <c r="KIJ450" s="433"/>
      <c r="KIK450" s="433"/>
      <c r="KIL450" s="433"/>
      <c r="KIM450" s="433"/>
      <c r="KIN450" s="433"/>
      <c r="KIO450" s="433"/>
      <c r="KIP450" s="433"/>
      <c r="KIQ450" s="433"/>
      <c r="KIR450" s="433"/>
      <c r="KIS450" s="433"/>
      <c r="KIT450" s="433"/>
      <c r="KIU450" s="433"/>
      <c r="KIV450" s="433"/>
      <c r="KIW450" s="433"/>
      <c r="KIX450" s="433"/>
      <c r="KIY450" s="433"/>
      <c r="KIZ450" s="433"/>
      <c r="KJA450" s="433"/>
      <c r="KJB450" s="433"/>
      <c r="KJC450" s="433"/>
      <c r="KJD450" s="433"/>
      <c r="KJE450" s="433"/>
      <c r="KJF450" s="433"/>
      <c r="KJG450" s="433"/>
      <c r="KJH450" s="433"/>
      <c r="KJI450" s="433"/>
      <c r="KJJ450" s="433"/>
      <c r="KJK450" s="433"/>
      <c r="KJL450" s="433"/>
      <c r="KJM450" s="433"/>
      <c r="KJN450" s="433"/>
      <c r="KJO450" s="433"/>
      <c r="KJP450" s="433"/>
      <c r="KJQ450" s="433"/>
      <c r="KJR450" s="433"/>
      <c r="KJS450" s="433"/>
      <c r="KJT450" s="433"/>
      <c r="KJU450" s="433"/>
      <c r="KJV450" s="433"/>
      <c r="KJW450" s="433"/>
      <c r="KJX450" s="433"/>
      <c r="KJY450" s="433"/>
      <c r="KJZ450" s="433"/>
      <c r="KKA450" s="433"/>
      <c r="KKB450" s="433"/>
      <c r="KKC450" s="433"/>
      <c r="KKD450" s="433"/>
      <c r="KKE450" s="433"/>
      <c r="KKF450" s="433"/>
      <c r="KKG450" s="433"/>
      <c r="KKH450" s="433"/>
      <c r="KKI450" s="433"/>
      <c r="KKJ450" s="433"/>
      <c r="KKK450" s="433"/>
      <c r="KKL450" s="433"/>
      <c r="KKM450" s="433"/>
      <c r="KKN450" s="433"/>
      <c r="KKO450" s="433"/>
      <c r="KKP450" s="433"/>
      <c r="KKQ450" s="433"/>
      <c r="KKR450" s="433"/>
      <c r="KKS450" s="433"/>
      <c r="KKT450" s="433"/>
      <c r="KKU450" s="433"/>
      <c r="KKV450" s="433"/>
      <c r="KKW450" s="433"/>
      <c r="KKX450" s="433"/>
      <c r="KKY450" s="433"/>
      <c r="KKZ450" s="433"/>
      <c r="KLA450" s="433"/>
      <c r="KLB450" s="433"/>
      <c r="KLC450" s="433"/>
      <c r="KLD450" s="433"/>
      <c r="KLE450" s="433"/>
      <c r="KLF450" s="433"/>
      <c r="KLG450" s="433"/>
      <c r="KLH450" s="433"/>
      <c r="KLI450" s="433"/>
      <c r="KLJ450" s="433"/>
      <c r="KLK450" s="433"/>
      <c r="KLL450" s="433"/>
      <c r="KLM450" s="433"/>
      <c r="KLN450" s="433"/>
      <c r="KLO450" s="433"/>
      <c r="KLP450" s="433"/>
      <c r="KLQ450" s="433"/>
      <c r="KLR450" s="433"/>
      <c r="KLS450" s="433"/>
      <c r="KLT450" s="433"/>
      <c r="KLU450" s="433"/>
      <c r="KLV450" s="433"/>
      <c r="KLW450" s="433"/>
      <c r="KLX450" s="433"/>
      <c r="KLY450" s="433"/>
      <c r="KLZ450" s="433"/>
      <c r="KMA450" s="433"/>
      <c r="KMB450" s="433"/>
      <c r="KMC450" s="433"/>
      <c r="KMD450" s="433"/>
      <c r="KME450" s="433"/>
      <c r="KMF450" s="433"/>
      <c r="KMG450" s="433"/>
      <c r="KMH450" s="433"/>
      <c r="KMI450" s="433"/>
      <c r="KMJ450" s="433"/>
      <c r="KMK450" s="433"/>
      <c r="KML450" s="433"/>
      <c r="KMM450" s="433"/>
      <c r="KMN450" s="433"/>
      <c r="KMO450" s="433"/>
      <c r="KMP450" s="433"/>
      <c r="KMQ450" s="433"/>
      <c r="KMR450" s="433"/>
      <c r="KMS450" s="433"/>
      <c r="KMT450" s="433"/>
      <c r="KMU450" s="433"/>
      <c r="KMV450" s="433"/>
      <c r="KMW450" s="433"/>
      <c r="KMX450" s="433"/>
      <c r="KMY450" s="433"/>
      <c r="KMZ450" s="433"/>
      <c r="KNA450" s="433"/>
      <c r="KNB450" s="433"/>
      <c r="KNC450" s="433"/>
      <c r="KND450" s="433"/>
      <c r="KNE450" s="433"/>
      <c r="KNF450" s="433"/>
      <c r="KNG450" s="433"/>
      <c r="KNH450" s="433"/>
      <c r="KNI450" s="433"/>
      <c r="KNJ450" s="433"/>
      <c r="KNK450" s="433"/>
      <c r="KNL450" s="433"/>
      <c r="KNM450" s="433"/>
      <c r="KNN450" s="433"/>
      <c r="KNO450" s="433"/>
      <c r="KNP450" s="433"/>
      <c r="KNQ450" s="433"/>
      <c r="KNR450" s="433"/>
      <c r="KNS450" s="433"/>
      <c r="KNT450" s="433"/>
      <c r="KNU450" s="433"/>
      <c r="KNV450" s="433"/>
      <c r="KNW450" s="433"/>
      <c r="KNX450" s="433"/>
      <c r="KNY450" s="433"/>
      <c r="KNZ450" s="433"/>
      <c r="KOA450" s="433"/>
      <c r="KOB450" s="433"/>
      <c r="KOC450" s="433"/>
      <c r="KOD450" s="433"/>
      <c r="KOE450" s="433"/>
      <c r="KOF450" s="433"/>
      <c r="KOG450" s="433"/>
      <c r="KOH450" s="433"/>
      <c r="KOI450" s="433"/>
      <c r="KOJ450" s="433"/>
      <c r="KOK450" s="433"/>
      <c r="KOL450" s="433"/>
      <c r="KOM450" s="433"/>
      <c r="KON450" s="433"/>
      <c r="KOO450" s="433"/>
      <c r="KOP450" s="433"/>
      <c r="KOQ450" s="433"/>
      <c r="KOR450" s="433"/>
      <c r="KOS450" s="433"/>
      <c r="KOT450" s="433"/>
      <c r="KOU450" s="433"/>
      <c r="KOV450" s="433"/>
      <c r="KOW450" s="433"/>
      <c r="KOX450" s="433"/>
      <c r="KOY450" s="433"/>
      <c r="KOZ450" s="433"/>
      <c r="KPA450" s="433"/>
      <c r="KPB450" s="433"/>
      <c r="KPC450" s="433"/>
      <c r="KPD450" s="433"/>
      <c r="KPE450" s="433"/>
      <c r="KPF450" s="433"/>
      <c r="KPG450" s="433"/>
      <c r="KPH450" s="433"/>
      <c r="KPI450" s="433"/>
      <c r="KPJ450" s="433"/>
      <c r="KPK450" s="433"/>
      <c r="KPL450" s="433"/>
      <c r="KPM450" s="433"/>
      <c r="KPN450" s="433"/>
      <c r="KPO450" s="433"/>
      <c r="KPP450" s="433"/>
      <c r="KPQ450" s="433"/>
      <c r="KPR450" s="433"/>
      <c r="KPS450" s="433"/>
      <c r="KPT450" s="433"/>
      <c r="KPU450" s="433"/>
      <c r="KPV450" s="433"/>
      <c r="KPW450" s="433"/>
      <c r="KPX450" s="433"/>
      <c r="KPY450" s="433"/>
      <c r="KPZ450" s="433"/>
      <c r="KQA450" s="433"/>
      <c r="KQB450" s="433"/>
      <c r="KQC450" s="433"/>
      <c r="KQD450" s="433"/>
      <c r="KQE450" s="433"/>
      <c r="KQF450" s="433"/>
      <c r="KQG450" s="433"/>
      <c r="KQH450" s="433"/>
      <c r="KQI450" s="433"/>
      <c r="KQJ450" s="433"/>
      <c r="KQK450" s="433"/>
      <c r="KQL450" s="433"/>
      <c r="KQM450" s="433"/>
      <c r="KQN450" s="433"/>
      <c r="KQO450" s="433"/>
      <c r="KQP450" s="433"/>
      <c r="KQQ450" s="433"/>
      <c r="KQR450" s="433"/>
      <c r="KQS450" s="433"/>
      <c r="KQT450" s="433"/>
      <c r="KQU450" s="433"/>
      <c r="KQV450" s="433"/>
      <c r="KQW450" s="433"/>
      <c r="KQX450" s="433"/>
      <c r="KQY450" s="433"/>
      <c r="KQZ450" s="433"/>
      <c r="KRA450" s="433"/>
      <c r="KRB450" s="433"/>
      <c r="KRC450" s="433"/>
      <c r="KRD450" s="433"/>
      <c r="KRE450" s="433"/>
      <c r="KRF450" s="433"/>
      <c r="KRG450" s="433"/>
      <c r="KRH450" s="433"/>
      <c r="KRI450" s="433"/>
      <c r="KRJ450" s="433"/>
      <c r="KRK450" s="433"/>
      <c r="KRL450" s="433"/>
      <c r="KRM450" s="433"/>
      <c r="KRN450" s="433"/>
      <c r="KRO450" s="433"/>
      <c r="KRP450" s="433"/>
      <c r="KRQ450" s="433"/>
      <c r="KRR450" s="433"/>
      <c r="KRS450" s="433"/>
      <c r="KRT450" s="433"/>
      <c r="KRU450" s="433"/>
      <c r="KRV450" s="433"/>
      <c r="KRW450" s="433"/>
      <c r="KRX450" s="433"/>
      <c r="KRY450" s="433"/>
      <c r="KRZ450" s="433"/>
      <c r="KSA450" s="433"/>
      <c r="KSB450" s="433"/>
      <c r="KSC450" s="433"/>
      <c r="KSD450" s="433"/>
      <c r="KSE450" s="433"/>
      <c r="KSF450" s="433"/>
      <c r="KSG450" s="433"/>
      <c r="KSH450" s="433"/>
      <c r="KSI450" s="433"/>
      <c r="KSJ450" s="433"/>
      <c r="KSK450" s="433"/>
      <c r="KSL450" s="433"/>
      <c r="KSM450" s="433"/>
      <c r="KSN450" s="433"/>
      <c r="KSO450" s="433"/>
      <c r="KSP450" s="433"/>
      <c r="KSQ450" s="433"/>
      <c r="KSR450" s="433"/>
      <c r="KSS450" s="433"/>
      <c r="KST450" s="433"/>
      <c r="KSU450" s="433"/>
      <c r="KSV450" s="433"/>
      <c r="KSW450" s="433"/>
      <c r="KSX450" s="433"/>
      <c r="KSY450" s="433"/>
      <c r="KSZ450" s="433"/>
      <c r="KTA450" s="433"/>
      <c r="KTB450" s="433"/>
      <c r="KTC450" s="433"/>
      <c r="KTD450" s="433"/>
      <c r="KTE450" s="433"/>
      <c r="KTF450" s="433"/>
      <c r="KTG450" s="433"/>
      <c r="KTH450" s="433"/>
      <c r="KTI450" s="433"/>
      <c r="KTJ450" s="433"/>
      <c r="KTK450" s="433"/>
      <c r="KTL450" s="433"/>
      <c r="KTM450" s="433"/>
      <c r="KTN450" s="433"/>
      <c r="KTO450" s="433"/>
      <c r="KTP450" s="433"/>
      <c r="KTQ450" s="433"/>
      <c r="KTR450" s="433"/>
      <c r="KTS450" s="433"/>
      <c r="KTT450" s="433"/>
      <c r="KTU450" s="433"/>
      <c r="KTV450" s="433"/>
      <c r="KTW450" s="433"/>
      <c r="KTX450" s="433"/>
      <c r="KTY450" s="433"/>
      <c r="KTZ450" s="433"/>
      <c r="KUA450" s="433"/>
      <c r="KUB450" s="433"/>
      <c r="KUC450" s="433"/>
      <c r="KUD450" s="433"/>
      <c r="KUE450" s="433"/>
      <c r="KUF450" s="433"/>
      <c r="KUG450" s="433"/>
      <c r="KUH450" s="433"/>
      <c r="KUI450" s="433"/>
      <c r="KUJ450" s="433"/>
      <c r="KUK450" s="433"/>
      <c r="KUL450" s="433"/>
      <c r="KUM450" s="433"/>
      <c r="KUN450" s="433"/>
      <c r="KUO450" s="433"/>
      <c r="KUP450" s="433"/>
      <c r="KUQ450" s="433"/>
      <c r="KUR450" s="433"/>
      <c r="KUS450" s="433"/>
      <c r="KUT450" s="433"/>
      <c r="KUU450" s="433"/>
      <c r="KUV450" s="433"/>
      <c r="KUW450" s="433"/>
      <c r="KUX450" s="433"/>
      <c r="KUY450" s="433"/>
      <c r="KUZ450" s="433"/>
      <c r="KVA450" s="433"/>
      <c r="KVB450" s="433"/>
      <c r="KVC450" s="433"/>
      <c r="KVD450" s="433"/>
      <c r="KVE450" s="433"/>
      <c r="KVF450" s="433"/>
      <c r="KVG450" s="433"/>
      <c r="KVH450" s="433"/>
      <c r="KVI450" s="433"/>
      <c r="KVJ450" s="433"/>
      <c r="KVK450" s="433"/>
      <c r="KVL450" s="433"/>
      <c r="KVM450" s="433"/>
      <c r="KVN450" s="433"/>
      <c r="KVO450" s="433"/>
      <c r="KVP450" s="433"/>
      <c r="KVQ450" s="433"/>
      <c r="KVR450" s="433"/>
      <c r="KVS450" s="433"/>
      <c r="KVT450" s="433"/>
      <c r="KVU450" s="433"/>
      <c r="KVV450" s="433"/>
      <c r="KVW450" s="433"/>
      <c r="KVX450" s="433"/>
      <c r="KVY450" s="433"/>
      <c r="KVZ450" s="433"/>
      <c r="KWA450" s="433"/>
      <c r="KWB450" s="433"/>
      <c r="KWC450" s="433"/>
      <c r="KWD450" s="433"/>
      <c r="KWE450" s="433"/>
      <c r="KWF450" s="433"/>
      <c r="KWG450" s="433"/>
      <c r="KWH450" s="433"/>
      <c r="KWI450" s="433"/>
      <c r="KWJ450" s="433"/>
      <c r="KWK450" s="433"/>
      <c r="KWL450" s="433"/>
      <c r="KWM450" s="433"/>
      <c r="KWN450" s="433"/>
      <c r="KWO450" s="433"/>
      <c r="KWP450" s="433"/>
      <c r="KWQ450" s="433"/>
      <c r="KWR450" s="433"/>
      <c r="KWS450" s="433"/>
      <c r="KWT450" s="433"/>
      <c r="KWU450" s="433"/>
      <c r="KWV450" s="433"/>
      <c r="KWW450" s="433"/>
      <c r="KWX450" s="433"/>
      <c r="KWY450" s="433"/>
      <c r="KWZ450" s="433"/>
      <c r="KXA450" s="433"/>
      <c r="KXB450" s="433"/>
      <c r="KXC450" s="433"/>
      <c r="KXD450" s="433"/>
      <c r="KXE450" s="433"/>
      <c r="KXF450" s="433"/>
      <c r="KXG450" s="433"/>
      <c r="KXH450" s="433"/>
      <c r="KXI450" s="433"/>
      <c r="KXJ450" s="433"/>
      <c r="KXK450" s="433"/>
      <c r="KXL450" s="433"/>
      <c r="KXM450" s="433"/>
      <c r="KXN450" s="433"/>
      <c r="KXO450" s="433"/>
      <c r="KXP450" s="433"/>
      <c r="KXQ450" s="433"/>
      <c r="KXR450" s="433"/>
      <c r="KXS450" s="433"/>
      <c r="KXT450" s="433"/>
      <c r="KXU450" s="433"/>
      <c r="KXV450" s="433"/>
      <c r="KXW450" s="433"/>
      <c r="KXX450" s="433"/>
      <c r="KXY450" s="433"/>
      <c r="KXZ450" s="433"/>
      <c r="KYA450" s="433"/>
      <c r="KYB450" s="433"/>
      <c r="KYC450" s="433"/>
      <c r="KYD450" s="433"/>
      <c r="KYE450" s="433"/>
      <c r="KYF450" s="433"/>
      <c r="KYG450" s="433"/>
      <c r="KYH450" s="433"/>
      <c r="KYI450" s="433"/>
      <c r="KYJ450" s="433"/>
      <c r="KYK450" s="433"/>
      <c r="KYL450" s="433"/>
      <c r="KYM450" s="433"/>
      <c r="KYN450" s="433"/>
      <c r="KYO450" s="433"/>
      <c r="KYP450" s="433"/>
      <c r="KYQ450" s="433"/>
      <c r="KYR450" s="433"/>
      <c r="KYS450" s="433"/>
      <c r="KYT450" s="433"/>
      <c r="KYU450" s="433"/>
      <c r="KYV450" s="433"/>
      <c r="KYW450" s="433"/>
      <c r="KYX450" s="433"/>
      <c r="KYY450" s="433"/>
      <c r="KYZ450" s="433"/>
      <c r="KZA450" s="433"/>
      <c r="KZB450" s="433"/>
      <c r="KZC450" s="433"/>
      <c r="KZD450" s="433"/>
      <c r="KZE450" s="433"/>
      <c r="KZF450" s="433"/>
      <c r="KZG450" s="433"/>
      <c r="KZH450" s="433"/>
      <c r="KZI450" s="433"/>
      <c r="KZJ450" s="433"/>
      <c r="KZK450" s="433"/>
      <c r="KZL450" s="433"/>
      <c r="KZM450" s="433"/>
      <c r="KZN450" s="433"/>
      <c r="KZO450" s="433"/>
      <c r="KZP450" s="433"/>
      <c r="KZQ450" s="433"/>
      <c r="KZR450" s="433"/>
      <c r="KZS450" s="433"/>
      <c r="KZT450" s="433"/>
      <c r="KZU450" s="433"/>
      <c r="KZV450" s="433"/>
      <c r="KZW450" s="433"/>
      <c r="KZX450" s="433"/>
      <c r="KZY450" s="433"/>
      <c r="KZZ450" s="433"/>
      <c r="LAA450" s="433"/>
      <c r="LAB450" s="433"/>
      <c r="LAC450" s="433"/>
      <c r="LAD450" s="433"/>
      <c r="LAE450" s="433"/>
      <c r="LAF450" s="433"/>
      <c r="LAG450" s="433"/>
      <c r="LAH450" s="433"/>
      <c r="LAI450" s="433"/>
      <c r="LAJ450" s="433"/>
      <c r="LAK450" s="433"/>
      <c r="LAL450" s="433"/>
      <c r="LAM450" s="433"/>
      <c r="LAN450" s="433"/>
      <c r="LAO450" s="433"/>
      <c r="LAP450" s="433"/>
      <c r="LAQ450" s="433"/>
      <c r="LAR450" s="433"/>
      <c r="LAS450" s="433"/>
      <c r="LAT450" s="433"/>
      <c r="LAU450" s="433"/>
      <c r="LAV450" s="433"/>
      <c r="LAW450" s="433"/>
      <c r="LAX450" s="433"/>
      <c r="LAY450" s="433"/>
      <c r="LAZ450" s="433"/>
      <c r="LBA450" s="433"/>
      <c r="LBB450" s="433"/>
      <c r="LBC450" s="433"/>
      <c r="LBD450" s="433"/>
      <c r="LBE450" s="433"/>
      <c r="LBF450" s="433"/>
      <c r="LBG450" s="433"/>
      <c r="LBH450" s="433"/>
      <c r="LBI450" s="433"/>
      <c r="LBJ450" s="433"/>
      <c r="LBK450" s="433"/>
      <c r="LBL450" s="433"/>
      <c r="LBM450" s="433"/>
      <c r="LBN450" s="433"/>
      <c r="LBO450" s="433"/>
      <c r="LBP450" s="433"/>
      <c r="LBQ450" s="433"/>
      <c r="LBR450" s="433"/>
      <c r="LBS450" s="433"/>
      <c r="LBT450" s="433"/>
      <c r="LBU450" s="433"/>
      <c r="LBV450" s="433"/>
      <c r="LBW450" s="433"/>
      <c r="LBX450" s="433"/>
      <c r="LBY450" s="433"/>
      <c r="LBZ450" s="433"/>
      <c r="LCA450" s="433"/>
      <c r="LCB450" s="433"/>
      <c r="LCC450" s="433"/>
      <c r="LCD450" s="433"/>
      <c r="LCE450" s="433"/>
      <c r="LCF450" s="433"/>
      <c r="LCG450" s="433"/>
      <c r="LCH450" s="433"/>
      <c r="LCI450" s="433"/>
      <c r="LCJ450" s="433"/>
      <c r="LCK450" s="433"/>
      <c r="LCL450" s="433"/>
      <c r="LCM450" s="433"/>
      <c r="LCN450" s="433"/>
      <c r="LCO450" s="433"/>
      <c r="LCP450" s="433"/>
      <c r="LCQ450" s="433"/>
      <c r="LCR450" s="433"/>
      <c r="LCS450" s="433"/>
      <c r="LCT450" s="433"/>
      <c r="LCU450" s="433"/>
      <c r="LCV450" s="433"/>
      <c r="LCW450" s="433"/>
      <c r="LCX450" s="433"/>
      <c r="LCY450" s="433"/>
      <c r="LCZ450" s="433"/>
      <c r="LDA450" s="433"/>
      <c r="LDB450" s="433"/>
      <c r="LDC450" s="433"/>
      <c r="LDD450" s="433"/>
      <c r="LDE450" s="433"/>
      <c r="LDF450" s="433"/>
      <c r="LDG450" s="433"/>
      <c r="LDH450" s="433"/>
      <c r="LDI450" s="433"/>
      <c r="LDJ450" s="433"/>
      <c r="LDK450" s="433"/>
      <c r="LDL450" s="433"/>
      <c r="LDM450" s="433"/>
      <c r="LDN450" s="433"/>
      <c r="LDO450" s="433"/>
      <c r="LDP450" s="433"/>
      <c r="LDQ450" s="433"/>
      <c r="LDR450" s="433"/>
      <c r="LDS450" s="433"/>
      <c r="LDT450" s="433"/>
      <c r="LDU450" s="433"/>
      <c r="LDV450" s="433"/>
      <c r="LDW450" s="433"/>
      <c r="LDX450" s="433"/>
      <c r="LDY450" s="433"/>
      <c r="LDZ450" s="433"/>
      <c r="LEA450" s="433"/>
      <c r="LEB450" s="433"/>
      <c r="LEC450" s="433"/>
      <c r="LED450" s="433"/>
      <c r="LEE450" s="433"/>
      <c r="LEF450" s="433"/>
      <c r="LEG450" s="433"/>
      <c r="LEH450" s="433"/>
      <c r="LEI450" s="433"/>
      <c r="LEJ450" s="433"/>
      <c r="LEK450" s="433"/>
      <c r="LEL450" s="433"/>
      <c r="LEM450" s="433"/>
      <c r="LEN450" s="433"/>
      <c r="LEO450" s="433"/>
      <c r="LEP450" s="433"/>
      <c r="LEQ450" s="433"/>
      <c r="LER450" s="433"/>
      <c r="LES450" s="433"/>
      <c r="LET450" s="433"/>
      <c r="LEU450" s="433"/>
      <c r="LEV450" s="433"/>
      <c r="LEW450" s="433"/>
      <c r="LEX450" s="433"/>
      <c r="LEY450" s="433"/>
      <c r="LEZ450" s="433"/>
      <c r="LFA450" s="433"/>
      <c r="LFB450" s="433"/>
      <c r="LFC450" s="433"/>
      <c r="LFD450" s="433"/>
      <c r="LFE450" s="433"/>
      <c r="LFF450" s="433"/>
      <c r="LFG450" s="433"/>
      <c r="LFH450" s="433"/>
      <c r="LFI450" s="433"/>
      <c r="LFJ450" s="433"/>
      <c r="LFK450" s="433"/>
      <c r="LFL450" s="433"/>
      <c r="LFM450" s="433"/>
      <c r="LFN450" s="433"/>
      <c r="LFO450" s="433"/>
      <c r="LFP450" s="433"/>
      <c r="LFQ450" s="433"/>
      <c r="LFR450" s="433"/>
      <c r="LFS450" s="433"/>
      <c r="LFT450" s="433"/>
      <c r="LFU450" s="433"/>
      <c r="LFV450" s="433"/>
      <c r="LFW450" s="433"/>
      <c r="LFX450" s="433"/>
      <c r="LFY450" s="433"/>
      <c r="LFZ450" s="433"/>
      <c r="LGA450" s="433"/>
      <c r="LGB450" s="433"/>
      <c r="LGC450" s="433"/>
      <c r="LGD450" s="433"/>
      <c r="LGE450" s="433"/>
      <c r="LGF450" s="433"/>
      <c r="LGG450" s="433"/>
      <c r="LGH450" s="433"/>
      <c r="LGI450" s="433"/>
      <c r="LGJ450" s="433"/>
      <c r="LGK450" s="433"/>
      <c r="LGL450" s="433"/>
      <c r="LGM450" s="433"/>
      <c r="LGN450" s="433"/>
      <c r="LGO450" s="433"/>
      <c r="LGP450" s="433"/>
      <c r="LGQ450" s="433"/>
      <c r="LGR450" s="433"/>
      <c r="LGS450" s="433"/>
      <c r="LGT450" s="433"/>
      <c r="LGU450" s="433"/>
      <c r="LGV450" s="433"/>
      <c r="LGW450" s="433"/>
      <c r="LGX450" s="433"/>
      <c r="LGY450" s="433"/>
      <c r="LGZ450" s="433"/>
      <c r="LHA450" s="433"/>
      <c r="LHB450" s="433"/>
      <c r="LHC450" s="433"/>
      <c r="LHD450" s="433"/>
      <c r="LHE450" s="433"/>
      <c r="LHF450" s="433"/>
      <c r="LHG450" s="433"/>
      <c r="LHH450" s="433"/>
      <c r="LHI450" s="433"/>
      <c r="LHJ450" s="433"/>
      <c r="LHK450" s="433"/>
      <c r="LHL450" s="433"/>
      <c r="LHM450" s="433"/>
      <c r="LHN450" s="433"/>
      <c r="LHO450" s="433"/>
      <c r="LHP450" s="433"/>
      <c r="LHQ450" s="433"/>
      <c r="LHR450" s="433"/>
      <c r="LHS450" s="433"/>
      <c r="LHT450" s="433"/>
      <c r="LHU450" s="433"/>
      <c r="LHV450" s="433"/>
      <c r="LHW450" s="433"/>
      <c r="LHX450" s="433"/>
      <c r="LHY450" s="433"/>
      <c r="LHZ450" s="433"/>
      <c r="LIA450" s="433"/>
      <c r="LIB450" s="433"/>
      <c r="LIC450" s="433"/>
      <c r="LID450" s="433"/>
      <c r="LIE450" s="433"/>
      <c r="LIF450" s="433"/>
      <c r="LIG450" s="433"/>
      <c r="LIH450" s="433"/>
      <c r="LII450" s="433"/>
      <c r="LIJ450" s="433"/>
      <c r="LIK450" s="433"/>
      <c r="LIL450" s="433"/>
      <c r="LIM450" s="433"/>
      <c r="LIN450" s="433"/>
      <c r="LIO450" s="433"/>
      <c r="LIP450" s="433"/>
      <c r="LIQ450" s="433"/>
      <c r="LIR450" s="433"/>
      <c r="LIS450" s="433"/>
      <c r="LIT450" s="433"/>
      <c r="LIU450" s="433"/>
      <c r="LIV450" s="433"/>
      <c r="LIW450" s="433"/>
      <c r="LIX450" s="433"/>
      <c r="LIY450" s="433"/>
      <c r="LIZ450" s="433"/>
      <c r="LJA450" s="433"/>
      <c r="LJB450" s="433"/>
      <c r="LJC450" s="433"/>
      <c r="LJD450" s="433"/>
      <c r="LJE450" s="433"/>
      <c r="LJF450" s="433"/>
      <c r="LJG450" s="433"/>
      <c r="LJH450" s="433"/>
      <c r="LJI450" s="433"/>
      <c r="LJJ450" s="433"/>
      <c r="LJK450" s="433"/>
      <c r="LJL450" s="433"/>
      <c r="LJM450" s="433"/>
      <c r="LJN450" s="433"/>
      <c r="LJO450" s="433"/>
      <c r="LJP450" s="433"/>
      <c r="LJQ450" s="433"/>
      <c r="LJR450" s="433"/>
      <c r="LJS450" s="433"/>
      <c r="LJT450" s="433"/>
      <c r="LJU450" s="433"/>
      <c r="LJV450" s="433"/>
      <c r="LJW450" s="433"/>
      <c r="LJX450" s="433"/>
      <c r="LJY450" s="433"/>
      <c r="LJZ450" s="433"/>
      <c r="LKA450" s="433"/>
      <c r="LKB450" s="433"/>
      <c r="LKC450" s="433"/>
      <c r="LKD450" s="433"/>
      <c r="LKE450" s="433"/>
      <c r="LKF450" s="433"/>
      <c r="LKG450" s="433"/>
      <c r="LKH450" s="433"/>
      <c r="LKI450" s="433"/>
      <c r="LKJ450" s="433"/>
      <c r="LKK450" s="433"/>
      <c r="LKL450" s="433"/>
      <c r="LKM450" s="433"/>
      <c r="LKN450" s="433"/>
      <c r="LKO450" s="433"/>
      <c r="LKP450" s="433"/>
      <c r="LKQ450" s="433"/>
      <c r="LKR450" s="433"/>
      <c r="LKS450" s="433"/>
      <c r="LKT450" s="433"/>
      <c r="LKU450" s="433"/>
      <c r="LKV450" s="433"/>
      <c r="LKW450" s="433"/>
      <c r="LKX450" s="433"/>
      <c r="LKY450" s="433"/>
      <c r="LKZ450" s="433"/>
      <c r="LLA450" s="433"/>
      <c r="LLB450" s="433"/>
      <c r="LLC450" s="433"/>
      <c r="LLD450" s="433"/>
      <c r="LLE450" s="433"/>
      <c r="LLF450" s="433"/>
      <c r="LLG450" s="433"/>
      <c r="LLH450" s="433"/>
      <c r="LLI450" s="433"/>
      <c r="LLJ450" s="433"/>
      <c r="LLK450" s="433"/>
      <c r="LLL450" s="433"/>
      <c r="LLM450" s="433"/>
      <c r="LLN450" s="433"/>
      <c r="LLO450" s="433"/>
      <c r="LLP450" s="433"/>
      <c r="LLQ450" s="433"/>
      <c r="LLR450" s="433"/>
      <c r="LLS450" s="433"/>
      <c r="LLT450" s="433"/>
      <c r="LLU450" s="433"/>
      <c r="LLV450" s="433"/>
      <c r="LLW450" s="433"/>
      <c r="LLX450" s="433"/>
      <c r="LLY450" s="433"/>
      <c r="LLZ450" s="433"/>
      <c r="LMA450" s="433"/>
      <c r="LMB450" s="433"/>
      <c r="LMC450" s="433"/>
      <c r="LMD450" s="433"/>
      <c r="LME450" s="433"/>
      <c r="LMF450" s="433"/>
      <c r="LMG450" s="433"/>
      <c r="LMH450" s="433"/>
      <c r="LMI450" s="433"/>
      <c r="LMJ450" s="433"/>
      <c r="LMK450" s="433"/>
      <c r="LML450" s="433"/>
      <c r="LMM450" s="433"/>
      <c r="LMN450" s="433"/>
      <c r="LMO450" s="433"/>
      <c r="LMP450" s="433"/>
      <c r="LMQ450" s="433"/>
      <c r="LMR450" s="433"/>
      <c r="LMS450" s="433"/>
      <c r="LMT450" s="433"/>
      <c r="LMU450" s="433"/>
      <c r="LMV450" s="433"/>
      <c r="LMW450" s="433"/>
      <c r="LMX450" s="433"/>
      <c r="LMY450" s="433"/>
      <c r="LMZ450" s="433"/>
      <c r="LNA450" s="433"/>
      <c r="LNB450" s="433"/>
      <c r="LNC450" s="433"/>
      <c r="LND450" s="433"/>
      <c r="LNE450" s="433"/>
      <c r="LNF450" s="433"/>
      <c r="LNG450" s="433"/>
      <c r="LNH450" s="433"/>
      <c r="LNI450" s="433"/>
      <c r="LNJ450" s="433"/>
      <c r="LNK450" s="433"/>
      <c r="LNL450" s="433"/>
      <c r="LNM450" s="433"/>
      <c r="LNN450" s="433"/>
      <c r="LNO450" s="433"/>
      <c r="LNP450" s="433"/>
      <c r="LNQ450" s="433"/>
      <c r="LNR450" s="433"/>
      <c r="LNS450" s="433"/>
      <c r="LNT450" s="433"/>
      <c r="LNU450" s="433"/>
      <c r="LNV450" s="433"/>
      <c r="LNW450" s="433"/>
      <c r="LNX450" s="433"/>
      <c r="LNY450" s="433"/>
      <c r="LNZ450" s="433"/>
      <c r="LOA450" s="433"/>
      <c r="LOB450" s="433"/>
      <c r="LOC450" s="433"/>
      <c r="LOD450" s="433"/>
      <c r="LOE450" s="433"/>
      <c r="LOF450" s="433"/>
      <c r="LOG450" s="433"/>
      <c r="LOH450" s="433"/>
      <c r="LOI450" s="433"/>
      <c r="LOJ450" s="433"/>
      <c r="LOK450" s="433"/>
      <c r="LOL450" s="433"/>
      <c r="LOM450" s="433"/>
      <c r="LON450" s="433"/>
      <c r="LOO450" s="433"/>
      <c r="LOP450" s="433"/>
      <c r="LOQ450" s="433"/>
      <c r="LOR450" s="433"/>
      <c r="LOS450" s="433"/>
      <c r="LOT450" s="433"/>
      <c r="LOU450" s="433"/>
      <c r="LOV450" s="433"/>
      <c r="LOW450" s="433"/>
      <c r="LOX450" s="433"/>
      <c r="LOY450" s="433"/>
      <c r="LOZ450" s="433"/>
      <c r="LPA450" s="433"/>
      <c r="LPB450" s="433"/>
      <c r="LPC450" s="433"/>
      <c r="LPD450" s="433"/>
      <c r="LPE450" s="433"/>
      <c r="LPF450" s="433"/>
      <c r="LPG450" s="433"/>
      <c r="LPH450" s="433"/>
      <c r="LPI450" s="433"/>
      <c r="LPJ450" s="433"/>
      <c r="LPK450" s="433"/>
      <c r="LPL450" s="433"/>
      <c r="LPM450" s="433"/>
      <c r="LPN450" s="433"/>
      <c r="LPO450" s="433"/>
      <c r="LPP450" s="433"/>
      <c r="LPQ450" s="433"/>
      <c r="LPR450" s="433"/>
      <c r="LPS450" s="433"/>
      <c r="LPT450" s="433"/>
      <c r="LPU450" s="433"/>
      <c r="LPV450" s="433"/>
      <c r="LPW450" s="433"/>
      <c r="LPX450" s="433"/>
      <c r="LPY450" s="433"/>
      <c r="LPZ450" s="433"/>
      <c r="LQA450" s="433"/>
      <c r="LQB450" s="433"/>
      <c r="LQC450" s="433"/>
      <c r="LQD450" s="433"/>
      <c r="LQE450" s="433"/>
      <c r="LQF450" s="433"/>
      <c r="LQG450" s="433"/>
      <c r="LQH450" s="433"/>
      <c r="LQI450" s="433"/>
      <c r="LQJ450" s="433"/>
      <c r="LQK450" s="433"/>
      <c r="LQL450" s="433"/>
      <c r="LQM450" s="433"/>
      <c r="LQN450" s="433"/>
      <c r="LQO450" s="433"/>
      <c r="LQP450" s="433"/>
      <c r="LQQ450" s="433"/>
      <c r="LQR450" s="433"/>
      <c r="LQS450" s="433"/>
      <c r="LQT450" s="433"/>
      <c r="LQU450" s="433"/>
      <c r="LQV450" s="433"/>
      <c r="LQW450" s="433"/>
      <c r="LQX450" s="433"/>
      <c r="LQY450" s="433"/>
      <c r="LQZ450" s="433"/>
      <c r="LRA450" s="433"/>
      <c r="LRB450" s="433"/>
      <c r="LRC450" s="433"/>
      <c r="LRD450" s="433"/>
      <c r="LRE450" s="433"/>
      <c r="LRF450" s="433"/>
      <c r="LRG450" s="433"/>
      <c r="LRH450" s="433"/>
      <c r="LRI450" s="433"/>
      <c r="LRJ450" s="433"/>
      <c r="LRK450" s="433"/>
      <c r="LRL450" s="433"/>
      <c r="LRM450" s="433"/>
      <c r="LRN450" s="433"/>
      <c r="LRO450" s="433"/>
      <c r="LRP450" s="433"/>
      <c r="LRQ450" s="433"/>
      <c r="LRR450" s="433"/>
      <c r="LRS450" s="433"/>
      <c r="LRT450" s="433"/>
      <c r="LRU450" s="433"/>
      <c r="LRV450" s="433"/>
      <c r="LRW450" s="433"/>
      <c r="LRX450" s="433"/>
      <c r="LRY450" s="433"/>
      <c r="LRZ450" s="433"/>
      <c r="LSA450" s="433"/>
      <c r="LSB450" s="433"/>
      <c r="LSC450" s="433"/>
      <c r="LSD450" s="433"/>
      <c r="LSE450" s="433"/>
      <c r="LSF450" s="433"/>
      <c r="LSG450" s="433"/>
      <c r="LSH450" s="433"/>
      <c r="LSI450" s="433"/>
      <c r="LSJ450" s="433"/>
      <c r="LSK450" s="433"/>
      <c r="LSL450" s="433"/>
      <c r="LSM450" s="433"/>
      <c r="LSN450" s="433"/>
      <c r="LSO450" s="433"/>
      <c r="LSP450" s="433"/>
      <c r="LSQ450" s="433"/>
      <c r="LSR450" s="433"/>
      <c r="LSS450" s="433"/>
      <c r="LST450" s="433"/>
      <c r="LSU450" s="433"/>
      <c r="LSV450" s="433"/>
      <c r="LSW450" s="433"/>
      <c r="LSX450" s="433"/>
      <c r="LSY450" s="433"/>
      <c r="LSZ450" s="433"/>
      <c r="LTA450" s="433"/>
      <c r="LTB450" s="433"/>
      <c r="LTC450" s="433"/>
      <c r="LTD450" s="433"/>
      <c r="LTE450" s="433"/>
      <c r="LTF450" s="433"/>
      <c r="LTG450" s="433"/>
      <c r="LTH450" s="433"/>
      <c r="LTI450" s="433"/>
      <c r="LTJ450" s="433"/>
      <c r="LTK450" s="433"/>
      <c r="LTL450" s="433"/>
      <c r="LTM450" s="433"/>
      <c r="LTN450" s="433"/>
      <c r="LTO450" s="433"/>
      <c r="LTP450" s="433"/>
      <c r="LTQ450" s="433"/>
      <c r="LTR450" s="433"/>
      <c r="LTS450" s="433"/>
      <c r="LTT450" s="433"/>
      <c r="LTU450" s="433"/>
      <c r="LTV450" s="433"/>
      <c r="LTW450" s="433"/>
      <c r="LTX450" s="433"/>
      <c r="LTY450" s="433"/>
      <c r="LTZ450" s="433"/>
      <c r="LUA450" s="433"/>
      <c r="LUB450" s="433"/>
      <c r="LUC450" s="433"/>
      <c r="LUD450" s="433"/>
      <c r="LUE450" s="433"/>
      <c r="LUF450" s="433"/>
      <c r="LUG450" s="433"/>
      <c r="LUH450" s="433"/>
      <c r="LUI450" s="433"/>
      <c r="LUJ450" s="433"/>
      <c r="LUK450" s="433"/>
      <c r="LUL450" s="433"/>
      <c r="LUM450" s="433"/>
      <c r="LUN450" s="433"/>
      <c r="LUO450" s="433"/>
      <c r="LUP450" s="433"/>
      <c r="LUQ450" s="433"/>
      <c r="LUR450" s="433"/>
      <c r="LUS450" s="433"/>
      <c r="LUT450" s="433"/>
      <c r="LUU450" s="433"/>
      <c r="LUV450" s="433"/>
      <c r="LUW450" s="433"/>
      <c r="LUX450" s="433"/>
      <c r="LUY450" s="433"/>
      <c r="LUZ450" s="433"/>
      <c r="LVA450" s="433"/>
      <c r="LVB450" s="433"/>
      <c r="LVC450" s="433"/>
      <c r="LVD450" s="433"/>
      <c r="LVE450" s="433"/>
      <c r="LVF450" s="433"/>
      <c r="LVG450" s="433"/>
      <c r="LVH450" s="433"/>
      <c r="LVI450" s="433"/>
      <c r="LVJ450" s="433"/>
      <c r="LVK450" s="433"/>
      <c r="LVL450" s="433"/>
      <c r="LVM450" s="433"/>
      <c r="LVN450" s="433"/>
      <c r="LVO450" s="433"/>
      <c r="LVP450" s="433"/>
      <c r="LVQ450" s="433"/>
      <c r="LVR450" s="433"/>
      <c r="LVS450" s="433"/>
      <c r="LVT450" s="433"/>
      <c r="LVU450" s="433"/>
      <c r="LVV450" s="433"/>
      <c r="LVW450" s="433"/>
      <c r="LVX450" s="433"/>
      <c r="LVY450" s="433"/>
      <c r="LVZ450" s="433"/>
      <c r="LWA450" s="433"/>
      <c r="LWB450" s="433"/>
      <c r="LWC450" s="433"/>
      <c r="LWD450" s="433"/>
      <c r="LWE450" s="433"/>
      <c r="LWF450" s="433"/>
      <c r="LWG450" s="433"/>
      <c r="LWH450" s="433"/>
      <c r="LWI450" s="433"/>
      <c r="LWJ450" s="433"/>
      <c r="LWK450" s="433"/>
      <c r="LWL450" s="433"/>
      <c r="LWM450" s="433"/>
      <c r="LWN450" s="433"/>
      <c r="LWO450" s="433"/>
      <c r="LWP450" s="433"/>
      <c r="LWQ450" s="433"/>
      <c r="LWR450" s="433"/>
      <c r="LWS450" s="433"/>
      <c r="LWT450" s="433"/>
      <c r="LWU450" s="433"/>
      <c r="LWV450" s="433"/>
      <c r="LWW450" s="433"/>
      <c r="LWX450" s="433"/>
      <c r="LWY450" s="433"/>
      <c r="LWZ450" s="433"/>
      <c r="LXA450" s="433"/>
      <c r="LXB450" s="433"/>
      <c r="LXC450" s="433"/>
      <c r="LXD450" s="433"/>
      <c r="LXE450" s="433"/>
      <c r="LXF450" s="433"/>
      <c r="LXG450" s="433"/>
      <c r="LXH450" s="433"/>
      <c r="LXI450" s="433"/>
      <c r="LXJ450" s="433"/>
      <c r="LXK450" s="433"/>
      <c r="LXL450" s="433"/>
      <c r="LXM450" s="433"/>
      <c r="LXN450" s="433"/>
      <c r="LXO450" s="433"/>
      <c r="LXP450" s="433"/>
      <c r="LXQ450" s="433"/>
      <c r="LXR450" s="433"/>
      <c r="LXS450" s="433"/>
      <c r="LXT450" s="433"/>
      <c r="LXU450" s="433"/>
      <c r="LXV450" s="433"/>
      <c r="LXW450" s="433"/>
      <c r="LXX450" s="433"/>
      <c r="LXY450" s="433"/>
      <c r="LXZ450" s="433"/>
      <c r="LYA450" s="433"/>
      <c r="LYB450" s="433"/>
      <c r="LYC450" s="433"/>
      <c r="LYD450" s="433"/>
      <c r="LYE450" s="433"/>
      <c r="LYF450" s="433"/>
      <c r="LYG450" s="433"/>
      <c r="LYH450" s="433"/>
      <c r="LYI450" s="433"/>
      <c r="LYJ450" s="433"/>
      <c r="LYK450" s="433"/>
      <c r="LYL450" s="433"/>
      <c r="LYM450" s="433"/>
      <c r="LYN450" s="433"/>
      <c r="LYO450" s="433"/>
      <c r="LYP450" s="433"/>
      <c r="LYQ450" s="433"/>
      <c r="LYR450" s="433"/>
      <c r="LYS450" s="433"/>
      <c r="LYT450" s="433"/>
      <c r="LYU450" s="433"/>
      <c r="LYV450" s="433"/>
      <c r="LYW450" s="433"/>
      <c r="LYX450" s="433"/>
      <c r="LYY450" s="433"/>
      <c r="LYZ450" s="433"/>
      <c r="LZA450" s="433"/>
      <c r="LZB450" s="433"/>
      <c r="LZC450" s="433"/>
      <c r="LZD450" s="433"/>
      <c r="LZE450" s="433"/>
      <c r="LZF450" s="433"/>
      <c r="LZG450" s="433"/>
      <c r="LZH450" s="433"/>
      <c r="LZI450" s="433"/>
      <c r="LZJ450" s="433"/>
      <c r="LZK450" s="433"/>
      <c r="LZL450" s="433"/>
      <c r="LZM450" s="433"/>
      <c r="LZN450" s="433"/>
      <c r="LZO450" s="433"/>
      <c r="LZP450" s="433"/>
      <c r="LZQ450" s="433"/>
      <c r="LZR450" s="433"/>
      <c r="LZS450" s="433"/>
      <c r="LZT450" s="433"/>
      <c r="LZU450" s="433"/>
      <c r="LZV450" s="433"/>
      <c r="LZW450" s="433"/>
      <c r="LZX450" s="433"/>
      <c r="LZY450" s="433"/>
      <c r="LZZ450" s="433"/>
      <c r="MAA450" s="433"/>
      <c r="MAB450" s="433"/>
      <c r="MAC450" s="433"/>
      <c r="MAD450" s="433"/>
      <c r="MAE450" s="433"/>
      <c r="MAF450" s="433"/>
      <c r="MAG450" s="433"/>
      <c r="MAH450" s="433"/>
      <c r="MAI450" s="433"/>
      <c r="MAJ450" s="433"/>
      <c r="MAK450" s="433"/>
      <c r="MAL450" s="433"/>
      <c r="MAM450" s="433"/>
      <c r="MAN450" s="433"/>
      <c r="MAO450" s="433"/>
      <c r="MAP450" s="433"/>
      <c r="MAQ450" s="433"/>
      <c r="MAR450" s="433"/>
      <c r="MAS450" s="433"/>
      <c r="MAT450" s="433"/>
      <c r="MAU450" s="433"/>
      <c r="MAV450" s="433"/>
      <c r="MAW450" s="433"/>
      <c r="MAX450" s="433"/>
      <c r="MAY450" s="433"/>
      <c r="MAZ450" s="433"/>
      <c r="MBA450" s="433"/>
      <c r="MBB450" s="433"/>
      <c r="MBC450" s="433"/>
      <c r="MBD450" s="433"/>
      <c r="MBE450" s="433"/>
      <c r="MBF450" s="433"/>
      <c r="MBG450" s="433"/>
      <c r="MBH450" s="433"/>
      <c r="MBI450" s="433"/>
      <c r="MBJ450" s="433"/>
      <c r="MBK450" s="433"/>
      <c r="MBL450" s="433"/>
      <c r="MBM450" s="433"/>
      <c r="MBN450" s="433"/>
      <c r="MBO450" s="433"/>
      <c r="MBP450" s="433"/>
      <c r="MBQ450" s="433"/>
      <c r="MBR450" s="433"/>
      <c r="MBS450" s="433"/>
      <c r="MBT450" s="433"/>
      <c r="MBU450" s="433"/>
      <c r="MBV450" s="433"/>
      <c r="MBW450" s="433"/>
      <c r="MBX450" s="433"/>
      <c r="MBY450" s="433"/>
      <c r="MBZ450" s="433"/>
      <c r="MCA450" s="433"/>
      <c r="MCB450" s="433"/>
      <c r="MCC450" s="433"/>
      <c r="MCD450" s="433"/>
      <c r="MCE450" s="433"/>
      <c r="MCF450" s="433"/>
      <c r="MCG450" s="433"/>
      <c r="MCH450" s="433"/>
      <c r="MCI450" s="433"/>
      <c r="MCJ450" s="433"/>
      <c r="MCK450" s="433"/>
      <c r="MCL450" s="433"/>
      <c r="MCM450" s="433"/>
      <c r="MCN450" s="433"/>
      <c r="MCO450" s="433"/>
      <c r="MCP450" s="433"/>
      <c r="MCQ450" s="433"/>
      <c r="MCR450" s="433"/>
      <c r="MCS450" s="433"/>
      <c r="MCT450" s="433"/>
      <c r="MCU450" s="433"/>
      <c r="MCV450" s="433"/>
      <c r="MCW450" s="433"/>
      <c r="MCX450" s="433"/>
      <c r="MCY450" s="433"/>
      <c r="MCZ450" s="433"/>
      <c r="MDA450" s="433"/>
      <c r="MDB450" s="433"/>
      <c r="MDC450" s="433"/>
      <c r="MDD450" s="433"/>
      <c r="MDE450" s="433"/>
      <c r="MDF450" s="433"/>
      <c r="MDG450" s="433"/>
      <c r="MDH450" s="433"/>
      <c r="MDI450" s="433"/>
      <c r="MDJ450" s="433"/>
      <c r="MDK450" s="433"/>
      <c r="MDL450" s="433"/>
      <c r="MDM450" s="433"/>
      <c r="MDN450" s="433"/>
      <c r="MDO450" s="433"/>
      <c r="MDP450" s="433"/>
      <c r="MDQ450" s="433"/>
      <c r="MDR450" s="433"/>
      <c r="MDS450" s="433"/>
      <c r="MDT450" s="433"/>
      <c r="MDU450" s="433"/>
      <c r="MDV450" s="433"/>
      <c r="MDW450" s="433"/>
      <c r="MDX450" s="433"/>
      <c r="MDY450" s="433"/>
      <c r="MDZ450" s="433"/>
      <c r="MEA450" s="433"/>
      <c r="MEB450" s="433"/>
      <c r="MEC450" s="433"/>
      <c r="MED450" s="433"/>
      <c r="MEE450" s="433"/>
      <c r="MEF450" s="433"/>
      <c r="MEG450" s="433"/>
      <c r="MEH450" s="433"/>
      <c r="MEI450" s="433"/>
      <c r="MEJ450" s="433"/>
      <c r="MEK450" s="433"/>
      <c r="MEL450" s="433"/>
      <c r="MEM450" s="433"/>
      <c r="MEN450" s="433"/>
      <c r="MEO450" s="433"/>
      <c r="MEP450" s="433"/>
      <c r="MEQ450" s="433"/>
      <c r="MER450" s="433"/>
      <c r="MES450" s="433"/>
      <c r="MET450" s="433"/>
      <c r="MEU450" s="433"/>
      <c r="MEV450" s="433"/>
      <c r="MEW450" s="433"/>
      <c r="MEX450" s="433"/>
      <c r="MEY450" s="433"/>
      <c r="MEZ450" s="433"/>
      <c r="MFA450" s="433"/>
      <c r="MFB450" s="433"/>
      <c r="MFC450" s="433"/>
      <c r="MFD450" s="433"/>
      <c r="MFE450" s="433"/>
      <c r="MFF450" s="433"/>
      <c r="MFG450" s="433"/>
      <c r="MFH450" s="433"/>
      <c r="MFI450" s="433"/>
      <c r="MFJ450" s="433"/>
      <c r="MFK450" s="433"/>
      <c r="MFL450" s="433"/>
      <c r="MFM450" s="433"/>
      <c r="MFN450" s="433"/>
      <c r="MFO450" s="433"/>
      <c r="MFP450" s="433"/>
      <c r="MFQ450" s="433"/>
      <c r="MFR450" s="433"/>
      <c r="MFS450" s="433"/>
      <c r="MFT450" s="433"/>
      <c r="MFU450" s="433"/>
      <c r="MFV450" s="433"/>
      <c r="MFW450" s="433"/>
      <c r="MFX450" s="433"/>
      <c r="MFY450" s="433"/>
      <c r="MFZ450" s="433"/>
      <c r="MGA450" s="433"/>
      <c r="MGB450" s="433"/>
      <c r="MGC450" s="433"/>
      <c r="MGD450" s="433"/>
      <c r="MGE450" s="433"/>
      <c r="MGF450" s="433"/>
      <c r="MGG450" s="433"/>
      <c r="MGH450" s="433"/>
      <c r="MGI450" s="433"/>
      <c r="MGJ450" s="433"/>
      <c r="MGK450" s="433"/>
      <c r="MGL450" s="433"/>
      <c r="MGM450" s="433"/>
      <c r="MGN450" s="433"/>
      <c r="MGO450" s="433"/>
      <c r="MGP450" s="433"/>
      <c r="MGQ450" s="433"/>
      <c r="MGR450" s="433"/>
      <c r="MGS450" s="433"/>
      <c r="MGT450" s="433"/>
      <c r="MGU450" s="433"/>
      <c r="MGV450" s="433"/>
      <c r="MGW450" s="433"/>
      <c r="MGX450" s="433"/>
      <c r="MGY450" s="433"/>
      <c r="MGZ450" s="433"/>
      <c r="MHA450" s="433"/>
      <c r="MHB450" s="433"/>
      <c r="MHC450" s="433"/>
      <c r="MHD450" s="433"/>
      <c r="MHE450" s="433"/>
      <c r="MHF450" s="433"/>
      <c r="MHG450" s="433"/>
      <c r="MHH450" s="433"/>
      <c r="MHI450" s="433"/>
      <c r="MHJ450" s="433"/>
      <c r="MHK450" s="433"/>
      <c r="MHL450" s="433"/>
      <c r="MHM450" s="433"/>
      <c r="MHN450" s="433"/>
      <c r="MHO450" s="433"/>
      <c r="MHP450" s="433"/>
      <c r="MHQ450" s="433"/>
      <c r="MHR450" s="433"/>
      <c r="MHS450" s="433"/>
      <c r="MHT450" s="433"/>
      <c r="MHU450" s="433"/>
      <c r="MHV450" s="433"/>
      <c r="MHW450" s="433"/>
      <c r="MHX450" s="433"/>
      <c r="MHY450" s="433"/>
      <c r="MHZ450" s="433"/>
      <c r="MIA450" s="433"/>
      <c r="MIB450" s="433"/>
      <c r="MIC450" s="433"/>
      <c r="MID450" s="433"/>
      <c r="MIE450" s="433"/>
      <c r="MIF450" s="433"/>
      <c r="MIG450" s="433"/>
      <c r="MIH450" s="433"/>
      <c r="MII450" s="433"/>
      <c r="MIJ450" s="433"/>
      <c r="MIK450" s="433"/>
      <c r="MIL450" s="433"/>
      <c r="MIM450" s="433"/>
      <c r="MIN450" s="433"/>
      <c r="MIO450" s="433"/>
      <c r="MIP450" s="433"/>
      <c r="MIQ450" s="433"/>
      <c r="MIR450" s="433"/>
      <c r="MIS450" s="433"/>
      <c r="MIT450" s="433"/>
      <c r="MIU450" s="433"/>
      <c r="MIV450" s="433"/>
      <c r="MIW450" s="433"/>
      <c r="MIX450" s="433"/>
      <c r="MIY450" s="433"/>
      <c r="MIZ450" s="433"/>
      <c r="MJA450" s="433"/>
      <c r="MJB450" s="433"/>
      <c r="MJC450" s="433"/>
      <c r="MJD450" s="433"/>
      <c r="MJE450" s="433"/>
      <c r="MJF450" s="433"/>
      <c r="MJG450" s="433"/>
      <c r="MJH450" s="433"/>
      <c r="MJI450" s="433"/>
      <c r="MJJ450" s="433"/>
      <c r="MJK450" s="433"/>
      <c r="MJL450" s="433"/>
      <c r="MJM450" s="433"/>
      <c r="MJN450" s="433"/>
      <c r="MJO450" s="433"/>
      <c r="MJP450" s="433"/>
      <c r="MJQ450" s="433"/>
      <c r="MJR450" s="433"/>
      <c r="MJS450" s="433"/>
      <c r="MJT450" s="433"/>
      <c r="MJU450" s="433"/>
      <c r="MJV450" s="433"/>
      <c r="MJW450" s="433"/>
      <c r="MJX450" s="433"/>
      <c r="MJY450" s="433"/>
      <c r="MJZ450" s="433"/>
      <c r="MKA450" s="433"/>
      <c r="MKB450" s="433"/>
      <c r="MKC450" s="433"/>
      <c r="MKD450" s="433"/>
      <c r="MKE450" s="433"/>
      <c r="MKF450" s="433"/>
      <c r="MKG450" s="433"/>
      <c r="MKH450" s="433"/>
      <c r="MKI450" s="433"/>
      <c r="MKJ450" s="433"/>
      <c r="MKK450" s="433"/>
      <c r="MKL450" s="433"/>
      <c r="MKM450" s="433"/>
      <c r="MKN450" s="433"/>
      <c r="MKO450" s="433"/>
      <c r="MKP450" s="433"/>
      <c r="MKQ450" s="433"/>
      <c r="MKR450" s="433"/>
      <c r="MKS450" s="433"/>
      <c r="MKT450" s="433"/>
      <c r="MKU450" s="433"/>
      <c r="MKV450" s="433"/>
      <c r="MKW450" s="433"/>
      <c r="MKX450" s="433"/>
      <c r="MKY450" s="433"/>
      <c r="MKZ450" s="433"/>
      <c r="MLA450" s="433"/>
      <c r="MLB450" s="433"/>
      <c r="MLC450" s="433"/>
      <c r="MLD450" s="433"/>
      <c r="MLE450" s="433"/>
      <c r="MLF450" s="433"/>
      <c r="MLG450" s="433"/>
      <c r="MLH450" s="433"/>
      <c r="MLI450" s="433"/>
      <c r="MLJ450" s="433"/>
      <c r="MLK450" s="433"/>
      <c r="MLL450" s="433"/>
      <c r="MLM450" s="433"/>
      <c r="MLN450" s="433"/>
      <c r="MLO450" s="433"/>
      <c r="MLP450" s="433"/>
      <c r="MLQ450" s="433"/>
      <c r="MLR450" s="433"/>
      <c r="MLS450" s="433"/>
      <c r="MLT450" s="433"/>
      <c r="MLU450" s="433"/>
      <c r="MLV450" s="433"/>
      <c r="MLW450" s="433"/>
      <c r="MLX450" s="433"/>
      <c r="MLY450" s="433"/>
      <c r="MLZ450" s="433"/>
      <c r="MMA450" s="433"/>
      <c r="MMB450" s="433"/>
      <c r="MMC450" s="433"/>
      <c r="MMD450" s="433"/>
      <c r="MME450" s="433"/>
      <c r="MMF450" s="433"/>
      <c r="MMG450" s="433"/>
      <c r="MMH450" s="433"/>
      <c r="MMI450" s="433"/>
      <c r="MMJ450" s="433"/>
      <c r="MMK450" s="433"/>
      <c r="MML450" s="433"/>
      <c r="MMM450" s="433"/>
      <c r="MMN450" s="433"/>
      <c r="MMO450" s="433"/>
      <c r="MMP450" s="433"/>
      <c r="MMQ450" s="433"/>
      <c r="MMR450" s="433"/>
      <c r="MMS450" s="433"/>
      <c r="MMT450" s="433"/>
      <c r="MMU450" s="433"/>
      <c r="MMV450" s="433"/>
      <c r="MMW450" s="433"/>
      <c r="MMX450" s="433"/>
      <c r="MMY450" s="433"/>
      <c r="MMZ450" s="433"/>
      <c r="MNA450" s="433"/>
      <c r="MNB450" s="433"/>
      <c r="MNC450" s="433"/>
      <c r="MND450" s="433"/>
      <c r="MNE450" s="433"/>
      <c r="MNF450" s="433"/>
      <c r="MNG450" s="433"/>
      <c r="MNH450" s="433"/>
      <c r="MNI450" s="433"/>
      <c r="MNJ450" s="433"/>
      <c r="MNK450" s="433"/>
      <c r="MNL450" s="433"/>
      <c r="MNM450" s="433"/>
      <c r="MNN450" s="433"/>
      <c r="MNO450" s="433"/>
      <c r="MNP450" s="433"/>
      <c r="MNQ450" s="433"/>
      <c r="MNR450" s="433"/>
      <c r="MNS450" s="433"/>
      <c r="MNT450" s="433"/>
      <c r="MNU450" s="433"/>
      <c r="MNV450" s="433"/>
      <c r="MNW450" s="433"/>
      <c r="MNX450" s="433"/>
      <c r="MNY450" s="433"/>
      <c r="MNZ450" s="433"/>
      <c r="MOA450" s="433"/>
      <c r="MOB450" s="433"/>
      <c r="MOC450" s="433"/>
      <c r="MOD450" s="433"/>
      <c r="MOE450" s="433"/>
      <c r="MOF450" s="433"/>
      <c r="MOG450" s="433"/>
      <c r="MOH450" s="433"/>
      <c r="MOI450" s="433"/>
      <c r="MOJ450" s="433"/>
      <c r="MOK450" s="433"/>
      <c r="MOL450" s="433"/>
      <c r="MOM450" s="433"/>
      <c r="MON450" s="433"/>
      <c r="MOO450" s="433"/>
      <c r="MOP450" s="433"/>
      <c r="MOQ450" s="433"/>
      <c r="MOR450" s="433"/>
      <c r="MOS450" s="433"/>
      <c r="MOT450" s="433"/>
      <c r="MOU450" s="433"/>
      <c r="MOV450" s="433"/>
      <c r="MOW450" s="433"/>
      <c r="MOX450" s="433"/>
      <c r="MOY450" s="433"/>
      <c r="MOZ450" s="433"/>
      <c r="MPA450" s="433"/>
      <c r="MPB450" s="433"/>
      <c r="MPC450" s="433"/>
      <c r="MPD450" s="433"/>
      <c r="MPE450" s="433"/>
      <c r="MPF450" s="433"/>
      <c r="MPG450" s="433"/>
      <c r="MPH450" s="433"/>
      <c r="MPI450" s="433"/>
      <c r="MPJ450" s="433"/>
      <c r="MPK450" s="433"/>
      <c r="MPL450" s="433"/>
      <c r="MPM450" s="433"/>
      <c r="MPN450" s="433"/>
      <c r="MPO450" s="433"/>
      <c r="MPP450" s="433"/>
      <c r="MPQ450" s="433"/>
      <c r="MPR450" s="433"/>
      <c r="MPS450" s="433"/>
      <c r="MPT450" s="433"/>
      <c r="MPU450" s="433"/>
      <c r="MPV450" s="433"/>
      <c r="MPW450" s="433"/>
      <c r="MPX450" s="433"/>
      <c r="MPY450" s="433"/>
      <c r="MPZ450" s="433"/>
      <c r="MQA450" s="433"/>
      <c r="MQB450" s="433"/>
      <c r="MQC450" s="433"/>
      <c r="MQD450" s="433"/>
      <c r="MQE450" s="433"/>
      <c r="MQF450" s="433"/>
      <c r="MQG450" s="433"/>
      <c r="MQH450" s="433"/>
      <c r="MQI450" s="433"/>
      <c r="MQJ450" s="433"/>
      <c r="MQK450" s="433"/>
      <c r="MQL450" s="433"/>
      <c r="MQM450" s="433"/>
      <c r="MQN450" s="433"/>
      <c r="MQO450" s="433"/>
      <c r="MQP450" s="433"/>
      <c r="MQQ450" s="433"/>
      <c r="MQR450" s="433"/>
      <c r="MQS450" s="433"/>
      <c r="MQT450" s="433"/>
      <c r="MQU450" s="433"/>
      <c r="MQV450" s="433"/>
      <c r="MQW450" s="433"/>
      <c r="MQX450" s="433"/>
      <c r="MQY450" s="433"/>
      <c r="MQZ450" s="433"/>
      <c r="MRA450" s="433"/>
      <c r="MRB450" s="433"/>
      <c r="MRC450" s="433"/>
      <c r="MRD450" s="433"/>
      <c r="MRE450" s="433"/>
      <c r="MRF450" s="433"/>
      <c r="MRG450" s="433"/>
      <c r="MRH450" s="433"/>
      <c r="MRI450" s="433"/>
      <c r="MRJ450" s="433"/>
      <c r="MRK450" s="433"/>
      <c r="MRL450" s="433"/>
      <c r="MRM450" s="433"/>
      <c r="MRN450" s="433"/>
      <c r="MRO450" s="433"/>
      <c r="MRP450" s="433"/>
      <c r="MRQ450" s="433"/>
      <c r="MRR450" s="433"/>
      <c r="MRS450" s="433"/>
      <c r="MRT450" s="433"/>
      <c r="MRU450" s="433"/>
      <c r="MRV450" s="433"/>
      <c r="MRW450" s="433"/>
      <c r="MRX450" s="433"/>
      <c r="MRY450" s="433"/>
      <c r="MRZ450" s="433"/>
      <c r="MSA450" s="433"/>
      <c r="MSB450" s="433"/>
      <c r="MSC450" s="433"/>
      <c r="MSD450" s="433"/>
      <c r="MSE450" s="433"/>
      <c r="MSF450" s="433"/>
      <c r="MSG450" s="433"/>
      <c r="MSH450" s="433"/>
      <c r="MSI450" s="433"/>
      <c r="MSJ450" s="433"/>
      <c r="MSK450" s="433"/>
      <c r="MSL450" s="433"/>
      <c r="MSM450" s="433"/>
      <c r="MSN450" s="433"/>
      <c r="MSO450" s="433"/>
      <c r="MSP450" s="433"/>
      <c r="MSQ450" s="433"/>
      <c r="MSR450" s="433"/>
      <c r="MSS450" s="433"/>
      <c r="MST450" s="433"/>
      <c r="MSU450" s="433"/>
      <c r="MSV450" s="433"/>
      <c r="MSW450" s="433"/>
      <c r="MSX450" s="433"/>
      <c r="MSY450" s="433"/>
      <c r="MSZ450" s="433"/>
      <c r="MTA450" s="433"/>
      <c r="MTB450" s="433"/>
      <c r="MTC450" s="433"/>
      <c r="MTD450" s="433"/>
      <c r="MTE450" s="433"/>
      <c r="MTF450" s="433"/>
      <c r="MTG450" s="433"/>
      <c r="MTH450" s="433"/>
      <c r="MTI450" s="433"/>
      <c r="MTJ450" s="433"/>
      <c r="MTK450" s="433"/>
      <c r="MTL450" s="433"/>
      <c r="MTM450" s="433"/>
      <c r="MTN450" s="433"/>
      <c r="MTO450" s="433"/>
      <c r="MTP450" s="433"/>
      <c r="MTQ450" s="433"/>
      <c r="MTR450" s="433"/>
      <c r="MTS450" s="433"/>
      <c r="MTT450" s="433"/>
      <c r="MTU450" s="433"/>
      <c r="MTV450" s="433"/>
      <c r="MTW450" s="433"/>
      <c r="MTX450" s="433"/>
      <c r="MTY450" s="433"/>
      <c r="MTZ450" s="433"/>
      <c r="MUA450" s="433"/>
      <c r="MUB450" s="433"/>
      <c r="MUC450" s="433"/>
      <c r="MUD450" s="433"/>
      <c r="MUE450" s="433"/>
      <c r="MUF450" s="433"/>
      <c r="MUG450" s="433"/>
      <c r="MUH450" s="433"/>
      <c r="MUI450" s="433"/>
      <c r="MUJ450" s="433"/>
      <c r="MUK450" s="433"/>
      <c r="MUL450" s="433"/>
      <c r="MUM450" s="433"/>
      <c r="MUN450" s="433"/>
      <c r="MUO450" s="433"/>
      <c r="MUP450" s="433"/>
      <c r="MUQ450" s="433"/>
      <c r="MUR450" s="433"/>
      <c r="MUS450" s="433"/>
      <c r="MUT450" s="433"/>
      <c r="MUU450" s="433"/>
      <c r="MUV450" s="433"/>
      <c r="MUW450" s="433"/>
      <c r="MUX450" s="433"/>
      <c r="MUY450" s="433"/>
      <c r="MUZ450" s="433"/>
      <c r="MVA450" s="433"/>
      <c r="MVB450" s="433"/>
      <c r="MVC450" s="433"/>
      <c r="MVD450" s="433"/>
      <c r="MVE450" s="433"/>
      <c r="MVF450" s="433"/>
      <c r="MVG450" s="433"/>
      <c r="MVH450" s="433"/>
      <c r="MVI450" s="433"/>
      <c r="MVJ450" s="433"/>
      <c r="MVK450" s="433"/>
      <c r="MVL450" s="433"/>
      <c r="MVM450" s="433"/>
      <c r="MVN450" s="433"/>
      <c r="MVO450" s="433"/>
      <c r="MVP450" s="433"/>
      <c r="MVQ450" s="433"/>
      <c r="MVR450" s="433"/>
      <c r="MVS450" s="433"/>
      <c r="MVT450" s="433"/>
      <c r="MVU450" s="433"/>
      <c r="MVV450" s="433"/>
      <c r="MVW450" s="433"/>
      <c r="MVX450" s="433"/>
      <c r="MVY450" s="433"/>
      <c r="MVZ450" s="433"/>
      <c r="MWA450" s="433"/>
      <c r="MWB450" s="433"/>
      <c r="MWC450" s="433"/>
      <c r="MWD450" s="433"/>
      <c r="MWE450" s="433"/>
      <c r="MWF450" s="433"/>
      <c r="MWG450" s="433"/>
      <c r="MWH450" s="433"/>
      <c r="MWI450" s="433"/>
      <c r="MWJ450" s="433"/>
      <c r="MWK450" s="433"/>
      <c r="MWL450" s="433"/>
      <c r="MWM450" s="433"/>
      <c r="MWN450" s="433"/>
      <c r="MWO450" s="433"/>
      <c r="MWP450" s="433"/>
      <c r="MWQ450" s="433"/>
      <c r="MWR450" s="433"/>
      <c r="MWS450" s="433"/>
      <c r="MWT450" s="433"/>
      <c r="MWU450" s="433"/>
      <c r="MWV450" s="433"/>
      <c r="MWW450" s="433"/>
      <c r="MWX450" s="433"/>
      <c r="MWY450" s="433"/>
      <c r="MWZ450" s="433"/>
      <c r="MXA450" s="433"/>
      <c r="MXB450" s="433"/>
      <c r="MXC450" s="433"/>
      <c r="MXD450" s="433"/>
      <c r="MXE450" s="433"/>
      <c r="MXF450" s="433"/>
      <c r="MXG450" s="433"/>
      <c r="MXH450" s="433"/>
      <c r="MXI450" s="433"/>
      <c r="MXJ450" s="433"/>
      <c r="MXK450" s="433"/>
      <c r="MXL450" s="433"/>
      <c r="MXM450" s="433"/>
      <c r="MXN450" s="433"/>
      <c r="MXO450" s="433"/>
      <c r="MXP450" s="433"/>
      <c r="MXQ450" s="433"/>
      <c r="MXR450" s="433"/>
      <c r="MXS450" s="433"/>
      <c r="MXT450" s="433"/>
      <c r="MXU450" s="433"/>
      <c r="MXV450" s="433"/>
      <c r="MXW450" s="433"/>
      <c r="MXX450" s="433"/>
      <c r="MXY450" s="433"/>
      <c r="MXZ450" s="433"/>
      <c r="MYA450" s="433"/>
      <c r="MYB450" s="433"/>
      <c r="MYC450" s="433"/>
      <c r="MYD450" s="433"/>
      <c r="MYE450" s="433"/>
      <c r="MYF450" s="433"/>
      <c r="MYG450" s="433"/>
      <c r="MYH450" s="433"/>
      <c r="MYI450" s="433"/>
      <c r="MYJ450" s="433"/>
      <c r="MYK450" s="433"/>
      <c r="MYL450" s="433"/>
      <c r="MYM450" s="433"/>
      <c r="MYN450" s="433"/>
      <c r="MYO450" s="433"/>
      <c r="MYP450" s="433"/>
      <c r="MYQ450" s="433"/>
      <c r="MYR450" s="433"/>
      <c r="MYS450" s="433"/>
      <c r="MYT450" s="433"/>
      <c r="MYU450" s="433"/>
      <c r="MYV450" s="433"/>
      <c r="MYW450" s="433"/>
      <c r="MYX450" s="433"/>
      <c r="MYY450" s="433"/>
      <c r="MYZ450" s="433"/>
      <c r="MZA450" s="433"/>
      <c r="MZB450" s="433"/>
      <c r="MZC450" s="433"/>
      <c r="MZD450" s="433"/>
      <c r="MZE450" s="433"/>
      <c r="MZF450" s="433"/>
      <c r="MZG450" s="433"/>
      <c r="MZH450" s="433"/>
      <c r="MZI450" s="433"/>
      <c r="MZJ450" s="433"/>
      <c r="MZK450" s="433"/>
      <c r="MZL450" s="433"/>
      <c r="MZM450" s="433"/>
      <c r="MZN450" s="433"/>
      <c r="MZO450" s="433"/>
      <c r="MZP450" s="433"/>
      <c r="MZQ450" s="433"/>
      <c r="MZR450" s="433"/>
      <c r="MZS450" s="433"/>
      <c r="MZT450" s="433"/>
      <c r="MZU450" s="433"/>
      <c r="MZV450" s="433"/>
      <c r="MZW450" s="433"/>
      <c r="MZX450" s="433"/>
      <c r="MZY450" s="433"/>
      <c r="MZZ450" s="433"/>
      <c r="NAA450" s="433"/>
      <c r="NAB450" s="433"/>
      <c r="NAC450" s="433"/>
      <c r="NAD450" s="433"/>
      <c r="NAE450" s="433"/>
      <c r="NAF450" s="433"/>
      <c r="NAG450" s="433"/>
      <c r="NAH450" s="433"/>
      <c r="NAI450" s="433"/>
      <c r="NAJ450" s="433"/>
      <c r="NAK450" s="433"/>
      <c r="NAL450" s="433"/>
      <c r="NAM450" s="433"/>
      <c r="NAN450" s="433"/>
      <c r="NAO450" s="433"/>
      <c r="NAP450" s="433"/>
      <c r="NAQ450" s="433"/>
      <c r="NAR450" s="433"/>
      <c r="NAS450" s="433"/>
      <c r="NAT450" s="433"/>
      <c r="NAU450" s="433"/>
      <c r="NAV450" s="433"/>
      <c r="NAW450" s="433"/>
      <c r="NAX450" s="433"/>
      <c r="NAY450" s="433"/>
      <c r="NAZ450" s="433"/>
      <c r="NBA450" s="433"/>
      <c r="NBB450" s="433"/>
      <c r="NBC450" s="433"/>
      <c r="NBD450" s="433"/>
      <c r="NBE450" s="433"/>
      <c r="NBF450" s="433"/>
      <c r="NBG450" s="433"/>
      <c r="NBH450" s="433"/>
      <c r="NBI450" s="433"/>
      <c r="NBJ450" s="433"/>
      <c r="NBK450" s="433"/>
      <c r="NBL450" s="433"/>
      <c r="NBM450" s="433"/>
      <c r="NBN450" s="433"/>
      <c r="NBO450" s="433"/>
      <c r="NBP450" s="433"/>
      <c r="NBQ450" s="433"/>
      <c r="NBR450" s="433"/>
      <c r="NBS450" s="433"/>
      <c r="NBT450" s="433"/>
      <c r="NBU450" s="433"/>
      <c r="NBV450" s="433"/>
      <c r="NBW450" s="433"/>
      <c r="NBX450" s="433"/>
      <c r="NBY450" s="433"/>
      <c r="NBZ450" s="433"/>
      <c r="NCA450" s="433"/>
      <c r="NCB450" s="433"/>
      <c r="NCC450" s="433"/>
      <c r="NCD450" s="433"/>
      <c r="NCE450" s="433"/>
      <c r="NCF450" s="433"/>
      <c r="NCG450" s="433"/>
      <c r="NCH450" s="433"/>
      <c r="NCI450" s="433"/>
      <c r="NCJ450" s="433"/>
      <c r="NCK450" s="433"/>
      <c r="NCL450" s="433"/>
      <c r="NCM450" s="433"/>
      <c r="NCN450" s="433"/>
      <c r="NCO450" s="433"/>
      <c r="NCP450" s="433"/>
      <c r="NCQ450" s="433"/>
      <c r="NCR450" s="433"/>
      <c r="NCS450" s="433"/>
      <c r="NCT450" s="433"/>
      <c r="NCU450" s="433"/>
      <c r="NCV450" s="433"/>
      <c r="NCW450" s="433"/>
      <c r="NCX450" s="433"/>
      <c r="NCY450" s="433"/>
      <c r="NCZ450" s="433"/>
      <c r="NDA450" s="433"/>
      <c r="NDB450" s="433"/>
      <c r="NDC450" s="433"/>
      <c r="NDD450" s="433"/>
      <c r="NDE450" s="433"/>
      <c r="NDF450" s="433"/>
      <c r="NDG450" s="433"/>
      <c r="NDH450" s="433"/>
      <c r="NDI450" s="433"/>
      <c r="NDJ450" s="433"/>
      <c r="NDK450" s="433"/>
      <c r="NDL450" s="433"/>
      <c r="NDM450" s="433"/>
      <c r="NDN450" s="433"/>
      <c r="NDO450" s="433"/>
      <c r="NDP450" s="433"/>
      <c r="NDQ450" s="433"/>
      <c r="NDR450" s="433"/>
      <c r="NDS450" s="433"/>
      <c r="NDT450" s="433"/>
      <c r="NDU450" s="433"/>
      <c r="NDV450" s="433"/>
      <c r="NDW450" s="433"/>
      <c r="NDX450" s="433"/>
      <c r="NDY450" s="433"/>
      <c r="NDZ450" s="433"/>
      <c r="NEA450" s="433"/>
      <c r="NEB450" s="433"/>
      <c r="NEC450" s="433"/>
      <c r="NED450" s="433"/>
      <c r="NEE450" s="433"/>
      <c r="NEF450" s="433"/>
      <c r="NEG450" s="433"/>
      <c r="NEH450" s="433"/>
      <c r="NEI450" s="433"/>
      <c r="NEJ450" s="433"/>
      <c r="NEK450" s="433"/>
      <c r="NEL450" s="433"/>
      <c r="NEM450" s="433"/>
      <c r="NEN450" s="433"/>
      <c r="NEO450" s="433"/>
      <c r="NEP450" s="433"/>
      <c r="NEQ450" s="433"/>
      <c r="NER450" s="433"/>
      <c r="NES450" s="433"/>
      <c r="NET450" s="433"/>
      <c r="NEU450" s="433"/>
      <c r="NEV450" s="433"/>
      <c r="NEW450" s="433"/>
      <c r="NEX450" s="433"/>
      <c r="NEY450" s="433"/>
      <c r="NEZ450" s="433"/>
      <c r="NFA450" s="433"/>
      <c r="NFB450" s="433"/>
      <c r="NFC450" s="433"/>
      <c r="NFD450" s="433"/>
      <c r="NFE450" s="433"/>
      <c r="NFF450" s="433"/>
      <c r="NFG450" s="433"/>
      <c r="NFH450" s="433"/>
      <c r="NFI450" s="433"/>
      <c r="NFJ450" s="433"/>
      <c r="NFK450" s="433"/>
      <c r="NFL450" s="433"/>
      <c r="NFM450" s="433"/>
      <c r="NFN450" s="433"/>
      <c r="NFO450" s="433"/>
      <c r="NFP450" s="433"/>
      <c r="NFQ450" s="433"/>
      <c r="NFR450" s="433"/>
      <c r="NFS450" s="433"/>
      <c r="NFT450" s="433"/>
      <c r="NFU450" s="433"/>
      <c r="NFV450" s="433"/>
      <c r="NFW450" s="433"/>
      <c r="NFX450" s="433"/>
      <c r="NFY450" s="433"/>
      <c r="NFZ450" s="433"/>
      <c r="NGA450" s="433"/>
      <c r="NGB450" s="433"/>
      <c r="NGC450" s="433"/>
      <c r="NGD450" s="433"/>
      <c r="NGE450" s="433"/>
      <c r="NGF450" s="433"/>
      <c r="NGG450" s="433"/>
      <c r="NGH450" s="433"/>
      <c r="NGI450" s="433"/>
      <c r="NGJ450" s="433"/>
      <c r="NGK450" s="433"/>
      <c r="NGL450" s="433"/>
      <c r="NGM450" s="433"/>
      <c r="NGN450" s="433"/>
      <c r="NGO450" s="433"/>
      <c r="NGP450" s="433"/>
      <c r="NGQ450" s="433"/>
      <c r="NGR450" s="433"/>
      <c r="NGS450" s="433"/>
      <c r="NGT450" s="433"/>
      <c r="NGU450" s="433"/>
      <c r="NGV450" s="433"/>
      <c r="NGW450" s="433"/>
      <c r="NGX450" s="433"/>
      <c r="NGY450" s="433"/>
      <c r="NGZ450" s="433"/>
      <c r="NHA450" s="433"/>
      <c r="NHB450" s="433"/>
      <c r="NHC450" s="433"/>
      <c r="NHD450" s="433"/>
      <c r="NHE450" s="433"/>
      <c r="NHF450" s="433"/>
      <c r="NHG450" s="433"/>
      <c r="NHH450" s="433"/>
      <c r="NHI450" s="433"/>
      <c r="NHJ450" s="433"/>
      <c r="NHK450" s="433"/>
      <c r="NHL450" s="433"/>
      <c r="NHM450" s="433"/>
      <c r="NHN450" s="433"/>
      <c r="NHO450" s="433"/>
      <c r="NHP450" s="433"/>
      <c r="NHQ450" s="433"/>
      <c r="NHR450" s="433"/>
      <c r="NHS450" s="433"/>
      <c r="NHT450" s="433"/>
      <c r="NHU450" s="433"/>
      <c r="NHV450" s="433"/>
      <c r="NHW450" s="433"/>
      <c r="NHX450" s="433"/>
      <c r="NHY450" s="433"/>
      <c r="NHZ450" s="433"/>
      <c r="NIA450" s="433"/>
      <c r="NIB450" s="433"/>
      <c r="NIC450" s="433"/>
      <c r="NID450" s="433"/>
      <c r="NIE450" s="433"/>
      <c r="NIF450" s="433"/>
      <c r="NIG450" s="433"/>
      <c r="NIH450" s="433"/>
      <c r="NII450" s="433"/>
      <c r="NIJ450" s="433"/>
      <c r="NIK450" s="433"/>
      <c r="NIL450" s="433"/>
      <c r="NIM450" s="433"/>
      <c r="NIN450" s="433"/>
      <c r="NIO450" s="433"/>
      <c r="NIP450" s="433"/>
      <c r="NIQ450" s="433"/>
      <c r="NIR450" s="433"/>
      <c r="NIS450" s="433"/>
      <c r="NIT450" s="433"/>
      <c r="NIU450" s="433"/>
      <c r="NIV450" s="433"/>
      <c r="NIW450" s="433"/>
      <c r="NIX450" s="433"/>
      <c r="NIY450" s="433"/>
      <c r="NIZ450" s="433"/>
      <c r="NJA450" s="433"/>
      <c r="NJB450" s="433"/>
      <c r="NJC450" s="433"/>
      <c r="NJD450" s="433"/>
      <c r="NJE450" s="433"/>
      <c r="NJF450" s="433"/>
      <c r="NJG450" s="433"/>
      <c r="NJH450" s="433"/>
      <c r="NJI450" s="433"/>
      <c r="NJJ450" s="433"/>
      <c r="NJK450" s="433"/>
      <c r="NJL450" s="433"/>
      <c r="NJM450" s="433"/>
      <c r="NJN450" s="433"/>
      <c r="NJO450" s="433"/>
      <c r="NJP450" s="433"/>
      <c r="NJQ450" s="433"/>
      <c r="NJR450" s="433"/>
      <c r="NJS450" s="433"/>
      <c r="NJT450" s="433"/>
      <c r="NJU450" s="433"/>
      <c r="NJV450" s="433"/>
      <c r="NJW450" s="433"/>
      <c r="NJX450" s="433"/>
      <c r="NJY450" s="433"/>
      <c r="NJZ450" s="433"/>
      <c r="NKA450" s="433"/>
      <c r="NKB450" s="433"/>
      <c r="NKC450" s="433"/>
      <c r="NKD450" s="433"/>
      <c r="NKE450" s="433"/>
      <c r="NKF450" s="433"/>
      <c r="NKG450" s="433"/>
      <c r="NKH450" s="433"/>
      <c r="NKI450" s="433"/>
      <c r="NKJ450" s="433"/>
      <c r="NKK450" s="433"/>
      <c r="NKL450" s="433"/>
      <c r="NKM450" s="433"/>
      <c r="NKN450" s="433"/>
      <c r="NKO450" s="433"/>
      <c r="NKP450" s="433"/>
      <c r="NKQ450" s="433"/>
      <c r="NKR450" s="433"/>
      <c r="NKS450" s="433"/>
      <c r="NKT450" s="433"/>
      <c r="NKU450" s="433"/>
      <c r="NKV450" s="433"/>
      <c r="NKW450" s="433"/>
      <c r="NKX450" s="433"/>
      <c r="NKY450" s="433"/>
      <c r="NKZ450" s="433"/>
      <c r="NLA450" s="433"/>
      <c r="NLB450" s="433"/>
      <c r="NLC450" s="433"/>
      <c r="NLD450" s="433"/>
      <c r="NLE450" s="433"/>
      <c r="NLF450" s="433"/>
      <c r="NLG450" s="433"/>
      <c r="NLH450" s="433"/>
      <c r="NLI450" s="433"/>
      <c r="NLJ450" s="433"/>
      <c r="NLK450" s="433"/>
      <c r="NLL450" s="433"/>
      <c r="NLM450" s="433"/>
      <c r="NLN450" s="433"/>
      <c r="NLO450" s="433"/>
      <c r="NLP450" s="433"/>
      <c r="NLQ450" s="433"/>
      <c r="NLR450" s="433"/>
      <c r="NLS450" s="433"/>
      <c r="NLT450" s="433"/>
      <c r="NLU450" s="433"/>
      <c r="NLV450" s="433"/>
      <c r="NLW450" s="433"/>
      <c r="NLX450" s="433"/>
      <c r="NLY450" s="433"/>
      <c r="NLZ450" s="433"/>
      <c r="NMA450" s="433"/>
      <c r="NMB450" s="433"/>
      <c r="NMC450" s="433"/>
      <c r="NMD450" s="433"/>
      <c r="NME450" s="433"/>
      <c r="NMF450" s="433"/>
      <c r="NMG450" s="433"/>
      <c r="NMH450" s="433"/>
      <c r="NMI450" s="433"/>
      <c r="NMJ450" s="433"/>
      <c r="NMK450" s="433"/>
      <c r="NML450" s="433"/>
      <c r="NMM450" s="433"/>
      <c r="NMN450" s="433"/>
      <c r="NMO450" s="433"/>
      <c r="NMP450" s="433"/>
      <c r="NMQ450" s="433"/>
      <c r="NMR450" s="433"/>
      <c r="NMS450" s="433"/>
      <c r="NMT450" s="433"/>
      <c r="NMU450" s="433"/>
      <c r="NMV450" s="433"/>
      <c r="NMW450" s="433"/>
      <c r="NMX450" s="433"/>
      <c r="NMY450" s="433"/>
      <c r="NMZ450" s="433"/>
      <c r="NNA450" s="433"/>
      <c r="NNB450" s="433"/>
      <c r="NNC450" s="433"/>
      <c r="NND450" s="433"/>
      <c r="NNE450" s="433"/>
      <c r="NNF450" s="433"/>
      <c r="NNG450" s="433"/>
      <c r="NNH450" s="433"/>
      <c r="NNI450" s="433"/>
      <c r="NNJ450" s="433"/>
      <c r="NNK450" s="433"/>
      <c r="NNL450" s="433"/>
      <c r="NNM450" s="433"/>
      <c r="NNN450" s="433"/>
      <c r="NNO450" s="433"/>
      <c r="NNP450" s="433"/>
      <c r="NNQ450" s="433"/>
      <c r="NNR450" s="433"/>
      <c r="NNS450" s="433"/>
      <c r="NNT450" s="433"/>
      <c r="NNU450" s="433"/>
      <c r="NNV450" s="433"/>
      <c r="NNW450" s="433"/>
      <c r="NNX450" s="433"/>
      <c r="NNY450" s="433"/>
      <c r="NNZ450" s="433"/>
      <c r="NOA450" s="433"/>
      <c r="NOB450" s="433"/>
      <c r="NOC450" s="433"/>
      <c r="NOD450" s="433"/>
      <c r="NOE450" s="433"/>
      <c r="NOF450" s="433"/>
      <c r="NOG450" s="433"/>
      <c r="NOH450" s="433"/>
      <c r="NOI450" s="433"/>
      <c r="NOJ450" s="433"/>
      <c r="NOK450" s="433"/>
      <c r="NOL450" s="433"/>
      <c r="NOM450" s="433"/>
      <c r="NON450" s="433"/>
      <c r="NOO450" s="433"/>
      <c r="NOP450" s="433"/>
      <c r="NOQ450" s="433"/>
      <c r="NOR450" s="433"/>
      <c r="NOS450" s="433"/>
      <c r="NOT450" s="433"/>
      <c r="NOU450" s="433"/>
      <c r="NOV450" s="433"/>
      <c r="NOW450" s="433"/>
      <c r="NOX450" s="433"/>
      <c r="NOY450" s="433"/>
      <c r="NOZ450" s="433"/>
      <c r="NPA450" s="433"/>
      <c r="NPB450" s="433"/>
      <c r="NPC450" s="433"/>
      <c r="NPD450" s="433"/>
      <c r="NPE450" s="433"/>
      <c r="NPF450" s="433"/>
      <c r="NPG450" s="433"/>
      <c r="NPH450" s="433"/>
      <c r="NPI450" s="433"/>
      <c r="NPJ450" s="433"/>
      <c r="NPK450" s="433"/>
      <c r="NPL450" s="433"/>
      <c r="NPM450" s="433"/>
      <c r="NPN450" s="433"/>
      <c r="NPO450" s="433"/>
      <c r="NPP450" s="433"/>
      <c r="NPQ450" s="433"/>
      <c r="NPR450" s="433"/>
      <c r="NPS450" s="433"/>
      <c r="NPT450" s="433"/>
      <c r="NPU450" s="433"/>
      <c r="NPV450" s="433"/>
      <c r="NPW450" s="433"/>
      <c r="NPX450" s="433"/>
      <c r="NPY450" s="433"/>
      <c r="NPZ450" s="433"/>
      <c r="NQA450" s="433"/>
      <c r="NQB450" s="433"/>
      <c r="NQC450" s="433"/>
      <c r="NQD450" s="433"/>
      <c r="NQE450" s="433"/>
      <c r="NQF450" s="433"/>
      <c r="NQG450" s="433"/>
      <c r="NQH450" s="433"/>
      <c r="NQI450" s="433"/>
      <c r="NQJ450" s="433"/>
      <c r="NQK450" s="433"/>
      <c r="NQL450" s="433"/>
      <c r="NQM450" s="433"/>
      <c r="NQN450" s="433"/>
      <c r="NQO450" s="433"/>
      <c r="NQP450" s="433"/>
      <c r="NQQ450" s="433"/>
      <c r="NQR450" s="433"/>
      <c r="NQS450" s="433"/>
      <c r="NQT450" s="433"/>
      <c r="NQU450" s="433"/>
      <c r="NQV450" s="433"/>
      <c r="NQW450" s="433"/>
      <c r="NQX450" s="433"/>
      <c r="NQY450" s="433"/>
      <c r="NQZ450" s="433"/>
      <c r="NRA450" s="433"/>
      <c r="NRB450" s="433"/>
      <c r="NRC450" s="433"/>
      <c r="NRD450" s="433"/>
      <c r="NRE450" s="433"/>
      <c r="NRF450" s="433"/>
      <c r="NRG450" s="433"/>
      <c r="NRH450" s="433"/>
      <c r="NRI450" s="433"/>
      <c r="NRJ450" s="433"/>
      <c r="NRK450" s="433"/>
      <c r="NRL450" s="433"/>
      <c r="NRM450" s="433"/>
      <c r="NRN450" s="433"/>
      <c r="NRO450" s="433"/>
      <c r="NRP450" s="433"/>
      <c r="NRQ450" s="433"/>
      <c r="NRR450" s="433"/>
      <c r="NRS450" s="433"/>
      <c r="NRT450" s="433"/>
      <c r="NRU450" s="433"/>
      <c r="NRV450" s="433"/>
      <c r="NRW450" s="433"/>
      <c r="NRX450" s="433"/>
      <c r="NRY450" s="433"/>
      <c r="NRZ450" s="433"/>
      <c r="NSA450" s="433"/>
      <c r="NSB450" s="433"/>
      <c r="NSC450" s="433"/>
      <c r="NSD450" s="433"/>
      <c r="NSE450" s="433"/>
      <c r="NSF450" s="433"/>
      <c r="NSG450" s="433"/>
      <c r="NSH450" s="433"/>
      <c r="NSI450" s="433"/>
      <c r="NSJ450" s="433"/>
      <c r="NSK450" s="433"/>
      <c r="NSL450" s="433"/>
      <c r="NSM450" s="433"/>
      <c r="NSN450" s="433"/>
      <c r="NSO450" s="433"/>
      <c r="NSP450" s="433"/>
      <c r="NSQ450" s="433"/>
      <c r="NSR450" s="433"/>
      <c r="NSS450" s="433"/>
      <c r="NST450" s="433"/>
      <c r="NSU450" s="433"/>
      <c r="NSV450" s="433"/>
      <c r="NSW450" s="433"/>
      <c r="NSX450" s="433"/>
      <c r="NSY450" s="433"/>
      <c r="NSZ450" s="433"/>
      <c r="NTA450" s="433"/>
      <c r="NTB450" s="433"/>
      <c r="NTC450" s="433"/>
      <c r="NTD450" s="433"/>
      <c r="NTE450" s="433"/>
      <c r="NTF450" s="433"/>
      <c r="NTG450" s="433"/>
      <c r="NTH450" s="433"/>
      <c r="NTI450" s="433"/>
      <c r="NTJ450" s="433"/>
      <c r="NTK450" s="433"/>
      <c r="NTL450" s="433"/>
      <c r="NTM450" s="433"/>
      <c r="NTN450" s="433"/>
      <c r="NTO450" s="433"/>
      <c r="NTP450" s="433"/>
      <c r="NTQ450" s="433"/>
      <c r="NTR450" s="433"/>
      <c r="NTS450" s="433"/>
      <c r="NTT450" s="433"/>
      <c r="NTU450" s="433"/>
      <c r="NTV450" s="433"/>
      <c r="NTW450" s="433"/>
      <c r="NTX450" s="433"/>
      <c r="NTY450" s="433"/>
      <c r="NTZ450" s="433"/>
      <c r="NUA450" s="433"/>
      <c r="NUB450" s="433"/>
      <c r="NUC450" s="433"/>
      <c r="NUD450" s="433"/>
      <c r="NUE450" s="433"/>
      <c r="NUF450" s="433"/>
      <c r="NUG450" s="433"/>
      <c r="NUH450" s="433"/>
      <c r="NUI450" s="433"/>
      <c r="NUJ450" s="433"/>
      <c r="NUK450" s="433"/>
      <c r="NUL450" s="433"/>
      <c r="NUM450" s="433"/>
      <c r="NUN450" s="433"/>
      <c r="NUO450" s="433"/>
      <c r="NUP450" s="433"/>
      <c r="NUQ450" s="433"/>
      <c r="NUR450" s="433"/>
      <c r="NUS450" s="433"/>
      <c r="NUT450" s="433"/>
      <c r="NUU450" s="433"/>
      <c r="NUV450" s="433"/>
      <c r="NUW450" s="433"/>
      <c r="NUX450" s="433"/>
      <c r="NUY450" s="433"/>
      <c r="NUZ450" s="433"/>
      <c r="NVA450" s="433"/>
      <c r="NVB450" s="433"/>
      <c r="NVC450" s="433"/>
      <c r="NVD450" s="433"/>
      <c r="NVE450" s="433"/>
      <c r="NVF450" s="433"/>
      <c r="NVG450" s="433"/>
      <c r="NVH450" s="433"/>
      <c r="NVI450" s="433"/>
      <c r="NVJ450" s="433"/>
      <c r="NVK450" s="433"/>
      <c r="NVL450" s="433"/>
      <c r="NVM450" s="433"/>
      <c r="NVN450" s="433"/>
      <c r="NVO450" s="433"/>
      <c r="NVP450" s="433"/>
      <c r="NVQ450" s="433"/>
      <c r="NVR450" s="433"/>
      <c r="NVS450" s="433"/>
      <c r="NVT450" s="433"/>
      <c r="NVU450" s="433"/>
      <c r="NVV450" s="433"/>
      <c r="NVW450" s="433"/>
      <c r="NVX450" s="433"/>
      <c r="NVY450" s="433"/>
      <c r="NVZ450" s="433"/>
      <c r="NWA450" s="433"/>
      <c r="NWB450" s="433"/>
      <c r="NWC450" s="433"/>
      <c r="NWD450" s="433"/>
      <c r="NWE450" s="433"/>
      <c r="NWF450" s="433"/>
      <c r="NWG450" s="433"/>
      <c r="NWH450" s="433"/>
      <c r="NWI450" s="433"/>
      <c r="NWJ450" s="433"/>
      <c r="NWK450" s="433"/>
      <c r="NWL450" s="433"/>
      <c r="NWM450" s="433"/>
      <c r="NWN450" s="433"/>
      <c r="NWO450" s="433"/>
      <c r="NWP450" s="433"/>
      <c r="NWQ450" s="433"/>
      <c r="NWR450" s="433"/>
      <c r="NWS450" s="433"/>
      <c r="NWT450" s="433"/>
      <c r="NWU450" s="433"/>
      <c r="NWV450" s="433"/>
      <c r="NWW450" s="433"/>
      <c r="NWX450" s="433"/>
      <c r="NWY450" s="433"/>
      <c r="NWZ450" s="433"/>
      <c r="NXA450" s="433"/>
      <c r="NXB450" s="433"/>
      <c r="NXC450" s="433"/>
      <c r="NXD450" s="433"/>
      <c r="NXE450" s="433"/>
      <c r="NXF450" s="433"/>
      <c r="NXG450" s="433"/>
      <c r="NXH450" s="433"/>
      <c r="NXI450" s="433"/>
      <c r="NXJ450" s="433"/>
      <c r="NXK450" s="433"/>
      <c r="NXL450" s="433"/>
      <c r="NXM450" s="433"/>
      <c r="NXN450" s="433"/>
      <c r="NXO450" s="433"/>
      <c r="NXP450" s="433"/>
      <c r="NXQ450" s="433"/>
      <c r="NXR450" s="433"/>
      <c r="NXS450" s="433"/>
      <c r="NXT450" s="433"/>
      <c r="NXU450" s="433"/>
      <c r="NXV450" s="433"/>
      <c r="NXW450" s="433"/>
      <c r="NXX450" s="433"/>
      <c r="NXY450" s="433"/>
      <c r="NXZ450" s="433"/>
      <c r="NYA450" s="433"/>
      <c r="NYB450" s="433"/>
      <c r="NYC450" s="433"/>
      <c r="NYD450" s="433"/>
      <c r="NYE450" s="433"/>
      <c r="NYF450" s="433"/>
      <c r="NYG450" s="433"/>
      <c r="NYH450" s="433"/>
      <c r="NYI450" s="433"/>
      <c r="NYJ450" s="433"/>
      <c r="NYK450" s="433"/>
      <c r="NYL450" s="433"/>
      <c r="NYM450" s="433"/>
      <c r="NYN450" s="433"/>
      <c r="NYO450" s="433"/>
      <c r="NYP450" s="433"/>
      <c r="NYQ450" s="433"/>
      <c r="NYR450" s="433"/>
      <c r="NYS450" s="433"/>
      <c r="NYT450" s="433"/>
      <c r="NYU450" s="433"/>
      <c r="NYV450" s="433"/>
      <c r="NYW450" s="433"/>
      <c r="NYX450" s="433"/>
      <c r="NYY450" s="433"/>
      <c r="NYZ450" s="433"/>
      <c r="NZA450" s="433"/>
      <c r="NZB450" s="433"/>
      <c r="NZC450" s="433"/>
      <c r="NZD450" s="433"/>
      <c r="NZE450" s="433"/>
      <c r="NZF450" s="433"/>
      <c r="NZG450" s="433"/>
      <c r="NZH450" s="433"/>
      <c r="NZI450" s="433"/>
      <c r="NZJ450" s="433"/>
      <c r="NZK450" s="433"/>
      <c r="NZL450" s="433"/>
      <c r="NZM450" s="433"/>
      <c r="NZN450" s="433"/>
      <c r="NZO450" s="433"/>
      <c r="NZP450" s="433"/>
      <c r="NZQ450" s="433"/>
      <c r="NZR450" s="433"/>
      <c r="NZS450" s="433"/>
      <c r="NZT450" s="433"/>
      <c r="NZU450" s="433"/>
      <c r="NZV450" s="433"/>
      <c r="NZW450" s="433"/>
      <c r="NZX450" s="433"/>
      <c r="NZY450" s="433"/>
      <c r="NZZ450" s="433"/>
      <c r="OAA450" s="433"/>
      <c r="OAB450" s="433"/>
      <c r="OAC450" s="433"/>
      <c r="OAD450" s="433"/>
      <c r="OAE450" s="433"/>
      <c r="OAF450" s="433"/>
      <c r="OAG450" s="433"/>
      <c r="OAH450" s="433"/>
      <c r="OAI450" s="433"/>
      <c r="OAJ450" s="433"/>
      <c r="OAK450" s="433"/>
      <c r="OAL450" s="433"/>
      <c r="OAM450" s="433"/>
      <c r="OAN450" s="433"/>
      <c r="OAO450" s="433"/>
      <c r="OAP450" s="433"/>
      <c r="OAQ450" s="433"/>
      <c r="OAR450" s="433"/>
      <c r="OAS450" s="433"/>
      <c r="OAT450" s="433"/>
      <c r="OAU450" s="433"/>
      <c r="OAV450" s="433"/>
      <c r="OAW450" s="433"/>
      <c r="OAX450" s="433"/>
      <c r="OAY450" s="433"/>
      <c r="OAZ450" s="433"/>
      <c r="OBA450" s="433"/>
      <c r="OBB450" s="433"/>
      <c r="OBC450" s="433"/>
      <c r="OBD450" s="433"/>
      <c r="OBE450" s="433"/>
      <c r="OBF450" s="433"/>
      <c r="OBG450" s="433"/>
      <c r="OBH450" s="433"/>
      <c r="OBI450" s="433"/>
      <c r="OBJ450" s="433"/>
      <c r="OBK450" s="433"/>
      <c r="OBL450" s="433"/>
      <c r="OBM450" s="433"/>
      <c r="OBN450" s="433"/>
      <c r="OBO450" s="433"/>
      <c r="OBP450" s="433"/>
      <c r="OBQ450" s="433"/>
      <c r="OBR450" s="433"/>
      <c r="OBS450" s="433"/>
      <c r="OBT450" s="433"/>
      <c r="OBU450" s="433"/>
      <c r="OBV450" s="433"/>
      <c r="OBW450" s="433"/>
      <c r="OBX450" s="433"/>
      <c r="OBY450" s="433"/>
      <c r="OBZ450" s="433"/>
      <c r="OCA450" s="433"/>
      <c r="OCB450" s="433"/>
      <c r="OCC450" s="433"/>
      <c r="OCD450" s="433"/>
      <c r="OCE450" s="433"/>
      <c r="OCF450" s="433"/>
      <c r="OCG450" s="433"/>
      <c r="OCH450" s="433"/>
      <c r="OCI450" s="433"/>
      <c r="OCJ450" s="433"/>
      <c r="OCK450" s="433"/>
      <c r="OCL450" s="433"/>
      <c r="OCM450" s="433"/>
      <c r="OCN450" s="433"/>
      <c r="OCO450" s="433"/>
      <c r="OCP450" s="433"/>
      <c r="OCQ450" s="433"/>
      <c r="OCR450" s="433"/>
      <c r="OCS450" s="433"/>
      <c r="OCT450" s="433"/>
      <c r="OCU450" s="433"/>
      <c r="OCV450" s="433"/>
      <c r="OCW450" s="433"/>
      <c r="OCX450" s="433"/>
      <c r="OCY450" s="433"/>
      <c r="OCZ450" s="433"/>
      <c r="ODA450" s="433"/>
      <c r="ODB450" s="433"/>
      <c r="ODC450" s="433"/>
      <c r="ODD450" s="433"/>
      <c r="ODE450" s="433"/>
      <c r="ODF450" s="433"/>
      <c r="ODG450" s="433"/>
      <c r="ODH450" s="433"/>
      <c r="ODI450" s="433"/>
      <c r="ODJ450" s="433"/>
      <c r="ODK450" s="433"/>
      <c r="ODL450" s="433"/>
      <c r="ODM450" s="433"/>
      <c r="ODN450" s="433"/>
      <c r="ODO450" s="433"/>
      <c r="ODP450" s="433"/>
      <c r="ODQ450" s="433"/>
      <c r="ODR450" s="433"/>
      <c r="ODS450" s="433"/>
      <c r="ODT450" s="433"/>
      <c r="ODU450" s="433"/>
      <c r="ODV450" s="433"/>
      <c r="ODW450" s="433"/>
      <c r="ODX450" s="433"/>
      <c r="ODY450" s="433"/>
      <c r="ODZ450" s="433"/>
      <c r="OEA450" s="433"/>
      <c r="OEB450" s="433"/>
      <c r="OEC450" s="433"/>
      <c r="OED450" s="433"/>
      <c r="OEE450" s="433"/>
      <c r="OEF450" s="433"/>
      <c r="OEG450" s="433"/>
      <c r="OEH450" s="433"/>
      <c r="OEI450" s="433"/>
      <c r="OEJ450" s="433"/>
      <c r="OEK450" s="433"/>
      <c r="OEL450" s="433"/>
      <c r="OEM450" s="433"/>
      <c r="OEN450" s="433"/>
      <c r="OEO450" s="433"/>
      <c r="OEP450" s="433"/>
      <c r="OEQ450" s="433"/>
      <c r="OER450" s="433"/>
      <c r="OES450" s="433"/>
      <c r="OET450" s="433"/>
      <c r="OEU450" s="433"/>
      <c r="OEV450" s="433"/>
      <c r="OEW450" s="433"/>
      <c r="OEX450" s="433"/>
      <c r="OEY450" s="433"/>
      <c r="OEZ450" s="433"/>
      <c r="OFA450" s="433"/>
      <c r="OFB450" s="433"/>
      <c r="OFC450" s="433"/>
      <c r="OFD450" s="433"/>
      <c r="OFE450" s="433"/>
      <c r="OFF450" s="433"/>
      <c r="OFG450" s="433"/>
      <c r="OFH450" s="433"/>
      <c r="OFI450" s="433"/>
      <c r="OFJ450" s="433"/>
      <c r="OFK450" s="433"/>
      <c r="OFL450" s="433"/>
      <c r="OFM450" s="433"/>
      <c r="OFN450" s="433"/>
      <c r="OFO450" s="433"/>
      <c r="OFP450" s="433"/>
      <c r="OFQ450" s="433"/>
      <c r="OFR450" s="433"/>
      <c r="OFS450" s="433"/>
      <c r="OFT450" s="433"/>
      <c r="OFU450" s="433"/>
      <c r="OFV450" s="433"/>
      <c r="OFW450" s="433"/>
      <c r="OFX450" s="433"/>
      <c r="OFY450" s="433"/>
      <c r="OFZ450" s="433"/>
      <c r="OGA450" s="433"/>
      <c r="OGB450" s="433"/>
      <c r="OGC450" s="433"/>
      <c r="OGD450" s="433"/>
      <c r="OGE450" s="433"/>
      <c r="OGF450" s="433"/>
      <c r="OGG450" s="433"/>
      <c r="OGH450" s="433"/>
      <c r="OGI450" s="433"/>
      <c r="OGJ450" s="433"/>
      <c r="OGK450" s="433"/>
      <c r="OGL450" s="433"/>
      <c r="OGM450" s="433"/>
      <c r="OGN450" s="433"/>
      <c r="OGO450" s="433"/>
      <c r="OGP450" s="433"/>
      <c r="OGQ450" s="433"/>
      <c r="OGR450" s="433"/>
      <c r="OGS450" s="433"/>
      <c r="OGT450" s="433"/>
      <c r="OGU450" s="433"/>
      <c r="OGV450" s="433"/>
      <c r="OGW450" s="433"/>
      <c r="OGX450" s="433"/>
      <c r="OGY450" s="433"/>
      <c r="OGZ450" s="433"/>
      <c r="OHA450" s="433"/>
      <c r="OHB450" s="433"/>
      <c r="OHC450" s="433"/>
      <c r="OHD450" s="433"/>
      <c r="OHE450" s="433"/>
      <c r="OHF450" s="433"/>
      <c r="OHG450" s="433"/>
      <c r="OHH450" s="433"/>
      <c r="OHI450" s="433"/>
      <c r="OHJ450" s="433"/>
      <c r="OHK450" s="433"/>
      <c r="OHL450" s="433"/>
      <c r="OHM450" s="433"/>
      <c r="OHN450" s="433"/>
      <c r="OHO450" s="433"/>
      <c r="OHP450" s="433"/>
      <c r="OHQ450" s="433"/>
      <c r="OHR450" s="433"/>
      <c r="OHS450" s="433"/>
      <c r="OHT450" s="433"/>
      <c r="OHU450" s="433"/>
      <c r="OHV450" s="433"/>
      <c r="OHW450" s="433"/>
      <c r="OHX450" s="433"/>
      <c r="OHY450" s="433"/>
      <c r="OHZ450" s="433"/>
      <c r="OIA450" s="433"/>
      <c r="OIB450" s="433"/>
      <c r="OIC450" s="433"/>
      <c r="OID450" s="433"/>
      <c r="OIE450" s="433"/>
      <c r="OIF450" s="433"/>
      <c r="OIG450" s="433"/>
      <c r="OIH450" s="433"/>
      <c r="OII450" s="433"/>
      <c r="OIJ450" s="433"/>
      <c r="OIK450" s="433"/>
      <c r="OIL450" s="433"/>
      <c r="OIM450" s="433"/>
      <c r="OIN450" s="433"/>
      <c r="OIO450" s="433"/>
      <c r="OIP450" s="433"/>
      <c r="OIQ450" s="433"/>
      <c r="OIR450" s="433"/>
      <c r="OIS450" s="433"/>
      <c r="OIT450" s="433"/>
      <c r="OIU450" s="433"/>
      <c r="OIV450" s="433"/>
      <c r="OIW450" s="433"/>
      <c r="OIX450" s="433"/>
      <c r="OIY450" s="433"/>
      <c r="OIZ450" s="433"/>
      <c r="OJA450" s="433"/>
      <c r="OJB450" s="433"/>
      <c r="OJC450" s="433"/>
      <c r="OJD450" s="433"/>
      <c r="OJE450" s="433"/>
      <c r="OJF450" s="433"/>
      <c r="OJG450" s="433"/>
      <c r="OJH450" s="433"/>
      <c r="OJI450" s="433"/>
      <c r="OJJ450" s="433"/>
      <c r="OJK450" s="433"/>
      <c r="OJL450" s="433"/>
      <c r="OJM450" s="433"/>
      <c r="OJN450" s="433"/>
      <c r="OJO450" s="433"/>
      <c r="OJP450" s="433"/>
      <c r="OJQ450" s="433"/>
      <c r="OJR450" s="433"/>
      <c r="OJS450" s="433"/>
      <c r="OJT450" s="433"/>
      <c r="OJU450" s="433"/>
      <c r="OJV450" s="433"/>
      <c r="OJW450" s="433"/>
      <c r="OJX450" s="433"/>
      <c r="OJY450" s="433"/>
      <c r="OJZ450" s="433"/>
      <c r="OKA450" s="433"/>
      <c r="OKB450" s="433"/>
      <c r="OKC450" s="433"/>
      <c r="OKD450" s="433"/>
      <c r="OKE450" s="433"/>
      <c r="OKF450" s="433"/>
      <c r="OKG450" s="433"/>
      <c r="OKH450" s="433"/>
      <c r="OKI450" s="433"/>
      <c r="OKJ450" s="433"/>
      <c r="OKK450" s="433"/>
      <c r="OKL450" s="433"/>
      <c r="OKM450" s="433"/>
      <c r="OKN450" s="433"/>
      <c r="OKO450" s="433"/>
      <c r="OKP450" s="433"/>
      <c r="OKQ450" s="433"/>
      <c r="OKR450" s="433"/>
      <c r="OKS450" s="433"/>
      <c r="OKT450" s="433"/>
      <c r="OKU450" s="433"/>
      <c r="OKV450" s="433"/>
      <c r="OKW450" s="433"/>
      <c r="OKX450" s="433"/>
      <c r="OKY450" s="433"/>
      <c r="OKZ450" s="433"/>
      <c r="OLA450" s="433"/>
      <c r="OLB450" s="433"/>
      <c r="OLC450" s="433"/>
      <c r="OLD450" s="433"/>
      <c r="OLE450" s="433"/>
      <c r="OLF450" s="433"/>
      <c r="OLG450" s="433"/>
      <c r="OLH450" s="433"/>
      <c r="OLI450" s="433"/>
      <c r="OLJ450" s="433"/>
      <c r="OLK450" s="433"/>
      <c r="OLL450" s="433"/>
      <c r="OLM450" s="433"/>
      <c r="OLN450" s="433"/>
      <c r="OLO450" s="433"/>
      <c r="OLP450" s="433"/>
      <c r="OLQ450" s="433"/>
      <c r="OLR450" s="433"/>
      <c r="OLS450" s="433"/>
      <c r="OLT450" s="433"/>
      <c r="OLU450" s="433"/>
      <c r="OLV450" s="433"/>
      <c r="OLW450" s="433"/>
      <c r="OLX450" s="433"/>
      <c r="OLY450" s="433"/>
      <c r="OLZ450" s="433"/>
      <c r="OMA450" s="433"/>
      <c r="OMB450" s="433"/>
      <c r="OMC450" s="433"/>
      <c r="OMD450" s="433"/>
      <c r="OME450" s="433"/>
      <c r="OMF450" s="433"/>
      <c r="OMG450" s="433"/>
      <c r="OMH450" s="433"/>
      <c r="OMI450" s="433"/>
      <c r="OMJ450" s="433"/>
      <c r="OMK450" s="433"/>
      <c r="OML450" s="433"/>
      <c r="OMM450" s="433"/>
      <c r="OMN450" s="433"/>
      <c r="OMO450" s="433"/>
      <c r="OMP450" s="433"/>
      <c r="OMQ450" s="433"/>
      <c r="OMR450" s="433"/>
      <c r="OMS450" s="433"/>
      <c r="OMT450" s="433"/>
      <c r="OMU450" s="433"/>
      <c r="OMV450" s="433"/>
      <c r="OMW450" s="433"/>
      <c r="OMX450" s="433"/>
      <c r="OMY450" s="433"/>
      <c r="OMZ450" s="433"/>
      <c r="ONA450" s="433"/>
      <c r="ONB450" s="433"/>
      <c r="ONC450" s="433"/>
      <c r="OND450" s="433"/>
      <c r="ONE450" s="433"/>
      <c r="ONF450" s="433"/>
      <c r="ONG450" s="433"/>
      <c r="ONH450" s="433"/>
      <c r="ONI450" s="433"/>
      <c r="ONJ450" s="433"/>
      <c r="ONK450" s="433"/>
      <c r="ONL450" s="433"/>
      <c r="ONM450" s="433"/>
      <c r="ONN450" s="433"/>
      <c r="ONO450" s="433"/>
      <c r="ONP450" s="433"/>
      <c r="ONQ450" s="433"/>
      <c r="ONR450" s="433"/>
      <c r="ONS450" s="433"/>
      <c r="ONT450" s="433"/>
      <c r="ONU450" s="433"/>
      <c r="ONV450" s="433"/>
      <c r="ONW450" s="433"/>
      <c r="ONX450" s="433"/>
      <c r="ONY450" s="433"/>
      <c r="ONZ450" s="433"/>
      <c r="OOA450" s="433"/>
      <c r="OOB450" s="433"/>
      <c r="OOC450" s="433"/>
      <c r="OOD450" s="433"/>
      <c r="OOE450" s="433"/>
      <c r="OOF450" s="433"/>
      <c r="OOG450" s="433"/>
      <c r="OOH450" s="433"/>
      <c r="OOI450" s="433"/>
      <c r="OOJ450" s="433"/>
      <c r="OOK450" s="433"/>
      <c r="OOL450" s="433"/>
      <c r="OOM450" s="433"/>
      <c r="OON450" s="433"/>
      <c r="OOO450" s="433"/>
      <c r="OOP450" s="433"/>
      <c r="OOQ450" s="433"/>
      <c r="OOR450" s="433"/>
      <c r="OOS450" s="433"/>
      <c r="OOT450" s="433"/>
      <c r="OOU450" s="433"/>
      <c r="OOV450" s="433"/>
      <c r="OOW450" s="433"/>
      <c r="OOX450" s="433"/>
      <c r="OOY450" s="433"/>
      <c r="OOZ450" s="433"/>
      <c r="OPA450" s="433"/>
      <c r="OPB450" s="433"/>
      <c r="OPC450" s="433"/>
      <c r="OPD450" s="433"/>
      <c r="OPE450" s="433"/>
      <c r="OPF450" s="433"/>
      <c r="OPG450" s="433"/>
      <c r="OPH450" s="433"/>
      <c r="OPI450" s="433"/>
      <c r="OPJ450" s="433"/>
      <c r="OPK450" s="433"/>
      <c r="OPL450" s="433"/>
      <c r="OPM450" s="433"/>
      <c r="OPN450" s="433"/>
      <c r="OPO450" s="433"/>
      <c r="OPP450" s="433"/>
      <c r="OPQ450" s="433"/>
      <c r="OPR450" s="433"/>
      <c r="OPS450" s="433"/>
      <c r="OPT450" s="433"/>
      <c r="OPU450" s="433"/>
      <c r="OPV450" s="433"/>
      <c r="OPW450" s="433"/>
      <c r="OPX450" s="433"/>
      <c r="OPY450" s="433"/>
      <c r="OPZ450" s="433"/>
      <c r="OQA450" s="433"/>
      <c r="OQB450" s="433"/>
      <c r="OQC450" s="433"/>
      <c r="OQD450" s="433"/>
      <c r="OQE450" s="433"/>
      <c r="OQF450" s="433"/>
      <c r="OQG450" s="433"/>
      <c r="OQH450" s="433"/>
      <c r="OQI450" s="433"/>
      <c r="OQJ450" s="433"/>
      <c r="OQK450" s="433"/>
      <c r="OQL450" s="433"/>
      <c r="OQM450" s="433"/>
      <c r="OQN450" s="433"/>
      <c r="OQO450" s="433"/>
      <c r="OQP450" s="433"/>
      <c r="OQQ450" s="433"/>
      <c r="OQR450" s="433"/>
      <c r="OQS450" s="433"/>
      <c r="OQT450" s="433"/>
      <c r="OQU450" s="433"/>
      <c r="OQV450" s="433"/>
      <c r="OQW450" s="433"/>
      <c r="OQX450" s="433"/>
      <c r="OQY450" s="433"/>
      <c r="OQZ450" s="433"/>
      <c r="ORA450" s="433"/>
      <c r="ORB450" s="433"/>
      <c r="ORC450" s="433"/>
      <c r="ORD450" s="433"/>
      <c r="ORE450" s="433"/>
      <c r="ORF450" s="433"/>
      <c r="ORG450" s="433"/>
      <c r="ORH450" s="433"/>
      <c r="ORI450" s="433"/>
      <c r="ORJ450" s="433"/>
      <c r="ORK450" s="433"/>
      <c r="ORL450" s="433"/>
      <c r="ORM450" s="433"/>
      <c r="ORN450" s="433"/>
      <c r="ORO450" s="433"/>
      <c r="ORP450" s="433"/>
      <c r="ORQ450" s="433"/>
      <c r="ORR450" s="433"/>
      <c r="ORS450" s="433"/>
      <c r="ORT450" s="433"/>
      <c r="ORU450" s="433"/>
      <c r="ORV450" s="433"/>
      <c r="ORW450" s="433"/>
      <c r="ORX450" s="433"/>
      <c r="ORY450" s="433"/>
      <c r="ORZ450" s="433"/>
      <c r="OSA450" s="433"/>
      <c r="OSB450" s="433"/>
      <c r="OSC450" s="433"/>
      <c r="OSD450" s="433"/>
      <c r="OSE450" s="433"/>
      <c r="OSF450" s="433"/>
      <c r="OSG450" s="433"/>
      <c r="OSH450" s="433"/>
      <c r="OSI450" s="433"/>
      <c r="OSJ450" s="433"/>
      <c r="OSK450" s="433"/>
      <c r="OSL450" s="433"/>
      <c r="OSM450" s="433"/>
      <c r="OSN450" s="433"/>
      <c r="OSO450" s="433"/>
      <c r="OSP450" s="433"/>
      <c r="OSQ450" s="433"/>
      <c r="OSR450" s="433"/>
      <c r="OSS450" s="433"/>
      <c r="OST450" s="433"/>
      <c r="OSU450" s="433"/>
      <c r="OSV450" s="433"/>
      <c r="OSW450" s="433"/>
      <c r="OSX450" s="433"/>
      <c r="OSY450" s="433"/>
      <c r="OSZ450" s="433"/>
      <c r="OTA450" s="433"/>
      <c r="OTB450" s="433"/>
      <c r="OTC450" s="433"/>
      <c r="OTD450" s="433"/>
      <c r="OTE450" s="433"/>
      <c r="OTF450" s="433"/>
      <c r="OTG450" s="433"/>
      <c r="OTH450" s="433"/>
      <c r="OTI450" s="433"/>
      <c r="OTJ450" s="433"/>
      <c r="OTK450" s="433"/>
      <c r="OTL450" s="433"/>
      <c r="OTM450" s="433"/>
      <c r="OTN450" s="433"/>
      <c r="OTO450" s="433"/>
      <c r="OTP450" s="433"/>
      <c r="OTQ450" s="433"/>
      <c r="OTR450" s="433"/>
      <c r="OTS450" s="433"/>
      <c r="OTT450" s="433"/>
      <c r="OTU450" s="433"/>
      <c r="OTV450" s="433"/>
      <c r="OTW450" s="433"/>
      <c r="OTX450" s="433"/>
      <c r="OTY450" s="433"/>
      <c r="OTZ450" s="433"/>
      <c r="OUA450" s="433"/>
      <c r="OUB450" s="433"/>
      <c r="OUC450" s="433"/>
      <c r="OUD450" s="433"/>
      <c r="OUE450" s="433"/>
      <c r="OUF450" s="433"/>
      <c r="OUG450" s="433"/>
      <c r="OUH450" s="433"/>
      <c r="OUI450" s="433"/>
      <c r="OUJ450" s="433"/>
      <c r="OUK450" s="433"/>
      <c r="OUL450" s="433"/>
      <c r="OUM450" s="433"/>
      <c r="OUN450" s="433"/>
      <c r="OUO450" s="433"/>
      <c r="OUP450" s="433"/>
      <c r="OUQ450" s="433"/>
      <c r="OUR450" s="433"/>
      <c r="OUS450" s="433"/>
      <c r="OUT450" s="433"/>
      <c r="OUU450" s="433"/>
      <c r="OUV450" s="433"/>
      <c r="OUW450" s="433"/>
      <c r="OUX450" s="433"/>
      <c r="OUY450" s="433"/>
      <c r="OUZ450" s="433"/>
      <c r="OVA450" s="433"/>
      <c r="OVB450" s="433"/>
      <c r="OVC450" s="433"/>
      <c r="OVD450" s="433"/>
      <c r="OVE450" s="433"/>
      <c r="OVF450" s="433"/>
      <c r="OVG450" s="433"/>
      <c r="OVH450" s="433"/>
      <c r="OVI450" s="433"/>
      <c r="OVJ450" s="433"/>
      <c r="OVK450" s="433"/>
      <c r="OVL450" s="433"/>
      <c r="OVM450" s="433"/>
      <c r="OVN450" s="433"/>
      <c r="OVO450" s="433"/>
      <c r="OVP450" s="433"/>
      <c r="OVQ450" s="433"/>
      <c r="OVR450" s="433"/>
      <c r="OVS450" s="433"/>
      <c r="OVT450" s="433"/>
      <c r="OVU450" s="433"/>
      <c r="OVV450" s="433"/>
      <c r="OVW450" s="433"/>
      <c r="OVX450" s="433"/>
      <c r="OVY450" s="433"/>
      <c r="OVZ450" s="433"/>
      <c r="OWA450" s="433"/>
      <c r="OWB450" s="433"/>
      <c r="OWC450" s="433"/>
      <c r="OWD450" s="433"/>
      <c r="OWE450" s="433"/>
      <c r="OWF450" s="433"/>
      <c r="OWG450" s="433"/>
      <c r="OWH450" s="433"/>
      <c r="OWI450" s="433"/>
      <c r="OWJ450" s="433"/>
      <c r="OWK450" s="433"/>
      <c r="OWL450" s="433"/>
      <c r="OWM450" s="433"/>
      <c r="OWN450" s="433"/>
      <c r="OWO450" s="433"/>
      <c r="OWP450" s="433"/>
      <c r="OWQ450" s="433"/>
      <c r="OWR450" s="433"/>
      <c r="OWS450" s="433"/>
      <c r="OWT450" s="433"/>
      <c r="OWU450" s="433"/>
      <c r="OWV450" s="433"/>
      <c r="OWW450" s="433"/>
      <c r="OWX450" s="433"/>
      <c r="OWY450" s="433"/>
      <c r="OWZ450" s="433"/>
      <c r="OXA450" s="433"/>
      <c r="OXB450" s="433"/>
      <c r="OXC450" s="433"/>
      <c r="OXD450" s="433"/>
      <c r="OXE450" s="433"/>
      <c r="OXF450" s="433"/>
      <c r="OXG450" s="433"/>
      <c r="OXH450" s="433"/>
      <c r="OXI450" s="433"/>
      <c r="OXJ450" s="433"/>
      <c r="OXK450" s="433"/>
      <c r="OXL450" s="433"/>
      <c r="OXM450" s="433"/>
      <c r="OXN450" s="433"/>
      <c r="OXO450" s="433"/>
      <c r="OXP450" s="433"/>
      <c r="OXQ450" s="433"/>
      <c r="OXR450" s="433"/>
      <c r="OXS450" s="433"/>
      <c r="OXT450" s="433"/>
      <c r="OXU450" s="433"/>
      <c r="OXV450" s="433"/>
      <c r="OXW450" s="433"/>
      <c r="OXX450" s="433"/>
      <c r="OXY450" s="433"/>
      <c r="OXZ450" s="433"/>
      <c r="OYA450" s="433"/>
      <c r="OYB450" s="433"/>
      <c r="OYC450" s="433"/>
      <c r="OYD450" s="433"/>
      <c r="OYE450" s="433"/>
      <c r="OYF450" s="433"/>
      <c r="OYG450" s="433"/>
      <c r="OYH450" s="433"/>
      <c r="OYI450" s="433"/>
      <c r="OYJ450" s="433"/>
      <c r="OYK450" s="433"/>
      <c r="OYL450" s="433"/>
      <c r="OYM450" s="433"/>
      <c r="OYN450" s="433"/>
      <c r="OYO450" s="433"/>
      <c r="OYP450" s="433"/>
      <c r="OYQ450" s="433"/>
      <c r="OYR450" s="433"/>
      <c r="OYS450" s="433"/>
      <c r="OYT450" s="433"/>
      <c r="OYU450" s="433"/>
      <c r="OYV450" s="433"/>
      <c r="OYW450" s="433"/>
      <c r="OYX450" s="433"/>
      <c r="OYY450" s="433"/>
      <c r="OYZ450" s="433"/>
      <c r="OZA450" s="433"/>
      <c r="OZB450" s="433"/>
      <c r="OZC450" s="433"/>
      <c r="OZD450" s="433"/>
      <c r="OZE450" s="433"/>
      <c r="OZF450" s="433"/>
      <c r="OZG450" s="433"/>
      <c r="OZH450" s="433"/>
      <c r="OZI450" s="433"/>
      <c r="OZJ450" s="433"/>
      <c r="OZK450" s="433"/>
      <c r="OZL450" s="433"/>
      <c r="OZM450" s="433"/>
      <c r="OZN450" s="433"/>
      <c r="OZO450" s="433"/>
      <c r="OZP450" s="433"/>
      <c r="OZQ450" s="433"/>
      <c r="OZR450" s="433"/>
      <c r="OZS450" s="433"/>
      <c r="OZT450" s="433"/>
      <c r="OZU450" s="433"/>
      <c r="OZV450" s="433"/>
      <c r="OZW450" s="433"/>
      <c r="OZX450" s="433"/>
      <c r="OZY450" s="433"/>
      <c r="OZZ450" s="433"/>
      <c r="PAA450" s="433"/>
      <c r="PAB450" s="433"/>
      <c r="PAC450" s="433"/>
      <c r="PAD450" s="433"/>
      <c r="PAE450" s="433"/>
      <c r="PAF450" s="433"/>
      <c r="PAG450" s="433"/>
      <c r="PAH450" s="433"/>
      <c r="PAI450" s="433"/>
      <c r="PAJ450" s="433"/>
      <c r="PAK450" s="433"/>
      <c r="PAL450" s="433"/>
      <c r="PAM450" s="433"/>
      <c r="PAN450" s="433"/>
      <c r="PAO450" s="433"/>
      <c r="PAP450" s="433"/>
      <c r="PAQ450" s="433"/>
      <c r="PAR450" s="433"/>
      <c r="PAS450" s="433"/>
      <c r="PAT450" s="433"/>
      <c r="PAU450" s="433"/>
      <c r="PAV450" s="433"/>
      <c r="PAW450" s="433"/>
      <c r="PAX450" s="433"/>
      <c r="PAY450" s="433"/>
      <c r="PAZ450" s="433"/>
      <c r="PBA450" s="433"/>
      <c r="PBB450" s="433"/>
      <c r="PBC450" s="433"/>
      <c r="PBD450" s="433"/>
      <c r="PBE450" s="433"/>
      <c r="PBF450" s="433"/>
      <c r="PBG450" s="433"/>
      <c r="PBH450" s="433"/>
      <c r="PBI450" s="433"/>
      <c r="PBJ450" s="433"/>
      <c r="PBK450" s="433"/>
      <c r="PBL450" s="433"/>
      <c r="PBM450" s="433"/>
      <c r="PBN450" s="433"/>
      <c r="PBO450" s="433"/>
      <c r="PBP450" s="433"/>
      <c r="PBQ450" s="433"/>
      <c r="PBR450" s="433"/>
      <c r="PBS450" s="433"/>
      <c r="PBT450" s="433"/>
      <c r="PBU450" s="433"/>
      <c r="PBV450" s="433"/>
      <c r="PBW450" s="433"/>
      <c r="PBX450" s="433"/>
      <c r="PBY450" s="433"/>
      <c r="PBZ450" s="433"/>
      <c r="PCA450" s="433"/>
      <c r="PCB450" s="433"/>
      <c r="PCC450" s="433"/>
      <c r="PCD450" s="433"/>
      <c r="PCE450" s="433"/>
      <c r="PCF450" s="433"/>
      <c r="PCG450" s="433"/>
      <c r="PCH450" s="433"/>
      <c r="PCI450" s="433"/>
      <c r="PCJ450" s="433"/>
      <c r="PCK450" s="433"/>
      <c r="PCL450" s="433"/>
      <c r="PCM450" s="433"/>
      <c r="PCN450" s="433"/>
      <c r="PCO450" s="433"/>
      <c r="PCP450" s="433"/>
      <c r="PCQ450" s="433"/>
      <c r="PCR450" s="433"/>
      <c r="PCS450" s="433"/>
      <c r="PCT450" s="433"/>
      <c r="PCU450" s="433"/>
      <c r="PCV450" s="433"/>
      <c r="PCW450" s="433"/>
      <c r="PCX450" s="433"/>
      <c r="PCY450" s="433"/>
      <c r="PCZ450" s="433"/>
      <c r="PDA450" s="433"/>
      <c r="PDB450" s="433"/>
      <c r="PDC450" s="433"/>
      <c r="PDD450" s="433"/>
      <c r="PDE450" s="433"/>
      <c r="PDF450" s="433"/>
      <c r="PDG450" s="433"/>
      <c r="PDH450" s="433"/>
      <c r="PDI450" s="433"/>
      <c r="PDJ450" s="433"/>
      <c r="PDK450" s="433"/>
      <c r="PDL450" s="433"/>
      <c r="PDM450" s="433"/>
      <c r="PDN450" s="433"/>
      <c r="PDO450" s="433"/>
      <c r="PDP450" s="433"/>
      <c r="PDQ450" s="433"/>
      <c r="PDR450" s="433"/>
      <c r="PDS450" s="433"/>
      <c r="PDT450" s="433"/>
      <c r="PDU450" s="433"/>
      <c r="PDV450" s="433"/>
      <c r="PDW450" s="433"/>
      <c r="PDX450" s="433"/>
      <c r="PDY450" s="433"/>
      <c r="PDZ450" s="433"/>
      <c r="PEA450" s="433"/>
      <c r="PEB450" s="433"/>
      <c r="PEC450" s="433"/>
      <c r="PED450" s="433"/>
      <c r="PEE450" s="433"/>
      <c r="PEF450" s="433"/>
      <c r="PEG450" s="433"/>
      <c r="PEH450" s="433"/>
      <c r="PEI450" s="433"/>
      <c r="PEJ450" s="433"/>
      <c r="PEK450" s="433"/>
      <c r="PEL450" s="433"/>
      <c r="PEM450" s="433"/>
      <c r="PEN450" s="433"/>
      <c r="PEO450" s="433"/>
      <c r="PEP450" s="433"/>
      <c r="PEQ450" s="433"/>
      <c r="PER450" s="433"/>
      <c r="PES450" s="433"/>
      <c r="PET450" s="433"/>
      <c r="PEU450" s="433"/>
      <c r="PEV450" s="433"/>
      <c r="PEW450" s="433"/>
      <c r="PEX450" s="433"/>
      <c r="PEY450" s="433"/>
      <c r="PEZ450" s="433"/>
      <c r="PFA450" s="433"/>
      <c r="PFB450" s="433"/>
      <c r="PFC450" s="433"/>
      <c r="PFD450" s="433"/>
      <c r="PFE450" s="433"/>
      <c r="PFF450" s="433"/>
      <c r="PFG450" s="433"/>
      <c r="PFH450" s="433"/>
      <c r="PFI450" s="433"/>
      <c r="PFJ450" s="433"/>
      <c r="PFK450" s="433"/>
      <c r="PFL450" s="433"/>
      <c r="PFM450" s="433"/>
      <c r="PFN450" s="433"/>
      <c r="PFO450" s="433"/>
      <c r="PFP450" s="433"/>
      <c r="PFQ450" s="433"/>
      <c r="PFR450" s="433"/>
      <c r="PFS450" s="433"/>
      <c r="PFT450" s="433"/>
      <c r="PFU450" s="433"/>
      <c r="PFV450" s="433"/>
      <c r="PFW450" s="433"/>
      <c r="PFX450" s="433"/>
      <c r="PFY450" s="433"/>
      <c r="PFZ450" s="433"/>
      <c r="PGA450" s="433"/>
      <c r="PGB450" s="433"/>
      <c r="PGC450" s="433"/>
      <c r="PGD450" s="433"/>
      <c r="PGE450" s="433"/>
      <c r="PGF450" s="433"/>
      <c r="PGG450" s="433"/>
      <c r="PGH450" s="433"/>
      <c r="PGI450" s="433"/>
      <c r="PGJ450" s="433"/>
      <c r="PGK450" s="433"/>
      <c r="PGL450" s="433"/>
      <c r="PGM450" s="433"/>
      <c r="PGN450" s="433"/>
      <c r="PGO450" s="433"/>
      <c r="PGP450" s="433"/>
      <c r="PGQ450" s="433"/>
      <c r="PGR450" s="433"/>
      <c r="PGS450" s="433"/>
      <c r="PGT450" s="433"/>
      <c r="PGU450" s="433"/>
      <c r="PGV450" s="433"/>
      <c r="PGW450" s="433"/>
      <c r="PGX450" s="433"/>
      <c r="PGY450" s="433"/>
      <c r="PGZ450" s="433"/>
      <c r="PHA450" s="433"/>
      <c r="PHB450" s="433"/>
      <c r="PHC450" s="433"/>
      <c r="PHD450" s="433"/>
      <c r="PHE450" s="433"/>
      <c r="PHF450" s="433"/>
      <c r="PHG450" s="433"/>
      <c r="PHH450" s="433"/>
      <c r="PHI450" s="433"/>
      <c r="PHJ450" s="433"/>
      <c r="PHK450" s="433"/>
      <c r="PHL450" s="433"/>
      <c r="PHM450" s="433"/>
      <c r="PHN450" s="433"/>
      <c r="PHO450" s="433"/>
      <c r="PHP450" s="433"/>
      <c r="PHQ450" s="433"/>
      <c r="PHR450" s="433"/>
      <c r="PHS450" s="433"/>
      <c r="PHT450" s="433"/>
      <c r="PHU450" s="433"/>
      <c r="PHV450" s="433"/>
      <c r="PHW450" s="433"/>
      <c r="PHX450" s="433"/>
      <c r="PHY450" s="433"/>
      <c r="PHZ450" s="433"/>
      <c r="PIA450" s="433"/>
      <c r="PIB450" s="433"/>
      <c r="PIC450" s="433"/>
      <c r="PID450" s="433"/>
      <c r="PIE450" s="433"/>
      <c r="PIF450" s="433"/>
      <c r="PIG450" s="433"/>
      <c r="PIH450" s="433"/>
      <c r="PII450" s="433"/>
      <c r="PIJ450" s="433"/>
      <c r="PIK450" s="433"/>
      <c r="PIL450" s="433"/>
      <c r="PIM450" s="433"/>
      <c r="PIN450" s="433"/>
      <c r="PIO450" s="433"/>
      <c r="PIP450" s="433"/>
      <c r="PIQ450" s="433"/>
      <c r="PIR450" s="433"/>
      <c r="PIS450" s="433"/>
      <c r="PIT450" s="433"/>
      <c r="PIU450" s="433"/>
      <c r="PIV450" s="433"/>
      <c r="PIW450" s="433"/>
      <c r="PIX450" s="433"/>
      <c r="PIY450" s="433"/>
      <c r="PIZ450" s="433"/>
      <c r="PJA450" s="433"/>
      <c r="PJB450" s="433"/>
      <c r="PJC450" s="433"/>
      <c r="PJD450" s="433"/>
      <c r="PJE450" s="433"/>
      <c r="PJF450" s="433"/>
      <c r="PJG450" s="433"/>
      <c r="PJH450" s="433"/>
      <c r="PJI450" s="433"/>
      <c r="PJJ450" s="433"/>
      <c r="PJK450" s="433"/>
      <c r="PJL450" s="433"/>
      <c r="PJM450" s="433"/>
      <c r="PJN450" s="433"/>
      <c r="PJO450" s="433"/>
      <c r="PJP450" s="433"/>
      <c r="PJQ450" s="433"/>
      <c r="PJR450" s="433"/>
      <c r="PJS450" s="433"/>
      <c r="PJT450" s="433"/>
      <c r="PJU450" s="433"/>
      <c r="PJV450" s="433"/>
      <c r="PJW450" s="433"/>
      <c r="PJX450" s="433"/>
      <c r="PJY450" s="433"/>
      <c r="PJZ450" s="433"/>
      <c r="PKA450" s="433"/>
      <c r="PKB450" s="433"/>
      <c r="PKC450" s="433"/>
      <c r="PKD450" s="433"/>
      <c r="PKE450" s="433"/>
      <c r="PKF450" s="433"/>
      <c r="PKG450" s="433"/>
      <c r="PKH450" s="433"/>
      <c r="PKI450" s="433"/>
      <c r="PKJ450" s="433"/>
      <c r="PKK450" s="433"/>
      <c r="PKL450" s="433"/>
      <c r="PKM450" s="433"/>
      <c r="PKN450" s="433"/>
      <c r="PKO450" s="433"/>
      <c r="PKP450" s="433"/>
      <c r="PKQ450" s="433"/>
      <c r="PKR450" s="433"/>
      <c r="PKS450" s="433"/>
      <c r="PKT450" s="433"/>
      <c r="PKU450" s="433"/>
      <c r="PKV450" s="433"/>
      <c r="PKW450" s="433"/>
      <c r="PKX450" s="433"/>
      <c r="PKY450" s="433"/>
      <c r="PKZ450" s="433"/>
      <c r="PLA450" s="433"/>
      <c r="PLB450" s="433"/>
      <c r="PLC450" s="433"/>
      <c r="PLD450" s="433"/>
      <c r="PLE450" s="433"/>
      <c r="PLF450" s="433"/>
      <c r="PLG450" s="433"/>
      <c r="PLH450" s="433"/>
      <c r="PLI450" s="433"/>
      <c r="PLJ450" s="433"/>
      <c r="PLK450" s="433"/>
      <c r="PLL450" s="433"/>
      <c r="PLM450" s="433"/>
      <c r="PLN450" s="433"/>
      <c r="PLO450" s="433"/>
      <c r="PLP450" s="433"/>
      <c r="PLQ450" s="433"/>
      <c r="PLR450" s="433"/>
      <c r="PLS450" s="433"/>
      <c r="PLT450" s="433"/>
      <c r="PLU450" s="433"/>
      <c r="PLV450" s="433"/>
      <c r="PLW450" s="433"/>
      <c r="PLX450" s="433"/>
      <c r="PLY450" s="433"/>
      <c r="PLZ450" s="433"/>
      <c r="PMA450" s="433"/>
      <c r="PMB450" s="433"/>
      <c r="PMC450" s="433"/>
      <c r="PMD450" s="433"/>
      <c r="PME450" s="433"/>
      <c r="PMF450" s="433"/>
      <c r="PMG450" s="433"/>
      <c r="PMH450" s="433"/>
      <c r="PMI450" s="433"/>
      <c r="PMJ450" s="433"/>
      <c r="PMK450" s="433"/>
      <c r="PML450" s="433"/>
      <c r="PMM450" s="433"/>
      <c r="PMN450" s="433"/>
      <c r="PMO450" s="433"/>
      <c r="PMP450" s="433"/>
      <c r="PMQ450" s="433"/>
      <c r="PMR450" s="433"/>
      <c r="PMS450" s="433"/>
      <c r="PMT450" s="433"/>
      <c r="PMU450" s="433"/>
      <c r="PMV450" s="433"/>
      <c r="PMW450" s="433"/>
      <c r="PMX450" s="433"/>
      <c r="PMY450" s="433"/>
      <c r="PMZ450" s="433"/>
      <c r="PNA450" s="433"/>
      <c r="PNB450" s="433"/>
      <c r="PNC450" s="433"/>
      <c r="PND450" s="433"/>
      <c r="PNE450" s="433"/>
      <c r="PNF450" s="433"/>
      <c r="PNG450" s="433"/>
      <c r="PNH450" s="433"/>
      <c r="PNI450" s="433"/>
      <c r="PNJ450" s="433"/>
      <c r="PNK450" s="433"/>
      <c r="PNL450" s="433"/>
      <c r="PNM450" s="433"/>
      <c r="PNN450" s="433"/>
      <c r="PNO450" s="433"/>
      <c r="PNP450" s="433"/>
      <c r="PNQ450" s="433"/>
      <c r="PNR450" s="433"/>
      <c r="PNS450" s="433"/>
      <c r="PNT450" s="433"/>
      <c r="PNU450" s="433"/>
      <c r="PNV450" s="433"/>
      <c r="PNW450" s="433"/>
      <c r="PNX450" s="433"/>
      <c r="PNY450" s="433"/>
      <c r="PNZ450" s="433"/>
      <c r="POA450" s="433"/>
      <c r="POB450" s="433"/>
      <c r="POC450" s="433"/>
      <c r="POD450" s="433"/>
      <c r="POE450" s="433"/>
      <c r="POF450" s="433"/>
      <c r="POG450" s="433"/>
      <c r="POH450" s="433"/>
      <c r="POI450" s="433"/>
      <c r="POJ450" s="433"/>
      <c r="POK450" s="433"/>
      <c r="POL450" s="433"/>
      <c r="POM450" s="433"/>
      <c r="PON450" s="433"/>
      <c r="POO450" s="433"/>
      <c r="POP450" s="433"/>
      <c r="POQ450" s="433"/>
      <c r="POR450" s="433"/>
      <c r="POS450" s="433"/>
      <c r="POT450" s="433"/>
      <c r="POU450" s="433"/>
      <c r="POV450" s="433"/>
      <c r="POW450" s="433"/>
      <c r="POX450" s="433"/>
      <c r="POY450" s="433"/>
      <c r="POZ450" s="433"/>
      <c r="PPA450" s="433"/>
      <c r="PPB450" s="433"/>
      <c r="PPC450" s="433"/>
      <c r="PPD450" s="433"/>
      <c r="PPE450" s="433"/>
      <c r="PPF450" s="433"/>
      <c r="PPG450" s="433"/>
      <c r="PPH450" s="433"/>
      <c r="PPI450" s="433"/>
      <c r="PPJ450" s="433"/>
      <c r="PPK450" s="433"/>
      <c r="PPL450" s="433"/>
      <c r="PPM450" s="433"/>
      <c r="PPN450" s="433"/>
      <c r="PPO450" s="433"/>
      <c r="PPP450" s="433"/>
      <c r="PPQ450" s="433"/>
      <c r="PPR450" s="433"/>
      <c r="PPS450" s="433"/>
      <c r="PPT450" s="433"/>
      <c r="PPU450" s="433"/>
      <c r="PPV450" s="433"/>
      <c r="PPW450" s="433"/>
      <c r="PPX450" s="433"/>
      <c r="PPY450" s="433"/>
      <c r="PPZ450" s="433"/>
      <c r="PQA450" s="433"/>
      <c r="PQB450" s="433"/>
      <c r="PQC450" s="433"/>
      <c r="PQD450" s="433"/>
      <c r="PQE450" s="433"/>
      <c r="PQF450" s="433"/>
      <c r="PQG450" s="433"/>
      <c r="PQH450" s="433"/>
      <c r="PQI450" s="433"/>
      <c r="PQJ450" s="433"/>
      <c r="PQK450" s="433"/>
      <c r="PQL450" s="433"/>
      <c r="PQM450" s="433"/>
      <c r="PQN450" s="433"/>
      <c r="PQO450" s="433"/>
      <c r="PQP450" s="433"/>
      <c r="PQQ450" s="433"/>
      <c r="PQR450" s="433"/>
      <c r="PQS450" s="433"/>
      <c r="PQT450" s="433"/>
      <c r="PQU450" s="433"/>
      <c r="PQV450" s="433"/>
      <c r="PQW450" s="433"/>
      <c r="PQX450" s="433"/>
      <c r="PQY450" s="433"/>
      <c r="PQZ450" s="433"/>
      <c r="PRA450" s="433"/>
      <c r="PRB450" s="433"/>
      <c r="PRC450" s="433"/>
      <c r="PRD450" s="433"/>
      <c r="PRE450" s="433"/>
      <c r="PRF450" s="433"/>
      <c r="PRG450" s="433"/>
      <c r="PRH450" s="433"/>
      <c r="PRI450" s="433"/>
      <c r="PRJ450" s="433"/>
      <c r="PRK450" s="433"/>
      <c r="PRL450" s="433"/>
      <c r="PRM450" s="433"/>
      <c r="PRN450" s="433"/>
      <c r="PRO450" s="433"/>
      <c r="PRP450" s="433"/>
      <c r="PRQ450" s="433"/>
      <c r="PRR450" s="433"/>
      <c r="PRS450" s="433"/>
      <c r="PRT450" s="433"/>
      <c r="PRU450" s="433"/>
      <c r="PRV450" s="433"/>
      <c r="PRW450" s="433"/>
      <c r="PRX450" s="433"/>
      <c r="PRY450" s="433"/>
      <c r="PRZ450" s="433"/>
      <c r="PSA450" s="433"/>
      <c r="PSB450" s="433"/>
      <c r="PSC450" s="433"/>
      <c r="PSD450" s="433"/>
      <c r="PSE450" s="433"/>
      <c r="PSF450" s="433"/>
      <c r="PSG450" s="433"/>
      <c r="PSH450" s="433"/>
      <c r="PSI450" s="433"/>
      <c r="PSJ450" s="433"/>
      <c r="PSK450" s="433"/>
      <c r="PSL450" s="433"/>
      <c r="PSM450" s="433"/>
      <c r="PSN450" s="433"/>
      <c r="PSO450" s="433"/>
      <c r="PSP450" s="433"/>
      <c r="PSQ450" s="433"/>
      <c r="PSR450" s="433"/>
      <c r="PSS450" s="433"/>
      <c r="PST450" s="433"/>
      <c r="PSU450" s="433"/>
      <c r="PSV450" s="433"/>
      <c r="PSW450" s="433"/>
      <c r="PSX450" s="433"/>
      <c r="PSY450" s="433"/>
      <c r="PSZ450" s="433"/>
      <c r="PTA450" s="433"/>
      <c r="PTB450" s="433"/>
      <c r="PTC450" s="433"/>
      <c r="PTD450" s="433"/>
      <c r="PTE450" s="433"/>
      <c r="PTF450" s="433"/>
      <c r="PTG450" s="433"/>
      <c r="PTH450" s="433"/>
      <c r="PTI450" s="433"/>
      <c r="PTJ450" s="433"/>
      <c r="PTK450" s="433"/>
      <c r="PTL450" s="433"/>
      <c r="PTM450" s="433"/>
      <c r="PTN450" s="433"/>
      <c r="PTO450" s="433"/>
      <c r="PTP450" s="433"/>
      <c r="PTQ450" s="433"/>
      <c r="PTR450" s="433"/>
      <c r="PTS450" s="433"/>
      <c r="PTT450" s="433"/>
      <c r="PTU450" s="433"/>
      <c r="PTV450" s="433"/>
      <c r="PTW450" s="433"/>
      <c r="PTX450" s="433"/>
      <c r="PTY450" s="433"/>
      <c r="PTZ450" s="433"/>
      <c r="PUA450" s="433"/>
      <c r="PUB450" s="433"/>
      <c r="PUC450" s="433"/>
      <c r="PUD450" s="433"/>
      <c r="PUE450" s="433"/>
      <c r="PUF450" s="433"/>
      <c r="PUG450" s="433"/>
      <c r="PUH450" s="433"/>
      <c r="PUI450" s="433"/>
      <c r="PUJ450" s="433"/>
      <c r="PUK450" s="433"/>
      <c r="PUL450" s="433"/>
      <c r="PUM450" s="433"/>
      <c r="PUN450" s="433"/>
      <c r="PUO450" s="433"/>
      <c r="PUP450" s="433"/>
      <c r="PUQ450" s="433"/>
      <c r="PUR450" s="433"/>
      <c r="PUS450" s="433"/>
      <c r="PUT450" s="433"/>
      <c r="PUU450" s="433"/>
      <c r="PUV450" s="433"/>
      <c r="PUW450" s="433"/>
      <c r="PUX450" s="433"/>
      <c r="PUY450" s="433"/>
      <c r="PUZ450" s="433"/>
      <c r="PVA450" s="433"/>
      <c r="PVB450" s="433"/>
      <c r="PVC450" s="433"/>
      <c r="PVD450" s="433"/>
      <c r="PVE450" s="433"/>
      <c r="PVF450" s="433"/>
      <c r="PVG450" s="433"/>
      <c r="PVH450" s="433"/>
      <c r="PVI450" s="433"/>
      <c r="PVJ450" s="433"/>
      <c r="PVK450" s="433"/>
      <c r="PVL450" s="433"/>
      <c r="PVM450" s="433"/>
      <c r="PVN450" s="433"/>
      <c r="PVO450" s="433"/>
      <c r="PVP450" s="433"/>
      <c r="PVQ450" s="433"/>
      <c r="PVR450" s="433"/>
      <c r="PVS450" s="433"/>
      <c r="PVT450" s="433"/>
      <c r="PVU450" s="433"/>
      <c r="PVV450" s="433"/>
      <c r="PVW450" s="433"/>
      <c r="PVX450" s="433"/>
      <c r="PVY450" s="433"/>
      <c r="PVZ450" s="433"/>
      <c r="PWA450" s="433"/>
      <c r="PWB450" s="433"/>
      <c r="PWC450" s="433"/>
      <c r="PWD450" s="433"/>
      <c r="PWE450" s="433"/>
      <c r="PWF450" s="433"/>
      <c r="PWG450" s="433"/>
      <c r="PWH450" s="433"/>
      <c r="PWI450" s="433"/>
      <c r="PWJ450" s="433"/>
      <c r="PWK450" s="433"/>
      <c r="PWL450" s="433"/>
      <c r="PWM450" s="433"/>
      <c r="PWN450" s="433"/>
      <c r="PWO450" s="433"/>
      <c r="PWP450" s="433"/>
      <c r="PWQ450" s="433"/>
      <c r="PWR450" s="433"/>
      <c r="PWS450" s="433"/>
      <c r="PWT450" s="433"/>
      <c r="PWU450" s="433"/>
      <c r="PWV450" s="433"/>
      <c r="PWW450" s="433"/>
      <c r="PWX450" s="433"/>
      <c r="PWY450" s="433"/>
      <c r="PWZ450" s="433"/>
      <c r="PXA450" s="433"/>
      <c r="PXB450" s="433"/>
      <c r="PXC450" s="433"/>
      <c r="PXD450" s="433"/>
      <c r="PXE450" s="433"/>
      <c r="PXF450" s="433"/>
      <c r="PXG450" s="433"/>
      <c r="PXH450" s="433"/>
      <c r="PXI450" s="433"/>
      <c r="PXJ450" s="433"/>
      <c r="PXK450" s="433"/>
      <c r="PXL450" s="433"/>
      <c r="PXM450" s="433"/>
      <c r="PXN450" s="433"/>
      <c r="PXO450" s="433"/>
      <c r="PXP450" s="433"/>
      <c r="PXQ450" s="433"/>
      <c r="PXR450" s="433"/>
      <c r="PXS450" s="433"/>
      <c r="PXT450" s="433"/>
      <c r="PXU450" s="433"/>
      <c r="PXV450" s="433"/>
      <c r="PXW450" s="433"/>
      <c r="PXX450" s="433"/>
      <c r="PXY450" s="433"/>
      <c r="PXZ450" s="433"/>
      <c r="PYA450" s="433"/>
      <c r="PYB450" s="433"/>
      <c r="PYC450" s="433"/>
      <c r="PYD450" s="433"/>
      <c r="PYE450" s="433"/>
      <c r="PYF450" s="433"/>
      <c r="PYG450" s="433"/>
      <c r="PYH450" s="433"/>
      <c r="PYI450" s="433"/>
      <c r="PYJ450" s="433"/>
      <c r="PYK450" s="433"/>
      <c r="PYL450" s="433"/>
      <c r="PYM450" s="433"/>
      <c r="PYN450" s="433"/>
      <c r="PYO450" s="433"/>
      <c r="PYP450" s="433"/>
      <c r="PYQ450" s="433"/>
      <c r="PYR450" s="433"/>
      <c r="PYS450" s="433"/>
      <c r="PYT450" s="433"/>
      <c r="PYU450" s="433"/>
      <c r="PYV450" s="433"/>
      <c r="PYW450" s="433"/>
      <c r="PYX450" s="433"/>
      <c r="PYY450" s="433"/>
      <c r="PYZ450" s="433"/>
      <c r="PZA450" s="433"/>
      <c r="PZB450" s="433"/>
      <c r="PZC450" s="433"/>
      <c r="PZD450" s="433"/>
      <c r="PZE450" s="433"/>
      <c r="PZF450" s="433"/>
      <c r="PZG450" s="433"/>
      <c r="PZH450" s="433"/>
      <c r="PZI450" s="433"/>
      <c r="PZJ450" s="433"/>
      <c r="PZK450" s="433"/>
      <c r="PZL450" s="433"/>
      <c r="PZM450" s="433"/>
      <c r="PZN450" s="433"/>
      <c r="PZO450" s="433"/>
      <c r="PZP450" s="433"/>
      <c r="PZQ450" s="433"/>
      <c r="PZR450" s="433"/>
      <c r="PZS450" s="433"/>
      <c r="PZT450" s="433"/>
      <c r="PZU450" s="433"/>
      <c r="PZV450" s="433"/>
      <c r="PZW450" s="433"/>
      <c r="PZX450" s="433"/>
      <c r="PZY450" s="433"/>
      <c r="PZZ450" s="433"/>
      <c r="QAA450" s="433"/>
      <c r="QAB450" s="433"/>
      <c r="QAC450" s="433"/>
      <c r="QAD450" s="433"/>
      <c r="QAE450" s="433"/>
      <c r="QAF450" s="433"/>
      <c r="QAG450" s="433"/>
      <c r="QAH450" s="433"/>
      <c r="QAI450" s="433"/>
      <c r="QAJ450" s="433"/>
      <c r="QAK450" s="433"/>
      <c r="QAL450" s="433"/>
      <c r="QAM450" s="433"/>
      <c r="QAN450" s="433"/>
      <c r="QAO450" s="433"/>
      <c r="QAP450" s="433"/>
      <c r="QAQ450" s="433"/>
      <c r="QAR450" s="433"/>
      <c r="QAS450" s="433"/>
      <c r="QAT450" s="433"/>
      <c r="QAU450" s="433"/>
      <c r="QAV450" s="433"/>
      <c r="QAW450" s="433"/>
      <c r="QAX450" s="433"/>
      <c r="QAY450" s="433"/>
      <c r="QAZ450" s="433"/>
      <c r="QBA450" s="433"/>
      <c r="QBB450" s="433"/>
      <c r="QBC450" s="433"/>
      <c r="QBD450" s="433"/>
      <c r="QBE450" s="433"/>
      <c r="QBF450" s="433"/>
      <c r="QBG450" s="433"/>
      <c r="QBH450" s="433"/>
      <c r="QBI450" s="433"/>
      <c r="QBJ450" s="433"/>
      <c r="QBK450" s="433"/>
      <c r="QBL450" s="433"/>
      <c r="QBM450" s="433"/>
      <c r="QBN450" s="433"/>
      <c r="QBO450" s="433"/>
      <c r="QBP450" s="433"/>
      <c r="QBQ450" s="433"/>
      <c r="QBR450" s="433"/>
      <c r="QBS450" s="433"/>
      <c r="QBT450" s="433"/>
      <c r="QBU450" s="433"/>
      <c r="QBV450" s="433"/>
      <c r="QBW450" s="433"/>
      <c r="QBX450" s="433"/>
      <c r="QBY450" s="433"/>
      <c r="QBZ450" s="433"/>
      <c r="QCA450" s="433"/>
      <c r="QCB450" s="433"/>
      <c r="QCC450" s="433"/>
      <c r="QCD450" s="433"/>
      <c r="QCE450" s="433"/>
      <c r="QCF450" s="433"/>
      <c r="QCG450" s="433"/>
      <c r="QCH450" s="433"/>
      <c r="QCI450" s="433"/>
      <c r="QCJ450" s="433"/>
      <c r="QCK450" s="433"/>
      <c r="QCL450" s="433"/>
      <c r="QCM450" s="433"/>
      <c r="QCN450" s="433"/>
      <c r="QCO450" s="433"/>
      <c r="QCP450" s="433"/>
      <c r="QCQ450" s="433"/>
      <c r="QCR450" s="433"/>
      <c r="QCS450" s="433"/>
      <c r="QCT450" s="433"/>
      <c r="QCU450" s="433"/>
      <c r="QCV450" s="433"/>
      <c r="QCW450" s="433"/>
      <c r="QCX450" s="433"/>
      <c r="QCY450" s="433"/>
      <c r="QCZ450" s="433"/>
      <c r="QDA450" s="433"/>
      <c r="QDB450" s="433"/>
      <c r="QDC450" s="433"/>
      <c r="QDD450" s="433"/>
      <c r="QDE450" s="433"/>
      <c r="QDF450" s="433"/>
      <c r="QDG450" s="433"/>
      <c r="QDH450" s="433"/>
      <c r="QDI450" s="433"/>
      <c r="QDJ450" s="433"/>
      <c r="QDK450" s="433"/>
      <c r="QDL450" s="433"/>
      <c r="QDM450" s="433"/>
      <c r="QDN450" s="433"/>
      <c r="QDO450" s="433"/>
      <c r="QDP450" s="433"/>
      <c r="QDQ450" s="433"/>
      <c r="QDR450" s="433"/>
      <c r="QDS450" s="433"/>
      <c r="QDT450" s="433"/>
      <c r="QDU450" s="433"/>
      <c r="QDV450" s="433"/>
      <c r="QDW450" s="433"/>
      <c r="QDX450" s="433"/>
      <c r="QDY450" s="433"/>
      <c r="QDZ450" s="433"/>
      <c r="QEA450" s="433"/>
      <c r="QEB450" s="433"/>
      <c r="QEC450" s="433"/>
      <c r="QED450" s="433"/>
      <c r="QEE450" s="433"/>
      <c r="QEF450" s="433"/>
      <c r="QEG450" s="433"/>
      <c r="QEH450" s="433"/>
      <c r="QEI450" s="433"/>
      <c r="QEJ450" s="433"/>
      <c r="QEK450" s="433"/>
      <c r="QEL450" s="433"/>
      <c r="QEM450" s="433"/>
      <c r="QEN450" s="433"/>
      <c r="QEO450" s="433"/>
      <c r="QEP450" s="433"/>
      <c r="QEQ450" s="433"/>
      <c r="QER450" s="433"/>
      <c r="QES450" s="433"/>
      <c r="QET450" s="433"/>
      <c r="QEU450" s="433"/>
      <c r="QEV450" s="433"/>
      <c r="QEW450" s="433"/>
      <c r="QEX450" s="433"/>
      <c r="QEY450" s="433"/>
      <c r="QEZ450" s="433"/>
      <c r="QFA450" s="433"/>
      <c r="QFB450" s="433"/>
      <c r="QFC450" s="433"/>
      <c r="QFD450" s="433"/>
      <c r="QFE450" s="433"/>
      <c r="QFF450" s="433"/>
      <c r="QFG450" s="433"/>
      <c r="QFH450" s="433"/>
      <c r="QFI450" s="433"/>
      <c r="QFJ450" s="433"/>
      <c r="QFK450" s="433"/>
      <c r="QFL450" s="433"/>
      <c r="QFM450" s="433"/>
      <c r="QFN450" s="433"/>
      <c r="QFO450" s="433"/>
      <c r="QFP450" s="433"/>
      <c r="QFQ450" s="433"/>
      <c r="QFR450" s="433"/>
      <c r="QFS450" s="433"/>
      <c r="QFT450" s="433"/>
      <c r="QFU450" s="433"/>
      <c r="QFV450" s="433"/>
      <c r="QFW450" s="433"/>
      <c r="QFX450" s="433"/>
      <c r="QFY450" s="433"/>
      <c r="QFZ450" s="433"/>
      <c r="QGA450" s="433"/>
      <c r="QGB450" s="433"/>
      <c r="QGC450" s="433"/>
      <c r="QGD450" s="433"/>
      <c r="QGE450" s="433"/>
      <c r="QGF450" s="433"/>
      <c r="QGG450" s="433"/>
      <c r="QGH450" s="433"/>
      <c r="QGI450" s="433"/>
      <c r="QGJ450" s="433"/>
      <c r="QGK450" s="433"/>
      <c r="QGL450" s="433"/>
      <c r="QGM450" s="433"/>
      <c r="QGN450" s="433"/>
      <c r="QGO450" s="433"/>
      <c r="QGP450" s="433"/>
      <c r="QGQ450" s="433"/>
      <c r="QGR450" s="433"/>
      <c r="QGS450" s="433"/>
      <c r="QGT450" s="433"/>
      <c r="QGU450" s="433"/>
      <c r="QGV450" s="433"/>
      <c r="QGW450" s="433"/>
      <c r="QGX450" s="433"/>
      <c r="QGY450" s="433"/>
      <c r="QGZ450" s="433"/>
      <c r="QHA450" s="433"/>
      <c r="QHB450" s="433"/>
      <c r="QHC450" s="433"/>
      <c r="QHD450" s="433"/>
      <c r="QHE450" s="433"/>
      <c r="QHF450" s="433"/>
      <c r="QHG450" s="433"/>
      <c r="QHH450" s="433"/>
      <c r="QHI450" s="433"/>
      <c r="QHJ450" s="433"/>
      <c r="QHK450" s="433"/>
      <c r="QHL450" s="433"/>
      <c r="QHM450" s="433"/>
      <c r="QHN450" s="433"/>
      <c r="QHO450" s="433"/>
      <c r="QHP450" s="433"/>
      <c r="QHQ450" s="433"/>
      <c r="QHR450" s="433"/>
      <c r="QHS450" s="433"/>
      <c r="QHT450" s="433"/>
      <c r="QHU450" s="433"/>
      <c r="QHV450" s="433"/>
      <c r="QHW450" s="433"/>
      <c r="QHX450" s="433"/>
      <c r="QHY450" s="433"/>
      <c r="QHZ450" s="433"/>
      <c r="QIA450" s="433"/>
      <c r="QIB450" s="433"/>
      <c r="QIC450" s="433"/>
      <c r="QID450" s="433"/>
      <c r="QIE450" s="433"/>
      <c r="QIF450" s="433"/>
      <c r="QIG450" s="433"/>
      <c r="QIH450" s="433"/>
      <c r="QII450" s="433"/>
      <c r="QIJ450" s="433"/>
      <c r="QIK450" s="433"/>
      <c r="QIL450" s="433"/>
      <c r="QIM450" s="433"/>
      <c r="QIN450" s="433"/>
      <c r="QIO450" s="433"/>
      <c r="QIP450" s="433"/>
      <c r="QIQ450" s="433"/>
      <c r="QIR450" s="433"/>
      <c r="QIS450" s="433"/>
      <c r="QIT450" s="433"/>
      <c r="QIU450" s="433"/>
      <c r="QIV450" s="433"/>
      <c r="QIW450" s="433"/>
      <c r="QIX450" s="433"/>
      <c r="QIY450" s="433"/>
      <c r="QIZ450" s="433"/>
      <c r="QJA450" s="433"/>
      <c r="QJB450" s="433"/>
      <c r="QJC450" s="433"/>
      <c r="QJD450" s="433"/>
      <c r="QJE450" s="433"/>
      <c r="QJF450" s="433"/>
      <c r="QJG450" s="433"/>
      <c r="QJH450" s="433"/>
      <c r="QJI450" s="433"/>
      <c r="QJJ450" s="433"/>
      <c r="QJK450" s="433"/>
      <c r="QJL450" s="433"/>
      <c r="QJM450" s="433"/>
      <c r="QJN450" s="433"/>
      <c r="QJO450" s="433"/>
      <c r="QJP450" s="433"/>
      <c r="QJQ450" s="433"/>
      <c r="QJR450" s="433"/>
      <c r="QJS450" s="433"/>
      <c r="QJT450" s="433"/>
      <c r="QJU450" s="433"/>
      <c r="QJV450" s="433"/>
      <c r="QJW450" s="433"/>
      <c r="QJX450" s="433"/>
      <c r="QJY450" s="433"/>
      <c r="QJZ450" s="433"/>
      <c r="QKA450" s="433"/>
      <c r="QKB450" s="433"/>
      <c r="QKC450" s="433"/>
      <c r="QKD450" s="433"/>
      <c r="QKE450" s="433"/>
      <c r="QKF450" s="433"/>
      <c r="QKG450" s="433"/>
      <c r="QKH450" s="433"/>
      <c r="QKI450" s="433"/>
      <c r="QKJ450" s="433"/>
      <c r="QKK450" s="433"/>
      <c r="QKL450" s="433"/>
      <c r="QKM450" s="433"/>
      <c r="QKN450" s="433"/>
      <c r="QKO450" s="433"/>
      <c r="QKP450" s="433"/>
      <c r="QKQ450" s="433"/>
      <c r="QKR450" s="433"/>
      <c r="QKS450" s="433"/>
      <c r="QKT450" s="433"/>
      <c r="QKU450" s="433"/>
      <c r="QKV450" s="433"/>
      <c r="QKW450" s="433"/>
      <c r="QKX450" s="433"/>
      <c r="QKY450" s="433"/>
      <c r="QKZ450" s="433"/>
      <c r="QLA450" s="433"/>
      <c r="QLB450" s="433"/>
      <c r="QLC450" s="433"/>
      <c r="QLD450" s="433"/>
      <c r="QLE450" s="433"/>
      <c r="QLF450" s="433"/>
      <c r="QLG450" s="433"/>
      <c r="QLH450" s="433"/>
      <c r="QLI450" s="433"/>
      <c r="QLJ450" s="433"/>
      <c r="QLK450" s="433"/>
      <c r="QLL450" s="433"/>
      <c r="QLM450" s="433"/>
      <c r="QLN450" s="433"/>
      <c r="QLO450" s="433"/>
      <c r="QLP450" s="433"/>
      <c r="QLQ450" s="433"/>
      <c r="QLR450" s="433"/>
      <c r="QLS450" s="433"/>
      <c r="QLT450" s="433"/>
      <c r="QLU450" s="433"/>
      <c r="QLV450" s="433"/>
      <c r="QLW450" s="433"/>
      <c r="QLX450" s="433"/>
      <c r="QLY450" s="433"/>
      <c r="QLZ450" s="433"/>
      <c r="QMA450" s="433"/>
      <c r="QMB450" s="433"/>
      <c r="QMC450" s="433"/>
      <c r="QMD450" s="433"/>
      <c r="QME450" s="433"/>
      <c r="QMF450" s="433"/>
      <c r="QMG450" s="433"/>
      <c r="QMH450" s="433"/>
      <c r="QMI450" s="433"/>
      <c r="QMJ450" s="433"/>
      <c r="QMK450" s="433"/>
      <c r="QML450" s="433"/>
      <c r="QMM450" s="433"/>
      <c r="QMN450" s="433"/>
      <c r="QMO450" s="433"/>
      <c r="QMP450" s="433"/>
      <c r="QMQ450" s="433"/>
      <c r="QMR450" s="433"/>
      <c r="QMS450" s="433"/>
      <c r="QMT450" s="433"/>
      <c r="QMU450" s="433"/>
      <c r="QMV450" s="433"/>
      <c r="QMW450" s="433"/>
      <c r="QMX450" s="433"/>
      <c r="QMY450" s="433"/>
      <c r="QMZ450" s="433"/>
      <c r="QNA450" s="433"/>
      <c r="QNB450" s="433"/>
      <c r="QNC450" s="433"/>
      <c r="QND450" s="433"/>
      <c r="QNE450" s="433"/>
      <c r="QNF450" s="433"/>
      <c r="QNG450" s="433"/>
      <c r="QNH450" s="433"/>
      <c r="QNI450" s="433"/>
      <c r="QNJ450" s="433"/>
      <c r="QNK450" s="433"/>
      <c r="QNL450" s="433"/>
      <c r="QNM450" s="433"/>
      <c r="QNN450" s="433"/>
      <c r="QNO450" s="433"/>
      <c r="QNP450" s="433"/>
      <c r="QNQ450" s="433"/>
      <c r="QNR450" s="433"/>
      <c r="QNS450" s="433"/>
      <c r="QNT450" s="433"/>
      <c r="QNU450" s="433"/>
      <c r="QNV450" s="433"/>
      <c r="QNW450" s="433"/>
      <c r="QNX450" s="433"/>
      <c r="QNY450" s="433"/>
      <c r="QNZ450" s="433"/>
      <c r="QOA450" s="433"/>
      <c r="QOB450" s="433"/>
      <c r="QOC450" s="433"/>
      <c r="QOD450" s="433"/>
      <c r="QOE450" s="433"/>
      <c r="QOF450" s="433"/>
      <c r="QOG450" s="433"/>
      <c r="QOH450" s="433"/>
      <c r="QOI450" s="433"/>
      <c r="QOJ450" s="433"/>
      <c r="QOK450" s="433"/>
      <c r="QOL450" s="433"/>
      <c r="QOM450" s="433"/>
      <c r="QON450" s="433"/>
      <c r="QOO450" s="433"/>
      <c r="QOP450" s="433"/>
      <c r="QOQ450" s="433"/>
      <c r="QOR450" s="433"/>
      <c r="QOS450" s="433"/>
      <c r="QOT450" s="433"/>
      <c r="QOU450" s="433"/>
      <c r="QOV450" s="433"/>
      <c r="QOW450" s="433"/>
      <c r="QOX450" s="433"/>
      <c r="QOY450" s="433"/>
      <c r="QOZ450" s="433"/>
      <c r="QPA450" s="433"/>
      <c r="QPB450" s="433"/>
      <c r="QPC450" s="433"/>
      <c r="QPD450" s="433"/>
      <c r="QPE450" s="433"/>
      <c r="QPF450" s="433"/>
      <c r="QPG450" s="433"/>
      <c r="QPH450" s="433"/>
      <c r="QPI450" s="433"/>
      <c r="QPJ450" s="433"/>
      <c r="QPK450" s="433"/>
      <c r="QPL450" s="433"/>
      <c r="QPM450" s="433"/>
      <c r="QPN450" s="433"/>
      <c r="QPO450" s="433"/>
      <c r="QPP450" s="433"/>
      <c r="QPQ450" s="433"/>
      <c r="QPR450" s="433"/>
      <c r="QPS450" s="433"/>
      <c r="QPT450" s="433"/>
      <c r="QPU450" s="433"/>
      <c r="QPV450" s="433"/>
      <c r="QPW450" s="433"/>
      <c r="QPX450" s="433"/>
      <c r="QPY450" s="433"/>
      <c r="QPZ450" s="433"/>
      <c r="QQA450" s="433"/>
      <c r="QQB450" s="433"/>
      <c r="QQC450" s="433"/>
      <c r="QQD450" s="433"/>
      <c r="QQE450" s="433"/>
      <c r="QQF450" s="433"/>
      <c r="QQG450" s="433"/>
      <c r="QQH450" s="433"/>
      <c r="QQI450" s="433"/>
      <c r="QQJ450" s="433"/>
      <c r="QQK450" s="433"/>
      <c r="QQL450" s="433"/>
      <c r="QQM450" s="433"/>
      <c r="QQN450" s="433"/>
      <c r="QQO450" s="433"/>
      <c r="QQP450" s="433"/>
      <c r="QQQ450" s="433"/>
      <c r="QQR450" s="433"/>
      <c r="QQS450" s="433"/>
      <c r="QQT450" s="433"/>
      <c r="QQU450" s="433"/>
      <c r="QQV450" s="433"/>
      <c r="QQW450" s="433"/>
      <c r="QQX450" s="433"/>
      <c r="QQY450" s="433"/>
      <c r="QQZ450" s="433"/>
      <c r="QRA450" s="433"/>
      <c r="QRB450" s="433"/>
      <c r="QRC450" s="433"/>
      <c r="QRD450" s="433"/>
      <c r="QRE450" s="433"/>
      <c r="QRF450" s="433"/>
      <c r="QRG450" s="433"/>
      <c r="QRH450" s="433"/>
      <c r="QRI450" s="433"/>
      <c r="QRJ450" s="433"/>
      <c r="QRK450" s="433"/>
      <c r="QRL450" s="433"/>
      <c r="QRM450" s="433"/>
      <c r="QRN450" s="433"/>
      <c r="QRO450" s="433"/>
      <c r="QRP450" s="433"/>
      <c r="QRQ450" s="433"/>
      <c r="QRR450" s="433"/>
      <c r="QRS450" s="433"/>
      <c r="QRT450" s="433"/>
      <c r="QRU450" s="433"/>
      <c r="QRV450" s="433"/>
      <c r="QRW450" s="433"/>
      <c r="QRX450" s="433"/>
      <c r="QRY450" s="433"/>
      <c r="QRZ450" s="433"/>
      <c r="QSA450" s="433"/>
      <c r="QSB450" s="433"/>
      <c r="QSC450" s="433"/>
      <c r="QSD450" s="433"/>
      <c r="QSE450" s="433"/>
      <c r="QSF450" s="433"/>
      <c r="QSG450" s="433"/>
      <c r="QSH450" s="433"/>
      <c r="QSI450" s="433"/>
      <c r="QSJ450" s="433"/>
      <c r="QSK450" s="433"/>
      <c r="QSL450" s="433"/>
      <c r="QSM450" s="433"/>
      <c r="QSN450" s="433"/>
      <c r="QSO450" s="433"/>
      <c r="QSP450" s="433"/>
      <c r="QSQ450" s="433"/>
      <c r="QSR450" s="433"/>
      <c r="QSS450" s="433"/>
      <c r="QST450" s="433"/>
      <c r="QSU450" s="433"/>
      <c r="QSV450" s="433"/>
      <c r="QSW450" s="433"/>
      <c r="QSX450" s="433"/>
      <c r="QSY450" s="433"/>
      <c r="QSZ450" s="433"/>
      <c r="QTA450" s="433"/>
      <c r="QTB450" s="433"/>
      <c r="QTC450" s="433"/>
      <c r="QTD450" s="433"/>
      <c r="QTE450" s="433"/>
      <c r="QTF450" s="433"/>
      <c r="QTG450" s="433"/>
      <c r="QTH450" s="433"/>
      <c r="QTI450" s="433"/>
      <c r="QTJ450" s="433"/>
      <c r="QTK450" s="433"/>
      <c r="QTL450" s="433"/>
      <c r="QTM450" s="433"/>
      <c r="QTN450" s="433"/>
      <c r="QTO450" s="433"/>
      <c r="QTP450" s="433"/>
      <c r="QTQ450" s="433"/>
      <c r="QTR450" s="433"/>
      <c r="QTS450" s="433"/>
      <c r="QTT450" s="433"/>
      <c r="QTU450" s="433"/>
      <c r="QTV450" s="433"/>
      <c r="QTW450" s="433"/>
      <c r="QTX450" s="433"/>
      <c r="QTY450" s="433"/>
      <c r="QTZ450" s="433"/>
      <c r="QUA450" s="433"/>
      <c r="QUB450" s="433"/>
      <c r="QUC450" s="433"/>
      <c r="QUD450" s="433"/>
      <c r="QUE450" s="433"/>
      <c r="QUF450" s="433"/>
      <c r="QUG450" s="433"/>
      <c r="QUH450" s="433"/>
      <c r="QUI450" s="433"/>
      <c r="QUJ450" s="433"/>
      <c r="QUK450" s="433"/>
      <c r="QUL450" s="433"/>
      <c r="QUM450" s="433"/>
      <c r="QUN450" s="433"/>
      <c r="QUO450" s="433"/>
      <c r="QUP450" s="433"/>
      <c r="QUQ450" s="433"/>
      <c r="QUR450" s="433"/>
      <c r="QUS450" s="433"/>
      <c r="QUT450" s="433"/>
      <c r="QUU450" s="433"/>
      <c r="QUV450" s="433"/>
      <c r="QUW450" s="433"/>
      <c r="QUX450" s="433"/>
      <c r="QUY450" s="433"/>
      <c r="QUZ450" s="433"/>
      <c r="QVA450" s="433"/>
      <c r="QVB450" s="433"/>
      <c r="QVC450" s="433"/>
      <c r="QVD450" s="433"/>
      <c r="QVE450" s="433"/>
      <c r="QVF450" s="433"/>
      <c r="QVG450" s="433"/>
      <c r="QVH450" s="433"/>
      <c r="QVI450" s="433"/>
      <c r="QVJ450" s="433"/>
      <c r="QVK450" s="433"/>
      <c r="QVL450" s="433"/>
      <c r="QVM450" s="433"/>
      <c r="QVN450" s="433"/>
      <c r="QVO450" s="433"/>
      <c r="QVP450" s="433"/>
      <c r="QVQ450" s="433"/>
      <c r="QVR450" s="433"/>
      <c r="QVS450" s="433"/>
      <c r="QVT450" s="433"/>
      <c r="QVU450" s="433"/>
      <c r="QVV450" s="433"/>
      <c r="QVW450" s="433"/>
      <c r="QVX450" s="433"/>
      <c r="QVY450" s="433"/>
      <c r="QVZ450" s="433"/>
      <c r="QWA450" s="433"/>
      <c r="QWB450" s="433"/>
      <c r="QWC450" s="433"/>
      <c r="QWD450" s="433"/>
      <c r="QWE450" s="433"/>
      <c r="QWF450" s="433"/>
      <c r="QWG450" s="433"/>
      <c r="QWH450" s="433"/>
      <c r="QWI450" s="433"/>
      <c r="QWJ450" s="433"/>
      <c r="QWK450" s="433"/>
      <c r="QWL450" s="433"/>
      <c r="QWM450" s="433"/>
      <c r="QWN450" s="433"/>
      <c r="QWO450" s="433"/>
      <c r="QWP450" s="433"/>
      <c r="QWQ450" s="433"/>
      <c r="QWR450" s="433"/>
      <c r="QWS450" s="433"/>
      <c r="QWT450" s="433"/>
      <c r="QWU450" s="433"/>
      <c r="QWV450" s="433"/>
      <c r="QWW450" s="433"/>
      <c r="QWX450" s="433"/>
      <c r="QWY450" s="433"/>
      <c r="QWZ450" s="433"/>
      <c r="QXA450" s="433"/>
      <c r="QXB450" s="433"/>
      <c r="QXC450" s="433"/>
      <c r="QXD450" s="433"/>
      <c r="QXE450" s="433"/>
      <c r="QXF450" s="433"/>
      <c r="QXG450" s="433"/>
      <c r="QXH450" s="433"/>
      <c r="QXI450" s="433"/>
      <c r="QXJ450" s="433"/>
      <c r="QXK450" s="433"/>
      <c r="QXL450" s="433"/>
      <c r="QXM450" s="433"/>
      <c r="QXN450" s="433"/>
      <c r="QXO450" s="433"/>
      <c r="QXP450" s="433"/>
      <c r="QXQ450" s="433"/>
      <c r="QXR450" s="433"/>
      <c r="QXS450" s="433"/>
      <c r="QXT450" s="433"/>
      <c r="QXU450" s="433"/>
      <c r="QXV450" s="433"/>
      <c r="QXW450" s="433"/>
      <c r="QXX450" s="433"/>
      <c r="QXY450" s="433"/>
      <c r="QXZ450" s="433"/>
      <c r="QYA450" s="433"/>
      <c r="QYB450" s="433"/>
      <c r="QYC450" s="433"/>
      <c r="QYD450" s="433"/>
      <c r="QYE450" s="433"/>
      <c r="QYF450" s="433"/>
      <c r="QYG450" s="433"/>
      <c r="QYH450" s="433"/>
      <c r="QYI450" s="433"/>
      <c r="QYJ450" s="433"/>
      <c r="QYK450" s="433"/>
      <c r="QYL450" s="433"/>
      <c r="QYM450" s="433"/>
      <c r="QYN450" s="433"/>
      <c r="QYO450" s="433"/>
      <c r="QYP450" s="433"/>
      <c r="QYQ450" s="433"/>
      <c r="QYR450" s="433"/>
      <c r="QYS450" s="433"/>
      <c r="QYT450" s="433"/>
      <c r="QYU450" s="433"/>
      <c r="QYV450" s="433"/>
      <c r="QYW450" s="433"/>
      <c r="QYX450" s="433"/>
      <c r="QYY450" s="433"/>
      <c r="QYZ450" s="433"/>
      <c r="QZA450" s="433"/>
      <c r="QZB450" s="433"/>
      <c r="QZC450" s="433"/>
      <c r="QZD450" s="433"/>
      <c r="QZE450" s="433"/>
      <c r="QZF450" s="433"/>
      <c r="QZG450" s="433"/>
      <c r="QZH450" s="433"/>
      <c r="QZI450" s="433"/>
      <c r="QZJ450" s="433"/>
      <c r="QZK450" s="433"/>
      <c r="QZL450" s="433"/>
      <c r="QZM450" s="433"/>
      <c r="QZN450" s="433"/>
      <c r="QZO450" s="433"/>
      <c r="QZP450" s="433"/>
      <c r="QZQ450" s="433"/>
      <c r="QZR450" s="433"/>
      <c r="QZS450" s="433"/>
      <c r="QZT450" s="433"/>
      <c r="QZU450" s="433"/>
      <c r="QZV450" s="433"/>
      <c r="QZW450" s="433"/>
      <c r="QZX450" s="433"/>
      <c r="QZY450" s="433"/>
      <c r="QZZ450" s="433"/>
      <c r="RAA450" s="433"/>
      <c r="RAB450" s="433"/>
      <c r="RAC450" s="433"/>
      <c r="RAD450" s="433"/>
      <c r="RAE450" s="433"/>
      <c r="RAF450" s="433"/>
      <c r="RAG450" s="433"/>
      <c r="RAH450" s="433"/>
      <c r="RAI450" s="433"/>
      <c r="RAJ450" s="433"/>
      <c r="RAK450" s="433"/>
      <c r="RAL450" s="433"/>
      <c r="RAM450" s="433"/>
      <c r="RAN450" s="433"/>
      <c r="RAO450" s="433"/>
      <c r="RAP450" s="433"/>
      <c r="RAQ450" s="433"/>
      <c r="RAR450" s="433"/>
      <c r="RAS450" s="433"/>
      <c r="RAT450" s="433"/>
      <c r="RAU450" s="433"/>
      <c r="RAV450" s="433"/>
      <c r="RAW450" s="433"/>
      <c r="RAX450" s="433"/>
      <c r="RAY450" s="433"/>
      <c r="RAZ450" s="433"/>
      <c r="RBA450" s="433"/>
      <c r="RBB450" s="433"/>
      <c r="RBC450" s="433"/>
      <c r="RBD450" s="433"/>
      <c r="RBE450" s="433"/>
      <c r="RBF450" s="433"/>
      <c r="RBG450" s="433"/>
      <c r="RBH450" s="433"/>
      <c r="RBI450" s="433"/>
      <c r="RBJ450" s="433"/>
      <c r="RBK450" s="433"/>
      <c r="RBL450" s="433"/>
      <c r="RBM450" s="433"/>
      <c r="RBN450" s="433"/>
      <c r="RBO450" s="433"/>
      <c r="RBP450" s="433"/>
      <c r="RBQ450" s="433"/>
      <c r="RBR450" s="433"/>
      <c r="RBS450" s="433"/>
      <c r="RBT450" s="433"/>
      <c r="RBU450" s="433"/>
      <c r="RBV450" s="433"/>
      <c r="RBW450" s="433"/>
      <c r="RBX450" s="433"/>
      <c r="RBY450" s="433"/>
      <c r="RBZ450" s="433"/>
      <c r="RCA450" s="433"/>
      <c r="RCB450" s="433"/>
      <c r="RCC450" s="433"/>
      <c r="RCD450" s="433"/>
      <c r="RCE450" s="433"/>
      <c r="RCF450" s="433"/>
      <c r="RCG450" s="433"/>
      <c r="RCH450" s="433"/>
      <c r="RCI450" s="433"/>
      <c r="RCJ450" s="433"/>
      <c r="RCK450" s="433"/>
      <c r="RCL450" s="433"/>
      <c r="RCM450" s="433"/>
      <c r="RCN450" s="433"/>
      <c r="RCO450" s="433"/>
      <c r="RCP450" s="433"/>
      <c r="RCQ450" s="433"/>
      <c r="RCR450" s="433"/>
      <c r="RCS450" s="433"/>
      <c r="RCT450" s="433"/>
      <c r="RCU450" s="433"/>
      <c r="RCV450" s="433"/>
      <c r="RCW450" s="433"/>
      <c r="RCX450" s="433"/>
      <c r="RCY450" s="433"/>
      <c r="RCZ450" s="433"/>
      <c r="RDA450" s="433"/>
      <c r="RDB450" s="433"/>
      <c r="RDC450" s="433"/>
      <c r="RDD450" s="433"/>
      <c r="RDE450" s="433"/>
      <c r="RDF450" s="433"/>
      <c r="RDG450" s="433"/>
      <c r="RDH450" s="433"/>
      <c r="RDI450" s="433"/>
      <c r="RDJ450" s="433"/>
      <c r="RDK450" s="433"/>
      <c r="RDL450" s="433"/>
      <c r="RDM450" s="433"/>
      <c r="RDN450" s="433"/>
      <c r="RDO450" s="433"/>
      <c r="RDP450" s="433"/>
      <c r="RDQ450" s="433"/>
      <c r="RDR450" s="433"/>
      <c r="RDS450" s="433"/>
      <c r="RDT450" s="433"/>
      <c r="RDU450" s="433"/>
      <c r="RDV450" s="433"/>
      <c r="RDW450" s="433"/>
      <c r="RDX450" s="433"/>
      <c r="RDY450" s="433"/>
      <c r="RDZ450" s="433"/>
      <c r="REA450" s="433"/>
      <c r="REB450" s="433"/>
      <c r="REC450" s="433"/>
      <c r="RED450" s="433"/>
      <c r="REE450" s="433"/>
      <c r="REF450" s="433"/>
      <c r="REG450" s="433"/>
      <c r="REH450" s="433"/>
      <c r="REI450" s="433"/>
      <c r="REJ450" s="433"/>
      <c r="REK450" s="433"/>
      <c r="REL450" s="433"/>
      <c r="REM450" s="433"/>
      <c r="REN450" s="433"/>
      <c r="REO450" s="433"/>
      <c r="REP450" s="433"/>
      <c r="REQ450" s="433"/>
      <c r="RER450" s="433"/>
      <c r="RES450" s="433"/>
      <c r="RET450" s="433"/>
      <c r="REU450" s="433"/>
      <c r="REV450" s="433"/>
      <c r="REW450" s="433"/>
      <c r="REX450" s="433"/>
      <c r="REY450" s="433"/>
      <c r="REZ450" s="433"/>
      <c r="RFA450" s="433"/>
      <c r="RFB450" s="433"/>
      <c r="RFC450" s="433"/>
      <c r="RFD450" s="433"/>
      <c r="RFE450" s="433"/>
      <c r="RFF450" s="433"/>
      <c r="RFG450" s="433"/>
      <c r="RFH450" s="433"/>
      <c r="RFI450" s="433"/>
      <c r="RFJ450" s="433"/>
      <c r="RFK450" s="433"/>
      <c r="RFL450" s="433"/>
      <c r="RFM450" s="433"/>
      <c r="RFN450" s="433"/>
      <c r="RFO450" s="433"/>
      <c r="RFP450" s="433"/>
      <c r="RFQ450" s="433"/>
      <c r="RFR450" s="433"/>
      <c r="RFS450" s="433"/>
      <c r="RFT450" s="433"/>
      <c r="RFU450" s="433"/>
      <c r="RFV450" s="433"/>
      <c r="RFW450" s="433"/>
      <c r="RFX450" s="433"/>
      <c r="RFY450" s="433"/>
      <c r="RFZ450" s="433"/>
      <c r="RGA450" s="433"/>
      <c r="RGB450" s="433"/>
      <c r="RGC450" s="433"/>
      <c r="RGD450" s="433"/>
      <c r="RGE450" s="433"/>
      <c r="RGF450" s="433"/>
      <c r="RGG450" s="433"/>
      <c r="RGH450" s="433"/>
      <c r="RGI450" s="433"/>
      <c r="RGJ450" s="433"/>
      <c r="RGK450" s="433"/>
      <c r="RGL450" s="433"/>
      <c r="RGM450" s="433"/>
      <c r="RGN450" s="433"/>
      <c r="RGO450" s="433"/>
      <c r="RGP450" s="433"/>
      <c r="RGQ450" s="433"/>
      <c r="RGR450" s="433"/>
      <c r="RGS450" s="433"/>
      <c r="RGT450" s="433"/>
      <c r="RGU450" s="433"/>
      <c r="RGV450" s="433"/>
      <c r="RGW450" s="433"/>
      <c r="RGX450" s="433"/>
      <c r="RGY450" s="433"/>
      <c r="RGZ450" s="433"/>
      <c r="RHA450" s="433"/>
      <c r="RHB450" s="433"/>
      <c r="RHC450" s="433"/>
      <c r="RHD450" s="433"/>
      <c r="RHE450" s="433"/>
      <c r="RHF450" s="433"/>
      <c r="RHG450" s="433"/>
      <c r="RHH450" s="433"/>
      <c r="RHI450" s="433"/>
      <c r="RHJ450" s="433"/>
      <c r="RHK450" s="433"/>
      <c r="RHL450" s="433"/>
      <c r="RHM450" s="433"/>
      <c r="RHN450" s="433"/>
      <c r="RHO450" s="433"/>
      <c r="RHP450" s="433"/>
      <c r="RHQ450" s="433"/>
      <c r="RHR450" s="433"/>
      <c r="RHS450" s="433"/>
      <c r="RHT450" s="433"/>
      <c r="RHU450" s="433"/>
      <c r="RHV450" s="433"/>
      <c r="RHW450" s="433"/>
      <c r="RHX450" s="433"/>
      <c r="RHY450" s="433"/>
      <c r="RHZ450" s="433"/>
      <c r="RIA450" s="433"/>
      <c r="RIB450" s="433"/>
      <c r="RIC450" s="433"/>
      <c r="RID450" s="433"/>
      <c r="RIE450" s="433"/>
      <c r="RIF450" s="433"/>
      <c r="RIG450" s="433"/>
      <c r="RIH450" s="433"/>
      <c r="RII450" s="433"/>
      <c r="RIJ450" s="433"/>
      <c r="RIK450" s="433"/>
      <c r="RIL450" s="433"/>
      <c r="RIM450" s="433"/>
      <c r="RIN450" s="433"/>
      <c r="RIO450" s="433"/>
      <c r="RIP450" s="433"/>
      <c r="RIQ450" s="433"/>
      <c r="RIR450" s="433"/>
      <c r="RIS450" s="433"/>
      <c r="RIT450" s="433"/>
      <c r="RIU450" s="433"/>
      <c r="RIV450" s="433"/>
      <c r="RIW450" s="433"/>
      <c r="RIX450" s="433"/>
      <c r="RIY450" s="433"/>
      <c r="RIZ450" s="433"/>
      <c r="RJA450" s="433"/>
      <c r="RJB450" s="433"/>
      <c r="RJC450" s="433"/>
      <c r="RJD450" s="433"/>
      <c r="RJE450" s="433"/>
      <c r="RJF450" s="433"/>
      <c r="RJG450" s="433"/>
      <c r="RJH450" s="433"/>
      <c r="RJI450" s="433"/>
      <c r="RJJ450" s="433"/>
      <c r="RJK450" s="433"/>
      <c r="RJL450" s="433"/>
      <c r="RJM450" s="433"/>
      <c r="RJN450" s="433"/>
      <c r="RJO450" s="433"/>
      <c r="RJP450" s="433"/>
      <c r="RJQ450" s="433"/>
      <c r="RJR450" s="433"/>
      <c r="RJS450" s="433"/>
      <c r="RJT450" s="433"/>
      <c r="RJU450" s="433"/>
      <c r="RJV450" s="433"/>
      <c r="RJW450" s="433"/>
      <c r="RJX450" s="433"/>
      <c r="RJY450" s="433"/>
      <c r="RJZ450" s="433"/>
      <c r="RKA450" s="433"/>
      <c r="RKB450" s="433"/>
      <c r="RKC450" s="433"/>
      <c r="RKD450" s="433"/>
      <c r="RKE450" s="433"/>
      <c r="RKF450" s="433"/>
      <c r="RKG450" s="433"/>
      <c r="RKH450" s="433"/>
      <c r="RKI450" s="433"/>
      <c r="RKJ450" s="433"/>
      <c r="RKK450" s="433"/>
      <c r="RKL450" s="433"/>
      <c r="RKM450" s="433"/>
      <c r="RKN450" s="433"/>
      <c r="RKO450" s="433"/>
      <c r="RKP450" s="433"/>
      <c r="RKQ450" s="433"/>
      <c r="RKR450" s="433"/>
      <c r="RKS450" s="433"/>
      <c r="RKT450" s="433"/>
      <c r="RKU450" s="433"/>
      <c r="RKV450" s="433"/>
      <c r="RKW450" s="433"/>
      <c r="RKX450" s="433"/>
      <c r="RKY450" s="433"/>
      <c r="RKZ450" s="433"/>
      <c r="RLA450" s="433"/>
      <c r="RLB450" s="433"/>
      <c r="RLC450" s="433"/>
      <c r="RLD450" s="433"/>
      <c r="RLE450" s="433"/>
      <c r="RLF450" s="433"/>
      <c r="RLG450" s="433"/>
      <c r="RLH450" s="433"/>
      <c r="RLI450" s="433"/>
      <c r="RLJ450" s="433"/>
      <c r="RLK450" s="433"/>
      <c r="RLL450" s="433"/>
      <c r="RLM450" s="433"/>
      <c r="RLN450" s="433"/>
      <c r="RLO450" s="433"/>
      <c r="RLP450" s="433"/>
      <c r="RLQ450" s="433"/>
      <c r="RLR450" s="433"/>
      <c r="RLS450" s="433"/>
      <c r="RLT450" s="433"/>
      <c r="RLU450" s="433"/>
      <c r="RLV450" s="433"/>
      <c r="RLW450" s="433"/>
      <c r="RLX450" s="433"/>
      <c r="RLY450" s="433"/>
      <c r="RLZ450" s="433"/>
      <c r="RMA450" s="433"/>
      <c r="RMB450" s="433"/>
      <c r="RMC450" s="433"/>
      <c r="RMD450" s="433"/>
      <c r="RME450" s="433"/>
      <c r="RMF450" s="433"/>
      <c r="RMG450" s="433"/>
      <c r="RMH450" s="433"/>
      <c r="RMI450" s="433"/>
      <c r="RMJ450" s="433"/>
      <c r="RMK450" s="433"/>
      <c r="RML450" s="433"/>
      <c r="RMM450" s="433"/>
      <c r="RMN450" s="433"/>
      <c r="RMO450" s="433"/>
      <c r="RMP450" s="433"/>
      <c r="RMQ450" s="433"/>
      <c r="RMR450" s="433"/>
      <c r="RMS450" s="433"/>
      <c r="RMT450" s="433"/>
      <c r="RMU450" s="433"/>
      <c r="RMV450" s="433"/>
      <c r="RMW450" s="433"/>
      <c r="RMX450" s="433"/>
      <c r="RMY450" s="433"/>
      <c r="RMZ450" s="433"/>
      <c r="RNA450" s="433"/>
      <c r="RNB450" s="433"/>
      <c r="RNC450" s="433"/>
      <c r="RND450" s="433"/>
      <c r="RNE450" s="433"/>
      <c r="RNF450" s="433"/>
      <c r="RNG450" s="433"/>
      <c r="RNH450" s="433"/>
      <c r="RNI450" s="433"/>
      <c r="RNJ450" s="433"/>
      <c r="RNK450" s="433"/>
      <c r="RNL450" s="433"/>
      <c r="RNM450" s="433"/>
      <c r="RNN450" s="433"/>
      <c r="RNO450" s="433"/>
      <c r="RNP450" s="433"/>
      <c r="RNQ450" s="433"/>
      <c r="RNR450" s="433"/>
      <c r="RNS450" s="433"/>
      <c r="RNT450" s="433"/>
      <c r="RNU450" s="433"/>
      <c r="RNV450" s="433"/>
      <c r="RNW450" s="433"/>
      <c r="RNX450" s="433"/>
      <c r="RNY450" s="433"/>
      <c r="RNZ450" s="433"/>
      <c r="ROA450" s="433"/>
      <c r="ROB450" s="433"/>
      <c r="ROC450" s="433"/>
      <c r="ROD450" s="433"/>
      <c r="ROE450" s="433"/>
      <c r="ROF450" s="433"/>
      <c r="ROG450" s="433"/>
      <c r="ROH450" s="433"/>
      <c r="ROI450" s="433"/>
      <c r="ROJ450" s="433"/>
      <c r="ROK450" s="433"/>
      <c r="ROL450" s="433"/>
      <c r="ROM450" s="433"/>
      <c r="RON450" s="433"/>
      <c r="ROO450" s="433"/>
      <c r="ROP450" s="433"/>
      <c r="ROQ450" s="433"/>
      <c r="ROR450" s="433"/>
      <c r="ROS450" s="433"/>
      <c r="ROT450" s="433"/>
      <c r="ROU450" s="433"/>
      <c r="ROV450" s="433"/>
      <c r="ROW450" s="433"/>
      <c r="ROX450" s="433"/>
      <c r="ROY450" s="433"/>
      <c r="ROZ450" s="433"/>
      <c r="RPA450" s="433"/>
      <c r="RPB450" s="433"/>
      <c r="RPC450" s="433"/>
      <c r="RPD450" s="433"/>
      <c r="RPE450" s="433"/>
      <c r="RPF450" s="433"/>
      <c r="RPG450" s="433"/>
      <c r="RPH450" s="433"/>
      <c r="RPI450" s="433"/>
      <c r="RPJ450" s="433"/>
      <c r="RPK450" s="433"/>
      <c r="RPL450" s="433"/>
      <c r="RPM450" s="433"/>
      <c r="RPN450" s="433"/>
      <c r="RPO450" s="433"/>
      <c r="RPP450" s="433"/>
      <c r="RPQ450" s="433"/>
      <c r="RPR450" s="433"/>
      <c r="RPS450" s="433"/>
      <c r="RPT450" s="433"/>
      <c r="RPU450" s="433"/>
      <c r="RPV450" s="433"/>
      <c r="RPW450" s="433"/>
      <c r="RPX450" s="433"/>
      <c r="RPY450" s="433"/>
      <c r="RPZ450" s="433"/>
      <c r="RQA450" s="433"/>
      <c r="RQB450" s="433"/>
      <c r="RQC450" s="433"/>
      <c r="RQD450" s="433"/>
      <c r="RQE450" s="433"/>
      <c r="RQF450" s="433"/>
      <c r="RQG450" s="433"/>
      <c r="RQH450" s="433"/>
      <c r="RQI450" s="433"/>
      <c r="RQJ450" s="433"/>
      <c r="RQK450" s="433"/>
      <c r="RQL450" s="433"/>
      <c r="RQM450" s="433"/>
      <c r="RQN450" s="433"/>
      <c r="RQO450" s="433"/>
      <c r="RQP450" s="433"/>
      <c r="RQQ450" s="433"/>
      <c r="RQR450" s="433"/>
      <c r="RQS450" s="433"/>
      <c r="RQT450" s="433"/>
      <c r="RQU450" s="433"/>
      <c r="RQV450" s="433"/>
      <c r="RQW450" s="433"/>
      <c r="RQX450" s="433"/>
      <c r="RQY450" s="433"/>
      <c r="RQZ450" s="433"/>
      <c r="RRA450" s="433"/>
      <c r="RRB450" s="433"/>
      <c r="RRC450" s="433"/>
      <c r="RRD450" s="433"/>
      <c r="RRE450" s="433"/>
      <c r="RRF450" s="433"/>
      <c r="RRG450" s="433"/>
      <c r="RRH450" s="433"/>
      <c r="RRI450" s="433"/>
      <c r="RRJ450" s="433"/>
      <c r="RRK450" s="433"/>
      <c r="RRL450" s="433"/>
      <c r="RRM450" s="433"/>
      <c r="RRN450" s="433"/>
      <c r="RRO450" s="433"/>
      <c r="RRP450" s="433"/>
      <c r="RRQ450" s="433"/>
      <c r="RRR450" s="433"/>
      <c r="RRS450" s="433"/>
      <c r="RRT450" s="433"/>
      <c r="RRU450" s="433"/>
      <c r="RRV450" s="433"/>
      <c r="RRW450" s="433"/>
      <c r="RRX450" s="433"/>
      <c r="RRY450" s="433"/>
      <c r="RRZ450" s="433"/>
      <c r="RSA450" s="433"/>
      <c r="RSB450" s="433"/>
      <c r="RSC450" s="433"/>
      <c r="RSD450" s="433"/>
      <c r="RSE450" s="433"/>
      <c r="RSF450" s="433"/>
      <c r="RSG450" s="433"/>
      <c r="RSH450" s="433"/>
      <c r="RSI450" s="433"/>
      <c r="RSJ450" s="433"/>
      <c r="RSK450" s="433"/>
      <c r="RSL450" s="433"/>
      <c r="RSM450" s="433"/>
      <c r="RSN450" s="433"/>
      <c r="RSO450" s="433"/>
      <c r="RSP450" s="433"/>
      <c r="RSQ450" s="433"/>
      <c r="RSR450" s="433"/>
      <c r="RSS450" s="433"/>
      <c r="RST450" s="433"/>
      <c r="RSU450" s="433"/>
      <c r="RSV450" s="433"/>
      <c r="RSW450" s="433"/>
      <c r="RSX450" s="433"/>
      <c r="RSY450" s="433"/>
      <c r="RSZ450" s="433"/>
      <c r="RTA450" s="433"/>
      <c r="RTB450" s="433"/>
      <c r="RTC450" s="433"/>
      <c r="RTD450" s="433"/>
      <c r="RTE450" s="433"/>
      <c r="RTF450" s="433"/>
      <c r="RTG450" s="433"/>
      <c r="RTH450" s="433"/>
      <c r="RTI450" s="433"/>
      <c r="RTJ450" s="433"/>
      <c r="RTK450" s="433"/>
      <c r="RTL450" s="433"/>
      <c r="RTM450" s="433"/>
      <c r="RTN450" s="433"/>
      <c r="RTO450" s="433"/>
      <c r="RTP450" s="433"/>
      <c r="RTQ450" s="433"/>
      <c r="RTR450" s="433"/>
      <c r="RTS450" s="433"/>
      <c r="RTT450" s="433"/>
      <c r="RTU450" s="433"/>
      <c r="RTV450" s="433"/>
      <c r="RTW450" s="433"/>
      <c r="RTX450" s="433"/>
      <c r="RTY450" s="433"/>
      <c r="RTZ450" s="433"/>
      <c r="RUA450" s="433"/>
      <c r="RUB450" s="433"/>
      <c r="RUC450" s="433"/>
      <c r="RUD450" s="433"/>
      <c r="RUE450" s="433"/>
      <c r="RUF450" s="433"/>
      <c r="RUG450" s="433"/>
      <c r="RUH450" s="433"/>
      <c r="RUI450" s="433"/>
      <c r="RUJ450" s="433"/>
      <c r="RUK450" s="433"/>
      <c r="RUL450" s="433"/>
      <c r="RUM450" s="433"/>
      <c r="RUN450" s="433"/>
      <c r="RUO450" s="433"/>
      <c r="RUP450" s="433"/>
      <c r="RUQ450" s="433"/>
      <c r="RUR450" s="433"/>
      <c r="RUS450" s="433"/>
      <c r="RUT450" s="433"/>
      <c r="RUU450" s="433"/>
      <c r="RUV450" s="433"/>
      <c r="RUW450" s="433"/>
      <c r="RUX450" s="433"/>
      <c r="RUY450" s="433"/>
      <c r="RUZ450" s="433"/>
      <c r="RVA450" s="433"/>
      <c r="RVB450" s="433"/>
      <c r="RVC450" s="433"/>
      <c r="RVD450" s="433"/>
      <c r="RVE450" s="433"/>
      <c r="RVF450" s="433"/>
      <c r="RVG450" s="433"/>
      <c r="RVH450" s="433"/>
      <c r="RVI450" s="433"/>
      <c r="RVJ450" s="433"/>
      <c r="RVK450" s="433"/>
      <c r="RVL450" s="433"/>
      <c r="RVM450" s="433"/>
      <c r="RVN450" s="433"/>
      <c r="RVO450" s="433"/>
      <c r="RVP450" s="433"/>
      <c r="RVQ450" s="433"/>
      <c r="RVR450" s="433"/>
      <c r="RVS450" s="433"/>
      <c r="RVT450" s="433"/>
      <c r="RVU450" s="433"/>
      <c r="RVV450" s="433"/>
      <c r="RVW450" s="433"/>
      <c r="RVX450" s="433"/>
      <c r="RVY450" s="433"/>
      <c r="RVZ450" s="433"/>
      <c r="RWA450" s="433"/>
      <c r="RWB450" s="433"/>
      <c r="RWC450" s="433"/>
      <c r="RWD450" s="433"/>
      <c r="RWE450" s="433"/>
      <c r="RWF450" s="433"/>
      <c r="RWG450" s="433"/>
      <c r="RWH450" s="433"/>
      <c r="RWI450" s="433"/>
      <c r="RWJ450" s="433"/>
      <c r="RWK450" s="433"/>
      <c r="RWL450" s="433"/>
      <c r="RWM450" s="433"/>
      <c r="RWN450" s="433"/>
      <c r="RWO450" s="433"/>
      <c r="RWP450" s="433"/>
      <c r="RWQ450" s="433"/>
      <c r="RWR450" s="433"/>
      <c r="RWS450" s="433"/>
      <c r="RWT450" s="433"/>
      <c r="RWU450" s="433"/>
      <c r="RWV450" s="433"/>
      <c r="RWW450" s="433"/>
      <c r="RWX450" s="433"/>
      <c r="RWY450" s="433"/>
      <c r="RWZ450" s="433"/>
      <c r="RXA450" s="433"/>
      <c r="RXB450" s="433"/>
      <c r="RXC450" s="433"/>
      <c r="RXD450" s="433"/>
      <c r="RXE450" s="433"/>
      <c r="RXF450" s="433"/>
      <c r="RXG450" s="433"/>
      <c r="RXH450" s="433"/>
      <c r="RXI450" s="433"/>
      <c r="RXJ450" s="433"/>
      <c r="RXK450" s="433"/>
      <c r="RXL450" s="433"/>
      <c r="RXM450" s="433"/>
      <c r="RXN450" s="433"/>
      <c r="RXO450" s="433"/>
      <c r="RXP450" s="433"/>
      <c r="RXQ450" s="433"/>
      <c r="RXR450" s="433"/>
      <c r="RXS450" s="433"/>
      <c r="RXT450" s="433"/>
      <c r="RXU450" s="433"/>
      <c r="RXV450" s="433"/>
      <c r="RXW450" s="433"/>
      <c r="RXX450" s="433"/>
      <c r="RXY450" s="433"/>
      <c r="RXZ450" s="433"/>
      <c r="RYA450" s="433"/>
      <c r="RYB450" s="433"/>
      <c r="RYC450" s="433"/>
      <c r="RYD450" s="433"/>
      <c r="RYE450" s="433"/>
      <c r="RYF450" s="433"/>
      <c r="RYG450" s="433"/>
      <c r="RYH450" s="433"/>
      <c r="RYI450" s="433"/>
      <c r="RYJ450" s="433"/>
      <c r="RYK450" s="433"/>
      <c r="RYL450" s="433"/>
      <c r="RYM450" s="433"/>
      <c r="RYN450" s="433"/>
      <c r="RYO450" s="433"/>
      <c r="RYP450" s="433"/>
      <c r="RYQ450" s="433"/>
      <c r="RYR450" s="433"/>
      <c r="RYS450" s="433"/>
      <c r="RYT450" s="433"/>
      <c r="RYU450" s="433"/>
      <c r="RYV450" s="433"/>
      <c r="RYW450" s="433"/>
      <c r="RYX450" s="433"/>
      <c r="RYY450" s="433"/>
      <c r="RYZ450" s="433"/>
      <c r="RZA450" s="433"/>
      <c r="RZB450" s="433"/>
      <c r="RZC450" s="433"/>
      <c r="RZD450" s="433"/>
      <c r="RZE450" s="433"/>
      <c r="RZF450" s="433"/>
      <c r="RZG450" s="433"/>
      <c r="RZH450" s="433"/>
      <c r="RZI450" s="433"/>
      <c r="RZJ450" s="433"/>
      <c r="RZK450" s="433"/>
      <c r="RZL450" s="433"/>
      <c r="RZM450" s="433"/>
      <c r="RZN450" s="433"/>
      <c r="RZO450" s="433"/>
      <c r="RZP450" s="433"/>
      <c r="RZQ450" s="433"/>
      <c r="RZR450" s="433"/>
      <c r="RZS450" s="433"/>
      <c r="RZT450" s="433"/>
      <c r="RZU450" s="433"/>
      <c r="RZV450" s="433"/>
      <c r="RZW450" s="433"/>
      <c r="RZX450" s="433"/>
      <c r="RZY450" s="433"/>
      <c r="RZZ450" s="433"/>
      <c r="SAA450" s="433"/>
      <c r="SAB450" s="433"/>
      <c r="SAC450" s="433"/>
      <c r="SAD450" s="433"/>
      <c r="SAE450" s="433"/>
      <c r="SAF450" s="433"/>
      <c r="SAG450" s="433"/>
      <c r="SAH450" s="433"/>
      <c r="SAI450" s="433"/>
      <c r="SAJ450" s="433"/>
      <c r="SAK450" s="433"/>
      <c r="SAL450" s="433"/>
      <c r="SAM450" s="433"/>
      <c r="SAN450" s="433"/>
      <c r="SAO450" s="433"/>
      <c r="SAP450" s="433"/>
      <c r="SAQ450" s="433"/>
      <c r="SAR450" s="433"/>
      <c r="SAS450" s="433"/>
      <c r="SAT450" s="433"/>
      <c r="SAU450" s="433"/>
      <c r="SAV450" s="433"/>
      <c r="SAW450" s="433"/>
      <c r="SAX450" s="433"/>
      <c r="SAY450" s="433"/>
      <c r="SAZ450" s="433"/>
      <c r="SBA450" s="433"/>
      <c r="SBB450" s="433"/>
      <c r="SBC450" s="433"/>
      <c r="SBD450" s="433"/>
      <c r="SBE450" s="433"/>
      <c r="SBF450" s="433"/>
      <c r="SBG450" s="433"/>
      <c r="SBH450" s="433"/>
      <c r="SBI450" s="433"/>
      <c r="SBJ450" s="433"/>
      <c r="SBK450" s="433"/>
      <c r="SBL450" s="433"/>
      <c r="SBM450" s="433"/>
      <c r="SBN450" s="433"/>
      <c r="SBO450" s="433"/>
      <c r="SBP450" s="433"/>
      <c r="SBQ450" s="433"/>
      <c r="SBR450" s="433"/>
      <c r="SBS450" s="433"/>
      <c r="SBT450" s="433"/>
      <c r="SBU450" s="433"/>
      <c r="SBV450" s="433"/>
      <c r="SBW450" s="433"/>
      <c r="SBX450" s="433"/>
      <c r="SBY450" s="433"/>
      <c r="SBZ450" s="433"/>
      <c r="SCA450" s="433"/>
      <c r="SCB450" s="433"/>
      <c r="SCC450" s="433"/>
      <c r="SCD450" s="433"/>
      <c r="SCE450" s="433"/>
      <c r="SCF450" s="433"/>
      <c r="SCG450" s="433"/>
      <c r="SCH450" s="433"/>
      <c r="SCI450" s="433"/>
      <c r="SCJ450" s="433"/>
      <c r="SCK450" s="433"/>
      <c r="SCL450" s="433"/>
      <c r="SCM450" s="433"/>
      <c r="SCN450" s="433"/>
      <c r="SCO450" s="433"/>
      <c r="SCP450" s="433"/>
      <c r="SCQ450" s="433"/>
      <c r="SCR450" s="433"/>
      <c r="SCS450" s="433"/>
      <c r="SCT450" s="433"/>
      <c r="SCU450" s="433"/>
      <c r="SCV450" s="433"/>
      <c r="SCW450" s="433"/>
      <c r="SCX450" s="433"/>
      <c r="SCY450" s="433"/>
      <c r="SCZ450" s="433"/>
      <c r="SDA450" s="433"/>
      <c r="SDB450" s="433"/>
      <c r="SDC450" s="433"/>
      <c r="SDD450" s="433"/>
      <c r="SDE450" s="433"/>
      <c r="SDF450" s="433"/>
      <c r="SDG450" s="433"/>
      <c r="SDH450" s="433"/>
      <c r="SDI450" s="433"/>
      <c r="SDJ450" s="433"/>
      <c r="SDK450" s="433"/>
      <c r="SDL450" s="433"/>
      <c r="SDM450" s="433"/>
      <c r="SDN450" s="433"/>
      <c r="SDO450" s="433"/>
      <c r="SDP450" s="433"/>
      <c r="SDQ450" s="433"/>
      <c r="SDR450" s="433"/>
      <c r="SDS450" s="433"/>
      <c r="SDT450" s="433"/>
      <c r="SDU450" s="433"/>
      <c r="SDV450" s="433"/>
      <c r="SDW450" s="433"/>
      <c r="SDX450" s="433"/>
      <c r="SDY450" s="433"/>
      <c r="SDZ450" s="433"/>
      <c r="SEA450" s="433"/>
      <c r="SEB450" s="433"/>
      <c r="SEC450" s="433"/>
      <c r="SED450" s="433"/>
      <c r="SEE450" s="433"/>
      <c r="SEF450" s="433"/>
      <c r="SEG450" s="433"/>
      <c r="SEH450" s="433"/>
      <c r="SEI450" s="433"/>
      <c r="SEJ450" s="433"/>
      <c r="SEK450" s="433"/>
      <c r="SEL450" s="433"/>
      <c r="SEM450" s="433"/>
      <c r="SEN450" s="433"/>
      <c r="SEO450" s="433"/>
      <c r="SEP450" s="433"/>
      <c r="SEQ450" s="433"/>
      <c r="SER450" s="433"/>
      <c r="SES450" s="433"/>
      <c r="SET450" s="433"/>
      <c r="SEU450" s="433"/>
      <c r="SEV450" s="433"/>
      <c r="SEW450" s="433"/>
      <c r="SEX450" s="433"/>
      <c r="SEY450" s="433"/>
      <c r="SEZ450" s="433"/>
      <c r="SFA450" s="433"/>
      <c r="SFB450" s="433"/>
      <c r="SFC450" s="433"/>
      <c r="SFD450" s="433"/>
      <c r="SFE450" s="433"/>
      <c r="SFF450" s="433"/>
      <c r="SFG450" s="433"/>
      <c r="SFH450" s="433"/>
      <c r="SFI450" s="433"/>
      <c r="SFJ450" s="433"/>
      <c r="SFK450" s="433"/>
      <c r="SFL450" s="433"/>
      <c r="SFM450" s="433"/>
      <c r="SFN450" s="433"/>
      <c r="SFO450" s="433"/>
      <c r="SFP450" s="433"/>
      <c r="SFQ450" s="433"/>
      <c r="SFR450" s="433"/>
      <c r="SFS450" s="433"/>
      <c r="SFT450" s="433"/>
      <c r="SFU450" s="433"/>
      <c r="SFV450" s="433"/>
      <c r="SFW450" s="433"/>
      <c r="SFX450" s="433"/>
      <c r="SFY450" s="433"/>
      <c r="SFZ450" s="433"/>
      <c r="SGA450" s="433"/>
      <c r="SGB450" s="433"/>
      <c r="SGC450" s="433"/>
      <c r="SGD450" s="433"/>
      <c r="SGE450" s="433"/>
      <c r="SGF450" s="433"/>
      <c r="SGG450" s="433"/>
      <c r="SGH450" s="433"/>
      <c r="SGI450" s="433"/>
      <c r="SGJ450" s="433"/>
      <c r="SGK450" s="433"/>
      <c r="SGL450" s="433"/>
      <c r="SGM450" s="433"/>
      <c r="SGN450" s="433"/>
      <c r="SGO450" s="433"/>
      <c r="SGP450" s="433"/>
      <c r="SGQ450" s="433"/>
      <c r="SGR450" s="433"/>
      <c r="SGS450" s="433"/>
      <c r="SGT450" s="433"/>
      <c r="SGU450" s="433"/>
      <c r="SGV450" s="433"/>
      <c r="SGW450" s="433"/>
      <c r="SGX450" s="433"/>
      <c r="SGY450" s="433"/>
      <c r="SGZ450" s="433"/>
      <c r="SHA450" s="433"/>
      <c r="SHB450" s="433"/>
      <c r="SHC450" s="433"/>
      <c r="SHD450" s="433"/>
      <c r="SHE450" s="433"/>
      <c r="SHF450" s="433"/>
      <c r="SHG450" s="433"/>
      <c r="SHH450" s="433"/>
      <c r="SHI450" s="433"/>
      <c r="SHJ450" s="433"/>
      <c r="SHK450" s="433"/>
      <c r="SHL450" s="433"/>
      <c r="SHM450" s="433"/>
      <c r="SHN450" s="433"/>
      <c r="SHO450" s="433"/>
      <c r="SHP450" s="433"/>
      <c r="SHQ450" s="433"/>
      <c r="SHR450" s="433"/>
      <c r="SHS450" s="433"/>
      <c r="SHT450" s="433"/>
      <c r="SHU450" s="433"/>
      <c r="SHV450" s="433"/>
      <c r="SHW450" s="433"/>
      <c r="SHX450" s="433"/>
      <c r="SHY450" s="433"/>
      <c r="SHZ450" s="433"/>
      <c r="SIA450" s="433"/>
      <c r="SIB450" s="433"/>
      <c r="SIC450" s="433"/>
      <c r="SID450" s="433"/>
      <c r="SIE450" s="433"/>
      <c r="SIF450" s="433"/>
      <c r="SIG450" s="433"/>
      <c r="SIH450" s="433"/>
      <c r="SII450" s="433"/>
      <c r="SIJ450" s="433"/>
      <c r="SIK450" s="433"/>
      <c r="SIL450" s="433"/>
      <c r="SIM450" s="433"/>
      <c r="SIN450" s="433"/>
      <c r="SIO450" s="433"/>
      <c r="SIP450" s="433"/>
      <c r="SIQ450" s="433"/>
      <c r="SIR450" s="433"/>
      <c r="SIS450" s="433"/>
      <c r="SIT450" s="433"/>
      <c r="SIU450" s="433"/>
      <c r="SIV450" s="433"/>
      <c r="SIW450" s="433"/>
      <c r="SIX450" s="433"/>
      <c r="SIY450" s="433"/>
      <c r="SIZ450" s="433"/>
      <c r="SJA450" s="433"/>
      <c r="SJB450" s="433"/>
      <c r="SJC450" s="433"/>
      <c r="SJD450" s="433"/>
      <c r="SJE450" s="433"/>
      <c r="SJF450" s="433"/>
      <c r="SJG450" s="433"/>
      <c r="SJH450" s="433"/>
      <c r="SJI450" s="433"/>
      <c r="SJJ450" s="433"/>
      <c r="SJK450" s="433"/>
      <c r="SJL450" s="433"/>
      <c r="SJM450" s="433"/>
      <c r="SJN450" s="433"/>
      <c r="SJO450" s="433"/>
      <c r="SJP450" s="433"/>
      <c r="SJQ450" s="433"/>
      <c r="SJR450" s="433"/>
      <c r="SJS450" s="433"/>
      <c r="SJT450" s="433"/>
      <c r="SJU450" s="433"/>
      <c r="SJV450" s="433"/>
      <c r="SJW450" s="433"/>
      <c r="SJX450" s="433"/>
      <c r="SJY450" s="433"/>
      <c r="SJZ450" s="433"/>
      <c r="SKA450" s="433"/>
      <c r="SKB450" s="433"/>
      <c r="SKC450" s="433"/>
      <c r="SKD450" s="433"/>
      <c r="SKE450" s="433"/>
      <c r="SKF450" s="433"/>
      <c r="SKG450" s="433"/>
      <c r="SKH450" s="433"/>
      <c r="SKI450" s="433"/>
      <c r="SKJ450" s="433"/>
      <c r="SKK450" s="433"/>
      <c r="SKL450" s="433"/>
      <c r="SKM450" s="433"/>
      <c r="SKN450" s="433"/>
      <c r="SKO450" s="433"/>
      <c r="SKP450" s="433"/>
      <c r="SKQ450" s="433"/>
      <c r="SKR450" s="433"/>
      <c r="SKS450" s="433"/>
      <c r="SKT450" s="433"/>
      <c r="SKU450" s="433"/>
      <c r="SKV450" s="433"/>
      <c r="SKW450" s="433"/>
      <c r="SKX450" s="433"/>
      <c r="SKY450" s="433"/>
      <c r="SKZ450" s="433"/>
      <c r="SLA450" s="433"/>
      <c r="SLB450" s="433"/>
      <c r="SLC450" s="433"/>
      <c r="SLD450" s="433"/>
      <c r="SLE450" s="433"/>
      <c r="SLF450" s="433"/>
      <c r="SLG450" s="433"/>
      <c r="SLH450" s="433"/>
      <c r="SLI450" s="433"/>
      <c r="SLJ450" s="433"/>
      <c r="SLK450" s="433"/>
      <c r="SLL450" s="433"/>
      <c r="SLM450" s="433"/>
      <c r="SLN450" s="433"/>
      <c r="SLO450" s="433"/>
      <c r="SLP450" s="433"/>
      <c r="SLQ450" s="433"/>
      <c r="SLR450" s="433"/>
      <c r="SLS450" s="433"/>
      <c r="SLT450" s="433"/>
      <c r="SLU450" s="433"/>
      <c r="SLV450" s="433"/>
      <c r="SLW450" s="433"/>
      <c r="SLX450" s="433"/>
      <c r="SLY450" s="433"/>
      <c r="SLZ450" s="433"/>
      <c r="SMA450" s="433"/>
      <c r="SMB450" s="433"/>
      <c r="SMC450" s="433"/>
      <c r="SMD450" s="433"/>
      <c r="SME450" s="433"/>
      <c r="SMF450" s="433"/>
      <c r="SMG450" s="433"/>
      <c r="SMH450" s="433"/>
      <c r="SMI450" s="433"/>
      <c r="SMJ450" s="433"/>
      <c r="SMK450" s="433"/>
      <c r="SML450" s="433"/>
      <c r="SMM450" s="433"/>
      <c r="SMN450" s="433"/>
      <c r="SMO450" s="433"/>
      <c r="SMP450" s="433"/>
      <c r="SMQ450" s="433"/>
      <c r="SMR450" s="433"/>
      <c r="SMS450" s="433"/>
      <c r="SMT450" s="433"/>
      <c r="SMU450" s="433"/>
      <c r="SMV450" s="433"/>
      <c r="SMW450" s="433"/>
      <c r="SMX450" s="433"/>
      <c r="SMY450" s="433"/>
      <c r="SMZ450" s="433"/>
      <c r="SNA450" s="433"/>
      <c r="SNB450" s="433"/>
      <c r="SNC450" s="433"/>
      <c r="SND450" s="433"/>
      <c r="SNE450" s="433"/>
      <c r="SNF450" s="433"/>
      <c r="SNG450" s="433"/>
      <c r="SNH450" s="433"/>
      <c r="SNI450" s="433"/>
      <c r="SNJ450" s="433"/>
      <c r="SNK450" s="433"/>
      <c r="SNL450" s="433"/>
      <c r="SNM450" s="433"/>
      <c r="SNN450" s="433"/>
      <c r="SNO450" s="433"/>
      <c r="SNP450" s="433"/>
      <c r="SNQ450" s="433"/>
      <c r="SNR450" s="433"/>
      <c r="SNS450" s="433"/>
      <c r="SNT450" s="433"/>
      <c r="SNU450" s="433"/>
      <c r="SNV450" s="433"/>
      <c r="SNW450" s="433"/>
      <c r="SNX450" s="433"/>
      <c r="SNY450" s="433"/>
      <c r="SNZ450" s="433"/>
      <c r="SOA450" s="433"/>
      <c r="SOB450" s="433"/>
      <c r="SOC450" s="433"/>
      <c r="SOD450" s="433"/>
      <c r="SOE450" s="433"/>
      <c r="SOF450" s="433"/>
      <c r="SOG450" s="433"/>
      <c r="SOH450" s="433"/>
      <c r="SOI450" s="433"/>
      <c r="SOJ450" s="433"/>
      <c r="SOK450" s="433"/>
      <c r="SOL450" s="433"/>
      <c r="SOM450" s="433"/>
      <c r="SON450" s="433"/>
      <c r="SOO450" s="433"/>
      <c r="SOP450" s="433"/>
      <c r="SOQ450" s="433"/>
      <c r="SOR450" s="433"/>
      <c r="SOS450" s="433"/>
      <c r="SOT450" s="433"/>
      <c r="SOU450" s="433"/>
      <c r="SOV450" s="433"/>
      <c r="SOW450" s="433"/>
      <c r="SOX450" s="433"/>
      <c r="SOY450" s="433"/>
      <c r="SOZ450" s="433"/>
      <c r="SPA450" s="433"/>
      <c r="SPB450" s="433"/>
      <c r="SPC450" s="433"/>
      <c r="SPD450" s="433"/>
      <c r="SPE450" s="433"/>
      <c r="SPF450" s="433"/>
      <c r="SPG450" s="433"/>
      <c r="SPH450" s="433"/>
      <c r="SPI450" s="433"/>
      <c r="SPJ450" s="433"/>
      <c r="SPK450" s="433"/>
      <c r="SPL450" s="433"/>
      <c r="SPM450" s="433"/>
      <c r="SPN450" s="433"/>
      <c r="SPO450" s="433"/>
      <c r="SPP450" s="433"/>
      <c r="SPQ450" s="433"/>
      <c r="SPR450" s="433"/>
      <c r="SPS450" s="433"/>
      <c r="SPT450" s="433"/>
      <c r="SPU450" s="433"/>
      <c r="SPV450" s="433"/>
      <c r="SPW450" s="433"/>
      <c r="SPX450" s="433"/>
      <c r="SPY450" s="433"/>
      <c r="SPZ450" s="433"/>
      <c r="SQA450" s="433"/>
      <c r="SQB450" s="433"/>
      <c r="SQC450" s="433"/>
      <c r="SQD450" s="433"/>
      <c r="SQE450" s="433"/>
      <c r="SQF450" s="433"/>
      <c r="SQG450" s="433"/>
      <c r="SQH450" s="433"/>
      <c r="SQI450" s="433"/>
      <c r="SQJ450" s="433"/>
      <c r="SQK450" s="433"/>
      <c r="SQL450" s="433"/>
      <c r="SQM450" s="433"/>
      <c r="SQN450" s="433"/>
      <c r="SQO450" s="433"/>
      <c r="SQP450" s="433"/>
      <c r="SQQ450" s="433"/>
      <c r="SQR450" s="433"/>
      <c r="SQS450" s="433"/>
      <c r="SQT450" s="433"/>
      <c r="SQU450" s="433"/>
      <c r="SQV450" s="433"/>
      <c r="SQW450" s="433"/>
      <c r="SQX450" s="433"/>
      <c r="SQY450" s="433"/>
      <c r="SQZ450" s="433"/>
      <c r="SRA450" s="433"/>
      <c r="SRB450" s="433"/>
      <c r="SRC450" s="433"/>
      <c r="SRD450" s="433"/>
      <c r="SRE450" s="433"/>
      <c r="SRF450" s="433"/>
      <c r="SRG450" s="433"/>
      <c r="SRH450" s="433"/>
      <c r="SRI450" s="433"/>
      <c r="SRJ450" s="433"/>
      <c r="SRK450" s="433"/>
      <c r="SRL450" s="433"/>
      <c r="SRM450" s="433"/>
      <c r="SRN450" s="433"/>
      <c r="SRO450" s="433"/>
      <c r="SRP450" s="433"/>
      <c r="SRQ450" s="433"/>
      <c r="SRR450" s="433"/>
      <c r="SRS450" s="433"/>
      <c r="SRT450" s="433"/>
      <c r="SRU450" s="433"/>
      <c r="SRV450" s="433"/>
      <c r="SRW450" s="433"/>
      <c r="SRX450" s="433"/>
      <c r="SRY450" s="433"/>
      <c r="SRZ450" s="433"/>
      <c r="SSA450" s="433"/>
      <c r="SSB450" s="433"/>
      <c r="SSC450" s="433"/>
      <c r="SSD450" s="433"/>
      <c r="SSE450" s="433"/>
      <c r="SSF450" s="433"/>
      <c r="SSG450" s="433"/>
      <c r="SSH450" s="433"/>
      <c r="SSI450" s="433"/>
      <c r="SSJ450" s="433"/>
      <c r="SSK450" s="433"/>
      <c r="SSL450" s="433"/>
      <c r="SSM450" s="433"/>
      <c r="SSN450" s="433"/>
      <c r="SSO450" s="433"/>
      <c r="SSP450" s="433"/>
      <c r="SSQ450" s="433"/>
      <c r="SSR450" s="433"/>
      <c r="SSS450" s="433"/>
      <c r="SST450" s="433"/>
      <c r="SSU450" s="433"/>
      <c r="SSV450" s="433"/>
      <c r="SSW450" s="433"/>
      <c r="SSX450" s="433"/>
      <c r="SSY450" s="433"/>
      <c r="SSZ450" s="433"/>
      <c r="STA450" s="433"/>
      <c r="STB450" s="433"/>
      <c r="STC450" s="433"/>
      <c r="STD450" s="433"/>
      <c r="STE450" s="433"/>
      <c r="STF450" s="433"/>
      <c r="STG450" s="433"/>
      <c r="STH450" s="433"/>
      <c r="STI450" s="433"/>
      <c r="STJ450" s="433"/>
      <c r="STK450" s="433"/>
      <c r="STL450" s="433"/>
      <c r="STM450" s="433"/>
      <c r="STN450" s="433"/>
      <c r="STO450" s="433"/>
      <c r="STP450" s="433"/>
      <c r="STQ450" s="433"/>
      <c r="STR450" s="433"/>
      <c r="STS450" s="433"/>
      <c r="STT450" s="433"/>
      <c r="STU450" s="433"/>
      <c r="STV450" s="433"/>
      <c r="STW450" s="433"/>
      <c r="STX450" s="433"/>
      <c r="STY450" s="433"/>
      <c r="STZ450" s="433"/>
      <c r="SUA450" s="433"/>
      <c r="SUB450" s="433"/>
      <c r="SUC450" s="433"/>
      <c r="SUD450" s="433"/>
      <c r="SUE450" s="433"/>
      <c r="SUF450" s="433"/>
      <c r="SUG450" s="433"/>
      <c r="SUH450" s="433"/>
      <c r="SUI450" s="433"/>
      <c r="SUJ450" s="433"/>
      <c r="SUK450" s="433"/>
      <c r="SUL450" s="433"/>
      <c r="SUM450" s="433"/>
      <c r="SUN450" s="433"/>
      <c r="SUO450" s="433"/>
      <c r="SUP450" s="433"/>
      <c r="SUQ450" s="433"/>
      <c r="SUR450" s="433"/>
      <c r="SUS450" s="433"/>
      <c r="SUT450" s="433"/>
      <c r="SUU450" s="433"/>
      <c r="SUV450" s="433"/>
      <c r="SUW450" s="433"/>
      <c r="SUX450" s="433"/>
      <c r="SUY450" s="433"/>
      <c r="SUZ450" s="433"/>
      <c r="SVA450" s="433"/>
      <c r="SVB450" s="433"/>
      <c r="SVC450" s="433"/>
      <c r="SVD450" s="433"/>
      <c r="SVE450" s="433"/>
      <c r="SVF450" s="433"/>
      <c r="SVG450" s="433"/>
      <c r="SVH450" s="433"/>
      <c r="SVI450" s="433"/>
      <c r="SVJ450" s="433"/>
      <c r="SVK450" s="433"/>
      <c r="SVL450" s="433"/>
      <c r="SVM450" s="433"/>
      <c r="SVN450" s="433"/>
      <c r="SVO450" s="433"/>
      <c r="SVP450" s="433"/>
      <c r="SVQ450" s="433"/>
      <c r="SVR450" s="433"/>
      <c r="SVS450" s="433"/>
      <c r="SVT450" s="433"/>
      <c r="SVU450" s="433"/>
      <c r="SVV450" s="433"/>
      <c r="SVW450" s="433"/>
      <c r="SVX450" s="433"/>
      <c r="SVY450" s="433"/>
      <c r="SVZ450" s="433"/>
      <c r="SWA450" s="433"/>
      <c r="SWB450" s="433"/>
      <c r="SWC450" s="433"/>
      <c r="SWD450" s="433"/>
      <c r="SWE450" s="433"/>
      <c r="SWF450" s="433"/>
      <c r="SWG450" s="433"/>
      <c r="SWH450" s="433"/>
      <c r="SWI450" s="433"/>
      <c r="SWJ450" s="433"/>
      <c r="SWK450" s="433"/>
      <c r="SWL450" s="433"/>
      <c r="SWM450" s="433"/>
      <c r="SWN450" s="433"/>
      <c r="SWO450" s="433"/>
      <c r="SWP450" s="433"/>
      <c r="SWQ450" s="433"/>
      <c r="SWR450" s="433"/>
      <c r="SWS450" s="433"/>
      <c r="SWT450" s="433"/>
      <c r="SWU450" s="433"/>
      <c r="SWV450" s="433"/>
      <c r="SWW450" s="433"/>
      <c r="SWX450" s="433"/>
      <c r="SWY450" s="433"/>
      <c r="SWZ450" s="433"/>
      <c r="SXA450" s="433"/>
      <c r="SXB450" s="433"/>
      <c r="SXC450" s="433"/>
      <c r="SXD450" s="433"/>
      <c r="SXE450" s="433"/>
      <c r="SXF450" s="433"/>
      <c r="SXG450" s="433"/>
      <c r="SXH450" s="433"/>
      <c r="SXI450" s="433"/>
      <c r="SXJ450" s="433"/>
      <c r="SXK450" s="433"/>
      <c r="SXL450" s="433"/>
      <c r="SXM450" s="433"/>
      <c r="SXN450" s="433"/>
      <c r="SXO450" s="433"/>
      <c r="SXP450" s="433"/>
      <c r="SXQ450" s="433"/>
      <c r="SXR450" s="433"/>
      <c r="SXS450" s="433"/>
      <c r="SXT450" s="433"/>
      <c r="SXU450" s="433"/>
      <c r="SXV450" s="433"/>
      <c r="SXW450" s="433"/>
      <c r="SXX450" s="433"/>
      <c r="SXY450" s="433"/>
      <c r="SXZ450" s="433"/>
      <c r="SYA450" s="433"/>
      <c r="SYB450" s="433"/>
      <c r="SYC450" s="433"/>
      <c r="SYD450" s="433"/>
      <c r="SYE450" s="433"/>
      <c r="SYF450" s="433"/>
      <c r="SYG450" s="433"/>
      <c r="SYH450" s="433"/>
      <c r="SYI450" s="433"/>
      <c r="SYJ450" s="433"/>
      <c r="SYK450" s="433"/>
      <c r="SYL450" s="433"/>
      <c r="SYM450" s="433"/>
      <c r="SYN450" s="433"/>
      <c r="SYO450" s="433"/>
      <c r="SYP450" s="433"/>
      <c r="SYQ450" s="433"/>
      <c r="SYR450" s="433"/>
      <c r="SYS450" s="433"/>
      <c r="SYT450" s="433"/>
      <c r="SYU450" s="433"/>
      <c r="SYV450" s="433"/>
      <c r="SYW450" s="433"/>
      <c r="SYX450" s="433"/>
      <c r="SYY450" s="433"/>
      <c r="SYZ450" s="433"/>
      <c r="SZA450" s="433"/>
      <c r="SZB450" s="433"/>
      <c r="SZC450" s="433"/>
      <c r="SZD450" s="433"/>
      <c r="SZE450" s="433"/>
      <c r="SZF450" s="433"/>
      <c r="SZG450" s="433"/>
      <c r="SZH450" s="433"/>
      <c r="SZI450" s="433"/>
      <c r="SZJ450" s="433"/>
      <c r="SZK450" s="433"/>
      <c r="SZL450" s="433"/>
      <c r="SZM450" s="433"/>
      <c r="SZN450" s="433"/>
      <c r="SZO450" s="433"/>
      <c r="SZP450" s="433"/>
      <c r="SZQ450" s="433"/>
      <c r="SZR450" s="433"/>
      <c r="SZS450" s="433"/>
      <c r="SZT450" s="433"/>
      <c r="SZU450" s="433"/>
      <c r="SZV450" s="433"/>
      <c r="SZW450" s="433"/>
      <c r="SZX450" s="433"/>
      <c r="SZY450" s="433"/>
      <c r="SZZ450" s="433"/>
      <c r="TAA450" s="433"/>
      <c r="TAB450" s="433"/>
      <c r="TAC450" s="433"/>
      <c r="TAD450" s="433"/>
      <c r="TAE450" s="433"/>
      <c r="TAF450" s="433"/>
      <c r="TAG450" s="433"/>
      <c r="TAH450" s="433"/>
      <c r="TAI450" s="433"/>
      <c r="TAJ450" s="433"/>
      <c r="TAK450" s="433"/>
      <c r="TAL450" s="433"/>
      <c r="TAM450" s="433"/>
      <c r="TAN450" s="433"/>
      <c r="TAO450" s="433"/>
      <c r="TAP450" s="433"/>
      <c r="TAQ450" s="433"/>
      <c r="TAR450" s="433"/>
      <c r="TAS450" s="433"/>
      <c r="TAT450" s="433"/>
      <c r="TAU450" s="433"/>
      <c r="TAV450" s="433"/>
      <c r="TAW450" s="433"/>
      <c r="TAX450" s="433"/>
      <c r="TAY450" s="433"/>
      <c r="TAZ450" s="433"/>
      <c r="TBA450" s="433"/>
      <c r="TBB450" s="433"/>
      <c r="TBC450" s="433"/>
      <c r="TBD450" s="433"/>
      <c r="TBE450" s="433"/>
      <c r="TBF450" s="433"/>
      <c r="TBG450" s="433"/>
      <c r="TBH450" s="433"/>
      <c r="TBI450" s="433"/>
      <c r="TBJ450" s="433"/>
      <c r="TBK450" s="433"/>
      <c r="TBL450" s="433"/>
      <c r="TBM450" s="433"/>
      <c r="TBN450" s="433"/>
      <c r="TBO450" s="433"/>
      <c r="TBP450" s="433"/>
      <c r="TBQ450" s="433"/>
      <c r="TBR450" s="433"/>
      <c r="TBS450" s="433"/>
      <c r="TBT450" s="433"/>
      <c r="TBU450" s="433"/>
      <c r="TBV450" s="433"/>
      <c r="TBW450" s="433"/>
      <c r="TBX450" s="433"/>
      <c r="TBY450" s="433"/>
      <c r="TBZ450" s="433"/>
      <c r="TCA450" s="433"/>
      <c r="TCB450" s="433"/>
      <c r="TCC450" s="433"/>
      <c r="TCD450" s="433"/>
      <c r="TCE450" s="433"/>
      <c r="TCF450" s="433"/>
      <c r="TCG450" s="433"/>
      <c r="TCH450" s="433"/>
      <c r="TCI450" s="433"/>
      <c r="TCJ450" s="433"/>
      <c r="TCK450" s="433"/>
      <c r="TCL450" s="433"/>
      <c r="TCM450" s="433"/>
      <c r="TCN450" s="433"/>
      <c r="TCO450" s="433"/>
      <c r="TCP450" s="433"/>
      <c r="TCQ450" s="433"/>
      <c r="TCR450" s="433"/>
      <c r="TCS450" s="433"/>
      <c r="TCT450" s="433"/>
      <c r="TCU450" s="433"/>
      <c r="TCV450" s="433"/>
      <c r="TCW450" s="433"/>
      <c r="TCX450" s="433"/>
      <c r="TCY450" s="433"/>
      <c r="TCZ450" s="433"/>
      <c r="TDA450" s="433"/>
      <c r="TDB450" s="433"/>
      <c r="TDC450" s="433"/>
      <c r="TDD450" s="433"/>
      <c r="TDE450" s="433"/>
      <c r="TDF450" s="433"/>
      <c r="TDG450" s="433"/>
      <c r="TDH450" s="433"/>
      <c r="TDI450" s="433"/>
      <c r="TDJ450" s="433"/>
      <c r="TDK450" s="433"/>
      <c r="TDL450" s="433"/>
      <c r="TDM450" s="433"/>
      <c r="TDN450" s="433"/>
      <c r="TDO450" s="433"/>
      <c r="TDP450" s="433"/>
      <c r="TDQ450" s="433"/>
      <c r="TDR450" s="433"/>
      <c r="TDS450" s="433"/>
      <c r="TDT450" s="433"/>
      <c r="TDU450" s="433"/>
      <c r="TDV450" s="433"/>
      <c r="TDW450" s="433"/>
      <c r="TDX450" s="433"/>
      <c r="TDY450" s="433"/>
      <c r="TDZ450" s="433"/>
      <c r="TEA450" s="433"/>
      <c r="TEB450" s="433"/>
      <c r="TEC450" s="433"/>
      <c r="TED450" s="433"/>
      <c r="TEE450" s="433"/>
      <c r="TEF450" s="433"/>
      <c r="TEG450" s="433"/>
      <c r="TEH450" s="433"/>
      <c r="TEI450" s="433"/>
      <c r="TEJ450" s="433"/>
      <c r="TEK450" s="433"/>
      <c r="TEL450" s="433"/>
      <c r="TEM450" s="433"/>
      <c r="TEN450" s="433"/>
      <c r="TEO450" s="433"/>
      <c r="TEP450" s="433"/>
      <c r="TEQ450" s="433"/>
      <c r="TER450" s="433"/>
      <c r="TES450" s="433"/>
      <c r="TET450" s="433"/>
      <c r="TEU450" s="433"/>
      <c r="TEV450" s="433"/>
      <c r="TEW450" s="433"/>
      <c r="TEX450" s="433"/>
      <c r="TEY450" s="433"/>
      <c r="TEZ450" s="433"/>
      <c r="TFA450" s="433"/>
      <c r="TFB450" s="433"/>
      <c r="TFC450" s="433"/>
      <c r="TFD450" s="433"/>
      <c r="TFE450" s="433"/>
      <c r="TFF450" s="433"/>
      <c r="TFG450" s="433"/>
      <c r="TFH450" s="433"/>
      <c r="TFI450" s="433"/>
      <c r="TFJ450" s="433"/>
      <c r="TFK450" s="433"/>
      <c r="TFL450" s="433"/>
      <c r="TFM450" s="433"/>
      <c r="TFN450" s="433"/>
      <c r="TFO450" s="433"/>
      <c r="TFP450" s="433"/>
      <c r="TFQ450" s="433"/>
      <c r="TFR450" s="433"/>
      <c r="TFS450" s="433"/>
      <c r="TFT450" s="433"/>
      <c r="TFU450" s="433"/>
      <c r="TFV450" s="433"/>
      <c r="TFW450" s="433"/>
      <c r="TFX450" s="433"/>
      <c r="TFY450" s="433"/>
      <c r="TFZ450" s="433"/>
      <c r="TGA450" s="433"/>
      <c r="TGB450" s="433"/>
      <c r="TGC450" s="433"/>
      <c r="TGD450" s="433"/>
      <c r="TGE450" s="433"/>
      <c r="TGF450" s="433"/>
      <c r="TGG450" s="433"/>
      <c r="TGH450" s="433"/>
      <c r="TGI450" s="433"/>
      <c r="TGJ450" s="433"/>
      <c r="TGK450" s="433"/>
      <c r="TGL450" s="433"/>
      <c r="TGM450" s="433"/>
      <c r="TGN450" s="433"/>
      <c r="TGO450" s="433"/>
      <c r="TGP450" s="433"/>
      <c r="TGQ450" s="433"/>
      <c r="TGR450" s="433"/>
      <c r="TGS450" s="433"/>
      <c r="TGT450" s="433"/>
      <c r="TGU450" s="433"/>
      <c r="TGV450" s="433"/>
      <c r="TGW450" s="433"/>
      <c r="TGX450" s="433"/>
      <c r="TGY450" s="433"/>
      <c r="TGZ450" s="433"/>
      <c r="THA450" s="433"/>
      <c r="THB450" s="433"/>
      <c r="THC450" s="433"/>
      <c r="THD450" s="433"/>
      <c r="THE450" s="433"/>
      <c r="THF450" s="433"/>
      <c r="THG450" s="433"/>
      <c r="THH450" s="433"/>
      <c r="THI450" s="433"/>
      <c r="THJ450" s="433"/>
      <c r="THK450" s="433"/>
      <c r="THL450" s="433"/>
      <c r="THM450" s="433"/>
      <c r="THN450" s="433"/>
      <c r="THO450" s="433"/>
      <c r="THP450" s="433"/>
      <c r="THQ450" s="433"/>
      <c r="THR450" s="433"/>
      <c r="THS450" s="433"/>
      <c r="THT450" s="433"/>
      <c r="THU450" s="433"/>
      <c r="THV450" s="433"/>
      <c r="THW450" s="433"/>
      <c r="THX450" s="433"/>
      <c r="THY450" s="433"/>
      <c r="THZ450" s="433"/>
      <c r="TIA450" s="433"/>
      <c r="TIB450" s="433"/>
      <c r="TIC450" s="433"/>
      <c r="TID450" s="433"/>
      <c r="TIE450" s="433"/>
      <c r="TIF450" s="433"/>
      <c r="TIG450" s="433"/>
      <c r="TIH450" s="433"/>
      <c r="TII450" s="433"/>
      <c r="TIJ450" s="433"/>
      <c r="TIK450" s="433"/>
      <c r="TIL450" s="433"/>
      <c r="TIM450" s="433"/>
      <c r="TIN450" s="433"/>
      <c r="TIO450" s="433"/>
      <c r="TIP450" s="433"/>
      <c r="TIQ450" s="433"/>
      <c r="TIR450" s="433"/>
      <c r="TIS450" s="433"/>
      <c r="TIT450" s="433"/>
      <c r="TIU450" s="433"/>
      <c r="TIV450" s="433"/>
      <c r="TIW450" s="433"/>
      <c r="TIX450" s="433"/>
      <c r="TIY450" s="433"/>
      <c r="TIZ450" s="433"/>
      <c r="TJA450" s="433"/>
      <c r="TJB450" s="433"/>
      <c r="TJC450" s="433"/>
      <c r="TJD450" s="433"/>
      <c r="TJE450" s="433"/>
      <c r="TJF450" s="433"/>
      <c r="TJG450" s="433"/>
      <c r="TJH450" s="433"/>
      <c r="TJI450" s="433"/>
      <c r="TJJ450" s="433"/>
      <c r="TJK450" s="433"/>
      <c r="TJL450" s="433"/>
      <c r="TJM450" s="433"/>
      <c r="TJN450" s="433"/>
      <c r="TJO450" s="433"/>
      <c r="TJP450" s="433"/>
      <c r="TJQ450" s="433"/>
      <c r="TJR450" s="433"/>
      <c r="TJS450" s="433"/>
      <c r="TJT450" s="433"/>
      <c r="TJU450" s="433"/>
      <c r="TJV450" s="433"/>
      <c r="TJW450" s="433"/>
      <c r="TJX450" s="433"/>
      <c r="TJY450" s="433"/>
      <c r="TJZ450" s="433"/>
      <c r="TKA450" s="433"/>
      <c r="TKB450" s="433"/>
      <c r="TKC450" s="433"/>
      <c r="TKD450" s="433"/>
      <c r="TKE450" s="433"/>
      <c r="TKF450" s="433"/>
      <c r="TKG450" s="433"/>
      <c r="TKH450" s="433"/>
      <c r="TKI450" s="433"/>
      <c r="TKJ450" s="433"/>
      <c r="TKK450" s="433"/>
      <c r="TKL450" s="433"/>
      <c r="TKM450" s="433"/>
      <c r="TKN450" s="433"/>
      <c r="TKO450" s="433"/>
      <c r="TKP450" s="433"/>
      <c r="TKQ450" s="433"/>
      <c r="TKR450" s="433"/>
      <c r="TKS450" s="433"/>
      <c r="TKT450" s="433"/>
      <c r="TKU450" s="433"/>
      <c r="TKV450" s="433"/>
      <c r="TKW450" s="433"/>
      <c r="TKX450" s="433"/>
      <c r="TKY450" s="433"/>
      <c r="TKZ450" s="433"/>
      <c r="TLA450" s="433"/>
      <c r="TLB450" s="433"/>
      <c r="TLC450" s="433"/>
      <c r="TLD450" s="433"/>
      <c r="TLE450" s="433"/>
      <c r="TLF450" s="433"/>
      <c r="TLG450" s="433"/>
      <c r="TLH450" s="433"/>
      <c r="TLI450" s="433"/>
      <c r="TLJ450" s="433"/>
      <c r="TLK450" s="433"/>
      <c r="TLL450" s="433"/>
      <c r="TLM450" s="433"/>
      <c r="TLN450" s="433"/>
      <c r="TLO450" s="433"/>
      <c r="TLP450" s="433"/>
      <c r="TLQ450" s="433"/>
      <c r="TLR450" s="433"/>
      <c r="TLS450" s="433"/>
      <c r="TLT450" s="433"/>
      <c r="TLU450" s="433"/>
      <c r="TLV450" s="433"/>
      <c r="TLW450" s="433"/>
      <c r="TLX450" s="433"/>
      <c r="TLY450" s="433"/>
      <c r="TLZ450" s="433"/>
      <c r="TMA450" s="433"/>
      <c r="TMB450" s="433"/>
      <c r="TMC450" s="433"/>
      <c r="TMD450" s="433"/>
      <c r="TME450" s="433"/>
      <c r="TMF450" s="433"/>
      <c r="TMG450" s="433"/>
      <c r="TMH450" s="433"/>
      <c r="TMI450" s="433"/>
      <c r="TMJ450" s="433"/>
      <c r="TMK450" s="433"/>
      <c r="TML450" s="433"/>
      <c r="TMM450" s="433"/>
      <c r="TMN450" s="433"/>
      <c r="TMO450" s="433"/>
      <c r="TMP450" s="433"/>
      <c r="TMQ450" s="433"/>
      <c r="TMR450" s="433"/>
      <c r="TMS450" s="433"/>
      <c r="TMT450" s="433"/>
      <c r="TMU450" s="433"/>
      <c r="TMV450" s="433"/>
      <c r="TMW450" s="433"/>
      <c r="TMX450" s="433"/>
      <c r="TMY450" s="433"/>
      <c r="TMZ450" s="433"/>
      <c r="TNA450" s="433"/>
      <c r="TNB450" s="433"/>
      <c r="TNC450" s="433"/>
      <c r="TND450" s="433"/>
      <c r="TNE450" s="433"/>
      <c r="TNF450" s="433"/>
      <c r="TNG450" s="433"/>
      <c r="TNH450" s="433"/>
      <c r="TNI450" s="433"/>
      <c r="TNJ450" s="433"/>
      <c r="TNK450" s="433"/>
      <c r="TNL450" s="433"/>
      <c r="TNM450" s="433"/>
      <c r="TNN450" s="433"/>
      <c r="TNO450" s="433"/>
      <c r="TNP450" s="433"/>
      <c r="TNQ450" s="433"/>
      <c r="TNR450" s="433"/>
      <c r="TNS450" s="433"/>
      <c r="TNT450" s="433"/>
      <c r="TNU450" s="433"/>
      <c r="TNV450" s="433"/>
      <c r="TNW450" s="433"/>
      <c r="TNX450" s="433"/>
      <c r="TNY450" s="433"/>
      <c r="TNZ450" s="433"/>
      <c r="TOA450" s="433"/>
      <c r="TOB450" s="433"/>
      <c r="TOC450" s="433"/>
      <c r="TOD450" s="433"/>
      <c r="TOE450" s="433"/>
      <c r="TOF450" s="433"/>
      <c r="TOG450" s="433"/>
      <c r="TOH450" s="433"/>
      <c r="TOI450" s="433"/>
      <c r="TOJ450" s="433"/>
      <c r="TOK450" s="433"/>
      <c r="TOL450" s="433"/>
      <c r="TOM450" s="433"/>
      <c r="TON450" s="433"/>
      <c r="TOO450" s="433"/>
      <c r="TOP450" s="433"/>
      <c r="TOQ450" s="433"/>
      <c r="TOR450" s="433"/>
      <c r="TOS450" s="433"/>
      <c r="TOT450" s="433"/>
      <c r="TOU450" s="433"/>
      <c r="TOV450" s="433"/>
      <c r="TOW450" s="433"/>
      <c r="TOX450" s="433"/>
      <c r="TOY450" s="433"/>
      <c r="TOZ450" s="433"/>
      <c r="TPA450" s="433"/>
      <c r="TPB450" s="433"/>
      <c r="TPC450" s="433"/>
      <c r="TPD450" s="433"/>
      <c r="TPE450" s="433"/>
      <c r="TPF450" s="433"/>
      <c r="TPG450" s="433"/>
      <c r="TPH450" s="433"/>
      <c r="TPI450" s="433"/>
      <c r="TPJ450" s="433"/>
      <c r="TPK450" s="433"/>
      <c r="TPL450" s="433"/>
      <c r="TPM450" s="433"/>
      <c r="TPN450" s="433"/>
      <c r="TPO450" s="433"/>
      <c r="TPP450" s="433"/>
      <c r="TPQ450" s="433"/>
      <c r="TPR450" s="433"/>
      <c r="TPS450" s="433"/>
      <c r="TPT450" s="433"/>
      <c r="TPU450" s="433"/>
      <c r="TPV450" s="433"/>
      <c r="TPW450" s="433"/>
      <c r="TPX450" s="433"/>
      <c r="TPY450" s="433"/>
      <c r="TPZ450" s="433"/>
      <c r="TQA450" s="433"/>
      <c r="TQB450" s="433"/>
      <c r="TQC450" s="433"/>
      <c r="TQD450" s="433"/>
      <c r="TQE450" s="433"/>
      <c r="TQF450" s="433"/>
      <c r="TQG450" s="433"/>
      <c r="TQH450" s="433"/>
      <c r="TQI450" s="433"/>
      <c r="TQJ450" s="433"/>
      <c r="TQK450" s="433"/>
      <c r="TQL450" s="433"/>
      <c r="TQM450" s="433"/>
      <c r="TQN450" s="433"/>
      <c r="TQO450" s="433"/>
      <c r="TQP450" s="433"/>
      <c r="TQQ450" s="433"/>
      <c r="TQR450" s="433"/>
      <c r="TQS450" s="433"/>
      <c r="TQT450" s="433"/>
      <c r="TQU450" s="433"/>
      <c r="TQV450" s="433"/>
      <c r="TQW450" s="433"/>
      <c r="TQX450" s="433"/>
      <c r="TQY450" s="433"/>
      <c r="TQZ450" s="433"/>
      <c r="TRA450" s="433"/>
      <c r="TRB450" s="433"/>
      <c r="TRC450" s="433"/>
      <c r="TRD450" s="433"/>
      <c r="TRE450" s="433"/>
      <c r="TRF450" s="433"/>
      <c r="TRG450" s="433"/>
      <c r="TRH450" s="433"/>
      <c r="TRI450" s="433"/>
      <c r="TRJ450" s="433"/>
      <c r="TRK450" s="433"/>
      <c r="TRL450" s="433"/>
      <c r="TRM450" s="433"/>
      <c r="TRN450" s="433"/>
      <c r="TRO450" s="433"/>
      <c r="TRP450" s="433"/>
      <c r="TRQ450" s="433"/>
      <c r="TRR450" s="433"/>
      <c r="TRS450" s="433"/>
      <c r="TRT450" s="433"/>
      <c r="TRU450" s="433"/>
      <c r="TRV450" s="433"/>
      <c r="TRW450" s="433"/>
      <c r="TRX450" s="433"/>
      <c r="TRY450" s="433"/>
      <c r="TRZ450" s="433"/>
      <c r="TSA450" s="433"/>
      <c r="TSB450" s="433"/>
      <c r="TSC450" s="433"/>
      <c r="TSD450" s="433"/>
      <c r="TSE450" s="433"/>
      <c r="TSF450" s="433"/>
      <c r="TSG450" s="433"/>
      <c r="TSH450" s="433"/>
      <c r="TSI450" s="433"/>
      <c r="TSJ450" s="433"/>
      <c r="TSK450" s="433"/>
      <c r="TSL450" s="433"/>
      <c r="TSM450" s="433"/>
      <c r="TSN450" s="433"/>
      <c r="TSO450" s="433"/>
      <c r="TSP450" s="433"/>
      <c r="TSQ450" s="433"/>
      <c r="TSR450" s="433"/>
      <c r="TSS450" s="433"/>
      <c r="TST450" s="433"/>
      <c r="TSU450" s="433"/>
      <c r="TSV450" s="433"/>
      <c r="TSW450" s="433"/>
      <c r="TSX450" s="433"/>
      <c r="TSY450" s="433"/>
      <c r="TSZ450" s="433"/>
      <c r="TTA450" s="433"/>
      <c r="TTB450" s="433"/>
      <c r="TTC450" s="433"/>
      <c r="TTD450" s="433"/>
      <c r="TTE450" s="433"/>
      <c r="TTF450" s="433"/>
      <c r="TTG450" s="433"/>
      <c r="TTH450" s="433"/>
      <c r="TTI450" s="433"/>
      <c r="TTJ450" s="433"/>
      <c r="TTK450" s="433"/>
      <c r="TTL450" s="433"/>
      <c r="TTM450" s="433"/>
      <c r="TTN450" s="433"/>
      <c r="TTO450" s="433"/>
      <c r="TTP450" s="433"/>
      <c r="TTQ450" s="433"/>
      <c r="TTR450" s="433"/>
      <c r="TTS450" s="433"/>
      <c r="TTT450" s="433"/>
      <c r="TTU450" s="433"/>
      <c r="TTV450" s="433"/>
      <c r="TTW450" s="433"/>
      <c r="TTX450" s="433"/>
      <c r="TTY450" s="433"/>
      <c r="TTZ450" s="433"/>
      <c r="TUA450" s="433"/>
      <c r="TUB450" s="433"/>
      <c r="TUC450" s="433"/>
      <c r="TUD450" s="433"/>
      <c r="TUE450" s="433"/>
      <c r="TUF450" s="433"/>
      <c r="TUG450" s="433"/>
      <c r="TUH450" s="433"/>
      <c r="TUI450" s="433"/>
      <c r="TUJ450" s="433"/>
      <c r="TUK450" s="433"/>
      <c r="TUL450" s="433"/>
      <c r="TUM450" s="433"/>
      <c r="TUN450" s="433"/>
      <c r="TUO450" s="433"/>
      <c r="TUP450" s="433"/>
      <c r="TUQ450" s="433"/>
      <c r="TUR450" s="433"/>
      <c r="TUS450" s="433"/>
      <c r="TUT450" s="433"/>
      <c r="TUU450" s="433"/>
      <c r="TUV450" s="433"/>
      <c r="TUW450" s="433"/>
      <c r="TUX450" s="433"/>
      <c r="TUY450" s="433"/>
      <c r="TUZ450" s="433"/>
      <c r="TVA450" s="433"/>
      <c r="TVB450" s="433"/>
      <c r="TVC450" s="433"/>
      <c r="TVD450" s="433"/>
      <c r="TVE450" s="433"/>
      <c r="TVF450" s="433"/>
      <c r="TVG450" s="433"/>
      <c r="TVH450" s="433"/>
      <c r="TVI450" s="433"/>
      <c r="TVJ450" s="433"/>
      <c r="TVK450" s="433"/>
      <c r="TVL450" s="433"/>
      <c r="TVM450" s="433"/>
      <c r="TVN450" s="433"/>
      <c r="TVO450" s="433"/>
      <c r="TVP450" s="433"/>
      <c r="TVQ450" s="433"/>
      <c r="TVR450" s="433"/>
      <c r="TVS450" s="433"/>
      <c r="TVT450" s="433"/>
      <c r="TVU450" s="433"/>
      <c r="TVV450" s="433"/>
      <c r="TVW450" s="433"/>
      <c r="TVX450" s="433"/>
      <c r="TVY450" s="433"/>
      <c r="TVZ450" s="433"/>
      <c r="TWA450" s="433"/>
      <c r="TWB450" s="433"/>
      <c r="TWC450" s="433"/>
      <c r="TWD450" s="433"/>
      <c r="TWE450" s="433"/>
      <c r="TWF450" s="433"/>
      <c r="TWG450" s="433"/>
      <c r="TWH450" s="433"/>
      <c r="TWI450" s="433"/>
      <c r="TWJ450" s="433"/>
      <c r="TWK450" s="433"/>
      <c r="TWL450" s="433"/>
      <c r="TWM450" s="433"/>
      <c r="TWN450" s="433"/>
      <c r="TWO450" s="433"/>
      <c r="TWP450" s="433"/>
      <c r="TWQ450" s="433"/>
      <c r="TWR450" s="433"/>
      <c r="TWS450" s="433"/>
      <c r="TWT450" s="433"/>
      <c r="TWU450" s="433"/>
      <c r="TWV450" s="433"/>
      <c r="TWW450" s="433"/>
      <c r="TWX450" s="433"/>
      <c r="TWY450" s="433"/>
      <c r="TWZ450" s="433"/>
      <c r="TXA450" s="433"/>
      <c r="TXB450" s="433"/>
      <c r="TXC450" s="433"/>
      <c r="TXD450" s="433"/>
      <c r="TXE450" s="433"/>
      <c r="TXF450" s="433"/>
      <c r="TXG450" s="433"/>
      <c r="TXH450" s="433"/>
      <c r="TXI450" s="433"/>
      <c r="TXJ450" s="433"/>
      <c r="TXK450" s="433"/>
      <c r="TXL450" s="433"/>
      <c r="TXM450" s="433"/>
      <c r="TXN450" s="433"/>
      <c r="TXO450" s="433"/>
      <c r="TXP450" s="433"/>
      <c r="TXQ450" s="433"/>
      <c r="TXR450" s="433"/>
      <c r="TXS450" s="433"/>
      <c r="TXT450" s="433"/>
      <c r="TXU450" s="433"/>
      <c r="TXV450" s="433"/>
      <c r="TXW450" s="433"/>
      <c r="TXX450" s="433"/>
      <c r="TXY450" s="433"/>
      <c r="TXZ450" s="433"/>
      <c r="TYA450" s="433"/>
      <c r="TYB450" s="433"/>
      <c r="TYC450" s="433"/>
      <c r="TYD450" s="433"/>
      <c r="TYE450" s="433"/>
      <c r="TYF450" s="433"/>
      <c r="TYG450" s="433"/>
      <c r="TYH450" s="433"/>
      <c r="TYI450" s="433"/>
      <c r="TYJ450" s="433"/>
      <c r="TYK450" s="433"/>
      <c r="TYL450" s="433"/>
      <c r="TYM450" s="433"/>
      <c r="TYN450" s="433"/>
      <c r="TYO450" s="433"/>
      <c r="TYP450" s="433"/>
      <c r="TYQ450" s="433"/>
      <c r="TYR450" s="433"/>
      <c r="TYS450" s="433"/>
      <c r="TYT450" s="433"/>
      <c r="TYU450" s="433"/>
      <c r="TYV450" s="433"/>
      <c r="TYW450" s="433"/>
      <c r="TYX450" s="433"/>
      <c r="TYY450" s="433"/>
      <c r="TYZ450" s="433"/>
      <c r="TZA450" s="433"/>
      <c r="TZB450" s="433"/>
      <c r="TZC450" s="433"/>
      <c r="TZD450" s="433"/>
      <c r="TZE450" s="433"/>
      <c r="TZF450" s="433"/>
      <c r="TZG450" s="433"/>
      <c r="TZH450" s="433"/>
      <c r="TZI450" s="433"/>
      <c r="TZJ450" s="433"/>
      <c r="TZK450" s="433"/>
      <c r="TZL450" s="433"/>
      <c r="TZM450" s="433"/>
      <c r="TZN450" s="433"/>
      <c r="TZO450" s="433"/>
      <c r="TZP450" s="433"/>
      <c r="TZQ450" s="433"/>
      <c r="TZR450" s="433"/>
      <c r="TZS450" s="433"/>
      <c r="TZT450" s="433"/>
      <c r="TZU450" s="433"/>
      <c r="TZV450" s="433"/>
      <c r="TZW450" s="433"/>
      <c r="TZX450" s="433"/>
      <c r="TZY450" s="433"/>
      <c r="TZZ450" s="433"/>
      <c r="UAA450" s="433"/>
      <c r="UAB450" s="433"/>
      <c r="UAC450" s="433"/>
      <c r="UAD450" s="433"/>
      <c r="UAE450" s="433"/>
      <c r="UAF450" s="433"/>
      <c r="UAG450" s="433"/>
      <c r="UAH450" s="433"/>
      <c r="UAI450" s="433"/>
      <c r="UAJ450" s="433"/>
      <c r="UAK450" s="433"/>
      <c r="UAL450" s="433"/>
      <c r="UAM450" s="433"/>
      <c r="UAN450" s="433"/>
      <c r="UAO450" s="433"/>
      <c r="UAP450" s="433"/>
      <c r="UAQ450" s="433"/>
      <c r="UAR450" s="433"/>
      <c r="UAS450" s="433"/>
      <c r="UAT450" s="433"/>
      <c r="UAU450" s="433"/>
      <c r="UAV450" s="433"/>
      <c r="UAW450" s="433"/>
      <c r="UAX450" s="433"/>
      <c r="UAY450" s="433"/>
      <c r="UAZ450" s="433"/>
      <c r="UBA450" s="433"/>
      <c r="UBB450" s="433"/>
      <c r="UBC450" s="433"/>
      <c r="UBD450" s="433"/>
      <c r="UBE450" s="433"/>
      <c r="UBF450" s="433"/>
      <c r="UBG450" s="433"/>
      <c r="UBH450" s="433"/>
      <c r="UBI450" s="433"/>
      <c r="UBJ450" s="433"/>
      <c r="UBK450" s="433"/>
      <c r="UBL450" s="433"/>
      <c r="UBM450" s="433"/>
      <c r="UBN450" s="433"/>
      <c r="UBO450" s="433"/>
      <c r="UBP450" s="433"/>
      <c r="UBQ450" s="433"/>
      <c r="UBR450" s="433"/>
      <c r="UBS450" s="433"/>
      <c r="UBT450" s="433"/>
      <c r="UBU450" s="433"/>
      <c r="UBV450" s="433"/>
      <c r="UBW450" s="433"/>
      <c r="UBX450" s="433"/>
      <c r="UBY450" s="433"/>
      <c r="UBZ450" s="433"/>
      <c r="UCA450" s="433"/>
      <c r="UCB450" s="433"/>
      <c r="UCC450" s="433"/>
      <c r="UCD450" s="433"/>
      <c r="UCE450" s="433"/>
      <c r="UCF450" s="433"/>
      <c r="UCG450" s="433"/>
      <c r="UCH450" s="433"/>
      <c r="UCI450" s="433"/>
      <c r="UCJ450" s="433"/>
      <c r="UCK450" s="433"/>
      <c r="UCL450" s="433"/>
      <c r="UCM450" s="433"/>
      <c r="UCN450" s="433"/>
      <c r="UCO450" s="433"/>
      <c r="UCP450" s="433"/>
      <c r="UCQ450" s="433"/>
      <c r="UCR450" s="433"/>
      <c r="UCS450" s="433"/>
      <c r="UCT450" s="433"/>
      <c r="UCU450" s="433"/>
      <c r="UCV450" s="433"/>
      <c r="UCW450" s="433"/>
      <c r="UCX450" s="433"/>
      <c r="UCY450" s="433"/>
      <c r="UCZ450" s="433"/>
      <c r="UDA450" s="433"/>
      <c r="UDB450" s="433"/>
      <c r="UDC450" s="433"/>
      <c r="UDD450" s="433"/>
      <c r="UDE450" s="433"/>
      <c r="UDF450" s="433"/>
      <c r="UDG450" s="433"/>
      <c r="UDH450" s="433"/>
      <c r="UDI450" s="433"/>
      <c r="UDJ450" s="433"/>
      <c r="UDK450" s="433"/>
      <c r="UDL450" s="433"/>
      <c r="UDM450" s="433"/>
      <c r="UDN450" s="433"/>
      <c r="UDO450" s="433"/>
      <c r="UDP450" s="433"/>
      <c r="UDQ450" s="433"/>
      <c r="UDR450" s="433"/>
      <c r="UDS450" s="433"/>
      <c r="UDT450" s="433"/>
      <c r="UDU450" s="433"/>
      <c r="UDV450" s="433"/>
      <c r="UDW450" s="433"/>
      <c r="UDX450" s="433"/>
      <c r="UDY450" s="433"/>
      <c r="UDZ450" s="433"/>
      <c r="UEA450" s="433"/>
      <c r="UEB450" s="433"/>
      <c r="UEC450" s="433"/>
      <c r="UED450" s="433"/>
      <c r="UEE450" s="433"/>
      <c r="UEF450" s="433"/>
      <c r="UEG450" s="433"/>
      <c r="UEH450" s="433"/>
      <c r="UEI450" s="433"/>
      <c r="UEJ450" s="433"/>
      <c r="UEK450" s="433"/>
      <c r="UEL450" s="433"/>
      <c r="UEM450" s="433"/>
      <c r="UEN450" s="433"/>
      <c r="UEO450" s="433"/>
      <c r="UEP450" s="433"/>
      <c r="UEQ450" s="433"/>
      <c r="UER450" s="433"/>
      <c r="UES450" s="433"/>
      <c r="UET450" s="433"/>
      <c r="UEU450" s="433"/>
      <c r="UEV450" s="433"/>
      <c r="UEW450" s="433"/>
      <c r="UEX450" s="433"/>
      <c r="UEY450" s="433"/>
      <c r="UEZ450" s="433"/>
      <c r="UFA450" s="433"/>
      <c r="UFB450" s="433"/>
      <c r="UFC450" s="433"/>
      <c r="UFD450" s="433"/>
      <c r="UFE450" s="433"/>
      <c r="UFF450" s="433"/>
      <c r="UFG450" s="433"/>
      <c r="UFH450" s="433"/>
      <c r="UFI450" s="433"/>
      <c r="UFJ450" s="433"/>
      <c r="UFK450" s="433"/>
      <c r="UFL450" s="433"/>
      <c r="UFM450" s="433"/>
      <c r="UFN450" s="433"/>
      <c r="UFO450" s="433"/>
      <c r="UFP450" s="433"/>
      <c r="UFQ450" s="433"/>
      <c r="UFR450" s="433"/>
      <c r="UFS450" s="433"/>
      <c r="UFT450" s="433"/>
      <c r="UFU450" s="433"/>
      <c r="UFV450" s="433"/>
      <c r="UFW450" s="433"/>
      <c r="UFX450" s="433"/>
      <c r="UFY450" s="433"/>
      <c r="UFZ450" s="433"/>
      <c r="UGA450" s="433"/>
      <c r="UGB450" s="433"/>
      <c r="UGC450" s="433"/>
      <c r="UGD450" s="433"/>
      <c r="UGE450" s="433"/>
      <c r="UGF450" s="433"/>
      <c r="UGG450" s="433"/>
      <c r="UGH450" s="433"/>
      <c r="UGI450" s="433"/>
      <c r="UGJ450" s="433"/>
      <c r="UGK450" s="433"/>
      <c r="UGL450" s="433"/>
      <c r="UGM450" s="433"/>
      <c r="UGN450" s="433"/>
      <c r="UGO450" s="433"/>
      <c r="UGP450" s="433"/>
      <c r="UGQ450" s="433"/>
      <c r="UGR450" s="433"/>
      <c r="UGS450" s="433"/>
      <c r="UGT450" s="433"/>
      <c r="UGU450" s="433"/>
      <c r="UGV450" s="433"/>
      <c r="UGW450" s="433"/>
      <c r="UGX450" s="433"/>
      <c r="UGY450" s="433"/>
      <c r="UGZ450" s="433"/>
      <c r="UHA450" s="433"/>
      <c r="UHB450" s="433"/>
      <c r="UHC450" s="433"/>
      <c r="UHD450" s="433"/>
      <c r="UHE450" s="433"/>
      <c r="UHF450" s="433"/>
      <c r="UHG450" s="433"/>
      <c r="UHH450" s="433"/>
      <c r="UHI450" s="433"/>
      <c r="UHJ450" s="433"/>
      <c r="UHK450" s="433"/>
      <c r="UHL450" s="433"/>
      <c r="UHM450" s="433"/>
      <c r="UHN450" s="433"/>
      <c r="UHO450" s="433"/>
      <c r="UHP450" s="433"/>
      <c r="UHQ450" s="433"/>
      <c r="UHR450" s="433"/>
      <c r="UHS450" s="433"/>
      <c r="UHT450" s="433"/>
      <c r="UHU450" s="433"/>
      <c r="UHV450" s="433"/>
      <c r="UHW450" s="433"/>
      <c r="UHX450" s="433"/>
      <c r="UHY450" s="433"/>
      <c r="UHZ450" s="433"/>
      <c r="UIA450" s="433"/>
      <c r="UIB450" s="433"/>
      <c r="UIC450" s="433"/>
      <c r="UID450" s="433"/>
      <c r="UIE450" s="433"/>
      <c r="UIF450" s="433"/>
      <c r="UIG450" s="433"/>
      <c r="UIH450" s="433"/>
      <c r="UII450" s="433"/>
      <c r="UIJ450" s="433"/>
      <c r="UIK450" s="433"/>
      <c r="UIL450" s="433"/>
      <c r="UIM450" s="433"/>
      <c r="UIN450" s="433"/>
      <c r="UIO450" s="433"/>
      <c r="UIP450" s="433"/>
      <c r="UIQ450" s="433"/>
      <c r="UIR450" s="433"/>
      <c r="UIS450" s="433"/>
      <c r="UIT450" s="433"/>
      <c r="UIU450" s="433"/>
      <c r="UIV450" s="433"/>
      <c r="UIW450" s="433"/>
      <c r="UIX450" s="433"/>
      <c r="UIY450" s="433"/>
      <c r="UIZ450" s="433"/>
      <c r="UJA450" s="433"/>
      <c r="UJB450" s="433"/>
      <c r="UJC450" s="433"/>
      <c r="UJD450" s="433"/>
      <c r="UJE450" s="433"/>
      <c r="UJF450" s="433"/>
      <c r="UJG450" s="433"/>
      <c r="UJH450" s="433"/>
      <c r="UJI450" s="433"/>
      <c r="UJJ450" s="433"/>
      <c r="UJK450" s="433"/>
      <c r="UJL450" s="433"/>
      <c r="UJM450" s="433"/>
      <c r="UJN450" s="433"/>
      <c r="UJO450" s="433"/>
      <c r="UJP450" s="433"/>
      <c r="UJQ450" s="433"/>
      <c r="UJR450" s="433"/>
      <c r="UJS450" s="433"/>
      <c r="UJT450" s="433"/>
      <c r="UJU450" s="433"/>
      <c r="UJV450" s="433"/>
      <c r="UJW450" s="433"/>
      <c r="UJX450" s="433"/>
      <c r="UJY450" s="433"/>
      <c r="UJZ450" s="433"/>
      <c r="UKA450" s="433"/>
      <c r="UKB450" s="433"/>
      <c r="UKC450" s="433"/>
      <c r="UKD450" s="433"/>
      <c r="UKE450" s="433"/>
      <c r="UKF450" s="433"/>
      <c r="UKG450" s="433"/>
      <c r="UKH450" s="433"/>
      <c r="UKI450" s="433"/>
      <c r="UKJ450" s="433"/>
      <c r="UKK450" s="433"/>
      <c r="UKL450" s="433"/>
      <c r="UKM450" s="433"/>
      <c r="UKN450" s="433"/>
      <c r="UKO450" s="433"/>
      <c r="UKP450" s="433"/>
      <c r="UKQ450" s="433"/>
      <c r="UKR450" s="433"/>
      <c r="UKS450" s="433"/>
      <c r="UKT450" s="433"/>
      <c r="UKU450" s="433"/>
      <c r="UKV450" s="433"/>
      <c r="UKW450" s="433"/>
      <c r="UKX450" s="433"/>
      <c r="UKY450" s="433"/>
      <c r="UKZ450" s="433"/>
      <c r="ULA450" s="433"/>
      <c r="ULB450" s="433"/>
      <c r="ULC450" s="433"/>
      <c r="ULD450" s="433"/>
      <c r="ULE450" s="433"/>
      <c r="ULF450" s="433"/>
      <c r="ULG450" s="433"/>
      <c r="ULH450" s="433"/>
      <c r="ULI450" s="433"/>
      <c r="ULJ450" s="433"/>
      <c r="ULK450" s="433"/>
      <c r="ULL450" s="433"/>
      <c r="ULM450" s="433"/>
      <c r="ULN450" s="433"/>
      <c r="ULO450" s="433"/>
      <c r="ULP450" s="433"/>
      <c r="ULQ450" s="433"/>
      <c r="ULR450" s="433"/>
      <c r="ULS450" s="433"/>
      <c r="ULT450" s="433"/>
      <c r="ULU450" s="433"/>
      <c r="ULV450" s="433"/>
      <c r="ULW450" s="433"/>
      <c r="ULX450" s="433"/>
      <c r="ULY450" s="433"/>
      <c r="ULZ450" s="433"/>
      <c r="UMA450" s="433"/>
      <c r="UMB450" s="433"/>
      <c r="UMC450" s="433"/>
      <c r="UMD450" s="433"/>
      <c r="UME450" s="433"/>
      <c r="UMF450" s="433"/>
      <c r="UMG450" s="433"/>
      <c r="UMH450" s="433"/>
      <c r="UMI450" s="433"/>
      <c r="UMJ450" s="433"/>
      <c r="UMK450" s="433"/>
      <c r="UML450" s="433"/>
      <c r="UMM450" s="433"/>
      <c r="UMN450" s="433"/>
      <c r="UMO450" s="433"/>
      <c r="UMP450" s="433"/>
      <c r="UMQ450" s="433"/>
      <c r="UMR450" s="433"/>
      <c r="UMS450" s="433"/>
      <c r="UMT450" s="433"/>
      <c r="UMU450" s="433"/>
      <c r="UMV450" s="433"/>
      <c r="UMW450" s="433"/>
      <c r="UMX450" s="433"/>
      <c r="UMY450" s="433"/>
      <c r="UMZ450" s="433"/>
      <c r="UNA450" s="433"/>
      <c r="UNB450" s="433"/>
      <c r="UNC450" s="433"/>
      <c r="UND450" s="433"/>
      <c r="UNE450" s="433"/>
      <c r="UNF450" s="433"/>
      <c r="UNG450" s="433"/>
      <c r="UNH450" s="433"/>
      <c r="UNI450" s="433"/>
      <c r="UNJ450" s="433"/>
      <c r="UNK450" s="433"/>
      <c r="UNL450" s="433"/>
      <c r="UNM450" s="433"/>
      <c r="UNN450" s="433"/>
      <c r="UNO450" s="433"/>
      <c r="UNP450" s="433"/>
      <c r="UNQ450" s="433"/>
      <c r="UNR450" s="433"/>
      <c r="UNS450" s="433"/>
      <c r="UNT450" s="433"/>
      <c r="UNU450" s="433"/>
      <c r="UNV450" s="433"/>
      <c r="UNW450" s="433"/>
      <c r="UNX450" s="433"/>
      <c r="UNY450" s="433"/>
      <c r="UNZ450" s="433"/>
      <c r="UOA450" s="433"/>
      <c r="UOB450" s="433"/>
      <c r="UOC450" s="433"/>
      <c r="UOD450" s="433"/>
      <c r="UOE450" s="433"/>
      <c r="UOF450" s="433"/>
      <c r="UOG450" s="433"/>
      <c r="UOH450" s="433"/>
      <c r="UOI450" s="433"/>
      <c r="UOJ450" s="433"/>
      <c r="UOK450" s="433"/>
      <c r="UOL450" s="433"/>
      <c r="UOM450" s="433"/>
      <c r="UON450" s="433"/>
      <c r="UOO450" s="433"/>
      <c r="UOP450" s="433"/>
      <c r="UOQ450" s="433"/>
      <c r="UOR450" s="433"/>
      <c r="UOS450" s="433"/>
      <c r="UOT450" s="433"/>
      <c r="UOU450" s="433"/>
      <c r="UOV450" s="433"/>
      <c r="UOW450" s="433"/>
      <c r="UOX450" s="433"/>
      <c r="UOY450" s="433"/>
      <c r="UOZ450" s="433"/>
      <c r="UPA450" s="433"/>
      <c r="UPB450" s="433"/>
      <c r="UPC450" s="433"/>
      <c r="UPD450" s="433"/>
      <c r="UPE450" s="433"/>
      <c r="UPF450" s="433"/>
      <c r="UPG450" s="433"/>
      <c r="UPH450" s="433"/>
      <c r="UPI450" s="433"/>
      <c r="UPJ450" s="433"/>
      <c r="UPK450" s="433"/>
      <c r="UPL450" s="433"/>
      <c r="UPM450" s="433"/>
      <c r="UPN450" s="433"/>
      <c r="UPO450" s="433"/>
      <c r="UPP450" s="433"/>
      <c r="UPQ450" s="433"/>
      <c r="UPR450" s="433"/>
      <c r="UPS450" s="433"/>
      <c r="UPT450" s="433"/>
      <c r="UPU450" s="433"/>
      <c r="UPV450" s="433"/>
      <c r="UPW450" s="433"/>
      <c r="UPX450" s="433"/>
      <c r="UPY450" s="433"/>
      <c r="UPZ450" s="433"/>
      <c r="UQA450" s="433"/>
      <c r="UQB450" s="433"/>
      <c r="UQC450" s="433"/>
      <c r="UQD450" s="433"/>
      <c r="UQE450" s="433"/>
      <c r="UQF450" s="433"/>
      <c r="UQG450" s="433"/>
      <c r="UQH450" s="433"/>
      <c r="UQI450" s="433"/>
      <c r="UQJ450" s="433"/>
      <c r="UQK450" s="433"/>
      <c r="UQL450" s="433"/>
      <c r="UQM450" s="433"/>
      <c r="UQN450" s="433"/>
      <c r="UQO450" s="433"/>
      <c r="UQP450" s="433"/>
      <c r="UQQ450" s="433"/>
      <c r="UQR450" s="433"/>
      <c r="UQS450" s="433"/>
      <c r="UQT450" s="433"/>
      <c r="UQU450" s="433"/>
      <c r="UQV450" s="433"/>
      <c r="UQW450" s="433"/>
      <c r="UQX450" s="433"/>
      <c r="UQY450" s="433"/>
      <c r="UQZ450" s="433"/>
      <c r="URA450" s="433"/>
      <c r="URB450" s="433"/>
      <c r="URC450" s="433"/>
      <c r="URD450" s="433"/>
      <c r="URE450" s="433"/>
      <c r="URF450" s="433"/>
      <c r="URG450" s="433"/>
      <c r="URH450" s="433"/>
      <c r="URI450" s="433"/>
      <c r="URJ450" s="433"/>
      <c r="URK450" s="433"/>
      <c r="URL450" s="433"/>
      <c r="URM450" s="433"/>
      <c r="URN450" s="433"/>
      <c r="URO450" s="433"/>
      <c r="URP450" s="433"/>
      <c r="URQ450" s="433"/>
      <c r="URR450" s="433"/>
      <c r="URS450" s="433"/>
      <c r="URT450" s="433"/>
      <c r="URU450" s="433"/>
      <c r="URV450" s="433"/>
      <c r="URW450" s="433"/>
      <c r="URX450" s="433"/>
      <c r="URY450" s="433"/>
      <c r="URZ450" s="433"/>
      <c r="USA450" s="433"/>
      <c r="USB450" s="433"/>
      <c r="USC450" s="433"/>
      <c r="USD450" s="433"/>
      <c r="USE450" s="433"/>
      <c r="USF450" s="433"/>
      <c r="USG450" s="433"/>
      <c r="USH450" s="433"/>
      <c r="USI450" s="433"/>
      <c r="USJ450" s="433"/>
      <c r="USK450" s="433"/>
      <c r="USL450" s="433"/>
      <c r="USM450" s="433"/>
      <c r="USN450" s="433"/>
      <c r="USO450" s="433"/>
      <c r="USP450" s="433"/>
      <c r="USQ450" s="433"/>
      <c r="USR450" s="433"/>
      <c r="USS450" s="433"/>
      <c r="UST450" s="433"/>
      <c r="USU450" s="433"/>
      <c r="USV450" s="433"/>
      <c r="USW450" s="433"/>
      <c r="USX450" s="433"/>
      <c r="USY450" s="433"/>
      <c r="USZ450" s="433"/>
      <c r="UTA450" s="433"/>
      <c r="UTB450" s="433"/>
      <c r="UTC450" s="433"/>
      <c r="UTD450" s="433"/>
      <c r="UTE450" s="433"/>
      <c r="UTF450" s="433"/>
      <c r="UTG450" s="433"/>
      <c r="UTH450" s="433"/>
      <c r="UTI450" s="433"/>
      <c r="UTJ450" s="433"/>
      <c r="UTK450" s="433"/>
      <c r="UTL450" s="433"/>
      <c r="UTM450" s="433"/>
      <c r="UTN450" s="433"/>
      <c r="UTO450" s="433"/>
      <c r="UTP450" s="433"/>
      <c r="UTQ450" s="433"/>
      <c r="UTR450" s="433"/>
      <c r="UTS450" s="433"/>
      <c r="UTT450" s="433"/>
      <c r="UTU450" s="433"/>
      <c r="UTV450" s="433"/>
      <c r="UTW450" s="433"/>
      <c r="UTX450" s="433"/>
      <c r="UTY450" s="433"/>
      <c r="UTZ450" s="433"/>
      <c r="UUA450" s="433"/>
      <c r="UUB450" s="433"/>
      <c r="UUC450" s="433"/>
      <c r="UUD450" s="433"/>
      <c r="UUE450" s="433"/>
      <c r="UUF450" s="433"/>
      <c r="UUG450" s="433"/>
      <c r="UUH450" s="433"/>
      <c r="UUI450" s="433"/>
      <c r="UUJ450" s="433"/>
      <c r="UUK450" s="433"/>
      <c r="UUL450" s="433"/>
      <c r="UUM450" s="433"/>
      <c r="UUN450" s="433"/>
      <c r="UUO450" s="433"/>
      <c r="UUP450" s="433"/>
      <c r="UUQ450" s="433"/>
      <c r="UUR450" s="433"/>
      <c r="UUS450" s="433"/>
      <c r="UUT450" s="433"/>
      <c r="UUU450" s="433"/>
      <c r="UUV450" s="433"/>
      <c r="UUW450" s="433"/>
      <c r="UUX450" s="433"/>
      <c r="UUY450" s="433"/>
      <c r="UUZ450" s="433"/>
      <c r="UVA450" s="433"/>
      <c r="UVB450" s="433"/>
      <c r="UVC450" s="433"/>
      <c r="UVD450" s="433"/>
      <c r="UVE450" s="433"/>
      <c r="UVF450" s="433"/>
      <c r="UVG450" s="433"/>
      <c r="UVH450" s="433"/>
      <c r="UVI450" s="433"/>
      <c r="UVJ450" s="433"/>
      <c r="UVK450" s="433"/>
      <c r="UVL450" s="433"/>
      <c r="UVM450" s="433"/>
      <c r="UVN450" s="433"/>
      <c r="UVO450" s="433"/>
      <c r="UVP450" s="433"/>
      <c r="UVQ450" s="433"/>
      <c r="UVR450" s="433"/>
      <c r="UVS450" s="433"/>
      <c r="UVT450" s="433"/>
      <c r="UVU450" s="433"/>
      <c r="UVV450" s="433"/>
      <c r="UVW450" s="433"/>
      <c r="UVX450" s="433"/>
      <c r="UVY450" s="433"/>
      <c r="UVZ450" s="433"/>
      <c r="UWA450" s="433"/>
      <c r="UWB450" s="433"/>
      <c r="UWC450" s="433"/>
      <c r="UWD450" s="433"/>
      <c r="UWE450" s="433"/>
      <c r="UWF450" s="433"/>
      <c r="UWG450" s="433"/>
      <c r="UWH450" s="433"/>
      <c r="UWI450" s="433"/>
      <c r="UWJ450" s="433"/>
      <c r="UWK450" s="433"/>
      <c r="UWL450" s="433"/>
      <c r="UWM450" s="433"/>
      <c r="UWN450" s="433"/>
      <c r="UWO450" s="433"/>
      <c r="UWP450" s="433"/>
      <c r="UWQ450" s="433"/>
      <c r="UWR450" s="433"/>
      <c r="UWS450" s="433"/>
      <c r="UWT450" s="433"/>
      <c r="UWU450" s="433"/>
      <c r="UWV450" s="433"/>
      <c r="UWW450" s="433"/>
      <c r="UWX450" s="433"/>
      <c r="UWY450" s="433"/>
      <c r="UWZ450" s="433"/>
      <c r="UXA450" s="433"/>
      <c r="UXB450" s="433"/>
      <c r="UXC450" s="433"/>
      <c r="UXD450" s="433"/>
      <c r="UXE450" s="433"/>
      <c r="UXF450" s="433"/>
      <c r="UXG450" s="433"/>
      <c r="UXH450" s="433"/>
      <c r="UXI450" s="433"/>
      <c r="UXJ450" s="433"/>
      <c r="UXK450" s="433"/>
      <c r="UXL450" s="433"/>
      <c r="UXM450" s="433"/>
      <c r="UXN450" s="433"/>
      <c r="UXO450" s="433"/>
      <c r="UXP450" s="433"/>
      <c r="UXQ450" s="433"/>
      <c r="UXR450" s="433"/>
      <c r="UXS450" s="433"/>
      <c r="UXT450" s="433"/>
      <c r="UXU450" s="433"/>
      <c r="UXV450" s="433"/>
      <c r="UXW450" s="433"/>
      <c r="UXX450" s="433"/>
      <c r="UXY450" s="433"/>
      <c r="UXZ450" s="433"/>
      <c r="UYA450" s="433"/>
      <c r="UYB450" s="433"/>
      <c r="UYC450" s="433"/>
      <c r="UYD450" s="433"/>
      <c r="UYE450" s="433"/>
      <c r="UYF450" s="433"/>
      <c r="UYG450" s="433"/>
      <c r="UYH450" s="433"/>
      <c r="UYI450" s="433"/>
      <c r="UYJ450" s="433"/>
      <c r="UYK450" s="433"/>
      <c r="UYL450" s="433"/>
      <c r="UYM450" s="433"/>
      <c r="UYN450" s="433"/>
      <c r="UYO450" s="433"/>
      <c r="UYP450" s="433"/>
      <c r="UYQ450" s="433"/>
      <c r="UYR450" s="433"/>
      <c r="UYS450" s="433"/>
      <c r="UYT450" s="433"/>
      <c r="UYU450" s="433"/>
      <c r="UYV450" s="433"/>
      <c r="UYW450" s="433"/>
      <c r="UYX450" s="433"/>
      <c r="UYY450" s="433"/>
      <c r="UYZ450" s="433"/>
      <c r="UZA450" s="433"/>
      <c r="UZB450" s="433"/>
      <c r="UZC450" s="433"/>
      <c r="UZD450" s="433"/>
      <c r="UZE450" s="433"/>
      <c r="UZF450" s="433"/>
      <c r="UZG450" s="433"/>
      <c r="UZH450" s="433"/>
      <c r="UZI450" s="433"/>
      <c r="UZJ450" s="433"/>
      <c r="UZK450" s="433"/>
      <c r="UZL450" s="433"/>
      <c r="UZM450" s="433"/>
      <c r="UZN450" s="433"/>
      <c r="UZO450" s="433"/>
      <c r="UZP450" s="433"/>
      <c r="UZQ450" s="433"/>
      <c r="UZR450" s="433"/>
      <c r="UZS450" s="433"/>
      <c r="UZT450" s="433"/>
      <c r="UZU450" s="433"/>
      <c r="UZV450" s="433"/>
      <c r="UZW450" s="433"/>
      <c r="UZX450" s="433"/>
      <c r="UZY450" s="433"/>
      <c r="UZZ450" s="433"/>
      <c r="VAA450" s="433"/>
      <c r="VAB450" s="433"/>
      <c r="VAC450" s="433"/>
      <c r="VAD450" s="433"/>
      <c r="VAE450" s="433"/>
      <c r="VAF450" s="433"/>
      <c r="VAG450" s="433"/>
      <c r="VAH450" s="433"/>
      <c r="VAI450" s="433"/>
      <c r="VAJ450" s="433"/>
      <c r="VAK450" s="433"/>
      <c r="VAL450" s="433"/>
      <c r="VAM450" s="433"/>
      <c r="VAN450" s="433"/>
      <c r="VAO450" s="433"/>
      <c r="VAP450" s="433"/>
      <c r="VAQ450" s="433"/>
      <c r="VAR450" s="433"/>
      <c r="VAS450" s="433"/>
      <c r="VAT450" s="433"/>
      <c r="VAU450" s="433"/>
      <c r="VAV450" s="433"/>
      <c r="VAW450" s="433"/>
      <c r="VAX450" s="433"/>
      <c r="VAY450" s="433"/>
      <c r="VAZ450" s="433"/>
      <c r="VBA450" s="433"/>
      <c r="VBB450" s="433"/>
      <c r="VBC450" s="433"/>
      <c r="VBD450" s="433"/>
      <c r="VBE450" s="433"/>
      <c r="VBF450" s="433"/>
      <c r="VBG450" s="433"/>
      <c r="VBH450" s="433"/>
      <c r="VBI450" s="433"/>
      <c r="VBJ450" s="433"/>
      <c r="VBK450" s="433"/>
      <c r="VBL450" s="433"/>
      <c r="VBM450" s="433"/>
      <c r="VBN450" s="433"/>
      <c r="VBO450" s="433"/>
      <c r="VBP450" s="433"/>
      <c r="VBQ450" s="433"/>
      <c r="VBR450" s="433"/>
      <c r="VBS450" s="433"/>
      <c r="VBT450" s="433"/>
      <c r="VBU450" s="433"/>
      <c r="VBV450" s="433"/>
      <c r="VBW450" s="433"/>
      <c r="VBX450" s="433"/>
      <c r="VBY450" s="433"/>
      <c r="VBZ450" s="433"/>
      <c r="VCA450" s="433"/>
      <c r="VCB450" s="433"/>
      <c r="VCC450" s="433"/>
      <c r="VCD450" s="433"/>
      <c r="VCE450" s="433"/>
      <c r="VCF450" s="433"/>
      <c r="VCG450" s="433"/>
      <c r="VCH450" s="433"/>
      <c r="VCI450" s="433"/>
      <c r="VCJ450" s="433"/>
      <c r="VCK450" s="433"/>
      <c r="VCL450" s="433"/>
      <c r="VCM450" s="433"/>
      <c r="VCN450" s="433"/>
      <c r="VCO450" s="433"/>
      <c r="VCP450" s="433"/>
      <c r="VCQ450" s="433"/>
      <c r="VCR450" s="433"/>
      <c r="VCS450" s="433"/>
      <c r="VCT450" s="433"/>
      <c r="VCU450" s="433"/>
      <c r="VCV450" s="433"/>
      <c r="VCW450" s="433"/>
      <c r="VCX450" s="433"/>
      <c r="VCY450" s="433"/>
      <c r="VCZ450" s="433"/>
      <c r="VDA450" s="433"/>
      <c r="VDB450" s="433"/>
      <c r="VDC450" s="433"/>
      <c r="VDD450" s="433"/>
      <c r="VDE450" s="433"/>
      <c r="VDF450" s="433"/>
      <c r="VDG450" s="433"/>
      <c r="VDH450" s="433"/>
      <c r="VDI450" s="433"/>
      <c r="VDJ450" s="433"/>
      <c r="VDK450" s="433"/>
      <c r="VDL450" s="433"/>
      <c r="VDM450" s="433"/>
      <c r="VDN450" s="433"/>
      <c r="VDO450" s="433"/>
      <c r="VDP450" s="433"/>
      <c r="VDQ450" s="433"/>
      <c r="VDR450" s="433"/>
      <c r="VDS450" s="433"/>
      <c r="VDT450" s="433"/>
      <c r="VDU450" s="433"/>
      <c r="VDV450" s="433"/>
      <c r="VDW450" s="433"/>
      <c r="VDX450" s="433"/>
      <c r="VDY450" s="433"/>
      <c r="VDZ450" s="433"/>
      <c r="VEA450" s="433"/>
      <c r="VEB450" s="433"/>
      <c r="VEC450" s="433"/>
      <c r="VED450" s="433"/>
      <c r="VEE450" s="433"/>
      <c r="VEF450" s="433"/>
      <c r="VEG450" s="433"/>
      <c r="VEH450" s="433"/>
      <c r="VEI450" s="433"/>
      <c r="VEJ450" s="433"/>
      <c r="VEK450" s="433"/>
      <c r="VEL450" s="433"/>
      <c r="VEM450" s="433"/>
      <c r="VEN450" s="433"/>
      <c r="VEO450" s="433"/>
      <c r="VEP450" s="433"/>
      <c r="VEQ450" s="433"/>
      <c r="VER450" s="433"/>
      <c r="VES450" s="433"/>
      <c r="VET450" s="433"/>
      <c r="VEU450" s="433"/>
      <c r="VEV450" s="433"/>
      <c r="VEW450" s="433"/>
      <c r="VEX450" s="433"/>
      <c r="VEY450" s="433"/>
      <c r="VEZ450" s="433"/>
      <c r="VFA450" s="433"/>
      <c r="VFB450" s="433"/>
      <c r="VFC450" s="433"/>
      <c r="VFD450" s="433"/>
      <c r="VFE450" s="433"/>
      <c r="VFF450" s="433"/>
      <c r="VFG450" s="433"/>
      <c r="VFH450" s="433"/>
      <c r="VFI450" s="433"/>
      <c r="VFJ450" s="433"/>
      <c r="VFK450" s="433"/>
      <c r="VFL450" s="433"/>
      <c r="VFM450" s="433"/>
      <c r="VFN450" s="433"/>
      <c r="VFO450" s="433"/>
      <c r="VFP450" s="433"/>
      <c r="VFQ450" s="433"/>
      <c r="VFR450" s="433"/>
      <c r="VFS450" s="433"/>
      <c r="VFT450" s="433"/>
      <c r="VFU450" s="433"/>
      <c r="VFV450" s="433"/>
      <c r="VFW450" s="433"/>
      <c r="VFX450" s="433"/>
      <c r="VFY450" s="433"/>
      <c r="VFZ450" s="433"/>
      <c r="VGA450" s="433"/>
      <c r="VGB450" s="433"/>
      <c r="VGC450" s="433"/>
      <c r="VGD450" s="433"/>
      <c r="VGE450" s="433"/>
      <c r="VGF450" s="433"/>
      <c r="VGG450" s="433"/>
      <c r="VGH450" s="433"/>
      <c r="VGI450" s="433"/>
      <c r="VGJ450" s="433"/>
      <c r="VGK450" s="433"/>
      <c r="VGL450" s="433"/>
      <c r="VGM450" s="433"/>
      <c r="VGN450" s="433"/>
      <c r="VGO450" s="433"/>
      <c r="VGP450" s="433"/>
      <c r="VGQ450" s="433"/>
      <c r="VGR450" s="433"/>
      <c r="VGS450" s="433"/>
      <c r="VGT450" s="433"/>
      <c r="VGU450" s="433"/>
      <c r="VGV450" s="433"/>
      <c r="VGW450" s="433"/>
      <c r="VGX450" s="433"/>
      <c r="VGY450" s="433"/>
      <c r="VGZ450" s="433"/>
      <c r="VHA450" s="433"/>
      <c r="VHB450" s="433"/>
      <c r="VHC450" s="433"/>
      <c r="VHD450" s="433"/>
      <c r="VHE450" s="433"/>
      <c r="VHF450" s="433"/>
      <c r="VHG450" s="433"/>
      <c r="VHH450" s="433"/>
      <c r="VHI450" s="433"/>
      <c r="VHJ450" s="433"/>
      <c r="VHK450" s="433"/>
      <c r="VHL450" s="433"/>
      <c r="VHM450" s="433"/>
      <c r="VHN450" s="433"/>
      <c r="VHO450" s="433"/>
      <c r="VHP450" s="433"/>
      <c r="VHQ450" s="433"/>
      <c r="VHR450" s="433"/>
      <c r="VHS450" s="433"/>
      <c r="VHT450" s="433"/>
      <c r="VHU450" s="433"/>
      <c r="VHV450" s="433"/>
      <c r="VHW450" s="433"/>
      <c r="VHX450" s="433"/>
      <c r="VHY450" s="433"/>
      <c r="VHZ450" s="433"/>
      <c r="VIA450" s="433"/>
      <c r="VIB450" s="433"/>
      <c r="VIC450" s="433"/>
      <c r="VID450" s="433"/>
      <c r="VIE450" s="433"/>
      <c r="VIF450" s="433"/>
      <c r="VIG450" s="433"/>
      <c r="VIH450" s="433"/>
      <c r="VII450" s="433"/>
      <c r="VIJ450" s="433"/>
      <c r="VIK450" s="433"/>
      <c r="VIL450" s="433"/>
      <c r="VIM450" s="433"/>
      <c r="VIN450" s="433"/>
      <c r="VIO450" s="433"/>
      <c r="VIP450" s="433"/>
      <c r="VIQ450" s="433"/>
      <c r="VIR450" s="433"/>
      <c r="VIS450" s="433"/>
      <c r="VIT450" s="433"/>
      <c r="VIU450" s="433"/>
      <c r="VIV450" s="433"/>
      <c r="VIW450" s="433"/>
      <c r="VIX450" s="433"/>
      <c r="VIY450" s="433"/>
      <c r="VIZ450" s="433"/>
      <c r="VJA450" s="433"/>
      <c r="VJB450" s="433"/>
      <c r="VJC450" s="433"/>
      <c r="VJD450" s="433"/>
      <c r="VJE450" s="433"/>
      <c r="VJF450" s="433"/>
      <c r="VJG450" s="433"/>
      <c r="VJH450" s="433"/>
      <c r="VJI450" s="433"/>
      <c r="VJJ450" s="433"/>
      <c r="VJK450" s="433"/>
      <c r="VJL450" s="433"/>
      <c r="VJM450" s="433"/>
      <c r="VJN450" s="433"/>
      <c r="VJO450" s="433"/>
      <c r="VJP450" s="433"/>
      <c r="VJQ450" s="433"/>
      <c r="VJR450" s="433"/>
      <c r="VJS450" s="433"/>
      <c r="VJT450" s="433"/>
      <c r="VJU450" s="433"/>
      <c r="VJV450" s="433"/>
      <c r="VJW450" s="433"/>
      <c r="VJX450" s="433"/>
      <c r="VJY450" s="433"/>
      <c r="VJZ450" s="433"/>
      <c r="VKA450" s="433"/>
      <c r="VKB450" s="433"/>
      <c r="VKC450" s="433"/>
      <c r="VKD450" s="433"/>
      <c r="VKE450" s="433"/>
      <c r="VKF450" s="433"/>
      <c r="VKG450" s="433"/>
      <c r="VKH450" s="433"/>
      <c r="VKI450" s="433"/>
      <c r="VKJ450" s="433"/>
      <c r="VKK450" s="433"/>
      <c r="VKL450" s="433"/>
      <c r="VKM450" s="433"/>
      <c r="VKN450" s="433"/>
      <c r="VKO450" s="433"/>
      <c r="VKP450" s="433"/>
      <c r="VKQ450" s="433"/>
      <c r="VKR450" s="433"/>
      <c r="VKS450" s="433"/>
      <c r="VKT450" s="433"/>
      <c r="VKU450" s="433"/>
      <c r="VKV450" s="433"/>
      <c r="VKW450" s="433"/>
      <c r="VKX450" s="433"/>
      <c r="VKY450" s="433"/>
      <c r="VKZ450" s="433"/>
      <c r="VLA450" s="433"/>
      <c r="VLB450" s="433"/>
      <c r="VLC450" s="433"/>
      <c r="VLD450" s="433"/>
      <c r="VLE450" s="433"/>
      <c r="VLF450" s="433"/>
      <c r="VLG450" s="433"/>
      <c r="VLH450" s="433"/>
      <c r="VLI450" s="433"/>
      <c r="VLJ450" s="433"/>
      <c r="VLK450" s="433"/>
      <c r="VLL450" s="433"/>
      <c r="VLM450" s="433"/>
      <c r="VLN450" s="433"/>
      <c r="VLO450" s="433"/>
      <c r="VLP450" s="433"/>
      <c r="VLQ450" s="433"/>
      <c r="VLR450" s="433"/>
      <c r="VLS450" s="433"/>
      <c r="VLT450" s="433"/>
      <c r="VLU450" s="433"/>
      <c r="VLV450" s="433"/>
      <c r="VLW450" s="433"/>
      <c r="VLX450" s="433"/>
      <c r="VLY450" s="433"/>
      <c r="VLZ450" s="433"/>
      <c r="VMA450" s="433"/>
      <c r="VMB450" s="433"/>
      <c r="VMC450" s="433"/>
      <c r="VMD450" s="433"/>
      <c r="VME450" s="433"/>
      <c r="VMF450" s="433"/>
      <c r="VMG450" s="433"/>
      <c r="VMH450" s="433"/>
      <c r="VMI450" s="433"/>
      <c r="VMJ450" s="433"/>
      <c r="VMK450" s="433"/>
      <c r="VML450" s="433"/>
      <c r="VMM450" s="433"/>
      <c r="VMN450" s="433"/>
      <c r="VMO450" s="433"/>
      <c r="VMP450" s="433"/>
      <c r="VMQ450" s="433"/>
      <c r="VMR450" s="433"/>
      <c r="VMS450" s="433"/>
      <c r="VMT450" s="433"/>
      <c r="VMU450" s="433"/>
      <c r="VMV450" s="433"/>
      <c r="VMW450" s="433"/>
      <c r="VMX450" s="433"/>
      <c r="VMY450" s="433"/>
      <c r="VMZ450" s="433"/>
      <c r="VNA450" s="433"/>
      <c r="VNB450" s="433"/>
      <c r="VNC450" s="433"/>
      <c r="VND450" s="433"/>
      <c r="VNE450" s="433"/>
      <c r="VNF450" s="433"/>
      <c r="VNG450" s="433"/>
      <c r="VNH450" s="433"/>
      <c r="VNI450" s="433"/>
      <c r="VNJ450" s="433"/>
      <c r="VNK450" s="433"/>
      <c r="VNL450" s="433"/>
      <c r="VNM450" s="433"/>
      <c r="VNN450" s="433"/>
      <c r="VNO450" s="433"/>
      <c r="VNP450" s="433"/>
      <c r="VNQ450" s="433"/>
      <c r="VNR450" s="433"/>
      <c r="VNS450" s="433"/>
      <c r="VNT450" s="433"/>
      <c r="VNU450" s="433"/>
      <c r="VNV450" s="433"/>
      <c r="VNW450" s="433"/>
      <c r="VNX450" s="433"/>
      <c r="VNY450" s="433"/>
      <c r="VNZ450" s="433"/>
      <c r="VOA450" s="433"/>
      <c r="VOB450" s="433"/>
      <c r="VOC450" s="433"/>
      <c r="VOD450" s="433"/>
      <c r="VOE450" s="433"/>
      <c r="VOF450" s="433"/>
      <c r="VOG450" s="433"/>
      <c r="VOH450" s="433"/>
      <c r="VOI450" s="433"/>
      <c r="VOJ450" s="433"/>
      <c r="VOK450" s="433"/>
      <c r="VOL450" s="433"/>
      <c r="VOM450" s="433"/>
      <c r="VON450" s="433"/>
      <c r="VOO450" s="433"/>
      <c r="VOP450" s="433"/>
      <c r="VOQ450" s="433"/>
      <c r="VOR450" s="433"/>
      <c r="VOS450" s="433"/>
      <c r="VOT450" s="433"/>
      <c r="VOU450" s="433"/>
      <c r="VOV450" s="433"/>
      <c r="VOW450" s="433"/>
      <c r="VOX450" s="433"/>
      <c r="VOY450" s="433"/>
      <c r="VOZ450" s="433"/>
      <c r="VPA450" s="433"/>
      <c r="VPB450" s="433"/>
      <c r="VPC450" s="433"/>
      <c r="VPD450" s="433"/>
      <c r="VPE450" s="433"/>
      <c r="VPF450" s="433"/>
      <c r="VPG450" s="433"/>
      <c r="VPH450" s="433"/>
      <c r="VPI450" s="433"/>
      <c r="VPJ450" s="433"/>
      <c r="VPK450" s="433"/>
      <c r="VPL450" s="433"/>
      <c r="VPM450" s="433"/>
      <c r="VPN450" s="433"/>
      <c r="VPO450" s="433"/>
      <c r="VPP450" s="433"/>
      <c r="VPQ450" s="433"/>
      <c r="VPR450" s="433"/>
      <c r="VPS450" s="433"/>
      <c r="VPT450" s="433"/>
      <c r="VPU450" s="433"/>
      <c r="VPV450" s="433"/>
      <c r="VPW450" s="433"/>
      <c r="VPX450" s="433"/>
      <c r="VPY450" s="433"/>
      <c r="VPZ450" s="433"/>
      <c r="VQA450" s="433"/>
      <c r="VQB450" s="433"/>
      <c r="VQC450" s="433"/>
      <c r="VQD450" s="433"/>
      <c r="VQE450" s="433"/>
      <c r="VQF450" s="433"/>
      <c r="VQG450" s="433"/>
      <c r="VQH450" s="433"/>
      <c r="VQI450" s="433"/>
      <c r="VQJ450" s="433"/>
      <c r="VQK450" s="433"/>
      <c r="VQL450" s="433"/>
      <c r="VQM450" s="433"/>
      <c r="VQN450" s="433"/>
      <c r="VQO450" s="433"/>
      <c r="VQP450" s="433"/>
      <c r="VQQ450" s="433"/>
      <c r="VQR450" s="433"/>
      <c r="VQS450" s="433"/>
      <c r="VQT450" s="433"/>
      <c r="VQU450" s="433"/>
      <c r="VQV450" s="433"/>
      <c r="VQW450" s="433"/>
      <c r="VQX450" s="433"/>
      <c r="VQY450" s="433"/>
      <c r="VQZ450" s="433"/>
      <c r="VRA450" s="433"/>
      <c r="VRB450" s="433"/>
      <c r="VRC450" s="433"/>
      <c r="VRD450" s="433"/>
      <c r="VRE450" s="433"/>
      <c r="VRF450" s="433"/>
      <c r="VRG450" s="433"/>
      <c r="VRH450" s="433"/>
      <c r="VRI450" s="433"/>
      <c r="VRJ450" s="433"/>
      <c r="VRK450" s="433"/>
      <c r="VRL450" s="433"/>
      <c r="VRM450" s="433"/>
      <c r="VRN450" s="433"/>
      <c r="VRO450" s="433"/>
      <c r="VRP450" s="433"/>
      <c r="VRQ450" s="433"/>
      <c r="VRR450" s="433"/>
      <c r="VRS450" s="433"/>
      <c r="VRT450" s="433"/>
      <c r="VRU450" s="433"/>
      <c r="VRV450" s="433"/>
      <c r="VRW450" s="433"/>
      <c r="VRX450" s="433"/>
      <c r="VRY450" s="433"/>
      <c r="VRZ450" s="433"/>
      <c r="VSA450" s="433"/>
      <c r="VSB450" s="433"/>
      <c r="VSC450" s="433"/>
      <c r="VSD450" s="433"/>
      <c r="VSE450" s="433"/>
      <c r="VSF450" s="433"/>
      <c r="VSG450" s="433"/>
      <c r="VSH450" s="433"/>
      <c r="VSI450" s="433"/>
      <c r="VSJ450" s="433"/>
      <c r="VSK450" s="433"/>
      <c r="VSL450" s="433"/>
      <c r="VSM450" s="433"/>
      <c r="VSN450" s="433"/>
      <c r="VSO450" s="433"/>
      <c r="VSP450" s="433"/>
      <c r="VSQ450" s="433"/>
      <c r="VSR450" s="433"/>
      <c r="VSS450" s="433"/>
      <c r="VST450" s="433"/>
      <c r="VSU450" s="433"/>
      <c r="VSV450" s="433"/>
      <c r="VSW450" s="433"/>
      <c r="VSX450" s="433"/>
      <c r="VSY450" s="433"/>
      <c r="VSZ450" s="433"/>
      <c r="VTA450" s="433"/>
      <c r="VTB450" s="433"/>
      <c r="VTC450" s="433"/>
      <c r="VTD450" s="433"/>
      <c r="VTE450" s="433"/>
      <c r="VTF450" s="433"/>
      <c r="VTG450" s="433"/>
      <c r="VTH450" s="433"/>
      <c r="VTI450" s="433"/>
      <c r="VTJ450" s="433"/>
      <c r="VTK450" s="433"/>
      <c r="VTL450" s="433"/>
      <c r="VTM450" s="433"/>
      <c r="VTN450" s="433"/>
      <c r="VTO450" s="433"/>
      <c r="VTP450" s="433"/>
      <c r="VTQ450" s="433"/>
      <c r="VTR450" s="433"/>
      <c r="VTS450" s="433"/>
      <c r="VTT450" s="433"/>
      <c r="VTU450" s="433"/>
      <c r="VTV450" s="433"/>
      <c r="VTW450" s="433"/>
      <c r="VTX450" s="433"/>
      <c r="VTY450" s="433"/>
      <c r="VTZ450" s="433"/>
      <c r="VUA450" s="433"/>
      <c r="VUB450" s="433"/>
      <c r="VUC450" s="433"/>
      <c r="VUD450" s="433"/>
      <c r="VUE450" s="433"/>
      <c r="VUF450" s="433"/>
      <c r="VUG450" s="433"/>
      <c r="VUH450" s="433"/>
      <c r="VUI450" s="433"/>
      <c r="VUJ450" s="433"/>
      <c r="VUK450" s="433"/>
      <c r="VUL450" s="433"/>
      <c r="VUM450" s="433"/>
      <c r="VUN450" s="433"/>
      <c r="VUO450" s="433"/>
      <c r="VUP450" s="433"/>
      <c r="VUQ450" s="433"/>
      <c r="VUR450" s="433"/>
      <c r="VUS450" s="433"/>
      <c r="VUT450" s="433"/>
      <c r="VUU450" s="433"/>
      <c r="VUV450" s="433"/>
      <c r="VUW450" s="433"/>
      <c r="VUX450" s="433"/>
      <c r="VUY450" s="433"/>
      <c r="VUZ450" s="433"/>
      <c r="VVA450" s="433"/>
      <c r="VVB450" s="433"/>
      <c r="VVC450" s="433"/>
      <c r="VVD450" s="433"/>
      <c r="VVE450" s="433"/>
      <c r="VVF450" s="433"/>
      <c r="VVG450" s="433"/>
      <c r="VVH450" s="433"/>
      <c r="VVI450" s="433"/>
      <c r="VVJ450" s="433"/>
      <c r="VVK450" s="433"/>
      <c r="VVL450" s="433"/>
      <c r="VVM450" s="433"/>
      <c r="VVN450" s="433"/>
      <c r="VVO450" s="433"/>
      <c r="VVP450" s="433"/>
      <c r="VVQ450" s="433"/>
      <c r="VVR450" s="433"/>
      <c r="VVS450" s="433"/>
      <c r="VVT450" s="433"/>
      <c r="VVU450" s="433"/>
      <c r="VVV450" s="433"/>
      <c r="VVW450" s="433"/>
      <c r="VVX450" s="433"/>
      <c r="VVY450" s="433"/>
      <c r="VVZ450" s="433"/>
      <c r="VWA450" s="433"/>
      <c r="VWB450" s="433"/>
      <c r="VWC450" s="433"/>
      <c r="VWD450" s="433"/>
      <c r="VWE450" s="433"/>
      <c r="VWF450" s="433"/>
      <c r="VWG450" s="433"/>
      <c r="VWH450" s="433"/>
      <c r="VWI450" s="433"/>
      <c r="VWJ450" s="433"/>
      <c r="VWK450" s="433"/>
      <c r="VWL450" s="433"/>
      <c r="VWM450" s="433"/>
      <c r="VWN450" s="433"/>
      <c r="VWO450" s="433"/>
      <c r="VWP450" s="433"/>
      <c r="VWQ450" s="433"/>
      <c r="VWR450" s="433"/>
      <c r="VWS450" s="433"/>
      <c r="VWT450" s="433"/>
      <c r="VWU450" s="433"/>
      <c r="VWV450" s="433"/>
      <c r="VWW450" s="433"/>
      <c r="VWX450" s="433"/>
      <c r="VWY450" s="433"/>
      <c r="VWZ450" s="433"/>
      <c r="VXA450" s="433"/>
      <c r="VXB450" s="433"/>
      <c r="VXC450" s="433"/>
      <c r="VXD450" s="433"/>
      <c r="VXE450" s="433"/>
      <c r="VXF450" s="433"/>
      <c r="VXG450" s="433"/>
      <c r="VXH450" s="433"/>
      <c r="VXI450" s="433"/>
      <c r="VXJ450" s="433"/>
      <c r="VXK450" s="433"/>
      <c r="VXL450" s="433"/>
      <c r="VXM450" s="433"/>
      <c r="VXN450" s="433"/>
      <c r="VXO450" s="433"/>
      <c r="VXP450" s="433"/>
      <c r="VXQ450" s="433"/>
      <c r="VXR450" s="433"/>
      <c r="VXS450" s="433"/>
      <c r="VXT450" s="433"/>
      <c r="VXU450" s="433"/>
      <c r="VXV450" s="433"/>
      <c r="VXW450" s="433"/>
      <c r="VXX450" s="433"/>
      <c r="VXY450" s="433"/>
      <c r="VXZ450" s="433"/>
      <c r="VYA450" s="433"/>
      <c r="VYB450" s="433"/>
      <c r="VYC450" s="433"/>
      <c r="VYD450" s="433"/>
      <c r="VYE450" s="433"/>
      <c r="VYF450" s="433"/>
      <c r="VYG450" s="433"/>
      <c r="VYH450" s="433"/>
      <c r="VYI450" s="433"/>
      <c r="VYJ450" s="433"/>
      <c r="VYK450" s="433"/>
      <c r="VYL450" s="433"/>
      <c r="VYM450" s="433"/>
      <c r="VYN450" s="433"/>
      <c r="VYO450" s="433"/>
      <c r="VYP450" s="433"/>
      <c r="VYQ450" s="433"/>
      <c r="VYR450" s="433"/>
      <c r="VYS450" s="433"/>
      <c r="VYT450" s="433"/>
      <c r="VYU450" s="433"/>
      <c r="VYV450" s="433"/>
      <c r="VYW450" s="433"/>
      <c r="VYX450" s="433"/>
      <c r="VYY450" s="433"/>
      <c r="VYZ450" s="433"/>
      <c r="VZA450" s="433"/>
      <c r="VZB450" s="433"/>
      <c r="VZC450" s="433"/>
      <c r="VZD450" s="433"/>
      <c r="VZE450" s="433"/>
      <c r="VZF450" s="433"/>
      <c r="VZG450" s="433"/>
      <c r="VZH450" s="433"/>
      <c r="VZI450" s="433"/>
      <c r="VZJ450" s="433"/>
      <c r="VZK450" s="433"/>
      <c r="VZL450" s="433"/>
      <c r="VZM450" s="433"/>
      <c r="VZN450" s="433"/>
      <c r="VZO450" s="433"/>
      <c r="VZP450" s="433"/>
      <c r="VZQ450" s="433"/>
      <c r="VZR450" s="433"/>
      <c r="VZS450" s="433"/>
      <c r="VZT450" s="433"/>
      <c r="VZU450" s="433"/>
      <c r="VZV450" s="433"/>
      <c r="VZW450" s="433"/>
      <c r="VZX450" s="433"/>
      <c r="VZY450" s="433"/>
      <c r="VZZ450" s="433"/>
      <c r="WAA450" s="433"/>
      <c r="WAB450" s="433"/>
      <c r="WAC450" s="433"/>
      <c r="WAD450" s="433"/>
      <c r="WAE450" s="433"/>
      <c r="WAF450" s="433"/>
      <c r="WAG450" s="433"/>
      <c r="WAH450" s="433"/>
      <c r="WAI450" s="433"/>
      <c r="WAJ450" s="433"/>
      <c r="WAK450" s="433"/>
      <c r="WAL450" s="433"/>
      <c r="WAM450" s="433"/>
      <c r="WAN450" s="433"/>
      <c r="WAO450" s="433"/>
      <c r="WAP450" s="433"/>
      <c r="WAQ450" s="433"/>
      <c r="WAR450" s="433"/>
      <c r="WAS450" s="433"/>
      <c r="WAT450" s="433"/>
      <c r="WAU450" s="433"/>
      <c r="WAV450" s="433"/>
      <c r="WAW450" s="433"/>
      <c r="WAX450" s="433"/>
      <c r="WAY450" s="433"/>
      <c r="WAZ450" s="433"/>
      <c r="WBA450" s="433"/>
      <c r="WBB450" s="433"/>
      <c r="WBC450" s="433"/>
      <c r="WBD450" s="433"/>
      <c r="WBE450" s="433"/>
      <c r="WBF450" s="433"/>
      <c r="WBG450" s="433"/>
      <c r="WBH450" s="433"/>
      <c r="WBI450" s="433"/>
      <c r="WBJ450" s="433"/>
      <c r="WBK450" s="433"/>
      <c r="WBL450" s="433"/>
      <c r="WBM450" s="433"/>
      <c r="WBN450" s="433"/>
      <c r="WBO450" s="433"/>
      <c r="WBP450" s="433"/>
      <c r="WBQ450" s="433"/>
      <c r="WBR450" s="433"/>
      <c r="WBS450" s="433"/>
      <c r="WBT450" s="433"/>
      <c r="WBU450" s="433"/>
      <c r="WBV450" s="433"/>
      <c r="WBW450" s="433"/>
      <c r="WBX450" s="433"/>
      <c r="WBY450" s="433"/>
      <c r="WBZ450" s="433"/>
      <c r="WCA450" s="433"/>
      <c r="WCB450" s="433"/>
      <c r="WCC450" s="433"/>
      <c r="WCD450" s="433"/>
      <c r="WCE450" s="433"/>
      <c r="WCF450" s="433"/>
      <c r="WCG450" s="433"/>
      <c r="WCH450" s="433"/>
      <c r="WCI450" s="433"/>
      <c r="WCJ450" s="433"/>
      <c r="WCK450" s="433"/>
      <c r="WCL450" s="433"/>
      <c r="WCM450" s="433"/>
      <c r="WCN450" s="433"/>
      <c r="WCO450" s="433"/>
      <c r="WCP450" s="433"/>
      <c r="WCQ450" s="433"/>
      <c r="WCR450" s="433"/>
      <c r="WCS450" s="433"/>
      <c r="WCT450" s="433"/>
      <c r="WCU450" s="433"/>
      <c r="WCV450" s="433"/>
      <c r="WCW450" s="433"/>
      <c r="WCX450" s="433"/>
      <c r="WCY450" s="433"/>
      <c r="WCZ450" s="433"/>
      <c r="WDA450" s="433"/>
      <c r="WDB450" s="433"/>
      <c r="WDC450" s="433"/>
      <c r="WDD450" s="433"/>
      <c r="WDE450" s="433"/>
      <c r="WDF450" s="433"/>
      <c r="WDG450" s="433"/>
      <c r="WDH450" s="433"/>
      <c r="WDI450" s="433"/>
      <c r="WDJ450" s="433"/>
      <c r="WDK450" s="433"/>
      <c r="WDL450" s="433"/>
      <c r="WDM450" s="433"/>
      <c r="WDN450" s="433"/>
      <c r="WDO450" s="433"/>
      <c r="WDP450" s="433"/>
      <c r="WDQ450" s="433"/>
      <c r="WDR450" s="433"/>
      <c r="WDS450" s="433"/>
      <c r="WDT450" s="433"/>
      <c r="WDU450" s="433"/>
      <c r="WDV450" s="433"/>
      <c r="WDW450" s="433"/>
      <c r="WDX450" s="433"/>
      <c r="WDY450" s="433"/>
      <c r="WDZ450" s="433"/>
      <c r="WEA450" s="433"/>
      <c r="WEB450" s="433"/>
      <c r="WEC450" s="433"/>
      <c r="WED450" s="433"/>
      <c r="WEE450" s="433"/>
      <c r="WEF450" s="433"/>
      <c r="WEG450" s="433"/>
      <c r="WEH450" s="433"/>
      <c r="WEI450" s="433"/>
      <c r="WEJ450" s="433"/>
      <c r="WEK450" s="433"/>
      <c r="WEL450" s="433"/>
      <c r="WEM450" s="433"/>
      <c r="WEN450" s="433"/>
      <c r="WEO450" s="433"/>
      <c r="WEP450" s="433"/>
      <c r="WEQ450" s="433"/>
      <c r="WER450" s="433"/>
      <c r="WES450" s="433"/>
      <c r="WET450" s="433"/>
      <c r="WEU450" s="433"/>
      <c r="WEV450" s="433"/>
      <c r="WEW450" s="433"/>
      <c r="WEX450" s="433"/>
      <c r="WEY450" s="433"/>
      <c r="WEZ450" s="433"/>
      <c r="WFA450" s="433"/>
      <c r="WFB450" s="433"/>
      <c r="WFC450" s="433"/>
      <c r="WFD450" s="433"/>
      <c r="WFE450" s="433"/>
      <c r="WFF450" s="433"/>
      <c r="WFG450" s="433"/>
      <c r="WFH450" s="433"/>
      <c r="WFI450" s="433"/>
      <c r="WFJ450" s="433"/>
      <c r="WFK450" s="433"/>
      <c r="WFL450" s="433"/>
      <c r="WFM450" s="433"/>
      <c r="WFN450" s="433"/>
      <c r="WFO450" s="433"/>
      <c r="WFP450" s="433"/>
      <c r="WFQ450" s="433"/>
      <c r="WFR450" s="433"/>
      <c r="WFS450" s="433"/>
      <c r="WFT450" s="433"/>
      <c r="WFU450" s="433"/>
      <c r="WFV450" s="433"/>
      <c r="WFW450" s="433"/>
      <c r="WFX450" s="433"/>
      <c r="WFY450" s="433"/>
      <c r="WFZ450" s="433"/>
      <c r="WGA450" s="433"/>
      <c r="WGB450" s="433"/>
      <c r="WGC450" s="433"/>
      <c r="WGD450" s="433"/>
      <c r="WGE450" s="433"/>
      <c r="WGF450" s="433"/>
      <c r="WGG450" s="433"/>
      <c r="WGH450" s="433"/>
      <c r="WGI450" s="433"/>
      <c r="WGJ450" s="433"/>
      <c r="WGK450" s="433"/>
      <c r="WGL450" s="433"/>
      <c r="WGM450" s="433"/>
      <c r="WGN450" s="433"/>
      <c r="WGO450" s="433"/>
      <c r="WGP450" s="433"/>
      <c r="WGQ450" s="433"/>
      <c r="WGR450" s="433"/>
      <c r="WGS450" s="433"/>
      <c r="WGT450" s="433"/>
      <c r="WGU450" s="433"/>
      <c r="WGV450" s="433"/>
      <c r="WGW450" s="433"/>
      <c r="WGX450" s="433"/>
      <c r="WGY450" s="433"/>
      <c r="WGZ450" s="433"/>
      <c r="WHA450" s="433"/>
      <c r="WHB450" s="433"/>
      <c r="WHC450" s="433"/>
      <c r="WHD450" s="433"/>
      <c r="WHE450" s="433"/>
      <c r="WHF450" s="433"/>
      <c r="WHG450" s="433"/>
      <c r="WHH450" s="433"/>
      <c r="WHI450" s="433"/>
      <c r="WHJ450" s="433"/>
      <c r="WHK450" s="433"/>
      <c r="WHL450" s="433"/>
      <c r="WHM450" s="433"/>
      <c r="WHN450" s="433"/>
      <c r="WHO450" s="433"/>
      <c r="WHP450" s="433"/>
      <c r="WHQ450" s="433"/>
      <c r="WHR450" s="433"/>
      <c r="WHS450" s="433"/>
      <c r="WHT450" s="433"/>
      <c r="WHU450" s="433"/>
      <c r="WHV450" s="433"/>
      <c r="WHW450" s="433"/>
      <c r="WHX450" s="433"/>
      <c r="WHY450" s="433"/>
      <c r="WHZ450" s="433"/>
      <c r="WIA450" s="433"/>
      <c r="WIB450" s="433"/>
      <c r="WIC450" s="433"/>
      <c r="WID450" s="433"/>
      <c r="WIE450" s="433"/>
      <c r="WIF450" s="433"/>
      <c r="WIG450" s="433"/>
      <c r="WIH450" s="433"/>
      <c r="WII450" s="433"/>
      <c r="WIJ450" s="433"/>
      <c r="WIK450" s="433"/>
      <c r="WIL450" s="433"/>
      <c r="WIM450" s="433"/>
      <c r="WIN450" s="433"/>
      <c r="WIO450" s="433"/>
      <c r="WIP450" s="433"/>
      <c r="WIQ450" s="433"/>
      <c r="WIR450" s="433"/>
      <c r="WIS450" s="433"/>
      <c r="WIT450" s="433"/>
      <c r="WIU450" s="433"/>
      <c r="WIV450" s="433"/>
      <c r="WIW450" s="433"/>
      <c r="WIX450" s="433"/>
      <c r="WIY450" s="433"/>
      <c r="WIZ450" s="433"/>
      <c r="WJA450" s="433"/>
      <c r="WJB450" s="433"/>
      <c r="WJC450" s="433"/>
      <c r="WJD450" s="433"/>
      <c r="WJE450" s="433"/>
      <c r="WJF450" s="433"/>
      <c r="WJG450" s="433"/>
      <c r="WJH450" s="433"/>
      <c r="WJI450" s="433"/>
      <c r="WJJ450" s="433"/>
      <c r="WJK450" s="433"/>
      <c r="WJL450" s="433"/>
      <c r="WJM450" s="433"/>
      <c r="WJN450" s="433"/>
      <c r="WJO450" s="433"/>
      <c r="WJP450" s="433"/>
      <c r="WJQ450" s="433"/>
      <c r="WJR450" s="433"/>
      <c r="WJS450" s="433"/>
      <c r="WJT450" s="433"/>
      <c r="WJU450" s="433"/>
      <c r="WJV450" s="433"/>
      <c r="WJW450" s="433"/>
      <c r="WJX450" s="433"/>
      <c r="WJY450" s="433"/>
      <c r="WJZ450" s="433"/>
      <c r="WKA450" s="433"/>
      <c r="WKB450" s="433"/>
      <c r="WKC450" s="433"/>
      <c r="WKD450" s="433"/>
      <c r="WKE450" s="433"/>
      <c r="WKF450" s="433"/>
      <c r="WKG450" s="433"/>
      <c r="WKH450" s="433"/>
      <c r="WKI450" s="433"/>
      <c r="WKJ450" s="433"/>
      <c r="WKK450" s="433"/>
      <c r="WKL450" s="433"/>
      <c r="WKM450" s="433"/>
      <c r="WKN450" s="433"/>
      <c r="WKO450" s="433"/>
      <c r="WKP450" s="433"/>
      <c r="WKQ450" s="433"/>
      <c r="WKR450" s="433"/>
      <c r="WKS450" s="433"/>
      <c r="WKT450" s="433"/>
      <c r="WKU450" s="433"/>
      <c r="WKV450" s="433"/>
      <c r="WKW450" s="433"/>
      <c r="WKX450" s="433"/>
      <c r="WKY450" s="433"/>
      <c r="WKZ450" s="433"/>
      <c r="WLA450" s="433"/>
      <c r="WLB450" s="433"/>
      <c r="WLC450" s="433"/>
      <c r="WLD450" s="433"/>
      <c r="WLE450" s="433"/>
      <c r="WLF450" s="433"/>
      <c r="WLG450" s="433"/>
      <c r="WLH450" s="433"/>
      <c r="WLI450" s="433"/>
      <c r="WLJ450" s="433"/>
      <c r="WLK450" s="433"/>
      <c r="WLL450" s="433"/>
      <c r="WLM450" s="433"/>
      <c r="WLN450" s="433"/>
      <c r="WLO450" s="433"/>
      <c r="WLP450" s="433"/>
      <c r="WLQ450" s="433"/>
      <c r="WLR450" s="433"/>
      <c r="WLS450" s="433"/>
      <c r="WLT450" s="433"/>
      <c r="WLU450" s="433"/>
      <c r="WLV450" s="433"/>
      <c r="WLW450" s="433"/>
      <c r="WLX450" s="433"/>
      <c r="WLY450" s="433"/>
      <c r="WLZ450" s="433"/>
      <c r="WMA450" s="433"/>
      <c r="WMB450" s="433"/>
      <c r="WMC450" s="433"/>
      <c r="WMD450" s="433"/>
      <c r="WME450" s="433"/>
      <c r="WMF450" s="433"/>
      <c r="WMG450" s="433"/>
      <c r="WMH450" s="433"/>
      <c r="WMI450" s="433"/>
      <c r="WMJ450" s="433"/>
      <c r="WMK450" s="433"/>
      <c r="WML450" s="433"/>
      <c r="WMM450" s="433"/>
      <c r="WMN450" s="433"/>
      <c r="WMO450" s="433"/>
      <c r="WMP450" s="433"/>
      <c r="WMQ450" s="433"/>
      <c r="WMR450" s="433"/>
      <c r="WMS450" s="433"/>
      <c r="WMT450" s="433"/>
      <c r="WMU450" s="433"/>
      <c r="WMV450" s="433"/>
      <c r="WMW450" s="433"/>
      <c r="WMX450" s="433"/>
      <c r="WMY450" s="433"/>
      <c r="WMZ450" s="433"/>
      <c r="WNA450" s="433"/>
      <c r="WNB450" s="433"/>
      <c r="WNC450" s="433"/>
      <c r="WND450" s="433"/>
      <c r="WNE450" s="433"/>
      <c r="WNF450" s="433"/>
      <c r="WNG450" s="433"/>
      <c r="WNH450" s="433"/>
      <c r="WNI450" s="433"/>
      <c r="WNJ450" s="433"/>
      <c r="WNK450" s="433"/>
      <c r="WNL450" s="433"/>
      <c r="WNM450" s="433"/>
      <c r="WNN450" s="433"/>
      <c r="WNO450" s="433"/>
      <c r="WNP450" s="433"/>
      <c r="WNQ450" s="433"/>
      <c r="WNR450" s="433"/>
      <c r="WNS450" s="433"/>
      <c r="WNT450" s="433"/>
      <c r="WNU450" s="433"/>
      <c r="WNV450" s="433"/>
      <c r="WNW450" s="433"/>
      <c r="WNX450" s="433"/>
      <c r="WNY450" s="433"/>
      <c r="WNZ450" s="433"/>
      <c r="WOA450" s="433"/>
      <c r="WOB450" s="433"/>
      <c r="WOC450" s="433"/>
      <c r="WOD450" s="433"/>
      <c r="WOE450" s="433"/>
      <c r="WOF450" s="433"/>
      <c r="WOG450" s="433"/>
      <c r="WOH450" s="433"/>
      <c r="WOI450" s="433"/>
      <c r="WOJ450" s="433"/>
      <c r="WOK450" s="433"/>
      <c r="WOL450" s="433"/>
      <c r="WOM450" s="433"/>
      <c r="WON450" s="433"/>
      <c r="WOO450" s="433"/>
      <c r="WOP450" s="433"/>
      <c r="WOQ450" s="433"/>
      <c r="WOR450" s="433"/>
      <c r="WOS450" s="433"/>
      <c r="WOT450" s="433"/>
      <c r="WOU450" s="433"/>
      <c r="WOV450" s="433"/>
      <c r="WOW450" s="433"/>
      <c r="WOX450" s="433"/>
      <c r="WOY450" s="433"/>
      <c r="WOZ450" s="433"/>
      <c r="WPA450" s="433"/>
      <c r="WPB450" s="433"/>
      <c r="WPC450" s="433"/>
      <c r="WPD450" s="433"/>
      <c r="WPE450" s="433"/>
      <c r="WPF450" s="433"/>
      <c r="WPG450" s="433"/>
      <c r="WPH450" s="433"/>
      <c r="WPI450" s="433"/>
      <c r="WPJ450" s="433"/>
      <c r="WPK450" s="433"/>
      <c r="WPL450" s="433"/>
      <c r="WPM450" s="433"/>
      <c r="WPN450" s="433"/>
      <c r="WPO450" s="433"/>
      <c r="WPP450" s="433"/>
      <c r="WPQ450" s="433"/>
      <c r="WPR450" s="433"/>
      <c r="WPS450" s="433"/>
      <c r="WPT450" s="433"/>
      <c r="WPU450" s="433"/>
      <c r="WPV450" s="433"/>
      <c r="WPW450" s="433"/>
      <c r="WPX450" s="433"/>
      <c r="WPY450" s="433"/>
      <c r="WPZ450" s="433"/>
      <c r="WQA450" s="433"/>
      <c r="WQB450" s="433"/>
      <c r="WQC450" s="433"/>
      <c r="WQD450" s="433"/>
      <c r="WQE450" s="433"/>
      <c r="WQF450" s="433"/>
      <c r="WQG450" s="433"/>
      <c r="WQH450" s="433"/>
      <c r="WQI450" s="433"/>
      <c r="WQJ450" s="433"/>
      <c r="WQK450" s="433"/>
      <c r="WQL450" s="433"/>
      <c r="WQM450" s="433"/>
      <c r="WQN450" s="433"/>
      <c r="WQO450" s="433"/>
      <c r="WQP450" s="433"/>
      <c r="WQQ450" s="433"/>
      <c r="WQR450" s="433"/>
      <c r="WQS450" s="433"/>
      <c r="WQT450" s="433"/>
      <c r="WQU450" s="433"/>
      <c r="WQV450" s="433"/>
      <c r="WQW450" s="433"/>
      <c r="WQX450" s="433"/>
      <c r="WQY450" s="433"/>
      <c r="WQZ450" s="433"/>
      <c r="WRA450" s="433"/>
      <c r="WRB450" s="433"/>
      <c r="WRC450" s="433"/>
      <c r="WRD450" s="433"/>
      <c r="WRE450" s="433"/>
      <c r="WRF450" s="433"/>
      <c r="WRG450" s="433"/>
      <c r="WRH450" s="433"/>
      <c r="WRI450" s="433"/>
      <c r="WRJ450" s="433"/>
      <c r="WRK450" s="433"/>
      <c r="WRL450" s="433"/>
      <c r="WRM450" s="433"/>
      <c r="WRN450" s="433"/>
      <c r="WRO450" s="433"/>
      <c r="WRP450" s="433"/>
      <c r="WRQ450" s="433"/>
      <c r="WRR450" s="433"/>
      <c r="WRS450" s="433"/>
      <c r="WRT450" s="433"/>
      <c r="WRU450" s="433"/>
      <c r="WRV450" s="433"/>
      <c r="WRW450" s="433"/>
      <c r="WRX450" s="433"/>
      <c r="WRY450" s="433"/>
      <c r="WRZ450" s="433"/>
      <c r="WSA450" s="433"/>
      <c r="WSB450" s="433"/>
      <c r="WSC450" s="433"/>
      <c r="WSD450" s="433"/>
      <c r="WSE450" s="433"/>
      <c r="WSF450" s="433"/>
      <c r="WSG450" s="433"/>
      <c r="WSH450" s="433"/>
      <c r="WSI450" s="433"/>
      <c r="WSJ450" s="433"/>
      <c r="WSK450" s="433"/>
      <c r="WSL450" s="433"/>
      <c r="WSM450" s="433"/>
      <c r="WSN450" s="433"/>
      <c r="WSO450" s="433"/>
      <c r="WSP450" s="433"/>
      <c r="WSQ450" s="433"/>
      <c r="WSR450" s="433"/>
      <c r="WSS450" s="433"/>
      <c r="WST450" s="433"/>
      <c r="WSU450" s="433"/>
      <c r="WSV450" s="433"/>
      <c r="WSW450" s="433"/>
      <c r="WSX450" s="433"/>
      <c r="WSY450" s="433"/>
      <c r="WSZ450" s="433"/>
      <c r="WTA450" s="433"/>
      <c r="WTB450" s="433"/>
      <c r="WTC450" s="433"/>
      <c r="WTD450" s="433"/>
      <c r="WTE450" s="433"/>
      <c r="WTF450" s="433"/>
      <c r="WTG450" s="433"/>
      <c r="WTH450" s="433"/>
      <c r="WTI450" s="433"/>
      <c r="WTJ450" s="433"/>
      <c r="WTK450" s="433"/>
      <c r="WTL450" s="433"/>
      <c r="WTM450" s="433"/>
      <c r="WTN450" s="433"/>
      <c r="WTO450" s="433"/>
      <c r="WTP450" s="433"/>
      <c r="WTQ450" s="433"/>
      <c r="WTR450" s="433"/>
      <c r="WTS450" s="433"/>
      <c r="WTT450" s="433"/>
      <c r="WTU450" s="433"/>
      <c r="WTV450" s="433"/>
      <c r="WTW450" s="433"/>
      <c r="WTX450" s="433"/>
      <c r="WTY450" s="433"/>
      <c r="WTZ450" s="433"/>
      <c r="WUA450" s="433"/>
      <c r="WUB450" s="433"/>
      <c r="WUC450" s="433"/>
      <c r="WUD450" s="433"/>
      <c r="WUE450" s="433"/>
      <c r="WUF450" s="433"/>
      <c r="WUG450" s="433"/>
      <c r="WUH450" s="433"/>
      <c r="WUI450" s="433"/>
      <c r="WUJ450" s="433"/>
      <c r="WUK450" s="433"/>
      <c r="WUL450" s="433"/>
      <c r="WUM450" s="433"/>
      <c r="WUN450" s="433"/>
      <c r="WUO450" s="433"/>
      <c r="WUP450" s="433"/>
      <c r="WUQ450" s="433"/>
      <c r="WUR450" s="433"/>
      <c r="WUS450" s="433"/>
      <c r="WUT450" s="433"/>
      <c r="WUU450" s="433"/>
      <c r="WUV450" s="433"/>
      <c r="WUW450" s="433"/>
      <c r="WUX450" s="433"/>
      <c r="WUY450" s="433"/>
      <c r="WUZ450" s="433"/>
      <c r="WVA450" s="433"/>
      <c r="WVB450" s="433"/>
      <c r="WVC450" s="433"/>
      <c r="WVD450" s="433"/>
      <c r="WVE450" s="433"/>
      <c r="WVF450" s="433"/>
      <c r="WVG450" s="433"/>
      <c r="WVH450" s="433"/>
      <c r="WVI450" s="433"/>
      <c r="WVJ450" s="433"/>
      <c r="WVK450" s="433"/>
      <c r="WVL450" s="433"/>
      <c r="WVM450" s="433"/>
      <c r="WVN450" s="433"/>
      <c r="WVO450" s="433"/>
      <c r="WVP450" s="433"/>
      <c r="WVQ450" s="433"/>
      <c r="WVR450" s="433"/>
      <c r="WVS450" s="433"/>
      <c r="WVT450" s="433"/>
      <c r="WVU450" s="433"/>
      <c r="WVV450" s="433"/>
      <c r="WVW450" s="433"/>
      <c r="WVX450" s="433"/>
      <c r="WVY450" s="433"/>
      <c r="WVZ450" s="433"/>
      <c r="WWA450" s="433"/>
      <c r="WWB450" s="433"/>
      <c r="WWC450" s="433"/>
      <c r="WWD450" s="433"/>
      <c r="WWE450" s="433"/>
      <c r="WWF450" s="433"/>
      <c r="WWG450" s="433"/>
      <c r="WWH450" s="433"/>
      <c r="WWI450" s="433"/>
      <c r="WWJ450" s="433"/>
      <c r="WWK450" s="433"/>
      <c r="WWL450" s="433"/>
      <c r="WWM450" s="433"/>
      <c r="WWN450" s="433"/>
      <c r="WWO450" s="433"/>
      <c r="WWP450" s="433"/>
      <c r="WWQ450" s="433"/>
      <c r="WWR450" s="433"/>
      <c r="WWS450" s="433"/>
      <c r="WWT450" s="433"/>
      <c r="WWU450" s="433"/>
      <c r="WWV450" s="433"/>
      <c r="WWW450" s="433"/>
      <c r="WWX450" s="433"/>
      <c r="WWY450" s="433"/>
      <c r="WWZ450" s="433"/>
      <c r="WXA450" s="433"/>
      <c r="WXB450" s="433"/>
      <c r="WXC450" s="433"/>
      <c r="WXD450" s="433"/>
      <c r="WXE450" s="433"/>
      <c r="WXF450" s="433"/>
      <c r="WXG450" s="433"/>
      <c r="WXH450" s="433"/>
      <c r="WXI450" s="433"/>
      <c r="WXJ450" s="433"/>
      <c r="WXK450" s="433"/>
      <c r="WXL450" s="433"/>
      <c r="WXM450" s="433"/>
      <c r="WXN450" s="433"/>
      <c r="WXO450" s="433"/>
      <c r="WXP450" s="433"/>
      <c r="WXQ450" s="433"/>
      <c r="WXR450" s="433"/>
      <c r="WXS450" s="433"/>
      <c r="WXT450" s="433"/>
      <c r="WXU450" s="433"/>
      <c r="WXV450" s="433"/>
      <c r="WXW450" s="433"/>
      <c r="WXX450" s="433"/>
      <c r="WXY450" s="433"/>
      <c r="WXZ450" s="433"/>
      <c r="WYA450" s="433"/>
      <c r="WYB450" s="433"/>
      <c r="WYC450" s="433"/>
      <c r="WYD450" s="433"/>
      <c r="WYE450" s="433"/>
      <c r="WYF450" s="433"/>
      <c r="WYG450" s="433"/>
      <c r="WYH450" s="433"/>
      <c r="WYI450" s="433"/>
      <c r="WYJ450" s="433"/>
      <c r="WYK450" s="433"/>
      <c r="WYL450" s="433"/>
      <c r="WYM450" s="433"/>
      <c r="WYN450" s="433"/>
      <c r="WYO450" s="433"/>
      <c r="WYP450" s="433"/>
      <c r="WYQ450" s="433"/>
      <c r="WYR450" s="433"/>
      <c r="WYS450" s="433"/>
      <c r="WYT450" s="433"/>
      <c r="WYU450" s="433"/>
      <c r="WYV450" s="433"/>
      <c r="WYW450" s="433"/>
      <c r="WYX450" s="433"/>
      <c r="WYY450" s="433"/>
      <c r="WYZ450" s="433"/>
      <c r="WZA450" s="433"/>
      <c r="WZB450" s="433"/>
      <c r="WZC450" s="433"/>
      <c r="WZD450" s="433"/>
      <c r="WZE450" s="433"/>
      <c r="WZF450" s="433"/>
      <c r="WZG450" s="433"/>
      <c r="WZH450" s="433"/>
      <c r="WZI450" s="433"/>
      <c r="WZJ450" s="433"/>
      <c r="WZK450" s="433"/>
      <c r="WZL450" s="433"/>
      <c r="WZM450" s="433"/>
      <c r="WZN450" s="433"/>
      <c r="WZO450" s="433"/>
      <c r="WZP450" s="433"/>
      <c r="WZQ450" s="433"/>
      <c r="WZR450" s="433"/>
      <c r="WZS450" s="433"/>
      <c r="WZT450" s="433"/>
      <c r="WZU450" s="433"/>
      <c r="WZV450" s="433"/>
      <c r="WZW450" s="433"/>
      <c r="WZX450" s="433"/>
      <c r="WZY450" s="433"/>
      <c r="WZZ450" s="433"/>
      <c r="XAA450" s="433"/>
      <c r="XAB450" s="433"/>
      <c r="XAC450" s="433"/>
      <c r="XAD450" s="433"/>
      <c r="XAE450" s="433"/>
      <c r="XAF450" s="433"/>
      <c r="XAG450" s="433"/>
      <c r="XAH450" s="433"/>
      <c r="XAI450" s="433"/>
      <c r="XAJ450" s="433"/>
      <c r="XAK450" s="433"/>
      <c r="XAL450" s="433"/>
      <c r="XAM450" s="433"/>
      <c r="XAN450" s="433"/>
      <c r="XAO450" s="433"/>
      <c r="XAP450" s="433"/>
      <c r="XAQ450" s="433"/>
      <c r="XAR450" s="433"/>
      <c r="XAS450" s="433"/>
      <c r="XAT450" s="433"/>
      <c r="XAU450" s="433"/>
      <c r="XAV450" s="433"/>
      <c r="XAW450" s="433"/>
      <c r="XAX450" s="433"/>
      <c r="XAY450" s="433"/>
      <c r="XAZ450" s="433"/>
      <c r="XBA450" s="433"/>
      <c r="XBB450" s="433"/>
      <c r="XBC450" s="433"/>
      <c r="XBD450" s="433"/>
      <c r="XBE450" s="433"/>
      <c r="XBF450" s="433"/>
      <c r="XBG450" s="433"/>
      <c r="XBH450" s="433"/>
      <c r="XBI450" s="433"/>
      <c r="XBJ450" s="433"/>
      <c r="XBK450" s="433"/>
      <c r="XBL450" s="433"/>
      <c r="XBM450" s="433"/>
      <c r="XBN450" s="433"/>
      <c r="XBO450" s="433"/>
      <c r="XBP450" s="433"/>
      <c r="XBQ450" s="433"/>
      <c r="XBR450" s="433"/>
      <c r="XBS450" s="433"/>
      <c r="XBT450" s="433"/>
      <c r="XBU450" s="433"/>
      <c r="XBV450" s="433"/>
      <c r="XBW450" s="433"/>
      <c r="XBX450" s="433"/>
      <c r="XBY450" s="433"/>
      <c r="XBZ450" s="433"/>
      <c r="XCA450" s="433"/>
      <c r="XCB450" s="433"/>
      <c r="XCC450" s="433"/>
      <c r="XCD450" s="433"/>
      <c r="XCE450" s="433"/>
      <c r="XCF450" s="433"/>
      <c r="XCG450" s="433"/>
      <c r="XCH450" s="433"/>
      <c r="XCI450" s="433"/>
      <c r="XCJ450" s="433"/>
      <c r="XCK450" s="433"/>
      <c r="XCL450" s="433"/>
      <c r="XCM450" s="433"/>
      <c r="XCN450" s="433"/>
      <c r="XCO450" s="433"/>
      <c r="XCP450" s="433"/>
      <c r="XCQ450" s="433"/>
      <c r="XCR450" s="433"/>
      <c r="XCS450" s="433"/>
      <c r="XCT450" s="433"/>
      <c r="XCU450" s="433"/>
      <c r="XCV450" s="433"/>
      <c r="XCW450" s="433"/>
      <c r="XCX450" s="433"/>
      <c r="XCY450" s="433"/>
      <c r="XCZ450" s="433"/>
      <c r="XDA450" s="433"/>
      <c r="XDB450" s="433"/>
      <c r="XDC450" s="433"/>
      <c r="XDD450" s="433"/>
      <c r="XDE450" s="433"/>
      <c r="XDF450" s="433"/>
      <c r="XDG450" s="433"/>
      <c r="XDH450" s="433"/>
      <c r="XDI450" s="433"/>
      <c r="XDJ450" s="433"/>
      <c r="XDK450" s="433"/>
      <c r="XDL450" s="433"/>
      <c r="XDM450" s="433"/>
      <c r="XDN450" s="433"/>
      <c r="XDO450" s="433"/>
      <c r="XDP450" s="433"/>
      <c r="XDQ450" s="433"/>
      <c r="XDR450" s="433"/>
      <c r="XDS450" s="433"/>
      <c r="XDT450" s="433"/>
      <c r="XDU450" s="433"/>
      <c r="XDV450" s="433"/>
      <c r="XDW450" s="433"/>
      <c r="XDX450" s="433"/>
      <c r="XDY450" s="433"/>
      <c r="XDZ450" s="433"/>
      <c r="XEA450" s="433"/>
      <c r="XEB450" s="433"/>
      <c r="XEC450" s="433"/>
      <c r="XED450" s="433"/>
      <c r="XEE450" s="433"/>
      <c r="XEF450" s="433"/>
      <c r="XEG450" s="433"/>
      <c r="XEH450" s="433"/>
      <c r="XEI450" s="433"/>
      <c r="XEJ450" s="433"/>
      <c r="XEK450" s="433"/>
      <c r="XEL450" s="433"/>
      <c r="XEM450" s="433"/>
      <c r="XEN450" s="433"/>
      <c r="XEO450" s="433"/>
      <c r="XEP450" s="433"/>
      <c r="XEQ450" s="433"/>
      <c r="XER450" s="433"/>
      <c r="XES450" s="433"/>
      <c r="XET450" s="433"/>
      <c r="XEU450" s="433"/>
      <c r="XEV450" s="433"/>
      <c r="XEW450" s="433"/>
      <c r="XEX450" s="433"/>
    </row>
    <row r="451" spans="1:16378" s="440" customFormat="1" x14ac:dyDescent="0.3">
      <c r="A451" s="441"/>
      <c r="B451" s="689" t="s">
        <v>424</v>
      </c>
      <c r="C451" s="688" t="s">
        <v>3402</v>
      </c>
      <c r="D451" s="688" t="s">
        <v>3403</v>
      </c>
      <c r="E451" s="416"/>
      <c r="F451" s="416"/>
      <c r="G451" s="351"/>
      <c r="H451" s="481"/>
      <c r="I451" s="421"/>
      <c r="J451" s="691">
        <v>500000</v>
      </c>
      <c r="K451" s="416">
        <f t="shared" si="15"/>
        <v>500000</v>
      </c>
      <c r="L451" s="456"/>
      <c r="M451" s="447"/>
      <c r="N451" s="502"/>
      <c r="O451" s="502"/>
      <c r="P451" s="502"/>
      <c r="Q451" s="502"/>
      <c r="R451" s="502"/>
      <c r="S451" s="502"/>
      <c r="T451" s="502"/>
      <c r="U451" s="502"/>
      <c r="V451" s="502"/>
      <c r="W451" s="502"/>
      <c r="X451" s="502"/>
      <c r="Y451" s="502"/>
      <c r="Z451" s="502"/>
      <c r="AA451" s="502"/>
      <c r="AB451" s="502"/>
      <c r="AC451" s="502"/>
      <c r="AD451" s="502"/>
      <c r="AE451" s="502"/>
      <c r="AF451" s="502"/>
      <c r="AG451" s="502"/>
      <c r="AH451" s="502"/>
      <c r="AI451" s="502"/>
      <c r="AJ451" s="502"/>
      <c r="AK451" s="502"/>
      <c r="AL451" s="502"/>
      <c r="AM451" s="502"/>
      <c r="AN451" s="502"/>
      <c r="AO451" s="502"/>
      <c r="AP451" s="502"/>
      <c r="AQ451" s="502"/>
      <c r="AR451" s="502"/>
      <c r="AS451" s="502"/>
      <c r="AT451" s="502"/>
      <c r="AU451" s="502"/>
      <c r="AV451" s="502"/>
      <c r="AW451" s="502"/>
      <c r="AX451" s="502"/>
      <c r="AY451" s="502"/>
      <c r="AZ451" s="502"/>
      <c r="BA451" s="502"/>
      <c r="BB451" s="502"/>
      <c r="BC451" s="502"/>
      <c r="BD451" s="502"/>
      <c r="BE451" s="502"/>
      <c r="BF451" s="502"/>
      <c r="BG451" s="502"/>
      <c r="BH451" s="502"/>
      <c r="BI451" s="502"/>
      <c r="BJ451" s="502"/>
      <c r="BK451" s="502"/>
      <c r="BL451" s="502"/>
      <c r="BM451" s="502"/>
      <c r="BN451" s="502"/>
      <c r="BO451" s="502"/>
      <c r="BP451" s="502"/>
      <c r="BQ451" s="502"/>
      <c r="BR451" s="502"/>
      <c r="BS451" s="502"/>
      <c r="BT451" s="502"/>
      <c r="BU451" s="502"/>
      <c r="BV451" s="502"/>
      <c r="BW451" s="502"/>
      <c r="BX451" s="502"/>
      <c r="BY451" s="502"/>
      <c r="BZ451" s="502"/>
      <c r="CA451" s="502"/>
      <c r="CB451" s="502"/>
      <c r="CC451" s="502"/>
      <c r="CD451" s="502"/>
      <c r="CE451" s="502"/>
      <c r="CF451" s="502"/>
      <c r="CG451" s="502"/>
      <c r="CH451" s="502"/>
      <c r="CI451" s="502"/>
      <c r="CJ451" s="502"/>
      <c r="CK451" s="502"/>
      <c r="CL451" s="502"/>
      <c r="CM451" s="502"/>
      <c r="CN451" s="502"/>
      <c r="CO451" s="502"/>
      <c r="CP451" s="502"/>
      <c r="CQ451" s="502"/>
      <c r="CR451" s="502"/>
      <c r="CS451" s="502"/>
      <c r="CT451" s="502"/>
      <c r="CU451" s="502"/>
      <c r="CV451" s="502"/>
      <c r="CW451" s="502"/>
      <c r="CX451" s="502"/>
      <c r="CY451" s="502"/>
      <c r="CZ451" s="502"/>
      <c r="DA451" s="502"/>
      <c r="DB451" s="502"/>
      <c r="DC451" s="502"/>
      <c r="DD451" s="502"/>
      <c r="DE451" s="502"/>
      <c r="DF451" s="502"/>
      <c r="DG451" s="502"/>
      <c r="DH451" s="502"/>
      <c r="DI451" s="502"/>
      <c r="DJ451" s="502"/>
      <c r="DK451" s="502"/>
      <c r="DL451" s="502"/>
      <c r="DM451" s="502"/>
      <c r="DN451" s="502"/>
      <c r="DO451" s="502"/>
      <c r="DP451" s="502"/>
      <c r="DQ451" s="502"/>
      <c r="DR451" s="502"/>
      <c r="DS451" s="502"/>
      <c r="DT451" s="502"/>
      <c r="DU451" s="502"/>
      <c r="DV451" s="502"/>
      <c r="DW451" s="502"/>
      <c r="DX451" s="502"/>
      <c r="DY451" s="502"/>
      <c r="DZ451" s="502"/>
      <c r="EA451" s="502"/>
      <c r="EB451" s="502"/>
      <c r="EC451" s="502"/>
      <c r="ED451" s="502"/>
      <c r="EE451" s="502"/>
      <c r="EF451" s="502"/>
      <c r="EG451" s="502"/>
      <c r="EH451" s="502"/>
      <c r="EI451" s="502"/>
      <c r="EJ451" s="502"/>
      <c r="EK451" s="502"/>
      <c r="EL451" s="502"/>
      <c r="EM451" s="502"/>
      <c r="EN451" s="502"/>
      <c r="EO451" s="502"/>
      <c r="EP451" s="502"/>
      <c r="EQ451" s="502"/>
      <c r="ER451" s="502"/>
      <c r="ES451" s="502"/>
      <c r="ET451" s="502"/>
      <c r="EU451" s="502"/>
      <c r="EV451" s="502"/>
      <c r="EW451" s="502"/>
      <c r="EX451" s="502"/>
      <c r="EY451" s="502"/>
      <c r="EZ451" s="502"/>
      <c r="FA451" s="502"/>
      <c r="FB451" s="502"/>
      <c r="FC451" s="502"/>
      <c r="FD451" s="502"/>
      <c r="FE451" s="502"/>
      <c r="FF451" s="502"/>
      <c r="FG451" s="502"/>
      <c r="FH451" s="502"/>
      <c r="FI451" s="502"/>
      <c r="FJ451" s="502"/>
      <c r="FK451" s="502"/>
      <c r="FL451" s="502"/>
      <c r="FM451" s="502"/>
      <c r="FN451" s="502"/>
      <c r="FO451" s="502"/>
      <c r="FP451" s="502"/>
      <c r="FQ451" s="502"/>
      <c r="FR451" s="502"/>
      <c r="FS451" s="502"/>
      <c r="FT451" s="502"/>
      <c r="FU451" s="502"/>
      <c r="FV451" s="502"/>
      <c r="FW451" s="502"/>
      <c r="FX451" s="502"/>
      <c r="FY451" s="502"/>
      <c r="FZ451" s="502"/>
      <c r="GA451" s="502"/>
      <c r="GB451" s="502"/>
      <c r="GC451" s="502"/>
      <c r="GD451" s="502"/>
      <c r="GE451" s="502"/>
      <c r="GF451" s="502"/>
      <c r="GG451" s="502"/>
      <c r="GH451" s="502"/>
      <c r="GI451" s="502"/>
      <c r="GJ451" s="502"/>
      <c r="GK451" s="502"/>
      <c r="GL451" s="502"/>
      <c r="GM451" s="502"/>
      <c r="GN451" s="502"/>
      <c r="GO451" s="502"/>
      <c r="GP451" s="502"/>
      <c r="GQ451" s="502"/>
      <c r="GR451" s="502"/>
      <c r="GS451" s="502"/>
      <c r="GT451" s="502"/>
      <c r="GU451" s="502"/>
      <c r="GV451" s="502"/>
      <c r="GW451" s="502"/>
      <c r="GX451" s="502"/>
      <c r="GY451" s="502"/>
      <c r="GZ451" s="502"/>
      <c r="HA451" s="502"/>
      <c r="HB451" s="502"/>
      <c r="HC451" s="502"/>
      <c r="HD451" s="502"/>
      <c r="HE451" s="502"/>
      <c r="HF451" s="502"/>
      <c r="HG451" s="502"/>
      <c r="HH451" s="502"/>
      <c r="HI451" s="502"/>
      <c r="HJ451" s="502"/>
      <c r="HK451" s="502"/>
      <c r="HL451" s="502"/>
      <c r="HM451" s="502"/>
      <c r="HN451" s="502"/>
      <c r="HO451" s="502"/>
      <c r="HP451" s="502"/>
      <c r="HQ451" s="502"/>
      <c r="HR451" s="502"/>
      <c r="HS451" s="502"/>
      <c r="HT451" s="502"/>
      <c r="HU451" s="502"/>
      <c r="HV451" s="502"/>
      <c r="HW451" s="502"/>
      <c r="HX451" s="502"/>
      <c r="HY451" s="502"/>
      <c r="HZ451" s="502"/>
      <c r="IA451" s="502"/>
      <c r="IB451" s="502"/>
      <c r="IC451" s="502"/>
      <c r="ID451" s="502"/>
      <c r="IE451" s="502"/>
      <c r="IF451" s="502"/>
      <c r="IG451" s="502"/>
      <c r="IH451" s="502"/>
      <c r="II451" s="502"/>
      <c r="IJ451" s="502"/>
      <c r="IK451" s="502"/>
      <c r="IL451" s="502"/>
      <c r="IM451" s="502"/>
      <c r="IN451" s="502"/>
      <c r="IO451" s="502"/>
      <c r="IP451" s="502"/>
      <c r="IQ451" s="502"/>
      <c r="IR451" s="502"/>
      <c r="IS451" s="502"/>
      <c r="IT451" s="502"/>
      <c r="IU451" s="502"/>
      <c r="IV451" s="502"/>
      <c r="IW451" s="502"/>
      <c r="IX451" s="502"/>
      <c r="IY451" s="502"/>
      <c r="IZ451" s="502"/>
      <c r="JA451" s="502"/>
      <c r="JB451" s="502"/>
      <c r="JC451" s="502"/>
      <c r="JD451" s="502"/>
      <c r="JE451" s="502"/>
      <c r="JF451" s="502"/>
      <c r="JG451" s="502"/>
      <c r="JH451" s="502"/>
      <c r="JI451" s="502"/>
      <c r="JJ451" s="502"/>
      <c r="JK451" s="502"/>
      <c r="JL451" s="502"/>
      <c r="JM451" s="502"/>
      <c r="JN451" s="502"/>
      <c r="JO451" s="502"/>
      <c r="JP451" s="502"/>
      <c r="JQ451" s="502"/>
      <c r="JR451" s="502"/>
      <c r="JS451" s="502"/>
      <c r="JT451" s="502"/>
      <c r="JU451" s="502"/>
      <c r="JV451" s="502"/>
      <c r="JW451" s="502"/>
      <c r="JX451" s="502"/>
      <c r="JY451" s="502"/>
      <c r="JZ451" s="502"/>
      <c r="KA451" s="502"/>
      <c r="KB451" s="502"/>
      <c r="KC451" s="502"/>
      <c r="KD451" s="502"/>
      <c r="KE451" s="502"/>
      <c r="KF451" s="502"/>
      <c r="KG451" s="502"/>
      <c r="KH451" s="502"/>
      <c r="KI451" s="502"/>
      <c r="KJ451" s="502"/>
      <c r="KK451" s="502"/>
      <c r="KL451" s="502"/>
      <c r="KM451" s="502"/>
      <c r="KN451" s="502"/>
      <c r="KO451" s="502"/>
      <c r="KP451" s="502"/>
      <c r="KQ451" s="502"/>
      <c r="KR451" s="502"/>
      <c r="KS451" s="502"/>
      <c r="KT451" s="502"/>
      <c r="KU451" s="502"/>
      <c r="KV451" s="502"/>
      <c r="KW451" s="502"/>
      <c r="KX451" s="502"/>
      <c r="KY451" s="502"/>
      <c r="KZ451" s="502"/>
      <c r="LA451" s="502"/>
      <c r="LB451" s="502"/>
      <c r="LC451" s="502"/>
      <c r="LD451" s="502"/>
      <c r="LE451" s="502"/>
      <c r="LF451" s="502"/>
      <c r="LG451" s="502"/>
      <c r="LH451" s="502"/>
      <c r="LI451" s="502"/>
      <c r="LJ451" s="502"/>
      <c r="LK451" s="502"/>
      <c r="LL451" s="502"/>
      <c r="LM451" s="502"/>
      <c r="LN451" s="502"/>
      <c r="LO451" s="502"/>
      <c r="LP451" s="502"/>
      <c r="LQ451" s="502"/>
      <c r="LR451" s="502"/>
      <c r="LS451" s="502"/>
      <c r="LT451" s="502"/>
      <c r="LU451" s="502"/>
      <c r="LV451" s="502"/>
      <c r="LW451" s="502"/>
      <c r="LX451" s="502"/>
      <c r="LY451" s="502"/>
      <c r="LZ451" s="502"/>
      <c r="MA451" s="502"/>
      <c r="MB451" s="502"/>
      <c r="MC451" s="502"/>
      <c r="MD451" s="502"/>
      <c r="ME451" s="502"/>
      <c r="MF451" s="502"/>
      <c r="MG451" s="502"/>
      <c r="MH451" s="502"/>
      <c r="MI451" s="502"/>
      <c r="MJ451" s="502"/>
      <c r="MK451" s="502"/>
      <c r="ML451" s="502"/>
      <c r="MM451" s="502"/>
      <c r="MN451" s="502"/>
      <c r="MO451" s="502"/>
      <c r="MP451" s="502"/>
      <c r="MQ451" s="502"/>
      <c r="MR451" s="502"/>
      <c r="MS451" s="502"/>
      <c r="MT451" s="502"/>
      <c r="MU451" s="502"/>
      <c r="MV451" s="502"/>
      <c r="MW451" s="502"/>
      <c r="MX451" s="502"/>
      <c r="MY451" s="502"/>
      <c r="MZ451" s="502"/>
      <c r="NA451" s="502"/>
      <c r="NB451" s="502"/>
      <c r="NC451" s="502"/>
      <c r="ND451" s="502"/>
      <c r="NE451" s="502"/>
      <c r="NF451" s="502"/>
      <c r="NG451" s="502"/>
      <c r="NH451" s="502"/>
      <c r="NI451" s="502"/>
      <c r="NJ451" s="502"/>
      <c r="NK451" s="502"/>
      <c r="NL451" s="502"/>
      <c r="NM451" s="502"/>
      <c r="NN451" s="502"/>
      <c r="NO451" s="502"/>
      <c r="NP451" s="502"/>
      <c r="NQ451" s="502"/>
      <c r="NR451" s="502"/>
      <c r="NS451" s="502"/>
      <c r="NT451" s="502"/>
      <c r="NU451" s="502"/>
      <c r="NV451" s="502"/>
      <c r="NW451" s="502"/>
      <c r="NX451" s="502"/>
      <c r="NY451" s="502"/>
      <c r="NZ451" s="502"/>
      <c r="OA451" s="502"/>
      <c r="OB451" s="502"/>
      <c r="OC451" s="502"/>
      <c r="OD451" s="502"/>
      <c r="OE451" s="502"/>
      <c r="OF451" s="502"/>
      <c r="OG451" s="502"/>
      <c r="OH451" s="502"/>
      <c r="OI451" s="502"/>
      <c r="OJ451" s="502"/>
      <c r="OK451" s="502"/>
      <c r="OL451" s="502"/>
      <c r="OM451" s="502"/>
      <c r="ON451" s="502"/>
      <c r="OO451" s="502"/>
      <c r="OP451" s="502"/>
      <c r="OQ451" s="502"/>
      <c r="OR451" s="502"/>
      <c r="OS451" s="502"/>
      <c r="OT451" s="502"/>
      <c r="OU451" s="502"/>
      <c r="OV451" s="502"/>
      <c r="OW451" s="502"/>
      <c r="OX451" s="502"/>
      <c r="OY451" s="502"/>
      <c r="OZ451" s="502"/>
      <c r="PA451" s="502"/>
      <c r="PB451" s="502"/>
      <c r="PC451" s="502"/>
      <c r="PD451" s="502"/>
      <c r="PE451" s="502"/>
      <c r="PF451" s="502"/>
      <c r="PG451" s="502"/>
      <c r="PH451" s="502"/>
      <c r="PI451" s="502"/>
      <c r="PJ451" s="502"/>
      <c r="PK451" s="502"/>
      <c r="PL451" s="502"/>
      <c r="PM451" s="502"/>
      <c r="PN451" s="502"/>
      <c r="PO451" s="502"/>
      <c r="PP451" s="502"/>
      <c r="PQ451" s="502"/>
      <c r="PR451" s="502"/>
      <c r="PS451" s="502"/>
      <c r="PT451" s="502"/>
      <c r="PU451" s="502"/>
      <c r="PV451" s="502"/>
      <c r="PW451" s="502"/>
      <c r="PX451" s="502"/>
      <c r="PY451" s="502"/>
      <c r="PZ451" s="502"/>
      <c r="QA451" s="502"/>
      <c r="QB451" s="502"/>
      <c r="QC451" s="502"/>
      <c r="QD451" s="502"/>
      <c r="QE451" s="502"/>
      <c r="QF451" s="502"/>
      <c r="QG451" s="502"/>
      <c r="QH451" s="502"/>
      <c r="QI451" s="502"/>
      <c r="QJ451" s="502"/>
      <c r="QK451" s="502"/>
      <c r="QL451" s="502"/>
      <c r="QM451" s="502"/>
      <c r="QN451" s="502"/>
      <c r="QO451" s="502"/>
      <c r="QP451" s="502"/>
      <c r="QQ451" s="502"/>
      <c r="QR451" s="502"/>
      <c r="QS451" s="502"/>
      <c r="QT451" s="502"/>
      <c r="QU451" s="502"/>
      <c r="QV451" s="502"/>
      <c r="QW451" s="502"/>
      <c r="QX451" s="502"/>
      <c r="QY451" s="502"/>
      <c r="QZ451" s="502"/>
      <c r="RA451" s="502"/>
      <c r="RB451" s="502"/>
      <c r="RC451" s="502"/>
      <c r="RD451" s="502"/>
      <c r="RE451" s="502"/>
      <c r="RF451" s="502"/>
      <c r="RG451" s="502"/>
      <c r="RH451" s="502"/>
      <c r="RI451" s="502"/>
      <c r="RJ451" s="502"/>
      <c r="RK451" s="502"/>
      <c r="RL451" s="502"/>
      <c r="RM451" s="502"/>
      <c r="RN451" s="502"/>
      <c r="RO451" s="502"/>
      <c r="RP451" s="502"/>
      <c r="RQ451" s="502"/>
      <c r="RR451" s="502"/>
      <c r="RS451" s="502"/>
      <c r="RT451" s="502"/>
      <c r="RU451" s="502"/>
      <c r="RV451" s="502"/>
      <c r="RW451" s="502"/>
      <c r="RX451" s="502"/>
      <c r="RY451" s="502"/>
      <c r="RZ451" s="502"/>
      <c r="SA451" s="502"/>
      <c r="SB451" s="502"/>
      <c r="SC451" s="502"/>
      <c r="SD451" s="502"/>
      <c r="SE451" s="502"/>
      <c r="SF451" s="502"/>
      <c r="SG451" s="502"/>
      <c r="SH451" s="502"/>
      <c r="SI451" s="502"/>
      <c r="SJ451" s="502"/>
      <c r="SK451" s="502"/>
      <c r="SL451" s="502"/>
      <c r="SM451" s="502"/>
      <c r="SN451" s="502"/>
      <c r="SO451" s="502"/>
      <c r="SP451" s="502"/>
      <c r="SQ451" s="502"/>
      <c r="SR451" s="502"/>
      <c r="SS451" s="502"/>
      <c r="ST451" s="502"/>
      <c r="SU451" s="502"/>
      <c r="SV451" s="502"/>
      <c r="SW451" s="502"/>
      <c r="SX451" s="502"/>
      <c r="SY451" s="502"/>
      <c r="SZ451" s="502"/>
      <c r="TA451" s="502"/>
      <c r="TB451" s="502"/>
      <c r="TC451" s="502"/>
      <c r="TD451" s="502"/>
      <c r="TE451" s="502"/>
      <c r="TF451" s="502"/>
      <c r="TG451" s="502"/>
      <c r="TH451" s="502"/>
      <c r="TI451" s="502"/>
      <c r="TJ451" s="502"/>
      <c r="TK451" s="502"/>
      <c r="TL451" s="502"/>
      <c r="TM451" s="502"/>
      <c r="TN451" s="502"/>
      <c r="TO451" s="502"/>
      <c r="TP451" s="502"/>
      <c r="TQ451" s="502"/>
      <c r="TR451" s="502"/>
      <c r="TS451" s="502"/>
      <c r="TT451" s="502"/>
      <c r="TU451" s="502"/>
      <c r="TV451" s="502"/>
      <c r="TW451" s="502"/>
      <c r="TX451" s="502"/>
      <c r="TY451" s="502"/>
      <c r="TZ451" s="502"/>
      <c r="UA451" s="502"/>
      <c r="UB451" s="502"/>
      <c r="UC451" s="502"/>
      <c r="UD451" s="502"/>
      <c r="UE451" s="502"/>
      <c r="UF451" s="502"/>
      <c r="UG451" s="502"/>
      <c r="UH451" s="502"/>
      <c r="UI451" s="502"/>
      <c r="UJ451" s="502"/>
      <c r="UK451" s="502"/>
      <c r="UL451" s="502"/>
      <c r="UM451" s="502"/>
      <c r="UN451" s="502"/>
      <c r="UO451" s="502"/>
      <c r="UP451" s="502"/>
      <c r="UQ451" s="502"/>
      <c r="UR451" s="502"/>
      <c r="US451" s="502"/>
      <c r="UT451" s="502"/>
      <c r="UU451" s="502"/>
      <c r="UV451" s="502"/>
      <c r="UW451" s="502"/>
      <c r="UX451" s="502"/>
      <c r="UY451" s="502"/>
      <c r="UZ451" s="502"/>
      <c r="VA451" s="502"/>
      <c r="VB451" s="502"/>
      <c r="VC451" s="502"/>
      <c r="VD451" s="502"/>
      <c r="VE451" s="502"/>
      <c r="VF451" s="502"/>
      <c r="VG451" s="502"/>
      <c r="VH451" s="502"/>
      <c r="VI451" s="502"/>
      <c r="VJ451" s="502"/>
      <c r="VK451" s="502"/>
      <c r="VL451" s="502"/>
      <c r="VM451" s="502"/>
      <c r="VN451" s="502"/>
      <c r="VO451" s="502"/>
      <c r="VP451" s="502"/>
      <c r="VQ451" s="502"/>
      <c r="VR451" s="502"/>
      <c r="VS451" s="502"/>
      <c r="VT451" s="502"/>
      <c r="VU451" s="502"/>
      <c r="VV451" s="502"/>
      <c r="VW451" s="502"/>
      <c r="VX451" s="502"/>
      <c r="VY451" s="502"/>
      <c r="VZ451" s="502"/>
      <c r="WA451" s="502"/>
      <c r="WB451" s="502"/>
      <c r="WC451" s="502"/>
      <c r="WD451" s="502"/>
      <c r="WE451" s="502"/>
      <c r="WF451" s="502"/>
      <c r="WG451" s="502"/>
      <c r="WH451" s="502"/>
      <c r="WI451" s="502"/>
      <c r="WJ451" s="502"/>
      <c r="WK451" s="502"/>
      <c r="WL451" s="502"/>
      <c r="WM451" s="502"/>
      <c r="WN451" s="502"/>
      <c r="WO451" s="502"/>
      <c r="WP451" s="502"/>
      <c r="WQ451" s="502"/>
      <c r="WR451" s="502"/>
      <c r="WS451" s="502"/>
      <c r="WT451" s="502"/>
      <c r="WU451" s="502"/>
      <c r="WV451" s="502"/>
      <c r="WW451" s="502"/>
      <c r="WX451" s="502"/>
      <c r="WY451" s="502"/>
      <c r="WZ451" s="502"/>
      <c r="XA451" s="502"/>
      <c r="XB451" s="502"/>
      <c r="XC451" s="502"/>
      <c r="XD451" s="502"/>
      <c r="XE451" s="502"/>
      <c r="XF451" s="502"/>
      <c r="XG451" s="502"/>
      <c r="XH451" s="502"/>
      <c r="XI451" s="502"/>
      <c r="XJ451" s="502"/>
      <c r="XK451" s="502"/>
      <c r="XL451" s="502"/>
      <c r="XM451" s="502"/>
      <c r="XN451" s="502"/>
      <c r="XO451" s="502"/>
      <c r="XP451" s="502"/>
      <c r="XQ451" s="502"/>
      <c r="XR451" s="502"/>
      <c r="XS451" s="502"/>
      <c r="XT451" s="502"/>
      <c r="XU451" s="502"/>
      <c r="XV451" s="502"/>
      <c r="XW451" s="502"/>
      <c r="XX451" s="502"/>
      <c r="XY451" s="502"/>
      <c r="XZ451" s="502"/>
      <c r="YA451" s="502"/>
      <c r="YB451" s="502"/>
      <c r="YC451" s="502"/>
      <c r="YD451" s="502"/>
      <c r="YE451" s="502"/>
      <c r="YF451" s="502"/>
      <c r="YG451" s="502"/>
      <c r="YH451" s="502"/>
      <c r="YI451" s="502"/>
      <c r="YJ451" s="502"/>
      <c r="YK451" s="502"/>
      <c r="YL451" s="502"/>
      <c r="YM451" s="502"/>
      <c r="YN451" s="502"/>
      <c r="YO451" s="502"/>
      <c r="YP451" s="502"/>
      <c r="YQ451" s="502"/>
      <c r="YR451" s="502"/>
      <c r="YS451" s="502"/>
      <c r="YT451" s="502"/>
      <c r="YU451" s="502"/>
      <c r="YV451" s="502"/>
      <c r="YW451" s="502"/>
      <c r="YX451" s="502"/>
      <c r="YY451" s="502"/>
      <c r="YZ451" s="502"/>
      <c r="ZA451" s="502"/>
      <c r="ZB451" s="502"/>
      <c r="ZC451" s="502"/>
      <c r="ZD451" s="502"/>
      <c r="ZE451" s="502"/>
      <c r="ZF451" s="502"/>
      <c r="ZG451" s="502"/>
      <c r="ZH451" s="502"/>
      <c r="ZI451" s="502"/>
      <c r="ZJ451" s="502"/>
      <c r="ZK451" s="502"/>
      <c r="ZL451" s="502"/>
      <c r="ZM451" s="502"/>
      <c r="ZN451" s="502"/>
      <c r="ZO451" s="502"/>
      <c r="ZP451" s="502"/>
      <c r="ZQ451" s="502"/>
      <c r="ZR451" s="502"/>
      <c r="ZS451" s="502"/>
      <c r="ZT451" s="502"/>
      <c r="ZU451" s="502"/>
      <c r="ZV451" s="502"/>
      <c r="ZW451" s="502"/>
      <c r="ZX451" s="502"/>
      <c r="ZY451" s="502"/>
      <c r="ZZ451" s="502"/>
      <c r="AAA451" s="502"/>
      <c r="AAB451" s="502"/>
      <c r="AAC451" s="502"/>
      <c r="AAD451" s="502"/>
      <c r="AAE451" s="502"/>
      <c r="AAF451" s="502"/>
      <c r="AAG451" s="502"/>
      <c r="AAH451" s="502"/>
      <c r="AAI451" s="502"/>
      <c r="AAJ451" s="502"/>
      <c r="AAK451" s="502"/>
      <c r="AAL451" s="502"/>
      <c r="AAM451" s="502"/>
      <c r="AAN451" s="502"/>
      <c r="AAO451" s="502"/>
      <c r="AAP451" s="502"/>
      <c r="AAQ451" s="502"/>
      <c r="AAR451" s="502"/>
      <c r="AAS451" s="502"/>
      <c r="AAT451" s="502"/>
      <c r="AAU451" s="502"/>
      <c r="AAV451" s="502"/>
      <c r="AAW451" s="502"/>
      <c r="AAX451" s="502"/>
      <c r="AAY451" s="502"/>
      <c r="AAZ451" s="502"/>
      <c r="ABA451" s="502"/>
      <c r="ABB451" s="502"/>
      <c r="ABC451" s="502"/>
      <c r="ABD451" s="502"/>
      <c r="ABE451" s="502"/>
      <c r="ABF451" s="502"/>
      <c r="ABG451" s="502"/>
      <c r="ABH451" s="502"/>
      <c r="ABI451" s="502"/>
      <c r="ABJ451" s="502"/>
      <c r="ABK451" s="502"/>
      <c r="ABL451" s="502"/>
      <c r="ABM451" s="502"/>
      <c r="ABN451" s="502"/>
      <c r="ABO451" s="502"/>
      <c r="ABP451" s="502"/>
      <c r="ABQ451" s="502"/>
      <c r="ABR451" s="502"/>
      <c r="ABS451" s="502"/>
      <c r="ABT451" s="502"/>
      <c r="ABU451" s="502"/>
      <c r="ABV451" s="502"/>
      <c r="ABW451" s="502"/>
      <c r="ABX451" s="502"/>
      <c r="ABY451" s="502"/>
      <c r="ABZ451" s="502"/>
      <c r="ACA451" s="502"/>
      <c r="ACB451" s="502"/>
      <c r="ACC451" s="502"/>
      <c r="ACD451" s="502"/>
      <c r="ACE451" s="502"/>
      <c r="ACF451" s="502"/>
      <c r="ACG451" s="502"/>
      <c r="ACH451" s="502"/>
      <c r="ACI451" s="502"/>
      <c r="ACJ451" s="502"/>
      <c r="ACK451" s="502"/>
      <c r="ACL451" s="502"/>
      <c r="ACM451" s="502"/>
      <c r="ACN451" s="502"/>
      <c r="ACO451" s="502"/>
      <c r="ACP451" s="502"/>
      <c r="ACQ451" s="502"/>
      <c r="ACR451" s="502"/>
      <c r="ACS451" s="502"/>
      <c r="ACT451" s="502"/>
      <c r="ACU451" s="502"/>
      <c r="ACV451" s="502"/>
      <c r="ACW451" s="502"/>
      <c r="ACX451" s="502"/>
      <c r="ACY451" s="502"/>
      <c r="ACZ451" s="502"/>
      <c r="ADA451" s="502"/>
      <c r="ADB451" s="502"/>
      <c r="ADC451" s="502"/>
      <c r="ADD451" s="502"/>
      <c r="ADE451" s="502"/>
      <c r="ADF451" s="502"/>
      <c r="ADG451" s="502"/>
      <c r="ADH451" s="502"/>
      <c r="ADI451" s="502"/>
      <c r="ADJ451" s="502"/>
      <c r="ADK451" s="502"/>
      <c r="ADL451" s="502"/>
      <c r="ADM451" s="502"/>
      <c r="ADN451" s="502"/>
      <c r="ADO451" s="502"/>
      <c r="ADP451" s="502"/>
      <c r="ADQ451" s="502"/>
      <c r="ADR451" s="502"/>
      <c r="ADS451" s="502"/>
      <c r="ADT451" s="502"/>
      <c r="ADU451" s="502"/>
      <c r="ADV451" s="502"/>
      <c r="ADW451" s="502"/>
      <c r="ADX451" s="502"/>
      <c r="ADY451" s="502"/>
      <c r="ADZ451" s="502"/>
      <c r="AEA451" s="502"/>
      <c r="AEB451" s="502"/>
      <c r="AEC451" s="502"/>
      <c r="AED451" s="502"/>
      <c r="AEE451" s="502"/>
      <c r="AEF451" s="502"/>
      <c r="AEG451" s="502"/>
      <c r="AEH451" s="502"/>
      <c r="AEI451" s="502"/>
      <c r="AEJ451" s="502"/>
      <c r="AEK451" s="502"/>
      <c r="AEL451" s="502"/>
      <c r="AEM451" s="502"/>
      <c r="AEN451" s="502"/>
      <c r="AEO451" s="502"/>
      <c r="AEP451" s="502"/>
      <c r="AEQ451" s="502"/>
      <c r="AER451" s="502"/>
      <c r="AES451" s="502"/>
      <c r="AET451" s="502"/>
      <c r="AEU451" s="502"/>
      <c r="AEV451" s="502"/>
      <c r="AEW451" s="502"/>
      <c r="AEX451" s="502"/>
      <c r="AEY451" s="502"/>
      <c r="AEZ451" s="502"/>
      <c r="AFA451" s="502"/>
      <c r="AFB451" s="502"/>
      <c r="AFC451" s="502"/>
      <c r="AFD451" s="502"/>
      <c r="AFE451" s="502"/>
      <c r="AFF451" s="502"/>
      <c r="AFG451" s="502"/>
      <c r="AFH451" s="502"/>
      <c r="AFI451" s="502"/>
      <c r="AFJ451" s="502"/>
      <c r="AFK451" s="502"/>
      <c r="AFL451" s="502"/>
      <c r="AFM451" s="502"/>
      <c r="AFN451" s="502"/>
      <c r="AFO451" s="502"/>
      <c r="AFP451" s="502"/>
      <c r="AFQ451" s="502"/>
      <c r="AFR451" s="502"/>
      <c r="AFS451" s="502"/>
      <c r="AFT451" s="502"/>
      <c r="AFU451" s="502"/>
      <c r="AFV451" s="502"/>
      <c r="AFW451" s="502"/>
      <c r="AFX451" s="502"/>
      <c r="AFY451" s="502"/>
      <c r="AFZ451" s="502"/>
      <c r="AGA451" s="502"/>
      <c r="AGB451" s="502"/>
      <c r="AGC451" s="502"/>
      <c r="AGD451" s="502"/>
      <c r="AGE451" s="502"/>
      <c r="AGF451" s="502"/>
      <c r="AGG451" s="502"/>
      <c r="AGH451" s="502"/>
      <c r="AGI451" s="502"/>
      <c r="AGJ451" s="502"/>
      <c r="AGK451" s="502"/>
      <c r="AGL451" s="502"/>
      <c r="AGM451" s="502"/>
      <c r="AGN451" s="502"/>
      <c r="AGO451" s="502"/>
      <c r="AGP451" s="502"/>
      <c r="AGQ451" s="502"/>
      <c r="AGR451" s="502"/>
      <c r="AGS451" s="502"/>
      <c r="AGT451" s="502"/>
      <c r="AGU451" s="502"/>
      <c r="AGV451" s="502"/>
      <c r="AGW451" s="502"/>
      <c r="AGX451" s="502"/>
      <c r="AGY451" s="502"/>
      <c r="AGZ451" s="502"/>
      <c r="AHA451" s="502"/>
      <c r="AHB451" s="502"/>
      <c r="AHC451" s="502"/>
      <c r="AHD451" s="502"/>
      <c r="AHE451" s="502"/>
      <c r="AHF451" s="502"/>
      <c r="AHG451" s="502"/>
      <c r="AHH451" s="502"/>
      <c r="AHI451" s="502"/>
      <c r="AHJ451" s="502"/>
      <c r="AHK451" s="502"/>
      <c r="AHL451" s="502"/>
      <c r="AHM451" s="502"/>
      <c r="AHN451" s="502"/>
      <c r="AHO451" s="502"/>
      <c r="AHP451" s="502"/>
      <c r="AHQ451" s="502"/>
      <c r="AHR451" s="502"/>
      <c r="AHS451" s="502"/>
      <c r="AHT451" s="502"/>
      <c r="AHU451" s="502"/>
      <c r="AHV451" s="502"/>
      <c r="AHW451" s="502"/>
      <c r="AHX451" s="502"/>
      <c r="AHY451" s="502"/>
      <c r="AHZ451" s="502"/>
      <c r="AIA451" s="502"/>
      <c r="AIB451" s="502"/>
      <c r="AIC451" s="502"/>
      <c r="AID451" s="502"/>
      <c r="AIE451" s="502"/>
      <c r="AIF451" s="502"/>
      <c r="AIG451" s="502"/>
      <c r="AIH451" s="502"/>
      <c r="AII451" s="502"/>
      <c r="AIJ451" s="502"/>
      <c r="AIK451" s="502"/>
      <c r="AIL451" s="502"/>
      <c r="AIM451" s="502"/>
      <c r="AIN451" s="502"/>
      <c r="AIO451" s="502"/>
      <c r="AIP451" s="502"/>
      <c r="AIQ451" s="502"/>
      <c r="AIR451" s="502"/>
      <c r="AIS451" s="502"/>
      <c r="AIT451" s="502"/>
      <c r="AIU451" s="502"/>
      <c r="AIV451" s="502"/>
      <c r="AIW451" s="502"/>
      <c r="AIX451" s="502"/>
      <c r="AIY451" s="502"/>
      <c r="AIZ451" s="502"/>
      <c r="AJA451" s="502"/>
      <c r="AJB451" s="502"/>
      <c r="AJC451" s="502"/>
      <c r="AJD451" s="502"/>
      <c r="AJE451" s="502"/>
      <c r="AJF451" s="502"/>
      <c r="AJG451" s="502"/>
      <c r="AJH451" s="502"/>
      <c r="AJI451" s="502"/>
      <c r="AJJ451" s="502"/>
      <c r="AJK451" s="502"/>
      <c r="AJL451" s="502"/>
      <c r="AJM451" s="502"/>
      <c r="AJN451" s="502"/>
      <c r="AJO451" s="502"/>
      <c r="AJP451" s="502"/>
      <c r="AJQ451" s="502"/>
      <c r="AJR451" s="502"/>
      <c r="AJS451" s="502"/>
      <c r="AJT451" s="502"/>
      <c r="AJU451" s="502"/>
      <c r="AJV451" s="502"/>
      <c r="AJW451" s="502"/>
      <c r="AJX451" s="502"/>
      <c r="AJY451" s="502"/>
      <c r="AJZ451" s="502"/>
      <c r="AKA451" s="502"/>
      <c r="AKB451" s="502"/>
      <c r="AKC451" s="502"/>
      <c r="AKD451" s="502"/>
      <c r="AKE451" s="502"/>
      <c r="AKF451" s="502"/>
      <c r="AKG451" s="502"/>
      <c r="AKH451" s="502"/>
      <c r="AKI451" s="502"/>
      <c r="AKJ451" s="502"/>
      <c r="AKK451" s="502"/>
      <c r="AKL451" s="502"/>
      <c r="AKM451" s="502"/>
      <c r="AKN451" s="502"/>
      <c r="AKO451" s="502"/>
      <c r="AKP451" s="502"/>
      <c r="AKQ451" s="502"/>
      <c r="AKR451" s="502"/>
      <c r="AKS451" s="502"/>
      <c r="AKT451" s="502"/>
      <c r="AKU451" s="502"/>
      <c r="AKV451" s="502"/>
      <c r="AKW451" s="502"/>
      <c r="AKX451" s="502"/>
      <c r="AKY451" s="502"/>
      <c r="AKZ451" s="502"/>
      <c r="ALA451" s="502"/>
      <c r="ALB451" s="502"/>
      <c r="ALC451" s="502"/>
      <c r="ALD451" s="502"/>
      <c r="ALE451" s="502"/>
      <c r="ALF451" s="502"/>
      <c r="ALG451" s="502"/>
      <c r="ALH451" s="502"/>
      <c r="ALI451" s="502"/>
      <c r="ALJ451" s="502"/>
      <c r="ALK451" s="502"/>
      <c r="ALL451" s="502"/>
      <c r="ALM451" s="502"/>
      <c r="ALN451" s="502"/>
      <c r="ALO451" s="502"/>
      <c r="ALP451" s="502"/>
      <c r="ALQ451" s="502"/>
      <c r="ALR451" s="502"/>
      <c r="ALS451" s="502"/>
      <c r="ALT451" s="502"/>
      <c r="ALU451" s="502"/>
      <c r="ALV451" s="502"/>
      <c r="ALW451" s="502"/>
      <c r="ALX451" s="502"/>
      <c r="ALY451" s="502"/>
      <c r="ALZ451" s="502"/>
      <c r="AMA451" s="502"/>
      <c r="AMB451" s="502"/>
      <c r="AMC451" s="502"/>
      <c r="AMD451" s="502"/>
      <c r="AME451" s="502"/>
      <c r="AMF451" s="502"/>
      <c r="AMG451" s="502"/>
      <c r="AMH451" s="502"/>
      <c r="AMI451" s="502"/>
      <c r="AMJ451" s="502"/>
      <c r="AMK451" s="502"/>
      <c r="AML451" s="502"/>
      <c r="AMM451" s="502"/>
      <c r="AMN451" s="502"/>
      <c r="AMO451" s="502"/>
      <c r="AMP451" s="502"/>
      <c r="AMQ451" s="502"/>
      <c r="AMR451" s="502"/>
      <c r="AMS451" s="502"/>
      <c r="AMT451" s="502"/>
      <c r="AMU451" s="502"/>
      <c r="AMV451" s="502"/>
      <c r="AMW451" s="502"/>
      <c r="AMX451" s="502"/>
      <c r="AMY451" s="502"/>
      <c r="AMZ451" s="502"/>
      <c r="ANA451" s="502"/>
      <c r="ANB451" s="502"/>
      <c r="ANC451" s="502"/>
      <c r="AND451" s="502"/>
      <c r="ANE451" s="502"/>
      <c r="ANF451" s="502"/>
      <c r="ANG451" s="502"/>
      <c r="ANH451" s="502"/>
      <c r="ANI451" s="502"/>
      <c r="ANJ451" s="502"/>
      <c r="ANK451" s="502"/>
      <c r="ANL451" s="502"/>
      <c r="ANM451" s="502"/>
      <c r="ANN451" s="502"/>
      <c r="ANO451" s="502"/>
      <c r="ANP451" s="502"/>
      <c r="ANQ451" s="502"/>
      <c r="ANR451" s="502"/>
      <c r="ANS451" s="502"/>
      <c r="ANT451" s="502"/>
      <c r="ANU451" s="502"/>
      <c r="ANV451" s="502"/>
      <c r="ANW451" s="502"/>
      <c r="ANX451" s="502"/>
      <c r="ANY451" s="502"/>
      <c r="ANZ451" s="502"/>
      <c r="AOA451" s="502"/>
      <c r="AOB451" s="502"/>
      <c r="AOC451" s="502"/>
      <c r="AOD451" s="502"/>
      <c r="AOE451" s="502"/>
      <c r="AOF451" s="502"/>
      <c r="AOG451" s="502"/>
      <c r="AOH451" s="502"/>
      <c r="AOI451" s="502"/>
      <c r="AOJ451" s="502"/>
      <c r="AOK451" s="502"/>
      <c r="AOL451" s="502"/>
      <c r="AOM451" s="502"/>
      <c r="AON451" s="502"/>
      <c r="AOO451" s="502"/>
      <c r="AOP451" s="502"/>
      <c r="AOQ451" s="502"/>
      <c r="AOR451" s="502"/>
      <c r="AOS451" s="502"/>
      <c r="AOT451" s="502"/>
      <c r="AOU451" s="502"/>
      <c r="AOV451" s="502"/>
      <c r="AOW451" s="502"/>
      <c r="AOX451" s="502"/>
      <c r="AOY451" s="502"/>
      <c r="AOZ451" s="502"/>
      <c r="APA451" s="502"/>
      <c r="APB451" s="502"/>
      <c r="APC451" s="502"/>
      <c r="APD451" s="502"/>
      <c r="APE451" s="502"/>
      <c r="APF451" s="502"/>
      <c r="APG451" s="502"/>
      <c r="APH451" s="502"/>
      <c r="API451" s="502"/>
      <c r="APJ451" s="502"/>
      <c r="APK451" s="502"/>
      <c r="APL451" s="502"/>
      <c r="APM451" s="502"/>
      <c r="APN451" s="502"/>
      <c r="APO451" s="502"/>
      <c r="APP451" s="502"/>
      <c r="APQ451" s="502"/>
      <c r="APR451" s="502"/>
      <c r="APS451" s="502"/>
      <c r="APT451" s="502"/>
      <c r="APU451" s="502"/>
      <c r="APV451" s="502"/>
      <c r="APW451" s="502"/>
      <c r="APX451" s="502"/>
      <c r="APY451" s="502"/>
      <c r="APZ451" s="502"/>
      <c r="AQA451" s="502"/>
      <c r="AQB451" s="502"/>
      <c r="AQC451" s="502"/>
      <c r="AQD451" s="502"/>
      <c r="AQE451" s="502"/>
      <c r="AQF451" s="502"/>
      <c r="AQG451" s="502"/>
      <c r="AQH451" s="502"/>
      <c r="AQI451" s="502"/>
      <c r="AQJ451" s="502"/>
      <c r="AQK451" s="502"/>
      <c r="AQL451" s="502"/>
      <c r="AQM451" s="502"/>
      <c r="AQN451" s="502"/>
      <c r="AQO451" s="502"/>
      <c r="AQP451" s="502"/>
      <c r="AQQ451" s="502"/>
      <c r="AQR451" s="502"/>
      <c r="AQS451" s="502"/>
      <c r="AQT451" s="502"/>
      <c r="AQU451" s="502"/>
      <c r="AQV451" s="502"/>
      <c r="AQW451" s="502"/>
      <c r="AQX451" s="502"/>
      <c r="AQY451" s="502"/>
      <c r="AQZ451" s="502"/>
      <c r="ARA451" s="502"/>
      <c r="ARB451" s="502"/>
      <c r="ARC451" s="502"/>
      <c r="ARD451" s="502"/>
      <c r="ARE451" s="502"/>
      <c r="ARF451" s="502"/>
      <c r="ARG451" s="502"/>
      <c r="ARH451" s="502"/>
      <c r="ARI451" s="502"/>
      <c r="ARJ451" s="502"/>
      <c r="ARK451" s="502"/>
      <c r="ARL451" s="502"/>
      <c r="ARM451" s="502"/>
      <c r="ARN451" s="502"/>
      <c r="ARO451" s="502"/>
      <c r="ARP451" s="502"/>
      <c r="ARQ451" s="502"/>
      <c r="ARR451" s="502"/>
      <c r="ARS451" s="502"/>
      <c r="ART451" s="502"/>
      <c r="ARU451" s="502"/>
      <c r="ARV451" s="502"/>
      <c r="ARW451" s="502"/>
      <c r="ARX451" s="502"/>
      <c r="ARY451" s="502"/>
      <c r="ARZ451" s="502"/>
      <c r="ASA451" s="502"/>
      <c r="ASB451" s="502"/>
      <c r="ASC451" s="502"/>
      <c r="ASD451" s="502"/>
      <c r="ASE451" s="502"/>
      <c r="ASF451" s="502"/>
      <c r="ASG451" s="502"/>
      <c r="ASH451" s="502"/>
      <c r="ASI451" s="502"/>
      <c r="ASJ451" s="502"/>
      <c r="ASK451" s="502"/>
      <c r="ASL451" s="502"/>
      <c r="ASM451" s="502"/>
      <c r="ASN451" s="502"/>
      <c r="ASO451" s="502"/>
      <c r="ASP451" s="502"/>
      <c r="ASQ451" s="502"/>
      <c r="ASR451" s="502"/>
      <c r="ASS451" s="502"/>
      <c r="AST451" s="502"/>
      <c r="ASU451" s="502"/>
      <c r="ASV451" s="502"/>
      <c r="ASW451" s="502"/>
      <c r="ASX451" s="502"/>
      <c r="ASY451" s="502"/>
      <c r="ASZ451" s="502"/>
      <c r="ATA451" s="502"/>
      <c r="ATB451" s="502"/>
      <c r="ATC451" s="502"/>
      <c r="ATD451" s="502"/>
      <c r="ATE451" s="502"/>
      <c r="ATF451" s="502"/>
      <c r="ATG451" s="502"/>
      <c r="ATH451" s="502"/>
      <c r="ATI451" s="502"/>
      <c r="ATJ451" s="502"/>
      <c r="ATK451" s="502"/>
      <c r="ATL451" s="502"/>
      <c r="ATM451" s="502"/>
      <c r="ATN451" s="502"/>
      <c r="ATO451" s="502"/>
      <c r="ATP451" s="502"/>
      <c r="ATQ451" s="502"/>
      <c r="ATR451" s="502"/>
      <c r="ATS451" s="502"/>
      <c r="ATT451" s="502"/>
      <c r="ATU451" s="502"/>
      <c r="ATV451" s="502"/>
      <c r="ATW451" s="502"/>
      <c r="ATX451" s="502"/>
      <c r="ATY451" s="502"/>
      <c r="ATZ451" s="502"/>
      <c r="AUA451" s="502"/>
      <c r="AUB451" s="502"/>
      <c r="AUC451" s="502"/>
      <c r="AUD451" s="502"/>
      <c r="AUE451" s="502"/>
      <c r="AUF451" s="502"/>
      <c r="AUG451" s="502"/>
      <c r="AUH451" s="502"/>
      <c r="AUI451" s="502"/>
      <c r="AUJ451" s="502"/>
      <c r="AUK451" s="502"/>
      <c r="AUL451" s="502"/>
      <c r="AUM451" s="502"/>
      <c r="AUN451" s="502"/>
      <c r="AUO451" s="502"/>
      <c r="AUP451" s="502"/>
      <c r="AUQ451" s="502"/>
      <c r="AUR451" s="502"/>
      <c r="AUS451" s="502"/>
      <c r="AUT451" s="502"/>
      <c r="AUU451" s="502"/>
      <c r="AUV451" s="502"/>
      <c r="AUW451" s="502"/>
      <c r="AUX451" s="502"/>
      <c r="AUY451" s="502"/>
      <c r="AUZ451" s="502"/>
      <c r="AVA451" s="502"/>
      <c r="AVB451" s="502"/>
      <c r="AVC451" s="502"/>
      <c r="AVD451" s="502"/>
      <c r="AVE451" s="502"/>
      <c r="AVF451" s="502"/>
      <c r="AVG451" s="502"/>
      <c r="AVH451" s="502"/>
      <c r="AVI451" s="502"/>
      <c r="AVJ451" s="502"/>
      <c r="AVK451" s="502"/>
      <c r="AVL451" s="502"/>
      <c r="AVM451" s="502"/>
      <c r="AVN451" s="502"/>
      <c r="AVO451" s="502"/>
      <c r="AVP451" s="502"/>
      <c r="AVQ451" s="502"/>
      <c r="AVR451" s="502"/>
      <c r="AVS451" s="502"/>
      <c r="AVT451" s="502"/>
      <c r="AVU451" s="502"/>
      <c r="AVV451" s="502"/>
      <c r="AVW451" s="502"/>
      <c r="AVX451" s="502"/>
      <c r="AVY451" s="502"/>
      <c r="AVZ451" s="502"/>
      <c r="AWA451" s="502"/>
      <c r="AWB451" s="502"/>
      <c r="AWC451" s="502"/>
      <c r="AWD451" s="502"/>
      <c r="AWE451" s="502"/>
      <c r="AWF451" s="502"/>
      <c r="AWG451" s="502"/>
      <c r="AWH451" s="502"/>
      <c r="AWI451" s="502"/>
      <c r="AWJ451" s="502"/>
      <c r="AWK451" s="502"/>
      <c r="AWL451" s="502"/>
      <c r="AWM451" s="502"/>
      <c r="AWN451" s="502"/>
      <c r="AWO451" s="502"/>
      <c r="AWP451" s="502"/>
      <c r="AWQ451" s="502"/>
      <c r="AWR451" s="502"/>
      <c r="AWS451" s="502"/>
      <c r="AWT451" s="502"/>
      <c r="AWU451" s="502"/>
      <c r="AWV451" s="502"/>
      <c r="AWW451" s="502"/>
      <c r="AWX451" s="502"/>
      <c r="AWY451" s="502"/>
      <c r="AWZ451" s="502"/>
      <c r="AXA451" s="502"/>
      <c r="AXB451" s="502"/>
      <c r="AXC451" s="502"/>
      <c r="AXD451" s="502"/>
      <c r="AXE451" s="502"/>
      <c r="AXF451" s="502"/>
      <c r="AXG451" s="502"/>
      <c r="AXH451" s="502"/>
      <c r="AXI451" s="502"/>
      <c r="AXJ451" s="502"/>
      <c r="AXK451" s="502"/>
      <c r="AXL451" s="502"/>
      <c r="AXM451" s="502"/>
      <c r="AXN451" s="502"/>
      <c r="AXO451" s="502"/>
      <c r="AXP451" s="502"/>
      <c r="AXQ451" s="502"/>
      <c r="AXR451" s="502"/>
      <c r="AXS451" s="502"/>
      <c r="AXT451" s="502"/>
      <c r="AXU451" s="502"/>
      <c r="AXV451" s="502"/>
      <c r="AXW451" s="502"/>
      <c r="AXX451" s="502"/>
      <c r="AXY451" s="502"/>
      <c r="AXZ451" s="502"/>
      <c r="AYA451" s="502"/>
      <c r="AYB451" s="502"/>
      <c r="AYC451" s="502"/>
      <c r="AYD451" s="502"/>
      <c r="AYE451" s="502"/>
      <c r="AYF451" s="502"/>
      <c r="AYG451" s="502"/>
      <c r="AYH451" s="502"/>
      <c r="AYI451" s="502"/>
      <c r="AYJ451" s="502"/>
      <c r="AYK451" s="502"/>
      <c r="AYL451" s="502"/>
      <c r="AYM451" s="502"/>
      <c r="AYN451" s="502"/>
      <c r="AYO451" s="502"/>
      <c r="AYP451" s="502"/>
      <c r="AYQ451" s="502"/>
      <c r="AYR451" s="502"/>
      <c r="AYS451" s="502"/>
      <c r="AYT451" s="502"/>
      <c r="AYU451" s="502"/>
      <c r="AYV451" s="502"/>
      <c r="AYW451" s="502"/>
      <c r="AYX451" s="502"/>
      <c r="AYY451" s="502"/>
      <c r="AYZ451" s="502"/>
      <c r="AZA451" s="502"/>
      <c r="AZB451" s="502"/>
      <c r="AZC451" s="502"/>
      <c r="AZD451" s="502"/>
      <c r="AZE451" s="502"/>
      <c r="AZF451" s="502"/>
      <c r="AZG451" s="502"/>
      <c r="AZH451" s="502"/>
      <c r="AZI451" s="502"/>
      <c r="AZJ451" s="502"/>
      <c r="AZK451" s="502"/>
      <c r="AZL451" s="502"/>
      <c r="AZM451" s="502"/>
      <c r="AZN451" s="502"/>
      <c r="AZO451" s="502"/>
      <c r="AZP451" s="502"/>
      <c r="AZQ451" s="502"/>
      <c r="AZR451" s="502"/>
      <c r="AZS451" s="502"/>
      <c r="AZT451" s="502"/>
      <c r="AZU451" s="502"/>
      <c r="AZV451" s="502"/>
      <c r="AZW451" s="502"/>
      <c r="AZX451" s="502"/>
      <c r="AZY451" s="502"/>
      <c r="AZZ451" s="502"/>
      <c r="BAA451" s="502"/>
      <c r="BAB451" s="502"/>
      <c r="BAC451" s="502"/>
      <c r="BAD451" s="502"/>
      <c r="BAE451" s="502"/>
      <c r="BAF451" s="502"/>
      <c r="BAG451" s="502"/>
      <c r="BAH451" s="502"/>
      <c r="BAI451" s="502"/>
      <c r="BAJ451" s="502"/>
      <c r="BAK451" s="502"/>
      <c r="BAL451" s="502"/>
      <c r="BAM451" s="502"/>
      <c r="BAN451" s="502"/>
      <c r="BAO451" s="502"/>
      <c r="BAP451" s="502"/>
      <c r="BAQ451" s="502"/>
      <c r="BAR451" s="502"/>
      <c r="BAS451" s="502"/>
      <c r="BAT451" s="502"/>
      <c r="BAU451" s="502"/>
      <c r="BAV451" s="502"/>
      <c r="BAW451" s="502"/>
      <c r="BAX451" s="502"/>
      <c r="BAY451" s="502"/>
      <c r="BAZ451" s="502"/>
      <c r="BBA451" s="502"/>
      <c r="BBB451" s="502"/>
      <c r="BBC451" s="502"/>
      <c r="BBD451" s="502"/>
      <c r="BBE451" s="502"/>
      <c r="BBF451" s="502"/>
      <c r="BBG451" s="502"/>
      <c r="BBH451" s="502"/>
      <c r="BBI451" s="502"/>
      <c r="BBJ451" s="502"/>
      <c r="BBK451" s="502"/>
      <c r="BBL451" s="502"/>
      <c r="BBM451" s="502"/>
      <c r="BBN451" s="502"/>
      <c r="BBO451" s="502"/>
      <c r="BBP451" s="502"/>
      <c r="BBQ451" s="502"/>
      <c r="BBR451" s="502"/>
      <c r="BBS451" s="502"/>
      <c r="BBT451" s="502"/>
      <c r="BBU451" s="502"/>
      <c r="BBV451" s="502"/>
      <c r="BBW451" s="502"/>
      <c r="BBX451" s="502"/>
      <c r="BBY451" s="502"/>
      <c r="BBZ451" s="502"/>
      <c r="BCA451" s="502"/>
      <c r="BCB451" s="502"/>
      <c r="BCC451" s="502"/>
      <c r="BCD451" s="502"/>
      <c r="BCE451" s="502"/>
      <c r="BCF451" s="502"/>
      <c r="BCG451" s="502"/>
      <c r="BCH451" s="502"/>
      <c r="BCI451" s="502"/>
      <c r="BCJ451" s="502"/>
      <c r="BCK451" s="502"/>
      <c r="BCL451" s="502"/>
      <c r="BCM451" s="502"/>
      <c r="BCN451" s="502"/>
      <c r="BCO451" s="502"/>
      <c r="BCP451" s="502"/>
      <c r="BCQ451" s="502"/>
      <c r="BCR451" s="502"/>
      <c r="BCS451" s="502"/>
      <c r="BCT451" s="502"/>
      <c r="BCU451" s="502"/>
      <c r="BCV451" s="502"/>
      <c r="BCW451" s="502"/>
      <c r="BCX451" s="502"/>
      <c r="BCY451" s="502"/>
      <c r="BCZ451" s="502"/>
      <c r="BDA451" s="502"/>
      <c r="BDB451" s="502"/>
      <c r="BDC451" s="502"/>
      <c r="BDD451" s="502"/>
      <c r="BDE451" s="502"/>
      <c r="BDF451" s="502"/>
      <c r="BDG451" s="502"/>
      <c r="BDH451" s="502"/>
      <c r="BDI451" s="502"/>
      <c r="BDJ451" s="502"/>
      <c r="BDK451" s="502"/>
      <c r="BDL451" s="502"/>
      <c r="BDM451" s="502"/>
      <c r="BDN451" s="502"/>
      <c r="BDO451" s="502"/>
      <c r="BDP451" s="502"/>
      <c r="BDQ451" s="502"/>
      <c r="BDR451" s="502"/>
      <c r="BDS451" s="502"/>
      <c r="BDT451" s="502"/>
      <c r="BDU451" s="502"/>
      <c r="BDV451" s="502"/>
      <c r="BDW451" s="502"/>
      <c r="BDX451" s="502"/>
      <c r="BDY451" s="502"/>
      <c r="BDZ451" s="502"/>
      <c r="BEA451" s="502"/>
      <c r="BEB451" s="502"/>
      <c r="BEC451" s="502"/>
      <c r="BED451" s="502"/>
      <c r="BEE451" s="502"/>
      <c r="BEF451" s="502"/>
      <c r="BEG451" s="502"/>
      <c r="BEH451" s="502"/>
      <c r="BEI451" s="502"/>
      <c r="BEJ451" s="502"/>
      <c r="BEK451" s="502"/>
      <c r="BEL451" s="502"/>
      <c r="BEM451" s="502"/>
      <c r="BEN451" s="502"/>
      <c r="BEO451" s="502"/>
      <c r="BEP451" s="502"/>
      <c r="BEQ451" s="502"/>
      <c r="BER451" s="502"/>
      <c r="BES451" s="502"/>
      <c r="BET451" s="502"/>
      <c r="BEU451" s="502"/>
      <c r="BEV451" s="502"/>
      <c r="BEW451" s="502"/>
      <c r="BEX451" s="502"/>
      <c r="BEY451" s="502"/>
      <c r="BEZ451" s="502"/>
      <c r="BFA451" s="502"/>
      <c r="BFB451" s="502"/>
      <c r="BFC451" s="502"/>
      <c r="BFD451" s="502"/>
      <c r="BFE451" s="502"/>
      <c r="BFF451" s="502"/>
      <c r="BFG451" s="502"/>
      <c r="BFH451" s="502"/>
      <c r="BFI451" s="502"/>
      <c r="BFJ451" s="502"/>
      <c r="BFK451" s="502"/>
      <c r="BFL451" s="502"/>
      <c r="BFM451" s="502"/>
      <c r="BFN451" s="502"/>
      <c r="BFO451" s="502"/>
      <c r="BFP451" s="502"/>
      <c r="BFQ451" s="502"/>
      <c r="BFR451" s="502"/>
      <c r="BFS451" s="502"/>
      <c r="BFT451" s="502"/>
      <c r="BFU451" s="502"/>
      <c r="BFV451" s="502"/>
      <c r="BFW451" s="502"/>
      <c r="BFX451" s="502"/>
      <c r="BFY451" s="502"/>
      <c r="BFZ451" s="502"/>
      <c r="BGA451" s="502"/>
      <c r="BGB451" s="502"/>
      <c r="BGC451" s="502"/>
      <c r="BGD451" s="502"/>
      <c r="BGE451" s="502"/>
      <c r="BGF451" s="502"/>
      <c r="BGG451" s="502"/>
      <c r="BGH451" s="502"/>
      <c r="BGI451" s="502"/>
      <c r="BGJ451" s="502"/>
      <c r="BGK451" s="502"/>
      <c r="BGL451" s="502"/>
      <c r="BGM451" s="502"/>
      <c r="BGN451" s="502"/>
      <c r="BGO451" s="502"/>
      <c r="BGP451" s="502"/>
      <c r="BGQ451" s="502"/>
      <c r="BGR451" s="502"/>
      <c r="BGS451" s="502"/>
      <c r="BGT451" s="502"/>
      <c r="BGU451" s="502"/>
      <c r="BGV451" s="502"/>
      <c r="BGW451" s="502"/>
      <c r="BGX451" s="502"/>
      <c r="BGY451" s="502"/>
      <c r="BGZ451" s="502"/>
      <c r="BHA451" s="502"/>
      <c r="BHB451" s="502"/>
      <c r="BHC451" s="502"/>
      <c r="BHD451" s="502"/>
      <c r="BHE451" s="502"/>
      <c r="BHF451" s="502"/>
      <c r="BHG451" s="502"/>
      <c r="BHH451" s="502"/>
      <c r="BHI451" s="502"/>
      <c r="BHJ451" s="502"/>
      <c r="BHK451" s="502"/>
      <c r="BHL451" s="502"/>
      <c r="BHM451" s="502"/>
      <c r="BHN451" s="502"/>
      <c r="BHO451" s="502"/>
      <c r="BHP451" s="502"/>
      <c r="BHQ451" s="502"/>
      <c r="BHR451" s="502"/>
      <c r="BHS451" s="502"/>
      <c r="BHT451" s="502"/>
      <c r="BHU451" s="502"/>
      <c r="BHV451" s="502"/>
      <c r="BHW451" s="502"/>
      <c r="BHX451" s="502"/>
      <c r="BHY451" s="502"/>
      <c r="BHZ451" s="502"/>
      <c r="BIA451" s="502"/>
      <c r="BIB451" s="502"/>
      <c r="BIC451" s="502"/>
      <c r="BID451" s="502"/>
      <c r="BIE451" s="502"/>
      <c r="BIF451" s="502"/>
      <c r="BIG451" s="502"/>
      <c r="BIH451" s="502"/>
      <c r="BII451" s="502"/>
      <c r="BIJ451" s="502"/>
      <c r="BIK451" s="502"/>
      <c r="BIL451" s="502"/>
      <c r="BIM451" s="502"/>
      <c r="BIN451" s="502"/>
      <c r="BIO451" s="502"/>
      <c r="BIP451" s="502"/>
      <c r="BIQ451" s="502"/>
      <c r="BIR451" s="502"/>
      <c r="BIS451" s="502"/>
      <c r="BIT451" s="502"/>
      <c r="BIU451" s="502"/>
      <c r="BIV451" s="502"/>
      <c r="BIW451" s="502"/>
      <c r="BIX451" s="502"/>
      <c r="BIY451" s="502"/>
      <c r="BIZ451" s="502"/>
      <c r="BJA451" s="502"/>
      <c r="BJB451" s="502"/>
      <c r="BJC451" s="502"/>
      <c r="BJD451" s="502"/>
      <c r="BJE451" s="502"/>
      <c r="BJF451" s="502"/>
      <c r="BJG451" s="502"/>
      <c r="BJH451" s="502"/>
      <c r="BJI451" s="502"/>
      <c r="BJJ451" s="502"/>
      <c r="BJK451" s="502"/>
      <c r="BJL451" s="502"/>
      <c r="BJM451" s="502"/>
      <c r="BJN451" s="502"/>
      <c r="BJO451" s="502"/>
      <c r="BJP451" s="502"/>
      <c r="BJQ451" s="502"/>
      <c r="BJR451" s="502"/>
      <c r="BJS451" s="502"/>
      <c r="BJT451" s="502"/>
      <c r="BJU451" s="502"/>
      <c r="BJV451" s="502"/>
      <c r="BJW451" s="502"/>
      <c r="BJX451" s="502"/>
      <c r="BJY451" s="502"/>
      <c r="BJZ451" s="502"/>
      <c r="BKA451" s="502"/>
      <c r="BKB451" s="502"/>
      <c r="BKC451" s="502"/>
      <c r="BKD451" s="502"/>
      <c r="BKE451" s="502"/>
      <c r="BKF451" s="502"/>
      <c r="BKG451" s="502"/>
      <c r="BKH451" s="502"/>
      <c r="BKI451" s="502"/>
      <c r="BKJ451" s="502"/>
      <c r="BKK451" s="502"/>
      <c r="BKL451" s="502"/>
      <c r="BKM451" s="502"/>
      <c r="BKN451" s="502"/>
      <c r="BKO451" s="502"/>
      <c r="BKP451" s="502"/>
      <c r="BKQ451" s="502"/>
      <c r="BKR451" s="502"/>
      <c r="BKS451" s="502"/>
      <c r="BKT451" s="502"/>
      <c r="BKU451" s="502"/>
      <c r="BKV451" s="502"/>
      <c r="BKW451" s="502"/>
      <c r="BKX451" s="502"/>
      <c r="BKY451" s="502"/>
      <c r="BKZ451" s="502"/>
      <c r="BLA451" s="502"/>
      <c r="BLB451" s="502"/>
      <c r="BLC451" s="502"/>
      <c r="BLD451" s="502"/>
      <c r="BLE451" s="502"/>
      <c r="BLF451" s="502"/>
      <c r="BLG451" s="502"/>
      <c r="BLH451" s="502"/>
      <c r="BLI451" s="502"/>
      <c r="BLJ451" s="502"/>
      <c r="BLK451" s="502"/>
      <c r="BLL451" s="502"/>
      <c r="BLM451" s="502"/>
      <c r="BLN451" s="502"/>
      <c r="BLO451" s="502"/>
      <c r="BLP451" s="502"/>
      <c r="BLQ451" s="502"/>
      <c r="BLR451" s="502"/>
      <c r="BLS451" s="502"/>
      <c r="BLT451" s="502"/>
      <c r="BLU451" s="502"/>
      <c r="BLV451" s="502"/>
      <c r="BLW451" s="502"/>
      <c r="BLX451" s="502"/>
      <c r="BLY451" s="502"/>
      <c r="BLZ451" s="502"/>
      <c r="BMA451" s="502"/>
      <c r="BMB451" s="502"/>
      <c r="BMC451" s="502"/>
      <c r="BMD451" s="502"/>
      <c r="BME451" s="502"/>
      <c r="BMF451" s="502"/>
      <c r="BMG451" s="502"/>
      <c r="BMH451" s="502"/>
      <c r="BMI451" s="502"/>
      <c r="BMJ451" s="502"/>
      <c r="BMK451" s="502"/>
      <c r="BML451" s="502"/>
      <c r="BMM451" s="502"/>
      <c r="BMN451" s="502"/>
      <c r="BMO451" s="502"/>
      <c r="BMP451" s="502"/>
      <c r="BMQ451" s="502"/>
      <c r="BMR451" s="502"/>
      <c r="BMS451" s="502"/>
      <c r="BMT451" s="502"/>
      <c r="BMU451" s="502"/>
      <c r="BMV451" s="502"/>
      <c r="BMW451" s="502"/>
      <c r="BMX451" s="502"/>
      <c r="BMY451" s="502"/>
      <c r="BMZ451" s="502"/>
      <c r="BNA451" s="502"/>
      <c r="BNB451" s="502"/>
      <c r="BNC451" s="502"/>
      <c r="BND451" s="502"/>
      <c r="BNE451" s="502"/>
      <c r="BNF451" s="502"/>
      <c r="BNG451" s="502"/>
      <c r="BNH451" s="502"/>
      <c r="BNI451" s="502"/>
      <c r="BNJ451" s="502"/>
      <c r="BNK451" s="502"/>
      <c r="BNL451" s="502"/>
      <c r="BNM451" s="502"/>
      <c r="BNN451" s="502"/>
      <c r="BNO451" s="502"/>
      <c r="BNP451" s="502"/>
      <c r="BNQ451" s="502"/>
      <c r="BNR451" s="502"/>
      <c r="BNS451" s="502"/>
      <c r="BNT451" s="502"/>
      <c r="BNU451" s="502"/>
      <c r="BNV451" s="502"/>
      <c r="BNW451" s="502"/>
      <c r="BNX451" s="502"/>
      <c r="BNY451" s="502"/>
      <c r="BNZ451" s="502"/>
      <c r="BOA451" s="502"/>
      <c r="BOB451" s="502"/>
      <c r="BOC451" s="502"/>
      <c r="BOD451" s="502"/>
      <c r="BOE451" s="502"/>
      <c r="BOF451" s="502"/>
      <c r="BOG451" s="502"/>
      <c r="BOH451" s="502"/>
      <c r="BOI451" s="502"/>
      <c r="BOJ451" s="502"/>
      <c r="BOK451" s="502"/>
      <c r="BOL451" s="502"/>
      <c r="BOM451" s="502"/>
      <c r="BON451" s="502"/>
      <c r="BOO451" s="502"/>
      <c r="BOP451" s="502"/>
      <c r="BOQ451" s="502"/>
      <c r="BOR451" s="502"/>
      <c r="BOS451" s="502"/>
      <c r="BOT451" s="502"/>
      <c r="BOU451" s="502"/>
      <c r="BOV451" s="502"/>
      <c r="BOW451" s="502"/>
      <c r="BOX451" s="502"/>
      <c r="BOY451" s="502"/>
      <c r="BOZ451" s="502"/>
      <c r="BPA451" s="502"/>
      <c r="BPB451" s="502"/>
      <c r="BPC451" s="502"/>
      <c r="BPD451" s="502"/>
      <c r="BPE451" s="502"/>
      <c r="BPF451" s="502"/>
      <c r="BPG451" s="502"/>
      <c r="BPH451" s="502"/>
      <c r="BPI451" s="502"/>
      <c r="BPJ451" s="502"/>
      <c r="BPK451" s="502"/>
      <c r="BPL451" s="502"/>
      <c r="BPM451" s="502"/>
      <c r="BPN451" s="502"/>
      <c r="BPO451" s="502"/>
      <c r="BPP451" s="502"/>
      <c r="BPQ451" s="502"/>
      <c r="BPR451" s="502"/>
      <c r="BPS451" s="502"/>
      <c r="BPT451" s="502"/>
      <c r="BPU451" s="502"/>
      <c r="BPV451" s="502"/>
      <c r="BPW451" s="502"/>
      <c r="BPX451" s="502"/>
      <c r="BPY451" s="502"/>
      <c r="BPZ451" s="502"/>
      <c r="BQA451" s="502"/>
      <c r="BQB451" s="502"/>
      <c r="BQC451" s="502"/>
      <c r="BQD451" s="502"/>
      <c r="BQE451" s="502"/>
      <c r="BQF451" s="502"/>
      <c r="BQG451" s="502"/>
      <c r="BQH451" s="502"/>
      <c r="BQI451" s="502"/>
      <c r="BQJ451" s="502"/>
      <c r="BQK451" s="502"/>
      <c r="BQL451" s="502"/>
      <c r="BQM451" s="502"/>
      <c r="BQN451" s="502"/>
      <c r="BQO451" s="502"/>
      <c r="BQP451" s="502"/>
      <c r="BQQ451" s="502"/>
      <c r="BQR451" s="502"/>
      <c r="BQS451" s="502"/>
      <c r="BQT451" s="502"/>
      <c r="BQU451" s="502"/>
      <c r="BQV451" s="502"/>
      <c r="BQW451" s="502"/>
      <c r="BQX451" s="502"/>
      <c r="BQY451" s="502"/>
      <c r="BQZ451" s="502"/>
      <c r="BRA451" s="502"/>
      <c r="BRB451" s="502"/>
      <c r="BRC451" s="502"/>
      <c r="BRD451" s="502"/>
      <c r="BRE451" s="502"/>
      <c r="BRF451" s="502"/>
      <c r="BRG451" s="502"/>
      <c r="BRH451" s="502"/>
      <c r="BRI451" s="502"/>
      <c r="BRJ451" s="502"/>
      <c r="BRK451" s="502"/>
      <c r="BRL451" s="502"/>
      <c r="BRM451" s="502"/>
      <c r="BRN451" s="502"/>
      <c r="BRO451" s="502"/>
      <c r="BRP451" s="502"/>
      <c r="BRQ451" s="502"/>
      <c r="BRR451" s="502"/>
      <c r="BRS451" s="502"/>
      <c r="BRT451" s="502"/>
      <c r="BRU451" s="502"/>
      <c r="BRV451" s="502"/>
      <c r="BRW451" s="502"/>
      <c r="BRX451" s="502"/>
      <c r="BRY451" s="502"/>
      <c r="BRZ451" s="502"/>
      <c r="BSA451" s="502"/>
      <c r="BSB451" s="502"/>
      <c r="BSC451" s="502"/>
      <c r="BSD451" s="502"/>
      <c r="BSE451" s="502"/>
      <c r="BSF451" s="502"/>
      <c r="BSG451" s="502"/>
      <c r="BSH451" s="502"/>
      <c r="BSI451" s="502"/>
      <c r="BSJ451" s="502"/>
      <c r="BSK451" s="502"/>
      <c r="BSL451" s="502"/>
      <c r="BSM451" s="502"/>
      <c r="BSN451" s="502"/>
      <c r="BSO451" s="502"/>
      <c r="BSP451" s="502"/>
      <c r="BSQ451" s="502"/>
      <c r="BSR451" s="502"/>
      <c r="BSS451" s="502"/>
      <c r="BST451" s="502"/>
      <c r="BSU451" s="502"/>
      <c r="BSV451" s="502"/>
      <c r="BSW451" s="502"/>
      <c r="BSX451" s="502"/>
      <c r="BSY451" s="502"/>
      <c r="BSZ451" s="502"/>
      <c r="BTA451" s="502"/>
      <c r="BTB451" s="502"/>
      <c r="BTC451" s="502"/>
      <c r="BTD451" s="502"/>
      <c r="BTE451" s="502"/>
      <c r="BTF451" s="502"/>
      <c r="BTG451" s="502"/>
      <c r="BTH451" s="502"/>
      <c r="BTI451" s="502"/>
      <c r="BTJ451" s="502"/>
      <c r="BTK451" s="502"/>
      <c r="BTL451" s="502"/>
      <c r="BTM451" s="502"/>
      <c r="BTN451" s="502"/>
      <c r="BTO451" s="502"/>
      <c r="BTP451" s="502"/>
      <c r="BTQ451" s="502"/>
      <c r="BTR451" s="502"/>
      <c r="BTS451" s="502"/>
      <c r="BTT451" s="502"/>
      <c r="BTU451" s="502"/>
      <c r="BTV451" s="502"/>
      <c r="BTW451" s="502"/>
      <c r="BTX451" s="502"/>
      <c r="BTY451" s="502"/>
      <c r="BTZ451" s="502"/>
      <c r="BUA451" s="502"/>
      <c r="BUB451" s="502"/>
      <c r="BUC451" s="502"/>
      <c r="BUD451" s="502"/>
      <c r="BUE451" s="502"/>
      <c r="BUF451" s="502"/>
      <c r="BUG451" s="502"/>
      <c r="BUH451" s="502"/>
      <c r="BUI451" s="502"/>
      <c r="BUJ451" s="502"/>
      <c r="BUK451" s="502"/>
      <c r="BUL451" s="502"/>
      <c r="BUM451" s="502"/>
      <c r="BUN451" s="502"/>
      <c r="BUO451" s="502"/>
      <c r="BUP451" s="502"/>
      <c r="BUQ451" s="502"/>
      <c r="BUR451" s="502"/>
      <c r="BUS451" s="502"/>
      <c r="BUT451" s="502"/>
      <c r="BUU451" s="502"/>
      <c r="BUV451" s="502"/>
      <c r="BUW451" s="502"/>
      <c r="BUX451" s="502"/>
      <c r="BUY451" s="502"/>
      <c r="BUZ451" s="502"/>
      <c r="BVA451" s="502"/>
      <c r="BVB451" s="502"/>
      <c r="BVC451" s="502"/>
      <c r="BVD451" s="502"/>
      <c r="BVE451" s="502"/>
      <c r="BVF451" s="502"/>
      <c r="BVG451" s="502"/>
      <c r="BVH451" s="502"/>
      <c r="BVI451" s="502"/>
      <c r="BVJ451" s="502"/>
      <c r="BVK451" s="502"/>
      <c r="BVL451" s="502"/>
      <c r="BVM451" s="502"/>
      <c r="BVN451" s="502"/>
      <c r="BVO451" s="502"/>
      <c r="BVP451" s="502"/>
      <c r="BVQ451" s="502"/>
      <c r="BVR451" s="502"/>
      <c r="BVS451" s="502"/>
      <c r="BVT451" s="502"/>
      <c r="BVU451" s="502"/>
      <c r="BVV451" s="502"/>
      <c r="BVW451" s="502"/>
      <c r="BVX451" s="502"/>
      <c r="BVY451" s="502"/>
      <c r="BVZ451" s="502"/>
      <c r="BWA451" s="502"/>
      <c r="BWB451" s="502"/>
      <c r="BWC451" s="502"/>
      <c r="BWD451" s="502"/>
      <c r="BWE451" s="502"/>
      <c r="BWF451" s="502"/>
      <c r="BWG451" s="502"/>
      <c r="BWH451" s="502"/>
      <c r="BWI451" s="502"/>
      <c r="BWJ451" s="502"/>
      <c r="BWK451" s="502"/>
      <c r="BWL451" s="502"/>
      <c r="BWM451" s="502"/>
      <c r="BWN451" s="502"/>
      <c r="BWO451" s="502"/>
      <c r="BWP451" s="502"/>
      <c r="BWQ451" s="502"/>
      <c r="BWR451" s="502"/>
      <c r="BWS451" s="502"/>
      <c r="BWT451" s="502"/>
      <c r="BWU451" s="502"/>
      <c r="BWV451" s="502"/>
      <c r="BWW451" s="502"/>
      <c r="BWX451" s="502"/>
      <c r="BWY451" s="502"/>
      <c r="BWZ451" s="502"/>
      <c r="BXA451" s="502"/>
      <c r="BXB451" s="502"/>
      <c r="BXC451" s="502"/>
      <c r="BXD451" s="502"/>
      <c r="BXE451" s="502"/>
      <c r="BXF451" s="502"/>
      <c r="BXG451" s="502"/>
      <c r="BXH451" s="502"/>
      <c r="BXI451" s="502"/>
      <c r="BXJ451" s="502"/>
      <c r="BXK451" s="502"/>
      <c r="BXL451" s="502"/>
      <c r="BXM451" s="502"/>
      <c r="BXN451" s="502"/>
      <c r="BXO451" s="502"/>
      <c r="BXP451" s="502"/>
      <c r="BXQ451" s="502"/>
      <c r="BXR451" s="502"/>
      <c r="BXS451" s="502"/>
      <c r="BXT451" s="502"/>
      <c r="BXU451" s="502"/>
      <c r="BXV451" s="502"/>
      <c r="BXW451" s="502"/>
      <c r="BXX451" s="502"/>
      <c r="BXY451" s="502"/>
      <c r="BXZ451" s="502"/>
      <c r="BYA451" s="502"/>
      <c r="BYB451" s="502"/>
      <c r="BYC451" s="502"/>
      <c r="BYD451" s="502"/>
      <c r="BYE451" s="502"/>
      <c r="BYF451" s="502"/>
      <c r="BYG451" s="502"/>
      <c r="BYH451" s="502"/>
      <c r="BYI451" s="502"/>
      <c r="BYJ451" s="502"/>
      <c r="BYK451" s="502"/>
      <c r="BYL451" s="502"/>
      <c r="BYM451" s="502"/>
      <c r="BYN451" s="502"/>
      <c r="BYO451" s="502"/>
      <c r="BYP451" s="502"/>
      <c r="BYQ451" s="502"/>
      <c r="BYR451" s="502"/>
      <c r="BYS451" s="502"/>
      <c r="BYT451" s="502"/>
      <c r="BYU451" s="502"/>
      <c r="BYV451" s="502"/>
      <c r="BYW451" s="502"/>
      <c r="BYX451" s="502"/>
      <c r="BYY451" s="502"/>
      <c r="BYZ451" s="502"/>
      <c r="BZA451" s="502"/>
      <c r="BZB451" s="502"/>
      <c r="BZC451" s="502"/>
      <c r="BZD451" s="502"/>
      <c r="BZE451" s="502"/>
      <c r="BZF451" s="502"/>
      <c r="BZG451" s="502"/>
      <c r="BZH451" s="502"/>
      <c r="BZI451" s="502"/>
      <c r="BZJ451" s="502"/>
      <c r="BZK451" s="502"/>
      <c r="BZL451" s="502"/>
      <c r="BZM451" s="502"/>
      <c r="BZN451" s="502"/>
      <c r="BZO451" s="502"/>
      <c r="BZP451" s="502"/>
      <c r="BZQ451" s="502"/>
      <c r="BZR451" s="502"/>
      <c r="BZS451" s="502"/>
      <c r="BZT451" s="502"/>
      <c r="BZU451" s="502"/>
      <c r="BZV451" s="502"/>
      <c r="BZW451" s="502"/>
      <c r="BZX451" s="502"/>
      <c r="BZY451" s="502"/>
      <c r="BZZ451" s="502"/>
      <c r="CAA451" s="502"/>
      <c r="CAB451" s="502"/>
      <c r="CAC451" s="502"/>
      <c r="CAD451" s="502"/>
      <c r="CAE451" s="502"/>
      <c r="CAF451" s="502"/>
      <c r="CAG451" s="502"/>
      <c r="CAH451" s="502"/>
      <c r="CAI451" s="502"/>
      <c r="CAJ451" s="502"/>
      <c r="CAK451" s="502"/>
      <c r="CAL451" s="502"/>
      <c r="CAM451" s="502"/>
      <c r="CAN451" s="502"/>
      <c r="CAO451" s="502"/>
      <c r="CAP451" s="502"/>
      <c r="CAQ451" s="502"/>
      <c r="CAR451" s="502"/>
      <c r="CAS451" s="502"/>
      <c r="CAT451" s="502"/>
      <c r="CAU451" s="502"/>
      <c r="CAV451" s="502"/>
      <c r="CAW451" s="502"/>
      <c r="CAX451" s="502"/>
      <c r="CAY451" s="502"/>
      <c r="CAZ451" s="502"/>
      <c r="CBA451" s="502"/>
      <c r="CBB451" s="502"/>
      <c r="CBC451" s="502"/>
      <c r="CBD451" s="502"/>
      <c r="CBE451" s="502"/>
      <c r="CBF451" s="502"/>
      <c r="CBG451" s="502"/>
      <c r="CBH451" s="502"/>
      <c r="CBI451" s="502"/>
      <c r="CBJ451" s="502"/>
      <c r="CBK451" s="502"/>
      <c r="CBL451" s="502"/>
      <c r="CBM451" s="502"/>
      <c r="CBN451" s="502"/>
      <c r="CBO451" s="502"/>
      <c r="CBP451" s="502"/>
      <c r="CBQ451" s="502"/>
      <c r="CBR451" s="502"/>
      <c r="CBS451" s="502"/>
      <c r="CBT451" s="502"/>
      <c r="CBU451" s="502"/>
      <c r="CBV451" s="502"/>
      <c r="CBW451" s="502"/>
      <c r="CBX451" s="502"/>
      <c r="CBY451" s="502"/>
      <c r="CBZ451" s="502"/>
      <c r="CCA451" s="502"/>
      <c r="CCB451" s="502"/>
      <c r="CCC451" s="502"/>
      <c r="CCD451" s="502"/>
      <c r="CCE451" s="502"/>
      <c r="CCF451" s="502"/>
      <c r="CCG451" s="502"/>
      <c r="CCH451" s="502"/>
      <c r="CCI451" s="502"/>
      <c r="CCJ451" s="502"/>
      <c r="CCK451" s="502"/>
      <c r="CCL451" s="502"/>
      <c r="CCM451" s="502"/>
      <c r="CCN451" s="502"/>
      <c r="CCO451" s="502"/>
      <c r="CCP451" s="502"/>
      <c r="CCQ451" s="502"/>
      <c r="CCR451" s="502"/>
      <c r="CCS451" s="502"/>
      <c r="CCT451" s="502"/>
      <c r="CCU451" s="502"/>
      <c r="CCV451" s="502"/>
      <c r="CCW451" s="502"/>
      <c r="CCX451" s="502"/>
      <c r="CCY451" s="502"/>
      <c r="CCZ451" s="502"/>
      <c r="CDA451" s="502"/>
      <c r="CDB451" s="502"/>
      <c r="CDC451" s="502"/>
      <c r="CDD451" s="502"/>
      <c r="CDE451" s="502"/>
      <c r="CDF451" s="502"/>
      <c r="CDG451" s="502"/>
      <c r="CDH451" s="502"/>
      <c r="CDI451" s="502"/>
      <c r="CDJ451" s="502"/>
      <c r="CDK451" s="502"/>
      <c r="CDL451" s="502"/>
      <c r="CDM451" s="502"/>
      <c r="CDN451" s="502"/>
      <c r="CDO451" s="502"/>
      <c r="CDP451" s="502"/>
      <c r="CDQ451" s="502"/>
      <c r="CDR451" s="502"/>
      <c r="CDS451" s="502"/>
      <c r="CDT451" s="502"/>
      <c r="CDU451" s="502"/>
      <c r="CDV451" s="502"/>
      <c r="CDW451" s="502"/>
      <c r="CDX451" s="502"/>
      <c r="CDY451" s="502"/>
      <c r="CDZ451" s="502"/>
      <c r="CEA451" s="502"/>
      <c r="CEB451" s="502"/>
      <c r="CEC451" s="502"/>
      <c r="CED451" s="502"/>
      <c r="CEE451" s="502"/>
      <c r="CEF451" s="502"/>
      <c r="CEG451" s="502"/>
      <c r="CEH451" s="502"/>
      <c r="CEI451" s="502"/>
      <c r="CEJ451" s="502"/>
      <c r="CEK451" s="502"/>
      <c r="CEL451" s="502"/>
      <c r="CEM451" s="502"/>
      <c r="CEN451" s="502"/>
      <c r="CEO451" s="502"/>
      <c r="CEP451" s="502"/>
      <c r="CEQ451" s="502"/>
      <c r="CER451" s="502"/>
      <c r="CES451" s="502"/>
      <c r="CET451" s="502"/>
      <c r="CEU451" s="502"/>
      <c r="CEV451" s="502"/>
      <c r="CEW451" s="502"/>
      <c r="CEX451" s="502"/>
      <c r="CEY451" s="502"/>
      <c r="CEZ451" s="502"/>
      <c r="CFA451" s="502"/>
      <c r="CFB451" s="502"/>
      <c r="CFC451" s="502"/>
      <c r="CFD451" s="502"/>
      <c r="CFE451" s="502"/>
      <c r="CFF451" s="502"/>
      <c r="CFG451" s="502"/>
      <c r="CFH451" s="502"/>
      <c r="CFI451" s="502"/>
      <c r="CFJ451" s="502"/>
      <c r="CFK451" s="502"/>
      <c r="CFL451" s="502"/>
      <c r="CFM451" s="502"/>
      <c r="CFN451" s="502"/>
      <c r="CFO451" s="502"/>
      <c r="CFP451" s="502"/>
      <c r="CFQ451" s="502"/>
      <c r="CFR451" s="502"/>
      <c r="CFS451" s="502"/>
      <c r="CFT451" s="502"/>
      <c r="CFU451" s="502"/>
      <c r="CFV451" s="502"/>
      <c r="CFW451" s="502"/>
      <c r="CFX451" s="502"/>
      <c r="CFY451" s="502"/>
      <c r="CFZ451" s="502"/>
      <c r="CGA451" s="502"/>
      <c r="CGB451" s="502"/>
      <c r="CGC451" s="502"/>
      <c r="CGD451" s="502"/>
      <c r="CGE451" s="502"/>
      <c r="CGF451" s="502"/>
      <c r="CGG451" s="502"/>
      <c r="CGH451" s="502"/>
      <c r="CGI451" s="502"/>
      <c r="CGJ451" s="502"/>
      <c r="CGK451" s="502"/>
      <c r="CGL451" s="502"/>
      <c r="CGM451" s="502"/>
      <c r="CGN451" s="502"/>
      <c r="CGO451" s="502"/>
      <c r="CGP451" s="502"/>
      <c r="CGQ451" s="502"/>
      <c r="CGR451" s="502"/>
      <c r="CGS451" s="502"/>
      <c r="CGT451" s="502"/>
      <c r="CGU451" s="502"/>
      <c r="CGV451" s="502"/>
      <c r="CGW451" s="502"/>
      <c r="CGX451" s="502"/>
      <c r="CGY451" s="502"/>
      <c r="CGZ451" s="502"/>
      <c r="CHA451" s="502"/>
      <c r="CHB451" s="502"/>
      <c r="CHC451" s="502"/>
      <c r="CHD451" s="502"/>
      <c r="CHE451" s="502"/>
      <c r="CHF451" s="502"/>
      <c r="CHG451" s="502"/>
      <c r="CHH451" s="502"/>
      <c r="CHI451" s="502"/>
      <c r="CHJ451" s="502"/>
      <c r="CHK451" s="502"/>
      <c r="CHL451" s="502"/>
      <c r="CHM451" s="502"/>
      <c r="CHN451" s="502"/>
      <c r="CHO451" s="502"/>
      <c r="CHP451" s="502"/>
      <c r="CHQ451" s="502"/>
      <c r="CHR451" s="502"/>
      <c r="CHS451" s="502"/>
      <c r="CHT451" s="502"/>
      <c r="CHU451" s="502"/>
      <c r="CHV451" s="502"/>
      <c r="CHW451" s="502"/>
      <c r="CHX451" s="502"/>
      <c r="CHY451" s="502"/>
      <c r="CHZ451" s="502"/>
      <c r="CIA451" s="502"/>
      <c r="CIB451" s="502"/>
      <c r="CIC451" s="502"/>
      <c r="CID451" s="502"/>
      <c r="CIE451" s="502"/>
      <c r="CIF451" s="502"/>
      <c r="CIG451" s="502"/>
      <c r="CIH451" s="502"/>
      <c r="CII451" s="502"/>
      <c r="CIJ451" s="502"/>
      <c r="CIK451" s="502"/>
      <c r="CIL451" s="502"/>
      <c r="CIM451" s="502"/>
      <c r="CIN451" s="502"/>
      <c r="CIO451" s="502"/>
      <c r="CIP451" s="502"/>
      <c r="CIQ451" s="502"/>
      <c r="CIR451" s="502"/>
      <c r="CIS451" s="502"/>
      <c r="CIT451" s="502"/>
      <c r="CIU451" s="502"/>
      <c r="CIV451" s="502"/>
      <c r="CIW451" s="502"/>
      <c r="CIX451" s="502"/>
      <c r="CIY451" s="502"/>
      <c r="CIZ451" s="502"/>
      <c r="CJA451" s="502"/>
      <c r="CJB451" s="502"/>
      <c r="CJC451" s="502"/>
      <c r="CJD451" s="502"/>
      <c r="CJE451" s="502"/>
      <c r="CJF451" s="502"/>
      <c r="CJG451" s="502"/>
      <c r="CJH451" s="502"/>
      <c r="CJI451" s="502"/>
      <c r="CJJ451" s="502"/>
      <c r="CJK451" s="502"/>
      <c r="CJL451" s="502"/>
      <c r="CJM451" s="502"/>
      <c r="CJN451" s="502"/>
      <c r="CJO451" s="502"/>
      <c r="CJP451" s="502"/>
      <c r="CJQ451" s="502"/>
      <c r="CJR451" s="502"/>
      <c r="CJS451" s="502"/>
      <c r="CJT451" s="502"/>
      <c r="CJU451" s="502"/>
      <c r="CJV451" s="502"/>
      <c r="CJW451" s="502"/>
      <c r="CJX451" s="502"/>
      <c r="CJY451" s="502"/>
      <c r="CJZ451" s="502"/>
      <c r="CKA451" s="502"/>
      <c r="CKB451" s="502"/>
      <c r="CKC451" s="502"/>
      <c r="CKD451" s="502"/>
      <c r="CKE451" s="502"/>
      <c r="CKF451" s="502"/>
      <c r="CKG451" s="502"/>
      <c r="CKH451" s="502"/>
      <c r="CKI451" s="502"/>
      <c r="CKJ451" s="502"/>
      <c r="CKK451" s="502"/>
      <c r="CKL451" s="502"/>
      <c r="CKM451" s="502"/>
      <c r="CKN451" s="502"/>
      <c r="CKO451" s="502"/>
      <c r="CKP451" s="502"/>
      <c r="CKQ451" s="502"/>
      <c r="CKR451" s="502"/>
      <c r="CKS451" s="502"/>
      <c r="CKT451" s="502"/>
      <c r="CKU451" s="502"/>
      <c r="CKV451" s="502"/>
      <c r="CKW451" s="502"/>
      <c r="CKX451" s="502"/>
      <c r="CKY451" s="502"/>
      <c r="CKZ451" s="502"/>
      <c r="CLA451" s="502"/>
      <c r="CLB451" s="502"/>
      <c r="CLC451" s="502"/>
      <c r="CLD451" s="502"/>
      <c r="CLE451" s="502"/>
      <c r="CLF451" s="502"/>
      <c r="CLG451" s="502"/>
      <c r="CLH451" s="502"/>
      <c r="CLI451" s="502"/>
      <c r="CLJ451" s="502"/>
      <c r="CLK451" s="502"/>
      <c r="CLL451" s="502"/>
      <c r="CLM451" s="502"/>
      <c r="CLN451" s="502"/>
      <c r="CLO451" s="502"/>
      <c r="CLP451" s="502"/>
      <c r="CLQ451" s="502"/>
      <c r="CLR451" s="502"/>
      <c r="CLS451" s="502"/>
      <c r="CLT451" s="502"/>
      <c r="CLU451" s="502"/>
      <c r="CLV451" s="502"/>
      <c r="CLW451" s="502"/>
      <c r="CLX451" s="502"/>
      <c r="CLY451" s="502"/>
      <c r="CLZ451" s="502"/>
      <c r="CMA451" s="502"/>
      <c r="CMB451" s="502"/>
      <c r="CMC451" s="502"/>
      <c r="CMD451" s="502"/>
      <c r="CME451" s="502"/>
      <c r="CMF451" s="502"/>
      <c r="CMG451" s="502"/>
      <c r="CMH451" s="502"/>
      <c r="CMI451" s="502"/>
      <c r="CMJ451" s="502"/>
      <c r="CMK451" s="502"/>
      <c r="CML451" s="502"/>
      <c r="CMM451" s="502"/>
      <c r="CMN451" s="502"/>
      <c r="CMO451" s="502"/>
      <c r="CMP451" s="502"/>
      <c r="CMQ451" s="502"/>
      <c r="CMR451" s="502"/>
      <c r="CMS451" s="502"/>
      <c r="CMT451" s="502"/>
      <c r="CMU451" s="502"/>
      <c r="CMV451" s="502"/>
      <c r="CMW451" s="502"/>
      <c r="CMX451" s="502"/>
      <c r="CMY451" s="502"/>
      <c r="CMZ451" s="502"/>
      <c r="CNA451" s="502"/>
      <c r="CNB451" s="502"/>
      <c r="CNC451" s="502"/>
      <c r="CND451" s="502"/>
      <c r="CNE451" s="502"/>
      <c r="CNF451" s="502"/>
      <c r="CNG451" s="502"/>
      <c r="CNH451" s="502"/>
      <c r="CNI451" s="502"/>
      <c r="CNJ451" s="502"/>
      <c r="CNK451" s="502"/>
      <c r="CNL451" s="502"/>
      <c r="CNM451" s="502"/>
      <c r="CNN451" s="502"/>
      <c r="CNO451" s="502"/>
      <c r="CNP451" s="502"/>
      <c r="CNQ451" s="502"/>
      <c r="CNR451" s="502"/>
      <c r="CNS451" s="502"/>
      <c r="CNT451" s="502"/>
      <c r="CNU451" s="502"/>
      <c r="CNV451" s="502"/>
      <c r="CNW451" s="502"/>
      <c r="CNX451" s="502"/>
      <c r="CNY451" s="502"/>
      <c r="CNZ451" s="502"/>
      <c r="COA451" s="502"/>
      <c r="COB451" s="502"/>
      <c r="COC451" s="502"/>
      <c r="COD451" s="502"/>
      <c r="COE451" s="502"/>
      <c r="COF451" s="502"/>
      <c r="COG451" s="502"/>
      <c r="COH451" s="502"/>
      <c r="COI451" s="502"/>
      <c r="COJ451" s="502"/>
      <c r="COK451" s="502"/>
      <c r="COL451" s="502"/>
      <c r="COM451" s="502"/>
      <c r="CON451" s="502"/>
      <c r="COO451" s="502"/>
      <c r="COP451" s="502"/>
      <c r="COQ451" s="502"/>
      <c r="COR451" s="502"/>
      <c r="COS451" s="502"/>
      <c r="COT451" s="502"/>
      <c r="COU451" s="502"/>
      <c r="COV451" s="502"/>
      <c r="COW451" s="502"/>
      <c r="COX451" s="502"/>
      <c r="COY451" s="502"/>
      <c r="COZ451" s="502"/>
      <c r="CPA451" s="502"/>
      <c r="CPB451" s="502"/>
      <c r="CPC451" s="502"/>
      <c r="CPD451" s="502"/>
      <c r="CPE451" s="502"/>
      <c r="CPF451" s="502"/>
      <c r="CPG451" s="502"/>
      <c r="CPH451" s="502"/>
      <c r="CPI451" s="502"/>
      <c r="CPJ451" s="502"/>
      <c r="CPK451" s="502"/>
      <c r="CPL451" s="502"/>
      <c r="CPM451" s="502"/>
      <c r="CPN451" s="502"/>
      <c r="CPO451" s="502"/>
      <c r="CPP451" s="502"/>
      <c r="CPQ451" s="502"/>
      <c r="CPR451" s="502"/>
      <c r="CPS451" s="502"/>
      <c r="CPT451" s="502"/>
      <c r="CPU451" s="502"/>
      <c r="CPV451" s="502"/>
      <c r="CPW451" s="502"/>
      <c r="CPX451" s="502"/>
      <c r="CPY451" s="502"/>
      <c r="CPZ451" s="502"/>
      <c r="CQA451" s="502"/>
      <c r="CQB451" s="502"/>
      <c r="CQC451" s="502"/>
      <c r="CQD451" s="502"/>
      <c r="CQE451" s="502"/>
      <c r="CQF451" s="502"/>
      <c r="CQG451" s="502"/>
      <c r="CQH451" s="502"/>
      <c r="CQI451" s="502"/>
      <c r="CQJ451" s="502"/>
      <c r="CQK451" s="502"/>
      <c r="CQL451" s="502"/>
      <c r="CQM451" s="502"/>
      <c r="CQN451" s="502"/>
      <c r="CQO451" s="502"/>
      <c r="CQP451" s="502"/>
      <c r="CQQ451" s="502"/>
      <c r="CQR451" s="502"/>
      <c r="CQS451" s="502"/>
      <c r="CQT451" s="502"/>
      <c r="CQU451" s="502"/>
      <c r="CQV451" s="502"/>
      <c r="CQW451" s="502"/>
      <c r="CQX451" s="502"/>
      <c r="CQY451" s="502"/>
      <c r="CQZ451" s="502"/>
      <c r="CRA451" s="502"/>
      <c r="CRB451" s="502"/>
      <c r="CRC451" s="502"/>
      <c r="CRD451" s="502"/>
      <c r="CRE451" s="502"/>
      <c r="CRF451" s="502"/>
      <c r="CRG451" s="502"/>
      <c r="CRH451" s="502"/>
      <c r="CRI451" s="502"/>
      <c r="CRJ451" s="502"/>
      <c r="CRK451" s="502"/>
      <c r="CRL451" s="502"/>
      <c r="CRM451" s="502"/>
      <c r="CRN451" s="502"/>
      <c r="CRO451" s="502"/>
      <c r="CRP451" s="502"/>
      <c r="CRQ451" s="502"/>
      <c r="CRR451" s="502"/>
      <c r="CRS451" s="502"/>
      <c r="CRT451" s="502"/>
      <c r="CRU451" s="502"/>
      <c r="CRV451" s="502"/>
      <c r="CRW451" s="502"/>
      <c r="CRX451" s="502"/>
      <c r="CRY451" s="502"/>
      <c r="CRZ451" s="502"/>
      <c r="CSA451" s="502"/>
      <c r="CSB451" s="502"/>
      <c r="CSC451" s="502"/>
      <c r="CSD451" s="502"/>
      <c r="CSE451" s="502"/>
      <c r="CSF451" s="502"/>
      <c r="CSG451" s="502"/>
      <c r="CSH451" s="502"/>
      <c r="CSI451" s="502"/>
      <c r="CSJ451" s="502"/>
      <c r="CSK451" s="502"/>
      <c r="CSL451" s="502"/>
      <c r="CSM451" s="502"/>
      <c r="CSN451" s="502"/>
      <c r="CSO451" s="502"/>
      <c r="CSP451" s="502"/>
      <c r="CSQ451" s="502"/>
      <c r="CSR451" s="502"/>
      <c r="CSS451" s="502"/>
      <c r="CST451" s="502"/>
      <c r="CSU451" s="502"/>
      <c r="CSV451" s="502"/>
      <c r="CSW451" s="502"/>
      <c r="CSX451" s="502"/>
      <c r="CSY451" s="502"/>
      <c r="CSZ451" s="502"/>
      <c r="CTA451" s="502"/>
      <c r="CTB451" s="502"/>
      <c r="CTC451" s="502"/>
      <c r="CTD451" s="502"/>
      <c r="CTE451" s="502"/>
      <c r="CTF451" s="502"/>
      <c r="CTG451" s="502"/>
      <c r="CTH451" s="502"/>
      <c r="CTI451" s="502"/>
      <c r="CTJ451" s="502"/>
      <c r="CTK451" s="502"/>
      <c r="CTL451" s="502"/>
      <c r="CTM451" s="502"/>
      <c r="CTN451" s="502"/>
      <c r="CTO451" s="502"/>
      <c r="CTP451" s="502"/>
      <c r="CTQ451" s="502"/>
      <c r="CTR451" s="502"/>
      <c r="CTS451" s="502"/>
      <c r="CTT451" s="502"/>
      <c r="CTU451" s="502"/>
      <c r="CTV451" s="502"/>
      <c r="CTW451" s="502"/>
      <c r="CTX451" s="502"/>
      <c r="CTY451" s="502"/>
      <c r="CTZ451" s="502"/>
      <c r="CUA451" s="502"/>
      <c r="CUB451" s="502"/>
      <c r="CUC451" s="502"/>
      <c r="CUD451" s="502"/>
      <c r="CUE451" s="502"/>
      <c r="CUF451" s="502"/>
      <c r="CUG451" s="502"/>
      <c r="CUH451" s="502"/>
      <c r="CUI451" s="502"/>
      <c r="CUJ451" s="502"/>
      <c r="CUK451" s="502"/>
      <c r="CUL451" s="502"/>
      <c r="CUM451" s="502"/>
      <c r="CUN451" s="502"/>
      <c r="CUO451" s="502"/>
      <c r="CUP451" s="502"/>
      <c r="CUQ451" s="502"/>
      <c r="CUR451" s="502"/>
      <c r="CUS451" s="502"/>
      <c r="CUT451" s="502"/>
      <c r="CUU451" s="502"/>
      <c r="CUV451" s="502"/>
      <c r="CUW451" s="502"/>
      <c r="CUX451" s="502"/>
      <c r="CUY451" s="502"/>
      <c r="CUZ451" s="502"/>
      <c r="CVA451" s="502"/>
      <c r="CVB451" s="502"/>
      <c r="CVC451" s="502"/>
      <c r="CVD451" s="502"/>
      <c r="CVE451" s="502"/>
      <c r="CVF451" s="502"/>
      <c r="CVG451" s="502"/>
      <c r="CVH451" s="502"/>
      <c r="CVI451" s="502"/>
      <c r="CVJ451" s="502"/>
      <c r="CVK451" s="502"/>
      <c r="CVL451" s="502"/>
      <c r="CVM451" s="502"/>
      <c r="CVN451" s="502"/>
      <c r="CVO451" s="502"/>
      <c r="CVP451" s="502"/>
      <c r="CVQ451" s="502"/>
      <c r="CVR451" s="502"/>
      <c r="CVS451" s="502"/>
      <c r="CVT451" s="502"/>
      <c r="CVU451" s="502"/>
      <c r="CVV451" s="502"/>
      <c r="CVW451" s="502"/>
      <c r="CVX451" s="502"/>
      <c r="CVY451" s="502"/>
      <c r="CVZ451" s="502"/>
      <c r="CWA451" s="502"/>
      <c r="CWB451" s="502"/>
      <c r="CWC451" s="502"/>
      <c r="CWD451" s="502"/>
      <c r="CWE451" s="502"/>
      <c r="CWF451" s="502"/>
      <c r="CWG451" s="502"/>
      <c r="CWH451" s="502"/>
      <c r="CWI451" s="502"/>
      <c r="CWJ451" s="502"/>
      <c r="CWK451" s="502"/>
      <c r="CWL451" s="502"/>
      <c r="CWM451" s="502"/>
      <c r="CWN451" s="502"/>
      <c r="CWO451" s="502"/>
      <c r="CWP451" s="502"/>
      <c r="CWQ451" s="502"/>
      <c r="CWR451" s="502"/>
      <c r="CWS451" s="502"/>
      <c r="CWT451" s="502"/>
      <c r="CWU451" s="502"/>
      <c r="CWV451" s="502"/>
      <c r="CWW451" s="502"/>
      <c r="CWX451" s="502"/>
      <c r="CWY451" s="502"/>
      <c r="CWZ451" s="502"/>
      <c r="CXA451" s="502"/>
      <c r="CXB451" s="502"/>
      <c r="CXC451" s="502"/>
      <c r="CXD451" s="502"/>
      <c r="CXE451" s="502"/>
      <c r="CXF451" s="502"/>
      <c r="CXG451" s="502"/>
      <c r="CXH451" s="502"/>
      <c r="CXI451" s="502"/>
      <c r="CXJ451" s="502"/>
      <c r="CXK451" s="502"/>
      <c r="CXL451" s="502"/>
      <c r="CXM451" s="502"/>
      <c r="CXN451" s="502"/>
      <c r="CXO451" s="502"/>
      <c r="CXP451" s="502"/>
      <c r="CXQ451" s="502"/>
      <c r="CXR451" s="502"/>
      <c r="CXS451" s="502"/>
      <c r="CXT451" s="502"/>
      <c r="CXU451" s="502"/>
      <c r="CXV451" s="502"/>
      <c r="CXW451" s="502"/>
      <c r="CXX451" s="502"/>
      <c r="CXY451" s="502"/>
      <c r="CXZ451" s="502"/>
      <c r="CYA451" s="502"/>
      <c r="CYB451" s="502"/>
      <c r="CYC451" s="502"/>
      <c r="CYD451" s="502"/>
      <c r="CYE451" s="502"/>
      <c r="CYF451" s="502"/>
      <c r="CYG451" s="502"/>
      <c r="CYH451" s="502"/>
      <c r="CYI451" s="502"/>
      <c r="CYJ451" s="502"/>
      <c r="CYK451" s="502"/>
      <c r="CYL451" s="502"/>
      <c r="CYM451" s="502"/>
      <c r="CYN451" s="502"/>
      <c r="CYO451" s="502"/>
      <c r="CYP451" s="502"/>
      <c r="CYQ451" s="502"/>
      <c r="CYR451" s="502"/>
      <c r="CYS451" s="502"/>
      <c r="CYT451" s="502"/>
      <c r="CYU451" s="502"/>
      <c r="CYV451" s="502"/>
      <c r="CYW451" s="502"/>
      <c r="CYX451" s="502"/>
      <c r="CYY451" s="502"/>
      <c r="CYZ451" s="502"/>
      <c r="CZA451" s="502"/>
      <c r="CZB451" s="502"/>
      <c r="CZC451" s="502"/>
      <c r="CZD451" s="502"/>
      <c r="CZE451" s="502"/>
      <c r="CZF451" s="502"/>
      <c r="CZG451" s="502"/>
      <c r="CZH451" s="502"/>
      <c r="CZI451" s="502"/>
      <c r="CZJ451" s="502"/>
      <c r="CZK451" s="502"/>
      <c r="CZL451" s="502"/>
      <c r="CZM451" s="502"/>
      <c r="CZN451" s="502"/>
      <c r="CZO451" s="502"/>
      <c r="CZP451" s="502"/>
      <c r="CZQ451" s="502"/>
      <c r="CZR451" s="502"/>
      <c r="CZS451" s="502"/>
      <c r="CZT451" s="502"/>
      <c r="CZU451" s="502"/>
      <c r="CZV451" s="502"/>
      <c r="CZW451" s="502"/>
      <c r="CZX451" s="502"/>
      <c r="CZY451" s="502"/>
      <c r="CZZ451" s="502"/>
      <c r="DAA451" s="502"/>
      <c r="DAB451" s="502"/>
      <c r="DAC451" s="502"/>
      <c r="DAD451" s="502"/>
      <c r="DAE451" s="502"/>
      <c r="DAF451" s="502"/>
      <c r="DAG451" s="502"/>
      <c r="DAH451" s="502"/>
      <c r="DAI451" s="502"/>
      <c r="DAJ451" s="502"/>
      <c r="DAK451" s="502"/>
      <c r="DAL451" s="502"/>
      <c r="DAM451" s="502"/>
      <c r="DAN451" s="502"/>
      <c r="DAO451" s="502"/>
      <c r="DAP451" s="502"/>
      <c r="DAQ451" s="502"/>
      <c r="DAR451" s="502"/>
      <c r="DAS451" s="502"/>
      <c r="DAT451" s="502"/>
      <c r="DAU451" s="502"/>
      <c r="DAV451" s="502"/>
      <c r="DAW451" s="502"/>
      <c r="DAX451" s="502"/>
      <c r="DAY451" s="502"/>
      <c r="DAZ451" s="502"/>
      <c r="DBA451" s="502"/>
      <c r="DBB451" s="502"/>
      <c r="DBC451" s="502"/>
      <c r="DBD451" s="502"/>
      <c r="DBE451" s="502"/>
      <c r="DBF451" s="502"/>
      <c r="DBG451" s="502"/>
      <c r="DBH451" s="502"/>
      <c r="DBI451" s="502"/>
      <c r="DBJ451" s="502"/>
      <c r="DBK451" s="502"/>
      <c r="DBL451" s="502"/>
      <c r="DBM451" s="502"/>
      <c r="DBN451" s="502"/>
      <c r="DBO451" s="502"/>
      <c r="DBP451" s="502"/>
      <c r="DBQ451" s="502"/>
      <c r="DBR451" s="502"/>
      <c r="DBS451" s="502"/>
      <c r="DBT451" s="502"/>
      <c r="DBU451" s="502"/>
      <c r="DBV451" s="502"/>
      <c r="DBW451" s="502"/>
      <c r="DBX451" s="502"/>
      <c r="DBY451" s="502"/>
      <c r="DBZ451" s="502"/>
      <c r="DCA451" s="502"/>
      <c r="DCB451" s="502"/>
      <c r="DCC451" s="502"/>
      <c r="DCD451" s="502"/>
      <c r="DCE451" s="502"/>
      <c r="DCF451" s="502"/>
      <c r="DCG451" s="502"/>
      <c r="DCH451" s="502"/>
      <c r="DCI451" s="502"/>
      <c r="DCJ451" s="502"/>
      <c r="DCK451" s="502"/>
      <c r="DCL451" s="502"/>
      <c r="DCM451" s="502"/>
      <c r="DCN451" s="502"/>
      <c r="DCO451" s="502"/>
      <c r="DCP451" s="502"/>
      <c r="DCQ451" s="502"/>
      <c r="DCR451" s="502"/>
      <c r="DCS451" s="502"/>
      <c r="DCT451" s="502"/>
      <c r="DCU451" s="502"/>
      <c r="DCV451" s="502"/>
      <c r="DCW451" s="502"/>
      <c r="DCX451" s="502"/>
      <c r="DCY451" s="502"/>
      <c r="DCZ451" s="502"/>
      <c r="DDA451" s="502"/>
      <c r="DDB451" s="502"/>
      <c r="DDC451" s="502"/>
      <c r="DDD451" s="502"/>
      <c r="DDE451" s="502"/>
      <c r="DDF451" s="502"/>
      <c r="DDG451" s="502"/>
      <c r="DDH451" s="502"/>
      <c r="DDI451" s="502"/>
      <c r="DDJ451" s="502"/>
      <c r="DDK451" s="502"/>
      <c r="DDL451" s="502"/>
      <c r="DDM451" s="502"/>
      <c r="DDN451" s="502"/>
      <c r="DDO451" s="502"/>
      <c r="DDP451" s="502"/>
      <c r="DDQ451" s="502"/>
      <c r="DDR451" s="502"/>
      <c r="DDS451" s="502"/>
      <c r="DDT451" s="502"/>
      <c r="DDU451" s="502"/>
      <c r="DDV451" s="502"/>
      <c r="DDW451" s="502"/>
      <c r="DDX451" s="502"/>
      <c r="DDY451" s="502"/>
      <c r="DDZ451" s="502"/>
      <c r="DEA451" s="502"/>
      <c r="DEB451" s="502"/>
      <c r="DEC451" s="502"/>
      <c r="DED451" s="502"/>
      <c r="DEE451" s="502"/>
      <c r="DEF451" s="502"/>
      <c r="DEG451" s="502"/>
      <c r="DEH451" s="502"/>
      <c r="DEI451" s="502"/>
      <c r="DEJ451" s="502"/>
      <c r="DEK451" s="502"/>
      <c r="DEL451" s="502"/>
      <c r="DEM451" s="502"/>
      <c r="DEN451" s="502"/>
      <c r="DEO451" s="502"/>
      <c r="DEP451" s="502"/>
      <c r="DEQ451" s="502"/>
      <c r="DER451" s="502"/>
      <c r="DES451" s="502"/>
      <c r="DET451" s="502"/>
      <c r="DEU451" s="502"/>
      <c r="DEV451" s="502"/>
      <c r="DEW451" s="502"/>
      <c r="DEX451" s="502"/>
      <c r="DEY451" s="502"/>
      <c r="DEZ451" s="502"/>
      <c r="DFA451" s="502"/>
      <c r="DFB451" s="502"/>
      <c r="DFC451" s="502"/>
      <c r="DFD451" s="502"/>
      <c r="DFE451" s="502"/>
      <c r="DFF451" s="502"/>
      <c r="DFG451" s="502"/>
      <c r="DFH451" s="502"/>
      <c r="DFI451" s="502"/>
      <c r="DFJ451" s="502"/>
      <c r="DFK451" s="502"/>
      <c r="DFL451" s="502"/>
      <c r="DFM451" s="502"/>
      <c r="DFN451" s="502"/>
      <c r="DFO451" s="502"/>
      <c r="DFP451" s="502"/>
      <c r="DFQ451" s="502"/>
      <c r="DFR451" s="502"/>
      <c r="DFS451" s="502"/>
      <c r="DFT451" s="502"/>
      <c r="DFU451" s="502"/>
      <c r="DFV451" s="502"/>
      <c r="DFW451" s="502"/>
      <c r="DFX451" s="502"/>
      <c r="DFY451" s="502"/>
      <c r="DFZ451" s="502"/>
      <c r="DGA451" s="502"/>
      <c r="DGB451" s="502"/>
      <c r="DGC451" s="502"/>
      <c r="DGD451" s="502"/>
      <c r="DGE451" s="502"/>
      <c r="DGF451" s="502"/>
      <c r="DGG451" s="502"/>
      <c r="DGH451" s="502"/>
      <c r="DGI451" s="502"/>
      <c r="DGJ451" s="502"/>
      <c r="DGK451" s="502"/>
      <c r="DGL451" s="502"/>
      <c r="DGM451" s="502"/>
      <c r="DGN451" s="502"/>
      <c r="DGO451" s="502"/>
      <c r="DGP451" s="502"/>
      <c r="DGQ451" s="502"/>
      <c r="DGR451" s="502"/>
      <c r="DGS451" s="502"/>
      <c r="DGT451" s="502"/>
      <c r="DGU451" s="502"/>
      <c r="DGV451" s="502"/>
      <c r="DGW451" s="502"/>
      <c r="DGX451" s="502"/>
      <c r="DGY451" s="502"/>
      <c r="DGZ451" s="502"/>
      <c r="DHA451" s="502"/>
      <c r="DHB451" s="502"/>
      <c r="DHC451" s="502"/>
      <c r="DHD451" s="502"/>
      <c r="DHE451" s="502"/>
      <c r="DHF451" s="502"/>
      <c r="DHG451" s="502"/>
      <c r="DHH451" s="502"/>
      <c r="DHI451" s="502"/>
      <c r="DHJ451" s="502"/>
      <c r="DHK451" s="502"/>
      <c r="DHL451" s="502"/>
      <c r="DHM451" s="502"/>
      <c r="DHN451" s="502"/>
      <c r="DHO451" s="502"/>
      <c r="DHP451" s="502"/>
      <c r="DHQ451" s="502"/>
      <c r="DHR451" s="502"/>
      <c r="DHS451" s="502"/>
      <c r="DHT451" s="502"/>
      <c r="DHU451" s="502"/>
      <c r="DHV451" s="502"/>
      <c r="DHW451" s="502"/>
      <c r="DHX451" s="502"/>
      <c r="DHY451" s="502"/>
      <c r="DHZ451" s="502"/>
      <c r="DIA451" s="502"/>
      <c r="DIB451" s="502"/>
      <c r="DIC451" s="502"/>
      <c r="DID451" s="502"/>
      <c r="DIE451" s="502"/>
      <c r="DIF451" s="502"/>
      <c r="DIG451" s="502"/>
      <c r="DIH451" s="502"/>
      <c r="DII451" s="502"/>
      <c r="DIJ451" s="502"/>
      <c r="DIK451" s="502"/>
      <c r="DIL451" s="502"/>
      <c r="DIM451" s="502"/>
      <c r="DIN451" s="502"/>
      <c r="DIO451" s="502"/>
      <c r="DIP451" s="502"/>
      <c r="DIQ451" s="502"/>
      <c r="DIR451" s="502"/>
      <c r="DIS451" s="502"/>
      <c r="DIT451" s="502"/>
      <c r="DIU451" s="502"/>
      <c r="DIV451" s="502"/>
      <c r="DIW451" s="502"/>
      <c r="DIX451" s="502"/>
      <c r="DIY451" s="502"/>
      <c r="DIZ451" s="502"/>
      <c r="DJA451" s="502"/>
      <c r="DJB451" s="502"/>
      <c r="DJC451" s="502"/>
      <c r="DJD451" s="502"/>
      <c r="DJE451" s="502"/>
      <c r="DJF451" s="502"/>
      <c r="DJG451" s="502"/>
      <c r="DJH451" s="502"/>
      <c r="DJI451" s="502"/>
      <c r="DJJ451" s="502"/>
      <c r="DJK451" s="502"/>
      <c r="DJL451" s="502"/>
      <c r="DJM451" s="502"/>
      <c r="DJN451" s="502"/>
      <c r="DJO451" s="502"/>
      <c r="DJP451" s="502"/>
      <c r="DJQ451" s="502"/>
      <c r="DJR451" s="502"/>
      <c r="DJS451" s="502"/>
      <c r="DJT451" s="502"/>
      <c r="DJU451" s="502"/>
      <c r="DJV451" s="502"/>
      <c r="DJW451" s="502"/>
      <c r="DJX451" s="502"/>
      <c r="DJY451" s="502"/>
      <c r="DJZ451" s="502"/>
      <c r="DKA451" s="502"/>
      <c r="DKB451" s="502"/>
      <c r="DKC451" s="502"/>
      <c r="DKD451" s="502"/>
      <c r="DKE451" s="502"/>
      <c r="DKF451" s="502"/>
      <c r="DKG451" s="502"/>
      <c r="DKH451" s="502"/>
      <c r="DKI451" s="502"/>
      <c r="DKJ451" s="502"/>
      <c r="DKK451" s="502"/>
      <c r="DKL451" s="502"/>
      <c r="DKM451" s="502"/>
      <c r="DKN451" s="502"/>
      <c r="DKO451" s="502"/>
      <c r="DKP451" s="502"/>
      <c r="DKQ451" s="502"/>
      <c r="DKR451" s="502"/>
      <c r="DKS451" s="502"/>
      <c r="DKT451" s="502"/>
      <c r="DKU451" s="502"/>
      <c r="DKV451" s="502"/>
      <c r="DKW451" s="502"/>
      <c r="DKX451" s="502"/>
      <c r="DKY451" s="502"/>
      <c r="DKZ451" s="502"/>
      <c r="DLA451" s="502"/>
      <c r="DLB451" s="502"/>
      <c r="DLC451" s="502"/>
      <c r="DLD451" s="502"/>
      <c r="DLE451" s="502"/>
      <c r="DLF451" s="502"/>
      <c r="DLG451" s="502"/>
      <c r="DLH451" s="502"/>
      <c r="DLI451" s="502"/>
      <c r="DLJ451" s="502"/>
      <c r="DLK451" s="502"/>
      <c r="DLL451" s="502"/>
      <c r="DLM451" s="502"/>
      <c r="DLN451" s="502"/>
      <c r="DLO451" s="502"/>
      <c r="DLP451" s="502"/>
      <c r="DLQ451" s="502"/>
      <c r="DLR451" s="502"/>
      <c r="DLS451" s="502"/>
      <c r="DLT451" s="502"/>
      <c r="DLU451" s="502"/>
      <c r="DLV451" s="502"/>
      <c r="DLW451" s="502"/>
      <c r="DLX451" s="502"/>
      <c r="DLY451" s="502"/>
      <c r="DLZ451" s="502"/>
      <c r="DMA451" s="502"/>
      <c r="DMB451" s="502"/>
      <c r="DMC451" s="502"/>
      <c r="DMD451" s="502"/>
      <c r="DME451" s="502"/>
      <c r="DMF451" s="502"/>
      <c r="DMG451" s="502"/>
      <c r="DMH451" s="502"/>
      <c r="DMI451" s="502"/>
      <c r="DMJ451" s="502"/>
      <c r="DMK451" s="502"/>
      <c r="DML451" s="502"/>
      <c r="DMM451" s="502"/>
      <c r="DMN451" s="502"/>
      <c r="DMO451" s="502"/>
      <c r="DMP451" s="502"/>
      <c r="DMQ451" s="502"/>
      <c r="DMR451" s="502"/>
      <c r="DMS451" s="502"/>
      <c r="DMT451" s="502"/>
      <c r="DMU451" s="502"/>
      <c r="DMV451" s="502"/>
      <c r="DMW451" s="502"/>
      <c r="DMX451" s="502"/>
      <c r="DMY451" s="502"/>
      <c r="DMZ451" s="502"/>
      <c r="DNA451" s="502"/>
      <c r="DNB451" s="502"/>
      <c r="DNC451" s="502"/>
      <c r="DND451" s="502"/>
      <c r="DNE451" s="502"/>
      <c r="DNF451" s="502"/>
      <c r="DNG451" s="502"/>
      <c r="DNH451" s="502"/>
      <c r="DNI451" s="502"/>
      <c r="DNJ451" s="502"/>
      <c r="DNK451" s="502"/>
      <c r="DNL451" s="502"/>
      <c r="DNM451" s="502"/>
      <c r="DNN451" s="502"/>
      <c r="DNO451" s="502"/>
      <c r="DNP451" s="502"/>
      <c r="DNQ451" s="502"/>
      <c r="DNR451" s="502"/>
      <c r="DNS451" s="502"/>
      <c r="DNT451" s="502"/>
      <c r="DNU451" s="502"/>
      <c r="DNV451" s="502"/>
      <c r="DNW451" s="502"/>
      <c r="DNX451" s="502"/>
      <c r="DNY451" s="502"/>
      <c r="DNZ451" s="502"/>
      <c r="DOA451" s="502"/>
      <c r="DOB451" s="502"/>
      <c r="DOC451" s="502"/>
      <c r="DOD451" s="502"/>
      <c r="DOE451" s="502"/>
      <c r="DOF451" s="502"/>
      <c r="DOG451" s="502"/>
      <c r="DOH451" s="502"/>
      <c r="DOI451" s="502"/>
      <c r="DOJ451" s="502"/>
      <c r="DOK451" s="502"/>
      <c r="DOL451" s="502"/>
      <c r="DOM451" s="502"/>
      <c r="DON451" s="502"/>
      <c r="DOO451" s="502"/>
      <c r="DOP451" s="502"/>
      <c r="DOQ451" s="502"/>
      <c r="DOR451" s="502"/>
      <c r="DOS451" s="502"/>
      <c r="DOT451" s="502"/>
      <c r="DOU451" s="502"/>
      <c r="DOV451" s="502"/>
      <c r="DOW451" s="502"/>
      <c r="DOX451" s="502"/>
      <c r="DOY451" s="502"/>
      <c r="DOZ451" s="502"/>
      <c r="DPA451" s="502"/>
      <c r="DPB451" s="502"/>
      <c r="DPC451" s="502"/>
      <c r="DPD451" s="502"/>
      <c r="DPE451" s="502"/>
      <c r="DPF451" s="502"/>
      <c r="DPG451" s="502"/>
      <c r="DPH451" s="502"/>
      <c r="DPI451" s="502"/>
      <c r="DPJ451" s="502"/>
      <c r="DPK451" s="502"/>
      <c r="DPL451" s="502"/>
      <c r="DPM451" s="502"/>
      <c r="DPN451" s="502"/>
      <c r="DPO451" s="502"/>
      <c r="DPP451" s="502"/>
      <c r="DPQ451" s="502"/>
      <c r="DPR451" s="502"/>
      <c r="DPS451" s="502"/>
      <c r="DPT451" s="502"/>
      <c r="DPU451" s="502"/>
      <c r="DPV451" s="502"/>
      <c r="DPW451" s="502"/>
      <c r="DPX451" s="502"/>
      <c r="DPY451" s="502"/>
      <c r="DPZ451" s="502"/>
      <c r="DQA451" s="502"/>
      <c r="DQB451" s="502"/>
      <c r="DQC451" s="502"/>
      <c r="DQD451" s="502"/>
      <c r="DQE451" s="502"/>
      <c r="DQF451" s="502"/>
      <c r="DQG451" s="502"/>
      <c r="DQH451" s="502"/>
      <c r="DQI451" s="502"/>
      <c r="DQJ451" s="502"/>
      <c r="DQK451" s="502"/>
      <c r="DQL451" s="502"/>
      <c r="DQM451" s="502"/>
      <c r="DQN451" s="502"/>
      <c r="DQO451" s="502"/>
      <c r="DQP451" s="502"/>
      <c r="DQQ451" s="502"/>
      <c r="DQR451" s="502"/>
      <c r="DQS451" s="502"/>
      <c r="DQT451" s="502"/>
      <c r="DQU451" s="502"/>
      <c r="DQV451" s="502"/>
      <c r="DQW451" s="502"/>
      <c r="DQX451" s="502"/>
      <c r="DQY451" s="502"/>
      <c r="DQZ451" s="502"/>
      <c r="DRA451" s="502"/>
      <c r="DRB451" s="502"/>
      <c r="DRC451" s="502"/>
      <c r="DRD451" s="502"/>
      <c r="DRE451" s="502"/>
      <c r="DRF451" s="502"/>
      <c r="DRG451" s="502"/>
      <c r="DRH451" s="502"/>
      <c r="DRI451" s="502"/>
      <c r="DRJ451" s="502"/>
      <c r="DRK451" s="502"/>
      <c r="DRL451" s="502"/>
      <c r="DRM451" s="502"/>
      <c r="DRN451" s="502"/>
      <c r="DRO451" s="502"/>
      <c r="DRP451" s="502"/>
      <c r="DRQ451" s="502"/>
      <c r="DRR451" s="502"/>
      <c r="DRS451" s="502"/>
      <c r="DRT451" s="502"/>
      <c r="DRU451" s="502"/>
      <c r="DRV451" s="502"/>
      <c r="DRW451" s="502"/>
      <c r="DRX451" s="502"/>
      <c r="DRY451" s="502"/>
      <c r="DRZ451" s="502"/>
      <c r="DSA451" s="502"/>
      <c r="DSB451" s="502"/>
      <c r="DSC451" s="502"/>
      <c r="DSD451" s="502"/>
      <c r="DSE451" s="502"/>
      <c r="DSF451" s="502"/>
      <c r="DSG451" s="502"/>
      <c r="DSH451" s="502"/>
      <c r="DSI451" s="502"/>
      <c r="DSJ451" s="502"/>
      <c r="DSK451" s="502"/>
      <c r="DSL451" s="502"/>
      <c r="DSM451" s="502"/>
      <c r="DSN451" s="502"/>
      <c r="DSO451" s="502"/>
      <c r="DSP451" s="502"/>
      <c r="DSQ451" s="502"/>
      <c r="DSR451" s="502"/>
      <c r="DSS451" s="502"/>
      <c r="DST451" s="502"/>
      <c r="DSU451" s="502"/>
      <c r="DSV451" s="502"/>
      <c r="DSW451" s="502"/>
      <c r="DSX451" s="502"/>
      <c r="DSY451" s="502"/>
      <c r="DSZ451" s="502"/>
      <c r="DTA451" s="502"/>
      <c r="DTB451" s="502"/>
      <c r="DTC451" s="502"/>
      <c r="DTD451" s="502"/>
      <c r="DTE451" s="502"/>
      <c r="DTF451" s="502"/>
      <c r="DTG451" s="502"/>
      <c r="DTH451" s="502"/>
      <c r="DTI451" s="502"/>
      <c r="DTJ451" s="502"/>
      <c r="DTK451" s="502"/>
      <c r="DTL451" s="502"/>
      <c r="DTM451" s="502"/>
      <c r="DTN451" s="502"/>
      <c r="DTO451" s="502"/>
      <c r="DTP451" s="502"/>
      <c r="DTQ451" s="502"/>
      <c r="DTR451" s="502"/>
      <c r="DTS451" s="502"/>
      <c r="DTT451" s="502"/>
      <c r="DTU451" s="502"/>
      <c r="DTV451" s="502"/>
      <c r="DTW451" s="502"/>
      <c r="DTX451" s="502"/>
      <c r="DTY451" s="502"/>
      <c r="DTZ451" s="502"/>
      <c r="DUA451" s="502"/>
      <c r="DUB451" s="502"/>
      <c r="DUC451" s="502"/>
      <c r="DUD451" s="502"/>
      <c r="DUE451" s="502"/>
      <c r="DUF451" s="502"/>
      <c r="DUG451" s="502"/>
      <c r="DUH451" s="502"/>
      <c r="DUI451" s="502"/>
      <c r="DUJ451" s="502"/>
      <c r="DUK451" s="502"/>
      <c r="DUL451" s="502"/>
      <c r="DUM451" s="502"/>
      <c r="DUN451" s="502"/>
      <c r="DUO451" s="502"/>
      <c r="DUP451" s="502"/>
      <c r="DUQ451" s="502"/>
      <c r="DUR451" s="502"/>
      <c r="DUS451" s="502"/>
      <c r="DUT451" s="502"/>
      <c r="DUU451" s="502"/>
      <c r="DUV451" s="502"/>
      <c r="DUW451" s="502"/>
      <c r="DUX451" s="502"/>
      <c r="DUY451" s="502"/>
      <c r="DUZ451" s="502"/>
      <c r="DVA451" s="502"/>
      <c r="DVB451" s="502"/>
      <c r="DVC451" s="502"/>
      <c r="DVD451" s="502"/>
      <c r="DVE451" s="502"/>
      <c r="DVF451" s="502"/>
      <c r="DVG451" s="502"/>
      <c r="DVH451" s="502"/>
      <c r="DVI451" s="502"/>
      <c r="DVJ451" s="502"/>
      <c r="DVK451" s="502"/>
      <c r="DVL451" s="502"/>
      <c r="DVM451" s="502"/>
      <c r="DVN451" s="502"/>
      <c r="DVO451" s="502"/>
      <c r="DVP451" s="502"/>
      <c r="DVQ451" s="502"/>
      <c r="DVR451" s="502"/>
      <c r="DVS451" s="502"/>
      <c r="DVT451" s="502"/>
      <c r="DVU451" s="502"/>
      <c r="DVV451" s="502"/>
      <c r="DVW451" s="502"/>
      <c r="DVX451" s="502"/>
      <c r="DVY451" s="502"/>
      <c r="DVZ451" s="502"/>
      <c r="DWA451" s="502"/>
      <c r="DWB451" s="502"/>
      <c r="DWC451" s="502"/>
      <c r="DWD451" s="502"/>
      <c r="DWE451" s="502"/>
      <c r="DWF451" s="502"/>
      <c r="DWG451" s="502"/>
      <c r="DWH451" s="502"/>
      <c r="DWI451" s="502"/>
      <c r="DWJ451" s="502"/>
      <c r="DWK451" s="502"/>
      <c r="DWL451" s="502"/>
      <c r="DWM451" s="502"/>
      <c r="DWN451" s="502"/>
      <c r="DWO451" s="502"/>
      <c r="DWP451" s="502"/>
      <c r="DWQ451" s="502"/>
      <c r="DWR451" s="502"/>
      <c r="DWS451" s="502"/>
      <c r="DWT451" s="502"/>
      <c r="DWU451" s="502"/>
      <c r="DWV451" s="502"/>
      <c r="DWW451" s="502"/>
      <c r="DWX451" s="502"/>
      <c r="DWY451" s="502"/>
      <c r="DWZ451" s="502"/>
      <c r="DXA451" s="502"/>
      <c r="DXB451" s="502"/>
      <c r="DXC451" s="502"/>
      <c r="DXD451" s="502"/>
      <c r="DXE451" s="502"/>
      <c r="DXF451" s="502"/>
      <c r="DXG451" s="502"/>
      <c r="DXH451" s="502"/>
      <c r="DXI451" s="502"/>
      <c r="DXJ451" s="502"/>
      <c r="DXK451" s="502"/>
      <c r="DXL451" s="502"/>
      <c r="DXM451" s="502"/>
      <c r="DXN451" s="502"/>
      <c r="DXO451" s="502"/>
      <c r="DXP451" s="502"/>
      <c r="DXQ451" s="502"/>
      <c r="DXR451" s="502"/>
      <c r="DXS451" s="502"/>
      <c r="DXT451" s="502"/>
      <c r="DXU451" s="502"/>
      <c r="DXV451" s="502"/>
      <c r="DXW451" s="502"/>
      <c r="DXX451" s="502"/>
      <c r="DXY451" s="502"/>
      <c r="DXZ451" s="502"/>
      <c r="DYA451" s="502"/>
      <c r="DYB451" s="502"/>
      <c r="DYC451" s="502"/>
      <c r="DYD451" s="502"/>
      <c r="DYE451" s="502"/>
      <c r="DYF451" s="502"/>
      <c r="DYG451" s="502"/>
      <c r="DYH451" s="502"/>
      <c r="DYI451" s="502"/>
      <c r="DYJ451" s="502"/>
      <c r="DYK451" s="502"/>
      <c r="DYL451" s="502"/>
      <c r="DYM451" s="502"/>
      <c r="DYN451" s="502"/>
      <c r="DYO451" s="502"/>
      <c r="DYP451" s="502"/>
      <c r="DYQ451" s="502"/>
      <c r="DYR451" s="502"/>
      <c r="DYS451" s="502"/>
      <c r="DYT451" s="502"/>
      <c r="DYU451" s="502"/>
      <c r="DYV451" s="502"/>
      <c r="DYW451" s="502"/>
      <c r="DYX451" s="502"/>
      <c r="DYY451" s="502"/>
      <c r="DYZ451" s="502"/>
      <c r="DZA451" s="502"/>
      <c r="DZB451" s="502"/>
      <c r="DZC451" s="502"/>
      <c r="DZD451" s="502"/>
      <c r="DZE451" s="502"/>
      <c r="DZF451" s="502"/>
      <c r="DZG451" s="502"/>
      <c r="DZH451" s="502"/>
      <c r="DZI451" s="502"/>
      <c r="DZJ451" s="502"/>
      <c r="DZK451" s="502"/>
      <c r="DZL451" s="502"/>
      <c r="DZM451" s="502"/>
      <c r="DZN451" s="502"/>
      <c r="DZO451" s="502"/>
      <c r="DZP451" s="502"/>
      <c r="DZQ451" s="502"/>
      <c r="DZR451" s="502"/>
      <c r="DZS451" s="502"/>
      <c r="DZT451" s="502"/>
      <c r="DZU451" s="502"/>
      <c r="DZV451" s="502"/>
      <c r="DZW451" s="502"/>
      <c r="DZX451" s="502"/>
      <c r="DZY451" s="502"/>
      <c r="DZZ451" s="502"/>
      <c r="EAA451" s="502"/>
      <c r="EAB451" s="502"/>
      <c r="EAC451" s="502"/>
      <c r="EAD451" s="502"/>
      <c r="EAE451" s="502"/>
      <c r="EAF451" s="502"/>
      <c r="EAG451" s="502"/>
      <c r="EAH451" s="502"/>
      <c r="EAI451" s="502"/>
      <c r="EAJ451" s="502"/>
      <c r="EAK451" s="502"/>
      <c r="EAL451" s="502"/>
      <c r="EAM451" s="502"/>
      <c r="EAN451" s="502"/>
      <c r="EAO451" s="502"/>
      <c r="EAP451" s="502"/>
      <c r="EAQ451" s="502"/>
      <c r="EAR451" s="502"/>
      <c r="EAS451" s="502"/>
      <c r="EAT451" s="502"/>
      <c r="EAU451" s="502"/>
      <c r="EAV451" s="502"/>
      <c r="EAW451" s="502"/>
      <c r="EAX451" s="502"/>
      <c r="EAY451" s="502"/>
      <c r="EAZ451" s="502"/>
      <c r="EBA451" s="502"/>
      <c r="EBB451" s="502"/>
      <c r="EBC451" s="502"/>
      <c r="EBD451" s="502"/>
      <c r="EBE451" s="502"/>
      <c r="EBF451" s="502"/>
      <c r="EBG451" s="502"/>
      <c r="EBH451" s="502"/>
      <c r="EBI451" s="502"/>
      <c r="EBJ451" s="502"/>
      <c r="EBK451" s="502"/>
      <c r="EBL451" s="502"/>
      <c r="EBM451" s="502"/>
      <c r="EBN451" s="502"/>
      <c r="EBO451" s="502"/>
      <c r="EBP451" s="502"/>
      <c r="EBQ451" s="502"/>
      <c r="EBR451" s="502"/>
      <c r="EBS451" s="502"/>
      <c r="EBT451" s="502"/>
      <c r="EBU451" s="502"/>
      <c r="EBV451" s="502"/>
      <c r="EBW451" s="502"/>
      <c r="EBX451" s="502"/>
      <c r="EBY451" s="502"/>
      <c r="EBZ451" s="502"/>
      <c r="ECA451" s="502"/>
      <c r="ECB451" s="502"/>
      <c r="ECC451" s="502"/>
      <c r="ECD451" s="502"/>
      <c r="ECE451" s="502"/>
      <c r="ECF451" s="502"/>
      <c r="ECG451" s="502"/>
      <c r="ECH451" s="502"/>
      <c r="ECI451" s="502"/>
      <c r="ECJ451" s="502"/>
      <c r="ECK451" s="502"/>
      <c r="ECL451" s="502"/>
      <c r="ECM451" s="502"/>
      <c r="ECN451" s="502"/>
      <c r="ECO451" s="502"/>
      <c r="ECP451" s="502"/>
      <c r="ECQ451" s="502"/>
      <c r="ECR451" s="502"/>
      <c r="ECS451" s="502"/>
      <c r="ECT451" s="502"/>
      <c r="ECU451" s="502"/>
      <c r="ECV451" s="502"/>
      <c r="ECW451" s="502"/>
      <c r="ECX451" s="502"/>
      <c r="ECY451" s="502"/>
      <c r="ECZ451" s="502"/>
      <c r="EDA451" s="502"/>
      <c r="EDB451" s="502"/>
      <c r="EDC451" s="502"/>
      <c r="EDD451" s="502"/>
      <c r="EDE451" s="502"/>
      <c r="EDF451" s="502"/>
      <c r="EDG451" s="502"/>
      <c r="EDH451" s="502"/>
      <c r="EDI451" s="502"/>
      <c r="EDJ451" s="502"/>
      <c r="EDK451" s="502"/>
      <c r="EDL451" s="502"/>
      <c r="EDM451" s="502"/>
      <c r="EDN451" s="502"/>
      <c r="EDO451" s="502"/>
      <c r="EDP451" s="502"/>
      <c r="EDQ451" s="502"/>
      <c r="EDR451" s="502"/>
      <c r="EDS451" s="502"/>
      <c r="EDT451" s="502"/>
      <c r="EDU451" s="502"/>
      <c r="EDV451" s="502"/>
      <c r="EDW451" s="502"/>
      <c r="EDX451" s="502"/>
      <c r="EDY451" s="502"/>
      <c r="EDZ451" s="502"/>
      <c r="EEA451" s="502"/>
      <c r="EEB451" s="502"/>
      <c r="EEC451" s="502"/>
      <c r="EED451" s="502"/>
      <c r="EEE451" s="502"/>
      <c r="EEF451" s="502"/>
      <c r="EEG451" s="502"/>
      <c r="EEH451" s="502"/>
      <c r="EEI451" s="502"/>
      <c r="EEJ451" s="502"/>
      <c r="EEK451" s="502"/>
      <c r="EEL451" s="502"/>
      <c r="EEM451" s="502"/>
      <c r="EEN451" s="502"/>
      <c r="EEO451" s="502"/>
      <c r="EEP451" s="502"/>
      <c r="EEQ451" s="502"/>
      <c r="EER451" s="502"/>
      <c r="EES451" s="502"/>
      <c r="EET451" s="502"/>
      <c r="EEU451" s="502"/>
      <c r="EEV451" s="502"/>
      <c r="EEW451" s="502"/>
      <c r="EEX451" s="502"/>
      <c r="EEY451" s="502"/>
      <c r="EEZ451" s="502"/>
      <c r="EFA451" s="502"/>
      <c r="EFB451" s="502"/>
      <c r="EFC451" s="502"/>
      <c r="EFD451" s="502"/>
      <c r="EFE451" s="502"/>
      <c r="EFF451" s="502"/>
      <c r="EFG451" s="502"/>
      <c r="EFH451" s="502"/>
      <c r="EFI451" s="502"/>
      <c r="EFJ451" s="502"/>
      <c r="EFK451" s="502"/>
      <c r="EFL451" s="502"/>
      <c r="EFM451" s="502"/>
      <c r="EFN451" s="502"/>
      <c r="EFO451" s="502"/>
      <c r="EFP451" s="502"/>
      <c r="EFQ451" s="502"/>
      <c r="EFR451" s="502"/>
      <c r="EFS451" s="502"/>
      <c r="EFT451" s="502"/>
      <c r="EFU451" s="502"/>
      <c r="EFV451" s="502"/>
      <c r="EFW451" s="502"/>
      <c r="EFX451" s="502"/>
      <c r="EFY451" s="502"/>
      <c r="EFZ451" s="502"/>
      <c r="EGA451" s="502"/>
      <c r="EGB451" s="502"/>
      <c r="EGC451" s="502"/>
      <c r="EGD451" s="502"/>
      <c r="EGE451" s="502"/>
      <c r="EGF451" s="502"/>
      <c r="EGG451" s="502"/>
      <c r="EGH451" s="502"/>
      <c r="EGI451" s="502"/>
      <c r="EGJ451" s="502"/>
      <c r="EGK451" s="502"/>
      <c r="EGL451" s="502"/>
      <c r="EGM451" s="502"/>
      <c r="EGN451" s="502"/>
      <c r="EGO451" s="502"/>
      <c r="EGP451" s="502"/>
      <c r="EGQ451" s="502"/>
      <c r="EGR451" s="502"/>
      <c r="EGS451" s="502"/>
      <c r="EGT451" s="502"/>
      <c r="EGU451" s="502"/>
      <c r="EGV451" s="502"/>
      <c r="EGW451" s="502"/>
      <c r="EGX451" s="502"/>
      <c r="EGY451" s="502"/>
      <c r="EGZ451" s="502"/>
      <c r="EHA451" s="502"/>
      <c r="EHB451" s="502"/>
      <c r="EHC451" s="502"/>
      <c r="EHD451" s="502"/>
      <c r="EHE451" s="502"/>
      <c r="EHF451" s="502"/>
      <c r="EHG451" s="502"/>
      <c r="EHH451" s="502"/>
      <c r="EHI451" s="502"/>
      <c r="EHJ451" s="502"/>
      <c r="EHK451" s="502"/>
      <c r="EHL451" s="502"/>
      <c r="EHM451" s="502"/>
      <c r="EHN451" s="502"/>
      <c r="EHO451" s="502"/>
      <c r="EHP451" s="502"/>
      <c r="EHQ451" s="502"/>
      <c r="EHR451" s="502"/>
      <c r="EHS451" s="502"/>
      <c r="EHT451" s="502"/>
      <c r="EHU451" s="502"/>
      <c r="EHV451" s="502"/>
      <c r="EHW451" s="502"/>
      <c r="EHX451" s="502"/>
      <c r="EHY451" s="502"/>
      <c r="EHZ451" s="502"/>
      <c r="EIA451" s="502"/>
      <c r="EIB451" s="502"/>
      <c r="EIC451" s="502"/>
      <c r="EID451" s="502"/>
      <c r="EIE451" s="502"/>
      <c r="EIF451" s="502"/>
      <c r="EIG451" s="502"/>
      <c r="EIH451" s="502"/>
      <c r="EII451" s="502"/>
      <c r="EIJ451" s="502"/>
      <c r="EIK451" s="502"/>
      <c r="EIL451" s="502"/>
      <c r="EIM451" s="502"/>
      <c r="EIN451" s="502"/>
      <c r="EIO451" s="502"/>
      <c r="EIP451" s="502"/>
      <c r="EIQ451" s="502"/>
      <c r="EIR451" s="502"/>
      <c r="EIS451" s="502"/>
      <c r="EIT451" s="502"/>
      <c r="EIU451" s="502"/>
      <c r="EIV451" s="502"/>
      <c r="EIW451" s="502"/>
      <c r="EIX451" s="502"/>
      <c r="EIY451" s="502"/>
      <c r="EIZ451" s="502"/>
      <c r="EJA451" s="502"/>
      <c r="EJB451" s="502"/>
      <c r="EJC451" s="502"/>
      <c r="EJD451" s="502"/>
      <c r="EJE451" s="502"/>
      <c r="EJF451" s="502"/>
      <c r="EJG451" s="502"/>
      <c r="EJH451" s="502"/>
      <c r="EJI451" s="502"/>
      <c r="EJJ451" s="502"/>
      <c r="EJK451" s="502"/>
      <c r="EJL451" s="502"/>
      <c r="EJM451" s="502"/>
      <c r="EJN451" s="502"/>
      <c r="EJO451" s="502"/>
      <c r="EJP451" s="502"/>
      <c r="EJQ451" s="502"/>
      <c r="EJR451" s="502"/>
      <c r="EJS451" s="502"/>
      <c r="EJT451" s="502"/>
      <c r="EJU451" s="502"/>
      <c r="EJV451" s="502"/>
      <c r="EJW451" s="502"/>
      <c r="EJX451" s="502"/>
      <c r="EJY451" s="502"/>
      <c r="EJZ451" s="502"/>
      <c r="EKA451" s="502"/>
      <c r="EKB451" s="502"/>
      <c r="EKC451" s="502"/>
      <c r="EKD451" s="502"/>
      <c r="EKE451" s="502"/>
      <c r="EKF451" s="502"/>
      <c r="EKG451" s="502"/>
      <c r="EKH451" s="502"/>
      <c r="EKI451" s="502"/>
      <c r="EKJ451" s="502"/>
      <c r="EKK451" s="502"/>
      <c r="EKL451" s="502"/>
      <c r="EKM451" s="502"/>
      <c r="EKN451" s="502"/>
      <c r="EKO451" s="502"/>
      <c r="EKP451" s="502"/>
      <c r="EKQ451" s="502"/>
      <c r="EKR451" s="502"/>
      <c r="EKS451" s="502"/>
      <c r="EKT451" s="502"/>
      <c r="EKU451" s="502"/>
      <c r="EKV451" s="502"/>
      <c r="EKW451" s="502"/>
      <c r="EKX451" s="502"/>
      <c r="EKY451" s="502"/>
      <c r="EKZ451" s="502"/>
      <c r="ELA451" s="502"/>
      <c r="ELB451" s="502"/>
      <c r="ELC451" s="502"/>
      <c r="ELD451" s="502"/>
      <c r="ELE451" s="502"/>
      <c r="ELF451" s="502"/>
      <c r="ELG451" s="502"/>
      <c r="ELH451" s="502"/>
      <c r="ELI451" s="502"/>
      <c r="ELJ451" s="502"/>
      <c r="ELK451" s="502"/>
      <c r="ELL451" s="502"/>
      <c r="ELM451" s="502"/>
      <c r="ELN451" s="502"/>
      <c r="ELO451" s="502"/>
      <c r="ELP451" s="502"/>
      <c r="ELQ451" s="502"/>
      <c r="ELR451" s="502"/>
      <c r="ELS451" s="502"/>
      <c r="ELT451" s="502"/>
      <c r="ELU451" s="502"/>
      <c r="ELV451" s="502"/>
      <c r="ELW451" s="502"/>
      <c r="ELX451" s="502"/>
      <c r="ELY451" s="502"/>
      <c r="ELZ451" s="502"/>
      <c r="EMA451" s="502"/>
      <c r="EMB451" s="502"/>
      <c r="EMC451" s="502"/>
      <c r="EMD451" s="502"/>
      <c r="EME451" s="502"/>
      <c r="EMF451" s="502"/>
      <c r="EMG451" s="502"/>
      <c r="EMH451" s="502"/>
      <c r="EMI451" s="502"/>
      <c r="EMJ451" s="502"/>
      <c r="EMK451" s="502"/>
      <c r="EML451" s="502"/>
      <c r="EMM451" s="502"/>
      <c r="EMN451" s="502"/>
      <c r="EMO451" s="502"/>
      <c r="EMP451" s="502"/>
      <c r="EMQ451" s="502"/>
      <c r="EMR451" s="502"/>
      <c r="EMS451" s="502"/>
      <c r="EMT451" s="502"/>
      <c r="EMU451" s="502"/>
      <c r="EMV451" s="502"/>
      <c r="EMW451" s="502"/>
      <c r="EMX451" s="502"/>
      <c r="EMY451" s="502"/>
      <c r="EMZ451" s="502"/>
      <c r="ENA451" s="502"/>
      <c r="ENB451" s="502"/>
      <c r="ENC451" s="502"/>
      <c r="END451" s="502"/>
      <c r="ENE451" s="502"/>
      <c r="ENF451" s="502"/>
      <c r="ENG451" s="502"/>
      <c r="ENH451" s="502"/>
      <c r="ENI451" s="502"/>
      <c r="ENJ451" s="502"/>
      <c r="ENK451" s="502"/>
      <c r="ENL451" s="502"/>
      <c r="ENM451" s="502"/>
      <c r="ENN451" s="502"/>
      <c r="ENO451" s="502"/>
      <c r="ENP451" s="502"/>
      <c r="ENQ451" s="502"/>
      <c r="ENR451" s="502"/>
      <c r="ENS451" s="502"/>
      <c r="ENT451" s="502"/>
      <c r="ENU451" s="502"/>
      <c r="ENV451" s="502"/>
      <c r="ENW451" s="502"/>
      <c r="ENX451" s="502"/>
      <c r="ENY451" s="502"/>
      <c r="ENZ451" s="502"/>
      <c r="EOA451" s="502"/>
      <c r="EOB451" s="502"/>
      <c r="EOC451" s="502"/>
      <c r="EOD451" s="502"/>
      <c r="EOE451" s="502"/>
      <c r="EOF451" s="502"/>
      <c r="EOG451" s="502"/>
      <c r="EOH451" s="502"/>
      <c r="EOI451" s="502"/>
      <c r="EOJ451" s="502"/>
      <c r="EOK451" s="502"/>
      <c r="EOL451" s="502"/>
      <c r="EOM451" s="502"/>
      <c r="EON451" s="502"/>
      <c r="EOO451" s="502"/>
      <c r="EOP451" s="502"/>
      <c r="EOQ451" s="502"/>
      <c r="EOR451" s="502"/>
      <c r="EOS451" s="502"/>
      <c r="EOT451" s="502"/>
      <c r="EOU451" s="502"/>
      <c r="EOV451" s="502"/>
      <c r="EOW451" s="502"/>
      <c r="EOX451" s="502"/>
      <c r="EOY451" s="502"/>
      <c r="EOZ451" s="502"/>
      <c r="EPA451" s="502"/>
      <c r="EPB451" s="502"/>
      <c r="EPC451" s="502"/>
      <c r="EPD451" s="502"/>
      <c r="EPE451" s="502"/>
      <c r="EPF451" s="502"/>
      <c r="EPG451" s="502"/>
      <c r="EPH451" s="502"/>
      <c r="EPI451" s="502"/>
      <c r="EPJ451" s="502"/>
      <c r="EPK451" s="502"/>
      <c r="EPL451" s="502"/>
      <c r="EPM451" s="502"/>
      <c r="EPN451" s="502"/>
      <c r="EPO451" s="502"/>
      <c r="EPP451" s="502"/>
      <c r="EPQ451" s="502"/>
      <c r="EPR451" s="502"/>
      <c r="EPS451" s="502"/>
      <c r="EPT451" s="502"/>
      <c r="EPU451" s="502"/>
      <c r="EPV451" s="502"/>
      <c r="EPW451" s="502"/>
      <c r="EPX451" s="502"/>
      <c r="EPY451" s="502"/>
      <c r="EPZ451" s="502"/>
      <c r="EQA451" s="502"/>
      <c r="EQB451" s="502"/>
      <c r="EQC451" s="502"/>
      <c r="EQD451" s="502"/>
      <c r="EQE451" s="502"/>
      <c r="EQF451" s="502"/>
      <c r="EQG451" s="502"/>
      <c r="EQH451" s="502"/>
      <c r="EQI451" s="502"/>
      <c r="EQJ451" s="502"/>
      <c r="EQK451" s="502"/>
      <c r="EQL451" s="502"/>
      <c r="EQM451" s="502"/>
      <c r="EQN451" s="502"/>
      <c r="EQO451" s="502"/>
      <c r="EQP451" s="502"/>
      <c r="EQQ451" s="502"/>
      <c r="EQR451" s="502"/>
      <c r="EQS451" s="502"/>
      <c r="EQT451" s="502"/>
      <c r="EQU451" s="502"/>
      <c r="EQV451" s="502"/>
      <c r="EQW451" s="502"/>
      <c r="EQX451" s="502"/>
      <c r="EQY451" s="502"/>
      <c r="EQZ451" s="502"/>
      <c r="ERA451" s="502"/>
      <c r="ERB451" s="502"/>
      <c r="ERC451" s="502"/>
      <c r="ERD451" s="502"/>
      <c r="ERE451" s="502"/>
      <c r="ERF451" s="502"/>
      <c r="ERG451" s="502"/>
      <c r="ERH451" s="502"/>
      <c r="ERI451" s="502"/>
      <c r="ERJ451" s="502"/>
      <c r="ERK451" s="502"/>
      <c r="ERL451" s="502"/>
      <c r="ERM451" s="502"/>
      <c r="ERN451" s="502"/>
      <c r="ERO451" s="502"/>
      <c r="ERP451" s="502"/>
      <c r="ERQ451" s="502"/>
      <c r="ERR451" s="502"/>
      <c r="ERS451" s="502"/>
      <c r="ERT451" s="502"/>
      <c r="ERU451" s="502"/>
      <c r="ERV451" s="502"/>
      <c r="ERW451" s="502"/>
      <c r="ERX451" s="502"/>
      <c r="ERY451" s="502"/>
      <c r="ERZ451" s="502"/>
      <c r="ESA451" s="502"/>
      <c r="ESB451" s="502"/>
      <c r="ESC451" s="502"/>
      <c r="ESD451" s="502"/>
      <c r="ESE451" s="502"/>
      <c r="ESF451" s="502"/>
      <c r="ESG451" s="502"/>
      <c r="ESH451" s="502"/>
      <c r="ESI451" s="502"/>
      <c r="ESJ451" s="502"/>
      <c r="ESK451" s="502"/>
      <c r="ESL451" s="502"/>
      <c r="ESM451" s="502"/>
      <c r="ESN451" s="502"/>
      <c r="ESO451" s="502"/>
      <c r="ESP451" s="502"/>
      <c r="ESQ451" s="502"/>
      <c r="ESR451" s="502"/>
      <c r="ESS451" s="502"/>
      <c r="EST451" s="502"/>
      <c r="ESU451" s="502"/>
      <c r="ESV451" s="502"/>
      <c r="ESW451" s="502"/>
      <c r="ESX451" s="502"/>
      <c r="ESY451" s="502"/>
      <c r="ESZ451" s="502"/>
      <c r="ETA451" s="502"/>
      <c r="ETB451" s="502"/>
      <c r="ETC451" s="502"/>
      <c r="ETD451" s="502"/>
      <c r="ETE451" s="502"/>
      <c r="ETF451" s="502"/>
      <c r="ETG451" s="502"/>
      <c r="ETH451" s="502"/>
      <c r="ETI451" s="502"/>
      <c r="ETJ451" s="502"/>
      <c r="ETK451" s="502"/>
      <c r="ETL451" s="502"/>
      <c r="ETM451" s="502"/>
      <c r="ETN451" s="502"/>
      <c r="ETO451" s="502"/>
      <c r="ETP451" s="502"/>
      <c r="ETQ451" s="502"/>
      <c r="ETR451" s="502"/>
      <c r="ETS451" s="502"/>
      <c r="ETT451" s="502"/>
      <c r="ETU451" s="502"/>
      <c r="ETV451" s="502"/>
      <c r="ETW451" s="502"/>
      <c r="ETX451" s="502"/>
      <c r="ETY451" s="502"/>
      <c r="ETZ451" s="502"/>
      <c r="EUA451" s="502"/>
      <c r="EUB451" s="502"/>
      <c r="EUC451" s="502"/>
      <c r="EUD451" s="502"/>
      <c r="EUE451" s="502"/>
      <c r="EUF451" s="502"/>
      <c r="EUG451" s="502"/>
      <c r="EUH451" s="502"/>
      <c r="EUI451" s="502"/>
      <c r="EUJ451" s="502"/>
      <c r="EUK451" s="502"/>
      <c r="EUL451" s="502"/>
      <c r="EUM451" s="502"/>
      <c r="EUN451" s="502"/>
      <c r="EUO451" s="502"/>
      <c r="EUP451" s="502"/>
      <c r="EUQ451" s="502"/>
      <c r="EUR451" s="502"/>
      <c r="EUS451" s="502"/>
      <c r="EUT451" s="502"/>
      <c r="EUU451" s="502"/>
      <c r="EUV451" s="502"/>
      <c r="EUW451" s="502"/>
      <c r="EUX451" s="502"/>
      <c r="EUY451" s="502"/>
      <c r="EUZ451" s="502"/>
      <c r="EVA451" s="502"/>
      <c r="EVB451" s="502"/>
      <c r="EVC451" s="502"/>
      <c r="EVD451" s="502"/>
      <c r="EVE451" s="502"/>
      <c r="EVF451" s="502"/>
      <c r="EVG451" s="502"/>
      <c r="EVH451" s="502"/>
      <c r="EVI451" s="502"/>
      <c r="EVJ451" s="502"/>
      <c r="EVK451" s="502"/>
      <c r="EVL451" s="502"/>
      <c r="EVM451" s="502"/>
      <c r="EVN451" s="502"/>
      <c r="EVO451" s="502"/>
      <c r="EVP451" s="502"/>
      <c r="EVQ451" s="502"/>
      <c r="EVR451" s="502"/>
      <c r="EVS451" s="502"/>
      <c r="EVT451" s="502"/>
      <c r="EVU451" s="502"/>
      <c r="EVV451" s="502"/>
      <c r="EVW451" s="502"/>
      <c r="EVX451" s="502"/>
      <c r="EVY451" s="502"/>
      <c r="EVZ451" s="502"/>
      <c r="EWA451" s="502"/>
      <c r="EWB451" s="502"/>
      <c r="EWC451" s="502"/>
      <c r="EWD451" s="502"/>
      <c r="EWE451" s="502"/>
      <c r="EWF451" s="502"/>
      <c r="EWG451" s="502"/>
      <c r="EWH451" s="502"/>
      <c r="EWI451" s="502"/>
      <c r="EWJ451" s="502"/>
      <c r="EWK451" s="502"/>
      <c r="EWL451" s="502"/>
      <c r="EWM451" s="502"/>
      <c r="EWN451" s="502"/>
      <c r="EWO451" s="502"/>
      <c r="EWP451" s="502"/>
      <c r="EWQ451" s="502"/>
      <c r="EWR451" s="502"/>
      <c r="EWS451" s="502"/>
      <c r="EWT451" s="502"/>
      <c r="EWU451" s="502"/>
      <c r="EWV451" s="502"/>
      <c r="EWW451" s="502"/>
      <c r="EWX451" s="502"/>
      <c r="EWY451" s="502"/>
      <c r="EWZ451" s="502"/>
      <c r="EXA451" s="502"/>
      <c r="EXB451" s="502"/>
      <c r="EXC451" s="502"/>
      <c r="EXD451" s="502"/>
      <c r="EXE451" s="502"/>
      <c r="EXF451" s="502"/>
      <c r="EXG451" s="502"/>
      <c r="EXH451" s="502"/>
      <c r="EXI451" s="502"/>
      <c r="EXJ451" s="502"/>
      <c r="EXK451" s="502"/>
      <c r="EXL451" s="502"/>
      <c r="EXM451" s="502"/>
      <c r="EXN451" s="502"/>
      <c r="EXO451" s="502"/>
      <c r="EXP451" s="502"/>
      <c r="EXQ451" s="502"/>
      <c r="EXR451" s="502"/>
      <c r="EXS451" s="502"/>
      <c r="EXT451" s="502"/>
      <c r="EXU451" s="502"/>
      <c r="EXV451" s="502"/>
      <c r="EXW451" s="502"/>
      <c r="EXX451" s="502"/>
      <c r="EXY451" s="502"/>
      <c r="EXZ451" s="502"/>
      <c r="EYA451" s="502"/>
      <c r="EYB451" s="502"/>
      <c r="EYC451" s="502"/>
      <c r="EYD451" s="502"/>
      <c r="EYE451" s="502"/>
      <c r="EYF451" s="502"/>
      <c r="EYG451" s="502"/>
      <c r="EYH451" s="502"/>
      <c r="EYI451" s="502"/>
      <c r="EYJ451" s="502"/>
      <c r="EYK451" s="502"/>
      <c r="EYL451" s="502"/>
      <c r="EYM451" s="502"/>
      <c r="EYN451" s="502"/>
      <c r="EYO451" s="502"/>
      <c r="EYP451" s="502"/>
      <c r="EYQ451" s="502"/>
      <c r="EYR451" s="502"/>
      <c r="EYS451" s="502"/>
      <c r="EYT451" s="502"/>
      <c r="EYU451" s="502"/>
      <c r="EYV451" s="502"/>
      <c r="EYW451" s="502"/>
      <c r="EYX451" s="502"/>
      <c r="EYY451" s="502"/>
      <c r="EYZ451" s="502"/>
      <c r="EZA451" s="502"/>
      <c r="EZB451" s="502"/>
      <c r="EZC451" s="502"/>
      <c r="EZD451" s="502"/>
      <c r="EZE451" s="502"/>
      <c r="EZF451" s="502"/>
      <c r="EZG451" s="502"/>
      <c r="EZH451" s="502"/>
      <c r="EZI451" s="502"/>
      <c r="EZJ451" s="502"/>
      <c r="EZK451" s="502"/>
      <c r="EZL451" s="502"/>
      <c r="EZM451" s="502"/>
      <c r="EZN451" s="502"/>
      <c r="EZO451" s="502"/>
      <c r="EZP451" s="502"/>
      <c r="EZQ451" s="502"/>
      <c r="EZR451" s="502"/>
      <c r="EZS451" s="502"/>
      <c r="EZT451" s="502"/>
      <c r="EZU451" s="502"/>
      <c r="EZV451" s="502"/>
      <c r="EZW451" s="502"/>
      <c r="EZX451" s="502"/>
      <c r="EZY451" s="502"/>
      <c r="EZZ451" s="502"/>
      <c r="FAA451" s="502"/>
      <c r="FAB451" s="502"/>
      <c r="FAC451" s="502"/>
      <c r="FAD451" s="502"/>
      <c r="FAE451" s="502"/>
      <c r="FAF451" s="502"/>
      <c r="FAG451" s="502"/>
      <c r="FAH451" s="502"/>
      <c r="FAI451" s="502"/>
      <c r="FAJ451" s="502"/>
      <c r="FAK451" s="502"/>
      <c r="FAL451" s="502"/>
      <c r="FAM451" s="502"/>
      <c r="FAN451" s="502"/>
      <c r="FAO451" s="502"/>
      <c r="FAP451" s="502"/>
      <c r="FAQ451" s="502"/>
      <c r="FAR451" s="502"/>
      <c r="FAS451" s="502"/>
      <c r="FAT451" s="502"/>
      <c r="FAU451" s="502"/>
      <c r="FAV451" s="502"/>
      <c r="FAW451" s="502"/>
      <c r="FAX451" s="502"/>
      <c r="FAY451" s="502"/>
      <c r="FAZ451" s="502"/>
      <c r="FBA451" s="502"/>
      <c r="FBB451" s="502"/>
      <c r="FBC451" s="502"/>
      <c r="FBD451" s="502"/>
      <c r="FBE451" s="502"/>
      <c r="FBF451" s="502"/>
      <c r="FBG451" s="502"/>
      <c r="FBH451" s="502"/>
      <c r="FBI451" s="502"/>
      <c r="FBJ451" s="502"/>
      <c r="FBK451" s="502"/>
      <c r="FBL451" s="502"/>
      <c r="FBM451" s="502"/>
      <c r="FBN451" s="502"/>
      <c r="FBO451" s="502"/>
      <c r="FBP451" s="502"/>
      <c r="FBQ451" s="502"/>
      <c r="FBR451" s="502"/>
      <c r="FBS451" s="502"/>
      <c r="FBT451" s="502"/>
      <c r="FBU451" s="502"/>
      <c r="FBV451" s="502"/>
      <c r="FBW451" s="502"/>
      <c r="FBX451" s="502"/>
      <c r="FBY451" s="502"/>
      <c r="FBZ451" s="502"/>
      <c r="FCA451" s="502"/>
      <c r="FCB451" s="502"/>
      <c r="FCC451" s="502"/>
      <c r="FCD451" s="502"/>
      <c r="FCE451" s="502"/>
      <c r="FCF451" s="502"/>
      <c r="FCG451" s="502"/>
      <c r="FCH451" s="502"/>
      <c r="FCI451" s="502"/>
      <c r="FCJ451" s="502"/>
      <c r="FCK451" s="502"/>
      <c r="FCL451" s="502"/>
      <c r="FCM451" s="502"/>
      <c r="FCN451" s="502"/>
      <c r="FCO451" s="502"/>
      <c r="FCP451" s="502"/>
      <c r="FCQ451" s="502"/>
      <c r="FCR451" s="502"/>
      <c r="FCS451" s="502"/>
      <c r="FCT451" s="502"/>
      <c r="FCU451" s="502"/>
      <c r="FCV451" s="502"/>
      <c r="FCW451" s="502"/>
      <c r="FCX451" s="502"/>
      <c r="FCY451" s="502"/>
      <c r="FCZ451" s="502"/>
      <c r="FDA451" s="502"/>
      <c r="FDB451" s="502"/>
      <c r="FDC451" s="502"/>
      <c r="FDD451" s="502"/>
      <c r="FDE451" s="502"/>
      <c r="FDF451" s="502"/>
      <c r="FDG451" s="502"/>
      <c r="FDH451" s="502"/>
      <c r="FDI451" s="502"/>
      <c r="FDJ451" s="502"/>
      <c r="FDK451" s="502"/>
      <c r="FDL451" s="502"/>
      <c r="FDM451" s="502"/>
      <c r="FDN451" s="502"/>
      <c r="FDO451" s="502"/>
      <c r="FDP451" s="502"/>
      <c r="FDQ451" s="502"/>
      <c r="FDR451" s="502"/>
      <c r="FDS451" s="502"/>
      <c r="FDT451" s="502"/>
      <c r="FDU451" s="502"/>
      <c r="FDV451" s="502"/>
      <c r="FDW451" s="502"/>
      <c r="FDX451" s="502"/>
      <c r="FDY451" s="502"/>
      <c r="FDZ451" s="502"/>
      <c r="FEA451" s="502"/>
      <c r="FEB451" s="502"/>
      <c r="FEC451" s="502"/>
      <c r="FED451" s="502"/>
      <c r="FEE451" s="502"/>
      <c r="FEF451" s="502"/>
      <c r="FEG451" s="502"/>
      <c r="FEH451" s="502"/>
      <c r="FEI451" s="502"/>
      <c r="FEJ451" s="502"/>
      <c r="FEK451" s="502"/>
      <c r="FEL451" s="502"/>
      <c r="FEM451" s="502"/>
      <c r="FEN451" s="502"/>
      <c r="FEO451" s="502"/>
      <c r="FEP451" s="502"/>
      <c r="FEQ451" s="502"/>
      <c r="FER451" s="502"/>
      <c r="FES451" s="502"/>
      <c r="FET451" s="502"/>
      <c r="FEU451" s="502"/>
      <c r="FEV451" s="502"/>
      <c r="FEW451" s="502"/>
      <c r="FEX451" s="502"/>
      <c r="FEY451" s="502"/>
      <c r="FEZ451" s="502"/>
      <c r="FFA451" s="502"/>
      <c r="FFB451" s="502"/>
      <c r="FFC451" s="502"/>
      <c r="FFD451" s="502"/>
      <c r="FFE451" s="502"/>
      <c r="FFF451" s="502"/>
      <c r="FFG451" s="502"/>
      <c r="FFH451" s="502"/>
      <c r="FFI451" s="502"/>
      <c r="FFJ451" s="502"/>
      <c r="FFK451" s="502"/>
      <c r="FFL451" s="502"/>
      <c r="FFM451" s="502"/>
      <c r="FFN451" s="502"/>
      <c r="FFO451" s="502"/>
      <c r="FFP451" s="502"/>
      <c r="FFQ451" s="502"/>
      <c r="FFR451" s="502"/>
      <c r="FFS451" s="502"/>
      <c r="FFT451" s="502"/>
      <c r="FFU451" s="502"/>
      <c r="FFV451" s="502"/>
      <c r="FFW451" s="502"/>
      <c r="FFX451" s="502"/>
      <c r="FFY451" s="502"/>
      <c r="FFZ451" s="502"/>
      <c r="FGA451" s="502"/>
      <c r="FGB451" s="502"/>
      <c r="FGC451" s="502"/>
      <c r="FGD451" s="502"/>
      <c r="FGE451" s="502"/>
      <c r="FGF451" s="502"/>
      <c r="FGG451" s="502"/>
      <c r="FGH451" s="502"/>
      <c r="FGI451" s="502"/>
      <c r="FGJ451" s="502"/>
      <c r="FGK451" s="502"/>
      <c r="FGL451" s="502"/>
      <c r="FGM451" s="502"/>
      <c r="FGN451" s="502"/>
      <c r="FGO451" s="502"/>
      <c r="FGP451" s="502"/>
      <c r="FGQ451" s="502"/>
      <c r="FGR451" s="502"/>
      <c r="FGS451" s="502"/>
      <c r="FGT451" s="502"/>
      <c r="FGU451" s="502"/>
      <c r="FGV451" s="502"/>
      <c r="FGW451" s="502"/>
      <c r="FGX451" s="502"/>
      <c r="FGY451" s="502"/>
      <c r="FGZ451" s="502"/>
      <c r="FHA451" s="502"/>
      <c r="FHB451" s="502"/>
      <c r="FHC451" s="502"/>
      <c r="FHD451" s="502"/>
      <c r="FHE451" s="502"/>
      <c r="FHF451" s="502"/>
      <c r="FHG451" s="502"/>
      <c r="FHH451" s="502"/>
      <c r="FHI451" s="502"/>
      <c r="FHJ451" s="502"/>
      <c r="FHK451" s="502"/>
      <c r="FHL451" s="502"/>
      <c r="FHM451" s="502"/>
      <c r="FHN451" s="502"/>
      <c r="FHO451" s="502"/>
      <c r="FHP451" s="502"/>
      <c r="FHQ451" s="502"/>
      <c r="FHR451" s="502"/>
      <c r="FHS451" s="502"/>
      <c r="FHT451" s="502"/>
      <c r="FHU451" s="502"/>
      <c r="FHV451" s="502"/>
      <c r="FHW451" s="502"/>
      <c r="FHX451" s="502"/>
      <c r="FHY451" s="502"/>
      <c r="FHZ451" s="502"/>
      <c r="FIA451" s="502"/>
      <c r="FIB451" s="502"/>
      <c r="FIC451" s="502"/>
      <c r="FID451" s="502"/>
      <c r="FIE451" s="502"/>
      <c r="FIF451" s="502"/>
      <c r="FIG451" s="502"/>
      <c r="FIH451" s="502"/>
      <c r="FII451" s="502"/>
      <c r="FIJ451" s="502"/>
      <c r="FIK451" s="502"/>
      <c r="FIL451" s="502"/>
      <c r="FIM451" s="502"/>
      <c r="FIN451" s="502"/>
      <c r="FIO451" s="502"/>
      <c r="FIP451" s="502"/>
      <c r="FIQ451" s="502"/>
      <c r="FIR451" s="502"/>
      <c r="FIS451" s="502"/>
      <c r="FIT451" s="502"/>
      <c r="FIU451" s="502"/>
      <c r="FIV451" s="502"/>
      <c r="FIW451" s="502"/>
      <c r="FIX451" s="502"/>
      <c r="FIY451" s="502"/>
      <c r="FIZ451" s="502"/>
      <c r="FJA451" s="502"/>
      <c r="FJB451" s="502"/>
      <c r="FJC451" s="502"/>
      <c r="FJD451" s="502"/>
      <c r="FJE451" s="502"/>
      <c r="FJF451" s="502"/>
      <c r="FJG451" s="502"/>
      <c r="FJH451" s="502"/>
      <c r="FJI451" s="502"/>
      <c r="FJJ451" s="502"/>
      <c r="FJK451" s="502"/>
      <c r="FJL451" s="502"/>
      <c r="FJM451" s="502"/>
      <c r="FJN451" s="502"/>
      <c r="FJO451" s="502"/>
      <c r="FJP451" s="502"/>
      <c r="FJQ451" s="502"/>
      <c r="FJR451" s="502"/>
      <c r="FJS451" s="502"/>
      <c r="FJT451" s="502"/>
      <c r="FJU451" s="502"/>
      <c r="FJV451" s="502"/>
      <c r="FJW451" s="502"/>
      <c r="FJX451" s="502"/>
      <c r="FJY451" s="502"/>
      <c r="FJZ451" s="502"/>
      <c r="FKA451" s="502"/>
      <c r="FKB451" s="502"/>
      <c r="FKC451" s="502"/>
      <c r="FKD451" s="502"/>
      <c r="FKE451" s="502"/>
      <c r="FKF451" s="502"/>
      <c r="FKG451" s="502"/>
      <c r="FKH451" s="502"/>
      <c r="FKI451" s="502"/>
      <c r="FKJ451" s="502"/>
      <c r="FKK451" s="502"/>
      <c r="FKL451" s="502"/>
      <c r="FKM451" s="502"/>
      <c r="FKN451" s="502"/>
      <c r="FKO451" s="502"/>
      <c r="FKP451" s="502"/>
      <c r="FKQ451" s="502"/>
      <c r="FKR451" s="502"/>
      <c r="FKS451" s="502"/>
      <c r="FKT451" s="502"/>
      <c r="FKU451" s="502"/>
      <c r="FKV451" s="502"/>
      <c r="FKW451" s="502"/>
      <c r="FKX451" s="502"/>
      <c r="FKY451" s="502"/>
      <c r="FKZ451" s="502"/>
      <c r="FLA451" s="502"/>
      <c r="FLB451" s="502"/>
      <c r="FLC451" s="502"/>
      <c r="FLD451" s="502"/>
      <c r="FLE451" s="502"/>
      <c r="FLF451" s="502"/>
      <c r="FLG451" s="502"/>
      <c r="FLH451" s="502"/>
      <c r="FLI451" s="502"/>
      <c r="FLJ451" s="502"/>
      <c r="FLK451" s="502"/>
      <c r="FLL451" s="502"/>
      <c r="FLM451" s="502"/>
      <c r="FLN451" s="502"/>
      <c r="FLO451" s="502"/>
      <c r="FLP451" s="502"/>
      <c r="FLQ451" s="502"/>
      <c r="FLR451" s="502"/>
      <c r="FLS451" s="502"/>
      <c r="FLT451" s="502"/>
      <c r="FLU451" s="502"/>
      <c r="FLV451" s="502"/>
      <c r="FLW451" s="502"/>
      <c r="FLX451" s="502"/>
      <c r="FLY451" s="502"/>
      <c r="FLZ451" s="502"/>
      <c r="FMA451" s="502"/>
      <c r="FMB451" s="502"/>
      <c r="FMC451" s="502"/>
      <c r="FMD451" s="502"/>
      <c r="FME451" s="502"/>
      <c r="FMF451" s="502"/>
      <c r="FMG451" s="502"/>
      <c r="FMH451" s="502"/>
      <c r="FMI451" s="502"/>
      <c r="FMJ451" s="502"/>
      <c r="FMK451" s="502"/>
      <c r="FML451" s="502"/>
      <c r="FMM451" s="502"/>
      <c r="FMN451" s="502"/>
      <c r="FMO451" s="502"/>
      <c r="FMP451" s="502"/>
      <c r="FMQ451" s="502"/>
      <c r="FMR451" s="502"/>
      <c r="FMS451" s="502"/>
      <c r="FMT451" s="502"/>
      <c r="FMU451" s="502"/>
      <c r="FMV451" s="502"/>
      <c r="FMW451" s="502"/>
      <c r="FMX451" s="502"/>
      <c r="FMY451" s="502"/>
      <c r="FMZ451" s="502"/>
      <c r="FNA451" s="502"/>
      <c r="FNB451" s="502"/>
      <c r="FNC451" s="502"/>
      <c r="FND451" s="502"/>
      <c r="FNE451" s="502"/>
      <c r="FNF451" s="502"/>
      <c r="FNG451" s="502"/>
      <c r="FNH451" s="502"/>
      <c r="FNI451" s="502"/>
      <c r="FNJ451" s="502"/>
      <c r="FNK451" s="502"/>
      <c r="FNL451" s="502"/>
      <c r="FNM451" s="502"/>
      <c r="FNN451" s="502"/>
      <c r="FNO451" s="502"/>
      <c r="FNP451" s="502"/>
      <c r="FNQ451" s="502"/>
      <c r="FNR451" s="502"/>
      <c r="FNS451" s="502"/>
      <c r="FNT451" s="502"/>
      <c r="FNU451" s="502"/>
      <c r="FNV451" s="502"/>
      <c r="FNW451" s="502"/>
      <c r="FNX451" s="502"/>
      <c r="FNY451" s="502"/>
      <c r="FNZ451" s="502"/>
      <c r="FOA451" s="502"/>
      <c r="FOB451" s="502"/>
      <c r="FOC451" s="502"/>
      <c r="FOD451" s="502"/>
      <c r="FOE451" s="502"/>
      <c r="FOF451" s="502"/>
      <c r="FOG451" s="502"/>
      <c r="FOH451" s="502"/>
      <c r="FOI451" s="502"/>
      <c r="FOJ451" s="502"/>
      <c r="FOK451" s="502"/>
      <c r="FOL451" s="502"/>
      <c r="FOM451" s="502"/>
      <c r="FON451" s="502"/>
      <c r="FOO451" s="502"/>
      <c r="FOP451" s="502"/>
      <c r="FOQ451" s="502"/>
      <c r="FOR451" s="502"/>
      <c r="FOS451" s="502"/>
      <c r="FOT451" s="502"/>
      <c r="FOU451" s="502"/>
      <c r="FOV451" s="502"/>
      <c r="FOW451" s="502"/>
      <c r="FOX451" s="502"/>
      <c r="FOY451" s="502"/>
      <c r="FOZ451" s="502"/>
      <c r="FPA451" s="502"/>
      <c r="FPB451" s="502"/>
      <c r="FPC451" s="502"/>
      <c r="FPD451" s="502"/>
      <c r="FPE451" s="502"/>
      <c r="FPF451" s="502"/>
      <c r="FPG451" s="502"/>
      <c r="FPH451" s="502"/>
      <c r="FPI451" s="502"/>
      <c r="FPJ451" s="502"/>
      <c r="FPK451" s="502"/>
      <c r="FPL451" s="502"/>
      <c r="FPM451" s="502"/>
      <c r="FPN451" s="502"/>
      <c r="FPO451" s="502"/>
      <c r="FPP451" s="502"/>
      <c r="FPQ451" s="502"/>
      <c r="FPR451" s="502"/>
      <c r="FPS451" s="502"/>
      <c r="FPT451" s="502"/>
      <c r="FPU451" s="502"/>
      <c r="FPV451" s="502"/>
      <c r="FPW451" s="502"/>
      <c r="FPX451" s="502"/>
      <c r="FPY451" s="502"/>
      <c r="FPZ451" s="502"/>
      <c r="FQA451" s="502"/>
      <c r="FQB451" s="502"/>
      <c r="FQC451" s="502"/>
      <c r="FQD451" s="502"/>
      <c r="FQE451" s="502"/>
      <c r="FQF451" s="502"/>
      <c r="FQG451" s="502"/>
      <c r="FQH451" s="502"/>
      <c r="FQI451" s="502"/>
      <c r="FQJ451" s="502"/>
      <c r="FQK451" s="502"/>
      <c r="FQL451" s="502"/>
      <c r="FQM451" s="502"/>
      <c r="FQN451" s="502"/>
      <c r="FQO451" s="502"/>
      <c r="FQP451" s="502"/>
      <c r="FQQ451" s="502"/>
      <c r="FQR451" s="502"/>
      <c r="FQS451" s="502"/>
      <c r="FQT451" s="502"/>
      <c r="FQU451" s="502"/>
      <c r="FQV451" s="502"/>
      <c r="FQW451" s="502"/>
      <c r="FQX451" s="502"/>
      <c r="FQY451" s="502"/>
      <c r="FQZ451" s="502"/>
      <c r="FRA451" s="502"/>
      <c r="FRB451" s="502"/>
      <c r="FRC451" s="502"/>
      <c r="FRD451" s="502"/>
      <c r="FRE451" s="502"/>
      <c r="FRF451" s="502"/>
      <c r="FRG451" s="502"/>
      <c r="FRH451" s="502"/>
      <c r="FRI451" s="502"/>
      <c r="FRJ451" s="502"/>
      <c r="FRK451" s="502"/>
      <c r="FRL451" s="502"/>
      <c r="FRM451" s="502"/>
      <c r="FRN451" s="502"/>
      <c r="FRO451" s="502"/>
      <c r="FRP451" s="502"/>
      <c r="FRQ451" s="502"/>
      <c r="FRR451" s="502"/>
      <c r="FRS451" s="502"/>
      <c r="FRT451" s="502"/>
      <c r="FRU451" s="502"/>
      <c r="FRV451" s="502"/>
      <c r="FRW451" s="502"/>
      <c r="FRX451" s="502"/>
      <c r="FRY451" s="502"/>
      <c r="FRZ451" s="502"/>
      <c r="FSA451" s="502"/>
      <c r="FSB451" s="502"/>
      <c r="FSC451" s="502"/>
      <c r="FSD451" s="502"/>
      <c r="FSE451" s="502"/>
      <c r="FSF451" s="502"/>
      <c r="FSG451" s="502"/>
      <c r="FSH451" s="502"/>
      <c r="FSI451" s="502"/>
      <c r="FSJ451" s="502"/>
      <c r="FSK451" s="502"/>
      <c r="FSL451" s="502"/>
      <c r="FSM451" s="502"/>
      <c r="FSN451" s="502"/>
      <c r="FSO451" s="502"/>
      <c r="FSP451" s="502"/>
      <c r="FSQ451" s="502"/>
      <c r="FSR451" s="502"/>
      <c r="FSS451" s="502"/>
      <c r="FST451" s="502"/>
      <c r="FSU451" s="502"/>
      <c r="FSV451" s="502"/>
      <c r="FSW451" s="502"/>
      <c r="FSX451" s="502"/>
      <c r="FSY451" s="502"/>
      <c r="FSZ451" s="502"/>
      <c r="FTA451" s="502"/>
      <c r="FTB451" s="502"/>
      <c r="FTC451" s="502"/>
      <c r="FTD451" s="502"/>
      <c r="FTE451" s="502"/>
      <c r="FTF451" s="502"/>
      <c r="FTG451" s="502"/>
      <c r="FTH451" s="502"/>
      <c r="FTI451" s="502"/>
      <c r="FTJ451" s="502"/>
      <c r="FTK451" s="502"/>
      <c r="FTL451" s="502"/>
      <c r="FTM451" s="502"/>
      <c r="FTN451" s="502"/>
      <c r="FTO451" s="502"/>
      <c r="FTP451" s="502"/>
      <c r="FTQ451" s="502"/>
      <c r="FTR451" s="502"/>
      <c r="FTS451" s="502"/>
      <c r="FTT451" s="502"/>
      <c r="FTU451" s="502"/>
      <c r="FTV451" s="502"/>
      <c r="FTW451" s="502"/>
      <c r="FTX451" s="502"/>
      <c r="FTY451" s="502"/>
      <c r="FTZ451" s="502"/>
      <c r="FUA451" s="502"/>
      <c r="FUB451" s="502"/>
      <c r="FUC451" s="502"/>
      <c r="FUD451" s="502"/>
      <c r="FUE451" s="502"/>
      <c r="FUF451" s="502"/>
      <c r="FUG451" s="502"/>
      <c r="FUH451" s="502"/>
      <c r="FUI451" s="502"/>
      <c r="FUJ451" s="502"/>
      <c r="FUK451" s="502"/>
      <c r="FUL451" s="502"/>
      <c r="FUM451" s="502"/>
      <c r="FUN451" s="502"/>
      <c r="FUO451" s="502"/>
      <c r="FUP451" s="502"/>
      <c r="FUQ451" s="502"/>
      <c r="FUR451" s="502"/>
      <c r="FUS451" s="502"/>
      <c r="FUT451" s="502"/>
      <c r="FUU451" s="502"/>
      <c r="FUV451" s="502"/>
      <c r="FUW451" s="502"/>
      <c r="FUX451" s="502"/>
      <c r="FUY451" s="502"/>
      <c r="FUZ451" s="502"/>
      <c r="FVA451" s="502"/>
      <c r="FVB451" s="502"/>
      <c r="FVC451" s="502"/>
      <c r="FVD451" s="502"/>
      <c r="FVE451" s="502"/>
      <c r="FVF451" s="502"/>
      <c r="FVG451" s="502"/>
      <c r="FVH451" s="502"/>
      <c r="FVI451" s="502"/>
      <c r="FVJ451" s="502"/>
      <c r="FVK451" s="502"/>
      <c r="FVL451" s="502"/>
      <c r="FVM451" s="502"/>
      <c r="FVN451" s="502"/>
      <c r="FVO451" s="502"/>
      <c r="FVP451" s="502"/>
      <c r="FVQ451" s="502"/>
      <c r="FVR451" s="502"/>
      <c r="FVS451" s="502"/>
      <c r="FVT451" s="502"/>
      <c r="FVU451" s="502"/>
      <c r="FVV451" s="502"/>
      <c r="FVW451" s="502"/>
      <c r="FVX451" s="502"/>
      <c r="FVY451" s="502"/>
      <c r="FVZ451" s="502"/>
      <c r="FWA451" s="502"/>
      <c r="FWB451" s="502"/>
      <c r="FWC451" s="502"/>
      <c r="FWD451" s="502"/>
      <c r="FWE451" s="502"/>
      <c r="FWF451" s="502"/>
      <c r="FWG451" s="502"/>
      <c r="FWH451" s="502"/>
      <c r="FWI451" s="502"/>
      <c r="FWJ451" s="502"/>
      <c r="FWK451" s="502"/>
      <c r="FWL451" s="502"/>
      <c r="FWM451" s="502"/>
      <c r="FWN451" s="502"/>
      <c r="FWO451" s="502"/>
      <c r="FWP451" s="502"/>
      <c r="FWQ451" s="502"/>
      <c r="FWR451" s="502"/>
      <c r="FWS451" s="502"/>
      <c r="FWT451" s="502"/>
      <c r="FWU451" s="502"/>
      <c r="FWV451" s="502"/>
      <c r="FWW451" s="502"/>
      <c r="FWX451" s="502"/>
      <c r="FWY451" s="502"/>
      <c r="FWZ451" s="502"/>
      <c r="FXA451" s="502"/>
      <c r="FXB451" s="502"/>
      <c r="FXC451" s="502"/>
      <c r="FXD451" s="502"/>
      <c r="FXE451" s="502"/>
      <c r="FXF451" s="502"/>
      <c r="FXG451" s="502"/>
      <c r="FXH451" s="502"/>
      <c r="FXI451" s="502"/>
      <c r="FXJ451" s="502"/>
      <c r="FXK451" s="502"/>
      <c r="FXL451" s="502"/>
      <c r="FXM451" s="502"/>
      <c r="FXN451" s="502"/>
      <c r="FXO451" s="502"/>
      <c r="FXP451" s="502"/>
      <c r="FXQ451" s="502"/>
      <c r="FXR451" s="502"/>
      <c r="FXS451" s="502"/>
      <c r="FXT451" s="502"/>
      <c r="FXU451" s="502"/>
      <c r="FXV451" s="502"/>
      <c r="FXW451" s="502"/>
      <c r="FXX451" s="502"/>
      <c r="FXY451" s="502"/>
      <c r="FXZ451" s="502"/>
      <c r="FYA451" s="502"/>
      <c r="FYB451" s="502"/>
      <c r="FYC451" s="502"/>
      <c r="FYD451" s="502"/>
      <c r="FYE451" s="502"/>
      <c r="FYF451" s="502"/>
      <c r="FYG451" s="502"/>
      <c r="FYH451" s="502"/>
      <c r="FYI451" s="502"/>
      <c r="FYJ451" s="502"/>
      <c r="FYK451" s="502"/>
      <c r="FYL451" s="502"/>
      <c r="FYM451" s="502"/>
      <c r="FYN451" s="502"/>
      <c r="FYO451" s="502"/>
      <c r="FYP451" s="502"/>
      <c r="FYQ451" s="502"/>
      <c r="FYR451" s="502"/>
      <c r="FYS451" s="502"/>
      <c r="FYT451" s="502"/>
      <c r="FYU451" s="502"/>
      <c r="FYV451" s="502"/>
      <c r="FYW451" s="502"/>
      <c r="FYX451" s="502"/>
      <c r="FYY451" s="502"/>
      <c r="FYZ451" s="502"/>
      <c r="FZA451" s="502"/>
      <c r="FZB451" s="502"/>
      <c r="FZC451" s="502"/>
      <c r="FZD451" s="502"/>
      <c r="FZE451" s="502"/>
      <c r="FZF451" s="502"/>
      <c r="FZG451" s="502"/>
      <c r="FZH451" s="502"/>
      <c r="FZI451" s="502"/>
      <c r="FZJ451" s="502"/>
      <c r="FZK451" s="502"/>
      <c r="FZL451" s="502"/>
      <c r="FZM451" s="502"/>
      <c r="FZN451" s="502"/>
      <c r="FZO451" s="502"/>
      <c r="FZP451" s="502"/>
      <c r="FZQ451" s="502"/>
      <c r="FZR451" s="502"/>
      <c r="FZS451" s="502"/>
      <c r="FZT451" s="502"/>
      <c r="FZU451" s="502"/>
      <c r="FZV451" s="502"/>
      <c r="FZW451" s="502"/>
      <c r="FZX451" s="502"/>
      <c r="FZY451" s="502"/>
      <c r="FZZ451" s="502"/>
      <c r="GAA451" s="502"/>
      <c r="GAB451" s="502"/>
      <c r="GAC451" s="502"/>
      <c r="GAD451" s="502"/>
      <c r="GAE451" s="502"/>
      <c r="GAF451" s="502"/>
      <c r="GAG451" s="502"/>
      <c r="GAH451" s="502"/>
      <c r="GAI451" s="502"/>
      <c r="GAJ451" s="502"/>
      <c r="GAK451" s="502"/>
      <c r="GAL451" s="502"/>
      <c r="GAM451" s="502"/>
      <c r="GAN451" s="502"/>
      <c r="GAO451" s="502"/>
      <c r="GAP451" s="502"/>
      <c r="GAQ451" s="502"/>
      <c r="GAR451" s="502"/>
      <c r="GAS451" s="502"/>
      <c r="GAT451" s="502"/>
      <c r="GAU451" s="502"/>
      <c r="GAV451" s="502"/>
      <c r="GAW451" s="502"/>
      <c r="GAX451" s="502"/>
      <c r="GAY451" s="502"/>
      <c r="GAZ451" s="502"/>
      <c r="GBA451" s="502"/>
      <c r="GBB451" s="502"/>
      <c r="GBC451" s="502"/>
      <c r="GBD451" s="502"/>
      <c r="GBE451" s="502"/>
      <c r="GBF451" s="502"/>
      <c r="GBG451" s="502"/>
      <c r="GBH451" s="502"/>
      <c r="GBI451" s="502"/>
      <c r="GBJ451" s="502"/>
      <c r="GBK451" s="502"/>
      <c r="GBL451" s="502"/>
      <c r="GBM451" s="502"/>
      <c r="GBN451" s="502"/>
      <c r="GBO451" s="502"/>
      <c r="GBP451" s="502"/>
      <c r="GBQ451" s="502"/>
      <c r="GBR451" s="502"/>
      <c r="GBS451" s="502"/>
      <c r="GBT451" s="502"/>
      <c r="GBU451" s="502"/>
      <c r="GBV451" s="502"/>
      <c r="GBW451" s="502"/>
      <c r="GBX451" s="502"/>
      <c r="GBY451" s="502"/>
      <c r="GBZ451" s="502"/>
      <c r="GCA451" s="502"/>
      <c r="GCB451" s="502"/>
      <c r="GCC451" s="502"/>
      <c r="GCD451" s="502"/>
      <c r="GCE451" s="502"/>
      <c r="GCF451" s="502"/>
      <c r="GCG451" s="502"/>
      <c r="GCH451" s="502"/>
      <c r="GCI451" s="502"/>
      <c r="GCJ451" s="502"/>
      <c r="GCK451" s="502"/>
      <c r="GCL451" s="502"/>
      <c r="GCM451" s="502"/>
      <c r="GCN451" s="502"/>
      <c r="GCO451" s="502"/>
      <c r="GCP451" s="502"/>
      <c r="GCQ451" s="502"/>
      <c r="GCR451" s="502"/>
      <c r="GCS451" s="502"/>
      <c r="GCT451" s="502"/>
      <c r="GCU451" s="502"/>
      <c r="GCV451" s="502"/>
      <c r="GCW451" s="502"/>
      <c r="GCX451" s="502"/>
      <c r="GCY451" s="502"/>
      <c r="GCZ451" s="502"/>
      <c r="GDA451" s="502"/>
      <c r="GDB451" s="502"/>
      <c r="GDC451" s="502"/>
      <c r="GDD451" s="502"/>
      <c r="GDE451" s="502"/>
      <c r="GDF451" s="502"/>
      <c r="GDG451" s="502"/>
      <c r="GDH451" s="502"/>
      <c r="GDI451" s="502"/>
      <c r="GDJ451" s="502"/>
      <c r="GDK451" s="502"/>
      <c r="GDL451" s="502"/>
      <c r="GDM451" s="502"/>
      <c r="GDN451" s="502"/>
      <c r="GDO451" s="502"/>
      <c r="GDP451" s="502"/>
      <c r="GDQ451" s="502"/>
      <c r="GDR451" s="502"/>
      <c r="GDS451" s="502"/>
      <c r="GDT451" s="502"/>
      <c r="GDU451" s="502"/>
      <c r="GDV451" s="502"/>
      <c r="GDW451" s="502"/>
      <c r="GDX451" s="502"/>
      <c r="GDY451" s="502"/>
      <c r="GDZ451" s="502"/>
      <c r="GEA451" s="502"/>
      <c r="GEB451" s="502"/>
      <c r="GEC451" s="502"/>
      <c r="GED451" s="502"/>
      <c r="GEE451" s="502"/>
      <c r="GEF451" s="502"/>
      <c r="GEG451" s="502"/>
      <c r="GEH451" s="502"/>
      <c r="GEI451" s="502"/>
      <c r="GEJ451" s="502"/>
      <c r="GEK451" s="502"/>
      <c r="GEL451" s="502"/>
      <c r="GEM451" s="502"/>
      <c r="GEN451" s="502"/>
      <c r="GEO451" s="502"/>
      <c r="GEP451" s="502"/>
      <c r="GEQ451" s="502"/>
      <c r="GER451" s="502"/>
      <c r="GES451" s="502"/>
      <c r="GET451" s="502"/>
      <c r="GEU451" s="502"/>
      <c r="GEV451" s="502"/>
      <c r="GEW451" s="502"/>
      <c r="GEX451" s="502"/>
      <c r="GEY451" s="502"/>
      <c r="GEZ451" s="502"/>
      <c r="GFA451" s="502"/>
      <c r="GFB451" s="502"/>
      <c r="GFC451" s="502"/>
      <c r="GFD451" s="502"/>
      <c r="GFE451" s="502"/>
      <c r="GFF451" s="502"/>
      <c r="GFG451" s="502"/>
      <c r="GFH451" s="502"/>
      <c r="GFI451" s="502"/>
      <c r="GFJ451" s="502"/>
      <c r="GFK451" s="502"/>
      <c r="GFL451" s="502"/>
      <c r="GFM451" s="502"/>
      <c r="GFN451" s="502"/>
      <c r="GFO451" s="502"/>
      <c r="GFP451" s="502"/>
      <c r="GFQ451" s="502"/>
      <c r="GFR451" s="502"/>
      <c r="GFS451" s="502"/>
      <c r="GFT451" s="502"/>
      <c r="GFU451" s="502"/>
      <c r="GFV451" s="502"/>
      <c r="GFW451" s="502"/>
      <c r="GFX451" s="502"/>
      <c r="GFY451" s="502"/>
      <c r="GFZ451" s="502"/>
      <c r="GGA451" s="502"/>
      <c r="GGB451" s="502"/>
      <c r="GGC451" s="502"/>
      <c r="GGD451" s="502"/>
      <c r="GGE451" s="502"/>
      <c r="GGF451" s="502"/>
      <c r="GGG451" s="502"/>
      <c r="GGH451" s="502"/>
      <c r="GGI451" s="502"/>
      <c r="GGJ451" s="502"/>
      <c r="GGK451" s="502"/>
      <c r="GGL451" s="502"/>
      <c r="GGM451" s="502"/>
      <c r="GGN451" s="502"/>
      <c r="GGO451" s="502"/>
      <c r="GGP451" s="502"/>
      <c r="GGQ451" s="502"/>
      <c r="GGR451" s="502"/>
      <c r="GGS451" s="502"/>
      <c r="GGT451" s="502"/>
      <c r="GGU451" s="502"/>
      <c r="GGV451" s="502"/>
      <c r="GGW451" s="502"/>
      <c r="GGX451" s="502"/>
      <c r="GGY451" s="502"/>
      <c r="GGZ451" s="502"/>
      <c r="GHA451" s="502"/>
      <c r="GHB451" s="502"/>
      <c r="GHC451" s="502"/>
      <c r="GHD451" s="502"/>
      <c r="GHE451" s="502"/>
      <c r="GHF451" s="502"/>
      <c r="GHG451" s="502"/>
      <c r="GHH451" s="502"/>
      <c r="GHI451" s="502"/>
      <c r="GHJ451" s="502"/>
      <c r="GHK451" s="502"/>
      <c r="GHL451" s="502"/>
      <c r="GHM451" s="502"/>
      <c r="GHN451" s="502"/>
      <c r="GHO451" s="502"/>
      <c r="GHP451" s="502"/>
      <c r="GHQ451" s="502"/>
      <c r="GHR451" s="502"/>
      <c r="GHS451" s="502"/>
      <c r="GHT451" s="502"/>
      <c r="GHU451" s="502"/>
      <c r="GHV451" s="502"/>
      <c r="GHW451" s="502"/>
      <c r="GHX451" s="502"/>
      <c r="GHY451" s="502"/>
      <c r="GHZ451" s="502"/>
      <c r="GIA451" s="502"/>
      <c r="GIB451" s="502"/>
      <c r="GIC451" s="502"/>
      <c r="GID451" s="502"/>
      <c r="GIE451" s="502"/>
      <c r="GIF451" s="502"/>
      <c r="GIG451" s="502"/>
      <c r="GIH451" s="502"/>
      <c r="GII451" s="502"/>
      <c r="GIJ451" s="502"/>
      <c r="GIK451" s="502"/>
      <c r="GIL451" s="502"/>
      <c r="GIM451" s="502"/>
      <c r="GIN451" s="502"/>
      <c r="GIO451" s="502"/>
      <c r="GIP451" s="502"/>
      <c r="GIQ451" s="502"/>
      <c r="GIR451" s="502"/>
      <c r="GIS451" s="502"/>
      <c r="GIT451" s="502"/>
      <c r="GIU451" s="502"/>
      <c r="GIV451" s="502"/>
      <c r="GIW451" s="502"/>
      <c r="GIX451" s="502"/>
      <c r="GIY451" s="502"/>
      <c r="GIZ451" s="502"/>
      <c r="GJA451" s="502"/>
      <c r="GJB451" s="502"/>
      <c r="GJC451" s="502"/>
      <c r="GJD451" s="502"/>
      <c r="GJE451" s="502"/>
      <c r="GJF451" s="502"/>
      <c r="GJG451" s="502"/>
      <c r="GJH451" s="502"/>
      <c r="GJI451" s="502"/>
      <c r="GJJ451" s="502"/>
      <c r="GJK451" s="502"/>
      <c r="GJL451" s="502"/>
      <c r="GJM451" s="502"/>
      <c r="GJN451" s="502"/>
      <c r="GJO451" s="502"/>
      <c r="GJP451" s="502"/>
      <c r="GJQ451" s="502"/>
      <c r="GJR451" s="502"/>
      <c r="GJS451" s="502"/>
      <c r="GJT451" s="502"/>
      <c r="GJU451" s="502"/>
      <c r="GJV451" s="502"/>
      <c r="GJW451" s="502"/>
      <c r="GJX451" s="502"/>
      <c r="GJY451" s="502"/>
      <c r="GJZ451" s="502"/>
      <c r="GKA451" s="502"/>
      <c r="GKB451" s="502"/>
      <c r="GKC451" s="502"/>
      <c r="GKD451" s="502"/>
      <c r="GKE451" s="502"/>
      <c r="GKF451" s="502"/>
      <c r="GKG451" s="502"/>
      <c r="GKH451" s="502"/>
      <c r="GKI451" s="502"/>
      <c r="GKJ451" s="502"/>
      <c r="GKK451" s="502"/>
      <c r="GKL451" s="502"/>
      <c r="GKM451" s="502"/>
      <c r="GKN451" s="502"/>
      <c r="GKO451" s="502"/>
      <c r="GKP451" s="502"/>
      <c r="GKQ451" s="502"/>
      <c r="GKR451" s="502"/>
      <c r="GKS451" s="502"/>
      <c r="GKT451" s="502"/>
      <c r="GKU451" s="502"/>
      <c r="GKV451" s="502"/>
      <c r="GKW451" s="502"/>
      <c r="GKX451" s="502"/>
      <c r="GKY451" s="502"/>
      <c r="GKZ451" s="502"/>
      <c r="GLA451" s="502"/>
      <c r="GLB451" s="502"/>
      <c r="GLC451" s="502"/>
      <c r="GLD451" s="502"/>
      <c r="GLE451" s="502"/>
      <c r="GLF451" s="502"/>
      <c r="GLG451" s="502"/>
      <c r="GLH451" s="502"/>
      <c r="GLI451" s="502"/>
      <c r="GLJ451" s="502"/>
      <c r="GLK451" s="502"/>
      <c r="GLL451" s="502"/>
      <c r="GLM451" s="502"/>
      <c r="GLN451" s="502"/>
      <c r="GLO451" s="502"/>
      <c r="GLP451" s="502"/>
      <c r="GLQ451" s="502"/>
      <c r="GLR451" s="502"/>
      <c r="GLS451" s="502"/>
      <c r="GLT451" s="502"/>
      <c r="GLU451" s="502"/>
      <c r="GLV451" s="502"/>
      <c r="GLW451" s="502"/>
      <c r="GLX451" s="502"/>
      <c r="GLY451" s="502"/>
      <c r="GLZ451" s="502"/>
      <c r="GMA451" s="502"/>
      <c r="GMB451" s="502"/>
      <c r="GMC451" s="502"/>
      <c r="GMD451" s="502"/>
      <c r="GME451" s="502"/>
      <c r="GMF451" s="502"/>
      <c r="GMG451" s="502"/>
      <c r="GMH451" s="502"/>
      <c r="GMI451" s="502"/>
      <c r="GMJ451" s="502"/>
      <c r="GMK451" s="502"/>
      <c r="GML451" s="502"/>
      <c r="GMM451" s="502"/>
      <c r="GMN451" s="502"/>
      <c r="GMO451" s="502"/>
      <c r="GMP451" s="502"/>
      <c r="GMQ451" s="502"/>
      <c r="GMR451" s="502"/>
      <c r="GMS451" s="502"/>
      <c r="GMT451" s="502"/>
      <c r="GMU451" s="502"/>
      <c r="GMV451" s="502"/>
      <c r="GMW451" s="502"/>
      <c r="GMX451" s="502"/>
      <c r="GMY451" s="502"/>
      <c r="GMZ451" s="502"/>
      <c r="GNA451" s="502"/>
      <c r="GNB451" s="502"/>
      <c r="GNC451" s="502"/>
      <c r="GND451" s="502"/>
      <c r="GNE451" s="502"/>
      <c r="GNF451" s="502"/>
      <c r="GNG451" s="502"/>
      <c r="GNH451" s="502"/>
      <c r="GNI451" s="502"/>
      <c r="GNJ451" s="502"/>
      <c r="GNK451" s="502"/>
      <c r="GNL451" s="502"/>
      <c r="GNM451" s="502"/>
      <c r="GNN451" s="502"/>
      <c r="GNO451" s="502"/>
      <c r="GNP451" s="502"/>
      <c r="GNQ451" s="502"/>
      <c r="GNR451" s="502"/>
      <c r="GNS451" s="502"/>
      <c r="GNT451" s="502"/>
      <c r="GNU451" s="502"/>
      <c r="GNV451" s="502"/>
      <c r="GNW451" s="502"/>
      <c r="GNX451" s="502"/>
      <c r="GNY451" s="502"/>
      <c r="GNZ451" s="502"/>
      <c r="GOA451" s="502"/>
      <c r="GOB451" s="502"/>
      <c r="GOC451" s="502"/>
      <c r="GOD451" s="502"/>
      <c r="GOE451" s="502"/>
      <c r="GOF451" s="502"/>
      <c r="GOG451" s="502"/>
      <c r="GOH451" s="502"/>
      <c r="GOI451" s="502"/>
      <c r="GOJ451" s="502"/>
      <c r="GOK451" s="502"/>
      <c r="GOL451" s="502"/>
      <c r="GOM451" s="502"/>
      <c r="GON451" s="502"/>
      <c r="GOO451" s="502"/>
      <c r="GOP451" s="502"/>
      <c r="GOQ451" s="502"/>
      <c r="GOR451" s="502"/>
      <c r="GOS451" s="502"/>
      <c r="GOT451" s="502"/>
      <c r="GOU451" s="502"/>
      <c r="GOV451" s="502"/>
      <c r="GOW451" s="502"/>
      <c r="GOX451" s="502"/>
      <c r="GOY451" s="502"/>
      <c r="GOZ451" s="502"/>
      <c r="GPA451" s="502"/>
      <c r="GPB451" s="502"/>
      <c r="GPC451" s="502"/>
      <c r="GPD451" s="502"/>
      <c r="GPE451" s="502"/>
      <c r="GPF451" s="502"/>
      <c r="GPG451" s="502"/>
      <c r="GPH451" s="502"/>
      <c r="GPI451" s="502"/>
      <c r="GPJ451" s="502"/>
      <c r="GPK451" s="502"/>
      <c r="GPL451" s="502"/>
      <c r="GPM451" s="502"/>
      <c r="GPN451" s="502"/>
      <c r="GPO451" s="502"/>
      <c r="GPP451" s="502"/>
      <c r="GPQ451" s="502"/>
      <c r="GPR451" s="502"/>
      <c r="GPS451" s="502"/>
      <c r="GPT451" s="502"/>
      <c r="GPU451" s="502"/>
      <c r="GPV451" s="502"/>
      <c r="GPW451" s="502"/>
      <c r="GPX451" s="502"/>
      <c r="GPY451" s="502"/>
      <c r="GPZ451" s="502"/>
      <c r="GQA451" s="502"/>
      <c r="GQB451" s="502"/>
      <c r="GQC451" s="502"/>
      <c r="GQD451" s="502"/>
      <c r="GQE451" s="502"/>
      <c r="GQF451" s="502"/>
      <c r="GQG451" s="502"/>
      <c r="GQH451" s="502"/>
      <c r="GQI451" s="502"/>
      <c r="GQJ451" s="502"/>
      <c r="GQK451" s="502"/>
      <c r="GQL451" s="502"/>
      <c r="GQM451" s="502"/>
      <c r="GQN451" s="502"/>
      <c r="GQO451" s="502"/>
      <c r="GQP451" s="502"/>
      <c r="GQQ451" s="502"/>
      <c r="GQR451" s="502"/>
      <c r="GQS451" s="502"/>
      <c r="GQT451" s="502"/>
      <c r="GQU451" s="502"/>
      <c r="GQV451" s="502"/>
      <c r="GQW451" s="502"/>
      <c r="GQX451" s="502"/>
      <c r="GQY451" s="502"/>
      <c r="GQZ451" s="502"/>
      <c r="GRA451" s="502"/>
      <c r="GRB451" s="502"/>
      <c r="GRC451" s="502"/>
      <c r="GRD451" s="502"/>
      <c r="GRE451" s="502"/>
      <c r="GRF451" s="502"/>
      <c r="GRG451" s="502"/>
      <c r="GRH451" s="502"/>
      <c r="GRI451" s="502"/>
      <c r="GRJ451" s="502"/>
      <c r="GRK451" s="502"/>
      <c r="GRL451" s="502"/>
      <c r="GRM451" s="502"/>
      <c r="GRN451" s="502"/>
      <c r="GRO451" s="502"/>
      <c r="GRP451" s="502"/>
      <c r="GRQ451" s="502"/>
      <c r="GRR451" s="502"/>
      <c r="GRS451" s="502"/>
      <c r="GRT451" s="502"/>
      <c r="GRU451" s="502"/>
      <c r="GRV451" s="502"/>
      <c r="GRW451" s="502"/>
      <c r="GRX451" s="502"/>
      <c r="GRY451" s="502"/>
      <c r="GRZ451" s="502"/>
      <c r="GSA451" s="502"/>
      <c r="GSB451" s="502"/>
      <c r="GSC451" s="502"/>
      <c r="GSD451" s="502"/>
      <c r="GSE451" s="502"/>
      <c r="GSF451" s="502"/>
      <c r="GSG451" s="502"/>
      <c r="GSH451" s="502"/>
      <c r="GSI451" s="502"/>
      <c r="GSJ451" s="502"/>
      <c r="GSK451" s="502"/>
      <c r="GSL451" s="502"/>
      <c r="GSM451" s="502"/>
      <c r="GSN451" s="502"/>
      <c r="GSO451" s="502"/>
      <c r="GSP451" s="502"/>
      <c r="GSQ451" s="502"/>
      <c r="GSR451" s="502"/>
      <c r="GSS451" s="502"/>
      <c r="GST451" s="502"/>
      <c r="GSU451" s="502"/>
      <c r="GSV451" s="502"/>
      <c r="GSW451" s="502"/>
      <c r="GSX451" s="502"/>
      <c r="GSY451" s="502"/>
      <c r="GSZ451" s="502"/>
      <c r="GTA451" s="502"/>
      <c r="GTB451" s="502"/>
      <c r="GTC451" s="502"/>
      <c r="GTD451" s="502"/>
      <c r="GTE451" s="502"/>
      <c r="GTF451" s="502"/>
      <c r="GTG451" s="502"/>
      <c r="GTH451" s="502"/>
      <c r="GTI451" s="502"/>
      <c r="GTJ451" s="502"/>
      <c r="GTK451" s="502"/>
      <c r="GTL451" s="502"/>
      <c r="GTM451" s="502"/>
      <c r="GTN451" s="502"/>
      <c r="GTO451" s="502"/>
      <c r="GTP451" s="502"/>
      <c r="GTQ451" s="502"/>
      <c r="GTR451" s="502"/>
      <c r="GTS451" s="502"/>
      <c r="GTT451" s="502"/>
      <c r="GTU451" s="502"/>
      <c r="GTV451" s="502"/>
      <c r="GTW451" s="502"/>
      <c r="GTX451" s="502"/>
      <c r="GTY451" s="502"/>
      <c r="GTZ451" s="502"/>
      <c r="GUA451" s="502"/>
      <c r="GUB451" s="502"/>
      <c r="GUC451" s="502"/>
      <c r="GUD451" s="502"/>
      <c r="GUE451" s="502"/>
      <c r="GUF451" s="502"/>
      <c r="GUG451" s="502"/>
      <c r="GUH451" s="502"/>
      <c r="GUI451" s="502"/>
      <c r="GUJ451" s="502"/>
      <c r="GUK451" s="502"/>
      <c r="GUL451" s="502"/>
      <c r="GUM451" s="502"/>
      <c r="GUN451" s="502"/>
      <c r="GUO451" s="502"/>
      <c r="GUP451" s="502"/>
      <c r="GUQ451" s="502"/>
      <c r="GUR451" s="502"/>
      <c r="GUS451" s="502"/>
      <c r="GUT451" s="502"/>
      <c r="GUU451" s="502"/>
      <c r="GUV451" s="502"/>
      <c r="GUW451" s="502"/>
      <c r="GUX451" s="502"/>
      <c r="GUY451" s="502"/>
      <c r="GUZ451" s="502"/>
      <c r="GVA451" s="502"/>
      <c r="GVB451" s="502"/>
      <c r="GVC451" s="502"/>
      <c r="GVD451" s="502"/>
      <c r="GVE451" s="502"/>
      <c r="GVF451" s="502"/>
      <c r="GVG451" s="502"/>
      <c r="GVH451" s="502"/>
      <c r="GVI451" s="502"/>
      <c r="GVJ451" s="502"/>
      <c r="GVK451" s="502"/>
      <c r="GVL451" s="502"/>
      <c r="GVM451" s="502"/>
      <c r="GVN451" s="502"/>
      <c r="GVO451" s="502"/>
      <c r="GVP451" s="502"/>
      <c r="GVQ451" s="502"/>
      <c r="GVR451" s="502"/>
      <c r="GVS451" s="502"/>
      <c r="GVT451" s="502"/>
      <c r="GVU451" s="502"/>
      <c r="GVV451" s="502"/>
      <c r="GVW451" s="502"/>
      <c r="GVX451" s="502"/>
      <c r="GVY451" s="502"/>
      <c r="GVZ451" s="502"/>
      <c r="GWA451" s="502"/>
      <c r="GWB451" s="502"/>
      <c r="GWC451" s="502"/>
      <c r="GWD451" s="502"/>
      <c r="GWE451" s="502"/>
      <c r="GWF451" s="502"/>
      <c r="GWG451" s="502"/>
      <c r="GWH451" s="502"/>
      <c r="GWI451" s="502"/>
      <c r="GWJ451" s="502"/>
      <c r="GWK451" s="502"/>
      <c r="GWL451" s="502"/>
      <c r="GWM451" s="502"/>
      <c r="GWN451" s="502"/>
      <c r="GWO451" s="502"/>
      <c r="GWP451" s="502"/>
      <c r="GWQ451" s="502"/>
      <c r="GWR451" s="502"/>
      <c r="GWS451" s="502"/>
      <c r="GWT451" s="502"/>
      <c r="GWU451" s="502"/>
      <c r="GWV451" s="502"/>
      <c r="GWW451" s="502"/>
      <c r="GWX451" s="502"/>
      <c r="GWY451" s="502"/>
      <c r="GWZ451" s="502"/>
      <c r="GXA451" s="502"/>
      <c r="GXB451" s="502"/>
      <c r="GXC451" s="502"/>
      <c r="GXD451" s="502"/>
      <c r="GXE451" s="502"/>
      <c r="GXF451" s="502"/>
      <c r="GXG451" s="502"/>
      <c r="GXH451" s="502"/>
      <c r="GXI451" s="502"/>
      <c r="GXJ451" s="502"/>
      <c r="GXK451" s="502"/>
      <c r="GXL451" s="502"/>
      <c r="GXM451" s="502"/>
      <c r="GXN451" s="502"/>
      <c r="GXO451" s="502"/>
      <c r="GXP451" s="502"/>
      <c r="GXQ451" s="502"/>
      <c r="GXR451" s="502"/>
      <c r="GXS451" s="502"/>
      <c r="GXT451" s="502"/>
      <c r="GXU451" s="502"/>
      <c r="GXV451" s="502"/>
      <c r="GXW451" s="502"/>
      <c r="GXX451" s="502"/>
      <c r="GXY451" s="502"/>
      <c r="GXZ451" s="502"/>
      <c r="GYA451" s="502"/>
      <c r="GYB451" s="502"/>
      <c r="GYC451" s="502"/>
      <c r="GYD451" s="502"/>
      <c r="GYE451" s="502"/>
      <c r="GYF451" s="502"/>
      <c r="GYG451" s="502"/>
      <c r="GYH451" s="502"/>
      <c r="GYI451" s="502"/>
      <c r="GYJ451" s="502"/>
      <c r="GYK451" s="502"/>
      <c r="GYL451" s="502"/>
      <c r="GYM451" s="502"/>
      <c r="GYN451" s="502"/>
      <c r="GYO451" s="502"/>
      <c r="GYP451" s="502"/>
      <c r="GYQ451" s="502"/>
      <c r="GYR451" s="502"/>
      <c r="GYS451" s="502"/>
      <c r="GYT451" s="502"/>
      <c r="GYU451" s="502"/>
      <c r="GYV451" s="502"/>
      <c r="GYW451" s="502"/>
      <c r="GYX451" s="502"/>
      <c r="GYY451" s="502"/>
      <c r="GYZ451" s="502"/>
      <c r="GZA451" s="502"/>
      <c r="GZB451" s="502"/>
      <c r="GZC451" s="502"/>
      <c r="GZD451" s="502"/>
      <c r="GZE451" s="502"/>
      <c r="GZF451" s="502"/>
      <c r="GZG451" s="502"/>
      <c r="GZH451" s="502"/>
      <c r="GZI451" s="502"/>
      <c r="GZJ451" s="502"/>
      <c r="GZK451" s="502"/>
      <c r="GZL451" s="502"/>
      <c r="GZM451" s="502"/>
      <c r="GZN451" s="502"/>
      <c r="GZO451" s="502"/>
      <c r="GZP451" s="502"/>
      <c r="GZQ451" s="502"/>
      <c r="GZR451" s="502"/>
      <c r="GZS451" s="502"/>
      <c r="GZT451" s="502"/>
      <c r="GZU451" s="502"/>
      <c r="GZV451" s="502"/>
      <c r="GZW451" s="502"/>
      <c r="GZX451" s="502"/>
      <c r="GZY451" s="502"/>
      <c r="GZZ451" s="502"/>
      <c r="HAA451" s="502"/>
      <c r="HAB451" s="502"/>
      <c r="HAC451" s="502"/>
      <c r="HAD451" s="502"/>
      <c r="HAE451" s="502"/>
      <c r="HAF451" s="502"/>
      <c r="HAG451" s="502"/>
      <c r="HAH451" s="502"/>
      <c r="HAI451" s="502"/>
      <c r="HAJ451" s="502"/>
      <c r="HAK451" s="502"/>
      <c r="HAL451" s="502"/>
      <c r="HAM451" s="502"/>
      <c r="HAN451" s="502"/>
      <c r="HAO451" s="502"/>
      <c r="HAP451" s="502"/>
      <c r="HAQ451" s="502"/>
      <c r="HAR451" s="502"/>
      <c r="HAS451" s="502"/>
      <c r="HAT451" s="502"/>
      <c r="HAU451" s="502"/>
      <c r="HAV451" s="502"/>
      <c r="HAW451" s="502"/>
      <c r="HAX451" s="502"/>
      <c r="HAY451" s="502"/>
      <c r="HAZ451" s="502"/>
      <c r="HBA451" s="502"/>
      <c r="HBB451" s="502"/>
      <c r="HBC451" s="502"/>
      <c r="HBD451" s="502"/>
      <c r="HBE451" s="502"/>
      <c r="HBF451" s="502"/>
      <c r="HBG451" s="502"/>
      <c r="HBH451" s="502"/>
      <c r="HBI451" s="502"/>
      <c r="HBJ451" s="502"/>
      <c r="HBK451" s="502"/>
      <c r="HBL451" s="502"/>
      <c r="HBM451" s="502"/>
      <c r="HBN451" s="502"/>
      <c r="HBO451" s="502"/>
      <c r="HBP451" s="502"/>
      <c r="HBQ451" s="502"/>
      <c r="HBR451" s="502"/>
      <c r="HBS451" s="502"/>
      <c r="HBT451" s="502"/>
      <c r="HBU451" s="502"/>
      <c r="HBV451" s="502"/>
      <c r="HBW451" s="502"/>
      <c r="HBX451" s="502"/>
      <c r="HBY451" s="502"/>
      <c r="HBZ451" s="502"/>
      <c r="HCA451" s="502"/>
      <c r="HCB451" s="502"/>
      <c r="HCC451" s="502"/>
      <c r="HCD451" s="502"/>
      <c r="HCE451" s="502"/>
      <c r="HCF451" s="502"/>
      <c r="HCG451" s="502"/>
      <c r="HCH451" s="502"/>
      <c r="HCI451" s="502"/>
      <c r="HCJ451" s="502"/>
      <c r="HCK451" s="502"/>
      <c r="HCL451" s="502"/>
      <c r="HCM451" s="502"/>
      <c r="HCN451" s="502"/>
      <c r="HCO451" s="502"/>
      <c r="HCP451" s="502"/>
      <c r="HCQ451" s="502"/>
      <c r="HCR451" s="502"/>
      <c r="HCS451" s="502"/>
      <c r="HCT451" s="502"/>
      <c r="HCU451" s="502"/>
      <c r="HCV451" s="502"/>
      <c r="HCW451" s="502"/>
      <c r="HCX451" s="502"/>
      <c r="HCY451" s="502"/>
      <c r="HCZ451" s="502"/>
      <c r="HDA451" s="502"/>
      <c r="HDB451" s="502"/>
      <c r="HDC451" s="502"/>
      <c r="HDD451" s="502"/>
      <c r="HDE451" s="502"/>
      <c r="HDF451" s="502"/>
      <c r="HDG451" s="502"/>
      <c r="HDH451" s="502"/>
      <c r="HDI451" s="502"/>
      <c r="HDJ451" s="502"/>
      <c r="HDK451" s="502"/>
      <c r="HDL451" s="502"/>
      <c r="HDM451" s="502"/>
      <c r="HDN451" s="502"/>
      <c r="HDO451" s="502"/>
      <c r="HDP451" s="502"/>
      <c r="HDQ451" s="502"/>
      <c r="HDR451" s="502"/>
      <c r="HDS451" s="502"/>
      <c r="HDT451" s="502"/>
      <c r="HDU451" s="502"/>
      <c r="HDV451" s="502"/>
      <c r="HDW451" s="502"/>
      <c r="HDX451" s="502"/>
      <c r="HDY451" s="502"/>
      <c r="HDZ451" s="502"/>
      <c r="HEA451" s="502"/>
      <c r="HEB451" s="502"/>
      <c r="HEC451" s="502"/>
      <c r="HED451" s="502"/>
      <c r="HEE451" s="502"/>
      <c r="HEF451" s="502"/>
      <c r="HEG451" s="502"/>
      <c r="HEH451" s="502"/>
      <c r="HEI451" s="502"/>
      <c r="HEJ451" s="502"/>
      <c r="HEK451" s="502"/>
      <c r="HEL451" s="502"/>
      <c r="HEM451" s="502"/>
      <c r="HEN451" s="502"/>
      <c r="HEO451" s="502"/>
      <c r="HEP451" s="502"/>
      <c r="HEQ451" s="502"/>
      <c r="HER451" s="502"/>
      <c r="HES451" s="502"/>
      <c r="HET451" s="502"/>
      <c r="HEU451" s="502"/>
      <c r="HEV451" s="502"/>
      <c r="HEW451" s="502"/>
      <c r="HEX451" s="502"/>
      <c r="HEY451" s="502"/>
      <c r="HEZ451" s="502"/>
      <c r="HFA451" s="502"/>
      <c r="HFB451" s="502"/>
      <c r="HFC451" s="502"/>
      <c r="HFD451" s="502"/>
      <c r="HFE451" s="502"/>
      <c r="HFF451" s="502"/>
      <c r="HFG451" s="502"/>
      <c r="HFH451" s="502"/>
      <c r="HFI451" s="502"/>
      <c r="HFJ451" s="502"/>
      <c r="HFK451" s="502"/>
      <c r="HFL451" s="502"/>
      <c r="HFM451" s="502"/>
      <c r="HFN451" s="502"/>
      <c r="HFO451" s="502"/>
      <c r="HFP451" s="502"/>
      <c r="HFQ451" s="502"/>
      <c r="HFR451" s="502"/>
      <c r="HFS451" s="502"/>
      <c r="HFT451" s="502"/>
      <c r="HFU451" s="502"/>
      <c r="HFV451" s="502"/>
      <c r="HFW451" s="502"/>
      <c r="HFX451" s="502"/>
      <c r="HFY451" s="502"/>
      <c r="HFZ451" s="502"/>
      <c r="HGA451" s="502"/>
      <c r="HGB451" s="502"/>
      <c r="HGC451" s="502"/>
      <c r="HGD451" s="502"/>
      <c r="HGE451" s="502"/>
      <c r="HGF451" s="502"/>
      <c r="HGG451" s="502"/>
      <c r="HGH451" s="502"/>
      <c r="HGI451" s="502"/>
      <c r="HGJ451" s="502"/>
      <c r="HGK451" s="502"/>
      <c r="HGL451" s="502"/>
      <c r="HGM451" s="502"/>
      <c r="HGN451" s="502"/>
      <c r="HGO451" s="502"/>
      <c r="HGP451" s="502"/>
      <c r="HGQ451" s="502"/>
      <c r="HGR451" s="502"/>
      <c r="HGS451" s="502"/>
      <c r="HGT451" s="502"/>
      <c r="HGU451" s="502"/>
      <c r="HGV451" s="502"/>
      <c r="HGW451" s="502"/>
      <c r="HGX451" s="502"/>
      <c r="HGY451" s="502"/>
      <c r="HGZ451" s="502"/>
      <c r="HHA451" s="502"/>
      <c r="HHB451" s="502"/>
      <c r="HHC451" s="502"/>
      <c r="HHD451" s="502"/>
      <c r="HHE451" s="502"/>
      <c r="HHF451" s="502"/>
      <c r="HHG451" s="502"/>
      <c r="HHH451" s="502"/>
      <c r="HHI451" s="502"/>
      <c r="HHJ451" s="502"/>
      <c r="HHK451" s="502"/>
      <c r="HHL451" s="502"/>
      <c r="HHM451" s="502"/>
      <c r="HHN451" s="502"/>
      <c r="HHO451" s="502"/>
      <c r="HHP451" s="502"/>
      <c r="HHQ451" s="502"/>
      <c r="HHR451" s="502"/>
      <c r="HHS451" s="502"/>
      <c r="HHT451" s="502"/>
      <c r="HHU451" s="502"/>
      <c r="HHV451" s="502"/>
      <c r="HHW451" s="502"/>
      <c r="HHX451" s="502"/>
      <c r="HHY451" s="502"/>
      <c r="HHZ451" s="502"/>
      <c r="HIA451" s="502"/>
      <c r="HIB451" s="502"/>
      <c r="HIC451" s="502"/>
      <c r="HID451" s="502"/>
      <c r="HIE451" s="502"/>
      <c r="HIF451" s="502"/>
      <c r="HIG451" s="502"/>
      <c r="HIH451" s="502"/>
      <c r="HII451" s="502"/>
      <c r="HIJ451" s="502"/>
      <c r="HIK451" s="502"/>
      <c r="HIL451" s="502"/>
      <c r="HIM451" s="502"/>
      <c r="HIN451" s="502"/>
      <c r="HIO451" s="502"/>
      <c r="HIP451" s="502"/>
      <c r="HIQ451" s="502"/>
      <c r="HIR451" s="502"/>
      <c r="HIS451" s="502"/>
      <c r="HIT451" s="502"/>
      <c r="HIU451" s="502"/>
      <c r="HIV451" s="502"/>
      <c r="HIW451" s="502"/>
      <c r="HIX451" s="502"/>
      <c r="HIY451" s="502"/>
      <c r="HIZ451" s="502"/>
      <c r="HJA451" s="502"/>
      <c r="HJB451" s="502"/>
      <c r="HJC451" s="502"/>
      <c r="HJD451" s="502"/>
      <c r="HJE451" s="502"/>
      <c r="HJF451" s="502"/>
      <c r="HJG451" s="502"/>
      <c r="HJH451" s="502"/>
      <c r="HJI451" s="502"/>
      <c r="HJJ451" s="502"/>
      <c r="HJK451" s="502"/>
      <c r="HJL451" s="502"/>
      <c r="HJM451" s="502"/>
      <c r="HJN451" s="502"/>
      <c r="HJO451" s="502"/>
      <c r="HJP451" s="502"/>
      <c r="HJQ451" s="502"/>
      <c r="HJR451" s="502"/>
      <c r="HJS451" s="502"/>
      <c r="HJT451" s="502"/>
      <c r="HJU451" s="502"/>
      <c r="HJV451" s="502"/>
      <c r="HJW451" s="502"/>
      <c r="HJX451" s="502"/>
      <c r="HJY451" s="502"/>
      <c r="HJZ451" s="502"/>
      <c r="HKA451" s="502"/>
      <c r="HKB451" s="502"/>
      <c r="HKC451" s="502"/>
      <c r="HKD451" s="502"/>
      <c r="HKE451" s="502"/>
      <c r="HKF451" s="502"/>
      <c r="HKG451" s="502"/>
      <c r="HKH451" s="502"/>
      <c r="HKI451" s="502"/>
      <c r="HKJ451" s="502"/>
      <c r="HKK451" s="502"/>
      <c r="HKL451" s="502"/>
      <c r="HKM451" s="502"/>
      <c r="HKN451" s="502"/>
      <c r="HKO451" s="502"/>
      <c r="HKP451" s="502"/>
      <c r="HKQ451" s="502"/>
      <c r="HKR451" s="502"/>
      <c r="HKS451" s="502"/>
      <c r="HKT451" s="502"/>
      <c r="HKU451" s="502"/>
      <c r="HKV451" s="502"/>
      <c r="HKW451" s="502"/>
      <c r="HKX451" s="502"/>
      <c r="HKY451" s="502"/>
      <c r="HKZ451" s="502"/>
      <c r="HLA451" s="502"/>
      <c r="HLB451" s="502"/>
      <c r="HLC451" s="502"/>
      <c r="HLD451" s="502"/>
      <c r="HLE451" s="502"/>
      <c r="HLF451" s="502"/>
      <c r="HLG451" s="502"/>
      <c r="HLH451" s="502"/>
      <c r="HLI451" s="502"/>
      <c r="HLJ451" s="502"/>
      <c r="HLK451" s="502"/>
      <c r="HLL451" s="502"/>
      <c r="HLM451" s="502"/>
      <c r="HLN451" s="502"/>
      <c r="HLO451" s="502"/>
      <c r="HLP451" s="502"/>
      <c r="HLQ451" s="502"/>
      <c r="HLR451" s="502"/>
      <c r="HLS451" s="502"/>
      <c r="HLT451" s="502"/>
      <c r="HLU451" s="502"/>
      <c r="HLV451" s="502"/>
      <c r="HLW451" s="502"/>
      <c r="HLX451" s="502"/>
      <c r="HLY451" s="502"/>
      <c r="HLZ451" s="502"/>
      <c r="HMA451" s="502"/>
      <c r="HMB451" s="502"/>
      <c r="HMC451" s="502"/>
      <c r="HMD451" s="502"/>
      <c r="HME451" s="502"/>
      <c r="HMF451" s="502"/>
      <c r="HMG451" s="502"/>
      <c r="HMH451" s="502"/>
      <c r="HMI451" s="502"/>
      <c r="HMJ451" s="502"/>
      <c r="HMK451" s="502"/>
      <c r="HML451" s="502"/>
      <c r="HMM451" s="502"/>
      <c r="HMN451" s="502"/>
      <c r="HMO451" s="502"/>
      <c r="HMP451" s="502"/>
      <c r="HMQ451" s="502"/>
      <c r="HMR451" s="502"/>
      <c r="HMS451" s="502"/>
      <c r="HMT451" s="502"/>
      <c r="HMU451" s="502"/>
      <c r="HMV451" s="502"/>
      <c r="HMW451" s="502"/>
      <c r="HMX451" s="502"/>
      <c r="HMY451" s="502"/>
      <c r="HMZ451" s="502"/>
      <c r="HNA451" s="502"/>
      <c r="HNB451" s="502"/>
      <c r="HNC451" s="502"/>
      <c r="HND451" s="502"/>
      <c r="HNE451" s="502"/>
      <c r="HNF451" s="502"/>
      <c r="HNG451" s="502"/>
      <c r="HNH451" s="502"/>
      <c r="HNI451" s="502"/>
      <c r="HNJ451" s="502"/>
      <c r="HNK451" s="502"/>
      <c r="HNL451" s="502"/>
      <c r="HNM451" s="502"/>
      <c r="HNN451" s="502"/>
      <c r="HNO451" s="502"/>
      <c r="HNP451" s="502"/>
      <c r="HNQ451" s="502"/>
      <c r="HNR451" s="502"/>
      <c r="HNS451" s="502"/>
      <c r="HNT451" s="502"/>
      <c r="HNU451" s="502"/>
      <c r="HNV451" s="502"/>
      <c r="HNW451" s="502"/>
      <c r="HNX451" s="502"/>
      <c r="HNY451" s="502"/>
      <c r="HNZ451" s="502"/>
      <c r="HOA451" s="502"/>
      <c r="HOB451" s="502"/>
      <c r="HOC451" s="502"/>
      <c r="HOD451" s="502"/>
      <c r="HOE451" s="502"/>
      <c r="HOF451" s="502"/>
      <c r="HOG451" s="502"/>
      <c r="HOH451" s="502"/>
      <c r="HOI451" s="502"/>
      <c r="HOJ451" s="502"/>
      <c r="HOK451" s="502"/>
      <c r="HOL451" s="502"/>
      <c r="HOM451" s="502"/>
      <c r="HON451" s="502"/>
      <c r="HOO451" s="502"/>
      <c r="HOP451" s="502"/>
      <c r="HOQ451" s="502"/>
      <c r="HOR451" s="502"/>
      <c r="HOS451" s="502"/>
      <c r="HOT451" s="502"/>
      <c r="HOU451" s="502"/>
      <c r="HOV451" s="502"/>
      <c r="HOW451" s="502"/>
      <c r="HOX451" s="502"/>
      <c r="HOY451" s="502"/>
      <c r="HOZ451" s="502"/>
      <c r="HPA451" s="502"/>
      <c r="HPB451" s="502"/>
      <c r="HPC451" s="502"/>
      <c r="HPD451" s="502"/>
      <c r="HPE451" s="502"/>
      <c r="HPF451" s="502"/>
      <c r="HPG451" s="502"/>
      <c r="HPH451" s="502"/>
      <c r="HPI451" s="502"/>
      <c r="HPJ451" s="502"/>
      <c r="HPK451" s="502"/>
      <c r="HPL451" s="502"/>
      <c r="HPM451" s="502"/>
      <c r="HPN451" s="502"/>
      <c r="HPO451" s="502"/>
      <c r="HPP451" s="502"/>
      <c r="HPQ451" s="502"/>
      <c r="HPR451" s="502"/>
      <c r="HPS451" s="502"/>
      <c r="HPT451" s="502"/>
      <c r="HPU451" s="502"/>
      <c r="HPV451" s="502"/>
      <c r="HPW451" s="502"/>
      <c r="HPX451" s="502"/>
      <c r="HPY451" s="502"/>
      <c r="HPZ451" s="502"/>
      <c r="HQA451" s="502"/>
      <c r="HQB451" s="502"/>
      <c r="HQC451" s="502"/>
      <c r="HQD451" s="502"/>
      <c r="HQE451" s="502"/>
      <c r="HQF451" s="502"/>
      <c r="HQG451" s="502"/>
      <c r="HQH451" s="502"/>
      <c r="HQI451" s="502"/>
      <c r="HQJ451" s="502"/>
      <c r="HQK451" s="502"/>
      <c r="HQL451" s="502"/>
      <c r="HQM451" s="502"/>
      <c r="HQN451" s="502"/>
      <c r="HQO451" s="502"/>
      <c r="HQP451" s="502"/>
      <c r="HQQ451" s="502"/>
      <c r="HQR451" s="502"/>
      <c r="HQS451" s="502"/>
      <c r="HQT451" s="502"/>
      <c r="HQU451" s="502"/>
      <c r="HQV451" s="502"/>
      <c r="HQW451" s="502"/>
      <c r="HQX451" s="502"/>
      <c r="HQY451" s="502"/>
      <c r="HQZ451" s="502"/>
      <c r="HRA451" s="502"/>
      <c r="HRB451" s="502"/>
      <c r="HRC451" s="502"/>
      <c r="HRD451" s="502"/>
      <c r="HRE451" s="502"/>
      <c r="HRF451" s="502"/>
      <c r="HRG451" s="502"/>
      <c r="HRH451" s="502"/>
      <c r="HRI451" s="502"/>
      <c r="HRJ451" s="502"/>
      <c r="HRK451" s="502"/>
      <c r="HRL451" s="502"/>
      <c r="HRM451" s="502"/>
      <c r="HRN451" s="502"/>
      <c r="HRO451" s="502"/>
      <c r="HRP451" s="502"/>
      <c r="HRQ451" s="502"/>
      <c r="HRR451" s="502"/>
      <c r="HRS451" s="502"/>
      <c r="HRT451" s="502"/>
      <c r="HRU451" s="502"/>
      <c r="HRV451" s="502"/>
      <c r="HRW451" s="502"/>
      <c r="HRX451" s="502"/>
      <c r="HRY451" s="502"/>
      <c r="HRZ451" s="502"/>
      <c r="HSA451" s="502"/>
      <c r="HSB451" s="502"/>
      <c r="HSC451" s="502"/>
      <c r="HSD451" s="502"/>
      <c r="HSE451" s="502"/>
      <c r="HSF451" s="502"/>
      <c r="HSG451" s="502"/>
      <c r="HSH451" s="502"/>
      <c r="HSI451" s="502"/>
      <c r="HSJ451" s="502"/>
      <c r="HSK451" s="502"/>
      <c r="HSL451" s="502"/>
      <c r="HSM451" s="502"/>
      <c r="HSN451" s="502"/>
      <c r="HSO451" s="502"/>
      <c r="HSP451" s="502"/>
      <c r="HSQ451" s="502"/>
      <c r="HSR451" s="502"/>
      <c r="HSS451" s="502"/>
      <c r="HST451" s="502"/>
      <c r="HSU451" s="502"/>
      <c r="HSV451" s="502"/>
      <c r="HSW451" s="502"/>
      <c r="HSX451" s="502"/>
      <c r="HSY451" s="502"/>
      <c r="HSZ451" s="502"/>
      <c r="HTA451" s="502"/>
      <c r="HTB451" s="502"/>
      <c r="HTC451" s="502"/>
      <c r="HTD451" s="502"/>
      <c r="HTE451" s="502"/>
      <c r="HTF451" s="502"/>
      <c r="HTG451" s="502"/>
      <c r="HTH451" s="502"/>
      <c r="HTI451" s="502"/>
      <c r="HTJ451" s="502"/>
      <c r="HTK451" s="502"/>
      <c r="HTL451" s="502"/>
      <c r="HTM451" s="502"/>
      <c r="HTN451" s="502"/>
      <c r="HTO451" s="502"/>
      <c r="HTP451" s="502"/>
      <c r="HTQ451" s="502"/>
      <c r="HTR451" s="502"/>
      <c r="HTS451" s="502"/>
      <c r="HTT451" s="502"/>
      <c r="HTU451" s="502"/>
      <c r="HTV451" s="502"/>
      <c r="HTW451" s="502"/>
      <c r="HTX451" s="502"/>
      <c r="HTY451" s="502"/>
      <c r="HTZ451" s="502"/>
      <c r="HUA451" s="502"/>
      <c r="HUB451" s="502"/>
      <c r="HUC451" s="502"/>
      <c r="HUD451" s="502"/>
      <c r="HUE451" s="502"/>
      <c r="HUF451" s="502"/>
      <c r="HUG451" s="502"/>
      <c r="HUH451" s="502"/>
      <c r="HUI451" s="502"/>
      <c r="HUJ451" s="502"/>
      <c r="HUK451" s="502"/>
      <c r="HUL451" s="502"/>
      <c r="HUM451" s="502"/>
      <c r="HUN451" s="502"/>
      <c r="HUO451" s="502"/>
      <c r="HUP451" s="502"/>
      <c r="HUQ451" s="502"/>
      <c r="HUR451" s="502"/>
      <c r="HUS451" s="502"/>
      <c r="HUT451" s="502"/>
      <c r="HUU451" s="502"/>
      <c r="HUV451" s="502"/>
      <c r="HUW451" s="502"/>
      <c r="HUX451" s="502"/>
      <c r="HUY451" s="502"/>
      <c r="HUZ451" s="502"/>
      <c r="HVA451" s="502"/>
      <c r="HVB451" s="502"/>
      <c r="HVC451" s="502"/>
      <c r="HVD451" s="502"/>
      <c r="HVE451" s="502"/>
      <c r="HVF451" s="502"/>
      <c r="HVG451" s="502"/>
      <c r="HVH451" s="502"/>
      <c r="HVI451" s="502"/>
      <c r="HVJ451" s="502"/>
      <c r="HVK451" s="502"/>
      <c r="HVL451" s="502"/>
      <c r="HVM451" s="502"/>
      <c r="HVN451" s="502"/>
      <c r="HVO451" s="502"/>
      <c r="HVP451" s="502"/>
      <c r="HVQ451" s="502"/>
      <c r="HVR451" s="502"/>
      <c r="HVS451" s="502"/>
      <c r="HVT451" s="502"/>
      <c r="HVU451" s="502"/>
      <c r="HVV451" s="502"/>
      <c r="HVW451" s="502"/>
      <c r="HVX451" s="502"/>
      <c r="HVY451" s="502"/>
      <c r="HVZ451" s="502"/>
      <c r="HWA451" s="502"/>
      <c r="HWB451" s="502"/>
      <c r="HWC451" s="502"/>
      <c r="HWD451" s="502"/>
      <c r="HWE451" s="502"/>
      <c r="HWF451" s="502"/>
      <c r="HWG451" s="502"/>
      <c r="HWH451" s="502"/>
      <c r="HWI451" s="502"/>
      <c r="HWJ451" s="502"/>
      <c r="HWK451" s="502"/>
      <c r="HWL451" s="502"/>
      <c r="HWM451" s="502"/>
      <c r="HWN451" s="502"/>
      <c r="HWO451" s="502"/>
      <c r="HWP451" s="502"/>
      <c r="HWQ451" s="502"/>
      <c r="HWR451" s="502"/>
      <c r="HWS451" s="502"/>
      <c r="HWT451" s="502"/>
      <c r="HWU451" s="502"/>
      <c r="HWV451" s="502"/>
      <c r="HWW451" s="502"/>
      <c r="HWX451" s="502"/>
      <c r="HWY451" s="502"/>
      <c r="HWZ451" s="502"/>
      <c r="HXA451" s="502"/>
      <c r="HXB451" s="502"/>
      <c r="HXC451" s="502"/>
      <c r="HXD451" s="502"/>
      <c r="HXE451" s="502"/>
      <c r="HXF451" s="502"/>
      <c r="HXG451" s="502"/>
      <c r="HXH451" s="502"/>
      <c r="HXI451" s="502"/>
      <c r="HXJ451" s="502"/>
      <c r="HXK451" s="502"/>
      <c r="HXL451" s="502"/>
      <c r="HXM451" s="502"/>
      <c r="HXN451" s="502"/>
      <c r="HXO451" s="502"/>
      <c r="HXP451" s="502"/>
      <c r="HXQ451" s="502"/>
      <c r="HXR451" s="502"/>
      <c r="HXS451" s="502"/>
      <c r="HXT451" s="502"/>
      <c r="HXU451" s="502"/>
      <c r="HXV451" s="502"/>
      <c r="HXW451" s="502"/>
      <c r="HXX451" s="502"/>
      <c r="HXY451" s="502"/>
      <c r="HXZ451" s="502"/>
      <c r="HYA451" s="502"/>
      <c r="HYB451" s="502"/>
      <c r="HYC451" s="502"/>
      <c r="HYD451" s="502"/>
      <c r="HYE451" s="502"/>
      <c r="HYF451" s="502"/>
      <c r="HYG451" s="502"/>
      <c r="HYH451" s="502"/>
      <c r="HYI451" s="502"/>
      <c r="HYJ451" s="502"/>
      <c r="HYK451" s="502"/>
      <c r="HYL451" s="502"/>
      <c r="HYM451" s="502"/>
      <c r="HYN451" s="502"/>
      <c r="HYO451" s="502"/>
      <c r="HYP451" s="502"/>
      <c r="HYQ451" s="502"/>
      <c r="HYR451" s="502"/>
      <c r="HYS451" s="502"/>
      <c r="HYT451" s="502"/>
      <c r="HYU451" s="502"/>
      <c r="HYV451" s="502"/>
      <c r="HYW451" s="502"/>
      <c r="HYX451" s="502"/>
      <c r="HYY451" s="502"/>
      <c r="HYZ451" s="502"/>
      <c r="HZA451" s="502"/>
      <c r="HZB451" s="502"/>
      <c r="HZC451" s="502"/>
      <c r="HZD451" s="502"/>
      <c r="HZE451" s="502"/>
      <c r="HZF451" s="502"/>
      <c r="HZG451" s="502"/>
      <c r="HZH451" s="502"/>
      <c r="HZI451" s="502"/>
      <c r="HZJ451" s="502"/>
      <c r="HZK451" s="502"/>
      <c r="HZL451" s="502"/>
      <c r="HZM451" s="502"/>
      <c r="HZN451" s="502"/>
      <c r="HZO451" s="502"/>
      <c r="HZP451" s="502"/>
      <c r="HZQ451" s="502"/>
      <c r="HZR451" s="502"/>
      <c r="HZS451" s="502"/>
      <c r="HZT451" s="502"/>
      <c r="HZU451" s="502"/>
      <c r="HZV451" s="502"/>
      <c r="HZW451" s="502"/>
      <c r="HZX451" s="502"/>
      <c r="HZY451" s="502"/>
      <c r="HZZ451" s="502"/>
      <c r="IAA451" s="502"/>
      <c r="IAB451" s="502"/>
      <c r="IAC451" s="502"/>
      <c r="IAD451" s="502"/>
      <c r="IAE451" s="502"/>
      <c r="IAF451" s="502"/>
      <c r="IAG451" s="502"/>
      <c r="IAH451" s="502"/>
      <c r="IAI451" s="502"/>
      <c r="IAJ451" s="502"/>
      <c r="IAK451" s="502"/>
      <c r="IAL451" s="502"/>
      <c r="IAM451" s="502"/>
      <c r="IAN451" s="502"/>
      <c r="IAO451" s="502"/>
      <c r="IAP451" s="502"/>
      <c r="IAQ451" s="502"/>
      <c r="IAR451" s="502"/>
      <c r="IAS451" s="502"/>
      <c r="IAT451" s="502"/>
      <c r="IAU451" s="502"/>
      <c r="IAV451" s="502"/>
      <c r="IAW451" s="502"/>
      <c r="IAX451" s="502"/>
      <c r="IAY451" s="502"/>
      <c r="IAZ451" s="502"/>
      <c r="IBA451" s="502"/>
      <c r="IBB451" s="502"/>
      <c r="IBC451" s="502"/>
      <c r="IBD451" s="502"/>
      <c r="IBE451" s="502"/>
      <c r="IBF451" s="502"/>
      <c r="IBG451" s="502"/>
      <c r="IBH451" s="502"/>
      <c r="IBI451" s="502"/>
      <c r="IBJ451" s="502"/>
      <c r="IBK451" s="502"/>
      <c r="IBL451" s="502"/>
      <c r="IBM451" s="502"/>
      <c r="IBN451" s="502"/>
      <c r="IBO451" s="502"/>
      <c r="IBP451" s="502"/>
      <c r="IBQ451" s="502"/>
      <c r="IBR451" s="502"/>
      <c r="IBS451" s="502"/>
      <c r="IBT451" s="502"/>
      <c r="IBU451" s="502"/>
      <c r="IBV451" s="502"/>
      <c r="IBW451" s="502"/>
      <c r="IBX451" s="502"/>
      <c r="IBY451" s="502"/>
      <c r="IBZ451" s="502"/>
      <c r="ICA451" s="502"/>
      <c r="ICB451" s="502"/>
      <c r="ICC451" s="502"/>
      <c r="ICD451" s="502"/>
      <c r="ICE451" s="502"/>
      <c r="ICF451" s="502"/>
      <c r="ICG451" s="502"/>
      <c r="ICH451" s="502"/>
      <c r="ICI451" s="502"/>
      <c r="ICJ451" s="502"/>
      <c r="ICK451" s="502"/>
      <c r="ICL451" s="502"/>
      <c r="ICM451" s="502"/>
      <c r="ICN451" s="502"/>
      <c r="ICO451" s="502"/>
      <c r="ICP451" s="502"/>
      <c r="ICQ451" s="502"/>
      <c r="ICR451" s="502"/>
      <c r="ICS451" s="502"/>
      <c r="ICT451" s="502"/>
      <c r="ICU451" s="502"/>
      <c r="ICV451" s="502"/>
      <c r="ICW451" s="502"/>
      <c r="ICX451" s="502"/>
      <c r="ICY451" s="502"/>
      <c r="ICZ451" s="502"/>
      <c r="IDA451" s="502"/>
      <c r="IDB451" s="502"/>
      <c r="IDC451" s="502"/>
      <c r="IDD451" s="502"/>
      <c r="IDE451" s="502"/>
      <c r="IDF451" s="502"/>
      <c r="IDG451" s="502"/>
      <c r="IDH451" s="502"/>
      <c r="IDI451" s="502"/>
      <c r="IDJ451" s="502"/>
      <c r="IDK451" s="502"/>
      <c r="IDL451" s="502"/>
      <c r="IDM451" s="502"/>
      <c r="IDN451" s="502"/>
      <c r="IDO451" s="502"/>
      <c r="IDP451" s="502"/>
      <c r="IDQ451" s="502"/>
      <c r="IDR451" s="502"/>
      <c r="IDS451" s="502"/>
      <c r="IDT451" s="502"/>
      <c r="IDU451" s="502"/>
      <c r="IDV451" s="502"/>
      <c r="IDW451" s="502"/>
      <c r="IDX451" s="502"/>
      <c r="IDY451" s="502"/>
      <c r="IDZ451" s="502"/>
      <c r="IEA451" s="502"/>
      <c r="IEB451" s="502"/>
      <c r="IEC451" s="502"/>
      <c r="IED451" s="502"/>
      <c r="IEE451" s="502"/>
      <c r="IEF451" s="502"/>
      <c r="IEG451" s="502"/>
      <c r="IEH451" s="502"/>
      <c r="IEI451" s="502"/>
      <c r="IEJ451" s="502"/>
      <c r="IEK451" s="502"/>
      <c r="IEL451" s="502"/>
      <c r="IEM451" s="502"/>
      <c r="IEN451" s="502"/>
      <c r="IEO451" s="502"/>
      <c r="IEP451" s="502"/>
      <c r="IEQ451" s="502"/>
      <c r="IER451" s="502"/>
      <c r="IES451" s="502"/>
      <c r="IET451" s="502"/>
      <c r="IEU451" s="502"/>
      <c r="IEV451" s="502"/>
      <c r="IEW451" s="502"/>
      <c r="IEX451" s="502"/>
      <c r="IEY451" s="502"/>
      <c r="IEZ451" s="502"/>
      <c r="IFA451" s="502"/>
      <c r="IFB451" s="502"/>
      <c r="IFC451" s="502"/>
      <c r="IFD451" s="502"/>
      <c r="IFE451" s="502"/>
      <c r="IFF451" s="502"/>
      <c r="IFG451" s="502"/>
      <c r="IFH451" s="502"/>
      <c r="IFI451" s="502"/>
      <c r="IFJ451" s="502"/>
      <c r="IFK451" s="502"/>
      <c r="IFL451" s="502"/>
      <c r="IFM451" s="502"/>
      <c r="IFN451" s="502"/>
      <c r="IFO451" s="502"/>
      <c r="IFP451" s="502"/>
      <c r="IFQ451" s="502"/>
      <c r="IFR451" s="502"/>
      <c r="IFS451" s="502"/>
      <c r="IFT451" s="502"/>
      <c r="IFU451" s="502"/>
      <c r="IFV451" s="502"/>
      <c r="IFW451" s="502"/>
      <c r="IFX451" s="502"/>
      <c r="IFY451" s="502"/>
      <c r="IFZ451" s="502"/>
      <c r="IGA451" s="502"/>
      <c r="IGB451" s="502"/>
      <c r="IGC451" s="502"/>
      <c r="IGD451" s="502"/>
      <c r="IGE451" s="502"/>
      <c r="IGF451" s="502"/>
      <c r="IGG451" s="502"/>
      <c r="IGH451" s="502"/>
      <c r="IGI451" s="502"/>
      <c r="IGJ451" s="502"/>
      <c r="IGK451" s="502"/>
      <c r="IGL451" s="502"/>
      <c r="IGM451" s="502"/>
      <c r="IGN451" s="502"/>
      <c r="IGO451" s="502"/>
      <c r="IGP451" s="502"/>
      <c r="IGQ451" s="502"/>
      <c r="IGR451" s="502"/>
      <c r="IGS451" s="502"/>
      <c r="IGT451" s="502"/>
      <c r="IGU451" s="502"/>
      <c r="IGV451" s="502"/>
      <c r="IGW451" s="502"/>
      <c r="IGX451" s="502"/>
      <c r="IGY451" s="502"/>
      <c r="IGZ451" s="502"/>
      <c r="IHA451" s="502"/>
      <c r="IHB451" s="502"/>
      <c r="IHC451" s="502"/>
      <c r="IHD451" s="502"/>
      <c r="IHE451" s="502"/>
      <c r="IHF451" s="502"/>
      <c r="IHG451" s="502"/>
      <c r="IHH451" s="502"/>
      <c r="IHI451" s="502"/>
      <c r="IHJ451" s="502"/>
      <c r="IHK451" s="502"/>
      <c r="IHL451" s="502"/>
      <c r="IHM451" s="502"/>
      <c r="IHN451" s="502"/>
      <c r="IHO451" s="502"/>
      <c r="IHP451" s="502"/>
      <c r="IHQ451" s="502"/>
      <c r="IHR451" s="502"/>
      <c r="IHS451" s="502"/>
      <c r="IHT451" s="502"/>
      <c r="IHU451" s="502"/>
      <c r="IHV451" s="502"/>
      <c r="IHW451" s="502"/>
      <c r="IHX451" s="502"/>
      <c r="IHY451" s="502"/>
      <c r="IHZ451" s="502"/>
      <c r="IIA451" s="502"/>
      <c r="IIB451" s="502"/>
      <c r="IIC451" s="502"/>
      <c r="IID451" s="502"/>
      <c r="IIE451" s="502"/>
      <c r="IIF451" s="502"/>
      <c r="IIG451" s="502"/>
      <c r="IIH451" s="502"/>
      <c r="III451" s="502"/>
      <c r="IIJ451" s="502"/>
      <c r="IIK451" s="502"/>
      <c r="IIL451" s="502"/>
      <c r="IIM451" s="502"/>
      <c r="IIN451" s="502"/>
      <c r="IIO451" s="502"/>
      <c r="IIP451" s="502"/>
      <c r="IIQ451" s="502"/>
      <c r="IIR451" s="502"/>
      <c r="IIS451" s="502"/>
      <c r="IIT451" s="502"/>
      <c r="IIU451" s="502"/>
      <c r="IIV451" s="502"/>
      <c r="IIW451" s="502"/>
      <c r="IIX451" s="502"/>
      <c r="IIY451" s="502"/>
      <c r="IIZ451" s="502"/>
      <c r="IJA451" s="502"/>
      <c r="IJB451" s="502"/>
      <c r="IJC451" s="502"/>
      <c r="IJD451" s="502"/>
      <c r="IJE451" s="502"/>
      <c r="IJF451" s="502"/>
      <c r="IJG451" s="502"/>
      <c r="IJH451" s="502"/>
      <c r="IJI451" s="502"/>
      <c r="IJJ451" s="502"/>
      <c r="IJK451" s="502"/>
      <c r="IJL451" s="502"/>
      <c r="IJM451" s="502"/>
      <c r="IJN451" s="502"/>
      <c r="IJO451" s="502"/>
      <c r="IJP451" s="502"/>
      <c r="IJQ451" s="502"/>
      <c r="IJR451" s="502"/>
      <c r="IJS451" s="502"/>
      <c r="IJT451" s="502"/>
      <c r="IJU451" s="502"/>
      <c r="IJV451" s="502"/>
      <c r="IJW451" s="502"/>
      <c r="IJX451" s="502"/>
      <c r="IJY451" s="502"/>
      <c r="IJZ451" s="502"/>
      <c r="IKA451" s="502"/>
      <c r="IKB451" s="502"/>
      <c r="IKC451" s="502"/>
      <c r="IKD451" s="502"/>
      <c r="IKE451" s="502"/>
      <c r="IKF451" s="502"/>
      <c r="IKG451" s="502"/>
      <c r="IKH451" s="502"/>
      <c r="IKI451" s="502"/>
      <c r="IKJ451" s="502"/>
      <c r="IKK451" s="502"/>
      <c r="IKL451" s="502"/>
      <c r="IKM451" s="502"/>
      <c r="IKN451" s="502"/>
      <c r="IKO451" s="502"/>
      <c r="IKP451" s="502"/>
      <c r="IKQ451" s="502"/>
      <c r="IKR451" s="502"/>
      <c r="IKS451" s="502"/>
      <c r="IKT451" s="502"/>
      <c r="IKU451" s="502"/>
      <c r="IKV451" s="502"/>
      <c r="IKW451" s="502"/>
      <c r="IKX451" s="502"/>
      <c r="IKY451" s="502"/>
      <c r="IKZ451" s="502"/>
      <c r="ILA451" s="502"/>
      <c r="ILB451" s="502"/>
      <c r="ILC451" s="502"/>
      <c r="ILD451" s="502"/>
      <c r="ILE451" s="502"/>
      <c r="ILF451" s="502"/>
      <c r="ILG451" s="502"/>
      <c r="ILH451" s="502"/>
      <c r="ILI451" s="502"/>
      <c r="ILJ451" s="502"/>
      <c r="ILK451" s="502"/>
      <c r="ILL451" s="502"/>
      <c r="ILM451" s="502"/>
      <c r="ILN451" s="502"/>
      <c r="ILO451" s="502"/>
      <c r="ILP451" s="502"/>
      <c r="ILQ451" s="502"/>
      <c r="ILR451" s="502"/>
      <c r="ILS451" s="502"/>
      <c r="ILT451" s="502"/>
      <c r="ILU451" s="502"/>
      <c r="ILV451" s="502"/>
      <c r="ILW451" s="502"/>
      <c r="ILX451" s="502"/>
      <c r="ILY451" s="502"/>
      <c r="ILZ451" s="502"/>
      <c r="IMA451" s="502"/>
      <c r="IMB451" s="502"/>
      <c r="IMC451" s="502"/>
      <c r="IMD451" s="502"/>
      <c r="IME451" s="502"/>
      <c r="IMF451" s="502"/>
      <c r="IMG451" s="502"/>
      <c r="IMH451" s="502"/>
      <c r="IMI451" s="502"/>
      <c r="IMJ451" s="502"/>
      <c r="IMK451" s="502"/>
      <c r="IML451" s="502"/>
      <c r="IMM451" s="502"/>
      <c r="IMN451" s="502"/>
      <c r="IMO451" s="502"/>
      <c r="IMP451" s="502"/>
      <c r="IMQ451" s="502"/>
      <c r="IMR451" s="502"/>
      <c r="IMS451" s="502"/>
      <c r="IMT451" s="502"/>
      <c r="IMU451" s="502"/>
      <c r="IMV451" s="502"/>
      <c r="IMW451" s="502"/>
      <c r="IMX451" s="502"/>
      <c r="IMY451" s="502"/>
      <c r="IMZ451" s="502"/>
      <c r="INA451" s="502"/>
      <c r="INB451" s="502"/>
      <c r="INC451" s="502"/>
      <c r="IND451" s="502"/>
      <c r="INE451" s="502"/>
      <c r="INF451" s="502"/>
      <c r="ING451" s="502"/>
      <c r="INH451" s="502"/>
      <c r="INI451" s="502"/>
      <c r="INJ451" s="502"/>
      <c r="INK451" s="502"/>
      <c r="INL451" s="502"/>
      <c r="INM451" s="502"/>
      <c r="INN451" s="502"/>
      <c r="INO451" s="502"/>
      <c r="INP451" s="502"/>
      <c r="INQ451" s="502"/>
      <c r="INR451" s="502"/>
      <c r="INS451" s="502"/>
      <c r="INT451" s="502"/>
      <c r="INU451" s="502"/>
      <c r="INV451" s="502"/>
      <c r="INW451" s="502"/>
      <c r="INX451" s="502"/>
      <c r="INY451" s="502"/>
      <c r="INZ451" s="502"/>
      <c r="IOA451" s="502"/>
      <c r="IOB451" s="502"/>
      <c r="IOC451" s="502"/>
      <c r="IOD451" s="502"/>
      <c r="IOE451" s="502"/>
      <c r="IOF451" s="502"/>
      <c r="IOG451" s="502"/>
      <c r="IOH451" s="502"/>
      <c r="IOI451" s="502"/>
      <c r="IOJ451" s="502"/>
      <c r="IOK451" s="502"/>
      <c r="IOL451" s="502"/>
      <c r="IOM451" s="502"/>
      <c r="ION451" s="502"/>
      <c r="IOO451" s="502"/>
      <c r="IOP451" s="502"/>
      <c r="IOQ451" s="502"/>
      <c r="IOR451" s="502"/>
      <c r="IOS451" s="502"/>
      <c r="IOT451" s="502"/>
      <c r="IOU451" s="502"/>
      <c r="IOV451" s="502"/>
      <c r="IOW451" s="502"/>
      <c r="IOX451" s="502"/>
      <c r="IOY451" s="502"/>
      <c r="IOZ451" s="502"/>
      <c r="IPA451" s="502"/>
      <c r="IPB451" s="502"/>
      <c r="IPC451" s="502"/>
      <c r="IPD451" s="502"/>
      <c r="IPE451" s="502"/>
      <c r="IPF451" s="502"/>
      <c r="IPG451" s="502"/>
      <c r="IPH451" s="502"/>
      <c r="IPI451" s="502"/>
      <c r="IPJ451" s="502"/>
      <c r="IPK451" s="502"/>
      <c r="IPL451" s="502"/>
      <c r="IPM451" s="502"/>
      <c r="IPN451" s="502"/>
      <c r="IPO451" s="502"/>
      <c r="IPP451" s="502"/>
      <c r="IPQ451" s="502"/>
      <c r="IPR451" s="502"/>
      <c r="IPS451" s="502"/>
      <c r="IPT451" s="502"/>
      <c r="IPU451" s="502"/>
      <c r="IPV451" s="502"/>
      <c r="IPW451" s="502"/>
      <c r="IPX451" s="502"/>
      <c r="IPY451" s="502"/>
      <c r="IPZ451" s="502"/>
      <c r="IQA451" s="502"/>
      <c r="IQB451" s="502"/>
      <c r="IQC451" s="502"/>
      <c r="IQD451" s="502"/>
      <c r="IQE451" s="502"/>
      <c r="IQF451" s="502"/>
      <c r="IQG451" s="502"/>
      <c r="IQH451" s="502"/>
      <c r="IQI451" s="502"/>
      <c r="IQJ451" s="502"/>
      <c r="IQK451" s="502"/>
      <c r="IQL451" s="502"/>
      <c r="IQM451" s="502"/>
      <c r="IQN451" s="502"/>
      <c r="IQO451" s="502"/>
      <c r="IQP451" s="502"/>
      <c r="IQQ451" s="502"/>
      <c r="IQR451" s="502"/>
      <c r="IQS451" s="502"/>
      <c r="IQT451" s="502"/>
      <c r="IQU451" s="502"/>
      <c r="IQV451" s="502"/>
      <c r="IQW451" s="502"/>
      <c r="IQX451" s="502"/>
      <c r="IQY451" s="502"/>
      <c r="IQZ451" s="502"/>
      <c r="IRA451" s="502"/>
      <c r="IRB451" s="502"/>
      <c r="IRC451" s="502"/>
      <c r="IRD451" s="502"/>
      <c r="IRE451" s="502"/>
      <c r="IRF451" s="502"/>
      <c r="IRG451" s="502"/>
      <c r="IRH451" s="502"/>
      <c r="IRI451" s="502"/>
      <c r="IRJ451" s="502"/>
      <c r="IRK451" s="502"/>
      <c r="IRL451" s="502"/>
      <c r="IRM451" s="502"/>
      <c r="IRN451" s="502"/>
      <c r="IRO451" s="502"/>
      <c r="IRP451" s="502"/>
      <c r="IRQ451" s="502"/>
      <c r="IRR451" s="502"/>
      <c r="IRS451" s="502"/>
      <c r="IRT451" s="502"/>
      <c r="IRU451" s="502"/>
      <c r="IRV451" s="502"/>
      <c r="IRW451" s="502"/>
      <c r="IRX451" s="502"/>
      <c r="IRY451" s="502"/>
      <c r="IRZ451" s="502"/>
      <c r="ISA451" s="502"/>
      <c r="ISB451" s="502"/>
      <c r="ISC451" s="502"/>
      <c r="ISD451" s="502"/>
      <c r="ISE451" s="502"/>
      <c r="ISF451" s="502"/>
      <c r="ISG451" s="502"/>
      <c r="ISH451" s="502"/>
      <c r="ISI451" s="502"/>
      <c r="ISJ451" s="502"/>
      <c r="ISK451" s="502"/>
      <c r="ISL451" s="502"/>
      <c r="ISM451" s="502"/>
      <c r="ISN451" s="502"/>
      <c r="ISO451" s="502"/>
      <c r="ISP451" s="502"/>
      <c r="ISQ451" s="502"/>
      <c r="ISR451" s="502"/>
      <c r="ISS451" s="502"/>
      <c r="IST451" s="502"/>
      <c r="ISU451" s="502"/>
      <c r="ISV451" s="502"/>
      <c r="ISW451" s="502"/>
      <c r="ISX451" s="502"/>
      <c r="ISY451" s="502"/>
      <c r="ISZ451" s="502"/>
      <c r="ITA451" s="502"/>
      <c r="ITB451" s="502"/>
      <c r="ITC451" s="502"/>
      <c r="ITD451" s="502"/>
      <c r="ITE451" s="502"/>
      <c r="ITF451" s="502"/>
      <c r="ITG451" s="502"/>
      <c r="ITH451" s="502"/>
      <c r="ITI451" s="502"/>
      <c r="ITJ451" s="502"/>
      <c r="ITK451" s="502"/>
      <c r="ITL451" s="502"/>
      <c r="ITM451" s="502"/>
      <c r="ITN451" s="502"/>
      <c r="ITO451" s="502"/>
      <c r="ITP451" s="502"/>
      <c r="ITQ451" s="502"/>
      <c r="ITR451" s="502"/>
      <c r="ITS451" s="502"/>
      <c r="ITT451" s="502"/>
      <c r="ITU451" s="502"/>
      <c r="ITV451" s="502"/>
      <c r="ITW451" s="502"/>
      <c r="ITX451" s="502"/>
      <c r="ITY451" s="502"/>
      <c r="ITZ451" s="502"/>
      <c r="IUA451" s="502"/>
      <c r="IUB451" s="502"/>
      <c r="IUC451" s="502"/>
      <c r="IUD451" s="502"/>
      <c r="IUE451" s="502"/>
      <c r="IUF451" s="502"/>
      <c r="IUG451" s="502"/>
      <c r="IUH451" s="502"/>
      <c r="IUI451" s="502"/>
      <c r="IUJ451" s="502"/>
      <c r="IUK451" s="502"/>
      <c r="IUL451" s="502"/>
      <c r="IUM451" s="502"/>
      <c r="IUN451" s="502"/>
      <c r="IUO451" s="502"/>
      <c r="IUP451" s="502"/>
      <c r="IUQ451" s="502"/>
      <c r="IUR451" s="502"/>
      <c r="IUS451" s="502"/>
      <c r="IUT451" s="502"/>
      <c r="IUU451" s="502"/>
      <c r="IUV451" s="502"/>
      <c r="IUW451" s="502"/>
      <c r="IUX451" s="502"/>
      <c r="IUY451" s="502"/>
      <c r="IUZ451" s="502"/>
      <c r="IVA451" s="502"/>
      <c r="IVB451" s="502"/>
      <c r="IVC451" s="502"/>
      <c r="IVD451" s="502"/>
      <c r="IVE451" s="502"/>
      <c r="IVF451" s="502"/>
      <c r="IVG451" s="502"/>
      <c r="IVH451" s="502"/>
      <c r="IVI451" s="502"/>
      <c r="IVJ451" s="502"/>
      <c r="IVK451" s="502"/>
      <c r="IVL451" s="502"/>
      <c r="IVM451" s="502"/>
      <c r="IVN451" s="502"/>
      <c r="IVO451" s="502"/>
      <c r="IVP451" s="502"/>
      <c r="IVQ451" s="502"/>
      <c r="IVR451" s="502"/>
      <c r="IVS451" s="502"/>
      <c r="IVT451" s="502"/>
      <c r="IVU451" s="502"/>
      <c r="IVV451" s="502"/>
      <c r="IVW451" s="502"/>
      <c r="IVX451" s="502"/>
      <c r="IVY451" s="502"/>
      <c r="IVZ451" s="502"/>
      <c r="IWA451" s="502"/>
      <c r="IWB451" s="502"/>
      <c r="IWC451" s="502"/>
      <c r="IWD451" s="502"/>
      <c r="IWE451" s="502"/>
      <c r="IWF451" s="502"/>
      <c r="IWG451" s="502"/>
      <c r="IWH451" s="502"/>
      <c r="IWI451" s="502"/>
      <c r="IWJ451" s="502"/>
      <c r="IWK451" s="502"/>
      <c r="IWL451" s="502"/>
      <c r="IWM451" s="502"/>
      <c r="IWN451" s="502"/>
      <c r="IWO451" s="502"/>
      <c r="IWP451" s="502"/>
      <c r="IWQ451" s="502"/>
      <c r="IWR451" s="502"/>
      <c r="IWS451" s="502"/>
      <c r="IWT451" s="502"/>
      <c r="IWU451" s="502"/>
      <c r="IWV451" s="502"/>
      <c r="IWW451" s="502"/>
      <c r="IWX451" s="502"/>
      <c r="IWY451" s="502"/>
      <c r="IWZ451" s="502"/>
      <c r="IXA451" s="502"/>
      <c r="IXB451" s="502"/>
      <c r="IXC451" s="502"/>
      <c r="IXD451" s="502"/>
      <c r="IXE451" s="502"/>
      <c r="IXF451" s="502"/>
      <c r="IXG451" s="502"/>
      <c r="IXH451" s="502"/>
      <c r="IXI451" s="502"/>
      <c r="IXJ451" s="502"/>
      <c r="IXK451" s="502"/>
      <c r="IXL451" s="502"/>
      <c r="IXM451" s="502"/>
      <c r="IXN451" s="502"/>
      <c r="IXO451" s="502"/>
      <c r="IXP451" s="502"/>
      <c r="IXQ451" s="502"/>
      <c r="IXR451" s="502"/>
      <c r="IXS451" s="502"/>
      <c r="IXT451" s="502"/>
      <c r="IXU451" s="502"/>
      <c r="IXV451" s="502"/>
      <c r="IXW451" s="502"/>
      <c r="IXX451" s="502"/>
      <c r="IXY451" s="502"/>
      <c r="IXZ451" s="502"/>
      <c r="IYA451" s="502"/>
      <c r="IYB451" s="502"/>
      <c r="IYC451" s="502"/>
      <c r="IYD451" s="502"/>
      <c r="IYE451" s="502"/>
      <c r="IYF451" s="502"/>
      <c r="IYG451" s="502"/>
      <c r="IYH451" s="502"/>
      <c r="IYI451" s="502"/>
      <c r="IYJ451" s="502"/>
      <c r="IYK451" s="502"/>
      <c r="IYL451" s="502"/>
      <c r="IYM451" s="502"/>
      <c r="IYN451" s="502"/>
      <c r="IYO451" s="502"/>
      <c r="IYP451" s="502"/>
      <c r="IYQ451" s="502"/>
      <c r="IYR451" s="502"/>
      <c r="IYS451" s="502"/>
      <c r="IYT451" s="502"/>
      <c r="IYU451" s="502"/>
      <c r="IYV451" s="502"/>
      <c r="IYW451" s="502"/>
      <c r="IYX451" s="502"/>
      <c r="IYY451" s="502"/>
      <c r="IYZ451" s="502"/>
      <c r="IZA451" s="502"/>
      <c r="IZB451" s="502"/>
      <c r="IZC451" s="502"/>
      <c r="IZD451" s="502"/>
      <c r="IZE451" s="502"/>
      <c r="IZF451" s="502"/>
      <c r="IZG451" s="502"/>
      <c r="IZH451" s="502"/>
      <c r="IZI451" s="502"/>
      <c r="IZJ451" s="502"/>
      <c r="IZK451" s="502"/>
      <c r="IZL451" s="502"/>
      <c r="IZM451" s="502"/>
      <c r="IZN451" s="502"/>
      <c r="IZO451" s="502"/>
      <c r="IZP451" s="502"/>
      <c r="IZQ451" s="502"/>
      <c r="IZR451" s="502"/>
      <c r="IZS451" s="502"/>
      <c r="IZT451" s="502"/>
      <c r="IZU451" s="502"/>
      <c r="IZV451" s="502"/>
      <c r="IZW451" s="502"/>
      <c r="IZX451" s="502"/>
      <c r="IZY451" s="502"/>
      <c r="IZZ451" s="502"/>
      <c r="JAA451" s="502"/>
      <c r="JAB451" s="502"/>
      <c r="JAC451" s="502"/>
      <c r="JAD451" s="502"/>
      <c r="JAE451" s="502"/>
      <c r="JAF451" s="502"/>
      <c r="JAG451" s="502"/>
      <c r="JAH451" s="502"/>
      <c r="JAI451" s="502"/>
      <c r="JAJ451" s="502"/>
      <c r="JAK451" s="502"/>
      <c r="JAL451" s="502"/>
      <c r="JAM451" s="502"/>
      <c r="JAN451" s="502"/>
      <c r="JAO451" s="502"/>
      <c r="JAP451" s="502"/>
      <c r="JAQ451" s="502"/>
      <c r="JAR451" s="502"/>
      <c r="JAS451" s="502"/>
      <c r="JAT451" s="502"/>
      <c r="JAU451" s="502"/>
      <c r="JAV451" s="502"/>
      <c r="JAW451" s="502"/>
      <c r="JAX451" s="502"/>
      <c r="JAY451" s="502"/>
      <c r="JAZ451" s="502"/>
      <c r="JBA451" s="502"/>
      <c r="JBB451" s="502"/>
      <c r="JBC451" s="502"/>
      <c r="JBD451" s="502"/>
      <c r="JBE451" s="502"/>
      <c r="JBF451" s="502"/>
      <c r="JBG451" s="502"/>
      <c r="JBH451" s="502"/>
      <c r="JBI451" s="502"/>
      <c r="JBJ451" s="502"/>
      <c r="JBK451" s="502"/>
      <c r="JBL451" s="502"/>
      <c r="JBM451" s="502"/>
      <c r="JBN451" s="502"/>
      <c r="JBO451" s="502"/>
      <c r="JBP451" s="502"/>
      <c r="JBQ451" s="502"/>
      <c r="JBR451" s="502"/>
      <c r="JBS451" s="502"/>
      <c r="JBT451" s="502"/>
      <c r="JBU451" s="502"/>
      <c r="JBV451" s="502"/>
      <c r="JBW451" s="502"/>
      <c r="JBX451" s="502"/>
      <c r="JBY451" s="502"/>
      <c r="JBZ451" s="502"/>
      <c r="JCA451" s="502"/>
      <c r="JCB451" s="502"/>
      <c r="JCC451" s="502"/>
      <c r="JCD451" s="502"/>
      <c r="JCE451" s="502"/>
      <c r="JCF451" s="502"/>
      <c r="JCG451" s="502"/>
      <c r="JCH451" s="502"/>
      <c r="JCI451" s="502"/>
      <c r="JCJ451" s="502"/>
      <c r="JCK451" s="502"/>
      <c r="JCL451" s="502"/>
      <c r="JCM451" s="502"/>
      <c r="JCN451" s="502"/>
      <c r="JCO451" s="502"/>
      <c r="JCP451" s="502"/>
      <c r="JCQ451" s="502"/>
      <c r="JCR451" s="502"/>
      <c r="JCS451" s="502"/>
      <c r="JCT451" s="502"/>
      <c r="JCU451" s="502"/>
      <c r="JCV451" s="502"/>
      <c r="JCW451" s="502"/>
      <c r="JCX451" s="502"/>
      <c r="JCY451" s="502"/>
      <c r="JCZ451" s="502"/>
      <c r="JDA451" s="502"/>
      <c r="JDB451" s="502"/>
      <c r="JDC451" s="502"/>
      <c r="JDD451" s="502"/>
      <c r="JDE451" s="502"/>
      <c r="JDF451" s="502"/>
      <c r="JDG451" s="502"/>
      <c r="JDH451" s="502"/>
      <c r="JDI451" s="502"/>
      <c r="JDJ451" s="502"/>
      <c r="JDK451" s="502"/>
      <c r="JDL451" s="502"/>
      <c r="JDM451" s="502"/>
      <c r="JDN451" s="502"/>
      <c r="JDO451" s="502"/>
      <c r="JDP451" s="502"/>
      <c r="JDQ451" s="502"/>
      <c r="JDR451" s="502"/>
      <c r="JDS451" s="502"/>
      <c r="JDT451" s="502"/>
      <c r="JDU451" s="502"/>
      <c r="JDV451" s="502"/>
      <c r="JDW451" s="502"/>
      <c r="JDX451" s="502"/>
      <c r="JDY451" s="502"/>
      <c r="JDZ451" s="502"/>
      <c r="JEA451" s="502"/>
      <c r="JEB451" s="502"/>
      <c r="JEC451" s="502"/>
      <c r="JED451" s="502"/>
      <c r="JEE451" s="502"/>
      <c r="JEF451" s="502"/>
      <c r="JEG451" s="502"/>
      <c r="JEH451" s="502"/>
      <c r="JEI451" s="502"/>
      <c r="JEJ451" s="502"/>
      <c r="JEK451" s="502"/>
      <c r="JEL451" s="502"/>
      <c r="JEM451" s="502"/>
      <c r="JEN451" s="502"/>
      <c r="JEO451" s="502"/>
      <c r="JEP451" s="502"/>
      <c r="JEQ451" s="502"/>
      <c r="JER451" s="502"/>
      <c r="JES451" s="502"/>
      <c r="JET451" s="502"/>
      <c r="JEU451" s="502"/>
      <c r="JEV451" s="502"/>
      <c r="JEW451" s="502"/>
      <c r="JEX451" s="502"/>
      <c r="JEY451" s="502"/>
      <c r="JEZ451" s="502"/>
      <c r="JFA451" s="502"/>
      <c r="JFB451" s="502"/>
      <c r="JFC451" s="502"/>
      <c r="JFD451" s="502"/>
      <c r="JFE451" s="502"/>
      <c r="JFF451" s="502"/>
      <c r="JFG451" s="502"/>
      <c r="JFH451" s="502"/>
      <c r="JFI451" s="502"/>
      <c r="JFJ451" s="502"/>
      <c r="JFK451" s="502"/>
      <c r="JFL451" s="502"/>
      <c r="JFM451" s="502"/>
      <c r="JFN451" s="502"/>
      <c r="JFO451" s="502"/>
      <c r="JFP451" s="502"/>
      <c r="JFQ451" s="502"/>
      <c r="JFR451" s="502"/>
      <c r="JFS451" s="502"/>
      <c r="JFT451" s="502"/>
      <c r="JFU451" s="502"/>
      <c r="JFV451" s="502"/>
      <c r="JFW451" s="502"/>
      <c r="JFX451" s="502"/>
      <c r="JFY451" s="502"/>
      <c r="JFZ451" s="502"/>
      <c r="JGA451" s="502"/>
      <c r="JGB451" s="502"/>
      <c r="JGC451" s="502"/>
      <c r="JGD451" s="502"/>
      <c r="JGE451" s="502"/>
      <c r="JGF451" s="502"/>
      <c r="JGG451" s="502"/>
      <c r="JGH451" s="502"/>
      <c r="JGI451" s="502"/>
      <c r="JGJ451" s="502"/>
      <c r="JGK451" s="502"/>
      <c r="JGL451" s="502"/>
      <c r="JGM451" s="502"/>
      <c r="JGN451" s="502"/>
      <c r="JGO451" s="502"/>
      <c r="JGP451" s="502"/>
      <c r="JGQ451" s="502"/>
      <c r="JGR451" s="502"/>
      <c r="JGS451" s="502"/>
      <c r="JGT451" s="502"/>
      <c r="JGU451" s="502"/>
      <c r="JGV451" s="502"/>
      <c r="JGW451" s="502"/>
      <c r="JGX451" s="502"/>
      <c r="JGY451" s="502"/>
      <c r="JGZ451" s="502"/>
      <c r="JHA451" s="502"/>
      <c r="JHB451" s="502"/>
      <c r="JHC451" s="502"/>
      <c r="JHD451" s="502"/>
      <c r="JHE451" s="502"/>
      <c r="JHF451" s="502"/>
      <c r="JHG451" s="502"/>
      <c r="JHH451" s="502"/>
      <c r="JHI451" s="502"/>
      <c r="JHJ451" s="502"/>
      <c r="JHK451" s="502"/>
      <c r="JHL451" s="502"/>
      <c r="JHM451" s="502"/>
      <c r="JHN451" s="502"/>
      <c r="JHO451" s="502"/>
      <c r="JHP451" s="502"/>
      <c r="JHQ451" s="502"/>
      <c r="JHR451" s="502"/>
      <c r="JHS451" s="502"/>
      <c r="JHT451" s="502"/>
      <c r="JHU451" s="502"/>
      <c r="JHV451" s="502"/>
      <c r="JHW451" s="502"/>
      <c r="JHX451" s="502"/>
      <c r="JHY451" s="502"/>
      <c r="JHZ451" s="502"/>
      <c r="JIA451" s="502"/>
      <c r="JIB451" s="502"/>
      <c r="JIC451" s="502"/>
      <c r="JID451" s="502"/>
      <c r="JIE451" s="502"/>
      <c r="JIF451" s="502"/>
      <c r="JIG451" s="502"/>
      <c r="JIH451" s="502"/>
      <c r="JII451" s="502"/>
      <c r="JIJ451" s="502"/>
      <c r="JIK451" s="502"/>
      <c r="JIL451" s="502"/>
      <c r="JIM451" s="502"/>
      <c r="JIN451" s="502"/>
      <c r="JIO451" s="502"/>
      <c r="JIP451" s="502"/>
      <c r="JIQ451" s="502"/>
      <c r="JIR451" s="502"/>
      <c r="JIS451" s="502"/>
      <c r="JIT451" s="502"/>
      <c r="JIU451" s="502"/>
      <c r="JIV451" s="502"/>
      <c r="JIW451" s="502"/>
      <c r="JIX451" s="502"/>
      <c r="JIY451" s="502"/>
      <c r="JIZ451" s="502"/>
      <c r="JJA451" s="502"/>
      <c r="JJB451" s="502"/>
      <c r="JJC451" s="502"/>
      <c r="JJD451" s="502"/>
      <c r="JJE451" s="502"/>
      <c r="JJF451" s="502"/>
      <c r="JJG451" s="502"/>
      <c r="JJH451" s="502"/>
      <c r="JJI451" s="502"/>
      <c r="JJJ451" s="502"/>
      <c r="JJK451" s="502"/>
      <c r="JJL451" s="502"/>
      <c r="JJM451" s="502"/>
      <c r="JJN451" s="502"/>
      <c r="JJO451" s="502"/>
      <c r="JJP451" s="502"/>
      <c r="JJQ451" s="502"/>
      <c r="JJR451" s="502"/>
      <c r="JJS451" s="502"/>
      <c r="JJT451" s="502"/>
      <c r="JJU451" s="502"/>
      <c r="JJV451" s="502"/>
      <c r="JJW451" s="502"/>
      <c r="JJX451" s="502"/>
      <c r="JJY451" s="502"/>
      <c r="JJZ451" s="502"/>
      <c r="JKA451" s="502"/>
      <c r="JKB451" s="502"/>
      <c r="JKC451" s="502"/>
      <c r="JKD451" s="502"/>
      <c r="JKE451" s="502"/>
      <c r="JKF451" s="502"/>
      <c r="JKG451" s="502"/>
      <c r="JKH451" s="502"/>
      <c r="JKI451" s="502"/>
      <c r="JKJ451" s="502"/>
      <c r="JKK451" s="502"/>
      <c r="JKL451" s="502"/>
      <c r="JKM451" s="502"/>
      <c r="JKN451" s="502"/>
      <c r="JKO451" s="502"/>
      <c r="JKP451" s="502"/>
      <c r="JKQ451" s="502"/>
      <c r="JKR451" s="502"/>
      <c r="JKS451" s="502"/>
      <c r="JKT451" s="502"/>
      <c r="JKU451" s="502"/>
      <c r="JKV451" s="502"/>
      <c r="JKW451" s="502"/>
      <c r="JKX451" s="502"/>
      <c r="JKY451" s="502"/>
      <c r="JKZ451" s="502"/>
      <c r="JLA451" s="502"/>
      <c r="JLB451" s="502"/>
      <c r="JLC451" s="502"/>
      <c r="JLD451" s="502"/>
      <c r="JLE451" s="502"/>
      <c r="JLF451" s="502"/>
      <c r="JLG451" s="502"/>
      <c r="JLH451" s="502"/>
      <c r="JLI451" s="502"/>
      <c r="JLJ451" s="502"/>
      <c r="JLK451" s="502"/>
      <c r="JLL451" s="502"/>
      <c r="JLM451" s="502"/>
      <c r="JLN451" s="502"/>
      <c r="JLO451" s="502"/>
      <c r="JLP451" s="502"/>
      <c r="JLQ451" s="502"/>
      <c r="JLR451" s="502"/>
      <c r="JLS451" s="502"/>
      <c r="JLT451" s="502"/>
      <c r="JLU451" s="502"/>
      <c r="JLV451" s="502"/>
      <c r="JLW451" s="502"/>
      <c r="JLX451" s="502"/>
      <c r="JLY451" s="502"/>
      <c r="JLZ451" s="502"/>
      <c r="JMA451" s="502"/>
      <c r="JMB451" s="502"/>
      <c r="JMC451" s="502"/>
      <c r="JMD451" s="502"/>
      <c r="JME451" s="502"/>
      <c r="JMF451" s="502"/>
      <c r="JMG451" s="502"/>
      <c r="JMH451" s="502"/>
      <c r="JMI451" s="502"/>
      <c r="JMJ451" s="502"/>
      <c r="JMK451" s="502"/>
      <c r="JML451" s="502"/>
      <c r="JMM451" s="502"/>
      <c r="JMN451" s="502"/>
      <c r="JMO451" s="502"/>
      <c r="JMP451" s="502"/>
      <c r="JMQ451" s="502"/>
      <c r="JMR451" s="502"/>
      <c r="JMS451" s="502"/>
      <c r="JMT451" s="502"/>
      <c r="JMU451" s="502"/>
      <c r="JMV451" s="502"/>
      <c r="JMW451" s="502"/>
      <c r="JMX451" s="502"/>
      <c r="JMY451" s="502"/>
      <c r="JMZ451" s="502"/>
      <c r="JNA451" s="502"/>
      <c r="JNB451" s="502"/>
      <c r="JNC451" s="502"/>
      <c r="JND451" s="502"/>
      <c r="JNE451" s="502"/>
      <c r="JNF451" s="502"/>
      <c r="JNG451" s="502"/>
      <c r="JNH451" s="502"/>
      <c r="JNI451" s="502"/>
      <c r="JNJ451" s="502"/>
      <c r="JNK451" s="502"/>
      <c r="JNL451" s="502"/>
      <c r="JNM451" s="502"/>
      <c r="JNN451" s="502"/>
      <c r="JNO451" s="502"/>
      <c r="JNP451" s="502"/>
      <c r="JNQ451" s="502"/>
      <c r="JNR451" s="502"/>
      <c r="JNS451" s="502"/>
      <c r="JNT451" s="502"/>
      <c r="JNU451" s="502"/>
      <c r="JNV451" s="502"/>
      <c r="JNW451" s="502"/>
      <c r="JNX451" s="502"/>
      <c r="JNY451" s="502"/>
      <c r="JNZ451" s="502"/>
      <c r="JOA451" s="502"/>
      <c r="JOB451" s="502"/>
      <c r="JOC451" s="502"/>
      <c r="JOD451" s="502"/>
      <c r="JOE451" s="502"/>
      <c r="JOF451" s="502"/>
      <c r="JOG451" s="502"/>
      <c r="JOH451" s="502"/>
      <c r="JOI451" s="502"/>
      <c r="JOJ451" s="502"/>
      <c r="JOK451" s="502"/>
      <c r="JOL451" s="502"/>
      <c r="JOM451" s="502"/>
      <c r="JON451" s="502"/>
      <c r="JOO451" s="502"/>
      <c r="JOP451" s="502"/>
      <c r="JOQ451" s="502"/>
      <c r="JOR451" s="502"/>
      <c r="JOS451" s="502"/>
      <c r="JOT451" s="502"/>
      <c r="JOU451" s="502"/>
      <c r="JOV451" s="502"/>
      <c r="JOW451" s="502"/>
      <c r="JOX451" s="502"/>
      <c r="JOY451" s="502"/>
      <c r="JOZ451" s="502"/>
      <c r="JPA451" s="502"/>
      <c r="JPB451" s="502"/>
      <c r="JPC451" s="502"/>
      <c r="JPD451" s="502"/>
      <c r="JPE451" s="502"/>
      <c r="JPF451" s="502"/>
      <c r="JPG451" s="502"/>
      <c r="JPH451" s="502"/>
      <c r="JPI451" s="502"/>
      <c r="JPJ451" s="502"/>
      <c r="JPK451" s="502"/>
      <c r="JPL451" s="502"/>
      <c r="JPM451" s="502"/>
      <c r="JPN451" s="502"/>
      <c r="JPO451" s="502"/>
      <c r="JPP451" s="502"/>
      <c r="JPQ451" s="502"/>
      <c r="JPR451" s="502"/>
      <c r="JPS451" s="502"/>
      <c r="JPT451" s="502"/>
      <c r="JPU451" s="502"/>
      <c r="JPV451" s="502"/>
      <c r="JPW451" s="502"/>
      <c r="JPX451" s="502"/>
      <c r="JPY451" s="502"/>
      <c r="JPZ451" s="502"/>
      <c r="JQA451" s="502"/>
      <c r="JQB451" s="502"/>
      <c r="JQC451" s="502"/>
      <c r="JQD451" s="502"/>
      <c r="JQE451" s="502"/>
      <c r="JQF451" s="502"/>
      <c r="JQG451" s="502"/>
      <c r="JQH451" s="502"/>
      <c r="JQI451" s="502"/>
      <c r="JQJ451" s="502"/>
      <c r="JQK451" s="502"/>
      <c r="JQL451" s="502"/>
      <c r="JQM451" s="502"/>
      <c r="JQN451" s="502"/>
      <c r="JQO451" s="502"/>
      <c r="JQP451" s="502"/>
      <c r="JQQ451" s="502"/>
      <c r="JQR451" s="502"/>
      <c r="JQS451" s="502"/>
      <c r="JQT451" s="502"/>
      <c r="JQU451" s="502"/>
      <c r="JQV451" s="502"/>
      <c r="JQW451" s="502"/>
      <c r="JQX451" s="502"/>
      <c r="JQY451" s="502"/>
      <c r="JQZ451" s="502"/>
      <c r="JRA451" s="502"/>
      <c r="JRB451" s="502"/>
      <c r="JRC451" s="502"/>
      <c r="JRD451" s="502"/>
      <c r="JRE451" s="502"/>
      <c r="JRF451" s="502"/>
      <c r="JRG451" s="502"/>
      <c r="JRH451" s="502"/>
      <c r="JRI451" s="502"/>
      <c r="JRJ451" s="502"/>
      <c r="JRK451" s="502"/>
      <c r="JRL451" s="502"/>
      <c r="JRM451" s="502"/>
      <c r="JRN451" s="502"/>
      <c r="JRO451" s="502"/>
      <c r="JRP451" s="502"/>
      <c r="JRQ451" s="502"/>
      <c r="JRR451" s="502"/>
      <c r="JRS451" s="502"/>
      <c r="JRT451" s="502"/>
      <c r="JRU451" s="502"/>
      <c r="JRV451" s="502"/>
      <c r="JRW451" s="502"/>
      <c r="JRX451" s="502"/>
      <c r="JRY451" s="502"/>
      <c r="JRZ451" s="502"/>
      <c r="JSA451" s="502"/>
      <c r="JSB451" s="502"/>
      <c r="JSC451" s="502"/>
      <c r="JSD451" s="502"/>
      <c r="JSE451" s="502"/>
      <c r="JSF451" s="502"/>
      <c r="JSG451" s="502"/>
      <c r="JSH451" s="502"/>
      <c r="JSI451" s="502"/>
      <c r="JSJ451" s="502"/>
      <c r="JSK451" s="502"/>
      <c r="JSL451" s="502"/>
      <c r="JSM451" s="502"/>
      <c r="JSN451" s="502"/>
      <c r="JSO451" s="502"/>
      <c r="JSP451" s="502"/>
      <c r="JSQ451" s="502"/>
      <c r="JSR451" s="502"/>
      <c r="JSS451" s="502"/>
      <c r="JST451" s="502"/>
      <c r="JSU451" s="502"/>
      <c r="JSV451" s="502"/>
      <c r="JSW451" s="502"/>
      <c r="JSX451" s="502"/>
      <c r="JSY451" s="502"/>
      <c r="JSZ451" s="502"/>
      <c r="JTA451" s="502"/>
      <c r="JTB451" s="502"/>
      <c r="JTC451" s="502"/>
      <c r="JTD451" s="502"/>
      <c r="JTE451" s="502"/>
      <c r="JTF451" s="502"/>
      <c r="JTG451" s="502"/>
      <c r="JTH451" s="502"/>
      <c r="JTI451" s="502"/>
      <c r="JTJ451" s="502"/>
      <c r="JTK451" s="502"/>
      <c r="JTL451" s="502"/>
      <c r="JTM451" s="502"/>
      <c r="JTN451" s="502"/>
      <c r="JTO451" s="502"/>
      <c r="JTP451" s="502"/>
      <c r="JTQ451" s="502"/>
      <c r="JTR451" s="502"/>
      <c r="JTS451" s="502"/>
      <c r="JTT451" s="502"/>
      <c r="JTU451" s="502"/>
      <c r="JTV451" s="502"/>
      <c r="JTW451" s="502"/>
      <c r="JTX451" s="502"/>
      <c r="JTY451" s="502"/>
      <c r="JTZ451" s="502"/>
      <c r="JUA451" s="502"/>
      <c r="JUB451" s="502"/>
      <c r="JUC451" s="502"/>
      <c r="JUD451" s="502"/>
      <c r="JUE451" s="502"/>
      <c r="JUF451" s="502"/>
      <c r="JUG451" s="502"/>
      <c r="JUH451" s="502"/>
      <c r="JUI451" s="502"/>
      <c r="JUJ451" s="502"/>
      <c r="JUK451" s="502"/>
      <c r="JUL451" s="502"/>
      <c r="JUM451" s="502"/>
      <c r="JUN451" s="502"/>
      <c r="JUO451" s="502"/>
      <c r="JUP451" s="502"/>
      <c r="JUQ451" s="502"/>
      <c r="JUR451" s="502"/>
      <c r="JUS451" s="502"/>
      <c r="JUT451" s="502"/>
      <c r="JUU451" s="502"/>
      <c r="JUV451" s="502"/>
      <c r="JUW451" s="502"/>
      <c r="JUX451" s="502"/>
      <c r="JUY451" s="502"/>
      <c r="JUZ451" s="502"/>
      <c r="JVA451" s="502"/>
      <c r="JVB451" s="502"/>
      <c r="JVC451" s="502"/>
      <c r="JVD451" s="502"/>
      <c r="JVE451" s="502"/>
      <c r="JVF451" s="502"/>
      <c r="JVG451" s="502"/>
      <c r="JVH451" s="502"/>
      <c r="JVI451" s="502"/>
      <c r="JVJ451" s="502"/>
      <c r="JVK451" s="502"/>
      <c r="JVL451" s="502"/>
      <c r="JVM451" s="502"/>
      <c r="JVN451" s="502"/>
      <c r="JVO451" s="502"/>
      <c r="JVP451" s="502"/>
      <c r="JVQ451" s="502"/>
      <c r="JVR451" s="502"/>
      <c r="JVS451" s="502"/>
      <c r="JVT451" s="502"/>
      <c r="JVU451" s="502"/>
      <c r="JVV451" s="502"/>
      <c r="JVW451" s="502"/>
      <c r="JVX451" s="502"/>
      <c r="JVY451" s="502"/>
      <c r="JVZ451" s="502"/>
      <c r="JWA451" s="502"/>
      <c r="JWB451" s="502"/>
      <c r="JWC451" s="502"/>
      <c r="JWD451" s="502"/>
      <c r="JWE451" s="502"/>
      <c r="JWF451" s="502"/>
      <c r="JWG451" s="502"/>
      <c r="JWH451" s="502"/>
      <c r="JWI451" s="502"/>
      <c r="JWJ451" s="502"/>
      <c r="JWK451" s="502"/>
      <c r="JWL451" s="502"/>
      <c r="JWM451" s="502"/>
      <c r="JWN451" s="502"/>
      <c r="JWO451" s="502"/>
      <c r="JWP451" s="502"/>
      <c r="JWQ451" s="502"/>
      <c r="JWR451" s="502"/>
      <c r="JWS451" s="502"/>
      <c r="JWT451" s="502"/>
      <c r="JWU451" s="502"/>
      <c r="JWV451" s="502"/>
      <c r="JWW451" s="502"/>
      <c r="JWX451" s="502"/>
      <c r="JWY451" s="502"/>
      <c r="JWZ451" s="502"/>
      <c r="JXA451" s="502"/>
      <c r="JXB451" s="502"/>
      <c r="JXC451" s="502"/>
      <c r="JXD451" s="502"/>
      <c r="JXE451" s="502"/>
      <c r="JXF451" s="502"/>
      <c r="JXG451" s="502"/>
      <c r="JXH451" s="502"/>
      <c r="JXI451" s="502"/>
      <c r="JXJ451" s="502"/>
      <c r="JXK451" s="502"/>
      <c r="JXL451" s="502"/>
      <c r="JXM451" s="502"/>
      <c r="JXN451" s="502"/>
      <c r="JXO451" s="502"/>
      <c r="JXP451" s="502"/>
      <c r="JXQ451" s="502"/>
      <c r="JXR451" s="502"/>
      <c r="JXS451" s="502"/>
      <c r="JXT451" s="502"/>
      <c r="JXU451" s="502"/>
      <c r="JXV451" s="502"/>
      <c r="JXW451" s="502"/>
      <c r="JXX451" s="502"/>
      <c r="JXY451" s="502"/>
      <c r="JXZ451" s="502"/>
      <c r="JYA451" s="502"/>
      <c r="JYB451" s="502"/>
      <c r="JYC451" s="502"/>
      <c r="JYD451" s="502"/>
      <c r="JYE451" s="502"/>
      <c r="JYF451" s="502"/>
      <c r="JYG451" s="502"/>
      <c r="JYH451" s="502"/>
      <c r="JYI451" s="502"/>
      <c r="JYJ451" s="502"/>
      <c r="JYK451" s="502"/>
      <c r="JYL451" s="502"/>
      <c r="JYM451" s="502"/>
      <c r="JYN451" s="502"/>
      <c r="JYO451" s="502"/>
      <c r="JYP451" s="502"/>
      <c r="JYQ451" s="502"/>
      <c r="JYR451" s="502"/>
      <c r="JYS451" s="502"/>
      <c r="JYT451" s="502"/>
      <c r="JYU451" s="502"/>
      <c r="JYV451" s="502"/>
      <c r="JYW451" s="502"/>
      <c r="JYX451" s="502"/>
      <c r="JYY451" s="502"/>
      <c r="JYZ451" s="502"/>
      <c r="JZA451" s="502"/>
      <c r="JZB451" s="502"/>
      <c r="JZC451" s="502"/>
      <c r="JZD451" s="502"/>
      <c r="JZE451" s="502"/>
      <c r="JZF451" s="502"/>
      <c r="JZG451" s="502"/>
      <c r="JZH451" s="502"/>
      <c r="JZI451" s="502"/>
      <c r="JZJ451" s="502"/>
      <c r="JZK451" s="502"/>
      <c r="JZL451" s="502"/>
      <c r="JZM451" s="502"/>
      <c r="JZN451" s="502"/>
      <c r="JZO451" s="502"/>
      <c r="JZP451" s="502"/>
      <c r="JZQ451" s="502"/>
      <c r="JZR451" s="502"/>
      <c r="JZS451" s="502"/>
      <c r="JZT451" s="502"/>
      <c r="JZU451" s="502"/>
      <c r="JZV451" s="502"/>
      <c r="JZW451" s="502"/>
      <c r="JZX451" s="502"/>
      <c r="JZY451" s="502"/>
      <c r="JZZ451" s="502"/>
      <c r="KAA451" s="502"/>
      <c r="KAB451" s="502"/>
      <c r="KAC451" s="502"/>
      <c r="KAD451" s="502"/>
      <c r="KAE451" s="502"/>
      <c r="KAF451" s="502"/>
      <c r="KAG451" s="502"/>
      <c r="KAH451" s="502"/>
      <c r="KAI451" s="502"/>
      <c r="KAJ451" s="502"/>
      <c r="KAK451" s="502"/>
      <c r="KAL451" s="502"/>
      <c r="KAM451" s="502"/>
      <c r="KAN451" s="502"/>
      <c r="KAO451" s="502"/>
      <c r="KAP451" s="502"/>
      <c r="KAQ451" s="502"/>
      <c r="KAR451" s="502"/>
      <c r="KAS451" s="502"/>
      <c r="KAT451" s="502"/>
      <c r="KAU451" s="502"/>
      <c r="KAV451" s="502"/>
      <c r="KAW451" s="502"/>
      <c r="KAX451" s="502"/>
      <c r="KAY451" s="502"/>
      <c r="KAZ451" s="502"/>
      <c r="KBA451" s="502"/>
      <c r="KBB451" s="502"/>
      <c r="KBC451" s="502"/>
      <c r="KBD451" s="502"/>
      <c r="KBE451" s="502"/>
      <c r="KBF451" s="502"/>
      <c r="KBG451" s="502"/>
      <c r="KBH451" s="502"/>
      <c r="KBI451" s="502"/>
      <c r="KBJ451" s="502"/>
      <c r="KBK451" s="502"/>
      <c r="KBL451" s="502"/>
      <c r="KBM451" s="502"/>
      <c r="KBN451" s="502"/>
      <c r="KBO451" s="502"/>
      <c r="KBP451" s="502"/>
      <c r="KBQ451" s="502"/>
      <c r="KBR451" s="502"/>
      <c r="KBS451" s="502"/>
      <c r="KBT451" s="502"/>
      <c r="KBU451" s="502"/>
      <c r="KBV451" s="502"/>
      <c r="KBW451" s="502"/>
      <c r="KBX451" s="502"/>
      <c r="KBY451" s="502"/>
      <c r="KBZ451" s="502"/>
      <c r="KCA451" s="502"/>
      <c r="KCB451" s="502"/>
      <c r="KCC451" s="502"/>
      <c r="KCD451" s="502"/>
      <c r="KCE451" s="502"/>
      <c r="KCF451" s="502"/>
      <c r="KCG451" s="502"/>
      <c r="KCH451" s="502"/>
      <c r="KCI451" s="502"/>
      <c r="KCJ451" s="502"/>
      <c r="KCK451" s="502"/>
      <c r="KCL451" s="502"/>
      <c r="KCM451" s="502"/>
      <c r="KCN451" s="502"/>
      <c r="KCO451" s="502"/>
      <c r="KCP451" s="502"/>
      <c r="KCQ451" s="502"/>
      <c r="KCR451" s="502"/>
      <c r="KCS451" s="502"/>
      <c r="KCT451" s="502"/>
      <c r="KCU451" s="502"/>
      <c r="KCV451" s="502"/>
      <c r="KCW451" s="502"/>
      <c r="KCX451" s="502"/>
      <c r="KCY451" s="502"/>
      <c r="KCZ451" s="502"/>
      <c r="KDA451" s="502"/>
      <c r="KDB451" s="502"/>
      <c r="KDC451" s="502"/>
      <c r="KDD451" s="502"/>
      <c r="KDE451" s="502"/>
      <c r="KDF451" s="502"/>
      <c r="KDG451" s="502"/>
      <c r="KDH451" s="502"/>
      <c r="KDI451" s="502"/>
      <c r="KDJ451" s="502"/>
      <c r="KDK451" s="502"/>
      <c r="KDL451" s="502"/>
      <c r="KDM451" s="502"/>
      <c r="KDN451" s="502"/>
      <c r="KDO451" s="502"/>
      <c r="KDP451" s="502"/>
      <c r="KDQ451" s="502"/>
      <c r="KDR451" s="502"/>
      <c r="KDS451" s="502"/>
      <c r="KDT451" s="502"/>
      <c r="KDU451" s="502"/>
      <c r="KDV451" s="502"/>
      <c r="KDW451" s="502"/>
      <c r="KDX451" s="502"/>
      <c r="KDY451" s="502"/>
      <c r="KDZ451" s="502"/>
      <c r="KEA451" s="502"/>
      <c r="KEB451" s="502"/>
      <c r="KEC451" s="502"/>
      <c r="KED451" s="502"/>
      <c r="KEE451" s="502"/>
      <c r="KEF451" s="502"/>
      <c r="KEG451" s="502"/>
      <c r="KEH451" s="502"/>
      <c r="KEI451" s="502"/>
      <c r="KEJ451" s="502"/>
      <c r="KEK451" s="502"/>
      <c r="KEL451" s="502"/>
      <c r="KEM451" s="502"/>
      <c r="KEN451" s="502"/>
      <c r="KEO451" s="502"/>
      <c r="KEP451" s="502"/>
      <c r="KEQ451" s="502"/>
      <c r="KER451" s="502"/>
      <c r="KES451" s="502"/>
      <c r="KET451" s="502"/>
      <c r="KEU451" s="502"/>
      <c r="KEV451" s="502"/>
      <c r="KEW451" s="502"/>
      <c r="KEX451" s="502"/>
      <c r="KEY451" s="502"/>
      <c r="KEZ451" s="502"/>
      <c r="KFA451" s="502"/>
      <c r="KFB451" s="502"/>
      <c r="KFC451" s="502"/>
      <c r="KFD451" s="502"/>
      <c r="KFE451" s="502"/>
      <c r="KFF451" s="502"/>
      <c r="KFG451" s="502"/>
      <c r="KFH451" s="502"/>
      <c r="KFI451" s="502"/>
      <c r="KFJ451" s="502"/>
      <c r="KFK451" s="502"/>
      <c r="KFL451" s="502"/>
      <c r="KFM451" s="502"/>
      <c r="KFN451" s="502"/>
      <c r="KFO451" s="502"/>
      <c r="KFP451" s="502"/>
      <c r="KFQ451" s="502"/>
      <c r="KFR451" s="502"/>
      <c r="KFS451" s="502"/>
      <c r="KFT451" s="502"/>
      <c r="KFU451" s="502"/>
      <c r="KFV451" s="502"/>
      <c r="KFW451" s="502"/>
      <c r="KFX451" s="502"/>
      <c r="KFY451" s="502"/>
      <c r="KFZ451" s="502"/>
      <c r="KGA451" s="502"/>
      <c r="KGB451" s="502"/>
      <c r="KGC451" s="502"/>
      <c r="KGD451" s="502"/>
      <c r="KGE451" s="502"/>
      <c r="KGF451" s="502"/>
      <c r="KGG451" s="502"/>
      <c r="KGH451" s="502"/>
      <c r="KGI451" s="502"/>
      <c r="KGJ451" s="502"/>
      <c r="KGK451" s="502"/>
      <c r="KGL451" s="502"/>
      <c r="KGM451" s="502"/>
      <c r="KGN451" s="502"/>
      <c r="KGO451" s="502"/>
      <c r="KGP451" s="502"/>
      <c r="KGQ451" s="502"/>
      <c r="KGR451" s="502"/>
      <c r="KGS451" s="502"/>
      <c r="KGT451" s="502"/>
      <c r="KGU451" s="502"/>
      <c r="KGV451" s="502"/>
      <c r="KGW451" s="502"/>
      <c r="KGX451" s="502"/>
      <c r="KGY451" s="502"/>
      <c r="KGZ451" s="502"/>
      <c r="KHA451" s="502"/>
      <c r="KHB451" s="502"/>
      <c r="KHC451" s="502"/>
      <c r="KHD451" s="502"/>
      <c r="KHE451" s="502"/>
      <c r="KHF451" s="502"/>
      <c r="KHG451" s="502"/>
      <c r="KHH451" s="502"/>
      <c r="KHI451" s="502"/>
      <c r="KHJ451" s="502"/>
      <c r="KHK451" s="502"/>
      <c r="KHL451" s="502"/>
      <c r="KHM451" s="502"/>
      <c r="KHN451" s="502"/>
      <c r="KHO451" s="502"/>
      <c r="KHP451" s="502"/>
      <c r="KHQ451" s="502"/>
      <c r="KHR451" s="502"/>
      <c r="KHS451" s="502"/>
      <c r="KHT451" s="502"/>
      <c r="KHU451" s="502"/>
      <c r="KHV451" s="502"/>
      <c r="KHW451" s="502"/>
      <c r="KHX451" s="502"/>
      <c r="KHY451" s="502"/>
      <c r="KHZ451" s="502"/>
      <c r="KIA451" s="502"/>
      <c r="KIB451" s="502"/>
      <c r="KIC451" s="502"/>
      <c r="KID451" s="502"/>
      <c r="KIE451" s="502"/>
      <c r="KIF451" s="502"/>
      <c r="KIG451" s="502"/>
      <c r="KIH451" s="502"/>
      <c r="KII451" s="502"/>
      <c r="KIJ451" s="502"/>
      <c r="KIK451" s="502"/>
      <c r="KIL451" s="502"/>
      <c r="KIM451" s="502"/>
      <c r="KIN451" s="502"/>
      <c r="KIO451" s="502"/>
      <c r="KIP451" s="502"/>
      <c r="KIQ451" s="502"/>
      <c r="KIR451" s="502"/>
      <c r="KIS451" s="502"/>
      <c r="KIT451" s="502"/>
      <c r="KIU451" s="502"/>
      <c r="KIV451" s="502"/>
      <c r="KIW451" s="502"/>
      <c r="KIX451" s="502"/>
      <c r="KIY451" s="502"/>
      <c r="KIZ451" s="502"/>
      <c r="KJA451" s="502"/>
      <c r="KJB451" s="502"/>
      <c r="KJC451" s="502"/>
      <c r="KJD451" s="502"/>
      <c r="KJE451" s="502"/>
      <c r="KJF451" s="502"/>
      <c r="KJG451" s="502"/>
      <c r="KJH451" s="502"/>
      <c r="KJI451" s="502"/>
      <c r="KJJ451" s="502"/>
      <c r="KJK451" s="502"/>
      <c r="KJL451" s="502"/>
      <c r="KJM451" s="502"/>
      <c r="KJN451" s="502"/>
      <c r="KJO451" s="502"/>
      <c r="KJP451" s="502"/>
      <c r="KJQ451" s="502"/>
      <c r="KJR451" s="502"/>
      <c r="KJS451" s="502"/>
      <c r="KJT451" s="502"/>
      <c r="KJU451" s="502"/>
      <c r="KJV451" s="502"/>
      <c r="KJW451" s="502"/>
      <c r="KJX451" s="502"/>
      <c r="KJY451" s="502"/>
      <c r="KJZ451" s="502"/>
      <c r="KKA451" s="502"/>
      <c r="KKB451" s="502"/>
      <c r="KKC451" s="502"/>
      <c r="KKD451" s="502"/>
      <c r="KKE451" s="502"/>
      <c r="KKF451" s="502"/>
      <c r="KKG451" s="502"/>
      <c r="KKH451" s="502"/>
      <c r="KKI451" s="502"/>
      <c r="KKJ451" s="502"/>
      <c r="KKK451" s="502"/>
      <c r="KKL451" s="502"/>
      <c r="KKM451" s="502"/>
      <c r="KKN451" s="502"/>
      <c r="KKO451" s="502"/>
      <c r="KKP451" s="502"/>
      <c r="KKQ451" s="502"/>
      <c r="KKR451" s="502"/>
      <c r="KKS451" s="502"/>
      <c r="KKT451" s="502"/>
      <c r="KKU451" s="502"/>
      <c r="KKV451" s="502"/>
      <c r="KKW451" s="502"/>
      <c r="KKX451" s="502"/>
      <c r="KKY451" s="502"/>
      <c r="KKZ451" s="502"/>
      <c r="KLA451" s="502"/>
      <c r="KLB451" s="502"/>
      <c r="KLC451" s="502"/>
      <c r="KLD451" s="502"/>
      <c r="KLE451" s="502"/>
      <c r="KLF451" s="502"/>
      <c r="KLG451" s="502"/>
      <c r="KLH451" s="502"/>
      <c r="KLI451" s="502"/>
      <c r="KLJ451" s="502"/>
      <c r="KLK451" s="502"/>
      <c r="KLL451" s="502"/>
      <c r="KLM451" s="502"/>
      <c r="KLN451" s="502"/>
      <c r="KLO451" s="502"/>
      <c r="KLP451" s="502"/>
      <c r="KLQ451" s="502"/>
      <c r="KLR451" s="502"/>
      <c r="KLS451" s="502"/>
      <c r="KLT451" s="502"/>
      <c r="KLU451" s="502"/>
      <c r="KLV451" s="502"/>
      <c r="KLW451" s="502"/>
      <c r="KLX451" s="502"/>
      <c r="KLY451" s="502"/>
      <c r="KLZ451" s="502"/>
      <c r="KMA451" s="502"/>
      <c r="KMB451" s="502"/>
      <c r="KMC451" s="502"/>
      <c r="KMD451" s="502"/>
      <c r="KME451" s="502"/>
      <c r="KMF451" s="502"/>
      <c r="KMG451" s="502"/>
      <c r="KMH451" s="502"/>
      <c r="KMI451" s="502"/>
      <c r="KMJ451" s="502"/>
      <c r="KMK451" s="502"/>
      <c r="KML451" s="502"/>
      <c r="KMM451" s="502"/>
      <c r="KMN451" s="502"/>
      <c r="KMO451" s="502"/>
      <c r="KMP451" s="502"/>
      <c r="KMQ451" s="502"/>
      <c r="KMR451" s="502"/>
      <c r="KMS451" s="502"/>
      <c r="KMT451" s="502"/>
      <c r="KMU451" s="502"/>
      <c r="KMV451" s="502"/>
      <c r="KMW451" s="502"/>
      <c r="KMX451" s="502"/>
      <c r="KMY451" s="502"/>
      <c r="KMZ451" s="502"/>
      <c r="KNA451" s="502"/>
      <c r="KNB451" s="502"/>
      <c r="KNC451" s="502"/>
      <c r="KND451" s="502"/>
      <c r="KNE451" s="502"/>
      <c r="KNF451" s="502"/>
      <c r="KNG451" s="502"/>
      <c r="KNH451" s="502"/>
      <c r="KNI451" s="502"/>
      <c r="KNJ451" s="502"/>
      <c r="KNK451" s="502"/>
      <c r="KNL451" s="502"/>
      <c r="KNM451" s="502"/>
      <c r="KNN451" s="502"/>
      <c r="KNO451" s="502"/>
      <c r="KNP451" s="502"/>
      <c r="KNQ451" s="502"/>
      <c r="KNR451" s="502"/>
      <c r="KNS451" s="502"/>
      <c r="KNT451" s="502"/>
      <c r="KNU451" s="502"/>
      <c r="KNV451" s="502"/>
      <c r="KNW451" s="502"/>
      <c r="KNX451" s="502"/>
      <c r="KNY451" s="502"/>
      <c r="KNZ451" s="502"/>
      <c r="KOA451" s="502"/>
      <c r="KOB451" s="502"/>
      <c r="KOC451" s="502"/>
      <c r="KOD451" s="502"/>
      <c r="KOE451" s="502"/>
      <c r="KOF451" s="502"/>
      <c r="KOG451" s="502"/>
      <c r="KOH451" s="502"/>
      <c r="KOI451" s="502"/>
      <c r="KOJ451" s="502"/>
      <c r="KOK451" s="502"/>
      <c r="KOL451" s="502"/>
      <c r="KOM451" s="502"/>
      <c r="KON451" s="502"/>
      <c r="KOO451" s="502"/>
      <c r="KOP451" s="502"/>
      <c r="KOQ451" s="502"/>
      <c r="KOR451" s="502"/>
      <c r="KOS451" s="502"/>
      <c r="KOT451" s="502"/>
      <c r="KOU451" s="502"/>
      <c r="KOV451" s="502"/>
      <c r="KOW451" s="502"/>
      <c r="KOX451" s="502"/>
      <c r="KOY451" s="502"/>
      <c r="KOZ451" s="502"/>
      <c r="KPA451" s="502"/>
      <c r="KPB451" s="502"/>
      <c r="KPC451" s="502"/>
      <c r="KPD451" s="502"/>
      <c r="KPE451" s="502"/>
      <c r="KPF451" s="502"/>
      <c r="KPG451" s="502"/>
      <c r="KPH451" s="502"/>
      <c r="KPI451" s="502"/>
      <c r="KPJ451" s="502"/>
      <c r="KPK451" s="502"/>
      <c r="KPL451" s="502"/>
      <c r="KPM451" s="502"/>
      <c r="KPN451" s="502"/>
      <c r="KPO451" s="502"/>
      <c r="KPP451" s="502"/>
      <c r="KPQ451" s="502"/>
      <c r="KPR451" s="502"/>
      <c r="KPS451" s="502"/>
      <c r="KPT451" s="502"/>
      <c r="KPU451" s="502"/>
      <c r="KPV451" s="502"/>
      <c r="KPW451" s="502"/>
      <c r="KPX451" s="502"/>
      <c r="KPY451" s="502"/>
      <c r="KPZ451" s="502"/>
      <c r="KQA451" s="502"/>
      <c r="KQB451" s="502"/>
      <c r="KQC451" s="502"/>
      <c r="KQD451" s="502"/>
      <c r="KQE451" s="502"/>
      <c r="KQF451" s="502"/>
      <c r="KQG451" s="502"/>
      <c r="KQH451" s="502"/>
      <c r="KQI451" s="502"/>
      <c r="KQJ451" s="502"/>
      <c r="KQK451" s="502"/>
      <c r="KQL451" s="502"/>
      <c r="KQM451" s="502"/>
      <c r="KQN451" s="502"/>
      <c r="KQO451" s="502"/>
      <c r="KQP451" s="502"/>
      <c r="KQQ451" s="502"/>
      <c r="KQR451" s="502"/>
      <c r="KQS451" s="502"/>
      <c r="KQT451" s="502"/>
      <c r="KQU451" s="502"/>
      <c r="KQV451" s="502"/>
      <c r="KQW451" s="502"/>
      <c r="KQX451" s="502"/>
      <c r="KQY451" s="502"/>
      <c r="KQZ451" s="502"/>
      <c r="KRA451" s="502"/>
      <c r="KRB451" s="502"/>
      <c r="KRC451" s="502"/>
      <c r="KRD451" s="502"/>
      <c r="KRE451" s="502"/>
      <c r="KRF451" s="502"/>
      <c r="KRG451" s="502"/>
      <c r="KRH451" s="502"/>
      <c r="KRI451" s="502"/>
      <c r="KRJ451" s="502"/>
      <c r="KRK451" s="502"/>
      <c r="KRL451" s="502"/>
      <c r="KRM451" s="502"/>
      <c r="KRN451" s="502"/>
      <c r="KRO451" s="502"/>
      <c r="KRP451" s="502"/>
      <c r="KRQ451" s="502"/>
      <c r="KRR451" s="502"/>
      <c r="KRS451" s="502"/>
      <c r="KRT451" s="502"/>
      <c r="KRU451" s="502"/>
      <c r="KRV451" s="502"/>
      <c r="KRW451" s="502"/>
      <c r="KRX451" s="502"/>
      <c r="KRY451" s="502"/>
      <c r="KRZ451" s="502"/>
      <c r="KSA451" s="502"/>
      <c r="KSB451" s="502"/>
      <c r="KSC451" s="502"/>
      <c r="KSD451" s="502"/>
      <c r="KSE451" s="502"/>
      <c r="KSF451" s="502"/>
      <c r="KSG451" s="502"/>
      <c r="KSH451" s="502"/>
      <c r="KSI451" s="502"/>
      <c r="KSJ451" s="502"/>
      <c r="KSK451" s="502"/>
      <c r="KSL451" s="502"/>
      <c r="KSM451" s="502"/>
      <c r="KSN451" s="502"/>
      <c r="KSO451" s="502"/>
      <c r="KSP451" s="502"/>
      <c r="KSQ451" s="502"/>
      <c r="KSR451" s="502"/>
      <c r="KSS451" s="502"/>
      <c r="KST451" s="502"/>
      <c r="KSU451" s="502"/>
      <c r="KSV451" s="502"/>
      <c r="KSW451" s="502"/>
      <c r="KSX451" s="502"/>
      <c r="KSY451" s="502"/>
      <c r="KSZ451" s="502"/>
      <c r="KTA451" s="502"/>
      <c r="KTB451" s="502"/>
      <c r="KTC451" s="502"/>
      <c r="KTD451" s="502"/>
      <c r="KTE451" s="502"/>
      <c r="KTF451" s="502"/>
      <c r="KTG451" s="502"/>
      <c r="KTH451" s="502"/>
      <c r="KTI451" s="502"/>
      <c r="KTJ451" s="502"/>
      <c r="KTK451" s="502"/>
      <c r="KTL451" s="502"/>
      <c r="KTM451" s="502"/>
      <c r="KTN451" s="502"/>
      <c r="KTO451" s="502"/>
      <c r="KTP451" s="502"/>
      <c r="KTQ451" s="502"/>
      <c r="KTR451" s="502"/>
      <c r="KTS451" s="502"/>
      <c r="KTT451" s="502"/>
      <c r="KTU451" s="502"/>
      <c r="KTV451" s="502"/>
      <c r="KTW451" s="502"/>
      <c r="KTX451" s="502"/>
      <c r="KTY451" s="502"/>
      <c r="KTZ451" s="502"/>
      <c r="KUA451" s="502"/>
      <c r="KUB451" s="502"/>
      <c r="KUC451" s="502"/>
      <c r="KUD451" s="502"/>
      <c r="KUE451" s="502"/>
      <c r="KUF451" s="502"/>
      <c r="KUG451" s="502"/>
      <c r="KUH451" s="502"/>
      <c r="KUI451" s="502"/>
      <c r="KUJ451" s="502"/>
      <c r="KUK451" s="502"/>
      <c r="KUL451" s="502"/>
      <c r="KUM451" s="502"/>
      <c r="KUN451" s="502"/>
      <c r="KUO451" s="502"/>
      <c r="KUP451" s="502"/>
      <c r="KUQ451" s="502"/>
      <c r="KUR451" s="502"/>
      <c r="KUS451" s="502"/>
      <c r="KUT451" s="502"/>
      <c r="KUU451" s="502"/>
      <c r="KUV451" s="502"/>
      <c r="KUW451" s="502"/>
      <c r="KUX451" s="502"/>
      <c r="KUY451" s="502"/>
      <c r="KUZ451" s="502"/>
      <c r="KVA451" s="502"/>
      <c r="KVB451" s="502"/>
      <c r="KVC451" s="502"/>
      <c r="KVD451" s="502"/>
      <c r="KVE451" s="502"/>
      <c r="KVF451" s="502"/>
      <c r="KVG451" s="502"/>
      <c r="KVH451" s="502"/>
      <c r="KVI451" s="502"/>
      <c r="KVJ451" s="502"/>
      <c r="KVK451" s="502"/>
      <c r="KVL451" s="502"/>
      <c r="KVM451" s="502"/>
      <c r="KVN451" s="502"/>
      <c r="KVO451" s="502"/>
      <c r="KVP451" s="502"/>
      <c r="KVQ451" s="502"/>
      <c r="KVR451" s="502"/>
      <c r="KVS451" s="502"/>
      <c r="KVT451" s="502"/>
      <c r="KVU451" s="502"/>
      <c r="KVV451" s="502"/>
      <c r="KVW451" s="502"/>
      <c r="KVX451" s="502"/>
      <c r="KVY451" s="502"/>
      <c r="KVZ451" s="502"/>
      <c r="KWA451" s="502"/>
      <c r="KWB451" s="502"/>
      <c r="KWC451" s="502"/>
      <c r="KWD451" s="502"/>
      <c r="KWE451" s="502"/>
      <c r="KWF451" s="502"/>
      <c r="KWG451" s="502"/>
      <c r="KWH451" s="502"/>
      <c r="KWI451" s="502"/>
      <c r="KWJ451" s="502"/>
      <c r="KWK451" s="502"/>
      <c r="KWL451" s="502"/>
      <c r="KWM451" s="502"/>
      <c r="KWN451" s="502"/>
      <c r="KWO451" s="502"/>
      <c r="KWP451" s="502"/>
      <c r="KWQ451" s="502"/>
      <c r="KWR451" s="502"/>
      <c r="KWS451" s="502"/>
      <c r="KWT451" s="502"/>
      <c r="KWU451" s="502"/>
      <c r="KWV451" s="502"/>
      <c r="KWW451" s="502"/>
      <c r="KWX451" s="502"/>
      <c r="KWY451" s="502"/>
      <c r="KWZ451" s="502"/>
      <c r="KXA451" s="502"/>
      <c r="KXB451" s="502"/>
      <c r="KXC451" s="502"/>
      <c r="KXD451" s="502"/>
      <c r="KXE451" s="502"/>
      <c r="KXF451" s="502"/>
      <c r="KXG451" s="502"/>
      <c r="KXH451" s="502"/>
      <c r="KXI451" s="502"/>
      <c r="KXJ451" s="502"/>
      <c r="KXK451" s="502"/>
      <c r="KXL451" s="502"/>
      <c r="KXM451" s="502"/>
      <c r="KXN451" s="502"/>
      <c r="KXO451" s="502"/>
      <c r="KXP451" s="502"/>
      <c r="KXQ451" s="502"/>
      <c r="KXR451" s="502"/>
      <c r="KXS451" s="502"/>
      <c r="KXT451" s="502"/>
      <c r="KXU451" s="502"/>
      <c r="KXV451" s="502"/>
      <c r="KXW451" s="502"/>
      <c r="KXX451" s="502"/>
      <c r="KXY451" s="502"/>
      <c r="KXZ451" s="502"/>
      <c r="KYA451" s="502"/>
      <c r="KYB451" s="502"/>
      <c r="KYC451" s="502"/>
      <c r="KYD451" s="502"/>
      <c r="KYE451" s="502"/>
      <c r="KYF451" s="502"/>
      <c r="KYG451" s="502"/>
      <c r="KYH451" s="502"/>
      <c r="KYI451" s="502"/>
      <c r="KYJ451" s="502"/>
      <c r="KYK451" s="502"/>
      <c r="KYL451" s="502"/>
      <c r="KYM451" s="502"/>
      <c r="KYN451" s="502"/>
      <c r="KYO451" s="502"/>
      <c r="KYP451" s="502"/>
      <c r="KYQ451" s="502"/>
      <c r="KYR451" s="502"/>
      <c r="KYS451" s="502"/>
      <c r="KYT451" s="502"/>
      <c r="KYU451" s="502"/>
      <c r="KYV451" s="502"/>
      <c r="KYW451" s="502"/>
      <c r="KYX451" s="502"/>
      <c r="KYY451" s="502"/>
      <c r="KYZ451" s="502"/>
      <c r="KZA451" s="502"/>
      <c r="KZB451" s="502"/>
      <c r="KZC451" s="502"/>
      <c r="KZD451" s="502"/>
      <c r="KZE451" s="502"/>
      <c r="KZF451" s="502"/>
      <c r="KZG451" s="502"/>
      <c r="KZH451" s="502"/>
      <c r="KZI451" s="502"/>
      <c r="KZJ451" s="502"/>
      <c r="KZK451" s="502"/>
      <c r="KZL451" s="502"/>
      <c r="KZM451" s="502"/>
      <c r="KZN451" s="502"/>
      <c r="KZO451" s="502"/>
      <c r="KZP451" s="502"/>
      <c r="KZQ451" s="502"/>
      <c r="KZR451" s="502"/>
      <c r="KZS451" s="502"/>
      <c r="KZT451" s="502"/>
      <c r="KZU451" s="502"/>
      <c r="KZV451" s="502"/>
      <c r="KZW451" s="502"/>
      <c r="KZX451" s="502"/>
      <c r="KZY451" s="502"/>
      <c r="KZZ451" s="502"/>
      <c r="LAA451" s="502"/>
      <c r="LAB451" s="502"/>
      <c r="LAC451" s="502"/>
      <c r="LAD451" s="502"/>
      <c r="LAE451" s="502"/>
      <c r="LAF451" s="502"/>
      <c r="LAG451" s="502"/>
      <c r="LAH451" s="502"/>
      <c r="LAI451" s="502"/>
      <c r="LAJ451" s="502"/>
      <c r="LAK451" s="502"/>
      <c r="LAL451" s="502"/>
      <c r="LAM451" s="502"/>
      <c r="LAN451" s="502"/>
      <c r="LAO451" s="502"/>
      <c r="LAP451" s="502"/>
      <c r="LAQ451" s="502"/>
      <c r="LAR451" s="502"/>
      <c r="LAS451" s="502"/>
      <c r="LAT451" s="502"/>
      <c r="LAU451" s="502"/>
      <c r="LAV451" s="502"/>
      <c r="LAW451" s="502"/>
      <c r="LAX451" s="502"/>
      <c r="LAY451" s="502"/>
      <c r="LAZ451" s="502"/>
      <c r="LBA451" s="502"/>
      <c r="LBB451" s="502"/>
      <c r="LBC451" s="502"/>
      <c r="LBD451" s="502"/>
      <c r="LBE451" s="502"/>
      <c r="LBF451" s="502"/>
      <c r="LBG451" s="502"/>
      <c r="LBH451" s="502"/>
      <c r="LBI451" s="502"/>
      <c r="LBJ451" s="502"/>
      <c r="LBK451" s="502"/>
      <c r="LBL451" s="502"/>
      <c r="LBM451" s="502"/>
      <c r="LBN451" s="502"/>
      <c r="LBO451" s="502"/>
      <c r="LBP451" s="502"/>
      <c r="LBQ451" s="502"/>
      <c r="LBR451" s="502"/>
      <c r="LBS451" s="502"/>
      <c r="LBT451" s="502"/>
      <c r="LBU451" s="502"/>
      <c r="LBV451" s="502"/>
      <c r="LBW451" s="502"/>
      <c r="LBX451" s="502"/>
      <c r="LBY451" s="502"/>
      <c r="LBZ451" s="502"/>
      <c r="LCA451" s="502"/>
      <c r="LCB451" s="502"/>
      <c r="LCC451" s="502"/>
      <c r="LCD451" s="502"/>
      <c r="LCE451" s="502"/>
      <c r="LCF451" s="502"/>
      <c r="LCG451" s="502"/>
      <c r="LCH451" s="502"/>
      <c r="LCI451" s="502"/>
      <c r="LCJ451" s="502"/>
      <c r="LCK451" s="502"/>
      <c r="LCL451" s="502"/>
      <c r="LCM451" s="502"/>
      <c r="LCN451" s="502"/>
      <c r="LCO451" s="502"/>
      <c r="LCP451" s="502"/>
      <c r="LCQ451" s="502"/>
      <c r="LCR451" s="502"/>
      <c r="LCS451" s="502"/>
      <c r="LCT451" s="502"/>
      <c r="LCU451" s="502"/>
      <c r="LCV451" s="502"/>
      <c r="LCW451" s="502"/>
      <c r="LCX451" s="502"/>
      <c r="LCY451" s="502"/>
      <c r="LCZ451" s="502"/>
      <c r="LDA451" s="502"/>
      <c r="LDB451" s="502"/>
      <c r="LDC451" s="502"/>
      <c r="LDD451" s="502"/>
      <c r="LDE451" s="502"/>
      <c r="LDF451" s="502"/>
      <c r="LDG451" s="502"/>
      <c r="LDH451" s="502"/>
      <c r="LDI451" s="502"/>
      <c r="LDJ451" s="502"/>
      <c r="LDK451" s="502"/>
      <c r="LDL451" s="502"/>
      <c r="LDM451" s="502"/>
      <c r="LDN451" s="502"/>
      <c r="LDO451" s="502"/>
      <c r="LDP451" s="502"/>
      <c r="LDQ451" s="502"/>
      <c r="LDR451" s="502"/>
      <c r="LDS451" s="502"/>
      <c r="LDT451" s="502"/>
      <c r="LDU451" s="502"/>
      <c r="LDV451" s="502"/>
      <c r="LDW451" s="502"/>
      <c r="LDX451" s="502"/>
      <c r="LDY451" s="502"/>
      <c r="LDZ451" s="502"/>
      <c r="LEA451" s="502"/>
      <c r="LEB451" s="502"/>
      <c r="LEC451" s="502"/>
      <c r="LED451" s="502"/>
      <c r="LEE451" s="502"/>
      <c r="LEF451" s="502"/>
      <c r="LEG451" s="502"/>
      <c r="LEH451" s="502"/>
      <c r="LEI451" s="502"/>
      <c r="LEJ451" s="502"/>
      <c r="LEK451" s="502"/>
      <c r="LEL451" s="502"/>
      <c r="LEM451" s="502"/>
      <c r="LEN451" s="502"/>
      <c r="LEO451" s="502"/>
      <c r="LEP451" s="502"/>
      <c r="LEQ451" s="502"/>
      <c r="LER451" s="502"/>
      <c r="LES451" s="502"/>
      <c r="LET451" s="502"/>
      <c r="LEU451" s="502"/>
      <c r="LEV451" s="502"/>
      <c r="LEW451" s="502"/>
      <c r="LEX451" s="502"/>
      <c r="LEY451" s="502"/>
      <c r="LEZ451" s="502"/>
      <c r="LFA451" s="502"/>
      <c r="LFB451" s="502"/>
      <c r="LFC451" s="502"/>
      <c r="LFD451" s="502"/>
      <c r="LFE451" s="502"/>
      <c r="LFF451" s="502"/>
      <c r="LFG451" s="502"/>
      <c r="LFH451" s="502"/>
      <c r="LFI451" s="502"/>
      <c r="LFJ451" s="502"/>
      <c r="LFK451" s="502"/>
      <c r="LFL451" s="502"/>
      <c r="LFM451" s="502"/>
      <c r="LFN451" s="502"/>
      <c r="LFO451" s="502"/>
      <c r="LFP451" s="502"/>
      <c r="LFQ451" s="502"/>
      <c r="LFR451" s="502"/>
      <c r="LFS451" s="502"/>
      <c r="LFT451" s="502"/>
      <c r="LFU451" s="502"/>
      <c r="LFV451" s="502"/>
      <c r="LFW451" s="502"/>
      <c r="LFX451" s="502"/>
      <c r="LFY451" s="502"/>
      <c r="LFZ451" s="502"/>
      <c r="LGA451" s="502"/>
      <c r="LGB451" s="502"/>
      <c r="LGC451" s="502"/>
      <c r="LGD451" s="502"/>
      <c r="LGE451" s="502"/>
      <c r="LGF451" s="502"/>
      <c r="LGG451" s="502"/>
      <c r="LGH451" s="502"/>
      <c r="LGI451" s="502"/>
      <c r="LGJ451" s="502"/>
      <c r="LGK451" s="502"/>
      <c r="LGL451" s="502"/>
      <c r="LGM451" s="502"/>
      <c r="LGN451" s="502"/>
      <c r="LGO451" s="502"/>
      <c r="LGP451" s="502"/>
      <c r="LGQ451" s="502"/>
      <c r="LGR451" s="502"/>
      <c r="LGS451" s="502"/>
      <c r="LGT451" s="502"/>
      <c r="LGU451" s="502"/>
      <c r="LGV451" s="502"/>
      <c r="LGW451" s="502"/>
      <c r="LGX451" s="502"/>
      <c r="LGY451" s="502"/>
      <c r="LGZ451" s="502"/>
      <c r="LHA451" s="502"/>
      <c r="LHB451" s="502"/>
      <c r="LHC451" s="502"/>
      <c r="LHD451" s="502"/>
      <c r="LHE451" s="502"/>
      <c r="LHF451" s="502"/>
      <c r="LHG451" s="502"/>
      <c r="LHH451" s="502"/>
      <c r="LHI451" s="502"/>
      <c r="LHJ451" s="502"/>
      <c r="LHK451" s="502"/>
      <c r="LHL451" s="502"/>
      <c r="LHM451" s="502"/>
      <c r="LHN451" s="502"/>
      <c r="LHO451" s="502"/>
      <c r="LHP451" s="502"/>
      <c r="LHQ451" s="502"/>
      <c r="LHR451" s="502"/>
      <c r="LHS451" s="502"/>
      <c r="LHT451" s="502"/>
      <c r="LHU451" s="502"/>
      <c r="LHV451" s="502"/>
      <c r="LHW451" s="502"/>
      <c r="LHX451" s="502"/>
      <c r="LHY451" s="502"/>
      <c r="LHZ451" s="502"/>
      <c r="LIA451" s="502"/>
      <c r="LIB451" s="502"/>
      <c r="LIC451" s="502"/>
      <c r="LID451" s="502"/>
      <c r="LIE451" s="502"/>
      <c r="LIF451" s="502"/>
      <c r="LIG451" s="502"/>
      <c r="LIH451" s="502"/>
      <c r="LII451" s="502"/>
      <c r="LIJ451" s="502"/>
      <c r="LIK451" s="502"/>
      <c r="LIL451" s="502"/>
      <c r="LIM451" s="502"/>
      <c r="LIN451" s="502"/>
      <c r="LIO451" s="502"/>
      <c r="LIP451" s="502"/>
      <c r="LIQ451" s="502"/>
      <c r="LIR451" s="502"/>
      <c r="LIS451" s="502"/>
      <c r="LIT451" s="502"/>
      <c r="LIU451" s="502"/>
      <c r="LIV451" s="502"/>
      <c r="LIW451" s="502"/>
      <c r="LIX451" s="502"/>
      <c r="LIY451" s="502"/>
      <c r="LIZ451" s="502"/>
      <c r="LJA451" s="502"/>
      <c r="LJB451" s="502"/>
      <c r="LJC451" s="502"/>
      <c r="LJD451" s="502"/>
      <c r="LJE451" s="502"/>
      <c r="LJF451" s="502"/>
      <c r="LJG451" s="502"/>
      <c r="LJH451" s="502"/>
      <c r="LJI451" s="502"/>
      <c r="LJJ451" s="502"/>
      <c r="LJK451" s="502"/>
      <c r="LJL451" s="502"/>
      <c r="LJM451" s="502"/>
      <c r="LJN451" s="502"/>
      <c r="LJO451" s="502"/>
      <c r="LJP451" s="502"/>
      <c r="LJQ451" s="502"/>
      <c r="LJR451" s="502"/>
      <c r="LJS451" s="502"/>
      <c r="LJT451" s="502"/>
      <c r="LJU451" s="502"/>
      <c r="LJV451" s="502"/>
      <c r="LJW451" s="502"/>
      <c r="LJX451" s="502"/>
      <c r="LJY451" s="502"/>
      <c r="LJZ451" s="502"/>
      <c r="LKA451" s="502"/>
      <c r="LKB451" s="502"/>
      <c r="LKC451" s="502"/>
      <c r="LKD451" s="502"/>
      <c r="LKE451" s="502"/>
      <c r="LKF451" s="502"/>
      <c r="LKG451" s="502"/>
      <c r="LKH451" s="502"/>
      <c r="LKI451" s="502"/>
      <c r="LKJ451" s="502"/>
      <c r="LKK451" s="502"/>
      <c r="LKL451" s="502"/>
      <c r="LKM451" s="502"/>
      <c r="LKN451" s="502"/>
      <c r="LKO451" s="502"/>
      <c r="LKP451" s="502"/>
      <c r="LKQ451" s="502"/>
      <c r="LKR451" s="502"/>
      <c r="LKS451" s="502"/>
      <c r="LKT451" s="502"/>
      <c r="LKU451" s="502"/>
      <c r="LKV451" s="502"/>
      <c r="LKW451" s="502"/>
      <c r="LKX451" s="502"/>
      <c r="LKY451" s="502"/>
      <c r="LKZ451" s="502"/>
      <c r="LLA451" s="502"/>
      <c r="LLB451" s="502"/>
      <c r="LLC451" s="502"/>
      <c r="LLD451" s="502"/>
      <c r="LLE451" s="502"/>
      <c r="LLF451" s="502"/>
      <c r="LLG451" s="502"/>
      <c r="LLH451" s="502"/>
      <c r="LLI451" s="502"/>
      <c r="LLJ451" s="502"/>
      <c r="LLK451" s="502"/>
      <c r="LLL451" s="502"/>
      <c r="LLM451" s="502"/>
      <c r="LLN451" s="502"/>
      <c r="LLO451" s="502"/>
      <c r="LLP451" s="502"/>
      <c r="LLQ451" s="502"/>
      <c r="LLR451" s="502"/>
      <c r="LLS451" s="502"/>
      <c r="LLT451" s="502"/>
      <c r="LLU451" s="502"/>
      <c r="LLV451" s="502"/>
      <c r="LLW451" s="502"/>
      <c r="LLX451" s="502"/>
      <c r="LLY451" s="502"/>
      <c r="LLZ451" s="502"/>
      <c r="LMA451" s="502"/>
      <c r="LMB451" s="502"/>
      <c r="LMC451" s="502"/>
      <c r="LMD451" s="502"/>
      <c r="LME451" s="502"/>
      <c r="LMF451" s="502"/>
      <c r="LMG451" s="502"/>
      <c r="LMH451" s="502"/>
      <c r="LMI451" s="502"/>
      <c r="LMJ451" s="502"/>
      <c r="LMK451" s="502"/>
      <c r="LML451" s="502"/>
      <c r="LMM451" s="502"/>
      <c r="LMN451" s="502"/>
      <c r="LMO451" s="502"/>
      <c r="LMP451" s="502"/>
      <c r="LMQ451" s="502"/>
      <c r="LMR451" s="502"/>
      <c r="LMS451" s="502"/>
      <c r="LMT451" s="502"/>
      <c r="LMU451" s="502"/>
      <c r="LMV451" s="502"/>
      <c r="LMW451" s="502"/>
      <c r="LMX451" s="502"/>
      <c r="LMY451" s="502"/>
      <c r="LMZ451" s="502"/>
      <c r="LNA451" s="502"/>
      <c r="LNB451" s="502"/>
      <c r="LNC451" s="502"/>
      <c r="LND451" s="502"/>
      <c r="LNE451" s="502"/>
      <c r="LNF451" s="502"/>
      <c r="LNG451" s="502"/>
      <c r="LNH451" s="502"/>
      <c r="LNI451" s="502"/>
      <c r="LNJ451" s="502"/>
      <c r="LNK451" s="502"/>
      <c r="LNL451" s="502"/>
      <c r="LNM451" s="502"/>
      <c r="LNN451" s="502"/>
      <c r="LNO451" s="502"/>
      <c r="LNP451" s="502"/>
      <c r="LNQ451" s="502"/>
      <c r="LNR451" s="502"/>
      <c r="LNS451" s="502"/>
      <c r="LNT451" s="502"/>
      <c r="LNU451" s="502"/>
      <c r="LNV451" s="502"/>
      <c r="LNW451" s="502"/>
      <c r="LNX451" s="502"/>
      <c r="LNY451" s="502"/>
      <c r="LNZ451" s="502"/>
      <c r="LOA451" s="502"/>
      <c r="LOB451" s="502"/>
      <c r="LOC451" s="502"/>
      <c r="LOD451" s="502"/>
      <c r="LOE451" s="502"/>
      <c r="LOF451" s="502"/>
      <c r="LOG451" s="502"/>
      <c r="LOH451" s="502"/>
      <c r="LOI451" s="502"/>
      <c r="LOJ451" s="502"/>
      <c r="LOK451" s="502"/>
      <c r="LOL451" s="502"/>
      <c r="LOM451" s="502"/>
      <c r="LON451" s="502"/>
      <c r="LOO451" s="502"/>
      <c r="LOP451" s="502"/>
      <c r="LOQ451" s="502"/>
      <c r="LOR451" s="502"/>
      <c r="LOS451" s="502"/>
      <c r="LOT451" s="502"/>
      <c r="LOU451" s="502"/>
      <c r="LOV451" s="502"/>
      <c r="LOW451" s="502"/>
      <c r="LOX451" s="502"/>
      <c r="LOY451" s="502"/>
      <c r="LOZ451" s="502"/>
      <c r="LPA451" s="502"/>
      <c r="LPB451" s="502"/>
      <c r="LPC451" s="502"/>
      <c r="LPD451" s="502"/>
      <c r="LPE451" s="502"/>
      <c r="LPF451" s="502"/>
      <c r="LPG451" s="502"/>
      <c r="LPH451" s="502"/>
      <c r="LPI451" s="502"/>
      <c r="LPJ451" s="502"/>
      <c r="LPK451" s="502"/>
      <c r="LPL451" s="502"/>
      <c r="LPM451" s="502"/>
      <c r="LPN451" s="502"/>
      <c r="LPO451" s="502"/>
      <c r="LPP451" s="502"/>
      <c r="LPQ451" s="502"/>
      <c r="LPR451" s="502"/>
      <c r="LPS451" s="502"/>
      <c r="LPT451" s="502"/>
      <c r="LPU451" s="502"/>
      <c r="LPV451" s="502"/>
      <c r="LPW451" s="502"/>
      <c r="LPX451" s="502"/>
      <c r="LPY451" s="502"/>
      <c r="LPZ451" s="502"/>
      <c r="LQA451" s="502"/>
      <c r="LQB451" s="502"/>
      <c r="LQC451" s="502"/>
      <c r="LQD451" s="502"/>
      <c r="LQE451" s="502"/>
      <c r="LQF451" s="502"/>
      <c r="LQG451" s="502"/>
      <c r="LQH451" s="502"/>
      <c r="LQI451" s="502"/>
      <c r="LQJ451" s="502"/>
      <c r="LQK451" s="502"/>
      <c r="LQL451" s="502"/>
      <c r="LQM451" s="502"/>
      <c r="LQN451" s="502"/>
      <c r="LQO451" s="502"/>
      <c r="LQP451" s="502"/>
      <c r="LQQ451" s="502"/>
      <c r="LQR451" s="502"/>
      <c r="LQS451" s="502"/>
      <c r="LQT451" s="502"/>
      <c r="LQU451" s="502"/>
      <c r="LQV451" s="502"/>
      <c r="LQW451" s="502"/>
      <c r="LQX451" s="502"/>
      <c r="LQY451" s="502"/>
      <c r="LQZ451" s="502"/>
      <c r="LRA451" s="502"/>
      <c r="LRB451" s="502"/>
      <c r="LRC451" s="502"/>
      <c r="LRD451" s="502"/>
      <c r="LRE451" s="502"/>
      <c r="LRF451" s="502"/>
      <c r="LRG451" s="502"/>
      <c r="LRH451" s="502"/>
      <c r="LRI451" s="502"/>
      <c r="LRJ451" s="502"/>
      <c r="LRK451" s="502"/>
      <c r="LRL451" s="502"/>
      <c r="LRM451" s="502"/>
      <c r="LRN451" s="502"/>
      <c r="LRO451" s="502"/>
      <c r="LRP451" s="502"/>
      <c r="LRQ451" s="502"/>
      <c r="LRR451" s="502"/>
      <c r="LRS451" s="502"/>
      <c r="LRT451" s="502"/>
      <c r="LRU451" s="502"/>
      <c r="LRV451" s="502"/>
      <c r="LRW451" s="502"/>
      <c r="LRX451" s="502"/>
      <c r="LRY451" s="502"/>
      <c r="LRZ451" s="502"/>
      <c r="LSA451" s="502"/>
      <c r="LSB451" s="502"/>
      <c r="LSC451" s="502"/>
      <c r="LSD451" s="502"/>
      <c r="LSE451" s="502"/>
      <c r="LSF451" s="502"/>
      <c r="LSG451" s="502"/>
      <c r="LSH451" s="502"/>
      <c r="LSI451" s="502"/>
      <c r="LSJ451" s="502"/>
      <c r="LSK451" s="502"/>
      <c r="LSL451" s="502"/>
      <c r="LSM451" s="502"/>
      <c r="LSN451" s="502"/>
      <c r="LSO451" s="502"/>
      <c r="LSP451" s="502"/>
      <c r="LSQ451" s="502"/>
      <c r="LSR451" s="502"/>
      <c r="LSS451" s="502"/>
      <c r="LST451" s="502"/>
      <c r="LSU451" s="502"/>
      <c r="LSV451" s="502"/>
      <c r="LSW451" s="502"/>
      <c r="LSX451" s="502"/>
      <c r="LSY451" s="502"/>
      <c r="LSZ451" s="502"/>
      <c r="LTA451" s="502"/>
      <c r="LTB451" s="502"/>
      <c r="LTC451" s="502"/>
      <c r="LTD451" s="502"/>
      <c r="LTE451" s="502"/>
      <c r="LTF451" s="502"/>
      <c r="LTG451" s="502"/>
      <c r="LTH451" s="502"/>
      <c r="LTI451" s="502"/>
      <c r="LTJ451" s="502"/>
      <c r="LTK451" s="502"/>
      <c r="LTL451" s="502"/>
      <c r="LTM451" s="502"/>
      <c r="LTN451" s="502"/>
      <c r="LTO451" s="502"/>
      <c r="LTP451" s="502"/>
      <c r="LTQ451" s="502"/>
      <c r="LTR451" s="502"/>
      <c r="LTS451" s="502"/>
      <c r="LTT451" s="502"/>
      <c r="LTU451" s="502"/>
      <c r="LTV451" s="502"/>
      <c r="LTW451" s="502"/>
      <c r="LTX451" s="502"/>
      <c r="LTY451" s="502"/>
      <c r="LTZ451" s="502"/>
      <c r="LUA451" s="502"/>
      <c r="LUB451" s="502"/>
      <c r="LUC451" s="502"/>
      <c r="LUD451" s="502"/>
      <c r="LUE451" s="502"/>
      <c r="LUF451" s="502"/>
      <c r="LUG451" s="502"/>
      <c r="LUH451" s="502"/>
      <c r="LUI451" s="502"/>
      <c r="LUJ451" s="502"/>
      <c r="LUK451" s="502"/>
      <c r="LUL451" s="502"/>
      <c r="LUM451" s="502"/>
      <c r="LUN451" s="502"/>
      <c r="LUO451" s="502"/>
      <c r="LUP451" s="502"/>
      <c r="LUQ451" s="502"/>
      <c r="LUR451" s="502"/>
      <c r="LUS451" s="502"/>
      <c r="LUT451" s="502"/>
      <c r="LUU451" s="502"/>
      <c r="LUV451" s="502"/>
      <c r="LUW451" s="502"/>
      <c r="LUX451" s="502"/>
      <c r="LUY451" s="502"/>
      <c r="LUZ451" s="502"/>
      <c r="LVA451" s="502"/>
      <c r="LVB451" s="502"/>
      <c r="LVC451" s="502"/>
      <c r="LVD451" s="502"/>
      <c r="LVE451" s="502"/>
      <c r="LVF451" s="502"/>
      <c r="LVG451" s="502"/>
      <c r="LVH451" s="502"/>
      <c r="LVI451" s="502"/>
      <c r="LVJ451" s="502"/>
      <c r="LVK451" s="502"/>
      <c r="LVL451" s="502"/>
      <c r="LVM451" s="502"/>
      <c r="LVN451" s="502"/>
      <c r="LVO451" s="502"/>
      <c r="LVP451" s="502"/>
      <c r="LVQ451" s="502"/>
      <c r="LVR451" s="502"/>
      <c r="LVS451" s="502"/>
      <c r="LVT451" s="502"/>
      <c r="LVU451" s="502"/>
      <c r="LVV451" s="502"/>
      <c r="LVW451" s="502"/>
      <c r="LVX451" s="502"/>
      <c r="LVY451" s="502"/>
      <c r="LVZ451" s="502"/>
      <c r="LWA451" s="502"/>
      <c r="LWB451" s="502"/>
      <c r="LWC451" s="502"/>
      <c r="LWD451" s="502"/>
      <c r="LWE451" s="502"/>
      <c r="LWF451" s="502"/>
      <c r="LWG451" s="502"/>
      <c r="LWH451" s="502"/>
      <c r="LWI451" s="502"/>
      <c r="LWJ451" s="502"/>
      <c r="LWK451" s="502"/>
      <c r="LWL451" s="502"/>
      <c r="LWM451" s="502"/>
      <c r="LWN451" s="502"/>
      <c r="LWO451" s="502"/>
      <c r="LWP451" s="502"/>
      <c r="LWQ451" s="502"/>
      <c r="LWR451" s="502"/>
      <c r="LWS451" s="502"/>
      <c r="LWT451" s="502"/>
      <c r="LWU451" s="502"/>
      <c r="LWV451" s="502"/>
      <c r="LWW451" s="502"/>
      <c r="LWX451" s="502"/>
      <c r="LWY451" s="502"/>
      <c r="LWZ451" s="502"/>
      <c r="LXA451" s="502"/>
      <c r="LXB451" s="502"/>
      <c r="LXC451" s="502"/>
      <c r="LXD451" s="502"/>
      <c r="LXE451" s="502"/>
      <c r="LXF451" s="502"/>
      <c r="LXG451" s="502"/>
      <c r="LXH451" s="502"/>
      <c r="LXI451" s="502"/>
      <c r="LXJ451" s="502"/>
      <c r="LXK451" s="502"/>
      <c r="LXL451" s="502"/>
      <c r="LXM451" s="502"/>
      <c r="LXN451" s="502"/>
      <c r="LXO451" s="502"/>
      <c r="LXP451" s="502"/>
      <c r="LXQ451" s="502"/>
      <c r="LXR451" s="502"/>
      <c r="LXS451" s="502"/>
      <c r="LXT451" s="502"/>
      <c r="LXU451" s="502"/>
      <c r="LXV451" s="502"/>
      <c r="LXW451" s="502"/>
      <c r="LXX451" s="502"/>
      <c r="LXY451" s="502"/>
      <c r="LXZ451" s="502"/>
      <c r="LYA451" s="502"/>
      <c r="LYB451" s="502"/>
      <c r="LYC451" s="502"/>
      <c r="LYD451" s="502"/>
      <c r="LYE451" s="502"/>
      <c r="LYF451" s="502"/>
      <c r="LYG451" s="502"/>
      <c r="LYH451" s="502"/>
      <c r="LYI451" s="502"/>
      <c r="LYJ451" s="502"/>
      <c r="LYK451" s="502"/>
      <c r="LYL451" s="502"/>
      <c r="LYM451" s="502"/>
      <c r="LYN451" s="502"/>
      <c r="LYO451" s="502"/>
      <c r="LYP451" s="502"/>
      <c r="LYQ451" s="502"/>
      <c r="LYR451" s="502"/>
      <c r="LYS451" s="502"/>
      <c r="LYT451" s="502"/>
      <c r="LYU451" s="502"/>
      <c r="LYV451" s="502"/>
      <c r="LYW451" s="502"/>
      <c r="LYX451" s="502"/>
      <c r="LYY451" s="502"/>
      <c r="LYZ451" s="502"/>
      <c r="LZA451" s="502"/>
      <c r="LZB451" s="502"/>
      <c r="LZC451" s="502"/>
      <c r="LZD451" s="502"/>
      <c r="LZE451" s="502"/>
      <c r="LZF451" s="502"/>
      <c r="LZG451" s="502"/>
      <c r="LZH451" s="502"/>
      <c r="LZI451" s="502"/>
      <c r="LZJ451" s="502"/>
      <c r="LZK451" s="502"/>
      <c r="LZL451" s="502"/>
      <c r="LZM451" s="502"/>
      <c r="LZN451" s="502"/>
      <c r="LZO451" s="502"/>
      <c r="LZP451" s="502"/>
      <c r="LZQ451" s="502"/>
      <c r="LZR451" s="502"/>
      <c r="LZS451" s="502"/>
      <c r="LZT451" s="502"/>
      <c r="LZU451" s="502"/>
      <c r="LZV451" s="502"/>
      <c r="LZW451" s="502"/>
      <c r="LZX451" s="502"/>
      <c r="LZY451" s="502"/>
      <c r="LZZ451" s="502"/>
      <c r="MAA451" s="502"/>
      <c r="MAB451" s="502"/>
      <c r="MAC451" s="502"/>
      <c r="MAD451" s="502"/>
      <c r="MAE451" s="502"/>
      <c r="MAF451" s="502"/>
      <c r="MAG451" s="502"/>
      <c r="MAH451" s="502"/>
      <c r="MAI451" s="502"/>
      <c r="MAJ451" s="502"/>
      <c r="MAK451" s="502"/>
      <c r="MAL451" s="502"/>
      <c r="MAM451" s="502"/>
      <c r="MAN451" s="502"/>
      <c r="MAO451" s="502"/>
      <c r="MAP451" s="502"/>
      <c r="MAQ451" s="502"/>
      <c r="MAR451" s="502"/>
      <c r="MAS451" s="502"/>
      <c r="MAT451" s="502"/>
      <c r="MAU451" s="502"/>
      <c r="MAV451" s="502"/>
      <c r="MAW451" s="502"/>
      <c r="MAX451" s="502"/>
      <c r="MAY451" s="502"/>
      <c r="MAZ451" s="502"/>
      <c r="MBA451" s="502"/>
      <c r="MBB451" s="502"/>
      <c r="MBC451" s="502"/>
      <c r="MBD451" s="502"/>
      <c r="MBE451" s="502"/>
      <c r="MBF451" s="502"/>
      <c r="MBG451" s="502"/>
      <c r="MBH451" s="502"/>
      <c r="MBI451" s="502"/>
      <c r="MBJ451" s="502"/>
      <c r="MBK451" s="502"/>
      <c r="MBL451" s="502"/>
      <c r="MBM451" s="502"/>
      <c r="MBN451" s="502"/>
      <c r="MBO451" s="502"/>
      <c r="MBP451" s="502"/>
      <c r="MBQ451" s="502"/>
      <c r="MBR451" s="502"/>
      <c r="MBS451" s="502"/>
      <c r="MBT451" s="502"/>
      <c r="MBU451" s="502"/>
      <c r="MBV451" s="502"/>
      <c r="MBW451" s="502"/>
      <c r="MBX451" s="502"/>
      <c r="MBY451" s="502"/>
      <c r="MBZ451" s="502"/>
      <c r="MCA451" s="502"/>
      <c r="MCB451" s="502"/>
      <c r="MCC451" s="502"/>
      <c r="MCD451" s="502"/>
      <c r="MCE451" s="502"/>
      <c r="MCF451" s="502"/>
      <c r="MCG451" s="502"/>
      <c r="MCH451" s="502"/>
      <c r="MCI451" s="502"/>
      <c r="MCJ451" s="502"/>
      <c r="MCK451" s="502"/>
      <c r="MCL451" s="502"/>
      <c r="MCM451" s="502"/>
      <c r="MCN451" s="502"/>
      <c r="MCO451" s="502"/>
      <c r="MCP451" s="502"/>
      <c r="MCQ451" s="502"/>
      <c r="MCR451" s="502"/>
      <c r="MCS451" s="502"/>
      <c r="MCT451" s="502"/>
      <c r="MCU451" s="502"/>
      <c r="MCV451" s="502"/>
      <c r="MCW451" s="502"/>
      <c r="MCX451" s="502"/>
      <c r="MCY451" s="502"/>
      <c r="MCZ451" s="502"/>
      <c r="MDA451" s="502"/>
      <c r="MDB451" s="502"/>
      <c r="MDC451" s="502"/>
      <c r="MDD451" s="502"/>
      <c r="MDE451" s="502"/>
      <c r="MDF451" s="502"/>
      <c r="MDG451" s="502"/>
      <c r="MDH451" s="502"/>
      <c r="MDI451" s="502"/>
      <c r="MDJ451" s="502"/>
      <c r="MDK451" s="502"/>
      <c r="MDL451" s="502"/>
      <c r="MDM451" s="502"/>
      <c r="MDN451" s="502"/>
      <c r="MDO451" s="502"/>
      <c r="MDP451" s="502"/>
      <c r="MDQ451" s="502"/>
      <c r="MDR451" s="502"/>
      <c r="MDS451" s="502"/>
      <c r="MDT451" s="502"/>
      <c r="MDU451" s="502"/>
      <c r="MDV451" s="502"/>
      <c r="MDW451" s="502"/>
      <c r="MDX451" s="502"/>
      <c r="MDY451" s="502"/>
      <c r="MDZ451" s="502"/>
      <c r="MEA451" s="502"/>
      <c r="MEB451" s="502"/>
      <c r="MEC451" s="502"/>
      <c r="MED451" s="502"/>
      <c r="MEE451" s="502"/>
      <c r="MEF451" s="502"/>
      <c r="MEG451" s="502"/>
      <c r="MEH451" s="502"/>
      <c r="MEI451" s="502"/>
      <c r="MEJ451" s="502"/>
      <c r="MEK451" s="502"/>
      <c r="MEL451" s="502"/>
      <c r="MEM451" s="502"/>
      <c r="MEN451" s="502"/>
      <c r="MEO451" s="502"/>
      <c r="MEP451" s="502"/>
      <c r="MEQ451" s="502"/>
      <c r="MER451" s="502"/>
      <c r="MES451" s="502"/>
      <c r="MET451" s="502"/>
      <c r="MEU451" s="502"/>
      <c r="MEV451" s="502"/>
      <c r="MEW451" s="502"/>
      <c r="MEX451" s="502"/>
      <c r="MEY451" s="502"/>
      <c r="MEZ451" s="502"/>
      <c r="MFA451" s="502"/>
      <c r="MFB451" s="502"/>
      <c r="MFC451" s="502"/>
      <c r="MFD451" s="502"/>
      <c r="MFE451" s="502"/>
      <c r="MFF451" s="502"/>
      <c r="MFG451" s="502"/>
      <c r="MFH451" s="502"/>
      <c r="MFI451" s="502"/>
      <c r="MFJ451" s="502"/>
      <c r="MFK451" s="502"/>
      <c r="MFL451" s="502"/>
      <c r="MFM451" s="502"/>
      <c r="MFN451" s="502"/>
      <c r="MFO451" s="502"/>
      <c r="MFP451" s="502"/>
      <c r="MFQ451" s="502"/>
      <c r="MFR451" s="502"/>
      <c r="MFS451" s="502"/>
      <c r="MFT451" s="502"/>
      <c r="MFU451" s="502"/>
      <c r="MFV451" s="502"/>
      <c r="MFW451" s="502"/>
      <c r="MFX451" s="502"/>
      <c r="MFY451" s="502"/>
      <c r="MFZ451" s="502"/>
      <c r="MGA451" s="502"/>
      <c r="MGB451" s="502"/>
      <c r="MGC451" s="502"/>
      <c r="MGD451" s="502"/>
      <c r="MGE451" s="502"/>
      <c r="MGF451" s="502"/>
      <c r="MGG451" s="502"/>
      <c r="MGH451" s="502"/>
      <c r="MGI451" s="502"/>
      <c r="MGJ451" s="502"/>
      <c r="MGK451" s="502"/>
      <c r="MGL451" s="502"/>
      <c r="MGM451" s="502"/>
      <c r="MGN451" s="502"/>
      <c r="MGO451" s="502"/>
      <c r="MGP451" s="502"/>
      <c r="MGQ451" s="502"/>
      <c r="MGR451" s="502"/>
      <c r="MGS451" s="502"/>
      <c r="MGT451" s="502"/>
      <c r="MGU451" s="502"/>
      <c r="MGV451" s="502"/>
      <c r="MGW451" s="502"/>
      <c r="MGX451" s="502"/>
      <c r="MGY451" s="502"/>
      <c r="MGZ451" s="502"/>
      <c r="MHA451" s="502"/>
      <c r="MHB451" s="502"/>
      <c r="MHC451" s="502"/>
      <c r="MHD451" s="502"/>
      <c r="MHE451" s="502"/>
      <c r="MHF451" s="502"/>
      <c r="MHG451" s="502"/>
      <c r="MHH451" s="502"/>
      <c r="MHI451" s="502"/>
      <c r="MHJ451" s="502"/>
      <c r="MHK451" s="502"/>
      <c r="MHL451" s="502"/>
      <c r="MHM451" s="502"/>
      <c r="MHN451" s="502"/>
      <c r="MHO451" s="502"/>
      <c r="MHP451" s="502"/>
      <c r="MHQ451" s="502"/>
      <c r="MHR451" s="502"/>
      <c r="MHS451" s="502"/>
      <c r="MHT451" s="502"/>
      <c r="MHU451" s="502"/>
      <c r="MHV451" s="502"/>
      <c r="MHW451" s="502"/>
      <c r="MHX451" s="502"/>
      <c r="MHY451" s="502"/>
      <c r="MHZ451" s="502"/>
      <c r="MIA451" s="502"/>
      <c r="MIB451" s="502"/>
      <c r="MIC451" s="502"/>
      <c r="MID451" s="502"/>
      <c r="MIE451" s="502"/>
      <c r="MIF451" s="502"/>
      <c r="MIG451" s="502"/>
      <c r="MIH451" s="502"/>
      <c r="MII451" s="502"/>
      <c r="MIJ451" s="502"/>
      <c r="MIK451" s="502"/>
      <c r="MIL451" s="502"/>
      <c r="MIM451" s="502"/>
      <c r="MIN451" s="502"/>
      <c r="MIO451" s="502"/>
      <c r="MIP451" s="502"/>
      <c r="MIQ451" s="502"/>
      <c r="MIR451" s="502"/>
      <c r="MIS451" s="502"/>
      <c r="MIT451" s="502"/>
      <c r="MIU451" s="502"/>
      <c r="MIV451" s="502"/>
      <c r="MIW451" s="502"/>
      <c r="MIX451" s="502"/>
      <c r="MIY451" s="502"/>
      <c r="MIZ451" s="502"/>
      <c r="MJA451" s="502"/>
      <c r="MJB451" s="502"/>
      <c r="MJC451" s="502"/>
      <c r="MJD451" s="502"/>
      <c r="MJE451" s="502"/>
      <c r="MJF451" s="502"/>
      <c r="MJG451" s="502"/>
      <c r="MJH451" s="502"/>
      <c r="MJI451" s="502"/>
      <c r="MJJ451" s="502"/>
      <c r="MJK451" s="502"/>
      <c r="MJL451" s="502"/>
      <c r="MJM451" s="502"/>
      <c r="MJN451" s="502"/>
      <c r="MJO451" s="502"/>
      <c r="MJP451" s="502"/>
      <c r="MJQ451" s="502"/>
      <c r="MJR451" s="502"/>
      <c r="MJS451" s="502"/>
      <c r="MJT451" s="502"/>
      <c r="MJU451" s="502"/>
      <c r="MJV451" s="502"/>
      <c r="MJW451" s="502"/>
      <c r="MJX451" s="502"/>
      <c r="MJY451" s="502"/>
      <c r="MJZ451" s="502"/>
      <c r="MKA451" s="502"/>
      <c r="MKB451" s="502"/>
      <c r="MKC451" s="502"/>
      <c r="MKD451" s="502"/>
      <c r="MKE451" s="502"/>
      <c r="MKF451" s="502"/>
      <c r="MKG451" s="502"/>
      <c r="MKH451" s="502"/>
      <c r="MKI451" s="502"/>
      <c r="MKJ451" s="502"/>
      <c r="MKK451" s="502"/>
      <c r="MKL451" s="502"/>
      <c r="MKM451" s="502"/>
      <c r="MKN451" s="502"/>
      <c r="MKO451" s="502"/>
      <c r="MKP451" s="502"/>
      <c r="MKQ451" s="502"/>
      <c r="MKR451" s="502"/>
      <c r="MKS451" s="502"/>
      <c r="MKT451" s="502"/>
      <c r="MKU451" s="502"/>
      <c r="MKV451" s="502"/>
      <c r="MKW451" s="502"/>
      <c r="MKX451" s="502"/>
      <c r="MKY451" s="502"/>
      <c r="MKZ451" s="502"/>
      <c r="MLA451" s="502"/>
      <c r="MLB451" s="502"/>
      <c r="MLC451" s="502"/>
      <c r="MLD451" s="502"/>
      <c r="MLE451" s="502"/>
      <c r="MLF451" s="502"/>
      <c r="MLG451" s="502"/>
      <c r="MLH451" s="502"/>
      <c r="MLI451" s="502"/>
      <c r="MLJ451" s="502"/>
      <c r="MLK451" s="502"/>
      <c r="MLL451" s="502"/>
      <c r="MLM451" s="502"/>
      <c r="MLN451" s="502"/>
      <c r="MLO451" s="502"/>
      <c r="MLP451" s="502"/>
      <c r="MLQ451" s="502"/>
      <c r="MLR451" s="502"/>
      <c r="MLS451" s="502"/>
      <c r="MLT451" s="502"/>
      <c r="MLU451" s="502"/>
      <c r="MLV451" s="502"/>
      <c r="MLW451" s="502"/>
      <c r="MLX451" s="502"/>
      <c r="MLY451" s="502"/>
      <c r="MLZ451" s="502"/>
      <c r="MMA451" s="502"/>
      <c r="MMB451" s="502"/>
      <c r="MMC451" s="502"/>
      <c r="MMD451" s="502"/>
      <c r="MME451" s="502"/>
      <c r="MMF451" s="502"/>
      <c r="MMG451" s="502"/>
      <c r="MMH451" s="502"/>
      <c r="MMI451" s="502"/>
      <c r="MMJ451" s="502"/>
      <c r="MMK451" s="502"/>
      <c r="MML451" s="502"/>
      <c r="MMM451" s="502"/>
      <c r="MMN451" s="502"/>
      <c r="MMO451" s="502"/>
      <c r="MMP451" s="502"/>
      <c r="MMQ451" s="502"/>
      <c r="MMR451" s="502"/>
      <c r="MMS451" s="502"/>
      <c r="MMT451" s="502"/>
      <c r="MMU451" s="502"/>
      <c r="MMV451" s="502"/>
      <c r="MMW451" s="502"/>
      <c r="MMX451" s="502"/>
      <c r="MMY451" s="502"/>
      <c r="MMZ451" s="502"/>
      <c r="MNA451" s="502"/>
      <c r="MNB451" s="502"/>
      <c r="MNC451" s="502"/>
      <c r="MND451" s="502"/>
      <c r="MNE451" s="502"/>
      <c r="MNF451" s="502"/>
      <c r="MNG451" s="502"/>
      <c r="MNH451" s="502"/>
      <c r="MNI451" s="502"/>
      <c r="MNJ451" s="502"/>
      <c r="MNK451" s="502"/>
      <c r="MNL451" s="502"/>
      <c r="MNM451" s="502"/>
      <c r="MNN451" s="502"/>
      <c r="MNO451" s="502"/>
      <c r="MNP451" s="502"/>
      <c r="MNQ451" s="502"/>
      <c r="MNR451" s="502"/>
      <c r="MNS451" s="502"/>
      <c r="MNT451" s="502"/>
      <c r="MNU451" s="502"/>
      <c r="MNV451" s="502"/>
      <c r="MNW451" s="502"/>
      <c r="MNX451" s="502"/>
      <c r="MNY451" s="502"/>
      <c r="MNZ451" s="502"/>
      <c r="MOA451" s="502"/>
      <c r="MOB451" s="502"/>
      <c r="MOC451" s="502"/>
      <c r="MOD451" s="502"/>
      <c r="MOE451" s="502"/>
      <c r="MOF451" s="502"/>
      <c r="MOG451" s="502"/>
      <c r="MOH451" s="502"/>
      <c r="MOI451" s="502"/>
      <c r="MOJ451" s="502"/>
      <c r="MOK451" s="502"/>
      <c r="MOL451" s="502"/>
      <c r="MOM451" s="502"/>
      <c r="MON451" s="502"/>
      <c r="MOO451" s="502"/>
      <c r="MOP451" s="502"/>
      <c r="MOQ451" s="502"/>
      <c r="MOR451" s="502"/>
      <c r="MOS451" s="502"/>
      <c r="MOT451" s="502"/>
      <c r="MOU451" s="502"/>
      <c r="MOV451" s="502"/>
      <c r="MOW451" s="502"/>
      <c r="MOX451" s="502"/>
      <c r="MOY451" s="502"/>
      <c r="MOZ451" s="502"/>
      <c r="MPA451" s="502"/>
      <c r="MPB451" s="502"/>
      <c r="MPC451" s="502"/>
      <c r="MPD451" s="502"/>
      <c r="MPE451" s="502"/>
      <c r="MPF451" s="502"/>
      <c r="MPG451" s="502"/>
      <c r="MPH451" s="502"/>
      <c r="MPI451" s="502"/>
      <c r="MPJ451" s="502"/>
      <c r="MPK451" s="502"/>
      <c r="MPL451" s="502"/>
      <c r="MPM451" s="502"/>
      <c r="MPN451" s="502"/>
      <c r="MPO451" s="502"/>
      <c r="MPP451" s="502"/>
      <c r="MPQ451" s="502"/>
      <c r="MPR451" s="502"/>
      <c r="MPS451" s="502"/>
      <c r="MPT451" s="502"/>
      <c r="MPU451" s="502"/>
      <c r="MPV451" s="502"/>
      <c r="MPW451" s="502"/>
      <c r="MPX451" s="502"/>
      <c r="MPY451" s="502"/>
      <c r="MPZ451" s="502"/>
      <c r="MQA451" s="502"/>
      <c r="MQB451" s="502"/>
      <c r="MQC451" s="502"/>
      <c r="MQD451" s="502"/>
      <c r="MQE451" s="502"/>
      <c r="MQF451" s="502"/>
      <c r="MQG451" s="502"/>
      <c r="MQH451" s="502"/>
      <c r="MQI451" s="502"/>
      <c r="MQJ451" s="502"/>
      <c r="MQK451" s="502"/>
      <c r="MQL451" s="502"/>
      <c r="MQM451" s="502"/>
      <c r="MQN451" s="502"/>
      <c r="MQO451" s="502"/>
      <c r="MQP451" s="502"/>
      <c r="MQQ451" s="502"/>
      <c r="MQR451" s="502"/>
      <c r="MQS451" s="502"/>
      <c r="MQT451" s="502"/>
      <c r="MQU451" s="502"/>
      <c r="MQV451" s="502"/>
      <c r="MQW451" s="502"/>
      <c r="MQX451" s="502"/>
      <c r="MQY451" s="502"/>
      <c r="MQZ451" s="502"/>
      <c r="MRA451" s="502"/>
      <c r="MRB451" s="502"/>
      <c r="MRC451" s="502"/>
      <c r="MRD451" s="502"/>
      <c r="MRE451" s="502"/>
      <c r="MRF451" s="502"/>
      <c r="MRG451" s="502"/>
      <c r="MRH451" s="502"/>
      <c r="MRI451" s="502"/>
      <c r="MRJ451" s="502"/>
      <c r="MRK451" s="502"/>
      <c r="MRL451" s="502"/>
      <c r="MRM451" s="502"/>
      <c r="MRN451" s="502"/>
      <c r="MRO451" s="502"/>
      <c r="MRP451" s="502"/>
      <c r="MRQ451" s="502"/>
      <c r="MRR451" s="502"/>
      <c r="MRS451" s="502"/>
      <c r="MRT451" s="502"/>
      <c r="MRU451" s="502"/>
      <c r="MRV451" s="502"/>
      <c r="MRW451" s="502"/>
      <c r="MRX451" s="502"/>
      <c r="MRY451" s="502"/>
      <c r="MRZ451" s="502"/>
      <c r="MSA451" s="502"/>
      <c r="MSB451" s="502"/>
      <c r="MSC451" s="502"/>
      <c r="MSD451" s="502"/>
      <c r="MSE451" s="502"/>
      <c r="MSF451" s="502"/>
      <c r="MSG451" s="502"/>
      <c r="MSH451" s="502"/>
      <c r="MSI451" s="502"/>
      <c r="MSJ451" s="502"/>
      <c r="MSK451" s="502"/>
      <c r="MSL451" s="502"/>
      <c r="MSM451" s="502"/>
      <c r="MSN451" s="502"/>
      <c r="MSO451" s="502"/>
      <c r="MSP451" s="502"/>
      <c r="MSQ451" s="502"/>
      <c r="MSR451" s="502"/>
      <c r="MSS451" s="502"/>
      <c r="MST451" s="502"/>
      <c r="MSU451" s="502"/>
      <c r="MSV451" s="502"/>
      <c r="MSW451" s="502"/>
      <c r="MSX451" s="502"/>
      <c r="MSY451" s="502"/>
      <c r="MSZ451" s="502"/>
      <c r="MTA451" s="502"/>
      <c r="MTB451" s="502"/>
      <c r="MTC451" s="502"/>
      <c r="MTD451" s="502"/>
      <c r="MTE451" s="502"/>
      <c r="MTF451" s="502"/>
      <c r="MTG451" s="502"/>
      <c r="MTH451" s="502"/>
      <c r="MTI451" s="502"/>
      <c r="MTJ451" s="502"/>
      <c r="MTK451" s="502"/>
      <c r="MTL451" s="502"/>
      <c r="MTM451" s="502"/>
      <c r="MTN451" s="502"/>
      <c r="MTO451" s="502"/>
      <c r="MTP451" s="502"/>
      <c r="MTQ451" s="502"/>
      <c r="MTR451" s="502"/>
      <c r="MTS451" s="502"/>
      <c r="MTT451" s="502"/>
      <c r="MTU451" s="502"/>
      <c r="MTV451" s="502"/>
      <c r="MTW451" s="502"/>
      <c r="MTX451" s="502"/>
      <c r="MTY451" s="502"/>
      <c r="MTZ451" s="502"/>
      <c r="MUA451" s="502"/>
      <c r="MUB451" s="502"/>
      <c r="MUC451" s="502"/>
      <c r="MUD451" s="502"/>
      <c r="MUE451" s="502"/>
      <c r="MUF451" s="502"/>
      <c r="MUG451" s="502"/>
      <c r="MUH451" s="502"/>
      <c r="MUI451" s="502"/>
      <c r="MUJ451" s="502"/>
      <c r="MUK451" s="502"/>
      <c r="MUL451" s="502"/>
      <c r="MUM451" s="502"/>
      <c r="MUN451" s="502"/>
      <c r="MUO451" s="502"/>
      <c r="MUP451" s="502"/>
      <c r="MUQ451" s="502"/>
      <c r="MUR451" s="502"/>
      <c r="MUS451" s="502"/>
      <c r="MUT451" s="502"/>
      <c r="MUU451" s="502"/>
      <c r="MUV451" s="502"/>
      <c r="MUW451" s="502"/>
      <c r="MUX451" s="502"/>
      <c r="MUY451" s="502"/>
      <c r="MUZ451" s="502"/>
      <c r="MVA451" s="502"/>
      <c r="MVB451" s="502"/>
      <c r="MVC451" s="502"/>
      <c r="MVD451" s="502"/>
      <c r="MVE451" s="502"/>
      <c r="MVF451" s="502"/>
      <c r="MVG451" s="502"/>
      <c r="MVH451" s="502"/>
      <c r="MVI451" s="502"/>
      <c r="MVJ451" s="502"/>
      <c r="MVK451" s="502"/>
      <c r="MVL451" s="502"/>
      <c r="MVM451" s="502"/>
      <c r="MVN451" s="502"/>
      <c r="MVO451" s="502"/>
      <c r="MVP451" s="502"/>
      <c r="MVQ451" s="502"/>
      <c r="MVR451" s="502"/>
      <c r="MVS451" s="502"/>
      <c r="MVT451" s="502"/>
      <c r="MVU451" s="502"/>
      <c r="MVV451" s="502"/>
      <c r="MVW451" s="502"/>
      <c r="MVX451" s="502"/>
      <c r="MVY451" s="502"/>
      <c r="MVZ451" s="502"/>
      <c r="MWA451" s="502"/>
      <c r="MWB451" s="502"/>
      <c r="MWC451" s="502"/>
      <c r="MWD451" s="502"/>
      <c r="MWE451" s="502"/>
      <c r="MWF451" s="502"/>
      <c r="MWG451" s="502"/>
      <c r="MWH451" s="502"/>
      <c r="MWI451" s="502"/>
      <c r="MWJ451" s="502"/>
      <c r="MWK451" s="502"/>
      <c r="MWL451" s="502"/>
      <c r="MWM451" s="502"/>
      <c r="MWN451" s="502"/>
      <c r="MWO451" s="502"/>
      <c r="MWP451" s="502"/>
      <c r="MWQ451" s="502"/>
      <c r="MWR451" s="502"/>
      <c r="MWS451" s="502"/>
      <c r="MWT451" s="502"/>
      <c r="MWU451" s="502"/>
      <c r="MWV451" s="502"/>
      <c r="MWW451" s="502"/>
      <c r="MWX451" s="502"/>
      <c r="MWY451" s="502"/>
      <c r="MWZ451" s="502"/>
      <c r="MXA451" s="502"/>
      <c r="MXB451" s="502"/>
      <c r="MXC451" s="502"/>
      <c r="MXD451" s="502"/>
      <c r="MXE451" s="502"/>
      <c r="MXF451" s="502"/>
      <c r="MXG451" s="502"/>
      <c r="MXH451" s="502"/>
      <c r="MXI451" s="502"/>
      <c r="MXJ451" s="502"/>
      <c r="MXK451" s="502"/>
      <c r="MXL451" s="502"/>
      <c r="MXM451" s="502"/>
      <c r="MXN451" s="502"/>
      <c r="MXO451" s="502"/>
      <c r="MXP451" s="502"/>
      <c r="MXQ451" s="502"/>
      <c r="MXR451" s="502"/>
      <c r="MXS451" s="502"/>
      <c r="MXT451" s="502"/>
      <c r="MXU451" s="502"/>
      <c r="MXV451" s="502"/>
      <c r="MXW451" s="502"/>
      <c r="MXX451" s="502"/>
      <c r="MXY451" s="502"/>
      <c r="MXZ451" s="502"/>
      <c r="MYA451" s="502"/>
      <c r="MYB451" s="502"/>
      <c r="MYC451" s="502"/>
      <c r="MYD451" s="502"/>
      <c r="MYE451" s="502"/>
      <c r="MYF451" s="502"/>
      <c r="MYG451" s="502"/>
      <c r="MYH451" s="502"/>
      <c r="MYI451" s="502"/>
      <c r="MYJ451" s="502"/>
      <c r="MYK451" s="502"/>
      <c r="MYL451" s="502"/>
      <c r="MYM451" s="502"/>
      <c r="MYN451" s="502"/>
      <c r="MYO451" s="502"/>
      <c r="MYP451" s="502"/>
      <c r="MYQ451" s="502"/>
      <c r="MYR451" s="502"/>
      <c r="MYS451" s="502"/>
      <c r="MYT451" s="502"/>
      <c r="MYU451" s="502"/>
      <c r="MYV451" s="502"/>
      <c r="MYW451" s="502"/>
      <c r="MYX451" s="502"/>
      <c r="MYY451" s="502"/>
      <c r="MYZ451" s="502"/>
      <c r="MZA451" s="502"/>
      <c r="MZB451" s="502"/>
      <c r="MZC451" s="502"/>
      <c r="MZD451" s="502"/>
      <c r="MZE451" s="502"/>
      <c r="MZF451" s="502"/>
      <c r="MZG451" s="502"/>
      <c r="MZH451" s="502"/>
      <c r="MZI451" s="502"/>
      <c r="MZJ451" s="502"/>
      <c r="MZK451" s="502"/>
      <c r="MZL451" s="502"/>
      <c r="MZM451" s="502"/>
      <c r="MZN451" s="502"/>
      <c r="MZO451" s="502"/>
      <c r="MZP451" s="502"/>
      <c r="MZQ451" s="502"/>
      <c r="MZR451" s="502"/>
      <c r="MZS451" s="502"/>
      <c r="MZT451" s="502"/>
      <c r="MZU451" s="502"/>
      <c r="MZV451" s="502"/>
      <c r="MZW451" s="502"/>
      <c r="MZX451" s="502"/>
      <c r="MZY451" s="502"/>
      <c r="MZZ451" s="502"/>
      <c r="NAA451" s="502"/>
      <c r="NAB451" s="502"/>
      <c r="NAC451" s="502"/>
      <c r="NAD451" s="502"/>
      <c r="NAE451" s="502"/>
      <c r="NAF451" s="502"/>
      <c r="NAG451" s="502"/>
      <c r="NAH451" s="502"/>
      <c r="NAI451" s="502"/>
      <c r="NAJ451" s="502"/>
      <c r="NAK451" s="502"/>
      <c r="NAL451" s="502"/>
      <c r="NAM451" s="502"/>
      <c r="NAN451" s="502"/>
      <c r="NAO451" s="502"/>
      <c r="NAP451" s="502"/>
      <c r="NAQ451" s="502"/>
      <c r="NAR451" s="502"/>
      <c r="NAS451" s="502"/>
      <c r="NAT451" s="502"/>
      <c r="NAU451" s="502"/>
      <c r="NAV451" s="502"/>
      <c r="NAW451" s="502"/>
      <c r="NAX451" s="502"/>
      <c r="NAY451" s="502"/>
      <c r="NAZ451" s="502"/>
      <c r="NBA451" s="502"/>
      <c r="NBB451" s="502"/>
      <c r="NBC451" s="502"/>
      <c r="NBD451" s="502"/>
      <c r="NBE451" s="502"/>
      <c r="NBF451" s="502"/>
      <c r="NBG451" s="502"/>
      <c r="NBH451" s="502"/>
      <c r="NBI451" s="502"/>
      <c r="NBJ451" s="502"/>
      <c r="NBK451" s="502"/>
      <c r="NBL451" s="502"/>
      <c r="NBM451" s="502"/>
      <c r="NBN451" s="502"/>
      <c r="NBO451" s="502"/>
      <c r="NBP451" s="502"/>
      <c r="NBQ451" s="502"/>
      <c r="NBR451" s="502"/>
      <c r="NBS451" s="502"/>
      <c r="NBT451" s="502"/>
      <c r="NBU451" s="502"/>
      <c r="NBV451" s="502"/>
      <c r="NBW451" s="502"/>
      <c r="NBX451" s="502"/>
      <c r="NBY451" s="502"/>
      <c r="NBZ451" s="502"/>
      <c r="NCA451" s="502"/>
      <c r="NCB451" s="502"/>
      <c r="NCC451" s="502"/>
      <c r="NCD451" s="502"/>
      <c r="NCE451" s="502"/>
      <c r="NCF451" s="502"/>
      <c r="NCG451" s="502"/>
      <c r="NCH451" s="502"/>
      <c r="NCI451" s="502"/>
      <c r="NCJ451" s="502"/>
      <c r="NCK451" s="502"/>
      <c r="NCL451" s="502"/>
      <c r="NCM451" s="502"/>
      <c r="NCN451" s="502"/>
      <c r="NCO451" s="502"/>
      <c r="NCP451" s="502"/>
      <c r="NCQ451" s="502"/>
      <c r="NCR451" s="502"/>
      <c r="NCS451" s="502"/>
      <c r="NCT451" s="502"/>
      <c r="NCU451" s="502"/>
      <c r="NCV451" s="502"/>
      <c r="NCW451" s="502"/>
      <c r="NCX451" s="502"/>
      <c r="NCY451" s="502"/>
      <c r="NCZ451" s="502"/>
      <c r="NDA451" s="502"/>
      <c r="NDB451" s="502"/>
      <c r="NDC451" s="502"/>
      <c r="NDD451" s="502"/>
      <c r="NDE451" s="502"/>
      <c r="NDF451" s="502"/>
      <c r="NDG451" s="502"/>
      <c r="NDH451" s="502"/>
      <c r="NDI451" s="502"/>
      <c r="NDJ451" s="502"/>
      <c r="NDK451" s="502"/>
      <c r="NDL451" s="502"/>
      <c r="NDM451" s="502"/>
      <c r="NDN451" s="502"/>
      <c r="NDO451" s="502"/>
      <c r="NDP451" s="502"/>
      <c r="NDQ451" s="502"/>
      <c r="NDR451" s="502"/>
      <c r="NDS451" s="502"/>
      <c r="NDT451" s="502"/>
      <c r="NDU451" s="502"/>
      <c r="NDV451" s="502"/>
      <c r="NDW451" s="502"/>
      <c r="NDX451" s="502"/>
      <c r="NDY451" s="502"/>
      <c r="NDZ451" s="502"/>
      <c r="NEA451" s="502"/>
      <c r="NEB451" s="502"/>
      <c r="NEC451" s="502"/>
      <c r="NED451" s="502"/>
      <c r="NEE451" s="502"/>
      <c r="NEF451" s="502"/>
      <c r="NEG451" s="502"/>
      <c r="NEH451" s="502"/>
      <c r="NEI451" s="502"/>
      <c r="NEJ451" s="502"/>
      <c r="NEK451" s="502"/>
      <c r="NEL451" s="502"/>
      <c r="NEM451" s="502"/>
      <c r="NEN451" s="502"/>
      <c r="NEO451" s="502"/>
      <c r="NEP451" s="502"/>
      <c r="NEQ451" s="502"/>
      <c r="NER451" s="502"/>
      <c r="NES451" s="502"/>
      <c r="NET451" s="502"/>
      <c r="NEU451" s="502"/>
      <c r="NEV451" s="502"/>
      <c r="NEW451" s="502"/>
      <c r="NEX451" s="502"/>
      <c r="NEY451" s="502"/>
      <c r="NEZ451" s="502"/>
      <c r="NFA451" s="502"/>
      <c r="NFB451" s="502"/>
      <c r="NFC451" s="502"/>
      <c r="NFD451" s="502"/>
      <c r="NFE451" s="502"/>
      <c r="NFF451" s="502"/>
      <c r="NFG451" s="502"/>
      <c r="NFH451" s="502"/>
      <c r="NFI451" s="502"/>
      <c r="NFJ451" s="502"/>
      <c r="NFK451" s="502"/>
      <c r="NFL451" s="502"/>
      <c r="NFM451" s="502"/>
      <c r="NFN451" s="502"/>
      <c r="NFO451" s="502"/>
      <c r="NFP451" s="502"/>
      <c r="NFQ451" s="502"/>
      <c r="NFR451" s="502"/>
      <c r="NFS451" s="502"/>
      <c r="NFT451" s="502"/>
      <c r="NFU451" s="502"/>
      <c r="NFV451" s="502"/>
      <c r="NFW451" s="502"/>
      <c r="NFX451" s="502"/>
      <c r="NFY451" s="502"/>
      <c r="NFZ451" s="502"/>
      <c r="NGA451" s="502"/>
      <c r="NGB451" s="502"/>
      <c r="NGC451" s="502"/>
      <c r="NGD451" s="502"/>
      <c r="NGE451" s="502"/>
      <c r="NGF451" s="502"/>
      <c r="NGG451" s="502"/>
      <c r="NGH451" s="502"/>
      <c r="NGI451" s="502"/>
      <c r="NGJ451" s="502"/>
      <c r="NGK451" s="502"/>
      <c r="NGL451" s="502"/>
      <c r="NGM451" s="502"/>
      <c r="NGN451" s="502"/>
      <c r="NGO451" s="502"/>
      <c r="NGP451" s="502"/>
      <c r="NGQ451" s="502"/>
      <c r="NGR451" s="502"/>
      <c r="NGS451" s="502"/>
      <c r="NGT451" s="502"/>
      <c r="NGU451" s="502"/>
      <c r="NGV451" s="502"/>
      <c r="NGW451" s="502"/>
      <c r="NGX451" s="502"/>
      <c r="NGY451" s="502"/>
      <c r="NGZ451" s="502"/>
      <c r="NHA451" s="502"/>
      <c r="NHB451" s="502"/>
      <c r="NHC451" s="502"/>
      <c r="NHD451" s="502"/>
      <c r="NHE451" s="502"/>
      <c r="NHF451" s="502"/>
      <c r="NHG451" s="502"/>
      <c r="NHH451" s="502"/>
      <c r="NHI451" s="502"/>
      <c r="NHJ451" s="502"/>
      <c r="NHK451" s="502"/>
      <c r="NHL451" s="502"/>
      <c r="NHM451" s="502"/>
      <c r="NHN451" s="502"/>
      <c r="NHO451" s="502"/>
      <c r="NHP451" s="502"/>
      <c r="NHQ451" s="502"/>
      <c r="NHR451" s="502"/>
      <c r="NHS451" s="502"/>
      <c r="NHT451" s="502"/>
      <c r="NHU451" s="502"/>
      <c r="NHV451" s="502"/>
      <c r="NHW451" s="502"/>
      <c r="NHX451" s="502"/>
      <c r="NHY451" s="502"/>
      <c r="NHZ451" s="502"/>
      <c r="NIA451" s="502"/>
      <c r="NIB451" s="502"/>
      <c r="NIC451" s="502"/>
      <c r="NID451" s="502"/>
      <c r="NIE451" s="502"/>
      <c r="NIF451" s="502"/>
      <c r="NIG451" s="502"/>
      <c r="NIH451" s="502"/>
      <c r="NII451" s="502"/>
      <c r="NIJ451" s="502"/>
      <c r="NIK451" s="502"/>
      <c r="NIL451" s="502"/>
      <c r="NIM451" s="502"/>
      <c r="NIN451" s="502"/>
      <c r="NIO451" s="502"/>
      <c r="NIP451" s="502"/>
      <c r="NIQ451" s="502"/>
      <c r="NIR451" s="502"/>
      <c r="NIS451" s="502"/>
      <c r="NIT451" s="502"/>
      <c r="NIU451" s="502"/>
      <c r="NIV451" s="502"/>
      <c r="NIW451" s="502"/>
      <c r="NIX451" s="502"/>
      <c r="NIY451" s="502"/>
      <c r="NIZ451" s="502"/>
      <c r="NJA451" s="502"/>
      <c r="NJB451" s="502"/>
      <c r="NJC451" s="502"/>
      <c r="NJD451" s="502"/>
      <c r="NJE451" s="502"/>
      <c r="NJF451" s="502"/>
      <c r="NJG451" s="502"/>
      <c r="NJH451" s="502"/>
      <c r="NJI451" s="502"/>
      <c r="NJJ451" s="502"/>
      <c r="NJK451" s="502"/>
      <c r="NJL451" s="502"/>
      <c r="NJM451" s="502"/>
      <c r="NJN451" s="502"/>
      <c r="NJO451" s="502"/>
      <c r="NJP451" s="502"/>
      <c r="NJQ451" s="502"/>
      <c r="NJR451" s="502"/>
      <c r="NJS451" s="502"/>
      <c r="NJT451" s="502"/>
      <c r="NJU451" s="502"/>
      <c r="NJV451" s="502"/>
      <c r="NJW451" s="502"/>
      <c r="NJX451" s="502"/>
      <c r="NJY451" s="502"/>
      <c r="NJZ451" s="502"/>
      <c r="NKA451" s="502"/>
      <c r="NKB451" s="502"/>
      <c r="NKC451" s="502"/>
      <c r="NKD451" s="502"/>
      <c r="NKE451" s="502"/>
      <c r="NKF451" s="502"/>
      <c r="NKG451" s="502"/>
      <c r="NKH451" s="502"/>
      <c r="NKI451" s="502"/>
      <c r="NKJ451" s="502"/>
      <c r="NKK451" s="502"/>
      <c r="NKL451" s="502"/>
      <c r="NKM451" s="502"/>
      <c r="NKN451" s="502"/>
      <c r="NKO451" s="502"/>
      <c r="NKP451" s="502"/>
      <c r="NKQ451" s="502"/>
      <c r="NKR451" s="502"/>
      <c r="NKS451" s="502"/>
      <c r="NKT451" s="502"/>
      <c r="NKU451" s="502"/>
      <c r="NKV451" s="502"/>
      <c r="NKW451" s="502"/>
      <c r="NKX451" s="502"/>
      <c r="NKY451" s="502"/>
      <c r="NKZ451" s="502"/>
      <c r="NLA451" s="502"/>
      <c r="NLB451" s="502"/>
      <c r="NLC451" s="502"/>
      <c r="NLD451" s="502"/>
      <c r="NLE451" s="502"/>
      <c r="NLF451" s="502"/>
      <c r="NLG451" s="502"/>
      <c r="NLH451" s="502"/>
      <c r="NLI451" s="502"/>
      <c r="NLJ451" s="502"/>
      <c r="NLK451" s="502"/>
      <c r="NLL451" s="502"/>
      <c r="NLM451" s="502"/>
      <c r="NLN451" s="502"/>
      <c r="NLO451" s="502"/>
      <c r="NLP451" s="502"/>
      <c r="NLQ451" s="502"/>
      <c r="NLR451" s="502"/>
      <c r="NLS451" s="502"/>
      <c r="NLT451" s="502"/>
      <c r="NLU451" s="502"/>
      <c r="NLV451" s="502"/>
      <c r="NLW451" s="502"/>
      <c r="NLX451" s="502"/>
      <c r="NLY451" s="502"/>
      <c r="NLZ451" s="502"/>
      <c r="NMA451" s="502"/>
      <c r="NMB451" s="502"/>
      <c r="NMC451" s="502"/>
      <c r="NMD451" s="502"/>
      <c r="NME451" s="502"/>
      <c r="NMF451" s="502"/>
      <c r="NMG451" s="502"/>
      <c r="NMH451" s="502"/>
      <c r="NMI451" s="502"/>
      <c r="NMJ451" s="502"/>
      <c r="NMK451" s="502"/>
      <c r="NML451" s="502"/>
      <c r="NMM451" s="502"/>
      <c r="NMN451" s="502"/>
      <c r="NMO451" s="502"/>
      <c r="NMP451" s="502"/>
      <c r="NMQ451" s="502"/>
      <c r="NMR451" s="502"/>
      <c r="NMS451" s="502"/>
      <c r="NMT451" s="502"/>
      <c r="NMU451" s="502"/>
      <c r="NMV451" s="502"/>
      <c r="NMW451" s="502"/>
      <c r="NMX451" s="502"/>
      <c r="NMY451" s="502"/>
      <c r="NMZ451" s="502"/>
      <c r="NNA451" s="502"/>
      <c r="NNB451" s="502"/>
      <c r="NNC451" s="502"/>
      <c r="NND451" s="502"/>
      <c r="NNE451" s="502"/>
      <c r="NNF451" s="502"/>
      <c r="NNG451" s="502"/>
      <c r="NNH451" s="502"/>
      <c r="NNI451" s="502"/>
      <c r="NNJ451" s="502"/>
      <c r="NNK451" s="502"/>
      <c r="NNL451" s="502"/>
      <c r="NNM451" s="502"/>
      <c r="NNN451" s="502"/>
      <c r="NNO451" s="502"/>
      <c r="NNP451" s="502"/>
      <c r="NNQ451" s="502"/>
      <c r="NNR451" s="502"/>
      <c r="NNS451" s="502"/>
      <c r="NNT451" s="502"/>
      <c r="NNU451" s="502"/>
      <c r="NNV451" s="502"/>
      <c r="NNW451" s="502"/>
      <c r="NNX451" s="502"/>
      <c r="NNY451" s="502"/>
      <c r="NNZ451" s="502"/>
      <c r="NOA451" s="502"/>
      <c r="NOB451" s="502"/>
      <c r="NOC451" s="502"/>
      <c r="NOD451" s="502"/>
      <c r="NOE451" s="502"/>
      <c r="NOF451" s="502"/>
      <c r="NOG451" s="502"/>
      <c r="NOH451" s="502"/>
      <c r="NOI451" s="502"/>
      <c r="NOJ451" s="502"/>
      <c r="NOK451" s="502"/>
      <c r="NOL451" s="502"/>
      <c r="NOM451" s="502"/>
      <c r="NON451" s="502"/>
      <c r="NOO451" s="502"/>
      <c r="NOP451" s="502"/>
      <c r="NOQ451" s="502"/>
      <c r="NOR451" s="502"/>
      <c r="NOS451" s="502"/>
      <c r="NOT451" s="502"/>
      <c r="NOU451" s="502"/>
      <c r="NOV451" s="502"/>
      <c r="NOW451" s="502"/>
      <c r="NOX451" s="502"/>
      <c r="NOY451" s="502"/>
      <c r="NOZ451" s="502"/>
      <c r="NPA451" s="502"/>
      <c r="NPB451" s="502"/>
      <c r="NPC451" s="502"/>
      <c r="NPD451" s="502"/>
      <c r="NPE451" s="502"/>
      <c r="NPF451" s="502"/>
      <c r="NPG451" s="502"/>
      <c r="NPH451" s="502"/>
      <c r="NPI451" s="502"/>
      <c r="NPJ451" s="502"/>
      <c r="NPK451" s="502"/>
      <c r="NPL451" s="502"/>
      <c r="NPM451" s="502"/>
      <c r="NPN451" s="502"/>
      <c r="NPO451" s="502"/>
      <c r="NPP451" s="502"/>
      <c r="NPQ451" s="502"/>
      <c r="NPR451" s="502"/>
      <c r="NPS451" s="502"/>
      <c r="NPT451" s="502"/>
      <c r="NPU451" s="502"/>
      <c r="NPV451" s="502"/>
      <c r="NPW451" s="502"/>
      <c r="NPX451" s="502"/>
      <c r="NPY451" s="502"/>
      <c r="NPZ451" s="502"/>
      <c r="NQA451" s="502"/>
      <c r="NQB451" s="502"/>
      <c r="NQC451" s="502"/>
      <c r="NQD451" s="502"/>
      <c r="NQE451" s="502"/>
      <c r="NQF451" s="502"/>
      <c r="NQG451" s="502"/>
      <c r="NQH451" s="502"/>
      <c r="NQI451" s="502"/>
      <c r="NQJ451" s="502"/>
      <c r="NQK451" s="502"/>
      <c r="NQL451" s="502"/>
      <c r="NQM451" s="502"/>
      <c r="NQN451" s="502"/>
      <c r="NQO451" s="502"/>
      <c r="NQP451" s="502"/>
      <c r="NQQ451" s="502"/>
      <c r="NQR451" s="502"/>
      <c r="NQS451" s="502"/>
      <c r="NQT451" s="502"/>
      <c r="NQU451" s="502"/>
      <c r="NQV451" s="502"/>
      <c r="NQW451" s="502"/>
      <c r="NQX451" s="502"/>
      <c r="NQY451" s="502"/>
      <c r="NQZ451" s="502"/>
      <c r="NRA451" s="502"/>
      <c r="NRB451" s="502"/>
      <c r="NRC451" s="502"/>
      <c r="NRD451" s="502"/>
      <c r="NRE451" s="502"/>
      <c r="NRF451" s="502"/>
      <c r="NRG451" s="502"/>
      <c r="NRH451" s="502"/>
      <c r="NRI451" s="502"/>
      <c r="NRJ451" s="502"/>
      <c r="NRK451" s="502"/>
      <c r="NRL451" s="502"/>
      <c r="NRM451" s="502"/>
      <c r="NRN451" s="502"/>
      <c r="NRO451" s="502"/>
      <c r="NRP451" s="502"/>
      <c r="NRQ451" s="502"/>
      <c r="NRR451" s="502"/>
      <c r="NRS451" s="502"/>
      <c r="NRT451" s="502"/>
      <c r="NRU451" s="502"/>
      <c r="NRV451" s="502"/>
      <c r="NRW451" s="502"/>
      <c r="NRX451" s="502"/>
      <c r="NRY451" s="502"/>
      <c r="NRZ451" s="502"/>
      <c r="NSA451" s="502"/>
      <c r="NSB451" s="502"/>
      <c r="NSC451" s="502"/>
      <c r="NSD451" s="502"/>
      <c r="NSE451" s="502"/>
      <c r="NSF451" s="502"/>
      <c r="NSG451" s="502"/>
      <c r="NSH451" s="502"/>
      <c r="NSI451" s="502"/>
      <c r="NSJ451" s="502"/>
      <c r="NSK451" s="502"/>
      <c r="NSL451" s="502"/>
      <c r="NSM451" s="502"/>
      <c r="NSN451" s="502"/>
      <c r="NSO451" s="502"/>
      <c r="NSP451" s="502"/>
      <c r="NSQ451" s="502"/>
      <c r="NSR451" s="502"/>
      <c r="NSS451" s="502"/>
      <c r="NST451" s="502"/>
      <c r="NSU451" s="502"/>
      <c r="NSV451" s="502"/>
      <c r="NSW451" s="502"/>
      <c r="NSX451" s="502"/>
      <c r="NSY451" s="502"/>
      <c r="NSZ451" s="502"/>
      <c r="NTA451" s="502"/>
      <c r="NTB451" s="502"/>
      <c r="NTC451" s="502"/>
      <c r="NTD451" s="502"/>
      <c r="NTE451" s="502"/>
      <c r="NTF451" s="502"/>
      <c r="NTG451" s="502"/>
      <c r="NTH451" s="502"/>
      <c r="NTI451" s="502"/>
      <c r="NTJ451" s="502"/>
      <c r="NTK451" s="502"/>
      <c r="NTL451" s="502"/>
      <c r="NTM451" s="502"/>
      <c r="NTN451" s="502"/>
      <c r="NTO451" s="502"/>
      <c r="NTP451" s="502"/>
      <c r="NTQ451" s="502"/>
      <c r="NTR451" s="502"/>
      <c r="NTS451" s="502"/>
      <c r="NTT451" s="502"/>
      <c r="NTU451" s="502"/>
      <c r="NTV451" s="502"/>
      <c r="NTW451" s="502"/>
      <c r="NTX451" s="502"/>
      <c r="NTY451" s="502"/>
      <c r="NTZ451" s="502"/>
      <c r="NUA451" s="502"/>
      <c r="NUB451" s="502"/>
      <c r="NUC451" s="502"/>
      <c r="NUD451" s="502"/>
      <c r="NUE451" s="502"/>
      <c r="NUF451" s="502"/>
      <c r="NUG451" s="502"/>
      <c r="NUH451" s="502"/>
      <c r="NUI451" s="502"/>
      <c r="NUJ451" s="502"/>
      <c r="NUK451" s="502"/>
      <c r="NUL451" s="502"/>
      <c r="NUM451" s="502"/>
      <c r="NUN451" s="502"/>
      <c r="NUO451" s="502"/>
      <c r="NUP451" s="502"/>
      <c r="NUQ451" s="502"/>
      <c r="NUR451" s="502"/>
      <c r="NUS451" s="502"/>
      <c r="NUT451" s="502"/>
      <c r="NUU451" s="502"/>
      <c r="NUV451" s="502"/>
      <c r="NUW451" s="502"/>
      <c r="NUX451" s="502"/>
      <c r="NUY451" s="502"/>
      <c r="NUZ451" s="502"/>
      <c r="NVA451" s="502"/>
      <c r="NVB451" s="502"/>
      <c r="NVC451" s="502"/>
      <c r="NVD451" s="502"/>
      <c r="NVE451" s="502"/>
      <c r="NVF451" s="502"/>
      <c r="NVG451" s="502"/>
      <c r="NVH451" s="502"/>
      <c r="NVI451" s="502"/>
      <c r="NVJ451" s="502"/>
      <c r="NVK451" s="502"/>
      <c r="NVL451" s="502"/>
      <c r="NVM451" s="502"/>
      <c r="NVN451" s="502"/>
      <c r="NVO451" s="502"/>
      <c r="NVP451" s="502"/>
      <c r="NVQ451" s="502"/>
      <c r="NVR451" s="502"/>
      <c r="NVS451" s="502"/>
      <c r="NVT451" s="502"/>
      <c r="NVU451" s="502"/>
      <c r="NVV451" s="502"/>
      <c r="NVW451" s="502"/>
      <c r="NVX451" s="502"/>
      <c r="NVY451" s="502"/>
      <c r="NVZ451" s="502"/>
      <c r="NWA451" s="502"/>
      <c r="NWB451" s="502"/>
      <c r="NWC451" s="502"/>
      <c r="NWD451" s="502"/>
      <c r="NWE451" s="502"/>
      <c r="NWF451" s="502"/>
      <c r="NWG451" s="502"/>
      <c r="NWH451" s="502"/>
      <c r="NWI451" s="502"/>
      <c r="NWJ451" s="502"/>
      <c r="NWK451" s="502"/>
      <c r="NWL451" s="502"/>
      <c r="NWM451" s="502"/>
      <c r="NWN451" s="502"/>
      <c r="NWO451" s="502"/>
      <c r="NWP451" s="502"/>
      <c r="NWQ451" s="502"/>
      <c r="NWR451" s="502"/>
      <c r="NWS451" s="502"/>
      <c r="NWT451" s="502"/>
      <c r="NWU451" s="502"/>
      <c r="NWV451" s="502"/>
      <c r="NWW451" s="502"/>
      <c r="NWX451" s="502"/>
      <c r="NWY451" s="502"/>
      <c r="NWZ451" s="502"/>
      <c r="NXA451" s="502"/>
      <c r="NXB451" s="502"/>
      <c r="NXC451" s="502"/>
      <c r="NXD451" s="502"/>
      <c r="NXE451" s="502"/>
      <c r="NXF451" s="502"/>
      <c r="NXG451" s="502"/>
      <c r="NXH451" s="502"/>
      <c r="NXI451" s="502"/>
      <c r="NXJ451" s="502"/>
      <c r="NXK451" s="502"/>
      <c r="NXL451" s="502"/>
      <c r="NXM451" s="502"/>
      <c r="NXN451" s="502"/>
      <c r="NXO451" s="502"/>
      <c r="NXP451" s="502"/>
      <c r="NXQ451" s="502"/>
      <c r="NXR451" s="502"/>
      <c r="NXS451" s="502"/>
      <c r="NXT451" s="502"/>
      <c r="NXU451" s="502"/>
      <c r="NXV451" s="502"/>
      <c r="NXW451" s="502"/>
      <c r="NXX451" s="502"/>
      <c r="NXY451" s="502"/>
      <c r="NXZ451" s="502"/>
      <c r="NYA451" s="502"/>
      <c r="NYB451" s="502"/>
      <c r="NYC451" s="502"/>
      <c r="NYD451" s="502"/>
      <c r="NYE451" s="502"/>
      <c r="NYF451" s="502"/>
      <c r="NYG451" s="502"/>
      <c r="NYH451" s="502"/>
      <c r="NYI451" s="502"/>
      <c r="NYJ451" s="502"/>
      <c r="NYK451" s="502"/>
      <c r="NYL451" s="502"/>
      <c r="NYM451" s="502"/>
      <c r="NYN451" s="502"/>
      <c r="NYO451" s="502"/>
      <c r="NYP451" s="502"/>
      <c r="NYQ451" s="502"/>
      <c r="NYR451" s="502"/>
      <c r="NYS451" s="502"/>
      <c r="NYT451" s="502"/>
      <c r="NYU451" s="502"/>
      <c r="NYV451" s="502"/>
      <c r="NYW451" s="502"/>
      <c r="NYX451" s="502"/>
      <c r="NYY451" s="502"/>
      <c r="NYZ451" s="502"/>
      <c r="NZA451" s="502"/>
      <c r="NZB451" s="502"/>
      <c r="NZC451" s="502"/>
      <c r="NZD451" s="502"/>
      <c r="NZE451" s="502"/>
      <c r="NZF451" s="502"/>
      <c r="NZG451" s="502"/>
      <c r="NZH451" s="502"/>
      <c r="NZI451" s="502"/>
      <c r="NZJ451" s="502"/>
      <c r="NZK451" s="502"/>
      <c r="NZL451" s="502"/>
      <c r="NZM451" s="502"/>
      <c r="NZN451" s="502"/>
      <c r="NZO451" s="502"/>
      <c r="NZP451" s="502"/>
      <c r="NZQ451" s="502"/>
      <c r="NZR451" s="502"/>
      <c r="NZS451" s="502"/>
      <c r="NZT451" s="502"/>
      <c r="NZU451" s="502"/>
      <c r="NZV451" s="502"/>
      <c r="NZW451" s="502"/>
      <c r="NZX451" s="502"/>
      <c r="NZY451" s="502"/>
      <c r="NZZ451" s="502"/>
      <c r="OAA451" s="502"/>
      <c r="OAB451" s="502"/>
      <c r="OAC451" s="502"/>
      <c r="OAD451" s="502"/>
      <c r="OAE451" s="502"/>
      <c r="OAF451" s="502"/>
      <c r="OAG451" s="502"/>
      <c r="OAH451" s="502"/>
      <c r="OAI451" s="502"/>
      <c r="OAJ451" s="502"/>
      <c r="OAK451" s="502"/>
      <c r="OAL451" s="502"/>
      <c r="OAM451" s="502"/>
      <c r="OAN451" s="502"/>
      <c r="OAO451" s="502"/>
      <c r="OAP451" s="502"/>
      <c r="OAQ451" s="502"/>
      <c r="OAR451" s="502"/>
      <c r="OAS451" s="502"/>
      <c r="OAT451" s="502"/>
      <c r="OAU451" s="502"/>
      <c r="OAV451" s="502"/>
      <c r="OAW451" s="502"/>
      <c r="OAX451" s="502"/>
      <c r="OAY451" s="502"/>
      <c r="OAZ451" s="502"/>
      <c r="OBA451" s="502"/>
      <c r="OBB451" s="502"/>
      <c r="OBC451" s="502"/>
      <c r="OBD451" s="502"/>
      <c r="OBE451" s="502"/>
      <c r="OBF451" s="502"/>
      <c r="OBG451" s="502"/>
      <c r="OBH451" s="502"/>
      <c r="OBI451" s="502"/>
      <c r="OBJ451" s="502"/>
      <c r="OBK451" s="502"/>
      <c r="OBL451" s="502"/>
      <c r="OBM451" s="502"/>
      <c r="OBN451" s="502"/>
      <c r="OBO451" s="502"/>
      <c r="OBP451" s="502"/>
      <c r="OBQ451" s="502"/>
      <c r="OBR451" s="502"/>
      <c r="OBS451" s="502"/>
      <c r="OBT451" s="502"/>
      <c r="OBU451" s="502"/>
      <c r="OBV451" s="502"/>
      <c r="OBW451" s="502"/>
      <c r="OBX451" s="502"/>
      <c r="OBY451" s="502"/>
      <c r="OBZ451" s="502"/>
      <c r="OCA451" s="502"/>
      <c r="OCB451" s="502"/>
      <c r="OCC451" s="502"/>
      <c r="OCD451" s="502"/>
      <c r="OCE451" s="502"/>
      <c r="OCF451" s="502"/>
      <c r="OCG451" s="502"/>
      <c r="OCH451" s="502"/>
      <c r="OCI451" s="502"/>
      <c r="OCJ451" s="502"/>
      <c r="OCK451" s="502"/>
      <c r="OCL451" s="502"/>
      <c r="OCM451" s="502"/>
      <c r="OCN451" s="502"/>
      <c r="OCO451" s="502"/>
      <c r="OCP451" s="502"/>
      <c r="OCQ451" s="502"/>
      <c r="OCR451" s="502"/>
      <c r="OCS451" s="502"/>
      <c r="OCT451" s="502"/>
      <c r="OCU451" s="502"/>
      <c r="OCV451" s="502"/>
      <c r="OCW451" s="502"/>
      <c r="OCX451" s="502"/>
      <c r="OCY451" s="502"/>
      <c r="OCZ451" s="502"/>
      <c r="ODA451" s="502"/>
      <c r="ODB451" s="502"/>
      <c r="ODC451" s="502"/>
      <c r="ODD451" s="502"/>
      <c r="ODE451" s="502"/>
      <c r="ODF451" s="502"/>
      <c r="ODG451" s="502"/>
      <c r="ODH451" s="502"/>
      <c r="ODI451" s="502"/>
      <c r="ODJ451" s="502"/>
      <c r="ODK451" s="502"/>
      <c r="ODL451" s="502"/>
      <c r="ODM451" s="502"/>
      <c r="ODN451" s="502"/>
      <c r="ODO451" s="502"/>
      <c r="ODP451" s="502"/>
      <c r="ODQ451" s="502"/>
      <c r="ODR451" s="502"/>
      <c r="ODS451" s="502"/>
      <c r="ODT451" s="502"/>
      <c r="ODU451" s="502"/>
      <c r="ODV451" s="502"/>
      <c r="ODW451" s="502"/>
      <c r="ODX451" s="502"/>
      <c r="ODY451" s="502"/>
      <c r="ODZ451" s="502"/>
      <c r="OEA451" s="502"/>
      <c r="OEB451" s="502"/>
      <c r="OEC451" s="502"/>
      <c r="OED451" s="502"/>
      <c r="OEE451" s="502"/>
      <c r="OEF451" s="502"/>
      <c r="OEG451" s="502"/>
      <c r="OEH451" s="502"/>
      <c r="OEI451" s="502"/>
      <c r="OEJ451" s="502"/>
      <c r="OEK451" s="502"/>
      <c r="OEL451" s="502"/>
      <c r="OEM451" s="502"/>
      <c r="OEN451" s="502"/>
      <c r="OEO451" s="502"/>
      <c r="OEP451" s="502"/>
      <c r="OEQ451" s="502"/>
      <c r="OER451" s="502"/>
      <c r="OES451" s="502"/>
      <c r="OET451" s="502"/>
      <c r="OEU451" s="502"/>
      <c r="OEV451" s="502"/>
      <c r="OEW451" s="502"/>
      <c r="OEX451" s="502"/>
      <c r="OEY451" s="502"/>
      <c r="OEZ451" s="502"/>
      <c r="OFA451" s="502"/>
      <c r="OFB451" s="502"/>
      <c r="OFC451" s="502"/>
      <c r="OFD451" s="502"/>
      <c r="OFE451" s="502"/>
      <c r="OFF451" s="502"/>
      <c r="OFG451" s="502"/>
      <c r="OFH451" s="502"/>
      <c r="OFI451" s="502"/>
      <c r="OFJ451" s="502"/>
      <c r="OFK451" s="502"/>
      <c r="OFL451" s="502"/>
      <c r="OFM451" s="502"/>
      <c r="OFN451" s="502"/>
      <c r="OFO451" s="502"/>
      <c r="OFP451" s="502"/>
      <c r="OFQ451" s="502"/>
      <c r="OFR451" s="502"/>
      <c r="OFS451" s="502"/>
      <c r="OFT451" s="502"/>
      <c r="OFU451" s="502"/>
      <c r="OFV451" s="502"/>
      <c r="OFW451" s="502"/>
      <c r="OFX451" s="502"/>
      <c r="OFY451" s="502"/>
      <c r="OFZ451" s="502"/>
      <c r="OGA451" s="502"/>
      <c r="OGB451" s="502"/>
      <c r="OGC451" s="502"/>
      <c r="OGD451" s="502"/>
      <c r="OGE451" s="502"/>
      <c r="OGF451" s="502"/>
      <c r="OGG451" s="502"/>
      <c r="OGH451" s="502"/>
      <c r="OGI451" s="502"/>
      <c r="OGJ451" s="502"/>
      <c r="OGK451" s="502"/>
      <c r="OGL451" s="502"/>
      <c r="OGM451" s="502"/>
      <c r="OGN451" s="502"/>
      <c r="OGO451" s="502"/>
      <c r="OGP451" s="502"/>
      <c r="OGQ451" s="502"/>
      <c r="OGR451" s="502"/>
      <c r="OGS451" s="502"/>
      <c r="OGT451" s="502"/>
      <c r="OGU451" s="502"/>
      <c r="OGV451" s="502"/>
      <c r="OGW451" s="502"/>
      <c r="OGX451" s="502"/>
      <c r="OGY451" s="502"/>
      <c r="OGZ451" s="502"/>
      <c r="OHA451" s="502"/>
      <c r="OHB451" s="502"/>
      <c r="OHC451" s="502"/>
      <c r="OHD451" s="502"/>
      <c r="OHE451" s="502"/>
      <c r="OHF451" s="502"/>
      <c r="OHG451" s="502"/>
      <c r="OHH451" s="502"/>
      <c r="OHI451" s="502"/>
      <c r="OHJ451" s="502"/>
      <c r="OHK451" s="502"/>
      <c r="OHL451" s="502"/>
      <c r="OHM451" s="502"/>
      <c r="OHN451" s="502"/>
      <c r="OHO451" s="502"/>
      <c r="OHP451" s="502"/>
      <c r="OHQ451" s="502"/>
      <c r="OHR451" s="502"/>
      <c r="OHS451" s="502"/>
      <c r="OHT451" s="502"/>
      <c r="OHU451" s="502"/>
      <c r="OHV451" s="502"/>
      <c r="OHW451" s="502"/>
      <c r="OHX451" s="502"/>
      <c r="OHY451" s="502"/>
      <c r="OHZ451" s="502"/>
      <c r="OIA451" s="502"/>
      <c r="OIB451" s="502"/>
      <c r="OIC451" s="502"/>
      <c r="OID451" s="502"/>
      <c r="OIE451" s="502"/>
      <c r="OIF451" s="502"/>
      <c r="OIG451" s="502"/>
      <c r="OIH451" s="502"/>
      <c r="OII451" s="502"/>
      <c r="OIJ451" s="502"/>
      <c r="OIK451" s="502"/>
      <c r="OIL451" s="502"/>
      <c r="OIM451" s="502"/>
      <c r="OIN451" s="502"/>
      <c r="OIO451" s="502"/>
      <c r="OIP451" s="502"/>
      <c r="OIQ451" s="502"/>
      <c r="OIR451" s="502"/>
      <c r="OIS451" s="502"/>
      <c r="OIT451" s="502"/>
      <c r="OIU451" s="502"/>
      <c r="OIV451" s="502"/>
      <c r="OIW451" s="502"/>
      <c r="OIX451" s="502"/>
      <c r="OIY451" s="502"/>
      <c r="OIZ451" s="502"/>
      <c r="OJA451" s="502"/>
      <c r="OJB451" s="502"/>
      <c r="OJC451" s="502"/>
      <c r="OJD451" s="502"/>
      <c r="OJE451" s="502"/>
      <c r="OJF451" s="502"/>
      <c r="OJG451" s="502"/>
      <c r="OJH451" s="502"/>
      <c r="OJI451" s="502"/>
      <c r="OJJ451" s="502"/>
      <c r="OJK451" s="502"/>
      <c r="OJL451" s="502"/>
      <c r="OJM451" s="502"/>
      <c r="OJN451" s="502"/>
      <c r="OJO451" s="502"/>
      <c r="OJP451" s="502"/>
      <c r="OJQ451" s="502"/>
      <c r="OJR451" s="502"/>
      <c r="OJS451" s="502"/>
      <c r="OJT451" s="502"/>
      <c r="OJU451" s="502"/>
      <c r="OJV451" s="502"/>
      <c r="OJW451" s="502"/>
      <c r="OJX451" s="502"/>
      <c r="OJY451" s="502"/>
      <c r="OJZ451" s="502"/>
      <c r="OKA451" s="502"/>
      <c r="OKB451" s="502"/>
      <c r="OKC451" s="502"/>
      <c r="OKD451" s="502"/>
      <c r="OKE451" s="502"/>
      <c r="OKF451" s="502"/>
      <c r="OKG451" s="502"/>
      <c r="OKH451" s="502"/>
      <c r="OKI451" s="502"/>
      <c r="OKJ451" s="502"/>
      <c r="OKK451" s="502"/>
      <c r="OKL451" s="502"/>
      <c r="OKM451" s="502"/>
      <c r="OKN451" s="502"/>
      <c r="OKO451" s="502"/>
      <c r="OKP451" s="502"/>
      <c r="OKQ451" s="502"/>
      <c r="OKR451" s="502"/>
      <c r="OKS451" s="502"/>
      <c r="OKT451" s="502"/>
      <c r="OKU451" s="502"/>
      <c r="OKV451" s="502"/>
      <c r="OKW451" s="502"/>
      <c r="OKX451" s="502"/>
      <c r="OKY451" s="502"/>
      <c r="OKZ451" s="502"/>
      <c r="OLA451" s="502"/>
      <c r="OLB451" s="502"/>
      <c r="OLC451" s="502"/>
      <c r="OLD451" s="502"/>
      <c r="OLE451" s="502"/>
      <c r="OLF451" s="502"/>
      <c r="OLG451" s="502"/>
      <c r="OLH451" s="502"/>
      <c r="OLI451" s="502"/>
      <c r="OLJ451" s="502"/>
      <c r="OLK451" s="502"/>
      <c r="OLL451" s="502"/>
      <c r="OLM451" s="502"/>
      <c r="OLN451" s="502"/>
      <c r="OLO451" s="502"/>
      <c r="OLP451" s="502"/>
      <c r="OLQ451" s="502"/>
      <c r="OLR451" s="502"/>
      <c r="OLS451" s="502"/>
      <c r="OLT451" s="502"/>
      <c r="OLU451" s="502"/>
      <c r="OLV451" s="502"/>
      <c r="OLW451" s="502"/>
      <c r="OLX451" s="502"/>
      <c r="OLY451" s="502"/>
      <c r="OLZ451" s="502"/>
      <c r="OMA451" s="502"/>
      <c r="OMB451" s="502"/>
      <c r="OMC451" s="502"/>
      <c r="OMD451" s="502"/>
      <c r="OME451" s="502"/>
      <c r="OMF451" s="502"/>
      <c r="OMG451" s="502"/>
      <c r="OMH451" s="502"/>
      <c r="OMI451" s="502"/>
      <c r="OMJ451" s="502"/>
      <c r="OMK451" s="502"/>
      <c r="OML451" s="502"/>
      <c r="OMM451" s="502"/>
      <c r="OMN451" s="502"/>
      <c r="OMO451" s="502"/>
      <c r="OMP451" s="502"/>
      <c r="OMQ451" s="502"/>
      <c r="OMR451" s="502"/>
      <c r="OMS451" s="502"/>
      <c r="OMT451" s="502"/>
      <c r="OMU451" s="502"/>
      <c r="OMV451" s="502"/>
      <c r="OMW451" s="502"/>
      <c r="OMX451" s="502"/>
      <c r="OMY451" s="502"/>
      <c r="OMZ451" s="502"/>
      <c r="ONA451" s="502"/>
      <c r="ONB451" s="502"/>
      <c r="ONC451" s="502"/>
      <c r="OND451" s="502"/>
      <c r="ONE451" s="502"/>
      <c r="ONF451" s="502"/>
      <c r="ONG451" s="502"/>
      <c r="ONH451" s="502"/>
      <c r="ONI451" s="502"/>
      <c r="ONJ451" s="502"/>
      <c r="ONK451" s="502"/>
      <c r="ONL451" s="502"/>
      <c r="ONM451" s="502"/>
      <c r="ONN451" s="502"/>
      <c r="ONO451" s="502"/>
      <c r="ONP451" s="502"/>
      <c r="ONQ451" s="502"/>
      <c r="ONR451" s="502"/>
      <c r="ONS451" s="502"/>
      <c r="ONT451" s="502"/>
      <c r="ONU451" s="502"/>
      <c r="ONV451" s="502"/>
      <c r="ONW451" s="502"/>
      <c r="ONX451" s="502"/>
      <c r="ONY451" s="502"/>
      <c r="ONZ451" s="502"/>
      <c r="OOA451" s="502"/>
      <c r="OOB451" s="502"/>
      <c r="OOC451" s="502"/>
      <c r="OOD451" s="502"/>
      <c r="OOE451" s="502"/>
      <c r="OOF451" s="502"/>
      <c r="OOG451" s="502"/>
      <c r="OOH451" s="502"/>
      <c r="OOI451" s="502"/>
      <c r="OOJ451" s="502"/>
      <c r="OOK451" s="502"/>
      <c r="OOL451" s="502"/>
      <c r="OOM451" s="502"/>
      <c r="OON451" s="502"/>
      <c r="OOO451" s="502"/>
      <c r="OOP451" s="502"/>
      <c r="OOQ451" s="502"/>
      <c r="OOR451" s="502"/>
      <c r="OOS451" s="502"/>
      <c r="OOT451" s="502"/>
      <c r="OOU451" s="502"/>
      <c r="OOV451" s="502"/>
      <c r="OOW451" s="502"/>
      <c r="OOX451" s="502"/>
      <c r="OOY451" s="502"/>
      <c r="OOZ451" s="502"/>
      <c r="OPA451" s="502"/>
      <c r="OPB451" s="502"/>
      <c r="OPC451" s="502"/>
      <c r="OPD451" s="502"/>
      <c r="OPE451" s="502"/>
      <c r="OPF451" s="502"/>
      <c r="OPG451" s="502"/>
      <c r="OPH451" s="502"/>
      <c r="OPI451" s="502"/>
      <c r="OPJ451" s="502"/>
      <c r="OPK451" s="502"/>
      <c r="OPL451" s="502"/>
      <c r="OPM451" s="502"/>
      <c r="OPN451" s="502"/>
      <c r="OPO451" s="502"/>
      <c r="OPP451" s="502"/>
      <c r="OPQ451" s="502"/>
      <c r="OPR451" s="502"/>
      <c r="OPS451" s="502"/>
      <c r="OPT451" s="502"/>
      <c r="OPU451" s="502"/>
      <c r="OPV451" s="502"/>
      <c r="OPW451" s="502"/>
      <c r="OPX451" s="502"/>
      <c r="OPY451" s="502"/>
      <c r="OPZ451" s="502"/>
      <c r="OQA451" s="502"/>
      <c r="OQB451" s="502"/>
      <c r="OQC451" s="502"/>
      <c r="OQD451" s="502"/>
      <c r="OQE451" s="502"/>
      <c r="OQF451" s="502"/>
      <c r="OQG451" s="502"/>
      <c r="OQH451" s="502"/>
      <c r="OQI451" s="502"/>
      <c r="OQJ451" s="502"/>
      <c r="OQK451" s="502"/>
      <c r="OQL451" s="502"/>
      <c r="OQM451" s="502"/>
      <c r="OQN451" s="502"/>
      <c r="OQO451" s="502"/>
      <c r="OQP451" s="502"/>
      <c r="OQQ451" s="502"/>
      <c r="OQR451" s="502"/>
      <c r="OQS451" s="502"/>
      <c r="OQT451" s="502"/>
      <c r="OQU451" s="502"/>
      <c r="OQV451" s="502"/>
      <c r="OQW451" s="502"/>
      <c r="OQX451" s="502"/>
      <c r="OQY451" s="502"/>
      <c r="OQZ451" s="502"/>
      <c r="ORA451" s="502"/>
      <c r="ORB451" s="502"/>
      <c r="ORC451" s="502"/>
      <c r="ORD451" s="502"/>
      <c r="ORE451" s="502"/>
      <c r="ORF451" s="502"/>
      <c r="ORG451" s="502"/>
      <c r="ORH451" s="502"/>
      <c r="ORI451" s="502"/>
      <c r="ORJ451" s="502"/>
      <c r="ORK451" s="502"/>
      <c r="ORL451" s="502"/>
      <c r="ORM451" s="502"/>
      <c r="ORN451" s="502"/>
      <c r="ORO451" s="502"/>
      <c r="ORP451" s="502"/>
      <c r="ORQ451" s="502"/>
      <c r="ORR451" s="502"/>
      <c r="ORS451" s="502"/>
      <c r="ORT451" s="502"/>
      <c r="ORU451" s="502"/>
      <c r="ORV451" s="502"/>
      <c r="ORW451" s="502"/>
      <c r="ORX451" s="502"/>
      <c r="ORY451" s="502"/>
      <c r="ORZ451" s="502"/>
      <c r="OSA451" s="502"/>
      <c r="OSB451" s="502"/>
      <c r="OSC451" s="502"/>
      <c r="OSD451" s="502"/>
      <c r="OSE451" s="502"/>
      <c r="OSF451" s="502"/>
      <c r="OSG451" s="502"/>
      <c r="OSH451" s="502"/>
      <c r="OSI451" s="502"/>
      <c r="OSJ451" s="502"/>
      <c r="OSK451" s="502"/>
      <c r="OSL451" s="502"/>
      <c r="OSM451" s="502"/>
      <c r="OSN451" s="502"/>
      <c r="OSO451" s="502"/>
      <c r="OSP451" s="502"/>
      <c r="OSQ451" s="502"/>
      <c r="OSR451" s="502"/>
      <c r="OSS451" s="502"/>
      <c r="OST451" s="502"/>
      <c r="OSU451" s="502"/>
      <c r="OSV451" s="502"/>
      <c r="OSW451" s="502"/>
      <c r="OSX451" s="502"/>
      <c r="OSY451" s="502"/>
      <c r="OSZ451" s="502"/>
      <c r="OTA451" s="502"/>
      <c r="OTB451" s="502"/>
      <c r="OTC451" s="502"/>
      <c r="OTD451" s="502"/>
      <c r="OTE451" s="502"/>
      <c r="OTF451" s="502"/>
      <c r="OTG451" s="502"/>
      <c r="OTH451" s="502"/>
      <c r="OTI451" s="502"/>
      <c r="OTJ451" s="502"/>
      <c r="OTK451" s="502"/>
      <c r="OTL451" s="502"/>
      <c r="OTM451" s="502"/>
      <c r="OTN451" s="502"/>
      <c r="OTO451" s="502"/>
      <c r="OTP451" s="502"/>
      <c r="OTQ451" s="502"/>
      <c r="OTR451" s="502"/>
      <c r="OTS451" s="502"/>
      <c r="OTT451" s="502"/>
      <c r="OTU451" s="502"/>
      <c r="OTV451" s="502"/>
      <c r="OTW451" s="502"/>
      <c r="OTX451" s="502"/>
      <c r="OTY451" s="502"/>
      <c r="OTZ451" s="502"/>
      <c r="OUA451" s="502"/>
      <c r="OUB451" s="502"/>
      <c r="OUC451" s="502"/>
      <c r="OUD451" s="502"/>
      <c r="OUE451" s="502"/>
      <c r="OUF451" s="502"/>
      <c r="OUG451" s="502"/>
      <c r="OUH451" s="502"/>
      <c r="OUI451" s="502"/>
      <c r="OUJ451" s="502"/>
      <c r="OUK451" s="502"/>
      <c r="OUL451" s="502"/>
      <c r="OUM451" s="502"/>
      <c r="OUN451" s="502"/>
      <c r="OUO451" s="502"/>
      <c r="OUP451" s="502"/>
      <c r="OUQ451" s="502"/>
      <c r="OUR451" s="502"/>
      <c r="OUS451" s="502"/>
      <c r="OUT451" s="502"/>
      <c r="OUU451" s="502"/>
      <c r="OUV451" s="502"/>
      <c r="OUW451" s="502"/>
      <c r="OUX451" s="502"/>
      <c r="OUY451" s="502"/>
      <c r="OUZ451" s="502"/>
      <c r="OVA451" s="502"/>
      <c r="OVB451" s="502"/>
      <c r="OVC451" s="502"/>
      <c r="OVD451" s="502"/>
      <c r="OVE451" s="502"/>
      <c r="OVF451" s="502"/>
      <c r="OVG451" s="502"/>
      <c r="OVH451" s="502"/>
      <c r="OVI451" s="502"/>
      <c r="OVJ451" s="502"/>
      <c r="OVK451" s="502"/>
      <c r="OVL451" s="502"/>
      <c r="OVM451" s="502"/>
      <c r="OVN451" s="502"/>
      <c r="OVO451" s="502"/>
      <c r="OVP451" s="502"/>
      <c r="OVQ451" s="502"/>
      <c r="OVR451" s="502"/>
      <c r="OVS451" s="502"/>
      <c r="OVT451" s="502"/>
      <c r="OVU451" s="502"/>
      <c r="OVV451" s="502"/>
      <c r="OVW451" s="502"/>
      <c r="OVX451" s="502"/>
      <c r="OVY451" s="502"/>
      <c r="OVZ451" s="502"/>
      <c r="OWA451" s="502"/>
      <c r="OWB451" s="502"/>
      <c r="OWC451" s="502"/>
      <c r="OWD451" s="502"/>
      <c r="OWE451" s="502"/>
      <c r="OWF451" s="502"/>
      <c r="OWG451" s="502"/>
      <c r="OWH451" s="502"/>
      <c r="OWI451" s="502"/>
      <c r="OWJ451" s="502"/>
      <c r="OWK451" s="502"/>
      <c r="OWL451" s="502"/>
      <c r="OWM451" s="502"/>
      <c r="OWN451" s="502"/>
      <c r="OWO451" s="502"/>
      <c r="OWP451" s="502"/>
      <c r="OWQ451" s="502"/>
      <c r="OWR451" s="502"/>
      <c r="OWS451" s="502"/>
      <c r="OWT451" s="502"/>
      <c r="OWU451" s="502"/>
      <c r="OWV451" s="502"/>
      <c r="OWW451" s="502"/>
      <c r="OWX451" s="502"/>
      <c r="OWY451" s="502"/>
      <c r="OWZ451" s="502"/>
      <c r="OXA451" s="502"/>
      <c r="OXB451" s="502"/>
      <c r="OXC451" s="502"/>
      <c r="OXD451" s="502"/>
      <c r="OXE451" s="502"/>
      <c r="OXF451" s="502"/>
      <c r="OXG451" s="502"/>
      <c r="OXH451" s="502"/>
      <c r="OXI451" s="502"/>
      <c r="OXJ451" s="502"/>
      <c r="OXK451" s="502"/>
      <c r="OXL451" s="502"/>
      <c r="OXM451" s="502"/>
      <c r="OXN451" s="502"/>
      <c r="OXO451" s="502"/>
      <c r="OXP451" s="502"/>
      <c r="OXQ451" s="502"/>
      <c r="OXR451" s="502"/>
      <c r="OXS451" s="502"/>
      <c r="OXT451" s="502"/>
      <c r="OXU451" s="502"/>
      <c r="OXV451" s="502"/>
      <c r="OXW451" s="502"/>
      <c r="OXX451" s="502"/>
      <c r="OXY451" s="502"/>
      <c r="OXZ451" s="502"/>
      <c r="OYA451" s="502"/>
      <c r="OYB451" s="502"/>
      <c r="OYC451" s="502"/>
      <c r="OYD451" s="502"/>
      <c r="OYE451" s="502"/>
      <c r="OYF451" s="502"/>
      <c r="OYG451" s="502"/>
      <c r="OYH451" s="502"/>
      <c r="OYI451" s="502"/>
      <c r="OYJ451" s="502"/>
      <c r="OYK451" s="502"/>
      <c r="OYL451" s="502"/>
      <c r="OYM451" s="502"/>
      <c r="OYN451" s="502"/>
      <c r="OYO451" s="502"/>
      <c r="OYP451" s="502"/>
      <c r="OYQ451" s="502"/>
      <c r="OYR451" s="502"/>
      <c r="OYS451" s="502"/>
      <c r="OYT451" s="502"/>
      <c r="OYU451" s="502"/>
      <c r="OYV451" s="502"/>
      <c r="OYW451" s="502"/>
      <c r="OYX451" s="502"/>
      <c r="OYY451" s="502"/>
      <c r="OYZ451" s="502"/>
      <c r="OZA451" s="502"/>
      <c r="OZB451" s="502"/>
      <c r="OZC451" s="502"/>
      <c r="OZD451" s="502"/>
      <c r="OZE451" s="502"/>
      <c r="OZF451" s="502"/>
      <c r="OZG451" s="502"/>
      <c r="OZH451" s="502"/>
      <c r="OZI451" s="502"/>
      <c r="OZJ451" s="502"/>
      <c r="OZK451" s="502"/>
      <c r="OZL451" s="502"/>
      <c r="OZM451" s="502"/>
      <c r="OZN451" s="502"/>
      <c r="OZO451" s="502"/>
      <c r="OZP451" s="502"/>
      <c r="OZQ451" s="502"/>
      <c r="OZR451" s="502"/>
      <c r="OZS451" s="502"/>
      <c r="OZT451" s="502"/>
      <c r="OZU451" s="502"/>
      <c r="OZV451" s="502"/>
      <c r="OZW451" s="502"/>
      <c r="OZX451" s="502"/>
      <c r="OZY451" s="502"/>
      <c r="OZZ451" s="502"/>
      <c r="PAA451" s="502"/>
      <c r="PAB451" s="502"/>
      <c r="PAC451" s="502"/>
      <c r="PAD451" s="502"/>
      <c r="PAE451" s="502"/>
      <c r="PAF451" s="502"/>
      <c r="PAG451" s="502"/>
      <c r="PAH451" s="502"/>
      <c r="PAI451" s="502"/>
      <c r="PAJ451" s="502"/>
      <c r="PAK451" s="502"/>
      <c r="PAL451" s="502"/>
      <c r="PAM451" s="502"/>
      <c r="PAN451" s="502"/>
      <c r="PAO451" s="502"/>
      <c r="PAP451" s="502"/>
      <c r="PAQ451" s="502"/>
      <c r="PAR451" s="502"/>
      <c r="PAS451" s="502"/>
      <c r="PAT451" s="502"/>
      <c r="PAU451" s="502"/>
      <c r="PAV451" s="502"/>
      <c r="PAW451" s="502"/>
      <c r="PAX451" s="502"/>
      <c r="PAY451" s="502"/>
      <c r="PAZ451" s="502"/>
      <c r="PBA451" s="502"/>
      <c r="PBB451" s="502"/>
      <c r="PBC451" s="502"/>
      <c r="PBD451" s="502"/>
      <c r="PBE451" s="502"/>
      <c r="PBF451" s="502"/>
      <c r="PBG451" s="502"/>
      <c r="PBH451" s="502"/>
      <c r="PBI451" s="502"/>
      <c r="PBJ451" s="502"/>
      <c r="PBK451" s="502"/>
      <c r="PBL451" s="502"/>
      <c r="PBM451" s="502"/>
      <c r="PBN451" s="502"/>
      <c r="PBO451" s="502"/>
      <c r="PBP451" s="502"/>
      <c r="PBQ451" s="502"/>
      <c r="PBR451" s="502"/>
      <c r="PBS451" s="502"/>
      <c r="PBT451" s="502"/>
      <c r="PBU451" s="502"/>
      <c r="PBV451" s="502"/>
      <c r="PBW451" s="502"/>
      <c r="PBX451" s="502"/>
      <c r="PBY451" s="502"/>
      <c r="PBZ451" s="502"/>
      <c r="PCA451" s="502"/>
      <c r="PCB451" s="502"/>
      <c r="PCC451" s="502"/>
      <c r="PCD451" s="502"/>
      <c r="PCE451" s="502"/>
      <c r="PCF451" s="502"/>
      <c r="PCG451" s="502"/>
      <c r="PCH451" s="502"/>
      <c r="PCI451" s="502"/>
      <c r="PCJ451" s="502"/>
      <c r="PCK451" s="502"/>
      <c r="PCL451" s="502"/>
      <c r="PCM451" s="502"/>
      <c r="PCN451" s="502"/>
      <c r="PCO451" s="502"/>
      <c r="PCP451" s="502"/>
      <c r="PCQ451" s="502"/>
      <c r="PCR451" s="502"/>
      <c r="PCS451" s="502"/>
      <c r="PCT451" s="502"/>
      <c r="PCU451" s="502"/>
      <c r="PCV451" s="502"/>
      <c r="PCW451" s="502"/>
      <c r="PCX451" s="502"/>
      <c r="PCY451" s="502"/>
      <c r="PCZ451" s="502"/>
      <c r="PDA451" s="502"/>
      <c r="PDB451" s="502"/>
      <c r="PDC451" s="502"/>
      <c r="PDD451" s="502"/>
      <c r="PDE451" s="502"/>
      <c r="PDF451" s="502"/>
      <c r="PDG451" s="502"/>
      <c r="PDH451" s="502"/>
      <c r="PDI451" s="502"/>
      <c r="PDJ451" s="502"/>
      <c r="PDK451" s="502"/>
      <c r="PDL451" s="502"/>
      <c r="PDM451" s="502"/>
      <c r="PDN451" s="502"/>
      <c r="PDO451" s="502"/>
      <c r="PDP451" s="502"/>
      <c r="PDQ451" s="502"/>
      <c r="PDR451" s="502"/>
      <c r="PDS451" s="502"/>
      <c r="PDT451" s="502"/>
      <c r="PDU451" s="502"/>
      <c r="PDV451" s="502"/>
      <c r="PDW451" s="502"/>
      <c r="PDX451" s="502"/>
      <c r="PDY451" s="502"/>
      <c r="PDZ451" s="502"/>
      <c r="PEA451" s="502"/>
      <c r="PEB451" s="502"/>
      <c r="PEC451" s="502"/>
      <c r="PED451" s="502"/>
      <c r="PEE451" s="502"/>
      <c r="PEF451" s="502"/>
      <c r="PEG451" s="502"/>
      <c r="PEH451" s="502"/>
      <c r="PEI451" s="502"/>
      <c r="PEJ451" s="502"/>
      <c r="PEK451" s="502"/>
      <c r="PEL451" s="502"/>
      <c r="PEM451" s="502"/>
      <c r="PEN451" s="502"/>
      <c r="PEO451" s="502"/>
      <c r="PEP451" s="502"/>
      <c r="PEQ451" s="502"/>
      <c r="PER451" s="502"/>
      <c r="PES451" s="502"/>
      <c r="PET451" s="502"/>
      <c r="PEU451" s="502"/>
      <c r="PEV451" s="502"/>
      <c r="PEW451" s="502"/>
      <c r="PEX451" s="502"/>
      <c r="PEY451" s="502"/>
      <c r="PEZ451" s="502"/>
      <c r="PFA451" s="502"/>
      <c r="PFB451" s="502"/>
      <c r="PFC451" s="502"/>
      <c r="PFD451" s="502"/>
      <c r="PFE451" s="502"/>
      <c r="PFF451" s="502"/>
      <c r="PFG451" s="502"/>
      <c r="PFH451" s="502"/>
      <c r="PFI451" s="502"/>
      <c r="PFJ451" s="502"/>
      <c r="PFK451" s="502"/>
      <c r="PFL451" s="502"/>
      <c r="PFM451" s="502"/>
      <c r="PFN451" s="502"/>
      <c r="PFO451" s="502"/>
      <c r="PFP451" s="502"/>
      <c r="PFQ451" s="502"/>
      <c r="PFR451" s="502"/>
      <c r="PFS451" s="502"/>
      <c r="PFT451" s="502"/>
      <c r="PFU451" s="502"/>
      <c r="PFV451" s="502"/>
      <c r="PFW451" s="502"/>
      <c r="PFX451" s="502"/>
      <c r="PFY451" s="502"/>
      <c r="PFZ451" s="502"/>
      <c r="PGA451" s="502"/>
      <c r="PGB451" s="502"/>
      <c r="PGC451" s="502"/>
      <c r="PGD451" s="502"/>
      <c r="PGE451" s="502"/>
      <c r="PGF451" s="502"/>
      <c r="PGG451" s="502"/>
      <c r="PGH451" s="502"/>
      <c r="PGI451" s="502"/>
      <c r="PGJ451" s="502"/>
      <c r="PGK451" s="502"/>
      <c r="PGL451" s="502"/>
      <c r="PGM451" s="502"/>
      <c r="PGN451" s="502"/>
      <c r="PGO451" s="502"/>
      <c r="PGP451" s="502"/>
      <c r="PGQ451" s="502"/>
      <c r="PGR451" s="502"/>
      <c r="PGS451" s="502"/>
      <c r="PGT451" s="502"/>
      <c r="PGU451" s="502"/>
      <c r="PGV451" s="502"/>
      <c r="PGW451" s="502"/>
      <c r="PGX451" s="502"/>
      <c r="PGY451" s="502"/>
      <c r="PGZ451" s="502"/>
      <c r="PHA451" s="502"/>
      <c r="PHB451" s="502"/>
      <c r="PHC451" s="502"/>
      <c r="PHD451" s="502"/>
      <c r="PHE451" s="502"/>
      <c r="PHF451" s="502"/>
      <c r="PHG451" s="502"/>
      <c r="PHH451" s="502"/>
      <c r="PHI451" s="502"/>
      <c r="PHJ451" s="502"/>
      <c r="PHK451" s="502"/>
      <c r="PHL451" s="502"/>
      <c r="PHM451" s="502"/>
      <c r="PHN451" s="502"/>
      <c r="PHO451" s="502"/>
      <c r="PHP451" s="502"/>
      <c r="PHQ451" s="502"/>
      <c r="PHR451" s="502"/>
      <c r="PHS451" s="502"/>
      <c r="PHT451" s="502"/>
      <c r="PHU451" s="502"/>
      <c r="PHV451" s="502"/>
      <c r="PHW451" s="502"/>
      <c r="PHX451" s="502"/>
      <c r="PHY451" s="502"/>
      <c r="PHZ451" s="502"/>
      <c r="PIA451" s="502"/>
      <c r="PIB451" s="502"/>
      <c r="PIC451" s="502"/>
      <c r="PID451" s="502"/>
      <c r="PIE451" s="502"/>
      <c r="PIF451" s="502"/>
      <c r="PIG451" s="502"/>
      <c r="PIH451" s="502"/>
      <c r="PII451" s="502"/>
      <c r="PIJ451" s="502"/>
      <c r="PIK451" s="502"/>
      <c r="PIL451" s="502"/>
      <c r="PIM451" s="502"/>
      <c r="PIN451" s="502"/>
      <c r="PIO451" s="502"/>
      <c r="PIP451" s="502"/>
      <c r="PIQ451" s="502"/>
      <c r="PIR451" s="502"/>
      <c r="PIS451" s="502"/>
      <c r="PIT451" s="502"/>
      <c r="PIU451" s="502"/>
      <c r="PIV451" s="502"/>
      <c r="PIW451" s="502"/>
      <c r="PIX451" s="502"/>
      <c r="PIY451" s="502"/>
      <c r="PIZ451" s="502"/>
      <c r="PJA451" s="502"/>
      <c r="PJB451" s="502"/>
      <c r="PJC451" s="502"/>
      <c r="PJD451" s="502"/>
      <c r="PJE451" s="502"/>
      <c r="PJF451" s="502"/>
      <c r="PJG451" s="502"/>
      <c r="PJH451" s="502"/>
      <c r="PJI451" s="502"/>
      <c r="PJJ451" s="502"/>
      <c r="PJK451" s="502"/>
      <c r="PJL451" s="502"/>
      <c r="PJM451" s="502"/>
      <c r="PJN451" s="502"/>
      <c r="PJO451" s="502"/>
      <c r="PJP451" s="502"/>
      <c r="PJQ451" s="502"/>
      <c r="PJR451" s="502"/>
      <c r="PJS451" s="502"/>
      <c r="PJT451" s="502"/>
      <c r="PJU451" s="502"/>
      <c r="PJV451" s="502"/>
      <c r="PJW451" s="502"/>
      <c r="PJX451" s="502"/>
      <c r="PJY451" s="502"/>
      <c r="PJZ451" s="502"/>
      <c r="PKA451" s="502"/>
      <c r="PKB451" s="502"/>
      <c r="PKC451" s="502"/>
      <c r="PKD451" s="502"/>
      <c r="PKE451" s="502"/>
      <c r="PKF451" s="502"/>
      <c r="PKG451" s="502"/>
      <c r="PKH451" s="502"/>
      <c r="PKI451" s="502"/>
      <c r="PKJ451" s="502"/>
      <c r="PKK451" s="502"/>
      <c r="PKL451" s="502"/>
      <c r="PKM451" s="502"/>
      <c r="PKN451" s="502"/>
      <c r="PKO451" s="502"/>
      <c r="PKP451" s="502"/>
      <c r="PKQ451" s="502"/>
      <c r="PKR451" s="502"/>
      <c r="PKS451" s="502"/>
      <c r="PKT451" s="502"/>
      <c r="PKU451" s="502"/>
      <c r="PKV451" s="502"/>
      <c r="PKW451" s="502"/>
      <c r="PKX451" s="502"/>
      <c r="PKY451" s="502"/>
      <c r="PKZ451" s="502"/>
      <c r="PLA451" s="502"/>
      <c r="PLB451" s="502"/>
      <c r="PLC451" s="502"/>
      <c r="PLD451" s="502"/>
      <c r="PLE451" s="502"/>
      <c r="PLF451" s="502"/>
      <c r="PLG451" s="502"/>
      <c r="PLH451" s="502"/>
      <c r="PLI451" s="502"/>
      <c r="PLJ451" s="502"/>
      <c r="PLK451" s="502"/>
      <c r="PLL451" s="502"/>
      <c r="PLM451" s="502"/>
      <c r="PLN451" s="502"/>
      <c r="PLO451" s="502"/>
      <c r="PLP451" s="502"/>
      <c r="PLQ451" s="502"/>
      <c r="PLR451" s="502"/>
      <c r="PLS451" s="502"/>
      <c r="PLT451" s="502"/>
      <c r="PLU451" s="502"/>
      <c r="PLV451" s="502"/>
      <c r="PLW451" s="502"/>
      <c r="PLX451" s="502"/>
      <c r="PLY451" s="502"/>
      <c r="PLZ451" s="502"/>
      <c r="PMA451" s="502"/>
      <c r="PMB451" s="502"/>
      <c r="PMC451" s="502"/>
      <c r="PMD451" s="502"/>
      <c r="PME451" s="502"/>
      <c r="PMF451" s="502"/>
      <c r="PMG451" s="502"/>
      <c r="PMH451" s="502"/>
      <c r="PMI451" s="502"/>
      <c r="PMJ451" s="502"/>
      <c r="PMK451" s="502"/>
      <c r="PML451" s="502"/>
      <c r="PMM451" s="502"/>
      <c r="PMN451" s="502"/>
      <c r="PMO451" s="502"/>
      <c r="PMP451" s="502"/>
      <c r="PMQ451" s="502"/>
      <c r="PMR451" s="502"/>
      <c r="PMS451" s="502"/>
      <c r="PMT451" s="502"/>
      <c r="PMU451" s="502"/>
      <c r="PMV451" s="502"/>
      <c r="PMW451" s="502"/>
      <c r="PMX451" s="502"/>
      <c r="PMY451" s="502"/>
      <c r="PMZ451" s="502"/>
      <c r="PNA451" s="502"/>
      <c r="PNB451" s="502"/>
      <c r="PNC451" s="502"/>
      <c r="PND451" s="502"/>
      <c r="PNE451" s="502"/>
      <c r="PNF451" s="502"/>
      <c r="PNG451" s="502"/>
      <c r="PNH451" s="502"/>
      <c r="PNI451" s="502"/>
      <c r="PNJ451" s="502"/>
      <c r="PNK451" s="502"/>
      <c r="PNL451" s="502"/>
      <c r="PNM451" s="502"/>
      <c r="PNN451" s="502"/>
      <c r="PNO451" s="502"/>
      <c r="PNP451" s="502"/>
      <c r="PNQ451" s="502"/>
      <c r="PNR451" s="502"/>
      <c r="PNS451" s="502"/>
      <c r="PNT451" s="502"/>
      <c r="PNU451" s="502"/>
      <c r="PNV451" s="502"/>
      <c r="PNW451" s="502"/>
      <c r="PNX451" s="502"/>
      <c r="PNY451" s="502"/>
      <c r="PNZ451" s="502"/>
      <c r="POA451" s="502"/>
      <c r="POB451" s="502"/>
      <c r="POC451" s="502"/>
      <c r="POD451" s="502"/>
      <c r="POE451" s="502"/>
      <c r="POF451" s="502"/>
      <c r="POG451" s="502"/>
      <c r="POH451" s="502"/>
      <c r="POI451" s="502"/>
      <c r="POJ451" s="502"/>
      <c r="POK451" s="502"/>
      <c r="POL451" s="502"/>
      <c r="POM451" s="502"/>
      <c r="PON451" s="502"/>
      <c r="POO451" s="502"/>
      <c r="POP451" s="502"/>
      <c r="POQ451" s="502"/>
      <c r="POR451" s="502"/>
      <c r="POS451" s="502"/>
      <c r="POT451" s="502"/>
      <c r="POU451" s="502"/>
      <c r="POV451" s="502"/>
      <c r="POW451" s="502"/>
      <c r="POX451" s="502"/>
      <c r="POY451" s="502"/>
      <c r="POZ451" s="502"/>
      <c r="PPA451" s="502"/>
      <c r="PPB451" s="502"/>
      <c r="PPC451" s="502"/>
      <c r="PPD451" s="502"/>
      <c r="PPE451" s="502"/>
      <c r="PPF451" s="502"/>
      <c r="PPG451" s="502"/>
      <c r="PPH451" s="502"/>
      <c r="PPI451" s="502"/>
      <c r="PPJ451" s="502"/>
      <c r="PPK451" s="502"/>
      <c r="PPL451" s="502"/>
      <c r="PPM451" s="502"/>
      <c r="PPN451" s="502"/>
      <c r="PPO451" s="502"/>
      <c r="PPP451" s="502"/>
      <c r="PPQ451" s="502"/>
      <c r="PPR451" s="502"/>
      <c r="PPS451" s="502"/>
      <c r="PPT451" s="502"/>
      <c r="PPU451" s="502"/>
      <c r="PPV451" s="502"/>
      <c r="PPW451" s="502"/>
      <c r="PPX451" s="502"/>
      <c r="PPY451" s="502"/>
      <c r="PPZ451" s="502"/>
      <c r="PQA451" s="502"/>
      <c r="PQB451" s="502"/>
      <c r="PQC451" s="502"/>
      <c r="PQD451" s="502"/>
      <c r="PQE451" s="502"/>
      <c r="PQF451" s="502"/>
      <c r="PQG451" s="502"/>
      <c r="PQH451" s="502"/>
      <c r="PQI451" s="502"/>
      <c r="PQJ451" s="502"/>
      <c r="PQK451" s="502"/>
      <c r="PQL451" s="502"/>
      <c r="PQM451" s="502"/>
      <c r="PQN451" s="502"/>
      <c r="PQO451" s="502"/>
      <c r="PQP451" s="502"/>
      <c r="PQQ451" s="502"/>
      <c r="PQR451" s="502"/>
      <c r="PQS451" s="502"/>
      <c r="PQT451" s="502"/>
      <c r="PQU451" s="502"/>
      <c r="PQV451" s="502"/>
      <c r="PQW451" s="502"/>
      <c r="PQX451" s="502"/>
      <c r="PQY451" s="502"/>
      <c r="PQZ451" s="502"/>
      <c r="PRA451" s="502"/>
      <c r="PRB451" s="502"/>
      <c r="PRC451" s="502"/>
      <c r="PRD451" s="502"/>
      <c r="PRE451" s="502"/>
      <c r="PRF451" s="502"/>
      <c r="PRG451" s="502"/>
      <c r="PRH451" s="502"/>
      <c r="PRI451" s="502"/>
      <c r="PRJ451" s="502"/>
      <c r="PRK451" s="502"/>
      <c r="PRL451" s="502"/>
      <c r="PRM451" s="502"/>
      <c r="PRN451" s="502"/>
      <c r="PRO451" s="502"/>
      <c r="PRP451" s="502"/>
      <c r="PRQ451" s="502"/>
      <c r="PRR451" s="502"/>
      <c r="PRS451" s="502"/>
      <c r="PRT451" s="502"/>
      <c r="PRU451" s="502"/>
      <c r="PRV451" s="502"/>
      <c r="PRW451" s="502"/>
      <c r="PRX451" s="502"/>
      <c r="PRY451" s="502"/>
      <c r="PRZ451" s="502"/>
      <c r="PSA451" s="502"/>
      <c r="PSB451" s="502"/>
      <c r="PSC451" s="502"/>
      <c r="PSD451" s="502"/>
      <c r="PSE451" s="502"/>
      <c r="PSF451" s="502"/>
      <c r="PSG451" s="502"/>
      <c r="PSH451" s="502"/>
      <c r="PSI451" s="502"/>
      <c r="PSJ451" s="502"/>
      <c r="PSK451" s="502"/>
      <c r="PSL451" s="502"/>
      <c r="PSM451" s="502"/>
      <c r="PSN451" s="502"/>
      <c r="PSO451" s="502"/>
      <c r="PSP451" s="502"/>
      <c r="PSQ451" s="502"/>
      <c r="PSR451" s="502"/>
      <c r="PSS451" s="502"/>
      <c r="PST451" s="502"/>
      <c r="PSU451" s="502"/>
      <c r="PSV451" s="502"/>
      <c r="PSW451" s="502"/>
      <c r="PSX451" s="502"/>
      <c r="PSY451" s="502"/>
      <c r="PSZ451" s="502"/>
      <c r="PTA451" s="502"/>
      <c r="PTB451" s="502"/>
      <c r="PTC451" s="502"/>
      <c r="PTD451" s="502"/>
      <c r="PTE451" s="502"/>
      <c r="PTF451" s="502"/>
      <c r="PTG451" s="502"/>
      <c r="PTH451" s="502"/>
      <c r="PTI451" s="502"/>
      <c r="PTJ451" s="502"/>
      <c r="PTK451" s="502"/>
      <c r="PTL451" s="502"/>
      <c r="PTM451" s="502"/>
      <c r="PTN451" s="502"/>
      <c r="PTO451" s="502"/>
      <c r="PTP451" s="502"/>
      <c r="PTQ451" s="502"/>
      <c r="PTR451" s="502"/>
      <c r="PTS451" s="502"/>
      <c r="PTT451" s="502"/>
      <c r="PTU451" s="502"/>
      <c r="PTV451" s="502"/>
      <c r="PTW451" s="502"/>
      <c r="PTX451" s="502"/>
      <c r="PTY451" s="502"/>
      <c r="PTZ451" s="502"/>
      <c r="PUA451" s="502"/>
      <c r="PUB451" s="502"/>
      <c r="PUC451" s="502"/>
      <c r="PUD451" s="502"/>
      <c r="PUE451" s="502"/>
      <c r="PUF451" s="502"/>
      <c r="PUG451" s="502"/>
      <c r="PUH451" s="502"/>
      <c r="PUI451" s="502"/>
      <c r="PUJ451" s="502"/>
      <c r="PUK451" s="502"/>
      <c r="PUL451" s="502"/>
      <c r="PUM451" s="502"/>
      <c r="PUN451" s="502"/>
      <c r="PUO451" s="502"/>
      <c r="PUP451" s="502"/>
      <c r="PUQ451" s="502"/>
      <c r="PUR451" s="502"/>
      <c r="PUS451" s="502"/>
      <c r="PUT451" s="502"/>
      <c r="PUU451" s="502"/>
      <c r="PUV451" s="502"/>
      <c r="PUW451" s="502"/>
      <c r="PUX451" s="502"/>
      <c r="PUY451" s="502"/>
      <c r="PUZ451" s="502"/>
      <c r="PVA451" s="502"/>
      <c r="PVB451" s="502"/>
      <c r="PVC451" s="502"/>
      <c r="PVD451" s="502"/>
      <c r="PVE451" s="502"/>
      <c r="PVF451" s="502"/>
      <c r="PVG451" s="502"/>
      <c r="PVH451" s="502"/>
      <c r="PVI451" s="502"/>
      <c r="PVJ451" s="502"/>
      <c r="PVK451" s="502"/>
      <c r="PVL451" s="502"/>
      <c r="PVM451" s="502"/>
      <c r="PVN451" s="502"/>
      <c r="PVO451" s="502"/>
      <c r="PVP451" s="502"/>
      <c r="PVQ451" s="502"/>
      <c r="PVR451" s="502"/>
      <c r="PVS451" s="502"/>
      <c r="PVT451" s="502"/>
      <c r="PVU451" s="502"/>
      <c r="PVV451" s="502"/>
      <c r="PVW451" s="502"/>
      <c r="PVX451" s="502"/>
      <c r="PVY451" s="502"/>
      <c r="PVZ451" s="502"/>
      <c r="PWA451" s="502"/>
      <c r="PWB451" s="502"/>
      <c r="PWC451" s="502"/>
      <c r="PWD451" s="502"/>
      <c r="PWE451" s="502"/>
      <c r="PWF451" s="502"/>
      <c r="PWG451" s="502"/>
      <c r="PWH451" s="502"/>
      <c r="PWI451" s="502"/>
      <c r="PWJ451" s="502"/>
      <c r="PWK451" s="502"/>
      <c r="PWL451" s="502"/>
      <c r="PWM451" s="502"/>
      <c r="PWN451" s="502"/>
      <c r="PWO451" s="502"/>
      <c r="PWP451" s="502"/>
      <c r="PWQ451" s="502"/>
      <c r="PWR451" s="502"/>
      <c r="PWS451" s="502"/>
      <c r="PWT451" s="502"/>
      <c r="PWU451" s="502"/>
      <c r="PWV451" s="502"/>
      <c r="PWW451" s="502"/>
      <c r="PWX451" s="502"/>
      <c r="PWY451" s="502"/>
      <c r="PWZ451" s="502"/>
      <c r="PXA451" s="502"/>
      <c r="PXB451" s="502"/>
      <c r="PXC451" s="502"/>
      <c r="PXD451" s="502"/>
      <c r="PXE451" s="502"/>
      <c r="PXF451" s="502"/>
      <c r="PXG451" s="502"/>
      <c r="PXH451" s="502"/>
      <c r="PXI451" s="502"/>
      <c r="PXJ451" s="502"/>
      <c r="PXK451" s="502"/>
      <c r="PXL451" s="502"/>
      <c r="PXM451" s="502"/>
      <c r="PXN451" s="502"/>
      <c r="PXO451" s="502"/>
      <c r="PXP451" s="502"/>
      <c r="PXQ451" s="502"/>
      <c r="PXR451" s="502"/>
      <c r="PXS451" s="502"/>
      <c r="PXT451" s="502"/>
      <c r="PXU451" s="502"/>
      <c r="PXV451" s="502"/>
      <c r="PXW451" s="502"/>
      <c r="PXX451" s="502"/>
      <c r="PXY451" s="502"/>
      <c r="PXZ451" s="502"/>
      <c r="PYA451" s="502"/>
      <c r="PYB451" s="502"/>
      <c r="PYC451" s="502"/>
      <c r="PYD451" s="502"/>
      <c r="PYE451" s="502"/>
      <c r="PYF451" s="502"/>
      <c r="PYG451" s="502"/>
      <c r="PYH451" s="502"/>
      <c r="PYI451" s="502"/>
      <c r="PYJ451" s="502"/>
      <c r="PYK451" s="502"/>
      <c r="PYL451" s="502"/>
      <c r="PYM451" s="502"/>
      <c r="PYN451" s="502"/>
      <c r="PYO451" s="502"/>
      <c r="PYP451" s="502"/>
      <c r="PYQ451" s="502"/>
      <c r="PYR451" s="502"/>
      <c r="PYS451" s="502"/>
      <c r="PYT451" s="502"/>
      <c r="PYU451" s="502"/>
      <c r="PYV451" s="502"/>
      <c r="PYW451" s="502"/>
      <c r="PYX451" s="502"/>
      <c r="PYY451" s="502"/>
      <c r="PYZ451" s="502"/>
      <c r="PZA451" s="502"/>
      <c r="PZB451" s="502"/>
      <c r="PZC451" s="502"/>
      <c r="PZD451" s="502"/>
      <c r="PZE451" s="502"/>
      <c r="PZF451" s="502"/>
      <c r="PZG451" s="502"/>
      <c r="PZH451" s="502"/>
      <c r="PZI451" s="502"/>
      <c r="PZJ451" s="502"/>
      <c r="PZK451" s="502"/>
      <c r="PZL451" s="502"/>
      <c r="PZM451" s="502"/>
      <c r="PZN451" s="502"/>
      <c r="PZO451" s="502"/>
      <c r="PZP451" s="502"/>
      <c r="PZQ451" s="502"/>
      <c r="PZR451" s="502"/>
      <c r="PZS451" s="502"/>
      <c r="PZT451" s="502"/>
      <c r="PZU451" s="502"/>
      <c r="PZV451" s="502"/>
      <c r="PZW451" s="502"/>
      <c r="PZX451" s="502"/>
      <c r="PZY451" s="502"/>
      <c r="PZZ451" s="502"/>
      <c r="QAA451" s="502"/>
      <c r="QAB451" s="502"/>
      <c r="QAC451" s="502"/>
      <c r="QAD451" s="502"/>
      <c r="QAE451" s="502"/>
      <c r="QAF451" s="502"/>
      <c r="QAG451" s="502"/>
      <c r="QAH451" s="502"/>
      <c r="QAI451" s="502"/>
      <c r="QAJ451" s="502"/>
      <c r="QAK451" s="502"/>
      <c r="QAL451" s="502"/>
      <c r="QAM451" s="502"/>
      <c r="QAN451" s="502"/>
      <c r="QAO451" s="502"/>
      <c r="QAP451" s="502"/>
      <c r="QAQ451" s="502"/>
      <c r="QAR451" s="502"/>
      <c r="QAS451" s="502"/>
      <c r="QAT451" s="502"/>
      <c r="QAU451" s="502"/>
      <c r="QAV451" s="502"/>
      <c r="QAW451" s="502"/>
      <c r="QAX451" s="502"/>
      <c r="QAY451" s="502"/>
      <c r="QAZ451" s="502"/>
      <c r="QBA451" s="502"/>
      <c r="QBB451" s="502"/>
      <c r="QBC451" s="502"/>
      <c r="QBD451" s="502"/>
      <c r="QBE451" s="502"/>
      <c r="QBF451" s="502"/>
      <c r="QBG451" s="502"/>
      <c r="QBH451" s="502"/>
      <c r="QBI451" s="502"/>
      <c r="QBJ451" s="502"/>
      <c r="QBK451" s="502"/>
      <c r="QBL451" s="502"/>
      <c r="QBM451" s="502"/>
      <c r="QBN451" s="502"/>
      <c r="QBO451" s="502"/>
      <c r="QBP451" s="502"/>
      <c r="QBQ451" s="502"/>
      <c r="QBR451" s="502"/>
      <c r="QBS451" s="502"/>
      <c r="QBT451" s="502"/>
      <c r="QBU451" s="502"/>
      <c r="QBV451" s="502"/>
      <c r="QBW451" s="502"/>
      <c r="QBX451" s="502"/>
      <c r="QBY451" s="502"/>
      <c r="QBZ451" s="502"/>
      <c r="QCA451" s="502"/>
      <c r="QCB451" s="502"/>
      <c r="QCC451" s="502"/>
      <c r="QCD451" s="502"/>
      <c r="QCE451" s="502"/>
      <c r="QCF451" s="502"/>
      <c r="QCG451" s="502"/>
      <c r="QCH451" s="502"/>
      <c r="QCI451" s="502"/>
      <c r="QCJ451" s="502"/>
      <c r="QCK451" s="502"/>
      <c r="QCL451" s="502"/>
      <c r="QCM451" s="502"/>
      <c r="QCN451" s="502"/>
      <c r="QCO451" s="502"/>
      <c r="QCP451" s="502"/>
      <c r="QCQ451" s="502"/>
      <c r="QCR451" s="502"/>
      <c r="QCS451" s="502"/>
      <c r="QCT451" s="502"/>
      <c r="QCU451" s="502"/>
      <c r="QCV451" s="502"/>
      <c r="QCW451" s="502"/>
      <c r="QCX451" s="502"/>
      <c r="QCY451" s="502"/>
      <c r="QCZ451" s="502"/>
      <c r="QDA451" s="502"/>
      <c r="QDB451" s="502"/>
      <c r="QDC451" s="502"/>
      <c r="QDD451" s="502"/>
      <c r="QDE451" s="502"/>
      <c r="QDF451" s="502"/>
      <c r="QDG451" s="502"/>
      <c r="QDH451" s="502"/>
      <c r="QDI451" s="502"/>
      <c r="QDJ451" s="502"/>
      <c r="QDK451" s="502"/>
      <c r="QDL451" s="502"/>
      <c r="QDM451" s="502"/>
      <c r="QDN451" s="502"/>
      <c r="QDO451" s="502"/>
      <c r="QDP451" s="502"/>
      <c r="QDQ451" s="502"/>
      <c r="QDR451" s="502"/>
      <c r="QDS451" s="502"/>
      <c r="QDT451" s="502"/>
      <c r="QDU451" s="502"/>
      <c r="QDV451" s="502"/>
      <c r="QDW451" s="502"/>
      <c r="QDX451" s="502"/>
      <c r="QDY451" s="502"/>
      <c r="QDZ451" s="502"/>
      <c r="QEA451" s="502"/>
      <c r="QEB451" s="502"/>
      <c r="QEC451" s="502"/>
      <c r="QED451" s="502"/>
      <c r="QEE451" s="502"/>
      <c r="QEF451" s="502"/>
      <c r="QEG451" s="502"/>
      <c r="QEH451" s="502"/>
      <c r="QEI451" s="502"/>
      <c r="QEJ451" s="502"/>
      <c r="QEK451" s="502"/>
      <c r="QEL451" s="502"/>
      <c r="QEM451" s="502"/>
      <c r="QEN451" s="502"/>
      <c r="QEO451" s="502"/>
      <c r="QEP451" s="502"/>
      <c r="QEQ451" s="502"/>
      <c r="QER451" s="502"/>
      <c r="QES451" s="502"/>
      <c r="QET451" s="502"/>
      <c r="QEU451" s="502"/>
      <c r="QEV451" s="502"/>
      <c r="QEW451" s="502"/>
      <c r="QEX451" s="502"/>
      <c r="QEY451" s="502"/>
      <c r="QEZ451" s="502"/>
      <c r="QFA451" s="502"/>
      <c r="QFB451" s="502"/>
      <c r="QFC451" s="502"/>
      <c r="QFD451" s="502"/>
      <c r="QFE451" s="502"/>
      <c r="QFF451" s="502"/>
      <c r="QFG451" s="502"/>
      <c r="QFH451" s="502"/>
      <c r="QFI451" s="502"/>
      <c r="QFJ451" s="502"/>
      <c r="QFK451" s="502"/>
      <c r="QFL451" s="502"/>
      <c r="QFM451" s="502"/>
      <c r="QFN451" s="502"/>
      <c r="QFO451" s="502"/>
      <c r="QFP451" s="502"/>
      <c r="QFQ451" s="502"/>
      <c r="QFR451" s="502"/>
      <c r="QFS451" s="502"/>
      <c r="QFT451" s="502"/>
      <c r="QFU451" s="502"/>
      <c r="QFV451" s="502"/>
      <c r="QFW451" s="502"/>
      <c r="QFX451" s="502"/>
      <c r="QFY451" s="502"/>
      <c r="QFZ451" s="502"/>
      <c r="QGA451" s="502"/>
      <c r="QGB451" s="502"/>
      <c r="QGC451" s="502"/>
      <c r="QGD451" s="502"/>
      <c r="QGE451" s="502"/>
      <c r="QGF451" s="502"/>
      <c r="QGG451" s="502"/>
      <c r="QGH451" s="502"/>
      <c r="QGI451" s="502"/>
      <c r="QGJ451" s="502"/>
      <c r="QGK451" s="502"/>
      <c r="QGL451" s="502"/>
      <c r="QGM451" s="502"/>
      <c r="QGN451" s="502"/>
      <c r="QGO451" s="502"/>
      <c r="QGP451" s="502"/>
      <c r="QGQ451" s="502"/>
      <c r="QGR451" s="502"/>
      <c r="QGS451" s="502"/>
      <c r="QGT451" s="502"/>
      <c r="QGU451" s="502"/>
      <c r="QGV451" s="502"/>
      <c r="QGW451" s="502"/>
      <c r="QGX451" s="502"/>
      <c r="QGY451" s="502"/>
      <c r="QGZ451" s="502"/>
      <c r="QHA451" s="502"/>
      <c r="QHB451" s="502"/>
      <c r="QHC451" s="502"/>
      <c r="QHD451" s="502"/>
      <c r="QHE451" s="502"/>
      <c r="QHF451" s="502"/>
      <c r="QHG451" s="502"/>
      <c r="QHH451" s="502"/>
      <c r="QHI451" s="502"/>
      <c r="QHJ451" s="502"/>
      <c r="QHK451" s="502"/>
      <c r="QHL451" s="502"/>
      <c r="QHM451" s="502"/>
      <c r="QHN451" s="502"/>
      <c r="QHO451" s="502"/>
      <c r="QHP451" s="502"/>
      <c r="QHQ451" s="502"/>
      <c r="QHR451" s="502"/>
      <c r="QHS451" s="502"/>
      <c r="QHT451" s="502"/>
      <c r="QHU451" s="502"/>
      <c r="QHV451" s="502"/>
      <c r="QHW451" s="502"/>
      <c r="QHX451" s="502"/>
      <c r="QHY451" s="502"/>
      <c r="QHZ451" s="502"/>
      <c r="QIA451" s="502"/>
      <c r="QIB451" s="502"/>
      <c r="QIC451" s="502"/>
      <c r="QID451" s="502"/>
      <c r="QIE451" s="502"/>
      <c r="QIF451" s="502"/>
      <c r="QIG451" s="502"/>
      <c r="QIH451" s="502"/>
      <c r="QII451" s="502"/>
      <c r="QIJ451" s="502"/>
      <c r="QIK451" s="502"/>
      <c r="QIL451" s="502"/>
      <c r="QIM451" s="502"/>
      <c r="QIN451" s="502"/>
      <c r="QIO451" s="502"/>
      <c r="QIP451" s="502"/>
      <c r="QIQ451" s="502"/>
      <c r="QIR451" s="502"/>
      <c r="QIS451" s="502"/>
      <c r="QIT451" s="502"/>
      <c r="QIU451" s="502"/>
      <c r="QIV451" s="502"/>
      <c r="QIW451" s="502"/>
      <c r="QIX451" s="502"/>
      <c r="QIY451" s="502"/>
      <c r="QIZ451" s="502"/>
      <c r="QJA451" s="502"/>
      <c r="QJB451" s="502"/>
      <c r="QJC451" s="502"/>
      <c r="QJD451" s="502"/>
      <c r="QJE451" s="502"/>
      <c r="QJF451" s="502"/>
      <c r="QJG451" s="502"/>
      <c r="QJH451" s="502"/>
      <c r="QJI451" s="502"/>
      <c r="QJJ451" s="502"/>
      <c r="QJK451" s="502"/>
      <c r="QJL451" s="502"/>
      <c r="QJM451" s="502"/>
      <c r="QJN451" s="502"/>
      <c r="QJO451" s="502"/>
      <c r="QJP451" s="502"/>
      <c r="QJQ451" s="502"/>
      <c r="QJR451" s="502"/>
      <c r="QJS451" s="502"/>
      <c r="QJT451" s="502"/>
      <c r="QJU451" s="502"/>
      <c r="QJV451" s="502"/>
      <c r="QJW451" s="502"/>
      <c r="QJX451" s="502"/>
      <c r="QJY451" s="502"/>
      <c r="QJZ451" s="502"/>
      <c r="QKA451" s="502"/>
      <c r="QKB451" s="502"/>
      <c r="QKC451" s="502"/>
      <c r="QKD451" s="502"/>
      <c r="QKE451" s="502"/>
      <c r="QKF451" s="502"/>
      <c r="QKG451" s="502"/>
      <c r="QKH451" s="502"/>
      <c r="QKI451" s="502"/>
      <c r="QKJ451" s="502"/>
      <c r="QKK451" s="502"/>
      <c r="QKL451" s="502"/>
      <c r="QKM451" s="502"/>
      <c r="QKN451" s="502"/>
      <c r="QKO451" s="502"/>
      <c r="QKP451" s="502"/>
      <c r="QKQ451" s="502"/>
      <c r="QKR451" s="502"/>
      <c r="QKS451" s="502"/>
      <c r="QKT451" s="502"/>
      <c r="QKU451" s="502"/>
      <c r="QKV451" s="502"/>
      <c r="QKW451" s="502"/>
      <c r="QKX451" s="502"/>
      <c r="QKY451" s="502"/>
      <c r="QKZ451" s="502"/>
      <c r="QLA451" s="502"/>
      <c r="QLB451" s="502"/>
      <c r="QLC451" s="502"/>
      <c r="QLD451" s="502"/>
      <c r="QLE451" s="502"/>
      <c r="QLF451" s="502"/>
      <c r="QLG451" s="502"/>
      <c r="QLH451" s="502"/>
      <c r="QLI451" s="502"/>
      <c r="QLJ451" s="502"/>
      <c r="QLK451" s="502"/>
      <c r="QLL451" s="502"/>
      <c r="QLM451" s="502"/>
      <c r="QLN451" s="502"/>
      <c r="QLO451" s="502"/>
      <c r="QLP451" s="502"/>
      <c r="QLQ451" s="502"/>
      <c r="QLR451" s="502"/>
      <c r="QLS451" s="502"/>
      <c r="QLT451" s="502"/>
      <c r="QLU451" s="502"/>
      <c r="QLV451" s="502"/>
      <c r="QLW451" s="502"/>
      <c r="QLX451" s="502"/>
      <c r="QLY451" s="502"/>
      <c r="QLZ451" s="502"/>
      <c r="QMA451" s="502"/>
      <c r="QMB451" s="502"/>
      <c r="QMC451" s="502"/>
      <c r="QMD451" s="502"/>
      <c r="QME451" s="502"/>
      <c r="QMF451" s="502"/>
      <c r="QMG451" s="502"/>
      <c r="QMH451" s="502"/>
      <c r="QMI451" s="502"/>
      <c r="QMJ451" s="502"/>
      <c r="QMK451" s="502"/>
      <c r="QML451" s="502"/>
      <c r="QMM451" s="502"/>
      <c r="QMN451" s="502"/>
      <c r="QMO451" s="502"/>
      <c r="QMP451" s="502"/>
      <c r="QMQ451" s="502"/>
      <c r="QMR451" s="502"/>
      <c r="QMS451" s="502"/>
      <c r="QMT451" s="502"/>
      <c r="QMU451" s="502"/>
      <c r="QMV451" s="502"/>
      <c r="QMW451" s="502"/>
      <c r="QMX451" s="502"/>
      <c r="QMY451" s="502"/>
      <c r="QMZ451" s="502"/>
      <c r="QNA451" s="502"/>
      <c r="QNB451" s="502"/>
      <c r="QNC451" s="502"/>
      <c r="QND451" s="502"/>
      <c r="QNE451" s="502"/>
      <c r="QNF451" s="502"/>
      <c r="QNG451" s="502"/>
      <c r="QNH451" s="502"/>
      <c r="QNI451" s="502"/>
      <c r="QNJ451" s="502"/>
      <c r="QNK451" s="502"/>
      <c r="QNL451" s="502"/>
      <c r="QNM451" s="502"/>
      <c r="QNN451" s="502"/>
      <c r="QNO451" s="502"/>
      <c r="QNP451" s="502"/>
      <c r="QNQ451" s="502"/>
      <c r="QNR451" s="502"/>
      <c r="QNS451" s="502"/>
      <c r="QNT451" s="502"/>
      <c r="QNU451" s="502"/>
      <c r="QNV451" s="502"/>
      <c r="QNW451" s="502"/>
      <c r="QNX451" s="502"/>
      <c r="QNY451" s="502"/>
      <c r="QNZ451" s="502"/>
      <c r="QOA451" s="502"/>
      <c r="QOB451" s="502"/>
      <c r="QOC451" s="502"/>
      <c r="QOD451" s="502"/>
      <c r="QOE451" s="502"/>
      <c r="QOF451" s="502"/>
      <c r="QOG451" s="502"/>
      <c r="QOH451" s="502"/>
      <c r="QOI451" s="502"/>
      <c r="QOJ451" s="502"/>
      <c r="QOK451" s="502"/>
      <c r="QOL451" s="502"/>
      <c r="QOM451" s="502"/>
      <c r="QON451" s="502"/>
      <c r="QOO451" s="502"/>
      <c r="QOP451" s="502"/>
      <c r="QOQ451" s="502"/>
      <c r="QOR451" s="502"/>
      <c r="QOS451" s="502"/>
      <c r="QOT451" s="502"/>
      <c r="QOU451" s="502"/>
      <c r="QOV451" s="502"/>
      <c r="QOW451" s="502"/>
      <c r="QOX451" s="502"/>
      <c r="QOY451" s="502"/>
      <c r="QOZ451" s="502"/>
      <c r="QPA451" s="502"/>
      <c r="QPB451" s="502"/>
      <c r="QPC451" s="502"/>
      <c r="QPD451" s="502"/>
      <c r="QPE451" s="502"/>
      <c r="QPF451" s="502"/>
      <c r="QPG451" s="502"/>
      <c r="QPH451" s="502"/>
      <c r="QPI451" s="502"/>
      <c r="QPJ451" s="502"/>
      <c r="QPK451" s="502"/>
      <c r="QPL451" s="502"/>
      <c r="QPM451" s="502"/>
      <c r="QPN451" s="502"/>
      <c r="QPO451" s="502"/>
      <c r="QPP451" s="502"/>
      <c r="QPQ451" s="502"/>
      <c r="QPR451" s="502"/>
      <c r="QPS451" s="502"/>
      <c r="QPT451" s="502"/>
      <c r="QPU451" s="502"/>
      <c r="QPV451" s="502"/>
      <c r="QPW451" s="502"/>
      <c r="QPX451" s="502"/>
      <c r="QPY451" s="502"/>
      <c r="QPZ451" s="502"/>
      <c r="QQA451" s="502"/>
      <c r="QQB451" s="502"/>
      <c r="QQC451" s="502"/>
      <c r="QQD451" s="502"/>
      <c r="QQE451" s="502"/>
      <c r="QQF451" s="502"/>
      <c r="QQG451" s="502"/>
      <c r="QQH451" s="502"/>
      <c r="QQI451" s="502"/>
      <c r="QQJ451" s="502"/>
      <c r="QQK451" s="502"/>
      <c r="QQL451" s="502"/>
      <c r="QQM451" s="502"/>
      <c r="QQN451" s="502"/>
      <c r="QQO451" s="502"/>
      <c r="QQP451" s="502"/>
      <c r="QQQ451" s="502"/>
      <c r="QQR451" s="502"/>
      <c r="QQS451" s="502"/>
      <c r="QQT451" s="502"/>
      <c r="QQU451" s="502"/>
      <c r="QQV451" s="502"/>
      <c r="QQW451" s="502"/>
      <c r="QQX451" s="502"/>
      <c r="QQY451" s="502"/>
      <c r="QQZ451" s="502"/>
      <c r="QRA451" s="502"/>
      <c r="QRB451" s="502"/>
      <c r="QRC451" s="502"/>
      <c r="QRD451" s="502"/>
      <c r="QRE451" s="502"/>
      <c r="QRF451" s="502"/>
      <c r="QRG451" s="502"/>
      <c r="QRH451" s="502"/>
      <c r="QRI451" s="502"/>
      <c r="QRJ451" s="502"/>
      <c r="QRK451" s="502"/>
      <c r="QRL451" s="502"/>
      <c r="QRM451" s="502"/>
      <c r="QRN451" s="502"/>
      <c r="QRO451" s="502"/>
      <c r="QRP451" s="502"/>
      <c r="QRQ451" s="502"/>
      <c r="QRR451" s="502"/>
      <c r="QRS451" s="502"/>
      <c r="QRT451" s="502"/>
      <c r="QRU451" s="502"/>
      <c r="QRV451" s="502"/>
      <c r="QRW451" s="502"/>
      <c r="QRX451" s="502"/>
      <c r="QRY451" s="502"/>
      <c r="QRZ451" s="502"/>
      <c r="QSA451" s="502"/>
      <c r="QSB451" s="502"/>
      <c r="QSC451" s="502"/>
      <c r="QSD451" s="502"/>
      <c r="QSE451" s="502"/>
      <c r="QSF451" s="502"/>
      <c r="QSG451" s="502"/>
      <c r="QSH451" s="502"/>
      <c r="QSI451" s="502"/>
      <c r="QSJ451" s="502"/>
      <c r="QSK451" s="502"/>
      <c r="QSL451" s="502"/>
      <c r="QSM451" s="502"/>
      <c r="QSN451" s="502"/>
      <c r="QSO451" s="502"/>
      <c r="QSP451" s="502"/>
      <c r="QSQ451" s="502"/>
      <c r="QSR451" s="502"/>
      <c r="QSS451" s="502"/>
      <c r="QST451" s="502"/>
      <c r="QSU451" s="502"/>
      <c r="QSV451" s="502"/>
      <c r="QSW451" s="502"/>
      <c r="QSX451" s="502"/>
      <c r="QSY451" s="502"/>
      <c r="QSZ451" s="502"/>
      <c r="QTA451" s="502"/>
      <c r="QTB451" s="502"/>
      <c r="QTC451" s="502"/>
      <c r="QTD451" s="502"/>
      <c r="QTE451" s="502"/>
      <c r="QTF451" s="502"/>
      <c r="QTG451" s="502"/>
      <c r="QTH451" s="502"/>
      <c r="QTI451" s="502"/>
      <c r="QTJ451" s="502"/>
      <c r="QTK451" s="502"/>
      <c r="QTL451" s="502"/>
      <c r="QTM451" s="502"/>
      <c r="QTN451" s="502"/>
      <c r="QTO451" s="502"/>
      <c r="QTP451" s="502"/>
      <c r="QTQ451" s="502"/>
      <c r="QTR451" s="502"/>
      <c r="QTS451" s="502"/>
      <c r="QTT451" s="502"/>
      <c r="QTU451" s="502"/>
      <c r="QTV451" s="502"/>
      <c r="QTW451" s="502"/>
      <c r="QTX451" s="502"/>
      <c r="QTY451" s="502"/>
      <c r="QTZ451" s="502"/>
      <c r="QUA451" s="502"/>
      <c r="QUB451" s="502"/>
      <c r="QUC451" s="502"/>
      <c r="QUD451" s="502"/>
      <c r="QUE451" s="502"/>
      <c r="QUF451" s="502"/>
      <c r="QUG451" s="502"/>
      <c r="QUH451" s="502"/>
      <c r="QUI451" s="502"/>
      <c r="QUJ451" s="502"/>
      <c r="QUK451" s="502"/>
      <c r="QUL451" s="502"/>
      <c r="QUM451" s="502"/>
      <c r="QUN451" s="502"/>
      <c r="QUO451" s="502"/>
      <c r="QUP451" s="502"/>
      <c r="QUQ451" s="502"/>
      <c r="QUR451" s="502"/>
      <c r="QUS451" s="502"/>
      <c r="QUT451" s="502"/>
      <c r="QUU451" s="502"/>
      <c r="QUV451" s="502"/>
      <c r="QUW451" s="502"/>
      <c r="QUX451" s="502"/>
      <c r="QUY451" s="502"/>
      <c r="QUZ451" s="502"/>
      <c r="QVA451" s="502"/>
      <c r="QVB451" s="502"/>
      <c r="QVC451" s="502"/>
      <c r="QVD451" s="502"/>
      <c r="QVE451" s="502"/>
      <c r="QVF451" s="502"/>
      <c r="QVG451" s="502"/>
      <c r="QVH451" s="502"/>
      <c r="QVI451" s="502"/>
      <c r="QVJ451" s="502"/>
      <c r="QVK451" s="502"/>
      <c r="QVL451" s="502"/>
      <c r="QVM451" s="502"/>
      <c r="QVN451" s="502"/>
      <c r="QVO451" s="502"/>
      <c r="QVP451" s="502"/>
      <c r="QVQ451" s="502"/>
      <c r="QVR451" s="502"/>
      <c r="QVS451" s="502"/>
      <c r="QVT451" s="502"/>
      <c r="QVU451" s="502"/>
      <c r="QVV451" s="502"/>
      <c r="QVW451" s="502"/>
      <c r="QVX451" s="502"/>
      <c r="QVY451" s="502"/>
      <c r="QVZ451" s="502"/>
      <c r="QWA451" s="502"/>
      <c r="QWB451" s="502"/>
      <c r="QWC451" s="502"/>
      <c r="QWD451" s="502"/>
      <c r="QWE451" s="502"/>
      <c r="QWF451" s="502"/>
      <c r="QWG451" s="502"/>
      <c r="QWH451" s="502"/>
      <c r="QWI451" s="502"/>
      <c r="QWJ451" s="502"/>
      <c r="QWK451" s="502"/>
      <c r="QWL451" s="502"/>
      <c r="QWM451" s="502"/>
      <c r="QWN451" s="502"/>
      <c r="QWO451" s="502"/>
      <c r="QWP451" s="502"/>
      <c r="QWQ451" s="502"/>
      <c r="QWR451" s="502"/>
      <c r="QWS451" s="502"/>
      <c r="QWT451" s="502"/>
      <c r="QWU451" s="502"/>
      <c r="QWV451" s="502"/>
      <c r="QWW451" s="502"/>
      <c r="QWX451" s="502"/>
      <c r="QWY451" s="502"/>
      <c r="QWZ451" s="502"/>
      <c r="QXA451" s="502"/>
      <c r="QXB451" s="502"/>
      <c r="QXC451" s="502"/>
      <c r="QXD451" s="502"/>
      <c r="QXE451" s="502"/>
      <c r="QXF451" s="502"/>
      <c r="QXG451" s="502"/>
      <c r="QXH451" s="502"/>
      <c r="QXI451" s="502"/>
      <c r="QXJ451" s="502"/>
      <c r="QXK451" s="502"/>
      <c r="QXL451" s="502"/>
      <c r="QXM451" s="502"/>
      <c r="QXN451" s="502"/>
      <c r="QXO451" s="502"/>
      <c r="QXP451" s="502"/>
      <c r="QXQ451" s="502"/>
      <c r="QXR451" s="502"/>
      <c r="QXS451" s="502"/>
      <c r="QXT451" s="502"/>
      <c r="QXU451" s="502"/>
      <c r="QXV451" s="502"/>
      <c r="QXW451" s="502"/>
      <c r="QXX451" s="502"/>
      <c r="QXY451" s="502"/>
      <c r="QXZ451" s="502"/>
      <c r="QYA451" s="502"/>
      <c r="QYB451" s="502"/>
      <c r="QYC451" s="502"/>
      <c r="QYD451" s="502"/>
      <c r="QYE451" s="502"/>
      <c r="QYF451" s="502"/>
      <c r="QYG451" s="502"/>
      <c r="QYH451" s="502"/>
      <c r="QYI451" s="502"/>
      <c r="QYJ451" s="502"/>
      <c r="QYK451" s="502"/>
      <c r="QYL451" s="502"/>
      <c r="QYM451" s="502"/>
      <c r="QYN451" s="502"/>
      <c r="QYO451" s="502"/>
      <c r="QYP451" s="502"/>
      <c r="QYQ451" s="502"/>
      <c r="QYR451" s="502"/>
      <c r="QYS451" s="502"/>
      <c r="QYT451" s="502"/>
      <c r="QYU451" s="502"/>
      <c r="QYV451" s="502"/>
      <c r="QYW451" s="502"/>
      <c r="QYX451" s="502"/>
      <c r="QYY451" s="502"/>
      <c r="QYZ451" s="502"/>
      <c r="QZA451" s="502"/>
      <c r="QZB451" s="502"/>
      <c r="QZC451" s="502"/>
      <c r="QZD451" s="502"/>
      <c r="QZE451" s="502"/>
      <c r="QZF451" s="502"/>
      <c r="QZG451" s="502"/>
      <c r="QZH451" s="502"/>
      <c r="QZI451" s="502"/>
      <c r="QZJ451" s="502"/>
      <c r="QZK451" s="502"/>
      <c r="QZL451" s="502"/>
      <c r="QZM451" s="502"/>
      <c r="QZN451" s="502"/>
      <c r="QZO451" s="502"/>
      <c r="QZP451" s="502"/>
      <c r="QZQ451" s="502"/>
      <c r="QZR451" s="502"/>
      <c r="QZS451" s="502"/>
      <c r="QZT451" s="502"/>
      <c r="QZU451" s="502"/>
      <c r="QZV451" s="502"/>
      <c r="QZW451" s="502"/>
      <c r="QZX451" s="502"/>
      <c r="QZY451" s="502"/>
      <c r="QZZ451" s="502"/>
      <c r="RAA451" s="502"/>
      <c r="RAB451" s="502"/>
      <c r="RAC451" s="502"/>
      <c r="RAD451" s="502"/>
      <c r="RAE451" s="502"/>
      <c r="RAF451" s="502"/>
      <c r="RAG451" s="502"/>
      <c r="RAH451" s="502"/>
      <c r="RAI451" s="502"/>
      <c r="RAJ451" s="502"/>
      <c r="RAK451" s="502"/>
      <c r="RAL451" s="502"/>
      <c r="RAM451" s="502"/>
      <c r="RAN451" s="502"/>
      <c r="RAO451" s="502"/>
      <c r="RAP451" s="502"/>
      <c r="RAQ451" s="502"/>
      <c r="RAR451" s="502"/>
      <c r="RAS451" s="502"/>
      <c r="RAT451" s="502"/>
      <c r="RAU451" s="502"/>
      <c r="RAV451" s="502"/>
      <c r="RAW451" s="502"/>
      <c r="RAX451" s="502"/>
      <c r="RAY451" s="502"/>
      <c r="RAZ451" s="502"/>
      <c r="RBA451" s="502"/>
      <c r="RBB451" s="502"/>
      <c r="RBC451" s="502"/>
      <c r="RBD451" s="502"/>
      <c r="RBE451" s="502"/>
      <c r="RBF451" s="502"/>
      <c r="RBG451" s="502"/>
      <c r="RBH451" s="502"/>
      <c r="RBI451" s="502"/>
      <c r="RBJ451" s="502"/>
      <c r="RBK451" s="502"/>
      <c r="RBL451" s="502"/>
      <c r="RBM451" s="502"/>
      <c r="RBN451" s="502"/>
      <c r="RBO451" s="502"/>
      <c r="RBP451" s="502"/>
      <c r="RBQ451" s="502"/>
      <c r="RBR451" s="502"/>
      <c r="RBS451" s="502"/>
      <c r="RBT451" s="502"/>
      <c r="RBU451" s="502"/>
      <c r="RBV451" s="502"/>
      <c r="RBW451" s="502"/>
      <c r="RBX451" s="502"/>
      <c r="RBY451" s="502"/>
      <c r="RBZ451" s="502"/>
      <c r="RCA451" s="502"/>
      <c r="RCB451" s="502"/>
      <c r="RCC451" s="502"/>
      <c r="RCD451" s="502"/>
      <c r="RCE451" s="502"/>
      <c r="RCF451" s="502"/>
      <c r="RCG451" s="502"/>
      <c r="RCH451" s="502"/>
      <c r="RCI451" s="502"/>
      <c r="RCJ451" s="502"/>
      <c r="RCK451" s="502"/>
      <c r="RCL451" s="502"/>
      <c r="RCM451" s="502"/>
      <c r="RCN451" s="502"/>
      <c r="RCO451" s="502"/>
      <c r="RCP451" s="502"/>
      <c r="RCQ451" s="502"/>
      <c r="RCR451" s="502"/>
      <c r="RCS451" s="502"/>
      <c r="RCT451" s="502"/>
      <c r="RCU451" s="502"/>
      <c r="RCV451" s="502"/>
      <c r="RCW451" s="502"/>
      <c r="RCX451" s="502"/>
      <c r="RCY451" s="502"/>
      <c r="RCZ451" s="502"/>
      <c r="RDA451" s="502"/>
      <c r="RDB451" s="502"/>
      <c r="RDC451" s="502"/>
      <c r="RDD451" s="502"/>
      <c r="RDE451" s="502"/>
      <c r="RDF451" s="502"/>
      <c r="RDG451" s="502"/>
      <c r="RDH451" s="502"/>
      <c r="RDI451" s="502"/>
      <c r="RDJ451" s="502"/>
      <c r="RDK451" s="502"/>
      <c r="RDL451" s="502"/>
      <c r="RDM451" s="502"/>
      <c r="RDN451" s="502"/>
      <c r="RDO451" s="502"/>
      <c r="RDP451" s="502"/>
      <c r="RDQ451" s="502"/>
      <c r="RDR451" s="502"/>
      <c r="RDS451" s="502"/>
      <c r="RDT451" s="502"/>
      <c r="RDU451" s="502"/>
      <c r="RDV451" s="502"/>
      <c r="RDW451" s="502"/>
      <c r="RDX451" s="502"/>
      <c r="RDY451" s="502"/>
      <c r="RDZ451" s="502"/>
      <c r="REA451" s="502"/>
      <c r="REB451" s="502"/>
      <c r="REC451" s="502"/>
      <c r="RED451" s="502"/>
      <c r="REE451" s="502"/>
      <c r="REF451" s="502"/>
      <c r="REG451" s="502"/>
      <c r="REH451" s="502"/>
      <c r="REI451" s="502"/>
      <c r="REJ451" s="502"/>
      <c r="REK451" s="502"/>
      <c r="REL451" s="502"/>
      <c r="REM451" s="502"/>
      <c r="REN451" s="502"/>
      <c r="REO451" s="502"/>
      <c r="REP451" s="502"/>
      <c r="REQ451" s="502"/>
      <c r="RER451" s="502"/>
      <c r="RES451" s="502"/>
      <c r="RET451" s="502"/>
      <c r="REU451" s="502"/>
      <c r="REV451" s="502"/>
      <c r="REW451" s="502"/>
      <c r="REX451" s="502"/>
      <c r="REY451" s="502"/>
      <c r="REZ451" s="502"/>
      <c r="RFA451" s="502"/>
      <c r="RFB451" s="502"/>
      <c r="RFC451" s="502"/>
      <c r="RFD451" s="502"/>
      <c r="RFE451" s="502"/>
      <c r="RFF451" s="502"/>
      <c r="RFG451" s="502"/>
      <c r="RFH451" s="502"/>
      <c r="RFI451" s="502"/>
      <c r="RFJ451" s="502"/>
      <c r="RFK451" s="502"/>
      <c r="RFL451" s="502"/>
      <c r="RFM451" s="502"/>
      <c r="RFN451" s="502"/>
      <c r="RFO451" s="502"/>
      <c r="RFP451" s="502"/>
      <c r="RFQ451" s="502"/>
      <c r="RFR451" s="502"/>
      <c r="RFS451" s="502"/>
      <c r="RFT451" s="502"/>
      <c r="RFU451" s="502"/>
      <c r="RFV451" s="502"/>
      <c r="RFW451" s="502"/>
      <c r="RFX451" s="502"/>
      <c r="RFY451" s="502"/>
      <c r="RFZ451" s="502"/>
      <c r="RGA451" s="502"/>
      <c r="RGB451" s="502"/>
      <c r="RGC451" s="502"/>
      <c r="RGD451" s="502"/>
      <c r="RGE451" s="502"/>
      <c r="RGF451" s="502"/>
      <c r="RGG451" s="502"/>
      <c r="RGH451" s="502"/>
      <c r="RGI451" s="502"/>
      <c r="RGJ451" s="502"/>
      <c r="RGK451" s="502"/>
      <c r="RGL451" s="502"/>
      <c r="RGM451" s="502"/>
      <c r="RGN451" s="502"/>
      <c r="RGO451" s="502"/>
      <c r="RGP451" s="502"/>
      <c r="RGQ451" s="502"/>
      <c r="RGR451" s="502"/>
      <c r="RGS451" s="502"/>
      <c r="RGT451" s="502"/>
      <c r="RGU451" s="502"/>
      <c r="RGV451" s="502"/>
      <c r="RGW451" s="502"/>
      <c r="RGX451" s="502"/>
      <c r="RGY451" s="502"/>
      <c r="RGZ451" s="502"/>
      <c r="RHA451" s="502"/>
      <c r="RHB451" s="502"/>
      <c r="RHC451" s="502"/>
      <c r="RHD451" s="502"/>
      <c r="RHE451" s="502"/>
      <c r="RHF451" s="502"/>
      <c r="RHG451" s="502"/>
      <c r="RHH451" s="502"/>
      <c r="RHI451" s="502"/>
      <c r="RHJ451" s="502"/>
      <c r="RHK451" s="502"/>
      <c r="RHL451" s="502"/>
      <c r="RHM451" s="502"/>
      <c r="RHN451" s="502"/>
      <c r="RHO451" s="502"/>
      <c r="RHP451" s="502"/>
      <c r="RHQ451" s="502"/>
      <c r="RHR451" s="502"/>
      <c r="RHS451" s="502"/>
      <c r="RHT451" s="502"/>
      <c r="RHU451" s="502"/>
      <c r="RHV451" s="502"/>
      <c r="RHW451" s="502"/>
      <c r="RHX451" s="502"/>
      <c r="RHY451" s="502"/>
      <c r="RHZ451" s="502"/>
      <c r="RIA451" s="502"/>
      <c r="RIB451" s="502"/>
      <c r="RIC451" s="502"/>
      <c r="RID451" s="502"/>
      <c r="RIE451" s="502"/>
      <c r="RIF451" s="502"/>
      <c r="RIG451" s="502"/>
      <c r="RIH451" s="502"/>
      <c r="RII451" s="502"/>
      <c r="RIJ451" s="502"/>
      <c r="RIK451" s="502"/>
      <c r="RIL451" s="502"/>
      <c r="RIM451" s="502"/>
      <c r="RIN451" s="502"/>
      <c r="RIO451" s="502"/>
      <c r="RIP451" s="502"/>
      <c r="RIQ451" s="502"/>
      <c r="RIR451" s="502"/>
      <c r="RIS451" s="502"/>
      <c r="RIT451" s="502"/>
      <c r="RIU451" s="502"/>
      <c r="RIV451" s="502"/>
      <c r="RIW451" s="502"/>
      <c r="RIX451" s="502"/>
      <c r="RIY451" s="502"/>
      <c r="RIZ451" s="502"/>
      <c r="RJA451" s="502"/>
      <c r="RJB451" s="502"/>
      <c r="RJC451" s="502"/>
      <c r="RJD451" s="502"/>
      <c r="RJE451" s="502"/>
      <c r="RJF451" s="502"/>
      <c r="RJG451" s="502"/>
      <c r="RJH451" s="502"/>
      <c r="RJI451" s="502"/>
      <c r="RJJ451" s="502"/>
      <c r="RJK451" s="502"/>
      <c r="RJL451" s="502"/>
      <c r="RJM451" s="502"/>
      <c r="RJN451" s="502"/>
      <c r="RJO451" s="502"/>
      <c r="RJP451" s="502"/>
      <c r="RJQ451" s="502"/>
      <c r="RJR451" s="502"/>
      <c r="RJS451" s="502"/>
      <c r="RJT451" s="502"/>
      <c r="RJU451" s="502"/>
      <c r="RJV451" s="502"/>
      <c r="RJW451" s="502"/>
      <c r="RJX451" s="502"/>
      <c r="RJY451" s="502"/>
      <c r="RJZ451" s="502"/>
      <c r="RKA451" s="502"/>
      <c r="RKB451" s="502"/>
      <c r="RKC451" s="502"/>
      <c r="RKD451" s="502"/>
      <c r="RKE451" s="502"/>
      <c r="RKF451" s="502"/>
      <c r="RKG451" s="502"/>
      <c r="RKH451" s="502"/>
      <c r="RKI451" s="502"/>
      <c r="RKJ451" s="502"/>
      <c r="RKK451" s="502"/>
      <c r="RKL451" s="502"/>
      <c r="RKM451" s="502"/>
      <c r="RKN451" s="502"/>
      <c r="RKO451" s="502"/>
      <c r="RKP451" s="502"/>
      <c r="RKQ451" s="502"/>
      <c r="RKR451" s="502"/>
      <c r="RKS451" s="502"/>
      <c r="RKT451" s="502"/>
      <c r="RKU451" s="502"/>
      <c r="RKV451" s="502"/>
      <c r="RKW451" s="502"/>
      <c r="RKX451" s="502"/>
      <c r="RKY451" s="502"/>
      <c r="RKZ451" s="502"/>
      <c r="RLA451" s="502"/>
      <c r="RLB451" s="502"/>
      <c r="RLC451" s="502"/>
      <c r="RLD451" s="502"/>
      <c r="RLE451" s="502"/>
      <c r="RLF451" s="502"/>
      <c r="RLG451" s="502"/>
      <c r="RLH451" s="502"/>
      <c r="RLI451" s="502"/>
      <c r="RLJ451" s="502"/>
      <c r="RLK451" s="502"/>
      <c r="RLL451" s="502"/>
      <c r="RLM451" s="502"/>
      <c r="RLN451" s="502"/>
      <c r="RLO451" s="502"/>
      <c r="RLP451" s="502"/>
      <c r="RLQ451" s="502"/>
      <c r="RLR451" s="502"/>
      <c r="RLS451" s="502"/>
      <c r="RLT451" s="502"/>
      <c r="RLU451" s="502"/>
      <c r="RLV451" s="502"/>
      <c r="RLW451" s="502"/>
      <c r="RLX451" s="502"/>
      <c r="RLY451" s="502"/>
      <c r="RLZ451" s="502"/>
      <c r="RMA451" s="502"/>
      <c r="RMB451" s="502"/>
      <c r="RMC451" s="502"/>
      <c r="RMD451" s="502"/>
      <c r="RME451" s="502"/>
      <c r="RMF451" s="502"/>
      <c r="RMG451" s="502"/>
      <c r="RMH451" s="502"/>
      <c r="RMI451" s="502"/>
      <c r="RMJ451" s="502"/>
      <c r="RMK451" s="502"/>
      <c r="RML451" s="502"/>
      <c r="RMM451" s="502"/>
      <c r="RMN451" s="502"/>
      <c r="RMO451" s="502"/>
      <c r="RMP451" s="502"/>
      <c r="RMQ451" s="502"/>
      <c r="RMR451" s="502"/>
      <c r="RMS451" s="502"/>
      <c r="RMT451" s="502"/>
      <c r="RMU451" s="502"/>
      <c r="RMV451" s="502"/>
      <c r="RMW451" s="502"/>
      <c r="RMX451" s="502"/>
      <c r="RMY451" s="502"/>
      <c r="RMZ451" s="502"/>
      <c r="RNA451" s="502"/>
      <c r="RNB451" s="502"/>
      <c r="RNC451" s="502"/>
      <c r="RND451" s="502"/>
      <c r="RNE451" s="502"/>
      <c r="RNF451" s="502"/>
      <c r="RNG451" s="502"/>
      <c r="RNH451" s="502"/>
      <c r="RNI451" s="502"/>
      <c r="RNJ451" s="502"/>
      <c r="RNK451" s="502"/>
      <c r="RNL451" s="502"/>
      <c r="RNM451" s="502"/>
      <c r="RNN451" s="502"/>
      <c r="RNO451" s="502"/>
      <c r="RNP451" s="502"/>
      <c r="RNQ451" s="502"/>
      <c r="RNR451" s="502"/>
      <c r="RNS451" s="502"/>
      <c r="RNT451" s="502"/>
      <c r="RNU451" s="502"/>
      <c r="RNV451" s="502"/>
      <c r="RNW451" s="502"/>
      <c r="RNX451" s="502"/>
      <c r="RNY451" s="502"/>
      <c r="RNZ451" s="502"/>
      <c r="ROA451" s="502"/>
      <c r="ROB451" s="502"/>
      <c r="ROC451" s="502"/>
      <c r="ROD451" s="502"/>
      <c r="ROE451" s="502"/>
      <c r="ROF451" s="502"/>
      <c r="ROG451" s="502"/>
      <c r="ROH451" s="502"/>
      <c r="ROI451" s="502"/>
      <c r="ROJ451" s="502"/>
      <c r="ROK451" s="502"/>
      <c r="ROL451" s="502"/>
      <c r="ROM451" s="502"/>
      <c r="RON451" s="502"/>
      <c r="ROO451" s="502"/>
      <c r="ROP451" s="502"/>
      <c r="ROQ451" s="502"/>
      <c r="ROR451" s="502"/>
      <c r="ROS451" s="502"/>
      <c r="ROT451" s="502"/>
      <c r="ROU451" s="502"/>
      <c r="ROV451" s="502"/>
      <c r="ROW451" s="502"/>
      <c r="ROX451" s="502"/>
      <c r="ROY451" s="502"/>
      <c r="ROZ451" s="502"/>
      <c r="RPA451" s="502"/>
      <c r="RPB451" s="502"/>
      <c r="RPC451" s="502"/>
      <c r="RPD451" s="502"/>
      <c r="RPE451" s="502"/>
      <c r="RPF451" s="502"/>
      <c r="RPG451" s="502"/>
      <c r="RPH451" s="502"/>
      <c r="RPI451" s="502"/>
      <c r="RPJ451" s="502"/>
      <c r="RPK451" s="502"/>
      <c r="RPL451" s="502"/>
      <c r="RPM451" s="502"/>
      <c r="RPN451" s="502"/>
      <c r="RPO451" s="502"/>
      <c r="RPP451" s="502"/>
      <c r="RPQ451" s="502"/>
      <c r="RPR451" s="502"/>
      <c r="RPS451" s="502"/>
      <c r="RPT451" s="502"/>
      <c r="RPU451" s="502"/>
      <c r="RPV451" s="502"/>
      <c r="RPW451" s="502"/>
      <c r="RPX451" s="502"/>
      <c r="RPY451" s="502"/>
      <c r="RPZ451" s="502"/>
      <c r="RQA451" s="502"/>
      <c r="RQB451" s="502"/>
      <c r="RQC451" s="502"/>
      <c r="RQD451" s="502"/>
      <c r="RQE451" s="502"/>
      <c r="RQF451" s="502"/>
      <c r="RQG451" s="502"/>
      <c r="RQH451" s="502"/>
      <c r="RQI451" s="502"/>
      <c r="RQJ451" s="502"/>
      <c r="RQK451" s="502"/>
      <c r="RQL451" s="502"/>
      <c r="RQM451" s="502"/>
      <c r="RQN451" s="502"/>
      <c r="RQO451" s="502"/>
      <c r="RQP451" s="502"/>
      <c r="RQQ451" s="502"/>
      <c r="RQR451" s="502"/>
      <c r="RQS451" s="502"/>
      <c r="RQT451" s="502"/>
      <c r="RQU451" s="502"/>
      <c r="RQV451" s="502"/>
      <c r="RQW451" s="502"/>
      <c r="RQX451" s="502"/>
      <c r="RQY451" s="502"/>
      <c r="RQZ451" s="502"/>
      <c r="RRA451" s="502"/>
      <c r="RRB451" s="502"/>
      <c r="RRC451" s="502"/>
      <c r="RRD451" s="502"/>
      <c r="RRE451" s="502"/>
      <c r="RRF451" s="502"/>
      <c r="RRG451" s="502"/>
      <c r="RRH451" s="502"/>
      <c r="RRI451" s="502"/>
      <c r="RRJ451" s="502"/>
      <c r="RRK451" s="502"/>
      <c r="RRL451" s="502"/>
      <c r="RRM451" s="502"/>
      <c r="RRN451" s="502"/>
      <c r="RRO451" s="502"/>
      <c r="RRP451" s="502"/>
      <c r="RRQ451" s="502"/>
      <c r="RRR451" s="502"/>
      <c r="RRS451" s="502"/>
      <c r="RRT451" s="502"/>
      <c r="RRU451" s="502"/>
      <c r="RRV451" s="502"/>
      <c r="RRW451" s="502"/>
      <c r="RRX451" s="502"/>
      <c r="RRY451" s="502"/>
      <c r="RRZ451" s="502"/>
      <c r="RSA451" s="502"/>
      <c r="RSB451" s="502"/>
      <c r="RSC451" s="502"/>
      <c r="RSD451" s="502"/>
      <c r="RSE451" s="502"/>
      <c r="RSF451" s="502"/>
      <c r="RSG451" s="502"/>
      <c r="RSH451" s="502"/>
      <c r="RSI451" s="502"/>
      <c r="RSJ451" s="502"/>
      <c r="RSK451" s="502"/>
      <c r="RSL451" s="502"/>
      <c r="RSM451" s="502"/>
      <c r="RSN451" s="502"/>
      <c r="RSO451" s="502"/>
      <c r="RSP451" s="502"/>
      <c r="RSQ451" s="502"/>
      <c r="RSR451" s="502"/>
      <c r="RSS451" s="502"/>
      <c r="RST451" s="502"/>
      <c r="RSU451" s="502"/>
      <c r="RSV451" s="502"/>
      <c r="RSW451" s="502"/>
      <c r="RSX451" s="502"/>
      <c r="RSY451" s="502"/>
      <c r="RSZ451" s="502"/>
      <c r="RTA451" s="502"/>
      <c r="RTB451" s="502"/>
      <c r="RTC451" s="502"/>
      <c r="RTD451" s="502"/>
      <c r="RTE451" s="502"/>
      <c r="RTF451" s="502"/>
      <c r="RTG451" s="502"/>
      <c r="RTH451" s="502"/>
      <c r="RTI451" s="502"/>
      <c r="RTJ451" s="502"/>
      <c r="RTK451" s="502"/>
      <c r="RTL451" s="502"/>
      <c r="RTM451" s="502"/>
      <c r="RTN451" s="502"/>
      <c r="RTO451" s="502"/>
      <c r="RTP451" s="502"/>
      <c r="RTQ451" s="502"/>
      <c r="RTR451" s="502"/>
      <c r="RTS451" s="502"/>
      <c r="RTT451" s="502"/>
      <c r="RTU451" s="502"/>
      <c r="RTV451" s="502"/>
      <c r="RTW451" s="502"/>
      <c r="RTX451" s="502"/>
      <c r="RTY451" s="502"/>
      <c r="RTZ451" s="502"/>
      <c r="RUA451" s="502"/>
      <c r="RUB451" s="502"/>
      <c r="RUC451" s="502"/>
      <c r="RUD451" s="502"/>
      <c r="RUE451" s="502"/>
      <c r="RUF451" s="502"/>
      <c r="RUG451" s="502"/>
      <c r="RUH451" s="502"/>
      <c r="RUI451" s="502"/>
      <c r="RUJ451" s="502"/>
      <c r="RUK451" s="502"/>
      <c r="RUL451" s="502"/>
      <c r="RUM451" s="502"/>
      <c r="RUN451" s="502"/>
      <c r="RUO451" s="502"/>
      <c r="RUP451" s="502"/>
      <c r="RUQ451" s="502"/>
      <c r="RUR451" s="502"/>
      <c r="RUS451" s="502"/>
      <c r="RUT451" s="502"/>
      <c r="RUU451" s="502"/>
      <c r="RUV451" s="502"/>
      <c r="RUW451" s="502"/>
      <c r="RUX451" s="502"/>
      <c r="RUY451" s="502"/>
      <c r="RUZ451" s="502"/>
      <c r="RVA451" s="502"/>
      <c r="RVB451" s="502"/>
      <c r="RVC451" s="502"/>
      <c r="RVD451" s="502"/>
      <c r="RVE451" s="502"/>
      <c r="RVF451" s="502"/>
      <c r="RVG451" s="502"/>
      <c r="RVH451" s="502"/>
      <c r="RVI451" s="502"/>
      <c r="RVJ451" s="502"/>
      <c r="RVK451" s="502"/>
      <c r="RVL451" s="502"/>
      <c r="RVM451" s="502"/>
      <c r="RVN451" s="502"/>
      <c r="RVO451" s="502"/>
      <c r="RVP451" s="502"/>
      <c r="RVQ451" s="502"/>
      <c r="RVR451" s="502"/>
      <c r="RVS451" s="502"/>
      <c r="RVT451" s="502"/>
      <c r="RVU451" s="502"/>
      <c r="RVV451" s="502"/>
      <c r="RVW451" s="502"/>
      <c r="RVX451" s="502"/>
      <c r="RVY451" s="502"/>
      <c r="RVZ451" s="502"/>
      <c r="RWA451" s="502"/>
      <c r="RWB451" s="502"/>
      <c r="RWC451" s="502"/>
      <c r="RWD451" s="502"/>
      <c r="RWE451" s="502"/>
      <c r="RWF451" s="502"/>
      <c r="RWG451" s="502"/>
      <c r="RWH451" s="502"/>
      <c r="RWI451" s="502"/>
      <c r="RWJ451" s="502"/>
      <c r="RWK451" s="502"/>
      <c r="RWL451" s="502"/>
      <c r="RWM451" s="502"/>
      <c r="RWN451" s="502"/>
      <c r="RWO451" s="502"/>
      <c r="RWP451" s="502"/>
      <c r="RWQ451" s="502"/>
      <c r="RWR451" s="502"/>
      <c r="RWS451" s="502"/>
      <c r="RWT451" s="502"/>
      <c r="RWU451" s="502"/>
      <c r="RWV451" s="502"/>
      <c r="RWW451" s="502"/>
      <c r="RWX451" s="502"/>
      <c r="RWY451" s="502"/>
      <c r="RWZ451" s="502"/>
      <c r="RXA451" s="502"/>
      <c r="RXB451" s="502"/>
      <c r="RXC451" s="502"/>
      <c r="RXD451" s="502"/>
      <c r="RXE451" s="502"/>
      <c r="RXF451" s="502"/>
      <c r="RXG451" s="502"/>
      <c r="RXH451" s="502"/>
      <c r="RXI451" s="502"/>
      <c r="RXJ451" s="502"/>
      <c r="RXK451" s="502"/>
      <c r="RXL451" s="502"/>
      <c r="RXM451" s="502"/>
      <c r="RXN451" s="502"/>
      <c r="RXO451" s="502"/>
      <c r="RXP451" s="502"/>
      <c r="RXQ451" s="502"/>
      <c r="RXR451" s="502"/>
      <c r="RXS451" s="502"/>
      <c r="RXT451" s="502"/>
      <c r="RXU451" s="502"/>
      <c r="RXV451" s="502"/>
      <c r="RXW451" s="502"/>
      <c r="RXX451" s="502"/>
      <c r="RXY451" s="502"/>
      <c r="RXZ451" s="502"/>
      <c r="RYA451" s="502"/>
      <c r="RYB451" s="502"/>
      <c r="RYC451" s="502"/>
      <c r="RYD451" s="502"/>
      <c r="RYE451" s="502"/>
      <c r="RYF451" s="502"/>
      <c r="RYG451" s="502"/>
      <c r="RYH451" s="502"/>
      <c r="RYI451" s="502"/>
      <c r="RYJ451" s="502"/>
      <c r="RYK451" s="502"/>
      <c r="RYL451" s="502"/>
      <c r="RYM451" s="502"/>
      <c r="RYN451" s="502"/>
      <c r="RYO451" s="502"/>
      <c r="RYP451" s="502"/>
      <c r="RYQ451" s="502"/>
      <c r="RYR451" s="502"/>
      <c r="RYS451" s="502"/>
      <c r="RYT451" s="502"/>
      <c r="RYU451" s="502"/>
      <c r="RYV451" s="502"/>
      <c r="RYW451" s="502"/>
      <c r="RYX451" s="502"/>
      <c r="RYY451" s="502"/>
      <c r="RYZ451" s="502"/>
      <c r="RZA451" s="502"/>
      <c r="RZB451" s="502"/>
      <c r="RZC451" s="502"/>
      <c r="RZD451" s="502"/>
      <c r="RZE451" s="502"/>
      <c r="RZF451" s="502"/>
      <c r="RZG451" s="502"/>
      <c r="RZH451" s="502"/>
      <c r="RZI451" s="502"/>
      <c r="RZJ451" s="502"/>
      <c r="RZK451" s="502"/>
      <c r="RZL451" s="502"/>
      <c r="RZM451" s="502"/>
      <c r="RZN451" s="502"/>
      <c r="RZO451" s="502"/>
      <c r="RZP451" s="502"/>
      <c r="RZQ451" s="502"/>
      <c r="RZR451" s="502"/>
      <c r="RZS451" s="502"/>
      <c r="RZT451" s="502"/>
      <c r="RZU451" s="502"/>
      <c r="RZV451" s="502"/>
      <c r="RZW451" s="502"/>
      <c r="RZX451" s="502"/>
      <c r="RZY451" s="502"/>
      <c r="RZZ451" s="502"/>
      <c r="SAA451" s="502"/>
      <c r="SAB451" s="502"/>
      <c r="SAC451" s="502"/>
      <c r="SAD451" s="502"/>
      <c r="SAE451" s="502"/>
      <c r="SAF451" s="502"/>
      <c r="SAG451" s="502"/>
      <c r="SAH451" s="502"/>
      <c r="SAI451" s="502"/>
      <c r="SAJ451" s="502"/>
      <c r="SAK451" s="502"/>
      <c r="SAL451" s="502"/>
      <c r="SAM451" s="502"/>
      <c r="SAN451" s="502"/>
      <c r="SAO451" s="502"/>
      <c r="SAP451" s="502"/>
      <c r="SAQ451" s="502"/>
      <c r="SAR451" s="502"/>
      <c r="SAS451" s="502"/>
      <c r="SAT451" s="502"/>
      <c r="SAU451" s="502"/>
      <c r="SAV451" s="502"/>
      <c r="SAW451" s="502"/>
      <c r="SAX451" s="502"/>
      <c r="SAY451" s="502"/>
      <c r="SAZ451" s="502"/>
      <c r="SBA451" s="502"/>
      <c r="SBB451" s="502"/>
      <c r="SBC451" s="502"/>
      <c r="SBD451" s="502"/>
      <c r="SBE451" s="502"/>
      <c r="SBF451" s="502"/>
      <c r="SBG451" s="502"/>
      <c r="SBH451" s="502"/>
      <c r="SBI451" s="502"/>
      <c r="SBJ451" s="502"/>
      <c r="SBK451" s="502"/>
      <c r="SBL451" s="502"/>
      <c r="SBM451" s="502"/>
      <c r="SBN451" s="502"/>
      <c r="SBO451" s="502"/>
      <c r="SBP451" s="502"/>
      <c r="SBQ451" s="502"/>
      <c r="SBR451" s="502"/>
      <c r="SBS451" s="502"/>
      <c r="SBT451" s="502"/>
      <c r="SBU451" s="502"/>
      <c r="SBV451" s="502"/>
      <c r="SBW451" s="502"/>
      <c r="SBX451" s="502"/>
      <c r="SBY451" s="502"/>
      <c r="SBZ451" s="502"/>
      <c r="SCA451" s="502"/>
      <c r="SCB451" s="502"/>
      <c r="SCC451" s="502"/>
      <c r="SCD451" s="502"/>
      <c r="SCE451" s="502"/>
      <c r="SCF451" s="502"/>
      <c r="SCG451" s="502"/>
      <c r="SCH451" s="502"/>
      <c r="SCI451" s="502"/>
      <c r="SCJ451" s="502"/>
      <c r="SCK451" s="502"/>
      <c r="SCL451" s="502"/>
      <c r="SCM451" s="502"/>
      <c r="SCN451" s="502"/>
      <c r="SCO451" s="502"/>
      <c r="SCP451" s="502"/>
      <c r="SCQ451" s="502"/>
      <c r="SCR451" s="502"/>
      <c r="SCS451" s="502"/>
      <c r="SCT451" s="502"/>
      <c r="SCU451" s="502"/>
      <c r="SCV451" s="502"/>
      <c r="SCW451" s="502"/>
      <c r="SCX451" s="502"/>
      <c r="SCY451" s="502"/>
      <c r="SCZ451" s="502"/>
      <c r="SDA451" s="502"/>
      <c r="SDB451" s="502"/>
      <c r="SDC451" s="502"/>
      <c r="SDD451" s="502"/>
      <c r="SDE451" s="502"/>
      <c r="SDF451" s="502"/>
      <c r="SDG451" s="502"/>
      <c r="SDH451" s="502"/>
      <c r="SDI451" s="502"/>
      <c r="SDJ451" s="502"/>
      <c r="SDK451" s="502"/>
      <c r="SDL451" s="502"/>
      <c r="SDM451" s="502"/>
      <c r="SDN451" s="502"/>
      <c r="SDO451" s="502"/>
      <c r="SDP451" s="502"/>
      <c r="SDQ451" s="502"/>
      <c r="SDR451" s="502"/>
      <c r="SDS451" s="502"/>
      <c r="SDT451" s="502"/>
      <c r="SDU451" s="502"/>
      <c r="SDV451" s="502"/>
      <c r="SDW451" s="502"/>
      <c r="SDX451" s="502"/>
      <c r="SDY451" s="502"/>
      <c r="SDZ451" s="502"/>
      <c r="SEA451" s="502"/>
      <c r="SEB451" s="502"/>
      <c r="SEC451" s="502"/>
      <c r="SED451" s="502"/>
      <c r="SEE451" s="502"/>
      <c r="SEF451" s="502"/>
      <c r="SEG451" s="502"/>
      <c r="SEH451" s="502"/>
      <c r="SEI451" s="502"/>
      <c r="SEJ451" s="502"/>
      <c r="SEK451" s="502"/>
      <c r="SEL451" s="502"/>
      <c r="SEM451" s="502"/>
      <c r="SEN451" s="502"/>
      <c r="SEO451" s="502"/>
      <c r="SEP451" s="502"/>
      <c r="SEQ451" s="502"/>
      <c r="SER451" s="502"/>
      <c r="SES451" s="502"/>
      <c r="SET451" s="502"/>
      <c r="SEU451" s="502"/>
      <c r="SEV451" s="502"/>
      <c r="SEW451" s="502"/>
      <c r="SEX451" s="502"/>
      <c r="SEY451" s="502"/>
      <c r="SEZ451" s="502"/>
      <c r="SFA451" s="502"/>
      <c r="SFB451" s="502"/>
      <c r="SFC451" s="502"/>
      <c r="SFD451" s="502"/>
      <c r="SFE451" s="502"/>
      <c r="SFF451" s="502"/>
      <c r="SFG451" s="502"/>
      <c r="SFH451" s="502"/>
      <c r="SFI451" s="502"/>
      <c r="SFJ451" s="502"/>
      <c r="SFK451" s="502"/>
      <c r="SFL451" s="502"/>
      <c r="SFM451" s="502"/>
      <c r="SFN451" s="502"/>
      <c r="SFO451" s="502"/>
      <c r="SFP451" s="502"/>
      <c r="SFQ451" s="502"/>
      <c r="SFR451" s="502"/>
      <c r="SFS451" s="502"/>
      <c r="SFT451" s="502"/>
      <c r="SFU451" s="502"/>
      <c r="SFV451" s="502"/>
      <c r="SFW451" s="502"/>
      <c r="SFX451" s="502"/>
      <c r="SFY451" s="502"/>
      <c r="SFZ451" s="502"/>
      <c r="SGA451" s="502"/>
      <c r="SGB451" s="502"/>
      <c r="SGC451" s="502"/>
      <c r="SGD451" s="502"/>
      <c r="SGE451" s="502"/>
      <c r="SGF451" s="502"/>
      <c r="SGG451" s="502"/>
      <c r="SGH451" s="502"/>
      <c r="SGI451" s="502"/>
      <c r="SGJ451" s="502"/>
      <c r="SGK451" s="502"/>
      <c r="SGL451" s="502"/>
      <c r="SGM451" s="502"/>
      <c r="SGN451" s="502"/>
      <c r="SGO451" s="502"/>
      <c r="SGP451" s="502"/>
      <c r="SGQ451" s="502"/>
      <c r="SGR451" s="502"/>
      <c r="SGS451" s="502"/>
      <c r="SGT451" s="502"/>
      <c r="SGU451" s="502"/>
      <c r="SGV451" s="502"/>
      <c r="SGW451" s="502"/>
      <c r="SGX451" s="502"/>
      <c r="SGY451" s="502"/>
      <c r="SGZ451" s="502"/>
      <c r="SHA451" s="502"/>
      <c r="SHB451" s="502"/>
      <c r="SHC451" s="502"/>
      <c r="SHD451" s="502"/>
      <c r="SHE451" s="502"/>
      <c r="SHF451" s="502"/>
      <c r="SHG451" s="502"/>
      <c r="SHH451" s="502"/>
      <c r="SHI451" s="502"/>
      <c r="SHJ451" s="502"/>
      <c r="SHK451" s="502"/>
      <c r="SHL451" s="502"/>
      <c r="SHM451" s="502"/>
      <c r="SHN451" s="502"/>
      <c r="SHO451" s="502"/>
      <c r="SHP451" s="502"/>
      <c r="SHQ451" s="502"/>
      <c r="SHR451" s="502"/>
      <c r="SHS451" s="502"/>
      <c r="SHT451" s="502"/>
      <c r="SHU451" s="502"/>
      <c r="SHV451" s="502"/>
      <c r="SHW451" s="502"/>
      <c r="SHX451" s="502"/>
      <c r="SHY451" s="502"/>
      <c r="SHZ451" s="502"/>
      <c r="SIA451" s="502"/>
      <c r="SIB451" s="502"/>
      <c r="SIC451" s="502"/>
      <c r="SID451" s="502"/>
      <c r="SIE451" s="502"/>
      <c r="SIF451" s="502"/>
      <c r="SIG451" s="502"/>
      <c r="SIH451" s="502"/>
      <c r="SII451" s="502"/>
      <c r="SIJ451" s="502"/>
      <c r="SIK451" s="502"/>
      <c r="SIL451" s="502"/>
      <c r="SIM451" s="502"/>
      <c r="SIN451" s="502"/>
      <c r="SIO451" s="502"/>
      <c r="SIP451" s="502"/>
      <c r="SIQ451" s="502"/>
      <c r="SIR451" s="502"/>
      <c r="SIS451" s="502"/>
      <c r="SIT451" s="502"/>
      <c r="SIU451" s="502"/>
      <c r="SIV451" s="502"/>
      <c r="SIW451" s="502"/>
      <c r="SIX451" s="502"/>
      <c r="SIY451" s="502"/>
      <c r="SIZ451" s="502"/>
      <c r="SJA451" s="502"/>
      <c r="SJB451" s="502"/>
      <c r="SJC451" s="502"/>
      <c r="SJD451" s="502"/>
      <c r="SJE451" s="502"/>
      <c r="SJF451" s="502"/>
      <c r="SJG451" s="502"/>
      <c r="SJH451" s="502"/>
      <c r="SJI451" s="502"/>
      <c r="SJJ451" s="502"/>
      <c r="SJK451" s="502"/>
      <c r="SJL451" s="502"/>
      <c r="SJM451" s="502"/>
      <c r="SJN451" s="502"/>
      <c r="SJO451" s="502"/>
      <c r="SJP451" s="502"/>
      <c r="SJQ451" s="502"/>
      <c r="SJR451" s="502"/>
      <c r="SJS451" s="502"/>
      <c r="SJT451" s="502"/>
      <c r="SJU451" s="502"/>
      <c r="SJV451" s="502"/>
      <c r="SJW451" s="502"/>
      <c r="SJX451" s="502"/>
      <c r="SJY451" s="502"/>
      <c r="SJZ451" s="502"/>
      <c r="SKA451" s="502"/>
      <c r="SKB451" s="502"/>
      <c r="SKC451" s="502"/>
      <c r="SKD451" s="502"/>
      <c r="SKE451" s="502"/>
      <c r="SKF451" s="502"/>
      <c r="SKG451" s="502"/>
      <c r="SKH451" s="502"/>
      <c r="SKI451" s="502"/>
      <c r="SKJ451" s="502"/>
      <c r="SKK451" s="502"/>
      <c r="SKL451" s="502"/>
      <c r="SKM451" s="502"/>
      <c r="SKN451" s="502"/>
      <c r="SKO451" s="502"/>
      <c r="SKP451" s="502"/>
      <c r="SKQ451" s="502"/>
      <c r="SKR451" s="502"/>
      <c r="SKS451" s="502"/>
      <c r="SKT451" s="502"/>
      <c r="SKU451" s="502"/>
      <c r="SKV451" s="502"/>
      <c r="SKW451" s="502"/>
      <c r="SKX451" s="502"/>
      <c r="SKY451" s="502"/>
      <c r="SKZ451" s="502"/>
      <c r="SLA451" s="502"/>
      <c r="SLB451" s="502"/>
      <c r="SLC451" s="502"/>
      <c r="SLD451" s="502"/>
      <c r="SLE451" s="502"/>
      <c r="SLF451" s="502"/>
      <c r="SLG451" s="502"/>
      <c r="SLH451" s="502"/>
      <c r="SLI451" s="502"/>
      <c r="SLJ451" s="502"/>
      <c r="SLK451" s="502"/>
      <c r="SLL451" s="502"/>
      <c r="SLM451" s="502"/>
      <c r="SLN451" s="502"/>
      <c r="SLO451" s="502"/>
      <c r="SLP451" s="502"/>
      <c r="SLQ451" s="502"/>
      <c r="SLR451" s="502"/>
      <c r="SLS451" s="502"/>
      <c r="SLT451" s="502"/>
      <c r="SLU451" s="502"/>
      <c r="SLV451" s="502"/>
      <c r="SLW451" s="502"/>
      <c r="SLX451" s="502"/>
      <c r="SLY451" s="502"/>
      <c r="SLZ451" s="502"/>
      <c r="SMA451" s="502"/>
      <c r="SMB451" s="502"/>
      <c r="SMC451" s="502"/>
      <c r="SMD451" s="502"/>
      <c r="SME451" s="502"/>
      <c r="SMF451" s="502"/>
      <c r="SMG451" s="502"/>
      <c r="SMH451" s="502"/>
      <c r="SMI451" s="502"/>
      <c r="SMJ451" s="502"/>
      <c r="SMK451" s="502"/>
      <c r="SML451" s="502"/>
      <c r="SMM451" s="502"/>
      <c r="SMN451" s="502"/>
      <c r="SMO451" s="502"/>
      <c r="SMP451" s="502"/>
      <c r="SMQ451" s="502"/>
      <c r="SMR451" s="502"/>
      <c r="SMS451" s="502"/>
      <c r="SMT451" s="502"/>
      <c r="SMU451" s="502"/>
      <c r="SMV451" s="502"/>
      <c r="SMW451" s="502"/>
      <c r="SMX451" s="502"/>
      <c r="SMY451" s="502"/>
      <c r="SMZ451" s="502"/>
      <c r="SNA451" s="502"/>
      <c r="SNB451" s="502"/>
      <c r="SNC451" s="502"/>
      <c r="SND451" s="502"/>
      <c r="SNE451" s="502"/>
      <c r="SNF451" s="502"/>
      <c r="SNG451" s="502"/>
      <c r="SNH451" s="502"/>
      <c r="SNI451" s="502"/>
      <c r="SNJ451" s="502"/>
      <c r="SNK451" s="502"/>
      <c r="SNL451" s="502"/>
      <c r="SNM451" s="502"/>
      <c r="SNN451" s="502"/>
      <c r="SNO451" s="502"/>
      <c r="SNP451" s="502"/>
      <c r="SNQ451" s="502"/>
      <c r="SNR451" s="502"/>
      <c r="SNS451" s="502"/>
      <c r="SNT451" s="502"/>
      <c r="SNU451" s="502"/>
      <c r="SNV451" s="502"/>
      <c r="SNW451" s="502"/>
      <c r="SNX451" s="502"/>
      <c r="SNY451" s="502"/>
      <c r="SNZ451" s="502"/>
      <c r="SOA451" s="502"/>
      <c r="SOB451" s="502"/>
      <c r="SOC451" s="502"/>
      <c r="SOD451" s="502"/>
      <c r="SOE451" s="502"/>
      <c r="SOF451" s="502"/>
      <c r="SOG451" s="502"/>
      <c r="SOH451" s="502"/>
      <c r="SOI451" s="502"/>
      <c r="SOJ451" s="502"/>
      <c r="SOK451" s="502"/>
      <c r="SOL451" s="502"/>
      <c r="SOM451" s="502"/>
      <c r="SON451" s="502"/>
      <c r="SOO451" s="502"/>
      <c r="SOP451" s="502"/>
      <c r="SOQ451" s="502"/>
      <c r="SOR451" s="502"/>
      <c r="SOS451" s="502"/>
      <c r="SOT451" s="502"/>
      <c r="SOU451" s="502"/>
      <c r="SOV451" s="502"/>
      <c r="SOW451" s="502"/>
      <c r="SOX451" s="502"/>
      <c r="SOY451" s="502"/>
      <c r="SOZ451" s="502"/>
      <c r="SPA451" s="502"/>
      <c r="SPB451" s="502"/>
      <c r="SPC451" s="502"/>
      <c r="SPD451" s="502"/>
      <c r="SPE451" s="502"/>
      <c r="SPF451" s="502"/>
      <c r="SPG451" s="502"/>
      <c r="SPH451" s="502"/>
      <c r="SPI451" s="502"/>
      <c r="SPJ451" s="502"/>
      <c r="SPK451" s="502"/>
      <c r="SPL451" s="502"/>
      <c r="SPM451" s="502"/>
      <c r="SPN451" s="502"/>
      <c r="SPO451" s="502"/>
      <c r="SPP451" s="502"/>
      <c r="SPQ451" s="502"/>
      <c r="SPR451" s="502"/>
      <c r="SPS451" s="502"/>
      <c r="SPT451" s="502"/>
      <c r="SPU451" s="502"/>
      <c r="SPV451" s="502"/>
      <c r="SPW451" s="502"/>
      <c r="SPX451" s="502"/>
      <c r="SPY451" s="502"/>
      <c r="SPZ451" s="502"/>
      <c r="SQA451" s="502"/>
      <c r="SQB451" s="502"/>
      <c r="SQC451" s="502"/>
      <c r="SQD451" s="502"/>
      <c r="SQE451" s="502"/>
      <c r="SQF451" s="502"/>
      <c r="SQG451" s="502"/>
      <c r="SQH451" s="502"/>
      <c r="SQI451" s="502"/>
      <c r="SQJ451" s="502"/>
      <c r="SQK451" s="502"/>
      <c r="SQL451" s="502"/>
      <c r="SQM451" s="502"/>
      <c r="SQN451" s="502"/>
      <c r="SQO451" s="502"/>
      <c r="SQP451" s="502"/>
      <c r="SQQ451" s="502"/>
      <c r="SQR451" s="502"/>
      <c r="SQS451" s="502"/>
      <c r="SQT451" s="502"/>
      <c r="SQU451" s="502"/>
      <c r="SQV451" s="502"/>
      <c r="SQW451" s="502"/>
      <c r="SQX451" s="502"/>
      <c r="SQY451" s="502"/>
      <c r="SQZ451" s="502"/>
      <c r="SRA451" s="502"/>
      <c r="SRB451" s="502"/>
      <c r="SRC451" s="502"/>
      <c r="SRD451" s="502"/>
      <c r="SRE451" s="502"/>
      <c r="SRF451" s="502"/>
      <c r="SRG451" s="502"/>
      <c r="SRH451" s="502"/>
      <c r="SRI451" s="502"/>
      <c r="SRJ451" s="502"/>
      <c r="SRK451" s="502"/>
      <c r="SRL451" s="502"/>
      <c r="SRM451" s="502"/>
      <c r="SRN451" s="502"/>
      <c r="SRO451" s="502"/>
      <c r="SRP451" s="502"/>
      <c r="SRQ451" s="502"/>
      <c r="SRR451" s="502"/>
      <c r="SRS451" s="502"/>
      <c r="SRT451" s="502"/>
      <c r="SRU451" s="502"/>
      <c r="SRV451" s="502"/>
      <c r="SRW451" s="502"/>
      <c r="SRX451" s="502"/>
      <c r="SRY451" s="502"/>
      <c r="SRZ451" s="502"/>
      <c r="SSA451" s="502"/>
      <c r="SSB451" s="502"/>
      <c r="SSC451" s="502"/>
      <c r="SSD451" s="502"/>
      <c r="SSE451" s="502"/>
      <c r="SSF451" s="502"/>
      <c r="SSG451" s="502"/>
      <c r="SSH451" s="502"/>
      <c r="SSI451" s="502"/>
      <c r="SSJ451" s="502"/>
      <c r="SSK451" s="502"/>
      <c r="SSL451" s="502"/>
      <c r="SSM451" s="502"/>
      <c r="SSN451" s="502"/>
      <c r="SSO451" s="502"/>
      <c r="SSP451" s="502"/>
      <c r="SSQ451" s="502"/>
      <c r="SSR451" s="502"/>
      <c r="SSS451" s="502"/>
      <c r="SST451" s="502"/>
      <c r="SSU451" s="502"/>
      <c r="SSV451" s="502"/>
      <c r="SSW451" s="502"/>
      <c r="SSX451" s="502"/>
      <c r="SSY451" s="502"/>
      <c r="SSZ451" s="502"/>
      <c r="STA451" s="502"/>
      <c r="STB451" s="502"/>
      <c r="STC451" s="502"/>
      <c r="STD451" s="502"/>
      <c r="STE451" s="502"/>
      <c r="STF451" s="502"/>
      <c r="STG451" s="502"/>
      <c r="STH451" s="502"/>
      <c r="STI451" s="502"/>
      <c r="STJ451" s="502"/>
      <c r="STK451" s="502"/>
      <c r="STL451" s="502"/>
      <c r="STM451" s="502"/>
      <c r="STN451" s="502"/>
      <c r="STO451" s="502"/>
      <c r="STP451" s="502"/>
      <c r="STQ451" s="502"/>
      <c r="STR451" s="502"/>
      <c r="STS451" s="502"/>
      <c r="STT451" s="502"/>
      <c r="STU451" s="502"/>
      <c r="STV451" s="502"/>
      <c r="STW451" s="502"/>
      <c r="STX451" s="502"/>
      <c r="STY451" s="502"/>
      <c r="STZ451" s="502"/>
      <c r="SUA451" s="502"/>
      <c r="SUB451" s="502"/>
      <c r="SUC451" s="502"/>
      <c r="SUD451" s="502"/>
      <c r="SUE451" s="502"/>
      <c r="SUF451" s="502"/>
      <c r="SUG451" s="502"/>
      <c r="SUH451" s="502"/>
      <c r="SUI451" s="502"/>
      <c r="SUJ451" s="502"/>
      <c r="SUK451" s="502"/>
      <c r="SUL451" s="502"/>
      <c r="SUM451" s="502"/>
      <c r="SUN451" s="502"/>
      <c r="SUO451" s="502"/>
      <c r="SUP451" s="502"/>
      <c r="SUQ451" s="502"/>
      <c r="SUR451" s="502"/>
      <c r="SUS451" s="502"/>
      <c r="SUT451" s="502"/>
      <c r="SUU451" s="502"/>
      <c r="SUV451" s="502"/>
      <c r="SUW451" s="502"/>
      <c r="SUX451" s="502"/>
      <c r="SUY451" s="502"/>
      <c r="SUZ451" s="502"/>
      <c r="SVA451" s="502"/>
      <c r="SVB451" s="502"/>
      <c r="SVC451" s="502"/>
      <c r="SVD451" s="502"/>
      <c r="SVE451" s="502"/>
      <c r="SVF451" s="502"/>
      <c r="SVG451" s="502"/>
      <c r="SVH451" s="502"/>
      <c r="SVI451" s="502"/>
      <c r="SVJ451" s="502"/>
      <c r="SVK451" s="502"/>
      <c r="SVL451" s="502"/>
      <c r="SVM451" s="502"/>
      <c r="SVN451" s="502"/>
      <c r="SVO451" s="502"/>
      <c r="SVP451" s="502"/>
      <c r="SVQ451" s="502"/>
      <c r="SVR451" s="502"/>
      <c r="SVS451" s="502"/>
      <c r="SVT451" s="502"/>
      <c r="SVU451" s="502"/>
      <c r="SVV451" s="502"/>
      <c r="SVW451" s="502"/>
      <c r="SVX451" s="502"/>
      <c r="SVY451" s="502"/>
      <c r="SVZ451" s="502"/>
      <c r="SWA451" s="502"/>
      <c r="SWB451" s="502"/>
      <c r="SWC451" s="502"/>
      <c r="SWD451" s="502"/>
      <c r="SWE451" s="502"/>
      <c r="SWF451" s="502"/>
      <c r="SWG451" s="502"/>
      <c r="SWH451" s="502"/>
      <c r="SWI451" s="502"/>
      <c r="SWJ451" s="502"/>
      <c r="SWK451" s="502"/>
      <c r="SWL451" s="502"/>
      <c r="SWM451" s="502"/>
      <c r="SWN451" s="502"/>
      <c r="SWO451" s="502"/>
      <c r="SWP451" s="502"/>
      <c r="SWQ451" s="502"/>
      <c r="SWR451" s="502"/>
      <c r="SWS451" s="502"/>
      <c r="SWT451" s="502"/>
      <c r="SWU451" s="502"/>
      <c r="SWV451" s="502"/>
      <c r="SWW451" s="502"/>
      <c r="SWX451" s="502"/>
      <c r="SWY451" s="502"/>
      <c r="SWZ451" s="502"/>
      <c r="SXA451" s="502"/>
      <c r="SXB451" s="502"/>
      <c r="SXC451" s="502"/>
      <c r="SXD451" s="502"/>
      <c r="SXE451" s="502"/>
      <c r="SXF451" s="502"/>
      <c r="SXG451" s="502"/>
      <c r="SXH451" s="502"/>
      <c r="SXI451" s="502"/>
      <c r="SXJ451" s="502"/>
      <c r="SXK451" s="502"/>
      <c r="SXL451" s="502"/>
      <c r="SXM451" s="502"/>
      <c r="SXN451" s="502"/>
      <c r="SXO451" s="502"/>
      <c r="SXP451" s="502"/>
      <c r="SXQ451" s="502"/>
      <c r="SXR451" s="502"/>
      <c r="SXS451" s="502"/>
      <c r="SXT451" s="502"/>
      <c r="SXU451" s="502"/>
      <c r="SXV451" s="502"/>
      <c r="SXW451" s="502"/>
      <c r="SXX451" s="502"/>
      <c r="SXY451" s="502"/>
      <c r="SXZ451" s="502"/>
      <c r="SYA451" s="502"/>
      <c r="SYB451" s="502"/>
      <c r="SYC451" s="502"/>
      <c r="SYD451" s="502"/>
      <c r="SYE451" s="502"/>
      <c r="SYF451" s="502"/>
      <c r="SYG451" s="502"/>
      <c r="SYH451" s="502"/>
      <c r="SYI451" s="502"/>
      <c r="SYJ451" s="502"/>
      <c r="SYK451" s="502"/>
      <c r="SYL451" s="502"/>
      <c r="SYM451" s="502"/>
      <c r="SYN451" s="502"/>
      <c r="SYO451" s="502"/>
      <c r="SYP451" s="502"/>
      <c r="SYQ451" s="502"/>
      <c r="SYR451" s="502"/>
      <c r="SYS451" s="502"/>
      <c r="SYT451" s="502"/>
      <c r="SYU451" s="502"/>
      <c r="SYV451" s="502"/>
      <c r="SYW451" s="502"/>
      <c r="SYX451" s="502"/>
      <c r="SYY451" s="502"/>
      <c r="SYZ451" s="502"/>
      <c r="SZA451" s="502"/>
      <c r="SZB451" s="502"/>
      <c r="SZC451" s="502"/>
      <c r="SZD451" s="502"/>
      <c r="SZE451" s="502"/>
      <c r="SZF451" s="502"/>
      <c r="SZG451" s="502"/>
      <c r="SZH451" s="502"/>
      <c r="SZI451" s="502"/>
      <c r="SZJ451" s="502"/>
      <c r="SZK451" s="502"/>
      <c r="SZL451" s="502"/>
      <c r="SZM451" s="502"/>
      <c r="SZN451" s="502"/>
      <c r="SZO451" s="502"/>
      <c r="SZP451" s="502"/>
      <c r="SZQ451" s="502"/>
      <c r="SZR451" s="502"/>
      <c r="SZS451" s="502"/>
      <c r="SZT451" s="502"/>
      <c r="SZU451" s="502"/>
      <c r="SZV451" s="502"/>
      <c r="SZW451" s="502"/>
      <c r="SZX451" s="502"/>
      <c r="SZY451" s="502"/>
      <c r="SZZ451" s="502"/>
      <c r="TAA451" s="502"/>
      <c r="TAB451" s="502"/>
      <c r="TAC451" s="502"/>
      <c r="TAD451" s="502"/>
      <c r="TAE451" s="502"/>
      <c r="TAF451" s="502"/>
      <c r="TAG451" s="502"/>
      <c r="TAH451" s="502"/>
      <c r="TAI451" s="502"/>
      <c r="TAJ451" s="502"/>
      <c r="TAK451" s="502"/>
      <c r="TAL451" s="502"/>
      <c r="TAM451" s="502"/>
      <c r="TAN451" s="502"/>
      <c r="TAO451" s="502"/>
      <c r="TAP451" s="502"/>
      <c r="TAQ451" s="502"/>
      <c r="TAR451" s="502"/>
      <c r="TAS451" s="502"/>
      <c r="TAT451" s="502"/>
      <c r="TAU451" s="502"/>
      <c r="TAV451" s="502"/>
      <c r="TAW451" s="502"/>
      <c r="TAX451" s="502"/>
      <c r="TAY451" s="502"/>
      <c r="TAZ451" s="502"/>
      <c r="TBA451" s="502"/>
      <c r="TBB451" s="502"/>
      <c r="TBC451" s="502"/>
      <c r="TBD451" s="502"/>
      <c r="TBE451" s="502"/>
      <c r="TBF451" s="502"/>
      <c r="TBG451" s="502"/>
      <c r="TBH451" s="502"/>
      <c r="TBI451" s="502"/>
      <c r="TBJ451" s="502"/>
      <c r="TBK451" s="502"/>
      <c r="TBL451" s="502"/>
      <c r="TBM451" s="502"/>
      <c r="TBN451" s="502"/>
      <c r="TBO451" s="502"/>
      <c r="TBP451" s="502"/>
      <c r="TBQ451" s="502"/>
      <c r="TBR451" s="502"/>
      <c r="TBS451" s="502"/>
      <c r="TBT451" s="502"/>
      <c r="TBU451" s="502"/>
      <c r="TBV451" s="502"/>
      <c r="TBW451" s="502"/>
      <c r="TBX451" s="502"/>
      <c r="TBY451" s="502"/>
      <c r="TBZ451" s="502"/>
      <c r="TCA451" s="502"/>
      <c r="TCB451" s="502"/>
      <c r="TCC451" s="502"/>
      <c r="TCD451" s="502"/>
      <c r="TCE451" s="502"/>
      <c r="TCF451" s="502"/>
      <c r="TCG451" s="502"/>
      <c r="TCH451" s="502"/>
      <c r="TCI451" s="502"/>
      <c r="TCJ451" s="502"/>
      <c r="TCK451" s="502"/>
      <c r="TCL451" s="502"/>
      <c r="TCM451" s="502"/>
      <c r="TCN451" s="502"/>
      <c r="TCO451" s="502"/>
      <c r="TCP451" s="502"/>
      <c r="TCQ451" s="502"/>
      <c r="TCR451" s="502"/>
      <c r="TCS451" s="502"/>
      <c r="TCT451" s="502"/>
      <c r="TCU451" s="502"/>
      <c r="TCV451" s="502"/>
      <c r="TCW451" s="502"/>
      <c r="TCX451" s="502"/>
      <c r="TCY451" s="502"/>
      <c r="TCZ451" s="502"/>
      <c r="TDA451" s="502"/>
      <c r="TDB451" s="502"/>
      <c r="TDC451" s="502"/>
      <c r="TDD451" s="502"/>
      <c r="TDE451" s="502"/>
      <c r="TDF451" s="502"/>
      <c r="TDG451" s="502"/>
      <c r="TDH451" s="502"/>
      <c r="TDI451" s="502"/>
      <c r="TDJ451" s="502"/>
      <c r="TDK451" s="502"/>
      <c r="TDL451" s="502"/>
      <c r="TDM451" s="502"/>
      <c r="TDN451" s="502"/>
      <c r="TDO451" s="502"/>
      <c r="TDP451" s="502"/>
      <c r="TDQ451" s="502"/>
      <c r="TDR451" s="502"/>
      <c r="TDS451" s="502"/>
      <c r="TDT451" s="502"/>
      <c r="TDU451" s="502"/>
      <c r="TDV451" s="502"/>
      <c r="TDW451" s="502"/>
      <c r="TDX451" s="502"/>
      <c r="TDY451" s="502"/>
      <c r="TDZ451" s="502"/>
      <c r="TEA451" s="502"/>
      <c r="TEB451" s="502"/>
      <c r="TEC451" s="502"/>
      <c r="TED451" s="502"/>
      <c r="TEE451" s="502"/>
      <c r="TEF451" s="502"/>
      <c r="TEG451" s="502"/>
      <c r="TEH451" s="502"/>
      <c r="TEI451" s="502"/>
      <c r="TEJ451" s="502"/>
      <c r="TEK451" s="502"/>
      <c r="TEL451" s="502"/>
      <c r="TEM451" s="502"/>
      <c r="TEN451" s="502"/>
      <c r="TEO451" s="502"/>
      <c r="TEP451" s="502"/>
      <c r="TEQ451" s="502"/>
      <c r="TER451" s="502"/>
      <c r="TES451" s="502"/>
      <c r="TET451" s="502"/>
      <c r="TEU451" s="502"/>
      <c r="TEV451" s="502"/>
      <c r="TEW451" s="502"/>
      <c r="TEX451" s="502"/>
      <c r="TEY451" s="502"/>
      <c r="TEZ451" s="502"/>
      <c r="TFA451" s="502"/>
      <c r="TFB451" s="502"/>
      <c r="TFC451" s="502"/>
      <c r="TFD451" s="502"/>
      <c r="TFE451" s="502"/>
      <c r="TFF451" s="502"/>
      <c r="TFG451" s="502"/>
      <c r="TFH451" s="502"/>
      <c r="TFI451" s="502"/>
      <c r="TFJ451" s="502"/>
      <c r="TFK451" s="502"/>
      <c r="TFL451" s="502"/>
      <c r="TFM451" s="502"/>
      <c r="TFN451" s="502"/>
      <c r="TFO451" s="502"/>
      <c r="TFP451" s="502"/>
      <c r="TFQ451" s="502"/>
      <c r="TFR451" s="502"/>
      <c r="TFS451" s="502"/>
      <c r="TFT451" s="502"/>
      <c r="TFU451" s="502"/>
      <c r="TFV451" s="502"/>
      <c r="TFW451" s="502"/>
      <c r="TFX451" s="502"/>
      <c r="TFY451" s="502"/>
      <c r="TFZ451" s="502"/>
      <c r="TGA451" s="502"/>
      <c r="TGB451" s="502"/>
      <c r="TGC451" s="502"/>
      <c r="TGD451" s="502"/>
      <c r="TGE451" s="502"/>
      <c r="TGF451" s="502"/>
      <c r="TGG451" s="502"/>
      <c r="TGH451" s="502"/>
      <c r="TGI451" s="502"/>
      <c r="TGJ451" s="502"/>
      <c r="TGK451" s="502"/>
      <c r="TGL451" s="502"/>
      <c r="TGM451" s="502"/>
      <c r="TGN451" s="502"/>
      <c r="TGO451" s="502"/>
      <c r="TGP451" s="502"/>
      <c r="TGQ451" s="502"/>
      <c r="TGR451" s="502"/>
      <c r="TGS451" s="502"/>
      <c r="TGT451" s="502"/>
      <c r="TGU451" s="502"/>
      <c r="TGV451" s="502"/>
      <c r="TGW451" s="502"/>
      <c r="TGX451" s="502"/>
      <c r="TGY451" s="502"/>
      <c r="TGZ451" s="502"/>
      <c r="THA451" s="502"/>
      <c r="THB451" s="502"/>
      <c r="THC451" s="502"/>
      <c r="THD451" s="502"/>
      <c r="THE451" s="502"/>
      <c r="THF451" s="502"/>
      <c r="THG451" s="502"/>
      <c r="THH451" s="502"/>
      <c r="THI451" s="502"/>
      <c r="THJ451" s="502"/>
      <c r="THK451" s="502"/>
      <c r="THL451" s="502"/>
      <c r="THM451" s="502"/>
      <c r="THN451" s="502"/>
      <c r="THO451" s="502"/>
      <c r="THP451" s="502"/>
      <c r="THQ451" s="502"/>
      <c r="THR451" s="502"/>
      <c r="THS451" s="502"/>
      <c r="THT451" s="502"/>
      <c r="THU451" s="502"/>
      <c r="THV451" s="502"/>
      <c r="THW451" s="502"/>
      <c r="THX451" s="502"/>
      <c r="THY451" s="502"/>
      <c r="THZ451" s="502"/>
      <c r="TIA451" s="502"/>
      <c r="TIB451" s="502"/>
      <c r="TIC451" s="502"/>
      <c r="TID451" s="502"/>
      <c r="TIE451" s="502"/>
      <c r="TIF451" s="502"/>
      <c r="TIG451" s="502"/>
      <c r="TIH451" s="502"/>
      <c r="TII451" s="502"/>
      <c r="TIJ451" s="502"/>
      <c r="TIK451" s="502"/>
      <c r="TIL451" s="502"/>
      <c r="TIM451" s="502"/>
      <c r="TIN451" s="502"/>
      <c r="TIO451" s="502"/>
      <c r="TIP451" s="502"/>
      <c r="TIQ451" s="502"/>
      <c r="TIR451" s="502"/>
      <c r="TIS451" s="502"/>
      <c r="TIT451" s="502"/>
      <c r="TIU451" s="502"/>
      <c r="TIV451" s="502"/>
      <c r="TIW451" s="502"/>
      <c r="TIX451" s="502"/>
      <c r="TIY451" s="502"/>
      <c r="TIZ451" s="502"/>
      <c r="TJA451" s="502"/>
      <c r="TJB451" s="502"/>
      <c r="TJC451" s="502"/>
      <c r="TJD451" s="502"/>
      <c r="TJE451" s="502"/>
      <c r="TJF451" s="502"/>
      <c r="TJG451" s="502"/>
      <c r="TJH451" s="502"/>
      <c r="TJI451" s="502"/>
      <c r="TJJ451" s="502"/>
      <c r="TJK451" s="502"/>
      <c r="TJL451" s="502"/>
      <c r="TJM451" s="502"/>
      <c r="TJN451" s="502"/>
      <c r="TJO451" s="502"/>
      <c r="TJP451" s="502"/>
      <c r="TJQ451" s="502"/>
      <c r="TJR451" s="502"/>
      <c r="TJS451" s="502"/>
      <c r="TJT451" s="502"/>
      <c r="TJU451" s="502"/>
      <c r="TJV451" s="502"/>
      <c r="TJW451" s="502"/>
      <c r="TJX451" s="502"/>
      <c r="TJY451" s="502"/>
      <c r="TJZ451" s="502"/>
      <c r="TKA451" s="502"/>
      <c r="TKB451" s="502"/>
      <c r="TKC451" s="502"/>
      <c r="TKD451" s="502"/>
      <c r="TKE451" s="502"/>
      <c r="TKF451" s="502"/>
      <c r="TKG451" s="502"/>
      <c r="TKH451" s="502"/>
      <c r="TKI451" s="502"/>
      <c r="TKJ451" s="502"/>
      <c r="TKK451" s="502"/>
      <c r="TKL451" s="502"/>
      <c r="TKM451" s="502"/>
      <c r="TKN451" s="502"/>
      <c r="TKO451" s="502"/>
      <c r="TKP451" s="502"/>
      <c r="TKQ451" s="502"/>
      <c r="TKR451" s="502"/>
      <c r="TKS451" s="502"/>
      <c r="TKT451" s="502"/>
      <c r="TKU451" s="502"/>
      <c r="TKV451" s="502"/>
      <c r="TKW451" s="502"/>
      <c r="TKX451" s="502"/>
      <c r="TKY451" s="502"/>
      <c r="TKZ451" s="502"/>
      <c r="TLA451" s="502"/>
      <c r="TLB451" s="502"/>
      <c r="TLC451" s="502"/>
      <c r="TLD451" s="502"/>
      <c r="TLE451" s="502"/>
      <c r="TLF451" s="502"/>
      <c r="TLG451" s="502"/>
      <c r="TLH451" s="502"/>
      <c r="TLI451" s="502"/>
      <c r="TLJ451" s="502"/>
      <c r="TLK451" s="502"/>
      <c r="TLL451" s="502"/>
      <c r="TLM451" s="502"/>
      <c r="TLN451" s="502"/>
      <c r="TLO451" s="502"/>
      <c r="TLP451" s="502"/>
      <c r="TLQ451" s="502"/>
      <c r="TLR451" s="502"/>
      <c r="TLS451" s="502"/>
      <c r="TLT451" s="502"/>
      <c r="TLU451" s="502"/>
      <c r="TLV451" s="502"/>
      <c r="TLW451" s="502"/>
      <c r="TLX451" s="502"/>
      <c r="TLY451" s="502"/>
      <c r="TLZ451" s="502"/>
      <c r="TMA451" s="502"/>
      <c r="TMB451" s="502"/>
      <c r="TMC451" s="502"/>
      <c r="TMD451" s="502"/>
      <c r="TME451" s="502"/>
      <c r="TMF451" s="502"/>
      <c r="TMG451" s="502"/>
      <c r="TMH451" s="502"/>
      <c r="TMI451" s="502"/>
      <c r="TMJ451" s="502"/>
      <c r="TMK451" s="502"/>
      <c r="TML451" s="502"/>
      <c r="TMM451" s="502"/>
      <c r="TMN451" s="502"/>
      <c r="TMO451" s="502"/>
      <c r="TMP451" s="502"/>
      <c r="TMQ451" s="502"/>
      <c r="TMR451" s="502"/>
      <c r="TMS451" s="502"/>
      <c r="TMT451" s="502"/>
      <c r="TMU451" s="502"/>
      <c r="TMV451" s="502"/>
      <c r="TMW451" s="502"/>
      <c r="TMX451" s="502"/>
      <c r="TMY451" s="502"/>
      <c r="TMZ451" s="502"/>
      <c r="TNA451" s="502"/>
      <c r="TNB451" s="502"/>
      <c r="TNC451" s="502"/>
      <c r="TND451" s="502"/>
      <c r="TNE451" s="502"/>
      <c r="TNF451" s="502"/>
      <c r="TNG451" s="502"/>
      <c r="TNH451" s="502"/>
      <c r="TNI451" s="502"/>
      <c r="TNJ451" s="502"/>
      <c r="TNK451" s="502"/>
      <c r="TNL451" s="502"/>
      <c r="TNM451" s="502"/>
      <c r="TNN451" s="502"/>
      <c r="TNO451" s="502"/>
      <c r="TNP451" s="502"/>
      <c r="TNQ451" s="502"/>
      <c r="TNR451" s="502"/>
      <c r="TNS451" s="502"/>
      <c r="TNT451" s="502"/>
      <c r="TNU451" s="502"/>
      <c r="TNV451" s="502"/>
      <c r="TNW451" s="502"/>
      <c r="TNX451" s="502"/>
      <c r="TNY451" s="502"/>
      <c r="TNZ451" s="502"/>
      <c r="TOA451" s="502"/>
      <c r="TOB451" s="502"/>
      <c r="TOC451" s="502"/>
      <c r="TOD451" s="502"/>
      <c r="TOE451" s="502"/>
      <c r="TOF451" s="502"/>
      <c r="TOG451" s="502"/>
      <c r="TOH451" s="502"/>
      <c r="TOI451" s="502"/>
      <c r="TOJ451" s="502"/>
      <c r="TOK451" s="502"/>
      <c r="TOL451" s="502"/>
      <c r="TOM451" s="502"/>
      <c r="TON451" s="502"/>
      <c r="TOO451" s="502"/>
      <c r="TOP451" s="502"/>
      <c r="TOQ451" s="502"/>
      <c r="TOR451" s="502"/>
      <c r="TOS451" s="502"/>
      <c r="TOT451" s="502"/>
      <c r="TOU451" s="502"/>
      <c r="TOV451" s="502"/>
      <c r="TOW451" s="502"/>
      <c r="TOX451" s="502"/>
      <c r="TOY451" s="502"/>
      <c r="TOZ451" s="502"/>
      <c r="TPA451" s="502"/>
      <c r="TPB451" s="502"/>
      <c r="TPC451" s="502"/>
      <c r="TPD451" s="502"/>
      <c r="TPE451" s="502"/>
      <c r="TPF451" s="502"/>
      <c r="TPG451" s="502"/>
      <c r="TPH451" s="502"/>
      <c r="TPI451" s="502"/>
      <c r="TPJ451" s="502"/>
      <c r="TPK451" s="502"/>
      <c r="TPL451" s="502"/>
      <c r="TPM451" s="502"/>
      <c r="TPN451" s="502"/>
      <c r="TPO451" s="502"/>
      <c r="TPP451" s="502"/>
      <c r="TPQ451" s="502"/>
      <c r="TPR451" s="502"/>
      <c r="TPS451" s="502"/>
      <c r="TPT451" s="502"/>
      <c r="TPU451" s="502"/>
      <c r="TPV451" s="502"/>
      <c r="TPW451" s="502"/>
      <c r="TPX451" s="502"/>
      <c r="TPY451" s="502"/>
      <c r="TPZ451" s="502"/>
      <c r="TQA451" s="502"/>
      <c r="TQB451" s="502"/>
      <c r="TQC451" s="502"/>
      <c r="TQD451" s="502"/>
      <c r="TQE451" s="502"/>
      <c r="TQF451" s="502"/>
      <c r="TQG451" s="502"/>
      <c r="TQH451" s="502"/>
      <c r="TQI451" s="502"/>
      <c r="TQJ451" s="502"/>
      <c r="TQK451" s="502"/>
      <c r="TQL451" s="502"/>
      <c r="TQM451" s="502"/>
      <c r="TQN451" s="502"/>
      <c r="TQO451" s="502"/>
      <c r="TQP451" s="502"/>
      <c r="TQQ451" s="502"/>
      <c r="TQR451" s="502"/>
      <c r="TQS451" s="502"/>
      <c r="TQT451" s="502"/>
      <c r="TQU451" s="502"/>
      <c r="TQV451" s="502"/>
      <c r="TQW451" s="502"/>
      <c r="TQX451" s="502"/>
      <c r="TQY451" s="502"/>
      <c r="TQZ451" s="502"/>
      <c r="TRA451" s="502"/>
      <c r="TRB451" s="502"/>
      <c r="TRC451" s="502"/>
      <c r="TRD451" s="502"/>
      <c r="TRE451" s="502"/>
      <c r="TRF451" s="502"/>
      <c r="TRG451" s="502"/>
      <c r="TRH451" s="502"/>
      <c r="TRI451" s="502"/>
      <c r="TRJ451" s="502"/>
      <c r="TRK451" s="502"/>
      <c r="TRL451" s="502"/>
      <c r="TRM451" s="502"/>
      <c r="TRN451" s="502"/>
      <c r="TRO451" s="502"/>
      <c r="TRP451" s="502"/>
      <c r="TRQ451" s="502"/>
      <c r="TRR451" s="502"/>
      <c r="TRS451" s="502"/>
      <c r="TRT451" s="502"/>
      <c r="TRU451" s="502"/>
      <c r="TRV451" s="502"/>
      <c r="TRW451" s="502"/>
      <c r="TRX451" s="502"/>
      <c r="TRY451" s="502"/>
      <c r="TRZ451" s="502"/>
      <c r="TSA451" s="502"/>
      <c r="TSB451" s="502"/>
      <c r="TSC451" s="502"/>
      <c r="TSD451" s="502"/>
      <c r="TSE451" s="502"/>
      <c r="TSF451" s="502"/>
      <c r="TSG451" s="502"/>
      <c r="TSH451" s="502"/>
      <c r="TSI451" s="502"/>
      <c r="TSJ451" s="502"/>
      <c r="TSK451" s="502"/>
      <c r="TSL451" s="502"/>
      <c r="TSM451" s="502"/>
      <c r="TSN451" s="502"/>
      <c r="TSO451" s="502"/>
      <c r="TSP451" s="502"/>
      <c r="TSQ451" s="502"/>
      <c r="TSR451" s="502"/>
      <c r="TSS451" s="502"/>
      <c r="TST451" s="502"/>
      <c r="TSU451" s="502"/>
      <c r="TSV451" s="502"/>
      <c r="TSW451" s="502"/>
      <c r="TSX451" s="502"/>
      <c r="TSY451" s="502"/>
      <c r="TSZ451" s="502"/>
      <c r="TTA451" s="502"/>
      <c r="TTB451" s="502"/>
      <c r="TTC451" s="502"/>
      <c r="TTD451" s="502"/>
      <c r="TTE451" s="502"/>
      <c r="TTF451" s="502"/>
      <c r="TTG451" s="502"/>
      <c r="TTH451" s="502"/>
      <c r="TTI451" s="502"/>
      <c r="TTJ451" s="502"/>
      <c r="TTK451" s="502"/>
      <c r="TTL451" s="502"/>
      <c r="TTM451" s="502"/>
      <c r="TTN451" s="502"/>
      <c r="TTO451" s="502"/>
      <c r="TTP451" s="502"/>
      <c r="TTQ451" s="502"/>
      <c r="TTR451" s="502"/>
      <c r="TTS451" s="502"/>
      <c r="TTT451" s="502"/>
      <c r="TTU451" s="502"/>
      <c r="TTV451" s="502"/>
      <c r="TTW451" s="502"/>
      <c r="TTX451" s="502"/>
      <c r="TTY451" s="502"/>
      <c r="TTZ451" s="502"/>
      <c r="TUA451" s="502"/>
      <c r="TUB451" s="502"/>
      <c r="TUC451" s="502"/>
      <c r="TUD451" s="502"/>
      <c r="TUE451" s="502"/>
      <c r="TUF451" s="502"/>
      <c r="TUG451" s="502"/>
      <c r="TUH451" s="502"/>
      <c r="TUI451" s="502"/>
      <c r="TUJ451" s="502"/>
      <c r="TUK451" s="502"/>
      <c r="TUL451" s="502"/>
      <c r="TUM451" s="502"/>
      <c r="TUN451" s="502"/>
      <c r="TUO451" s="502"/>
      <c r="TUP451" s="502"/>
      <c r="TUQ451" s="502"/>
      <c r="TUR451" s="502"/>
      <c r="TUS451" s="502"/>
      <c r="TUT451" s="502"/>
      <c r="TUU451" s="502"/>
      <c r="TUV451" s="502"/>
      <c r="TUW451" s="502"/>
      <c r="TUX451" s="502"/>
      <c r="TUY451" s="502"/>
      <c r="TUZ451" s="502"/>
      <c r="TVA451" s="502"/>
      <c r="TVB451" s="502"/>
      <c r="TVC451" s="502"/>
      <c r="TVD451" s="502"/>
      <c r="TVE451" s="502"/>
      <c r="TVF451" s="502"/>
      <c r="TVG451" s="502"/>
      <c r="TVH451" s="502"/>
      <c r="TVI451" s="502"/>
      <c r="TVJ451" s="502"/>
      <c r="TVK451" s="502"/>
      <c r="TVL451" s="502"/>
      <c r="TVM451" s="502"/>
      <c r="TVN451" s="502"/>
      <c r="TVO451" s="502"/>
      <c r="TVP451" s="502"/>
      <c r="TVQ451" s="502"/>
      <c r="TVR451" s="502"/>
      <c r="TVS451" s="502"/>
      <c r="TVT451" s="502"/>
      <c r="TVU451" s="502"/>
      <c r="TVV451" s="502"/>
      <c r="TVW451" s="502"/>
      <c r="TVX451" s="502"/>
      <c r="TVY451" s="502"/>
      <c r="TVZ451" s="502"/>
      <c r="TWA451" s="502"/>
      <c r="TWB451" s="502"/>
      <c r="TWC451" s="502"/>
      <c r="TWD451" s="502"/>
      <c r="TWE451" s="502"/>
      <c r="TWF451" s="502"/>
      <c r="TWG451" s="502"/>
      <c r="TWH451" s="502"/>
      <c r="TWI451" s="502"/>
      <c r="TWJ451" s="502"/>
      <c r="TWK451" s="502"/>
      <c r="TWL451" s="502"/>
      <c r="TWM451" s="502"/>
      <c r="TWN451" s="502"/>
      <c r="TWO451" s="502"/>
      <c r="TWP451" s="502"/>
      <c r="TWQ451" s="502"/>
      <c r="TWR451" s="502"/>
      <c r="TWS451" s="502"/>
      <c r="TWT451" s="502"/>
      <c r="TWU451" s="502"/>
      <c r="TWV451" s="502"/>
      <c r="TWW451" s="502"/>
      <c r="TWX451" s="502"/>
      <c r="TWY451" s="502"/>
      <c r="TWZ451" s="502"/>
      <c r="TXA451" s="502"/>
      <c r="TXB451" s="502"/>
      <c r="TXC451" s="502"/>
      <c r="TXD451" s="502"/>
      <c r="TXE451" s="502"/>
      <c r="TXF451" s="502"/>
      <c r="TXG451" s="502"/>
      <c r="TXH451" s="502"/>
      <c r="TXI451" s="502"/>
      <c r="TXJ451" s="502"/>
      <c r="TXK451" s="502"/>
      <c r="TXL451" s="502"/>
      <c r="TXM451" s="502"/>
      <c r="TXN451" s="502"/>
      <c r="TXO451" s="502"/>
      <c r="TXP451" s="502"/>
      <c r="TXQ451" s="502"/>
      <c r="TXR451" s="502"/>
      <c r="TXS451" s="502"/>
      <c r="TXT451" s="502"/>
      <c r="TXU451" s="502"/>
      <c r="TXV451" s="502"/>
      <c r="TXW451" s="502"/>
      <c r="TXX451" s="502"/>
      <c r="TXY451" s="502"/>
      <c r="TXZ451" s="502"/>
      <c r="TYA451" s="502"/>
      <c r="TYB451" s="502"/>
      <c r="TYC451" s="502"/>
      <c r="TYD451" s="502"/>
      <c r="TYE451" s="502"/>
      <c r="TYF451" s="502"/>
      <c r="TYG451" s="502"/>
      <c r="TYH451" s="502"/>
      <c r="TYI451" s="502"/>
      <c r="TYJ451" s="502"/>
      <c r="TYK451" s="502"/>
      <c r="TYL451" s="502"/>
      <c r="TYM451" s="502"/>
      <c r="TYN451" s="502"/>
      <c r="TYO451" s="502"/>
      <c r="TYP451" s="502"/>
      <c r="TYQ451" s="502"/>
      <c r="TYR451" s="502"/>
      <c r="TYS451" s="502"/>
      <c r="TYT451" s="502"/>
      <c r="TYU451" s="502"/>
      <c r="TYV451" s="502"/>
      <c r="TYW451" s="502"/>
      <c r="TYX451" s="502"/>
      <c r="TYY451" s="502"/>
      <c r="TYZ451" s="502"/>
      <c r="TZA451" s="502"/>
      <c r="TZB451" s="502"/>
      <c r="TZC451" s="502"/>
      <c r="TZD451" s="502"/>
      <c r="TZE451" s="502"/>
      <c r="TZF451" s="502"/>
      <c r="TZG451" s="502"/>
      <c r="TZH451" s="502"/>
      <c r="TZI451" s="502"/>
      <c r="TZJ451" s="502"/>
      <c r="TZK451" s="502"/>
      <c r="TZL451" s="502"/>
      <c r="TZM451" s="502"/>
      <c r="TZN451" s="502"/>
      <c r="TZO451" s="502"/>
      <c r="TZP451" s="502"/>
      <c r="TZQ451" s="502"/>
      <c r="TZR451" s="502"/>
      <c r="TZS451" s="502"/>
      <c r="TZT451" s="502"/>
      <c r="TZU451" s="502"/>
      <c r="TZV451" s="502"/>
      <c r="TZW451" s="502"/>
      <c r="TZX451" s="502"/>
      <c r="TZY451" s="502"/>
      <c r="TZZ451" s="502"/>
      <c r="UAA451" s="502"/>
      <c r="UAB451" s="502"/>
      <c r="UAC451" s="502"/>
      <c r="UAD451" s="502"/>
      <c r="UAE451" s="502"/>
      <c r="UAF451" s="502"/>
      <c r="UAG451" s="502"/>
      <c r="UAH451" s="502"/>
      <c r="UAI451" s="502"/>
      <c r="UAJ451" s="502"/>
      <c r="UAK451" s="502"/>
      <c r="UAL451" s="502"/>
      <c r="UAM451" s="502"/>
      <c r="UAN451" s="502"/>
      <c r="UAO451" s="502"/>
      <c r="UAP451" s="502"/>
      <c r="UAQ451" s="502"/>
      <c r="UAR451" s="502"/>
      <c r="UAS451" s="502"/>
      <c r="UAT451" s="502"/>
      <c r="UAU451" s="502"/>
      <c r="UAV451" s="502"/>
      <c r="UAW451" s="502"/>
      <c r="UAX451" s="502"/>
      <c r="UAY451" s="502"/>
      <c r="UAZ451" s="502"/>
      <c r="UBA451" s="502"/>
      <c r="UBB451" s="502"/>
      <c r="UBC451" s="502"/>
      <c r="UBD451" s="502"/>
      <c r="UBE451" s="502"/>
      <c r="UBF451" s="502"/>
      <c r="UBG451" s="502"/>
      <c r="UBH451" s="502"/>
      <c r="UBI451" s="502"/>
      <c r="UBJ451" s="502"/>
      <c r="UBK451" s="502"/>
      <c r="UBL451" s="502"/>
      <c r="UBM451" s="502"/>
      <c r="UBN451" s="502"/>
      <c r="UBO451" s="502"/>
      <c r="UBP451" s="502"/>
      <c r="UBQ451" s="502"/>
      <c r="UBR451" s="502"/>
      <c r="UBS451" s="502"/>
      <c r="UBT451" s="502"/>
      <c r="UBU451" s="502"/>
      <c r="UBV451" s="502"/>
      <c r="UBW451" s="502"/>
      <c r="UBX451" s="502"/>
      <c r="UBY451" s="502"/>
      <c r="UBZ451" s="502"/>
      <c r="UCA451" s="502"/>
      <c r="UCB451" s="502"/>
      <c r="UCC451" s="502"/>
      <c r="UCD451" s="502"/>
      <c r="UCE451" s="502"/>
      <c r="UCF451" s="502"/>
      <c r="UCG451" s="502"/>
      <c r="UCH451" s="502"/>
      <c r="UCI451" s="502"/>
      <c r="UCJ451" s="502"/>
      <c r="UCK451" s="502"/>
      <c r="UCL451" s="502"/>
      <c r="UCM451" s="502"/>
      <c r="UCN451" s="502"/>
      <c r="UCO451" s="502"/>
      <c r="UCP451" s="502"/>
      <c r="UCQ451" s="502"/>
      <c r="UCR451" s="502"/>
      <c r="UCS451" s="502"/>
      <c r="UCT451" s="502"/>
      <c r="UCU451" s="502"/>
      <c r="UCV451" s="502"/>
      <c r="UCW451" s="502"/>
      <c r="UCX451" s="502"/>
      <c r="UCY451" s="502"/>
      <c r="UCZ451" s="502"/>
      <c r="UDA451" s="502"/>
      <c r="UDB451" s="502"/>
      <c r="UDC451" s="502"/>
      <c r="UDD451" s="502"/>
      <c r="UDE451" s="502"/>
      <c r="UDF451" s="502"/>
      <c r="UDG451" s="502"/>
      <c r="UDH451" s="502"/>
      <c r="UDI451" s="502"/>
      <c r="UDJ451" s="502"/>
      <c r="UDK451" s="502"/>
      <c r="UDL451" s="502"/>
      <c r="UDM451" s="502"/>
      <c r="UDN451" s="502"/>
      <c r="UDO451" s="502"/>
      <c r="UDP451" s="502"/>
      <c r="UDQ451" s="502"/>
      <c r="UDR451" s="502"/>
      <c r="UDS451" s="502"/>
      <c r="UDT451" s="502"/>
      <c r="UDU451" s="502"/>
      <c r="UDV451" s="502"/>
      <c r="UDW451" s="502"/>
      <c r="UDX451" s="502"/>
      <c r="UDY451" s="502"/>
      <c r="UDZ451" s="502"/>
      <c r="UEA451" s="502"/>
      <c r="UEB451" s="502"/>
      <c r="UEC451" s="502"/>
      <c r="UED451" s="502"/>
      <c r="UEE451" s="502"/>
      <c r="UEF451" s="502"/>
      <c r="UEG451" s="502"/>
      <c r="UEH451" s="502"/>
      <c r="UEI451" s="502"/>
      <c r="UEJ451" s="502"/>
      <c r="UEK451" s="502"/>
      <c r="UEL451" s="502"/>
      <c r="UEM451" s="502"/>
      <c r="UEN451" s="502"/>
      <c r="UEO451" s="502"/>
      <c r="UEP451" s="502"/>
      <c r="UEQ451" s="502"/>
      <c r="UER451" s="502"/>
      <c r="UES451" s="502"/>
      <c r="UET451" s="502"/>
      <c r="UEU451" s="502"/>
      <c r="UEV451" s="502"/>
      <c r="UEW451" s="502"/>
      <c r="UEX451" s="502"/>
      <c r="UEY451" s="502"/>
      <c r="UEZ451" s="502"/>
      <c r="UFA451" s="502"/>
      <c r="UFB451" s="502"/>
      <c r="UFC451" s="502"/>
      <c r="UFD451" s="502"/>
      <c r="UFE451" s="502"/>
      <c r="UFF451" s="502"/>
      <c r="UFG451" s="502"/>
      <c r="UFH451" s="502"/>
      <c r="UFI451" s="502"/>
      <c r="UFJ451" s="502"/>
      <c r="UFK451" s="502"/>
      <c r="UFL451" s="502"/>
      <c r="UFM451" s="502"/>
      <c r="UFN451" s="502"/>
      <c r="UFO451" s="502"/>
      <c r="UFP451" s="502"/>
      <c r="UFQ451" s="502"/>
      <c r="UFR451" s="502"/>
      <c r="UFS451" s="502"/>
      <c r="UFT451" s="502"/>
      <c r="UFU451" s="502"/>
      <c r="UFV451" s="502"/>
      <c r="UFW451" s="502"/>
      <c r="UFX451" s="502"/>
      <c r="UFY451" s="502"/>
      <c r="UFZ451" s="502"/>
      <c r="UGA451" s="502"/>
      <c r="UGB451" s="502"/>
      <c r="UGC451" s="502"/>
      <c r="UGD451" s="502"/>
      <c r="UGE451" s="502"/>
      <c r="UGF451" s="502"/>
      <c r="UGG451" s="502"/>
      <c r="UGH451" s="502"/>
      <c r="UGI451" s="502"/>
      <c r="UGJ451" s="502"/>
      <c r="UGK451" s="502"/>
      <c r="UGL451" s="502"/>
      <c r="UGM451" s="502"/>
      <c r="UGN451" s="502"/>
      <c r="UGO451" s="502"/>
      <c r="UGP451" s="502"/>
      <c r="UGQ451" s="502"/>
      <c r="UGR451" s="502"/>
      <c r="UGS451" s="502"/>
      <c r="UGT451" s="502"/>
      <c r="UGU451" s="502"/>
      <c r="UGV451" s="502"/>
      <c r="UGW451" s="502"/>
      <c r="UGX451" s="502"/>
      <c r="UGY451" s="502"/>
      <c r="UGZ451" s="502"/>
      <c r="UHA451" s="502"/>
      <c r="UHB451" s="502"/>
      <c r="UHC451" s="502"/>
      <c r="UHD451" s="502"/>
      <c r="UHE451" s="502"/>
      <c r="UHF451" s="502"/>
      <c r="UHG451" s="502"/>
      <c r="UHH451" s="502"/>
      <c r="UHI451" s="502"/>
      <c r="UHJ451" s="502"/>
      <c r="UHK451" s="502"/>
      <c r="UHL451" s="502"/>
      <c r="UHM451" s="502"/>
      <c r="UHN451" s="502"/>
      <c r="UHO451" s="502"/>
      <c r="UHP451" s="502"/>
      <c r="UHQ451" s="502"/>
      <c r="UHR451" s="502"/>
      <c r="UHS451" s="502"/>
      <c r="UHT451" s="502"/>
      <c r="UHU451" s="502"/>
      <c r="UHV451" s="502"/>
      <c r="UHW451" s="502"/>
      <c r="UHX451" s="502"/>
      <c r="UHY451" s="502"/>
      <c r="UHZ451" s="502"/>
      <c r="UIA451" s="502"/>
      <c r="UIB451" s="502"/>
      <c r="UIC451" s="502"/>
      <c r="UID451" s="502"/>
      <c r="UIE451" s="502"/>
      <c r="UIF451" s="502"/>
      <c r="UIG451" s="502"/>
      <c r="UIH451" s="502"/>
      <c r="UII451" s="502"/>
      <c r="UIJ451" s="502"/>
      <c r="UIK451" s="502"/>
      <c r="UIL451" s="502"/>
      <c r="UIM451" s="502"/>
      <c r="UIN451" s="502"/>
      <c r="UIO451" s="502"/>
      <c r="UIP451" s="502"/>
      <c r="UIQ451" s="502"/>
      <c r="UIR451" s="502"/>
      <c r="UIS451" s="502"/>
      <c r="UIT451" s="502"/>
      <c r="UIU451" s="502"/>
      <c r="UIV451" s="502"/>
      <c r="UIW451" s="502"/>
      <c r="UIX451" s="502"/>
      <c r="UIY451" s="502"/>
      <c r="UIZ451" s="502"/>
      <c r="UJA451" s="502"/>
      <c r="UJB451" s="502"/>
      <c r="UJC451" s="502"/>
      <c r="UJD451" s="502"/>
      <c r="UJE451" s="502"/>
      <c r="UJF451" s="502"/>
      <c r="UJG451" s="502"/>
      <c r="UJH451" s="502"/>
      <c r="UJI451" s="502"/>
      <c r="UJJ451" s="502"/>
      <c r="UJK451" s="502"/>
      <c r="UJL451" s="502"/>
      <c r="UJM451" s="502"/>
      <c r="UJN451" s="502"/>
      <c r="UJO451" s="502"/>
      <c r="UJP451" s="502"/>
      <c r="UJQ451" s="502"/>
      <c r="UJR451" s="502"/>
      <c r="UJS451" s="502"/>
      <c r="UJT451" s="502"/>
      <c r="UJU451" s="502"/>
      <c r="UJV451" s="502"/>
      <c r="UJW451" s="502"/>
      <c r="UJX451" s="502"/>
      <c r="UJY451" s="502"/>
      <c r="UJZ451" s="502"/>
      <c r="UKA451" s="502"/>
      <c r="UKB451" s="502"/>
      <c r="UKC451" s="502"/>
      <c r="UKD451" s="502"/>
      <c r="UKE451" s="502"/>
      <c r="UKF451" s="502"/>
      <c r="UKG451" s="502"/>
      <c r="UKH451" s="502"/>
      <c r="UKI451" s="502"/>
      <c r="UKJ451" s="502"/>
      <c r="UKK451" s="502"/>
      <c r="UKL451" s="502"/>
      <c r="UKM451" s="502"/>
      <c r="UKN451" s="502"/>
      <c r="UKO451" s="502"/>
      <c r="UKP451" s="502"/>
      <c r="UKQ451" s="502"/>
      <c r="UKR451" s="502"/>
      <c r="UKS451" s="502"/>
      <c r="UKT451" s="502"/>
      <c r="UKU451" s="502"/>
      <c r="UKV451" s="502"/>
      <c r="UKW451" s="502"/>
      <c r="UKX451" s="502"/>
      <c r="UKY451" s="502"/>
      <c r="UKZ451" s="502"/>
      <c r="ULA451" s="502"/>
      <c r="ULB451" s="502"/>
      <c r="ULC451" s="502"/>
      <c r="ULD451" s="502"/>
      <c r="ULE451" s="502"/>
      <c r="ULF451" s="502"/>
      <c r="ULG451" s="502"/>
      <c r="ULH451" s="502"/>
      <c r="ULI451" s="502"/>
      <c r="ULJ451" s="502"/>
      <c r="ULK451" s="502"/>
      <c r="ULL451" s="502"/>
      <c r="ULM451" s="502"/>
      <c r="ULN451" s="502"/>
      <c r="ULO451" s="502"/>
      <c r="ULP451" s="502"/>
      <c r="ULQ451" s="502"/>
      <c r="ULR451" s="502"/>
      <c r="ULS451" s="502"/>
      <c r="ULT451" s="502"/>
      <c r="ULU451" s="502"/>
      <c r="ULV451" s="502"/>
      <c r="ULW451" s="502"/>
      <c r="ULX451" s="502"/>
      <c r="ULY451" s="502"/>
      <c r="ULZ451" s="502"/>
      <c r="UMA451" s="502"/>
      <c r="UMB451" s="502"/>
      <c r="UMC451" s="502"/>
      <c r="UMD451" s="502"/>
      <c r="UME451" s="502"/>
      <c r="UMF451" s="502"/>
      <c r="UMG451" s="502"/>
      <c r="UMH451" s="502"/>
      <c r="UMI451" s="502"/>
      <c r="UMJ451" s="502"/>
      <c r="UMK451" s="502"/>
      <c r="UML451" s="502"/>
      <c r="UMM451" s="502"/>
      <c r="UMN451" s="502"/>
      <c r="UMO451" s="502"/>
      <c r="UMP451" s="502"/>
      <c r="UMQ451" s="502"/>
      <c r="UMR451" s="502"/>
      <c r="UMS451" s="502"/>
      <c r="UMT451" s="502"/>
      <c r="UMU451" s="502"/>
      <c r="UMV451" s="502"/>
      <c r="UMW451" s="502"/>
      <c r="UMX451" s="502"/>
      <c r="UMY451" s="502"/>
      <c r="UMZ451" s="502"/>
      <c r="UNA451" s="502"/>
      <c r="UNB451" s="502"/>
      <c r="UNC451" s="502"/>
      <c r="UND451" s="502"/>
      <c r="UNE451" s="502"/>
      <c r="UNF451" s="502"/>
      <c r="UNG451" s="502"/>
      <c r="UNH451" s="502"/>
      <c r="UNI451" s="502"/>
      <c r="UNJ451" s="502"/>
      <c r="UNK451" s="502"/>
      <c r="UNL451" s="502"/>
      <c r="UNM451" s="502"/>
      <c r="UNN451" s="502"/>
      <c r="UNO451" s="502"/>
      <c r="UNP451" s="502"/>
      <c r="UNQ451" s="502"/>
      <c r="UNR451" s="502"/>
      <c r="UNS451" s="502"/>
      <c r="UNT451" s="502"/>
      <c r="UNU451" s="502"/>
      <c r="UNV451" s="502"/>
      <c r="UNW451" s="502"/>
      <c r="UNX451" s="502"/>
      <c r="UNY451" s="502"/>
      <c r="UNZ451" s="502"/>
      <c r="UOA451" s="502"/>
      <c r="UOB451" s="502"/>
      <c r="UOC451" s="502"/>
      <c r="UOD451" s="502"/>
      <c r="UOE451" s="502"/>
      <c r="UOF451" s="502"/>
      <c r="UOG451" s="502"/>
      <c r="UOH451" s="502"/>
      <c r="UOI451" s="502"/>
      <c r="UOJ451" s="502"/>
      <c r="UOK451" s="502"/>
      <c r="UOL451" s="502"/>
      <c r="UOM451" s="502"/>
      <c r="UON451" s="502"/>
      <c r="UOO451" s="502"/>
      <c r="UOP451" s="502"/>
      <c r="UOQ451" s="502"/>
      <c r="UOR451" s="502"/>
      <c r="UOS451" s="502"/>
      <c r="UOT451" s="502"/>
      <c r="UOU451" s="502"/>
      <c r="UOV451" s="502"/>
      <c r="UOW451" s="502"/>
      <c r="UOX451" s="502"/>
      <c r="UOY451" s="502"/>
      <c r="UOZ451" s="502"/>
      <c r="UPA451" s="502"/>
      <c r="UPB451" s="502"/>
      <c r="UPC451" s="502"/>
      <c r="UPD451" s="502"/>
      <c r="UPE451" s="502"/>
      <c r="UPF451" s="502"/>
      <c r="UPG451" s="502"/>
      <c r="UPH451" s="502"/>
      <c r="UPI451" s="502"/>
      <c r="UPJ451" s="502"/>
      <c r="UPK451" s="502"/>
      <c r="UPL451" s="502"/>
      <c r="UPM451" s="502"/>
      <c r="UPN451" s="502"/>
      <c r="UPO451" s="502"/>
      <c r="UPP451" s="502"/>
      <c r="UPQ451" s="502"/>
      <c r="UPR451" s="502"/>
      <c r="UPS451" s="502"/>
      <c r="UPT451" s="502"/>
      <c r="UPU451" s="502"/>
      <c r="UPV451" s="502"/>
      <c r="UPW451" s="502"/>
      <c r="UPX451" s="502"/>
      <c r="UPY451" s="502"/>
      <c r="UPZ451" s="502"/>
      <c r="UQA451" s="502"/>
      <c r="UQB451" s="502"/>
      <c r="UQC451" s="502"/>
      <c r="UQD451" s="502"/>
      <c r="UQE451" s="502"/>
      <c r="UQF451" s="502"/>
      <c r="UQG451" s="502"/>
      <c r="UQH451" s="502"/>
      <c r="UQI451" s="502"/>
      <c r="UQJ451" s="502"/>
      <c r="UQK451" s="502"/>
      <c r="UQL451" s="502"/>
      <c r="UQM451" s="502"/>
      <c r="UQN451" s="502"/>
      <c r="UQO451" s="502"/>
      <c r="UQP451" s="502"/>
      <c r="UQQ451" s="502"/>
      <c r="UQR451" s="502"/>
      <c r="UQS451" s="502"/>
      <c r="UQT451" s="502"/>
      <c r="UQU451" s="502"/>
      <c r="UQV451" s="502"/>
      <c r="UQW451" s="502"/>
      <c r="UQX451" s="502"/>
      <c r="UQY451" s="502"/>
      <c r="UQZ451" s="502"/>
      <c r="URA451" s="502"/>
      <c r="URB451" s="502"/>
      <c r="URC451" s="502"/>
      <c r="URD451" s="502"/>
      <c r="URE451" s="502"/>
      <c r="URF451" s="502"/>
      <c r="URG451" s="502"/>
      <c r="URH451" s="502"/>
      <c r="URI451" s="502"/>
      <c r="URJ451" s="502"/>
      <c r="URK451" s="502"/>
      <c r="URL451" s="502"/>
      <c r="URM451" s="502"/>
      <c r="URN451" s="502"/>
      <c r="URO451" s="502"/>
      <c r="URP451" s="502"/>
      <c r="URQ451" s="502"/>
      <c r="URR451" s="502"/>
      <c r="URS451" s="502"/>
      <c r="URT451" s="502"/>
      <c r="URU451" s="502"/>
      <c r="URV451" s="502"/>
      <c r="URW451" s="502"/>
      <c r="URX451" s="502"/>
      <c r="URY451" s="502"/>
      <c r="URZ451" s="502"/>
      <c r="USA451" s="502"/>
      <c r="USB451" s="502"/>
      <c r="USC451" s="502"/>
      <c r="USD451" s="502"/>
      <c r="USE451" s="502"/>
      <c r="USF451" s="502"/>
      <c r="USG451" s="502"/>
      <c r="USH451" s="502"/>
      <c r="USI451" s="502"/>
      <c r="USJ451" s="502"/>
      <c r="USK451" s="502"/>
      <c r="USL451" s="502"/>
      <c r="USM451" s="502"/>
      <c r="USN451" s="502"/>
      <c r="USO451" s="502"/>
      <c r="USP451" s="502"/>
      <c r="USQ451" s="502"/>
      <c r="USR451" s="502"/>
      <c r="USS451" s="502"/>
      <c r="UST451" s="502"/>
      <c r="USU451" s="502"/>
      <c r="USV451" s="502"/>
      <c r="USW451" s="502"/>
      <c r="USX451" s="502"/>
      <c r="USY451" s="502"/>
      <c r="USZ451" s="502"/>
      <c r="UTA451" s="502"/>
      <c r="UTB451" s="502"/>
      <c r="UTC451" s="502"/>
      <c r="UTD451" s="502"/>
      <c r="UTE451" s="502"/>
      <c r="UTF451" s="502"/>
      <c r="UTG451" s="502"/>
      <c r="UTH451" s="502"/>
      <c r="UTI451" s="502"/>
      <c r="UTJ451" s="502"/>
      <c r="UTK451" s="502"/>
      <c r="UTL451" s="502"/>
      <c r="UTM451" s="502"/>
      <c r="UTN451" s="502"/>
      <c r="UTO451" s="502"/>
      <c r="UTP451" s="502"/>
      <c r="UTQ451" s="502"/>
      <c r="UTR451" s="502"/>
      <c r="UTS451" s="502"/>
      <c r="UTT451" s="502"/>
      <c r="UTU451" s="502"/>
      <c r="UTV451" s="502"/>
      <c r="UTW451" s="502"/>
      <c r="UTX451" s="502"/>
      <c r="UTY451" s="502"/>
      <c r="UTZ451" s="502"/>
      <c r="UUA451" s="502"/>
      <c r="UUB451" s="502"/>
      <c r="UUC451" s="502"/>
      <c r="UUD451" s="502"/>
      <c r="UUE451" s="502"/>
      <c r="UUF451" s="502"/>
      <c r="UUG451" s="502"/>
      <c r="UUH451" s="502"/>
      <c r="UUI451" s="502"/>
      <c r="UUJ451" s="502"/>
      <c r="UUK451" s="502"/>
      <c r="UUL451" s="502"/>
      <c r="UUM451" s="502"/>
      <c r="UUN451" s="502"/>
      <c r="UUO451" s="502"/>
      <c r="UUP451" s="502"/>
      <c r="UUQ451" s="502"/>
      <c r="UUR451" s="502"/>
      <c r="UUS451" s="502"/>
      <c r="UUT451" s="502"/>
      <c r="UUU451" s="502"/>
      <c r="UUV451" s="502"/>
      <c r="UUW451" s="502"/>
      <c r="UUX451" s="502"/>
      <c r="UUY451" s="502"/>
      <c r="UUZ451" s="502"/>
      <c r="UVA451" s="502"/>
      <c r="UVB451" s="502"/>
      <c r="UVC451" s="502"/>
      <c r="UVD451" s="502"/>
      <c r="UVE451" s="502"/>
      <c r="UVF451" s="502"/>
      <c r="UVG451" s="502"/>
      <c r="UVH451" s="502"/>
      <c r="UVI451" s="502"/>
      <c r="UVJ451" s="502"/>
      <c r="UVK451" s="502"/>
      <c r="UVL451" s="502"/>
      <c r="UVM451" s="502"/>
      <c r="UVN451" s="502"/>
      <c r="UVO451" s="502"/>
      <c r="UVP451" s="502"/>
      <c r="UVQ451" s="502"/>
      <c r="UVR451" s="502"/>
      <c r="UVS451" s="502"/>
      <c r="UVT451" s="502"/>
      <c r="UVU451" s="502"/>
      <c r="UVV451" s="502"/>
      <c r="UVW451" s="502"/>
      <c r="UVX451" s="502"/>
      <c r="UVY451" s="502"/>
      <c r="UVZ451" s="502"/>
      <c r="UWA451" s="502"/>
      <c r="UWB451" s="502"/>
      <c r="UWC451" s="502"/>
      <c r="UWD451" s="502"/>
      <c r="UWE451" s="502"/>
      <c r="UWF451" s="502"/>
      <c r="UWG451" s="502"/>
      <c r="UWH451" s="502"/>
      <c r="UWI451" s="502"/>
      <c r="UWJ451" s="502"/>
      <c r="UWK451" s="502"/>
      <c r="UWL451" s="502"/>
      <c r="UWM451" s="502"/>
      <c r="UWN451" s="502"/>
      <c r="UWO451" s="502"/>
      <c r="UWP451" s="502"/>
      <c r="UWQ451" s="502"/>
      <c r="UWR451" s="502"/>
      <c r="UWS451" s="502"/>
      <c r="UWT451" s="502"/>
      <c r="UWU451" s="502"/>
      <c r="UWV451" s="502"/>
      <c r="UWW451" s="502"/>
      <c r="UWX451" s="502"/>
      <c r="UWY451" s="502"/>
      <c r="UWZ451" s="502"/>
      <c r="UXA451" s="502"/>
      <c r="UXB451" s="502"/>
      <c r="UXC451" s="502"/>
      <c r="UXD451" s="502"/>
      <c r="UXE451" s="502"/>
      <c r="UXF451" s="502"/>
      <c r="UXG451" s="502"/>
      <c r="UXH451" s="502"/>
      <c r="UXI451" s="502"/>
      <c r="UXJ451" s="502"/>
      <c r="UXK451" s="502"/>
      <c r="UXL451" s="502"/>
      <c r="UXM451" s="502"/>
      <c r="UXN451" s="502"/>
      <c r="UXO451" s="502"/>
      <c r="UXP451" s="502"/>
      <c r="UXQ451" s="502"/>
      <c r="UXR451" s="502"/>
      <c r="UXS451" s="502"/>
      <c r="UXT451" s="502"/>
      <c r="UXU451" s="502"/>
      <c r="UXV451" s="502"/>
      <c r="UXW451" s="502"/>
      <c r="UXX451" s="502"/>
      <c r="UXY451" s="502"/>
      <c r="UXZ451" s="502"/>
      <c r="UYA451" s="502"/>
      <c r="UYB451" s="502"/>
      <c r="UYC451" s="502"/>
      <c r="UYD451" s="502"/>
      <c r="UYE451" s="502"/>
      <c r="UYF451" s="502"/>
      <c r="UYG451" s="502"/>
      <c r="UYH451" s="502"/>
      <c r="UYI451" s="502"/>
      <c r="UYJ451" s="502"/>
      <c r="UYK451" s="502"/>
      <c r="UYL451" s="502"/>
      <c r="UYM451" s="502"/>
      <c r="UYN451" s="502"/>
      <c r="UYO451" s="502"/>
      <c r="UYP451" s="502"/>
      <c r="UYQ451" s="502"/>
      <c r="UYR451" s="502"/>
      <c r="UYS451" s="502"/>
      <c r="UYT451" s="502"/>
      <c r="UYU451" s="502"/>
      <c r="UYV451" s="502"/>
      <c r="UYW451" s="502"/>
      <c r="UYX451" s="502"/>
      <c r="UYY451" s="502"/>
      <c r="UYZ451" s="502"/>
      <c r="UZA451" s="502"/>
      <c r="UZB451" s="502"/>
      <c r="UZC451" s="502"/>
      <c r="UZD451" s="502"/>
      <c r="UZE451" s="502"/>
      <c r="UZF451" s="502"/>
      <c r="UZG451" s="502"/>
      <c r="UZH451" s="502"/>
      <c r="UZI451" s="502"/>
      <c r="UZJ451" s="502"/>
      <c r="UZK451" s="502"/>
      <c r="UZL451" s="502"/>
      <c r="UZM451" s="502"/>
      <c r="UZN451" s="502"/>
      <c r="UZO451" s="502"/>
      <c r="UZP451" s="502"/>
      <c r="UZQ451" s="502"/>
      <c r="UZR451" s="502"/>
      <c r="UZS451" s="502"/>
      <c r="UZT451" s="502"/>
      <c r="UZU451" s="502"/>
      <c r="UZV451" s="502"/>
      <c r="UZW451" s="502"/>
      <c r="UZX451" s="502"/>
      <c r="UZY451" s="502"/>
      <c r="UZZ451" s="502"/>
      <c r="VAA451" s="502"/>
      <c r="VAB451" s="502"/>
      <c r="VAC451" s="502"/>
      <c r="VAD451" s="502"/>
      <c r="VAE451" s="502"/>
      <c r="VAF451" s="502"/>
      <c r="VAG451" s="502"/>
      <c r="VAH451" s="502"/>
      <c r="VAI451" s="502"/>
      <c r="VAJ451" s="502"/>
      <c r="VAK451" s="502"/>
      <c r="VAL451" s="502"/>
      <c r="VAM451" s="502"/>
      <c r="VAN451" s="502"/>
      <c r="VAO451" s="502"/>
      <c r="VAP451" s="502"/>
      <c r="VAQ451" s="502"/>
      <c r="VAR451" s="502"/>
      <c r="VAS451" s="502"/>
      <c r="VAT451" s="502"/>
      <c r="VAU451" s="502"/>
      <c r="VAV451" s="502"/>
      <c r="VAW451" s="502"/>
      <c r="VAX451" s="502"/>
      <c r="VAY451" s="502"/>
      <c r="VAZ451" s="502"/>
      <c r="VBA451" s="502"/>
      <c r="VBB451" s="502"/>
      <c r="VBC451" s="502"/>
      <c r="VBD451" s="502"/>
      <c r="VBE451" s="502"/>
      <c r="VBF451" s="502"/>
      <c r="VBG451" s="502"/>
      <c r="VBH451" s="502"/>
      <c r="VBI451" s="502"/>
      <c r="VBJ451" s="502"/>
      <c r="VBK451" s="502"/>
      <c r="VBL451" s="502"/>
      <c r="VBM451" s="502"/>
      <c r="VBN451" s="502"/>
      <c r="VBO451" s="502"/>
      <c r="VBP451" s="502"/>
      <c r="VBQ451" s="502"/>
      <c r="VBR451" s="502"/>
      <c r="VBS451" s="502"/>
      <c r="VBT451" s="502"/>
      <c r="VBU451" s="502"/>
      <c r="VBV451" s="502"/>
      <c r="VBW451" s="502"/>
      <c r="VBX451" s="502"/>
      <c r="VBY451" s="502"/>
      <c r="VBZ451" s="502"/>
      <c r="VCA451" s="502"/>
      <c r="VCB451" s="502"/>
      <c r="VCC451" s="502"/>
      <c r="VCD451" s="502"/>
      <c r="VCE451" s="502"/>
      <c r="VCF451" s="502"/>
      <c r="VCG451" s="502"/>
      <c r="VCH451" s="502"/>
      <c r="VCI451" s="502"/>
      <c r="VCJ451" s="502"/>
      <c r="VCK451" s="502"/>
      <c r="VCL451" s="502"/>
      <c r="VCM451" s="502"/>
      <c r="VCN451" s="502"/>
      <c r="VCO451" s="502"/>
      <c r="VCP451" s="502"/>
      <c r="VCQ451" s="502"/>
      <c r="VCR451" s="502"/>
      <c r="VCS451" s="502"/>
      <c r="VCT451" s="502"/>
      <c r="VCU451" s="502"/>
      <c r="VCV451" s="502"/>
      <c r="VCW451" s="502"/>
      <c r="VCX451" s="502"/>
      <c r="VCY451" s="502"/>
      <c r="VCZ451" s="502"/>
      <c r="VDA451" s="502"/>
      <c r="VDB451" s="502"/>
      <c r="VDC451" s="502"/>
      <c r="VDD451" s="502"/>
      <c r="VDE451" s="502"/>
      <c r="VDF451" s="502"/>
      <c r="VDG451" s="502"/>
      <c r="VDH451" s="502"/>
      <c r="VDI451" s="502"/>
      <c r="VDJ451" s="502"/>
      <c r="VDK451" s="502"/>
      <c r="VDL451" s="502"/>
      <c r="VDM451" s="502"/>
      <c r="VDN451" s="502"/>
      <c r="VDO451" s="502"/>
      <c r="VDP451" s="502"/>
      <c r="VDQ451" s="502"/>
      <c r="VDR451" s="502"/>
      <c r="VDS451" s="502"/>
      <c r="VDT451" s="502"/>
      <c r="VDU451" s="502"/>
      <c r="VDV451" s="502"/>
      <c r="VDW451" s="502"/>
      <c r="VDX451" s="502"/>
      <c r="VDY451" s="502"/>
      <c r="VDZ451" s="502"/>
      <c r="VEA451" s="502"/>
      <c r="VEB451" s="502"/>
      <c r="VEC451" s="502"/>
      <c r="VED451" s="502"/>
      <c r="VEE451" s="502"/>
      <c r="VEF451" s="502"/>
      <c r="VEG451" s="502"/>
      <c r="VEH451" s="502"/>
      <c r="VEI451" s="502"/>
      <c r="VEJ451" s="502"/>
      <c r="VEK451" s="502"/>
      <c r="VEL451" s="502"/>
      <c r="VEM451" s="502"/>
      <c r="VEN451" s="502"/>
      <c r="VEO451" s="502"/>
      <c r="VEP451" s="502"/>
      <c r="VEQ451" s="502"/>
      <c r="VER451" s="502"/>
      <c r="VES451" s="502"/>
      <c r="VET451" s="502"/>
      <c r="VEU451" s="502"/>
      <c r="VEV451" s="502"/>
      <c r="VEW451" s="502"/>
      <c r="VEX451" s="502"/>
      <c r="VEY451" s="502"/>
      <c r="VEZ451" s="502"/>
      <c r="VFA451" s="502"/>
      <c r="VFB451" s="502"/>
      <c r="VFC451" s="502"/>
      <c r="VFD451" s="502"/>
      <c r="VFE451" s="502"/>
      <c r="VFF451" s="502"/>
      <c r="VFG451" s="502"/>
      <c r="VFH451" s="502"/>
      <c r="VFI451" s="502"/>
      <c r="VFJ451" s="502"/>
      <c r="VFK451" s="502"/>
      <c r="VFL451" s="502"/>
      <c r="VFM451" s="502"/>
      <c r="VFN451" s="502"/>
      <c r="VFO451" s="502"/>
      <c r="VFP451" s="502"/>
      <c r="VFQ451" s="502"/>
      <c r="VFR451" s="502"/>
      <c r="VFS451" s="502"/>
      <c r="VFT451" s="502"/>
      <c r="VFU451" s="502"/>
      <c r="VFV451" s="502"/>
      <c r="VFW451" s="502"/>
      <c r="VFX451" s="502"/>
      <c r="VFY451" s="502"/>
      <c r="VFZ451" s="502"/>
      <c r="VGA451" s="502"/>
      <c r="VGB451" s="502"/>
      <c r="VGC451" s="502"/>
      <c r="VGD451" s="502"/>
      <c r="VGE451" s="502"/>
      <c r="VGF451" s="502"/>
      <c r="VGG451" s="502"/>
      <c r="VGH451" s="502"/>
      <c r="VGI451" s="502"/>
      <c r="VGJ451" s="502"/>
      <c r="VGK451" s="502"/>
      <c r="VGL451" s="502"/>
      <c r="VGM451" s="502"/>
      <c r="VGN451" s="502"/>
      <c r="VGO451" s="502"/>
      <c r="VGP451" s="502"/>
      <c r="VGQ451" s="502"/>
      <c r="VGR451" s="502"/>
      <c r="VGS451" s="502"/>
      <c r="VGT451" s="502"/>
      <c r="VGU451" s="502"/>
      <c r="VGV451" s="502"/>
      <c r="VGW451" s="502"/>
      <c r="VGX451" s="502"/>
      <c r="VGY451" s="502"/>
      <c r="VGZ451" s="502"/>
      <c r="VHA451" s="502"/>
      <c r="VHB451" s="502"/>
      <c r="VHC451" s="502"/>
      <c r="VHD451" s="502"/>
      <c r="VHE451" s="502"/>
      <c r="VHF451" s="502"/>
      <c r="VHG451" s="502"/>
      <c r="VHH451" s="502"/>
      <c r="VHI451" s="502"/>
      <c r="VHJ451" s="502"/>
      <c r="VHK451" s="502"/>
      <c r="VHL451" s="502"/>
      <c r="VHM451" s="502"/>
      <c r="VHN451" s="502"/>
      <c r="VHO451" s="502"/>
      <c r="VHP451" s="502"/>
      <c r="VHQ451" s="502"/>
      <c r="VHR451" s="502"/>
      <c r="VHS451" s="502"/>
      <c r="VHT451" s="502"/>
      <c r="VHU451" s="502"/>
      <c r="VHV451" s="502"/>
      <c r="VHW451" s="502"/>
      <c r="VHX451" s="502"/>
      <c r="VHY451" s="502"/>
      <c r="VHZ451" s="502"/>
      <c r="VIA451" s="502"/>
      <c r="VIB451" s="502"/>
      <c r="VIC451" s="502"/>
      <c r="VID451" s="502"/>
      <c r="VIE451" s="502"/>
      <c r="VIF451" s="502"/>
      <c r="VIG451" s="502"/>
      <c r="VIH451" s="502"/>
      <c r="VII451" s="502"/>
      <c r="VIJ451" s="502"/>
      <c r="VIK451" s="502"/>
      <c r="VIL451" s="502"/>
      <c r="VIM451" s="502"/>
      <c r="VIN451" s="502"/>
      <c r="VIO451" s="502"/>
      <c r="VIP451" s="502"/>
      <c r="VIQ451" s="502"/>
      <c r="VIR451" s="502"/>
      <c r="VIS451" s="502"/>
      <c r="VIT451" s="502"/>
      <c r="VIU451" s="502"/>
      <c r="VIV451" s="502"/>
      <c r="VIW451" s="502"/>
      <c r="VIX451" s="502"/>
      <c r="VIY451" s="502"/>
      <c r="VIZ451" s="502"/>
      <c r="VJA451" s="502"/>
      <c r="VJB451" s="502"/>
      <c r="VJC451" s="502"/>
      <c r="VJD451" s="502"/>
      <c r="VJE451" s="502"/>
      <c r="VJF451" s="502"/>
      <c r="VJG451" s="502"/>
      <c r="VJH451" s="502"/>
      <c r="VJI451" s="502"/>
      <c r="VJJ451" s="502"/>
      <c r="VJK451" s="502"/>
      <c r="VJL451" s="502"/>
      <c r="VJM451" s="502"/>
      <c r="VJN451" s="502"/>
      <c r="VJO451" s="502"/>
      <c r="VJP451" s="502"/>
      <c r="VJQ451" s="502"/>
      <c r="VJR451" s="502"/>
      <c r="VJS451" s="502"/>
      <c r="VJT451" s="502"/>
      <c r="VJU451" s="502"/>
      <c r="VJV451" s="502"/>
      <c r="VJW451" s="502"/>
      <c r="VJX451" s="502"/>
      <c r="VJY451" s="502"/>
      <c r="VJZ451" s="502"/>
      <c r="VKA451" s="502"/>
      <c r="VKB451" s="502"/>
      <c r="VKC451" s="502"/>
      <c r="VKD451" s="502"/>
      <c r="VKE451" s="502"/>
      <c r="VKF451" s="502"/>
      <c r="VKG451" s="502"/>
      <c r="VKH451" s="502"/>
      <c r="VKI451" s="502"/>
      <c r="VKJ451" s="502"/>
      <c r="VKK451" s="502"/>
      <c r="VKL451" s="502"/>
      <c r="VKM451" s="502"/>
      <c r="VKN451" s="502"/>
      <c r="VKO451" s="502"/>
      <c r="VKP451" s="502"/>
      <c r="VKQ451" s="502"/>
      <c r="VKR451" s="502"/>
      <c r="VKS451" s="502"/>
      <c r="VKT451" s="502"/>
      <c r="VKU451" s="502"/>
      <c r="VKV451" s="502"/>
      <c r="VKW451" s="502"/>
      <c r="VKX451" s="502"/>
      <c r="VKY451" s="502"/>
      <c r="VKZ451" s="502"/>
      <c r="VLA451" s="502"/>
      <c r="VLB451" s="502"/>
      <c r="VLC451" s="502"/>
      <c r="VLD451" s="502"/>
      <c r="VLE451" s="502"/>
      <c r="VLF451" s="502"/>
      <c r="VLG451" s="502"/>
      <c r="VLH451" s="502"/>
      <c r="VLI451" s="502"/>
      <c r="VLJ451" s="502"/>
      <c r="VLK451" s="502"/>
      <c r="VLL451" s="502"/>
      <c r="VLM451" s="502"/>
      <c r="VLN451" s="502"/>
      <c r="VLO451" s="502"/>
      <c r="VLP451" s="502"/>
      <c r="VLQ451" s="502"/>
      <c r="VLR451" s="502"/>
      <c r="VLS451" s="502"/>
      <c r="VLT451" s="502"/>
      <c r="VLU451" s="502"/>
      <c r="VLV451" s="502"/>
      <c r="VLW451" s="502"/>
      <c r="VLX451" s="502"/>
      <c r="VLY451" s="502"/>
      <c r="VLZ451" s="502"/>
      <c r="VMA451" s="502"/>
      <c r="VMB451" s="502"/>
      <c r="VMC451" s="502"/>
      <c r="VMD451" s="502"/>
      <c r="VME451" s="502"/>
      <c r="VMF451" s="502"/>
      <c r="VMG451" s="502"/>
      <c r="VMH451" s="502"/>
      <c r="VMI451" s="502"/>
      <c r="VMJ451" s="502"/>
      <c r="VMK451" s="502"/>
      <c r="VML451" s="502"/>
      <c r="VMM451" s="502"/>
      <c r="VMN451" s="502"/>
      <c r="VMO451" s="502"/>
      <c r="VMP451" s="502"/>
      <c r="VMQ451" s="502"/>
      <c r="VMR451" s="502"/>
      <c r="VMS451" s="502"/>
      <c r="VMT451" s="502"/>
      <c r="VMU451" s="502"/>
      <c r="VMV451" s="502"/>
      <c r="VMW451" s="502"/>
      <c r="VMX451" s="502"/>
      <c r="VMY451" s="502"/>
      <c r="VMZ451" s="502"/>
      <c r="VNA451" s="502"/>
      <c r="VNB451" s="502"/>
      <c r="VNC451" s="502"/>
      <c r="VND451" s="502"/>
      <c r="VNE451" s="502"/>
      <c r="VNF451" s="502"/>
      <c r="VNG451" s="502"/>
      <c r="VNH451" s="502"/>
      <c r="VNI451" s="502"/>
      <c r="VNJ451" s="502"/>
      <c r="VNK451" s="502"/>
      <c r="VNL451" s="502"/>
      <c r="VNM451" s="502"/>
      <c r="VNN451" s="502"/>
      <c r="VNO451" s="502"/>
      <c r="VNP451" s="502"/>
      <c r="VNQ451" s="502"/>
      <c r="VNR451" s="502"/>
      <c r="VNS451" s="502"/>
      <c r="VNT451" s="502"/>
      <c r="VNU451" s="502"/>
      <c r="VNV451" s="502"/>
      <c r="VNW451" s="502"/>
      <c r="VNX451" s="502"/>
      <c r="VNY451" s="502"/>
      <c r="VNZ451" s="502"/>
      <c r="VOA451" s="502"/>
      <c r="VOB451" s="502"/>
      <c r="VOC451" s="502"/>
      <c r="VOD451" s="502"/>
      <c r="VOE451" s="502"/>
      <c r="VOF451" s="502"/>
      <c r="VOG451" s="502"/>
      <c r="VOH451" s="502"/>
      <c r="VOI451" s="502"/>
      <c r="VOJ451" s="502"/>
      <c r="VOK451" s="502"/>
      <c r="VOL451" s="502"/>
      <c r="VOM451" s="502"/>
      <c r="VON451" s="502"/>
      <c r="VOO451" s="502"/>
      <c r="VOP451" s="502"/>
      <c r="VOQ451" s="502"/>
      <c r="VOR451" s="502"/>
      <c r="VOS451" s="502"/>
      <c r="VOT451" s="502"/>
      <c r="VOU451" s="502"/>
      <c r="VOV451" s="502"/>
      <c r="VOW451" s="502"/>
      <c r="VOX451" s="502"/>
      <c r="VOY451" s="502"/>
      <c r="VOZ451" s="502"/>
      <c r="VPA451" s="502"/>
      <c r="VPB451" s="502"/>
      <c r="VPC451" s="502"/>
      <c r="VPD451" s="502"/>
      <c r="VPE451" s="502"/>
      <c r="VPF451" s="502"/>
      <c r="VPG451" s="502"/>
      <c r="VPH451" s="502"/>
      <c r="VPI451" s="502"/>
      <c r="VPJ451" s="502"/>
      <c r="VPK451" s="502"/>
      <c r="VPL451" s="502"/>
      <c r="VPM451" s="502"/>
      <c r="VPN451" s="502"/>
      <c r="VPO451" s="502"/>
      <c r="VPP451" s="502"/>
      <c r="VPQ451" s="502"/>
      <c r="VPR451" s="502"/>
      <c r="VPS451" s="502"/>
      <c r="VPT451" s="502"/>
      <c r="VPU451" s="502"/>
      <c r="VPV451" s="502"/>
      <c r="VPW451" s="502"/>
      <c r="VPX451" s="502"/>
      <c r="VPY451" s="502"/>
      <c r="VPZ451" s="502"/>
      <c r="VQA451" s="502"/>
      <c r="VQB451" s="502"/>
      <c r="VQC451" s="502"/>
      <c r="VQD451" s="502"/>
      <c r="VQE451" s="502"/>
      <c r="VQF451" s="502"/>
      <c r="VQG451" s="502"/>
      <c r="VQH451" s="502"/>
      <c r="VQI451" s="502"/>
      <c r="VQJ451" s="502"/>
      <c r="VQK451" s="502"/>
      <c r="VQL451" s="502"/>
      <c r="VQM451" s="502"/>
      <c r="VQN451" s="502"/>
      <c r="VQO451" s="502"/>
      <c r="VQP451" s="502"/>
      <c r="VQQ451" s="502"/>
      <c r="VQR451" s="502"/>
      <c r="VQS451" s="502"/>
      <c r="VQT451" s="502"/>
      <c r="VQU451" s="502"/>
      <c r="VQV451" s="502"/>
      <c r="VQW451" s="502"/>
      <c r="VQX451" s="502"/>
      <c r="VQY451" s="502"/>
      <c r="VQZ451" s="502"/>
      <c r="VRA451" s="502"/>
      <c r="VRB451" s="502"/>
      <c r="VRC451" s="502"/>
      <c r="VRD451" s="502"/>
      <c r="VRE451" s="502"/>
      <c r="VRF451" s="502"/>
      <c r="VRG451" s="502"/>
      <c r="VRH451" s="502"/>
      <c r="VRI451" s="502"/>
      <c r="VRJ451" s="502"/>
      <c r="VRK451" s="502"/>
      <c r="VRL451" s="502"/>
      <c r="VRM451" s="502"/>
      <c r="VRN451" s="502"/>
      <c r="VRO451" s="502"/>
      <c r="VRP451" s="502"/>
      <c r="VRQ451" s="502"/>
      <c r="VRR451" s="502"/>
      <c r="VRS451" s="502"/>
      <c r="VRT451" s="502"/>
      <c r="VRU451" s="502"/>
      <c r="VRV451" s="502"/>
      <c r="VRW451" s="502"/>
      <c r="VRX451" s="502"/>
      <c r="VRY451" s="502"/>
      <c r="VRZ451" s="502"/>
      <c r="VSA451" s="502"/>
      <c r="VSB451" s="502"/>
      <c r="VSC451" s="502"/>
      <c r="VSD451" s="502"/>
      <c r="VSE451" s="502"/>
      <c r="VSF451" s="502"/>
      <c r="VSG451" s="502"/>
      <c r="VSH451" s="502"/>
      <c r="VSI451" s="502"/>
      <c r="VSJ451" s="502"/>
      <c r="VSK451" s="502"/>
      <c r="VSL451" s="502"/>
      <c r="VSM451" s="502"/>
      <c r="VSN451" s="502"/>
      <c r="VSO451" s="502"/>
      <c r="VSP451" s="502"/>
      <c r="VSQ451" s="502"/>
      <c r="VSR451" s="502"/>
      <c r="VSS451" s="502"/>
      <c r="VST451" s="502"/>
      <c r="VSU451" s="502"/>
      <c r="VSV451" s="502"/>
      <c r="VSW451" s="502"/>
      <c r="VSX451" s="502"/>
      <c r="VSY451" s="502"/>
      <c r="VSZ451" s="502"/>
      <c r="VTA451" s="502"/>
      <c r="VTB451" s="502"/>
      <c r="VTC451" s="502"/>
      <c r="VTD451" s="502"/>
      <c r="VTE451" s="502"/>
      <c r="VTF451" s="502"/>
      <c r="VTG451" s="502"/>
      <c r="VTH451" s="502"/>
      <c r="VTI451" s="502"/>
      <c r="VTJ451" s="502"/>
      <c r="VTK451" s="502"/>
      <c r="VTL451" s="502"/>
      <c r="VTM451" s="502"/>
      <c r="VTN451" s="502"/>
      <c r="VTO451" s="502"/>
      <c r="VTP451" s="502"/>
      <c r="VTQ451" s="502"/>
      <c r="VTR451" s="502"/>
      <c r="VTS451" s="502"/>
      <c r="VTT451" s="502"/>
      <c r="VTU451" s="502"/>
      <c r="VTV451" s="502"/>
      <c r="VTW451" s="502"/>
      <c r="VTX451" s="502"/>
      <c r="VTY451" s="502"/>
      <c r="VTZ451" s="502"/>
      <c r="VUA451" s="502"/>
      <c r="VUB451" s="502"/>
      <c r="VUC451" s="502"/>
      <c r="VUD451" s="502"/>
      <c r="VUE451" s="502"/>
      <c r="VUF451" s="502"/>
      <c r="VUG451" s="502"/>
      <c r="VUH451" s="502"/>
      <c r="VUI451" s="502"/>
      <c r="VUJ451" s="502"/>
      <c r="VUK451" s="502"/>
      <c r="VUL451" s="502"/>
      <c r="VUM451" s="502"/>
      <c r="VUN451" s="502"/>
      <c r="VUO451" s="502"/>
      <c r="VUP451" s="502"/>
      <c r="VUQ451" s="502"/>
      <c r="VUR451" s="502"/>
      <c r="VUS451" s="502"/>
      <c r="VUT451" s="502"/>
      <c r="VUU451" s="502"/>
      <c r="VUV451" s="502"/>
      <c r="VUW451" s="502"/>
      <c r="VUX451" s="502"/>
      <c r="VUY451" s="502"/>
      <c r="VUZ451" s="502"/>
      <c r="VVA451" s="502"/>
      <c r="VVB451" s="502"/>
      <c r="VVC451" s="502"/>
      <c r="VVD451" s="502"/>
      <c r="VVE451" s="502"/>
      <c r="VVF451" s="502"/>
      <c r="VVG451" s="502"/>
      <c r="VVH451" s="502"/>
      <c r="VVI451" s="502"/>
      <c r="VVJ451" s="502"/>
      <c r="VVK451" s="502"/>
      <c r="VVL451" s="502"/>
      <c r="VVM451" s="502"/>
      <c r="VVN451" s="502"/>
      <c r="VVO451" s="502"/>
      <c r="VVP451" s="502"/>
      <c r="VVQ451" s="502"/>
      <c r="VVR451" s="502"/>
      <c r="VVS451" s="502"/>
      <c r="VVT451" s="502"/>
      <c r="VVU451" s="502"/>
      <c r="VVV451" s="502"/>
      <c r="VVW451" s="502"/>
      <c r="VVX451" s="502"/>
      <c r="VVY451" s="502"/>
      <c r="VVZ451" s="502"/>
      <c r="VWA451" s="502"/>
      <c r="VWB451" s="502"/>
      <c r="VWC451" s="502"/>
      <c r="VWD451" s="502"/>
      <c r="VWE451" s="502"/>
      <c r="VWF451" s="502"/>
      <c r="VWG451" s="502"/>
      <c r="VWH451" s="502"/>
      <c r="VWI451" s="502"/>
      <c r="VWJ451" s="502"/>
      <c r="VWK451" s="502"/>
      <c r="VWL451" s="502"/>
      <c r="VWM451" s="502"/>
      <c r="VWN451" s="502"/>
      <c r="VWO451" s="502"/>
      <c r="VWP451" s="502"/>
      <c r="VWQ451" s="502"/>
      <c r="VWR451" s="502"/>
      <c r="VWS451" s="502"/>
      <c r="VWT451" s="502"/>
      <c r="VWU451" s="502"/>
      <c r="VWV451" s="502"/>
      <c r="VWW451" s="502"/>
      <c r="VWX451" s="502"/>
      <c r="VWY451" s="502"/>
      <c r="VWZ451" s="502"/>
      <c r="VXA451" s="502"/>
      <c r="VXB451" s="502"/>
      <c r="VXC451" s="502"/>
      <c r="VXD451" s="502"/>
      <c r="VXE451" s="502"/>
      <c r="VXF451" s="502"/>
      <c r="VXG451" s="502"/>
      <c r="VXH451" s="502"/>
      <c r="VXI451" s="502"/>
      <c r="VXJ451" s="502"/>
      <c r="VXK451" s="502"/>
      <c r="VXL451" s="502"/>
      <c r="VXM451" s="502"/>
      <c r="VXN451" s="502"/>
      <c r="VXO451" s="502"/>
      <c r="VXP451" s="502"/>
      <c r="VXQ451" s="502"/>
      <c r="VXR451" s="502"/>
      <c r="VXS451" s="502"/>
      <c r="VXT451" s="502"/>
      <c r="VXU451" s="502"/>
      <c r="VXV451" s="502"/>
      <c r="VXW451" s="502"/>
      <c r="VXX451" s="502"/>
      <c r="VXY451" s="502"/>
      <c r="VXZ451" s="502"/>
      <c r="VYA451" s="502"/>
      <c r="VYB451" s="502"/>
      <c r="VYC451" s="502"/>
      <c r="VYD451" s="502"/>
      <c r="VYE451" s="502"/>
      <c r="VYF451" s="502"/>
      <c r="VYG451" s="502"/>
      <c r="VYH451" s="502"/>
      <c r="VYI451" s="502"/>
      <c r="VYJ451" s="502"/>
      <c r="VYK451" s="502"/>
      <c r="VYL451" s="502"/>
      <c r="VYM451" s="502"/>
      <c r="VYN451" s="502"/>
      <c r="VYO451" s="502"/>
      <c r="VYP451" s="502"/>
      <c r="VYQ451" s="502"/>
      <c r="VYR451" s="502"/>
      <c r="VYS451" s="502"/>
      <c r="VYT451" s="502"/>
      <c r="VYU451" s="502"/>
      <c r="VYV451" s="502"/>
      <c r="VYW451" s="502"/>
      <c r="VYX451" s="502"/>
      <c r="VYY451" s="502"/>
      <c r="VYZ451" s="502"/>
      <c r="VZA451" s="502"/>
      <c r="VZB451" s="502"/>
      <c r="VZC451" s="502"/>
      <c r="VZD451" s="502"/>
      <c r="VZE451" s="502"/>
      <c r="VZF451" s="502"/>
      <c r="VZG451" s="502"/>
      <c r="VZH451" s="502"/>
      <c r="VZI451" s="502"/>
      <c r="VZJ451" s="502"/>
      <c r="VZK451" s="502"/>
      <c r="VZL451" s="502"/>
      <c r="VZM451" s="502"/>
      <c r="VZN451" s="502"/>
      <c r="VZO451" s="502"/>
      <c r="VZP451" s="502"/>
      <c r="VZQ451" s="502"/>
      <c r="VZR451" s="502"/>
      <c r="VZS451" s="502"/>
      <c r="VZT451" s="502"/>
      <c r="VZU451" s="502"/>
      <c r="VZV451" s="502"/>
      <c r="VZW451" s="502"/>
      <c r="VZX451" s="502"/>
      <c r="VZY451" s="502"/>
      <c r="VZZ451" s="502"/>
      <c r="WAA451" s="502"/>
      <c r="WAB451" s="502"/>
      <c r="WAC451" s="502"/>
      <c r="WAD451" s="502"/>
      <c r="WAE451" s="502"/>
      <c r="WAF451" s="502"/>
      <c r="WAG451" s="502"/>
      <c r="WAH451" s="502"/>
      <c r="WAI451" s="502"/>
      <c r="WAJ451" s="502"/>
      <c r="WAK451" s="502"/>
      <c r="WAL451" s="502"/>
      <c r="WAM451" s="502"/>
      <c r="WAN451" s="502"/>
      <c r="WAO451" s="502"/>
      <c r="WAP451" s="502"/>
      <c r="WAQ451" s="502"/>
      <c r="WAR451" s="502"/>
      <c r="WAS451" s="502"/>
      <c r="WAT451" s="502"/>
      <c r="WAU451" s="502"/>
      <c r="WAV451" s="502"/>
      <c r="WAW451" s="502"/>
      <c r="WAX451" s="502"/>
      <c r="WAY451" s="502"/>
      <c r="WAZ451" s="502"/>
      <c r="WBA451" s="502"/>
      <c r="WBB451" s="502"/>
      <c r="WBC451" s="502"/>
      <c r="WBD451" s="502"/>
      <c r="WBE451" s="502"/>
      <c r="WBF451" s="502"/>
      <c r="WBG451" s="502"/>
      <c r="WBH451" s="502"/>
      <c r="WBI451" s="502"/>
      <c r="WBJ451" s="502"/>
      <c r="WBK451" s="502"/>
      <c r="WBL451" s="502"/>
      <c r="WBM451" s="502"/>
      <c r="WBN451" s="502"/>
      <c r="WBO451" s="502"/>
      <c r="WBP451" s="502"/>
      <c r="WBQ451" s="502"/>
      <c r="WBR451" s="502"/>
      <c r="WBS451" s="502"/>
      <c r="WBT451" s="502"/>
      <c r="WBU451" s="502"/>
      <c r="WBV451" s="502"/>
      <c r="WBW451" s="502"/>
      <c r="WBX451" s="502"/>
      <c r="WBY451" s="502"/>
      <c r="WBZ451" s="502"/>
      <c r="WCA451" s="502"/>
      <c r="WCB451" s="502"/>
      <c r="WCC451" s="502"/>
      <c r="WCD451" s="502"/>
      <c r="WCE451" s="502"/>
      <c r="WCF451" s="502"/>
      <c r="WCG451" s="502"/>
      <c r="WCH451" s="502"/>
      <c r="WCI451" s="502"/>
      <c r="WCJ451" s="502"/>
      <c r="WCK451" s="502"/>
      <c r="WCL451" s="502"/>
      <c r="WCM451" s="502"/>
      <c r="WCN451" s="502"/>
      <c r="WCO451" s="502"/>
      <c r="WCP451" s="502"/>
      <c r="WCQ451" s="502"/>
      <c r="WCR451" s="502"/>
      <c r="WCS451" s="502"/>
      <c r="WCT451" s="502"/>
      <c r="WCU451" s="502"/>
      <c r="WCV451" s="502"/>
      <c r="WCW451" s="502"/>
      <c r="WCX451" s="502"/>
      <c r="WCY451" s="502"/>
      <c r="WCZ451" s="502"/>
      <c r="WDA451" s="502"/>
      <c r="WDB451" s="502"/>
      <c r="WDC451" s="502"/>
      <c r="WDD451" s="502"/>
      <c r="WDE451" s="502"/>
      <c r="WDF451" s="502"/>
      <c r="WDG451" s="502"/>
      <c r="WDH451" s="502"/>
      <c r="WDI451" s="502"/>
      <c r="WDJ451" s="502"/>
      <c r="WDK451" s="502"/>
      <c r="WDL451" s="502"/>
      <c r="WDM451" s="502"/>
      <c r="WDN451" s="502"/>
      <c r="WDO451" s="502"/>
      <c r="WDP451" s="502"/>
      <c r="WDQ451" s="502"/>
      <c r="WDR451" s="502"/>
      <c r="WDS451" s="502"/>
      <c r="WDT451" s="502"/>
      <c r="WDU451" s="502"/>
      <c r="WDV451" s="502"/>
      <c r="WDW451" s="502"/>
      <c r="WDX451" s="502"/>
      <c r="WDY451" s="502"/>
      <c r="WDZ451" s="502"/>
      <c r="WEA451" s="502"/>
      <c r="WEB451" s="502"/>
      <c r="WEC451" s="502"/>
      <c r="WED451" s="502"/>
      <c r="WEE451" s="502"/>
      <c r="WEF451" s="502"/>
      <c r="WEG451" s="502"/>
      <c r="WEH451" s="502"/>
      <c r="WEI451" s="502"/>
      <c r="WEJ451" s="502"/>
      <c r="WEK451" s="502"/>
      <c r="WEL451" s="502"/>
      <c r="WEM451" s="502"/>
      <c r="WEN451" s="502"/>
      <c r="WEO451" s="502"/>
      <c r="WEP451" s="502"/>
      <c r="WEQ451" s="502"/>
      <c r="WER451" s="502"/>
      <c r="WES451" s="502"/>
      <c r="WET451" s="502"/>
      <c r="WEU451" s="502"/>
      <c r="WEV451" s="502"/>
      <c r="WEW451" s="502"/>
      <c r="WEX451" s="502"/>
      <c r="WEY451" s="502"/>
      <c r="WEZ451" s="502"/>
      <c r="WFA451" s="502"/>
      <c r="WFB451" s="502"/>
      <c r="WFC451" s="502"/>
      <c r="WFD451" s="502"/>
      <c r="WFE451" s="502"/>
      <c r="WFF451" s="502"/>
      <c r="WFG451" s="502"/>
      <c r="WFH451" s="502"/>
      <c r="WFI451" s="502"/>
      <c r="WFJ451" s="502"/>
      <c r="WFK451" s="502"/>
      <c r="WFL451" s="502"/>
      <c r="WFM451" s="502"/>
      <c r="WFN451" s="502"/>
      <c r="WFO451" s="502"/>
      <c r="WFP451" s="502"/>
      <c r="WFQ451" s="502"/>
      <c r="WFR451" s="502"/>
      <c r="WFS451" s="502"/>
      <c r="WFT451" s="502"/>
      <c r="WFU451" s="502"/>
      <c r="WFV451" s="502"/>
      <c r="WFW451" s="502"/>
      <c r="WFX451" s="502"/>
      <c r="WFY451" s="502"/>
      <c r="WFZ451" s="502"/>
      <c r="WGA451" s="502"/>
      <c r="WGB451" s="502"/>
      <c r="WGC451" s="502"/>
      <c r="WGD451" s="502"/>
      <c r="WGE451" s="502"/>
      <c r="WGF451" s="502"/>
      <c r="WGG451" s="502"/>
      <c r="WGH451" s="502"/>
      <c r="WGI451" s="502"/>
      <c r="WGJ451" s="502"/>
      <c r="WGK451" s="502"/>
      <c r="WGL451" s="502"/>
      <c r="WGM451" s="502"/>
      <c r="WGN451" s="502"/>
      <c r="WGO451" s="502"/>
      <c r="WGP451" s="502"/>
      <c r="WGQ451" s="502"/>
      <c r="WGR451" s="502"/>
      <c r="WGS451" s="502"/>
      <c r="WGT451" s="502"/>
      <c r="WGU451" s="502"/>
      <c r="WGV451" s="502"/>
      <c r="WGW451" s="502"/>
      <c r="WGX451" s="502"/>
      <c r="WGY451" s="502"/>
      <c r="WGZ451" s="502"/>
      <c r="WHA451" s="502"/>
      <c r="WHB451" s="502"/>
      <c r="WHC451" s="502"/>
      <c r="WHD451" s="502"/>
      <c r="WHE451" s="502"/>
      <c r="WHF451" s="502"/>
      <c r="WHG451" s="502"/>
      <c r="WHH451" s="502"/>
      <c r="WHI451" s="502"/>
      <c r="WHJ451" s="502"/>
      <c r="WHK451" s="502"/>
      <c r="WHL451" s="502"/>
      <c r="WHM451" s="502"/>
      <c r="WHN451" s="502"/>
      <c r="WHO451" s="502"/>
      <c r="WHP451" s="502"/>
      <c r="WHQ451" s="502"/>
      <c r="WHR451" s="502"/>
      <c r="WHS451" s="502"/>
      <c r="WHT451" s="502"/>
      <c r="WHU451" s="502"/>
      <c r="WHV451" s="502"/>
      <c r="WHW451" s="502"/>
      <c r="WHX451" s="502"/>
      <c r="WHY451" s="502"/>
      <c r="WHZ451" s="502"/>
      <c r="WIA451" s="502"/>
      <c r="WIB451" s="502"/>
      <c r="WIC451" s="502"/>
      <c r="WID451" s="502"/>
      <c r="WIE451" s="502"/>
      <c r="WIF451" s="502"/>
      <c r="WIG451" s="502"/>
      <c r="WIH451" s="502"/>
      <c r="WII451" s="502"/>
      <c r="WIJ451" s="502"/>
      <c r="WIK451" s="502"/>
      <c r="WIL451" s="502"/>
      <c r="WIM451" s="502"/>
      <c r="WIN451" s="502"/>
      <c r="WIO451" s="502"/>
      <c r="WIP451" s="502"/>
      <c r="WIQ451" s="502"/>
      <c r="WIR451" s="502"/>
      <c r="WIS451" s="502"/>
      <c r="WIT451" s="502"/>
      <c r="WIU451" s="502"/>
      <c r="WIV451" s="502"/>
      <c r="WIW451" s="502"/>
      <c r="WIX451" s="502"/>
      <c r="WIY451" s="502"/>
      <c r="WIZ451" s="502"/>
      <c r="WJA451" s="502"/>
      <c r="WJB451" s="502"/>
      <c r="WJC451" s="502"/>
      <c r="WJD451" s="502"/>
      <c r="WJE451" s="502"/>
      <c r="WJF451" s="502"/>
      <c r="WJG451" s="502"/>
      <c r="WJH451" s="502"/>
      <c r="WJI451" s="502"/>
      <c r="WJJ451" s="502"/>
      <c r="WJK451" s="502"/>
      <c r="WJL451" s="502"/>
      <c r="WJM451" s="502"/>
      <c r="WJN451" s="502"/>
      <c r="WJO451" s="502"/>
      <c r="WJP451" s="502"/>
      <c r="WJQ451" s="502"/>
      <c r="WJR451" s="502"/>
      <c r="WJS451" s="502"/>
      <c r="WJT451" s="502"/>
      <c r="WJU451" s="502"/>
      <c r="WJV451" s="502"/>
      <c r="WJW451" s="502"/>
      <c r="WJX451" s="502"/>
      <c r="WJY451" s="502"/>
      <c r="WJZ451" s="502"/>
      <c r="WKA451" s="502"/>
      <c r="WKB451" s="502"/>
      <c r="WKC451" s="502"/>
      <c r="WKD451" s="502"/>
      <c r="WKE451" s="502"/>
      <c r="WKF451" s="502"/>
      <c r="WKG451" s="502"/>
      <c r="WKH451" s="502"/>
      <c r="WKI451" s="502"/>
      <c r="WKJ451" s="502"/>
      <c r="WKK451" s="502"/>
      <c r="WKL451" s="502"/>
      <c r="WKM451" s="502"/>
      <c r="WKN451" s="502"/>
      <c r="WKO451" s="502"/>
      <c r="WKP451" s="502"/>
      <c r="WKQ451" s="502"/>
      <c r="WKR451" s="502"/>
      <c r="WKS451" s="502"/>
      <c r="WKT451" s="502"/>
      <c r="WKU451" s="502"/>
      <c r="WKV451" s="502"/>
      <c r="WKW451" s="502"/>
      <c r="WKX451" s="502"/>
      <c r="WKY451" s="502"/>
      <c r="WKZ451" s="502"/>
      <c r="WLA451" s="502"/>
      <c r="WLB451" s="502"/>
      <c r="WLC451" s="502"/>
      <c r="WLD451" s="502"/>
      <c r="WLE451" s="502"/>
      <c r="WLF451" s="502"/>
      <c r="WLG451" s="502"/>
      <c r="WLH451" s="502"/>
      <c r="WLI451" s="502"/>
      <c r="WLJ451" s="502"/>
      <c r="WLK451" s="502"/>
      <c r="WLL451" s="502"/>
      <c r="WLM451" s="502"/>
      <c r="WLN451" s="502"/>
      <c r="WLO451" s="502"/>
      <c r="WLP451" s="502"/>
      <c r="WLQ451" s="502"/>
      <c r="WLR451" s="502"/>
      <c r="WLS451" s="502"/>
      <c r="WLT451" s="502"/>
      <c r="WLU451" s="502"/>
      <c r="WLV451" s="502"/>
      <c r="WLW451" s="502"/>
      <c r="WLX451" s="502"/>
      <c r="WLY451" s="502"/>
      <c r="WLZ451" s="502"/>
      <c r="WMA451" s="502"/>
      <c r="WMB451" s="502"/>
      <c r="WMC451" s="502"/>
      <c r="WMD451" s="502"/>
      <c r="WME451" s="502"/>
      <c r="WMF451" s="502"/>
      <c r="WMG451" s="502"/>
      <c r="WMH451" s="502"/>
      <c r="WMI451" s="502"/>
      <c r="WMJ451" s="502"/>
      <c r="WMK451" s="502"/>
      <c r="WML451" s="502"/>
      <c r="WMM451" s="502"/>
      <c r="WMN451" s="502"/>
      <c r="WMO451" s="502"/>
      <c r="WMP451" s="502"/>
      <c r="WMQ451" s="502"/>
      <c r="WMR451" s="502"/>
      <c r="WMS451" s="502"/>
      <c r="WMT451" s="502"/>
      <c r="WMU451" s="502"/>
      <c r="WMV451" s="502"/>
      <c r="WMW451" s="502"/>
      <c r="WMX451" s="502"/>
      <c r="WMY451" s="502"/>
      <c r="WMZ451" s="502"/>
      <c r="WNA451" s="502"/>
      <c r="WNB451" s="502"/>
      <c r="WNC451" s="502"/>
      <c r="WND451" s="502"/>
      <c r="WNE451" s="502"/>
      <c r="WNF451" s="502"/>
      <c r="WNG451" s="502"/>
      <c r="WNH451" s="502"/>
      <c r="WNI451" s="502"/>
      <c r="WNJ451" s="502"/>
      <c r="WNK451" s="502"/>
      <c r="WNL451" s="502"/>
      <c r="WNM451" s="502"/>
      <c r="WNN451" s="502"/>
      <c r="WNO451" s="502"/>
      <c r="WNP451" s="502"/>
      <c r="WNQ451" s="502"/>
      <c r="WNR451" s="502"/>
      <c r="WNS451" s="502"/>
      <c r="WNT451" s="502"/>
      <c r="WNU451" s="502"/>
      <c r="WNV451" s="502"/>
      <c r="WNW451" s="502"/>
      <c r="WNX451" s="502"/>
      <c r="WNY451" s="502"/>
      <c r="WNZ451" s="502"/>
      <c r="WOA451" s="502"/>
      <c r="WOB451" s="502"/>
      <c r="WOC451" s="502"/>
      <c r="WOD451" s="502"/>
      <c r="WOE451" s="502"/>
      <c r="WOF451" s="502"/>
      <c r="WOG451" s="502"/>
      <c r="WOH451" s="502"/>
      <c r="WOI451" s="502"/>
      <c r="WOJ451" s="502"/>
      <c r="WOK451" s="502"/>
      <c r="WOL451" s="502"/>
      <c r="WOM451" s="502"/>
      <c r="WON451" s="502"/>
      <c r="WOO451" s="502"/>
      <c r="WOP451" s="502"/>
      <c r="WOQ451" s="502"/>
      <c r="WOR451" s="502"/>
      <c r="WOS451" s="502"/>
      <c r="WOT451" s="502"/>
      <c r="WOU451" s="502"/>
      <c r="WOV451" s="502"/>
      <c r="WOW451" s="502"/>
      <c r="WOX451" s="502"/>
      <c r="WOY451" s="502"/>
      <c r="WOZ451" s="502"/>
      <c r="WPA451" s="502"/>
      <c r="WPB451" s="502"/>
      <c r="WPC451" s="502"/>
      <c r="WPD451" s="502"/>
      <c r="WPE451" s="502"/>
      <c r="WPF451" s="502"/>
      <c r="WPG451" s="502"/>
      <c r="WPH451" s="502"/>
      <c r="WPI451" s="502"/>
      <c r="WPJ451" s="502"/>
      <c r="WPK451" s="502"/>
      <c r="WPL451" s="502"/>
      <c r="WPM451" s="502"/>
      <c r="WPN451" s="502"/>
      <c r="WPO451" s="502"/>
      <c r="WPP451" s="502"/>
      <c r="WPQ451" s="502"/>
      <c r="WPR451" s="502"/>
      <c r="WPS451" s="502"/>
      <c r="WPT451" s="502"/>
      <c r="WPU451" s="502"/>
      <c r="WPV451" s="502"/>
      <c r="WPW451" s="502"/>
      <c r="WPX451" s="502"/>
      <c r="WPY451" s="502"/>
      <c r="WPZ451" s="502"/>
      <c r="WQA451" s="502"/>
      <c r="WQB451" s="502"/>
      <c r="WQC451" s="502"/>
      <c r="WQD451" s="502"/>
      <c r="WQE451" s="502"/>
      <c r="WQF451" s="502"/>
      <c r="WQG451" s="502"/>
      <c r="WQH451" s="502"/>
      <c r="WQI451" s="502"/>
      <c r="WQJ451" s="502"/>
      <c r="WQK451" s="502"/>
      <c r="WQL451" s="502"/>
      <c r="WQM451" s="502"/>
      <c r="WQN451" s="502"/>
      <c r="WQO451" s="502"/>
      <c r="WQP451" s="502"/>
      <c r="WQQ451" s="502"/>
      <c r="WQR451" s="502"/>
      <c r="WQS451" s="502"/>
      <c r="WQT451" s="502"/>
      <c r="WQU451" s="502"/>
      <c r="WQV451" s="502"/>
      <c r="WQW451" s="502"/>
      <c r="WQX451" s="502"/>
      <c r="WQY451" s="502"/>
      <c r="WQZ451" s="502"/>
      <c r="WRA451" s="502"/>
      <c r="WRB451" s="502"/>
      <c r="WRC451" s="502"/>
      <c r="WRD451" s="502"/>
      <c r="WRE451" s="502"/>
      <c r="WRF451" s="502"/>
      <c r="WRG451" s="502"/>
      <c r="WRH451" s="502"/>
      <c r="WRI451" s="502"/>
      <c r="WRJ451" s="502"/>
      <c r="WRK451" s="502"/>
      <c r="WRL451" s="502"/>
      <c r="WRM451" s="502"/>
      <c r="WRN451" s="502"/>
      <c r="WRO451" s="502"/>
      <c r="WRP451" s="502"/>
      <c r="WRQ451" s="502"/>
      <c r="WRR451" s="502"/>
      <c r="WRS451" s="502"/>
      <c r="WRT451" s="502"/>
      <c r="WRU451" s="502"/>
      <c r="WRV451" s="502"/>
      <c r="WRW451" s="502"/>
      <c r="WRX451" s="502"/>
      <c r="WRY451" s="502"/>
      <c r="WRZ451" s="502"/>
      <c r="WSA451" s="502"/>
      <c r="WSB451" s="502"/>
      <c r="WSC451" s="502"/>
      <c r="WSD451" s="502"/>
      <c r="WSE451" s="502"/>
      <c r="WSF451" s="502"/>
      <c r="WSG451" s="502"/>
      <c r="WSH451" s="502"/>
      <c r="WSI451" s="502"/>
      <c r="WSJ451" s="502"/>
      <c r="WSK451" s="502"/>
      <c r="WSL451" s="502"/>
      <c r="WSM451" s="502"/>
      <c r="WSN451" s="502"/>
      <c r="WSO451" s="502"/>
      <c r="WSP451" s="502"/>
      <c r="WSQ451" s="502"/>
      <c r="WSR451" s="502"/>
      <c r="WSS451" s="502"/>
      <c r="WST451" s="502"/>
      <c r="WSU451" s="502"/>
      <c r="WSV451" s="502"/>
      <c r="WSW451" s="502"/>
      <c r="WSX451" s="502"/>
      <c r="WSY451" s="502"/>
      <c r="WSZ451" s="502"/>
      <c r="WTA451" s="502"/>
      <c r="WTB451" s="502"/>
      <c r="WTC451" s="502"/>
      <c r="WTD451" s="502"/>
      <c r="WTE451" s="502"/>
      <c r="WTF451" s="502"/>
      <c r="WTG451" s="502"/>
      <c r="WTH451" s="502"/>
      <c r="WTI451" s="502"/>
      <c r="WTJ451" s="502"/>
      <c r="WTK451" s="502"/>
      <c r="WTL451" s="502"/>
      <c r="WTM451" s="502"/>
      <c r="WTN451" s="502"/>
      <c r="WTO451" s="502"/>
      <c r="WTP451" s="502"/>
      <c r="WTQ451" s="502"/>
      <c r="WTR451" s="502"/>
      <c r="WTS451" s="502"/>
      <c r="WTT451" s="502"/>
      <c r="WTU451" s="502"/>
      <c r="WTV451" s="502"/>
      <c r="WTW451" s="502"/>
      <c r="WTX451" s="502"/>
      <c r="WTY451" s="502"/>
      <c r="WTZ451" s="502"/>
      <c r="WUA451" s="502"/>
      <c r="WUB451" s="502"/>
      <c r="WUC451" s="502"/>
      <c r="WUD451" s="502"/>
      <c r="WUE451" s="502"/>
      <c r="WUF451" s="502"/>
      <c r="WUG451" s="502"/>
      <c r="WUH451" s="502"/>
      <c r="WUI451" s="502"/>
      <c r="WUJ451" s="502"/>
      <c r="WUK451" s="502"/>
      <c r="WUL451" s="502"/>
      <c r="WUM451" s="502"/>
      <c r="WUN451" s="502"/>
      <c r="WUO451" s="502"/>
      <c r="WUP451" s="502"/>
      <c r="WUQ451" s="502"/>
      <c r="WUR451" s="502"/>
      <c r="WUS451" s="502"/>
      <c r="WUT451" s="502"/>
      <c r="WUU451" s="502"/>
      <c r="WUV451" s="502"/>
      <c r="WUW451" s="502"/>
      <c r="WUX451" s="502"/>
      <c r="WUY451" s="502"/>
      <c r="WUZ451" s="502"/>
      <c r="WVA451" s="502"/>
      <c r="WVB451" s="502"/>
      <c r="WVC451" s="502"/>
      <c r="WVD451" s="502"/>
      <c r="WVE451" s="502"/>
      <c r="WVF451" s="502"/>
      <c r="WVG451" s="502"/>
      <c r="WVH451" s="502"/>
      <c r="WVI451" s="502"/>
      <c r="WVJ451" s="502"/>
      <c r="WVK451" s="502"/>
      <c r="WVL451" s="502"/>
      <c r="WVM451" s="502"/>
      <c r="WVN451" s="502"/>
      <c r="WVO451" s="502"/>
      <c r="WVP451" s="502"/>
      <c r="WVQ451" s="502"/>
      <c r="WVR451" s="502"/>
      <c r="WVS451" s="502"/>
      <c r="WVT451" s="502"/>
      <c r="WVU451" s="502"/>
      <c r="WVV451" s="502"/>
      <c r="WVW451" s="502"/>
      <c r="WVX451" s="502"/>
      <c r="WVY451" s="502"/>
      <c r="WVZ451" s="502"/>
      <c r="WWA451" s="502"/>
      <c r="WWB451" s="502"/>
      <c r="WWC451" s="502"/>
      <c r="WWD451" s="502"/>
      <c r="WWE451" s="502"/>
      <c r="WWF451" s="502"/>
      <c r="WWG451" s="502"/>
      <c r="WWH451" s="502"/>
      <c r="WWI451" s="502"/>
      <c r="WWJ451" s="502"/>
      <c r="WWK451" s="502"/>
      <c r="WWL451" s="502"/>
      <c r="WWM451" s="502"/>
      <c r="WWN451" s="502"/>
      <c r="WWO451" s="502"/>
      <c r="WWP451" s="502"/>
      <c r="WWQ451" s="502"/>
      <c r="WWR451" s="502"/>
      <c r="WWS451" s="502"/>
      <c r="WWT451" s="502"/>
      <c r="WWU451" s="502"/>
      <c r="WWV451" s="502"/>
      <c r="WWW451" s="502"/>
      <c r="WWX451" s="502"/>
      <c r="WWY451" s="502"/>
      <c r="WWZ451" s="502"/>
      <c r="WXA451" s="502"/>
      <c r="WXB451" s="502"/>
      <c r="WXC451" s="502"/>
      <c r="WXD451" s="502"/>
      <c r="WXE451" s="502"/>
      <c r="WXF451" s="502"/>
      <c r="WXG451" s="502"/>
      <c r="WXH451" s="502"/>
      <c r="WXI451" s="502"/>
      <c r="WXJ451" s="502"/>
      <c r="WXK451" s="502"/>
      <c r="WXL451" s="502"/>
      <c r="WXM451" s="502"/>
      <c r="WXN451" s="502"/>
      <c r="WXO451" s="502"/>
      <c r="WXP451" s="502"/>
      <c r="WXQ451" s="502"/>
      <c r="WXR451" s="502"/>
      <c r="WXS451" s="502"/>
      <c r="WXT451" s="502"/>
      <c r="WXU451" s="502"/>
      <c r="WXV451" s="502"/>
      <c r="WXW451" s="502"/>
      <c r="WXX451" s="502"/>
      <c r="WXY451" s="502"/>
      <c r="WXZ451" s="502"/>
      <c r="WYA451" s="502"/>
      <c r="WYB451" s="502"/>
      <c r="WYC451" s="502"/>
      <c r="WYD451" s="502"/>
      <c r="WYE451" s="502"/>
      <c r="WYF451" s="502"/>
      <c r="WYG451" s="502"/>
      <c r="WYH451" s="502"/>
      <c r="WYI451" s="502"/>
      <c r="WYJ451" s="502"/>
      <c r="WYK451" s="502"/>
      <c r="WYL451" s="502"/>
      <c r="WYM451" s="502"/>
      <c r="WYN451" s="502"/>
      <c r="WYO451" s="502"/>
      <c r="WYP451" s="502"/>
      <c r="WYQ451" s="502"/>
      <c r="WYR451" s="502"/>
      <c r="WYS451" s="502"/>
      <c r="WYT451" s="502"/>
      <c r="WYU451" s="502"/>
      <c r="WYV451" s="502"/>
      <c r="WYW451" s="502"/>
      <c r="WYX451" s="502"/>
      <c r="WYY451" s="502"/>
      <c r="WYZ451" s="502"/>
      <c r="WZA451" s="502"/>
      <c r="WZB451" s="502"/>
      <c r="WZC451" s="502"/>
      <c r="WZD451" s="502"/>
      <c r="WZE451" s="502"/>
      <c r="WZF451" s="502"/>
      <c r="WZG451" s="502"/>
      <c r="WZH451" s="502"/>
      <c r="WZI451" s="502"/>
      <c r="WZJ451" s="502"/>
      <c r="WZK451" s="502"/>
      <c r="WZL451" s="502"/>
      <c r="WZM451" s="502"/>
      <c r="WZN451" s="502"/>
      <c r="WZO451" s="502"/>
      <c r="WZP451" s="502"/>
      <c r="WZQ451" s="502"/>
      <c r="WZR451" s="502"/>
      <c r="WZS451" s="502"/>
      <c r="WZT451" s="502"/>
      <c r="WZU451" s="502"/>
      <c r="WZV451" s="502"/>
      <c r="WZW451" s="502"/>
      <c r="WZX451" s="502"/>
      <c r="WZY451" s="502"/>
      <c r="WZZ451" s="502"/>
      <c r="XAA451" s="502"/>
      <c r="XAB451" s="502"/>
      <c r="XAC451" s="502"/>
      <c r="XAD451" s="502"/>
      <c r="XAE451" s="502"/>
      <c r="XAF451" s="502"/>
      <c r="XAG451" s="502"/>
      <c r="XAH451" s="502"/>
      <c r="XAI451" s="502"/>
      <c r="XAJ451" s="502"/>
      <c r="XAK451" s="502"/>
      <c r="XAL451" s="502"/>
      <c r="XAM451" s="502"/>
      <c r="XAN451" s="502"/>
      <c r="XAO451" s="502"/>
      <c r="XAP451" s="502"/>
      <c r="XAQ451" s="502"/>
      <c r="XAR451" s="502"/>
      <c r="XAS451" s="502"/>
      <c r="XAT451" s="502"/>
      <c r="XAU451" s="502"/>
      <c r="XAV451" s="502"/>
      <c r="XAW451" s="502"/>
      <c r="XAX451" s="502"/>
      <c r="XAY451" s="502"/>
      <c r="XAZ451" s="502"/>
      <c r="XBA451" s="502"/>
      <c r="XBB451" s="502"/>
      <c r="XBC451" s="502"/>
      <c r="XBD451" s="502"/>
      <c r="XBE451" s="502"/>
      <c r="XBF451" s="502"/>
      <c r="XBG451" s="502"/>
      <c r="XBH451" s="502"/>
      <c r="XBI451" s="502"/>
      <c r="XBJ451" s="502"/>
      <c r="XBK451" s="502"/>
      <c r="XBL451" s="502"/>
      <c r="XBM451" s="502"/>
      <c r="XBN451" s="502"/>
      <c r="XBO451" s="502"/>
      <c r="XBP451" s="502"/>
      <c r="XBQ451" s="502"/>
      <c r="XBR451" s="502"/>
      <c r="XBS451" s="502"/>
      <c r="XBT451" s="502"/>
      <c r="XBU451" s="502"/>
      <c r="XBV451" s="502"/>
      <c r="XBW451" s="502"/>
      <c r="XBX451" s="502"/>
      <c r="XBY451" s="502"/>
      <c r="XBZ451" s="502"/>
      <c r="XCA451" s="502"/>
      <c r="XCB451" s="502"/>
      <c r="XCC451" s="502"/>
      <c r="XCD451" s="502"/>
      <c r="XCE451" s="502"/>
      <c r="XCF451" s="502"/>
      <c r="XCG451" s="502"/>
      <c r="XCH451" s="502"/>
      <c r="XCI451" s="502"/>
      <c r="XCJ451" s="502"/>
      <c r="XCK451" s="502"/>
      <c r="XCL451" s="502"/>
      <c r="XCM451" s="502"/>
      <c r="XCN451" s="502"/>
      <c r="XCO451" s="502"/>
      <c r="XCP451" s="502"/>
      <c r="XCQ451" s="502"/>
      <c r="XCR451" s="502"/>
      <c r="XCS451" s="502"/>
      <c r="XCT451" s="502"/>
      <c r="XCU451" s="502"/>
      <c r="XCV451" s="502"/>
      <c r="XCW451" s="502"/>
      <c r="XCX451" s="502"/>
      <c r="XCY451" s="502"/>
      <c r="XCZ451" s="502"/>
      <c r="XDA451" s="502"/>
      <c r="XDB451" s="502"/>
      <c r="XDC451" s="502"/>
      <c r="XDD451" s="502"/>
      <c r="XDE451" s="502"/>
      <c r="XDF451" s="502"/>
      <c r="XDG451" s="502"/>
      <c r="XDH451" s="502"/>
      <c r="XDI451" s="502"/>
      <c r="XDJ451" s="502"/>
      <c r="XDK451" s="502"/>
      <c r="XDL451" s="502"/>
      <c r="XDM451" s="502"/>
      <c r="XDN451" s="502"/>
      <c r="XDO451" s="502"/>
      <c r="XDP451" s="502"/>
      <c r="XDQ451" s="502"/>
      <c r="XDR451" s="502"/>
      <c r="XDS451" s="502"/>
      <c r="XDT451" s="502"/>
      <c r="XDU451" s="502"/>
      <c r="XDV451" s="502"/>
      <c r="XDW451" s="502"/>
      <c r="XDX451" s="502"/>
      <c r="XDY451" s="502"/>
      <c r="XDZ451" s="502"/>
      <c r="XEA451" s="502"/>
      <c r="XEB451" s="502"/>
      <c r="XEC451" s="502"/>
      <c r="XED451" s="502"/>
      <c r="XEE451" s="502"/>
      <c r="XEF451" s="502"/>
      <c r="XEG451" s="502"/>
      <c r="XEH451" s="502"/>
      <c r="XEI451" s="502"/>
      <c r="XEJ451" s="502"/>
      <c r="XEK451" s="502"/>
      <c r="XEL451" s="502"/>
      <c r="XEM451" s="502"/>
      <c r="XEN451" s="502"/>
      <c r="XEO451" s="502"/>
      <c r="XEP451" s="502"/>
      <c r="XEQ451" s="502"/>
      <c r="XER451" s="502"/>
      <c r="XES451" s="502"/>
      <c r="XET451" s="502"/>
      <c r="XEU451" s="502"/>
      <c r="XEV451" s="502"/>
      <c r="XEW451" s="502"/>
      <c r="XEX451" s="502"/>
    </row>
    <row r="452" spans="1:16378" s="440" customFormat="1" x14ac:dyDescent="0.3">
      <c r="A452" s="441"/>
      <c r="B452" s="689" t="s">
        <v>422</v>
      </c>
      <c r="C452" s="688" t="s">
        <v>3041</v>
      </c>
      <c r="D452" s="688" t="s">
        <v>3404</v>
      </c>
      <c r="E452" s="416"/>
      <c r="F452" s="416"/>
      <c r="G452" s="351"/>
      <c r="H452" s="481"/>
      <c r="I452" s="421"/>
      <c r="J452" s="691">
        <v>1000000</v>
      </c>
      <c r="K452" s="416">
        <f t="shared" si="15"/>
        <v>1000000</v>
      </c>
      <c r="L452" s="456"/>
      <c r="M452" s="447"/>
      <c r="N452" s="502"/>
      <c r="O452" s="502"/>
      <c r="P452" s="502"/>
      <c r="Q452" s="502"/>
      <c r="R452" s="502"/>
      <c r="S452" s="502"/>
      <c r="T452" s="502"/>
      <c r="U452" s="502"/>
      <c r="V452" s="502"/>
      <c r="W452" s="502"/>
      <c r="X452" s="502"/>
      <c r="Y452" s="502"/>
      <c r="Z452" s="502"/>
      <c r="AA452" s="502"/>
      <c r="AB452" s="502"/>
      <c r="AC452" s="502"/>
      <c r="AD452" s="502"/>
      <c r="AE452" s="502"/>
      <c r="AF452" s="502"/>
      <c r="AG452" s="502"/>
      <c r="AH452" s="502"/>
      <c r="AI452" s="502"/>
      <c r="AJ452" s="502"/>
      <c r="AK452" s="502"/>
      <c r="AL452" s="502"/>
      <c r="AM452" s="502"/>
      <c r="AN452" s="502"/>
      <c r="AO452" s="502"/>
      <c r="AP452" s="502"/>
      <c r="AQ452" s="502"/>
      <c r="AR452" s="502"/>
      <c r="AS452" s="502"/>
      <c r="AT452" s="502"/>
      <c r="AU452" s="502"/>
      <c r="AV452" s="502"/>
      <c r="AW452" s="502"/>
      <c r="AX452" s="502"/>
      <c r="AY452" s="502"/>
      <c r="AZ452" s="502"/>
      <c r="BA452" s="502"/>
      <c r="BB452" s="502"/>
      <c r="BC452" s="502"/>
      <c r="BD452" s="502"/>
      <c r="BE452" s="502"/>
      <c r="BF452" s="502"/>
      <c r="BG452" s="502"/>
      <c r="BH452" s="502"/>
      <c r="BI452" s="502"/>
      <c r="BJ452" s="502"/>
      <c r="BK452" s="502"/>
      <c r="BL452" s="502"/>
      <c r="BM452" s="502"/>
      <c r="BN452" s="502"/>
      <c r="BO452" s="502"/>
      <c r="BP452" s="502"/>
      <c r="BQ452" s="502"/>
      <c r="BR452" s="502"/>
      <c r="BS452" s="502"/>
      <c r="BT452" s="502"/>
      <c r="BU452" s="502"/>
      <c r="BV452" s="502"/>
      <c r="BW452" s="502"/>
      <c r="BX452" s="502"/>
      <c r="BY452" s="502"/>
      <c r="BZ452" s="502"/>
      <c r="CA452" s="502"/>
      <c r="CB452" s="502"/>
      <c r="CC452" s="502"/>
      <c r="CD452" s="502"/>
      <c r="CE452" s="502"/>
      <c r="CF452" s="502"/>
      <c r="CG452" s="502"/>
      <c r="CH452" s="502"/>
      <c r="CI452" s="502"/>
      <c r="CJ452" s="502"/>
      <c r="CK452" s="502"/>
      <c r="CL452" s="502"/>
      <c r="CM452" s="502"/>
      <c r="CN452" s="502"/>
      <c r="CO452" s="502"/>
      <c r="CP452" s="502"/>
      <c r="CQ452" s="502"/>
      <c r="CR452" s="502"/>
      <c r="CS452" s="502"/>
      <c r="CT452" s="502"/>
      <c r="CU452" s="502"/>
      <c r="CV452" s="502"/>
      <c r="CW452" s="502"/>
      <c r="CX452" s="502"/>
      <c r="CY452" s="502"/>
      <c r="CZ452" s="502"/>
      <c r="DA452" s="502"/>
      <c r="DB452" s="502"/>
      <c r="DC452" s="502"/>
      <c r="DD452" s="502"/>
      <c r="DE452" s="502"/>
      <c r="DF452" s="502"/>
      <c r="DG452" s="502"/>
      <c r="DH452" s="502"/>
      <c r="DI452" s="502"/>
      <c r="DJ452" s="502"/>
      <c r="DK452" s="502"/>
      <c r="DL452" s="502"/>
      <c r="DM452" s="502"/>
      <c r="DN452" s="502"/>
      <c r="DO452" s="502"/>
      <c r="DP452" s="502"/>
      <c r="DQ452" s="502"/>
      <c r="DR452" s="502"/>
      <c r="DS452" s="502"/>
      <c r="DT452" s="502"/>
      <c r="DU452" s="502"/>
      <c r="DV452" s="502"/>
      <c r="DW452" s="502"/>
      <c r="DX452" s="502"/>
      <c r="DY452" s="502"/>
      <c r="DZ452" s="502"/>
      <c r="EA452" s="502"/>
      <c r="EB452" s="502"/>
      <c r="EC452" s="502"/>
      <c r="ED452" s="502"/>
      <c r="EE452" s="502"/>
      <c r="EF452" s="502"/>
      <c r="EG452" s="502"/>
      <c r="EH452" s="502"/>
      <c r="EI452" s="502"/>
      <c r="EJ452" s="502"/>
      <c r="EK452" s="502"/>
      <c r="EL452" s="502"/>
      <c r="EM452" s="502"/>
      <c r="EN452" s="502"/>
      <c r="EO452" s="502"/>
      <c r="EP452" s="502"/>
      <c r="EQ452" s="502"/>
      <c r="ER452" s="502"/>
      <c r="ES452" s="502"/>
      <c r="ET452" s="502"/>
      <c r="EU452" s="502"/>
      <c r="EV452" s="502"/>
      <c r="EW452" s="502"/>
      <c r="EX452" s="502"/>
      <c r="EY452" s="502"/>
      <c r="EZ452" s="502"/>
      <c r="FA452" s="502"/>
      <c r="FB452" s="502"/>
      <c r="FC452" s="502"/>
      <c r="FD452" s="502"/>
      <c r="FE452" s="502"/>
      <c r="FF452" s="502"/>
      <c r="FG452" s="502"/>
      <c r="FH452" s="502"/>
      <c r="FI452" s="502"/>
      <c r="FJ452" s="502"/>
      <c r="FK452" s="502"/>
      <c r="FL452" s="502"/>
      <c r="FM452" s="502"/>
      <c r="FN452" s="502"/>
      <c r="FO452" s="502"/>
      <c r="FP452" s="502"/>
      <c r="FQ452" s="502"/>
      <c r="FR452" s="502"/>
      <c r="FS452" s="502"/>
      <c r="FT452" s="502"/>
      <c r="FU452" s="502"/>
      <c r="FV452" s="502"/>
      <c r="FW452" s="502"/>
      <c r="FX452" s="502"/>
      <c r="FY452" s="502"/>
      <c r="FZ452" s="502"/>
      <c r="GA452" s="502"/>
      <c r="GB452" s="502"/>
      <c r="GC452" s="502"/>
      <c r="GD452" s="502"/>
      <c r="GE452" s="502"/>
      <c r="GF452" s="502"/>
      <c r="GG452" s="502"/>
      <c r="GH452" s="502"/>
      <c r="GI452" s="502"/>
      <c r="GJ452" s="502"/>
      <c r="GK452" s="502"/>
      <c r="GL452" s="502"/>
      <c r="GM452" s="502"/>
      <c r="GN452" s="502"/>
      <c r="GO452" s="502"/>
      <c r="GP452" s="502"/>
      <c r="GQ452" s="502"/>
      <c r="GR452" s="502"/>
      <c r="GS452" s="502"/>
      <c r="GT452" s="502"/>
      <c r="GU452" s="502"/>
      <c r="GV452" s="502"/>
      <c r="GW452" s="502"/>
      <c r="GX452" s="502"/>
      <c r="GY452" s="502"/>
      <c r="GZ452" s="502"/>
      <c r="HA452" s="502"/>
      <c r="HB452" s="502"/>
      <c r="HC452" s="502"/>
      <c r="HD452" s="502"/>
      <c r="HE452" s="502"/>
      <c r="HF452" s="502"/>
      <c r="HG452" s="502"/>
      <c r="HH452" s="502"/>
      <c r="HI452" s="502"/>
      <c r="HJ452" s="502"/>
      <c r="HK452" s="502"/>
      <c r="HL452" s="502"/>
      <c r="HM452" s="502"/>
      <c r="HN452" s="502"/>
      <c r="HO452" s="502"/>
      <c r="HP452" s="502"/>
      <c r="HQ452" s="502"/>
      <c r="HR452" s="502"/>
      <c r="HS452" s="502"/>
      <c r="HT452" s="502"/>
      <c r="HU452" s="502"/>
      <c r="HV452" s="502"/>
      <c r="HW452" s="502"/>
      <c r="HX452" s="502"/>
      <c r="HY452" s="502"/>
      <c r="HZ452" s="502"/>
      <c r="IA452" s="502"/>
      <c r="IB452" s="502"/>
      <c r="IC452" s="502"/>
      <c r="ID452" s="502"/>
      <c r="IE452" s="502"/>
      <c r="IF452" s="502"/>
      <c r="IG452" s="502"/>
      <c r="IH452" s="502"/>
      <c r="II452" s="502"/>
      <c r="IJ452" s="502"/>
      <c r="IK452" s="502"/>
      <c r="IL452" s="502"/>
      <c r="IM452" s="502"/>
      <c r="IN452" s="502"/>
      <c r="IO452" s="502"/>
      <c r="IP452" s="502"/>
      <c r="IQ452" s="502"/>
      <c r="IR452" s="502"/>
      <c r="IS452" s="502"/>
      <c r="IT452" s="502"/>
      <c r="IU452" s="502"/>
      <c r="IV452" s="502"/>
      <c r="IW452" s="502"/>
      <c r="IX452" s="502"/>
      <c r="IY452" s="502"/>
      <c r="IZ452" s="502"/>
      <c r="JA452" s="502"/>
      <c r="JB452" s="502"/>
      <c r="JC452" s="502"/>
      <c r="JD452" s="502"/>
      <c r="JE452" s="502"/>
      <c r="JF452" s="502"/>
      <c r="JG452" s="502"/>
      <c r="JH452" s="502"/>
      <c r="JI452" s="502"/>
      <c r="JJ452" s="502"/>
      <c r="JK452" s="502"/>
      <c r="JL452" s="502"/>
      <c r="JM452" s="502"/>
      <c r="JN452" s="502"/>
      <c r="JO452" s="502"/>
      <c r="JP452" s="502"/>
      <c r="JQ452" s="502"/>
      <c r="JR452" s="502"/>
      <c r="JS452" s="502"/>
      <c r="JT452" s="502"/>
      <c r="JU452" s="502"/>
      <c r="JV452" s="502"/>
      <c r="JW452" s="502"/>
      <c r="JX452" s="502"/>
      <c r="JY452" s="502"/>
      <c r="JZ452" s="502"/>
      <c r="KA452" s="502"/>
      <c r="KB452" s="502"/>
      <c r="KC452" s="502"/>
      <c r="KD452" s="502"/>
      <c r="KE452" s="502"/>
      <c r="KF452" s="502"/>
      <c r="KG452" s="502"/>
      <c r="KH452" s="502"/>
      <c r="KI452" s="502"/>
      <c r="KJ452" s="502"/>
      <c r="KK452" s="502"/>
      <c r="KL452" s="502"/>
      <c r="KM452" s="502"/>
      <c r="KN452" s="502"/>
      <c r="KO452" s="502"/>
      <c r="KP452" s="502"/>
      <c r="KQ452" s="502"/>
      <c r="KR452" s="502"/>
      <c r="KS452" s="502"/>
      <c r="KT452" s="502"/>
      <c r="KU452" s="502"/>
      <c r="KV452" s="502"/>
      <c r="KW452" s="502"/>
      <c r="KX452" s="502"/>
      <c r="KY452" s="502"/>
      <c r="KZ452" s="502"/>
      <c r="LA452" s="502"/>
      <c r="LB452" s="502"/>
      <c r="LC452" s="502"/>
      <c r="LD452" s="502"/>
      <c r="LE452" s="502"/>
      <c r="LF452" s="502"/>
      <c r="LG452" s="502"/>
      <c r="LH452" s="502"/>
      <c r="LI452" s="502"/>
      <c r="LJ452" s="502"/>
      <c r="LK452" s="502"/>
      <c r="LL452" s="502"/>
      <c r="LM452" s="502"/>
      <c r="LN452" s="502"/>
      <c r="LO452" s="502"/>
      <c r="LP452" s="502"/>
      <c r="LQ452" s="502"/>
      <c r="LR452" s="502"/>
      <c r="LS452" s="502"/>
      <c r="LT452" s="502"/>
      <c r="LU452" s="502"/>
      <c r="LV452" s="502"/>
      <c r="LW452" s="502"/>
      <c r="LX452" s="502"/>
      <c r="LY452" s="502"/>
      <c r="LZ452" s="502"/>
      <c r="MA452" s="502"/>
      <c r="MB452" s="502"/>
      <c r="MC452" s="502"/>
      <c r="MD452" s="502"/>
      <c r="ME452" s="502"/>
      <c r="MF452" s="502"/>
      <c r="MG452" s="502"/>
      <c r="MH452" s="502"/>
      <c r="MI452" s="502"/>
      <c r="MJ452" s="502"/>
      <c r="MK452" s="502"/>
      <c r="ML452" s="502"/>
      <c r="MM452" s="502"/>
      <c r="MN452" s="502"/>
      <c r="MO452" s="502"/>
      <c r="MP452" s="502"/>
      <c r="MQ452" s="502"/>
      <c r="MR452" s="502"/>
      <c r="MS452" s="502"/>
      <c r="MT452" s="502"/>
      <c r="MU452" s="502"/>
      <c r="MV452" s="502"/>
      <c r="MW452" s="502"/>
      <c r="MX452" s="502"/>
      <c r="MY452" s="502"/>
      <c r="MZ452" s="502"/>
      <c r="NA452" s="502"/>
      <c r="NB452" s="502"/>
      <c r="NC452" s="502"/>
      <c r="ND452" s="502"/>
      <c r="NE452" s="502"/>
      <c r="NF452" s="502"/>
      <c r="NG452" s="502"/>
      <c r="NH452" s="502"/>
      <c r="NI452" s="502"/>
      <c r="NJ452" s="502"/>
      <c r="NK452" s="502"/>
      <c r="NL452" s="502"/>
      <c r="NM452" s="502"/>
      <c r="NN452" s="502"/>
      <c r="NO452" s="502"/>
      <c r="NP452" s="502"/>
      <c r="NQ452" s="502"/>
      <c r="NR452" s="502"/>
      <c r="NS452" s="502"/>
      <c r="NT452" s="502"/>
      <c r="NU452" s="502"/>
      <c r="NV452" s="502"/>
      <c r="NW452" s="502"/>
      <c r="NX452" s="502"/>
      <c r="NY452" s="502"/>
      <c r="NZ452" s="502"/>
      <c r="OA452" s="502"/>
      <c r="OB452" s="502"/>
      <c r="OC452" s="502"/>
      <c r="OD452" s="502"/>
      <c r="OE452" s="502"/>
      <c r="OF452" s="502"/>
      <c r="OG452" s="502"/>
      <c r="OH452" s="502"/>
      <c r="OI452" s="502"/>
      <c r="OJ452" s="502"/>
      <c r="OK452" s="502"/>
      <c r="OL452" s="502"/>
      <c r="OM452" s="502"/>
      <c r="ON452" s="502"/>
      <c r="OO452" s="502"/>
      <c r="OP452" s="502"/>
      <c r="OQ452" s="502"/>
      <c r="OR452" s="502"/>
      <c r="OS452" s="502"/>
      <c r="OT452" s="502"/>
      <c r="OU452" s="502"/>
      <c r="OV452" s="502"/>
      <c r="OW452" s="502"/>
      <c r="OX452" s="502"/>
      <c r="OY452" s="502"/>
      <c r="OZ452" s="502"/>
      <c r="PA452" s="502"/>
      <c r="PB452" s="502"/>
      <c r="PC452" s="502"/>
      <c r="PD452" s="502"/>
      <c r="PE452" s="502"/>
      <c r="PF452" s="502"/>
      <c r="PG452" s="502"/>
      <c r="PH452" s="502"/>
      <c r="PI452" s="502"/>
      <c r="PJ452" s="502"/>
      <c r="PK452" s="502"/>
      <c r="PL452" s="502"/>
      <c r="PM452" s="502"/>
      <c r="PN452" s="502"/>
      <c r="PO452" s="502"/>
      <c r="PP452" s="502"/>
      <c r="PQ452" s="502"/>
      <c r="PR452" s="502"/>
      <c r="PS452" s="502"/>
      <c r="PT452" s="502"/>
      <c r="PU452" s="502"/>
      <c r="PV452" s="502"/>
      <c r="PW452" s="502"/>
      <c r="PX452" s="502"/>
      <c r="PY452" s="502"/>
      <c r="PZ452" s="502"/>
      <c r="QA452" s="502"/>
      <c r="QB452" s="502"/>
      <c r="QC452" s="502"/>
      <c r="QD452" s="502"/>
      <c r="QE452" s="502"/>
      <c r="QF452" s="502"/>
      <c r="QG452" s="502"/>
      <c r="QH452" s="502"/>
      <c r="QI452" s="502"/>
      <c r="QJ452" s="502"/>
      <c r="QK452" s="502"/>
      <c r="QL452" s="502"/>
      <c r="QM452" s="502"/>
      <c r="QN452" s="502"/>
      <c r="QO452" s="502"/>
      <c r="QP452" s="502"/>
      <c r="QQ452" s="502"/>
      <c r="QR452" s="502"/>
      <c r="QS452" s="502"/>
      <c r="QT452" s="502"/>
      <c r="QU452" s="502"/>
      <c r="QV452" s="502"/>
      <c r="QW452" s="502"/>
      <c r="QX452" s="502"/>
      <c r="QY452" s="502"/>
      <c r="QZ452" s="502"/>
      <c r="RA452" s="502"/>
      <c r="RB452" s="502"/>
      <c r="RC452" s="502"/>
      <c r="RD452" s="502"/>
      <c r="RE452" s="502"/>
      <c r="RF452" s="502"/>
      <c r="RG452" s="502"/>
      <c r="RH452" s="502"/>
      <c r="RI452" s="502"/>
      <c r="RJ452" s="502"/>
      <c r="RK452" s="502"/>
      <c r="RL452" s="502"/>
      <c r="RM452" s="502"/>
      <c r="RN452" s="502"/>
      <c r="RO452" s="502"/>
      <c r="RP452" s="502"/>
      <c r="RQ452" s="502"/>
      <c r="RR452" s="502"/>
      <c r="RS452" s="502"/>
      <c r="RT452" s="502"/>
      <c r="RU452" s="502"/>
      <c r="RV452" s="502"/>
      <c r="RW452" s="502"/>
      <c r="RX452" s="502"/>
      <c r="RY452" s="502"/>
      <c r="RZ452" s="502"/>
      <c r="SA452" s="502"/>
      <c r="SB452" s="502"/>
      <c r="SC452" s="502"/>
      <c r="SD452" s="502"/>
      <c r="SE452" s="502"/>
      <c r="SF452" s="502"/>
      <c r="SG452" s="502"/>
      <c r="SH452" s="502"/>
      <c r="SI452" s="502"/>
      <c r="SJ452" s="502"/>
      <c r="SK452" s="502"/>
      <c r="SL452" s="502"/>
      <c r="SM452" s="502"/>
      <c r="SN452" s="502"/>
      <c r="SO452" s="502"/>
      <c r="SP452" s="502"/>
      <c r="SQ452" s="502"/>
      <c r="SR452" s="502"/>
      <c r="SS452" s="502"/>
      <c r="ST452" s="502"/>
      <c r="SU452" s="502"/>
      <c r="SV452" s="502"/>
      <c r="SW452" s="502"/>
      <c r="SX452" s="502"/>
      <c r="SY452" s="502"/>
      <c r="SZ452" s="502"/>
      <c r="TA452" s="502"/>
      <c r="TB452" s="502"/>
      <c r="TC452" s="502"/>
      <c r="TD452" s="502"/>
      <c r="TE452" s="502"/>
      <c r="TF452" s="502"/>
      <c r="TG452" s="502"/>
      <c r="TH452" s="502"/>
      <c r="TI452" s="502"/>
      <c r="TJ452" s="502"/>
      <c r="TK452" s="502"/>
      <c r="TL452" s="502"/>
      <c r="TM452" s="502"/>
      <c r="TN452" s="502"/>
      <c r="TO452" s="502"/>
      <c r="TP452" s="502"/>
      <c r="TQ452" s="502"/>
      <c r="TR452" s="502"/>
      <c r="TS452" s="502"/>
      <c r="TT452" s="502"/>
      <c r="TU452" s="502"/>
      <c r="TV452" s="502"/>
      <c r="TW452" s="502"/>
      <c r="TX452" s="502"/>
      <c r="TY452" s="502"/>
      <c r="TZ452" s="502"/>
      <c r="UA452" s="502"/>
      <c r="UB452" s="502"/>
      <c r="UC452" s="502"/>
      <c r="UD452" s="502"/>
      <c r="UE452" s="502"/>
      <c r="UF452" s="502"/>
      <c r="UG452" s="502"/>
      <c r="UH452" s="502"/>
      <c r="UI452" s="502"/>
      <c r="UJ452" s="502"/>
      <c r="UK452" s="502"/>
      <c r="UL452" s="502"/>
      <c r="UM452" s="502"/>
      <c r="UN452" s="502"/>
      <c r="UO452" s="502"/>
      <c r="UP452" s="502"/>
      <c r="UQ452" s="502"/>
      <c r="UR452" s="502"/>
      <c r="US452" s="502"/>
      <c r="UT452" s="502"/>
      <c r="UU452" s="502"/>
      <c r="UV452" s="502"/>
      <c r="UW452" s="502"/>
      <c r="UX452" s="502"/>
      <c r="UY452" s="502"/>
      <c r="UZ452" s="502"/>
      <c r="VA452" s="502"/>
      <c r="VB452" s="502"/>
      <c r="VC452" s="502"/>
      <c r="VD452" s="502"/>
      <c r="VE452" s="502"/>
      <c r="VF452" s="502"/>
      <c r="VG452" s="502"/>
      <c r="VH452" s="502"/>
      <c r="VI452" s="502"/>
      <c r="VJ452" s="502"/>
      <c r="VK452" s="502"/>
      <c r="VL452" s="502"/>
      <c r="VM452" s="502"/>
      <c r="VN452" s="502"/>
      <c r="VO452" s="502"/>
      <c r="VP452" s="502"/>
      <c r="VQ452" s="502"/>
      <c r="VR452" s="502"/>
      <c r="VS452" s="502"/>
      <c r="VT452" s="502"/>
      <c r="VU452" s="502"/>
      <c r="VV452" s="502"/>
      <c r="VW452" s="502"/>
      <c r="VX452" s="502"/>
      <c r="VY452" s="502"/>
      <c r="VZ452" s="502"/>
      <c r="WA452" s="502"/>
      <c r="WB452" s="502"/>
      <c r="WC452" s="502"/>
      <c r="WD452" s="502"/>
      <c r="WE452" s="502"/>
      <c r="WF452" s="502"/>
      <c r="WG452" s="502"/>
      <c r="WH452" s="502"/>
      <c r="WI452" s="502"/>
      <c r="WJ452" s="502"/>
      <c r="WK452" s="502"/>
      <c r="WL452" s="502"/>
      <c r="WM452" s="502"/>
      <c r="WN452" s="502"/>
      <c r="WO452" s="502"/>
      <c r="WP452" s="502"/>
      <c r="WQ452" s="502"/>
      <c r="WR452" s="502"/>
      <c r="WS452" s="502"/>
      <c r="WT452" s="502"/>
      <c r="WU452" s="502"/>
      <c r="WV452" s="502"/>
      <c r="WW452" s="502"/>
      <c r="WX452" s="502"/>
      <c r="WY452" s="502"/>
      <c r="WZ452" s="502"/>
      <c r="XA452" s="502"/>
      <c r="XB452" s="502"/>
      <c r="XC452" s="502"/>
      <c r="XD452" s="502"/>
      <c r="XE452" s="502"/>
      <c r="XF452" s="502"/>
      <c r="XG452" s="502"/>
      <c r="XH452" s="502"/>
      <c r="XI452" s="502"/>
      <c r="XJ452" s="502"/>
      <c r="XK452" s="502"/>
      <c r="XL452" s="502"/>
      <c r="XM452" s="502"/>
      <c r="XN452" s="502"/>
      <c r="XO452" s="502"/>
      <c r="XP452" s="502"/>
      <c r="XQ452" s="502"/>
      <c r="XR452" s="502"/>
      <c r="XS452" s="502"/>
      <c r="XT452" s="502"/>
      <c r="XU452" s="502"/>
      <c r="XV452" s="502"/>
      <c r="XW452" s="502"/>
      <c r="XX452" s="502"/>
      <c r="XY452" s="502"/>
      <c r="XZ452" s="502"/>
      <c r="YA452" s="502"/>
      <c r="YB452" s="502"/>
      <c r="YC452" s="502"/>
      <c r="YD452" s="502"/>
      <c r="YE452" s="502"/>
      <c r="YF452" s="502"/>
      <c r="YG452" s="502"/>
      <c r="YH452" s="502"/>
      <c r="YI452" s="502"/>
      <c r="YJ452" s="502"/>
      <c r="YK452" s="502"/>
      <c r="YL452" s="502"/>
      <c r="YM452" s="502"/>
      <c r="YN452" s="502"/>
      <c r="YO452" s="502"/>
      <c r="YP452" s="502"/>
      <c r="YQ452" s="502"/>
      <c r="YR452" s="502"/>
      <c r="YS452" s="502"/>
      <c r="YT452" s="502"/>
      <c r="YU452" s="502"/>
      <c r="YV452" s="502"/>
      <c r="YW452" s="502"/>
      <c r="YX452" s="502"/>
      <c r="YY452" s="502"/>
      <c r="YZ452" s="502"/>
      <c r="ZA452" s="502"/>
      <c r="ZB452" s="502"/>
      <c r="ZC452" s="502"/>
      <c r="ZD452" s="502"/>
      <c r="ZE452" s="502"/>
      <c r="ZF452" s="502"/>
      <c r="ZG452" s="502"/>
      <c r="ZH452" s="502"/>
      <c r="ZI452" s="502"/>
      <c r="ZJ452" s="502"/>
      <c r="ZK452" s="502"/>
      <c r="ZL452" s="502"/>
      <c r="ZM452" s="502"/>
      <c r="ZN452" s="502"/>
      <c r="ZO452" s="502"/>
      <c r="ZP452" s="502"/>
      <c r="ZQ452" s="502"/>
      <c r="ZR452" s="502"/>
      <c r="ZS452" s="502"/>
      <c r="ZT452" s="502"/>
      <c r="ZU452" s="502"/>
      <c r="ZV452" s="502"/>
      <c r="ZW452" s="502"/>
      <c r="ZX452" s="502"/>
      <c r="ZY452" s="502"/>
      <c r="ZZ452" s="502"/>
      <c r="AAA452" s="502"/>
      <c r="AAB452" s="502"/>
      <c r="AAC452" s="502"/>
      <c r="AAD452" s="502"/>
      <c r="AAE452" s="502"/>
      <c r="AAF452" s="502"/>
      <c r="AAG452" s="502"/>
      <c r="AAH452" s="502"/>
      <c r="AAI452" s="502"/>
      <c r="AAJ452" s="502"/>
      <c r="AAK452" s="502"/>
      <c r="AAL452" s="502"/>
      <c r="AAM452" s="502"/>
      <c r="AAN452" s="502"/>
      <c r="AAO452" s="502"/>
      <c r="AAP452" s="502"/>
      <c r="AAQ452" s="502"/>
      <c r="AAR452" s="502"/>
      <c r="AAS452" s="502"/>
      <c r="AAT452" s="502"/>
      <c r="AAU452" s="502"/>
      <c r="AAV452" s="502"/>
      <c r="AAW452" s="502"/>
      <c r="AAX452" s="502"/>
      <c r="AAY452" s="502"/>
      <c r="AAZ452" s="502"/>
      <c r="ABA452" s="502"/>
      <c r="ABB452" s="502"/>
      <c r="ABC452" s="502"/>
      <c r="ABD452" s="502"/>
      <c r="ABE452" s="502"/>
      <c r="ABF452" s="502"/>
      <c r="ABG452" s="502"/>
      <c r="ABH452" s="502"/>
      <c r="ABI452" s="502"/>
      <c r="ABJ452" s="502"/>
      <c r="ABK452" s="502"/>
      <c r="ABL452" s="502"/>
      <c r="ABM452" s="502"/>
      <c r="ABN452" s="502"/>
      <c r="ABO452" s="502"/>
      <c r="ABP452" s="502"/>
      <c r="ABQ452" s="502"/>
      <c r="ABR452" s="502"/>
      <c r="ABS452" s="502"/>
      <c r="ABT452" s="502"/>
      <c r="ABU452" s="502"/>
      <c r="ABV452" s="502"/>
      <c r="ABW452" s="502"/>
      <c r="ABX452" s="502"/>
      <c r="ABY452" s="502"/>
      <c r="ABZ452" s="502"/>
      <c r="ACA452" s="502"/>
      <c r="ACB452" s="502"/>
      <c r="ACC452" s="502"/>
      <c r="ACD452" s="502"/>
      <c r="ACE452" s="502"/>
      <c r="ACF452" s="502"/>
      <c r="ACG452" s="502"/>
      <c r="ACH452" s="502"/>
      <c r="ACI452" s="502"/>
      <c r="ACJ452" s="502"/>
      <c r="ACK452" s="502"/>
      <c r="ACL452" s="502"/>
      <c r="ACM452" s="502"/>
      <c r="ACN452" s="502"/>
      <c r="ACO452" s="502"/>
      <c r="ACP452" s="502"/>
      <c r="ACQ452" s="502"/>
      <c r="ACR452" s="502"/>
      <c r="ACS452" s="502"/>
      <c r="ACT452" s="502"/>
      <c r="ACU452" s="502"/>
      <c r="ACV452" s="502"/>
      <c r="ACW452" s="502"/>
      <c r="ACX452" s="502"/>
      <c r="ACY452" s="502"/>
      <c r="ACZ452" s="502"/>
      <c r="ADA452" s="502"/>
      <c r="ADB452" s="502"/>
      <c r="ADC452" s="502"/>
      <c r="ADD452" s="502"/>
      <c r="ADE452" s="502"/>
      <c r="ADF452" s="502"/>
      <c r="ADG452" s="502"/>
      <c r="ADH452" s="502"/>
      <c r="ADI452" s="502"/>
      <c r="ADJ452" s="502"/>
      <c r="ADK452" s="502"/>
      <c r="ADL452" s="502"/>
      <c r="ADM452" s="502"/>
      <c r="ADN452" s="502"/>
      <c r="ADO452" s="502"/>
      <c r="ADP452" s="502"/>
      <c r="ADQ452" s="502"/>
      <c r="ADR452" s="502"/>
      <c r="ADS452" s="502"/>
      <c r="ADT452" s="502"/>
      <c r="ADU452" s="502"/>
      <c r="ADV452" s="502"/>
      <c r="ADW452" s="502"/>
      <c r="ADX452" s="502"/>
      <c r="ADY452" s="502"/>
      <c r="ADZ452" s="502"/>
      <c r="AEA452" s="502"/>
      <c r="AEB452" s="502"/>
      <c r="AEC452" s="502"/>
      <c r="AED452" s="502"/>
      <c r="AEE452" s="502"/>
      <c r="AEF452" s="502"/>
      <c r="AEG452" s="502"/>
      <c r="AEH452" s="502"/>
      <c r="AEI452" s="502"/>
      <c r="AEJ452" s="502"/>
      <c r="AEK452" s="502"/>
      <c r="AEL452" s="502"/>
      <c r="AEM452" s="502"/>
      <c r="AEN452" s="502"/>
      <c r="AEO452" s="502"/>
      <c r="AEP452" s="502"/>
      <c r="AEQ452" s="502"/>
      <c r="AER452" s="502"/>
      <c r="AES452" s="502"/>
      <c r="AET452" s="502"/>
      <c r="AEU452" s="502"/>
      <c r="AEV452" s="502"/>
      <c r="AEW452" s="502"/>
      <c r="AEX452" s="502"/>
      <c r="AEY452" s="502"/>
      <c r="AEZ452" s="502"/>
      <c r="AFA452" s="502"/>
      <c r="AFB452" s="502"/>
      <c r="AFC452" s="502"/>
      <c r="AFD452" s="502"/>
      <c r="AFE452" s="502"/>
      <c r="AFF452" s="502"/>
      <c r="AFG452" s="502"/>
      <c r="AFH452" s="502"/>
      <c r="AFI452" s="502"/>
      <c r="AFJ452" s="502"/>
      <c r="AFK452" s="502"/>
      <c r="AFL452" s="502"/>
      <c r="AFM452" s="502"/>
      <c r="AFN452" s="502"/>
      <c r="AFO452" s="502"/>
      <c r="AFP452" s="502"/>
      <c r="AFQ452" s="502"/>
      <c r="AFR452" s="502"/>
      <c r="AFS452" s="502"/>
      <c r="AFT452" s="502"/>
      <c r="AFU452" s="502"/>
      <c r="AFV452" s="502"/>
      <c r="AFW452" s="502"/>
      <c r="AFX452" s="502"/>
      <c r="AFY452" s="502"/>
      <c r="AFZ452" s="502"/>
      <c r="AGA452" s="502"/>
      <c r="AGB452" s="502"/>
      <c r="AGC452" s="502"/>
      <c r="AGD452" s="502"/>
      <c r="AGE452" s="502"/>
      <c r="AGF452" s="502"/>
      <c r="AGG452" s="502"/>
      <c r="AGH452" s="502"/>
      <c r="AGI452" s="502"/>
      <c r="AGJ452" s="502"/>
      <c r="AGK452" s="502"/>
      <c r="AGL452" s="502"/>
      <c r="AGM452" s="502"/>
      <c r="AGN452" s="502"/>
      <c r="AGO452" s="502"/>
      <c r="AGP452" s="502"/>
      <c r="AGQ452" s="502"/>
      <c r="AGR452" s="502"/>
      <c r="AGS452" s="502"/>
      <c r="AGT452" s="502"/>
      <c r="AGU452" s="502"/>
      <c r="AGV452" s="502"/>
      <c r="AGW452" s="502"/>
      <c r="AGX452" s="502"/>
      <c r="AGY452" s="502"/>
      <c r="AGZ452" s="502"/>
      <c r="AHA452" s="502"/>
      <c r="AHB452" s="502"/>
      <c r="AHC452" s="502"/>
      <c r="AHD452" s="502"/>
      <c r="AHE452" s="502"/>
      <c r="AHF452" s="502"/>
      <c r="AHG452" s="502"/>
      <c r="AHH452" s="502"/>
      <c r="AHI452" s="502"/>
      <c r="AHJ452" s="502"/>
      <c r="AHK452" s="502"/>
      <c r="AHL452" s="502"/>
      <c r="AHM452" s="502"/>
      <c r="AHN452" s="502"/>
      <c r="AHO452" s="502"/>
      <c r="AHP452" s="502"/>
      <c r="AHQ452" s="502"/>
      <c r="AHR452" s="502"/>
      <c r="AHS452" s="502"/>
      <c r="AHT452" s="502"/>
      <c r="AHU452" s="502"/>
      <c r="AHV452" s="502"/>
      <c r="AHW452" s="502"/>
      <c r="AHX452" s="502"/>
      <c r="AHY452" s="502"/>
      <c r="AHZ452" s="502"/>
      <c r="AIA452" s="502"/>
      <c r="AIB452" s="502"/>
      <c r="AIC452" s="502"/>
      <c r="AID452" s="502"/>
      <c r="AIE452" s="502"/>
      <c r="AIF452" s="502"/>
      <c r="AIG452" s="502"/>
      <c r="AIH452" s="502"/>
      <c r="AII452" s="502"/>
      <c r="AIJ452" s="502"/>
      <c r="AIK452" s="502"/>
      <c r="AIL452" s="502"/>
      <c r="AIM452" s="502"/>
      <c r="AIN452" s="502"/>
      <c r="AIO452" s="502"/>
      <c r="AIP452" s="502"/>
      <c r="AIQ452" s="502"/>
      <c r="AIR452" s="502"/>
      <c r="AIS452" s="502"/>
      <c r="AIT452" s="502"/>
      <c r="AIU452" s="502"/>
      <c r="AIV452" s="502"/>
      <c r="AIW452" s="502"/>
      <c r="AIX452" s="502"/>
      <c r="AIY452" s="502"/>
      <c r="AIZ452" s="502"/>
      <c r="AJA452" s="502"/>
      <c r="AJB452" s="502"/>
      <c r="AJC452" s="502"/>
      <c r="AJD452" s="502"/>
      <c r="AJE452" s="502"/>
      <c r="AJF452" s="502"/>
      <c r="AJG452" s="502"/>
      <c r="AJH452" s="502"/>
      <c r="AJI452" s="502"/>
      <c r="AJJ452" s="502"/>
      <c r="AJK452" s="502"/>
      <c r="AJL452" s="502"/>
      <c r="AJM452" s="502"/>
      <c r="AJN452" s="502"/>
      <c r="AJO452" s="502"/>
      <c r="AJP452" s="502"/>
      <c r="AJQ452" s="502"/>
      <c r="AJR452" s="502"/>
      <c r="AJS452" s="502"/>
      <c r="AJT452" s="502"/>
      <c r="AJU452" s="502"/>
      <c r="AJV452" s="502"/>
      <c r="AJW452" s="502"/>
      <c r="AJX452" s="502"/>
      <c r="AJY452" s="502"/>
      <c r="AJZ452" s="502"/>
      <c r="AKA452" s="502"/>
      <c r="AKB452" s="502"/>
      <c r="AKC452" s="502"/>
      <c r="AKD452" s="502"/>
      <c r="AKE452" s="502"/>
      <c r="AKF452" s="502"/>
      <c r="AKG452" s="502"/>
      <c r="AKH452" s="502"/>
      <c r="AKI452" s="502"/>
      <c r="AKJ452" s="502"/>
      <c r="AKK452" s="502"/>
      <c r="AKL452" s="502"/>
      <c r="AKM452" s="502"/>
      <c r="AKN452" s="502"/>
      <c r="AKO452" s="502"/>
      <c r="AKP452" s="502"/>
      <c r="AKQ452" s="502"/>
      <c r="AKR452" s="502"/>
      <c r="AKS452" s="502"/>
      <c r="AKT452" s="502"/>
      <c r="AKU452" s="502"/>
      <c r="AKV452" s="502"/>
      <c r="AKW452" s="502"/>
      <c r="AKX452" s="502"/>
      <c r="AKY452" s="502"/>
      <c r="AKZ452" s="502"/>
      <c r="ALA452" s="502"/>
      <c r="ALB452" s="502"/>
      <c r="ALC452" s="502"/>
      <c r="ALD452" s="502"/>
      <c r="ALE452" s="502"/>
      <c r="ALF452" s="502"/>
      <c r="ALG452" s="502"/>
      <c r="ALH452" s="502"/>
      <c r="ALI452" s="502"/>
      <c r="ALJ452" s="502"/>
      <c r="ALK452" s="502"/>
      <c r="ALL452" s="502"/>
      <c r="ALM452" s="502"/>
      <c r="ALN452" s="502"/>
      <c r="ALO452" s="502"/>
      <c r="ALP452" s="502"/>
      <c r="ALQ452" s="502"/>
      <c r="ALR452" s="502"/>
      <c r="ALS452" s="502"/>
      <c r="ALT452" s="502"/>
      <c r="ALU452" s="502"/>
      <c r="ALV452" s="502"/>
      <c r="ALW452" s="502"/>
      <c r="ALX452" s="502"/>
      <c r="ALY452" s="502"/>
      <c r="ALZ452" s="502"/>
      <c r="AMA452" s="502"/>
      <c r="AMB452" s="502"/>
      <c r="AMC452" s="502"/>
      <c r="AMD452" s="502"/>
      <c r="AME452" s="502"/>
      <c r="AMF452" s="502"/>
      <c r="AMG452" s="502"/>
      <c r="AMH452" s="502"/>
      <c r="AMI452" s="502"/>
      <c r="AMJ452" s="502"/>
      <c r="AMK452" s="502"/>
      <c r="AML452" s="502"/>
      <c r="AMM452" s="502"/>
      <c r="AMN452" s="502"/>
      <c r="AMO452" s="502"/>
      <c r="AMP452" s="502"/>
      <c r="AMQ452" s="502"/>
      <c r="AMR452" s="502"/>
      <c r="AMS452" s="502"/>
      <c r="AMT452" s="502"/>
      <c r="AMU452" s="502"/>
      <c r="AMV452" s="502"/>
      <c r="AMW452" s="502"/>
      <c r="AMX452" s="502"/>
      <c r="AMY452" s="502"/>
      <c r="AMZ452" s="502"/>
      <c r="ANA452" s="502"/>
      <c r="ANB452" s="502"/>
      <c r="ANC452" s="502"/>
      <c r="AND452" s="502"/>
      <c r="ANE452" s="502"/>
      <c r="ANF452" s="502"/>
      <c r="ANG452" s="502"/>
      <c r="ANH452" s="502"/>
      <c r="ANI452" s="502"/>
      <c r="ANJ452" s="502"/>
      <c r="ANK452" s="502"/>
      <c r="ANL452" s="502"/>
      <c r="ANM452" s="502"/>
      <c r="ANN452" s="502"/>
      <c r="ANO452" s="502"/>
      <c r="ANP452" s="502"/>
      <c r="ANQ452" s="502"/>
      <c r="ANR452" s="502"/>
      <c r="ANS452" s="502"/>
      <c r="ANT452" s="502"/>
      <c r="ANU452" s="502"/>
      <c r="ANV452" s="502"/>
      <c r="ANW452" s="502"/>
      <c r="ANX452" s="502"/>
      <c r="ANY452" s="502"/>
      <c r="ANZ452" s="502"/>
      <c r="AOA452" s="502"/>
      <c r="AOB452" s="502"/>
      <c r="AOC452" s="502"/>
      <c r="AOD452" s="502"/>
      <c r="AOE452" s="502"/>
      <c r="AOF452" s="502"/>
      <c r="AOG452" s="502"/>
      <c r="AOH452" s="502"/>
      <c r="AOI452" s="502"/>
      <c r="AOJ452" s="502"/>
      <c r="AOK452" s="502"/>
      <c r="AOL452" s="502"/>
      <c r="AOM452" s="502"/>
      <c r="AON452" s="502"/>
      <c r="AOO452" s="502"/>
      <c r="AOP452" s="502"/>
      <c r="AOQ452" s="502"/>
      <c r="AOR452" s="502"/>
      <c r="AOS452" s="502"/>
      <c r="AOT452" s="502"/>
      <c r="AOU452" s="502"/>
      <c r="AOV452" s="502"/>
      <c r="AOW452" s="502"/>
      <c r="AOX452" s="502"/>
      <c r="AOY452" s="502"/>
      <c r="AOZ452" s="502"/>
      <c r="APA452" s="502"/>
      <c r="APB452" s="502"/>
      <c r="APC452" s="502"/>
      <c r="APD452" s="502"/>
      <c r="APE452" s="502"/>
      <c r="APF452" s="502"/>
      <c r="APG452" s="502"/>
      <c r="APH452" s="502"/>
      <c r="API452" s="502"/>
      <c r="APJ452" s="502"/>
      <c r="APK452" s="502"/>
      <c r="APL452" s="502"/>
      <c r="APM452" s="502"/>
      <c r="APN452" s="502"/>
      <c r="APO452" s="502"/>
      <c r="APP452" s="502"/>
      <c r="APQ452" s="502"/>
      <c r="APR452" s="502"/>
      <c r="APS452" s="502"/>
      <c r="APT452" s="502"/>
      <c r="APU452" s="502"/>
      <c r="APV452" s="502"/>
      <c r="APW452" s="502"/>
      <c r="APX452" s="502"/>
      <c r="APY452" s="502"/>
      <c r="APZ452" s="502"/>
      <c r="AQA452" s="502"/>
      <c r="AQB452" s="502"/>
      <c r="AQC452" s="502"/>
      <c r="AQD452" s="502"/>
      <c r="AQE452" s="502"/>
      <c r="AQF452" s="502"/>
      <c r="AQG452" s="502"/>
      <c r="AQH452" s="502"/>
      <c r="AQI452" s="502"/>
      <c r="AQJ452" s="502"/>
      <c r="AQK452" s="502"/>
      <c r="AQL452" s="502"/>
      <c r="AQM452" s="502"/>
      <c r="AQN452" s="502"/>
      <c r="AQO452" s="502"/>
      <c r="AQP452" s="502"/>
      <c r="AQQ452" s="502"/>
      <c r="AQR452" s="502"/>
      <c r="AQS452" s="502"/>
      <c r="AQT452" s="502"/>
      <c r="AQU452" s="502"/>
      <c r="AQV452" s="502"/>
      <c r="AQW452" s="502"/>
      <c r="AQX452" s="502"/>
      <c r="AQY452" s="502"/>
      <c r="AQZ452" s="502"/>
      <c r="ARA452" s="502"/>
      <c r="ARB452" s="502"/>
      <c r="ARC452" s="502"/>
      <c r="ARD452" s="502"/>
      <c r="ARE452" s="502"/>
      <c r="ARF452" s="502"/>
      <c r="ARG452" s="502"/>
      <c r="ARH452" s="502"/>
      <c r="ARI452" s="502"/>
      <c r="ARJ452" s="502"/>
      <c r="ARK452" s="502"/>
      <c r="ARL452" s="502"/>
      <c r="ARM452" s="502"/>
      <c r="ARN452" s="502"/>
      <c r="ARO452" s="502"/>
      <c r="ARP452" s="502"/>
      <c r="ARQ452" s="502"/>
      <c r="ARR452" s="502"/>
      <c r="ARS452" s="502"/>
      <c r="ART452" s="502"/>
      <c r="ARU452" s="502"/>
      <c r="ARV452" s="502"/>
      <c r="ARW452" s="502"/>
      <c r="ARX452" s="502"/>
      <c r="ARY452" s="502"/>
      <c r="ARZ452" s="502"/>
      <c r="ASA452" s="502"/>
      <c r="ASB452" s="502"/>
      <c r="ASC452" s="502"/>
      <c r="ASD452" s="502"/>
      <c r="ASE452" s="502"/>
      <c r="ASF452" s="502"/>
      <c r="ASG452" s="502"/>
      <c r="ASH452" s="502"/>
      <c r="ASI452" s="502"/>
      <c r="ASJ452" s="502"/>
      <c r="ASK452" s="502"/>
      <c r="ASL452" s="502"/>
      <c r="ASM452" s="502"/>
      <c r="ASN452" s="502"/>
      <c r="ASO452" s="502"/>
      <c r="ASP452" s="502"/>
      <c r="ASQ452" s="502"/>
      <c r="ASR452" s="502"/>
      <c r="ASS452" s="502"/>
      <c r="AST452" s="502"/>
      <c r="ASU452" s="502"/>
      <c r="ASV452" s="502"/>
      <c r="ASW452" s="502"/>
      <c r="ASX452" s="502"/>
      <c r="ASY452" s="502"/>
      <c r="ASZ452" s="502"/>
      <c r="ATA452" s="502"/>
      <c r="ATB452" s="502"/>
      <c r="ATC452" s="502"/>
      <c r="ATD452" s="502"/>
      <c r="ATE452" s="502"/>
      <c r="ATF452" s="502"/>
      <c r="ATG452" s="502"/>
      <c r="ATH452" s="502"/>
      <c r="ATI452" s="502"/>
      <c r="ATJ452" s="502"/>
      <c r="ATK452" s="502"/>
      <c r="ATL452" s="502"/>
      <c r="ATM452" s="502"/>
      <c r="ATN452" s="502"/>
      <c r="ATO452" s="502"/>
      <c r="ATP452" s="502"/>
      <c r="ATQ452" s="502"/>
      <c r="ATR452" s="502"/>
      <c r="ATS452" s="502"/>
      <c r="ATT452" s="502"/>
      <c r="ATU452" s="502"/>
      <c r="ATV452" s="502"/>
      <c r="ATW452" s="502"/>
      <c r="ATX452" s="502"/>
      <c r="ATY452" s="502"/>
      <c r="ATZ452" s="502"/>
      <c r="AUA452" s="502"/>
      <c r="AUB452" s="502"/>
      <c r="AUC452" s="502"/>
      <c r="AUD452" s="502"/>
      <c r="AUE452" s="502"/>
      <c r="AUF452" s="502"/>
      <c r="AUG452" s="502"/>
      <c r="AUH452" s="502"/>
      <c r="AUI452" s="502"/>
      <c r="AUJ452" s="502"/>
      <c r="AUK452" s="502"/>
      <c r="AUL452" s="502"/>
      <c r="AUM452" s="502"/>
      <c r="AUN452" s="502"/>
      <c r="AUO452" s="502"/>
      <c r="AUP452" s="502"/>
      <c r="AUQ452" s="502"/>
      <c r="AUR452" s="502"/>
      <c r="AUS452" s="502"/>
      <c r="AUT452" s="502"/>
      <c r="AUU452" s="502"/>
      <c r="AUV452" s="502"/>
      <c r="AUW452" s="502"/>
      <c r="AUX452" s="502"/>
      <c r="AUY452" s="502"/>
      <c r="AUZ452" s="502"/>
      <c r="AVA452" s="502"/>
      <c r="AVB452" s="502"/>
      <c r="AVC452" s="502"/>
      <c r="AVD452" s="502"/>
      <c r="AVE452" s="502"/>
      <c r="AVF452" s="502"/>
      <c r="AVG452" s="502"/>
      <c r="AVH452" s="502"/>
      <c r="AVI452" s="502"/>
      <c r="AVJ452" s="502"/>
      <c r="AVK452" s="502"/>
      <c r="AVL452" s="502"/>
      <c r="AVM452" s="502"/>
      <c r="AVN452" s="502"/>
      <c r="AVO452" s="502"/>
      <c r="AVP452" s="502"/>
      <c r="AVQ452" s="502"/>
      <c r="AVR452" s="502"/>
      <c r="AVS452" s="502"/>
      <c r="AVT452" s="502"/>
      <c r="AVU452" s="502"/>
      <c r="AVV452" s="502"/>
      <c r="AVW452" s="502"/>
      <c r="AVX452" s="502"/>
      <c r="AVY452" s="502"/>
      <c r="AVZ452" s="502"/>
      <c r="AWA452" s="502"/>
      <c r="AWB452" s="502"/>
      <c r="AWC452" s="502"/>
      <c r="AWD452" s="502"/>
      <c r="AWE452" s="502"/>
      <c r="AWF452" s="502"/>
      <c r="AWG452" s="502"/>
      <c r="AWH452" s="502"/>
      <c r="AWI452" s="502"/>
      <c r="AWJ452" s="502"/>
      <c r="AWK452" s="502"/>
      <c r="AWL452" s="502"/>
      <c r="AWM452" s="502"/>
      <c r="AWN452" s="502"/>
      <c r="AWO452" s="502"/>
      <c r="AWP452" s="502"/>
      <c r="AWQ452" s="502"/>
      <c r="AWR452" s="502"/>
      <c r="AWS452" s="502"/>
      <c r="AWT452" s="502"/>
      <c r="AWU452" s="502"/>
      <c r="AWV452" s="502"/>
      <c r="AWW452" s="502"/>
      <c r="AWX452" s="502"/>
      <c r="AWY452" s="502"/>
      <c r="AWZ452" s="502"/>
      <c r="AXA452" s="502"/>
      <c r="AXB452" s="502"/>
      <c r="AXC452" s="502"/>
      <c r="AXD452" s="502"/>
      <c r="AXE452" s="502"/>
      <c r="AXF452" s="502"/>
      <c r="AXG452" s="502"/>
      <c r="AXH452" s="502"/>
      <c r="AXI452" s="502"/>
      <c r="AXJ452" s="502"/>
      <c r="AXK452" s="502"/>
      <c r="AXL452" s="502"/>
      <c r="AXM452" s="502"/>
      <c r="AXN452" s="502"/>
      <c r="AXO452" s="502"/>
      <c r="AXP452" s="502"/>
      <c r="AXQ452" s="502"/>
      <c r="AXR452" s="502"/>
      <c r="AXS452" s="502"/>
      <c r="AXT452" s="502"/>
      <c r="AXU452" s="502"/>
      <c r="AXV452" s="502"/>
      <c r="AXW452" s="502"/>
      <c r="AXX452" s="502"/>
      <c r="AXY452" s="502"/>
      <c r="AXZ452" s="502"/>
      <c r="AYA452" s="502"/>
      <c r="AYB452" s="502"/>
      <c r="AYC452" s="502"/>
      <c r="AYD452" s="502"/>
      <c r="AYE452" s="502"/>
      <c r="AYF452" s="502"/>
      <c r="AYG452" s="502"/>
      <c r="AYH452" s="502"/>
      <c r="AYI452" s="502"/>
      <c r="AYJ452" s="502"/>
      <c r="AYK452" s="502"/>
      <c r="AYL452" s="502"/>
      <c r="AYM452" s="502"/>
      <c r="AYN452" s="502"/>
      <c r="AYO452" s="502"/>
      <c r="AYP452" s="502"/>
      <c r="AYQ452" s="502"/>
      <c r="AYR452" s="502"/>
      <c r="AYS452" s="502"/>
      <c r="AYT452" s="502"/>
      <c r="AYU452" s="502"/>
      <c r="AYV452" s="502"/>
      <c r="AYW452" s="502"/>
      <c r="AYX452" s="502"/>
      <c r="AYY452" s="502"/>
      <c r="AYZ452" s="502"/>
      <c r="AZA452" s="502"/>
      <c r="AZB452" s="502"/>
      <c r="AZC452" s="502"/>
      <c r="AZD452" s="502"/>
      <c r="AZE452" s="502"/>
      <c r="AZF452" s="502"/>
      <c r="AZG452" s="502"/>
      <c r="AZH452" s="502"/>
      <c r="AZI452" s="502"/>
      <c r="AZJ452" s="502"/>
      <c r="AZK452" s="502"/>
      <c r="AZL452" s="502"/>
      <c r="AZM452" s="502"/>
      <c r="AZN452" s="502"/>
      <c r="AZO452" s="502"/>
      <c r="AZP452" s="502"/>
      <c r="AZQ452" s="502"/>
      <c r="AZR452" s="502"/>
      <c r="AZS452" s="502"/>
      <c r="AZT452" s="502"/>
      <c r="AZU452" s="502"/>
      <c r="AZV452" s="502"/>
      <c r="AZW452" s="502"/>
      <c r="AZX452" s="502"/>
      <c r="AZY452" s="502"/>
      <c r="AZZ452" s="502"/>
      <c r="BAA452" s="502"/>
      <c r="BAB452" s="502"/>
      <c r="BAC452" s="502"/>
      <c r="BAD452" s="502"/>
      <c r="BAE452" s="502"/>
      <c r="BAF452" s="502"/>
      <c r="BAG452" s="502"/>
      <c r="BAH452" s="502"/>
      <c r="BAI452" s="502"/>
      <c r="BAJ452" s="502"/>
      <c r="BAK452" s="502"/>
      <c r="BAL452" s="502"/>
      <c r="BAM452" s="502"/>
      <c r="BAN452" s="502"/>
      <c r="BAO452" s="502"/>
      <c r="BAP452" s="502"/>
      <c r="BAQ452" s="502"/>
      <c r="BAR452" s="502"/>
      <c r="BAS452" s="502"/>
      <c r="BAT452" s="502"/>
      <c r="BAU452" s="502"/>
      <c r="BAV452" s="502"/>
      <c r="BAW452" s="502"/>
      <c r="BAX452" s="502"/>
      <c r="BAY452" s="502"/>
      <c r="BAZ452" s="502"/>
      <c r="BBA452" s="502"/>
      <c r="BBB452" s="502"/>
      <c r="BBC452" s="502"/>
      <c r="BBD452" s="502"/>
      <c r="BBE452" s="502"/>
      <c r="BBF452" s="502"/>
      <c r="BBG452" s="502"/>
      <c r="BBH452" s="502"/>
      <c r="BBI452" s="502"/>
      <c r="BBJ452" s="502"/>
      <c r="BBK452" s="502"/>
      <c r="BBL452" s="502"/>
      <c r="BBM452" s="502"/>
      <c r="BBN452" s="502"/>
      <c r="BBO452" s="502"/>
      <c r="BBP452" s="502"/>
      <c r="BBQ452" s="502"/>
      <c r="BBR452" s="502"/>
      <c r="BBS452" s="502"/>
      <c r="BBT452" s="502"/>
      <c r="BBU452" s="502"/>
      <c r="BBV452" s="502"/>
      <c r="BBW452" s="502"/>
      <c r="BBX452" s="502"/>
      <c r="BBY452" s="502"/>
      <c r="BBZ452" s="502"/>
      <c r="BCA452" s="502"/>
      <c r="BCB452" s="502"/>
      <c r="BCC452" s="502"/>
      <c r="BCD452" s="502"/>
      <c r="BCE452" s="502"/>
      <c r="BCF452" s="502"/>
      <c r="BCG452" s="502"/>
      <c r="BCH452" s="502"/>
      <c r="BCI452" s="502"/>
      <c r="BCJ452" s="502"/>
      <c r="BCK452" s="502"/>
      <c r="BCL452" s="502"/>
      <c r="BCM452" s="502"/>
      <c r="BCN452" s="502"/>
      <c r="BCO452" s="502"/>
      <c r="BCP452" s="502"/>
      <c r="BCQ452" s="502"/>
      <c r="BCR452" s="502"/>
      <c r="BCS452" s="502"/>
      <c r="BCT452" s="502"/>
      <c r="BCU452" s="502"/>
      <c r="BCV452" s="502"/>
      <c r="BCW452" s="502"/>
      <c r="BCX452" s="502"/>
      <c r="BCY452" s="502"/>
      <c r="BCZ452" s="502"/>
      <c r="BDA452" s="502"/>
      <c r="BDB452" s="502"/>
      <c r="BDC452" s="502"/>
      <c r="BDD452" s="502"/>
      <c r="BDE452" s="502"/>
      <c r="BDF452" s="502"/>
      <c r="BDG452" s="502"/>
      <c r="BDH452" s="502"/>
      <c r="BDI452" s="502"/>
      <c r="BDJ452" s="502"/>
      <c r="BDK452" s="502"/>
      <c r="BDL452" s="502"/>
      <c r="BDM452" s="502"/>
      <c r="BDN452" s="502"/>
      <c r="BDO452" s="502"/>
      <c r="BDP452" s="502"/>
      <c r="BDQ452" s="502"/>
      <c r="BDR452" s="502"/>
      <c r="BDS452" s="502"/>
      <c r="BDT452" s="502"/>
      <c r="BDU452" s="502"/>
      <c r="BDV452" s="502"/>
      <c r="BDW452" s="502"/>
      <c r="BDX452" s="502"/>
      <c r="BDY452" s="502"/>
      <c r="BDZ452" s="502"/>
      <c r="BEA452" s="502"/>
      <c r="BEB452" s="502"/>
      <c r="BEC452" s="502"/>
      <c r="BED452" s="502"/>
      <c r="BEE452" s="502"/>
      <c r="BEF452" s="502"/>
      <c r="BEG452" s="502"/>
      <c r="BEH452" s="502"/>
      <c r="BEI452" s="502"/>
      <c r="BEJ452" s="502"/>
      <c r="BEK452" s="502"/>
      <c r="BEL452" s="502"/>
      <c r="BEM452" s="502"/>
      <c r="BEN452" s="502"/>
      <c r="BEO452" s="502"/>
      <c r="BEP452" s="502"/>
      <c r="BEQ452" s="502"/>
      <c r="BER452" s="502"/>
      <c r="BES452" s="502"/>
      <c r="BET452" s="502"/>
      <c r="BEU452" s="502"/>
      <c r="BEV452" s="502"/>
      <c r="BEW452" s="502"/>
      <c r="BEX452" s="502"/>
      <c r="BEY452" s="502"/>
      <c r="BEZ452" s="502"/>
      <c r="BFA452" s="502"/>
      <c r="BFB452" s="502"/>
      <c r="BFC452" s="502"/>
      <c r="BFD452" s="502"/>
      <c r="BFE452" s="502"/>
      <c r="BFF452" s="502"/>
      <c r="BFG452" s="502"/>
      <c r="BFH452" s="502"/>
      <c r="BFI452" s="502"/>
      <c r="BFJ452" s="502"/>
      <c r="BFK452" s="502"/>
      <c r="BFL452" s="502"/>
      <c r="BFM452" s="502"/>
      <c r="BFN452" s="502"/>
      <c r="BFO452" s="502"/>
      <c r="BFP452" s="502"/>
      <c r="BFQ452" s="502"/>
      <c r="BFR452" s="502"/>
      <c r="BFS452" s="502"/>
      <c r="BFT452" s="502"/>
      <c r="BFU452" s="502"/>
      <c r="BFV452" s="502"/>
      <c r="BFW452" s="502"/>
      <c r="BFX452" s="502"/>
      <c r="BFY452" s="502"/>
      <c r="BFZ452" s="502"/>
      <c r="BGA452" s="502"/>
      <c r="BGB452" s="502"/>
      <c r="BGC452" s="502"/>
      <c r="BGD452" s="502"/>
      <c r="BGE452" s="502"/>
      <c r="BGF452" s="502"/>
      <c r="BGG452" s="502"/>
      <c r="BGH452" s="502"/>
      <c r="BGI452" s="502"/>
      <c r="BGJ452" s="502"/>
      <c r="BGK452" s="502"/>
      <c r="BGL452" s="502"/>
      <c r="BGM452" s="502"/>
      <c r="BGN452" s="502"/>
      <c r="BGO452" s="502"/>
      <c r="BGP452" s="502"/>
      <c r="BGQ452" s="502"/>
      <c r="BGR452" s="502"/>
      <c r="BGS452" s="502"/>
      <c r="BGT452" s="502"/>
      <c r="BGU452" s="502"/>
      <c r="BGV452" s="502"/>
      <c r="BGW452" s="502"/>
      <c r="BGX452" s="502"/>
      <c r="BGY452" s="502"/>
      <c r="BGZ452" s="502"/>
      <c r="BHA452" s="502"/>
      <c r="BHB452" s="502"/>
      <c r="BHC452" s="502"/>
      <c r="BHD452" s="502"/>
      <c r="BHE452" s="502"/>
      <c r="BHF452" s="502"/>
      <c r="BHG452" s="502"/>
      <c r="BHH452" s="502"/>
      <c r="BHI452" s="502"/>
      <c r="BHJ452" s="502"/>
      <c r="BHK452" s="502"/>
      <c r="BHL452" s="502"/>
      <c r="BHM452" s="502"/>
      <c r="BHN452" s="502"/>
      <c r="BHO452" s="502"/>
      <c r="BHP452" s="502"/>
      <c r="BHQ452" s="502"/>
      <c r="BHR452" s="502"/>
      <c r="BHS452" s="502"/>
      <c r="BHT452" s="502"/>
      <c r="BHU452" s="502"/>
      <c r="BHV452" s="502"/>
      <c r="BHW452" s="502"/>
      <c r="BHX452" s="502"/>
      <c r="BHY452" s="502"/>
      <c r="BHZ452" s="502"/>
      <c r="BIA452" s="502"/>
      <c r="BIB452" s="502"/>
      <c r="BIC452" s="502"/>
      <c r="BID452" s="502"/>
      <c r="BIE452" s="502"/>
      <c r="BIF452" s="502"/>
      <c r="BIG452" s="502"/>
      <c r="BIH452" s="502"/>
      <c r="BII452" s="502"/>
      <c r="BIJ452" s="502"/>
      <c r="BIK452" s="502"/>
      <c r="BIL452" s="502"/>
      <c r="BIM452" s="502"/>
      <c r="BIN452" s="502"/>
      <c r="BIO452" s="502"/>
      <c r="BIP452" s="502"/>
      <c r="BIQ452" s="502"/>
      <c r="BIR452" s="502"/>
      <c r="BIS452" s="502"/>
      <c r="BIT452" s="502"/>
      <c r="BIU452" s="502"/>
      <c r="BIV452" s="502"/>
      <c r="BIW452" s="502"/>
      <c r="BIX452" s="502"/>
      <c r="BIY452" s="502"/>
      <c r="BIZ452" s="502"/>
      <c r="BJA452" s="502"/>
      <c r="BJB452" s="502"/>
      <c r="BJC452" s="502"/>
      <c r="BJD452" s="502"/>
      <c r="BJE452" s="502"/>
      <c r="BJF452" s="502"/>
      <c r="BJG452" s="502"/>
      <c r="BJH452" s="502"/>
      <c r="BJI452" s="502"/>
      <c r="BJJ452" s="502"/>
      <c r="BJK452" s="502"/>
      <c r="BJL452" s="502"/>
      <c r="BJM452" s="502"/>
      <c r="BJN452" s="502"/>
      <c r="BJO452" s="502"/>
      <c r="BJP452" s="502"/>
      <c r="BJQ452" s="502"/>
      <c r="BJR452" s="502"/>
      <c r="BJS452" s="502"/>
      <c r="BJT452" s="502"/>
      <c r="BJU452" s="502"/>
      <c r="BJV452" s="502"/>
      <c r="BJW452" s="502"/>
      <c r="BJX452" s="502"/>
      <c r="BJY452" s="502"/>
      <c r="BJZ452" s="502"/>
      <c r="BKA452" s="502"/>
      <c r="BKB452" s="502"/>
      <c r="BKC452" s="502"/>
      <c r="BKD452" s="502"/>
      <c r="BKE452" s="502"/>
      <c r="BKF452" s="502"/>
      <c r="BKG452" s="502"/>
      <c r="BKH452" s="502"/>
      <c r="BKI452" s="502"/>
      <c r="BKJ452" s="502"/>
      <c r="BKK452" s="502"/>
      <c r="BKL452" s="502"/>
      <c r="BKM452" s="502"/>
      <c r="BKN452" s="502"/>
      <c r="BKO452" s="502"/>
      <c r="BKP452" s="502"/>
      <c r="BKQ452" s="502"/>
      <c r="BKR452" s="502"/>
      <c r="BKS452" s="502"/>
      <c r="BKT452" s="502"/>
      <c r="BKU452" s="502"/>
      <c r="BKV452" s="502"/>
      <c r="BKW452" s="502"/>
      <c r="BKX452" s="502"/>
      <c r="BKY452" s="502"/>
      <c r="BKZ452" s="502"/>
      <c r="BLA452" s="502"/>
      <c r="BLB452" s="502"/>
      <c r="BLC452" s="502"/>
      <c r="BLD452" s="502"/>
      <c r="BLE452" s="502"/>
      <c r="BLF452" s="502"/>
      <c r="BLG452" s="502"/>
      <c r="BLH452" s="502"/>
      <c r="BLI452" s="502"/>
      <c r="BLJ452" s="502"/>
      <c r="BLK452" s="502"/>
      <c r="BLL452" s="502"/>
      <c r="BLM452" s="502"/>
      <c r="BLN452" s="502"/>
      <c r="BLO452" s="502"/>
      <c r="BLP452" s="502"/>
      <c r="BLQ452" s="502"/>
      <c r="BLR452" s="502"/>
      <c r="BLS452" s="502"/>
      <c r="BLT452" s="502"/>
      <c r="BLU452" s="502"/>
      <c r="BLV452" s="502"/>
      <c r="BLW452" s="502"/>
      <c r="BLX452" s="502"/>
      <c r="BLY452" s="502"/>
      <c r="BLZ452" s="502"/>
      <c r="BMA452" s="502"/>
      <c r="BMB452" s="502"/>
      <c r="BMC452" s="502"/>
      <c r="BMD452" s="502"/>
      <c r="BME452" s="502"/>
      <c r="BMF452" s="502"/>
      <c r="BMG452" s="502"/>
      <c r="BMH452" s="502"/>
      <c r="BMI452" s="502"/>
      <c r="BMJ452" s="502"/>
      <c r="BMK452" s="502"/>
      <c r="BML452" s="502"/>
      <c r="BMM452" s="502"/>
      <c r="BMN452" s="502"/>
      <c r="BMO452" s="502"/>
      <c r="BMP452" s="502"/>
      <c r="BMQ452" s="502"/>
      <c r="BMR452" s="502"/>
      <c r="BMS452" s="502"/>
      <c r="BMT452" s="502"/>
      <c r="BMU452" s="502"/>
      <c r="BMV452" s="502"/>
      <c r="BMW452" s="502"/>
      <c r="BMX452" s="502"/>
      <c r="BMY452" s="502"/>
      <c r="BMZ452" s="502"/>
      <c r="BNA452" s="502"/>
      <c r="BNB452" s="502"/>
      <c r="BNC452" s="502"/>
      <c r="BND452" s="502"/>
      <c r="BNE452" s="502"/>
      <c r="BNF452" s="502"/>
      <c r="BNG452" s="502"/>
      <c r="BNH452" s="502"/>
      <c r="BNI452" s="502"/>
      <c r="BNJ452" s="502"/>
      <c r="BNK452" s="502"/>
      <c r="BNL452" s="502"/>
      <c r="BNM452" s="502"/>
      <c r="BNN452" s="502"/>
      <c r="BNO452" s="502"/>
      <c r="BNP452" s="502"/>
      <c r="BNQ452" s="502"/>
      <c r="BNR452" s="502"/>
      <c r="BNS452" s="502"/>
      <c r="BNT452" s="502"/>
      <c r="BNU452" s="502"/>
      <c r="BNV452" s="502"/>
      <c r="BNW452" s="502"/>
      <c r="BNX452" s="502"/>
      <c r="BNY452" s="502"/>
      <c r="BNZ452" s="502"/>
      <c r="BOA452" s="502"/>
      <c r="BOB452" s="502"/>
      <c r="BOC452" s="502"/>
      <c r="BOD452" s="502"/>
      <c r="BOE452" s="502"/>
      <c r="BOF452" s="502"/>
      <c r="BOG452" s="502"/>
      <c r="BOH452" s="502"/>
      <c r="BOI452" s="502"/>
      <c r="BOJ452" s="502"/>
      <c r="BOK452" s="502"/>
      <c r="BOL452" s="502"/>
      <c r="BOM452" s="502"/>
      <c r="BON452" s="502"/>
      <c r="BOO452" s="502"/>
      <c r="BOP452" s="502"/>
      <c r="BOQ452" s="502"/>
      <c r="BOR452" s="502"/>
      <c r="BOS452" s="502"/>
      <c r="BOT452" s="502"/>
      <c r="BOU452" s="502"/>
      <c r="BOV452" s="502"/>
      <c r="BOW452" s="502"/>
      <c r="BOX452" s="502"/>
      <c r="BOY452" s="502"/>
      <c r="BOZ452" s="502"/>
      <c r="BPA452" s="502"/>
      <c r="BPB452" s="502"/>
      <c r="BPC452" s="502"/>
      <c r="BPD452" s="502"/>
      <c r="BPE452" s="502"/>
      <c r="BPF452" s="502"/>
      <c r="BPG452" s="502"/>
      <c r="BPH452" s="502"/>
      <c r="BPI452" s="502"/>
      <c r="BPJ452" s="502"/>
      <c r="BPK452" s="502"/>
      <c r="BPL452" s="502"/>
      <c r="BPM452" s="502"/>
      <c r="BPN452" s="502"/>
      <c r="BPO452" s="502"/>
      <c r="BPP452" s="502"/>
      <c r="BPQ452" s="502"/>
      <c r="BPR452" s="502"/>
      <c r="BPS452" s="502"/>
      <c r="BPT452" s="502"/>
      <c r="BPU452" s="502"/>
      <c r="BPV452" s="502"/>
      <c r="BPW452" s="502"/>
      <c r="BPX452" s="502"/>
      <c r="BPY452" s="502"/>
      <c r="BPZ452" s="502"/>
      <c r="BQA452" s="502"/>
      <c r="BQB452" s="502"/>
      <c r="BQC452" s="502"/>
      <c r="BQD452" s="502"/>
      <c r="BQE452" s="502"/>
      <c r="BQF452" s="502"/>
      <c r="BQG452" s="502"/>
      <c r="BQH452" s="502"/>
      <c r="BQI452" s="502"/>
      <c r="BQJ452" s="502"/>
      <c r="BQK452" s="502"/>
      <c r="BQL452" s="502"/>
      <c r="BQM452" s="502"/>
      <c r="BQN452" s="502"/>
      <c r="BQO452" s="502"/>
      <c r="BQP452" s="502"/>
      <c r="BQQ452" s="502"/>
      <c r="BQR452" s="502"/>
      <c r="BQS452" s="502"/>
      <c r="BQT452" s="502"/>
      <c r="BQU452" s="502"/>
      <c r="BQV452" s="502"/>
      <c r="BQW452" s="502"/>
      <c r="BQX452" s="502"/>
      <c r="BQY452" s="502"/>
      <c r="BQZ452" s="502"/>
      <c r="BRA452" s="502"/>
      <c r="BRB452" s="502"/>
      <c r="BRC452" s="502"/>
      <c r="BRD452" s="502"/>
      <c r="BRE452" s="502"/>
      <c r="BRF452" s="502"/>
      <c r="BRG452" s="502"/>
      <c r="BRH452" s="502"/>
      <c r="BRI452" s="502"/>
      <c r="BRJ452" s="502"/>
      <c r="BRK452" s="502"/>
      <c r="BRL452" s="502"/>
      <c r="BRM452" s="502"/>
      <c r="BRN452" s="502"/>
      <c r="BRO452" s="502"/>
      <c r="BRP452" s="502"/>
      <c r="BRQ452" s="502"/>
      <c r="BRR452" s="502"/>
      <c r="BRS452" s="502"/>
      <c r="BRT452" s="502"/>
      <c r="BRU452" s="502"/>
      <c r="BRV452" s="502"/>
      <c r="BRW452" s="502"/>
      <c r="BRX452" s="502"/>
      <c r="BRY452" s="502"/>
      <c r="BRZ452" s="502"/>
      <c r="BSA452" s="502"/>
      <c r="BSB452" s="502"/>
      <c r="BSC452" s="502"/>
      <c r="BSD452" s="502"/>
      <c r="BSE452" s="502"/>
      <c r="BSF452" s="502"/>
      <c r="BSG452" s="502"/>
      <c r="BSH452" s="502"/>
      <c r="BSI452" s="502"/>
      <c r="BSJ452" s="502"/>
      <c r="BSK452" s="502"/>
      <c r="BSL452" s="502"/>
      <c r="BSM452" s="502"/>
      <c r="BSN452" s="502"/>
      <c r="BSO452" s="502"/>
      <c r="BSP452" s="502"/>
      <c r="BSQ452" s="502"/>
      <c r="BSR452" s="502"/>
      <c r="BSS452" s="502"/>
      <c r="BST452" s="502"/>
      <c r="BSU452" s="502"/>
      <c r="BSV452" s="502"/>
      <c r="BSW452" s="502"/>
      <c r="BSX452" s="502"/>
      <c r="BSY452" s="502"/>
      <c r="BSZ452" s="502"/>
      <c r="BTA452" s="502"/>
      <c r="BTB452" s="502"/>
      <c r="BTC452" s="502"/>
      <c r="BTD452" s="502"/>
      <c r="BTE452" s="502"/>
      <c r="BTF452" s="502"/>
      <c r="BTG452" s="502"/>
      <c r="BTH452" s="502"/>
      <c r="BTI452" s="502"/>
      <c r="BTJ452" s="502"/>
      <c r="BTK452" s="502"/>
      <c r="BTL452" s="502"/>
      <c r="BTM452" s="502"/>
      <c r="BTN452" s="502"/>
      <c r="BTO452" s="502"/>
      <c r="BTP452" s="502"/>
      <c r="BTQ452" s="502"/>
      <c r="BTR452" s="502"/>
      <c r="BTS452" s="502"/>
      <c r="BTT452" s="502"/>
      <c r="BTU452" s="502"/>
      <c r="BTV452" s="502"/>
      <c r="BTW452" s="502"/>
      <c r="BTX452" s="502"/>
      <c r="BTY452" s="502"/>
      <c r="BTZ452" s="502"/>
      <c r="BUA452" s="502"/>
      <c r="BUB452" s="502"/>
      <c r="BUC452" s="502"/>
      <c r="BUD452" s="502"/>
      <c r="BUE452" s="502"/>
      <c r="BUF452" s="502"/>
      <c r="BUG452" s="502"/>
      <c r="BUH452" s="502"/>
      <c r="BUI452" s="502"/>
      <c r="BUJ452" s="502"/>
      <c r="BUK452" s="502"/>
      <c r="BUL452" s="502"/>
      <c r="BUM452" s="502"/>
      <c r="BUN452" s="502"/>
      <c r="BUO452" s="502"/>
      <c r="BUP452" s="502"/>
      <c r="BUQ452" s="502"/>
      <c r="BUR452" s="502"/>
      <c r="BUS452" s="502"/>
      <c r="BUT452" s="502"/>
      <c r="BUU452" s="502"/>
      <c r="BUV452" s="502"/>
      <c r="BUW452" s="502"/>
      <c r="BUX452" s="502"/>
      <c r="BUY452" s="502"/>
      <c r="BUZ452" s="502"/>
      <c r="BVA452" s="502"/>
      <c r="BVB452" s="502"/>
      <c r="BVC452" s="502"/>
      <c r="BVD452" s="502"/>
      <c r="BVE452" s="502"/>
      <c r="BVF452" s="502"/>
      <c r="BVG452" s="502"/>
      <c r="BVH452" s="502"/>
      <c r="BVI452" s="502"/>
      <c r="BVJ452" s="502"/>
      <c r="BVK452" s="502"/>
      <c r="BVL452" s="502"/>
      <c r="BVM452" s="502"/>
      <c r="BVN452" s="502"/>
      <c r="BVO452" s="502"/>
      <c r="BVP452" s="502"/>
      <c r="BVQ452" s="502"/>
      <c r="BVR452" s="502"/>
      <c r="BVS452" s="502"/>
      <c r="BVT452" s="502"/>
      <c r="BVU452" s="502"/>
      <c r="BVV452" s="502"/>
      <c r="BVW452" s="502"/>
      <c r="BVX452" s="502"/>
      <c r="BVY452" s="502"/>
      <c r="BVZ452" s="502"/>
      <c r="BWA452" s="502"/>
      <c r="BWB452" s="502"/>
      <c r="BWC452" s="502"/>
      <c r="BWD452" s="502"/>
      <c r="BWE452" s="502"/>
      <c r="BWF452" s="502"/>
      <c r="BWG452" s="502"/>
      <c r="BWH452" s="502"/>
      <c r="BWI452" s="502"/>
      <c r="BWJ452" s="502"/>
      <c r="BWK452" s="502"/>
      <c r="BWL452" s="502"/>
      <c r="BWM452" s="502"/>
      <c r="BWN452" s="502"/>
      <c r="BWO452" s="502"/>
      <c r="BWP452" s="502"/>
      <c r="BWQ452" s="502"/>
      <c r="BWR452" s="502"/>
      <c r="BWS452" s="502"/>
      <c r="BWT452" s="502"/>
      <c r="BWU452" s="502"/>
      <c r="BWV452" s="502"/>
      <c r="BWW452" s="502"/>
      <c r="BWX452" s="502"/>
      <c r="BWY452" s="502"/>
      <c r="BWZ452" s="502"/>
      <c r="BXA452" s="502"/>
      <c r="BXB452" s="502"/>
      <c r="BXC452" s="502"/>
      <c r="BXD452" s="502"/>
      <c r="BXE452" s="502"/>
      <c r="BXF452" s="502"/>
      <c r="BXG452" s="502"/>
      <c r="BXH452" s="502"/>
      <c r="BXI452" s="502"/>
      <c r="BXJ452" s="502"/>
      <c r="BXK452" s="502"/>
      <c r="BXL452" s="502"/>
      <c r="BXM452" s="502"/>
      <c r="BXN452" s="502"/>
      <c r="BXO452" s="502"/>
      <c r="BXP452" s="502"/>
      <c r="BXQ452" s="502"/>
      <c r="BXR452" s="502"/>
      <c r="BXS452" s="502"/>
      <c r="BXT452" s="502"/>
      <c r="BXU452" s="502"/>
      <c r="BXV452" s="502"/>
      <c r="BXW452" s="502"/>
      <c r="BXX452" s="502"/>
      <c r="BXY452" s="502"/>
      <c r="BXZ452" s="502"/>
      <c r="BYA452" s="502"/>
      <c r="BYB452" s="502"/>
      <c r="BYC452" s="502"/>
      <c r="BYD452" s="502"/>
      <c r="BYE452" s="502"/>
      <c r="BYF452" s="502"/>
      <c r="BYG452" s="502"/>
      <c r="BYH452" s="502"/>
      <c r="BYI452" s="502"/>
      <c r="BYJ452" s="502"/>
      <c r="BYK452" s="502"/>
      <c r="BYL452" s="502"/>
      <c r="BYM452" s="502"/>
      <c r="BYN452" s="502"/>
      <c r="BYO452" s="502"/>
      <c r="BYP452" s="502"/>
      <c r="BYQ452" s="502"/>
      <c r="BYR452" s="502"/>
      <c r="BYS452" s="502"/>
      <c r="BYT452" s="502"/>
      <c r="BYU452" s="502"/>
      <c r="BYV452" s="502"/>
      <c r="BYW452" s="502"/>
      <c r="BYX452" s="502"/>
      <c r="BYY452" s="502"/>
      <c r="BYZ452" s="502"/>
      <c r="BZA452" s="502"/>
      <c r="BZB452" s="502"/>
      <c r="BZC452" s="502"/>
      <c r="BZD452" s="502"/>
      <c r="BZE452" s="502"/>
      <c r="BZF452" s="502"/>
      <c r="BZG452" s="502"/>
      <c r="BZH452" s="502"/>
      <c r="BZI452" s="502"/>
      <c r="BZJ452" s="502"/>
      <c r="BZK452" s="502"/>
      <c r="BZL452" s="502"/>
      <c r="BZM452" s="502"/>
      <c r="BZN452" s="502"/>
      <c r="BZO452" s="502"/>
      <c r="BZP452" s="502"/>
      <c r="BZQ452" s="502"/>
      <c r="BZR452" s="502"/>
      <c r="BZS452" s="502"/>
      <c r="BZT452" s="502"/>
      <c r="BZU452" s="502"/>
      <c r="BZV452" s="502"/>
      <c r="BZW452" s="502"/>
      <c r="BZX452" s="502"/>
      <c r="BZY452" s="502"/>
      <c r="BZZ452" s="502"/>
      <c r="CAA452" s="502"/>
      <c r="CAB452" s="502"/>
      <c r="CAC452" s="502"/>
      <c r="CAD452" s="502"/>
      <c r="CAE452" s="502"/>
      <c r="CAF452" s="502"/>
      <c r="CAG452" s="502"/>
      <c r="CAH452" s="502"/>
      <c r="CAI452" s="502"/>
      <c r="CAJ452" s="502"/>
      <c r="CAK452" s="502"/>
      <c r="CAL452" s="502"/>
      <c r="CAM452" s="502"/>
      <c r="CAN452" s="502"/>
      <c r="CAO452" s="502"/>
      <c r="CAP452" s="502"/>
      <c r="CAQ452" s="502"/>
      <c r="CAR452" s="502"/>
      <c r="CAS452" s="502"/>
      <c r="CAT452" s="502"/>
      <c r="CAU452" s="502"/>
      <c r="CAV452" s="502"/>
      <c r="CAW452" s="502"/>
      <c r="CAX452" s="502"/>
      <c r="CAY452" s="502"/>
      <c r="CAZ452" s="502"/>
      <c r="CBA452" s="502"/>
      <c r="CBB452" s="502"/>
      <c r="CBC452" s="502"/>
      <c r="CBD452" s="502"/>
      <c r="CBE452" s="502"/>
      <c r="CBF452" s="502"/>
      <c r="CBG452" s="502"/>
      <c r="CBH452" s="502"/>
      <c r="CBI452" s="502"/>
      <c r="CBJ452" s="502"/>
      <c r="CBK452" s="502"/>
      <c r="CBL452" s="502"/>
      <c r="CBM452" s="502"/>
      <c r="CBN452" s="502"/>
      <c r="CBO452" s="502"/>
      <c r="CBP452" s="502"/>
      <c r="CBQ452" s="502"/>
      <c r="CBR452" s="502"/>
      <c r="CBS452" s="502"/>
      <c r="CBT452" s="502"/>
      <c r="CBU452" s="502"/>
      <c r="CBV452" s="502"/>
      <c r="CBW452" s="502"/>
      <c r="CBX452" s="502"/>
      <c r="CBY452" s="502"/>
      <c r="CBZ452" s="502"/>
      <c r="CCA452" s="502"/>
      <c r="CCB452" s="502"/>
      <c r="CCC452" s="502"/>
      <c r="CCD452" s="502"/>
      <c r="CCE452" s="502"/>
      <c r="CCF452" s="502"/>
      <c r="CCG452" s="502"/>
      <c r="CCH452" s="502"/>
      <c r="CCI452" s="502"/>
      <c r="CCJ452" s="502"/>
      <c r="CCK452" s="502"/>
      <c r="CCL452" s="502"/>
      <c r="CCM452" s="502"/>
      <c r="CCN452" s="502"/>
      <c r="CCO452" s="502"/>
      <c r="CCP452" s="502"/>
      <c r="CCQ452" s="502"/>
      <c r="CCR452" s="502"/>
      <c r="CCS452" s="502"/>
      <c r="CCT452" s="502"/>
      <c r="CCU452" s="502"/>
      <c r="CCV452" s="502"/>
      <c r="CCW452" s="502"/>
      <c r="CCX452" s="502"/>
      <c r="CCY452" s="502"/>
      <c r="CCZ452" s="502"/>
      <c r="CDA452" s="502"/>
      <c r="CDB452" s="502"/>
      <c r="CDC452" s="502"/>
      <c r="CDD452" s="502"/>
      <c r="CDE452" s="502"/>
      <c r="CDF452" s="502"/>
      <c r="CDG452" s="502"/>
      <c r="CDH452" s="502"/>
      <c r="CDI452" s="502"/>
      <c r="CDJ452" s="502"/>
      <c r="CDK452" s="502"/>
      <c r="CDL452" s="502"/>
      <c r="CDM452" s="502"/>
      <c r="CDN452" s="502"/>
      <c r="CDO452" s="502"/>
      <c r="CDP452" s="502"/>
      <c r="CDQ452" s="502"/>
      <c r="CDR452" s="502"/>
      <c r="CDS452" s="502"/>
      <c r="CDT452" s="502"/>
      <c r="CDU452" s="502"/>
      <c r="CDV452" s="502"/>
      <c r="CDW452" s="502"/>
      <c r="CDX452" s="502"/>
      <c r="CDY452" s="502"/>
      <c r="CDZ452" s="502"/>
      <c r="CEA452" s="502"/>
      <c r="CEB452" s="502"/>
      <c r="CEC452" s="502"/>
      <c r="CED452" s="502"/>
      <c r="CEE452" s="502"/>
      <c r="CEF452" s="502"/>
      <c r="CEG452" s="502"/>
      <c r="CEH452" s="502"/>
      <c r="CEI452" s="502"/>
      <c r="CEJ452" s="502"/>
      <c r="CEK452" s="502"/>
      <c r="CEL452" s="502"/>
      <c r="CEM452" s="502"/>
      <c r="CEN452" s="502"/>
      <c r="CEO452" s="502"/>
      <c r="CEP452" s="502"/>
      <c r="CEQ452" s="502"/>
      <c r="CER452" s="502"/>
      <c r="CES452" s="502"/>
      <c r="CET452" s="502"/>
      <c r="CEU452" s="502"/>
      <c r="CEV452" s="502"/>
      <c r="CEW452" s="502"/>
      <c r="CEX452" s="502"/>
      <c r="CEY452" s="502"/>
      <c r="CEZ452" s="502"/>
      <c r="CFA452" s="502"/>
      <c r="CFB452" s="502"/>
      <c r="CFC452" s="502"/>
      <c r="CFD452" s="502"/>
      <c r="CFE452" s="502"/>
      <c r="CFF452" s="502"/>
      <c r="CFG452" s="502"/>
      <c r="CFH452" s="502"/>
      <c r="CFI452" s="502"/>
      <c r="CFJ452" s="502"/>
      <c r="CFK452" s="502"/>
      <c r="CFL452" s="502"/>
      <c r="CFM452" s="502"/>
      <c r="CFN452" s="502"/>
      <c r="CFO452" s="502"/>
      <c r="CFP452" s="502"/>
      <c r="CFQ452" s="502"/>
      <c r="CFR452" s="502"/>
      <c r="CFS452" s="502"/>
      <c r="CFT452" s="502"/>
      <c r="CFU452" s="502"/>
      <c r="CFV452" s="502"/>
      <c r="CFW452" s="502"/>
      <c r="CFX452" s="502"/>
      <c r="CFY452" s="502"/>
      <c r="CFZ452" s="502"/>
      <c r="CGA452" s="502"/>
      <c r="CGB452" s="502"/>
      <c r="CGC452" s="502"/>
      <c r="CGD452" s="502"/>
      <c r="CGE452" s="502"/>
      <c r="CGF452" s="502"/>
      <c r="CGG452" s="502"/>
      <c r="CGH452" s="502"/>
      <c r="CGI452" s="502"/>
      <c r="CGJ452" s="502"/>
      <c r="CGK452" s="502"/>
      <c r="CGL452" s="502"/>
      <c r="CGM452" s="502"/>
      <c r="CGN452" s="502"/>
      <c r="CGO452" s="502"/>
      <c r="CGP452" s="502"/>
      <c r="CGQ452" s="502"/>
      <c r="CGR452" s="502"/>
      <c r="CGS452" s="502"/>
      <c r="CGT452" s="502"/>
      <c r="CGU452" s="502"/>
      <c r="CGV452" s="502"/>
      <c r="CGW452" s="502"/>
      <c r="CGX452" s="502"/>
      <c r="CGY452" s="502"/>
      <c r="CGZ452" s="502"/>
      <c r="CHA452" s="502"/>
      <c r="CHB452" s="502"/>
      <c r="CHC452" s="502"/>
      <c r="CHD452" s="502"/>
      <c r="CHE452" s="502"/>
      <c r="CHF452" s="502"/>
      <c r="CHG452" s="502"/>
      <c r="CHH452" s="502"/>
      <c r="CHI452" s="502"/>
      <c r="CHJ452" s="502"/>
      <c r="CHK452" s="502"/>
      <c r="CHL452" s="502"/>
      <c r="CHM452" s="502"/>
      <c r="CHN452" s="502"/>
      <c r="CHO452" s="502"/>
      <c r="CHP452" s="502"/>
      <c r="CHQ452" s="502"/>
      <c r="CHR452" s="502"/>
      <c r="CHS452" s="502"/>
      <c r="CHT452" s="502"/>
      <c r="CHU452" s="502"/>
      <c r="CHV452" s="502"/>
      <c r="CHW452" s="502"/>
      <c r="CHX452" s="502"/>
      <c r="CHY452" s="502"/>
      <c r="CHZ452" s="502"/>
      <c r="CIA452" s="502"/>
      <c r="CIB452" s="502"/>
      <c r="CIC452" s="502"/>
      <c r="CID452" s="502"/>
      <c r="CIE452" s="502"/>
      <c r="CIF452" s="502"/>
      <c r="CIG452" s="502"/>
      <c r="CIH452" s="502"/>
      <c r="CII452" s="502"/>
      <c r="CIJ452" s="502"/>
      <c r="CIK452" s="502"/>
      <c r="CIL452" s="502"/>
      <c r="CIM452" s="502"/>
      <c r="CIN452" s="502"/>
      <c r="CIO452" s="502"/>
      <c r="CIP452" s="502"/>
      <c r="CIQ452" s="502"/>
      <c r="CIR452" s="502"/>
      <c r="CIS452" s="502"/>
      <c r="CIT452" s="502"/>
      <c r="CIU452" s="502"/>
      <c r="CIV452" s="502"/>
      <c r="CIW452" s="502"/>
      <c r="CIX452" s="502"/>
      <c r="CIY452" s="502"/>
      <c r="CIZ452" s="502"/>
      <c r="CJA452" s="502"/>
      <c r="CJB452" s="502"/>
      <c r="CJC452" s="502"/>
      <c r="CJD452" s="502"/>
      <c r="CJE452" s="502"/>
      <c r="CJF452" s="502"/>
      <c r="CJG452" s="502"/>
      <c r="CJH452" s="502"/>
      <c r="CJI452" s="502"/>
      <c r="CJJ452" s="502"/>
      <c r="CJK452" s="502"/>
      <c r="CJL452" s="502"/>
      <c r="CJM452" s="502"/>
      <c r="CJN452" s="502"/>
      <c r="CJO452" s="502"/>
      <c r="CJP452" s="502"/>
      <c r="CJQ452" s="502"/>
      <c r="CJR452" s="502"/>
      <c r="CJS452" s="502"/>
      <c r="CJT452" s="502"/>
      <c r="CJU452" s="502"/>
      <c r="CJV452" s="502"/>
      <c r="CJW452" s="502"/>
      <c r="CJX452" s="502"/>
      <c r="CJY452" s="502"/>
      <c r="CJZ452" s="502"/>
      <c r="CKA452" s="502"/>
      <c r="CKB452" s="502"/>
      <c r="CKC452" s="502"/>
      <c r="CKD452" s="502"/>
      <c r="CKE452" s="502"/>
      <c r="CKF452" s="502"/>
      <c r="CKG452" s="502"/>
      <c r="CKH452" s="502"/>
      <c r="CKI452" s="502"/>
      <c r="CKJ452" s="502"/>
      <c r="CKK452" s="502"/>
      <c r="CKL452" s="502"/>
      <c r="CKM452" s="502"/>
      <c r="CKN452" s="502"/>
      <c r="CKO452" s="502"/>
      <c r="CKP452" s="502"/>
      <c r="CKQ452" s="502"/>
      <c r="CKR452" s="502"/>
      <c r="CKS452" s="502"/>
      <c r="CKT452" s="502"/>
      <c r="CKU452" s="502"/>
      <c r="CKV452" s="502"/>
      <c r="CKW452" s="502"/>
      <c r="CKX452" s="502"/>
      <c r="CKY452" s="502"/>
      <c r="CKZ452" s="502"/>
      <c r="CLA452" s="502"/>
      <c r="CLB452" s="502"/>
      <c r="CLC452" s="502"/>
      <c r="CLD452" s="502"/>
      <c r="CLE452" s="502"/>
      <c r="CLF452" s="502"/>
      <c r="CLG452" s="502"/>
      <c r="CLH452" s="502"/>
      <c r="CLI452" s="502"/>
      <c r="CLJ452" s="502"/>
      <c r="CLK452" s="502"/>
      <c r="CLL452" s="502"/>
      <c r="CLM452" s="502"/>
      <c r="CLN452" s="502"/>
      <c r="CLO452" s="502"/>
      <c r="CLP452" s="502"/>
      <c r="CLQ452" s="502"/>
      <c r="CLR452" s="502"/>
      <c r="CLS452" s="502"/>
      <c r="CLT452" s="502"/>
      <c r="CLU452" s="502"/>
      <c r="CLV452" s="502"/>
      <c r="CLW452" s="502"/>
      <c r="CLX452" s="502"/>
      <c r="CLY452" s="502"/>
      <c r="CLZ452" s="502"/>
      <c r="CMA452" s="502"/>
      <c r="CMB452" s="502"/>
      <c r="CMC452" s="502"/>
      <c r="CMD452" s="502"/>
      <c r="CME452" s="502"/>
      <c r="CMF452" s="502"/>
      <c r="CMG452" s="502"/>
      <c r="CMH452" s="502"/>
      <c r="CMI452" s="502"/>
      <c r="CMJ452" s="502"/>
      <c r="CMK452" s="502"/>
      <c r="CML452" s="502"/>
      <c r="CMM452" s="502"/>
      <c r="CMN452" s="502"/>
      <c r="CMO452" s="502"/>
      <c r="CMP452" s="502"/>
      <c r="CMQ452" s="502"/>
      <c r="CMR452" s="502"/>
      <c r="CMS452" s="502"/>
      <c r="CMT452" s="502"/>
      <c r="CMU452" s="502"/>
      <c r="CMV452" s="502"/>
      <c r="CMW452" s="502"/>
      <c r="CMX452" s="502"/>
      <c r="CMY452" s="502"/>
      <c r="CMZ452" s="502"/>
      <c r="CNA452" s="502"/>
      <c r="CNB452" s="502"/>
      <c r="CNC452" s="502"/>
      <c r="CND452" s="502"/>
      <c r="CNE452" s="502"/>
      <c r="CNF452" s="502"/>
      <c r="CNG452" s="502"/>
      <c r="CNH452" s="502"/>
      <c r="CNI452" s="502"/>
      <c r="CNJ452" s="502"/>
      <c r="CNK452" s="502"/>
      <c r="CNL452" s="502"/>
      <c r="CNM452" s="502"/>
      <c r="CNN452" s="502"/>
      <c r="CNO452" s="502"/>
      <c r="CNP452" s="502"/>
      <c r="CNQ452" s="502"/>
      <c r="CNR452" s="502"/>
      <c r="CNS452" s="502"/>
      <c r="CNT452" s="502"/>
      <c r="CNU452" s="502"/>
      <c r="CNV452" s="502"/>
      <c r="CNW452" s="502"/>
      <c r="CNX452" s="502"/>
      <c r="CNY452" s="502"/>
      <c r="CNZ452" s="502"/>
      <c r="COA452" s="502"/>
      <c r="COB452" s="502"/>
      <c r="COC452" s="502"/>
      <c r="COD452" s="502"/>
      <c r="COE452" s="502"/>
      <c r="COF452" s="502"/>
      <c r="COG452" s="502"/>
      <c r="COH452" s="502"/>
      <c r="COI452" s="502"/>
      <c r="COJ452" s="502"/>
      <c r="COK452" s="502"/>
      <c r="COL452" s="502"/>
      <c r="COM452" s="502"/>
      <c r="CON452" s="502"/>
      <c r="COO452" s="502"/>
      <c r="COP452" s="502"/>
      <c r="COQ452" s="502"/>
      <c r="COR452" s="502"/>
      <c r="COS452" s="502"/>
      <c r="COT452" s="502"/>
      <c r="COU452" s="502"/>
      <c r="COV452" s="502"/>
      <c r="COW452" s="502"/>
      <c r="COX452" s="502"/>
      <c r="COY452" s="502"/>
      <c r="COZ452" s="502"/>
      <c r="CPA452" s="502"/>
      <c r="CPB452" s="502"/>
      <c r="CPC452" s="502"/>
      <c r="CPD452" s="502"/>
      <c r="CPE452" s="502"/>
      <c r="CPF452" s="502"/>
      <c r="CPG452" s="502"/>
      <c r="CPH452" s="502"/>
      <c r="CPI452" s="502"/>
      <c r="CPJ452" s="502"/>
      <c r="CPK452" s="502"/>
      <c r="CPL452" s="502"/>
      <c r="CPM452" s="502"/>
      <c r="CPN452" s="502"/>
      <c r="CPO452" s="502"/>
      <c r="CPP452" s="502"/>
      <c r="CPQ452" s="502"/>
      <c r="CPR452" s="502"/>
      <c r="CPS452" s="502"/>
      <c r="CPT452" s="502"/>
      <c r="CPU452" s="502"/>
      <c r="CPV452" s="502"/>
      <c r="CPW452" s="502"/>
      <c r="CPX452" s="502"/>
      <c r="CPY452" s="502"/>
      <c r="CPZ452" s="502"/>
      <c r="CQA452" s="502"/>
      <c r="CQB452" s="502"/>
      <c r="CQC452" s="502"/>
      <c r="CQD452" s="502"/>
      <c r="CQE452" s="502"/>
      <c r="CQF452" s="502"/>
      <c r="CQG452" s="502"/>
      <c r="CQH452" s="502"/>
      <c r="CQI452" s="502"/>
      <c r="CQJ452" s="502"/>
      <c r="CQK452" s="502"/>
      <c r="CQL452" s="502"/>
      <c r="CQM452" s="502"/>
      <c r="CQN452" s="502"/>
      <c r="CQO452" s="502"/>
      <c r="CQP452" s="502"/>
      <c r="CQQ452" s="502"/>
      <c r="CQR452" s="502"/>
      <c r="CQS452" s="502"/>
      <c r="CQT452" s="502"/>
      <c r="CQU452" s="502"/>
      <c r="CQV452" s="502"/>
      <c r="CQW452" s="502"/>
      <c r="CQX452" s="502"/>
      <c r="CQY452" s="502"/>
      <c r="CQZ452" s="502"/>
      <c r="CRA452" s="502"/>
      <c r="CRB452" s="502"/>
      <c r="CRC452" s="502"/>
      <c r="CRD452" s="502"/>
      <c r="CRE452" s="502"/>
      <c r="CRF452" s="502"/>
      <c r="CRG452" s="502"/>
      <c r="CRH452" s="502"/>
      <c r="CRI452" s="502"/>
      <c r="CRJ452" s="502"/>
      <c r="CRK452" s="502"/>
      <c r="CRL452" s="502"/>
      <c r="CRM452" s="502"/>
      <c r="CRN452" s="502"/>
      <c r="CRO452" s="502"/>
      <c r="CRP452" s="502"/>
      <c r="CRQ452" s="502"/>
      <c r="CRR452" s="502"/>
      <c r="CRS452" s="502"/>
      <c r="CRT452" s="502"/>
      <c r="CRU452" s="502"/>
      <c r="CRV452" s="502"/>
      <c r="CRW452" s="502"/>
      <c r="CRX452" s="502"/>
      <c r="CRY452" s="502"/>
      <c r="CRZ452" s="502"/>
      <c r="CSA452" s="502"/>
      <c r="CSB452" s="502"/>
      <c r="CSC452" s="502"/>
      <c r="CSD452" s="502"/>
      <c r="CSE452" s="502"/>
      <c r="CSF452" s="502"/>
      <c r="CSG452" s="502"/>
      <c r="CSH452" s="502"/>
      <c r="CSI452" s="502"/>
      <c r="CSJ452" s="502"/>
      <c r="CSK452" s="502"/>
      <c r="CSL452" s="502"/>
      <c r="CSM452" s="502"/>
      <c r="CSN452" s="502"/>
      <c r="CSO452" s="502"/>
      <c r="CSP452" s="502"/>
      <c r="CSQ452" s="502"/>
      <c r="CSR452" s="502"/>
      <c r="CSS452" s="502"/>
      <c r="CST452" s="502"/>
      <c r="CSU452" s="502"/>
      <c r="CSV452" s="502"/>
      <c r="CSW452" s="502"/>
      <c r="CSX452" s="502"/>
      <c r="CSY452" s="502"/>
      <c r="CSZ452" s="502"/>
      <c r="CTA452" s="502"/>
      <c r="CTB452" s="502"/>
      <c r="CTC452" s="502"/>
      <c r="CTD452" s="502"/>
      <c r="CTE452" s="502"/>
      <c r="CTF452" s="502"/>
      <c r="CTG452" s="502"/>
      <c r="CTH452" s="502"/>
      <c r="CTI452" s="502"/>
      <c r="CTJ452" s="502"/>
      <c r="CTK452" s="502"/>
      <c r="CTL452" s="502"/>
      <c r="CTM452" s="502"/>
      <c r="CTN452" s="502"/>
      <c r="CTO452" s="502"/>
      <c r="CTP452" s="502"/>
      <c r="CTQ452" s="502"/>
      <c r="CTR452" s="502"/>
      <c r="CTS452" s="502"/>
      <c r="CTT452" s="502"/>
      <c r="CTU452" s="502"/>
      <c r="CTV452" s="502"/>
      <c r="CTW452" s="502"/>
      <c r="CTX452" s="502"/>
      <c r="CTY452" s="502"/>
      <c r="CTZ452" s="502"/>
      <c r="CUA452" s="502"/>
      <c r="CUB452" s="502"/>
      <c r="CUC452" s="502"/>
      <c r="CUD452" s="502"/>
      <c r="CUE452" s="502"/>
      <c r="CUF452" s="502"/>
      <c r="CUG452" s="502"/>
      <c r="CUH452" s="502"/>
      <c r="CUI452" s="502"/>
      <c r="CUJ452" s="502"/>
      <c r="CUK452" s="502"/>
      <c r="CUL452" s="502"/>
      <c r="CUM452" s="502"/>
      <c r="CUN452" s="502"/>
      <c r="CUO452" s="502"/>
      <c r="CUP452" s="502"/>
      <c r="CUQ452" s="502"/>
      <c r="CUR452" s="502"/>
      <c r="CUS452" s="502"/>
      <c r="CUT452" s="502"/>
      <c r="CUU452" s="502"/>
      <c r="CUV452" s="502"/>
      <c r="CUW452" s="502"/>
      <c r="CUX452" s="502"/>
      <c r="CUY452" s="502"/>
      <c r="CUZ452" s="502"/>
      <c r="CVA452" s="502"/>
      <c r="CVB452" s="502"/>
      <c r="CVC452" s="502"/>
      <c r="CVD452" s="502"/>
      <c r="CVE452" s="502"/>
      <c r="CVF452" s="502"/>
      <c r="CVG452" s="502"/>
      <c r="CVH452" s="502"/>
      <c r="CVI452" s="502"/>
      <c r="CVJ452" s="502"/>
      <c r="CVK452" s="502"/>
      <c r="CVL452" s="502"/>
      <c r="CVM452" s="502"/>
      <c r="CVN452" s="502"/>
      <c r="CVO452" s="502"/>
      <c r="CVP452" s="502"/>
      <c r="CVQ452" s="502"/>
      <c r="CVR452" s="502"/>
      <c r="CVS452" s="502"/>
      <c r="CVT452" s="502"/>
      <c r="CVU452" s="502"/>
      <c r="CVV452" s="502"/>
      <c r="CVW452" s="502"/>
      <c r="CVX452" s="502"/>
      <c r="CVY452" s="502"/>
      <c r="CVZ452" s="502"/>
      <c r="CWA452" s="502"/>
      <c r="CWB452" s="502"/>
      <c r="CWC452" s="502"/>
      <c r="CWD452" s="502"/>
      <c r="CWE452" s="502"/>
      <c r="CWF452" s="502"/>
      <c r="CWG452" s="502"/>
      <c r="CWH452" s="502"/>
      <c r="CWI452" s="502"/>
      <c r="CWJ452" s="502"/>
      <c r="CWK452" s="502"/>
      <c r="CWL452" s="502"/>
      <c r="CWM452" s="502"/>
      <c r="CWN452" s="502"/>
      <c r="CWO452" s="502"/>
      <c r="CWP452" s="502"/>
      <c r="CWQ452" s="502"/>
      <c r="CWR452" s="502"/>
      <c r="CWS452" s="502"/>
      <c r="CWT452" s="502"/>
      <c r="CWU452" s="502"/>
      <c r="CWV452" s="502"/>
      <c r="CWW452" s="502"/>
      <c r="CWX452" s="502"/>
      <c r="CWY452" s="502"/>
      <c r="CWZ452" s="502"/>
      <c r="CXA452" s="502"/>
      <c r="CXB452" s="502"/>
      <c r="CXC452" s="502"/>
      <c r="CXD452" s="502"/>
      <c r="CXE452" s="502"/>
      <c r="CXF452" s="502"/>
      <c r="CXG452" s="502"/>
      <c r="CXH452" s="502"/>
      <c r="CXI452" s="502"/>
      <c r="CXJ452" s="502"/>
      <c r="CXK452" s="502"/>
      <c r="CXL452" s="502"/>
      <c r="CXM452" s="502"/>
      <c r="CXN452" s="502"/>
      <c r="CXO452" s="502"/>
      <c r="CXP452" s="502"/>
      <c r="CXQ452" s="502"/>
      <c r="CXR452" s="502"/>
      <c r="CXS452" s="502"/>
      <c r="CXT452" s="502"/>
      <c r="CXU452" s="502"/>
      <c r="CXV452" s="502"/>
      <c r="CXW452" s="502"/>
      <c r="CXX452" s="502"/>
      <c r="CXY452" s="502"/>
      <c r="CXZ452" s="502"/>
      <c r="CYA452" s="502"/>
      <c r="CYB452" s="502"/>
      <c r="CYC452" s="502"/>
      <c r="CYD452" s="502"/>
      <c r="CYE452" s="502"/>
      <c r="CYF452" s="502"/>
      <c r="CYG452" s="502"/>
      <c r="CYH452" s="502"/>
      <c r="CYI452" s="502"/>
      <c r="CYJ452" s="502"/>
      <c r="CYK452" s="502"/>
      <c r="CYL452" s="502"/>
      <c r="CYM452" s="502"/>
      <c r="CYN452" s="502"/>
      <c r="CYO452" s="502"/>
      <c r="CYP452" s="502"/>
      <c r="CYQ452" s="502"/>
      <c r="CYR452" s="502"/>
      <c r="CYS452" s="502"/>
      <c r="CYT452" s="502"/>
      <c r="CYU452" s="502"/>
      <c r="CYV452" s="502"/>
      <c r="CYW452" s="502"/>
      <c r="CYX452" s="502"/>
      <c r="CYY452" s="502"/>
      <c r="CYZ452" s="502"/>
      <c r="CZA452" s="502"/>
      <c r="CZB452" s="502"/>
      <c r="CZC452" s="502"/>
      <c r="CZD452" s="502"/>
      <c r="CZE452" s="502"/>
      <c r="CZF452" s="502"/>
      <c r="CZG452" s="502"/>
      <c r="CZH452" s="502"/>
      <c r="CZI452" s="502"/>
      <c r="CZJ452" s="502"/>
      <c r="CZK452" s="502"/>
      <c r="CZL452" s="502"/>
      <c r="CZM452" s="502"/>
      <c r="CZN452" s="502"/>
      <c r="CZO452" s="502"/>
      <c r="CZP452" s="502"/>
      <c r="CZQ452" s="502"/>
      <c r="CZR452" s="502"/>
      <c r="CZS452" s="502"/>
      <c r="CZT452" s="502"/>
      <c r="CZU452" s="502"/>
      <c r="CZV452" s="502"/>
      <c r="CZW452" s="502"/>
      <c r="CZX452" s="502"/>
      <c r="CZY452" s="502"/>
      <c r="CZZ452" s="502"/>
      <c r="DAA452" s="502"/>
      <c r="DAB452" s="502"/>
      <c r="DAC452" s="502"/>
      <c r="DAD452" s="502"/>
      <c r="DAE452" s="502"/>
      <c r="DAF452" s="502"/>
      <c r="DAG452" s="502"/>
      <c r="DAH452" s="502"/>
      <c r="DAI452" s="502"/>
      <c r="DAJ452" s="502"/>
      <c r="DAK452" s="502"/>
      <c r="DAL452" s="502"/>
      <c r="DAM452" s="502"/>
      <c r="DAN452" s="502"/>
      <c r="DAO452" s="502"/>
      <c r="DAP452" s="502"/>
      <c r="DAQ452" s="502"/>
      <c r="DAR452" s="502"/>
      <c r="DAS452" s="502"/>
      <c r="DAT452" s="502"/>
      <c r="DAU452" s="502"/>
      <c r="DAV452" s="502"/>
      <c r="DAW452" s="502"/>
      <c r="DAX452" s="502"/>
      <c r="DAY452" s="502"/>
      <c r="DAZ452" s="502"/>
      <c r="DBA452" s="502"/>
      <c r="DBB452" s="502"/>
      <c r="DBC452" s="502"/>
      <c r="DBD452" s="502"/>
      <c r="DBE452" s="502"/>
      <c r="DBF452" s="502"/>
      <c r="DBG452" s="502"/>
      <c r="DBH452" s="502"/>
      <c r="DBI452" s="502"/>
      <c r="DBJ452" s="502"/>
      <c r="DBK452" s="502"/>
      <c r="DBL452" s="502"/>
      <c r="DBM452" s="502"/>
      <c r="DBN452" s="502"/>
      <c r="DBO452" s="502"/>
      <c r="DBP452" s="502"/>
      <c r="DBQ452" s="502"/>
      <c r="DBR452" s="502"/>
      <c r="DBS452" s="502"/>
      <c r="DBT452" s="502"/>
      <c r="DBU452" s="502"/>
      <c r="DBV452" s="502"/>
      <c r="DBW452" s="502"/>
      <c r="DBX452" s="502"/>
      <c r="DBY452" s="502"/>
      <c r="DBZ452" s="502"/>
      <c r="DCA452" s="502"/>
      <c r="DCB452" s="502"/>
      <c r="DCC452" s="502"/>
      <c r="DCD452" s="502"/>
      <c r="DCE452" s="502"/>
      <c r="DCF452" s="502"/>
      <c r="DCG452" s="502"/>
      <c r="DCH452" s="502"/>
      <c r="DCI452" s="502"/>
      <c r="DCJ452" s="502"/>
      <c r="DCK452" s="502"/>
      <c r="DCL452" s="502"/>
      <c r="DCM452" s="502"/>
      <c r="DCN452" s="502"/>
      <c r="DCO452" s="502"/>
      <c r="DCP452" s="502"/>
      <c r="DCQ452" s="502"/>
      <c r="DCR452" s="502"/>
      <c r="DCS452" s="502"/>
      <c r="DCT452" s="502"/>
      <c r="DCU452" s="502"/>
      <c r="DCV452" s="502"/>
      <c r="DCW452" s="502"/>
      <c r="DCX452" s="502"/>
      <c r="DCY452" s="502"/>
      <c r="DCZ452" s="502"/>
      <c r="DDA452" s="502"/>
      <c r="DDB452" s="502"/>
      <c r="DDC452" s="502"/>
      <c r="DDD452" s="502"/>
      <c r="DDE452" s="502"/>
      <c r="DDF452" s="502"/>
      <c r="DDG452" s="502"/>
      <c r="DDH452" s="502"/>
      <c r="DDI452" s="502"/>
      <c r="DDJ452" s="502"/>
      <c r="DDK452" s="502"/>
      <c r="DDL452" s="502"/>
      <c r="DDM452" s="502"/>
      <c r="DDN452" s="502"/>
      <c r="DDO452" s="502"/>
      <c r="DDP452" s="502"/>
      <c r="DDQ452" s="502"/>
      <c r="DDR452" s="502"/>
      <c r="DDS452" s="502"/>
      <c r="DDT452" s="502"/>
      <c r="DDU452" s="502"/>
      <c r="DDV452" s="502"/>
      <c r="DDW452" s="502"/>
      <c r="DDX452" s="502"/>
      <c r="DDY452" s="502"/>
      <c r="DDZ452" s="502"/>
      <c r="DEA452" s="502"/>
      <c r="DEB452" s="502"/>
      <c r="DEC452" s="502"/>
      <c r="DED452" s="502"/>
      <c r="DEE452" s="502"/>
      <c r="DEF452" s="502"/>
      <c r="DEG452" s="502"/>
      <c r="DEH452" s="502"/>
      <c r="DEI452" s="502"/>
      <c r="DEJ452" s="502"/>
      <c r="DEK452" s="502"/>
      <c r="DEL452" s="502"/>
      <c r="DEM452" s="502"/>
      <c r="DEN452" s="502"/>
      <c r="DEO452" s="502"/>
      <c r="DEP452" s="502"/>
      <c r="DEQ452" s="502"/>
      <c r="DER452" s="502"/>
      <c r="DES452" s="502"/>
      <c r="DET452" s="502"/>
      <c r="DEU452" s="502"/>
      <c r="DEV452" s="502"/>
      <c r="DEW452" s="502"/>
      <c r="DEX452" s="502"/>
      <c r="DEY452" s="502"/>
      <c r="DEZ452" s="502"/>
      <c r="DFA452" s="502"/>
      <c r="DFB452" s="502"/>
      <c r="DFC452" s="502"/>
      <c r="DFD452" s="502"/>
      <c r="DFE452" s="502"/>
      <c r="DFF452" s="502"/>
      <c r="DFG452" s="502"/>
      <c r="DFH452" s="502"/>
      <c r="DFI452" s="502"/>
      <c r="DFJ452" s="502"/>
      <c r="DFK452" s="502"/>
      <c r="DFL452" s="502"/>
      <c r="DFM452" s="502"/>
      <c r="DFN452" s="502"/>
      <c r="DFO452" s="502"/>
      <c r="DFP452" s="502"/>
      <c r="DFQ452" s="502"/>
      <c r="DFR452" s="502"/>
      <c r="DFS452" s="502"/>
      <c r="DFT452" s="502"/>
      <c r="DFU452" s="502"/>
      <c r="DFV452" s="502"/>
      <c r="DFW452" s="502"/>
      <c r="DFX452" s="502"/>
      <c r="DFY452" s="502"/>
      <c r="DFZ452" s="502"/>
      <c r="DGA452" s="502"/>
      <c r="DGB452" s="502"/>
      <c r="DGC452" s="502"/>
      <c r="DGD452" s="502"/>
      <c r="DGE452" s="502"/>
      <c r="DGF452" s="502"/>
      <c r="DGG452" s="502"/>
      <c r="DGH452" s="502"/>
      <c r="DGI452" s="502"/>
      <c r="DGJ452" s="502"/>
      <c r="DGK452" s="502"/>
      <c r="DGL452" s="502"/>
      <c r="DGM452" s="502"/>
      <c r="DGN452" s="502"/>
      <c r="DGO452" s="502"/>
      <c r="DGP452" s="502"/>
      <c r="DGQ452" s="502"/>
      <c r="DGR452" s="502"/>
      <c r="DGS452" s="502"/>
      <c r="DGT452" s="502"/>
      <c r="DGU452" s="502"/>
      <c r="DGV452" s="502"/>
      <c r="DGW452" s="502"/>
      <c r="DGX452" s="502"/>
      <c r="DGY452" s="502"/>
      <c r="DGZ452" s="502"/>
      <c r="DHA452" s="502"/>
      <c r="DHB452" s="502"/>
      <c r="DHC452" s="502"/>
      <c r="DHD452" s="502"/>
      <c r="DHE452" s="502"/>
      <c r="DHF452" s="502"/>
      <c r="DHG452" s="502"/>
      <c r="DHH452" s="502"/>
      <c r="DHI452" s="502"/>
      <c r="DHJ452" s="502"/>
      <c r="DHK452" s="502"/>
      <c r="DHL452" s="502"/>
      <c r="DHM452" s="502"/>
      <c r="DHN452" s="502"/>
      <c r="DHO452" s="502"/>
      <c r="DHP452" s="502"/>
      <c r="DHQ452" s="502"/>
      <c r="DHR452" s="502"/>
      <c r="DHS452" s="502"/>
      <c r="DHT452" s="502"/>
      <c r="DHU452" s="502"/>
      <c r="DHV452" s="502"/>
      <c r="DHW452" s="502"/>
      <c r="DHX452" s="502"/>
      <c r="DHY452" s="502"/>
      <c r="DHZ452" s="502"/>
      <c r="DIA452" s="502"/>
      <c r="DIB452" s="502"/>
      <c r="DIC452" s="502"/>
      <c r="DID452" s="502"/>
      <c r="DIE452" s="502"/>
      <c r="DIF452" s="502"/>
      <c r="DIG452" s="502"/>
      <c r="DIH452" s="502"/>
      <c r="DII452" s="502"/>
      <c r="DIJ452" s="502"/>
      <c r="DIK452" s="502"/>
      <c r="DIL452" s="502"/>
      <c r="DIM452" s="502"/>
      <c r="DIN452" s="502"/>
      <c r="DIO452" s="502"/>
      <c r="DIP452" s="502"/>
      <c r="DIQ452" s="502"/>
      <c r="DIR452" s="502"/>
      <c r="DIS452" s="502"/>
      <c r="DIT452" s="502"/>
      <c r="DIU452" s="502"/>
      <c r="DIV452" s="502"/>
      <c r="DIW452" s="502"/>
      <c r="DIX452" s="502"/>
      <c r="DIY452" s="502"/>
      <c r="DIZ452" s="502"/>
      <c r="DJA452" s="502"/>
      <c r="DJB452" s="502"/>
      <c r="DJC452" s="502"/>
      <c r="DJD452" s="502"/>
      <c r="DJE452" s="502"/>
      <c r="DJF452" s="502"/>
      <c r="DJG452" s="502"/>
      <c r="DJH452" s="502"/>
      <c r="DJI452" s="502"/>
      <c r="DJJ452" s="502"/>
      <c r="DJK452" s="502"/>
      <c r="DJL452" s="502"/>
      <c r="DJM452" s="502"/>
      <c r="DJN452" s="502"/>
      <c r="DJO452" s="502"/>
      <c r="DJP452" s="502"/>
      <c r="DJQ452" s="502"/>
      <c r="DJR452" s="502"/>
      <c r="DJS452" s="502"/>
      <c r="DJT452" s="502"/>
      <c r="DJU452" s="502"/>
      <c r="DJV452" s="502"/>
      <c r="DJW452" s="502"/>
      <c r="DJX452" s="502"/>
      <c r="DJY452" s="502"/>
      <c r="DJZ452" s="502"/>
      <c r="DKA452" s="502"/>
      <c r="DKB452" s="502"/>
      <c r="DKC452" s="502"/>
      <c r="DKD452" s="502"/>
      <c r="DKE452" s="502"/>
      <c r="DKF452" s="502"/>
      <c r="DKG452" s="502"/>
      <c r="DKH452" s="502"/>
      <c r="DKI452" s="502"/>
      <c r="DKJ452" s="502"/>
      <c r="DKK452" s="502"/>
      <c r="DKL452" s="502"/>
      <c r="DKM452" s="502"/>
      <c r="DKN452" s="502"/>
      <c r="DKO452" s="502"/>
      <c r="DKP452" s="502"/>
      <c r="DKQ452" s="502"/>
      <c r="DKR452" s="502"/>
      <c r="DKS452" s="502"/>
      <c r="DKT452" s="502"/>
      <c r="DKU452" s="502"/>
      <c r="DKV452" s="502"/>
      <c r="DKW452" s="502"/>
      <c r="DKX452" s="502"/>
      <c r="DKY452" s="502"/>
      <c r="DKZ452" s="502"/>
      <c r="DLA452" s="502"/>
      <c r="DLB452" s="502"/>
      <c r="DLC452" s="502"/>
      <c r="DLD452" s="502"/>
      <c r="DLE452" s="502"/>
      <c r="DLF452" s="502"/>
      <c r="DLG452" s="502"/>
      <c r="DLH452" s="502"/>
      <c r="DLI452" s="502"/>
      <c r="DLJ452" s="502"/>
      <c r="DLK452" s="502"/>
      <c r="DLL452" s="502"/>
      <c r="DLM452" s="502"/>
      <c r="DLN452" s="502"/>
      <c r="DLO452" s="502"/>
      <c r="DLP452" s="502"/>
      <c r="DLQ452" s="502"/>
      <c r="DLR452" s="502"/>
      <c r="DLS452" s="502"/>
      <c r="DLT452" s="502"/>
      <c r="DLU452" s="502"/>
      <c r="DLV452" s="502"/>
      <c r="DLW452" s="502"/>
      <c r="DLX452" s="502"/>
      <c r="DLY452" s="502"/>
      <c r="DLZ452" s="502"/>
      <c r="DMA452" s="502"/>
      <c r="DMB452" s="502"/>
      <c r="DMC452" s="502"/>
      <c r="DMD452" s="502"/>
      <c r="DME452" s="502"/>
      <c r="DMF452" s="502"/>
      <c r="DMG452" s="502"/>
      <c r="DMH452" s="502"/>
      <c r="DMI452" s="502"/>
      <c r="DMJ452" s="502"/>
      <c r="DMK452" s="502"/>
      <c r="DML452" s="502"/>
      <c r="DMM452" s="502"/>
      <c r="DMN452" s="502"/>
      <c r="DMO452" s="502"/>
      <c r="DMP452" s="502"/>
      <c r="DMQ452" s="502"/>
      <c r="DMR452" s="502"/>
      <c r="DMS452" s="502"/>
      <c r="DMT452" s="502"/>
      <c r="DMU452" s="502"/>
      <c r="DMV452" s="502"/>
      <c r="DMW452" s="502"/>
      <c r="DMX452" s="502"/>
      <c r="DMY452" s="502"/>
      <c r="DMZ452" s="502"/>
      <c r="DNA452" s="502"/>
      <c r="DNB452" s="502"/>
      <c r="DNC452" s="502"/>
      <c r="DND452" s="502"/>
      <c r="DNE452" s="502"/>
      <c r="DNF452" s="502"/>
      <c r="DNG452" s="502"/>
      <c r="DNH452" s="502"/>
      <c r="DNI452" s="502"/>
      <c r="DNJ452" s="502"/>
      <c r="DNK452" s="502"/>
      <c r="DNL452" s="502"/>
      <c r="DNM452" s="502"/>
      <c r="DNN452" s="502"/>
      <c r="DNO452" s="502"/>
      <c r="DNP452" s="502"/>
      <c r="DNQ452" s="502"/>
      <c r="DNR452" s="502"/>
      <c r="DNS452" s="502"/>
      <c r="DNT452" s="502"/>
      <c r="DNU452" s="502"/>
      <c r="DNV452" s="502"/>
      <c r="DNW452" s="502"/>
      <c r="DNX452" s="502"/>
      <c r="DNY452" s="502"/>
      <c r="DNZ452" s="502"/>
      <c r="DOA452" s="502"/>
      <c r="DOB452" s="502"/>
      <c r="DOC452" s="502"/>
      <c r="DOD452" s="502"/>
      <c r="DOE452" s="502"/>
      <c r="DOF452" s="502"/>
      <c r="DOG452" s="502"/>
      <c r="DOH452" s="502"/>
      <c r="DOI452" s="502"/>
      <c r="DOJ452" s="502"/>
      <c r="DOK452" s="502"/>
      <c r="DOL452" s="502"/>
      <c r="DOM452" s="502"/>
      <c r="DON452" s="502"/>
      <c r="DOO452" s="502"/>
      <c r="DOP452" s="502"/>
      <c r="DOQ452" s="502"/>
      <c r="DOR452" s="502"/>
      <c r="DOS452" s="502"/>
      <c r="DOT452" s="502"/>
      <c r="DOU452" s="502"/>
      <c r="DOV452" s="502"/>
      <c r="DOW452" s="502"/>
      <c r="DOX452" s="502"/>
      <c r="DOY452" s="502"/>
      <c r="DOZ452" s="502"/>
      <c r="DPA452" s="502"/>
      <c r="DPB452" s="502"/>
      <c r="DPC452" s="502"/>
      <c r="DPD452" s="502"/>
      <c r="DPE452" s="502"/>
      <c r="DPF452" s="502"/>
      <c r="DPG452" s="502"/>
      <c r="DPH452" s="502"/>
      <c r="DPI452" s="502"/>
      <c r="DPJ452" s="502"/>
      <c r="DPK452" s="502"/>
      <c r="DPL452" s="502"/>
      <c r="DPM452" s="502"/>
      <c r="DPN452" s="502"/>
      <c r="DPO452" s="502"/>
      <c r="DPP452" s="502"/>
      <c r="DPQ452" s="502"/>
      <c r="DPR452" s="502"/>
      <c r="DPS452" s="502"/>
      <c r="DPT452" s="502"/>
      <c r="DPU452" s="502"/>
      <c r="DPV452" s="502"/>
      <c r="DPW452" s="502"/>
      <c r="DPX452" s="502"/>
      <c r="DPY452" s="502"/>
      <c r="DPZ452" s="502"/>
      <c r="DQA452" s="502"/>
      <c r="DQB452" s="502"/>
      <c r="DQC452" s="502"/>
      <c r="DQD452" s="502"/>
      <c r="DQE452" s="502"/>
      <c r="DQF452" s="502"/>
      <c r="DQG452" s="502"/>
      <c r="DQH452" s="502"/>
      <c r="DQI452" s="502"/>
      <c r="DQJ452" s="502"/>
      <c r="DQK452" s="502"/>
      <c r="DQL452" s="502"/>
      <c r="DQM452" s="502"/>
      <c r="DQN452" s="502"/>
      <c r="DQO452" s="502"/>
      <c r="DQP452" s="502"/>
      <c r="DQQ452" s="502"/>
      <c r="DQR452" s="502"/>
      <c r="DQS452" s="502"/>
      <c r="DQT452" s="502"/>
      <c r="DQU452" s="502"/>
      <c r="DQV452" s="502"/>
      <c r="DQW452" s="502"/>
      <c r="DQX452" s="502"/>
      <c r="DQY452" s="502"/>
      <c r="DQZ452" s="502"/>
      <c r="DRA452" s="502"/>
      <c r="DRB452" s="502"/>
      <c r="DRC452" s="502"/>
      <c r="DRD452" s="502"/>
      <c r="DRE452" s="502"/>
      <c r="DRF452" s="502"/>
      <c r="DRG452" s="502"/>
      <c r="DRH452" s="502"/>
      <c r="DRI452" s="502"/>
      <c r="DRJ452" s="502"/>
      <c r="DRK452" s="502"/>
      <c r="DRL452" s="502"/>
      <c r="DRM452" s="502"/>
      <c r="DRN452" s="502"/>
      <c r="DRO452" s="502"/>
      <c r="DRP452" s="502"/>
      <c r="DRQ452" s="502"/>
      <c r="DRR452" s="502"/>
      <c r="DRS452" s="502"/>
      <c r="DRT452" s="502"/>
      <c r="DRU452" s="502"/>
      <c r="DRV452" s="502"/>
      <c r="DRW452" s="502"/>
      <c r="DRX452" s="502"/>
      <c r="DRY452" s="502"/>
      <c r="DRZ452" s="502"/>
      <c r="DSA452" s="502"/>
      <c r="DSB452" s="502"/>
      <c r="DSC452" s="502"/>
      <c r="DSD452" s="502"/>
      <c r="DSE452" s="502"/>
      <c r="DSF452" s="502"/>
      <c r="DSG452" s="502"/>
      <c r="DSH452" s="502"/>
      <c r="DSI452" s="502"/>
      <c r="DSJ452" s="502"/>
      <c r="DSK452" s="502"/>
      <c r="DSL452" s="502"/>
      <c r="DSM452" s="502"/>
      <c r="DSN452" s="502"/>
      <c r="DSO452" s="502"/>
      <c r="DSP452" s="502"/>
      <c r="DSQ452" s="502"/>
      <c r="DSR452" s="502"/>
      <c r="DSS452" s="502"/>
      <c r="DST452" s="502"/>
      <c r="DSU452" s="502"/>
      <c r="DSV452" s="502"/>
      <c r="DSW452" s="502"/>
      <c r="DSX452" s="502"/>
      <c r="DSY452" s="502"/>
      <c r="DSZ452" s="502"/>
      <c r="DTA452" s="502"/>
      <c r="DTB452" s="502"/>
      <c r="DTC452" s="502"/>
      <c r="DTD452" s="502"/>
      <c r="DTE452" s="502"/>
      <c r="DTF452" s="502"/>
      <c r="DTG452" s="502"/>
      <c r="DTH452" s="502"/>
      <c r="DTI452" s="502"/>
      <c r="DTJ452" s="502"/>
      <c r="DTK452" s="502"/>
      <c r="DTL452" s="502"/>
      <c r="DTM452" s="502"/>
      <c r="DTN452" s="502"/>
      <c r="DTO452" s="502"/>
      <c r="DTP452" s="502"/>
      <c r="DTQ452" s="502"/>
      <c r="DTR452" s="502"/>
      <c r="DTS452" s="502"/>
      <c r="DTT452" s="502"/>
      <c r="DTU452" s="502"/>
      <c r="DTV452" s="502"/>
      <c r="DTW452" s="502"/>
      <c r="DTX452" s="502"/>
      <c r="DTY452" s="502"/>
      <c r="DTZ452" s="502"/>
      <c r="DUA452" s="502"/>
      <c r="DUB452" s="502"/>
      <c r="DUC452" s="502"/>
      <c r="DUD452" s="502"/>
      <c r="DUE452" s="502"/>
      <c r="DUF452" s="502"/>
      <c r="DUG452" s="502"/>
      <c r="DUH452" s="502"/>
      <c r="DUI452" s="502"/>
      <c r="DUJ452" s="502"/>
      <c r="DUK452" s="502"/>
      <c r="DUL452" s="502"/>
      <c r="DUM452" s="502"/>
      <c r="DUN452" s="502"/>
      <c r="DUO452" s="502"/>
      <c r="DUP452" s="502"/>
      <c r="DUQ452" s="502"/>
      <c r="DUR452" s="502"/>
      <c r="DUS452" s="502"/>
      <c r="DUT452" s="502"/>
      <c r="DUU452" s="502"/>
      <c r="DUV452" s="502"/>
      <c r="DUW452" s="502"/>
      <c r="DUX452" s="502"/>
      <c r="DUY452" s="502"/>
      <c r="DUZ452" s="502"/>
      <c r="DVA452" s="502"/>
      <c r="DVB452" s="502"/>
      <c r="DVC452" s="502"/>
      <c r="DVD452" s="502"/>
      <c r="DVE452" s="502"/>
      <c r="DVF452" s="502"/>
      <c r="DVG452" s="502"/>
      <c r="DVH452" s="502"/>
      <c r="DVI452" s="502"/>
      <c r="DVJ452" s="502"/>
      <c r="DVK452" s="502"/>
      <c r="DVL452" s="502"/>
      <c r="DVM452" s="502"/>
      <c r="DVN452" s="502"/>
      <c r="DVO452" s="502"/>
      <c r="DVP452" s="502"/>
      <c r="DVQ452" s="502"/>
      <c r="DVR452" s="502"/>
      <c r="DVS452" s="502"/>
      <c r="DVT452" s="502"/>
      <c r="DVU452" s="502"/>
      <c r="DVV452" s="502"/>
      <c r="DVW452" s="502"/>
      <c r="DVX452" s="502"/>
      <c r="DVY452" s="502"/>
      <c r="DVZ452" s="502"/>
      <c r="DWA452" s="502"/>
      <c r="DWB452" s="502"/>
      <c r="DWC452" s="502"/>
      <c r="DWD452" s="502"/>
      <c r="DWE452" s="502"/>
      <c r="DWF452" s="502"/>
      <c r="DWG452" s="502"/>
      <c r="DWH452" s="502"/>
      <c r="DWI452" s="502"/>
      <c r="DWJ452" s="502"/>
      <c r="DWK452" s="502"/>
      <c r="DWL452" s="502"/>
      <c r="DWM452" s="502"/>
      <c r="DWN452" s="502"/>
      <c r="DWO452" s="502"/>
      <c r="DWP452" s="502"/>
      <c r="DWQ452" s="502"/>
      <c r="DWR452" s="502"/>
      <c r="DWS452" s="502"/>
      <c r="DWT452" s="502"/>
      <c r="DWU452" s="502"/>
      <c r="DWV452" s="502"/>
      <c r="DWW452" s="502"/>
      <c r="DWX452" s="502"/>
      <c r="DWY452" s="502"/>
      <c r="DWZ452" s="502"/>
      <c r="DXA452" s="502"/>
      <c r="DXB452" s="502"/>
      <c r="DXC452" s="502"/>
      <c r="DXD452" s="502"/>
      <c r="DXE452" s="502"/>
      <c r="DXF452" s="502"/>
      <c r="DXG452" s="502"/>
      <c r="DXH452" s="502"/>
      <c r="DXI452" s="502"/>
      <c r="DXJ452" s="502"/>
      <c r="DXK452" s="502"/>
      <c r="DXL452" s="502"/>
      <c r="DXM452" s="502"/>
      <c r="DXN452" s="502"/>
      <c r="DXO452" s="502"/>
      <c r="DXP452" s="502"/>
      <c r="DXQ452" s="502"/>
      <c r="DXR452" s="502"/>
      <c r="DXS452" s="502"/>
      <c r="DXT452" s="502"/>
      <c r="DXU452" s="502"/>
      <c r="DXV452" s="502"/>
      <c r="DXW452" s="502"/>
      <c r="DXX452" s="502"/>
      <c r="DXY452" s="502"/>
      <c r="DXZ452" s="502"/>
      <c r="DYA452" s="502"/>
      <c r="DYB452" s="502"/>
      <c r="DYC452" s="502"/>
      <c r="DYD452" s="502"/>
      <c r="DYE452" s="502"/>
      <c r="DYF452" s="502"/>
      <c r="DYG452" s="502"/>
      <c r="DYH452" s="502"/>
      <c r="DYI452" s="502"/>
      <c r="DYJ452" s="502"/>
      <c r="DYK452" s="502"/>
      <c r="DYL452" s="502"/>
      <c r="DYM452" s="502"/>
      <c r="DYN452" s="502"/>
      <c r="DYO452" s="502"/>
      <c r="DYP452" s="502"/>
      <c r="DYQ452" s="502"/>
      <c r="DYR452" s="502"/>
      <c r="DYS452" s="502"/>
      <c r="DYT452" s="502"/>
      <c r="DYU452" s="502"/>
      <c r="DYV452" s="502"/>
      <c r="DYW452" s="502"/>
      <c r="DYX452" s="502"/>
      <c r="DYY452" s="502"/>
      <c r="DYZ452" s="502"/>
      <c r="DZA452" s="502"/>
      <c r="DZB452" s="502"/>
      <c r="DZC452" s="502"/>
      <c r="DZD452" s="502"/>
      <c r="DZE452" s="502"/>
      <c r="DZF452" s="502"/>
      <c r="DZG452" s="502"/>
      <c r="DZH452" s="502"/>
      <c r="DZI452" s="502"/>
      <c r="DZJ452" s="502"/>
      <c r="DZK452" s="502"/>
      <c r="DZL452" s="502"/>
      <c r="DZM452" s="502"/>
      <c r="DZN452" s="502"/>
      <c r="DZO452" s="502"/>
      <c r="DZP452" s="502"/>
      <c r="DZQ452" s="502"/>
      <c r="DZR452" s="502"/>
      <c r="DZS452" s="502"/>
      <c r="DZT452" s="502"/>
      <c r="DZU452" s="502"/>
      <c r="DZV452" s="502"/>
      <c r="DZW452" s="502"/>
      <c r="DZX452" s="502"/>
      <c r="DZY452" s="502"/>
      <c r="DZZ452" s="502"/>
      <c r="EAA452" s="502"/>
      <c r="EAB452" s="502"/>
      <c r="EAC452" s="502"/>
      <c r="EAD452" s="502"/>
      <c r="EAE452" s="502"/>
      <c r="EAF452" s="502"/>
      <c r="EAG452" s="502"/>
      <c r="EAH452" s="502"/>
      <c r="EAI452" s="502"/>
      <c r="EAJ452" s="502"/>
      <c r="EAK452" s="502"/>
      <c r="EAL452" s="502"/>
      <c r="EAM452" s="502"/>
      <c r="EAN452" s="502"/>
      <c r="EAO452" s="502"/>
      <c r="EAP452" s="502"/>
      <c r="EAQ452" s="502"/>
      <c r="EAR452" s="502"/>
      <c r="EAS452" s="502"/>
      <c r="EAT452" s="502"/>
      <c r="EAU452" s="502"/>
      <c r="EAV452" s="502"/>
      <c r="EAW452" s="502"/>
      <c r="EAX452" s="502"/>
      <c r="EAY452" s="502"/>
      <c r="EAZ452" s="502"/>
      <c r="EBA452" s="502"/>
      <c r="EBB452" s="502"/>
      <c r="EBC452" s="502"/>
      <c r="EBD452" s="502"/>
      <c r="EBE452" s="502"/>
      <c r="EBF452" s="502"/>
      <c r="EBG452" s="502"/>
      <c r="EBH452" s="502"/>
      <c r="EBI452" s="502"/>
      <c r="EBJ452" s="502"/>
      <c r="EBK452" s="502"/>
      <c r="EBL452" s="502"/>
      <c r="EBM452" s="502"/>
      <c r="EBN452" s="502"/>
      <c r="EBO452" s="502"/>
      <c r="EBP452" s="502"/>
      <c r="EBQ452" s="502"/>
      <c r="EBR452" s="502"/>
      <c r="EBS452" s="502"/>
      <c r="EBT452" s="502"/>
      <c r="EBU452" s="502"/>
      <c r="EBV452" s="502"/>
      <c r="EBW452" s="502"/>
      <c r="EBX452" s="502"/>
      <c r="EBY452" s="502"/>
      <c r="EBZ452" s="502"/>
      <c r="ECA452" s="502"/>
      <c r="ECB452" s="502"/>
      <c r="ECC452" s="502"/>
      <c r="ECD452" s="502"/>
      <c r="ECE452" s="502"/>
      <c r="ECF452" s="502"/>
      <c r="ECG452" s="502"/>
      <c r="ECH452" s="502"/>
      <c r="ECI452" s="502"/>
      <c r="ECJ452" s="502"/>
      <c r="ECK452" s="502"/>
      <c r="ECL452" s="502"/>
      <c r="ECM452" s="502"/>
      <c r="ECN452" s="502"/>
      <c r="ECO452" s="502"/>
      <c r="ECP452" s="502"/>
      <c r="ECQ452" s="502"/>
      <c r="ECR452" s="502"/>
      <c r="ECS452" s="502"/>
      <c r="ECT452" s="502"/>
      <c r="ECU452" s="502"/>
      <c r="ECV452" s="502"/>
      <c r="ECW452" s="502"/>
      <c r="ECX452" s="502"/>
      <c r="ECY452" s="502"/>
      <c r="ECZ452" s="502"/>
      <c r="EDA452" s="502"/>
      <c r="EDB452" s="502"/>
      <c r="EDC452" s="502"/>
      <c r="EDD452" s="502"/>
      <c r="EDE452" s="502"/>
      <c r="EDF452" s="502"/>
      <c r="EDG452" s="502"/>
      <c r="EDH452" s="502"/>
      <c r="EDI452" s="502"/>
      <c r="EDJ452" s="502"/>
      <c r="EDK452" s="502"/>
      <c r="EDL452" s="502"/>
      <c r="EDM452" s="502"/>
      <c r="EDN452" s="502"/>
      <c r="EDO452" s="502"/>
      <c r="EDP452" s="502"/>
      <c r="EDQ452" s="502"/>
      <c r="EDR452" s="502"/>
      <c r="EDS452" s="502"/>
      <c r="EDT452" s="502"/>
      <c r="EDU452" s="502"/>
      <c r="EDV452" s="502"/>
      <c r="EDW452" s="502"/>
      <c r="EDX452" s="502"/>
      <c r="EDY452" s="502"/>
      <c r="EDZ452" s="502"/>
      <c r="EEA452" s="502"/>
      <c r="EEB452" s="502"/>
      <c r="EEC452" s="502"/>
      <c r="EED452" s="502"/>
      <c r="EEE452" s="502"/>
      <c r="EEF452" s="502"/>
      <c r="EEG452" s="502"/>
      <c r="EEH452" s="502"/>
      <c r="EEI452" s="502"/>
      <c r="EEJ452" s="502"/>
      <c r="EEK452" s="502"/>
      <c r="EEL452" s="502"/>
      <c r="EEM452" s="502"/>
      <c r="EEN452" s="502"/>
      <c r="EEO452" s="502"/>
      <c r="EEP452" s="502"/>
      <c r="EEQ452" s="502"/>
      <c r="EER452" s="502"/>
      <c r="EES452" s="502"/>
      <c r="EET452" s="502"/>
      <c r="EEU452" s="502"/>
      <c r="EEV452" s="502"/>
      <c r="EEW452" s="502"/>
      <c r="EEX452" s="502"/>
      <c r="EEY452" s="502"/>
      <c r="EEZ452" s="502"/>
      <c r="EFA452" s="502"/>
      <c r="EFB452" s="502"/>
      <c r="EFC452" s="502"/>
      <c r="EFD452" s="502"/>
      <c r="EFE452" s="502"/>
      <c r="EFF452" s="502"/>
      <c r="EFG452" s="502"/>
      <c r="EFH452" s="502"/>
      <c r="EFI452" s="502"/>
      <c r="EFJ452" s="502"/>
      <c r="EFK452" s="502"/>
      <c r="EFL452" s="502"/>
      <c r="EFM452" s="502"/>
      <c r="EFN452" s="502"/>
      <c r="EFO452" s="502"/>
      <c r="EFP452" s="502"/>
      <c r="EFQ452" s="502"/>
      <c r="EFR452" s="502"/>
      <c r="EFS452" s="502"/>
      <c r="EFT452" s="502"/>
      <c r="EFU452" s="502"/>
      <c r="EFV452" s="502"/>
      <c r="EFW452" s="502"/>
      <c r="EFX452" s="502"/>
      <c r="EFY452" s="502"/>
      <c r="EFZ452" s="502"/>
      <c r="EGA452" s="502"/>
      <c r="EGB452" s="502"/>
      <c r="EGC452" s="502"/>
      <c r="EGD452" s="502"/>
      <c r="EGE452" s="502"/>
      <c r="EGF452" s="502"/>
      <c r="EGG452" s="502"/>
      <c r="EGH452" s="502"/>
      <c r="EGI452" s="502"/>
      <c r="EGJ452" s="502"/>
      <c r="EGK452" s="502"/>
      <c r="EGL452" s="502"/>
      <c r="EGM452" s="502"/>
      <c r="EGN452" s="502"/>
      <c r="EGO452" s="502"/>
      <c r="EGP452" s="502"/>
      <c r="EGQ452" s="502"/>
      <c r="EGR452" s="502"/>
      <c r="EGS452" s="502"/>
      <c r="EGT452" s="502"/>
      <c r="EGU452" s="502"/>
      <c r="EGV452" s="502"/>
      <c r="EGW452" s="502"/>
      <c r="EGX452" s="502"/>
      <c r="EGY452" s="502"/>
      <c r="EGZ452" s="502"/>
      <c r="EHA452" s="502"/>
      <c r="EHB452" s="502"/>
      <c r="EHC452" s="502"/>
      <c r="EHD452" s="502"/>
      <c r="EHE452" s="502"/>
      <c r="EHF452" s="502"/>
      <c r="EHG452" s="502"/>
      <c r="EHH452" s="502"/>
      <c r="EHI452" s="502"/>
      <c r="EHJ452" s="502"/>
      <c r="EHK452" s="502"/>
      <c r="EHL452" s="502"/>
      <c r="EHM452" s="502"/>
      <c r="EHN452" s="502"/>
      <c r="EHO452" s="502"/>
      <c r="EHP452" s="502"/>
      <c r="EHQ452" s="502"/>
      <c r="EHR452" s="502"/>
      <c r="EHS452" s="502"/>
      <c r="EHT452" s="502"/>
      <c r="EHU452" s="502"/>
      <c r="EHV452" s="502"/>
      <c r="EHW452" s="502"/>
      <c r="EHX452" s="502"/>
      <c r="EHY452" s="502"/>
      <c r="EHZ452" s="502"/>
      <c r="EIA452" s="502"/>
      <c r="EIB452" s="502"/>
      <c r="EIC452" s="502"/>
      <c r="EID452" s="502"/>
      <c r="EIE452" s="502"/>
      <c r="EIF452" s="502"/>
      <c r="EIG452" s="502"/>
      <c r="EIH452" s="502"/>
      <c r="EII452" s="502"/>
      <c r="EIJ452" s="502"/>
      <c r="EIK452" s="502"/>
      <c r="EIL452" s="502"/>
      <c r="EIM452" s="502"/>
      <c r="EIN452" s="502"/>
      <c r="EIO452" s="502"/>
      <c r="EIP452" s="502"/>
      <c r="EIQ452" s="502"/>
      <c r="EIR452" s="502"/>
      <c r="EIS452" s="502"/>
      <c r="EIT452" s="502"/>
      <c r="EIU452" s="502"/>
      <c r="EIV452" s="502"/>
      <c r="EIW452" s="502"/>
      <c r="EIX452" s="502"/>
      <c r="EIY452" s="502"/>
      <c r="EIZ452" s="502"/>
      <c r="EJA452" s="502"/>
      <c r="EJB452" s="502"/>
      <c r="EJC452" s="502"/>
      <c r="EJD452" s="502"/>
      <c r="EJE452" s="502"/>
      <c r="EJF452" s="502"/>
      <c r="EJG452" s="502"/>
      <c r="EJH452" s="502"/>
      <c r="EJI452" s="502"/>
      <c r="EJJ452" s="502"/>
      <c r="EJK452" s="502"/>
      <c r="EJL452" s="502"/>
      <c r="EJM452" s="502"/>
      <c r="EJN452" s="502"/>
      <c r="EJO452" s="502"/>
      <c r="EJP452" s="502"/>
      <c r="EJQ452" s="502"/>
      <c r="EJR452" s="502"/>
      <c r="EJS452" s="502"/>
      <c r="EJT452" s="502"/>
      <c r="EJU452" s="502"/>
      <c r="EJV452" s="502"/>
      <c r="EJW452" s="502"/>
      <c r="EJX452" s="502"/>
      <c r="EJY452" s="502"/>
      <c r="EJZ452" s="502"/>
      <c r="EKA452" s="502"/>
      <c r="EKB452" s="502"/>
      <c r="EKC452" s="502"/>
      <c r="EKD452" s="502"/>
      <c r="EKE452" s="502"/>
      <c r="EKF452" s="502"/>
      <c r="EKG452" s="502"/>
      <c r="EKH452" s="502"/>
      <c r="EKI452" s="502"/>
      <c r="EKJ452" s="502"/>
      <c r="EKK452" s="502"/>
      <c r="EKL452" s="502"/>
      <c r="EKM452" s="502"/>
      <c r="EKN452" s="502"/>
      <c r="EKO452" s="502"/>
      <c r="EKP452" s="502"/>
      <c r="EKQ452" s="502"/>
      <c r="EKR452" s="502"/>
      <c r="EKS452" s="502"/>
      <c r="EKT452" s="502"/>
      <c r="EKU452" s="502"/>
      <c r="EKV452" s="502"/>
      <c r="EKW452" s="502"/>
      <c r="EKX452" s="502"/>
      <c r="EKY452" s="502"/>
      <c r="EKZ452" s="502"/>
      <c r="ELA452" s="502"/>
      <c r="ELB452" s="502"/>
      <c r="ELC452" s="502"/>
      <c r="ELD452" s="502"/>
      <c r="ELE452" s="502"/>
      <c r="ELF452" s="502"/>
      <c r="ELG452" s="502"/>
      <c r="ELH452" s="502"/>
      <c r="ELI452" s="502"/>
      <c r="ELJ452" s="502"/>
      <c r="ELK452" s="502"/>
      <c r="ELL452" s="502"/>
      <c r="ELM452" s="502"/>
      <c r="ELN452" s="502"/>
      <c r="ELO452" s="502"/>
      <c r="ELP452" s="502"/>
      <c r="ELQ452" s="502"/>
      <c r="ELR452" s="502"/>
      <c r="ELS452" s="502"/>
      <c r="ELT452" s="502"/>
      <c r="ELU452" s="502"/>
      <c r="ELV452" s="502"/>
      <c r="ELW452" s="502"/>
      <c r="ELX452" s="502"/>
      <c r="ELY452" s="502"/>
      <c r="ELZ452" s="502"/>
      <c r="EMA452" s="502"/>
      <c r="EMB452" s="502"/>
      <c r="EMC452" s="502"/>
      <c r="EMD452" s="502"/>
      <c r="EME452" s="502"/>
      <c r="EMF452" s="502"/>
      <c r="EMG452" s="502"/>
      <c r="EMH452" s="502"/>
      <c r="EMI452" s="502"/>
      <c r="EMJ452" s="502"/>
      <c r="EMK452" s="502"/>
      <c r="EML452" s="502"/>
      <c r="EMM452" s="502"/>
      <c r="EMN452" s="502"/>
      <c r="EMO452" s="502"/>
      <c r="EMP452" s="502"/>
      <c r="EMQ452" s="502"/>
      <c r="EMR452" s="502"/>
      <c r="EMS452" s="502"/>
      <c r="EMT452" s="502"/>
      <c r="EMU452" s="502"/>
      <c r="EMV452" s="502"/>
      <c r="EMW452" s="502"/>
      <c r="EMX452" s="502"/>
      <c r="EMY452" s="502"/>
      <c r="EMZ452" s="502"/>
      <c r="ENA452" s="502"/>
      <c r="ENB452" s="502"/>
      <c r="ENC452" s="502"/>
      <c r="END452" s="502"/>
      <c r="ENE452" s="502"/>
      <c r="ENF452" s="502"/>
      <c r="ENG452" s="502"/>
      <c r="ENH452" s="502"/>
      <c r="ENI452" s="502"/>
      <c r="ENJ452" s="502"/>
      <c r="ENK452" s="502"/>
      <c r="ENL452" s="502"/>
      <c r="ENM452" s="502"/>
      <c r="ENN452" s="502"/>
      <c r="ENO452" s="502"/>
      <c r="ENP452" s="502"/>
      <c r="ENQ452" s="502"/>
      <c r="ENR452" s="502"/>
      <c r="ENS452" s="502"/>
      <c r="ENT452" s="502"/>
      <c r="ENU452" s="502"/>
      <c r="ENV452" s="502"/>
      <c r="ENW452" s="502"/>
      <c r="ENX452" s="502"/>
      <c r="ENY452" s="502"/>
      <c r="ENZ452" s="502"/>
      <c r="EOA452" s="502"/>
      <c r="EOB452" s="502"/>
      <c r="EOC452" s="502"/>
      <c r="EOD452" s="502"/>
      <c r="EOE452" s="502"/>
      <c r="EOF452" s="502"/>
      <c r="EOG452" s="502"/>
      <c r="EOH452" s="502"/>
      <c r="EOI452" s="502"/>
      <c r="EOJ452" s="502"/>
      <c r="EOK452" s="502"/>
      <c r="EOL452" s="502"/>
      <c r="EOM452" s="502"/>
      <c r="EON452" s="502"/>
      <c r="EOO452" s="502"/>
      <c r="EOP452" s="502"/>
      <c r="EOQ452" s="502"/>
      <c r="EOR452" s="502"/>
      <c r="EOS452" s="502"/>
      <c r="EOT452" s="502"/>
      <c r="EOU452" s="502"/>
      <c r="EOV452" s="502"/>
      <c r="EOW452" s="502"/>
      <c r="EOX452" s="502"/>
      <c r="EOY452" s="502"/>
      <c r="EOZ452" s="502"/>
      <c r="EPA452" s="502"/>
      <c r="EPB452" s="502"/>
      <c r="EPC452" s="502"/>
      <c r="EPD452" s="502"/>
      <c r="EPE452" s="502"/>
      <c r="EPF452" s="502"/>
      <c r="EPG452" s="502"/>
      <c r="EPH452" s="502"/>
      <c r="EPI452" s="502"/>
      <c r="EPJ452" s="502"/>
      <c r="EPK452" s="502"/>
      <c r="EPL452" s="502"/>
      <c r="EPM452" s="502"/>
      <c r="EPN452" s="502"/>
      <c r="EPO452" s="502"/>
      <c r="EPP452" s="502"/>
      <c r="EPQ452" s="502"/>
      <c r="EPR452" s="502"/>
      <c r="EPS452" s="502"/>
      <c r="EPT452" s="502"/>
      <c r="EPU452" s="502"/>
      <c r="EPV452" s="502"/>
      <c r="EPW452" s="502"/>
      <c r="EPX452" s="502"/>
      <c r="EPY452" s="502"/>
      <c r="EPZ452" s="502"/>
      <c r="EQA452" s="502"/>
      <c r="EQB452" s="502"/>
      <c r="EQC452" s="502"/>
      <c r="EQD452" s="502"/>
      <c r="EQE452" s="502"/>
      <c r="EQF452" s="502"/>
      <c r="EQG452" s="502"/>
      <c r="EQH452" s="502"/>
      <c r="EQI452" s="502"/>
      <c r="EQJ452" s="502"/>
      <c r="EQK452" s="502"/>
      <c r="EQL452" s="502"/>
      <c r="EQM452" s="502"/>
      <c r="EQN452" s="502"/>
      <c r="EQO452" s="502"/>
      <c r="EQP452" s="502"/>
      <c r="EQQ452" s="502"/>
      <c r="EQR452" s="502"/>
      <c r="EQS452" s="502"/>
      <c r="EQT452" s="502"/>
      <c r="EQU452" s="502"/>
      <c r="EQV452" s="502"/>
      <c r="EQW452" s="502"/>
      <c r="EQX452" s="502"/>
      <c r="EQY452" s="502"/>
      <c r="EQZ452" s="502"/>
      <c r="ERA452" s="502"/>
      <c r="ERB452" s="502"/>
      <c r="ERC452" s="502"/>
      <c r="ERD452" s="502"/>
      <c r="ERE452" s="502"/>
      <c r="ERF452" s="502"/>
      <c r="ERG452" s="502"/>
      <c r="ERH452" s="502"/>
      <c r="ERI452" s="502"/>
      <c r="ERJ452" s="502"/>
      <c r="ERK452" s="502"/>
      <c r="ERL452" s="502"/>
      <c r="ERM452" s="502"/>
      <c r="ERN452" s="502"/>
      <c r="ERO452" s="502"/>
      <c r="ERP452" s="502"/>
      <c r="ERQ452" s="502"/>
      <c r="ERR452" s="502"/>
      <c r="ERS452" s="502"/>
      <c r="ERT452" s="502"/>
      <c r="ERU452" s="502"/>
      <c r="ERV452" s="502"/>
      <c r="ERW452" s="502"/>
      <c r="ERX452" s="502"/>
      <c r="ERY452" s="502"/>
      <c r="ERZ452" s="502"/>
      <c r="ESA452" s="502"/>
      <c r="ESB452" s="502"/>
      <c r="ESC452" s="502"/>
      <c r="ESD452" s="502"/>
      <c r="ESE452" s="502"/>
      <c r="ESF452" s="502"/>
      <c r="ESG452" s="502"/>
      <c r="ESH452" s="502"/>
      <c r="ESI452" s="502"/>
      <c r="ESJ452" s="502"/>
      <c r="ESK452" s="502"/>
      <c r="ESL452" s="502"/>
      <c r="ESM452" s="502"/>
      <c r="ESN452" s="502"/>
      <c r="ESO452" s="502"/>
      <c r="ESP452" s="502"/>
      <c r="ESQ452" s="502"/>
      <c r="ESR452" s="502"/>
      <c r="ESS452" s="502"/>
      <c r="EST452" s="502"/>
      <c r="ESU452" s="502"/>
      <c r="ESV452" s="502"/>
      <c r="ESW452" s="502"/>
      <c r="ESX452" s="502"/>
      <c r="ESY452" s="502"/>
      <c r="ESZ452" s="502"/>
      <c r="ETA452" s="502"/>
      <c r="ETB452" s="502"/>
      <c r="ETC452" s="502"/>
      <c r="ETD452" s="502"/>
      <c r="ETE452" s="502"/>
      <c r="ETF452" s="502"/>
      <c r="ETG452" s="502"/>
      <c r="ETH452" s="502"/>
      <c r="ETI452" s="502"/>
      <c r="ETJ452" s="502"/>
      <c r="ETK452" s="502"/>
      <c r="ETL452" s="502"/>
      <c r="ETM452" s="502"/>
      <c r="ETN452" s="502"/>
      <c r="ETO452" s="502"/>
      <c r="ETP452" s="502"/>
      <c r="ETQ452" s="502"/>
      <c r="ETR452" s="502"/>
      <c r="ETS452" s="502"/>
      <c r="ETT452" s="502"/>
      <c r="ETU452" s="502"/>
      <c r="ETV452" s="502"/>
      <c r="ETW452" s="502"/>
      <c r="ETX452" s="502"/>
      <c r="ETY452" s="502"/>
      <c r="ETZ452" s="502"/>
      <c r="EUA452" s="502"/>
      <c r="EUB452" s="502"/>
      <c r="EUC452" s="502"/>
      <c r="EUD452" s="502"/>
      <c r="EUE452" s="502"/>
      <c r="EUF452" s="502"/>
      <c r="EUG452" s="502"/>
      <c r="EUH452" s="502"/>
      <c r="EUI452" s="502"/>
      <c r="EUJ452" s="502"/>
      <c r="EUK452" s="502"/>
      <c r="EUL452" s="502"/>
      <c r="EUM452" s="502"/>
      <c r="EUN452" s="502"/>
      <c r="EUO452" s="502"/>
      <c r="EUP452" s="502"/>
      <c r="EUQ452" s="502"/>
      <c r="EUR452" s="502"/>
      <c r="EUS452" s="502"/>
      <c r="EUT452" s="502"/>
      <c r="EUU452" s="502"/>
      <c r="EUV452" s="502"/>
      <c r="EUW452" s="502"/>
      <c r="EUX452" s="502"/>
      <c r="EUY452" s="502"/>
      <c r="EUZ452" s="502"/>
      <c r="EVA452" s="502"/>
      <c r="EVB452" s="502"/>
      <c r="EVC452" s="502"/>
      <c r="EVD452" s="502"/>
      <c r="EVE452" s="502"/>
      <c r="EVF452" s="502"/>
      <c r="EVG452" s="502"/>
      <c r="EVH452" s="502"/>
      <c r="EVI452" s="502"/>
      <c r="EVJ452" s="502"/>
      <c r="EVK452" s="502"/>
      <c r="EVL452" s="502"/>
      <c r="EVM452" s="502"/>
      <c r="EVN452" s="502"/>
      <c r="EVO452" s="502"/>
      <c r="EVP452" s="502"/>
      <c r="EVQ452" s="502"/>
      <c r="EVR452" s="502"/>
      <c r="EVS452" s="502"/>
      <c r="EVT452" s="502"/>
      <c r="EVU452" s="502"/>
      <c r="EVV452" s="502"/>
      <c r="EVW452" s="502"/>
      <c r="EVX452" s="502"/>
      <c r="EVY452" s="502"/>
      <c r="EVZ452" s="502"/>
      <c r="EWA452" s="502"/>
      <c r="EWB452" s="502"/>
      <c r="EWC452" s="502"/>
      <c r="EWD452" s="502"/>
      <c r="EWE452" s="502"/>
      <c r="EWF452" s="502"/>
      <c r="EWG452" s="502"/>
      <c r="EWH452" s="502"/>
      <c r="EWI452" s="502"/>
      <c r="EWJ452" s="502"/>
      <c r="EWK452" s="502"/>
      <c r="EWL452" s="502"/>
      <c r="EWM452" s="502"/>
      <c r="EWN452" s="502"/>
      <c r="EWO452" s="502"/>
      <c r="EWP452" s="502"/>
      <c r="EWQ452" s="502"/>
      <c r="EWR452" s="502"/>
      <c r="EWS452" s="502"/>
      <c r="EWT452" s="502"/>
      <c r="EWU452" s="502"/>
      <c r="EWV452" s="502"/>
      <c r="EWW452" s="502"/>
      <c r="EWX452" s="502"/>
      <c r="EWY452" s="502"/>
      <c r="EWZ452" s="502"/>
      <c r="EXA452" s="502"/>
      <c r="EXB452" s="502"/>
      <c r="EXC452" s="502"/>
      <c r="EXD452" s="502"/>
      <c r="EXE452" s="502"/>
      <c r="EXF452" s="502"/>
      <c r="EXG452" s="502"/>
      <c r="EXH452" s="502"/>
      <c r="EXI452" s="502"/>
      <c r="EXJ452" s="502"/>
      <c r="EXK452" s="502"/>
      <c r="EXL452" s="502"/>
      <c r="EXM452" s="502"/>
      <c r="EXN452" s="502"/>
      <c r="EXO452" s="502"/>
      <c r="EXP452" s="502"/>
      <c r="EXQ452" s="502"/>
      <c r="EXR452" s="502"/>
      <c r="EXS452" s="502"/>
      <c r="EXT452" s="502"/>
      <c r="EXU452" s="502"/>
      <c r="EXV452" s="502"/>
      <c r="EXW452" s="502"/>
      <c r="EXX452" s="502"/>
      <c r="EXY452" s="502"/>
      <c r="EXZ452" s="502"/>
      <c r="EYA452" s="502"/>
      <c r="EYB452" s="502"/>
      <c r="EYC452" s="502"/>
      <c r="EYD452" s="502"/>
      <c r="EYE452" s="502"/>
      <c r="EYF452" s="502"/>
      <c r="EYG452" s="502"/>
      <c r="EYH452" s="502"/>
      <c r="EYI452" s="502"/>
      <c r="EYJ452" s="502"/>
      <c r="EYK452" s="502"/>
      <c r="EYL452" s="502"/>
      <c r="EYM452" s="502"/>
      <c r="EYN452" s="502"/>
      <c r="EYO452" s="502"/>
      <c r="EYP452" s="502"/>
      <c r="EYQ452" s="502"/>
      <c r="EYR452" s="502"/>
      <c r="EYS452" s="502"/>
      <c r="EYT452" s="502"/>
      <c r="EYU452" s="502"/>
      <c r="EYV452" s="502"/>
      <c r="EYW452" s="502"/>
      <c r="EYX452" s="502"/>
      <c r="EYY452" s="502"/>
      <c r="EYZ452" s="502"/>
      <c r="EZA452" s="502"/>
      <c r="EZB452" s="502"/>
      <c r="EZC452" s="502"/>
      <c r="EZD452" s="502"/>
      <c r="EZE452" s="502"/>
      <c r="EZF452" s="502"/>
      <c r="EZG452" s="502"/>
      <c r="EZH452" s="502"/>
      <c r="EZI452" s="502"/>
      <c r="EZJ452" s="502"/>
      <c r="EZK452" s="502"/>
      <c r="EZL452" s="502"/>
      <c r="EZM452" s="502"/>
      <c r="EZN452" s="502"/>
      <c r="EZO452" s="502"/>
      <c r="EZP452" s="502"/>
      <c r="EZQ452" s="502"/>
      <c r="EZR452" s="502"/>
      <c r="EZS452" s="502"/>
      <c r="EZT452" s="502"/>
      <c r="EZU452" s="502"/>
      <c r="EZV452" s="502"/>
      <c r="EZW452" s="502"/>
      <c r="EZX452" s="502"/>
      <c r="EZY452" s="502"/>
      <c r="EZZ452" s="502"/>
      <c r="FAA452" s="502"/>
      <c r="FAB452" s="502"/>
      <c r="FAC452" s="502"/>
      <c r="FAD452" s="502"/>
      <c r="FAE452" s="502"/>
      <c r="FAF452" s="502"/>
      <c r="FAG452" s="502"/>
      <c r="FAH452" s="502"/>
      <c r="FAI452" s="502"/>
      <c r="FAJ452" s="502"/>
      <c r="FAK452" s="502"/>
      <c r="FAL452" s="502"/>
      <c r="FAM452" s="502"/>
      <c r="FAN452" s="502"/>
      <c r="FAO452" s="502"/>
      <c r="FAP452" s="502"/>
      <c r="FAQ452" s="502"/>
      <c r="FAR452" s="502"/>
      <c r="FAS452" s="502"/>
      <c r="FAT452" s="502"/>
      <c r="FAU452" s="502"/>
      <c r="FAV452" s="502"/>
      <c r="FAW452" s="502"/>
      <c r="FAX452" s="502"/>
      <c r="FAY452" s="502"/>
      <c r="FAZ452" s="502"/>
      <c r="FBA452" s="502"/>
      <c r="FBB452" s="502"/>
      <c r="FBC452" s="502"/>
      <c r="FBD452" s="502"/>
      <c r="FBE452" s="502"/>
      <c r="FBF452" s="502"/>
      <c r="FBG452" s="502"/>
      <c r="FBH452" s="502"/>
      <c r="FBI452" s="502"/>
      <c r="FBJ452" s="502"/>
      <c r="FBK452" s="502"/>
      <c r="FBL452" s="502"/>
      <c r="FBM452" s="502"/>
      <c r="FBN452" s="502"/>
      <c r="FBO452" s="502"/>
      <c r="FBP452" s="502"/>
      <c r="FBQ452" s="502"/>
      <c r="FBR452" s="502"/>
      <c r="FBS452" s="502"/>
      <c r="FBT452" s="502"/>
      <c r="FBU452" s="502"/>
      <c r="FBV452" s="502"/>
      <c r="FBW452" s="502"/>
      <c r="FBX452" s="502"/>
      <c r="FBY452" s="502"/>
      <c r="FBZ452" s="502"/>
      <c r="FCA452" s="502"/>
      <c r="FCB452" s="502"/>
      <c r="FCC452" s="502"/>
      <c r="FCD452" s="502"/>
      <c r="FCE452" s="502"/>
      <c r="FCF452" s="502"/>
      <c r="FCG452" s="502"/>
      <c r="FCH452" s="502"/>
      <c r="FCI452" s="502"/>
      <c r="FCJ452" s="502"/>
      <c r="FCK452" s="502"/>
      <c r="FCL452" s="502"/>
      <c r="FCM452" s="502"/>
      <c r="FCN452" s="502"/>
      <c r="FCO452" s="502"/>
      <c r="FCP452" s="502"/>
      <c r="FCQ452" s="502"/>
      <c r="FCR452" s="502"/>
      <c r="FCS452" s="502"/>
      <c r="FCT452" s="502"/>
      <c r="FCU452" s="502"/>
      <c r="FCV452" s="502"/>
      <c r="FCW452" s="502"/>
      <c r="FCX452" s="502"/>
      <c r="FCY452" s="502"/>
      <c r="FCZ452" s="502"/>
      <c r="FDA452" s="502"/>
      <c r="FDB452" s="502"/>
      <c r="FDC452" s="502"/>
      <c r="FDD452" s="502"/>
      <c r="FDE452" s="502"/>
      <c r="FDF452" s="502"/>
      <c r="FDG452" s="502"/>
      <c r="FDH452" s="502"/>
      <c r="FDI452" s="502"/>
      <c r="FDJ452" s="502"/>
      <c r="FDK452" s="502"/>
      <c r="FDL452" s="502"/>
      <c r="FDM452" s="502"/>
      <c r="FDN452" s="502"/>
      <c r="FDO452" s="502"/>
      <c r="FDP452" s="502"/>
      <c r="FDQ452" s="502"/>
      <c r="FDR452" s="502"/>
      <c r="FDS452" s="502"/>
      <c r="FDT452" s="502"/>
      <c r="FDU452" s="502"/>
      <c r="FDV452" s="502"/>
      <c r="FDW452" s="502"/>
      <c r="FDX452" s="502"/>
      <c r="FDY452" s="502"/>
      <c r="FDZ452" s="502"/>
      <c r="FEA452" s="502"/>
      <c r="FEB452" s="502"/>
      <c r="FEC452" s="502"/>
      <c r="FED452" s="502"/>
      <c r="FEE452" s="502"/>
      <c r="FEF452" s="502"/>
      <c r="FEG452" s="502"/>
      <c r="FEH452" s="502"/>
      <c r="FEI452" s="502"/>
      <c r="FEJ452" s="502"/>
      <c r="FEK452" s="502"/>
      <c r="FEL452" s="502"/>
      <c r="FEM452" s="502"/>
      <c r="FEN452" s="502"/>
      <c r="FEO452" s="502"/>
      <c r="FEP452" s="502"/>
      <c r="FEQ452" s="502"/>
      <c r="FER452" s="502"/>
      <c r="FES452" s="502"/>
      <c r="FET452" s="502"/>
      <c r="FEU452" s="502"/>
      <c r="FEV452" s="502"/>
      <c r="FEW452" s="502"/>
      <c r="FEX452" s="502"/>
      <c r="FEY452" s="502"/>
      <c r="FEZ452" s="502"/>
      <c r="FFA452" s="502"/>
      <c r="FFB452" s="502"/>
      <c r="FFC452" s="502"/>
      <c r="FFD452" s="502"/>
      <c r="FFE452" s="502"/>
      <c r="FFF452" s="502"/>
      <c r="FFG452" s="502"/>
      <c r="FFH452" s="502"/>
      <c r="FFI452" s="502"/>
      <c r="FFJ452" s="502"/>
      <c r="FFK452" s="502"/>
      <c r="FFL452" s="502"/>
      <c r="FFM452" s="502"/>
      <c r="FFN452" s="502"/>
      <c r="FFO452" s="502"/>
      <c r="FFP452" s="502"/>
      <c r="FFQ452" s="502"/>
      <c r="FFR452" s="502"/>
      <c r="FFS452" s="502"/>
      <c r="FFT452" s="502"/>
      <c r="FFU452" s="502"/>
      <c r="FFV452" s="502"/>
      <c r="FFW452" s="502"/>
      <c r="FFX452" s="502"/>
      <c r="FFY452" s="502"/>
      <c r="FFZ452" s="502"/>
      <c r="FGA452" s="502"/>
      <c r="FGB452" s="502"/>
      <c r="FGC452" s="502"/>
      <c r="FGD452" s="502"/>
      <c r="FGE452" s="502"/>
      <c r="FGF452" s="502"/>
      <c r="FGG452" s="502"/>
      <c r="FGH452" s="502"/>
      <c r="FGI452" s="502"/>
      <c r="FGJ452" s="502"/>
      <c r="FGK452" s="502"/>
      <c r="FGL452" s="502"/>
      <c r="FGM452" s="502"/>
      <c r="FGN452" s="502"/>
      <c r="FGO452" s="502"/>
      <c r="FGP452" s="502"/>
      <c r="FGQ452" s="502"/>
      <c r="FGR452" s="502"/>
      <c r="FGS452" s="502"/>
      <c r="FGT452" s="502"/>
      <c r="FGU452" s="502"/>
      <c r="FGV452" s="502"/>
      <c r="FGW452" s="502"/>
      <c r="FGX452" s="502"/>
      <c r="FGY452" s="502"/>
      <c r="FGZ452" s="502"/>
      <c r="FHA452" s="502"/>
      <c r="FHB452" s="502"/>
      <c r="FHC452" s="502"/>
      <c r="FHD452" s="502"/>
      <c r="FHE452" s="502"/>
      <c r="FHF452" s="502"/>
      <c r="FHG452" s="502"/>
      <c r="FHH452" s="502"/>
      <c r="FHI452" s="502"/>
      <c r="FHJ452" s="502"/>
      <c r="FHK452" s="502"/>
      <c r="FHL452" s="502"/>
      <c r="FHM452" s="502"/>
      <c r="FHN452" s="502"/>
      <c r="FHO452" s="502"/>
      <c r="FHP452" s="502"/>
      <c r="FHQ452" s="502"/>
      <c r="FHR452" s="502"/>
      <c r="FHS452" s="502"/>
      <c r="FHT452" s="502"/>
      <c r="FHU452" s="502"/>
      <c r="FHV452" s="502"/>
      <c r="FHW452" s="502"/>
      <c r="FHX452" s="502"/>
      <c r="FHY452" s="502"/>
      <c r="FHZ452" s="502"/>
      <c r="FIA452" s="502"/>
      <c r="FIB452" s="502"/>
      <c r="FIC452" s="502"/>
      <c r="FID452" s="502"/>
      <c r="FIE452" s="502"/>
      <c r="FIF452" s="502"/>
      <c r="FIG452" s="502"/>
      <c r="FIH452" s="502"/>
      <c r="FII452" s="502"/>
      <c r="FIJ452" s="502"/>
      <c r="FIK452" s="502"/>
      <c r="FIL452" s="502"/>
      <c r="FIM452" s="502"/>
      <c r="FIN452" s="502"/>
      <c r="FIO452" s="502"/>
      <c r="FIP452" s="502"/>
      <c r="FIQ452" s="502"/>
      <c r="FIR452" s="502"/>
      <c r="FIS452" s="502"/>
      <c r="FIT452" s="502"/>
      <c r="FIU452" s="502"/>
      <c r="FIV452" s="502"/>
      <c r="FIW452" s="502"/>
      <c r="FIX452" s="502"/>
      <c r="FIY452" s="502"/>
      <c r="FIZ452" s="502"/>
      <c r="FJA452" s="502"/>
      <c r="FJB452" s="502"/>
      <c r="FJC452" s="502"/>
      <c r="FJD452" s="502"/>
      <c r="FJE452" s="502"/>
      <c r="FJF452" s="502"/>
      <c r="FJG452" s="502"/>
      <c r="FJH452" s="502"/>
      <c r="FJI452" s="502"/>
      <c r="FJJ452" s="502"/>
      <c r="FJK452" s="502"/>
      <c r="FJL452" s="502"/>
      <c r="FJM452" s="502"/>
      <c r="FJN452" s="502"/>
      <c r="FJO452" s="502"/>
      <c r="FJP452" s="502"/>
      <c r="FJQ452" s="502"/>
      <c r="FJR452" s="502"/>
      <c r="FJS452" s="502"/>
      <c r="FJT452" s="502"/>
      <c r="FJU452" s="502"/>
      <c r="FJV452" s="502"/>
      <c r="FJW452" s="502"/>
      <c r="FJX452" s="502"/>
      <c r="FJY452" s="502"/>
      <c r="FJZ452" s="502"/>
      <c r="FKA452" s="502"/>
      <c r="FKB452" s="502"/>
      <c r="FKC452" s="502"/>
      <c r="FKD452" s="502"/>
      <c r="FKE452" s="502"/>
      <c r="FKF452" s="502"/>
      <c r="FKG452" s="502"/>
      <c r="FKH452" s="502"/>
      <c r="FKI452" s="502"/>
      <c r="FKJ452" s="502"/>
      <c r="FKK452" s="502"/>
      <c r="FKL452" s="502"/>
      <c r="FKM452" s="502"/>
      <c r="FKN452" s="502"/>
      <c r="FKO452" s="502"/>
      <c r="FKP452" s="502"/>
      <c r="FKQ452" s="502"/>
      <c r="FKR452" s="502"/>
      <c r="FKS452" s="502"/>
      <c r="FKT452" s="502"/>
      <c r="FKU452" s="502"/>
      <c r="FKV452" s="502"/>
      <c r="FKW452" s="502"/>
      <c r="FKX452" s="502"/>
      <c r="FKY452" s="502"/>
      <c r="FKZ452" s="502"/>
      <c r="FLA452" s="502"/>
      <c r="FLB452" s="502"/>
      <c r="FLC452" s="502"/>
      <c r="FLD452" s="502"/>
      <c r="FLE452" s="502"/>
      <c r="FLF452" s="502"/>
      <c r="FLG452" s="502"/>
      <c r="FLH452" s="502"/>
      <c r="FLI452" s="502"/>
      <c r="FLJ452" s="502"/>
      <c r="FLK452" s="502"/>
      <c r="FLL452" s="502"/>
      <c r="FLM452" s="502"/>
      <c r="FLN452" s="502"/>
      <c r="FLO452" s="502"/>
      <c r="FLP452" s="502"/>
      <c r="FLQ452" s="502"/>
      <c r="FLR452" s="502"/>
      <c r="FLS452" s="502"/>
      <c r="FLT452" s="502"/>
      <c r="FLU452" s="502"/>
      <c r="FLV452" s="502"/>
      <c r="FLW452" s="502"/>
      <c r="FLX452" s="502"/>
      <c r="FLY452" s="502"/>
      <c r="FLZ452" s="502"/>
      <c r="FMA452" s="502"/>
      <c r="FMB452" s="502"/>
      <c r="FMC452" s="502"/>
      <c r="FMD452" s="502"/>
      <c r="FME452" s="502"/>
      <c r="FMF452" s="502"/>
      <c r="FMG452" s="502"/>
      <c r="FMH452" s="502"/>
      <c r="FMI452" s="502"/>
      <c r="FMJ452" s="502"/>
      <c r="FMK452" s="502"/>
      <c r="FML452" s="502"/>
      <c r="FMM452" s="502"/>
      <c r="FMN452" s="502"/>
      <c r="FMO452" s="502"/>
      <c r="FMP452" s="502"/>
      <c r="FMQ452" s="502"/>
      <c r="FMR452" s="502"/>
      <c r="FMS452" s="502"/>
      <c r="FMT452" s="502"/>
      <c r="FMU452" s="502"/>
      <c r="FMV452" s="502"/>
      <c r="FMW452" s="502"/>
      <c r="FMX452" s="502"/>
      <c r="FMY452" s="502"/>
      <c r="FMZ452" s="502"/>
      <c r="FNA452" s="502"/>
      <c r="FNB452" s="502"/>
      <c r="FNC452" s="502"/>
      <c r="FND452" s="502"/>
      <c r="FNE452" s="502"/>
      <c r="FNF452" s="502"/>
      <c r="FNG452" s="502"/>
      <c r="FNH452" s="502"/>
      <c r="FNI452" s="502"/>
      <c r="FNJ452" s="502"/>
      <c r="FNK452" s="502"/>
      <c r="FNL452" s="502"/>
      <c r="FNM452" s="502"/>
      <c r="FNN452" s="502"/>
      <c r="FNO452" s="502"/>
      <c r="FNP452" s="502"/>
      <c r="FNQ452" s="502"/>
      <c r="FNR452" s="502"/>
      <c r="FNS452" s="502"/>
      <c r="FNT452" s="502"/>
      <c r="FNU452" s="502"/>
      <c r="FNV452" s="502"/>
      <c r="FNW452" s="502"/>
      <c r="FNX452" s="502"/>
      <c r="FNY452" s="502"/>
      <c r="FNZ452" s="502"/>
      <c r="FOA452" s="502"/>
      <c r="FOB452" s="502"/>
      <c r="FOC452" s="502"/>
      <c r="FOD452" s="502"/>
      <c r="FOE452" s="502"/>
      <c r="FOF452" s="502"/>
      <c r="FOG452" s="502"/>
      <c r="FOH452" s="502"/>
      <c r="FOI452" s="502"/>
      <c r="FOJ452" s="502"/>
      <c r="FOK452" s="502"/>
      <c r="FOL452" s="502"/>
      <c r="FOM452" s="502"/>
      <c r="FON452" s="502"/>
      <c r="FOO452" s="502"/>
      <c r="FOP452" s="502"/>
      <c r="FOQ452" s="502"/>
      <c r="FOR452" s="502"/>
      <c r="FOS452" s="502"/>
      <c r="FOT452" s="502"/>
      <c r="FOU452" s="502"/>
      <c r="FOV452" s="502"/>
      <c r="FOW452" s="502"/>
      <c r="FOX452" s="502"/>
      <c r="FOY452" s="502"/>
      <c r="FOZ452" s="502"/>
      <c r="FPA452" s="502"/>
      <c r="FPB452" s="502"/>
      <c r="FPC452" s="502"/>
      <c r="FPD452" s="502"/>
      <c r="FPE452" s="502"/>
      <c r="FPF452" s="502"/>
      <c r="FPG452" s="502"/>
      <c r="FPH452" s="502"/>
      <c r="FPI452" s="502"/>
      <c r="FPJ452" s="502"/>
      <c r="FPK452" s="502"/>
      <c r="FPL452" s="502"/>
      <c r="FPM452" s="502"/>
      <c r="FPN452" s="502"/>
      <c r="FPO452" s="502"/>
      <c r="FPP452" s="502"/>
      <c r="FPQ452" s="502"/>
      <c r="FPR452" s="502"/>
      <c r="FPS452" s="502"/>
      <c r="FPT452" s="502"/>
      <c r="FPU452" s="502"/>
      <c r="FPV452" s="502"/>
      <c r="FPW452" s="502"/>
      <c r="FPX452" s="502"/>
      <c r="FPY452" s="502"/>
      <c r="FPZ452" s="502"/>
      <c r="FQA452" s="502"/>
      <c r="FQB452" s="502"/>
      <c r="FQC452" s="502"/>
      <c r="FQD452" s="502"/>
      <c r="FQE452" s="502"/>
      <c r="FQF452" s="502"/>
      <c r="FQG452" s="502"/>
      <c r="FQH452" s="502"/>
      <c r="FQI452" s="502"/>
      <c r="FQJ452" s="502"/>
      <c r="FQK452" s="502"/>
      <c r="FQL452" s="502"/>
      <c r="FQM452" s="502"/>
      <c r="FQN452" s="502"/>
      <c r="FQO452" s="502"/>
      <c r="FQP452" s="502"/>
      <c r="FQQ452" s="502"/>
      <c r="FQR452" s="502"/>
      <c r="FQS452" s="502"/>
      <c r="FQT452" s="502"/>
      <c r="FQU452" s="502"/>
      <c r="FQV452" s="502"/>
      <c r="FQW452" s="502"/>
      <c r="FQX452" s="502"/>
      <c r="FQY452" s="502"/>
      <c r="FQZ452" s="502"/>
      <c r="FRA452" s="502"/>
      <c r="FRB452" s="502"/>
      <c r="FRC452" s="502"/>
      <c r="FRD452" s="502"/>
      <c r="FRE452" s="502"/>
      <c r="FRF452" s="502"/>
      <c r="FRG452" s="502"/>
      <c r="FRH452" s="502"/>
      <c r="FRI452" s="502"/>
      <c r="FRJ452" s="502"/>
      <c r="FRK452" s="502"/>
      <c r="FRL452" s="502"/>
      <c r="FRM452" s="502"/>
      <c r="FRN452" s="502"/>
      <c r="FRO452" s="502"/>
      <c r="FRP452" s="502"/>
      <c r="FRQ452" s="502"/>
      <c r="FRR452" s="502"/>
      <c r="FRS452" s="502"/>
      <c r="FRT452" s="502"/>
      <c r="FRU452" s="502"/>
      <c r="FRV452" s="502"/>
      <c r="FRW452" s="502"/>
      <c r="FRX452" s="502"/>
      <c r="FRY452" s="502"/>
      <c r="FRZ452" s="502"/>
      <c r="FSA452" s="502"/>
      <c r="FSB452" s="502"/>
      <c r="FSC452" s="502"/>
      <c r="FSD452" s="502"/>
      <c r="FSE452" s="502"/>
      <c r="FSF452" s="502"/>
      <c r="FSG452" s="502"/>
      <c r="FSH452" s="502"/>
      <c r="FSI452" s="502"/>
      <c r="FSJ452" s="502"/>
      <c r="FSK452" s="502"/>
      <c r="FSL452" s="502"/>
      <c r="FSM452" s="502"/>
      <c r="FSN452" s="502"/>
      <c r="FSO452" s="502"/>
      <c r="FSP452" s="502"/>
      <c r="FSQ452" s="502"/>
      <c r="FSR452" s="502"/>
      <c r="FSS452" s="502"/>
      <c r="FST452" s="502"/>
      <c r="FSU452" s="502"/>
      <c r="FSV452" s="502"/>
      <c r="FSW452" s="502"/>
      <c r="FSX452" s="502"/>
      <c r="FSY452" s="502"/>
      <c r="FSZ452" s="502"/>
      <c r="FTA452" s="502"/>
      <c r="FTB452" s="502"/>
      <c r="FTC452" s="502"/>
      <c r="FTD452" s="502"/>
      <c r="FTE452" s="502"/>
      <c r="FTF452" s="502"/>
      <c r="FTG452" s="502"/>
      <c r="FTH452" s="502"/>
      <c r="FTI452" s="502"/>
      <c r="FTJ452" s="502"/>
      <c r="FTK452" s="502"/>
      <c r="FTL452" s="502"/>
      <c r="FTM452" s="502"/>
      <c r="FTN452" s="502"/>
      <c r="FTO452" s="502"/>
      <c r="FTP452" s="502"/>
      <c r="FTQ452" s="502"/>
      <c r="FTR452" s="502"/>
      <c r="FTS452" s="502"/>
      <c r="FTT452" s="502"/>
      <c r="FTU452" s="502"/>
      <c r="FTV452" s="502"/>
      <c r="FTW452" s="502"/>
      <c r="FTX452" s="502"/>
      <c r="FTY452" s="502"/>
      <c r="FTZ452" s="502"/>
      <c r="FUA452" s="502"/>
      <c r="FUB452" s="502"/>
      <c r="FUC452" s="502"/>
      <c r="FUD452" s="502"/>
      <c r="FUE452" s="502"/>
      <c r="FUF452" s="502"/>
      <c r="FUG452" s="502"/>
      <c r="FUH452" s="502"/>
      <c r="FUI452" s="502"/>
      <c r="FUJ452" s="502"/>
      <c r="FUK452" s="502"/>
      <c r="FUL452" s="502"/>
      <c r="FUM452" s="502"/>
      <c r="FUN452" s="502"/>
      <c r="FUO452" s="502"/>
      <c r="FUP452" s="502"/>
      <c r="FUQ452" s="502"/>
      <c r="FUR452" s="502"/>
      <c r="FUS452" s="502"/>
      <c r="FUT452" s="502"/>
      <c r="FUU452" s="502"/>
      <c r="FUV452" s="502"/>
      <c r="FUW452" s="502"/>
      <c r="FUX452" s="502"/>
      <c r="FUY452" s="502"/>
      <c r="FUZ452" s="502"/>
      <c r="FVA452" s="502"/>
      <c r="FVB452" s="502"/>
      <c r="FVC452" s="502"/>
      <c r="FVD452" s="502"/>
      <c r="FVE452" s="502"/>
      <c r="FVF452" s="502"/>
      <c r="FVG452" s="502"/>
      <c r="FVH452" s="502"/>
      <c r="FVI452" s="502"/>
      <c r="FVJ452" s="502"/>
      <c r="FVK452" s="502"/>
      <c r="FVL452" s="502"/>
      <c r="FVM452" s="502"/>
      <c r="FVN452" s="502"/>
      <c r="FVO452" s="502"/>
      <c r="FVP452" s="502"/>
      <c r="FVQ452" s="502"/>
      <c r="FVR452" s="502"/>
      <c r="FVS452" s="502"/>
      <c r="FVT452" s="502"/>
      <c r="FVU452" s="502"/>
      <c r="FVV452" s="502"/>
      <c r="FVW452" s="502"/>
      <c r="FVX452" s="502"/>
      <c r="FVY452" s="502"/>
      <c r="FVZ452" s="502"/>
      <c r="FWA452" s="502"/>
      <c r="FWB452" s="502"/>
      <c r="FWC452" s="502"/>
      <c r="FWD452" s="502"/>
      <c r="FWE452" s="502"/>
      <c r="FWF452" s="502"/>
      <c r="FWG452" s="502"/>
      <c r="FWH452" s="502"/>
      <c r="FWI452" s="502"/>
      <c r="FWJ452" s="502"/>
      <c r="FWK452" s="502"/>
      <c r="FWL452" s="502"/>
      <c r="FWM452" s="502"/>
      <c r="FWN452" s="502"/>
      <c r="FWO452" s="502"/>
      <c r="FWP452" s="502"/>
      <c r="FWQ452" s="502"/>
      <c r="FWR452" s="502"/>
      <c r="FWS452" s="502"/>
      <c r="FWT452" s="502"/>
      <c r="FWU452" s="502"/>
      <c r="FWV452" s="502"/>
      <c r="FWW452" s="502"/>
      <c r="FWX452" s="502"/>
      <c r="FWY452" s="502"/>
      <c r="FWZ452" s="502"/>
      <c r="FXA452" s="502"/>
      <c r="FXB452" s="502"/>
      <c r="FXC452" s="502"/>
      <c r="FXD452" s="502"/>
      <c r="FXE452" s="502"/>
      <c r="FXF452" s="502"/>
      <c r="FXG452" s="502"/>
      <c r="FXH452" s="502"/>
      <c r="FXI452" s="502"/>
      <c r="FXJ452" s="502"/>
      <c r="FXK452" s="502"/>
      <c r="FXL452" s="502"/>
      <c r="FXM452" s="502"/>
      <c r="FXN452" s="502"/>
      <c r="FXO452" s="502"/>
      <c r="FXP452" s="502"/>
      <c r="FXQ452" s="502"/>
      <c r="FXR452" s="502"/>
      <c r="FXS452" s="502"/>
      <c r="FXT452" s="502"/>
      <c r="FXU452" s="502"/>
      <c r="FXV452" s="502"/>
      <c r="FXW452" s="502"/>
      <c r="FXX452" s="502"/>
      <c r="FXY452" s="502"/>
      <c r="FXZ452" s="502"/>
      <c r="FYA452" s="502"/>
      <c r="FYB452" s="502"/>
      <c r="FYC452" s="502"/>
      <c r="FYD452" s="502"/>
      <c r="FYE452" s="502"/>
      <c r="FYF452" s="502"/>
      <c r="FYG452" s="502"/>
      <c r="FYH452" s="502"/>
      <c r="FYI452" s="502"/>
      <c r="FYJ452" s="502"/>
      <c r="FYK452" s="502"/>
      <c r="FYL452" s="502"/>
      <c r="FYM452" s="502"/>
      <c r="FYN452" s="502"/>
      <c r="FYO452" s="502"/>
      <c r="FYP452" s="502"/>
      <c r="FYQ452" s="502"/>
      <c r="FYR452" s="502"/>
      <c r="FYS452" s="502"/>
      <c r="FYT452" s="502"/>
      <c r="FYU452" s="502"/>
      <c r="FYV452" s="502"/>
      <c r="FYW452" s="502"/>
      <c r="FYX452" s="502"/>
      <c r="FYY452" s="502"/>
      <c r="FYZ452" s="502"/>
      <c r="FZA452" s="502"/>
      <c r="FZB452" s="502"/>
      <c r="FZC452" s="502"/>
      <c r="FZD452" s="502"/>
      <c r="FZE452" s="502"/>
      <c r="FZF452" s="502"/>
      <c r="FZG452" s="502"/>
      <c r="FZH452" s="502"/>
      <c r="FZI452" s="502"/>
      <c r="FZJ452" s="502"/>
      <c r="FZK452" s="502"/>
      <c r="FZL452" s="502"/>
      <c r="FZM452" s="502"/>
      <c r="FZN452" s="502"/>
      <c r="FZO452" s="502"/>
      <c r="FZP452" s="502"/>
      <c r="FZQ452" s="502"/>
      <c r="FZR452" s="502"/>
      <c r="FZS452" s="502"/>
      <c r="FZT452" s="502"/>
      <c r="FZU452" s="502"/>
      <c r="FZV452" s="502"/>
      <c r="FZW452" s="502"/>
      <c r="FZX452" s="502"/>
      <c r="FZY452" s="502"/>
      <c r="FZZ452" s="502"/>
      <c r="GAA452" s="502"/>
      <c r="GAB452" s="502"/>
      <c r="GAC452" s="502"/>
      <c r="GAD452" s="502"/>
      <c r="GAE452" s="502"/>
      <c r="GAF452" s="502"/>
      <c r="GAG452" s="502"/>
      <c r="GAH452" s="502"/>
      <c r="GAI452" s="502"/>
      <c r="GAJ452" s="502"/>
      <c r="GAK452" s="502"/>
      <c r="GAL452" s="502"/>
      <c r="GAM452" s="502"/>
      <c r="GAN452" s="502"/>
      <c r="GAO452" s="502"/>
      <c r="GAP452" s="502"/>
      <c r="GAQ452" s="502"/>
      <c r="GAR452" s="502"/>
      <c r="GAS452" s="502"/>
      <c r="GAT452" s="502"/>
      <c r="GAU452" s="502"/>
      <c r="GAV452" s="502"/>
      <c r="GAW452" s="502"/>
      <c r="GAX452" s="502"/>
      <c r="GAY452" s="502"/>
      <c r="GAZ452" s="502"/>
      <c r="GBA452" s="502"/>
      <c r="GBB452" s="502"/>
      <c r="GBC452" s="502"/>
      <c r="GBD452" s="502"/>
      <c r="GBE452" s="502"/>
      <c r="GBF452" s="502"/>
      <c r="GBG452" s="502"/>
      <c r="GBH452" s="502"/>
      <c r="GBI452" s="502"/>
      <c r="GBJ452" s="502"/>
      <c r="GBK452" s="502"/>
      <c r="GBL452" s="502"/>
      <c r="GBM452" s="502"/>
      <c r="GBN452" s="502"/>
      <c r="GBO452" s="502"/>
      <c r="GBP452" s="502"/>
      <c r="GBQ452" s="502"/>
      <c r="GBR452" s="502"/>
      <c r="GBS452" s="502"/>
      <c r="GBT452" s="502"/>
      <c r="GBU452" s="502"/>
      <c r="GBV452" s="502"/>
      <c r="GBW452" s="502"/>
      <c r="GBX452" s="502"/>
      <c r="GBY452" s="502"/>
      <c r="GBZ452" s="502"/>
      <c r="GCA452" s="502"/>
      <c r="GCB452" s="502"/>
      <c r="GCC452" s="502"/>
      <c r="GCD452" s="502"/>
      <c r="GCE452" s="502"/>
      <c r="GCF452" s="502"/>
      <c r="GCG452" s="502"/>
      <c r="GCH452" s="502"/>
      <c r="GCI452" s="502"/>
      <c r="GCJ452" s="502"/>
      <c r="GCK452" s="502"/>
      <c r="GCL452" s="502"/>
      <c r="GCM452" s="502"/>
      <c r="GCN452" s="502"/>
      <c r="GCO452" s="502"/>
      <c r="GCP452" s="502"/>
      <c r="GCQ452" s="502"/>
      <c r="GCR452" s="502"/>
      <c r="GCS452" s="502"/>
      <c r="GCT452" s="502"/>
      <c r="GCU452" s="502"/>
      <c r="GCV452" s="502"/>
      <c r="GCW452" s="502"/>
      <c r="GCX452" s="502"/>
      <c r="GCY452" s="502"/>
      <c r="GCZ452" s="502"/>
      <c r="GDA452" s="502"/>
      <c r="GDB452" s="502"/>
      <c r="GDC452" s="502"/>
      <c r="GDD452" s="502"/>
      <c r="GDE452" s="502"/>
      <c r="GDF452" s="502"/>
      <c r="GDG452" s="502"/>
      <c r="GDH452" s="502"/>
      <c r="GDI452" s="502"/>
      <c r="GDJ452" s="502"/>
      <c r="GDK452" s="502"/>
      <c r="GDL452" s="502"/>
      <c r="GDM452" s="502"/>
      <c r="GDN452" s="502"/>
      <c r="GDO452" s="502"/>
      <c r="GDP452" s="502"/>
      <c r="GDQ452" s="502"/>
      <c r="GDR452" s="502"/>
      <c r="GDS452" s="502"/>
      <c r="GDT452" s="502"/>
      <c r="GDU452" s="502"/>
      <c r="GDV452" s="502"/>
      <c r="GDW452" s="502"/>
      <c r="GDX452" s="502"/>
      <c r="GDY452" s="502"/>
      <c r="GDZ452" s="502"/>
      <c r="GEA452" s="502"/>
      <c r="GEB452" s="502"/>
      <c r="GEC452" s="502"/>
      <c r="GED452" s="502"/>
      <c r="GEE452" s="502"/>
      <c r="GEF452" s="502"/>
      <c r="GEG452" s="502"/>
      <c r="GEH452" s="502"/>
      <c r="GEI452" s="502"/>
      <c r="GEJ452" s="502"/>
      <c r="GEK452" s="502"/>
      <c r="GEL452" s="502"/>
      <c r="GEM452" s="502"/>
      <c r="GEN452" s="502"/>
      <c r="GEO452" s="502"/>
      <c r="GEP452" s="502"/>
      <c r="GEQ452" s="502"/>
      <c r="GER452" s="502"/>
      <c r="GES452" s="502"/>
      <c r="GET452" s="502"/>
      <c r="GEU452" s="502"/>
      <c r="GEV452" s="502"/>
      <c r="GEW452" s="502"/>
      <c r="GEX452" s="502"/>
      <c r="GEY452" s="502"/>
      <c r="GEZ452" s="502"/>
      <c r="GFA452" s="502"/>
      <c r="GFB452" s="502"/>
      <c r="GFC452" s="502"/>
      <c r="GFD452" s="502"/>
      <c r="GFE452" s="502"/>
      <c r="GFF452" s="502"/>
      <c r="GFG452" s="502"/>
      <c r="GFH452" s="502"/>
      <c r="GFI452" s="502"/>
      <c r="GFJ452" s="502"/>
      <c r="GFK452" s="502"/>
      <c r="GFL452" s="502"/>
      <c r="GFM452" s="502"/>
      <c r="GFN452" s="502"/>
      <c r="GFO452" s="502"/>
      <c r="GFP452" s="502"/>
      <c r="GFQ452" s="502"/>
      <c r="GFR452" s="502"/>
      <c r="GFS452" s="502"/>
      <c r="GFT452" s="502"/>
      <c r="GFU452" s="502"/>
      <c r="GFV452" s="502"/>
      <c r="GFW452" s="502"/>
      <c r="GFX452" s="502"/>
      <c r="GFY452" s="502"/>
      <c r="GFZ452" s="502"/>
      <c r="GGA452" s="502"/>
      <c r="GGB452" s="502"/>
      <c r="GGC452" s="502"/>
      <c r="GGD452" s="502"/>
      <c r="GGE452" s="502"/>
      <c r="GGF452" s="502"/>
      <c r="GGG452" s="502"/>
      <c r="GGH452" s="502"/>
      <c r="GGI452" s="502"/>
      <c r="GGJ452" s="502"/>
      <c r="GGK452" s="502"/>
      <c r="GGL452" s="502"/>
      <c r="GGM452" s="502"/>
      <c r="GGN452" s="502"/>
      <c r="GGO452" s="502"/>
      <c r="GGP452" s="502"/>
      <c r="GGQ452" s="502"/>
      <c r="GGR452" s="502"/>
      <c r="GGS452" s="502"/>
      <c r="GGT452" s="502"/>
      <c r="GGU452" s="502"/>
      <c r="GGV452" s="502"/>
      <c r="GGW452" s="502"/>
      <c r="GGX452" s="502"/>
      <c r="GGY452" s="502"/>
      <c r="GGZ452" s="502"/>
      <c r="GHA452" s="502"/>
      <c r="GHB452" s="502"/>
      <c r="GHC452" s="502"/>
      <c r="GHD452" s="502"/>
      <c r="GHE452" s="502"/>
      <c r="GHF452" s="502"/>
      <c r="GHG452" s="502"/>
      <c r="GHH452" s="502"/>
      <c r="GHI452" s="502"/>
      <c r="GHJ452" s="502"/>
      <c r="GHK452" s="502"/>
      <c r="GHL452" s="502"/>
      <c r="GHM452" s="502"/>
      <c r="GHN452" s="502"/>
      <c r="GHO452" s="502"/>
      <c r="GHP452" s="502"/>
      <c r="GHQ452" s="502"/>
      <c r="GHR452" s="502"/>
      <c r="GHS452" s="502"/>
      <c r="GHT452" s="502"/>
      <c r="GHU452" s="502"/>
      <c r="GHV452" s="502"/>
      <c r="GHW452" s="502"/>
      <c r="GHX452" s="502"/>
      <c r="GHY452" s="502"/>
      <c r="GHZ452" s="502"/>
      <c r="GIA452" s="502"/>
      <c r="GIB452" s="502"/>
      <c r="GIC452" s="502"/>
      <c r="GID452" s="502"/>
      <c r="GIE452" s="502"/>
      <c r="GIF452" s="502"/>
      <c r="GIG452" s="502"/>
      <c r="GIH452" s="502"/>
      <c r="GII452" s="502"/>
      <c r="GIJ452" s="502"/>
      <c r="GIK452" s="502"/>
      <c r="GIL452" s="502"/>
      <c r="GIM452" s="502"/>
      <c r="GIN452" s="502"/>
      <c r="GIO452" s="502"/>
      <c r="GIP452" s="502"/>
      <c r="GIQ452" s="502"/>
      <c r="GIR452" s="502"/>
      <c r="GIS452" s="502"/>
      <c r="GIT452" s="502"/>
      <c r="GIU452" s="502"/>
      <c r="GIV452" s="502"/>
      <c r="GIW452" s="502"/>
      <c r="GIX452" s="502"/>
      <c r="GIY452" s="502"/>
      <c r="GIZ452" s="502"/>
      <c r="GJA452" s="502"/>
      <c r="GJB452" s="502"/>
      <c r="GJC452" s="502"/>
      <c r="GJD452" s="502"/>
      <c r="GJE452" s="502"/>
      <c r="GJF452" s="502"/>
      <c r="GJG452" s="502"/>
      <c r="GJH452" s="502"/>
      <c r="GJI452" s="502"/>
      <c r="GJJ452" s="502"/>
      <c r="GJK452" s="502"/>
      <c r="GJL452" s="502"/>
      <c r="GJM452" s="502"/>
      <c r="GJN452" s="502"/>
      <c r="GJO452" s="502"/>
      <c r="GJP452" s="502"/>
      <c r="GJQ452" s="502"/>
      <c r="GJR452" s="502"/>
      <c r="GJS452" s="502"/>
      <c r="GJT452" s="502"/>
      <c r="GJU452" s="502"/>
      <c r="GJV452" s="502"/>
      <c r="GJW452" s="502"/>
      <c r="GJX452" s="502"/>
      <c r="GJY452" s="502"/>
      <c r="GJZ452" s="502"/>
      <c r="GKA452" s="502"/>
      <c r="GKB452" s="502"/>
      <c r="GKC452" s="502"/>
      <c r="GKD452" s="502"/>
      <c r="GKE452" s="502"/>
      <c r="GKF452" s="502"/>
      <c r="GKG452" s="502"/>
      <c r="GKH452" s="502"/>
      <c r="GKI452" s="502"/>
      <c r="GKJ452" s="502"/>
      <c r="GKK452" s="502"/>
      <c r="GKL452" s="502"/>
      <c r="GKM452" s="502"/>
      <c r="GKN452" s="502"/>
      <c r="GKO452" s="502"/>
      <c r="GKP452" s="502"/>
      <c r="GKQ452" s="502"/>
      <c r="GKR452" s="502"/>
      <c r="GKS452" s="502"/>
      <c r="GKT452" s="502"/>
      <c r="GKU452" s="502"/>
      <c r="GKV452" s="502"/>
      <c r="GKW452" s="502"/>
      <c r="GKX452" s="502"/>
      <c r="GKY452" s="502"/>
      <c r="GKZ452" s="502"/>
      <c r="GLA452" s="502"/>
      <c r="GLB452" s="502"/>
      <c r="GLC452" s="502"/>
      <c r="GLD452" s="502"/>
      <c r="GLE452" s="502"/>
      <c r="GLF452" s="502"/>
      <c r="GLG452" s="502"/>
      <c r="GLH452" s="502"/>
      <c r="GLI452" s="502"/>
      <c r="GLJ452" s="502"/>
      <c r="GLK452" s="502"/>
      <c r="GLL452" s="502"/>
      <c r="GLM452" s="502"/>
      <c r="GLN452" s="502"/>
      <c r="GLO452" s="502"/>
      <c r="GLP452" s="502"/>
      <c r="GLQ452" s="502"/>
      <c r="GLR452" s="502"/>
      <c r="GLS452" s="502"/>
      <c r="GLT452" s="502"/>
      <c r="GLU452" s="502"/>
      <c r="GLV452" s="502"/>
      <c r="GLW452" s="502"/>
      <c r="GLX452" s="502"/>
      <c r="GLY452" s="502"/>
      <c r="GLZ452" s="502"/>
      <c r="GMA452" s="502"/>
      <c r="GMB452" s="502"/>
      <c r="GMC452" s="502"/>
      <c r="GMD452" s="502"/>
      <c r="GME452" s="502"/>
      <c r="GMF452" s="502"/>
      <c r="GMG452" s="502"/>
      <c r="GMH452" s="502"/>
      <c r="GMI452" s="502"/>
      <c r="GMJ452" s="502"/>
      <c r="GMK452" s="502"/>
      <c r="GML452" s="502"/>
      <c r="GMM452" s="502"/>
      <c r="GMN452" s="502"/>
      <c r="GMO452" s="502"/>
      <c r="GMP452" s="502"/>
      <c r="GMQ452" s="502"/>
      <c r="GMR452" s="502"/>
      <c r="GMS452" s="502"/>
      <c r="GMT452" s="502"/>
      <c r="GMU452" s="502"/>
      <c r="GMV452" s="502"/>
      <c r="GMW452" s="502"/>
      <c r="GMX452" s="502"/>
      <c r="GMY452" s="502"/>
      <c r="GMZ452" s="502"/>
      <c r="GNA452" s="502"/>
      <c r="GNB452" s="502"/>
      <c r="GNC452" s="502"/>
      <c r="GND452" s="502"/>
      <c r="GNE452" s="502"/>
      <c r="GNF452" s="502"/>
      <c r="GNG452" s="502"/>
      <c r="GNH452" s="502"/>
      <c r="GNI452" s="502"/>
      <c r="GNJ452" s="502"/>
      <c r="GNK452" s="502"/>
      <c r="GNL452" s="502"/>
      <c r="GNM452" s="502"/>
      <c r="GNN452" s="502"/>
      <c r="GNO452" s="502"/>
      <c r="GNP452" s="502"/>
      <c r="GNQ452" s="502"/>
      <c r="GNR452" s="502"/>
      <c r="GNS452" s="502"/>
      <c r="GNT452" s="502"/>
      <c r="GNU452" s="502"/>
      <c r="GNV452" s="502"/>
      <c r="GNW452" s="502"/>
      <c r="GNX452" s="502"/>
      <c r="GNY452" s="502"/>
      <c r="GNZ452" s="502"/>
      <c r="GOA452" s="502"/>
      <c r="GOB452" s="502"/>
      <c r="GOC452" s="502"/>
      <c r="GOD452" s="502"/>
      <c r="GOE452" s="502"/>
      <c r="GOF452" s="502"/>
      <c r="GOG452" s="502"/>
      <c r="GOH452" s="502"/>
      <c r="GOI452" s="502"/>
      <c r="GOJ452" s="502"/>
      <c r="GOK452" s="502"/>
      <c r="GOL452" s="502"/>
      <c r="GOM452" s="502"/>
      <c r="GON452" s="502"/>
      <c r="GOO452" s="502"/>
      <c r="GOP452" s="502"/>
      <c r="GOQ452" s="502"/>
      <c r="GOR452" s="502"/>
      <c r="GOS452" s="502"/>
      <c r="GOT452" s="502"/>
      <c r="GOU452" s="502"/>
      <c r="GOV452" s="502"/>
      <c r="GOW452" s="502"/>
      <c r="GOX452" s="502"/>
      <c r="GOY452" s="502"/>
      <c r="GOZ452" s="502"/>
      <c r="GPA452" s="502"/>
      <c r="GPB452" s="502"/>
      <c r="GPC452" s="502"/>
      <c r="GPD452" s="502"/>
      <c r="GPE452" s="502"/>
      <c r="GPF452" s="502"/>
      <c r="GPG452" s="502"/>
      <c r="GPH452" s="502"/>
      <c r="GPI452" s="502"/>
      <c r="GPJ452" s="502"/>
      <c r="GPK452" s="502"/>
      <c r="GPL452" s="502"/>
      <c r="GPM452" s="502"/>
      <c r="GPN452" s="502"/>
      <c r="GPO452" s="502"/>
      <c r="GPP452" s="502"/>
      <c r="GPQ452" s="502"/>
      <c r="GPR452" s="502"/>
      <c r="GPS452" s="502"/>
      <c r="GPT452" s="502"/>
      <c r="GPU452" s="502"/>
      <c r="GPV452" s="502"/>
      <c r="GPW452" s="502"/>
      <c r="GPX452" s="502"/>
      <c r="GPY452" s="502"/>
      <c r="GPZ452" s="502"/>
      <c r="GQA452" s="502"/>
      <c r="GQB452" s="502"/>
      <c r="GQC452" s="502"/>
      <c r="GQD452" s="502"/>
      <c r="GQE452" s="502"/>
      <c r="GQF452" s="502"/>
      <c r="GQG452" s="502"/>
      <c r="GQH452" s="502"/>
      <c r="GQI452" s="502"/>
      <c r="GQJ452" s="502"/>
      <c r="GQK452" s="502"/>
      <c r="GQL452" s="502"/>
      <c r="GQM452" s="502"/>
      <c r="GQN452" s="502"/>
      <c r="GQO452" s="502"/>
      <c r="GQP452" s="502"/>
      <c r="GQQ452" s="502"/>
      <c r="GQR452" s="502"/>
      <c r="GQS452" s="502"/>
      <c r="GQT452" s="502"/>
      <c r="GQU452" s="502"/>
      <c r="GQV452" s="502"/>
      <c r="GQW452" s="502"/>
      <c r="GQX452" s="502"/>
      <c r="GQY452" s="502"/>
      <c r="GQZ452" s="502"/>
      <c r="GRA452" s="502"/>
      <c r="GRB452" s="502"/>
      <c r="GRC452" s="502"/>
      <c r="GRD452" s="502"/>
      <c r="GRE452" s="502"/>
      <c r="GRF452" s="502"/>
      <c r="GRG452" s="502"/>
      <c r="GRH452" s="502"/>
      <c r="GRI452" s="502"/>
      <c r="GRJ452" s="502"/>
      <c r="GRK452" s="502"/>
      <c r="GRL452" s="502"/>
      <c r="GRM452" s="502"/>
      <c r="GRN452" s="502"/>
      <c r="GRO452" s="502"/>
      <c r="GRP452" s="502"/>
      <c r="GRQ452" s="502"/>
      <c r="GRR452" s="502"/>
      <c r="GRS452" s="502"/>
      <c r="GRT452" s="502"/>
      <c r="GRU452" s="502"/>
      <c r="GRV452" s="502"/>
      <c r="GRW452" s="502"/>
      <c r="GRX452" s="502"/>
      <c r="GRY452" s="502"/>
      <c r="GRZ452" s="502"/>
      <c r="GSA452" s="502"/>
      <c r="GSB452" s="502"/>
      <c r="GSC452" s="502"/>
      <c r="GSD452" s="502"/>
      <c r="GSE452" s="502"/>
      <c r="GSF452" s="502"/>
      <c r="GSG452" s="502"/>
      <c r="GSH452" s="502"/>
      <c r="GSI452" s="502"/>
      <c r="GSJ452" s="502"/>
      <c r="GSK452" s="502"/>
      <c r="GSL452" s="502"/>
      <c r="GSM452" s="502"/>
      <c r="GSN452" s="502"/>
      <c r="GSO452" s="502"/>
      <c r="GSP452" s="502"/>
      <c r="GSQ452" s="502"/>
      <c r="GSR452" s="502"/>
      <c r="GSS452" s="502"/>
      <c r="GST452" s="502"/>
      <c r="GSU452" s="502"/>
      <c r="GSV452" s="502"/>
      <c r="GSW452" s="502"/>
      <c r="GSX452" s="502"/>
      <c r="GSY452" s="502"/>
      <c r="GSZ452" s="502"/>
      <c r="GTA452" s="502"/>
      <c r="GTB452" s="502"/>
      <c r="GTC452" s="502"/>
      <c r="GTD452" s="502"/>
      <c r="GTE452" s="502"/>
      <c r="GTF452" s="502"/>
      <c r="GTG452" s="502"/>
      <c r="GTH452" s="502"/>
      <c r="GTI452" s="502"/>
      <c r="GTJ452" s="502"/>
      <c r="GTK452" s="502"/>
      <c r="GTL452" s="502"/>
      <c r="GTM452" s="502"/>
      <c r="GTN452" s="502"/>
      <c r="GTO452" s="502"/>
      <c r="GTP452" s="502"/>
      <c r="GTQ452" s="502"/>
      <c r="GTR452" s="502"/>
      <c r="GTS452" s="502"/>
      <c r="GTT452" s="502"/>
      <c r="GTU452" s="502"/>
      <c r="GTV452" s="502"/>
      <c r="GTW452" s="502"/>
      <c r="GTX452" s="502"/>
      <c r="GTY452" s="502"/>
      <c r="GTZ452" s="502"/>
      <c r="GUA452" s="502"/>
      <c r="GUB452" s="502"/>
      <c r="GUC452" s="502"/>
      <c r="GUD452" s="502"/>
      <c r="GUE452" s="502"/>
      <c r="GUF452" s="502"/>
      <c r="GUG452" s="502"/>
      <c r="GUH452" s="502"/>
      <c r="GUI452" s="502"/>
      <c r="GUJ452" s="502"/>
      <c r="GUK452" s="502"/>
      <c r="GUL452" s="502"/>
      <c r="GUM452" s="502"/>
      <c r="GUN452" s="502"/>
      <c r="GUO452" s="502"/>
      <c r="GUP452" s="502"/>
      <c r="GUQ452" s="502"/>
      <c r="GUR452" s="502"/>
      <c r="GUS452" s="502"/>
      <c r="GUT452" s="502"/>
      <c r="GUU452" s="502"/>
      <c r="GUV452" s="502"/>
      <c r="GUW452" s="502"/>
      <c r="GUX452" s="502"/>
      <c r="GUY452" s="502"/>
      <c r="GUZ452" s="502"/>
      <c r="GVA452" s="502"/>
      <c r="GVB452" s="502"/>
      <c r="GVC452" s="502"/>
      <c r="GVD452" s="502"/>
      <c r="GVE452" s="502"/>
      <c r="GVF452" s="502"/>
      <c r="GVG452" s="502"/>
      <c r="GVH452" s="502"/>
      <c r="GVI452" s="502"/>
      <c r="GVJ452" s="502"/>
      <c r="GVK452" s="502"/>
      <c r="GVL452" s="502"/>
      <c r="GVM452" s="502"/>
      <c r="GVN452" s="502"/>
      <c r="GVO452" s="502"/>
      <c r="GVP452" s="502"/>
      <c r="GVQ452" s="502"/>
      <c r="GVR452" s="502"/>
      <c r="GVS452" s="502"/>
      <c r="GVT452" s="502"/>
      <c r="GVU452" s="502"/>
      <c r="GVV452" s="502"/>
      <c r="GVW452" s="502"/>
      <c r="GVX452" s="502"/>
      <c r="GVY452" s="502"/>
      <c r="GVZ452" s="502"/>
      <c r="GWA452" s="502"/>
      <c r="GWB452" s="502"/>
      <c r="GWC452" s="502"/>
      <c r="GWD452" s="502"/>
      <c r="GWE452" s="502"/>
      <c r="GWF452" s="502"/>
      <c r="GWG452" s="502"/>
      <c r="GWH452" s="502"/>
      <c r="GWI452" s="502"/>
      <c r="GWJ452" s="502"/>
      <c r="GWK452" s="502"/>
      <c r="GWL452" s="502"/>
      <c r="GWM452" s="502"/>
      <c r="GWN452" s="502"/>
      <c r="GWO452" s="502"/>
      <c r="GWP452" s="502"/>
      <c r="GWQ452" s="502"/>
      <c r="GWR452" s="502"/>
      <c r="GWS452" s="502"/>
      <c r="GWT452" s="502"/>
      <c r="GWU452" s="502"/>
      <c r="GWV452" s="502"/>
      <c r="GWW452" s="502"/>
      <c r="GWX452" s="502"/>
      <c r="GWY452" s="502"/>
      <c r="GWZ452" s="502"/>
      <c r="GXA452" s="502"/>
      <c r="GXB452" s="502"/>
      <c r="GXC452" s="502"/>
      <c r="GXD452" s="502"/>
      <c r="GXE452" s="502"/>
      <c r="GXF452" s="502"/>
      <c r="GXG452" s="502"/>
      <c r="GXH452" s="502"/>
      <c r="GXI452" s="502"/>
      <c r="GXJ452" s="502"/>
      <c r="GXK452" s="502"/>
      <c r="GXL452" s="502"/>
      <c r="GXM452" s="502"/>
      <c r="GXN452" s="502"/>
      <c r="GXO452" s="502"/>
      <c r="GXP452" s="502"/>
      <c r="GXQ452" s="502"/>
      <c r="GXR452" s="502"/>
      <c r="GXS452" s="502"/>
      <c r="GXT452" s="502"/>
      <c r="GXU452" s="502"/>
      <c r="GXV452" s="502"/>
      <c r="GXW452" s="502"/>
      <c r="GXX452" s="502"/>
      <c r="GXY452" s="502"/>
      <c r="GXZ452" s="502"/>
      <c r="GYA452" s="502"/>
      <c r="GYB452" s="502"/>
      <c r="GYC452" s="502"/>
      <c r="GYD452" s="502"/>
      <c r="GYE452" s="502"/>
      <c r="GYF452" s="502"/>
      <c r="GYG452" s="502"/>
      <c r="GYH452" s="502"/>
      <c r="GYI452" s="502"/>
      <c r="GYJ452" s="502"/>
      <c r="GYK452" s="502"/>
      <c r="GYL452" s="502"/>
      <c r="GYM452" s="502"/>
      <c r="GYN452" s="502"/>
      <c r="GYO452" s="502"/>
      <c r="GYP452" s="502"/>
      <c r="GYQ452" s="502"/>
      <c r="GYR452" s="502"/>
      <c r="GYS452" s="502"/>
      <c r="GYT452" s="502"/>
      <c r="GYU452" s="502"/>
      <c r="GYV452" s="502"/>
      <c r="GYW452" s="502"/>
      <c r="GYX452" s="502"/>
      <c r="GYY452" s="502"/>
      <c r="GYZ452" s="502"/>
      <c r="GZA452" s="502"/>
      <c r="GZB452" s="502"/>
      <c r="GZC452" s="502"/>
      <c r="GZD452" s="502"/>
      <c r="GZE452" s="502"/>
      <c r="GZF452" s="502"/>
      <c r="GZG452" s="502"/>
      <c r="GZH452" s="502"/>
      <c r="GZI452" s="502"/>
      <c r="GZJ452" s="502"/>
      <c r="GZK452" s="502"/>
      <c r="GZL452" s="502"/>
      <c r="GZM452" s="502"/>
      <c r="GZN452" s="502"/>
      <c r="GZO452" s="502"/>
      <c r="GZP452" s="502"/>
      <c r="GZQ452" s="502"/>
      <c r="GZR452" s="502"/>
      <c r="GZS452" s="502"/>
      <c r="GZT452" s="502"/>
      <c r="GZU452" s="502"/>
      <c r="GZV452" s="502"/>
      <c r="GZW452" s="502"/>
      <c r="GZX452" s="502"/>
      <c r="GZY452" s="502"/>
      <c r="GZZ452" s="502"/>
      <c r="HAA452" s="502"/>
      <c r="HAB452" s="502"/>
      <c r="HAC452" s="502"/>
      <c r="HAD452" s="502"/>
      <c r="HAE452" s="502"/>
      <c r="HAF452" s="502"/>
      <c r="HAG452" s="502"/>
      <c r="HAH452" s="502"/>
      <c r="HAI452" s="502"/>
      <c r="HAJ452" s="502"/>
      <c r="HAK452" s="502"/>
      <c r="HAL452" s="502"/>
      <c r="HAM452" s="502"/>
      <c r="HAN452" s="502"/>
      <c r="HAO452" s="502"/>
      <c r="HAP452" s="502"/>
      <c r="HAQ452" s="502"/>
      <c r="HAR452" s="502"/>
      <c r="HAS452" s="502"/>
      <c r="HAT452" s="502"/>
      <c r="HAU452" s="502"/>
      <c r="HAV452" s="502"/>
      <c r="HAW452" s="502"/>
      <c r="HAX452" s="502"/>
      <c r="HAY452" s="502"/>
      <c r="HAZ452" s="502"/>
      <c r="HBA452" s="502"/>
      <c r="HBB452" s="502"/>
      <c r="HBC452" s="502"/>
      <c r="HBD452" s="502"/>
      <c r="HBE452" s="502"/>
      <c r="HBF452" s="502"/>
      <c r="HBG452" s="502"/>
      <c r="HBH452" s="502"/>
      <c r="HBI452" s="502"/>
      <c r="HBJ452" s="502"/>
      <c r="HBK452" s="502"/>
      <c r="HBL452" s="502"/>
      <c r="HBM452" s="502"/>
      <c r="HBN452" s="502"/>
      <c r="HBO452" s="502"/>
      <c r="HBP452" s="502"/>
      <c r="HBQ452" s="502"/>
      <c r="HBR452" s="502"/>
      <c r="HBS452" s="502"/>
      <c r="HBT452" s="502"/>
      <c r="HBU452" s="502"/>
      <c r="HBV452" s="502"/>
      <c r="HBW452" s="502"/>
      <c r="HBX452" s="502"/>
      <c r="HBY452" s="502"/>
      <c r="HBZ452" s="502"/>
      <c r="HCA452" s="502"/>
      <c r="HCB452" s="502"/>
      <c r="HCC452" s="502"/>
      <c r="HCD452" s="502"/>
      <c r="HCE452" s="502"/>
      <c r="HCF452" s="502"/>
      <c r="HCG452" s="502"/>
      <c r="HCH452" s="502"/>
      <c r="HCI452" s="502"/>
      <c r="HCJ452" s="502"/>
      <c r="HCK452" s="502"/>
      <c r="HCL452" s="502"/>
      <c r="HCM452" s="502"/>
      <c r="HCN452" s="502"/>
      <c r="HCO452" s="502"/>
      <c r="HCP452" s="502"/>
      <c r="HCQ452" s="502"/>
      <c r="HCR452" s="502"/>
      <c r="HCS452" s="502"/>
      <c r="HCT452" s="502"/>
      <c r="HCU452" s="502"/>
      <c r="HCV452" s="502"/>
      <c r="HCW452" s="502"/>
      <c r="HCX452" s="502"/>
      <c r="HCY452" s="502"/>
      <c r="HCZ452" s="502"/>
      <c r="HDA452" s="502"/>
      <c r="HDB452" s="502"/>
      <c r="HDC452" s="502"/>
      <c r="HDD452" s="502"/>
      <c r="HDE452" s="502"/>
      <c r="HDF452" s="502"/>
      <c r="HDG452" s="502"/>
      <c r="HDH452" s="502"/>
      <c r="HDI452" s="502"/>
      <c r="HDJ452" s="502"/>
      <c r="HDK452" s="502"/>
      <c r="HDL452" s="502"/>
      <c r="HDM452" s="502"/>
      <c r="HDN452" s="502"/>
      <c r="HDO452" s="502"/>
      <c r="HDP452" s="502"/>
      <c r="HDQ452" s="502"/>
      <c r="HDR452" s="502"/>
      <c r="HDS452" s="502"/>
      <c r="HDT452" s="502"/>
      <c r="HDU452" s="502"/>
      <c r="HDV452" s="502"/>
      <c r="HDW452" s="502"/>
      <c r="HDX452" s="502"/>
      <c r="HDY452" s="502"/>
      <c r="HDZ452" s="502"/>
      <c r="HEA452" s="502"/>
      <c r="HEB452" s="502"/>
      <c r="HEC452" s="502"/>
      <c r="HED452" s="502"/>
      <c r="HEE452" s="502"/>
      <c r="HEF452" s="502"/>
      <c r="HEG452" s="502"/>
      <c r="HEH452" s="502"/>
      <c r="HEI452" s="502"/>
      <c r="HEJ452" s="502"/>
      <c r="HEK452" s="502"/>
      <c r="HEL452" s="502"/>
      <c r="HEM452" s="502"/>
      <c r="HEN452" s="502"/>
      <c r="HEO452" s="502"/>
      <c r="HEP452" s="502"/>
      <c r="HEQ452" s="502"/>
      <c r="HER452" s="502"/>
      <c r="HES452" s="502"/>
      <c r="HET452" s="502"/>
      <c r="HEU452" s="502"/>
      <c r="HEV452" s="502"/>
      <c r="HEW452" s="502"/>
      <c r="HEX452" s="502"/>
      <c r="HEY452" s="502"/>
      <c r="HEZ452" s="502"/>
      <c r="HFA452" s="502"/>
      <c r="HFB452" s="502"/>
      <c r="HFC452" s="502"/>
      <c r="HFD452" s="502"/>
      <c r="HFE452" s="502"/>
      <c r="HFF452" s="502"/>
      <c r="HFG452" s="502"/>
      <c r="HFH452" s="502"/>
      <c r="HFI452" s="502"/>
      <c r="HFJ452" s="502"/>
      <c r="HFK452" s="502"/>
      <c r="HFL452" s="502"/>
      <c r="HFM452" s="502"/>
      <c r="HFN452" s="502"/>
      <c r="HFO452" s="502"/>
      <c r="HFP452" s="502"/>
      <c r="HFQ452" s="502"/>
      <c r="HFR452" s="502"/>
      <c r="HFS452" s="502"/>
      <c r="HFT452" s="502"/>
      <c r="HFU452" s="502"/>
      <c r="HFV452" s="502"/>
      <c r="HFW452" s="502"/>
      <c r="HFX452" s="502"/>
      <c r="HFY452" s="502"/>
      <c r="HFZ452" s="502"/>
      <c r="HGA452" s="502"/>
      <c r="HGB452" s="502"/>
      <c r="HGC452" s="502"/>
      <c r="HGD452" s="502"/>
      <c r="HGE452" s="502"/>
      <c r="HGF452" s="502"/>
      <c r="HGG452" s="502"/>
      <c r="HGH452" s="502"/>
      <c r="HGI452" s="502"/>
      <c r="HGJ452" s="502"/>
      <c r="HGK452" s="502"/>
      <c r="HGL452" s="502"/>
      <c r="HGM452" s="502"/>
      <c r="HGN452" s="502"/>
      <c r="HGO452" s="502"/>
      <c r="HGP452" s="502"/>
      <c r="HGQ452" s="502"/>
      <c r="HGR452" s="502"/>
      <c r="HGS452" s="502"/>
      <c r="HGT452" s="502"/>
      <c r="HGU452" s="502"/>
      <c r="HGV452" s="502"/>
      <c r="HGW452" s="502"/>
      <c r="HGX452" s="502"/>
      <c r="HGY452" s="502"/>
      <c r="HGZ452" s="502"/>
      <c r="HHA452" s="502"/>
      <c r="HHB452" s="502"/>
      <c r="HHC452" s="502"/>
      <c r="HHD452" s="502"/>
      <c r="HHE452" s="502"/>
      <c r="HHF452" s="502"/>
      <c r="HHG452" s="502"/>
      <c r="HHH452" s="502"/>
      <c r="HHI452" s="502"/>
      <c r="HHJ452" s="502"/>
      <c r="HHK452" s="502"/>
      <c r="HHL452" s="502"/>
      <c r="HHM452" s="502"/>
      <c r="HHN452" s="502"/>
      <c r="HHO452" s="502"/>
      <c r="HHP452" s="502"/>
      <c r="HHQ452" s="502"/>
      <c r="HHR452" s="502"/>
      <c r="HHS452" s="502"/>
      <c r="HHT452" s="502"/>
      <c r="HHU452" s="502"/>
      <c r="HHV452" s="502"/>
      <c r="HHW452" s="502"/>
      <c r="HHX452" s="502"/>
      <c r="HHY452" s="502"/>
      <c r="HHZ452" s="502"/>
      <c r="HIA452" s="502"/>
      <c r="HIB452" s="502"/>
      <c r="HIC452" s="502"/>
      <c r="HID452" s="502"/>
      <c r="HIE452" s="502"/>
      <c r="HIF452" s="502"/>
      <c r="HIG452" s="502"/>
      <c r="HIH452" s="502"/>
      <c r="HII452" s="502"/>
      <c r="HIJ452" s="502"/>
      <c r="HIK452" s="502"/>
      <c r="HIL452" s="502"/>
      <c r="HIM452" s="502"/>
      <c r="HIN452" s="502"/>
      <c r="HIO452" s="502"/>
      <c r="HIP452" s="502"/>
      <c r="HIQ452" s="502"/>
      <c r="HIR452" s="502"/>
      <c r="HIS452" s="502"/>
      <c r="HIT452" s="502"/>
      <c r="HIU452" s="502"/>
      <c r="HIV452" s="502"/>
      <c r="HIW452" s="502"/>
      <c r="HIX452" s="502"/>
      <c r="HIY452" s="502"/>
      <c r="HIZ452" s="502"/>
      <c r="HJA452" s="502"/>
      <c r="HJB452" s="502"/>
      <c r="HJC452" s="502"/>
      <c r="HJD452" s="502"/>
      <c r="HJE452" s="502"/>
      <c r="HJF452" s="502"/>
      <c r="HJG452" s="502"/>
      <c r="HJH452" s="502"/>
      <c r="HJI452" s="502"/>
      <c r="HJJ452" s="502"/>
      <c r="HJK452" s="502"/>
      <c r="HJL452" s="502"/>
      <c r="HJM452" s="502"/>
      <c r="HJN452" s="502"/>
      <c r="HJO452" s="502"/>
      <c r="HJP452" s="502"/>
      <c r="HJQ452" s="502"/>
      <c r="HJR452" s="502"/>
      <c r="HJS452" s="502"/>
      <c r="HJT452" s="502"/>
      <c r="HJU452" s="502"/>
      <c r="HJV452" s="502"/>
      <c r="HJW452" s="502"/>
      <c r="HJX452" s="502"/>
      <c r="HJY452" s="502"/>
      <c r="HJZ452" s="502"/>
      <c r="HKA452" s="502"/>
      <c r="HKB452" s="502"/>
      <c r="HKC452" s="502"/>
      <c r="HKD452" s="502"/>
      <c r="HKE452" s="502"/>
      <c r="HKF452" s="502"/>
      <c r="HKG452" s="502"/>
      <c r="HKH452" s="502"/>
      <c r="HKI452" s="502"/>
      <c r="HKJ452" s="502"/>
      <c r="HKK452" s="502"/>
      <c r="HKL452" s="502"/>
      <c r="HKM452" s="502"/>
      <c r="HKN452" s="502"/>
      <c r="HKO452" s="502"/>
      <c r="HKP452" s="502"/>
      <c r="HKQ452" s="502"/>
      <c r="HKR452" s="502"/>
      <c r="HKS452" s="502"/>
      <c r="HKT452" s="502"/>
      <c r="HKU452" s="502"/>
      <c r="HKV452" s="502"/>
      <c r="HKW452" s="502"/>
      <c r="HKX452" s="502"/>
      <c r="HKY452" s="502"/>
      <c r="HKZ452" s="502"/>
      <c r="HLA452" s="502"/>
      <c r="HLB452" s="502"/>
      <c r="HLC452" s="502"/>
      <c r="HLD452" s="502"/>
      <c r="HLE452" s="502"/>
      <c r="HLF452" s="502"/>
      <c r="HLG452" s="502"/>
      <c r="HLH452" s="502"/>
      <c r="HLI452" s="502"/>
      <c r="HLJ452" s="502"/>
      <c r="HLK452" s="502"/>
      <c r="HLL452" s="502"/>
      <c r="HLM452" s="502"/>
      <c r="HLN452" s="502"/>
      <c r="HLO452" s="502"/>
      <c r="HLP452" s="502"/>
      <c r="HLQ452" s="502"/>
      <c r="HLR452" s="502"/>
      <c r="HLS452" s="502"/>
      <c r="HLT452" s="502"/>
      <c r="HLU452" s="502"/>
      <c r="HLV452" s="502"/>
      <c r="HLW452" s="502"/>
      <c r="HLX452" s="502"/>
      <c r="HLY452" s="502"/>
      <c r="HLZ452" s="502"/>
      <c r="HMA452" s="502"/>
      <c r="HMB452" s="502"/>
      <c r="HMC452" s="502"/>
      <c r="HMD452" s="502"/>
      <c r="HME452" s="502"/>
      <c r="HMF452" s="502"/>
      <c r="HMG452" s="502"/>
      <c r="HMH452" s="502"/>
      <c r="HMI452" s="502"/>
      <c r="HMJ452" s="502"/>
      <c r="HMK452" s="502"/>
      <c r="HML452" s="502"/>
      <c r="HMM452" s="502"/>
      <c r="HMN452" s="502"/>
      <c r="HMO452" s="502"/>
      <c r="HMP452" s="502"/>
      <c r="HMQ452" s="502"/>
      <c r="HMR452" s="502"/>
      <c r="HMS452" s="502"/>
      <c r="HMT452" s="502"/>
      <c r="HMU452" s="502"/>
      <c r="HMV452" s="502"/>
      <c r="HMW452" s="502"/>
      <c r="HMX452" s="502"/>
      <c r="HMY452" s="502"/>
      <c r="HMZ452" s="502"/>
      <c r="HNA452" s="502"/>
      <c r="HNB452" s="502"/>
      <c r="HNC452" s="502"/>
      <c r="HND452" s="502"/>
      <c r="HNE452" s="502"/>
      <c r="HNF452" s="502"/>
      <c r="HNG452" s="502"/>
      <c r="HNH452" s="502"/>
      <c r="HNI452" s="502"/>
      <c r="HNJ452" s="502"/>
      <c r="HNK452" s="502"/>
      <c r="HNL452" s="502"/>
      <c r="HNM452" s="502"/>
      <c r="HNN452" s="502"/>
      <c r="HNO452" s="502"/>
      <c r="HNP452" s="502"/>
      <c r="HNQ452" s="502"/>
      <c r="HNR452" s="502"/>
      <c r="HNS452" s="502"/>
      <c r="HNT452" s="502"/>
      <c r="HNU452" s="502"/>
      <c r="HNV452" s="502"/>
      <c r="HNW452" s="502"/>
      <c r="HNX452" s="502"/>
      <c r="HNY452" s="502"/>
      <c r="HNZ452" s="502"/>
      <c r="HOA452" s="502"/>
      <c r="HOB452" s="502"/>
      <c r="HOC452" s="502"/>
      <c r="HOD452" s="502"/>
      <c r="HOE452" s="502"/>
      <c r="HOF452" s="502"/>
      <c r="HOG452" s="502"/>
      <c r="HOH452" s="502"/>
      <c r="HOI452" s="502"/>
      <c r="HOJ452" s="502"/>
      <c r="HOK452" s="502"/>
      <c r="HOL452" s="502"/>
      <c r="HOM452" s="502"/>
      <c r="HON452" s="502"/>
      <c r="HOO452" s="502"/>
      <c r="HOP452" s="502"/>
      <c r="HOQ452" s="502"/>
      <c r="HOR452" s="502"/>
      <c r="HOS452" s="502"/>
      <c r="HOT452" s="502"/>
      <c r="HOU452" s="502"/>
      <c r="HOV452" s="502"/>
      <c r="HOW452" s="502"/>
      <c r="HOX452" s="502"/>
      <c r="HOY452" s="502"/>
      <c r="HOZ452" s="502"/>
      <c r="HPA452" s="502"/>
      <c r="HPB452" s="502"/>
      <c r="HPC452" s="502"/>
      <c r="HPD452" s="502"/>
      <c r="HPE452" s="502"/>
      <c r="HPF452" s="502"/>
      <c r="HPG452" s="502"/>
      <c r="HPH452" s="502"/>
      <c r="HPI452" s="502"/>
      <c r="HPJ452" s="502"/>
      <c r="HPK452" s="502"/>
      <c r="HPL452" s="502"/>
      <c r="HPM452" s="502"/>
      <c r="HPN452" s="502"/>
      <c r="HPO452" s="502"/>
      <c r="HPP452" s="502"/>
      <c r="HPQ452" s="502"/>
      <c r="HPR452" s="502"/>
      <c r="HPS452" s="502"/>
      <c r="HPT452" s="502"/>
      <c r="HPU452" s="502"/>
      <c r="HPV452" s="502"/>
      <c r="HPW452" s="502"/>
      <c r="HPX452" s="502"/>
      <c r="HPY452" s="502"/>
      <c r="HPZ452" s="502"/>
      <c r="HQA452" s="502"/>
      <c r="HQB452" s="502"/>
      <c r="HQC452" s="502"/>
      <c r="HQD452" s="502"/>
      <c r="HQE452" s="502"/>
      <c r="HQF452" s="502"/>
      <c r="HQG452" s="502"/>
      <c r="HQH452" s="502"/>
      <c r="HQI452" s="502"/>
      <c r="HQJ452" s="502"/>
      <c r="HQK452" s="502"/>
      <c r="HQL452" s="502"/>
      <c r="HQM452" s="502"/>
      <c r="HQN452" s="502"/>
      <c r="HQO452" s="502"/>
      <c r="HQP452" s="502"/>
      <c r="HQQ452" s="502"/>
      <c r="HQR452" s="502"/>
      <c r="HQS452" s="502"/>
      <c r="HQT452" s="502"/>
      <c r="HQU452" s="502"/>
      <c r="HQV452" s="502"/>
      <c r="HQW452" s="502"/>
      <c r="HQX452" s="502"/>
      <c r="HQY452" s="502"/>
      <c r="HQZ452" s="502"/>
      <c r="HRA452" s="502"/>
      <c r="HRB452" s="502"/>
      <c r="HRC452" s="502"/>
      <c r="HRD452" s="502"/>
      <c r="HRE452" s="502"/>
      <c r="HRF452" s="502"/>
      <c r="HRG452" s="502"/>
      <c r="HRH452" s="502"/>
      <c r="HRI452" s="502"/>
      <c r="HRJ452" s="502"/>
      <c r="HRK452" s="502"/>
      <c r="HRL452" s="502"/>
      <c r="HRM452" s="502"/>
      <c r="HRN452" s="502"/>
      <c r="HRO452" s="502"/>
      <c r="HRP452" s="502"/>
      <c r="HRQ452" s="502"/>
      <c r="HRR452" s="502"/>
      <c r="HRS452" s="502"/>
      <c r="HRT452" s="502"/>
      <c r="HRU452" s="502"/>
      <c r="HRV452" s="502"/>
      <c r="HRW452" s="502"/>
      <c r="HRX452" s="502"/>
      <c r="HRY452" s="502"/>
      <c r="HRZ452" s="502"/>
      <c r="HSA452" s="502"/>
      <c r="HSB452" s="502"/>
      <c r="HSC452" s="502"/>
      <c r="HSD452" s="502"/>
      <c r="HSE452" s="502"/>
      <c r="HSF452" s="502"/>
      <c r="HSG452" s="502"/>
      <c r="HSH452" s="502"/>
      <c r="HSI452" s="502"/>
      <c r="HSJ452" s="502"/>
      <c r="HSK452" s="502"/>
      <c r="HSL452" s="502"/>
      <c r="HSM452" s="502"/>
      <c r="HSN452" s="502"/>
      <c r="HSO452" s="502"/>
      <c r="HSP452" s="502"/>
      <c r="HSQ452" s="502"/>
      <c r="HSR452" s="502"/>
      <c r="HSS452" s="502"/>
      <c r="HST452" s="502"/>
      <c r="HSU452" s="502"/>
      <c r="HSV452" s="502"/>
      <c r="HSW452" s="502"/>
      <c r="HSX452" s="502"/>
      <c r="HSY452" s="502"/>
      <c r="HSZ452" s="502"/>
      <c r="HTA452" s="502"/>
      <c r="HTB452" s="502"/>
      <c r="HTC452" s="502"/>
      <c r="HTD452" s="502"/>
      <c r="HTE452" s="502"/>
      <c r="HTF452" s="502"/>
      <c r="HTG452" s="502"/>
      <c r="HTH452" s="502"/>
      <c r="HTI452" s="502"/>
      <c r="HTJ452" s="502"/>
      <c r="HTK452" s="502"/>
      <c r="HTL452" s="502"/>
      <c r="HTM452" s="502"/>
      <c r="HTN452" s="502"/>
      <c r="HTO452" s="502"/>
      <c r="HTP452" s="502"/>
      <c r="HTQ452" s="502"/>
      <c r="HTR452" s="502"/>
      <c r="HTS452" s="502"/>
      <c r="HTT452" s="502"/>
      <c r="HTU452" s="502"/>
      <c r="HTV452" s="502"/>
      <c r="HTW452" s="502"/>
      <c r="HTX452" s="502"/>
      <c r="HTY452" s="502"/>
      <c r="HTZ452" s="502"/>
      <c r="HUA452" s="502"/>
      <c r="HUB452" s="502"/>
      <c r="HUC452" s="502"/>
      <c r="HUD452" s="502"/>
      <c r="HUE452" s="502"/>
      <c r="HUF452" s="502"/>
      <c r="HUG452" s="502"/>
      <c r="HUH452" s="502"/>
      <c r="HUI452" s="502"/>
      <c r="HUJ452" s="502"/>
      <c r="HUK452" s="502"/>
      <c r="HUL452" s="502"/>
      <c r="HUM452" s="502"/>
      <c r="HUN452" s="502"/>
      <c r="HUO452" s="502"/>
      <c r="HUP452" s="502"/>
      <c r="HUQ452" s="502"/>
      <c r="HUR452" s="502"/>
      <c r="HUS452" s="502"/>
      <c r="HUT452" s="502"/>
      <c r="HUU452" s="502"/>
      <c r="HUV452" s="502"/>
      <c r="HUW452" s="502"/>
      <c r="HUX452" s="502"/>
      <c r="HUY452" s="502"/>
      <c r="HUZ452" s="502"/>
      <c r="HVA452" s="502"/>
      <c r="HVB452" s="502"/>
      <c r="HVC452" s="502"/>
      <c r="HVD452" s="502"/>
      <c r="HVE452" s="502"/>
      <c r="HVF452" s="502"/>
      <c r="HVG452" s="502"/>
      <c r="HVH452" s="502"/>
      <c r="HVI452" s="502"/>
      <c r="HVJ452" s="502"/>
      <c r="HVK452" s="502"/>
      <c r="HVL452" s="502"/>
      <c r="HVM452" s="502"/>
      <c r="HVN452" s="502"/>
      <c r="HVO452" s="502"/>
      <c r="HVP452" s="502"/>
      <c r="HVQ452" s="502"/>
      <c r="HVR452" s="502"/>
      <c r="HVS452" s="502"/>
      <c r="HVT452" s="502"/>
      <c r="HVU452" s="502"/>
      <c r="HVV452" s="502"/>
      <c r="HVW452" s="502"/>
      <c r="HVX452" s="502"/>
      <c r="HVY452" s="502"/>
      <c r="HVZ452" s="502"/>
      <c r="HWA452" s="502"/>
      <c r="HWB452" s="502"/>
      <c r="HWC452" s="502"/>
      <c r="HWD452" s="502"/>
      <c r="HWE452" s="502"/>
      <c r="HWF452" s="502"/>
      <c r="HWG452" s="502"/>
      <c r="HWH452" s="502"/>
      <c r="HWI452" s="502"/>
      <c r="HWJ452" s="502"/>
      <c r="HWK452" s="502"/>
      <c r="HWL452" s="502"/>
      <c r="HWM452" s="502"/>
      <c r="HWN452" s="502"/>
      <c r="HWO452" s="502"/>
      <c r="HWP452" s="502"/>
      <c r="HWQ452" s="502"/>
      <c r="HWR452" s="502"/>
      <c r="HWS452" s="502"/>
      <c r="HWT452" s="502"/>
      <c r="HWU452" s="502"/>
      <c r="HWV452" s="502"/>
      <c r="HWW452" s="502"/>
      <c r="HWX452" s="502"/>
      <c r="HWY452" s="502"/>
      <c r="HWZ452" s="502"/>
      <c r="HXA452" s="502"/>
      <c r="HXB452" s="502"/>
      <c r="HXC452" s="502"/>
      <c r="HXD452" s="502"/>
      <c r="HXE452" s="502"/>
      <c r="HXF452" s="502"/>
      <c r="HXG452" s="502"/>
      <c r="HXH452" s="502"/>
      <c r="HXI452" s="502"/>
      <c r="HXJ452" s="502"/>
      <c r="HXK452" s="502"/>
      <c r="HXL452" s="502"/>
      <c r="HXM452" s="502"/>
      <c r="HXN452" s="502"/>
      <c r="HXO452" s="502"/>
      <c r="HXP452" s="502"/>
      <c r="HXQ452" s="502"/>
      <c r="HXR452" s="502"/>
      <c r="HXS452" s="502"/>
      <c r="HXT452" s="502"/>
      <c r="HXU452" s="502"/>
      <c r="HXV452" s="502"/>
      <c r="HXW452" s="502"/>
      <c r="HXX452" s="502"/>
      <c r="HXY452" s="502"/>
      <c r="HXZ452" s="502"/>
      <c r="HYA452" s="502"/>
      <c r="HYB452" s="502"/>
      <c r="HYC452" s="502"/>
      <c r="HYD452" s="502"/>
      <c r="HYE452" s="502"/>
      <c r="HYF452" s="502"/>
      <c r="HYG452" s="502"/>
      <c r="HYH452" s="502"/>
      <c r="HYI452" s="502"/>
      <c r="HYJ452" s="502"/>
      <c r="HYK452" s="502"/>
      <c r="HYL452" s="502"/>
      <c r="HYM452" s="502"/>
      <c r="HYN452" s="502"/>
      <c r="HYO452" s="502"/>
      <c r="HYP452" s="502"/>
      <c r="HYQ452" s="502"/>
      <c r="HYR452" s="502"/>
      <c r="HYS452" s="502"/>
      <c r="HYT452" s="502"/>
      <c r="HYU452" s="502"/>
      <c r="HYV452" s="502"/>
      <c r="HYW452" s="502"/>
      <c r="HYX452" s="502"/>
      <c r="HYY452" s="502"/>
      <c r="HYZ452" s="502"/>
      <c r="HZA452" s="502"/>
      <c r="HZB452" s="502"/>
      <c r="HZC452" s="502"/>
      <c r="HZD452" s="502"/>
      <c r="HZE452" s="502"/>
      <c r="HZF452" s="502"/>
      <c r="HZG452" s="502"/>
      <c r="HZH452" s="502"/>
      <c r="HZI452" s="502"/>
      <c r="HZJ452" s="502"/>
      <c r="HZK452" s="502"/>
      <c r="HZL452" s="502"/>
      <c r="HZM452" s="502"/>
      <c r="HZN452" s="502"/>
      <c r="HZO452" s="502"/>
      <c r="HZP452" s="502"/>
      <c r="HZQ452" s="502"/>
      <c r="HZR452" s="502"/>
      <c r="HZS452" s="502"/>
      <c r="HZT452" s="502"/>
      <c r="HZU452" s="502"/>
      <c r="HZV452" s="502"/>
      <c r="HZW452" s="502"/>
      <c r="HZX452" s="502"/>
      <c r="HZY452" s="502"/>
      <c r="HZZ452" s="502"/>
      <c r="IAA452" s="502"/>
      <c r="IAB452" s="502"/>
      <c r="IAC452" s="502"/>
      <c r="IAD452" s="502"/>
      <c r="IAE452" s="502"/>
      <c r="IAF452" s="502"/>
      <c r="IAG452" s="502"/>
      <c r="IAH452" s="502"/>
      <c r="IAI452" s="502"/>
      <c r="IAJ452" s="502"/>
      <c r="IAK452" s="502"/>
      <c r="IAL452" s="502"/>
      <c r="IAM452" s="502"/>
      <c r="IAN452" s="502"/>
      <c r="IAO452" s="502"/>
      <c r="IAP452" s="502"/>
      <c r="IAQ452" s="502"/>
      <c r="IAR452" s="502"/>
      <c r="IAS452" s="502"/>
      <c r="IAT452" s="502"/>
      <c r="IAU452" s="502"/>
      <c r="IAV452" s="502"/>
      <c r="IAW452" s="502"/>
      <c r="IAX452" s="502"/>
      <c r="IAY452" s="502"/>
      <c r="IAZ452" s="502"/>
      <c r="IBA452" s="502"/>
      <c r="IBB452" s="502"/>
      <c r="IBC452" s="502"/>
      <c r="IBD452" s="502"/>
      <c r="IBE452" s="502"/>
      <c r="IBF452" s="502"/>
      <c r="IBG452" s="502"/>
      <c r="IBH452" s="502"/>
      <c r="IBI452" s="502"/>
      <c r="IBJ452" s="502"/>
      <c r="IBK452" s="502"/>
      <c r="IBL452" s="502"/>
      <c r="IBM452" s="502"/>
      <c r="IBN452" s="502"/>
      <c r="IBO452" s="502"/>
      <c r="IBP452" s="502"/>
      <c r="IBQ452" s="502"/>
      <c r="IBR452" s="502"/>
      <c r="IBS452" s="502"/>
      <c r="IBT452" s="502"/>
      <c r="IBU452" s="502"/>
      <c r="IBV452" s="502"/>
      <c r="IBW452" s="502"/>
      <c r="IBX452" s="502"/>
      <c r="IBY452" s="502"/>
      <c r="IBZ452" s="502"/>
      <c r="ICA452" s="502"/>
      <c r="ICB452" s="502"/>
      <c r="ICC452" s="502"/>
      <c r="ICD452" s="502"/>
      <c r="ICE452" s="502"/>
      <c r="ICF452" s="502"/>
      <c r="ICG452" s="502"/>
      <c r="ICH452" s="502"/>
      <c r="ICI452" s="502"/>
      <c r="ICJ452" s="502"/>
      <c r="ICK452" s="502"/>
      <c r="ICL452" s="502"/>
      <c r="ICM452" s="502"/>
      <c r="ICN452" s="502"/>
      <c r="ICO452" s="502"/>
      <c r="ICP452" s="502"/>
      <c r="ICQ452" s="502"/>
      <c r="ICR452" s="502"/>
      <c r="ICS452" s="502"/>
      <c r="ICT452" s="502"/>
      <c r="ICU452" s="502"/>
      <c r="ICV452" s="502"/>
      <c r="ICW452" s="502"/>
      <c r="ICX452" s="502"/>
      <c r="ICY452" s="502"/>
      <c r="ICZ452" s="502"/>
      <c r="IDA452" s="502"/>
      <c r="IDB452" s="502"/>
      <c r="IDC452" s="502"/>
      <c r="IDD452" s="502"/>
      <c r="IDE452" s="502"/>
      <c r="IDF452" s="502"/>
      <c r="IDG452" s="502"/>
      <c r="IDH452" s="502"/>
      <c r="IDI452" s="502"/>
      <c r="IDJ452" s="502"/>
      <c r="IDK452" s="502"/>
      <c r="IDL452" s="502"/>
      <c r="IDM452" s="502"/>
      <c r="IDN452" s="502"/>
      <c r="IDO452" s="502"/>
      <c r="IDP452" s="502"/>
      <c r="IDQ452" s="502"/>
      <c r="IDR452" s="502"/>
      <c r="IDS452" s="502"/>
      <c r="IDT452" s="502"/>
      <c r="IDU452" s="502"/>
      <c r="IDV452" s="502"/>
      <c r="IDW452" s="502"/>
      <c r="IDX452" s="502"/>
      <c r="IDY452" s="502"/>
      <c r="IDZ452" s="502"/>
      <c r="IEA452" s="502"/>
      <c r="IEB452" s="502"/>
      <c r="IEC452" s="502"/>
      <c r="IED452" s="502"/>
      <c r="IEE452" s="502"/>
      <c r="IEF452" s="502"/>
      <c r="IEG452" s="502"/>
      <c r="IEH452" s="502"/>
      <c r="IEI452" s="502"/>
      <c r="IEJ452" s="502"/>
      <c r="IEK452" s="502"/>
      <c r="IEL452" s="502"/>
      <c r="IEM452" s="502"/>
      <c r="IEN452" s="502"/>
      <c r="IEO452" s="502"/>
      <c r="IEP452" s="502"/>
      <c r="IEQ452" s="502"/>
      <c r="IER452" s="502"/>
      <c r="IES452" s="502"/>
      <c r="IET452" s="502"/>
      <c r="IEU452" s="502"/>
      <c r="IEV452" s="502"/>
      <c r="IEW452" s="502"/>
      <c r="IEX452" s="502"/>
      <c r="IEY452" s="502"/>
      <c r="IEZ452" s="502"/>
      <c r="IFA452" s="502"/>
      <c r="IFB452" s="502"/>
      <c r="IFC452" s="502"/>
      <c r="IFD452" s="502"/>
      <c r="IFE452" s="502"/>
      <c r="IFF452" s="502"/>
      <c r="IFG452" s="502"/>
      <c r="IFH452" s="502"/>
      <c r="IFI452" s="502"/>
      <c r="IFJ452" s="502"/>
      <c r="IFK452" s="502"/>
      <c r="IFL452" s="502"/>
      <c r="IFM452" s="502"/>
      <c r="IFN452" s="502"/>
      <c r="IFO452" s="502"/>
      <c r="IFP452" s="502"/>
      <c r="IFQ452" s="502"/>
      <c r="IFR452" s="502"/>
      <c r="IFS452" s="502"/>
      <c r="IFT452" s="502"/>
      <c r="IFU452" s="502"/>
      <c r="IFV452" s="502"/>
      <c r="IFW452" s="502"/>
      <c r="IFX452" s="502"/>
      <c r="IFY452" s="502"/>
      <c r="IFZ452" s="502"/>
      <c r="IGA452" s="502"/>
      <c r="IGB452" s="502"/>
      <c r="IGC452" s="502"/>
      <c r="IGD452" s="502"/>
      <c r="IGE452" s="502"/>
      <c r="IGF452" s="502"/>
      <c r="IGG452" s="502"/>
      <c r="IGH452" s="502"/>
      <c r="IGI452" s="502"/>
      <c r="IGJ452" s="502"/>
      <c r="IGK452" s="502"/>
      <c r="IGL452" s="502"/>
      <c r="IGM452" s="502"/>
      <c r="IGN452" s="502"/>
      <c r="IGO452" s="502"/>
      <c r="IGP452" s="502"/>
      <c r="IGQ452" s="502"/>
      <c r="IGR452" s="502"/>
      <c r="IGS452" s="502"/>
      <c r="IGT452" s="502"/>
      <c r="IGU452" s="502"/>
      <c r="IGV452" s="502"/>
      <c r="IGW452" s="502"/>
      <c r="IGX452" s="502"/>
      <c r="IGY452" s="502"/>
      <c r="IGZ452" s="502"/>
      <c r="IHA452" s="502"/>
      <c r="IHB452" s="502"/>
      <c r="IHC452" s="502"/>
      <c r="IHD452" s="502"/>
      <c r="IHE452" s="502"/>
      <c r="IHF452" s="502"/>
      <c r="IHG452" s="502"/>
      <c r="IHH452" s="502"/>
      <c r="IHI452" s="502"/>
      <c r="IHJ452" s="502"/>
      <c r="IHK452" s="502"/>
      <c r="IHL452" s="502"/>
      <c r="IHM452" s="502"/>
      <c r="IHN452" s="502"/>
      <c r="IHO452" s="502"/>
      <c r="IHP452" s="502"/>
      <c r="IHQ452" s="502"/>
      <c r="IHR452" s="502"/>
      <c r="IHS452" s="502"/>
      <c r="IHT452" s="502"/>
      <c r="IHU452" s="502"/>
      <c r="IHV452" s="502"/>
      <c r="IHW452" s="502"/>
      <c r="IHX452" s="502"/>
      <c r="IHY452" s="502"/>
      <c r="IHZ452" s="502"/>
      <c r="IIA452" s="502"/>
      <c r="IIB452" s="502"/>
      <c r="IIC452" s="502"/>
      <c r="IID452" s="502"/>
      <c r="IIE452" s="502"/>
      <c r="IIF452" s="502"/>
      <c r="IIG452" s="502"/>
      <c r="IIH452" s="502"/>
      <c r="III452" s="502"/>
      <c r="IIJ452" s="502"/>
      <c r="IIK452" s="502"/>
      <c r="IIL452" s="502"/>
      <c r="IIM452" s="502"/>
      <c r="IIN452" s="502"/>
      <c r="IIO452" s="502"/>
      <c r="IIP452" s="502"/>
      <c r="IIQ452" s="502"/>
      <c r="IIR452" s="502"/>
      <c r="IIS452" s="502"/>
      <c r="IIT452" s="502"/>
      <c r="IIU452" s="502"/>
      <c r="IIV452" s="502"/>
      <c r="IIW452" s="502"/>
      <c r="IIX452" s="502"/>
      <c r="IIY452" s="502"/>
      <c r="IIZ452" s="502"/>
      <c r="IJA452" s="502"/>
      <c r="IJB452" s="502"/>
      <c r="IJC452" s="502"/>
      <c r="IJD452" s="502"/>
      <c r="IJE452" s="502"/>
      <c r="IJF452" s="502"/>
      <c r="IJG452" s="502"/>
      <c r="IJH452" s="502"/>
      <c r="IJI452" s="502"/>
      <c r="IJJ452" s="502"/>
      <c r="IJK452" s="502"/>
      <c r="IJL452" s="502"/>
      <c r="IJM452" s="502"/>
      <c r="IJN452" s="502"/>
      <c r="IJO452" s="502"/>
      <c r="IJP452" s="502"/>
      <c r="IJQ452" s="502"/>
      <c r="IJR452" s="502"/>
      <c r="IJS452" s="502"/>
      <c r="IJT452" s="502"/>
      <c r="IJU452" s="502"/>
      <c r="IJV452" s="502"/>
      <c r="IJW452" s="502"/>
      <c r="IJX452" s="502"/>
      <c r="IJY452" s="502"/>
      <c r="IJZ452" s="502"/>
      <c r="IKA452" s="502"/>
      <c r="IKB452" s="502"/>
      <c r="IKC452" s="502"/>
      <c r="IKD452" s="502"/>
      <c r="IKE452" s="502"/>
      <c r="IKF452" s="502"/>
      <c r="IKG452" s="502"/>
      <c r="IKH452" s="502"/>
      <c r="IKI452" s="502"/>
      <c r="IKJ452" s="502"/>
      <c r="IKK452" s="502"/>
      <c r="IKL452" s="502"/>
      <c r="IKM452" s="502"/>
      <c r="IKN452" s="502"/>
      <c r="IKO452" s="502"/>
      <c r="IKP452" s="502"/>
      <c r="IKQ452" s="502"/>
      <c r="IKR452" s="502"/>
      <c r="IKS452" s="502"/>
      <c r="IKT452" s="502"/>
      <c r="IKU452" s="502"/>
      <c r="IKV452" s="502"/>
      <c r="IKW452" s="502"/>
      <c r="IKX452" s="502"/>
      <c r="IKY452" s="502"/>
      <c r="IKZ452" s="502"/>
      <c r="ILA452" s="502"/>
      <c r="ILB452" s="502"/>
      <c r="ILC452" s="502"/>
      <c r="ILD452" s="502"/>
      <c r="ILE452" s="502"/>
      <c r="ILF452" s="502"/>
      <c r="ILG452" s="502"/>
      <c r="ILH452" s="502"/>
      <c r="ILI452" s="502"/>
      <c r="ILJ452" s="502"/>
      <c r="ILK452" s="502"/>
      <c r="ILL452" s="502"/>
      <c r="ILM452" s="502"/>
      <c r="ILN452" s="502"/>
      <c r="ILO452" s="502"/>
      <c r="ILP452" s="502"/>
      <c r="ILQ452" s="502"/>
      <c r="ILR452" s="502"/>
      <c r="ILS452" s="502"/>
      <c r="ILT452" s="502"/>
      <c r="ILU452" s="502"/>
      <c r="ILV452" s="502"/>
      <c r="ILW452" s="502"/>
      <c r="ILX452" s="502"/>
      <c r="ILY452" s="502"/>
      <c r="ILZ452" s="502"/>
      <c r="IMA452" s="502"/>
      <c r="IMB452" s="502"/>
      <c r="IMC452" s="502"/>
      <c r="IMD452" s="502"/>
      <c r="IME452" s="502"/>
      <c r="IMF452" s="502"/>
      <c r="IMG452" s="502"/>
      <c r="IMH452" s="502"/>
      <c r="IMI452" s="502"/>
      <c r="IMJ452" s="502"/>
      <c r="IMK452" s="502"/>
      <c r="IML452" s="502"/>
      <c r="IMM452" s="502"/>
      <c r="IMN452" s="502"/>
      <c r="IMO452" s="502"/>
      <c r="IMP452" s="502"/>
      <c r="IMQ452" s="502"/>
      <c r="IMR452" s="502"/>
      <c r="IMS452" s="502"/>
      <c r="IMT452" s="502"/>
      <c r="IMU452" s="502"/>
      <c r="IMV452" s="502"/>
      <c r="IMW452" s="502"/>
      <c r="IMX452" s="502"/>
      <c r="IMY452" s="502"/>
      <c r="IMZ452" s="502"/>
      <c r="INA452" s="502"/>
      <c r="INB452" s="502"/>
      <c r="INC452" s="502"/>
      <c r="IND452" s="502"/>
      <c r="INE452" s="502"/>
      <c r="INF452" s="502"/>
      <c r="ING452" s="502"/>
      <c r="INH452" s="502"/>
      <c r="INI452" s="502"/>
      <c r="INJ452" s="502"/>
      <c r="INK452" s="502"/>
      <c r="INL452" s="502"/>
      <c r="INM452" s="502"/>
      <c r="INN452" s="502"/>
      <c r="INO452" s="502"/>
      <c r="INP452" s="502"/>
      <c r="INQ452" s="502"/>
      <c r="INR452" s="502"/>
      <c r="INS452" s="502"/>
      <c r="INT452" s="502"/>
      <c r="INU452" s="502"/>
      <c r="INV452" s="502"/>
      <c r="INW452" s="502"/>
      <c r="INX452" s="502"/>
      <c r="INY452" s="502"/>
      <c r="INZ452" s="502"/>
      <c r="IOA452" s="502"/>
      <c r="IOB452" s="502"/>
      <c r="IOC452" s="502"/>
      <c r="IOD452" s="502"/>
      <c r="IOE452" s="502"/>
      <c r="IOF452" s="502"/>
      <c r="IOG452" s="502"/>
      <c r="IOH452" s="502"/>
      <c r="IOI452" s="502"/>
      <c r="IOJ452" s="502"/>
      <c r="IOK452" s="502"/>
      <c r="IOL452" s="502"/>
      <c r="IOM452" s="502"/>
      <c r="ION452" s="502"/>
      <c r="IOO452" s="502"/>
      <c r="IOP452" s="502"/>
      <c r="IOQ452" s="502"/>
      <c r="IOR452" s="502"/>
      <c r="IOS452" s="502"/>
      <c r="IOT452" s="502"/>
      <c r="IOU452" s="502"/>
      <c r="IOV452" s="502"/>
      <c r="IOW452" s="502"/>
      <c r="IOX452" s="502"/>
      <c r="IOY452" s="502"/>
      <c r="IOZ452" s="502"/>
      <c r="IPA452" s="502"/>
      <c r="IPB452" s="502"/>
      <c r="IPC452" s="502"/>
      <c r="IPD452" s="502"/>
      <c r="IPE452" s="502"/>
      <c r="IPF452" s="502"/>
      <c r="IPG452" s="502"/>
      <c r="IPH452" s="502"/>
      <c r="IPI452" s="502"/>
      <c r="IPJ452" s="502"/>
      <c r="IPK452" s="502"/>
      <c r="IPL452" s="502"/>
      <c r="IPM452" s="502"/>
      <c r="IPN452" s="502"/>
      <c r="IPO452" s="502"/>
      <c r="IPP452" s="502"/>
      <c r="IPQ452" s="502"/>
      <c r="IPR452" s="502"/>
      <c r="IPS452" s="502"/>
      <c r="IPT452" s="502"/>
      <c r="IPU452" s="502"/>
      <c r="IPV452" s="502"/>
      <c r="IPW452" s="502"/>
      <c r="IPX452" s="502"/>
      <c r="IPY452" s="502"/>
      <c r="IPZ452" s="502"/>
      <c r="IQA452" s="502"/>
      <c r="IQB452" s="502"/>
      <c r="IQC452" s="502"/>
      <c r="IQD452" s="502"/>
      <c r="IQE452" s="502"/>
      <c r="IQF452" s="502"/>
      <c r="IQG452" s="502"/>
      <c r="IQH452" s="502"/>
      <c r="IQI452" s="502"/>
      <c r="IQJ452" s="502"/>
      <c r="IQK452" s="502"/>
      <c r="IQL452" s="502"/>
      <c r="IQM452" s="502"/>
      <c r="IQN452" s="502"/>
      <c r="IQO452" s="502"/>
      <c r="IQP452" s="502"/>
      <c r="IQQ452" s="502"/>
      <c r="IQR452" s="502"/>
      <c r="IQS452" s="502"/>
      <c r="IQT452" s="502"/>
      <c r="IQU452" s="502"/>
      <c r="IQV452" s="502"/>
      <c r="IQW452" s="502"/>
      <c r="IQX452" s="502"/>
      <c r="IQY452" s="502"/>
      <c r="IQZ452" s="502"/>
      <c r="IRA452" s="502"/>
      <c r="IRB452" s="502"/>
      <c r="IRC452" s="502"/>
      <c r="IRD452" s="502"/>
      <c r="IRE452" s="502"/>
      <c r="IRF452" s="502"/>
      <c r="IRG452" s="502"/>
      <c r="IRH452" s="502"/>
      <c r="IRI452" s="502"/>
      <c r="IRJ452" s="502"/>
      <c r="IRK452" s="502"/>
      <c r="IRL452" s="502"/>
      <c r="IRM452" s="502"/>
      <c r="IRN452" s="502"/>
      <c r="IRO452" s="502"/>
      <c r="IRP452" s="502"/>
      <c r="IRQ452" s="502"/>
      <c r="IRR452" s="502"/>
      <c r="IRS452" s="502"/>
      <c r="IRT452" s="502"/>
      <c r="IRU452" s="502"/>
      <c r="IRV452" s="502"/>
      <c r="IRW452" s="502"/>
      <c r="IRX452" s="502"/>
      <c r="IRY452" s="502"/>
      <c r="IRZ452" s="502"/>
      <c r="ISA452" s="502"/>
      <c r="ISB452" s="502"/>
      <c r="ISC452" s="502"/>
      <c r="ISD452" s="502"/>
      <c r="ISE452" s="502"/>
      <c r="ISF452" s="502"/>
      <c r="ISG452" s="502"/>
      <c r="ISH452" s="502"/>
      <c r="ISI452" s="502"/>
      <c r="ISJ452" s="502"/>
      <c r="ISK452" s="502"/>
      <c r="ISL452" s="502"/>
      <c r="ISM452" s="502"/>
      <c r="ISN452" s="502"/>
      <c r="ISO452" s="502"/>
      <c r="ISP452" s="502"/>
      <c r="ISQ452" s="502"/>
      <c r="ISR452" s="502"/>
      <c r="ISS452" s="502"/>
      <c r="IST452" s="502"/>
      <c r="ISU452" s="502"/>
      <c r="ISV452" s="502"/>
      <c r="ISW452" s="502"/>
      <c r="ISX452" s="502"/>
      <c r="ISY452" s="502"/>
      <c r="ISZ452" s="502"/>
      <c r="ITA452" s="502"/>
      <c r="ITB452" s="502"/>
      <c r="ITC452" s="502"/>
      <c r="ITD452" s="502"/>
      <c r="ITE452" s="502"/>
      <c r="ITF452" s="502"/>
      <c r="ITG452" s="502"/>
      <c r="ITH452" s="502"/>
      <c r="ITI452" s="502"/>
      <c r="ITJ452" s="502"/>
      <c r="ITK452" s="502"/>
      <c r="ITL452" s="502"/>
      <c r="ITM452" s="502"/>
      <c r="ITN452" s="502"/>
      <c r="ITO452" s="502"/>
      <c r="ITP452" s="502"/>
      <c r="ITQ452" s="502"/>
      <c r="ITR452" s="502"/>
      <c r="ITS452" s="502"/>
      <c r="ITT452" s="502"/>
      <c r="ITU452" s="502"/>
      <c r="ITV452" s="502"/>
      <c r="ITW452" s="502"/>
      <c r="ITX452" s="502"/>
      <c r="ITY452" s="502"/>
      <c r="ITZ452" s="502"/>
      <c r="IUA452" s="502"/>
      <c r="IUB452" s="502"/>
      <c r="IUC452" s="502"/>
      <c r="IUD452" s="502"/>
      <c r="IUE452" s="502"/>
      <c r="IUF452" s="502"/>
      <c r="IUG452" s="502"/>
      <c r="IUH452" s="502"/>
      <c r="IUI452" s="502"/>
      <c r="IUJ452" s="502"/>
      <c r="IUK452" s="502"/>
      <c r="IUL452" s="502"/>
      <c r="IUM452" s="502"/>
      <c r="IUN452" s="502"/>
      <c r="IUO452" s="502"/>
      <c r="IUP452" s="502"/>
      <c r="IUQ452" s="502"/>
      <c r="IUR452" s="502"/>
      <c r="IUS452" s="502"/>
      <c r="IUT452" s="502"/>
      <c r="IUU452" s="502"/>
      <c r="IUV452" s="502"/>
      <c r="IUW452" s="502"/>
      <c r="IUX452" s="502"/>
      <c r="IUY452" s="502"/>
      <c r="IUZ452" s="502"/>
      <c r="IVA452" s="502"/>
      <c r="IVB452" s="502"/>
      <c r="IVC452" s="502"/>
      <c r="IVD452" s="502"/>
      <c r="IVE452" s="502"/>
      <c r="IVF452" s="502"/>
      <c r="IVG452" s="502"/>
      <c r="IVH452" s="502"/>
      <c r="IVI452" s="502"/>
      <c r="IVJ452" s="502"/>
      <c r="IVK452" s="502"/>
      <c r="IVL452" s="502"/>
      <c r="IVM452" s="502"/>
      <c r="IVN452" s="502"/>
      <c r="IVO452" s="502"/>
      <c r="IVP452" s="502"/>
      <c r="IVQ452" s="502"/>
      <c r="IVR452" s="502"/>
      <c r="IVS452" s="502"/>
      <c r="IVT452" s="502"/>
      <c r="IVU452" s="502"/>
      <c r="IVV452" s="502"/>
      <c r="IVW452" s="502"/>
      <c r="IVX452" s="502"/>
      <c r="IVY452" s="502"/>
      <c r="IVZ452" s="502"/>
      <c r="IWA452" s="502"/>
      <c r="IWB452" s="502"/>
      <c r="IWC452" s="502"/>
      <c r="IWD452" s="502"/>
      <c r="IWE452" s="502"/>
      <c r="IWF452" s="502"/>
      <c r="IWG452" s="502"/>
      <c r="IWH452" s="502"/>
      <c r="IWI452" s="502"/>
      <c r="IWJ452" s="502"/>
      <c r="IWK452" s="502"/>
      <c r="IWL452" s="502"/>
      <c r="IWM452" s="502"/>
      <c r="IWN452" s="502"/>
      <c r="IWO452" s="502"/>
      <c r="IWP452" s="502"/>
      <c r="IWQ452" s="502"/>
      <c r="IWR452" s="502"/>
      <c r="IWS452" s="502"/>
      <c r="IWT452" s="502"/>
      <c r="IWU452" s="502"/>
      <c r="IWV452" s="502"/>
      <c r="IWW452" s="502"/>
      <c r="IWX452" s="502"/>
      <c r="IWY452" s="502"/>
      <c r="IWZ452" s="502"/>
      <c r="IXA452" s="502"/>
      <c r="IXB452" s="502"/>
      <c r="IXC452" s="502"/>
      <c r="IXD452" s="502"/>
      <c r="IXE452" s="502"/>
      <c r="IXF452" s="502"/>
      <c r="IXG452" s="502"/>
      <c r="IXH452" s="502"/>
      <c r="IXI452" s="502"/>
      <c r="IXJ452" s="502"/>
      <c r="IXK452" s="502"/>
      <c r="IXL452" s="502"/>
      <c r="IXM452" s="502"/>
      <c r="IXN452" s="502"/>
      <c r="IXO452" s="502"/>
      <c r="IXP452" s="502"/>
      <c r="IXQ452" s="502"/>
      <c r="IXR452" s="502"/>
      <c r="IXS452" s="502"/>
      <c r="IXT452" s="502"/>
      <c r="IXU452" s="502"/>
      <c r="IXV452" s="502"/>
      <c r="IXW452" s="502"/>
      <c r="IXX452" s="502"/>
      <c r="IXY452" s="502"/>
      <c r="IXZ452" s="502"/>
      <c r="IYA452" s="502"/>
      <c r="IYB452" s="502"/>
      <c r="IYC452" s="502"/>
      <c r="IYD452" s="502"/>
      <c r="IYE452" s="502"/>
      <c r="IYF452" s="502"/>
      <c r="IYG452" s="502"/>
      <c r="IYH452" s="502"/>
      <c r="IYI452" s="502"/>
      <c r="IYJ452" s="502"/>
      <c r="IYK452" s="502"/>
      <c r="IYL452" s="502"/>
      <c r="IYM452" s="502"/>
      <c r="IYN452" s="502"/>
      <c r="IYO452" s="502"/>
      <c r="IYP452" s="502"/>
      <c r="IYQ452" s="502"/>
      <c r="IYR452" s="502"/>
      <c r="IYS452" s="502"/>
      <c r="IYT452" s="502"/>
      <c r="IYU452" s="502"/>
      <c r="IYV452" s="502"/>
      <c r="IYW452" s="502"/>
      <c r="IYX452" s="502"/>
      <c r="IYY452" s="502"/>
      <c r="IYZ452" s="502"/>
      <c r="IZA452" s="502"/>
      <c r="IZB452" s="502"/>
      <c r="IZC452" s="502"/>
      <c r="IZD452" s="502"/>
      <c r="IZE452" s="502"/>
      <c r="IZF452" s="502"/>
      <c r="IZG452" s="502"/>
      <c r="IZH452" s="502"/>
      <c r="IZI452" s="502"/>
      <c r="IZJ452" s="502"/>
      <c r="IZK452" s="502"/>
      <c r="IZL452" s="502"/>
      <c r="IZM452" s="502"/>
      <c r="IZN452" s="502"/>
      <c r="IZO452" s="502"/>
      <c r="IZP452" s="502"/>
      <c r="IZQ452" s="502"/>
      <c r="IZR452" s="502"/>
      <c r="IZS452" s="502"/>
      <c r="IZT452" s="502"/>
      <c r="IZU452" s="502"/>
      <c r="IZV452" s="502"/>
      <c r="IZW452" s="502"/>
      <c r="IZX452" s="502"/>
      <c r="IZY452" s="502"/>
      <c r="IZZ452" s="502"/>
      <c r="JAA452" s="502"/>
      <c r="JAB452" s="502"/>
      <c r="JAC452" s="502"/>
      <c r="JAD452" s="502"/>
      <c r="JAE452" s="502"/>
      <c r="JAF452" s="502"/>
      <c r="JAG452" s="502"/>
      <c r="JAH452" s="502"/>
      <c r="JAI452" s="502"/>
      <c r="JAJ452" s="502"/>
      <c r="JAK452" s="502"/>
      <c r="JAL452" s="502"/>
      <c r="JAM452" s="502"/>
      <c r="JAN452" s="502"/>
      <c r="JAO452" s="502"/>
      <c r="JAP452" s="502"/>
      <c r="JAQ452" s="502"/>
      <c r="JAR452" s="502"/>
      <c r="JAS452" s="502"/>
      <c r="JAT452" s="502"/>
      <c r="JAU452" s="502"/>
      <c r="JAV452" s="502"/>
      <c r="JAW452" s="502"/>
      <c r="JAX452" s="502"/>
      <c r="JAY452" s="502"/>
      <c r="JAZ452" s="502"/>
      <c r="JBA452" s="502"/>
      <c r="JBB452" s="502"/>
      <c r="JBC452" s="502"/>
      <c r="JBD452" s="502"/>
      <c r="JBE452" s="502"/>
      <c r="JBF452" s="502"/>
      <c r="JBG452" s="502"/>
      <c r="JBH452" s="502"/>
      <c r="JBI452" s="502"/>
      <c r="JBJ452" s="502"/>
      <c r="JBK452" s="502"/>
      <c r="JBL452" s="502"/>
      <c r="JBM452" s="502"/>
      <c r="JBN452" s="502"/>
      <c r="JBO452" s="502"/>
      <c r="JBP452" s="502"/>
      <c r="JBQ452" s="502"/>
      <c r="JBR452" s="502"/>
      <c r="JBS452" s="502"/>
      <c r="JBT452" s="502"/>
      <c r="JBU452" s="502"/>
      <c r="JBV452" s="502"/>
      <c r="JBW452" s="502"/>
      <c r="JBX452" s="502"/>
      <c r="JBY452" s="502"/>
      <c r="JBZ452" s="502"/>
      <c r="JCA452" s="502"/>
      <c r="JCB452" s="502"/>
      <c r="JCC452" s="502"/>
      <c r="JCD452" s="502"/>
      <c r="JCE452" s="502"/>
      <c r="JCF452" s="502"/>
      <c r="JCG452" s="502"/>
      <c r="JCH452" s="502"/>
      <c r="JCI452" s="502"/>
      <c r="JCJ452" s="502"/>
      <c r="JCK452" s="502"/>
      <c r="JCL452" s="502"/>
      <c r="JCM452" s="502"/>
      <c r="JCN452" s="502"/>
      <c r="JCO452" s="502"/>
      <c r="JCP452" s="502"/>
      <c r="JCQ452" s="502"/>
      <c r="JCR452" s="502"/>
      <c r="JCS452" s="502"/>
      <c r="JCT452" s="502"/>
      <c r="JCU452" s="502"/>
      <c r="JCV452" s="502"/>
      <c r="JCW452" s="502"/>
      <c r="JCX452" s="502"/>
      <c r="JCY452" s="502"/>
      <c r="JCZ452" s="502"/>
      <c r="JDA452" s="502"/>
      <c r="JDB452" s="502"/>
      <c r="JDC452" s="502"/>
      <c r="JDD452" s="502"/>
      <c r="JDE452" s="502"/>
      <c r="JDF452" s="502"/>
      <c r="JDG452" s="502"/>
      <c r="JDH452" s="502"/>
      <c r="JDI452" s="502"/>
      <c r="JDJ452" s="502"/>
      <c r="JDK452" s="502"/>
      <c r="JDL452" s="502"/>
      <c r="JDM452" s="502"/>
      <c r="JDN452" s="502"/>
      <c r="JDO452" s="502"/>
      <c r="JDP452" s="502"/>
      <c r="JDQ452" s="502"/>
      <c r="JDR452" s="502"/>
      <c r="JDS452" s="502"/>
      <c r="JDT452" s="502"/>
      <c r="JDU452" s="502"/>
      <c r="JDV452" s="502"/>
      <c r="JDW452" s="502"/>
      <c r="JDX452" s="502"/>
      <c r="JDY452" s="502"/>
      <c r="JDZ452" s="502"/>
      <c r="JEA452" s="502"/>
      <c r="JEB452" s="502"/>
      <c r="JEC452" s="502"/>
      <c r="JED452" s="502"/>
      <c r="JEE452" s="502"/>
      <c r="JEF452" s="502"/>
      <c r="JEG452" s="502"/>
      <c r="JEH452" s="502"/>
      <c r="JEI452" s="502"/>
      <c r="JEJ452" s="502"/>
      <c r="JEK452" s="502"/>
      <c r="JEL452" s="502"/>
      <c r="JEM452" s="502"/>
      <c r="JEN452" s="502"/>
      <c r="JEO452" s="502"/>
      <c r="JEP452" s="502"/>
      <c r="JEQ452" s="502"/>
      <c r="JER452" s="502"/>
      <c r="JES452" s="502"/>
      <c r="JET452" s="502"/>
      <c r="JEU452" s="502"/>
      <c r="JEV452" s="502"/>
      <c r="JEW452" s="502"/>
      <c r="JEX452" s="502"/>
      <c r="JEY452" s="502"/>
      <c r="JEZ452" s="502"/>
      <c r="JFA452" s="502"/>
      <c r="JFB452" s="502"/>
      <c r="JFC452" s="502"/>
      <c r="JFD452" s="502"/>
      <c r="JFE452" s="502"/>
      <c r="JFF452" s="502"/>
      <c r="JFG452" s="502"/>
      <c r="JFH452" s="502"/>
      <c r="JFI452" s="502"/>
      <c r="JFJ452" s="502"/>
      <c r="JFK452" s="502"/>
      <c r="JFL452" s="502"/>
      <c r="JFM452" s="502"/>
      <c r="JFN452" s="502"/>
      <c r="JFO452" s="502"/>
      <c r="JFP452" s="502"/>
      <c r="JFQ452" s="502"/>
      <c r="JFR452" s="502"/>
      <c r="JFS452" s="502"/>
      <c r="JFT452" s="502"/>
      <c r="JFU452" s="502"/>
      <c r="JFV452" s="502"/>
      <c r="JFW452" s="502"/>
      <c r="JFX452" s="502"/>
      <c r="JFY452" s="502"/>
      <c r="JFZ452" s="502"/>
      <c r="JGA452" s="502"/>
      <c r="JGB452" s="502"/>
      <c r="JGC452" s="502"/>
      <c r="JGD452" s="502"/>
      <c r="JGE452" s="502"/>
      <c r="JGF452" s="502"/>
      <c r="JGG452" s="502"/>
      <c r="JGH452" s="502"/>
      <c r="JGI452" s="502"/>
      <c r="JGJ452" s="502"/>
      <c r="JGK452" s="502"/>
      <c r="JGL452" s="502"/>
      <c r="JGM452" s="502"/>
      <c r="JGN452" s="502"/>
      <c r="JGO452" s="502"/>
      <c r="JGP452" s="502"/>
      <c r="JGQ452" s="502"/>
      <c r="JGR452" s="502"/>
      <c r="JGS452" s="502"/>
      <c r="JGT452" s="502"/>
      <c r="JGU452" s="502"/>
      <c r="JGV452" s="502"/>
      <c r="JGW452" s="502"/>
      <c r="JGX452" s="502"/>
      <c r="JGY452" s="502"/>
      <c r="JGZ452" s="502"/>
      <c r="JHA452" s="502"/>
      <c r="JHB452" s="502"/>
      <c r="JHC452" s="502"/>
      <c r="JHD452" s="502"/>
      <c r="JHE452" s="502"/>
      <c r="JHF452" s="502"/>
      <c r="JHG452" s="502"/>
      <c r="JHH452" s="502"/>
      <c r="JHI452" s="502"/>
      <c r="JHJ452" s="502"/>
      <c r="JHK452" s="502"/>
      <c r="JHL452" s="502"/>
      <c r="JHM452" s="502"/>
      <c r="JHN452" s="502"/>
      <c r="JHO452" s="502"/>
      <c r="JHP452" s="502"/>
      <c r="JHQ452" s="502"/>
      <c r="JHR452" s="502"/>
      <c r="JHS452" s="502"/>
      <c r="JHT452" s="502"/>
      <c r="JHU452" s="502"/>
      <c r="JHV452" s="502"/>
      <c r="JHW452" s="502"/>
      <c r="JHX452" s="502"/>
      <c r="JHY452" s="502"/>
      <c r="JHZ452" s="502"/>
      <c r="JIA452" s="502"/>
      <c r="JIB452" s="502"/>
      <c r="JIC452" s="502"/>
      <c r="JID452" s="502"/>
      <c r="JIE452" s="502"/>
      <c r="JIF452" s="502"/>
      <c r="JIG452" s="502"/>
      <c r="JIH452" s="502"/>
      <c r="JII452" s="502"/>
      <c r="JIJ452" s="502"/>
      <c r="JIK452" s="502"/>
      <c r="JIL452" s="502"/>
      <c r="JIM452" s="502"/>
      <c r="JIN452" s="502"/>
      <c r="JIO452" s="502"/>
      <c r="JIP452" s="502"/>
      <c r="JIQ452" s="502"/>
      <c r="JIR452" s="502"/>
      <c r="JIS452" s="502"/>
      <c r="JIT452" s="502"/>
      <c r="JIU452" s="502"/>
      <c r="JIV452" s="502"/>
      <c r="JIW452" s="502"/>
      <c r="JIX452" s="502"/>
      <c r="JIY452" s="502"/>
      <c r="JIZ452" s="502"/>
      <c r="JJA452" s="502"/>
      <c r="JJB452" s="502"/>
      <c r="JJC452" s="502"/>
      <c r="JJD452" s="502"/>
      <c r="JJE452" s="502"/>
      <c r="JJF452" s="502"/>
      <c r="JJG452" s="502"/>
      <c r="JJH452" s="502"/>
      <c r="JJI452" s="502"/>
      <c r="JJJ452" s="502"/>
      <c r="JJK452" s="502"/>
      <c r="JJL452" s="502"/>
      <c r="JJM452" s="502"/>
      <c r="JJN452" s="502"/>
      <c r="JJO452" s="502"/>
      <c r="JJP452" s="502"/>
      <c r="JJQ452" s="502"/>
      <c r="JJR452" s="502"/>
      <c r="JJS452" s="502"/>
      <c r="JJT452" s="502"/>
      <c r="JJU452" s="502"/>
      <c r="JJV452" s="502"/>
      <c r="JJW452" s="502"/>
      <c r="JJX452" s="502"/>
      <c r="JJY452" s="502"/>
      <c r="JJZ452" s="502"/>
      <c r="JKA452" s="502"/>
      <c r="JKB452" s="502"/>
      <c r="JKC452" s="502"/>
      <c r="JKD452" s="502"/>
      <c r="JKE452" s="502"/>
      <c r="JKF452" s="502"/>
      <c r="JKG452" s="502"/>
      <c r="JKH452" s="502"/>
      <c r="JKI452" s="502"/>
      <c r="JKJ452" s="502"/>
      <c r="JKK452" s="502"/>
      <c r="JKL452" s="502"/>
      <c r="JKM452" s="502"/>
      <c r="JKN452" s="502"/>
      <c r="JKO452" s="502"/>
      <c r="JKP452" s="502"/>
      <c r="JKQ452" s="502"/>
      <c r="JKR452" s="502"/>
      <c r="JKS452" s="502"/>
      <c r="JKT452" s="502"/>
      <c r="JKU452" s="502"/>
      <c r="JKV452" s="502"/>
      <c r="JKW452" s="502"/>
      <c r="JKX452" s="502"/>
      <c r="JKY452" s="502"/>
      <c r="JKZ452" s="502"/>
      <c r="JLA452" s="502"/>
      <c r="JLB452" s="502"/>
      <c r="JLC452" s="502"/>
      <c r="JLD452" s="502"/>
      <c r="JLE452" s="502"/>
      <c r="JLF452" s="502"/>
      <c r="JLG452" s="502"/>
      <c r="JLH452" s="502"/>
      <c r="JLI452" s="502"/>
      <c r="JLJ452" s="502"/>
      <c r="JLK452" s="502"/>
      <c r="JLL452" s="502"/>
      <c r="JLM452" s="502"/>
      <c r="JLN452" s="502"/>
      <c r="JLO452" s="502"/>
      <c r="JLP452" s="502"/>
      <c r="JLQ452" s="502"/>
      <c r="JLR452" s="502"/>
      <c r="JLS452" s="502"/>
      <c r="JLT452" s="502"/>
      <c r="JLU452" s="502"/>
      <c r="JLV452" s="502"/>
      <c r="JLW452" s="502"/>
      <c r="JLX452" s="502"/>
      <c r="JLY452" s="502"/>
      <c r="JLZ452" s="502"/>
      <c r="JMA452" s="502"/>
      <c r="JMB452" s="502"/>
      <c r="JMC452" s="502"/>
      <c r="JMD452" s="502"/>
      <c r="JME452" s="502"/>
      <c r="JMF452" s="502"/>
      <c r="JMG452" s="502"/>
      <c r="JMH452" s="502"/>
      <c r="JMI452" s="502"/>
      <c r="JMJ452" s="502"/>
      <c r="JMK452" s="502"/>
      <c r="JML452" s="502"/>
      <c r="JMM452" s="502"/>
      <c r="JMN452" s="502"/>
      <c r="JMO452" s="502"/>
      <c r="JMP452" s="502"/>
      <c r="JMQ452" s="502"/>
      <c r="JMR452" s="502"/>
      <c r="JMS452" s="502"/>
      <c r="JMT452" s="502"/>
      <c r="JMU452" s="502"/>
      <c r="JMV452" s="502"/>
      <c r="JMW452" s="502"/>
      <c r="JMX452" s="502"/>
      <c r="JMY452" s="502"/>
      <c r="JMZ452" s="502"/>
      <c r="JNA452" s="502"/>
      <c r="JNB452" s="502"/>
      <c r="JNC452" s="502"/>
      <c r="JND452" s="502"/>
      <c r="JNE452" s="502"/>
      <c r="JNF452" s="502"/>
      <c r="JNG452" s="502"/>
      <c r="JNH452" s="502"/>
      <c r="JNI452" s="502"/>
      <c r="JNJ452" s="502"/>
      <c r="JNK452" s="502"/>
      <c r="JNL452" s="502"/>
      <c r="JNM452" s="502"/>
      <c r="JNN452" s="502"/>
      <c r="JNO452" s="502"/>
      <c r="JNP452" s="502"/>
      <c r="JNQ452" s="502"/>
      <c r="JNR452" s="502"/>
      <c r="JNS452" s="502"/>
      <c r="JNT452" s="502"/>
      <c r="JNU452" s="502"/>
      <c r="JNV452" s="502"/>
      <c r="JNW452" s="502"/>
      <c r="JNX452" s="502"/>
      <c r="JNY452" s="502"/>
      <c r="JNZ452" s="502"/>
      <c r="JOA452" s="502"/>
      <c r="JOB452" s="502"/>
      <c r="JOC452" s="502"/>
      <c r="JOD452" s="502"/>
      <c r="JOE452" s="502"/>
      <c r="JOF452" s="502"/>
      <c r="JOG452" s="502"/>
      <c r="JOH452" s="502"/>
      <c r="JOI452" s="502"/>
      <c r="JOJ452" s="502"/>
      <c r="JOK452" s="502"/>
      <c r="JOL452" s="502"/>
      <c r="JOM452" s="502"/>
      <c r="JON452" s="502"/>
      <c r="JOO452" s="502"/>
      <c r="JOP452" s="502"/>
      <c r="JOQ452" s="502"/>
      <c r="JOR452" s="502"/>
      <c r="JOS452" s="502"/>
      <c r="JOT452" s="502"/>
      <c r="JOU452" s="502"/>
      <c r="JOV452" s="502"/>
      <c r="JOW452" s="502"/>
      <c r="JOX452" s="502"/>
      <c r="JOY452" s="502"/>
      <c r="JOZ452" s="502"/>
      <c r="JPA452" s="502"/>
      <c r="JPB452" s="502"/>
      <c r="JPC452" s="502"/>
      <c r="JPD452" s="502"/>
      <c r="JPE452" s="502"/>
      <c r="JPF452" s="502"/>
      <c r="JPG452" s="502"/>
      <c r="JPH452" s="502"/>
      <c r="JPI452" s="502"/>
      <c r="JPJ452" s="502"/>
      <c r="JPK452" s="502"/>
      <c r="JPL452" s="502"/>
      <c r="JPM452" s="502"/>
      <c r="JPN452" s="502"/>
      <c r="JPO452" s="502"/>
      <c r="JPP452" s="502"/>
      <c r="JPQ452" s="502"/>
      <c r="JPR452" s="502"/>
      <c r="JPS452" s="502"/>
      <c r="JPT452" s="502"/>
      <c r="JPU452" s="502"/>
      <c r="JPV452" s="502"/>
      <c r="JPW452" s="502"/>
      <c r="JPX452" s="502"/>
      <c r="JPY452" s="502"/>
      <c r="JPZ452" s="502"/>
      <c r="JQA452" s="502"/>
      <c r="JQB452" s="502"/>
      <c r="JQC452" s="502"/>
      <c r="JQD452" s="502"/>
      <c r="JQE452" s="502"/>
      <c r="JQF452" s="502"/>
      <c r="JQG452" s="502"/>
      <c r="JQH452" s="502"/>
      <c r="JQI452" s="502"/>
      <c r="JQJ452" s="502"/>
      <c r="JQK452" s="502"/>
      <c r="JQL452" s="502"/>
      <c r="JQM452" s="502"/>
      <c r="JQN452" s="502"/>
      <c r="JQO452" s="502"/>
      <c r="JQP452" s="502"/>
      <c r="JQQ452" s="502"/>
      <c r="JQR452" s="502"/>
      <c r="JQS452" s="502"/>
      <c r="JQT452" s="502"/>
      <c r="JQU452" s="502"/>
      <c r="JQV452" s="502"/>
      <c r="JQW452" s="502"/>
      <c r="JQX452" s="502"/>
      <c r="JQY452" s="502"/>
      <c r="JQZ452" s="502"/>
      <c r="JRA452" s="502"/>
      <c r="JRB452" s="502"/>
      <c r="JRC452" s="502"/>
      <c r="JRD452" s="502"/>
      <c r="JRE452" s="502"/>
      <c r="JRF452" s="502"/>
      <c r="JRG452" s="502"/>
      <c r="JRH452" s="502"/>
      <c r="JRI452" s="502"/>
      <c r="JRJ452" s="502"/>
      <c r="JRK452" s="502"/>
      <c r="JRL452" s="502"/>
      <c r="JRM452" s="502"/>
      <c r="JRN452" s="502"/>
      <c r="JRO452" s="502"/>
      <c r="JRP452" s="502"/>
      <c r="JRQ452" s="502"/>
      <c r="JRR452" s="502"/>
      <c r="JRS452" s="502"/>
      <c r="JRT452" s="502"/>
      <c r="JRU452" s="502"/>
      <c r="JRV452" s="502"/>
      <c r="JRW452" s="502"/>
      <c r="JRX452" s="502"/>
      <c r="JRY452" s="502"/>
      <c r="JRZ452" s="502"/>
      <c r="JSA452" s="502"/>
      <c r="JSB452" s="502"/>
      <c r="JSC452" s="502"/>
      <c r="JSD452" s="502"/>
      <c r="JSE452" s="502"/>
      <c r="JSF452" s="502"/>
      <c r="JSG452" s="502"/>
      <c r="JSH452" s="502"/>
      <c r="JSI452" s="502"/>
      <c r="JSJ452" s="502"/>
      <c r="JSK452" s="502"/>
      <c r="JSL452" s="502"/>
      <c r="JSM452" s="502"/>
      <c r="JSN452" s="502"/>
      <c r="JSO452" s="502"/>
      <c r="JSP452" s="502"/>
      <c r="JSQ452" s="502"/>
      <c r="JSR452" s="502"/>
      <c r="JSS452" s="502"/>
      <c r="JST452" s="502"/>
      <c r="JSU452" s="502"/>
      <c r="JSV452" s="502"/>
      <c r="JSW452" s="502"/>
      <c r="JSX452" s="502"/>
      <c r="JSY452" s="502"/>
      <c r="JSZ452" s="502"/>
      <c r="JTA452" s="502"/>
      <c r="JTB452" s="502"/>
      <c r="JTC452" s="502"/>
      <c r="JTD452" s="502"/>
      <c r="JTE452" s="502"/>
      <c r="JTF452" s="502"/>
      <c r="JTG452" s="502"/>
      <c r="JTH452" s="502"/>
      <c r="JTI452" s="502"/>
      <c r="JTJ452" s="502"/>
      <c r="JTK452" s="502"/>
      <c r="JTL452" s="502"/>
      <c r="JTM452" s="502"/>
      <c r="JTN452" s="502"/>
      <c r="JTO452" s="502"/>
      <c r="JTP452" s="502"/>
      <c r="JTQ452" s="502"/>
      <c r="JTR452" s="502"/>
      <c r="JTS452" s="502"/>
      <c r="JTT452" s="502"/>
      <c r="JTU452" s="502"/>
      <c r="JTV452" s="502"/>
      <c r="JTW452" s="502"/>
      <c r="JTX452" s="502"/>
      <c r="JTY452" s="502"/>
      <c r="JTZ452" s="502"/>
      <c r="JUA452" s="502"/>
      <c r="JUB452" s="502"/>
      <c r="JUC452" s="502"/>
      <c r="JUD452" s="502"/>
      <c r="JUE452" s="502"/>
      <c r="JUF452" s="502"/>
      <c r="JUG452" s="502"/>
      <c r="JUH452" s="502"/>
      <c r="JUI452" s="502"/>
      <c r="JUJ452" s="502"/>
      <c r="JUK452" s="502"/>
      <c r="JUL452" s="502"/>
      <c r="JUM452" s="502"/>
      <c r="JUN452" s="502"/>
      <c r="JUO452" s="502"/>
      <c r="JUP452" s="502"/>
      <c r="JUQ452" s="502"/>
      <c r="JUR452" s="502"/>
      <c r="JUS452" s="502"/>
      <c r="JUT452" s="502"/>
      <c r="JUU452" s="502"/>
      <c r="JUV452" s="502"/>
      <c r="JUW452" s="502"/>
      <c r="JUX452" s="502"/>
      <c r="JUY452" s="502"/>
      <c r="JUZ452" s="502"/>
      <c r="JVA452" s="502"/>
      <c r="JVB452" s="502"/>
      <c r="JVC452" s="502"/>
      <c r="JVD452" s="502"/>
      <c r="JVE452" s="502"/>
      <c r="JVF452" s="502"/>
      <c r="JVG452" s="502"/>
      <c r="JVH452" s="502"/>
      <c r="JVI452" s="502"/>
      <c r="JVJ452" s="502"/>
      <c r="JVK452" s="502"/>
      <c r="JVL452" s="502"/>
      <c r="JVM452" s="502"/>
      <c r="JVN452" s="502"/>
      <c r="JVO452" s="502"/>
      <c r="JVP452" s="502"/>
      <c r="JVQ452" s="502"/>
      <c r="JVR452" s="502"/>
      <c r="JVS452" s="502"/>
      <c r="JVT452" s="502"/>
      <c r="JVU452" s="502"/>
      <c r="JVV452" s="502"/>
      <c r="JVW452" s="502"/>
      <c r="JVX452" s="502"/>
      <c r="JVY452" s="502"/>
      <c r="JVZ452" s="502"/>
      <c r="JWA452" s="502"/>
      <c r="JWB452" s="502"/>
      <c r="JWC452" s="502"/>
      <c r="JWD452" s="502"/>
      <c r="JWE452" s="502"/>
      <c r="JWF452" s="502"/>
      <c r="JWG452" s="502"/>
      <c r="JWH452" s="502"/>
      <c r="JWI452" s="502"/>
      <c r="JWJ452" s="502"/>
      <c r="JWK452" s="502"/>
      <c r="JWL452" s="502"/>
      <c r="JWM452" s="502"/>
      <c r="JWN452" s="502"/>
      <c r="JWO452" s="502"/>
      <c r="JWP452" s="502"/>
      <c r="JWQ452" s="502"/>
      <c r="JWR452" s="502"/>
      <c r="JWS452" s="502"/>
      <c r="JWT452" s="502"/>
      <c r="JWU452" s="502"/>
      <c r="JWV452" s="502"/>
      <c r="JWW452" s="502"/>
      <c r="JWX452" s="502"/>
      <c r="JWY452" s="502"/>
      <c r="JWZ452" s="502"/>
      <c r="JXA452" s="502"/>
      <c r="JXB452" s="502"/>
      <c r="JXC452" s="502"/>
      <c r="JXD452" s="502"/>
      <c r="JXE452" s="502"/>
      <c r="JXF452" s="502"/>
      <c r="JXG452" s="502"/>
      <c r="JXH452" s="502"/>
      <c r="JXI452" s="502"/>
      <c r="JXJ452" s="502"/>
      <c r="JXK452" s="502"/>
      <c r="JXL452" s="502"/>
      <c r="JXM452" s="502"/>
      <c r="JXN452" s="502"/>
      <c r="JXO452" s="502"/>
      <c r="JXP452" s="502"/>
      <c r="JXQ452" s="502"/>
      <c r="JXR452" s="502"/>
      <c r="JXS452" s="502"/>
      <c r="JXT452" s="502"/>
      <c r="JXU452" s="502"/>
      <c r="JXV452" s="502"/>
      <c r="JXW452" s="502"/>
      <c r="JXX452" s="502"/>
      <c r="JXY452" s="502"/>
      <c r="JXZ452" s="502"/>
      <c r="JYA452" s="502"/>
      <c r="JYB452" s="502"/>
      <c r="JYC452" s="502"/>
      <c r="JYD452" s="502"/>
      <c r="JYE452" s="502"/>
      <c r="JYF452" s="502"/>
      <c r="JYG452" s="502"/>
      <c r="JYH452" s="502"/>
      <c r="JYI452" s="502"/>
      <c r="JYJ452" s="502"/>
      <c r="JYK452" s="502"/>
      <c r="JYL452" s="502"/>
      <c r="JYM452" s="502"/>
      <c r="JYN452" s="502"/>
      <c r="JYO452" s="502"/>
      <c r="JYP452" s="502"/>
      <c r="JYQ452" s="502"/>
      <c r="JYR452" s="502"/>
      <c r="JYS452" s="502"/>
      <c r="JYT452" s="502"/>
      <c r="JYU452" s="502"/>
      <c r="JYV452" s="502"/>
      <c r="JYW452" s="502"/>
      <c r="JYX452" s="502"/>
      <c r="JYY452" s="502"/>
      <c r="JYZ452" s="502"/>
      <c r="JZA452" s="502"/>
      <c r="JZB452" s="502"/>
      <c r="JZC452" s="502"/>
      <c r="JZD452" s="502"/>
      <c r="JZE452" s="502"/>
      <c r="JZF452" s="502"/>
      <c r="JZG452" s="502"/>
      <c r="JZH452" s="502"/>
      <c r="JZI452" s="502"/>
      <c r="JZJ452" s="502"/>
      <c r="JZK452" s="502"/>
      <c r="JZL452" s="502"/>
      <c r="JZM452" s="502"/>
      <c r="JZN452" s="502"/>
      <c r="JZO452" s="502"/>
      <c r="JZP452" s="502"/>
      <c r="JZQ452" s="502"/>
      <c r="JZR452" s="502"/>
      <c r="JZS452" s="502"/>
      <c r="JZT452" s="502"/>
      <c r="JZU452" s="502"/>
      <c r="JZV452" s="502"/>
      <c r="JZW452" s="502"/>
      <c r="JZX452" s="502"/>
      <c r="JZY452" s="502"/>
      <c r="JZZ452" s="502"/>
      <c r="KAA452" s="502"/>
      <c r="KAB452" s="502"/>
      <c r="KAC452" s="502"/>
      <c r="KAD452" s="502"/>
      <c r="KAE452" s="502"/>
      <c r="KAF452" s="502"/>
      <c r="KAG452" s="502"/>
      <c r="KAH452" s="502"/>
      <c r="KAI452" s="502"/>
      <c r="KAJ452" s="502"/>
      <c r="KAK452" s="502"/>
      <c r="KAL452" s="502"/>
      <c r="KAM452" s="502"/>
      <c r="KAN452" s="502"/>
      <c r="KAO452" s="502"/>
      <c r="KAP452" s="502"/>
      <c r="KAQ452" s="502"/>
      <c r="KAR452" s="502"/>
      <c r="KAS452" s="502"/>
      <c r="KAT452" s="502"/>
      <c r="KAU452" s="502"/>
      <c r="KAV452" s="502"/>
      <c r="KAW452" s="502"/>
      <c r="KAX452" s="502"/>
      <c r="KAY452" s="502"/>
      <c r="KAZ452" s="502"/>
      <c r="KBA452" s="502"/>
      <c r="KBB452" s="502"/>
      <c r="KBC452" s="502"/>
      <c r="KBD452" s="502"/>
      <c r="KBE452" s="502"/>
      <c r="KBF452" s="502"/>
      <c r="KBG452" s="502"/>
      <c r="KBH452" s="502"/>
      <c r="KBI452" s="502"/>
      <c r="KBJ452" s="502"/>
      <c r="KBK452" s="502"/>
      <c r="KBL452" s="502"/>
      <c r="KBM452" s="502"/>
      <c r="KBN452" s="502"/>
      <c r="KBO452" s="502"/>
      <c r="KBP452" s="502"/>
      <c r="KBQ452" s="502"/>
      <c r="KBR452" s="502"/>
      <c r="KBS452" s="502"/>
      <c r="KBT452" s="502"/>
      <c r="KBU452" s="502"/>
      <c r="KBV452" s="502"/>
      <c r="KBW452" s="502"/>
      <c r="KBX452" s="502"/>
      <c r="KBY452" s="502"/>
      <c r="KBZ452" s="502"/>
      <c r="KCA452" s="502"/>
      <c r="KCB452" s="502"/>
      <c r="KCC452" s="502"/>
      <c r="KCD452" s="502"/>
      <c r="KCE452" s="502"/>
      <c r="KCF452" s="502"/>
      <c r="KCG452" s="502"/>
      <c r="KCH452" s="502"/>
      <c r="KCI452" s="502"/>
      <c r="KCJ452" s="502"/>
      <c r="KCK452" s="502"/>
      <c r="KCL452" s="502"/>
      <c r="KCM452" s="502"/>
      <c r="KCN452" s="502"/>
      <c r="KCO452" s="502"/>
      <c r="KCP452" s="502"/>
      <c r="KCQ452" s="502"/>
      <c r="KCR452" s="502"/>
      <c r="KCS452" s="502"/>
      <c r="KCT452" s="502"/>
      <c r="KCU452" s="502"/>
      <c r="KCV452" s="502"/>
      <c r="KCW452" s="502"/>
      <c r="KCX452" s="502"/>
      <c r="KCY452" s="502"/>
      <c r="KCZ452" s="502"/>
      <c r="KDA452" s="502"/>
      <c r="KDB452" s="502"/>
      <c r="KDC452" s="502"/>
      <c r="KDD452" s="502"/>
      <c r="KDE452" s="502"/>
      <c r="KDF452" s="502"/>
      <c r="KDG452" s="502"/>
      <c r="KDH452" s="502"/>
      <c r="KDI452" s="502"/>
      <c r="KDJ452" s="502"/>
      <c r="KDK452" s="502"/>
      <c r="KDL452" s="502"/>
      <c r="KDM452" s="502"/>
      <c r="KDN452" s="502"/>
      <c r="KDO452" s="502"/>
      <c r="KDP452" s="502"/>
      <c r="KDQ452" s="502"/>
      <c r="KDR452" s="502"/>
      <c r="KDS452" s="502"/>
      <c r="KDT452" s="502"/>
      <c r="KDU452" s="502"/>
      <c r="KDV452" s="502"/>
      <c r="KDW452" s="502"/>
      <c r="KDX452" s="502"/>
      <c r="KDY452" s="502"/>
      <c r="KDZ452" s="502"/>
      <c r="KEA452" s="502"/>
      <c r="KEB452" s="502"/>
      <c r="KEC452" s="502"/>
      <c r="KED452" s="502"/>
      <c r="KEE452" s="502"/>
      <c r="KEF452" s="502"/>
      <c r="KEG452" s="502"/>
      <c r="KEH452" s="502"/>
      <c r="KEI452" s="502"/>
      <c r="KEJ452" s="502"/>
      <c r="KEK452" s="502"/>
      <c r="KEL452" s="502"/>
      <c r="KEM452" s="502"/>
      <c r="KEN452" s="502"/>
      <c r="KEO452" s="502"/>
      <c r="KEP452" s="502"/>
      <c r="KEQ452" s="502"/>
      <c r="KER452" s="502"/>
      <c r="KES452" s="502"/>
      <c r="KET452" s="502"/>
      <c r="KEU452" s="502"/>
      <c r="KEV452" s="502"/>
      <c r="KEW452" s="502"/>
      <c r="KEX452" s="502"/>
      <c r="KEY452" s="502"/>
      <c r="KEZ452" s="502"/>
      <c r="KFA452" s="502"/>
      <c r="KFB452" s="502"/>
      <c r="KFC452" s="502"/>
      <c r="KFD452" s="502"/>
      <c r="KFE452" s="502"/>
      <c r="KFF452" s="502"/>
      <c r="KFG452" s="502"/>
      <c r="KFH452" s="502"/>
      <c r="KFI452" s="502"/>
      <c r="KFJ452" s="502"/>
      <c r="KFK452" s="502"/>
      <c r="KFL452" s="502"/>
      <c r="KFM452" s="502"/>
      <c r="KFN452" s="502"/>
      <c r="KFO452" s="502"/>
      <c r="KFP452" s="502"/>
      <c r="KFQ452" s="502"/>
      <c r="KFR452" s="502"/>
      <c r="KFS452" s="502"/>
      <c r="KFT452" s="502"/>
      <c r="KFU452" s="502"/>
      <c r="KFV452" s="502"/>
      <c r="KFW452" s="502"/>
      <c r="KFX452" s="502"/>
      <c r="KFY452" s="502"/>
      <c r="KFZ452" s="502"/>
      <c r="KGA452" s="502"/>
      <c r="KGB452" s="502"/>
      <c r="KGC452" s="502"/>
      <c r="KGD452" s="502"/>
      <c r="KGE452" s="502"/>
      <c r="KGF452" s="502"/>
      <c r="KGG452" s="502"/>
      <c r="KGH452" s="502"/>
      <c r="KGI452" s="502"/>
      <c r="KGJ452" s="502"/>
      <c r="KGK452" s="502"/>
      <c r="KGL452" s="502"/>
      <c r="KGM452" s="502"/>
      <c r="KGN452" s="502"/>
      <c r="KGO452" s="502"/>
      <c r="KGP452" s="502"/>
      <c r="KGQ452" s="502"/>
      <c r="KGR452" s="502"/>
      <c r="KGS452" s="502"/>
      <c r="KGT452" s="502"/>
      <c r="KGU452" s="502"/>
      <c r="KGV452" s="502"/>
      <c r="KGW452" s="502"/>
      <c r="KGX452" s="502"/>
      <c r="KGY452" s="502"/>
      <c r="KGZ452" s="502"/>
      <c r="KHA452" s="502"/>
      <c r="KHB452" s="502"/>
      <c r="KHC452" s="502"/>
      <c r="KHD452" s="502"/>
      <c r="KHE452" s="502"/>
      <c r="KHF452" s="502"/>
      <c r="KHG452" s="502"/>
      <c r="KHH452" s="502"/>
      <c r="KHI452" s="502"/>
      <c r="KHJ452" s="502"/>
      <c r="KHK452" s="502"/>
      <c r="KHL452" s="502"/>
      <c r="KHM452" s="502"/>
      <c r="KHN452" s="502"/>
      <c r="KHO452" s="502"/>
      <c r="KHP452" s="502"/>
      <c r="KHQ452" s="502"/>
      <c r="KHR452" s="502"/>
      <c r="KHS452" s="502"/>
      <c r="KHT452" s="502"/>
      <c r="KHU452" s="502"/>
      <c r="KHV452" s="502"/>
      <c r="KHW452" s="502"/>
      <c r="KHX452" s="502"/>
      <c r="KHY452" s="502"/>
      <c r="KHZ452" s="502"/>
      <c r="KIA452" s="502"/>
      <c r="KIB452" s="502"/>
      <c r="KIC452" s="502"/>
      <c r="KID452" s="502"/>
      <c r="KIE452" s="502"/>
      <c r="KIF452" s="502"/>
      <c r="KIG452" s="502"/>
      <c r="KIH452" s="502"/>
      <c r="KII452" s="502"/>
      <c r="KIJ452" s="502"/>
      <c r="KIK452" s="502"/>
      <c r="KIL452" s="502"/>
      <c r="KIM452" s="502"/>
      <c r="KIN452" s="502"/>
      <c r="KIO452" s="502"/>
      <c r="KIP452" s="502"/>
      <c r="KIQ452" s="502"/>
      <c r="KIR452" s="502"/>
      <c r="KIS452" s="502"/>
      <c r="KIT452" s="502"/>
      <c r="KIU452" s="502"/>
      <c r="KIV452" s="502"/>
      <c r="KIW452" s="502"/>
      <c r="KIX452" s="502"/>
      <c r="KIY452" s="502"/>
      <c r="KIZ452" s="502"/>
      <c r="KJA452" s="502"/>
      <c r="KJB452" s="502"/>
      <c r="KJC452" s="502"/>
      <c r="KJD452" s="502"/>
      <c r="KJE452" s="502"/>
      <c r="KJF452" s="502"/>
      <c r="KJG452" s="502"/>
      <c r="KJH452" s="502"/>
      <c r="KJI452" s="502"/>
      <c r="KJJ452" s="502"/>
      <c r="KJK452" s="502"/>
      <c r="KJL452" s="502"/>
      <c r="KJM452" s="502"/>
      <c r="KJN452" s="502"/>
      <c r="KJO452" s="502"/>
      <c r="KJP452" s="502"/>
      <c r="KJQ452" s="502"/>
      <c r="KJR452" s="502"/>
      <c r="KJS452" s="502"/>
      <c r="KJT452" s="502"/>
      <c r="KJU452" s="502"/>
      <c r="KJV452" s="502"/>
      <c r="KJW452" s="502"/>
      <c r="KJX452" s="502"/>
      <c r="KJY452" s="502"/>
      <c r="KJZ452" s="502"/>
      <c r="KKA452" s="502"/>
      <c r="KKB452" s="502"/>
      <c r="KKC452" s="502"/>
      <c r="KKD452" s="502"/>
      <c r="KKE452" s="502"/>
      <c r="KKF452" s="502"/>
      <c r="KKG452" s="502"/>
      <c r="KKH452" s="502"/>
      <c r="KKI452" s="502"/>
      <c r="KKJ452" s="502"/>
      <c r="KKK452" s="502"/>
      <c r="KKL452" s="502"/>
      <c r="KKM452" s="502"/>
      <c r="KKN452" s="502"/>
      <c r="KKO452" s="502"/>
      <c r="KKP452" s="502"/>
      <c r="KKQ452" s="502"/>
      <c r="KKR452" s="502"/>
      <c r="KKS452" s="502"/>
      <c r="KKT452" s="502"/>
      <c r="KKU452" s="502"/>
      <c r="KKV452" s="502"/>
      <c r="KKW452" s="502"/>
      <c r="KKX452" s="502"/>
      <c r="KKY452" s="502"/>
      <c r="KKZ452" s="502"/>
      <c r="KLA452" s="502"/>
      <c r="KLB452" s="502"/>
      <c r="KLC452" s="502"/>
      <c r="KLD452" s="502"/>
      <c r="KLE452" s="502"/>
      <c r="KLF452" s="502"/>
      <c r="KLG452" s="502"/>
      <c r="KLH452" s="502"/>
      <c r="KLI452" s="502"/>
      <c r="KLJ452" s="502"/>
      <c r="KLK452" s="502"/>
      <c r="KLL452" s="502"/>
      <c r="KLM452" s="502"/>
      <c r="KLN452" s="502"/>
      <c r="KLO452" s="502"/>
      <c r="KLP452" s="502"/>
      <c r="KLQ452" s="502"/>
      <c r="KLR452" s="502"/>
      <c r="KLS452" s="502"/>
      <c r="KLT452" s="502"/>
      <c r="KLU452" s="502"/>
      <c r="KLV452" s="502"/>
      <c r="KLW452" s="502"/>
      <c r="KLX452" s="502"/>
      <c r="KLY452" s="502"/>
      <c r="KLZ452" s="502"/>
      <c r="KMA452" s="502"/>
      <c r="KMB452" s="502"/>
      <c r="KMC452" s="502"/>
      <c r="KMD452" s="502"/>
      <c r="KME452" s="502"/>
      <c r="KMF452" s="502"/>
      <c r="KMG452" s="502"/>
      <c r="KMH452" s="502"/>
      <c r="KMI452" s="502"/>
      <c r="KMJ452" s="502"/>
      <c r="KMK452" s="502"/>
      <c r="KML452" s="502"/>
      <c r="KMM452" s="502"/>
      <c r="KMN452" s="502"/>
      <c r="KMO452" s="502"/>
      <c r="KMP452" s="502"/>
      <c r="KMQ452" s="502"/>
      <c r="KMR452" s="502"/>
      <c r="KMS452" s="502"/>
      <c r="KMT452" s="502"/>
      <c r="KMU452" s="502"/>
      <c r="KMV452" s="502"/>
      <c r="KMW452" s="502"/>
      <c r="KMX452" s="502"/>
      <c r="KMY452" s="502"/>
      <c r="KMZ452" s="502"/>
      <c r="KNA452" s="502"/>
      <c r="KNB452" s="502"/>
      <c r="KNC452" s="502"/>
      <c r="KND452" s="502"/>
      <c r="KNE452" s="502"/>
      <c r="KNF452" s="502"/>
      <c r="KNG452" s="502"/>
      <c r="KNH452" s="502"/>
      <c r="KNI452" s="502"/>
      <c r="KNJ452" s="502"/>
      <c r="KNK452" s="502"/>
      <c r="KNL452" s="502"/>
      <c r="KNM452" s="502"/>
      <c r="KNN452" s="502"/>
      <c r="KNO452" s="502"/>
      <c r="KNP452" s="502"/>
      <c r="KNQ452" s="502"/>
      <c r="KNR452" s="502"/>
      <c r="KNS452" s="502"/>
      <c r="KNT452" s="502"/>
      <c r="KNU452" s="502"/>
      <c r="KNV452" s="502"/>
      <c r="KNW452" s="502"/>
      <c r="KNX452" s="502"/>
      <c r="KNY452" s="502"/>
      <c r="KNZ452" s="502"/>
      <c r="KOA452" s="502"/>
      <c r="KOB452" s="502"/>
      <c r="KOC452" s="502"/>
      <c r="KOD452" s="502"/>
      <c r="KOE452" s="502"/>
      <c r="KOF452" s="502"/>
      <c r="KOG452" s="502"/>
      <c r="KOH452" s="502"/>
      <c r="KOI452" s="502"/>
      <c r="KOJ452" s="502"/>
      <c r="KOK452" s="502"/>
      <c r="KOL452" s="502"/>
      <c r="KOM452" s="502"/>
      <c r="KON452" s="502"/>
      <c r="KOO452" s="502"/>
      <c r="KOP452" s="502"/>
      <c r="KOQ452" s="502"/>
      <c r="KOR452" s="502"/>
      <c r="KOS452" s="502"/>
      <c r="KOT452" s="502"/>
      <c r="KOU452" s="502"/>
      <c r="KOV452" s="502"/>
      <c r="KOW452" s="502"/>
      <c r="KOX452" s="502"/>
      <c r="KOY452" s="502"/>
      <c r="KOZ452" s="502"/>
      <c r="KPA452" s="502"/>
      <c r="KPB452" s="502"/>
      <c r="KPC452" s="502"/>
      <c r="KPD452" s="502"/>
      <c r="KPE452" s="502"/>
      <c r="KPF452" s="502"/>
      <c r="KPG452" s="502"/>
      <c r="KPH452" s="502"/>
      <c r="KPI452" s="502"/>
      <c r="KPJ452" s="502"/>
      <c r="KPK452" s="502"/>
      <c r="KPL452" s="502"/>
      <c r="KPM452" s="502"/>
      <c r="KPN452" s="502"/>
      <c r="KPO452" s="502"/>
      <c r="KPP452" s="502"/>
      <c r="KPQ452" s="502"/>
      <c r="KPR452" s="502"/>
      <c r="KPS452" s="502"/>
      <c r="KPT452" s="502"/>
      <c r="KPU452" s="502"/>
      <c r="KPV452" s="502"/>
      <c r="KPW452" s="502"/>
      <c r="KPX452" s="502"/>
      <c r="KPY452" s="502"/>
      <c r="KPZ452" s="502"/>
      <c r="KQA452" s="502"/>
      <c r="KQB452" s="502"/>
      <c r="KQC452" s="502"/>
      <c r="KQD452" s="502"/>
      <c r="KQE452" s="502"/>
      <c r="KQF452" s="502"/>
      <c r="KQG452" s="502"/>
      <c r="KQH452" s="502"/>
      <c r="KQI452" s="502"/>
      <c r="KQJ452" s="502"/>
      <c r="KQK452" s="502"/>
      <c r="KQL452" s="502"/>
      <c r="KQM452" s="502"/>
      <c r="KQN452" s="502"/>
      <c r="KQO452" s="502"/>
      <c r="KQP452" s="502"/>
      <c r="KQQ452" s="502"/>
      <c r="KQR452" s="502"/>
      <c r="KQS452" s="502"/>
      <c r="KQT452" s="502"/>
      <c r="KQU452" s="502"/>
      <c r="KQV452" s="502"/>
      <c r="KQW452" s="502"/>
      <c r="KQX452" s="502"/>
      <c r="KQY452" s="502"/>
      <c r="KQZ452" s="502"/>
      <c r="KRA452" s="502"/>
      <c r="KRB452" s="502"/>
      <c r="KRC452" s="502"/>
      <c r="KRD452" s="502"/>
      <c r="KRE452" s="502"/>
      <c r="KRF452" s="502"/>
      <c r="KRG452" s="502"/>
      <c r="KRH452" s="502"/>
      <c r="KRI452" s="502"/>
      <c r="KRJ452" s="502"/>
      <c r="KRK452" s="502"/>
      <c r="KRL452" s="502"/>
      <c r="KRM452" s="502"/>
      <c r="KRN452" s="502"/>
      <c r="KRO452" s="502"/>
      <c r="KRP452" s="502"/>
      <c r="KRQ452" s="502"/>
      <c r="KRR452" s="502"/>
      <c r="KRS452" s="502"/>
      <c r="KRT452" s="502"/>
      <c r="KRU452" s="502"/>
      <c r="KRV452" s="502"/>
      <c r="KRW452" s="502"/>
      <c r="KRX452" s="502"/>
      <c r="KRY452" s="502"/>
      <c r="KRZ452" s="502"/>
      <c r="KSA452" s="502"/>
      <c r="KSB452" s="502"/>
      <c r="KSC452" s="502"/>
      <c r="KSD452" s="502"/>
      <c r="KSE452" s="502"/>
      <c r="KSF452" s="502"/>
      <c r="KSG452" s="502"/>
      <c r="KSH452" s="502"/>
      <c r="KSI452" s="502"/>
      <c r="KSJ452" s="502"/>
      <c r="KSK452" s="502"/>
      <c r="KSL452" s="502"/>
      <c r="KSM452" s="502"/>
      <c r="KSN452" s="502"/>
      <c r="KSO452" s="502"/>
      <c r="KSP452" s="502"/>
      <c r="KSQ452" s="502"/>
      <c r="KSR452" s="502"/>
      <c r="KSS452" s="502"/>
      <c r="KST452" s="502"/>
      <c r="KSU452" s="502"/>
      <c r="KSV452" s="502"/>
      <c r="KSW452" s="502"/>
      <c r="KSX452" s="502"/>
      <c r="KSY452" s="502"/>
      <c r="KSZ452" s="502"/>
      <c r="KTA452" s="502"/>
      <c r="KTB452" s="502"/>
      <c r="KTC452" s="502"/>
      <c r="KTD452" s="502"/>
      <c r="KTE452" s="502"/>
      <c r="KTF452" s="502"/>
      <c r="KTG452" s="502"/>
      <c r="KTH452" s="502"/>
      <c r="KTI452" s="502"/>
      <c r="KTJ452" s="502"/>
      <c r="KTK452" s="502"/>
      <c r="KTL452" s="502"/>
      <c r="KTM452" s="502"/>
      <c r="KTN452" s="502"/>
      <c r="KTO452" s="502"/>
      <c r="KTP452" s="502"/>
      <c r="KTQ452" s="502"/>
      <c r="KTR452" s="502"/>
      <c r="KTS452" s="502"/>
      <c r="KTT452" s="502"/>
      <c r="KTU452" s="502"/>
      <c r="KTV452" s="502"/>
      <c r="KTW452" s="502"/>
      <c r="KTX452" s="502"/>
      <c r="KTY452" s="502"/>
      <c r="KTZ452" s="502"/>
      <c r="KUA452" s="502"/>
      <c r="KUB452" s="502"/>
      <c r="KUC452" s="502"/>
      <c r="KUD452" s="502"/>
      <c r="KUE452" s="502"/>
      <c r="KUF452" s="502"/>
      <c r="KUG452" s="502"/>
      <c r="KUH452" s="502"/>
      <c r="KUI452" s="502"/>
      <c r="KUJ452" s="502"/>
      <c r="KUK452" s="502"/>
      <c r="KUL452" s="502"/>
      <c r="KUM452" s="502"/>
      <c r="KUN452" s="502"/>
      <c r="KUO452" s="502"/>
      <c r="KUP452" s="502"/>
      <c r="KUQ452" s="502"/>
      <c r="KUR452" s="502"/>
      <c r="KUS452" s="502"/>
      <c r="KUT452" s="502"/>
      <c r="KUU452" s="502"/>
      <c r="KUV452" s="502"/>
      <c r="KUW452" s="502"/>
      <c r="KUX452" s="502"/>
      <c r="KUY452" s="502"/>
      <c r="KUZ452" s="502"/>
      <c r="KVA452" s="502"/>
      <c r="KVB452" s="502"/>
      <c r="KVC452" s="502"/>
      <c r="KVD452" s="502"/>
      <c r="KVE452" s="502"/>
      <c r="KVF452" s="502"/>
      <c r="KVG452" s="502"/>
      <c r="KVH452" s="502"/>
      <c r="KVI452" s="502"/>
      <c r="KVJ452" s="502"/>
      <c r="KVK452" s="502"/>
      <c r="KVL452" s="502"/>
      <c r="KVM452" s="502"/>
      <c r="KVN452" s="502"/>
      <c r="KVO452" s="502"/>
      <c r="KVP452" s="502"/>
      <c r="KVQ452" s="502"/>
      <c r="KVR452" s="502"/>
      <c r="KVS452" s="502"/>
      <c r="KVT452" s="502"/>
      <c r="KVU452" s="502"/>
      <c r="KVV452" s="502"/>
      <c r="KVW452" s="502"/>
      <c r="KVX452" s="502"/>
      <c r="KVY452" s="502"/>
      <c r="KVZ452" s="502"/>
      <c r="KWA452" s="502"/>
      <c r="KWB452" s="502"/>
      <c r="KWC452" s="502"/>
      <c r="KWD452" s="502"/>
      <c r="KWE452" s="502"/>
      <c r="KWF452" s="502"/>
      <c r="KWG452" s="502"/>
      <c r="KWH452" s="502"/>
      <c r="KWI452" s="502"/>
      <c r="KWJ452" s="502"/>
      <c r="KWK452" s="502"/>
      <c r="KWL452" s="502"/>
      <c r="KWM452" s="502"/>
      <c r="KWN452" s="502"/>
      <c r="KWO452" s="502"/>
      <c r="KWP452" s="502"/>
      <c r="KWQ452" s="502"/>
      <c r="KWR452" s="502"/>
      <c r="KWS452" s="502"/>
      <c r="KWT452" s="502"/>
      <c r="KWU452" s="502"/>
      <c r="KWV452" s="502"/>
      <c r="KWW452" s="502"/>
      <c r="KWX452" s="502"/>
      <c r="KWY452" s="502"/>
      <c r="KWZ452" s="502"/>
      <c r="KXA452" s="502"/>
      <c r="KXB452" s="502"/>
      <c r="KXC452" s="502"/>
      <c r="KXD452" s="502"/>
      <c r="KXE452" s="502"/>
      <c r="KXF452" s="502"/>
      <c r="KXG452" s="502"/>
      <c r="KXH452" s="502"/>
      <c r="KXI452" s="502"/>
      <c r="KXJ452" s="502"/>
      <c r="KXK452" s="502"/>
      <c r="KXL452" s="502"/>
      <c r="KXM452" s="502"/>
      <c r="KXN452" s="502"/>
      <c r="KXO452" s="502"/>
      <c r="KXP452" s="502"/>
      <c r="KXQ452" s="502"/>
      <c r="KXR452" s="502"/>
      <c r="KXS452" s="502"/>
      <c r="KXT452" s="502"/>
      <c r="KXU452" s="502"/>
      <c r="KXV452" s="502"/>
      <c r="KXW452" s="502"/>
      <c r="KXX452" s="502"/>
      <c r="KXY452" s="502"/>
      <c r="KXZ452" s="502"/>
      <c r="KYA452" s="502"/>
      <c r="KYB452" s="502"/>
      <c r="KYC452" s="502"/>
      <c r="KYD452" s="502"/>
      <c r="KYE452" s="502"/>
      <c r="KYF452" s="502"/>
      <c r="KYG452" s="502"/>
      <c r="KYH452" s="502"/>
      <c r="KYI452" s="502"/>
      <c r="KYJ452" s="502"/>
      <c r="KYK452" s="502"/>
      <c r="KYL452" s="502"/>
      <c r="KYM452" s="502"/>
      <c r="KYN452" s="502"/>
      <c r="KYO452" s="502"/>
      <c r="KYP452" s="502"/>
      <c r="KYQ452" s="502"/>
      <c r="KYR452" s="502"/>
      <c r="KYS452" s="502"/>
      <c r="KYT452" s="502"/>
      <c r="KYU452" s="502"/>
      <c r="KYV452" s="502"/>
      <c r="KYW452" s="502"/>
      <c r="KYX452" s="502"/>
      <c r="KYY452" s="502"/>
      <c r="KYZ452" s="502"/>
      <c r="KZA452" s="502"/>
      <c r="KZB452" s="502"/>
      <c r="KZC452" s="502"/>
      <c r="KZD452" s="502"/>
      <c r="KZE452" s="502"/>
      <c r="KZF452" s="502"/>
      <c r="KZG452" s="502"/>
      <c r="KZH452" s="502"/>
      <c r="KZI452" s="502"/>
      <c r="KZJ452" s="502"/>
      <c r="KZK452" s="502"/>
      <c r="KZL452" s="502"/>
      <c r="KZM452" s="502"/>
      <c r="KZN452" s="502"/>
      <c r="KZO452" s="502"/>
      <c r="KZP452" s="502"/>
      <c r="KZQ452" s="502"/>
      <c r="KZR452" s="502"/>
      <c r="KZS452" s="502"/>
      <c r="KZT452" s="502"/>
      <c r="KZU452" s="502"/>
      <c r="KZV452" s="502"/>
      <c r="KZW452" s="502"/>
      <c r="KZX452" s="502"/>
      <c r="KZY452" s="502"/>
      <c r="KZZ452" s="502"/>
      <c r="LAA452" s="502"/>
      <c r="LAB452" s="502"/>
      <c r="LAC452" s="502"/>
      <c r="LAD452" s="502"/>
      <c r="LAE452" s="502"/>
      <c r="LAF452" s="502"/>
      <c r="LAG452" s="502"/>
      <c r="LAH452" s="502"/>
      <c r="LAI452" s="502"/>
      <c r="LAJ452" s="502"/>
      <c r="LAK452" s="502"/>
      <c r="LAL452" s="502"/>
      <c r="LAM452" s="502"/>
      <c r="LAN452" s="502"/>
      <c r="LAO452" s="502"/>
      <c r="LAP452" s="502"/>
      <c r="LAQ452" s="502"/>
      <c r="LAR452" s="502"/>
      <c r="LAS452" s="502"/>
      <c r="LAT452" s="502"/>
      <c r="LAU452" s="502"/>
      <c r="LAV452" s="502"/>
      <c r="LAW452" s="502"/>
      <c r="LAX452" s="502"/>
      <c r="LAY452" s="502"/>
      <c r="LAZ452" s="502"/>
      <c r="LBA452" s="502"/>
      <c r="LBB452" s="502"/>
      <c r="LBC452" s="502"/>
      <c r="LBD452" s="502"/>
      <c r="LBE452" s="502"/>
      <c r="LBF452" s="502"/>
      <c r="LBG452" s="502"/>
      <c r="LBH452" s="502"/>
      <c r="LBI452" s="502"/>
      <c r="LBJ452" s="502"/>
      <c r="LBK452" s="502"/>
      <c r="LBL452" s="502"/>
      <c r="LBM452" s="502"/>
      <c r="LBN452" s="502"/>
      <c r="LBO452" s="502"/>
      <c r="LBP452" s="502"/>
      <c r="LBQ452" s="502"/>
      <c r="LBR452" s="502"/>
      <c r="LBS452" s="502"/>
      <c r="LBT452" s="502"/>
      <c r="LBU452" s="502"/>
      <c r="LBV452" s="502"/>
      <c r="LBW452" s="502"/>
      <c r="LBX452" s="502"/>
      <c r="LBY452" s="502"/>
      <c r="LBZ452" s="502"/>
      <c r="LCA452" s="502"/>
      <c r="LCB452" s="502"/>
      <c r="LCC452" s="502"/>
      <c r="LCD452" s="502"/>
      <c r="LCE452" s="502"/>
      <c r="LCF452" s="502"/>
      <c r="LCG452" s="502"/>
      <c r="LCH452" s="502"/>
      <c r="LCI452" s="502"/>
      <c r="LCJ452" s="502"/>
      <c r="LCK452" s="502"/>
      <c r="LCL452" s="502"/>
      <c r="LCM452" s="502"/>
      <c r="LCN452" s="502"/>
      <c r="LCO452" s="502"/>
      <c r="LCP452" s="502"/>
      <c r="LCQ452" s="502"/>
      <c r="LCR452" s="502"/>
      <c r="LCS452" s="502"/>
      <c r="LCT452" s="502"/>
      <c r="LCU452" s="502"/>
      <c r="LCV452" s="502"/>
      <c r="LCW452" s="502"/>
      <c r="LCX452" s="502"/>
      <c r="LCY452" s="502"/>
      <c r="LCZ452" s="502"/>
      <c r="LDA452" s="502"/>
      <c r="LDB452" s="502"/>
      <c r="LDC452" s="502"/>
      <c r="LDD452" s="502"/>
      <c r="LDE452" s="502"/>
      <c r="LDF452" s="502"/>
      <c r="LDG452" s="502"/>
      <c r="LDH452" s="502"/>
      <c r="LDI452" s="502"/>
      <c r="LDJ452" s="502"/>
      <c r="LDK452" s="502"/>
      <c r="LDL452" s="502"/>
      <c r="LDM452" s="502"/>
      <c r="LDN452" s="502"/>
      <c r="LDO452" s="502"/>
      <c r="LDP452" s="502"/>
      <c r="LDQ452" s="502"/>
      <c r="LDR452" s="502"/>
      <c r="LDS452" s="502"/>
      <c r="LDT452" s="502"/>
      <c r="LDU452" s="502"/>
      <c r="LDV452" s="502"/>
      <c r="LDW452" s="502"/>
      <c r="LDX452" s="502"/>
      <c r="LDY452" s="502"/>
      <c r="LDZ452" s="502"/>
      <c r="LEA452" s="502"/>
      <c r="LEB452" s="502"/>
      <c r="LEC452" s="502"/>
      <c r="LED452" s="502"/>
      <c r="LEE452" s="502"/>
      <c r="LEF452" s="502"/>
      <c r="LEG452" s="502"/>
      <c r="LEH452" s="502"/>
      <c r="LEI452" s="502"/>
      <c r="LEJ452" s="502"/>
      <c r="LEK452" s="502"/>
      <c r="LEL452" s="502"/>
      <c r="LEM452" s="502"/>
      <c r="LEN452" s="502"/>
      <c r="LEO452" s="502"/>
      <c r="LEP452" s="502"/>
      <c r="LEQ452" s="502"/>
      <c r="LER452" s="502"/>
      <c r="LES452" s="502"/>
      <c r="LET452" s="502"/>
      <c r="LEU452" s="502"/>
      <c r="LEV452" s="502"/>
      <c r="LEW452" s="502"/>
      <c r="LEX452" s="502"/>
      <c r="LEY452" s="502"/>
      <c r="LEZ452" s="502"/>
      <c r="LFA452" s="502"/>
      <c r="LFB452" s="502"/>
      <c r="LFC452" s="502"/>
      <c r="LFD452" s="502"/>
      <c r="LFE452" s="502"/>
      <c r="LFF452" s="502"/>
      <c r="LFG452" s="502"/>
      <c r="LFH452" s="502"/>
      <c r="LFI452" s="502"/>
      <c r="LFJ452" s="502"/>
      <c r="LFK452" s="502"/>
      <c r="LFL452" s="502"/>
      <c r="LFM452" s="502"/>
      <c r="LFN452" s="502"/>
      <c r="LFO452" s="502"/>
      <c r="LFP452" s="502"/>
      <c r="LFQ452" s="502"/>
      <c r="LFR452" s="502"/>
      <c r="LFS452" s="502"/>
      <c r="LFT452" s="502"/>
      <c r="LFU452" s="502"/>
      <c r="LFV452" s="502"/>
      <c r="LFW452" s="502"/>
      <c r="LFX452" s="502"/>
      <c r="LFY452" s="502"/>
      <c r="LFZ452" s="502"/>
      <c r="LGA452" s="502"/>
      <c r="LGB452" s="502"/>
      <c r="LGC452" s="502"/>
      <c r="LGD452" s="502"/>
      <c r="LGE452" s="502"/>
      <c r="LGF452" s="502"/>
      <c r="LGG452" s="502"/>
      <c r="LGH452" s="502"/>
      <c r="LGI452" s="502"/>
      <c r="LGJ452" s="502"/>
      <c r="LGK452" s="502"/>
      <c r="LGL452" s="502"/>
      <c r="LGM452" s="502"/>
      <c r="LGN452" s="502"/>
      <c r="LGO452" s="502"/>
      <c r="LGP452" s="502"/>
      <c r="LGQ452" s="502"/>
      <c r="LGR452" s="502"/>
      <c r="LGS452" s="502"/>
      <c r="LGT452" s="502"/>
      <c r="LGU452" s="502"/>
      <c r="LGV452" s="502"/>
      <c r="LGW452" s="502"/>
      <c r="LGX452" s="502"/>
      <c r="LGY452" s="502"/>
      <c r="LGZ452" s="502"/>
      <c r="LHA452" s="502"/>
      <c r="LHB452" s="502"/>
      <c r="LHC452" s="502"/>
      <c r="LHD452" s="502"/>
      <c r="LHE452" s="502"/>
      <c r="LHF452" s="502"/>
      <c r="LHG452" s="502"/>
      <c r="LHH452" s="502"/>
      <c r="LHI452" s="502"/>
      <c r="LHJ452" s="502"/>
      <c r="LHK452" s="502"/>
      <c r="LHL452" s="502"/>
      <c r="LHM452" s="502"/>
      <c r="LHN452" s="502"/>
      <c r="LHO452" s="502"/>
      <c r="LHP452" s="502"/>
      <c r="LHQ452" s="502"/>
      <c r="LHR452" s="502"/>
      <c r="LHS452" s="502"/>
      <c r="LHT452" s="502"/>
      <c r="LHU452" s="502"/>
      <c r="LHV452" s="502"/>
      <c r="LHW452" s="502"/>
      <c r="LHX452" s="502"/>
      <c r="LHY452" s="502"/>
      <c r="LHZ452" s="502"/>
      <c r="LIA452" s="502"/>
      <c r="LIB452" s="502"/>
      <c r="LIC452" s="502"/>
      <c r="LID452" s="502"/>
      <c r="LIE452" s="502"/>
      <c r="LIF452" s="502"/>
      <c r="LIG452" s="502"/>
      <c r="LIH452" s="502"/>
      <c r="LII452" s="502"/>
      <c r="LIJ452" s="502"/>
      <c r="LIK452" s="502"/>
      <c r="LIL452" s="502"/>
      <c r="LIM452" s="502"/>
      <c r="LIN452" s="502"/>
      <c r="LIO452" s="502"/>
      <c r="LIP452" s="502"/>
      <c r="LIQ452" s="502"/>
      <c r="LIR452" s="502"/>
      <c r="LIS452" s="502"/>
      <c r="LIT452" s="502"/>
      <c r="LIU452" s="502"/>
      <c r="LIV452" s="502"/>
      <c r="LIW452" s="502"/>
      <c r="LIX452" s="502"/>
      <c r="LIY452" s="502"/>
      <c r="LIZ452" s="502"/>
      <c r="LJA452" s="502"/>
      <c r="LJB452" s="502"/>
      <c r="LJC452" s="502"/>
      <c r="LJD452" s="502"/>
      <c r="LJE452" s="502"/>
      <c r="LJF452" s="502"/>
      <c r="LJG452" s="502"/>
      <c r="LJH452" s="502"/>
      <c r="LJI452" s="502"/>
      <c r="LJJ452" s="502"/>
      <c r="LJK452" s="502"/>
      <c r="LJL452" s="502"/>
      <c r="LJM452" s="502"/>
      <c r="LJN452" s="502"/>
      <c r="LJO452" s="502"/>
      <c r="LJP452" s="502"/>
      <c r="LJQ452" s="502"/>
      <c r="LJR452" s="502"/>
      <c r="LJS452" s="502"/>
      <c r="LJT452" s="502"/>
      <c r="LJU452" s="502"/>
      <c r="LJV452" s="502"/>
      <c r="LJW452" s="502"/>
      <c r="LJX452" s="502"/>
      <c r="LJY452" s="502"/>
      <c r="LJZ452" s="502"/>
      <c r="LKA452" s="502"/>
      <c r="LKB452" s="502"/>
      <c r="LKC452" s="502"/>
      <c r="LKD452" s="502"/>
      <c r="LKE452" s="502"/>
      <c r="LKF452" s="502"/>
      <c r="LKG452" s="502"/>
      <c r="LKH452" s="502"/>
      <c r="LKI452" s="502"/>
      <c r="LKJ452" s="502"/>
      <c r="LKK452" s="502"/>
      <c r="LKL452" s="502"/>
      <c r="LKM452" s="502"/>
      <c r="LKN452" s="502"/>
      <c r="LKO452" s="502"/>
      <c r="LKP452" s="502"/>
      <c r="LKQ452" s="502"/>
      <c r="LKR452" s="502"/>
      <c r="LKS452" s="502"/>
      <c r="LKT452" s="502"/>
      <c r="LKU452" s="502"/>
      <c r="LKV452" s="502"/>
      <c r="LKW452" s="502"/>
      <c r="LKX452" s="502"/>
      <c r="LKY452" s="502"/>
      <c r="LKZ452" s="502"/>
      <c r="LLA452" s="502"/>
      <c r="LLB452" s="502"/>
      <c r="LLC452" s="502"/>
      <c r="LLD452" s="502"/>
      <c r="LLE452" s="502"/>
      <c r="LLF452" s="502"/>
      <c r="LLG452" s="502"/>
      <c r="LLH452" s="502"/>
      <c r="LLI452" s="502"/>
      <c r="LLJ452" s="502"/>
      <c r="LLK452" s="502"/>
      <c r="LLL452" s="502"/>
      <c r="LLM452" s="502"/>
      <c r="LLN452" s="502"/>
      <c r="LLO452" s="502"/>
      <c r="LLP452" s="502"/>
      <c r="LLQ452" s="502"/>
      <c r="LLR452" s="502"/>
      <c r="LLS452" s="502"/>
      <c r="LLT452" s="502"/>
      <c r="LLU452" s="502"/>
      <c r="LLV452" s="502"/>
      <c r="LLW452" s="502"/>
      <c r="LLX452" s="502"/>
      <c r="LLY452" s="502"/>
      <c r="LLZ452" s="502"/>
      <c r="LMA452" s="502"/>
      <c r="LMB452" s="502"/>
      <c r="LMC452" s="502"/>
      <c r="LMD452" s="502"/>
      <c r="LME452" s="502"/>
      <c r="LMF452" s="502"/>
      <c r="LMG452" s="502"/>
      <c r="LMH452" s="502"/>
      <c r="LMI452" s="502"/>
      <c r="LMJ452" s="502"/>
      <c r="LMK452" s="502"/>
      <c r="LML452" s="502"/>
      <c r="LMM452" s="502"/>
      <c r="LMN452" s="502"/>
      <c r="LMO452" s="502"/>
      <c r="LMP452" s="502"/>
      <c r="LMQ452" s="502"/>
      <c r="LMR452" s="502"/>
      <c r="LMS452" s="502"/>
      <c r="LMT452" s="502"/>
      <c r="LMU452" s="502"/>
      <c r="LMV452" s="502"/>
      <c r="LMW452" s="502"/>
      <c r="LMX452" s="502"/>
      <c r="LMY452" s="502"/>
      <c r="LMZ452" s="502"/>
      <c r="LNA452" s="502"/>
      <c r="LNB452" s="502"/>
      <c r="LNC452" s="502"/>
      <c r="LND452" s="502"/>
      <c r="LNE452" s="502"/>
      <c r="LNF452" s="502"/>
      <c r="LNG452" s="502"/>
      <c r="LNH452" s="502"/>
      <c r="LNI452" s="502"/>
      <c r="LNJ452" s="502"/>
      <c r="LNK452" s="502"/>
      <c r="LNL452" s="502"/>
      <c r="LNM452" s="502"/>
      <c r="LNN452" s="502"/>
      <c r="LNO452" s="502"/>
      <c r="LNP452" s="502"/>
      <c r="LNQ452" s="502"/>
      <c r="LNR452" s="502"/>
      <c r="LNS452" s="502"/>
      <c r="LNT452" s="502"/>
      <c r="LNU452" s="502"/>
      <c r="LNV452" s="502"/>
      <c r="LNW452" s="502"/>
      <c r="LNX452" s="502"/>
      <c r="LNY452" s="502"/>
      <c r="LNZ452" s="502"/>
      <c r="LOA452" s="502"/>
      <c r="LOB452" s="502"/>
      <c r="LOC452" s="502"/>
      <c r="LOD452" s="502"/>
      <c r="LOE452" s="502"/>
      <c r="LOF452" s="502"/>
      <c r="LOG452" s="502"/>
      <c r="LOH452" s="502"/>
      <c r="LOI452" s="502"/>
      <c r="LOJ452" s="502"/>
      <c r="LOK452" s="502"/>
      <c r="LOL452" s="502"/>
      <c r="LOM452" s="502"/>
      <c r="LON452" s="502"/>
      <c r="LOO452" s="502"/>
      <c r="LOP452" s="502"/>
      <c r="LOQ452" s="502"/>
      <c r="LOR452" s="502"/>
      <c r="LOS452" s="502"/>
      <c r="LOT452" s="502"/>
      <c r="LOU452" s="502"/>
      <c r="LOV452" s="502"/>
      <c r="LOW452" s="502"/>
      <c r="LOX452" s="502"/>
      <c r="LOY452" s="502"/>
      <c r="LOZ452" s="502"/>
      <c r="LPA452" s="502"/>
      <c r="LPB452" s="502"/>
      <c r="LPC452" s="502"/>
      <c r="LPD452" s="502"/>
      <c r="LPE452" s="502"/>
      <c r="LPF452" s="502"/>
      <c r="LPG452" s="502"/>
      <c r="LPH452" s="502"/>
      <c r="LPI452" s="502"/>
      <c r="LPJ452" s="502"/>
      <c r="LPK452" s="502"/>
      <c r="LPL452" s="502"/>
      <c r="LPM452" s="502"/>
      <c r="LPN452" s="502"/>
      <c r="LPO452" s="502"/>
      <c r="LPP452" s="502"/>
      <c r="LPQ452" s="502"/>
      <c r="LPR452" s="502"/>
      <c r="LPS452" s="502"/>
      <c r="LPT452" s="502"/>
      <c r="LPU452" s="502"/>
      <c r="LPV452" s="502"/>
      <c r="LPW452" s="502"/>
      <c r="LPX452" s="502"/>
      <c r="LPY452" s="502"/>
      <c r="LPZ452" s="502"/>
      <c r="LQA452" s="502"/>
      <c r="LQB452" s="502"/>
      <c r="LQC452" s="502"/>
      <c r="LQD452" s="502"/>
      <c r="LQE452" s="502"/>
      <c r="LQF452" s="502"/>
      <c r="LQG452" s="502"/>
      <c r="LQH452" s="502"/>
      <c r="LQI452" s="502"/>
      <c r="LQJ452" s="502"/>
      <c r="LQK452" s="502"/>
      <c r="LQL452" s="502"/>
      <c r="LQM452" s="502"/>
      <c r="LQN452" s="502"/>
      <c r="LQO452" s="502"/>
      <c r="LQP452" s="502"/>
      <c r="LQQ452" s="502"/>
      <c r="LQR452" s="502"/>
      <c r="LQS452" s="502"/>
      <c r="LQT452" s="502"/>
      <c r="LQU452" s="502"/>
      <c r="LQV452" s="502"/>
      <c r="LQW452" s="502"/>
      <c r="LQX452" s="502"/>
      <c r="LQY452" s="502"/>
      <c r="LQZ452" s="502"/>
      <c r="LRA452" s="502"/>
      <c r="LRB452" s="502"/>
      <c r="LRC452" s="502"/>
      <c r="LRD452" s="502"/>
      <c r="LRE452" s="502"/>
      <c r="LRF452" s="502"/>
      <c r="LRG452" s="502"/>
      <c r="LRH452" s="502"/>
      <c r="LRI452" s="502"/>
      <c r="LRJ452" s="502"/>
      <c r="LRK452" s="502"/>
      <c r="LRL452" s="502"/>
      <c r="LRM452" s="502"/>
      <c r="LRN452" s="502"/>
      <c r="LRO452" s="502"/>
      <c r="LRP452" s="502"/>
      <c r="LRQ452" s="502"/>
      <c r="LRR452" s="502"/>
      <c r="LRS452" s="502"/>
      <c r="LRT452" s="502"/>
      <c r="LRU452" s="502"/>
      <c r="LRV452" s="502"/>
      <c r="LRW452" s="502"/>
      <c r="LRX452" s="502"/>
      <c r="LRY452" s="502"/>
      <c r="LRZ452" s="502"/>
      <c r="LSA452" s="502"/>
      <c r="LSB452" s="502"/>
      <c r="LSC452" s="502"/>
      <c r="LSD452" s="502"/>
      <c r="LSE452" s="502"/>
      <c r="LSF452" s="502"/>
      <c r="LSG452" s="502"/>
      <c r="LSH452" s="502"/>
      <c r="LSI452" s="502"/>
      <c r="LSJ452" s="502"/>
      <c r="LSK452" s="502"/>
      <c r="LSL452" s="502"/>
      <c r="LSM452" s="502"/>
      <c r="LSN452" s="502"/>
      <c r="LSO452" s="502"/>
      <c r="LSP452" s="502"/>
      <c r="LSQ452" s="502"/>
      <c r="LSR452" s="502"/>
      <c r="LSS452" s="502"/>
      <c r="LST452" s="502"/>
      <c r="LSU452" s="502"/>
      <c r="LSV452" s="502"/>
      <c r="LSW452" s="502"/>
      <c r="LSX452" s="502"/>
      <c r="LSY452" s="502"/>
      <c r="LSZ452" s="502"/>
      <c r="LTA452" s="502"/>
      <c r="LTB452" s="502"/>
      <c r="LTC452" s="502"/>
      <c r="LTD452" s="502"/>
      <c r="LTE452" s="502"/>
      <c r="LTF452" s="502"/>
      <c r="LTG452" s="502"/>
      <c r="LTH452" s="502"/>
      <c r="LTI452" s="502"/>
      <c r="LTJ452" s="502"/>
      <c r="LTK452" s="502"/>
      <c r="LTL452" s="502"/>
      <c r="LTM452" s="502"/>
      <c r="LTN452" s="502"/>
      <c r="LTO452" s="502"/>
      <c r="LTP452" s="502"/>
      <c r="LTQ452" s="502"/>
      <c r="LTR452" s="502"/>
      <c r="LTS452" s="502"/>
      <c r="LTT452" s="502"/>
      <c r="LTU452" s="502"/>
      <c r="LTV452" s="502"/>
      <c r="LTW452" s="502"/>
      <c r="LTX452" s="502"/>
      <c r="LTY452" s="502"/>
      <c r="LTZ452" s="502"/>
      <c r="LUA452" s="502"/>
      <c r="LUB452" s="502"/>
      <c r="LUC452" s="502"/>
      <c r="LUD452" s="502"/>
      <c r="LUE452" s="502"/>
      <c r="LUF452" s="502"/>
      <c r="LUG452" s="502"/>
      <c r="LUH452" s="502"/>
      <c r="LUI452" s="502"/>
      <c r="LUJ452" s="502"/>
      <c r="LUK452" s="502"/>
      <c r="LUL452" s="502"/>
      <c r="LUM452" s="502"/>
      <c r="LUN452" s="502"/>
      <c r="LUO452" s="502"/>
      <c r="LUP452" s="502"/>
      <c r="LUQ452" s="502"/>
      <c r="LUR452" s="502"/>
      <c r="LUS452" s="502"/>
      <c r="LUT452" s="502"/>
      <c r="LUU452" s="502"/>
      <c r="LUV452" s="502"/>
      <c r="LUW452" s="502"/>
      <c r="LUX452" s="502"/>
      <c r="LUY452" s="502"/>
      <c r="LUZ452" s="502"/>
      <c r="LVA452" s="502"/>
      <c r="LVB452" s="502"/>
      <c r="LVC452" s="502"/>
      <c r="LVD452" s="502"/>
      <c r="LVE452" s="502"/>
      <c r="LVF452" s="502"/>
      <c r="LVG452" s="502"/>
      <c r="LVH452" s="502"/>
      <c r="LVI452" s="502"/>
      <c r="LVJ452" s="502"/>
      <c r="LVK452" s="502"/>
      <c r="LVL452" s="502"/>
      <c r="LVM452" s="502"/>
      <c r="LVN452" s="502"/>
      <c r="LVO452" s="502"/>
      <c r="LVP452" s="502"/>
      <c r="LVQ452" s="502"/>
      <c r="LVR452" s="502"/>
      <c r="LVS452" s="502"/>
      <c r="LVT452" s="502"/>
      <c r="LVU452" s="502"/>
      <c r="LVV452" s="502"/>
      <c r="LVW452" s="502"/>
      <c r="LVX452" s="502"/>
      <c r="LVY452" s="502"/>
      <c r="LVZ452" s="502"/>
      <c r="LWA452" s="502"/>
      <c r="LWB452" s="502"/>
      <c r="LWC452" s="502"/>
      <c r="LWD452" s="502"/>
      <c r="LWE452" s="502"/>
      <c r="LWF452" s="502"/>
      <c r="LWG452" s="502"/>
      <c r="LWH452" s="502"/>
      <c r="LWI452" s="502"/>
      <c r="LWJ452" s="502"/>
      <c r="LWK452" s="502"/>
      <c r="LWL452" s="502"/>
      <c r="LWM452" s="502"/>
      <c r="LWN452" s="502"/>
      <c r="LWO452" s="502"/>
      <c r="LWP452" s="502"/>
      <c r="LWQ452" s="502"/>
      <c r="LWR452" s="502"/>
      <c r="LWS452" s="502"/>
      <c r="LWT452" s="502"/>
      <c r="LWU452" s="502"/>
      <c r="LWV452" s="502"/>
      <c r="LWW452" s="502"/>
      <c r="LWX452" s="502"/>
      <c r="LWY452" s="502"/>
      <c r="LWZ452" s="502"/>
      <c r="LXA452" s="502"/>
      <c r="LXB452" s="502"/>
      <c r="LXC452" s="502"/>
      <c r="LXD452" s="502"/>
      <c r="LXE452" s="502"/>
      <c r="LXF452" s="502"/>
      <c r="LXG452" s="502"/>
      <c r="LXH452" s="502"/>
      <c r="LXI452" s="502"/>
      <c r="LXJ452" s="502"/>
      <c r="LXK452" s="502"/>
      <c r="LXL452" s="502"/>
      <c r="LXM452" s="502"/>
      <c r="LXN452" s="502"/>
      <c r="LXO452" s="502"/>
      <c r="LXP452" s="502"/>
      <c r="LXQ452" s="502"/>
      <c r="LXR452" s="502"/>
      <c r="LXS452" s="502"/>
      <c r="LXT452" s="502"/>
      <c r="LXU452" s="502"/>
      <c r="LXV452" s="502"/>
      <c r="LXW452" s="502"/>
      <c r="LXX452" s="502"/>
      <c r="LXY452" s="502"/>
      <c r="LXZ452" s="502"/>
      <c r="LYA452" s="502"/>
      <c r="LYB452" s="502"/>
      <c r="LYC452" s="502"/>
      <c r="LYD452" s="502"/>
      <c r="LYE452" s="502"/>
      <c r="LYF452" s="502"/>
      <c r="LYG452" s="502"/>
      <c r="LYH452" s="502"/>
      <c r="LYI452" s="502"/>
      <c r="LYJ452" s="502"/>
      <c r="LYK452" s="502"/>
      <c r="LYL452" s="502"/>
      <c r="LYM452" s="502"/>
      <c r="LYN452" s="502"/>
      <c r="LYO452" s="502"/>
      <c r="LYP452" s="502"/>
      <c r="LYQ452" s="502"/>
      <c r="LYR452" s="502"/>
      <c r="LYS452" s="502"/>
      <c r="LYT452" s="502"/>
      <c r="LYU452" s="502"/>
      <c r="LYV452" s="502"/>
      <c r="LYW452" s="502"/>
      <c r="LYX452" s="502"/>
      <c r="LYY452" s="502"/>
      <c r="LYZ452" s="502"/>
      <c r="LZA452" s="502"/>
      <c r="LZB452" s="502"/>
      <c r="LZC452" s="502"/>
      <c r="LZD452" s="502"/>
      <c r="LZE452" s="502"/>
      <c r="LZF452" s="502"/>
      <c r="LZG452" s="502"/>
      <c r="LZH452" s="502"/>
      <c r="LZI452" s="502"/>
      <c r="LZJ452" s="502"/>
      <c r="LZK452" s="502"/>
      <c r="LZL452" s="502"/>
      <c r="LZM452" s="502"/>
      <c r="LZN452" s="502"/>
      <c r="LZO452" s="502"/>
      <c r="LZP452" s="502"/>
      <c r="LZQ452" s="502"/>
      <c r="LZR452" s="502"/>
      <c r="LZS452" s="502"/>
      <c r="LZT452" s="502"/>
      <c r="LZU452" s="502"/>
      <c r="LZV452" s="502"/>
      <c r="LZW452" s="502"/>
      <c r="LZX452" s="502"/>
      <c r="LZY452" s="502"/>
      <c r="LZZ452" s="502"/>
      <c r="MAA452" s="502"/>
      <c r="MAB452" s="502"/>
      <c r="MAC452" s="502"/>
      <c r="MAD452" s="502"/>
      <c r="MAE452" s="502"/>
      <c r="MAF452" s="502"/>
      <c r="MAG452" s="502"/>
      <c r="MAH452" s="502"/>
      <c r="MAI452" s="502"/>
      <c r="MAJ452" s="502"/>
      <c r="MAK452" s="502"/>
      <c r="MAL452" s="502"/>
      <c r="MAM452" s="502"/>
      <c r="MAN452" s="502"/>
      <c r="MAO452" s="502"/>
      <c r="MAP452" s="502"/>
      <c r="MAQ452" s="502"/>
      <c r="MAR452" s="502"/>
      <c r="MAS452" s="502"/>
      <c r="MAT452" s="502"/>
      <c r="MAU452" s="502"/>
      <c r="MAV452" s="502"/>
      <c r="MAW452" s="502"/>
      <c r="MAX452" s="502"/>
      <c r="MAY452" s="502"/>
      <c r="MAZ452" s="502"/>
      <c r="MBA452" s="502"/>
      <c r="MBB452" s="502"/>
      <c r="MBC452" s="502"/>
      <c r="MBD452" s="502"/>
      <c r="MBE452" s="502"/>
      <c r="MBF452" s="502"/>
      <c r="MBG452" s="502"/>
      <c r="MBH452" s="502"/>
      <c r="MBI452" s="502"/>
      <c r="MBJ452" s="502"/>
      <c r="MBK452" s="502"/>
      <c r="MBL452" s="502"/>
      <c r="MBM452" s="502"/>
      <c r="MBN452" s="502"/>
      <c r="MBO452" s="502"/>
      <c r="MBP452" s="502"/>
      <c r="MBQ452" s="502"/>
      <c r="MBR452" s="502"/>
      <c r="MBS452" s="502"/>
      <c r="MBT452" s="502"/>
      <c r="MBU452" s="502"/>
      <c r="MBV452" s="502"/>
      <c r="MBW452" s="502"/>
      <c r="MBX452" s="502"/>
      <c r="MBY452" s="502"/>
      <c r="MBZ452" s="502"/>
      <c r="MCA452" s="502"/>
      <c r="MCB452" s="502"/>
      <c r="MCC452" s="502"/>
      <c r="MCD452" s="502"/>
      <c r="MCE452" s="502"/>
      <c r="MCF452" s="502"/>
      <c r="MCG452" s="502"/>
      <c r="MCH452" s="502"/>
      <c r="MCI452" s="502"/>
      <c r="MCJ452" s="502"/>
      <c r="MCK452" s="502"/>
      <c r="MCL452" s="502"/>
      <c r="MCM452" s="502"/>
      <c r="MCN452" s="502"/>
      <c r="MCO452" s="502"/>
      <c r="MCP452" s="502"/>
      <c r="MCQ452" s="502"/>
      <c r="MCR452" s="502"/>
      <c r="MCS452" s="502"/>
      <c r="MCT452" s="502"/>
      <c r="MCU452" s="502"/>
      <c r="MCV452" s="502"/>
      <c r="MCW452" s="502"/>
      <c r="MCX452" s="502"/>
      <c r="MCY452" s="502"/>
      <c r="MCZ452" s="502"/>
      <c r="MDA452" s="502"/>
      <c r="MDB452" s="502"/>
      <c r="MDC452" s="502"/>
      <c r="MDD452" s="502"/>
      <c r="MDE452" s="502"/>
      <c r="MDF452" s="502"/>
      <c r="MDG452" s="502"/>
      <c r="MDH452" s="502"/>
      <c r="MDI452" s="502"/>
      <c r="MDJ452" s="502"/>
      <c r="MDK452" s="502"/>
      <c r="MDL452" s="502"/>
      <c r="MDM452" s="502"/>
      <c r="MDN452" s="502"/>
      <c r="MDO452" s="502"/>
      <c r="MDP452" s="502"/>
      <c r="MDQ452" s="502"/>
      <c r="MDR452" s="502"/>
      <c r="MDS452" s="502"/>
      <c r="MDT452" s="502"/>
      <c r="MDU452" s="502"/>
      <c r="MDV452" s="502"/>
      <c r="MDW452" s="502"/>
      <c r="MDX452" s="502"/>
      <c r="MDY452" s="502"/>
      <c r="MDZ452" s="502"/>
      <c r="MEA452" s="502"/>
      <c r="MEB452" s="502"/>
      <c r="MEC452" s="502"/>
      <c r="MED452" s="502"/>
      <c r="MEE452" s="502"/>
      <c r="MEF452" s="502"/>
      <c r="MEG452" s="502"/>
      <c r="MEH452" s="502"/>
      <c r="MEI452" s="502"/>
      <c r="MEJ452" s="502"/>
      <c r="MEK452" s="502"/>
      <c r="MEL452" s="502"/>
      <c r="MEM452" s="502"/>
      <c r="MEN452" s="502"/>
      <c r="MEO452" s="502"/>
      <c r="MEP452" s="502"/>
      <c r="MEQ452" s="502"/>
      <c r="MER452" s="502"/>
      <c r="MES452" s="502"/>
      <c r="MET452" s="502"/>
      <c r="MEU452" s="502"/>
      <c r="MEV452" s="502"/>
      <c r="MEW452" s="502"/>
      <c r="MEX452" s="502"/>
      <c r="MEY452" s="502"/>
      <c r="MEZ452" s="502"/>
      <c r="MFA452" s="502"/>
      <c r="MFB452" s="502"/>
      <c r="MFC452" s="502"/>
      <c r="MFD452" s="502"/>
      <c r="MFE452" s="502"/>
      <c r="MFF452" s="502"/>
      <c r="MFG452" s="502"/>
      <c r="MFH452" s="502"/>
      <c r="MFI452" s="502"/>
      <c r="MFJ452" s="502"/>
      <c r="MFK452" s="502"/>
      <c r="MFL452" s="502"/>
      <c r="MFM452" s="502"/>
      <c r="MFN452" s="502"/>
      <c r="MFO452" s="502"/>
      <c r="MFP452" s="502"/>
      <c r="MFQ452" s="502"/>
      <c r="MFR452" s="502"/>
      <c r="MFS452" s="502"/>
      <c r="MFT452" s="502"/>
      <c r="MFU452" s="502"/>
      <c r="MFV452" s="502"/>
      <c r="MFW452" s="502"/>
      <c r="MFX452" s="502"/>
      <c r="MFY452" s="502"/>
      <c r="MFZ452" s="502"/>
      <c r="MGA452" s="502"/>
      <c r="MGB452" s="502"/>
      <c r="MGC452" s="502"/>
      <c r="MGD452" s="502"/>
      <c r="MGE452" s="502"/>
      <c r="MGF452" s="502"/>
      <c r="MGG452" s="502"/>
      <c r="MGH452" s="502"/>
      <c r="MGI452" s="502"/>
      <c r="MGJ452" s="502"/>
      <c r="MGK452" s="502"/>
      <c r="MGL452" s="502"/>
      <c r="MGM452" s="502"/>
      <c r="MGN452" s="502"/>
      <c r="MGO452" s="502"/>
      <c r="MGP452" s="502"/>
      <c r="MGQ452" s="502"/>
      <c r="MGR452" s="502"/>
      <c r="MGS452" s="502"/>
      <c r="MGT452" s="502"/>
      <c r="MGU452" s="502"/>
      <c r="MGV452" s="502"/>
      <c r="MGW452" s="502"/>
      <c r="MGX452" s="502"/>
      <c r="MGY452" s="502"/>
      <c r="MGZ452" s="502"/>
      <c r="MHA452" s="502"/>
      <c r="MHB452" s="502"/>
      <c r="MHC452" s="502"/>
      <c r="MHD452" s="502"/>
      <c r="MHE452" s="502"/>
      <c r="MHF452" s="502"/>
      <c r="MHG452" s="502"/>
      <c r="MHH452" s="502"/>
      <c r="MHI452" s="502"/>
      <c r="MHJ452" s="502"/>
      <c r="MHK452" s="502"/>
      <c r="MHL452" s="502"/>
      <c r="MHM452" s="502"/>
      <c r="MHN452" s="502"/>
      <c r="MHO452" s="502"/>
      <c r="MHP452" s="502"/>
      <c r="MHQ452" s="502"/>
      <c r="MHR452" s="502"/>
      <c r="MHS452" s="502"/>
      <c r="MHT452" s="502"/>
      <c r="MHU452" s="502"/>
      <c r="MHV452" s="502"/>
      <c r="MHW452" s="502"/>
      <c r="MHX452" s="502"/>
      <c r="MHY452" s="502"/>
      <c r="MHZ452" s="502"/>
      <c r="MIA452" s="502"/>
      <c r="MIB452" s="502"/>
      <c r="MIC452" s="502"/>
      <c r="MID452" s="502"/>
      <c r="MIE452" s="502"/>
      <c r="MIF452" s="502"/>
      <c r="MIG452" s="502"/>
      <c r="MIH452" s="502"/>
      <c r="MII452" s="502"/>
      <c r="MIJ452" s="502"/>
      <c r="MIK452" s="502"/>
      <c r="MIL452" s="502"/>
      <c r="MIM452" s="502"/>
      <c r="MIN452" s="502"/>
      <c r="MIO452" s="502"/>
      <c r="MIP452" s="502"/>
      <c r="MIQ452" s="502"/>
      <c r="MIR452" s="502"/>
      <c r="MIS452" s="502"/>
      <c r="MIT452" s="502"/>
      <c r="MIU452" s="502"/>
      <c r="MIV452" s="502"/>
      <c r="MIW452" s="502"/>
      <c r="MIX452" s="502"/>
      <c r="MIY452" s="502"/>
      <c r="MIZ452" s="502"/>
      <c r="MJA452" s="502"/>
      <c r="MJB452" s="502"/>
      <c r="MJC452" s="502"/>
      <c r="MJD452" s="502"/>
      <c r="MJE452" s="502"/>
      <c r="MJF452" s="502"/>
      <c r="MJG452" s="502"/>
      <c r="MJH452" s="502"/>
      <c r="MJI452" s="502"/>
      <c r="MJJ452" s="502"/>
      <c r="MJK452" s="502"/>
      <c r="MJL452" s="502"/>
      <c r="MJM452" s="502"/>
      <c r="MJN452" s="502"/>
      <c r="MJO452" s="502"/>
      <c r="MJP452" s="502"/>
      <c r="MJQ452" s="502"/>
      <c r="MJR452" s="502"/>
      <c r="MJS452" s="502"/>
      <c r="MJT452" s="502"/>
      <c r="MJU452" s="502"/>
      <c r="MJV452" s="502"/>
      <c r="MJW452" s="502"/>
      <c r="MJX452" s="502"/>
      <c r="MJY452" s="502"/>
      <c r="MJZ452" s="502"/>
      <c r="MKA452" s="502"/>
      <c r="MKB452" s="502"/>
      <c r="MKC452" s="502"/>
      <c r="MKD452" s="502"/>
      <c r="MKE452" s="502"/>
      <c r="MKF452" s="502"/>
      <c r="MKG452" s="502"/>
      <c r="MKH452" s="502"/>
      <c r="MKI452" s="502"/>
      <c r="MKJ452" s="502"/>
      <c r="MKK452" s="502"/>
      <c r="MKL452" s="502"/>
      <c r="MKM452" s="502"/>
      <c r="MKN452" s="502"/>
      <c r="MKO452" s="502"/>
      <c r="MKP452" s="502"/>
      <c r="MKQ452" s="502"/>
      <c r="MKR452" s="502"/>
      <c r="MKS452" s="502"/>
      <c r="MKT452" s="502"/>
      <c r="MKU452" s="502"/>
      <c r="MKV452" s="502"/>
      <c r="MKW452" s="502"/>
      <c r="MKX452" s="502"/>
      <c r="MKY452" s="502"/>
      <c r="MKZ452" s="502"/>
      <c r="MLA452" s="502"/>
      <c r="MLB452" s="502"/>
      <c r="MLC452" s="502"/>
      <c r="MLD452" s="502"/>
      <c r="MLE452" s="502"/>
      <c r="MLF452" s="502"/>
      <c r="MLG452" s="502"/>
      <c r="MLH452" s="502"/>
      <c r="MLI452" s="502"/>
      <c r="MLJ452" s="502"/>
      <c r="MLK452" s="502"/>
      <c r="MLL452" s="502"/>
      <c r="MLM452" s="502"/>
      <c r="MLN452" s="502"/>
      <c r="MLO452" s="502"/>
      <c r="MLP452" s="502"/>
      <c r="MLQ452" s="502"/>
      <c r="MLR452" s="502"/>
      <c r="MLS452" s="502"/>
      <c r="MLT452" s="502"/>
      <c r="MLU452" s="502"/>
      <c r="MLV452" s="502"/>
      <c r="MLW452" s="502"/>
      <c r="MLX452" s="502"/>
      <c r="MLY452" s="502"/>
      <c r="MLZ452" s="502"/>
      <c r="MMA452" s="502"/>
      <c r="MMB452" s="502"/>
      <c r="MMC452" s="502"/>
      <c r="MMD452" s="502"/>
      <c r="MME452" s="502"/>
      <c r="MMF452" s="502"/>
      <c r="MMG452" s="502"/>
      <c r="MMH452" s="502"/>
      <c r="MMI452" s="502"/>
      <c r="MMJ452" s="502"/>
      <c r="MMK452" s="502"/>
      <c r="MML452" s="502"/>
      <c r="MMM452" s="502"/>
      <c r="MMN452" s="502"/>
      <c r="MMO452" s="502"/>
      <c r="MMP452" s="502"/>
      <c r="MMQ452" s="502"/>
      <c r="MMR452" s="502"/>
      <c r="MMS452" s="502"/>
      <c r="MMT452" s="502"/>
      <c r="MMU452" s="502"/>
      <c r="MMV452" s="502"/>
      <c r="MMW452" s="502"/>
      <c r="MMX452" s="502"/>
      <c r="MMY452" s="502"/>
      <c r="MMZ452" s="502"/>
      <c r="MNA452" s="502"/>
      <c r="MNB452" s="502"/>
      <c r="MNC452" s="502"/>
      <c r="MND452" s="502"/>
      <c r="MNE452" s="502"/>
      <c r="MNF452" s="502"/>
      <c r="MNG452" s="502"/>
      <c r="MNH452" s="502"/>
      <c r="MNI452" s="502"/>
      <c r="MNJ452" s="502"/>
      <c r="MNK452" s="502"/>
      <c r="MNL452" s="502"/>
      <c r="MNM452" s="502"/>
      <c r="MNN452" s="502"/>
      <c r="MNO452" s="502"/>
      <c r="MNP452" s="502"/>
      <c r="MNQ452" s="502"/>
      <c r="MNR452" s="502"/>
      <c r="MNS452" s="502"/>
      <c r="MNT452" s="502"/>
      <c r="MNU452" s="502"/>
      <c r="MNV452" s="502"/>
      <c r="MNW452" s="502"/>
      <c r="MNX452" s="502"/>
      <c r="MNY452" s="502"/>
      <c r="MNZ452" s="502"/>
      <c r="MOA452" s="502"/>
      <c r="MOB452" s="502"/>
      <c r="MOC452" s="502"/>
      <c r="MOD452" s="502"/>
      <c r="MOE452" s="502"/>
      <c r="MOF452" s="502"/>
      <c r="MOG452" s="502"/>
      <c r="MOH452" s="502"/>
      <c r="MOI452" s="502"/>
      <c r="MOJ452" s="502"/>
      <c r="MOK452" s="502"/>
      <c r="MOL452" s="502"/>
      <c r="MOM452" s="502"/>
      <c r="MON452" s="502"/>
      <c r="MOO452" s="502"/>
      <c r="MOP452" s="502"/>
      <c r="MOQ452" s="502"/>
      <c r="MOR452" s="502"/>
      <c r="MOS452" s="502"/>
      <c r="MOT452" s="502"/>
      <c r="MOU452" s="502"/>
      <c r="MOV452" s="502"/>
      <c r="MOW452" s="502"/>
      <c r="MOX452" s="502"/>
      <c r="MOY452" s="502"/>
      <c r="MOZ452" s="502"/>
      <c r="MPA452" s="502"/>
      <c r="MPB452" s="502"/>
      <c r="MPC452" s="502"/>
      <c r="MPD452" s="502"/>
      <c r="MPE452" s="502"/>
      <c r="MPF452" s="502"/>
      <c r="MPG452" s="502"/>
      <c r="MPH452" s="502"/>
      <c r="MPI452" s="502"/>
      <c r="MPJ452" s="502"/>
      <c r="MPK452" s="502"/>
      <c r="MPL452" s="502"/>
      <c r="MPM452" s="502"/>
      <c r="MPN452" s="502"/>
      <c r="MPO452" s="502"/>
      <c r="MPP452" s="502"/>
      <c r="MPQ452" s="502"/>
      <c r="MPR452" s="502"/>
      <c r="MPS452" s="502"/>
      <c r="MPT452" s="502"/>
      <c r="MPU452" s="502"/>
      <c r="MPV452" s="502"/>
      <c r="MPW452" s="502"/>
      <c r="MPX452" s="502"/>
      <c r="MPY452" s="502"/>
      <c r="MPZ452" s="502"/>
      <c r="MQA452" s="502"/>
      <c r="MQB452" s="502"/>
      <c r="MQC452" s="502"/>
      <c r="MQD452" s="502"/>
      <c r="MQE452" s="502"/>
      <c r="MQF452" s="502"/>
      <c r="MQG452" s="502"/>
      <c r="MQH452" s="502"/>
      <c r="MQI452" s="502"/>
      <c r="MQJ452" s="502"/>
      <c r="MQK452" s="502"/>
      <c r="MQL452" s="502"/>
      <c r="MQM452" s="502"/>
      <c r="MQN452" s="502"/>
      <c r="MQO452" s="502"/>
      <c r="MQP452" s="502"/>
      <c r="MQQ452" s="502"/>
      <c r="MQR452" s="502"/>
      <c r="MQS452" s="502"/>
      <c r="MQT452" s="502"/>
      <c r="MQU452" s="502"/>
      <c r="MQV452" s="502"/>
      <c r="MQW452" s="502"/>
      <c r="MQX452" s="502"/>
      <c r="MQY452" s="502"/>
      <c r="MQZ452" s="502"/>
      <c r="MRA452" s="502"/>
      <c r="MRB452" s="502"/>
      <c r="MRC452" s="502"/>
      <c r="MRD452" s="502"/>
      <c r="MRE452" s="502"/>
      <c r="MRF452" s="502"/>
      <c r="MRG452" s="502"/>
      <c r="MRH452" s="502"/>
      <c r="MRI452" s="502"/>
      <c r="MRJ452" s="502"/>
      <c r="MRK452" s="502"/>
      <c r="MRL452" s="502"/>
      <c r="MRM452" s="502"/>
      <c r="MRN452" s="502"/>
      <c r="MRO452" s="502"/>
      <c r="MRP452" s="502"/>
      <c r="MRQ452" s="502"/>
      <c r="MRR452" s="502"/>
      <c r="MRS452" s="502"/>
      <c r="MRT452" s="502"/>
      <c r="MRU452" s="502"/>
      <c r="MRV452" s="502"/>
      <c r="MRW452" s="502"/>
      <c r="MRX452" s="502"/>
      <c r="MRY452" s="502"/>
      <c r="MRZ452" s="502"/>
      <c r="MSA452" s="502"/>
      <c r="MSB452" s="502"/>
      <c r="MSC452" s="502"/>
      <c r="MSD452" s="502"/>
      <c r="MSE452" s="502"/>
      <c r="MSF452" s="502"/>
      <c r="MSG452" s="502"/>
      <c r="MSH452" s="502"/>
      <c r="MSI452" s="502"/>
      <c r="MSJ452" s="502"/>
      <c r="MSK452" s="502"/>
      <c r="MSL452" s="502"/>
      <c r="MSM452" s="502"/>
      <c r="MSN452" s="502"/>
      <c r="MSO452" s="502"/>
      <c r="MSP452" s="502"/>
      <c r="MSQ452" s="502"/>
      <c r="MSR452" s="502"/>
      <c r="MSS452" s="502"/>
      <c r="MST452" s="502"/>
      <c r="MSU452" s="502"/>
      <c r="MSV452" s="502"/>
      <c r="MSW452" s="502"/>
      <c r="MSX452" s="502"/>
      <c r="MSY452" s="502"/>
      <c r="MSZ452" s="502"/>
      <c r="MTA452" s="502"/>
      <c r="MTB452" s="502"/>
      <c r="MTC452" s="502"/>
      <c r="MTD452" s="502"/>
      <c r="MTE452" s="502"/>
      <c r="MTF452" s="502"/>
      <c r="MTG452" s="502"/>
      <c r="MTH452" s="502"/>
      <c r="MTI452" s="502"/>
      <c r="MTJ452" s="502"/>
      <c r="MTK452" s="502"/>
      <c r="MTL452" s="502"/>
      <c r="MTM452" s="502"/>
      <c r="MTN452" s="502"/>
      <c r="MTO452" s="502"/>
      <c r="MTP452" s="502"/>
      <c r="MTQ452" s="502"/>
      <c r="MTR452" s="502"/>
      <c r="MTS452" s="502"/>
      <c r="MTT452" s="502"/>
      <c r="MTU452" s="502"/>
      <c r="MTV452" s="502"/>
      <c r="MTW452" s="502"/>
      <c r="MTX452" s="502"/>
      <c r="MTY452" s="502"/>
      <c r="MTZ452" s="502"/>
      <c r="MUA452" s="502"/>
      <c r="MUB452" s="502"/>
      <c r="MUC452" s="502"/>
      <c r="MUD452" s="502"/>
      <c r="MUE452" s="502"/>
      <c r="MUF452" s="502"/>
      <c r="MUG452" s="502"/>
      <c r="MUH452" s="502"/>
      <c r="MUI452" s="502"/>
      <c r="MUJ452" s="502"/>
      <c r="MUK452" s="502"/>
      <c r="MUL452" s="502"/>
      <c r="MUM452" s="502"/>
      <c r="MUN452" s="502"/>
      <c r="MUO452" s="502"/>
      <c r="MUP452" s="502"/>
      <c r="MUQ452" s="502"/>
      <c r="MUR452" s="502"/>
      <c r="MUS452" s="502"/>
      <c r="MUT452" s="502"/>
      <c r="MUU452" s="502"/>
      <c r="MUV452" s="502"/>
      <c r="MUW452" s="502"/>
      <c r="MUX452" s="502"/>
      <c r="MUY452" s="502"/>
      <c r="MUZ452" s="502"/>
      <c r="MVA452" s="502"/>
      <c r="MVB452" s="502"/>
      <c r="MVC452" s="502"/>
      <c r="MVD452" s="502"/>
      <c r="MVE452" s="502"/>
      <c r="MVF452" s="502"/>
      <c r="MVG452" s="502"/>
      <c r="MVH452" s="502"/>
      <c r="MVI452" s="502"/>
      <c r="MVJ452" s="502"/>
      <c r="MVK452" s="502"/>
      <c r="MVL452" s="502"/>
      <c r="MVM452" s="502"/>
      <c r="MVN452" s="502"/>
      <c r="MVO452" s="502"/>
      <c r="MVP452" s="502"/>
      <c r="MVQ452" s="502"/>
      <c r="MVR452" s="502"/>
      <c r="MVS452" s="502"/>
      <c r="MVT452" s="502"/>
      <c r="MVU452" s="502"/>
      <c r="MVV452" s="502"/>
      <c r="MVW452" s="502"/>
      <c r="MVX452" s="502"/>
      <c r="MVY452" s="502"/>
      <c r="MVZ452" s="502"/>
      <c r="MWA452" s="502"/>
      <c r="MWB452" s="502"/>
      <c r="MWC452" s="502"/>
      <c r="MWD452" s="502"/>
      <c r="MWE452" s="502"/>
      <c r="MWF452" s="502"/>
      <c r="MWG452" s="502"/>
      <c r="MWH452" s="502"/>
      <c r="MWI452" s="502"/>
      <c r="MWJ452" s="502"/>
      <c r="MWK452" s="502"/>
      <c r="MWL452" s="502"/>
      <c r="MWM452" s="502"/>
      <c r="MWN452" s="502"/>
      <c r="MWO452" s="502"/>
      <c r="MWP452" s="502"/>
      <c r="MWQ452" s="502"/>
      <c r="MWR452" s="502"/>
      <c r="MWS452" s="502"/>
      <c r="MWT452" s="502"/>
      <c r="MWU452" s="502"/>
      <c r="MWV452" s="502"/>
      <c r="MWW452" s="502"/>
      <c r="MWX452" s="502"/>
      <c r="MWY452" s="502"/>
      <c r="MWZ452" s="502"/>
      <c r="MXA452" s="502"/>
      <c r="MXB452" s="502"/>
      <c r="MXC452" s="502"/>
      <c r="MXD452" s="502"/>
      <c r="MXE452" s="502"/>
      <c r="MXF452" s="502"/>
      <c r="MXG452" s="502"/>
      <c r="MXH452" s="502"/>
      <c r="MXI452" s="502"/>
      <c r="MXJ452" s="502"/>
      <c r="MXK452" s="502"/>
      <c r="MXL452" s="502"/>
      <c r="MXM452" s="502"/>
      <c r="MXN452" s="502"/>
      <c r="MXO452" s="502"/>
      <c r="MXP452" s="502"/>
      <c r="MXQ452" s="502"/>
      <c r="MXR452" s="502"/>
      <c r="MXS452" s="502"/>
      <c r="MXT452" s="502"/>
      <c r="MXU452" s="502"/>
      <c r="MXV452" s="502"/>
      <c r="MXW452" s="502"/>
      <c r="MXX452" s="502"/>
      <c r="MXY452" s="502"/>
      <c r="MXZ452" s="502"/>
      <c r="MYA452" s="502"/>
      <c r="MYB452" s="502"/>
      <c r="MYC452" s="502"/>
      <c r="MYD452" s="502"/>
      <c r="MYE452" s="502"/>
      <c r="MYF452" s="502"/>
      <c r="MYG452" s="502"/>
      <c r="MYH452" s="502"/>
      <c r="MYI452" s="502"/>
      <c r="MYJ452" s="502"/>
      <c r="MYK452" s="502"/>
      <c r="MYL452" s="502"/>
      <c r="MYM452" s="502"/>
      <c r="MYN452" s="502"/>
      <c r="MYO452" s="502"/>
      <c r="MYP452" s="502"/>
      <c r="MYQ452" s="502"/>
      <c r="MYR452" s="502"/>
      <c r="MYS452" s="502"/>
      <c r="MYT452" s="502"/>
      <c r="MYU452" s="502"/>
      <c r="MYV452" s="502"/>
      <c r="MYW452" s="502"/>
      <c r="MYX452" s="502"/>
      <c r="MYY452" s="502"/>
      <c r="MYZ452" s="502"/>
      <c r="MZA452" s="502"/>
      <c r="MZB452" s="502"/>
      <c r="MZC452" s="502"/>
      <c r="MZD452" s="502"/>
      <c r="MZE452" s="502"/>
      <c r="MZF452" s="502"/>
      <c r="MZG452" s="502"/>
      <c r="MZH452" s="502"/>
      <c r="MZI452" s="502"/>
      <c r="MZJ452" s="502"/>
      <c r="MZK452" s="502"/>
      <c r="MZL452" s="502"/>
      <c r="MZM452" s="502"/>
      <c r="MZN452" s="502"/>
      <c r="MZO452" s="502"/>
      <c r="MZP452" s="502"/>
      <c r="MZQ452" s="502"/>
      <c r="MZR452" s="502"/>
      <c r="MZS452" s="502"/>
      <c r="MZT452" s="502"/>
      <c r="MZU452" s="502"/>
      <c r="MZV452" s="502"/>
      <c r="MZW452" s="502"/>
      <c r="MZX452" s="502"/>
      <c r="MZY452" s="502"/>
      <c r="MZZ452" s="502"/>
      <c r="NAA452" s="502"/>
      <c r="NAB452" s="502"/>
      <c r="NAC452" s="502"/>
      <c r="NAD452" s="502"/>
      <c r="NAE452" s="502"/>
      <c r="NAF452" s="502"/>
      <c r="NAG452" s="502"/>
      <c r="NAH452" s="502"/>
      <c r="NAI452" s="502"/>
      <c r="NAJ452" s="502"/>
      <c r="NAK452" s="502"/>
      <c r="NAL452" s="502"/>
      <c r="NAM452" s="502"/>
      <c r="NAN452" s="502"/>
      <c r="NAO452" s="502"/>
      <c r="NAP452" s="502"/>
      <c r="NAQ452" s="502"/>
      <c r="NAR452" s="502"/>
      <c r="NAS452" s="502"/>
      <c r="NAT452" s="502"/>
      <c r="NAU452" s="502"/>
      <c r="NAV452" s="502"/>
      <c r="NAW452" s="502"/>
      <c r="NAX452" s="502"/>
      <c r="NAY452" s="502"/>
      <c r="NAZ452" s="502"/>
      <c r="NBA452" s="502"/>
      <c r="NBB452" s="502"/>
      <c r="NBC452" s="502"/>
      <c r="NBD452" s="502"/>
      <c r="NBE452" s="502"/>
      <c r="NBF452" s="502"/>
      <c r="NBG452" s="502"/>
      <c r="NBH452" s="502"/>
      <c r="NBI452" s="502"/>
      <c r="NBJ452" s="502"/>
      <c r="NBK452" s="502"/>
      <c r="NBL452" s="502"/>
      <c r="NBM452" s="502"/>
      <c r="NBN452" s="502"/>
      <c r="NBO452" s="502"/>
      <c r="NBP452" s="502"/>
      <c r="NBQ452" s="502"/>
      <c r="NBR452" s="502"/>
      <c r="NBS452" s="502"/>
      <c r="NBT452" s="502"/>
      <c r="NBU452" s="502"/>
      <c r="NBV452" s="502"/>
      <c r="NBW452" s="502"/>
      <c r="NBX452" s="502"/>
      <c r="NBY452" s="502"/>
      <c r="NBZ452" s="502"/>
      <c r="NCA452" s="502"/>
      <c r="NCB452" s="502"/>
      <c r="NCC452" s="502"/>
      <c r="NCD452" s="502"/>
      <c r="NCE452" s="502"/>
      <c r="NCF452" s="502"/>
      <c r="NCG452" s="502"/>
      <c r="NCH452" s="502"/>
      <c r="NCI452" s="502"/>
      <c r="NCJ452" s="502"/>
      <c r="NCK452" s="502"/>
      <c r="NCL452" s="502"/>
      <c r="NCM452" s="502"/>
      <c r="NCN452" s="502"/>
      <c r="NCO452" s="502"/>
      <c r="NCP452" s="502"/>
      <c r="NCQ452" s="502"/>
      <c r="NCR452" s="502"/>
      <c r="NCS452" s="502"/>
      <c r="NCT452" s="502"/>
      <c r="NCU452" s="502"/>
      <c r="NCV452" s="502"/>
      <c r="NCW452" s="502"/>
      <c r="NCX452" s="502"/>
      <c r="NCY452" s="502"/>
      <c r="NCZ452" s="502"/>
      <c r="NDA452" s="502"/>
      <c r="NDB452" s="502"/>
      <c r="NDC452" s="502"/>
      <c r="NDD452" s="502"/>
      <c r="NDE452" s="502"/>
      <c r="NDF452" s="502"/>
      <c r="NDG452" s="502"/>
      <c r="NDH452" s="502"/>
      <c r="NDI452" s="502"/>
      <c r="NDJ452" s="502"/>
      <c r="NDK452" s="502"/>
      <c r="NDL452" s="502"/>
      <c r="NDM452" s="502"/>
      <c r="NDN452" s="502"/>
      <c r="NDO452" s="502"/>
      <c r="NDP452" s="502"/>
      <c r="NDQ452" s="502"/>
      <c r="NDR452" s="502"/>
      <c r="NDS452" s="502"/>
      <c r="NDT452" s="502"/>
      <c r="NDU452" s="502"/>
      <c r="NDV452" s="502"/>
      <c r="NDW452" s="502"/>
      <c r="NDX452" s="502"/>
      <c r="NDY452" s="502"/>
      <c r="NDZ452" s="502"/>
      <c r="NEA452" s="502"/>
      <c r="NEB452" s="502"/>
      <c r="NEC452" s="502"/>
      <c r="NED452" s="502"/>
      <c r="NEE452" s="502"/>
      <c r="NEF452" s="502"/>
      <c r="NEG452" s="502"/>
      <c r="NEH452" s="502"/>
      <c r="NEI452" s="502"/>
      <c r="NEJ452" s="502"/>
      <c r="NEK452" s="502"/>
      <c r="NEL452" s="502"/>
      <c r="NEM452" s="502"/>
      <c r="NEN452" s="502"/>
      <c r="NEO452" s="502"/>
      <c r="NEP452" s="502"/>
      <c r="NEQ452" s="502"/>
      <c r="NER452" s="502"/>
      <c r="NES452" s="502"/>
      <c r="NET452" s="502"/>
      <c r="NEU452" s="502"/>
      <c r="NEV452" s="502"/>
      <c r="NEW452" s="502"/>
      <c r="NEX452" s="502"/>
      <c r="NEY452" s="502"/>
      <c r="NEZ452" s="502"/>
      <c r="NFA452" s="502"/>
      <c r="NFB452" s="502"/>
      <c r="NFC452" s="502"/>
      <c r="NFD452" s="502"/>
      <c r="NFE452" s="502"/>
      <c r="NFF452" s="502"/>
      <c r="NFG452" s="502"/>
      <c r="NFH452" s="502"/>
      <c r="NFI452" s="502"/>
      <c r="NFJ452" s="502"/>
      <c r="NFK452" s="502"/>
      <c r="NFL452" s="502"/>
      <c r="NFM452" s="502"/>
      <c r="NFN452" s="502"/>
      <c r="NFO452" s="502"/>
      <c r="NFP452" s="502"/>
      <c r="NFQ452" s="502"/>
      <c r="NFR452" s="502"/>
      <c r="NFS452" s="502"/>
      <c r="NFT452" s="502"/>
      <c r="NFU452" s="502"/>
      <c r="NFV452" s="502"/>
      <c r="NFW452" s="502"/>
      <c r="NFX452" s="502"/>
      <c r="NFY452" s="502"/>
      <c r="NFZ452" s="502"/>
      <c r="NGA452" s="502"/>
      <c r="NGB452" s="502"/>
      <c r="NGC452" s="502"/>
      <c r="NGD452" s="502"/>
      <c r="NGE452" s="502"/>
      <c r="NGF452" s="502"/>
      <c r="NGG452" s="502"/>
      <c r="NGH452" s="502"/>
      <c r="NGI452" s="502"/>
      <c r="NGJ452" s="502"/>
      <c r="NGK452" s="502"/>
      <c r="NGL452" s="502"/>
      <c r="NGM452" s="502"/>
      <c r="NGN452" s="502"/>
      <c r="NGO452" s="502"/>
      <c r="NGP452" s="502"/>
      <c r="NGQ452" s="502"/>
      <c r="NGR452" s="502"/>
      <c r="NGS452" s="502"/>
      <c r="NGT452" s="502"/>
      <c r="NGU452" s="502"/>
      <c r="NGV452" s="502"/>
      <c r="NGW452" s="502"/>
      <c r="NGX452" s="502"/>
      <c r="NGY452" s="502"/>
      <c r="NGZ452" s="502"/>
      <c r="NHA452" s="502"/>
      <c r="NHB452" s="502"/>
      <c r="NHC452" s="502"/>
      <c r="NHD452" s="502"/>
      <c r="NHE452" s="502"/>
      <c r="NHF452" s="502"/>
      <c r="NHG452" s="502"/>
      <c r="NHH452" s="502"/>
      <c r="NHI452" s="502"/>
      <c r="NHJ452" s="502"/>
      <c r="NHK452" s="502"/>
      <c r="NHL452" s="502"/>
      <c r="NHM452" s="502"/>
      <c r="NHN452" s="502"/>
      <c r="NHO452" s="502"/>
      <c r="NHP452" s="502"/>
      <c r="NHQ452" s="502"/>
      <c r="NHR452" s="502"/>
      <c r="NHS452" s="502"/>
      <c r="NHT452" s="502"/>
      <c r="NHU452" s="502"/>
      <c r="NHV452" s="502"/>
      <c r="NHW452" s="502"/>
      <c r="NHX452" s="502"/>
      <c r="NHY452" s="502"/>
      <c r="NHZ452" s="502"/>
      <c r="NIA452" s="502"/>
      <c r="NIB452" s="502"/>
      <c r="NIC452" s="502"/>
      <c r="NID452" s="502"/>
      <c r="NIE452" s="502"/>
      <c r="NIF452" s="502"/>
      <c r="NIG452" s="502"/>
      <c r="NIH452" s="502"/>
      <c r="NII452" s="502"/>
      <c r="NIJ452" s="502"/>
      <c r="NIK452" s="502"/>
      <c r="NIL452" s="502"/>
      <c r="NIM452" s="502"/>
      <c r="NIN452" s="502"/>
      <c r="NIO452" s="502"/>
      <c r="NIP452" s="502"/>
      <c r="NIQ452" s="502"/>
      <c r="NIR452" s="502"/>
      <c r="NIS452" s="502"/>
      <c r="NIT452" s="502"/>
      <c r="NIU452" s="502"/>
      <c r="NIV452" s="502"/>
      <c r="NIW452" s="502"/>
      <c r="NIX452" s="502"/>
      <c r="NIY452" s="502"/>
      <c r="NIZ452" s="502"/>
      <c r="NJA452" s="502"/>
      <c r="NJB452" s="502"/>
      <c r="NJC452" s="502"/>
      <c r="NJD452" s="502"/>
      <c r="NJE452" s="502"/>
      <c r="NJF452" s="502"/>
      <c r="NJG452" s="502"/>
      <c r="NJH452" s="502"/>
      <c r="NJI452" s="502"/>
      <c r="NJJ452" s="502"/>
      <c r="NJK452" s="502"/>
      <c r="NJL452" s="502"/>
      <c r="NJM452" s="502"/>
      <c r="NJN452" s="502"/>
      <c r="NJO452" s="502"/>
      <c r="NJP452" s="502"/>
      <c r="NJQ452" s="502"/>
      <c r="NJR452" s="502"/>
      <c r="NJS452" s="502"/>
      <c r="NJT452" s="502"/>
      <c r="NJU452" s="502"/>
      <c r="NJV452" s="502"/>
      <c r="NJW452" s="502"/>
      <c r="NJX452" s="502"/>
      <c r="NJY452" s="502"/>
      <c r="NJZ452" s="502"/>
      <c r="NKA452" s="502"/>
      <c r="NKB452" s="502"/>
      <c r="NKC452" s="502"/>
      <c r="NKD452" s="502"/>
      <c r="NKE452" s="502"/>
      <c r="NKF452" s="502"/>
      <c r="NKG452" s="502"/>
      <c r="NKH452" s="502"/>
      <c r="NKI452" s="502"/>
      <c r="NKJ452" s="502"/>
      <c r="NKK452" s="502"/>
      <c r="NKL452" s="502"/>
      <c r="NKM452" s="502"/>
      <c r="NKN452" s="502"/>
      <c r="NKO452" s="502"/>
      <c r="NKP452" s="502"/>
      <c r="NKQ452" s="502"/>
      <c r="NKR452" s="502"/>
      <c r="NKS452" s="502"/>
      <c r="NKT452" s="502"/>
      <c r="NKU452" s="502"/>
      <c r="NKV452" s="502"/>
      <c r="NKW452" s="502"/>
      <c r="NKX452" s="502"/>
      <c r="NKY452" s="502"/>
      <c r="NKZ452" s="502"/>
      <c r="NLA452" s="502"/>
      <c r="NLB452" s="502"/>
      <c r="NLC452" s="502"/>
      <c r="NLD452" s="502"/>
      <c r="NLE452" s="502"/>
      <c r="NLF452" s="502"/>
      <c r="NLG452" s="502"/>
      <c r="NLH452" s="502"/>
      <c r="NLI452" s="502"/>
      <c r="NLJ452" s="502"/>
      <c r="NLK452" s="502"/>
      <c r="NLL452" s="502"/>
      <c r="NLM452" s="502"/>
      <c r="NLN452" s="502"/>
      <c r="NLO452" s="502"/>
      <c r="NLP452" s="502"/>
      <c r="NLQ452" s="502"/>
      <c r="NLR452" s="502"/>
      <c r="NLS452" s="502"/>
      <c r="NLT452" s="502"/>
      <c r="NLU452" s="502"/>
      <c r="NLV452" s="502"/>
      <c r="NLW452" s="502"/>
      <c r="NLX452" s="502"/>
      <c r="NLY452" s="502"/>
      <c r="NLZ452" s="502"/>
      <c r="NMA452" s="502"/>
      <c r="NMB452" s="502"/>
      <c r="NMC452" s="502"/>
      <c r="NMD452" s="502"/>
      <c r="NME452" s="502"/>
      <c r="NMF452" s="502"/>
      <c r="NMG452" s="502"/>
      <c r="NMH452" s="502"/>
      <c r="NMI452" s="502"/>
      <c r="NMJ452" s="502"/>
      <c r="NMK452" s="502"/>
      <c r="NML452" s="502"/>
      <c r="NMM452" s="502"/>
      <c r="NMN452" s="502"/>
      <c r="NMO452" s="502"/>
      <c r="NMP452" s="502"/>
      <c r="NMQ452" s="502"/>
      <c r="NMR452" s="502"/>
      <c r="NMS452" s="502"/>
      <c r="NMT452" s="502"/>
      <c r="NMU452" s="502"/>
      <c r="NMV452" s="502"/>
      <c r="NMW452" s="502"/>
      <c r="NMX452" s="502"/>
      <c r="NMY452" s="502"/>
      <c r="NMZ452" s="502"/>
      <c r="NNA452" s="502"/>
      <c r="NNB452" s="502"/>
      <c r="NNC452" s="502"/>
      <c r="NND452" s="502"/>
      <c r="NNE452" s="502"/>
      <c r="NNF452" s="502"/>
      <c r="NNG452" s="502"/>
      <c r="NNH452" s="502"/>
      <c r="NNI452" s="502"/>
      <c r="NNJ452" s="502"/>
      <c r="NNK452" s="502"/>
      <c r="NNL452" s="502"/>
      <c r="NNM452" s="502"/>
      <c r="NNN452" s="502"/>
      <c r="NNO452" s="502"/>
      <c r="NNP452" s="502"/>
      <c r="NNQ452" s="502"/>
      <c r="NNR452" s="502"/>
      <c r="NNS452" s="502"/>
      <c r="NNT452" s="502"/>
      <c r="NNU452" s="502"/>
      <c r="NNV452" s="502"/>
      <c r="NNW452" s="502"/>
      <c r="NNX452" s="502"/>
      <c r="NNY452" s="502"/>
      <c r="NNZ452" s="502"/>
      <c r="NOA452" s="502"/>
      <c r="NOB452" s="502"/>
      <c r="NOC452" s="502"/>
      <c r="NOD452" s="502"/>
      <c r="NOE452" s="502"/>
      <c r="NOF452" s="502"/>
      <c r="NOG452" s="502"/>
      <c r="NOH452" s="502"/>
      <c r="NOI452" s="502"/>
      <c r="NOJ452" s="502"/>
      <c r="NOK452" s="502"/>
      <c r="NOL452" s="502"/>
      <c r="NOM452" s="502"/>
      <c r="NON452" s="502"/>
      <c r="NOO452" s="502"/>
      <c r="NOP452" s="502"/>
      <c r="NOQ452" s="502"/>
      <c r="NOR452" s="502"/>
      <c r="NOS452" s="502"/>
      <c r="NOT452" s="502"/>
      <c r="NOU452" s="502"/>
      <c r="NOV452" s="502"/>
      <c r="NOW452" s="502"/>
      <c r="NOX452" s="502"/>
      <c r="NOY452" s="502"/>
      <c r="NOZ452" s="502"/>
      <c r="NPA452" s="502"/>
      <c r="NPB452" s="502"/>
      <c r="NPC452" s="502"/>
      <c r="NPD452" s="502"/>
      <c r="NPE452" s="502"/>
      <c r="NPF452" s="502"/>
      <c r="NPG452" s="502"/>
      <c r="NPH452" s="502"/>
      <c r="NPI452" s="502"/>
      <c r="NPJ452" s="502"/>
      <c r="NPK452" s="502"/>
      <c r="NPL452" s="502"/>
      <c r="NPM452" s="502"/>
      <c r="NPN452" s="502"/>
      <c r="NPO452" s="502"/>
      <c r="NPP452" s="502"/>
      <c r="NPQ452" s="502"/>
      <c r="NPR452" s="502"/>
      <c r="NPS452" s="502"/>
      <c r="NPT452" s="502"/>
      <c r="NPU452" s="502"/>
      <c r="NPV452" s="502"/>
      <c r="NPW452" s="502"/>
      <c r="NPX452" s="502"/>
      <c r="NPY452" s="502"/>
      <c r="NPZ452" s="502"/>
      <c r="NQA452" s="502"/>
      <c r="NQB452" s="502"/>
      <c r="NQC452" s="502"/>
      <c r="NQD452" s="502"/>
      <c r="NQE452" s="502"/>
      <c r="NQF452" s="502"/>
      <c r="NQG452" s="502"/>
      <c r="NQH452" s="502"/>
      <c r="NQI452" s="502"/>
      <c r="NQJ452" s="502"/>
      <c r="NQK452" s="502"/>
      <c r="NQL452" s="502"/>
      <c r="NQM452" s="502"/>
      <c r="NQN452" s="502"/>
      <c r="NQO452" s="502"/>
      <c r="NQP452" s="502"/>
      <c r="NQQ452" s="502"/>
      <c r="NQR452" s="502"/>
      <c r="NQS452" s="502"/>
      <c r="NQT452" s="502"/>
      <c r="NQU452" s="502"/>
      <c r="NQV452" s="502"/>
      <c r="NQW452" s="502"/>
      <c r="NQX452" s="502"/>
      <c r="NQY452" s="502"/>
      <c r="NQZ452" s="502"/>
      <c r="NRA452" s="502"/>
      <c r="NRB452" s="502"/>
      <c r="NRC452" s="502"/>
      <c r="NRD452" s="502"/>
      <c r="NRE452" s="502"/>
      <c r="NRF452" s="502"/>
      <c r="NRG452" s="502"/>
      <c r="NRH452" s="502"/>
      <c r="NRI452" s="502"/>
      <c r="NRJ452" s="502"/>
      <c r="NRK452" s="502"/>
      <c r="NRL452" s="502"/>
      <c r="NRM452" s="502"/>
      <c r="NRN452" s="502"/>
      <c r="NRO452" s="502"/>
      <c r="NRP452" s="502"/>
      <c r="NRQ452" s="502"/>
      <c r="NRR452" s="502"/>
      <c r="NRS452" s="502"/>
      <c r="NRT452" s="502"/>
      <c r="NRU452" s="502"/>
      <c r="NRV452" s="502"/>
      <c r="NRW452" s="502"/>
      <c r="NRX452" s="502"/>
      <c r="NRY452" s="502"/>
      <c r="NRZ452" s="502"/>
      <c r="NSA452" s="502"/>
      <c r="NSB452" s="502"/>
      <c r="NSC452" s="502"/>
      <c r="NSD452" s="502"/>
      <c r="NSE452" s="502"/>
      <c r="NSF452" s="502"/>
      <c r="NSG452" s="502"/>
      <c r="NSH452" s="502"/>
      <c r="NSI452" s="502"/>
      <c r="NSJ452" s="502"/>
      <c r="NSK452" s="502"/>
      <c r="NSL452" s="502"/>
      <c r="NSM452" s="502"/>
      <c r="NSN452" s="502"/>
      <c r="NSO452" s="502"/>
      <c r="NSP452" s="502"/>
      <c r="NSQ452" s="502"/>
      <c r="NSR452" s="502"/>
      <c r="NSS452" s="502"/>
      <c r="NST452" s="502"/>
      <c r="NSU452" s="502"/>
      <c r="NSV452" s="502"/>
      <c r="NSW452" s="502"/>
      <c r="NSX452" s="502"/>
      <c r="NSY452" s="502"/>
      <c r="NSZ452" s="502"/>
      <c r="NTA452" s="502"/>
      <c r="NTB452" s="502"/>
      <c r="NTC452" s="502"/>
      <c r="NTD452" s="502"/>
      <c r="NTE452" s="502"/>
      <c r="NTF452" s="502"/>
      <c r="NTG452" s="502"/>
      <c r="NTH452" s="502"/>
      <c r="NTI452" s="502"/>
      <c r="NTJ452" s="502"/>
      <c r="NTK452" s="502"/>
      <c r="NTL452" s="502"/>
      <c r="NTM452" s="502"/>
      <c r="NTN452" s="502"/>
      <c r="NTO452" s="502"/>
      <c r="NTP452" s="502"/>
      <c r="NTQ452" s="502"/>
      <c r="NTR452" s="502"/>
      <c r="NTS452" s="502"/>
      <c r="NTT452" s="502"/>
      <c r="NTU452" s="502"/>
      <c r="NTV452" s="502"/>
      <c r="NTW452" s="502"/>
      <c r="NTX452" s="502"/>
      <c r="NTY452" s="502"/>
      <c r="NTZ452" s="502"/>
      <c r="NUA452" s="502"/>
      <c r="NUB452" s="502"/>
      <c r="NUC452" s="502"/>
      <c r="NUD452" s="502"/>
      <c r="NUE452" s="502"/>
      <c r="NUF452" s="502"/>
      <c r="NUG452" s="502"/>
      <c r="NUH452" s="502"/>
      <c r="NUI452" s="502"/>
      <c r="NUJ452" s="502"/>
      <c r="NUK452" s="502"/>
      <c r="NUL452" s="502"/>
      <c r="NUM452" s="502"/>
      <c r="NUN452" s="502"/>
      <c r="NUO452" s="502"/>
      <c r="NUP452" s="502"/>
      <c r="NUQ452" s="502"/>
      <c r="NUR452" s="502"/>
      <c r="NUS452" s="502"/>
      <c r="NUT452" s="502"/>
      <c r="NUU452" s="502"/>
      <c r="NUV452" s="502"/>
      <c r="NUW452" s="502"/>
      <c r="NUX452" s="502"/>
      <c r="NUY452" s="502"/>
      <c r="NUZ452" s="502"/>
      <c r="NVA452" s="502"/>
      <c r="NVB452" s="502"/>
      <c r="NVC452" s="502"/>
      <c r="NVD452" s="502"/>
      <c r="NVE452" s="502"/>
      <c r="NVF452" s="502"/>
      <c r="NVG452" s="502"/>
      <c r="NVH452" s="502"/>
      <c r="NVI452" s="502"/>
      <c r="NVJ452" s="502"/>
      <c r="NVK452" s="502"/>
      <c r="NVL452" s="502"/>
      <c r="NVM452" s="502"/>
      <c r="NVN452" s="502"/>
      <c r="NVO452" s="502"/>
      <c r="NVP452" s="502"/>
      <c r="NVQ452" s="502"/>
      <c r="NVR452" s="502"/>
      <c r="NVS452" s="502"/>
      <c r="NVT452" s="502"/>
      <c r="NVU452" s="502"/>
      <c r="NVV452" s="502"/>
      <c r="NVW452" s="502"/>
      <c r="NVX452" s="502"/>
      <c r="NVY452" s="502"/>
      <c r="NVZ452" s="502"/>
      <c r="NWA452" s="502"/>
      <c r="NWB452" s="502"/>
      <c r="NWC452" s="502"/>
      <c r="NWD452" s="502"/>
      <c r="NWE452" s="502"/>
      <c r="NWF452" s="502"/>
      <c r="NWG452" s="502"/>
      <c r="NWH452" s="502"/>
      <c r="NWI452" s="502"/>
      <c r="NWJ452" s="502"/>
      <c r="NWK452" s="502"/>
      <c r="NWL452" s="502"/>
      <c r="NWM452" s="502"/>
      <c r="NWN452" s="502"/>
      <c r="NWO452" s="502"/>
      <c r="NWP452" s="502"/>
      <c r="NWQ452" s="502"/>
      <c r="NWR452" s="502"/>
      <c r="NWS452" s="502"/>
      <c r="NWT452" s="502"/>
      <c r="NWU452" s="502"/>
      <c r="NWV452" s="502"/>
      <c r="NWW452" s="502"/>
      <c r="NWX452" s="502"/>
      <c r="NWY452" s="502"/>
      <c r="NWZ452" s="502"/>
      <c r="NXA452" s="502"/>
      <c r="NXB452" s="502"/>
      <c r="NXC452" s="502"/>
      <c r="NXD452" s="502"/>
      <c r="NXE452" s="502"/>
      <c r="NXF452" s="502"/>
      <c r="NXG452" s="502"/>
      <c r="NXH452" s="502"/>
      <c r="NXI452" s="502"/>
      <c r="NXJ452" s="502"/>
      <c r="NXK452" s="502"/>
      <c r="NXL452" s="502"/>
      <c r="NXM452" s="502"/>
      <c r="NXN452" s="502"/>
      <c r="NXO452" s="502"/>
      <c r="NXP452" s="502"/>
      <c r="NXQ452" s="502"/>
      <c r="NXR452" s="502"/>
      <c r="NXS452" s="502"/>
      <c r="NXT452" s="502"/>
      <c r="NXU452" s="502"/>
      <c r="NXV452" s="502"/>
      <c r="NXW452" s="502"/>
      <c r="NXX452" s="502"/>
      <c r="NXY452" s="502"/>
      <c r="NXZ452" s="502"/>
      <c r="NYA452" s="502"/>
      <c r="NYB452" s="502"/>
      <c r="NYC452" s="502"/>
      <c r="NYD452" s="502"/>
      <c r="NYE452" s="502"/>
      <c r="NYF452" s="502"/>
      <c r="NYG452" s="502"/>
      <c r="NYH452" s="502"/>
      <c r="NYI452" s="502"/>
      <c r="NYJ452" s="502"/>
      <c r="NYK452" s="502"/>
      <c r="NYL452" s="502"/>
      <c r="NYM452" s="502"/>
      <c r="NYN452" s="502"/>
      <c r="NYO452" s="502"/>
      <c r="NYP452" s="502"/>
      <c r="NYQ452" s="502"/>
      <c r="NYR452" s="502"/>
      <c r="NYS452" s="502"/>
      <c r="NYT452" s="502"/>
      <c r="NYU452" s="502"/>
      <c r="NYV452" s="502"/>
      <c r="NYW452" s="502"/>
      <c r="NYX452" s="502"/>
      <c r="NYY452" s="502"/>
      <c r="NYZ452" s="502"/>
      <c r="NZA452" s="502"/>
      <c r="NZB452" s="502"/>
      <c r="NZC452" s="502"/>
      <c r="NZD452" s="502"/>
      <c r="NZE452" s="502"/>
      <c r="NZF452" s="502"/>
      <c r="NZG452" s="502"/>
      <c r="NZH452" s="502"/>
      <c r="NZI452" s="502"/>
      <c r="NZJ452" s="502"/>
      <c r="NZK452" s="502"/>
      <c r="NZL452" s="502"/>
      <c r="NZM452" s="502"/>
      <c r="NZN452" s="502"/>
      <c r="NZO452" s="502"/>
      <c r="NZP452" s="502"/>
      <c r="NZQ452" s="502"/>
      <c r="NZR452" s="502"/>
      <c r="NZS452" s="502"/>
      <c r="NZT452" s="502"/>
      <c r="NZU452" s="502"/>
      <c r="NZV452" s="502"/>
      <c r="NZW452" s="502"/>
      <c r="NZX452" s="502"/>
      <c r="NZY452" s="502"/>
      <c r="NZZ452" s="502"/>
      <c r="OAA452" s="502"/>
      <c r="OAB452" s="502"/>
      <c r="OAC452" s="502"/>
      <c r="OAD452" s="502"/>
      <c r="OAE452" s="502"/>
      <c r="OAF452" s="502"/>
      <c r="OAG452" s="502"/>
      <c r="OAH452" s="502"/>
      <c r="OAI452" s="502"/>
      <c r="OAJ452" s="502"/>
      <c r="OAK452" s="502"/>
      <c r="OAL452" s="502"/>
      <c r="OAM452" s="502"/>
      <c r="OAN452" s="502"/>
      <c r="OAO452" s="502"/>
      <c r="OAP452" s="502"/>
      <c r="OAQ452" s="502"/>
      <c r="OAR452" s="502"/>
      <c r="OAS452" s="502"/>
      <c r="OAT452" s="502"/>
      <c r="OAU452" s="502"/>
      <c r="OAV452" s="502"/>
      <c r="OAW452" s="502"/>
      <c r="OAX452" s="502"/>
      <c r="OAY452" s="502"/>
      <c r="OAZ452" s="502"/>
      <c r="OBA452" s="502"/>
      <c r="OBB452" s="502"/>
      <c r="OBC452" s="502"/>
      <c r="OBD452" s="502"/>
      <c r="OBE452" s="502"/>
      <c r="OBF452" s="502"/>
      <c r="OBG452" s="502"/>
      <c r="OBH452" s="502"/>
      <c r="OBI452" s="502"/>
      <c r="OBJ452" s="502"/>
      <c r="OBK452" s="502"/>
      <c r="OBL452" s="502"/>
      <c r="OBM452" s="502"/>
      <c r="OBN452" s="502"/>
      <c r="OBO452" s="502"/>
      <c r="OBP452" s="502"/>
      <c r="OBQ452" s="502"/>
      <c r="OBR452" s="502"/>
      <c r="OBS452" s="502"/>
      <c r="OBT452" s="502"/>
      <c r="OBU452" s="502"/>
      <c r="OBV452" s="502"/>
      <c r="OBW452" s="502"/>
      <c r="OBX452" s="502"/>
      <c r="OBY452" s="502"/>
      <c r="OBZ452" s="502"/>
      <c r="OCA452" s="502"/>
      <c r="OCB452" s="502"/>
      <c r="OCC452" s="502"/>
      <c r="OCD452" s="502"/>
      <c r="OCE452" s="502"/>
      <c r="OCF452" s="502"/>
      <c r="OCG452" s="502"/>
      <c r="OCH452" s="502"/>
      <c r="OCI452" s="502"/>
      <c r="OCJ452" s="502"/>
      <c r="OCK452" s="502"/>
      <c r="OCL452" s="502"/>
      <c r="OCM452" s="502"/>
      <c r="OCN452" s="502"/>
      <c r="OCO452" s="502"/>
      <c r="OCP452" s="502"/>
      <c r="OCQ452" s="502"/>
      <c r="OCR452" s="502"/>
      <c r="OCS452" s="502"/>
      <c r="OCT452" s="502"/>
      <c r="OCU452" s="502"/>
      <c r="OCV452" s="502"/>
      <c r="OCW452" s="502"/>
      <c r="OCX452" s="502"/>
      <c r="OCY452" s="502"/>
      <c r="OCZ452" s="502"/>
      <c r="ODA452" s="502"/>
      <c r="ODB452" s="502"/>
      <c r="ODC452" s="502"/>
      <c r="ODD452" s="502"/>
      <c r="ODE452" s="502"/>
      <c r="ODF452" s="502"/>
      <c r="ODG452" s="502"/>
      <c r="ODH452" s="502"/>
      <c r="ODI452" s="502"/>
      <c r="ODJ452" s="502"/>
      <c r="ODK452" s="502"/>
      <c r="ODL452" s="502"/>
      <c r="ODM452" s="502"/>
      <c r="ODN452" s="502"/>
      <c r="ODO452" s="502"/>
      <c r="ODP452" s="502"/>
      <c r="ODQ452" s="502"/>
      <c r="ODR452" s="502"/>
      <c r="ODS452" s="502"/>
      <c r="ODT452" s="502"/>
      <c r="ODU452" s="502"/>
      <c r="ODV452" s="502"/>
      <c r="ODW452" s="502"/>
      <c r="ODX452" s="502"/>
      <c r="ODY452" s="502"/>
      <c r="ODZ452" s="502"/>
      <c r="OEA452" s="502"/>
      <c r="OEB452" s="502"/>
      <c r="OEC452" s="502"/>
      <c r="OED452" s="502"/>
      <c r="OEE452" s="502"/>
      <c r="OEF452" s="502"/>
      <c r="OEG452" s="502"/>
      <c r="OEH452" s="502"/>
      <c r="OEI452" s="502"/>
      <c r="OEJ452" s="502"/>
      <c r="OEK452" s="502"/>
      <c r="OEL452" s="502"/>
      <c r="OEM452" s="502"/>
      <c r="OEN452" s="502"/>
      <c r="OEO452" s="502"/>
      <c r="OEP452" s="502"/>
      <c r="OEQ452" s="502"/>
      <c r="OER452" s="502"/>
      <c r="OES452" s="502"/>
      <c r="OET452" s="502"/>
      <c r="OEU452" s="502"/>
      <c r="OEV452" s="502"/>
      <c r="OEW452" s="502"/>
      <c r="OEX452" s="502"/>
      <c r="OEY452" s="502"/>
      <c r="OEZ452" s="502"/>
      <c r="OFA452" s="502"/>
      <c r="OFB452" s="502"/>
      <c r="OFC452" s="502"/>
      <c r="OFD452" s="502"/>
      <c r="OFE452" s="502"/>
      <c r="OFF452" s="502"/>
      <c r="OFG452" s="502"/>
      <c r="OFH452" s="502"/>
      <c r="OFI452" s="502"/>
      <c r="OFJ452" s="502"/>
      <c r="OFK452" s="502"/>
      <c r="OFL452" s="502"/>
      <c r="OFM452" s="502"/>
      <c r="OFN452" s="502"/>
      <c r="OFO452" s="502"/>
      <c r="OFP452" s="502"/>
      <c r="OFQ452" s="502"/>
      <c r="OFR452" s="502"/>
      <c r="OFS452" s="502"/>
      <c r="OFT452" s="502"/>
      <c r="OFU452" s="502"/>
      <c r="OFV452" s="502"/>
      <c r="OFW452" s="502"/>
      <c r="OFX452" s="502"/>
      <c r="OFY452" s="502"/>
      <c r="OFZ452" s="502"/>
      <c r="OGA452" s="502"/>
      <c r="OGB452" s="502"/>
      <c r="OGC452" s="502"/>
      <c r="OGD452" s="502"/>
      <c r="OGE452" s="502"/>
      <c r="OGF452" s="502"/>
      <c r="OGG452" s="502"/>
      <c r="OGH452" s="502"/>
      <c r="OGI452" s="502"/>
      <c r="OGJ452" s="502"/>
      <c r="OGK452" s="502"/>
      <c r="OGL452" s="502"/>
      <c r="OGM452" s="502"/>
      <c r="OGN452" s="502"/>
      <c r="OGO452" s="502"/>
      <c r="OGP452" s="502"/>
      <c r="OGQ452" s="502"/>
      <c r="OGR452" s="502"/>
      <c r="OGS452" s="502"/>
      <c r="OGT452" s="502"/>
      <c r="OGU452" s="502"/>
      <c r="OGV452" s="502"/>
      <c r="OGW452" s="502"/>
      <c r="OGX452" s="502"/>
      <c r="OGY452" s="502"/>
      <c r="OGZ452" s="502"/>
      <c r="OHA452" s="502"/>
      <c r="OHB452" s="502"/>
      <c r="OHC452" s="502"/>
      <c r="OHD452" s="502"/>
      <c r="OHE452" s="502"/>
      <c r="OHF452" s="502"/>
      <c r="OHG452" s="502"/>
      <c r="OHH452" s="502"/>
      <c r="OHI452" s="502"/>
      <c r="OHJ452" s="502"/>
      <c r="OHK452" s="502"/>
      <c r="OHL452" s="502"/>
      <c r="OHM452" s="502"/>
      <c r="OHN452" s="502"/>
      <c r="OHO452" s="502"/>
      <c r="OHP452" s="502"/>
      <c r="OHQ452" s="502"/>
      <c r="OHR452" s="502"/>
      <c r="OHS452" s="502"/>
      <c r="OHT452" s="502"/>
      <c r="OHU452" s="502"/>
      <c r="OHV452" s="502"/>
      <c r="OHW452" s="502"/>
      <c r="OHX452" s="502"/>
      <c r="OHY452" s="502"/>
      <c r="OHZ452" s="502"/>
      <c r="OIA452" s="502"/>
      <c r="OIB452" s="502"/>
      <c r="OIC452" s="502"/>
      <c r="OID452" s="502"/>
      <c r="OIE452" s="502"/>
      <c r="OIF452" s="502"/>
      <c r="OIG452" s="502"/>
      <c r="OIH452" s="502"/>
      <c r="OII452" s="502"/>
      <c r="OIJ452" s="502"/>
      <c r="OIK452" s="502"/>
      <c r="OIL452" s="502"/>
      <c r="OIM452" s="502"/>
      <c r="OIN452" s="502"/>
      <c r="OIO452" s="502"/>
      <c r="OIP452" s="502"/>
      <c r="OIQ452" s="502"/>
      <c r="OIR452" s="502"/>
      <c r="OIS452" s="502"/>
      <c r="OIT452" s="502"/>
      <c r="OIU452" s="502"/>
      <c r="OIV452" s="502"/>
      <c r="OIW452" s="502"/>
      <c r="OIX452" s="502"/>
      <c r="OIY452" s="502"/>
      <c r="OIZ452" s="502"/>
      <c r="OJA452" s="502"/>
      <c r="OJB452" s="502"/>
      <c r="OJC452" s="502"/>
      <c r="OJD452" s="502"/>
      <c r="OJE452" s="502"/>
      <c r="OJF452" s="502"/>
      <c r="OJG452" s="502"/>
      <c r="OJH452" s="502"/>
      <c r="OJI452" s="502"/>
      <c r="OJJ452" s="502"/>
      <c r="OJK452" s="502"/>
      <c r="OJL452" s="502"/>
      <c r="OJM452" s="502"/>
      <c r="OJN452" s="502"/>
      <c r="OJO452" s="502"/>
      <c r="OJP452" s="502"/>
      <c r="OJQ452" s="502"/>
      <c r="OJR452" s="502"/>
      <c r="OJS452" s="502"/>
      <c r="OJT452" s="502"/>
      <c r="OJU452" s="502"/>
      <c r="OJV452" s="502"/>
      <c r="OJW452" s="502"/>
      <c r="OJX452" s="502"/>
      <c r="OJY452" s="502"/>
      <c r="OJZ452" s="502"/>
      <c r="OKA452" s="502"/>
      <c r="OKB452" s="502"/>
      <c r="OKC452" s="502"/>
      <c r="OKD452" s="502"/>
      <c r="OKE452" s="502"/>
      <c r="OKF452" s="502"/>
      <c r="OKG452" s="502"/>
      <c r="OKH452" s="502"/>
      <c r="OKI452" s="502"/>
      <c r="OKJ452" s="502"/>
      <c r="OKK452" s="502"/>
      <c r="OKL452" s="502"/>
      <c r="OKM452" s="502"/>
      <c r="OKN452" s="502"/>
      <c r="OKO452" s="502"/>
      <c r="OKP452" s="502"/>
      <c r="OKQ452" s="502"/>
      <c r="OKR452" s="502"/>
      <c r="OKS452" s="502"/>
      <c r="OKT452" s="502"/>
      <c r="OKU452" s="502"/>
      <c r="OKV452" s="502"/>
      <c r="OKW452" s="502"/>
      <c r="OKX452" s="502"/>
      <c r="OKY452" s="502"/>
      <c r="OKZ452" s="502"/>
      <c r="OLA452" s="502"/>
      <c r="OLB452" s="502"/>
      <c r="OLC452" s="502"/>
      <c r="OLD452" s="502"/>
      <c r="OLE452" s="502"/>
      <c r="OLF452" s="502"/>
      <c r="OLG452" s="502"/>
      <c r="OLH452" s="502"/>
      <c r="OLI452" s="502"/>
      <c r="OLJ452" s="502"/>
      <c r="OLK452" s="502"/>
      <c r="OLL452" s="502"/>
      <c r="OLM452" s="502"/>
      <c r="OLN452" s="502"/>
      <c r="OLO452" s="502"/>
      <c r="OLP452" s="502"/>
      <c r="OLQ452" s="502"/>
      <c r="OLR452" s="502"/>
      <c r="OLS452" s="502"/>
      <c r="OLT452" s="502"/>
      <c r="OLU452" s="502"/>
      <c r="OLV452" s="502"/>
      <c r="OLW452" s="502"/>
      <c r="OLX452" s="502"/>
      <c r="OLY452" s="502"/>
      <c r="OLZ452" s="502"/>
      <c r="OMA452" s="502"/>
      <c r="OMB452" s="502"/>
      <c r="OMC452" s="502"/>
      <c r="OMD452" s="502"/>
      <c r="OME452" s="502"/>
      <c r="OMF452" s="502"/>
      <c r="OMG452" s="502"/>
      <c r="OMH452" s="502"/>
      <c r="OMI452" s="502"/>
      <c r="OMJ452" s="502"/>
      <c r="OMK452" s="502"/>
      <c r="OML452" s="502"/>
      <c r="OMM452" s="502"/>
      <c r="OMN452" s="502"/>
      <c r="OMO452" s="502"/>
      <c r="OMP452" s="502"/>
      <c r="OMQ452" s="502"/>
      <c r="OMR452" s="502"/>
      <c r="OMS452" s="502"/>
      <c r="OMT452" s="502"/>
      <c r="OMU452" s="502"/>
      <c r="OMV452" s="502"/>
      <c r="OMW452" s="502"/>
      <c r="OMX452" s="502"/>
      <c r="OMY452" s="502"/>
      <c r="OMZ452" s="502"/>
      <c r="ONA452" s="502"/>
      <c r="ONB452" s="502"/>
      <c r="ONC452" s="502"/>
      <c r="OND452" s="502"/>
      <c r="ONE452" s="502"/>
      <c r="ONF452" s="502"/>
      <c r="ONG452" s="502"/>
      <c r="ONH452" s="502"/>
      <c r="ONI452" s="502"/>
      <c r="ONJ452" s="502"/>
      <c r="ONK452" s="502"/>
      <c r="ONL452" s="502"/>
      <c r="ONM452" s="502"/>
      <c r="ONN452" s="502"/>
      <c r="ONO452" s="502"/>
      <c r="ONP452" s="502"/>
      <c r="ONQ452" s="502"/>
      <c r="ONR452" s="502"/>
      <c r="ONS452" s="502"/>
      <c r="ONT452" s="502"/>
      <c r="ONU452" s="502"/>
      <c r="ONV452" s="502"/>
      <c r="ONW452" s="502"/>
      <c r="ONX452" s="502"/>
      <c r="ONY452" s="502"/>
      <c r="ONZ452" s="502"/>
      <c r="OOA452" s="502"/>
      <c r="OOB452" s="502"/>
      <c r="OOC452" s="502"/>
      <c r="OOD452" s="502"/>
      <c r="OOE452" s="502"/>
      <c r="OOF452" s="502"/>
      <c r="OOG452" s="502"/>
      <c r="OOH452" s="502"/>
      <c r="OOI452" s="502"/>
      <c r="OOJ452" s="502"/>
      <c r="OOK452" s="502"/>
      <c r="OOL452" s="502"/>
      <c r="OOM452" s="502"/>
      <c r="OON452" s="502"/>
      <c r="OOO452" s="502"/>
      <c r="OOP452" s="502"/>
      <c r="OOQ452" s="502"/>
      <c r="OOR452" s="502"/>
      <c r="OOS452" s="502"/>
      <c r="OOT452" s="502"/>
      <c r="OOU452" s="502"/>
      <c r="OOV452" s="502"/>
      <c r="OOW452" s="502"/>
      <c r="OOX452" s="502"/>
      <c r="OOY452" s="502"/>
      <c r="OOZ452" s="502"/>
      <c r="OPA452" s="502"/>
      <c r="OPB452" s="502"/>
      <c r="OPC452" s="502"/>
      <c r="OPD452" s="502"/>
      <c r="OPE452" s="502"/>
      <c r="OPF452" s="502"/>
      <c r="OPG452" s="502"/>
      <c r="OPH452" s="502"/>
      <c r="OPI452" s="502"/>
      <c r="OPJ452" s="502"/>
      <c r="OPK452" s="502"/>
      <c r="OPL452" s="502"/>
      <c r="OPM452" s="502"/>
      <c r="OPN452" s="502"/>
      <c r="OPO452" s="502"/>
      <c r="OPP452" s="502"/>
      <c r="OPQ452" s="502"/>
      <c r="OPR452" s="502"/>
      <c r="OPS452" s="502"/>
      <c r="OPT452" s="502"/>
      <c r="OPU452" s="502"/>
      <c r="OPV452" s="502"/>
      <c r="OPW452" s="502"/>
      <c r="OPX452" s="502"/>
      <c r="OPY452" s="502"/>
      <c r="OPZ452" s="502"/>
      <c r="OQA452" s="502"/>
      <c r="OQB452" s="502"/>
      <c r="OQC452" s="502"/>
      <c r="OQD452" s="502"/>
      <c r="OQE452" s="502"/>
      <c r="OQF452" s="502"/>
      <c r="OQG452" s="502"/>
      <c r="OQH452" s="502"/>
      <c r="OQI452" s="502"/>
      <c r="OQJ452" s="502"/>
      <c r="OQK452" s="502"/>
      <c r="OQL452" s="502"/>
      <c r="OQM452" s="502"/>
      <c r="OQN452" s="502"/>
      <c r="OQO452" s="502"/>
      <c r="OQP452" s="502"/>
      <c r="OQQ452" s="502"/>
      <c r="OQR452" s="502"/>
      <c r="OQS452" s="502"/>
      <c r="OQT452" s="502"/>
      <c r="OQU452" s="502"/>
      <c r="OQV452" s="502"/>
      <c r="OQW452" s="502"/>
      <c r="OQX452" s="502"/>
      <c r="OQY452" s="502"/>
      <c r="OQZ452" s="502"/>
      <c r="ORA452" s="502"/>
      <c r="ORB452" s="502"/>
      <c r="ORC452" s="502"/>
      <c r="ORD452" s="502"/>
      <c r="ORE452" s="502"/>
      <c r="ORF452" s="502"/>
      <c r="ORG452" s="502"/>
      <c r="ORH452" s="502"/>
      <c r="ORI452" s="502"/>
      <c r="ORJ452" s="502"/>
      <c r="ORK452" s="502"/>
      <c r="ORL452" s="502"/>
      <c r="ORM452" s="502"/>
      <c r="ORN452" s="502"/>
      <c r="ORO452" s="502"/>
      <c r="ORP452" s="502"/>
      <c r="ORQ452" s="502"/>
      <c r="ORR452" s="502"/>
      <c r="ORS452" s="502"/>
      <c r="ORT452" s="502"/>
      <c r="ORU452" s="502"/>
      <c r="ORV452" s="502"/>
      <c r="ORW452" s="502"/>
      <c r="ORX452" s="502"/>
      <c r="ORY452" s="502"/>
      <c r="ORZ452" s="502"/>
      <c r="OSA452" s="502"/>
      <c r="OSB452" s="502"/>
      <c r="OSC452" s="502"/>
      <c r="OSD452" s="502"/>
      <c r="OSE452" s="502"/>
      <c r="OSF452" s="502"/>
      <c r="OSG452" s="502"/>
      <c r="OSH452" s="502"/>
      <c r="OSI452" s="502"/>
      <c r="OSJ452" s="502"/>
      <c r="OSK452" s="502"/>
      <c r="OSL452" s="502"/>
      <c r="OSM452" s="502"/>
      <c r="OSN452" s="502"/>
      <c r="OSO452" s="502"/>
      <c r="OSP452" s="502"/>
      <c r="OSQ452" s="502"/>
      <c r="OSR452" s="502"/>
      <c r="OSS452" s="502"/>
      <c r="OST452" s="502"/>
      <c r="OSU452" s="502"/>
      <c r="OSV452" s="502"/>
      <c r="OSW452" s="502"/>
      <c r="OSX452" s="502"/>
      <c r="OSY452" s="502"/>
      <c r="OSZ452" s="502"/>
      <c r="OTA452" s="502"/>
      <c r="OTB452" s="502"/>
      <c r="OTC452" s="502"/>
      <c r="OTD452" s="502"/>
      <c r="OTE452" s="502"/>
      <c r="OTF452" s="502"/>
      <c r="OTG452" s="502"/>
      <c r="OTH452" s="502"/>
      <c r="OTI452" s="502"/>
      <c r="OTJ452" s="502"/>
      <c r="OTK452" s="502"/>
      <c r="OTL452" s="502"/>
      <c r="OTM452" s="502"/>
      <c r="OTN452" s="502"/>
      <c r="OTO452" s="502"/>
      <c r="OTP452" s="502"/>
      <c r="OTQ452" s="502"/>
      <c r="OTR452" s="502"/>
      <c r="OTS452" s="502"/>
      <c r="OTT452" s="502"/>
      <c r="OTU452" s="502"/>
      <c r="OTV452" s="502"/>
      <c r="OTW452" s="502"/>
      <c r="OTX452" s="502"/>
      <c r="OTY452" s="502"/>
      <c r="OTZ452" s="502"/>
      <c r="OUA452" s="502"/>
      <c r="OUB452" s="502"/>
      <c r="OUC452" s="502"/>
      <c r="OUD452" s="502"/>
      <c r="OUE452" s="502"/>
      <c r="OUF452" s="502"/>
      <c r="OUG452" s="502"/>
      <c r="OUH452" s="502"/>
      <c r="OUI452" s="502"/>
      <c r="OUJ452" s="502"/>
      <c r="OUK452" s="502"/>
      <c r="OUL452" s="502"/>
      <c r="OUM452" s="502"/>
      <c r="OUN452" s="502"/>
      <c r="OUO452" s="502"/>
      <c r="OUP452" s="502"/>
      <c r="OUQ452" s="502"/>
      <c r="OUR452" s="502"/>
      <c r="OUS452" s="502"/>
      <c r="OUT452" s="502"/>
      <c r="OUU452" s="502"/>
      <c r="OUV452" s="502"/>
      <c r="OUW452" s="502"/>
      <c r="OUX452" s="502"/>
      <c r="OUY452" s="502"/>
      <c r="OUZ452" s="502"/>
      <c r="OVA452" s="502"/>
      <c r="OVB452" s="502"/>
      <c r="OVC452" s="502"/>
      <c r="OVD452" s="502"/>
      <c r="OVE452" s="502"/>
      <c r="OVF452" s="502"/>
      <c r="OVG452" s="502"/>
      <c r="OVH452" s="502"/>
      <c r="OVI452" s="502"/>
      <c r="OVJ452" s="502"/>
      <c r="OVK452" s="502"/>
      <c r="OVL452" s="502"/>
      <c r="OVM452" s="502"/>
      <c r="OVN452" s="502"/>
      <c r="OVO452" s="502"/>
      <c r="OVP452" s="502"/>
      <c r="OVQ452" s="502"/>
      <c r="OVR452" s="502"/>
      <c r="OVS452" s="502"/>
      <c r="OVT452" s="502"/>
      <c r="OVU452" s="502"/>
      <c r="OVV452" s="502"/>
      <c r="OVW452" s="502"/>
      <c r="OVX452" s="502"/>
      <c r="OVY452" s="502"/>
      <c r="OVZ452" s="502"/>
      <c r="OWA452" s="502"/>
      <c r="OWB452" s="502"/>
      <c r="OWC452" s="502"/>
      <c r="OWD452" s="502"/>
      <c r="OWE452" s="502"/>
      <c r="OWF452" s="502"/>
      <c r="OWG452" s="502"/>
      <c r="OWH452" s="502"/>
      <c r="OWI452" s="502"/>
      <c r="OWJ452" s="502"/>
      <c r="OWK452" s="502"/>
      <c r="OWL452" s="502"/>
      <c r="OWM452" s="502"/>
      <c r="OWN452" s="502"/>
      <c r="OWO452" s="502"/>
      <c r="OWP452" s="502"/>
      <c r="OWQ452" s="502"/>
      <c r="OWR452" s="502"/>
      <c r="OWS452" s="502"/>
      <c r="OWT452" s="502"/>
      <c r="OWU452" s="502"/>
      <c r="OWV452" s="502"/>
      <c r="OWW452" s="502"/>
      <c r="OWX452" s="502"/>
      <c r="OWY452" s="502"/>
      <c r="OWZ452" s="502"/>
      <c r="OXA452" s="502"/>
      <c r="OXB452" s="502"/>
      <c r="OXC452" s="502"/>
      <c r="OXD452" s="502"/>
      <c r="OXE452" s="502"/>
      <c r="OXF452" s="502"/>
      <c r="OXG452" s="502"/>
      <c r="OXH452" s="502"/>
      <c r="OXI452" s="502"/>
      <c r="OXJ452" s="502"/>
      <c r="OXK452" s="502"/>
      <c r="OXL452" s="502"/>
      <c r="OXM452" s="502"/>
      <c r="OXN452" s="502"/>
      <c r="OXO452" s="502"/>
      <c r="OXP452" s="502"/>
      <c r="OXQ452" s="502"/>
      <c r="OXR452" s="502"/>
      <c r="OXS452" s="502"/>
      <c r="OXT452" s="502"/>
      <c r="OXU452" s="502"/>
      <c r="OXV452" s="502"/>
      <c r="OXW452" s="502"/>
      <c r="OXX452" s="502"/>
      <c r="OXY452" s="502"/>
      <c r="OXZ452" s="502"/>
      <c r="OYA452" s="502"/>
      <c r="OYB452" s="502"/>
      <c r="OYC452" s="502"/>
      <c r="OYD452" s="502"/>
      <c r="OYE452" s="502"/>
      <c r="OYF452" s="502"/>
      <c r="OYG452" s="502"/>
      <c r="OYH452" s="502"/>
      <c r="OYI452" s="502"/>
      <c r="OYJ452" s="502"/>
      <c r="OYK452" s="502"/>
      <c r="OYL452" s="502"/>
      <c r="OYM452" s="502"/>
      <c r="OYN452" s="502"/>
      <c r="OYO452" s="502"/>
      <c r="OYP452" s="502"/>
      <c r="OYQ452" s="502"/>
      <c r="OYR452" s="502"/>
      <c r="OYS452" s="502"/>
      <c r="OYT452" s="502"/>
      <c r="OYU452" s="502"/>
      <c r="OYV452" s="502"/>
      <c r="OYW452" s="502"/>
      <c r="OYX452" s="502"/>
      <c r="OYY452" s="502"/>
      <c r="OYZ452" s="502"/>
      <c r="OZA452" s="502"/>
      <c r="OZB452" s="502"/>
      <c r="OZC452" s="502"/>
      <c r="OZD452" s="502"/>
      <c r="OZE452" s="502"/>
      <c r="OZF452" s="502"/>
      <c r="OZG452" s="502"/>
      <c r="OZH452" s="502"/>
      <c r="OZI452" s="502"/>
      <c r="OZJ452" s="502"/>
      <c r="OZK452" s="502"/>
      <c r="OZL452" s="502"/>
      <c r="OZM452" s="502"/>
      <c r="OZN452" s="502"/>
      <c r="OZO452" s="502"/>
      <c r="OZP452" s="502"/>
      <c r="OZQ452" s="502"/>
      <c r="OZR452" s="502"/>
      <c r="OZS452" s="502"/>
      <c r="OZT452" s="502"/>
      <c r="OZU452" s="502"/>
      <c r="OZV452" s="502"/>
      <c r="OZW452" s="502"/>
      <c r="OZX452" s="502"/>
      <c r="OZY452" s="502"/>
      <c r="OZZ452" s="502"/>
      <c r="PAA452" s="502"/>
      <c r="PAB452" s="502"/>
      <c r="PAC452" s="502"/>
      <c r="PAD452" s="502"/>
      <c r="PAE452" s="502"/>
      <c r="PAF452" s="502"/>
      <c r="PAG452" s="502"/>
      <c r="PAH452" s="502"/>
      <c r="PAI452" s="502"/>
      <c r="PAJ452" s="502"/>
      <c r="PAK452" s="502"/>
      <c r="PAL452" s="502"/>
      <c r="PAM452" s="502"/>
      <c r="PAN452" s="502"/>
      <c r="PAO452" s="502"/>
      <c r="PAP452" s="502"/>
      <c r="PAQ452" s="502"/>
      <c r="PAR452" s="502"/>
      <c r="PAS452" s="502"/>
      <c r="PAT452" s="502"/>
      <c r="PAU452" s="502"/>
      <c r="PAV452" s="502"/>
      <c r="PAW452" s="502"/>
      <c r="PAX452" s="502"/>
      <c r="PAY452" s="502"/>
      <c r="PAZ452" s="502"/>
      <c r="PBA452" s="502"/>
      <c r="PBB452" s="502"/>
      <c r="PBC452" s="502"/>
      <c r="PBD452" s="502"/>
      <c r="PBE452" s="502"/>
      <c r="PBF452" s="502"/>
      <c r="PBG452" s="502"/>
      <c r="PBH452" s="502"/>
      <c r="PBI452" s="502"/>
      <c r="PBJ452" s="502"/>
      <c r="PBK452" s="502"/>
      <c r="PBL452" s="502"/>
      <c r="PBM452" s="502"/>
      <c r="PBN452" s="502"/>
      <c r="PBO452" s="502"/>
      <c r="PBP452" s="502"/>
      <c r="PBQ452" s="502"/>
      <c r="PBR452" s="502"/>
      <c r="PBS452" s="502"/>
      <c r="PBT452" s="502"/>
      <c r="PBU452" s="502"/>
      <c r="PBV452" s="502"/>
      <c r="PBW452" s="502"/>
      <c r="PBX452" s="502"/>
      <c r="PBY452" s="502"/>
      <c r="PBZ452" s="502"/>
      <c r="PCA452" s="502"/>
      <c r="PCB452" s="502"/>
      <c r="PCC452" s="502"/>
      <c r="PCD452" s="502"/>
      <c r="PCE452" s="502"/>
      <c r="PCF452" s="502"/>
      <c r="PCG452" s="502"/>
      <c r="PCH452" s="502"/>
      <c r="PCI452" s="502"/>
      <c r="PCJ452" s="502"/>
      <c r="PCK452" s="502"/>
      <c r="PCL452" s="502"/>
      <c r="PCM452" s="502"/>
      <c r="PCN452" s="502"/>
      <c r="PCO452" s="502"/>
      <c r="PCP452" s="502"/>
      <c r="PCQ452" s="502"/>
      <c r="PCR452" s="502"/>
      <c r="PCS452" s="502"/>
      <c r="PCT452" s="502"/>
      <c r="PCU452" s="502"/>
      <c r="PCV452" s="502"/>
      <c r="PCW452" s="502"/>
      <c r="PCX452" s="502"/>
      <c r="PCY452" s="502"/>
      <c r="PCZ452" s="502"/>
      <c r="PDA452" s="502"/>
      <c r="PDB452" s="502"/>
      <c r="PDC452" s="502"/>
      <c r="PDD452" s="502"/>
      <c r="PDE452" s="502"/>
      <c r="PDF452" s="502"/>
      <c r="PDG452" s="502"/>
      <c r="PDH452" s="502"/>
      <c r="PDI452" s="502"/>
      <c r="PDJ452" s="502"/>
      <c r="PDK452" s="502"/>
      <c r="PDL452" s="502"/>
      <c r="PDM452" s="502"/>
      <c r="PDN452" s="502"/>
      <c r="PDO452" s="502"/>
      <c r="PDP452" s="502"/>
      <c r="PDQ452" s="502"/>
      <c r="PDR452" s="502"/>
      <c r="PDS452" s="502"/>
      <c r="PDT452" s="502"/>
      <c r="PDU452" s="502"/>
      <c r="PDV452" s="502"/>
      <c r="PDW452" s="502"/>
      <c r="PDX452" s="502"/>
      <c r="PDY452" s="502"/>
      <c r="PDZ452" s="502"/>
      <c r="PEA452" s="502"/>
      <c r="PEB452" s="502"/>
      <c r="PEC452" s="502"/>
      <c r="PED452" s="502"/>
      <c r="PEE452" s="502"/>
      <c r="PEF452" s="502"/>
      <c r="PEG452" s="502"/>
      <c r="PEH452" s="502"/>
      <c r="PEI452" s="502"/>
      <c r="PEJ452" s="502"/>
      <c r="PEK452" s="502"/>
      <c r="PEL452" s="502"/>
      <c r="PEM452" s="502"/>
      <c r="PEN452" s="502"/>
      <c r="PEO452" s="502"/>
      <c r="PEP452" s="502"/>
      <c r="PEQ452" s="502"/>
      <c r="PER452" s="502"/>
      <c r="PES452" s="502"/>
      <c r="PET452" s="502"/>
      <c r="PEU452" s="502"/>
      <c r="PEV452" s="502"/>
      <c r="PEW452" s="502"/>
      <c r="PEX452" s="502"/>
      <c r="PEY452" s="502"/>
      <c r="PEZ452" s="502"/>
      <c r="PFA452" s="502"/>
      <c r="PFB452" s="502"/>
      <c r="PFC452" s="502"/>
      <c r="PFD452" s="502"/>
      <c r="PFE452" s="502"/>
      <c r="PFF452" s="502"/>
      <c r="PFG452" s="502"/>
      <c r="PFH452" s="502"/>
      <c r="PFI452" s="502"/>
      <c r="PFJ452" s="502"/>
      <c r="PFK452" s="502"/>
      <c r="PFL452" s="502"/>
      <c r="PFM452" s="502"/>
      <c r="PFN452" s="502"/>
      <c r="PFO452" s="502"/>
      <c r="PFP452" s="502"/>
      <c r="PFQ452" s="502"/>
      <c r="PFR452" s="502"/>
      <c r="PFS452" s="502"/>
      <c r="PFT452" s="502"/>
      <c r="PFU452" s="502"/>
      <c r="PFV452" s="502"/>
      <c r="PFW452" s="502"/>
      <c r="PFX452" s="502"/>
      <c r="PFY452" s="502"/>
      <c r="PFZ452" s="502"/>
      <c r="PGA452" s="502"/>
      <c r="PGB452" s="502"/>
      <c r="PGC452" s="502"/>
      <c r="PGD452" s="502"/>
      <c r="PGE452" s="502"/>
      <c r="PGF452" s="502"/>
      <c r="PGG452" s="502"/>
      <c r="PGH452" s="502"/>
      <c r="PGI452" s="502"/>
      <c r="PGJ452" s="502"/>
      <c r="PGK452" s="502"/>
      <c r="PGL452" s="502"/>
      <c r="PGM452" s="502"/>
      <c r="PGN452" s="502"/>
      <c r="PGO452" s="502"/>
      <c r="PGP452" s="502"/>
      <c r="PGQ452" s="502"/>
      <c r="PGR452" s="502"/>
      <c r="PGS452" s="502"/>
      <c r="PGT452" s="502"/>
      <c r="PGU452" s="502"/>
      <c r="PGV452" s="502"/>
      <c r="PGW452" s="502"/>
      <c r="PGX452" s="502"/>
      <c r="PGY452" s="502"/>
      <c r="PGZ452" s="502"/>
      <c r="PHA452" s="502"/>
      <c r="PHB452" s="502"/>
      <c r="PHC452" s="502"/>
      <c r="PHD452" s="502"/>
      <c r="PHE452" s="502"/>
      <c r="PHF452" s="502"/>
      <c r="PHG452" s="502"/>
      <c r="PHH452" s="502"/>
      <c r="PHI452" s="502"/>
      <c r="PHJ452" s="502"/>
      <c r="PHK452" s="502"/>
      <c r="PHL452" s="502"/>
      <c r="PHM452" s="502"/>
      <c r="PHN452" s="502"/>
      <c r="PHO452" s="502"/>
      <c r="PHP452" s="502"/>
      <c r="PHQ452" s="502"/>
      <c r="PHR452" s="502"/>
      <c r="PHS452" s="502"/>
      <c r="PHT452" s="502"/>
      <c r="PHU452" s="502"/>
      <c r="PHV452" s="502"/>
      <c r="PHW452" s="502"/>
      <c r="PHX452" s="502"/>
      <c r="PHY452" s="502"/>
      <c r="PHZ452" s="502"/>
      <c r="PIA452" s="502"/>
      <c r="PIB452" s="502"/>
      <c r="PIC452" s="502"/>
      <c r="PID452" s="502"/>
      <c r="PIE452" s="502"/>
      <c r="PIF452" s="502"/>
      <c r="PIG452" s="502"/>
      <c r="PIH452" s="502"/>
      <c r="PII452" s="502"/>
      <c r="PIJ452" s="502"/>
      <c r="PIK452" s="502"/>
      <c r="PIL452" s="502"/>
      <c r="PIM452" s="502"/>
      <c r="PIN452" s="502"/>
      <c r="PIO452" s="502"/>
      <c r="PIP452" s="502"/>
      <c r="PIQ452" s="502"/>
      <c r="PIR452" s="502"/>
      <c r="PIS452" s="502"/>
      <c r="PIT452" s="502"/>
      <c r="PIU452" s="502"/>
      <c r="PIV452" s="502"/>
      <c r="PIW452" s="502"/>
      <c r="PIX452" s="502"/>
      <c r="PIY452" s="502"/>
      <c r="PIZ452" s="502"/>
      <c r="PJA452" s="502"/>
      <c r="PJB452" s="502"/>
      <c r="PJC452" s="502"/>
      <c r="PJD452" s="502"/>
      <c r="PJE452" s="502"/>
      <c r="PJF452" s="502"/>
      <c r="PJG452" s="502"/>
      <c r="PJH452" s="502"/>
      <c r="PJI452" s="502"/>
      <c r="PJJ452" s="502"/>
      <c r="PJK452" s="502"/>
      <c r="PJL452" s="502"/>
      <c r="PJM452" s="502"/>
      <c r="PJN452" s="502"/>
      <c r="PJO452" s="502"/>
      <c r="PJP452" s="502"/>
      <c r="PJQ452" s="502"/>
      <c r="PJR452" s="502"/>
      <c r="PJS452" s="502"/>
      <c r="PJT452" s="502"/>
      <c r="PJU452" s="502"/>
      <c r="PJV452" s="502"/>
      <c r="PJW452" s="502"/>
      <c r="PJX452" s="502"/>
      <c r="PJY452" s="502"/>
      <c r="PJZ452" s="502"/>
      <c r="PKA452" s="502"/>
      <c r="PKB452" s="502"/>
      <c r="PKC452" s="502"/>
      <c r="PKD452" s="502"/>
      <c r="PKE452" s="502"/>
      <c r="PKF452" s="502"/>
      <c r="PKG452" s="502"/>
      <c r="PKH452" s="502"/>
      <c r="PKI452" s="502"/>
      <c r="PKJ452" s="502"/>
      <c r="PKK452" s="502"/>
      <c r="PKL452" s="502"/>
      <c r="PKM452" s="502"/>
      <c r="PKN452" s="502"/>
      <c r="PKO452" s="502"/>
      <c r="PKP452" s="502"/>
      <c r="PKQ452" s="502"/>
      <c r="PKR452" s="502"/>
      <c r="PKS452" s="502"/>
      <c r="PKT452" s="502"/>
      <c r="PKU452" s="502"/>
      <c r="PKV452" s="502"/>
      <c r="PKW452" s="502"/>
      <c r="PKX452" s="502"/>
      <c r="PKY452" s="502"/>
      <c r="PKZ452" s="502"/>
      <c r="PLA452" s="502"/>
      <c r="PLB452" s="502"/>
      <c r="PLC452" s="502"/>
      <c r="PLD452" s="502"/>
      <c r="PLE452" s="502"/>
      <c r="PLF452" s="502"/>
      <c r="PLG452" s="502"/>
      <c r="PLH452" s="502"/>
      <c r="PLI452" s="502"/>
      <c r="PLJ452" s="502"/>
      <c r="PLK452" s="502"/>
      <c r="PLL452" s="502"/>
      <c r="PLM452" s="502"/>
      <c r="PLN452" s="502"/>
      <c r="PLO452" s="502"/>
      <c r="PLP452" s="502"/>
      <c r="PLQ452" s="502"/>
      <c r="PLR452" s="502"/>
      <c r="PLS452" s="502"/>
      <c r="PLT452" s="502"/>
      <c r="PLU452" s="502"/>
      <c r="PLV452" s="502"/>
      <c r="PLW452" s="502"/>
      <c r="PLX452" s="502"/>
      <c r="PLY452" s="502"/>
      <c r="PLZ452" s="502"/>
      <c r="PMA452" s="502"/>
      <c r="PMB452" s="502"/>
      <c r="PMC452" s="502"/>
      <c r="PMD452" s="502"/>
      <c r="PME452" s="502"/>
      <c r="PMF452" s="502"/>
      <c r="PMG452" s="502"/>
      <c r="PMH452" s="502"/>
      <c r="PMI452" s="502"/>
      <c r="PMJ452" s="502"/>
      <c r="PMK452" s="502"/>
      <c r="PML452" s="502"/>
      <c r="PMM452" s="502"/>
      <c r="PMN452" s="502"/>
      <c r="PMO452" s="502"/>
      <c r="PMP452" s="502"/>
      <c r="PMQ452" s="502"/>
      <c r="PMR452" s="502"/>
      <c r="PMS452" s="502"/>
      <c r="PMT452" s="502"/>
      <c r="PMU452" s="502"/>
      <c r="PMV452" s="502"/>
      <c r="PMW452" s="502"/>
      <c r="PMX452" s="502"/>
      <c r="PMY452" s="502"/>
      <c r="PMZ452" s="502"/>
      <c r="PNA452" s="502"/>
      <c r="PNB452" s="502"/>
      <c r="PNC452" s="502"/>
      <c r="PND452" s="502"/>
      <c r="PNE452" s="502"/>
      <c r="PNF452" s="502"/>
      <c r="PNG452" s="502"/>
      <c r="PNH452" s="502"/>
      <c r="PNI452" s="502"/>
      <c r="PNJ452" s="502"/>
      <c r="PNK452" s="502"/>
      <c r="PNL452" s="502"/>
      <c r="PNM452" s="502"/>
      <c r="PNN452" s="502"/>
      <c r="PNO452" s="502"/>
      <c r="PNP452" s="502"/>
      <c r="PNQ452" s="502"/>
      <c r="PNR452" s="502"/>
      <c r="PNS452" s="502"/>
      <c r="PNT452" s="502"/>
      <c r="PNU452" s="502"/>
      <c r="PNV452" s="502"/>
      <c r="PNW452" s="502"/>
      <c r="PNX452" s="502"/>
      <c r="PNY452" s="502"/>
      <c r="PNZ452" s="502"/>
      <c r="POA452" s="502"/>
      <c r="POB452" s="502"/>
      <c r="POC452" s="502"/>
      <c r="POD452" s="502"/>
      <c r="POE452" s="502"/>
      <c r="POF452" s="502"/>
      <c r="POG452" s="502"/>
      <c r="POH452" s="502"/>
      <c r="POI452" s="502"/>
      <c r="POJ452" s="502"/>
      <c r="POK452" s="502"/>
      <c r="POL452" s="502"/>
      <c r="POM452" s="502"/>
      <c r="PON452" s="502"/>
      <c r="POO452" s="502"/>
      <c r="POP452" s="502"/>
      <c r="POQ452" s="502"/>
      <c r="POR452" s="502"/>
      <c r="POS452" s="502"/>
      <c r="POT452" s="502"/>
      <c r="POU452" s="502"/>
      <c r="POV452" s="502"/>
      <c r="POW452" s="502"/>
      <c r="POX452" s="502"/>
      <c r="POY452" s="502"/>
      <c r="POZ452" s="502"/>
      <c r="PPA452" s="502"/>
      <c r="PPB452" s="502"/>
      <c r="PPC452" s="502"/>
      <c r="PPD452" s="502"/>
      <c r="PPE452" s="502"/>
      <c r="PPF452" s="502"/>
      <c r="PPG452" s="502"/>
      <c r="PPH452" s="502"/>
      <c r="PPI452" s="502"/>
      <c r="PPJ452" s="502"/>
      <c r="PPK452" s="502"/>
      <c r="PPL452" s="502"/>
      <c r="PPM452" s="502"/>
      <c r="PPN452" s="502"/>
      <c r="PPO452" s="502"/>
      <c r="PPP452" s="502"/>
      <c r="PPQ452" s="502"/>
      <c r="PPR452" s="502"/>
      <c r="PPS452" s="502"/>
      <c r="PPT452" s="502"/>
      <c r="PPU452" s="502"/>
      <c r="PPV452" s="502"/>
      <c r="PPW452" s="502"/>
      <c r="PPX452" s="502"/>
      <c r="PPY452" s="502"/>
      <c r="PPZ452" s="502"/>
      <c r="PQA452" s="502"/>
      <c r="PQB452" s="502"/>
      <c r="PQC452" s="502"/>
      <c r="PQD452" s="502"/>
      <c r="PQE452" s="502"/>
      <c r="PQF452" s="502"/>
      <c r="PQG452" s="502"/>
      <c r="PQH452" s="502"/>
      <c r="PQI452" s="502"/>
      <c r="PQJ452" s="502"/>
      <c r="PQK452" s="502"/>
      <c r="PQL452" s="502"/>
      <c r="PQM452" s="502"/>
      <c r="PQN452" s="502"/>
      <c r="PQO452" s="502"/>
      <c r="PQP452" s="502"/>
      <c r="PQQ452" s="502"/>
      <c r="PQR452" s="502"/>
      <c r="PQS452" s="502"/>
      <c r="PQT452" s="502"/>
      <c r="PQU452" s="502"/>
      <c r="PQV452" s="502"/>
      <c r="PQW452" s="502"/>
      <c r="PQX452" s="502"/>
      <c r="PQY452" s="502"/>
      <c r="PQZ452" s="502"/>
      <c r="PRA452" s="502"/>
      <c r="PRB452" s="502"/>
      <c r="PRC452" s="502"/>
      <c r="PRD452" s="502"/>
      <c r="PRE452" s="502"/>
      <c r="PRF452" s="502"/>
      <c r="PRG452" s="502"/>
      <c r="PRH452" s="502"/>
      <c r="PRI452" s="502"/>
      <c r="PRJ452" s="502"/>
      <c r="PRK452" s="502"/>
      <c r="PRL452" s="502"/>
      <c r="PRM452" s="502"/>
      <c r="PRN452" s="502"/>
      <c r="PRO452" s="502"/>
      <c r="PRP452" s="502"/>
      <c r="PRQ452" s="502"/>
      <c r="PRR452" s="502"/>
      <c r="PRS452" s="502"/>
      <c r="PRT452" s="502"/>
      <c r="PRU452" s="502"/>
      <c r="PRV452" s="502"/>
      <c r="PRW452" s="502"/>
      <c r="PRX452" s="502"/>
      <c r="PRY452" s="502"/>
      <c r="PRZ452" s="502"/>
      <c r="PSA452" s="502"/>
      <c r="PSB452" s="502"/>
      <c r="PSC452" s="502"/>
      <c r="PSD452" s="502"/>
      <c r="PSE452" s="502"/>
      <c r="PSF452" s="502"/>
      <c r="PSG452" s="502"/>
      <c r="PSH452" s="502"/>
      <c r="PSI452" s="502"/>
      <c r="PSJ452" s="502"/>
      <c r="PSK452" s="502"/>
      <c r="PSL452" s="502"/>
      <c r="PSM452" s="502"/>
      <c r="PSN452" s="502"/>
      <c r="PSO452" s="502"/>
      <c r="PSP452" s="502"/>
      <c r="PSQ452" s="502"/>
      <c r="PSR452" s="502"/>
      <c r="PSS452" s="502"/>
      <c r="PST452" s="502"/>
      <c r="PSU452" s="502"/>
      <c r="PSV452" s="502"/>
      <c r="PSW452" s="502"/>
      <c r="PSX452" s="502"/>
      <c r="PSY452" s="502"/>
      <c r="PSZ452" s="502"/>
      <c r="PTA452" s="502"/>
      <c r="PTB452" s="502"/>
      <c r="PTC452" s="502"/>
      <c r="PTD452" s="502"/>
      <c r="PTE452" s="502"/>
      <c r="PTF452" s="502"/>
      <c r="PTG452" s="502"/>
      <c r="PTH452" s="502"/>
      <c r="PTI452" s="502"/>
      <c r="PTJ452" s="502"/>
      <c r="PTK452" s="502"/>
      <c r="PTL452" s="502"/>
      <c r="PTM452" s="502"/>
      <c r="PTN452" s="502"/>
      <c r="PTO452" s="502"/>
      <c r="PTP452" s="502"/>
      <c r="PTQ452" s="502"/>
      <c r="PTR452" s="502"/>
      <c r="PTS452" s="502"/>
      <c r="PTT452" s="502"/>
      <c r="PTU452" s="502"/>
      <c r="PTV452" s="502"/>
      <c r="PTW452" s="502"/>
      <c r="PTX452" s="502"/>
      <c r="PTY452" s="502"/>
      <c r="PTZ452" s="502"/>
      <c r="PUA452" s="502"/>
      <c r="PUB452" s="502"/>
      <c r="PUC452" s="502"/>
      <c r="PUD452" s="502"/>
      <c r="PUE452" s="502"/>
      <c r="PUF452" s="502"/>
      <c r="PUG452" s="502"/>
      <c r="PUH452" s="502"/>
      <c r="PUI452" s="502"/>
      <c r="PUJ452" s="502"/>
      <c r="PUK452" s="502"/>
      <c r="PUL452" s="502"/>
      <c r="PUM452" s="502"/>
      <c r="PUN452" s="502"/>
      <c r="PUO452" s="502"/>
      <c r="PUP452" s="502"/>
      <c r="PUQ452" s="502"/>
      <c r="PUR452" s="502"/>
      <c r="PUS452" s="502"/>
      <c r="PUT452" s="502"/>
      <c r="PUU452" s="502"/>
      <c r="PUV452" s="502"/>
      <c r="PUW452" s="502"/>
      <c r="PUX452" s="502"/>
      <c r="PUY452" s="502"/>
      <c r="PUZ452" s="502"/>
      <c r="PVA452" s="502"/>
      <c r="PVB452" s="502"/>
      <c r="PVC452" s="502"/>
      <c r="PVD452" s="502"/>
      <c r="PVE452" s="502"/>
      <c r="PVF452" s="502"/>
      <c r="PVG452" s="502"/>
      <c r="PVH452" s="502"/>
      <c r="PVI452" s="502"/>
      <c r="PVJ452" s="502"/>
      <c r="PVK452" s="502"/>
      <c r="PVL452" s="502"/>
      <c r="PVM452" s="502"/>
      <c r="PVN452" s="502"/>
      <c r="PVO452" s="502"/>
      <c r="PVP452" s="502"/>
      <c r="PVQ452" s="502"/>
      <c r="PVR452" s="502"/>
      <c r="PVS452" s="502"/>
      <c r="PVT452" s="502"/>
      <c r="PVU452" s="502"/>
      <c r="PVV452" s="502"/>
      <c r="PVW452" s="502"/>
      <c r="PVX452" s="502"/>
      <c r="PVY452" s="502"/>
      <c r="PVZ452" s="502"/>
      <c r="PWA452" s="502"/>
      <c r="PWB452" s="502"/>
      <c r="PWC452" s="502"/>
      <c r="PWD452" s="502"/>
      <c r="PWE452" s="502"/>
      <c r="PWF452" s="502"/>
      <c r="PWG452" s="502"/>
      <c r="PWH452" s="502"/>
      <c r="PWI452" s="502"/>
      <c r="PWJ452" s="502"/>
      <c r="PWK452" s="502"/>
      <c r="PWL452" s="502"/>
      <c r="PWM452" s="502"/>
      <c r="PWN452" s="502"/>
      <c r="PWO452" s="502"/>
      <c r="PWP452" s="502"/>
      <c r="PWQ452" s="502"/>
      <c r="PWR452" s="502"/>
      <c r="PWS452" s="502"/>
      <c r="PWT452" s="502"/>
      <c r="PWU452" s="502"/>
      <c r="PWV452" s="502"/>
      <c r="PWW452" s="502"/>
      <c r="PWX452" s="502"/>
      <c r="PWY452" s="502"/>
      <c r="PWZ452" s="502"/>
      <c r="PXA452" s="502"/>
      <c r="PXB452" s="502"/>
      <c r="PXC452" s="502"/>
      <c r="PXD452" s="502"/>
      <c r="PXE452" s="502"/>
      <c r="PXF452" s="502"/>
      <c r="PXG452" s="502"/>
      <c r="PXH452" s="502"/>
      <c r="PXI452" s="502"/>
      <c r="PXJ452" s="502"/>
      <c r="PXK452" s="502"/>
      <c r="PXL452" s="502"/>
      <c r="PXM452" s="502"/>
      <c r="PXN452" s="502"/>
      <c r="PXO452" s="502"/>
      <c r="PXP452" s="502"/>
      <c r="PXQ452" s="502"/>
      <c r="PXR452" s="502"/>
      <c r="PXS452" s="502"/>
      <c r="PXT452" s="502"/>
      <c r="PXU452" s="502"/>
      <c r="PXV452" s="502"/>
      <c r="PXW452" s="502"/>
      <c r="PXX452" s="502"/>
      <c r="PXY452" s="502"/>
      <c r="PXZ452" s="502"/>
      <c r="PYA452" s="502"/>
      <c r="PYB452" s="502"/>
      <c r="PYC452" s="502"/>
      <c r="PYD452" s="502"/>
      <c r="PYE452" s="502"/>
      <c r="PYF452" s="502"/>
      <c r="PYG452" s="502"/>
      <c r="PYH452" s="502"/>
      <c r="PYI452" s="502"/>
      <c r="PYJ452" s="502"/>
      <c r="PYK452" s="502"/>
      <c r="PYL452" s="502"/>
      <c r="PYM452" s="502"/>
      <c r="PYN452" s="502"/>
      <c r="PYO452" s="502"/>
      <c r="PYP452" s="502"/>
      <c r="PYQ452" s="502"/>
      <c r="PYR452" s="502"/>
      <c r="PYS452" s="502"/>
      <c r="PYT452" s="502"/>
      <c r="PYU452" s="502"/>
      <c r="PYV452" s="502"/>
      <c r="PYW452" s="502"/>
      <c r="PYX452" s="502"/>
      <c r="PYY452" s="502"/>
      <c r="PYZ452" s="502"/>
      <c r="PZA452" s="502"/>
      <c r="PZB452" s="502"/>
      <c r="PZC452" s="502"/>
      <c r="PZD452" s="502"/>
      <c r="PZE452" s="502"/>
      <c r="PZF452" s="502"/>
      <c r="PZG452" s="502"/>
      <c r="PZH452" s="502"/>
      <c r="PZI452" s="502"/>
      <c r="PZJ452" s="502"/>
      <c r="PZK452" s="502"/>
      <c r="PZL452" s="502"/>
      <c r="PZM452" s="502"/>
      <c r="PZN452" s="502"/>
      <c r="PZO452" s="502"/>
      <c r="PZP452" s="502"/>
      <c r="PZQ452" s="502"/>
      <c r="PZR452" s="502"/>
      <c r="PZS452" s="502"/>
      <c r="PZT452" s="502"/>
      <c r="PZU452" s="502"/>
      <c r="PZV452" s="502"/>
      <c r="PZW452" s="502"/>
      <c r="PZX452" s="502"/>
      <c r="PZY452" s="502"/>
      <c r="PZZ452" s="502"/>
      <c r="QAA452" s="502"/>
      <c r="QAB452" s="502"/>
      <c r="QAC452" s="502"/>
      <c r="QAD452" s="502"/>
      <c r="QAE452" s="502"/>
      <c r="QAF452" s="502"/>
      <c r="QAG452" s="502"/>
      <c r="QAH452" s="502"/>
      <c r="QAI452" s="502"/>
      <c r="QAJ452" s="502"/>
      <c r="QAK452" s="502"/>
      <c r="QAL452" s="502"/>
      <c r="QAM452" s="502"/>
      <c r="QAN452" s="502"/>
      <c r="QAO452" s="502"/>
      <c r="QAP452" s="502"/>
      <c r="QAQ452" s="502"/>
      <c r="QAR452" s="502"/>
      <c r="QAS452" s="502"/>
      <c r="QAT452" s="502"/>
      <c r="QAU452" s="502"/>
      <c r="QAV452" s="502"/>
      <c r="QAW452" s="502"/>
      <c r="QAX452" s="502"/>
      <c r="QAY452" s="502"/>
      <c r="QAZ452" s="502"/>
      <c r="QBA452" s="502"/>
      <c r="QBB452" s="502"/>
      <c r="QBC452" s="502"/>
      <c r="QBD452" s="502"/>
      <c r="QBE452" s="502"/>
      <c r="QBF452" s="502"/>
      <c r="QBG452" s="502"/>
      <c r="QBH452" s="502"/>
      <c r="QBI452" s="502"/>
      <c r="QBJ452" s="502"/>
      <c r="QBK452" s="502"/>
      <c r="QBL452" s="502"/>
      <c r="QBM452" s="502"/>
      <c r="QBN452" s="502"/>
      <c r="QBO452" s="502"/>
      <c r="QBP452" s="502"/>
      <c r="QBQ452" s="502"/>
      <c r="QBR452" s="502"/>
      <c r="QBS452" s="502"/>
      <c r="QBT452" s="502"/>
      <c r="QBU452" s="502"/>
      <c r="QBV452" s="502"/>
      <c r="QBW452" s="502"/>
      <c r="QBX452" s="502"/>
      <c r="QBY452" s="502"/>
      <c r="QBZ452" s="502"/>
      <c r="QCA452" s="502"/>
      <c r="QCB452" s="502"/>
      <c r="QCC452" s="502"/>
      <c r="QCD452" s="502"/>
      <c r="QCE452" s="502"/>
      <c r="QCF452" s="502"/>
      <c r="QCG452" s="502"/>
      <c r="QCH452" s="502"/>
      <c r="QCI452" s="502"/>
      <c r="QCJ452" s="502"/>
      <c r="QCK452" s="502"/>
      <c r="QCL452" s="502"/>
      <c r="QCM452" s="502"/>
      <c r="QCN452" s="502"/>
      <c r="QCO452" s="502"/>
      <c r="QCP452" s="502"/>
      <c r="QCQ452" s="502"/>
      <c r="QCR452" s="502"/>
      <c r="QCS452" s="502"/>
      <c r="QCT452" s="502"/>
      <c r="QCU452" s="502"/>
      <c r="QCV452" s="502"/>
      <c r="QCW452" s="502"/>
      <c r="QCX452" s="502"/>
      <c r="QCY452" s="502"/>
      <c r="QCZ452" s="502"/>
      <c r="QDA452" s="502"/>
      <c r="QDB452" s="502"/>
      <c r="QDC452" s="502"/>
      <c r="QDD452" s="502"/>
      <c r="QDE452" s="502"/>
      <c r="QDF452" s="502"/>
      <c r="QDG452" s="502"/>
      <c r="QDH452" s="502"/>
      <c r="QDI452" s="502"/>
      <c r="QDJ452" s="502"/>
      <c r="QDK452" s="502"/>
      <c r="QDL452" s="502"/>
      <c r="QDM452" s="502"/>
      <c r="QDN452" s="502"/>
      <c r="QDO452" s="502"/>
      <c r="QDP452" s="502"/>
      <c r="QDQ452" s="502"/>
      <c r="QDR452" s="502"/>
      <c r="QDS452" s="502"/>
      <c r="QDT452" s="502"/>
      <c r="QDU452" s="502"/>
      <c r="QDV452" s="502"/>
      <c r="QDW452" s="502"/>
      <c r="QDX452" s="502"/>
      <c r="QDY452" s="502"/>
      <c r="QDZ452" s="502"/>
      <c r="QEA452" s="502"/>
      <c r="QEB452" s="502"/>
      <c r="QEC452" s="502"/>
      <c r="QED452" s="502"/>
      <c r="QEE452" s="502"/>
      <c r="QEF452" s="502"/>
      <c r="QEG452" s="502"/>
      <c r="QEH452" s="502"/>
      <c r="QEI452" s="502"/>
      <c r="QEJ452" s="502"/>
      <c r="QEK452" s="502"/>
      <c r="QEL452" s="502"/>
      <c r="QEM452" s="502"/>
      <c r="QEN452" s="502"/>
      <c r="QEO452" s="502"/>
      <c r="QEP452" s="502"/>
      <c r="QEQ452" s="502"/>
      <c r="QER452" s="502"/>
      <c r="QES452" s="502"/>
      <c r="QET452" s="502"/>
      <c r="QEU452" s="502"/>
      <c r="QEV452" s="502"/>
      <c r="QEW452" s="502"/>
      <c r="QEX452" s="502"/>
      <c r="QEY452" s="502"/>
      <c r="QEZ452" s="502"/>
      <c r="QFA452" s="502"/>
      <c r="QFB452" s="502"/>
      <c r="QFC452" s="502"/>
      <c r="QFD452" s="502"/>
      <c r="QFE452" s="502"/>
      <c r="QFF452" s="502"/>
      <c r="QFG452" s="502"/>
      <c r="QFH452" s="502"/>
      <c r="QFI452" s="502"/>
      <c r="QFJ452" s="502"/>
      <c r="QFK452" s="502"/>
      <c r="QFL452" s="502"/>
      <c r="QFM452" s="502"/>
      <c r="QFN452" s="502"/>
      <c r="QFO452" s="502"/>
      <c r="QFP452" s="502"/>
      <c r="QFQ452" s="502"/>
      <c r="QFR452" s="502"/>
      <c r="QFS452" s="502"/>
      <c r="QFT452" s="502"/>
      <c r="QFU452" s="502"/>
      <c r="QFV452" s="502"/>
      <c r="QFW452" s="502"/>
      <c r="QFX452" s="502"/>
      <c r="QFY452" s="502"/>
      <c r="QFZ452" s="502"/>
      <c r="QGA452" s="502"/>
      <c r="QGB452" s="502"/>
      <c r="QGC452" s="502"/>
      <c r="QGD452" s="502"/>
      <c r="QGE452" s="502"/>
      <c r="QGF452" s="502"/>
      <c r="QGG452" s="502"/>
      <c r="QGH452" s="502"/>
      <c r="QGI452" s="502"/>
      <c r="QGJ452" s="502"/>
      <c r="QGK452" s="502"/>
      <c r="QGL452" s="502"/>
      <c r="QGM452" s="502"/>
      <c r="QGN452" s="502"/>
      <c r="QGO452" s="502"/>
      <c r="QGP452" s="502"/>
      <c r="QGQ452" s="502"/>
      <c r="QGR452" s="502"/>
      <c r="QGS452" s="502"/>
      <c r="QGT452" s="502"/>
      <c r="QGU452" s="502"/>
      <c r="QGV452" s="502"/>
      <c r="QGW452" s="502"/>
      <c r="QGX452" s="502"/>
      <c r="QGY452" s="502"/>
      <c r="QGZ452" s="502"/>
      <c r="QHA452" s="502"/>
      <c r="QHB452" s="502"/>
      <c r="QHC452" s="502"/>
      <c r="QHD452" s="502"/>
      <c r="QHE452" s="502"/>
      <c r="QHF452" s="502"/>
      <c r="QHG452" s="502"/>
      <c r="QHH452" s="502"/>
      <c r="QHI452" s="502"/>
      <c r="QHJ452" s="502"/>
      <c r="QHK452" s="502"/>
      <c r="QHL452" s="502"/>
      <c r="QHM452" s="502"/>
      <c r="QHN452" s="502"/>
      <c r="QHO452" s="502"/>
      <c r="QHP452" s="502"/>
      <c r="QHQ452" s="502"/>
      <c r="QHR452" s="502"/>
      <c r="QHS452" s="502"/>
      <c r="QHT452" s="502"/>
      <c r="QHU452" s="502"/>
      <c r="QHV452" s="502"/>
      <c r="QHW452" s="502"/>
      <c r="QHX452" s="502"/>
      <c r="QHY452" s="502"/>
      <c r="QHZ452" s="502"/>
      <c r="QIA452" s="502"/>
      <c r="QIB452" s="502"/>
      <c r="QIC452" s="502"/>
      <c r="QID452" s="502"/>
      <c r="QIE452" s="502"/>
      <c r="QIF452" s="502"/>
      <c r="QIG452" s="502"/>
      <c r="QIH452" s="502"/>
      <c r="QII452" s="502"/>
      <c r="QIJ452" s="502"/>
      <c r="QIK452" s="502"/>
      <c r="QIL452" s="502"/>
      <c r="QIM452" s="502"/>
      <c r="QIN452" s="502"/>
      <c r="QIO452" s="502"/>
      <c r="QIP452" s="502"/>
      <c r="QIQ452" s="502"/>
      <c r="QIR452" s="502"/>
      <c r="QIS452" s="502"/>
      <c r="QIT452" s="502"/>
      <c r="QIU452" s="502"/>
      <c r="QIV452" s="502"/>
      <c r="QIW452" s="502"/>
      <c r="QIX452" s="502"/>
      <c r="QIY452" s="502"/>
      <c r="QIZ452" s="502"/>
      <c r="QJA452" s="502"/>
      <c r="QJB452" s="502"/>
      <c r="QJC452" s="502"/>
      <c r="QJD452" s="502"/>
      <c r="QJE452" s="502"/>
      <c r="QJF452" s="502"/>
      <c r="QJG452" s="502"/>
      <c r="QJH452" s="502"/>
      <c r="QJI452" s="502"/>
      <c r="QJJ452" s="502"/>
      <c r="QJK452" s="502"/>
      <c r="QJL452" s="502"/>
      <c r="QJM452" s="502"/>
      <c r="QJN452" s="502"/>
      <c r="QJO452" s="502"/>
      <c r="QJP452" s="502"/>
      <c r="QJQ452" s="502"/>
      <c r="QJR452" s="502"/>
      <c r="QJS452" s="502"/>
      <c r="QJT452" s="502"/>
      <c r="QJU452" s="502"/>
      <c r="QJV452" s="502"/>
      <c r="QJW452" s="502"/>
      <c r="QJX452" s="502"/>
      <c r="QJY452" s="502"/>
      <c r="QJZ452" s="502"/>
      <c r="QKA452" s="502"/>
      <c r="QKB452" s="502"/>
      <c r="QKC452" s="502"/>
      <c r="QKD452" s="502"/>
      <c r="QKE452" s="502"/>
      <c r="QKF452" s="502"/>
      <c r="QKG452" s="502"/>
      <c r="QKH452" s="502"/>
      <c r="QKI452" s="502"/>
      <c r="QKJ452" s="502"/>
      <c r="QKK452" s="502"/>
      <c r="QKL452" s="502"/>
      <c r="QKM452" s="502"/>
      <c r="QKN452" s="502"/>
      <c r="QKO452" s="502"/>
      <c r="QKP452" s="502"/>
      <c r="QKQ452" s="502"/>
      <c r="QKR452" s="502"/>
      <c r="QKS452" s="502"/>
      <c r="QKT452" s="502"/>
      <c r="QKU452" s="502"/>
      <c r="QKV452" s="502"/>
      <c r="QKW452" s="502"/>
      <c r="QKX452" s="502"/>
      <c r="QKY452" s="502"/>
      <c r="QKZ452" s="502"/>
      <c r="QLA452" s="502"/>
      <c r="QLB452" s="502"/>
      <c r="QLC452" s="502"/>
      <c r="QLD452" s="502"/>
      <c r="QLE452" s="502"/>
      <c r="QLF452" s="502"/>
      <c r="QLG452" s="502"/>
      <c r="QLH452" s="502"/>
      <c r="QLI452" s="502"/>
      <c r="QLJ452" s="502"/>
      <c r="QLK452" s="502"/>
      <c r="QLL452" s="502"/>
      <c r="QLM452" s="502"/>
      <c r="QLN452" s="502"/>
      <c r="QLO452" s="502"/>
      <c r="QLP452" s="502"/>
      <c r="QLQ452" s="502"/>
      <c r="QLR452" s="502"/>
      <c r="QLS452" s="502"/>
      <c r="QLT452" s="502"/>
      <c r="QLU452" s="502"/>
      <c r="QLV452" s="502"/>
      <c r="QLW452" s="502"/>
      <c r="QLX452" s="502"/>
      <c r="QLY452" s="502"/>
      <c r="QLZ452" s="502"/>
      <c r="QMA452" s="502"/>
      <c r="QMB452" s="502"/>
      <c r="QMC452" s="502"/>
      <c r="QMD452" s="502"/>
      <c r="QME452" s="502"/>
      <c r="QMF452" s="502"/>
      <c r="QMG452" s="502"/>
      <c r="QMH452" s="502"/>
      <c r="QMI452" s="502"/>
      <c r="QMJ452" s="502"/>
      <c r="QMK452" s="502"/>
      <c r="QML452" s="502"/>
      <c r="QMM452" s="502"/>
      <c r="QMN452" s="502"/>
      <c r="QMO452" s="502"/>
      <c r="QMP452" s="502"/>
      <c r="QMQ452" s="502"/>
      <c r="QMR452" s="502"/>
      <c r="QMS452" s="502"/>
      <c r="QMT452" s="502"/>
      <c r="QMU452" s="502"/>
      <c r="QMV452" s="502"/>
      <c r="QMW452" s="502"/>
      <c r="QMX452" s="502"/>
      <c r="QMY452" s="502"/>
      <c r="QMZ452" s="502"/>
      <c r="QNA452" s="502"/>
      <c r="QNB452" s="502"/>
      <c r="QNC452" s="502"/>
      <c r="QND452" s="502"/>
      <c r="QNE452" s="502"/>
      <c r="QNF452" s="502"/>
      <c r="QNG452" s="502"/>
      <c r="QNH452" s="502"/>
      <c r="QNI452" s="502"/>
      <c r="QNJ452" s="502"/>
      <c r="QNK452" s="502"/>
      <c r="QNL452" s="502"/>
      <c r="QNM452" s="502"/>
      <c r="QNN452" s="502"/>
      <c r="QNO452" s="502"/>
      <c r="QNP452" s="502"/>
      <c r="QNQ452" s="502"/>
      <c r="QNR452" s="502"/>
      <c r="QNS452" s="502"/>
      <c r="QNT452" s="502"/>
      <c r="QNU452" s="502"/>
      <c r="QNV452" s="502"/>
      <c r="QNW452" s="502"/>
      <c r="QNX452" s="502"/>
      <c r="QNY452" s="502"/>
      <c r="QNZ452" s="502"/>
      <c r="QOA452" s="502"/>
      <c r="QOB452" s="502"/>
      <c r="QOC452" s="502"/>
      <c r="QOD452" s="502"/>
      <c r="QOE452" s="502"/>
      <c r="QOF452" s="502"/>
      <c r="QOG452" s="502"/>
      <c r="QOH452" s="502"/>
      <c r="QOI452" s="502"/>
      <c r="QOJ452" s="502"/>
      <c r="QOK452" s="502"/>
      <c r="QOL452" s="502"/>
      <c r="QOM452" s="502"/>
      <c r="QON452" s="502"/>
      <c r="QOO452" s="502"/>
      <c r="QOP452" s="502"/>
      <c r="QOQ452" s="502"/>
      <c r="QOR452" s="502"/>
      <c r="QOS452" s="502"/>
      <c r="QOT452" s="502"/>
      <c r="QOU452" s="502"/>
      <c r="QOV452" s="502"/>
      <c r="QOW452" s="502"/>
      <c r="QOX452" s="502"/>
      <c r="QOY452" s="502"/>
      <c r="QOZ452" s="502"/>
      <c r="QPA452" s="502"/>
      <c r="QPB452" s="502"/>
      <c r="QPC452" s="502"/>
      <c r="QPD452" s="502"/>
      <c r="QPE452" s="502"/>
      <c r="QPF452" s="502"/>
      <c r="QPG452" s="502"/>
      <c r="QPH452" s="502"/>
      <c r="QPI452" s="502"/>
      <c r="QPJ452" s="502"/>
      <c r="QPK452" s="502"/>
      <c r="QPL452" s="502"/>
      <c r="QPM452" s="502"/>
      <c r="QPN452" s="502"/>
      <c r="QPO452" s="502"/>
      <c r="QPP452" s="502"/>
      <c r="QPQ452" s="502"/>
      <c r="QPR452" s="502"/>
      <c r="QPS452" s="502"/>
      <c r="QPT452" s="502"/>
      <c r="QPU452" s="502"/>
      <c r="QPV452" s="502"/>
      <c r="QPW452" s="502"/>
      <c r="QPX452" s="502"/>
      <c r="QPY452" s="502"/>
      <c r="QPZ452" s="502"/>
      <c r="QQA452" s="502"/>
      <c r="QQB452" s="502"/>
      <c r="QQC452" s="502"/>
      <c r="QQD452" s="502"/>
      <c r="QQE452" s="502"/>
      <c r="QQF452" s="502"/>
      <c r="QQG452" s="502"/>
      <c r="QQH452" s="502"/>
      <c r="QQI452" s="502"/>
      <c r="QQJ452" s="502"/>
      <c r="QQK452" s="502"/>
      <c r="QQL452" s="502"/>
      <c r="QQM452" s="502"/>
      <c r="QQN452" s="502"/>
      <c r="QQO452" s="502"/>
      <c r="QQP452" s="502"/>
      <c r="QQQ452" s="502"/>
      <c r="QQR452" s="502"/>
      <c r="QQS452" s="502"/>
      <c r="QQT452" s="502"/>
      <c r="QQU452" s="502"/>
      <c r="QQV452" s="502"/>
      <c r="QQW452" s="502"/>
      <c r="QQX452" s="502"/>
      <c r="QQY452" s="502"/>
      <c r="QQZ452" s="502"/>
      <c r="QRA452" s="502"/>
      <c r="QRB452" s="502"/>
      <c r="QRC452" s="502"/>
      <c r="QRD452" s="502"/>
      <c r="QRE452" s="502"/>
      <c r="QRF452" s="502"/>
      <c r="QRG452" s="502"/>
      <c r="QRH452" s="502"/>
      <c r="QRI452" s="502"/>
      <c r="QRJ452" s="502"/>
      <c r="QRK452" s="502"/>
      <c r="QRL452" s="502"/>
      <c r="QRM452" s="502"/>
      <c r="QRN452" s="502"/>
      <c r="QRO452" s="502"/>
      <c r="QRP452" s="502"/>
      <c r="QRQ452" s="502"/>
      <c r="QRR452" s="502"/>
      <c r="QRS452" s="502"/>
      <c r="QRT452" s="502"/>
      <c r="QRU452" s="502"/>
      <c r="QRV452" s="502"/>
      <c r="QRW452" s="502"/>
      <c r="QRX452" s="502"/>
      <c r="QRY452" s="502"/>
      <c r="QRZ452" s="502"/>
      <c r="QSA452" s="502"/>
      <c r="QSB452" s="502"/>
      <c r="QSC452" s="502"/>
      <c r="QSD452" s="502"/>
      <c r="QSE452" s="502"/>
      <c r="QSF452" s="502"/>
      <c r="QSG452" s="502"/>
      <c r="QSH452" s="502"/>
      <c r="QSI452" s="502"/>
      <c r="QSJ452" s="502"/>
      <c r="QSK452" s="502"/>
      <c r="QSL452" s="502"/>
      <c r="QSM452" s="502"/>
      <c r="QSN452" s="502"/>
      <c r="QSO452" s="502"/>
      <c r="QSP452" s="502"/>
      <c r="QSQ452" s="502"/>
      <c r="QSR452" s="502"/>
      <c r="QSS452" s="502"/>
      <c r="QST452" s="502"/>
      <c r="QSU452" s="502"/>
      <c r="QSV452" s="502"/>
      <c r="QSW452" s="502"/>
      <c r="QSX452" s="502"/>
      <c r="QSY452" s="502"/>
      <c r="QSZ452" s="502"/>
      <c r="QTA452" s="502"/>
      <c r="QTB452" s="502"/>
      <c r="QTC452" s="502"/>
      <c r="QTD452" s="502"/>
      <c r="QTE452" s="502"/>
      <c r="QTF452" s="502"/>
      <c r="QTG452" s="502"/>
      <c r="QTH452" s="502"/>
      <c r="QTI452" s="502"/>
      <c r="QTJ452" s="502"/>
      <c r="QTK452" s="502"/>
      <c r="QTL452" s="502"/>
      <c r="QTM452" s="502"/>
      <c r="QTN452" s="502"/>
      <c r="QTO452" s="502"/>
      <c r="QTP452" s="502"/>
      <c r="QTQ452" s="502"/>
      <c r="QTR452" s="502"/>
      <c r="QTS452" s="502"/>
      <c r="QTT452" s="502"/>
      <c r="QTU452" s="502"/>
      <c r="QTV452" s="502"/>
      <c r="QTW452" s="502"/>
      <c r="QTX452" s="502"/>
      <c r="QTY452" s="502"/>
      <c r="QTZ452" s="502"/>
      <c r="QUA452" s="502"/>
      <c r="QUB452" s="502"/>
      <c r="QUC452" s="502"/>
      <c r="QUD452" s="502"/>
      <c r="QUE452" s="502"/>
      <c r="QUF452" s="502"/>
      <c r="QUG452" s="502"/>
      <c r="QUH452" s="502"/>
      <c r="QUI452" s="502"/>
      <c r="QUJ452" s="502"/>
      <c r="QUK452" s="502"/>
      <c r="QUL452" s="502"/>
      <c r="QUM452" s="502"/>
      <c r="QUN452" s="502"/>
      <c r="QUO452" s="502"/>
      <c r="QUP452" s="502"/>
      <c r="QUQ452" s="502"/>
      <c r="QUR452" s="502"/>
      <c r="QUS452" s="502"/>
      <c r="QUT452" s="502"/>
      <c r="QUU452" s="502"/>
      <c r="QUV452" s="502"/>
      <c r="QUW452" s="502"/>
      <c r="QUX452" s="502"/>
      <c r="QUY452" s="502"/>
      <c r="QUZ452" s="502"/>
      <c r="QVA452" s="502"/>
      <c r="QVB452" s="502"/>
      <c r="QVC452" s="502"/>
      <c r="QVD452" s="502"/>
      <c r="QVE452" s="502"/>
      <c r="QVF452" s="502"/>
      <c r="QVG452" s="502"/>
      <c r="QVH452" s="502"/>
      <c r="QVI452" s="502"/>
      <c r="QVJ452" s="502"/>
      <c r="QVK452" s="502"/>
      <c r="QVL452" s="502"/>
      <c r="QVM452" s="502"/>
      <c r="QVN452" s="502"/>
      <c r="QVO452" s="502"/>
      <c r="QVP452" s="502"/>
      <c r="QVQ452" s="502"/>
      <c r="QVR452" s="502"/>
      <c r="QVS452" s="502"/>
      <c r="QVT452" s="502"/>
      <c r="QVU452" s="502"/>
      <c r="QVV452" s="502"/>
      <c r="QVW452" s="502"/>
      <c r="QVX452" s="502"/>
      <c r="QVY452" s="502"/>
      <c r="QVZ452" s="502"/>
      <c r="QWA452" s="502"/>
      <c r="QWB452" s="502"/>
      <c r="QWC452" s="502"/>
      <c r="QWD452" s="502"/>
      <c r="QWE452" s="502"/>
      <c r="QWF452" s="502"/>
      <c r="QWG452" s="502"/>
      <c r="QWH452" s="502"/>
      <c r="QWI452" s="502"/>
      <c r="QWJ452" s="502"/>
      <c r="QWK452" s="502"/>
      <c r="QWL452" s="502"/>
      <c r="QWM452" s="502"/>
      <c r="QWN452" s="502"/>
      <c r="QWO452" s="502"/>
      <c r="QWP452" s="502"/>
      <c r="QWQ452" s="502"/>
      <c r="QWR452" s="502"/>
      <c r="QWS452" s="502"/>
      <c r="QWT452" s="502"/>
      <c r="QWU452" s="502"/>
      <c r="QWV452" s="502"/>
      <c r="QWW452" s="502"/>
      <c r="QWX452" s="502"/>
      <c r="QWY452" s="502"/>
      <c r="QWZ452" s="502"/>
      <c r="QXA452" s="502"/>
      <c r="QXB452" s="502"/>
      <c r="QXC452" s="502"/>
      <c r="QXD452" s="502"/>
      <c r="QXE452" s="502"/>
      <c r="QXF452" s="502"/>
      <c r="QXG452" s="502"/>
      <c r="QXH452" s="502"/>
      <c r="QXI452" s="502"/>
      <c r="QXJ452" s="502"/>
      <c r="QXK452" s="502"/>
      <c r="QXL452" s="502"/>
      <c r="QXM452" s="502"/>
      <c r="QXN452" s="502"/>
      <c r="QXO452" s="502"/>
      <c r="QXP452" s="502"/>
      <c r="QXQ452" s="502"/>
      <c r="QXR452" s="502"/>
      <c r="QXS452" s="502"/>
      <c r="QXT452" s="502"/>
      <c r="QXU452" s="502"/>
      <c r="QXV452" s="502"/>
      <c r="QXW452" s="502"/>
      <c r="QXX452" s="502"/>
      <c r="QXY452" s="502"/>
      <c r="QXZ452" s="502"/>
      <c r="QYA452" s="502"/>
      <c r="QYB452" s="502"/>
      <c r="QYC452" s="502"/>
      <c r="QYD452" s="502"/>
      <c r="QYE452" s="502"/>
      <c r="QYF452" s="502"/>
      <c r="QYG452" s="502"/>
      <c r="QYH452" s="502"/>
      <c r="QYI452" s="502"/>
      <c r="QYJ452" s="502"/>
      <c r="QYK452" s="502"/>
      <c r="QYL452" s="502"/>
      <c r="QYM452" s="502"/>
      <c r="QYN452" s="502"/>
      <c r="QYO452" s="502"/>
      <c r="QYP452" s="502"/>
      <c r="QYQ452" s="502"/>
      <c r="QYR452" s="502"/>
      <c r="QYS452" s="502"/>
      <c r="QYT452" s="502"/>
      <c r="QYU452" s="502"/>
      <c r="QYV452" s="502"/>
      <c r="QYW452" s="502"/>
      <c r="QYX452" s="502"/>
      <c r="QYY452" s="502"/>
      <c r="QYZ452" s="502"/>
      <c r="QZA452" s="502"/>
      <c r="QZB452" s="502"/>
      <c r="QZC452" s="502"/>
      <c r="QZD452" s="502"/>
      <c r="QZE452" s="502"/>
      <c r="QZF452" s="502"/>
      <c r="QZG452" s="502"/>
      <c r="QZH452" s="502"/>
      <c r="QZI452" s="502"/>
      <c r="QZJ452" s="502"/>
      <c r="QZK452" s="502"/>
      <c r="QZL452" s="502"/>
      <c r="QZM452" s="502"/>
      <c r="QZN452" s="502"/>
      <c r="QZO452" s="502"/>
      <c r="QZP452" s="502"/>
      <c r="QZQ452" s="502"/>
      <c r="QZR452" s="502"/>
      <c r="QZS452" s="502"/>
      <c r="QZT452" s="502"/>
      <c r="QZU452" s="502"/>
      <c r="QZV452" s="502"/>
      <c r="QZW452" s="502"/>
      <c r="QZX452" s="502"/>
      <c r="QZY452" s="502"/>
      <c r="QZZ452" s="502"/>
      <c r="RAA452" s="502"/>
      <c r="RAB452" s="502"/>
      <c r="RAC452" s="502"/>
      <c r="RAD452" s="502"/>
      <c r="RAE452" s="502"/>
      <c r="RAF452" s="502"/>
      <c r="RAG452" s="502"/>
      <c r="RAH452" s="502"/>
      <c r="RAI452" s="502"/>
      <c r="RAJ452" s="502"/>
      <c r="RAK452" s="502"/>
      <c r="RAL452" s="502"/>
      <c r="RAM452" s="502"/>
      <c r="RAN452" s="502"/>
      <c r="RAO452" s="502"/>
      <c r="RAP452" s="502"/>
      <c r="RAQ452" s="502"/>
      <c r="RAR452" s="502"/>
      <c r="RAS452" s="502"/>
      <c r="RAT452" s="502"/>
      <c r="RAU452" s="502"/>
      <c r="RAV452" s="502"/>
      <c r="RAW452" s="502"/>
      <c r="RAX452" s="502"/>
      <c r="RAY452" s="502"/>
      <c r="RAZ452" s="502"/>
      <c r="RBA452" s="502"/>
      <c r="RBB452" s="502"/>
      <c r="RBC452" s="502"/>
      <c r="RBD452" s="502"/>
      <c r="RBE452" s="502"/>
      <c r="RBF452" s="502"/>
      <c r="RBG452" s="502"/>
      <c r="RBH452" s="502"/>
      <c r="RBI452" s="502"/>
      <c r="RBJ452" s="502"/>
      <c r="RBK452" s="502"/>
      <c r="RBL452" s="502"/>
      <c r="RBM452" s="502"/>
      <c r="RBN452" s="502"/>
      <c r="RBO452" s="502"/>
      <c r="RBP452" s="502"/>
      <c r="RBQ452" s="502"/>
      <c r="RBR452" s="502"/>
      <c r="RBS452" s="502"/>
      <c r="RBT452" s="502"/>
      <c r="RBU452" s="502"/>
      <c r="RBV452" s="502"/>
      <c r="RBW452" s="502"/>
      <c r="RBX452" s="502"/>
      <c r="RBY452" s="502"/>
      <c r="RBZ452" s="502"/>
      <c r="RCA452" s="502"/>
      <c r="RCB452" s="502"/>
      <c r="RCC452" s="502"/>
      <c r="RCD452" s="502"/>
      <c r="RCE452" s="502"/>
      <c r="RCF452" s="502"/>
      <c r="RCG452" s="502"/>
      <c r="RCH452" s="502"/>
      <c r="RCI452" s="502"/>
      <c r="RCJ452" s="502"/>
      <c r="RCK452" s="502"/>
      <c r="RCL452" s="502"/>
      <c r="RCM452" s="502"/>
      <c r="RCN452" s="502"/>
      <c r="RCO452" s="502"/>
      <c r="RCP452" s="502"/>
      <c r="RCQ452" s="502"/>
      <c r="RCR452" s="502"/>
      <c r="RCS452" s="502"/>
      <c r="RCT452" s="502"/>
      <c r="RCU452" s="502"/>
      <c r="RCV452" s="502"/>
      <c r="RCW452" s="502"/>
      <c r="RCX452" s="502"/>
      <c r="RCY452" s="502"/>
      <c r="RCZ452" s="502"/>
      <c r="RDA452" s="502"/>
      <c r="RDB452" s="502"/>
      <c r="RDC452" s="502"/>
      <c r="RDD452" s="502"/>
      <c r="RDE452" s="502"/>
      <c r="RDF452" s="502"/>
      <c r="RDG452" s="502"/>
      <c r="RDH452" s="502"/>
      <c r="RDI452" s="502"/>
      <c r="RDJ452" s="502"/>
      <c r="RDK452" s="502"/>
      <c r="RDL452" s="502"/>
      <c r="RDM452" s="502"/>
      <c r="RDN452" s="502"/>
      <c r="RDO452" s="502"/>
      <c r="RDP452" s="502"/>
      <c r="RDQ452" s="502"/>
      <c r="RDR452" s="502"/>
      <c r="RDS452" s="502"/>
      <c r="RDT452" s="502"/>
      <c r="RDU452" s="502"/>
      <c r="RDV452" s="502"/>
      <c r="RDW452" s="502"/>
      <c r="RDX452" s="502"/>
      <c r="RDY452" s="502"/>
      <c r="RDZ452" s="502"/>
      <c r="REA452" s="502"/>
      <c r="REB452" s="502"/>
      <c r="REC452" s="502"/>
      <c r="RED452" s="502"/>
      <c r="REE452" s="502"/>
      <c r="REF452" s="502"/>
      <c r="REG452" s="502"/>
      <c r="REH452" s="502"/>
      <c r="REI452" s="502"/>
      <c r="REJ452" s="502"/>
      <c r="REK452" s="502"/>
      <c r="REL452" s="502"/>
      <c r="REM452" s="502"/>
      <c r="REN452" s="502"/>
      <c r="REO452" s="502"/>
      <c r="REP452" s="502"/>
      <c r="REQ452" s="502"/>
      <c r="RER452" s="502"/>
      <c r="RES452" s="502"/>
      <c r="RET452" s="502"/>
      <c r="REU452" s="502"/>
      <c r="REV452" s="502"/>
      <c r="REW452" s="502"/>
      <c r="REX452" s="502"/>
      <c r="REY452" s="502"/>
      <c r="REZ452" s="502"/>
      <c r="RFA452" s="502"/>
      <c r="RFB452" s="502"/>
      <c r="RFC452" s="502"/>
      <c r="RFD452" s="502"/>
      <c r="RFE452" s="502"/>
      <c r="RFF452" s="502"/>
      <c r="RFG452" s="502"/>
      <c r="RFH452" s="502"/>
      <c r="RFI452" s="502"/>
      <c r="RFJ452" s="502"/>
      <c r="RFK452" s="502"/>
      <c r="RFL452" s="502"/>
      <c r="RFM452" s="502"/>
      <c r="RFN452" s="502"/>
      <c r="RFO452" s="502"/>
      <c r="RFP452" s="502"/>
      <c r="RFQ452" s="502"/>
      <c r="RFR452" s="502"/>
      <c r="RFS452" s="502"/>
      <c r="RFT452" s="502"/>
      <c r="RFU452" s="502"/>
      <c r="RFV452" s="502"/>
      <c r="RFW452" s="502"/>
      <c r="RFX452" s="502"/>
      <c r="RFY452" s="502"/>
      <c r="RFZ452" s="502"/>
      <c r="RGA452" s="502"/>
      <c r="RGB452" s="502"/>
      <c r="RGC452" s="502"/>
      <c r="RGD452" s="502"/>
      <c r="RGE452" s="502"/>
      <c r="RGF452" s="502"/>
      <c r="RGG452" s="502"/>
      <c r="RGH452" s="502"/>
      <c r="RGI452" s="502"/>
      <c r="RGJ452" s="502"/>
      <c r="RGK452" s="502"/>
      <c r="RGL452" s="502"/>
      <c r="RGM452" s="502"/>
      <c r="RGN452" s="502"/>
      <c r="RGO452" s="502"/>
      <c r="RGP452" s="502"/>
      <c r="RGQ452" s="502"/>
      <c r="RGR452" s="502"/>
      <c r="RGS452" s="502"/>
      <c r="RGT452" s="502"/>
      <c r="RGU452" s="502"/>
      <c r="RGV452" s="502"/>
      <c r="RGW452" s="502"/>
      <c r="RGX452" s="502"/>
      <c r="RGY452" s="502"/>
      <c r="RGZ452" s="502"/>
      <c r="RHA452" s="502"/>
      <c r="RHB452" s="502"/>
      <c r="RHC452" s="502"/>
      <c r="RHD452" s="502"/>
      <c r="RHE452" s="502"/>
      <c r="RHF452" s="502"/>
      <c r="RHG452" s="502"/>
      <c r="RHH452" s="502"/>
      <c r="RHI452" s="502"/>
      <c r="RHJ452" s="502"/>
      <c r="RHK452" s="502"/>
      <c r="RHL452" s="502"/>
      <c r="RHM452" s="502"/>
      <c r="RHN452" s="502"/>
      <c r="RHO452" s="502"/>
      <c r="RHP452" s="502"/>
      <c r="RHQ452" s="502"/>
      <c r="RHR452" s="502"/>
      <c r="RHS452" s="502"/>
      <c r="RHT452" s="502"/>
      <c r="RHU452" s="502"/>
      <c r="RHV452" s="502"/>
      <c r="RHW452" s="502"/>
      <c r="RHX452" s="502"/>
      <c r="RHY452" s="502"/>
      <c r="RHZ452" s="502"/>
      <c r="RIA452" s="502"/>
      <c r="RIB452" s="502"/>
      <c r="RIC452" s="502"/>
      <c r="RID452" s="502"/>
      <c r="RIE452" s="502"/>
      <c r="RIF452" s="502"/>
      <c r="RIG452" s="502"/>
      <c r="RIH452" s="502"/>
      <c r="RII452" s="502"/>
      <c r="RIJ452" s="502"/>
      <c r="RIK452" s="502"/>
      <c r="RIL452" s="502"/>
      <c r="RIM452" s="502"/>
      <c r="RIN452" s="502"/>
      <c r="RIO452" s="502"/>
      <c r="RIP452" s="502"/>
      <c r="RIQ452" s="502"/>
      <c r="RIR452" s="502"/>
      <c r="RIS452" s="502"/>
      <c r="RIT452" s="502"/>
      <c r="RIU452" s="502"/>
      <c r="RIV452" s="502"/>
      <c r="RIW452" s="502"/>
      <c r="RIX452" s="502"/>
      <c r="RIY452" s="502"/>
      <c r="RIZ452" s="502"/>
      <c r="RJA452" s="502"/>
      <c r="RJB452" s="502"/>
      <c r="RJC452" s="502"/>
      <c r="RJD452" s="502"/>
      <c r="RJE452" s="502"/>
      <c r="RJF452" s="502"/>
      <c r="RJG452" s="502"/>
      <c r="RJH452" s="502"/>
      <c r="RJI452" s="502"/>
      <c r="RJJ452" s="502"/>
      <c r="RJK452" s="502"/>
      <c r="RJL452" s="502"/>
      <c r="RJM452" s="502"/>
      <c r="RJN452" s="502"/>
      <c r="RJO452" s="502"/>
      <c r="RJP452" s="502"/>
      <c r="RJQ452" s="502"/>
      <c r="RJR452" s="502"/>
      <c r="RJS452" s="502"/>
      <c r="RJT452" s="502"/>
      <c r="RJU452" s="502"/>
      <c r="RJV452" s="502"/>
      <c r="RJW452" s="502"/>
      <c r="RJX452" s="502"/>
      <c r="RJY452" s="502"/>
      <c r="RJZ452" s="502"/>
      <c r="RKA452" s="502"/>
      <c r="RKB452" s="502"/>
      <c r="RKC452" s="502"/>
      <c r="RKD452" s="502"/>
      <c r="RKE452" s="502"/>
      <c r="RKF452" s="502"/>
      <c r="RKG452" s="502"/>
      <c r="RKH452" s="502"/>
      <c r="RKI452" s="502"/>
      <c r="RKJ452" s="502"/>
      <c r="RKK452" s="502"/>
      <c r="RKL452" s="502"/>
      <c r="RKM452" s="502"/>
      <c r="RKN452" s="502"/>
      <c r="RKO452" s="502"/>
      <c r="RKP452" s="502"/>
      <c r="RKQ452" s="502"/>
      <c r="RKR452" s="502"/>
      <c r="RKS452" s="502"/>
      <c r="RKT452" s="502"/>
      <c r="RKU452" s="502"/>
      <c r="RKV452" s="502"/>
      <c r="RKW452" s="502"/>
      <c r="RKX452" s="502"/>
      <c r="RKY452" s="502"/>
      <c r="RKZ452" s="502"/>
      <c r="RLA452" s="502"/>
      <c r="RLB452" s="502"/>
      <c r="RLC452" s="502"/>
      <c r="RLD452" s="502"/>
      <c r="RLE452" s="502"/>
      <c r="RLF452" s="502"/>
      <c r="RLG452" s="502"/>
      <c r="RLH452" s="502"/>
      <c r="RLI452" s="502"/>
      <c r="RLJ452" s="502"/>
      <c r="RLK452" s="502"/>
      <c r="RLL452" s="502"/>
      <c r="RLM452" s="502"/>
      <c r="RLN452" s="502"/>
      <c r="RLO452" s="502"/>
      <c r="RLP452" s="502"/>
      <c r="RLQ452" s="502"/>
      <c r="RLR452" s="502"/>
      <c r="RLS452" s="502"/>
      <c r="RLT452" s="502"/>
      <c r="RLU452" s="502"/>
      <c r="RLV452" s="502"/>
      <c r="RLW452" s="502"/>
      <c r="RLX452" s="502"/>
      <c r="RLY452" s="502"/>
      <c r="RLZ452" s="502"/>
      <c r="RMA452" s="502"/>
      <c r="RMB452" s="502"/>
      <c r="RMC452" s="502"/>
      <c r="RMD452" s="502"/>
      <c r="RME452" s="502"/>
      <c r="RMF452" s="502"/>
      <c r="RMG452" s="502"/>
      <c r="RMH452" s="502"/>
      <c r="RMI452" s="502"/>
      <c r="RMJ452" s="502"/>
      <c r="RMK452" s="502"/>
      <c r="RML452" s="502"/>
      <c r="RMM452" s="502"/>
      <c r="RMN452" s="502"/>
      <c r="RMO452" s="502"/>
      <c r="RMP452" s="502"/>
      <c r="RMQ452" s="502"/>
      <c r="RMR452" s="502"/>
      <c r="RMS452" s="502"/>
      <c r="RMT452" s="502"/>
      <c r="RMU452" s="502"/>
      <c r="RMV452" s="502"/>
      <c r="RMW452" s="502"/>
      <c r="RMX452" s="502"/>
      <c r="RMY452" s="502"/>
      <c r="RMZ452" s="502"/>
      <c r="RNA452" s="502"/>
      <c r="RNB452" s="502"/>
      <c r="RNC452" s="502"/>
      <c r="RND452" s="502"/>
      <c r="RNE452" s="502"/>
      <c r="RNF452" s="502"/>
      <c r="RNG452" s="502"/>
      <c r="RNH452" s="502"/>
      <c r="RNI452" s="502"/>
      <c r="RNJ452" s="502"/>
      <c r="RNK452" s="502"/>
      <c r="RNL452" s="502"/>
      <c r="RNM452" s="502"/>
      <c r="RNN452" s="502"/>
      <c r="RNO452" s="502"/>
      <c r="RNP452" s="502"/>
      <c r="RNQ452" s="502"/>
      <c r="RNR452" s="502"/>
      <c r="RNS452" s="502"/>
      <c r="RNT452" s="502"/>
      <c r="RNU452" s="502"/>
      <c r="RNV452" s="502"/>
      <c r="RNW452" s="502"/>
      <c r="RNX452" s="502"/>
      <c r="RNY452" s="502"/>
      <c r="RNZ452" s="502"/>
      <c r="ROA452" s="502"/>
      <c r="ROB452" s="502"/>
      <c r="ROC452" s="502"/>
      <c r="ROD452" s="502"/>
      <c r="ROE452" s="502"/>
      <c r="ROF452" s="502"/>
      <c r="ROG452" s="502"/>
      <c r="ROH452" s="502"/>
      <c r="ROI452" s="502"/>
      <c r="ROJ452" s="502"/>
      <c r="ROK452" s="502"/>
      <c r="ROL452" s="502"/>
      <c r="ROM452" s="502"/>
      <c r="RON452" s="502"/>
      <c r="ROO452" s="502"/>
      <c r="ROP452" s="502"/>
      <c r="ROQ452" s="502"/>
      <c r="ROR452" s="502"/>
      <c r="ROS452" s="502"/>
      <c r="ROT452" s="502"/>
      <c r="ROU452" s="502"/>
      <c r="ROV452" s="502"/>
      <c r="ROW452" s="502"/>
      <c r="ROX452" s="502"/>
      <c r="ROY452" s="502"/>
      <c r="ROZ452" s="502"/>
      <c r="RPA452" s="502"/>
      <c r="RPB452" s="502"/>
      <c r="RPC452" s="502"/>
      <c r="RPD452" s="502"/>
      <c r="RPE452" s="502"/>
      <c r="RPF452" s="502"/>
      <c r="RPG452" s="502"/>
      <c r="RPH452" s="502"/>
      <c r="RPI452" s="502"/>
      <c r="RPJ452" s="502"/>
      <c r="RPK452" s="502"/>
      <c r="RPL452" s="502"/>
      <c r="RPM452" s="502"/>
      <c r="RPN452" s="502"/>
      <c r="RPO452" s="502"/>
      <c r="RPP452" s="502"/>
      <c r="RPQ452" s="502"/>
      <c r="RPR452" s="502"/>
      <c r="RPS452" s="502"/>
      <c r="RPT452" s="502"/>
      <c r="RPU452" s="502"/>
      <c r="RPV452" s="502"/>
      <c r="RPW452" s="502"/>
      <c r="RPX452" s="502"/>
      <c r="RPY452" s="502"/>
      <c r="RPZ452" s="502"/>
      <c r="RQA452" s="502"/>
      <c r="RQB452" s="502"/>
      <c r="RQC452" s="502"/>
      <c r="RQD452" s="502"/>
      <c r="RQE452" s="502"/>
      <c r="RQF452" s="502"/>
      <c r="RQG452" s="502"/>
      <c r="RQH452" s="502"/>
      <c r="RQI452" s="502"/>
      <c r="RQJ452" s="502"/>
      <c r="RQK452" s="502"/>
      <c r="RQL452" s="502"/>
      <c r="RQM452" s="502"/>
      <c r="RQN452" s="502"/>
      <c r="RQO452" s="502"/>
      <c r="RQP452" s="502"/>
      <c r="RQQ452" s="502"/>
      <c r="RQR452" s="502"/>
      <c r="RQS452" s="502"/>
      <c r="RQT452" s="502"/>
      <c r="RQU452" s="502"/>
      <c r="RQV452" s="502"/>
      <c r="RQW452" s="502"/>
      <c r="RQX452" s="502"/>
      <c r="RQY452" s="502"/>
      <c r="RQZ452" s="502"/>
      <c r="RRA452" s="502"/>
      <c r="RRB452" s="502"/>
      <c r="RRC452" s="502"/>
      <c r="RRD452" s="502"/>
      <c r="RRE452" s="502"/>
      <c r="RRF452" s="502"/>
      <c r="RRG452" s="502"/>
      <c r="RRH452" s="502"/>
      <c r="RRI452" s="502"/>
      <c r="RRJ452" s="502"/>
      <c r="RRK452" s="502"/>
      <c r="RRL452" s="502"/>
      <c r="RRM452" s="502"/>
      <c r="RRN452" s="502"/>
      <c r="RRO452" s="502"/>
      <c r="RRP452" s="502"/>
      <c r="RRQ452" s="502"/>
      <c r="RRR452" s="502"/>
      <c r="RRS452" s="502"/>
      <c r="RRT452" s="502"/>
      <c r="RRU452" s="502"/>
      <c r="RRV452" s="502"/>
      <c r="RRW452" s="502"/>
      <c r="RRX452" s="502"/>
      <c r="RRY452" s="502"/>
      <c r="RRZ452" s="502"/>
      <c r="RSA452" s="502"/>
      <c r="RSB452" s="502"/>
      <c r="RSC452" s="502"/>
      <c r="RSD452" s="502"/>
      <c r="RSE452" s="502"/>
      <c r="RSF452" s="502"/>
      <c r="RSG452" s="502"/>
      <c r="RSH452" s="502"/>
      <c r="RSI452" s="502"/>
      <c r="RSJ452" s="502"/>
      <c r="RSK452" s="502"/>
      <c r="RSL452" s="502"/>
      <c r="RSM452" s="502"/>
      <c r="RSN452" s="502"/>
      <c r="RSO452" s="502"/>
      <c r="RSP452" s="502"/>
      <c r="RSQ452" s="502"/>
      <c r="RSR452" s="502"/>
      <c r="RSS452" s="502"/>
      <c r="RST452" s="502"/>
      <c r="RSU452" s="502"/>
      <c r="RSV452" s="502"/>
      <c r="RSW452" s="502"/>
      <c r="RSX452" s="502"/>
      <c r="RSY452" s="502"/>
      <c r="RSZ452" s="502"/>
      <c r="RTA452" s="502"/>
      <c r="RTB452" s="502"/>
      <c r="RTC452" s="502"/>
      <c r="RTD452" s="502"/>
      <c r="RTE452" s="502"/>
      <c r="RTF452" s="502"/>
      <c r="RTG452" s="502"/>
      <c r="RTH452" s="502"/>
      <c r="RTI452" s="502"/>
      <c r="RTJ452" s="502"/>
      <c r="RTK452" s="502"/>
      <c r="RTL452" s="502"/>
      <c r="RTM452" s="502"/>
      <c r="RTN452" s="502"/>
      <c r="RTO452" s="502"/>
      <c r="RTP452" s="502"/>
      <c r="RTQ452" s="502"/>
      <c r="RTR452" s="502"/>
      <c r="RTS452" s="502"/>
      <c r="RTT452" s="502"/>
      <c r="RTU452" s="502"/>
      <c r="RTV452" s="502"/>
      <c r="RTW452" s="502"/>
      <c r="RTX452" s="502"/>
      <c r="RTY452" s="502"/>
      <c r="RTZ452" s="502"/>
      <c r="RUA452" s="502"/>
      <c r="RUB452" s="502"/>
      <c r="RUC452" s="502"/>
      <c r="RUD452" s="502"/>
      <c r="RUE452" s="502"/>
      <c r="RUF452" s="502"/>
      <c r="RUG452" s="502"/>
      <c r="RUH452" s="502"/>
      <c r="RUI452" s="502"/>
      <c r="RUJ452" s="502"/>
      <c r="RUK452" s="502"/>
      <c r="RUL452" s="502"/>
      <c r="RUM452" s="502"/>
      <c r="RUN452" s="502"/>
      <c r="RUO452" s="502"/>
      <c r="RUP452" s="502"/>
      <c r="RUQ452" s="502"/>
      <c r="RUR452" s="502"/>
      <c r="RUS452" s="502"/>
      <c r="RUT452" s="502"/>
      <c r="RUU452" s="502"/>
      <c r="RUV452" s="502"/>
      <c r="RUW452" s="502"/>
      <c r="RUX452" s="502"/>
      <c r="RUY452" s="502"/>
      <c r="RUZ452" s="502"/>
      <c r="RVA452" s="502"/>
      <c r="RVB452" s="502"/>
      <c r="RVC452" s="502"/>
      <c r="RVD452" s="502"/>
      <c r="RVE452" s="502"/>
      <c r="RVF452" s="502"/>
      <c r="RVG452" s="502"/>
      <c r="RVH452" s="502"/>
      <c r="RVI452" s="502"/>
      <c r="RVJ452" s="502"/>
      <c r="RVK452" s="502"/>
      <c r="RVL452" s="502"/>
      <c r="RVM452" s="502"/>
      <c r="RVN452" s="502"/>
      <c r="RVO452" s="502"/>
      <c r="RVP452" s="502"/>
      <c r="RVQ452" s="502"/>
      <c r="RVR452" s="502"/>
      <c r="RVS452" s="502"/>
      <c r="RVT452" s="502"/>
      <c r="RVU452" s="502"/>
      <c r="RVV452" s="502"/>
      <c r="RVW452" s="502"/>
      <c r="RVX452" s="502"/>
      <c r="RVY452" s="502"/>
      <c r="RVZ452" s="502"/>
      <c r="RWA452" s="502"/>
      <c r="RWB452" s="502"/>
      <c r="RWC452" s="502"/>
      <c r="RWD452" s="502"/>
      <c r="RWE452" s="502"/>
      <c r="RWF452" s="502"/>
      <c r="RWG452" s="502"/>
      <c r="RWH452" s="502"/>
      <c r="RWI452" s="502"/>
      <c r="RWJ452" s="502"/>
      <c r="RWK452" s="502"/>
      <c r="RWL452" s="502"/>
      <c r="RWM452" s="502"/>
      <c r="RWN452" s="502"/>
      <c r="RWO452" s="502"/>
      <c r="RWP452" s="502"/>
      <c r="RWQ452" s="502"/>
      <c r="RWR452" s="502"/>
      <c r="RWS452" s="502"/>
      <c r="RWT452" s="502"/>
      <c r="RWU452" s="502"/>
      <c r="RWV452" s="502"/>
      <c r="RWW452" s="502"/>
      <c r="RWX452" s="502"/>
      <c r="RWY452" s="502"/>
      <c r="RWZ452" s="502"/>
      <c r="RXA452" s="502"/>
      <c r="RXB452" s="502"/>
      <c r="RXC452" s="502"/>
      <c r="RXD452" s="502"/>
      <c r="RXE452" s="502"/>
      <c r="RXF452" s="502"/>
      <c r="RXG452" s="502"/>
      <c r="RXH452" s="502"/>
      <c r="RXI452" s="502"/>
      <c r="RXJ452" s="502"/>
      <c r="RXK452" s="502"/>
      <c r="RXL452" s="502"/>
      <c r="RXM452" s="502"/>
      <c r="RXN452" s="502"/>
      <c r="RXO452" s="502"/>
      <c r="RXP452" s="502"/>
      <c r="RXQ452" s="502"/>
      <c r="RXR452" s="502"/>
      <c r="RXS452" s="502"/>
      <c r="RXT452" s="502"/>
      <c r="RXU452" s="502"/>
      <c r="RXV452" s="502"/>
      <c r="RXW452" s="502"/>
      <c r="RXX452" s="502"/>
      <c r="RXY452" s="502"/>
      <c r="RXZ452" s="502"/>
      <c r="RYA452" s="502"/>
      <c r="RYB452" s="502"/>
      <c r="RYC452" s="502"/>
      <c r="RYD452" s="502"/>
      <c r="RYE452" s="502"/>
      <c r="RYF452" s="502"/>
      <c r="RYG452" s="502"/>
      <c r="RYH452" s="502"/>
      <c r="RYI452" s="502"/>
      <c r="RYJ452" s="502"/>
      <c r="RYK452" s="502"/>
      <c r="RYL452" s="502"/>
      <c r="RYM452" s="502"/>
      <c r="RYN452" s="502"/>
      <c r="RYO452" s="502"/>
      <c r="RYP452" s="502"/>
      <c r="RYQ452" s="502"/>
      <c r="RYR452" s="502"/>
      <c r="RYS452" s="502"/>
      <c r="RYT452" s="502"/>
      <c r="RYU452" s="502"/>
      <c r="RYV452" s="502"/>
      <c r="RYW452" s="502"/>
      <c r="RYX452" s="502"/>
      <c r="RYY452" s="502"/>
      <c r="RYZ452" s="502"/>
      <c r="RZA452" s="502"/>
      <c r="RZB452" s="502"/>
      <c r="RZC452" s="502"/>
      <c r="RZD452" s="502"/>
      <c r="RZE452" s="502"/>
      <c r="RZF452" s="502"/>
      <c r="RZG452" s="502"/>
      <c r="RZH452" s="502"/>
      <c r="RZI452" s="502"/>
      <c r="RZJ452" s="502"/>
      <c r="RZK452" s="502"/>
      <c r="RZL452" s="502"/>
      <c r="RZM452" s="502"/>
      <c r="RZN452" s="502"/>
      <c r="RZO452" s="502"/>
      <c r="RZP452" s="502"/>
      <c r="RZQ452" s="502"/>
      <c r="RZR452" s="502"/>
      <c r="RZS452" s="502"/>
      <c r="RZT452" s="502"/>
      <c r="RZU452" s="502"/>
      <c r="RZV452" s="502"/>
      <c r="RZW452" s="502"/>
      <c r="RZX452" s="502"/>
      <c r="RZY452" s="502"/>
      <c r="RZZ452" s="502"/>
      <c r="SAA452" s="502"/>
      <c r="SAB452" s="502"/>
      <c r="SAC452" s="502"/>
      <c r="SAD452" s="502"/>
      <c r="SAE452" s="502"/>
      <c r="SAF452" s="502"/>
      <c r="SAG452" s="502"/>
      <c r="SAH452" s="502"/>
      <c r="SAI452" s="502"/>
      <c r="SAJ452" s="502"/>
      <c r="SAK452" s="502"/>
      <c r="SAL452" s="502"/>
      <c r="SAM452" s="502"/>
      <c r="SAN452" s="502"/>
      <c r="SAO452" s="502"/>
      <c r="SAP452" s="502"/>
      <c r="SAQ452" s="502"/>
      <c r="SAR452" s="502"/>
      <c r="SAS452" s="502"/>
      <c r="SAT452" s="502"/>
      <c r="SAU452" s="502"/>
      <c r="SAV452" s="502"/>
      <c r="SAW452" s="502"/>
      <c r="SAX452" s="502"/>
      <c r="SAY452" s="502"/>
      <c r="SAZ452" s="502"/>
      <c r="SBA452" s="502"/>
      <c r="SBB452" s="502"/>
      <c r="SBC452" s="502"/>
      <c r="SBD452" s="502"/>
      <c r="SBE452" s="502"/>
      <c r="SBF452" s="502"/>
      <c r="SBG452" s="502"/>
      <c r="SBH452" s="502"/>
      <c r="SBI452" s="502"/>
      <c r="SBJ452" s="502"/>
      <c r="SBK452" s="502"/>
      <c r="SBL452" s="502"/>
      <c r="SBM452" s="502"/>
      <c r="SBN452" s="502"/>
      <c r="SBO452" s="502"/>
      <c r="SBP452" s="502"/>
      <c r="SBQ452" s="502"/>
      <c r="SBR452" s="502"/>
      <c r="SBS452" s="502"/>
      <c r="SBT452" s="502"/>
      <c r="SBU452" s="502"/>
      <c r="SBV452" s="502"/>
      <c r="SBW452" s="502"/>
      <c r="SBX452" s="502"/>
      <c r="SBY452" s="502"/>
      <c r="SBZ452" s="502"/>
      <c r="SCA452" s="502"/>
      <c r="SCB452" s="502"/>
      <c r="SCC452" s="502"/>
      <c r="SCD452" s="502"/>
      <c r="SCE452" s="502"/>
      <c r="SCF452" s="502"/>
      <c r="SCG452" s="502"/>
      <c r="SCH452" s="502"/>
      <c r="SCI452" s="502"/>
      <c r="SCJ452" s="502"/>
      <c r="SCK452" s="502"/>
      <c r="SCL452" s="502"/>
      <c r="SCM452" s="502"/>
      <c r="SCN452" s="502"/>
      <c r="SCO452" s="502"/>
      <c r="SCP452" s="502"/>
      <c r="SCQ452" s="502"/>
      <c r="SCR452" s="502"/>
      <c r="SCS452" s="502"/>
      <c r="SCT452" s="502"/>
      <c r="SCU452" s="502"/>
      <c r="SCV452" s="502"/>
      <c r="SCW452" s="502"/>
      <c r="SCX452" s="502"/>
      <c r="SCY452" s="502"/>
      <c r="SCZ452" s="502"/>
      <c r="SDA452" s="502"/>
      <c r="SDB452" s="502"/>
      <c r="SDC452" s="502"/>
      <c r="SDD452" s="502"/>
      <c r="SDE452" s="502"/>
      <c r="SDF452" s="502"/>
      <c r="SDG452" s="502"/>
      <c r="SDH452" s="502"/>
      <c r="SDI452" s="502"/>
      <c r="SDJ452" s="502"/>
      <c r="SDK452" s="502"/>
      <c r="SDL452" s="502"/>
      <c r="SDM452" s="502"/>
      <c r="SDN452" s="502"/>
      <c r="SDO452" s="502"/>
      <c r="SDP452" s="502"/>
      <c r="SDQ452" s="502"/>
      <c r="SDR452" s="502"/>
      <c r="SDS452" s="502"/>
      <c r="SDT452" s="502"/>
      <c r="SDU452" s="502"/>
      <c r="SDV452" s="502"/>
      <c r="SDW452" s="502"/>
      <c r="SDX452" s="502"/>
      <c r="SDY452" s="502"/>
      <c r="SDZ452" s="502"/>
      <c r="SEA452" s="502"/>
      <c r="SEB452" s="502"/>
      <c r="SEC452" s="502"/>
      <c r="SED452" s="502"/>
      <c r="SEE452" s="502"/>
      <c r="SEF452" s="502"/>
      <c r="SEG452" s="502"/>
      <c r="SEH452" s="502"/>
      <c r="SEI452" s="502"/>
      <c r="SEJ452" s="502"/>
      <c r="SEK452" s="502"/>
      <c r="SEL452" s="502"/>
      <c r="SEM452" s="502"/>
      <c r="SEN452" s="502"/>
      <c r="SEO452" s="502"/>
      <c r="SEP452" s="502"/>
      <c r="SEQ452" s="502"/>
      <c r="SER452" s="502"/>
      <c r="SES452" s="502"/>
      <c r="SET452" s="502"/>
      <c r="SEU452" s="502"/>
      <c r="SEV452" s="502"/>
      <c r="SEW452" s="502"/>
      <c r="SEX452" s="502"/>
      <c r="SEY452" s="502"/>
      <c r="SEZ452" s="502"/>
      <c r="SFA452" s="502"/>
      <c r="SFB452" s="502"/>
      <c r="SFC452" s="502"/>
      <c r="SFD452" s="502"/>
      <c r="SFE452" s="502"/>
      <c r="SFF452" s="502"/>
      <c r="SFG452" s="502"/>
      <c r="SFH452" s="502"/>
      <c r="SFI452" s="502"/>
      <c r="SFJ452" s="502"/>
      <c r="SFK452" s="502"/>
      <c r="SFL452" s="502"/>
      <c r="SFM452" s="502"/>
      <c r="SFN452" s="502"/>
      <c r="SFO452" s="502"/>
      <c r="SFP452" s="502"/>
      <c r="SFQ452" s="502"/>
      <c r="SFR452" s="502"/>
      <c r="SFS452" s="502"/>
      <c r="SFT452" s="502"/>
      <c r="SFU452" s="502"/>
      <c r="SFV452" s="502"/>
      <c r="SFW452" s="502"/>
      <c r="SFX452" s="502"/>
      <c r="SFY452" s="502"/>
      <c r="SFZ452" s="502"/>
      <c r="SGA452" s="502"/>
      <c r="SGB452" s="502"/>
      <c r="SGC452" s="502"/>
      <c r="SGD452" s="502"/>
      <c r="SGE452" s="502"/>
      <c r="SGF452" s="502"/>
      <c r="SGG452" s="502"/>
      <c r="SGH452" s="502"/>
      <c r="SGI452" s="502"/>
      <c r="SGJ452" s="502"/>
      <c r="SGK452" s="502"/>
      <c r="SGL452" s="502"/>
      <c r="SGM452" s="502"/>
      <c r="SGN452" s="502"/>
      <c r="SGO452" s="502"/>
      <c r="SGP452" s="502"/>
      <c r="SGQ452" s="502"/>
      <c r="SGR452" s="502"/>
      <c r="SGS452" s="502"/>
      <c r="SGT452" s="502"/>
      <c r="SGU452" s="502"/>
      <c r="SGV452" s="502"/>
      <c r="SGW452" s="502"/>
      <c r="SGX452" s="502"/>
      <c r="SGY452" s="502"/>
      <c r="SGZ452" s="502"/>
      <c r="SHA452" s="502"/>
      <c r="SHB452" s="502"/>
      <c r="SHC452" s="502"/>
      <c r="SHD452" s="502"/>
      <c r="SHE452" s="502"/>
      <c r="SHF452" s="502"/>
      <c r="SHG452" s="502"/>
      <c r="SHH452" s="502"/>
      <c r="SHI452" s="502"/>
      <c r="SHJ452" s="502"/>
      <c r="SHK452" s="502"/>
      <c r="SHL452" s="502"/>
      <c r="SHM452" s="502"/>
      <c r="SHN452" s="502"/>
      <c r="SHO452" s="502"/>
      <c r="SHP452" s="502"/>
      <c r="SHQ452" s="502"/>
      <c r="SHR452" s="502"/>
      <c r="SHS452" s="502"/>
      <c r="SHT452" s="502"/>
      <c r="SHU452" s="502"/>
      <c r="SHV452" s="502"/>
      <c r="SHW452" s="502"/>
      <c r="SHX452" s="502"/>
      <c r="SHY452" s="502"/>
      <c r="SHZ452" s="502"/>
      <c r="SIA452" s="502"/>
      <c r="SIB452" s="502"/>
      <c r="SIC452" s="502"/>
      <c r="SID452" s="502"/>
      <c r="SIE452" s="502"/>
      <c r="SIF452" s="502"/>
      <c r="SIG452" s="502"/>
      <c r="SIH452" s="502"/>
      <c r="SII452" s="502"/>
      <c r="SIJ452" s="502"/>
      <c r="SIK452" s="502"/>
      <c r="SIL452" s="502"/>
      <c r="SIM452" s="502"/>
      <c r="SIN452" s="502"/>
      <c r="SIO452" s="502"/>
      <c r="SIP452" s="502"/>
      <c r="SIQ452" s="502"/>
      <c r="SIR452" s="502"/>
      <c r="SIS452" s="502"/>
      <c r="SIT452" s="502"/>
      <c r="SIU452" s="502"/>
      <c r="SIV452" s="502"/>
      <c r="SIW452" s="502"/>
      <c r="SIX452" s="502"/>
      <c r="SIY452" s="502"/>
      <c r="SIZ452" s="502"/>
      <c r="SJA452" s="502"/>
      <c r="SJB452" s="502"/>
      <c r="SJC452" s="502"/>
      <c r="SJD452" s="502"/>
      <c r="SJE452" s="502"/>
      <c r="SJF452" s="502"/>
      <c r="SJG452" s="502"/>
      <c r="SJH452" s="502"/>
      <c r="SJI452" s="502"/>
      <c r="SJJ452" s="502"/>
      <c r="SJK452" s="502"/>
      <c r="SJL452" s="502"/>
      <c r="SJM452" s="502"/>
      <c r="SJN452" s="502"/>
      <c r="SJO452" s="502"/>
      <c r="SJP452" s="502"/>
      <c r="SJQ452" s="502"/>
      <c r="SJR452" s="502"/>
      <c r="SJS452" s="502"/>
      <c r="SJT452" s="502"/>
      <c r="SJU452" s="502"/>
      <c r="SJV452" s="502"/>
      <c r="SJW452" s="502"/>
      <c r="SJX452" s="502"/>
      <c r="SJY452" s="502"/>
      <c r="SJZ452" s="502"/>
      <c r="SKA452" s="502"/>
      <c r="SKB452" s="502"/>
      <c r="SKC452" s="502"/>
      <c r="SKD452" s="502"/>
      <c r="SKE452" s="502"/>
      <c r="SKF452" s="502"/>
      <c r="SKG452" s="502"/>
      <c r="SKH452" s="502"/>
      <c r="SKI452" s="502"/>
      <c r="SKJ452" s="502"/>
      <c r="SKK452" s="502"/>
      <c r="SKL452" s="502"/>
      <c r="SKM452" s="502"/>
      <c r="SKN452" s="502"/>
      <c r="SKO452" s="502"/>
      <c r="SKP452" s="502"/>
      <c r="SKQ452" s="502"/>
      <c r="SKR452" s="502"/>
      <c r="SKS452" s="502"/>
      <c r="SKT452" s="502"/>
      <c r="SKU452" s="502"/>
      <c r="SKV452" s="502"/>
      <c r="SKW452" s="502"/>
      <c r="SKX452" s="502"/>
      <c r="SKY452" s="502"/>
      <c r="SKZ452" s="502"/>
      <c r="SLA452" s="502"/>
      <c r="SLB452" s="502"/>
      <c r="SLC452" s="502"/>
      <c r="SLD452" s="502"/>
      <c r="SLE452" s="502"/>
      <c r="SLF452" s="502"/>
      <c r="SLG452" s="502"/>
      <c r="SLH452" s="502"/>
      <c r="SLI452" s="502"/>
      <c r="SLJ452" s="502"/>
      <c r="SLK452" s="502"/>
      <c r="SLL452" s="502"/>
      <c r="SLM452" s="502"/>
      <c r="SLN452" s="502"/>
      <c r="SLO452" s="502"/>
      <c r="SLP452" s="502"/>
      <c r="SLQ452" s="502"/>
      <c r="SLR452" s="502"/>
      <c r="SLS452" s="502"/>
      <c r="SLT452" s="502"/>
      <c r="SLU452" s="502"/>
      <c r="SLV452" s="502"/>
      <c r="SLW452" s="502"/>
      <c r="SLX452" s="502"/>
      <c r="SLY452" s="502"/>
      <c r="SLZ452" s="502"/>
      <c r="SMA452" s="502"/>
      <c r="SMB452" s="502"/>
      <c r="SMC452" s="502"/>
      <c r="SMD452" s="502"/>
      <c r="SME452" s="502"/>
      <c r="SMF452" s="502"/>
      <c r="SMG452" s="502"/>
      <c r="SMH452" s="502"/>
      <c r="SMI452" s="502"/>
      <c r="SMJ452" s="502"/>
      <c r="SMK452" s="502"/>
      <c r="SML452" s="502"/>
      <c r="SMM452" s="502"/>
      <c r="SMN452" s="502"/>
      <c r="SMO452" s="502"/>
      <c r="SMP452" s="502"/>
      <c r="SMQ452" s="502"/>
      <c r="SMR452" s="502"/>
      <c r="SMS452" s="502"/>
      <c r="SMT452" s="502"/>
      <c r="SMU452" s="502"/>
      <c r="SMV452" s="502"/>
      <c r="SMW452" s="502"/>
      <c r="SMX452" s="502"/>
      <c r="SMY452" s="502"/>
      <c r="SMZ452" s="502"/>
      <c r="SNA452" s="502"/>
      <c r="SNB452" s="502"/>
      <c r="SNC452" s="502"/>
      <c r="SND452" s="502"/>
      <c r="SNE452" s="502"/>
      <c r="SNF452" s="502"/>
      <c r="SNG452" s="502"/>
      <c r="SNH452" s="502"/>
      <c r="SNI452" s="502"/>
      <c r="SNJ452" s="502"/>
      <c r="SNK452" s="502"/>
      <c r="SNL452" s="502"/>
      <c r="SNM452" s="502"/>
      <c r="SNN452" s="502"/>
      <c r="SNO452" s="502"/>
      <c r="SNP452" s="502"/>
      <c r="SNQ452" s="502"/>
      <c r="SNR452" s="502"/>
      <c r="SNS452" s="502"/>
      <c r="SNT452" s="502"/>
      <c r="SNU452" s="502"/>
      <c r="SNV452" s="502"/>
      <c r="SNW452" s="502"/>
      <c r="SNX452" s="502"/>
      <c r="SNY452" s="502"/>
      <c r="SNZ452" s="502"/>
      <c r="SOA452" s="502"/>
      <c r="SOB452" s="502"/>
      <c r="SOC452" s="502"/>
      <c r="SOD452" s="502"/>
      <c r="SOE452" s="502"/>
      <c r="SOF452" s="502"/>
      <c r="SOG452" s="502"/>
      <c r="SOH452" s="502"/>
      <c r="SOI452" s="502"/>
      <c r="SOJ452" s="502"/>
      <c r="SOK452" s="502"/>
      <c r="SOL452" s="502"/>
      <c r="SOM452" s="502"/>
      <c r="SON452" s="502"/>
      <c r="SOO452" s="502"/>
      <c r="SOP452" s="502"/>
      <c r="SOQ452" s="502"/>
      <c r="SOR452" s="502"/>
      <c r="SOS452" s="502"/>
      <c r="SOT452" s="502"/>
      <c r="SOU452" s="502"/>
      <c r="SOV452" s="502"/>
      <c r="SOW452" s="502"/>
      <c r="SOX452" s="502"/>
      <c r="SOY452" s="502"/>
      <c r="SOZ452" s="502"/>
      <c r="SPA452" s="502"/>
      <c r="SPB452" s="502"/>
      <c r="SPC452" s="502"/>
      <c r="SPD452" s="502"/>
      <c r="SPE452" s="502"/>
      <c r="SPF452" s="502"/>
      <c r="SPG452" s="502"/>
      <c r="SPH452" s="502"/>
      <c r="SPI452" s="502"/>
      <c r="SPJ452" s="502"/>
      <c r="SPK452" s="502"/>
      <c r="SPL452" s="502"/>
      <c r="SPM452" s="502"/>
      <c r="SPN452" s="502"/>
      <c r="SPO452" s="502"/>
      <c r="SPP452" s="502"/>
      <c r="SPQ452" s="502"/>
      <c r="SPR452" s="502"/>
      <c r="SPS452" s="502"/>
      <c r="SPT452" s="502"/>
      <c r="SPU452" s="502"/>
      <c r="SPV452" s="502"/>
      <c r="SPW452" s="502"/>
      <c r="SPX452" s="502"/>
      <c r="SPY452" s="502"/>
      <c r="SPZ452" s="502"/>
      <c r="SQA452" s="502"/>
      <c r="SQB452" s="502"/>
      <c r="SQC452" s="502"/>
      <c r="SQD452" s="502"/>
      <c r="SQE452" s="502"/>
      <c r="SQF452" s="502"/>
      <c r="SQG452" s="502"/>
      <c r="SQH452" s="502"/>
      <c r="SQI452" s="502"/>
      <c r="SQJ452" s="502"/>
      <c r="SQK452" s="502"/>
      <c r="SQL452" s="502"/>
      <c r="SQM452" s="502"/>
      <c r="SQN452" s="502"/>
      <c r="SQO452" s="502"/>
      <c r="SQP452" s="502"/>
      <c r="SQQ452" s="502"/>
      <c r="SQR452" s="502"/>
      <c r="SQS452" s="502"/>
      <c r="SQT452" s="502"/>
      <c r="SQU452" s="502"/>
      <c r="SQV452" s="502"/>
      <c r="SQW452" s="502"/>
      <c r="SQX452" s="502"/>
      <c r="SQY452" s="502"/>
      <c r="SQZ452" s="502"/>
      <c r="SRA452" s="502"/>
      <c r="SRB452" s="502"/>
      <c r="SRC452" s="502"/>
      <c r="SRD452" s="502"/>
      <c r="SRE452" s="502"/>
      <c r="SRF452" s="502"/>
      <c r="SRG452" s="502"/>
      <c r="SRH452" s="502"/>
      <c r="SRI452" s="502"/>
      <c r="SRJ452" s="502"/>
      <c r="SRK452" s="502"/>
      <c r="SRL452" s="502"/>
      <c r="SRM452" s="502"/>
      <c r="SRN452" s="502"/>
      <c r="SRO452" s="502"/>
      <c r="SRP452" s="502"/>
      <c r="SRQ452" s="502"/>
      <c r="SRR452" s="502"/>
      <c r="SRS452" s="502"/>
      <c r="SRT452" s="502"/>
      <c r="SRU452" s="502"/>
      <c r="SRV452" s="502"/>
      <c r="SRW452" s="502"/>
      <c r="SRX452" s="502"/>
      <c r="SRY452" s="502"/>
      <c r="SRZ452" s="502"/>
      <c r="SSA452" s="502"/>
      <c r="SSB452" s="502"/>
      <c r="SSC452" s="502"/>
      <c r="SSD452" s="502"/>
      <c r="SSE452" s="502"/>
      <c r="SSF452" s="502"/>
      <c r="SSG452" s="502"/>
      <c r="SSH452" s="502"/>
      <c r="SSI452" s="502"/>
      <c r="SSJ452" s="502"/>
      <c r="SSK452" s="502"/>
      <c r="SSL452" s="502"/>
      <c r="SSM452" s="502"/>
      <c r="SSN452" s="502"/>
      <c r="SSO452" s="502"/>
      <c r="SSP452" s="502"/>
      <c r="SSQ452" s="502"/>
      <c r="SSR452" s="502"/>
      <c r="SSS452" s="502"/>
      <c r="SST452" s="502"/>
      <c r="SSU452" s="502"/>
      <c r="SSV452" s="502"/>
      <c r="SSW452" s="502"/>
      <c r="SSX452" s="502"/>
      <c r="SSY452" s="502"/>
      <c r="SSZ452" s="502"/>
      <c r="STA452" s="502"/>
      <c r="STB452" s="502"/>
      <c r="STC452" s="502"/>
      <c r="STD452" s="502"/>
      <c r="STE452" s="502"/>
      <c r="STF452" s="502"/>
      <c r="STG452" s="502"/>
      <c r="STH452" s="502"/>
      <c r="STI452" s="502"/>
      <c r="STJ452" s="502"/>
      <c r="STK452" s="502"/>
      <c r="STL452" s="502"/>
      <c r="STM452" s="502"/>
      <c r="STN452" s="502"/>
      <c r="STO452" s="502"/>
      <c r="STP452" s="502"/>
      <c r="STQ452" s="502"/>
      <c r="STR452" s="502"/>
      <c r="STS452" s="502"/>
      <c r="STT452" s="502"/>
      <c r="STU452" s="502"/>
      <c r="STV452" s="502"/>
      <c r="STW452" s="502"/>
      <c r="STX452" s="502"/>
      <c r="STY452" s="502"/>
      <c r="STZ452" s="502"/>
      <c r="SUA452" s="502"/>
      <c r="SUB452" s="502"/>
      <c r="SUC452" s="502"/>
      <c r="SUD452" s="502"/>
      <c r="SUE452" s="502"/>
      <c r="SUF452" s="502"/>
      <c r="SUG452" s="502"/>
      <c r="SUH452" s="502"/>
      <c r="SUI452" s="502"/>
      <c r="SUJ452" s="502"/>
      <c r="SUK452" s="502"/>
      <c r="SUL452" s="502"/>
      <c r="SUM452" s="502"/>
      <c r="SUN452" s="502"/>
      <c r="SUO452" s="502"/>
      <c r="SUP452" s="502"/>
      <c r="SUQ452" s="502"/>
      <c r="SUR452" s="502"/>
      <c r="SUS452" s="502"/>
      <c r="SUT452" s="502"/>
      <c r="SUU452" s="502"/>
      <c r="SUV452" s="502"/>
      <c r="SUW452" s="502"/>
      <c r="SUX452" s="502"/>
      <c r="SUY452" s="502"/>
      <c r="SUZ452" s="502"/>
      <c r="SVA452" s="502"/>
      <c r="SVB452" s="502"/>
      <c r="SVC452" s="502"/>
      <c r="SVD452" s="502"/>
      <c r="SVE452" s="502"/>
      <c r="SVF452" s="502"/>
      <c r="SVG452" s="502"/>
      <c r="SVH452" s="502"/>
      <c r="SVI452" s="502"/>
      <c r="SVJ452" s="502"/>
      <c r="SVK452" s="502"/>
      <c r="SVL452" s="502"/>
      <c r="SVM452" s="502"/>
      <c r="SVN452" s="502"/>
      <c r="SVO452" s="502"/>
      <c r="SVP452" s="502"/>
      <c r="SVQ452" s="502"/>
      <c r="SVR452" s="502"/>
      <c r="SVS452" s="502"/>
      <c r="SVT452" s="502"/>
      <c r="SVU452" s="502"/>
      <c r="SVV452" s="502"/>
      <c r="SVW452" s="502"/>
      <c r="SVX452" s="502"/>
      <c r="SVY452" s="502"/>
      <c r="SVZ452" s="502"/>
      <c r="SWA452" s="502"/>
      <c r="SWB452" s="502"/>
      <c r="SWC452" s="502"/>
      <c r="SWD452" s="502"/>
      <c r="SWE452" s="502"/>
      <c r="SWF452" s="502"/>
      <c r="SWG452" s="502"/>
      <c r="SWH452" s="502"/>
      <c r="SWI452" s="502"/>
      <c r="SWJ452" s="502"/>
      <c r="SWK452" s="502"/>
      <c r="SWL452" s="502"/>
      <c r="SWM452" s="502"/>
      <c r="SWN452" s="502"/>
      <c r="SWO452" s="502"/>
      <c r="SWP452" s="502"/>
      <c r="SWQ452" s="502"/>
      <c r="SWR452" s="502"/>
      <c r="SWS452" s="502"/>
      <c r="SWT452" s="502"/>
      <c r="SWU452" s="502"/>
      <c r="SWV452" s="502"/>
      <c r="SWW452" s="502"/>
      <c r="SWX452" s="502"/>
      <c r="SWY452" s="502"/>
      <c r="SWZ452" s="502"/>
      <c r="SXA452" s="502"/>
      <c r="SXB452" s="502"/>
      <c r="SXC452" s="502"/>
      <c r="SXD452" s="502"/>
      <c r="SXE452" s="502"/>
      <c r="SXF452" s="502"/>
      <c r="SXG452" s="502"/>
      <c r="SXH452" s="502"/>
      <c r="SXI452" s="502"/>
      <c r="SXJ452" s="502"/>
      <c r="SXK452" s="502"/>
      <c r="SXL452" s="502"/>
      <c r="SXM452" s="502"/>
      <c r="SXN452" s="502"/>
      <c r="SXO452" s="502"/>
      <c r="SXP452" s="502"/>
      <c r="SXQ452" s="502"/>
      <c r="SXR452" s="502"/>
      <c r="SXS452" s="502"/>
      <c r="SXT452" s="502"/>
      <c r="SXU452" s="502"/>
      <c r="SXV452" s="502"/>
      <c r="SXW452" s="502"/>
      <c r="SXX452" s="502"/>
      <c r="SXY452" s="502"/>
      <c r="SXZ452" s="502"/>
      <c r="SYA452" s="502"/>
      <c r="SYB452" s="502"/>
      <c r="SYC452" s="502"/>
      <c r="SYD452" s="502"/>
      <c r="SYE452" s="502"/>
      <c r="SYF452" s="502"/>
      <c r="SYG452" s="502"/>
      <c r="SYH452" s="502"/>
      <c r="SYI452" s="502"/>
      <c r="SYJ452" s="502"/>
      <c r="SYK452" s="502"/>
      <c r="SYL452" s="502"/>
      <c r="SYM452" s="502"/>
      <c r="SYN452" s="502"/>
      <c r="SYO452" s="502"/>
      <c r="SYP452" s="502"/>
      <c r="SYQ452" s="502"/>
      <c r="SYR452" s="502"/>
      <c r="SYS452" s="502"/>
      <c r="SYT452" s="502"/>
      <c r="SYU452" s="502"/>
      <c r="SYV452" s="502"/>
      <c r="SYW452" s="502"/>
      <c r="SYX452" s="502"/>
      <c r="SYY452" s="502"/>
      <c r="SYZ452" s="502"/>
      <c r="SZA452" s="502"/>
      <c r="SZB452" s="502"/>
      <c r="SZC452" s="502"/>
      <c r="SZD452" s="502"/>
      <c r="SZE452" s="502"/>
      <c r="SZF452" s="502"/>
      <c r="SZG452" s="502"/>
      <c r="SZH452" s="502"/>
      <c r="SZI452" s="502"/>
      <c r="SZJ452" s="502"/>
      <c r="SZK452" s="502"/>
      <c r="SZL452" s="502"/>
      <c r="SZM452" s="502"/>
      <c r="SZN452" s="502"/>
      <c r="SZO452" s="502"/>
      <c r="SZP452" s="502"/>
      <c r="SZQ452" s="502"/>
      <c r="SZR452" s="502"/>
      <c r="SZS452" s="502"/>
      <c r="SZT452" s="502"/>
      <c r="SZU452" s="502"/>
      <c r="SZV452" s="502"/>
      <c r="SZW452" s="502"/>
      <c r="SZX452" s="502"/>
      <c r="SZY452" s="502"/>
      <c r="SZZ452" s="502"/>
      <c r="TAA452" s="502"/>
      <c r="TAB452" s="502"/>
      <c r="TAC452" s="502"/>
      <c r="TAD452" s="502"/>
      <c r="TAE452" s="502"/>
      <c r="TAF452" s="502"/>
      <c r="TAG452" s="502"/>
      <c r="TAH452" s="502"/>
      <c r="TAI452" s="502"/>
      <c r="TAJ452" s="502"/>
      <c r="TAK452" s="502"/>
      <c r="TAL452" s="502"/>
      <c r="TAM452" s="502"/>
      <c r="TAN452" s="502"/>
      <c r="TAO452" s="502"/>
      <c r="TAP452" s="502"/>
      <c r="TAQ452" s="502"/>
      <c r="TAR452" s="502"/>
      <c r="TAS452" s="502"/>
      <c r="TAT452" s="502"/>
      <c r="TAU452" s="502"/>
      <c r="TAV452" s="502"/>
      <c r="TAW452" s="502"/>
      <c r="TAX452" s="502"/>
      <c r="TAY452" s="502"/>
      <c r="TAZ452" s="502"/>
      <c r="TBA452" s="502"/>
      <c r="TBB452" s="502"/>
      <c r="TBC452" s="502"/>
      <c r="TBD452" s="502"/>
      <c r="TBE452" s="502"/>
      <c r="TBF452" s="502"/>
      <c r="TBG452" s="502"/>
      <c r="TBH452" s="502"/>
      <c r="TBI452" s="502"/>
      <c r="TBJ452" s="502"/>
      <c r="TBK452" s="502"/>
      <c r="TBL452" s="502"/>
      <c r="TBM452" s="502"/>
      <c r="TBN452" s="502"/>
      <c r="TBO452" s="502"/>
      <c r="TBP452" s="502"/>
      <c r="TBQ452" s="502"/>
      <c r="TBR452" s="502"/>
      <c r="TBS452" s="502"/>
      <c r="TBT452" s="502"/>
      <c r="TBU452" s="502"/>
      <c r="TBV452" s="502"/>
      <c r="TBW452" s="502"/>
      <c r="TBX452" s="502"/>
      <c r="TBY452" s="502"/>
      <c r="TBZ452" s="502"/>
      <c r="TCA452" s="502"/>
      <c r="TCB452" s="502"/>
      <c r="TCC452" s="502"/>
      <c r="TCD452" s="502"/>
      <c r="TCE452" s="502"/>
      <c r="TCF452" s="502"/>
      <c r="TCG452" s="502"/>
      <c r="TCH452" s="502"/>
      <c r="TCI452" s="502"/>
      <c r="TCJ452" s="502"/>
      <c r="TCK452" s="502"/>
      <c r="TCL452" s="502"/>
      <c r="TCM452" s="502"/>
      <c r="TCN452" s="502"/>
      <c r="TCO452" s="502"/>
      <c r="TCP452" s="502"/>
      <c r="TCQ452" s="502"/>
      <c r="TCR452" s="502"/>
      <c r="TCS452" s="502"/>
      <c r="TCT452" s="502"/>
      <c r="TCU452" s="502"/>
      <c r="TCV452" s="502"/>
      <c r="TCW452" s="502"/>
      <c r="TCX452" s="502"/>
      <c r="TCY452" s="502"/>
      <c r="TCZ452" s="502"/>
      <c r="TDA452" s="502"/>
      <c r="TDB452" s="502"/>
      <c r="TDC452" s="502"/>
      <c r="TDD452" s="502"/>
      <c r="TDE452" s="502"/>
      <c r="TDF452" s="502"/>
      <c r="TDG452" s="502"/>
      <c r="TDH452" s="502"/>
      <c r="TDI452" s="502"/>
      <c r="TDJ452" s="502"/>
      <c r="TDK452" s="502"/>
      <c r="TDL452" s="502"/>
      <c r="TDM452" s="502"/>
      <c r="TDN452" s="502"/>
      <c r="TDO452" s="502"/>
      <c r="TDP452" s="502"/>
      <c r="TDQ452" s="502"/>
      <c r="TDR452" s="502"/>
      <c r="TDS452" s="502"/>
      <c r="TDT452" s="502"/>
      <c r="TDU452" s="502"/>
      <c r="TDV452" s="502"/>
      <c r="TDW452" s="502"/>
      <c r="TDX452" s="502"/>
      <c r="TDY452" s="502"/>
      <c r="TDZ452" s="502"/>
      <c r="TEA452" s="502"/>
      <c r="TEB452" s="502"/>
      <c r="TEC452" s="502"/>
      <c r="TED452" s="502"/>
      <c r="TEE452" s="502"/>
      <c r="TEF452" s="502"/>
      <c r="TEG452" s="502"/>
      <c r="TEH452" s="502"/>
      <c r="TEI452" s="502"/>
      <c r="TEJ452" s="502"/>
      <c r="TEK452" s="502"/>
      <c r="TEL452" s="502"/>
      <c r="TEM452" s="502"/>
      <c r="TEN452" s="502"/>
      <c r="TEO452" s="502"/>
      <c r="TEP452" s="502"/>
      <c r="TEQ452" s="502"/>
      <c r="TER452" s="502"/>
      <c r="TES452" s="502"/>
      <c r="TET452" s="502"/>
      <c r="TEU452" s="502"/>
      <c r="TEV452" s="502"/>
      <c r="TEW452" s="502"/>
      <c r="TEX452" s="502"/>
      <c r="TEY452" s="502"/>
      <c r="TEZ452" s="502"/>
      <c r="TFA452" s="502"/>
      <c r="TFB452" s="502"/>
      <c r="TFC452" s="502"/>
      <c r="TFD452" s="502"/>
      <c r="TFE452" s="502"/>
      <c r="TFF452" s="502"/>
      <c r="TFG452" s="502"/>
      <c r="TFH452" s="502"/>
      <c r="TFI452" s="502"/>
      <c r="TFJ452" s="502"/>
      <c r="TFK452" s="502"/>
      <c r="TFL452" s="502"/>
      <c r="TFM452" s="502"/>
      <c r="TFN452" s="502"/>
      <c r="TFO452" s="502"/>
      <c r="TFP452" s="502"/>
      <c r="TFQ452" s="502"/>
      <c r="TFR452" s="502"/>
      <c r="TFS452" s="502"/>
      <c r="TFT452" s="502"/>
      <c r="TFU452" s="502"/>
      <c r="TFV452" s="502"/>
      <c r="TFW452" s="502"/>
      <c r="TFX452" s="502"/>
      <c r="TFY452" s="502"/>
      <c r="TFZ452" s="502"/>
      <c r="TGA452" s="502"/>
      <c r="TGB452" s="502"/>
      <c r="TGC452" s="502"/>
      <c r="TGD452" s="502"/>
      <c r="TGE452" s="502"/>
      <c r="TGF452" s="502"/>
      <c r="TGG452" s="502"/>
      <c r="TGH452" s="502"/>
      <c r="TGI452" s="502"/>
      <c r="TGJ452" s="502"/>
      <c r="TGK452" s="502"/>
      <c r="TGL452" s="502"/>
      <c r="TGM452" s="502"/>
      <c r="TGN452" s="502"/>
      <c r="TGO452" s="502"/>
      <c r="TGP452" s="502"/>
      <c r="TGQ452" s="502"/>
      <c r="TGR452" s="502"/>
      <c r="TGS452" s="502"/>
      <c r="TGT452" s="502"/>
      <c r="TGU452" s="502"/>
      <c r="TGV452" s="502"/>
      <c r="TGW452" s="502"/>
      <c r="TGX452" s="502"/>
      <c r="TGY452" s="502"/>
      <c r="TGZ452" s="502"/>
      <c r="THA452" s="502"/>
      <c r="THB452" s="502"/>
      <c r="THC452" s="502"/>
      <c r="THD452" s="502"/>
      <c r="THE452" s="502"/>
      <c r="THF452" s="502"/>
      <c r="THG452" s="502"/>
      <c r="THH452" s="502"/>
      <c r="THI452" s="502"/>
      <c r="THJ452" s="502"/>
      <c r="THK452" s="502"/>
      <c r="THL452" s="502"/>
      <c r="THM452" s="502"/>
      <c r="THN452" s="502"/>
      <c r="THO452" s="502"/>
      <c r="THP452" s="502"/>
      <c r="THQ452" s="502"/>
      <c r="THR452" s="502"/>
      <c r="THS452" s="502"/>
      <c r="THT452" s="502"/>
      <c r="THU452" s="502"/>
      <c r="THV452" s="502"/>
      <c r="THW452" s="502"/>
      <c r="THX452" s="502"/>
      <c r="THY452" s="502"/>
      <c r="THZ452" s="502"/>
      <c r="TIA452" s="502"/>
      <c r="TIB452" s="502"/>
      <c r="TIC452" s="502"/>
      <c r="TID452" s="502"/>
      <c r="TIE452" s="502"/>
      <c r="TIF452" s="502"/>
      <c r="TIG452" s="502"/>
      <c r="TIH452" s="502"/>
      <c r="TII452" s="502"/>
      <c r="TIJ452" s="502"/>
      <c r="TIK452" s="502"/>
      <c r="TIL452" s="502"/>
      <c r="TIM452" s="502"/>
      <c r="TIN452" s="502"/>
      <c r="TIO452" s="502"/>
      <c r="TIP452" s="502"/>
      <c r="TIQ452" s="502"/>
      <c r="TIR452" s="502"/>
      <c r="TIS452" s="502"/>
      <c r="TIT452" s="502"/>
      <c r="TIU452" s="502"/>
      <c r="TIV452" s="502"/>
      <c r="TIW452" s="502"/>
      <c r="TIX452" s="502"/>
      <c r="TIY452" s="502"/>
      <c r="TIZ452" s="502"/>
      <c r="TJA452" s="502"/>
      <c r="TJB452" s="502"/>
      <c r="TJC452" s="502"/>
      <c r="TJD452" s="502"/>
      <c r="TJE452" s="502"/>
      <c r="TJF452" s="502"/>
      <c r="TJG452" s="502"/>
      <c r="TJH452" s="502"/>
      <c r="TJI452" s="502"/>
      <c r="TJJ452" s="502"/>
      <c r="TJK452" s="502"/>
      <c r="TJL452" s="502"/>
      <c r="TJM452" s="502"/>
      <c r="TJN452" s="502"/>
      <c r="TJO452" s="502"/>
      <c r="TJP452" s="502"/>
      <c r="TJQ452" s="502"/>
      <c r="TJR452" s="502"/>
      <c r="TJS452" s="502"/>
      <c r="TJT452" s="502"/>
      <c r="TJU452" s="502"/>
      <c r="TJV452" s="502"/>
      <c r="TJW452" s="502"/>
      <c r="TJX452" s="502"/>
      <c r="TJY452" s="502"/>
      <c r="TJZ452" s="502"/>
      <c r="TKA452" s="502"/>
      <c r="TKB452" s="502"/>
      <c r="TKC452" s="502"/>
      <c r="TKD452" s="502"/>
      <c r="TKE452" s="502"/>
      <c r="TKF452" s="502"/>
      <c r="TKG452" s="502"/>
      <c r="TKH452" s="502"/>
      <c r="TKI452" s="502"/>
      <c r="TKJ452" s="502"/>
      <c r="TKK452" s="502"/>
      <c r="TKL452" s="502"/>
      <c r="TKM452" s="502"/>
      <c r="TKN452" s="502"/>
      <c r="TKO452" s="502"/>
      <c r="TKP452" s="502"/>
      <c r="TKQ452" s="502"/>
      <c r="TKR452" s="502"/>
      <c r="TKS452" s="502"/>
      <c r="TKT452" s="502"/>
      <c r="TKU452" s="502"/>
      <c r="TKV452" s="502"/>
      <c r="TKW452" s="502"/>
      <c r="TKX452" s="502"/>
      <c r="TKY452" s="502"/>
      <c r="TKZ452" s="502"/>
      <c r="TLA452" s="502"/>
      <c r="TLB452" s="502"/>
      <c r="TLC452" s="502"/>
      <c r="TLD452" s="502"/>
      <c r="TLE452" s="502"/>
      <c r="TLF452" s="502"/>
      <c r="TLG452" s="502"/>
      <c r="TLH452" s="502"/>
      <c r="TLI452" s="502"/>
      <c r="TLJ452" s="502"/>
      <c r="TLK452" s="502"/>
      <c r="TLL452" s="502"/>
      <c r="TLM452" s="502"/>
      <c r="TLN452" s="502"/>
      <c r="TLO452" s="502"/>
      <c r="TLP452" s="502"/>
      <c r="TLQ452" s="502"/>
      <c r="TLR452" s="502"/>
      <c r="TLS452" s="502"/>
      <c r="TLT452" s="502"/>
      <c r="TLU452" s="502"/>
      <c r="TLV452" s="502"/>
      <c r="TLW452" s="502"/>
      <c r="TLX452" s="502"/>
      <c r="TLY452" s="502"/>
      <c r="TLZ452" s="502"/>
      <c r="TMA452" s="502"/>
      <c r="TMB452" s="502"/>
      <c r="TMC452" s="502"/>
      <c r="TMD452" s="502"/>
      <c r="TME452" s="502"/>
      <c r="TMF452" s="502"/>
      <c r="TMG452" s="502"/>
      <c r="TMH452" s="502"/>
      <c r="TMI452" s="502"/>
      <c r="TMJ452" s="502"/>
      <c r="TMK452" s="502"/>
      <c r="TML452" s="502"/>
      <c r="TMM452" s="502"/>
      <c r="TMN452" s="502"/>
      <c r="TMO452" s="502"/>
      <c r="TMP452" s="502"/>
      <c r="TMQ452" s="502"/>
      <c r="TMR452" s="502"/>
      <c r="TMS452" s="502"/>
      <c r="TMT452" s="502"/>
      <c r="TMU452" s="502"/>
      <c r="TMV452" s="502"/>
      <c r="TMW452" s="502"/>
      <c r="TMX452" s="502"/>
      <c r="TMY452" s="502"/>
      <c r="TMZ452" s="502"/>
      <c r="TNA452" s="502"/>
      <c r="TNB452" s="502"/>
      <c r="TNC452" s="502"/>
      <c r="TND452" s="502"/>
      <c r="TNE452" s="502"/>
      <c r="TNF452" s="502"/>
      <c r="TNG452" s="502"/>
      <c r="TNH452" s="502"/>
      <c r="TNI452" s="502"/>
      <c r="TNJ452" s="502"/>
      <c r="TNK452" s="502"/>
      <c r="TNL452" s="502"/>
      <c r="TNM452" s="502"/>
      <c r="TNN452" s="502"/>
      <c r="TNO452" s="502"/>
      <c r="TNP452" s="502"/>
      <c r="TNQ452" s="502"/>
      <c r="TNR452" s="502"/>
      <c r="TNS452" s="502"/>
      <c r="TNT452" s="502"/>
      <c r="TNU452" s="502"/>
      <c r="TNV452" s="502"/>
      <c r="TNW452" s="502"/>
      <c r="TNX452" s="502"/>
      <c r="TNY452" s="502"/>
      <c r="TNZ452" s="502"/>
      <c r="TOA452" s="502"/>
      <c r="TOB452" s="502"/>
      <c r="TOC452" s="502"/>
      <c r="TOD452" s="502"/>
      <c r="TOE452" s="502"/>
      <c r="TOF452" s="502"/>
      <c r="TOG452" s="502"/>
      <c r="TOH452" s="502"/>
      <c r="TOI452" s="502"/>
      <c r="TOJ452" s="502"/>
      <c r="TOK452" s="502"/>
      <c r="TOL452" s="502"/>
      <c r="TOM452" s="502"/>
      <c r="TON452" s="502"/>
      <c r="TOO452" s="502"/>
      <c r="TOP452" s="502"/>
      <c r="TOQ452" s="502"/>
      <c r="TOR452" s="502"/>
      <c r="TOS452" s="502"/>
      <c r="TOT452" s="502"/>
      <c r="TOU452" s="502"/>
      <c r="TOV452" s="502"/>
      <c r="TOW452" s="502"/>
      <c r="TOX452" s="502"/>
      <c r="TOY452" s="502"/>
      <c r="TOZ452" s="502"/>
      <c r="TPA452" s="502"/>
      <c r="TPB452" s="502"/>
      <c r="TPC452" s="502"/>
      <c r="TPD452" s="502"/>
      <c r="TPE452" s="502"/>
      <c r="TPF452" s="502"/>
      <c r="TPG452" s="502"/>
      <c r="TPH452" s="502"/>
      <c r="TPI452" s="502"/>
      <c r="TPJ452" s="502"/>
      <c r="TPK452" s="502"/>
      <c r="TPL452" s="502"/>
      <c r="TPM452" s="502"/>
      <c r="TPN452" s="502"/>
      <c r="TPO452" s="502"/>
      <c r="TPP452" s="502"/>
      <c r="TPQ452" s="502"/>
      <c r="TPR452" s="502"/>
      <c r="TPS452" s="502"/>
      <c r="TPT452" s="502"/>
      <c r="TPU452" s="502"/>
      <c r="TPV452" s="502"/>
      <c r="TPW452" s="502"/>
      <c r="TPX452" s="502"/>
      <c r="TPY452" s="502"/>
      <c r="TPZ452" s="502"/>
      <c r="TQA452" s="502"/>
      <c r="TQB452" s="502"/>
      <c r="TQC452" s="502"/>
      <c r="TQD452" s="502"/>
      <c r="TQE452" s="502"/>
      <c r="TQF452" s="502"/>
      <c r="TQG452" s="502"/>
      <c r="TQH452" s="502"/>
      <c r="TQI452" s="502"/>
      <c r="TQJ452" s="502"/>
      <c r="TQK452" s="502"/>
      <c r="TQL452" s="502"/>
      <c r="TQM452" s="502"/>
      <c r="TQN452" s="502"/>
      <c r="TQO452" s="502"/>
      <c r="TQP452" s="502"/>
      <c r="TQQ452" s="502"/>
      <c r="TQR452" s="502"/>
      <c r="TQS452" s="502"/>
      <c r="TQT452" s="502"/>
      <c r="TQU452" s="502"/>
      <c r="TQV452" s="502"/>
      <c r="TQW452" s="502"/>
      <c r="TQX452" s="502"/>
      <c r="TQY452" s="502"/>
      <c r="TQZ452" s="502"/>
      <c r="TRA452" s="502"/>
      <c r="TRB452" s="502"/>
      <c r="TRC452" s="502"/>
      <c r="TRD452" s="502"/>
      <c r="TRE452" s="502"/>
      <c r="TRF452" s="502"/>
      <c r="TRG452" s="502"/>
      <c r="TRH452" s="502"/>
      <c r="TRI452" s="502"/>
      <c r="TRJ452" s="502"/>
      <c r="TRK452" s="502"/>
      <c r="TRL452" s="502"/>
      <c r="TRM452" s="502"/>
      <c r="TRN452" s="502"/>
      <c r="TRO452" s="502"/>
      <c r="TRP452" s="502"/>
      <c r="TRQ452" s="502"/>
      <c r="TRR452" s="502"/>
      <c r="TRS452" s="502"/>
      <c r="TRT452" s="502"/>
      <c r="TRU452" s="502"/>
      <c r="TRV452" s="502"/>
      <c r="TRW452" s="502"/>
      <c r="TRX452" s="502"/>
      <c r="TRY452" s="502"/>
      <c r="TRZ452" s="502"/>
      <c r="TSA452" s="502"/>
      <c r="TSB452" s="502"/>
      <c r="TSC452" s="502"/>
      <c r="TSD452" s="502"/>
      <c r="TSE452" s="502"/>
      <c r="TSF452" s="502"/>
      <c r="TSG452" s="502"/>
      <c r="TSH452" s="502"/>
      <c r="TSI452" s="502"/>
      <c r="TSJ452" s="502"/>
      <c r="TSK452" s="502"/>
      <c r="TSL452" s="502"/>
      <c r="TSM452" s="502"/>
      <c r="TSN452" s="502"/>
      <c r="TSO452" s="502"/>
      <c r="TSP452" s="502"/>
      <c r="TSQ452" s="502"/>
      <c r="TSR452" s="502"/>
      <c r="TSS452" s="502"/>
      <c r="TST452" s="502"/>
      <c r="TSU452" s="502"/>
      <c r="TSV452" s="502"/>
      <c r="TSW452" s="502"/>
      <c r="TSX452" s="502"/>
      <c r="TSY452" s="502"/>
      <c r="TSZ452" s="502"/>
      <c r="TTA452" s="502"/>
      <c r="TTB452" s="502"/>
      <c r="TTC452" s="502"/>
      <c r="TTD452" s="502"/>
      <c r="TTE452" s="502"/>
      <c r="TTF452" s="502"/>
      <c r="TTG452" s="502"/>
      <c r="TTH452" s="502"/>
      <c r="TTI452" s="502"/>
      <c r="TTJ452" s="502"/>
      <c r="TTK452" s="502"/>
      <c r="TTL452" s="502"/>
      <c r="TTM452" s="502"/>
      <c r="TTN452" s="502"/>
      <c r="TTO452" s="502"/>
      <c r="TTP452" s="502"/>
      <c r="TTQ452" s="502"/>
      <c r="TTR452" s="502"/>
      <c r="TTS452" s="502"/>
      <c r="TTT452" s="502"/>
      <c r="TTU452" s="502"/>
      <c r="TTV452" s="502"/>
      <c r="TTW452" s="502"/>
      <c r="TTX452" s="502"/>
      <c r="TTY452" s="502"/>
      <c r="TTZ452" s="502"/>
      <c r="TUA452" s="502"/>
      <c r="TUB452" s="502"/>
      <c r="TUC452" s="502"/>
      <c r="TUD452" s="502"/>
      <c r="TUE452" s="502"/>
      <c r="TUF452" s="502"/>
      <c r="TUG452" s="502"/>
      <c r="TUH452" s="502"/>
      <c r="TUI452" s="502"/>
      <c r="TUJ452" s="502"/>
      <c r="TUK452" s="502"/>
      <c r="TUL452" s="502"/>
      <c r="TUM452" s="502"/>
      <c r="TUN452" s="502"/>
      <c r="TUO452" s="502"/>
      <c r="TUP452" s="502"/>
      <c r="TUQ452" s="502"/>
      <c r="TUR452" s="502"/>
      <c r="TUS452" s="502"/>
      <c r="TUT452" s="502"/>
      <c r="TUU452" s="502"/>
      <c r="TUV452" s="502"/>
      <c r="TUW452" s="502"/>
      <c r="TUX452" s="502"/>
      <c r="TUY452" s="502"/>
      <c r="TUZ452" s="502"/>
      <c r="TVA452" s="502"/>
      <c r="TVB452" s="502"/>
      <c r="TVC452" s="502"/>
      <c r="TVD452" s="502"/>
      <c r="TVE452" s="502"/>
      <c r="TVF452" s="502"/>
      <c r="TVG452" s="502"/>
      <c r="TVH452" s="502"/>
      <c r="TVI452" s="502"/>
      <c r="TVJ452" s="502"/>
      <c r="TVK452" s="502"/>
      <c r="TVL452" s="502"/>
      <c r="TVM452" s="502"/>
      <c r="TVN452" s="502"/>
      <c r="TVO452" s="502"/>
      <c r="TVP452" s="502"/>
      <c r="TVQ452" s="502"/>
      <c r="TVR452" s="502"/>
      <c r="TVS452" s="502"/>
      <c r="TVT452" s="502"/>
      <c r="TVU452" s="502"/>
      <c r="TVV452" s="502"/>
      <c r="TVW452" s="502"/>
      <c r="TVX452" s="502"/>
      <c r="TVY452" s="502"/>
      <c r="TVZ452" s="502"/>
      <c r="TWA452" s="502"/>
      <c r="TWB452" s="502"/>
      <c r="TWC452" s="502"/>
      <c r="TWD452" s="502"/>
      <c r="TWE452" s="502"/>
      <c r="TWF452" s="502"/>
      <c r="TWG452" s="502"/>
      <c r="TWH452" s="502"/>
      <c r="TWI452" s="502"/>
      <c r="TWJ452" s="502"/>
      <c r="TWK452" s="502"/>
      <c r="TWL452" s="502"/>
      <c r="TWM452" s="502"/>
      <c r="TWN452" s="502"/>
      <c r="TWO452" s="502"/>
      <c r="TWP452" s="502"/>
      <c r="TWQ452" s="502"/>
      <c r="TWR452" s="502"/>
      <c r="TWS452" s="502"/>
      <c r="TWT452" s="502"/>
      <c r="TWU452" s="502"/>
      <c r="TWV452" s="502"/>
      <c r="TWW452" s="502"/>
      <c r="TWX452" s="502"/>
      <c r="TWY452" s="502"/>
      <c r="TWZ452" s="502"/>
      <c r="TXA452" s="502"/>
      <c r="TXB452" s="502"/>
      <c r="TXC452" s="502"/>
      <c r="TXD452" s="502"/>
      <c r="TXE452" s="502"/>
      <c r="TXF452" s="502"/>
      <c r="TXG452" s="502"/>
      <c r="TXH452" s="502"/>
      <c r="TXI452" s="502"/>
      <c r="TXJ452" s="502"/>
      <c r="TXK452" s="502"/>
      <c r="TXL452" s="502"/>
      <c r="TXM452" s="502"/>
      <c r="TXN452" s="502"/>
      <c r="TXO452" s="502"/>
      <c r="TXP452" s="502"/>
      <c r="TXQ452" s="502"/>
      <c r="TXR452" s="502"/>
      <c r="TXS452" s="502"/>
      <c r="TXT452" s="502"/>
      <c r="TXU452" s="502"/>
      <c r="TXV452" s="502"/>
      <c r="TXW452" s="502"/>
      <c r="TXX452" s="502"/>
      <c r="TXY452" s="502"/>
      <c r="TXZ452" s="502"/>
      <c r="TYA452" s="502"/>
      <c r="TYB452" s="502"/>
      <c r="TYC452" s="502"/>
      <c r="TYD452" s="502"/>
      <c r="TYE452" s="502"/>
      <c r="TYF452" s="502"/>
      <c r="TYG452" s="502"/>
      <c r="TYH452" s="502"/>
      <c r="TYI452" s="502"/>
      <c r="TYJ452" s="502"/>
      <c r="TYK452" s="502"/>
      <c r="TYL452" s="502"/>
      <c r="TYM452" s="502"/>
      <c r="TYN452" s="502"/>
      <c r="TYO452" s="502"/>
      <c r="TYP452" s="502"/>
      <c r="TYQ452" s="502"/>
      <c r="TYR452" s="502"/>
      <c r="TYS452" s="502"/>
      <c r="TYT452" s="502"/>
      <c r="TYU452" s="502"/>
      <c r="TYV452" s="502"/>
      <c r="TYW452" s="502"/>
      <c r="TYX452" s="502"/>
      <c r="TYY452" s="502"/>
      <c r="TYZ452" s="502"/>
      <c r="TZA452" s="502"/>
      <c r="TZB452" s="502"/>
      <c r="TZC452" s="502"/>
      <c r="TZD452" s="502"/>
      <c r="TZE452" s="502"/>
      <c r="TZF452" s="502"/>
      <c r="TZG452" s="502"/>
      <c r="TZH452" s="502"/>
      <c r="TZI452" s="502"/>
      <c r="TZJ452" s="502"/>
      <c r="TZK452" s="502"/>
      <c r="TZL452" s="502"/>
      <c r="TZM452" s="502"/>
      <c r="TZN452" s="502"/>
      <c r="TZO452" s="502"/>
      <c r="TZP452" s="502"/>
      <c r="TZQ452" s="502"/>
      <c r="TZR452" s="502"/>
      <c r="TZS452" s="502"/>
      <c r="TZT452" s="502"/>
      <c r="TZU452" s="502"/>
      <c r="TZV452" s="502"/>
      <c r="TZW452" s="502"/>
      <c r="TZX452" s="502"/>
      <c r="TZY452" s="502"/>
      <c r="TZZ452" s="502"/>
      <c r="UAA452" s="502"/>
      <c r="UAB452" s="502"/>
      <c r="UAC452" s="502"/>
      <c r="UAD452" s="502"/>
      <c r="UAE452" s="502"/>
      <c r="UAF452" s="502"/>
      <c r="UAG452" s="502"/>
      <c r="UAH452" s="502"/>
      <c r="UAI452" s="502"/>
      <c r="UAJ452" s="502"/>
      <c r="UAK452" s="502"/>
      <c r="UAL452" s="502"/>
      <c r="UAM452" s="502"/>
      <c r="UAN452" s="502"/>
      <c r="UAO452" s="502"/>
      <c r="UAP452" s="502"/>
      <c r="UAQ452" s="502"/>
      <c r="UAR452" s="502"/>
      <c r="UAS452" s="502"/>
      <c r="UAT452" s="502"/>
      <c r="UAU452" s="502"/>
      <c r="UAV452" s="502"/>
      <c r="UAW452" s="502"/>
      <c r="UAX452" s="502"/>
      <c r="UAY452" s="502"/>
      <c r="UAZ452" s="502"/>
      <c r="UBA452" s="502"/>
      <c r="UBB452" s="502"/>
      <c r="UBC452" s="502"/>
      <c r="UBD452" s="502"/>
      <c r="UBE452" s="502"/>
      <c r="UBF452" s="502"/>
      <c r="UBG452" s="502"/>
      <c r="UBH452" s="502"/>
      <c r="UBI452" s="502"/>
      <c r="UBJ452" s="502"/>
      <c r="UBK452" s="502"/>
      <c r="UBL452" s="502"/>
      <c r="UBM452" s="502"/>
      <c r="UBN452" s="502"/>
      <c r="UBO452" s="502"/>
      <c r="UBP452" s="502"/>
      <c r="UBQ452" s="502"/>
      <c r="UBR452" s="502"/>
      <c r="UBS452" s="502"/>
      <c r="UBT452" s="502"/>
      <c r="UBU452" s="502"/>
      <c r="UBV452" s="502"/>
      <c r="UBW452" s="502"/>
      <c r="UBX452" s="502"/>
      <c r="UBY452" s="502"/>
      <c r="UBZ452" s="502"/>
      <c r="UCA452" s="502"/>
      <c r="UCB452" s="502"/>
      <c r="UCC452" s="502"/>
      <c r="UCD452" s="502"/>
      <c r="UCE452" s="502"/>
      <c r="UCF452" s="502"/>
      <c r="UCG452" s="502"/>
      <c r="UCH452" s="502"/>
      <c r="UCI452" s="502"/>
      <c r="UCJ452" s="502"/>
      <c r="UCK452" s="502"/>
      <c r="UCL452" s="502"/>
      <c r="UCM452" s="502"/>
      <c r="UCN452" s="502"/>
      <c r="UCO452" s="502"/>
      <c r="UCP452" s="502"/>
      <c r="UCQ452" s="502"/>
      <c r="UCR452" s="502"/>
      <c r="UCS452" s="502"/>
      <c r="UCT452" s="502"/>
      <c r="UCU452" s="502"/>
      <c r="UCV452" s="502"/>
      <c r="UCW452" s="502"/>
      <c r="UCX452" s="502"/>
      <c r="UCY452" s="502"/>
      <c r="UCZ452" s="502"/>
      <c r="UDA452" s="502"/>
      <c r="UDB452" s="502"/>
      <c r="UDC452" s="502"/>
      <c r="UDD452" s="502"/>
      <c r="UDE452" s="502"/>
      <c r="UDF452" s="502"/>
      <c r="UDG452" s="502"/>
      <c r="UDH452" s="502"/>
      <c r="UDI452" s="502"/>
      <c r="UDJ452" s="502"/>
      <c r="UDK452" s="502"/>
      <c r="UDL452" s="502"/>
      <c r="UDM452" s="502"/>
      <c r="UDN452" s="502"/>
      <c r="UDO452" s="502"/>
      <c r="UDP452" s="502"/>
      <c r="UDQ452" s="502"/>
      <c r="UDR452" s="502"/>
      <c r="UDS452" s="502"/>
      <c r="UDT452" s="502"/>
      <c r="UDU452" s="502"/>
      <c r="UDV452" s="502"/>
      <c r="UDW452" s="502"/>
      <c r="UDX452" s="502"/>
      <c r="UDY452" s="502"/>
      <c r="UDZ452" s="502"/>
      <c r="UEA452" s="502"/>
      <c r="UEB452" s="502"/>
      <c r="UEC452" s="502"/>
      <c r="UED452" s="502"/>
      <c r="UEE452" s="502"/>
      <c r="UEF452" s="502"/>
      <c r="UEG452" s="502"/>
      <c r="UEH452" s="502"/>
      <c r="UEI452" s="502"/>
      <c r="UEJ452" s="502"/>
      <c r="UEK452" s="502"/>
      <c r="UEL452" s="502"/>
      <c r="UEM452" s="502"/>
      <c r="UEN452" s="502"/>
      <c r="UEO452" s="502"/>
      <c r="UEP452" s="502"/>
      <c r="UEQ452" s="502"/>
      <c r="UER452" s="502"/>
      <c r="UES452" s="502"/>
      <c r="UET452" s="502"/>
      <c r="UEU452" s="502"/>
      <c r="UEV452" s="502"/>
      <c r="UEW452" s="502"/>
      <c r="UEX452" s="502"/>
      <c r="UEY452" s="502"/>
      <c r="UEZ452" s="502"/>
      <c r="UFA452" s="502"/>
      <c r="UFB452" s="502"/>
      <c r="UFC452" s="502"/>
      <c r="UFD452" s="502"/>
      <c r="UFE452" s="502"/>
      <c r="UFF452" s="502"/>
      <c r="UFG452" s="502"/>
      <c r="UFH452" s="502"/>
      <c r="UFI452" s="502"/>
      <c r="UFJ452" s="502"/>
      <c r="UFK452" s="502"/>
      <c r="UFL452" s="502"/>
      <c r="UFM452" s="502"/>
      <c r="UFN452" s="502"/>
      <c r="UFO452" s="502"/>
      <c r="UFP452" s="502"/>
      <c r="UFQ452" s="502"/>
      <c r="UFR452" s="502"/>
      <c r="UFS452" s="502"/>
      <c r="UFT452" s="502"/>
      <c r="UFU452" s="502"/>
      <c r="UFV452" s="502"/>
      <c r="UFW452" s="502"/>
      <c r="UFX452" s="502"/>
      <c r="UFY452" s="502"/>
      <c r="UFZ452" s="502"/>
      <c r="UGA452" s="502"/>
      <c r="UGB452" s="502"/>
      <c r="UGC452" s="502"/>
      <c r="UGD452" s="502"/>
      <c r="UGE452" s="502"/>
      <c r="UGF452" s="502"/>
      <c r="UGG452" s="502"/>
      <c r="UGH452" s="502"/>
      <c r="UGI452" s="502"/>
      <c r="UGJ452" s="502"/>
      <c r="UGK452" s="502"/>
      <c r="UGL452" s="502"/>
      <c r="UGM452" s="502"/>
      <c r="UGN452" s="502"/>
      <c r="UGO452" s="502"/>
      <c r="UGP452" s="502"/>
      <c r="UGQ452" s="502"/>
      <c r="UGR452" s="502"/>
      <c r="UGS452" s="502"/>
      <c r="UGT452" s="502"/>
      <c r="UGU452" s="502"/>
      <c r="UGV452" s="502"/>
      <c r="UGW452" s="502"/>
      <c r="UGX452" s="502"/>
      <c r="UGY452" s="502"/>
      <c r="UGZ452" s="502"/>
      <c r="UHA452" s="502"/>
      <c r="UHB452" s="502"/>
      <c r="UHC452" s="502"/>
      <c r="UHD452" s="502"/>
      <c r="UHE452" s="502"/>
      <c r="UHF452" s="502"/>
      <c r="UHG452" s="502"/>
      <c r="UHH452" s="502"/>
      <c r="UHI452" s="502"/>
      <c r="UHJ452" s="502"/>
      <c r="UHK452" s="502"/>
      <c r="UHL452" s="502"/>
      <c r="UHM452" s="502"/>
      <c r="UHN452" s="502"/>
      <c r="UHO452" s="502"/>
      <c r="UHP452" s="502"/>
      <c r="UHQ452" s="502"/>
      <c r="UHR452" s="502"/>
      <c r="UHS452" s="502"/>
      <c r="UHT452" s="502"/>
      <c r="UHU452" s="502"/>
      <c r="UHV452" s="502"/>
      <c r="UHW452" s="502"/>
      <c r="UHX452" s="502"/>
      <c r="UHY452" s="502"/>
      <c r="UHZ452" s="502"/>
      <c r="UIA452" s="502"/>
      <c r="UIB452" s="502"/>
      <c r="UIC452" s="502"/>
      <c r="UID452" s="502"/>
      <c r="UIE452" s="502"/>
      <c r="UIF452" s="502"/>
      <c r="UIG452" s="502"/>
      <c r="UIH452" s="502"/>
      <c r="UII452" s="502"/>
      <c r="UIJ452" s="502"/>
      <c r="UIK452" s="502"/>
      <c r="UIL452" s="502"/>
      <c r="UIM452" s="502"/>
      <c r="UIN452" s="502"/>
      <c r="UIO452" s="502"/>
      <c r="UIP452" s="502"/>
      <c r="UIQ452" s="502"/>
      <c r="UIR452" s="502"/>
      <c r="UIS452" s="502"/>
      <c r="UIT452" s="502"/>
      <c r="UIU452" s="502"/>
      <c r="UIV452" s="502"/>
      <c r="UIW452" s="502"/>
      <c r="UIX452" s="502"/>
      <c r="UIY452" s="502"/>
      <c r="UIZ452" s="502"/>
      <c r="UJA452" s="502"/>
      <c r="UJB452" s="502"/>
      <c r="UJC452" s="502"/>
      <c r="UJD452" s="502"/>
      <c r="UJE452" s="502"/>
      <c r="UJF452" s="502"/>
      <c r="UJG452" s="502"/>
      <c r="UJH452" s="502"/>
      <c r="UJI452" s="502"/>
      <c r="UJJ452" s="502"/>
      <c r="UJK452" s="502"/>
      <c r="UJL452" s="502"/>
      <c r="UJM452" s="502"/>
      <c r="UJN452" s="502"/>
      <c r="UJO452" s="502"/>
      <c r="UJP452" s="502"/>
      <c r="UJQ452" s="502"/>
      <c r="UJR452" s="502"/>
      <c r="UJS452" s="502"/>
      <c r="UJT452" s="502"/>
      <c r="UJU452" s="502"/>
      <c r="UJV452" s="502"/>
      <c r="UJW452" s="502"/>
      <c r="UJX452" s="502"/>
      <c r="UJY452" s="502"/>
      <c r="UJZ452" s="502"/>
      <c r="UKA452" s="502"/>
      <c r="UKB452" s="502"/>
      <c r="UKC452" s="502"/>
      <c r="UKD452" s="502"/>
      <c r="UKE452" s="502"/>
      <c r="UKF452" s="502"/>
      <c r="UKG452" s="502"/>
      <c r="UKH452" s="502"/>
      <c r="UKI452" s="502"/>
      <c r="UKJ452" s="502"/>
      <c r="UKK452" s="502"/>
      <c r="UKL452" s="502"/>
      <c r="UKM452" s="502"/>
      <c r="UKN452" s="502"/>
      <c r="UKO452" s="502"/>
      <c r="UKP452" s="502"/>
      <c r="UKQ452" s="502"/>
      <c r="UKR452" s="502"/>
      <c r="UKS452" s="502"/>
      <c r="UKT452" s="502"/>
      <c r="UKU452" s="502"/>
      <c r="UKV452" s="502"/>
      <c r="UKW452" s="502"/>
      <c r="UKX452" s="502"/>
      <c r="UKY452" s="502"/>
      <c r="UKZ452" s="502"/>
      <c r="ULA452" s="502"/>
      <c r="ULB452" s="502"/>
      <c r="ULC452" s="502"/>
      <c r="ULD452" s="502"/>
      <c r="ULE452" s="502"/>
      <c r="ULF452" s="502"/>
      <c r="ULG452" s="502"/>
      <c r="ULH452" s="502"/>
      <c r="ULI452" s="502"/>
      <c r="ULJ452" s="502"/>
      <c r="ULK452" s="502"/>
      <c r="ULL452" s="502"/>
      <c r="ULM452" s="502"/>
      <c r="ULN452" s="502"/>
      <c r="ULO452" s="502"/>
      <c r="ULP452" s="502"/>
      <c r="ULQ452" s="502"/>
      <c r="ULR452" s="502"/>
      <c r="ULS452" s="502"/>
      <c r="ULT452" s="502"/>
      <c r="ULU452" s="502"/>
      <c r="ULV452" s="502"/>
      <c r="ULW452" s="502"/>
      <c r="ULX452" s="502"/>
      <c r="ULY452" s="502"/>
      <c r="ULZ452" s="502"/>
      <c r="UMA452" s="502"/>
      <c r="UMB452" s="502"/>
      <c r="UMC452" s="502"/>
      <c r="UMD452" s="502"/>
      <c r="UME452" s="502"/>
      <c r="UMF452" s="502"/>
      <c r="UMG452" s="502"/>
      <c r="UMH452" s="502"/>
      <c r="UMI452" s="502"/>
      <c r="UMJ452" s="502"/>
      <c r="UMK452" s="502"/>
      <c r="UML452" s="502"/>
      <c r="UMM452" s="502"/>
      <c r="UMN452" s="502"/>
      <c r="UMO452" s="502"/>
      <c r="UMP452" s="502"/>
      <c r="UMQ452" s="502"/>
      <c r="UMR452" s="502"/>
      <c r="UMS452" s="502"/>
      <c r="UMT452" s="502"/>
      <c r="UMU452" s="502"/>
      <c r="UMV452" s="502"/>
      <c r="UMW452" s="502"/>
      <c r="UMX452" s="502"/>
      <c r="UMY452" s="502"/>
      <c r="UMZ452" s="502"/>
      <c r="UNA452" s="502"/>
      <c r="UNB452" s="502"/>
      <c r="UNC452" s="502"/>
      <c r="UND452" s="502"/>
      <c r="UNE452" s="502"/>
      <c r="UNF452" s="502"/>
      <c r="UNG452" s="502"/>
      <c r="UNH452" s="502"/>
      <c r="UNI452" s="502"/>
      <c r="UNJ452" s="502"/>
      <c r="UNK452" s="502"/>
      <c r="UNL452" s="502"/>
      <c r="UNM452" s="502"/>
      <c r="UNN452" s="502"/>
      <c r="UNO452" s="502"/>
      <c r="UNP452" s="502"/>
      <c r="UNQ452" s="502"/>
      <c r="UNR452" s="502"/>
      <c r="UNS452" s="502"/>
      <c r="UNT452" s="502"/>
      <c r="UNU452" s="502"/>
      <c r="UNV452" s="502"/>
      <c r="UNW452" s="502"/>
      <c r="UNX452" s="502"/>
      <c r="UNY452" s="502"/>
      <c r="UNZ452" s="502"/>
      <c r="UOA452" s="502"/>
      <c r="UOB452" s="502"/>
      <c r="UOC452" s="502"/>
      <c r="UOD452" s="502"/>
      <c r="UOE452" s="502"/>
      <c r="UOF452" s="502"/>
      <c r="UOG452" s="502"/>
      <c r="UOH452" s="502"/>
      <c r="UOI452" s="502"/>
      <c r="UOJ452" s="502"/>
      <c r="UOK452" s="502"/>
      <c r="UOL452" s="502"/>
      <c r="UOM452" s="502"/>
      <c r="UON452" s="502"/>
      <c r="UOO452" s="502"/>
      <c r="UOP452" s="502"/>
      <c r="UOQ452" s="502"/>
      <c r="UOR452" s="502"/>
      <c r="UOS452" s="502"/>
      <c r="UOT452" s="502"/>
      <c r="UOU452" s="502"/>
      <c r="UOV452" s="502"/>
      <c r="UOW452" s="502"/>
      <c r="UOX452" s="502"/>
      <c r="UOY452" s="502"/>
      <c r="UOZ452" s="502"/>
      <c r="UPA452" s="502"/>
      <c r="UPB452" s="502"/>
      <c r="UPC452" s="502"/>
      <c r="UPD452" s="502"/>
      <c r="UPE452" s="502"/>
      <c r="UPF452" s="502"/>
      <c r="UPG452" s="502"/>
      <c r="UPH452" s="502"/>
      <c r="UPI452" s="502"/>
      <c r="UPJ452" s="502"/>
      <c r="UPK452" s="502"/>
      <c r="UPL452" s="502"/>
      <c r="UPM452" s="502"/>
      <c r="UPN452" s="502"/>
      <c r="UPO452" s="502"/>
      <c r="UPP452" s="502"/>
      <c r="UPQ452" s="502"/>
      <c r="UPR452" s="502"/>
      <c r="UPS452" s="502"/>
      <c r="UPT452" s="502"/>
      <c r="UPU452" s="502"/>
      <c r="UPV452" s="502"/>
      <c r="UPW452" s="502"/>
      <c r="UPX452" s="502"/>
      <c r="UPY452" s="502"/>
      <c r="UPZ452" s="502"/>
      <c r="UQA452" s="502"/>
      <c r="UQB452" s="502"/>
      <c r="UQC452" s="502"/>
      <c r="UQD452" s="502"/>
      <c r="UQE452" s="502"/>
      <c r="UQF452" s="502"/>
      <c r="UQG452" s="502"/>
      <c r="UQH452" s="502"/>
      <c r="UQI452" s="502"/>
      <c r="UQJ452" s="502"/>
      <c r="UQK452" s="502"/>
      <c r="UQL452" s="502"/>
      <c r="UQM452" s="502"/>
      <c r="UQN452" s="502"/>
      <c r="UQO452" s="502"/>
      <c r="UQP452" s="502"/>
      <c r="UQQ452" s="502"/>
      <c r="UQR452" s="502"/>
      <c r="UQS452" s="502"/>
      <c r="UQT452" s="502"/>
      <c r="UQU452" s="502"/>
      <c r="UQV452" s="502"/>
      <c r="UQW452" s="502"/>
      <c r="UQX452" s="502"/>
      <c r="UQY452" s="502"/>
      <c r="UQZ452" s="502"/>
      <c r="URA452" s="502"/>
      <c r="URB452" s="502"/>
      <c r="URC452" s="502"/>
      <c r="URD452" s="502"/>
      <c r="URE452" s="502"/>
      <c r="URF452" s="502"/>
      <c r="URG452" s="502"/>
      <c r="URH452" s="502"/>
      <c r="URI452" s="502"/>
      <c r="URJ452" s="502"/>
      <c r="URK452" s="502"/>
      <c r="URL452" s="502"/>
      <c r="URM452" s="502"/>
      <c r="URN452" s="502"/>
      <c r="URO452" s="502"/>
      <c r="URP452" s="502"/>
      <c r="URQ452" s="502"/>
      <c r="URR452" s="502"/>
      <c r="URS452" s="502"/>
      <c r="URT452" s="502"/>
      <c r="URU452" s="502"/>
      <c r="URV452" s="502"/>
      <c r="URW452" s="502"/>
      <c r="URX452" s="502"/>
      <c r="URY452" s="502"/>
      <c r="URZ452" s="502"/>
      <c r="USA452" s="502"/>
      <c r="USB452" s="502"/>
      <c r="USC452" s="502"/>
      <c r="USD452" s="502"/>
      <c r="USE452" s="502"/>
      <c r="USF452" s="502"/>
      <c r="USG452" s="502"/>
      <c r="USH452" s="502"/>
      <c r="USI452" s="502"/>
      <c r="USJ452" s="502"/>
      <c r="USK452" s="502"/>
      <c r="USL452" s="502"/>
      <c r="USM452" s="502"/>
      <c r="USN452" s="502"/>
      <c r="USO452" s="502"/>
      <c r="USP452" s="502"/>
      <c r="USQ452" s="502"/>
      <c r="USR452" s="502"/>
      <c r="USS452" s="502"/>
      <c r="UST452" s="502"/>
      <c r="USU452" s="502"/>
      <c r="USV452" s="502"/>
      <c r="USW452" s="502"/>
      <c r="USX452" s="502"/>
      <c r="USY452" s="502"/>
      <c r="USZ452" s="502"/>
      <c r="UTA452" s="502"/>
      <c r="UTB452" s="502"/>
      <c r="UTC452" s="502"/>
      <c r="UTD452" s="502"/>
      <c r="UTE452" s="502"/>
      <c r="UTF452" s="502"/>
      <c r="UTG452" s="502"/>
      <c r="UTH452" s="502"/>
      <c r="UTI452" s="502"/>
      <c r="UTJ452" s="502"/>
      <c r="UTK452" s="502"/>
      <c r="UTL452" s="502"/>
      <c r="UTM452" s="502"/>
      <c r="UTN452" s="502"/>
      <c r="UTO452" s="502"/>
      <c r="UTP452" s="502"/>
      <c r="UTQ452" s="502"/>
      <c r="UTR452" s="502"/>
      <c r="UTS452" s="502"/>
      <c r="UTT452" s="502"/>
      <c r="UTU452" s="502"/>
      <c r="UTV452" s="502"/>
      <c r="UTW452" s="502"/>
      <c r="UTX452" s="502"/>
      <c r="UTY452" s="502"/>
      <c r="UTZ452" s="502"/>
      <c r="UUA452" s="502"/>
      <c r="UUB452" s="502"/>
      <c r="UUC452" s="502"/>
      <c r="UUD452" s="502"/>
      <c r="UUE452" s="502"/>
      <c r="UUF452" s="502"/>
      <c r="UUG452" s="502"/>
      <c r="UUH452" s="502"/>
      <c r="UUI452" s="502"/>
      <c r="UUJ452" s="502"/>
      <c r="UUK452" s="502"/>
      <c r="UUL452" s="502"/>
      <c r="UUM452" s="502"/>
      <c r="UUN452" s="502"/>
      <c r="UUO452" s="502"/>
      <c r="UUP452" s="502"/>
      <c r="UUQ452" s="502"/>
      <c r="UUR452" s="502"/>
      <c r="UUS452" s="502"/>
      <c r="UUT452" s="502"/>
      <c r="UUU452" s="502"/>
      <c r="UUV452" s="502"/>
      <c r="UUW452" s="502"/>
      <c r="UUX452" s="502"/>
      <c r="UUY452" s="502"/>
      <c r="UUZ452" s="502"/>
      <c r="UVA452" s="502"/>
      <c r="UVB452" s="502"/>
      <c r="UVC452" s="502"/>
      <c r="UVD452" s="502"/>
      <c r="UVE452" s="502"/>
      <c r="UVF452" s="502"/>
      <c r="UVG452" s="502"/>
      <c r="UVH452" s="502"/>
      <c r="UVI452" s="502"/>
      <c r="UVJ452" s="502"/>
      <c r="UVK452" s="502"/>
      <c r="UVL452" s="502"/>
      <c r="UVM452" s="502"/>
      <c r="UVN452" s="502"/>
      <c r="UVO452" s="502"/>
      <c r="UVP452" s="502"/>
      <c r="UVQ452" s="502"/>
      <c r="UVR452" s="502"/>
      <c r="UVS452" s="502"/>
      <c r="UVT452" s="502"/>
      <c r="UVU452" s="502"/>
      <c r="UVV452" s="502"/>
      <c r="UVW452" s="502"/>
      <c r="UVX452" s="502"/>
      <c r="UVY452" s="502"/>
      <c r="UVZ452" s="502"/>
      <c r="UWA452" s="502"/>
      <c r="UWB452" s="502"/>
      <c r="UWC452" s="502"/>
      <c r="UWD452" s="502"/>
      <c r="UWE452" s="502"/>
      <c r="UWF452" s="502"/>
      <c r="UWG452" s="502"/>
      <c r="UWH452" s="502"/>
      <c r="UWI452" s="502"/>
      <c r="UWJ452" s="502"/>
      <c r="UWK452" s="502"/>
      <c r="UWL452" s="502"/>
      <c r="UWM452" s="502"/>
      <c r="UWN452" s="502"/>
      <c r="UWO452" s="502"/>
      <c r="UWP452" s="502"/>
      <c r="UWQ452" s="502"/>
      <c r="UWR452" s="502"/>
      <c r="UWS452" s="502"/>
      <c r="UWT452" s="502"/>
      <c r="UWU452" s="502"/>
      <c r="UWV452" s="502"/>
      <c r="UWW452" s="502"/>
      <c r="UWX452" s="502"/>
      <c r="UWY452" s="502"/>
      <c r="UWZ452" s="502"/>
      <c r="UXA452" s="502"/>
      <c r="UXB452" s="502"/>
      <c r="UXC452" s="502"/>
      <c r="UXD452" s="502"/>
      <c r="UXE452" s="502"/>
      <c r="UXF452" s="502"/>
      <c r="UXG452" s="502"/>
      <c r="UXH452" s="502"/>
      <c r="UXI452" s="502"/>
      <c r="UXJ452" s="502"/>
      <c r="UXK452" s="502"/>
      <c r="UXL452" s="502"/>
      <c r="UXM452" s="502"/>
      <c r="UXN452" s="502"/>
      <c r="UXO452" s="502"/>
      <c r="UXP452" s="502"/>
      <c r="UXQ452" s="502"/>
      <c r="UXR452" s="502"/>
      <c r="UXS452" s="502"/>
      <c r="UXT452" s="502"/>
      <c r="UXU452" s="502"/>
      <c r="UXV452" s="502"/>
      <c r="UXW452" s="502"/>
      <c r="UXX452" s="502"/>
      <c r="UXY452" s="502"/>
      <c r="UXZ452" s="502"/>
      <c r="UYA452" s="502"/>
      <c r="UYB452" s="502"/>
      <c r="UYC452" s="502"/>
      <c r="UYD452" s="502"/>
      <c r="UYE452" s="502"/>
      <c r="UYF452" s="502"/>
      <c r="UYG452" s="502"/>
      <c r="UYH452" s="502"/>
      <c r="UYI452" s="502"/>
      <c r="UYJ452" s="502"/>
      <c r="UYK452" s="502"/>
      <c r="UYL452" s="502"/>
      <c r="UYM452" s="502"/>
      <c r="UYN452" s="502"/>
      <c r="UYO452" s="502"/>
      <c r="UYP452" s="502"/>
      <c r="UYQ452" s="502"/>
      <c r="UYR452" s="502"/>
      <c r="UYS452" s="502"/>
      <c r="UYT452" s="502"/>
      <c r="UYU452" s="502"/>
      <c r="UYV452" s="502"/>
      <c r="UYW452" s="502"/>
      <c r="UYX452" s="502"/>
      <c r="UYY452" s="502"/>
      <c r="UYZ452" s="502"/>
      <c r="UZA452" s="502"/>
      <c r="UZB452" s="502"/>
      <c r="UZC452" s="502"/>
      <c r="UZD452" s="502"/>
      <c r="UZE452" s="502"/>
      <c r="UZF452" s="502"/>
      <c r="UZG452" s="502"/>
      <c r="UZH452" s="502"/>
      <c r="UZI452" s="502"/>
      <c r="UZJ452" s="502"/>
      <c r="UZK452" s="502"/>
      <c r="UZL452" s="502"/>
      <c r="UZM452" s="502"/>
      <c r="UZN452" s="502"/>
      <c r="UZO452" s="502"/>
      <c r="UZP452" s="502"/>
      <c r="UZQ452" s="502"/>
      <c r="UZR452" s="502"/>
      <c r="UZS452" s="502"/>
      <c r="UZT452" s="502"/>
      <c r="UZU452" s="502"/>
      <c r="UZV452" s="502"/>
      <c r="UZW452" s="502"/>
      <c r="UZX452" s="502"/>
      <c r="UZY452" s="502"/>
      <c r="UZZ452" s="502"/>
      <c r="VAA452" s="502"/>
      <c r="VAB452" s="502"/>
      <c r="VAC452" s="502"/>
      <c r="VAD452" s="502"/>
      <c r="VAE452" s="502"/>
      <c r="VAF452" s="502"/>
      <c r="VAG452" s="502"/>
      <c r="VAH452" s="502"/>
      <c r="VAI452" s="502"/>
      <c r="VAJ452" s="502"/>
      <c r="VAK452" s="502"/>
      <c r="VAL452" s="502"/>
      <c r="VAM452" s="502"/>
      <c r="VAN452" s="502"/>
      <c r="VAO452" s="502"/>
      <c r="VAP452" s="502"/>
      <c r="VAQ452" s="502"/>
      <c r="VAR452" s="502"/>
      <c r="VAS452" s="502"/>
      <c r="VAT452" s="502"/>
      <c r="VAU452" s="502"/>
      <c r="VAV452" s="502"/>
      <c r="VAW452" s="502"/>
      <c r="VAX452" s="502"/>
      <c r="VAY452" s="502"/>
      <c r="VAZ452" s="502"/>
      <c r="VBA452" s="502"/>
      <c r="VBB452" s="502"/>
      <c r="VBC452" s="502"/>
      <c r="VBD452" s="502"/>
      <c r="VBE452" s="502"/>
      <c r="VBF452" s="502"/>
      <c r="VBG452" s="502"/>
      <c r="VBH452" s="502"/>
      <c r="VBI452" s="502"/>
      <c r="VBJ452" s="502"/>
      <c r="VBK452" s="502"/>
      <c r="VBL452" s="502"/>
      <c r="VBM452" s="502"/>
      <c r="VBN452" s="502"/>
      <c r="VBO452" s="502"/>
      <c r="VBP452" s="502"/>
      <c r="VBQ452" s="502"/>
      <c r="VBR452" s="502"/>
      <c r="VBS452" s="502"/>
      <c r="VBT452" s="502"/>
      <c r="VBU452" s="502"/>
      <c r="VBV452" s="502"/>
      <c r="VBW452" s="502"/>
      <c r="VBX452" s="502"/>
      <c r="VBY452" s="502"/>
      <c r="VBZ452" s="502"/>
      <c r="VCA452" s="502"/>
      <c r="VCB452" s="502"/>
      <c r="VCC452" s="502"/>
      <c r="VCD452" s="502"/>
      <c r="VCE452" s="502"/>
      <c r="VCF452" s="502"/>
      <c r="VCG452" s="502"/>
      <c r="VCH452" s="502"/>
      <c r="VCI452" s="502"/>
      <c r="VCJ452" s="502"/>
      <c r="VCK452" s="502"/>
      <c r="VCL452" s="502"/>
      <c r="VCM452" s="502"/>
      <c r="VCN452" s="502"/>
      <c r="VCO452" s="502"/>
      <c r="VCP452" s="502"/>
      <c r="VCQ452" s="502"/>
      <c r="VCR452" s="502"/>
      <c r="VCS452" s="502"/>
      <c r="VCT452" s="502"/>
      <c r="VCU452" s="502"/>
      <c r="VCV452" s="502"/>
      <c r="VCW452" s="502"/>
      <c r="VCX452" s="502"/>
      <c r="VCY452" s="502"/>
      <c r="VCZ452" s="502"/>
      <c r="VDA452" s="502"/>
      <c r="VDB452" s="502"/>
      <c r="VDC452" s="502"/>
      <c r="VDD452" s="502"/>
      <c r="VDE452" s="502"/>
      <c r="VDF452" s="502"/>
      <c r="VDG452" s="502"/>
      <c r="VDH452" s="502"/>
      <c r="VDI452" s="502"/>
      <c r="VDJ452" s="502"/>
      <c r="VDK452" s="502"/>
      <c r="VDL452" s="502"/>
      <c r="VDM452" s="502"/>
      <c r="VDN452" s="502"/>
      <c r="VDO452" s="502"/>
      <c r="VDP452" s="502"/>
      <c r="VDQ452" s="502"/>
      <c r="VDR452" s="502"/>
      <c r="VDS452" s="502"/>
      <c r="VDT452" s="502"/>
      <c r="VDU452" s="502"/>
      <c r="VDV452" s="502"/>
      <c r="VDW452" s="502"/>
      <c r="VDX452" s="502"/>
      <c r="VDY452" s="502"/>
      <c r="VDZ452" s="502"/>
      <c r="VEA452" s="502"/>
      <c r="VEB452" s="502"/>
      <c r="VEC452" s="502"/>
      <c r="VED452" s="502"/>
      <c r="VEE452" s="502"/>
      <c r="VEF452" s="502"/>
      <c r="VEG452" s="502"/>
      <c r="VEH452" s="502"/>
      <c r="VEI452" s="502"/>
      <c r="VEJ452" s="502"/>
      <c r="VEK452" s="502"/>
      <c r="VEL452" s="502"/>
      <c r="VEM452" s="502"/>
      <c r="VEN452" s="502"/>
      <c r="VEO452" s="502"/>
      <c r="VEP452" s="502"/>
      <c r="VEQ452" s="502"/>
      <c r="VER452" s="502"/>
      <c r="VES452" s="502"/>
      <c r="VET452" s="502"/>
      <c r="VEU452" s="502"/>
      <c r="VEV452" s="502"/>
      <c r="VEW452" s="502"/>
      <c r="VEX452" s="502"/>
      <c r="VEY452" s="502"/>
      <c r="VEZ452" s="502"/>
      <c r="VFA452" s="502"/>
      <c r="VFB452" s="502"/>
      <c r="VFC452" s="502"/>
      <c r="VFD452" s="502"/>
      <c r="VFE452" s="502"/>
      <c r="VFF452" s="502"/>
      <c r="VFG452" s="502"/>
      <c r="VFH452" s="502"/>
      <c r="VFI452" s="502"/>
      <c r="VFJ452" s="502"/>
      <c r="VFK452" s="502"/>
      <c r="VFL452" s="502"/>
      <c r="VFM452" s="502"/>
      <c r="VFN452" s="502"/>
      <c r="VFO452" s="502"/>
      <c r="VFP452" s="502"/>
      <c r="VFQ452" s="502"/>
      <c r="VFR452" s="502"/>
      <c r="VFS452" s="502"/>
      <c r="VFT452" s="502"/>
      <c r="VFU452" s="502"/>
      <c r="VFV452" s="502"/>
      <c r="VFW452" s="502"/>
      <c r="VFX452" s="502"/>
      <c r="VFY452" s="502"/>
      <c r="VFZ452" s="502"/>
      <c r="VGA452" s="502"/>
      <c r="VGB452" s="502"/>
      <c r="VGC452" s="502"/>
      <c r="VGD452" s="502"/>
      <c r="VGE452" s="502"/>
      <c r="VGF452" s="502"/>
      <c r="VGG452" s="502"/>
      <c r="VGH452" s="502"/>
      <c r="VGI452" s="502"/>
      <c r="VGJ452" s="502"/>
      <c r="VGK452" s="502"/>
      <c r="VGL452" s="502"/>
      <c r="VGM452" s="502"/>
      <c r="VGN452" s="502"/>
      <c r="VGO452" s="502"/>
      <c r="VGP452" s="502"/>
      <c r="VGQ452" s="502"/>
      <c r="VGR452" s="502"/>
      <c r="VGS452" s="502"/>
      <c r="VGT452" s="502"/>
      <c r="VGU452" s="502"/>
      <c r="VGV452" s="502"/>
      <c r="VGW452" s="502"/>
      <c r="VGX452" s="502"/>
      <c r="VGY452" s="502"/>
      <c r="VGZ452" s="502"/>
      <c r="VHA452" s="502"/>
      <c r="VHB452" s="502"/>
      <c r="VHC452" s="502"/>
      <c r="VHD452" s="502"/>
      <c r="VHE452" s="502"/>
      <c r="VHF452" s="502"/>
      <c r="VHG452" s="502"/>
      <c r="VHH452" s="502"/>
      <c r="VHI452" s="502"/>
      <c r="VHJ452" s="502"/>
      <c r="VHK452" s="502"/>
      <c r="VHL452" s="502"/>
      <c r="VHM452" s="502"/>
      <c r="VHN452" s="502"/>
      <c r="VHO452" s="502"/>
      <c r="VHP452" s="502"/>
      <c r="VHQ452" s="502"/>
      <c r="VHR452" s="502"/>
      <c r="VHS452" s="502"/>
      <c r="VHT452" s="502"/>
      <c r="VHU452" s="502"/>
      <c r="VHV452" s="502"/>
      <c r="VHW452" s="502"/>
      <c r="VHX452" s="502"/>
      <c r="VHY452" s="502"/>
      <c r="VHZ452" s="502"/>
      <c r="VIA452" s="502"/>
      <c r="VIB452" s="502"/>
      <c r="VIC452" s="502"/>
      <c r="VID452" s="502"/>
      <c r="VIE452" s="502"/>
      <c r="VIF452" s="502"/>
      <c r="VIG452" s="502"/>
      <c r="VIH452" s="502"/>
      <c r="VII452" s="502"/>
      <c r="VIJ452" s="502"/>
      <c r="VIK452" s="502"/>
      <c r="VIL452" s="502"/>
      <c r="VIM452" s="502"/>
      <c r="VIN452" s="502"/>
      <c r="VIO452" s="502"/>
      <c r="VIP452" s="502"/>
      <c r="VIQ452" s="502"/>
      <c r="VIR452" s="502"/>
      <c r="VIS452" s="502"/>
      <c r="VIT452" s="502"/>
      <c r="VIU452" s="502"/>
      <c r="VIV452" s="502"/>
      <c r="VIW452" s="502"/>
      <c r="VIX452" s="502"/>
      <c r="VIY452" s="502"/>
      <c r="VIZ452" s="502"/>
      <c r="VJA452" s="502"/>
      <c r="VJB452" s="502"/>
      <c r="VJC452" s="502"/>
      <c r="VJD452" s="502"/>
      <c r="VJE452" s="502"/>
      <c r="VJF452" s="502"/>
      <c r="VJG452" s="502"/>
      <c r="VJH452" s="502"/>
      <c r="VJI452" s="502"/>
      <c r="VJJ452" s="502"/>
      <c r="VJK452" s="502"/>
      <c r="VJL452" s="502"/>
      <c r="VJM452" s="502"/>
      <c r="VJN452" s="502"/>
      <c r="VJO452" s="502"/>
      <c r="VJP452" s="502"/>
      <c r="VJQ452" s="502"/>
      <c r="VJR452" s="502"/>
      <c r="VJS452" s="502"/>
      <c r="VJT452" s="502"/>
      <c r="VJU452" s="502"/>
      <c r="VJV452" s="502"/>
      <c r="VJW452" s="502"/>
      <c r="VJX452" s="502"/>
      <c r="VJY452" s="502"/>
      <c r="VJZ452" s="502"/>
      <c r="VKA452" s="502"/>
      <c r="VKB452" s="502"/>
      <c r="VKC452" s="502"/>
      <c r="VKD452" s="502"/>
      <c r="VKE452" s="502"/>
      <c r="VKF452" s="502"/>
      <c r="VKG452" s="502"/>
      <c r="VKH452" s="502"/>
      <c r="VKI452" s="502"/>
      <c r="VKJ452" s="502"/>
      <c r="VKK452" s="502"/>
      <c r="VKL452" s="502"/>
      <c r="VKM452" s="502"/>
      <c r="VKN452" s="502"/>
      <c r="VKO452" s="502"/>
      <c r="VKP452" s="502"/>
      <c r="VKQ452" s="502"/>
      <c r="VKR452" s="502"/>
      <c r="VKS452" s="502"/>
      <c r="VKT452" s="502"/>
      <c r="VKU452" s="502"/>
      <c r="VKV452" s="502"/>
      <c r="VKW452" s="502"/>
      <c r="VKX452" s="502"/>
      <c r="VKY452" s="502"/>
      <c r="VKZ452" s="502"/>
      <c r="VLA452" s="502"/>
      <c r="VLB452" s="502"/>
      <c r="VLC452" s="502"/>
      <c r="VLD452" s="502"/>
      <c r="VLE452" s="502"/>
      <c r="VLF452" s="502"/>
      <c r="VLG452" s="502"/>
      <c r="VLH452" s="502"/>
      <c r="VLI452" s="502"/>
      <c r="VLJ452" s="502"/>
      <c r="VLK452" s="502"/>
      <c r="VLL452" s="502"/>
      <c r="VLM452" s="502"/>
      <c r="VLN452" s="502"/>
      <c r="VLO452" s="502"/>
      <c r="VLP452" s="502"/>
      <c r="VLQ452" s="502"/>
      <c r="VLR452" s="502"/>
      <c r="VLS452" s="502"/>
      <c r="VLT452" s="502"/>
      <c r="VLU452" s="502"/>
      <c r="VLV452" s="502"/>
      <c r="VLW452" s="502"/>
      <c r="VLX452" s="502"/>
      <c r="VLY452" s="502"/>
      <c r="VLZ452" s="502"/>
      <c r="VMA452" s="502"/>
      <c r="VMB452" s="502"/>
      <c r="VMC452" s="502"/>
      <c r="VMD452" s="502"/>
      <c r="VME452" s="502"/>
      <c r="VMF452" s="502"/>
      <c r="VMG452" s="502"/>
      <c r="VMH452" s="502"/>
      <c r="VMI452" s="502"/>
      <c r="VMJ452" s="502"/>
      <c r="VMK452" s="502"/>
      <c r="VML452" s="502"/>
      <c r="VMM452" s="502"/>
      <c r="VMN452" s="502"/>
      <c r="VMO452" s="502"/>
      <c r="VMP452" s="502"/>
      <c r="VMQ452" s="502"/>
      <c r="VMR452" s="502"/>
      <c r="VMS452" s="502"/>
      <c r="VMT452" s="502"/>
      <c r="VMU452" s="502"/>
      <c r="VMV452" s="502"/>
      <c r="VMW452" s="502"/>
      <c r="VMX452" s="502"/>
      <c r="VMY452" s="502"/>
      <c r="VMZ452" s="502"/>
      <c r="VNA452" s="502"/>
      <c r="VNB452" s="502"/>
      <c r="VNC452" s="502"/>
      <c r="VND452" s="502"/>
      <c r="VNE452" s="502"/>
      <c r="VNF452" s="502"/>
      <c r="VNG452" s="502"/>
      <c r="VNH452" s="502"/>
      <c r="VNI452" s="502"/>
      <c r="VNJ452" s="502"/>
      <c r="VNK452" s="502"/>
      <c r="VNL452" s="502"/>
      <c r="VNM452" s="502"/>
      <c r="VNN452" s="502"/>
      <c r="VNO452" s="502"/>
      <c r="VNP452" s="502"/>
      <c r="VNQ452" s="502"/>
      <c r="VNR452" s="502"/>
      <c r="VNS452" s="502"/>
      <c r="VNT452" s="502"/>
      <c r="VNU452" s="502"/>
      <c r="VNV452" s="502"/>
      <c r="VNW452" s="502"/>
      <c r="VNX452" s="502"/>
      <c r="VNY452" s="502"/>
      <c r="VNZ452" s="502"/>
      <c r="VOA452" s="502"/>
      <c r="VOB452" s="502"/>
      <c r="VOC452" s="502"/>
      <c r="VOD452" s="502"/>
      <c r="VOE452" s="502"/>
      <c r="VOF452" s="502"/>
      <c r="VOG452" s="502"/>
      <c r="VOH452" s="502"/>
      <c r="VOI452" s="502"/>
      <c r="VOJ452" s="502"/>
      <c r="VOK452" s="502"/>
      <c r="VOL452" s="502"/>
      <c r="VOM452" s="502"/>
      <c r="VON452" s="502"/>
      <c r="VOO452" s="502"/>
      <c r="VOP452" s="502"/>
      <c r="VOQ452" s="502"/>
      <c r="VOR452" s="502"/>
      <c r="VOS452" s="502"/>
      <c r="VOT452" s="502"/>
      <c r="VOU452" s="502"/>
      <c r="VOV452" s="502"/>
      <c r="VOW452" s="502"/>
      <c r="VOX452" s="502"/>
      <c r="VOY452" s="502"/>
      <c r="VOZ452" s="502"/>
      <c r="VPA452" s="502"/>
      <c r="VPB452" s="502"/>
      <c r="VPC452" s="502"/>
      <c r="VPD452" s="502"/>
      <c r="VPE452" s="502"/>
      <c r="VPF452" s="502"/>
      <c r="VPG452" s="502"/>
      <c r="VPH452" s="502"/>
      <c r="VPI452" s="502"/>
      <c r="VPJ452" s="502"/>
      <c r="VPK452" s="502"/>
      <c r="VPL452" s="502"/>
      <c r="VPM452" s="502"/>
      <c r="VPN452" s="502"/>
      <c r="VPO452" s="502"/>
      <c r="VPP452" s="502"/>
      <c r="VPQ452" s="502"/>
      <c r="VPR452" s="502"/>
      <c r="VPS452" s="502"/>
      <c r="VPT452" s="502"/>
      <c r="VPU452" s="502"/>
      <c r="VPV452" s="502"/>
      <c r="VPW452" s="502"/>
      <c r="VPX452" s="502"/>
      <c r="VPY452" s="502"/>
      <c r="VPZ452" s="502"/>
      <c r="VQA452" s="502"/>
      <c r="VQB452" s="502"/>
      <c r="VQC452" s="502"/>
      <c r="VQD452" s="502"/>
      <c r="VQE452" s="502"/>
      <c r="VQF452" s="502"/>
      <c r="VQG452" s="502"/>
      <c r="VQH452" s="502"/>
      <c r="VQI452" s="502"/>
      <c r="VQJ452" s="502"/>
      <c r="VQK452" s="502"/>
      <c r="VQL452" s="502"/>
      <c r="VQM452" s="502"/>
      <c r="VQN452" s="502"/>
      <c r="VQO452" s="502"/>
      <c r="VQP452" s="502"/>
      <c r="VQQ452" s="502"/>
      <c r="VQR452" s="502"/>
      <c r="VQS452" s="502"/>
      <c r="VQT452" s="502"/>
      <c r="VQU452" s="502"/>
      <c r="VQV452" s="502"/>
      <c r="VQW452" s="502"/>
      <c r="VQX452" s="502"/>
      <c r="VQY452" s="502"/>
      <c r="VQZ452" s="502"/>
      <c r="VRA452" s="502"/>
      <c r="VRB452" s="502"/>
      <c r="VRC452" s="502"/>
      <c r="VRD452" s="502"/>
      <c r="VRE452" s="502"/>
      <c r="VRF452" s="502"/>
      <c r="VRG452" s="502"/>
      <c r="VRH452" s="502"/>
      <c r="VRI452" s="502"/>
      <c r="VRJ452" s="502"/>
      <c r="VRK452" s="502"/>
      <c r="VRL452" s="502"/>
      <c r="VRM452" s="502"/>
      <c r="VRN452" s="502"/>
      <c r="VRO452" s="502"/>
      <c r="VRP452" s="502"/>
      <c r="VRQ452" s="502"/>
      <c r="VRR452" s="502"/>
      <c r="VRS452" s="502"/>
      <c r="VRT452" s="502"/>
      <c r="VRU452" s="502"/>
      <c r="VRV452" s="502"/>
      <c r="VRW452" s="502"/>
      <c r="VRX452" s="502"/>
      <c r="VRY452" s="502"/>
      <c r="VRZ452" s="502"/>
      <c r="VSA452" s="502"/>
      <c r="VSB452" s="502"/>
      <c r="VSC452" s="502"/>
      <c r="VSD452" s="502"/>
      <c r="VSE452" s="502"/>
      <c r="VSF452" s="502"/>
      <c r="VSG452" s="502"/>
      <c r="VSH452" s="502"/>
      <c r="VSI452" s="502"/>
      <c r="VSJ452" s="502"/>
      <c r="VSK452" s="502"/>
      <c r="VSL452" s="502"/>
      <c r="VSM452" s="502"/>
      <c r="VSN452" s="502"/>
      <c r="VSO452" s="502"/>
      <c r="VSP452" s="502"/>
      <c r="VSQ452" s="502"/>
      <c r="VSR452" s="502"/>
      <c r="VSS452" s="502"/>
      <c r="VST452" s="502"/>
      <c r="VSU452" s="502"/>
      <c r="VSV452" s="502"/>
      <c r="VSW452" s="502"/>
      <c r="VSX452" s="502"/>
      <c r="VSY452" s="502"/>
      <c r="VSZ452" s="502"/>
      <c r="VTA452" s="502"/>
      <c r="VTB452" s="502"/>
      <c r="VTC452" s="502"/>
      <c r="VTD452" s="502"/>
      <c r="VTE452" s="502"/>
      <c r="VTF452" s="502"/>
      <c r="VTG452" s="502"/>
      <c r="VTH452" s="502"/>
      <c r="VTI452" s="502"/>
      <c r="VTJ452" s="502"/>
      <c r="VTK452" s="502"/>
      <c r="VTL452" s="502"/>
      <c r="VTM452" s="502"/>
      <c r="VTN452" s="502"/>
      <c r="VTO452" s="502"/>
      <c r="VTP452" s="502"/>
      <c r="VTQ452" s="502"/>
      <c r="VTR452" s="502"/>
      <c r="VTS452" s="502"/>
      <c r="VTT452" s="502"/>
      <c r="VTU452" s="502"/>
      <c r="VTV452" s="502"/>
      <c r="VTW452" s="502"/>
      <c r="VTX452" s="502"/>
      <c r="VTY452" s="502"/>
      <c r="VTZ452" s="502"/>
      <c r="VUA452" s="502"/>
      <c r="VUB452" s="502"/>
      <c r="VUC452" s="502"/>
      <c r="VUD452" s="502"/>
      <c r="VUE452" s="502"/>
      <c r="VUF452" s="502"/>
      <c r="VUG452" s="502"/>
      <c r="VUH452" s="502"/>
      <c r="VUI452" s="502"/>
      <c r="VUJ452" s="502"/>
      <c r="VUK452" s="502"/>
      <c r="VUL452" s="502"/>
      <c r="VUM452" s="502"/>
      <c r="VUN452" s="502"/>
      <c r="VUO452" s="502"/>
      <c r="VUP452" s="502"/>
      <c r="VUQ452" s="502"/>
      <c r="VUR452" s="502"/>
      <c r="VUS452" s="502"/>
      <c r="VUT452" s="502"/>
      <c r="VUU452" s="502"/>
      <c r="VUV452" s="502"/>
      <c r="VUW452" s="502"/>
      <c r="VUX452" s="502"/>
      <c r="VUY452" s="502"/>
      <c r="VUZ452" s="502"/>
      <c r="VVA452" s="502"/>
      <c r="VVB452" s="502"/>
      <c r="VVC452" s="502"/>
      <c r="VVD452" s="502"/>
      <c r="VVE452" s="502"/>
      <c r="VVF452" s="502"/>
      <c r="VVG452" s="502"/>
      <c r="VVH452" s="502"/>
      <c r="VVI452" s="502"/>
      <c r="VVJ452" s="502"/>
      <c r="VVK452" s="502"/>
      <c r="VVL452" s="502"/>
      <c r="VVM452" s="502"/>
      <c r="VVN452" s="502"/>
      <c r="VVO452" s="502"/>
      <c r="VVP452" s="502"/>
      <c r="VVQ452" s="502"/>
      <c r="VVR452" s="502"/>
      <c r="VVS452" s="502"/>
      <c r="VVT452" s="502"/>
      <c r="VVU452" s="502"/>
      <c r="VVV452" s="502"/>
      <c r="VVW452" s="502"/>
      <c r="VVX452" s="502"/>
      <c r="VVY452" s="502"/>
      <c r="VVZ452" s="502"/>
      <c r="VWA452" s="502"/>
      <c r="VWB452" s="502"/>
      <c r="VWC452" s="502"/>
      <c r="VWD452" s="502"/>
      <c r="VWE452" s="502"/>
      <c r="VWF452" s="502"/>
      <c r="VWG452" s="502"/>
      <c r="VWH452" s="502"/>
      <c r="VWI452" s="502"/>
      <c r="VWJ452" s="502"/>
      <c r="VWK452" s="502"/>
      <c r="VWL452" s="502"/>
      <c r="VWM452" s="502"/>
      <c r="VWN452" s="502"/>
      <c r="VWO452" s="502"/>
      <c r="VWP452" s="502"/>
      <c r="VWQ452" s="502"/>
      <c r="VWR452" s="502"/>
      <c r="VWS452" s="502"/>
      <c r="VWT452" s="502"/>
      <c r="VWU452" s="502"/>
      <c r="VWV452" s="502"/>
      <c r="VWW452" s="502"/>
      <c r="VWX452" s="502"/>
      <c r="VWY452" s="502"/>
      <c r="VWZ452" s="502"/>
      <c r="VXA452" s="502"/>
      <c r="VXB452" s="502"/>
      <c r="VXC452" s="502"/>
      <c r="VXD452" s="502"/>
      <c r="VXE452" s="502"/>
      <c r="VXF452" s="502"/>
      <c r="VXG452" s="502"/>
      <c r="VXH452" s="502"/>
      <c r="VXI452" s="502"/>
      <c r="VXJ452" s="502"/>
      <c r="VXK452" s="502"/>
      <c r="VXL452" s="502"/>
      <c r="VXM452" s="502"/>
      <c r="VXN452" s="502"/>
      <c r="VXO452" s="502"/>
      <c r="VXP452" s="502"/>
      <c r="VXQ452" s="502"/>
      <c r="VXR452" s="502"/>
      <c r="VXS452" s="502"/>
      <c r="VXT452" s="502"/>
      <c r="VXU452" s="502"/>
      <c r="VXV452" s="502"/>
      <c r="VXW452" s="502"/>
      <c r="VXX452" s="502"/>
      <c r="VXY452" s="502"/>
      <c r="VXZ452" s="502"/>
      <c r="VYA452" s="502"/>
      <c r="VYB452" s="502"/>
      <c r="VYC452" s="502"/>
      <c r="VYD452" s="502"/>
      <c r="VYE452" s="502"/>
      <c r="VYF452" s="502"/>
      <c r="VYG452" s="502"/>
      <c r="VYH452" s="502"/>
      <c r="VYI452" s="502"/>
      <c r="VYJ452" s="502"/>
      <c r="VYK452" s="502"/>
      <c r="VYL452" s="502"/>
      <c r="VYM452" s="502"/>
      <c r="VYN452" s="502"/>
      <c r="VYO452" s="502"/>
      <c r="VYP452" s="502"/>
      <c r="VYQ452" s="502"/>
      <c r="VYR452" s="502"/>
      <c r="VYS452" s="502"/>
      <c r="VYT452" s="502"/>
      <c r="VYU452" s="502"/>
      <c r="VYV452" s="502"/>
      <c r="VYW452" s="502"/>
      <c r="VYX452" s="502"/>
      <c r="VYY452" s="502"/>
      <c r="VYZ452" s="502"/>
      <c r="VZA452" s="502"/>
      <c r="VZB452" s="502"/>
      <c r="VZC452" s="502"/>
      <c r="VZD452" s="502"/>
      <c r="VZE452" s="502"/>
      <c r="VZF452" s="502"/>
      <c r="VZG452" s="502"/>
      <c r="VZH452" s="502"/>
      <c r="VZI452" s="502"/>
      <c r="VZJ452" s="502"/>
      <c r="VZK452" s="502"/>
      <c r="VZL452" s="502"/>
      <c r="VZM452" s="502"/>
      <c r="VZN452" s="502"/>
      <c r="VZO452" s="502"/>
      <c r="VZP452" s="502"/>
      <c r="VZQ452" s="502"/>
      <c r="VZR452" s="502"/>
      <c r="VZS452" s="502"/>
      <c r="VZT452" s="502"/>
      <c r="VZU452" s="502"/>
      <c r="VZV452" s="502"/>
      <c r="VZW452" s="502"/>
      <c r="VZX452" s="502"/>
      <c r="VZY452" s="502"/>
      <c r="VZZ452" s="502"/>
      <c r="WAA452" s="502"/>
      <c r="WAB452" s="502"/>
      <c r="WAC452" s="502"/>
      <c r="WAD452" s="502"/>
      <c r="WAE452" s="502"/>
      <c r="WAF452" s="502"/>
      <c r="WAG452" s="502"/>
      <c r="WAH452" s="502"/>
      <c r="WAI452" s="502"/>
      <c r="WAJ452" s="502"/>
      <c r="WAK452" s="502"/>
      <c r="WAL452" s="502"/>
      <c r="WAM452" s="502"/>
      <c r="WAN452" s="502"/>
      <c r="WAO452" s="502"/>
      <c r="WAP452" s="502"/>
      <c r="WAQ452" s="502"/>
      <c r="WAR452" s="502"/>
      <c r="WAS452" s="502"/>
      <c r="WAT452" s="502"/>
      <c r="WAU452" s="502"/>
      <c r="WAV452" s="502"/>
      <c r="WAW452" s="502"/>
      <c r="WAX452" s="502"/>
      <c r="WAY452" s="502"/>
      <c r="WAZ452" s="502"/>
      <c r="WBA452" s="502"/>
      <c r="WBB452" s="502"/>
      <c r="WBC452" s="502"/>
      <c r="WBD452" s="502"/>
      <c r="WBE452" s="502"/>
      <c r="WBF452" s="502"/>
      <c r="WBG452" s="502"/>
      <c r="WBH452" s="502"/>
      <c r="WBI452" s="502"/>
      <c r="WBJ452" s="502"/>
      <c r="WBK452" s="502"/>
      <c r="WBL452" s="502"/>
      <c r="WBM452" s="502"/>
      <c r="WBN452" s="502"/>
      <c r="WBO452" s="502"/>
      <c r="WBP452" s="502"/>
      <c r="WBQ452" s="502"/>
      <c r="WBR452" s="502"/>
      <c r="WBS452" s="502"/>
      <c r="WBT452" s="502"/>
      <c r="WBU452" s="502"/>
      <c r="WBV452" s="502"/>
      <c r="WBW452" s="502"/>
      <c r="WBX452" s="502"/>
      <c r="WBY452" s="502"/>
      <c r="WBZ452" s="502"/>
      <c r="WCA452" s="502"/>
      <c r="WCB452" s="502"/>
      <c r="WCC452" s="502"/>
      <c r="WCD452" s="502"/>
      <c r="WCE452" s="502"/>
      <c r="WCF452" s="502"/>
      <c r="WCG452" s="502"/>
      <c r="WCH452" s="502"/>
      <c r="WCI452" s="502"/>
      <c r="WCJ452" s="502"/>
      <c r="WCK452" s="502"/>
      <c r="WCL452" s="502"/>
      <c r="WCM452" s="502"/>
      <c r="WCN452" s="502"/>
      <c r="WCO452" s="502"/>
      <c r="WCP452" s="502"/>
      <c r="WCQ452" s="502"/>
      <c r="WCR452" s="502"/>
      <c r="WCS452" s="502"/>
      <c r="WCT452" s="502"/>
      <c r="WCU452" s="502"/>
      <c r="WCV452" s="502"/>
      <c r="WCW452" s="502"/>
      <c r="WCX452" s="502"/>
      <c r="WCY452" s="502"/>
      <c r="WCZ452" s="502"/>
      <c r="WDA452" s="502"/>
      <c r="WDB452" s="502"/>
      <c r="WDC452" s="502"/>
      <c r="WDD452" s="502"/>
      <c r="WDE452" s="502"/>
      <c r="WDF452" s="502"/>
      <c r="WDG452" s="502"/>
      <c r="WDH452" s="502"/>
      <c r="WDI452" s="502"/>
      <c r="WDJ452" s="502"/>
      <c r="WDK452" s="502"/>
      <c r="WDL452" s="502"/>
      <c r="WDM452" s="502"/>
      <c r="WDN452" s="502"/>
      <c r="WDO452" s="502"/>
      <c r="WDP452" s="502"/>
      <c r="WDQ452" s="502"/>
      <c r="WDR452" s="502"/>
      <c r="WDS452" s="502"/>
      <c r="WDT452" s="502"/>
      <c r="WDU452" s="502"/>
      <c r="WDV452" s="502"/>
      <c r="WDW452" s="502"/>
      <c r="WDX452" s="502"/>
      <c r="WDY452" s="502"/>
      <c r="WDZ452" s="502"/>
      <c r="WEA452" s="502"/>
      <c r="WEB452" s="502"/>
      <c r="WEC452" s="502"/>
      <c r="WED452" s="502"/>
      <c r="WEE452" s="502"/>
      <c r="WEF452" s="502"/>
      <c r="WEG452" s="502"/>
      <c r="WEH452" s="502"/>
      <c r="WEI452" s="502"/>
      <c r="WEJ452" s="502"/>
      <c r="WEK452" s="502"/>
      <c r="WEL452" s="502"/>
      <c r="WEM452" s="502"/>
      <c r="WEN452" s="502"/>
      <c r="WEO452" s="502"/>
      <c r="WEP452" s="502"/>
      <c r="WEQ452" s="502"/>
      <c r="WER452" s="502"/>
      <c r="WES452" s="502"/>
      <c r="WET452" s="502"/>
      <c r="WEU452" s="502"/>
      <c r="WEV452" s="502"/>
      <c r="WEW452" s="502"/>
      <c r="WEX452" s="502"/>
      <c r="WEY452" s="502"/>
      <c r="WEZ452" s="502"/>
      <c r="WFA452" s="502"/>
      <c r="WFB452" s="502"/>
      <c r="WFC452" s="502"/>
      <c r="WFD452" s="502"/>
      <c r="WFE452" s="502"/>
      <c r="WFF452" s="502"/>
      <c r="WFG452" s="502"/>
      <c r="WFH452" s="502"/>
      <c r="WFI452" s="502"/>
      <c r="WFJ452" s="502"/>
      <c r="WFK452" s="502"/>
      <c r="WFL452" s="502"/>
      <c r="WFM452" s="502"/>
      <c r="WFN452" s="502"/>
      <c r="WFO452" s="502"/>
      <c r="WFP452" s="502"/>
      <c r="WFQ452" s="502"/>
      <c r="WFR452" s="502"/>
      <c r="WFS452" s="502"/>
      <c r="WFT452" s="502"/>
      <c r="WFU452" s="502"/>
      <c r="WFV452" s="502"/>
      <c r="WFW452" s="502"/>
      <c r="WFX452" s="502"/>
      <c r="WFY452" s="502"/>
      <c r="WFZ452" s="502"/>
      <c r="WGA452" s="502"/>
      <c r="WGB452" s="502"/>
      <c r="WGC452" s="502"/>
      <c r="WGD452" s="502"/>
      <c r="WGE452" s="502"/>
      <c r="WGF452" s="502"/>
      <c r="WGG452" s="502"/>
      <c r="WGH452" s="502"/>
      <c r="WGI452" s="502"/>
      <c r="WGJ452" s="502"/>
      <c r="WGK452" s="502"/>
      <c r="WGL452" s="502"/>
      <c r="WGM452" s="502"/>
      <c r="WGN452" s="502"/>
      <c r="WGO452" s="502"/>
      <c r="WGP452" s="502"/>
      <c r="WGQ452" s="502"/>
      <c r="WGR452" s="502"/>
      <c r="WGS452" s="502"/>
      <c r="WGT452" s="502"/>
      <c r="WGU452" s="502"/>
      <c r="WGV452" s="502"/>
      <c r="WGW452" s="502"/>
      <c r="WGX452" s="502"/>
      <c r="WGY452" s="502"/>
      <c r="WGZ452" s="502"/>
      <c r="WHA452" s="502"/>
      <c r="WHB452" s="502"/>
      <c r="WHC452" s="502"/>
      <c r="WHD452" s="502"/>
      <c r="WHE452" s="502"/>
      <c r="WHF452" s="502"/>
      <c r="WHG452" s="502"/>
      <c r="WHH452" s="502"/>
      <c r="WHI452" s="502"/>
      <c r="WHJ452" s="502"/>
      <c r="WHK452" s="502"/>
      <c r="WHL452" s="502"/>
      <c r="WHM452" s="502"/>
      <c r="WHN452" s="502"/>
      <c r="WHO452" s="502"/>
      <c r="WHP452" s="502"/>
      <c r="WHQ452" s="502"/>
      <c r="WHR452" s="502"/>
      <c r="WHS452" s="502"/>
      <c r="WHT452" s="502"/>
      <c r="WHU452" s="502"/>
      <c r="WHV452" s="502"/>
      <c r="WHW452" s="502"/>
      <c r="WHX452" s="502"/>
      <c r="WHY452" s="502"/>
      <c r="WHZ452" s="502"/>
      <c r="WIA452" s="502"/>
      <c r="WIB452" s="502"/>
      <c r="WIC452" s="502"/>
      <c r="WID452" s="502"/>
      <c r="WIE452" s="502"/>
      <c r="WIF452" s="502"/>
      <c r="WIG452" s="502"/>
      <c r="WIH452" s="502"/>
      <c r="WII452" s="502"/>
      <c r="WIJ452" s="502"/>
      <c r="WIK452" s="502"/>
      <c r="WIL452" s="502"/>
      <c r="WIM452" s="502"/>
      <c r="WIN452" s="502"/>
      <c r="WIO452" s="502"/>
      <c r="WIP452" s="502"/>
      <c r="WIQ452" s="502"/>
      <c r="WIR452" s="502"/>
      <c r="WIS452" s="502"/>
      <c r="WIT452" s="502"/>
      <c r="WIU452" s="502"/>
      <c r="WIV452" s="502"/>
      <c r="WIW452" s="502"/>
      <c r="WIX452" s="502"/>
      <c r="WIY452" s="502"/>
      <c r="WIZ452" s="502"/>
      <c r="WJA452" s="502"/>
      <c r="WJB452" s="502"/>
      <c r="WJC452" s="502"/>
      <c r="WJD452" s="502"/>
      <c r="WJE452" s="502"/>
      <c r="WJF452" s="502"/>
      <c r="WJG452" s="502"/>
      <c r="WJH452" s="502"/>
      <c r="WJI452" s="502"/>
      <c r="WJJ452" s="502"/>
      <c r="WJK452" s="502"/>
      <c r="WJL452" s="502"/>
      <c r="WJM452" s="502"/>
      <c r="WJN452" s="502"/>
      <c r="WJO452" s="502"/>
      <c r="WJP452" s="502"/>
      <c r="WJQ452" s="502"/>
      <c r="WJR452" s="502"/>
      <c r="WJS452" s="502"/>
      <c r="WJT452" s="502"/>
      <c r="WJU452" s="502"/>
      <c r="WJV452" s="502"/>
      <c r="WJW452" s="502"/>
      <c r="WJX452" s="502"/>
      <c r="WJY452" s="502"/>
      <c r="WJZ452" s="502"/>
      <c r="WKA452" s="502"/>
      <c r="WKB452" s="502"/>
      <c r="WKC452" s="502"/>
      <c r="WKD452" s="502"/>
      <c r="WKE452" s="502"/>
      <c r="WKF452" s="502"/>
      <c r="WKG452" s="502"/>
      <c r="WKH452" s="502"/>
      <c r="WKI452" s="502"/>
      <c r="WKJ452" s="502"/>
      <c r="WKK452" s="502"/>
      <c r="WKL452" s="502"/>
      <c r="WKM452" s="502"/>
      <c r="WKN452" s="502"/>
      <c r="WKO452" s="502"/>
      <c r="WKP452" s="502"/>
      <c r="WKQ452" s="502"/>
      <c r="WKR452" s="502"/>
      <c r="WKS452" s="502"/>
      <c r="WKT452" s="502"/>
      <c r="WKU452" s="502"/>
      <c r="WKV452" s="502"/>
      <c r="WKW452" s="502"/>
      <c r="WKX452" s="502"/>
      <c r="WKY452" s="502"/>
      <c r="WKZ452" s="502"/>
      <c r="WLA452" s="502"/>
      <c r="WLB452" s="502"/>
      <c r="WLC452" s="502"/>
      <c r="WLD452" s="502"/>
      <c r="WLE452" s="502"/>
      <c r="WLF452" s="502"/>
      <c r="WLG452" s="502"/>
      <c r="WLH452" s="502"/>
      <c r="WLI452" s="502"/>
      <c r="WLJ452" s="502"/>
      <c r="WLK452" s="502"/>
      <c r="WLL452" s="502"/>
      <c r="WLM452" s="502"/>
      <c r="WLN452" s="502"/>
      <c r="WLO452" s="502"/>
      <c r="WLP452" s="502"/>
      <c r="WLQ452" s="502"/>
      <c r="WLR452" s="502"/>
      <c r="WLS452" s="502"/>
      <c r="WLT452" s="502"/>
      <c r="WLU452" s="502"/>
      <c r="WLV452" s="502"/>
      <c r="WLW452" s="502"/>
      <c r="WLX452" s="502"/>
      <c r="WLY452" s="502"/>
      <c r="WLZ452" s="502"/>
      <c r="WMA452" s="502"/>
      <c r="WMB452" s="502"/>
      <c r="WMC452" s="502"/>
      <c r="WMD452" s="502"/>
      <c r="WME452" s="502"/>
      <c r="WMF452" s="502"/>
      <c r="WMG452" s="502"/>
      <c r="WMH452" s="502"/>
      <c r="WMI452" s="502"/>
      <c r="WMJ452" s="502"/>
      <c r="WMK452" s="502"/>
      <c r="WML452" s="502"/>
      <c r="WMM452" s="502"/>
      <c r="WMN452" s="502"/>
      <c r="WMO452" s="502"/>
      <c r="WMP452" s="502"/>
      <c r="WMQ452" s="502"/>
      <c r="WMR452" s="502"/>
      <c r="WMS452" s="502"/>
      <c r="WMT452" s="502"/>
      <c r="WMU452" s="502"/>
      <c r="WMV452" s="502"/>
      <c r="WMW452" s="502"/>
      <c r="WMX452" s="502"/>
      <c r="WMY452" s="502"/>
      <c r="WMZ452" s="502"/>
      <c r="WNA452" s="502"/>
      <c r="WNB452" s="502"/>
      <c r="WNC452" s="502"/>
      <c r="WND452" s="502"/>
      <c r="WNE452" s="502"/>
      <c r="WNF452" s="502"/>
      <c r="WNG452" s="502"/>
      <c r="WNH452" s="502"/>
      <c r="WNI452" s="502"/>
      <c r="WNJ452" s="502"/>
      <c r="WNK452" s="502"/>
      <c r="WNL452" s="502"/>
      <c r="WNM452" s="502"/>
      <c r="WNN452" s="502"/>
      <c r="WNO452" s="502"/>
      <c r="WNP452" s="502"/>
      <c r="WNQ452" s="502"/>
      <c r="WNR452" s="502"/>
      <c r="WNS452" s="502"/>
      <c r="WNT452" s="502"/>
      <c r="WNU452" s="502"/>
      <c r="WNV452" s="502"/>
      <c r="WNW452" s="502"/>
      <c r="WNX452" s="502"/>
      <c r="WNY452" s="502"/>
      <c r="WNZ452" s="502"/>
      <c r="WOA452" s="502"/>
      <c r="WOB452" s="502"/>
      <c r="WOC452" s="502"/>
      <c r="WOD452" s="502"/>
      <c r="WOE452" s="502"/>
      <c r="WOF452" s="502"/>
      <c r="WOG452" s="502"/>
      <c r="WOH452" s="502"/>
      <c r="WOI452" s="502"/>
      <c r="WOJ452" s="502"/>
      <c r="WOK452" s="502"/>
      <c r="WOL452" s="502"/>
      <c r="WOM452" s="502"/>
      <c r="WON452" s="502"/>
      <c r="WOO452" s="502"/>
      <c r="WOP452" s="502"/>
      <c r="WOQ452" s="502"/>
      <c r="WOR452" s="502"/>
      <c r="WOS452" s="502"/>
      <c r="WOT452" s="502"/>
      <c r="WOU452" s="502"/>
      <c r="WOV452" s="502"/>
      <c r="WOW452" s="502"/>
      <c r="WOX452" s="502"/>
      <c r="WOY452" s="502"/>
      <c r="WOZ452" s="502"/>
      <c r="WPA452" s="502"/>
      <c r="WPB452" s="502"/>
      <c r="WPC452" s="502"/>
      <c r="WPD452" s="502"/>
      <c r="WPE452" s="502"/>
      <c r="WPF452" s="502"/>
      <c r="WPG452" s="502"/>
      <c r="WPH452" s="502"/>
      <c r="WPI452" s="502"/>
      <c r="WPJ452" s="502"/>
      <c r="WPK452" s="502"/>
      <c r="WPL452" s="502"/>
      <c r="WPM452" s="502"/>
      <c r="WPN452" s="502"/>
      <c r="WPO452" s="502"/>
      <c r="WPP452" s="502"/>
      <c r="WPQ452" s="502"/>
      <c r="WPR452" s="502"/>
      <c r="WPS452" s="502"/>
      <c r="WPT452" s="502"/>
      <c r="WPU452" s="502"/>
      <c r="WPV452" s="502"/>
      <c r="WPW452" s="502"/>
      <c r="WPX452" s="502"/>
      <c r="WPY452" s="502"/>
      <c r="WPZ452" s="502"/>
      <c r="WQA452" s="502"/>
      <c r="WQB452" s="502"/>
      <c r="WQC452" s="502"/>
      <c r="WQD452" s="502"/>
      <c r="WQE452" s="502"/>
      <c r="WQF452" s="502"/>
      <c r="WQG452" s="502"/>
      <c r="WQH452" s="502"/>
      <c r="WQI452" s="502"/>
      <c r="WQJ452" s="502"/>
      <c r="WQK452" s="502"/>
      <c r="WQL452" s="502"/>
      <c r="WQM452" s="502"/>
      <c r="WQN452" s="502"/>
      <c r="WQO452" s="502"/>
      <c r="WQP452" s="502"/>
      <c r="WQQ452" s="502"/>
      <c r="WQR452" s="502"/>
      <c r="WQS452" s="502"/>
      <c r="WQT452" s="502"/>
      <c r="WQU452" s="502"/>
      <c r="WQV452" s="502"/>
      <c r="WQW452" s="502"/>
      <c r="WQX452" s="502"/>
      <c r="WQY452" s="502"/>
      <c r="WQZ452" s="502"/>
      <c r="WRA452" s="502"/>
      <c r="WRB452" s="502"/>
      <c r="WRC452" s="502"/>
      <c r="WRD452" s="502"/>
      <c r="WRE452" s="502"/>
      <c r="WRF452" s="502"/>
      <c r="WRG452" s="502"/>
      <c r="WRH452" s="502"/>
      <c r="WRI452" s="502"/>
      <c r="WRJ452" s="502"/>
      <c r="WRK452" s="502"/>
      <c r="WRL452" s="502"/>
      <c r="WRM452" s="502"/>
      <c r="WRN452" s="502"/>
      <c r="WRO452" s="502"/>
      <c r="WRP452" s="502"/>
      <c r="WRQ452" s="502"/>
      <c r="WRR452" s="502"/>
      <c r="WRS452" s="502"/>
      <c r="WRT452" s="502"/>
      <c r="WRU452" s="502"/>
      <c r="WRV452" s="502"/>
      <c r="WRW452" s="502"/>
      <c r="WRX452" s="502"/>
      <c r="WRY452" s="502"/>
      <c r="WRZ452" s="502"/>
      <c r="WSA452" s="502"/>
      <c r="WSB452" s="502"/>
      <c r="WSC452" s="502"/>
      <c r="WSD452" s="502"/>
      <c r="WSE452" s="502"/>
      <c r="WSF452" s="502"/>
      <c r="WSG452" s="502"/>
      <c r="WSH452" s="502"/>
      <c r="WSI452" s="502"/>
      <c r="WSJ452" s="502"/>
      <c r="WSK452" s="502"/>
      <c r="WSL452" s="502"/>
      <c r="WSM452" s="502"/>
      <c r="WSN452" s="502"/>
      <c r="WSO452" s="502"/>
      <c r="WSP452" s="502"/>
      <c r="WSQ452" s="502"/>
      <c r="WSR452" s="502"/>
      <c r="WSS452" s="502"/>
      <c r="WST452" s="502"/>
      <c r="WSU452" s="502"/>
      <c r="WSV452" s="502"/>
      <c r="WSW452" s="502"/>
      <c r="WSX452" s="502"/>
      <c r="WSY452" s="502"/>
      <c r="WSZ452" s="502"/>
      <c r="WTA452" s="502"/>
      <c r="WTB452" s="502"/>
      <c r="WTC452" s="502"/>
      <c r="WTD452" s="502"/>
      <c r="WTE452" s="502"/>
      <c r="WTF452" s="502"/>
      <c r="WTG452" s="502"/>
      <c r="WTH452" s="502"/>
      <c r="WTI452" s="502"/>
      <c r="WTJ452" s="502"/>
      <c r="WTK452" s="502"/>
      <c r="WTL452" s="502"/>
      <c r="WTM452" s="502"/>
      <c r="WTN452" s="502"/>
      <c r="WTO452" s="502"/>
      <c r="WTP452" s="502"/>
      <c r="WTQ452" s="502"/>
      <c r="WTR452" s="502"/>
      <c r="WTS452" s="502"/>
      <c r="WTT452" s="502"/>
      <c r="WTU452" s="502"/>
      <c r="WTV452" s="502"/>
      <c r="WTW452" s="502"/>
      <c r="WTX452" s="502"/>
      <c r="WTY452" s="502"/>
      <c r="WTZ452" s="502"/>
      <c r="WUA452" s="502"/>
      <c r="WUB452" s="502"/>
      <c r="WUC452" s="502"/>
      <c r="WUD452" s="502"/>
      <c r="WUE452" s="502"/>
      <c r="WUF452" s="502"/>
      <c r="WUG452" s="502"/>
      <c r="WUH452" s="502"/>
      <c r="WUI452" s="502"/>
      <c r="WUJ452" s="502"/>
      <c r="WUK452" s="502"/>
      <c r="WUL452" s="502"/>
      <c r="WUM452" s="502"/>
      <c r="WUN452" s="502"/>
      <c r="WUO452" s="502"/>
      <c r="WUP452" s="502"/>
      <c r="WUQ452" s="502"/>
      <c r="WUR452" s="502"/>
      <c r="WUS452" s="502"/>
      <c r="WUT452" s="502"/>
      <c r="WUU452" s="502"/>
      <c r="WUV452" s="502"/>
      <c r="WUW452" s="502"/>
      <c r="WUX452" s="502"/>
      <c r="WUY452" s="502"/>
      <c r="WUZ452" s="502"/>
      <c r="WVA452" s="502"/>
      <c r="WVB452" s="502"/>
      <c r="WVC452" s="502"/>
      <c r="WVD452" s="502"/>
      <c r="WVE452" s="502"/>
      <c r="WVF452" s="502"/>
      <c r="WVG452" s="502"/>
      <c r="WVH452" s="502"/>
      <c r="WVI452" s="502"/>
      <c r="WVJ452" s="502"/>
      <c r="WVK452" s="502"/>
      <c r="WVL452" s="502"/>
      <c r="WVM452" s="502"/>
      <c r="WVN452" s="502"/>
      <c r="WVO452" s="502"/>
      <c r="WVP452" s="502"/>
      <c r="WVQ452" s="502"/>
      <c r="WVR452" s="502"/>
      <c r="WVS452" s="502"/>
      <c r="WVT452" s="502"/>
      <c r="WVU452" s="502"/>
      <c r="WVV452" s="502"/>
      <c r="WVW452" s="502"/>
      <c r="WVX452" s="502"/>
      <c r="WVY452" s="502"/>
      <c r="WVZ452" s="502"/>
      <c r="WWA452" s="502"/>
      <c r="WWB452" s="502"/>
      <c r="WWC452" s="502"/>
      <c r="WWD452" s="502"/>
      <c r="WWE452" s="502"/>
      <c r="WWF452" s="502"/>
      <c r="WWG452" s="502"/>
      <c r="WWH452" s="502"/>
      <c r="WWI452" s="502"/>
      <c r="WWJ452" s="502"/>
      <c r="WWK452" s="502"/>
      <c r="WWL452" s="502"/>
      <c r="WWM452" s="502"/>
      <c r="WWN452" s="502"/>
      <c r="WWO452" s="502"/>
      <c r="WWP452" s="502"/>
      <c r="WWQ452" s="502"/>
      <c r="WWR452" s="502"/>
      <c r="WWS452" s="502"/>
      <c r="WWT452" s="502"/>
      <c r="WWU452" s="502"/>
      <c r="WWV452" s="502"/>
      <c r="WWW452" s="502"/>
      <c r="WWX452" s="502"/>
      <c r="WWY452" s="502"/>
      <c r="WWZ452" s="502"/>
      <c r="WXA452" s="502"/>
      <c r="WXB452" s="502"/>
      <c r="WXC452" s="502"/>
      <c r="WXD452" s="502"/>
      <c r="WXE452" s="502"/>
      <c r="WXF452" s="502"/>
      <c r="WXG452" s="502"/>
      <c r="WXH452" s="502"/>
      <c r="WXI452" s="502"/>
      <c r="WXJ452" s="502"/>
      <c r="WXK452" s="502"/>
      <c r="WXL452" s="502"/>
      <c r="WXM452" s="502"/>
      <c r="WXN452" s="502"/>
      <c r="WXO452" s="502"/>
      <c r="WXP452" s="502"/>
      <c r="WXQ452" s="502"/>
      <c r="WXR452" s="502"/>
      <c r="WXS452" s="502"/>
      <c r="WXT452" s="502"/>
      <c r="WXU452" s="502"/>
      <c r="WXV452" s="502"/>
      <c r="WXW452" s="502"/>
      <c r="WXX452" s="502"/>
      <c r="WXY452" s="502"/>
      <c r="WXZ452" s="502"/>
      <c r="WYA452" s="502"/>
      <c r="WYB452" s="502"/>
      <c r="WYC452" s="502"/>
      <c r="WYD452" s="502"/>
      <c r="WYE452" s="502"/>
      <c r="WYF452" s="502"/>
      <c r="WYG452" s="502"/>
      <c r="WYH452" s="502"/>
      <c r="WYI452" s="502"/>
      <c r="WYJ452" s="502"/>
      <c r="WYK452" s="502"/>
      <c r="WYL452" s="502"/>
      <c r="WYM452" s="502"/>
      <c r="WYN452" s="502"/>
      <c r="WYO452" s="502"/>
      <c r="WYP452" s="502"/>
      <c r="WYQ452" s="502"/>
      <c r="WYR452" s="502"/>
      <c r="WYS452" s="502"/>
      <c r="WYT452" s="502"/>
      <c r="WYU452" s="502"/>
      <c r="WYV452" s="502"/>
      <c r="WYW452" s="502"/>
      <c r="WYX452" s="502"/>
      <c r="WYY452" s="502"/>
      <c r="WYZ452" s="502"/>
      <c r="WZA452" s="502"/>
      <c r="WZB452" s="502"/>
      <c r="WZC452" s="502"/>
      <c r="WZD452" s="502"/>
      <c r="WZE452" s="502"/>
      <c r="WZF452" s="502"/>
      <c r="WZG452" s="502"/>
      <c r="WZH452" s="502"/>
      <c r="WZI452" s="502"/>
      <c r="WZJ452" s="502"/>
      <c r="WZK452" s="502"/>
      <c r="WZL452" s="502"/>
      <c r="WZM452" s="502"/>
      <c r="WZN452" s="502"/>
      <c r="WZO452" s="502"/>
      <c r="WZP452" s="502"/>
      <c r="WZQ452" s="502"/>
      <c r="WZR452" s="502"/>
      <c r="WZS452" s="502"/>
      <c r="WZT452" s="502"/>
      <c r="WZU452" s="502"/>
      <c r="WZV452" s="502"/>
      <c r="WZW452" s="502"/>
      <c r="WZX452" s="502"/>
      <c r="WZY452" s="502"/>
      <c r="WZZ452" s="502"/>
      <c r="XAA452" s="502"/>
      <c r="XAB452" s="502"/>
      <c r="XAC452" s="502"/>
      <c r="XAD452" s="502"/>
      <c r="XAE452" s="502"/>
      <c r="XAF452" s="502"/>
      <c r="XAG452" s="502"/>
      <c r="XAH452" s="502"/>
      <c r="XAI452" s="502"/>
      <c r="XAJ452" s="502"/>
      <c r="XAK452" s="502"/>
      <c r="XAL452" s="502"/>
      <c r="XAM452" s="502"/>
      <c r="XAN452" s="502"/>
      <c r="XAO452" s="502"/>
      <c r="XAP452" s="502"/>
      <c r="XAQ452" s="502"/>
      <c r="XAR452" s="502"/>
      <c r="XAS452" s="502"/>
      <c r="XAT452" s="502"/>
      <c r="XAU452" s="502"/>
      <c r="XAV452" s="502"/>
      <c r="XAW452" s="502"/>
      <c r="XAX452" s="502"/>
      <c r="XAY452" s="502"/>
      <c r="XAZ452" s="502"/>
      <c r="XBA452" s="502"/>
      <c r="XBB452" s="502"/>
      <c r="XBC452" s="502"/>
      <c r="XBD452" s="502"/>
      <c r="XBE452" s="502"/>
      <c r="XBF452" s="502"/>
      <c r="XBG452" s="502"/>
      <c r="XBH452" s="502"/>
      <c r="XBI452" s="502"/>
      <c r="XBJ452" s="502"/>
      <c r="XBK452" s="502"/>
      <c r="XBL452" s="502"/>
      <c r="XBM452" s="502"/>
      <c r="XBN452" s="502"/>
      <c r="XBO452" s="502"/>
      <c r="XBP452" s="502"/>
      <c r="XBQ452" s="502"/>
      <c r="XBR452" s="502"/>
      <c r="XBS452" s="502"/>
      <c r="XBT452" s="502"/>
      <c r="XBU452" s="502"/>
      <c r="XBV452" s="502"/>
      <c r="XBW452" s="502"/>
      <c r="XBX452" s="502"/>
      <c r="XBY452" s="502"/>
      <c r="XBZ452" s="502"/>
      <c r="XCA452" s="502"/>
      <c r="XCB452" s="502"/>
      <c r="XCC452" s="502"/>
      <c r="XCD452" s="502"/>
      <c r="XCE452" s="502"/>
      <c r="XCF452" s="502"/>
      <c r="XCG452" s="502"/>
      <c r="XCH452" s="502"/>
      <c r="XCI452" s="502"/>
      <c r="XCJ452" s="502"/>
      <c r="XCK452" s="502"/>
      <c r="XCL452" s="502"/>
      <c r="XCM452" s="502"/>
      <c r="XCN452" s="502"/>
      <c r="XCO452" s="502"/>
      <c r="XCP452" s="502"/>
      <c r="XCQ452" s="502"/>
      <c r="XCR452" s="502"/>
      <c r="XCS452" s="502"/>
      <c r="XCT452" s="502"/>
      <c r="XCU452" s="502"/>
      <c r="XCV452" s="502"/>
      <c r="XCW452" s="502"/>
      <c r="XCX452" s="502"/>
      <c r="XCY452" s="502"/>
      <c r="XCZ452" s="502"/>
      <c r="XDA452" s="502"/>
      <c r="XDB452" s="502"/>
      <c r="XDC452" s="502"/>
      <c r="XDD452" s="502"/>
      <c r="XDE452" s="502"/>
      <c r="XDF452" s="502"/>
      <c r="XDG452" s="502"/>
      <c r="XDH452" s="502"/>
      <c r="XDI452" s="502"/>
      <c r="XDJ452" s="502"/>
      <c r="XDK452" s="502"/>
      <c r="XDL452" s="502"/>
      <c r="XDM452" s="502"/>
      <c r="XDN452" s="502"/>
      <c r="XDO452" s="502"/>
      <c r="XDP452" s="502"/>
      <c r="XDQ452" s="502"/>
      <c r="XDR452" s="502"/>
      <c r="XDS452" s="502"/>
      <c r="XDT452" s="502"/>
      <c r="XDU452" s="502"/>
      <c r="XDV452" s="502"/>
      <c r="XDW452" s="502"/>
      <c r="XDX452" s="502"/>
      <c r="XDY452" s="502"/>
      <c r="XDZ452" s="502"/>
      <c r="XEA452" s="502"/>
      <c r="XEB452" s="502"/>
      <c r="XEC452" s="502"/>
      <c r="XED452" s="502"/>
      <c r="XEE452" s="502"/>
      <c r="XEF452" s="502"/>
      <c r="XEG452" s="502"/>
      <c r="XEH452" s="502"/>
      <c r="XEI452" s="502"/>
      <c r="XEJ452" s="502"/>
      <c r="XEK452" s="502"/>
      <c r="XEL452" s="502"/>
      <c r="XEM452" s="502"/>
      <c r="XEN452" s="502"/>
      <c r="XEO452" s="502"/>
      <c r="XEP452" s="502"/>
      <c r="XEQ452" s="502"/>
      <c r="XER452" s="502"/>
      <c r="XES452" s="502"/>
      <c r="XET452" s="502"/>
      <c r="XEU452" s="502"/>
      <c r="XEV452" s="502"/>
      <c r="XEW452" s="502"/>
      <c r="XEX452" s="502"/>
    </row>
    <row r="453" spans="1:16378" s="440" customFormat="1" x14ac:dyDescent="0.3">
      <c r="A453" s="441"/>
      <c r="B453" s="689" t="s">
        <v>422</v>
      </c>
      <c r="C453" s="688" t="s">
        <v>3042</v>
      </c>
      <c r="D453" s="688" t="s">
        <v>3405</v>
      </c>
      <c r="E453" s="416"/>
      <c r="F453" s="416"/>
      <c r="G453" s="351"/>
      <c r="H453" s="481"/>
      <c r="I453" s="421"/>
      <c r="J453" s="691">
        <v>1500000</v>
      </c>
      <c r="K453" s="416">
        <f t="shared" si="15"/>
        <v>1500000</v>
      </c>
      <c r="L453" s="456"/>
      <c r="M453" s="447"/>
      <c r="N453" s="433"/>
      <c r="O453" s="433"/>
      <c r="P453" s="433"/>
      <c r="Q453" s="433"/>
      <c r="R453" s="433"/>
      <c r="S453" s="433"/>
      <c r="T453" s="433"/>
      <c r="U453" s="433"/>
      <c r="V453" s="433"/>
      <c r="W453" s="433"/>
      <c r="X453" s="433"/>
      <c r="Y453" s="433"/>
      <c r="Z453" s="433"/>
      <c r="AA453" s="433"/>
      <c r="AB453" s="433"/>
      <c r="AC453" s="433"/>
      <c r="AD453" s="433"/>
      <c r="AE453" s="433"/>
      <c r="AF453" s="433"/>
      <c r="AG453" s="433"/>
      <c r="AH453" s="433"/>
      <c r="AI453" s="433"/>
      <c r="AJ453" s="433"/>
      <c r="AK453" s="433"/>
      <c r="AL453" s="433"/>
      <c r="AM453" s="433"/>
      <c r="AN453" s="433"/>
      <c r="AO453" s="433"/>
      <c r="AP453" s="433"/>
      <c r="AQ453" s="433"/>
      <c r="AR453" s="433"/>
      <c r="AS453" s="433"/>
      <c r="AT453" s="433"/>
      <c r="AU453" s="433"/>
      <c r="AV453" s="433"/>
      <c r="AW453" s="433"/>
      <c r="AX453" s="433"/>
      <c r="AY453" s="433"/>
      <c r="AZ453" s="433"/>
      <c r="BA453" s="433"/>
      <c r="BB453" s="433"/>
      <c r="BC453" s="433"/>
      <c r="BD453" s="433"/>
      <c r="BE453" s="433"/>
      <c r="BF453" s="433"/>
      <c r="BG453" s="433"/>
      <c r="BH453" s="433"/>
      <c r="BI453" s="433"/>
      <c r="BJ453" s="433"/>
      <c r="BK453" s="433"/>
      <c r="BL453" s="433"/>
      <c r="BM453" s="433"/>
      <c r="BN453" s="433"/>
      <c r="BO453" s="433"/>
      <c r="BP453" s="433"/>
      <c r="BQ453" s="433"/>
      <c r="BR453" s="433"/>
      <c r="BS453" s="433"/>
      <c r="BT453" s="433"/>
      <c r="BU453" s="433"/>
      <c r="BV453" s="433"/>
      <c r="BW453" s="433"/>
      <c r="BX453" s="433"/>
      <c r="BY453" s="433"/>
      <c r="BZ453" s="433"/>
      <c r="CA453" s="433"/>
      <c r="CB453" s="433"/>
      <c r="CC453" s="433"/>
      <c r="CD453" s="433"/>
      <c r="CE453" s="433"/>
      <c r="CF453" s="433"/>
      <c r="CG453" s="433"/>
      <c r="CH453" s="433"/>
      <c r="CI453" s="433"/>
      <c r="CJ453" s="433"/>
      <c r="CK453" s="433"/>
      <c r="CL453" s="433"/>
      <c r="CM453" s="433"/>
      <c r="CN453" s="433"/>
      <c r="CO453" s="433"/>
      <c r="CP453" s="433"/>
      <c r="CQ453" s="433"/>
      <c r="CR453" s="433"/>
      <c r="CS453" s="433"/>
      <c r="CT453" s="433"/>
      <c r="CU453" s="433"/>
      <c r="CV453" s="433"/>
      <c r="CW453" s="433"/>
      <c r="CX453" s="433"/>
      <c r="CY453" s="433"/>
      <c r="CZ453" s="433"/>
      <c r="DA453" s="433"/>
      <c r="DB453" s="433"/>
      <c r="DC453" s="433"/>
      <c r="DD453" s="433"/>
      <c r="DE453" s="433"/>
      <c r="DF453" s="433"/>
      <c r="DG453" s="433"/>
      <c r="DH453" s="433"/>
      <c r="DI453" s="433"/>
      <c r="DJ453" s="433"/>
      <c r="DK453" s="433"/>
      <c r="DL453" s="433"/>
      <c r="DM453" s="433"/>
      <c r="DN453" s="433"/>
      <c r="DO453" s="433"/>
      <c r="DP453" s="433"/>
      <c r="DQ453" s="433"/>
      <c r="DR453" s="433"/>
      <c r="DS453" s="433"/>
      <c r="DT453" s="433"/>
      <c r="DU453" s="433"/>
      <c r="DV453" s="433"/>
      <c r="DW453" s="433"/>
      <c r="DX453" s="433"/>
      <c r="DY453" s="433"/>
      <c r="DZ453" s="433"/>
      <c r="EA453" s="433"/>
      <c r="EB453" s="433"/>
      <c r="EC453" s="433"/>
      <c r="ED453" s="433"/>
      <c r="EE453" s="433"/>
      <c r="EF453" s="433"/>
      <c r="EG453" s="433"/>
      <c r="EH453" s="433"/>
      <c r="EI453" s="433"/>
      <c r="EJ453" s="433"/>
      <c r="EK453" s="433"/>
      <c r="EL453" s="433"/>
      <c r="EM453" s="433"/>
      <c r="EN453" s="433"/>
      <c r="EO453" s="433"/>
      <c r="EP453" s="433"/>
      <c r="EQ453" s="433"/>
      <c r="ER453" s="433"/>
      <c r="ES453" s="433"/>
      <c r="ET453" s="433"/>
      <c r="EU453" s="433"/>
      <c r="EV453" s="433"/>
      <c r="EW453" s="433"/>
      <c r="EX453" s="433"/>
      <c r="EY453" s="433"/>
      <c r="EZ453" s="433"/>
      <c r="FA453" s="433"/>
      <c r="FB453" s="433"/>
      <c r="FC453" s="433"/>
      <c r="FD453" s="433"/>
      <c r="FE453" s="433"/>
      <c r="FF453" s="433"/>
      <c r="FG453" s="433"/>
      <c r="FH453" s="433"/>
      <c r="FI453" s="433"/>
      <c r="FJ453" s="433"/>
      <c r="FK453" s="433"/>
      <c r="FL453" s="433"/>
      <c r="FM453" s="433"/>
      <c r="FN453" s="433"/>
      <c r="FO453" s="433"/>
      <c r="FP453" s="433"/>
      <c r="FQ453" s="433"/>
      <c r="FR453" s="433"/>
      <c r="FS453" s="433"/>
      <c r="FT453" s="433"/>
      <c r="FU453" s="433"/>
      <c r="FV453" s="433"/>
      <c r="FW453" s="433"/>
      <c r="FX453" s="433"/>
      <c r="FY453" s="433"/>
      <c r="FZ453" s="433"/>
      <c r="GA453" s="433"/>
      <c r="GB453" s="433"/>
      <c r="GC453" s="433"/>
      <c r="GD453" s="433"/>
      <c r="GE453" s="433"/>
      <c r="GF453" s="433"/>
      <c r="GG453" s="433"/>
      <c r="GH453" s="433"/>
      <c r="GI453" s="433"/>
      <c r="GJ453" s="433"/>
      <c r="GK453" s="433"/>
      <c r="GL453" s="433"/>
      <c r="GM453" s="433"/>
      <c r="GN453" s="433"/>
      <c r="GO453" s="433"/>
      <c r="GP453" s="433"/>
      <c r="GQ453" s="433"/>
      <c r="GR453" s="433"/>
      <c r="GS453" s="433"/>
      <c r="GT453" s="433"/>
      <c r="GU453" s="433"/>
      <c r="GV453" s="433"/>
      <c r="GW453" s="433"/>
      <c r="GX453" s="433"/>
      <c r="GY453" s="433"/>
      <c r="GZ453" s="433"/>
      <c r="HA453" s="433"/>
      <c r="HB453" s="433"/>
      <c r="HC453" s="433"/>
      <c r="HD453" s="433"/>
      <c r="HE453" s="433"/>
      <c r="HF453" s="433"/>
      <c r="HG453" s="433"/>
      <c r="HH453" s="433"/>
      <c r="HI453" s="433"/>
      <c r="HJ453" s="433"/>
      <c r="HK453" s="433"/>
      <c r="HL453" s="433"/>
      <c r="HM453" s="433"/>
      <c r="HN453" s="433"/>
      <c r="HO453" s="433"/>
      <c r="HP453" s="433"/>
      <c r="HQ453" s="433"/>
      <c r="HR453" s="433"/>
      <c r="HS453" s="433"/>
      <c r="HT453" s="433"/>
      <c r="HU453" s="433"/>
      <c r="HV453" s="433"/>
      <c r="HW453" s="433"/>
      <c r="HX453" s="433"/>
      <c r="HY453" s="433"/>
      <c r="HZ453" s="433"/>
      <c r="IA453" s="433"/>
      <c r="IB453" s="433"/>
      <c r="IC453" s="433"/>
      <c r="ID453" s="433"/>
      <c r="IE453" s="433"/>
      <c r="IF453" s="433"/>
      <c r="IG453" s="433"/>
      <c r="IH453" s="433"/>
      <c r="II453" s="433"/>
      <c r="IJ453" s="433"/>
      <c r="IK453" s="433"/>
      <c r="IL453" s="433"/>
      <c r="IM453" s="433"/>
      <c r="IN453" s="433"/>
      <c r="IO453" s="433"/>
      <c r="IP453" s="433"/>
      <c r="IQ453" s="433"/>
      <c r="IR453" s="433"/>
      <c r="IS453" s="433"/>
      <c r="IT453" s="433"/>
      <c r="IU453" s="433"/>
      <c r="IV453" s="433"/>
      <c r="IW453" s="433"/>
      <c r="IX453" s="433"/>
      <c r="IY453" s="433"/>
      <c r="IZ453" s="433"/>
      <c r="JA453" s="433"/>
      <c r="JB453" s="433"/>
      <c r="JC453" s="433"/>
      <c r="JD453" s="433"/>
      <c r="JE453" s="433"/>
      <c r="JF453" s="433"/>
      <c r="JG453" s="433"/>
      <c r="JH453" s="433"/>
      <c r="JI453" s="433"/>
      <c r="JJ453" s="433"/>
      <c r="JK453" s="433"/>
      <c r="JL453" s="433"/>
      <c r="JM453" s="433"/>
      <c r="JN453" s="433"/>
      <c r="JO453" s="433"/>
      <c r="JP453" s="433"/>
      <c r="JQ453" s="433"/>
      <c r="JR453" s="433"/>
      <c r="JS453" s="433"/>
      <c r="JT453" s="433"/>
      <c r="JU453" s="433"/>
      <c r="JV453" s="433"/>
      <c r="JW453" s="433"/>
      <c r="JX453" s="433"/>
      <c r="JY453" s="433"/>
      <c r="JZ453" s="433"/>
      <c r="KA453" s="433"/>
      <c r="KB453" s="433"/>
      <c r="KC453" s="433"/>
      <c r="KD453" s="433"/>
      <c r="KE453" s="433"/>
      <c r="KF453" s="433"/>
      <c r="KG453" s="433"/>
      <c r="KH453" s="433"/>
      <c r="KI453" s="433"/>
      <c r="KJ453" s="433"/>
      <c r="KK453" s="433"/>
      <c r="KL453" s="433"/>
      <c r="KM453" s="433"/>
      <c r="KN453" s="433"/>
      <c r="KO453" s="433"/>
      <c r="KP453" s="433"/>
      <c r="KQ453" s="433"/>
      <c r="KR453" s="433"/>
      <c r="KS453" s="433"/>
      <c r="KT453" s="433"/>
      <c r="KU453" s="433"/>
      <c r="KV453" s="433"/>
      <c r="KW453" s="433"/>
      <c r="KX453" s="433"/>
      <c r="KY453" s="433"/>
      <c r="KZ453" s="433"/>
      <c r="LA453" s="433"/>
      <c r="LB453" s="433"/>
      <c r="LC453" s="433"/>
      <c r="LD453" s="433"/>
      <c r="LE453" s="433"/>
      <c r="LF453" s="433"/>
      <c r="LG453" s="433"/>
      <c r="LH453" s="433"/>
      <c r="LI453" s="433"/>
      <c r="LJ453" s="433"/>
      <c r="LK453" s="433"/>
      <c r="LL453" s="433"/>
      <c r="LM453" s="433"/>
      <c r="LN453" s="433"/>
      <c r="LO453" s="433"/>
      <c r="LP453" s="433"/>
      <c r="LQ453" s="433"/>
      <c r="LR453" s="433"/>
      <c r="LS453" s="433"/>
      <c r="LT453" s="433"/>
      <c r="LU453" s="433"/>
      <c r="LV453" s="433"/>
      <c r="LW453" s="433"/>
      <c r="LX453" s="433"/>
      <c r="LY453" s="433"/>
      <c r="LZ453" s="433"/>
      <c r="MA453" s="433"/>
      <c r="MB453" s="433"/>
      <c r="MC453" s="433"/>
      <c r="MD453" s="433"/>
      <c r="ME453" s="433"/>
      <c r="MF453" s="433"/>
      <c r="MG453" s="433"/>
      <c r="MH453" s="433"/>
      <c r="MI453" s="433"/>
      <c r="MJ453" s="433"/>
      <c r="MK453" s="433"/>
      <c r="ML453" s="433"/>
      <c r="MM453" s="433"/>
      <c r="MN453" s="433"/>
      <c r="MO453" s="433"/>
      <c r="MP453" s="433"/>
      <c r="MQ453" s="433"/>
      <c r="MR453" s="433"/>
      <c r="MS453" s="433"/>
      <c r="MT453" s="433"/>
      <c r="MU453" s="433"/>
      <c r="MV453" s="433"/>
      <c r="MW453" s="433"/>
      <c r="MX453" s="433"/>
      <c r="MY453" s="433"/>
      <c r="MZ453" s="433"/>
      <c r="NA453" s="433"/>
      <c r="NB453" s="433"/>
      <c r="NC453" s="433"/>
      <c r="ND453" s="433"/>
      <c r="NE453" s="433"/>
      <c r="NF453" s="433"/>
      <c r="NG453" s="433"/>
      <c r="NH453" s="433"/>
      <c r="NI453" s="433"/>
      <c r="NJ453" s="433"/>
      <c r="NK453" s="433"/>
      <c r="NL453" s="433"/>
      <c r="NM453" s="433"/>
      <c r="NN453" s="433"/>
      <c r="NO453" s="433"/>
      <c r="NP453" s="433"/>
      <c r="NQ453" s="433"/>
      <c r="NR453" s="433"/>
      <c r="NS453" s="433"/>
      <c r="NT453" s="433"/>
      <c r="NU453" s="433"/>
      <c r="NV453" s="433"/>
      <c r="NW453" s="433"/>
      <c r="NX453" s="433"/>
      <c r="NY453" s="433"/>
      <c r="NZ453" s="433"/>
      <c r="OA453" s="433"/>
      <c r="OB453" s="433"/>
      <c r="OC453" s="433"/>
      <c r="OD453" s="433"/>
      <c r="OE453" s="433"/>
      <c r="OF453" s="433"/>
      <c r="OG453" s="433"/>
      <c r="OH453" s="433"/>
      <c r="OI453" s="433"/>
      <c r="OJ453" s="433"/>
      <c r="OK453" s="433"/>
      <c r="OL453" s="433"/>
      <c r="OM453" s="433"/>
      <c r="ON453" s="433"/>
      <c r="OO453" s="433"/>
      <c r="OP453" s="433"/>
      <c r="OQ453" s="433"/>
      <c r="OR453" s="433"/>
      <c r="OS453" s="433"/>
      <c r="OT453" s="433"/>
      <c r="OU453" s="433"/>
      <c r="OV453" s="433"/>
      <c r="OW453" s="433"/>
      <c r="OX453" s="433"/>
      <c r="OY453" s="433"/>
      <c r="OZ453" s="433"/>
      <c r="PA453" s="433"/>
      <c r="PB453" s="433"/>
      <c r="PC453" s="433"/>
      <c r="PD453" s="433"/>
      <c r="PE453" s="433"/>
      <c r="PF453" s="433"/>
      <c r="PG453" s="433"/>
      <c r="PH453" s="433"/>
      <c r="PI453" s="433"/>
      <c r="PJ453" s="433"/>
      <c r="PK453" s="433"/>
      <c r="PL453" s="433"/>
      <c r="PM453" s="433"/>
      <c r="PN453" s="433"/>
      <c r="PO453" s="433"/>
      <c r="PP453" s="433"/>
      <c r="PQ453" s="433"/>
      <c r="PR453" s="433"/>
      <c r="PS453" s="433"/>
      <c r="PT453" s="433"/>
      <c r="PU453" s="433"/>
      <c r="PV453" s="433"/>
      <c r="PW453" s="433"/>
      <c r="PX453" s="433"/>
      <c r="PY453" s="433"/>
      <c r="PZ453" s="433"/>
      <c r="QA453" s="433"/>
      <c r="QB453" s="433"/>
      <c r="QC453" s="433"/>
      <c r="QD453" s="433"/>
      <c r="QE453" s="433"/>
      <c r="QF453" s="433"/>
      <c r="QG453" s="433"/>
      <c r="QH453" s="433"/>
      <c r="QI453" s="433"/>
      <c r="QJ453" s="433"/>
      <c r="QK453" s="433"/>
      <c r="QL453" s="433"/>
      <c r="QM453" s="433"/>
      <c r="QN453" s="433"/>
      <c r="QO453" s="433"/>
      <c r="QP453" s="433"/>
      <c r="QQ453" s="433"/>
      <c r="QR453" s="433"/>
      <c r="QS453" s="433"/>
      <c r="QT453" s="433"/>
      <c r="QU453" s="433"/>
      <c r="QV453" s="433"/>
      <c r="QW453" s="433"/>
      <c r="QX453" s="433"/>
      <c r="QY453" s="433"/>
      <c r="QZ453" s="433"/>
      <c r="RA453" s="433"/>
      <c r="RB453" s="433"/>
      <c r="RC453" s="433"/>
      <c r="RD453" s="433"/>
      <c r="RE453" s="433"/>
      <c r="RF453" s="433"/>
      <c r="RG453" s="433"/>
      <c r="RH453" s="433"/>
      <c r="RI453" s="433"/>
      <c r="RJ453" s="433"/>
      <c r="RK453" s="433"/>
      <c r="RL453" s="433"/>
      <c r="RM453" s="433"/>
      <c r="RN453" s="433"/>
      <c r="RO453" s="433"/>
      <c r="RP453" s="433"/>
      <c r="RQ453" s="433"/>
      <c r="RR453" s="433"/>
      <c r="RS453" s="433"/>
      <c r="RT453" s="433"/>
      <c r="RU453" s="433"/>
      <c r="RV453" s="433"/>
      <c r="RW453" s="433"/>
      <c r="RX453" s="433"/>
      <c r="RY453" s="433"/>
      <c r="RZ453" s="433"/>
      <c r="SA453" s="433"/>
      <c r="SB453" s="433"/>
      <c r="SC453" s="433"/>
      <c r="SD453" s="433"/>
      <c r="SE453" s="433"/>
      <c r="SF453" s="433"/>
      <c r="SG453" s="433"/>
      <c r="SH453" s="433"/>
      <c r="SI453" s="433"/>
      <c r="SJ453" s="433"/>
      <c r="SK453" s="433"/>
      <c r="SL453" s="433"/>
      <c r="SM453" s="433"/>
      <c r="SN453" s="433"/>
      <c r="SO453" s="433"/>
      <c r="SP453" s="433"/>
      <c r="SQ453" s="433"/>
      <c r="SR453" s="433"/>
      <c r="SS453" s="433"/>
      <c r="ST453" s="433"/>
      <c r="SU453" s="433"/>
      <c r="SV453" s="433"/>
      <c r="SW453" s="433"/>
      <c r="SX453" s="433"/>
      <c r="SY453" s="433"/>
      <c r="SZ453" s="433"/>
      <c r="TA453" s="433"/>
      <c r="TB453" s="433"/>
      <c r="TC453" s="433"/>
      <c r="TD453" s="433"/>
      <c r="TE453" s="433"/>
      <c r="TF453" s="433"/>
      <c r="TG453" s="433"/>
      <c r="TH453" s="433"/>
      <c r="TI453" s="433"/>
      <c r="TJ453" s="433"/>
      <c r="TK453" s="433"/>
      <c r="TL453" s="433"/>
      <c r="TM453" s="433"/>
      <c r="TN453" s="433"/>
      <c r="TO453" s="433"/>
      <c r="TP453" s="433"/>
      <c r="TQ453" s="433"/>
      <c r="TR453" s="433"/>
      <c r="TS453" s="433"/>
      <c r="TT453" s="433"/>
      <c r="TU453" s="433"/>
      <c r="TV453" s="433"/>
      <c r="TW453" s="433"/>
      <c r="TX453" s="433"/>
      <c r="TY453" s="433"/>
      <c r="TZ453" s="433"/>
      <c r="UA453" s="433"/>
      <c r="UB453" s="433"/>
      <c r="UC453" s="433"/>
      <c r="UD453" s="433"/>
      <c r="UE453" s="433"/>
      <c r="UF453" s="433"/>
      <c r="UG453" s="433"/>
      <c r="UH453" s="433"/>
      <c r="UI453" s="433"/>
      <c r="UJ453" s="433"/>
      <c r="UK453" s="433"/>
      <c r="UL453" s="433"/>
      <c r="UM453" s="433"/>
      <c r="UN453" s="433"/>
      <c r="UO453" s="433"/>
      <c r="UP453" s="433"/>
      <c r="UQ453" s="433"/>
      <c r="UR453" s="433"/>
      <c r="US453" s="433"/>
      <c r="UT453" s="433"/>
      <c r="UU453" s="433"/>
      <c r="UV453" s="433"/>
      <c r="UW453" s="433"/>
      <c r="UX453" s="433"/>
      <c r="UY453" s="433"/>
      <c r="UZ453" s="433"/>
      <c r="VA453" s="433"/>
      <c r="VB453" s="433"/>
      <c r="VC453" s="433"/>
      <c r="VD453" s="433"/>
      <c r="VE453" s="433"/>
      <c r="VF453" s="433"/>
      <c r="VG453" s="433"/>
      <c r="VH453" s="433"/>
      <c r="VI453" s="433"/>
      <c r="VJ453" s="433"/>
      <c r="VK453" s="433"/>
      <c r="VL453" s="433"/>
      <c r="VM453" s="433"/>
      <c r="VN453" s="433"/>
      <c r="VO453" s="433"/>
      <c r="VP453" s="433"/>
      <c r="VQ453" s="433"/>
      <c r="VR453" s="433"/>
      <c r="VS453" s="433"/>
      <c r="VT453" s="433"/>
      <c r="VU453" s="433"/>
      <c r="VV453" s="433"/>
      <c r="VW453" s="433"/>
      <c r="VX453" s="433"/>
      <c r="VY453" s="433"/>
      <c r="VZ453" s="433"/>
      <c r="WA453" s="433"/>
      <c r="WB453" s="433"/>
      <c r="WC453" s="433"/>
      <c r="WD453" s="433"/>
      <c r="WE453" s="433"/>
      <c r="WF453" s="433"/>
      <c r="WG453" s="433"/>
      <c r="WH453" s="433"/>
      <c r="WI453" s="433"/>
      <c r="WJ453" s="433"/>
      <c r="WK453" s="433"/>
      <c r="WL453" s="433"/>
      <c r="WM453" s="433"/>
      <c r="WN453" s="433"/>
      <c r="WO453" s="433"/>
      <c r="WP453" s="433"/>
      <c r="WQ453" s="433"/>
      <c r="WR453" s="433"/>
      <c r="WS453" s="433"/>
      <c r="WT453" s="433"/>
      <c r="WU453" s="433"/>
      <c r="WV453" s="433"/>
      <c r="WW453" s="433"/>
      <c r="WX453" s="433"/>
      <c r="WY453" s="433"/>
      <c r="WZ453" s="433"/>
      <c r="XA453" s="433"/>
      <c r="XB453" s="433"/>
      <c r="XC453" s="433"/>
      <c r="XD453" s="433"/>
      <c r="XE453" s="433"/>
      <c r="XF453" s="433"/>
      <c r="XG453" s="433"/>
      <c r="XH453" s="433"/>
      <c r="XI453" s="433"/>
      <c r="XJ453" s="433"/>
      <c r="XK453" s="433"/>
      <c r="XL453" s="433"/>
      <c r="XM453" s="433"/>
      <c r="XN453" s="433"/>
      <c r="XO453" s="433"/>
      <c r="XP453" s="433"/>
      <c r="XQ453" s="433"/>
      <c r="XR453" s="433"/>
      <c r="XS453" s="433"/>
      <c r="XT453" s="433"/>
      <c r="XU453" s="433"/>
      <c r="XV453" s="433"/>
      <c r="XW453" s="433"/>
      <c r="XX453" s="433"/>
      <c r="XY453" s="433"/>
      <c r="XZ453" s="433"/>
      <c r="YA453" s="433"/>
      <c r="YB453" s="433"/>
      <c r="YC453" s="433"/>
      <c r="YD453" s="433"/>
      <c r="YE453" s="433"/>
      <c r="YF453" s="433"/>
      <c r="YG453" s="433"/>
      <c r="YH453" s="433"/>
      <c r="YI453" s="433"/>
      <c r="YJ453" s="433"/>
      <c r="YK453" s="433"/>
      <c r="YL453" s="433"/>
      <c r="YM453" s="433"/>
      <c r="YN453" s="433"/>
      <c r="YO453" s="433"/>
      <c r="YP453" s="433"/>
      <c r="YQ453" s="433"/>
      <c r="YR453" s="433"/>
      <c r="YS453" s="433"/>
      <c r="YT453" s="433"/>
      <c r="YU453" s="433"/>
      <c r="YV453" s="433"/>
      <c r="YW453" s="433"/>
      <c r="YX453" s="433"/>
      <c r="YY453" s="433"/>
      <c r="YZ453" s="433"/>
      <c r="ZA453" s="433"/>
      <c r="ZB453" s="433"/>
      <c r="ZC453" s="433"/>
      <c r="ZD453" s="433"/>
      <c r="ZE453" s="433"/>
      <c r="ZF453" s="433"/>
      <c r="ZG453" s="433"/>
      <c r="ZH453" s="433"/>
      <c r="ZI453" s="433"/>
      <c r="ZJ453" s="433"/>
      <c r="ZK453" s="433"/>
      <c r="ZL453" s="433"/>
      <c r="ZM453" s="433"/>
      <c r="ZN453" s="433"/>
      <c r="ZO453" s="433"/>
      <c r="ZP453" s="433"/>
      <c r="ZQ453" s="433"/>
      <c r="ZR453" s="433"/>
      <c r="ZS453" s="433"/>
      <c r="ZT453" s="433"/>
      <c r="ZU453" s="433"/>
      <c r="ZV453" s="433"/>
      <c r="ZW453" s="433"/>
      <c r="ZX453" s="433"/>
      <c r="ZY453" s="433"/>
      <c r="ZZ453" s="433"/>
      <c r="AAA453" s="433"/>
      <c r="AAB453" s="433"/>
      <c r="AAC453" s="433"/>
      <c r="AAD453" s="433"/>
      <c r="AAE453" s="433"/>
      <c r="AAF453" s="433"/>
      <c r="AAG453" s="433"/>
      <c r="AAH453" s="433"/>
      <c r="AAI453" s="433"/>
      <c r="AAJ453" s="433"/>
      <c r="AAK453" s="433"/>
      <c r="AAL453" s="433"/>
      <c r="AAM453" s="433"/>
      <c r="AAN453" s="433"/>
      <c r="AAO453" s="433"/>
      <c r="AAP453" s="433"/>
      <c r="AAQ453" s="433"/>
      <c r="AAR453" s="433"/>
      <c r="AAS453" s="433"/>
      <c r="AAT453" s="433"/>
      <c r="AAU453" s="433"/>
      <c r="AAV453" s="433"/>
      <c r="AAW453" s="433"/>
      <c r="AAX453" s="433"/>
      <c r="AAY453" s="433"/>
      <c r="AAZ453" s="433"/>
      <c r="ABA453" s="433"/>
      <c r="ABB453" s="433"/>
      <c r="ABC453" s="433"/>
      <c r="ABD453" s="433"/>
      <c r="ABE453" s="433"/>
      <c r="ABF453" s="433"/>
      <c r="ABG453" s="433"/>
      <c r="ABH453" s="433"/>
      <c r="ABI453" s="433"/>
      <c r="ABJ453" s="433"/>
      <c r="ABK453" s="433"/>
      <c r="ABL453" s="433"/>
      <c r="ABM453" s="433"/>
      <c r="ABN453" s="433"/>
      <c r="ABO453" s="433"/>
      <c r="ABP453" s="433"/>
      <c r="ABQ453" s="433"/>
      <c r="ABR453" s="433"/>
      <c r="ABS453" s="433"/>
      <c r="ABT453" s="433"/>
      <c r="ABU453" s="433"/>
      <c r="ABV453" s="433"/>
      <c r="ABW453" s="433"/>
      <c r="ABX453" s="433"/>
      <c r="ABY453" s="433"/>
      <c r="ABZ453" s="433"/>
      <c r="ACA453" s="433"/>
      <c r="ACB453" s="433"/>
      <c r="ACC453" s="433"/>
      <c r="ACD453" s="433"/>
      <c r="ACE453" s="433"/>
      <c r="ACF453" s="433"/>
      <c r="ACG453" s="433"/>
      <c r="ACH453" s="433"/>
      <c r="ACI453" s="433"/>
      <c r="ACJ453" s="433"/>
      <c r="ACK453" s="433"/>
      <c r="ACL453" s="433"/>
      <c r="ACM453" s="433"/>
      <c r="ACN453" s="433"/>
      <c r="ACO453" s="433"/>
      <c r="ACP453" s="433"/>
      <c r="ACQ453" s="433"/>
      <c r="ACR453" s="433"/>
      <c r="ACS453" s="433"/>
      <c r="ACT453" s="433"/>
      <c r="ACU453" s="433"/>
      <c r="ACV453" s="433"/>
      <c r="ACW453" s="433"/>
      <c r="ACX453" s="433"/>
      <c r="ACY453" s="433"/>
      <c r="ACZ453" s="433"/>
      <c r="ADA453" s="433"/>
      <c r="ADB453" s="433"/>
      <c r="ADC453" s="433"/>
      <c r="ADD453" s="433"/>
      <c r="ADE453" s="433"/>
      <c r="ADF453" s="433"/>
      <c r="ADG453" s="433"/>
      <c r="ADH453" s="433"/>
      <c r="ADI453" s="433"/>
      <c r="ADJ453" s="433"/>
      <c r="ADK453" s="433"/>
      <c r="ADL453" s="433"/>
      <c r="ADM453" s="433"/>
      <c r="ADN453" s="433"/>
      <c r="ADO453" s="433"/>
      <c r="ADP453" s="433"/>
      <c r="ADQ453" s="433"/>
      <c r="ADR453" s="433"/>
      <c r="ADS453" s="433"/>
      <c r="ADT453" s="433"/>
      <c r="ADU453" s="433"/>
      <c r="ADV453" s="433"/>
      <c r="ADW453" s="433"/>
      <c r="ADX453" s="433"/>
      <c r="ADY453" s="433"/>
      <c r="ADZ453" s="433"/>
      <c r="AEA453" s="433"/>
      <c r="AEB453" s="433"/>
      <c r="AEC453" s="433"/>
      <c r="AED453" s="433"/>
      <c r="AEE453" s="433"/>
      <c r="AEF453" s="433"/>
      <c r="AEG453" s="433"/>
      <c r="AEH453" s="433"/>
      <c r="AEI453" s="433"/>
      <c r="AEJ453" s="433"/>
      <c r="AEK453" s="433"/>
      <c r="AEL453" s="433"/>
      <c r="AEM453" s="433"/>
      <c r="AEN453" s="433"/>
      <c r="AEO453" s="433"/>
      <c r="AEP453" s="433"/>
      <c r="AEQ453" s="433"/>
      <c r="AER453" s="433"/>
      <c r="AES453" s="433"/>
      <c r="AET453" s="433"/>
      <c r="AEU453" s="433"/>
      <c r="AEV453" s="433"/>
      <c r="AEW453" s="433"/>
      <c r="AEX453" s="433"/>
      <c r="AEY453" s="433"/>
      <c r="AEZ453" s="433"/>
      <c r="AFA453" s="433"/>
      <c r="AFB453" s="433"/>
      <c r="AFC453" s="433"/>
      <c r="AFD453" s="433"/>
      <c r="AFE453" s="433"/>
      <c r="AFF453" s="433"/>
      <c r="AFG453" s="433"/>
      <c r="AFH453" s="433"/>
      <c r="AFI453" s="433"/>
      <c r="AFJ453" s="433"/>
      <c r="AFK453" s="433"/>
      <c r="AFL453" s="433"/>
      <c r="AFM453" s="433"/>
      <c r="AFN453" s="433"/>
      <c r="AFO453" s="433"/>
      <c r="AFP453" s="433"/>
      <c r="AFQ453" s="433"/>
      <c r="AFR453" s="433"/>
      <c r="AFS453" s="433"/>
      <c r="AFT453" s="433"/>
      <c r="AFU453" s="433"/>
      <c r="AFV453" s="433"/>
      <c r="AFW453" s="433"/>
      <c r="AFX453" s="433"/>
      <c r="AFY453" s="433"/>
      <c r="AFZ453" s="433"/>
      <c r="AGA453" s="433"/>
      <c r="AGB453" s="433"/>
      <c r="AGC453" s="433"/>
      <c r="AGD453" s="433"/>
      <c r="AGE453" s="433"/>
      <c r="AGF453" s="433"/>
      <c r="AGG453" s="433"/>
      <c r="AGH453" s="433"/>
      <c r="AGI453" s="433"/>
      <c r="AGJ453" s="433"/>
      <c r="AGK453" s="433"/>
      <c r="AGL453" s="433"/>
      <c r="AGM453" s="433"/>
      <c r="AGN453" s="433"/>
      <c r="AGO453" s="433"/>
      <c r="AGP453" s="433"/>
      <c r="AGQ453" s="433"/>
      <c r="AGR453" s="433"/>
      <c r="AGS453" s="433"/>
      <c r="AGT453" s="433"/>
      <c r="AGU453" s="433"/>
      <c r="AGV453" s="433"/>
      <c r="AGW453" s="433"/>
      <c r="AGX453" s="433"/>
      <c r="AGY453" s="433"/>
      <c r="AGZ453" s="433"/>
      <c r="AHA453" s="433"/>
      <c r="AHB453" s="433"/>
      <c r="AHC453" s="433"/>
      <c r="AHD453" s="433"/>
      <c r="AHE453" s="433"/>
      <c r="AHF453" s="433"/>
      <c r="AHG453" s="433"/>
      <c r="AHH453" s="433"/>
      <c r="AHI453" s="433"/>
      <c r="AHJ453" s="433"/>
      <c r="AHK453" s="433"/>
      <c r="AHL453" s="433"/>
      <c r="AHM453" s="433"/>
      <c r="AHN453" s="433"/>
      <c r="AHO453" s="433"/>
      <c r="AHP453" s="433"/>
      <c r="AHQ453" s="433"/>
      <c r="AHR453" s="433"/>
      <c r="AHS453" s="433"/>
      <c r="AHT453" s="433"/>
      <c r="AHU453" s="433"/>
      <c r="AHV453" s="433"/>
      <c r="AHW453" s="433"/>
      <c r="AHX453" s="433"/>
      <c r="AHY453" s="433"/>
      <c r="AHZ453" s="433"/>
      <c r="AIA453" s="433"/>
      <c r="AIB453" s="433"/>
      <c r="AIC453" s="433"/>
      <c r="AID453" s="433"/>
      <c r="AIE453" s="433"/>
      <c r="AIF453" s="433"/>
      <c r="AIG453" s="433"/>
      <c r="AIH453" s="433"/>
      <c r="AII453" s="433"/>
      <c r="AIJ453" s="433"/>
      <c r="AIK453" s="433"/>
      <c r="AIL453" s="433"/>
      <c r="AIM453" s="433"/>
      <c r="AIN453" s="433"/>
      <c r="AIO453" s="433"/>
      <c r="AIP453" s="433"/>
      <c r="AIQ453" s="433"/>
      <c r="AIR453" s="433"/>
      <c r="AIS453" s="433"/>
      <c r="AIT453" s="433"/>
      <c r="AIU453" s="433"/>
      <c r="AIV453" s="433"/>
      <c r="AIW453" s="433"/>
      <c r="AIX453" s="433"/>
      <c r="AIY453" s="433"/>
      <c r="AIZ453" s="433"/>
      <c r="AJA453" s="433"/>
      <c r="AJB453" s="433"/>
      <c r="AJC453" s="433"/>
      <c r="AJD453" s="433"/>
      <c r="AJE453" s="433"/>
      <c r="AJF453" s="433"/>
      <c r="AJG453" s="433"/>
      <c r="AJH453" s="433"/>
      <c r="AJI453" s="433"/>
      <c r="AJJ453" s="433"/>
      <c r="AJK453" s="433"/>
      <c r="AJL453" s="433"/>
      <c r="AJM453" s="433"/>
      <c r="AJN453" s="433"/>
      <c r="AJO453" s="433"/>
      <c r="AJP453" s="433"/>
      <c r="AJQ453" s="433"/>
      <c r="AJR453" s="433"/>
      <c r="AJS453" s="433"/>
      <c r="AJT453" s="433"/>
      <c r="AJU453" s="433"/>
      <c r="AJV453" s="433"/>
      <c r="AJW453" s="433"/>
      <c r="AJX453" s="433"/>
      <c r="AJY453" s="433"/>
      <c r="AJZ453" s="433"/>
      <c r="AKA453" s="433"/>
      <c r="AKB453" s="433"/>
      <c r="AKC453" s="433"/>
      <c r="AKD453" s="433"/>
      <c r="AKE453" s="433"/>
      <c r="AKF453" s="433"/>
      <c r="AKG453" s="433"/>
      <c r="AKH453" s="433"/>
      <c r="AKI453" s="433"/>
      <c r="AKJ453" s="433"/>
      <c r="AKK453" s="433"/>
      <c r="AKL453" s="433"/>
      <c r="AKM453" s="433"/>
      <c r="AKN453" s="433"/>
      <c r="AKO453" s="433"/>
      <c r="AKP453" s="433"/>
      <c r="AKQ453" s="433"/>
      <c r="AKR453" s="433"/>
      <c r="AKS453" s="433"/>
      <c r="AKT453" s="433"/>
      <c r="AKU453" s="433"/>
      <c r="AKV453" s="433"/>
      <c r="AKW453" s="433"/>
      <c r="AKX453" s="433"/>
      <c r="AKY453" s="433"/>
      <c r="AKZ453" s="433"/>
      <c r="ALA453" s="433"/>
      <c r="ALB453" s="433"/>
      <c r="ALC453" s="433"/>
      <c r="ALD453" s="433"/>
      <c r="ALE453" s="433"/>
      <c r="ALF453" s="433"/>
      <c r="ALG453" s="433"/>
      <c r="ALH453" s="433"/>
      <c r="ALI453" s="433"/>
      <c r="ALJ453" s="433"/>
      <c r="ALK453" s="433"/>
      <c r="ALL453" s="433"/>
      <c r="ALM453" s="433"/>
      <c r="ALN453" s="433"/>
      <c r="ALO453" s="433"/>
      <c r="ALP453" s="433"/>
      <c r="ALQ453" s="433"/>
      <c r="ALR453" s="433"/>
      <c r="ALS453" s="433"/>
      <c r="ALT453" s="433"/>
      <c r="ALU453" s="433"/>
      <c r="ALV453" s="433"/>
      <c r="ALW453" s="433"/>
      <c r="ALX453" s="433"/>
      <c r="ALY453" s="433"/>
      <c r="ALZ453" s="433"/>
      <c r="AMA453" s="433"/>
      <c r="AMB453" s="433"/>
      <c r="AMC453" s="433"/>
      <c r="AMD453" s="433"/>
      <c r="AME453" s="433"/>
      <c r="AMF453" s="433"/>
      <c r="AMG453" s="433"/>
      <c r="AMH453" s="433"/>
      <c r="AMI453" s="433"/>
      <c r="AMJ453" s="433"/>
      <c r="AMK453" s="433"/>
      <c r="AML453" s="433"/>
      <c r="AMM453" s="433"/>
      <c r="AMN453" s="433"/>
      <c r="AMO453" s="433"/>
      <c r="AMP453" s="433"/>
      <c r="AMQ453" s="433"/>
      <c r="AMR453" s="433"/>
      <c r="AMS453" s="433"/>
      <c r="AMT453" s="433"/>
      <c r="AMU453" s="433"/>
      <c r="AMV453" s="433"/>
      <c r="AMW453" s="433"/>
      <c r="AMX453" s="433"/>
      <c r="AMY453" s="433"/>
      <c r="AMZ453" s="433"/>
      <c r="ANA453" s="433"/>
      <c r="ANB453" s="433"/>
      <c r="ANC453" s="433"/>
      <c r="AND453" s="433"/>
      <c r="ANE453" s="433"/>
      <c r="ANF453" s="433"/>
      <c r="ANG453" s="433"/>
      <c r="ANH453" s="433"/>
      <c r="ANI453" s="433"/>
      <c r="ANJ453" s="433"/>
      <c r="ANK453" s="433"/>
      <c r="ANL453" s="433"/>
      <c r="ANM453" s="433"/>
      <c r="ANN453" s="433"/>
      <c r="ANO453" s="433"/>
      <c r="ANP453" s="433"/>
      <c r="ANQ453" s="433"/>
      <c r="ANR453" s="433"/>
      <c r="ANS453" s="433"/>
      <c r="ANT453" s="433"/>
      <c r="ANU453" s="433"/>
      <c r="ANV453" s="433"/>
      <c r="ANW453" s="433"/>
      <c r="ANX453" s="433"/>
      <c r="ANY453" s="433"/>
      <c r="ANZ453" s="433"/>
      <c r="AOA453" s="433"/>
      <c r="AOB453" s="433"/>
      <c r="AOC453" s="433"/>
      <c r="AOD453" s="433"/>
      <c r="AOE453" s="433"/>
      <c r="AOF453" s="433"/>
      <c r="AOG453" s="433"/>
      <c r="AOH453" s="433"/>
      <c r="AOI453" s="433"/>
      <c r="AOJ453" s="433"/>
      <c r="AOK453" s="433"/>
      <c r="AOL453" s="433"/>
      <c r="AOM453" s="433"/>
      <c r="AON453" s="433"/>
      <c r="AOO453" s="433"/>
      <c r="AOP453" s="433"/>
      <c r="AOQ453" s="433"/>
      <c r="AOR453" s="433"/>
      <c r="AOS453" s="433"/>
      <c r="AOT453" s="433"/>
      <c r="AOU453" s="433"/>
      <c r="AOV453" s="433"/>
      <c r="AOW453" s="433"/>
      <c r="AOX453" s="433"/>
      <c r="AOY453" s="433"/>
      <c r="AOZ453" s="433"/>
      <c r="APA453" s="433"/>
      <c r="APB453" s="433"/>
      <c r="APC453" s="433"/>
      <c r="APD453" s="433"/>
      <c r="APE453" s="433"/>
      <c r="APF453" s="433"/>
      <c r="APG453" s="433"/>
      <c r="APH453" s="433"/>
      <c r="API453" s="433"/>
      <c r="APJ453" s="433"/>
      <c r="APK453" s="433"/>
      <c r="APL453" s="433"/>
      <c r="APM453" s="433"/>
      <c r="APN453" s="433"/>
      <c r="APO453" s="433"/>
      <c r="APP453" s="433"/>
      <c r="APQ453" s="433"/>
      <c r="APR453" s="433"/>
      <c r="APS453" s="433"/>
      <c r="APT453" s="433"/>
      <c r="APU453" s="433"/>
      <c r="APV453" s="433"/>
      <c r="APW453" s="433"/>
      <c r="APX453" s="433"/>
      <c r="APY453" s="433"/>
      <c r="APZ453" s="433"/>
      <c r="AQA453" s="433"/>
      <c r="AQB453" s="433"/>
      <c r="AQC453" s="433"/>
      <c r="AQD453" s="433"/>
      <c r="AQE453" s="433"/>
      <c r="AQF453" s="433"/>
      <c r="AQG453" s="433"/>
      <c r="AQH453" s="433"/>
      <c r="AQI453" s="433"/>
      <c r="AQJ453" s="433"/>
      <c r="AQK453" s="433"/>
      <c r="AQL453" s="433"/>
      <c r="AQM453" s="433"/>
      <c r="AQN453" s="433"/>
      <c r="AQO453" s="433"/>
      <c r="AQP453" s="433"/>
      <c r="AQQ453" s="433"/>
      <c r="AQR453" s="433"/>
      <c r="AQS453" s="433"/>
      <c r="AQT453" s="433"/>
      <c r="AQU453" s="433"/>
      <c r="AQV453" s="433"/>
      <c r="AQW453" s="433"/>
      <c r="AQX453" s="433"/>
      <c r="AQY453" s="433"/>
      <c r="AQZ453" s="433"/>
      <c r="ARA453" s="433"/>
      <c r="ARB453" s="433"/>
      <c r="ARC453" s="433"/>
      <c r="ARD453" s="433"/>
      <c r="ARE453" s="433"/>
      <c r="ARF453" s="433"/>
      <c r="ARG453" s="433"/>
      <c r="ARH453" s="433"/>
      <c r="ARI453" s="433"/>
      <c r="ARJ453" s="433"/>
      <c r="ARK453" s="433"/>
      <c r="ARL453" s="433"/>
      <c r="ARM453" s="433"/>
      <c r="ARN453" s="433"/>
      <c r="ARO453" s="433"/>
      <c r="ARP453" s="433"/>
      <c r="ARQ453" s="433"/>
      <c r="ARR453" s="433"/>
      <c r="ARS453" s="433"/>
      <c r="ART453" s="433"/>
      <c r="ARU453" s="433"/>
      <c r="ARV453" s="433"/>
      <c r="ARW453" s="433"/>
      <c r="ARX453" s="433"/>
      <c r="ARY453" s="433"/>
      <c r="ARZ453" s="433"/>
      <c r="ASA453" s="433"/>
      <c r="ASB453" s="433"/>
      <c r="ASC453" s="433"/>
      <c r="ASD453" s="433"/>
      <c r="ASE453" s="433"/>
      <c r="ASF453" s="433"/>
      <c r="ASG453" s="433"/>
      <c r="ASH453" s="433"/>
      <c r="ASI453" s="433"/>
      <c r="ASJ453" s="433"/>
      <c r="ASK453" s="433"/>
      <c r="ASL453" s="433"/>
      <c r="ASM453" s="433"/>
      <c r="ASN453" s="433"/>
      <c r="ASO453" s="433"/>
      <c r="ASP453" s="433"/>
      <c r="ASQ453" s="433"/>
      <c r="ASR453" s="433"/>
      <c r="ASS453" s="433"/>
      <c r="AST453" s="433"/>
      <c r="ASU453" s="433"/>
      <c r="ASV453" s="433"/>
      <c r="ASW453" s="433"/>
      <c r="ASX453" s="433"/>
      <c r="ASY453" s="433"/>
      <c r="ASZ453" s="433"/>
      <c r="ATA453" s="433"/>
      <c r="ATB453" s="433"/>
      <c r="ATC453" s="433"/>
      <c r="ATD453" s="433"/>
      <c r="ATE453" s="433"/>
      <c r="ATF453" s="433"/>
      <c r="ATG453" s="433"/>
      <c r="ATH453" s="433"/>
      <c r="ATI453" s="433"/>
      <c r="ATJ453" s="433"/>
      <c r="ATK453" s="433"/>
      <c r="ATL453" s="433"/>
      <c r="ATM453" s="433"/>
      <c r="ATN453" s="433"/>
      <c r="ATO453" s="433"/>
      <c r="ATP453" s="433"/>
      <c r="ATQ453" s="433"/>
      <c r="ATR453" s="433"/>
      <c r="ATS453" s="433"/>
      <c r="ATT453" s="433"/>
      <c r="ATU453" s="433"/>
      <c r="ATV453" s="433"/>
      <c r="ATW453" s="433"/>
      <c r="ATX453" s="433"/>
      <c r="ATY453" s="433"/>
      <c r="ATZ453" s="433"/>
      <c r="AUA453" s="433"/>
      <c r="AUB453" s="433"/>
      <c r="AUC453" s="433"/>
      <c r="AUD453" s="433"/>
      <c r="AUE453" s="433"/>
      <c r="AUF453" s="433"/>
      <c r="AUG453" s="433"/>
      <c r="AUH453" s="433"/>
      <c r="AUI453" s="433"/>
      <c r="AUJ453" s="433"/>
      <c r="AUK453" s="433"/>
      <c r="AUL453" s="433"/>
      <c r="AUM453" s="433"/>
      <c r="AUN453" s="433"/>
      <c r="AUO453" s="433"/>
      <c r="AUP453" s="433"/>
      <c r="AUQ453" s="433"/>
      <c r="AUR453" s="433"/>
      <c r="AUS453" s="433"/>
      <c r="AUT453" s="433"/>
      <c r="AUU453" s="433"/>
      <c r="AUV453" s="433"/>
      <c r="AUW453" s="433"/>
      <c r="AUX453" s="433"/>
      <c r="AUY453" s="433"/>
      <c r="AUZ453" s="433"/>
      <c r="AVA453" s="433"/>
      <c r="AVB453" s="433"/>
      <c r="AVC453" s="433"/>
      <c r="AVD453" s="433"/>
      <c r="AVE453" s="433"/>
      <c r="AVF453" s="433"/>
      <c r="AVG453" s="433"/>
      <c r="AVH453" s="433"/>
      <c r="AVI453" s="433"/>
      <c r="AVJ453" s="433"/>
      <c r="AVK453" s="433"/>
      <c r="AVL453" s="433"/>
      <c r="AVM453" s="433"/>
      <c r="AVN453" s="433"/>
      <c r="AVO453" s="433"/>
      <c r="AVP453" s="433"/>
      <c r="AVQ453" s="433"/>
      <c r="AVR453" s="433"/>
      <c r="AVS453" s="433"/>
      <c r="AVT453" s="433"/>
      <c r="AVU453" s="433"/>
      <c r="AVV453" s="433"/>
      <c r="AVW453" s="433"/>
      <c r="AVX453" s="433"/>
      <c r="AVY453" s="433"/>
      <c r="AVZ453" s="433"/>
      <c r="AWA453" s="433"/>
      <c r="AWB453" s="433"/>
      <c r="AWC453" s="433"/>
      <c r="AWD453" s="433"/>
      <c r="AWE453" s="433"/>
      <c r="AWF453" s="433"/>
      <c r="AWG453" s="433"/>
      <c r="AWH453" s="433"/>
      <c r="AWI453" s="433"/>
      <c r="AWJ453" s="433"/>
      <c r="AWK453" s="433"/>
      <c r="AWL453" s="433"/>
      <c r="AWM453" s="433"/>
      <c r="AWN453" s="433"/>
      <c r="AWO453" s="433"/>
      <c r="AWP453" s="433"/>
      <c r="AWQ453" s="433"/>
      <c r="AWR453" s="433"/>
      <c r="AWS453" s="433"/>
      <c r="AWT453" s="433"/>
      <c r="AWU453" s="433"/>
      <c r="AWV453" s="433"/>
      <c r="AWW453" s="433"/>
      <c r="AWX453" s="433"/>
      <c r="AWY453" s="433"/>
      <c r="AWZ453" s="433"/>
      <c r="AXA453" s="433"/>
      <c r="AXB453" s="433"/>
      <c r="AXC453" s="433"/>
      <c r="AXD453" s="433"/>
      <c r="AXE453" s="433"/>
      <c r="AXF453" s="433"/>
      <c r="AXG453" s="433"/>
      <c r="AXH453" s="433"/>
      <c r="AXI453" s="433"/>
      <c r="AXJ453" s="433"/>
      <c r="AXK453" s="433"/>
      <c r="AXL453" s="433"/>
      <c r="AXM453" s="433"/>
      <c r="AXN453" s="433"/>
      <c r="AXO453" s="433"/>
      <c r="AXP453" s="433"/>
      <c r="AXQ453" s="433"/>
      <c r="AXR453" s="433"/>
      <c r="AXS453" s="433"/>
      <c r="AXT453" s="433"/>
      <c r="AXU453" s="433"/>
      <c r="AXV453" s="433"/>
      <c r="AXW453" s="433"/>
      <c r="AXX453" s="433"/>
      <c r="AXY453" s="433"/>
      <c r="AXZ453" s="433"/>
      <c r="AYA453" s="433"/>
      <c r="AYB453" s="433"/>
      <c r="AYC453" s="433"/>
      <c r="AYD453" s="433"/>
      <c r="AYE453" s="433"/>
      <c r="AYF453" s="433"/>
      <c r="AYG453" s="433"/>
      <c r="AYH453" s="433"/>
      <c r="AYI453" s="433"/>
      <c r="AYJ453" s="433"/>
      <c r="AYK453" s="433"/>
      <c r="AYL453" s="433"/>
      <c r="AYM453" s="433"/>
      <c r="AYN453" s="433"/>
      <c r="AYO453" s="433"/>
      <c r="AYP453" s="433"/>
      <c r="AYQ453" s="433"/>
      <c r="AYR453" s="433"/>
      <c r="AYS453" s="433"/>
      <c r="AYT453" s="433"/>
      <c r="AYU453" s="433"/>
      <c r="AYV453" s="433"/>
      <c r="AYW453" s="433"/>
      <c r="AYX453" s="433"/>
      <c r="AYY453" s="433"/>
      <c r="AYZ453" s="433"/>
      <c r="AZA453" s="433"/>
      <c r="AZB453" s="433"/>
      <c r="AZC453" s="433"/>
      <c r="AZD453" s="433"/>
      <c r="AZE453" s="433"/>
      <c r="AZF453" s="433"/>
      <c r="AZG453" s="433"/>
      <c r="AZH453" s="433"/>
      <c r="AZI453" s="433"/>
      <c r="AZJ453" s="433"/>
      <c r="AZK453" s="433"/>
      <c r="AZL453" s="433"/>
      <c r="AZM453" s="433"/>
      <c r="AZN453" s="433"/>
      <c r="AZO453" s="433"/>
      <c r="AZP453" s="433"/>
      <c r="AZQ453" s="433"/>
      <c r="AZR453" s="433"/>
      <c r="AZS453" s="433"/>
      <c r="AZT453" s="433"/>
      <c r="AZU453" s="433"/>
      <c r="AZV453" s="433"/>
      <c r="AZW453" s="433"/>
      <c r="AZX453" s="433"/>
      <c r="AZY453" s="433"/>
      <c r="AZZ453" s="433"/>
      <c r="BAA453" s="433"/>
      <c r="BAB453" s="433"/>
      <c r="BAC453" s="433"/>
      <c r="BAD453" s="433"/>
      <c r="BAE453" s="433"/>
      <c r="BAF453" s="433"/>
      <c r="BAG453" s="433"/>
      <c r="BAH453" s="433"/>
      <c r="BAI453" s="433"/>
      <c r="BAJ453" s="433"/>
      <c r="BAK453" s="433"/>
      <c r="BAL453" s="433"/>
      <c r="BAM453" s="433"/>
      <c r="BAN453" s="433"/>
      <c r="BAO453" s="433"/>
      <c r="BAP453" s="433"/>
      <c r="BAQ453" s="433"/>
      <c r="BAR453" s="433"/>
      <c r="BAS453" s="433"/>
      <c r="BAT453" s="433"/>
      <c r="BAU453" s="433"/>
      <c r="BAV453" s="433"/>
      <c r="BAW453" s="433"/>
      <c r="BAX453" s="433"/>
      <c r="BAY453" s="433"/>
      <c r="BAZ453" s="433"/>
      <c r="BBA453" s="433"/>
      <c r="BBB453" s="433"/>
      <c r="BBC453" s="433"/>
      <c r="BBD453" s="433"/>
      <c r="BBE453" s="433"/>
      <c r="BBF453" s="433"/>
      <c r="BBG453" s="433"/>
      <c r="BBH453" s="433"/>
      <c r="BBI453" s="433"/>
      <c r="BBJ453" s="433"/>
      <c r="BBK453" s="433"/>
      <c r="BBL453" s="433"/>
      <c r="BBM453" s="433"/>
      <c r="BBN453" s="433"/>
      <c r="BBO453" s="433"/>
      <c r="BBP453" s="433"/>
      <c r="BBQ453" s="433"/>
      <c r="BBR453" s="433"/>
      <c r="BBS453" s="433"/>
      <c r="BBT453" s="433"/>
      <c r="BBU453" s="433"/>
      <c r="BBV453" s="433"/>
      <c r="BBW453" s="433"/>
      <c r="BBX453" s="433"/>
      <c r="BBY453" s="433"/>
      <c r="BBZ453" s="433"/>
      <c r="BCA453" s="433"/>
      <c r="BCB453" s="433"/>
      <c r="BCC453" s="433"/>
      <c r="BCD453" s="433"/>
      <c r="BCE453" s="433"/>
      <c r="BCF453" s="433"/>
      <c r="BCG453" s="433"/>
      <c r="BCH453" s="433"/>
      <c r="BCI453" s="433"/>
      <c r="BCJ453" s="433"/>
      <c r="BCK453" s="433"/>
      <c r="BCL453" s="433"/>
      <c r="BCM453" s="433"/>
      <c r="BCN453" s="433"/>
      <c r="BCO453" s="433"/>
      <c r="BCP453" s="433"/>
      <c r="BCQ453" s="433"/>
      <c r="BCR453" s="433"/>
      <c r="BCS453" s="433"/>
      <c r="BCT453" s="433"/>
      <c r="BCU453" s="433"/>
      <c r="BCV453" s="433"/>
      <c r="BCW453" s="433"/>
      <c r="BCX453" s="433"/>
      <c r="BCY453" s="433"/>
      <c r="BCZ453" s="433"/>
      <c r="BDA453" s="433"/>
      <c r="BDB453" s="433"/>
      <c r="BDC453" s="433"/>
      <c r="BDD453" s="433"/>
      <c r="BDE453" s="433"/>
      <c r="BDF453" s="433"/>
      <c r="BDG453" s="433"/>
      <c r="BDH453" s="433"/>
      <c r="BDI453" s="433"/>
      <c r="BDJ453" s="433"/>
      <c r="BDK453" s="433"/>
      <c r="BDL453" s="433"/>
      <c r="BDM453" s="433"/>
      <c r="BDN453" s="433"/>
      <c r="BDO453" s="433"/>
      <c r="BDP453" s="433"/>
      <c r="BDQ453" s="433"/>
      <c r="BDR453" s="433"/>
      <c r="BDS453" s="433"/>
      <c r="BDT453" s="433"/>
      <c r="BDU453" s="433"/>
      <c r="BDV453" s="433"/>
      <c r="BDW453" s="433"/>
      <c r="BDX453" s="433"/>
      <c r="BDY453" s="433"/>
      <c r="BDZ453" s="433"/>
      <c r="BEA453" s="433"/>
      <c r="BEB453" s="433"/>
      <c r="BEC453" s="433"/>
      <c r="BED453" s="433"/>
      <c r="BEE453" s="433"/>
      <c r="BEF453" s="433"/>
      <c r="BEG453" s="433"/>
      <c r="BEH453" s="433"/>
      <c r="BEI453" s="433"/>
      <c r="BEJ453" s="433"/>
      <c r="BEK453" s="433"/>
      <c r="BEL453" s="433"/>
      <c r="BEM453" s="433"/>
      <c r="BEN453" s="433"/>
      <c r="BEO453" s="433"/>
      <c r="BEP453" s="433"/>
      <c r="BEQ453" s="433"/>
      <c r="BER453" s="433"/>
      <c r="BES453" s="433"/>
      <c r="BET453" s="433"/>
      <c r="BEU453" s="433"/>
      <c r="BEV453" s="433"/>
      <c r="BEW453" s="433"/>
      <c r="BEX453" s="433"/>
      <c r="BEY453" s="433"/>
      <c r="BEZ453" s="433"/>
      <c r="BFA453" s="433"/>
      <c r="BFB453" s="433"/>
      <c r="BFC453" s="433"/>
      <c r="BFD453" s="433"/>
      <c r="BFE453" s="433"/>
      <c r="BFF453" s="433"/>
      <c r="BFG453" s="433"/>
      <c r="BFH453" s="433"/>
      <c r="BFI453" s="433"/>
      <c r="BFJ453" s="433"/>
      <c r="BFK453" s="433"/>
      <c r="BFL453" s="433"/>
      <c r="BFM453" s="433"/>
      <c r="BFN453" s="433"/>
      <c r="BFO453" s="433"/>
      <c r="BFP453" s="433"/>
      <c r="BFQ453" s="433"/>
      <c r="BFR453" s="433"/>
      <c r="BFS453" s="433"/>
      <c r="BFT453" s="433"/>
      <c r="BFU453" s="433"/>
      <c r="BFV453" s="433"/>
      <c r="BFW453" s="433"/>
      <c r="BFX453" s="433"/>
      <c r="BFY453" s="433"/>
      <c r="BFZ453" s="433"/>
      <c r="BGA453" s="433"/>
      <c r="BGB453" s="433"/>
      <c r="BGC453" s="433"/>
      <c r="BGD453" s="433"/>
      <c r="BGE453" s="433"/>
      <c r="BGF453" s="433"/>
      <c r="BGG453" s="433"/>
      <c r="BGH453" s="433"/>
      <c r="BGI453" s="433"/>
      <c r="BGJ453" s="433"/>
      <c r="BGK453" s="433"/>
      <c r="BGL453" s="433"/>
      <c r="BGM453" s="433"/>
      <c r="BGN453" s="433"/>
      <c r="BGO453" s="433"/>
      <c r="BGP453" s="433"/>
      <c r="BGQ453" s="433"/>
      <c r="BGR453" s="433"/>
      <c r="BGS453" s="433"/>
      <c r="BGT453" s="433"/>
      <c r="BGU453" s="433"/>
      <c r="BGV453" s="433"/>
      <c r="BGW453" s="433"/>
      <c r="BGX453" s="433"/>
      <c r="BGY453" s="433"/>
      <c r="BGZ453" s="433"/>
      <c r="BHA453" s="433"/>
      <c r="BHB453" s="433"/>
      <c r="BHC453" s="433"/>
      <c r="BHD453" s="433"/>
      <c r="BHE453" s="433"/>
      <c r="BHF453" s="433"/>
      <c r="BHG453" s="433"/>
      <c r="BHH453" s="433"/>
      <c r="BHI453" s="433"/>
      <c r="BHJ453" s="433"/>
      <c r="BHK453" s="433"/>
      <c r="BHL453" s="433"/>
      <c r="BHM453" s="433"/>
      <c r="BHN453" s="433"/>
      <c r="BHO453" s="433"/>
      <c r="BHP453" s="433"/>
      <c r="BHQ453" s="433"/>
      <c r="BHR453" s="433"/>
      <c r="BHS453" s="433"/>
      <c r="BHT453" s="433"/>
      <c r="BHU453" s="433"/>
      <c r="BHV453" s="433"/>
      <c r="BHW453" s="433"/>
      <c r="BHX453" s="433"/>
      <c r="BHY453" s="433"/>
      <c r="BHZ453" s="433"/>
      <c r="BIA453" s="433"/>
      <c r="BIB453" s="433"/>
      <c r="BIC453" s="433"/>
      <c r="BID453" s="433"/>
      <c r="BIE453" s="433"/>
      <c r="BIF453" s="433"/>
      <c r="BIG453" s="433"/>
      <c r="BIH453" s="433"/>
      <c r="BII453" s="433"/>
      <c r="BIJ453" s="433"/>
      <c r="BIK453" s="433"/>
      <c r="BIL453" s="433"/>
      <c r="BIM453" s="433"/>
      <c r="BIN453" s="433"/>
      <c r="BIO453" s="433"/>
      <c r="BIP453" s="433"/>
      <c r="BIQ453" s="433"/>
      <c r="BIR453" s="433"/>
      <c r="BIS453" s="433"/>
      <c r="BIT453" s="433"/>
      <c r="BIU453" s="433"/>
      <c r="BIV453" s="433"/>
      <c r="BIW453" s="433"/>
      <c r="BIX453" s="433"/>
      <c r="BIY453" s="433"/>
      <c r="BIZ453" s="433"/>
      <c r="BJA453" s="433"/>
      <c r="BJB453" s="433"/>
      <c r="BJC453" s="433"/>
      <c r="BJD453" s="433"/>
      <c r="BJE453" s="433"/>
      <c r="BJF453" s="433"/>
      <c r="BJG453" s="433"/>
      <c r="BJH453" s="433"/>
      <c r="BJI453" s="433"/>
      <c r="BJJ453" s="433"/>
      <c r="BJK453" s="433"/>
      <c r="BJL453" s="433"/>
      <c r="BJM453" s="433"/>
      <c r="BJN453" s="433"/>
      <c r="BJO453" s="433"/>
      <c r="BJP453" s="433"/>
      <c r="BJQ453" s="433"/>
      <c r="BJR453" s="433"/>
      <c r="BJS453" s="433"/>
      <c r="BJT453" s="433"/>
      <c r="BJU453" s="433"/>
      <c r="BJV453" s="433"/>
      <c r="BJW453" s="433"/>
      <c r="BJX453" s="433"/>
      <c r="BJY453" s="433"/>
      <c r="BJZ453" s="433"/>
      <c r="BKA453" s="433"/>
      <c r="BKB453" s="433"/>
      <c r="BKC453" s="433"/>
      <c r="BKD453" s="433"/>
      <c r="BKE453" s="433"/>
      <c r="BKF453" s="433"/>
      <c r="BKG453" s="433"/>
      <c r="BKH453" s="433"/>
      <c r="BKI453" s="433"/>
      <c r="BKJ453" s="433"/>
      <c r="BKK453" s="433"/>
      <c r="BKL453" s="433"/>
      <c r="BKM453" s="433"/>
      <c r="BKN453" s="433"/>
      <c r="BKO453" s="433"/>
      <c r="BKP453" s="433"/>
      <c r="BKQ453" s="433"/>
      <c r="BKR453" s="433"/>
      <c r="BKS453" s="433"/>
      <c r="BKT453" s="433"/>
      <c r="BKU453" s="433"/>
      <c r="BKV453" s="433"/>
      <c r="BKW453" s="433"/>
      <c r="BKX453" s="433"/>
      <c r="BKY453" s="433"/>
      <c r="BKZ453" s="433"/>
      <c r="BLA453" s="433"/>
      <c r="BLB453" s="433"/>
      <c r="BLC453" s="433"/>
      <c r="BLD453" s="433"/>
      <c r="BLE453" s="433"/>
      <c r="BLF453" s="433"/>
      <c r="BLG453" s="433"/>
      <c r="BLH453" s="433"/>
      <c r="BLI453" s="433"/>
      <c r="BLJ453" s="433"/>
      <c r="BLK453" s="433"/>
      <c r="BLL453" s="433"/>
      <c r="BLM453" s="433"/>
      <c r="BLN453" s="433"/>
      <c r="BLO453" s="433"/>
      <c r="BLP453" s="433"/>
      <c r="BLQ453" s="433"/>
      <c r="BLR453" s="433"/>
      <c r="BLS453" s="433"/>
      <c r="BLT453" s="433"/>
      <c r="BLU453" s="433"/>
      <c r="BLV453" s="433"/>
      <c r="BLW453" s="433"/>
      <c r="BLX453" s="433"/>
      <c r="BLY453" s="433"/>
      <c r="BLZ453" s="433"/>
      <c r="BMA453" s="433"/>
      <c r="BMB453" s="433"/>
      <c r="BMC453" s="433"/>
      <c r="BMD453" s="433"/>
      <c r="BME453" s="433"/>
      <c r="BMF453" s="433"/>
      <c r="BMG453" s="433"/>
      <c r="BMH453" s="433"/>
      <c r="BMI453" s="433"/>
      <c r="BMJ453" s="433"/>
      <c r="BMK453" s="433"/>
      <c r="BML453" s="433"/>
      <c r="BMM453" s="433"/>
      <c r="BMN453" s="433"/>
      <c r="BMO453" s="433"/>
      <c r="BMP453" s="433"/>
      <c r="BMQ453" s="433"/>
      <c r="BMR453" s="433"/>
      <c r="BMS453" s="433"/>
      <c r="BMT453" s="433"/>
      <c r="BMU453" s="433"/>
      <c r="BMV453" s="433"/>
      <c r="BMW453" s="433"/>
      <c r="BMX453" s="433"/>
      <c r="BMY453" s="433"/>
      <c r="BMZ453" s="433"/>
      <c r="BNA453" s="433"/>
      <c r="BNB453" s="433"/>
      <c r="BNC453" s="433"/>
      <c r="BND453" s="433"/>
      <c r="BNE453" s="433"/>
      <c r="BNF453" s="433"/>
      <c r="BNG453" s="433"/>
      <c r="BNH453" s="433"/>
      <c r="BNI453" s="433"/>
      <c r="BNJ453" s="433"/>
      <c r="BNK453" s="433"/>
      <c r="BNL453" s="433"/>
      <c r="BNM453" s="433"/>
      <c r="BNN453" s="433"/>
      <c r="BNO453" s="433"/>
      <c r="BNP453" s="433"/>
      <c r="BNQ453" s="433"/>
      <c r="BNR453" s="433"/>
      <c r="BNS453" s="433"/>
      <c r="BNT453" s="433"/>
      <c r="BNU453" s="433"/>
      <c r="BNV453" s="433"/>
      <c r="BNW453" s="433"/>
      <c r="BNX453" s="433"/>
      <c r="BNY453" s="433"/>
      <c r="BNZ453" s="433"/>
      <c r="BOA453" s="433"/>
      <c r="BOB453" s="433"/>
      <c r="BOC453" s="433"/>
      <c r="BOD453" s="433"/>
      <c r="BOE453" s="433"/>
      <c r="BOF453" s="433"/>
      <c r="BOG453" s="433"/>
      <c r="BOH453" s="433"/>
      <c r="BOI453" s="433"/>
      <c r="BOJ453" s="433"/>
      <c r="BOK453" s="433"/>
      <c r="BOL453" s="433"/>
      <c r="BOM453" s="433"/>
      <c r="BON453" s="433"/>
      <c r="BOO453" s="433"/>
      <c r="BOP453" s="433"/>
      <c r="BOQ453" s="433"/>
      <c r="BOR453" s="433"/>
      <c r="BOS453" s="433"/>
      <c r="BOT453" s="433"/>
      <c r="BOU453" s="433"/>
      <c r="BOV453" s="433"/>
      <c r="BOW453" s="433"/>
      <c r="BOX453" s="433"/>
      <c r="BOY453" s="433"/>
      <c r="BOZ453" s="433"/>
      <c r="BPA453" s="433"/>
      <c r="BPB453" s="433"/>
      <c r="BPC453" s="433"/>
      <c r="BPD453" s="433"/>
      <c r="BPE453" s="433"/>
      <c r="BPF453" s="433"/>
      <c r="BPG453" s="433"/>
      <c r="BPH453" s="433"/>
      <c r="BPI453" s="433"/>
      <c r="BPJ453" s="433"/>
      <c r="BPK453" s="433"/>
      <c r="BPL453" s="433"/>
      <c r="BPM453" s="433"/>
      <c r="BPN453" s="433"/>
      <c r="BPO453" s="433"/>
      <c r="BPP453" s="433"/>
      <c r="BPQ453" s="433"/>
      <c r="BPR453" s="433"/>
      <c r="BPS453" s="433"/>
      <c r="BPT453" s="433"/>
      <c r="BPU453" s="433"/>
      <c r="BPV453" s="433"/>
      <c r="BPW453" s="433"/>
      <c r="BPX453" s="433"/>
      <c r="BPY453" s="433"/>
      <c r="BPZ453" s="433"/>
      <c r="BQA453" s="433"/>
      <c r="BQB453" s="433"/>
      <c r="BQC453" s="433"/>
      <c r="BQD453" s="433"/>
      <c r="BQE453" s="433"/>
      <c r="BQF453" s="433"/>
      <c r="BQG453" s="433"/>
      <c r="BQH453" s="433"/>
      <c r="BQI453" s="433"/>
      <c r="BQJ453" s="433"/>
      <c r="BQK453" s="433"/>
      <c r="BQL453" s="433"/>
      <c r="BQM453" s="433"/>
      <c r="BQN453" s="433"/>
      <c r="BQO453" s="433"/>
      <c r="BQP453" s="433"/>
      <c r="BQQ453" s="433"/>
      <c r="BQR453" s="433"/>
      <c r="BQS453" s="433"/>
      <c r="BQT453" s="433"/>
      <c r="BQU453" s="433"/>
      <c r="BQV453" s="433"/>
      <c r="BQW453" s="433"/>
      <c r="BQX453" s="433"/>
      <c r="BQY453" s="433"/>
      <c r="BQZ453" s="433"/>
      <c r="BRA453" s="433"/>
      <c r="BRB453" s="433"/>
      <c r="BRC453" s="433"/>
      <c r="BRD453" s="433"/>
      <c r="BRE453" s="433"/>
      <c r="BRF453" s="433"/>
      <c r="BRG453" s="433"/>
      <c r="BRH453" s="433"/>
      <c r="BRI453" s="433"/>
      <c r="BRJ453" s="433"/>
      <c r="BRK453" s="433"/>
      <c r="BRL453" s="433"/>
      <c r="BRM453" s="433"/>
      <c r="BRN453" s="433"/>
      <c r="BRO453" s="433"/>
      <c r="BRP453" s="433"/>
      <c r="BRQ453" s="433"/>
      <c r="BRR453" s="433"/>
      <c r="BRS453" s="433"/>
      <c r="BRT453" s="433"/>
      <c r="BRU453" s="433"/>
      <c r="BRV453" s="433"/>
      <c r="BRW453" s="433"/>
      <c r="BRX453" s="433"/>
      <c r="BRY453" s="433"/>
      <c r="BRZ453" s="433"/>
      <c r="BSA453" s="433"/>
      <c r="BSB453" s="433"/>
      <c r="BSC453" s="433"/>
      <c r="BSD453" s="433"/>
      <c r="BSE453" s="433"/>
      <c r="BSF453" s="433"/>
      <c r="BSG453" s="433"/>
      <c r="BSH453" s="433"/>
      <c r="BSI453" s="433"/>
      <c r="BSJ453" s="433"/>
      <c r="BSK453" s="433"/>
      <c r="BSL453" s="433"/>
      <c r="BSM453" s="433"/>
      <c r="BSN453" s="433"/>
      <c r="BSO453" s="433"/>
      <c r="BSP453" s="433"/>
      <c r="BSQ453" s="433"/>
      <c r="BSR453" s="433"/>
      <c r="BSS453" s="433"/>
      <c r="BST453" s="433"/>
      <c r="BSU453" s="433"/>
      <c r="BSV453" s="433"/>
      <c r="BSW453" s="433"/>
      <c r="BSX453" s="433"/>
      <c r="BSY453" s="433"/>
      <c r="BSZ453" s="433"/>
      <c r="BTA453" s="433"/>
      <c r="BTB453" s="433"/>
      <c r="BTC453" s="433"/>
      <c r="BTD453" s="433"/>
      <c r="BTE453" s="433"/>
      <c r="BTF453" s="433"/>
      <c r="BTG453" s="433"/>
      <c r="BTH453" s="433"/>
      <c r="BTI453" s="433"/>
      <c r="BTJ453" s="433"/>
      <c r="BTK453" s="433"/>
      <c r="BTL453" s="433"/>
      <c r="BTM453" s="433"/>
      <c r="BTN453" s="433"/>
      <c r="BTO453" s="433"/>
      <c r="BTP453" s="433"/>
      <c r="BTQ453" s="433"/>
      <c r="BTR453" s="433"/>
      <c r="BTS453" s="433"/>
      <c r="BTT453" s="433"/>
      <c r="BTU453" s="433"/>
      <c r="BTV453" s="433"/>
      <c r="BTW453" s="433"/>
      <c r="BTX453" s="433"/>
      <c r="BTY453" s="433"/>
      <c r="BTZ453" s="433"/>
      <c r="BUA453" s="433"/>
      <c r="BUB453" s="433"/>
      <c r="BUC453" s="433"/>
      <c r="BUD453" s="433"/>
      <c r="BUE453" s="433"/>
      <c r="BUF453" s="433"/>
      <c r="BUG453" s="433"/>
      <c r="BUH453" s="433"/>
      <c r="BUI453" s="433"/>
      <c r="BUJ453" s="433"/>
      <c r="BUK453" s="433"/>
      <c r="BUL453" s="433"/>
      <c r="BUM453" s="433"/>
      <c r="BUN453" s="433"/>
      <c r="BUO453" s="433"/>
      <c r="BUP453" s="433"/>
      <c r="BUQ453" s="433"/>
      <c r="BUR453" s="433"/>
      <c r="BUS453" s="433"/>
      <c r="BUT453" s="433"/>
      <c r="BUU453" s="433"/>
      <c r="BUV453" s="433"/>
      <c r="BUW453" s="433"/>
      <c r="BUX453" s="433"/>
      <c r="BUY453" s="433"/>
      <c r="BUZ453" s="433"/>
      <c r="BVA453" s="433"/>
      <c r="BVB453" s="433"/>
      <c r="BVC453" s="433"/>
      <c r="BVD453" s="433"/>
      <c r="BVE453" s="433"/>
      <c r="BVF453" s="433"/>
      <c r="BVG453" s="433"/>
      <c r="BVH453" s="433"/>
      <c r="BVI453" s="433"/>
      <c r="BVJ453" s="433"/>
      <c r="BVK453" s="433"/>
      <c r="BVL453" s="433"/>
      <c r="BVM453" s="433"/>
      <c r="BVN453" s="433"/>
      <c r="BVO453" s="433"/>
      <c r="BVP453" s="433"/>
      <c r="BVQ453" s="433"/>
      <c r="BVR453" s="433"/>
      <c r="BVS453" s="433"/>
      <c r="BVT453" s="433"/>
      <c r="BVU453" s="433"/>
      <c r="BVV453" s="433"/>
      <c r="BVW453" s="433"/>
      <c r="BVX453" s="433"/>
      <c r="BVY453" s="433"/>
      <c r="BVZ453" s="433"/>
      <c r="BWA453" s="433"/>
      <c r="BWB453" s="433"/>
      <c r="BWC453" s="433"/>
      <c r="BWD453" s="433"/>
      <c r="BWE453" s="433"/>
      <c r="BWF453" s="433"/>
      <c r="BWG453" s="433"/>
      <c r="BWH453" s="433"/>
      <c r="BWI453" s="433"/>
      <c r="BWJ453" s="433"/>
      <c r="BWK453" s="433"/>
      <c r="BWL453" s="433"/>
      <c r="BWM453" s="433"/>
      <c r="BWN453" s="433"/>
      <c r="BWO453" s="433"/>
      <c r="BWP453" s="433"/>
      <c r="BWQ453" s="433"/>
      <c r="BWR453" s="433"/>
      <c r="BWS453" s="433"/>
      <c r="BWT453" s="433"/>
      <c r="BWU453" s="433"/>
      <c r="BWV453" s="433"/>
      <c r="BWW453" s="433"/>
      <c r="BWX453" s="433"/>
      <c r="BWY453" s="433"/>
      <c r="BWZ453" s="433"/>
      <c r="BXA453" s="433"/>
      <c r="BXB453" s="433"/>
      <c r="BXC453" s="433"/>
      <c r="BXD453" s="433"/>
      <c r="BXE453" s="433"/>
      <c r="BXF453" s="433"/>
      <c r="BXG453" s="433"/>
      <c r="BXH453" s="433"/>
      <c r="BXI453" s="433"/>
      <c r="BXJ453" s="433"/>
      <c r="BXK453" s="433"/>
      <c r="BXL453" s="433"/>
      <c r="BXM453" s="433"/>
      <c r="BXN453" s="433"/>
      <c r="BXO453" s="433"/>
      <c r="BXP453" s="433"/>
      <c r="BXQ453" s="433"/>
      <c r="BXR453" s="433"/>
      <c r="BXS453" s="433"/>
      <c r="BXT453" s="433"/>
      <c r="BXU453" s="433"/>
      <c r="BXV453" s="433"/>
      <c r="BXW453" s="433"/>
      <c r="BXX453" s="433"/>
      <c r="BXY453" s="433"/>
      <c r="BXZ453" s="433"/>
      <c r="BYA453" s="433"/>
      <c r="BYB453" s="433"/>
      <c r="BYC453" s="433"/>
      <c r="BYD453" s="433"/>
      <c r="BYE453" s="433"/>
      <c r="BYF453" s="433"/>
      <c r="BYG453" s="433"/>
      <c r="BYH453" s="433"/>
      <c r="BYI453" s="433"/>
      <c r="BYJ453" s="433"/>
      <c r="BYK453" s="433"/>
      <c r="BYL453" s="433"/>
      <c r="BYM453" s="433"/>
      <c r="BYN453" s="433"/>
      <c r="BYO453" s="433"/>
      <c r="BYP453" s="433"/>
      <c r="BYQ453" s="433"/>
      <c r="BYR453" s="433"/>
      <c r="BYS453" s="433"/>
      <c r="BYT453" s="433"/>
      <c r="BYU453" s="433"/>
      <c r="BYV453" s="433"/>
      <c r="BYW453" s="433"/>
      <c r="BYX453" s="433"/>
      <c r="BYY453" s="433"/>
      <c r="BYZ453" s="433"/>
      <c r="BZA453" s="433"/>
      <c r="BZB453" s="433"/>
      <c r="BZC453" s="433"/>
      <c r="BZD453" s="433"/>
      <c r="BZE453" s="433"/>
      <c r="BZF453" s="433"/>
      <c r="BZG453" s="433"/>
      <c r="BZH453" s="433"/>
      <c r="BZI453" s="433"/>
      <c r="BZJ453" s="433"/>
      <c r="BZK453" s="433"/>
      <c r="BZL453" s="433"/>
      <c r="BZM453" s="433"/>
      <c r="BZN453" s="433"/>
      <c r="BZO453" s="433"/>
      <c r="BZP453" s="433"/>
      <c r="BZQ453" s="433"/>
      <c r="BZR453" s="433"/>
      <c r="BZS453" s="433"/>
      <c r="BZT453" s="433"/>
      <c r="BZU453" s="433"/>
      <c r="BZV453" s="433"/>
      <c r="BZW453" s="433"/>
      <c r="BZX453" s="433"/>
      <c r="BZY453" s="433"/>
      <c r="BZZ453" s="433"/>
      <c r="CAA453" s="433"/>
      <c r="CAB453" s="433"/>
      <c r="CAC453" s="433"/>
      <c r="CAD453" s="433"/>
      <c r="CAE453" s="433"/>
      <c r="CAF453" s="433"/>
      <c r="CAG453" s="433"/>
      <c r="CAH453" s="433"/>
      <c r="CAI453" s="433"/>
      <c r="CAJ453" s="433"/>
      <c r="CAK453" s="433"/>
      <c r="CAL453" s="433"/>
      <c r="CAM453" s="433"/>
      <c r="CAN453" s="433"/>
      <c r="CAO453" s="433"/>
      <c r="CAP453" s="433"/>
      <c r="CAQ453" s="433"/>
      <c r="CAR453" s="433"/>
      <c r="CAS453" s="433"/>
      <c r="CAT453" s="433"/>
      <c r="CAU453" s="433"/>
      <c r="CAV453" s="433"/>
      <c r="CAW453" s="433"/>
      <c r="CAX453" s="433"/>
      <c r="CAY453" s="433"/>
      <c r="CAZ453" s="433"/>
      <c r="CBA453" s="433"/>
      <c r="CBB453" s="433"/>
      <c r="CBC453" s="433"/>
      <c r="CBD453" s="433"/>
      <c r="CBE453" s="433"/>
      <c r="CBF453" s="433"/>
      <c r="CBG453" s="433"/>
      <c r="CBH453" s="433"/>
      <c r="CBI453" s="433"/>
      <c r="CBJ453" s="433"/>
      <c r="CBK453" s="433"/>
      <c r="CBL453" s="433"/>
      <c r="CBM453" s="433"/>
      <c r="CBN453" s="433"/>
      <c r="CBO453" s="433"/>
      <c r="CBP453" s="433"/>
      <c r="CBQ453" s="433"/>
      <c r="CBR453" s="433"/>
      <c r="CBS453" s="433"/>
      <c r="CBT453" s="433"/>
      <c r="CBU453" s="433"/>
      <c r="CBV453" s="433"/>
      <c r="CBW453" s="433"/>
      <c r="CBX453" s="433"/>
      <c r="CBY453" s="433"/>
      <c r="CBZ453" s="433"/>
      <c r="CCA453" s="433"/>
      <c r="CCB453" s="433"/>
      <c r="CCC453" s="433"/>
      <c r="CCD453" s="433"/>
      <c r="CCE453" s="433"/>
      <c r="CCF453" s="433"/>
      <c r="CCG453" s="433"/>
      <c r="CCH453" s="433"/>
      <c r="CCI453" s="433"/>
      <c r="CCJ453" s="433"/>
      <c r="CCK453" s="433"/>
      <c r="CCL453" s="433"/>
      <c r="CCM453" s="433"/>
      <c r="CCN453" s="433"/>
      <c r="CCO453" s="433"/>
      <c r="CCP453" s="433"/>
      <c r="CCQ453" s="433"/>
      <c r="CCR453" s="433"/>
      <c r="CCS453" s="433"/>
      <c r="CCT453" s="433"/>
      <c r="CCU453" s="433"/>
      <c r="CCV453" s="433"/>
      <c r="CCW453" s="433"/>
      <c r="CCX453" s="433"/>
      <c r="CCY453" s="433"/>
      <c r="CCZ453" s="433"/>
      <c r="CDA453" s="433"/>
      <c r="CDB453" s="433"/>
      <c r="CDC453" s="433"/>
      <c r="CDD453" s="433"/>
      <c r="CDE453" s="433"/>
      <c r="CDF453" s="433"/>
      <c r="CDG453" s="433"/>
      <c r="CDH453" s="433"/>
      <c r="CDI453" s="433"/>
      <c r="CDJ453" s="433"/>
      <c r="CDK453" s="433"/>
      <c r="CDL453" s="433"/>
      <c r="CDM453" s="433"/>
      <c r="CDN453" s="433"/>
      <c r="CDO453" s="433"/>
      <c r="CDP453" s="433"/>
      <c r="CDQ453" s="433"/>
      <c r="CDR453" s="433"/>
      <c r="CDS453" s="433"/>
      <c r="CDT453" s="433"/>
      <c r="CDU453" s="433"/>
      <c r="CDV453" s="433"/>
      <c r="CDW453" s="433"/>
      <c r="CDX453" s="433"/>
      <c r="CDY453" s="433"/>
      <c r="CDZ453" s="433"/>
      <c r="CEA453" s="433"/>
      <c r="CEB453" s="433"/>
      <c r="CEC453" s="433"/>
      <c r="CED453" s="433"/>
      <c r="CEE453" s="433"/>
      <c r="CEF453" s="433"/>
      <c r="CEG453" s="433"/>
      <c r="CEH453" s="433"/>
      <c r="CEI453" s="433"/>
      <c r="CEJ453" s="433"/>
      <c r="CEK453" s="433"/>
      <c r="CEL453" s="433"/>
      <c r="CEM453" s="433"/>
      <c r="CEN453" s="433"/>
      <c r="CEO453" s="433"/>
      <c r="CEP453" s="433"/>
      <c r="CEQ453" s="433"/>
      <c r="CER453" s="433"/>
      <c r="CES453" s="433"/>
      <c r="CET453" s="433"/>
      <c r="CEU453" s="433"/>
      <c r="CEV453" s="433"/>
      <c r="CEW453" s="433"/>
      <c r="CEX453" s="433"/>
      <c r="CEY453" s="433"/>
      <c r="CEZ453" s="433"/>
      <c r="CFA453" s="433"/>
      <c r="CFB453" s="433"/>
      <c r="CFC453" s="433"/>
      <c r="CFD453" s="433"/>
      <c r="CFE453" s="433"/>
      <c r="CFF453" s="433"/>
      <c r="CFG453" s="433"/>
      <c r="CFH453" s="433"/>
      <c r="CFI453" s="433"/>
      <c r="CFJ453" s="433"/>
      <c r="CFK453" s="433"/>
      <c r="CFL453" s="433"/>
      <c r="CFM453" s="433"/>
      <c r="CFN453" s="433"/>
      <c r="CFO453" s="433"/>
      <c r="CFP453" s="433"/>
      <c r="CFQ453" s="433"/>
      <c r="CFR453" s="433"/>
      <c r="CFS453" s="433"/>
      <c r="CFT453" s="433"/>
      <c r="CFU453" s="433"/>
      <c r="CFV453" s="433"/>
      <c r="CFW453" s="433"/>
      <c r="CFX453" s="433"/>
      <c r="CFY453" s="433"/>
      <c r="CFZ453" s="433"/>
      <c r="CGA453" s="433"/>
      <c r="CGB453" s="433"/>
      <c r="CGC453" s="433"/>
      <c r="CGD453" s="433"/>
      <c r="CGE453" s="433"/>
      <c r="CGF453" s="433"/>
      <c r="CGG453" s="433"/>
      <c r="CGH453" s="433"/>
      <c r="CGI453" s="433"/>
      <c r="CGJ453" s="433"/>
      <c r="CGK453" s="433"/>
      <c r="CGL453" s="433"/>
      <c r="CGM453" s="433"/>
      <c r="CGN453" s="433"/>
      <c r="CGO453" s="433"/>
      <c r="CGP453" s="433"/>
      <c r="CGQ453" s="433"/>
      <c r="CGR453" s="433"/>
      <c r="CGS453" s="433"/>
      <c r="CGT453" s="433"/>
      <c r="CGU453" s="433"/>
      <c r="CGV453" s="433"/>
      <c r="CGW453" s="433"/>
      <c r="CGX453" s="433"/>
      <c r="CGY453" s="433"/>
      <c r="CGZ453" s="433"/>
      <c r="CHA453" s="433"/>
      <c r="CHB453" s="433"/>
      <c r="CHC453" s="433"/>
      <c r="CHD453" s="433"/>
      <c r="CHE453" s="433"/>
      <c r="CHF453" s="433"/>
      <c r="CHG453" s="433"/>
      <c r="CHH453" s="433"/>
      <c r="CHI453" s="433"/>
      <c r="CHJ453" s="433"/>
      <c r="CHK453" s="433"/>
      <c r="CHL453" s="433"/>
      <c r="CHM453" s="433"/>
      <c r="CHN453" s="433"/>
      <c r="CHO453" s="433"/>
      <c r="CHP453" s="433"/>
      <c r="CHQ453" s="433"/>
      <c r="CHR453" s="433"/>
      <c r="CHS453" s="433"/>
      <c r="CHT453" s="433"/>
      <c r="CHU453" s="433"/>
      <c r="CHV453" s="433"/>
      <c r="CHW453" s="433"/>
      <c r="CHX453" s="433"/>
      <c r="CHY453" s="433"/>
      <c r="CHZ453" s="433"/>
      <c r="CIA453" s="433"/>
      <c r="CIB453" s="433"/>
      <c r="CIC453" s="433"/>
      <c r="CID453" s="433"/>
      <c r="CIE453" s="433"/>
      <c r="CIF453" s="433"/>
      <c r="CIG453" s="433"/>
      <c r="CIH453" s="433"/>
      <c r="CII453" s="433"/>
      <c r="CIJ453" s="433"/>
      <c r="CIK453" s="433"/>
      <c r="CIL453" s="433"/>
      <c r="CIM453" s="433"/>
      <c r="CIN453" s="433"/>
      <c r="CIO453" s="433"/>
      <c r="CIP453" s="433"/>
      <c r="CIQ453" s="433"/>
      <c r="CIR453" s="433"/>
      <c r="CIS453" s="433"/>
      <c r="CIT453" s="433"/>
      <c r="CIU453" s="433"/>
      <c r="CIV453" s="433"/>
      <c r="CIW453" s="433"/>
      <c r="CIX453" s="433"/>
      <c r="CIY453" s="433"/>
      <c r="CIZ453" s="433"/>
      <c r="CJA453" s="433"/>
      <c r="CJB453" s="433"/>
      <c r="CJC453" s="433"/>
      <c r="CJD453" s="433"/>
      <c r="CJE453" s="433"/>
      <c r="CJF453" s="433"/>
      <c r="CJG453" s="433"/>
      <c r="CJH453" s="433"/>
      <c r="CJI453" s="433"/>
      <c r="CJJ453" s="433"/>
      <c r="CJK453" s="433"/>
      <c r="CJL453" s="433"/>
      <c r="CJM453" s="433"/>
      <c r="CJN453" s="433"/>
      <c r="CJO453" s="433"/>
      <c r="CJP453" s="433"/>
      <c r="CJQ453" s="433"/>
      <c r="CJR453" s="433"/>
      <c r="CJS453" s="433"/>
      <c r="CJT453" s="433"/>
      <c r="CJU453" s="433"/>
      <c r="CJV453" s="433"/>
      <c r="CJW453" s="433"/>
      <c r="CJX453" s="433"/>
      <c r="CJY453" s="433"/>
      <c r="CJZ453" s="433"/>
      <c r="CKA453" s="433"/>
      <c r="CKB453" s="433"/>
      <c r="CKC453" s="433"/>
      <c r="CKD453" s="433"/>
      <c r="CKE453" s="433"/>
      <c r="CKF453" s="433"/>
      <c r="CKG453" s="433"/>
      <c r="CKH453" s="433"/>
      <c r="CKI453" s="433"/>
      <c r="CKJ453" s="433"/>
      <c r="CKK453" s="433"/>
      <c r="CKL453" s="433"/>
      <c r="CKM453" s="433"/>
      <c r="CKN453" s="433"/>
      <c r="CKO453" s="433"/>
      <c r="CKP453" s="433"/>
      <c r="CKQ453" s="433"/>
      <c r="CKR453" s="433"/>
      <c r="CKS453" s="433"/>
      <c r="CKT453" s="433"/>
      <c r="CKU453" s="433"/>
      <c r="CKV453" s="433"/>
      <c r="CKW453" s="433"/>
      <c r="CKX453" s="433"/>
      <c r="CKY453" s="433"/>
      <c r="CKZ453" s="433"/>
      <c r="CLA453" s="433"/>
      <c r="CLB453" s="433"/>
      <c r="CLC453" s="433"/>
      <c r="CLD453" s="433"/>
      <c r="CLE453" s="433"/>
      <c r="CLF453" s="433"/>
      <c r="CLG453" s="433"/>
      <c r="CLH453" s="433"/>
      <c r="CLI453" s="433"/>
      <c r="CLJ453" s="433"/>
      <c r="CLK453" s="433"/>
      <c r="CLL453" s="433"/>
      <c r="CLM453" s="433"/>
      <c r="CLN453" s="433"/>
      <c r="CLO453" s="433"/>
      <c r="CLP453" s="433"/>
      <c r="CLQ453" s="433"/>
      <c r="CLR453" s="433"/>
      <c r="CLS453" s="433"/>
      <c r="CLT453" s="433"/>
      <c r="CLU453" s="433"/>
      <c r="CLV453" s="433"/>
      <c r="CLW453" s="433"/>
      <c r="CLX453" s="433"/>
      <c r="CLY453" s="433"/>
      <c r="CLZ453" s="433"/>
      <c r="CMA453" s="433"/>
      <c r="CMB453" s="433"/>
      <c r="CMC453" s="433"/>
      <c r="CMD453" s="433"/>
      <c r="CME453" s="433"/>
      <c r="CMF453" s="433"/>
      <c r="CMG453" s="433"/>
      <c r="CMH453" s="433"/>
      <c r="CMI453" s="433"/>
      <c r="CMJ453" s="433"/>
      <c r="CMK453" s="433"/>
      <c r="CML453" s="433"/>
      <c r="CMM453" s="433"/>
      <c r="CMN453" s="433"/>
      <c r="CMO453" s="433"/>
      <c r="CMP453" s="433"/>
      <c r="CMQ453" s="433"/>
      <c r="CMR453" s="433"/>
      <c r="CMS453" s="433"/>
      <c r="CMT453" s="433"/>
      <c r="CMU453" s="433"/>
      <c r="CMV453" s="433"/>
      <c r="CMW453" s="433"/>
      <c r="CMX453" s="433"/>
      <c r="CMY453" s="433"/>
      <c r="CMZ453" s="433"/>
      <c r="CNA453" s="433"/>
      <c r="CNB453" s="433"/>
      <c r="CNC453" s="433"/>
      <c r="CND453" s="433"/>
      <c r="CNE453" s="433"/>
      <c r="CNF453" s="433"/>
      <c r="CNG453" s="433"/>
      <c r="CNH453" s="433"/>
      <c r="CNI453" s="433"/>
      <c r="CNJ453" s="433"/>
      <c r="CNK453" s="433"/>
      <c r="CNL453" s="433"/>
      <c r="CNM453" s="433"/>
      <c r="CNN453" s="433"/>
      <c r="CNO453" s="433"/>
      <c r="CNP453" s="433"/>
      <c r="CNQ453" s="433"/>
      <c r="CNR453" s="433"/>
      <c r="CNS453" s="433"/>
      <c r="CNT453" s="433"/>
      <c r="CNU453" s="433"/>
      <c r="CNV453" s="433"/>
      <c r="CNW453" s="433"/>
      <c r="CNX453" s="433"/>
      <c r="CNY453" s="433"/>
      <c r="CNZ453" s="433"/>
      <c r="COA453" s="433"/>
      <c r="COB453" s="433"/>
      <c r="COC453" s="433"/>
      <c r="COD453" s="433"/>
      <c r="COE453" s="433"/>
      <c r="COF453" s="433"/>
      <c r="COG453" s="433"/>
      <c r="COH453" s="433"/>
      <c r="COI453" s="433"/>
      <c r="COJ453" s="433"/>
      <c r="COK453" s="433"/>
      <c r="COL453" s="433"/>
      <c r="COM453" s="433"/>
      <c r="CON453" s="433"/>
      <c r="COO453" s="433"/>
      <c r="COP453" s="433"/>
      <c r="COQ453" s="433"/>
      <c r="COR453" s="433"/>
      <c r="COS453" s="433"/>
      <c r="COT453" s="433"/>
      <c r="COU453" s="433"/>
      <c r="COV453" s="433"/>
      <c r="COW453" s="433"/>
      <c r="COX453" s="433"/>
      <c r="COY453" s="433"/>
      <c r="COZ453" s="433"/>
      <c r="CPA453" s="433"/>
      <c r="CPB453" s="433"/>
      <c r="CPC453" s="433"/>
      <c r="CPD453" s="433"/>
      <c r="CPE453" s="433"/>
      <c r="CPF453" s="433"/>
      <c r="CPG453" s="433"/>
      <c r="CPH453" s="433"/>
      <c r="CPI453" s="433"/>
      <c r="CPJ453" s="433"/>
      <c r="CPK453" s="433"/>
      <c r="CPL453" s="433"/>
      <c r="CPM453" s="433"/>
      <c r="CPN453" s="433"/>
      <c r="CPO453" s="433"/>
      <c r="CPP453" s="433"/>
      <c r="CPQ453" s="433"/>
      <c r="CPR453" s="433"/>
      <c r="CPS453" s="433"/>
      <c r="CPT453" s="433"/>
      <c r="CPU453" s="433"/>
      <c r="CPV453" s="433"/>
      <c r="CPW453" s="433"/>
      <c r="CPX453" s="433"/>
      <c r="CPY453" s="433"/>
      <c r="CPZ453" s="433"/>
      <c r="CQA453" s="433"/>
      <c r="CQB453" s="433"/>
      <c r="CQC453" s="433"/>
      <c r="CQD453" s="433"/>
      <c r="CQE453" s="433"/>
      <c r="CQF453" s="433"/>
      <c r="CQG453" s="433"/>
      <c r="CQH453" s="433"/>
      <c r="CQI453" s="433"/>
      <c r="CQJ453" s="433"/>
      <c r="CQK453" s="433"/>
      <c r="CQL453" s="433"/>
      <c r="CQM453" s="433"/>
      <c r="CQN453" s="433"/>
      <c r="CQO453" s="433"/>
      <c r="CQP453" s="433"/>
      <c r="CQQ453" s="433"/>
      <c r="CQR453" s="433"/>
      <c r="CQS453" s="433"/>
      <c r="CQT453" s="433"/>
      <c r="CQU453" s="433"/>
      <c r="CQV453" s="433"/>
      <c r="CQW453" s="433"/>
      <c r="CQX453" s="433"/>
      <c r="CQY453" s="433"/>
      <c r="CQZ453" s="433"/>
      <c r="CRA453" s="433"/>
      <c r="CRB453" s="433"/>
      <c r="CRC453" s="433"/>
      <c r="CRD453" s="433"/>
      <c r="CRE453" s="433"/>
      <c r="CRF453" s="433"/>
      <c r="CRG453" s="433"/>
      <c r="CRH453" s="433"/>
      <c r="CRI453" s="433"/>
      <c r="CRJ453" s="433"/>
      <c r="CRK453" s="433"/>
      <c r="CRL453" s="433"/>
      <c r="CRM453" s="433"/>
      <c r="CRN453" s="433"/>
      <c r="CRO453" s="433"/>
      <c r="CRP453" s="433"/>
      <c r="CRQ453" s="433"/>
      <c r="CRR453" s="433"/>
      <c r="CRS453" s="433"/>
      <c r="CRT453" s="433"/>
      <c r="CRU453" s="433"/>
      <c r="CRV453" s="433"/>
      <c r="CRW453" s="433"/>
      <c r="CRX453" s="433"/>
      <c r="CRY453" s="433"/>
      <c r="CRZ453" s="433"/>
      <c r="CSA453" s="433"/>
      <c r="CSB453" s="433"/>
      <c r="CSC453" s="433"/>
      <c r="CSD453" s="433"/>
      <c r="CSE453" s="433"/>
      <c r="CSF453" s="433"/>
      <c r="CSG453" s="433"/>
      <c r="CSH453" s="433"/>
      <c r="CSI453" s="433"/>
      <c r="CSJ453" s="433"/>
      <c r="CSK453" s="433"/>
      <c r="CSL453" s="433"/>
      <c r="CSM453" s="433"/>
      <c r="CSN453" s="433"/>
      <c r="CSO453" s="433"/>
      <c r="CSP453" s="433"/>
      <c r="CSQ453" s="433"/>
      <c r="CSR453" s="433"/>
      <c r="CSS453" s="433"/>
      <c r="CST453" s="433"/>
      <c r="CSU453" s="433"/>
      <c r="CSV453" s="433"/>
      <c r="CSW453" s="433"/>
      <c r="CSX453" s="433"/>
      <c r="CSY453" s="433"/>
      <c r="CSZ453" s="433"/>
      <c r="CTA453" s="433"/>
      <c r="CTB453" s="433"/>
      <c r="CTC453" s="433"/>
      <c r="CTD453" s="433"/>
      <c r="CTE453" s="433"/>
      <c r="CTF453" s="433"/>
      <c r="CTG453" s="433"/>
      <c r="CTH453" s="433"/>
      <c r="CTI453" s="433"/>
      <c r="CTJ453" s="433"/>
      <c r="CTK453" s="433"/>
      <c r="CTL453" s="433"/>
      <c r="CTM453" s="433"/>
      <c r="CTN453" s="433"/>
      <c r="CTO453" s="433"/>
      <c r="CTP453" s="433"/>
      <c r="CTQ453" s="433"/>
      <c r="CTR453" s="433"/>
      <c r="CTS453" s="433"/>
      <c r="CTT453" s="433"/>
      <c r="CTU453" s="433"/>
      <c r="CTV453" s="433"/>
      <c r="CTW453" s="433"/>
      <c r="CTX453" s="433"/>
      <c r="CTY453" s="433"/>
      <c r="CTZ453" s="433"/>
      <c r="CUA453" s="433"/>
      <c r="CUB453" s="433"/>
      <c r="CUC453" s="433"/>
      <c r="CUD453" s="433"/>
      <c r="CUE453" s="433"/>
      <c r="CUF453" s="433"/>
      <c r="CUG453" s="433"/>
      <c r="CUH453" s="433"/>
      <c r="CUI453" s="433"/>
      <c r="CUJ453" s="433"/>
      <c r="CUK453" s="433"/>
      <c r="CUL453" s="433"/>
      <c r="CUM453" s="433"/>
      <c r="CUN453" s="433"/>
      <c r="CUO453" s="433"/>
      <c r="CUP453" s="433"/>
      <c r="CUQ453" s="433"/>
      <c r="CUR453" s="433"/>
      <c r="CUS453" s="433"/>
      <c r="CUT453" s="433"/>
      <c r="CUU453" s="433"/>
      <c r="CUV453" s="433"/>
      <c r="CUW453" s="433"/>
      <c r="CUX453" s="433"/>
      <c r="CUY453" s="433"/>
      <c r="CUZ453" s="433"/>
      <c r="CVA453" s="433"/>
      <c r="CVB453" s="433"/>
      <c r="CVC453" s="433"/>
      <c r="CVD453" s="433"/>
      <c r="CVE453" s="433"/>
      <c r="CVF453" s="433"/>
      <c r="CVG453" s="433"/>
      <c r="CVH453" s="433"/>
      <c r="CVI453" s="433"/>
      <c r="CVJ453" s="433"/>
      <c r="CVK453" s="433"/>
      <c r="CVL453" s="433"/>
      <c r="CVM453" s="433"/>
      <c r="CVN453" s="433"/>
      <c r="CVO453" s="433"/>
      <c r="CVP453" s="433"/>
      <c r="CVQ453" s="433"/>
      <c r="CVR453" s="433"/>
      <c r="CVS453" s="433"/>
      <c r="CVT453" s="433"/>
      <c r="CVU453" s="433"/>
      <c r="CVV453" s="433"/>
      <c r="CVW453" s="433"/>
      <c r="CVX453" s="433"/>
      <c r="CVY453" s="433"/>
      <c r="CVZ453" s="433"/>
      <c r="CWA453" s="433"/>
      <c r="CWB453" s="433"/>
      <c r="CWC453" s="433"/>
      <c r="CWD453" s="433"/>
      <c r="CWE453" s="433"/>
      <c r="CWF453" s="433"/>
      <c r="CWG453" s="433"/>
      <c r="CWH453" s="433"/>
      <c r="CWI453" s="433"/>
      <c r="CWJ453" s="433"/>
      <c r="CWK453" s="433"/>
      <c r="CWL453" s="433"/>
      <c r="CWM453" s="433"/>
      <c r="CWN453" s="433"/>
      <c r="CWO453" s="433"/>
      <c r="CWP453" s="433"/>
      <c r="CWQ453" s="433"/>
      <c r="CWR453" s="433"/>
      <c r="CWS453" s="433"/>
      <c r="CWT453" s="433"/>
      <c r="CWU453" s="433"/>
      <c r="CWV453" s="433"/>
      <c r="CWW453" s="433"/>
      <c r="CWX453" s="433"/>
      <c r="CWY453" s="433"/>
      <c r="CWZ453" s="433"/>
      <c r="CXA453" s="433"/>
      <c r="CXB453" s="433"/>
      <c r="CXC453" s="433"/>
      <c r="CXD453" s="433"/>
      <c r="CXE453" s="433"/>
      <c r="CXF453" s="433"/>
      <c r="CXG453" s="433"/>
      <c r="CXH453" s="433"/>
      <c r="CXI453" s="433"/>
      <c r="CXJ453" s="433"/>
      <c r="CXK453" s="433"/>
      <c r="CXL453" s="433"/>
      <c r="CXM453" s="433"/>
      <c r="CXN453" s="433"/>
      <c r="CXO453" s="433"/>
      <c r="CXP453" s="433"/>
      <c r="CXQ453" s="433"/>
      <c r="CXR453" s="433"/>
      <c r="CXS453" s="433"/>
      <c r="CXT453" s="433"/>
      <c r="CXU453" s="433"/>
      <c r="CXV453" s="433"/>
      <c r="CXW453" s="433"/>
      <c r="CXX453" s="433"/>
      <c r="CXY453" s="433"/>
      <c r="CXZ453" s="433"/>
      <c r="CYA453" s="433"/>
      <c r="CYB453" s="433"/>
      <c r="CYC453" s="433"/>
      <c r="CYD453" s="433"/>
      <c r="CYE453" s="433"/>
      <c r="CYF453" s="433"/>
      <c r="CYG453" s="433"/>
      <c r="CYH453" s="433"/>
      <c r="CYI453" s="433"/>
      <c r="CYJ453" s="433"/>
      <c r="CYK453" s="433"/>
      <c r="CYL453" s="433"/>
      <c r="CYM453" s="433"/>
      <c r="CYN453" s="433"/>
      <c r="CYO453" s="433"/>
      <c r="CYP453" s="433"/>
      <c r="CYQ453" s="433"/>
      <c r="CYR453" s="433"/>
      <c r="CYS453" s="433"/>
      <c r="CYT453" s="433"/>
      <c r="CYU453" s="433"/>
      <c r="CYV453" s="433"/>
      <c r="CYW453" s="433"/>
      <c r="CYX453" s="433"/>
      <c r="CYY453" s="433"/>
      <c r="CYZ453" s="433"/>
      <c r="CZA453" s="433"/>
      <c r="CZB453" s="433"/>
      <c r="CZC453" s="433"/>
      <c r="CZD453" s="433"/>
      <c r="CZE453" s="433"/>
      <c r="CZF453" s="433"/>
      <c r="CZG453" s="433"/>
      <c r="CZH453" s="433"/>
      <c r="CZI453" s="433"/>
      <c r="CZJ453" s="433"/>
      <c r="CZK453" s="433"/>
      <c r="CZL453" s="433"/>
      <c r="CZM453" s="433"/>
      <c r="CZN453" s="433"/>
      <c r="CZO453" s="433"/>
      <c r="CZP453" s="433"/>
      <c r="CZQ453" s="433"/>
      <c r="CZR453" s="433"/>
      <c r="CZS453" s="433"/>
      <c r="CZT453" s="433"/>
      <c r="CZU453" s="433"/>
      <c r="CZV453" s="433"/>
      <c r="CZW453" s="433"/>
      <c r="CZX453" s="433"/>
      <c r="CZY453" s="433"/>
      <c r="CZZ453" s="433"/>
      <c r="DAA453" s="433"/>
      <c r="DAB453" s="433"/>
      <c r="DAC453" s="433"/>
      <c r="DAD453" s="433"/>
      <c r="DAE453" s="433"/>
      <c r="DAF453" s="433"/>
      <c r="DAG453" s="433"/>
      <c r="DAH453" s="433"/>
      <c r="DAI453" s="433"/>
      <c r="DAJ453" s="433"/>
      <c r="DAK453" s="433"/>
      <c r="DAL453" s="433"/>
      <c r="DAM453" s="433"/>
      <c r="DAN453" s="433"/>
      <c r="DAO453" s="433"/>
      <c r="DAP453" s="433"/>
      <c r="DAQ453" s="433"/>
      <c r="DAR453" s="433"/>
      <c r="DAS453" s="433"/>
      <c r="DAT453" s="433"/>
      <c r="DAU453" s="433"/>
      <c r="DAV453" s="433"/>
      <c r="DAW453" s="433"/>
      <c r="DAX453" s="433"/>
      <c r="DAY453" s="433"/>
      <c r="DAZ453" s="433"/>
      <c r="DBA453" s="433"/>
      <c r="DBB453" s="433"/>
      <c r="DBC453" s="433"/>
      <c r="DBD453" s="433"/>
      <c r="DBE453" s="433"/>
      <c r="DBF453" s="433"/>
      <c r="DBG453" s="433"/>
      <c r="DBH453" s="433"/>
      <c r="DBI453" s="433"/>
      <c r="DBJ453" s="433"/>
      <c r="DBK453" s="433"/>
      <c r="DBL453" s="433"/>
      <c r="DBM453" s="433"/>
      <c r="DBN453" s="433"/>
      <c r="DBO453" s="433"/>
      <c r="DBP453" s="433"/>
      <c r="DBQ453" s="433"/>
      <c r="DBR453" s="433"/>
      <c r="DBS453" s="433"/>
      <c r="DBT453" s="433"/>
      <c r="DBU453" s="433"/>
      <c r="DBV453" s="433"/>
      <c r="DBW453" s="433"/>
      <c r="DBX453" s="433"/>
      <c r="DBY453" s="433"/>
      <c r="DBZ453" s="433"/>
      <c r="DCA453" s="433"/>
      <c r="DCB453" s="433"/>
      <c r="DCC453" s="433"/>
      <c r="DCD453" s="433"/>
      <c r="DCE453" s="433"/>
      <c r="DCF453" s="433"/>
      <c r="DCG453" s="433"/>
      <c r="DCH453" s="433"/>
      <c r="DCI453" s="433"/>
      <c r="DCJ453" s="433"/>
      <c r="DCK453" s="433"/>
      <c r="DCL453" s="433"/>
      <c r="DCM453" s="433"/>
      <c r="DCN453" s="433"/>
      <c r="DCO453" s="433"/>
      <c r="DCP453" s="433"/>
      <c r="DCQ453" s="433"/>
      <c r="DCR453" s="433"/>
      <c r="DCS453" s="433"/>
      <c r="DCT453" s="433"/>
      <c r="DCU453" s="433"/>
      <c r="DCV453" s="433"/>
      <c r="DCW453" s="433"/>
      <c r="DCX453" s="433"/>
      <c r="DCY453" s="433"/>
      <c r="DCZ453" s="433"/>
      <c r="DDA453" s="433"/>
      <c r="DDB453" s="433"/>
      <c r="DDC453" s="433"/>
      <c r="DDD453" s="433"/>
      <c r="DDE453" s="433"/>
      <c r="DDF453" s="433"/>
      <c r="DDG453" s="433"/>
      <c r="DDH453" s="433"/>
      <c r="DDI453" s="433"/>
      <c r="DDJ453" s="433"/>
      <c r="DDK453" s="433"/>
      <c r="DDL453" s="433"/>
      <c r="DDM453" s="433"/>
      <c r="DDN453" s="433"/>
      <c r="DDO453" s="433"/>
      <c r="DDP453" s="433"/>
      <c r="DDQ453" s="433"/>
      <c r="DDR453" s="433"/>
      <c r="DDS453" s="433"/>
      <c r="DDT453" s="433"/>
      <c r="DDU453" s="433"/>
      <c r="DDV453" s="433"/>
      <c r="DDW453" s="433"/>
      <c r="DDX453" s="433"/>
      <c r="DDY453" s="433"/>
      <c r="DDZ453" s="433"/>
      <c r="DEA453" s="433"/>
      <c r="DEB453" s="433"/>
      <c r="DEC453" s="433"/>
      <c r="DED453" s="433"/>
      <c r="DEE453" s="433"/>
      <c r="DEF453" s="433"/>
      <c r="DEG453" s="433"/>
      <c r="DEH453" s="433"/>
      <c r="DEI453" s="433"/>
      <c r="DEJ453" s="433"/>
      <c r="DEK453" s="433"/>
      <c r="DEL453" s="433"/>
      <c r="DEM453" s="433"/>
      <c r="DEN453" s="433"/>
      <c r="DEO453" s="433"/>
      <c r="DEP453" s="433"/>
      <c r="DEQ453" s="433"/>
      <c r="DER453" s="433"/>
      <c r="DES453" s="433"/>
      <c r="DET453" s="433"/>
      <c r="DEU453" s="433"/>
      <c r="DEV453" s="433"/>
      <c r="DEW453" s="433"/>
      <c r="DEX453" s="433"/>
      <c r="DEY453" s="433"/>
      <c r="DEZ453" s="433"/>
      <c r="DFA453" s="433"/>
      <c r="DFB453" s="433"/>
      <c r="DFC453" s="433"/>
      <c r="DFD453" s="433"/>
      <c r="DFE453" s="433"/>
      <c r="DFF453" s="433"/>
      <c r="DFG453" s="433"/>
      <c r="DFH453" s="433"/>
      <c r="DFI453" s="433"/>
      <c r="DFJ453" s="433"/>
      <c r="DFK453" s="433"/>
      <c r="DFL453" s="433"/>
      <c r="DFM453" s="433"/>
      <c r="DFN453" s="433"/>
      <c r="DFO453" s="433"/>
      <c r="DFP453" s="433"/>
      <c r="DFQ453" s="433"/>
      <c r="DFR453" s="433"/>
      <c r="DFS453" s="433"/>
      <c r="DFT453" s="433"/>
      <c r="DFU453" s="433"/>
      <c r="DFV453" s="433"/>
      <c r="DFW453" s="433"/>
      <c r="DFX453" s="433"/>
      <c r="DFY453" s="433"/>
      <c r="DFZ453" s="433"/>
      <c r="DGA453" s="433"/>
      <c r="DGB453" s="433"/>
      <c r="DGC453" s="433"/>
      <c r="DGD453" s="433"/>
      <c r="DGE453" s="433"/>
      <c r="DGF453" s="433"/>
      <c r="DGG453" s="433"/>
      <c r="DGH453" s="433"/>
      <c r="DGI453" s="433"/>
      <c r="DGJ453" s="433"/>
      <c r="DGK453" s="433"/>
      <c r="DGL453" s="433"/>
      <c r="DGM453" s="433"/>
      <c r="DGN453" s="433"/>
      <c r="DGO453" s="433"/>
      <c r="DGP453" s="433"/>
      <c r="DGQ453" s="433"/>
      <c r="DGR453" s="433"/>
      <c r="DGS453" s="433"/>
      <c r="DGT453" s="433"/>
      <c r="DGU453" s="433"/>
      <c r="DGV453" s="433"/>
      <c r="DGW453" s="433"/>
      <c r="DGX453" s="433"/>
      <c r="DGY453" s="433"/>
      <c r="DGZ453" s="433"/>
      <c r="DHA453" s="433"/>
      <c r="DHB453" s="433"/>
      <c r="DHC453" s="433"/>
      <c r="DHD453" s="433"/>
      <c r="DHE453" s="433"/>
      <c r="DHF453" s="433"/>
      <c r="DHG453" s="433"/>
      <c r="DHH453" s="433"/>
      <c r="DHI453" s="433"/>
      <c r="DHJ453" s="433"/>
      <c r="DHK453" s="433"/>
      <c r="DHL453" s="433"/>
      <c r="DHM453" s="433"/>
      <c r="DHN453" s="433"/>
      <c r="DHO453" s="433"/>
      <c r="DHP453" s="433"/>
      <c r="DHQ453" s="433"/>
      <c r="DHR453" s="433"/>
      <c r="DHS453" s="433"/>
      <c r="DHT453" s="433"/>
      <c r="DHU453" s="433"/>
      <c r="DHV453" s="433"/>
      <c r="DHW453" s="433"/>
      <c r="DHX453" s="433"/>
      <c r="DHY453" s="433"/>
      <c r="DHZ453" s="433"/>
      <c r="DIA453" s="433"/>
      <c r="DIB453" s="433"/>
      <c r="DIC453" s="433"/>
      <c r="DID453" s="433"/>
      <c r="DIE453" s="433"/>
      <c r="DIF453" s="433"/>
      <c r="DIG453" s="433"/>
      <c r="DIH453" s="433"/>
      <c r="DII453" s="433"/>
      <c r="DIJ453" s="433"/>
      <c r="DIK453" s="433"/>
      <c r="DIL453" s="433"/>
      <c r="DIM453" s="433"/>
      <c r="DIN453" s="433"/>
      <c r="DIO453" s="433"/>
      <c r="DIP453" s="433"/>
      <c r="DIQ453" s="433"/>
      <c r="DIR453" s="433"/>
      <c r="DIS453" s="433"/>
      <c r="DIT453" s="433"/>
      <c r="DIU453" s="433"/>
      <c r="DIV453" s="433"/>
      <c r="DIW453" s="433"/>
      <c r="DIX453" s="433"/>
      <c r="DIY453" s="433"/>
      <c r="DIZ453" s="433"/>
      <c r="DJA453" s="433"/>
      <c r="DJB453" s="433"/>
      <c r="DJC453" s="433"/>
      <c r="DJD453" s="433"/>
      <c r="DJE453" s="433"/>
      <c r="DJF453" s="433"/>
      <c r="DJG453" s="433"/>
      <c r="DJH453" s="433"/>
      <c r="DJI453" s="433"/>
      <c r="DJJ453" s="433"/>
      <c r="DJK453" s="433"/>
      <c r="DJL453" s="433"/>
      <c r="DJM453" s="433"/>
      <c r="DJN453" s="433"/>
      <c r="DJO453" s="433"/>
      <c r="DJP453" s="433"/>
      <c r="DJQ453" s="433"/>
      <c r="DJR453" s="433"/>
      <c r="DJS453" s="433"/>
      <c r="DJT453" s="433"/>
      <c r="DJU453" s="433"/>
      <c r="DJV453" s="433"/>
      <c r="DJW453" s="433"/>
      <c r="DJX453" s="433"/>
      <c r="DJY453" s="433"/>
      <c r="DJZ453" s="433"/>
      <c r="DKA453" s="433"/>
      <c r="DKB453" s="433"/>
      <c r="DKC453" s="433"/>
      <c r="DKD453" s="433"/>
      <c r="DKE453" s="433"/>
      <c r="DKF453" s="433"/>
      <c r="DKG453" s="433"/>
      <c r="DKH453" s="433"/>
      <c r="DKI453" s="433"/>
      <c r="DKJ453" s="433"/>
      <c r="DKK453" s="433"/>
      <c r="DKL453" s="433"/>
      <c r="DKM453" s="433"/>
      <c r="DKN453" s="433"/>
      <c r="DKO453" s="433"/>
      <c r="DKP453" s="433"/>
      <c r="DKQ453" s="433"/>
      <c r="DKR453" s="433"/>
      <c r="DKS453" s="433"/>
      <c r="DKT453" s="433"/>
      <c r="DKU453" s="433"/>
      <c r="DKV453" s="433"/>
      <c r="DKW453" s="433"/>
      <c r="DKX453" s="433"/>
      <c r="DKY453" s="433"/>
      <c r="DKZ453" s="433"/>
      <c r="DLA453" s="433"/>
      <c r="DLB453" s="433"/>
      <c r="DLC453" s="433"/>
      <c r="DLD453" s="433"/>
      <c r="DLE453" s="433"/>
      <c r="DLF453" s="433"/>
      <c r="DLG453" s="433"/>
      <c r="DLH453" s="433"/>
      <c r="DLI453" s="433"/>
      <c r="DLJ453" s="433"/>
      <c r="DLK453" s="433"/>
      <c r="DLL453" s="433"/>
      <c r="DLM453" s="433"/>
      <c r="DLN453" s="433"/>
      <c r="DLO453" s="433"/>
      <c r="DLP453" s="433"/>
      <c r="DLQ453" s="433"/>
      <c r="DLR453" s="433"/>
      <c r="DLS453" s="433"/>
      <c r="DLT453" s="433"/>
      <c r="DLU453" s="433"/>
      <c r="DLV453" s="433"/>
      <c r="DLW453" s="433"/>
      <c r="DLX453" s="433"/>
      <c r="DLY453" s="433"/>
      <c r="DLZ453" s="433"/>
      <c r="DMA453" s="433"/>
      <c r="DMB453" s="433"/>
      <c r="DMC453" s="433"/>
      <c r="DMD453" s="433"/>
      <c r="DME453" s="433"/>
      <c r="DMF453" s="433"/>
      <c r="DMG453" s="433"/>
      <c r="DMH453" s="433"/>
      <c r="DMI453" s="433"/>
      <c r="DMJ453" s="433"/>
      <c r="DMK453" s="433"/>
      <c r="DML453" s="433"/>
      <c r="DMM453" s="433"/>
      <c r="DMN453" s="433"/>
      <c r="DMO453" s="433"/>
      <c r="DMP453" s="433"/>
      <c r="DMQ453" s="433"/>
      <c r="DMR453" s="433"/>
      <c r="DMS453" s="433"/>
      <c r="DMT453" s="433"/>
      <c r="DMU453" s="433"/>
      <c r="DMV453" s="433"/>
      <c r="DMW453" s="433"/>
      <c r="DMX453" s="433"/>
      <c r="DMY453" s="433"/>
      <c r="DMZ453" s="433"/>
      <c r="DNA453" s="433"/>
      <c r="DNB453" s="433"/>
      <c r="DNC453" s="433"/>
      <c r="DND453" s="433"/>
      <c r="DNE453" s="433"/>
      <c r="DNF453" s="433"/>
      <c r="DNG453" s="433"/>
      <c r="DNH453" s="433"/>
      <c r="DNI453" s="433"/>
      <c r="DNJ453" s="433"/>
      <c r="DNK453" s="433"/>
      <c r="DNL453" s="433"/>
      <c r="DNM453" s="433"/>
      <c r="DNN453" s="433"/>
      <c r="DNO453" s="433"/>
      <c r="DNP453" s="433"/>
      <c r="DNQ453" s="433"/>
      <c r="DNR453" s="433"/>
      <c r="DNS453" s="433"/>
      <c r="DNT453" s="433"/>
      <c r="DNU453" s="433"/>
      <c r="DNV453" s="433"/>
      <c r="DNW453" s="433"/>
      <c r="DNX453" s="433"/>
      <c r="DNY453" s="433"/>
      <c r="DNZ453" s="433"/>
      <c r="DOA453" s="433"/>
      <c r="DOB453" s="433"/>
      <c r="DOC453" s="433"/>
      <c r="DOD453" s="433"/>
      <c r="DOE453" s="433"/>
      <c r="DOF453" s="433"/>
      <c r="DOG453" s="433"/>
      <c r="DOH453" s="433"/>
      <c r="DOI453" s="433"/>
      <c r="DOJ453" s="433"/>
      <c r="DOK453" s="433"/>
      <c r="DOL453" s="433"/>
      <c r="DOM453" s="433"/>
      <c r="DON453" s="433"/>
      <c r="DOO453" s="433"/>
      <c r="DOP453" s="433"/>
      <c r="DOQ453" s="433"/>
      <c r="DOR453" s="433"/>
      <c r="DOS453" s="433"/>
      <c r="DOT453" s="433"/>
      <c r="DOU453" s="433"/>
      <c r="DOV453" s="433"/>
      <c r="DOW453" s="433"/>
      <c r="DOX453" s="433"/>
      <c r="DOY453" s="433"/>
      <c r="DOZ453" s="433"/>
      <c r="DPA453" s="433"/>
      <c r="DPB453" s="433"/>
      <c r="DPC453" s="433"/>
      <c r="DPD453" s="433"/>
      <c r="DPE453" s="433"/>
      <c r="DPF453" s="433"/>
      <c r="DPG453" s="433"/>
      <c r="DPH453" s="433"/>
      <c r="DPI453" s="433"/>
      <c r="DPJ453" s="433"/>
      <c r="DPK453" s="433"/>
      <c r="DPL453" s="433"/>
      <c r="DPM453" s="433"/>
      <c r="DPN453" s="433"/>
      <c r="DPO453" s="433"/>
      <c r="DPP453" s="433"/>
      <c r="DPQ453" s="433"/>
      <c r="DPR453" s="433"/>
      <c r="DPS453" s="433"/>
      <c r="DPT453" s="433"/>
      <c r="DPU453" s="433"/>
      <c r="DPV453" s="433"/>
      <c r="DPW453" s="433"/>
      <c r="DPX453" s="433"/>
      <c r="DPY453" s="433"/>
      <c r="DPZ453" s="433"/>
      <c r="DQA453" s="433"/>
      <c r="DQB453" s="433"/>
      <c r="DQC453" s="433"/>
      <c r="DQD453" s="433"/>
      <c r="DQE453" s="433"/>
      <c r="DQF453" s="433"/>
      <c r="DQG453" s="433"/>
      <c r="DQH453" s="433"/>
      <c r="DQI453" s="433"/>
      <c r="DQJ453" s="433"/>
      <c r="DQK453" s="433"/>
      <c r="DQL453" s="433"/>
      <c r="DQM453" s="433"/>
      <c r="DQN453" s="433"/>
      <c r="DQO453" s="433"/>
      <c r="DQP453" s="433"/>
      <c r="DQQ453" s="433"/>
      <c r="DQR453" s="433"/>
      <c r="DQS453" s="433"/>
      <c r="DQT453" s="433"/>
      <c r="DQU453" s="433"/>
      <c r="DQV453" s="433"/>
      <c r="DQW453" s="433"/>
      <c r="DQX453" s="433"/>
      <c r="DQY453" s="433"/>
      <c r="DQZ453" s="433"/>
      <c r="DRA453" s="433"/>
      <c r="DRB453" s="433"/>
      <c r="DRC453" s="433"/>
      <c r="DRD453" s="433"/>
      <c r="DRE453" s="433"/>
      <c r="DRF453" s="433"/>
      <c r="DRG453" s="433"/>
      <c r="DRH453" s="433"/>
      <c r="DRI453" s="433"/>
      <c r="DRJ453" s="433"/>
      <c r="DRK453" s="433"/>
      <c r="DRL453" s="433"/>
      <c r="DRM453" s="433"/>
      <c r="DRN453" s="433"/>
      <c r="DRO453" s="433"/>
      <c r="DRP453" s="433"/>
      <c r="DRQ453" s="433"/>
      <c r="DRR453" s="433"/>
      <c r="DRS453" s="433"/>
      <c r="DRT453" s="433"/>
      <c r="DRU453" s="433"/>
      <c r="DRV453" s="433"/>
      <c r="DRW453" s="433"/>
      <c r="DRX453" s="433"/>
      <c r="DRY453" s="433"/>
      <c r="DRZ453" s="433"/>
      <c r="DSA453" s="433"/>
      <c r="DSB453" s="433"/>
      <c r="DSC453" s="433"/>
      <c r="DSD453" s="433"/>
      <c r="DSE453" s="433"/>
      <c r="DSF453" s="433"/>
      <c r="DSG453" s="433"/>
      <c r="DSH453" s="433"/>
      <c r="DSI453" s="433"/>
      <c r="DSJ453" s="433"/>
      <c r="DSK453" s="433"/>
      <c r="DSL453" s="433"/>
      <c r="DSM453" s="433"/>
      <c r="DSN453" s="433"/>
      <c r="DSO453" s="433"/>
      <c r="DSP453" s="433"/>
      <c r="DSQ453" s="433"/>
      <c r="DSR453" s="433"/>
      <c r="DSS453" s="433"/>
      <c r="DST453" s="433"/>
      <c r="DSU453" s="433"/>
      <c r="DSV453" s="433"/>
      <c r="DSW453" s="433"/>
      <c r="DSX453" s="433"/>
      <c r="DSY453" s="433"/>
      <c r="DSZ453" s="433"/>
      <c r="DTA453" s="433"/>
      <c r="DTB453" s="433"/>
      <c r="DTC453" s="433"/>
      <c r="DTD453" s="433"/>
      <c r="DTE453" s="433"/>
      <c r="DTF453" s="433"/>
      <c r="DTG453" s="433"/>
      <c r="DTH453" s="433"/>
      <c r="DTI453" s="433"/>
      <c r="DTJ453" s="433"/>
      <c r="DTK453" s="433"/>
      <c r="DTL453" s="433"/>
      <c r="DTM453" s="433"/>
      <c r="DTN453" s="433"/>
      <c r="DTO453" s="433"/>
      <c r="DTP453" s="433"/>
      <c r="DTQ453" s="433"/>
      <c r="DTR453" s="433"/>
      <c r="DTS453" s="433"/>
      <c r="DTT453" s="433"/>
      <c r="DTU453" s="433"/>
      <c r="DTV453" s="433"/>
      <c r="DTW453" s="433"/>
      <c r="DTX453" s="433"/>
      <c r="DTY453" s="433"/>
      <c r="DTZ453" s="433"/>
      <c r="DUA453" s="433"/>
      <c r="DUB453" s="433"/>
      <c r="DUC453" s="433"/>
      <c r="DUD453" s="433"/>
      <c r="DUE453" s="433"/>
      <c r="DUF453" s="433"/>
      <c r="DUG453" s="433"/>
      <c r="DUH453" s="433"/>
      <c r="DUI453" s="433"/>
      <c r="DUJ453" s="433"/>
      <c r="DUK453" s="433"/>
      <c r="DUL453" s="433"/>
      <c r="DUM453" s="433"/>
      <c r="DUN453" s="433"/>
      <c r="DUO453" s="433"/>
      <c r="DUP453" s="433"/>
      <c r="DUQ453" s="433"/>
      <c r="DUR453" s="433"/>
      <c r="DUS453" s="433"/>
      <c r="DUT453" s="433"/>
      <c r="DUU453" s="433"/>
      <c r="DUV453" s="433"/>
      <c r="DUW453" s="433"/>
      <c r="DUX453" s="433"/>
      <c r="DUY453" s="433"/>
      <c r="DUZ453" s="433"/>
      <c r="DVA453" s="433"/>
      <c r="DVB453" s="433"/>
      <c r="DVC453" s="433"/>
      <c r="DVD453" s="433"/>
      <c r="DVE453" s="433"/>
      <c r="DVF453" s="433"/>
      <c r="DVG453" s="433"/>
      <c r="DVH453" s="433"/>
      <c r="DVI453" s="433"/>
      <c r="DVJ453" s="433"/>
      <c r="DVK453" s="433"/>
      <c r="DVL453" s="433"/>
      <c r="DVM453" s="433"/>
      <c r="DVN453" s="433"/>
      <c r="DVO453" s="433"/>
      <c r="DVP453" s="433"/>
      <c r="DVQ453" s="433"/>
      <c r="DVR453" s="433"/>
      <c r="DVS453" s="433"/>
      <c r="DVT453" s="433"/>
      <c r="DVU453" s="433"/>
      <c r="DVV453" s="433"/>
      <c r="DVW453" s="433"/>
      <c r="DVX453" s="433"/>
      <c r="DVY453" s="433"/>
      <c r="DVZ453" s="433"/>
      <c r="DWA453" s="433"/>
      <c r="DWB453" s="433"/>
      <c r="DWC453" s="433"/>
      <c r="DWD453" s="433"/>
      <c r="DWE453" s="433"/>
      <c r="DWF453" s="433"/>
      <c r="DWG453" s="433"/>
      <c r="DWH453" s="433"/>
      <c r="DWI453" s="433"/>
      <c r="DWJ453" s="433"/>
      <c r="DWK453" s="433"/>
      <c r="DWL453" s="433"/>
      <c r="DWM453" s="433"/>
      <c r="DWN453" s="433"/>
      <c r="DWO453" s="433"/>
      <c r="DWP453" s="433"/>
      <c r="DWQ453" s="433"/>
      <c r="DWR453" s="433"/>
      <c r="DWS453" s="433"/>
      <c r="DWT453" s="433"/>
      <c r="DWU453" s="433"/>
      <c r="DWV453" s="433"/>
      <c r="DWW453" s="433"/>
      <c r="DWX453" s="433"/>
      <c r="DWY453" s="433"/>
      <c r="DWZ453" s="433"/>
      <c r="DXA453" s="433"/>
      <c r="DXB453" s="433"/>
      <c r="DXC453" s="433"/>
      <c r="DXD453" s="433"/>
      <c r="DXE453" s="433"/>
      <c r="DXF453" s="433"/>
      <c r="DXG453" s="433"/>
      <c r="DXH453" s="433"/>
      <c r="DXI453" s="433"/>
      <c r="DXJ453" s="433"/>
      <c r="DXK453" s="433"/>
      <c r="DXL453" s="433"/>
      <c r="DXM453" s="433"/>
      <c r="DXN453" s="433"/>
      <c r="DXO453" s="433"/>
      <c r="DXP453" s="433"/>
      <c r="DXQ453" s="433"/>
      <c r="DXR453" s="433"/>
      <c r="DXS453" s="433"/>
      <c r="DXT453" s="433"/>
      <c r="DXU453" s="433"/>
      <c r="DXV453" s="433"/>
      <c r="DXW453" s="433"/>
      <c r="DXX453" s="433"/>
      <c r="DXY453" s="433"/>
      <c r="DXZ453" s="433"/>
      <c r="DYA453" s="433"/>
      <c r="DYB453" s="433"/>
      <c r="DYC453" s="433"/>
      <c r="DYD453" s="433"/>
      <c r="DYE453" s="433"/>
      <c r="DYF453" s="433"/>
      <c r="DYG453" s="433"/>
      <c r="DYH453" s="433"/>
      <c r="DYI453" s="433"/>
      <c r="DYJ453" s="433"/>
      <c r="DYK453" s="433"/>
      <c r="DYL453" s="433"/>
      <c r="DYM453" s="433"/>
      <c r="DYN453" s="433"/>
      <c r="DYO453" s="433"/>
      <c r="DYP453" s="433"/>
      <c r="DYQ453" s="433"/>
      <c r="DYR453" s="433"/>
      <c r="DYS453" s="433"/>
      <c r="DYT453" s="433"/>
      <c r="DYU453" s="433"/>
      <c r="DYV453" s="433"/>
      <c r="DYW453" s="433"/>
      <c r="DYX453" s="433"/>
      <c r="DYY453" s="433"/>
      <c r="DYZ453" s="433"/>
      <c r="DZA453" s="433"/>
      <c r="DZB453" s="433"/>
      <c r="DZC453" s="433"/>
      <c r="DZD453" s="433"/>
      <c r="DZE453" s="433"/>
      <c r="DZF453" s="433"/>
      <c r="DZG453" s="433"/>
      <c r="DZH453" s="433"/>
      <c r="DZI453" s="433"/>
      <c r="DZJ453" s="433"/>
      <c r="DZK453" s="433"/>
      <c r="DZL453" s="433"/>
      <c r="DZM453" s="433"/>
      <c r="DZN453" s="433"/>
      <c r="DZO453" s="433"/>
      <c r="DZP453" s="433"/>
      <c r="DZQ453" s="433"/>
      <c r="DZR453" s="433"/>
      <c r="DZS453" s="433"/>
      <c r="DZT453" s="433"/>
      <c r="DZU453" s="433"/>
      <c r="DZV453" s="433"/>
      <c r="DZW453" s="433"/>
      <c r="DZX453" s="433"/>
      <c r="DZY453" s="433"/>
      <c r="DZZ453" s="433"/>
      <c r="EAA453" s="433"/>
      <c r="EAB453" s="433"/>
      <c r="EAC453" s="433"/>
      <c r="EAD453" s="433"/>
      <c r="EAE453" s="433"/>
      <c r="EAF453" s="433"/>
      <c r="EAG453" s="433"/>
      <c r="EAH453" s="433"/>
      <c r="EAI453" s="433"/>
      <c r="EAJ453" s="433"/>
      <c r="EAK453" s="433"/>
      <c r="EAL453" s="433"/>
      <c r="EAM453" s="433"/>
      <c r="EAN453" s="433"/>
      <c r="EAO453" s="433"/>
      <c r="EAP453" s="433"/>
      <c r="EAQ453" s="433"/>
      <c r="EAR453" s="433"/>
      <c r="EAS453" s="433"/>
      <c r="EAT453" s="433"/>
      <c r="EAU453" s="433"/>
      <c r="EAV453" s="433"/>
      <c r="EAW453" s="433"/>
      <c r="EAX453" s="433"/>
      <c r="EAY453" s="433"/>
      <c r="EAZ453" s="433"/>
      <c r="EBA453" s="433"/>
      <c r="EBB453" s="433"/>
      <c r="EBC453" s="433"/>
      <c r="EBD453" s="433"/>
      <c r="EBE453" s="433"/>
      <c r="EBF453" s="433"/>
      <c r="EBG453" s="433"/>
      <c r="EBH453" s="433"/>
      <c r="EBI453" s="433"/>
      <c r="EBJ453" s="433"/>
      <c r="EBK453" s="433"/>
      <c r="EBL453" s="433"/>
      <c r="EBM453" s="433"/>
      <c r="EBN453" s="433"/>
      <c r="EBO453" s="433"/>
      <c r="EBP453" s="433"/>
      <c r="EBQ453" s="433"/>
      <c r="EBR453" s="433"/>
      <c r="EBS453" s="433"/>
      <c r="EBT453" s="433"/>
      <c r="EBU453" s="433"/>
      <c r="EBV453" s="433"/>
      <c r="EBW453" s="433"/>
      <c r="EBX453" s="433"/>
      <c r="EBY453" s="433"/>
      <c r="EBZ453" s="433"/>
      <c r="ECA453" s="433"/>
      <c r="ECB453" s="433"/>
      <c r="ECC453" s="433"/>
      <c r="ECD453" s="433"/>
      <c r="ECE453" s="433"/>
      <c r="ECF453" s="433"/>
      <c r="ECG453" s="433"/>
      <c r="ECH453" s="433"/>
      <c r="ECI453" s="433"/>
      <c r="ECJ453" s="433"/>
      <c r="ECK453" s="433"/>
      <c r="ECL453" s="433"/>
      <c r="ECM453" s="433"/>
      <c r="ECN453" s="433"/>
      <c r="ECO453" s="433"/>
      <c r="ECP453" s="433"/>
      <c r="ECQ453" s="433"/>
      <c r="ECR453" s="433"/>
      <c r="ECS453" s="433"/>
      <c r="ECT453" s="433"/>
      <c r="ECU453" s="433"/>
      <c r="ECV453" s="433"/>
      <c r="ECW453" s="433"/>
      <c r="ECX453" s="433"/>
      <c r="ECY453" s="433"/>
      <c r="ECZ453" s="433"/>
      <c r="EDA453" s="433"/>
      <c r="EDB453" s="433"/>
      <c r="EDC453" s="433"/>
      <c r="EDD453" s="433"/>
      <c r="EDE453" s="433"/>
      <c r="EDF453" s="433"/>
      <c r="EDG453" s="433"/>
      <c r="EDH453" s="433"/>
      <c r="EDI453" s="433"/>
      <c r="EDJ453" s="433"/>
      <c r="EDK453" s="433"/>
      <c r="EDL453" s="433"/>
      <c r="EDM453" s="433"/>
      <c r="EDN453" s="433"/>
      <c r="EDO453" s="433"/>
      <c r="EDP453" s="433"/>
      <c r="EDQ453" s="433"/>
      <c r="EDR453" s="433"/>
      <c r="EDS453" s="433"/>
      <c r="EDT453" s="433"/>
      <c r="EDU453" s="433"/>
      <c r="EDV453" s="433"/>
      <c r="EDW453" s="433"/>
      <c r="EDX453" s="433"/>
      <c r="EDY453" s="433"/>
      <c r="EDZ453" s="433"/>
      <c r="EEA453" s="433"/>
      <c r="EEB453" s="433"/>
      <c r="EEC453" s="433"/>
      <c r="EED453" s="433"/>
      <c r="EEE453" s="433"/>
      <c r="EEF453" s="433"/>
      <c r="EEG453" s="433"/>
      <c r="EEH453" s="433"/>
      <c r="EEI453" s="433"/>
      <c r="EEJ453" s="433"/>
      <c r="EEK453" s="433"/>
      <c r="EEL453" s="433"/>
      <c r="EEM453" s="433"/>
      <c r="EEN453" s="433"/>
      <c r="EEO453" s="433"/>
      <c r="EEP453" s="433"/>
      <c r="EEQ453" s="433"/>
      <c r="EER453" s="433"/>
      <c r="EES453" s="433"/>
      <c r="EET453" s="433"/>
      <c r="EEU453" s="433"/>
      <c r="EEV453" s="433"/>
      <c r="EEW453" s="433"/>
      <c r="EEX453" s="433"/>
      <c r="EEY453" s="433"/>
      <c r="EEZ453" s="433"/>
      <c r="EFA453" s="433"/>
      <c r="EFB453" s="433"/>
      <c r="EFC453" s="433"/>
      <c r="EFD453" s="433"/>
      <c r="EFE453" s="433"/>
      <c r="EFF453" s="433"/>
      <c r="EFG453" s="433"/>
      <c r="EFH453" s="433"/>
      <c r="EFI453" s="433"/>
      <c r="EFJ453" s="433"/>
      <c r="EFK453" s="433"/>
      <c r="EFL453" s="433"/>
      <c r="EFM453" s="433"/>
      <c r="EFN453" s="433"/>
      <c r="EFO453" s="433"/>
      <c r="EFP453" s="433"/>
      <c r="EFQ453" s="433"/>
      <c r="EFR453" s="433"/>
      <c r="EFS453" s="433"/>
      <c r="EFT453" s="433"/>
      <c r="EFU453" s="433"/>
      <c r="EFV453" s="433"/>
      <c r="EFW453" s="433"/>
      <c r="EFX453" s="433"/>
      <c r="EFY453" s="433"/>
      <c r="EFZ453" s="433"/>
      <c r="EGA453" s="433"/>
      <c r="EGB453" s="433"/>
      <c r="EGC453" s="433"/>
      <c r="EGD453" s="433"/>
      <c r="EGE453" s="433"/>
      <c r="EGF453" s="433"/>
      <c r="EGG453" s="433"/>
      <c r="EGH453" s="433"/>
      <c r="EGI453" s="433"/>
      <c r="EGJ453" s="433"/>
      <c r="EGK453" s="433"/>
      <c r="EGL453" s="433"/>
      <c r="EGM453" s="433"/>
      <c r="EGN453" s="433"/>
      <c r="EGO453" s="433"/>
      <c r="EGP453" s="433"/>
      <c r="EGQ453" s="433"/>
      <c r="EGR453" s="433"/>
      <c r="EGS453" s="433"/>
      <c r="EGT453" s="433"/>
      <c r="EGU453" s="433"/>
      <c r="EGV453" s="433"/>
      <c r="EGW453" s="433"/>
      <c r="EGX453" s="433"/>
      <c r="EGY453" s="433"/>
      <c r="EGZ453" s="433"/>
      <c r="EHA453" s="433"/>
      <c r="EHB453" s="433"/>
      <c r="EHC453" s="433"/>
      <c r="EHD453" s="433"/>
      <c r="EHE453" s="433"/>
      <c r="EHF453" s="433"/>
      <c r="EHG453" s="433"/>
      <c r="EHH453" s="433"/>
      <c r="EHI453" s="433"/>
      <c r="EHJ453" s="433"/>
      <c r="EHK453" s="433"/>
      <c r="EHL453" s="433"/>
      <c r="EHM453" s="433"/>
      <c r="EHN453" s="433"/>
      <c r="EHO453" s="433"/>
      <c r="EHP453" s="433"/>
      <c r="EHQ453" s="433"/>
      <c r="EHR453" s="433"/>
      <c r="EHS453" s="433"/>
      <c r="EHT453" s="433"/>
      <c r="EHU453" s="433"/>
      <c r="EHV453" s="433"/>
      <c r="EHW453" s="433"/>
      <c r="EHX453" s="433"/>
      <c r="EHY453" s="433"/>
      <c r="EHZ453" s="433"/>
      <c r="EIA453" s="433"/>
      <c r="EIB453" s="433"/>
      <c r="EIC453" s="433"/>
      <c r="EID453" s="433"/>
      <c r="EIE453" s="433"/>
      <c r="EIF453" s="433"/>
      <c r="EIG453" s="433"/>
      <c r="EIH453" s="433"/>
      <c r="EII453" s="433"/>
      <c r="EIJ453" s="433"/>
      <c r="EIK453" s="433"/>
      <c r="EIL453" s="433"/>
      <c r="EIM453" s="433"/>
      <c r="EIN453" s="433"/>
      <c r="EIO453" s="433"/>
      <c r="EIP453" s="433"/>
      <c r="EIQ453" s="433"/>
      <c r="EIR453" s="433"/>
      <c r="EIS453" s="433"/>
      <c r="EIT453" s="433"/>
      <c r="EIU453" s="433"/>
      <c r="EIV453" s="433"/>
      <c r="EIW453" s="433"/>
      <c r="EIX453" s="433"/>
      <c r="EIY453" s="433"/>
      <c r="EIZ453" s="433"/>
      <c r="EJA453" s="433"/>
      <c r="EJB453" s="433"/>
      <c r="EJC453" s="433"/>
      <c r="EJD453" s="433"/>
      <c r="EJE453" s="433"/>
      <c r="EJF453" s="433"/>
      <c r="EJG453" s="433"/>
      <c r="EJH453" s="433"/>
      <c r="EJI453" s="433"/>
      <c r="EJJ453" s="433"/>
      <c r="EJK453" s="433"/>
      <c r="EJL453" s="433"/>
      <c r="EJM453" s="433"/>
      <c r="EJN453" s="433"/>
      <c r="EJO453" s="433"/>
      <c r="EJP453" s="433"/>
      <c r="EJQ453" s="433"/>
      <c r="EJR453" s="433"/>
      <c r="EJS453" s="433"/>
      <c r="EJT453" s="433"/>
      <c r="EJU453" s="433"/>
      <c r="EJV453" s="433"/>
      <c r="EJW453" s="433"/>
      <c r="EJX453" s="433"/>
      <c r="EJY453" s="433"/>
      <c r="EJZ453" s="433"/>
      <c r="EKA453" s="433"/>
      <c r="EKB453" s="433"/>
      <c r="EKC453" s="433"/>
      <c r="EKD453" s="433"/>
      <c r="EKE453" s="433"/>
      <c r="EKF453" s="433"/>
      <c r="EKG453" s="433"/>
      <c r="EKH453" s="433"/>
      <c r="EKI453" s="433"/>
      <c r="EKJ453" s="433"/>
      <c r="EKK453" s="433"/>
      <c r="EKL453" s="433"/>
      <c r="EKM453" s="433"/>
      <c r="EKN453" s="433"/>
      <c r="EKO453" s="433"/>
      <c r="EKP453" s="433"/>
      <c r="EKQ453" s="433"/>
      <c r="EKR453" s="433"/>
      <c r="EKS453" s="433"/>
      <c r="EKT453" s="433"/>
      <c r="EKU453" s="433"/>
      <c r="EKV453" s="433"/>
      <c r="EKW453" s="433"/>
      <c r="EKX453" s="433"/>
      <c r="EKY453" s="433"/>
      <c r="EKZ453" s="433"/>
      <c r="ELA453" s="433"/>
      <c r="ELB453" s="433"/>
      <c r="ELC453" s="433"/>
      <c r="ELD453" s="433"/>
      <c r="ELE453" s="433"/>
      <c r="ELF453" s="433"/>
      <c r="ELG453" s="433"/>
      <c r="ELH453" s="433"/>
      <c r="ELI453" s="433"/>
      <c r="ELJ453" s="433"/>
      <c r="ELK453" s="433"/>
      <c r="ELL453" s="433"/>
      <c r="ELM453" s="433"/>
      <c r="ELN453" s="433"/>
      <c r="ELO453" s="433"/>
      <c r="ELP453" s="433"/>
      <c r="ELQ453" s="433"/>
      <c r="ELR453" s="433"/>
      <c r="ELS453" s="433"/>
      <c r="ELT453" s="433"/>
      <c r="ELU453" s="433"/>
      <c r="ELV453" s="433"/>
      <c r="ELW453" s="433"/>
      <c r="ELX453" s="433"/>
      <c r="ELY453" s="433"/>
      <c r="ELZ453" s="433"/>
      <c r="EMA453" s="433"/>
      <c r="EMB453" s="433"/>
      <c r="EMC453" s="433"/>
      <c r="EMD453" s="433"/>
      <c r="EME453" s="433"/>
      <c r="EMF453" s="433"/>
      <c r="EMG453" s="433"/>
      <c r="EMH453" s="433"/>
      <c r="EMI453" s="433"/>
      <c r="EMJ453" s="433"/>
      <c r="EMK453" s="433"/>
      <c r="EML453" s="433"/>
      <c r="EMM453" s="433"/>
      <c r="EMN453" s="433"/>
      <c r="EMO453" s="433"/>
      <c r="EMP453" s="433"/>
      <c r="EMQ453" s="433"/>
      <c r="EMR453" s="433"/>
      <c r="EMS453" s="433"/>
      <c r="EMT453" s="433"/>
      <c r="EMU453" s="433"/>
      <c r="EMV453" s="433"/>
      <c r="EMW453" s="433"/>
      <c r="EMX453" s="433"/>
      <c r="EMY453" s="433"/>
      <c r="EMZ453" s="433"/>
      <c r="ENA453" s="433"/>
      <c r="ENB453" s="433"/>
      <c r="ENC453" s="433"/>
      <c r="END453" s="433"/>
      <c r="ENE453" s="433"/>
      <c r="ENF453" s="433"/>
      <c r="ENG453" s="433"/>
      <c r="ENH453" s="433"/>
      <c r="ENI453" s="433"/>
      <c r="ENJ453" s="433"/>
      <c r="ENK453" s="433"/>
      <c r="ENL453" s="433"/>
      <c r="ENM453" s="433"/>
      <c r="ENN453" s="433"/>
      <c r="ENO453" s="433"/>
      <c r="ENP453" s="433"/>
      <c r="ENQ453" s="433"/>
      <c r="ENR453" s="433"/>
      <c r="ENS453" s="433"/>
      <c r="ENT453" s="433"/>
      <c r="ENU453" s="433"/>
      <c r="ENV453" s="433"/>
      <c r="ENW453" s="433"/>
      <c r="ENX453" s="433"/>
      <c r="ENY453" s="433"/>
      <c r="ENZ453" s="433"/>
      <c r="EOA453" s="433"/>
      <c r="EOB453" s="433"/>
      <c r="EOC453" s="433"/>
      <c r="EOD453" s="433"/>
      <c r="EOE453" s="433"/>
      <c r="EOF453" s="433"/>
      <c r="EOG453" s="433"/>
      <c r="EOH453" s="433"/>
      <c r="EOI453" s="433"/>
      <c r="EOJ453" s="433"/>
      <c r="EOK453" s="433"/>
      <c r="EOL453" s="433"/>
      <c r="EOM453" s="433"/>
      <c r="EON453" s="433"/>
      <c r="EOO453" s="433"/>
      <c r="EOP453" s="433"/>
      <c r="EOQ453" s="433"/>
      <c r="EOR453" s="433"/>
      <c r="EOS453" s="433"/>
      <c r="EOT453" s="433"/>
      <c r="EOU453" s="433"/>
      <c r="EOV453" s="433"/>
      <c r="EOW453" s="433"/>
      <c r="EOX453" s="433"/>
      <c r="EOY453" s="433"/>
      <c r="EOZ453" s="433"/>
      <c r="EPA453" s="433"/>
      <c r="EPB453" s="433"/>
      <c r="EPC453" s="433"/>
      <c r="EPD453" s="433"/>
      <c r="EPE453" s="433"/>
      <c r="EPF453" s="433"/>
      <c r="EPG453" s="433"/>
      <c r="EPH453" s="433"/>
      <c r="EPI453" s="433"/>
      <c r="EPJ453" s="433"/>
      <c r="EPK453" s="433"/>
      <c r="EPL453" s="433"/>
      <c r="EPM453" s="433"/>
      <c r="EPN453" s="433"/>
      <c r="EPO453" s="433"/>
      <c r="EPP453" s="433"/>
      <c r="EPQ453" s="433"/>
      <c r="EPR453" s="433"/>
      <c r="EPS453" s="433"/>
      <c r="EPT453" s="433"/>
      <c r="EPU453" s="433"/>
      <c r="EPV453" s="433"/>
      <c r="EPW453" s="433"/>
      <c r="EPX453" s="433"/>
      <c r="EPY453" s="433"/>
      <c r="EPZ453" s="433"/>
      <c r="EQA453" s="433"/>
      <c r="EQB453" s="433"/>
      <c r="EQC453" s="433"/>
      <c r="EQD453" s="433"/>
      <c r="EQE453" s="433"/>
      <c r="EQF453" s="433"/>
      <c r="EQG453" s="433"/>
      <c r="EQH453" s="433"/>
      <c r="EQI453" s="433"/>
      <c r="EQJ453" s="433"/>
      <c r="EQK453" s="433"/>
      <c r="EQL453" s="433"/>
      <c r="EQM453" s="433"/>
      <c r="EQN453" s="433"/>
      <c r="EQO453" s="433"/>
      <c r="EQP453" s="433"/>
      <c r="EQQ453" s="433"/>
      <c r="EQR453" s="433"/>
      <c r="EQS453" s="433"/>
      <c r="EQT453" s="433"/>
      <c r="EQU453" s="433"/>
      <c r="EQV453" s="433"/>
      <c r="EQW453" s="433"/>
      <c r="EQX453" s="433"/>
      <c r="EQY453" s="433"/>
      <c r="EQZ453" s="433"/>
      <c r="ERA453" s="433"/>
      <c r="ERB453" s="433"/>
      <c r="ERC453" s="433"/>
      <c r="ERD453" s="433"/>
      <c r="ERE453" s="433"/>
      <c r="ERF453" s="433"/>
      <c r="ERG453" s="433"/>
      <c r="ERH453" s="433"/>
      <c r="ERI453" s="433"/>
      <c r="ERJ453" s="433"/>
      <c r="ERK453" s="433"/>
      <c r="ERL453" s="433"/>
      <c r="ERM453" s="433"/>
      <c r="ERN453" s="433"/>
      <c r="ERO453" s="433"/>
      <c r="ERP453" s="433"/>
      <c r="ERQ453" s="433"/>
      <c r="ERR453" s="433"/>
      <c r="ERS453" s="433"/>
      <c r="ERT453" s="433"/>
      <c r="ERU453" s="433"/>
      <c r="ERV453" s="433"/>
      <c r="ERW453" s="433"/>
      <c r="ERX453" s="433"/>
      <c r="ERY453" s="433"/>
      <c r="ERZ453" s="433"/>
      <c r="ESA453" s="433"/>
      <c r="ESB453" s="433"/>
      <c r="ESC453" s="433"/>
      <c r="ESD453" s="433"/>
      <c r="ESE453" s="433"/>
      <c r="ESF453" s="433"/>
      <c r="ESG453" s="433"/>
      <c r="ESH453" s="433"/>
      <c r="ESI453" s="433"/>
      <c r="ESJ453" s="433"/>
      <c r="ESK453" s="433"/>
      <c r="ESL453" s="433"/>
      <c r="ESM453" s="433"/>
      <c r="ESN453" s="433"/>
      <c r="ESO453" s="433"/>
      <c r="ESP453" s="433"/>
      <c r="ESQ453" s="433"/>
      <c r="ESR453" s="433"/>
      <c r="ESS453" s="433"/>
      <c r="EST453" s="433"/>
      <c r="ESU453" s="433"/>
      <c r="ESV453" s="433"/>
      <c r="ESW453" s="433"/>
      <c r="ESX453" s="433"/>
      <c r="ESY453" s="433"/>
      <c r="ESZ453" s="433"/>
      <c r="ETA453" s="433"/>
      <c r="ETB453" s="433"/>
      <c r="ETC453" s="433"/>
      <c r="ETD453" s="433"/>
      <c r="ETE453" s="433"/>
      <c r="ETF453" s="433"/>
      <c r="ETG453" s="433"/>
      <c r="ETH453" s="433"/>
      <c r="ETI453" s="433"/>
      <c r="ETJ453" s="433"/>
      <c r="ETK453" s="433"/>
      <c r="ETL453" s="433"/>
      <c r="ETM453" s="433"/>
      <c r="ETN453" s="433"/>
      <c r="ETO453" s="433"/>
      <c r="ETP453" s="433"/>
      <c r="ETQ453" s="433"/>
      <c r="ETR453" s="433"/>
      <c r="ETS453" s="433"/>
      <c r="ETT453" s="433"/>
      <c r="ETU453" s="433"/>
      <c r="ETV453" s="433"/>
      <c r="ETW453" s="433"/>
      <c r="ETX453" s="433"/>
      <c r="ETY453" s="433"/>
      <c r="ETZ453" s="433"/>
      <c r="EUA453" s="433"/>
      <c r="EUB453" s="433"/>
      <c r="EUC453" s="433"/>
      <c r="EUD453" s="433"/>
      <c r="EUE453" s="433"/>
      <c r="EUF453" s="433"/>
      <c r="EUG453" s="433"/>
      <c r="EUH453" s="433"/>
      <c r="EUI453" s="433"/>
      <c r="EUJ453" s="433"/>
      <c r="EUK453" s="433"/>
      <c r="EUL453" s="433"/>
      <c r="EUM453" s="433"/>
      <c r="EUN453" s="433"/>
      <c r="EUO453" s="433"/>
      <c r="EUP453" s="433"/>
      <c r="EUQ453" s="433"/>
      <c r="EUR453" s="433"/>
      <c r="EUS453" s="433"/>
      <c r="EUT453" s="433"/>
      <c r="EUU453" s="433"/>
      <c r="EUV453" s="433"/>
      <c r="EUW453" s="433"/>
      <c r="EUX453" s="433"/>
      <c r="EUY453" s="433"/>
      <c r="EUZ453" s="433"/>
      <c r="EVA453" s="433"/>
      <c r="EVB453" s="433"/>
      <c r="EVC453" s="433"/>
      <c r="EVD453" s="433"/>
      <c r="EVE453" s="433"/>
      <c r="EVF453" s="433"/>
      <c r="EVG453" s="433"/>
      <c r="EVH453" s="433"/>
      <c r="EVI453" s="433"/>
      <c r="EVJ453" s="433"/>
      <c r="EVK453" s="433"/>
      <c r="EVL453" s="433"/>
      <c r="EVM453" s="433"/>
      <c r="EVN453" s="433"/>
      <c r="EVO453" s="433"/>
      <c r="EVP453" s="433"/>
      <c r="EVQ453" s="433"/>
      <c r="EVR453" s="433"/>
      <c r="EVS453" s="433"/>
      <c r="EVT453" s="433"/>
      <c r="EVU453" s="433"/>
      <c r="EVV453" s="433"/>
      <c r="EVW453" s="433"/>
      <c r="EVX453" s="433"/>
      <c r="EVY453" s="433"/>
      <c r="EVZ453" s="433"/>
      <c r="EWA453" s="433"/>
      <c r="EWB453" s="433"/>
      <c r="EWC453" s="433"/>
      <c r="EWD453" s="433"/>
      <c r="EWE453" s="433"/>
      <c r="EWF453" s="433"/>
      <c r="EWG453" s="433"/>
      <c r="EWH453" s="433"/>
      <c r="EWI453" s="433"/>
      <c r="EWJ453" s="433"/>
      <c r="EWK453" s="433"/>
      <c r="EWL453" s="433"/>
      <c r="EWM453" s="433"/>
      <c r="EWN453" s="433"/>
      <c r="EWO453" s="433"/>
      <c r="EWP453" s="433"/>
      <c r="EWQ453" s="433"/>
      <c r="EWR453" s="433"/>
      <c r="EWS453" s="433"/>
      <c r="EWT453" s="433"/>
      <c r="EWU453" s="433"/>
      <c r="EWV453" s="433"/>
      <c r="EWW453" s="433"/>
      <c r="EWX453" s="433"/>
      <c r="EWY453" s="433"/>
      <c r="EWZ453" s="433"/>
      <c r="EXA453" s="433"/>
      <c r="EXB453" s="433"/>
      <c r="EXC453" s="433"/>
      <c r="EXD453" s="433"/>
      <c r="EXE453" s="433"/>
      <c r="EXF453" s="433"/>
      <c r="EXG453" s="433"/>
      <c r="EXH453" s="433"/>
      <c r="EXI453" s="433"/>
      <c r="EXJ453" s="433"/>
      <c r="EXK453" s="433"/>
      <c r="EXL453" s="433"/>
      <c r="EXM453" s="433"/>
      <c r="EXN453" s="433"/>
      <c r="EXO453" s="433"/>
      <c r="EXP453" s="433"/>
      <c r="EXQ453" s="433"/>
      <c r="EXR453" s="433"/>
      <c r="EXS453" s="433"/>
      <c r="EXT453" s="433"/>
      <c r="EXU453" s="433"/>
      <c r="EXV453" s="433"/>
      <c r="EXW453" s="433"/>
      <c r="EXX453" s="433"/>
      <c r="EXY453" s="433"/>
      <c r="EXZ453" s="433"/>
      <c r="EYA453" s="433"/>
      <c r="EYB453" s="433"/>
      <c r="EYC453" s="433"/>
      <c r="EYD453" s="433"/>
      <c r="EYE453" s="433"/>
      <c r="EYF453" s="433"/>
      <c r="EYG453" s="433"/>
      <c r="EYH453" s="433"/>
      <c r="EYI453" s="433"/>
      <c r="EYJ453" s="433"/>
      <c r="EYK453" s="433"/>
      <c r="EYL453" s="433"/>
      <c r="EYM453" s="433"/>
      <c r="EYN453" s="433"/>
      <c r="EYO453" s="433"/>
      <c r="EYP453" s="433"/>
      <c r="EYQ453" s="433"/>
      <c r="EYR453" s="433"/>
      <c r="EYS453" s="433"/>
      <c r="EYT453" s="433"/>
      <c r="EYU453" s="433"/>
      <c r="EYV453" s="433"/>
      <c r="EYW453" s="433"/>
      <c r="EYX453" s="433"/>
      <c r="EYY453" s="433"/>
      <c r="EYZ453" s="433"/>
      <c r="EZA453" s="433"/>
      <c r="EZB453" s="433"/>
      <c r="EZC453" s="433"/>
      <c r="EZD453" s="433"/>
      <c r="EZE453" s="433"/>
      <c r="EZF453" s="433"/>
      <c r="EZG453" s="433"/>
      <c r="EZH453" s="433"/>
      <c r="EZI453" s="433"/>
      <c r="EZJ453" s="433"/>
      <c r="EZK453" s="433"/>
      <c r="EZL453" s="433"/>
      <c r="EZM453" s="433"/>
      <c r="EZN453" s="433"/>
      <c r="EZO453" s="433"/>
      <c r="EZP453" s="433"/>
      <c r="EZQ453" s="433"/>
      <c r="EZR453" s="433"/>
      <c r="EZS453" s="433"/>
      <c r="EZT453" s="433"/>
      <c r="EZU453" s="433"/>
      <c r="EZV453" s="433"/>
      <c r="EZW453" s="433"/>
      <c r="EZX453" s="433"/>
      <c r="EZY453" s="433"/>
      <c r="EZZ453" s="433"/>
      <c r="FAA453" s="433"/>
      <c r="FAB453" s="433"/>
      <c r="FAC453" s="433"/>
      <c r="FAD453" s="433"/>
      <c r="FAE453" s="433"/>
      <c r="FAF453" s="433"/>
      <c r="FAG453" s="433"/>
      <c r="FAH453" s="433"/>
      <c r="FAI453" s="433"/>
      <c r="FAJ453" s="433"/>
      <c r="FAK453" s="433"/>
      <c r="FAL453" s="433"/>
      <c r="FAM453" s="433"/>
      <c r="FAN453" s="433"/>
      <c r="FAO453" s="433"/>
      <c r="FAP453" s="433"/>
      <c r="FAQ453" s="433"/>
      <c r="FAR453" s="433"/>
      <c r="FAS453" s="433"/>
      <c r="FAT453" s="433"/>
      <c r="FAU453" s="433"/>
      <c r="FAV453" s="433"/>
      <c r="FAW453" s="433"/>
      <c r="FAX453" s="433"/>
      <c r="FAY453" s="433"/>
      <c r="FAZ453" s="433"/>
      <c r="FBA453" s="433"/>
      <c r="FBB453" s="433"/>
      <c r="FBC453" s="433"/>
      <c r="FBD453" s="433"/>
      <c r="FBE453" s="433"/>
      <c r="FBF453" s="433"/>
      <c r="FBG453" s="433"/>
      <c r="FBH453" s="433"/>
      <c r="FBI453" s="433"/>
      <c r="FBJ453" s="433"/>
      <c r="FBK453" s="433"/>
      <c r="FBL453" s="433"/>
      <c r="FBM453" s="433"/>
      <c r="FBN453" s="433"/>
      <c r="FBO453" s="433"/>
      <c r="FBP453" s="433"/>
      <c r="FBQ453" s="433"/>
      <c r="FBR453" s="433"/>
      <c r="FBS453" s="433"/>
      <c r="FBT453" s="433"/>
      <c r="FBU453" s="433"/>
      <c r="FBV453" s="433"/>
      <c r="FBW453" s="433"/>
      <c r="FBX453" s="433"/>
      <c r="FBY453" s="433"/>
      <c r="FBZ453" s="433"/>
      <c r="FCA453" s="433"/>
      <c r="FCB453" s="433"/>
      <c r="FCC453" s="433"/>
      <c r="FCD453" s="433"/>
      <c r="FCE453" s="433"/>
      <c r="FCF453" s="433"/>
      <c r="FCG453" s="433"/>
      <c r="FCH453" s="433"/>
      <c r="FCI453" s="433"/>
      <c r="FCJ453" s="433"/>
      <c r="FCK453" s="433"/>
      <c r="FCL453" s="433"/>
      <c r="FCM453" s="433"/>
      <c r="FCN453" s="433"/>
      <c r="FCO453" s="433"/>
      <c r="FCP453" s="433"/>
      <c r="FCQ453" s="433"/>
      <c r="FCR453" s="433"/>
      <c r="FCS453" s="433"/>
      <c r="FCT453" s="433"/>
      <c r="FCU453" s="433"/>
      <c r="FCV453" s="433"/>
      <c r="FCW453" s="433"/>
      <c r="FCX453" s="433"/>
      <c r="FCY453" s="433"/>
      <c r="FCZ453" s="433"/>
      <c r="FDA453" s="433"/>
      <c r="FDB453" s="433"/>
      <c r="FDC453" s="433"/>
      <c r="FDD453" s="433"/>
      <c r="FDE453" s="433"/>
      <c r="FDF453" s="433"/>
      <c r="FDG453" s="433"/>
      <c r="FDH453" s="433"/>
      <c r="FDI453" s="433"/>
      <c r="FDJ453" s="433"/>
      <c r="FDK453" s="433"/>
      <c r="FDL453" s="433"/>
      <c r="FDM453" s="433"/>
      <c r="FDN453" s="433"/>
      <c r="FDO453" s="433"/>
      <c r="FDP453" s="433"/>
      <c r="FDQ453" s="433"/>
      <c r="FDR453" s="433"/>
      <c r="FDS453" s="433"/>
      <c r="FDT453" s="433"/>
      <c r="FDU453" s="433"/>
      <c r="FDV453" s="433"/>
      <c r="FDW453" s="433"/>
      <c r="FDX453" s="433"/>
      <c r="FDY453" s="433"/>
      <c r="FDZ453" s="433"/>
      <c r="FEA453" s="433"/>
      <c r="FEB453" s="433"/>
      <c r="FEC453" s="433"/>
      <c r="FED453" s="433"/>
      <c r="FEE453" s="433"/>
      <c r="FEF453" s="433"/>
      <c r="FEG453" s="433"/>
      <c r="FEH453" s="433"/>
      <c r="FEI453" s="433"/>
      <c r="FEJ453" s="433"/>
      <c r="FEK453" s="433"/>
      <c r="FEL453" s="433"/>
      <c r="FEM453" s="433"/>
      <c r="FEN453" s="433"/>
      <c r="FEO453" s="433"/>
      <c r="FEP453" s="433"/>
      <c r="FEQ453" s="433"/>
      <c r="FER453" s="433"/>
      <c r="FES453" s="433"/>
      <c r="FET453" s="433"/>
      <c r="FEU453" s="433"/>
      <c r="FEV453" s="433"/>
      <c r="FEW453" s="433"/>
      <c r="FEX453" s="433"/>
      <c r="FEY453" s="433"/>
      <c r="FEZ453" s="433"/>
      <c r="FFA453" s="433"/>
      <c r="FFB453" s="433"/>
      <c r="FFC453" s="433"/>
      <c r="FFD453" s="433"/>
      <c r="FFE453" s="433"/>
      <c r="FFF453" s="433"/>
      <c r="FFG453" s="433"/>
      <c r="FFH453" s="433"/>
      <c r="FFI453" s="433"/>
      <c r="FFJ453" s="433"/>
      <c r="FFK453" s="433"/>
      <c r="FFL453" s="433"/>
      <c r="FFM453" s="433"/>
      <c r="FFN453" s="433"/>
      <c r="FFO453" s="433"/>
      <c r="FFP453" s="433"/>
      <c r="FFQ453" s="433"/>
      <c r="FFR453" s="433"/>
      <c r="FFS453" s="433"/>
      <c r="FFT453" s="433"/>
      <c r="FFU453" s="433"/>
      <c r="FFV453" s="433"/>
      <c r="FFW453" s="433"/>
      <c r="FFX453" s="433"/>
      <c r="FFY453" s="433"/>
      <c r="FFZ453" s="433"/>
      <c r="FGA453" s="433"/>
      <c r="FGB453" s="433"/>
      <c r="FGC453" s="433"/>
      <c r="FGD453" s="433"/>
      <c r="FGE453" s="433"/>
      <c r="FGF453" s="433"/>
      <c r="FGG453" s="433"/>
      <c r="FGH453" s="433"/>
      <c r="FGI453" s="433"/>
      <c r="FGJ453" s="433"/>
      <c r="FGK453" s="433"/>
      <c r="FGL453" s="433"/>
      <c r="FGM453" s="433"/>
      <c r="FGN453" s="433"/>
      <c r="FGO453" s="433"/>
      <c r="FGP453" s="433"/>
      <c r="FGQ453" s="433"/>
      <c r="FGR453" s="433"/>
      <c r="FGS453" s="433"/>
      <c r="FGT453" s="433"/>
      <c r="FGU453" s="433"/>
      <c r="FGV453" s="433"/>
      <c r="FGW453" s="433"/>
      <c r="FGX453" s="433"/>
      <c r="FGY453" s="433"/>
      <c r="FGZ453" s="433"/>
      <c r="FHA453" s="433"/>
      <c r="FHB453" s="433"/>
      <c r="FHC453" s="433"/>
      <c r="FHD453" s="433"/>
      <c r="FHE453" s="433"/>
      <c r="FHF453" s="433"/>
      <c r="FHG453" s="433"/>
      <c r="FHH453" s="433"/>
      <c r="FHI453" s="433"/>
      <c r="FHJ453" s="433"/>
      <c r="FHK453" s="433"/>
      <c r="FHL453" s="433"/>
      <c r="FHM453" s="433"/>
      <c r="FHN453" s="433"/>
      <c r="FHO453" s="433"/>
      <c r="FHP453" s="433"/>
      <c r="FHQ453" s="433"/>
      <c r="FHR453" s="433"/>
      <c r="FHS453" s="433"/>
      <c r="FHT453" s="433"/>
      <c r="FHU453" s="433"/>
      <c r="FHV453" s="433"/>
      <c r="FHW453" s="433"/>
      <c r="FHX453" s="433"/>
      <c r="FHY453" s="433"/>
      <c r="FHZ453" s="433"/>
      <c r="FIA453" s="433"/>
      <c r="FIB453" s="433"/>
      <c r="FIC453" s="433"/>
      <c r="FID453" s="433"/>
      <c r="FIE453" s="433"/>
      <c r="FIF453" s="433"/>
      <c r="FIG453" s="433"/>
      <c r="FIH453" s="433"/>
      <c r="FII453" s="433"/>
      <c r="FIJ453" s="433"/>
      <c r="FIK453" s="433"/>
      <c r="FIL453" s="433"/>
      <c r="FIM453" s="433"/>
      <c r="FIN453" s="433"/>
      <c r="FIO453" s="433"/>
      <c r="FIP453" s="433"/>
      <c r="FIQ453" s="433"/>
      <c r="FIR453" s="433"/>
      <c r="FIS453" s="433"/>
      <c r="FIT453" s="433"/>
      <c r="FIU453" s="433"/>
      <c r="FIV453" s="433"/>
      <c r="FIW453" s="433"/>
      <c r="FIX453" s="433"/>
      <c r="FIY453" s="433"/>
      <c r="FIZ453" s="433"/>
      <c r="FJA453" s="433"/>
      <c r="FJB453" s="433"/>
      <c r="FJC453" s="433"/>
      <c r="FJD453" s="433"/>
      <c r="FJE453" s="433"/>
      <c r="FJF453" s="433"/>
      <c r="FJG453" s="433"/>
      <c r="FJH453" s="433"/>
      <c r="FJI453" s="433"/>
      <c r="FJJ453" s="433"/>
      <c r="FJK453" s="433"/>
      <c r="FJL453" s="433"/>
      <c r="FJM453" s="433"/>
      <c r="FJN453" s="433"/>
      <c r="FJO453" s="433"/>
      <c r="FJP453" s="433"/>
      <c r="FJQ453" s="433"/>
      <c r="FJR453" s="433"/>
      <c r="FJS453" s="433"/>
      <c r="FJT453" s="433"/>
      <c r="FJU453" s="433"/>
      <c r="FJV453" s="433"/>
      <c r="FJW453" s="433"/>
      <c r="FJX453" s="433"/>
      <c r="FJY453" s="433"/>
      <c r="FJZ453" s="433"/>
      <c r="FKA453" s="433"/>
      <c r="FKB453" s="433"/>
      <c r="FKC453" s="433"/>
      <c r="FKD453" s="433"/>
      <c r="FKE453" s="433"/>
      <c r="FKF453" s="433"/>
      <c r="FKG453" s="433"/>
      <c r="FKH453" s="433"/>
      <c r="FKI453" s="433"/>
      <c r="FKJ453" s="433"/>
      <c r="FKK453" s="433"/>
      <c r="FKL453" s="433"/>
      <c r="FKM453" s="433"/>
      <c r="FKN453" s="433"/>
      <c r="FKO453" s="433"/>
      <c r="FKP453" s="433"/>
      <c r="FKQ453" s="433"/>
      <c r="FKR453" s="433"/>
      <c r="FKS453" s="433"/>
      <c r="FKT453" s="433"/>
      <c r="FKU453" s="433"/>
      <c r="FKV453" s="433"/>
      <c r="FKW453" s="433"/>
      <c r="FKX453" s="433"/>
      <c r="FKY453" s="433"/>
      <c r="FKZ453" s="433"/>
      <c r="FLA453" s="433"/>
      <c r="FLB453" s="433"/>
      <c r="FLC453" s="433"/>
      <c r="FLD453" s="433"/>
      <c r="FLE453" s="433"/>
      <c r="FLF453" s="433"/>
      <c r="FLG453" s="433"/>
      <c r="FLH453" s="433"/>
      <c r="FLI453" s="433"/>
      <c r="FLJ453" s="433"/>
      <c r="FLK453" s="433"/>
      <c r="FLL453" s="433"/>
      <c r="FLM453" s="433"/>
      <c r="FLN453" s="433"/>
      <c r="FLO453" s="433"/>
      <c r="FLP453" s="433"/>
      <c r="FLQ453" s="433"/>
      <c r="FLR453" s="433"/>
      <c r="FLS453" s="433"/>
      <c r="FLT453" s="433"/>
      <c r="FLU453" s="433"/>
      <c r="FLV453" s="433"/>
      <c r="FLW453" s="433"/>
      <c r="FLX453" s="433"/>
      <c r="FLY453" s="433"/>
      <c r="FLZ453" s="433"/>
      <c r="FMA453" s="433"/>
      <c r="FMB453" s="433"/>
      <c r="FMC453" s="433"/>
      <c r="FMD453" s="433"/>
      <c r="FME453" s="433"/>
      <c r="FMF453" s="433"/>
      <c r="FMG453" s="433"/>
      <c r="FMH453" s="433"/>
      <c r="FMI453" s="433"/>
      <c r="FMJ453" s="433"/>
      <c r="FMK453" s="433"/>
      <c r="FML453" s="433"/>
      <c r="FMM453" s="433"/>
      <c r="FMN453" s="433"/>
      <c r="FMO453" s="433"/>
      <c r="FMP453" s="433"/>
      <c r="FMQ453" s="433"/>
      <c r="FMR453" s="433"/>
      <c r="FMS453" s="433"/>
      <c r="FMT453" s="433"/>
      <c r="FMU453" s="433"/>
      <c r="FMV453" s="433"/>
      <c r="FMW453" s="433"/>
      <c r="FMX453" s="433"/>
      <c r="FMY453" s="433"/>
      <c r="FMZ453" s="433"/>
      <c r="FNA453" s="433"/>
      <c r="FNB453" s="433"/>
      <c r="FNC453" s="433"/>
      <c r="FND453" s="433"/>
      <c r="FNE453" s="433"/>
      <c r="FNF453" s="433"/>
      <c r="FNG453" s="433"/>
      <c r="FNH453" s="433"/>
      <c r="FNI453" s="433"/>
      <c r="FNJ453" s="433"/>
      <c r="FNK453" s="433"/>
      <c r="FNL453" s="433"/>
      <c r="FNM453" s="433"/>
      <c r="FNN453" s="433"/>
      <c r="FNO453" s="433"/>
      <c r="FNP453" s="433"/>
      <c r="FNQ453" s="433"/>
      <c r="FNR453" s="433"/>
      <c r="FNS453" s="433"/>
      <c r="FNT453" s="433"/>
      <c r="FNU453" s="433"/>
      <c r="FNV453" s="433"/>
      <c r="FNW453" s="433"/>
      <c r="FNX453" s="433"/>
      <c r="FNY453" s="433"/>
      <c r="FNZ453" s="433"/>
      <c r="FOA453" s="433"/>
      <c r="FOB453" s="433"/>
      <c r="FOC453" s="433"/>
      <c r="FOD453" s="433"/>
      <c r="FOE453" s="433"/>
      <c r="FOF453" s="433"/>
      <c r="FOG453" s="433"/>
      <c r="FOH453" s="433"/>
      <c r="FOI453" s="433"/>
      <c r="FOJ453" s="433"/>
      <c r="FOK453" s="433"/>
      <c r="FOL453" s="433"/>
      <c r="FOM453" s="433"/>
      <c r="FON453" s="433"/>
      <c r="FOO453" s="433"/>
      <c r="FOP453" s="433"/>
      <c r="FOQ453" s="433"/>
      <c r="FOR453" s="433"/>
      <c r="FOS453" s="433"/>
      <c r="FOT453" s="433"/>
      <c r="FOU453" s="433"/>
      <c r="FOV453" s="433"/>
      <c r="FOW453" s="433"/>
      <c r="FOX453" s="433"/>
      <c r="FOY453" s="433"/>
      <c r="FOZ453" s="433"/>
      <c r="FPA453" s="433"/>
      <c r="FPB453" s="433"/>
      <c r="FPC453" s="433"/>
      <c r="FPD453" s="433"/>
      <c r="FPE453" s="433"/>
      <c r="FPF453" s="433"/>
      <c r="FPG453" s="433"/>
      <c r="FPH453" s="433"/>
      <c r="FPI453" s="433"/>
      <c r="FPJ453" s="433"/>
      <c r="FPK453" s="433"/>
      <c r="FPL453" s="433"/>
      <c r="FPM453" s="433"/>
      <c r="FPN453" s="433"/>
      <c r="FPO453" s="433"/>
      <c r="FPP453" s="433"/>
      <c r="FPQ453" s="433"/>
      <c r="FPR453" s="433"/>
      <c r="FPS453" s="433"/>
      <c r="FPT453" s="433"/>
      <c r="FPU453" s="433"/>
      <c r="FPV453" s="433"/>
      <c r="FPW453" s="433"/>
      <c r="FPX453" s="433"/>
      <c r="FPY453" s="433"/>
      <c r="FPZ453" s="433"/>
      <c r="FQA453" s="433"/>
      <c r="FQB453" s="433"/>
      <c r="FQC453" s="433"/>
      <c r="FQD453" s="433"/>
      <c r="FQE453" s="433"/>
      <c r="FQF453" s="433"/>
      <c r="FQG453" s="433"/>
      <c r="FQH453" s="433"/>
      <c r="FQI453" s="433"/>
      <c r="FQJ453" s="433"/>
      <c r="FQK453" s="433"/>
      <c r="FQL453" s="433"/>
      <c r="FQM453" s="433"/>
      <c r="FQN453" s="433"/>
      <c r="FQO453" s="433"/>
      <c r="FQP453" s="433"/>
      <c r="FQQ453" s="433"/>
      <c r="FQR453" s="433"/>
      <c r="FQS453" s="433"/>
      <c r="FQT453" s="433"/>
      <c r="FQU453" s="433"/>
      <c r="FQV453" s="433"/>
      <c r="FQW453" s="433"/>
      <c r="FQX453" s="433"/>
      <c r="FQY453" s="433"/>
      <c r="FQZ453" s="433"/>
      <c r="FRA453" s="433"/>
      <c r="FRB453" s="433"/>
      <c r="FRC453" s="433"/>
      <c r="FRD453" s="433"/>
      <c r="FRE453" s="433"/>
      <c r="FRF453" s="433"/>
      <c r="FRG453" s="433"/>
      <c r="FRH453" s="433"/>
      <c r="FRI453" s="433"/>
      <c r="FRJ453" s="433"/>
      <c r="FRK453" s="433"/>
      <c r="FRL453" s="433"/>
      <c r="FRM453" s="433"/>
      <c r="FRN453" s="433"/>
      <c r="FRO453" s="433"/>
      <c r="FRP453" s="433"/>
      <c r="FRQ453" s="433"/>
      <c r="FRR453" s="433"/>
      <c r="FRS453" s="433"/>
      <c r="FRT453" s="433"/>
      <c r="FRU453" s="433"/>
      <c r="FRV453" s="433"/>
      <c r="FRW453" s="433"/>
      <c r="FRX453" s="433"/>
      <c r="FRY453" s="433"/>
      <c r="FRZ453" s="433"/>
      <c r="FSA453" s="433"/>
      <c r="FSB453" s="433"/>
      <c r="FSC453" s="433"/>
      <c r="FSD453" s="433"/>
      <c r="FSE453" s="433"/>
      <c r="FSF453" s="433"/>
      <c r="FSG453" s="433"/>
      <c r="FSH453" s="433"/>
      <c r="FSI453" s="433"/>
      <c r="FSJ453" s="433"/>
      <c r="FSK453" s="433"/>
      <c r="FSL453" s="433"/>
      <c r="FSM453" s="433"/>
      <c r="FSN453" s="433"/>
      <c r="FSO453" s="433"/>
      <c r="FSP453" s="433"/>
      <c r="FSQ453" s="433"/>
      <c r="FSR453" s="433"/>
      <c r="FSS453" s="433"/>
      <c r="FST453" s="433"/>
      <c r="FSU453" s="433"/>
      <c r="FSV453" s="433"/>
      <c r="FSW453" s="433"/>
      <c r="FSX453" s="433"/>
      <c r="FSY453" s="433"/>
      <c r="FSZ453" s="433"/>
      <c r="FTA453" s="433"/>
      <c r="FTB453" s="433"/>
      <c r="FTC453" s="433"/>
      <c r="FTD453" s="433"/>
      <c r="FTE453" s="433"/>
      <c r="FTF453" s="433"/>
      <c r="FTG453" s="433"/>
      <c r="FTH453" s="433"/>
      <c r="FTI453" s="433"/>
      <c r="FTJ453" s="433"/>
      <c r="FTK453" s="433"/>
      <c r="FTL453" s="433"/>
      <c r="FTM453" s="433"/>
      <c r="FTN453" s="433"/>
      <c r="FTO453" s="433"/>
      <c r="FTP453" s="433"/>
      <c r="FTQ453" s="433"/>
      <c r="FTR453" s="433"/>
      <c r="FTS453" s="433"/>
      <c r="FTT453" s="433"/>
      <c r="FTU453" s="433"/>
      <c r="FTV453" s="433"/>
      <c r="FTW453" s="433"/>
      <c r="FTX453" s="433"/>
      <c r="FTY453" s="433"/>
      <c r="FTZ453" s="433"/>
      <c r="FUA453" s="433"/>
      <c r="FUB453" s="433"/>
      <c r="FUC453" s="433"/>
      <c r="FUD453" s="433"/>
      <c r="FUE453" s="433"/>
      <c r="FUF453" s="433"/>
      <c r="FUG453" s="433"/>
      <c r="FUH453" s="433"/>
      <c r="FUI453" s="433"/>
      <c r="FUJ453" s="433"/>
      <c r="FUK453" s="433"/>
      <c r="FUL453" s="433"/>
      <c r="FUM453" s="433"/>
      <c r="FUN453" s="433"/>
      <c r="FUO453" s="433"/>
      <c r="FUP453" s="433"/>
      <c r="FUQ453" s="433"/>
      <c r="FUR453" s="433"/>
      <c r="FUS453" s="433"/>
      <c r="FUT453" s="433"/>
      <c r="FUU453" s="433"/>
      <c r="FUV453" s="433"/>
      <c r="FUW453" s="433"/>
      <c r="FUX453" s="433"/>
      <c r="FUY453" s="433"/>
      <c r="FUZ453" s="433"/>
      <c r="FVA453" s="433"/>
      <c r="FVB453" s="433"/>
      <c r="FVC453" s="433"/>
      <c r="FVD453" s="433"/>
      <c r="FVE453" s="433"/>
      <c r="FVF453" s="433"/>
      <c r="FVG453" s="433"/>
      <c r="FVH453" s="433"/>
      <c r="FVI453" s="433"/>
      <c r="FVJ453" s="433"/>
      <c r="FVK453" s="433"/>
      <c r="FVL453" s="433"/>
      <c r="FVM453" s="433"/>
      <c r="FVN453" s="433"/>
      <c r="FVO453" s="433"/>
      <c r="FVP453" s="433"/>
      <c r="FVQ453" s="433"/>
      <c r="FVR453" s="433"/>
      <c r="FVS453" s="433"/>
      <c r="FVT453" s="433"/>
      <c r="FVU453" s="433"/>
      <c r="FVV453" s="433"/>
      <c r="FVW453" s="433"/>
      <c r="FVX453" s="433"/>
      <c r="FVY453" s="433"/>
      <c r="FVZ453" s="433"/>
      <c r="FWA453" s="433"/>
      <c r="FWB453" s="433"/>
      <c r="FWC453" s="433"/>
      <c r="FWD453" s="433"/>
      <c r="FWE453" s="433"/>
      <c r="FWF453" s="433"/>
      <c r="FWG453" s="433"/>
      <c r="FWH453" s="433"/>
      <c r="FWI453" s="433"/>
      <c r="FWJ453" s="433"/>
      <c r="FWK453" s="433"/>
      <c r="FWL453" s="433"/>
      <c r="FWM453" s="433"/>
      <c r="FWN453" s="433"/>
      <c r="FWO453" s="433"/>
      <c r="FWP453" s="433"/>
      <c r="FWQ453" s="433"/>
      <c r="FWR453" s="433"/>
      <c r="FWS453" s="433"/>
      <c r="FWT453" s="433"/>
      <c r="FWU453" s="433"/>
      <c r="FWV453" s="433"/>
      <c r="FWW453" s="433"/>
      <c r="FWX453" s="433"/>
      <c r="FWY453" s="433"/>
      <c r="FWZ453" s="433"/>
      <c r="FXA453" s="433"/>
      <c r="FXB453" s="433"/>
      <c r="FXC453" s="433"/>
      <c r="FXD453" s="433"/>
      <c r="FXE453" s="433"/>
      <c r="FXF453" s="433"/>
      <c r="FXG453" s="433"/>
      <c r="FXH453" s="433"/>
      <c r="FXI453" s="433"/>
      <c r="FXJ453" s="433"/>
      <c r="FXK453" s="433"/>
      <c r="FXL453" s="433"/>
      <c r="FXM453" s="433"/>
      <c r="FXN453" s="433"/>
      <c r="FXO453" s="433"/>
      <c r="FXP453" s="433"/>
      <c r="FXQ453" s="433"/>
      <c r="FXR453" s="433"/>
      <c r="FXS453" s="433"/>
      <c r="FXT453" s="433"/>
      <c r="FXU453" s="433"/>
      <c r="FXV453" s="433"/>
      <c r="FXW453" s="433"/>
      <c r="FXX453" s="433"/>
      <c r="FXY453" s="433"/>
      <c r="FXZ453" s="433"/>
      <c r="FYA453" s="433"/>
      <c r="FYB453" s="433"/>
      <c r="FYC453" s="433"/>
      <c r="FYD453" s="433"/>
      <c r="FYE453" s="433"/>
      <c r="FYF453" s="433"/>
      <c r="FYG453" s="433"/>
      <c r="FYH453" s="433"/>
      <c r="FYI453" s="433"/>
      <c r="FYJ453" s="433"/>
      <c r="FYK453" s="433"/>
      <c r="FYL453" s="433"/>
      <c r="FYM453" s="433"/>
      <c r="FYN453" s="433"/>
      <c r="FYO453" s="433"/>
      <c r="FYP453" s="433"/>
      <c r="FYQ453" s="433"/>
      <c r="FYR453" s="433"/>
      <c r="FYS453" s="433"/>
      <c r="FYT453" s="433"/>
      <c r="FYU453" s="433"/>
      <c r="FYV453" s="433"/>
      <c r="FYW453" s="433"/>
      <c r="FYX453" s="433"/>
      <c r="FYY453" s="433"/>
      <c r="FYZ453" s="433"/>
      <c r="FZA453" s="433"/>
      <c r="FZB453" s="433"/>
      <c r="FZC453" s="433"/>
      <c r="FZD453" s="433"/>
      <c r="FZE453" s="433"/>
      <c r="FZF453" s="433"/>
      <c r="FZG453" s="433"/>
      <c r="FZH453" s="433"/>
      <c r="FZI453" s="433"/>
      <c r="FZJ453" s="433"/>
      <c r="FZK453" s="433"/>
      <c r="FZL453" s="433"/>
      <c r="FZM453" s="433"/>
      <c r="FZN453" s="433"/>
      <c r="FZO453" s="433"/>
      <c r="FZP453" s="433"/>
      <c r="FZQ453" s="433"/>
      <c r="FZR453" s="433"/>
      <c r="FZS453" s="433"/>
      <c r="FZT453" s="433"/>
      <c r="FZU453" s="433"/>
      <c r="FZV453" s="433"/>
      <c r="FZW453" s="433"/>
      <c r="FZX453" s="433"/>
      <c r="FZY453" s="433"/>
      <c r="FZZ453" s="433"/>
      <c r="GAA453" s="433"/>
      <c r="GAB453" s="433"/>
      <c r="GAC453" s="433"/>
      <c r="GAD453" s="433"/>
      <c r="GAE453" s="433"/>
      <c r="GAF453" s="433"/>
      <c r="GAG453" s="433"/>
      <c r="GAH453" s="433"/>
      <c r="GAI453" s="433"/>
      <c r="GAJ453" s="433"/>
      <c r="GAK453" s="433"/>
      <c r="GAL453" s="433"/>
      <c r="GAM453" s="433"/>
      <c r="GAN453" s="433"/>
      <c r="GAO453" s="433"/>
      <c r="GAP453" s="433"/>
      <c r="GAQ453" s="433"/>
      <c r="GAR453" s="433"/>
      <c r="GAS453" s="433"/>
      <c r="GAT453" s="433"/>
      <c r="GAU453" s="433"/>
      <c r="GAV453" s="433"/>
      <c r="GAW453" s="433"/>
      <c r="GAX453" s="433"/>
      <c r="GAY453" s="433"/>
      <c r="GAZ453" s="433"/>
      <c r="GBA453" s="433"/>
      <c r="GBB453" s="433"/>
      <c r="GBC453" s="433"/>
      <c r="GBD453" s="433"/>
      <c r="GBE453" s="433"/>
      <c r="GBF453" s="433"/>
      <c r="GBG453" s="433"/>
      <c r="GBH453" s="433"/>
      <c r="GBI453" s="433"/>
      <c r="GBJ453" s="433"/>
      <c r="GBK453" s="433"/>
      <c r="GBL453" s="433"/>
      <c r="GBM453" s="433"/>
      <c r="GBN453" s="433"/>
      <c r="GBO453" s="433"/>
      <c r="GBP453" s="433"/>
      <c r="GBQ453" s="433"/>
      <c r="GBR453" s="433"/>
      <c r="GBS453" s="433"/>
      <c r="GBT453" s="433"/>
      <c r="GBU453" s="433"/>
      <c r="GBV453" s="433"/>
      <c r="GBW453" s="433"/>
      <c r="GBX453" s="433"/>
      <c r="GBY453" s="433"/>
      <c r="GBZ453" s="433"/>
      <c r="GCA453" s="433"/>
      <c r="GCB453" s="433"/>
      <c r="GCC453" s="433"/>
      <c r="GCD453" s="433"/>
      <c r="GCE453" s="433"/>
      <c r="GCF453" s="433"/>
      <c r="GCG453" s="433"/>
      <c r="GCH453" s="433"/>
      <c r="GCI453" s="433"/>
      <c r="GCJ453" s="433"/>
      <c r="GCK453" s="433"/>
      <c r="GCL453" s="433"/>
      <c r="GCM453" s="433"/>
      <c r="GCN453" s="433"/>
      <c r="GCO453" s="433"/>
      <c r="GCP453" s="433"/>
      <c r="GCQ453" s="433"/>
      <c r="GCR453" s="433"/>
      <c r="GCS453" s="433"/>
      <c r="GCT453" s="433"/>
      <c r="GCU453" s="433"/>
      <c r="GCV453" s="433"/>
      <c r="GCW453" s="433"/>
      <c r="GCX453" s="433"/>
      <c r="GCY453" s="433"/>
      <c r="GCZ453" s="433"/>
      <c r="GDA453" s="433"/>
      <c r="GDB453" s="433"/>
      <c r="GDC453" s="433"/>
      <c r="GDD453" s="433"/>
      <c r="GDE453" s="433"/>
      <c r="GDF453" s="433"/>
      <c r="GDG453" s="433"/>
      <c r="GDH453" s="433"/>
      <c r="GDI453" s="433"/>
      <c r="GDJ453" s="433"/>
      <c r="GDK453" s="433"/>
      <c r="GDL453" s="433"/>
      <c r="GDM453" s="433"/>
      <c r="GDN453" s="433"/>
      <c r="GDO453" s="433"/>
      <c r="GDP453" s="433"/>
      <c r="GDQ453" s="433"/>
      <c r="GDR453" s="433"/>
      <c r="GDS453" s="433"/>
      <c r="GDT453" s="433"/>
      <c r="GDU453" s="433"/>
      <c r="GDV453" s="433"/>
      <c r="GDW453" s="433"/>
      <c r="GDX453" s="433"/>
      <c r="GDY453" s="433"/>
      <c r="GDZ453" s="433"/>
      <c r="GEA453" s="433"/>
      <c r="GEB453" s="433"/>
      <c r="GEC453" s="433"/>
      <c r="GED453" s="433"/>
      <c r="GEE453" s="433"/>
      <c r="GEF453" s="433"/>
      <c r="GEG453" s="433"/>
      <c r="GEH453" s="433"/>
      <c r="GEI453" s="433"/>
      <c r="GEJ453" s="433"/>
      <c r="GEK453" s="433"/>
      <c r="GEL453" s="433"/>
      <c r="GEM453" s="433"/>
      <c r="GEN453" s="433"/>
      <c r="GEO453" s="433"/>
      <c r="GEP453" s="433"/>
      <c r="GEQ453" s="433"/>
      <c r="GER453" s="433"/>
      <c r="GES453" s="433"/>
      <c r="GET453" s="433"/>
      <c r="GEU453" s="433"/>
      <c r="GEV453" s="433"/>
      <c r="GEW453" s="433"/>
      <c r="GEX453" s="433"/>
      <c r="GEY453" s="433"/>
      <c r="GEZ453" s="433"/>
      <c r="GFA453" s="433"/>
      <c r="GFB453" s="433"/>
      <c r="GFC453" s="433"/>
      <c r="GFD453" s="433"/>
      <c r="GFE453" s="433"/>
      <c r="GFF453" s="433"/>
      <c r="GFG453" s="433"/>
      <c r="GFH453" s="433"/>
      <c r="GFI453" s="433"/>
      <c r="GFJ453" s="433"/>
      <c r="GFK453" s="433"/>
      <c r="GFL453" s="433"/>
      <c r="GFM453" s="433"/>
      <c r="GFN453" s="433"/>
      <c r="GFO453" s="433"/>
      <c r="GFP453" s="433"/>
      <c r="GFQ453" s="433"/>
      <c r="GFR453" s="433"/>
      <c r="GFS453" s="433"/>
      <c r="GFT453" s="433"/>
      <c r="GFU453" s="433"/>
      <c r="GFV453" s="433"/>
      <c r="GFW453" s="433"/>
      <c r="GFX453" s="433"/>
      <c r="GFY453" s="433"/>
      <c r="GFZ453" s="433"/>
      <c r="GGA453" s="433"/>
      <c r="GGB453" s="433"/>
      <c r="GGC453" s="433"/>
      <c r="GGD453" s="433"/>
      <c r="GGE453" s="433"/>
      <c r="GGF453" s="433"/>
      <c r="GGG453" s="433"/>
      <c r="GGH453" s="433"/>
      <c r="GGI453" s="433"/>
      <c r="GGJ453" s="433"/>
      <c r="GGK453" s="433"/>
      <c r="GGL453" s="433"/>
      <c r="GGM453" s="433"/>
      <c r="GGN453" s="433"/>
      <c r="GGO453" s="433"/>
      <c r="GGP453" s="433"/>
      <c r="GGQ453" s="433"/>
      <c r="GGR453" s="433"/>
      <c r="GGS453" s="433"/>
      <c r="GGT453" s="433"/>
      <c r="GGU453" s="433"/>
      <c r="GGV453" s="433"/>
      <c r="GGW453" s="433"/>
      <c r="GGX453" s="433"/>
      <c r="GGY453" s="433"/>
      <c r="GGZ453" s="433"/>
      <c r="GHA453" s="433"/>
      <c r="GHB453" s="433"/>
      <c r="GHC453" s="433"/>
      <c r="GHD453" s="433"/>
      <c r="GHE453" s="433"/>
      <c r="GHF453" s="433"/>
      <c r="GHG453" s="433"/>
      <c r="GHH453" s="433"/>
      <c r="GHI453" s="433"/>
      <c r="GHJ453" s="433"/>
      <c r="GHK453" s="433"/>
      <c r="GHL453" s="433"/>
      <c r="GHM453" s="433"/>
      <c r="GHN453" s="433"/>
      <c r="GHO453" s="433"/>
      <c r="GHP453" s="433"/>
      <c r="GHQ453" s="433"/>
      <c r="GHR453" s="433"/>
      <c r="GHS453" s="433"/>
      <c r="GHT453" s="433"/>
      <c r="GHU453" s="433"/>
      <c r="GHV453" s="433"/>
      <c r="GHW453" s="433"/>
      <c r="GHX453" s="433"/>
      <c r="GHY453" s="433"/>
      <c r="GHZ453" s="433"/>
      <c r="GIA453" s="433"/>
      <c r="GIB453" s="433"/>
      <c r="GIC453" s="433"/>
      <c r="GID453" s="433"/>
      <c r="GIE453" s="433"/>
      <c r="GIF453" s="433"/>
      <c r="GIG453" s="433"/>
      <c r="GIH453" s="433"/>
      <c r="GII453" s="433"/>
      <c r="GIJ453" s="433"/>
      <c r="GIK453" s="433"/>
      <c r="GIL453" s="433"/>
      <c r="GIM453" s="433"/>
      <c r="GIN453" s="433"/>
      <c r="GIO453" s="433"/>
      <c r="GIP453" s="433"/>
      <c r="GIQ453" s="433"/>
      <c r="GIR453" s="433"/>
      <c r="GIS453" s="433"/>
      <c r="GIT453" s="433"/>
      <c r="GIU453" s="433"/>
      <c r="GIV453" s="433"/>
      <c r="GIW453" s="433"/>
      <c r="GIX453" s="433"/>
      <c r="GIY453" s="433"/>
      <c r="GIZ453" s="433"/>
      <c r="GJA453" s="433"/>
      <c r="GJB453" s="433"/>
      <c r="GJC453" s="433"/>
      <c r="GJD453" s="433"/>
      <c r="GJE453" s="433"/>
      <c r="GJF453" s="433"/>
      <c r="GJG453" s="433"/>
      <c r="GJH453" s="433"/>
      <c r="GJI453" s="433"/>
      <c r="GJJ453" s="433"/>
      <c r="GJK453" s="433"/>
      <c r="GJL453" s="433"/>
      <c r="GJM453" s="433"/>
      <c r="GJN453" s="433"/>
      <c r="GJO453" s="433"/>
      <c r="GJP453" s="433"/>
      <c r="GJQ453" s="433"/>
      <c r="GJR453" s="433"/>
      <c r="GJS453" s="433"/>
      <c r="GJT453" s="433"/>
      <c r="GJU453" s="433"/>
      <c r="GJV453" s="433"/>
      <c r="GJW453" s="433"/>
      <c r="GJX453" s="433"/>
      <c r="GJY453" s="433"/>
      <c r="GJZ453" s="433"/>
      <c r="GKA453" s="433"/>
      <c r="GKB453" s="433"/>
      <c r="GKC453" s="433"/>
      <c r="GKD453" s="433"/>
      <c r="GKE453" s="433"/>
      <c r="GKF453" s="433"/>
      <c r="GKG453" s="433"/>
      <c r="GKH453" s="433"/>
      <c r="GKI453" s="433"/>
      <c r="GKJ453" s="433"/>
      <c r="GKK453" s="433"/>
      <c r="GKL453" s="433"/>
      <c r="GKM453" s="433"/>
      <c r="GKN453" s="433"/>
      <c r="GKO453" s="433"/>
      <c r="GKP453" s="433"/>
      <c r="GKQ453" s="433"/>
      <c r="GKR453" s="433"/>
      <c r="GKS453" s="433"/>
      <c r="GKT453" s="433"/>
      <c r="GKU453" s="433"/>
      <c r="GKV453" s="433"/>
      <c r="GKW453" s="433"/>
      <c r="GKX453" s="433"/>
      <c r="GKY453" s="433"/>
      <c r="GKZ453" s="433"/>
      <c r="GLA453" s="433"/>
      <c r="GLB453" s="433"/>
      <c r="GLC453" s="433"/>
      <c r="GLD453" s="433"/>
      <c r="GLE453" s="433"/>
      <c r="GLF453" s="433"/>
      <c r="GLG453" s="433"/>
      <c r="GLH453" s="433"/>
      <c r="GLI453" s="433"/>
      <c r="GLJ453" s="433"/>
      <c r="GLK453" s="433"/>
      <c r="GLL453" s="433"/>
      <c r="GLM453" s="433"/>
      <c r="GLN453" s="433"/>
      <c r="GLO453" s="433"/>
      <c r="GLP453" s="433"/>
      <c r="GLQ453" s="433"/>
      <c r="GLR453" s="433"/>
      <c r="GLS453" s="433"/>
      <c r="GLT453" s="433"/>
      <c r="GLU453" s="433"/>
      <c r="GLV453" s="433"/>
      <c r="GLW453" s="433"/>
      <c r="GLX453" s="433"/>
      <c r="GLY453" s="433"/>
      <c r="GLZ453" s="433"/>
      <c r="GMA453" s="433"/>
      <c r="GMB453" s="433"/>
      <c r="GMC453" s="433"/>
      <c r="GMD453" s="433"/>
      <c r="GME453" s="433"/>
      <c r="GMF453" s="433"/>
      <c r="GMG453" s="433"/>
      <c r="GMH453" s="433"/>
      <c r="GMI453" s="433"/>
      <c r="GMJ453" s="433"/>
      <c r="GMK453" s="433"/>
      <c r="GML453" s="433"/>
      <c r="GMM453" s="433"/>
      <c r="GMN453" s="433"/>
      <c r="GMO453" s="433"/>
      <c r="GMP453" s="433"/>
      <c r="GMQ453" s="433"/>
      <c r="GMR453" s="433"/>
      <c r="GMS453" s="433"/>
      <c r="GMT453" s="433"/>
      <c r="GMU453" s="433"/>
      <c r="GMV453" s="433"/>
      <c r="GMW453" s="433"/>
      <c r="GMX453" s="433"/>
      <c r="GMY453" s="433"/>
      <c r="GMZ453" s="433"/>
      <c r="GNA453" s="433"/>
      <c r="GNB453" s="433"/>
      <c r="GNC453" s="433"/>
      <c r="GND453" s="433"/>
      <c r="GNE453" s="433"/>
      <c r="GNF453" s="433"/>
      <c r="GNG453" s="433"/>
      <c r="GNH453" s="433"/>
      <c r="GNI453" s="433"/>
      <c r="GNJ453" s="433"/>
      <c r="GNK453" s="433"/>
      <c r="GNL453" s="433"/>
      <c r="GNM453" s="433"/>
      <c r="GNN453" s="433"/>
      <c r="GNO453" s="433"/>
      <c r="GNP453" s="433"/>
      <c r="GNQ453" s="433"/>
      <c r="GNR453" s="433"/>
      <c r="GNS453" s="433"/>
      <c r="GNT453" s="433"/>
      <c r="GNU453" s="433"/>
      <c r="GNV453" s="433"/>
      <c r="GNW453" s="433"/>
      <c r="GNX453" s="433"/>
      <c r="GNY453" s="433"/>
      <c r="GNZ453" s="433"/>
      <c r="GOA453" s="433"/>
      <c r="GOB453" s="433"/>
      <c r="GOC453" s="433"/>
      <c r="GOD453" s="433"/>
      <c r="GOE453" s="433"/>
      <c r="GOF453" s="433"/>
      <c r="GOG453" s="433"/>
      <c r="GOH453" s="433"/>
      <c r="GOI453" s="433"/>
      <c r="GOJ453" s="433"/>
      <c r="GOK453" s="433"/>
      <c r="GOL453" s="433"/>
      <c r="GOM453" s="433"/>
      <c r="GON453" s="433"/>
      <c r="GOO453" s="433"/>
      <c r="GOP453" s="433"/>
      <c r="GOQ453" s="433"/>
      <c r="GOR453" s="433"/>
      <c r="GOS453" s="433"/>
      <c r="GOT453" s="433"/>
      <c r="GOU453" s="433"/>
      <c r="GOV453" s="433"/>
      <c r="GOW453" s="433"/>
      <c r="GOX453" s="433"/>
      <c r="GOY453" s="433"/>
      <c r="GOZ453" s="433"/>
      <c r="GPA453" s="433"/>
      <c r="GPB453" s="433"/>
      <c r="GPC453" s="433"/>
      <c r="GPD453" s="433"/>
      <c r="GPE453" s="433"/>
      <c r="GPF453" s="433"/>
      <c r="GPG453" s="433"/>
      <c r="GPH453" s="433"/>
      <c r="GPI453" s="433"/>
      <c r="GPJ453" s="433"/>
      <c r="GPK453" s="433"/>
      <c r="GPL453" s="433"/>
      <c r="GPM453" s="433"/>
      <c r="GPN453" s="433"/>
      <c r="GPO453" s="433"/>
      <c r="GPP453" s="433"/>
      <c r="GPQ453" s="433"/>
      <c r="GPR453" s="433"/>
      <c r="GPS453" s="433"/>
      <c r="GPT453" s="433"/>
      <c r="GPU453" s="433"/>
      <c r="GPV453" s="433"/>
      <c r="GPW453" s="433"/>
      <c r="GPX453" s="433"/>
      <c r="GPY453" s="433"/>
      <c r="GPZ453" s="433"/>
      <c r="GQA453" s="433"/>
      <c r="GQB453" s="433"/>
      <c r="GQC453" s="433"/>
      <c r="GQD453" s="433"/>
      <c r="GQE453" s="433"/>
      <c r="GQF453" s="433"/>
      <c r="GQG453" s="433"/>
      <c r="GQH453" s="433"/>
      <c r="GQI453" s="433"/>
      <c r="GQJ453" s="433"/>
      <c r="GQK453" s="433"/>
      <c r="GQL453" s="433"/>
      <c r="GQM453" s="433"/>
      <c r="GQN453" s="433"/>
      <c r="GQO453" s="433"/>
      <c r="GQP453" s="433"/>
      <c r="GQQ453" s="433"/>
      <c r="GQR453" s="433"/>
      <c r="GQS453" s="433"/>
      <c r="GQT453" s="433"/>
      <c r="GQU453" s="433"/>
      <c r="GQV453" s="433"/>
      <c r="GQW453" s="433"/>
      <c r="GQX453" s="433"/>
      <c r="GQY453" s="433"/>
      <c r="GQZ453" s="433"/>
      <c r="GRA453" s="433"/>
      <c r="GRB453" s="433"/>
      <c r="GRC453" s="433"/>
      <c r="GRD453" s="433"/>
      <c r="GRE453" s="433"/>
      <c r="GRF453" s="433"/>
      <c r="GRG453" s="433"/>
      <c r="GRH453" s="433"/>
      <c r="GRI453" s="433"/>
      <c r="GRJ453" s="433"/>
      <c r="GRK453" s="433"/>
      <c r="GRL453" s="433"/>
      <c r="GRM453" s="433"/>
      <c r="GRN453" s="433"/>
      <c r="GRO453" s="433"/>
      <c r="GRP453" s="433"/>
      <c r="GRQ453" s="433"/>
      <c r="GRR453" s="433"/>
      <c r="GRS453" s="433"/>
      <c r="GRT453" s="433"/>
      <c r="GRU453" s="433"/>
      <c r="GRV453" s="433"/>
      <c r="GRW453" s="433"/>
      <c r="GRX453" s="433"/>
      <c r="GRY453" s="433"/>
      <c r="GRZ453" s="433"/>
      <c r="GSA453" s="433"/>
      <c r="GSB453" s="433"/>
      <c r="GSC453" s="433"/>
      <c r="GSD453" s="433"/>
      <c r="GSE453" s="433"/>
      <c r="GSF453" s="433"/>
      <c r="GSG453" s="433"/>
      <c r="GSH453" s="433"/>
      <c r="GSI453" s="433"/>
      <c r="GSJ453" s="433"/>
      <c r="GSK453" s="433"/>
      <c r="GSL453" s="433"/>
      <c r="GSM453" s="433"/>
      <c r="GSN453" s="433"/>
      <c r="GSO453" s="433"/>
      <c r="GSP453" s="433"/>
      <c r="GSQ453" s="433"/>
      <c r="GSR453" s="433"/>
      <c r="GSS453" s="433"/>
      <c r="GST453" s="433"/>
      <c r="GSU453" s="433"/>
      <c r="GSV453" s="433"/>
      <c r="GSW453" s="433"/>
      <c r="GSX453" s="433"/>
      <c r="GSY453" s="433"/>
      <c r="GSZ453" s="433"/>
      <c r="GTA453" s="433"/>
      <c r="GTB453" s="433"/>
      <c r="GTC453" s="433"/>
      <c r="GTD453" s="433"/>
      <c r="GTE453" s="433"/>
      <c r="GTF453" s="433"/>
      <c r="GTG453" s="433"/>
      <c r="GTH453" s="433"/>
      <c r="GTI453" s="433"/>
      <c r="GTJ453" s="433"/>
      <c r="GTK453" s="433"/>
      <c r="GTL453" s="433"/>
      <c r="GTM453" s="433"/>
      <c r="GTN453" s="433"/>
      <c r="GTO453" s="433"/>
      <c r="GTP453" s="433"/>
      <c r="GTQ453" s="433"/>
      <c r="GTR453" s="433"/>
      <c r="GTS453" s="433"/>
      <c r="GTT453" s="433"/>
      <c r="GTU453" s="433"/>
      <c r="GTV453" s="433"/>
      <c r="GTW453" s="433"/>
      <c r="GTX453" s="433"/>
      <c r="GTY453" s="433"/>
      <c r="GTZ453" s="433"/>
      <c r="GUA453" s="433"/>
      <c r="GUB453" s="433"/>
      <c r="GUC453" s="433"/>
      <c r="GUD453" s="433"/>
      <c r="GUE453" s="433"/>
      <c r="GUF453" s="433"/>
      <c r="GUG453" s="433"/>
      <c r="GUH453" s="433"/>
      <c r="GUI453" s="433"/>
      <c r="GUJ453" s="433"/>
      <c r="GUK453" s="433"/>
      <c r="GUL453" s="433"/>
      <c r="GUM453" s="433"/>
      <c r="GUN453" s="433"/>
      <c r="GUO453" s="433"/>
      <c r="GUP453" s="433"/>
      <c r="GUQ453" s="433"/>
      <c r="GUR453" s="433"/>
      <c r="GUS453" s="433"/>
      <c r="GUT453" s="433"/>
      <c r="GUU453" s="433"/>
      <c r="GUV453" s="433"/>
      <c r="GUW453" s="433"/>
      <c r="GUX453" s="433"/>
      <c r="GUY453" s="433"/>
      <c r="GUZ453" s="433"/>
      <c r="GVA453" s="433"/>
      <c r="GVB453" s="433"/>
      <c r="GVC453" s="433"/>
      <c r="GVD453" s="433"/>
      <c r="GVE453" s="433"/>
      <c r="GVF453" s="433"/>
      <c r="GVG453" s="433"/>
      <c r="GVH453" s="433"/>
      <c r="GVI453" s="433"/>
      <c r="GVJ453" s="433"/>
      <c r="GVK453" s="433"/>
      <c r="GVL453" s="433"/>
      <c r="GVM453" s="433"/>
      <c r="GVN453" s="433"/>
      <c r="GVO453" s="433"/>
      <c r="GVP453" s="433"/>
      <c r="GVQ453" s="433"/>
      <c r="GVR453" s="433"/>
      <c r="GVS453" s="433"/>
      <c r="GVT453" s="433"/>
      <c r="GVU453" s="433"/>
      <c r="GVV453" s="433"/>
      <c r="GVW453" s="433"/>
      <c r="GVX453" s="433"/>
      <c r="GVY453" s="433"/>
      <c r="GVZ453" s="433"/>
      <c r="GWA453" s="433"/>
      <c r="GWB453" s="433"/>
      <c r="GWC453" s="433"/>
      <c r="GWD453" s="433"/>
      <c r="GWE453" s="433"/>
      <c r="GWF453" s="433"/>
      <c r="GWG453" s="433"/>
      <c r="GWH453" s="433"/>
      <c r="GWI453" s="433"/>
      <c r="GWJ453" s="433"/>
      <c r="GWK453" s="433"/>
      <c r="GWL453" s="433"/>
      <c r="GWM453" s="433"/>
      <c r="GWN453" s="433"/>
      <c r="GWO453" s="433"/>
      <c r="GWP453" s="433"/>
      <c r="GWQ453" s="433"/>
      <c r="GWR453" s="433"/>
      <c r="GWS453" s="433"/>
      <c r="GWT453" s="433"/>
      <c r="GWU453" s="433"/>
      <c r="GWV453" s="433"/>
      <c r="GWW453" s="433"/>
      <c r="GWX453" s="433"/>
      <c r="GWY453" s="433"/>
      <c r="GWZ453" s="433"/>
      <c r="GXA453" s="433"/>
      <c r="GXB453" s="433"/>
      <c r="GXC453" s="433"/>
      <c r="GXD453" s="433"/>
      <c r="GXE453" s="433"/>
      <c r="GXF453" s="433"/>
      <c r="GXG453" s="433"/>
      <c r="GXH453" s="433"/>
      <c r="GXI453" s="433"/>
      <c r="GXJ453" s="433"/>
      <c r="GXK453" s="433"/>
      <c r="GXL453" s="433"/>
      <c r="GXM453" s="433"/>
      <c r="GXN453" s="433"/>
      <c r="GXO453" s="433"/>
      <c r="GXP453" s="433"/>
      <c r="GXQ453" s="433"/>
      <c r="GXR453" s="433"/>
      <c r="GXS453" s="433"/>
      <c r="GXT453" s="433"/>
      <c r="GXU453" s="433"/>
      <c r="GXV453" s="433"/>
      <c r="GXW453" s="433"/>
      <c r="GXX453" s="433"/>
      <c r="GXY453" s="433"/>
      <c r="GXZ453" s="433"/>
      <c r="GYA453" s="433"/>
      <c r="GYB453" s="433"/>
      <c r="GYC453" s="433"/>
      <c r="GYD453" s="433"/>
      <c r="GYE453" s="433"/>
      <c r="GYF453" s="433"/>
      <c r="GYG453" s="433"/>
      <c r="GYH453" s="433"/>
      <c r="GYI453" s="433"/>
      <c r="GYJ453" s="433"/>
      <c r="GYK453" s="433"/>
      <c r="GYL453" s="433"/>
      <c r="GYM453" s="433"/>
      <c r="GYN453" s="433"/>
      <c r="GYO453" s="433"/>
      <c r="GYP453" s="433"/>
      <c r="GYQ453" s="433"/>
      <c r="GYR453" s="433"/>
      <c r="GYS453" s="433"/>
      <c r="GYT453" s="433"/>
      <c r="GYU453" s="433"/>
      <c r="GYV453" s="433"/>
      <c r="GYW453" s="433"/>
      <c r="GYX453" s="433"/>
      <c r="GYY453" s="433"/>
      <c r="GYZ453" s="433"/>
      <c r="GZA453" s="433"/>
      <c r="GZB453" s="433"/>
      <c r="GZC453" s="433"/>
      <c r="GZD453" s="433"/>
      <c r="GZE453" s="433"/>
      <c r="GZF453" s="433"/>
      <c r="GZG453" s="433"/>
      <c r="GZH453" s="433"/>
      <c r="GZI453" s="433"/>
      <c r="GZJ453" s="433"/>
      <c r="GZK453" s="433"/>
      <c r="GZL453" s="433"/>
      <c r="GZM453" s="433"/>
      <c r="GZN453" s="433"/>
      <c r="GZO453" s="433"/>
      <c r="GZP453" s="433"/>
      <c r="GZQ453" s="433"/>
      <c r="GZR453" s="433"/>
      <c r="GZS453" s="433"/>
      <c r="GZT453" s="433"/>
      <c r="GZU453" s="433"/>
      <c r="GZV453" s="433"/>
      <c r="GZW453" s="433"/>
      <c r="GZX453" s="433"/>
      <c r="GZY453" s="433"/>
      <c r="GZZ453" s="433"/>
      <c r="HAA453" s="433"/>
      <c r="HAB453" s="433"/>
      <c r="HAC453" s="433"/>
      <c r="HAD453" s="433"/>
      <c r="HAE453" s="433"/>
      <c r="HAF453" s="433"/>
      <c r="HAG453" s="433"/>
      <c r="HAH453" s="433"/>
      <c r="HAI453" s="433"/>
      <c r="HAJ453" s="433"/>
      <c r="HAK453" s="433"/>
      <c r="HAL453" s="433"/>
      <c r="HAM453" s="433"/>
      <c r="HAN453" s="433"/>
      <c r="HAO453" s="433"/>
      <c r="HAP453" s="433"/>
      <c r="HAQ453" s="433"/>
      <c r="HAR453" s="433"/>
      <c r="HAS453" s="433"/>
      <c r="HAT453" s="433"/>
      <c r="HAU453" s="433"/>
      <c r="HAV453" s="433"/>
      <c r="HAW453" s="433"/>
      <c r="HAX453" s="433"/>
      <c r="HAY453" s="433"/>
      <c r="HAZ453" s="433"/>
      <c r="HBA453" s="433"/>
      <c r="HBB453" s="433"/>
      <c r="HBC453" s="433"/>
      <c r="HBD453" s="433"/>
      <c r="HBE453" s="433"/>
      <c r="HBF453" s="433"/>
      <c r="HBG453" s="433"/>
      <c r="HBH453" s="433"/>
      <c r="HBI453" s="433"/>
      <c r="HBJ453" s="433"/>
      <c r="HBK453" s="433"/>
      <c r="HBL453" s="433"/>
      <c r="HBM453" s="433"/>
      <c r="HBN453" s="433"/>
      <c r="HBO453" s="433"/>
      <c r="HBP453" s="433"/>
      <c r="HBQ453" s="433"/>
      <c r="HBR453" s="433"/>
      <c r="HBS453" s="433"/>
      <c r="HBT453" s="433"/>
      <c r="HBU453" s="433"/>
      <c r="HBV453" s="433"/>
      <c r="HBW453" s="433"/>
      <c r="HBX453" s="433"/>
      <c r="HBY453" s="433"/>
      <c r="HBZ453" s="433"/>
      <c r="HCA453" s="433"/>
      <c r="HCB453" s="433"/>
      <c r="HCC453" s="433"/>
      <c r="HCD453" s="433"/>
      <c r="HCE453" s="433"/>
      <c r="HCF453" s="433"/>
      <c r="HCG453" s="433"/>
      <c r="HCH453" s="433"/>
      <c r="HCI453" s="433"/>
      <c r="HCJ453" s="433"/>
      <c r="HCK453" s="433"/>
      <c r="HCL453" s="433"/>
      <c r="HCM453" s="433"/>
      <c r="HCN453" s="433"/>
      <c r="HCO453" s="433"/>
      <c r="HCP453" s="433"/>
      <c r="HCQ453" s="433"/>
      <c r="HCR453" s="433"/>
      <c r="HCS453" s="433"/>
      <c r="HCT453" s="433"/>
      <c r="HCU453" s="433"/>
      <c r="HCV453" s="433"/>
      <c r="HCW453" s="433"/>
      <c r="HCX453" s="433"/>
      <c r="HCY453" s="433"/>
      <c r="HCZ453" s="433"/>
      <c r="HDA453" s="433"/>
      <c r="HDB453" s="433"/>
      <c r="HDC453" s="433"/>
      <c r="HDD453" s="433"/>
      <c r="HDE453" s="433"/>
      <c r="HDF453" s="433"/>
      <c r="HDG453" s="433"/>
      <c r="HDH453" s="433"/>
      <c r="HDI453" s="433"/>
      <c r="HDJ453" s="433"/>
      <c r="HDK453" s="433"/>
      <c r="HDL453" s="433"/>
      <c r="HDM453" s="433"/>
      <c r="HDN453" s="433"/>
      <c r="HDO453" s="433"/>
      <c r="HDP453" s="433"/>
      <c r="HDQ453" s="433"/>
      <c r="HDR453" s="433"/>
      <c r="HDS453" s="433"/>
      <c r="HDT453" s="433"/>
      <c r="HDU453" s="433"/>
      <c r="HDV453" s="433"/>
      <c r="HDW453" s="433"/>
      <c r="HDX453" s="433"/>
      <c r="HDY453" s="433"/>
      <c r="HDZ453" s="433"/>
      <c r="HEA453" s="433"/>
      <c r="HEB453" s="433"/>
      <c r="HEC453" s="433"/>
      <c r="HED453" s="433"/>
      <c r="HEE453" s="433"/>
      <c r="HEF453" s="433"/>
      <c r="HEG453" s="433"/>
      <c r="HEH453" s="433"/>
      <c r="HEI453" s="433"/>
      <c r="HEJ453" s="433"/>
      <c r="HEK453" s="433"/>
      <c r="HEL453" s="433"/>
      <c r="HEM453" s="433"/>
      <c r="HEN453" s="433"/>
      <c r="HEO453" s="433"/>
      <c r="HEP453" s="433"/>
      <c r="HEQ453" s="433"/>
      <c r="HER453" s="433"/>
      <c r="HES453" s="433"/>
      <c r="HET453" s="433"/>
      <c r="HEU453" s="433"/>
      <c r="HEV453" s="433"/>
      <c r="HEW453" s="433"/>
      <c r="HEX453" s="433"/>
      <c r="HEY453" s="433"/>
      <c r="HEZ453" s="433"/>
      <c r="HFA453" s="433"/>
      <c r="HFB453" s="433"/>
      <c r="HFC453" s="433"/>
      <c r="HFD453" s="433"/>
      <c r="HFE453" s="433"/>
      <c r="HFF453" s="433"/>
      <c r="HFG453" s="433"/>
      <c r="HFH453" s="433"/>
      <c r="HFI453" s="433"/>
      <c r="HFJ453" s="433"/>
      <c r="HFK453" s="433"/>
      <c r="HFL453" s="433"/>
      <c r="HFM453" s="433"/>
      <c r="HFN453" s="433"/>
      <c r="HFO453" s="433"/>
      <c r="HFP453" s="433"/>
      <c r="HFQ453" s="433"/>
      <c r="HFR453" s="433"/>
      <c r="HFS453" s="433"/>
      <c r="HFT453" s="433"/>
      <c r="HFU453" s="433"/>
      <c r="HFV453" s="433"/>
      <c r="HFW453" s="433"/>
      <c r="HFX453" s="433"/>
      <c r="HFY453" s="433"/>
      <c r="HFZ453" s="433"/>
      <c r="HGA453" s="433"/>
      <c r="HGB453" s="433"/>
      <c r="HGC453" s="433"/>
      <c r="HGD453" s="433"/>
      <c r="HGE453" s="433"/>
      <c r="HGF453" s="433"/>
      <c r="HGG453" s="433"/>
      <c r="HGH453" s="433"/>
      <c r="HGI453" s="433"/>
      <c r="HGJ453" s="433"/>
      <c r="HGK453" s="433"/>
      <c r="HGL453" s="433"/>
      <c r="HGM453" s="433"/>
      <c r="HGN453" s="433"/>
      <c r="HGO453" s="433"/>
      <c r="HGP453" s="433"/>
      <c r="HGQ453" s="433"/>
      <c r="HGR453" s="433"/>
      <c r="HGS453" s="433"/>
      <c r="HGT453" s="433"/>
      <c r="HGU453" s="433"/>
      <c r="HGV453" s="433"/>
      <c r="HGW453" s="433"/>
      <c r="HGX453" s="433"/>
      <c r="HGY453" s="433"/>
      <c r="HGZ453" s="433"/>
      <c r="HHA453" s="433"/>
      <c r="HHB453" s="433"/>
      <c r="HHC453" s="433"/>
      <c r="HHD453" s="433"/>
      <c r="HHE453" s="433"/>
      <c r="HHF453" s="433"/>
      <c r="HHG453" s="433"/>
      <c r="HHH453" s="433"/>
      <c r="HHI453" s="433"/>
      <c r="HHJ453" s="433"/>
      <c r="HHK453" s="433"/>
      <c r="HHL453" s="433"/>
      <c r="HHM453" s="433"/>
      <c r="HHN453" s="433"/>
      <c r="HHO453" s="433"/>
      <c r="HHP453" s="433"/>
      <c r="HHQ453" s="433"/>
      <c r="HHR453" s="433"/>
      <c r="HHS453" s="433"/>
      <c r="HHT453" s="433"/>
      <c r="HHU453" s="433"/>
      <c r="HHV453" s="433"/>
      <c r="HHW453" s="433"/>
      <c r="HHX453" s="433"/>
      <c r="HHY453" s="433"/>
      <c r="HHZ453" s="433"/>
      <c r="HIA453" s="433"/>
      <c r="HIB453" s="433"/>
      <c r="HIC453" s="433"/>
      <c r="HID453" s="433"/>
      <c r="HIE453" s="433"/>
      <c r="HIF453" s="433"/>
      <c r="HIG453" s="433"/>
      <c r="HIH453" s="433"/>
      <c r="HII453" s="433"/>
      <c r="HIJ453" s="433"/>
      <c r="HIK453" s="433"/>
      <c r="HIL453" s="433"/>
      <c r="HIM453" s="433"/>
      <c r="HIN453" s="433"/>
      <c r="HIO453" s="433"/>
      <c r="HIP453" s="433"/>
      <c r="HIQ453" s="433"/>
      <c r="HIR453" s="433"/>
      <c r="HIS453" s="433"/>
      <c r="HIT453" s="433"/>
      <c r="HIU453" s="433"/>
      <c r="HIV453" s="433"/>
      <c r="HIW453" s="433"/>
      <c r="HIX453" s="433"/>
      <c r="HIY453" s="433"/>
      <c r="HIZ453" s="433"/>
      <c r="HJA453" s="433"/>
      <c r="HJB453" s="433"/>
      <c r="HJC453" s="433"/>
      <c r="HJD453" s="433"/>
      <c r="HJE453" s="433"/>
      <c r="HJF453" s="433"/>
      <c r="HJG453" s="433"/>
      <c r="HJH453" s="433"/>
      <c r="HJI453" s="433"/>
      <c r="HJJ453" s="433"/>
      <c r="HJK453" s="433"/>
      <c r="HJL453" s="433"/>
      <c r="HJM453" s="433"/>
      <c r="HJN453" s="433"/>
      <c r="HJO453" s="433"/>
      <c r="HJP453" s="433"/>
      <c r="HJQ453" s="433"/>
      <c r="HJR453" s="433"/>
      <c r="HJS453" s="433"/>
      <c r="HJT453" s="433"/>
      <c r="HJU453" s="433"/>
      <c r="HJV453" s="433"/>
      <c r="HJW453" s="433"/>
      <c r="HJX453" s="433"/>
      <c r="HJY453" s="433"/>
      <c r="HJZ453" s="433"/>
      <c r="HKA453" s="433"/>
      <c r="HKB453" s="433"/>
      <c r="HKC453" s="433"/>
      <c r="HKD453" s="433"/>
      <c r="HKE453" s="433"/>
      <c r="HKF453" s="433"/>
      <c r="HKG453" s="433"/>
      <c r="HKH453" s="433"/>
      <c r="HKI453" s="433"/>
      <c r="HKJ453" s="433"/>
      <c r="HKK453" s="433"/>
      <c r="HKL453" s="433"/>
      <c r="HKM453" s="433"/>
      <c r="HKN453" s="433"/>
      <c r="HKO453" s="433"/>
      <c r="HKP453" s="433"/>
      <c r="HKQ453" s="433"/>
      <c r="HKR453" s="433"/>
      <c r="HKS453" s="433"/>
      <c r="HKT453" s="433"/>
      <c r="HKU453" s="433"/>
      <c r="HKV453" s="433"/>
      <c r="HKW453" s="433"/>
      <c r="HKX453" s="433"/>
      <c r="HKY453" s="433"/>
      <c r="HKZ453" s="433"/>
      <c r="HLA453" s="433"/>
      <c r="HLB453" s="433"/>
      <c r="HLC453" s="433"/>
      <c r="HLD453" s="433"/>
      <c r="HLE453" s="433"/>
      <c r="HLF453" s="433"/>
      <c r="HLG453" s="433"/>
      <c r="HLH453" s="433"/>
      <c r="HLI453" s="433"/>
      <c r="HLJ453" s="433"/>
      <c r="HLK453" s="433"/>
      <c r="HLL453" s="433"/>
      <c r="HLM453" s="433"/>
      <c r="HLN453" s="433"/>
      <c r="HLO453" s="433"/>
      <c r="HLP453" s="433"/>
      <c r="HLQ453" s="433"/>
      <c r="HLR453" s="433"/>
      <c r="HLS453" s="433"/>
      <c r="HLT453" s="433"/>
      <c r="HLU453" s="433"/>
      <c r="HLV453" s="433"/>
      <c r="HLW453" s="433"/>
      <c r="HLX453" s="433"/>
      <c r="HLY453" s="433"/>
      <c r="HLZ453" s="433"/>
      <c r="HMA453" s="433"/>
      <c r="HMB453" s="433"/>
      <c r="HMC453" s="433"/>
      <c r="HMD453" s="433"/>
      <c r="HME453" s="433"/>
      <c r="HMF453" s="433"/>
      <c r="HMG453" s="433"/>
      <c r="HMH453" s="433"/>
      <c r="HMI453" s="433"/>
      <c r="HMJ453" s="433"/>
      <c r="HMK453" s="433"/>
      <c r="HML453" s="433"/>
      <c r="HMM453" s="433"/>
      <c r="HMN453" s="433"/>
      <c r="HMO453" s="433"/>
      <c r="HMP453" s="433"/>
      <c r="HMQ453" s="433"/>
      <c r="HMR453" s="433"/>
      <c r="HMS453" s="433"/>
      <c r="HMT453" s="433"/>
      <c r="HMU453" s="433"/>
      <c r="HMV453" s="433"/>
      <c r="HMW453" s="433"/>
      <c r="HMX453" s="433"/>
      <c r="HMY453" s="433"/>
      <c r="HMZ453" s="433"/>
      <c r="HNA453" s="433"/>
      <c r="HNB453" s="433"/>
      <c r="HNC453" s="433"/>
      <c r="HND453" s="433"/>
      <c r="HNE453" s="433"/>
      <c r="HNF453" s="433"/>
      <c r="HNG453" s="433"/>
      <c r="HNH453" s="433"/>
      <c r="HNI453" s="433"/>
      <c r="HNJ453" s="433"/>
      <c r="HNK453" s="433"/>
      <c r="HNL453" s="433"/>
      <c r="HNM453" s="433"/>
      <c r="HNN453" s="433"/>
      <c r="HNO453" s="433"/>
      <c r="HNP453" s="433"/>
      <c r="HNQ453" s="433"/>
      <c r="HNR453" s="433"/>
      <c r="HNS453" s="433"/>
      <c r="HNT453" s="433"/>
      <c r="HNU453" s="433"/>
      <c r="HNV453" s="433"/>
      <c r="HNW453" s="433"/>
      <c r="HNX453" s="433"/>
      <c r="HNY453" s="433"/>
      <c r="HNZ453" s="433"/>
      <c r="HOA453" s="433"/>
      <c r="HOB453" s="433"/>
      <c r="HOC453" s="433"/>
      <c r="HOD453" s="433"/>
      <c r="HOE453" s="433"/>
      <c r="HOF453" s="433"/>
      <c r="HOG453" s="433"/>
      <c r="HOH453" s="433"/>
      <c r="HOI453" s="433"/>
      <c r="HOJ453" s="433"/>
      <c r="HOK453" s="433"/>
      <c r="HOL453" s="433"/>
      <c r="HOM453" s="433"/>
      <c r="HON453" s="433"/>
      <c r="HOO453" s="433"/>
      <c r="HOP453" s="433"/>
      <c r="HOQ453" s="433"/>
      <c r="HOR453" s="433"/>
      <c r="HOS453" s="433"/>
      <c r="HOT453" s="433"/>
      <c r="HOU453" s="433"/>
      <c r="HOV453" s="433"/>
      <c r="HOW453" s="433"/>
      <c r="HOX453" s="433"/>
      <c r="HOY453" s="433"/>
      <c r="HOZ453" s="433"/>
      <c r="HPA453" s="433"/>
      <c r="HPB453" s="433"/>
      <c r="HPC453" s="433"/>
      <c r="HPD453" s="433"/>
      <c r="HPE453" s="433"/>
      <c r="HPF453" s="433"/>
      <c r="HPG453" s="433"/>
      <c r="HPH453" s="433"/>
      <c r="HPI453" s="433"/>
      <c r="HPJ453" s="433"/>
      <c r="HPK453" s="433"/>
      <c r="HPL453" s="433"/>
      <c r="HPM453" s="433"/>
      <c r="HPN453" s="433"/>
      <c r="HPO453" s="433"/>
      <c r="HPP453" s="433"/>
      <c r="HPQ453" s="433"/>
      <c r="HPR453" s="433"/>
      <c r="HPS453" s="433"/>
      <c r="HPT453" s="433"/>
      <c r="HPU453" s="433"/>
      <c r="HPV453" s="433"/>
      <c r="HPW453" s="433"/>
      <c r="HPX453" s="433"/>
      <c r="HPY453" s="433"/>
      <c r="HPZ453" s="433"/>
      <c r="HQA453" s="433"/>
      <c r="HQB453" s="433"/>
      <c r="HQC453" s="433"/>
      <c r="HQD453" s="433"/>
      <c r="HQE453" s="433"/>
      <c r="HQF453" s="433"/>
      <c r="HQG453" s="433"/>
      <c r="HQH453" s="433"/>
      <c r="HQI453" s="433"/>
      <c r="HQJ453" s="433"/>
      <c r="HQK453" s="433"/>
      <c r="HQL453" s="433"/>
      <c r="HQM453" s="433"/>
      <c r="HQN453" s="433"/>
      <c r="HQO453" s="433"/>
      <c r="HQP453" s="433"/>
      <c r="HQQ453" s="433"/>
      <c r="HQR453" s="433"/>
      <c r="HQS453" s="433"/>
      <c r="HQT453" s="433"/>
      <c r="HQU453" s="433"/>
      <c r="HQV453" s="433"/>
      <c r="HQW453" s="433"/>
      <c r="HQX453" s="433"/>
      <c r="HQY453" s="433"/>
      <c r="HQZ453" s="433"/>
      <c r="HRA453" s="433"/>
      <c r="HRB453" s="433"/>
      <c r="HRC453" s="433"/>
      <c r="HRD453" s="433"/>
      <c r="HRE453" s="433"/>
      <c r="HRF453" s="433"/>
      <c r="HRG453" s="433"/>
      <c r="HRH453" s="433"/>
      <c r="HRI453" s="433"/>
      <c r="HRJ453" s="433"/>
      <c r="HRK453" s="433"/>
      <c r="HRL453" s="433"/>
      <c r="HRM453" s="433"/>
      <c r="HRN453" s="433"/>
      <c r="HRO453" s="433"/>
      <c r="HRP453" s="433"/>
      <c r="HRQ453" s="433"/>
      <c r="HRR453" s="433"/>
      <c r="HRS453" s="433"/>
      <c r="HRT453" s="433"/>
      <c r="HRU453" s="433"/>
      <c r="HRV453" s="433"/>
      <c r="HRW453" s="433"/>
      <c r="HRX453" s="433"/>
      <c r="HRY453" s="433"/>
      <c r="HRZ453" s="433"/>
      <c r="HSA453" s="433"/>
      <c r="HSB453" s="433"/>
      <c r="HSC453" s="433"/>
      <c r="HSD453" s="433"/>
      <c r="HSE453" s="433"/>
      <c r="HSF453" s="433"/>
      <c r="HSG453" s="433"/>
      <c r="HSH453" s="433"/>
      <c r="HSI453" s="433"/>
      <c r="HSJ453" s="433"/>
      <c r="HSK453" s="433"/>
      <c r="HSL453" s="433"/>
      <c r="HSM453" s="433"/>
      <c r="HSN453" s="433"/>
      <c r="HSO453" s="433"/>
      <c r="HSP453" s="433"/>
      <c r="HSQ453" s="433"/>
      <c r="HSR453" s="433"/>
      <c r="HSS453" s="433"/>
      <c r="HST453" s="433"/>
      <c r="HSU453" s="433"/>
      <c r="HSV453" s="433"/>
      <c r="HSW453" s="433"/>
      <c r="HSX453" s="433"/>
      <c r="HSY453" s="433"/>
      <c r="HSZ453" s="433"/>
      <c r="HTA453" s="433"/>
      <c r="HTB453" s="433"/>
      <c r="HTC453" s="433"/>
      <c r="HTD453" s="433"/>
      <c r="HTE453" s="433"/>
      <c r="HTF453" s="433"/>
      <c r="HTG453" s="433"/>
      <c r="HTH453" s="433"/>
      <c r="HTI453" s="433"/>
      <c r="HTJ453" s="433"/>
      <c r="HTK453" s="433"/>
      <c r="HTL453" s="433"/>
      <c r="HTM453" s="433"/>
      <c r="HTN453" s="433"/>
      <c r="HTO453" s="433"/>
      <c r="HTP453" s="433"/>
      <c r="HTQ453" s="433"/>
      <c r="HTR453" s="433"/>
      <c r="HTS453" s="433"/>
      <c r="HTT453" s="433"/>
      <c r="HTU453" s="433"/>
      <c r="HTV453" s="433"/>
      <c r="HTW453" s="433"/>
      <c r="HTX453" s="433"/>
      <c r="HTY453" s="433"/>
      <c r="HTZ453" s="433"/>
      <c r="HUA453" s="433"/>
      <c r="HUB453" s="433"/>
      <c r="HUC453" s="433"/>
      <c r="HUD453" s="433"/>
      <c r="HUE453" s="433"/>
      <c r="HUF453" s="433"/>
      <c r="HUG453" s="433"/>
      <c r="HUH453" s="433"/>
      <c r="HUI453" s="433"/>
      <c r="HUJ453" s="433"/>
      <c r="HUK453" s="433"/>
      <c r="HUL453" s="433"/>
      <c r="HUM453" s="433"/>
      <c r="HUN453" s="433"/>
      <c r="HUO453" s="433"/>
      <c r="HUP453" s="433"/>
      <c r="HUQ453" s="433"/>
      <c r="HUR453" s="433"/>
      <c r="HUS453" s="433"/>
      <c r="HUT453" s="433"/>
      <c r="HUU453" s="433"/>
      <c r="HUV453" s="433"/>
      <c r="HUW453" s="433"/>
      <c r="HUX453" s="433"/>
      <c r="HUY453" s="433"/>
      <c r="HUZ453" s="433"/>
      <c r="HVA453" s="433"/>
      <c r="HVB453" s="433"/>
      <c r="HVC453" s="433"/>
      <c r="HVD453" s="433"/>
      <c r="HVE453" s="433"/>
      <c r="HVF453" s="433"/>
      <c r="HVG453" s="433"/>
      <c r="HVH453" s="433"/>
      <c r="HVI453" s="433"/>
      <c r="HVJ453" s="433"/>
      <c r="HVK453" s="433"/>
      <c r="HVL453" s="433"/>
      <c r="HVM453" s="433"/>
      <c r="HVN453" s="433"/>
      <c r="HVO453" s="433"/>
      <c r="HVP453" s="433"/>
      <c r="HVQ453" s="433"/>
      <c r="HVR453" s="433"/>
      <c r="HVS453" s="433"/>
      <c r="HVT453" s="433"/>
      <c r="HVU453" s="433"/>
      <c r="HVV453" s="433"/>
      <c r="HVW453" s="433"/>
      <c r="HVX453" s="433"/>
      <c r="HVY453" s="433"/>
      <c r="HVZ453" s="433"/>
      <c r="HWA453" s="433"/>
      <c r="HWB453" s="433"/>
      <c r="HWC453" s="433"/>
      <c r="HWD453" s="433"/>
      <c r="HWE453" s="433"/>
      <c r="HWF453" s="433"/>
      <c r="HWG453" s="433"/>
      <c r="HWH453" s="433"/>
      <c r="HWI453" s="433"/>
      <c r="HWJ453" s="433"/>
      <c r="HWK453" s="433"/>
      <c r="HWL453" s="433"/>
      <c r="HWM453" s="433"/>
      <c r="HWN453" s="433"/>
      <c r="HWO453" s="433"/>
      <c r="HWP453" s="433"/>
      <c r="HWQ453" s="433"/>
      <c r="HWR453" s="433"/>
      <c r="HWS453" s="433"/>
      <c r="HWT453" s="433"/>
      <c r="HWU453" s="433"/>
      <c r="HWV453" s="433"/>
      <c r="HWW453" s="433"/>
      <c r="HWX453" s="433"/>
      <c r="HWY453" s="433"/>
      <c r="HWZ453" s="433"/>
      <c r="HXA453" s="433"/>
      <c r="HXB453" s="433"/>
      <c r="HXC453" s="433"/>
      <c r="HXD453" s="433"/>
      <c r="HXE453" s="433"/>
      <c r="HXF453" s="433"/>
      <c r="HXG453" s="433"/>
      <c r="HXH453" s="433"/>
      <c r="HXI453" s="433"/>
      <c r="HXJ453" s="433"/>
      <c r="HXK453" s="433"/>
      <c r="HXL453" s="433"/>
      <c r="HXM453" s="433"/>
      <c r="HXN453" s="433"/>
      <c r="HXO453" s="433"/>
      <c r="HXP453" s="433"/>
      <c r="HXQ453" s="433"/>
      <c r="HXR453" s="433"/>
      <c r="HXS453" s="433"/>
      <c r="HXT453" s="433"/>
      <c r="HXU453" s="433"/>
      <c r="HXV453" s="433"/>
      <c r="HXW453" s="433"/>
      <c r="HXX453" s="433"/>
      <c r="HXY453" s="433"/>
      <c r="HXZ453" s="433"/>
      <c r="HYA453" s="433"/>
      <c r="HYB453" s="433"/>
      <c r="HYC453" s="433"/>
      <c r="HYD453" s="433"/>
      <c r="HYE453" s="433"/>
      <c r="HYF453" s="433"/>
      <c r="HYG453" s="433"/>
      <c r="HYH453" s="433"/>
      <c r="HYI453" s="433"/>
      <c r="HYJ453" s="433"/>
      <c r="HYK453" s="433"/>
      <c r="HYL453" s="433"/>
      <c r="HYM453" s="433"/>
      <c r="HYN453" s="433"/>
      <c r="HYO453" s="433"/>
      <c r="HYP453" s="433"/>
      <c r="HYQ453" s="433"/>
      <c r="HYR453" s="433"/>
      <c r="HYS453" s="433"/>
      <c r="HYT453" s="433"/>
      <c r="HYU453" s="433"/>
      <c r="HYV453" s="433"/>
      <c r="HYW453" s="433"/>
      <c r="HYX453" s="433"/>
      <c r="HYY453" s="433"/>
      <c r="HYZ453" s="433"/>
      <c r="HZA453" s="433"/>
      <c r="HZB453" s="433"/>
      <c r="HZC453" s="433"/>
      <c r="HZD453" s="433"/>
      <c r="HZE453" s="433"/>
      <c r="HZF453" s="433"/>
      <c r="HZG453" s="433"/>
      <c r="HZH453" s="433"/>
      <c r="HZI453" s="433"/>
      <c r="HZJ453" s="433"/>
      <c r="HZK453" s="433"/>
      <c r="HZL453" s="433"/>
      <c r="HZM453" s="433"/>
      <c r="HZN453" s="433"/>
      <c r="HZO453" s="433"/>
      <c r="HZP453" s="433"/>
      <c r="HZQ453" s="433"/>
      <c r="HZR453" s="433"/>
      <c r="HZS453" s="433"/>
      <c r="HZT453" s="433"/>
      <c r="HZU453" s="433"/>
      <c r="HZV453" s="433"/>
      <c r="HZW453" s="433"/>
      <c r="HZX453" s="433"/>
      <c r="HZY453" s="433"/>
      <c r="HZZ453" s="433"/>
      <c r="IAA453" s="433"/>
      <c r="IAB453" s="433"/>
      <c r="IAC453" s="433"/>
      <c r="IAD453" s="433"/>
      <c r="IAE453" s="433"/>
      <c r="IAF453" s="433"/>
      <c r="IAG453" s="433"/>
      <c r="IAH453" s="433"/>
      <c r="IAI453" s="433"/>
      <c r="IAJ453" s="433"/>
      <c r="IAK453" s="433"/>
      <c r="IAL453" s="433"/>
      <c r="IAM453" s="433"/>
      <c r="IAN453" s="433"/>
      <c r="IAO453" s="433"/>
      <c r="IAP453" s="433"/>
      <c r="IAQ453" s="433"/>
      <c r="IAR453" s="433"/>
      <c r="IAS453" s="433"/>
      <c r="IAT453" s="433"/>
      <c r="IAU453" s="433"/>
      <c r="IAV453" s="433"/>
      <c r="IAW453" s="433"/>
      <c r="IAX453" s="433"/>
      <c r="IAY453" s="433"/>
      <c r="IAZ453" s="433"/>
      <c r="IBA453" s="433"/>
      <c r="IBB453" s="433"/>
      <c r="IBC453" s="433"/>
      <c r="IBD453" s="433"/>
      <c r="IBE453" s="433"/>
      <c r="IBF453" s="433"/>
      <c r="IBG453" s="433"/>
      <c r="IBH453" s="433"/>
      <c r="IBI453" s="433"/>
      <c r="IBJ453" s="433"/>
      <c r="IBK453" s="433"/>
      <c r="IBL453" s="433"/>
      <c r="IBM453" s="433"/>
      <c r="IBN453" s="433"/>
      <c r="IBO453" s="433"/>
      <c r="IBP453" s="433"/>
      <c r="IBQ453" s="433"/>
      <c r="IBR453" s="433"/>
      <c r="IBS453" s="433"/>
      <c r="IBT453" s="433"/>
      <c r="IBU453" s="433"/>
      <c r="IBV453" s="433"/>
      <c r="IBW453" s="433"/>
      <c r="IBX453" s="433"/>
      <c r="IBY453" s="433"/>
      <c r="IBZ453" s="433"/>
      <c r="ICA453" s="433"/>
      <c r="ICB453" s="433"/>
      <c r="ICC453" s="433"/>
      <c r="ICD453" s="433"/>
      <c r="ICE453" s="433"/>
      <c r="ICF453" s="433"/>
      <c r="ICG453" s="433"/>
      <c r="ICH453" s="433"/>
      <c r="ICI453" s="433"/>
      <c r="ICJ453" s="433"/>
      <c r="ICK453" s="433"/>
      <c r="ICL453" s="433"/>
      <c r="ICM453" s="433"/>
      <c r="ICN453" s="433"/>
      <c r="ICO453" s="433"/>
      <c r="ICP453" s="433"/>
      <c r="ICQ453" s="433"/>
      <c r="ICR453" s="433"/>
      <c r="ICS453" s="433"/>
      <c r="ICT453" s="433"/>
      <c r="ICU453" s="433"/>
      <c r="ICV453" s="433"/>
      <c r="ICW453" s="433"/>
      <c r="ICX453" s="433"/>
      <c r="ICY453" s="433"/>
      <c r="ICZ453" s="433"/>
      <c r="IDA453" s="433"/>
      <c r="IDB453" s="433"/>
      <c r="IDC453" s="433"/>
      <c r="IDD453" s="433"/>
      <c r="IDE453" s="433"/>
      <c r="IDF453" s="433"/>
      <c r="IDG453" s="433"/>
      <c r="IDH453" s="433"/>
      <c r="IDI453" s="433"/>
      <c r="IDJ453" s="433"/>
      <c r="IDK453" s="433"/>
      <c r="IDL453" s="433"/>
      <c r="IDM453" s="433"/>
      <c r="IDN453" s="433"/>
      <c r="IDO453" s="433"/>
      <c r="IDP453" s="433"/>
      <c r="IDQ453" s="433"/>
      <c r="IDR453" s="433"/>
      <c r="IDS453" s="433"/>
      <c r="IDT453" s="433"/>
      <c r="IDU453" s="433"/>
      <c r="IDV453" s="433"/>
      <c r="IDW453" s="433"/>
      <c r="IDX453" s="433"/>
      <c r="IDY453" s="433"/>
      <c r="IDZ453" s="433"/>
      <c r="IEA453" s="433"/>
      <c r="IEB453" s="433"/>
      <c r="IEC453" s="433"/>
      <c r="IED453" s="433"/>
      <c r="IEE453" s="433"/>
      <c r="IEF453" s="433"/>
      <c r="IEG453" s="433"/>
      <c r="IEH453" s="433"/>
      <c r="IEI453" s="433"/>
      <c r="IEJ453" s="433"/>
      <c r="IEK453" s="433"/>
      <c r="IEL453" s="433"/>
      <c r="IEM453" s="433"/>
      <c r="IEN453" s="433"/>
      <c r="IEO453" s="433"/>
      <c r="IEP453" s="433"/>
      <c r="IEQ453" s="433"/>
      <c r="IER453" s="433"/>
      <c r="IES453" s="433"/>
      <c r="IET453" s="433"/>
      <c r="IEU453" s="433"/>
      <c r="IEV453" s="433"/>
      <c r="IEW453" s="433"/>
      <c r="IEX453" s="433"/>
      <c r="IEY453" s="433"/>
      <c r="IEZ453" s="433"/>
      <c r="IFA453" s="433"/>
      <c r="IFB453" s="433"/>
      <c r="IFC453" s="433"/>
      <c r="IFD453" s="433"/>
      <c r="IFE453" s="433"/>
      <c r="IFF453" s="433"/>
      <c r="IFG453" s="433"/>
      <c r="IFH453" s="433"/>
      <c r="IFI453" s="433"/>
      <c r="IFJ453" s="433"/>
      <c r="IFK453" s="433"/>
      <c r="IFL453" s="433"/>
      <c r="IFM453" s="433"/>
      <c r="IFN453" s="433"/>
      <c r="IFO453" s="433"/>
      <c r="IFP453" s="433"/>
      <c r="IFQ453" s="433"/>
      <c r="IFR453" s="433"/>
      <c r="IFS453" s="433"/>
      <c r="IFT453" s="433"/>
      <c r="IFU453" s="433"/>
      <c r="IFV453" s="433"/>
      <c r="IFW453" s="433"/>
      <c r="IFX453" s="433"/>
      <c r="IFY453" s="433"/>
      <c r="IFZ453" s="433"/>
      <c r="IGA453" s="433"/>
      <c r="IGB453" s="433"/>
      <c r="IGC453" s="433"/>
      <c r="IGD453" s="433"/>
      <c r="IGE453" s="433"/>
      <c r="IGF453" s="433"/>
      <c r="IGG453" s="433"/>
      <c r="IGH453" s="433"/>
      <c r="IGI453" s="433"/>
      <c r="IGJ453" s="433"/>
      <c r="IGK453" s="433"/>
      <c r="IGL453" s="433"/>
      <c r="IGM453" s="433"/>
      <c r="IGN453" s="433"/>
      <c r="IGO453" s="433"/>
      <c r="IGP453" s="433"/>
      <c r="IGQ453" s="433"/>
      <c r="IGR453" s="433"/>
      <c r="IGS453" s="433"/>
      <c r="IGT453" s="433"/>
      <c r="IGU453" s="433"/>
      <c r="IGV453" s="433"/>
      <c r="IGW453" s="433"/>
      <c r="IGX453" s="433"/>
      <c r="IGY453" s="433"/>
      <c r="IGZ453" s="433"/>
      <c r="IHA453" s="433"/>
      <c r="IHB453" s="433"/>
      <c r="IHC453" s="433"/>
      <c r="IHD453" s="433"/>
      <c r="IHE453" s="433"/>
      <c r="IHF453" s="433"/>
      <c r="IHG453" s="433"/>
      <c r="IHH453" s="433"/>
      <c r="IHI453" s="433"/>
      <c r="IHJ453" s="433"/>
      <c r="IHK453" s="433"/>
      <c r="IHL453" s="433"/>
      <c r="IHM453" s="433"/>
      <c r="IHN453" s="433"/>
      <c r="IHO453" s="433"/>
      <c r="IHP453" s="433"/>
      <c r="IHQ453" s="433"/>
      <c r="IHR453" s="433"/>
      <c r="IHS453" s="433"/>
      <c r="IHT453" s="433"/>
      <c r="IHU453" s="433"/>
      <c r="IHV453" s="433"/>
      <c r="IHW453" s="433"/>
      <c r="IHX453" s="433"/>
      <c r="IHY453" s="433"/>
      <c r="IHZ453" s="433"/>
      <c r="IIA453" s="433"/>
      <c r="IIB453" s="433"/>
      <c r="IIC453" s="433"/>
      <c r="IID453" s="433"/>
      <c r="IIE453" s="433"/>
      <c r="IIF453" s="433"/>
      <c r="IIG453" s="433"/>
      <c r="IIH453" s="433"/>
      <c r="III453" s="433"/>
      <c r="IIJ453" s="433"/>
      <c r="IIK453" s="433"/>
      <c r="IIL453" s="433"/>
      <c r="IIM453" s="433"/>
      <c r="IIN453" s="433"/>
      <c r="IIO453" s="433"/>
      <c r="IIP453" s="433"/>
      <c r="IIQ453" s="433"/>
      <c r="IIR453" s="433"/>
      <c r="IIS453" s="433"/>
      <c r="IIT453" s="433"/>
      <c r="IIU453" s="433"/>
      <c r="IIV453" s="433"/>
      <c r="IIW453" s="433"/>
      <c r="IIX453" s="433"/>
      <c r="IIY453" s="433"/>
      <c r="IIZ453" s="433"/>
      <c r="IJA453" s="433"/>
      <c r="IJB453" s="433"/>
      <c r="IJC453" s="433"/>
      <c r="IJD453" s="433"/>
      <c r="IJE453" s="433"/>
      <c r="IJF453" s="433"/>
      <c r="IJG453" s="433"/>
      <c r="IJH453" s="433"/>
      <c r="IJI453" s="433"/>
      <c r="IJJ453" s="433"/>
      <c r="IJK453" s="433"/>
      <c r="IJL453" s="433"/>
      <c r="IJM453" s="433"/>
      <c r="IJN453" s="433"/>
      <c r="IJO453" s="433"/>
      <c r="IJP453" s="433"/>
      <c r="IJQ453" s="433"/>
      <c r="IJR453" s="433"/>
      <c r="IJS453" s="433"/>
      <c r="IJT453" s="433"/>
      <c r="IJU453" s="433"/>
      <c r="IJV453" s="433"/>
      <c r="IJW453" s="433"/>
      <c r="IJX453" s="433"/>
      <c r="IJY453" s="433"/>
      <c r="IJZ453" s="433"/>
      <c r="IKA453" s="433"/>
      <c r="IKB453" s="433"/>
      <c r="IKC453" s="433"/>
      <c r="IKD453" s="433"/>
      <c r="IKE453" s="433"/>
      <c r="IKF453" s="433"/>
      <c r="IKG453" s="433"/>
      <c r="IKH453" s="433"/>
      <c r="IKI453" s="433"/>
      <c r="IKJ453" s="433"/>
      <c r="IKK453" s="433"/>
      <c r="IKL453" s="433"/>
      <c r="IKM453" s="433"/>
      <c r="IKN453" s="433"/>
      <c r="IKO453" s="433"/>
      <c r="IKP453" s="433"/>
      <c r="IKQ453" s="433"/>
      <c r="IKR453" s="433"/>
      <c r="IKS453" s="433"/>
      <c r="IKT453" s="433"/>
      <c r="IKU453" s="433"/>
      <c r="IKV453" s="433"/>
      <c r="IKW453" s="433"/>
      <c r="IKX453" s="433"/>
      <c r="IKY453" s="433"/>
      <c r="IKZ453" s="433"/>
      <c r="ILA453" s="433"/>
      <c r="ILB453" s="433"/>
      <c r="ILC453" s="433"/>
      <c r="ILD453" s="433"/>
      <c r="ILE453" s="433"/>
      <c r="ILF453" s="433"/>
      <c r="ILG453" s="433"/>
      <c r="ILH453" s="433"/>
      <c r="ILI453" s="433"/>
      <c r="ILJ453" s="433"/>
      <c r="ILK453" s="433"/>
      <c r="ILL453" s="433"/>
      <c r="ILM453" s="433"/>
      <c r="ILN453" s="433"/>
      <c r="ILO453" s="433"/>
      <c r="ILP453" s="433"/>
      <c r="ILQ453" s="433"/>
      <c r="ILR453" s="433"/>
      <c r="ILS453" s="433"/>
      <c r="ILT453" s="433"/>
      <c r="ILU453" s="433"/>
      <c r="ILV453" s="433"/>
      <c r="ILW453" s="433"/>
      <c r="ILX453" s="433"/>
      <c r="ILY453" s="433"/>
      <c r="ILZ453" s="433"/>
      <c r="IMA453" s="433"/>
      <c r="IMB453" s="433"/>
      <c r="IMC453" s="433"/>
      <c r="IMD453" s="433"/>
      <c r="IME453" s="433"/>
      <c r="IMF453" s="433"/>
      <c r="IMG453" s="433"/>
      <c r="IMH453" s="433"/>
      <c r="IMI453" s="433"/>
      <c r="IMJ453" s="433"/>
      <c r="IMK453" s="433"/>
      <c r="IML453" s="433"/>
      <c r="IMM453" s="433"/>
      <c r="IMN453" s="433"/>
      <c r="IMO453" s="433"/>
      <c r="IMP453" s="433"/>
      <c r="IMQ453" s="433"/>
      <c r="IMR453" s="433"/>
      <c r="IMS453" s="433"/>
      <c r="IMT453" s="433"/>
      <c r="IMU453" s="433"/>
      <c r="IMV453" s="433"/>
      <c r="IMW453" s="433"/>
      <c r="IMX453" s="433"/>
      <c r="IMY453" s="433"/>
      <c r="IMZ453" s="433"/>
      <c r="INA453" s="433"/>
      <c r="INB453" s="433"/>
      <c r="INC453" s="433"/>
      <c r="IND453" s="433"/>
      <c r="INE453" s="433"/>
      <c r="INF453" s="433"/>
      <c r="ING453" s="433"/>
      <c r="INH453" s="433"/>
      <c r="INI453" s="433"/>
      <c r="INJ453" s="433"/>
      <c r="INK453" s="433"/>
      <c r="INL453" s="433"/>
      <c r="INM453" s="433"/>
      <c r="INN453" s="433"/>
      <c r="INO453" s="433"/>
      <c r="INP453" s="433"/>
      <c r="INQ453" s="433"/>
      <c r="INR453" s="433"/>
      <c r="INS453" s="433"/>
      <c r="INT453" s="433"/>
      <c r="INU453" s="433"/>
      <c r="INV453" s="433"/>
      <c r="INW453" s="433"/>
      <c r="INX453" s="433"/>
      <c r="INY453" s="433"/>
      <c r="INZ453" s="433"/>
      <c r="IOA453" s="433"/>
      <c r="IOB453" s="433"/>
      <c r="IOC453" s="433"/>
      <c r="IOD453" s="433"/>
      <c r="IOE453" s="433"/>
      <c r="IOF453" s="433"/>
      <c r="IOG453" s="433"/>
      <c r="IOH453" s="433"/>
      <c r="IOI453" s="433"/>
      <c r="IOJ453" s="433"/>
      <c r="IOK453" s="433"/>
      <c r="IOL453" s="433"/>
      <c r="IOM453" s="433"/>
      <c r="ION453" s="433"/>
      <c r="IOO453" s="433"/>
      <c r="IOP453" s="433"/>
      <c r="IOQ453" s="433"/>
      <c r="IOR453" s="433"/>
      <c r="IOS453" s="433"/>
      <c r="IOT453" s="433"/>
      <c r="IOU453" s="433"/>
      <c r="IOV453" s="433"/>
      <c r="IOW453" s="433"/>
      <c r="IOX453" s="433"/>
      <c r="IOY453" s="433"/>
      <c r="IOZ453" s="433"/>
      <c r="IPA453" s="433"/>
      <c r="IPB453" s="433"/>
      <c r="IPC453" s="433"/>
      <c r="IPD453" s="433"/>
      <c r="IPE453" s="433"/>
      <c r="IPF453" s="433"/>
      <c r="IPG453" s="433"/>
      <c r="IPH453" s="433"/>
      <c r="IPI453" s="433"/>
      <c r="IPJ453" s="433"/>
      <c r="IPK453" s="433"/>
      <c r="IPL453" s="433"/>
      <c r="IPM453" s="433"/>
      <c r="IPN453" s="433"/>
      <c r="IPO453" s="433"/>
      <c r="IPP453" s="433"/>
      <c r="IPQ453" s="433"/>
      <c r="IPR453" s="433"/>
      <c r="IPS453" s="433"/>
      <c r="IPT453" s="433"/>
      <c r="IPU453" s="433"/>
      <c r="IPV453" s="433"/>
      <c r="IPW453" s="433"/>
      <c r="IPX453" s="433"/>
      <c r="IPY453" s="433"/>
      <c r="IPZ453" s="433"/>
      <c r="IQA453" s="433"/>
      <c r="IQB453" s="433"/>
      <c r="IQC453" s="433"/>
      <c r="IQD453" s="433"/>
      <c r="IQE453" s="433"/>
      <c r="IQF453" s="433"/>
      <c r="IQG453" s="433"/>
      <c r="IQH453" s="433"/>
      <c r="IQI453" s="433"/>
      <c r="IQJ453" s="433"/>
      <c r="IQK453" s="433"/>
      <c r="IQL453" s="433"/>
      <c r="IQM453" s="433"/>
      <c r="IQN453" s="433"/>
      <c r="IQO453" s="433"/>
      <c r="IQP453" s="433"/>
      <c r="IQQ453" s="433"/>
      <c r="IQR453" s="433"/>
      <c r="IQS453" s="433"/>
      <c r="IQT453" s="433"/>
      <c r="IQU453" s="433"/>
      <c r="IQV453" s="433"/>
      <c r="IQW453" s="433"/>
      <c r="IQX453" s="433"/>
      <c r="IQY453" s="433"/>
      <c r="IQZ453" s="433"/>
      <c r="IRA453" s="433"/>
      <c r="IRB453" s="433"/>
      <c r="IRC453" s="433"/>
      <c r="IRD453" s="433"/>
      <c r="IRE453" s="433"/>
      <c r="IRF453" s="433"/>
      <c r="IRG453" s="433"/>
      <c r="IRH453" s="433"/>
      <c r="IRI453" s="433"/>
      <c r="IRJ453" s="433"/>
      <c r="IRK453" s="433"/>
      <c r="IRL453" s="433"/>
      <c r="IRM453" s="433"/>
      <c r="IRN453" s="433"/>
      <c r="IRO453" s="433"/>
      <c r="IRP453" s="433"/>
      <c r="IRQ453" s="433"/>
      <c r="IRR453" s="433"/>
      <c r="IRS453" s="433"/>
      <c r="IRT453" s="433"/>
      <c r="IRU453" s="433"/>
      <c r="IRV453" s="433"/>
      <c r="IRW453" s="433"/>
      <c r="IRX453" s="433"/>
      <c r="IRY453" s="433"/>
      <c r="IRZ453" s="433"/>
      <c r="ISA453" s="433"/>
      <c r="ISB453" s="433"/>
      <c r="ISC453" s="433"/>
      <c r="ISD453" s="433"/>
      <c r="ISE453" s="433"/>
      <c r="ISF453" s="433"/>
      <c r="ISG453" s="433"/>
      <c r="ISH453" s="433"/>
      <c r="ISI453" s="433"/>
      <c r="ISJ453" s="433"/>
      <c r="ISK453" s="433"/>
      <c r="ISL453" s="433"/>
      <c r="ISM453" s="433"/>
      <c r="ISN453" s="433"/>
      <c r="ISO453" s="433"/>
      <c r="ISP453" s="433"/>
      <c r="ISQ453" s="433"/>
      <c r="ISR453" s="433"/>
      <c r="ISS453" s="433"/>
      <c r="IST453" s="433"/>
      <c r="ISU453" s="433"/>
      <c r="ISV453" s="433"/>
      <c r="ISW453" s="433"/>
      <c r="ISX453" s="433"/>
      <c r="ISY453" s="433"/>
      <c r="ISZ453" s="433"/>
      <c r="ITA453" s="433"/>
      <c r="ITB453" s="433"/>
      <c r="ITC453" s="433"/>
      <c r="ITD453" s="433"/>
      <c r="ITE453" s="433"/>
      <c r="ITF453" s="433"/>
      <c r="ITG453" s="433"/>
      <c r="ITH453" s="433"/>
      <c r="ITI453" s="433"/>
      <c r="ITJ453" s="433"/>
      <c r="ITK453" s="433"/>
      <c r="ITL453" s="433"/>
      <c r="ITM453" s="433"/>
      <c r="ITN453" s="433"/>
      <c r="ITO453" s="433"/>
      <c r="ITP453" s="433"/>
      <c r="ITQ453" s="433"/>
      <c r="ITR453" s="433"/>
      <c r="ITS453" s="433"/>
      <c r="ITT453" s="433"/>
      <c r="ITU453" s="433"/>
      <c r="ITV453" s="433"/>
      <c r="ITW453" s="433"/>
      <c r="ITX453" s="433"/>
      <c r="ITY453" s="433"/>
      <c r="ITZ453" s="433"/>
      <c r="IUA453" s="433"/>
      <c r="IUB453" s="433"/>
      <c r="IUC453" s="433"/>
      <c r="IUD453" s="433"/>
      <c r="IUE453" s="433"/>
      <c r="IUF453" s="433"/>
      <c r="IUG453" s="433"/>
      <c r="IUH453" s="433"/>
      <c r="IUI453" s="433"/>
      <c r="IUJ453" s="433"/>
      <c r="IUK453" s="433"/>
      <c r="IUL453" s="433"/>
      <c r="IUM453" s="433"/>
      <c r="IUN453" s="433"/>
      <c r="IUO453" s="433"/>
      <c r="IUP453" s="433"/>
      <c r="IUQ453" s="433"/>
      <c r="IUR453" s="433"/>
      <c r="IUS453" s="433"/>
      <c r="IUT453" s="433"/>
      <c r="IUU453" s="433"/>
      <c r="IUV453" s="433"/>
      <c r="IUW453" s="433"/>
      <c r="IUX453" s="433"/>
      <c r="IUY453" s="433"/>
      <c r="IUZ453" s="433"/>
      <c r="IVA453" s="433"/>
      <c r="IVB453" s="433"/>
      <c r="IVC453" s="433"/>
      <c r="IVD453" s="433"/>
      <c r="IVE453" s="433"/>
      <c r="IVF453" s="433"/>
      <c r="IVG453" s="433"/>
      <c r="IVH453" s="433"/>
      <c r="IVI453" s="433"/>
      <c r="IVJ453" s="433"/>
      <c r="IVK453" s="433"/>
      <c r="IVL453" s="433"/>
      <c r="IVM453" s="433"/>
      <c r="IVN453" s="433"/>
      <c r="IVO453" s="433"/>
      <c r="IVP453" s="433"/>
      <c r="IVQ453" s="433"/>
      <c r="IVR453" s="433"/>
      <c r="IVS453" s="433"/>
      <c r="IVT453" s="433"/>
      <c r="IVU453" s="433"/>
      <c r="IVV453" s="433"/>
      <c r="IVW453" s="433"/>
      <c r="IVX453" s="433"/>
      <c r="IVY453" s="433"/>
      <c r="IVZ453" s="433"/>
      <c r="IWA453" s="433"/>
      <c r="IWB453" s="433"/>
      <c r="IWC453" s="433"/>
      <c r="IWD453" s="433"/>
      <c r="IWE453" s="433"/>
      <c r="IWF453" s="433"/>
      <c r="IWG453" s="433"/>
      <c r="IWH453" s="433"/>
      <c r="IWI453" s="433"/>
      <c r="IWJ453" s="433"/>
      <c r="IWK453" s="433"/>
      <c r="IWL453" s="433"/>
      <c r="IWM453" s="433"/>
      <c r="IWN453" s="433"/>
      <c r="IWO453" s="433"/>
      <c r="IWP453" s="433"/>
      <c r="IWQ453" s="433"/>
      <c r="IWR453" s="433"/>
      <c r="IWS453" s="433"/>
      <c r="IWT453" s="433"/>
      <c r="IWU453" s="433"/>
      <c r="IWV453" s="433"/>
      <c r="IWW453" s="433"/>
      <c r="IWX453" s="433"/>
      <c r="IWY453" s="433"/>
      <c r="IWZ453" s="433"/>
      <c r="IXA453" s="433"/>
      <c r="IXB453" s="433"/>
      <c r="IXC453" s="433"/>
      <c r="IXD453" s="433"/>
      <c r="IXE453" s="433"/>
      <c r="IXF453" s="433"/>
      <c r="IXG453" s="433"/>
      <c r="IXH453" s="433"/>
      <c r="IXI453" s="433"/>
      <c r="IXJ453" s="433"/>
      <c r="IXK453" s="433"/>
      <c r="IXL453" s="433"/>
      <c r="IXM453" s="433"/>
      <c r="IXN453" s="433"/>
      <c r="IXO453" s="433"/>
      <c r="IXP453" s="433"/>
      <c r="IXQ453" s="433"/>
      <c r="IXR453" s="433"/>
      <c r="IXS453" s="433"/>
      <c r="IXT453" s="433"/>
      <c r="IXU453" s="433"/>
      <c r="IXV453" s="433"/>
      <c r="IXW453" s="433"/>
      <c r="IXX453" s="433"/>
      <c r="IXY453" s="433"/>
      <c r="IXZ453" s="433"/>
      <c r="IYA453" s="433"/>
      <c r="IYB453" s="433"/>
      <c r="IYC453" s="433"/>
      <c r="IYD453" s="433"/>
      <c r="IYE453" s="433"/>
      <c r="IYF453" s="433"/>
      <c r="IYG453" s="433"/>
      <c r="IYH453" s="433"/>
      <c r="IYI453" s="433"/>
      <c r="IYJ453" s="433"/>
      <c r="IYK453" s="433"/>
      <c r="IYL453" s="433"/>
      <c r="IYM453" s="433"/>
      <c r="IYN453" s="433"/>
      <c r="IYO453" s="433"/>
      <c r="IYP453" s="433"/>
      <c r="IYQ453" s="433"/>
      <c r="IYR453" s="433"/>
      <c r="IYS453" s="433"/>
      <c r="IYT453" s="433"/>
      <c r="IYU453" s="433"/>
      <c r="IYV453" s="433"/>
      <c r="IYW453" s="433"/>
      <c r="IYX453" s="433"/>
      <c r="IYY453" s="433"/>
      <c r="IYZ453" s="433"/>
      <c r="IZA453" s="433"/>
      <c r="IZB453" s="433"/>
      <c r="IZC453" s="433"/>
      <c r="IZD453" s="433"/>
      <c r="IZE453" s="433"/>
      <c r="IZF453" s="433"/>
      <c r="IZG453" s="433"/>
      <c r="IZH453" s="433"/>
      <c r="IZI453" s="433"/>
      <c r="IZJ453" s="433"/>
      <c r="IZK453" s="433"/>
      <c r="IZL453" s="433"/>
      <c r="IZM453" s="433"/>
      <c r="IZN453" s="433"/>
      <c r="IZO453" s="433"/>
      <c r="IZP453" s="433"/>
      <c r="IZQ453" s="433"/>
      <c r="IZR453" s="433"/>
      <c r="IZS453" s="433"/>
      <c r="IZT453" s="433"/>
      <c r="IZU453" s="433"/>
      <c r="IZV453" s="433"/>
      <c r="IZW453" s="433"/>
      <c r="IZX453" s="433"/>
      <c r="IZY453" s="433"/>
      <c r="IZZ453" s="433"/>
      <c r="JAA453" s="433"/>
      <c r="JAB453" s="433"/>
      <c r="JAC453" s="433"/>
      <c r="JAD453" s="433"/>
      <c r="JAE453" s="433"/>
      <c r="JAF453" s="433"/>
      <c r="JAG453" s="433"/>
      <c r="JAH453" s="433"/>
      <c r="JAI453" s="433"/>
      <c r="JAJ453" s="433"/>
      <c r="JAK453" s="433"/>
      <c r="JAL453" s="433"/>
      <c r="JAM453" s="433"/>
      <c r="JAN453" s="433"/>
      <c r="JAO453" s="433"/>
      <c r="JAP453" s="433"/>
      <c r="JAQ453" s="433"/>
      <c r="JAR453" s="433"/>
      <c r="JAS453" s="433"/>
      <c r="JAT453" s="433"/>
      <c r="JAU453" s="433"/>
      <c r="JAV453" s="433"/>
      <c r="JAW453" s="433"/>
      <c r="JAX453" s="433"/>
      <c r="JAY453" s="433"/>
      <c r="JAZ453" s="433"/>
      <c r="JBA453" s="433"/>
      <c r="JBB453" s="433"/>
      <c r="JBC453" s="433"/>
      <c r="JBD453" s="433"/>
      <c r="JBE453" s="433"/>
      <c r="JBF453" s="433"/>
      <c r="JBG453" s="433"/>
      <c r="JBH453" s="433"/>
      <c r="JBI453" s="433"/>
      <c r="JBJ453" s="433"/>
      <c r="JBK453" s="433"/>
      <c r="JBL453" s="433"/>
      <c r="JBM453" s="433"/>
      <c r="JBN453" s="433"/>
      <c r="JBO453" s="433"/>
      <c r="JBP453" s="433"/>
      <c r="JBQ453" s="433"/>
      <c r="JBR453" s="433"/>
      <c r="JBS453" s="433"/>
      <c r="JBT453" s="433"/>
      <c r="JBU453" s="433"/>
      <c r="JBV453" s="433"/>
      <c r="JBW453" s="433"/>
      <c r="JBX453" s="433"/>
      <c r="JBY453" s="433"/>
      <c r="JBZ453" s="433"/>
      <c r="JCA453" s="433"/>
      <c r="JCB453" s="433"/>
      <c r="JCC453" s="433"/>
      <c r="JCD453" s="433"/>
      <c r="JCE453" s="433"/>
      <c r="JCF453" s="433"/>
      <c r="JCG453" s="433"/>
      <c r="JCH453" s="433"/>
      <c r="JCI453" s="433"/>
      <c r="JCJ453" s="433"/>
      <c r="JCK453" s="433"/>
      <c r="JCL453" s="433"/>
      <c r="JCM453" s="433"/>
      <c r="JCN453" s="433"/>
      <c r="JCO453" s="433"/>
      <c r="JCP453" s="433"/>
      <c r="JCQ453" s="433"/>
      <c r="JCR453" s="433"/>
      <c r="JCS453" s="433"/>
      <c r="JCT453" s="433"/>
      <c r="JCU453" s="433"/>
      <c r="JCV453" s="433"/>
      <c r="JCW453" s="433"/>
      <c r="JCX453" s="433"/>
      <c r="JCY453" s="433"/>
      <c r="JCZ453" s="433"/>
      <c r="JDA453" s="433"/>
      <c r="JDB453" s="433"/>
      <c r="JDC453" s="433"/>
      <c r="JDD453" s="433"/>
      <c r="JDE453" s="433"/>
      <c r="JDF453" s="433"/>
      <c r="JDG453" s="433"/>
      <c r="JDH453" s="433"/>
      <c r="JDI453" s="433"/>
      <c r="JDJ453" s="433"/>
      <c r="JDK453" s="433"/>
      <c r="JDL453" s="433"/>
      <c r="JDM453" s="433"/>
      <c r="JDN453" s="433"/>
      <c r="JDO453" s="433"/>
      <c r="JDP453" s="433"/>
      <c r="JDQ453" s="433"/>
      <c r="JDR453" s="433"/>
      <c r="JDS453" s="433"/>
      <c r="JDT453" s="433"/>
      <c r="JDU453" s="433"/>
      <c r="JDV453" s="433"/>
      <c r="JDW453" s="433"/>
      <c r="JDX453" s="433"/>
      <c r="JDY453" s="433"/>
      <c r="JDZ453" s="433"/>
      <c r="JEA453" s="433"/>
      <c r="JEB453" s="433"/>
      <c r="JEC453" s="433"/>
      <c r="JED453" s="433"/>
      <c r="JEE453" s="433"/>
      <c r="JEF453" s="433"/>
      <c r="JEG453" s="433"/>
      <c r="JEH453" s="433"/>
      <c r="JEI453" s="433"/>
      <c r="JEJ453" s="433"/>
      <c r="JEK453" s="433"/>
      <c r="JEL453" s="433"/>
      <c r="JEM453" s="433"/>
      <c r="JEN453" s="433"/>
      <c r="JEO453" s="433"/>
      <c r="JEP453" s="433"/>
      <c r="JEQ453" s="433"/>
      <c r="JER453" s="433"/>
      <c r="JES453" s="433"/>
      <c r="JET453" s="433"/>
      <c r="JEU453" s="433"/>
      <c r="JEV453" s="433"/>
      <c r="JEW453" s="433"/>
      <c r="JEX453" s="433"/>
      <c r="JEY453" s="433"/>
      <c r="JEZ453" s="433"/>
      <c r="JFA453" s="433"/>
      <c r="JFB453" s="433"/>
      <c r="JFC453" s="433"/>
      <c r="JFD453" s="433"/>
      <c r="JFE453" s="433"/>
      <c r="JFF453" s="433"/>
      <c r="JFG453" s="433"/>
      <c r="JFH453" s="433"/>
      <c r="JFI453" s="433"/>
      <c r="JFJ453" s="433"/>
      <c r="JFK453" s="433"/>
      <c r="JFL453" s="433"/>
      <c r="JFM453" s="433"/>
      <c r="JFN453" s="433"/>
      <c r="JFO453" s="433"/>
      <c r="JFP453" s="433"/>
      <c r="JFQ453" s="433"/>
      <c r="JFR453" s="433"/>
      <c r="JFS453" s="433"/>
      <c r="JFT453" s="433"/>
      <c r="JFU453" s="433"/>
      <c r="JFV453" s="433"/>
      <c r="JFW453" s="433"/>
      <c r="JFX453" s="433"/>
      <c r="JFY453" s="433"/>
      <c r="JFZ453" s="433"/>
      <c r="JGA453" s="433"/>
      <c r="JGB453" s="433"/>
      <c r="JGC453" s="433"/>
      <c r="JGD453" s="433"/>
      <c r="JGE453" s="433"/>
      <c r="JGF453" s="433"/>
      <c r="JGG453" s="433"/>
      <c r="JGH453" s="433"/>
      <c r="JGI453" s="433"/>
      <c r="JGJ453" s="433"/>
      <c r="JGK453" s="433"/>
      <c r="JGL453" s="433"/>
      <c r="JGM453" s="433"/>
      <c r="JGN453" s="433"/>
      <c r="JGO453" s="433"/>
      <c r="JGP453" s="433"/>
      <c r="JGQ453" s="433"/>
      <c r="JGR453" s="433"/>
      <c r="JGS453" s="433"/>
      <c r="JGT453" s="433"/>
      <c r="JGU453" s="433"/>
      <c r="JGV453" s="433"/>
      <c r="JGW453" s="433"/>
      <c r="JGX453" s="433"/>
      <c r="JGY453" s="433"/>
      <c r="JGZ453" s="433"/>
      <c r="JHA453" s="433"/>
      <c r="JHB453" s="433"/>
      <c r="JHC453" s="433"/>
      <c r="JHD453" s="433"/>
      <c r="JHE453" s="433"/>
      <c r="JHF453" s="433"/>
      <c r="JHG453" s="433"/>
      <c r="JHH453" s="433"/>
      <c r="JHI453" s="433"/>
      <c r="JHJ453" s="433"/>
      <c r="JHK453" s="433"/>
      <c r="JHL453" s="433"/>
      <c r="JHM453" s="433"/>
      <c r="JHN453" s="433"/>
      <c r="JHO453" s="433"/>
      <c r="JHP453" s="433"/>
      <c r="JHQ453" s="433"/>
      <c r="JHR453" s="433"/>
      <c r="JHS453" s="433"/>
      <c r="JHT453" s="433"/>
      <c r="JHU453" s="433"/>
      <c r="JHV453" s="433"/>
      <c r="JHW453" s="433"/>
      <c r="JHX453" s="433"/>
      <c r="JHY453" s="433"/>
      <c r="JHZ453" s="433"/>
      <c r="JIA453" s="433"/>
      <c r="JIB453" s="433"/>
      <c r="JIC453" s="433"/>
      <c r="JID453" s="433"/>
      <c r="JIE453" s="433"/>
      <c r="JIF453" s="433"/>
      <c r="JIG453" s="433"/>
      <c r="JIH453" s="433"/>
      <c r="JII453" s="433"/>
      <c r="JIJ453" s="433"/>
      <c r="JIK453" s="433"/>
      <c r="JIL453" s="433"/>
      <c r="JIM453" s="433"/>
      <c r="JIN453" s="433"/>
      <c r="JIO453" s="433"/>
      <c r="JIP453" s="433"/>
      <c r="JIQ453" s="433"/>
      <c r="JIR453" s="433"/>
      <c r="JIS453" s="433"/>
      <c r="JIT453" s="433"/>
      <c r="JIU453" s="433"/>
      <c r="JIV453" s="433"/>
      <c r="JIW453" s="433"/>
      <c r="JIX453" s="433"/>
      <c r="JIY453" s="433"/>
      <c r="JIZ453" s="433"/>
      <c r="JJA453" s="433"/>
      <c r="JJB453" s="433"/>
      <c r="JJC453" s="433"/>
      <c r="JJD453" s="433"/>
      <c r="JJE453" s="433"/>
      <c r="JJF453" s="433"/>
      <c r="JJG453" s="433"/>
      <c r="JJH453" s="433"/>
      <c r="JJI453" s="433"/>
      <c r="JJJ453" s="433"/>
      <c r="JJK453" s="433"/>
      <c r="JJL453" s="433"/>
      <c r="JJM453" s="433"/>
      <c r="JJN453" s="433"/>
      <c r="JJO453" s="433"/>
      <c r="JJP453" s="433"/>
      <c r="JJQ453" s="433"/>
      <c r="JJR453" s="433"/>
      <c r="JJS453" s="433"/>
      <c r="JJT453" s="433"/>
      <c r="JJU453" s="433"/>
      <c r="JJV453" s="433"/>
      <c r="JJW453" s="433"/>
      <c r="JJX453" s="433"/>
      <c r="JJY453" s="433"/>
      <c r="JJZ453" s="433"/>
      <c r="JKA453" s="433"/>
      <c r="JKB453" s="433"/>
      <c r="JKC453" s="433"/>
      <c r="JKD453" s="433"/>
      <c r="JKE453" s="433"/>
      <c r="JKF453" s="433"/>
      <c r="JKG453" s="433"/>
      <c r="JKH453" s="433"/>
      <c r="JKI453" s="433"/>
      <c r="JKJ453" s="433"/>
      <c r="JKK453" s="433"/>
      <c r="JKL453" s="433"/>
      <c r="JKM453" s="433"/>
      <c r="JKN453" s="433"/>
      <c r="JKO453" s="433"/>
      <c r="JKP453" s="433"/>
      <c r="JKQ453" s="433"/>
      <c r="JKR453" s="433"/>
      <c r="JKS453" s="433"/>
      <c r="JKT453" s="433"/>
      <c r="JKU453" s="433"/>
      <c r="JKV453" s="433"/>
      <c r="JKW453" s="433"/>
      <c r="JKX453" s="433"/>
      <c r="JKY453" s="433"/>
      <c r="JKZ453" s="433"/>
      <c r="JLA453" s="433"/>
      <c r="JLB453" s="433"/>
      <c r="JLC453" s="433"/>
      <c r="JLD453" s="433"/>
      <c r="JLE453" s="433"/>
      <c r="JLF453" s="433"/>
      <c r="JLG453" s="433"/>
      <c r="JLH453" s="433"/>
      <c r="JLI453" s="433"/>
      <c r="JLJ453" s="433"/>
      <c r="JLK453" s="433"/>
      <c r="JLL453" s="433"/>
      <c r="JLM453" s="433"/>
      <c r="JLN453" s="433"/>
      <c r="JLO453" s="433"/>
      <c r="JLP453" s="433"/>
      <c r="JLQ453" s="433"/>
      <c r="JLR453" s="433"/>
      <c r="JLS453" s="433"/>
      <c r="JLT453" s="433"/>
      <c r="JLU453" s="433"/>
      <c r="JLV453" s="433"/>
      <c r="JLW453" s="433"/>
      <c r="JLX453" s="433"/>
      <c r="JLY453" s="433"/>
      <c r="JLZ453" s="433"/>
      <c r="JMA453" s="433"/>
      <c r="JMB453" s="433"/>
      <c r="JMC453" s="433"/>
      <c r="JMD453" s="433"/>
      <c r="JME453" s="433"/>
      <c r="JMF453" s="433"/>
      <c r="JMG453" s="433"/>
      <c r="JMH453" s="433"/>
      <c r="JMI453" s="433"/>
      <c r="JMJ453" s="433"/>
      <c r="JMK453" s="433"/>
      <c r="JML453" s="433"/>
      <c r="JMM453" s="433"/>
      <c r="JMN453" s="433"/>
      <c r="JMO453" s="433"/>
      <c r="JMP453" s="433"/>
      <c r="JMQ453" s="433"/>
      <c r="JMR453" s="433"/>
      <c r="JMS453" s="433"/>
      <c r="JMT453" s="433"/>
      <c r="JMU453" s="433"/>
      <c r="JMV453" s="433"/>
      <c r="JMW453" s="433"/>
      <c r="JMX453" s="433"/>
      <c r="JMY453" s="433"/>
      <c r="JMZ453" s="433"/>
      <c r="JNA453" s="433"/>
      <c r="JNB453" s="433"/>
      <c r="JNC453" s="433"/>
      <c r="JND453" s="433"/>
      <c r="JNE453" s="433"/>
      <c r="JNF453" s="433"/>
      <c r="JNG453" s="433"/>
      <c r="JNH453" s="433"/>
      <c r="JNI453" s="433"/>
      <c r="JNJ453" s="433"/>
      <c r="JNK453" s="433"/>
      <c r="JNL453" s="433"/>
      <c r="JNM453" s="433"/>
      <c r="JNN453" s="433"/>
      <c r="JNO453" s="433"/>
      <c r="JNP453" s="433"/>
      <c r="JNQ453" s="433"/>
      <c r="JNR453" s="433"/>
      <c r="JNS453" s="433"/>
      <c r="JNT453" s="433"/>
      <c r="JNU453" s="433"/>
      <c r="JNV453" s="433"/>
      <c r="JNW453" s="433"/>
      <c r="JNX453" s="433"/>
      <c r="JNY453" s="433"/>
      <c r="JNZ453" s="433"/>
      <c r="JOA453" s="433"/>
      <c r="JOB453" s="433"/>
      <c r="JOC453" s="433"/>
      <c r="JOD453" s="433"/>
      <c r="JOE453" s="433"/>
      <c r="JOF453" s="433"/>
      <c r="JOG453" s="433"/>
      <c r="JOH453" s="433"/>
      <c r="JOI453" s="433"/>
      <c r="JOJ453" s="433"/>
      <c r="JOK453" s="433"/>
      <c r="JOL453" s="433"/>
      <c r="JOM453" s="433"/>
      <c r="JON453" s="433"/>
      <c r="JOO453" s="433"/>
      <c r="JOP453" s="433"/>
      <c r="JOQ453" s="433"/>
      <c r="JOR453" s="433"/>
      <c r="JOS453" s="433"/>
      <c r="JOT453" s="433"/>
      <c r="JOU453" s="433"/>
      <c r="JOV453" s="433"/>
      <c r="JOW453" s="433"/>
      <c r="JOX453" s="433"/>
      <c r="JOY453" s="433"/>
      <c r="JOZ453" s="433"/>
      <c r="JPA453" s="433"/>
      <c r="JPB453" s="433"/>
      <c r="JPC453" s="433"/>
      <c r="JPD453" s="433"/>
      <c r="JPE453" s="433"/>
      <c r="JPF453" s="433"/>
      <c r="JPG453" s="433"/>
      <c r="JPH453" s="433"/>
      <c r="JPI453" s="433"/>
      <c r="JPJ453" s="433"/>
      <c r="JPK453" s="433"/>
      <c r="JPL453" s="433"/>
      <c r="JPM453" s="433"/>
      <c r="JPN453" s="433"/>
      <c r="JPO453" s="433"/>
      <c r="JPP453" s="433"/>
      <c r="JPQ453" s="433"/>
      <c r="JPR453" s="433"/>
      <c r="JPS453" s="433"/>
      <c r="JPT453" s="433"/>
      <c r="JPU453" s="433"/>
      <c r="JPV453" s="433"/>
      <c r="JPW453" s="433"/>
      <c r="JPX453" s="433"/>
      <c r="JPY453" s="433"/>
      <c r="JPZ453" s="433"/>
      <c r="JQA453" s="433"/>
      <c r="JQB453" s="433"/>
      <c r="JQC453" s="433"/>
      <c r="JQD453" s="433"/>
      <c r="JQE453" s="433"/>
      <c r="JQF453" s="433"/>
      <c r="JQG453" s="433"/>
      <c r="JQH453" s="433"/>
      <c r="JQI453" s="433"/>
      <c r="JQJ453" s="433"/>
      <c r="JQK453" s="433"/>
      <c r="JQL453" s="433"/>
      <c r="JQM453" s="433"/>
      <c r="JQN453" s="433"/>
      <c r="JQO453" s="433"/>
      <c r="JQP453" s="433"/>
      <c r="JQQ453" s="433"/>
      <c r="JQR453" s="433"/>
      <c r="JQS453" s="433"/>
      <c r="JQT453" s="433"/>
      <c r="JQU453" s="433"/>
      <c r="JQV453" s="433"/>
      <c r="JQW453" s="433"/>
      <c r="JQX453" s="433"/>
      <c r="JQY453" s="433"/>
      <c r="JQZ453" s="433"/>
      <c r="JRA453" s="433"/>
      <c r="JRB453" s="433"/>
      <c r="JRC453" s="433"/>
      <c r="JRD453" s="433"/>
      <c r="JRE453" s="433"/>
      <c r="JRF453" s="433"/>
      <c r="JRG453" s="433"/>
      <c r="JRH453" s="433"/>
      <c r="JRI453" s="433"/>
      <c r="JRJ453" s="433"/>
      <c r="JRK453" s="433"/>
      <c r="JRL453" s="433"/>
      <c r="JRM453" s="433"/>
      <c r="JRN453" s="433"/>
      <c r="JRO453" s="433"/>
      <c r="JRP453" s="433"/>
      <c r="JRQ453" s="433"/>
      <c r="JRR453" s="433"/>
      <c r="JRS453" s="433"/>
      <c r="JRT453" s="433"/>
      <c r="JRU453" s="433"/>
      <c r="JRV453" s="433"/>
      <c r="JRW453" s="433"/>
      <c r="JRX453" s="433"/>
      <c r="JRY453" s="433"/>
      <c r="JRZ453" s="433"/>
      <c r="JSA453" s="433"/>
      <c r="JSB453" s="433"/>
      <c r="JSC453" s="433"/>
      <c r="JSD453" s="433"/>
      <c r="JSE453" s="433"/>
      <c r="JSF453" s="433"/>
      <c r="JSG453" s="433"/>
      <c r="JSH453" s="433"/>
      <c r="JSI453" s="433"/>
      <c r="JSJ453" s="433"/>
      <c r="JSK453" s="433"/>
      <c r="JSL453" s="433"/>
      <c r="JSM453" s="433"/>
      <c r="JSN453" s="433"/>
      <c r="JSO453" s="433"/>
      <c r="JSP453" s="433"/>
      <c r="JSQ453" s="433"/>
      <c r="JSR453" s="433"/>
      <c r="JSS453" s="433"/>
      <c r="JST453" s="433"/>
      <c r="JSU453" s="433"/>
      <c r="JSV453" s="433"/>
      <c r="JSW453" s="433"/>
      <c r="JSX453" s="433"/>
      <c r="JSY453" s="433"/>
      <c r="JSZ453" s="433"/>
      <c r="JTA453" s="433"/>
      <c r="JTB453" s="433"/>
      <c r="JTC453" s="433"/>
      <c r="JTD453" s="433"/>
      <c r="JTE453" s="433"/>
      <c r="JTF453" s="433"/>
      <c r="JTG453" s="433"/>
      <c r="JTH453" s="433"/>
      <c r="JTI453" s="433"/>
      <c r="JTJ453" s="433"/>
      <c r="JTK453" s="433"/>
      <c r="JTL453" s="433"/>
      <c r="JTM453" s="433"/>
      <c r="JTN453" s="433"/>
      <c r="JTO453" s="433"/>
      <c r="JTP453" s="433"/>
      <c r="JTQ453" s="433"/>
      <c r="JTR453" s="433"/>
      <c r="JTS453" s="433"/>
      <c r="JTT453" s="433"/>
      <c r="JTU453" s="433"/>
      <c r="JTV453" s="433"/>
      <c r="JTW453" s="433"/>
      <c r="JTX453" s="433"/>
      <c r="JTY453" s="433"/>
      <c r="JTZ453" s="433"/>
      <c r="JUA453" s="433"/>
      <c r="JUB453" s="433"/>
      <c r="JUC453" s="433"/>
      <c r="JUD453" s="433"/>
      <c r="JUE453" s="433"/>
      <c r="JUF453" s="433"/>
      <c r="JUG453" s="433"/>
      <c r="JUH453" s="433"/>
      <c r="JUI453" s="433"/>
      <c r="JUJ453" s="433"/>
      <c r="JUK453" s="433"/>
      <c r="JUL453" s="433"/>
      <c r="JUM453" s="433"/>
      <c r="JUN453" s="433"/>
      <c r="JUO453" s="433"/>
      <c r="JUP453" s="433"/>
      <c r="JUQ453" s="433"/>
      <c r="JUR453" s="433"/>
      <c r="JUS453" s="433"/>
      <c r="JUT453" s="433"/>
      <c r="JUU453" s="433"/>
      <c r="JUV453" s="433"/>
      <c r="JUW453" s="433"/>
      <c r="JUX453" s="433"/>
      <c r="JUY453" s="433"/>
      <c r="JUZ453" s="433"/>
      <c r="JVA453" s="433"/>
      <c r="JVB453" s="433"/>
      <c r="JVC453" s="433"/>
      <c r="JVD453" s="433"/>
      <c r="JVE453" s="433"/>
      <c r="JVF453" s="433"/>
      <c r="JVG453" s="433"/>
      <c r="JVH453" s="433"/>
      <c r="JVI453" s="433"/>
      <c r="JVJ453" s="433"/>
      <c r="JVK453" s="433"/>
      <c r="JVL453" s="433"/>
      <c r="JVM453" s="433"/>
      <c r="JVN453" s="433"/>
      <c r="JVO453" s="433"/>
      <c r="JVP453" s="433"/>
      <c r="JVQ453" s="433"/>
      <c r="JVR453" s="433"/>
      <c r="JVS453" s="433"/>
      <c r="JVT453" s="433"/>
      <c r="JVU453" s="433"/>
      <c r="JVV453" s="433"/>
      <c r="JVW453" s="433"/>
      <c r="JVX453" s="433"/>
      <c r="JVY453" s="433"/>
      <c r="JVZ453" s="433"/>
      <c r="JWA453" s="433"/>
      <c r="JWB453" s="433"/>
      <c r="JWC453" s="433"/>
      <c r="JWD453" s="433"/>
      <c r="JWE453" s="433"/>
      <c r="JWF453" s="433"/>
      <c r="JWG453" s="433"/>
      <c r="JWH453" s="433"/>
      <c r="JWI453" s="433"/>
      <c r="JWJ453" s="433"/>
      <c r="JWK453" s="433"/>
      <c r="JWL453" s="433"/>
      <c r="JWM453" s="433"/>
      <c r="JWN453" s="433"/>
      <c r="JWO453" s="433"/>
      <c r="JWP453" s="433"/>
      <c r="JWQ453" s="433"/>
      <c r="JWR453" s="433"/>
      <c r="JWS453" s="433"/>
      <c r="JWT453" s="433"/>
      <c r="JWU453" s="433"/>
      <c r="JWV453" s="433"/>
      <c r="JWW453" s="433"/>
      <c r="JWX453" s="433"/>
      <c r="JWY453" s="433"/>
      <c r="JWZ453" s="433"/>
      <c r="JXA453" s="433"/>
      <c r="JXB453" s="433"/>
      <c r="JXC453" s="433"/>
      <c r="JXD453" s="433"/>
      <c r="JXE453" s="433"/>
      <c r="JXF453" s="433"/>
      <c r="JXG453" s="433"/>
      <c r="JXH453" s="433"/>
      <c r="JXI453" s="433"/>
      <c r="JXJ453" s="433"/>
      <c r="JXK453" s="433"/>
      <c r="JXL453" s="433"/>
      <c r="JXM453" s="433"/>
      <c r="JXN453" s="433"/>
      <c r="JXO453" s="433"/>
      <c r="JXP453" s="433"/>
      <c r="JXQ453" s="433"/>
      <c r="JXR453" s="433"/>
      <c r="JXS453" s="433"/>
      <c r="JXT453" s="433"/>
      <c r="JXU453" s="433"/>
      <c r="JXV453" s="433"/>
      <c r="JXW453" s="433"/>
      <c r="JXX453" s="433"/>
      <c r="JXY453" s="433"/>
      <c r="JXZ453" s="433"/>
      <c r="JYA453" s="433"/>
      <c r="JYB453" s="433"/>
      <c r="JYC453" s="433"/>
      <c r="JYD453" s="433"/>
      <c r="JYE453" s="433"/>
      <c r="JYF453" s="433"/>
      <c r="JYG453" s="433"/>
      <c r="JYH453" s="433"/>
      <c r="JYI453" s="433"/>
      <c r="JYJ453" s="433"/>
      <c r="JYK453" s="433"/>
      <c r="JYL453" s="433"/>
      <c r="JYM453" s="433"/>
      <c r="JYN453" s="433"/>
      <c r="JYO453" s="433"/>
      <c r="JYP453" s="433"/>
      <c r="JYQ453" s="433"/>
      <c r="JYR453" s="433"/>
      <c r="JYS453" s="433"/>
      <c r="JYT453" s="433"/>
      <c r="JYU453" s="433"/>
      <c r="JYV453" s="433"/>
      <c r="JYW453" s="433"/>
      <c r="JYX453" s="433"/>
      <c r="JYY453" s="433"/>
      <c r="JYZ453" s="433"/>
      <c r="JZA453" s="433"/>
      <c r="JZB453" s="433"/>
      <c r="JZC453" s="433"/>
      <c r="JZD453" s="433"/>
      <c r="JZE453" s="433"/>
      <c r="JZF453" s="433"/>
      <c r="JZG453" s="433"/>
      <c r="JZH453" s="433"/>
      <c r="JZI453" s="433"/>
      <c r="JZJ453" s="433"/>
      <c r="JZK453" s="433"/>
      <c r="JZL453" s="433"/>
      <c r="JZM453" s="433"/>
      <c r="JZN453" s="433"/>
      <c r="JZO453" s="433"/>
      <c r="JZP453" s="433"/>
      <c r="JZQ453" s="433"/>
      <c r="JZR453" s="433"/>
      <c r="JZS453" s="433"/>
      <c r="JZT453" s="433"/>
      <c r="JZU453" s="433"/>
      <c r="JZV453" s="433"/>
      <c r="JZW453" s="433"/>
      <c r="JZX453" s="433"/>
      <c r="JZY453" s="433"/>
      <c r="JZZ453" s="433"/>
      <c r="KAA453" s="433"/>
      <c r="KAB453" s="433"/>
      <c r="KAC453" s="433"/>
      <c r="KAD453" s="433"/>
      <c r="KAE453" s="433"/>
      <c r="KAF453" s="433"/>
      <c r="KAG453" s="433"/>
      <c r="KAH453" s="433"/>
      <c r="KAI453" s="433"/>
      <c r="KAJ453" s="433"/>
      <c r="KAK453" s="433"/>
      <c r="KAL453" s="433"/>
      <c r="KAM453" s="433"/>
      <c r="KAN453" s="433"/>
      <c r="KAO453" s="433"/>
      <c r="KAP453" s="433"/>
      <c r="KAQ453" s="433"/>
      <c r="KAR453" s="433"/>
      <c r="KAS453" s="433"/>
      <c r="KAT453" s="433"/>
      <c r="KAU453" s="433"/>
      <c r="KAV453" s="433"/>
      <c r="KAW453" s="433"/>
      <c r="KAX453" s="433"/>
      <c r="KAY453" s="433"/>
      <c r="KAZ453" s="433"/>
      <c r="KBA453" s="433"/>
      <c r="KBB453" s="433"/>
      <c r="KBC453" s="433"/>
      <c r="KBD453" s="433"/>
      <c r="KBE453" s="433"/>
      <c r="KBF453" s="433"/>
      <c r="KBG453" s="433"/>
      <c r="KBH453" s="433"/>
      <c r="KBI453" s="433"/>
      <c r="KBJ453" s="433"/>
      <c r="KBK453" s="433"/>
      <c r="KBL453" s="433"/>
      <c r="KBM453" s="433"/>
      <c r="KBN453" s="433"/>
      <c r="KBO453" s="433"/>
      <c r="KBP453" s="433"/>
      <c r="KBQ453" s="433"/>
      <c r="KBR453" s="433"/>
      <c r="KBS453" s="433"/>
      <c r="KBT453" s="433"/>
      <c r="KBU453" s="433"/>
      <c r="KBV453" s="433"/>
      <c r="KBW453" s="433"/>
      <c r="KBX453" s="433"/>
      <c r="KBY453" s="433"/>
      <c r="KBZ453" s="433"/>
      <c r="KCA453" s="433"/>
      <c r="KCB453" s="433"/>
      <c r="KCC453" s="433"/>
      <c r="KCD453" s="433"/>
      <c r="KCE453" s="433"/>
      <c r="KCF453" s="433"/>
      <c r="KCG453" s="433"/>
      <c r="KCH453" s="433"/>
      <c r="KCI453" s="433"/>
      <c r="KCJ453" s="433"/>
      <c r="KCK453" s="433"/>
      <c r="KCL453" s="433"/>
      <c r="KCM453" s="433"/>
      <c r="KCN453" s="433"/>
      <c r="KCO453" s="433"/>
      <c r="KCP453" s="433"/>
      <c r="KCQ453" s="433"/>
      <c r="KCR453" s="433"/>
      <c r="KCS453" s="433"/>
      <c r="KCT453" s="433"/>
      <c r="KCU453" s="433"/>
      <c r="KCV453" s="433"/>
      <c r="KCW453" s="433"/>
      <c r="KCX453" s="433"/>
      <c r="KCY453" s="433"/>
      <c r="KCZ453" s="433"/>
      <c r="KDA453" s="433"/>
      <c r="KDB453" s="433"/>
      <c r="KDC453" s="433"/>
      <c r="KDD453" s="433"/>
      <c r="KDE453" s="433"/>
      <c r="KDF453" s="433"/>
      <c r="KDG453" s="433"/>
      <c r="KDH453" s="433"/>
      <c r="KDI453" s="433"/>
      <c r="KDJ453" s="433"/>
      <c r="KDK453" s="433"/>
      <c r="KDL453" s="433"/>
      <c r="KDM453" s="433"/>
      <c r="KDN453" s="433"/>
      <c r="KDO453" s="433"/>
      <c r="KDP453" s="433"/>
      <c r="KDQ453" s="433"/>
      <c r="KDR453" s="433"/>
      <c r="KDS453" s="433"/>
      <c r="KDT453" s="433"/>
      <c r="KDU453" s="433"/>
      <c r="KDV453" s="433"/>
      <c r="KDW453" s="433"/>
      <c r="KDX453" s="433"/>
      <c r="KDY453" s="433"/>
      <c r="KDZ453" s="433"/>
      <c r="KEA453" s="433"/>
      <c r="KEB453" s="433"/>
      <c r="KEC453" s="433"/>
      <c r="KED453" s="433"/>
      <c r="KEE453" s="433"/>
      <c r="KEF453" s="433"/>
      <c r="KEG453" s="433"/>
      <c r="KEH453" s="433"/>
      <c r="KEI453" s="433"/>
      <c r="KEJ453" s="433"/>
      <c r="KEK453" s="433"/>
      <c r="KEL453" s="433"/>
      <c r="KEM453" s="433"/>
      <c r="KEN453" s="433"/>
      <c r="KEO453" s="433"/>
      <c r="KEP453" s="433"/>
      <c r="KEQ453" s="433"/>
      <c r="KER453" s="433"/>
      <c r="KES453" s="433"/>
      <c r="KET453" s="433"/>
      <c r="KEU453" s="433"/>
      <c r="KEV453" s="433"/>
      <c r="KEW453" s="433"/>
      <c r="KEX453" s="433"/>
      <c r="KEY453" s="433"/>
      <c r="KEZ453" s="433"/>
      <c r="KFA453" s="433"/>
      <c r="KFB453" s="433"/>
      <c r="KFC453" s="433"/>
      <c r="KFD453" s="433"/>
      <c r="KFE453" s="433"/>
      <c r="KFF453" s="433"/>
      <c r="KFG453" s="433"/>
      <c r="KFH453" s="433"/>
      <c r="KFI453" s="433"/>
      <c r="KFJ453" s="433"/>
      <c r="KFK453" s="433"/>
      <c r="KFL453" s="433"/>
      <c r="KFM453" s="433"/>
      <c r="KFN453" s="433"/>
      <c r="KFO453" s="433"/>
      <c r="KFP453" s="433"/>
      <c r="KFQ453" s="433"/>
      <c r="KFR453" s="433"/>
      <c r="KFS453" s="433"/>
      <c r="KFT453" s="433"/>
      <c r="KFU453" s="433"/>
      <c r="KFV453" s="433"/>
      <c r="KFW453" s="433"/>
      <c r="KFX453" s="433"/>
      <c r="KFY453" s="433"/>
      <c r="KFZ453" s="433"/>
      <c r="KGA453" s="433"/>
      <c r="KGB453" s="433"/>
      <c r="KGC453" s="433"/>
      <c r="KGD453" s="433"/>
      <c r="KGE453" s="433"/>
      <c r="KGF453" s="433"/>
      <c r="KGG453" s="433"/>
      <c r="KGH453" s="433"/>
      <c r="KGI453" s="433"/>
      <c r="KGJ453" s="433"/>
      <c r="KGK453" s="433"/>
      <c r="KGL453" s="433"/>
      <c r="KGM453" s="433"/>
      <c r="KGN453" s="433"/>
      <c r="KGO453" s="433"/>
      <c r="KGP453" s="433"/>
      <c r="KGQ453" s="433"/>
      <c r="KGR453" s="433"/>
      <c r="KGS453" s="433"/>
      <c r="KGT453" s="433"/>
      <c r="KGU453" s="433"/>
      <c r="KGV453" s="433"/>
      <c r="KGW453" s="433"/>
      <c r="KGX453" s="433"/>
      <c r="KGY453" s="433"/>
      <c r="KGZ453" s="433"/>
      <c r="KHA453" s="433"/>
      <c r="KHB453" s="433"/>
      <c r="KHC453" s="433"/>
      <c r="KHD453" s="433"/>
      <c r="KHE453" s="433"/>
      <c r="KHF453" s="433"/>
      <c r="KHG453" s="433"/>
      <c r="KHH453" s="433"/>
      <c r="KHI453" s="433"/>
      <c r="KHJ453" s="433"/>
      <c r="KHK453" s="433"/>
      <c r="KHL453" s="433"/>
      <c r="KHM453" s="433"/>
      <c r="KHN453" s="433"/>
      <c r="KHO453" s="433"/>
      <c r="KHP453" s="433"/>
      <c r="KHQ453" s="433"/>
      <c r="KHR453" s="433"/>
      <c r="KHS453" s="433"/>
      <c r="KHT453" s="433"/>
      <c r="KHU453" s="433"/>
      <c r="KHV453" s="433"/>
      <c r="KHW453" s="433"/>
      <c r="KHX453" s="433"/>
      <c r="KHY453" s="433"/>
      <c r="KHZ453" s="433"/>
      <c r="KIA453" s="433"/>
      <c r="KIB453" s="433"/>
      <c r="KIC453" s="433"/>
      <c r="KID453" s="433"/>
      <c r="KIE453" s="433"/>
      <c r="KIF453" s="433"/>
      <c r="KIG453" s="433"/>
      <c r="KIH453" s="433"/>
      <c r="KII453" s="433"/>
      <c r="KIJ453" s="433"/>
      <c r="KIK453" s="433"/>
      <c r="KIL453" s="433"/>
      <c r="KIM453" s="433"/>
      <c r="KIN453" s="433"/>
      <c r="KIO453" s="433"/>
      <c r="KIP453" s="433"/>
      <c r="KIQ453" s="433"/>
      <c r="KIR453" s="433"/>
      <c r="KIS453" s="433"/>
      <c r="KIT453" s="433"/>
      <c r="KIU453" s="433"/>
      <c r="KIV453" s="433"/>
      <c r="KIW453" s="433"/>
      <c r="KIX453" s="433"/>
      <c r="KIY453" s="433"/>
      <c r="KIZ453" s="433"/>
      <c r="KJA453" s="433"/>
      <c r="KJB453" s="433"/>
      <c r="KJC453" s="433"/>
      <c r="KJD453" s="433"/>
      <c r="KJE453" s="433"/>
      <c r="KJF453" s="433"/>
      <c r="KJG453" s="433"/>
      <c r="KJH453" s="433"/>
      <c r="KJI453" s="433"/>
      <c r="KJJ453" s="433"/>
      <c r="KJK453" s="433"/>
      <c r="KJL453" s="433"/>
      <c r="KJM453" s="433"/>
      <c r="KJN453" s="433"/>
      <c r="KJO453" s="433"/>
      <c r="KJP453" s="433"/>
      <c r="KJQ453" s="433"/>
      <c r="KJR453" s="433"/>
      <c r="KJS453" s="433"/>
      <c r="KJT453" s="433"/>
      <c r="KJU453" s="433"/>
      <c r="KJV453" s="433"/>
      <c r="KJW453" s="433"/>
      <c r="KJX453" s="433"/>
      <c r="KJY453" s="433"/>
      <c r="KJZ453" s="433"/>
      <c r="KKA453" s="433"/>
      <c r="KKB453" s="433"/>
      <c r="KKC453" s="433"/>
      <c r="KKD453" s="433"/>
      <c r="KKE453" s="433"/>
      <c r="KKF453" s="433"/>
      <c r="KKG453" s="433"/>
      <c r="KKH453" s="433"/>
      <c r="KKI453" s="433"/>
      <c r="KKJ453" s="433"/>
      <c r="KKK453" s="433"/>
      <c r="KKL453" s="433"/>
      <c r="KKM453" s="433"/>
      <c r="KKN453" s="433"/>
      <c r="KKO453" s="433"/>
      <c r="KKP453" s="433"/>
      <c r="KKQ453" s="433"/>
      <c r="KKR453" s="433"/>
      <c r="KKS453" s="433"/>
      <c r="KKT453" s="433"/>
      <c r="KKU453" s="433"/>
      <c r="KKV453" s="433"/>
      <c r="KKW453" s="433"/>
      <c r="KKX453" s="433"/>
      <c r="KKY453" s="433"/>
      <c r="KKZ453" s="433"/>
      <c r="KLA453" s="433"/>
      <c r="KLB453" s="433"/>
      <c r="KLC453" s="433"/>
      <c r="KLD453" s="433"/>
      <c r="KLE453" s="433"/>
      <c r="KLF453" s="433"/>
      <c r="KLG453" s="433"/>
      <c r="KLH453" s="433"/>
      <c r="KLI453" s="433"/>
      <c r="KLJ453" s="433"/>
      <c r="KLK453" s="433"/>
      <c r="KLL453" s="433"/>
      <c r="KLM453" s="433"/>
      <c r="KLN453" s="433"/>
      <c r="KLO453" s="433"/>
      <c r="KLP453" s="433"/>
      <c r="KLQ453" s="433"/>
      <c r="KLR453" s="433"/>
      <c r="KLS453" s="433"/>
      <c r="KLT453" s="433"/>
      <c r="KLU453" s="433"/>
      <c r="KLV453" s="433"/>
      <c r="KLW453" s="433"/>
      <c r="KLX453" s="433"/>
      <c r="KLY453" s="433"/>
      <c r="KLZ453" s="433"/>
      <c r="KMA453" s="433"/>
      <c r="KMB453" s="433"/>
      <c r="KMC453" s="433"/>
      <c r="KMD453" s="433"/>
      <c r="KME453" s="433"/>
      <c r="KMF453" s="433"/>
      <c r="KMG453" s="433"/>
      <c r="KMH453" s="433"/>
      <c r="KMI453" s="433"/>
      <c r="KMJ453" s="433"/>
      <c r="KMK453" s="433"/>
      <c r="KML453" s="433"/>
      <c r="KMM453" s="433"/>
      <c r="KMN453" s="433"/>
      <c r="KMO453" s="433"/>
      <c r="KMP453" s="433"/>
      <c r="KMQ453" s="433"/>
      <c r="KMR453" s="433"/>
      <c r="KMS453" s="433"/>
      <c r="KMT453" s="433"/>
      <c r="KMU453" s="433"/>
      <c r="KMV453" s="433"/>
      <c r="KMW453" s="433"/>
      <c r="KMX453" s="433"/>
      <c r="KMY453" s="433"/>
      <c r="KMZ453" s="433"/>
      <c r="KNA453" s="433"/>
      <c r="KNB453" s="433"/>
      <c r="KNC453" s="433"/>
      <c r="KND453" s="433"/>
      <c r="KNE453" s="433"/>
      <c r="KNF453" s="433"/>
      <c r="KNG453" s="433"/>
      <c r="KNH453" s="433"/>
      <c r="KNI453" s="433"/>
      <c r="KNJ453" s="433"/>
      <c r="KNK453" s="433"/>
      <c r="KNL453" s="433"/>
      <c r="KNM453" s="433"/>
      <c r="KNN453" s="433"/>
      <c r="KNO453" s="433"/>
      <c r="KNP453" s="433"/>
      <c r="KNQ453" s="433"/>
      <c r="KNR453" s="433"/>
      <c r="KNS453" s="433"/>
      <c r="KNT453" s="433"/>
      <c r="KNU453" s="433"/>
      <c r="KNV453" s="433"/>
      <c r="KNW453" s="433"/>
      <c r="KNX453" s="433"/>
      <c r="KNY453" s="433"/>
      <c r="KNZ453" s="433"/>
      <c r="KOA453" s="433"/>
      <c r="KOB453" s="433"/>
      <c r="KOC453" s="433"/>
      <c r="KOD453" s="433"/>
      <c r="KOE453" s="433"/>
      <c r="KOF453" s="433"/>
      <c r="KOG453" s="433"/>
      <c r="KOH453" s="433"/>
      <c r="KOI453" s="433"/>
      <c r="KOJ453" s="433"/>
      <c r="KOK453" s="433"/>
      <c r="KOL453" s="433"/>
      <c r="KOM453" s="433"/>
      <c r="KON453" s="433"/>
      <c r="KOO453" s="433"/>
      <c r="KOP453" s="433"/>
      <c r="KOQ453" s="433"/>
      <c r="KOR453" s="433"/>
      <c r="KOS453" s="433"/>
      <c r="KOT453" s="433"/>
      <c r="KOU453" s="433"/>
      <c r="KOV453" s="433"/>
      <c r="KOW453" s="433"/>
      <c r="KOX453" s="433"/>
      <c r="KOY453" s="433"/>
      <c r="KOZ453" s="433"/>
      <c r="KPA453" s="433"/>
      <c r="KPB453" s="433"/>
      <c r="KPC453" s="433"/>
      <c r="KPD453" s="433"/>
      <c r="KPE453" s="433"/>
      <c r="KPF453" s="433"/>
      <c r="KPG453" s="433"/>
      <c r="KPH453" s="433"/>
      <c r="KPI453" s="433"/>
      <c r="KPJ453" s="433"/>
      <c r="KPK453" s="433"/>
      <c r="KPL453" s="433"/>
      <c r="KPM453" s="433"/>
      <c r="KPN453" s="433"/>
      <c r="KPO453" s="433"/>
      <c r="KPP453" s="433"/>
      <c r="KPQ453" s="433"/>
      <c r="KPR453" s="433"/>
      <c r="KPS453" s="433"/>
      <c r="KPT453" s="433"/>
      <c r="KPU453" s="433"/>
      <c r="KPV453" s="433"/>
      <c r="KPW453" s="433"/>
      <c r="KPX453" s="433"/>
      <c r="KPY453" s="433"/>
      <c r="KPZ453" s="433"/>
      <c r="KQA453" s="433"/>
      <c r="KQB453" s="433"/>
      <c r="KQC453" s="433"/>
      <c r="KQD453" s="433"/>
      <c r="KQE453" s="433"/>
      <c r="KQF453" s="433"/>
      <c r="KQG453" s="433"/>
      <c r="KQH453" s="433"/>
      <c r="KQI453" s="433"/>
      <c r="KQJ453" s="433"/>
      <c r="KQK453" s="433"/>
      <c r="KQL453" s="433"/>
      <c r="KQM453" s="433"/>
      <c r="KQN453" s="433"/>
      <c r="KQO453" s="433"/>
      <c r="KQP453" s="433"/>
      <c r="KQQ453" s="433"/>
      <c r="KQR453" s="433"/>
      <c r="KQS453" s="433"/>
      <c r="KQT453" s="433"/>
      <c r="KQU453" s="433"/>
      <c r="KQV453" s="433"/>
      <c r="KQW453" s="433"/>
      <c r="KQX453" s="433"/>
      <c r="KQY453" s="433"/>
      <c r="KQZ453" s="433"/>
      <c r="KRA453" s="433"/>
      <c r="KRB453" s="433"/>
      <c r="KRC453" s="433"/>
      <c r="KRD453" s="433"/>
      <c r="KRE453" s="433"/>
      <c r="KRF453" s="433"/>
      <c r="KRG453" s="433"/>
      <c r="KRH453" s="433"/>
      <c r="KRI453" s="433"/>
      <c r="KRJ453" s="433"/>
      <c r="KRK453" s="433"/>
      <c r="KRL453" s="433"/>
      <c r="KRM453" s="433"/>
      <c r="KRN453" s="433"/>
      <c r="KRO453" s="433"/>
      <c r="KRP453" s="433"/>
      <c r="KRQ453" s="433"/>
      <c r="KRR453" s="433"/>
      <c r="KRS453" s="433"/>
      <c r="KRT453" s="433"/>
      <c r="KRU453" s="433"/>
      <c r="KRV453" s="433"/>
      <c r="KRW453" s="433"/>
      <c r="KRX453" s="433"/>
      <c r="KRY453" s="433"/>
      <c r="KRZ453" s="433"/>
      <c r="KSA453" s="433"/>
      <c r="KSB453" s="433"/>
      <c r="KSC453" s="433"/>
      <c r="KSD453" s="433"/>
      <c r="KSE453" s="433"/>
      <c r="KSF453" s="433"/>
      <c r="KSG453" s="433"/>
      <c r="KSH453" s="433"/>
      <c r="KSI453" s="433"/>
      <c r="KSJ453" s="433"/>
      <c r="KSK453" s="433"/>
      <c r="KSL453" s="433"/>
      <c r="KSM453" s="433"/>
      <c r="KSN453" s="433"/>
      <c r="KSO453" s="433"/>
      <c r="KSP453" s="433"/>
      <c r="KSQ453" s="433"/>
      <c r="KSR453" s="433"/>
      <c r="KSS453" s="433"/>
      <c r="KST453" s="433"/>
      <c r="KSU453" s="433"/>
      <c r="KSV453" s="433"/>
      <c r="KSW453" s="433"/>
      <c r="KSX453" s="433"/>
      <c r="KSY453" s="433"/>
      <c r="KSZ453" s="433"/>
      <c r="KTA453" s="433"/>
      <c r="KTB453" s="433"/>
      <c r="KTC453" s="433"/>
      <c r="KTD453" s="433"/>
      <c r="KTE453" s="433"/>
      <c r="KTF453" s="433"/>
      <c r="KTG453" s="433"/>
      <c r="KTH453" s="433"/>
      <c r="KTI453" s="433"/>
      <c r="KTJ453" s="433"/>
      <c r="KTK453" s="433"/>
      <c r="KTL453" s="433"/>
      <c r="KTM453" s="433"/>
      <c r="KTN453" s="433"/>
      <c r="KTO453" s="433"/>
      <c r="KTP453" s="433"/>
      <c r="KTQ453" s="433"/>
      <c r="KTR453" s="433"/>
      <c r="KTS453" s="433"/>
      <c r="KTT453" s="433"/>
      <c r="KTU453" s="433"/>
      <c r="KTV453" s="433"/>
      <c r="KTW453" s="433"/>
      <c r="KTX453" s="433"/>
      <c r="KTY453" s="433"/>
      <c r="KTZ453" s="433"/>
      <c r="KUA453" s="433"/>
      <c r="KUB453" s="433"/>
      <c r="KUC453" s="433"/>
      <c r="KUD453" s="433"/>
      <c r="KUE453" s="433"/>
      <c r="KUF453" s="433"/>
      <c r="KUG453" s="433"/>
      <c r="KUH453" s="433"/>
      <c r="KUI453" s="433"/>
      <c r="KUJ453" s="433"/>
      <c r="KUK453" s="433"/>
      <c r="KUL453" s="433"/>
      <c r="KUM453" s="433"/>
      <c r="KUN453" s="433"/>
      <c r="KUO453" s="433"/>
      <c r="KUP453" s="433"/>
      <c r="KUQ453" s="433"/>
      <c r="KUR453" s="433"/>
      <c r="KUS453" s="433"/>
      <c r="KUT453" s="433"/>
      <c r="KUU453" s="433"/>
      <c r="KUV453" s="433"/>
      <c r="KUW453" s="433"/>
      <c r="KUX453" s="433"/>
      <c r="KUY453" s="433"/>
      <c r="KUZ453" s="433"/>
      <c r="KVA453" s="433"/>
      <c r="KVB453" s="433"/>
      <c r="KVC453" s="433"/>
      <c r="KVD453" s="433"/>
      <c r="KVE453" s="433"/>
      <c r="KVF453" s="433"/>
      <c r="KVG453" s="433"/>
      <c r="KVH453" s="433"/>
      <c r="KVI453" s="433"/>
      <c r="KVJ453" s="433"/>
      <c r="KVK453" s="433"/>
      <c r="KVL453" s="433"/>
      <c r="KVM453" s="433"/>
      <c r="KVN453" s="433"/>
      <c r="KVO453" s="433"/>
      <c r="KVP453" s="433"/>
      <c r="KVQ453" s="433"/>
      <c r="KVR453" s="433"/>
      <c r="KVS453" s="433"/>
      <c r="KVT453" s="433"/>
      <c r="KVU453" s="433"/>
      <c r="KVV453" s="433"/>
      <c r="KVW453" s="433"/>
      <c r="KVX453" s="433"/>
      <c r="KVY453" s="433"/>
      <c r="KVZ453" s="433"/>
      <c r="KWA453" s="433"/>
      <c r="KWB453" s="433"/>
      <c r="KWC453" s="433"/>
      <c r="KWD453" s="433"/>
      <c r="KWE453" s="433"/>
      <c r="KWF453" s="433"/>
      <c r="KWG453" s="433"/>
      <c r="KWH453" s="433"/>
      <c r="KWI453" s="433"/>
      <c r="KWJ453" s="433"/>
      <c r="KWK453" s="433"/>
      <c r="KWL453" s="433"/>
      <c r="KWM453" s="433"/>
      <c r="KWN453" s="433"/>
      <c r="KWO453" s="433"/>
      <c r="KWP453" s="433"/>
      <c r="KWQ453" s="433"/>
      <c r="KWR453" s="433"/>
      <c r="KWS453" s="433"/>
      <c r="KWT453" s="433"/>
      <c r="KWU453" s="433"/>
      <c r="KWV453" s="433"/>
      <c r="KWW453" s="433"/>
      <c r="KWX453" s="433"/>
      <c r="KWY453" s="433"/>
      <c r="KWZ453" s="433"/>
      <c r="KXA453" s="433"/>
      <c r="KXB453" s="433"/>
      <c r="KXC453" s="433"/>
      <c r="KXD453" s="433"/>
      <c r="KXE453" s="433"/>
      <c r="KXF453" s="433"/>
      <c r="KXG453" s="433"/>
      <c r="KXH453" s="433"/>
      <c r="KXI453" s="433"/>
      <c r="KXJ453" s="433"/>
      <c r="KXK453" s="433"/>
      <c r="KXL453" s="433"/>
      <c r="KXM453" s="433"/>
      <c r="KXN453" s="433"/>
      <c r="KXO453" s="433"/>
      <c r="KXP453" s="433"/>
      <c r="KXQ453" s="433"/>
      <c r="KXR453" s="433"/>
      <c r="KXS453" s="433"/>
      <c r="KXT453" s="433"/>
      <c r="KXU453" s="433"/>
      <c r="KXV453" s="433"/>
      <c r="KXW453" s="433"/>
      <c r="KXX453" s="433"/>
      <c r="KXY453" s="433"/>
      <c r="KXZ453" s="433"/>
      <c r="KYA453" s="433"/>
      <c r="KYB453" s="433"/>
      <c r="KYC453" s="433"/>
      <c r="KYD453" s="433"/>
      <c r="KYE453" s="433"/>
      <c r="KYF453" s="433"/>
      <c r="KYG453" s="433"/>
      <c r="KYH453" s="433"/>
      <c r="KYI453" s="433"/>
      <c r="KYJ453" s="433"/>
      <c r="KYK453" s="433"/>
      <c r="KYL453" s="433"/>
      <c r="KYM453" s="433"/>
      <c r="KYN453" s="433"/>
      <c r="KYO453" s="433"/>
      <c r="KYP453" s="433"/>
      <c r="KYQ453" s="433"/>
      <c r="KYR453" s="433"/>
      <c r="KYS453" s="433"/>
      <c r="KYT453" s="433"/>
      <c r="KYU453" s="433"/>
      <c r="KYV453" s="433"/>
      <c r="KYW453" s="433"/>
      <c r="KYX453" s="433"/>
      <c r="KYY453" s="433"/>
      <c r="KYZ453" s="433"/>
      <c r="KZA453" s="433"/>
      <c r="KZB453" s="433"/>
      <c r="KZC453" s="433"/>
      <c r="KZD453" s="433"/>
      <c r="KZE453" s="433"/>
      <c r="KZF453" s="433"/>
      <c r="KZG453" s="433"/>
      <c r="KZH453" s="433"/>
      <c r="KZI453" s="433"/>
      <c r="KZJ453" s="433"/>
      <c r="KZK453" s="433"/>
      <c r="KZL453" s="433"/>
      <c r="KZM453" s="433"/>
      <c r="KZN453" s="433"/>
      <c r="KZO453" s="433"/>
      <c r="KZP453" s="433"/>
      <c r="KZQ453" s="433"/>
      <c r="KZR453" s="433"/>
      <c r="KZS453" s="433"/>
      <c r="KZT453" s="433"/>
      <c r="KZU453" s="433"/>
      <c r="KZV453" s="433"/>
      <c r="KZW453" s="433"/>
      <c r="KZX453" s="433"/>
      <c r="KZY453" s="433"/>
      <c r="KZZ453" s="433"/>
      <c r="LAA453" s="433"/>
      <c r="LAB453" s="433"/>
      <c r="LAC453" s="433"/>
      <c r="LAD453" s="433"/>
      <c r="LAE453" s="433"/>
      <c r="LAF453" s="433"/>
      <c r="LAG453" s="433"/>
      <c r="LAH453" s="433"/>
      <c r="LAI453" s="433"/>
      <c r="LAJ453" s="433"/>
      <c r="LAK453" s="433"/>
      <c r="LAL453" s="433"/>
      <c r="LAM453" s="433"/>
      <c r="LAN453" s="433"/>
      <c r="LAO453" s="433"/>
      <c r="LAP453" s="433"/>
      <c r="LAQ453" s="433"/>
      <c r="LAR453" s="433"/>
      <c r="LAS453" s="433"/>
      <c r="LAT453" s="433"/>
      <c r="LAU453" s="433"/>
      <c r="LAV453" s="433"/>
      <c r="LAW453" s="433"/>
      <c r="LAX453" s="433"/>
      <c r="LAY453" s="433"/>
      <c r="LAZ453" s="433"/>
      <c r="LBA453" s="433"/>
      <c r="LBB453" s="433"/>
      <c r="LBC453" s="433"/>
      <c r="LBD453" s="433"/>
      <c r="LBE453" s="433"/>
      <c r="LBF453" s="433"/>
      <c r="LBG453" s="433"/>
      <c r="LBH453" s="433"/>
      <c r="LBI453" s="433"/>
      <c r="LBJ453" s="433"/>
      <c r="LBK453" s="433"/>
      <c r="LBL453" s="433"/>
      <c r="LBM453" s="433"/>
      <c r="LBN453" s="433"/>
      <c r="LBO453" s="433"/>
      <c r="LBP453" s="433"/>
      <c r="LBQ453" s="433"/>
      <c r="LBR453" s="433"/>
      <c r="LBS453" s="433"/>
      <c r="LBT453" s="433"/>
      <c r="LBU453" s="433"/>
      <c r="LBV453" s="433"/>
      <c r="LBW453" s="433"/>
      <c r="LBX453" s="433"/>
      <c r="LBY453" s="433"/>
      <c r="LBZ453" s="433"/>
      <c r="LCA453" s="433"/>
      <c r="LCB453" s="433"/>
      <c r="LCC453" s="433"/>
      <c r="LCD453" s="433"/>
      <c r="LCE453" s="433"/>
      <c r="LCF453" s="433"/>
      <c r="LCG453" s="433"/>
      <c r="LCH453" s="433"/>
      <c r="LCI453" s="433"/>
      <c r="LCJ453" s="433"/>
      <c r="LCK453" s="433"/>
      <c r="LCL453" s="433"/>
      <c r="LCM453" s="433"/>
      <c r="LCN453" s="433"/>
      <c r="LCO453" s="433"/>
      <c r="LCP453" s="433"/>
      <c r="LCQ453" s="433"/>
      <c r="LCR453" s="433"/>
      <c r="LCS453" s="433"/>
      <c r="LCT453" s="433"/>
      <c r="LCU453" s="433"/>
      <c r="LCV453" s="433"/>
      <c r="LCW453" s="433"/>
      <c r="LCX453" s="433"/>
      <c r="LCY453" s="433"/>
      <c r="LCZ453" s="433"/>
      <c r="LDA453" s="433"/>
      <c r="LDB453" s="433"/>
      <c r="LDC453" s="433"/>
      <c r="LDD453" s="433"/>
      <c r="LDE453" s="433"/>
      <c r="LDF453" s="433"/>
      <c r="LDG453" s="433"/>
      <c r="LDH453" s="433"/>
      <c r="LDI453" s="433"/>
      <c r="LDJ453" s="433"/>
      <c r="LDK453" s="433"/>
      <c r="LDL453" s="433"/>
      <c r="LDM453" s="433"/>
      <c r="LDN453" s="433"/>
      <c r="LDO453" s="433"/>
      <c r="LDP453" s="433"/>
      <c r="LDQ453" s="433"/>
      <c r="LDR453" s="433"/>
      <c r="LDS453" s="433"/>
      <c r="LDT453" s="433"/>
      <c r="LDU453" s="433"/>
      <c r="LDV453" s="433"/>
      <c r="LDW453" s="433"/>
      <c r="LDX453" s="433"/>
      <c r="LDY453" s="433"/>
      <c r="LDZ453" s="433"/>
      <c r="LEA453" s="433"/>
      <c r="LEB453" s="433"/>
      <c r="LEC453" s="433"/>
      <c r="LED453" s="433"/>
      <c r="LEE453" s="433"/>
      <c r="LEF453" s="433"/>
      <c r="LEG453" s="433"/>
      <c r="LEH453" s="433"/>
      <c r="LEI453" s="433"/>
      <c r="LEJ453" s="433"/>
      <c r="LEK453" s="433"/>
      <c r="LEL453" s="433"/>
      <c r="LEM453" s="433"/>
      <c r="LEN453" s="433"/>
      <c r="LEO453" s="433"/>
      <c r="LEP453" s="433"/>
      <c r="LEQ453" s="433"/>
      <c r="LER453" s="433"/>
      <c r="LES453" s="433"/>
      <c r="LET453" s="433"/>
      <c r="LEU453" s="433"/>
      <c r="LEV453" s="433"/>
      <c r="LEW453" s="433"/>
      <c r="LEX453" s="433"/>
      <c r="LEY453" s="433"/>
      <c r="LEZ453" s="433"/>
      <c r="LFA453" s="433"/>
      <c r="LFB453" s="433"/>
      <c r="LFC453" s="433"/>
      <c r="LFD453" s="433"/>
      <c r="LFE453" s="433"/>
      <c r="LFF453" s="433"/>
      <c r="LFG453" s="433"/>
      <c r="LFH453" s="433"/>
      <c r="LFI453" s="433"/>
      <c r="LFJ453" s="433"/>
      <c r="LFK453" s="433"/>
      <c r="LFL453" s="433"/>
      <c r="LFM453" s="433"/>
      <c r="LFN453" s="433"/>
      <c r="LFO453" s="433"/>
      <c r="LFP453" s="433"/>
      <c r="LFQ453" s="433"/>
      <c r="LFR453" s="433"/>
      <c r="LFS453" s="433"/>
      <c r="LFT453" s="433"/>
      <c r="LFU453" s="433"/>
      <c r="LFV453" s="433"/>
      <c r="LFW453" s="433"/>
      <c r="LFX453" s="433"/>
      <c r="LFY453" s="433"/>
      <c r="LFZ453" s="433"/>
      <c r="LGA453" s="433"/>
      <c r="LGB453" s="433"/>
      <c r="LGC453" s="433"/>
      <c r="LGD453" s="433"/>
      <c r="LGE453" s="433"/>
      <c r="LGF453" s="433"/>
      <c r="LGG453" s="433"/>
      <c r="LGH453" s="433"/>
      <c r="LGI453" s="433"/>
      <c r="LGJ453" s="433"/>
      <c r="LGK453" s="433"/>
      <c r="LGL453" s="433"/>
      <c r="LGM453" s="433"/>
      <c r="LGN453" s="433"/>
      <c r="LGO453" s="433"/>
      <c r="LGP453" s="433"/>
      <c r="LGQ453" s="433"/>
      <c r="LGR453" s="433"/>
      <c r="LGS453" s="433"/>
      <c r="LGT453" s="433"/>
      <c r="LGU453" s="433"/>
      <c r="LGV453" s="433"/>
      <c r="LGW453" s="433"/>
      <c r="LGX453" s="433"/>
      <c r="LGY453" s="433"/>
      <c r="LGZ453" s="433"/>
      <c r="LHA453" s="433"/>
      <c r="LHB453" s="433"/>
      <c r="LHC453" s="433"/>
      <c r="LHD453" s="433"/>
      <c r="LHE453" s="433"/>
      <c r="LHF453" s="433"/>
      <c r="LHG453" s="433"/>
      <c r="LHH453" s="433"/>
      <c r="LHI453" s="433"/>
      <c r="LHJ453" s="433"/>
      <c r="LHK453" s="433"/>
      <c r="LHL453" s="433"/>
      <c r="LHM453" s="433"/>
      <c r="LHN453" s="433"/>
      <c r="LHO453" s="433"/>
      <c r="LHP453" s="433"/>
      <c r="LHQ453" s="433"/>
      <c r="LHR453" s="433"/>
      <c r="LHS453" s="433"/>
      <c r="LHT453" s="433"/>
      <c r="LHU453" s="433"/>
      <c r="LHV453" s="433"/>
      <c r="LHW453" s="433"/>
      <c r="LHX453" s="433"/>
      <c r="LHY453" s="433"/>
      <c r="LHZ453" s="433"/>
      <c r="LIA453" s="433"/>
      <c r="LIB453" s="433"/>
      <c r="LIC453" s="433"/>
      <c r="LID453" s="433"/>
      <c r="LIE453" s="433"/>
      <c r="LIF453" s="433"/>
      <c r="LIG453" s="433"/>
      <c r="LIH453" s="433"/>
      <c r="LII453" s="433"/>
      <c r="LIJ453" s="433"/>
      <c r="LIK453" s="433"/>
      <c r="LIL453" s="433"/>
      <c r="LIM453" s="433"/>
      <c r="LIN453" s="433"/>
      <c r="LIO453" s="433"/>
      <c r="LIP453" s="433"/>
      <c r="LIQ453" s="433"/>
      <c r="LIR453" s="433"/>
      <c r="LIS453" s="433"/>
      <c r="LIT453" s="433"/>
      <c r="LIU453" s="433"/>
      <c r="LIV453" s="433"/>
      <c r="LIW453" s="433"/>
      <c r="LIX453" s="433"/>
      <c r="LIY453" s="433"/>
      <c r="LIZ453" s="433"/>
      <c r="LJA453" s="433"/>
      <c r="LJB453" s="433"/>
      <c r="LJC453" s="433"/>
      <c r="LJD453" s="433"/>
      <c r="LJE453" s="433"/>
      <c r="LJF453" s="433"/>
      <c r="LJG453" s="433"/>
      <c r="LJH453" s="433"/>
      <c r="LJI453" s="433"/>
      <c r="LJJ453" s="433"/>
      <c r="LJK453" s="433"/>
      <c r="LJL453" s="433"/>
      <c r="LJM453" s="433"/>
      <c r="LJN453" s="433"/>
      <c r="LJO453" s="433"/>
      <c r="LJP453" s="433"/>
      <c r="LJQ453" s="433"/>
      <c r="LJR453" s="433"/>
      <c r="LJS453" s="433"/>
      <c r="LJT453" s="433"/>
      <c r="LJU453" s="433"/>
      <c r="LJV453" s="433"/>
      <c r="LJW453" s="433"/>
      <c r="LJX453" s="433"/>
      <c r="LJY453" s="433"/>
      <c r="LJZ453" s="433"/>
      <c r="LKA453" s="433"/>
      <c r="LKB453" s="433"/>
      <c r="LKC453" s="433"/>
      <c r="LKD453" s="433"/>
      <c r="LKE453" s="433"/>
      <c r="LKF453" s="433"/>
      <c r="LKG453" s="433"/>
      <c r="LKH453" s="433"/>
      <c r="LKI453" s="433"/>
      <c r="LKJ453" s="433"/>
      <c r="LKK453" s="433"/>
      <c r="LKL453" s="433"/>
      <c r="LKM453" s="433"/>
      <c r="LKN453" s="433"/>
      <c r="LKO453" s="433"/>
      <c r="LKP453" s="433"/>
      <c r="LKQ453" s="433"/>
      <c r="LKR453" s="433"/>
      <c r="LKS453" s="433"/>
      <c r="LKT453" s="433"/>
      <c r="LKU453" s="433"/>
      <c r="LKV453" s="433"/>
      <c r="LKW453" s="433"/>
      <c r="LKX453" s="433"/>
      <c r="LKY453" s="433"/>
      <c r="LKZ453" s="433"/>
      <c r="LLA453" s="433"/>
      <c r="LLB453" s="433"/>
      <c r="LLC453" s="433"/>
      <c r="LLD453" s="433"/>
      <c r="LLE453" s="433"/>
      <c r="LLF453" s="433"/>
      <c r="LLG453" s="433"/>
      <c r="LLH453" s="433"/>
      <c r="LLI453" s="433"/>
      <c r="LLJ453" s="433"/>
      <c r="LLK453" s="433"/>
      <c r="LLL453" s="433"/>
      <c r="LLM453" s="433"/>
      <c r="LLN453" s="433"/>
      <c r="LLO453" s="433"/>
      <c r="LLP453" s="433"/>
      <c r="LLQ453" s="433"/>
      <c r="LLR453" s="433"/>
      <c r="LLS453" s="433"/>
      <c r="LLT453" s="433"/>
      <c r="LLU453" s="433"/>
      <c r="LLV453" s="433"/>
      <c r="LLW453" s="433"/>
      <c r="LLX453" s="433"/>
      <c r="LLY453" s="433"/>
      <c r="LLZ453" s="433"/>
      <c r="LMA453" s="433"/>
      <c r="LMB453" s="433"/>
      <c r="LMC453" s="433"/>
      <c r="LMD453" s="433"/>
      <c r="LME453" s="433"/>
      <c r="LMF453" s="433"/>
      <c r="LMG453" s="433"/>
      <c r="LMH453" s="433"/>
      <c r="LMI453" s="433"/>
      <c r="LMJ453" s="433"/>
      <c r="LMK453" s="433"/>
      <c r="LML453" s="433"/>
      <c r="LMM453" s="433"/>
      <c r="LMN453" s="433"/>
      <c r="LMO453" s="433"/>
      <c r="LMP453" s="433"/>
      <c r="LMQ453" s="433"/>
      <c r="LMR453" s="433"/>
      <c r="LMS453" s="433"/>
      <c r="LMT453" s="433"/>
      <c r="LMU453" s="433"/>
      <c r="LMV453" s="433"/>
      <c r="LMW453" s="433"/>
      <c r="LMX453" s="433"/>
      <c r="LMY453" s="433"/>
      <c r="LMZ453" s="433"/>
      <c r="LNA453" s="433"/>
      <c r="LNB453" s="433"/>
      <c r="LNC453" s="433"/>
      <c r="LND453" s="433"/>
      <c r="LNE453" s="433"/>
      <c r="LNF453" s="433"/>
      <c r="LNG453" s="433"/>
      <c r="LNH453" s="433"/>
      <c r="LNI453" s="433"/>
      <c r="LNJ453" s="433"/>
      <c r="LNK453" s="433"/>
      <c r="LNL453" s="433"/>
      <c r="LNM453" s="433"/>
      <c r="LNN453" s="433"/>
      <c r="LNO453" s="433"/>
      <c r="LNP453" s="433"/>
      <c r="LNQ453" s="433"/>
      <c r="LNR453" s="433"/>
      <c r="LNS453" s="433"/>
      <c r="LNT453" s="433"/>
      <c r="LNU453" s="433"/>
      <c r="LNV453" s="433"/>
      <c r="LNW453" s="433"/>
      <c r="LNX453" s="433"/>
      <c r="LNY453" s="433"/>
      <c r="LNZ453" s="433"/>
      <c r="LOA453" s="433"/>
      <c r="LOB453" s="433"/>
      <c r="LOC453" s="433"/>
      <c r="LOD453" s="433"/>
      <c r="LOE453" s="433"/>
      <c r="LOF453" s="433"/>
      <c r="LOG453" s="433"/>
      <c r="LOH453" s="433"/>
      <c r="LOI453" s="433"/>
      <c r="LOJ453" s="433"/>
      <c r="LOK453" s="433"/>
      <c r="LOL453" s="433"/>
      <c r="LOM453" s="433"/>
      <c r="LON453" s="433"/>
      <c r="LOO453" s="433"/>
      <c r="LOP453" s="433"/>
      <c r="LOQ453" s="433"/>
      <c r="LOR453" s="433"/>
      <c r="LOS453" s="433"/>
      <c r="LOT453" s="433"/>
      <c r="LOU453" s="433"/>
      <c r="LOV453" s="433"/>
      <c r="LOW453" s="433"/>
      <c r="LOX453" s="433"/>
      <c r="LOY453" s="433"/>
      <c r="LOZ453" s="433"/>
      <c r="LPA453" s="433"/>
      <c r="LPB453" s="433"/>
      <c r="LPC453" s="433"/>
      <c r="LPD453" s="433"/>
      <c r="LPE453" s="433"/>
      <c r="LPF453" s="433"/>
      <c r="LPG453" s="433"/>
      <c r="LPH453" s="433"/>
      <c r="LPI453" s="433"/>
      <c r="LPJ453" s="433"/>
      <c r="LPK453" s="433"/>
      <c r="LPL453" s="433"/>
      <c r="LPM453" s="433"/>
      <c r="LPN453" s="433"/>
      <c r="LPO453" s="433"/>
      <c r="LPP453" s="433"/>
      <c r="LPQ453" s="433"/>
      <c r="LPR453" s="433"/>
      <c r="LPS453" s="433"/>
      <c r="LPT453" s="433"/>
      <c r="LPU453" s="433"/>
      <c r="LPV453" s="433"/>
      <c r="LPW453" s="433"/>
      <c r="LPX453" s="433"/>
      <c r="LPY453" s="433"/>
      <c r="LPZ453" s="433"/>
      <c r="LQA453" s="433"/>
      <c r="LQB453" s="433"/>
      <c r="LQC453" s="433"/>
      <c r="LQD453" s="433"/>
      <c r="LQE453" s="433"/>
      <c r="LQF453" s="433"/>
      <c r="LQG453" s="433"/>
      <c r="LQH453" s="433"/>
      <c r="LQI453" s="433"/>
      <c r="LQJ453" s="433"/>
      <c r="LQK453" s="433"/>
      <c r="LQL453" s="433"/>
      <c r="LQM453" s="433"/>
      <c r="LQN453" s="433"/>
      <c r="LQO453" s="433"/>
      <c r="LQP453" s="433"/>
      <c r="LQQ453" s="433"/>
      <c r="LQR453" s="433"/>
      <c r="LQS453" s="433"/>
      <c r="LQT453" s="433"/>
      <c r="LQU453" s="433"/>
      <c r="LQV453" s="433"/>
      <c r="LQW453" s="433"/>
      <c r="LQX453" s="433"/>
      <c r="LQY453" s="433"/>
      <c r="LQZ453" s="433"/>
      <c r="LRA453" s="433"/>
      <c r="LRB453" s="433"/>
      <c r="LRC453" s="433"/>
      <c r="LRD453" s="433"/>
      <c r="LRE453" s="433"/>
      <c r="LRF453" s="433"/>
      <c r="LRG453" s="433"/>
      <c r="LRH453" s="433"/>
      <c r="LRI453" s="433"/>
      <c r="LRJ453" s="433"/>
      <c r="LRK453" s="433"/>
      <c r="LRL453" s="433"/>
      <c r="LRM453" s="433"/>
      <c r="LRN453" s="433"/>
      <c r="LRO453" s="433"/>
      <c r="LRP453" s="433"/>
      <c r="LRQ453" s="433"/>
      <c r="LRR453" s="433"/>
      <c r="LRS453" s="433"/>
      <c r="LRT453" s="433"/>
      <c r="LRU453" s="433"/>
      <c r="LRV453" s="433"/>
      <c r="LRW453" s="433"/>
      <c r="LRX453" s="433"/>
      <c r="LRY453" s="433"/>
      <c r="LRZ453" s="433"/>
      <c r="LSA453" s="433"/>
      <c r="LSB453" s="433"/>
      <c r="LSC453" s="433"/>
      <c r="LSD453" s="433"/>
      <c r="LSE453" s="433"/>
      <c r="LSF453" s="433"/>
      <c r="LSG453" s="433"/>
      <c r="LSH453" s="433"/>
      <c r="LSI453" s="433"/>
      <c r="LSJ453" s="433"/>
      <c r="LSK453" s="433"/>
      <c r="LSL453" s="433"/>
      <c r="LSM453" s="433"/>
      <c r="LSN453" s="433"/>
      <c r="LSO453" s="433"/>
      <c r="LSP453" s="433"/>
      <c r="LSQ453" s="433"/>
      <c r="LSR453" s="433"/>
      <c r="LSS453" s="433"/>
      <c r="LST453" s="433"/>
      <c r="LSU453" s="433"/>
      <c r="LSV453" s="433"/>
      <c r="LSW453" s="433"/>
      <c r="LSX453" s="433"/>
      <c r="LSY453" s="433"/>
      <c r="LSZ453" s="433"/>
      <c r="LTA453" s="433"/>
      <c r="LTB453" s="433"/>
      <c r="LTC453" s="433"/>
      <c r="LTD453" s="433"/>
      <c r="LTE453" s="433"/>
      <c r="LTF453" s="433"/>
      <c r="LTG453" s="433"/>
      <c r="LTH453" s="433"/>
      <c r="LTI453" s="433"/>
      <c r="LTJ453" s="433"/>
      <c r="LTK453" s="433"/>
      <c r="LTL453" s="433"/>
      <c r="LTM453" s="433"/>
      <c r="LTN453" s="433"/>
      <c r="LTO453" s="433"/>
      <c r="LTP453" s="433"/>
      <c r="LTQ453" s="433"/>
      <c r="LTR453" s="433"/>
      <c r="LTS453" s="433"/>
      <c r="LTT453" s="433"/>
      <c r="LTU453" s="433"/>
      <c r="LTV453" s="433"/>
      <c r="LTW453" s="433"/>
      <c r="LTX453" s="433"/>
      <c r="LTY453" s="433"/>
      <c r="LTZ453" s="433"/>
      <c r="LUA453" s="433"/>
      <c r="LUB453" s="433"/>
      <c r="LUC453" s="433"/>
      <c r="LUD453" s="433"/>
      <c r="LUE453" s="433"/>
      <c r="LUF453" s="433"/>
      <c r="LUG453" s="433"/>
      <c r="LUH453" s="433"/>
      <c r="LUI453" s="433"/>
      <c r="LUJ453" s="433"/>
      <c r="LUK453" s="433"/>
      <c r="LUL453" s="433"/>
      <c r="LUM453" s="433"/>
      <c r="LUN453" s="433"/>
      <c r="LUO453" s="433"/>
      <c r="LUP453" s="433"/>
      <c r="LUQ453" s="433"/>
      <c r="LUR453" s="433"/>
      <c r="LUS453" s="433"/>
      <c r="LUT453" s="433"/>
      <c r="LUU453" s="433"/>
      <c r="LUV453" s="433"/>
      <c r="LUW453" s="433"/>
      <c r="LUX453" s="433"/>
      <c r="LUY453" s="433"/>
      <c r="LUZ453" s="433"/>
      <c r="LVA453" s="433"/>
      <c r="LVB453" s="433"/>
      <c r="LVC453" s="433"/>
      <c r="LVD453" s="433"/>
      <c r="LVE453" s="433"/>
      <c r="LVF453" s="433"/>
      <c r="LVG453" s="433"/>
      <c r="LVH453" s="433"/>
      <c r="LVI453" s="433"/>
      <c r="LVJ453" s="433"/>
      <c r="LVK453" s="433"/>
      <c r="LVL453" s="433"/>
      <c r="LVM453" s="433"/>
      <c r="LVN453" s="433"/>
      <c r="LVO453" s="433"/>
      <c r="LVP453" s="433"/>
      <c r="LVQ453" s="433"/>
      <c r="LVR453" s="433"/>
      <c r="LVS453" s="433"/>
      <c r="LVT453" s="433"/>
      <c r="LVU453" s="433"/>
      <c r="LVV453" s="433"/>
      <c r="LVW453" s="433"/>
      <c r="LVX453" s="433"/>
      <c r="LVY453" s="433"/>
      <c r="LVZ453" s="433"/>
      <c r="LWA453" s="433"/>
      <c r="LWB453" s="433"/>
      <c r="LWC453" s="433"/>
      <c r="LWD453" s="433"/>
      <c r="LWE453" s="433"/>
      <c r="LWF453" s="433"/>
      <c r="LWG453" s="433"/>
      <c r="LWH453" s="433"/>
      <c r="LWI453" s="433"/>
      <c r="LWJ453" s="433"/>
      <c r="LWK453" s="433"/>
      <c r="LWL453" s="433"/>
      <c r="LWM453" s="433"/>
      <c r="LWN453" s="433"/>
      <c r="LWO453" s="433"/>
      <c r="LWP453" s="433"/>
      <c r="LWQ453" s="433"/>
      <c r="LWR453" s="433"/>
      <c r="LWS453" s="433"/>
      <c r="LWT453" s="433"/>
      <c r="LWU453" s="433"/>
      <c r="LWV453" s="433"/>
      <c r="LWW453" s="433"/>
      <c r="LWX453" s="433"/>
      <c r="LWY453" s="433"/>
      <c r="LWZ453" s="433"/>
      <c r="LXA453" s="433"/>
      <c r="LXB453" s="433"/>
      <c r="LXC453" s="433"/>
      <c r="LXD453" s="433"/>
      <c r="LXE453" s="433"/>
      <c r="LXF453" s="433"/>
      <c r="LXG453" s="433"/>
      <c r="LXH453" s="433"/>
      <c r="LXI453" s="433"/>
      <c r="LXJ453" s="433"/>
      <c r="LXK453" s="433"/>
      <c r="LXL453" s="433"/>
      <c r="LXM453" s="433"/>
      <c r="LXN453" s="433"/>
      <c r="LXO453" s="433"/>
      <c r="LXP453" s="433"/>
      <c r="LXQ453" s="433"/>
      <c r="LXR453" s="433"/>
      <c r="LXS453" s="433"/>
      <c r="LXT453" s="433"/>
      <c r="LXU453" s="433"/>
      <c r="LXV453" s="433"/>
      <c r="LXW453" s="433"/>
      <c r="LXX453" s="433"/>
      <c r="LXY453" s="433"/>
      <c r="LXZ453" s="433"/>
      <c r="LYA453" s="433"/>
      <c r="LYB453" s="433"/>
      <c r="LYC453" s="433"/>
      <c r="LYD453" s="433"/>
      <c r="LYE453" s="433"/>
      <c r="LYF453" s="433"/>
      <c r="LYG453" s="433"/>
      <c r="LYH453" s="433"/>
      <c r="LYI453" s="433"/>
      <c r="LYJ453" s="433"/>
      <c r="LYK453" s="433"/>
      <c r="LYL453" s="433"/>
      <c r="LYM453" s="433"/>
      <c r="LYN453" s="433"/>
      <c r="LYO453" s="433"/>
      <c r="LYP453" s="433"/>
      <c r="LYQ453" s="433"/>
      <c r="LYR453" s="433"/>
      <c r="LYS453" s="433"/>
      <c r="LYT453" s="433"/>
      <c r="LYU453" s="433"/>
      <c r="LYV453" s="433"/>
      <c r="LYW453" s="433"/>
      <c r="LYX453" s="433"/>
      <c r="LYY453" s="433"/>
      <c r="LYZ453" s="433"/>
      <c r="LZA453" s="433"/>
      <c r="LZB453" s="433"/>
      <c r="LZC453" s="433"/>
      <c r="LZD453" s="433"/>
      <c r="LZE453" s="433"/>
      <c r="LZF453" s="433"/>
      <c r="LZG453" s="433"/>
      <c r="LZH453" s="433"/>
      <c r="LZI453" s="433"/>
      <c r="LZJ453" s="433"/>
      <c r="LZK453" s="433"/>
      <c r="LZL453" s="433"/>
      <c r="LZM453" s="433"/>
      <c r="LZN453" s="433"/>
      <c r="LZO453" s="433"/>
      <c r="LZP453" s="433"/>
      <c r="LZQ453" s="433"/>
      <c r="LZR453" s="433"/>
      <c r="LZS453" s="433"/>
      <c r="LZT453" s="433"/>
      <c r="LZU453" s="433"/>
      <c r="LZV453" s="433"/>
      <c r="LZW453" s="433"/>
      <c r="LZX453" s="433"/>
      <c r="LZY453" s="433"/>
      <c r="LZZ453" s="433"/>
      <c r="MAA453" s="433"/>
      <c r="MAB453" s="433"/>
      <c r="MAC453" s="433"/>
      <c r="MAD453" s="433"/>
      <c r="MAE453" s="433"/>
      <c r="MAF453" s="433"/>
      <c r="MAG453" s="433"/>
      <c r="MAH453" s="433"/>
      <c r="MAI453" s="433"/>
      <c r="MAJ453" s="433"/>
      <c r="MAK453" s="433"/>
      <c r="MAL453" s="433"/>
      <c r="MAM453" s="433"/>
      <c r="MAN453" s="433"/>
      <c r="MAO453" s="433"/>
      <c r="MAP453" s="433"/>
      <c r="MAQ453" s="433"/>
      <c r="MAR453" s="433"/>
      <c r="MAS453" s="433"/>
      <c r="MAT453" s="433"/>
      <c r="MAU453" s="433"/>
      <c r="MAV453" s="433"/>
      <c r="MAW453" s="433"/>
      <c r="MAX453" s="433"/>
      <c r="MAY453" s="433"/>
      <c r="MAZ453" s="433"/>
      <c r="MBA453" s="433"/>
      <c r="MBB453" s="433"/>
      <c r="MBC453" s="433"/>
      <c r="MBD453" s="433"/>
      <c r="MBE453" s="433"/>
      <c r="MBF453" s="433"/>
      <c r="MBG453" s="433"/>
      <c r="MBH453" s="433"/>
      <c r="MBI453" s="433"/>
      <c r="MBJ453" s="433"/>
      <c r="MBK453" s="433"/>
      <c r="MBL453" s="433"/>
      <c r="MBM453" s="433"/>
      <c r="MBN453" s="433"/>
      <c r="MBO453" s="433"/>
      <c r="MBP453" s="433"/>
      <c r="MBQ453" s="433"/>
      <c r="MBR453" s="433"/>
      <c r="MBS453" s="433"/>
      <c r="MBT453" s="433"/>
      <c r="MBU453" s="433"/>
      <c r="MBV453" s="433"/>
      <c r="MBW453" s="433"/>
      <c r="MBX453" s="433"/>
      <c r="MBY453" s="433"/>
      <c r="MBZ453" s="433"/>
      <c r="MCA453" s="433"/>
      <c r="MCB453" s="433"/>
      <c r="MCC453" s="433"/>
      <c r="MCD453" s="433"/>
      <c r="MCE453" s="433"/>
      <c r="MCF453" s="433"/>
      <c r="MCG453" s="433"/>
      <c r="MCH453" s="433"/>
      <c r="MCI453" s="433"/>
      <c r="MCJ453" s="433"/>
      <c r="MCK453" s="433"/>
      <c r="MCL453" s="433"/>
      <c r="MCM453" s="433"/>
      <c r="MCN453" s="433"/>
      <c r="MCO453" s="433"/>
      <c r="MCP453" s="433"/>
      <c r="MCQ453" s="433"/>
      <c r="MCR453" s="433"/>
      <c r="MCS453" s="433"/>
      <c r="MCT453" s="433"/>
      <c r="MCU453" s="433"/>
      <c r="MCV453" s="433"/>
      <c r="MCW453" s="433"/>
      <c r="MCX453" s="433"/>
      <c r="MCY453" s="433"/>
      <c r="MCZ453" s="433"/>
      <c r="MDA453" s="433"/>
      <c r="MDB453" s="433"/>
      <c r="MDC453" s="433"/>
      <c r="MDD453" s="433"/>
      <c r="MDE453" s="433"/>
      <c r="MDF453" s="433"/>
      <c r="MDG453" s="433"/>
      <c r="MDH453" s="433"/>
      <c r="MDI453" s="433"/>
      <c r="MDJ453" s="433"/>
      <c r="MDK453" s="433"/>
      <c r="MDL453" s="433"/>
      <c r="MDM453" s="433"/>
      <c r="MDN453" s="433"/>
      <c r="MDO453" s="433"/>
      <c r="MDP453" s="433"/>
      <c r="MDQ453" s="433"/>
      <c r="MDR453" s="433"/>
      <c r="MDS453" s="433"/>
      <c r="MDT453" s="433"/>
      <c r="MDU453" s="433"/>
      <c r="MDV453" s="433"/>
      <c r="MDW453" s="433"/>
      <c r="MDX453" s="433"/>
      <c r="MDY453" s="433"/>
      <c r="MDZ453" s="433"/>
      <c r="MEA453" s="433"/>
      <c r="MEB453" s="433"/>
      <c r="MEC453" s="433"/>
      <c r="MED453" s="433"/>
      <c r="MEE453" s="433"/>
      <c r="MEF453" s="433"/>
      <c r="MEG453" s="433"/>
      <c r="MEH453" s="433"/>
      <c r="MEI453" s="433"/>
      <c r="MEJ453" s="433"/>
      <c r="MEK453" s="433"/>
      <c r="MEL453" s="433"/>
      <c r="MEM453" s="433"/>
      <c r="MEN453" s="433"/>
      <c r="MEO453" s="433"/>
      <c r="MEP453" s="433"/>
      <c r="MEQ453" s="433"/>
      <c r="MER453" s="433"/>
      <c r="MES453" s="433"/>
      <c r="MET453" s="433"/>
      <c r="MEU453" s="433"/>
      <c r="MEV453" s="433"/>
      <c r="MEW453" s="433"/>
      <c r="MEX453" s="433"/>
      <c r="MEY453" s="433"/>
      <c r="MEZ453" s="433"/>
      <c r="MFA453" s="433"/>
      <c r="MFB453" s="433"/>
      <c r="MFC453" s="433"/>
      <c r="MFD453" s="433"/>
      <c r="MFE453" s="433"/>
      <c r="MFF453" s="433"/>
      <c r="MFG453" s="433"/>
      <c r="MFH453" s="433"/>
      <c r="MFI453" s="433"/>
      <c r="MFJ453" s="433"/>
      <c r="MFK453" s="433"/>
      <c r="MFL453" s="433"/>
      <c r="MFM453" s="433"/>
      <c r="MFN453" s="433"/>
      <c r="MFO453" s="433"/>
      <c r="MFP453" s="433"/>
      <c r="MFQ453" s="433"/>
      <c r="MFR453" s="433"/>
      <c r="MFS453" s="433"/>
      <c r="MFT453" s="433"/>
      <c r="MFU453" s="433"/>
      <c r="MFV453" s="433"/>
      <c r="MFW453" s="433"/>
      <c r="MFX453" s="433"/>
      <c r="MFY453" s="433"/>
      <c r="MFZ453" s="433"/>
      <c r="MGA453" s="433"/>
      <c r="MGB453" s="433"/>
      <c r="MGC453" s="433"/>
      <c r="MGD453" s="433"/>
      <c r="MGE453" s="433"/>
      <c r="MGF453" s="433"/>
      <c r="MGG453" s="433"/>
      <c r="MGH453" s="433"/>
      <c r="MGI453" s="433"/>
      <c r="MGJ453" s="433"/>
      <c r="MGK453" s="433"/>
      <c r="MGL453" s="433"/>
      <c r="MGM453" s="433"/>
      <c r="MGN453" s="433"/>
      <c r="MGO453" s="433"/>
      <c r="MGP453" s="433"/>
      <c r="MGQ453" s="433"/>
      <c r="MGR453" s="433"/>
      <c r="MGS453" s="433"/>
      <c r="MGT453" s="433"/>
      <c r="MGU453" s="433"/>
      <c r="MGV453" s="433"/>
      <c r="MGW453" s="433"/>
      <c r="MGX453" s="433"/>
      <c r="MGY453" s="433"/>
      <c r="MGZ453" s="433"/>
      <c r="MHA453" s="433"/>
      <c r="MHB453" s="433"/>
      <c r="MHC453" s="433"/>
      <c r="MHD453" s="433"/>
      <c r="MHE453" s="433"/>
      <c r="MHF453" s="433"/>
      <c r="MHG453" s="433"/>
      <c r="MHH453" s="433"/>
      <c r="MHI453" s="433"/>
      <c r="MHJ453" s="433"/>
      <c r="MHK453" s="433"/>
      <c r="MHL453" s="433"/>
      <c r="MHM453" s="433"/>
      <c r="MHN453" s="433"/>
      <c r="MHO453" s="433"/>
      <c r="MHP453" s="433"/>
      <c r="MHQ453" s="433"/>
      <c r="MHR453" s="433"/>
      <c r="MHS453" s="433"/>
      <c r="MHT453" s="433"/>
      <c r="MHU453" s="433"/>
      <c r="MHV453" s="433"/>
      <c r="MHW453" s="433"/>
      <c r="MHX453" s="433"/>
      <c r="MHY453" s="433"/>
      <c r="MHZ453" s="433"/>
      <c r="MIA453" s="433"/>
      <c r="MIB453" s="433"/>
      <c r="MIC453" s="433"/>
      <c r="MID453" s="433"/>
      <c r="MIE453" s="433"/>
      <c r="MIF453" s="433"/>
      <c r="MIG453" s="433"/>
      <c r="MIH453" s="433"/>
      <c r="MII453" s="433"/>
      <c r="MIJ453" s="433"/>
      <c r="MIK453" s="433"/>
      <c r="MIL453" s="433"/>
      <c r="MIM453" s="433"/>
      <c r="MIN453" s="433"/>
      <c r="MIO453" s="433"/>
      <c r="MIP453" s="433"/>
      <c r="MIQ453" s="433"/>
      <c r="MIR453" s="433"/>
      <c r="MIS453" s="433"/>
      <c r="MIT453" s="433"/>
      <c r="MIU453" s="433"/>
      <c r="MIV453" s="433"/>
      <c r="MIW453" s="433"/>
      <c r="MIX453" s="433"/>
      <c r="MIY453" s="433"/>
      <c r="MIZ453" s="433"/>
      <c r="MJA453" s="433"/>
      <c r="MJB453" s="433"/>
      <c r="MJC453" s="433"/>
      <c r="MJD453" s="433"/>
      <c r="MJE453" s="433"/>
      <c r="MJF453" s="433"/>
      <c r="MJG453" s="433"/>
      <c r="MJH453" s="433"/>
      <c r="MJI453" s="433"/>
      <c r="MJJ453" s="433"/>
      <c r="MJK453" s="433"/>
      <c r="MJL453" s="433"/>
      <c r="MJM453" s="433"/>
      <c r="MJN453" s="433"/>
      <c r="MJO453" s="433"/>
      <c r="MJP453" s="433"/>
      <c r="MJQ453" s="433"/>
      <c r="MJR453" s="433"/>
      <c r="MJS453" s="433"/>
      <c r="MJT453" s="433"/>
      <c r="MJU453" s="433"/>
      <c r="MJV453" s="433"/>
      <c r="MJW453" s="433"/>
      <c r="MJX453" s="433"/>
      <c r="MJY453" s="433"/>
      <c r="MJZ453" s="433"/>
      <c r="MKA453" s="433"/>
      <c r="MKB453" s="433"/>
      <c r="MKC453" s="433"/>
      <c r="MKD453" s="433"/>
      <c r="MKE453" s="433"/>
      <c r="MKF453" s="433"/>
      <c r="MKG453" s="433"/>
      <c r="MKH453" s="433"/>
      <c r="MKI453" s="433"/>
      <c r="MKJ453" s="433"/>
      <c r="MKK453" s="433"/>
      <c r="MKL453" s="433"/>
      <c r="MKM453" s="433"/>
      <c r="MKN453" s="433"/>
      <c r="MKO453" s="433"/>
      <c r="MKP453" s="433"/>
      <c r="MKQ453" s="433"/>
      <c r="MKR453" s="433"/>
      <c r="MKS453" s="433"/>
      <c r="MKT453" s="433"/>
      <c r="MKU453" s="433"/>
      <c r="MKV453" s="433"/>
      <c r="MKW453" s="433"/>
      <c r="MKX453" s="433"/>
      <c r="MKY453" s="433"/>
      <c r="MKZ453" s="433"/>
      <c r="MLA453" s="433"/>
      <c r="MLB453" s="433"/>
      <c r="MLC453" s="433"/>
      <c r="MLD453" s="433"/>
      <c r="MLE453" s="433"/>
      <c r="MLF453" s="433"/>
      <c r="MLG453" s="433"/>
      <c r="MLH453" s="433"/>
      <c r="MLI453" s="433"/>
      <c r="MLJ453" s="433"/>
      <c r="MLK453" s="433"/>
      <c r="MLL453" s="433"/>
      <c r="MLM453" s="433"/>
      <c r="MLN453" s="433"/>
      <c r="MLO453" s="433"/>
      <c r="MLP453" s="433"/>
      <c r="MLQ453" s="433"/>
      <c r="MLR453" s="433"/>
      <c r="MLS453" s="433"/>
      <c r="MLT453" s="433"/>
      <c r="MLU453" s="433"/>
      <c r="MLV453" s="433"/>
      <c r="MLW453" s="433"/>
      <c r="MLX453" s="433"/>
      <c r="MLY453" s="433"/>
      <c r="MLZ453" s="433"/>
      <c r="MMA453" s="433"/>
      <c r="MMB453" s="433"/>
      <c r="MMC453" s="433"/>
      <c r="MMD453" s="433"/>
      <c r="MME453" s="433"/>
      <c r="MMF453" s="433"/>
      <c r="MMG453" s="433"/>
      <c r="MMH453" s="433"/>
      <c r="MMI453" s="433"/>
      <c r="MMJ453" s="433"/>
      <c r="MMK453" s="433"/>
      <c r="MML453" s="433"/>
      <c r="MMM453" s="433"/>
      <c r="MMN453" s="433"/>
      <c r="MMO453" s="433"/>
      <c r="MMP453" s="433"/>
      <c r="MMQ453" s="433"/>
      <c r="MMR453" s="433"/>
      <c r="MMS453" s="433"/>
      <c r="MMT453" s="433"/>
      <c r="MMU453" s="433"/>
      <c r="MMV453" s="433"/>
      <c r="MMW453" s="433"/>
      <c r="MMX453" s="433"/>
      <c r="MMY453" s="433"/>
      <c r="MMZ453" s="433"/>
      <c r="MNA453" s="433"/>
      <c r="MNB453" s="433"/>
      <c r="MNC453" s="433"/>
      <c r="MND453" s="433"/>
      <c r="MNE453" s="433"/>
      <c r="MNF453" s="433"/>
      <c r="MNG453" s="433"/>
      <c r="MNH453" s="433"/>
      <c r="MNI453" s="433"/>
      <c r="MNJ453" s="433"/>
      <c r="MNK453" s="433"/>
      <c r="MNL453" s="433"/>
      <c r="MNM453" s="433"/>
      <c r="MNN453" s="433"/>
      <c r="MNO453" s="433"/>
      <c r="MNP453" s="433"/>
      <c r="MNQ453" s="433"/>
      <c r="MNR453" s="433"/>
      <c r="MNS453" s="433"/>
      <c r="MNT453" s="433"/>
      <c r="MNU453" s="433"/>
      <c r="MNV453" s="433"/>
      <c r="MNW453" s="433"/>
      <c r="MNX453" s="433"/>
      <c r="MNY453" s="433"/>
      <c r="MNZ453" s="433"/>
      <c r="MOA453" s="433"/>
      <c r="MOB453" s="433"/>
      <c r="MOC453" s="433"/>
      <c r="MOD453" s="433"/>
      <c r="MOE453" s="433"/>
      <c r="MOF453" s="433"/>
      <c r="MOG453" s="433"/>
      <c r="MOH453" s="433"/>
      <c r="MOI453" s="433"/>
      <c r="MOJ453" s="433"/>
      <c r="MOK453" s="433"/>
      <c r="MOL453" s="433"/>
      <c r="MOM453" s="433"/>
      <c r="MON453" s="433"/>
      <c r="MOO453" s="433"/>
      <c r="MOP453" s="433"/>
      <c r="MOQ453" s="433"/>
      <c r="MOR453" s="433"/>
      <c r="MOS453" s="433"/>
      <c r="MOT453" s="433"/>
      <c r="MOU453" s="433"/>
      <c r="MOV453" s="433"/>
      <c r="MOW453" s="433"/>
      <c r="MOX453" s="433"/>
      <c r="MOY453" s="433"/>
      <c r="MOZ453" s="433"/>
      <c r="MPA453" s="433"/>
      <c r="MPB453" s="433"/>
      <c r="MPC453" s="433"/>
      <c r="MPD453" s="433"/>
      <c r="MPE453" s="433"/>
      <c r="MPF453" s="433"/>
      <c r="MPG453" s="433"/>
      <c r="MPH453" s="433"/>
      <c r="MPI453" s="433"/>
      <c r="MPJ453" s="433"/>
      <c r="MPK453" s="433"/>
      <c r="MPL453" s="433"/>
      <c r="MPM453" s="433"/>
      <c r="MPN453" s="433"/>
      <c r="MPO453" s="433"/>
      <c r="MPP453" s="433"/>
      <c r="MPQ453" s="433"/>
      <c r="MPR453" s="433"/>
      <c r="MPS453" s="433"/>
      <c r="MPT453" s="433"/>
      <c r="MPU453" s="433"/>
      <c r="MPV453" s="433"/>
      <c r="MPW453" s="433"/>
      <c r="MPX453" s="433"/>
      <c r="MPY453" s="433"/>
      <c r="MPZ453" s="433"/>
      <c r="MQA453" s="433"/>
      <c r="MQB453" s="433"/>
      <c r="MQC453" s="433"/>
      <c r="MQD453" s="433"/>
      <c r="MQE453" s="433"/>
      <c r="MQF453" s="433"/>
      <c r="MQG453" s="433"/>
      <c r="MQH453" s="433"/>
      <c r="MQI453" s="433"/>
      <c r="MQJ453" s="433"/>
      <c r="MQK453" s="433"/>
      <c r="MQL453" s="433"/>
      <c r="MQM453" s="433"/>
      <c r="MQN453" s="433"/>
      <c r="MQO453" s="433"/>
      <c r="MQP453" s="433"/>
      <c r="MQQ453" s="433"/>
      <c r="MQR453" s="433"/>
      <c r="MQS453" s="433"/>
      <c r="MQT453" s="433"/>
      <c r="MQU453" s="433"/>
      <c r="MQV453" s="433"/>
      <c r="MQW453" s="433"/>
      <c r="MQX453" s="433"/>
      <c r="MQY453" s="433"/>
      <c r="MQZ453" s="433"/>
      <c r="MRA453" s="433"/>
      <c r="MRB453" s="433"/>
      <c r="MRC453" s="433"/>
      <c r="MRD453" s="433"/>
      <c r="MRE453" s="433"/>
      <c r="MRF453" s="433"/>
      <c r="MRG453" s="433"/>
      <c r="MRH453" s="433"/>
      <c r="MRI453" s="433"/>
      <c r="MRJ453" s="433"/>
      <c r="MRK453" s="433"/>
      <c r="MRL453" s="433"/>
      <c r="MRM453" s="433"/>
      <c r="MRN453" s="433"/>
      <c r="MRO453" s="433"/>
      <c r="MRP453" s="433"/>
      <c r="MRQ453" s="433"/>
      <c r="MRR453" s="433"/>
      <c r="MRS453" s="433"/>
      <c r="MRT453" s="433"/>
      <c r="MRU453" s="433"/>
      <c r="MRV453" s="433"/>
      <c r="MRW453" s="433"/>
      <c r="MRX453" s="433"/>
      <c r="MRY453" s="433"/>
      <c r="MRZ453" s="433"/>
      <c r="MSA453" s="433"/>
      <c r="MSB453" s="433"/>
      <c r="MSC453" s="433"/>
      <c r="MSD453" s="433"/>
      <c r="MSE453" s="433"/>
      <c r="MSF453" s="433"/>
      <c r="MSG453" s="433"/>
      <c r="MSH453" s="433"/>
      <c r="MSI453" s="433"/>
      <c r="MSJ453" s="433"/>
      <c r="MSK453" s="433"/>
      <c r="MSL453" s="433"/>
      <c r="MSM453" s="433"/>
      <c r="MSN453" s="433"/>
      <c r="MSO453" s="433"/>
      <c r="MSP453" s="433"/>
      <c r="MSQ453" s="433"/>
      <c r="MSR453" s="433"/>
      <c r="MSS453" s="433"/>
      <c r="MST453" s="433"/>
      <c r="MSU453" s="433"/>
      <c r="MSV453" s="433"/>
      <c r="MSW453" s="433"/>
      <c r="MSX453" s="433"/>
      <c r="MSY453" s="433"/>
      <c r="MSZ453" s="433"/>
      <c r="MTA453" s="433"/>
      <c r="MTB453" s="433"/>
      <c r="MTC453" s="433"/>
      <c r="MTD453" s="433"/>
      <c r="MTE453" s="433"/>
      <c r="MTF453" s="433"/>
      <c r="MTG453" s="433"/>
      <c r="MTH453" s="433"/>
      <c r="MTI453" s="433"/>
      <c r="MTJ453" s="433"/>
      <c r="MTK453" s="433"/>
      <c r="MTL453" s="433"/>
      <c r="MTM453" s="433"/>
      <c r="MTN453" s="433"/>
      <c r="MTO453" s="433"/>
      <c r="MTP453" s="433"/>
      <c r="MTQ453" s="433"/>
      <c r="MTR453" s="433"/>
      <c r="MTS453" s="433"/>
      <c r="MTT453" s="433"/>
      <c r="MTU453" s="433"/>
      <c r="MTV453" s="433"/>
      <c r="MTW453" s="433"/>
      <c r="MTX453" s="433"/>
      <c r="MTY453" s="433"/>
      <c r="MTZ453" s="433"/>
      <c r="MUA453" s="433"/>
      <c r="MUB453" s="433"/>
      <c r="MUC453" s="433"/>
      <c r="MUD453" s="433"/>
      <c r="MUE453" s="433"/>
      <c r="MUF453" s="433"/>
      <c r="MUG453" s="433"/>
      <c r="MUH453" s="433"/>
      <c r="MUI453" s="433"/>
      <c r="MUJ453" s="433"/>
      <c r="MUK453" s="433"/>
      <c r="MUL453" s="433"/>
      <c r="MUM453" s="433"/>
      <c r="MUN453" s="433"/>
      <c r="MUO453" s="433"/>
      <c r="MUP453" s="433"/>
      <c r="MUQ453" s="433"/>
      <c r="MUR453" s="433"/>
      <c r="MUS453" s="433"/>
      <c r="MUT453" s="433"/>
      <c r="MUU453" s="433"/>
      <c r="MUV453" s="433"/>
      <c r="MUW453" s="433"/>
      <c r="MUX453" s="433"/>
      <c r="MUY453" s="433"/>
      <c r="MUZ453" s="433"/>
      <c r="MVA453" s="433"/>
      <c r="MVB453" s="433"/>
      <c r="MVC453" s="433"/>
      <c r="MVD453" s="433"/>
      <c r="MVE453" s="433"/>
      <c r="MVF453" s="433"/>
      <c r="MVG453" s="433"/>
      <c r="MVH453" s="433"/>
      <c r="MVI453" s="433"/>
      <c r="MVJ453" s="433"/>
      <c r="MVK453" s="433"/>
      <c r="MVL453" s="433"/>
      <c r="MVM453" s="433"/>
      <c r="MVN453" s="433"/>
      <c r="MVO453" s="433"/>
      <c r="MVP453" s="433"/>
      <c r="MVQ453" s="433"/>
      <c r="MVR453" s="433"/>
      <c r="MVS453" s="433"/>
      <c r="MVT453" s="433"/>
      <c r="MVU453" s="433"/>
      <c r="MVV453" s="433"/>
      <c r="MVW453" s="433"/>
      <c r="MVX453" s="433"/>
      <c r="MVY453" s="433"/>
      <c r="MVZ453" s="433"/>
      <c r="MWA453" s="433"/>
      <c r="MWB453" s="433"/>
      <c r="MWC453" s="433"/>
      <c r="MWD453" s="433"/>
      <c r="MWE453" s="433"/>
      <c r="MWF453" s="433"/>
      <c r="MWG453" s="433"/>
      <c r="MWH453" s="433"/>
      <c r="MWI453" s="433"/>
      <c r="MWJ453" s="433"/>
      <c r="MWK453" s="433"/>
      <c r="MWL453" s="433"/>
      <c r="MWM453" s="433"/>
      <c r="MWN453" s="433"/>
      <c r="MWO453" s="433"/>
      <c r="MWP453" s="433"/>
      <c r="MWQ453" s="433"/>
      <c r="MWR453" s="433"/>
      <c r="MWS453" s="433"/>
      <c r="MWT453" s="433"/>
      <c r="MWU453" s="433"/>
      <c r="MWV453" s="433"/>
      <c r="MWW453" s="433"/>
      <c r="MWX453" s="433"/>
      <c r="MWY453" s="433"/>
      <c r="MWZ453" s="433"/>
      <c r="MXA453" s="433"/>
      <c r="MXB453" s="433"/>
      <c r="MXC453" s="433"/>
      <c r="MXD453" s="433"/>
      <c r="MXE453" s="433"/>
      <c r="MXF453" s="433"/>
      <c r="MXG453" s="433"/>
      <c r="MXH453" s="433"/>
      <c r="MXI453" s="433"/>
      <c r="MXJ453" s="433"/>
      <c r="MXK453" s="433"/>
      <c r="MXL453" s="433"/>
      <c r="MXM453" s="433"/>
      <c r="MXN453" s="433"/>
      <c r="MXO453" s="433"/>
      <c r="MXP453" s="433"/>
      <c r="MXQ453" s="433"/>
      <c r="MXR453" s="433"/>
      <c r="MXS453" s="433"/>
      <c r="MXT453" s="433"/>
      <c r="MXU453" s="433"/>
      <c r="MXV453" s="433"/>
      <c r="MXW453" s="433"/>
      <c r="MXX453" s="433"/>
      <c r="MXY453" s="433"/>
      <c r="MXZ453" s="433"/>
      <c r="MYA453" s="433"/>
      <c r="MYB453" s="433"/>
      <c r="MYC453" s="433"/>
      <c r="MYD453" s="433"/>
      <c r="MYE453" s="433"/>
      <c r="MYF453" s="433"/>
      <c r="MYG453" s="433"/>
      <c r="MYH453" s="433"/>
      <c r="MYI453" s="433"/>
      <c r="MYJ453" s="433"/>
      <c r="MYK453" s="433"/>
      <c r="MYL453" s="433"/>
      <c r="MYM453" s="433"/>
      <c r="MYN453" s="433"/>
      <c r="MYO453" s="433"/>
      <c r="MYP453" s="433"/>
      <c r="MYQ453" s="433"/>
      <c r="MYR453" s="433"/>
      <c r="MYS453" s="433"/>
      <c r="MYT453" s="433"/>
      <c r="MYU453" s="433"/>
      <c r="MYV453" s="433"/>
      <c r="MYW453" s="433"/>
      <c r="MYX453" s="433"/>
      <c r="MYY453" s="433"/>
      <c r="MYZ453" s="433"/>
      <c r="MZA453" s="433"/>
      <c r="MZB453" s="433"/>
      <c r="MZC453" s="433"/>
      <c r="MZD453" s="433"/>
      <c r="MZE453" s="433"/>
      <c r="MZF453" s="433"/>
      <c r="MZG453" s="433"/>
      <c r="MZH453" s="433"/>
      <c r="MZI453" s="433"/>
      <c r="MZJ453" s="433"/>
      <c r="MZK453" s="433"/>
      <c r="MZL453" s="433"/>
      <c r="MZM453" s="433"/>
      <c r="MZN453" s="433"/>
      <c r="MZO453" s="433"/>
      <c r="MZP453" s="433"/>
      <c r="MZQ453" s="433"/>
      <c r="MZR453" s="433"/>
      <c r="MZS453" s="433"/>
      <c r="MZT453" s="433"/>
      <c r="MZU453" s="433"/>
      <c r="MZV453" s="433"/>
      <c r="MZW453" s="433"/>
      <c r="MZX453" s="433"/>
      <c r="MZY453" s="433"/>
      <c r="MZZ453" s="433"/>
      <c r="NAA453" s="433"/>
      <c r="NAB453" s="433"/>
      <c r="NAC453" s="433"/>
      <c r="NAD453" s="433"/>
      <c r="NAE453" s="433"/>
      <c r="NAF453" s="433"/>
      <c r="NAG453" s="433"/>
      <c r="NAH453" s="433"/>
      <c r="NAI453" s="433"/>
      <c r="NAJ453" s="433"/>
      <c r="NAK453" s="433"/>
      <c r="NAL453" s="433"/>
      <c r="NAM453" s="433"/>
      <c r="NAN453" s="433"/>
      <c r="NAO453" s="433"/>
      <c r="NAP453" s="433"/>
      <c r="NAQ453" s="433"/>
      <c r="NAR453" s="433"/>
      <c r="NAS453" s="433"/>
      <c r="NAT453" s="433"/>
      <c r="NAU453" s="433"/>
      <c r="NAV453" s="433"/>
      <c r="NAW453" s="433"/>
      <c r="NAX453" s="433"/>
      <c r="NAY453" s="433"/>
      <c r="NAZ453" s="433"/>
      <c r="NBA453" s="433"/>
      <c r="NBB453" s="433"/>
      <c r="NBC453" s="433"/>
      <c r="NBD453" s="433"/>
      <c r="NBE453" s="433"/>
      <c r="NBF453" s="433"/>
      <c r="NBG453" s="433"/>
      <c r="NBH453" s="433"/>
      <c r="NBI453" s="433"/>
      <c r="NBJ453" s="433"/>
      <c r="NBK453" s="433"/>
      <c r="NBL453" s="433"/>
      <c r="NBM453" s="433"/>
      <c r="NBN453" s="433"/>
      <c r="NBO453" s="433"/>
      <c r="NBP453" s="433"/>
      <c r="NBQ453" s="433"/>
      <c r="NBR453" s="433"/>
      <c r="NBS453" s="433"/>
      <c r="NBT453" s="433"/>
      <c r="NBU453" s="433"/>
      <c r="NBV453" s="433"/>
      <c r="NBW453" s="433"/>
      <c r="NBX453" s="433"/>
      <c r="NBY453" s="433"/>
      <c r="NBZ453" s="433"/>
      <c r="NCA453" s="433"/>
      <c r="NCB453" s="433"/>
      <c r="NCC453" s="433"/>
      <c r="NCD453" s="433"/>
      <c r="NCE453" s="433"/>
      <c r="NCF453" s="433"/>
      <c r="NCG453" s="433"/>
      <c r="NCH453" s="433"/>
      <c r="NCI453" s="433"/>
      <c r="NCJ453" s="433"/>
      <c r="NCK453" s="433"/>
      <c r="NCL453" s="433"/>
      <c r="NCM453" s="433"/>
      <c r="NCN453" s="433"/>
      <c r="NCO453" s="433"/>
      <c r="NCP453" s="433"/>
      <c r="NCQ453" s="433"/>
      <c r="NCR453" s="433"/>
      <c r="NCS453" s="433"/>
      <c r="NCT453" s="433"/>
      <c r="NCU453" s="433"/>
      <c r="NCV453" s="433"/>
      <c r="NCW453" s="433"/>
      <c r="NCX453" s="433"/>
      <c r="NCY453" s="433"/>
      <c r="NCZ453" s="433"/>
      <c r="NDA453" s="433"/>
      <c r="NDB453" s="433"/>
      <c r="NDC453" s="433"/>
      <c r="NDD453" s="433"/>
      <c r="NDE453" s="433"/>
      <c r="NDF453" s="433"/>
      <c r="NDG453" s="433"/>
      <c r="NDH453" s="433"/>
      <c r="NDI453" s="433"/>
      <c r="NDJ453" s="433"/>
      <c r="NDK453" s="433"/>
      <c r="NDL453" s="433"/>
      <c r="NDM453" s="433"/>
      <c r="NDN453" s="433"/>
      <c r="NDO453" s="433"/>
      <c r="NDP453" s="433"/>
      <c r="NDQ453" s="433"/>
      <c r="NDR453" s="433"/>
      <c r="NDS453" s="433"/>
      <c r="NDT453" s="433"/>
      <c r="NDU453" s="433"/>
      <c r="NDV453" s="433"/>
      <c r="NDW453" s="433"/>
      <c r="NDX453" s="433"/>
      <c r="NDY453" s="433"/>
      <c r="NDZ453" s="433"/>
      <c r="NEA453" s="433"/>
      <c r="NEB453" s="433"/>
      <c r="NEC453" s="433"/>
      <c r="NED453" s="433"/>
      <c r="NEE453" s="433"/>
      <c r="NEF453" s="433"/>
      <c r="NEG453" s="433"/>
      <c r="NEH453" s="433"/>
      <c r="NEI453" s="433"/>
      <c r="NEJ453" s="433"/>
      <c r="NEK453" s="433"/>
      <c r="NEL453" s="433"/>
      <c r="NEM453" s="433"/>
      <c r="NEN453" s="433"/>
      <c r="NEO453" s="433"/>
      <c r="NEP453" s="433"/>
      <c r="NEQ453" s="433"/>
      <c r="NER453" s="433"/>
      <c r="NES453" s="433"/>
      <c r="NET453" s="433"/>
      <c r="NEU453" s="433"/>
      <c r="NEV453" s="433"/>
      <c r="NEW453" s="433"/>
      <c r="NEX453" s="433"/>
      <c r="NEY453" s="433"/>
      <c r="NEZ453" s="433"/>
      <c r="NFA453" s="433"/>
      <c r="NFB453" s="433"/>
      <c r="NFC453" s="433"/>
      <c r="NFD453" s="433"/>
      <c r="NFE453" s="433"/>
      <c r="NFF453" s="433"/>
      <c r="NFG453" s="433"/>
      <c r="NFH453" s="433"/>
      <c r="NFI453" s="433"/>
      <c r="NFJ453" s="433"/>
      <c r="NFK453" s="433"/>
      <c r="NFL453" s="433"/>
      <c r="NFM453" s="433"/>
      <c r="NFN453" s="433"/>
      <c r="NFO453" s="433"/>
      <c r="NFP453" s="433"/>
      <c r="NFQ453" s="433"/>
      <c r="NFR453" s="433"/>
      <c r="NFS453" s="433"/>
      <c r="NFT453" s="433"/>
      <c r="NFU453" s="433"/>
      <c r="NFV453" s="433"/>
      <c r="NFW453" s="433"/>
      <c r="NFX453" s="433"/>
      <c r="NFY453" s="433"/>
      <c r="NFZ453" s="433"/>
      <c r="NGA453" s="433"/>
      <c r="NGB453" s="433"/>
      <c r="NGC453" s="433"/>
      <c r="NGD453" s="433"/>
      <c r="NGE453" s="433"/>
      <c r="NGF453" s="433"/>
      <c r="NGG453" s="433"/>
      <c r="NGH453" s="433"/>
      <c r="NGI453" s="433"/>
      <c r="NGJ453" s="433"/>
      <c r="NGK453" s="433"/>
      <c r="NGL453" s="433"/>
      <c r="NGM453" s="433"/>
      <c r="NGN453" s="433"/>
      <c r="NGO453" s="433"/>
      <c r="NGP453" s="433"/>
      <c r="NGQ453" s="433"/>
      <c r="NGR453" s="433"/>
      <c r="NGS453" s="433"/>
      <c r="NGT453" s="433"/>
      <c r="NGU453" s="433"/>
      <c r="NGV453" s="433"/>
      <c r="NGW453" s="433"/>
      <c r="NGX453" s="433"/>
      <c r="NGY453" s="433"/>
      <c r="NGZ453" s="433"/>
      <c r="NHA453" s="433"/>
      <c r="NHB453" s="433"/>
      <c r="NHC453" s="433"/>
      <c r="NHD453" s="433"/>
      <c r="NHE453" s="433"/>
      <c r="NHF453" s="433"/>
      <c r="NHG453" s="433"/>
      <c r="NHH453" s="433"/>
      <c r="NHI453" s="433"/>
      <c r="NHJ453" s="433"/>
      <c r="NHK453" s="433"/>
      <c r="NHL453" s="433"/>
      <c r="NHM453" s="433"/>
      <c r="NHN453" s="433"/>
      <c r="NHO453" s="433"/>
      <c r="NHP453" s="433"/>
      <c r="NHQ453" s="433"/>
      <c r="NHR453" s="433"/>
      <c r="NHS453" s="433"/>
      <c r="NHT453" s="433"/>
      <c r="NHU453" s="433"/>
      <c r="NHV453" s="433"/>
      <c r="NHW453" s="433"/>
      <c r="NHX453" s="433"/>
      <c r="NHY453" s="433"/>
      <c r="NHZ453" s="433"/>
      <c r="NIA453" s="433"/>
      <c r="NIB453" s="433"/>
      <c r="NIC453" s="433"/>
      <c r="NID453" s="433"/>
      <c r="NIE453" s="433"/>
      <c r="NIF453" s="433"/>
      <c r="NIG453" s="433"/>
      <c r="NIH453" s="433"/>
      <c r="NII453" s="433"/>
      <c r="NIJ453" s="433"/>
      <c r="NIK453" s="433"/>
      <c r="NIL453" s="433"/>
      <c r="NIM453" s="433"/>
      <c r="NIN453" s="433"/>
      <c r="NIO453" s="433"/>
      <c r="NIP453" s="433"/>
      <c r="NIQ453" s="433"/>
      <c r="NIR453" s="433"/>
      <c r="NIS453" s="433"/>
      <c r="NIT453" s="433"/>
      <c r="NIU453" s="433"/>
      <c r="NIV453" s="433"/>
      <c r="NIW453" s="433"/>
      <c r="NIX453" s="433"/>
      <c r="NIY453" s="433"/>
      <c r="NIZ453" s="433"/>
      <c r="NJA453" s="433"/>
      <c r="NJB453" s="433"/>
      <c r="NJC453" s="433"/>
      <c r="NJD453" s="433"/>
      <c r="NJE453" s="433"/>
      <c r="NJF453" s="433"/>
      <c r="NJG453" s="433"/>
      <c r="NJH453" s="433"/>
      <c r="NJI453" s="433"/>
      <c r="NJJ453" s="433"/>
      <c r="NJK453" s="433"/>
      <c r="NJL453" s="433"/>
      <c r="NJM453" s="433"/>
      <c r="NJN453" s="433"/>
      <c r="NJO453" s="433"/>
      <c r="NJP453" s="433"/>
      <c r="NJQ453" s="433"/>
      <c r="NJR453" s="433"/>
      <c r="NJS453" s="433"/>
      <c r="NJT453" s="433"/>
      <c r="NJU453" s="433"/>
      <c r="NJV453" s="433"/>
      <c r="NJW453" s="433"/>
      <c r="NJX453" s="433"/>
      <c r="NJY453" s="433"/>
      <c r="NJZ453" s="433"/>
      <c r="NKA453" s="433"/>
      <c r="NKB453" s="433"/>
      <c r="NKC453" s="433"/>
      <c r="NKD453" s="433"/>
      <c r="NKE453" s="433"/>
      <c r="NKF453" s="433"/>
      <c r="NKG453" s="433"/>
      <c r="NKH453" s="433"/>
      <c r="NKI453" s="433"/>
      <c r="NKJ453" s="433"/>
      <c r="NKK453" s="433"/>
      <c r="NKL453" s="433"/>
      <c r="NKM453" s="433"/>
      <c r="NKN453" s="433"/>
      <c r="NKO453" s="433"/>
      <c r="NKP453" s="433"/>
      <c r="NKQ453" s="433"/>
      <c r="NKR453" s="433"/>
      <c r="NKS453" s="433"/>
      <c r="NKT453" s="433"/>
      <c r="NKU453" s="433"/>
      <c r="NKV453" s="433"/>
      <c r="NKW453" s="433"/>
      <c r="NKX453" s="433"/>
      <c r="NKY453" s="433"/>
      <c r="NKZ453" s="433"/>
      <c r="NLA453" s="433"/>
      <c r="NLB453" s="433"/>
      <c r="NLC453" s="433"/>
      <c r="NLD453" s="433"/>
      <c r="NLE453" s="433"/>
      <c r="NLF453" s="433"/>
      <c r="NLG453" s="433"/>
      <c r="NLH453" s="433"/>
      <c r="NLI453" s="433"/>
      <c r="NLJ453" s="433"/>
      <c r="NLK453" s="433"/>
      <c r="NLL453" s="433"/>
      <c r="NLM453" s="433"/>
      <c r="NLN453" s="433"/>
      <c r="NLO453" s="433"/>
      <c r="NLP453" s="433"/>
      <c r="NLQ453" s="433"/>
      <c r="NLR453" s="433"/>
      <c r="NLS453" s="433"/>
      <c r="NLT453" s="433"/>
      <c r="NLU453" s="433"/>
      <c r="NLV453" s="433"/>
      <c r="NLW453" s="433"/>
      <c r="NLX453" s="433"/>
      <c r="NLY453" s="433"/>
      <c r="NLZ453" s="433"/>
      <c r="NMA453" s="433"/>
      <c r="NMB453" s="433"/>
      <c r="NMC453" s="433"/>
      <c r="NMD453" s="433"/>
      <c r="NME453" s="433"/>
      <c r="NMF453" s="433"/>
      <c r="NMG453" s="433"/>
      <c r="NMH453" s="433"/>
      <c r="NMI453" s="433"/>
      <c r="NMJ453" s="433"/>
      <c r="NMK453" s="433"/>
      <c r="NML453" s="433"/>
      <c r="NMM453" s="433"/>
      <c r="NMN453" s="433"/>
      <c r="NMO453" s="433"/>
      <c r="NMP453" s="433"/>
      <c r="NMQ453" s="433"/>
      <c r="NMR453" s="433"/>
      <c r="NMS453" s="433"/>
      <c r="NMT453" s="433"/>
      <c r="NMU453" s="433"/>
      <c r="NMV453" s="433"/>
      <c r="NMW453" s="433"/>
      <c r="NMX453" s="433"/>
      <c r="NMY453" s="433"/>
      <c r="NMZ453" s="433"/>
      <c r="NNA453" s="433"/>
      <c r="NNB453" s="433"/>
      <c r="NNC453" s="433"/>
      <c r="NND453" s="433"/>
      <c r="NNE453" s="433"/>
      <c r="NNF453" s="433"/>
      <c r="NNG453" s="433"/>
      <c r="NNH453" s="433"/>
      <c r="NNI453" s="433"/>
      <c r="NNJ453" s="433"/>
      <c r="NNK453" s="433"/>
      <c r="NNL453" s="433"/>
      <c r="NNM453" s="433"/>
      <c r="NNN453" s="433"/>
      <c r="NNO453" s="433"/>
      <c r="NNP453" s="433"/>
      <c r="NNQ453" s="433"/>
      <c r="NNR453" s="433"/>
      <c r="NNS453" s="433"/>
      <c r="NNT453" s="433"/>
      <c r="NNU453" s="433"/>
      <c r="NNV453" s="433"/>
      <c r="NNW453" s="433"/>
      <c r="NNX453" s="433"/>
      <c r="NNY453" s="433"/>
      <c r="NNZ453" s="433"/>
      <c r="NOA453" s="433"/>
      <c r="NOB453" s="433"/>
      <c r="NOC453" s="433"/>
      <c r="NOD453" s="433"/>
      <c r="NOE453" s="433"/>
      <c r="NOF453" s="433"/>
      <c r="NOG453" s="433"/>
      <c r="NOH453" s="433"/>
      <c r="NOI453" s="433"/>
      <c r="NOJ453" s="433"/>
      <c r="NOK453" s="433"/>
      <c r="NOL453" s="433"/>
      <c r="NOM453" s="433"/>
      <c r="NON453" s="433"/>
      <c r="NOO453" s="433"/>
      <c r="NOP453" s="433"/>
      <c r="NOQ453" s="433"/>
      <c r="NOR453" s="433"/>
      <c r="NOS453" s="433"/>
      <c r="NOT453" s="433"/>
      <c r="NOU453" s="433"/>
      <c r="NOV453" s="433"/>
      <c r="NOW453" s="433"/>
      <c r="NOX453" s="433"/>
      <c r="NOY453" s="433"/>
      <c r="NOZ453" s="433"/>
      <c r="NPA453" s="433"/>
      <c r="NPB453" s="433"/>
      <c r="NPC453" s="433"/>
      <c r="NPD453" s="433"/>
      <c r="NPE453" s="433"/>
      <c r="NPF453" s="433"/>
      <c r="NPG453" s="433"/>
      <c r="NPH453" s="433"/>
      <c r="NPI453" s="433"/>
      <c r="NPJ453" s="433"/>
      <c r="NPK453" s="433"/>
      <c r="NPL453" s="433"/>
      <c r="NPM453" s="433"/>
      <c r="NPN453" s="433"/>
      <c r="NPO453" s="433"/>
      <c r="NPP453" s="433"/>
      <c r="NPQ453" s="433"/>
      <c r="NPR453" s="433"/>
      <c r="NPS453" s="433"/>
      <c r="NPT453" s="433"/>
      <c r="NPU453" s="433"/>
      <c r="NPV453" s="433"/>
      <c r="NPW453" s="433"/>
      <c r="NPX453" s="433"/>
      <c r="NPY453" s="433"/>
      <c r="NPZ453" s="433"/>
      <c r="NQA453" s="433"/>
      <c r="NQB453" s="433"/>
      <c r="NQC453" s="433"/>
      <c r="NQD453" s="433"/>
      <c r="NQE453" s="433"/>
      <c r="NQF453" s="433"/>
      <c r="NQG453" s="433"/>
      <c r="NQH453" s="433"/>
      <c r="NQI453" s="433"/>
      <c r="NQJ453" s="433"/>
      <c r="NQK453" s="433"/>
      <c r="NQL453" s="433"/>
      <c r="NQM453" s="433"/>
      <c r="NQN453" s="433"/>
      <c r="NQO453" s="433"/>
      <c r="NQP453" s="433"/>
      <c r="NQQ453" s="433"/>
      <c r="NQR453" s="433"/>
      <c r="NQS453" s="433"/>
      <c r="NQT453" s="433"/>
      <c r="NQU453" s="433"/>
      <c r="NQV453" s="433"/>
      <c r="NQW453" s="433"/>
      <c r="NQX453" s="433"/>
      <c r="NQY453" s="433"/>
      <c r="NQZ453" s="433"/>
      <c r="NRA453" s="433"/>
      <c r="NRB453" s="433"/>
      <c r="NRC453" s="433"/>
      <c r="NRD453" s="433"/>
      <c r="NRE453" s="433"/>
      <c r="NRF453" s="433"/>
      <c r="NRG453" s="433"/>
      <c r="NRH453" s="433"/>
      <c r="NRI453" s="433"/>
      <c r="NRJ453" s="433"/>
      <c r="NRK453" s="433"/>
      <c r="NRL453" s="433"/>
      <c r="NRM453" s="433"/>
      <c r="NRN453" s="433"/>
      <c r="NRO453" s="433"/>
      <c r="NRP453" s="433"/>
      <c r="NRQ453" s="433"/>
      <c r="NRR453" s="433"/>
      <c r="NRS453" s="433"/>
      <c r="NRT453" s="433"/>
      <c r="NRU453" s="433"/>
      <c r="NRV453" s="433"/>
      <c r="NRW453" s="433"/>
      <c r="NRX453" s="433"/>
      <c r="NRY453" s="433"/>
      <c r="NRZ453" s="433"/>
      <c r="NSA453" s="433"/>
      <c r="NSB453" s="433"/>
      <c r="NSC453" s="433"/>
      <c r="NSD453" s="433"/>
      <c r="NSE453" s="433"/>
      <c r="NSF453" s="433"/>
      <c r="NSG453" s="433"/>
      <c r="NSH453" s="433"/>
      <c r="NSI453" s="433"/>
      <c r="NSJ453" s="433"/>
      <c r="NSK453" s="433"/>
      <c r="NSL453" s="433"/>
      <c r="NSM453" s="433"/>
      <c r="NSN453" s="433"/>
      <c r="NSO453" s="433"/>
      <c r="NSP453" s="433"/>
      <c r="NSQ453" s="433"/>
      <c r="NSR453" s="433"/>
      <c r="NSS453" s="433"/>
      <c r="NST453" s="433"/>
      <c r="NSU453" s="433"/>
      <c r="NSV453" s="433"/>
      <c r="NSW453" s="433"/>
      <c r="NSX453" s="433"/>
      <c r="NSY453" s="433"/>
      <c r="NSZ453" s="433"/>
      <c r="NTA453" s="433"/>
      <c r="NTB453" s="433"/>
      <c r="NTC453" s="433"/>
      <c r="NTD453" s="433"/>
      <c r="NTE453" s="433"/>
      <c r="NTF453" s="433"/>
      <c r="NTG453" s="433"/>
      <c r="NTH453" s="433"/>
      <c r="NTI453" s="433"/>
      <c r="NTJ453" s="433"/>
      <c r="NTK453" s="433"/>
      <c r="NTL453" s="433"/>
      <c r="NTM453" s="433"/>
      <c r="NTN453" s="433"/>
      <c r="NTO453" s="433"/>
      <c r="NTP453" s="433"/>
      <c r="NTQ453" s="433"/>
      <c r="NTR453" s="433"/>
      <c r="NTS453" s="433"/>
      <c r="NTT453" s="433"/>
      <c r="NTU453" s="433"/>
      <c r="NTV453" s="433"/>
      <c r="NTW453" s="433"/>
      <c r="NTX453" s="433"/>
      <c r="NTY453" s="433"/>
      <c r="NTZ453" s="433"/>
      <c r="NUA453" s="433"/>
      <c r="NUB453" s="433"/>
      <c r="NUC453" s="433"/>
      <c r="NUD453" s="433"/>
      <c r="NUE453" s="433"/>
      <c r="NUF453" s="433"/>
      <c r="NUG453" s="433"/>
      <c r="NUH453" s="433"/>
      <c r="NUI453" s="433"/>
      <c r="NUJ453" s="433"/>
      <c r="NUK453" s="433"/>
      <c r="NUL453" s="433"/>
      <c r="NUM453" s="433"/>
      <c r="NUN453" s="433"/>
      <c r="NUO453" s="433"/>
      <c r="NUP453" s="433"/>
      <c r="NUQ453" s="433"/>
      <c r="NUR453" s="433"/>
      <c r="NUS453" s="433"/>
      <c r="NUT453" s="433"/>
      <c r="NUU453" s="433"/>
      <c r="NUV453" s="433"/>
      <c r="NUW453" s="433"/>
      <c r="NUX453" s="433"/>
      <c r="NUY453" s="433"/>
      <c r="NUZ453" s="433"/>
      <c r="NVA453" s="433"/>
      <c r="NVB453" s="433"/>
      <c r="NVC453" s="433"/>
      <c r="NVD453" s="433"/>
      <c r="NVE453" s="433"/>
      <c r="NVF453" s="433"/>
      <c r="NVG453" s="433"/>
      <c r="NVH453" s="433"/>
      <c r="NVI453" s="433"/>
      <c r="NVJ453" s="433"/>
      <c r="NVK453" s="433"/>
      <c r="NVL453" s="433"/>
      <c r="NVM453" s="433"/>
      <c r="NVN453" s="433"/>
      <c r="NVO453" s="433"/>
      <c r="NVP453" s="433"/>
      <c r="NVQ453" s="433"/>
      <c r="NVR453" s="433"/>
      <c r="NVS453" s="433"/>
      <c r="NVT453" s="433"/>
      <c r="NVU453" s="433"/>
      <c r="NVV453" s="433"/>
      <c r="NVW453" s="433"/>
      <c r="NVX453" s="433"/>
      <c r="NVY453" s="433"/>
      <c r="NVZ453" s="433"/>
      <c r="NWA453" s="433"/>
      <c r="NWB453" s="433"/>
      <c r="NWC453" s="433"/>
      <c r="NWD453" s="433"/>
      <c r="NWE453" s="433"/>
      <c r="NWF453" s="433"/>
      <c r="NWG453" s="433"/>
      <c r="NWH453" s="433"/>
      <c r="NWI453" s="433"/>
      <c r="NWJ453" s="433"/>
      <c r="NWK453" s="433"/>
      <c r="NWL453" s="433"/>
      <c r="NWM453" s="433"/>
      <c r="NWN453" s="433"/>
      <c r="NWO453" s="433"/>
      <c r="NWP453" s="433"/>
      <c r="NWQ453" s="433"/>
      <c r="NWR453" s="433"/>
      <c r="NWS453" s="433"/>
      <c r="NWT453" s="433"/>
      <c r="NWU453" s="433"/>
      <c r="NWV453" s="433"/>
      <c r="NWW453" s="433"/>
      <c r="NWX453" s="433"/>
      <c r="NWY453" s="433"/>
      <c r="NWZ453" s="433"/>
      <c r="NXA453" s="433"/>
      <c r="NXB453" s="433"/>
      <c r="NXC453" s="433"/>
      <c r="NXD453" s="433"/>
      <c r="NXE453" s="433"/>
      <c r="NXF453" s="433"/>
      <c r="NXG453" s="433"/>
      <c r="NXH453" s="433"/>
      <c r="NXI453" s="433"/>
      <c r="NXJ453" s="433"/>
      <c r="NXK453" s="433"/>
      <c r="NXL453" s="433"/>
      <c r="NXM453" s="433"/>
      <c r="NXN453" s="433"/>
      <c r="NXO453" s="433"/>
      <c r="NXP453" s="433"/>
      <c r="NXQ453" s="433"/>
      <c r="NXR453" s="433"/>
      <c r="NXS453" s="433"/>
      <c r="NXT453" s="433"/>
      <c r="NXU453" s="433"/>
      <c r="NXV453" s="433"/>
      <c r="NXW453" s="433"/>
      <c r="NXX453" s="433"/>
      <c r="NXY453" s="433"/>
      <c r="NXZ453" s="433"/>
      <c r="NYA453" s="433"/>
      <c r="NYB453" s="433"/>
      <c r="NYC453" s="433"/>
      <c r="NYD453" s="433"/>
      <c r="NYE453" s="433"/>
      <c r="NYF453" s="433"/>
      <c r="NYG453" s="433"/>
      <c r="NYH453" s="433"/>
      <c r="NYI453" s="433"/>
      <c r="NYJ453" s="433"/>
      <c r="NYK453" s="433"/>
      <c r="NYL453" s="433"/>
      <c r="NYM453" s="433"/>
      <c r="NYN453" s="433"/>
      <c r="NYO453" s="433"/>
      <c r="NYP453" s="433"/>
      <c r="NYQ453" s="433"/>
      <c r="NYR453" s="433"/>
      <c r="NYS453" s="433"/>
      <c r="NYT453" s="433"/>
      <c r="NYU453" s="433"/>
      <c r="NYV453" s="433"/>
      <c r="NYW453" s="433"/>
      <c r="NYX453" s="433"/>
      <c r="NYY453" s="433"/>
      <c r="NYZ453" s="433"/>
      <c r="NZA453" s="433"/>
      <c r="NZB453" s="433"/>
      <c r="NZC453" s="433"/>
      <c r="NZD453" s="433"/>
      <c r="NZE453" s="433"/>
      <c r="NZF453" s="433"/>
      <c r="NZG453" s="433"/>
      <c r="NZH453" s="433"/>
      <c r="NZI453" s="433"/>
      <c r="NZJ453" s="433"/>
      <c r="NZK453" s="433"/>
      <c r="NZL453" s="433"/>
      <c r="NZM453" s="433"/>
      <c r="NZN453" s="433"/>
      <c r="NZO453" s="433"/>
      <c r="NZP453" s="433"/>
      <c r="NZQ453" s="433"/>
      <c r="NZR453" s="433"/>
      <c r="NZS453" s="433"/>
      <c r="NZT453" s="433"/>
      <c r="NZU453" s="433"/>
      <c r="NZV453" s="433"/>
      <c r="NZW453" s="433"/>
      <c r="NZX453" s="433"/>
      <c r="NZY453" s="433"/>
      <c r="NZZ453" s="433"/>
      <c r="OAA453" s="433"/>
      <c r="OAB453" s="433"/>
      <c r="OAC453" s="433"/>
      <c r="OAD453" s="433"/>
      <c r="OAE453" s="433"/>
      <c r="OAF453" s="433"/>
      <c r="OAG453" s="433"/>
      <c r="OAH453" s="433"/>
      <c r="OAI453" s="433"/>
      <c r="OAJ453" s="433"/>
      <c r="OAK453" s="433"/>
      <c r="OAL453" s="433"/>
      <c r="OAM453" s="433"/>
      <c r="OAN453" s="433"/>
      <c r="OAO453" s="433"/>
      <c r="OAP453" s="433"/>
      <c r="OAQ453" s="433"/>
      <c r="OAR453" s="433"/>
      <c r="OAS453" s="433"/>
      <c r="OAT453" s="433"/>
      <c r="OAU453" s="433"/>
      <c r="OAV453" s="433"/>
      <c r="OAW453" s="433"/>
      <c r="OAX453" s="433"/>
      <c r="OAY453" s="433"/>
      <c r="OAZ453" s="433"/>
      <c r="OBA453" s="433"/>
      <c r="OBB453" s="433"/>
      <c r="OBC453" s="433"/>
      <c r="OBD453" s="433"/>
      <c r="OBE453" s="433"/>
      <c r="OBF453" s="433"/>
      <c r="OBG453" s="433"/>
      <c r="OBH453" s="433"/>
      <c r="OBI453" s="433"/>
      <c r="OBJ453" s="433"/>
      <c r="OBK453" s="433"/>
      <c r="OBL453" s="433"/>
      <c r="OBM453" s="433"/>
      <c r="OBN453" s="433"/>
      <c r="OBO453" s="433"/>
      <c r="OBP453" s="433"/>
      <c r="OBQ453" s="433"/>
      <c r="OBR453" s="433"/>
      <c r="OBS453" s="433"/>
      <c r="OBT453" s="433"/>
      <c r="OBU453" s="433"/>
      <c r="OBV453" s="433"/>
      <c r="OBW453" s="433"/>
      <c r="OBX453" s="433"/>
      <c r="OBY453" s="433"/>
      <c r="OBZ453" s="433"/>
      <c r="OCA453" s="433"/>
      <c r="OCB453" s="433"/>
      <c r="OCC453" s="433"/>
      <c r="OCD453" s="433"/>
      <c r="OCE453" s="433"/>
      <c r="OCF453" s="433"/>
      <c r="OCG453" s="433"/>
      <c r="OCH453" s="433"/>
      <c r="OCI453" s="433"/>
      <c r="OCJ453" s="433"/>
      <c r="OCK453" s="433"/>
      <c r="OCL453" s="433"/>
      <c r="OCM453" s="433"/>
      <c r="OCN453" s="433"/>
      <c r="OCO453" s="433"/>
      <c r="OCP453" s="433"/>
      <c r="OCQ453" s="433"/>
      <c r="OCR453" s="433"/>
      <c r="OCS453" s="433"/>
      <c r="OCT453" s="433"/>
      <c r="OCU453" s="433"/>
      <c r="OCV453" s="433"/>
      <c r="OCW453" s="433"/>
      <c r="OCX453" s="433"/>
      <c r="OCY453" s="433"/>
      <c r="OCZ453" s="433"/>
      <c r="ODA453" s="433"/>
      <c r="ODB453" s="433"/>
      <c r="ODC453" s="433"/>
      <c r="ODD453" s="433"/>
      <c r="ODE453" s="433"/>
      <c r="ODF453" s="433"/>
      <c r="ODG453" s="433"/>
      <c r="ODH453" s="433"/>
      <c r="ODI453" s="433"/>
      <c r="ODJ453" s="433"/>
      <c r="ODK453" s="433"/>
      <c r="ODL453" s="433"/>
      <c r="ODM453" s="433"/>
      <c r="ODN453" s="433"/>
      <c r="ODO453" s="433"/>
      <c r="ODP453" s="433"/>
      <c r="ODQ453" s="433"/>
      <c r="ODR453" s="433"/>
      <c r="ODS453" s="433"/>
      <c r="ODT453" s="433"/>
      <c r="ODU453" s="433"/>
      <c r="ODV453" s="433"/>
      <c r="ODW453" s="433"/>
      <c r="ODX453" s="433"/>
      <c r="ODY453" s="433"/>
      <c r="ODZ453" s="433"/>
      <c r="OEA453" s="433"/>
      <c r="OEB453" s="433"/>
      <c r="OEC453" s="433"/>
      <c r="OED453" s="433"/>
      <c r="OEE453" s="433"/>
      <c r="OEF453" s="433"/>
      <c r="OEG453" s="433"/>
      <c r="OEH453" s="433"/>
      <c r="OEI453" s="433"/>
      <c r="OEJ453" s="433"/>
      <c r="OEK453" s="433"/>
      <c r="OEL453" s="433"/>
      <c r="OEM453" s="433"/>
      <c r="OEN453" s="433"/>
      <c r="OEO453" s="433"/>
      <c r="OEP453" s="433"/>
      <c r="OEQ453" s="433"/>
      <c r="OER453" s="433"/>
      <c r="OES453" s="433"/>
      <c r="OET453" s="433"/>
      <c r="OEU453" s="433"/>
      <c r="OEV453" s="433"/>
      <c r="OEW453" s="433"/>
      <c r="OEX453" s="433"/>
      <c r="OEY453" s="433"/>
      <c r="OEZ453" s="433"/>
      <c r="OFA453" s="433"/>
      <c r="OFB453" s="433"/>
      <c r="OFC453" s="433"/>
      <c r="OFD453" s="433"/>
      <c r="OFE453" s="433"/>
      <c r="OFF453" s="433"/>
      <c r="OFG453" s="433"/>
      <c r="OFH453" s="433"/>
      <c r="OFI453" s="433"/>
      <c r="OFJ453" s="433"/>
      <c r="OFK453" s="433"/>
      <c r="OFL453" s="433"/>
      <c r="OFM453" s="433"/>
      <c r="OFN453" s="433"/>
      <c r="OFO453" s="433"/>
      <c r="OFP453" s="433"/>
      <c r="OFQ453" s="433"/>
      <c r="OFR453" s="433"/>
      <c r="OFS453" s="433"/>
      <c r="OFT453" s="433"/>
      <c r="OFU453" s="433"/>
      <c r="OFV453" s="433"/>
      <c r="OFW453" s="433"/>
      <c r="OFX453" s="433"/>
      <c r="OFY453" s="433"/>
      <c r="OFZ453" s="433"/>
      <c r="OGA453" s="433"/>
      <c r="OGB453" s="433"/>
      <c r="OGC453" s="433"/>
      <c r="OGD453" s="433"/>
      <c r="OGE453" s="433"/>
      <c r="OGF453" s="433"/>
      <c r="OGG453" s="433"/>
      <c r="OGH453" s="433"/>
      <c r="OGI453" s="433"/>
      <c r="OGJ453" s="433"/>
      <c r="OGK453" s="433"/>
      <c r="OGL453" s="433"/>
      <c r="OGM453" s="433"/>
      <c r="OGN453" s="433"/>
      <c r="OGO453" s="433"/>
      <c r="OGP453" s="433"/>
      <c r="OGQ453" s="433"/>
      <c r="OGR453" s="433"/>
      <c r="OGS453" s="433"/>
      <c r="OGT453" s="433"/>
      <c r="OGU453" s="433"/>
      <c r="OGV453" s="433"/>
      <c r="OGW453" s="433"/>
      <c r="OGX453" s="433"/>
      <c r="OGY453" s="433"/>
      <c r="OGZ453" s="433"/>
      <c r="OHA453" s="433"/>
      <c r="OHB453" s="433"/>
      <c r="OHC453" s="433"/>
      <c r="OHD453" s="433"/>
      <c r="OHE453" s="433"/>
      <c r="OHF453" s="433"/>
      <c r="OHG453" s="433"/>
      <c r="OHH453" s="433"/>
      <c r="OHI453" s="433"/>
      <c r="OHJ453" s="433"/>
      <c r="OHK453" s="433"/>
      <c r="OHL453" s="433"/>
      <c r="OHM453" s="433"/>
      <c r="OHN453" s="433"/>
      <c r="OHO453" s="433"/>
      <c r="OHP453" s="433"/>
      <c r="OHQ453" s="433"/>
      <c r="OHR453" s="433"/>
      <c r="OHS453" s="433"/>
      <c r="OHT453" s="433"/>
      <c r="OHU453" s="433"/>
      <c r="OHV453" s="433"/>
      <c r="OHW453" s="433"/>
      <c r="OHX453" s="433"/>
      <c r="OHY453" s="433"/>
      <c r="OHZ453" s="433"/>
      <c r="OIA453" s="433"/>
      <c r="OIB453" s="433"/>
      <c r="OIC453" s="433"/>
      <c r="OID453" s="433"/>
      <c r="OIE453" s="433"/>
      <c r="OIF453" s="433"/>
      <c r="OIG453" s="433"/>
      <c r="OIH453" s="433"/>
      <c r="OII453" s="433"/>
      <c r="OIJ453" s="433"/>
      <c r="OIK453" s="433"/>
      <c r="OIL453" s="433"/>
      <c r="OIM453" s="433"/>
      <c r="OIN453" s="433"/>
      <c r="OIO453" s="433"/>
      <c r="OIP453" s="433"/>
      <c r="OIQ453" s="433"/>
      <c r="OIR453" s="433"/>
      <c r="OIS453" s="433"/>
      <c r="OIT453" s="433"/>
      <c r="OIU453" s="433"/>
      <c r="OIV453" s="433"/>
      <c r="OIW453" s="433"/>
      <c r="OIX453" s="433"/>
      <c r="OIY453" s="433"/>
      <c r="OIZ453" s="433"/>
      <c r="OJA453" s="433"/>
      <c r="OJB453" s="433"/>
      <c r="OJC453" s="433"/>
      <c r="OJD453" s="433"/>
      <c r="OJE453" s="433"/>
      <c r="OJF453" s="433"/>
      <c r="OJG453" s="433"/>
      <c r="OJH453" s="433"/>
      <c r="OJI453" s="433"/>
      <c r="OJJ453" s="433"/>
      <c r="OJK453" s="433"/>
      <c r="OJL453" s="433"/>
      <c r="OJM453" s="433"/>
      <c r="OJN453" s="433"/>
      <c r="OJO453" s="433"/>
      <c r="OJP453" s="433"/>
      <c r="OJQ453" s="433"/>
      <c r="OJR453" s="433"/>
      <c r="OJS453" s="433"/>
      <c r="OJT453" s="433"/>
      <c r="OJU453" s="433"/>
      <c r="OJV453" s="433"/>
      <c r="OJW453" s="433"/>
      <c r="OJX453" s="433"/>
      <c r="OJY453" s="433"/>
      <c r="OJZ453" s="433"/>
      <c r="OKA453" s="433"/>
      <c r="OKB453" s="433"/>
      <c r="OKC453" s="433"/>
      <c r="OKD453" s="433"/>
      <c r="OKE453" s="433"/>
      <c r="OKF453" s="433"/>
      <c r="OKG453" s="433"/>
      <c r="OKH453" s="433"/>
      <c r="OKI453" s="433"/>
      <c r="OKJ453" s="433"/>
      <c r="OKK453" s="433"/>
      <c r="OKL453" s="433"/>
      <c r="OKM453" s="433"/>
      <c r="OKN453" s="433"/>
      <c r="OKO453" s="433"/>
      <c r="OKP453" s="433"/>
      <c r="OKQ453" s="433"/>
      <c r="OKR453" s="433"/>
      <c r="OKS453" s="433"/>
      <c r="OKT453" s="433"/>
      <c r="OKU453" s="433"/>
      <c r="OKV453" s="433"/>
      <c r="OKW453" s="433"/>
      <c r="OKX453" s="433"/>
      <c r="OKY453" s="433"/>
      <c r="OKZ453" s="433"/>
      <c r="OLA453" s="433"/>
      <c r="OLB453" s="433"/>
      <c r="OLC453" s="433"/>
      <c r="OLD453" s="433"/>
      <c r="OLE453" s="433"/>
      <c r="OLF453" s="433"/>
      <c r="OLG453" s="433"/>
      <c r="OLH453" s="433"/>
      <c r="OLI453" s="433"/>
      <c r="OLJ453" s="433"/>
      <c r="OLK453" s="433"/>
      <c r="OLL453" s="433"/>
      <c r="OLM453" s="433"/>
      <c r="OLN453" s="433"/>
      <c r="OLO453" s="433"/>
      <c r="OLP453" s="433"/>
      <c r="OLQ453" s="433"/>
      <c r="OLR453" s="433"/>
      <c r="OLS453" s="433"/>
      <c r="OLT453" s="433"/>
      <c r="OLU453" s="433"/>
      <c r="OLV453" s="433"/>
      <c r="OLW453" s="433"/>
      <c r="OLX453" s="433"/>
      <c r="OLY453" s="433"/>
      <c r="OLZ453" s="433"/>
      <c r="OMA453" s="433"/>
      <c r="OMB453" s="433"/>
      <c r="OMC453" s="433"/>
      <c r="OMD453" s="433"/>
      <c r="OME453" s="433"/>
      <c r="OMF453" s="433"/>
      <c r="OMG453" s="433"/>
      <c r="OMH453" s="433"/>
      <c r="OMI453" s="433"/>
      <c r="OMJ453" s="433"/>
      <c r="OMK453" s="433"/>
      <c r="OML453" s="433"/>
      <c r="OMM453" s="433"/>
      <c r="OMN453" s="433"/>
      <c r="OMO453" s="433"/>
      <c r="OMP453" s="433"/>
      <c r="OMQ453" s="433"/>
      <c r="OMR453" s="433"/>
      <c r="OMS453" s="433"/>
      <c r="OMT453" s="433"/>
      <c r="OMU453" s="433"/>
      <c r="OMV453" s="433"/>
      <c r="OMW453" s="433"/>
      <c r="OMX453" s="433"/>
      <c r="OMY453" s="433"/>
      <c r="OMZ453" s="433"/>
      <c r="ONA453" s="433"/>
      <c r="ONB453" s="433"/>
      <c r="ONC453" s="433"/>
      <c r="OND453" s="433"/>
      <c r="ONE453" s="433"/>
      <c r="ONF453" s="433"/>
      <c r="ONG453" s="433"/>
      <c r="ONH453" s="433"/>
      <c r="ONI453" s="433"/>
      <c r="ONJ453" s="433"/>
      <c r="ONK453" s="433"/>
      <c r="ONL453" s="433"/>
      <c r="ONM453" s="433"/>
      <c r="ONN453" s="433"/>
      <c r="ONO453" s="433"/>
      <c r="ONP453" s="433"/>
      <c r="ONQ453" s="433"/>
      <c r="ONR453" s="433"/>
      <c r="ONS453" s="433"/>
      <c r="ONT453" s="433"/>
      <c r="ONU453" s="433"/>
      <c r="ONV453" s="433"/>
      <c r="ONW453" s="433"/>
      <c r="ONX453" s="433"/>
      <c r="ONY453" s="433"/>
      <c r="ONZ453" s="433"/>
      <c r="OOA453" s="433"/>
      <c r="OOB453" s="433"/>
      <c r="OOC453" s="433"/>
      <c r="OOD453" s="433"/>
      <c r="OOE453" s="433"/>
      <c r="OOF453" s="433"/>
      <c r="OOG453" s="433"/>
      <c r="OOH453" s="433"/>
      <c r="OOI453" s="433"/>
      <c r="OOJ453" s="433"/>
      <c r="OOK453" s="433"/>
      <c r="OOL453" s="433"/>
      <c r="OOM453" s="433"/>
      <c r="OON453" s="433"/>
      <c r="OOO453" s="433"/>
      <c r="OOP453" s="433"/>
      <c r="OOQ453" s="433"/>
      <c r="OOR453" s="433"/>
      <c r="OOS453" s="433"/>
      <c r="OOT453" s="433"/>
      <c r="OOU453" s="433"/>
      <c r="OOV453" s="433"/>
      <c r="OOW453" s="433"/>
      <c r="OOX453" s="433"/>
      <c r="OOY453" s="433"/>
      <c r="OOZ453" s="433"/>
      <c r="OPA453" s="433"/>
      <c r="OPB453" s="433"/>
      <c r="OPC453" s="433"/>
      <c r="OPD453" s="433"/>
      <c r="OPE453" s="433"/>
      <c r="OPF453" s="433"/>
      <c r="OPG453" s="433"/>
      <c r="OPH453" s="433"/>
      <c r="OPI453" s="433"/>
      <c r="OPJ453" s="433"/>
      <c r="OPK453" s="433"/>
      <c r="OPL453" s="433"/>
      <c r="OPM453" s="433"/>
      <c r="OPN453" s="433"/>
      <c r="OPO453" s="433"/>
      <c r="OPP453" s="433"/>
      <c r="OPQ453" s="433"/>
      <c r="OPR453" s="433"/>
      <c r="OPS453" s="433"/>
      <c r="OPT453" s="433"/>
      <c r="OPU453" s="433"/>
      <c r="OPV453" s="433"/>
      <c r="OPW453" s="433"/>
      <c r="OPX453" s="433"/>
      <c r="OPY453" s="433"/>
      <c r="OPZ453" s="433"/>
      <c r="OQA453" s="433"/>
      <c r="OQB453" s="433"/>
      <c r="OQC453" s="433"/>
      <c r="OQD453" s="433"/>
      <c r="OQE453" s="433"/>
      <c r="OQF453" s="433"/>
      <c r="OQG453" s="433"/>
      <c r="OQH453" s="433"/>
      <c r="OQI453" s="433"/>
      <c r="OQJ453" s="433"/>
      <c r="OQK453" s="433"/>
      <c r="OQL453" s="433"/>
      <c r="OQM453" s="433"/>
      <c r="OQN453" s="433"/>
      <c r="OQO453" s="433"/>
      <c r="OQP453" s="433"/>
      <c r="OQQ453" s="433"/>
      <c r="OQR453" s="433"/>
      <c r="OQS453" s="433"/>
      <c r="OQT453" s="433"/>
      <c r="OQU453" s="433"/>
      <c r="OQV453" s="433"/>
      <c r="OQW453" s="433"/>
      <c r="OQX453" s="433"/>
      <c r="OQY453" s="433"/>
      <c r="OQZ453" s="433"/>
      <c r="ORA453" s="433"/>
      <c r="ORB453" s="433"/>
      <c r="ORC453" s="433"/>
      <c r="ORD453" s="433"/>
      <c r="ORE453" s="433"/>
      <c r="ORF453" s="433"/>
      <c r="ORG453" s="433"/>
      <c r="ORH453" s="433"/>
      <c r="ORI453" s="433"/>
      <c r="ORJ453" s="433"/>
      <c r="ORK453" s="433"/>
      <c r="ORL453" s="433"/>
      <c r="ORM453" s="433"/>
      <c r="ORN453" s="433"/>
      <c r="ORO453" s="433"/>
      <c r="ORP453" s="433"/>
      <c r="ORQ453" s="433"/>
      <c r="ORR453" s="433"/>
      <c r="ORS453" s="433"/>
      <c r="ORT453" s="433"/>
      <c r="ORU453" s="433"/>
      <c r="ORV453" s="433"/>
      <c r="ORW453" s="433"/>
      <c r="ORX453" s="433"/>
      <c r="ORY453" s="433"/>
      <c r="ORZ453" s="433"/>
      <c r="OSA453" s="433"/>
      <c r="OSB453" s="433"/>
      <c r="OSC453" s="433"/>
      <c r="OSD453" s="433"/>
      <c r="OSE453" s="433"/>
      <c r="OSF453" s="433"/>
      <c r="OSG453" s="433"/>
      <c r="OSH453" s="433"/>
      <c r="OSI453" s="433"/>
      <c r="OSJ453" s="433"/>
      <c r="OSK453" s="433"/>
      <c r="OSL453" s="433"/>
      <c r="OSM453" s="433"/>
      <c r="OSN453" s="433"/>
      <c r="OSO453" s="433"/>
      <c r="OSP453" s="433"/>
      <c r="OSQ453" s="433"/>
      <c r="OSR453" s="433"/>
      <c r="OSS453" s="433"/>
      <c r="OST453" s="433"/>
      <c r="OSU453" s="433"/>
      <c r="OSV453" s="433"/>
      <c r="OSW453" s="433"/>
      <c r="OSX453" s="433"/>
      <c r="OSY453" s="433"/>
      <c r="OSZ453" s="433"/>
      <c r="OTA453" s="433"/>
      <c r="OTB453" s="433"/>
      <c r="OTC453" s="433"/>
      <c r="OTD453" s="433"/>
      <c r="OTE453" s="433"/>
      <c r="OTF453" s="433"/>
      <c r="OTG453" s="433"/>
      <c r="OTH453" s="433"/>
      <c r="OTI453" s="433"/>
      <c r="OTJ453" s="433"/>
      <c r="OTK453" s="433"/>
      <c r="OTL453" s="433"/>
      <c r="OTM453" s="433"/>
      <c r="OTN453" s="433"/>
      <c r="OTO453" s="433"/>
      <c r="OTP453" s="433"/>
      <c r="OTQ453" s="433"/>
      <c r="OTR453" s="433"/>
      <c r="OTS453" s="433"/>
      <c r="OTT453" s="433"/>
      <c r="OTU453" s="433"/>
      <c r="OTV453" s="433"/>
      <c r="OTW453" s="433"/>
      <c r="OTX453" s="433"/>
      <c r="OTY453" s="433"/>
      <c r="OTZ453" s="433"/>
      <c r="OUA453" s="433"/>
      <c r="OUB453" s="433"/>
      <c r="OUC453" s="433"/>
      <c r="OUD453" s="433"/>
      <c r="OUE453" s="433"/>
      <c r="OUF453" s="433"/>
      <c r="OUG453" s="433"/>
      <c r="OUH453" s="433"/>
      <c r="OUI453" s="433"/>
      <c r="OUJ453" s="433"/>
      <c r="OUK453" s="433"/>
      <c r="OUL453" s="433"/>
      <c r="OUM453" s="433"/>
      <c r="OUN453" s="433"/>
      <c r="OUO453" s="433"/>
      <c r="OUP453" s="433"/>
      <c r="OUQ453" s="433"/>
      <c r="OUR453" s="433"/>
      <c r="OUS453" s="433"/>
      <c r="OUT453" s="433"/>
      <c r="OUU453" s="433"/>
      <c r="OUV453" s="433"/>
      <c r="OUW453" s="433"/>
      <c r="OUX453" s="433"/>
      <c r="OUY453" s="433"/>
      <c r="OUZ453" s="433"/>
      <c r="OVA453" s="433"/>
      <c r="OVB453" s="433"/>
      <c r="OVC453" s="433"/>
      <c r="OVD453" s="433"/>
      <c r="OVE453" s="433"/>
      <c r="OVF453" s="433"/>
      <c r="OVG453" s="433"/>
      <c r="OVH453" s="433"/>
      <c r="OVI453" s="433"/>
      <c r="OVJ453" s="433"/>
      <c r="OVK453" s="433"/>
      <c r="OVL453" s="433"/>
      <c r="OVM453" s="433"/>
      <c r="OVN453" s="433"/>
      <c r="OVO453" s="433"/>
      <c r="OVP453" s="433"/>
      <c r="OVQ453" s="433"/>
      <c r="OVR453" s="433"/>
      <c r="OVS453" s="433"/>
      <c r="OVT453" s="433"/>
      <c r="OVU453" s="433"/>
      <c r="OVV453" s="433"/>
      <c r="OVW453" s="433"/>
      <c r="OVX453" s="433"/>
      <c r="OVY453" s="433"/>
      <c r="OVZ453" s="433"/>
      <c r="OWA453" s="433"/>
      <c r="OWB453" s="433"/>
      <c r="OWC453" s="433"/>
      <c r="OWD453" s="433"/>
      <c r="OWE453" s="433"/>
      <c r="OWF453" s="433"/>
      <c r="OWG453" s="433"/>
      <c r="OWH453" s="433"/>
      <c r="OWI453" s="433"/>
      <c r="OWJ453" s="433"/>
      <c r="OWK453" s="433"/>
      <c r="OWL453" s="433"/>
      <c r="OWM453" s="433"/>
      <c r="OWN453" s="433"/>
      <c r="OWO453" s="433"/>
      <c r="OWP453" s="433"/>
      <c r="OWQ453" s="433"/>
      <c r="OWR453" s="433"/>
      <c r="OWS453" s="433"/>
      <c r="OWT453" s="433"/>
      <c r="OWU453" s="433"/>
      <c r="OWV453" s="433"/>
      <c r="OWW453" s="433"/>
      <c r="OWX453" s="433"/>
      <c r="OWY453" s="433"/>
      <c r="OWZ453" s="433"/>
      <c r="OXA453" s="433"/>
      <c r="OXB453" s="433"/>
      <c r="OXC453" s="433"/>
      <c r="OXD453" s="433"/>
      <c r="OXE453" s="433"/>
      <c r="OXF453" s="433"/>
      <c r="OXG453" s="433"/>
      <c r="OXH453" s="433"/>
      <c r="OXI453" s="433"/>
      <c r="OXJ453" s="433"/>
      <c r="OXK453" s="433"/>
      <c r="OXL453" s="433"/>
      <c r="OXM453" s="433"/>
      <c r="OXN453" s="433"/>
      <c r="OXO453" s="433"/>
      <c r="OXP453" s="433"/>
      <c r="OXQ453" s="433"/>
      <c r="OXR453" s="433"/>
      <c r="OXS453" s="433"/>
      <c r="OXT453" s="433"/>
      <c r="OXU453" s="433"/>
      <c r="OXV453" s="433"/>
      <c r="OXW453" s="433"/>
      <c r="OXX453" s="433"/>
      <c r="OXY453" s="433"/>
      <c r="OXZ453" s="433"/>
      <c r="OYA453" s="433"/>
      <c r="OYB453" s="433"/>
      <c r="OYC453" s="433"/>
      <c r="OYD453" s="433"/>
      <c r="OYE453" s="433"/>
      <c r="OYF453" s="433"/>
      <c r="OYG453" s="433"/>
      <c r="OYH453" s="433"/>
      <c r="OYI453" s="433"/>
      <c r="OYJ453" s="433"/>
      <c r="OYK453" s="433"/>
      <c r="OYL453" s="433"/>
      <c r="OYM453" s="433"/>
      <c r="OYN453" s="433"/>
      <c r="OYO453" s="433"/>
      <c r="OYP453" s="433"/>
      <c r="OYQ453" s="433"/>
      <c r="OYR453" s="433"/>
      <c r="OYS453" s="433"/>
      <c r="OYT453" s="433"/>
      <c r="OYU453" s="433"/>
      <c r="OYV453" s="433"/>
      <c r="OYW453" s="433"/>
      <c r="OYX453" s="433"/>
      <c r="OYY453" s="433"/>
      <c r="OYZ453" s="433"/>
      <c r="OZA453" s="433"/>
      <c r="OZB453" s="433"/>
      <c r="OZC453" s="433"/>
      <c r="OZD453" s="433"/>
      <c r="OZE453" s="433"/>
      <c r="OZF453" s="433"/>
      <c r="OZG453" s="433"/>
      <c r="OZH453" s="433"/>
      <c r="OZI453" s="433"/>
      <c r="OZJ453" s="433"/>
      <c r="OZK453" s="433"/>
      <c r="OZL453" s="433"/>
      <c r="OZM453" s="433"/>
      <c r="OZN453" s="433"/>
      <c r="OZO453" s="433"/>
      <c r="OZP453" s="433"/>
      <c r="OZQ453" s="433"/>
      <c r="OZR453" s="433"/>
      <c r="OZS453" s="433"/>
      <c r="OZT453" s="433"/>
      <c r="OZU453" s="433"/>
      <c r="OZV453" s="433"/>
      <c r="OZW453" s="433"/>
      <c r="OZX453" s="433"/>
      <c r="OZY453" s="433"/>
      <c r="OZZ453" s="433"/>
      <c r="PAA453" s="433"/>
      <c r="PAB453" s="433"/>
      <c r="PAC453" s="433"/>
      <c r="PAD453" s="433"/>
      <c r="PAE453" s="433"/>
      <c r="PAF453" s="433"/>
      <c r="PAG453" s="433"/>
      <c r="PAH453" s="433"/>
      <c r="PAI453" s="433"/>
      <c r="PAJ453" s="433"/>
      <c r="PAK453" s="433"/>
      <c r="PAL453" s="433"/>
      <c r="PAM453" s="433"/>
      <c r="PAN453" s="433"/>
      <c r="PAO453" s="433"/>
      <c r="PAP453" s="433"/>
      <c r="PAQ453" s="433"/>
      <c r="PAR453" s="433"/>
      <c r="PAS453" s="433"/>
      <c r="PAT453" s="433"/>
      <c r="PAU453" s="433"/>
      <c r="PAV453" s="433"/>
      <c r="PAW453" s="433"/>
      <c r="PAX453" s="433"/>
      <c r="PAY453" s="433"/>
      <c r="PAZ453" s="433"/>
      <c r="PBA453" s="433"/>
      <c r="PBB453" s="433"/>
      <c r="PBC453" s="433"/>
      <c r="PBD453" s="433"/>
      <c r="PBE453" s="433"/>
      <c r="PBF453" s="433"/>
      <c r="PBG453" s="433"/>
      <c r="PBH453" s="433"/>
      <c r="PBI453" s="433"/>
      <c r="PBJ453" s="433"/>
      <c r="PBK453" s="433"/>
      <c r="PBL453" s="433"/>
      <c r="PBM453" s="433"/>
      <c r="PBN453" s="433"/>
      <c r="PBO453" s="433"/>
      <c r="PBP453" s="433"/>
      <c r="PBQ453" s="433"/>
      <c r="PBR453" s="433"/>
      <c r="PBS453" s="433"/>
      <c r="PBT453" s="433"/>
      <c r="PBU453" s="433"/>
      <c r="PBV453" s="433"/>
      <c r="PBW453" s="433"/>
      <c r="PBX453" s="433"/>
      <c r="PBY453" s="433"/>
      <c r="PBZ453" s="433"/>
      <c r="PCA453" s="433"/>
      <c r="PCB453" s="433"/>
      <c r="PCC453" s="433"/>
      <c r="PCD453" s="433"/>
      <c r="PCE453" s="433"/>
      <c r="PCF453" s="433"/>
      <c r="PCG453" s="433"/>
      <c r="PCH453" s="433"/>
      <c r="PCI453" s="433"/>
      <c r="PCJ453" s="433"/>
      <c r="PCK453" s="433"/>
      <c r="PCL453" s="433"/>
      <c r="PCM453" s="433"/>
      <c r="PCN453" s="433"/>
      <c r="PCO453" s="433"/>
      <c r="PCP453" s="433"/>
      <c r="PCQ453" s="433"/>
      <c r="PCR453" s="433"/>
      <c r="PCS453" s="433"/>
      <c r="PCT453" s="433"/>
      <c r="PCU453" s="433"/>
      <c r="PCV453" s="433"/>
      <c r="PCW453" s="433"/>
      <c r="PCX453" s="433"/>
      <c r="PCY453" s="433"/>
      <c r="PCZ453" s="433"/>
      <c r="PDA453" s="433"/>
      <c r="PDB453" s="433"/>
      <c r="PDC453" s="433"/>
      <c r="PDD453" s="433"/>
      <c r="PDE453" s="433"/>
      <c r="PDF453" s="433"/>
      <c r="PDG453" s="433"/>
      <c r="PDH453" s="433"/>
      <c r="PDI453" s="433"/>
      <c r="PDJ453" s="433"/>
      <c r="PDK453" s="433"/>
      <c r="PDL453" s="433"/>
      <c r="PDM453" s="433"/>
      <c r="PDN453" s="433"/>
      <c r="PDO453" s="433"/>
      <c r="PDP453" s="433"/>
      <c r="PDQ453" s="433"/>
      <c r="PDR453" s="433"/>
      <c r="PDS453" s="433"/>
      <c r="PDT453" s="433"/>
      <c r="PDU453" s="433"/>
      <c r="PDV453" s="433"/>
      <c r="PDW453" s="433"/>
      <c r="PDX453" s="433"/>
      <c r="PDY453" s="433"/>
      <c r="PDZ453" s="433"/>
      <c r="PEA453" s="433"/>
      <c r="PEB453" s="433"/>
      <c r="PEC453" s="433"/>
      <c r="PED453" s="433"/>
      <c r="PEE453" s="433"/>
      <c r="PEF453" s="433"/>
      <c r="PEG453" s="433"/>
      <c r="PEH453" s="433"/>
      <c r="PEI453" s="433"/>
      <c r="PEJ453" s="433"/>
      <c r="PEK453" s="433"/>
      <c r="PEL453" s="433"/>
      <c r="PEM453" s="433"/>
      <c r="PEN453" s="433"/>
      <c r="PEO453" s="433"/>
      <c r="PEP453" s="433"/>
      <c r="PEQ453" s="433"/>
      <c r="PER453" s="433"/>
      <c r="PES453" s="433"/>
      <c r="PET453" s="433"/>
      <c r="PEU453" s="433"/>
      <c r="PEV453" s="433"/>
      <c r="PEW453" s="433"/>
      <c r="PEX453" s="433"/>
      <c r="PEY453" s="433"/>
      <c r="PEZ453" s="433"/>
      <c r="PFA453" s="433"/>
      <c r="PFB453" s="433"/>
      <c r="PFC453" s="433"/>
      <c r="PFD453" s="433"/>
      <c r="PFE453" s="433"/>
      <c r="PFF453" s="433"/>
      <c r="PFG453" s="433"/>
      <c r="PFH453" s="433"/>
      <c r="PFI453" s="433"/>
      <c r="PFJ453" s="433"/>
      <c r="PFK453" s="433"/>
      <c r="PFL453" s="433"/>
      <c r="PFM453" s="433"/>
      <c r="PFN453" s="433"/>
      <c r="PFO453" s="433"/>
      <c r="PFP453" s="433"/>
      <c r="PFQ453" s="433"/>
      <c r="PFR453" s="433"/>
      <c r="PFS453" s="433"/>
      <c r="PFT453" s="433"/>
      <c r="PFU453" s="433"/>
      <c r="PFV453" s="433"/>
      <c r="PFW453" s="433"/>
      <c r="PFX453" s="433"/>
      <c r="PFY453" s="433"/>
      <c r="PFZ453" s="433"/>
      <c r="PGA453" s="433"/>
      <c r="PGB453" s="433"/>
      <c r="PGC453" s="433"/>
      <c r="PGD453" s="433"/>
      <c r="PGE453" s="433"/>
      <c r="PGF453" s="433"/>
      <c r="PGG453" s="433"/>
      <c r="PGH453" s="433"/>
      <c r="PGI453" s="433"/>
      <c r="PGJ453" s="433"/>
      <c r="PGK453" s="433"/>
      <c r="PGL453" s="433"/>
      <c r="PGM453" s="433"/>
      <c r="PGN453" s="433"/>
      <c r="PGO453" s="433"/>
      <c r="PGP453" s="433"/>
      <c r="PGQ453" s="433"/>
      <c r="PGR453" s="433"/>
      <c r="PGS453" s="433"/>
      <c r="PGT453" s="433"/>
      <c r="PGU453" s="433"/>
      <c r="PGV453" s="433"/>
      <c r="PGW453" s="433"/>
      <c r="PGX453" s="433"/>
      <c r="PGY453" s="433"/>
      <c r="PGZ453" s="433"/>
      <c r="PHA453" s="433"/>
      <c r="PHB453" s="433"/>
      <c r="PHC453" s="433"/>
      <c r="PHD453" s="433"/>
      <c r="PHE453" s="433"/>
      <c r="PHF453" s="433"/>
      <c r="PHG453" s="433"/>
      <c r="PHH453" s="433"/>
      <c r="PHI453" s="433"/>
      <c r="PHJ453" s="433"/>
      <c r="PHK453" s="433"/>
      <c r="PHL453" s="433"/>
      <c r="PHM453" s="433"/>
      <c r="PHN453" s="433"/>
      <c r="PHO453" s="433"/>
      <c r="PHP453" s="433"/>
      <c r="PHQ453" s="433"/>
      <c r="PHR453" s="433"/>
      <c r="PHS453" s="433"/>
      <c r="PHT453" s="433"/>
      <c r="PHU453" s="433"/>
      <c r="PHV453" s="433"/>
      <c r="PHW453" s="433"/>
      <c r="PHX453" s="433"/>
      <c r="PHY453" s="433"/>
      <c r="PHZ453" s="433"/>
      <c r="PIA453" s="433"/>
      <c r="PIB453" s="433"/>
      <c r="PIC453" s="433"/>
      <c r="PID453" s="433"/>
      <c r="PIE453" s="433"/>
      <c r="PIF453" s="433"/>
      <c r="PIG453" s="433"/>
      <c r="PIH453" s="433"/>
      <c r="PII453" s="433"/>
      <c r="PIJ453" s="433"/>
      <c r="PIK453" s="433"/>
      <c r="PIL453" s="433"/>
      <c r="PIM453" s="433"/>
      <c r="PIN453" s="433"/>
      <c r="PIO453" s="433"/>
      <c r="PIP453" s="433"/>
      <c r="PIQ453" s="433"/>
      <c r="PIR453" s="433"/>
      <c r="PIS453" s="433"/>
      <c r="PIT453" s="433"/>
      <c r="PIU453" s="433"/>
      <c r="PIV453" s="433"/>
      <c r="PIW453" s="433"/>
      <c r="PIX453" s="433"/>
      <c r="PIY453" s="433"/>
      <c r="PIZ453" s="433"/>
      <c r="PJA453" s="433"/>
      <c r="PJB453" s="433"/>
      <c r="PJC453" s="433"/>
      <c r="PJD453" s="433"/>
      <c r="PJE453" s="433"/>
      <c r="PJF453" s="433"/>
      <c r="PJG453" s="433"/>
      <c r="PJH453" s="433"/>
      <c r="PJI453" s="433"/>
      <c r="PJJ453" s="433"/>
      <c r="PJK453" s="433"/>
      <c r="PJL453" s="433"/>
      <c r="PJM453" s="433"/>
      <c r="PJN453" s="433"/>
      <c r="PJO453" s="433"/>
      <c r="PJP453" s="433"/>
      <c r="PJQ453" s="433"/>
      <c r="PJR453" s="433"/>
      <c r="PJS453" s="433"/>
      <c r="PJT453" s="433"/>
      <c r="PJU453" s="433"/>
      <c r="PJV453" s="433"/>
      <c r="PJW453" s="433"/>
      <c r="PJX453" s="433"/>
      <c r="PJY453" s="433"/>
      <c r="PJZ453" s="433"/>
      <c r="PKA453" s="433"/>
      <c r="PKB453" s="433"/>
      <c r="PKC453" s="433"/>
      <c r="PKD453" s="433"/>
      <c r="PKE453" s="433"/>
      <c r="PKF453" s="433"/>
      <c r="PKG453" s="433"/>
      <c r="PKH453" s="433"/>
      <c r="PKI453" s="433"/>
      <c r="PKJ453" s="433"/>
      <c r="PKK453" s="433"/>
      <c r="PKL453" s="433"/>
      <c r="PKM453" s="433"/>
      <c r="PKN453" s="433"/>
      <c r="PKO453" s="433"/>
      <c r="PKP453" s="433"/>
      <c r="PKQ453" s="433"/>
      <c r="PKR453" s="433"/>
      <c r="PKS453" s="433"/>
      <c r="PKT453" s="433"/>
      <c r="PKU453" s="433"/>
      <c r="PKV453" s="433"/>
      <c r="PKW453" s="433"/>
      <c r="PKX453" s="433"/>
      <c r="PKY453" s="433"/>
      <c r="PKZ453" s="433"/>
      <c r="PLA453" s="433"/>
      <c r="PLB453" s="433"/>
      <c r="PLC453" s="433"/>
      <c r="PLD453" s="433"/>
      <c r="PLE453" s="433"/>
      <c r="PLF453" s="433"/>
      <c r="PLG453" s="433"/>
      <c r="PLH453" s="433"/>
      <c r="PLI453" s="433"/>
      <c r="PLJ453" s="433"/>
      <c r="PLK453" s="433"/>
      <c r="PLL453" s="433"/>
      <c r="PLM453" s="433"/>
      <c r="PLN453" s="433"/>
      <c r="PLO453" s="433"/>
      <c r="PLP453" s="433"/>
      <c r="PLQ453" s="433"/>
      <c r="PLR453" s="433"/>
      <c r="PLS453" s="433"/>
      <c r="PLT453" s="433"/>
      <c r="PLU453" s="433"/>
      <c r="PLV453" s="433"/>
      <c r="PLW453" s="433"/>
      <c r="PLX453" s="433"/>
      <c r="PLY453" s="433"/>
      <c r="PLZ453" s="433"/>
      <c r="PMA453" s="433"/>
      <c r="PMB453" s="433"/>
      <c r="PMC453" s="433"/>
      <c r="PMD453" s="433"/>
      <c r="PME453" s="433"/>
      <c r="PMF453" s="433"/>
      <c r="PMG453" s="433"/>
      <c r="PMH453" s="433"/>
      <c r="PMI453" s="433"/>
      <c r="PMJ453" s="433"/>
      <c r="PMK453" s="433"/>
      <c r="PML453" s="433"/>
      <c r="PMM453" s="433"/>
      <c r="PMN453" s="433"/>
      <c r="PMO453" s="433"/>
      <c r="PMP453" s="433"/>
      <c r="PMQ453" s="433"/>
      <c r="PMR453" s="433"/>
      <c r="PMS453" s="433"/>
      <c r="PMT453" s="433"/>
      <c r="PMU453" s="433"/>
      <c r="PMV453" s="433"/>
      <c r="PMW453" s="433"/>
      <c r="PMX453" s="433"/>
      <c r="PMY453" s="433"/>
      <c r="PMZ453" s="433"/>
      <c r="PNA453" s="433"/>
      <c r="PNB453" s="433"/>
      <c r="PNC453" s="433"/>
      <c r="PND453" s="433"/>
      <c r="PNE453" s="433"/>
      <c r="PNF453" s="433"/>
      <c r="PNG453" s="433"/>
      <c r="PNH453" s="433"/>
      <c r="PNI453" s="433"/>
      <c r="PNJ453" s="433"/>
      <c r="PNK453" s="433"/>
      <c r="PNL453" s="433"/>
      <c r="PNM453" s="433"/>
      <c r="PNN453" s="433"/>
      <c r="PNO453" s="433"/>
      <c r="PNP453" s="433"/>
      <c r="PNQ453" s="433"/>
      <c r="PNR453" s="433"/>
      <c r="PNS453" s="433"/>
      <c r="PNT453" s="433"/>
      <c r="PNU453" s="433"/>
      <c r="PNV453" s="433"/>
      <c r="PNW453" s="433"/>
      <c r="PNX453" s="433"/>
      <c r="PNY453" s="433"/>
      <c r="PNZ453" s="433"/>
      <c r="POA453" s="433"/>
      <c r="POB453" s="433"/>
      <c r="POC453" s="433"/>
      <c r="POD453" s="433"/>
      <c r="POE453" s="433"/>
      <c r="POF453" s="433"/>
      <c r="POG453" s="433"/>
      <c r="POH453" s="433"/>
      <c r="POI453" s="433"/>
      <c r="POJ453" s="433"/>
      <c r="POK453" s="433"/>
      <c r="POL453" s="433"/>
      <c r="POM453" s="433"/>
      <c r="PON453" s="433"/>
      <c r="POO453" s="433"/>
      <c r="POP453" s="433"/>
      <c r="POQ453" s="433"/>
      <c r="POR453" s="433"/>
      <c r="POS453" s="433"/>
      <c r="POT453" s="433"/>
      <c r="POU453" s="433"/>
      <c r="POV453" s="433"/>
      <c r="POW453" s="433"/>
      <c r="POX453" s="433"/>
      <c r="POY453" s="433"/>
      <c r="POZ453" s="433"/>
      <c r="PPA453" s="433"/>
      <c r="PPB453" s="433"/>
      <c r="PPC453" s="433"/>
      <c r="PPD453" s="433"/>
      <c r="PPE453" s="433"/>
      <c r="PPF453" s="433"/>
      <c r="PPG453" s="433"/>
      <c r="PPH453" s="433"/>
      <c r="PPI453" s="433"/>
      <c r="PPJ453" s="433"/>
      <c r="PPK453" s="433"/>
      <c r="PPL453" s="433"/>
      <c r="PPM453" s="433"/>
      <c r="PPN453" s="433"/>
      <c r="PPO453" s="433"/>
      <c r="PPP453" s="433"/>
      <c r="PPQ453" s="433"/>
      <c r="PPR453" s="433"/>
      <c r="PPS453" s="433"/>
      <c r="PPT453" s="433"/>
      <c r="PPU453" s="433"/>
      <c r="PPV453" s="433"/>
      <c r="PPW453" s="433"/>
      <c r="PPX453" s="433"/>
      <c r="PPY453" s="433"/>
      <c r="PPZ453" s="433"/>
      <c r="PQA453" s="433"/>
      <c r="PQB453" s="433"/>
      <c r="PQC453" s="433"/>
      <c r="PQD453" s="433"/>
      <c r="PQE453" s="433"/>
      <c r="PQF453" s="433"/>
      <c r="PQG453" s="433"/>
      <c r="PQH453" s="433"/>
      <c r="PQI453" s="433"/>
      <c r="PQJ453" s="433"/>
      <c r="PQK453" s="433"/>
      <c r="PQL453" s="433"/>
      <c r="PQM453" s="433"/>
      <c r="PQN453" s="433"/>
      <c r="PQO453" s="433"/>
      <c r="PQP453" s="433"/>
      <c r="PQQ453" s="433"/>
      <c r="PQR453" s="433"/>
      <c r="PQS453" s="433"/>
      <c r="PQT453" s="433"/>
      <c r="PQU453" s="433"/>
      <c r="PQV453" s="433"/>
      <c r="PQW453" s="433"/>
      <c r="PQX453" s="433"/>
      <c r="PQY453" s="433"/>
      <c r="PQZ453" s="433"/>
      <c r="PRA453" s="433"/>
      <c r="PRB453" s="433"/>
      <c r="PRC453" s="433"/>
      <c r="PRD453" s="433"/>
      <c r="PRE453" s="433"/>
      <c r="PRF453" s="433"/>
      <c r="PRG453" s="433"/>
      <c r="PRH453" s="433"/>
      <c r="PRI453" s="433"/>
      <c r="PRJ453" s="433"/>
      <c r="PRK453" s="433"/>
      <c r="PRL453" s="433"/>
      <c r="PRM453" s="433"/>
      <c r="PRN453" s="433"/>
      <c r="PRO453" s="433"/>
      <c r="PRP453" s="433"/>
      <c r="PRQ453" s="433"/>
      <c r="PRR453" s="433"/>
      <c r="PRS453" s="433"/>
      <c r="PRT453" s="433"/>
      <c r="PRU453" s="433"/>
      <c r="PRV453" s="433"/>
      <c r="PRW453" s="433"/>
      <c r="PRX453" s="433"/>
      <c r="PRY453" s="433"/>
      <c r="PRZ453" s="433"/>
      <c r="PSA453" s="433"/>
      <c r="PSB453" s="433"/>
      <c r="PSC453" s="433"/>
      <c r="PSD453" s="433"/>
      <c r="PSE453" s="433"/>
      <c r="PSF453" s="433"/>
      <c r="PSG453" s="433"/>
      <c r="PSH453" s="433"/>
      <c r="PSI453" s="433"/>
      <c r="PSJ453" s="433"/>
      <c r="PSK453" s="433"/>
      <c r="PSL453" s="433"/>
      <c r="PSM453" s="433"/>
      <c r="PSN453" s="433"/>
      <c r="PSO453" s="433"/>
      <c r="PSP453" s="433"/>
      <c r="PSQ453" s="433"/>
      <c r="PSR453" s="433"/>
      <c r="PSS453" s="433"/>
      <c r="PST453" s="433"/>
      <c r="PSU453" s="433"/>
      <c r="PSV453" s="433"/>
      <c r="PSW453" s="433"/>
      <c r="PSX453" s="433"/>
      <c r="PSY453" s="433"/>
      <c r="PSZ453" s="433"/>
      <c r="PTA453" s="433"/>
      <c r="PTB453" s="433"/>
      <c r="PTC453" s="433"/>
      <c r="PTD453" s="433"/>
      <c r="PTE453" s="433"/>
      <c r="PTF453" s="433"/>
      <c r="PTG453" s="433"/>
      <c r="PTH453" s="433"/>
      <c r="PTI453" s="433"/>
      <c r="PTJ453" s="433"/>
      <c r="PTK453" s="433"/>
      <c r="PTL453" s="433"/>
      <c r="PTM453" s="433"/>
      <c r="PTN453" s="433"/>
      <c r="PTO453" s="433"/>
      <c r="PTP453" s="433"/>
      <c r="PTQ453" s="433"/>
      <c r="PTR453" s="433"/>
      <c r="PTS453" s="433"/>
      <c r="PTT453" s="433"/>
      <c r="PTU453" s="433"/>
      <c r="PTV453" s="433"/>
      <c r="PTW453" s="433"/>
      <c r="PTX453" s="433"/>
      <c r="PTY453" s="433"/>
      <c r="PTZ453" s="433"/>
      <c r="PUA453" s="433"/>
      <c r="PUB453" s="433"/>
      <c r="PUC453" s="433"/>
      <c r="PUD453" s="433"/>
      <c r="PUE453" s="433"/>
      <c r="PUF453" s="433"/>
      <c r="PUG453" s="433"/>
      <c r="PUH453" s="433"/>
      <c r="PUI453" s="433"/>
      <c r="PUJ453" s="433"/>
      <c r="PUK453" s="433"/>
      <c r="PUL453" s="433"/>
      <c r="PUM453" s="433"/>
      <c r="PUN453" s="433"/>
      <c r="PUO453" s="433"/>
      <c r="PUP453" s="433"/>
      <c r="PUQ453" s="433"/>
      <c r="PUR453" s="433"/>
      <c r="PUS453" s="433"/>
      <c r="PUT453" s="433"/>
      <c r="PUU453" s="433"/>
      <c r="PUV453" s="433"/>
      <c r="PUW453" s="433"/>
      <c r="PUX453" s="433"/>
      <c r="PUY453" s="433"/>
      <c r="PUZ453" s="433"/>
      <c r="PVA453" s="433"/>
      <c r="PVB453" s="433"/>
      <c r="PVC453" s="433"/>
      <c r="PVD453" s="433"/>
      <c r="PVE453" s="433"/>
      <c r="PVF453" s="433"/>
      <c r="PVG453" s="433"/>
      <c r="PVH453" s="433"/>
      <c r="PVI453" s="433"/>
      <c r="PVJ453" s="433"/>
      <c r="PVK453" s="433"/>
      <c r="PVL453" s="433"/>
      <c r="PVM453" s="433"/>
      <c r="PVN453" s="433"/>
      <c r="PVO453" s="433"/>
      <c r="PVP453" s="433"/>
      <c r="PVQ453" s="433"/>
      <c r="PVR453" s="433"/>
      <c r="PVS453" s="433"/>
      <c r="PVT453" s="433"/>
      <c r="PVU453" s="433"/>
      <c r="PVV453" s="433"/>
      <c r="PVW453" s="433"/>
      <c r="PVX453" s="433"/>
      <c r="PVY453" s="433"/>
      <c r="PVZ453" s="433"/>
      <c r="PWA453" s="433"/>
      <c r="PWB453" s="433"/>
      <c r="PWC453" s="433"/>
      <c r="PWD453" s="433"/>
      <c r="PWE453" s="433"/>
      <c r="PWF453" s="433"/>
      <c r="PWG453" s="433"/>
      <c r="PWH453" s="433"/>
      <c r="PWI453" s="433"/>
      <c r="PWJ453" s="433"/>
      <c r="PWK453" s="433"/>
      <c r="PWL453" s="433"/>
      <c r="PWM453" s="433"/>
      <c r="PWN453" s="433"/>
      <c r="PWO453" s="433"/>
      <c r="PWP453" s="433"/>
      <c r="PWQ453" s="433"/>
      <c r="PWR453" s="433"/>
      <c r="PWS453" s="433"/>
      <c r="PWT453" s="433"/>
      <c r="PWU453" s="433"/>
      <c r="PWV453" s="433"/>
      <c r="PWW453" s="433"/>
      <c r="PWX453" s="433"/>
      <c r="PWY453" s="433"/>
      <c r="PWZ453" s="433"/>
      <c r="PXA453" s="433"/>
      <c r="PXB453" s="433"/>
      <c r="PXC453" s="433"/>
      <c r="PXD453" s="433"/>
      <c r="PXE453" s="433"/>
      <c r="PXF453" s="433"/>
      <c r="PXG453" s="433"/>
      <c r="PXH453" s="433"/>
      <c r="PXI453" s="433"/>
      <c r="PXJ453" s="433"/>
      <c r="PXK453" s="433"/>
      <c r="PXL453" s="433"/>
      <c r="PXM453" s="433"/>
      <c r="PXN453" s="433"/>
      <c r="PXO453" s="433"/>
      <c r="PXP453" s="433"/>
      <c r="PXQ453" s="433"/>
      <c r="PXR453" s="433"/>
      <c r="PXS453" s="433"/>
      <c r="PXT453" s="433"/>
      <c r="PXU453" s="433"/>
      <c r="PXV453" s="433"/>
      <c r="PXW453" s="433"/>
      <c r="PXX453" s="433"/>
      <c r="PXY453" s="433"/>
      <c r="PXZ453" s="433"/>
      <c r="PYA453" s="433"/>
      <c r="PYB453" s="433"/>
      <c r="PYC453" s="433"/>
      <c r="PYD453" s="433"/>
      <c r="PYE453" s="433"/>
      <c r="PYF453" s="433"/>
      <c r="PYG453" s="433"/>
      <c r="PYH453" s="433"/>
      <c r="PYI453" s="433"/>
      <c r="PYJ453" s="433"/>
      <c r="PYK453" s="433"/>
      <c r="PYL453" s="433"/>
      <c r="PYM453" s="433"/>
      <c r="PYN453" s="433"/>
      <c r="PYO453" s="433"/>
      <c r="PYP453" s="433"/>
      <c r="PYQ453" s="433"/>
      <c r="PYR453" s="433"/>
      <c r="PYS453" s="433"/>
      <c r="PYT453" s="433"/>
      <c r="PYU453" s="433"/>
      <c r="PYV453" s="433"/>
      <c r="PYW453" s="433"/>
      <c r="PYX453" s="433"/>
      <c r="PYY453" s="433"/>
      <c r="PYZ453" s="433"/>
      <c r="PZA453" s="433"/>
      <c r="PZB453" s="433"/>
      <c r="PZC453" s="433"/>
      <c r="PZD453" s="433"/>
      <c r="PZE453" s="433"/>
      <c r="PZF453" s="433"/>
      <c r="PZG453" s="433"/>
      <c r="PZH453" s="433"/>
      <c r="PZI453" s="433"/>
      <c r="PZJ453" s="433"/>
      <c r="PZK453" s="433"/>
      <c r="PZL453" s="433"/>
      <c r="PZM453" s="433"/>
      <c r="PZN453" s="433"/>
      <c r="PZO453" s="433"/>
      <c r="PZP453" s="433"/>
      <c r="PZQ453" s="433"/>
      <c r="PZR453" s="433"/>
      <c r="PZS453" s="433"/>
      <c r="PZT453" s="433"/>
      <c r="PZU453" s="433"/>
      <c r="PZV453" s="433"/>
      <c r="PZW453" s="433"/>
      <c r="PZX453" s="433"/>
      <c r="PZY453" s="433"/>
      <c r="PZZ453" s="433"/>
      <c r="QAA453" s="433"/>
      <c r="QAB453" s="433"/>
      <c r="QAC453" s="433"/>
      <c r="QAD453" s="433"/>
      <c r="QAE453" s="433"/>
      <c r="QAF453" s="433"/>
      <c r="QAG453" s="433"/>
      <c r="QAH453" s="433"/>
      <c r="QAI453" s="433"/>
      <c r="QAJ453" s="433"/>
      <c r="QAK453" s="433"/>
      <c r="QAL453" s="433"/>
      <c r="QAM453" s="433"/>
      <c r="QAN453" s="433"/>
      <c r="QAO453" s="433"/>
      <c r="QAP453" s="433"/>
      <c r="QAQ453" s="433"/>
      <c r="QAR453" s="433"/>
      <c r="QAS453" s="433"/>
      <c r="QAT453" s="433"/>
      <c r="QAU453" s="433"/>
      <c r="QAV453" s="433"/>
      <c r="QAW453" s="433"/>
      <c r="QAX453" s="433"/>
      <c r="QAY453" s="433"/>
      <c r="QAZ453" s="433"/>
      <c r="QBA453" s="433"/>
      <c r="QBB453" s="433"/>
      <c r="QBC453" s="433"/>
      <c r="QBD453" s="433"/>
      <c r="QBE453" s="433"/>
      <c r="QBF453" s="433"/>
      <c r="QBG453" s="433"/>
      <c r="QBH453" s="433"/>
      <c r="QBI453" s="433"/>
      <c r="QBJ453" s="433"/>
      <c r="QBK453" s="433"/>
      <c r="QBL453" s="433"/>
      <c r="QBM453" s="433"/>
      <c r="QBN453" s="433"/>
      <c r="QBO453" s="433"/>
      <c r="QBP453" s="433"/>
      <c r="QBQ453" s="433"/>
      <c r="QBR453" s="433"/>
      <c r="QBS453" s="433"/>
      <c r="QBT453" s="433"/>
      <c r="QBU453" s="433"/>
      <c r="QBV453" s="433"/>
      <c r="QBW453" s="433"/>
      <c r="QBX453" s="433"/>
      <c r="QBY453" s="433"/>
      <c r="QBZ453" s="433"/>
      <c r="QCA453" s="433"/>
      <c r="QCB453" s="433"/>
      <c r="QCC453" s="433"/>
      <c r="QCD453" s="433"/>
      <c r="QCE453" s="433"/>
      <c r="QCF453" s="433"/>
      <c r="QCG453" s="433"/>
      <c r="QCH453" s="433"/>
      <c r="QCI453" s="433"/>
      <c r="QCJ453" s="433"/>
      <c r="QCK453" s="433"/>
      <c r="QCL453" s="433"/>
      <c r="QCM453" s="433"/>
      <c r="QCN453" s="433"/>
      <c r="QCO453" s="433"/>
      <c r="QCP453" s="433"/>
      <c r="QCQ453" s="433"/>
      <c r="QCR453" s="433"/>
      <c r="QCS453" s="433"/>
      <c r="QCT453" s="433"/>
      <c r="QCU453" s="433"/>
      <c r="QCV453" s="433"/>
      <c r="QCW453" s="433"/>
      <c r="QCX453" s="433"/>
      <c r="QCY453" s="433"/>
      <c r="QCZ453" s="433"/>
      <c r="QDA453" s="433"/>
      <c r="QDB453" s="433"/>
      <c r="QDC453" s="433"/>
      <c r="QDD453" s="433"/>
      <c r="QDE453" s="433"/>
      <c r="QDF453" s="433"/>
      <c r="QDG453" s="433"/>
      <c r="QDH453" s="433"/>
      <c r="QDI453" s="433"/>
      <c r="QDJ453" s="433"/>
      <c r="QDK453" s="433"/>
      <c r="QDL453" s="433"/>
      <c r="QDM453" s="433"/>
      <c r="QDN453" s="433"/>
      <c r="QDO453" s="433"/>
      <c r="QDP453" s="433"/>
      <c r="QDQ453" s="433"/>
      <c r="QDR453" s="433"/>
      <c r="QDS453" s="433"/>
      <c r="QDT453" s="433"/>
      <c r="QDU453" s="433"/>
      <c r="QDV453" s="433"/>
      <c r="QDW453" s="433"/>
      <c r="QDX453" s="433"/>
      <c r="QDY453" s="433"/>
      <c r="QDZ453" s="433"/>
      <c r="QEA453" s="433"/>
      <c r="QEB453" s="433"/>
      <c r="QEC453" s="433"/>
      <c r="QED453" s="433"/>
      <c r="QEE453" s="433"/>
      <c r="QEF453" s="433"/>
      <c r="QEG453" s="433"/>
      <c r="QEH453" s="433"/>
      <c r="QEI453" s="433"/>
      <c r="QEJ453" s="433"/>
      <c r="QEK453" s="433"/>
      <c r="QEL453" s="433"/>
      <c r="QEM453" s="433"/>
      <c r="QEN453" s="433"/>
      <c r="QEO453" s="433"/>
      <c r="QEP453" s="433"/>
      <c r="QEQ453" s="433"/>
      <c r="QER453" s="433"/>
      <c r="QES453" s="433"/>
      <c r="QET453" s="433"/>
      <c r="QEU453" s="433"/>
      <c r="QEV453" s="433"/>
      <c r="QEW453" s="433"/>
      <c r="QEX453" s="433"/>
      <c r="QEY453" s="433"/>
      <c r="QEZ453" s="433"/>
      <c r="QFA453" s="433"/>
      <c r="QFB453" s="433"/>
      <c r="QFC453" s="433"/>
      <c r="QFD453" s="433"/>
      <c r="QFE453" s="433"/>
      <c r="QFF453" s="433"/>
      <c r="QFG453" s="433"/>
      <c r="QFH453" s="433"/>
      <c r="QFI453" s="433"/>
      <c r="QFJ453" s="433"/>
      <c r="QFK453" s="433"/>
      <c r="QFL453" s="433"/>
      <c r="QFM453" s="433"/>
      <c r="QFN453" s="433"/>
      <c r="QFO453" s="433"/>
      <c r="QFP453" s="433"/>
      <c r="QFQ453" s="433"/>
      <c r="QFR453" s="433"/>
      <c r="QFS453" s="433"/>
      <c r="QFT453" s="433"/>
      <c r="QFU453" s="433"/>
      <c r="QFV453" s="433"/>
      <c r="QFW453" s="433"/>
      <c r="QFX453" s="433"/>
      <c r="QFY453" s="433"/>
      <c r="QFZ453" s="433"/>
      <c r="QGA453" s="433"/>
      <c r="QGB453" s="433"/>
      <c r="QGC453" s="433"/>
      <c r="QGD453" s="433"/>
      <c r="QGE453" s="433"/>
      <c r="QGF453" s="433"/>
      <c r="QGG453" s="433"/>
      <c r="QGH453" s="433"/>
      <c r="QGI453" s="433"/>
      <c r="QGJ453" s="433"/>
      <c r="QGK453" s="433"/>
      <c r="QGL453" s="433"/>
      <c r="QGM453" s="433"/>
      <c r="QGN453" s="433"/>
      <c r="QGO453" s="433"/>
      <c r="QGP453" s="433"/>
      <c r="QGQ453" s="433"/>
      <c r="QGR453" s="433"/>
      <c r="QGS453" s="433"/>
      <c r="QGT453" s="433"/>
      <c r="QGU453" s="433"/>
      <c r="QGV453" s="433"/>
      <c r="QGW453" s="433"/>
      <c r="QGX453" s="433"/>
      <c r="QGY453" s="433"/>
      <c r="QGZ453" s="433"/>
      <c r="QHA453" s="433"/>
      <c r="QHB453" s="433"/>
      <c r="QHC453" s="433"/>
      <c r="QHD453" s="433"/>
      <c r="QHE453" s="433"/>
      <c r="QHF453" s="433"/>
      <c r="QHG453" s="433"/>
      <c r="QHH453" s="433"/>
      <c r="QHI453" s="433"/>
      <c r="QHJ453" s="433"/>
      <c r="QHK453" s="433"/>
      <c r="QHL453" s="433"/>
      <c r="QHM453" s="433"/>
      <c r="QHN453" s="433"/>
      <c r="QHO453" s="433"/>
      <c r="QHP453" s="433"/>
      <c r="QHQ453" s="433"/>
      <c r="QHR453" s="433"/>
      <c r="QHS453" s="433"/>
      <c r="QHT453" s="433"/>
      <c r="QHU453" s="433"/>
      <c r="QHV453" s="433"/>
      <c r="QHW453" s="433"/>
      <c r="QHX453" s="433"/>
      <c r="QHY453" s="433"/>
      <c r="QHZ453" s="433"/>
      <c r="QIA453" s="433"/>
      <c r="QIB453" s="433"/>
      <c r="QIC453" s="433"/>
      <c r="QID453" s="433"/>
      <c r="QIE453" s="433"/>
      <c r="QIF453" s="433"/>
      <c r="QIG453" s="433"/>
      <c r="QIH453" s="433"/>
      <c r="QII453" s="433"/>
      <c r="QIJ453" s="433"/>
      <c r="QIK453" s="433"/>
      <c r="QIL453" s="433"/>
      <c r="QIM453" s="433"/>
      <c r="QIN453" s="433"/>
      <c r="QIO453" s="433"/>
      <c r="QIP453" s="433"/>
      <c r="QIQ453" s="433"/>
      <c r="QIR453" s="433"/>
      <c r="QIS453" s="433"/>
      <c r="QIT453" s="433"/>
      <c r="QIU453" s="433"/>
      <c r="QIV453" s="433"/>
      <c r="QIW453" s="433"/>
      <c r="QIX453" s="433"/>
      <c r="QIY453" s="433"/>
      <c r="QIZ453" s="433"/>
      <c r="QJA453" s="433"/>
      <c r="QJB453" s="433"/>
      <c r="QJC453" s="433"/>
      <c r="QJD453" s="433"/>
      <c r="QJE453" s="433"/>
      <c r="QJF453" s="433"/>
      <c r="QJG453" s="433"/>
      <c r="QJH453" s="433"/>
      <c r="QJI453" s="433"/>
      <c r="QJJ453" s="433"/>
      <c r="QJK453" s="433"/>
      <c r="QJL453" s="433"/>
      <c r="QJM453" s="433"/>
      <c r="QJN453" s="433"/>
      <c r="QJO453" s="433"/>
      <c r="QJP453" s="433"/>
      <c r="QJQ453" s="433"/>
      <c r="QJR453" s="433"/>
      <c r="QJS453" s="433"/>
      <c r="QJT453" s="433"/>
      <c r="QJU453" s="433"/>
      <c r="QJV453" s="433"/>
      <c r="QJW453" s="433"/>
      <c r="QJX453" s="433"/>
      <c r="QJY453" s="433"/>
      <c r="QJZ453" s="433"/>
      <c r="QKA453" s="433"/>
      <c r="QKB453" s="433"/>
      <c r="QKC453" s="433"/>
      <c r="QKD453" s="433"/>
      <c r="QKE453" s="433"/>
      <c r="QKF453" s="433"/>
      <c r="QKG453" s="433"/>
      <c r="QKH453" s="433"/>
      <c r="QKI453" s="433"/>
      <c r="QKJ453" s="433"/>
      <c r="QKK453" s="433"/>
      <c r="QKL453" s="433"/>
      <c r="QKM453" s="433"/>
      <c r="QKN453" s="433"/>
      <c r="QKO453" s="433"/>
      <c r="QKP453" s="433"/>
      <c r="QKQ453" s="433"/>
      <c r="QKR453" s="433"/>
      <c r="QKS453" s="433"/>
      <c r="QKT453" s="433"/>
      <c r="QKU453" s="433"/>
      <c r="QKV453" s="433"/>
      <c r="QKW453" s="433"/>
      <c r="QKX453" s="433"/>
      <c r="QKY453" s="433"/>
      <c r="QKZ453" s="433"/>
      <c r="QLA453" s="433"/>
      <c r="QLB453" s="433"/>
      <c r="QLC453" s="433"/>
      <c r="QLD453" s="433"/>
      <c r="QLE453" s="433"/>
      <c r="QLF453" s="433"/>
      <c r="QLG453" s="433"/>
      <c r="QLH453" s="433"/>
      <c r="QLI453" s="433"/>
      <c r="QLJ453" s="433"/>
      <c r="QLK453" s="433"/>
      <c r="QLL453" s="433"/>
      <c r="QLM453" s="433"/>
      <c r="QLN453" s="433"/>
      <c r="QLO453" s="433"/>
      <c r="QLP453" s="433"/>
      <c r="QLQ453" s="433"/>
      <c r="QLR453" s="433"/>
      <c r="QLS453" s="433"/>
      <c r="QLT453" s="433"/>
      <c r="QLU453" s="433"/>
      <c r="QLV453" s="433"/>
      <c r="QLW453" s="433"/>
      <c r="QLX453" s="433"/>
      <c r="QLY453" s="433"/>
      <c r="QLZ453" s="433"/>
      <c r="QMA453" s="433"/>
      <c r="QMB453" s="433"/>
      <c r="QMC453" s="433"/>
      <c r="QMD453" s="433"/>
      <c r="QME453" s="433"/>
      <c r="QMF453" s="433"/>
      <c r="QMG453" s="433"/>
      <c r="QMH453" s="433"/>
      <c r="QMI453" s="433"/>
      <c r="QMJ453" s="433"/>
      <c r="QMK453" s="433"/>
      <c r="QML453" s="433"/>
      <c r="QMM453" s="433"/>
      <c r="QMN453" s="433"/>
      <c r="QMO453" s="433"/>
      <c r="QMP453" s="433"/>
      <c r="QMQ453" s="433"/>
      <c r="QMR453" s="433"/>
      <c r="QMS453" s="433"/>
      <c r="QMT453" s="433"/>
      <c r="QMU453" s="433"/>
      <c r="QMV453" s="433"/>
      <c r="QMW453" s="433"/>
      <c r="QMX453" s="433"/>
      <c r="QMY453" s="433"/>
      <c r="QMZ453" s="433"/>
      <c r="QNA453" s="433"/>
      <c r="QNB453" s="433"/>
      <c r="QNC453" s="433"/>
      <c r="QND453" s="433"/>
      <c r="QNE453" s="433"/>
      <c r="QNF453" s="433"/>
      <c r="QNG453" s="433"/>
      <c r="QNH453" s="433"/>
      <c r="QNI453" s="433"/>
      <c r="QNJ453" s="433"/>
      <c r="QNK453" s="433"/>
      <c r="QNL453" s="433"/>
      <c r="QNM453" s="433"/>
      <c r="QNN453" s="433"/>
      <c r="QNO453" s="433"/>
      <c r="QNP453" s="433"/>
      <c r="QNQ453" s="433"/>
      <c r="QNR453" s="433"/>
      <c r="QNS453" s="433"/>
      <c r="QNT453" s="433"/>
      <c r="QNU453" s="433"/>
      <c r="QNV453" s="433"/>
      <c r="QNW453" s="433"/>
      <c r="QNX453" s="433"/>
      <c r="QNY453" s="433"/>
      <c r="QNZ453" s="433"/>
      <c r="QOA453" s="433"/>
      <c r="QOB453" s="433"/>
      <c r="QOC453" s="433"/>
      <c r="QOD453" s="433"/>
      <c r="QOE453" s="433"/>
      <c r="QOF453" s="433"/>
      <c r="QOG453" s="433"/>
      <c r="QOH453" s="433"/>
      <c r="QOI453" s="433"/>
      <c r="QOJ453" s="433"/>
      <c r="QOK453" s="433"/>
      <c r="QOL453" s="433"/>
      <c r="QOM453" s="433"/>
      <c r="QON453" s="433"/>
      <c r="QOO453" s="433"/>
      <c r="QOP453" s="433"/>
      <c r="QOQ453" s="433"/>
      <c r="QOR453" s="433"/>
      <c r="QOS453" s="433"/>
      <c r="QOT453" s="433"/>
      <c r="QOU453" s="433"/>
      <c r="QOV453" s="433"/>
      <c r="QOW453" s="433"/>
      <c r="QOX453" s="433"/>
      <c r="QOY453" s="433"/>
      <c r="QOZ453" s="433"/>
      <c r="QPA453" s="433"/>
      <c r="QPB453" s="433"/>
      <c r="QPC453" s="433"/>
      <c r="QPD453" s="433"/>
      <c r="QPE453" s="433"/>
      <c r="QPF453" s="433"/>
      <c r="QPG453" s="433"/>
      <c r="QPH453" s="433"/>
      <c r="QPI453" s="433"/>
      <c r="QPJ453" s="433"/>
      <c r="QPK453" s="433"/>
      <c r="QPL453" s="433"/>
      <c r="QPM453" s="433"/>
      <c r="QPN453" s="433"/>
      <c r="QPO453" s="433"/>
      <c r="QPP453" s="433"/>
      <c r="QPQ453" s="433"/>
      <c r="QPR453" s="433"/>
      <c r="QPS453" s="433"/>
      <c r="QPT453" s="433"/>
      <c r="QPU453" s="433"/>
      <c r="QPV453" s="433"/>
      <c r="QPW453" s="433"/>
      <c r="QPX453" s="433"/>
      <c r="QPY453" s="433"/>
      <c r="QPZ453" s="433"/>
      <c r="QQA453" s="433"/>
      <c r="QQB453" s="433"/>
      <c r="QQC453" s="433"/>
      <c r="QQD453" s="433"/>
      <c r="QQE453" s="433"/>
      <c r="QQF453" s="433"/>
      <c r="QQG453" s="433"/>
      <c r="QQH453" s="433"/>
      <c r="QQI453" s="433"/>
      <c r="QQJ453" s="433"/>
      <c r="QQK453" s="433"/>
      <c r="QQL453" s="433"/>
      <c r="QQM453" s="433"/>
      <c r="QQN453" s="433"/>
      <c r="QQO453" s="433"/>
      <c r="QQP453" s="433"/>
      <c r="QQQ453" s="433"/>
      <c r="QQR453" s="433"/>
      <c r="QQS453" s="433"/>
      <c r="QQT453" s="433"/>
      <c r="QQU453" s="433"/>
      <c r="QQV453" s="433"/>
      <c r="QQW453" s="433"/>
      <c r="QQX453" s="433"/>
      <c r="QQY453" s="433"/>
      <c r="QQZ453" s="433"/>
      <c r="QRA453" s="433"/>
      <c r="QRB453" s="433"/>
      <c r="QRC453" s="433"/>
      <c r="QRD453" s="433"/>
      <c r="QRE453" s="433"/>
      <c r="QRF453" s="433"/>
      <c r="QRG453" s="433"/>
      <c r="QRH453" s="433"/>
      <c r="QRI453" s="433"/>
      <c r="QRJ453" s="433"/>
      <c r="QRK453" s="433"/>
      <c r="QRL453" s="433"/>
      <c r="QRM453" s="433"/>
      <c r="QRN453" s="433"/>
      <c r="QRO453" s="433"/>
      <c r="QRP453" s="433"/>
      <c r="QRQ453" s="433"/>
      <c r="QRR453" s="433"/>
      <c r="QRS453" s="433"/>
      <c r="QRT453" s="433"/>
      <c r="QRU453" s="433"/>
      <c r="QRV453" s="433"/>
      <c r="QRW453" s="433"/>
      <c r="QRX453" s="433"/>
      <c r="QRY453" s="433"/>
      <c r="QRZ453" s="433"/>
      <c r="QSA453" s="433"/>
      <c r="QSB453" s="433"/>
      <c r="QSC453" s="433"/>
      <c r="QSD453" s="433"/>
      <c r="QSE453" s="433"/>
      <c r="QSF453" s="433"/>
      <c r="QSG453" s="433"/>
      <c r="QSH453" s="433"/>
      <c r="QSI453" s="433"/>
      <c r="QSJ453" s="433"/>
      <c r="QSK453" s="433"/>
      <c r="QSL453" s="433"/>
      <c r="QSM453" s="433"/>
      <c r="QSN453" s="433"/>
      <c r="QSO453" s="433"/>
      <c r="QSP453" s="433"/>
      <c r="QSQ453" s="433"/>
      <c r="QSR453" s="433"/>
      <c r="QSS453" s="433"/>
      <c r="QST453" s="433"/>
      <c r="QSU453" s="433"/>
      <c r="QSV453" s="433"/>
      <c r="QSW453" s="433"/>
      <c r="QSX453" s="433"/>
      <c r="QSY453" s="433"/>
      <c r="QSZ453" s="433"/>
      <c r="QTA453" s="433"/>
      <c r="QTB453" s="433"/>
      <c r="QTC453" s="433"/>
      <c r="QTD453" s="433"/>
      <c r="QTE453" s="433"/>
      <c r="QTF453" s="433"/>
      <c r="QTG453" s="433"/>
      <c r="QTH453" s="433"/>
      <c r="QTI453" s="433"/>
      <c r="QTJ453" s="433"/>
      <c r="QTK453" s="433"/>
      <c r="QTL453" s="433"/>
      <c r="QTM453" s="433"/>
      <c r="QTN453" s="433"/>
      <c r="QTO453" s="433"/>
      <c r="QTP453" s="433"/>
      <c r="QTQ453" s="433"/>
      <c r="QTR453" s="433"/>
      <c r="QTS453" s="433"/>
      <c r="QTT453" s="433"/>
      <c r="QTU453" s="433"/>
      <c r="QTV453" s="433"/>
      <c r="QTW453" s="433"/>
      <c r="QTX453" s="433"/>
      <c r="QTY453" s="433"/>
      <c r="QTZ453" s="433"/>
      <c r="QUA453" s="433"/>
      <c r="QUB453" s="433"/>
      <c r="QUC453" s="433"/>
      <c r="QUD453" s="433"/>
      <c r="QUE453" s="433"/>
      <c r="QUF453" s="433"/>
      <c r="QUG453" s="433"/>
      <c r="QUH453" s="433"/>
      <c r="QUI453" s="433"/>
      <c r="QUJ453" s="433"/>
      <c r="QUK453" s="433"/>
      <c r="QUL453" s="433"/>
      <c r="QUM453" s="433"/>
      <c r="QUN453" s="433"/>
      <c r="QUO453" s="433"/>
      <c r="QUP453" s="433"/>
      <c r="QUQ453" s="433"/>
      <c r="QUR453" s="433"/>
      <c r="QUS453" s="433"/>
      <c r="QUT453" s="433"/>
      <c r="QUU453" s="433"/>
      <c r="QUV453" s="433"/>
      <c r="QUW453" s="433"/>
      <c r="QUX453" s="433"/>
      <c r="QUY453" s="433"/>
      <c r="QUZ453" s="433"/>
      <c r="QVA453" s="433"/>
      <c r="QVB453" s="433"/>
      <c r="QVC453" s="433"/>
      <c r="QVD453" s="433"/>
      <c r="QVE453" s="433"/>
      <c r="QVF453" s="433"/>
      <c r="QVG453" s="433"/>
      <c r="QVH453" s="433"/>
      <c r="QVI453" s="433"/>
      <c r="QVJ453" s="433"/>
      <c r="QVK453" s="433"/>
      <c r="QVL453" s="433"/>
      <c r="QVM453" s="433"/>
      <c r="QVN453" s="433"/>
      <c r="QVO453" s="433"/>
      <c r="QVP453" s="433"/>
      <c r="QVQ453" s="433"/>
      <c r="QVR453" s="433"/>
      <c r="QVS453" s="433"/>
      <c r="QVT453" s="433"/>
      <c r="QVU453" s="433"/>
      <c r="QVV453" s="433"/>
      <c r="QVW453" s="433"/>
      <c r="QVX453" s="433"/>
      <c r="QVY453" s="433"/>
      <c r="QVZ453" s="433"/>
      <c r="QWA453" s="433"/>
      <c r="QWB453" s="433"/>
      <c r="QWC453" s="433"/>
      <c r="QWD453" s="433"/>
      <c r="QWE453" s="433"/>
      <c r="QWF453" s="433"/>
      <c r="QWG453" s="433"/>
      <c r="QWH453" s="433"/>
      <c r="QWI453" s="433"/>
      <c r="QWJ453" s="433"/>
      <c r="QWK453" s="433"/>
      <c r="QWL453" s="433"/>
      <c r="QWM453" s="433"/>
      <c r="QWN453" s="433"/>
      <c r="QWO453" s="433"/>
      <c r="QWP453" s="433"/>
      <c r="QWQ453" s="433"/>
      <c r="QWR453" s="433"/>
      <c r="QWS453" s="433"/>
      <c r="QWT453" s="433"/>
      <c r="QWU453" s="433"/>
      <c r="QWV453" s="433"/>
      <c r="QWW453" s="433"/>
      <c r="QWX453" s="433"/>
      <c r="QWY453" s="433"/>
      <c r="QWZ453" s="433"/>
      <c r="QXA453" s="433"/>
      <c r="QXB453" s="433"/>
      <c r="QXC453" s="433"/>
      <c r="QXD453" s="433"/>
      <c r="QXE453" s="433"/>
      <c r="QXF453" s="433"/>
      <c r="QXG453" s="433"/>
      <c r="QXH453" s="433"/>
      <c r="QXI453" s="433"/>
      <c r="QXJ453" s="433"/>
      <c r="QXK453" s="433"/>
      <c r="QXL453" s="433"/>
      <c r="QXM453" s="433"/>
      <c r="QXN453" s="433"/>
      <c r="QXO453" s="433"/>
      <c r="QXP453" s="433"/>
      <c r="QXQ453" s="433"/>
      <c r="QXR453" s="433"/>
      <c r="QXS453" s="433"/>
      <c r="QXT453" s="433"/>
      <c r="QXU453" s="433"/>
      <c r="QXV453" s="433"/>
      <c r="QXW453" s="433"/>
      <c r="QXX453" s="433"/>
      <c r="QXY453" s="433"/>
      <c r="QXZ453" s="433"/>
      <c r="QYA453" s="433"/>
      <c r="QYB453" s="433"/>
      <c r="QYC453" s="433"/>
      <c r="QYD453" s="433"/>
      <c r="QYE453" s="433"/>
      <c r="QYF453" s="433"/>
      <c r="QYG453" s="433"/>
      <c r="QYH453" s="433"/>
      <c r="QYI453" s="433"/>
      <c r="QYJ453" s="433"/>
      <c r="QYK453" s="433"/>
      <c r="QYL453" s="433"/>
      <c r="QYM453" s="433"/>
      <c r="QYN453" s="433"/>
      <c r="QYO453" s="433"/>
      <c r="QYP453" s="433"/>
      <c r="QYQ453" s="433"/>
      <c r="QYR453" s="433"/>
      <c r="QYS453" s="433"/>
      <c r="QYT453" s="433"/>
      <c r="QYU453" s="433"/>
      <c r="QYV453" s="433"/>
      <c r="QYW453" s="433"/>
      <c r="QYX453" s="433"/>
      <c r="QYY453" s="433"/>
      <c r="QYZ453" s="433"/>
      <c r="QZA453" s="433"/>
      <c r="QZB453" s="433"/>
      <c r="QZC453" s="433"/>
      <c r="QZD453" s="433"/>
      <c r="QZE453" s="433"/>
      <c r="QZF453" s="433"/>
      <c r="QZG453" s="433"/>
      <c r="QZH453" s="433"/>
      <c r="QZI453" s="433"/>
      <c r="QZJ453" s="433"/>
      <c r="QZK453" s="433"/>
      <c r="QZL453" s="433"/>
      <c r="QZM453" s="433"/>
      <c r="QZN453" s="433"/>
      <c r="QZO453" s="433"/>
      <c r="QZP453" s="433"/>
      <c r="QZQ453" s="433"/>
      <c r="QZR453" s="433"/>
      <c r="QZS453" s="433"/>
      <c r="QZT453" s="433"/>
      <c r="QZU453" s="433"/>
      <c r="QZV453" s="433"/>
      <c r="QZW453" s="433"/>
      <c r="QZX453" s="433"/>
      <c r="QZY453" s="433"/>
      <c r="QZZ453" s="433"/>
      <c r="RAA453" s="433"/>
      <c r="RAB453" s="433"/>
      <c r="RAC453" s="433"/>
      <c r="RAD453" s="433"/>
      <c r="RAE453" s="433"/>
      <c r="RAF453" s="433"/>
      <c r="RAG453" s="433"/>
      <c r="RAH453" s="433"/>
      <c r="RAI453" s="433"/>
      <c r="RAJ453" s="433"/>
      <c r="RAK453" s="433"/>
      <c r="RAL453" s="433"/>
      <c r="RAM453" s="433"/>
      <c r="RAN453" s="433"/>
      <c r="RAO453" s="433"/>
      <c r="RAP453" s="433"/>
      <c r="RAQ453" s="433"/>
      <c r="RAR453" s="433"/>
      <c r="RAS453" s="433"/>
      <c r="RAT453" s="433"/>
      <c r="RAU453" s="433"/>
      <c r="RAV453" s="433"/>
      <c r="RAW453" s="433"/>
      <c r="RAX453" s="433"/>
      <c r="RAY453" s="433"/>
      <c r="RAZ453" s="433"/>
      <c r="RBA453" s="433"/>
      <c r="RBB453" s="433"/>
      <c r="RBC453" s="433"/>
      <c r="RBD453" s="433"/>
      <c r="RBE453" s="433"/>
      <c r="RBF453" s="433"/>
      <c r="RBG453" s="433"/>
      <c r="RBH453" s="433"/>
      <c r="RBI453" s="433"/>
      <c r="RBJ453" s="433"/>
      <c r="RBK453" s="433"/>
      <c r="RBL453" s="433"/>
      <c r="RBM453" s="433"/>
      <c r="RBN453" s="433"/>
      <c r="RBO453" s="433"/>
      <c r="RBP453" s="433"/>
      <c r="RBQ453" s="433"/>
      <c r="RBR453" s="433"/>
      <c r="RBS453" s="433"/>
      <c r="RBT453" s="433"/>
      <c r="RBU453" s="433"/>
      <c r="RBV453" s="433"/>
      <c r="RBW453" s="433"/>
      <c r="RBX453" s="433"/>
      <c r="RBY453" s="433"/>
      <c r="RBZ453" s="433"/>
      <c r="RCA453" s="433"/>
      <c r="RCB453" s="433"/>
      <c r="RCC453" s="433"/>
      <c r="RCD453" s="433"/>
      <c r="RCE453" s="433"/>
      <c r="RCF453" s="433"/>
      <c r="RCG453" s="433"/>
      <c r="RCH453" s="433"/>
      <c r="RCI453" s="433"/>
      <c r="RCJ453" s="433"/>
      <c r="RCK453" s="433"/>
      <c r="RCL453" s="433"/>
      <c r="RCM453" s="433"/>
      <c r="RCN453" s="433"/>
      <c r="RCO453" s="433"/>
      <c r="RCP453" s="433"/>
      <c r="RCQ453" s="433"/>
      <c r="RCR453" s="433"/>
      <c r="RCS453" s="433"/>
      <c r="RCT453" s="433"/>
      <c r="RCU453" s="433"/>
      <c r="RCV453" s="433"/>
      <c r="RCW453" s="433"/>
      <c r="RCX453" s="433"/>
      <c r="RCY453" s="433"/>
      <c r="RCZ453" s="433"/>
      <c r="RDA453" s="433"/>
      <c r="RDB453" s="433"/>
      <c r="RDC453" s="433"/>
      <c r="RDD453" s="433"/>
      <c r="RDE453" s="433"/>
      <c r="RDF453" s="433"/>
      <c r="RDG453" s="433"/>
      <c r="RDH453" s="433"/>
      <c r="RDI453" s="433"/>
      <c r="RDJ453" s="433"/>
      <c r="RDK453" s="433"/>
      <c r="RDL453" s="433"/>
      <c r="RDM453" s="433"/>
      <c r="RDN453" s="433"/>
      <c r="RDO453" s="433"/>
      <c r="RDP453" s="433"/>
      <c r="RDQ453" s="433"/>
      <c r="RDR453" s="433"/>
      <c r="RDS453" s="433"/>
      <c r="RDT453" s="433"/>
      <c r="RDU453" s="433"/>
      <c r="RDV453" s="433"/>
      <c r="RDW453" s="433"/>
      <c r="RDX453" s="433"/>
      <c r="RDY453" s="433"/>
      <c r="RDZ453" s="433"/>
      <c r="REA453" s="433"/>
      <c r="REB453" s="433"/>
      <c r="REC453" s="433"/>
      <c r="RED453" s="433"/>
      <c r="REE453" s="433"/>
      <c r="REF453" s="433"/>
      <c r="REG453" s="433"/>
      <c r="REH453" s="433"/>
      <c r="REI453" s="433"/>
      <c r="REJ453" s="433"/>
      <c r="REK453" s="433"/>
      <c r="REL453" s="433"/>
      <c r="REM453" s="433"/>
      <c r="REN453" s="433"/>
      <c r="REO453" s="433"/>
      <c r="REP453" s="433"/>
      <c r="REQ453" s="433"/>
      <c r="RER453" s="433"/>
      <c r="RES453" s="433"/>
      <c r="RET453" s="433"/>
      <c r="REU453" s="433"/>
      <c r="REV453" s="433"/>
      <c r="REW453" s="433"/>
      <c r="REX453" s="433"/>
      <c r="REY453" s="433"/>
      <c r="REZ453" s="433"/>
      <c r="RFA453" s="433"/>
      <c r="RFB453" s="433"/>
      <c r="RFC453" s="433"/>
      <c r="RFD453" s="433"/>
      <c r="RFE453" s="433"/>
      <c r="RFF453" s="433"/>
      <c r="RFG453" s="433"/>
      <c r="RFH453" s="433"/>
      <c r="RFI453" s="433"/>
      <c r="RFJ453" s="433"/>
      <c r="RFK453" s="433"/>
      <c r="RFL453" s="433"/>
      <c r="RFM453" s="433"/>
      <c r="RFN453" s="433"/>
      <c r="RFO453" s="433"/>
      <c r="RFP453" s="433"/>
      <c r="RFQ453" s="433"/>
      <c r="RFR453" s="433"/>
      <c r="RFS453" s="433"/>
      <c r="RFT453" s="433"/>
      <c r="RFU453" s="433"/>
      <c r="RFV453" s="433"/>
      <c r="RFW453" s="433"/>
      <c r="RFX453" s="433"/>
      <c r="RFY453" s="433"/>
      <c r="RFZ453" s="433"/>
      <c r="RGA453" s="433"/>
      <c r="RGB453" s="433"/>
      <c r="RGC453" s="433"/>
      <c r="RGD453" s="433"/>
      <c r="RGE453" s="433"/>
      <c r="RGF453" s="433"/>
      <c r="RGG453" s="433"/>
      <c r="RGH453" s="433"/>
      <c r="RGI453" s="433"/>
      <c r="RGJ453" s="433"/>
      <c r="RGK453" s="433"/>
      <c r="RGL453" s="433"/>
      <c r="RGM453" s="433"/>
      <c r="RGN453" s="433"/>
      <c r="RGO453" s="433"/>
      <c r="RGP453" s="433"/>
      <c r="RGQ453" s="433"/>
      <c r="RGR453" s="433"/>
      <c r="RGS453" s="433"/>
      <c r="RGT453" s="433"/>
      <c r="RGU453" s="433"/>
      <c r="RGV453" s="433"/>
      <c r="RGW453" s="433"/>
      <c r="RGX453" s="433"/>
      <c r="RGY453" s="433"/>
      <c r="RGZ453" s="433"/>
      <c r="RHA453" s="433"/>
      <c r="RHB453" s="433"/>
      <c r="RHC453" s="433"/>
      <c r="RHD453" s="433"/>
      <c r="RHE453" s="433"/>
      <c r="RHF453" s="433"/>
      <c r="RHG453" s="433"/>
      <c r="RHH453" s="433"/>
      <c r="RHI453" s="433"/>
      <c r="RHJ453" s="433"/>
      <c r="RHK453" s="433"/>
      <c r="RHL453" s="433"/>
      <c r="RHM453" s="433"/>
      <c r="RHN453" s="433"/>
      <c r="RHO453" s="433"/>
      <c r="RHP453" s="433"/>
      <c r="RHQ453" s="433"/>
      <c r="RHR453" s="433"/>
      <c r="RHS453" s="433"/>
      <c r="RHT453" s="433"/>
      <c r="RHU453" s="433"/>
      <c r="RHV453" s="433"/>
      <c r="RHW453" s="433"/>
      <c r="RHX453" s="433"/>
      <c r="RHY453" s="433"/>
      <c r="RHZ453" s="433"/>
      <c r="RIA453" s="433"/>
      <c r="RIB453" s="433"/>
      <c r="RIC453" s="433"/>
      <c r="RID453" s="433"/>
      <c r="RIE453" s="433"/>
      <c r="RIF453" s="433"/>
      <c r="RIG453" s="433"/>
      <c r="RIH453" s="433"/>
      <c r="RII453" s="433"/>
      <c r="RIJ453" s="433"/>
      <c r="RIK453" s="433"/>
      <c r="RIL453" s="433"/>
      <c r="RIM453" s="433"/>
      <c r="RIN453" s="433"/>
      <c r="RIO453" s="433"/>
      <c r="RIP453" s="433"/>
      <c r="RIQ453" s="433"/>
      <c r="RIR453" s="433"/>
      <c r="RIS453" s="433"/>
      <c r="RIT453" s="433"/>
      <c r="RIU453" s="433"/>
      <c r="RIV453" s="433"/>
      <c r="RIW453" s="433"/>
      <c r="RIX453" s="433"/>
      <c r="RIY453" s="433"/>
      <c r="RIZ453" s="433"/>
      <c r="RJA453" s="433"/>
      <c r="RJB453" s="433"/>
      <c r="RJC453" s="433"/>
      <c r="RJD453" s="433"/>
      <c r="RJE453" s="433"/>
      <c r="RJF453" s="433"/>
      <c r="RJG453" s="433"/>
      <c r="RJH453" s="433"/>
      <c r="RJI453" s="433"/>
      <c r="RJJ453" s="433"/>
      <c r="RJK453" s="433"/>
      <c r="RJL453" s="433"/>
      <c r="RJM453" s="433"/>
      <c r="RJN453" s="433"/>
      <c r="RJO453" s="433"/>
      <c r="RJP453" s="433"/>
      <c r="RJQ453" s="433"/>
      <c r="RJR453" s="433"/>
      <c r="RJS453" s="433"/>
      <c r="RJT453" s="433"/>
      <c r="RJU453" s="433"/>
      <c r="RJV453" s="433"/>
      <c r="RJW453" s="433"/>
      <c r="RJX453" s="433"/>
      <c r="RJY453" s="433"/>
      <c r="RJZ453" s="433"/>
      <c r="RKA453" s="433"/>
      <c r="RKB453" s="433"/>
      <c r="RKC453" s="433"/>
      <c r="RKD453" s="433"/>
      <c r="RKE453" s="433"/>
      <c r="RKF453" s="433"/>
      <c r="RKG453" s="433"/>
      <c r="RKH453" s="433"/>
      <c r="RKI453" s="433"/>
      <c r="RKJ453" s="433"/>
      <c r="RKK453" s="433"/>
      <c r="RKL453" s="433"/>
      <c r="RKM453" s="433"/>
      <c r="RKN453" s="433"/>
      <c r="RKO453" s="433"/>
      <c r="RKP453" s="433"/>
      <c r="RKQ453" s="433"/>
      <c r="RKR453" s="433"/>
      <c r="RKS453" s="433"/>
      <c r="RKT453" s="433"/>
      <c r="RKU453" s="433"/>
      <c r="RKV453" s="433"/>
      <c r="RKW453" s="433"/>
      <c r="RKX453" s="433"/>
      <c r="RKY453" s="433"/>
      <c r="RKZ453" s="433"/>
      <c r="RLA453" s="433"/>
      <c r="RLB453" s="433"/>
      <c r="RLC453" s="433"/>
      <c r="RLD453" s="433"/>
      <c r="RLE453" s="433"/>
      <c r="RLF453" s="433"/>
      <c r="RLG453" s="433"/>
      <c r="RLH453" s="433"/>
      <c r="RLI453" s="433"/>
      <c r="RLJ453" s="433"/>
      <c r="RLK453" s="433"/>
      <c r="RLL453" s="433"/>
      <c r="RLM453" s="433"/>
      <c r="RLN453" s="433"/>
      <c r="RLO453" s="433"/>
      <c r="RLP453" s="433"/>
      <c r="RLQ453" s="433"/>
      <c r="RLR453" s="433"/>
      <c r="RLS453" s="433"/>
      <c r="RLT453" s="433"/>
      <c r="RLU453" s="433"/>
      <c r="RLV453" s="433"/>
      <c r="RLW453" s="433"/>
      <c r="RLX453" s="433"/>
      <c r="RLY453" s="433"/>
      <c r="RLZ453" s="433"/>
      <c r="RMA453" s="433"/>
      <c r="RMB453" s="433"/>
      <c r="RMC453" s="433"/>
      <c r="RMD453" s="433"/>
      <c r="RME453" s="433"/>
      <c r="RMF453" s="433"/>
      <c r="RMG453" s="433"/>
      <c r="RMH453" s="433"/>
      <c r="RMI453" s="433"/>
      <c r="RMJ453" s="433"/>
      <c r="RMK453" s="433"/>
      <c r="RML453" s="433"/>
      <c r="RMM453" s="433"/>
      <c r="RMN453" s="433"/>
      <c r="RMO453" s="433"/>
      <c r="RMP453" s="433"/>
      <c r="RMQ453" s="433"/>
      <c r="RMR453" s="433"/>
      <c r="RMS453" s="433"/>
      <c r="RMT453" s="433"/>
      <c r="RMU453" s="433"/>
      <c r="RMV453" s="433"/>
      <c r="RMW453" s="433"/>
      <c r="RMX453" s="433"/>
      <c r="RMY453" s="433"/>
      <c r="RMZ453" s="433"/>
      <c r="RNA453" s="433"/>
      <c r="RNB453" s="433"/>
      <c r="RNC453" s="433"/>
      <c r="RND453" s="433"/>
      <c r="RNE453" s="433"/>
      <c r="RNF453" s="433"/>
      <c r="RNG453" s="433"/>
      <c r="RNH453" s="433"/>
      <c r="RNI453" s="433"/>
      <c r="RNJ453" s="433"/>
      <c r="RNK453" s="433"/>
      <c r="RNL453" s="433"/>
      <c r="RNM453" s="433"/>
      <c r="RNN453" s="433"/>
      <c r="RNO453" s="433"/>
      <c r="RNP453" s="433"/>
      <c r="RNQ453" s="433"/>
      <c r="RNR453" s="433"/>
      <c r="RNS453" s="433"/>
      <c r="RNT453" s="433"/>
      <c r="RNU453" s="433"/>
      <c r="RNV453" s="433"/>
      <c r="RNW453" s="433"/>
      <c r="RNX453" s="433"/>
      <c r="RNY453" s="433"/>
      <c r="RNZ453" s="433"/>
      <c r="ROA453" s="433"/>
      <c r="ROB453" s="433"/>
      <c r="ROC453" s="433"/>
      <c r="ROD453" s="433"/>
      <c r="ROE453" s="433"/>
      <c r="ROF453" s="433"/>
      <c r="ROG453" s="433"/>
      <c r="ROH453" s="433"/>
      <c r="ROI453" s="433"/>
      <c r="ROJ453" s="433"/>
      <c r="ROK453" s="433"/>
      <c r="ROL453" s="433"/>
      <c r="ROM453" s="433"/>
      <c r="RON453" s="433"/>
      <c r="ROO453" s="433"/>
      <c r="ROP453" s="433"/>
      <c r="ROQ453" s="433"/>
      <c r="ROR453" s="433"/>
      <c r="ROS453" s="433"/>
      <c r="ROT453" s="433"/>
      <c r="ROU453" s="433"/>
      <c r="ROV453" s="433"/>
      <c r="ROW453" s="433"/>
      <c r="ROX453" s="433"/>
      <c r="ROY453" s="433"/>
      <c r="ROZ453" s="433"/>
      <c r="RPA453" s="433"/>
      <c r="RPB453" s="433"/>
      <c r="RPC453" s="433"/>
      <c r="RPD453" s="433"/>
      <c r="RPE453" s="433"/>
      <c r="RPF453" s="433"/>
      <c r="RPG453" s="433"/>
      <c r="RPH453" s="433"/>
      <c r="RPI453" s="433"/>
      <c r="RPJ453" s="433"/>
      <c r="RPK453" s="433"/>
      <c r="RPL453" s="433"/>
      <c r="RPM453" s="433"/>
      <c r="RPN453" s="433"/>
      <c r="RPO453" s="433"/>
      <c r="RPP453" s="433"/>
      <c r="RPQ453" s="433"/>
      <c r="RPR453" s="433"/>
      <c r="RPS453" s="433"/>
      <c r="RPT453" s="433"/>
      <c r="RPU453" s="433"/>
      <c r="RPV453" s="433"/>
      <c r="RPW453" s="433"/>
      <c r="RPX453" s="433"/>
      <c r="RPY453" s="433"/>
      <c r="RPZ453" s="433"/>
      <c r="RQA453" s="433"/>
      <c r="RQB453" s="433"/>
      <c r="RQC453" s="433"/>
      <c r="RQD453" s="433"/>
      <c r="RQE453" s="433"/>
      <c r="RQF453" s="433"/>
      <c r="RQG453" s="433"/>
      <c r="RQH453" s="433"/>
      <c r="RQI453" s="433"/>
      <c r="RQJ453" s="433"/>
      <c r="RQK453" s="433"/>
      <c r="RQL453" s="433"/>
      <c r="RQM453" s="433"/>
      <c r="RQN453" s="433"/>
      <c r="RQO453" s="433"/>
      <c r="RQP453" s="433"/>
      <c r="RQQ453" s="433"/>
      <c r="RQR453" s="433"/>
      <c r="RQS453" s="433"/>
      <c r="RQT453" s="433"/>
      <c r="RQU453" s="433"/>
      <c r="RQV453" s="433"/>
      <c r="RQW453" s="433"/>
      <c r="RQX453" s="433"/>
      <c r="RQY453" s="433"/>
      <c r="RQZ453" s="433"/>
      <c r="RRA453" s="433"/>
      <c r="RRB453" s="433"/>
      <c r="RRC453" s="433"/>
      <c r="RRD453" s="433"/>
      <c r="RRE453" s="433"/>
      <c r="RRF453" s="433"/>
      <c r="RRG453" s="433"/>
      <c r="RRH453" s="433"/>
      <c r="RRI453" s="433"/>
      <c r="RRJ453" s="433"/>
      <c r="RRK453" s="433"/>
      <c r="RRL453" s="433"/>
      <c r="RRM453" s="433"/>
      <c r="RRN453" s="433"/>
      <c r="RRO453" s="433"/>
      <c r="RRP453" s="433"/>
      <c r="RRQ453" s="433"/>
      <c r="RRR453" s="433"/>
      <c r="RRS453" s="433"/>
      <c r="RRT453" s="433"/>
      <c r="RRU453" s="433"/>
      <c r="RRV453" s="433"/>
      <c r="RRW453" s="433"/>
      <c r="RRX453" s="433"/>
      <c r="RRY453" s="433"/>
      <c r="RRZ453" s="433"/>
      <c r="RSA453" s="433"/>
      <c r="RSB453" s="433"/>
      <c r="RSC453" s="433"/>
      <c r="RSD453" s="433"/>
      <c r="RSE453" s="433"/>
      <c r="RSF453" s="433"/>
      <c r="RSG453" s="433"/>
      <c r="RSH453" s="433"/>
      <c r="RSI453" s="433"/>
      <c r="RSJ453" s="433"/>
      <c r="RSK453" s="433"/>
      <c r="RSL453" s="433"/>
      <c r="RSM453" s="433"/>
      <c r="RSN453" s="433"/>
      <c r="RSO453" s="433"/>
      <c r="RSP453" s="433"/>
      <c r="RSQ453" s="433"/>
      <c r="RSR453" s="433"/>
      <c r="RSS453" s="433"/>
      <c r="RST453" s="433"/>
      <c r="RSU453" s="433"/>
      <c r="RSV453" s="433"/>
      <c r="RSW453" s="433"/>
      <c r="RSX453" s="433"/>
      <c r="RSY453" s="433"/>
      <c r="RSZ453" s="433"/>
      <c r="RTA453" s="433"/>
      <c r="RTB453" s="433"/>
      <c r="RTC453" s="433"/>
      <c r="RTD453" s="433"/>
      <c r="RTE453" s="433"/>
      <c r="RTF453" s="433"/>
      <c r="RTG453" s="433"/>
      <c r="RTH453" s="433"/>
      <c r="RTI453" s="433"/>
      <c r="RTJ453" s="433"/>
      <c r="RTK453" s="433"/>
      <c r="RTL453" s="433"/>
      <c r="RTM453" s="433"/>
      <c r="RTN453" s="433"/>
      <c r="RTO453" s="433"/>
      <c r="RTP453" s="433"/>
      <c r="RTQ453" s="433"/>
      <c r="RTR453" s="433"/>
      <c r="RTS453" s="433"/>
      <c r="RTT453" s="433"/>
      <c r="RTU453" s="433"/>
      <c r="RTV453" s="433"/>
      <c r="RTW453" s="433"/>
      <c r="RTX453" s="433"/>
      <c r="RTY453" s="433"/>
      <c r="RTZ453" s="433"/>
      <c r="RUA453" s="433"/>
      <c r="RUB453" s="433"/>
      <c r="RUC453" s="433"/>
      <c r="RUD453" s="433"/>
      <c r="RUE453" s="433"/>
      <c r="RUF453" s="433"/>
      <c r="RUG453" s="433"/>
      <c r="RUH453" s="433"/>
      <c r="RUI453" s="433"/>
      <c r="RUJ453" s="433"/>
      <c r="RUK453" s="433"/>
      <c r="RUL453" s="433"/>
      <c r="RUM453" s="433"/>
      <c r="RUN453" s="433"/>
      <c r="RUO453" s="433"/>
      <c r="RUP453" s="433"/>
      <c r="RUQ453" s="433"/>
      <c r="RUR453" s="433"/>
      <c r="RUS453" s="433"/>
      <c r="RUT453" s="433"/>
      <c r="RUU453" s="433"/>
      <c r="RUV453" s="433"/>
      <c r="RUW453" s="433"/>
      <c r="RUX453" s="433"/>
      <c r="RUY453" s="433"/>
      <c r="RUZ453" s="433"/>
      <c r="RVA453" s="433"/>
      <c r="RVB453" s="433"/>
      <c r="RVC453" s="433"/>
      <c r="RVD453" s="433"/>
      <c r="RVE453" s="433"/>
      <c r="RVF453" s="433"/>
      <c r="RVG453" s="433"/>
      <c r="RVH453" s="433"/>
      <c r="RVI453" s="433"/>
      <c r="RVJ453" s="433"/>
      <c r="RVK453" s="433"/>
      <c r="RVL453" s="433"/>
      <c r="RVM453" s="433"/>
      <c r="RVN453" s="433"/>
      <c r="RVO453" s="433"/>
      <c r="RVP453" s="433"/>
      <c r="RVQ453" s="433"/>
      <c r="RVR453" s="433"/>
      <c r="RVS453" s="433"/>
      <c r="RVT453" s="433"/>
      <c r="RVU453" s="433"/>
      <c r="RVV453" s="433"/>
      <c r="RVW453" s="433"/>
      <c r="RVX453" s="433"/>
      <c r="RVY453" s="433"/>
      <c r="RVZ453" s="433"/>
      <c r="RWA453" s="433"/>
      <c r="RWB453" s="433"/>
      <c r="RWC453" s="433"/>
      <c r="RWD453" s="433"/>
      <c r="RWE453" s="433"/>
      <c r="RWF453" s="433"/>
      <c r="RWG453" s="433"/>
      <c r="RWH453" s="433"/>
      <c r="RWI453" s="433"/>
      <c r="RWJ453" s="433"/>
      <c r="RWK453" s="433"/>
      <c r="RWL453" s="433"/>
      <c r="RWM453" s="433"/>
      <c r="RWN453" s="433"/>
      <c r="RWO453" s="433"/>
      <c r="RWP453" s="433"/>
      <c r="RWQ453" s="433"/>
      <c r="RWR453" s="433"/>
      <c r="RWS453" s="433"/>
      <c r="RWT453" s="433"/>
      <c r="RWU453" s="433"/>
      <c r="RWV453" s="433"/>
      <c r="RWW453" s="433"/>
      <c r="RWX453" s="433"/>
      <c r="RWY453" s="433"/>
      <c r="RWZ453" s="433"/>
      <c r="RXA453" s="433"/>
      <c r="RXB453" s="433"/>
      <c r="RXC453" s="433"/>
      <c r="RXD453" s="433"/>
      <c r="RXE453" s="433"/>
      <c r="RXF453" s="433"/>
      <c r="RXG453" s="433"/>
      <c r="RXH453" s="433"/>
      <c r="RXI453" s="433"/>
      <c r="RXJ453" s="433"/>
      <c r="RXK453" s="433"/>
      <c r="RXL453" s="433"/>
      <c r="RXM453" s="433"/>
      <c r="RXN453" s="433"/>
      <c r="RXO453" s="433"/>
      <c r="RXP453" s="433"/>
      <c r="RXQ453" s="433"/>
      <c r="RXR453" s="433"/>
      <c r="RXS453" s="433"/>
      <c r="RXT453" s="433"/>
      <c r="RXU453" s="433"/>
      <c r="RXV453" s="433"/>
      <c r="RXW453" s="433"/>
      <c r="RXX453" s="433"/>
      <c r="RXY453" s="433"/>
      <c r="RXZ453" s="433"/>
      <c r="RYA453" s="433"/>
      <c r="RYB453" s="433"/>
      <c r="RYC453" s="433"/>
      <c r="RYD453" s="433"/>
      <c r="RYE453" s="433"/>
      <c r="RYF453" s="433"/>
      <c r="RYG453" s="433"/>
      <c r="RYH453" s="433"/>
      <c r="RYI453" s="433"/>
      <c r="RYJ453" s="433"/>
      <c r="RYK453" s="433"/>
      <c r="RYL453" s="433"/>
      <c r="RYM453" s="433"/>
      <c r="RYN453" s="433"/>
      <c r="RYO453" s="433"/>
      <c r="RYP453" s="433"/>
      <c r="RYQ453" s="433"/>
      <c r="RYR453" s="433"/>
      <c r="RYS453" s="433"/>
      <c r="RYT453" s="433"/>
      <c r="RYU453" s="433"/>
      <c r="RYV453" s="433"/>
      <c r="RYW453" s="433"/>
      <c r="RYX453" s="433"/>
      <c r="RYY453" s="433"/>
      <c r="RYZ453" s="433"/>
      <c r="RZA453" s="433"/>
      <c r="RZB453" s="433"/>
      <c r="RZC453" s="433"/>
      <c r="RZD453" s="433"/>
      <c r="RZE453" s="433"/>
      <c r="RZF453" s="433"/>
      <c r="RZG453" s="433"/>
      <c r="RZH453" s="433"/>
      <c r="RZI453" s="433"/>
      <c r="RZJ453" s="433"/>
      <c r="RZK453" s="433"/>
      <c r="RZL453" s="433"/>
      <c r="RZM453" s="433"/>
      <c r="RZN453" s="433"/>
      <c r="RZO453" s="433"/>
      <c r="RZP453" s="433"/>
      <c r="RZQ453" s="433"/>
      <c r="RZR453" s="433"/>
      <c r="RZS453" s="433"/>
      <c r="RZT453" s="433"/>
      <c r="RZU453" s="433"/>
      <c r="RZV453" s="433"/>
      <c r="RZW453" s="433"/>
      <c r="RZX453" s="433"/>
      <c r="RZY453" s="433"/>
      <c r="RZZ453" s="433"/>
      <c r="SAA453" s="433"/>
      <c r="SAB453" s="433"/>
      <c r="SAC453" s="433"/>
      <c r="SAD453" s="433"/>
      <c r="SAE453" s="433"/>
      <c r="SAF453" s="433"/>
      <c r="SAG453" s="433"/>
      <c r="SAH453" s="433"/>
      <c r="SAI453" s="433"/>
      <c r="SAJ453" s="433"/>
      <c r="SAK453" s="433"/>
      <c r="SAL453" s="433"/>
      <c r="SAM453" s="433"/>
      <c r="SAN453" s="433"/>
      <c r="SAO453" s="433"/>
      <c r="SAP453" s="433"/>
      <c r="SAQ453" s="433"/>
      <c r="SAR453" s="433"/>
      <c r="SAS453" s="433"/>
      <c r="SAT453" s="433"/>
      <c r="SAU453" s="433"/>
      <c r="SAV453" s="433"/>
      <c r="SAW453" s="433"/>
      <c r="SAX453" s="433"/>
      <c r="SAY453" s="433"/>
      <c r="SAZ453" s="433"/>
      <c r="SBA453" s="433"/>
      <c r="SBB453" s="433"/>
      <c r="SBC453" s="433"/>
      <c r="SBD453" s="433"/>
      <c r="SBE453" s="433"/>
      <c r="SBF453" s="433"/>
      <c r="SBG453" s="433"/>
      <c r="SBH453" s="433"/>
      <c r="SBI453" s="433"/>
      <c r="SBJ453" s="433"/>
      <c r="SBK453" s="433"/>
      <c r="SBL453" s="433"/>
      <c r="SBM453" s="433"/>
      <c r="SBN453" s="433"/>
      <c r="SBO453" s="433"/>
      <c r="SBP453" s="433"/>
      <c r="SBQ453" s="433"/>
      <c r="SBR453" s="433"/>
      <c r="SBS453" s="433"/>
      <c r="SBT453" s="433"/>
      <c r="SBU453" s="433"/>
      <c r="SBV453" s="433"/>
      <c r="SBW453" s="433"/>
      <c r="SBX453" s="433"/>
      <c r="SBY453" s="433"/>
      <c r="SBZ453" s="433"/>
      <c r="SCA453" s="433"/>
      <c r="SCB453" s="433"/>
      <c r="SCC453" s="433"/>
      <c r="SCD453" s="433"/>
      <c r="SCE453" s="433"/>
      <c r="SCF453" s="433"/>
      <c r="SCG453" s="433"/>
      <c r="SCH453" s="433"/>
      <c r="SCI453" s="433"/>
      <c r="SCJ453" s="433"/>
      <c r="SCK453" s="433"/>
      <c r="SCL453" s="433"/>
      <c r="SCM453" s="433"/>
      <c r="SCN453" s="433"/>
      <c r="SCO453" s="433"/>
      <c r="SCP453" s="433"/>
      <c r="SCQ453" s="433"/>
      <c r="SCR453" s="433"/>
      <c r="SCS453" s="433"/>
      <c r="SCT453" s="433"/>
      <c r="SCU453" s="433"/>
      <c r="SCV453" s="433"/>
      <c r="SCW453" s="433"/>
      <c r="SCX453" s="433"/>
      <c r="SCY453" s="433"/>
      <c r="SCZ453" s="433"/>
      <c r="SDA453" s="433"/>
      <c r="SDB453" s="433"/>
      <c r="SDC453" s="433"/>
      <c r="SDD453" s="433"/>
      <c r="SDE453" s="433"/>
      <c r="SDF453" s="433"/>
      <c r="SDG453" s="433"/>
      <c r="SDH453" s="433"/>
      <c r="SDI453" s="433"/>
      <c r="SDJ453" s="433"/>
      <c r="SDK453" s="433"/>
      <c r="SDL453" s="433"/>
      <c r="SDM453" s="433"/>
      <c r="SDN453" s="433"/>
      <c r="SDO453" s="433"/>
      <c r="SDP453" s="433"/>
      <c r="SDQ453" s="433"/>
      <c r="SDR453" s="433"/>
      <c r="SDS453" s="433"/>
      <c r="SDT453" s="433"/>
      <c r="SDU453" s="433"/>
      <c r="SDV453" s="433"/>
      <c r="SDW453" s="433"/>
      <c r="SDX453" s="433"/>
      <c r="SDY453" s="433"/>
      <c r="SDZ453" s="433"/>
      <c r="SEA453" s="433"/>
      <c r="SEB453" s="433"/>
      <c r="SEC453" s="433"/>
      <c r="SED453" s="433"/>
      <c r="SEE453" s="433"/>
      <c r="SEF453" s="433"/>
      <c r="SEG453" s="433"/>
      <c r="SEH453" s="433"/>
      <c r="SEI453" s="433"/>
      <c r="SEJ453" s="433"/>
      <c r="SEK453" s="433"/>
      <c r="SEL453" s="433"/>
      <c r="SEM453" s="433"/>
      <c r="SEN453" s="433"/>
      <c r="SEO453" s="433"/>
      <c r="SEP453" s="433"/>
      <c r="SEQ453" s="433"/>
      <c r="SER453" s="433"/>
      <c r="SES453" s="433"/>
      <c r="SET453" s="433"/>
      <c r="SEU453" s="433"/>
      <c r="SEV453" s="433"/>
      <c r="SEW453" s="433"/>
      <c r="SEX453" s="433"/>
      <c r="SEY453" s="433"/>
      <c r="SEZ453" s="433"/>
      <c r="SFA453" s="433"/>
      <c r="SFB453" s="433"/>
      <c r="SFC453" s="433"/>
      <c r="SFD453" s="433"/>
      <c r="SFE453" s="433"/>
      <c r="SFF453" s="433"/>
      <c r="SFG453" s="433"/>
      <c r="SFH453" s="433"/>
      <c r="SFI453" s="433"/>
      <c r="SFJ453" s="433"/>
      <c r="SFK453" s="433"/>
      <c r="SFL453" s="433"/>
      <c r="SFM453" s="433"/>
      <c r="SFN453" s="433"/>
      <c r="SFO453" s="433"/>
      <c r="SFP453" s="433"/>
      <c r="SFQ453" s="433"/>
      <c r="SFR453" s="433"/>
      <c r="SFS453" s="433"/>
      <c r="SFT453" s="433"/>
      <c r="SFU453" s="433"/>
      <c r="SFV453" s="433"/>
      <c r="SFW453" s="433"/>
      <c r="SFX453" s="433"/>
      <c r="SFY453" s="433"/>
      <c r="SFZ453" s="433"/>
      <c r="SGA453" s="433"/>
      <c r="SGB453" s="433"/>
      <c r="SGC453" s="433"/>
      <c r="SGD453" s="433"/>
      <c r="SGE453" s="433"/>
      <c r="SGF453" s="433"/>
      <c r="SGG453" s="433"/>
      <c r="SGH453" s="433"/>
      <c r="SGI453" s="433"/>
      <c r="SGJ453" s="433"/>
      <c r="SGK453" s="433"/>
      <c r="SGL453" s="433"/>
      <c r="SGM453" s="433"/>
      <c r="SGN453" s="433"/>
      <c r="SGO453" s="433"/>
      <c r="SGP453" s="433"/>
      <c r="SGQ453" s="433"/>
      <c r="SGR453" s="433"/>
      <c r="SGS453" s="433"/>
      <c r="SGT453" s="433"/>
      <c r="SGU453" s="433"/>
      <c r="SGV453" s="433"/>
      <c r="SGW453" s="433"/>
      <c r="SGX453" s="433"/>
      <c r="SGY453" s="433"/>
      <c r="SGZ453" s="433"/>
      <c r="SHA453" s="433"/>
      <c r="SHB453" s="433"/>
      <c r="SHC453" s="433"/>
      <c r="SHD453" s="433"/>
      <c r="SHE453" s="433"/>
      <c r="SHF453" s="433"/>
      <c r="SHG453" s="433"/>
      <c r="SHH453" s="433"/>
      <c r="SHI453" s="433"/>
      <c r="SHJ453" s="433"/>
      <c r="SHK453" s="433"/>
      <c r="SHL453" s="433"/>
      <c r="SHM453" s="433"/>
      <c r="SHN453" s="433"/>
      <c r="SHO453" s="433"/>
      <c r="SHP453" s="433"/>
      <c r="SHQ453" s="433"/>
      <c r="SHR453" s="433"/>
      <c r="SHS453" s="433"/>
      <c r="SHT453" s="433"/>
      <c r="SHU453" s="433"/>
      <c r="SHV453" s="433"/>
      <c r="SHW453" s="433"/>
      <c r="SHX453" s="433"/>
      <c r="SHY453" s="433"/>
      <c r="SHZ453" s="433"/>
      <c r="SIA453" s="433"/>
      <c r="SIB453" s="433"/>
      <c r="SIC453" s="433"/>
      <c r="SID453" s="433"/>
      <c r="SIE453" s="433"/>
      <c r="SIF453" s="433"/>
      <c r="SIG453" s="433"/>
      <c r="SIH453" s="433"/>
      <c r="SII453" s="433"/>
      <c r="SIJ453" s="433"/>
      <c r="SIK453" s="433"/>
      <c r="SIL453" s="433"/>
      <c r="SIM453" s="433"/>
      <c r="SIN453" s="433"/>
      <c r="SIO453" s="433"/>
      <c r="SIP453" s="433"/>
      <c r="SIQ453" s="433"/>
      <c r="SIR453" s="433"/>
      <c r="SIS453" s="433"/>
      <c r="SIT453" s="433"/>
      <c r="SIU453" s="433"/>
      <c r="SIV453" s="433"/>
      <c r="SIW453" s="433"/>
      <c r="SIX453" s="433"/>
      <c r="SIY453" s="433"/>
      <c r="SIZ453" s="433"/>
      <c r="SJA453" s="433"/>
      <c r="SJB453" s="433"/>
      <c r="SJC453" s="433"/>
      <c r="SJD453" s="433"/>
      <c r="SJE453" s="433"/>
      <c r="SJF453" s="433"/>
      <c r="SJG453" s="433"/>
      <c r="SJH453" s="433"/>
      <c r="SJI453" s="433"/>
      <c r="SJJ453" s="433"/>
      <c r="SJK453" s="433"/>
      <c r="SJL453" s="433"/>
      <c r="SJM453" s="433"/>
      <c r="SJN453" s="433"/>
      <c r="SJO453" s="433"/>
      <c r="SJP453" s="433"/>
      <c r="SJQ453" s="433"/>
      <c r="SJR453" s="433"/>
      <c r="SJS453" s="433"/>
      <c r="SJT453" s="433"/>
      <c r="SJU453" s="433"/>
      <c r="SJV453" s="433"/>
      <c r="SJW453" s="433"/>
      <c r="SJX453" s="433"/>
      <c r="SJY453" s="433"/>
      <c r="SJZ453" s="433"/>
      <c r="SKA453" s="433"/>
      <c r="SKB453" s="433"/>
      <c r="SKC453" s="433"/>
      <c r="SKD453" s="433"/>
      <c r="SKE453" s="433"/>
      <c r="SKF453" s="433"/>
      <c r="SKG453" s="433"/>
      <c r="SKH453" s="433"/>
      <c r="SKI453" s="433"/>
      <c r="SKJ453" s="433"/>
      <c r="SKK453" s="433"/>
      <c r="SKL453" s="433"/>
      <c r="SKM453" s="433"/>
      <c r="SKN453" s="433"/>
      <c r="SKO453" s="433"/>
      <c r="SKP453" s="433"/>
      <c r="SKQ453" s="433"/>
      <c r="SKR453" s="433"/>
      <c r="SKS453" s="433"/>
      <c r="SKT453" s="433"/>
      <c r="SKU453" s="433"/>
      <c r="SKV453" s="433"/>
      <c r="SKW453" s="433"/>
      <c r="SKX453" s="433"/>
      <c r="SKY453" s="433"/>
      <c r="SKZ453" s="433"/>
      <c r="SLA453" s="433"/>
      <c r="SLB453" s="433"/>
      <c r="SLC453" s="433"/>
      <c r="SLD453" s="433"/>
      <c r="SLE453" s="433"/>
      <c r="SLF453" s="433"/>
      <c r="SLG453" s="433"/>
      <c r="SLH453" s="433"/>
      <c r="SLI453" s="433"/>
      <c r="SLJ453" s="433"/>
      <c r="SLK453" s="433"/>
      <c r="SLL453" s="433"/>
      <c r="SLM453" s="433"/>
      <c r="SLN453" s="433"/>
      <c r="SLO453" s="433"/>
      <c r="SLP453" s="433"/>
      <c r="SLQ453" s="433"/>
      <c r="SLR453" s="433"/>
      <c r="SLS453" s="433"/>
      <c r="SLT453" s="433"/>
      <c r="SLU453" s="433"/>
      <c r="SLV453" s="433"/>
      <c r="SLW453" s="433"/>
      <c r="SLX453" s="433"/>
      <c r="SLY453" s="433"/>
      <c r="SLZ453" s="433"/>
      <c r="SMA453" s="433"/>
      <c r="SMB453" s="433"/>
      <c r="SMC453" s="433"/>
      <c r="SMD453" s="433"/>
      <c r="SME453" s="433"/>
      <c r="SMF453" s="433"/>
      <c r="SMG453" s="433"/>
      <c r="SMH453" s="433"/>
      <c r="SMI453" s="433"/>
      <c r="SMJ453" s="433"/>
      <c r="SMK453" s="433"/>
      <c r="SML453" s="433"/>
      <c r="SMM453" s="433"/>
      <c r="SMN453" s="433"/>
      <c r="SMO453" s="433"/>
      <c r="SMP453" s="433"/>
      <c r="SMQ453" s="433"/>
      <c r="SMR453" s="433"/>
      <c r="SMS453" s="433"/>
      <c r="SMT453" s="433"/>
      <c r="SMU453" s="433"/>
      <c r="SMV453" s="433"/>
      <c r="SMW453" s="433"/>
      <c r="SMX453" s="433"/>
      <c r="SMY453" s="433"/>
      <c r="SMZ453" s="433"/>
      <c r="SNA453" s="433"/>
      <c r="SNB453" s="433"/>
      <c r="SNC453" s="433"/>
      <c r="SND453" s="433"/>
      <c r="SNE453" s="433"/>
      <c r="SNF453" s="433"/>
      <c r="SNG453" s="433"/>
      <c r="SNH453" s="433"/>
      <c r="SNI453" s="433"/>
      <c r="SNJ453" s="433"/>
      <c r="SNK453" s="433"/>
      <c r="SNL453" s="433"/>
      <c r="SNM453" s="433"/>
      <c r="SNN453" s="433"/>
      <c r="SNO453" s="433"/>
      <c r="SNP453" s="433"/>
      <c r="SNQ453" s="433"/>
      <c r="SNR453" s="433"/>
      <c r="SNS453" s="433"/>
      <c r="SNT453" s="433"/>
      <c r="SNU453" s="433"/>
      <c r="SNV453" s="433"/>
      <c r="SNW453" s="433"/>
      <c r="SNX453" s="433"/>
      <c r="SNY453" s="433"/>
      <c r="SNZ453" s="433"/>
      <c r="SOA453" s="433"/>
      <c r="SOB453" s="433"/>
      <c r="SOC453" s="433"/>
      <c r="SOD453" s="433"/>
      <c r="SOE453" s="433"/>
      <c r="SOF453" s="433"/>
      <c r="SOG453" s="433"/>
      <c r="SOH453" s="433"/>
      <c r="SOI453" s="433"/>
      <c r="SOJ453" s="433"/>
      <c r="SOK453" s="433"/>
      <c r="SOL453" s="433"/>
      <c r="SOM453" s="433"/>
      <c r="SON453" s="433"/>
      <c r="SOO453" s="433"/>
      <c r="SOP453" s="433"/>
      <c r="SOQ453" s="433"/>
      <c r="SOR453" s="433"/>
      <c r="SOS453" s="433"/>
      <c r="SOT453" s="433"/>
      <c r="SOU453" s="433"/>
      <c r="SOV453" s="433"/>
      <c r="SOW453" s="433"/>
      <c r="SOX453" s="433"/>
      <c r="SOY453" s="433"/>
      <c r="SOZ453" s="433"/>
      <c r="SPA453" s="433"/>
      <c r="SPB453" s="433"/>
      <c r="SPC453" s="433"/>
      <c r="SPD453" s="433"/>
      <c r="SPE453" s="433"/>
      <c r="SPF453" s="433"/>
      <c r="SPG453" s="433"/>
      <c r="SPH453" s="433"/>
      <c r="SPI453" s="433"/>
      <c r="SPJ453" s="433"/>
      <c r="SPK453" s="433"/>
      <c r="SPL453" s="433"/>
      <c r="SPM453" s="433"/>
      <c r="SPN453" s="433"/>
      <c r="SPO453" s="433"/>
      <c r="SPP453" s="433"/>
      <c r="SPQ453" s="433"/>
      <c r="SPR453" s="433"/>
      <c r="SPS453" s="433"/>
      <c r="SPT453" s="433"/>
      <c r="SPU453" s="433"/>
      <c r="SPV453" s="433"/>
      <c r="SPW453" s="433"/>
      <c r="SPX453" s="433"/>
      <c r="SPY453" s="433"/>
      <c r="SPZ453" s="433"/>
      <c r="SQA453" s="433"/>
      <c r="SQB453" s="433"/>
      <c r="SQC453" s="433"/>
      <c r="SQD453" s="433"/>
      <c r="SQE453" s="433"/>
      <c r="SQF453" s="433"/>
      <c r="SQG453" s="433"/>
      <c r="SQH453" s="433"/>
      <c r="SQI453" s="433"/>
      <c r="SQJ453" s="433"/>
      <c r="SQK453" s="433"/>
      <c r="SQL453" s="433"/>
      <c r="SQM453" s="433"/>
      <c r="SQN453" s="433"/>
      <c r="SQO453" s="433"/>
      <c r="SQP453" s="433"/>
      <c r="SQQ453" s="433"/>
      <c r="SQR453" s="433"/>
      <c r="SQS453" s="433"/>
      <c r="SQT453" s="433"/>
      <c r="SQU453" s="433"/>
      <c r="SQV453" s="433"/>
      <c r="SQW453" s="433"/>
      <c r="SQX453" s="433"/>
      <c r="SQY453" s="433"/>
      <c r="SQZ453" s="433"/>
      <c r="SRA453" s="433"/>
      <c r="SRB453" s="433"/>
      <c r="SRC453" s="433"/>
      <c r="SRD453" s="433"/>
      <c r="SRE453" s="433"/>
      <c r="SRF453" s="433"/>
      <c r="SRG453" s="433"/>
      <c r="SRH453" s="433"/>
      <c r="SRI453" s="433"/>
      <c r="SRJ453" s="433"/>
      <c r="SRK453" s="433"/>
      <c r="SRL453" s="433"/>
      <c r="SRM453" s="433"/>
      <c r="SRN453" s="433"/>
      <c r="SRO453" s="433"/>
      <c r="SRP453" s="433"/>
      <c r="SRQ453" s="433"/>
      <c r="SRR453" s="433"/>
      <c r="SRS453" s="433"/>
      <c r="SRT453" s="433"/>
      <c r="SRU453" s="433"/>
      <c r="SRV453" s="433"/>
      <c r="SRW453" s="433"/>
      <c r="SRX453" s="433"/>
      <c r="SRY453" s="433"/>
      <c r="SRZ453" s="433"/>
      <c r="SSA453" s="433"/>
      <c r="SSB453" s="433"/>
      <c r="SSC453" s="433"/>
      <c r="SSD453" s="433"/>
      <c r="SSE453" s="433"/>
      <c r="SSF453" s="433"/>
      <c r="SSG453" s="433"/>
      <c r="SSH453" s="433"/>
      <c r="SSI453" s="433"/>
      <c r="SSJ453" s="433"/>
      <c r="SSK453" s="433"/>
      <c r="SSL453" s="433"/>
      <c r="SSM453" s="433"/>
      <c r="SSN453" s="433"/>
      <c r="SSO453" s="433"/>
      <c r="SSP453" s="433"/>
      <c r="SSQ453" s="433"/>
      <c r="SSR453" s="433"/>
      <c r="SSS453" s="433"/>
      <c r="SST453" s="433"/>
      <c r="SSU453" s="433"/>
      <c r="SSV453" s="433"/>
      <c r="SSW453" s="433"/>
      <c r="SSX453" s="433"/>
      <c r="SSY453" s="433"/>
      <c r="SSZ453" s="433"/>
      <c r="STA453" s="433"/>
      <c r="STB453" s="433"/>
      <c r="STC453" s="433"/>
      <c r="STD453" s="433"/>
      <c r="STE453" s="433"/>
      <c r="STF453" s="433"/>
      <c r="STG453" s="433"/>
      <c r="STH453" s="433"/>
      <c r="STI453" s="433"/>
      <c r="STJ453" s="433"/>
      <c r="STK453" s="433"/>
      <c r="STL453" s="433"/>
      <c r="STM453" s="433"/>
      <c r="STN453" s="433"/>
      <c r="STO453" s="433"/>
      <c r="STP453" s="433"/>
      <c r="STQ453" s="433"/>
      <c r="STR453" s="433"/>
      <c r="STS453" s="433"/>
      <c r="STT453" s="433"/>
      <c r="STU453" s="433"/>
      <c r="STV453" s="433"/>
      <c r="STW453" s="433"/>
      <c r="STX453" s="433"/>
      <c r="STY453" s="433"/>
      <c r="STZ453" s="433"/>
      <c r="SUA453" s="433"/>
      <c r="SUB453" s="433"/>
      <c r="SUC453" s="433"/>
      <c r="SUD453" s="433"/>
      <c r="SUE453" s="433"/>
      <c r="SUF453" s="433"/>
      <c r="SUG453" s="433"/>
      <c r="SUH453" s="433"/>
      <c r="SUI453" s="433"/>
      <c r="SUJ453" s="433"/>
      <c r="SUK453" s="433"/>
      <c r="SUL453" s="433"/>
      <c r="SUM453" s="433"/>
      <c r="SUN453" s="433"/>
      <c r="SUO453" s="433"/>
      <c r="SUP453" s="433"/>
      <c r="SUQ453" s="433"/>
      <c r="SUR453" s="433"/>
      <c r="SUS453" s="433"/>
      <c r="SUT453" s="433"/>
      <c r="SUU453" s="433"/>
      <c r="SUV453" s="433"/>
      <c r="SUW453" s="433"/>
      <c r="SUX453" s="433"/>
      <c r="SUY453" s="433"/>
      <c r="SUZ453" s="433"/>
      <c r="SVA453" s="433"/>
      <c r="SVB453" s="433"/>
      <c r="SVC453" s="433"/>
      <c r="SVD453" s="433"/>
      <c r="SVE453" s="433"/>
      <c r="SVF453" s="433"/>
      <c r="SVG453" s="433"/>
      <c r="SVH453" s="433"/>
      <c r="SVI453" s="433"/>
      <c r="SVJ453" s="433"/>
      <c r="SVK453" s="433"/>
      <c r="SVL453" s="433"/>
      <c r="SVM453" s="433"/>
      <c r="SVN453" s="433"/>
      <c r="SVO453" s="433"/>
      <c r="SVP453" s="433"/>
      <c r="SVQ453" s="433"/>
      <c r="SVR453" s="433"/>
      <c r="SVS453" s="433"/>
      <c r="SVT453" s="433"/>
      <c r="SVU453" s="433"/>
      <c r="SVV453" s="433"/>
      <c r="SVW453" s="433"/>
      <c r="SVX453" s="433"/>
      <c r="SVY453" s="433"/>
      <c r="SVZ453" s="433"/>
      <c r="SWA453" s="433"/>
      <c r="SWB453" s="433"/>
      <c r="SWC453" s="433"/>
      <c r="SWD453" s="433"/>
      <c r="SWE453" s="433"/>
      <c r="SWF453" s="433"/>
      <c r="SWG453" s="433"/>
      <c r="SWH453" s="433"/>
      <c r="SWI453" s="433"/>
      <c r="SWJ453" s="433"/>
      <c r="SWK453" s="433"/>
      <c r="SWL453" s="433"/>
      <c r="SWM453" s="433"/>
      <c r="SWN453" s="433"/>
      <c r="SWO453" s="433"/>
      <c r="SWP453" s="433"/>
      <c r="SWQ453" s="433"/>
      <c r="SWR453" s="433"/>
      <c r="SWS453" s="433"/>
      <c r="SWT453" s="433"/>
      <c r="SWU453" s="433"/>
      <c r="SWV453" s="433"/>
      <c r="SWW453" s="433"/>
      <c r="SWX453" s="433"/>
      <c r="SWY453" s="433"/>
      <c r="SWZ453" s="433"/>
      <c r="SXA453" s="433"/>
      <c r="SXB453" s="433"/>
      <c r="SXC453" s="433"/>
      <c r="SXD453" s="433"/>
      <c r="SXE453" s="433"/>
      <c r="SXF453" s="433"/>
      <c r="SXG453" s="433"/>
      <c r="SXH453" s="433"/>
      <c r="SXI453" s="433"/>
      <c r="SXJ453" s="433"/>
      <c r="SXK453" s="433"/>
      <c r="SXL453" s="433"/>
      <c r="SXM453" s="433"/>
      <c r="SXN453" s="433"/>
      <c r="SXO453" s="433"/>
      <c r="SXP453" s="433"/>
      <c r="SXQ453" s="433"/>
      <c r="SXR453" s="433"/>
      <c r="SXS453" s="433"/>
      <c r="SXT453" s="433"/>
      <c r="SXU453" s="433"/>
      <c r="SXV453" s="433"/>
      <c r="SXW453" s="433"/>
      <c r="SXX453" s="433"/>
      <c r="SXY453" s="433"/>
      <c r="SXZ453" s="433"/>
      <c r="SYA453" s="433"/>
      <c r="SYB453" s="433"/>
      <c r="SYC453" s="433"/>
      <c r="SYD453" s="433"/>
      <c r="SYE453" s="433"/>
      <c r="SYF453" s="433"/>
      <c r="SYG453" s="433"/>
      <c r="SYH453" s="433"/>
      <c r="SYI453" s="433"/>
      <c r="SYJ453" s="433"/>
      <c r="SYK453" s="433"/>
      <c r="SYL453" s="433"/>
      <c r="SYM453" s="433"/>
      <c r="SYN453" s="433"/>
      <c r="SYO453" s="433"/>
      <c r="SYP453" s="433"/>
      <c r="SYQ453" s="433"/>
      <c r="SYR453" s="433"/>
      <c r="SYS453" s="433"/>
      <c r="SYT453" s="433"/>
      <c r="SYU453" s="433"/>
      <c r="SYV453" s="433"/>
      <c r="SYW453" s="433"/>
      <c r="SYX453" s="433"/>
      <c r="SYY453" s="433"/>
      <c r="SYZ453" s="433"/>
      <c r="SZA453" s="433"/>
      <c r="SZB453" s="433"/>
      <c r="SZC453" s="433"/>
      <c r="SZD453" s="433"/>
      <c r="SZE453" s="433"/>
      <c r="SZF453" s="433"/>
      <c r="SZG453" s="433"/>
      <c r="SZH453" s="433"/>
      <c r="SZI453" s="433"/>
      <c r="SZJ453" s="433"/>
      <c r="SZK453" s="433"/>
      <c r="SZL453" s="433"/>
      <c r="SZM453" s="433"/>
      <c r="SZN453" s="433"/>
      <c r="SZO453" s="433"/>
      <c r="SZP453" s="433"/>
      <c r="SZQ453" s="433"/>
      <c r="SZR453" s="433"/>
      <c r="SZS453" s="433"/>
      <c r="SZT453" s="433"/>
      <c r="SZU453" s="433"/>
      <c r="SZV453" s="433"/>
      <c r="SZW453" s="433"/>
      <c r="SZX453" s="433"/>
      <c r="SZY453" s="433"/>
      <c r="SZZ453" s="433"/>
      <c r="TAA453" s="433"/>
      <c r="TAB453" s="433"/>
      <c r="TAC453" s="433"/>
      <c r="TAD453" s="433"/>
      <c r="TAE453" s="433"/>
      <c r="TAF453" s="433"/>
      <c r="TAG453" s="433"/>
      <c r="TAH453" s="433"/>
      <c r="TAI453" s="433"/>
      <c r="TAJ453" s="433"/>
      <c r="TAK453" s="433"/>
      <c r="TAL453" s="433"/>
      <c r="TAM453" s="433"/>
      <c r="TAN453" s="433"/>
      <c r="TAO453" s="433"/>
      <c r="TAP453" s="433"/>
      <c r="TAQ453" s="433"/>
      <c r="TAR453" s="433"/>
      <c r="TAS453" s="433"/>
      <c r="TAT453" s="433"/>
      <c r="TAU453" s="433"/>
      <c r="TAV453" s="433"/>
      <c r="TAW453" s="433"/>
      <c r="TAX453" s="433"/>
      <c r="TAY453" s="433"/>
      <c r="TAZ453" s="433"/>
      <c r="TBA453" s="433"/>
      <c r="TBB453" s="433"/>
      <c r="TBC453" s="433"/>
      <c r="TBD453" s="433"/>
      <c r="TBE453" s="433"/>
      <c r="TBF453" s="433"/>
      <c r="TBG453" s="433"/>
      <c r="TBH453" s="433"/>
      <c r="TBI453" s="433"/>
      <c r="TBJ453" s="433"/>
      <c r="TBK453" s="433"/>
      <c r="TBL453" s="433"/>
      <c r="TBM453" s="433"/>
      <c r="TBN453" s="433"/>
      <c r="TBO453" s="433"/>
      <c r="TBP453" s="433"/>
      <c r="TBQ453" s="433"/>
      <c r="TBR453" s="433"/>
      <c r="TBS453" s="433"/>
      <c r="TBT453" s="433"/>
      <c r="TBU453" s="433"/>
      <c r="TBV453" s="433"/>
      <c r="TBW453" s="433"/>
      <c r="TBX453" s="433"/>
      <c r="TBY453" s="433"/>
      <c r="TBZ453" s="433"/>
      <c r="TCA453" s="433"/>
      <c r="TCB453" s="433"/>
      <c r="TCC453" s="433"/>
      <c r="TCD453" s="433"/>
      <c r="TCE453" s="433"/>
      <c r="TCF453" s="433"/>
      <c r="TCG453" s="433"/>
      <c r="TCH453" s="433"/>
      <c r="TCI453" s="433"/>
      <c r="TCJ453" s="433"/>
      <c r="TCK453" s="433"/>
      <c r="TCL453" s="433"/>
      <c r="TCM453" s="433"/>
      <c r="TCN453" s="433"/>
      <c r="TCO453" s="433"/>
      <c r="TCP453" s="433"/>
      <c r="TCQ453" s="433"/>
      <c r="TCR453" s="433"/>
      <c r="TCS453" s="433"/>
      <c r="TCT453" s="433"/>
      <c r="TCU453" s="433"/>
      <c r="TCV453" s="433"/>
      <c r="TCW453" s="433"/>
      <c r="TCX453" s="433"/>
      <c r="TCY453" s="433"/>
      <c r="TCZ453" s="433"/>
      <c r="TDA453" s="433"/>
      <c r="TDB453" s="433"/>
      <c r="TDC453" s="433"/>
      <c r="TDD453" s="433"/>
      <c r="TDE453" s="433"/>
      <c r="TDF453" s="433"/>
      <c r="TDG453" s="433"/>
      <c r="TDH453" s="433"/>
      <c r="TDI453" s="433"/>
      <c r="TDJ453" s="433"/>
      <c r="TDK453" s="433"/>
      <c r="TDL453" s="433"/>
      <c r="TDM453" s="433"/>
      <c r="TDN453" s="433"/>
      <c r="TDO453" s="433"/>
      <c r="TDP453" s="433"/>
      <c r="TDQ453" s="433"/>
      <c r="TDR453" s="433"/>
      <c r="TDS453" s="433"/>
      <c r="TDT453" s="433"/>
      <c r="TDU453" s="433"/>
      <c r="TDV453" s="433"/>
      <c r="TDW453" s="433"/>
      <c r="TDX453" s="433"/>
      <c r="TDY453" s="433"/>
      <c r="TDZ453" s="433"/>
      <c r="TEA453" s="433"/>
      <c r="TEB453" s="433"/>
      <c r="TEC453" s="433"/>
      <c r="TED453" s="433"/>
      <c r="TEE453" s="433"/>
      <c r="TEF453" s="433"/>
      <c r="TEG453" s="433"/>
      <c r="TEH453" s="433"/>
      <c r="TEI453" s="433"/>
      <c r="TEJ453" s="433"/>
      <c r="TEK453" s="433"/>
      <c r="TEL453" s="433"/>
      <c r="TEM453" s="433"/>
      <c r="TEN453" s="433"/>
      <c r="TEO453" s="433"/>
      <c r="TEP453" s="433"/>
      <c r="TEQ453" s="433"/>
      <c r="TER453" s="433"/>
      <c r="TES453" s="433"/>
      <c r="TET453" s="433"/>
      <c r="TEU453" s="433"/>
      <c r="TEV453" s="433"/>
      <c r="TEW453" s="433"/>
      <c r="TEX453" s="433"/>
      <c r="TEY453" s="433"/>
      <c r="TEZ453" s="433"/>
      <c r="TFA453" s="433"/>
      <c r="TFB453" s="433"/>
      <c r="TFC453" s="433"/>
      <c r="TFD453" s="433"/>
      <c r="TFE453" s="433"/>
      <c r="TFF453" s="433"/>
      <c r="TFG453" s="433"/>
      <c r="TFH453" s="433"/>
      <c r="TFI453" s="433"/>
      <c r="TFJ453" s="433"/>
      <c r="TFK453" s="433"/>
      <c r="TFL453" s="433"/>
      <c r="TFM453" s="433"/>
      <c r="TFN453" s="433"/>
      <c r="TFO453" s="433"/>
      <c r="TFP453" s="433"/>
      <c r="TFQ453" s="433"/>
      <c r="TFR453" s="433"/>
      <c r="TFS453" s="433"/>
      <c r="TFT453" s="433"/>
      <c r="TFU453" s="433"/>
      <c r="TFV453" s="433"/>
      <c r="TFW453" s="433"/>
      <c r="TFX453" s="433"/>
      <c r="TFY453" s="433"/>
      <c r="TFZ453" s="433"/>
      <c r="TGA453" s="433"/>
      <c r="TGB453" s="433"/>
      <c r="TGC453" s="433"/>
      <c r="TGD453" s="433"/>
      <c r="TGE453" s="433"/>
      <c r="TGF453" s="433"/>
      <c r="TGG453" s="433"/>
      <c r="TGH453" s="433"/>
      <c r="TGI453" s="433"/>
      <c r="TGJ453" s="433"/>
      <c r="TGK453" s="433"/>
      <c r="TGL453" s="433"/>
      <c r="TGM453" s="433"/>
      <c r="TGN453" s="433"/>
      <c r="TGO453" s="433"/>
      <c r="TGP453" s="433"/>
      <c r="TGQ453" s="433"/>
      <c r="TGR453" s="433"/>
      <c r="TGS453" s="433"/>
      <c r="TGT453" s="433"/>
      <c r="TGU453" s="433"/>
      <c r="TGV453" s="433"/>
      <c r="TGW453" s="433"/>
      <c r="TGX453" s="433"/>
      <c r="TGY453" s="433"/>
      <c r="TGZ453" s="433"/>
      <c r="THA453" s="433"/>
      <c r="THB453" s="433"/>
      <c r="THC453" s="433"/>
      <c r="THD453" s="433"/>
      <c r="THE453" s="433"/>
      <c r="THF453" s="433"/>
      <c r="THG453" s="433"/>
      <c r="THH453" s="433"/>
      <c r="THI453" s="433"/>
      <c r="THJ453" s="433"/>
      <c r="THK453" s="433"/>
      <c r="THL453" s="433"/>
      <c r="THM453" s="433"/>
      <c r="THN453" s="433"/>
      <c r="THO453" s="433"/>
      <c r="THP453" s="433"/>
      <c r="THQ453" s="433"/>
      <c r="THR453" s="433"/>
      <c r="THS453" s="433"/>
      <c r="THT453" s="433"/>
      <c r="THU453" s="433"/>
      <c r="THV453" s="433"/>
      <c r="THW453" s="433"/>
      <c r="THX453" s="433"/>
      <c r="THY453" s="433"/>
      <c r="THZ453" s="433"/>
      <c r="TIA453" s="433"/>
      <c r="TIB453" s="433"/>
      <c r="TIC453" s="433"/>
      <c r="TID453" s="433"/>
      <c r="TIE453" s="433"/>
      <c r="TIF453" s="433"/>
      <c r="TIG453" s="433"/>
      <c r="TIH453" s="433"/>
      <c r="TII453" s="433"/>
      <c r="TIJ453" s="433"/>
      <c r="TIK453" s="433"/>
      <c r="TIL453" s="433"/>
      <c r="TIM453" s="433"/>
      <c r="TIN453" s="433"/>
      <c r="TIO453" s="433"/>
      <c r="TIP453" s="433"/>
      <c r="TIQ453" s="433"/>
      <c r="TIR453" s="433"/>
      <c r="TIS453" s="433"/>
      <c r="TIT453" s="433"/>
      <c r="TIU453" s="433"/>
      <c r="TIV453" s="433"/>
      <c r="TIW453" s="433"/>
      <c r="TIX453" s="433"/>
      <c r="TIY453" s="433"/>
      <c r="TIZ453" s="433"/>
      <c r="TJA453" s="433"/>
      <c r="TJB453" s="433"/>
      <c r="TJC453" s="433"/>
      <c r="TJD453" s="433"/>
      <c r="TJE453" s="433"/>
      <c r="TJF453" s="433"/>
      <c r="TJG453" s="433"/>
      <c r="TJH453" s="433"/>
      <c r="TJI453" s="433"/>
      <c r="TJJ453" s="433"/>
      <c r="TJK453" s="433"/>
      <c r="TJL453" s="433"/>
      <c r="TJM453" s="433"/>
      <c r="TJN453" s="433"/>
      <c r="TJO453" s="433"/>
      <c r="TJP453" s="433"/>
      <c r="TJQ453" s="433"/>
      <c r="TJR453" s="433"/>
      <c r="TJS453" s="433"/>
      <c r="TJT453" s="433"/>
      <c r="TJU453" s="433"/>
      <c r="TJV453" s="433"/>
      <c r="TJW453" s="433"/>
      <c r="TJX453" s="433"/>
      <c r="TJY453" s="433"/>
      <c r="TJZ453" s="433"/>
      <c r="TKA453" s="433"/>
      <c r="TKB453" s="433"/>
      <c r="TKC453" s="433"/>
      <c r="TKD453" s="433"/>
      <c r="TKE453" s="433"/>
      <c r="TKF453" s="433"/>
      <c r="TKG453" s="433"/>
      <c r="TKH453" s="433"/>
      <c r="TKI453" s="433"/>
      <c r="TKJ453" s="433"/>
      <c r="TKK453" s="433"/>
      <c r="TKL453" s="433"/>
      <c r="TKM453" s="433"/>
      <c r="TKN453" s="433"/>
      <c r="TKO453" s="433"/>
      <c r="TKP453" s="433"/>
      <c r="TKQ453" s="433"/>
      <c r="TKR453" s="433"/>
      <c r="TKS453" s="433"/>
      <c r="TKT453" s="433"/>
      <c r="TKU453" s="433"/>
      <c r="TKV453" s="433"/>
      <c r="TKW453" s="433"/>
      <c r="TKX453" s="433"/>
      <c r="TKY453" s="433"/>
      <c r="TKZ453" s="433"/>
      <c r="TLA453" s="433"/>
      <c r="TLB453" s="433"/>
      <c r="TLC453" s="433"/>
      <c r="TLD453" s="433"/>
      <c r="TLE453" s="433"/>
      <c r="TLF453" s="433"/>
      <c r="TLG453" s="433"/>
      <c r="TLH453" s="433"/>
      <c r="TLI453" s="433"/>
      <c r="TLJ453" s="433"/>
      <c r="TLK453" s="433"/>
      <c r="TLL453" s="433"/>
      <c r="TLM453" s="433"/>
      <c r="TLN453" s="433"/>
      <c r="TLO453" s="433"/>
      <c r="TLP453" s="433"/>
      <c r="TLQ453" s="433"/>
      <c r="TLR453" s="433"/>
      <c r="TLS453" s="433"/>
      <c r="TLT453" s="433"/>
      <c r="TLU453" s="433"/>
      <c r="TLV453" s="433"/>
      <c r="TLW453" s="433"/>
      <c r="TLX453" s="433"/>
      <c r="TLY453" s="433"/>
      <c r="TLZ453" s="433"/>
      <c r="TMA453" s="433"/>
      <c r="TMB453" s="433"/>
      <c r="TMC453" s="433"/>
      <c r="TMD453" s="433"/>
      <c r="TME453" s="433"/>
      <c r="TMF453" s="433"/>
      <c r="TMG453" s="433"/>
      <c r="TMH453" s="433"/>
      <c r="TMI453" s="433"/>
      <c r="TMJ453" s="433"/>
      <c r="TMK453" s="433"/>
      <c r="TML453" s="433"/>
      <c r="TMM453" s="433"/>
      <c r="TMN453" s="433"/>
      <c r="TMO453" s="433"/>
      <c r="TMP453" s="433"/>
      <c r="TMQ453" s="433"/>
      <c r="TMR453" s="433"/>
      <c r="TMS453" s="433"/>
      <c r="TMT453" s="433"/>
      <c r="TMU453" s="433"/>
      <c r="TMV453" s="433"/>
      <c r="TMW453" s="433"/>
      <c r="TMX453" s="433"/>
      <c r="TMY453" s="433"/>
      <c r="TMZ453" s="433"/>
      <c r="TNA453" s="433"/>
      <c r="TNB453" s="433"/>
      <c r="TNC453" s="433"/>
      <c r="TND453" s="433"/>
      <c r="TNE453" s="433"/>
      <c r="TNF453" s="433"/>
      <c r="TNG453" s="433"/>
      <c r="TNH453" s="433"/>
      <c r="TNI453" s="433"/>
      <c r="TNJ453" s="433"/>
      <c r="TNK453" s="433"/>
      <c r="TNL453" s="433"/>
      <c r="TNM453" s="433"/>
      <c r="TNN453" s="433"/>
      <c r="TNO453" s="433"/>
      <c r="TNP453" s="433"/>
      <c r="TNQ453" s="433"/>
      <c r="TNR453" s="433"/>
      <c r="TNS453" s="433"/>
      <c r="TNT453" s="433"/>
      <c r="TNU453" s="433"/>
      <c r="TNV453" s="433"/>
      <c r="TNW453" s="433"/>
      <c r="TNX453" s="433"/>
      <c r="TNY453" s="433"/>
      <c r="TNZ453" s="433"/>
      <c r="TOA453" s="433"/>
      <c r="TOB453" s="433"/>
      <c r="TOC453" s="433"/>
      <c r="TOD453" s="433"/>
      <c r="TOE453" s="433"/>
      <c r="TOF453" s="433"/>
      <c r="TOG453" s="433"/>
      <c r="TOH453" s="433"/>
      <c r="TOI453" s="433"/>
      <c r="TOJ453" s="433"/>
      <c r="TOK453" s="433"/>
      <c r="TOL453" s="433"/>
      <c r="TOM453" s="433"/>
      <c r="TON453" s="433"/>
      <c r="TOO453" s="433"/>
      <c r="TOP453" s="433"/>
      <c r="TOQ453" s="433"/>
      <c r="TOR453" s="433"/>
      <c r="TOS453" s="433"/>
      <c r="TOT453" s="433"/>
      <c r="TOU453" s="433"/>
      <c r="TOV453" s="433"/>
      <c r="TOW453" s="433"/>
      <c r="TOX453" s="433"/>
      <c r="TOY453" s="433"/>
      <c r="TOZ453" s="433"/>
      <c r="TPA453" s="433"/>
      <c r="TPB453" s="433"/>
      <c r="TPC453" s="433"/>
      <c r="TPD453" s="433"/>
      <c r="TPE453" s="433"/>
      <c r="TPF453" s="433"/>
      <c r="TPG453" s="433"/>
      <c r="TPH453" s="433"/>
      <c r="TPI453" s="433"/>
      <c r="TPJ453" s="433"/>
      <c r="TPK453" s="433"/>
      <c r="TPL453" s="433"/>
      <c r="TPM453" s="433"/>
      <c r="TPN453" s="433"/>
      <c r="TPO453" s="433"/>
      <c r="TPP453" s="433"/>
      <c r="TPQ453" s="433"/>
      <c r="TPR453" s="433"/>
      <c r="TPS453" s="433"/>
      <c r="TPT453" s="433"/>
      <c r="TPU453" s="433"/>
      <c r="TPV453" s="433"/>
      <c r="TPW453" s="433"/>
      <c r="TPX453" s="433"/>
      <c r="TPY453" s="433"/>
      <c r="TPZ453" s="433"/>
      <c r="TQA453" s="433"/>
      <c r="TQB453" s="433"/>
      <c r="TQC453" s="433"/>
      <c r="TQD453" s="433"/>
      <c r="TQE453" s="433"/>
      <c r="TQF453" s="433"/>
      <c r="TQG453" s="433"/>
      <c r="TQH453" s="433"/>
      <c r="TQI453" s="433"/>
      <c r="TQJ453" s="433"/>
      <c r="TQK453" s="433"/>
      <c r="TQL453" s="433"/>
      <c r="TQM453" s="433"/>
      <c r="TQN453" s="433"/>
      <c r="TQO453" s="433"/>
      <c r="TQP453" s="433"/>
      <c r="TQQ453" s="433"/>
      <c r="TQR453" s="433"/>
      <c r="TQS453" s="433"/>
      <c r="TQT453" s="433"/>
      <c r="TQU453" s="433"/>
      <c r="TQV453" s="433"/>
      <c r="TQW453" s="433"/>
      <c r="TQX453" s="433"/>
      <c r="TQY453" s="433"/>
      <c r="TQZ453" s="433"/>
      <c r="TRA453" s="433"/>
      <c r="TRB453" s="433"/>
      <c r="TRC453" s="433"/>
      <c r="TRD453" s="433"/>
      <c r="TRE453" s="433"/>
      <c r="TRF453" s="433"/>
      <c r="TRG453" s="433"/>
      <c r="TRH453" s="433"/>
      <c r="TRI453" s="433"/>
      <c r="TRJ453" s="433"/>
      <c r="TRK453" s="433"/>
      <c r="TRL453" s="433"/>
      <c r="TRM453" s="433"/>
      <c r="TRN453" s="433"/>
      <c r="TRO453" s="433"/>
      <c r="TRP453" s="433"/>
      <c r="TRQ453" s="433"/>
      <c r="TRR453" s="433"/>
      <c r="TRS453" s="433"/>
      <c r="TRT453" s="433"/>
      <c r="TRU453" s="433"/>
      <c r="TRV453" s="433"/>
      <c r="TRW453" s="433"/>
      <c r="TRX453" s="433"/>
      <c r="TRY453" s="433"/>
      <c r="TRZ453" s="433"/>
      <c r="TSA453" s="433"/>
      <c r="TSB453" s="433"/>
      <c r="TSC453" s="433"/>
      <c r="TSD453" s="433"/>
      <c r="TSE453" s="433"/>
      <c r="TSF453" s="433"/>
      <c r="TSG453" s="433"/>
      <c r="TSH453" s="433"/>
      <c r="TSI453" s="433"/>
      <c r="TSJ453" s="433"/>
      <c r="TSK453" s="433"/>
      <c r="TSL453" s="433"/>
      <c r="TSM453" s="433"/>
      <c r="TSN453" s="433"/>
      <c r="TSO453" s="433"/>
      <c r="TSP453" s="433"/>
      <c r="TSQ453" s="433"/>
      <c r="TSR453" s="433"/>
      <c r="TSS453" s="433"/>
      <c r="TST453" s="433"/>
      <c r="TSU453" s="433"/>
      <c r="TSV453" s="433"/>
      <c r="TSW453" s="433"/>
      <c r="TSX453" s="433"/>
      <c r="TSY453" s="433"/>
      <c r="TSZ453" s="433"/>
      <c r="TTA453" s="433"/>
      <c r="TTB453" s="433"/>
      <c r="TTC453" s="433"/>
      <c r="TTD453" s="433"/>
      <c r="TTE453" s="433"/>
      <c r="TTF453" s="433"/>
      <c r="TTG453" s="433"/>
      <c r="TTH453" s="433"/>
      <c r="TTI453" s="433"/>
      <c r="TTJ453" s="433"/>
      <c r="TTK453" s="433"/>
      <c r="TTL453" s="433"/>
      <c r="TTM453" s="433"/>
      <c r="TTN453" s="433"/>
      <c r="TTO453" s="433"/>
      <c r="TTP453" s="433"/>
      <c r="TTQ453" s="433"/>
      <c r="TTR453" s="433"/>
      <c r="TTS453" s="433"/>
      <c r="TTT453" s="433"/>
      <c r="TTU453" s="433"/>
      <c r="TTV453" s="433"/>
      <c r="TTW453" s="433"/>
      <c r="TTX453" s="433"/>
      <c r="TTY453" s="433"/>
      <c r="TTZ453" s="433"/>
      <c r="TUA453" s="433"/>
      <c r="TUB453" s="433"/>
      <c r="TUC453" s="433"/>
      <c r="TUD453" s="433"/>
      <c r="TUE453" s="433"/>
      <c r="TUF453" s="433"/>
      <c r="TUG453" s="433"/>
      <c r="TUH453" s="433"/>
      <c r="TUI453" s="433"/>
      <c r="TUJ453" s="433"/>
      <c r="TUK453" s="433"/>
      <c r="TUL453" s="433"/>
      <c r="TUM453" s="433"/>
      <c r="TUN453" s="433"/>
      <c r="TUO453" s="433"/>
      <c r="TUP453" s="433"/>
      <c r="TUQ453" s="433"/>
      <c r="TUR453" s="433"/>
      <c r="TUS453" s="433"/>
      <c r="TUT453" s="433"/>
      <c r="TUU453" s="433"/>
      <c r="TUV453" s="433"/>
      <c r="TUW453" s="433"/>
      <c r="TUX453" s="433"/>
      <c r="TUY453" s="433"/>
      <c r="TUZ453" s="433"/>
      <c r="TVA453" s="433"/>
      <c r="TVB453" s="433"/>
      <c r="TVC453" s="433"/>
      <c r="TVD453" s="433"/>
      <c r="TVE453" s="433"/>
      <c r="TVF453" s="433"/>
      <c r="TVG453" s="433"/>
      <c r="TVH453" s="433"/>
      <c r="TVI453" s="433"/>
      <c r="TVJ453" s="433"/>
      <c r="TVK453" s="433"/>
      <c r="TVL453" s="433"/>
      <c r="TVM453" s="433"/>
      <c r="TVN453" s="433"/>
      <c r="TVO453" s="433"/>
      <c r="TVP453" s="433"/>
      <c r="TVQ453" s="433"/>
      <c r="TVR453" s="433"/>
      <c r="TVS453" s="433"/>
      <c r="TVT453" s="433"/>
      <c r="TVU453" s="433"/>
      <c r="TVV453" s="433"/>
      <c r="TVW453" s="433"/>
      <c r="TVX453" s="433"/>
      <c r="TVY453" s="433"/>
      <c r="TVZ453" s="433"/>
      <c r="TWA453" s="433"/>
      <c r="TWB453" s="433"/>
      <c r="TWC453" s="433"/>
      <c r="TWD453" s="433"/>
      <c r="TWE453" s="433"/>
      <c r="TWF453" s="433"/>
      <c r="TWG453" s="433"/>
      <c r="TWH453" s="433"/>
      <c r="TWI453" s="433"/>
      <c r="TWJ453" s="433"/>
      <c r="TWK453" s="433"/>
      <c r="TWL453" s="433"/>
      <c r="TWM453" s="433"/>
      <c r="TWN453" s="433"/>
      <c r="TWO453" s="433"/>
      <c r="TWP453" s="433"/>
      <c r="TWQ453" s="433"/>
      <c r="TWR453" s="433"/>
      <c r="TWS453" s="433"/>
      <c r="TWT453" s="433"/>
      <c r="TWU453" s="433"/>
      <c r="TWV453" s="433"/>
      <c r="TWW453" s="433"/>
      <c r="TWX453" s="433"/>
      <c r="TWY453" s="433"/>
      <c r="TWZ453" s="433"/>
      <c r="TXA453" s="433"/>
      <c r="TXB453" s="433"/>
      <c r="TXC453" s="433"/>
      <c r="TXD453" s="433"/>
      <c r="TXE453" s="433"/>
      <c r="TXF453" s="433"/>
      <c r="TXG453" s="433"/>
      <c r="TXH453" s="433"/>
      <c r="TXI453" s="433"/>
      <c r="TXJ453" s="433"/>
      <c r="TXK453" s="433"/>
      <c r="TXL453" s="433"/>
      <c r="TXM453" s="433"/>
      <c r="TXN453" s="433"/>
      <c r="TXO453" s="433"/>
      <c r="TXP453" s="433"/>
      <c r="TXQ453" s="433"/>
      <c r="TXR453" s="433"/>
      <c r="TXS453" s="433"/>
      <c r="TXT453" s="433"/>
      <c r="TXU453" s="433"/>
      <c r="TXV453" s="433"/>
      <c r="TXW453" s="433"/>
      <c r="TXX453" s="433"/>
      <c r="TXY453" s="433"/>
      <c r="TXZ453" s="433"/>
      <c r="TYA453" s="433"/>
      <c r="TYB453" s="433"/>
      <c r="TYC453" s="433"/>
      <c r="TYD453" s="433"/>
      <c r="TYE453" s="433"/>
      <c r="TYF453" s="433"/>
      <c r="TYG453" s="433"/>
      <c r="TYH453" s="433"/>
      <c r="TYI453" s="433"/>
      <c r="TYJ453" s="433"/>
      <c r="TYK453" s="433"/>
      <c r="TYL453" s="433"/>
      <c r="TYM453" s="433"/>
      <c r="TYN453" s="433"/>
      <c r="TYO453" s="433"/>
      <c r="TYP453" s="433"/>
      <c r="TYQ453" s="433"/>
      <c r="TYR453" s="433"/>
      <c r="TYS453" s="433"/>
      <c r="TYT453" s="433"/>
      <c r="TYU453" s="433"/>
      <c r="TYV453" s="433"/>
      <c r="TYW453" s="433"/>
      <c r="TYX453" s="433"/>
      <c r="TYY453" s="433"/>
      <c r="TYZ453" s="433"/>
      <c r="TZA453" s="433"/>
      <c r="TZB453" s="433"/>
      <c r="TZC453" s="433"/>
      <c r="TZD453" s="433"/>
      <c r="TZE453" s="433"/>
      <c r="TZF453" s="433"/>
      <c r="TZG453" s="433"/>
      <c r="TZH453" s="433"/>
      <c r="TZI453" s="433"/>
      <c r="TZJ453" s="433"/>
      <c r="TZK453" s="433"/>
      <c r="TZL453" s="433"/>
      <c r="TZM453" s="433"/>
      <c r="TZN453" s="433"/>
      <c r="TZO453" s="433"/>
      <c r="TZP453" s="433"/>
      <c r="TZQ453" s="433"/>
      <c r="TZR453" s="433"/>
      <c r="TZS453" s="433"/>
      <c r="TZT453" s="433"/>
      <c r="TZU453" s="433"/>
      <c r="TZV453" s="433"/>
      <c r="TZW453" s="433"/>
      <c r="TZX453" s="433"/>
      <c r="TZY453" s="433"/>
      <c r="TZZ453" s="433"/>
      <c r="UAA453" s="433"/>
      <c r="UAB453" s="433"/>
      <c r="UAC453" s="433"/>
      <c r="UAD453" s="433"/>
      <c r="UAE453" s="433"/>
      <c r="UAF453" s="433"/>
      <c r="UAG453" s="433"/>
      <c r="UAH453" s="433"/>
      <c r="UAI453" s="433"/>
      <c r="UAJ453" s="433"/>
      <c r="UAK453" s="433"/>
      <c r="UAL453" s="433"/>
      <c r="UAM453" s="433"/>
      <c r="UAN453" s="433"/>
      <c r="UAO453" s="433"/>
      <c r="UAP453" s="433"/>
      <c r="UAQ453" s="433"/>
      <c r="UAR453" s="433"/>
      <c r="UAS453" s="433"/>
      <c r="UAT453" s="433"/>
      <c r="UAU453" s="433"/>
      <c r="UAV453" s="433"/>
      <c r="UAW453" s="433"/>
      <c r="UAX453" s="433"/>
      <c r="UAY453" s="433"/>
      <c r="UAZ453" s="433"/>
      <c r="UBA453" s="433"/>
      <c r="UBB453" s="433"/>
      <c r="UBC453" s="433"/>
      <c r="UBD453" s="433"/>
      <c r="UBE453" s="433"/>
      <c r="UBF453" s="433"/>
      <c r="UBG453" s="433"/>
      <c r="UBH453" s="433"/>
      <c r="UBI453" s="433"/>
      <c r="UBJ453" s="433"/>
      <c r="UBK453" s="433"/>
      <c r="UBL453" s="433"/>
      <c r="UBM453" s="433"/>
      <c r="UBN453" s="433"/>
      <c r="UBO453" s="433"/>
      <c r="UBP453" s="433"/>
      <c r="UBQ453" s="433"/>
      <c r="UBR453" s="433"/>
      <c r="UBS453" s="433"/>
      <c r="UBT453" s="433"/>
      <c r="UBU453" s="433"/>
      <c r="UBV453" s="433"/>
      <c r="UBW453" s="433"/>
      <c r="UBX453" s="433"/>
      <c r="UBY453" s="433"/>
      <c r="UBZ453" s="433"/>
      <c r="UCA453" s="433"/>
      <c r="UCB453" s="433"/>
      <c r="UCC453" s="433"/>
      <c r="UCD453" s="433"/>
      <c r="UCE453" s="433"/>
      <c r="UCF453" s="433"/>
      <c r="UCG453" s="433"/>
      <c r="UCH453" s="433"/>
      <c r="UCI453" s="433"/>
      <c r="UCJ453" s="433"/>
      <c r="UCK453" s="433"/>
      <c r="UCL453" s="433"/>
      <c r="UCM453" s="433"/>
      <c r="UCN453" s="433"/>
      <c r="UCO453" s="433"/>
      <c r="UCP453" s="433"/>
      <c r="UCQ453" s="433"/>
      <c r="UCR453" s="433"/>
      <c r="UCS453" s="433"/>
      <c r="UCT453" s="433"/>
      <c r="UCU453" s="433"/>
      <c r="UCV453" s="433"/>
      <c r="UCW453" s="433"/>
      <c r="UCX453" s="433"/>
      <c r="UCY453" s="433"/>
      <c r="UCZ453" s="433"/>
      <c r="UDA453" s="433"/>
      <c r="UDB453" s="433"/>
      <c r="UDC453" s="433"/>
      <c r="UDD453" s="433"/>
      <c r="UDE453" s="433"/>
      <c r="UDF453" s="433"/>
      <c r="UDG453" s="433"/>
      <c r="UDH453" s="433"/>
      <c r="UDI453" s="433"/>
      <c r="UDJ453" s="433"/>
      <c r="UDK453" s="433"/>
      <c r="UDL453" s="433"/>
      <c r="UDM453" s="433"/>
      <c r="UDN453" s="433"/>
      <c r="UDO453" s="433"/>
      <c r="UDP453" s="433"/>
      <c r="UDQ453" s="433"/>
      <c r="UDR453" s="433"/>
      <c r="UDS453" s="433"/>
      <c r="UDT453" s="433"/>
      <c r="UDU453" s="433"/>
      <c r="UDV453" s="433"/>
      <c r="UDW453" s="433"/>
      <c r="UDX453" s="433"/>
      <c r="UDY453" s="433"/>
      <c r="UDZ453" s="433"/>
      <c r="UEA453" s="433"/>
      <c r="UEB453" s="433"/>
      <c r="UEC453" s="433"/>
      <c r="UED453" s="433"/>
      <c r="UEE453" s="433"/>
      <c r="UEF453" s="433"/>
      <c r="UEG453" s="433"/>
      <c r="UEH453" s="433"/>
      <c r="UEI453" s="433"/>
      <c r="UEJ453" s="433"/>
      <c r="UEK453" s="433"/>
      <c r="UEL453" s="433"/>
      <c r="UEM453" s="433"/>
      <c r="UEN453" s="433"/>
      <c r="UEO453" s="433"/>
      <c r="UEP453" s="433"/>
      <c r="UEQ453" s="433"/>
      <c r="UER453" s="433"/>
      <c r="UES453" s="433"/>
      <c r="UET453" s="433"/>
      <c r="UEU453" s="433"/>
      <c r="UEV453" s="433"/>
      <c r="UEW453" s="433"/>
      <c r="UEX453" s="433"/>
      <c r="UEY453" s="433"/>
      <c r="UEZ453" s="433"/>
      <c r="UFA453" s="433"/>
      <c r="UFB453" s="433"/>
      <c r="UFC453" s="433"/>
      <c r="UFD453" s="433"/>
      <c r="UFE453" s="433"/>
      <c r="UFF453" s="433"/>
      <c r="UFG453" s="433"/>
      <c r="UFH453" s="433"/>
      <c r="UFI453" s="433"/>
      <c r="UFJ453" s="433"/>
      <c r="UFK453" s="433"/>
      <c r="UFL453" s="433"/>
      <c r="UFM453" s="433"/>
      <c r="UFN453" s="433"/>
      <c r="UFO453" s="433"/>
      <c r="UFP453" s="433"/>
      <c r="UFQ453" s="433"/>
      <c r="UFR453" s="433"/>
      <c r="UFS453" s="433"/>
      <c r="UFT453" s="433"/>
      <c r="UFU453" s="433"/>
      <c r="UFV453" s="433"/>
      <c r="UFW453" s="433"/>
      <c r="UFX453" s="433"/>
      <c r="UFY453" s="433"/>
      <c r="UFZ453" s="433"/>
      <c r="UGA453" s="433"/>
      <c r="UGB453" s="433"/>
      <c r="UGC453" s="433"/>
      <c r="UGD453" s="433"/>
      <c r="UGE453" s="433"/>
      <c r="UGF453" s="433"/>
      <c r="UGG453" s="433"/>
      <c r="UGH453" s="433"/>
      <c r="UGI453" s="433"/>
      <c r="UGJ453" s="433"/>
      <c r="UGK453" s="433"/>
      <c r="UGL453" s="433"/>
      <c r="UGM453" s="433"/>
      <c r="UGN453" s="433"/>
      <c r="UGO453" s="433"/>
      <c r="UGP453" s="433"/>
      <c r="UGQ453" s="433"/>
      <c r="UGR453" s="433"/>
      <c r="UGS453" s="433"/>
      <c r="UGT453" s="433"/>
      <c r="UGU453" s="433"/>
      <c r="UGV453" s="433"/>
      <c r="UGW453" s="433"/>
      <c r="UGX453" s="433"/>
      <c r="UGY453" s="433"/>
      <c r="UGZ453" s="433"/>
      <c r="UHA453" s="433"/>
      <c r="UHB453" s="433"/>
      <c r="UHC453" s="433"/>
      <c r="UHD453" s="433"/>
      <c r="UHE453" s="433"/>
      <c r="UHF453" s="433"/>
      <c r="UHG453" s="433"/>
      <c r="UHH453" s="433"/>
      <c r="UHI453" s="433"/>
      <c r="UHJ453" s="433"/>
      <c r="UHK453" s="433"/>
      <c r="UHL453" s="433"/>
      <c r="UHM453" s="433"/>
      <c r="UHN453" s="433"/>
      <c r="UHO453" s="433"/>
      <c r="UHP453" s="433"/>
      <c r="UHQ453" s="433"/>
      <c r="UHR453" s="433"/>
      <c r="UHS453" s="433"/>
      <c r="UHT453" s="433"/>
      <c r="UHU453" s="433"/>
      <c r="UHV453" s="433"/>
      <c r="UHW453" s="433"/>
      <c r="UHX453" s="433"/>
      <c r="UHY453" s="433"/>
      <c r="UHZ453" s="433"/>
      <c r="UIA453" s="433"/>
      <c r="UIB453" s="433"/>
      <c r="UIC453" s="433"/>
      <c r="UID453" s="433"/>
      <c r="UIE453" s="433"/>
      <c r="UIF453" s="433"/>
      <c r="UIG453" s="433"/>
      <c r="UIH453" s="433"/>
      <c r="UII453" s="433"/>
      <c r="UIJ453" s="433"/>
      <c r="UIK453" s="433"/>
      <c r="UIL453" s="433"/>
      <c r="UIM453" s="433"/>
      <c r="UIN453" s="433"/>
      <c r="UIO453" s="433"/>
      <c r="UIP453" s="433"/>
      <c r="UIQ453" s="433"/>
      <c r="UIR453" s="433"/>
      <c r="UIS453" s="433"/>
      <c r="UIT453" s="433"/>
      <c r="UIU453" s="433"/>
      <c r="UIV453" s="433"/>
      <c r="UIW453" s="433"/>
      <c r="UIX453" s="433"/>
      <c r="UIY453" s="433"/>
      <c r="UIZ453" s="433"/>
      <c r="UJA453" s="433"/>
      <c r="UJB453" s="433"/>
      <c r="UJC453" s="433"/>
      <c r="UJD453" s="433"/>
      <c r="UJE453" s="433"/>
      <c r="UJF453" s="433"/>
      <c r="UJG453" s="433"/>
      <c r="UJH453" s="433"/>
      <c r="UJI453" s="433"/>
      <c r="UJJ453" s="433"/>
      <c r="UJK453" s="433"/>
      <c r="UJL453" s="433"/>
      <c r="UJM453" s="433"/>
      <c r="UJN453" s="433"/>
      <c r="UJO453" s="433"/>
      <c r="UJP453" s="433"/>
      <c r="UJQ453" s="433"/>
      <c r="UJR453" s="433"/>
      <c r="UJS453" s="433"/>
      <c r="UJT453" s="433"/>
      <c r="UJU453" s="433"/>
      <c r="UJV453" s="433"/>
      <c r="UJW453" s="433"/>
      <c r="UJX453" s="433"/>
      <c r="UJY453" s="433"/>
      <c r="UJZ453" s="433"/>
      <c r="UKA453" s="433"/>
      <c r="UKB453" s="433"/>
      <c r="UKC453" s="433"/>
      <c r="UKD453" s="433"/>
      <c r="UKE453" s="433"/>
      <c r="UKF453" s="433"/>
      <c r="UKG453" s="433"/>
      <c r="UKH453" s="433"/>
      <c r="UKI453" s="433"/>
      <c r="UKJ453" s="433"/>
      <c r="UKK453" s="433"/>
      <c r="UKL453" s="433"/>
      <c r="UKM453" s="433"/>
      <c r="UKN453" s="433"/>
      <c r="UKO453" s="433"/>
      <c r="UKP453" s="433"/>
      <c r="UKQ453" s="433"/>
      <c r="UKR453" s="433"/>
      <c r="UKS453" s="433"/>
      <c r="UKT453" s="433"/>
      <c r="UKU453" s="433"/>
      <c r="UKV453" s="433"/>
      <c r="UKW453" s="433"/>
      <c r="UKX453" s="433"/>
      <c r="UKY453" s="433"/>
      <c r="UKZ453" s="433"/>
      <c r="ULA453" s="433"/>
      <c r="ULB453" s="433"/>
      <c r="ULC453" s="433"/>
      <c r="ULD453" s="433"/>
      <c r="ULE453" s="433"/>
      <c r="ULF453" s="433"/>
      <c r="ULG453" s="433"/>
      <c r="ULH453" s="433"/>
      <c r="ULI453" s="433"/>
      <c r="ULJ453" s="433"/>
      <c r="ULK453" s="433"/>
      <c r="ULL453" s="433"/>
      <c r="ULM453" s="433"/>
      <c r="ULN453" s="433"/>
      <c r="ULO453" s="433"/>
      <c r="ULP453" s="433"/>
      <c r="ULQ453" s="433"/>
      <c r="ULR453" s="433"/>
      <c r="ULS453" s="433"/>
      <c r="ULT453" s="433"/>
      <c r="ULU453" s="433"/>
      <c r="ULV453" s="433"/>
      <c r="ULW453" s="433"/>
      <c r="ULX453" s="433"/>
      <c r="ULY453" s="433"/>
      <c r="ULZ453" s="433"/>
      <c r="UMA453" s="433"/>
      <c r="UMB453" s="433"/>
      <c r="UMC453" s="433"/>
      <c r="UMD453" s="433"/>
      <c r="UME453" s="433"/>
      <c r="UMF453" s="433"/>
      <c r="UMG453" s="433"/>
      <c r="UMH453" s="433"/>
      <c r="UMI453" s="433"/>
      <c r="UMJ453" s="433"/>
      <c r="UMK453" s="433"/>
      <c r="UML453" s="433"/>
      <c r="UMM453" s="433"/>
      <c r="UMN453" s="433"/>
      <c r="UMO453" s="433"/>
      <c r="UMP453" s="433"/>
      <c r="UMQ453" s="433"/>
      <c r="UMR453" s="433"/>
      <c r="UMS453" s="433"/>
      <c r="UMT453" s="433"/>
      <c r="UMU453" s="433"/>
      <c r="UMV453" s="433"/>
      <c r="UMW453" s="433"/>
      <c r="UMX453" s="433"/>
      <c r="UMY453" s="433"/>
      <c r="UMZ453" s="433"/>
      <c r="UNA453" s="433"/>
      <c r="UNB453" s="433"/>
      <c r="UNC453" s="433"/>
      <c r="UND453" s="433"/>
      <c r="UNE453" s="433"/>
      <c r="UNF453" s="433"/>
      <c r="UNG453" s="433"/>
      <c r="UNH453" s="433"/>
      <c r="UNI453" s="433"/>
      <c r="UNJ453" s="433"/>
      <c r="UNK453" s="433"/>
      <c r="UNL453" s="433"/>
      <c r="UNM453" s="433"/>
      <c r="UNN453" s="433"/>
      <c r="UNO453" s="433"/>
      <c r="UNP453" s="433"/>
      <c r="UNQ453" s="433"/>
      <c r="UNR453" s="433"/>
      <c r="UNS453" s="433"/>
      <c r="UNT453" s="433"/>
      <c r="UNU453" s="433"/>
      <c r="UNV453" s="433"/>
      <c r="UNW453" s="433"/>
      <c r="UNX453" s="433"/>
      <c r="UNY453" s="433"/>
      <c r="UNZ453" s="433"/>
      <c r="UOA453" s="433"/>
      <c r="UOB453" s="433"/>
      <c r="UOC453" s="433"/>
      <c r="UOD453" s="433"/>
      <c r="UOE453" s="433"/>
      <c r="UOF453" s="433"/>
      <c r="UOG453" s="433"/>
      <c r="UOH453" s="433"/>
      <c r="UOI453" s="433"/>
      <c r="UOJ453" s="433"/>
      <c r="UOK453" s="433"/>
      <c r="UOL453" s="433"/>
      <c r="UOM453" s="433"/>
      <c r="UON453" s="433"/>
      <c r="UOO453" s="433"/>
      <c r="UOP453" s="433"/>
      <c r="UOQ453" s="433"/>
      <c r="UOR453" s="433"/>
      <c r="UOS453" s="433"/>
      <c r="UOT453" s="433"/>
      <c r="UOU453" s="433"/>
      <c r="UOV453" s="433"/>
      <c r="UOW453" s="433"/>
      <c r="UOX453" s="433"/>
      <c r="UOY453" s="433"/>
      <c r="UOZ453" s="433"/>
      <c r="UPA453" s="433"/>
      <c r="UPB453" s="433"/>
      <c r="UPC453" s="433"/>
      <c r="UPD453" s="433"/>
      <c r="UPE453" s="433"/>
      <c r="UPF453" s="433"/>
      <c r="UPG453" s="433"/>
      <c r="UPH453" s="433"/>
      <c r="UPI453" s="433"/>
      <c r="UPJ453" s="433"/>
      <c r="UPK453" s="433"/>
      <c r="UPL453" s="433"/>
      <c r="UPM453" s="433"/>
      <c r="UPN453" s="433"/>
      <c r="UPO453" s="433"/>
      <c r="UPP453" s="433"/>
      <c r="UPQ453" s="433"/>
      <c r="UPR453" s="433"/>
      <c r="UPS453" s="433"/>
      <c r="UPT453" s="433"/>
      <c r="UPU453" s="433"/>
      <c r="UPV453" s="433"/>
      <c r="UPW453" s="433"/>
      <c r="UPX453" s="433"/>
      <c r="UPY453" s="433"/>
      <c r="UPZ453" s="433"/>
      <c r="UQA453" s="433"/>
      <c r="UQB453" s="433"/>
      <c r="UQC453" s="433"/>
      <c r="UQD453" s="433"/>
      <c r="UQE453" s="433"/>
      <c r="UQF453" s="433"/>
      <c r="UQG453" s="433"/>
      <c r="UQH453" s="433"/>
      <c r="UQI453" s="433"/>
      <c r="UQJ453" s="433"/>
      <c r="UQK453" s="433"/>
      <c r="UQL453" s="433"/>
      <c r="UQM453" s="433"/>
      <c r="UQN453" s="433"/>
      <c r="UQO453" s="433"/>
      <c r="UQP453" s="433"/>
      <c r="UQQ453" s="433"/>
      <c r="UQR453" s="433"/>
      <c r="UQS453" s="433"/>
      <c r="UQT453" s="433"/>
      <c r="UQU453" s="433"/>
      <c r="UQV453" s="433"/>
      <c r="UQW453" s="433"/>
      <c r="UQX453" s="433"/>
      <c r="UQY453" s="433"/>
      <c r="UQZ453" s="433"/>
      <c r="URA453" s="433"/>
      <c r="URB453" s="433"/>
      <c r="URC453" s="433"/>
      <c r="URD453" s="433"/>
      <c r="URE453" s="433"/>
      <c r="URF453" s="433"/>
      <c r="URG453" s="433"/>
      <c r="URH453" s="433"/>
      <c r="URI453" s="433"/>
      <c r="URJ453" s="433"/>
      <c r="URK453" s="433"/>
      <c r="URL453" s="433"/>
      <c r="URM453" s="433"/>
      <c r="URN453" s="433"/>
      <c r="URO453" s="433"/>
      <c r="URP453" s="433"/>
      <c r="URQ453" s="433"/>
      <c r="URR453" s="433"/>
      <c r="URS453" s="433"/>
      <c r="URT453" s="433"/>
      <c r="URU453" s="433"/>
      <c r="URV453" s="433"/>
      <c r="URW453" s="433"/>
      <c r="URX453" s="433"/>
      <c r="URY453" s="433"/>
      <c r="URZ453" s="433"/>
      <c r="USA453" s="433"/>
      <c r="USB453" s="433"/>
      <c r="USC453" s="433"/>
      <c r="USD453" s="433"/>
      <c r="USE453" s="433"/>
      <c r="USF453" s="433"/>
      <c r="USG453" s="433"/>
      <c r="USH453" s="433"/>
      <c r="USI453" s="433"/>
      <c r="USJ453" s="433"/>
      <c r="USK453" s="433"/>
      <c r="USL453" s="433"/>
      <c r="USM453" s="433"/>
      <c r="USN453" s="433"/>
      <c r="USO453" s="433"/>
      <c r="USP453" s="433"/>
      <c r="USQ453" s="433"/>
      <c r="USR453" s="433"/>
      <c r="USS453" s="433"/>
      <c r="UST453" s="433"/>
      <c r="USU453" s="433"/>
      <c r="USV453" s="433"/>
      <c r="USW453" s="433"/>
      <c r="USX453" s="433"/>
      <c r="USY453" s="433"/>
      <c r="USZ453" s="433"/>
      <c r="UTA453" s="433"/>
      <c r="UTB453" s="433"/>
      <c r="UTC453" s="433"/>
      <c r="UTD453" s="433"/>
      <c r="UTE453" s="433"/>
      <c r="UTF453" s="433"/>
      <c r="UTG453" s="433"/>
      <c r="UTH453" s="433"/>
      <c r="UTI453" s="433"/>
      <c r="UTJ453" s="433"/>
      <c r="UTK453" s="433"/>
      <c r="UTL453" s="433"/>
      <c r="UTM453" s="433"/>
      <c r="UTN453" s="433"/>
      <c r="UTO453" s="433"/>
      <c r="UTP453" s="433"/>
      <c r="UTQ453" s="433"/>
      <c r="UTR453" s="433"/>
      <c r="UTS453" s="433"/>
      <c r="UTT453" s="433"/>
      <c r="UTU453" s="433"/>
      <c r="UTV453" s="433"/>
      <c r="UTW453" s="433"/>
      <c r="UTX453" s="433"/>
      <c r="UTY453" s="433"/>
      <c r="UTZ453" s="433"/>
      <c r="UUA453" s="433"/>
      <c r="UUB453" s="433"/>
      <c r="UUC453" s="433"/>
      <c r="UUD453" s="433"/>
      <c r="UUE453" s="433"/>
      <c r="UUF453" s="433"/>
      <c r="UUG453" s="433"/>
      <c r="UUH453" s="433"/>
      <c r="UUI453" s="433"/>
      <c r="UUJ453" s="433"/>
      <c r="UUK453" s="433"/>
      <c r="UUL453" s="433"/>
      <c r="UUM453" s="433"/>
      <c r="UUN453" s="433"/>
      <c r="UUO453" s="433"/>
      <c r="UUP453" s="433"/>
      <c r="UUQ453" s="433"/>
      <c r="UUR453" s="433"/>
      <c r="UUS453" s="433"/>
      <c r="UUT453" s="433"/>
      <c r="UUU453" s="433"/>
      <c r="UUV453" s="433"/>
      <c r="UUW453" s="433"/>
      <c r="UUX453" s="433"/>
      <c r="UUY453" s="433"/>
      <c r="UUZ453" s="433"/>
      <c r="UVA453" s="433"/>
      <c r="UVB453" s="433"/>
      <c r="UVC453" s="433"/>
      <c r="UVD453" s="433"/>
      <c r="UVE453" s="433"/>
      <c r="UVF453" s="433"/>
      <c r="UVG453" s="433"/>
      <c r="UVH453" s="433"/>
      <c r="UVI453" s="433"/>
      <c r="UVJ453" s="433"/>
      <c r="UVK453" s="433"/>
      <c r="UVL453" s="433"/>
      <c r="UVM453" s="433"/>
      <c r="UVN453" s="433"/>
      <c r="UVO453" s="433"/>
      <c r="UVP453" s="433"/>
      <c r="UVQ453" s="433"/>
      <c r="UVR453" s="433"/>
      <c r="UVS453" s="433"/>
      <c r="UVT453" s="433"/>
      <c r="UVU453" s="433"/>
      <c r="UVV453" s="433"/>
      <c r="UVW453" s="433"/>
      <c r="UVX453" s="433"/>
      <c r="UVY453" s="433"/>
      <c r="UVZ453" s="433"/>
      <c r="UWA453" s="433"/>
      <c r="UWB453" s="433"/>
      <c r="UWC453" s="433"/>
      <c r="UWD453" s="433"/>
      <c r="UWE453" s="433"/>
      <c r="UWF453" s="433"/>
      <c r="UWG453" s="433"/>
      <c r="UWH453" s="433"/>
      <c r="UWI453" s="433"/>
      <c r="UWJ453" s="433"/>
      <c r="UWK453" s="433"/>
      <c r="UWL453" s="433"/>
      <c r="UWM453" s="433"/>
      <c r="UWN453" s="433"/>
      <c r="UWO453" s="433"/>
      <c r="UWP453" s="433"/>
      <c r="UWQ453" s="433"/>
      <c r="UWR453" s="433"/>
      <c r="UWS453" s="433"/>
      <c r="UWT453" s="433"/>
      <c r="UWU453" s="433"/>
      <c r="UWV453" s="433"/>
      <c r="UWW453" s="433"/>
      <c r="UWX453" s="433"/>
      <c r="UWY453" s="433"/>
      <c r="UWZ453" s="433"/>
      <c r="UXA453" s="433"/>
      <c r="UXB453" s="433"/>
      <c r="UXC453" s="433"/>
      <c r="UXD453" s="433"/>
      <c r="UXE453" s="433"/>
      <c r="UXF453" s="433"/>
      <c r="UXG453" s="433"/>
      <c r="UXH453" s="433"/>
      <c r="UXI453" s="433"/>
      <c r="UXJ453" s="433"/>
      <c r="UXK453" s="433"/>
      <c r="UXL453" s="433"/>
      <c r="UXM453" s="433"/>
      <c r="UXN453" s="433"/>
      <c r="UXO453" s="433"/>
      <c r="UXP453" s="433"/>
      <c r="UXQ453" s="433"/>
      <c r="UXR453" s="433"/>
      <c r="UXS453" s="433"/>
      <c r="UXT453" s="433"/>
      <c r="UXU453" s="433"/>
      <c r="UXV453" s="433"/>
      <c r="UXW453" s="433"/>
      <c r="UXX453" s="433"/>
      <c r="UXY453" s="433"/>
      <c r="UXZ453" s="433"/>
      <c r="UYA453" s="433"/>
      <c r="UYB453" s="433"/>
      <c r="UYC453" s="433"/>
      <c r="UYD453" s="433"/>
      <c r="UYE453" s="433"/>
      <c r="UYF453" s="433"/>
      <c r="UYG453" s="433"/>
      <c r="UYH453" s="433"/>
      <c r="UYI453" s="433"/>
      <c r="UYJ453" s="433"/>
      <c r="UYK453" s="433"/>
      <c r="UYL453" s="433"/>
      <c r="UYM453" s="433"/>
      <c r="UYN453" s="433"/>
      <c r="UYO453" s="433"/>
      <c r="UYP453" s="433"/>
      <c r="UYQ453" s="433"/>
      <c r="UYR453" s="433"/>
      <c r="UYS453" s="433"/>
      <c r="UYT453" s="433"/>
      <c r="UYU453" s="433"/>
      <c r="UYV453" s="433"/>
      <c r="UYW453" s="433"/>
      <c r="UYX453" s="433"/>
      <c r="UYY453" s="433"/>
      <c r="UYZ453" s="433"/>
      <c r="UZA453" s="433"/>
      <c r="UZB453" s="433"/>
      <c r="UZC453" s="433"/>
      <c r="UZD453" s="433"/>
      <c r="UZE453" s="433"/>
      <c r="UZF453" s="433"/>
      <c r="UZG453" s="433"/>
      <c r="UZH453" s="433"/>
      <c r="UZI453" s="433"/>
      <c r="UZJ453" s="433"/>
      <c r="UZK453" s="433"/>
      <c r="UZL453" s="433"/>
      <c r="UZM453" s="433"/>
      <c r="UZN453" s="433"/>
      <c r="UZO453" s="433"/>
      <c r="UZP453" s="433"/>
      <c r="UZQ453" s="433"/>
      <c r="UZR453" s="433"/>
      <c r="UZS453" s="433"/>
      <c r="UZT453" s="433"/>
      <c r="UZU453" s="433"/>
      <c r="UZV453" s="433"/>
      <c r="UZW453" s="433"/>
      <c r="UZX453" s="433"/>
      <c r="UZY453" s="433"/>
      <c r="UZZ453" s="433"/>
      <c r="VAA453" s="433"/>
      <c r="VAB453" s="433"/>
      <c r="VAC453" s="433"/>
      <c r="VAD453" s="433"/>
      <c r="VAE453" s="433"/>
      <c r="VAF453" s="433"/>
      <c r="VAG453" s="433"/>
      <c r="VAH453" s="433"/>
      <c r="VAI453" s="433"/>
      <c r="VAJ453" s="433"/>
      <c r="VAK453" s="433"/>
      <c r="VAL453" s="433"/>
      <c r="VAM453" s="433"/>
      <c r="VAN453" s="433"/>
      <c r="VAO453" s="433"/>
      <c r="VAP453" s="433"/>
      <c r="VAQ453" s="433"/>
      <c r="VAR453" s="433"/>
      <c r="VAS453" s="433"/>
      <c r="VAT453" s="433"/>
      <c r="VAU453" s="433"/>
      <c r="VAV453" s="433"/>
      <c r="VAW453" s="433"/>
      <c r="VAX453" s="433"/>
      <c r="VAY453" s="433"/>
      <c r="VAZ453" s="433"/>
      <c r="VBA453" s="433"/>
      <c r="VBB453" s="433"/>
      <c r="VBC453" s="433"/>
      <c r="VBD453" s="433"/>
      <c r="VBE453" s="433"/>
      <c r="VBF453" s="433"/>
      <c r="VBG453" s="433"/>
      <c r="VBH453" s="433"/>
      <c r="VBI453" s="433"/>
      <c r="VBJ453" s="433"/>
      <c r="VBK453" s="433"/>
      <c r="VBL453" s="433"/>
      <c r="VBM453" s="433"/>
      <c r="VBN453" s="433"/>
      <c r="VBO453" s="433"/>
      <c r="VBP453" s="433"/>
      <c r="VBQ453" s="433"/>
      <c r="VBR453" s="433"/>
      <c r="VBS453" s="433"/>
      <c r="VBT453" s="433"/>
      <c r="VBU453" s="433"/>
      <c r="VBV453" s="433"/>
      <c r="VBW453" s="433"/>
      <c r="VBX453" s="433"/>
      <c r="VBY453" s="433"/>
      <c r="VBZ453" s="433"/>
      <c r="VCA453" s="433"/>
      <c r="VCB453" s="433"/>
      <c r="VCC453" s="433"/>
      <c r="VCD453" s="433"/>
      <c r="VCE453" s="433"/>
      <c r="VCF453" s="433"/>
      <c r="VCG453" s="433"/>
      <c r="VCH453" s="433"/>
      <c r="VCI453" s="433"/>
      <c r="VCJ453" s="433"/>
      <c r="VCK453" s="433"/>
      <c r="VCL453" s="433"/>
      <c r="VCM453" s="433"/>
      <c r="VCN453" s="433"/>
      <c r="VCO453" s="433"/>
      <c r="VCP453" s="433"/>
      <c r="VCQ453" s="433"/>
      <c r="VCR453" s="433"/>
      <c r="VCS453" s="433"/>
      <c r="VCT453" s="433"/>
      <c r="VCU453" s="433"/>
      <c r="VCV453" s="433"/>
      <c r="VCW453" s="433"/>
      <c r="VCX453" s="433"/>
      <c r="VCY453" s="433"/>
      <c r="VCZ453" s="433"/>
      <c r="VDA453" s="433"/>
      <c r="VDB453" s="433"/>
      <c r="VDC453" s="433"/>
      <c r="VDD453" s="433"/>
      <c r="VDE453" s="433"/>
      <c r="VDF453" s="433"/>
      <c r="VDG453" s="433"/>
      <c r="VDH453" s="433"/>
      <c r="VDI453" s="433"/>
      <c r="VDJ453" s="433"/>
      <c r="VDK453" s="433"/>
      <c r="VDL453" s="433"/>
      <c r="VDM453" s="433"/>
      <c r="VDN453" s="433"/>
      <c r="VDO453" s="433"/>
      <c r="VDP453" s="433"/>
      <c r="VDQ453" s="433"/>
      <c r="VDR453" s="433"/>
      <c r="VDS453" s="433"/>
      <c r="VDT453" s="433"/>
      <c r="VDU453" s="433"/>
      <c r="VDV453" s="433"/>
      <c r="VDW453" s="433"/>
      <c r="VDX453" s="433"/>
      <c r="VDY453" s="433"/>
      <c r="VDZ453" s="433"/>
      <c r="VEA453" s="433"/>
      <c r="VEB453" s="433"/>
      <c r="VEC453" s="433"/>
      <c r="VED453" s="433"/>
      <c r="VEE453" s="433"/>
      <c r="VEF453" s="433"/>
      <c r="VEG453" s="433"/>
      <c r="VEH453" s="433"/>
      <c r="VEI453" s="433"/>
      <c r="VEJ453" s="433"/>
      <c r="VEK453" s="433"/>
      <c r="VEL453" s="433"/>
      <c r="VEM453" s="433"/>
      <c r="VEN453" s="433"/>
      <c r="VEO453" s="433"/>
      <c r="VEP453" s="433"/>
      <c r="VEQ453" s="433"/>
      <c r="VER453" s="433"/>
      <c r="VES453" s="433"/>
      <c r="VET453" s="433"/>
      <c r="VEU453" s="433"/>
      <c r="VEV453" s="433"/>
      <c r="VEW453" s="433"/>
      <c r="VEX453" s="433"/>
      <c r="VEY453" s="433"/>
      <c r="VEZ453" s="433"/>
      <c r="VFA453" s="433"/>
      <c r="VFB453" s="433"/>
      <c r="VFC453" s="433"/>
      <c r="VFD453" s="433"/>
      <c r="VFE453" s="433"/>
      <c r="VFF453" s="433"/>
      <c r="VFG453" s="433"/>
      <c r="VFH453" s="433"/>
      <c r="VFI453" s="433"/>
      <c r="VFJ453" s="433"/>
      <c r="VFK453" s="433"/>
      <c r="VFL453" s="433"/>
      <c r="VFM453" s="433"/>
      <c r="VFN453" s="433"/>
      <c r="VFO453" s="433"/>
      <c r="VFP453" s="433"/>
      <c r="VFQ453" s="433"/>
      <c r="VFR453" s="433"/>
      <c r="VFS453" s="433"/>
      <c r="VFT453" s="433"/>
      <c r="VFU453" s="433"/>
      <c r="VFV453" s="433"/>
      <c r="VFW453" s="433"/>
      <c r="VFX453" s="433"/>
      <c r="VFY453" s="433"/>
      <c r="VFZ453" s="433"/>
      <c r="VGA453" s="433"/>
      <c r="VGB453" s="433"/>
      <c r="VGC453" s="433"/>
      <c r="VGD453" s="433"/>
      <c r="VGE453" s="433"/>
      <c r="VGF453" s="433"/>
      <c r="VGG453" s="433"/>
      <c r="VGH453" s="433"/>
      <c r="VGI453" s="433"/>
      <c r="VGJ453" s="433"/>
      <c r="VGK453" s="433"/>
      <c r="VGL453" s="433"/>
      <c r="VGM453" s="433"/>
      <c r="VGN453" s="433"/>
      <c r="VGO453" s="433"/>
      <c r="VGP453" s="433"/>
      <c r="VGQ453" s="433"/>
      <c r="VGR453" s="433"/>
      <c r="VGS453" s="433"/>
      <c r="VGT453" s="433"/>
      <c r="VGU453" s="433"/>
      <c r="VGV453" s="433"/>
      <c r="VGW453" s="433"/>
      <c r="VGX453" s="433"/>
      <c r="VGY453" s="433"/>
      <c r="VGZ453" s="433"/>
      <c r="VHA453" s="433"/>
      <c r="VHB453" s="433"/>
      <c r="VHC453" s="433"/>
      <c r="VHD453" s="433"/>
      <c r="VHE453" s="433"/>
      <c r="VHF453" s="433"/>
      <c r="VHG453" s="433"/>
      <c r="VHH453" s="433"/>
      <c r="VHI453" s="433"/>
      <c r="VHJ453" s="433"/>
      <c r="VHK453" s="433"/>
      <c r="VHL453" s="433"/>
      <c r="VHM453" s="433"/>
      <c r="VHN453" s="433"/>
      <c r="VHO453" s="433"/>
      <c r="VHP453" s="433"/>
      <c r="VHQ453" s="433"/>
      <c r="VHR453" s="433"/>
      <c r="VHS453" s="433"/>
      <c r="VHT453" s="433"/>
      <c r="VHU453" s="433"/>
      <c r="VHV453" s="433"/>
      <c r="VHW453" s="433"/>
      <c r="VHX453" s="433"/>
      <c r="VHY453" s="433"/>
      <c r="VHZ453" s="433"/>
      <c r="VIA453" s="433"/>
      <c r="VIB453" s="433"/>
      <c r="VIC453" s="433"/>
      <c r="VID453" s="433"/>
      <c r="VIE453" s="433"/>
      <c r="VIF453" s="433"/>
      <c r="VIG453" s="433"/>
      <c r="VIH453" s="433"/>
      <c r="VII453" s="433"/>
      <c r="VIJ453" s="433"/>
      <c r="VIK453" s="433"/>
      <c r="VIL453" s="433"/>
      <c r="VIM453" s="433"/>
      <c r="VIN453" s="433"/>
      <c r="VIO453" s="433"/>
      <c r="VIP453" s="433"/>
      <c r="VIQ453" s="433"/>
      <c r="VIR453" s="433"/>
      <c r="VIS453" s="433"/>
      <c r="VIT453" s="433"/>
      <c r="VIU453" s="433"/>
      <c r="VIV453" s="433"/>
      <c r="VIW453" s="433"/>
      <c r="VIX453" s="433"/>
      <c r="VIY453" s="433"/>
      <c r="VIZ453" s="433"/>
      <c r="VJA453" s="433"/>
      <c r="VJB453" s="433"/>
      <c r="VJC453" s="433"/>
      <c r="VJD453" s="433"/>
      <c r="VJE453" s="433"/>
      <c r="VJF453" s="433"/>
      <c r="VJG453" s="433"/>
      <c r="VJH453" s="433"/>
      <c r="VJI453" s="433"/>
      <c r="VJJ453" s="433"/>
      <c r="VJK453" s="433"/>
      <c r="VJL453" s="433"/>
      <c r="VJM453" s="433"/>
      <c r="VJN453" s="433"/>
      <c r="VJO453" s="433"/>
      <c r="VJP453" s="433"/>
      <c r="VJQ453" s="433"/>
      <c r="VJR453" s="433"/>
      <c r="VJS453" s="433"/>
      <c r="VJT453" s="433"/>
      <c r="VJU453" s="433"/>
      <c r="VJV453" s="433"/>
      <c r="VJW453" s="433"/>
      <c r="VJX453" s="433"/>
      <c r="VJY453" s="433"/>
      <c r="VJZ453" s="433"/>
      <c r="VKA453" s="433"/>
      <c r="VKB453" s="433"/>
      <c r="VKC453" s="433"/>
      <c r="VKD453" s="433"/>
      <c r="VKE453" s="433"/>
      <c r="VKF453" s="433"/>
      <c r="VKG453" s="433"/>
      <c r="VKH453" s="433"/>
      <c r="VKI453" s="433"/>
      <c r="VKJ453" s="433"/>
      <c r="VKK453" s="433"/>
      <c r="VKL453" s="433"/>
      <c r="VKM453" s="433"/>
      <c r="VKN453" s="433"/>
      <c r="VKO453" s="433"/>
      <c r="VKP453" s="433"/>
      <c r="VKQ453" s="433"/>
      <c r="VKR453" s="433"/>
      <c r="VKS453" s="433"/>
      <c r="VKT453" s="433"/>
      <c r="VKU453" s="433"/>
      <c r="VKV453" s="433"/>
      <c r="VKW453" s="433"/>
      <c r="VKX453" s="433"/>
      <c r="VKY453" s="433"/>
      <c r="VKZ453" s="433"/>
      <c r="VLA453" s="433"/>
      <c r="VLB453" s="433"/>
      <c r="VLC453" s="433"/>
      <c r="VLD453" s="433"/>
      <c r="VLE453" s="433"/>
      <c r="VLF453" s="433"/>
      <c r="VLG453" s="433"/>
      <c r="VLH453" s="433"/>
      <c r="VLI453" s="433"/>
      <c r="VLJ453" s="433"/>
      <c r="VLK453" s="433"/>
      <c r="VLL453" s="433"/>
      <c r="VLM453" s="433"/>
      <c r="VLN453" s="433"/>
      <c r="VLO453" s="433"/>
      <c r="VLP453" s="433"/>
      <c r="VLQ453" s="433"/>
      <c r="VLR453" s="433"/>
      <c r="VLS453" s="433"/>
      <c r="VLT453" s="433"/>
      <c r="VLU453" s="433"/>
      <c r="VLV453" s="433"/>
      <c r="VLW453" s="433"/>
      <c r="VLX453" s="433"/>
      <c r="VLY453" s="433"/>
      <c r="VLZ453" s="433"/>
      <c r="VMA453" s="433"/>
      <c r="VMB453" s="433"/>
      <c r="VMC453" s="433"/>
      <c r="VMD453" s="433"/>
      <c r="VME453" s="433"/>
      <c r="VMF453" s="433"/>
      <c r="VMG453" s="433"/>
      <c r="VMH453" s="433"/>
      <c r="VMI453" s="433"/>
      <c r="VMJ453" s="433"/>
      <c r="VMK453" s="433"/>
      <c r="VML453" s="433"/>
      <c r="VMM453" s="433"/>
      <c r="VMN453" s="433"/>
      <c r="VMO453" s="433"/>
      <c r="VMP453" s="433"/>
      <c r="VMQ453" s="433"/>
      <c r="VMR453" s="433"/>
      <c r="VMS453" s="433"/>
      <c r="VMT453" s="433"/>
      <c r="VMU453" s="433"/>
      <c r="VMV453" s="433"/>
      <c r="VMW453" s="433"/>
      <c r="VMX453" s="433"/>
      <c r="VMY453" s="433"/>
      <c r="VMZ453" s="433"/>
      <c r="VNA453" s="433"/>
      <c r="VNB453" s="433"/>
      <c r="VNC453" s="433"/>
      <c r="VND453" s="433"/>
      <c r="VNE453" s="433"/>
      <c r="VNF453" s="433"/>
      <c r="VNG453" s="433"/>
      <c r="VNH453" s="433"/>
      <c r="VNI453" s="433"/>
      <c r="VNJ453" s="433"/>
      <c r="VNK453" s="433"/>
      <c r="VNL453" s="433"/>
      <c r="VNM453" s="433"/>
      <c r="VNN453" s="433"/>
      <c r="VNO453" s="433"/>
      <c r="VNP453" s="433"/>
      <c r="VNQ453" s="433"/>
      <c r="VNR453" s="433"/>
      <c r="VNS453" s="433"/>
      <c r="VNT453" s="433"/>
      <c r="VNU453" s="433"/>
      <c r="VNV453" s="433"/>
      <c r="VNW453" s="433"/>
      <c r="VNX453" s="433"/>
      <c r="VNY453" s="433"/>
      <c r="VNZ453" s="433"/>
      <c r="VOA453" s="433"/>
      <c r="VOB453" s="433"/>
      <c r="VOC453" s="433"/>
      <c r="VOD453" s="433"/>
      <c r="VOE453" s="433"/>
      <c r="VOF453" s="433"/>
      <c r="VOG453" s="433"/>
      <c r="VOH453" s="433"/>
      <c r="VOI453" s="433"/>
      <c r="VOJ453" s="433"/>
      <c r="VOK453" s="433"/>
      <c r="VOL453" s="433"/>
      <c r="VOM453" s="433"/>
      <c r="VON453" s="433"/>
      <c r="VOO453" s="433"/>
      <c r="VOP453" s="433"/>
      <c r="VOQ453" s="433"/>
      <c r="VOR453" s="433"/>
      <c r="VOS453" s="433"/>
      <c r="VOT453" s="433"/>
      <c r="VOU453" s="433"/>
      <c r="VOV453" s="433"/>
      <c r="VOW453" s="433"/>
      <c r="VOX453" s="433"/>
      <c r="VOY453" s="433"/>
      <c r="VOZ453" s="433"/>
      <c r="VPA453" s="433"/>
      <c r="VPB453" s="433"/>
      <c r="VPC453" s="433"/>
      <c r="VPD453" s="433"/>
      <c r="VPE453" s="433"/>
      <c r="VPF453" s="433"/>
      <c r="VPG453" s="433"/>
      <c r="VPH453" s="433"/>
      <c r="VPI453" s="433"/>
      <c r="VPJ453" s="433"/>
      <c r="VPK453" s="433"/>
      <c r="VPL453" s="433"/>
      <c r="VPM453" s="433"/>
      <c r="VPN453" s="433"/>
      <c r="VPO453" s="433"/>
      <c r="VPP453" s="433"/>
      <c r="VPQ453" s="433"/>
      <c r="VPR453" s="433"/>
      <c r="VPS453" s="433"/>
      <c r="VPT453" s="433"/>
      <c r="VPU453" s="433"/>
      <c r="VPV453" s="433"/>
      <c r="VPW453" s="433"/>
      <c r="VPX453" s="433"/>
      <c r="VPY453" s="433"/>
      <c r="VPZ453" s="433"/>
      <c r="VQA453" s="433"/>
      <c r="VQB453" s="433"/>
      <c r="VQC453" s="433"/>
      <c r="VQD453" s="433"/>
      <c r="VQE453" s="433"/>
      <c r="VQF453" s="433"/>
      <c r="VQG453" s="433"/>
      <c r="VQH453" s="433"/>
      <c r="VQI453" s="433"/>
      <c r="VQJ453" s="433"/>
      <c r="VQK453" s="433"/>
      <c r="VQL453" s="433"/>
      <c r="VQM453" s="433"/>
      <c r="VQN453" s="433"/>
      <c r="VQO453" s="433"/>
      <c r="VQP453" s="433"/>
      <c r="VQQ453" s="433"/>
      <c r="VQR453" s="433"/>
      <c r="VQS453" s="433"/>
      <c r="VQT453" s="433"/>
      <c r="VQU453" s="433"/>
      <c r="VQV453" s="433"/>
      <c r="VQW453" s="433"/>
      <c r="VQX453" s="433"/>
      <c r="VQY453" s="433"/>
      <c r="VQZ453" s="433"/>
      <c r="VRA453" s="433"/>
      <c r="VRB453" s="433"/>
      <c r="VRC453" s="433"/>
      <c r="VRD453" s="433"/>
      <c r="VRE453" s="433"/>
      <c r="VRF453" s="433"/>
      <c r="VRG453" s="433"/>
      <c r="VRH453" s="433"/>
      <c r="VRI453" s="433"/>
      <c r="VRJ453" s="433"/>
      <c r="VRK453" s="433"/>
      <c r="VRL453" s="433"/>
      <c r="VRM453" s="433"/>
      <c r="VRN453" s="433"/>
      <c r="VRO453" s="433"/>
      <c r="VRP453" s="433"/>
      <c r="VRQ453" s="433"/>
      <c r="VRR453" s="433"/>
      <c r="VRS453" s="433"/>
      <c r="VRT453" s="433"/>
      <c r="VRU453" s="433"/>
      <c r="VRV453" s="433"/>
      <c r="VRW453" s="433"/>
      <c r="VRX453" s="433"/>
      <c r="VRY453" s="433"/>
      <c r="VRZ453" s="433"/>
      <c r="VSA453" s="433"/>
      <c r="VSB453" s="433"/>
      <c r="VSC453" s="433"/>
      <c r="VSD453" s="433"/>
      <c r="VSE453" s="433"/>
      <c r="VSF453" s="433"/>
      <c r="VSG453" s="433"/>
      <c r="VSH453" s="433"/>
      <c r="VSI453" s="433"/>
      <c r="VSJ453" s="433"/>
      <c r="VSK453" s="433"/>
      <c r="VSL453" s="433"/>
      <c r="VSM453" s="433"/>
      <c r="VSN453" s="433"/>
      <c r="VSO453" s="433"/>
      <c r="VSP453" s="433"/>
      <c r="VSQ453" s="433"/>
      <c r="VSR453" s="433"/>
      <c r="VSS453" s="433"/>
      <c r="VST453" s="433"/>
      <c r="VSU453" s="433"/>
      <c r="VSV453" s="433"/>
      <c r="VSW453" s="433"/>
      <c r="VSX453" s="433"/>
      <c r="VSY453" s="433"/>
      <c r="VSZ453" s="433"/>
      <c r="VTA453" s="433"/>
      <c r="VTB453" s="433"/>
      <c r="VTC453" s="433"/>
      <c r="VTD453" s="433"/>
      <c r="VTE453" s="433"/>
      <c r="VTF453" s="433"/>
      <c r="VTG453" s="433"/>
      <c r="VTH453" s="433"/>
      <c r="VTI453" s="433"/>
      <c r="VTJ453" s="433"/>
      <c r="VTK453" s="433"/>
      <c r="VTL453" s="433"/>
      <c r="VTM453" s="433"/>
      <c r="VTN453" s="433"/>
      <c r="VTO453" s="433"/>
      <c r="VTP453" s="433"/>
      <c r="VTQ453" s="433"/>
      <c r="VTR453" s="433"/>
      <c r="VTS453" s="433"/>
      <c r="VTT453" s="433"/>
      <c r="VTU453" s="433"/>
      <c r="VTV453" s="433"/>
      <c r="VTW453" s="433"/>
      <c r="VTX453" s="433"/>
      <c r="VTY453" s="433"/>
      <c r="VTZ453" s="433"/>
      <c r="VUA453" s="433"/>
      <c r="VUB453" s="433"/>
      <c r="VUC453" s="433"/>
      <c r="VUD453" s="433"/>
      <c r="VUE453" s="433"/>
      <c r="VUF453" s="433"/>
      <c r="VUG453" s="433"/>
      <c r="VUH453" s="433"/>
      <c r="VUI453" s="433"/>
      <c r="VUJ453" s="433"/>
      <c r="VUK453" s="433"/>
      <c r="VUL453" s="433"/>
      <c r="VUM453" s="433"/>
      <c r="VUN453" s="433"/>
      <c r="VUO453" s="433"/>
      <c r="VUP453" s="433"/>
      <c r="VUQ453" s="433"/>
      <c r="VUR453" s="433"/>
      <c r="VUS453" s="433"/>
      <c r="VUT453" s="433"/>
      <c r="VUU453" s="433"/>
      <c r="VUV453" s="433"/>
      <c r="VUW453" s="433"/>
      <c r="VUX453" s="433"/>
      <c r="VUY453" s="433"/>
      <c r="VUZ453" s="433"/>
      <c r="VVA453" s="433"/>
      <c r="VVB453" s="433"/>
      <c r="VVC453" s="433"/>
      <c r="VVD453" s="433"/>
      <c r="VVE453" s="433"/>
      <c r="VVF453" s="433"/>
      <c r="VVG453" s="433"/>
      <c r="VVH453" s="433"/>
      <c r="VVI453" s="433"/>
      <c r="VVJ453" s="433"/>
      <c r="VVK453" s="433"/>
      <c r="VVL453" s="433"/>
      <c r="VVM453" s="433"/>
      <c r="VVN453" s="433"/>
      <c r="VVO453" s="433"/>
      <c r="VVP453" s="433"/>
      <c r="VVQ453" s="433"/>
      <c r="VVR453" s="433"/>
      <c r="VVS453" s="433"/>
      <c r="VVT453" s="433"/>
      <c r="VVU453" s="433"/>
      <c r="VVV453" s="433"/>
      <c r="VVW453" s="433"/>
      <c r="VVX453" s="433"/>
      <c r="VVY453" s="433"/>
      <c r="VVZ453" s="433"/>
      <c r="VWA453" s="433"/>
      <c r="VWB453" s="433"/>
      <c r="VWC453" s="433"/>
      <c r="VWD453" s="433"/>
      <c r="VWE453" s="433"/>
      <c r="VWF453" s="433"/>
      <c r="VWG453" s="433"/>
      <c r="VWH453" s="433"/>
      <c r="VWI453" s="433"/>
      <c r="VWJ453" s="433"/>
      <c r="VWK453" s="433"/>
      <c r="VWL453" s="433"/>
      <c r="VWM453" s="433"/>
      <c r="VWN453" s="433"/>
      <c r="VWO453" s="433"/>
      <c r="VWP453" s="433"/>
      <c r="VWQ453" s="433"/>
      <c r="VWR453" s="433"/>
      <c r="VWS453" s="433"/>
      <c r="VWT453" s="433"/>
      <c r="VWU453" s="433"/>
      <c r="VWV453" s="433"/>
      <c r="VWW453" s="433"/>
      <c r="VWX453" s="433"/>
      <c r="VWY453" s="433"/>
      <c r="VWZ453" s="433"/>
      <c r="VXA453" s="433"/>
      <c r="VXB453" s="433"/>
      <c r="VXC453" s="433"/>
      <c r="VXD453" s="433"/>
      <c r="VXE453" s="433"/>
      <c r="VXF453" s="433"/>
      <c r="VXG453" s="433"/>
      <c r="VXH453" s="433"/>
      <c r="VXI453" s="433"/>
      <c r="VXJ453" s="433"/>
      <c r="VXK453" s="433"/>
      <c r="VXL453" s="433"/>
      <c r="VXM453" s="433"/>
      <c r="VXN453" s="433"/>
      <c r="VXO453" s="433"/>
      <c r="VXP453" s="433"/>
      <c r="VXQ453" s="433"/>
      <c r="VXR453" s="433"/>
      <c r="VXS453" s="433"/>
      <c r="VXT453" s="433"/>
      <c r="VXU453" s="433"/>
      <c r="VXV453" s="433"/>
      <c r="VXW453" s="433"/>
      <c r="VXX453" s="433"/>
      <c r="VXY453" s="433"/>
      <c r="VXZ453" s="433"/>
      <c r="VYA453" s="433"/>
      <c r="VYB453" s="433"/>
      <c r="VYC453" s="433"/>
      <c r="VYD453" s="433"/>
      <c r="VYE453" s="433"/>
      <c r="VYF453" s="433"/>
      <c r="VYG453" s="433"/>
      <c r="VYH453" s="433"/>
      <c r="VYI453" s="433"/>
      <c r="VYJ453" s="433"/>
      <c r="VYK453" s="433"/>
      <c r="VYL453" s="433"/>
      <c r="VYM453" s="433"/>
      <c r="VYN453" s="433"/>
      <c r="VYO453" s="433"/>
      <c r="VYP453" s="433"/>
      <c r="VYQ453" s="433"/>
      <c r="VYR453" s="433"/>
      <c r="VYS453" s="433"/>
      <c r="VYT453" s="433"/>
      <c r="VYU453" s="433"/>
      <c r="VYV453" s="433"/>
      <c r="VYW453" s="433"/>
      <c r="VYX453" s="433"/>
      <c r="VYY453" s="433"/>
      <c r="VYZ453" s="433"/>
      <c r="VZA453" s="433"/>
      <c r="VZB453" s="433"/>
      <c r="VZC453" s="433"/>
      <c r="VZD453" s="433"/>
      <c r="VZE453" s="433"/>
      <c r="VZF453" s="433"/>
      <c r="VZG453" s="433"/>
      <c r="VZH453" s="433"/>
      <c r="VZI453" s="433"/>
      <c r="VZJ453" s="433"/>
      <c r="VZK453" s="433"/>
      <c r="VZL453" s="433"/>
      <c r="VZM453" s="433"/>
      <c r="VZN453" s="433"/>
      <c r="VZO453" s="433"/>
      <c r="VZP453" s="433"/>
      <c r="VZQ453" s="433"/>
      <c r="VZR453" s="433"/>
      <c r="VZS453" s="433"/>
      <c r="VZT453" s="433"/>
      <c r="VZU453" s="433"/>
      <c r="VZV453" s="433"/>
      <c r="VZW453" s="433"/>
      <c r="VZX453" s="433"/>
      <c r="VZY453" s="433"/>
      <c r="VZZ453" s="433"/>
      <c r="WAA453" s="433"/>
      <c r="WAB453" s="433"/>
      <c r="WAC453" s="433"/>
      <c r="WAD453" s="433"/>
      <c r="WAE453" s="433"/>
      <c r="WAF453" s="433"/>
      <c r="WAG453" s="433"/>
      <c r="WAH453" s="433"/>
      <c r="WAI453" s="433"/>
      <c r="WAJ453" s="433"/>
      <c r="WAK453" s="433"/>
      <c r="WAL453" s="433"/>
      <c r="WAM453" s="433"/>
      <c r="WAN453" s="433"/>
      <c r="WAO453" s="433"/>
      <c r="WAP453" s="433"/>
      <c r="WAQ453" s="433"/>
      <c r="WAR453" s="433"/>
      <c r="WAS453" s="433"/>
      <c r="WAT453" s="433"/>
      <c r="WAU453" s="433"/>
      <c r="WAV453" s="433"/>
      <c r="WAW453" s="433"/>
      <c r="WAX453" s="433"/>
      <c r="WAY453" s="433"/>
      <c r="WAZ453" s="433"/>
      <c r="WBA453" s="433"/>
      <c r="WBB453" s="433"/>
      <c r="WBC453" s="433"/>
      <c r="WBD453" s="433"/>
      <c r="WBE453" s="433"/>
      <c r="WBF453" s="433"/>
      <c r="WBG453" s="433"/>
      <c r="WBH453" s="433"/>
      <c r="WBI453" s="433"/>
      <c r="WBJ453" s="433"/>
      <c r="WBK453" s="433"/>
      <c r="WBL453" s="433"/>
      <c r="WBM453" s="433"/>
      <c r="WBN453" s="433"/>
      <c r="WBO453" s="433"/>
      <c r="WBP453" s="433"/>
      <c r="WBQ453" s="433"/>
      <c r="WBR453" s="433"/>
      <c r="WBS453" s="433"/>
      <c r="WBT453" s="433"/>
      <c r="WBU453" s="433"/>
      <c r="WBV453" s="433"/>
      <c r="WBW453" s="433"/>
      <c r="WBX453" s="433"/>
      <c r="WBY453" s="433"/>
      <c r="WBZ453" s="433"/>
      <c r="WCA453" s="433"/>
      <c r="WCB453" s="433"/>
      <c r="WCC453" s="433"/>
      <c r="WCD453" s="433"/>
      <c r="WCE453" s="433"/>
      <c r="WCF453" s="433"/>
      <c r="WCG453" s="433"/>
      <c r="WCH453" s="433"/>
      <c r="WCI453" s="433"/>
      <c r="WCJ453" s="433"/>
      <c r="WCK453" s="433"/>
      <c r="WCL453" s="433"/>
      <c r="WCM453" s="433"/>
      <c r="WCN453" s="433"/>
      <c r="WCO453" s="433"/>
      <c r="WCP453" s="433"/>
      <c r="WCQ453" s="433"/>
      <c r="WCR453" s="433"/>
      <c r="WCS453" s="433"/>
      <c r="WCT453" s="433"/>
      <c r="WCU453" s="433"/>
      <c r="WCV453" s="433"/>
      <c r="WCW453" s="433"/>
      <c r="WCX453" s="433"/>
      <c r="WCY453" s="433"/>
      <c r="WCZ453" s="433"/>
      <c r="WDA453" s="433"/>
      <c r="WDB453" s="433"/>
      <c r="WDC453" s="433"/>
      <c r="WDD453" s="433"/>
      <c r="WDE453" s="433"/>
      <c r="WDF453" s="433"/>
      <c r="WDG453" s="433"/>
      <c r="WDH453" s="433"/>
      <c r="WDI453" s="433"/>
      <c r="WDJ453" s="433"/>
      <c r="WDK453" s="433"/>
      <c r="WDL453" s="433"/>
      <c r="WDM453" s="433"/>
      <c r="WDN453" s="433"/>
      <c r="WDO453" s="433"/>
      <c r="WDP453" s="433"/>
      <c r="WDQ453" s="433"/>
      <c r="WDR453" s="433"/>
      <c r="WDS453" s="433"/>
      <c r="WDT453" s="433"/>
      <c r="WDU453" s="433"/>
      <c r="WDV453" s="433"/>
      <c r="WDW453" s="433"/>
      <c r="WDX453" s="433"/>
      <c r="WDY453" s="433"/>
      <c r="WDZ453" s="433"/>
      <c r="WEA453" s="433"/>
      <c r="WEB453" s="433"/>
      <c r="WEC453" s="433"/>
      <c r="WED453" s="433"/>
      <c r="WEE453" s="433"/>
      <c r="WEF453" s="433"/>
      <c r="WEG453" s="433"/>
      <c r="WEH453" s="433"/>
      <c r="WEI453" s="433"/>
      <c r="WEJ453" s="433"/>
      <c r="WEK453" s="433"/>
      <c r="WEL453" s="433"/>
      <c r="WEM453" s="433"/>
      <c r="WEN453" s="433"/>
      <c r="WEO453" s="433"/>
      <c r="WEP453" s="433"/>
      <c r="WEQ453" s="433"/>
      <c r="WER453" s="433"/>
      <c r="WES453" s="433"/>
      <c r="WET453" s="433"/>
      <c r="WEU453" s="433"/>
      <c r="WEV453" s="433"/>
      <c r="WEW453" s="433"/>
      <c r="WEX453" s="433"/>
      <c r="WEY453" s="433"/>
      <c r="WEZ453" s="433"/>
      <c r="WFA453" s="433"/>
      <c r="WFB453" s="433"/>
      <c r="WFC453" s="433"/>
      <c r="WFD453" s="433"/>
      <c r="WFE453" s="433"/>
      <c r="WFF453" s="433"/>
      <c r="WFG453" s="433"/>
      <c r="WFH453" s="433"/>
      <c r="WFI453" s="433"/>
      <c r="WFJ453" s="433"/>
      <c r="WFK453" s="433"/>
      <c r="WFL453" s="433"/>
      <c r="WFM453" s="433"/>
      <c r="WFN453" s="433"/>
      <c r="WFO453" s="433"/>
      <c r="WFP453" s="433"/>
      <c r="WFQ453" s="433"/>
      <c r="WFR453" s="433"/>
      <c r="WFS453" s="433"/>
      <c r="WFT453" s="433"/>
      <c r="WFU453" s="433"/>
      <c r="WFV453" s="433"/>
      <c r="WFW453" s="433"/>
      <c r="WFX453" s="433"/>
      <c r="WFY453" s="433"/>
      <c r="WFZ453" s="433"/>
      <c r="WGA453" s="433"/>
      <c r="WGB453" s="433"/>
      <c r="WGC453" s="433"/>
      <c r="WGD453" s="433"/>
      <c r="WGE453" s="433"/>
      <c r="WGF453" s="433"/>
      <c r="WGG453" s="433"/>
      <c r="WGH453" s="433"/>
      <c r="WGI453" s="433"/>
      <c r="WGJ453" s="433"/>
      <c r="WGK453" s="433"/>
      <c r="WGL453" s="433"/>
      <c r="WGM453" s="433"/>
      <c r="WGN453" s="433"/>
      <c r="WGO453" s="433"/>
      <c r="WGP453" s="433"/>
      <c r="WGQ453" s="433"/>
      <c r="WGR453" s="433"/>
      <c r="WGS453" s="433"/>
      <c r="WGT453" s="433"/>
      <c r="WGU453" s="433"/>
      <c r="WGV453" s="433"/>
      <c r="WGW453" s="433"/>
      <c r="WGX453" s="433"/>
      <c r="WGY453" s="433"/>
      <c r="WGZ453" s="433"/>
      <c r="WHA453" s="433"/>
      <c r="WHB453" s="433"/>
      <c r="WHC453" s="433"/>
      <c r="WHD453" s="433"/>
      <c r="WHE453" s="433"/>
      <c r="WHF453" s="433"/>
      <c r="WHG453" s="433"/>
      <c r="WHH453" s="433"/>
      <c r="WHI453" s="433"/>
      <c r="WHJ453" s="433"/>
      <c r="WHK453" s="433"/>
      <c r="WHL453" s="433"/>
      <c r="WHM453" s="433"/>
      <c r="WHN453" s="433"/>
      <c r="WHO453" s="433"/>
      <c r="WHP453" s="433"/>
      <c r="WHQ453" s="433"/>
      <c r="WHR453" s="433"/>
      <c r="WHS453" s="433"/>
      <c r="WHT453" s="433"/>
      <c r="WHU453" s="433"/>
      <c r="WHV453" s="433"/>
      <c r="WHW453" s="433"/>
      <c r="WHX453" s="433"/>
      <c r="WHY453" s="433"/>
      <c r="WHZ453" s="433"/>
      <c r="WIA453" s="433"/>
      <c r="WIB453" s="433"/>
      <c r="WIC453" s="433"/>
      <c r="WID453" s="433"/>
      <c r="WIE453" s="433"/>
      <c r="WIF453" s="433"/>
      <c r="WIG453" s="433"/>
      <c r="WIH453" s="433"/>
      <c r="WII453" s="433"/>
      <c r="WIJ453" s="433"/>
      <c r="WIK453" s="433"/>
      <c r="WIL453" s="433"/>
      <c r="WIM453" s="433"/>
      <c r="WIN453" s="433"/>
      <c r="WIO453" s="433"/>
      <c r="WIP453" s="433"/>
      <c r="WIQ453" s="433"/>
      <c r="WIR453" s="433"/>
      <c r="WIS453" s="433"/>
      <c r="WIT453" s="433"/>
      <c r="WIU453" s="433"/>
      <c r="WIV453" s="433"/>
      <c r="WIW453" s="433"/>
      <c r="WIX453" s="433"/>
      <c r="WIY453" s="433"/>
      <c r="WIZ453" s="433"/>
      <c r="WJA453" s="433"/>
      <c r="WJB453" s="433"/>
      <c r="WJC453" s="433"/>
      <c r="WJD453" s="433"/>
      <c r="WJE453" s="433"/>
      <c r="WJF453" s="433"/>
      <c r="WJG453" s="433"/>
      <c r="WJH453" s="433"/>
      <c r="WJI453" s="433"/>
      <c r="WJJ453" s="433"/>
      <c r="WJK453" s="433"/>
      <c r="WJL453" s="433"/>
      <c r="WJM453" s="433"/>
      <c r="WJN453" s="433"/>
      <c r="WJO453" s="433"/>
      <c r="WJP453" s="433"/>
      <c r="WJQ453" s="433"/>
      <c r="WJR453" s="433"/>
      <c r="WJS453" s="433"/>
      <c r="WJT453" s="433"/>
      <c r="WJU453" s="433"/>
      <c r="WJV453" s="433"/>
      <c r="WJW453" s="433"/>
      <c r="WJX453" s="433"/>
      <c r="WJY453" s="433"/>
      <c r="WJZ453" s="433"/>
      <c r="WKA453" s="433"/>
      <c r="WKB453" s="433"/>
      <c r="WKC453" s="433"/>
      <c r="WKD453" s="433"/>
      <c r="WKE453" s="433"/>
      <c r="WKF453" s="433"/>
      <c r="WKG453" s="433"/>
      <c r="WKH453" s="433"/>
      <c r="WKI453" s="433"/>
      <c r="WKJ453" s="433"/>
      <c r="WKK453" s="433"/>
      <c r="WKL453" s="433"/>
      <c r="WKM453" s="433"/>
      <c r="WKN453" s="433"/>
      <c r="WKO453" s="433"/>
      <c r="WKP453" s="433"/>
      <c r="WKQ453" s="433"/>
      <c r="WKR453" s="433"/>
      <c r="WKS453" s="433"/>
      <c r="WKT453" s="433"/>
      <c r="WKU453" s="433"/>
      <c r="WKV453" s="433"/>
      <c r="WKW453" s="433"/>
      <c r="WKX453" s="433"/>
      <c r="WKY453" s="433"/>
      <c r="WKZ453" s="433"/>
      <c r="WLA453" s="433"/>
      <c r="WLB453" s="433"/>
      <c r="WLC453" s="433"/>
      <c r="WLD453" s="433"/>
      <c r="WLE453" s="433"/>
      <c r="WLF453" s="433"/>
      <c r="WLG453" s="433"/>
      <c r="WLH453" s="433"/>
      <c r="WLI453" s="433"/>
      <c r="WLJ453" s="433"/>
      <c r="WLK453" s="433"/>
      <c r="WLL453" s="433"/>
      <c r="WLM453" s="433"/>
      <c r="WLN453" s="433"/>
      <c r="WLO453" s="433"/>
      <c r="WLP453" s="433"/>
      <c r="WLQ453" s="433"/>
      <c r="WLR453" s="433"/>
      <c r="WLS453" s="433"/>
      <c r="WLT453" s="433"/>
      <c r="WLU453" s="433"/>
      <c r="WLV453" s="433"/>
      <c r="WLW453" s="433"/>
      <c r="WLX453" s="433"/>
      <c r="WLY453" s="433"/>
      <c r="WLZ453" s="433"/>
      <c r="WMA453" s="433"/>
      <c r="WMB453" s="433"/>
      <c r="WMC453" s="433"/>
      <c r="WMD453" s="433"/>
      <c r="WME453" s="433"/>
      <c r="WMF453" s="433"/>
      <c r="WMG453" s="433"/>
      <c r="WMH453" s="433"/>
      <c r="WMI453" s="433"/>
      <c r="WMJ453" s="433"/>
      <c r="WMK453" s="433"/>
      <c r="WML453" s="433"/>
      <c r="WMM453" s="433"/>
      <c r="WMN453" s="433"/>
      <c r="WMO453" s="433"/>
      <c r="WMP453" s="433"/>
      <c r="WMQ453" s="433"/>
      <c r="WMR453" s="433"/>
      <c r="WMS453" s="433"/>
      <c r="WMT453" s="433"/>
      <c r="WMU453" s="433"/>
      <c r="WMV453" s="433"/>
      <c r="WMW453" s="433"/>
      <c r="WMX453" s="433"/>
      <c r="WMY453" s="433"/>
      <c r="WMZ453" s="433"/>
      <c r="WNA453" s="433"/>
      <c r="WNB453" s="433"/>
      <c r="WNC453" s="433"/>
      <c r="WND453" s="433"/>
      <c r="WNE453" s="433"/>
      <c r="WNF453" s="433"/>
      <c r="WNG453" s="433"/>
      <c r="WNH453" s="433"/>
      <c r="WNI453" s="433"/>
      <c r="WNJ453" s="433"/>
      <c r="WNK453" s="433"/>
      <c r="WNL453" s="433"/>
      <c r="WNM453" s="433"/>
      <c r="WNN453" s="433"/>
      <c r="WNO453" s="433"/>
      <c r="WNP453" s="433"/>
      <c r="WNQ453" s="433"/>
      <c r="WNR453" s="433"/>
      <c r="WNS453" s="433"/>
      <c r="WNT453" s="433"/>
      <c r="WNU453" s="433"/>
      <c r="WNV453" s="433"/>
      <c r="WNW453" s="433"/>
      <c r="WNX453" s="433"/>
      <c r="WNY453" s="433"/>
      <c r="WNZ453" s="433"/>
      <c r="WOA453" s="433"/>
      <c r="WOB453" s="433"/>
      <c r="WOC453" s="433"/>
      <c r="WOD453" s="433"/>
      <c r="WOE453" s="433"/>
      <c r="WOF453" s="433"/>
      <c r="WOG453" s="433"/>
      <c r="WOH453" s="433"/>
      <c r="WOI453" s="433"/>
      <c r="WOJ453" s="433"/>
      <c r="WOK453" s="433"/>
      <c r="WOL453" s="433"/>
      <c r="WOM453" s="433"/>
      <c r="WON453" s="433"/>
      <c r="WOO453" s="433"/>
      <c r="WOP453" s="433"/>
      <c r="WOQ453" s="433"/>
      <c r="WOR453" s="433"/>
      <c r="WOS453" s="433"/>
      <c r="WOT453" s="433"/>
      <c r="WOU453" s="433"/>
      <c r="WOV453" s="433"/>
      <c r="WOW453" s="433"/>
      <c r="WOX453" s="433"/>
      <c r="WOY453" s="433"/>
      <c r="WOZ453" s="433"/>
      <c r="WPA453" s="433"/>
      <c r="WPB453" s="433"/>
      <c r="WPC453" s="433"/>
      <c r="WPD453" s="433"/>
      <c r="WPE453" s="433"/>
      <c r="WPF453" s="433"/>
      <c r="WPG453" s="433"/>
      <c r="WPH453" s="433"/>
      <c r="WPI453" s="433"/>
      <c r="WPJ453" s="433"/>
      <c r="WPK453" s="433"/>
      <c r="WPL453" s="433"/>
      <c r="WPM453" s="433"/>
      <c r="WPN453" s="433"/>
      <c r="WPO453" s="433"/>
      <c r="WPP453" s="433"/>
      <c r="WPQ453" s="433"/>
      <c r="WPR453" s="433"/>
      <c r="WPS453" s="433"/>
      <c r="WPT453" s="433"/>
      <c r="WPU453" s="433"/>
      <c r="WPV453" s="433"/>
      <c r="WPW453" s="433"/>
      <c r="WPX453" s="433"/>
      <c r="WPY453" s="433"/>
      <c r="WPZ453" s="433"/>
      <c r="WQA453" s="433"/>
      <c r="WQB453" s="433"/>
      <c r="WQC453" s="433"/>
      <c r="WQD453" s="433"/>
      <c r="WQE453" s="433"/>
      <c r="WQF453" s="433"/>
      <c r="WQG453" s="433"/>
      <c r="WQH453" s="433"/>
      <c r="WQI453" s="433"/>
      <c r="WQJ453" s="433"/>
      <c r="WQK453" s="433"/>
      <c r="WQL453" s="433"/>
      <c r="WQM453" s="433"/>
      <c r="WQN453" s="433"/>
      <c r="WQO453" s="433"/>
      <c r="WQP453" s="433"/>
      <c r="WQQ453" s="433"/>
      <c r="WQR453" s="433"/>
      <c r="WQS453" s="433"/>
      <c r="WQT453" s="433"/>
      <c r="WQU453" s="433"/>
      <c r="WQV453" s="433"/>
      <c r="WQW453" s="433"/>
      <c r="WQX453" s="433"/>
      <c r="WQY453" s="433"/>
      <c r="WQZ453" s="433"/>
      <c r="WRA453" s="433"/>
      <c r="WRB453" s="433"/>
      <c r="WRC453" s="433"/>
      <c r="WRD453" s="433"/>
      <c r="WRE453" s="433"/>
      <c r="WRF453" s="433"/>
      <c r="WRG453" s="433"/>
      <c r="WRH453" s="433"/>
      <c r="WRI453" s="433"/>
      <c r="WRJ453" s="433"/>
      <c r="WRK453" s="433"/>
      <c r="WRL453" s="433"/>
      <c r="WRM453" s="433"/>
      <c r="WRN453" s="433"/>
      <c r="WRO453" s="433"/>
      <c r="WRP453" s="433"/>
      <c r="WRQ453" s="433"/>
      <c r="WRR453" s="433"/>
      <c r="WRS453" s="433"/>
      <c r="WRT453" s="433"/>
      <c r="WRU453" s="433"/>
      <c r="WRV453" s="433"/>
      <c r="WRW453" s="433"/>
      <c r="WRX453" s="433"/>
      <c r="WRY453" s="433"/>
      <c r="WRZ453" s="433"/>
      <c r="WSA453" s="433"/>
      <c r="WSB453" s="433"/>
      <c r="WSC453" s="433"/>
      <c r="WSD453" s="433"/>
      <c r="WSE453" s="433"/>
      <c r="WSF453" s="433"/>
      <c r="WSG453" s="433"/>
      <c r="WSH453" s="433"/>
      <c r="WSI453" s="433"/>
      <c r="WSJ453" s="433"/>
      <c r="WSK453" s="433"/>
      <c r="WSL453" s="433"/>
      <c r="WSM453" s="433"/>
      <c r="WSN453" s="433"/>
      <c r="WSO453" s="433"/>
      <c r="WSP453" s="433"/>
      <c r="WSQ453" s="433"/>
      <c r="WSR453" s="433"/>
      <c r="WSS453" s="433"/>
      <c r="WST453" s="433"/>
      <c r="WSU453" s="433"/>
      <c r="WSV453" s="433"/>
      <c r="WSW453" s="433"/>
      <c r="WSX453" s="433"/>
      <c r="WSY453" s="433"/>
      <c r="WSZ453" s="433"/>
      <c r="WTA453" s="433"/>
      <c r="WTB453" s="433"/>
      <c r="WTC453" s="433"/>
      <c r="WTD453" s="433"/>
      <c r="WTE453" s="433"/>
      <c r="WTF453" s="433"/>
      <c r="WTG453" s="433"/>
      <c r="WTH453" s="433"/>
      <c r="WTI453" s="433"/>
      <c r="WTJ453" s="433"/>
      <c r="WTK453" s="433"/>
      <c r="WTL453" s="433"/>
      <c r="WTM453" s="433"/>
      <c r="WTN453" s="433"/>
      <c r="WTO453" s="433"/>
      <c r="WTP453" s="433"/>
      <c r="WTQ453" s="433"/>
      <c r="WTR453" s="433"/>
      <c r="WTS453" s="433"/>
      <c r="WTT453" s="433"/>
      <c r="WTU453" s="433"/>
      <c r="WTV453" s="433"/>
      <c r="WTW453" s="433"/>
      <c r="WTX453" s="433"/>
      <c r="WTY453" s="433"/>
      <c r="WTZ453" s="433"/>
      <c r="WUA453" s="433"/>
      <c r="WUB453" s="433"/>
      <c r="WUC453" s="433"/>
      <c r="WUD453" s="433"/>
      <c r="WUE453" s="433"/>
      <c r="WUF453" s="433"/>
      <c r="WUG453" s="433"/>
      <c r="WUH453" s="433"/>
      <c r="WUI453" s="433"/>
      <c r="WUJ453" s="433"/>
      <c r="WUK453" s="433"/>
      <c r="WUL453" s="433"/>
      <c r="WUM453" s="433"/>
      <c r="WUN453" s="433"/>
      <c r="WUO453" s="433"/>
      <c r="WUP453" s="433"/>
      <c r="WUQ453" s="433"/>
      <c r="WUR453" s="433"/>
      <c r="WUS453" s="433"/>
      <c r="WUT453" s="433"/>
      <c r="WUU453" s="433"/>
      <c r="WUV453" s="433"/>
      <c r="WUW453" s="433"/>
      <c r="WUX453" s="433"/>
      <c r="WUY453" s="433"/>
      <c r="WUZ453" s="433"/>
      <c r="WVA453" s="433"/>
      <c r="WVB453" s="433"/>
      <c r="WVC453" s="433"/>
      <c r="WVD453" s="433"/>
      <c r="WVE453" s="433"/>
      <c r="WVF453" s="433"/>
      <c r="WVG453" s="433"/>
      <c r="WVH453" s="433"/>
      <c r="WVI453" s="433"/>
      <c r="WVJ453" s="433"/>
      <c r="WVK453" s="433"/>
      <c r="WVL453" s="433"/>
      <c r="WVM453" s="433"/>
      <c r="WVN453" s="433"/>
      <c r="WVO453" s="433"/>
      <c r="WVP453" s="433"/>
      <c r="WVQ453" s="433"/>
      <c r="WVR453" s="433"/>
      <c r="WVS453" s="433"/>
      <c r="WVT453" s="433"/>
      <c r="WVU453" s="433"/>
      <c r="WVV453" s="433"/>
      <c r="WVW453" s="433"/>
      <c r="WVX453" s="433"/>
      <c r="WVY453" s="433"/>
      <c r="WVZ453" s="433"/>
      <c r="WWA453" s="433"/>
      <c r="WWB453" s="433"/>
      <c r="WWC453" s="433"/>
      <c r="WWD453" s="433"/>
      <c r="WWE453" s="433"/>
      <c r="WWF453" s="433"/>
      <c r="WWG453" s="433"/>
      <c r="WWH453" s="433"/>
      <c r="WWI453" s="433"/>
      <c r="WWJ453" s="433"/>
      <c r="WWK453" s="433"/>
      <c r="WWL453" s="433"/>
      <c r="WWM453" s="433"/>
      <c r="WWN453" s="433"/>
      <c r="WWO453" s="433"/>
      <c r="WWP453" s="433"/>
      <c r="WWQ453" s="433"/>
      <c r="WWR453" s="433"/>
      <c r="WWS453" s="433"/>
      <c r="WWT453" s="433"/>
      <c r="WWU453" s="433"/>
      <c r="WWV453" s="433"/>
      <c r="WWW453" s="433"/>
      <c r="WWX453" s="433"/>
      <c r="WWY453" s="433"/>
      <c r="WWZ453" s="433"/>
      <c r="WXA453" s="433"/>
      <c r="WXB453" s="433"/>
      <c r="WXC453" s="433"/>
      <c r="WXD453" s="433"/>
      <c r="WXE453" s="433"/>
      <c r="WXF453" s="433"/>
      <c r="WXG453" s="433"/>
      <c r="WXH453" s="433"/>
      <c r="WXI453" s="433"/>
      <c r="WXJ453" s="433"/>
      <c r="WXK453" s="433"/>
      <c r="WXL453" s="433"/>
      <c r="WXM453" s="433"/>
      <c r="WXN453" s="433"/>
      <c r="WXO453" s="433"/>
      <c r="WXP453" s="433"/>
      <c r="WXQ453" s="433"/>
      <c r="WXR453" s="433"/>
      <c r="WXS453" s="433"/>
      <c r="WXT453" s="433"/>
      <c r="WXU453" s="433"/>
      <c r="WXV453" s="433"/>
      <c r="WXW453" s="433"/>
      <c r="WXX453" s="433"/>
      <c r="WXY453" s="433"/>
      <c r="WXZ453" s="433"/>
      <c r="WYA453" s="433"/>
      <c r="WYB453" s="433"/>
      <c r="WYC453" s="433"/>
      <c r="WYD453" s="433"/>
      <c r="WYE453" s="433"/>
      <c r="WYF453" s="433"/>
      <c r="WYG453" s="433"/>
      <c r="WYH453" s="433"/>
      <c r="WYI453" s="433"/>
      <c r="WYJ453" s="433"/>
      <c r="WYK453" s="433"/>
      <c r="WYL453" s="433"/>
      <c r="WYM453" s="433"/>
      <c r="WYN453" s="433"/>
      <c r="WYO453" s="433"/>
      <c r="WYP453" s="433"/>
      <c r="WYQ453" s="433"/>
      <c r="WYR453" s="433"/>
      <c r="WYS453" s="433"/>
      <c r="WYT453" s="433"/>
      <c r="WYU453" s="433"/>
      <c r="WYV453" s="433"/>
      <c r="WYW453" s="433"/>
      <c r="WYX453" s="433"/>
      <c r="WYY453" s="433"/>
      <c r="WYZ453" s="433"/>
      <c r="WZA453" s="433"/>
      <c r="WZB453" s="433"/>
      <c r="WZC453" s="433"/>
      <c r="WZD453" s="433"/>
      <c r="WZE453" s="433"/>
      <c r="WZF453" s="433"/>
      <c r="WZG453" s="433"/>
      <c r="WZH453" s="433"/>
      <c r="WZI453" s="433"/>
      <c r="WZJ453" s="433"/>
      <c r="WZK453" s="433"/>
      <c r="WZL453" s="433"/>
      <c r="WZM453" s="433"/>
      <c r="WZN453" s="433"/>
      <c r="WZO453" s="433"/>
      <c r="WZP453" s="433"/>
      <c r="WZQ453" s="433"/>
      <c r="WZR453" s="433"/>
      <c r="WZS453" s="433"/>
      <c r="WZT453" s="433"/>
      <c r="WZU453" s="433"/>
      <c r="WZV453" s="433"/>
      <c r="WZW453" s="433"/>
      <c r="WZX453" s="433"/>
      <c r="WZY453" s="433"/>
      <c r="WZZ453" s="433"/>
      <c r="XAA453" s="433"/>
      <c r="XAB453" s="433"/>
      <c r="XAC453" s="433"/>
      <c r="XAD453" s="433"/>
      <c r="XAE453" s="433"/>
      <c r="XAF453" s="433"/>
      <c r="XAG453" s="433"/>
      <c r="XAH453" s="433"/>
      <c r="XAI453" s="433"/>
      <c r="XAJ453" s="433"/>
      <c r="XAK453" s="433"/>
      <c r="XAL453" s="433"/>
      <c r="XAM453" s="433"/>
      <c r="XAN453" s="433"/>
      <c r="XAO453" s="433"/>
      <c r="XAP453" s="433"/>
      <c r="XAQ453" s="433"/>
      <c r="XAR453" s="433"/>
      <c r="XAS453" s="433"/>
      <c r="XAT453" s="433"/>
      <c r="XAU453" s="433"/>
      <c r="XAV453" s="433"/>
      <c r="XAW453" s="433"/>
      <c r="XAX453" s="433"/>
      <c r="XAY453" s="433"/>
      <c r="XAZ453" s="433"/>
      <c r="XBA453" s="433"/>
      <c r="XBB453" s="433"/>
      <c r="XBC453" s="433"/>
      <c r="XBD453" s="433"/>
      <c r="XBE453" s="433"/>
      <c r="XBF453" s="433"/>
      <c r="XBG453" s="433"/>
      <c r="XBH453" s="433"/>
      <c r="XBI453" s="433"/>
      <c r="XBJ453" s="433"/>
      <c r="XBK453" s="433"/>
      <c r="XBL453" s="433"/>
      <c r="XBM453" s="433"/>
      <c r="XBN453" s="433"/>
      <c r="XBO453" s="433"/>
      <c r="XBP453" s="433"/>
      <c r="XBQ453" s="433"/>
      <c r="XBR453" s="433"/>
      <c r="XBS453" s="433"/>
      <c r="XBT453" s="433"/>
      <c r="XBU453" s="433"/>
      <c r="XBV453" s="433"/>
      <c r="XBW453" s="433"/>
      <c r="XBX453" s="433"/>
      <c r="XBY453" s="433"/>
      <c r="XBZ453" s="433"/>
      <c r="XCA453" s="433"/>
      <c r="XCB453" s="433"/>
      <c r="XCC453" s="433"/>
      <c r="XCD453" s="433"/>
      <c r="XCE453" s="433"/>
      <c r="XCF453" s="433"/>
      <c r="XCG453" s="433"/>
      <c r="XCH453" s="433"/>
      <c r="XCI453" s="433"/>
      <c r="XCJ453" s="433"/>
      <c r="XCK453" s="433"/>
      <c r="XCL453" s="433"/>
      <c r="XCM453" s="433"/>
      <c r="XCN453" s="433"/>
      <c r="XCO453" s="433"/>
      <c r="XCP453" s="433"/>
      <c r="XCQ453" s="433"/>
      <c r="XCR453" s="433"/>
      <c r="XCS453" s="433"/>
      <c r="XCT453" s="433"/>
      <c r="XCU453" s="433"/>
      <c r="XCV453" s="433"/>
      <c r="XCW453" s="433"/>
      <c r="XCX453" s="433"/>
      <c r="XCY453" s="433"/>
      <c r="XCZ453" s="433"/>
      <c r="XDA453" s="433"/>
      <c r="XDB453" s="433"/>
      <c r="XDC453" s="433"/>
      <c r="XDD453" s="433"/>
      <c r="XDE453" s="433"/>
      <c r="XDF453" s="433"/>
      <c r="XDG453" s="433"/>
      <c r="XDH453" s="433"/>
      <c r="XDI453" s="433"/>
      <c r="XDJ453" s="433"/>
      <c r="XDK453" s="433"/>
      <c r="XDL453" s="433"/>
      <c r="XDM453" s="433"/>
      <c r="XDN453" s="433"/>
      <c r="XDO453" s="433"/>
      <c r="XDP453" s="433"/>
      <c r="XDQ453" s="433"/>
      <c r="XDR453" s="433"/>
      <c r="XDS453" s="433"/>
      <c r="XDT453" s="433"/>
      <c r="XDU453" s="433"/>
      <c r="XDV453" s="433"/>
      <c r="XDW453" s="433"/>
      <c r="XDX453" s="433"/>
      <c r="XDY453" s="433"/>
      <c r="XDZ453" s="433"/>
      <c r="XEA453" s="433"/>
      <c r="XEB453" s="433"/>
      <c r="XEC453" s="433"/>
      <c r="XED453" s="433"/>
      <c r="XEE453" s="433"/>
      <c r="XEF453" s="433"/>
      <c r="XEG453" s="433"/>
      <c r="XEH453" s="433"/>
      <c r="XEI453" s="433"/>
      <c r="XEJ453" s="433"/>
      <c r="XEK453" s="433"/>
      <c r="XEL453" s="433"/>
      <c r="XEM453" s="433"/>
      <c r="XEN453" s="433"/>
      <c r="XEO453" s="433"/>
      <c r="XEP453" s="433"/>
      <c r="XEQ453" s="433"/>
      <c r="XER453" s="433"/>
      <c r="XES453" s="433"/>
      <c r="XET453" s="433"/>
      <c r="XEU453" s="433"/>
      <c r="XEV453" s="433"/>
      <c r="XEW453" s="433"/>
      <c r="XEX453" s="433"/>
    </row>
    <row r="454" spans="1:16378" s="440" customFormat="1" x14ac:dyDescent="0.3">
      <c r="A454" s="441"/>
      <c r="B454" s="689" t="s">
        <v>2546</v>
      </c>
      <c r="C454" s="688" t="s">
        <v>3406</v>
      </c>
      <c r="D454" s="688" t="s">
        <v>3407</v>
      </c>
      <c r="E454" s="416"/>
      <c r="F454" s="416"/>
      <c r="G454" s="351"/>
      <c r="H454" s="481"/>
      <c r="I454" s="421"/>
      <c r="J454" s="691">
        <v>300000</v>
      </c>
      <c r="K454" s="416">
        <f t="shared" si="15"/>
        <v>300000</v>
      </c>
      <c r="L454" s="456"/>
      <c r="M454" s="447"/>
      <c r="N454" s="433"/>
      <c r="O454" s="433"/>
      <c r="P454" s="433"/>
      <c r="Q454" s="433"/>
      <c r="R454" s="433"/>
      <c r="S454" s="433"/>
      <c r="T454" s="433"/>
      <c r="U454" s="433"/>
      <c r="V454" s="433"/>
      <c r="W454" s="433"/>
      <c r="X454" s="433"/>
      <c r="Y454" s="433"/>
      <c r="Z454" s="433"/>
      <c r="AA454" s="433"/>
      <c r="AB454" s="433"/>
      <c r="AC454" s="433"/>
      <c r="AD454" s="433"/>
      <c r="AE454" s="433"/>
      <c r="AF454" s="433"/>
      <c r="AG454" s="433"/>
      <c r="AH454" s="433"/>
      <c r="AI454" s="433"/>
      <c r="AJ454" s="433"/>
      <c r="AK454" s="433"/>
      <c r="AL454" s="433"/>
      <c r="AM454" s="433"/>
      <c r="AN454" s="433"/>
      <c r="AO454" s="433"/>
      <c r="AP454" s="433"/>
      <c r="AQ454" s="433"/>
      <c r="AR454" s="433"/>
      <c r="AS454" s="433"/>
      <c r="AT454" s="433"/>
      <c r="AU454" s="433"/>
      <c r="AV454" s="433"/>
      <c r="AW454" s="433"/>
      <c r="AX454" s="433"/>
      <c r="AY454" s="433"/>
      <c r="AZ454" s="433"/>
      <c r="BA454" s="433"/>
      <c r="BB454" s="433"/>
      <c r="BC454" s="433"/>
      <c r="BD454" s="433"/>
      <c r="BE454" s="433"/>
      <c r="BF454" s="433"/>
      <c r="BG454" s="433"/>
      <c r="BH454" s="433"/>
      <c r="BI454" s="433"/>
      <c r="BJ454" s="433"/>
      <c r="BK454" s="433"/>
      <c r="BL454" s="433"/>
      <c r="BM454" s="433"/>
      <c r="BN454" s="433"/>
      <c r="BO454" s="433"/>
      <c r="BP454" s="433"/>
      <c r="BQ454" s="433"/>
      <c r="BR454" s="433"/>
      <c r="BS454" s="433"/>
      <c r="BT454" s="433"/>
      <c r="BU454" s="433"/>
      <c r="BV454" s="433"/>
      <c r="BW454" s="433"/>
      <c r="BX454" s="433"/>
      <c r="BY454" s="433"/>
      <c r="BZ454" s="433"/>
      <c r="CA454" s="433"/>
      <c r="CB454" s="433"/>
      <c r="CC454" s="433"/>
      <c r="CD454" s="433"/>
      <c r="CE454" s="433"/>
      <c r="CF454" s="433"/>
      <c r="CG454" s="433"/>
      <c r="CH454" s="433"/>
      <c r="CI454" s="433"/>
      <c r="CJ454" s="433"/>
      <c r="CK454" s="433"/>
      <c r="CL454" s="433"/>
      <c r="CM454" s="433"/>
      <c r="CN454" s="433"/>
      <c r="CO454" s="433"/>
      <c r="CP454" s="433"/>
      <c r="CQ454" s="433"/>
      <c r="CR454" s="433"/>
      <c r="CS454" s="433"/>
      <c r="CT454" s="433"/>
      <c r="CU454" s="433"/>
      <c r="CV454" s="433"/>
      <c r="CW454" s="433"/>
      <c r="CX454" s="433"/>
      <c r="CY454" s="433"/>
      <c r="CZ454" s="433"/>
      <c r="DA454" s="433"/>
      <c r="DB454" s="433"/>
      <c r="DC454" s="433"/>
      <c r="DD454" s="433"/>
      <c r="DE454" s="433"/>
      <c r="DF454" s="433"/>
      <c r="DG454" s="433"/>
      <c r="DH454" s="433"/>
      <c r="DI454" s="433"/>
      <c r="DJ454" s="433"/>
      <c r="DK454" s="433"/>
      <c r="DL454" s="433"/>
      <c r="DM454" s="433"/>
      <c r="DN454" s="433"/>
      <c r="DO454" s="433"/>
      <c r="DP454" s="433"/>
      <c r="DQ454" s="433"/>
      <c r="DR454" s="433"/>
      <c r="DS454" s="433"/>
      <c r="DT454" s="433"/>
      <c r="DU454" s="433"/>
      <c r="DV454" s="433"/>
      <c r="DW454" s="433"/>
      <c r="DX454" s="433"/>
      <c r="DY454" s="433"/>
      <c r="DZ454" s="433"/>
      <c r="EA454" s="433"/>
      <c r="EB454" s="433"/>
      <c r="EC454" s="433"/>
      <c r="ED454" s="433"/>
      <c r="EE454" s="433"/>
      <c r="EF454" s="433"/>
      <c r="EG454" s="433"/>
      <c r="EH454" s="433"/>
      <c r="EI454" s="433"/>
      <c r="EJ454" s="433"/>
      <c r="EK454" s="433"/>
      <c r="EL454" s="433"/>
      <c r="EM454" s="433"/>
      <c r="EN454" s="433"/>
      <c r="EO454" s="433"/>
      <c r="EP454" s="433"/>
      <c r="EQ454" s="433"/>
      <c r="ER454" s="433"/>
      <c r="ES454" s="433"/>
      <c r="ET454" s="433"/>
      <c r="EU454" s="433"/>
      <c r="EV454" s="433"/>
      <c r="EW454" s="433"/>
      <c r="EX454" s="433"/>
      <c r="EY454" s="433"/>
      <c r="EZ454" s="433"/>
      <c r="FA454" s="433"/>
      <c r="FB454" s="433"/>
      <c r="FC454" s="433"/>
      <c r="FD454" s="433"/>
      <c r="FE454" s="433"/>
      <c r="FF454" s="433"/>
      <c r="FG454" s="433"/>
      <c r="FH454" s="433"/>
      <c r="FI454" s="433"/>
      <c r="FJ454" s="433"/>
      <c r="FK454" s="433"/>
      <c r="FL454" s="433"/>
      <c r="FM454" s="433"/>
      <c r="FN454" s="433"/>
      <c r="FO454" s="433"/>
      <c r="FP454" s="433"/>
      <c r="FQ454" s="433"/>
      <c r="FR454" s="433"/>
      <c r="FS454" s="433"/>
      <c r="FT454" s="433"/>
      <c r="FU454" s="433"/>
      <c r="FV454" s="433"/>
      <c r="FW454" s="433"/>
      <c r="FX454" s="433"/>
      <c r="FY454" s="433"/>
      <c r="FZ454" s="433"/>
      <c r="GA454" s="433"/>
      <c r="GB454" s="433"/>
      <c r="GC454" s="433"/>
      <c r="GD454" s="433"/>
      <c r="GE454" s="433"/>
      <c r="GF454" s="433"/>
      <c r="GG454" s="433"/>
      <c r="GH454" s="433"/>
      <c r="GI454" s="433"/>
      <c r="GJ454" s="433"/>
      <c r="GK454" s="433"/>
      <c r="GL454" s="433"/>
      <c r="GM454" s="433"/>
      <c r="GN454" s="433"/>
      <c r="GO454" s="433"/>
      <c r="GP454" s="433"/>
      <c r="GQ454" s="433"/>
      <c r="GR454" s="433"/>
      <c r="GS454" s="433"/>
      <c r="GT454" s="433"/>
      <c r="GU454" s="433"/>
      <c r="GV454" s="433"/>
      <c r="GW454" s="433"/>
      <c r="GX454" s="433"/>
      <c r="GY454" s="433"/>
      <c r="GZ454" s="433"/>
      <c r="HA454" s="433"/>
      <c r="HB454" s="433"/>
      <c r="HC454" s="433"/>
      <c r="HD454" s="433"/>
      <c r="HE454" s="433"/>
      <c r="HF454" s="433"/>
      <c r="HG454" s="433"/>
      <c r="HH454" s="433"/>
      <c r="HI454" s="433"/>
      <c r="HJ454" s="433"/>
      <c r="HK454" s="433"/>
      <c r="HL454" s="433"/>
      <c r="HM454" s="433"/>
      <c r="HN454" s="433"/>
      <c r="HO454" s="433"/>
      <c r="HP454" s="433"/>
      <c r="HQ454" s="433"/>
      <c r="HR454" s="433"/>
      <c r="HS454" s="433"/>
      <c r="HT454" s="433"/>
      <c r="HU454" s="433"/>
      <c r="HV454" s="433"/>
      <c r="HW454" s="433"/>
      <c r="HX454" s="433"/>
      <c r="HY454" s="433"/>
      <c r="HZ454" s="433"/>
      <c r="IA454" s="433"/>
      <c r="IB454" s="433"/>
      <c r="IC454" s="433"/>
      <c r="ID454" s="433"/>
      <c r="IE454" s="433"/>
      <c r="IF454" s="433"/>
      <c r="IG454" s="433"/>
      <c r="IH454" s="433"/>
      <c r="II454" s="433"/>
      <c r="IJ454" s="433"/>
      <c r="IK454" s="433"/>
      <c r="IL454" s="433"/>
      <c r="IM454" s="433"/>
      <c r="IN454" s="433"/>
      <c r="IO454" s="433"/>
      <c r="IP454" s="433"/>
      <c r="IQ454" s="433"/>
      <c r="IR454" s="433"/>
      <c r="IS454" s="433"/>
      <c r="IT454" s="433"/>
      <c r="IU454" s="433"/>
      <c r="IV454" s="433"/>
      <c r="IW454" s="433"/>
      <c r="IX454" s="433"/>
      <c r="IY454" s="433"/>
      <c r="IZ454" s="433"/>
      <c r="JA454" s="433"/>
      <c r="JB454" s="433"/>
      <c r="JC454" s="433"/>
      <c r="JD454" s="433"/>
      <c r="JE454" s="433"/>
      <c r="JF454" s="433"/>
      <c r="JG454" s="433"/>
      <c r="JH454" s="433"/>
      <c r="JI454" s="433"/>
      <c r="JJ454" s="433"/>
      <c r="JK454" s="433"/>
      <c r="JL454" s="433"/>
      <c r="JM454" s="433"/>
      <c r="JN454" s="433"/>
      <c r="JO454" s="433"/>
      <c r="JP454" s="433"/>
      <c r="JQ454" s="433"/>
      <c r="JR454" s="433"/>
      <c r="JS454" s="433"/>
      <c r="JT454" s="433"/>
      <c r="JU454" s="433"/>
      <c r="JV454" s="433"/>
      <c r="JW454" s="433"/>
      <c r="JX454" s="433"/>
      <c r="JY454" s="433"/>
      <c r="JZ454" s="433"/>
      <c r="KA454" s="433"/>
      <c r="KB454" s="433"/>
      <c r="KC454" s="433"/>
      <c r="KD454" s="433"/>
      <c r="KE454" s="433"/>
      <c r="KF454" s="433"/>
      <c r="KG454" s="433"/>
      <c r="KH454" s="433"/>
      <c r="KI454" s="433"/>
      <c r="KJ454" s="433"/>
      <c r="KK454" s="433"/>
      <c r="KL454" s="433"/>
      <c r="KM454" s="433"/>
      <c r="KN454" s="433"/>
      <c r="KO454" s="433"/>
      <c r="KP454" s="433"/>
      <c r="KQ454" s="433"/>
      <c r="KR454" s="433"/>
      <c r="KS454" s="433"/>
      <c r="KT454" s="433"/>
      <c r="KU454" s="433"/>
      <c r="KV454" s="433"/>
      <c r="KW454" s="433"/>
      <c r="KX454" s="433"/>
      <c r="KY454" s="433"/>
      <c r="KZ454" s="433"/>
      <c r="LA454" s="433"/>
      <c r="LB454" s="433"/>
      <c r="LC454" s="433"/>
      <c r="LD454" s="433"/>
      <c r="LE454" s="433"/>
      <c r="LF454" s="433"/>
      <c r="LG454" s="433"/>
      <c r="LH454" s="433"/>
      <c r="LI454" s="433"/>
      <c r="LJ454" s="433"/>
      <c r="LK454" s="433"/>
      <c r="LL454" s="433"/>
      <c r="LM454" s="433"/>
      <c r="LN454" s="433"/>
      <c r="LO454" s="433"/>
      <c r="LP454" s="433"/>
      <c r="LQ454" s="433"/>
      <c r="LR454" s="433"/>
      <c r="LS454" s="433"/>
      <c r="LT454" s="433"/>
      <c r="LU454" s="433"/>
      <c r="LV454" s="433"/>
      <c r="LW454" s="433"/>
      <c r="LX454" s="433"/>
      <c r="LY454" s="433"/>
      <c r="LZ454" s="433"/>
      <c r="MA454" s="433"/>
      <c r="MB454" s="433"/>
      <c r="MC454" s="433"/>
      <c r="MD454" s="433"/>
      <c r="ME454" s="433"/>
      <c r="MF454" s="433"/>
      <c r="MG454" s="433"/>
      <c r="MH454" s="433"/>
      <c r="MI454" s="433"/>
      <c r="MJ454" s="433"/>
      <c r="MK454" s="433"/>
      <c r="ML454" s="433"/>
      <c r="MM454" s="433"/>
      <c r="MN454" s="433"/>
      <c r="MO454" s="433"/>
      <c r="MP454" s="433"/>
      <c r="MQ454" s="433"/>
      <c r="MR454" s="433"/>
      <c r="MS454" s="433"/>
      <c r="MT454" s="433"/>
      <c r="MU454" s="433"/>
      <c r="MV454" s="433"/>
      <c r="MW454" s="433"/>
      <c r="MX454" s="433"/>
      <c r="MY454" s="433"/>
      <c r="MZ454" s="433"/>
      <c r="NA454" s="433"/>
      <c r="NB454" s="433"/>
      <c r="NC454" s="433"/>
      <c r="ND454" s="433"/>
      <c r="NE454" s="433"/>
      <c r="NF454" s="433"/>
      <c r="NG454" s="433"/>
      <c r="NH454" s="433"/>
      <c r="NI454" s="433"/>
      <c r="NJ454" s="433"/>
      <c r="NK454" s="433"/>
      <c r="NL454" s="433"/>
      <c r="NM454" s="433"/>
      <c r="NN454" s="433"/>
      <c r="NO454" s="433"/>
      <c r="NP454" s="433"/>
      <c r="NQ454" s="433"/>
      <c r="NR454" s="433"/>
      <c r="NS454" s="433"/>
      <c r="NT454" s="433"/>
      <c r="NU454" s="433"/>
      <c r="NV454" s="433"/>
      <c r="NW454" s="433"/>
      <c r="NX454" s="433"/>
      <c r="NY454" s="433"/>
      <c r="NZ454" s="433"/>
      <c r="OA454" s="433"/>
      <c r="OB454" s="433"/>
      <c r="OC454" s="433"/>
      <c r="OD454" s="433"/>
      <c r="OE454" s="433"/>
      <c r="OF454" s="433"/>
      <c r="OG454" s="433"/>
      <c r="OH454" s="433"/>
      <c r="OI454" s="433"/>
      <c r="OJ454" s="433"/>
      <c r="OK454" s="433"/>
      <c r="OL454" s="433"/>
      <c r="OM454" s="433"/>
      <c r="ON454" s="433"/>
      <c r="OO454" s="433"/>
      <c r="OP454" s="433"/>
      <c r="OQ454" s="433"/>
      <c r="OR454" s="433"/>
      <c r="OS454" s="433"/>
      <c r="OT454" s="433"/>
      <c r="OU454" s="433"/>
      <c r="OV454" s="433"/>
      <c r="OW454" s="433"/>
      <c r="OX454" s="433"/>
      <c r="OY454" s="433"/>
      <c r="OZ454" s="433"/>
      <c r="PA454" s="433"/>
      <c r="PB454" s="433"/>
      <c r="PC454" s="433"/>
      <c r="PD454" s="433"/>
      <c r="PE454" s="433"/>
      <c r="PF454" s="433"/>
      <c r="PG454" s="433"/>
      <c r="PH454" s="433"/>
      <c r="PI454" s="433"/>
      <c r="PJ454" s="433"/>
      <c r="PK454" s="433"/>
      <c r="PL454" s="433"/>
      <c r="PM454" s="433"/>
      <c r="PN454" s="433"/>
      <c r="PO454" s="433"/>
      <c r="PP454" s="433"/>
      <c r="PQ454" s="433"/>
      <c r="PR454" s="433"/>
      <c r="PS454" s="433"/>
      <c r="PT454" s="433"/>
      <c r="PU454" s="433"/>
      <c r="PV454" s="433"/>
      <c r="PW454" s="433"/>
      <c r="PX454" s="433"/>
      <c r="PY454" s="433"/>
      <c r="PZ454" s="433"/>
      <c r="QA454" s="433"/>
      <c r="QB454" s="433"/>
      <c r="QC454" s="433"/>
      <c r="QD454" s="433"/>
      <c r="QE454" s="433"/>
      <c r="QF454" s="433"/>
      <c r="QG454" s="433"/>
      <c r="QH454" s="433"/>
      <c r="QI454" s="433"/>
      <c r="QJ454" s="433"/>
      <c r="QK454" s="433"/>
      <c r="QL454" s="433"/>
      <c r="QM454" s="433"/>
      <c r="QN454" s="433"/>
      <c r="QO454" s="433"/>
      <c r="QP454" s="433"/>
      <c r="QQ454" s="433"/>
      <c r="QR454" s="433"/>
      <c r="QS454" s="433"/>
      <c r="QT454" s="433"/>
      <c r="QU454" s="433"/>
      <c r="QV454" s="433"/>
      <c r="QW454" s="433"/>
      <c r="QX454" s="433"/>
      <c r="QY454" s="433"/>
      <c r="QZ454" s="433"/>
      <c r="RA454" s="433"/>
      <c r="RB454" s="433"/>
      <c r="RC454" s="433"/>
      <c r="RD454" s="433"/>
      <c r="RE454" s="433"/>
      <c r="RF454" s="433"/>
      <c r="RG454" s="433"/>
      <c r="RH454" s="433"/>
      <c r="RI454" s="433"/>
      <c r="RJ454" s="433"/>
      <c r="RK454" s="433"/>
      <c r="RL454" s="433"/>
      <c r="RM454" s="433"/>
      <c r="RN454" s="433"/>
      <c r="RO454" s="433"/>
      <c r="RP454" s="433"/>
      <c r="RQ454" s="433"/>
      <c r="RR454" s="433"/>
      <c r="RS454" s="433"/>
      <c r="RT454" s="433"/>
      <c r="RU454" s="433"/>
      <c r="RV454" s="433"/>
      <c r="RW454" s="433"/>
      <c r="RX454" s="433"/>
      <c r="RY454" s="433"/>
      <c r="RZ454" s="433"/>
      <c r="SA454" s="433"/>
      <c r="SB454" s="433"/>
      <c r="SC454" s="433"/>
      <c r="SD454" s="433"/>
      <c r="SE454" s="433"/>
      <c r="SF454" s="433"/>
      <c r="SG454" s="433"/>
      <c r="SH454" s="433"/>
      <c r="SI454" s="433"/>
      <c r="SJ454" s="433"/>
      <c r="SK454" s="433"/>
      <c r="SL454" s="433"/>
      <c r="SM454" s="433"/>
      <c r="SN454" s="433"/>
      <c r="SO454" s="433"/>
      <c r="SP454" s="433"/>
      <c r="SQ454" s="433"/>
      <c r="SR454" s="433"/>
      <c r="SS454" s="433"/>
      <c r="ST454" s="433"/>
      <c r="SU454" s="433"/>
      <c r="SV454" s="433"/>
      <c r="SW454" s="433"/>
      <c r="SX454" s="433"/>
      <c r="SY454" s="433"/>
      <c r="SZ454" s="433"/>
      <c r="TA454" s="433"/>
      <c r="TB454" s="433"/>
      <c r="TC454" s="433"/>
      <c r="TD454" s="433"/>
      <c r="TE454" s="433"/>
      <c r="TF454" s="433"/>
      <c r="TG454" s="433"/>
      <c r="TH454" s="433"/>
      <c r="TI454" s="433"/>
      <c r="TJ454" s="433"/>
      <c r="TK454" s="433"/>
      <c r="TL454" s="433"/>
      <c r="TM454" s="433"/>
      <c r="TN454" s="433"/>
      <c r="TO454" s="433"/>
      <c r="TP454" s="433"/>
      <c r="TQ454" s="433"/>
      <c r="TR454" s="433"/>
      <c r="TS454" s="433"/>
      <c r="TT454" s="433"/>
      <c r="TU454" s="433"/>
      <c r="TV454" s="433"/>
      <c r="TW454" s="433"/>
      <c r="TX454" s="433"/>
      <c r="TY454" s="433"/>
      <c r="TZ454" s="433"/>
      <c r="UA454" s="433"/>
      <c r="UB454" s="433"/>
      <c r="UC454" s="433"/>
      <c r="UD454" s="433"/>
      <c r="UE454" s="433"/>
      <c r="UF454" s="433"/>
      <c r="UG454" s="433"/>
      <c r="UH454" s="433"/>
      <c r="UI454" s="433"/>
      <c r="UJ454" s="433"/>
      <c r="UK454" s="433"/>
      <c r="UL454" s="433"/>
      <c r="UM454" s="433"/>
      <c r="UN454" s="433"/>
      <c r="UO454" s="433"/>
      <c r="UP454" s="433"/>
      <c r="UQ454" s="433"/>
      <c r="UR454" s="433"/>
      <c r="US454" s="433"/>
      <c r="UT454" s="433"/>
      <c r="UU454" s="433"/>
      <c r="UV454" s="433"/>
      <c r="UW454" s="433"/>
      <c r="UX454" s="433"/>
      <c r="UY454" s="433"/>
      <c r="UZ454" s="433"/>
      <c r="VA454" s="433"/>
      <c r="VB454" s="433"/>
      <c r="VC454" s="433"/>
      <c r="VD454" s="433"/>
      <c r="VE454" s="433"/>
      <c r="VF454" s="433"/>
      <c r="VG454" s="433"/>
      <c r="VH454" s="433"/>
      <c r="VI454" s="433"/>
      <c r="VJ454" s="433"/>
      <c r="VK454" s="433"/>
      <c r="VL454" s="433"/>
      <c r="VM454" s="433"/>
      <c r="VN454" s="433"/>
      <c r="VO454" s="433"/>
      <c r="VP454" s="433"/>
      <c r="VQ454" s="433"/>
      <c r="VR454" s="433"/>
      <c r="VS454" s="433"/>
      <c r="VT454" s="433"/>
      <c r="VU454" s="433"/>
      <c r="VV454" s="433"/>
      <c r="VW454" s="433"/>
      <c r="VX454" s="433"/>
      <c r="VY454" s="433"/>
      <c r="VZ454" s="433"/>
      <c r="WA454" s="433"/>
      <c r="WB454" s="433"/>
      <c r="WC454" s="433"/>
      <c r="WD454" s="433"/>
      <c r="WE454" s="433"/>
      <c r="WF454" s="433"/>
      <c r="WG454" s="433"/>
      <c r="WH454" s="433"/>
      <c r="WI454" s="433"/>
      <c r="WJ454" s="433"/>
      <c r="WK454" s="433"/>
      <c r="WL454" s="433"/>
      <c r="WM454" s="433"/>
      <c r="WN454" s="433"/>
      <c r="WO454" s="433"/>
      <c r="WP454" s="433"/>
      <c r="WQ454" s="433"/>
      <c r="WR454" s="433"/>
      <c r="WS454" s="433"/>
      <c r="WT454" s="433"/>
      <c r="WU454" s="433"/>
      <c r="WV454" s="433"/>
      <c r="WW454" s="433"/>
      <c r="WX454" s="433"/>
      <c r="WY454" s="433"/>
      <c r="WZ454" s="433"/>
      <c r="XA454" s="433"/>
      <c r="XB454" s="433"/>
      <c r="XC454" s="433"/>
      <c r="XD454" s="433"/>
      <c r="XE454" s="433"/>
      <c r="XF454" s="433"/>
      <c r="XG454" s="433"/>
      <c r="XH454" s="433"/>
      <c r="XI454" s="433"/>
      <c r="XJ454" s="433"/>
      <c r="XK454" s="433"/>
      <c r="XL454" s="433"/>
      <c r="XM454" s="433"/>
      <c r="XN454" s="433"/>
      <c r="XO454" s="433"/>
      <c r="XP454" s="433"/>
      <c r="XQ454" s="433"/>
      <c r="XR454" s="433"/>
      <c r="XS454" s="433"/>
      <c r="XT454" s="433"/>
      <c r="XU454" s="433"/>
      <c r="XV454" s="433"/>
      <c r="XW454" s="433"/>
      <c r="XX454" s="433"/>
      <c r="XY454" s="433"/>
      <c r="XZ454" s="433"/>
      <c r="YA454" s="433"/>
      <c r="YB454" s="433"/>
      <c r="YC454" s="433"/>
      <c r="YD454" s="433"/>
      <c r="YE454" s="433"/>
      <c r="YF454" s="433"/>
      <c r="YG454" s="433"/>
      <c r="YH454" s="433"/>
      <c r="YI454" s="433"/>
      <c r="YJ454" s="433"/>
      <c r="YK454" s="433"/>
      <c r="YL454" s="433"/>
      <c r="YM454" s="433"/>
      <c r="YN454" s="433"/>
      <c r="YO454" s="433"/>
      <c r="YP454" s="433"/>
      <c r="YQ454" s="433"/>
      <c r="YR454" s="433"/>
      <c r="YS454" s="433"/>
      <c r="YT454" s="433"/>
      <c r="YU454" s="433"/>
      <c r="YV454" s="433"/>
      <c r="YW454" s="433"/>
      <c r="YX454" s="433"/>
      <c r="YY454" s="433"/>
      <c r="YZ454" s="433"/>
      <c r="ZA454" s="433"/>
      <c r="ZB454" s="433"/>
      <c r="ZC454" s="433"/>
      <c r="ZD454" s="433"/>
      <c r="ZE454" s="433"/>
      <c r="ZF454" s="433"/>
      <c r="ZG454" s="433"/>
      <c r="ZH454" s="433"/>
      <c r="ZI454" s="433"/>
      <c r="ZJ454" s="433"/>
      <c r="ZK454" s="433"/>
      <c r="ZL454" s="433"/>
      <c r="ZM454" s="433"/>
      <c r="ZN454" s="433"/>
      <c r="ZO454" s="433"/>
      <c r="ZP454" s="433"/>
      <c r="ZQ454" s="433"/>
      <c r="ZR454" s="433"/>
      <c r="ZS454" s="433"/>
      <c r="ZT454" s="433"/>
      <c r="ZU454" s="433"/>
      <c r="ZV454" s="433"/>
      <c r="ZW454" s="433"/>
      <c r="ZX454" s="433"/>
      <c r="ZY454" s="433"/>
      <c r="ZZ454" s="433"/>
      <c r="AAA454" s="433"/>
      <c r="AAB454" s="433"/>
      <c r="AAC454" s="433"/>
      <c r="AAD454" s="433"/>
      <c r="AAE454" s="433"/>
      <c r="AAF454" s="433"/>
      <c r="AAG454" s="433"/>
      <c r="AAH454" s="433"/>
      <c r="AAI454" s="433"/>
      <c r="AAJ454" s="433"/>
      <c r="AAK454" s="433"/>
      <c r="AAL454" s="433"/>
      <c r="AAM454" s="433"/>
      <c r="AAN454" s="433"/>
      <c r="AAO454" s="433"/>
      <c r="AAP454" s="433"/>
      <c r="AAQ454" s="433"/>
      <c r="AAR454" s="433"/>
      <c r="AAS454" s="433"/>
      <c r="AAT454" s="433"/>
      <c r="AAU454" s="433"/>
      <c r="AAV454" s="433"/>
      <c r="AAW454" s="433"/>
      <c r="AAX454" s="433"/>
      <c r="AAY454" s="433"/>
      <c r="AAZ454" s="433"/>
      <c r="ABA454" s="433"/>
      <c r="ABB454" s="433"/>
      <c r="ABC454" s="433"/>
      <c r="ABD454" s="433"/>
      <c r="ABE454" s="433"/>
      <c r="ABF454" s="433"/>
      <c r="ABG454" s="433"/>
      <c r="ABH454" s="433"/>
      <c r="ABI454" s="433"/>
      <c r="ABJ454" s="433"/>
      <c r="ABK454" s="433"/>
      <c r="ABL454" s="433"/>
      <c r="ABM454" s="433"/>
      <c r="ABN454" s="433"/>
      <c r="ABO454" s="433"/>
      <c r="ABP454" s="433"/>
      <c r="ABQ454" s="433"/>
      <c r="ABR454" s="433"/>
      <c r="ABS454" s="433"/>
      <c r="ABT454" s="433"/>
      <c r="ABU454" s="433"/>
      <c r="ABV454" s="433"/>
      <c r="ABW454" s="433"/>
      <c r="ABX454" s="433"/>
      <c r="ABY454" s="433"/>
      <c r="ABZ454" s="433"/>
      <c r="ACA454" s="433"/>
      <c r="ACB454" s="433"/>
      <c r="ACC454" s="433"/>
      <c r="ACD454" s="433"/>
      <c r="ACE454" s="433"/>
      <c r="ACF454" s="433"/>
      <c r="ACG454" s="433"/>
      <c r="ACH454" s="433"/>
      <c r="ACI454" s="433"/>
      <c r="ACJ454" s="433"/>
      <c r="ACK454" s="433"/>
      <c r="ACL454" s="433"/>
      <c r="ACM454" s="433"/>
      <c r="ACN454" s="433"/>
      <c r="ACO454" s="433"/>
      <c r="ACP454" s="433"/>
      <c r="ACQ454" s="433"/>
      <c r="ACR454" s="433"/>
      <c r="ACS454" s="433"/>
      <c r="ACT454" s="433"/>
      <c r="ACU454" s="433"/>
      <c r="ACV454" s="433"/>
      <c r="ACW454" s="433"/>
      <c r="ACX454" s="433"/>
      <c r="ACY454" s="433"/>
      <c r="ACZ454" s="433"/>
      <c r="ADA454" s="433"/>
      <c r="ADB454" s="433"/>
      <c r="ADC454" s="433"/>
      <c r="ADD454" s="433"/>
      <c r="ADE454" s="433"/>
      <c r="ADF454" s="433"/>
      <c r="ADG454" s="433"/>
      <c r="ADH454" s="433"/>
      <c r="ADI454" s="433"/>
      <c r="ADJ454" s="433"/>
      <c r="ADK454" s="433"/>
      <c r="ADL454" s="433"/>
      <c r="ADM454" s="433"/>
      <c r="ADN454" s="433"/>
      <c r="ADO454" s="433"/>
      <c r="ADP454" s="433"/>
      <c r="ADQ454" s="433"/>
      <c r="ADR454" s="433"/>
      <c r="ADS454" s="433"/>
      <c r="ADT454" s="433"/>
      <c r="ADU454" s="433"/>
      <c r="ADV454" s="433"/>
      <c r="ADW454" s="433"/>
      <c r="ADX454" s="433"/>
      <c r="ADY454" s="433"/>
      <c r="ADZ454" s="433"/>
      <c r="AEA454" s="433"/>
      <c r="AEB454" s="433"/>
      <c r="AEC454" s="433"/>
      <c r="AED454" s="433"/>
      <c r="AEE454" s="433"/>
      <c r="AEF454" s="433"/>
      <c r="AEG454" s="433"/>
      <c r="AEH454" s="433"/>
      <c r="AEI454" s="433"/>
      <c r="AEJ454" s="433"/>
      <c r="AEK454" s="433"/>
      <c r="AEL454" s="433"/>
      <c r="AEM454" s="433"/>
      <c r="AEN454" s="433"/>
      <c r="AEO454" s="433"/>
      <c r="AEP454" s="433"/>
      <c r="AEQ454" s="433"/>
      <c r="AER454" s="433"/>
      <c r="AES454" s="433"/>
      <c r="AET454" s="433"/>
      <c r="AEU454" s="433"/>
      <c r="AEV454" s="433"/>
      <c r="AEW454" s="433"/>
      <c r="AEX454" s="433"/>
      <c r="AEY454" s="433"/>
      <c r="AEZ454" s="433"/>
      <c r="AFA454" s="433"/>
      <c r="AFB454" s="433"/>
      <c r="AFC454" s="433"/>
      <c r="AFD454" s="433"/>
      <c r="AFE454" s="433"/>
      <c r="AFF454" s="433"/>
      <c r="AFG454" s="433"/>
      <c r="AFH454" s="433"/>
      <c r="AFI454" s="433"/>
      <c r="AFJ454" s="433"/>
      <c r="AFK454" s="433"/>
      <c r="AFL454" s="433"/>
      <c r="AFM454" s="433"/>
      <c r="AFN454" s="433"/>
      <c r="AFO454" s="433"/>
      <c r="AFP454" s="433"/>
      <c r="AFQ454" s="433"/>
      <c r="AFR454" s="433"/>
      <c r="AFS454" s="433"/>
      <c r="AFT454" s="433"/>
      <c r="AFU454" s="433"/>
      <c r="AFV454" s="433"/>
      <c r="AFW454" s="433"/>
      <c r="AFX454" s="433"/>
      <c r="AFY454" s="433"/>
      <c r="AFZ454" s="433"/>
      <c r="AGA454" s="433"/>
      <c r="AGB454" s="433"/>
      <c r="AGC454" s="433"/>
      <c r="AGD454" s="433"/>
      <c r="AGE454" s="433"/>
      <c r="AGF454" s="433"/>
      <c r="AGG454" s="433"/>
      <c r="AGH454" s="433"/>
      <c r="AGI454" s="433"/>
      <c r="AGJ454" s="433"/>
      <c r="AGK454" s="433"/>
      <c r="AGL454" s="433"/>
      <c r="AGM454" s="433"/>
      <c r="AGN454" s="433"/>
      <c r="AGO454" s="433"/>
      <c r="AGP454" s="433"/>
      <c r="AGQ454" s="433"/>
      <c r="AGR454" s="433"/>
      <c r="AGS454" s="433"/>
      <c r="AGT454" s="433"/>
      <c r="AGU454" s="433"/>
      <c r="AGV454" s="433"/>
      <c r="AGW454" s="433"/>
      <c r="AGX454" s="433"/>
      <c r="AGY454" s="433"/>
      <c r="AGZ454" s="433"/>
      <c r="AHA454" s="433"/>
      <c r="AHB454" s="433"/>
      <c r="AHC454" s="433"/>
      <c r="AHD454" s="433"/>
      <c r="AHE454" s="433"/>
      <c r="AHF454" s="433"/>
      <c r="AHG454" s="433"/>
      <c r="AHH454" s="433"/>
      <c r="AHI454" s="433"/>
      <c r="AHJ454" s="433"/>
      <c r="AHK454" s="433"/>
      <c r="AHL454" s="433"/>
      <c r="AHM454" s="433"/>
      <c r="AHN454" s="433"/>
      <c r="AHO454" s="433"/>
      <c r="AHP454" s="433"/>
      <c r="AHQ454" s="433"/>
      <c r="AHR454" s="433"/>
      <c r="AHS454" s="433"/>
      <c r="AHT454" s="433"/>
      <c r="AHU454" s="433"/>
      <c r="AHV454" s="433"/>
      <c r="AHW454" s="433"/>
      <c r="AHX454" s="433"/>
      <c r="AHY454" s="433"/>
      <c r="AHZ454" s="433"/>
      <c r="AIA454" s="433"/>
      <c r="AIB454" s="433"/>
      <c r="AIC454" s="433"/>
      <c r="AID454" s="433"/>
      <c r="AIE454" s="433"/>
      <c r="AIF454" s="433"/>
      <c r="AIG454" s="433"/>
      <c r="AIH454" s="433"/>
      <c r="AII454" s="433"/>
      <c r="AIJ454" s="433"/>
      <c r="AIK454" s="433"/>
      <c r="AIL454" s="433"/>
      <c r="AIM454" s="433"/>
      <c r="AIN454" s="433"/>
      <c r="AIO454" s="433"/>
      <c r="AIP454" s="433"/>
      <c r="AIQ454" s="433"/>
      <c r="AIR454" s="433"/>
      <c r="AIS454" s="433"/>
      <c r="AIT454" s="433"/>
      <c r="AIU454" s="433"/>
      <c r="AIV454" s="433"/>
      <c r="AIW454" s="433"/>
      <c r="AIX454" s="433"/>
      <c r="AIY454" s="433"/>
      <c r="AIZ454" s="433"/>
      <c r="AJA454" s="433"/>
      <c r="AJB454" s="433"/>
      <c r="AJC454" s="433"/>
      <c r="AJD454" s="433"/>
      <c r="AJE454" s="433"/>
      <c r="AJF454" s="433"/>
      <c r="AJG454" s="433"/>
      <c r="AJH454" s="433"/>
      <c r="AJI454" s="433"/>
      <c r="AJJ454" s="433"/>
      <c r="AJK454" s="433"/>
      <c r="AJL454" s="433"/>
      <c r="AJM454" s="433"/>
      <c r="AJN454" s="433"/>
      <c r="AJO454" s="433"/>
      <c r="AJP454" s="433"/>
      <c r="AJQ454" s="433"/>
      <c r="AJR454" s="433"/>
      <c r="AJS454" s="433"/>
      <c r="AJT454" s="433"/>
      <c r="AJU454" s="433"/>
      <c r="AJV454" s="433"/>
      <c r="AJW454" s="433"/>
      <c r="AJX454" s="433"/>
      <c r="AJY454" s="433"/>
      <c r="AJZ454" s="433"/>
      <c r="AKA454" s="433"/>
      <c r="AKB454" s="433"/>
      <c r="AKC454" s="433"/>
      <c r="AKD454" s="433"/>
      <c r="AKE454" s="433"/>
      <c r="AKF454" s="433"/>
      <c r="AKG454" s="433"/>
      <c r="AKH454" s="433"/>
      <c r="AKI454" s="433"/>
      <c r="AKJ454" s="433"/>
      <c r="AKK454" s="433"/>
      <c r="AKL454" s="433"/>
      <c r="AKM454" s="433"/>
      <c r="AKN454" s="433"/>
      <c r="AKO454" s="433"/>
      <c r="AKP454" s="433"/>
      <c r="AKQ454" s="433"/>
      <c r="AKR454" s="433"/>
      <c r="AKS454" s="433"/>
      <c r="AKT454" s="433"/>
      <c r="AKU454" s="433"/>
      <c r="AKV454" s="433"/>
      <c r="AKW454" s="433"/>
      <c r="AKX454" s="433"/>
      <c r="AKY454" s="433"/>
      <c r="AKZ454" s="433"/>
      <c r="ALA454" s="433"/>
      <c r="ALB454" s="433"/>
      <c r="ALC454" s="433"/>
      <c r="ALD454" s="433"/>
      <c r="ALE454" s="433"/>
      <c r="ALF454" s="433"/>
      <c r="ALG454" s="433"/>
      <c r="ALH454" s="433"/>
      <c r="ALI454" s="433"/>
      <c r="ALJ454" s="433"/>
      <c r="ALK454" s="433"/>
      <c r="ALL454" s="433"/>
      <c r="ALM454" s="433"/>
      <c r="ALN454" s="433"/>
      <c r="ALO454" s="433"/>
      <c r="ALP454" s="433"/>
      <c r="ALQ454" s="433"/>
      <c r="ALR454" s="433"/>
      <c r="ALS454" s="433"/>
      <c r="ALT454" s="433"/>
      <c r="ALU454" s="433"/>
      <c r="ALV454" s="433"/>
      <c r="ALW454" s="433"/>
      <c r="ALX454" s="433"/>
      <c r="ALY454" s="433"/>
      <c r="ALZ454" s="433"/>
      <c r="AMA454" s="433"/>
      <c r="AMB454" s="433"/>
      <c r="AMC454" s="433"/>
      <c r="AMD454" s="433"/>
      <c r="AME454" s="433"/>
      <c r="AMF454" s="433"/>
      <c r="AMG454" s="433"/>
      <c r="AMH454" s="433"/>
      <c r="AMI454" s="433"/>
      <c r="AMJ454" s="433"/>
      <c r="AMK454" s="433"/>
      <c r="AML454" s="433"/>
      <c r="AMM454" s="433"/>
      <c r="AMN454" s="433"/>
      <c r="AMO454" s="433"/>
      <c r="AMP454" s="433"/>
      <c r="AMQ454" s="433"/>
      <c r="AMR454" s="433"/>
      <c r="AMS454" s="433"/>
      <c r="AMT454" s="433"/>
      <c r="AMU454" s="433"/>
      <c r="AMV454" s="433"/>
      <c r="AMW454" s="433"/>
      <c r="AMX454" s="433"/>
      <c r="AMY454" s="433"/>
      <c r="AMZ454" s="433"/>
      <c r="ANA454" s="433"/>
      <c r="ANB454" s="433"/>
      <c r="ANC454" s="433"/>
      <c r="AND454" s="433"/>
      <c r="ANE454" s="433"/>
      <c r="ANF454" s="433"/>
      <c r="ANG454" s="433"/>
      <c r="ANH454" s="433"/>
      <c r="ANI454" s="433"/>
      <c r="ANJ454" s="433"/>
      <c r="ANK454" s="433"/>
      <c r="ANL454" s="433"/>
      <c r="ANM454" s="433"/>
      <c r="ANN454" s="433"/>
      <c r="ANO454" s="433"/>
      <c r="ANP454" s="433"/>
      <c r="ANQ454" s="433"/>
      <c r="ANR454" s="433"/>
      <c r="ANS454" s="433"/>
      <c r="ANT454" s="433"/>
      <c r="ANU454" s="433"/>
      <c r="ANV454" s="433"/>
      <c r="ANW454" s="433"/>
      <c r="ANX454" s="433"/>
      <c r="ANY454" s="433"/>
      <c r="ANZ454" s="433"/>
      <c r="AOA454" s="433"/>
      <c r="AOB454" s="433"/>
      <c r="AOC454" s="433"/>
      <c r="AOD454" s="433"/>
      <c r="AOE454" s="433"/>
      <c r="AOF454" s="433"/>
      <c r="AOG454" s="433"/>
      <c r="AOH454" s="433"/>
      <c r="AOI454" s="433"/>
      <c r="AOJ454" s="433"/>
      <c r="AOK454" s="433"/>
      <c r="AOL454" s="433"/>
      <c r="AOM454" s="433"/>
      <c r="AON454" s="433"/>
      <c r="AOO454" s="433"/>
      <c r="AOP454" s="433"/>
      <c r="AOQ454" s="433"/>
      <c r="AOR454" s="433"/>
      <c r="AOS454" s="433"/>
      <c r="AOT454" s="433"/>
      <c r="AOU454" s="433"/>
      <c r="AOV454" s="433"/>
      <c r="AOW454" s="433"/>
      <c r="AOX454" s="433"/>
      <c r="AOY454" s="433"/>
      <c r="AOZ454" s="433"/>
      <c r="APA454" s="433"/>
      <c r="APB454" s="433"/>
      <c r="APC454" s="433"/>
      <c r="APD454" s="433"/>
      <c r="APE454" s="433"/>
      <c r="APF454" s="433"/>
      <c r="APG454" s="433"/>
      <c r="APH454" s="433"/>
      <c r="API454" s="433"/>
      <c r="APJ454" s="433"/>
      <c r="APK454" s="433"/>
      <c r="APL454" s="433"/>
      <c r="APM454" s="433"/>
      <c r="APN454" s="433"/>
      <c r="APO454" s="433"/>
      <c r="APP454" s="433"/>
      <c r="APQ454" s="433"/>
      <c r="APR454" s="433"/>
      <c r="APS454" s="433"/>
      <c r="APT454" s="433"/>
      <c r="APU454" s="433"/>
      <c r="APV454" s="433"/>
      <c r="APW454" s="433"/>
      <c r="APX454" s="433"/>
      <c r="APY454" s="433"/>
      <c r="APZ454" s="433"/>
      <c r="AQA454" s="433"/>
      <c r="AQB454" s="433"/>
      <c r="AQC454" s="433"/>
      <c r="AQD454" s="433"/>
      <c r="AQE454" s="433"/>
      <c r="AQF454" s="433"/>
      <c r="AQG454" s="433"/>
      <c r="AQH454" s="433"/>
      <c r="AQI454" s="433"/>
      <c r="AQJ454" s="433"/>
      <c r="AQK454" s="433"/>
      <c r="AQL454" s="433"/>
      <c r="AQM454" s="433"/>
      <c r="AQN454" s="433"/>
      <c r="AQO454" s="433"/>
      <c r="AQP454" s="433"/>
      <c r="AQQ454" s="433"/>
      <c r="AQR454" s="433"/>
      <c r="AQS454" s="433"/>
      <c r="AQT454" s="433"/>
      <c r="AQU454" s="433"/>
      <c r="AQV454" s="433"/>
      <c r="AQW454" s="433"/>
      <c r="AQX454" s="433"/>
      <c r="AQY454" s="433"/>
      <c r="AQZ454" s="433"/>
      <c r="ARA454" s="433"/>
      <c r="ARB454" s="433"/>
      <c r="ARC454" s="433"/>
      <c r="ARD454" s="433"/>
      <c r="ARE454" s="433"/>
      <c r="ARF454" s="433"/>
      <c r="ARG454" s="433"/>
      <c r="ARH454" s="433"/>
      <c r="ARI454" s="433"/>
      <c r="ARJ454" s="433"/>
      <c r="ARK454" s="433"/>
      <c r="ARL454" s="433"/>
      <c r="ARM454" s="433"/>
      <c r="ARN454" s="433"/>
      <c r="ARO454" s="433"/>
      <c r="ARP454" s="433"/>
      <c r="ARQ454" s="433"/>
      <c r="ARR454" s="433"/>
      <c r="ARS454" s="433"/>
      <c r="ART454" s="433"/>
      <c r="ARU454" s="433"/>
      <c r="ARV454" s="433"/>
      <c r="ARW454" s="433"/>
      <c r="ARX454" s="433"/>
      <c r="ARY454" s="433"/>
      <c r="ARZ454" s="433"/>
      <c r="ASA454" s="433"/>
      <c r="ASB454" s="433"/>
      <c r="ASC454" s="433"/>
      <c r="ASD454" s="433"/>
      <c r="ASE454" s="433"/>
      <c r="ASF454" s="433"/>
      <c r="ASG454" s="433"/>
      <c r="ASH454" s="433"/>
      <c r="ASI454" s="433"/>
      <c r="ASJ454" s="433"/>
      <c r="ASK454" s="433"/>
      <c r="ASL454" s="433"/>
      <c r="ASM454" s="433"/>
      <c r="ASN454" s="433"/>
      <c r="ASO454" s="433"/>
      <c r="ASP454" s="433"/>
      <c r="ASQ454" s="433"/>
      <c r="ASR454" s="433"/>
      <c r="ASS454" s="433"/>
      <c r="AST454" s="433"/>
      <c r="ASU454" s="433"/>
      <c r="ASV454" s="433"/>
      <c r="ASW454" s="433"/>
      <c r="ASX454" s="433"/>
      <c r="ASY454" s="433"/>
      <c r="ASZ454" s="433"/>
      <c r="ATA454" s="433"/>
      <c r="ATB454" s="433"/>
      <c r="ATC454" s="433"/>
      <c r="ATD454" s="433"/>
      <c r="ATE454" s="433"/>
      <c r="ATF454" s="433"/>
      <c r="ATG454" s="433"/>
      <c r="ATH454" s="433"/>
      <c r="ATI454" s="433"/>
      <c r="ATJ454" s="433"/>
      <c r="ATK454" s="433"/>
      <c r="ATL454" s="433"/>
      <c r="ATM454" s="433"/>
      <c r="ATN454" s="433"/>
      <c r="ATO454" s="433"/>
      <c r="ATP454" s="433"/>
      <c r="ATQ454" s="433"/>
      <c r="ATR454" s="433"/>
      <c r="ATS454" s="433"/>
      <c r="ATT454" s="433"/>
      <c r="ATU454" s="433"/>
      <c r="ATV454" s="433"/>
      <c r="ATW454" s="433"/>
      <c r="ATX454" s="433"/>
      <c r="ATY454" s="433"/>
      <c r="ATZ454" s="433"/>
      <c r="AUA454" s="433"/>
      <c r="AUB454" s="433"/>
      <c r="AUC454" s="433"/>
      <c r="AUD454" s="433"/>
      <c r="AUE454" s="433"/>
      <c r="AUF454" s="433"/>
      <c r="AUG454" s="433"/>
      <c r="AUH454" s="433"/>
      <c r="AUI454" s="433"/>
      <c r="AUJ454" s="433"/>
      <c r="AUK454" s="433"/>
      <c r="AUL454" s="433"/>
      <c r="AUM454" s="433"/>
      <c r="AUN454" s="433"/>
      <c r="AUO454" s="433"/>
      <c r="AUP454" s="433"/>
      <c r="AUQ454" s="433"/>
      <c r="AUR454" s="433"/>
      <c r="AUS454" s="433"/>
      <c r="AUT454" s="433"/>
      <c r="AUU454" s="433"/>
      <c r="AUV454" s="433"/>
      <c r="AUW454" s="433"/>
      <c r="AUX454" s="433"/>
      <c r="AUY454" s="433"/>
      <c r="AUZ454" s="433"/>
      <c r="AVA454" s="433"/>
      <c r="AVB454" s="433"/>
      <c r="AVC454" s="433"/>
      <c r="AVD454" s="433"/>
      <c r="AVE454" s="433"/>
      <c r="AVF454" s="433"/>
      <c r="AVG454" s="433"/>
      <c r="AVH454" s="433"/>
      <c r="AVI454" s="433"/>
      <c r="AVJ454" s="433"/>
      <c r="AVK454" s="433"/>
      <c r="AVL454" s="433"/>
      <c r="AVM454" s="433"/>
      <c r="AVN454" s="433"/>
      <c r="AVO454" s="433"/>
      <c r="AVP454" s="433"/>
      <c r="AVQ454" s="433"/>
      <c r="AVR454" s="433"/>
      <c r="AVS454" s="433"/>
      <c r="AVT454" s="433"/>
      <c r="AVU454" s="433"/>
      <c r="AVV454" s="433"/>
      <c r="AVW454" s="433"/>
      <c r="AVX454" s="433"/>
      <c r="AVY454" s="433"/>
      <c r="AVZ454" s="433"/>
      <c r="AWA454" s="433"/>
      <c r="AWB454" s="433"/>
      <c r="AWC454" s="433"/>
      <c r="AWD454" s="433"/>
      <c r="AWE454" s="433"/>
      <c r="AWF454" s="433"/>
      <c r="AWG454" s="433"/>
      <c r="AWH454" s="433"/>
      <c r="AWI454" s="433"/>
      <c r="AWJ454" s="433"/>
      <c r="AWK454" s="433"/>
      <c r="AWL454" s="433"/>
      <c r="AWM454" s="433"/>
      <c r="AWN454" s="433"/>
      <c r="AWO454" s="433"/>
      <c r="AWP454" s="433"/>
      <c r="AWQ454" s="433"/>
      <c r="AWR454" s="433"/>
      <c r="AWS454" s="433"/>
      <c r="AWT454" s="433"/>
      <c r="AWU454" s="433"/>
      <c r="AWV454" s="433"/>
      <c r="AWW454" s="433"/>
      <c r="AWX454" s="433"/>
      <c r="AWY454" s="433"/>
      <c r="AWZ454" s="433"/>
      <c r="AXA454" s="433"/>
      <c r="AXB454" s="433"/>
      <c r="AXC454" s="433"/>
      <c r="AXD454" s="433"/>
      <c r="AXE454" s="433"/>
      <c r="AXF454" s="433"/>
      <c r="AXG454" s="433"/>
      <c r="AXH454" s="433"/>
      <c r="AXI454" s="433"/>
      <c r="AXJ454" s="433"/>
      <c r="AXK454" s="433"/>
      <c r="AXL454" s="433"/>
      <c r="AXM454" s="433"/>
      <c r="AXN454" s="433"/>
      <c r="AXO454" s="433"/>
      <c r="AXP454" s="433"/>
      <c r="AXQ454" s="433"/>
      <c r="AXR454" s="433"/>
      <c r="AXS454" s="433"/>
      <c r="AXT454" s="433"/>
      <c r="AXU454" s="433"/>
      <c r="AXV454" s="433"/>
      <c r="AXW454" s="433"/>
      <c r="AXX454" s="433"/>
      <c r="AXY454" s="433"/>
      <c r="AXZ454" s="433"/>
      <c r="AYA454" s="433"/>
      <c r="AYB454" s="433"/>
      <c r="AYC454" s="433"/>
      <c r="AYD454" s="433"/>
      <c r="AYE454" s="433"/>
      <c r="AYF454" s="433"/>
      <c r="AYG454" s="433"/>
      <c r="AYH454" s="433"/>
      <c r="AYI454" s="433"/>
      <c r="AYJ454" s="433"/>
      <c r="AYK454" s="433"/>
      <c r="AYL454" s="433"/>
      <c r="AYM454" s="433"/>
      <c r="AYN454" s="433"/>
      <c r="AYO454" s="433"/>
      <c r="AYP454" s="433"/>
      <c r="AYQ454" s="433"/>
      <c r="AYR454" s="433"/>
      <c r="AYS454" s="433"/>
      <c r="AYT454" s="433"/>
      <c r="AYU454" s="433"/>
      <c r="AYV454" s="433"/>
      <c r="AYW454" s="433"/>
      <c r="AYX454" s="433"/>
      <c r="AYY454" s="433"/>
      <c r="AYZ454" s="433"/>
      <c r="AZA454" s="433"/>
      <c r="AZB454" s="433"/>
      <c r="AZC454" s="433"/>
      <c r="AZD454" s="433"/>
      <c r="AZE454" s="433"/>
      <c r="AZF454" s="433"/>
      <c r="AZG454" s="433"/>
      <c r="AZH454" s="433"/>
      <c r="AZI454" s="433"/>
      <c r="AZJ454" s="433"/>
      <c r="AZK454" s="433"/>
      <c r="AZL454" s="433"/>
      <c r="AZM454" s="433"/>
      <c r="AZN454" s="433"/>
      <c r="AZO454" s="433"/>
      <c r="AZP454" s="433"/>
      <c r="AZQ454" s="433"/>
      <c r="AZR454" s="433"/>
      <c r="AZS454" s="433"/>
      <c r="AZT454" s="433"/>
      <c r="AZU454" s="433"/>
      <c r="AZV454" s="433"/>
      <c r="AZW454" s="433"/>
      <c r="AZX454" s="433"/>
      <c r="AZY454" s="433"/>
      <c r="AZZ454" s="433"/>
      <c r="BAA454" s="433"/>
      <c r="BAB454" s="433"/>
      <c r="BAC454" s="433"/>
      <c r="BAD454" s="433"/>
      <c r="BAE454" s="433"/>
      <c r="BAF454" s="433"/>
      <c r="BAG454" s="433"/>
      <c r="BAH454" s="433"/>
      <c r="BAI454" s="433"/>
      <c r="BAJ454" s="433"/>
      <c r="BAK454" s="433"/>
      <c r="BAL454" s="433"/>
      <c r="BAM454" s="433"/>
      <c r="BAN454" s="433"/>
      <c r="BAO454" s="433"/>
      <c r="BAP454" s="433"/>
      <c r="BAQ454" s="433"/>
      <c r="BAR454" s="433"/>
      <c r="BAS454" s="433"/>
      <c r="BAT454" s="433"/>
      <c r="BAU454" s="433"/>
      <c r="BAV454" s="433"/>
      <c r="BAW454" s="433"/>
      <c r="BAX454" s="433"/>
      <c r="BAY454" s="433"/>
      <c r="BAZ454" s="433"/>
      <c r="BBA454" s="433"/>
      <c r="BBB454" s="433"/>
      <c r="BBC454" s="433"/>
      <c r="BBD454" s="433"/>
      <c r="BBE454" s="433"/>
      <c r="BBF454" s="433"/>
      <c r="BBG454" s="433"/>
      <c r="BBH454" s="433"/>
      <c r="BBI454" s="433"/>
      <c r="BBJ454" s="433"/>
      <c r="BBK454" s="433"/>
      <c r="BBL454" s="433"/>
      <c r="BBM454" s="433"/>
      <c r="BBN454" s="433"/>
      <c r="BBO454" s="433"/>
      <c r="BBP454" s="433"/>
      <c r="BBQ454" s="433"/>
      <c r="BBR454" s="433"/>
      <c r="BBS454" s="433"/>
      <c r="BBT454" s="433"/>
      <c r="BBU454" s="433"/>
      <c r="BBV454" s="433"/>
      <c r="BBW454" s="433"/>
      <c r="BBX454" s="433"/>
      <c r="BBY454" s="433"/>
      <c r="BBZ454" s="433"/>
      <c r="BCA454" s="433"/>
      <c r="BCB454" s="433"/>
      <c r="BCC454" s="433"/>
      <c r="BCD454" s="433"/>
      <c r="BCE454" s="433"/>
      <c r="BCF454" s="433"/>
      <c r="BCG454" s="433"/>
      <c r="BCH454" s="433"/>
      <c r="BCI454" s="433"/>
      <c r="BCJ454" s="433"/>
      <c r="BCK454" s="433"/>
      <c r="BCL454" s="433"/>
      <c r="BCM454" s="433"/>
      <c r="BCN454" s="433"/>
      <c r="BCO454" s="433"/>
      <c r="BCP454" s="433"/>
      <c r="BCQ454" s="433"/>
      <c r="BCR454" s="433"/>
      <c r="BCS454" s="433"/>
      <c r="BCT454" s="433"/>
      <c r="BCU454" s="433"/>
      <c r="BCV454" s="433"/>
      <c r="BCW454" s="433"/>
      <c r="BCX454" s="433"/>
      <c r="BCY454" s="433"/>
      <c r="BCZ454" s="433"/>
      <c r="BDA454" s="433"/>
      <c r="BDB454" s="433"/>
      <c r="BDC454" s="433"/>
      <c r="BDD454" s="433"/>
      <c r="BDE454" s="433"/>
      <c r="BDF454" s="433"/>
      <c r="BDG454" s="433"/>
      <c r="BDH454" s="433"/>
      <c r="BDI454" s="433"/>
      <c r="BDJ454" s="433"/>
      <c r="BDK454" s="433"/>
      <c r="BDL454" s="433"/>
      <c r="BDM454" s="433"/>
      <c r="BDN454" s="433"/>
      <c r="BDO454" s="433"/>
      <c r="BDP454" s="433"/>
      <c r="BDQ454" s="433"/>
      <c r="BDR454" s="433"/>
      <c r="BDS454" s="433"/>
      <c r="BDT454" s="433"/>
      <c r="BDU454" s="433"/>
      <c r="BDV454" s="433"/>
      <c r="BDW454" s="433"/>
      <c r="BDX454" s="433"/>
      <c r="BDY454" s="433"/>
      <c r="BDZ454" s="433"/>
      <c r="BEA454" s="433"/>
      <c r="BEB454" s="433"/>
      <c r="BEC454" s="433"/>
      <c r="BED454" s="433"/>
      <c r="BEE454" s="433"/>
      <c r="BEF454" s="433"/>
      <c r="BEG454" s="433"/>
      <c r="BEH454" s="433"/>
      <c r="BEI454" s="433"/>
      <c r="BEJ454" s="433"/>
      <c r="BEK454" s="433"/>
      <c r="BEL454" s="433"/>
      <c r="BEM454" s="433"/>
      <c r="BEN454" s="433"/>
      <c r="BEO454" s="433"/>
      <c r="BEP454" s="433"/>
      <c r="BEQ454" s="433"/>
      <c r="BER454" s="433"/>
      <c r="BES454" s="433"/>
      <c r="BET454" s="433"/>
      <c r="BEU454" s="433"/>
      <c r="BEV454" s="433"/>
      <c r="BEW454" s="433"/>
      <c r="BEX454" s="433"/>
      <c r="BEY454" s="433"/>
      <c r="BEZ454" s="433"/>
      <c r="BFA454" s="433"/>
      <c r="BFB454" s="433"/>
      <c r="BFC454" s="433"/>
      <c r="BFD454" s="433"/>
      <c r="BFE454" s="433"/>
      <c r="BFF454" s="433"/>
      <c r="BFG454" s="433"/>
      <c r="BFH454" s="433"/>
      <c r="BFI454" s="433"/>
      <c r="BFJ454" s="433"/>
      <c r="BFK454" s="433"/>
      <c r="BFL454" s="433"/>
      <c r="BFM454" s="433"/>
      <c r="BFN454" s="433"/>
      <c r="BFO454" s="433"/>
      <c r="BFP454" s="433"/>
      <c r="BFQ454" s="433"/>
      <c r="BFR454" s="433"/>
      <c r="BFS454" s="433"/>
      <c r="BFT454" s="433"/>
      <c r="BFU454" s="433"/>
      <c r="BFV454" s="433"/>
      <c r="BFW454" s="433"/>
      <c r="BFX454" s="433"/>
      <c r="BFY454" s="433"/>
      <c r="BFZ454" s="433"/>
      <c r="BGA454" s="433"/>
      <c r="BGB454" s="433"/>
      <c r="BGC454" s="433"/>
      <c r="BGD454" s="433"/>
      <c r="BGE454" s="433"/>
      <c r="BGF454" s="433"/>
      <c r="BGG454" s="433"/>
      <c r="BGH454" s="433"/>
      <c r="BGI454" s="433"/>
      <c r="BGJ454" s="433"/>
      <c r="BGK454" s="433"/>
      <c r="BGL454" s="433"/>
      <c r="BGM454" s="433"/>
      <c r="BGN454" s="433"/>
      <c r="BGO454" s="433"/>
      <c r="BGP454" s="433"/>
      <c r="BGQ454" s="433"/>
      <c r="BGR454" s="433"/>
      <c r="BGS454" s="433"/>
      <c r="BGT454" s="433"/>
      <c r="BGU454" s="433"/>
      <c r="BGV454" s="433"/>
      <c r="BGW454" s="433"/>
      <c r="BGX454" s="433"/>
      <c r="BGY454" s="433"/>
      <c r="BGZ454" s="433"/>
      <c r="BHA454" s="433"/>
      <c r="BHB454" s="433"/>
      <c r="BHC454" s="433"/>
      <c r="BHD454" s="433"/>
      <c r="BHE454" s="433"/>
      <c r="BHF454" s="433"/>
      <c r="BHG454" s="433"/>
      <c r="BHH454" s="433"/>
      <c r="BHI454" s="433"/>
      <c r="BHJ454" s="433"/>
      <c r="BHK454" s="433"/>
      <c r="BHL454" s="433"/>
      <c r="BHM454" s="433"/>
      <c r="BHN454" s="433"/>
      <c r="BHO454" s="433"/>
      <c r="BHP454" s="433"/>
      <c r="BHQ454" s="433"/>
      <c r="BHR454" s="433"/>
      <c r="BHS454" s="433"/>
      <c r="BHT454" s="433"/>
      <c r="BHU454" s="433"/>
      <c r="BHV454" s="433"/>
      <c r="BHW454" s="433"/>
      <c r="BHX454" s="433"/>
      <c r="BHY454" s="433"/>
      <c r="BHZ454" s="433"/>
      <c r="BIA454" s="433"/>
      <c r="BIB454" s="433"/>
      <c r="BIC454" s="433"/>
      <c r="BID454" s="433"/>
      <c r="BIE454" s="433"/>
      <c r="BIF454" s="433"/>
      <c r="BIG454" s="433"/>
      <c r="BIH454" s="433"/>
      <c r="BII454" s="433"/>
      <c r="BIJ454" s="433"/>
      <c r="BIK454" s="433"/>
      <c r="BIL454" s="433"/>
      <c r="BIM454" s="433"/>
      <c r="BIN454" s="433"/>
      <c r="BIO454" s="433"/>
      <c r="BIP454" s="433"/>
      <c r="BIQ454" s="433"/>
      <c r="BIR454" s="433"/>
      <c r="BIS454" s="433"/>
      <c r="BIT454" s="433"/>
      <c r="BIU454" s="433"/>
      <c r="BIV454" s="433"/>
      <c r="BIW454" s="433"/>
      <c r="BIX454" s="433"/>
      <c r="BIY454" s="433"/>
      <c r="BIZ454" s="433"/>
      <c r="BJA454" s="433"/>
      <c r="BJB454" s="433"/>
      <c r="BJC454" s="433"/>
      <c r="BJD454" s="433"/>
      <c r="BJE454" s="433"/>
      <c r="BJF454" s="433"/>
      <c r="BJG454" s="433"/>
      <c r="BJH454" s="433"/>
      <c r="BJI454" s="433"/>
      <c r="BJJ454" s="433"/>
      <c r="BJK454" s="433"/>
      <c r="BJL454" s="433"/>
      <c r="BJM454" s="433"/>
      <c r="BJN454" s="433"/>
      <c r="BJO454" s="433"/>
      <c r="BJP454" s="433"/>
      <c r="BJQ454" s="433"/>
      <c r="BJR454" s="433"/>
      <c r="BJS454" s="433"/>
      <c r="BJT454" s="433"/>
      <c r="BJU454" s="433"/>
      <c r="BJV454" s="433"/>
      <c r="BJW454" s="433"/>
      <c r="BJX454" s="433"/>
      <c r="BJY454" s="433"/>
      <c r="BJZ454" s="433"/>
      <c r="BKA454" s="433"/>
      <c r="BKB454" s="433"/>
      <c r="BKC454" s="433"/>
      <c r="BKD454" s="433"/>
      <c r="BKE454" s="433"/>
      <c r="BKF454" s="433"/>
      <c r="BKG454" s="433"/>
      <c r="BKH454" s="433"/>
      <c r="BKI454" s="433"/>
      <c r="BKJ454" s="433"/>
      <c r="BKK454" s="433"/>
      <c r="BKL454" s="433"/>
      <c r="BKM454" s="433"/>
      <c r="BKN454" s="433"/>
      <c r="BKO454" s="433"/>
      <c r="BKP454" s="433"/>
      <c r="BKQ454" s="433"/>
      <c r="BKR454" s="433"/>
      <c r="BKS454" s="433"/>
      <c r="BKT454" s="433"/>
      <c r="BKU454" s="433"/>
      <c r="BKV454" s="433"/>
      <c r="BKW454" s="433"/>
      <c r="BKX454" s="433"/>
      <c r="BKY454" s="433"/>
      <c r="BKZ454" s="433"/>
      <c r="BLA454" s="433"/>
      <c r="BLB454" s="433"/>
      <c r="BLC454" s="433"/>
      <c r="BLD454" s="433"/>
      <c r="BLE454" s="433"/>
      <c r="BLF454" s="433"/>
      <c r="BLG454" s="433"/>
      <c r="BLH454" s="433"/>
      <c r="BLI454" s="433"/>
      <c r="BLJ454" s="433"/>
      <c r="BLK454" s="433"/>
      <c r="BLL454" s="433"/>
      <c r="BLM454" s="433"/>
      <c r="BLN454" s="433"/>
      <c r="BLO454" s="433"/>
      <c r="BLP454" s="433"/>
      <c r="BLQ454" s="433"/>
      <c r="BLR454" s="433"/>
      <c r="BLS454" s="433"/>
      <c r="BLT454" s="433"/>
      <c r="BLU454" s="433"/>
      <c r="BLV454" s="433"/>
      <c r="BLW454" s="433"/>
      <c r="BLX454" s="433"/>
      <c r="BLY454" s="433"/>
      <c r="BLZ454" s="433"/>
      <c r="BMA454" s="433"/>
      <c r="BMB454" s="433"/>
      <c r="BMC454" s="433"/>
      <c r="BMD454" s="433"/>
      <c r="BME454" s="433"/>
      <c r="BMF454" s="433"/>
      <c r="BMG454" s="433"/>
      <c r="BMH454" s="433"/>
      <c r="BMI454" s="433"/>
      <c r="BMJ454" s="433"/>
      <c r="BMK454" s="433"/>
      <c r="BML454" s="433"/>
      <c r="BMM454" s="433"/>
      <c r="BMN454" s="433"/>
      <c r="BMO454" s="433"/>
      <c r="BMP454" s="433"/>
      <c r="BMQ454" s="433"/>
      <c r="BMR454" s="433"/>
      <c r="BMS454" s="433"/>
      <c r="BMT454" s="433"/>
      <c r="BMU454" s="433"/>
      <c r="BMV454" s="433"/>
      <c r="BMW454" s="433"/>
      <c r="BMX454" s="433"/>
      <c r="BMY454" s="433"/>
      <c r="BMZ454" s="433"/>
      <c r="BNA454" s="433"/>
      <c r="BNB454" s="433"/>
      <c r="BNC454" s="433"/>
      <c r="BND454" s="433"/>
      <c r="BNE454" s="433"/>
      <c r="BNF454" s="433"/>
      <c r="BNG454" s="433"/>
      <c r="BNH454" s="433"/>
      <c r="BNI454" s="433"/>
      <c r="BNJ454" s="433"/>
      <c r="BNK454" s="433"/>
      <c r="BNL454" s="433"/>
      <c r="BNM454" s="433"/>
      <c r="BNN454" s="433"/>
      <c r="BNO454" s="433"/>
      <c r="BNP454" s="433"/>
      <c r="BNQ454" s="433"/>
      <c r="BNR454" s="433"/>
      <c r="BNS454" s="433"/>
      <c r="BNT454" s="433"/>
      <c r="BNU454" s="433"/>
      <c r="BNV454" s="433"/>
      <c r="BNW454" s="433"/>
      <c r="BNX454" s="433"/>
      <c r="BNY454" s="433"/>
      <c r="BNZ454" s="433"/>
      <c r="BOA454" s="433"/>
      <c r="BOB454" s="433"/>
      <c r="BOC454" s="433"/>
      <c r="BOD454" s="433"/>
      <c r="BOE454" s="433"/>
      <c r="BOF454" s="433"/>
      <c r="BOG454" s="433"/>
      <c r="BOH454" s="433"/>
      <c r="BOI454" s="433"/>
      <c r="BOJ454" s="433"/>
      <c r="BOK454" s="433"/>
      <c r="BOL454" s="433"/>
      <c r="BOM454" s="433"/>
      <c r="BON454" s="433"/>
      <c r="BOO454" s="433"/>
      <c r="BOP454" s="433"/>
      <c r="BOQ454" s="433"/>
      <c r="BOR454" s="433"/>
      <c r="BOS454" s="433"/>
      <c r="BOT454" s="433"/>
      <c r="BOU454" s="433"/>
      <c r="BOV454" s="433"/>
      <c r="BOW454" s="433"/>
      <c r="BOX454" s="433"/>
      <c r="BOY454" s="433"/>
      <c r="BOZ454" s="433"/>
      <c r="BPA454" s="433"/>
      <c r="BPB454" s="433"/>
      <c r="BPC454" s="433"/>
      <c r="BPD454" s="433"/>
      <c r="BPE454" s="433"/>
      <c r="BPF454" s="433"/>
      <c r="BPG454" s="433"/>
      <c r="BPH454" s="433"/>
      <c r="BPI454" s="433"/>
      <c r="BPJ454" s="433"/>
      <c r="BPK454" s="433"/>
      <c r="BPL454" s="433"/>
      <c r="BPM454" s="433"/>
      <c r="BPN454" s="433"/>
      <c r="BPO454" s="433"/>
      <c r="BPP454" s="433"/>
      <c r="BPQ454" s="433"/>
      <c r="BPR454" s="433"/>
      <c r="BPS454" s="433"/>
      <c r="BPT454" s="433"/>
      <c r="BPU454" s="433"/>
      <c r="BPV454" s="433"/>
      <c r="BPW454" s="433"/>
      <c r="BPX454" s="433"/>
      <c r="BPY454" s="433"/>
      <c r="BPZ454" s="433"/>
      <c r="BQA454" s="433"/>
      <c r="BQB454" s="433"/>
      <c r="BQC454" s="433"/>
      <c r="BQD454" s="433"/>
      <c r="BQE454" s="433"/>
      <c r="BQF454" s="433"/>
      <c r="BQG454" s="433"/>
      <c r="BQH454" s="433"/>
      <c r="BQI454" s="433"/>
      <c r="BQJ454" s="433"/>
      <c r="BQK454" s="433"/>
      <c r="BQL454" s="433"/>
      <c r="BQM454" s="433"/>
      <c r="BQN454" s="433"/>
      <c r="BQO454" s="433"/>
      <c r="BQP454" s="433"/>
      <c r="BQQ454" s="433"/>
      <c r="BQR454" s="433"/>
      <c r="BQS454" s="433"/>
      <c r="BQT454" s="433"/>
      <c r="BQU454" s="433"/>
      <c r="BQV454" s="433"/>
      <c r="BQW454" s="433"/>
      <c r="BQX454" s="433"/>
      <c r="BQY454" s="433"/>
      <c r="BQZ454" s="433"/>
      <c r="BRA454" s="433"/>
      <c r="BRB454" s="433"/>
      <c r="BRC454" s="433"/>
      <c r="BRD454" s="433"/>
      <c r="BRE454" s="433"/>
      <c r="BRF454" s="433"/>
      <c r="BRG454" s="433"/>
      <c r="BRH454" s="433"/>
      <c r="BRI454" s="433"/>
      <c r="BRJ454" s="433"/>
      <c r="BRK454" s="433"/>
      <c r="BRL454" s="433"/>
      <c r="BRM454" s="433"/>
      <c r="BRN454" s="433"/>
      <c r="BRO454" s="433"/>
      <c r="BRP454" s="433"/>
      <c r="BRQ454" s="433"/>
      <c r="BRR454" s="433"/>
      <c r="BRS454" s="433"/>
      <c r="BRT454" s="433"/>
      <c r="BRU454" s="433"/>
      <c r="BRV454" s="433"/>
      <c r="BRW454" s="433"/>
      <c r="BRX454" s="433"/>
      <c r="BRY454" s="433"/>
      <c r="BRZ454" s="433"/>
      <c r="BSA454" s="433"/>
      <c r="BSB454" s="433"/>
      <c r="BSC454" s="433"/>
      <c r="BSD454" s="433"/>
      <c r="BSE454" s="433"/>
      <c r="BSF454" s="433"/>
      <c r="BSG454" s="433"/>
      <c r="BSH454" s="433"/>
      <c r="BSI454" s="433"/>
      <c r="BSJ454" s="433"/>
      <c r="BSK454" s="433"/>
      <c r="BSL454" s="433"/>
      <c r="BSM454" s="433"/>
      <c r="BSN454" s="433"/>
      <c r="BSO454" s="433"/>
      <c r="BSP454" s="433"/>
      <c r="BSQ454" s="433"/>
      <c r="BSR454" s="433"/>
      <c r="BSS454" s="433"/>
      <c r="BST454" s="433"/>
      <c r="BSU454" s="433"/>
      <c r="BSV454" s="433"/>
      <c r="BSW454" s="433"/>
      <c r="BSX454" s="433"/>
      <c r="BSY454" s="433"/>
      <c r="BSZ454" s="433"/>
      <c r="BTA454" s="433"/>
      <c r="BTB454" s="433"/>
      <c r="BTC454" s="433"/>
      <c r="BTD454" s="433"/>
      <c r="BTE454" s="433"/>
      <c r="BTF454" s="433"/>
      <c r="BTG454" s="433"/>
      <c r="BTH454" s="433"/>
      <c r="BTI454" s="433"/>
      <c r="BTJ454" s="433"/>
      <c r="BTK454" s="433"/>
      <c r="BTL454" s="433"/>
      <c r="BTM454" s="433"/>
      <c r="BTN454" s="433"/>
      <c r="BTO454" s="433"/>
      <c r="BTP454" s="433"/>
      <c r="BTQ454" s="433"/>
      <c r="BTR454" s="433"/>
      <c r="BTS454" s="433"/>
      <c r="BTT454" s="433"/>
      <c r="BTU454" s="433"/>
      <c r="BTV454" s="433"/>
      <c r="BTW454" s="433"/>
      <c r="BTX454" s="433"/>
      <c r="BTY454" s="433"/>
      <c r="BTZ454" s="433"/>
      <c r="BUA454" s="433"/>
      <c r="BUB454" s="433"/>
      <c r="BUC454" s="433"/>
      <c r="BUD454" s="433"/>
      <c r="BUE454" s="433"/>
      <c r="BUF454" s="433"/>
      <c r="BUG454" s="433"/>
      <c r="BUH454" s="433"/>
      <c r="BUI454" s="433"/>
      <c r="BUJ454" s="433"/>
      <c r="BUK454" s="433"/>
      <c r="BUL454" s="433"/>
      <c r="BUM454" s="433"/>
      <c r="BUN454" s="433"/>
      <c r="BUO454" s="433"/>
      <c r="BUP454" s="433"/>
      <c r="BUQ454" s="433"/>
      <c r="BUR454" s="433"/>
      <c r="BUS454" s="433"/>
      <c r="BUT454" s="433"/>
      <c r="BUU454" s="433"/>
      <c r="BUV454" s="433"/>
      <c r="BUW454" s="433"/>
      <c r="BUX454" s="433"/>
      <c r="BUY454" s="433"/>
      <c r="BUZ454" s="433"/>
      <c r="BVA454" s="433"/>
      <c r="BVB454" s="433"/>
      <c r="BVC454" s="433"/>
      <c r="BVD454" s="433"/>
      <c r="BVE454" s="433"/>
      <c r="BVF454" s="433"/>
      <c r="BVG454" s="433"/>
      <c r="BVH454" s="433"/>
      <c r="BVI454" s="433"/>
      <c r="BVJ454" s="433"/>
      <c r="BVK454" s="433"/>
      <c r="BVL454" s="433"/>
      <c r="BVM454" s="433"/>
      <c r="BVN454" s="433"/>
      <c r="BVO454" s="433"/>
      <c r="BVP454" s="433"/>
      <c r="BVQ454" s="433"/>
      <c r="BVR454" s="433"/>
      <c r="BVS454" s="433"/>
      <c r="BVT454" s="433"/>
      <c r="BVU454" s="433"/>
      <c r="BVV454" s="433"/>
      <c r="BVW454" s="433"/>
      <c r="BVX454" s="433"/>
      <c r="BVY454" s="433"/>
      <c r="BVZ454" s="433"/>
      <c r="BWA454" s="433"/>
      <c r="BWB454" s="433"/>
      <c r="BWC454" s="433"/>
      <c r="BWD454" s="433"/>
      <c r="BWE454" s="433"/>
      <c r="BWF454" s="433"/>
      <c r="BWG454" s="433"/>
      <c r="BWH454" s="433"/>
      <c r="BWI454" s="433"/>
      <c r="BWJ454" s="433"/>
      <c r="BWK454" s="433"/>
      <c r="BWL454" s="433"/>
      <c r="BWM454" s="433"/>
      <c r="BWN454" s="433"/>
      <c r="BWO454" s="433"/>
      <c r="BWP454" s="433"/>
      <c r="BWQ454" s="433"/>
      <c r="BWR454" s="433"/>
      <c r="BWS454" s="433"/>
      <c r="BWT454" s="433"/>
      <c r="BWU454" s="433"/>
      <c r="BWV454" s="433"/>
      <c r="BWW454" s="433"/>
      <c r="BWX454" s="433"/>
      <c r="BWY454" s="433"/>
      <c r="BWZ454" s="433"/>
      <c r="BXA454" s="433"/>
      <c r="BXB454" s="433"/>
      <c r="BXC454" s="433"/>
      <c r="BXD454" s="433"/>
      <c r="BXE454" s="433"/>
      <c r="BXF454" s="433"/>
      <c r="BXG454" s="433"/>
      <c r="BXH454" s="433"/>
      <c r="BXI454" s="433"/>
      <c r="BXJ454" s="433"/>
      <c r="BXK454" s="433"/>
      <c r="BXL454" s="433"/>
      <c r="BXM454" s="433"/>
      <c r="BXN454" s="433"/>
      <c r="BXO454" s="433"/>
      <c r="BXP454" s="433"/>
      <c r="BXQ454" s="433"/>
      <c r="BXR454" s="433"/>
      <c r="BXS454" s="433"/>
      <c r="BXT454" s="433"/>
      <c r="BXU454" s="433"/>
      <c r="BXV454" s="433"/>
      <c r="BXW454" s="433"/>
      <c r="BXX454" s="433"/>
      <c r="BXY454" s="433"/>
      <c r="BXZ454" s="433"/>
      <c r="BYA454" s="433"/>
      <c r="BYB454" s="433"/>
      <c r="BYC454" s="433"/>
      <c r="BYD454" s="433"/>
      <c r="BYE454" s="433"/>
      <c r="BYF454" s="433"/>
      <c r="BYG454" s="433"/>
      <c r="BYH454" s="433"/>
      <c r="BYI454" s="433"/>
      <c r="BYJ454" s="433"/>
      <c r="BYK454" s="433"/>
      <c r="BYL454" s="433"/>
      <c r="BYM454" s="433"/>
      <c r="BYN454" s="433"/>
      <c r="BYO454" s="433"/>
      <c r="BYP454" s="433"/>
      <c r="BYQ454" s="433"/>
      <c r="BYR454" s="433"/>
      <c r="BYS454" s="433"/>
      <c r="BYT454" s="433"/>
      <c r="BYU454" s="433"/>
      <c r="BYV454" s="433"/>
      <c r="BYW454" s="433"/>
      <c r="BYX454" s="433"/>
      <c r="BYY454" s="433"/>
      <c r="BYZ454" s="433"/>
      <c r="BZA454" s="433"/>
      <c r="BZB454" s="433"/>
      <c r="BZC454" s="433"/>
      <c r="BZD454" s="433"/>
      <c r="BZE454" s="433"/>
      <c r="BZF454" s="433"/>
      <c r="BZG454" s="433"/>
      <c r="BZH454" s="433"/>
      <c r="BZI454" s="433"/>
      <c r="BZJ454" s="433"/>
      <c r="BZK454" s="433"/>
      <c r="BZL454" s="433"/>
      <c r="BZM454" s="433"/>
      <c r="BZN454" s="433"/>
      <c r="BZO454" s="433"/>
      <c r="BZP454" s="433"/>
      <c r="BZQ454" s="433"/>
      <c r="BZR454" s="433"/>
      <c r="BZS454" s="433"/>
      <c r="BZT454" s="433"/>
      <c r="BZU454" s="433"/>
      <c r="BZV454" s="433"/>
      <c r="BZW454" s="433"/>
      <c r="BZX454" s="433"/>
      <c r="BZY454" s="433"/>
      <c r="BZZ454" s="433"/>
      <c r="CAA454" s="433"/>
      <c r="CAB454" s="433"/>
      <c r="CAC454" s="433"/>
      <c r="CAD454" s="433"/>
      <c r="CAE454" s="433"/>
      <c r="CAF454" s="433"/>
      <c r="CAG454" s="433"/>
      <c r="CAH454" s="433"/>
      <c r="CAI454" s="433"/>
      <c r="CAJ454" s="433"/>
      <c r="CAK454" s="433"/>
      <c r="CAL454" s="433"/>
      <c r="CAM454" s="433"/>
      <c r="CAN454" s="433"/>
      <c r="CAO454" s="433"/>
      <c r="CAP454" s="433"/>
      <c r="CAQ454" s="433"/>
      <c r="CAR454" s="433"/>
      <c r="CAS454" s="433"/>
      <c r="CAT454" s="433"/>
      <c r="CAU454" s="433"/>
      <c r="CAV454" s="433"/>
      <c r="CAW454" s="433"/>
      <c r="CAX454" s="433"/>
      <c r="CAY454" s="433"/>
      <c r="CAZ454" s="433"/>
      <c r="CBA454" s="433"/>
      <c r="CBB454" s="433"/>
      <c r="CBC454" s="433"/>
      <c r="CBD454" s="433"/>
      <c r="CBE454" s="433"/>
      <c r="CBF454" s="433"/>
      <c r="CBG454" s="433"/>
      <c r="CBH454" s="433"/>
      <c r="CBI454" s="433"/>
      <c r="CBJ454" s="433"/>
      <c r="CBK454" s="433"/>
      <c r="CBL454" s="433"/>
      <c r="CBM454" s="433"/>
      <c r="CBN454" s="433"/>
      <c r="CBO454" s="433"/>
      <c r="CBP454" s="433"/>
      <c r="CBQ454" s="433"/>
      <c r="CBR454" s="433"/>
      <c r="CBS454" s="433"/>
      <c r="CBT454" s="433"/>
      <c r="CBU454" s="433"/>
      <c r="CBV454" s="433"/>
      <c r="CBW454" s="433"/>
      <c r="CBX454" s="433"/>
      <c r="CBY454" s="433"/>
      <c r="CBZ454" s="433"/>
      <c r="CCA454" s="433"/>
      <c r="CCB454" s="433"/>
      <c r="CCC454" s="433"/>
      <c r="CCD454" s="433"/>
      <c r="CCE454" s="433"/>
      <c r="CCF454" s="433"/>
      <c r="CCG454" s="433"/>
      <c r="CCH454" s="433"/>
      <c r="CCI454" s="433"/>
      <c r="CCJ454" s="433"/>
      <c r="CCK454" s="433"/>
      <c r="CCL454" s="433"/>
      <c r="CCM454" s="433"/>
      <c r="CCN454" s="433"/>
      <c r="CCO454" s="433"/>
      <c r="CCP454" s="433"/>
      <c r="CCQ454" s="433"/>
      <c r="CCR454" s="433"/>
      <c r="CCS454" s="433"/>
      <c r="CCT454" s="433"/>
      <c r="CCU454" s="433"/>
      <c r="CCV454" s="433"/>
      <c r="CCW454" s="433"/>
      <c r="CCX454" s="433"/>
      <c r="CCY454" s="433"/>
      <c r="CCZ454" s="433"/>
      <c r="CDA454" s="433"/>
      <c r="CDB454" s="433"/>
      <c r="CDC454" s="433"/>
      <c r="CDD454" s="433"/>
      <c r="CDE454" s="433"/>
      <c r="CDF454" s="433"/>
      <c r="CDG454" s="433"/>
      <c r="CDH454" s="433"/>
      <c r="CDI454" s="433"/>
      <c r="CDJ454" s="433"/>
      <c r="CDK454" s="433"/>
      <c r="CDL454" s="433"/>
      <c r="CDM454" s="433"/>
      <c r="CDN454" s="433"/>
      <c r="CDO454" s="433"/>
      <c r="CDP454" s="433"/>
      <c r="CDQ454" s="433"/>
      <c r="CDR454" s="433"/>
      <c r="CDS454" s="433"/>
      <c r="CDT454" s="433"/>
      <c r="CDU454" s="433"/>
      <c r="CDV454" s="433"/>
      <c r="CDW454" s="433"/>
      <c r="CDX454" s="433"/>
      <c r="CDY454" s="433"/>
      <c r="CDZ454" s="433"/>
      <c r="CEA454" s="433"/>
      <c r="CEB454" s="433"/>
      <c r="CEC454" s="433"/>
      <c r="CED454" s="433"/>
      <c r="CEE454" s="433"/>
      <c r="CEF454" s="433"/>
      <c r="CEG454" s="433"/>
      <c r="CEH454" s="433"/>
      <c r="CEI454" s="433"/>
      <c r="CEJ454" s="433"/>
      <c r="CEK454" s="433"/>
      <c r="CEL454" s="433"/>
      <c r="CEM454" s="433"/>
      <c r="CEN454" s="433"/>
      <c r="CEO454" s="433"/>
      <c r="CEP454" s="433"/>
      <c r="CEQ454" s="433"/>
      <c r="CER454" s="433"/>
      <c r="CES454" s="433"/>
      <c r="CET454" s="433"/>
      <c r="CEU454" s="433"/>
      <c r="CEV454" s="433"/>
      <c r="CEW454" s="433"/>
      <c r="CEX454" s="433"/>
      <c r="CEY454" s="433"/>
      <c r="CEZ454" s="433"/>
      <c r="CFA454" s="433"/>
      <c r="CFB454" s="433"/>
      <c r="CFC454" s="433"/>
      <c r="CFD454" s="433"/>
      <c r="CFE454" s="433"/>
      <c r="CFF454" s="433"/>
      <c r="CFG454" s="433"/>
      <c r="CFH454" s="433"/>
      <c r="CFI454" s="433"/>
      <c r="CFJ454" s="433"/>
      <c r="CFK454" s="433"/>
      <c r="CFL454" s="433"/>
      <c r="CFM454" s="433"/>
      <c r="CFN454" s="433"/>
      <c r="CFO454" s="433"/>
      <c r="CFP454" s="433"/>
      <c r="CFQ454" s="433"/>
      <c r="CFR454" s="433"/>
      <c r="CFS454" s="433"/>
      <c r="CFT454" s="433"/>
      <c r="CFU454" s="433"/>
      <c r="CFV454" s="433"/>
      <c r="CFW454" s="433"/>
      <c r="CFX454" s="433"/>
      <c r="CFY454" s="433"/>
      <c r="CFZ454" s="433"/>
      <c r="CGA454" s="433"/>
      <c r="CGB454" s="433"/>
      <c r="CGC454" s="433"/>
      <c r="CGD454" s="433"/>
      <c r="CGE454" s="433"/>
      <c r="CGF454" s="433"/>
      <c r="CGG454" s="433"/>
      <c r="CGH454" s="433"/>
      <c r="CGI454" s="433"/>
      <c r="CGJ454" s="433"/>
      <c r="CGK454" s="433"/>
      <c r="CGL454" s="433"/>
      <c r="CGM454" s="433"/>
      <c r="CGN454" s="433"/>
      <c r="CGO454" s="433"/>
      <c r="CGP454" s="433"/>
      <c r="CGQ454" s="433"/>
      <c r="CGR454" s="433"/>
      <c r="CGS454" s="433"/>
      <c r="CGT454" s="433"/>
      <c r="CGU454" s="433"/>
      <c r="CGV454" s="433"/>
      <c r="CGW454" s="433"/>
      <c r="CGX454" s="433"/>
      <c r="CGY454" s="433"/>
      <c r="CGZ454" s="433"/>
      <c r="CHA454" s="433"/>
      <c r="CHB454" s="433"/>
      <c r="CHC454" s="433"/>
      <c r="CHD454" s="433"/>
      <c r="CHE454" s="433"/>
      <c r="CHF454" s="433"/>
      <c r="CHG454" s="433"/>
      <c r="CHH454" s="433"/>
      <c r="CHI454" s="433"/>
      <c r="CHJ454" s="433"/>
      <c r="CHK454" s="433"/>
      <c r="CHL454" s="433"/>
      <c r="CHM454" s="433"/>
      <c r="CHN454" s="433"/>
      <c r="CHO454" s="433"/>
      <c r="CHP454" s="433"/>
      <c r="CHQ454" s="433"/>
      <c r="CHR454" s="433"/>
      <c r="CHS454" s="433"/>
      <c r="CHT454" s="433"/>
      <c r="CHU454" s="433"/>
      <c r="CHV454" s="433"/>
      <c r="CHW454" s="433"/>
      <c r="CHX454" s="433"/>
      <c r="CHY454" s="433"/>
      <c r="CHZ454" s="433"/>
      <c r="CIA454" s="433"/>
      <c r="CIB454" s="433"/>
      <c r="CIC454" s="433"/>
      <c r="CID454" s="433"/>
      <c r="CIE454" s="433"/>
      <c r="CIF454" s="433"/>
      <c r="CIG454" s="433"/>
      <c r="CIH454" s="433"/>
      <c r="CII454" s="433"/>
      <c r="CIJ454" s="433"/>
      <c r="CIK454" s="433"/>
      <c r="CIL454" s="433"/>
      <c r="CIM454" s="433"/>
      <c r="CIN454" s="433"/>
      <c r="CIO454" s="433"/>
      <c r="CIP454" s="433"/>
      <c r="CIQ454" s="433"/>
      <c r="CIR454" s="433"/>
      <c r="CIS454" s="433"/>
      <c r="CIT454" s="433"/>
      <c r="CIU454" s="433"/>
      <c r="CIV454" s="433"/>
      <c r="CIW454" s="433"/>
      <c r="CIX454" s="433"/>
      <c r="CIY454" s="433"/>
      <c r="CIZ454" s="433"/>
      <c r="CJA454" s="433"/>
      <c r="CJB454" s="433"/>
      <c r="CJC454" s="433"/>
      <c r="CJD454" s="433"/>
      <c r="CJE454" s="433"/>
      <c r="CJF454" s="433"/>
      <c r="CJG454" s="433"/>
      <c r="CJH454" s="433"/>
      <c r="CJI454" s="433"/>
      <c r="CJJ454" s="433"/>
      <c r="CJK454" s="433"/>
      <c r="CJL454" s="433"/>
      <c r="CJM454" s="433"/>
      <c r="CJN454" s="433"/>
      <c r="CJO454" s="433"/>
      <c r="CJP454" s="433"/>
      <c r="CJQ454" s="433"/>
      <c r="CJR454" s="433"/>
      <c r="CJS454" s="433"/>
      <c r="CJT454" s="433"/>
      <c r="CJU454" s="433"/>
      <c r="CJV454" s="433"/>
      <c r="CJW454" s="433"/>
      <c r="CJX454" s="433"/>
      <c r="CJY454" s="433"/>
      <c r="CJZ454" s="433"/>
      <c r="CKA454" s="433"/>
      <c r="CKB454" s="433"/>
      <c r="CKC454" s="433"/>
      <c r="CKD454" s="433"/>
      <c r="CKE454" s="433"/>
      <c r="CKF454" s="433"/>
      <c r="CKG454" s="433"/>
      <c r="CKH454" s="433"/>
      <c r="CKI454" s="433"/>
      <c r="CKJ454" s="433"/>
      <c r="CKK454" s="433"/>
      <c r="CKL454" s="433"/>
      <c r="CKM454" s="433"/>
      <c r="CKN454" s="433"/>
      <c r="CKO454" s="433"/>
      <c r="CKP454" s="433"/>
      <c r="CKQ454" s="433"/>
      <c r="CKR454" s="433"/>
      <c r="CKS454" s="433"/>
      <c r="CKT454" s="433"/>
      <c r="CKU454" s="433"/>
      <c r="CKV454" s="433"/>
      <c r="CKW454" s="433"/>
      <c r="CKX454" s="433"/>
      <c r="CKY454" s="433"/>
      <c r="CKZ454" s="433"/>
      <c r="CLA454" s="433"/>
      <c r="CLB454" s="433"/>
      <c r="CLC454" s="433"/>
      <c r="CLD454" s="433"/>
      <c r="CLE454" s="433"/>
      <c r="CLF454" s="433"/>
      <c r="CLG454" s="433"/>
      <c r="CLH454" s="433"/>
      <c r="CLI454" s="433"/>
      <c r="CLJ454" s="433"/>
      <c r="CLK454" s="433"/>
      <c r="CLL454" s="433"/>
      <c r="CLM454" s="433"/>
      <c r="CLN454" s="433"/>
      <c r="CLO454" s="433"/>
      <c r="CLP454" s="433"/>
      <c r="CLQ454" s="433"/>
      <c r="CLR454" s="433"/>
      <c r="CLS454" s="433"/>
      <c r="CLT454" s="433"/>
      <c r="CLU454" s="433"/>
      <c r="CLV454" s="433"/>
      <c r="CLW454" s="433"/>
      <c r="CLX454" s="433"/>
      <c r="CLY454" s="433"/>
      <c r="CLZ454" s="433"/>
      <c r="CMA454" s="433"/>
      <c r="CMB454" s="433"/>
      <c r="CMC454" s="433"/>
      <c r="CMD454" s="433"/>
      <c r="CME454" s="433"/>
      <c r="CMF454" s="433"/>
      <c r="CMG454" s="433"/>
      <c r="CMH454" s="433"/>
      <c r="CMI454" s="433"/>
      <c r="CMJ454" s="433"/>
      <c r="CMK454" s="433"/>
      <c r="CML454" s="433"/>
      <c r="CMM454" s="433"/>
      <c r="CMN454" s="433"/>
      <c r="CMO454" s="433"/>
      <c r="CMP454" s="433"/>
      <c r="CMQ454" s="433"/>
      <c r="CMR454" s="433"/>
      <c r="CMS454" s="433"/>
      <c r="CMT454" s="433"/>
      <c r="CMU454" s="433"/>
      <c r="CMV454" s="433"/>
      <c r="CMW454" s="433"/>
      <c r="CMX454" s="433"/>
      <c r="CMY454" s="433"/>
      <c r="CMZ454" s="433"/>
      <c r="CNA454" s="433"/>
      <c r="CNB454" s="433"/>
      <c r="CNC454" s="433"/>
      <c r="CND454" s="433"/>
      <c r="CNE454" s="433"/>
      <c r="CNF454" s="433"/>
      <c r="CNG454" s="433"/>
      <c r="CNH454" s="433"/>
      <c r="CNI454" s="433"/>
      <c r="CNJ454" s="433"/>
      <c r="CNK454" s="433"/>
      <c r="CNL454" s="433"/>
      <c r="CNM454" s="433"/>
      <c r="CNN454" s="433"/>
      <c r="CNO454" s="433"/>
      <c r="CNP454" s="433"/>
      <c r="CNQ454" s="433"/>
      <c r="CNR454" s="433"/>
      <c r="CNS454" s="433"/>
      <c r="CNT454" s="433"/>
      <c r="CNU454" s="433"/>
      <c r="CNV454" s="433"/>
      <c r="CNW454" s="433"/>
      <c r="CNX454" s="433"/>
      <c r="CNY454" s="433"/>
      <c r="CNZ454" s="433"/>
      <c r="COA454" s="433"/>
      <c r="COB454" s="433"/>
      <c r="COC454" s="433"/>
      <c r="COD454" s="433"/>
      <c r="COE454" s="433"/>
      <c r="COF454" s="433"/>
      <c r="COG454" s="433"/>
      <c r="COH454" s="433"/>
      <c r="COI454" s="433"/>
      <c r="COJ454" s="433"/>
      <c r="COK454" s="433"/>
      <c r="COL454" s="433"/>
      <c r="COM454" s="433"/>
      <c r="CON454" s="433"/>
      <c r="COO454" s="433"/>
      <c r="COP454" s="433"/>
      <c r="COQ454" s="433"/>
      <c r="COR454" s="433"/>
      <c r="COS454" s="433"/>
      <c r="COT454" s="433"/>
      <c r="COU454" s="433"/>
      <c r="COV454" s="433"/>
      <c r="COW454" s="433"/>
      <c r="COX454" s="433"/>
      <c r="COY454" s="433"/>
      <c r="COZ454" s="433"/>
      <c r="CPA454" s="433"/>
      <c r="CPB454" s="433"/>
      <c r="CPC454" s="433"/>
      <c r="CPD454" s="433"/>
      <c r="CPE454" s="433"/>
      <c r="CPF454" s="433"/>
      <c r="CPG454" s="433"/>
      <c r="CPH454" s="433"/>
      <c r="CPI454" s="433"/>
      <c r="CPJ454" s="433"/>
      <c r="CPK454" s="433"/>
      <c r="CPL454" s="433"/>
      <c r="CPM454" s="433"/>
      <c r="CPN454" s="433"/>
      <c r="CPO454" s="433"/>
      <c r="CPP454" s="433"/>
      <c r="CPQ454" s="433"/>
      <c r="CPR454" s="433"/>
      <c r="CPS454" s="433"/>
      <c r="CPT454" s="433"/>
      <c r="CPU454" s="433"/>
      <c r="CPV454" s="433"/>
      <c r="CPW454" s="433"/>
      <c r="CPX454" s="433"/>
      <c r="CPY454" s="433"/>
      <c r="CPZ454" s="433"/>
      <c r="CQA454" s="433"/>
      <c r="CQB454" s="433"/>
      <c r="CQC454" s="433"/>
      <c r="CQD454" s="433"/>
      <c r="CQE454" s="433"/>
      <c r="CQF454" s="433"/>
      <c r="CQG454" s="433"/>
      <c r="CQH454" s="433"/>
      <c r="CQI454" s="433"/>
      <c r="CQJ454" s="433"/>
      <c r="CQK454" s="433"/>
      <c r="CQL454" s="433"/>
      <c r="CQM454" s="433"/>
      <c r="CQN454" s="433"/>
      <c r="CQO454" s="433"/>
      <c r="CQP454" s="433"/>
      <c r="CQQ454" s="433"/>
      <c r="CQR454" s="433"/>
      <c r="CQS454" s="433"/>
      <c r="CQT454" s="433"/>
      <c r="CQU454" s="433"/>
      <c r="CQV454" s="433"/>
      <c r="CQW454" s="433"/>
      <c r="CQX454" s="433"/>
      <c r="CQY454" s="433"/>
      <c r="CQZ454" s="433"/>
      <c r="CRA454" s="433"/>
      <c r="CRB454" s="433"/>
      <c r="CRC454" s="433"/>
      <c r="CRD454" s="433"/>
      <c r="CRE454" s="433"/>
      <c r="CRF454" s="433"/>
      <c r="CRG454" s="433"/>
      <c r="CRH454" s="433"/>
      <c r="CRI454" s="433"/>
      <c r="CRJ454" s="433"/>
      <c r="CRK454" s="433"/>
      <c r="CRL454" s="433"/>
      <c r="CRM454" s="433"/>
      <c r="CRN454" s="433"/>
      <c r="CRO454" s="433"/>
      <c r="CRP454" s="433"/>
      <c r="CRQ454" s="433"/>
      <c r="CRR454" s="433"/>
      <c r="CRS454" s="433"/>
      <c r="CRT454" s="433"/>
      <c r="CRU454" s="433"/>
      <c r="CRV454" s="433"/>
      <c r="CRW454" s="433"/>
      <c r="CRX454" s="433"/>
      <c r="CRY454" s="433"/>
      <c r="CRZ454" s="433"/>
      <c r="CSA454" s="433"/>
      <c r="CSB454" s="433"/>
      <c r="CSC454" s="433"/>
      <c r="CSD454" s="433"/>
      <c r="CSE454" s="433"/>
      <c r="CSF454" s="433"/>
      <c r="CSG454" s="433"/>
      <c r="CSH454" s="433"/>
      <c r="CSI454" s="433"/>
      <c r="CSJ454" s="433"/>
      <c r="CSK454" s="433"/>
      <c r="CSL454" s="433"/>
      <c r="CSM454" s="433"/>
      <c r="CSN454" s="433"/>
      <c r="CSO454" s="433"/>
      <c r="CSP454" s="433"/>
      <c r="CSQ454" s="433"/>
      <c r="CSR454" s="433"/>
      <c r="CSS454" s="433"/>
      <c r="CST454" s="433"/>
      <c r="CSU454" s="433"/>
      <c r="CSV454" s="433"/>
      <c r="CSW454" s="433"/>
      <c r="CSX454" s="433"/>
      <c r="CSY454" s="433"/>
      <c r="CSZ454" s="433"/>
      <c r="CTA454" s="433"/>
      <c r="CTB454" s="433"/>
      <c r="CTC454" s="433"/>
      <c r="CTD454" s="433"/>
      <c r="CTE454" s="433"/>
      <c r="CTF454" s="433"/>
      <c r="CTG454" s="433"/>
      <c r="CTH454" s="433"/>
      <c r="CTI454" s="433"/>
      <c r="CTJ454" s="433"/>
      <c r="CTK454" s="433"/>
      <c r="CTL454" s="433"/>
      <c r="CTM454" s="433"/>
      <c r="CTN454" s="433"/>
      <c r="CTO454" s="433"/>
      <c r="CTP454" s="433"/>
      <c r="CTQ454" s="433"/>
      <c r="CTR454" s="433"/>
      <c r="CTS454" s="433"/>
      <c r="CTT454" s="433"/>
      <c r="CTU454" s="433"/>
      <c r="CTV454" s="433"/>
      <c r="CTW454" s="433"/>
      <c r="CTX454" s="433"/>
      <c r="CTY454" s="433"/>
      <c r="CTZ454" s="433"/>
      <c r="CUA454" s="433"/>
      <c r="CUB454" s="433"/>
      <c r="CUC454" s="433"/>
      <c r="CUD454" s="433"/>
      <c r="CUE454" s="433"/>
      <c r="CUF454" s="433"/>
      <c r="CUG454" s="433"/>
      <c r="CUH454" s="433"/>
      <c r="CUI454" s="433"/>
      <c r="CUJ454" s="433"/>
      <c r="CUK454" s="433"/>
      <c r="CUL454" s="433"/>
      <c r="CUM454" s="433"/>
      <c r="CUN454" s="433"/>
      <c r="CUO454" s="433"/>
      <c r="CUP454" s="433"/>
      <c r="CUQ454" s="433"/>
      <c r="CUR454" s="433"/>
      <c r="CUS454" s="433"/>
      <c r="CUT454" s="433"/>
      <c r="CUU454" s="433"/>
      <c r="CUV454" s="433"/>
      <c r="CUW454" s="433"/>
      <c r="CUX454" s="433"/>
      <c r="CUY454" s="433"/>
      <c r="CUZ454" s="433"/>
      <c r="CVA454" s="433"/>
      <c r="CVB454" s="433"/>
      <c r="CVC454" s="433"/>
      <c r="CVD454" s="433"/>
      <c r="CVE454" s="433"/>
      <c r="CVF454" s="433"/>
      <c r="CVG454" s="433"/>
      <c r="CVH454" s="433"/>
      <c r="CVI454" s="433"/>
      <c r="CVJ454" s="433"/>
      <c r="CVK454" s="433"/>
      <c r="CVL454" s="433"/>
      <c r="CVM454" s="433"/>
      <c r="CVN454" s="433"/>
      <c r="CVO454" s="433"/>
      <c r="CVP454" s="433"/>
      <c r="CVQ454" s="433"/>
      <c r="CVR454" s="433"/>
      <c r="CVS454" s="433"/>
      <c r="CVT454" s="433"/>
      <c r="CVU454" s="433"/>
      <c r="CVV454" s="433"/>
      <c r="CVW454" s="433"/>
      <c r="CVX454" s="433"/>
      <c r="CVY454" s="433"/>
      <c r="CVZ454" s="433"/>
      <c r="CWA454" s="433"/>
      <c r="CWB454" s="433"/>
      <c r="CWC454" s="433"/>
      <c r="CWD454" s="433"/>
      <c r="CWE454" s="433"/>
      <c r="CWF454" s="433"/>
      <c r="CWG454" s="433"/>
      <c r="CWH454" s="433"/>
      <c r="CWI454" s="433"/>
      <c r="CWJ454" s="433"/>
      <c r="CWK454" s="433"/>
      <c r="CWL454" s="433"/>
      <c r="CWM454" s="433"/>
      <c r="CWN454" s="433"/>
      <c r="CWO454" s="433"/>
      <c r="CWP454" s="433"/>
      <c r="CWQ454" s="433"/>
      <c r="CWR454" s="433"/>
      <c r="CWS454" s="433"/>
      <c r="CWT454" s="433"/>
      <c r="CWU454" s="433"/>
      <c r="CWV454" s="433"/>
      <c r="CWW454" s="433"/>
      <c r="CWX454" s="433"/>
      <c r="CWY454" s="433"/>
      <c r="CWZ454" s="433"/>
      <c r="CXA454" s="433"/>
      <c r="CXB454" s="433"/>
      <c r="CXC454" s="433"/>
      <c r="CXD454" s="433"/>
      <c r="CXE454" s="433"/>
      <c r="CXF454" s="433"/>
      <c r="CXG454" s="433"/>
      <c r="CXH454" s="433"/>
      <c r="CXI454" s="433"/>
      <c r="CXJ454" s="433"/>
      <c r="CXK454" s="433"/>
      <c r="CXL454" s="433"/>
      <c r="CXM454" s="433"/>
      <c r="CXN454" s="433"/>
      <c r="CXO454" s="433"/>
      <c r="CXP454" s="433"/>
      <c r="CXQ454" s="433"/>
      <c r="CXR454" s="433"/>
      <c r="CXS454" s="433"/>
      <c r="CXT454" s="433"/>
      <c r="CXU454" s="433"/>
      <c r="CXV454" s="433"/>
      <c r="CXW454" s="433"/>
      <c r="CXX454" s="433"/>
      <c r="CXY454" s="433"/>
      <c r="CXZ454" s="433"/>
      <c r="CYA454" s="433"/>
      <c r="CYB454" s="433"/>
      <c r="CYC454" s="433"/>
      <c r="CYD454" s="433"/>
      <c r="CYE454" s="433"/>
      <c r="CYF454" s="433"/>
      <c r="CYG454" s="433"/>
      <c r="CYH454" s="433"/>
      <c r="CYI454" s="433"/>
      <c r="CYJ454" s="433"/>
      <c r="CYK454" s="433"/>
      <c r="CYL454" s="433"/>
      <c r="CYM454" s="433"/>
      <c r="CYN454" s="433"/>
      <c r="CYO454" s="433"/>
      <c r="CYP454" s="433"/>
      <c r="CYQ454" s="433"/>
      <c r="CYR454" s="433"/>
      <c r="CYS454" s="433"/>
      <c r="CYT454" s="433"/>
      <c r="CYU454" s="433"/>
      <c r="CYV454" s="433"/>
      <c r="CYW454" s="433"/>
      <c r="CYX454" s="433"/>
      <c r="CYY454" s="433"/>
      <c r="CYZ454" s="433"/>
      <c r="CZA454" s="433"/>
      <c r="CZB454" s="433"/>
      <c r="CZC454" s="433"/>
      <c r="CZD454" s="433"/>
      <c r="CZE454" s="433"/>
      <c r="CZF454" s="433"/>
      <c r="CZG454" s="433"/>
      <c r="CZH454" s="433"/>
      <c r="CZI454" s="433"/>
      <c r="CZJ454" s="433"/>
      <c r="CZK454" s="433"/>
      <c r="CZL454" s="433"/>
      <c r="CZM454" s="433"/>
      <c r="CZN454" s="433"/>
      <c r="CZO454" s="433"/>
      <c r="CZP454" s="433"/>
      <c r="CZQ454" s="433"/>
      <c r="CZR454" s="433"/>
      <c r="CZS454" s="433"/>
      <c r="CZT454" s="433"/>
      <c r="CZU454" s="433"/>
      <c r="CZV454" s="433"/>
      <c r="CZW454" s="433"/>
      <c r="CZX454" s="433"/>
      <c r="CZY454" s="433"/>
      <c r="CZZ454" s="433"/>
      <c r="DAA454" s="433"/>
      <c r="DAB454" s="433"/>
      <c r="DAC454" s="433"/>
      <c r="DAD454" s="433"/>
      <c r="DAE454" s="433"/>
      <c r="DAF454" s="433"/>
      <c r="DAG454" s="433"/>
      <c r="DAH454" s="433"/>
      <c r="DAI454" s="433"/>
      <c r="DAJ454" s="433"/>
      <c r="DAK454" s="433"/>
      <c r="DAL454" s="433"/>
      <c r="DAM454" s="433"/>
      <c r="DAN454" s="433"/>
      <c r="DAO454" s="433"/>
      <c r="DAP454" s="433"/>
      <c r="DAQ454" s="433"/>
      <c r="DAR454" s="433"/>
      <c r="DAS454" s="433"/>
      <c r="DAT454" s="433"/>
      <c r="DAU454" s="433"/>
      <c r="DAV454" s="433"/>
      <c r="DAW454" s="433"/>
      <c r="DAX454" s="433"/>
      <c r="DAY454" s="433"/>
      <c r="DAZ454" s="433"/>
      <c r="DBA454" s="433"/>
      <c r="DBB454" s="433"/>
      <c r="DBC454" s="433"/>
      <c r="DBD454" s="433"/>
      <c r="DBE454" s="433"/>
      <c r="DBF454" s="433"/>
      <c r="DBG454" s="433"/>
      <c r="DBH454" s="433"/>
      <c r="DBI454" s="433"/>
      <c r="DBJ454" s="433"/>
      <c r="DBK454" s="433"/>
      <c r="DBL454" s="433"/>
      <c r="DBM454" s="433"/>
      <c r="DBN454" s="433"/>
      <c r="DBO454" s="433"/>
      <c r="DBP454" s="433"/>
      <c r="DBQ454" s="433"/>
      <c r="DBR454" s="433"/>
      <c r="DBS454" s="433"/>
      <c r="DBT454" s="433"/>
      <c r="DBU454" s="433"/>
      <c r="DBV454" s="433"/>
      <c r="DBW454" s="433"/>
      <c r="DBX454" s="433"/>
      <c r="DBY454" s="433"/>
      <c r="DBZ454" s="433"/>
      <c r="DCA454" s="433"/>
      <c r="DCB454" s="433"/>
      <c r="DCC454" s="433"/>
      <c r="DCD454" s="433"/>
      <c r="DCE454" s="433"/>
      <c r="DCF454" s="433"/>
      <c r="DCG454" s="433"/>
      <c r="DCH454" s="433"/>
      <c r="DCI454" s="433"/>
      <c r="DCJ454" s="433"/>
      <c r="DCK454" s="433"/>
      <c r="DCL454" s="433"/>
      <c r="DCM454" s="433"/>
      <c r="DCN454" s="433"/>
      <c r="DCO454" s="433"/>
      <c r="DCP454" s="433"/>
      <c r="DCQ454" s="433"/>
      <c r="DCR454" s="433"/>
      <c r="DCS454" s="433"/>
      <c r="DCT454" s="433"/>
      <c r="DCU454" s="433"/>
      <c r="DCV454" s="433"/>
      <c r="DCW454" s="433"/>
      <c r="DCX454" s="433"/>
      <c r="DCY454" s="433"/>
      <c r="DCZ454" s="433"/>
      <c r="DDA454" s="433"/>
      <c r="DDB454" s="433"/>
      <c r="DDC454" s="433"/>
      <c r="DDD454" s="433"/>
      <c r="DDE454" s="433"/>
      <c r="DDF454" s="433"/>
      <c r="DDG454" s="433"/>
      <c r="DDH454" s="433"/>
      <c r="DDI454" s="433"/>
      <c r="DDJ454" s="433"/>
      <c r="DDK454" s="433"/>
      <c r="DDL454" s="433"/>
      <c r="DDM454" s="433"/>
      <c r="DDN454" s="433"/>
      <c r="DDO454" s="433"/>
      <c r="DDP454" s="433"/>
      <c r="DDQ454" s="433"/>
      <c r="DDR454" s="433"/>
      <c r="DDS454" s="433"/>
      <c r="DDT454" s="433"/>
      <c r="DDU454" s="433"/>
      <c r="DDV454" s="433"/>
      <c r="DDW454" s="433"/>
      <c r="DDX454" s="433"/>
      <c r="DDY454" s="433"/>
      <c r="DDZ454" s="433"/>
      <c r="DEA454" s="433"/>
      <c r="DEB454" s="433"/>
      <c r="DEC454" s="433"/>
      <c r="DED454" s="433"/>
      <c r="DEE454" s="433"/>
      <c r="DEF454" s="433"/>
      <c r="DEG454" s="433"/>
      <c r="DEH454" s="433"/>
      <c r="DEI454" s="433"/>
      <c r="DEJ454" s="433"/>
      <c r="DEK454" s="433"/>
      <c r="DEL454" s="433"/>
      <c r="DEM454" s="433"/>
      <c r="DEN454" s="433"/>
      <c r="DEO454" s="433"/>
      <c r="DEP454" s="433"/>
      <c r="DEQ454" s="433"/>
      <c r="DER454" s="433"/>
      <c r="DES454" s="433"/>
      <c r="DET454" s="433"/>
      <c r="DEU454" s="433"/>
      <c r="DEV454" s="433"/>
      <c r="DEW454" s="433"/>
      <c r="DEX454" s="433"/>
      <c r="DEY454" s="433"/>
      <c r="DEZ454" s="433"/>
      <c r="DFA454" s="433"/>
      <c r="DFB454" s="433"/>
      <c r="DFC454" s="433"/>
      <c r="DFD454" s="433"/>
      <c r="DFE454" s="433"/>
      <c r="DFF454" s="433"/>
      <c r="DFG454" s="433"/>
      <c r="DFH454" s="433"/>
      <c r="DFI454" s="433"/>
      <c r="DFJ454" s="433"/>
      <c r="DFK454" s="433"/>
      <c r="DFL454" s="433"/>
      <c r="DFM454" s="433"/>
      <c r="DFN454" s="433"/>
      <c r="DFO454" s="433"/>
      <c r="DFP454" s="433"/>
      <c r="DFQ454" s="433"/>
      <c r="DFR454" s="433"/>
      <c r="DFS454" s="433"/>
      <c r="DFT454" s="433"/>
      <c r="DFU454" s="433"/>
      <c r="DFV454" s="433"/>
      <c r="DFW454" s="433"/>
      <c r="DFX454" s="433"/>
      <c r="DFY454" s="433"/>
      <c r="DFZ454" s="433"/>
      <c r="DGA454" s="433"/>
      <c r="DGB454" s="433"/>
      <c r="DGC454" s="433"/>
      <c r="DGD454" s="433"/>
      <c r="DGE454" s="433"/>
      <c r="DGF454" s="433"/>
      <c r="DGG454" s="433"/>
      <c r="DGH454" s="433"/>
      <c r="DGI454" s="433"/>
      <c r="DGJ454" s="433"/>
      <c r="DGK454" s="433"/>
      <c r="DGL454" s="433"/>
      <c r="DGM454" s="433"/>
      <c r="DGN454" s="433"/>
      <c r="DGO454" s="433"/>
      <c r="DGP454" s="433"/>
      <c r="DGQ454" s="433"/>
      <c r="DGR454" s="433"/>
      <c r="DGS454" s="433"/>
      <c r="DGT454" s="433"/>
      <c r="DGU454" s="433"/>
      <c r="DGV454" s="433"/>
      <c r="DGW454" s="433"/>
      <c r="DGX454" s="433"/>
      <c r="DGY454" s="433"/>
      <c r="DGZ454" s="433"/>
      <c r="DHA454" s="433"/>
      <c r="DHB454" s="433"/>
      <c r="DHC454" s="433"/>
      <c r="DHD454" s="433"/>
      <c r="DHE454" s="433"/>
      <c r="DHF454" s="433"/>
      <c r="DHG454" s="433"/>
      <c r="DHH454" s="433"/>
      <c r="DHI454" s="433"/>
      <c r="DHJ454" s="433"/>
      <c r="DHK454" s="433"/>
      <c r="DHL454" s="433"/>
      <c r="DHM454" s="433"/>
      <c r="DHN454" s="433"/>
      <c r="DHO454" s="433"/>
      <c r="DHP454" s="433"/>
      <c r="DHQ454" s="433"/>
      <c r="DHR454" s="433"/>
      <c r="DHS454" s="433"/>
      <c r="DHT454" s="433"/>
      <c r="DHU454" s="433"/>
      <c r="DHV454" s="433"/>
      <c r="DHW454" s="433"/>
      <c r="DHX454" s="433"/>
      <c r="DHY454" s="433"/>
      <c r="DHZ454" s="433"/>
      <c r="DIA454" s="433"/>
      <c r="DIB454" s="433"/>
      <c r="DIC454" s="433"/>
      <c r="DID454" s="433"/>
      <c r="DIE454" s="433"/>
      <c r="DIF454" s="433"/>
      <c r="DIG454" s="433"/>
      <c r="DIH454" s="433"/>
      <c r="DII454" s="433"/>
      <c r="DIJ454" s="433"/>
      <c r="DIK454" s="433"/>
      <c r="DIL454" s="433"/>
      <c r="DIM454" s="433"/>
      <c r="DIN454" s="433"/>
      <c r="DIO454" s="433"/>
      <c r="DIP454" s="433"/>
      <c r="DIQ454" s="433"/>
      <c r="DIR454" s="433"/>
      <c r="DIS454" s="433"/>
      <c r="DIT454" s="433"/>
      <c r="DIU454" s="433"/>
      <c r="DIV454" s="433"/>
      <c r="DIW454" s="433"/>
      <c r="DIX454" s="433"/>
      <c r="DIY454" s="433"/>
      <c r="DIZ454" s="433"/>
      <c r="DJA454" s="433"/>
      <c r="DJB454" s="433"/>
      <c r="DJC454" s="433"/>
      <c r="DJD454" s="433"/>
      <c r="DJE454" s="433"/>
      <c r="DJF454" s="433"/>
      <c r="DJG454" s="433"/>
      <c r="DJH454" s="433"/>
      <c r="DJI454" s="433"/>
      <c r="DJJ454" s="433"/>
      <c r="DJK454" s="433"/>
      <c r="DJL454" s="433"/>
      <c r="DJM454" s="433"/>
      <c r="DJN454" s="433"/>
      <c r="DJO454" s="433"/>
      <c r="DJP454" s="433"/>
      <c r="DJQ454" s="433"/>
      <c r="DJR454" s="433"/>
      <c r="DJS454" s="433"/>
      <c r="DJT454" s="433"/>
      <c r="DJU454" s="433"/>
      <c r="DJV454" s="433"/>
      <c r="DJW454" s="433"/>
      <c r="DJX454" s="433"/>
      <c r="DJY454" s="433"/>
      <c r="DJZ454" s="433"/>
      <c r="DKA454" s="433"/>
      <c r="DKB454" s="433"/>
      <c r="DKC454" s="433"/>
      <c r="DKD454" s="433"/>
      <c r="DKE454" s="433"/>
      <c r="DKF454" s="433"/>
      <c r="DKG454" s="433"/>
      <c r="DKH454" s="433"/>
      <c r="DKI454" s="433"/>
      <c r="DKJ454" s="433"/>
      <c r="DKK454" s="433"/>
      <c r="DKL454" s="433"/>
      <c r="DKM454" s="433"/>
      <c r="DKN454" s="433"/>
      <c r="DKO454" s="433"/>
      <c r="DKP454" s="433"/>
      <c r="DKQ454" s="433"/>
      <c r="DKR454" s="433"/>
      <c r="DKS454" s="433"/>
      <c r="DKT454" s="433"/>
      <c r="DKU454" s="433"/>
      <c r="DKV454" s="433"/>
      <c r="DKW454" s="433"/>
      <c r="DKX454" s="433"/>
      <c r="DKY454" s="433"/>
      <c r="DKZ454" s="433"/>
      <c r="DLA454" s="433"/>
      <c r="DLB454" s="433"/>
      <c r="DLC454" s="433"/>
      <c r="DLD454" s="433"/>
      <c r="DLE454" s="433"/>
      <c r="DLF454" s="433"/>
      <c r="DLG454" s="433"/>
      <c r="DLH454" s="433"/>
      <c r="DLI454" s="433"/>
      <c r="DLJ454" s="433"/>
      <c r="DLK454" s="433"/>
      <c r="DLL454" s="433"/>
      <c r="DLM454" s="433"/>
      <c r="DLN454" s="433"/>
      <c r="DLO454" s="433"/>
      <c r="DLP454" s="433"/>
      <c r="DLQ454" s="433"/>
      <c r="DLR454" s="433"/>
      <c r="DLS454" s="433"/>
      <c r="DLT454" s="433"/>
      <c r="DLU454" s="433"/>
      <c r="DLV454" s="433"/>
      <c r="DLW454" s="433"/>
      <c r="DLX454" s="433"/>
      <c r="DLY454" s="433"/>
      <c r="DLZ454" s="433"/>
      <c r="DMA454" s="433"/>
      <c r="DMB454" s="433"/>
      <c r="DMC454" s="433"/>
      <c r="DMD454" s="433"/>
      <c r="DME454" s="433"/>
      <c r="DMF454" s="433"/>
      <c r="DMG454" s="433"/>
      <c r="DMH454" s="433"/>
      <c r="DMI454" s="433"/>
      <c r="DMJ454" s="433"/>
      <c r="DMK454" s="433"/>
      <c r="DML454" s="433"/>
      <c r="DMM454" s="433"/>
      <c r="DMN454" s="433"/>
      <c r="DMO454" s="433"/>
      <c r="DMP454" s="433"/>
      <c r="DMQ454" s="433"/>
      <c r="DMR454" s="433"/>
      <c r="DMS454" s="433"/>
      <c r="DMT454" s="433"/>
      <c r="DMU454" s="433"/>
      <c r="DMV454" s="433"/>
      <c r="DMW454" s="433"/>
      <c r="DMX454" s="433"/>
      <c r="DMY454" s="433"/>
      <c r="DMZ454" s="433"/>
      <c r="DNA454" s="433"/>
      <c r="DNB454" s="433"/>
      <c r="DNC454" s="433"/>
      <c r="DND454" s="433"/>
      <c r="DNE454" s="433"/>
      <c r="DNF454" s="433"/>
      <c r="DNG454" s="433"/>
      <c r="DNH454" s="433"/>
      <c r="DNI454" s="433"/>
      <c r="DNJ454" s="433"/>
      <c r="DNK454" s="433"/>
      <c r="DNL454" s="433"/>
      <c r="DNM454" s="433"/>
      <c r="DNN454" s="433"/>
      <c r="DNO454" s="433"/>
      <c r="DNP454" s="433"/>
      <c r="DNQ454" s="433"/>
      <c r="DNR454" s="433"/>
      <c r="DNS454" s="433"/>
      <c r="DNT454" s="433"/>
      <c r="DNU454" s="433"/>
      <c r="DNV454" s="433"/>
      <c r="DNW454" s="433"/>
      <c r="DNX454" s="433"/>
      <c r="DNY454" s="433"/>
      <c r="DNZ454" s="433"/>
      <c r="DOA454" s="433"/>
      <c r="DOB454" s="433"/>
      <c r="DOC454" s="433"/>
      <c r="DOD454" s="433"/>
      <c r="DOE454" s="433"/>
      <c r="DOF454" s="433"/>
      <c r="DOG454" s="433"/>
      <c r="DOH454" s="433"/>
      <c r="DOI454" s="433"/>
      <c r="DOJ454" s="433"/>
      <c r="DOK454" s="433"/>
      <c r="DOL454" s="433"/>
      <c r="DOM454" s="433"/>
      <c r="DON454" s="433"/>
      <c r="DOO454" s="433"/>
      <c r="DOP454" s="433"/>
      <c r="DOQ454" s="433"/>
      <c r="DOR454" s="433"/>
      <c r="DOS454" s="433"/>
      <c r="DOT454" s="433"/>
      <c r="DOU454" s="433"/>
      <c r="DOV454" s="433"/>
      <c r="DOW454" s="433"/>
      <c r="DOX454" s="433"/>
      <c r="DOY454" s="433"/>
      <c r="DOZ454" s="433"/>
      <c r="DPA454" s="433"/>
      <c r="DPB454" s="433"/>
      <c r="DPC454" s="433"/>
      <c r="DPD454" s="433"/>
      <c r="DPE454" s="433"/>
      <c r="DPF454" s="433"/>
      <c r="DPG454" s="433"/>
      <c r="DPH454" s="433"/>
      <c r="DPI454" s="433"/>
      <c r="DPJ454" s="433"/>
      <c r="DPK454" s="433"/>
      <c r="DPL454" s="433"/>
      <c r="DPM454" s="433"/>
      <c r="DPN454" s="433"/>
      <c r="DPO454" s="433"/>
      <c r="DPP454" s="433"/>
      <c r="DPQ454" s="433"/>
      <c r="DPR454" s="433"/>
      <c r="DPS454" s="433"/>
      <c r="DPT454" s="433"/>
      <c r="DPU454" s="433"/>
      <c r="DPV454" s="433"/>
      <c r="DPW454" s="433"/>
      <c r="DPX454" s="433"/>
      <c r="DPY454" s="433"/>
      <c r="DPZ454" s="433"/>
      <c r="DQA454" s="433"/>
      <c r="DQB454" s="433"/>
      <c r="DQC454" s="433"/>
      <c r="DQD454" s="433"/>
      <c r="DQE454" s="433"/>
      <c r="DQF454" s="433"/>
      <c r="DQG454" s="433"/>
      <c r="DQH454" s="433"/>
      <c r="DQI454" s="433"/>
      <c r="DQJ454" s="433"/>
      <c r="DQK454" s="433"/>
      <c r="DQL454" s="433"/>
      <c r="DQM454" s="433"/>
      <c r="DQN454" s="433"/>
      <c r="DQO454" s="433"/>
      <c r="DQP454" s="433"/>
      <c r="DQQ454" s="433"/>
      <c r="DQR454" s="433"/>
      <c r="DQS454" s="433"/>
      <c r="DQT454" s="433"/>
      <c r="DQU454" s="433"/>
      <c r="DQV454" s="433"/>
      <c r="DQW454" s="433"/>
      <c r="DQX454" s="433"/>
      <c r="DQY454" s="433"/>
      <c r="DQZ454" s="433"/>
      <c r="DRA454" s="433"/>
      <c r="DRB454" s="433"/>
      <c r="DRC454" s="433"/>
      <c r="DRD454" s="433"/>
      <c r="DRE454" s="433"/>
      <c r="DRF454" s="433"/>
      <c r="DRG454" s="433"/>
      <c r="DRH454" s="433"/>
      <c r="DRI454" s="433"/>
      <c r="DRJ454" s="433"/>
      <c r="DRK454" s="433"/>
      <c r="DRL454" s="433"/>
      <c r="DRM454" s="433"/>
      <c r="DRN454" s="433"/>
      <c r="DRO454" s="433"/>
      <c r="DRP454" s="433"/>
      <c r="DRQ454" s="433"/>
      <c r="DRR454" s="433"/>
      <c r="DRS454" s="433"/>
      <c r="DRT454" s="433"/>
      <c r="DRU454" s="433"/>
      <c r="DRV454" s="433"/>
      <c r="DRW454" s="433"/>
      <c r="DRX454" s="433"/>
      <c r="DRY454" s="433"/>
      <c r="DRZ454" s="433"/>
      <c r="DSA454" s="433"/>
      <c r="DSB454" s="433"/>
      <c r="DSC454" s="433"/>
      <c r="DSD454" s="433"/>
      <c r="DSE454" s="433"/>
      <c r="DSF454" s="433"/>
      <c r="DSG454" s="433"/>
      <c r="DSH454" s="433"/>
      <c r="DSI454" s="433"/>
      <c r="DSJ454" s="433"/>
      <c r="DSK454" s="433"/>
      <c r="DSL454" s="433"/>
      <c r="DSM454" s="433"/>
      <c r="DSN454" s="433"/>
      <c r="DSO454" s="433"/>
      <c r="DSP454" s="433"/>
      <c r="DSQ454" s="433"/>
      <c r="DSR454" s="433"/>
      <c r="DSS454" s="433"/>
      <c r="DST454" s="433"/>
      <c r="DSU454" s="433"/>
      <c r="DSV454" s="433"/>
      <c r="DSW454" s="433"/>
      <c r="DSX454" s="433"/>
      <c r="DSY454" s="433"/>
      <c r="DSZ454" s="433"/>
      <c r="DTA454" s="433"/>
      <c r="DTB454" s="433"/>
      <c r="DTC454" s="433"/>
      <c r="DTD454" s="433"/>
      <c r="DTE454" s="433"/>
      <c r="DTF454" s="433"/>
      <c r="DTG454" s="433"/>
      <c r="DTH454" s="433"/>
      <c r="DTI454" s="433"/>
      <c r="DTJ454" s="433"/>
      <c r="DTK454" s="433"/>
      <c r="DTL454" s="433"/>
      <c r="DTM454" s="433"/>
      <c r="DTN454" s="433"/>
      <c r="DTO454" s="433"/>
      <c r="DTP454" s="433"/>
      <c r="DTQ454" s="433"/>
      <c r="DTR454" s="433"/>
      <c r="DTS454" s="433"/>
      <c r="DTT454" s="433"/>
      <c r="DTU454" s="433"/>
      <c r="DTV454" s="433"/>
      <c r="DTW454" s="433"/>
      <c r="DTX454" s="433"/>
      <c r="DTY454" s="433"/>
      <c r="DTZ454" s="433"/>
      <c r="DUA454" s="433"/>
      <c r="DUB454" s="433"/>
      <c r="DUC454" s="433"/>
      <c r="DUD454" s="433"/>
      <c r="DUE454" s="433"/>
      <c r="DUF454" s="433"/>
      <c r="DUG454" s="433"/>
      <c r="DUH454" s="433"/>
      <c r="DUI454" s="433"/>
      <c r="DUJ454" s="433"/>
      <c r="DUK454" s="433"/>
      <c r="DUL454" s="433"/>
      <c r="DUM454" s="433"/>
      <c r="DUN454" s="433"/>
      <c r="DUO454" s="433"/>
      <c r="DUP454" s="433"/>
      <c r="DUQ454" s="433"/>
      <c r="DUR454" s="433"/>
      <c r="DUS454" s="433"/>
      <c r="DUT454" s="433"/>
      <c r="DUU454" s="433"/>
      <c r="DUV454" s="433"/>
      <c r="DUW454" s="433"/>
      <c r="DUX454" s="433"/>
      <c r="DUY454" s="433"/>
      <c r="DUZ454" s="433"/>
      <c r="DVA454" s="433"/>
      <c r="DVB454" s="433"/>
      <c r="DVC454" s="433"/>
      <c r="DVD454" s="433"/>
      <c r="DVE454" s="433"/>
      <c r="DVF454" s="433"/>
      <c r="DVG454" s="433"/>
      <c r="DVH454" s="433"/>
      <c r="DVI454" s="433"/>
      <c r="DVJ454" s="433"/>
      <c r="DVK454" s="433"/>
      <c r="DVL454" s="433"/>
      <c r="DVM454" s="433"/>
      <c r="DVN454" s="433"/>
      <c r="DVO454" s="433"/>
      <c r="DVP454" s="433"/>
      <c r="DVQ454" s="433"/>
      <c r="DVR454" s="433"/>
      <c r="DVS454" s="433"/>
      <c r="DVT454" s="433"/>
      <c r="DVU454" s="433"/>
      <c r="DVV454" s="433"/>
      <c r="DVW454" s="433"/>
      <c r="DVX454" s="433"/>
      <c r="DVY454" s="433"/>
      <c r="DVZ454" s="433"/>
      <c r="DWA454" s="433"/>
      <c r="DWB454" s="433"/>
      <c r="DWC454" s="433"/>
      <c r="DWD454" s="433"/>
      <c r="DWE454" s="433"/>
      <c r="DWF454" s="433"/>
      <c r="DWG454" s="433"/>
      <c r="DWH454" s="433"/>
      <c r="DWI454" s="433"/>
      <c r="DWJ454" s="433"/>
      <c r="DWK454" s="433"/>
      <c r="DWL454" s="433"/>
      <c r="DWM454" s="433"/>
      <c r="DWN454" s="433"/>
      <c r="DWO454" s="433"/>
      <c r="DWP454" s="433"/>
      <c r="DWQ454" s="433"/>
      <c r="DWR454" s="433"/>
      <c r="DWS454" s="433"/>
      <c r="DWT454" s="433"/>
      <c r="DWU454" s="433"/>
      <c r="DWV454" s="433"/>
      <c r="DWW454" s="433"/>
      <c r="DWX454" s="433"/>
      <c r="DWY454" s="433"/>
      <c r="DWZ454" s="433"/>
      <c r="DXA454" s="433"/>
      <c r="DXB454" s="433"/>
      <c r="DXC454" s="433"/>
      <c r="DXD454" s="433"/>
      <c r="DXE454" s="433"/>
      <c r="DXF454" s="433"/>
      <c r="DXG454" s="433"/>
      <c r="DXH454" s="433"/>
      <c r="DXI454" s="433"/>
      <c r="DXJ454" s="433"/>
      <c r="DXK454" s="433"/>
      <c r="DXL454" s="433"/>
      <c r="DXM454" s="433"/>
      <c r="DXN454" s="433"/>
      <c r="DXO454" s="433"/>
      <c r="DXP454" s="433"/>
      <c r="DXQ454" s="433"/>
      <c r="DXR454" s="433"/>
      <c r="DXS454" s="433"/>
      <c r="DXT454" s="433"/>
      <c r="DXU454" s="433"/>
      <c r="DXV454" s="433"/>
      <c r="DXW454" s="433"/>
      <c r="DXX454" s="433"/>
      <c r="DXY454" s="433"/>
      <c r="DXZ454" s="433"/>
      <c r="DYA454" s="433"/>
      <c r="DYB454" s="433"/>
      <c r="DYC454" s="433"/>
      <c r="DYD454" s="433"/>
      <c r="DYE454" s="433"/>
      <c r="DYF454" s="433"/>
      <c r="DYG454" s="433"/>
      <c r="DYH454" s="433"/>
      <c r="DYI454" s="433"/>
      <c r="DYJ454" s="433"/>
      <c r="DYK454" s="433"/>
      <c r="DYL454" s="433"/>
      <c r="DYM454" s="433"/>
      <c r="DYN454" s="433"/>
      <c r="DYO454" s="433"/>
      <c r="DYP454" s="433"/>
      <c r="DYQ454" s="433"/>
      <c r="DYR454" s="433"/>
      <c r="DYS454" s="433"/>
      <c r="DYT454" s="433"/>
      <c r="DYU454" s="433"/>
      <c r="DYV454" s="433"/>
      <c r="DYW454" s="433"/>
      <c r="DYX454" s="433"/>
      <c r="DYY454" s="433"/>
      <c r="DYZ454" s="433"/>
      <c r="DZA454" s="433"/>
      <c r="DZB454" s="433"/>
      <c r="DZC454" s="433"/>
      <c r="DZD454" s="433"/>
      <c r="DZE454" s="433"/>
      <c r="DZF454" s="433"/>
      <c r="DZG454" s="433"/>
      <c r="DZH454" s="433"/>
      <c r="DZI454" s="433"/>
      <c r="DZJ454" s="433"/>
      <c r="DZK454" s="433"/>
      <c r="DZL454" s="433"/>
      <c r="DZM454" s="433"/>
      <c r="DZN454" s="433"/>
      <c r="DZO454" s="433"/>
      <c r="DZP454" s="433"/>
      <c r="DZQ454" s="433"/>
      <c r="DZR454" s="433"/>
      <c r="DZS454" s="433"/>
      <c r="DZT454" s="433"/>
      <c r="DZU454" s="433"/>
      <c r="DZV454" s="433"/>
      <c r="DZW454" s="433"/>
      <c r="DZX454" s="433"/>
      <c r="DZY454" s="433"/>
      <c r="DZZ454" s="433"/>
      <c r="EAA454" s="433"/>
      <c r="EAB454" s="433"/>
      <c r="EAC454" s="433"/>
      <c r="EAD454" s="433"/>
      <c r="EAE454" s="433"/>
      <c r="EAF454" s="433"/>
      <c r="EAG454" s="433"/>
      <c r="EAH454" s="433"/>
      <c r="EAI454" s="433"/>
      <c r="EAJ454" s="433"/>
      <c r="EAK454" s="433"/>
      <c r="EAL454" s="433"/>
      <c r="EAM454" s="433"/>
      <c r="EAN454" s="433"/>
      <c r="EAO454" s="433"/>
      <c r="EAP454" s="433"/>
      <c r="EAQ454" s="433"/>
      <c r="EAR454" s="433"/>
      <c r="EAS454" s="433"/>
      <c r="EAT454" s="433"/>
      <c r="EAU454" s="433"/>
      <c r="EAV454" s="433"/>
      <c r="EAW454" s="433"/>
      <c r="EAX454" s="433"/>
      <c r="EAY454" s="433"/>
      <c r="EAZ454" s="433"/>
      <c r="EBA454" s="433"/>
      <c r="EBB454" s="433"/>
      <c r="EBC454" s="433"/>
      <c r="EBD454" s="433"/>
      <c r="EBE454" s="433"/>
      <c r="EBF454" s="433"/>
      <c r="EBG454" s="433"/>
      <c r="EBH454" s="433"/>
      <c r="EBI454" s="433"/>
      <c r="EBJ454" s="433"/>
      <c r="EBK454" s="433"/>
      <c r="EBL454" s="433"/>
      <c r="EBM454" s="433"/>
      <c r="EBN454" s="433"/>
      <c r="EBO454" s="433"/>
      <c r="EBP454" s="433"/>
      <c r="EBQ454" s="433"/>
      <c r="EBR454" s="433"/>
      <c r="EBS454" s="433"/>
      <c r="EBT454" s="433"/>
      <c r="EBU454" s="433"/>
      <c r="EBV454" s="433"/>
      <c r="EBW454" s="433"/>
      <c r="EBX454" s="433"/>
      <c r="EBY454" s="433"/>
      <c r="EBZ454" s="433"/>
      <c r="ECA454" s="433"/>
      <c r="ECB454" s="433"/>
      <c r="ECC454" s="433"/>
      <c r="ECD454" s="433"/>
      <c r="ECE454" s="433"/>
      <c r="ECF454" s="433"/>
      <c r="ECG454" s="433"/>
      <c r="ECH454" s="433"/>
      <c r="ECI454" s="433"/>
      <c r="ECJ454" s="433"/>
      <c r="ECK454" s="433"/>
      <c r="ECL454" s="433"/>
      <c r="ECM454" s="433"/>
      <c r="ECN454" s="433"/>
      <c r="ECO454" s="433"/>
      <c r="ECP454" s="433"/>
      <c r="ECQ454" s="433"/>
      <c r="ECR454" s="433"/>
      <c r="ECS454" s="433"/>
      <c r="ECT454" s="433"/>
      <c r="ECU454" s="433"/>
      <c r="ECV454" s="433"/>
      <c r="ECW454" s="433"/>
      <c r="ECX454" s="433"/>
      <c r="ECY454" s="433"/>
      <c r="ECZ454" s="433"/>
      <c r="EDA454" s="433"/>
      <c r="EDB454" s="433"/>
      <c r="EDC454" s="433"/>
      <c r="EDD454" s="433"/>
      <c r="EDE454" s="433"/>
      <c r="EDF454" s="433"/>
      <c r="EDG454" s="433"/>
      <c r="EDH454" s="433"/>
      <c r="EDI454" s="433"/>
      <c r="EDJ454" s="433"/>
      <c r="EDK454" s="433"/>
      <c r="EDL454" s="433"/>
      <c r="EDM454" s="433"/>
      <c r="EDN454" s="433"/>
      <c r="EDO454" s="433"/>
      <c r="EDP454" s="433"/>
      <c r="EDQ454" s="433"/>
      <c r="EDR454" s="433"/>
      <c r="EDS454" s="433"/>
      <c r="EDT454" s="433"/>
      <c r="EDU454" s="433"/>
      <c r="EDV454" s="433"/>
      <c r="EDW454" s="433"/>
      <c r="EDX454" s="433"/>
      <c r="EDY454" s="433"/>
      <c r="EDZ454" s="433"/>
      <c r="EEA454" s="433"/>
      <c r="EEB454" s="433"/>
      <c r="EEC454" s="433"/>
      <c r="EED454" s="433"/>
      <c r="EEE454" s="433"/>
      <c r="EEF454" s="433"/>
      <c r="EEG454" s="433"/>
      <c r="EEH454" s="433"/>
      <c r="EEI454" s="433"/>
      <c r="EEJ454" s="433"/>
      <c r="EEK454" s="433"/>
      <c r="EEL454" s="433"/>
      <c r="EEM454" s="433"/>
      <c r="EEN454" s="433"/>
      <c r="EEO454" s="433"/>
      <c r="EEP454" s="433"/>
      <c r="EEQ454" s="433"/>
      <c r="EER454" s="433"/>
      <c r="EES454" s="433"/>
      <c r="EET454" s="433"/>
      <c r="EEU454" s="433"/>
      <c r="EEV454" s="433"/>
      <c r="EEW454" s="433"/>
      <c r="EEX454" s="433"/>
      <c r="EEY454" s="433"/>
      <c r="EEZ454" s="433"/>
      <c r="EFA454" s="433"/>
      <c r="EFB454" s="433"/>
      <c r="EFC454" s="433"/>
      <c r="EFD454" s="433"/>
      <c r="EFE454" s="433"/>
      <c r="EFF454" s="433"/>
      <c r="EFG454" s="433"/>
      <c r="EFH454" s="433"/>
      <c r="EFI454" s="433"/>
      <c r="EFJ454" s="433"/>
      <c r="EFK454" s="433"/>
      <c r="EFL454" s="433"/>
      <c r="EFM454" s="433"/>
      <c r="EFN454" s="433"/>
      <c r="EFO454" s="433"/>
      <c r="EFP454" s="433"/>
      <c r="EFQ454" s="433"/>
      <c r="EFR454" s="433"/>
      <c r="EFS454" s="433"/>
      <c r="EFT454" s="433"/>
      <c r="EFU454" s="433"/>
      <c r="EFV454" s="433"/>
      <c r="EFW454" s="433"/>
      <c r="EFX454" s="433"/>
      <c r="EFY454" s="433"/>
      <c r="EFZ454" s="433"/>
      <c r="EGA454" s="433"/>
      <c r="EGB454" s="433"/>
      <c r="EGC454" s="433"/>
      <c r="EGD454" s="433"/>
      <c r="EGE454" s="433"/>
      <c r="EGF454" s="433"/>
      <c r="EGG454" s="433"/>
      <c r="EGH454" s="433"/>
      <c r="EGI454" s="433"/>
      <c r="EGJ454" s="433"/>
      <c r="EGK454" s="433"/>
      <c r="EGL454" s="433"/>
      <c r="EGM454" s="433"/>
      <c r="EGN454" s="433"/>
      <c r="EGO454" s="433"/>
      <c r="EGP454" s="433"/>
      <c r="EGQ454" s="433"/>
      <c r="EGR454" s="433"/>
      <c r="EGS454" s="433"/>
      <c r="EGT454" s="433"/>
      <c r="EGU454" s="433"/>
      <c r="EGV454" s="433"/>
      <c r="EGW454" s="433"/>
      <c r="EGX454" s="433"/>
      <c r="EGY454" s="433"/>
      <c r="EGZ454" s="433"/>
      <c r="EHA454" s="433"/>
      <c r="EHB454" s="433"/>
      <c r="EHC454" s="433"/>
      <c r="EHD454" s="433"/>
      <c r="EHE454" s="433"/>
      <c r="EHF454" s="433"/>
      <c r="EHG454" s="433"/>
      <c r="EHH454" s="433"/>
      <c r="EHI454" s="433"/>
      <c r="EHJ454" s="433"/>
      <c r="EHK454" s="433"/>
      <c r="EHL454" s="433"/>
      <c r="EHM454" s="433"/>
      <c r="EHN454" s="433"/>
      <c r="EHO454" s="433"/>
      <c r="EHP454" s="433"/>
      <c r="EHQ454" s="433"/>
      <c r="EHR454" s="433"/>
      <c r="EHS454" s="433"/>
      <c r="EHT454" s="433"/>
      <c r="EHU454" s="433"/>
      <c r="EHV454" s="433"/>
      <c r="EHW454" s="433"/>
      <c r="EHX454" s="433"/>
      <c r="EHY454" s="433"/>
      <c r="EHZ454" s="433"/>
      <c r="EIA454" s="433"/>
      <c r="EIB454" s="433"/>
      <c r="EIC454" s="433"/>
      <c r="EID454" s="433"/>
      <c r="EIE454" s="433"/>
      <c r="EIF454" s="433"/>
      <c r="EIG454" s="433"/>
      <c r="EIH454" s="433"/>
      <c r="EII454" s="433"/>
      <c r="EIJ454" s="433"/>
      <c r="EIK454" s="433"/>
      <c r="EIL454" s="433"/>
      <c r="EIM454" s="433"/>
      <c r="EIN454" s="433"/>
      <c r="EIO454" s="433"/>
      <c r="EIP454" s="433"/>
      <c r="EIQ454" s="433"/>
      <c r="EIR454" s="433"/>
      <c r="EIS454" s="433"/>
      <c r="EIT454" s="433"/>
      <c r="EIU454" s="433"/>
      <c r="EIV454" s="433"/>
      <c r="EIW454" s="433"/>
      <c r="EIX454" s="433"/>
      <c r="EIY454" s="433"/>
      <c r="EIZ454" s="433"/>
      <c r="EJA454" s="433"/>
      <c r="EJB454" s="433"/>
      <c r="EJC454" s="433"/>
      <c r="EJD454" s="433"/>
      <c r="EJE454" s="433"/>
      <c r="EJF454" s="433"/>
      <c r="EJG454" s="433"/>
      <c r="EJH454" s="433"/>
      <c r="EJI454" s="433"/>
      <c r="EJJ454" s="433"/>
      <c r="EJK454" s="433"/>
      <c r="EJL454" s="433"/>
      <c r="EJM454" s="433"/>
      <c r="EJN454" s="433"/>
      <c r="EJO454" s="433"/>
      <c r="EJP454" s="433"/>
      <c r="EJQ454" s="433"/>
      <c r="EJR454" s="433"/>
      <c r="EJS454" s="433"/>
      <c r="EJT454" s="433"/>
      <c r="EJU454" s="433"/>
      <c r="EJV454" s="433"/>
      <c r="EJW454" s="433"/>
      <c r="EJX454" s="433"/>
      <c r="EJY454" s="433"/>
      <c r="EJZ454" s="433"/>
      <c r="EKA454" s="433"/>
      <c r="EKB454" s="433"/>
      <c r="EKC454" s="433"/>
      <c r="EKD454" s="433"/>
      <c r="EKE454" s="433"/>
      <c r="EKF454" s="433"/>
      <c r="EKG454" s="433"/>
      <c r="EKH454" s="433"/>
      <c r="EKI454" s="433"/>
      <c r="EKJ454" s="433"/>
      <c r="EKK454" s="433"/>
      <c r="EKL454" s="433"/>
      <c r="EKM454" s="433"/>
      <c r="EKN454" s="433"/>
      <c r="EKO454" s="433"/>
      <c r="EKP454" s="433"/>
      <c r="EKQ454" s="433"/>
      <c r="EKR454" s="433"/>
      <c r="EKS454" s="433"/>
      <c r="EKT454" s="433"/>
      <c r="EKU454" s="433"/>
      <c r="EKV454" s="433"/>
      <c r="EKW454" s="433"/>
      <c r="EKX454" s="433"/>
      <c r="EKY454" s="433"/>
      <c r="EKZ454" s="433"/>
      <c r="ELA454" s="433"/>
      <c r="ELB454" s="433"/>
      <c r="ELC454" s="433"/>
      <c r="ELD454" s="433"/>
      <c r="ELE454" s="433"/>
      <c r="ELF454" s="433"/>
      <c r="ELG454" s="433"/>
      <c r="ELH454" s="433"/>
      <c r="ELI454" s="433"/>
      <c r="ELJ454" s="433"/>
      <c r="ELK454" s="433"/>
      <c r="ELL454" s="433"/>
      <c r="ELM454" s="433"/>
      <c r="ELN454" s="433"/>
      <c r="ELO454" s="433"/>
      <c r="ELP454" s="433"/>
      <c r="ELQ454" s="433"/>
      <c r="ELR454" s="433"/>
      <c r="ELS454" s="433"/>
      <c r="ELT454" s="433"/>
      <c r="ELU454" s="433"/>
      <c r="ELV454" s="433"/>
      <c r="ELW454" s="433"/>
      <c r="ELX454" s="433"/>
      <c r="ELY454" s="433"/>
      <c r="ELZ454" s="433"/>
      <c r="EMA454" s="433"/>
      <c r="EMB454" s="433"/>
      <c r="EMC454" s="433"/>
      <c r="EMD454" s="433"/>
      <c r="EME454" s="433"/>
      <c r="EMF454" s="433"/>
      <c r="EMG454" s="433"/>
      <c r="EMH454" s="433"/>
      <c r="EMI454" s="433"/>
      <c r="EMJ454" s="433"/>
      <c r="EMK454" s="433"/>
      <c r="EML454" s="433"/>
      <c r="EMM454" s="433"/>
      <c r="EMN454" s="433"/>
      <c r="EMO454" s="433"/>
      <c r="EMP454" s="433"/>
      <c r="EMQ454" s="433"/>
      <c r="EMR454" s="433"/>
      <c r="EMS454" s="433"/>
      <c r="EMT454" s="433"/>
      <c r="EMU454" s="433"/>
      <c r="EMV454" s="433"/>
      <c r="EMW454" s="433"/>
      <c r="EMX454" s="433"/>
      <c r="EMY454" s="433"/>
      <c r="EMZ454" s="433"/>
      <c r="ENA454" s="433"/>
      <c r="ENB454" s="433"/>
      <c r="ENC454" s="433"/>
      <c r="END454" s="433"/>
      <c r="ENE454" s="433"/>
      <c r="ENF454" s="433"/>
      <c r="ENG454" s="433"/>
      <c r="ENH454" s="433"/>
      <c r="ENI454" s="433"/>
      <c r="ENJ454" s="433"/>
      <c r="ENK454" s="433"/>
      <c r="ENL454" s="433"/>
      <c r="ENM454" s="433"/>
      <c r="ENN454" s="433"/>
      <c r="ENO454" s="433"/>
      <c r="ENP454" s="433"/>
      <c r="ENQ454" s="433"/>
      <c r="ENR454" s="433"/>
      <c r="ENS454" s="433"/>
      <c r="ENT454" s="433"/>
      <c r="ENU454" s="433"/>
      <c r="ENV454" s="433"/>
      <c r="ENW454" s="433"/>
      <c r="ENX454" s="433"/>
      <c r="ENY454" s="433"/>
      <c r="ENZ454" s="433"/>
      <c r="EOA454" s="433"/>
      <c r="EOB454" s="433"/>
      <c r="EOC454" s="433"/>
      <c r="EOD454" s="433"/>
      <c r="EOE454" s="433"/>
      <c r="EOF454" s="433"/>
      <c r="EOG454" s="433"/>
      <c r="EOH454" s="433"/>
      <c r="EOI454" s="433"/>
      <c r="EOJ454" s="433"/>
      <c r="EOK454" s="433"/>
      <c r="EOL454" s="433"/>
      <c r="EOM454" s="433"/>
      <c r="EON454" s="433"/>
      <c r="EOO454" s="433"/>
      <c r="EOP454" s="433"/>
      <c r="EOQ454" s="433"/>
      <c r="EOR454" s="433"/>
      <c r="EOS454" s="433"/>
      <c r="EOT454" s="433"/>
      <c r="EOU454" s="433"/>
      <c r="EOV454" s="433"/>
      <c r="EOW454" s="433"/>
      <c r="EOX454" s="433"/>
      <c r="EOY454" s="433"/>
      <c r="EOZ454" s="433"/>
      <c r="EPA454" s="433"/>
      <c r="EPB454" s="433"/>
      <c r="EPC454" s="433"/>
      <c r="EPD454" s="433"/>
      <c r="EPE454" s="433"/>
      <c r="EPF454" s="433"/>
      <c r="EPG454" s="433"/>
      <c r="EPH454" s="433"/>
      <c r="EPI454" s="433"/>
      <c r="EPJ454" s="433"/>
      <c r="EPK454" s="433"/>
      <c r="EPL454" s="433"/>
      <c r="EPM454" s="433"/>
      <c r="EPN454" s="433"/>
      <c r="EPO454" s="433"/>
      <c r="EPP454" s="433"/>
      <c r="EPQ454" s="433"/>
      <c r="EPR454" s="433"/>
      <c r="EPS454" s="433"/>
      <c r="EPT454" s="433"/>
      <c r="EPU454" s="433"/>
      <c r="EPV454" s="433"/>
      <c r="EPW454" s="433"/>
      <c r="EPX454" s="433"/>
      <c r="EPY454" s="433"/>
      <c r="EPZ454" s="433"/>
      <c r="EQA454" s="433"/>
      <c r="EQB454" s="433"/>
      <c r="EQC454" s="433"/>
      <c r="EQD454" s="433"/>
      <c r="EQE454" s="433"/>
      <c r="EQF454" s="433"/>
      <c r="EQG454" s="433"/>
      <c r="EQH454" s="433"/>
      <c r="EQI454" s="433"/>
      <c r="EQJ454" s="433"/>
      <c r="EQK454" s="433"/>
      <c r="EQL454" s="433"/>
      <c r="EQM454" s="433"/>
      <c r="EQN454" s="433"/>
      <c r="EQO454" s="433"/>
      <c r="EQP454" s="433"/>
      <c r="EQQ454" s="433"/>
      <c r="EQR454" s="433"/>
      <c r="EQS454" s="433"/>
      <c r="EQT454" s="433"/>
      <c r="EQU454" s="433"/>
      <c r="EQV454" s="433"/>
      <c r="EQW454" s="433"/>
      <c r="EQX454" s="433"/>
      <c r="EQY454" s="433"/>
      <c r="EQZ454" s="433"/>
      <c r="ERA454" s="433"/>
      <c r="ERB454" s="433"/>
      <c r="ERC454" s="433"/>
      <c r="ERD454" s="433"/>
      <c r="ERE454" s="433"/>
      <c r="ERF454" s="433"/>
      <c r="ERG454" s="433"/>
      <c r="ERH454" s="433"/>
      <c r="ERI454" s="433"/>
      <c r="ERJ454" s="433"/>
      <c r="ERK454" s="433"/>
      <c r="ERL454" s="433"/>
      <c r="ERM454" s="433"/>
      <c r="ERN454" s="433"/>
      <c r="ERO454" s="433"/>
      <c r="ERP454" s="433"/>
      <c r="ERQ454" s="433"/>
      <c r="ERR454" s="433"/>
      <c r="ERS454" s="433"/>
      <c r="ERT454" s="433"/>
      <c r="ERU454" s="433"/>
      <c r="ERV454" s="433"/>
      <c r="ERW454" s="433"/>
      <c r="ERX454" s="433"/>
      <c r="ERY454" s="433"/>
      <c r="ERZ454" s="433"/>
      <c r="ESA454" s="433"/>
      <c r="ESB454" s="433"/>
      <c r="ESC454" s="433"/>
      <c r="ESD454" s="433"/>
      <c r="ESE454" s="433"/>
      <c r="ESF454" s="433"/>
      <c r="ESG454" s="433"/>
      <c r="ESH454" s="433"/>
      <c r="ESI454" s="433"/>
      <c r="ESJ454" s="433"/>
      <c r="ESK454" s="433"/>
      <c r="ESL454" s="433"/>
      <c r="ESM454" s="433"/>
      <c r="ESN454" s="433"/>
      <c r="ESO454" s="433"/>
      <c r="ESP454" s="433"/>
      <c r="ESQ454" s="433"/>
      <c r="ESR454" s="433"/>
      <c r="ESS454" s="433"/>
      <c r="EST454" s="433"/>
      <c r="ESU454" s="433"/>
      <c r="ESV454" s="433"/>
      <c r="ESW454" s="433"/>
      <c r="ESX454" s="433"/>
      <c r="ESY454" s="433"/>
      <c r="ESZ454" s="433"/>
      <c r="ETA454" s="433"/>
      <c r="ETB454" s="433"/>
      <c r="ETC454" s="433"/>
      <c r="ETD454" s="433"/>
      <c r="ETE454" s="433"/>
      <c r="ETF454" s="433"/>
      <c r="ETG454" s="433"/>
      <c r="ETH454" s="433"/>
      <c r="ETI454" s="433"/>
      <c r="ETJ454" s="433"/>
      <c r="ETK454" s="433"/>
      <c r="ETL454" s="433"/>
      <c r="ETM454" s="433"/>
      <c r="ETN454" s="433"/>
      <c r="ETO454" s="433"/>
      <c r="ETP454" s="433"/>
      <c r="ETQ454" s="433"/>
      <c r="ETR454" s="433"/>
      <c r="ETS454" s="433"/>
      <c r="ETT454" s="433"/>
      <c r="ETU454" s="433"/>
      <c r="ETV454" s="433"/>
      <c r="ETW454" s="433"/>
      <c r="ETX454" s="433"/>
      <c r="ETY454" s="433"/>
      <c r="ETZ454" s="433"/>
      <c r="EUA454" s="433"/>
      <c r="EUB454" s="433"/>
      <c r="EUC454" s="433"/>
      <c r="EUD454" s="433"/>
      <c r="EUE454" s="433"/>
      <c r="EUF454" s="433"/>
      <c r="EUG454" s="433"/>
      <c r="EUH454" s="433"/>
      <c r="EUI454" s="433"/>
      <c r="EUJ454" s="433"/>
      <c r="EUK454" s="433"/>
      <c r="EUL454" s="433"/>
      <c r="EUM454" s="433"/>
      <c r="EUN454" s="433"/>
      <c r="EUO454" s="433"/>
      <c r="EUP454" s="433"/>
      <c r="EUQ454" s="433"/>
      <c r="EUR454" s="433"/>
      <c r="EUS454" s="433"/>
      <c r="EUT454" s="433"/>
      <c r="EUU454" s="433"/>
      <c r="EUV454" s="433"/>
      <c r="EUW454" s="433"/>
      <c r="EUX454" s="433"/>
      <c r="EUY454" s="433"/>
      <c r="EUZ454" s="433"/>
      <c r="EVA454" s="433"/>
      <c r="EVB454" s="433"/>
      <c r="EVC454" s="433"/>
      <c r="EVD454" s="433"/>
      <c r="EVE454" s="433"/>
      <c r="EVF454" s="433"/>
      <c r="EVG454" s="433"/>
      <c r="EVH454" s="433"/>
      <c r="EVI454" s="433"/>
      <c r="EVJ454" s="433"/>
      <c r="EVK454" s="433"/>
      <c r="EVL454" s="433"/>
      <c r="EVM454" s="433"/>
      <c r="EVN454" s="433"/>
      <c r="EVO454" s="433"/>
      <c r="EVP454" s="433"/>
      <c r="EVQ454" s="433"/>
      <c r="EVR454" s="433"/>
      <c r="EVS454" s="433"/>
      <c r="EVT454" s="433"/>
      <c r="EVU454" s="433"/>
      <c r="EVV454" s="433"/>
      <c r="EVW454" s="433"/>
      <c r="EVX454" s="433"/>
      <c r="EVY454" s="433"/>
      <c r="EVZ454" s="433"/>
      <c r="EWA454" s="433"/>
      <c r="EWB454" s="433"/>
      <c r="EWC454" s="433"/>
      <c r="EWD454" s="433"/>
      <c r="EWE454" s="433"/>
      <c r="EWF454" s="433"/>
      <c r="EWG454" s="433"/>
      <c r="EWH454" s="433"/>
      <c r="EWI454" s="433"/>
      <c r="EWJ454" s="433"/>
      <c r="EWK454" s="433"/>
      <c r="EWL454" s="433"/>
      <c r="EWM454" s="433"/>
      <c r="EWN454" s="433"/>
      <c r="EWO454" s="433"/>
      <c r="EWP454" s="433"/>
      <c r="EWQ454" s="433"/>
      <c r="EWR454" s="433"/>
      <c r="EWS454" s="433"/>
      <c r="EWT454" s="433"/>
      <c r="EWU454" s="433"/>
      <c r="EWV454" s="433"/>
      <c r="EWW454" s="433"/>
      <c r="EWX454" s="433"/>
      <c r="EWY454" s="433"/>
      <c r="EWZ454" s="433"/>
      <c r="EXA454" s="433"/>
      <c r="EXB454" s="433"/>
      <c r="EXC454" s="433"/>
      <c r="EXD454" s="433"/>
      <c r="EXE454" s="433"/>
      <c r="EXF454" s="433"/>
      <c r="EXG454" s="433"/>
      <c r="EXH454" s="433"/>
      <c r="EXI454" s="433"/>
      <c r="EXJ454" s="433"/>
      <c r="EXK454" s="433"/>
      <c r="EXL454" s="433"/>
      <c r="EXM454" s="433"/>
      <c r="EXN454" s="433"/>
      <c r="EXO454" s="433"/>
      <c r="EXP454" s="433"/>
      <c r="EXQ454" s="433"/>
      <c r="EXR454" s="433"/>
      <c r="EXS454" s="433"/>
      <c r="EXT454" s="433"/>
      <c r="EXU454" s="433"/>
      <c r="EXV454" s="433"/>
      <c r="EXW454" s="433"/>
      <c r="EXX454" s="433"/>
      <c r="EXY454" s="433"/>
      <c r="EXZ454" s="433"/>
      <c r="EYA454" s="433"/>
      <c r="EYB454" s="433"/>
      <c r="EYC454" s="433"/>
      <c r="EYD454" s="433"/>
      <c r="EYE454" s="433"/>
      <c r="EYF454" s="433"/>
      <c r="EYG454" s="433"/>
      <c r="EYH454" s="433"/>
      <c r="EYI454" s="433"/>
      <c r="EYJ454" s="433"/>
      <c r="EYK454" s="433"/>
      <c r="EYL454" s="433"/>
      <c r="EYM454" s="433"/>
      <c r="EYN454" s="433"/>
      <c r="EYO454" s="433"/>
      <c r="EYP454" s="433"/>
      <c r="EYQ454" s="433"/>
      <c r="EYR454" s="433"/>
      <c r="EYS454" s="433"/>
      <c r="EYT454" s="433"/>
      <c r="EYU454" s="433"/>
      <c r="EYV454" s="433"/>
      <c r="EYW454" s="433"/>
      <c r="EYX454" s="433"/>
      <c r="EYY454" s="433"/>
      <c r="EYZ454" s="433"/>
      <c r="EZA454" s="433"/>
      <c r="EZB454" s="433"/>
      <c r="EZC454" s="433"/>
      <c r="EZD454" s="433"/>
      <c r="EZE454" s="433"/>
      <c r="EZF454" s="433"/>
      <c r="EZG454" s="433"/>
      <c r="EZH454" s="433"/>
      <c r="EZI454" s="433"/>
      <c r="EZJ454" s="433"/>
      <c r="EZK454" s="433"/>
      <c r="EZL454" s="433"/>
      <c r="EZM454" s="433"/>
      <c r="EZN454" s="433"/>
      <c r="EZO454" s="433"/>
      <c r="EZP454" s="433"/>
      <c r="EZQ454" s="433"/>
      <c r="EZR454" s="433"/>
      <c r="EZS454" s="433"/>
      <c r="EZT454" s="433"/>
      <c r="EZU454" s="433"/>
      <c r="EZV454" s="433"/>
      <c r="EZW454" s="433"/>
      <c r="EZX454" s="433"/>
      <c r="EZY454" s="433"/>
      <c r="EZZ454" s="433"/>
      <c r="FAA454" s="433"/>
      <c r="FAB454" s="433"/>
      <c r="FAC454" s="433"/>
      <c r="FAD454" s="433"/>
      <c r="FAE454" s="433"/>
      <c r="FAF454" s="433"/>
      <c r="FAG454" s="433"/>
      <c r="FAH454" s="433"/>
      <c r="FAI454" s="433"/>
      <c r="FAJ454" s="433"/>
      <c r="FAK454" s="433"/>
      <c r="FAL454" s="433"/>
      <c r="FAM454" s="433"/>
      <c r="FAN454" s="433"/>
      <c r="FAO454" s="433"/>
      <c r="FAP454" s="433"/>
      <c r="FAQ454" s="433"/>
      <c r="FAR454" s="433"/>
      <c r="FAS454" s="433"/>
      <c r="FAT454" s="433"/>
      <c r="FAU454" s="433"/>
      <c r="FAV454" s="433"/>
      <c r="FAW454" s="433"/>
      <c r="FAX454" s="433"/>
      <c r="FAY454" s="433"/>
      <c r="FAZ454" s="433"/>
      <c r="FBA454" s="433"/>
      <c r="FBB454" s="433"/>
      <c r="FBC454" s="433"/>
      <c r="FBD454" s="433"/>
      <c r="FBE454" s="433"/>
      <c r="FBF454" s="433"/>
      <c r="FBG454" s="433"/>
      <c r="FBH454" s="433"/>
      <c r="FBI454" s="433"/>
      <c r="FBJ454" s="433"/>
      <c r="FBK454" s="433"/>
      <c r="FBL454" s="433"/>
      <c r="FBM454" s="433"/>
      <c r="FBN454" s="433"/>
      <c r="FBO454" s="433"/>
      <c r="FBP454" s="433"/>
      <c r="FBQ454" s="433"/>
      <c r="FBR454" s="433"/>
      <c r="FBS454" s="433"/>
      <c r="FBT454" s="433"/>
      <c r="FBU454" s="433"/>
      <c r="FBV454" s="433"/>
      <c r="FBW454" s="433"/>
      <c r="FBX454" s="433"/>
      <c r="FBY454" s="433"/>
      <c r="FBZ454" s="433"/>
      <c r="FCA454" s="433"/>
      <c r="FCB454" s="433"/>
      <c r="FCC454" s="433"/>
      <c r="FCD454" s="433"/>
      <c r="FCE454" s="433"/>
      <c r="FCF454" s="433"/>
      <c r="FCG454" s="433"/>
      <c r="FCH454" s="433"/>
      <c r="FCI454" s="433"/>
      <c r="FCJ454" s="433"/>
      <c r="FCK454" s="433"/>
      <c r="FCL454" s="433"/>
      <c r="FCM454" s="433"/>
      <c r="FCN454" s="433"/>
      <c r="FCO454" s="433"/>
      <c r="FCP454" s="433"/>
      <c r="FCQ454" s="433"/>
      <c r="FCR454" s="433"/>
      <c r="FCS454" s="433"/>
      <c r="FCT454" s="433"/>
      <c r="FCU454" s="433"/>
      <c r="FCV454" s="433"/>
      <c r="FCW454" s="433"/>
      <c r="FCX454" s="433"/>
      <c r="FCY454" s="433"/>
      <c r="FCZ454" s="433"/>
      <c r="FDA454" s="433"/>
      <c r="FDB454" s="433"/>
      <c r="FDC454" s="433"/>
      <c r="FDD454" s="433"/>
      <c r="FDE454" s="433"/>
      <c r="FDF454" s="433"/>
      <c r="FDG454" s="433"/>
      <c r="FDH454" s="433"/>
      <c r="FDI454" s="433"/>
      <c r="FDJ454" s="433"/>
      <c r="FDK454" s="433"/>
      <c r="FDL454" s="433"/>
      <c r="FDM454" s="433"/>
      <c r="FDN454" s="433"/>
      <c r="FDO454" s="433"/>
      <c r="FDP454" s="433"/>
      <c r="FDQ454" s="433"/>
      <c r="FDR454" s="433"/>
      <c r="FDS454" s="433"/>
      <c r="FDT454" s="433"/>
      <c r="FDU454" s="433"/>
      <c r="FDV454" s="433"/>
      <c r="FDW454" s="433"/>
      <c r="FDX454" s="433"/>
      <c r="FDY454" s="433"/>
      <c r="FDZ454" s="433"/>
      <c r="FEA454" s="433"/>
      <c r="FEB454" s="433"/>
      <c r="FEC454" s="433"/>
      <c r="FED454" s="433"/>
      <c r="FEE454" s="433"/>
      <c r="FEF454" s="433"/>
      <c r="FEG454" s="433"/>
      <c r="FEH454" s="433"/>
      <c r="FEI454" s="433"/>
      <c r="FEJ454" s="433"/>
      <c r="FEK454" s="433"/>
      <c r="FEL454" s="433"/>
      <c r="FEM454" s="433"/>
      <c r="FEN454" s="433"/>
      <c r="FEO454" s="433"/>
      <c r="FEP454" s="433"/>
      <c r="FEQ454" s="433"/>
      <c r="FER454" s="433"/>
      <c r="FES454" s="433"/>
      <c r="FET454" s="433"/>
      <c r="FEU454" s="433"/>
      <c r="FEV454" s="433"/>
      <c r="FEW454" s="433"/>
      <c r="FEX454" s="433"/>
      <c r="FEY454" s="433"/>
      <c r="FEZ454" s="433"/>
      <c r="FFA454" s="433"/>
      <c r="FFB454" s="433"/>
      <c r="FFC454" s="433"/>
      <c r="FFD454" s="433"/>
      <c r="FFE454" s="433"/>
      <c r="FFF454" s="433"/>
      <c r="FFG454" s="433"/>
      <c r="FFH454" s="433"/>
      <c r="FFI454" s="433"/>
      <c r="FFJ454" s="433"/>
      <c r="FFK454" s="433"/>
      <c r="FFL454" s="433"/>
      <c r="FFM454" s="433"/>
      <c r="FFN454" s="433"/>
      <c r="FFO454" s="433"/>
      <c r="FFP454" s="433"/>
      <c r="FFQ454" s="433"/>
      <c r="FFR454" s="433"/>
      <c r="FFS454" s="433"/>
      <c r="FFT454" s="433"/>
      <c r="FFU454" s="433"/>
      <c r="FFV454" s="433"/>
      <c r="FFW454" s="433"/>
      <c r="FFX454" s="433"/>
      <c r="FFY454" s="433"/>
      <c r="FFZ454" s="433"/>
      <c r="FGA454" s="433"/>
      <c r="FGB454" s="433"/>
      <c r="FGC454" s="433"/>
      <c r="FGD454" s="433"/>
      <c r="FGE454" s="433"/>
      <c r="FGF454" s="433"/>
      <c r="FGG454" s="433"/>
      <c r="FGH454" s="433"/>
      <c r="FGI454" s="433"/>
      <c r="FGJ454" s="433"/>
      <c r="FGK454" s="433"/>
      <c r="FGL454" s="433"/>
      <c r="FGM454" s="433"/>
      <c r="FGN454" s="433"/>
      <c r="FGO454" s="433"/>
      <c r="FGP454" s="433"/>
      <c r="FGQ454" s="433"/>
      <c r="FGR454" s="433"/>
      <c r="FGS454" s="433"/>
      <c r="FGT454" s="433"/>
      <c r="FGU454" s="433"/>
      <c r="FGV454" s="433"/>
      <c r="FGW454" s="433"/>
      <c r="FGX454" s="433"/>
      <c r="FGY454" s="433"/>
      <c r="FGZ454" s="433"/>
      <c r="FHA454" s="433"/>
      <c r="FHB454" s="433"/>
      <c r="FHC454" s="433"/>
      <c r="FHD454" s="433"/>
      <c r="FHE454" s="433"/>
      <c r="FHF454" s="433"/>
      <c r="FHG454" s="433"/>
      <c r="FHH454" s="433"/>
      <c r="FHI454" s="433"/>
      <c r="FHJ454" s="433"/>
      <c r="FHK454" s="433"/>
      <c r="FHL454" s="433"/>
      <c r="FHM454" s="433"/>
      <c r="FHN454" s="433"/>
      <c r="FHO454" s="433"/>
      <c r="FHP454" s="433"/>
      <c r="FHQ454" s="433"/>
      <c r="FHR454" s="433"/>
      <c r="FHS454" s="433"/>
      <c r="FHT454" s="433"/>
      <c r="FHU454" s="433"/>
      <c r="FHV454" s="433"/>
      <c r="FHW454" s="433"/>
      <c r="FHX454" s="433"/>
      <c r="FHY454" s="433"/>
      <c r="FHZ454" s="433"/>
      <c r="FIA454" s="433"/>
      <c r="FIB454" s="433"/>
      <c r="FIC454" s="433"/>
      <c r="FID454" s="433"/>
      <c r="FIE454" s="433"/>
      <c r="FIF454" s="433"/>
      <c r="FIG454" s="433"/>
      <c r="FIH454" s="433"/>
      <c r="FII454" s="433"/>
      <c r="FIJ454" s="433"/>
      <c r="FIK454" s="433"/>
      <c r="FIL454" s="433"/>
      <c r="FIM454" s="433"/>
      <c r="FIN454" s="433"/>
      <c r="FIO454" s="433"/>
      <c r="FIP454" s="433"/>
      <c r="FIQ454" s="433"/>
      <c r="FIR454" s="433"/>
      <c r="FIS454" s="433"/>
      <c r="FIT454" s="433"/>
      <c r="FIU454" s="433"/>
      <c r="FIV454" s="433"/>
      <c r="FIW454" s="433"/>
      <c r="FIX454" s="433"/>
      <c r="FIY454" s="433"/>
      <c r="FIZ454" s="433"/>
      <c r="FJA454" s="433"/>
      <c r="FJB454" s="433"/>
      <c r="FJC454" s="433"/>
      <c r="FJD454" s="433"/>
      <c r="FJE454" s="433"/>
      <c r="FJF454" s="433"/>
      <c r="FJG454" s="433"/>
      <c r="FJH454" s="433"/>
      <c r="FJI454" s="433"/>
      <c r="FJJ454" s="433"/>
      <c r="FJK454" s="433"/>
      <c r="FJL454" s="433"/>
      <c r="FJM454" s="433"/>
      <c r="FJN454" s="433"/>
      <c r="FJO454" s="433"/>
      <c r="FJP454" s="433"/>
      <c r="FJQ454" s="433"/>
      <c r="FJR454" s="433"/>
      <c r="FJS454" s="433"/>
      <c r="FJT454" s="433"/>
      <c r="FJU454" s="433"/>
      <c r="FJV454" s="433"/>
      <c r="FJW454" s="433"/>
      <c r="FJX454" s="433"/>
      <c r="FJY454" s="433"/>
      <c r="FJZ454" s="433"/>
      <c r="FKA454" s="433"/>
      <c r="FKB454" s="433"/>
      <c r="FKC454" s="433"/>
      <c r="FKD454" s="433"/>
      <c r="FKE454" s="433"/>
      <c r="FKF454" s="433"/>
      <c r="FKG454" s="433"/>
      <c r="FKH454" s="433"/>
      <c r="FKI454" s="433"/>
      <c r="FKJ454" s="433"/>
      <c r="FKK454" s="433"/>
      <c r="FKL454" s="433"/>
      <c r="FKM454" s="433"/>
      <c r="FKN454" s="433"/>
      <c r="FKO454" s="433"/>
      <c r="FKP454" s="433"/>
      <c r="FKQ454" s="433"/>
      <c r="FKR454" s="433"/>
      <c r="FKS454" s="433"/>
      <c r="FKT454" s="433"/>
      <c r="FKU454" s="433"/>
      <c r="FKV454" s="433"/>
      <c r="FKW454" s="433"/>
      <c r="FKX454" s="433"/>
      <c r="FKY454" s="433"/>
      <c r="FKZ454" s="433"/>
      <c r="FLA454" s="433"/>
      <c r="FLB454" s="433"/>
      <c r="FLC454" s="433"/>
      <c r="FLD454" s="433"/>
      <c r="FLE454" s="433"/>
      <c r="FLF454" s="433"/>
      <c r="FLG454" s="433"/>
      <c r="FLH454" s="433"/>
      <c r="FLI454" s="433"/>
      <c r="FLJ454" s="433"/>
      <c r="FLK454" s="433"/>
      <c r="FLL454" s="433"/>
      <c r="FLM454" s="433"/>
      <c r="FLN454" s="433"/>
      <c r="FLO454" s="433"/>
      <c r="FLP454" s="433"/>
      <c r="FLQ454" s="433"/>
      <c r="FLR454" s="433"/>
      <c r="FLS454" s="433"/>
      <c r="FLT454" s="433"/>
      <c r="FLU454" s="433"/>
      <c r="FLV454" s="433"/>
      <c r="FLW454" s="433"/>
      <c r="FLX454" s="433"/>
      <c r="FLY454" s="433"/>
      <c r="FLZ454" s="433"/>
      <c r="FMA454" s="433"/>
      <c r="FMB454" s="433"/>
      <c r="FMC454" s="433"/>
      <c r="FMD454" s="433"/>
      <c r="FME454" s="433"/>
      <c r="FMF454" s="433"/>
      <c r="FMG454" s="433"/>
      <c r="FMH454" s="433"/>
      <c r="FMI454" s="433"/>
      <c r="FMJ454" s="433"/>
      <c r="FMK454" s="433"/>
      <c r="FML454" s="433"/>
      <c r="FMM454" s="433"/>
      <c r="FMN454" s="433"/>
      <c r="FMO454" s="433"/>
      <c r="FMP454" s="433"/>
      <c r="FMQ454" s="433"/>
      <c r="FMR454" s="433"/>
      <c r="FMS454" s="433"/>
      <c r="FMT454" s="433"/>
      <c r="FMU454" s="433"/>
      <c r="FMV454" s="433"/>
      <c r="FMW454" s="433"/>
      <c r="FMX454" s="433"/>
      <c r="FMY454" s="433"/>
      <c r="FMZ454" s="433"/>
      <c r="FNA454" s="433"/>
      <c r="FNB454" s="433"/>
      <c r="FNC454" s="433"/>
      <c r="FND454" s="433"/>
      <c r="FNE454" s="433"/>
      <c r="FNF454" s="433"/>
      <c r="FNG454" s="433"/>
      <c r="FNH454" s="433"/>
      <c r="FNI454" s="433"/>
      <c r="FNJ454" s="433"/>
      <c r="FNK454" s="433"/>
      <c r="FNL454" s="433"/>
      <c r="FNM454" s="433"/>
      <c r="FNN454" s="433"/>
      <c r="FNO454" s="433"/>
      <c r="FNP454" s="433"/>
      <c r="FNQ454" s="433"/>
      <c r="FNR454" s="433"/>
      <c r="FNS454" s="433"/>
      <c r="FNT454" s="433"/>
      <c r="FNU454" s="433"/>
      <c r="FNV454" s="433"/>
      <c r="FNW454" s="433"/>
      <c r="FNX454" s="433"/>
      <c r="FNY454" s="433"/>
      <c r="FNZ454" s="433"/>
      <c r="FOA454" s="433"/>
      <c r="FOB454" s="433"/>
      <c r="FOC454" s="433"/>
      <c r="FOD454" s="433"/>
      <c r="FOE454" s="433"/>
      <c r="FOF454" s="433"/>
      <c r="FOG454" s="433"/>
      <c r="FOH454" s="433"/>
      <c r="FOI454" s="433"/>
      <c r="FOJ454" s="433"/>
      <c r="FOK454" s="433"/>
      <c r="FOL454" s="433"/>
      <c r="FOM454" s="433"/>
      <c r="FON454" s="433"/>
      <c r="FOO454" s="433"/>
      <c r="FOP454" s="433"/>
      <c r="FOQ454" s="433"/>
      <c r="FOR454" s="433"/>
      <c r="FOS454" s="433"/>
      <c r="FOT454" s="433"/>
      <c r="FOU454" s="433"/>
      <c r="FOV454" s="433"/>
      <c r="FOW454" s="433"/>
      <c r="FOX454" s="433"/>
      <c r="FOY454" s="433"/>
      <c r="FOZ454" s="433"/>
      <c r="FPA454" s="433"/>
      <c r="FPB454" s="433"/>
      <c r="FPC454" s="433"/>
      <c r="FPD454" s="433"/>
      <c r="FPE454" s="433"/>
      <c r="FPF454" s="433"/>
      <c r="FPG454" s="433"/>
      <c r="FPH454" s="433"/>
      <c r="FPI454" s="433"/>
      <c r="FPJ454" s="433"/>
      <c r="FPK454" s="433"/>
      <c r="FPL454" s="433"/>
      <c r="FPM454" s="433"/>
      <c r="FPN454" s="433"/>
      <c r="FPO454" s="433"/>
      <c r="FPP454" s="433"/>
      <c r="FPQ454" s="433"/>
      <c r="FPR454" s="433"/>
      <c r="FPS454" s="433"/>
      <c r="FPT454" s="433"/>
      <c r="FPU454" s="433"/>
      <c r="FPV454" s="433"/>
      <c r="FPW454" s="433"/>
      <c r="FPX454" s="433"/>
      <c r="FPY454" s="433"/>
      <c r="FPZ454" s="433"/>
      <c r="FQA454" s="433"/>
      <c r="FQB454" s="433"/>
      <c r="FQC454" s="433"/>
      <c r="FQD454" s="433"/>
      <c r="FQE454" s="433"/>
      <c r="FQF454" s="433"/>
      <c r="FQG454" s="433"/>
      <c r="FQH454" s="433"/>
      <c r="FQI454" s="433"/>
      <c r="FQJ454" s="433"/>
      <c r="FQK454" s="433"/>
      <c r="FQL454" s="433"/>
      <c r="FQM454" s="433"/>
      <c r="FQN454" s="433"/>
      <c r="FQO454" s="433"/>
      <c r="FQP454" s="433"/>
      <c r="FQQ454" s="433"/>
      <c r="FQR454" s="433"/>
      <c r="FQS454" s="433"/>
      <c r="FQT454" s="433"/>
      <c r="FQU454" s="433"/>
      <c r="FQV454" s="433"/>
      <c r="FQW454" s="433"/>
      <c r="FQX454" s="433"/>
      <c r="FQY454" s="433"/>
      <c r="FQZ454" s="433"/>
      <c r="FRA454" s="433"/>
      <c r="FRB454" s="433"/>
      <c r="FRC454" s="433"/>
      <c r="FRD454" s="433"/>
      <c r="FRE454" s="433"/>
      <c r="FRF454" s="433"/>
      <c r="FRG454" s="433"/>
      <c r="FRH454" s="433"/>
      <c r="FRI454" s="433"/>
      <c r="FRJ454" s="433"/>
      <c r="FRK454" s="433"/>
      <c r="FRL454" s="433"/>
      <c r="FRM454" s="433"/>
      <c r="FRN454" s="433"/>
      <c r="FRO454" s="433"/>
      <c r="FRP454" s="433"/>
      <c r="FRQ454" s="433"/>
      <c r="FRR454" s="433"/>
      <c r="FRS454" s="433"/>
      <c r="FRT454" s="433"/>
      <c r="FRU454" s="433"/>
      <c r="FRV454" s="433"/>
      <c r="FRW454" s="433"/>
      <c r="FRX454" s="433"/>
      <c r="FRY454" s="433"/>
      <c r="FRZ454" s="433"/>
      <c r="FSA454" s="433"/>
      <c r="FSB454" s="433"/>
      <c r="FSC454" s="433"/>
      <c r="FSD454" s="433"/>
      <c r="FSE454" s="433"/>
      <c r="FSF454" s="433"/>
      <c r="FSG454" s="433"/>
      <c r="FSH454" s="433"/>
      <c r="FSI454" s="433"/>
      <c r="FSJ454" s="433"/>
      <c r="FSK454" s="433"/>
      <c r="FSL454" s="433"/>
      <c r="FSM454" s="433"/>
      <c r="FSN454" s="433"/>
      <c r="FSO454" s="433"/>
      <c r="FSP454" s="433"/>
      <c r="FSQ454" s="433"/>
      <c r="FSR454" s="433"/>
      <c r="FSS454" s="433"/>
      <c r="FST454" s="433"/>
      <c r="FSU454" s="433"/>
      <c r="FSV454" s="433"/>
      <c r="FSW454" s="433"/>
      <c r="FSX454" s="433"/>
      <c r="FSY454" s="433"/>
      <c r="FSZ454" s="433"/>
      <c r="FTA454" s="433"/>
      <c r="FTB454" s="433"/>
      <c r="FTC454" s="433"/>
      <c r="FTD454" s="433"/>
      <c r="FTE454" s="433"/>
      <c r="FTF454" s="433"/>
      <c r="FTG454" s="433"/>
      <c r="FTH454" s="433"/>
      <c r="FTI454" s="433"/>
      <c r="FTJ454" s="433"/>
      <c r="FTK454" s="433"/>
      <c r="FTL454" s="433"/>
      <c r="FTM454" s="433"/>
      <c r="FTN454" s="433"/>
      <c r="FTO454" s="433"/>
      <c r="FTP454" s="433"/>
      <c r="FTQ454" s="433"/>
      <c r="FTR454" s="433"/>
      <c r="FTS454" s="433"/>
      <c r="FTT454" s="433"/>
      <c r="FTU454" s="433"/>
      <c r="FTV454" s="433"/>
      <c r="FTW454" s="433"/>
      <c r="FTX454" s="433"/>
      <c r="FTY454" s="433"/>
      <c r="FTZ454" s="433"/>
      <c r="FUA454" s="433"/>
      <c r="FUB454" s="433"/>
      <c r="FUC454" s="433"/>
      <c r="FUD454" s="433"/>
      <c r="FUE454" s="433"/>
      <c r="FUF454" s="433"/>
      <c r="FUG454" s="433"/>
      <c r="FUH454" s="433"/>
      <c r="FUI454" s="433"/>
      <c r="FUJ454" s="433"/>
      <c r="FUK454" s="433"/>
      <c r="FUL454" s="433"/>
      <c r="FUM454" s="433"/>
      <c r="FUN454" s="433"/>
      <c r="FUO454" s="433"/>
      <c r="FUP454" s="433"/>
      <c r="FUQ454" s="433"/>
      <c r="FUR454" s="433"/>
      <c r="FUS454" s="433"/>
      <c r="FUT454" s="433"/>
      <c r="FUU454" s="433"/>
      <c r="FUV454" s="433"/>
      <c r="FUW454" s="433"/>
      <c r="FUX454" s="433"/>
      <c r="FUY454" s="433"/>
      <c r="FUZ454" s="433"/>
      <c r="FVA454" s="433"/>
      <c r="FVB454" s="433"/>
      <c r="FVC454" s="433"/>
      <c r="FVD454" s="433"/>
      <c r="FVE454" s="433"/>
      <c r="FVF454" s="433"/>
      <c r="FVG454" s="433"/>
      <c r="FVH454" s="433"/>
      <c r="FVI454" s="433"/>
      <c r="FVJ454" s="433"/>
      <c r="FVK454" s="433"/>
      <c r="FVL454" s="433"/>
      <c r="FVM454" s="433"/>
      <c r="FVN454" s="433"/>
      <c r="FVO454" s="433"/>
      <c r="FVP454" s="433"/>
      <c r="FVQ454" s="433"/>
      <c r="FVR454" s="433"/>
      <c r="FVS454" s="433"/>
      <c r="FVT454" s="433"/>
      <c r="FVU454" s="433"/>
      <c r="FVV454" s="433"/>
      <c r="FVW454" s="433"/>
      <c r="FVX454" s="433"/>
      <c r="FVY454" s="433"/>
      <c r="FVZ454" s="433"/>
      <c r="FWA454" s="433"/>
      <c r="FWB454" s="433"/>
      <c r="FWC454" s="433"/>
      <c r="FWD454" s="433"/>
      <c r="FWE454" s="433"/>
      <c r="FWF454" s="433"/>
      <c r="FWG454" s="433"/>
      <c r="FWH454" s="433"/>
      <c r="FWI454" s="433"/>
      <c r="FWJ454" s="433"/>
      <c r="FWK454" s="433"/>
      <c r="FWL454" s="433"/>
      <c r="FWM454" s="433"/>
      <c r="FWN454" s="433"/>
      <c r="FWO454" s="433"/>
      <c r="FWP454" s="433"/>
      <c r="FWQ454" s="433"/>
      <c r="FWR454" s="433"/>
      <c r="FWS454" s="433"/>
      <c r="FWT454" s="433"/>
      <c r="FWU454" s="433"/>
      <c r="FWV454" s="433"/>
      <c r="FWW454" s="433"/>
      <c r="FWX454" s="433"/>
      <c r="FWY454" s="433"/>
      <c r="FWZ454" s="433"/>
      <c r="FXA454" s="433"/>
      <c r="FXB454" s="433"/>
      <c r="FXC454" s="433"/>
      <c r="FXD454" s="433"/>
      <c r="FXE454" s="433"/>
      <c r="FXF454" s="433"/>
      <c r="FXG454" s="433"/>
      <c r="FXH454" s="433"/>
      <c r="FXI454" s="433"/>
      <c r="FXJ454" s="433"/>
      <c r="FXK454" s="433"/>
      <c r="FXL454" s="433"/>
      <c r="FXM454" s="433"/>
      <c r="FXN454" s="433"/>
      <c r="FXO454" s="433"/>
      <c r="FXP454" s="433"/>
      <c r="FXQ454" s="433"/>
      <c r="FXR454" s="433"/>
      <c r="FXS454" s="433"/>
      <c r="FXT454" s="433"/>
      <c r="FXU454" s="433"/>
      <c r="FXV454" s="433"/>
      <c r="FXW454" s="433"/>
      <c r="FXX454" s="433"/>
      <c r="FXY454" s="433"/>
      <c r="FXZ454" s="433"/>
      <c r="FYA454" s="433"/>
      <c r="FYB454" s="433"/>
      <c r="FYC454" s="433"/>
      <c r="FYD454" s="433"/>
      <c r="FYE454" s="433"/>
      <c r="FYF454" s="433"/>
      <c r="FYG454" s="433"/>
      <c r="FYH454" s="433"/>
      <c r="FYI454" s="433"/>
      <c r="FYJ454" s="433"/>
      <c r="FYK454" s="433"/>
      <c r="FYL454" s="433"/>
      <c r="FYM454" s="433"/>
      <c r="FYN454" s="433"/>
      <c r="FYO454" s="433"/>
      <c r="FYP454" s="433"/>
      <c r="FYQ454" s="433"/>
      <c r="FYR454" s="433"/>
      <c r="FYS454" s="433"/>
      <c r="FYT454" s="433"/>
      <c r="FYU454" s="433"/>
      <c r="FYV454" s="433"/>
      <c r="FYW454" s="433"/>
      <c r="FYX454" s="433"/>
      <c r="FYY454" s="433"/>
      <c r="FYZ454" s="433"/>
      <c r="FZA454" s="433"/>
      <c r="FZB454" s="433"/>
      <c r="FZC454" s="433"/>
      <c r="FZD454" s="433"/>
      <c r="FZE454" s="433"/>
      <c r="FZF454" s="433"/>
      <c r="FZG454" s="433"/>
      <c r="FZH454" s="433"/>
      <c r="FZI454" s="433"/>
      <c r="FZJ454" s="433"/>
      <c r="FZK454" s="433"/>
      <c r="FZL454" s="433"/>
      <c r="FZM454" s="433"/>
      <c r="FZN454" s="433"/>
      <c r="FZO454" s="433"/>
      <c r="FZP454" s="433"/>
      <c r="FZQ454" s="433"/>
      <c r="FZR454" s="433"/>
      <c r="FZS454" s="433"/>
      <c r="FZT454" s="433"/>
      <c r="FZU454" s="433"/>
      <c r="FZV454" s="433"/>
      <c r="FZW454" s="433"/>
      <c r="FZX454" s="433"/>
      <c r="FZY454" s="433"/>
      <c r="FZZ454" s="433"/>
      <c r="GAA454" s="433"/>
      <c r="GAB454" s="433"/>
      <c r="GAC454" s="433"/>
      <c r="GAD454" s="433"/>
      <c r="GAE454" s="433"/>
      <c r="GAF454" s="433"/>
      <c r="GAG454" s="433"/>
      <c r="GAH454" s="433"/>
      <c r="GAI454" s="433"/>
      <c r="GAJ454" s="433"/>
      <c r="GAK454" s="433"/>
      <c r="GAL454" s="433"/>
      <c r="GAM454" s="433"/>
      <c r="GAN454" s="433"/>
      <c r="GAO454" s="433"/>
      <c r="GAP454" s="433"/>
      <c r="GAQ454" s="433"/>
      <c r="GAR454" s="433"/>
      <c r="GAS454" s="433"/>
      <c r="GAT454" s="433"/>
      <c r="GAU454" s="433"/>
      <c r="GAV454" s="433"/>
      <c r="GAW454" s="433"/>
      <c r="GAX454" s="433"/>
      <c r="GAY454" s="433"/>
      <c r="GAZ454" s="433"/>
      <c r="GBA454" s="433"/>
      <c r="GBB454" s="433"/>
      <c r="GBC454" s="433"/>
      <c r="GBD454" s="433"/>
      <c r="GBE454" s="433"/>
      <c r="GBF454" s="433"/>
      <c r="GBG454" s="433"/>
      <c r="GBH454" s="433"/>
      <c r="GBI454" s="433"/>
      <c r="GBJ454" s="433"/>
      <c r="GBK454" s="433"/>
      <c r="GBL454" s="433"/>
      <c r="GBM454" s="433"/>
      <c r="GBN454" s="433"/>
      <c r="GBO454" s="433"/>
      <c r="GBP454" s="433"/>
      <c r="GBQ454" s="433"/>
      <c r="GBR454" s="433"/>
      <c r="GBS454" s="433"/>
      <c r="GBT454" s="433"/>
      <c r="GBU454" s="433"/>
      <c r="GBV454" s="433"/>
      <c r="GBW454" s="433"/>
      <c r="GBX454" s="433"/>
      <c r="GBY454" s="433"/>
      <c r="GBZ454" s="433"/>
      <c r="GCA454" s="433"/>
      <c r="GCB454" s="433"/>
      <c r="GCC454" s="433"/>
      <c r="GCD454" s="433"/>
      <c r="GCE454" s="433"/>
      <c r="GCF454" s="433"/>
      <c r="GCG454" s="433"/>
      <c r="GCH454" s="433"/>
      <c r="GCI454" s="433"/>
      <c r="GCJ454" s="433"/>
      <c r="GCK454" s="433"/>
      <c r="GCL454" s="433"/>
      <c r="GCM454" s="433"/>
      <c r="GCN454" s="433"/>
      <c r="GCO454" s="433"/>
      <c r="GCP454" s="433"/>
      <c r="GCQ454" s="433"/>
      <c r="GCR454" s="433"/>
      <c r="GCS454" s="433"/>
      <c r="GCT454" s="433"/>
      <c r="GCU454" s="433"/>
      <c r="GCV454" s="433"/>
      <c r="GCW454" s="433"/>
      <c r="GCX454" s="433"/>
      <c r="GCY454" s="433"/>
      <c r="GCZ454" s="433"/>
      <c r="GDA454" s="433"/>
      <c r="GDB454" s="433"/>
      <c r="GDC454" s="433"/>
      <c r="GDD454" s="433"/>
      <c r="GDE454" s="433"/>
      <c r="GDF454" s="433"/>
      <c r="GDG454" s="433"/>
      <c r="GDH454" s="433"/>
      <c r="GDI454" s="433"/>
      <c r="GDJ454" s="433"/>
      <c r="GDK454" s="433"/>
      <c r="GDL454" s="433"/>
      <c r="GDM454" s="433"/>
      <c r="GDN454" s="433"/>
      <c r="GDO454" s="433"/>
      <c r="GDP454" s="433"/>
      <c r="GDQ454" s="433"/>
      <c r="GDR454" s="433"/>
      <c r="GDS454" s="433"/>
      <c r="GDT454" s="433"/>
      <c r="GDU454" s="433"/>
      <c r="GDV454" s="433"/>
      <c r="GDW454" s="433"/>
      <c r="GDX454" s="433"/>
      <c r="GDY454" s="433"/>
      <c r="GDZ454" s="433"/>
      <c r="GEA454" s="433"/>
      <c r="GEB454" s="433"/>
      <c r="GEC454" s="433"/>
      <c r="GED454" s="433"/>
      <c r="GEE454" s="433"/>
      <c r="GEF454" s="433"/>
      <c r="GEG454" s="433"/>
      <c r="GEH454" s="433"/>
      <c r="GEI454" s="433"/>
      <c r="GEJ454" s="433"/>
      <c r="GEK454" s="433"/>
      <c r="GEL454" s="433"/>
      <c r="GEM454" s="433"/>
      <c r="GEN454" s="433"/>
      <c r="GEO454" s="433"/>
      <c r="GEP454" s="433"/>
      <c r="GEQ454" s="433"/>
      <c r="GER454" s="433"/>
      <c r="GES454" s="433"/>
      <c r="GET454" s="433"/>
      <c r="GEU454" s="433"/>
      <c r="GEV454" s="433"/>
      <c r="GEW454" s="433"/>
      <c r="GEX454" s="433"/>
      <c r="GEY454" s="433"/>
      <c r="GEZ454" s="433"/>
      <c r="GFA454" s="433"/>
      <c r="GFB454" s="433"/>
      <c r="GFC454" s="433"/>
      <c r="GFD454" s="433"/>
      <c r="GFE454" s="433"/>
      <c r="GFF454" s="433"/>
      <c r="GFG454" s="433"/>
      <c r="GFH454" s="433"/>
      <c r="GFI454" s="433"/>
      <c r="GFJ454" s="433"/>
      <c r="GFK454" s="433"/>
      <c r="GFL454" s="433"/>
      <c r="GFM454" s="433"/>
      <c r="GFN454" s="433"/>
      <c r="GFO454" s="433"/>
      <c r="GFP454" s="433"/>
      <c r="GFQ454" s="433"/>
      <c r="GFR454" s="433"/>
      <c r="GFS454" s="433"/>
      <c r="GFT454" s="433"/>
      <c r="GFU454" s="433"/>
      <c r="GFV454" s="433"/>
      <c r="GFW454" s="433"/>
      <c r="GFX454" s="433"/>
      <c r="GFY454" s="433"/>
      <c r="GFZ454" s="433"/>
      <c r="GGA454" s="433"/>
      <c r="GGB454" s="433"/>
      <c r="GGC454" s="433"/>
      <c r="GGD454" s="433"/>
      <c r="GGE454" s="433"/>
      <c r="GGF454" s="433"/>
      <c r="GGG454" s="433"/>
      <c r="GGH454" s="433"/>
      <c r="GGI454" s="433"/>
      <c r="GGJ454" s="433"/>
      <c r="GGK454" s="433"/>
      <c r="GGL454" s="433"/>
      <c r="GGM454" s="433"/>
      <c r="GGN454" s="433"/>
      <c r="GGO454" s="433"/>
      <c r="GGP454" s="433"/>
      <c r="GGQ454" s="433"/>
      <c r="GGR454" s="433"/>
      <c r="GGS454" s="433"/>
      <c r="GGT454" s="433"/>
      <c r="GGU454" s="433"/>
      <c r="GGV454" s="433"/>
      <c r="GGW454" s="433"/>
      <c r="GGX454" s="433"/>
      <c r="GGY454" s="433"/>
      <c r="GGZ454" s="433"/>
      <c r="GHA454" s="433"/>
      <c r="GHB454" s="433"/>
      <c r="GHC454" s="433"/>
      <c r="GHD454" s="433"/>
      <c r="GHE454" s="433"/>
      <c r="GHF454" s="433"/>
      <c r="GHG454" s="433"/>
      <c r="GHH454" s="433"/>
      <c r="GHI454" s="433"/>
      <c r="GHJ454" s="433"/>
      <c r="GHK454" s="433"/>
      <c r="GHL454" s="433"/>
      <c r="GHM454" s="433"/>
      <c r="GHN454" s="433"/>
      <c r="GHO454" s="433"/>
      <c r="GHP454" s="433"/>
      <c r="GHQ454" s="433"/>
      <c r="GHR454" s="433"/>
      <c r="GHS454" s="433"/>
      <c r="GHT454" s="433"/>
      <c r="GHU454" s="433"/>
      <c r="GHV454" s="433"/>
      <c r="GHW454" s="433"/>
      <c r="GHX454" s="433"/>
      <c r="GHY454" s="433"/>
      <c r="GHZ454" s="433"/>
      <c r="GIA454" s="433"/>
      <c r="GIB454" s="433"/>
      <c r="GIC454" s="433"/>
      <c r="GID454" s="433"/>
      <c r="GIE454" s="433"/>
      <c r="GIF454" s="433"/>
      <c r="GIG454" s="433"/>
      <c r="GIH454" s="433"/>
      <c r="GII454" s="433"/>
      <c r="GIJ454" s="433"/>
      <c r="GIK454" s="433"/>
      <c r="GIL454" s="433"/>
      <c r="GIM454" s="433"/>
      <c r="GIN454" s="433"/>
      <c r="GIO454" s="433"/>
      <c r="GIP454" s="433"/>
      <c r="GIQ454" s="433"/>
      <c r="GIR454" s="433"/>
      <c r="GIS454" s="433"/>
      <c r="GIT454" s="433"/>
      <c r="GIU454" s="433"/>
      <c r="GIV454" s="433"/>
      <c r="GIW454" s="433"/>
      <c r="GIX454" s="433"/>
      <c r="GIY454" s="433"/>
      <c r="GIZ454" s="433"/>
      <c r="GJA454" s="433"/>
      <c r="GJB454" s="433"/>
      <c r="GJC454" s="433"/>
      <c r="GJD454" s="433"/>
      <c r="GJE454" s="433"/>
      <c r="GJF454" s="433"/>
      <c r="GJG454" s="433"/>
      <c r="GJH454" s="433"/>
      <c r="GJI454" s="433"/>
      <c r="GJJ454" s="433"/>
      <c r="GJK454" s="433"/>
      <c r="GJL454" s="433"/>
      <c r="GJM454" s="433"/>
      <c r="GJN454" s="433"/>
      <c r="GJO454" s="433"/>
      <c r="GJP454" s="433"/>
      <c r="GJQ454" s="433"/>
      <c r="GJR454" s="433"/>
      <c r="GJS454" s="433"/>
      <c r="GJT454" s="433"/>
      <c r="GJU454" s="433"/>
      <c r="GJV454" s="433"/>
      <c r="GJW454" s="433"/>
      <c r="GJX454" s="433"/>
      <c r="GJY454" s="433"/>
      <c r="GJZ454" s="433"/>
      <c r="GKA454" s="433"/>
      <c r="GKB454" s="433"/>
      <c r="GKC454" s="433"/>
      <c r="GKD454" s="433"/>
      <c r="GKE454" s="433"/>
      <c r="GKF454" s="433"/>
      <c r="GKG454" s="433"/>
      <c r="GKH454" s="433"/>
      <c r="GKI454" s="433"/>
      <c r="GKJ454" s="433"/>
      <c r="GKK454" s="433"/>
      <c r="GKL454" s="433"/>
      <c r="GKM454" s="433"/>
      <c r="GKN454" s="433"/>
      <c r="GKO454" s="433"/>
      <c r="GKP454" s="433"/>
      <c r="GKQ454" s="433"/>
      <c r="GKR454" s="433"/>
      <c r="GKS454" s="433"/>
      <c r="GKT454" s="433"/>
      <c r="GKU454" s="433"/>
      <c r="GKV454" s="433"/>
      <c r="GKW454" s="433"/>
      <c r="GKX454" s="433"/>
      <c r="GKY454" s="433"/>
      <c r="GKZ454" s="433"/>
      <c r="GLA454" s="433"/>
      <c r="GLB454" s="433"/>
      <c r="GLC454" s="433"/>
      <c r="GLD454" s="433"/>
      <c r="GLE454" s="433"/>
      <c r="GLF454" s="433"/>
      <c r="GLG454" s="433"/>
      <c r="GLH454" s="433"/>
      <c r="GLI454" s="433"/>
      <c r="GLJ454" s="433"/>
      <c r="GLK454" s="433"/>
      <c r="GLL454" s="433"/>
      <c r="GLM454" s="433"/>
      <c r="GLN454" s="433"/>
      <c r="GLO454" s="433"/>
      <c r="GLP454" s="433"/>
      <c r="GLQ454" s="433"/>
      <c r="GLR454" s="433"/>
      <c r="GLS454" s="433"/>
      <c r="GLT454" s="433"/>
      <c r="GLU454" s="433"/>
      <c r="GLV454" s="433"/>
      <c r="GLW454" s="433"/>
      <c r="GLX454" s="433"/>
      <c r="GLY454" s="433"/>
      <c r="GLZ454" s="433"/>
      <c r="GMA454" s="433"/>
      <c r="GMB454" s="433"/>
      <c r="GMC454" s="433"/>
      <c r="GMD454" s="433"/>
      <c r="GME454" s="433"/>
      <c r="GMF454" s="433"/>
      <c r="GMG454" s="433"/>
      <c r="GMH454" s="433"/>
      <c r="GMI454" s="433"/>
      <c r="GMJ454" s="433"/>
      <c r="GMK454" s="433"/>
      <c r="GML454" s="433"/>
      <c r="GMM454" s="433"/>
      <c r="GMN454" s="433"/>
      <c r="GMO454" s="433"/>
      <c r="GMP454" s="433"/>
      <c r="GMQ454" s="433"/>
      <c r="GMR454" s="433"/>
      <c r="GMS454" s="433"/>
      <c r="GMT454" s="433"/>
      <c r="GMU454" s="433"/>
      <c r="GMV454" s="433"/>
      <c r="GMW454" s="433"/>
      <c r="GMX454" s="433"/>
      <c r="GMY454" s="433"/>
      <c r="GMZ454" s="433"/>
      <c r="GNA454" s="433"/>
      <c r="GNB454" s="433"/>
      <c r="GNC454" s="433"/>
      <c r="GND454" s="433"/>
      <c r="GNE454" s="433"/>
      <c r="GNF454" s="433"/>
      <c r="GNG454" s="433"/>
      <c r="GNH454" s="433"/>
      <c r="GNI454" s="433"/>
      <c r="GNJ454" s="433"/>
      <c r="GNK454" s="433"/>
      <c r="GNL454" s="433"/>
      <c r="GNM454" s="433"/>
      <c r="GNN454" s="433"/>
      <c r="GNO454" s="433"/>
      <c r="GNP454" s="433"/>
      <c r="GNQ454" s="433"/>
      <c r="GNR454" s="433"/>
      <c r="GNS454" s="433"/>
      <c r="GNT454" s="433"/>
      <c r="GNU454" s="433"/>
      <c r="GNV454" s="433"/>
      <c r="GNW454" s="433"/>
      <c r="GNX454" s="433"/>
      <c r="GNY454" s="433"/>
      <c r="GNZ454" s="433"/>
      <c r="GOA454" s="433"/>
      <c r="GOB454" s="433"/>
      <c r="GOC454" s="433"/>
      <c r="GOD454" s="433"/>
      <c r="GOE454" s="433"/>
      <c r="GOF454" s="433"/>
      <c r="GOG454" s="433"/>
      <c r="GOH454" s="433"/>
      <c r="GOI454" s="433"/>
      <c r="GOJ454" s="433"/>
      <c r="GOK454" s="433"/>
      <c r="GOL454" s="433"/>
      <c r="GOM454" s="433"/>
      <c r="GON454" s="433"/>
      <c r="GOO454" s="433"/>
      <c r="GOP454" s="433"/>
      <c r="GOQ454" s="433"/>
      <c r="GOR454" s="433"/>
      <c r="GOS454" s="433"/>
      <c r="GOT454" s="433"/>
      <c r="GOU454" s="433"/>
      <c r="GOV454" s="433"/>
      <c r="GOW454" s="433"/>
      <c r="GOX454" s="433"/>
      <c r="GOY454" s="433"/>
      <c r="GOZ454" s="433"/>
      <c r="GPA454" s="433"/>
      <c r="GPB454" s="433"/>
      <c r="GPC454" s="433"/>
      <c r="GPD454" s="433"/>
      <c r="GPE454" s="433"/>
      <c r="GPF454" s="433"/>
      <c r="GPG454" s="433"/>
      <c r="GPH454" s="433"/>
      <c r="GPI454" s="433"/>
      <c r="GPJ454" s="433"/>
      <c r="GPK454" s="433"/>
      <c r="GPL454" s="433"/>
      <c r="GPM454" s="433"/>
      <c r="GPN454" s="433"/>
      <c r="GPO454" s="433"/>
      <c r="GPP454" s="433"/>
      <c r="GPQ454" s="433"/>
      <c r="GPR454" s="433"/>
      <c r="GPS454" s="433"/>
      <c r="GPT454" s="433"/>
      <c r="GPU454" s="433"/>
      <c r="GPV454" s="433"/>
      <c r="GPW454" s="433"/>
      <c r="GPX454" s="433"/>
      <c r="GPY454" s="433"/>
      <c r="GPZ454" s="433"/>
      <c r="GQA454" s="433"/>
      <c r="GQB454" s="433"/>
      <c r="GQC454" s="433"/>
      <c r="GQD454" s="433"/>
      <c r="GQE454" s="433"/>
      <c r="GQF454" s="433"/>
      <c r="GQG454" s="433"/>
      <c r="GQH454" s="433"/>
      <c r="GQI454" s="433"/>
      <c r="GQJ454" s="433"/>
      <c r="GQK454" s="433"/>
      <c r="GQL454" s="433"/>
      <c r="GQM454" s="433"/>
      <c r="GQN454" s="433"/>
      <c r="GQO454" s="433"/>
      <c r="GQP454" s="433"/>
      <c r="GQQ454" s="433"/>
      <c r="GQR454" s="433"/>
      <c r="GQS454" s="433"/>
      <c r="GQT454" s="433"/>
      <c r="GQU454" s="433"/>
      <c r="GQV454" s="433"/>
      <c r="GQW454" s="433"/>
      <c r="GQX454" s="433"/>
      <c r="GQY454" s="433"/>
      <c r="GQZ454" s="433"/>
      <c r="GRA454" s="433"/>
      <c r="GRB454" s="433"/>
      <c r="GRC454" s="433"/>
      <c r="GRD454" s="433"/>
      <c r="GRE454" s="433"/>
      <c r="GRF454" s="433"/>
      <c r="GRG454" s="433"/>
      <c r="GRH454" s="433"/>
      <c r="GRI454" s="433"/>
      <c r="GRJ454" s="433"/>
      <c r="GRK454" s="433"/>
      <c r="GRL454" s="433"/>
      <c r="GRM454" s="433"/>
      <c r="GRN454" s="433"/>
      <c r="GRO454" s="433"/>
      <c r="GRP454" s="433"/>
      <c r="GRQ454" s="433"/>
      <c r="GRR454" s="433"/>
      <c r="GRS454" s="433"/>
      <c r="GRT454" s="433"/>
      <c r="GRU454" s="433"/>
      <c r="GRV454" s="433"/>
      <c r="GRW454" s="433"/>
      <c r="GRX454" s="433"/>
      <c r="GRY454" s="433"/>
      <c r="GRZ454" s="433"/>
      <c r="GSA454" s="433"/>
      <c r="GSB454" s="433"/>
      <c r="GSC454" s="433"/>
      <c r="GSD454" s="433"/>
      <c r="GSE454" s="433"/>
      <c r="GSF454" s="433"/>
      <c r="GSG454" s="433"/>
      <c r="GSH454" s="433"/>
      <c r="GSI454" s="433"/>
      <c r="GSJ454" s="433"/>
      <c r="GSK454" s="433"/>
      <c r="GSL454" s="433"/>
      <c r="GSM454" s="433"/>
      <c r="GSN454" s="433"/>
      <c r="GSO454" s="433"/>
      <c r="GSP454" s="433"/>
      <c r="GSQ454" s="433"/>
      <c r="GSR454" s="433"/>
      <c r="GSS454" s="433"/>
      <c r="GST454" s="433"/>
      <c r="GSU454" s="433"/>
      <c r="GSV454" s="433"/>
      <c r="GSW454" s="433"/>
      <c r="GSX454" s="433"/>
      <c r="GSY454" s="433"/>
      <c r="GSZ454" s="433"/>
      <c r="GTA454" s="433"/>
      <c r="GTB454" s="433"/>
      <c r="GTC454" s="433"/>
      <c r="GTD454" s="433"/>
      <c r="GTE454" s="433"/>
      <c r="GTF454" s="433"/>
      <c r="GTG454" s="433"/>
      <c r="GTH454" s="433"/>
      <c r="GTI454" s="433"/>
      <c r="GTJ454" s="433"/>
      <c r="GTK454" s="433"/>
      <c r="GTL454" s="433"/>
      <c r="GTM454" s="433"/>
      <c r="GTN454" s="433"/>
      <c r="GTO454" s="433"/>
      <c r="GTP454" s="433"/>
      <c r="GTQ454" s="433"/>
      <c r="GTR454" s="433"/>
      <c r="GTS454" s="433"/>
      <c r="GTT454" s="433"/>
      <c r="GTU454" s="433"/>
      <c r="GTV454" s="433"/>
      <c r="GTW454" s="433"/>
      <c r="GTX454" s="433"/>
      <c r="GTY454" s="433"/>
      <c r="GTZ454" s="433"/>
      <c r="GUA454" s="433"/>
      <c r="GUB454" s="433"/>
      <c r="GUC454" s="433"/>
      <c r="GUD454" s="433"/>
      <c r="GUE454" s="433"/>
      <c r="GUF454" s="433"/>
      <c r="GUG454" s="433"/>
      <c r="GUH454" s="433"/>
      <c r="GUI454" s="433"/>
      <c r="GUJ454" s="433"/>
      <c r="GUK454" s="433"/>
      <c r="GUL454" s="433"/>
      <c r="GUM454" s="433"/>
      <c r="GUN454" s="433"/>
      <c r="GUO454" s="433"/>
      <c r="GUP454" s="433"/>
      <c r="GUQ454" s="433"/>
      <c r="GUR454" s="433"/>
      <c r="GUS454" s="433"/>
      <c r="GUT454" s="433"/>
      <c r="GUU454" s="433"/>
      <c r="GUV454" s="433"/>
      <c r="GUW454" s="433"/>
      <c r="GUX454" s="433"/>
      <c r="GUY454" s="433"/>
      <c r="GUZ454" s="433"/>
      <c r="GVA454" s="433"/>
      <c r="GVB454" s="433"/>
      <c r="GVC454" s="433"/>
      <c r="GVD454" s="433"/>
      <c r="GVE454" s="433"/>
      <c r="GVF454" s="433"/>
      <c r="GVG454" s="433"/>
      <c r="GVH454" s="433"/>
      <c r="GVI454" s="433"/>
      <c r="GVJ454" s="433"/>
      <c r="GVK454" s="433"/>
      <c r="GVL454" s="433"/>
      <c r="GVM454" s="433"/>
      <c r="GVN454" s="433"/>
      <c r="GVO454" s="433"/>
      <c r="GVP454" s="433"/>
      <c r="GVQ454" s="433"/>
      <c r="GVR454" s="433"/>
      <c r="GVS454" s="433"/>
      <c r="GVT454" s="433"/>
      <c r="GVU454" s="433"/>
      <c r="GVV454" s="433"/>
      <c r="GVW454" s="433"/>
      <c r="GVX454" s="433"/>
      <c r="GVY454" s="433"/>
      <c r="GVZ454" s="433"/>
      <c r="GWA454" s="433"/>
      <c r="GWB454" s="433"/>
      <c r="GWC454" s="433"/>
      <c r="GWD454" s="433"/>
      <c r="GWE454" s="433"/>
      <c r="GWF454" s="433"/>
      <c r="GWG454" s="433"/>
      <c r="GWH454" s="433"/>
      <c r="GWI454" s="433"/>
      <c r="GWJ454" s="433"/>
      <c r="GWK454" s="433"/>
      <c r="GWL454" s="433"/>
      <c r="GWM454" s="433"/>
      <c r="GWN454" s="433"/>
      <c r="GWO454" s="433"/>
      <c r="GWP454" s="433"/>
      <c r="GWQ454" s="433"/>
      <c r="GWR454" s="433"/>
      <c r="GWS454" s="433"/>
      <c r="GWT454" s="433"/>
      <c r="GWU454" s="433"/>
      <c r="GWV454" s="433"/>
      <c r="GWW454" s="433"/>
      <c r="GWX454" s="433"/>
      <c r="GWY454" s="433"/>
      <c r="GWZ454" s="433"/>
      <c r="GXA454" s="433"/>
      <c r="GXB454" s="433"/>
      <c r="GXC454" s="433"/>
      <c r="GXD454" s="433"/>
      <c r="GXE454" s="433"/>
      <c r="GXF454" s="433"/>
      <c r="GXG454" s="433"/>
      <c r="GXH454" s="433"/>
      <c r="GXI454" s="433"/>
      <c r="GXJ454" s="433"/>
      <c r="GXK454" s="433"/>
      <c r="GXL454" s="433"/>
      <c r="GXM454" s="433"/>
      <c r="GXN454" s="433"/>
      <c r="GXO454" s="433"/>
      <c r="GXP454" s="433"/>
      <c r="GXQ454" s="433"/>
      <c r="GXR454" s="433"/>
      <c r="GXS454" s="433"/>
      <c r="GXT454" s="433"/>
      <c r="GXU454" s="433"/>
      <c r="GXV454" s="433"/>
      <c r="GXW454" s="433"/>
      <c r="GXX454" s="433"/>
      <c r="GXY454" s="433"/>
      <c r="GXZ454" s="433"/>
      <c r="GYA454" s="433"/>
      <c r="GYB454" s="433"/>
      <c r="GYC454" s="433"/>
      <c r="GYD454" s="433"/>
      <c r="GYE454" s="433"/>
      <c r="GYF454" s="433"/>
      <c r="GYG454" s="433"/>
      <c r="GYH454" s="433"/>
      <c r="GYI454" s="433"/>
      <c r="GYJ454" s="433"/>
      <c r="GYK454" s="433"/>
      <c r="GYL454" s="433"/>
      <c r="GYM454" s="433"/>
      <c r="GYN454" s="433"/>
      <c r="GYO454" s="433"/>
      <c r="GYP454" s="433"/>
      <c r="GYQ454" s="433"/>
      <c r="GYR454" s="433"/>
      <c r="GYS454" s="433"/>
      <c r="GYT454" s="433"/>
      <c r="GYU454" s="433"/>
      <c r="GYV454" s="433"/>
      <c r="GYW454" s="433"/>
      <c r="GYX454" s="433"/>
      <c r="GYY454" s="433"/>
      <c r="GYZ454" s="433"/>
      <c r="GZA454" s="433"/>
      <c r="GZB454" s="433"/>
      <c r="GZC454" s="433"/>
      <c r="GZD454" s="433"/>
      <c r="GZE454" s="433"/>
      <c r="GZF454" s="433"/>
      <c r="GZG454" s="433"/>
      <c r="GZH454" s="433"/>
      <c r="GZI454" s="433"/>
      <c r="GZJ454" s="433"/>
      <c r="GZK454" s="433"/>
      <c r="GZL454" s="433"/>
      <c r="GZM454" s="433"/>
      <c r="GZN454" s="433"/>
      <c r="GZO454" s="433"/>
      <c r="GZP454" s="433"/>
      <c r="GZQ454" s="433"/>
      <c r="GZR454" s="433"/>
      <c r="GZS454" s="433"/>
      <c r="GZT454" s="433"/>
      <c r="GZU454" s="433"/>
      <c r="GZV454" s="433"/>
      <c r="GZW454" s="433"/>
      <c r="GZX454" s="433"/>
      <c r="GZY454" s="433"/>
      <c r="GZZ454" s="433"/>
      <c r="HAA454" s="433"/>
      <c r="HAB454" s="433"/>
      <c r="HAC454" s="433"/>
      <c r="HAD454" s="433"/>
      <c r="HAE454" s="433"/>
      <c r="HAF454" s="433"/>
      <c r="HAG454" s="433"/>
      <c r="HAH454" s="433"/>
      <c r="HAI454" s="433"/>
      <c r="HAJ454" s="433"/>
      <c r="HAK454" s="433"/>
      <c r="HAL454" s="433"/>
      <c r="HAM454" s="433"/>
      <c r="HAN454" s="433"/>
      <c r="HAO454" s="433"/>
      <c r="HAP454" s="433"/>
      <c r="HAQ454" s="433"/>
      <c r="HAR454" s="433"/>
      <c r="HAS454" s="433"/>
      <c r="HAT454" s="433"/>
      <c r="HAU454" s="433"/>
      <c r="HAV454" s="433"/>
      <c r="HAW454" s="433"/>
      <c r="HAX454" s="433"/>
      <c r="HAY454" s="433"/>
      <c r="HAZ454" s="433"/>
      <c r="HBA454" s="433"/>
      <c r="HBB454" s="433"/>
      <c r="HBC454" s="433"/>
      <c r="HBD454" s="433"/>
      <c r="HBE454" s="433"/>
      <c r="HBF454" s="433"/>
      <c r="HBG454" s="433"/>
      <c r="HBH454" s="433"/>
      <c r="HBI454" s="433"/>
      <c r="HBJ454" s="433"/>
      <c r="HBK454" s="433"/>
      <c r="HBL454" s="433"/>
      <c r="HBM454" s="433"/>
      <c r="HBN454" s="433"/>
      <c r="HBO454" s="433"/>
      <c r="HBP454" s="433"/>
      <c r="HBQ454" s="433"/>
      <c r="HBR454" s="433"/>
      <c r="HBS454" s="433"/>
      <c r="HBT454" s="433"/>
      <c r="HBU454" s="433"/>
      <c r="HBV454" s="433"/>
      <c r="HBW454" s="433"/>
      <c r="HBX454" s="433"/>
      <c r="HBY454" s="433"/>
      <c r="HBZ454" s="433"/>
      <c r="HCA454" s="433"/>
      <c r="HCB454" s="433"/>
      <c r="HCC454" s="433"/>
      <c r="HCD454" s="433"/>
      <c r="HCE454" s="433"/>
      <c r="HCF454" s="433"/>
      <c r="HCG454" s="433"/>
      <c r="HCH454" s="433"/>
      <c r="HCI454" s="433"/>
      <c r="HCJ454" s="433"/>
      <c r="HCK454" s="433"/>
      <c r="HCL454" s="433"/>
      <c r="HCM454" s="433"/>
      <c r="HCN454" s="433"/>
      <c r="HCO454" s="433"/>
      <c r="HCP454" s="433"/>
      <c r="HCQ454" s="433"/>
      <c r="HCR454" s="433"/>
      <c r="HCS454" s="433"/>
      <c r="HCT454" s="433"/>
      <c r="HCU454" s="433"/>
      <c r="HCV454" s="433"/>
      <c r="HCW454" s="433"/>
      <c r="HCX454" s="433"/>
      <c r="HCY454" s="433"/>
      <c r="HCZ454" s="433"/>
      <c r="HDA454" s="433"/>
      <c r="HDB454" s="433"/>
      <c r="HDC454" s="433"/>
      <c r="HDD454" s="433"/>
      <c r="HDE454" s="433"/>
      <c r="HDF454" s="433"/>
      <c r="HDG454" s="433"/>
      <c r="HDH454" s="433"/>
      <c r="HDI454" s="433"/>
      <c r="HDJ454" s="433"/>
      <c r="HDK454" s="433"/>
      <c r="HDL454" s="433"/>
      <c r="HDM454" s="433"/>
      <c r="HDN454" s="433"/>
      <c r="HDO454" s="433"/>
      <c r="HDP454" s="433"/>
      <c r="HDQ454" s="433"/>
      <c r="HDR454" s="433"/>
      <c r="HDS454" s="433"/>
      <c r="HDT454" s="433"/>
      <c r="HDU454" s="433"/>
      <c r="HDV454" s="433"/>
      <c r="HDW454" s="433"/>
      <c r="HDX454" s="433"/>
      <c r="HDY454" s="433"/>
      <c r="HDZ454" s="433"/>
      <c r="HEA454" s="433"/>
      <c r="HEB454" s="433"/>
      <c r="HEC454" s="433"/>
      <c r="HED454" s="433"/>
      <c r="HEE454" s="433"/>
      <c r="HEF454" s="433"/>
      <c r="HEG454" s="433"/>
      <c r="HEH454" s="433"/>
      <c r="HEI454" s="433"/>
      <c r="HEJ454" s="433"/>
      <c r="HEK454" s="433"/>
      <c r="HEL454" s="433"/>
      <c r="HEM454" s="433"/>
      <c r="HEN454" s="433"/>
      <c r="HEO454" s="433"/>
      <c r="HEP454" s="433"/>
      <c r="HEQ454" s="433"/>
      <c r="HER454" s="433"/>
      <c r="HES454" s="433"/>
      <c r="HET454" s="433"/>
      <c r="HEU454" s="433"/>
      <c r="HEV454" s="433"/>
      <c r="HEW454" s="433"/>
      <c r="HEX454" s="433"/>
      <c r="HEY454" s="433"/>
      <c r="HEZ454" s="433"/>
      <c r="HFA454" s="433"/>
      <c r="HFB454" s="433"/>
      <c r="HFC454" s="433"/>
      <c r="HFD454" s="433"/>
      <c r="HFE454" s="433"/>
      <c r="HFF454" s="433"/>
      <c r="HFG454" s="433"/>
      <c r="HFH454" s="433"/>
      <c r="HFI454" s="433"/>
      <c r="HFJ454" s="433"/>
      <c r="HFK454" s="433"/>
      <c r="HFL454" s="433"/>
      <c r="HFM454" s="433"/>
      <c r="HFN454" s="433"/>
      <c r="HFO454" s="433"/>
      <c r="HFP454" s="433"/>
      <c r="HFQ454" s="433"/>
      <c r="HFR454" s="433"/>
      <c r="HFS454" s="433"/>
      <c r="HFT454" s="433"/>
      <c r="HFU454" s="433"/>
      <c r="HFV454" s="433"/>
      <c r="HFW454" s="433"/>
      <c r="HFX454" s="433"/>
      <c r="HFY454" s="433"/>
      <c r="HFZ454" s="433"/>
      <c r="HGA454" s="433"/>
      <c r="HGB454" s="433"/>
      <c r="HGC454" s="433"/>
      <c r="HGD454" s="433"/>
      <c r="HGE454" s="433"/>
      <c r="HGF454" s="433"/>
      <c r="HGG454" s="433"/>
      <c r="HGH454" s="433"/>
      <c r="HGI454" s="433"/>
      <c r="HGJ454" s="433"/>
      <c r="HGK454" s="433"/>
      <c r="HGL454" s="433"/>
      <c r="HGM454" s="433"/>
      <c r="HGN454" s="433"/>
      <c r="HGO454" s="433"/>
      <c r="HGP454" s="433"/>
      <c r="HGQ454" s="433"/>
      <c r="HGR454" s="433"/>
      <c r="HGS454" s="433"/>
      <c r="HGT454" s="433"/>
      <c r="HGU454" s="433"/>
      <c r="HGV454" s="433"/>
      <c r="HGW454" s="433"/>
      <c r="HGX454" s="433"/>
      <c r="HGY454" s="433"/>
      <c r="HGZ454" s="433"/>
      <c r="HHA454" s="433"/>
      <c r="HHB454" s="433"/>
      <c r="HHC454" s="433"/>
      <c r="HHD454" s="433"/>
      <c r="HHE454" s="433"/>
      <c r="HHF454" s="433"/>
      <c r="HHG454" s="433"/>
      <c r="HHH454" s="433"/>
      <c r="HHI454" s="433"/>
      <c r="HHJ454" s="433"/>
      <c r="HHK454" s="433"/>
      <c r="HHL454" s="433"/>
      <c r="HHM454" s="433"/>
      <c r="HHN454" s="433"/>
      <c r="HHO454" s="433"/>
      <c r="HHP454" s="433"/>
      <c r="HHQ454" s="433"/>
      <c r="HHR454" s="433"/>
      <c r="HHS454" s="433"/>
      <c r="HHT454" s="433"/>
      <c r="HHU454" s="433"/>
      <c r="HHV454" s="433"/>
      <c r="HHW454" s="433"/>
      <c r="HHX454" s="433"/>
      <c r="HHY454" s="433"/>
      <c r="HHZ454" s="433"/>
      <c r="HIA454" s="433"/>
      <c r="HIB454" s="433"/>
      <c r="HIC454" s="433"/>
      <c r="HID454" s="433"/>
      <c r="HIE454" s="433"/>
      <c r="HIF454" s="433"/>
      <c r="HIG454" s="433"/>
      <c r="HIH454" s="433"/>
      <c r="HII454" s="433"/>
      <c r="HIJ454" s="433"/>
      <c r="HIK454" s="433"/>
      <c r="HIL454" s="433"/>
      <c r="HIM454" s="433"/>
      <c r="HIN454" s="433"/>
      <c r="HIO454" s="433"/>
      <c r="HIP454" s="433"/>
      <c r="HIQ454" s="433"/>
      <c r="HIR454" s="433"/>
      <c r="HIS454" s="433"/>
      <c r="HIT454" s="433"/>
      <c r="HIU454" s="433"/>
      <c r="HIV454" s="433"/>
      <c r="HIW454" s="433"/>
      <c r="HIX454" s="433"/>
      <c r="HIY454" s="433"/>
      <c r="HIZ454" s="433"/>
      <c r="HJA454" s="433"/>
      <c r="HJB454" s="433"/>
      <c r="HJC454" s="433"/>
      <c r="HJD454" s="433"/>
      <c r="HJE454" s="433"/>
      <c r="HJF454" s="433"/>
      <c r="HJG454" s="433"/>
      <c r="HJH454" s="433"/>
      <c r="HJI454" s="433"/>
      <c r="HJJ454" s="433"/>
      <c r="HJK454" s="433"/>
      <c r="HJL454" s="433"/>
      <c r="HJM454" s="433"/>
      <c r="HJN454" s="433"/>
      <c r="HJO454" s="433"/>
      <c r="HJP454" s="433"/>
      <c r="HJQ454" s="433"/>
      <c r="HJR454" s="433"/>
      <c r="HJS454" s="433"/>
      <c r="HJT454" s="433"/>
      <c r="HJU454" s="433"/>
      <c r="HJV454" s="433"/>
      <c r="HJW454" s="433"/>
      <c r="HJX454" s="433"/>
      <c r="HJY454" s="433"/>
      <c r="HJZ454" s="433"/>
      <c r="HKA454" s="433"/>
      <c r="HKB454" s="433"/>
      <c r="HKC454" s="433"/>
      <c r="HKD454" s="433"/>
      <c r="HKE454" s="433"/>
      <c r="HKF454" s="433"/>
      <c r="HKG454" s="433"/>
      <c r="HKH454" s="433"/>
      <c r="HKI454" s="433"/>
      <c r="HKJ454" s="433"/>
      <c r="HKK454" s="433"/>
      <c r="HKL454" s="433"/>
      <c r="HKM454" s="433"/>
      <c r="HKN454" s="433"/>
      <c r="HKO454" s="433"/>
      <c r="HKP454" s="433"/>
      <c r="HKQ454" s="433"/>
      <c r="HKR454" s="433"/>
      <c r="HKS454" s="433"/>
      <c r="HKT454" s="433"/>
      <c r="HKU454" s="433"/>
      <c r="HKV454" s="433"/>
      <c r="HKW454" s="433"/>
      <c r="HKX454" s="433"/>
      <c r="HKY454" s="433"/>
      <c r="HKZ454" s="433"/>
      <c r="HLA454" s="433"/>
      <c r="HLB454" s="433"/>
      <c r="HLC454" s="433"/>
      <c r="HLD454" s="433"/>
      <c r="HLE454" s="433"/>
      <c r="HLF454" s="433"/>
      <c r="HLG454" s="433"/>
      <c r="HLH454" s="433"/>
      <c r="HLI454" s="433"/>
      <c r="HLJ454" s="433"/>
      <c r="HLK454" s="433"/>
      <c r="HLL454" s="433"/>
      <c r="HLM454" s="433"/>
      <c r="HLN454" s="433"/>
      <c r="HLO454" s="433"/>
      <c r="HLP454" s="433"/>
      <c r="HLQ454" s="433"/>
      <c r="HLR454" s="433"/>
      <c r="HLS454" s="433"/>
      <c r="HLT454" s="433"/>
      <c r="HLU454" s="433"/>
      <c r="HLV454" s="433"/>
      <c r="HLW454" s="433"/>
      <c r="HLX454" s="433"/>
      <c r="HLY454" s="433"/>
      <c r="HLZ454" s="433"/>
      <c r="HMA454" s="433"/>
      <c r="HMB454" s="433"/>
      <c r="HMC454" s="433"/>
      <c r="HMD454" s="433"/>
      <c r="HME454" s="433"/>
      <c r="HMF454" s="433"/>
      <c r="HMG454" s="433"/>
      <c r="HMH454" s="433"/>
      <c r="HMI454" s="433"/>
      <c r="HMJ454" s="433"/>
      <c r="HMK454" s="433"/>
      <c r="HML454" s="433"/>
      <c r="HMM454" s="433"/>
      <c r="HMN454" s="433"/>
      <c r="HMO454" s="433"/>
      <c r="HMP454" s="433"/>
      <c r="HMQ454" s="433"/>
      <c r="HMR454" s="433"/>
      <c r="HMS454" s="433"/>
      <c r="HMT454" s="433"/>
      <c r="HMU454" s="433"/>
      <c r="HMV454" s="433"/>
      <c r="HMW454" s="433"/>
      <c r="HMX454" s="433"/>
      <c r="HMY454" s="433"/>
      <c r="HMZ454" s="433"/>
      <c r="HNA454" s="433"/>
      <c r="HNB454" s="433"/>
      <c r="HNC454" s="433"/>
      <c r="HND454" s="433"/>
      <c r="HNE454" s="433"/>
      <c r="HNF454" s="433"/>
      <c r="HNG454" s="433"/>
      <c r="HNH454" s="433"/>
      <c r="HNI454" s="433"/>
      <c r="HNJ454" s="433"/>
      <c r="HNK454" s="433"/>
      <c r="HNL454" s="433"/>
      <c r="HNM454" s="433"/>
      <c r="HNN454" s="433"/>
      <c r="HNO454" s="433"/>
      <c r="HNP454" s="433"/>
      <c r="HNQ454" s="433"/>
      <c r="HNR454" s="433"/>
      <c r="HNS454" s="433"/>
      <c r="HNT454" s="433"/>
      <c r="HNU454" s="433"/>
      <c r="HNV454" s="433"/>
      <c r="HNW454" s="433"/>
      <c r="HNX454" s="433"/>
      <c r="HNY454" s="433"/>
      <c r="HNZ454" s="433"/>
      <c r="HOA454" s="433"/>
      <c r="HOB454" s="433"/>
      <c r="HOC454" s="433"/>
      <c r="HOD454" s="433"/>
      <c r="HOE454" s="433"/>
      <c r="HOF454" s="433"/>
      <c r="HOG454" s="433"/>
      <c r="HOH454" s="433"/>
      <c r="HOI454" s="433"/>
      <c r="HOJ454" s="433"/>
      <c r="HOK454" s="433"/>
      <c r="HOL454" s="433"/>
      <c r="HOM454" s="433"/>
      <c r="HON454" s="433"/>
      <c r="HOO454" s="433"/>
      <c r="HOP454" s="433"/>
      <c r="HOQ454" s="433"/>
      <c r="HOR454" s="433"/>
      <c r="HOS454" s="433"/>
      <c r="HOT454" s="433"/>
      <c r="HOU454" s="433"/>
      <c r="HOV454" s="433"/>
      <c r="HOW454" s="433"/>
      <c r="HOX454" s="433"/>
      <c r="HOY454" s="433"/>
      <c r="HOZ454" s="433"/>
      <c r="HPA454" s="433"/>
      <c r="HPB454" s="433"/>
      <c r="HPC454" s="433"/>
      <c r="HPD454" s="433"/>
      <c r="HPE454" s="433"/>
      <c r="HPF454" s="433"/>
      <c r="HPG454" s="433"/>
      <c r="HPH454" s="433"/>
      <c r="HPI454" s="433"/>
      <c r="HPJ454" s="433"/>
      <c r="HPK454" s="433"/>
      <c r="HPL454" s="433"/>
      <c r="HPM454" s="433"/>
      <c r="HPN454" s="433"/>
      <c r="HPO454" s="433"/>
      <c r="HPP454" s="433"/>
      <c r="HPQ454" s="433"/>
      <c r="HPR454" s="433"/>
      <c r="HPS454" s="433"/>
      <c r="HPT454" s="433"/>
      <c r="HPU454" s="433"/>
      <c r="HPV454" s="433"/>
      <c r="HPW454" s="433"/>
      <c r="HPX454" s="433"/>
      <c r="HPY454" s="433"/>
      <c r="HPZ454" s="433"/>
      <c r="HQA454" s="433"/>
      <c r="HQB454" s="433"/>
      <c r="HQC454" s="433"/>
      <c r="HQD454" s="433"/>
      <c r="HQE454" s="433"/>
      <c r="HQF454" s="433"/>
      <c r="HQG454" s="433"/>
      <c r="HQH454" s="433"/>
      <c r="HQI454" s="433"/>
      <c r="HQJ454" s="433"/>
      <c r="HQK454" s="433"/>
      <c r="HQL454" s="433"/>
      <c r="HQM454" s="433"/>
      <c r="HQN454" s="433"/>
      <c r="HQO454" s="433"/>
      <c r="HQP454" s="433"/>
      <c r="HQQ454" s="433"/>
      <c r="HQR454" s="433"/>
      <c r="HQS454" s="433"/>
      <c r="HQT454" s="433"/>
      <c r="HQU454" s="433"/>
      <c r="HQV454" s="433"/>
      <c r="HQW454" s="433"/>
      <c r="HQX454" s="433"/>
      <c r="HQY454" s="433"/>
      <c r="HQZ454" s="433"/>
      <c r="HRA454" s="433"/>
      <c r="HRB454" s="433"/>
      <c r="HRC454" s="433"/>
      <c r="HRD454" s="433"/>
      <c r="HRE454" s="433"/>
      <c r="HRF454" s="433"/>
      <c r="HRG454" s="433"/>
      <c r="HRH454" s="433"/>
      <c r="HRI454" s="433"/>
      <c r="HRJ454" s="433"/>
      <c r="HRK454" s="433"/>
      <c r="HRL454" s="433"/>
      <c r="HRM454" s="433"/>
      <c r="HRN454" s="433"/>
      <c r="HRO454" s="433"/>
      <c r="HRP454" s="433"/>
      <c r="HRQ454" s="433"/>
      <c r="HRR454" s="433"/>
      <c r="HRS454" s="433"/>
      <c r="HRT454" s="433"/>
      <c r="HRU454" s="433"/>
      <c r="HRV454" s="433"/>
      <c r="HRW454" s="433"/>
      <c r="HRX454" s="433"/>
      <c r="HRY454" s="433"/>
      <c r="HRZ454" s="433"/>
      <c r="HSA454" s="433"/>
      <c r="HSB454" s="433"/>
      <c r="HSC454" s="433"/>
      <c r="HSD454" s="433"/>
      <c r="HSE454" s="433"/>
      <c r="HSF454" s="433"/>
      <c r="HSG454" s="433"/>
      <c r="HSH454" s="433"/>
      <c r="HSI454" s="433"/>
      <c r="HSJ454" s="433"/>
      <c r="HSK454" s="433"/>
      <c r="HSL454" s="433"/>
      <c r="HSM454" s="433"/>
      <c r="HSN454" s="433"/>
      <c r="HSO454" s="433"/>
      <c r="HSP454" s="433"/>
      <c r="HSQ454" s="433"/>
      <c r="HSR454" s="433"/>
      <c r="HSS454" s="433"/>
      <c r="HST454" s="433"/>
      <c r="HSU454" s="433"/>
      <c r="HSV454" s="433"/>
      <c r="HSW454" s="433"/>
      <c r="HSX454" s="433"/>
      <c r="HSY454" s="433"/>
      <c r="HSZ454" s="433"/>
      <c r="HTA454" s="433"/>
      <c r="HTB454" s="433"/>
      <c r="HTC454" s="433"/>
      <c r="HTD454" s="433"/>
      <c r="HTE454" s="433"/>
      <c r="HTF454" s="433"/>
      <c r="HTG454" s="433"/>
      <c r="HTH454" s="433"/>
      <c r="HTI454" s="433"/>
      <c r="HTJ454" s="433"/>
      <c r="HTK454" s="433"/>
      <c r="HTL454" s="433"/>
      <c r="HTM454" s="433"/>
      <c r="HTN454" s="433"/>
      <c r="HTO454" s="433"/>
      <c r="HTP454" s="433"/>
      <c r="HTQ454" s="433"/>
      <c r="HTR454" s="433"/>
      <c r="HTS454" s="433"/>
      <c r="HTT454" s="433"/>
      <c r="HTU454" s="433"/>
      <c r="HTV454" s="433"/>
      <c r="HTW454" s="433"/>
      <c r="HTX454" s="433"/>
      <c r="HTY454" s="433"/>
      <c r="HTZ454" s="433"/>
      <c r="HUA454" s="433"/>
      <c r="HUB454" s="433"/>
      <c r="HUC454" s="433"/>
      <c r="HUD454" s="433"/>
      <c r="HUE454" s="433"/>
      <c r="HUF454" s="433"/>
      <c r="HUG454" s="433"/>
      <c r="HUH454" s="433"/>
      <c r="HUI454" s="433"/>
      <c r="HUJ454" s="433"/>
      <c r="HUK454" s="433"/>
      <c r="HUL454" s="433"/>
      <c r="HUM454" s="433"/>
      <c r="HUN454" s="433"/>
      <c r="HUO454" s="433"/>
      <c r="HUP454" s="433"/>
      <c r="HUQ454" s="433"/>
      <c r="HUR454" s="433"/>
      <c r="HUS454" s="433"/>
      <c r="HUT454" s="433"/>
      <c r="HUU454" s="433"/>
      <c r="HUV454" s="433"/>
      <c r="HUW454" s="433"/>
      <c r="HUX454" s="433"/>
      <c r="HUY454" s="433"/>
      <c r="HUZ454" s="433"/>
      <c r="HVA454" s="433"/>
      <c r="HVB454" s="433"/>
      <c r="HVC454" s="433"/>
      <c r="HVD454" s="433"/>
      <c r="HVE454" s="433"/>
      <c r="HVF454" s="433"/>
      <c r="HVG454" s="433"/>
      <c r="HVH454" s="433"/>
      <c r="HVI454" s="433"/>
      <c r="HVJ454" s="433"/>
      <c r="HVK454" s="433"/>
      <c r="HVL454" s="433"/>
      <c r="HVM454" s="433"/>
      <c r="HVN454" s="433"/>
      <c r="HVO454" s="433"/>
      <c r="HVP454" s="433"/>
      <c r="HVQ454" s="433"/>
      <c r="HVR454" s="433"/>
      <c r="HVS454" s="433"/>
      <c r="HVT454" s="433"/>
      <c r="HVU454" s="433"/>
      <c r="HVV454" s="433"/>
      <c r="HVW454" s="433"/>
      <c r="HVX454" s="433"/>
      <c r="HVY454" s="433"/>
      <c r="HVZ454" s="433"/>
      <c r="HWA454" s="433"/>
      <c r="HWB454" s="433"/>
      <c r="HWC454" s="433"/>
      <c r="HWD454" s="433"/>
      <c r="HWE454" s="433"/>
      <c r="HWF454" s="433"/>
      <c r="HWG454" s="433"/>
      <c r="HWH454" s="433"/>
      <c r="HWI454" s="433"/>
      <c r="HWJ454" s="433"/>
      <c r="HWK454" s="433"/>
      <c r="HWL454" s="433"/>
      <c r="HWM454" s="433"/>
      <c r="HWN454" s="433"/>
      <c r="HWO454" s="433"/>
      <c r="HWP454" s="433"/>
      <c r="HWQ454" s="433"/>
      <c r="HWR454" s="433"/>
      <c r="HWS454" s="433"/>
      <c r="HWT454" s="433"/>
      <c r="HWU454" s="433"/>
      <c r="HWV454" s="433"/>
      <c r="HWW454" s="433"/>
      <c r="HWX454" s="433"/>
      <c r="HWY454" s="433"/>
      <c r="HWZ454" s="433"/>
      <c r="HXA454" s="433"/>
      <c r="HXB454" s="433"/>
      <c r="HXC454" s="433"/>
      <c r="HXD454" s="433"/>
      <c r="HXE454" s="433"/>
      <c r="HXF454" s="433"/>
      <c r="HXG454" s="433"/>
      <c r="HXH454" s="433"/>
      <c r="HXI454" s="433"/>
      <c r="HXJ454" s="433"/>
      <c r="HXK454" s="433"/>
      <c r="HXL454" s="433"/>
      <c r="HXM454" s="433"/>
      <c r="HXN454" s="433"/>
      <c r="HXO454" s="433"/>
      <c r="HXP454" s="433"/>
      <c r="HXQ454" s="433"/>
      <c r="HXR454" s="433"/>
      <c r="HXS454" s="433"/>
      <c r="HXT454" s="433"/>
      <c r="HXU454" s="433"/>
      <c r="HXV454" s="433"/>
      <c r="HXW454" s="433"/>
      <c r="HXX454" s="433"/>
      <c r="HXY454" s="433"/>
      <c r="HXZ454" s="433"/>
      <c r="HYA454" s="433"/>
      <c r="HYB454" s="433"/>
      <c r="HYC454" s="433"/>
      <c r="HYD454" s="433"/>
      <c r="HYE454" s="433"/>
      <c r="HYF454" s="433"/>
      <c r="HYG454" s="433"/>
      <c r="HYH454" s="433"/>
      <c r="HYI454" s="433"/>
      <c r="HYJ454" s="433"/>
      <c r="HYK454" s="433"/>
      <c r="HYL454" s="433"/>
      <c r="HYM454" s="433"/>
      <c r="HYN454" s="433"/>
      <c r="HYO454" s="433"/>
      <c r="HYP454" s="433"/>
      <c r="HYQ454" s="433"/>
      <c r="HYR454" s="433"/>
      <c r="HYS454" s="433"/>
      <c r="HYT454" s="433"/>
      <c r="HYU454" s="433"/>
      <c r="HYV454" s="433"/>
      <c r="HYW454" s="433"/>
      <c r="HYX454" s="433"/>
      <c r="HYY454" s="433"/>
      <c r="HYZ454" s="433"/>
      <c r="HZA454" s="433"/>
      <c r="HZB454" s="433"/>
      <c r="HZC454" s="433"/>
      <c r="HZD454" s="433"/>
      <c r="HZE454" s="433"/>
      <c r="HZF454" s="433"/>
      <c r="HZG454" s="433"/>
      <c r="HZH454" s="433"/>
      <c r="HZI454" s="433"/>
      <c r="HZJ454" s="433"/>
      <c r="HZK454" s="433"/>
      <c r="HZL454" s="433"/>
      <c r="HZM454" s="433"/>
      <c r="HZN454" s="433"/>
      <c r="HZO454" s="433"/>
      <c r="HZP454" s="433"/>
      <c r="HZQ454" s="433"/>
      <c r="HZR454" s="433"/>
      <c r="HZS454" s="433"/>
      <c r="HZT454" s="433"/>
      <c r="HZU454" s="433"/>
      <c r="HZV454" s="433"/>
      <c r="HZW454" s="433"/>
      <c r="HZX454" s="433"/>
      <c r="HZY454" s="433"/>
      <c r="HZZ454" s="433"/>
      <c r="IAA454" s="433"/>
      <c r="IAB454" s="433"/>
      <c r="IAC454" s="433"/>
      <c r="IAD454" s="433"/>
      <c r="IAE454" s="433"/>
      <c r="IAF454" s="433"/>
      <c r="IAG454" s="433"/>
      <c r="IAH454" s="433"/>
      <c r="IAI454" s="433"/>
      <c r="IAJ454" s="433"/>
      <c r="IAK454" s="433"/>
      <c r="IAL454" s="433"/>
      <c r="IAM454" s="433"/>
      <c r="IAN454" s="433"/>
      <c r="IAO454" s="433"/>
      <c r="IAP454" s="433"/>
      <c r="IAQ454" s="433"/>
      <c r="IAR454" s="433"/>
      <c r="IAS454" s="433"/>
      <c r="IAT454" s="433"/>
      <c r="IAU454" s="433"/>
      <c r="IAV454" s="433"/>
      <c r="IAW454" s="433"/>
      <c r="IAX454" s="433"/>
      <c r="IAY454" s="433"/>
      <c r="IAZ454" s="433"/>
      <c r="IBA454" s="433"/>
      <c r="IBB454" s="433"/>
      <c r="IBC454" s="433"/>
      <c r="IBD454" s="433"/>
      <c r="IBE454" s="433"/>
      <c r="IBF454" s="433"/>
      <c r="IBG454" s="433"/>
      <c r="IBH454" s="433"/>
      <c r="IBI454" s="433"/>
      <c r="IBJ454" s="433"/>
      <c r="IBK454" s="433"/>
      <c r="IBL454" s="433"/>
      <c r="IBM454" s="433"/>
      <c r="IBN454" s="433"/>
      <c r="IBO454" s="433"/>
      <c r="IBP454" s="433"/>
      <c r="IBQ454" s="433"/>
      <c r="IBR454" s="433"/>
      <c r="IBS454" s="433"/>
      <c r="IBT454" s="433"/>
      <c r="IBU454" s="433"/>
      <c r="IBV454" s="433"/>
      <c r="IBW454" s="433"/>
      <c r="IBX454" s="433"/>
      <c r="IBY454" s="433"/>
      <c r="IBZ454" s="433"/>
      <c r="ICA454" s="433"/>
      <c r="ICB454" s="433"/>
      <c r="ICC454" s="433"/>
      <c r="ICD454" s="433"/>
      <c r="ICE454" s="433"/>
      <c r="ICF454" s="433"/>
      <c r="ICG454" s="433"/>
      <c r="ICH454" s="433"/>
      <c r="ICI454" s="433"/>
      <c r="ICJ454" s="433"/>
      <c r="ICK454" s="433"/>
      <c r="ICL454" s="433"/>
      <c r="ICM454" s="433"/>
      <c r="ICN454" s="433"/>
      <c r="ICO454" s="433"/>
      <c r="ICP454" s="433"/>
      <c r="ICQ454" s="433"/>
      <c r="ICR454" s="433"/>
      <c r="ICS454" s="433"/>
      <c r="ICT454" s="433"/>
      <c r="ICU454" s="433"/>
      <c r="ICV454" s="433"/>
      <c r="ICW454" s="433"/>
      <c r="ICX454" s="433"/>
      <c r="ICY454" s="433"/>
      <c r="ICZ454" s="433"/>
      <c r="IDA454" s="433"/>
      <c r="IDB454" s="433"/>
      <c r="IDC454" s="433"/>
      <c r="IDD454" s="433"/>
      <c r="IDE454" s="433"/>
      <c r="IDF454" s="433"/>
      <c r="IDG454" s="433"/>
      <c r="IDH454" s="433"/>
      <c r="IDI454" s="433"/>
      <c r="IDJ454" s="433"/>
      <c r="IDK454" s="433"/>
      <c r="IDL454" s="433"/>
      <c r="IDM454" s="433"/>
      <c r="IDN454" s="433"/>
      <c r="IDO454" s="433"/>
      <c r="IDP454" s="433"/>
      <c r="IDQ454" s="433"/>
      <c r="IDR454" s="433"/>
      <c r="IDS454" s="433"/>
      <c r="IDT454" s="433"/>
      <c r="IDU454" s="433"/>
      <c r="IDV454" s="433"/>
      <c r="IDW454" s="433"/>
      <c r="IDX454" s="433"/>
      <c r="IDY454" s="433"/>
      <c r="IDZ454" s="433"/>
      <c r="IEA454" s="433"/>
      <c r="IEB454" s="433"/>
      <c r="IEC454" s="433"/>
      <c r="IED454" s="433"/>
      <c r="IEE454" s="433"/>
      <c r="IEF454" s="433"/>
      <c r="IEG454" s="433"/>
      <c r="IEH454" s="433"/>
      <c r="IEI454" s="433"/>
      <c r="IEJ454" s="433"/>
      <c r="IEK454" s="433"/>
      <c r="IEL454" s="433"/>
      <c r="IEM454" s="433"/>
      <c r="IEN454" s="433"/>
      <c r="IEO454" s="433"/>
      <c r="IEP454" s="433"/>
      <c r="IEQ454" s="433"/>
      <c r="IER454" s="433"/>
      <c r="IES454" s="433"/>
      <c r="IET454" s="433"/>
      <c r="IEU454" s="433"/>
      <c r="IEV454" s="433"/>
      <c r="IEW454" s="433"/>
      <c r="IEX454" s="433"/>
      <c r="IEY454" s="433"/>
      <c r="IEZ454" s="433"/>
      <c r="IFA454" s="433"/>
      <c r="IFB454" s="433"/>
      <c r="IFC454" s="433"/>
      <c r="IFD454" s="433"/>
      <c r="IFE454" s="433"/>
      <c r="IFF454" s="433"/>
      <c r="IFG454" s="433"/>
      <c r="IFH454" s="433"/>
      <c r="IFI454" s="433"/>
      <c r="IFJ454" s="433"/>
      <c r="IFK454" s="433"/>
      <c r="IFL454" s="433"/>
      <c r="IFM454" s="433"/>
      <c r="IFN454" s="433"/>
      <c r="IFO454" s="433"/>
      <c r="IFP454" s="433"/>
      <c r="IFQ454" s="433"/>
      <c r="IFR454" s="433"/>
      <c r="IFS454" s="433"/>
      <c r="IFT454" s="433"/>
      <c r="IFU454" s="433"/>
      <c r="IFV454" s="433"/>
      <c r="IFW454" s="433"/>
      <c r="IFX454" s="433"/>
      <c r="IFY454" s="433"/>
      <c r="IFZ454" s="433"/>
      <c r="IGA454" s="433"/>
      <c r="IGB454" s="433"/>
      <c r="IGC454" s="433"/>
      <c r="IGD454" s="433"/>
      <c r="IGE454" s="433"/>
      <c r="IGF454" s="433"/>
      <c r="IGG454" s="433"/>
      <c r="IGH454" s="433"/>
      <c r="IGI454" s="433"/>
      <c r="IGJ454" s="433"/>
      <c r="IGK454" s="433"/>
      <c r="IGL454" s="433"/>
      <c r="IGM454" s="433"/>
      <c r="IGN454" s="433"/>
      <c r="IGO454" s="433"/>
      <c r="IGP454" s="433"/>
      <c r="IGQ454" s="433"/>
      <c r="IGR454" s="433"/>
      <c r="IGS454" s="433"/>
      <c r="IGT454" s="433"/>
      <c r="IGU454" s="433"/>
      <c r="IGV454" s="433"/>
      <c r="IGW454" s="433"/>
      <c r="IGX454" s="433"/>
      <c r="IGY454" s="433"/>
      <c r="IGZ454" s="433"/>
      <c r="IHA454" s="433"/>
      <c r="IHB454" s="433"/>
      <c r="IHC454" s="433"/>
      <c r="IHD454" s="433"/>
      <c r="IHE454" s="433"/>
      <c r="IHF454" s="433"/>
      <c r="IHG454" s="433"/>
      <c r="IHH454" s="433"/>
      <c r="IHI454" s="433"/>
      <c r="IHJ454" s="433"/>
      <c r="IHK454" s="433"/>
      <c r="IHL454" s="433"/>
      <c r="IHM454" s="433"/>
      <c r="IHN454" s="433"/>
      <c r="IHO454" s="433"/>
      <c r="IHP454" s="433"/>
      <c r="IHQ454" s="433"/>
      <c r="IHR454" s="433"/>
      <c r="IHS454" s="433"/>
      <c r="IHT454" s="433"/>
      <c r="IHU454" s="433"/>
      <c r="IHV454" s="433"/>
      <c r="IHW454" s="433"/>
      <c r="IHX454" s="433"/>
      <c r="IHY454" s="433"/>
      <c r="IHZ454" s="433"/>
      <c r="IIA454" s="433"/>
      <c r="IIB454" s="433"/>
      <c r="IIC454" s="433"/>
      <c r="IID454" s="433"/>
      <c r="IIE454" s="433"/>
      <c r="IIF454" s="433"/>
      <c r="IIG454" s="433"/>
      <c r="IIH454" s="433"/>
      <c r="III454" s="433"/>
      <c r="IIJ454" s="433"/>
      <c r="IIK454" s="433"/>
      <c r="IIL454" s="433"/>
      <c r="IIM454" s="433"/>
      <c r="IIN454" s="433"/>
      <c r="IIO454" s="433"/>
      <c r="IIP454" s="433"/>
      <c r="IIQ454" s="433"/>
      <c r="IIR454" s="433"/>
      <c r="IIS454" s="433"/>
      <c r="IIT454" s="433"/>
      <c r="IIU454" s="433"/>
      <c r="IIV454" s="433"/>
      <c r="IIW454" s="433"/>
      <c r="IIX454" s="433"/>
      <c r="IIY454" s="433"/>
      <c r="IIZ454" s="433"/>
      <c r="IJA454" s="433"/>
      <c r="IJB454" s="433"/>
      <c r="IJC454" s="433"/>
      <c r="IJD454" s="433"/>
      <c r="IJE454" s="433"/>
      <c r="IJF454" s="433"/>
      <c r="IJG454" s="433"/>
      <c r="IJH454" s="433"/>
      <c r="IJI454" s="433"/>
      <c r="IJJ454" s="433"/>
      <c r="IJK454" s="433"/>
      <c r="IJL454" s="433"/>
      <c r="IJM454" s="433"/>
      <c r="IJN454" s="433"/>
      <c r="IJO454" s="433"/>
      <c r="IJP454" s="433"/>
      <c r="IJQ454" s="433"/>
      <c r="IJR454" s="433"/>
      <c r="IJS454" s="433"/>
      <c r="IJT454" s="433"/>
      <c r="IJU454" s="433"/>
      <c r="IJV454" s="433"/>
      <c r="IJW454" s="433"/>
      <c r="IJX454" s="433"/>
      <c r="IJY454" s="433"/>
      <c r="IJZ454" s="433"/>
      <c r="IKA454" s="433"/>
      <c r="IKB454" s="433"/>
      <c r="IKC454" s="433"/>
      <c r="IKD454" s="433"/>
      <c r="IKE454" s="433"/>
      <c r="IKF454" s="433"/>
      <c r="IKG454" s="433"/>
      <c r="IKH454" s="433"/>
      <c r="IKI454" s="433"/>
      <c r="IKJ454" s="433"/>
      <c r="IKK454" s="433"/>
      <c r="IKL454" s="433"/>
      <c r="IKM454" s="433"/>
      <c r="IKN454" s="433"/>
      <c r="IKO454" s="433"/>
      <c r="IKP454" s="433"/>
      <c r="IKQ454" s="433"/>
      <c r="IKR454" s="433"/>
      <c r="IKS454" s="433"/>
      <c r="IKT454" s="433"/>
      <c r="IKU454" s="433"/>
      <c r="IKV454" s="433"/>
      <c r="IKW454" s="433"/>
      <c r="IKX454" s="433"/>
      <c r="IKY454" s="433"/>
      <c r="IKZ454" s="433"/>
      <c r="ILA454" s="433"/>
      <c r="ILB454" s="433"/>
      <c r="ILC454" s="433"/>
      <c r="ILD454" s="433"/>
      <c r="ILE454" s="433"/>
      <c r="ILF454" s="433"/>
      <c r="ILG454" s="433"/>
      <c r="ILH454" s="433"/>
      <c r="ILI454" s="433"/>
      <c r="ILJ454" s="433"/>
      <c r="ILK454" s="433"/>
      <c r="ILL454" s="433"/>
      <c r="ILM454" s="433"/>
      <c r="ILN454" s="433"/>
      <c r="ILO454" s="433"/>
      <c r="ILP454" s="433"/>
      <c r="ILQ454" s="433"/>
      <c r="ILR454" s="433"/>
      <c r="ILS454" s="433"/>
      <c r="ILT454" s="433"/>
      <c r="ILU454" s="433"/>
      <c r="ILV454" s="433"/>
      <c r="ILW454" s="433"/>
      <c r="ILX454" s="433"/>
      <c r="ILY454" s="433"/>
      <c r="ILZ454" s="433"/>
      <c r="IMA454" s="433"/>
      <c r="IMB454" s="433"/>
      <c r="IMC454" s="433"/>
      <c r="IMD454" s="433"/>
      <c r="IME454" s="433"/>
      <c r="IMF454" s="433"/>
      <c r="IMG454" s="433"/>
      <c r="IMH454" s="433"/>
      <c r="IMI454" s="433"/>
      <c r="IMJ454" s="433"/>
      <c r="IMK454" s="433"/>
      <c r="IML454" s="433"/>
      <c r="IMM454" s="433"/>
      <c r="IMN454" s="433"/>
      <c r="IMO454" s="433"/>
      <c r="IMP454" s="433"/>
      <c r="IMQ454" s="433"/>
      <c r="IMR454" s="433"/>
      <c r="IMS454" s="433"/>
      <c r="IMT454" s="433"/>
      <c r="IMU454" s="433"/>
      <c r="IMV454" s="433"/>
      <c r="IMW454" s="433"/>
      <c r="IMX454" s="433"/>
      <c r="IMY454" s="433"/>
      <c r="IMZ454" s="433"/>
      <c r="INA454" s="433"/>
      <c r="INB454" s="433"/>
      <c r="INC454" s="433"/>
      <c r="IND454" s="433"/>
      <c r="INE454" s="433"/>
      <c r="INF454" s="433"/>
      <c r="ING454" s="433"/>
      <c r="INH454" s="433"/>
      <c r="INI454" s="433"/>
      <c r="INJ454" s="433"/>
      <c r="INK454" s="433"/>
      <c r="INL454" s="433"/>
      <c r="INM454" s="433"/>
      <c r="INN454" s="433"/>
      <c r="INO454" s="433"/>
      <c r="INP454" s="433"/>
      <c r="INQ454" s="433"/>
      <c r="INR454" s="433"/>
      <c r="INS454" s="433"/>
      <c r="INT454" s="433"/>
      <c r="INU454" s="433"/>
      <c r="INV454" s="433"/>
      <c r="INW454" s="433"/>
      <c r="INX454" s="433"/>
      <c r="INY454" s="433"/>
      <c r="INZ454" s="433"/>
      <c r="IOA454" s="433"/>
      <c r="IOB454" s="433"/>
      <c r="IOC454" s="433"/>
      <c r="IOD454" s="433"/>
      <c r="IOE454" s="433"/>
      <c r="IOF454" s="433"/>
      <c r="IOG454" s="433"/>
      <c r="IOH454" s="433"/>
      <c r="IOI454" s="433"/>
      <c r="IOJ454" s="433"/>
      <c r="IOK454" s="433"/>
      <c r="IOL454" s="433"/>
      <c r="IOM454" s="433"/>
      <c r="ION454" s="433"/>
      <c r="IOO454" s="433"/>
      <c r="IOP454" s="433"/>
      <c r="IOQ454" s="433"/>
      <c r="IOR454" s="433"/>
      <c r="IOS454" s="433"/>
      <c r="IOT454" s="433"/>
      <c r="IOU454" s="433"/>
      <c r="IOV454" s="433"/>
      <c r="IOW454" s="433"/>
      <c r="IOX454" s="433"/>
      <c r="IOY454" s="433"/>
      <c r="IOZ454" s="433"/>
      <c r="IPA454" s="433"/>
      <c r="IPB454" s="433"/>
      <c r="IPC454" s="433"/>
      <c r="IPD454" s="433"/>
      <c r="IPE454" s="433"/>
      <c r="IPF454" s="433"/>
      <c r="IPG454" s="433"/>
      <c r="IPH454" s="433"/>
      <c r="IPI454" s="433"/>
      <c r="IPJ454" s="433"/>
      <c r="IPK454" s="433"/>
      <c r="IPL454" s="433"/>
      <c r="IPM454" s="433"/>
      <c r="IPN454" s="433"/>
      <c r="IPO454" s="433"/>
      <c r="IPP454" s="433"/>
      <c r="IPQ454" s="433"/>
      <c r="IPR454" s="433"/>
      <c r="IPS454" s="433"/>
      <c r="IPT454" s="433"/>
      <c r="IPU454" s="433"/>
      <c r="IPV454" s="433"/>
      <c r="IPW454" s="433"/>
      <c r="IPX454" s="433"/>
      <c r="IPY454" s="433"/>
      <c r="IPZ454" s="433"/>
      <c r="IQA454" s="433"/>
      <c r="IQB454" s="433"/>
      <c r="IQC454" s="433"/>
      <c r="IQD454" s="433"/>
      <c r="IQE454" s="433"/>
      <c r="IQF454" s="433"/>
      <c r="IQG454" s="433"/>
      <c r="IQH454" s="433"/>
      <c r="IQI454" s="433"/>
      <c r="IQJ454" s="433"/>
      <c r="IQK454" s="433"/>
      <c r="IQL454" s="433"/>
      <c r="IQM454" s="433"/>
      <c r="IQN454" s="433"/>
      <c r="IQO454" s="433"/>
      <c r="IQP454" s="433"/>
      <c r="IQQ454" s="433"/>
      <c r="IQR454" s="433"/>
      <c r="IQS454" s="433"/>
      <c r="IQT454" s="433"/>
      <c r="IQU454" s="433"/>
      <c r="IQV454" s="433"/>
      <c r="IQW454" s="433"/>
      <c r="IQX454" s="433"/>
      <c r="IQY454" s="433"/>
      <c r="IQZ454" s="433"/>
      <c r="IRA454" s="433"/>
      <c r="IRB454" s="433"/>
      <c r="IRC454" s="433"/>
      <c r="IRD454" s="433"/>
      <c r="IRE454" s="433"/>
      <c r="IRF454" s="433"/>
      <c r="IRG454" s="433"/>
      <c r="IRH454" s="433"/>
      <c r="IRI454" s="433"/>
      <c r="IRJ454" s="433"/>
      <c r="IRK454" s="433"/>
      <c r="IRL454" s="433"/>
      <c r="IRM454" s="433"/>
      <c r="IRN454" s="433"/>
      <c r="IRO454" s="433"/>
      <c r="IRP454" s="433"/>
      <c r="IRQ454" s="433"/>
      <c r="IRR454" s="433"/>
      <c r="IRS454" s="433"/>
      <c r="IRT454" s="433"/>
      <c r="IRU454" s="433"/>
      <c r="IRV454" s="433"/>
      <c r="IRW454" s="433"/>
      <c r="IRX454" s="433"/>
      <c r="IRY454" s="433"/>
      <c r="IRZ454" s="433"/>
      <c r="ISA454" s="433"/>
      <c r="ISB454" s="433"/>
      <c r="ISC454" s="433"/>
      <c r="ISD454" s="433"/>
      <c r="ISE454" s="433"/>
      <c r="ISF454" s="433"/>
      <c r="ISG454" s="433"/>
      <c r="ISH454" s="433"/>
      <c r="ISI454" s="433"/>
      <c r="ISJ454" s="433"/>
      <c r="ISK454" s="433"/>
      <c r="ISL454" s="433"/>
      <c r="ISM454" s="433"/>
      <c r="ISN454" s="433"/>
      <c r="ISO454" s="433"/>
      <c r="ISP454" s="433"/>
      <c r="ISQ454" s="433"/>
      <c r="ISR454" s="433"/>
      <c r="ISS454" s="433"/>
      <c r="IST454" s="433"/>
      <c r="ISU454" s="433"/>
      <c r="ISV454" s="433"/>
      <c r="ISW454" s="433"/>
      <c r="ISX454" s="433"/>
      <c r="ISY454" s="433"/>
      <c r="ISZ454" s="433"/>
      <c r="ITA454" s="433"/>
      <c r="ITB454" s="433"/>
      <c r="ITC454" s="433"/>
      <c r="ITD454" s="433"/>
      <c r="ITE454" s="433"/>
      <c r="ITF454" s="433"/>
      <c r="ITG454" s="433"/>
      <c r="ITH454" s="433"/>
      <c r="ITI454" s="433"/>
      <c r="ITJ454" s="433"/>
      <c r="ITK454" s="433"/>
      <c r="ITL454" s="433"/>
      <c r="ITM454" s="433"/>
      <c r="ITN454" s="433"/>
      <c r="ITO454" s="433"/>
      <c r="ITP454" s="433"/>
      <c r="ITQ454" s="433"/>
      <c r="ITR454" s="433"/>
      <c r="ITS454" s="433"/>
      <c r="ITT454" s="433"/>
      <c r="ITU454" s="433"/>
      <c r="ITV454" s="433"/>
      <c r="ITW454" s="433"/>
      <c r="ITX454" s="433"/>
      <c r="ITY454" s="433"/>
      <c r="ITZ454" s="433"/>
      <c r="IUA454" s="433"/>
      <c r="IUB454" s="433"/>
      <c r="IUC454" s="433"/>
      <c r="IUD454" s="433"/>
      <c r="IUE454" s="433"/>
      <c r="IUF454" s="433"/>
      <c r="IUG454" s="433"/>
      <c r="IUH454" s="433"/>
      <c r="IUI454" s="433"/>
      <c r="IUJ454" s="433"/>
      <c r="IUK454" s="433"/>
      <c r="IUL454" s="433"/>
      <c r="IUM454" s="433"/>
      <c r="IUN454" s="433"/>
      <c r="IUO454" s="433"/>
      <c r="IUP454" s="433"/>
      <c r="IUQ454" s="433"/>
      <c r="IUR454" s="433"/>
      <c r="IUS454" s="433"/>
      <c r="IUT454" s="433"/>
      <c r="IUU454" s="433"/>
      <c r="IUV454" s="433"/>
      <c r="IUW454" s="433"/>
      <c r="IUX454" s="433"/>
      <c r="IUY454" s="433"/>
      <c r="IUZ454" s="433"/>
      <c r="IVA454" s="433"/>
      <c r="IVB454" s="433"/>
      <c r="IVC454" s="433"/>
      <c r="IVD454" s="433"/>
      <c r="IVE454" s="433"/>
      <c r="IVF454" s="433"/>
      <c r="IVG454" s="433"/>
      <c r="IVH454" s="433"/>
      <c r="IVI454" s="433"/>
      <c r="IVJ454" s="433"/>
      <c r="IVK454" s="433"/>
      <c r="IVL454" s="433"/>
      <c r="IVM454" s="433"/>
      <c r="IVN454" s="433"/>
      <c r="IVO454" s="433"/>
      <c r="IVP454" s="433"/>
      <c r="IVQ454" s="433"/>
      <c r="IVR454" s="433"/>
      <c r="IVS454" s="433"/>
      <c r="IVT454" s="433"/>
      <c r="IVU454" s="433"/>
      <c r="IVV454" s="433"/>
      <c r="IVW454" s="433"/>
      <c r="IVX454" s="433"/>
      <c r="IVY454" s="433"/>
      <c r="IVZ454" s="433"/>
      <c r="IWA454" s="433"/>
      <c r="IWB454" s="433"/>
      <c r="IWC454" s="433"/>
      <c r="IWD454" s="433"/>
      <c r="IWE454" s="433"/>
      <c r="IWF454" s="433"/>
      <c r="IWG454" s="433"/>
      <c r="IWH454" s="433"/>
      <c r="IWI454" s="433"/>
      <c r="IWJ454" s="433"/>
      <c r="IWK454" s="433"/>
      <c r="IWL454" s="433"/>
      <c r="IWM454" s="433"/>
      <c r="IWN454" s="433"/>
      <c r="IWO454" s="433"/>
      <c r="IWP454" s="433"/>
      <c r="IWQ454" s="433"/>
      <c r="IWR454" s="433"/>
      <c r="IWS454" s="433"/>
      <c r="IWT454" s="433"/>
      <c r="IWU454" s="433"/>
      <c r="IWV454" s="433"/>
      <c r="IWW454" s="433"/>
      <c r="IWX454" s="433"/>
      <c r="IWY454" s="433"/>
      <c r="IWZ454" s="433"/>
      <c r="IXA454" s="433"/>
      <c r="IXB454" s="433"/>
      <c r="IXC454" s="433"/>
      <c r="IXD454" s="433"/>
      <c r="IXE454" s="433"/>
      <c r="IXF454" s="433"/>
      <c r="IXG454" s="433"/>
      <c r="IXH454" s="433"/>
      <c r="IXI454" s="433"/>
      <c r="IXJ454" s="433"/>
      <c r="IXK454" s="433"/>
      <c r="IXL454" s="433"/>
      <c r="IXM454" s="433"/>
      <c r="IXN454" s="433"/>
      <c r="IXO454" s="433"/>
      <c r="IXP454" s="433"/>
      <c r="IXQ454" s="433"/>
      <c r="IXR454" s="433"/>
      <c r="IXS454" s="433"/>
      <c r="IXT454" s="433"/>
      <c r="IXU454" s="433"/>
      <c r="IXV454" s="433"/>
      <c r="IXW454" s="433"/>
      <c r="IXX454" s="433"/>
      <c r="IXY454" s="433"/>
      <c r="IXZ454" s="433"/>
      <c r="IYA454" s="433"/>
      <c r="IYB454" s="433"/>
      <c r="IYC454" s="433"/>
      <c r="IYD454" s="433"/>
      <c r="IYE454" s="433"/>
      <c r="IYF454" s="433"/>
      <c r="IYG454" s="433"/>
      <c r="IYH454" s="433"/>
      <c r="IYI454" s="433"/>
      <c r="IYJ454" s="433"/>
      <c r="IYK454" s="433"/>
      <c r="IYL454" s="433"/>
      <c r="IYM454" s="433"/>
      <c r="IYN454" s="433"/>
      <c r="IYO454" s="433"/>
      <c r="IYP454" s="433"/>
      <c r="IYQ454" s="433"/>
      <c r="IYR454" s="433"/>
      <c r="IYS454" s="433"/>
      <c r="IYT454" s="433"/>
      <c r="IYU454" s="433"/>
      <c r="IYV454" s="433"/>
      <c r="IYW454" s="433"/>
      <c r="IYX454" s="433"/>
      <c r="IYY454" s="433"/>
      <c r="IYZ454" s="433"/>
      <c r="IZA454" s="433"/>
      <c r="IZB454" s="433"/>
      <c r="IZC454" s="433"/>
      <c r="IZD454" s="433"/>
      <c r="IZE454" s="433"/>
      <c r="IZF454" s="433"/>
      <c r="IZG454" s="433"/>
      <c r="IZH454" s="433"/>
      <c r="IZI454" s="433"/>
      <c r="IZJ454" s="433"/>
      <c r="IZK454" s="433"/>
      <c r="IZL454" s="433"/>
      <c r="IZM454" s="433"/>
      <c r="IZN454" s="433"/>
      <c r="IZO454" s="433"/>
      <c r="IZP454" s="433"/>
      <c r="IZQ454" s="433"/>
      <c r="IZR454" s="433"/>
      <c r="IZS454" s="433"/>
      <c r="IZT454" s="433"/>
      <c r="IZU454" s="433"/>
      <c r="IZV454" s="433"/>
      <c r="IZW454" s="433"/>
      <c r="IZX454" s="433"/>
      <c r="IZY454" s="433"/>
      <c r="IZZ454" s="433"/>
      <c r="JAA454" s="433"/>
      <c r="JAB454" s="433"/>
      <c r="JAC454" s="433"/>
      <c r="JAD454" s="433"/>
      <c r="JAE454" s="433"/>
      <c r="JAF454" s="433"/>
      <c r="JAG454" s="433"/>
      <c r="JAH454" s="433"/>
      <c r="JAI454" s="433"/>
      <c r="JAJ454" s="433"/>
      <c r="JAK454" s="433"/>
      <c r="JAL454" s="433"/>
      <c r="JAM454" s="433"/>
      <c r="JAN454" s="433"/>
      <c r="JAO454" s="433"/>
      <c r="JAP454" s="433"/>
      <c r="JAQ454" s="433"/>
      <c r="JAR454" s="433"/>
      <c r="JAS454" s="433"/>
      <c r="JAT454" s="433"/>
      <c r="JAU454" s="433"/>
      <c r="JAV454" s="433"/>
      <c r="JAW454" s="433"/>
      <c r="JAX454" s="433"/>
      <c r="JAY454" s="433"/>
      <c r="JAZ454" s="433"/>
      <c r="JBA454" s="433"/>
      <c r="JBB454" s="433"/>
      <c r="JBC454" s="433"/>
      <c r="JBD454" s="433"/>
      <c r="JBE454" s="433"/>
      <c r="JBF454" s="433"/>
      <c r="JBG454" s="433"/>
      <c r="JBH454" s="433"/>
      <c r="JBI454" s="433"/>
      <c r="JBJ454" s="433"/>
      <c r="JBK454" s="433"/>
      <c r="JBL454" s="433"/>
      <c r="JBM454" s="433"/>
      <c r="JBN454" s="433"/>
      <c r="JBO454" s="433"/>
      <c r="JBP454" s="433"/>
      <c r="JBQ454" s="433"/>
      <c r="JBR454" s="433"/>
      <c r="JBS454" s="433"/>
      <c r="JBT454" s="433"/>
      <c r="JBU454" s="433"/>
      <c r="JBV454" s="433"/>
      <c r="JBW454" s="433"/>
      <c r="JBX454" s="433"/>
      <c r="JBY454" s="433"/>
      <c r="JBZ454" s="433"/>
      <c r="JCA454" s="433"/>
      <c r="JCB454" s="433"/>
      <c r="JCC454" s="433"/>
      <c r="JCD454" s="433"/>
      <c r="JCE454" s="433"/>
      <c r="JCF454" s="433"/>
      <c r="JCG454" s="433"/>
      <c r="JCH454" s="433"/>
      <c r="JCI454" s="433"/>
      <c r="JCJ454" s="433"/>
      <c r="JCK454" s="433"/>
      <c r="JCL454" s="433"/>
      <c r="JCM454" s="433"/>
      <c r="JCN454" s="433"/>
      <c r="JCO454" s="433"/>
      <c r="JCP454" s="433"/>
      <c r="JCQ454" s="433"/>
      <c r="JCR454" s="433"/>
      <c r="JCS454" s="433"/>
      <c r="JCT454" s="433"/>
      <c r="JCU454" s="433"/>
      <c r="JCV454" s="433"/>
      <c r="JCW454" s="433"/>
      <c r="JCX454" s="433"/>
      <c r="JCY454" s="433"/>
      <c r="JCZ454" s="433"/>
      <c r="JDA454" s="433"/>
      <c r="JDB454" s="433"/>
      <c r="JDC454" s="433"/>
      <c r="JDD454" s="433"/>
      <c r="JDE454" s="433"/>
      <c r="JDF454" s="433"/>
      <c r="JDG454" s="433"/>
      <c r="JDH454" s="433"/>
      <c r="JDI454" s="433"/>
      <c r="JDJ454" s="433"/>
      <c r="JDK454" s="433"/>
      <c r="JDL454" s="433"/>
      <c r="JDM454" s="433"/>
      <c r="JDN454" s="433"/>
      <c r="JDO454" s="433"/>
      <c r="JDP454" s="433"/>
      <c r="JDQ454" s="433"/>
      <c r="JDR454" s="433"/>
      <c r="JDS454" s="433"/>
      <c r="JDT454" s="433"/>
      <c r="JDU454" s="433"/>
      <c r="JDV454" s="433"/>
      <c r="JDW454" s="433"/>
      <c r="JDX454" s="433"/>
      <c r="JDY454" s="433"/>
      <c r="JDZ454" s="433"/>
      <c r="JEA454" s="433"/>
      <c r="JEB454" s="433"/>
      <c r="JEC454" s="433"/>
      <c r="JED454" s="433"/>
      <c r="JEE454" s="433"/>
      <c r="JEF454" s="433"/>
      <c r="JEG454" s="433"/>
      <c r="JEH454" s="433"/>
      <c r="JEI454" s="433"/>
      <c r="JEJ454" s="433"/>
      <c r="JEK454" s="433"/>
      <c r="JEL454" s="433"/>
      <c r="JEM454" s="433"/>
      <c r="JEN454" s="433"/>
      <c r="JEO454" s="433"/>
      <c r="JEP454" s="433"/>
      <c r="JEQ454" s="433"/>
      <c r="JER454" s="433"/>
      <c r="JES454" s="433"/>
      <c r="JET454" s="433"/>
      <c r="JEU454" s="433"/>
      <c r="JEV454" s="433"/>
      <c r="JEW454" s="433"/>
      <c r="JEX454" s="433"/>
      <c r="JEY454" s="433"/>
      <c r="JEZ454" s="433"/>
      <c r="JFA454" s="433"/>
      <c r="JFB454" s="433"/>
      <c r="JFC454" s="433"/>
      <c r="JFD454" s="433"/>
      <c r="JFE454" s="433"/>
      <c r="JFF454" s="433"/>
      <c r="JFG454" s="433"/>
      <c r="JFH454" s="433"/>
      <c r="JFI454" s="433"/>
      <c r="JFJ454" s="433"/>
      <c r="JFK454" s="433"/>
      <c r="JFL454" s="433"/>
      <c r="JFM454" s="433"/>
      <c r="JFN454" s="433"/>
      <c r="JFO454" s="433"/>
      <c r="JFP454" s="433"/>
      <c r="JFQ454" s="433"/>
      <c r="JFR454" s="433"/>
      <c r="JFS454" s="433"/>
      <c r="JFT454" s="433"/>
      <c r="JFU454" s="433"/>
      <c r="JFV454" s="433"/>
      <c r="JFW454" s="433"/>
      <c r="JFX454" s="433"/>
      <c r="JFY454" s="433"/>
      <c r="JFZ454" s="433"/>
      <c r="JGA454" s="433"/>
      <c r="JGB454" s="433"/>
      <c r="JGC454" s="433"/>
      <c r="JGD454" s="433"/>
      <c r="JGE454" s="433"/>
      <c r="JGF454" s="433"/>
      <c r="JGG454" s="433"/>
      <c r="JGH454" s="433"/>
      <c r="JGI454" s="433"/>
      <c r="JGJ454" s="433"/>
      <c r="JGK454" s="433"/>
      <c r="JGL454" s="433"/>
      <c r="JGM454" s="433"/>
      <c r="JGN454" s="433"/>
      <c r="JGO454" s="433"/>
      <c r="JGP454" s="433"/>
      <c r="JGQ454" s="433"/>
      <c r="JGR454" s="433"/>
      <c r="JGS454" s="433"/>
      <c r="JGT454" s="433"/>
      <c r="JGU454" s="433"/>
      <c r="JGV454" s="433"/>
      <c r="JGW454" s="433"/>
      <c r="JGX454" s="433"/>
      <c r="JGY454" s="433"/>
      <c r="JGZ454" s="433"/>
      <c r="JHA454" s="433"/>
      <c r="JHB454" s="433"/>
      <c r="JHC454" s="433"/>
      <c r="JHD454" s="433"/>
      <c r="JHE454" s="433"/>
      <c r="JHF454" s="433"/>
      <c r="JHG454" s="433"/>
      <c r="JHH454" s="433"/>
      <c r="JHI454" s="433"/>
      <c r="JHJ454" s="433"/>
      <c r="JHK454" s="433"/>
      <c r="JHL454" s="433"/>
      <c r="JHM454" s="433"/>
      <c r="JHN454" s="433"/>
      <c r="JHO454" s="433"/>
      <c r="JHP454" s="433"/>
      <c r="JHQ454" s="433"/>
      <c r="JHR454" s="433"/>
      <c r="JHS454" s="433"/>
      <c r="JHT454" s="433"/>
      <c r="JHU454" s="433"/>
      <c r="JHV454" s="433"/>
      <c r="JHW454" s="433"/>
      <c r="JHX454" s="433"/>
      <c r="JHY454" s="433"/>
      <c r="JHZ454" s="433"/>
      <c r="JIA454" s="433"/>
      <c r="JIB454" s="433"/>
      <c r="JIC454" s="433"/>
      <c r="JID454" s="433"/>
      <c r="JIE454" s="433"/>
      <c r="JIF454" s="433"/>
      <c r="JIG454" s="433"/>
      <c r="JIH454" s="433"/>
      <c r="JII454" s="433"/>
      <c r="JIJ454" s="433"/>
      <c r="JIK454" s="433"/>
      <c r="JIL454" s="433"/>
      <c r="JIM454" s="433"/>
      <c r="JIN454" s="433"/>
      <c r="JIO454" s="433"/>
      <c r="JIP454" s="433"/>
      <c r="JIQ454" s="433"/>
      <c r="JIR454" s="433"/>
      <c r="JIS454" s="433"/>
      <c r="JIT454" s="433"/>
      <c r="JIU454" s="433"/>
      <c r="JIV454" s="433"/>
      <c r="JIW454" s="433"/>
      <c r="JIX454" s="433"/>
      <c r="JIY454" s="433"/>
      <c r="JIZ454" s="433"/>
      <c r="JJA454" s="433"/>
      <c r="JJB454" s="433"/>
      <c r="JJC454" s="433"/>
      <c r="JJD454" s="433"/>
      <c r="JJE454" s="433"/>
      <c r="JJF454" s="433"/>
      <c r="JJG454" s="433"/>
      <c r="JJH454" s="433"/>
      <c r="JJI454" s="433"/>
      <c r="JJJ454" s="433"/>
      <c r="JJK454" s="433"/>
      <c r="JJL454" s="433"/>
      <c r="JJM454" s="433"/>
      <c r="JJN454" s="433"/>
      <c r="JJO454" s="433"/>
      <c r="JJP454" s="433"/>
      <c r="JJQ454" s="433"/>
      <c r="JJR454" s="433"/>
      <c r="JJS454" s="433"/>
      <c r="JJT454" s="433"/>
      <c r="JJU454" s="433"/>
      <c r="JJV454" s="433"/>
      <c r="JJW454" s="433"/>
      <c r="JJX454" s="433"/>
      <c r="JJY454" s="433"/>
      <c r="JJZ454" s="433"/>
      <c r="JKA454" s="433"/>
      <c r="JKB454" s="433"/>
      <c r="JKC454" s="433"/>
      <c r="JKD454" s="433"/>
      <c r="JKE454" s="433"/>
      <c r="JKF454" s="433"/>
      <c r="JKG454" s="433"/>
      <c r="JKH454" s="433"/>
      <c r="JKI454" s="433"/>
      <c r="JKJ454" s="433"/>
      <c r="JKK454" s="433"/>
      <c r="JKL454" s="433"/>
      <c r="JKM454" s="433"/>
      <c r="JKN454" s="433"/>
      <c r="JKO454" s="433"/>
      <c r="JKP454" s="433"/>
      <c r="JKQ454" s="433"/>
      <c r="JKR454" s="433"/>
      <c r="JKS454" s="433"/>
      <c r="JKT454" s="433"/>
      <c r="JKU454" s="433"/>
      <c r="JKV454" s="433"/>
      <c r="JKW454" s="433"/>
      <c r="JKX454" s="433"/>
      <c r="JKY454" s="433"/>
      <c r="JKZ454" s="433"/>
      <c r="JLA454" s="433"/>
      <c r="JLB454" s="433"/>
      <c r="JLC454" s="433"/>
      <c r="JLD454" s="433"/>
      <c r="JLE454" s="433"/>
      <c r="JLF454" s="433"/>
      <c r="JLG454" s="433"/>
      <c r="JLH454" s="433"/>
      <c r="JLI454" s="433"/>
      <c r="JLJ454" s="433"/>
      <c r="JLK454" s="433"/>
      <c r="JLL454" s="433"/>
      <c r="JLM454" s="433"/>
      <c r="JLN454" s="433"/>
      <c r="JLO454" s="433"/>
      <c r="JLP454" s="433"/>
      <c r="JLQ454" s="433"/>
      <c r="JLR454" s="433"/>
      <c r="JLS454" s="433"/>
      <c r="JLT454" s="433"/>
      <c r="JLU454" s="433"/>
      <c r="JLV454" s="433"/>
      <c r="JLW454" s="433"/>
      <c r="JLX454" s="433"/>
      <c r="JLY454" s="433"/>
      <c r="JLZ454" s="433"/>
      <c r="JMA454" s="433"/>
      <c r="JMB454" s="433"/>
      <c r="JMC454" s="433"/>
      <c r="JMD454" s="433"/>
      <c r="JME454" s="433"/>
      <c r="JMF454" s="433"/>
      <c r="JMG454" s="433"/>
      <c r="JMH454" s="433"/>
      <c r="JMI454" s="433"/>
      <c r="JMJ454" s="433"/>
      <c r="JMK454" s="433"/>
      <c r="JML454" s="433"/>
      <c r="JMM454" s="433"/>
      <c r="JMN454" s="433"/>
      <c r="JMO454" s="433"/>
      <c r="JMP454" s="433"/>
      <c r="JMQ454" s="433"/>
      <c r="JMR454" s="433"/>
      <c r="JMS454" s="433"/>
      <c r="JMT454" s="433"/>
      <c r="JMU454" s="433"/>
      <c r="JMV454" s="433"/>
      <c r="JMW454" s="433"/>
      <c r="JMX454" s="433"/>
      <c r="JMY454" s="433"/>
      <c r="JMZ454" s="433"/>
      <c r="JNA454" s="433"/>
      <c r="JNB454" s="433"/>
      <c r="JNC454" s="433"/>
      <c r="JND454" s="433"/>
      <c r="JNE454" s="433"/>
      <c r="JNF454" s="433"/>
      <c r="JNG454" s="433"/>
      <c r="JNH454" s="433"/>
      <c r="JNI454" s="433"/>
      <c r="JNJ454" s="433"/>
      <c r="JNK454" s="433"/>
      <c r="JNL454" s="433"/>
      <c r="JNM454" s="433"/>
      <c r="JNN454" s="433"/>
      <c r="JNO454" s="433"/>
      <c r="JNP454" s="433"/>
      <c r="JNQ454" s="433"/>
      <c r="JNR454" s="433"/>
      <c r="JNS454" s="433"/>
      <c r="JNT454" s="433"/>
      <c r="JNU454" s="433"/>
      <c r="JNV454" s="433"/>
      <c r="JNW454" s="433"/>
      <c r="JNX454" s="433"/>
      <c r="JNY454" s="433"/>
      <c r="JNZ454" s="433"/>
      <c r="JOA454" s="433"/>
      <c r="JOB454" s="433"/>
      <c r="JOC454" s="433"/>
      <c r="JOD454" s="433"/>
      <c r="JOE454" s="433"/>
      <c r="JOF454" s="433"/>
      <c r="JOG454" s="433"/>
      <c r="JOH454" s="433"/>
      <c r="JOI454" s="433"/>
      <c r="JOJ454" s="433"/>
      <c r="JOK454" s="433"/>
      <c r="JOL454" s="433"/>
      <c r="JOM454" s="433"/>
      <c r="JON454" s="433"/>
      <c r="JOO454" s="433"/>
      <c r="JOP454" s="433"/>
      <c r="JOQ454" s="433"/>
      <c r="JOR454" s="433"/>
      <c r="JOS454" s="433"/>
      <c r="JOT454" s="433"/>
      <c r="JOU454" s="433"/>
      <c r="JOV454" s="433"/>
      <c r="JOW454" s="433"/>
      <c r="JOX454" s="433"/>
      <c r="JOY454" s="433"/>
      <c r="JOZ454" s="433"/>
      <c r="JPA454" s="433"/>
      <c r="JPB454" s="433"/>
      <c r="JPC454" s="433"/>
      <c r="JPD454" s="433"/>
      <c r="JPE454" s="433"/>
      <c r="JPF454" s="433"/>
      <c r="JPG454" s="433"/>
      <c r="JPH454" s="433"/>
      <c r="JPI454" s="433"/>
      <c r="JPJ454" s="433"/>
      <c r="JPK454" s="433"/>
      <c r="JPL454" s="433"/>
      <c r="JPM454" s="433"/>
      <c r="JPN454" s="433"/>
      <c r="JPO454" s="433"/>
      <c r="JPP454" s="433"/>
      <c r="JPQ454" s="433"/>
      <c r="JPR454" s="433"/>
      <c r="JPS454" s="433"/>
      <c r="JPT454" s="433"/>
      <c r="JPU454" s="433"/>
      <c r="JPV454" s="433"/>
      <c r="JPW454" s="433"/>
      <c r="JPX454" s="433"/>
      <c r="JPY454" s="433"/>
      <c r="JPZ454" s="433"/>
      <c r="JQA454" s="433"/>
      <c r="JQB454" s="433"/>
      <c r="JQC454" s="433"/>
      <c r="JQD454" s="433"/>
      <c r="JQE454" s="433"/>
      <c r="JQF454" s="433"/>
      <c r="JQG454" s="433"/>
      <c r="JQH454" s="433"/>
      <c r="JQI454" s="433"/>
      <c r="JQJ454" s="433"/>
      <c r="JQK454" s="433"/>
      <c r="JQL454" s="433"/>
      <c r="JQM454" s="433"/>
      <c r="JQN454" s="433"/>
      <c r="JQO454" s="433"/>
      <c r="JQP454" s="433"/>
      <c r="JQQ454" s="433"/>
      <c r="JQR454" s="433"/>
      <c r="JQS454" s="433"/>
      <c r="JQT454" s="433"/>
      <c r="JQU454" s="433"/>
      <c r="JQV454" s="433"/>
      <c r="JQW454" s="433"/>
      <c r="JQX454" s="433"/>
      <c r="JQY454" s="433"/>
      <c r="JQZ454" s="433"/>
      <c r="JRA454" s="433"/>
      <c r="JRB454" s="433"/>
      <c r="JRC454" s="433"/>
      <c r="JRD454" s="433"/>
      <c r="JRE454" s="433"/>
      <c r="JRF454" s="433"/>
      <c r="JRG454" s="433"/>
      <c r="JRH454" s="433"/>
      <c r="JRI454" s="433"/>
      <c r="JRJ454" s="433"/>
      <c r="JRK454" s="433"/>
      <c r="JRL454" s="433"/>
      <c r="JRM454" s="433"/>
      <c r="JRN454" s="433"/>
      <c r="JRO454" s="433"/>
      <c r="JRP454" s="433"/>
      <c r="JRQ454" s="433"/>
      <c r="JRR454" s="433"/>
      <c r="JRS454" s="433"/>
      <c r="JRT454" s="433"/>
      <c r="JRU454" s="433"/>
      <c r="JRV454" s="433"/>
      <c r="JRW454" s="433"/>
      <c r="JRX454" s="433"/>
      <c r="JRY454" s="433"/>
      <c r="JRZ454" s="433"/>
      <c r="JSA454" s="433"/>
      <c r="JSB454" s="433"/>
      <c r="JSC454" s="433"/>
      <c r="JSD454" s="433"/>
      <c r="JSE454" s="433"/>
      <c r="JSF454" s="433"/>
      <c r="JSG454" s="433"/>
      <c r="JSH454" s="433"/>
      <c r="JSI454" s="433"/>
      <c r="JSJ454" s="433"/>
      <c r="JSK454" s="433"/>
      <c r="JSL454" s="433"/>
      <c r="JSM454" s="433"/>
      <c r="JSN454" s="433"/>
      <c r="JSO454" s="433"/>
      <c r="JSP454" s="433"/>
      <c r="JSQ454" s="433"/>
      <c r="JSR454" s="433"/>
      <c r="JSS454" s="433"/>
      <c r="JST454" s="433"/>
      <c r="JSU454" s="433"/>
      <c r="JSV454" s="433"/>
      <c r="JSW454" s="433"/>
      <c r="JSX454" s="433"/>
      <c r="JSY454" s="433"/>
      <c r="JSZ454" s="433"/>
      <c r="JTA454" s="433"/>
      <c r="JTB454" s="433"/>
      <c r="JTC454" s="433"/>
      <c r="JTD454" s="433"/>
      <c r="JTE454" s="433"/>
      <c r="JTF454" s="433"/>
      <c r="JTG454" s="433"/>
      <c r="JTH454" s="433"/>
      <c r="JTI454" s="433"/>
      <c r="JTJ454" s="433"/>
      <c r="JTK454" s="433"/>
      <c r="JTL454" s="433"/>
      <c r="JTM454" s="433"/>
      <c r="JTN454" s="433"/>
      <c r="JTO454" s="433"/>
      <c r="JTP454" s="433"/>
      <c r="JTQ454" s="433"/>
      <c r="JTR454" s="433"/>
      <c r="JTS454" s="433"/>
      <c r="JTT454" s="433"/>
      <c r="JTU454" s="433"/>
      <c r="JTV454" s="433"/>
      <c r="JTW454" s="433"/>
      <c r="JTX454" s="433"/>
      <c r="JTY454" s="433"/>
      <c r="JTZ454" s="433"/>
      <c r="JUA454" s="433"/>
      <c r="JUB454" s="433"/>
      <c r="JUC454" s="433"/>
      <c r="JUD454" s="433"/>
      <c r="JUE454" s="433"/>
      <c r="JUF454" s="433"/>
      <c r="JUG454" s="433"/>
      <c r="JUH454" s="433"/>
      <c r="JUI454" s="433"/>
      <c r="JUJ454" s="433"/>
      <c r="JUK454" s="433"/>
      <c r="JUL454" s="433"/>
      <c r="JUM454" s="433"/>
      <c r="JUN454" s="433"/>
      <c r="JUO454" s="433"/>
      <c r="JUP454" s="433"/>
      <c r="JUQ454" s="433"/>
      <c r="JUR454" s="433"/>
      <c r="JUS454" s="433"/>
      <c r="JUT454" s="433"/>
      <c r="JUU454" s="433"/>
      <c r="JUV454" s="433"/>
      <c r="JUW454" s="433"/>
      <c r="JUX454" s="433"/>
      <c r="JUY454" s="433"/>
      <c r="JUZ454" s="433"/>
      <c r="JVA454" s="433"/>
      <c r="JVB454" s="433"/>
      <c r="JVC454" s="433"/>
      <c r="JVD454" s="433"/>
      <c r="JVE454" s="433"/>
      <c r="JVF454" s="433"/>
      <c r="JVG454" s="433"/>
      <c r="JVH454" s="433"/>
      <c r="JVI454" s="433"/>
      <c r="JVJ454" s="433"/>
      <c r="JVK454" s="433"/>
      <c r="JVL454" s="433"/>
      <c r="JVM454" s="433"/>
      <c r="JVN454" s="433"/>
      <c r="JVO454" s="433"/>
      <c r="JVP454" s="433"/>
      <c r="JVQ454" s="433"/>
      <c r="JVR454" s="433"/>
      <c r="JVS454" s="433"/>
      <c r="JVT454" s="433"/>
      <c r="JVU454" s="433"/>
      <c r="JVV454" s="433"/>
      <c r="JVW454" s="433"/>
      <c r="JVX454" s="433"/>
      <c r="JVY454" s="433"/>
      <c r="JVZ454" s="433"/>
      <c r="JWA454" s="433"/>
      <c r="JWB454" s="433"/>
      <c r="JWC454" s="433"/>
      <c r="JWD454" s="433"/>
      <c r="JWE454" s="433"/>
      <c r="JWF454" s="433"/>
      <c r="JWG454" s="433"/>
      <c r="JWH454" s="433"/>
      <c r="JWI454" s="433"/>
      <c r="JWJ454" s="433"/>
      <c r="JWK454" s="433"/>
      <c r="JWL454" s="433"/>
      <c r="JWM454" s="433"/>
      <c r="JWN454" s="433"/>
      <c r="JWO454" s="433"/>
      <c r="JWP454" s="433"/>
      <c r="JWQ454" s="433"/>
      <c r="JWR454" s="433"/>
      <c r="JWS454" s="433"/>
      <c r="JWT454" s="433"/>
      <c r="JWU454" s="433"/>
      <c r="JWV454" s="433"/>
      <c r="JWW454" s="433"/>
      <c r="JWX454" s="433"/>
      <c r="JWY454" s="433"/>
      <c r="JWZ454" s="433"/>
      <c r="JXA454" s="433"/>
      <c r="JXB454" s="433"/>
      <c r="JXC454" s="433"/>
      <c r="JXD454" s="433"/>
      <c r="JXE454" s="433"/>
      <c r="JXF454" s="433"/>
      <c r="JXG454" s="433"/>
      <c r="JXH454" s="433"/>
      <c r="JXI454" s="433"/>
      <c r="JXJ454" s="433"/>
      <c r="JXK454" s="433"/>
      <c r="JXL454" s="433"/>
      <c r="JXM454" s="433"/>
      <c r="JXN454" s="433"/>
      <c r="JXO454" s="433"/>
      <c r="JXP454" s="433"/>
      <c r="JXQ454" s="433"/>
      <c r="JXR454" s="433"/>
      <c r="JXS454" s="433"/>
      <c r="JXT454" s="433"/>
      <c r="JXU454" s="433"/>
      <c r="JXV454" s="433"/>
      <c r="JXW454" s="433"/>
      <c r="JXX454" s="433"/>
      <c r="JXY454" s="433"/>
      <c r="JXZ454" s="433"/>
      <c r="JYA454" s="433"/>
      <c r="JYB454" s="433"/>
      <c r="JYC454" s="433"/>
      <c r="JYD454" s="433"/>
      <c r="JYE454" s="433"/>
      <c r="JYF454" s="433"/>
      <c r="JYG454" s="433"/>
      <c r="JYH454" s="433"/>
      <c r="JYI454" s="433"/>
      <c r="JYJ454" s="433"/>
      <c r="JYK454" s="433"/>
      <c r="JYL454" s="433"/>
      <c r="JYM454" s="433"/>
      <c r="JYN454" s="433"/>
      <c r="JYO454" s="433"/>
      <c r="JYP454" s="433"/>
      <c r="JYQ454" s="433"/>
      <c r="JYR454" s="433"/>
      <c r="JYS454" s="433"/>
      <c r="JYT454" s="433"/>
      <c r="JYU454" s="433"/>
      <c r="JYV454" s="433"/>
      <c r="JYW454" s="433"/>
      <c r="JYX454" s="433"/>
      <c r="JYY454" s="433"/>
      <c r="JYZ454" s="433"/>
      <c r="JZA454" s="433"/>
      <c r="JZB454" s="433"/>
      <c r="JZC454" s="433"/>
      <c r="JZD454" s="433"/>
      <c r="JZE454" s="433"/>
      <c r="JZF454" s="433"/>
      <c r="JZG454" s="433"/>
      <c r="JZH454" s="433"/>
      <c r="JZI454" s="433"/>
      <c r="JZJ454" s="433"/>
      <c r="JZK454" s="433"/>
      <c r="JZL454" s="433"/>
      <c r="JZM454" s="433"/>
      <c r="JZN454" s="433"/>
      <c r="JZO454" s="433"/>
      <c r="JZP454" s="433"/>
      <c r="JZQ454" s="433"/>
      <c r="JZR454" s="433"/>
      <c r="JZS454" s="433"/>
      <c r="JZT454" s="433"/>
      <c r="JZU454" s="433"/>
      <c r="JZV454" s="433"/>
      <c r="JZW454" s="433"/>
      <c r="JZX454" s="433"/>
      <c r="JZY454" s="433"/>
      <c r="JZZ454" s="433"/>
      <c r="KAA454" s="433"/>
      <c r="KAB454" s="433"/>
      <c r="KAC454" s="433"/>
      <c r="KAD454" s="433"/>
      <c r="KAE454" s="433"/>
      <c r="KAF454" s="433"/>
      <c r="KAG454" s="433"/>
      <c r="KAH454" s="433"/>
      <c r="KAI454" s="433"/>
      <c r="KAJ454" s="433"/>
      <c r="KAK454" s="433"/>
      <c r="KAL454" s="433"/>
      <c r="KAM454" s="433"/>
      <c r="KAN454" s="433"/>
      <c r="KAO454" s="433"/>
      <c r="KAP454" s="433"/>
      <c r="KAQ454" s="433"/>
      <c r="KAR454" s="433"/>
      <c r="KAS454" s="433"/>
      <c r="KAT454" s="433"/>
      <c r="KAU454" s="433"/>
      <c r="KAV454" s="433"/>
      <c r="KAW454" s="433"/>
      <c r="KAX454" s="433"/>
      <c r="KAY454" s="433"/>
      <c r="KAZ454" s="433"/>
      <c r="KBA454" s="433"/>
      <c r="KBB454" s="433"/>
      <c r="KBC454" s="433"/>
      <c r="KBD454" s="433"/>
      <c r="KBE454" s="433"/>
      <c r="KBF454" s="433"/>
      <c r="KBG454" s="433"/>
      <c r="KBH454" s="433"/>
      <c r="KBI454" s="433"/>
      <c r="KBJ454" s="433"/>
      <c r="KBK454" s="433"/>
      <c r="KBL454" s="433"/>
      <c r="KBM454" s="433"/>
      <c r="KBN454" s="433"/>
      <c r="KBO454" s="433"/>
      <c r="KBP454" s="433"/>
      <c r="KBQ454" s="433"/>
      <c r="KBR454" s="433"/>
      <c r="KBS454" s="433"/>
      <c r="KBT454" s="433"/>
      <c r="KBU454" s="433"/>
      <c r="KBV454" s="433"/>
      <c r="KBW454" s="433"/>
      <c r="KBX454" s="433"/>
      <c r="KBY454" s="433"/>
      <c r="KBZ454" s="433"/>
      <c r="KCA454" s="433"/>
      <c r="KCB454" s="433"/>
      <c r="KCC454" s="433"/>
      <c r="KCD454" s="433"/>
      <c r="KCE454" s="433"/>
      <c r="KCF454" s="433"/>
      <c r="KCG454" s="433"/>
      <c r="KCH454" s="433"/>
      <c r="KCI454" s="433"/>
      <c r="KCJ454" s="433"/>
      <c r="KCK454" s="433"/>
      <c r="KCL454" s="433"/>
      <c r="KCM454" s="433"/>
      <c r="KCN454" s="433"/>
      <c r="KCO454" s="433"/>
      <c r="KCP454" s="433"/>
      <c r="KCQ454" s="433"/>
      <c r="KCR454" s="433"/>
      <c r="KCS454" s="433"/>
      <c r="KCT454" s="433"/>
      <c r="KCU454" s="433"/>
      <c r="KCV454" s="433"/>
      <c r="KCW454" s="433"/>
      <c r="KCX454" s="433"/>
      <c r="KCY454" s="433"/>
      <c r="KCZ454" s="433"/>
      <c r="KDA454" s="433"/>
      <c r="KDB454" s="433"/>
      <c r="KDC454" s="433"/>
      <c r="KDD454" s="433"/>
      <c r="KDE454" s="433"/>
      <c r="KDF454" s="433"/>
      <c r="KDG454" s="433"/>
      <c r="KDH454" s="433"/>
      <c r="KDI454" s="433"/>
      <c r="KDJ454" s="433"/>
      <c r="KDK454" s="433"/>
      <c r="KDL454" s="433"/>
      <c r="KDM454" s="433"/>
      <c r="KDN454" s="433"/>
      <c r="KDO454" s="433"/>
      <c r="KDP454" s="433"/>
      <c r="KDQ454" s="433"/>
      <c r="KDR454" s="433"/>
      <c r="KDS454" s="433"/>
      <c r="KDT454" s="433"/>
      <c r="KDU454" s="433"/>
      <c r="KDV454" s="433"/>
      <c r="KDW454" s="433"/>
      <c r="KDX454" s="433"/>
      <c r="KDY454" s="433"/>
      <c r="KDZ454" s="433"/>
      <c r="KEA454" s="433"/>
      <c r="KEB454" s="433"/>
      <c r="KEC454" s="433"/>
      <c r="KED454" s="433"/>
      <c r="KEE454" s="433"/>
      <c r="KEF454" s="433"/>
      <c r="KEG454" s="433"/>
      <c r="KEH454" s="433"/>
      <c r="KEI454" s="433"/>
      <c r="KEJ454" s="433"/>
      <c r="KEK454" s="433"/>
      <c r="KEL454" s="433"/>
      <c r="KEM454" s="433"/>
      <c r="KEN454" s="433"/>
      <c r="KEO454" s="433"/>
      <c r="KEP454" s="433"/>
      <c r="KEQ454" s="433"/>
      <c r="KER454" s="433"/>
      <c r="KES454" s="433"/>
      <c r="KET454" s="433"/>
      <c r="KEU454" s="433"/>
      <c r="KEV454" s="433"/>
      <c r="KEW454" s="433"/>
      <c r="KEX454" s="433"/>
      <c r="KEY454" s="433"/>
      <c r="KEZ454" s="433"/>
      <c r="KFA454" s="433"/>
      <c r="KFB454" s="433"/>
      <c r="KFC454" s="433"/>
      <c r="KFD454" s="433"/>
      <c r="KFE454" s="433"/>
      <c r="KFF454" s="433"/>
      <c r="KFG454" s="433"/>
      <c r="KFH454" s="433"/>
      <c r="KFI454" s="433"/>
      <c r="KFJ454" s="433"/>
      <c r="KFK454" s="433"/>
      <c r="KFL454" s="433"/>
      <c r="KFM454" s="433"/>
      <c r="KFN454" s="433"/>
      <c r="KFO454" s="433"/>
      <c r="KFP454" s="433"/>
      <c r="KFQ454" s="433"/>
      <c r="KFR454" s="433"/>
      <c r="KFS454" s="433"/>
      <c r="KFT454" s="433"/>
      <c r="KFU454" s="433"/>
      <c r="KFV454" s="433"/>
      <c r="KFW454" s="433"/>
      <c r="KFX454" s="433"/>
      <c r="KFY454" s="433"/>
      <c r="KFZ454" s="433"/>
      <c r="KGA454" s="433"/>
      <c r="KGB454" s="433"/>
      <c r="KGC454" s="433"/>
      <c r="KGD454" s="433"/>
      <c r="KGE454" s="433"/>
      <c r="KGF454" s="433"/>
      <c r="KGG454" s="433"/>
      <c r="KGH454" s="433"/>
      <c r="KGI454" s="433"/>
      <c r="KGJ454" s="433"/>
      <c r="KGK454" s="433"/>
      <c r="KGL454" s="433"/>
      <c r="KGM454" s="433"/>
      <c r="KGN454" s="433"/>
      <c r="KGO454" s="433"/>
      <c r="KGP454" s="433"/>
      <c r="KGQ454" s="433"/>
      <c r="KGR454" s="433"/>
      <c r="KGS454" s="433"/>
      <c r="KGT454" s="433"/>
      <c r="KGU454" s="433"/>
      <c r="KGV454" s="433"/>
      <c r="KGW454" s="433"/>
      <c r="KGX454" s="433"/>
      <c r="KGY454" s="433"/>
      <c r="KGZ454" s="433"/>
      <c r="KHA454" s="433"/>
      <c r="KHB454" s="433"/>
      <c r="KHC454" s="433"/>
      <c r="KHD454" s="433"/>
      <c r="KHE454" s="433"/>
      <c r="KHF454" s="433"/>
      <c r="KHG454" s="433"/>
      <c r="KHH454" s="433"/>
      <c r="KHI454" s="433"/>
      <c r="KHJ454" s="433"/>
      <c r="KHK454" s="433"/>
      <c r="KHL454" s="433"/>
      <c r="KHM454" s="433"/>
      <c r="KHN454" s="433"/>
      <c r="KHO454" s="433"/>
      <c r="KHP454" s="433"/>
      <c r="KHQ454" s="433"/>
      <c r="KHR454" s="433"/>
      <c r="KHS454" s="433"/>
      <c r="KHT454" s="433"/>
      <c r="KHU454" s="433"/>
      <c r="KHV454" s="433"/>
      <c r="KHW454" s="433"/>
      <c r="KHX454" s="433"/>
      <c r="KHY454" s="433"/>
      <c r="KHZ454" s="433"/>
      <c r="KIA454" s="433"/>
      <c r="KIB454" s="433"/>
      <c r="KIC454" s="433"/>
      <c r="KID454" s="433"/>
      <c r="KIE454" s="433"/>
      <c r="KIF454" s="433"/>
      <c r="KIG454" s="433"/>
      <c r="KIH454" s="433"/>
      <c r="KII454" s="433"/>
      <c r="KIJ454" s="433"/>
      <c r="KIK454" s="433"/>
      <c r="KIL454" s="433"/>
      <c r="KIM454" s="433"/>
      <c r="KIN454" s="433"/>
      <c r="KIO454" s="433"/>
      <c r="KIP454" s="433"/>
      <c r="KIQ454" s="433"/>
      <c r="KIR454" s="433"/>
      <c r="KIS454" s="433"/>
      <c r="KIT454" s="433"/>
      <c r="KIU454" s="433"/>
      <c r="KIV454" s="433"/>
      <c r="KIW454" s="433"/>
      <c r="KIX454" s="433"/>
      <c r="KIY454" s="433"/>
      <c r="KIZ454" s="433"/>
      <c r="KJA454" s="433"/>
      <c r="KJB454" s="433"/>
      <c r="KJC454" s="433"/>
      <c r="KJD454" s="433"/>
      <c r="KJE454" s="433"/>
      <c r="KJF454" s="433"/>
      <c r="KJG454" s="433"/>
      <c r="KJH454" s="433"/>
      <c r="KJI454" s="433"/>
      <c r="KJJ454" s="433"/>
      <c r="KJK454" s="433"/>
      <c r="KJL454" s="433"/>
      <c r="KJM454" s="433"/>
      <c r="KJN454" s="433"/>
      <c r="KJO454" s="433"/>
      <c r="KJP454" s="433"/>
      <c r="KJQ454" s="433"/>
      <c r="KJR454" s="433"/>
      <c r="KJS454" s="433"/>
      <c r="KJT454" s="433"/>
      <c r="KJU454" s="433"/>
      <c r="KJV454" s="433"/>
      <c r="KJW454" s="433"/>
      <c r="KJX454" s="433"/>
      <c r="KJY454" s="433"/>
      <c r="KJZ454" s="433"/>
      <c r="KKA454" s="433"/>
      <c r="KKB454" s="433"/>
      <c r="KKC454" s="433"/>
      <c r="KKD454" s="433"/>
      <c r="KKE454" s="433"/>
      <c r="KKF454" s="433"/>
      <c r="KKG454" s="433"/>
      <c r="KKH454" s="433"/>
      <c r="KKI454" s="433"/>
      <c r="KKJ454" s="433"/>
      <c r="KKK454" s="433"/>
      <c r="KKL454" s="433"/>
      <c r="KKM454" s="433"/>
      <c r="KKN454" s="433"/>
      <c r="KKO454" s="433"/>
      <c r="KKP454" s="433"/>
      <c r="KKQ454" s="433"/>
      <c r="KKR454" s="433"/>
      <c r="KKS454" s="433"/>
      <c r="KKT454" s="433"/>
      <c r="KKU454" s="433"/>
      <c r="KKV454" s="433"/>
      <c r="KKW454" s="433"/>
      <c r="KKX454" s="433"/>
      <c r="KKY454" s="433"/>
      <c r="KKZ454" s="433"/>
      <c r="KLA454" s="433"/>
      <c r="KLB454" s="433"/>
      <c r="KLC454" s="433"/>
      <c r="KLD454" s="433"/>
      <c r="KLE454" s="433"/>
      <c r="KLF454" s="433"/>
      <c r="KLG454" s="433"/>
      <c r="KLH454" s="433"/>
      <c r="KLI454" s="433"/>
      <c r="KLJ454" s="433"/>
      <c r="KLK454" s="433"/>
      <c r="KLL454" s="433"/>
      <c r="KLM454" s="433"/>
      <c r="KLN454" s="433"/>
      <c r="KLO454" s="433"/>
      <c r="KLP454" s="433"/>
      <c r="KLQ454" s="433"/>
      <c r="KLR454" s="433"/>
      <c r="KLS454" s="433"/>
      <c r="KLT454" s="433"/>
      <c r="KLU454" s="433"/>
      <c r="KLV454" s="433"/>
      <c r="KLW454" s="433"/>
      <c r="KLX454" s="433"/>
      <c r="KLY454" s="433"/>
      <c r="KLZ454" s="433"/>
      <c r="KMA454" s="433"/>
      <c r="KMB454" s="433"/>
      <c r="KMC454" s="433"/>
      <c r="KMD454" s="433"/>
      <c r="KME454" s="433"/>
      <c r="KMF454" s="433"/>
      <c r="KMG454" s="433"/>
      <c r="KMH454" s="433"/>
      <c r="KMI454" s="433"/>
      <c r="KMJ454" s="433"/>
      <c r="KMK454" s="433"/>
      <c r="KML454" s="433"/>
      <c r="KMM454" s="433"/>
      <c r="KMN454" s="433"/>
      <c r="KMO454" s="433"/>
      <c r="KMP454" s="433"/>
      <c r="KMQ454" s="433"/>
      <c r="KMR454" s="433"/>
      <c r="KMS454" s="433"/>
      <c r="KMT454" s="433"/>
      <c r="KMU454" s="433"/>
      <c r="KMV454" s="433"/>
      <c r="KMW454" s="433"/>
      <c r="KMX454" s="433"/>
      <c r="KMY454" s="433"/>
      <c r="KMZ454" s="433"/>
      <c r="KNA454" s="433"/>
      <c r="KNB454" s="433"/>
      <c r="KNC454" s="433"/>
      <c r="KND454" s="433"/>
      <c r="KNE454" s="433"/>
      <c r="KNF454" s="433"/>
      <c r="KNG454" s="433"/>
      <c r="KNH454" s="433"/>
      <c r="KNI454" s="433"/>
      <c r="KNJ454" s="433"/>
      <c r="KNK454" s="433"/>
      <c r="KNL454" s="433"/>
      <c r="KNM454" s="433"/>
      <c r="KNN454" s="433"/>
      <c r="KNO454" s="433"/>
      <c r="KNP454" s="433"/>
      <c r="KNQ454" s="433"/>
      <c r="KNR454" s="433"/>
      <c r="KNS454" s="433"/>
      <c r="KNT454" s="433"/>
      <c r="KNU454" s="433"/>
      <c r="KNV454" s="433"/>
      <c r="KNW454" s="433"/>
      <c r="KNX454" s="433"/>
      <c r="KNY454" s="433"/>
      <c r="KNZ454" s="433"/>
      <c r="KOA454" s="433"/>
      <c r="KOB454" s="433"/>
      <c r="KOC454" s="433"/>
      <c r="KOD454" s="433"/>
      <c r="KOE454" s="433"/>
      <c r="KOF454" s="433"/>
      <c r="KOG454" s="433"/>
      <c r="KOH454" s="433"/>
      <c r="KOI454" s="433"/>
      <c r="KOJ454" s="433"/>
      <c r="KOK454" s="433"/>
      <c r="KOL454" s="433"/>
      <c r="KOM454" s="433"/>
      <c r="KON454" s="433"/>
      <c r="KOO454" s="433"/>
      <c r="KOP454" s="433"/>
      <c r="KOQ454" s="433"/>
      <c r="KOR454" s="433"/>
      <c r="KOS454" s="433"/>
      <c r="KOT454" s="433"/>
      <c r="KOU454" s="433"/>
      <c r="KOV454" s="433"/>
      <c r="KOW454" s="433"/>
      <c r="KOX454" s="433"/>
      <c r="KOY454" s="433"/>
      <c r="KOZ454" s="433"/>
      <c r="KPA454" s="433"/>
      <c r="KPB454" s="433"/>
      <c r="KPC454" s="433"/>
      <c r="KPD454" s="433"/>
      <c r="KPE454" s="433"/>
      <c r="KPF454" s="433"/>
      <c r="KPG454" s="433"/>
      <c r="KPH454" s="433"/>
      <c r="KPI454" s="433"/>
      <c r="KPJ454" s="433"/>
      <c r="KPK454" s="433"/>
      <c r="KPL454" s="433"/>
      <c r="KPM454" s="433"/>
      <c r="KPN454" s="433"/>
      <c r="KPO454" s="433"/>
      <c r="KPP454" s="433"/>
      <c r="KPQ454" s="433"/>
      <c r="KPR454" s="433"/>
      <c r="KPS454" s="433"/>
      <c r="KPT454" s="433"/>
      <c r="KPU454" s="433"/>
      <c r="KPV454" s="433"/>
      <c r="KPW454" s="433"/>
      <c r="KPX454" s="433"/>
      <c r="KPY454" s="433"/>
      <c r="KPZ454" s="433"/>
      <c r="KQA454" s="433"/>
      <c r="KQB454" s="433"/>
      <c r="KQC454" s="433"/>
      <c r="KQD454" s="433"/>
      <c r="KQE454" s="433"/>
      <c r="KQF454" s="433"/>
      <c r="KQG454" s="433"/>
      <c r="KQH454" s="433"/>
      <c r="KQI454" s="433"/>
      <c r="KQJ454" s="433"/>
      <c r="KQK454" s="433"/>
      <c r="KQL454" s="433"/>
      <c r="KQM454" s="433"/>
      <c r="KQN454" s="433"/>
      <c r="KQO454" s="433"/>
      <c r="KQP454" s="433"/>
      <c r="KQQ454" s="433"/>
      <c r="KQR454" s="433"/>
      <c r="KQS454" s="433"/>
      <c r="KQT454" s="433"/>
      <c r="KQU454" s="433"/>
      <c r="KQV454" s="433"/>
      <c r="KQW454" s="433"/>
      <c r="KQX454" s="433"/>
      <c r="KQY454" s="433"/>
      <c r="KQZ454" s="433"/>
      <c r="KRA454" s="433"/>
      <c r="KRB454" s="433"/>
      <c r="KRC454" s="433"/>
      <c r="KRD454" s="433"/>
      <c r="KRE454" s="433"/>
      <c r="KRF454" s="433"/>
      <c r="KRG454" s="433"/>
      <c r="KRH454" s="433"/>
      <c r="KRI454" s="433"/>
      <c r="KRJ454" s="433"/>
      <c r="KRK454" s="433"/>
      <c r="KRL454" s="433"/>
      <c r="KRM454" s="433"/>
      <c r="KRN454" s="433"/>
      <c r="KRO454" s="433"/>
      <c r="KRP454" s="433"/>
      <c r="KRQ454" s="433"/>
      <c r="KRR454" s="433"/>
      <c r="KRS454" s="433"/>
      <c r="KRT454" s="433"/>
      <c r="KRU454" s="433"/>
      <c r="KRV454" s="433"/>
      <c r="KRW454" s="433"/>
      <c r="KRX454" s="433"/>
      <c r="KRY454" s="433"/>
      <c r="KRZ454" s="433"/>
      <c r="KSA454" s="433"/>
      <c r="KSB454" s="433"/>
      <c r="KSC454" s="433"/>
      <c r="KSD454" s="433"/>
      <c r="KSE454" s="433"/>
      <c r="KSF454" s="433"/>
      <c r="KSG454" s="433"/>
      <c r="KSH454" s="433"/>
      <c r="KSI454" s="433"/>
      <c r="KSJ454" s="433"/>
      <c r="KSK454" s="433"/>
      <c r="KSL454" s="433"/>
      <c r="KSM454" s="433"/>
      <c r="KSN454" s="433"/>
      <c r="KSO454" s="433"/>
      <c r="KSP454" s="433"/>
      <c r="KSQ454" s="433"/>
      <c r="KSR454" s="433"/>
      <c r="KSS454" s="433"/>
      <c r="KST454" s="433"/>
      <c r="KSU454" s="433"/>
      <c r="KSV454" s="433"/>
      <c r="KSW454" s="433"/>
      <c r="KSX454" s="433"/>
      <c r="KSY454" s="433"/>
      <c r="KSZ454" s="433"/>
      <c r="KTA454" s="433"/>
      <c r="KTB454" s="433"/>
      <c r="KTC454" s="433"/>
      <c r="KTD454" s="433"/>
      <c r="KTE454" s="433"/>
      <c r="KTF454" s="433"/>
      <c r="KTG454" s="433"/>
      <c r="KTH454" s="433"/>
      <c r="KTI454" s="433"/>
      <c r="KTJ454" s="433"/>
      <c r="KTK454" s="433"/>
      <c r="KTL454" s="433"/>
      <c r="KTM454" s="433"/>
      <c r="KTN454" s="433"/>
      <c r="KTO454" s="433"/>
      <c r="KTP454" s="433"/>
      <c r="KTQ454" s="433"/>
      <c r="KTR454" s="433"/>
      <c r="KTS454" s="433"/>
      <c r="KTT454" s="433"/>
      <c r="KTU454" s="433"/>
      <c r="KTV454" s="433"/>
      <c r="KTW454" s="433"/>
      <c r="KTX454" s="433"/>
      <c r="KTY454" s="433"/>
      <c r="KTZ454" s="433"/>
      <c r="KUA454" s="433"/>
      <c r="KUB454" s="433"/>
      <c r="KUC454" s="433"/>
      <c r="KUD454" s="433"/>
      <c r="KUE454" s="433"/>
      <c r="KUF454" s="433"/>
      <c r="KUG454" s="433"/>
      <c r="KUH454" s="433"/>
      <c r="KUI454" s="433"/>
      <c r="KUJ454" s="433"/>
      <c r="KUK454" s="433"/>
      <c r="KUL454" s="433"/>
      <c r="KUM454" s="433"/>
      <c r="KUN454" s="433"/>
      <c r="KUO454" s="433"/>
      <c r="KUP454" s="433"/>
      <c r="KUQ454" s="433"/>
      <c r="KUR454" s="433"/>
      <c r="KUS454" s="433"/>
      <c r="KUT454" s="433"/>
      <c r="KUU454" s="433"/>
      <c r="KUV454" s="433"/>
      <c r="KUW454" s="433"/>
      <c r="KUX454" s="433"/>
      <c r="KUY454" s="433"/>
      <c r="KUZ454" s="433"/>
      <c r="KVA454" s="433"/>
      <c r="KVB454" s="433"/>
      <c r="KVC454" s="433"/>
      <c r="KVD454" s="433"/>
      <c r="KVE454" s="433"/>
      <c r="KVF454" s="433"/>
      <c r="KVG454" s="433"/>
      <c r="KVH454" s="433"/>
      <c r="KVI454" s="433"/>
      <c r="KVJ454" s="433"/>
      <c r="KVK454" s="433"/>
      <c r="KVL454" s="433"/>
      <c r="KVM454" s="433"/>
      <c r="KVN454" s="433"/>
      <c r="KVO454" s="433"/>
      <c r="KVP454" s="433"/>
      <c r="KVQ454" s="433"/>
      <c r="KVR454" s="433"/>
      <c r="KVS454" s="433"/>
      <c r="KVT454" s="433"/>
      <c r="KVU454" s="433"/>
      <c r="KVV454" s="433"/>
      <c r="KVW454" s="433"/>
      <c r="KVX454" s="433"/>
      <c r="KVY454" s="433"/>
      <c r="KVZ454" s="433"/>
      <c r="KWA454" s="433"/>
      <c r="KWB454" s="433"/>
      <c r="KWC454" s="433"/>
      <c r="KWD454" s="433"/>
      <c r="KWE454" s="433"/>
      <c r="KWF454" s="433"/>
      <c r="KWG454" s="433"/>
      <c r="KWH454" s="433"/>
      <c r="KWI454" s="433"/>
      <c r="KWJ454" s="433"/>
      <c r="KWK454" s="433"/>
      <c r="KWL454" s="433"/>
      <c r="KWM454" s="433"/>
      <c r="KWN454" s="433"/>
      <c r="KWO454" s="433"/>
      <c r="KWP454" s="433"/>
      <c r="KWQ454" s="433"/>
      <c r="KWR454" s="433"/>
      <c r="KWS454" s="433"/>
      <c r="KWT454" s="433"/>
      <c r="KWU454" s="433"/>
      <c r="KWV454" s="433"/>
      <c r="KWW454" s="433"/>
      <c r="KWX454" s="433"/>
      <c r="KWY454" s="433"/>
      <c r="KWZ454" s="433"/>
      <c r="KXA454" s="433"/>
      <c r="KXB454" s="433"/>
      <c r="KXC454" s="433"/>
      <c r="KXD454" s="433"/>
      <c r="KXE454" s="433"/>
      <c r="KXF454" s="433"/>
      <c r="KXG454" s="433"/>
      <c r="KXH454" s="433"/>
      <c r="KXI454" s="433"/>
      <c r="KXJ454" s="433"/>
      <c r="KXK454" s="433"/>
      <c r="KXL454" s="433"/>
      <c r="KXM454" s="433"/>
      <c r="KXN454" s="433"/>
      <c r="KXO454" s="433"/>
      <c r="KXP454" s="433"/>
      <c r="KXQ454" s="433"/>
      <c r="KXR454" s="433"/>
      <c r="KXS454" s="433"/>
      <c r="KXT454" s="433"/>
      <c r="KXU454" s="433"/>
      <c r="KXV454" s="433"/>
      <c r="KXW454" s="433"/>
      <c r="KXX454" s="433"/>
      <c r="KXY454" s="433"/>
      <c r="KXZ454" s="433"/>
      <c r="KYA454" s="433"/>
      <c r="KYB454" s="433"/>
      <c r="KYC454" s="433"/>
      <c r="KYD454" s="433"/>
      <c r="KYE454" s="433"/>
      <c r="KYF454" s="433"/>
      <c r="KYG454" s="433"/>
      <c r="KYH454" s="433"/>
      <c r="KYI454" s="433"/>
      <c r="KYJ454" s="433"/>
      <c r="KYK454" s="433"/>
      <c r="KYL454" s="433"/>
      <c r="KYM454" s="433"/>
      <c r="KYN454" s="433"/>
      <c r="KYO454" s="433"/>
      <c r="KYP454" s="433"/>
      <c r="KYQ454" s="433"/>
      <c r="KYR454" s="433"/>
      <c r="KYS454" s="433"/>
      <c r="KYT454" s="433"/>
      <c r="KYU454" s="433"/>
      <c r="KYV454" s="433"/>
      <c r="KYW454" s="433"/>
      <c r="KYX454" s="433"/>
      <c r="KYY454" s="433"/>
      <c r="KYZ454" s="433"/>
      <c r="KZA454" s="433"/>
      <c r="KZB454" s="433"/>
      <c r="KZC454" s="433"/>
      <c r="KZD454" s="433"/>
      <c r="KZE454" s="433"/>
      <c r="KZF454" s="433"/>
      <c r="KZG454" s="433"/>
      <c r="KZH454" s="433"/>
      <c r="KZI454" s="433"/>
      <c r="KZJ454" s="433"/>
      <c r="KZK454" s="433"/>
      <c r="KZL454" s="433"/>
      <c r="KZM454" s="433"/>
      <c r="KZN454" s="433"/>
      <c r="KZO454" s="433"/>
      <c r="KZP454" s="433"/>
      <c r="KZQ454" s="433"/>
      <c r="KZR454" s="433"/>
      <c r="KZS454" s="433"/>
      <c r="KZT454" s="433"/>
      <c r="KZU454" s="433"/>
      <c r="KZV454" s="433"/>
      <c r="KZW454" s="433"/>
      <c r="KZX454" s="433"/>
      <c r="KZY454" s="433"/>
      <c r="KZZ454" s="433"/>
      <c r="LAA454" s="433"/>
      <c r="LAB454" s="433"/>
      <c r="LAC454" s="433"/>
      <c r="LAD454" s="433"/>
      <c r="LAE454" s="433"/>
      <c r="LAF454" s="433"/>
      <c r="LAG454" s="433"/>
      <c r="LAH454" s="433"/>
      <c r="LAI454" s="433"/>
      <c r="LAJ454" s="433"/>
      <c r="LAK454" s="433"/>
      <c r="LAL454" s="433"/>
      <c r="LAM454" s="433"/>
      <c r="LAN454" s="433"/>
      <c r="LAO454" s="433"/>
      <c r="LAP454" s="433"/>
      <c r="LAQ454" s="433"/>
      <c r="LAR454" s="433"/>
      <c r="LAS454" s="433"/>
      <c r="LAT454" s="433"/>
      <c r="LAU454" s="433"/>
      <c r="LAV454" s="433"/>
      <c r="LAW454" s="433"/>
      <c r="LAX454" s="433"/>
      <c r="LAY454" s="433"/>
      <c r="LAZ454" s="433"/>
      <c r="LBA454" s="433"/>
      <c r="LBB454" s="433"/>
      <c r="LBC454" s="433"/>
      <c r="LBD454" s="433"/>
      <c r="LBE454" s="433"/>
      <c r="LBF454" s="433"/>
      <c r="LBG454" s="433"/>
      <c r="LBH454" s="433"/>
      <c r="LBI454" s="433"/>
      <c r="LBJ454" s="433"/>
      <c r="LBK454" s="433"/>
      <c r="LBL454" s="433"/>
      <c r="LBM454" s="433"/>
      <c r="LBN454" s="433"/>
      <c r="LBO454" s="433"/>
      <c r="LBP454" s="433"/>
      <c r="LBQ454" s="433"/>
      <c r="LBR454" s="433"/>
      <c r="LBS454" s="433"/>
      <c r="LBT454" s="433"/>
      <c r="LBU454" s="433"/>
      <c r="LBV454" s="433"/>
      <c r="LBW454" s="433"/>
      <c r="LBX454" s="433"/>
      <c r="LBY454" s="433"/>
      <c r="LBZ454" s="433"/>
      <c r="LCA454" s="433"/>
      <c r="LCB454" s="433"/>
      <c r="LCC454" s="433"/>
      <c r="LCD454" s="433"/>
      <c r="LCE454" s="433"/>
      <c r="LCF454" s="433"/>
      <c r="LCG454" s="433"/>
      <c r="LCH454" s="433"/>
      <c r="LCI454" s="433"/>
      <c r="LCJ454" s="433"/>
      <c r="LCK454" s="433"/>
      <c r="LCL454" s="433"/>
      <c r="LCM454" s="433"/>
      <c r="LCN454" s="433"/>
      <c r="LCO454" s="433"/>
      <c r="LCP454" s="433"/>
      <c r="LCQ454" s="433"/>
      <c r="LCR454" s="433"/>
      <c r="LCS454" s="433"/>
      <c r="LCT454" s="433"/>
      <c r="LCU454" s="433"/>
      <c r="LCV454" s="433"/>
      <c r="LCW454" s="433"/>
      <c r="LCX454" s="433"/>
      <c r="LCY454" s="433"/>
      <c r="LCZ454" s="433"/>
      <c r="LDA454" s="433"/>
      <c r="LDB454" s="433"/>
      <c r="LDC454" s="433"/>
      <c r="LDD454" s="433"/>
      <c r="LDE454" s="433"/>
      <c r="LDF454" s="433"/>
      <c r="LDG454" s="433"/>
      <c r="LDH454" s="433"/>
      <c r="LDI454" s="433"/>
      <c r="LDJ454" s="433"/>
      <c r="LDK454" s="433"/>
      <c r="LDL454" s="433"/>
      <c r="LDM454" s="433"/>
      <c r="LDN454" s="433"/>
      <c r="LDO454" s="433"/>
      <c r="LDP454" s="433"/>
      <c r="LDQ454" s="433"/>
      <c r="LDR454" s="433"/>
      <c r="LDS454" s="433"/>
      <c r="LDT454" s="433"/>
      <c r="LDU454" s="433"/>
      <c r="LDV454" s="433"/>
      <c r="LDW454" s="433"/>
      <c r="LDX454" s="433"/>
      <c r="LDY454" s="433"/>
      <c r="LDZ454" s="433"/>
      <c r="LEA454" s="433"/>
      <c r="LEB454" s="433"/>
      <c r="LEC454" s="433"/>
      <c r="LED454" s="433"/>
      <c r="LEE454" s="433"/>
      <c r="LEF454" s="433"/>
      <c r="LEG454" s="433"/>
      <c r="LEH454" s="433"/>
      <c r="LEI454" s="433"/>
      <c r="LEJ454" s="433"/>
      <c r="LEK454" s="433"/>
      <c r="LEL454" s="433"/>
      <c r="LEM454" s="433"/>
      <c r="LEN454" s="433"/>
      <c r="LEO454" s="433"/>
      <c r="LEP454" s="433"/>
      <c r="LEQ454" s="433"/>
      <c r="LER454" s="433"/>
      <c r="LES454" s="433"/>
      <c r="LET454" s="433"/>
      <c r="LEU454" s="433"/>
      <c r="LEV454" s="433"/>
      <c r="LEW454" s="433"/>
      <c r="LEX454" s="433"/>
      <c r="LEY454" s="433"/>
      <c r="LEZ454" s="433"/>
      <c r="LFA454" s="433"/>
      <c r="LFB454" s="433"/>
      <c r="LFC454" s="433"/>
      <c r="LFD454" s="433"/>
      <c r="LFE454" s="433"/>
      <c r="LFF454" s="433"/>
      <c r="LFG454" s="433"/>
      <c r="LFH454" s="433"/>
      <c r="LFI454" s="433"/>
      <c r="LFJ454" s="433"/>
      <c r="LFK454" s="433"/>
      <c r="LFL454" s="433"/>
      <c r="LFM454" s="433"/>
      <c r="LFN454" s="433"/>
      <c r="LFO454" s="433"/>
      <c r="LFP454" s="433"/>
      <c r="LFQ454" s="433"/>
      <c r="LFR454" s="433"/>
      <c r="LFS454" s="433"/>
      <c r="LFT454" s="433"/>
      <c r="LFU454" s="433"/>
      <c r="LFV454" s="433"/>
      <c r="LFW454" s="433"/>
      <c r="LFX454" s="433"/>
      <c r="LFY454" s="433"/>
      <c r="LFZ454" s="433"/>
      <c r="LGA454" s="433"/>
      <c r="LGB454" s="433"/>
      <c r="LGC454" s="433"/>
      <c r="LGD454" s="433"/>
      <c r="LGE454" s="433"/>
      <c r="LGF454" s="433"/>
      <c r="LGG454" s="433"/>
      <c r="LGH454" s="433"/>
      <c r="LGI454" s="433"/>
      <c r="LGJ454" s="433"/>
      <c r="LGK454" s="433"/>
      <c r="LGL454" s="433"/>
      <c r="LGM454" s="433"/>
      <c r="LGN454" s="433"/>
      <c r="LGO454" s="433"/>
      <c r="LGP454" s="433"/>
      <c r="LGQ454" s="433"/>
      <c r="LGR454" s="433"/>
      <c r="LGS454" s="433"/>
      <c r="LGT454" s="433"/>
      <c r="LGU454" s="433"/>
      <c r="LGV454" s="433"/>
      <c r="LGW454" s="433"/>
      <c r="LGX454" s="433"/>
      <c r="LGY454" s="433"/>
      <c r="LGZ454" s="433"/>
      <c r="LHA454" s="433"/>
      <c r="LHB454" s="433"/>
      <c r="LHC454" s="433"/>
      <c r="LHD454" s="433"/>
      <c r="LHE454" s="433"/>
      <c r="LHF454" s="433"/>
      <c r="LHG454" s="433"/>
      <c r="LHH454" s="433"/>
      <c r="LHI454" s="433"/>
      <c r="LHJ454" s="433"/>
      <c r="LHK454" s="433"/>
      <c r="LHL454" s="433"/>
      <c r="LHM454" s="433"/>
      <c r="LHN454" s="433"/>
      <c r="LHO454" s="433"/>
      <c r="LHP454" s="433"/>
      <c r="LHQ454" s="433"/>
      <c r="LHR454" s="433"/>
      <c r="LHS454" s="433"/>
      <c r="LHT454" s="433"/>
      <c r="LHU454" s="433"/>
      <c r="LHV454" s="433"/>
      <c r="LHW454" s="433"/>
      <c r="LHX454" s="433"/>
      <c r="LHY454" s="433"/>
      <c r="LHZ454" s="433"/>
      <c r="LIA454" s="433"/>
      <c r="LIB454" s="433"/>
      <c r="LIC454" s="433"/>
      <c r="LID454" s="433"/>
      <c r="LIE454" s="433"/>
      <c r="LIF454" s="433"/>
      <c r="LIG454" s="433"/>
      <c r="LIH454" s="433"/>
      <c r="LII454" s="433"/>
      <c r="LIJ454" s="433"/>
      <c r="LIK454" s="433"/>
      <c r="LIL454" s="433"/>
      <c r="LIM454" s="433"/>
      <c r="LIN454" s="433"/>
      <c r="LIO454" s="433"/>
      <c r="LIP454" s="433"/>
      <c r="LIQ454" s="433"/>
      <c r="LIR454" s="433"/>
      <c r="LIS454" s="433"/>
      <c r="LIT454" s="433"/>
      <c r="LIU454" s="433"/>
      <c r="LIV454" s="433"/>
      <c r="LIW454" s="433"/>
      <c r="LIX454" s="433"/>
      <c r="LIY454" s="433"/>
      <c r="LIZ454" s="433"/>
      <c r="LJA454" s="433"/>
      <c r="LJB454" s="433"/>
      <c r="LJC454" s="433"/>
      <c r="LJD454" s="433"/>
      <c r="LJE454" s="433"/>
      <c r="LJF454" s="433"/>
      <c r="LJG454" s="433"/>
      <c r="LJH454" s="433"/>
      <c r="LJI454" s="433"/>
      <c r="LJJ454" s="433"/>
      <c r="LJK454" s="433"/>
      <c r="LJL454" s="433"/>
      <c r="LJM454" s="433"/>
      <c r="LJN454" s="433"/>
      <c r="LJO454" s="433"/>
      <c r="LJP454" s="433"/>
      <c r="LJQ454" s="433"/>
      <c r="LJR454" s="433"/>
      <c r="LJS454" s="433"/>
      <c r="LJT454" s="433"/>
      <c r="LJU454" s="433"/>
      <c r="LJV454" s="433"/>
      <c r="LJW454" s="433"/>
      <c r="LJX454" s="433"/>
      <c r="LJY454" s="433"/>
      <c r="LJZ454" s="433"/>
      <c r="LKA454" s="433"/>
      <c r="LKB454" s="433"/>
      <c r="LKC454" s="433"/>
      <c r="LKD454" s="433"/>
      <c r="LKE454" s="433"/>
      <c r="LKF454" s="433"/>
      <c r="LKG454" s="433"/>
      <c r="LKH454" s="433"/>
      <c r="LKI454" s="433"/>
      <c r="LKJ454" s="433"/>
      <c r="LKK454" s="433"/>
      <c r="LKL454" s="433"/>
      <c r="LKM454" s="433"/>
      <c r="LKN454" s="433"/>
      <c r="LKO454" s="433"/>
      <c r="LKP454" s="433"/>
      <c r="LKQ454" s="433"/>
      <c r="LKR454" s="433"/>
      <c r="LKS454" s="433"/>
      <c r="LKT454" s="433"/>
      <c r="LKU454" s="433"/>
      <c r="LKV454" s="433"/>
      <c r="LKW454" s="433"/>
      <c r="LKX454" s="433"/>
      <c r="LKY454" s="433"/>
      <c r="LKZ454" s="433"/>
      <c r="LLA454" s="433"/>
      <c r="LLB454" s="433"/>
      <c r="LLC454" s="433"/>
      <c r="LLD454" s="433"/>
      <c r="LLE454" s="433"/>
      <c r="LLF454" s="433"/>
      <c r="LLG454" s="433"/>
      <c r="LLH454" s="433"/>
      <c r="LLI454" s="433"/>
      <c r="LLJ454" s="433"/>
      <c r="LLK454" s="433"/>
      <c r="LLL454" s="433"/>
      <c r="LLM454" s="433"/>
      <c r="LLN454" s="433"/>
      <c r="LLO454" s="433"/>
      <c r="LLP454" s="433"/>
      <c r="LLQ454" s="433"/>
      <c r="LLR454" s="433"/>
      <c r="LLS454" s="433"/>
      <c r="LLT454" s="433"/>
      <c r="LLU454" s="433"/>
      <c r="LLV454" s="433"/>
      <c r="LLW454" s="433"/>
      <c r="LLX454" s="433"/>
      <c r="LLY454" s="433"/>
      <c r="LLZ454" s="433"/>
      <c r="LMA454" s="433"/>
      <c r="LMB454" s="433"/>
      <c r="LMC454" s="433"/>
      <c r="LMD454" s="433"/>
      <c r="LME454" s="433"/>
      <c r="LMF454" s="433"/>
      <c r="LMG454" s="433"/>
      <c r="LMH454" s="433"/>
      <c r="LMI454" s="433"/>
      <c r="LMJ454" s="433"/>
      <c r="LMK454" s="433"/>
      <c r="LML454" s="433"/>
      <c r="LMM454" s="433"/>
      <c r="LMN454" s="433"/>
      <c r="LMO454" s="433"/>
      <c r="LMP454" s="433"/>
      <c r="LMQ454" s="433"/>
      <c r="LMR454" s="433"/>
      <c r="LMS454" s="433"/>
      <c r="LMT454" s="433"/>
      <c r="LMU454" s="433"/>
      <c r="LMV454" s="433"/>
      <c r="LMW454" s="433"/>
      <c r="LMX454" s="433"/>
      <c r="LMY454" s="433"/>
      <c r="LMZ454" s="433"/>
      <c r="LNA454" s="433"/>
      <c r="LNB454" s="433"/>
      <c r="LNC454" s="433"/>
      <c r="LND454" s="433"/>
      <c r="LNE454" s="433"/>
      <c r="LNF454" s="433"/>
      <c r="LNG454" s="433"/>
      <c r="LNH454" s="433"/>
      <c r="LNI454" s="433"/>
      <c r="LNJ454" s="433"/>
      <c r="LNK454" s="433"/>
      <c r="LNL454" s="433"/>
      <c r="LNM454" s="433"/>
      <c r="LNN454" s="433"/>
      <c r="LNO454" s="433"/>
      <c r="LNP454" s="433"/>
      <c r="LNQ454" s="433"/>
      <c r="LNR454" s="433"/>
      <c r="LNS454" s="433"/>
      <c r="LNT454" s="433"/>
      <c r="LNU454" s="433"/>
      <c r="LNV454" s="433"/>
      <c r="LNW454" s="433"/>
      <c r="LNX454" s="433"/>
      <c r="LNY454" s="433"/>
      <c r="LNZ454" s="433"/>
      <c r="LOA454" s="433"/>
      <c r="LOB454" s="433"/>
      <c r="LOC454" s="433"/>
      <c r="LOD454" s="433"/>
      <c r="LOE454" s="433"/>
      <c r="LOF454" s="433"/>
      <c r="LOG454" s="433"/>
      <c r="LOH454" s="433"/>
      <c r="LOI454" s="433"/>
      <c r="LOJ454" s="433"/>
      <c r="LOK454" s="433"/>
      <c r="LOL454" s="433"/>
      <c r="LOM454" s="433"/>
      <c r="LON454" s="433"/>
      <c r="LOO454" s="433"/>
      <c r="LOP454" s="433"/>
      <c r="LOQ454" s="433"/>
      <c r="LOR454" s="433"/>
      <c r="LOS454" s="433"/>
      <c r="LOT454" s="433"/>
      <c r="LOU454" s="433"/>
      <c r="LOV454" s="433"/>
      <c r="LOW454" s="433"/>
      <c r="LOX454" s="433"/>
      <c r="LOY454" s="433"/>
      <c r="LOZ454" s="433"/>
      <c r="LPA454" s="433"/>
      <c r="LPB454" s="433"/>
      <c r="LPC454" s="433"/>
      <c r="LPD454" s="433"/>
      <c r="LPE454" s="433"/>
      <c r="LPF454" s="433"/>
      <c r="LPG454" s="433"/>
      <c r="LPH454" s="433"/>
      <c r="LPI454" s="433"/>
      <c r="LPJ454" s="433"/>
      <c r="LPK454" s="433"/>
      <c r="LPL454" s="433"/>
      <c r="LPM454" s="433"/>
      <c r="LPN454" s="433"/>
      <c r="LPO454" s="433"/>
      <c r="LPP454" s="433"/>
      <c r="LPQ454" s="433"/>
      <c r="LPR454" s="433"/>
      <c r="LPS454" s="433"/>
      <c r="LPT454" s="433"/>
      <c r="LPU454" s="433"/>
      <c r="LPV454" s="433"/>
      <c r="LPW454" s="433"/>
      <c r="LPX454" s="433"/>
      <c r="LPY454" s="433"/>
      <c r="LPZ454" s="433"/>
      <c r="LQA454" s="433"/>
      <c r="LQB454" s="433"/>
      <c r="LQC454" s="433"/>
      <c r="LQD454" s="433"/>
      <c r="LQE454" s="433"/>
      <c r="LQF454" s="433"/>
      <c r="LQG454" s="433"/>
      <c r="LQH454" s="433"/>
      <c r="LQI454" s="433"/>
      <c r="LQJ454" s="433"/>
      <c r="LQK454" s="433"/>
      <c r="LQL454" s="433"/>
      <c r="LQM454" s="433"/>
      <c r="LQN454" s="433"/>
      <c r="LQO454" s="433"/>
      <c r="LQP454" s="433"/>
      <c r="LQQ454" s="433"/>
      <c r="LQR454" s="433"/>
      <c r="LQS454" s="433"/>
      <c r="LQT454" s="433"/>
      <c r="LQU454" s="433"/>
      <c r="LQV454" s="433"/>
      <c r="LQW454" s="433"/>
      <c r="LQX454" s="433"/>
      <c r="LQY454" s="433"/>
      <c r="LQZ454" s="433"/>
      <c r="LRA454" s="433"/>
      <c r="LRB454" s="433"/>
      <c r="LRC454" s="433"/>
      <c r="LRD454" s="433"/>
      <c r="LRE454" s="433"/>
      <c r="LRF454" s="433"/>
      <c r="LRG454" s="433"/>
      <c r="LRH454" s="433"/>
      <c r="LRI454" s="433"/>
      <c r="LRJ454" s="433"/>
      <c r="LRK454" s="433"/>
      <c r="LRL454" s="433"/>
      <c r="LRM454" s="433"/>
      <c r="LRN454" s="433"/>
      <c r="LRO454" s="433"/>
      <c r="LRP454" s="433"/>
      <c r="LRQ454" s="433"/>
      <c r="LRR454" s="433"/>
      <c r="LRS454" s="433"/>
      <c r="LRT454" s="433"/>
      <c r="LRU454" s="433"/>
      <c r="LRV454" s="433"/>
      <c r="LRW454" s="433"/>
      <c r="LRX454" s="433"/>
      <c r="LRY454" s="433"/>
      <c r="LRZ454" s="433"/>
      <c r="LSA454" s="433"/>
      <c r="LSB454" s="433"/>
      <c r="LSC454" s="433"/>
      <c r="LSD454" s="433"/>
      <c r="LSE454" s="433"/>
      <c r="LSF454" s="433"/>
      <c r="LSG454" s="433"/>
      <c r="LSH454" s="433"/>
      <c r="LSI454" s="433"/>
      <c r="LSJ454" s="433"/>
      <c r="LSK454" s="433"/>
      <c r="LSL454" s="433"/>
      <c r="LSM454" s="433"/>
      <c r="LSN454" s="433"/>
      <c r="LSO454" s="433"/>
      <c r="LSP454" s="433"/>
      <c r="LSQ454" s="433"/>
      <c r="LSR454" s="433"/>
      <c r="LSS454" s="433"/>
      <c r="LST454" s="433"/>
      <c r="LSU454" s="433"/>
      <c r="LSV454" s="433"/>
      <c r="LSW454" s="433"/>
      <c r="LSX454" s="433"/>
      <c r="LSY454" s="433"/>
      <c r="LSZ454" s="433"/>
      <c r="LTA454" s="433"/>
      <c r="LTB454" s="433"/>
      <c r="LTC454" s="433"/>
      <c r="LTD454" s="433"/>
      <c r="LTE454" s="433"/>
      <c r="LTF454" s="433"/>
      <c r="LTG454" s="433"/>
      <c r="LTH454" s="433"/>
      <c r="LTI454" s="433"/>
      <c r="LTJ454" s="433"/>
      <c r="LTK454" s="433"/>
      <c r="LTL454" s="433"/>
      <c r="LTM454" s="433"/>
      <c r="LTN454" s="433"/>
      <c r="LTO454" s="433"/>
      <c r="LTP454" s="433"/>
      <c r="LTQ454" s="433"/>
      <c r="LTR454" s="433"/>
      <c r="LTS454" s="433"/>
      <c r="LTT454" s="433"/>
      <c r="LTU454" s="433"/>
      <c r="LTV454" s="433"/>
      <c r="LTW454" s="433"/>
      <c r="LTX454" s="433"/>
      <c r="LTY454" s="433"/>
      <c r="LTZ454" s="433"/>
      <c r="LUA454" s="433"/>
      <c r="LUB454" s="433"/>
      <c r="LUC454" s="433"/>
      <c r="LUD454" s="433"/>
      <c r="LUE454" s="433"/>
      <c r="LUF454" s="433"/>
      <c r="LUG454" s="433"/>
      <c r="LUH454" s="433"/>
      <c r="LUI454" s="433"/>
      <c r="LUJ454" s="433"/>
      <c r="LUK454" s="433"/>
      <c r="LUL454" s="433"/>
      <c r="LUM454" s="433"/>
      <c r="LUN454" s="433"/>
      <c r="LUO454" s="433"/>
      <c r="LUP454" s="433"/>
      <c r="LUQ454" s="433"/>
      <c r="LUR454" s="433"/>
      <c r="LUS454" s="433"/>
      <c r="LUT454" s="433"/>
      <c r="LUU454" s="433"/>
      <c r="LUV454" s="433"/>
      <c r="LUW454" s="433"/>
      <c r="LUX454" s="433"/>
      <c r="LUY454" s="433"/>
      <c r="LUZ454" s="433"/>
      <c r="LVA454" s="433"/>
      <c r="LVB454" s="433"/>
      <c r="LVC454" s="433"/>
      <c r="LVD454" s="433"/>
      <c r="LVE454" s="433"/>
      <c r="LVF454" s="433"/>
      <c r="LVG454" s="433"/>
      <c r="LVH454" s="433"/>
      <c r="LVI454" s="433"/>
      <c r="LVJ454" s="433"/>
      <c r="LVK454" s="433"/>
      <c r="LVL454" s="433"/>
      <c r="LVM454" s="433"/>
      <c r="LVN454" s="433"/>
      <c r="LVO454" s="433"/>
      <c r="LVP454" s="433"/>
      <c r="LVQ454" s="433"/>
      <c r="LVR454" s="433"/>
      <c r="LVS454" s="433"/>
      <c r="LVT454" s="433"/>
      <c r="LVU454" s="433"/>
      <c r="LVV454" s="433"/>
      <c r="LVW454" s="433"/>
      <c r="LVX454" s="433"/>
      <c r="LVY454" s="433"/>
      <c r="LVZ454" s="433"/>
      <c r="LWA454" s="433"/>
      <c r="LWB454" s="433"/>
      <c r="LWC454" s="433"/>
      <c r="LWD454" s="433"/>
      <c r="LWE454" s="433"/>
      <c r="LWF454" s="433"/>
      <c r="LWG454" s="433"/>
      <c r="LWH454" s="433"/>
      <c r="LWI454" s="433"/>
      <c r="LWJ454" s="433"/>
      <c r="LWK454" s="433"/>
      <c r="LWL454" s="433"/>
      <c r="LWM454" s="433"/>
      <c r="LWN454" s="433"/>
      <c r="LWO454" s="433"/>
      <c r="LWP454" s="433"/>
      <c r="LWQ454" s="433"/>
      <c r="LWR454" s="433"/>
      <c r="LWS454" s="433"/>
      <c r="LWT454" s="433"/>
      <c r="LWU454" s="433"/>
      <c r="LWV454" s="433"/>
      <c r="LWW454" s="433"/>
      <c r="LWX454" s="433"/>
      <c r="LWY454" s="433"/>
      <c r="LWZ454" s="433"/>
      <c r="LXA454" s="433"/>
      <c r="LXB454" s="433"/>
      <c r="LXC454" s="433"/>
      <c r="LXD454" s="433"/>
      <c r="LXE454" s="433"/>
      <c r="LXF454" s="433"/>
      <c r="LXG454" s="433"/>
      <c r="LXH454" s="433"/>
      <c r="LXI454" s="433"/>
      <c r="LXJ454" s="433"/>
      <c r="LXK454" s="433"/>
      <c r="LXL454" s="433"/>
      <c r="LXM454" s="433"/>
      <c r="LXN454" s="433"/>
      <c r="LXO454" s="433"/>
      <c r="LXP454" s="433"/>
      <c r="LXQ454" s="433"/>
      <c r="LXR454" s="433"/>
      <c r="LXS454" s="433"/>
      <c r="LXT454" s="433"/>
      <c r="LXU454" s="433"/>
      <c r="LXV454" s="433"/>
      <c r="LXW454" s="433"/>
      <c r="LXX454" s="433"/>
      <c r="LXY454" s="433"/>
      <c r="LXZ454" s="433"/>
      <c r="LYA454" s="433"/>
      <c r="LYB454" s="433"/>
      <c r="LYC454" s="433"/>
      <c r="LYD454" s="433"/>
      <c r="LYE454" s="433"/>
      <c r="LYF454" s="433"/>
      <c r="LYG454" s="433"/>
      <c r="LYH454" s="433"/>
      <c r="LYI454" s="433"/>
      <c r="LYJ454" s="433"/>
      <c r="LYK454" s="433"/>
      <c r="LYL454" s="433"/>
      <c r="LYM454" s="433"/>
      <c r="LYN454" s="433"/>
      <c r="LYO454" s="433"/>
      <c r="LYP454" s="433"/>
      <c r="LYQ454" s="433"/>
      <c r="LYR454" s="433"/>
      <c r="LYS454" s="433"/>
      <c r="LYT454" s="433"/>
      <c r="LYU454" s="433"/>
      <c r="LYV454" s="433"/>
      <c r="LYW454" s="433"/>
      <c r="LYX454" s="433"/>
      <c r="LYY454" s="433"/>
      <c r="LYZ454" s="433"/>
      <c r="LZA454" s="433"/>
      <c r="LZB454" s="433"/>
      <c r="LZC454" s="433"/>
      <c r="LZD454" s="433"/>
      <c r="LZE454" s="433"/>
      <c r="LZF454" s="433"/>
      <c r="LZG454" s="433"/>
      <c r="LZH454" s="433"/>
      <c r="LZI454" s="433"/>
      <c r="LZJ454" s="433"/>
      <c r="LZK454" s="433"/>
      <c r="LZL454" s="433"/>
      <c r="LZM454" s="433"/>
      <c r="LZN454" s="433"/>
      <c r="LZO454" s="433"/>
      <c r="LZP454" s="433"/>
      <c r="LZQ454" s="433"/>
      <c r="LZR454" s="433"/>
      <c r="LZS454" s="433"/>
      <c r="LZT454" s="433"/>
      <c r="LZU454" s="433"/>
      <c r="LZV454" s="433"/>
      <c r="LZW454" s="433"/>
      <c r="LZX454" s="433"/>
      <c r="LZY454" s="433"/>
      <c r="LZZ454" s="433"/>
      <c r="MAA454" s="433"/>
      <c r="MAB454" s="433"/>
      <c r="MAC454" s="433"/>
      <c r="MAD454" s="433"/>
      <c r="MAE454" s="433"/>
      <c r="MAF454" s="433"/>
      <c r="MAG454" s="433"/>
      <c r="MAH454" s="433"/>
      <c r="MAI454" s="433"/>
      <c r="MAJ454" s="433"/>
      <c r="MAK454" s="433"/>
      <c r="MAL454" s="433"/>
      <c r="MAM454" s="433"/>
      <c r="MAN454" s="433"/>
      <c r="MAO454" s="433"/>
      <c r="MAP454" s="433"/>
      <c r="MAQ454" s="433"/>
      <c r="MAR454" s="433"/>
      <c r="MAS454" s="433"/>
      <c r="MAT454" s="433"/>
      <c r="MAU454" s="433"/>
      <c r="MAV454" s="433"/>
      <c r="MAW454" s="433"/>
      <c r="MAX454" s="433"/>
      <c r="MAY454" s="433"/>
      <c r="MAZ454" s="433"/>
      <c r="MBA454" s="433"/>
      <c r="MBB454" s="433"/>
      <c r="MBC454" s="433"/>
      <c r="MBD454" s="433"/>
      <c r="MBE454" s="433"/>
      <c r="MBF454" s="433"/>
      <c r="MBG454" s="433"/>
      <c r="MBH454" s="433"/>
      <c r="MBI454" s="433"/>
      <c r="MBJ454" s="433"/>
      <c r="MBK454" s="433"/>
      <c r="MBL454" s="433"/>
      <c r="MBM454" s="433"/>
      <c r="MBN454" s="433"/>
      <c r="MBO454" s="433"/>
      <c r="MBP454" s="433"/>
      <c r="MBQ454" s="433"/>
      <c r="MBR454" s="433"/>
      <c r="MBS454" s="433"/>
      <c r="MBT454" s="433"/>
      <c r="MBU454" s="433"/>
      <c r="MBV454" s="433"/>
      <c r="MBW454" s="433"/>
      <c r="MBX454" s="433"/>
      <c r="MBY454" s="433"/>
      <c r="MBZ454" s="433"/>
      <c r="MCA454" s="433"/>
      <c r="MCB454" s="433"/>
      <c r="MCC454" s="433"/>
      <c r="MCD454" s="433"/>
      <c r="MCE454" s="433"/>
      <c r="MCF454" s="433"/>
      <c r="MCG454" s="433"/>
      <c r="MCH454" s="433"/>
      <c r="MCI454" s="433"/>
      <c r="MCJ454" s="433"/>
      <c r="MCK454" s="433"/>
      <c r="MCL454" s="433"/>
      <c r="MCM454" s="433"/>
      <c r="MCN454" s="433"/>
      <c r="MCO454" s="433"/>
      <c r="MCP454" s="433"/>
      <c r="MCQ454" s="433"/>
      <c r="MCR454" s="433"/>
      <c r="MCS454" s="433"/>
      <c r="MCT454" s="433"/>
      <c r="MCU454" s="433"/>
      <c r="MCV454" s="433"/>
      <c r="MCW454" s="433"/>
      <c r="MCX454" s="433"/>
      <c r="MCY454" s="433"/>
      <c r="MCZ454" s="433"/>
      <c r="MDA454" s="433"/>
      <c r="MDB454" s="433"/>
      <c r="MDC454" s="433"/>
      <c r="MDD454" s="433"/>
      <c r="MDE454" s="433"/>
      <c r="MDF454" s="433"/>
      <c r="MDG454" s="433"/>
      <c r="MDH454" s="433"/>
      <c r="MDI454" s="433"/>
      <c r="MDJ454" s="433"/>
      <c r="MDK454" s="433"/>
      <c r="MDL454" s="433"/>
      <c r="MDM454" s="433"/>
      <c r="MDN454" s="433"/>
      <c r="MDO454" s="433"/>
      <c r="MDP454" s="433"/>
      <c r="MDQ454" s="433"/>
      <c r="MDR454" s="433"/>
      <c r="MDS454" s="433"/>
      <c r="MDT454" s="433"/>
      <c r="MDU454" s="433"/>
      <c r="MDV454" s="433"/>
      <c r="MDW454" s="433"/>
      <c r="MDX454" s="433"/>
      <c r="MDY454" s="433"/>
      <c r="MDZ454" s="433"/>
      <c r="MEA454" s="433"/>
      <c r="MEB454" s="433"/>
      <c r="MEC454" s="433"/>
      <c r="MED454" s="433"/>
      <c r="MEE454" s="433"/>
      <c r="MEF454" s="433"/>
      <c r="MEG454" s="433"/>
      <c r="MEH454" s="433"/>
      <c r="MEI454" s="433"/>
      <c r="MEJ454" s="433"/>
      <c r="MEK454" s="433"/>
      <c r="MEL454" s="433"/>
      <c r="MEM454" s="433"/>
      <c r="MEN454" s="433"/>
      <c r="MEO454" s="433"/>
      <c r="MEP454" s="433"/>
      <c r="MEQ454" s="433"/>
      <c r="MER454" s="433"/>
      <c r="MES454" s="433"/>
      <c r="MET454" s="433"/>
      <c r="MEU454" s="433"/>
      <c r="MEV454" s="433"/>
      <c r="MEW454" s="433"/>
      <c r="MEX454" s="433"/>
      <c r="MEY454" s="433"/>
      <c r="MEZ454" s="433"/>
      <c r="MFA454" s="433"/>
      <c r="MFB454" s="433"/>
      <c r="MFC454" s="433"/>
      <c r="MFD454" s="433"/>
      <c r="MFE454" s="433"/>
      <c r="MFF454" s="433"/>
      <c r="MFG454" s="433"/>
      <c r="MFH454" s="433"/>
      <c r="MFI454" s="433"/>
      <c r="MFJ454" s="433"/>
      <c r="MFK454" s="433"/>
      <c r="MFL454" s="433"/>
      <c r="MFM454" s="433"/>
      <c r="MFN454" s="433"/>
      <c r="MFO454" s="433"/>
      <c r="MFP454" s="433"/>
      <c r="MFQ454" s="433"/>
      <c r="MFR454" s="433"/>
      <c r="MFS454" s="433"/>
      <c r="MFT454" s="433"/>
      <c r="MFU454" s="433"/>
      <c r="MFV454" s="433"/>
      <c r="MFW454" s="433"/>
      <c r="MFX454" s="433"/>
      <c r="MFY454" s="433"/>
      <c r="MFZ454" s="433"/>
      <c r="MGA454" s="433"/>
      <c r="MGB454" s="433"/>
      <c r="MGC454" s="433"/>
      <c r="MGD454" s="433"/>
      <c r="MGE454" s="433"/>
      <c r="MGF454" s="433"/>
      <c r="MGG454" s="433"/>
      <c r="MGH454" s="433"/>
      <c r="MGI454" s="433"/>
      <c r="MGJ454" s="433"/>
      <c r="MGK454" s="433"/>
      <c r="MGL454" s="433"/>
      <c r="MGM454" s="433"/>
      <c r="MGN454" s="433"/>
      <c r="MGO454" s="433"/>
      <c r="MGP454" s="433"/>
      <c r="MGQ454" s="433"/>
      <c r="MGR454" s="433"/>
      <c r="MGS454" s="433"/>
      <c r="MGT454" s="433"/>
      <c r="MGU454" s="433"/>
      <c r="MGV454" s="433"/>
      <c r="MGW454" s="433"/>
      <c r="MGX454" s="433"/>
      <c r="MGY454" s="433"/>
      <c r="MGZ454" s="433"/>
      <c r="MHA454" s="433"/>
      <c r="MHB454" s="433"/>
      <c r="MHC454" s="433"/>
      <c r="MHD454" s="433"/>
      <c r="MHE454" s="433"/>
      <c r="MHF454" s="433"/>
      <c r="MHG454" s="433"/>
      <c r="MHH454" s="433"/>
      <c r="MHI454" s="433"/>
      <c r="MHJ454" s="433"/>
      <c r="MHK454" s="433"/>
      <c r="MHL454" s="433"/>
      <c r="MHM454" s="433"/>
      <c r="MHN454" s="433"/>
      <c r="MHO454" s="433"/>
      <c r="MHP454" s="433"/>
      <c r="MHQ454" s="433"/>
      <c r="MHR454" s="433"/>
      <c r="MHS454" s="433"/>
      <c r="MHT454" s="433"/>
      <c r="MHU454" s="433"/>
      <c r="MHV454" s="433"/>
      <c r="MHW454" s="433"/>
      <c r="MHX454" s="433"/>
      <c r="MHY454" s="433"/>
      <c r="MHZ454" s="433"/>
      <c r="MIA454" s="433"/>
      <c r="MIB454" s="433"/>
      <c r="MIC454" s="433"/>
      <c r="MID454" s="433"/>
      <c r="MIE454" s="433"/>
      <c r="MIF454" s="433"/>
      <c r="MIG454" s="433"/>
      <c r="MIH454" s="433"/>
      <c r="MII454" s="433"/>
      <c r="MIJ454" s="433"/>
      <c r="MIK454" s="433"/>
      <c r="MIL454" s="433"/>
      <c r="MIM454" s="433"/>
      <c r="MIN454" s="433"/>
      <c r="MIO454" s="433"/>
      <c r="MIP454" s="433"/>
      <c r="MIQ454" s="433"/>
      <c r="MIR454" s="433"/>
      <c r="MIS454" s="433"/>
      <c r="MIT454" s="433"/>
      <c r="MIU454" s="433"/>
      <c r="MIV454" s="433"/>
      <c r="MIW454" s="433"/>
      <c r="MIX454" s="433"/>
      <c r="MIY454" s="433"/>
      <c r="MIZ454" s="433"/>
      <c r="MJA454" s="433"/>
      <c r="MJB454" s="433"/>
      <c r="MJC454" s="433"/>
      <c r="MJD454" s="433"/>
      <c r="MJE454" s="433"/>
      <c r="MJF454" s="433"/>
      <c r="MJG454" s="433"/>
      <c r="MJH454" s="433"/>
      <c r="MJI454" s="433"/>
      <c r="MJJ454" s="433"/>
      <c r="MJK454" s="433"/>
      <c r="MJL454" s="433"/>
      <c r="MJM454" s="433"/>
      <c r="MJN454" s="433"/>
      <c r="MJO454" s="433"/>
      <c r="MJP454" s="433"/>
      <c r="MJQ454" s="433"/>
      <c r="MJR454" s="433"/>
      <c r="MJS454" s="433"/>
      <c r="MJT454" s="433"/>
      <c r="MJU454" s="433"/>
      <c r="MJV454" s="433"/>
      <c r="MJW454" s="433"/>
      <c r="MJX454" s="433"/>
      <c r="MJY454" s="433"/>
      <c r="MJZ454" s="433"/>
      <c r="MKA454" s="433"/>
      <c r="MKB454" s="433"/>
      <c r="MKC454" s="433"/>
      <c r="MKD454" s="433"/>
      <c r="MKE454" s="433"/>
      <c r="MKF454" s="433"/>
      <c r="MKG454" s="433"/>
      <c r="MKH454" s="433"/>
      <c r="MKI454" s="433"/>
      <c r="MKJ454" s="433"/>
      <c r="MKK454" s="433"/>
      <c r="MKL454" s="433"/>
      <c r="MKM454" s="433"/>
      <c r="MKN454" s="433"/>
      <c r="MKO454" s="433"/>
      <c r="MKP454" s="433"/>
      <c r="MKQ454" s="433"/>
      <c r="MKR454" s="433"/>
      <c r="MKS454" s="433"/>
      <c r="MKT454" s="433"/>
      <c r="MKU454" s="433"/>
      <c r="MKV454" s="433"/>
      <c r="MKW454" s="433"/>
      <c r="MKX454" s="433"/>
      <c r="MKY454" s="433"/>
      <c r="MKZ454" s="433"/>
      <c r="MLA454" s="433"/>
      <c r="MLB454" s="433"/>
      <c r="MLC454" s="433"/>
      <c r="MLD454" s="433"/>
      <c r="MLE454" s="433"/>
      <c r="MLF454" s="433"/>
      <c r="MLG454" s="433"/>
      <c r="MLH454" s="433"/>
      <c r="MLI454" s="433"/>
      <c r="MLJ454" s="433"/>
      <c r="MLK454" s="433"/>
      <c r="MLL454" s="433"/>
      <c r="MLM454" s="433"/>
      <c r="MLN454" s="433"/>
      <c r="MLO454" s="433"/>
      <c r="MLP454" s="433"/>
      <c r="MLQ454" s="433"/>
      <c r="MLR454" s="433"/>
      <c r="MLS454" s="433"/>
      <c r="MLT454" s="433"/>
      <c r="MLU454" s="433"/>
      <c r="MLV454" s="433"/>
      <c r="MLW454" s="433"/>
      <c r="MLX454" s="433"/>
      <c r="MLY454" s="433"/>
      <c r="MLZ454" s="433"/>
      <c r="MMA454" s="433"/>
      <c r="MMB454" s="433"/>
      <c r="MMC454" s="433"/>
      <c r="MMD454" s="433"/>
      <c r="MME454" s="433"/>
      <c r="MMF454" s="433"/>
      <c r="MMG454" s="433"/>
      <c r="MMH454" s="433"/>
      <c r="MMI454" s="433"/>
      <c r="MMJ454" s="433"/>
      <c r="MMK454" s="433"/>
      <c r="MML454" s="433"/>
      <c r="MMM454" s="433"/>
      <c r="MMN454" s="433"/>
      <c r="MMO454" s="433"/>
      <c r="MMP454" s="433"/>
      <c r="MMQ454" s="433"/>
      <c r="MMR454" s="433"/>
      <c r="MMS454" s="433"/>
      <c r="MMT454" s="433"/>
      <c r="MMU454" s="433"/>
      <c r="MMV454" s="433"/>
      <c r="MMW454" s="433"/>
      <c r="MMX454" s="433"/>
      <c r="MMY454" s="433"/>
      <c r="MMZ454" s="433"/>
      <c r="MNA454" s="433"/>
      <c r="MNB454" s="433"/>
      <c r="MNC454" s="433"/>
      <c r="MND454" s="433"/>
      <c r="MNE454" s="433"/>
      <c r="MNF454" s="433"/>
      <c r="MNG454" s="433"/>
      <c r="MNH454" s="433"/>
      <c r="MNI454" s="433"/>
      <c r="MNJ454" s="433"/>
      <c r="MNK454" s="433"/>
      <c r="MNL454" s="433"/>
      <c r="MNM454" s="433"/>
      <c r="MNN454" s="433"/>
      <c r="MNO454" s="433"/>
      <c r="MNP454" s="433"/>
      <c r="MNQ454" s="433"/>
      <c r="MNR454" s="433"/>
      <c r="MNS454" s="433"/>
      <c r="MNT454" s="433"/>
      <c r="MNU454" s="433"/>
      <c r="MNV454" s="433"/>
      <c r="MNW454" s="433"/>
      <c r="MNX454" s="433"/>
      <c r="MNY454" s="433"/>
      <c r="MNZ454" s="433"/>
      <c r="MOA454" s="433"/>
      <c r="MOB454" s="433"/>
      <c r="MOC454" s="433"/>
      <c r="MOD454" s="433"/>
      <c r="MOE454" s="433"/>
      <c r="MOF454" s="433"/>
      <c r="MOG454" s="433"/>
      <c r="MOH454" s="433"/>
      <c r="MOI454" s="433"/>
      <c r="MOJ454" s="433"/>
      <c r="MOK454" s="433"/>
      <c r="MOL454" s="433"/>
      <c r="MOM454" s="433"/>
      <c r="MON454" s="433"/>
      <c r="MOO454" s="433"/>
      <c r="MOP454" s="433"/>
      <c r="MOQ454" s="433"/>
      <c r="MOR454" s="433"/>
      <c r="MOS454" s="433"/>
      <c r="MOT454" s="433"/>
      <c r="MOU454" s="433"/>
      <c r="MOV454" s="433"/>
      <c r="MOW454" s="433"/>
      <c r="MOX454" s="433"/>
      <c r="MOY454" s="433"/>
      <c r="MOZ454" s="433"/>
      <c r="MPA454" s="433"/>
      <c r="MPB454" s="433"/>
      <c r="MPC454" s="433"/>
      <c r="MPD454" s="433"/>
      <c r="MPE454" s="433"/>
      <c r="MPF454" s="433"/>
      <c r="MPG454" s="433"/>
      <c r="MPH454" s="433"/>
      <c r="MPI454" s="433"/>
      <c r="MPJ454" s="433"/>
      <c r="MPK454" s="433"/>
      <c r="MPL454" s="433"/>
      <c r="MPM454" s="433"/>
      <c r="MPN454" s="433"/>
      <c r="MPO454" s="433"/>
      <c r="MPP454" s="433"/>
      <c r="MPQ454" s="433"/>
      <c r="MPR454" s="433"/>
      <c r="MPS454" s="433"/>
      <c r="MPT454" s="433"/>
      <c r="MPU454" s="433"/>
      <c r="MPV454" s="433"/>
      <c r="MPW454" s="433"/>
      <c r="MPX454" s="433"/>
      <c r="MPY454" s="433"/>
      <c r="MPZ454" s="433"/>
      <c r="MQA454" s="433"/>
      <c r="MQB454" s="433"/>
      <c r="MQC454" s="433"/>
      <c r="MQD454" s="433"/>
      <c r="MQE454" s="433"/>
      <c r="MQF454" s="433"/>
      <c r="MQG454" s="433"/>
      <c r="MQH454" s="433"/>
      <c r="MQI454" s="433"/>
      <c r="MQJ454" s="433"/>
      <c r="MQK454" s="433"/>
      <c r="MQL454" s="433"/>
      <c r="MQM454" s="433"/>
      <c r="MQN454" s="433"/>
      <c r="MQO454" s="433"/>
      <c r="MQP454" s="433"/>
      <c r="MQQ454" s="433"/>
      <c r="MQR454" s="433"/>
      <c r="MQS454" s="433"/>
      <c r="MQT454" s="433"/>
      <c r="MQU454" s="433"/>
      <c r="MQV454" s="433"/>
      <c r="MQW454" s="433"/>
      <c r="MQX454" s="433"/>
      <c r="MQY454" s="433"/>
      <c r="MQZ454" s="433"/>
      <c r="MRA454" s="433"/>
      <c r="MRB454" s="433"/>
      <c r="MRC454" s="433"/>
      <c r="MRD454" s="433"/>
      <c r="MRE454" s="433"/>
      <c r="MRF454" s="433"/>
      <c r="MRG454" s="433"/>
      <c r="MRH454" s="433"/>
      <c r="MRI454" s="433"/>
      <c r="MRJ454" s="433"/>
      <c r="MRK454" s="433"/>
      <c r="MRL454" s="433"/>
      <c r="MRM454" s="433"/>
      <c r="MRN454" s="433"/>
      <c r="MRO454" s="433"/>
      <c r="MRP454" s="433"/>
      <c r="MRQ454" s="433"/>
      <c r="MRR454" s="433"/>
      <c r="MRS454" s="433"/>
      <c r="MRT454" s="433"/>
      <c r="MRU454" s="433"/>
      <c r="MRV454" s="433"/>
      <c r="MRW454" s="433"/>
      <c r="MRX454" s="433"/>
      <c r="MRY454" s="433"/>
      <c r="MRZ454" s="433"/>
      <c r="MSA454" s="433"/>
      <c r="MSB454" s="433"/>
      <c r="MSC454" s="433"/>
      <c r="MSD454" s="433"/>
      <c r="MSE454" s="433"/>
      <c r="MSF454" s="433"/>
      <c r="MSG454" s="433"/>
      <c r="MSH454" s="433"/>
      <c r="MSI454" s="433"/>
      <c r="MSJ454" s="433"/>
      <c r="MSK454" s="433"/>
      <c r="MSL454" s="433"/>
      <c r="MSM454" s="433"/>
      <c r="MSN454" s="433"/>
      <c r="MSO454" s="433"/>
      <c r="MSP454" s="433"/>
      <c r="MSQ454" s="433"/>
      <c r="MSR454" s="433"/>
      <c r="MSS454" s="433"/>
      <c r="MST454" s="433"/>
      <c r="MSU454" s="433"/>
      <c r="MSV454" s="433"/>
      <c r="MSW454" s="433"/>
      <c r="MSX454" s="433"/>
      <c r="MSY454" s="433"/>
      <c r="MSZ454" s="433"/>
      <c r="MTA454" s="433"/>
      <c r="MTB454" s="433"/>
      <c r="MTC454" s="433"/>
      <c r="MTD454" s="433"/>
      <c r="MTE454" s="433"/>
      <c r="MTF454" s="433"/>
      <c r="MTG454" s="433"/>
      <c r="MTH454" s="433"/>
      <c r="MTI454" s="433"/>
      <c r="MTJ454" s="433"/>
      <c r="MTK454" s="433"/>
      <c r="MTL454" s="433"/>
      <c r="MTM454" s="433"/>
      <c r="MTN454" s="433"/>
      <c r="MTO454" s="433"/>
      <c r="MTP454" s="433"/>
      <c r="MTQ454" s="433"/>
      <c r="MTR454" s="433"/>
      <c r="MTS454" s="433"/>
      <c r="MTT454" s="433"/>
      <c r="MTU454" s="433"/>
      <c r="MTV454" s="433"/>
      <c r="MTW454" s="433"/>
      <c r="MTX454" s="433"/>
      <c r="MTY454" s="433"/>
      <c r="MTZ454" s="433"/>
      <c r="MUA454" s="433"/>
      <c r="MUB454" s="433"/>
      <c r="MUC454" s="433"/>
      <c r="MUD454" s="433"/>
      <c r="MUE454" s="433"/>
      <c r="MUF454" s="433"/>
      <c r="MUG454" s="433"/>
      <c r="MUH454" s="433"/>
      <c r="MUI454" s="433"/>
      <c r="MUJ454" s="433"/>
      <c r="MUK454" s="433"/>
      <c r="MUL454" s="433"/>
      <c r="MUM454" s="433"/>
      <c r="MUN454" s="433"/>
      <c r="MUO454" s="433"/>
      <c r="MUP454" s="433"/>
      <c r="MUQ454" s="433"/>
      <c r="MUR454" s="433"/>
      <c r="MUS454" s="433"/>
      <c r="MUT454" s="433"/>
      <c r="MUU454" s="433"/>
      <c r="MUV454" s="433"/>
      <c r="MUW454" s="433"/>
      <c r="MUX454" s="433"/>
      <c r="MUY454" s="433"/>
      <c r="MUZ454" s="433"/>
      <c r="MVA454" s="433"/>
      <c r="MVB454" s="433"/>
      <c r="MVC454" s="433"/>
      <c r="MVD454" s="433"/>
      <c r="MVE454" s="433"/>
      <c r="MVF454" s="433"/>
      <c r="MVG454" s="433"/>
      <c r="MVH454" s="433"/>
      <c r="MVI454" s="433"/>
      <c r="MVJ454" s="433"/>
      <c r="MVK454" s="433"/>
      <c r="MVL454" s="433"/>
      <c r="MVM454" s="433"/>
      <c r="MVN454" s="433"/>
      <c r="MVO454" s="433"/>
      <c r="MVP454" s="433"/>
      <c r="MVQ454" s="433"/>
      <c r="MVR454" s="433"/>
      <c r="MVS454" s="433"/>
      <c r="MVT454" s="433"/>
      <c r="MVU454" s="433"/>
      <c r="MVV454" s="433"/>
      <c r="MVW454" s="433"/>
      <c r="MVX454" s="433"/>
      <c r="MVY454" s="433"/>
      <c r="MVZ454" s="433"/>
      <c r="MWA454" s="433"/>
      <c r="MWB454" s="433"/>
      <c r="MWC454" s="433"/>
      <c r="MWD454" s="433"/>
      <c r="MWE454" s="433"/>
      <c r="MWF454" s="433"/>
      <c r="MWG454" s="433"/>
      <c r="MWH454" s="433"/>
      <c r="MWI454" s="433"/>
      <c r="MWJ454" s="433"/>
      <c r="MWK454" s="433"/>
      <c r="MWL454" s="433"/>
      <c r="MWM454" s="433"/>
      <c r="MWN454" s="433"/>
      <c r="MWO454" s="433"/>
      <c r="MWP454" s="433"/>
      <c r="MWQ454" s="433"/>
      <c r="MWR454" s="433"/>
      <c r="MWS454" s="433"/>
      <c r="MWT454" s="433"/>
      <c r="MWU454" s="433"/>
      <c r="MWV454" s="433"/>
      <c r="MWW454" s="433"/>
      <c r="MWX454" s="433"/>
      <c r="MWY454" s="433"/>
      <c r="MWZ454" s="433"/>
      <c r="MXA454" s="433"/>
      <c r="MXB454" s="433"/>
      <c r="MXC454" s="433"/>
      <c r="MXD454" s="433"/>
      <c r="MXE454" s="433"/>
      <c r="MXF454" s="433"/>
      <c r="MXG454" s="433"/>
      <c r="MXH454" s="433"/>
      <c r="MXI454" s="433"/>
      <c r="MXJ454" s="433"/>
      <c r="MXK454" s="433"/>
      <c r="MXL454" s="433"/>
      <c r="MXM454" s="433"/>
      <c r="MXN454" s="433"/>
      <c r="MXO454" s="433"/>
      <c r="MXP454" s="433"/>
      <c r="MXQ454" s="433"/>
      <c r="MXR454" s="433"/>
      <c r="MXS454" s="433"/>
      <c r="MXT454" s="433"/>
      <c r="MXU454" s="433"/>
      <c r="MXV454" s="433"/>
      <c r="MXW454" s="433"/>
      <c r="MXX454" s="433"/>
      <c r="MXY454" s="433"/>
      <c r="MXZ454" s="433"/>
      <c r="MYA454" s="433"/>
      <c r="MYB454" s="433"/>
      <c r="MYC454" s="433"/>
      <c r="MYD454" s="433"/>
      <c r="MYE454" s="433"/>
      <c r="MYF454" s="433"/>
      <c r="MYG454" s="433"/>
      <c r="MYH454" s="433"/>
      <c r="MYI454" s="433"/>
      <c r="MYJ454" s="433"/>
      <c r="MYK454" s="433"/>
      <c r="MYL454" s="433"/>
      <c r="MYM454" s="433"/>
      <c r="MYN454" s="433"/>
      <c r="MYO454" s="433"/>
      <c r="MYP454" s="433"/>
      <c r="MYQ454" s="433"/>
      <c r="MYR454" s="433"/>
      <c r="MYS454" s="433"/>
      <c r="MYT454" s="433"/>
      <c r="MYU454" s="433"/>
      <c r="MYV454" s="433"/>
      <c r="MYW454" s="433"/>
      <c r="MYX454" s="433"/>
      <c r="MYY454" s="433"/>
      <c r="MYZ454" s="433"/>
      <c r="MZA454" s="433"/>
      <c r="MZB454" s="433"/>
      <c r="MZC454" s="433"/>
      <c r="MZD454" s="433"/>
      <c r="MZE454" s="433"/>
      <c r="MZF454" s="433"/>
      <c r="MZG454" s="433"/>
      <c r="MZH454" s="433"/>
      <c r="MZI454" s="433"/>
      <c r="MZJ454" s="433"/>
      <c r="MZK454" s="433"/>
      <c r="MZL454" s="433"/>
      <c r="MZM454" s="433"/>
      <c r="MZN454" s="433"/>
      <c r="MZO454" s="433"/>
      <c r="MZP454" s="433"/>
      <c r="MZQ454" s="433"/>
      <c r="MZR454" s="433"/>
      <c r="MZS454" s="433"/>
      <c r="MZT454" s="433"/>
      <c r="MZU454" s="433"/>
      <c r="MZV454" s="433"/>
      <c r="MZW454" s="433"/>
      <c r="MZX454" s="433"/>
      <c r="MZY454" s="433"/>
      <c r="MZZ454" s="433"/>
      <c r="NAA454" s="433"/>
      <c r="NAB454" s="433"/>
      <c r="NAC454" s="433"/>
      <c r="NAD454" s="433"/>
      <c r="NAE454" s="433"/>
      <c r="NAF454" s="433"/>
      <c r="NAG454" s="433"/>
      <c r="NAH454" s="433"/>
      <c r="NAI454" s="433"/>
      <c r="NAJ454" s="433"/>
      <c r="NAK454" s="433"/>
      <c r="NAL454" s="433"/>
      <c r="NAM454" s="433"/>
      <c r="NAN454" s="433"/>
      <c r="NAO454" s="433"/>
      <c r="NAP454" s="433"/>
      <c r="NAQ454" s="433"/>
      <c r="NAR454" s="433"/>
      <c r="NAS454" s="433"/>
      <c r="NAT454" s="433"/>
      <c r="NAU454" s="433"/>
      <c r="NAV454" s="433"/>
      <c r="NAW454" s="433"/>
      <c r="NAX454" s="433"/>
      <c r="NAY454" s="433"/>
      <c r="NAZ454" s="433"/>
      <c r="NBA454" s="433"/>
      <c r="NBB454" s="433"/>
      <c r="NBC454" s="433"/>
      <c r="NBD454" s="433"/>
      <c r="NBE454" s="433"/>
      <c r="NBF454" s="433"/>
      <c r="NBG454" s="433"/>
      <c r="NBH454" s="433"/>
      <c r="NBI454" s="433"/>
      <c r="NBJ454" s="433"/>
      <c r="NBK454" s="433"/>
      <c r="NBL454" s="433"/>
      <c r="NBM454" s="433"/>
      <c r="NBN454" s="433"/>
      <c r="NBO454" s="433"/>
      <c r="NBP454" s="433"/>
      <c r="NBQ454" s="433"/>
      <c r="NBR454" s="433"/>
      <c r="NBS454" s="433"/>
      <c r="NBT454" s="433"/>
      <c r="NBU454" s="433"/>
      <c r="NBV454" s="433"/>
      <c r="NBW454" s="433"/>
      <c r="NBX454" s="433"/>
      <c r="NBY454" s="433"/>
      <c r="NBZ454" s="433"/>
      <c r="NCA454" s="433"/>
      <c r="NCB454" s="433"/>
      <c r="NCC454" s="433"/>
      <c r="NCD454" s="433"/>
      <c r="NCE454" s="433"/>
      <c r="NCF454" s="433"/>
      <c r="NCG454" s="433"/>
      <c r="NCH454" s="433"/>
      <c r="NCI454" s="433"/>
      <c r="NCJ454" s="433"/>
      <c r="NCK454" s="433"/>
      <c r="NCL454" s="433"/>
      <c r="NCM454" s="433"/>
      <c r="NCN454" s="433"/>
      <c r="NCO454" s="433"/>
      <c r="NCP454" s="433"/>
      <c r="NCQ454" s="433"/>
      <c r="NCR454" s="433"/>
      <c r="NCS454" s="433"/>
      <c r="NCT454" s="433"/>
      <c r="NCU454" s="433"/>
      <c r="NCV454" s="433"/>
      <c r="NCW454" s="433"/>
      <c r="NCX454" s="433"/>
      <c r="NCY454" s="433"/>
      <c r="NCZ454" s="433"/>
      <c r="NDA454" s="433"/>
      <c r="NDB454" s="433"/>
      <c r="NDC454" s="433"/>
      <c r="NDD454" s="433"/>
      <c r="NDE454" s="433"/>
      <c r="NDF454" s="433"/>
      <c r="NDG454" s="433"/>
      <c r="NDH454" s="433"/>
      <c r="NDI454" s="433"/>
      <c r="NDJ454" s="433"/>
      <c r="NDK454" s="433"/>
      <c r="NDL454" s="433"/>
      <c r="NDM454" s="433"/>
      <c r="NDN454" s="433"/>
      <c r="NDO454" s="433"/>
      <c r="NDP454" s="433"/>
      <c r="NDQ454" s="433"/>
      <c r="NDR454" s="433"/>
      <c r="NDS454" s="433"/>
      <c r="NDT454" s="433"/>
      <c r="NDU454" s="433"/>
      <c r="NDV454" s="433"/>
      <c r="NDW454" s="433"/>
      <c r="NDX454" s="433"/>
      <c r="NDY454" s="433"/>
      <c r="NDZ454" s="433"/>
      <c r="NEA454" s="433"/>
      <c r="NEB454" s="433"/>
      <c r="NEC454" s="433"/>
      <c r="NED454" s="433"/>
      <c r="NEE454" s="433"/>
      <c r="NEF454" s="433"/>
      <c r="NEG454" s="433"/>
      <c r="NEH454" s="433"/>
      <c r="NEI454" s="433"/>
      <c r="NEJ454" s="433"/>
      <c r="NEK454" s="433"/>
      <c r="NEL454" s="433"/>
      <c r="NEM454" s="433"/>
      <c r="NEN454" s="433"/>
      <c r="NEO454" s="433"/>
      <c r="NEP454" s="433"/>
      <c r="NEQ454" s="433"/>
      <c r="NER454" s="433"/>
      <c r="NES454" s="433"/>
      <c r="NET454" s="433"/>
      <c r="NEU454" s="433"/>
      <c r="NEV454" s="433"/>
      <c r="NEW454" s="433"/>
      <c r="NEX454" s="433"/>
      <c r="NEY454" s="433"/>
      <c r="NEZ454" s="433"/>
      <c r="NFA454" s="433"/>
      <c r="NFB454" s="433"/>
      <c r="NFC454" s="433"/>
      <c r="NFD454" s="433"/>
      <c r="NFE454" s="433"/>
      <c r="NFF454" s="433"/>
      <c r="NFG454" s="433"/>
      <c r="NFH454" s="433"/>
      <c r="NFI454" s="433"/>
      <c r="NFJ454" s="433"/>
      <c r="NFK454" s="433"/>
      <c r="NFL454" s="433"/>
      <c r="NFM454" s="433"/>
      <c r="NFN454" s="433"/>
      <c r="NFO454" s="433"/>
      <c r="NFP454" s="433"/>
      <c r="NFQ454" s="433"/>
      <c r="NFR454" s="433"/>
      <c r="NFS454" s="433"/>
      <c r="NFT454" s="433"/>
      <c r="NFU454" s="433"/>
      <c r="NFV454" s="433"/>
      <c r="NFW454" s="433"/>
      <c r="NFX454" s="433"/>
      <c r="NFY454" s="433"/>
      <c r="NFZ454" s="433"/>
      <c r="NGA454" s="433"/>
      <c r="NGB454" s="433"/>
      <c r="NGC454" s="433"/>
      <c r="NGD454" s="433"/>
      <c r="NGE454" s="433"/>
      <c r="NGF454" s="433"/>
      <c r="NGG454" s="433"/>
      <c r="NGH454" s="433"/>
      <c r="NGI454" s="433"/>
      <c r="NGJ454" s="433"/>
      <c r="NGK454" s="433"/>
      <c r="NGL454" s="433"/>
      <c r="NGM454" s="433"/>
      <c r="NGN454" s="433"/>
      <c r="NGO454" s="433"/>
      <c r="NGP454" s="433"/>
      <c r="NGQ454" s="433"/>
      <c r="NGR454" s="433"/>
      <c r="NGS454" s="433"/>
      <c r="NGT454" s="433"/>
      <c r="NGU454" s="433"/>
      <c r="NGV454" s="433"/>
      <c r="NGW454" s="433"/>
      <c r="NGX454" s="433"/>
      <c r="NGY454" s="433"/>
      <c r="NGZ454" s="433"/>
      <c r="NHA454" s="433"/>
      <c r="NHB454" s="433"/>
      <c r="NHC454" s="433"/>
      <c r="NHD454" s="433"/>
      <c r="NHE454" s="433"/>
      <c r="NHF454" s="433"/>
      <c r="NHG454" s="433"/>
      <c r="NHH454" s="433"/>
      <c r="NHI454" s="433"/>
      <c r="NHJ454" s="433"/>
      <c r="NHK454" s="433"/>
      <c r="NHL454" s="433"/>
      <c r="NHM454" s="433"/>
      <c r="NHN454" s="433"/>
      <c r="NHO454" s="433"/>
      <c r="NHP454" s="433"/>
      <c r="NHQ454" s="433"/>
      <c r="NHR454" s="433"/>
      <c r="NHS454" s="433"/>
      <c r="NHT454" s="433"/>
      <c r="NHU454" s="433"/>
      <c r="NHV454" s="433"/>
      <c r="NHW454" s="433"/>
      <c r="NHX454" s="433"/>
      <c r="NHY454" s="433"/>
      <c r="NHZ454" s="433"/>
      <c r="NIA454" s="433"/>
      <c r="NIB454" s="433"/>
      <c r="NIC454" s="433"/>
      <c r="NID454" s="433"/>
      <c r="NIE454" s="433"/>
      <c r="NIF454" s="433"/>
      <c r="NIG454" s="433"/>
      <c r="NIH454" s="433"/>
      <c r="NII454" s="433"/>
      <c r="NIJ454" s="433"/>
      <c r="NIK454" s="433"/>
      <c r="NIL454" s="433"/>
      <c r="NIM454" s="433"/>
      <c r="NIN454" s="433"/>
      <c r="NIO454" s="433"/>
      <c r="NIP454" s="433"/>
      <c r="NIQ454" s="433"/>
      <c r="NIR454" s="433"/>
      <c r="NIS454" s="433"/>
      <c r="NIT454" s="433"/>
      <c r="NIU454" s="433"/>
      <c r="NIV454" s="433"/>
      <c r="NIW454" s="433"/>
      <c r="NIX454" s="433"/>
      <c r="NIY454" s="433"/>
      <c r="NIZ454" s="433"/>
      <c r="NJA454" s="433"/>
      <c r="NJB454" s="433"/>
      <c r="NJC454" s="433"/>
      <c r="NJD454" s="433"/>
      <c r="NJE454" s="433"/>
      <c r="NJF454" s="433"/>
      <c r="NJG454" s="433"/>
      <c r="NJH454" s="433"/>
      <c r="NJI454" s="433"/>
      <c r="NJJ454" s="433"/>
      <c r="NJK454" s="433"/>
      <c r="NJL454" s="433"/>
      <c r="NJM454" s="433"/>
      <c r="NJN454" s="433"/>
      <c r="NJO454" s="433"/>
      <c r="NJP454" s="433"/>
      <c r="NJQ454" s="433"/>
      <c r="NJR454" s="433"/>
      <c r="NJS454" s="433"/>
      <c r="NJT454" s="433"/>
      <c r="NJU454" s="433"/>
      <c r="NJV454" s="433"/>
      <c r="NJW454" s="433"/>
      <c r="NJX454" s="433"/>
      <c r="NJY454" s="433"/>
      <c r="NJZ454" s="433"/>
      <c r="NKA454" s="433"/>
      <c r="NKB454" s="433"/>
      <c r="NKC454" s="433"/>
      <c r="NKD454" s="433"/>
      <c r="NKE454" s="433"/>
      <c r="NKF454" s="433"/>
      <c r="NKG454" s="433"/>
      <c r="NKH454" s="433"/>
      <c r="NKI454" s="433"/>
      <c r="NKJ454" s="433"/>
      <c r="NKK454" s="433"/>
      <c r="NKL454" s="433"/>
      <c r="NKM454" s="433"/>
      <c r="NKN454" s="433"/>
      <c r="NKO454" s="433"/>
      <c r="NKP454" s="433"/>
      <c r="NKQ454" s="433"/>
      <c r="NKR454" s="433"/>
      <c r="NKS454" s="433"/>
      <c r="NKT454" s="433"/>
      <c r="NKU454" s="433"/>
      <c r="NKV454" s="433"/>
      <c r="NKW454" s="433"/>
      <c r="NKX454" s="433"/>
      <c r="NKY454" s="433"/>
      <c r="NKZ454" s="433"/>
      <c r="NLA454" s="433"/>
      <c r="NLB454" s="433"/>
      <c r="NLC454" s="433"/>
      <c r="NLD454" s="433"/>
      <c r="NLE454" s="433"/>
      <c r="NLF454" s="433"/>
      <c r="NLG454" s="433"/>
      <c r="NLH454" s="433"/>
      <c r="NLI454" s="433"/>
      <c r="NLJ454" s="433"/>
      <c r="NLK454" s="433"/>
      <c r="NLL454" s="433"/>
      <c r="NLM454" s="433"/>
      <c r="NLN454" s="433"/>
      <c r="NLO454" s="433"/>
      <c r="NLP454" s="433"/>
      <c r="NLQ454" s="433"/>
      <c r="NLR454" s="433"/>
      <c r="NLS454" s="433"/>
      <c r="NLT454" s="433"/>
      <c r="NLU454" s="433"/>
      <c r="NLV454" s="433"/>
      <c r="NLW454" s="433"/>
      <c r="NLX454" s="433"/>
      <c r="NLY454" s="433"/>
      <c r="NLZ454" s="433"/>
      <c r="NMA454" s="433"/>
      <c r="NMB454" s="433"/>
      <c r="NMC454" s="433"/>
      <c r="NMD454" s="433"/>
      <c r="NME454" s="433"/>
      <c r="NMF454" s="433"/>
      <c r="NMG454" s="433"/>
      <c r="NMH454" s="433"/>
      <c r="NMI454" s="433"/>
      <c r="NMJ454" s="433"/>
      <c r="NMK454" s="433"/>
      <c r="NML454" s="433"/>
      <c r="NMM454" s="433"/>
      <c r="NMN454" s="433"/>
      <c r="NMO454" s="433"/>
      <c r="NMP454" s="433"/>
      <c r="NMQ454" s="433"/>
      <c r="NMR454" s="433"/>
      <c r="NMS454" s="433"/>
      <c r="NMT454" s="433"/>
      <c r="NMU454" s="433"/>
      <c r="NMV454" s="433"/>
      <c r="NMW454" s="433"/>
      <c r="NMX454" s="433"/>
      <c r="NMY454" s="433"/>
      <c r="NMZ454" s="433"/>
      <c r="NNA454" s="433"/>
      <c r="NNB454" s="433"/>
      <c r="NNC454" s="433"/>
      <c r="NND454" s="433"/>
      <c r="NNE454" s="433"/>
      <c r="NNF454" s="433"/>
      <c r="NNG454" s="433"/>
      <c r="NNH454" s="433"/>
      <c r="NNI454" s="433"/>
      <c r="NNJ454" s="433"/>
      <c r="NNK454" s="433"/>
      <c r="NNL454" s="433"/>
      <c r="NNM454" s="433"/>
      <c r="NNN454" s="433"/>
      <c r="NNO454" s="433"/>
      <c r="NNP454" s="433"/>
      <c r="NNQ454" s="433"/>
      <c r="NNR454" s="433"/>
      <c r="NNS454" s="433"/>
      <c r="NNT454" s="433"/>
      <c r="NNU454" s="433"/>
      <c r="NNV454" s="433"/>
      <c r="NNW454" s="433"/>
      <c r="NNX454" s="433"/>
      <c r="NNY454" s="433"/>
      <c r="NNZ454" s="433"/>
      <c r="NOA454" s="433"/>
      <c r="NOB454" s="433"/>
      <c r="NOC454" s="433"/>
      <c r="NOD454" s="433"/>
      <c r="NOE454" s="433"/>
      <c r="NOF454" s="433"/>
      <c r="NOG454" s="433"/>
      <c r="NOH454" s="433"/>
      <c r="NOI454" s="433"/>
      <c r="NOJ454" s="433"/>
      <c r="NOK454" s="433"/>
      <c r="NOL454" s="433"/>
      <c r="NOM454" s="433"/>
      <c r="NON454" s="433"/>
      <c r="NOO454" s="433"/>
      <c r="NOP454" s="433"/>
      <c r="NOQ454" s="433"/>
      <c r="NOR454" s="433"/>
      <c r="NOS454" s="433"/>
      <c r="NOT454" s="433"/>
      <c r="NOU454" s="433"/>
      <c r="NOV454" s="433"/>
      <c r="NOW454" s="433"/>
      <c r="NOX454" s="433"/>
      <c r="NOY454" s="433"/>
      <c r="NOZ454" s="433"/>
      <c r="NPA454" s="433"/>
      <c r="NPB454" s="433"/>
      <c r="NPC454" s="433"/>
      <c r="NPD454" s="433"/>
      <c r="NPE454" s="433"/>
      <c r="NPF454" s="433"/>
      <c r="NPG454" s="433"/>
      <c r="NPH454" s="433"/>
      <c r="NPI454" s="433"/>
      <c r="NPJ454" s="433"/>
      <c r="NPK454" s="433"/>
      <c r="NPL454" s="433"/>
      <c r="NPM454" s="433"/>
      <c r="NPN454" s="433"/>
      <c r="NPO454" s="433"/>
      <c r="NPP454" s="433"/>
      <c r="NPQ454" s="433"/>
      <c r="NPR454" s="433"/>
      <c r="NPS454" s="433"/>
      <c r="NPT454" s="433"/>
      <c r="NPU454" s="433"/>
      <c r="NPV454" s="433"/>
      <c r="NPW454" s="433"/>
      <c r="NPX454" s="433"/>
      <c r="NPY454" s="433"/>
      <c r="NPZ454" s="433"/>
      <c r="NQA454" s="433"/>
      <c r="NQB454" s="433"/>
      <c r="NQC454" s="433"/>
      <c r="NQD454" s="433"/>
      <c r="NQE454" s="433"/>
      <c r="NQF454" s="433"/>
      <c r="NQG454" s="433"/>
      <c r="NQH454" s="433"/>
      <c r="NQI454" s="433"/>
      <c r="NQJ454" s="433"/>
      <c r="NQK454" s="433"/>
      <c r="NQL454" s="433"/>
      <c r="NQM454" s="433"/>
      <c r="NQN454" s="433"/>
      <c r="NQO454" s="433"/>
      <c r="NQP454" s="433"/>
      <c r="NQQ454" s="433"/>
      <c r="NQR454" s="433"/>
      <c r="NQS454" s="433"/>
      <c r="NQT454" s="433"/>
      <c r="NQU454" s="433"/>
      <c r="NQV454" s="433"/>
      <c r="NQW454" s="433"/>
      <c r="NQX454" s="433"/>
      <c r="NQY454" s="433"/>
      <c r="NQZ454" s="433"/>
      <c r="NRA454" s="433"/>
      <c r="NRB454" s="433"/>
      <c r="NRC454" s="433"/>
      <c r="NRD454" s="433"/>
      <c r="NRE454" s="433"/>
      <c r="NRF454" s="433"/>
      <c r="NRG454" s="433"/>
      <c r="NRH454" s="433"/>
      <c r="NRI454" s="433"/>
      <c r="NRJ454" s="433"/>
      <c r="NRK454" s="433"/>
      <c r="NRL454" s="433"/>
      <c r="NRM454" s="433"/>
      <c r="NRN454" s="433"/>
      <c r="NRO454" s="433"/>
      <c r="NRP454" s="433"/>
      <c r="NRQ454" s="433"/>
      <c r="NRR454" s="433"/>
      <c r="NRS454" s="433"/>
      <c r="NRT454" s="433"/>
      <c r="NRU454" s="433"/>
      <c r="NRV454" s="433"/>
      <c r="NRW454" s="433"/>
      <c r="NRX454" s="433"/>
      <c r="NRY454" s="433"/>
      <c r="NRZ454" s="433"/>
      <c r="NSA454" s="433"/>
      <c r="NSB454" s="433"/>
      <c r="NSC454" s="433"/>
      <c r="NSD454" s="433"/>
      <c r="NSE454" s="433"/>
      <c r="NSF454" s="433"/>
      <c r="NSG454" s="433"/>
      <c r="NSH454" s="433"/>
      <c r="NSI454" s="433"/>
      <c r="NSJ454" s="433"/>
      <c r="NSK454" s="433"/>
      <c r="NSL454" s="433"/>
      <c r="NSM454" s="433"/>
      <c r="NSN454" s="433"/>
      <c r="NSO454" s="433"/>
      <c r="NSP454" s="433"/>
      <c r="NSQ454" s="433"/>
      <c r="NSR454" s="433"/>
      <c r="NSS454" s="433"/>
      <c r="NST454" s="433"/>
      <c r="NSU454" s="433"/>
      <c r="NSV454" s="433"/>
      <c r="NSW454" s="433"/>
      <c r="NSX454" s="433"/>
      <c r="NSY454" s="433"/>
      <c r="NSZ454" s="433"/>
      <c r="NTA454" s="433"/>
      <c r="NTB454" s="433"/>
      <c r="NTC454" s="433"/>
      <c r="NTD454" s="433"/>
      <c r="NTE454" s="433"/>
      <c r="NTF454" s="433"/>
      <c r="NTG454" s="433"/>
      <c r="NTH454" s="433"/>
      <c r="NTI454" s="433"/>
      <c r="NTJ454" s="433"/>
      <c r="NTK454" s="433"/>
      <c r="NTL454" s="433"/>
      <c r="NTM454" s="433"/>
      <c r="NTN454" s="433"/>
      <c r="NTO454" s="433"/>
      <c r="NTP454" s="433"/>
      <c r="NTQ454" s="433"/>
      <c r="NTR454" s="433"/>
      <c r="NTS454" s="433"/>
      <c r="NTT454" s="433"/>
      <c r="NTU454" s="433"/>
      <c r="NTV454" s="433"/>
      <c r="NTW454" s="433"/>
      <c r="NTX454" s="433"/>
      <c r="NTY454" s="433"/>
      <c r="NTZ454" s="433"/>
      <c r="NUA454" s="433"/>
      <c r="NUB454" s="433"/>
      <c r="NUC454" s="433"/>
      <c r="NUD454" s="433"/>
      <c r="NUE454" s="433"/>
      <c r="NUF454" s="433"/>
      <c r="NUG454" s="433"/>
      <c r="NUH454" s="433"/>
      <c r="NUI454" s="433"/>
      <c r="NUJ454" s="433"/>
      <c r="NUK454" s="433"/>
      <c r="NUL454" s="433"/>
      <c r="NUM454" s="433"/>
      <c r="NUN454" s="433"/>
      <c r="NUO454" s="433"/>
      <c r="NUP454" s="433"/>
      <c r="NUQ454" s="433"/>
      <c r="NUR454" s="433"/>
      <c r="NUS454" s="433"/>
      <c r="NUT454" s="433"/>
      <c r="NUU454" s="433"/>
      <c r="NUV454" s="433"/>
      <c r="NUW454" s="433"/>
      <c r="NUX454" s="433"/>
      <c r="NUY454" s="433"/>
      <c r="NUZ454" s="433"/>
      <c r="NVA454" s="433"/>
      <c r="NVB454" s="433"/>
      <c r="NVC454" s="433"/>
      <c r="NVD454" s="433"/>
      <c r="NVE454" s="433"/>
      <c r="NVF454" s="433"/>
      <c r="NVG454" s="433"/>
      <c r="NVH454" s="433"/>
      <c r="NVI454" s="433"/>
      <c r="NVJ454" s="433"/>
      <c r="NVK454" s="433"/>
      <c r="NVL454" s="433"/>
      <c r="NVM454" s="433"/>
      <c r="NVN454" s="433"/>
      <c r="NVO454" s="433"/>
      <c r="NVP454" s="433"/>
      <c r="NVQ454" s="433"/>
      <c r="NVR454" s="433"/>
      <c r="NVS454" s="433"/>
      <c r="NVT454" s="433"/>
      <c r="NVU454" s="433"/>
      <c r="NVV454" s="433"/>
      <c r="NVW454" s="433"/>
      <c r="NVX454" s="433"/>
      <c r="NVY454" s="433"/>
      <c r="NVZ454" s="433"/>
      <c r="NWA454" s="433"/>
      <c r="NWB454" s="433"/>
      <c r="NWC454" s="433"/>
      <c r="NWD454" s="433"/>
      <c r="NWE454" s="433"/>
      <c r="NWF454" s="433"/>
      <c r="NWG454" s="433"/>
      <c r="NWH454" s="433"/>
      <c r="NWI454" s="433"/>
      <c r="NWJ454" s="433"/>
      <c r="NWK454" s="433"/>
      <c r="NWL454" s="433"/>
      <c r="NWM454" s="433"/>
      <c r="NWN454" s="433"/>
      <c r="NWO454" s="433"/>
      <c r="NWP454" s="433"/>
      <c r="NWQ454" s="433"/>
      <c r="NWR454" s="433"/>
      <c r="NWS454" s="433"/>
      <c r="NWT454" s="433"/>
      <c r="NWU454" s="433"/>
      <c r="NWV454" s="433"/>
      <c r="NWW454" s="433"/>
      <c r="NWX454" s="433"/>
      <c r="NWY454" s="433"/>
      <c r="NWZ454" s="433"/>
      <c r="NXA454" s="433"/>
      <c r="NXB454" s="433"/>
      <c r="NXC454" s="433"/>
      <c r="NXD454" s="433"/>
      <c r="NXE454" s="433"/>
      <c r="NXF454" s="433"/>
      <c r="NXG454" s="433"/>
      <c r="NXH454" s="433"/>
      <c r="NXI454" s="433"/>
      <c r="NXJ454" s="433"/>
      <c r="NXK454" s="433"/>
      <c r="NXL454" s="433"/>
      <c r="NXM454" s="433"/>
      <c r="NXN454" s="433"/>
      <c r="NXO454" s="433"/>
      <c r="NXP454" s="433"/>
      <c r="NXQ454" s="433"/>
      <c r="NXR454" s="433"/>
      <c r="NXS454" s="433"/>
      <c r="NXT454" s="433"/>
      <c r="NXU454" s="433"/>
      <c r="NXV454" s="433"/>
      <c r="NXW454" s="433"/>
      <c r="NXX454" s="433"/>
      <c r="NXY454" s="433"/>
      <c r="NXZ454" s="433"/>
      <c r="NYA454" s="433"/>
      <c r="NYB454" s="433"/>
      <c r="NYC454" s="433"/>
      <c r="NYD454" s="433"/>
      <c r="NYE454" s="433"/>
      <c r="NYF454" s="433"/>
      <c r="NYG454" s="433"/>
      <c r="NYH454" s="433"/>
      <c r="NYI454" s="433"/>
      <c r="NYJ454" s="433"/>
      <c r="NYK454" s="433"/>
      <c r="NYL454" s="433"/>
      <c r="NYM454" s="433"/>
      <c r="NYN454" s="433"/>
      <c r="NYO454" s="433"/>
      <c r="NYP454" s="433"/>
      <c r="NYQ454" s="433"/>
      <c r="NYR454" s="433"/>
      <c r="NYS454" s="433"/>
      <c r="NYT454" s="433"/>
      <c r="NYU454" s="433"/>
      <c r="NYV454" s="433"/>
      <c r="NYW454" s="433"/>
      <c r="NYX454" s="433"/>
      <c r="NYY454" s="433"/>
      <c r="NYZ454" s="433"/>
      <c r="NZA454" s="433"/>
      <c r="NZB454" s="433"/>
      <c r="NZC454" s="433"/>
      <c r="NZD454" s="433"/>
      <c r="NZE454" s="433"/>
      <c r="NZF454" s="433"/>
      <c r="NZG454" s="433"/>
      <c r="NZH454" s="433"/>
      <c r="NZI454" s="433"/>
      <c r="NZJ454" s="433"/>
      <c r="NZK454" s="433"/>
      <c r="NZL454" s="433"/>
      <c r="NZM454" s="433"/>
      <c r="NZN454" s="433"/>
      <c r="NZO454" s="433"/>
      <c r="NZP454" s="433"/>
      <c r="NZQ454" s="433"/>
      <c r="NZR454" s="433"/>
      <c r="NZS454" s="433"/>
      <c r="NZT454" s="433"/>
      <c r="NZU454" s="433"/>
      <c r="NZV454" s="433"/>
      <c r="NZW454" s="433"/>
      <c r="NZX454" s="433"/>
      <c r="NZY454" s="433"/>
      <c r="NZZ454" s="433"/>
      <c r="OAA454" s="433"/>
      <c r="OAB454" s="433"/>
      <c r="OAC454" s="433"/>
      <c r="OAD454" s="433"/>
      <c r="OAE454" s="433"/>
      <c r="OAF454" s="433"/>
      <c r="OAG454" s="433"/>
      <c r="OAH454" s="433"/>
      <c r="OAI454" s="433"/>
      <c r="OAJ454" s="433"/>
      <c r="OAK454" s="433"/>
      <c r="OAL454" s="433"/>
      <c r="OAM454" s="433"/>
      <c r="OAN454" s="433"/>
      <c r="OAO454" s="433"/>
      <c r="OAP454" s="433"/>
      <c r="OAQ454" s="433"/>
      <c r="OAR454" s="433"/>
      <c r="OAS454" s="433"/>
      <c r="OAT454" s="433"/>
      <c r="OAU454" s="433"/>
      <c r="OAV454" s="433"/>
      <c r="OAW454" s="433"/>
      <c r="OAX454" s="433"/>
      <c r="OAY454" s="433"/>
      <c r="OAZ454" s="433"/>
      <c r="OBA454" s="433"/>
      <c r="OBB454" s="433"/>
      <c r="OBC454" s="433"/>
      <c r="OBD454" s="433"/>
      <c r="OBE454" s="433"/>
      <c r="OBF454" s="433"/>
      <c r="OBG454" s="433"/>
      <c r="OBH454" s="433"/>
      <c r="OBI454" s="433"/>
      <c r="OBJ454" s="433"/>
      <c r="OBK454" s="433"/>
      <c r="OBL454" s="433"/>
      <c r="OBM454" s="433"/>
      <c r="OBN454" s="433"/>
      <c r="OBO454" s="433"/>
      <c r="OBP454" s="433"/>
      <c r="OBQ454" s="433"/>
      <c r="OBR454" s="433"/>
      <c r="OBS454" s="433"/>
      <c r="OBT454" s="433"/>
      <c r="OBU454" s="433"/>
      <c r="OBV454" s="433"/>
      <c r="OBW454" s="433"/>
      <c r="OBX454" s="433"/>
      <c r="OBY454" s="433"/>
      <c r="OBZ454" s="433"/>
      <c r="OCA454" s="433"/>
      <c r="OCB454" s="433"/>
      <c r="OCC454" s="433"/>
      <c r="OCD454" s="433"/>
      <c r="OCE454" s="433"/>
      <c r="OCF454" s="433"/>
      <c r="OCG454" s="433"/>
      <c r="OCH454" s="433"/>
      <c r="OCI454" s="433"/>
      <c r="OCJ454" s="433"/>
      <c r="OCK454" s="433"/>
      <c r="OCL454" s="433"/>
      <c r="OCM454" s="433"/>
      <c r="OCN454" s="433"/>
      <c r="OCO454" s="433"/>
      <c r="OCP454" s="433"/>
      <c r="OCQ454" s="433"/>
      <c r="OCR454" s="433"/>
      <c r="OCS454" s="433"/>
      <c r="OCT454" s="433"/>
      <c r="OCU454" s="433"/>
      <c r="OCV454" s="433"/>
      <c r="OCW454" s="433"/>
      <c r="OCX454" s="433"/>
      <c r="OCY454" s="433"/>
      <c r="OCZ454" s="433"/>
      <c r="ODA454" s="433"/>
      <c r="ODB454" s="433"/>
      <c r="ODC454" s="433"/>
      <c r="ODD454" s="433"/>
      <c r="ODE454" s="433"/>
      <c r="ODF454" s="433"/>
      <c r="ODG454" s="433"/>
      <c r="ODH454" s="433"/>
      <c r="ODI454" s="433"/>
      <c r="ODJ454" s="433"/>
      <c r="ODK454" s="433"/>
      <c r="ODL454" s="433"/>
      <c r="ODM454" s="433"/>
      <c r="ODN454" s="433"/>
      <c r="ODO454" s="433"/>
      <c r="ODP454" s="433"/>
      <c r="ODQ454" s="433"/>
      <c r="ODR454" s="433"/>
      <c r="ODS454" s="433"/>
      <c r="ODT454" s="433"/>
      <c r="ODU454" s="433"/>
      <c r="ODV454" s="433"/>
      <c r="ODW454" s="433"/>
      <c r="ODX454" s="433"/>
      <c r="ODY454" s="433"/>
      <c r="ODZ454" s="433"/>
      <c r="OEA454" s="433"/>
      <c r="OEB454" s="433"/>
      <c r="OEC454" s="433"/>
      <c r="OED454" s="433"/>
      <c r="OEE454" s="433"/>
      <c r="OEF454" s="433"/>
      <c r="OEG454" s="433"/>
      <c r="OEH454" s="433"/>
      <c r="OEI454" s="433"/>
      <c r="OEJ454" s="433"/>
      <c r="OEK454" s="433"/>
      <c r="OEL454" s="433"/>
      <c r="OEM454" s="433"/>
      <c r="OEN454" s="433"/>
      <c r="OEO454" s="433"/>
      <c r="OEP454" s="433"/>
      <c r="OEQ454" s="433"/>
      <c r="OER454" s="433"/>
      <c r="OES454" s="433"/>
      <c r="OET454" s="433"/>
      <c r="OEU454" s="433"/>
      <c r="OEV454" s="433"/>
      <c r="OEW454" s="433"/>
      <c r="OEX454" s="433"/>
      <c r="OEY454" s="433"/>
      <c r="OEZ454" s="433"/>
      <c r="OFA454" s="433"/>
      <c r="OFB454" s="433"/>
      <c r="OFC454" s="433"/>
      <c r="OFD454" s="433"/>
      <c r="OFE454" s="433"/>
      <c r="OFF454" s="433"/>
      <c r="OFG454" s="433"/>
      <c r="OFH454" s="433"/>
      <c r="OFI454" s="433"/>
      <c r="OFJ454" s="433"/>
      <c r="OFK454" s="433"/>
      <c r="OFL454" s="433"/>
      <c r="OFM454" s="433"/>
      <c r="OFN454" s="433"/>
      <c r="OFO454" s="433"/>
      <c r="OFP454" s="433"/>
      <c r="OFQ454" s="433"/>
      <c r="OFR454" s="433"/>
      <c r="OFS454" s="433"/>
      <c r="OFT454" s="433"/>
      <c r="OFU454" s="433"/>
      <c r="OFV454" s="433"/>
      <c r="OFW454" s="433"/>
      <c r="OFX454" s="433"/>
      <c r="OFY454" s="433"/>
      <c r="OFZ454" s="433"/>
      <c r="OGA454" s="433"/>
      <c r="OGB454" s="433"/>
      <c r="OGC454" s="433"/>
      <c r="OGD454" s="433"/>
      <c r="OGE454" s="433"/>
      <c r="OGF454" s="433"/>
      <c r="OGG454" s="433"/>
      <c r="OGH454" s="433"/>
      <c r="OGI454" s="433"/>
      <c r="OGJ454" s="433"/>
      <c r="OGK454" s="433"/>
      <c r="OGL454" s="433"/>
      <c r="OGM454" s="433"/>
      <c r="OGN454" s="433"/>
      <c r="OGO454" s="433"/>
      <c r="OGP454" s="433"/>
      <c r="OGQ454" s="433"/>
      <c r="OGR454" s="433"/>
      <c r="OGS454" s="433"/>
      <c r="OGT454" s="433"/>
      <c r="OGU454" s="433"/>
      <c r="OGV454" s="433"/>
      <c r="OGW454" s="433"/>
      <c r="OGX454" s="433"/>
      <c r="OGY454" s="433"/>
      <c r="OGZ454" s="433"/>
      <c r="OHA454" s="433"/>
      <c r="OHB454" s="433"/>
      <c r="OHC454" s="433"/>
      <c r="OHD454" s="433"/>
      <c r="OHE454" s="433"/>
      <c r="OHF454" s="433"/>
      <c r="OHG454" s="433"/>
      <c r="OHH454" s="433"/>
      <c r="OHI454" s="433"/>
      <c r="OHJ454" s="433"/>
      <c r="OHK454" s="433"/>
      <c r="OHL454" s="433"/>
      <c r="OHM454" s="433"/>
      <c r="OHN454" s="433"/>
      <c r="OHO454" s="433"/>
      <c r="OHP454" s="433"/>
      <c r="OHQ454" s="433"/>
      <c r="OHR454" s="433"/>
      <c r="OHS454" s="433"/>
      <c r="OHT454" s="433"/>
      <c r="OHU454" s="433"/>
      <c r="OHV454" s="433"/>
      <c r="OHW454" s="433"/>
      <c r="OHX454" s="433"/>
      <c r="OHY454" s="433"/>
      <c r="OHZ454" s="433"/>
      <c r="OIA454" s="433"/>
      <c r="OIB454" s="433"/>
      <c r="OIC454" s="433"/>
      <c r="OID454" s="433"/>
      <c r="OIE454" s="433"/>
      <c r="OIF454" s="433"/>
      <c r="OIG454" s="433"/>
      <c r="OIH454" s="433"/>
      <c r="OII454" s="433"/>
      <c r="OIJ454" s="433"/>
      <c r="OIK454" s="433"/>
      <c r="OIL454" s="433"/>
      <c r="OIM454" s="433"/>
      <c r="OIN454" s="433"/>
      <c r="OIO454" s="433"/>
      <c r="OIP454" s="433"/>
      <c r="OIQ454" s="433"/>
      <c r="OIR454" s="433"/>
      <c r="OIS454" s="433"/>
      <c r="OIT454" s="433"/>
      <c r="OIU454" s="433"/>
      <c r="OIV454" s="433"/>
      <c r="OIW454" s="433"/>
      <c r="OIX454" s="433"/>
      <c r="OIY454" s="433"/>
      <c r="OIZ454" s="433"/>
      <c r="OJA454" s="433"/>
      <c r="OJB454" s="433"/>
      <c r="OJC454" s="433"/>
      <c r="OJD454" s="433"/>
      <c r="OJE454" s="433"/>
      <c r="OJF454" s="433"/>
      <c r="OJG454" s="433"/>
      <c r="OJH454" s="433"/>
      <c r="OJI454" s="433"/>
      <c r="OJJ454" s="433"/>
      <c r="OJK454" s="433"/>
      <c r="OJL454" s="433"/>
      <c r="OJM454" s="433"/>
      <c r="OJN454" s="433"/>
      <c r="OJO454" s="433"/>
      <c r="OJP454" s="433"/>
      <c r="OJQ454" s="433"/>
      <c r="OJR454" s="433"/>
      <c r="OJS454" s="433"/>
      <c r="OJT454" s="433"/>
      <c r="OJU454" s="433"/>
      <c r="OJV454" s="433"/>
      <c r="OJW454" s="433"/>
      <c r="OJX454" s="433"/>
      <c r="OJY454" s="433"/>
      <c r="OJZ454" s="433"/>
      <c r="OKA454" s="433"/>
      <c r="OKB454" s="433"/>
      <c r="OKC454" s="433"/>
      <c r="OKD454" s="433"/>
      <c r="OKE454" s="433"/>
      <c r="OKF454" s="433"/>
      <c r="OKG454" s="433"/>
      <c r="OKH454" s="433"/>
      <c r="OKI454" s="433"/>
      <c r="OKJ454" s="433"/>
      <c r="OKK454" s="433"/>
      <c r="OKL454" s="433"/>
      <c r="OKM454" s="433"/>
      <c r="OKN454" s="433"/>
      <c r="OKO454" s="433"/>
      <c r="OKP454" s="433"/>
      <c r="OKQ454" s="433"/>
      <c r="OKR454" s="433"/>
      <c r="OKS454" s="433"/>
      <c r="OKT454" s="433"/>
      <c r="OKU454" s="433"/>
      <c r="OKV454" s="433"/>
      <c r="OKW454" s="433"/>
      <c r="OKX454" s="433"/>
      <c r="OKY454" s="433"/>
      <c r="OKZ454" s="433"/>
      <c r="OLA454" s="433"/>
      <c r="OLB454" s="433"/>
      <c r="OLC454" s="433"/>
      <c r="OLD454" s="433"/>
      <c r="OLE454" s="433"/>
      <c r="OLF454" s="433"/>
      <c r="OLG454" s="433"/>
      <c r="OLH454" s="433"/>
      <c r="OLI454" s="433"/>
      <c r="OLJ454" s="433"/>
      <c r="OLK454" s="433"/>
      <c r="OLL454" s="433"/>
      <c r="OLM454" s="433"/>
      <c r="OLN454" s="433"/>
      <c r="OLO454" s="433"/>
      <c r="OLP454" s="433"/>
      <c r="OLQ454" s="433"/>
      <c r="OLR454" s="433"/>
      <c r="OLS454" s="433"/>
      <c r="OLT454" s="433"/>
      <c r="OLU454" s="433"/>
      <c r="OLV454" s="433"/>
      <c r="OLW454" s="433"/>
      <c r="OLX454" s="433"/>
      <c r="OLY454" s="433"/>
      <c r="OLZ454" s="433"/>
      <c r="OMA454" s="433"/>
      <c r="OMB454" s="433"/>
      <c r="OMC454" s="433"/>
      <c r="OMD454" s="433"/>
      <c r="OME454" s="433"/>
      <c r="OMF454" s="433"/>
      <c r="OMG454" s="433"/>
      <c r="OMH454" s="433"/>
      <c r="OMI454" s="433"/>
      <c r="OMJ454" s="433"/>
      <c r="OMK454" s="433"/>
      <c r="OML454" s="433"/>
      <c r="OMM454" s="433"/>
      <c r="OMN454" s="433"/>
      <c r="OMO454" s="433"/>
      <c r="OMP454" s="433"/>
      <c r="OMQ454" s="433"/>
      <c r="OMR454" s="433"/>
      <c r="OMS454" s="433"/>
      <c r="OMT454" s="433"/>
      <c r="OMU454" s="433"/>
      <c r="OMV454" s="433"/>
      <c r="OMW454" s="433"/>
      <c r="OMX454" s="433"/>
      <c r="OMY454" s="433"/>
      <c r="OMZ454" s="433"/>
      <c r="ONA454" s="433"/>
      <c r="ONB454" s="433"/>
      <c r="ONC454" s="433"/>
      <c r="OND454" s="433"/>
      <c r="ONE454" s="433"/>
      <c r="ONF454" s="433"/>
      <c r="ONG454" s="433"/>
      <c r="ONH454" s="433"/>
      <c r="ONI454" s="433"/>
      <c r="ONJ454" s="433"/>
      <c r="ONK454" s="433"/>
      <c r="ONL454" s="433"/>
      <c r="ONM454" s="433"/>
      <c r="ONN454" s="433"/>
      <c r="ONO454" s="433"/>
      <c r="ONP454" s="433"/>
      <c r="ONQ454" s="433"/>
      <c r="ONR454" s="433"/>
      <c r="ONS454" s="433"/>
      <c r="ONT454" s="433"/>
      <c r="ONU454" s="433"/>
      <c r="ONV454" s="433"/>
      <c r="ONW454" s="433"/>
      <c r="ONX454" s="433"/>
      <c r="ONY454" s="433"/>
      <c r="ONZ454" s="433"/>
      <c r="OOA454" s="433"/>
      <c r="OOB454" s="433"/>
      <c r="OOC454" s="433"/>
      <c r="OOD454" s="433"/>
      <c r="OOE454" s="433"/>
      <c r="OOF454" s="433"/>
      <c r="OOG454" s="433"/>
      <c r="OOH454" s="433"/>
      <c r="OOI454" s="433"/>
      <c r="OOJ454" s="433"/>
      <c r="OOK454" s="433"/>
      <c r="OOL454" s="433"/>
      <c r="OOM454" s="433"/>
      <c r="OON454" s="433"/>
      <c r="OOO454" s="433"/>
      <c r="OOP454" s="433"/>
      <c r="OOQ454" s="433"/>
      <c r="OOR454" s="433"/>
      <c r="OOS454" s="433"/>
      <c r="OOT454" s="433"/>
      <c r="OOU454" s="433"/>
      <c r="OOV454" s="433"/>
      <c r="OOW454" s="433"/>
      <c r="OOX454" s="433"/>
      <c r="OOY454" s="433"/>
      <c r="OOZ454" s="433"/>
      <c r="OPA454" s="433"/>
      <c r="OPB454" s="433"/>
      <c r="OPC454" s="433"/>
      <c r="OPD454" s="433"/>
      <c r="OPE454" s="433"/>
      <c r="OPF454" s="433"/>
      <c r="OPG454" s="433"/>
      <c r="OPH454" s="433"/>
      <c r="OPI454" s="433"/>
      <c r="OPJ454" s="433"/>
      <c r="OPK454" s="433"/>
      <c r="OPL454" s="433"/>
      <c r="OPM454" s="433"/>
      <c r="OPN454" s="433"/>
      <c r="OPO454" s="433"/>
      <c r="OPP454" s="433"/>
      <c r="OPQ454" s="433"/>
      <c r="OPR454" s="433"/>
      <c r="OPS454" s="433"/>
      <c r="OPT454" s="433"/>
      <c r="OPU454" s="433"/>
      <c r="OPV454" s="433"/>
      <c r="OPW454" s="433"/>
      <c r="OPX454" s="433"/>
      <c r="OPY454" s="433"/>
      <c r="OPZ454" s="433"/>
      <c r="OQA454" s="433"/>
      <c r="OQB454" s="433"/>
      <c r="OQC454" s="433"/>
      <c r="OQD454" s="433"/>
      <c r="OQE454" s="433"/>
      <c r="OQF454" s="433"/>
      <c r="OQG454" s="433"/>
      <c r="OQH454" s="433"/>
      <c r="OQI454" s="433"/>
      <c r="OQJ454" s="433"/>
      <c r="OQK454" s="433"/>
      <c r="OQL454" s="433"/>
      <c r="OQM454" s="433"/>
      <c r="OQN454" s="433"/>
      <c r="OQO454" s="433"/>
      <c r="OQP454" s="433"/>
      <c r="OQQ454" s="433"/>
      <c r="OQR454" s="433"/>
      <c r="OQS454" s="433"/>
      <c r="OQT454" s="433"/>
      <c r="OQU454" s="433"/>
      <c r="OQV454" s="433"/>
      <c r="OQW454" s="433"/>
      <c r="OQX454" s="433"/>
      <c r="OQY454" s="433"/>
      <c r="OQZ454" s="433"/>
      <c r="ORA454" s="433"/>
      <c r="ORB454" s="433"/>
      <c r="ORC454" s="433"/>
      <c r="ORD454" s="433"/>
      <c r="ORE454" s="433"/>
      <c r="ORF454" s="433"/>
      <c r="ORG454" s="433"/>
      <c r="ORH454" s="433"/>
      <c r="ORI454" s="433"/>
      <c r="ORJ454" s="433"/>
      <c r="ORK454" s="433"/>
      <c r="ORL454" s="433"/>
      <c r="ORM454" s="433"/>
      <c r="ORN454" s="433"/>
      <c r="ORO454" s="433"/>
      <c r="ORP454" s="433"/>
      <c r="ORQ454" s="433"/>
      <c r="ORR454" s="433"/>
      <c r="ORS454" s="433"/>
      <c r="ORT454" s="433"/>
      <c r="ORU454" s="433"/>
      <c r="ORV454" s="433"/>
      <c r="ORW454" s="433"/>
      <c r="ORX454" s="433"/>
      <c r="ORY454" s="433"/>
      <c r="ORZ454" s="433"/>
      <c r="OSA454" s="433"/>
      <c r="OSB454" s="433"/>
      <c r="OSC454" s="433"/>
      <c r="OSD454" s="433"/>
      <c r="OSE454" s="433"/>
      <c r="OSF454" s="433"/>
      <c r="OSG454" s="433"/>
      <c r="OSH454" s="433"/>
      <c r="OSI454" s="433"/>
      <c r="OSJ454" s="433"/>
      <c r="OSK454" s="433"/>
      <c r="OSL454" s="433"/>
      <c r="OSM454" s="433"/>
      <c r="OSN454" s="433"/>
      <c r="OSO454" s="433"/>
      <c r="OSP454" s="433"/>
      <c r="OSQ454" s="433"/>
      <c r="OSR454" s="433"/>
      <c r="OSS454" s="433"/>
      <c r="OST454" s="433"/>
      <c r="OSU454" s="433"/>
      <c r="OSV454" s="433"/>
      <c r="OSW454" s="433"/>
      <c r="OSX454" s="433"/>
      <c r="OSY454" s="433"/>
      <c r="OSZ454" s="433"/>
      <c r="OTA454" s="433"/>
      <c r="OTB454" s="433"/>
      <c r="OTC454" s="433"/>
      <c r="OTD454" s="433"/>
      <c r="OTE454" s="433"/>
      <c r="OTF454" s="433"/>
      <c r="OTG454" s="433"/>
      <c r="OTH454" s="433"/>
      <c r="OTI454" s="433"/>
      <c r="OTJ454" s="433"/>
      <c r="OTK454" s="433"/>
      <c r="OTL454" s="433"/>
      <c r="OTM454" s="433"/>
      <c r="OTN454" s="433"/>
      <c r="OTO454" s="433"/>
      <c r="OTP454" s="433"/>
      <c r="OTQ454" s="433"/>
      <c r="OTR454" s="433"/>
      <c r="OTS454" s="433"/>
      <c r="OTT454" s="433"/>
      <c r="OTU454" s="433"/>
      <c r="OTV454" s="433"/>
      <c r="OTW454" s="433"/>
      <c r="OTX454" s="433"/>
      <c r="OTY454" s="433"/>
      <c r="OTZ454" s="433"/>
      <c r="OUA454" s="433"/>
      <c r="OUB454" s="433"/>
      <c r="OUC454" s="433"/>
      <c r="OUD454" s="433"/>
      <c r="OUE454" s="433"/>
      <c r="OUF454" s="433"/>
      <c r="OUG454" s="433"/>
      <c r="OUH454" s="433"/>
      <c r="OUI454" s="433"/>
      <c r="OUJ454" s="433"/>
      <c r="OUK454" s="433"/>
      <c r="OUL454" s="433"/>
      <c r="OUM454" s="433"/>
      <c r="OUN454" s="433"/>
      <c r="OUO454" s="433"/>
      <c r="OUP454" s="433"/>
      <c r="OUQ454" s="433"/>
      <c r="OUR454" s="433"/>
      <c r="OUS454" s="433"/>
      <c r="OUT454" s="433"/>
      <c r="OUU454" s="433"/>
      <c r="OUV454" s="433"/>
      <c r="OUW454" s="433"/>
      <c r="OUX454" s="433"/>
      <c r="OUY454" s="433"/>
      <c r="OUZ454" s="433"/>
      <c r="OVA454" s="433"/>
      <c r="OVB454" s="433"/>
      <c r="OVC454" s="433"/>
      <c r="OVD454" s="433"/>
      <c r="OVE454" s="433"/>
      <c r="OVF454" s="433"/>
      <c r="OVG454" s="433"/>
      <c r="OVH454" s="433"/>
      <c r="OVI454" s="433"/>
      <c r="OVJ454" s="433"/>
      <c r="OVK454" s="433"/>
      <c r="OVL454" s="433"/>
      <c r="OVM454" s="433"/>
      <c r="OVN454" s="433"/>
      <c r="OVO454" s="433"/>
      <c r="OVP454" s="433"/>
      <c r="OVQ454" s="433"/>
      <c r="OVR454" s="433"/>
      <c r="OVS454" s="433"/>
      <c r="OVT454" s="433"/>
      <c r="OVU454" s="433"/>
      <c r="OVV454" s="433"/>
      <c r="OVW454" s="433"/>
      <c r="OVX454" s="433"/>
      <c r="OVY454" s="433"/>
      <c r="OVZ454" s="433"/>
      <c r="OWA454" s="433"/>
      <c r="OWB454" s="433"/>
      <c r="OWC454" s="433"/>
      <c r="OWD454" s="433"/>
      <c r="OWE454" s="433"/>
      <c r="OWF454" s="433"/>
      <c r="OWG454" s="433"/>
      <c r="OWH454" s="433"/>
      <c r="OWI454" s="433"/>
      <c r="OWJ454" s="433"/>
      <c r="OWK454" s="433"/>
      <c r="OWL454" s="433"/>
      <c r="OWM454" s="433"/>
      <c r="OWN454" s="433"/>
      <c r="OWO454" s="433"/>
      <c r="OWP454" s="433"/>
      <c r="OWQ454" s="433"/>
      <c r="OWR454" s="433"/>
      <c r="OWS454" s="433"/>
      <c r="OWT454" s="433"/>
      <c r="OWU454" s="433"/>
      <c r="OWV454" s="433"/>
      <c r="OWW454" s="433"/>
      <c r="OWX454" s="433"/>
      <c r="OWY454" s="433"/>
      <c r="OWZ454" s="433"/>
      <c r="OXA454" s="433"/>
      <c r="OXB454" s="433"/>
      <c r="OXC454" s="433"/>
      <c r="OXD454" s="433"/>
      <c r="OXE454" s="433"/>
      <c r="OXF454" s="433"/>
      <c r="OXG454" s="433"/>
      <c r="OXH454" s="433"/>
      <c r="OXI454" s="433"/>
      <c r="OXJ454" s="433"/>
      <c r="OXK454" s="433"/>
      <c r="OXL454" s="433"/>
      <c r="OXM454" s="433"/>
      <c r="OXN454" s="433"/>
      <c r="OXO454" s="433"/>
      <c r="OXP454" s="433"/>
      <c r="OXQ454" s="433"/>
      <c r="OXR454" s="433"/>
      <c r="OXS454" s="433"/>
      <c r="OXT454" s="433"/>
      <c r="OXU454" s="433"/>
      <c r="OXV454" s="433"/>
      <c r="OXW454" s="433"/>
      <c r="OXX454" s="433"/>
      <c r="OXY454" s="433"/>
      <c r="OXZ454" s="433"/>
      <c r="OYA454" s="433"/>
      <c r="OYB454" s="433"/>
      <c r="OYC454" s="433"/>
      <c r="OYD454" s="433"/>
      <c r="OYE454" s="433"/>
      <c r="OYF454" s="433"/>
      <c r="OYG454" s="433"/>
      <c r="OYH454" s="433"/>
      <c r="OYI454" s="433"/>
      <c r="OYJ454" s="433"/>
      <c r="OYK454" s="433"/>
      <c r="OYL454" s="433"/>
      <c r="OYM454" s="433"/>
      <c r="OYN454" s="433"/>
      <c r="OYO454" s="433"/>
      <c r="OYP454" s="433"/>
      <c r="OYQ454" s="433"/>
      <c r="OYR454" s="433"/>
      <c r="OYS454" s="433"/>
      <c r="OYT454" s="433"/>
      <c r="OYU454" s="433"/>
      <c r="OYV454" s="433"/>
      <c r="OYW454" s="433"/>
      <c r="OYX454" s="433"/>
      <c r="OYY454" s="433"/>
      <c r="OYZ454" s="433"/>
      <c r="OZA454" s="433"/>
      <c r="OZB454" s="433"/>
      <c r="OZC454" s="433"/>
      <c r="OZD454" s="433"/>
      <c r="OZE454" s="433"/>
      <c r="OZF454" s="433"/>
      <c r="OZG454" s="433"/>
      <c r="OZH454" s="433"/>
      <c r="OZI454" s="433"/>
      <c r="OZJ454" s="433"/>
      <c r="OZK454" s="433"/>
      <c r="OZL454" s="433"/>
      <c r="OZM454" s="433"/>
      <c r="OZN454" s="433"/>
      <c r="OZO454" s="433"/>
      <c r="OZP454" s="433"/>
      <c r="OZQ454" s="433"/>
      <c r="OZR454" s="433"/>
      <c r="OZS454" s="433"/>
      <c r="OZT454" s="433"/>
      <c r="OZU454" s="433"/>
      <c r="OZV454" s="433"/>
      <c r="OZW454" s="433"/>
      <c r="OZX454" s="433"/>
      <c r="OZY454" s="433"/>
      <c r="OZZ454" s="433"/>
      <c r="PAA454" s="433"/>
      <c r="PAB454" s="433"/>
      <c r="PAC454" s="433"/>
      <c r="PAD454" s="433"/>
      <c r="PAE454" s="433"/>
      <c r="PAF454" s="433"/>
      <c r="PAG454" s="433"/>
      <c r="PAH454" s="433"/>
      <c r="PAI454" s="433"/>
      <c r="PAJ454" s="433"/>
      <c r="PAK454" s="433"/>
      <c r="PAL454" s="433"/>
      <c r="PAM454" s="433"/>
      <c r="PAN454" s="433"/>
      <c r="PAO454" s="433"/>
      <c r="PAP454" s="433"/>
      <c r="PAQ454" s="433"/>
      <c r="PAR454" s="433"/>
      <c r="PAS454" s="433"/>
      <c r="PAT454" s="433"/>
      <c r="PAU454" s="433"/>
      <c r="PAV454" s="433"/>
      <c r="PAW454" s="433"/>
      <c r="PAX454" s="433"/>
      <c r="PAY454" s="433"/>
      <c r="PAZ454" s="433"/>
      <c r="PBA454" s="433"/>
      <c r="PBB454" s="433"/>
      <c r="PBC454" s="433"/>
      <c r="PBD454" s="433"/>
      <c r="PBE454" s="433"/>
      <c r="PBF454" s="433"/>
      <c r="PBG454" s="433"/>
      <c r="PBH454" s="433"/>
      <c r="PBI454" s="433"/>
      <c r="PBJ454" s="433"/>
      <c r="PBK454" s="433"/>
      <c r="PBL454" s="433"/>
      <c r="PBM454" s="433"/>
      <c r="PBN454" s="433"/>
      <c r="PBO454" s="433"/>
      <c r="PBP454" s="433"/>
      <c r="PBQ454" s="433"/>
      <c r="PBR454" s="433"/>
      <c r="PBS454" s="433"/>
      <c r="PBT454" s="433"/>
      <c r="PBU454" s="433"/>
      <c r="PBV454" s="433"/>
      <c r="PBW454" s="433"/>
      <c r="PBX454" s="433"/>
      <c r="PBY454" s="433"/>
      <c r="PBZ454" s="433"/>
      <c r="PCA454" s="433"/>
      <c r="PCB454" s="433"/>
      <c r="PCC454" s="433"/>
      <c r="PCD454" s="433"/>
      <c r="PCE454" s="433"/>
      <c r="PCF454" s="433"/>
      <c r="PCG454" s="433"/>
      <c r="PCH454" s="433"/>
      <c r="PCI454" s="433"/>
      <c r="PCJ454" s="433"/>
      <c r="PCK454" s="433"/>
      <c r="PCL454" s="433"/>
      <c r="PCM454" s="433"/>
      <c r="PCN454" s="433"/>
      <c r="PCO454" s="433"/>
      <c r="PCP454" s="433"/>
      <c r="PCQ454" s="433"/>
      <c r="PCR454" s="433"/>
      <c r="PCS454" s="433"/>
      <c r="PCT454" s="433"/>
      <c r="PCU454" s="433"/>
      <c r="PCV454" s="433"/>
      <c r="PCW454" s="433"/>
      <c r="PCX454" s="433"/>
      <c r="PCY454" s="433"/>
      <c r="PCZ454" s="433"/>
      <c r="PDA454" s="433"/>
      <c r="PDB454" s="433"/>
      <c r="PDC454" s="433"/>
      <c r="PDD454" s="433"/>
      <c r="PDE454" s="433"/>
      <c r="PDF454" s="433"/>
      <c r="PDG454" s="433"/>
      <c r="PDH454" s="433"/>
      <c r="PDI454" s="433"/>
      <c r="PDJ454" s="433"/>
      <c r="PDK454" s="433"/>
      <c r="PDL454" s="433"/>
      <c r="PDM454" s="433"/>
      <c r="PDN454" s="433"/>
      <c r="PDO454" s="433"/>
      <c r="PDP454" s="433"/>
      <c r="PDQ454" s="433"/>
      <c r="PDR454" s="433"/>
      <c r="PDS454" s="433"/>
      <c r="PDT454" s="433"/>
      <c r="PDU454" s="433"/>
      <c r="PDV454" s="433"/>
      <c r="PDW454" s="433"/>
      <c r="PDX454" s="433"/>
      <c r="PDY454" s="433"/>
      <c r="PDZ454" s="433"/>
      <c r="PEA454" s="433"/>
      <c r="PEB454" s="433"/>
      <c r="PEC454" s="433"/>
      <c r="PED454" s="433"/>
      <c r="PEE454" s="433"/>
      <c r="PEF454" s="433"/>
      <c r="PEG454" s="433"/>
      <c r="PEH454" s="433"/>
      <c r="PEI454" s="433"/>
      <c r="PEJ454" s="433"/>
      <c r="PEK454" s="433"/>
      <c r="PEL454" s="433"/>
      <c r="PEM454" s="433"/>
      <c r="PEN454" s="433"/>
      <c r="PEO454" s="433"/>
      <c r="PEP454" s="433"/>
      <c r="PEQ454" s="433"/>
      <c r="PER454" s="433"/>
      <c r="PES454" s="433"/>
      <c r="PET454" s="433"/>
      <c r="PEU454" s="433"/>
      <c r="PEV454" s="433"/>
      <c r="PEW454" s="433"/>
      <c r="PEX454" s="433"/>
      <c r="PEY454" s="433"/>
      <c r="PEZ454" s="433"/>
      <c r="PFA454" s="433"/>
      <c r="PFB454" s="433"/>
      <c r="PFC454" s="433"/>
      <c r="PFD454" s="433"/>
      <c r="PFE454" s="433"/>
      <c r="PFF454" s="433"/>
      <c r="PFG454" s="433"/>
      <c r="PFH454" s="433"/>
      <c r="PFI454" s="433"/>
      <c r="PFJ454" s="433"/>
      <c r="PFK454" s="433"/>
      <c r="PFL454" s="433"/>
      <c r="PFM454" s="433"/>
      <c r="PFN454" s="433"/>
      <c r="PFO454" s="433"/>
      <c r="PFP454" s="433"/>
      <c r="PFQ454" s="433"/>
      <c r="PFR454" s="433"/>
      <c r="PFS454" s="433"/>
      <c r="PFT454" s="433"/>
      <c r="PFU454" s="433"/>
      <c r="PFV454" s="433"/>
      <c r="PFW454" s="433"/>
      <c r="PFX454" s="433"/>
      <c r="PFY454" s="433"/>
      <c r="PFZ454" s="433"/>
      <c r="PGA454" s="433"/>
      <c r="PGB454" s="433"/>
      <c r="PGC454" s="433"/>
      <c r="PGD454" s="433"/>
      <c r="PGE454" s="433"/>
      <c r="PGF454" s="433"/>
      <c r="PGG454" s="433"/>
      <c r="PGH454" s="433"/>
      <c r="PGI454" s="433"/>
      <c r="PGJ454" s="433"/>
      <c r="PGK454" s="433"/>
      <c r="PGL454" s="433"/>
      <c r="PGM454" s="433"/>
      <c r="PGN454" s="433"/>
      <c r="PGO454" s="433"/>
      <c r="PGP454" s="433"/>
      <c r="PGQ454" s="433"/>
      <c r="PGR454" s="433"/>
      <c r="PGS454" s="433"/>
      <c r="PGT454" s="433"/>
      <c r="PGU454" s="433"/>
      <c r="PGV454" s="433"/>
      <c r="PGW454" s="433"/>
      <c r="PGX454" s="433"/>
      <c r="PGY454" s="433"/>
      <c r="PGZ454" s="433"/>
      <c r="PHA454" s="433"/>
      <c r="PHB454" s="433"/>
      <c r="PHC454" s="433"/>
      <c r="PHD454" s="433"/>
      <c r="PHE454" s="433"/>
      <c r="PHF454" s="433"/>
      <c r="PHG454" s="433"/>
      <c r="PHH454" s="433"/>
      <c r="PHI454" s="433"/>
      <c r="PHJ454" s="433"/>
      <c r="PHK454" s="433"/>
      <c r="PHL454" s="433"/>
      <c r="PHM454" s="433"/>
      <c r="PHN454" s="433"/>
      <c r="PHO454" s="433"/>
      <c r="PHP454" s="433"/>
      <c r="PHQ454" s="433"/>
      <c r="PHR454" s="433"/>
      <c r="PHS454" s="433"/>
      <c r="PHT454" s="433"/>
      <c r="PHU454" s="433"/>
      <c r="PHV454" s="433"/>
      <c r="PHW454" s="433"/>
      <c r="PHX454" s="433"/>
      <c r="PHY454" s="433"/>
      <c r="PHZ454" s="433"/>
      <c r="PIA454" s="433"/>
      <c r="PIB454" s="433"/>
      <c r="PIC454" s="433"/>
      <c r="PID454" s="433"/>
      <c r="PIE454" s="433"/>
      <c r="PIF454" s="433"/>
      <c r="PIG454" s="433"/>
      <c r="PIH454" s="433"/>
      <c r="PII454" s="433"/>
      <c r="PIJ454" s="433"/>
      <c r="PIK454" s="433"/>
      <c r="PIL454" s="433"/>
      <c r="PIM454" s="433"/>
      <c r="PIN454" s="433"/>
      <c r="PIO454" s="433"/>
      <c r="PIP454" s="433"/>
      <c r="PIQ454" s="433"/>
      <c r="PIR454" s="433"/>
      <c r="PIS454" s="433"/>
      <c r="PIT454" s="433"/>
      <c r="PIU454" s="433"/>
      <c r="PIV454" s="433"/>
      <c r="PIW454" s="433"/>
      <c r="PIX454" s="433"/>
      <c r="PIY454" s="433"/>
      <c r="PIZ454" s="433"/>
      <c r="PJA454" s="433"/>
      <c r="PJB454" s="433"/>
      <c r="PJC454" s="433"/>
      <c r="PJD454" s="433"/>
      <c r="PJE454" s="433"/>
      <c r="PJF454" s="433"/>
      <c r="PJG454" s="433"/>
      <c r="PJH454" s="433"/>
      <c r="PJI454" s="433"/>
      <c r="PJJ454" s="433"/>
      <c r="PJK454" s="433"/>
      <c r="PJL454" s="433"/>
      <c r="PJM454" s="433"/>
      <c r="PJN454" s="433"/>
      <c r="PJO454" s="433"/>
      <c r="PJP454" s="433"/>
      <c r="PJQ454" s="433"/>
      <c r="PJR454" s="433"/>
      <c r="PJS454" s="433"/>
      <c r="PJT454" s="433"/>
      <c r="PJU454" s="433"/>
      <c r="PJV454" s="433"/>
      <c r="PJW454" s="433"/>
      <c r="PJX454" s="433"/>
      <c r="PJY454" s="433"/>
      <c r="PJZ454" s="433"/>
      <c r="PKA454" s="433"/>
      <c r="PKB454" s="433"/>
      <c r="PKC454" s="433"/>
      <c r="PKD454" s="433"/>
      <c r="PKE454" s="433"/>
      <c r="PKF454" s="433"/>
      <c r="PKG454" s="433"/>
      <c r="PKH454" s="433"/>
      <c r="PKI454" s="433"/>
      <c r="PKJ454" s="433"/>
      <c r="PKK454" s="433"/>
      <c r="PKL454" s="433"/>
      <c r="PKM454" s="433"/>
      <c r="PKN454" s="433"/>
      <c r="PKO454" s="433"/>
      <c r="PKP454" s="433"/>
      <c r="PKQ454" s="433"/>
      <c r="PKR454" s="433"/>
      <c r="PKS454" s="433"/>
      <c r="PKT454" s="433"/>
      <c r="PKU454" s="433"/>
      <c r="PKV454" s="433"/>
      <c r="PKW454" s="433"/>
      <c r="PKX454" s="433"/>
      <c r="PKY454" s="433"/>
      <c r="PKZ454" s="433"/>
      <c r="PLA454" s="433"/>
      <c r="PLB454" s="433"/>
      <c r="PLC454" s="433"/>
      <c r="PLD454" s="433"/>
      <c r="PLE454" s="433"/>
      <c r="PLF454" s="433"/>
      <c r="PLG454" s="433"/>
      <c r="PLH454" s="433"/>
      <c r="PLI454" s="433"/>
      <c r="PLJ454" s="433"/>
      <c r="PLK454" s="433"/>
      <c r="PLL454" s="433"/>
      <c r="PLM454" s="433"/>
      <c r="PLN454" s="433"/>
      <c r="PLO454" s="433"/>
      <c r="PLP454" s="433"/>
      <c r="PLQ454" s="433"/>
      <c r="PLR454" s="433"/>
      <c r="PLS454" s="433"/>
      <c r="PLT454" s="433"/>
      <c r="PLU454" s="433"/>
      <c r="PLV454" s="433"/>
      <c r="PLW454" s="433"/>
      <c r="PLX454" s="433"/>
      <c r="PLY454" s="433"/>
      <c r="PLZ454" s="433"/>
      <c r="PMA454" s="433"/>
      <c r="PMB454" s="433"/>
      <c r="PMC454" s="433"/>
      <c r="PMD454" s="433"/>
      <c r="PME454" s="433"/>
      <c r="PMF454" s="433"/>
      <c r="PMG454" s="433"/>
      <c r="PMH454" s="433"/>
      <c r="PMI454" s="433"/>
      <c r="PMJ454" s="433"/>
      <c r="PMK454" s="433"/>
      <c r="PML454" s="433"/>
      <c r="PMM454" s="433"/>
      <c r="PMN454" s="433"/>
      <c r="PMO454" s="433"/>
      <c r="PMP454" s="433"/>
      <c r="PMQ454" s="433"/>
      <c r="PMR454" s="433"/>
      <c r="PMS454" s="433"/>
      <c r="PMT454" s="433"/>
      <c r="PMU454" s="433"/>
      <c r="PMV454" s="433"/>
      <c r="PMW454" s="433"/>
      <c r="PMX454" s="433"/>
      <c r="PMY454" s="433"/>
      <c r="PMZ454" s="433"/>
      <c r="PNA454" s="433"/>
      <c r="PNB454" s="433"/>
      <c r="PNC454" s="433"/>
      <c r="PND454" s="433"/>
      <c r="PNE454" s="433"/>
      <c r="PNF454" s="433"/>
      <c r="PNG454" s="433"/>
      <c r="PNH454" s="433"/>
      <c r="PNI454" s="433"/>
      <c r="PNJ454" s="433"/>
      <c r="PNK454" s="433"/>
      <c r="PNL454" s="433"/>
      <c r="PNM454" s="433"/>
      <c r="PNN454" s="433"/>
      <c r="PNO454" s="433"/>
      <c r="PNP454" s="433"/>
      <c r="PNQ454" s="433"/>
      <c r="PNR454" s="433"/>
      <c r="PNS454" s="433"/>
      <c r="PNT454" s="433"/>
      <c r="PNU454" s="433"/>
      <c r="PNV454" s="433"/>
      <c r="PNW454" s="433"/>
      <c r="PNX454" s="433"/>
      <c r="PNY454" s="433"/>
      <c r="PNZ454" s="433"/>
      <c r="POA454" s="433"/>
      <c r="POB454" s="433"/>
      <c r="POC454" s="433"/>
      <c r="POD454" s="433"/>
      <c r="POE454" s="433"/>
      <c r="POF454" s="433"/>
      <c r="POG454" s="433"/>
      <c r="POH454" s="433"/>
      <c r="POI454" s="433"/>
      <c r="POJ454" s="433"/>
      <c r="POK454" s="433"/>
      <c r="POL454" s="433"/>
      <c r="POM454" s="433"/>
      <c r="PON454" s="433"/>
      <c r="POO454" s="433"/>
      <c r="POP454" s="433"/>
      <c r="POQ454" s="433"/>
      <c r="POR454" s="433"/>
      <c r="POS454" s="433"/>
      <c r="POT454" s="433"/>
      <c r="POU454" s="433"/>
      <c r="POV454" s="433"/>
      <c r="POW454" s="433"/>
      <c r="POX454" s="433"/>
      <c r="POY454" s="433"/>
      <c r="POZ454" s="433"/>
      <c r="PPA454" s="433"/>
      <c r="PPB454" s="433"/>
      <c r="PPC454" s="433"/>
      <c r="PPD454" s="433"/>
      <c r="PPE454" s="433"/>
      <c r="PPF454" s="433"/>
      <c r="PPG454" s="433"/>
      <c r="PPH454" s="433"/>
      <c r="PPI454" s="433"/>
      <c r="PPJ454" s="433"/>
      <c r="PPK454" s="433"/>
      <c r="PPL454" s="433"/>
      <c r="PPM454" s="433"/>
      <c r="PPN454" s="433"/>
      <c r="PPO454" s="433"/>
      <c r="PPP454" s="433"/>
      <c r="PPQ454" s="433"/>
      <c r="PPR454" s="433"/>
      <c r="PPS454" s="433"/>
      <c r="PPT454" s="433"/>
      <c r="PPU454" s="433"/>
      <c r="PPV454" s="433"/>
      <c r="PPW454" s="433"/>
      <c r="PPX454" s="433"/>
      <c r="PPY454" s="433"/>
      <c r="PPZ454" s="433"/>
      <c r="PQA454" s="433"/>
      <c r="PQB454" s="433"/>
      <c r="PQC454" s="433"/>
      <c r="PQD454" s="433"/>
      <c r="PQE454" s="433"/>
      <c r="PQF454" s="433"/>
      <c r="PQG454" s="433"/>
      <c r="PQH454" s="433"/>
      <c r="PQI454" s="433"/>
      <c r="PQJ454" s="433"/>
      <c r="PQK454" s="433"/>
      <c r="PQL454" s="433"/>
      <c r="PQM454" s="433"/>
      <c r="PQN454" s="433"/>
      <c r="PQO454" s="433"/>
      <c r="PQP454" s="433"/>
      <c r="PQQ454" s="433"/>
      <c r="PQR454" s="433"/>
      <c r="PQS454" s="433"/>
      <c r="PQT454" s="433"/>
      <c r="PQU454" s="433"/>
      <c r="PQV454" s="433"/>
      <c r="PQW454" s="433"/>
      <c r="PQX454" s="433"/>
      <c r="PQY454" s="433"/>
      <c r="PQZ454" s="433"/>
      <c r="PRA454" s="433"/>
      <c r="PRB454" s="433"/>
      <c r="PRC454" s="433"/>
      <c r="PRD454" s="433"/>
      <c r="PRE454" s="433"/>
      <c r="PRF454" s="433"/>
      <c r="PRG454" s="433"/>
      <c r="PRH454" s="433"/>
      <c r="PRI454" s="433"/>
      <c r="PRJ454" s="433"/>
      <c r="PRK454" s="433"/>
      <c r="PRL454" s="433"/>
      <c r="PRM454" s="433"/>
      <c r="PRN454" s="433"/>
      <c r="PRO454" s="433"/>
      <c r="PRP454" s="433"/>
      <c r="PRQ454" s="433"/>
      <c r="PRR454" s="433"/>
      <c r="PRS454" s="433"/>
      <c r="PRT454" s="433"/>
      <c r="PRU454" s="433"/>
      <c r="PRV454" s="433"/>
      <c r="PRW454" s="433"/>
      <c r="PRX454" s="433"/>
      <c r="PRY454" s="433"/>
      <c r="PRZ454" s="433"/>
      <c r="PSA454" s="433"/>
      <c r="PSB454" s="433"/>
      <c r="PSC454" s="433"/>
      <c r="PSD454" s="433"/>
      <c r="PSE454" s="433"/>
      <c r="PSF454" s="433"/>
      <c r="PSG454" s="433"/>
      <c r="PSH454" s="433"/>
      <c r="PSI454" s="433"/>
      <c r="PSJ454" s="433"/>
      <c r="PSK454" s="433"/>
      <c r="PSL454" s="433"/>
      <c r="PSM454" s="433"/>
      <c r="PSN454" s="433"/>
      <c r="PSO454" s="433"/>
      <c r="PSP454" s="433"/>
      <c r="PSQ454" s="433"/>
      <c r="PSR454" s="433"/>
      <c r="PSS454" s="433"/>
      <c r="PST454" s="433"/>
      <c r="PSU454" s="433"/>
      <c r="PSV454" s="433"/>
      <c r="PSW454" s="433"/>
      <c r="PSX454" s="433"/>
      <c r="PSY454" s="433"/>
      <c r="PSZ454" s="433"/>
      <c r="PTA454" s="433"/>
      <c r="PTB454" s="433"/>
      <c r="PTC454" s="433"/>
      <c r="PTD454" s="433"/>
      <c r="PTE454" s="433"/>
      <c r="PTF454" s="433"/>
      <c r="PTG454" s="433"/>
      <c r="PTH454" s="433"/>
      <c r="PTI454" s="433"/>
      <c r="PTJ454" s="433"/>
      <c r="PTK454" s="433"/>
      <c r="PTL454" s="433"/>
      <c r="PTM454" s="433"/>
      <c r="PTN454" s="433"/>
      <c r="PTO454" s="433"/>
      <c r="PTP454" s="433"/>
      <c r="PTQ454" s="433"/>
      <c r="PTR454" s="433"/>
      <c r="PTS454" s="433"/>
      <c r="PTT454" s="433"/>
      <c r="PTU454" s="433"/>
      <c r="PTV454" s="433"/>
      <c r="PTW454" s="433"/>
      <c r="PTX454" s="433"/>
      <c r="PTY454" s="433"/>
      <c r="PTZ454" s="433"/>
      <c r="PUA454" s="433"/>
      <c r="PUB454" s="433"/>
      <c r="PUC454" s="433"/>
      <c r="PUD454" s="433"/>
      <c r="PUE454" s="433"/>
      <c r="PUF454" s="433"/>
      <c r="PUG454" s="433"/>
      <c r="PUH454" s="433"/>
      <c r="PUI454" s="433"/>
      <c r="PUJ454" s="433"/>
      <c r="PUK454" s="433"/>
      <c r="PUL454" s="433"/>
      <c r="PUM454" s="433"/>
      <c r="PUN454" s="433"/>
      <c r="PUO454" s="433"/>
      <c r="PUP454" s="433"/>
      <c r="PUQ454" s="433"/>
      <c r="PUR454" s="433"/>
      <c r="PUS454" s="433"/>
      <c r="PUT454" s="433"/>
      <c r="PUU454" s="433"/>
      <c r="PUV454" s="433"/>
      <c r="PUW454" s="433"/>
      <c r="PUX454" s="433"/>
      <c r="PUY454" s="433"/>
      <c r="PUZ454" s="433"/>
      <c r="PVA454" s="433"/>
      <c r="PVB454" s="433"/>
      <c r="PVC454" s="433"/>
      <c r="PVD454" s="433"/>
      <c r="PVE454" s="433"/>
      <c r="PVF454" s="433"/>
      <c r="PVG454" s="433"/>
      <c r="PVH454" s="433"/>
      <c r="PVI454" s="433"/>
      <c r="PVJ454" s="433"/>
      <c r="PVK454" s="433"/>
      <c r="PVL454" s="433"/>
      <c r="PVM454" s="433"/>
      <c r="PVN454" s="433"/>
      <c r="PVO454" s="433"/>
      <c r="PVP454" s="433"/>
      <c r="PVQ454" s="433"/>
      <c r="PVR454" s="433"/>
      <c r="PVS454" s="433"/>
      <c r="PVT454" s="433"/>
      <c r="PVU454" s="433"/>
      <c r="PVV454" s="433"/>
      <c r="PVW454" s="433"/>
      <c r="PVX454" s="433"/>
      <c r="PVY454" s="433"/>
      <c r="PVZ454" s="433"/>
      <c r="PWA454" s="433"/>
      <c r="PWB454" s="433"/>
      <c r="PWC454" s="433"/>
      <c r="PWD454" s="433"/>
      <c r="PWE454" s="433"/>
      <c r="PWF454" s="433"/>
      <c r="PWG454" s="433"/>
      <c r="PWH454" s="433"/>
      <c r="PWI454" s="433"/>
      <c r="PWJ454" s="433"/>
      <c r="PWK454" s="433"/>
      <c r="PWL454" s="433"/>
      <c r="PWM454" s="433"/>
      <c r="PWN454" s="433"/>
      <c r="PWO454" s="433"/>
      <c r="PWP454" s="433"/>
      <c r="PWQ454" s="433"/>
      <c r="PWR454" s="433"/>
      <c r="PWS454" s="433"/>
      <c r="PWT454" s="433"/>
      <c r="PWU454" s="433"/>
      <c r="PWV454" s="433"/>
      <c r="PWW454" s="433"/>
      <c r="PWX454" s="433"/>
      <c r="PWY454" s="433"/>
      <c r="PWZ454" s="433"/>
      <c r="PXA454" s="433"/>
      <c r="PXB454" s="433"/>
      <c r="PXC454" s="433"/>
      <c r="PXD454" s="433"/>
      <c r="PXE454" s="433"/>
      <c r="PXF454" s="433"/>
      <c r="PXG454" s="433"/>
      <c r="PXH454" s="433"/>
      <c r="PXI454" s="433"/>
      <c r="PXJ454" s="433"/>
      <c r="PXK454" s="433"/>
      <c r="PXL454" s="433"/>
      <c r="PXM454" s="433"/>
      <c r="PXN454" s="433"/>
      <c r="PXO454" s="433"/>
      <c r="PXP454" s="433"/>
      <c r="PXQ454" s="433"/>
      <c r="PXR454" s="433"/>
      <c r="PXS454" s="433"/>
      <c r="PXT454" s="433"/>
      <c r="PXU454" s="433"/>
      <c r="PXV454" s="433"/>
      <c r="PXW454" s="433"/>
      <c r="PXX454" s="433"/>
      <c r="PXY454" s="433"/>
      <c r="PXZ454" s="433"/>
      <c r="PYA454" s="433"/>
      <c r="PYB454" s="433"/>
      <c r="PYC454" s="433"/>
      <c r="PYD454" s="433"/>
      <c r="PYE454" s="433"/>
      <c r="PYF454" s="433"/>
      <c r="PYG454" s="433"/>
      <c r="PYH454" s="433"/>
      <c r="PYI454" s="433"/>
      <c r="PYJ454" s="433"/>
      <c r="PYK454" s="433"/>
      <c r="PYL454" s="433"/>
      <c r="PYM454" s="433"/>
      <c r="PYN454" s="433"/>
      <c r="PYO454" s="433"/>
      <c r="PYP454" s="433"/>
      <c r="PYQ454" s="433"/>
      <c r="PYR454" s="433"/>
      <c r="PYS454" s="433"/>
      <c r="PYT454" s="433"/>
      <c r="PYU454" s="433"/>
      <c r="PYV454" s="433"/>
      <c r="PYW454" s="433"/>
      <c r="PYX454" s="433"/>
      <c r="PYY454" s="433"/>
      <c r="PYZ454" s="433"/>
      <c r="PZA454" s="433"/>
      <c r="PZB454" s="433"/>
      <c r="PZC454" s="433"/>
      <c r="PZD454" s="433"/>
      <c r="PZE454" s="433"/>
      <c r="PZF454" s="433"/>
      <c r="PZG454" s="433"/>
      <c r="PZH454" s="433"/>
      <c r="PZI454" s="433"/>
      <c r="PZJ454" s="433"/>
      <c r="PZK454" s="433"/>
      <c r="PZL454" s="433"/>
      <c r="PZM454" s="433"/>
      <c r="PZN454" s="433"/>
      <c r="PZO454" s="433"/>
      <c r="PZP454" s="433"/>
      <c r="PZQ454" s="433"/>
      <c r="PZR454" s="433"/>
      <c r="PZS454" s="433"/>
      <c r="PZT454" s="433"/>
      <c r="PZU454" s="433"/>
      <c r="PZV454" s="433"/>
      <c r="PZW454" s="433"/>
      <c r="PZX454" s="433"/>
      <c r="PZY454" s="433"/>
      <c r="PZZ454" s="433"/>
      <c r="QAA454" s="433"/>
      <c r="QAB454" s="433"/>
      <c r="QAC454" s="433"/>
      <c r="QAD454" s="433"/>
      <c r="QAE454" s="433"/>
      <c r="QAF454" s="433"/>
      <c r="QAG454" s="433"/>
      <c r="QAH454" s="433"/>
      <c r="QAI454" s="433"/>
      <c r="QAJ454" s="433"/>
      <c r="QAK454" s="433"/>
      <c r="QAL454" s="433"/>
      <c r="QAM454" s="433"/>
      <c r="QAN454" s="433"/>
      <c r="QAO454" s="433"/>
      <c r="QAP454" s="433"/>
      <c r="QAQ454" s="433"/>
      <c r="QAR454" s="433"/>
      <c r="QAS454" s="433"/>
      <c r="QAT454" s="433"/>
      <c r="QAU454" s="433"/>
      <c r="QAV454" s="433"/>
      <c r="QAW454" s="433"/>
      <c r="QAX454" s="433"/>
      <c r="QAY454" s="433"/>
      <c r="QAZ454" s="433"/>
      <c r="QBA454" s="433"/>
      <c r="QBB454" s="433"/>
      <c r="QBC454" s="433"/>
      <c r="QBD454" s="433"/>
      <c r="QBE454" s="433"/>
      <c r="QBF454" s="433"/>
      <c r="QBG454" s="433"/>
      <c r="QBH454" s="433"/>
      <c r="QBI454" s="433"/>
      <c r="QBJ454" s="433"/>
      <c r="QBK454" s="433"/>
      <c r="QBL454" s="433"/>
      <c r="QBM454" s="433"/>
      <c r="QBN454" s="433"/>
      <c r="QBO454" s="433"/>
      <c r="QBP454" s="433"/>
      <c r="QBQ454" s="433"/>
      <c r="QBR454" s="433"/>
      <c r="QBS454" s="433"/>
      <c r="QBT454" s="433"/>
      <c r="QBU454" s="433"/>
      <c r="QBV454" s="433"/>
      <c r="QBW454" s="433"/>
      <c r="QBX454" s="433"/>
      <c r="QBY454" s="433"/>
      <c r="QBZ454" s="433"/>
      <c r="QCA454" s="433"/>
      <c r="QCB454" s="433"/>
      <c r="QCC454" s="433"/>
      <c r="QCD454" s="433"/>
      <c r="QCE454" s="433"/>
      <c r="QCF454" s="433"/>
      <c r="QCG454" s="433"/>
      <c r="QCH454" s="433"/>
      <c r="QCI454" s="433"/>
      <c r="QCJ454" s="433"/>
      <c r="QCK454" s="433"/>
      <c r="QCL454" s="433"/>
      <c r="QCM454" s="433"/>
      <c r="QCN454" s="433"/>
      <c r="QCO454" s="433"/>
      <c r="QCP454" s="433"/>
      <c r="QCQ454" s="433"/>
      <c r="QCR454" s="433"/>
      <c r="QCS454" s="433"/>
      <c r="QCT454" s="433"/>
      <c r="QCU454" s="433"/>
      <c r="QCV454" s="433"/>
      <c r="QCW454" s="433"/>
      <c r="QCX454" s="433"/>
      <c r="QCY454" s="433"/>
      <c r="QCZ454" s="433"/>
      <c r="QDA454" s="433"/>
      <c r="QDB454" s="433"/>
      <c r="QDC454" s="433"/>
      <c r="QDD454" s="433"/>
      <c r="QDE454" s="433"/>
      <c r="QDF454" s="433"/>
      <c r="QDG454" s="433"/>
      <c r="QDH454" s="433"/>
      <c r="QDI454" s="433"/>
      <c r="QDJ454" s="433"/>
      <c r="QDK454" s="433"/>
      <c r="QDL454" s="433"/>
      <c r="QDM454" s="433"/>
      <c r="QDN454" s="433"/>
      <c r="QDO454" s="433"/>
      <c r="QDP454" s="433"/>
      <c r="QDQ454" s="433"/>
      <c r="QDR454" s="433"/>
      <c r="QDS454" s="433"/>
      <c r="QDT454" s="433"/>
      <c r="QDU454" s="433"/>
      <c r="QDV454" s="433"/>
      <c r="QDW454" s="433"/>
      <c r="QDX454" s="433"/>
      <c r="QDY454" s="433"/>
      <c r="QDZ454" s="433"/>
      <c r="QEA454" s="433"/>
      <c r="QEB454" s="433"/>
      <c r="QEC454" s="433"/>
      <c r="QED454" s="433"/>
      <c r="QEE454" s="433"/>
      <c r="QEF454" s="433"/>
      <c r="QEG454" s="433"/>
      <c r="QEH454" s="433"/>
      <c r="QEI454" s="433"/>
      <c r="QEJ454" s="433"/>
      <c r="QEK454" s="433"/>
      <c r="QEL454" s="433"/>
      <c r="QEM454" s="433"/>
      <c r="QEN454" s="433"/>
      <c r="QEO454" s="433"/>
      <c r="QEP454" s="433"/>
      <c r="QEQ454" s="433"/>
      <c r="QER454" s="433"/>
      <c r="QES454" s="433"/>
      <c r="QET454" s="433"/>
      <c r="QEU454" s="433"/>
      <c r="QEV454" s="433"/>
      <c r="QEW454" s="433"/>
      <c r="QEX454" s="433"/>
      <c r="QEY454" s="433"/>
      <c r="QEZ454" s="433"/>
      <c r="QFA454" s="433"/>
      <c r="QFB454" s="433"/>
      <c r="QFC454" s="433"/>
      <c r="QFD454" s="433"/>
      <c r="QFE454" s="433"/>
      <c r="QFF454" s="433"/>
      <c r="QFG454" s="433"/>
      <c r="QFH454" s="433"/>
      <c r="QFI454" s="433"/>
      <c r="QFJ454" s="433"/>
      <c r="QFK454" s="433"/>
      <c r="QFL454" s="433"/>
      <c r="QFM454" s="433"/>
      <c r="QFN454" s="433"/>
      <c r="QFO454" s="433"/>
      <c r="QFP454" s="433"/>
      <c r="QFQ454" s="433"/>
      <c r="QFR454" s="433"/>
      <c r="QFS454" s="433"/>
      <c r="QFT454" s="433"/>
      <c r="QFU454" s="433"/>
      <c r="QFV454" s="433"/>
      <c r="QFW454" s="433"/>
      <c r="QFX454" s="433"/>
      <c r="QFY454" s="433"/>
      <c r="QFZ454" s="433"/>
      <c r="QGA454" s="433"/>
      <c r="QGB454" s="433"/>
      <c r="QGC454" s="433"/>
      <c r="QGD454" s="433"/>
      <c r="QGE454" s="433"/>
      <c r="QGF454" s="433"/>
      <c r="QGG454" s="433"/>
      <c r="QGH454" s="433"/>
      <c r="QGI454" s="433"/>
      <c r="QGJ454" s="433"/>
      <c r="QGK454" s="433"/>
      <c r="QGL454" s="433"/>
      <c r="QGM454" s="433"/>
      <c r="QGN454" s="433"/>
      <c r="QGO454" s="433"/>
      <c r="QGP454" s="433"/>
      <c r="QGQ454" s="433"/>
      <c r="QGR454" s="433"/>
      <c r="QGS454" s="433"/>
      <c r="QGT454" s="433"/>
      <c r="QGU454" s="433"/>
      <c r="QGV454" s="433"/>
      <c r="QGW454" s="433"/>
      <c r="QGX454" s="433"/>
      <c r="QGY454" s="433"/>
      <c r="QGZ454" s="433"/>
      <c r="QHA454" s="433"/>
      <c r="QHB454" s="433"/>
      <c r="QHC454" s="433"/>
      <c r="QHD454" s="433"/>
      <c r="QHE454" s="433"/>
      <c r="QHF454" s="433"/>
      <c r="QHG454" s="433"/>
      <c r="QHH454" s="433"/>
      <c r="QHI454" s="433"/>
      <c r="QHJ454" s="433"/>
      <c r="QHK454" s="433"/>
      <c r="QHL454" s="433"/>
      <c r="QHM454" s="433"/>
      <c r="QHN454" s="433"/>
      <c r="QHO454" s="433"/>
      <c r="QHP454" s="433"/>
      <c r="QHQ454" s="433"/>
      <c r="QHR454" s="433"/>
      <c r="QHS454" s="433"/>
      <c r="QHT454" s="433"/>
      <c r="QHU454" s="433"/>
      <c r="QHV454" s="433"/>
      <c r="QHW454" s="433"/>
      <c r="QHX454" s="433"/>
      <c r="QHY454" s="433"/>
      <c r="QHZ454" s="433"/>
      <c r="QIA454" s="433"/>
      <c r="QIB454" s="433"/>
      <c r="QIC454" s="433"/>
      <c r="QID454" s="433"/>
      <c r="QIE454" s="433"/>
      <c r="QIF454" s="433"/>
      <c r="QIG454" s="433"/>
      <c r="QIH454" s="433"/>
      <c r="QII454" s="433"/>
      <c r="QIJ454" s="433"/>
      <c r="QIK454" s="433"/>
      <c r="QIL454" s="433"/>
      <c r="QIM454" s="433"/>
      <c r="QIN454" s="433"/>
      <c r="QIO454" s="433"/>
      <c r="QIP454" s="433"/>
      <c r="QIQ454" s="433"/>
      <c r="QIR454" s="433"/>
      <c r="QIS454" s="433"/>
      <c r="QIT454" s="433"/>
      <c r="QIU454" s="433"/>
      <c r="QIV454" s="433"/>
      <c r="QIW454" s="433"/>
      <c r="QIX454" s="433"/>
      <c r="QIY454" s="433"/>
      <c r="QIZ454" s="433"/>
      <c r="QJA454" s="433"/>
      <c r="QJB454" s="433"/>
      <c r="QJC454" s="433"/>
      <c r="QJD454" s="433"/>
      <c r="QJE454" s="433"/>
      <c r="QJF454" s="433"/>
      <c r="QJG454" s="433"/>
      <c r="QJH454" s="433"/>
      <c r="QJI454" s="433"/>
      <c r="QJJ454" s="433"/>
      <c r="QJK454" s="433"/>
      <c r="QJL454" s="433"/>
      <c r="QJM454" s="433"/>
      <c r="QJN454" s="433"/>
      <c r="QJO454" s="433"/>
      <c r="QJP454" s="433"/>
      <c r="QJQ454" s="433"/>
      <c r="QJR454" s="433"/>
      <c r="QJS454" s="433"/>
      <c r="QJT454" s="433"/>
      <c r="QJU454" s="433"/>
      <c r="QJV454" s="433"/>
      <c r="QJW454" s="433"/>
      <c r="QJX454" s="433"/>
      <c r="QJY454" s="433"/>
      <c r="QJZ454" s="433"/>
      <c r="QKA454" s="433"/>
      <c r="QKB454" s="433"/>
      <c r="QKC454" s="433"/>
      <c r="QKD454" s="433"/>
      <c r="QKE454" s="433"/>
      <c r="QKF454" s="433"/>
      <c r="QKG454" s="433"/>
      <c r="QKH454" s="433"/>
      <c r="QKI454" s="433"/>
      <c r="QKJ454" s="433"/>
      <c r="QKK454" s="433"/>
      <c r="QKL454" s="433"/>
      <c r="QKM454" s="433"/>
      <c r="QKN454" s="433"/>
      <c r="QKO454" s="433"/>
      <c r="QKP454" s="433"/>
      <c r="QKQ454" s="433"/>
      <c r="QKR454" s="433"/>
      <c r="QKS454" s="433"/>
      <c r="QKT454" s="433"/>
      <c r="QKU454" s="433"/>
      <c r="QKV454" s="433"/>
      <c r="QKW454" s="433"/>
      <c r="QKX454" s="433"/>
      <c r="QKY454" s="433"/>
      <c r="QKZ454" s="433"/>
      <c r="QLA454" s="433"/>
      <c r="QLB454" s="433"/>
      <c r="QLC454" s="433"/>
      <c r="QLD454" s="433"/>
      <c r="QLE454" s="433"/>
      <c r="QLF454" s="433"/>
      <c r="QLG454" s="433"/>
      <c r="QLH454" s="433"/>
      <c r="QLI454" s="433"/>
      <c r="QLJ454" s="433"/>
      <c r="QLK454" s="433"/>
      <c r="QLL454" s="433"/>
      <c r="QLM454" s="433"/>
      <c r="QLN454" s="433"/>
      <c r="QLO454" s="433"/>
      <c r="QLP454" s="433"/>
      <c r="QLQ454" s="433"/>
      <c r="QLR454" s="433"/>
      <c r="QLS454" s="433"/>
      <c r="QLT454" s="433"/>
      <c r="QLU454" s="433"/>
      <c r="QLV454" s="433"/>
      <c r="QLW454" s="433"/>
      <c r="QLX454" s="433"/>
      <c r="QLY454" s="433"/>
      <c r="QLZ454" s="433"/>
      <c r="QMA454" s="433"/>
      <c r="QMB454" s="433"/>
      <c r="QMC454" s="433"/>
      <c r="QMD454" s="433"/>
      <c r="QME454" s="433"/>
      <c r="QMF454" s="433"/>
      <c r="QMG454" s="433"/>
      <c r="QMH454" s="433"/>
      <c r="QMI454" s="433"/>
      <c r="QMJ454" s="433"/>
      <c r="QMK454" s="433"/>
      <c r="QML454" s="433"/>
      <c r="QMM454" s="433"/>
      <c r="QMN454" s="433"/>
      <c r="QMO454" s="433"/>
      <c r="QMP454" s="433"/>
      <c r="QMQ454" s="433"/>
      <c r="QMR454" s="433"/>
      <c r="QMS454" s="433"/>
      <c r="QMT454" s="433"/>
      <c r="QMU454" s="433"/>
      <c r="QMV454" s="433"/>
      <c r="QMW454" s="433"/>
      <c r="QMX454" s="433"/>
      <c r="QMY454" s="433"/>
      <c r="QMZ454" s="433"/>
      <c r="QNA454" s="433"/>
      <c r="QNB454" s="433"/>
      <c r="QNC454" s="433"/>
      <c r="QND454" s="433"/>
      <c r="QNE454" s="433"/>
      <c r="QNF454" s="433"/>
      <c r="QNG454" s="433"/>
      <c r="QNH454" s="433"/>
      <c r="QNI454" s="433"/>
      <c r="QNJ454" s="433"/>
      <c r="QNK454" s="433"/>
      <c r="QNL454" s="433"/>
      <c r="QNM454" s="433"/>
      <c r="QNN454" s="433"/>
      <c r="QNO454" s="433"/>
      <c r="QNP454" s="433"/>
      <c r="QNQ454" s="433"/>
      <c r="QNR454" s="433"/>
      <c r="QNS454" s="433"/>
      <c r="QNT454" s="433"/>
      <c r="QNU454" s="433"/>
      <c r="QNV454" s="433"/>
      <c r="QNW454" s="433"/>
      <c r="QNX454" s="433"/>
      <c r="QNY454" s="433"/>
      <c r="QNZ454" s="433"/>
      <c r="QOA454" s="433"/>
      <c r="QOB454" s="433"/>
      <c r="QOC454" s="433"/>
      <c r="QOD454" s="433"/>
      <c r="QOE454" s="433"/>
      <c r="QOF454" s="433"/>
      <c r="QOG454" s="433"/>
      <c r="QOH454" s="433"/>
      <c r="QOI454" s="433"/>
      <c r="QOJ454" s="433"/>
      <c r="QOK454" s="433"/>
      <c r="QOL454" s="433"/>
      <c r="QOM454" s="433"/>
      <c r="QON454" s="433"/>
      <c r="QOO454" s="433"/>
      <c r="QOP454" s="433"/>
      <c r="QOQ454" s="433"/>
      <c r="QOR454" s="433"/>
      <c r="QOS454" s="433"/>
      <c r="QOT454" s="433"/>
      <c r="QOU454" s="433"/>
      <c r="QOV454" s="433"/>
      <c r="QOW454" s="433"/>
      <c r="QOX454" s="433"/>
      <c r="QOY454" s="433"/>
      <c r="QOZ454" s="433"/>
      <c r="QPA454" s="433"/>
      <c r="QPB454" s="433"/>
      <c r="QPC454" s="433"/>
      <c r="QPD454" s="433"/>
      <c r="QPE454" s="433"/>
      <c r="QPF454" s="433"/>
      <c r="QPG454" s="433"/>
      <c r="QPH454" s="433"/>
      <c r="QPI454" s="433"/>
      <c r="QPJ454" s="433"/>
      <c r="QPK454" s="433"/>
      <c r="QPL454" s="433"/>
      <c r="QPM454" s="433"/>
      <c r="QPN454" s="433"/>
      <c r="QPO454" s="433"/>
      <c r="QPP454" s="433"/>
      <c r="QPQ454" s="433"/>
      <c r="QPR454" s="433"/>
      <c r="QPS454" s="433"/>
      <c r="QPT454" s="433"/>
      <c r="QPU454" s="433"/>
      <c r="QPV454" s="433"/>
      <c r="QPW454" s="433"/>
      <c r="QPX454" s="433"/>
      <c r="QPY454" s="433"/>
      <c r="QPZ454" s="433"/>
      <c r="QQA454" s="433"/>
      <c r="QQB454" s="433"/>
      <c r="QQC454" s="433"/>
      <c r="QQD454" s="433"/>
      <c r="QQE454" s="433"/>
      <c r="QQF454" s="433"/>
      <c r="QQG454" s="433"/>
      <c r="QQH454" s="433"/>
      <c r="QQI454" s="433"/>
      <c r="QQJ454" s="433"/>
      <c r="QQK454" s="433"/>
      <c r="QQL454" s="433"/>
      <c r="QQM454" s="433"/>
      <c r="QQN454" s="433"/>
      <c r="QQO454" s="433"/>
      <c r="QQP454" s="433"/>
      <c r="QQQ454" s="433"/>
      <c r="QQR454" s="433"/>
      <c r="QQS454" s="433"/>
      <c r="QQT454" s="433"/>
      <c r="QQU454" s="433"/>
      <c r="QQV454" s="433"/>
      <c r="QQW454" s="433"/>
      <c r="QQX454" s="433"/>
      <c r="QQY454" s="433"/>
      <c r="QQZ454" s="433"/>
      <c r="QRA454" s="433"/>
      <c r="QRB454" s="433"/>
      <c r="QRC454" s="433"/>
      <c r="QRD454" s="433"/>
      <c r="QRE454" s="433"/>
      <c r="QRF454" s="433"/>
      <c r="QRG454" s="433"/>
      <c r="QRH454" s="433"/>
      <c r="QRI454" s="433"/>
      <c r="QRJ454" s="433"/>
      <c r="QRK454" s="433"/>
      <c r="QRL454" s="433"/>
      <c r="QRM454" s="433"/>
      <c r="QRN454" s="433"/>
      <c r="QRO454" s="433"/>
      <c r="QRP454" s="433"/>
      <c r="QRQ454" s="433"/>
      <c r="QRR454" s="433"/>
      <c r="QRS454" s="433"/>
      <c r="QRT454" s="433"/>
      <c r="QRU454" s="433"/>
      <c r="QRV454" s="433"/>
      <c r="QRW454" s="433"/>
      <c r="QRX454" s="433"/>
      <c r="QRY454" s="433"/>
      <c r="QRZ454" s="433"/>
      <c r="QSA454" s="433"/>
      <c r="QSB454" s="433"/>
      <c r="QSC454" s="433"/>
      <c r="QSD454" s="433"/>
      <c r="QSE454" s="433"/>
      <c r="QSF454" s="433"/>
      <c r="QSG454" s="433"/>
      <c r="QSH454" s="433"/>
      <c r="QSI454" s="433"/>
      <c r="QSJ454" s="433"/>
      <c r="QSK454" s="433"/>
      <c r="QSL454" s="433"/>
      <c r="QSM454" s="433"/>
      <c r="QSN454" s="433"/>
      <c r="QSO454" s="433"/>
      <c r="QSP454" s="433"/>
      <c r="QSQ454" s="433"/>
      <c r="QSR454" s="433"/>
      <c r="QSS454" s="433"/>
      <c r="QST454" s="433"/>
      <c r="QSU454" s="433"/>
      <c r="QSV454" s="433"/>
      <c r="QSW454" s="433"/>
      <c r="QSX454" s="433"/>
      <c r="QSY454" s="433"/>
      <c r="QSZ454" s="433"/>
      <c r="QTA454" s="433"/>
      <c r="QTB454" s="433"/>
      <c r="QTC454" s="433"/>
      <c r="QTD454" s="433"/>
      <c r="QTE454" s="433"/>
      <c r="QTF454" s="433"/>
      <c r="QTG454" s="433"/>
      <c r="QTH454" s="433"/>
      <c r="QTI454" s="433"/>
      <c r="QTJ454" s="433"/>
      <c r="QTK454" s="433"/>
      <c r="QTL454" s="433"/>
      <c r="QTM454" s="433"/>
      <c r="QTN454" s="433"/>
      <c r="QTO454" s="433"/>
      <c r="QTP454" s="433"/>
      <c r="QTQ454" s="433"/>
      <c r="QTR454" s="433"/>
      <c r="QTS454" s="433"/>
      <c r="QTT454" s="433"/>
      <c r="QTU454" s="433"/>
      <c r="QTV454" s="433"/>
      <c r="QTW454" s="433"/>
      <c r="QTX454" s="433"/>
      <c r="QTY454" s="433"/>
      <c r="QTZ454" s="433"/>
      <c r="QUA454" s="433"/>
      <c r="QUB454" s="433"/>
      <c r="QUC454" s="433"/>
      <c r="QUD454" s="433"/>
      <c r="QUE454" s="433"/>
      <c r="QUF454" s="433"/>
      <c r="QUG454" s="433"/>
      <c r="QUH454" s="433"/>
      <c r="QUI454" s="433"/>
      <c r="QUJ454" s="433"/>
      <c r="QUK454" s="433"/>
      <c r="QUL454" s="433"/>
      <c r="QUM454" s="433"/>
      <c r="QUN454" s="433"/>
      <c r="QUO454" s="433"/>
      <c r="QUP454" s="433"/>
      <c r="QUQ454" s="433"/>
      <c r="QUR454" s="433"/>
      <c r="QUS454" s="433"/>
      <c r="QUT454" s="433"/>
      <c r="QUU454" s="433"/>
      <c r="QUV454" s="433"/>
      <c r="QUW454" s="433"/>
      <c r="QUX454" s="433"/>
      <c r="QUY454" s="433"/>
      <c r="QUZ454" s="433"/>
      <c r="QVA454" s="433"/>
      <c r="QVB454" s="433"/>
      <c r="QVC454" s="433"/>
      <c r="QVD454" s="433"/>
      <c r="QVE454" s="433"/>
      <c r="QVF454" s="433"/>
      <c r="QVG454" s="433"/>
      <c r="QVH454" s="433"/>
      <c r="QVI454" s="433"/>
      <c r="QVJ454" s="433"/>
      <c r="QVK454" s="433"/>
      <c r="QVL454" s="433"/>
      <c r="QVM454" s="433"/>
      <c r="QVN454" s="433"/>
      <c r="QVO454" s="433"/>
      <c r="QVP454" s="433"/>
      <c r="QVQ454" s="433"/>
      <c r="QVR454" s="433"/>
      <c r="QVS454" s="433"/>
      <c r="QVT454" s="433"/>
      <c r="QVU454" s="433"/>
      <c r="QVV454" s="433"/>
      <c r="QVW454" s="433"/>
      <c r="QVX454" s="433"/>
      <c r="QVY454" s="433"/>
      <c r="QVZ454" s="433"/>
      <c r="QWA454" s="433"/>
      <c r="QWB454" s="433"/>
      <c r="QWC454" s="433"/>
      <c r="QWD454" s="433"/>
      <c r="QWE454" s="433"/>
      <c r="QWF454" s="433"/>
      <c r="QWG454" s="433"/>
      <c r="QWH454" s="433"/>
      <c r="QWI454" s="433"/>
      <c r="QWJ454" s="433"/>
      <c r="QWK454" s="433"/>
      <c r="QWL454" s="433"/>
      <c r="QWM454" s="433"/>
      <c r="QWN454" s="433"/>
      <c r="QWO454" s="433"/>
      <c r="QWP454" s="433"/>
      <c r="QWQ454" s="433"/>
      <c r="QWR454" s="433"/>
      <c r="QWS454" s="433"/>
      <c r="QWT454" s="433"/>
      <c r="QWU454" s="433"/>
      <c r="QWV454" s="433"/>
      <c r="QWW454" s="433"/>
      <c r="QWX454" s="433"/>
      <c r="QWY454" s="433"/>
      <c r="QWZ454" s="433"/>
      <c r="QXA454" s="433"/>
      <c r="QXB454" s="433"/>
      <c r="QXC454" s="433"/>
      <c r="QXD454" s="433"/>
      <c r="QXE454" s="433"/>
      <c r="QXF454" s="433"/>
      <c r="QXG454" s="433"/>
      <c r="QXH454" s="433"/>
      <c r="QXI454" s="433"/>
      <c r="QXJ454" s="433"/>
      <c r="QXK454" s="433"/>
      <c r="QXL454" s="433"/>
      <c r="QXM454" s="433"/>
      <c r="QXN454" s="433"/>
      <c r="QXO454" s="433"/>
      <c r="QXP454" s="433"/>
      <c r="QXQ454" s="433"/>
      <c r="QXR454" s="433"/>
      <c r="QXS454" s="433"/>
      <c r="QXT454" s="433"/>
      <c r="QXU454" s="433"/>
      <c r="QXV454" s="433"/>
      <c r="QXW454" s="433"/>
      <c r="QXX454" s="433"/>
      <c r="QXY454" s="433"/>
      <c r="QXZ454" s="433"/>
      <c r="QYA454" s="433"/>
      <c r="QYB454" s="433"/>
      <c r="QYC454" s="433"/>
      <c r="QYD454" s="433"/>
      <c r="QYE454" s="433"/>
      <c r="QYF454" s="433"/>
      <c r="QYG454" s="433"/>
      <c r="QYH454" s="433"/>
      <c r="QYI454" s="433"/>
      <c r="QYJ454" s="433"/>
      <c r="QYK454" s="433"/>
      <c r="QYL454" s="433"/>
      <c r="QYM454" s="433"/>
      <c r="QYN454" s="433"/>
      <c r="QYO454" s="433"/>
      <c r="QYP454" s="433"/>
      <c r="QYQ454" s="433"/>
      <c r="QYR454" s="433"/>
      <c r="QYS454" s="433"/>
      <c r="QYT454" s="433"/>
      <c r="QYU454" s="433"/>
      <c r="QYV454" s="433"/>
      <c r="QYW454" s="433"/>
      <c r="QYX454" s="433"/>
      <c r="QYY454" s="433"/>
      <c r="QYZ454" s="433"/>
      <c r="QZA454" s="433"/>
      <c r="QZB454" s="433"/>
      <c r="QZC454" s="433"/>
      <c r="QZD454" s="433"/>
      <c r="QZE454" s="433"/>
      <c r="QZF454" s="433"/>
      <c r="QZG454" s="433"/>
      <c r="QZH454" s="433"/>
      <c r="QZI454" s="433"/>
      <c r="QZJ454" s="433"/>
      <c r="QZK454" s="433"/>
      <c r="QZL454" s="433"/>
      <c r="QZM454" s="433"/>
      <c r="QZN454" s="433"/>
      <c r="QZO454" s="433"/>
      <c r="QZP454" s="433"/>
      <c r="QZQ454" s="433"/>
      <c r="QZR454" s="433"/>
      <c r="QZS454" s="433"/>
      <c r="QZT454" s="433"/>
      <c r="QZU454" s="433"/>
      <c r="QZV454" s="433"/>
      <c r="QZW454" s="433"/>
      <c r="QZX454" s="433"/>
      <c r="QZY454" s="433"/>
      <c r="QZZ454" s="433"/>
      <c r="RAA454" s="433"/>
      <c r="RAB454" s="433"/>
      <c r="RAC454" s="433"/>
      <c r="RAD454" s="433"/>
      <c r="RAE454" s="433"/>
      <c r="RAF454" s="433"/>
      <c r="RAG454" s="433"/>
      <c r="RAH454" s="433"/>
      <c r="RAI454" s="433"/>
      <c r="RAJ454" s="433"/>
      <c r="RAK454" s="433"/>
      <c r="RAL454" s="433"/>
      <c r="RAM454" s="433"/>
      <c r="RAN454" s="433"/>
      <c r="RAO454" s="433"/>
      <c r="RAP454" s="433"/>
      <c r="RAQ454" s="433"/>
      <c r="RAR454" s="433"/>
      <c r="RAS454" s="433"/>
      <c r="RAT454" s="433"/>
      <c r="RAU454" s="433"/>
      <c r="RAV454" s="433"/>
      <c r="RAW454" s="433"/>
      <c r="RAX454" s="433"/>
      <c r="RAY454" s="433"/>
      <c r="RAZ454" s="433"/>
      <c r="RBA454" s="433"/>
      <c r="RBB454" s="433"/>
      <c r="RBC454" s="433"/>
      <c r="RBD454" s="433"/>
      <c r="RBE454" s="433"/>
      <c r="RBF454" s="433"/>
      <c r="RBG454" s="433"/>
      <c r="RBH454" s="433"/>
      <c r="RBI454" s="433"/>
      <c r="RBJ454" s="433"/>
      <c r="RBK454" s="433"/>
      <c r="RBL454" s="433"/>
      <c r="RBM454" s="433"/>
      <c r="RBN454" s="433"/>
      <c r="RBO454" s="433"/>
      <c r="RBP454" s="433"/>
      <c r="RBQ454" s="433"/>
      <c r="RBR454" s="433"/>
      <c r="RBS454" s="433"/>
      <c r="RBT454" s="433"/>
      <c r="RBU454" s="433"/>
      <c r="RBV454" s="433"/>
      <c r="RBW454" s="433"/>
      <c r="RBX454" s="433"/>
      <c r="RBY454" s="433"/>
      <c r="RBZ454" s="433"/>
      <c r="RCA454" s="433"/>
      <c r="RCB454" s="433"/>
      <c r="RCC454" s="433"/>
      <c r="RCD454" s="433"/>
      <c r="RCE454" s="433"/>
      <c r="RCF454" s="433"/>
      <c r="RCG454" s="433"/>
      <c r="RCH454" s="433"/>
      <c r="RCI454" s="433"/>
      <c r="RCJ454" s="433"/>
      <c r="RCK454" s="433"/>
      <c r="RCL454" s="433"/>
      <c r="RCM454" s="433"/>
      <c r="RCN454" s="433"/>
      <c r="RCO454" s="433"/>
      <c r="RCP454" s="433"/>
      <c r="RCQ454" s="433"/>
      <c r="RCR454" s="433"/>
      <c r="RCS454" s="433"/>
      <c r="RCT454" s="433"/>
      <c r="RCU454" s="433"/>
      <c r="RCV454" s="433"/>
      <c r="RCW454" s="433"/>
      <c r="RCX454" s="433"/>
      <c r="RCY454" s="433"/>
      <c r="RCZ454" s="433"/>
      <c r="RDA454" s="433"/>
      <c r="RDB454" s="433"/>
      <c r="RDC454" s="433"/>
      <c r="RDD454" s="433"/>
      <c r="RDE454" s="433"/>
      <c r="RDF454" s="433"/>
      <c r="RDG454" s="433"/>
      <c r="RDH454" s="433"/>
      <c r="RDI454" s="433"/>
      <c r="RDJ454" s="433"/>
      <c r="RDK454" s="433"/>
      <c r="RDL454" s="433"/>
      <c r="RDM454" s="433"/>
      <c r="RDN454" s="433"/>
      <c r="RDO454" s="433"/>
      <c r="RDP454" s="433"/>
      <c r="RDQ454" s="433"/>
      <c r="RDR454" s="433"/>
      <c r="RDS454" s="433"/>
      <c r="RDT454" s="433"/>
      <c r="RDU454" s="433"/>
      <c r="RDV454" s="433"/>
      <c r="RDW454" s="433"/>
      <c r="RDX454" s="433"/>
      <c r="RDY454" s="433"/>
      <c r="RDZ454" s="433"/>
      <c r="REA454" s="433"/>
      <c r="REB454" s="433"/>
      <c r="REC454" s="433"/>
      <c r="RED454" s="433"/>
      <c r="REE454" s="433"/>
      <c r="REF454" s="433"/>
      <c r="REG454" s="433"/>
      <c r="REH454" s="433"/>
      <c r="REI454" s="433"/>
      <c r="REJ454" s="433"/>
      <c r="REK454" s="433"/>
      <c r="REL454" s="433"/>
      <c r="REM454" s="433"/>
      <c r="REN454" s="433"/>
      <c r="REO454" s="433"/>
      <c r="REP454" s="433"/>
      <c r="REQ454" s="433"/>
      <c r="RER454" s="433"/>
      <c r="RES454" s="433"/>
      <c r="RET454" s="433"/>
      <c r="REU454" s="433"/>
      <c r="REV454" s="433"/>
      <c r="REW454" s="433"/>
      <c r="REX454" s="433"/>
      <c r="REY454" s="433"/>
      <c r="REZ454" s="433"/>
      <c r="RFA454" s="433"/>
      <c r="RFB454" s="433"/>
      <c r="RFC454" s="433"/>
      <c r="RFD454" s="433"/>
      <c r="RFE454" s="433"/>
      <c r="RFF454" s="433"/>
      <c r="RFG454" s="433"/>
      <c r="RFH454" s="433"/>
      <c r="RFI454" s="433"/>
      <c r="RFJ454" s="433"/>
      <c r="RFK454" s="433"/>
      <c r="RFL454" s="433"/>
      <c r="RFM454" s="433"/>
      <c r="RFN454" s="433"/>
      <c r="RFO454" s="433"/>
      <c r="RFP454" s="433"/>
      <c r="RFQ454" s="433"/>
      <c r="RFR454" s="433"/>
      <c r="RFS454" s="433"/>
      <c r="RFT454" s="433"/>
      <c r="RFU454" s="433"/>
      <c r="RFV454" s="433"/>
      <c r="RFW454" s="433"/>
      <c r="RFX454" s="433"/>
      <c r="RFY454" s="433"/>
      <c r="RFZ454" s="433"/>
      <c r="RGA454" s="433"/>
      <c r="RGB454" s="433"/>
      <c r="RGC454" s="433"/>
      <c r="RGD454" s="433"/>
      <c r="RGE454" s="433"/>
      <c r="RGF454" s="433"/>
      <c r="RGG454" s="433"/>
      <c r="RGH454" s="433"/>
      <c r="RGI454" s="433"/>
      <c r="RGJ454" s="433"/>
      <c r="RGK454" s="433"/>
      <c r="RGL454" s="433"/>
      <c r="RGM454" s="433"/>
      <c r="RGN454" s="433"/>
      <c r="RGO454" s="433"/>
      <c r="RGP454" s="433"/>
      <c r="RGQ454" s="433"/>
      <c r="RGR454" s="433"/>
      <c r="RGS454" s="433"/>
      <c r="RGT454" s="433"/>
      <c r="RGU454" s="433"/>
      <c r="RGV454" s="433"/>
      <c r="RGW454" s="433"/>
      <c r="RGX454" s="433"/>
      <c r="RGY454" s="433"/>
      <c r="RGZ454" s="433"/>
      <c r="RHA454" s="433"/>
      <c r="RHB454" s="433"/>
      <c r="RHC454" s="433"/>
      <c r="RHD454" s="433"/>
      <c r="RHE454" s="433"/>
      <c r="RHF454" s="433"/>
      <c r="RHG454" s="433"/>
      <c r="RHH454" s="433"/>
      <c r="RHI454" s="433"/>
      <c r="RHJ454" s="433"/>
      <c r="RHK454" s="433"/>
      <c r="RHL454" s="433"/>
      <c r="RHM454" s="433"/>
      <c r="RHN454" s="433"/>
      <c r="RHO454" s="433"/>
      <c r="RHP454" s="433"/>
      <c r="RHQ454" s="433"/>
      <c r="RHR454" s="433"/>
      <c r="RHS454" s="433"/>
      <c r="RHT454" s="433"/>
      <c r="RHU454" s="433"/>
      <c r="RHV454" s="433"/>
      <c r="RHW454" s="433"/>
      <c r="RHX454" s="433"/>
      <c r="RHY454" s="433"/>
      <c r="RHZ454" s="433"/>
      <c r="RIA454" s="433"/>
      <c r="RIB454" s="433"/>
      <c r="RIC454" s="433"/>
      <c r="RID454" s="433"/>
      <c r="RIE454" s="433"/>
      <c r="RIF454" s="433"/>
      <c r="RIG454" s="433"/>
      <c r="RIH454" s="433"/>
      <c r="RII454" s="433"/>
      <c r="RIJ454" s="433"/>
      <c r="RIK454" s="433"/>
      <c r="RIL454" s="433"/>
      <c r="RIM454" s="433"/>
      <c r="RIN454" s="433"/>
      <c r="RIO454" s="433"/>
      <c r="RIP454" s="433"/>
      <c r="RIQ454" s="433"/>
      <c r="RIR454" s="433"/>
      <c r="RIS454" s="433"/>
      <c r="RIT454" s="433"/>
      <c r="RIU454" s="433"/>
      <c r="RIV454" s="433"/>
      <c r="RIW454" s="433"/>
      <c r="RIX454" s="433"/>
      <c r="RIY454" s="433"/>
      <c r="RIZ454" s="433"/>
      <c r="RJA454" s="433"/>
      <c r="RJB454" s="433"/>
      <c r="RJC454" s="433"/>
      <c r="RJD454" s="433"/>
      <c r="RJE454" s="433"/>
      <c r="RJF454" s="433"/>
      <c r="RJG454" s="433"/>
      <c r="RJH454" s="433"/>
      <c r="RJI454" s="433"/>
      <c r="RJJ454" s="433"/>
      <c r="RJK454" s="433"/>
      <c r="RJL454" s="433"/>
      <c r="RJM454" s="433"/>
      <c r="RJN454" s="433"/>
      <c r="RJO454" s="433"/>
      <c r="RJP454" s="433"/>
      <c r="RJQ454" s="433"/>
      <c r="RJR454" s="433"/>
      <c r="RJS454" s="433"/>
      <c r="RJT454" s="433"/>
      <c r="RJU454" s="433"/>
      <c r="RJV454" s="433"/>
      <c r="RJW454" s="433"/>
      <c r="RJX454" s="433"/>
      <c r="RJY454" s="433"/>
      <c r="RJZ454" s="433"/>
      <c r="RKA454" s="433"/>
      <c r="RKB454" s="433"/>
      <c r="RKC454" s="433"/>
      <c r="RKD454" s="433"/>
      <c r="RKE454" s="433"/>
      <c r="RKF454" s="433"/>
      <c r="RKG454" s="433"/>
      <c r="RKH454" s="433"/>
      <c r="RKI454" s="433"/>
      <c r="RKJ454" s="433"/>
      <c r="RKK454" s="433"/>
      <c r="RKL454" s="433"/>
      <c r="RKM454" s="433"/>
      <c r="RKN454" s="433"/>
      <c r="RKO454" s="433"/>
      <c r="RKP454" s="433"/>
      <c r="RKQ454" s="433"/>
      <c r="RKR454" s="433"/>
      <c r="RKS454" s="433"/>
      <c r="RKT454" s="433"/>
      <c r="RKU454" s="433"/>
      <c r="RKV454" s="433"/>
      <c r="RKW454" s="433"/>
      <c r="RKX454" s="433"/>
      <c r="RKY454" s="433"/>
      <c r="RKZ454" s="433"/>
      <c r="RLA454" s="433"/>
      <c r="RLB454" s="433"/>
      <c r="RLC454" s="433"/>
      <c r="RLD454" s="433"/>
      <c r="RLE454" s="433"/>
      <c r="RLF454" s="433"/>
      <c r="RLG454" s="433"/>
      <c r="RLH454" s="433"/>
      <c r="RLI454" s="433"/>
      <c r="RLJ454" s="433"/>
      <c r="RLK454" s="433"/>
      <c r="RLL454" s="433"/>
      <c r="RLM454" s="433"/>
      <c r="RLN454" s="433"/>
      <c r="RLO454" s="433"/>
      <c r="RLP454" s="433"/>
      <c r="RLQ454" s="433"/>
      <c r="RLR454" s="433"/>
      <c r="RLS454" s="433"/>
      <c r="RLT454" s="433"/>
      <c r="RLU454" s="433"/>
      <c r="RLV454" s="433"/>
      <c r="RLW454" s="433"/>
      <c r="RLX454" s="433"/>
      <c r="RLY454" s="433"/>
      <c r="RLZ454" s="433"/>
      <c r="RMA454" s="433"/>
      <c r="RMB454" s="433"/>
      <c r="RMC454" s="433"/>
      <c r="RMD454" s="433"/>
      <c r="RME454" s="433"/>
      <c r="RMF454" s="433"/>
      <c r="RMG454" s="433"/>
      <c r="RMH454" s="433"/>
      <c r="RMI454" s="433"/>
      <c r="RMJ454" s="433"/>
      <c r="RMK454" s="433"/>
      <c r="RML454" s="433"/>
      <c r="RMM454" s="433"/>
      <c r="RMN454" s="433"/>
      <c r="RMO454" s="433"/>
      <c r="RMP454" s="433"/>
      <c r="RMQ454" s="433"/>
      <c r="RMR454" s="433"/>
      <c r="RMS454" s="433"/>
      <c r="RMT454" s="433"/>
      <c r="RMU454" s="433"/>
      <c r="RMV454" s="433"/>
      <c r="RMW454" s="433"/>
      <c r="RMX454" s="433"/>
      <c r="RMY454" s="433"/>
      <c r="RMZ454" s="433"/>
      <c r="RNA454" s="433"/>
      <c r="RNB454" s="433"/>
      <c r="RNC454" s="433"/>
      <c r="RND454" s="433"/>
      <c r="RNE454" s="433"/>
      <c r="RNF454" s="433"/>
      <c r="RNG454" s="433"/>
      <c r="RNH454" s="433"/>
      <c r="RNI454" s="433"/>
      <c r="RNJ454" s="433"/>
      <c r="RNK454" s="433"/>
      <c r="RNL454" s="433"/>
      <c r="RNM454" s="433"/>
      <c r="RNN454" s="433"/>
      <c r="RNO454" s="433"/>
      <c r="RNP454" s="433"/>
      <c r="RNQ454" s="433"/>
      <c r="RNR454" s="433"/>
      <c r="RNS454" s="433"/>
      <c r="RNT454" s="433"/>
      <c r="RNU454" s="433"/>
      <c r="RNV454" s="433"/>
      <c r="RNW454" s="433"/>
      <c r="RNX454" s="433"/>
      <c r="RNY454" s="433"/>
      <c r="RNZ454" s="433"/>
      <c r="ROA454" s="433"/>
      <c r="ROB454" s="433"/>
      <c r="ROC454" s="433"/>
      <c r="ROD454" s="433"/>
      <c r="ROE454" s="433"/>
      <c r="ROF454" s="433"/>
      <c r="ROG454" s="433"/>
      <c r="ROH454" s="433"/>
      <c r="ROI454" s="433"/>
      <c r="ROJ454" s="433"/>
      <c r="ROK454" s="433"/>
      <c r="ROL454" s="433"/>
      <c r="ROM454" s="433"/>
      <c r="RON454" s="433"/>
      <c r="ROO454" s="433"/>
      <c r="ROP454" s="433"/>
      <c r="ROQ454" s="433"/>
      <c r="ROR454" s="433"/>
      <c r="ROS454" s="433"/>
      <c r="ROT454" s="433"/>
      <c r="ROU454" s="433"/>
      <c r="ROV454" s="433"/>
      <c r="ROW454" s="433"/>
      <c r="ROX454" s="433"/>
      <c r="ROY454" s="433"/>
      <c r="ROZ454" s="433"/>
      <c r="RPA454" s="433"/>
      <c r="RPB454" s="433"/>
      <c r="RPC454" s="433"/>
      <c r="RPD454" s="433"/>
      <c r="RPE454" s="433"/>
      <c r="RPF454" s="433"/>
      <c r="RPG454" s="433"/>
      <c r="RPH454" s="433"/>
      <c r="RPI454" s="433"/>
      <c r="RPJ454" s="433"/>
      <c r="RPK454" s="433"/>
      <c r="RPL454" s="433"/>
      <c r="RPM454" s="433"/>
      <c r="RPN454" s="433"/>
      <c r="RPO454" s="433"/>
      <c r="RPP454" s="433"/>
      <c r="RPQ454" s="433"/>
      <c r="RPR454" s="433"/>
      <c r="RPS454" s="433"/>
      <c r="RPT454" s="433"/>
      <c r="RPU454" s="433"/>
      <c r="RPV454" s="433"/>
      <c r="RPW454" s="433"/>
      <c r="RPX454" s="433"/>
      <c r="RPY454" s="433"/>
      <c r="RPZ454" s="433"/>
      <c r="RQA454" s="433"/>
      <c r="RQB454" s="433"/>
      <c r="RQC454" s="433"/>
      <c r="RQD454" s="433"/>
      <c r="RQE454" s="433"/>
      <c r="RQF454" s="433"/>
      <c r="RQG454" s="433"/>
      <c r="RQH454" s="433"/>
      <c r="RQI454" s="433"/>
      <c r="RQJ454" s="433"/>
      <c r="RQK454" s="433"/>
      <c r="RQL454" s="433"/>
      <c r="RQM454" s="433"/>
      <c r="RQN454" s="433"/>
      <c r="RQO454" s="433"/>
      <c r="RQP454" s="433"/>
      <c r="RQQ454" s="433"/>
      <c r="RQR454" s="433"/>
      <c r="RQS454" s="433"/>
      <c r="RQT454" s="433"/>
      <c r="RQU454" s="433"/>
      <c r="RQV454" s="433"/>
      <c r="RQW454" s="433"/>
      <c r="RQX454" s="433"/>
      <c r="RQY454" s="433"/>
      <c r="RQZ454" s="433"/>
      <c r="RRA454" s="433"/>
      <c r="RRB454" s="433"/>
      <c r="RRC454" s="433"/>
      <c r="RRD454" s="433"/>
      <c r="RRE454" s="433"/>
      <c r="RRF454" s="433"/>
      <c r="RRG454" s="433"/>
      <c r="RRH454" s="433"/>
      <c r="RRI454" s="433"/>
      <c r="RRJ454" s="433"/>
      <c r="RRK454" s="433"/>
      <c r="RRL454" s="433"/>
      <c r="RRM454" s="433"/>
      <c r="RRN454" s="433"/>
      <c r="RRO454" s="433"/>
      <c r="RRP454" s="433"/>
      <c r="RRQ454" s="433"/>
      <c r="RRR454" s="433"/>
      <c r="RRS454" s="433"/>
      <c r="RRT454" s="433"/>
      <c r="RRU454" s="433"/>
      <c r="RRV454" s="433"/>
      <c r="RRW454" s="433"/>
      <c r="RRX454" s="433"/>
      <c r="RRY454" s="433"/>
      <c r="RRZ454" s="433"/>
      <c r="RSA454" s="433"/>
      <c r="RSB454" s="433"/>
      <c r="RSC454" s="433"/>
      <c r="RSD454" s="433"/>
      <c r="RSE454" s="433"/>
      <c r="RSF454" s="433"/>
      <c r="RSG454" s="433"/>
      <c r="RSH454" s="433"/>
      <c r="RSI454" s="433"/>
      <c r="RSJ454" s="433"/>
      <c r="RSK454" s="433"/>
      <c r="RSL454" s="433"/>
      <c r="RSM454" s="433"/>
      <c r="RSN454" s="433"/>
      <c r="RSO454" s="433"/>
      <c r="RSP454" s="433"/>
      <c r="RSQ454" s="433"/>
      <c r="RSR454" s="433"/>
      <c r="RSS454" s="433"/>
      <c r="RST454" s="433"/>
      <c r="RSU454" s="433"/>
      <c r="RSV454" s="433"/>
      <c r="RSW454" s="433"/>
      <c r="RSX454" s="433"/>
      <c r="RSY454" s="433"/>
      <c r="RSZ454" s="433"/>
      <c r="RTA454" s="433"/>
      <c r="RTB454" s="433"/>
      <c r="RTC454" s="433"/>
      <c r="RTD454" s="433"/>
      <c r="RTE454" s="433"/>
      <c r="RTF454" s="433"/>
      <c r="RTG454" s="433"/>
      <c r="RTH454" s="433"/>
      <c r="RTI454" s="433"/>
      <c r="RTJ454" s="433"/>
      <c r="RTK454" s="433"/>
      <c r="RTL454" s="433"/>
      <c r="RTM454" s="433"/>
      <c r="RTN454" s="433"/>
      <c r="RTO454" s="433"/>
      <c r="RTP454" s="433"/>
      <c r="RTQ454" s="433"/>
      <c r="RTR454" s="433"/>
      <c r="RTS454" s="433"/>
      <c r="RTT454" s="433"/>
      <c r="RTU454" s="433"/>
      <c r="RTV454" s="433"/>
      <c r="RTW454" s="433"/>
      <c r="RTX454" s="433"/>
      <c r="RTY454" s="433"/>
      <c r="RTZ454" s="433"/>
      <c r="RUA454" s="433"/>
      <c r="RUB454" s="433"/>
      <c r="RUC454" s="433"/>
      <c r="RUD454" s="433"/>
      <c r="RUE454" s="433"/>
      <c r="RUF454" s="433"/>
      <c r="RUG454" s="433"/>
      <c r="RUH454" s="433"/>
      <c r="RUI454" s="433"/>
      <c r="RUJ454" s="433"/>
      <c r="RUK454" s="433"/>
      <c r="RUL454" s="433"/>
      <c r="RUM454" s="433"/>
      <c r="RUN454" s="433"/>
      <c r="RUO454" s="433"/>
      <c r="RUP454" s="433"/>
      <c r="RUQ454" s="433"/>
      <c r="RUR454" s="433"/>
      <c r="RUS454" s="433"/>
      <c r="RUT454" s="433"/>
      <c r="RUU454" s="433"/>
      <c r="RUV454" s="433"/>
      <c r="RUW454" s="433"/>
      <c r="RUX454" s="433"/>
      <c r="RUY454" s="433"/>
      <c r="RUZ454" s="433"/>
      <c r="RVA454" s="433"/>
      <c r="RVB454" s="433"/>
      <c r="RVC454" s="433"/>
      <c r="RVD454" s="433"/>
      <c r="RVE454" s="433"/>
      <c r="RVF454" s="433"/>
      <c r="RVG454" s="433"/>
      <c r="RVH454" s="433"/>
      <c r="RVI454" s="433"/>
      <c r="RVJ454" s="433"/>
      <c r="RVK454" s="433"/>
      <c r="RVL454" s="433"/>
      <c r="RVM454" s="433"/>
      <c r="RVN454" s="433"/>
      <c r="RVO454" s="433"/>
      <c r="RVP454" s="433"/>
      <c r="RVQ454" s="433"/>
      <c r="RVR454" s="433"/>
      <c r="RVS454" s="433"/>
      <c r="RVT454" s="433"/>
      <c r="RVU454" s="433"/>
      <c r="RVV454" s="433"/>
      <c r="RVW454" s="433"/>
      <c r="RVX454" s="433"/>
      <c r="RVY454" s="433"/>
      <c r="RVZ454" s="433"/>
      <c r="RWA454" s="433"/>
      <c r="RWB454" s="433"/>
      <c r="RWC454" s="433"/>
      <c r="RWD454" s="433"/>
      <c r="RWE454" s="433"/>
      <c r="RWF454" s="433"/>
      <c r="RWG454" s="433"/>
      <c r="RWH454" s="433"/>
      <c r="RWI454" s="433"/>
      <c r="RWJ454" s="433"/>
      <c r="RWK454" s="433"/>
      <c r="RWL454" s="433"/>
      <c r="RWM454" s="433"/>
      <c r="RWN454" s="433"/>
      <c r="RWO454" s="433"/>
      <c r="RWP454" s="433"/>
      <c r="RWQ454" s="433"/>
      <c r="RWR454" s="433"/>
      <c r="RWS454" s="433"/>
      <c r="RWT454" s="433"/>
      <c r="RWU454" s="433"/>
      <c r="RWV454" s="433"/>
      <c r="RWW454" s="433"/>
      <c r="RWX454" s="433"/>
      <c r="RWY454" s="433"/>
      <c r="RWZ454" s="433"/>
      <c r="RXA454" s="433"/>
      <c r="RXB454" s="433"/>
      <c r="RXC454" s="433"/>
      <c r="RXD454" s="433"/>
      <c r="RXE454" s="433"/>
      <c r="RXF454" s="433"/>
      <c r="RXG454" s="433"/>
      <c r="RXH454" s="433"/>
      <c r="RXI454" s="433"/>
      <c r="RXJ454" s="433"/>
      <c r="RXK454" s="433"/>
      <c r="RXL454" s="433"/>
      <c r="RXM454" s="433"/>
      <c r="RXN454" s="433"/>
      <c r="RXO454" s="433"/>
      <c r="RXP454" s="433"/>
      <c r="RXQ454" s="433"/>
      <c r="RXR454" s="433"/>
      <c r="RXS454" s="433"/>
      <c r="RXT454" s="433"/>
      <c r="RXU454" s="433"/>
      <c r="RXV454" s="433"/>
      <c r="RXW454" s="433"/>
      <c r="RXX454" s="433"/>
      <c r="RXY454" s="433"/>
      <c r="RXZ454" s="433"/>
      <c r="RYA454" s="433"/>
      <c r="RYB454" s="433"/>
      <c r="RYC454" s="433"/>
      <c r="RYD454" s="433"/>
      <c r="RYE454" s="433"/>
      <c r="RYF454" s="433"/>
      <c r="RYG454" s="433"/>
      <c r="RYH454" s="433"/>
      <c r="RYI454" s="433"/>
      <c r="RYJ454" s="433"/>
      <c r="RYK454" s="433"/>
      <c r="RYL454" s="433"/>
      <c r="RYM454" s="433"/>
      <c r="RYN454" s="433"/>
      <c r="RYO454" s="433"/>
      <c r="RYP454" s="433"/>
      <c r="RYQ454" s="433"/>
      <c r="RYR454" s="433"/>
      <c r="RYS454" s="433"/>
      <c r="RYT454" s="433"/>
      <c r="RYU454" s="433"/>
      <c r="RYV454" s="433"/>
      <c r="RYW454" s="433"/>
      <c r="RYX454" s="433"/>
      <c r="RYY454" s="433"/>
      <c r="RYZ454" s="433"/>
      <c r="RZA454" s="433"/>
      <c r="RZB454" s="433"/>
      <c r="RZC454" s="433"/>
      <c r="RZD454" s="433"/>
      <c r="RZE454" s="433"/>
      <c r="RZF454" s="433"/>
      <c r="RZG454" s="433"/>
      <c r="RZH454" s="433"/>
      <c r="RZI454" s="433"/>
      <c r="RZJ454" s="433"/>
      <c r="RZK454" s="433"/>
      <c r="RZL454" s="433"/>
      <c r="RZM454" s="433"/>
      <c r="RZN454" s="433"/>
      <c r="RZO454" s="433"/>
      <c r="RZP454" s="433"/>
      <c r="RZQ454" s="433"/>
      <c r="RZR454" s="433"/>
      <c r="RZS454" s="433"/>
      <c r="RZT454" s="433"/>
      <c r="RZU454" s="433"/>
      <c r="RZV454" s="433"/>
      <c r="RZW454" s="433"/>
      <c r="RZX454" s="433"/>
      <c r="RZY454" s="433"/>
      <c r="RZZ454" s="433"/>
      <c r="SAA454" s="433"/>
      <c r="SAB454" s="433"/>
      <c r="SAC454" s="433"/>
      <c r="SAD454" s="433"/>
      <c r="SAE454" s="433"/>
      <c r="SAF454" s="433"/>
      <c r="SAG454" s="433"/>
      <c r="SAH454" s="433"/>
      <c r="SAI454" s="433"/>
      <c r="SAJ454" s="433"/>
      <c r="SAK454" s="433"/>
      <c r="SAL454" s="433"/>
      <c r="SAM454" s="433"/>
      <c r="SAN454" s="433"/>
      <c r="SAO454" s="433"/>
      <c r="SAP454" s="433"/>
      <c r="SAQ454" s="433"/>
      <c r="SAR454" s="433"/>
      <c r="SAS454" s="433"/>
      <c r="SAT454" s="433"/>
      <c r="SAU454" s="433"/>
      <c r="SAV454" s="433"/>
      <c r="SAW454" s="433"/>
      <c r="SAX454" s="433"/>
      <c r="SAY454" s="433"/>
      <c r="SAZ454" s="433"/>
      <c r="SBA454" s="433"/>
      <c r="SBB454" s="433"/>
      <c r="SBC454" s="433"/>
      <c r="SBD454" s="433"/>
      <c r="SBE454" s="433"/>
      <c r="SBF454" s="433"/>
      <c r="SBG454" s="433"/>
      <c r="SBH454" s="433"/>
      <c r="SBI454" s="433"/>
      <c r="SBJ454" s="433"/>
      <c r="SBK454" s="433"/>
      <c r="SBL454" s="433"/>
      <c r="SBM454" s="433"/>
      <c r="SBN454" s="433"/>
      <c r="SBO454" s="433"/>
      <c r="SBP454" s="433"/>
      <c r="SBQ454" s="433"/>
      <c r="SBR454" s="433"/>
      <c r="SBS454" s="433"/>
      <c r="SBT454" s="433"/>
      <c r="SBU454" s="433"/>
      <c r="SBV454" s="433"/>
      <c r="SBW454" s="433"/>
      <c r="SBX454" s="433"/>
      <c r="SBY454" s="433"/>
      <c r="SBZ454" s="433"/>
      <c r="SCA454" s="433"/>
      <c r="SCB454" s="433"/>
      <c r="SCC454" s="433"/>
      <c r="SCD454" s="433"/>
      <c r="SCE454" s="433"/>
      <c r="SCF454" s="433"/>
      <c r="SCG454" s="433"/>
      <c r="SCH454" s="433"/>
      <c r="SCI454" s="433"/>
      <c r="SCJ454" s="433"/>
      <c r="SCK454" s="433"/>
      <c r="SCL454" s="433"/>
      <c r="SCM454" s="433"/>
      <c r="SCN454" s="433"/>
      <c r="SCO454" s="433"/>
      <c r="SCP454" s="433"/>
      <c r="SCQ454" s="433"/>
      <c r="SCR454" s="433"/>
      <c r="SCS454" s="433"/>
      <c r="SCT454" s="433"/>
      <c r="SCU454" s="433"/>
      <c r="SCV454" s="433"/>
      <c r="SCW454" s="433"/>
      <c r="SCX454" s="433"/>
      <c r="SCY454" s="433"/>
      <c r="SCZ454" s="433"/>
      <c r="SDA454" s="433"/>
      <c r="SDB454" s="433"/>
      <c r="SDC454" s="433"/>
      <c r="SDD454" s="433"/>
      <c r="SDE454" s="433"/>
      <c r="SDF454" s="433"/>
      <c r="SDG454" s="433"/>
      <c r="SDH454" s="433"/>
      <c r="SDI454" s="433"/>
      <c r="SDJ454" s="433"/>
      <c r="SDK454" s="433"/>
      <c r="SDL454" s="433"/>
      <c r="SDM454" s="433"/>
      <c r="SDN454" s="433"/>
      <c r="SDO454" s="433"/>
      <c r="SDP454" s="433"/>
      <c r="SDQ454" s="433"/>
      <c r="SDR454" s="433"/>
      <c r="SDS454" s="433"/>
      <c r="SDT454" s="433"/>
      <c r="SDU454" s="433"/>
      <c r="SDV454" s="433"/>
      <c r="SDW454" s="433"/>
      <c r="SDX454" s="433"/>
      <c r="SDY454" s="433"/>
      <c r="SDZ454" s="433"/>
      <c r="SEA454" s="433"/>
      <c r="SEB454" s="433"/>
      <c r="SEC454" s="433"/>
      <c r="SED454" s="433"/>
      <c r="SEE454" s="433"/>
      <c r="SEF454" s="433"/>
      <c r="SEG454" s="433"/>
      <c r="SEH454" s="433"/>
      <c r="SEI454" s="433"/>
      <c r="SEJ454" s="433"/>
      <c r="SEK454" s="433"/>
      <c r="SEL454" s="433"/>
      <c r="SEM454" s="433"/>
      <c r="SEN454" s="433"/>
      <c r="SEO454" s="433"/>
      <c r="SEP454" s="433"/>
      <c r="SEQ454" s="433"/>
      <c r="SER454" s="433"/>
      <c r="SES454" s="433"/>
      <c r="SET454" s="433"/>
      <c r="SEU454" s="433"/>
      <c r="SEV454" s="433"/>
      <c r="SEW454" s="433"/>
      <c r="SEX454" s="433"/>
      <c r="SEY454" s="433"/>
      <c r="SEZ454" s="433"/>
      <c r="SFA454" s="433"/>
      <c r="SFB454" s="433"/>
      <c r="SFC454" s="433"/>
      <c r="SFD454" s="433"/>
      <c r="SFE454" s="433"/>
      <c r="SFF454" s="433"/>
      <c r="SFG454" s="433"/>
      <c r="SFH454" s="433"/>
      <c r="SFI454" s="433"/>
      <c r="SFJ454" s="433"/>
      <c r="SFK454" s="433"/>
      <c r="SFL454" s="433"/>
      <c r="SFM454" s="433"/>
      <c r="SFN454" s="433"/>
      <c r="SFO454" s="433"/>
      <c r="SFP454" s="433"/>
      <c r="SFQ454" s="433"/>
      <c r="SFR454" s="433"/>
      <c r="SFS454" s="433"/>
      <c r="SFT454" s="433"/>
      <c r="SFU454" s="433"/>
      <c r="SFV454" s="433"/>
      <c r="SFW454" s="433"/>
      <c r="SFX454" s="433"/>
      <c r="SFY454" s="433"/>
      <c r="SFZ454" s="433"/>
      <c r="SGA454" s="433"/>
      <c r="SGB454" s="433"/>
      <c r="SGC454" s="433"/>
      <c r="SGD454" s="433"/>
      <c r="SGE454" s="433"/>
      <c r="SGF454" s="433"/>
      <c r="SGG454" s="433"/>
      <c r="SGH454" s="433"/>
      <c r="SGI454" s="433"/>
      <c r="SGJ454" s="433"/>
      <c r="SGK454" s="433"/>
      <c r="SGL454" s="433"/>
      <c r="SGM454" s="433"/>
      <c r="SGN454" s="433"/>
      <c r="SGO454" s="433"/>
      <c r="SGP454" s="433"/>
      <c r="SGQ454" s="433"/>
      <c r="SGR454" s="433"/>
      <c r="SGS454" s="433"/>
      <c r="SGT454" s="433"/>
      <c r="SGU454" s="433"/>
      <c r="SGV454" s="433"/>
      <c r="SGW454" s="433"/>
      <c r="SGX454" s="433"/>
      <c r="SGY454" s="433"/>
      <c r="SGZ454" s="433"/>
      <c r="SHA454" s="433"/>
      <c r="SHB454" s="433"/>
      <c r="SHC454" s="433"/>
      <c r="SHD454" s="433"/>
      <c r="SHE454" s="433"/>
      <c r="SHF454" s="433"/>
      <c r="SHG454" s="433"/>
      <c r="SHH454" s="433"/>
      <c r="SHI454" s="433"/>
      <c r="SHJ454" s="433"/>
      <c r="SHK454" s="433"/>
      <c r="SHL454" s="433"/>
      <c r="SHM454" s="433"/>
      <c r="SHN454" s="433"/>
      <c r="SHO454" s="433"/>
      <c r="SHP454" s="433"/>
      <c r="SHQ454" s="433"/>
      <c r="SHR454" s="433"/>
      <c r="SHS454" s="433"/>
      <c r="SHT454" s="433"/>
      <c r="SHU454" s="433"/>
      <c r="SHV454" s="433"/>
      <c r="SHW454" s="433"/>
      <c r="SHX454" s="433"/>
      <c r="SHY454" s="433"/>
      <c r="SHZ454" s="433"/>
      <c r="SIA454" s="433"/>
      <c r="SIB454" s="433"/>
      <c r="SIC454" s="433"/>
      <c r="SID454" s="433"/>
      <c r="SIE454" s="433"/>
      <c r="SIF454" s="433"/>
      <c r="SIG454" s="433"/>
      <c r="SIH454" s="433"/>
      <c r="SII454" s="433"/>
      <c r="SIJ454" s="433"/>
      <c r="SIK454" s="433"/>
      <c r="SIL454" s="433"/>
      <c r="SIM454" s="433"/>
      <c r="SIN454" s="433"/>
      <c r="SIO454" s="433"/>
      <c r="SIP454" s="433"/>
      <c r="SIQ454" s="433"/>
      <c r="SIR454" s="433"/>
      <c r="SIS454" s="433"/>
      <c r="SIT454" s="433"/>
      <c r="SIU454" s="433"/>
      <c r="SIV454" s="433"/>
      <c r="SIW454" s="433"/>
      <c r="SIX454" s="433"/>
      <c r="SIY454" s="433"/>
      <c r="SIZ454" s="433"/>
      <c r="SJA454" s="433"/>
      <c r="SJB454" s="433"/>
      <c r="SJC454" s="433"/>
      <c r="SJD454" s="433"/>
      <c r="SJE454" s="433"/>
      <c r="SJF454" s="433"/>
      <c r="SJG454" s="433"/>
      <c r="SJH454" s="433"/>
      <c r="SJI454" s="433"/>
      <c r="SJJ454" s="433"/>
      <c r="SJK454" s="433"/>
      <c r="SJL454" s="433"/>
      <c r="SJM454" s="433"/>
      <c r="SJN454" s="433"/>
      <c r="SJO454" s="433"/>
      <c r="SJP454" s="433"/>
      <c r="SJQ454" s="433"/>
      <c r="SJR454" s="433"/>
      <c r="SJS454" s="433"/>
      <c r="SJT454" s="433"/>
      <c r="SJU454" s="433"/>
      <c r="SJV454" s="433"/>
      <c r="SJW454" s="433"/>
      <c r="SJX454" s="433"/>
      <c r="SJY454" s="433"/>
      <c r="SJZ454" s="433"/>
      <c r="SKA454" s="433"/>
      <c r="SKB454" s="433"/>
      <c r="SKC454" s="433"/>
      <c r="SKD454" s="433"/>
      <c r="SKE454" s="433"/>
      <c r="SKF454" s="433"/>
      <c r="SKG454" s="433"/>
      <c r="SKH454" s="433"/>
      <c r="SKI454" s="433"/>
      <c r="SKJ454" s="433"/>
      <c r="SKK454" s="433"/>
      <c r="SKL454" s="433"/>
      <c r="SKM454" s="433"/>
      <c r="SKN454" s="433"/>
      <c r="SKO454" s="433"/>
      <c r="SKP454" s="433"/>
      <c r="SKQ454" s="433"/>
      <c r="SKR454" s="433"/>
      <c r="SKS454" s="433"/>
      <c r="SKT454" s="433"/>
      <c r="SKU454" s="433"/>
      <c r="SKV454" s="433"/>
      <c r="SKW454" s="433"/>
      <c r="SKX454" s="433"/>
      <c r="SKY454" s="433"/>
      <c r="SKZ454" s="433"/>
      <c r="SLA454" s="433"/>
      <c r="SLB454" s="433"/>
      <c r="SLC454" s="433"/>
      <c r="SLD454" s="433"/>
      <c r="SLE454" s="433"/>
      <c r="SLF454" s="433"/>
      <c r="SLG454" s="433"/>
      <c r="SLH454" s="433"/>
      <c r="SLI454" s="433"/>
      <c r="SLJ454" s="433"/>
      <c r="SLK454" s="433"/>
      <c r="SLL454" s="433"/>
      <c r="SLM454" s="433"/>
      <c r="SLN454" s="433"/>
      <c r="SLO454" s="433"/>
      <c r="SLP454" s="433"/>
      <c r="SLQ454" s="433"/>
      <c r="SLR454" s="433"/>
      <c r="SLS454" s="433"/>
      <c r="SLT454" s="433"/>
      <c r="SLU454" s="433"/>
      <c r="SLV454" s="433"/>
      <c r="SLW454" s="433"/>
      <c r="SLX454" s="433"/>
      <c r="SLY454" s="433"/>
      <c r="SLZ454" s="433"/>
      <c r="SMA454" s="433"/>
      <c r="SMB454" s="433"/>
      <c r="SMC454" s="433"/>
      <c r="SMD454" s="433"/>
      <c r="SME454" s="433"/>
      <c r="SMF454" s="433"/>
      <c r="SMG454" s="433"/>
      <c r="SMH454" s="433"/>
      <c r="SMI454" s="433"/>
      <c r="SMJ454" s="433"/>
      <c r="SMK454" s="433"/>
      <c r="SML454" s="433"/>
      <c r="SMM454" s="433"/>
      <c r="SMN454" s="433"/>
      <c r="SMO454" s="433"/>
      <c r="SMP454" s="433"/>
      <c r="SMQ454" s="433"/>
      <c r="SMR454" s="433"/>
      <c r="SMS454" s="433"/>
      <c r="SMT454" s="433"/>
      <c r="SMU454" s="433"/>
      <c r="SMV454" s="433"/>
      <c r="SMW454" s="433"/>
      <c r="SMX454" s="433"/>
      <c r="SMY454" s="433"/>
      <c r="SMZ454" s="433"/>
      <c r="SNA454" s="433"/>
      <c r="SNB454" s="433"/>
      <c r="SNC454" s="433"/>
      <c r="SND454" s="433"/>
      <c r="SNE454" s="433"/>
      <c r="SNF454" s="433"/>
      <c r="SNG454" s="433"/>
      <c r="SNH454" s="433"/>
      <c r="SNI454" s="433"/>
      <c r="SNJ454" s="433"/>
      <c r="SNK454" s="433"/>
      <c r="SNL454" s="433"/>
      <c r="SNM454" s="433"/>
      <c r="SNN454" s="433"/>
      <c r="SNO454" s="433"/>
      <c r="SNP454" s="433"/>
      <c r="SNQ454" s="433"/>
      <c r="SNR454" s="433"/>
      <c r="SNS454" s="433"/>
      <c r="SNT454" s="433"/>
      <c r="SNU454" s="433"/>
      <c r="SNV454" s="433"/>
      <c r="SNW454" s="433"/>
      <c r="SNX454" s="433"/>
      <c r="SNY454" s="433"/>
      <c r="SNZ454" s="433"/>
      <c r="SOA454" s="433"/>
      <c r="SOB454" s="433"/>
      <c r="SOC454" s="433"/>
      <c r="SOD454" s="433"/>
      <c r="SOE454" s="433"/>
      <c r="SOF454" s="433"/>
      <c r="SOG454" s="433"/>
      <c r="SOH454" s="433"/>
      <c r="SOI454" s="433"/>
      <c r="SOJ454" s="433"/>
      <c r="SOK454" s="433"/>
      <c r="SOL454" s="433"/>
      <c r="SOM454" s="433"/>
      <c r="SON454" s="433"/>
      <c r="SOO454" s="433"/>
      <c r="SOP454" s="433"/>
      <c r="SOQ454" s="433"/>
      <c r="SOR454" s="433"/>
      <c r="SOS454" s="433"/>
      <c r="SOT454" s="433"/>
      <c r="SOU454" s="433"/>
      <c r="SOV454" s="433"/>
      <c r="SOW454" s="433"/>
      <c r="SOX454" s="433"/>
      <c r="SOY454" s="433"/>
      <c r="SOZ454" s="433"/>
      <c r="SPA454" s="433"/>
      <c r="SPB454" s="433"/>
      <c r="SPC454" s="433"/>
      <c r="SPD454" s="433"/>
      <c r="SPE454" s="433"/>
      <c r="SPF454" s="433"/>
      <c r="SPG454" s="433"/>
      <c r="SPH454" s="433"/>
      <c r="SPI454" s="433"/>
      <c r="SPJ454" s="433"/>
      <c r="SPK454" s="433"/>
      <c r="SPL454" s="433"/>
      <c r="SPM454" s="433"/>
      <c r="SPN454" s="433"/>
      <c r="SPO454" s="433"/>
      <c r="SPP454" s="433"/>
      <c r="SPQ454" s="433"/>
      <c r="SPR454" s="433"/>
      <c r="SPS454" s="433"/>
      <c r="SPT454" s="433"/>
      <c r="SPU454" s="433"/>
      <c r="SPV454" s="433"/>
      <c r="SPW454" s="433"/>
      <c r="SPX454" s="433"/>
      <c r="SPY454" s="433"/>
      <c r="SPZ454" s="433"/>
      <c r="SQA454" s="433"/>
      <c r="SQB454" s="433"/>
      <c r="SQC454" s="433"/>
      <c r="SQD454" s="433"/>
      <c r="SQE454" s="433"/>
      <c r="SQF454" s="433"/>
      <c r="SQG454" s="433"/>
      <c r="SQH454" s="433"/>
      <c r="SQI454" s="433"/>
      <c r="SQJ454" s="433"/>
      <c r="SQK454" s="433"/>
      <c r="SQL454" s="433"/>
      <c r="SQM454" s="433"/>
      <c r="SQN454" s="433"/>
      <c r="SQO454" s="433"/>
      <c r="SQP454" s="433"/>
      <c r="SQQ454" s="433"/>
      <c r="SQR454" s="433"/>
      <c r="SQS454" s="433"/>
      <c r="SQT454" s="433"/>
      <c r="SQU454" s="433"/>
      <c r="SQV454" s="433"/>
      <c r="SQW454" s="433"/>
      <c r="SQX454" s="433"/>
      <c r="SQY454" s="433"/>
      <c r="SQZ454" s="433"/>
      <c r="SRA454" s="433"/>
      <c r="SRB454" s="433"/>
      <c r="SRC454" s="433"/>
      <c r="SRD454" s="433"/>
      <c r="SRE454" s="433"/>
      <c r="SRF454" s="433"/>
      <c r="SRG454" s="433"/>
      <c r="SRH454" s="433"/>
      <c r="SRI454" s="433"/>
      <c r="SRJ454" s="433"/>
      <c r="SRK454" s="433"/>
      <c r="SRL454" s="433"/>
      <c r="SRM454" s="433"/>
      <c r="SRN454" s="433"/>
      <c r="SRO454" s="433"/>
      <c r="SRP454" s="433"/>
      <c r="SRQ454" s="433"/>
      <c r="SRR454" s="433"/>
      <c r="SRS454" s="433"/>
      <c r="SRT454" s="433"/>
      <c r="SRU454" s="433"/>
      <c r="SRV454" s="433"/>
      <c r="SRW454" s="433"/>
      <c r="SRX454" s="433"/>
      <c r="SRY454" s="433"/>
      <c r="SRZ454" s="433"/>
      <c r="SSA454" s="433"/>
      <c r="SSB454" s="433"/>
      <c r="SSC454" s="433"/>
      <c r="SSD454" s="433"/>
      <c r="SSE454" s="433"/>
      <c r="SSF454" s="433"/>
      <c r="SSG454" s="433"/>
      <c r="SSH454" s="433"/>
      <c r="SSI454" s="433"/>
      <c r="SSJ454" s="433"/>
      <c r="SSK454" s="433"/>
      <c r="SSL454" s="433"/>
      <c r="SSM454" s="433"/>
      <c r="SSN454" s="433"/>
      <c r="SSO454" s="433"/>
      <c r="SSP454" s="433"/>
      <c r="SSQ454" s="433"/>
      <c r="SSR454" s="433"/>
      <c r="SSS454" s="433"/>
      <c r="SST454" s="433"/>
      <c r="SSU454" s="433"/>
      <c r="SSV454" s="433"/>
      <c r="SSW454" s="433"/>
      <c r="SSX454" s="433"/>
      <c r="SSY454" s="433"/>
      <c r="SSZ454" s="433"/>
      <c r="STA454" s="433"/>
      <c r="STB454" s="433"/>
      <c r="STC454" s="433"/>
      <c r="STD454" s="433"/>
      <c r="STE454" s="433"/>
      <c r="STF454" s="433"/>
      <c r="STG454" s="433"/>
      <c r="STH454" s="433"/>
      <c r="STI454" s="433"/>
      <c r="STJ454" s="433"/>
      <c r="STK454" s="433"/>
      <c r="STL454" s="433"/>
      <c r="STM454" s="433"/>
      <c r="STN454" s="433"/>
      <c r="STO454" s="433"/>
      <c r="STP454" s="433"/>
      <c r="STQ454" s="433"/>
      <c r="STR454" s="433"/>
      <c r="STS454" s="433"/>
      <c r="STT454" s="433"/>
      <c r="STU454" s="433"/>
      <c r="STV454" s="433"/>
      <c r="STW454" s="433"/>
      <c r="STX454" s="433"/>
      <c r="STY454" s="433"/>
      <c r="STZ454" s="433"/>
      <c r="SUA454" s="433"/>
      <c r="SUB454" s="433"/>
      <c r="SUC454" s="433"/>
      <c r="SUD454" s="433"/>
      <c r="SUE454" s="433"/>
      <c r="SUF454" s="433"/>
      <c r="SUG454" s="433"/>
      <c r="SUH454" s="433"/>
      <c r="SUI454" s="433"/>
      <c r="SUJ454" s="433"/>
      <c r="SUK454" s="433"/>
      <c r="SUL454" s="433"/>
      <c r="SUM454" s="433"/>
      <c r="SUN454" s="433"/>
      <c r="SUO454" s="433"/>
      <c r="SUP454" s="433"/>
      <c r="SUQ454" s="433"/>
      <c r="SUR454" s="433"/>
      <c r="SUS454" s="433"/>
      <c r="SUT454" s="433"/>
      <c r="SUU454" s="433"/>
      <c r="SUV454" s="433"/>
      <c r="SUW454" s="433"/>
      <c r="SUX454" s="433"/>
      <c r="SUY454" s="433"/>
      <c r="SUZ454" s="433"/>
      <c r="SVA454" s="433"/>
      <c r="SVB454" s="433"/>
      <c r="SVC454" s="433"/>
      <c r="SVD454" s="433"/>
      <c r="SVE454" s="433"/>
      <c r="SVF454" s="433"/>
      <c r="SVG454" s="433"/>
      <c r="SVH454" s="433"/>
      <c r="SVI454" s="433"/>
      <c r="SVJ454" s="433"/>
      <c r="SVK454" s="433"/>
      <c r="SVL454" s="433"/>
      <c r="SVM454" s="433"/>
      <c r="SVN454" s="433"/>
      <c r="SVO454" s="433"/>
      <c r="SVP454" s="433"/>
      <c r="SVQ454" s="433"/>
      <c r="SVR454" s="433"/>
      <c r="SVS454" s="433"/>
      <c r="SVT454" s="433"/>
      <c r="SVU454" s="433"/>
      <c r="SVV454" s="433"/>
      <c r="SVW454" s="433"/>
      <c r="SVX454" s="433"/>
      <c r="SVY454" s="433"/>
      <c r="SVZ454" s="433"/>
      <c r="SWA454" s="433"/>
      <c r="SWB454" s="433"/>
      <c r="SWC454" s="433"/>
      <c r="SWD454" s="433"/>
      <c r="SWE454" s="433"/>
      <c r="SWF454" s="433"/>
      <c r="SWG454" s="433"/>
      <c r="SWH454" s="433"/>
      <c r="SWI454" s="433"/>
      <c r="SWJ454" s="433"/>
      <c r="SWK454" s="433"/>
      <c r="SWL454" s="433"/>
      <c r="SWM454" s="433"/>
      <c r="SWN454" s="433"/>
      <c r="SWO454" s="433"/>
      <c r="SWP454" s="433"/>
      <c r="SWQ454" s="433"/>
      <c r="SWR454" s="433"/>
      <c r="SWS454" s="433"/>
      <c r="SWT454" s="433"/>
      <c r="SWU454" s="433"/>
      <c r="SWV454" s="433"/>
      <c r="SWW454" s="433"/>
      <c r="SWX454" s="433"/>
      <c r="SWY454" s="433"/>
      <c r="SWZ454" s="433"/>
      <c r="SXA454" s="433"/>
      <c r="SXB454" s="433"/>
      <c r="SXC454" s="433"/>
      <c r="SXD454" s="433"/>
      <c r="SXE454" s="433"/>
      <c r="SXF454" s="433"/>
      <c r="SXG454" s="433"/>
      <c r="SXH454" s="433"/>
      <c r="SXI454" s="433"/>
      <c r="SXJ454" s="433"/>
      <c r="SXK454" s="433"/>
      <c r="SXL454" s="433"/>
      <c r="SXM454" s="433"/>
      <c r="SXN454" s="433"/>
      <c r="SXO454" s="433"/>
      <c r="SXP454" s="433"/>
      <c r="SXQ454" s="433"/>
      <c r="SXR454" s="433"/>
      <c r="SXS454" s="433"/>
      <c r="SXT454" s="433"/>
      <c r="SXU454" s="433"/>
      <c r="SXV454" s="433"/>
      <c r="SXW454" s="433"/>
      <c r="SXX454" s="433"/>
      <c r="SXY454" s="433"/>
      <c r="SXZ454" s="433"/>
      <c r="SYA454" s="433"/>
      <c r="SYB454" s="433"/>
      <c r="SYC454" s="433"/>
      <c r="SYD454" s="433"/>
      <c r="SYE454" s="433"/>
      <c r="SYF454" s="433"/>
      <c r="SYG454" s="433"/>
      <c r="SYH454" s="433"/>
      <c r="SYI454" s="433"/>
      <c r="SYJ454" s="433"/>
      <c r="SYK454" s="433"/>
      <c r="SYL454" s="433"/>
      <c r="SYM454" s="433"/>
      <c r="SYN454" s="433"/>
      <c r="SYO454" s="433"/>
      <c r="SYP454" s="433"/>
      <c r="SYQ454" s="433"/>
      <c r="SYR454" s="433"/>
      <c r="SYS454" s="433"/>
      <c r="SYT454" s="433"/>
      <c r="SYU454" s="433"/>
      <c r="SYV454" s="433"/>
      <c r="SYW454" s="433"/>
      <c r="SYX454" s="433"/>
      <c r="SYY454" s="433"/>
      <c r="SYZ454" s="433"/>
      <c r="SZA454" s="433"/>
      <c r="SZB454" s="433"/>
      <c r="SZC454" s="433"/>
      <c r="SZD454" s="433"/>
      <c r="SZE454" s="433"/>
      <c r="SZF454" s="433"/>
      <c r="SZG454" s="433"/>
      <c r="SZH454" s="433"/>
      <c r="SZI454" s="433"/>
      <c r="SZJ454" s="433"/>
      <c r="SZK454" s="433"/>
      <c r="SZL454" s="433"/>
      <c r="SZM454" s="433"/>
      <c r="SZN454" s="433"/>
      <c r="SZO454" s="433"/>
      <c r="SZP454" s="433"/>
      <c r="SZQ454" s="433"/>
      <c r="SZR454" s="433"/>
      <c r="SZS454" s="433"/>
      <c r="SZT454" s="433"/>
      <c r="SZU454" s="433"/>
      <c r="SZV454" s="433"/>
      <c r="SZW454" s="433"/>
      <c r="SZX454" s="433"/>
      <c r="SZY454" s="433"/>
      <c r="SZZ454" s="433"/>
      <c r="TAA454" s="433"/>
      <c r="TAB454" s="433"/>
      <c r="TAC454" s="433"/>
      <c r="TAD454" s="433"/>
      <c r="TAE454" s="433"/>
      <c r="TAF454" s="433"/>
      <c r="TAG454" s="433"/>
      <c r="TAH454" s="433"/>
      <c r="TAI454" s="433"/>
      <c r="TAJ454" s="433"/>
      <c r="TAK454" s="433"/>
      <c r="TAL454" s="433"/>
      <c r="TAM454" s="433"/>
      <c r="TAN454" s="433"/>
      <c r="TAO454" s="433"/>
      <c r="TAP454" s="433"/>
      <c r="TAQ454" s="433"/>
      <c r="TAR454" s="433"/>
      <c r="TAS454" s="433"/>
      <c r="TAT454" s="433"/>
      <c r="TAU454" s="433"/>
      <c r="TAV454" s="433"/>
      <c r="TAW454" s="433"/>
      <c r="TAX454" s="433"/>
      <c r="TAY454" s="433"/>
      <c r="TAZ454" s="433"/>
      <c r="TBA454" s="433"/>
      <c r="TBB454" s="433"/>
      <c r="TBC454" s="433"/>
      <c r="TBD454" s="433"/>
      <c r="TBE454" s="433"/>
      <c r="TBF454" s="433"/>
      <c r="TBG454" s="433"/>
      <c r="TBH454" s="433"/>
      <c r="TBI454" s="433"/>
      <c r="TBJ454" s="433"/>
      <c r="TBK454" s="433"/>
      <c r="TBL454" s="433"/>
      <c r="TBM454" s="433"/>
      <c r="TBN454" s="433"/>
      <c r="TBO454" s="433"/>
      <c r="TBP454" s="433"/>
      <c r="TBQ454" s="433"/>
      <c r="TBR454" s="433"/>
      <c r="TBS454" s="433"/>
      <c r="TBT454" s="433"/>
      <c r="TBU454" s="433"/>
      <c r="TBV454" s="433"/>
      <c r="TBW454" s="433"/>
      <c r="TBX454" s="433"/>
      <c r="TBY454" s="433"/>
      <c r="TBZ454" s="433"/>
      <c r="TCA454" s="433"/>
      <c r="TCB454" s="433"/>
      <c r="TCC454" s="433"/>
      <c r="TCD454" s="433"/>
      <c r="TCE454" s="433"/>
      <c r="TCF454" s="433"/>
      <c r="TCG454" s="433"/>
      <c r="TCH454" s="433"/>
      <c r="TCI454" s="433"/>
      <c r="TCJ454" s="433"/>
      <c r="TCK454" s="433"/>
      <c r="TCL454" s="433"/>
      <c r="TCM454" s="433"/>
      <c r="TCN454" s="433"/>
      <c r="TCO454" s="433"/>
      <c r="TCP454" s="433"/>
      <c r="TCQ454" s="433"/>
      <c r="TCR454" s="433"/>
      <c r="TCS454" s="433"/>
      <c r="TCT454" s="433"/>
      <c r="TCU454" s="433"/>
      <c r="TCV454" s="433"/>
      <c r="TCW454" s="433"/>
      <c r="TCX454" s="433"/>
      <c r="TCY454" s="433"/>
      <c r="TCZ454" s="433"/>
      <c r="TDA454" s="433"/>
      <c r="TDB454" s="433"/>
      <c r="TDC454" s="433"/>
      <c r="TDD454" s="433"/>
      <c r="TDE454" s="433"/>
      <c r="TDF454" s="433"/>
      <c r="TDG454" s="433"/>
      <c r="TDH454" s="433"/>
      <c r="TDI454" s="433"/>
      <c r="TDJ454" s="433"/>
      <c r="TDK454" s="433"/>
      <c r="TDL454" s="433"/>
      <c r="TDM454" s="433"/>
      <c r="TDN454" s="433"/>
      <c r="TDO454" s="433"/>
      <c r="TDP454" s="433"/>
      <c r="TDQ454" s="433"/>
      <c r="TDR454" s="433"/>
      <c r="TDS454" s="433"/>
      <c r="TDT454" s="433"/>
      <c r="TDU454" s="433"/>
      <c r="TDV454" s="433"/>
      <c r="TDW454" s="433"/>
      <c r="TDX454" s="433"/>
      <c r="TDY454" s="433"/>
      <c r="TDZ454" s="433"/>
      <c r="TEA454" s="433"/>
      <c r="TEB454" s="433"/>
      <c r="TEC454" s="433"/>
      <c r="TED454" s="433"/>
      <c r="TEE454" s="433"/>
      <c r="TEF454" s="433"/>
      <c r="TEG454" s="433"/>
      <c r="TEH454" s="433"/>
      <c r="TEI454" s="433"/>
      <c r="TEJ454" s="433"/>
      <c r="TEK454" s="433"/>
      <c r="TEL454" s="433"/>
      <c r="TEM454" s="433"/>
      <c r="TEN454" s="433"/>
      <c r="TEO454" s="433"/>
      <c r="TEP454" s="433"/>
      <c r="TEQ454" s="433"/>
      <c r="TER454" s="433"/>
      <c r="TES454" s="433"/>
      <c r="TET454" s="433"/>
      <c r="TEU454" s="433"/>
      <c r="TEV454" s="433"/>
      <c r="TEW454" s="433"/>
      <c r="TEX454" s="433"/>
      <c r="TEY454" s="433"/>
      <c r="TEZ454" s="433"/>
      <c r="TFA454" s="433"/>
      <c r="TFB454" s="433"/>
      <c r="TFC454" s="433"/>
      <c r="TFD454" s="433"/>
      <c r="TFE454" s="433"/>
      <c r="TFF454" s="433"/>
      <c r="TFG454" s="433"/>
      <c r="TFH454" s="433"/>
      <c r="TFI454" s="433"/>
      <c r="TFJ454" s="433"/>
      <c r="TFK454" s="433"/>
      <c r="TFL454" s="433"/>
      <c r="TFM454" s="433"/>
      <c r="TFN454" s="433"/>
      <c r="TFO454" s="433"/>
      <c r="TFP454" s="433"/>
      <c r="TFQ454" s="433"/>
      <c r="TFR454" s="433"/>
      <c r="TFS454" s="433"/>
      <c r="TFT454" s="433"/>
      <c r="TFU454" s="433"/>
      <c r="TFV454" s="433"/>
      <c r="TFW454" s="433"/>
      <c r="TFX454" s="433"/>
      <c r="TFY454" s="433"/>
      <c r="TFZ454" s="433"/>
      <c r="TGA454" s="433"/>
      <c r="TGB454" s="433"/>
      <c r="TGC454" s="433"/>
      <c r="TGD454" s="433"/>
      <c r="TGE454" s="433"/>
      <c r="TGF454" s="433"/>
      <c r="TGG454" s="433"/>
      <c r="TGH454" s="433"/>
      <c r="TGI454" s="433"/>
      <c r="TGJ454" s="433"/>
      <c r="TGK454" s="433"/>
      <c r="TGL454" s="433"/>
      <c r="TGM454" s="433"/>
      <c r="TGN454" s="433"/>
      <c r="TGO454" s="433"/>
      <c r="TGP454" s="433"/>
      <c r="TGQ454" s="433"/>
      <c r="TGR454" s="433"/>
      <c r="TGS454" s="433"/>
      <c r="TGT454" s="433"/>
      <c r="TGU454" s="433"/>
      <c r="TGV454" s="433"/>
      <c r="TGW454" s="433"/>
      <c r="TGX454" s="433"/>
      <c r="TGY454" s="433"/>
      <c r="TGZ454" s="433"/>
      <c r="THA454" s="433"/>
      <c r="THB454" s="433"/>
      <c r="THC454" s="433"/>
      <c r="THD454" s="433"/>
      <c r="THE454" s="433"/>
      <c r="THF454" s="433"/>
      <c r="THG454" s="433"/>
      <c r="THH454" s="433"/>
      <c r="THI454" s="433"/>
      <c r="THJ454" s="433"/>
      <c r="THK454" s="433"/>
      <c r="THL454" s="433"/>
      <c r="THM454" s="433"/>
      <c r="THN454" s="433"/>
      <c r="THO454" s="433"/>
      <c r="THP454" s="433"/>
      <c r="THQ454" s="433"/>
      <c r="THR454" s="433"/>
      <c r="THS454" s="433"/>
      <c r="THT454" s="433"/>
      <c r="THU454" s="433"/>
      <c r="THV454" s="433"/>
      <c r="THW454" s="433"/>
      <c r="THX454" s="433"/>
      <c r="THY454" s="433"/>
      <c r="THZ454" s="433"/>
      <c r="TIA454" s="433"/>
      <c r="TIB454" s="433"/>
      <c r="TIC454" s="433"/>
      <c r="TID454" s="433"/>
      <c r="TIE454" s="433"/>
      <c r="TIF454" s="433"/>
      <c r="TIG454" s="433"/>
      <c r="TIH454" s="433"/>
      <c r="TII454" s="433"/>
      <c r="TIJ454" s="433"/>
      <c r="TIK454" s="433"/>
      <c r="TIL454" s="433"/>
      <c r="TIM454" s="433"/>
      <c r="TIN454" s="433"/>
      <c r="TIO454" s="433"/>
      <c r="TIP454" s="433"/>
      <c r="TIQ454" s="433"/>
      <c r="TIR454" s="433"/>
      <c r="TIS454" s="433"/>
      <c r="TIT454" s="433"/>
      <c r="TIU454" s="433"/>
      <c r="TIV454" s="433"/>
      <c r="TIW454" s="433"/>
      <c r="TIX454" s="433"/>
      <c r="TIY454" s="433"/>
      <c r="TIZ454" s="433"/>
      <c r="TJA454" s="433"/>
      <c r="TJB454" s="433"/>
      <c r="TJC454" s="433"/>
      <c r="TJD454" s="433"/>
      <c r="TJE454" s="433"/>
      <c r="TJF454" s="433"/>
      <c r="TJG454" s="433"/>
      <c r="TJH454" s="433"/>
      <c r="TJI454" s="433"/>
      <c r="TJJ454" s="433"/>
      <c r="TJK454" s="433"/>
      <c r="TJL454" s="433"/>
      <c r="TJM454" s="433"/>
      <c r="TJN454" s="433"/>
      <c r="TJO454" s="433"/>
      <c r="TJP454" s="433"/>
      <c r="TJQ454" s="433"/>
      <c r="TJR454" s="433"/>
      <c r="TJS454" s="433"/>
      <c r="TJT454" s="433"/>
      <c r="TJU454" s="433"/>
      <c r="TJV454" s="433"/>
      <c r="TJW454" s="433"/>
      <c r="TJX454" s="433"/>
      <c r="TJY454" s="433"/>
      <c r="TJZ454" s="433"/>
      <c r="TKA454" s="433"/>
      <c r="TKB454" s="433"/>
      <c r="TKC454" s="433"/>
      <c r="TKD454" s="433"/>
      <c r="TKE454" s="433"/>
      <c r="TKF454" s="433"/>
      <c r="TKG454" s="433"/>
      <c r="TKH454" s="433"/>
      <c r="TKI454" s="433"/>
      <c r="TKJ454" s="433"/>
      <c r="TKK454" s="433"/>
      <c r="TKL454" s="433"/>
      <c r="TKM454" s="433"/>
      <c r="TKN454" s="433"/>
      <c r="TKO454" s="433"/>
      <c r="TKP454" s="433"/>
      <c r="TKQ454" s="433"/>
      <c r="TKR454" s="433"/>
      <c r="TKS454" s="433"/>
      <c r="TKT454" s="433"/>
      <c r="TKU454" s="433"/>
      <c r="TKV454" s="433"/>
      <c r="TKW454" s="433"/>
      <c r="TKX454" s="433"/>
      <c r="TKY454" s="433"/>
      <c r="TKZ454" s="433"/>
      <c r="TLA454" s="433"/>
      <c r="TLB454" s="433"/>
      <c r="TLC454" s="433"/>
      <c r="TLD454" s="433"/>
      <c r="TLE454" s="433"/>
      <c r="TLF454" s="433"/>
      <c r="TLG454" s="433"/>
      <c r="TLH454" s="433"/>
      <c r="TLI454" s="433"/>
      <c r="TLJ454" s="433"/>
      <c r="TLK454" s="433"/>
      <c r="TLL454" s="433"/>
      <c r="TLM454" s="433"/>
      <c r="TLN454" s="433"/>
      <c r="TLO454" s="433"/>
      <c r="TLP454" s="433"/>
      <c r="TLQ454" s="433"/>
      <c r="TLR454" s="433"/>
      <c r="TLS454" s="433"/>
      <c r="TLT454" s="433"/>
      <c r="TLU454" s="433"/>
      <c r="TLV454" s="433"/>
      <c r="TLW454" s="433"/>
      <c r="TLX454" s="433"/>
      <c r="TLY454" s="433"/>
      <c r="TLZ454" s="433"/>
      <c r="TMA454" s="433"/>
      <c r="TMB454" s="433"/>
      <c r="TMC454" s="433"/>
      <c r="TMD454" s="433"/>
      <c r="TME454" s="433"/>
      <c r="TMF454" s="433"/>
      <c r="TMG454" s="433"/>
      <c r="TMH454" s="433"/>
      <c r="TMI454" s="433"/>
      <c r="TMJ454" s="433"/>
      <c r="TMK454" s="433"/>
      <c r="TML454" s="433"/>
      <c r="TMM454" s="433"/>
      <c r="TMN454" s="433"/>
      <c r="TMO454" s="433"/>
      <c r="TMP454" s="433"/>
      <c r="TMQ454" s="433"/>
      <c r="TMR454" s="433"/>
      <c r="TMS454" s="433"/>
      <c r="TMT454" s="433"/>
      <c r="TMU454" s="433"/>
      <c r="TMV454" s="433"/>
      <c r="TMW454" s="433"/>
      <c r="TMX454" s="433"/>
      <c r="TMY454" s="433"/>
      <c r="TMZ454" s="433"/>
      <c r="TNA454" s="433"/>
      <c r="TNB454" s="433"/>
      <c r="TNC454" s="433"/>
      <c r="TND454" s="433"/>
      <c r="TNE454" s="433"/>
      <c r="TNF454" s="433"/>
      <c r="TNG454" s="433"/>
      <c r="TNH454" s="433"/>
      <c r="TNI454" s="433"/>
      <c r="TNJ454" s="433"/>
      <c r="TNK454" s="433"/>
      <c r="TNL454" s="433"/>
      <c r="TNM454" s="433"/>
      <c r="TNN454" s="433"/>
      <c r="TNO454" s="433"/>
      <c r="TNP454" s="433"/>
      <c r="TNQ454" s="433"/>
      <c r="TNR454" s="433"/>
      <c r="TNS454" s="433"/>
      <c r="TNT454" s="433"/>
      <c r="TNU454" s="433"/>
      <c r="TNV454" s="433"/>
      <c r="TNW454" s="433"/>
      <c r="TNX454" s="433"/>
      <c r="TNY454" s="433"/>
      <c r="TNZ454" s="433"/>
      <c r="TOA454" s="433"/>
      <c r="TOB454" s="433"/>
      <c r="TOC454" s="433"/>
      <c r="TOD454" s="433"/>
      <c r="TOE454" s="433"/>
      <c r="TOF454" s="433"/>
      <c r="TOG454" s="433"/>
      <c r="TOH454" s="433"/>
      <c r="TOI454" s="433"/>
      <c r="TOJ454" s="433"/>
      <c r="TOK454" s="433"/>
      <c r="TOL454" s="433"/>
      <c r="TOM454" s="433"/>
      <c r="TON454" s="433"/>
      <c r="TOO454" s="433"/>
      <c r="TOP454" s="433"/>
      <c r="TOQ454" s="433"/>
      <c r="TOR454" s="433"/>
      <c r="TOS454" s="433"/>
      <c r="TOT454" s="433"/>
      <c r="TOU454" s="433"/>
      <c r="TOV454" s="433"/>
      <c r="TOW454" s="433"/>
      <c r="TOX454" s="433"/>
      <c r="TOY454" s="433"/>
      <c r="TOZ454" s="433"/>
      <c r="TPA454" s="433"/>
      <c r="TPB454" s="433"/>
      <c r="TPC454" s="433"/>
      <c r="TPD454" s="433"/>
      <c r="TPE454" s="433"/>
      <c r="TPF454" s="433"/>
      <c r="TPG454" s="433"/>
      <c r="TPH454" s="433"/>
      <c r="TPI454" s="433"/>
      <c r="TPJ454" s="433"/>
      <c r="TPK454" s="433"/>
      <c r="TPL454" s="433"/>
      <c r="TPM454" s="433"/>
      <c r="TPN454" s="433"/>
      <c r="TPO454" s="433"/>
      <c r="TPP454" s="433"/>
      <c r="TPQ454" s="433"/>
      <c r="TPR454" s="433"/>
      <c r="TPS454" s="433"/>
      <c r="TPT454" s="433"/>
      <c r="TPU454" s="433"/>
      <c r="TPV454" s="433"/>
      <c r="TPW454" s="433"/>
      <c r="TPX454" s="433"/>
      <c r="TPY454" s="433"/>
      <c r="TPZ454" s="433"/>
      <c r="TQA454" s="433"/>
      <c r="TQB454" s="433"/>
      <c r="TQC454" s="433"/>
      <c r="TQD454" s="433"/>
      <c r="TQE454" s="433"/>
      <c r="TQF454" s="433"/>
      <c r="TQG454" s="433"/>
      <c r="TQH454" s="433"/>
      <c r="TQI454" s="433"/>
      <c r="TQJ454" s="433"/>
      <c r="TQK454" s="433"/>
      <c r="TQL454" s="433"/>
      <c r="TQM454" s="433"/>
      <c r="TQN454" s="433"/>
      <c r="TQO454" s="433"/>
      <c r="TQP454" s="433"/>
      <c r="TQQ454" s="433"/>
      <c r="TQR454" s="433"/>
      <c r="TQS454" s="433"/>
      <c r="TQT454" s="433"/>
      <c r="TQU454" s="433"/>
      <c r="TQV454" s="433"/>
      <c r="TQW454" s="433"/>
      <c r="TQX454" s="433"/>
      <c r="TQY454" s="433"/>
      <c r="TQZ454" s="433"/>
      <c r="TRA454" s="433"/>
      <c r="TRB454" s="433"/>
      <c r="TRC454" s="433"/>
      <c r="TRD454" s="433"/>
      <c r="TRE454" s="433"/>
      <c r="TRF454" s="433"/>
      <c r="TRG454" s="433"/>
      <c r="TRH454" s="433"/>
      <c r="TRI454" s="433"/>
      <c r="TRJ454" s="433"/>
      <c r="TRK454" s="433"/>
      <c r="TRL454" s="433"/>
      <c r="TRM454" s="433"/>
      <c r="TRN454" s="433"/>
      <c r="TRO454" s="433"/>
      <c r="TRP454" s="433"/>
      <c r="TRQ454" s="433"/>
      <c r="TRR454" s="433"/>
      <c r="TRS454" s="433"/>
      <c r="TRT454" s="433"/>
      <c r="TRU454" s="433"/>
      <c r="TRV454" s="433"/>
      <c r="TRW454" s="433"/>
      <c r="TRX454" s="433"/>
      <c r="TRY454" s="433"/>
      <c r="TRZ454" s="433"/>
      <c r="TSA454" s="433"/>
      <c r="TSB454" s="433"/>
      <c r="TSC454" s="433"/>
      <c r="TSD454" s="433"/>
      <c r="TSE454" s="433"/>
      <c r="TSF454" s="433"/>
      <c r="TSG454" s="433"/>
      <c r="TSH454" s="433"/>
      <c r="TSI454" s="433"/>
      <c r="TSJ454" s="433"/>
      <c r="TSK454" s="433"/>
      <c r="TSL454" s="433"/>
      <c r="TSM454" s="433"/>
      <c r="TSN454" s="433"/>
      <c r="TSO454" s="433"/>
      <c r="TSP454" s="433"/>
      <c r="TSQ454" s="433"/>
      <c r="TSR454" s="433"/>
      <c r="TSS454" s="433"/>
      <c r="TST454" s="433"/>
      <c r="TSU454" s="433"/>
      <c r="TSV454" s="433"/>
      <c r="TSW454" s="433"/>
      <c r="TSX454" s="433"/>
      <c r="TSY454" s="433"/>
      <c r="TSZ454" s="433"/>
      <c r="TTA454" s="433"/>
      <c r="TTB454" s="433"/>
      <c r="TTC454" s="433"/>
      <c r="TTD454" s="433"/>
      <c r="TTE454" s="433"/>
      <c r="TTF454" s="433"/>
      <c r="TTG454" s="433"/>
      <c r="TTH454" s="433"/>
      <c r="TTI454" s="433"/>
      <c r="TTJ454" s="433"/>
      <c r="TTK454" s="433"/>
      <c r="TTL454" s="433"/>
      <c r="TTM454" s="433"/>
      <c r="TTN454" s="433"/>
      <c r="TTO454" s="433"/>
      <c r="TTP454" s="433"/>
      <c r="TTQ454" s="433"/>
      <c r="TTR454" s="433"/>
      <c r="TTS454" s="433"/>
      <c r="TTT454" s="433"/>
      <c r="TTU454" s="433"/>
      <c r="TTV454" s="433"/>
      <c r="TTW454" s="433"/>
      <c r="TTX454" s="433"/>
      <c r="TTY454" s="433"/>
      <c r="TTZ454" s="433"/>
      <c r="TUA454" s="433"/>
      <c r="TUB454" s="433"/>
      <c r="TUC454" s="433"/>
      <c r="TUD454" s="433"/>
      <c r="TUE454" s="433"/>
      <c r="TUF454" s="433"/>
      <c r="TUG454" s="433"/>
      <c r="TUH454" s="433"/>
      <c r="TUI454" s="433"/>
      <c r="TUJ454" s="433"/>
      <c r="TUK454" s="433"/>
      <c r="TUL454" s="433"/>
      <c r="TUM454" s="433"/>
      <c r="TUN454" s="433"/>
      <c r="TUO454" s="433"/>
      <c r="TUP454" s="433"/>
      <c r="TUQ454" s="433"/>
      <c r="TUR454" s="433"/>
      <c r="TUS454" s="433"/>
      <c r="TUT454" s="433"/>
      <c r="TUU454" s="433"/>
      <c r="TUV454" s="433"/>
      <c r="TUW454" s="433"/>
      <c r="TUX454" s="433"/>
      <c r="TUY454" s="433"/>
      <c r="TUZ454" s="433"/>
      <c r="TVA454" s="433"/>
      <c r="TVB454" s="433"/>
      <c r="TVC454" s="433"/>
      <c r="TVD454" s="433"/>
      <c r="TVE454" s="433"/>
      <c r="TVF454" s="433"/>
      <c r="TVG454" s="433"/>
      <c r="TVH454" s="433"/>
      <c r="TVI454" s="433"/>
      <c r="TVJ454" s="433"/>
      <c r="TVK454" s="433"/>
      <c r="TVL454" s="433"/>
      <c r="TVM454" s="433"/>
      <c r="TVN454" s="433"/>
      <c r="TVO454" s="433"/>
      <c r="TVP454" s="433"/>
      <c r="TVQ454" s="433"/>
      <c r="TVR454" s="433"/>
      <c r="TVS454" s="433"/>
      <c r="TVT454" s="433"/>
      <c r="TVU454" s="433"/>
      <c r="TVV454" s="433"/>
      <c r="TVW454" s="433"/>
      <c r="TVX454" s="433"/>
      <c r="TVY454" s="433"/>
      <c r="TVZ454" s="433"/>
      <c r="TWA454" s="433"/>
      <c r="TWB454" s="433"/>
      <c r="TWC454" s="433"/>
      <c r="TWD454" s="433"/>
      <c r="TWE454" s="433"/>
      <c r="TWF454" s="433"/>
      <c r="TWG454" s="433"/>
      <c r="TWH454" s="433"/>
      <c r="TWI454" s="433"/>
      <c r="TWJ454" s="433"/>
      <c r="TWK454" s="433"/>
      <c r="TWL454" s="433"/>
      <c r="TWM454" s="433"/>
      <c r="TWN454" s="433"/>
      <c r="TWO454" s="433"/>
      <c r="TWP454" s="433"/>
      <c r="TWQ454" s="433"/>
      <c r="TWR454" s="433"/>
      <c r="TWS454" s="433"/>
      <c r="TWT454" s="433"/>
      <c r="TWU454" s="433"/>
      <c r="TWV454" s="433"/>
      <c r="TWW454" s="433"/>
      <c r="TWX454" s="433"/>
      <c r="TWY454" s="433"/>
      <c r="TWZ454" s="433"/>
      <c r="TXA454" s="433"/>
      <c r="TXB454" s="433"/>
      <c r="TXC454" s="433"/>
      <c r="TXD454" s="433"/>
      <c r="TXE454" s="433"/>
      <c r="TXF454" s="433"/>
      <c r="TXG454" s="433"/>
      <c r="TXH454" s="433"/>
      <c r="TXI454" s="433"/>
      <c r="TXJ454" s="433"/>
      <c r="TXK454" s="433"/>
      <c r="TXL454" s="433"/>
      <c r="TXM454" s="433"/>
      <c r="TXN454" s="433"/>
      <c r="TXO454" s="433"/>
      <c r="TXP454" s="433"/>
      <c r="TXQ454" s="433"/>
      <c r="TXR454" s="433"/>
      <c r="TXS454" s="433"/>
      <c r="TXT454" s="433"/>
      <c r="TXU454" s="433"/>
      <c r="TXV454" s="433"/>
      <c r="TXW454" s="433"/>
      <c r="TXX454" s="433"/>
      <c r="TXY454" s="433"/>
      <c r="TXZ454" s="433"/>
      <c r="TYA454" s="433"/>
      <c r="TYB454" s="433"/>
      <c r="TYC454" s="433"/>
      <c r="TYD454" s="433"/>
      <c r="TYE454" s="433"/>
      <c r="TYF454" s="433"/>
      <c r="TYG454" s="433"/>
      <c r="TYH454" s="433"/>
      <c r="TYI454" s="433"/>
      <c r="TYJ454" s="433"/>
      <c r="TYK454" s="433"/>
      <c r="TYL454" s="433"/>
      <c r="TYM454" s="433"/>
      <c r="TYN454" s="433"/>
      <c r="TYO454" s="433"/>
      <c r="TYP454" s="433"/>
      <c r="TYQ454" s="433"/>
      <c r="TYR454" s="433"/>
      <c r="TYS454" s="433"/>
      <c r="TYT454" s="433"/>
      <c r="TYU454" s="433"/>
      <c r="TYV454" s="433"/>
      <c r="TYW454" s="433"/>
      <c r="TYX454" s="433"/>
      <c r="TYY454" s="433"/>
      <c r="TYZ454" s="433"/>
      <c r="TZA454" s="433"/>
      <c r="TZB454" s="433"/>
      <c r="TZC454" s="433"/>
      <c r="TZD454" s="433"/>
      <c r="TZE454" s="433"/>
      <c r="TZF454" s="433"/>
      <c r="TZG454" s="433"/>
      <c r="TZH454" s="433"/>
      <c r="TZI454" s="433"/>
      <c r="TZJ454" s="433"/>
      <c r="TZK454" s="433"/>
      <c r="TZL454" s="433"/>
      <c r="TZM454" s="433"/>
      <c r="TZN454" s="433"/>
      <c r="TZO454" s="433"/>
      <c r="TZP454" s="433"/>
      <c r="TZQ454" s="433"/>
      <c r="TZR454" s="433"/>
      <c r="TZS454" s="433"/>
      <c r="TZT454" s="433"/>
      <c r="TZU454" s="433"/>
      <c r="TZV454" s="433"/>
      <c r="TZW454" s="433"/>
      <c r="TZX454" s="433"/>
      <c r="TZY454" s="433"/>
      <c r="TZZ454" s="433"/>
      <c r="UAA454" s="433"/>
      <c r="UAB454" s="433"/>
      <c r="UAC454" s="433"/>
      <c r="UAD454" s="433"/>
      <c r="UAE454" s="433"/>
      <c r="UAF454" s="433"/>
      <c r="UAG454" s="433"/>
      <c r="UAH454" s="433"/>
      <c r="UAI454" s="433"/>
      <c r="UAJ454" s="433"/>
      <c r="UAK454" s="433"/>
      <c r="UAL454" s="433"/>
      <c r="UAM454" s="433"/>
      <c r="UAN454" s="433"/>
      <c r="UAO454" s="433"/>
      <c r="UAP454" s="433"/>
      <c r="UAQ454" s="433"/>
      <c r="UAR454" s="433"/>
      <c r="UAS454" s="433"/>
      <c r="UAT454" s="433"/>
      <c r="UAU454" s="433"/>
      <c r="UAV454" s="433"/>
      <c r="UAW454" s="433"/>
      <c r="UAX454" s="433"/>
      <c r="UAY454" s="433"/>
      <c r="UAZ454" s="433"/>
      <c r="UBA454" s="433"/>
      <c r="UBB454" s="433"/>
      <c r="UBC454" s="433"/>
      <c r="UBD454" s="433"/>
      <c r="UBE454" s="433"/>
      <c r="UBF454" s="433"/>
      <c r="UBG454" s="433"/>
      <c r="UBH454" s="433"/>
      <c r="UBI454" s="433"/>
      <c r="UBJ454" s="433"/>
      <c r="UBK454" s="433"/>
      <c r="UBL454" s="433"/>
      <c r="UBM454" s="433"/>
      <c r="UBN454" s="433"/>
      <c r="UBO454" s="433"/>
      <c r="UBP454" s="433"/>
      <c r="UBQ454" s="433"/>
      <c r="UBR454" s="433"/>
      <c r="UBS454" s="433"/>
      <c r="UBT454" s="433"/>
      <c r="UBU454" s="433"/>
      <c r="UBV454" s="433"/>
      <c r="UBW454" s="433"/>
      <c r="UBX454" s="433"/>
      <c r="UBY454" s="433"/>
      <c r="UBZ454" s="433"/>
      <c r="UCA454" s="433"/>
      <c r="UCB454" s="433"/>
      <c r="UCC454" s="433"/>
      <c r="UCD454" s="433"/>
      <c r="UCE454" s="433"/>
      <c r="UCF454" s="433"/>
      <c r="UCG454" s="433"/>
      <c r="UCH454" s="433"/>
      <c r="UCI454" s="433"/>
      <c r="UCJ454" s="433"/>
      <c r="UCK454" s="433"/>
      <c r="UCL454" s="433"/>
      <c r="UCM454" s="433"/>
      <c r="UCN454" s="433"/>
      <c r="UCO454" s="433"/>
      <c r="UCP454" s="433"/>
      <c r="UCQ454" s="433"/>
      <c r="UCR454" s="433"/>
      <c r="UCS454" s="433"/>
      <c r="UCT454" s="433"/>
      <c r="UCU454" s="433"/>
      <c r="UCV454" s="433"/>
      <c r="UCW454" s="433"/>
      <c r="UCX454" s="433"/>
      <c r="UCY454" s="433"/>
      <c r="UCZ454" s="433"/>
      <c r="UDA454" s="433"/>
      <c r="UDB454" s="433"/>
      <c r="UDC454" s="433"/>
      <c r="UDD454" s="433"/>
      <c r="UDE454" s="433"/>
      <c r="UDF454" s="433"/>
      <c r="UDG454" s="433"/>
      <c r="UDH454" s="433"/>
      <c r="UDI454" s="433"/>
      <c r="UDJ454" s="433"/>
      <c r="UDK454" s="433"/>
      <c r="UDL454" s="433"/>
      <c r="UDM454" s="433"/>
      <c r="UDN454" s="433"/>
      <c r="UDO454" s="433"/>
      <c r="UDP454" s="433"/>
      <c r="UDQ454" s="433"/>
      <c r="UDR454" s="433"/>
      <c r="UDS454" s="433"/>
      <c r="UDT454" s="433"/>
      <c r="UDU454" s="433"/>
      <c r="UDV454" s="433"/>
      <c r="UDW454" s="433"/>
      <c r="UDX454" s="433"/>
      <c r="UDY454" s="433"/>
      <c r="UDZ454" s="433"/>
      <c r="UEA454" s="433"/>
      <c r="UEB454" s="433"/>
      <c r="UEC454" s="433"/>
      <c r="UED454" s="433"/>
      <c r="UEE454" s="433"/>
      <c r="UEF454" s="433"/>
      <c r="UEG454" s="433"/>
      <c r="UEH454" s="433"/>
      <c r="UEI454" s="433"/>
      <c r="UEJ454" s="433"/>
      <c r="UEK454" s="433"/>
      <c r="UEL454" s="433"/>
      <c r="UEM454" s="433"/>
      <c r="UEN454" s="433"/>
      <c r="UEO454" s="433"/>
      <c r="UEP454" s="433"/>
      <c r="UEQ454" s="433"/>
      <c r="UER454" s="433"/>
      <c r="UES454" s="433"/>
      <c r="UET454" s="433"/>
      <c r="UEU454" s="433"/>
      <c r="UEV454" s="433"/>
      <c r="UEW454" s="433"/>
      <c r="UEX454" s="433"/>
      <c r="UEY454" s="433"/>
      <c r="UEZ454" s="433"/>
      <c r="UFA454" s="433"/>
      <c r="UFB454" s="433"/>
      <c r="UFC454" s="433"/>
      <c r="UFD454" s="433"/>
      <c r="UFE454" s="433"/>
      <c r="UFF454" s="433"/>
      <c r="UFG454" s="433"/>
      <c r="UFH454" s="433"/>
      <c r="UFI454" s="433"/>
      <c r="UFJ454" s="433"/>
      <c r="UFK454" s="433"/>
      <c r="UFL454" s="433"/>
      <c r="UFM454" s="433"/>
      <c r="UFN454" s="433"/>
      <c r="UFO454" s="433"/>
      <c r="UFP454" s="433"/>
      <c r="UFQ454" s="433"/>
      <c r="UFR454" s="433"/>
      <c r="UFS454" s="433"/>
      <c r="UFT454" s="433"/>
      <c r="UFU454" s="433"/>
      <c r="UFV454" s="433"/>
      <c r="UFW454" s="433"/>
      <c r="UFX454" s="433"/>
      <c r="UFY454" s="433"/>
      <c r="UFZ454" s="433"/>
      <c r="UGA454" s="433"/>
      <c r="UGB454" s="433"/>
      <c r="UGC454" s="433"/>
      <c r="UGD454" s="433"/>
      <c r="UGE454" s="433"/>
      <c r="UGF454" s="433"/>
      <c r="UGG454" s="433"/>
      <c r="UGH454" s="433"/>
      <c r="UGI454" s="433"/>
      <c r="UGJ454" s="433"/>
      <c r="UGK454" s="433"/>
      <c r="UGL454" s="433"/>
      <c r="UGM454" s="433"/>
      <c r="UGN454" s="433"/>
      <c r="UGO454" s="433"/>
      <c r="UGP454" s="433"/>
      <c r="UGQ454" s="433"/>
      <c r="UGR454" s="433"/>
      <c r="UGS454" s="433"/>
      <c r="UGT454" s="433"/>
      <c r="UGU454" s="433"/>
      <c r="UGV454" s="433"/>
      <c r="UGW454" s="433"/>
      <c r="UGX454" s="433"/>
      <c r="UGY454" s="433"/>
      <c r="UGZ454" s="433"/>
      <c r="UHA454" s="433"/>
      <c r="UHB454" s="433"/>
      <c r="UHC454" s="433"/>
      <c r="UHD454" s="433"/>
      <c r="UHE454" s="433"/>
      <c r="UHF454" s="433"/>
      <c r="UHG454" s="433"/>
      <c r="UHH454" s="433"/>
      <c r="UHI454" s="433"/>
      <c r="UHJ454" s="433"/>
      <c r="UHK454" s="433"/>
      <c r="UHL454" s="433"/>
      <c r="UHM454" s="433"/>
      <c r="UHN454" s="433"/>
      <c r="UHO454" s="433"/>
      <c r="UHP454" s="433"/>
      <c r="UHQ454" s="433"/>
      <c r="UHR454" s="433"/>
      <c r="UHS454" s="433"/>
      <c r="UHT454" s="433"/>
      <c r="UHU454" s="433"/>
      <c r="UHV454" s="433"/>
      <c r="UHW454" s="433"/>
      <c r="UHX454" s="433"/>
      <c r="UHY454" s="433"/>
      <c r="UHZ454" s="433"/>
      <c r="UIA454" s="433"/>
      <c r="UIB454" s="433"/>
      <c r="UIC454" s="433"/>
      <c r="UID454" s="433"/>
      <c r="UIE454" s="433"/>
      <c r="UIF454" s="433"/>
      <c r="UIG454" s="433"/>
      <c r="UIH454" s="433"/>
      <c r="UII454" s="433"/>
      <c r="UIJ454" s="433"/>
      <c r="UIK454" s="433"/>
      <c r="UIL454" s="433"/>
      <c r="UIM454" s="433"/>
      <c r="UIN454" s="433"/>
      <c r="UIO454" s="433"/>
      <c r="UIP454" s="433"/>
      <c r="UIQ454" s="433"/>
      <c r="UIR454" s="433"/>
      <c r="UIS454" s="433"/>
      <c r="UIT454" s="433"/>
      <c r="UIU454" s="433"/>
      <c r="UIV454" s="433"/>
      <c r="UIW454" s="433"/>
      <c r="UIX454" s="433"/>
      <c r="UIY454" s="433"/>
      <c r="UIZ454" s="433"/>
      <c r="UJA454" s="433"/>
      <c r="UJB454" s="433"/>
      <c r="UJC454" s="433"/>
      <c r="UJD454" s="433"/>
      <c r="UJE454" s="433"/>
      <c r="UJF454" s="433"/>
      <c r="UJG454" s="433"/>
      <c r="UJH454" s="433"/>
      <c r="UJI454" s="433"/>
      <c r="UJJ454" s="433"/>
      <c r="UJK454" s="433"/>
      <c r="UJL454" s="433"/>
      <c r="UJM454" s="433"/>
      <c r="UJN454" s="433"/>
      <c r="UJO454" s="433"/>
      <c r="UJP454" s="433"/>
      <c r="UJQ454" s="433"/>
      <c r="UJR454" s="433"/>
      <c r="UJS454" s="433"/>
      <c r="UJT454" s="433"/>
      <c r="UJU454" s="433"/>
      <c r="UJV454" s="433"/>
      <c r="UJW454" s="433"/>
      <c r="UJX454" s="433"/>
      <c r="UJY454" s="433"/>
      <c r="UJZ454" s="433"/>
      <c r="UKA454" s="433"/>
      <c r="UKB454" s="433"/>
      <c r="UKC454" s="433"/>
      <c r="UKD454" s="433"/>
      <c r="UKE454" s="433"/>
      <c r="UKF454" s="433"/>
      <c r="UKG454" s="433"/>
      <c r="UKH454" s="433"/>
      <c r="UKI454" s="433"/>
      <c r="UKJ454" s="433"/>
      <c r="UKK454" s="433"/>
      <c r="UKL454" s="433"/>
      <c r="UKM454" s="433"/>
      <c r="UKN454" s="433"/>
      <c r="UKO454" s="433"/>
      <c r="UKP454" s="433"/>
      <c r="UKQ454" s="433"/>
      <c r="UKR454" s="433"/>
      <c r="UKS454" s="433"/>
      <c r="UKT454" s="433"/>
      <c r="UKU454" s="433"/>
      <c r="UKV454" s="433"/>
      <c r="UKW454" s="433"/>
      <c r="UKX454" s="433"/>
      <c r="UKY454" s="433"/>
      <c r="UKZ454" s="433"/>
      <c r="ULA454" s="433"/>
      <c r="ULB454" s="433"/>
      <c r="ULC454" s="433"/>
      <c r="ULD454" s="433"/>
      <c r="ULE454" s="433"/>
      <c r="ULF454" s="433"/>
      <c r="ULG454" s="433"/>
      <c r="ULH454" s="433"/>
      <c r="ULI454" s="433"/>
      <c r="ULJ454" s="433"/>
      <c r="ULK454" s="433"/>
      <c r="ULL454" s="433"/>
      <c r="ULM454" s="433"/>
      <c r="ULN454" s="433"/>
      <c r="ULO454" s="433"/>
      <c r="ULP454" s="433"/>
      <c r="ULQ454" s="433"/>
      <c r="ULR454" s="433"/>
      <c r="ULS454" s="433"/>
      <c r="ULT454" s="433"/>
      <c r="ULU454" s="433"/>
      <c r="ULV454" s="433"/>
      <c r="ULW454" s="433"/>
      <c r="ULX454" s="433"/>
      <c r="ULY454" s="433"/>
      <c r="ULZ454" s="433"/>
      <c r="UMA454" s="433"/>
      <c r="UMB454" s="433"/>
      <c r="UMC454" s="433"/>
      <c r="UMD454" s="433"/>
      <c r="UME454" s="433"/>
      <c r="UMF454" s="433"/>
      <c r="UMG454" s="433"/>
      <c r="UMH454" s="433"/>
      <c r="UMI454" s="433"/>
      <c r="UMJ454" s="433"/>
      <c r="UMK454" s="433"/>
      <c r="UML454" s="433"/>
      <c r="UMM454" s="433"/>
      <c r="UMN454" s="433"/>
      <c r="UMO454" s="433"/>
      <c r="UMP454" s="433"/>
      <c r="UMQ454" s="433"/>
      <c r="UMR454" s="433"/>
      <c r="UMS454" s="433"/>
      <c r="UMT454" s="433"/>
      <c r="UMU454" s="433"/>
      <c r="UMV454" s="433"/>
      <c r="UMW454" s="433"/>
      <c r="UMX454" s="433"/>
      <c r="UMY454" s="433"/>
      <c r="UMZ454" s="433"/>
      <c r="UNA454" s="433"/>
      <c r="UNB454" s="433"/>
      <c r="UNC454" s="433"/>
      <c r="UND454" s="433"/>
      <c r="UNE454" s="433"/>
      <c r="UNF454" s="433"/>
      <c r="UNG454" s="433"/>
      <c r="UNH454" s="433"/>
      <c r="UNI454" s="433"/>
      <c r="UNJ454" s="433"/>
      <c r="UNK454" s="433"/>
      <c r="UNL454" s="433"/>
      <c r="UNM454" s="433"/>
      <c r="UNN454" s="433"/>
      <c r="UNO454" s="433"/>
      <c r="UNP454" s="433"/>
      <c r="UNQ454" s="433"/>
      <c r="UNR454" s="433"/>
      <c r="UNS454" s="433"/>
      <c r="UNT454" s="433"/>
      <c r="UNU454" s="433"/>
      <c r="UNV454" s="433"/>
      <c r="UNW454" s="433"/>
      <c r="UNX454" s="433"/>
      <c r="UNY454" s="433"/>
      <c r="UNZ454" s="433"/>
      <c r="UOA454" s="433"/>
      <c r="UOB454" s="433"/>
      <c r="UOC454" s="433"/>
      <c r="UOD454" s="433"/>
      <c r="UOE454" s="433"/>
      <c r="UOF454" s="433"/>
      <c r="UOG454" s="433"/>
      <c r="UOH454" s="433"/>
      <c r="UOI454" s="433"/>
      <c r="UOJ454" s="433"/>
      <c r="UOK454" s="433"/>
      <c r="UOL454" s="433"/>
      <c r="UOM454" s="433"/>
      <c r="UON454" s="433"/>
      <c r="UOO454" s="433"/>
      <c r="UOP454" s="433"/>
      <c r="UOQ454" s="433"/>
      <c r="UOR454" s="433"/>
      <c r="UOS454" s="433"/>
      <c r="UOT454" s="433"/>
      <c r="UOU454" s="433"/>
      <c r="UOV454" s="433"/>
      <c r="UOW454" s="433"/>
      <c r="UOX454" s="433"/>
      <c r="UOY454" s="433"/>
      <c r="UOZ454" s="433"/>
      <c r="UPA454" s="433"/>
      <c r="UPB454" s="433"/>
      <c r="UPC454" s="433"/>
      <c r="UPD454" s="433"/>
      <c r="UPE454" s="433"/>
      <c r="UPF454" s="433"/>
      <c r="UPG454" s="433"/>
      <c r="UPH454" s="433"/>
      <c r="UPI454" s="433"/>
      <c r="UPJ454" s="433"/>
      <c r="UPK454" s="433"/>
      <c r="UPL454" s="433"/>
      <c r="UPM454" s="433"/>
      <c r="UPN454" s="433"/>
      <c r="UPO454" s="433"/>
      <c r="UPP454" s="433"/>
      <c r="UPQ454" s="433"/>
      <c r="UPR454" s="433"/>
      <c r="UPS454" s="433"/>
      <c r="UPT454" s="433"/>
      <c r="UPU454" s="433"/>
      <c r="UPV454" s="433"/>
      <c r="UPW454" s="433"/>
      <c r="UPX454" s="433"/>
      <c r="UPY454" s="433"/>
      <c r="UPZ454" s="433"/>
      <c r="UQA454" s="433"/>
      <c r="UQB454" s="433"/>
      <c r="UQC454" s="433"/>
      <c r="UQD454" s="433"/>
      <c r="UQE454" s="433"/>
      <c r="UQF454" s="433"/>
      <c r="UQG454" s="433"/>
      <c r="UQH454" s="433"/>
      <c r="UQI454" s="433"/>
      <c r="UQJ454" s="433"/>
      <c r="UQK454" s="433"/>
      <c r="UQL454" s="433"/>
      <c r="UQM454" s="433"/>
      <c r="UQN454" s="433"/>
      <c r="UQO454" s="433"/>
      <c r="UQP454" s="433"/>
      <c r="UQQ454" s="433"/>
      <c r="UQR454" s="433"/>
      <c r="UQS454" s="433"/>
      <c r="UQT454" s="433"/>
      <c r="UQU454" s="433"/>
      <c r="UQV454" s="433"/>
      <c r="UQW454" s="433"/>
      <c r="UQX454" s="433"/>
      <c r="UQY454" s="433"/>
      <c r="UQZ454" s="433"/>
      <c r="URA454" s="433"/>
      <c r="URB454" s="433"/>
      <c r="URC454" s="433"/>
      <c r="URD454" s="433"/>
      <c r="URE454" s="433"/>
      <c r="URF454" s="433"/>
      <c r="URG454" s="433"/>
      <c r="URH454" s="433"/>
      <c r="URI454" s="433"/>
      <c r="URJ454" s="433"/>
      <c r="URK454" s="433"/>
      <c r="URL454" s="433"/>
      <c r="URM454" s="433"/>
      <c r="URN454" s="433"/>
      <c r="URO454" s="433"/>
      <c r="URP454" s="433"/>
      <c r="URQ454" s="433"/>
      <c r="URR454" s="433"/>
      <c r="URS454" s="433"/>
      <c r="URT454" s="433"/>
      <c r="URU454" s="433"/>
      <c r="URV454" s="433"/>
      <c r="URW454" s="433"/>
      <c r="URX454" s="433"/>
      <c r="URY454" s="433"/>
      <c r="URZ454" s="433"/>
      <c r="USA454" s="433"/>
      <c r="USB454" s="433"/>
      <c r="USC454" s="433"/>
      <c r="USD454" s="433"/>
      <c r="USE454" s="433"/>
      <c r="USF454" s="433"/>
      <c r="USG454" s="433"/>
      <c r="USH454" s="433"/>
      <c r="USI454" s="433"/>
      <c r="USJ454" s="433"/>
      <c r="USK454" s="433"/>
      <c r="USL454" s="433"/>
      <c r="USM454" s="433"/>
      <c r="USN454" s="433"/>
      <c r="USO454" s="433"/>
      <c r="USP454" s="433"/>
      <c r="USQ454" s="433"/>
      <c r="USR454" s="433"/>
      <c r="USS454" s="433"/>
      <c r="UST454" s="433"/>
      <c r="USU454" s="433"/>
      <c r="USV454" s="433"/>
      <c r="USW454" s="433"/>
      <c r="USX454" s="433"/>
      <c r="USY454" s="433"/>
      <c r="USZ454" s="433"/>
      <c r="UTA454" s="433"/>
      <c r="UTB454" s="433"/>
      <c r="UTC454" s="433"/>
      <c r="UTD454" s="433"/>
      <c r="UTE454" s="433"/>
      <c r="UTF454" s="433"/>
      <c r="UTG454" s="433"/>
      <c r="UTH454" s="433"/>
      <c r="UTI454" s="433"/>
      <c r="UTJ454" s="433"/>
      <c r="UTK454" s="433"/>
      <c r="UTL454" s="433"/>
      <c r="UTM454" s="433"/>
      <c r="UTN454" s="433"/>
      <c r="UTO454" s="433"/>
      <c r="UTP454" s="433"/>
      <c r="UTQ454" s="433"/>
      <c r="UTR454" s="433"/>
      <c r="UTS454" s="433"/>
      <c r="UTT454" s="433"/>
      <c r="UTU454" s="433"/>
      <c r="UTV454" s="433"/>
      <c r="UTW454" s="433"/>
      <c r="UTX454" s="433"/>
      <c r="UTY454" s="433"/>
      <c r="UTZ454" s="433"/>
      <c r="UUA454" s="433"/>
      <c r="UUB454" s="433"/>
      <c r="UUC454" s="433"/>
      <c r="UUD454" s="433"/>
      <c r="UUE454" s="433"/>
      <c r="UUF454" s="433"/>
      <c r="UUG454" s="433"/>
      <c r="UUH454" s="433"/>
      <c r="UUI454" s="433"/>
      <c r="UUJ454" s="433"/>
      <c r="UUK454" s="433"/>
      <c r="UUL454" s="433"/>
      <c r="UUM454" s="433"/>
      <c r="UUN454" s="433"/>
      <c r="UUO454" s="433"/>
      <c r="UUP454" s="433"/>
      <c r="UUQ454" s="433"/>
      <c r="UUR454" s="433"/>
      <c r="UUS454" s="433"/>
      <c r="UUT454" s="433"/>
      <c r="UUU454" s="433"/>
      <c r="UUV454" s="433"/>
      <c r="UUW454" s="433"/>
      <c r="UUX454" s="433"/>
      <c r="UUY454" s="433"/>
      <c r="UUZ454" s="433"/>
      <c r="UVA454" s="433"/>
      <c r="UVB454" s="433"/>
      <c r="UVC454" s="433"/>
      <c r="UVD454" s="433"/>
      <c r="UVE454" s="433"/>
      <c r="UVF454" s="433"/>
      <c r="UVG454" s="433"/>
      <c r="UVH454" s="433"/>
      <c r="UVI454" s="433"/>
      <c r="UVJ454" s="433"/>
      <c r="UVK454" s="433"/>
      <c r="UVL454" s="433"/>
      <c r="UVM454" s="433"/>
      <c r="UVN454" s="433"/>
      <c r="UVO454" s="433"/>
      <c r="UVP454" s="433"/>
      <c r="UVQ454" s="433"/>
      <c r="UVR454" s="433"/>
      <c r="UVS454" s="433"/>
      <c r="UVT454" s="433"/>
      <c r="UVU454" s="433"/>
      <c r="UVV454" s="433"/>
      <c r="UVW454" s="433"/>
      <c r="UVX454" s="433"/>
      <c r="UVY454" s="433"/>
      <c r="UVZ454" s="433"/>
      <c r="UWA454" s="433"/>
      <c r="UWB454" s="433"/>
      <c r="UWC454" s="433"/>
      <c r="UWD454" s="433"/>
      <c r="UWE454" s="433"/>
      <c r="UWF454" s="433"/>
      <c r="UWG454" s="433"/>
      <c r="UWH454" s="433"/>
      <c r="UWI454" s="433"/>
      <c r="UWJ454" s="433"/>
      <c r="UWK454" s="433"/>
      <c r="UWL454" s="433"/>
      <c r="UWM454" s="433"/>
      <c r="UWN454" s="433"/>
      <c r="UWO454" s="433"/>
      <c r="UWP454" s="433"/>
      <c r="UWQ454" s="433"/>
      <c r="UWR454" s="433"/>
      <c r="UWS454" s="433"/>
      <c r="UWT454" s="433"/>
      <c r="UWU454" s="433"/>
      <c r="UWV454" s="433"/>
      <c r="UWW454" s="433"/>
      <c r="UWX454" s="433"/>
      <c r="UWY454" s="433"/>
      <c r="UWZ454" s="433"/>
      <c r="UXA454" s="433"/>
      <c r="UXB454" s="433"/>
      <c r="UXC454" s="433"/>
      <c r="UXD454" s="433"/>
      <c r="UXE454" s="433"/>
      <c r="UXF454" s="433"/>
      <c r="UXG454" s="433"/>
      <c r="UXH454" s="433"/>
      <c r="UXI454" s="433"/>
      <c r="UXJ454" s="433"/>
      <c r="UXK454" s="433"/>
      <c r="UXL454" s="433"/>
      <c r="UXM454" s="433"/>
      <c r="UXN454" s="433"/>
      <c r="UXO454" s="433"/>
      <c r="UXP454" s="433"/>
      <c r="UXQ454" s="433"/>
      <c r="UXR454" s="433"/>
      <c r="UXS454" s="433"/>
      <c r="UXT454" s="433"/>
      <c r="UXU454" s="433"/>
      <c r="UXV454" s="433"/>
      <c r="UXW454" s="433"/>
      <c r="UXX454" s="433"/>
      <c r="UXY454" s="433"/>
      <c r="UXZ454" s="433"/>
      <c r="UYA454" s="433"/>
      <c r="UYB454" s="433"/>
      <c r="UYC454" s="433"/>
      <c r="UYD454" s="433"/>
      <c r="UYE454" s="433"/>
      <c r="UYF454" s="433"/>
      <c r="UYG454" s="433"/>
      <c r="UYH454" s="433"/>
      <c r="UYI454" s="433"/>
      <c r="UYJ454" s="433"/>
      <c r="UYK454" s="433"/>
      <c r="UYL454" s="433"/>
      <c r="UYM454" s="433"/>
      <c r="UYN454" s="433"/>
      <c r="UYO454" s="433"/>
      <c r="UYP454" s="433"/>
      <c r="UYQ454" s="433"/>
      <c r="UYR454" s="433"/>
      <c r="UYS454" s="433"/>
      <c r="UYT454" s="433"/>
      <c r="UYU454" s="433"/>
      <c r="UYV454" s="433"/>
      <c r="UYW454" s="433"/>
      <c r="UYX454" s="433"/>
      <c r="UYY454" s="433"/>
      <c r="UYZ454" s="433"/>
      <c r="UZA454" s="433"/>
      <c r="UZB454" s="433"/>
      <c r="UZC454" s="433"/>
      <c r="UZD454" s="433"/>
      <c r="UZE454" s="433"/>
      <c r="UZF454" s="433"/>
      <c r="UZG454" s="433"/>
      <c r="UZH454" s="433"/>
      <c r="UZI454" s="433"/>
      <c r="UZJ454" s="433"/>
      <c r="UZK454" s="433"/>
      <c r="UZL454" s="433"/>
      <c r="UZM454" s="433"/>
      <c r="UZN454" s="433"/>
      <c r="UZO454" s="433"/>
      <c r="UZP454" s="433"/>
      <c r="UZQ454" s="433"/>
      <c r="UZR454" s="433"/>
      <c r="UZS454" s="433"/>
      <c r="UZT454" s="433"/>
      <c r="UZU454" s="433"/>
      <c r="UZV454" s="433"/>
      <c r="UZW454" s="433"/>
      <c r="UZX454" s="433"/>
      <c r="UZY454" s="433"/>
      <c r="UZZ454" s="433"/>
      <c r="VAA454" s="433"/>
      <c r="VAB454" s="433"/>
      <c r="VAC454" s="433"/>
      <c r="VAD454" s="433"/>
      <c r="VAE454" s="433"/>
      <c r="VAF454" s="433"/>
      <c r="VAG454" s="433"/>
      <c r="VAH454" s="433"/>
      <c r="VAI454" s="433"/>
      <c r="VAJ454" s="433"/>
      <c r="VAK454" s="433"/>
      <c r="VAL454" s="433"/>
      <c r="VAM454" s="433"/>
      <c r="VAN454" s="433"/>
      <c r="VAO454" s="433"/>
      <c r="VAP454" s="433"/>
      <c r="VAQ454" s="433"/>
      <c r="VAR454" s="433"/>
      <c r="VAS454" s="433"/>
      <c r="VAT454" s="433"/>
      <c r="VAU454" s="433"/>
      <c r="VAV454" s="433"/>
      <c r="VAW454" s="433"/>
      <c r="VAX454" s="433"/>
      <c r="VAY454" s="433"/>
      <c r="VAZ454" s="433"/>
      <c r="VBA454" s="433"/>
      <c r="VBB454" s="433"/>
      <c r="VBC454" s="433"/>
      <c r="VBD454" s="433"/>
      <c r="VBE454" s="433"/>
      <c r="VBF454" s="433"/>
      <c r="VBG454" s="433"/>
      <c r="VBH454" s="433"/>
      <c r="VBI454" s="433"/>
      <c r="VBJ454" s="433"/>
      <c r="VBK454" s="433"/>
      <c r="VBL454" s="433"/>
      <c r="VBM454" s="433"/>
      <c r="VBN454" s="433"/>
      <c r="VBO454" s="433"/>
      <c r="VBP454" s="433"/>
      <c r="VBQ454" s="433"/>
      <c r="VBR454" s="433"/>
      <c r="VBS454" s="433"/>
      <c r="VBT454" s="433"/>
      <c r="VBU454" s="433"/>
      <c r="VBV454" s="433"/>
      <c r="VBW454" s="433"/>
      <c r="VBX454" s="433"/>
      <c r="VBY454" s="433"/>
      <c r="VBZ454" s="433"/>
      <c r="VCA454" s="433"/>
      <c r="VCB454" s="433"/>
      <c r="VCC454" s="433"/>
      <c r="VCD454" s="433"/>
      <c r="VCE454" s="433"/>
      <c r="VCF454" s="433"/>
      <c r="VCG454" s="433"/>
      <c r="VCH454" s="433"/>
      <c r="VCI454" s="433"/>
      <c r="VCJ454" s="433"/>
      <c r="VCK454" s="433"/>
      <c r="VCL454" s="433"/>
      <c r="VCM454" s="433"/>
      <c r="VCN454" s="433"/>
      <c r="VCO454" s="433"/>
      <c r="VCP454" s="433"/>
      <c r="VCQ454" s="433"/>
      <c r="VCR454" s="433"/>
      <c r="VCS454" s="433"/>
      <c r="VCT454" s="433"/>
      <c r="VCU454" s="433"/>
      <c r="VCV454" s="433"/>
      <c r="VCW454" s="433"/>
      <c r="VCX454" s="433"/>
      <c r="VCY454" s="433"/>
      <c r="VCZ454" s="433"/>
      <c r="VDA454" s="433"/>
      <c r="VDB454" s="433"/>
      <c r="VDC454" s="433"/>
      <c r="VDD454" s="433"/>
      <c r="VDE454" s="433"/>
      <c r="VDF454" s="433"/>
      <c r="VDG454" s="433"/>
      <c r="VDH454" s="433"/>
      <c r="VDI454" s="433"/>
      <c r="VDJ454" s="433"/>
      <c r="VDK454" s="433"/>
      <c r="VDL454" s="433"/>
      <c r="VDM454" s="433"/>
      <c r="VDN454" s="433"/>
      <c r="VDO454" s="433"/>
      <c r="VDP454" s="433"/>
      <c r="VDQ454" s="433"/>
      <c r="VDR454" s="433"/>
      <c r="VDS454" s="433"/>
      <c r="VDT454" s="433"/>
      <c r="VDU454" s="433"/>
      <c r="VDV454" s="433"/>
      <c r="VDW454" s="433"/>
      <c r="VDX454" s="433"/>
      <c r="VDY454" s="433"/>
      <c r="VDZ454" s="433"/>
      <c r="VEA454" s="433"/>
      <c r="VEB454" s="433"/>
      <c r="VEC454" s="433"/>
      <c r="VED454" s="433"/>
      <c r="VEE454" s="433"/>
      <c r="VEF454" s="433"/>
      <c r="VEG454" s="433"/>
      <c r="VEH454" s="433"/>
      <c r="VEI454" s="433"/>
      <c r="VEJ454" s="433"/>
      <c r="VEK454" s="433"/>
      <c r="VEL454" s="433"/>
      <c r="VEM454" s="433"/>
      <c r="VEN454" s="433"/>
      <c r="VEO454" s="433"/>
      <c r="VEP454" s="433"/>
      <c r="VEQ454" s="433"/>
      <c r="VER454" s="433"/>
      <c r="VES454" s="433"/>
      <c r="VET454" s="433"/>
      <c r="VEU454" s="433"/>
      <c r="VEV454" s="433"/>
      <c r="VEW454" s="433"/>
      <c r="VEX454" s="433"/>
      <c r="VEY454" s="433"/>
      <c r="VEZ454" s="433"/>
      <c r="VFA454" s="433"/>
      <c r="VFB454" s="433"/>
      <c r="VFC454" s="433"/>
      <c r="VFD454" s="433"/>
      <c r="VFE454" s="433"/>
      <c r="VFF454" s="433"/>
      <c r="VFG454" s="433"/>
      <c r="VFH454" s="433"/>
      <c r="VFI454" s="433"/>
      <c r="VFJ454" s="433"/>
      <c r="VFK454" s="433"/>
      <c r="VFL454" s="433"/>
      <c r="VFM454" s="433"/>
      <c r="VFN454" s="433"/>
      <c r="VFO454" s="433"/>
      <c r="VFP454" s="433"/>
      <c r="VFQ454" s="433"/>
      <c r="VFR454" s="433"/>
      <c r="VFS454" s="433"/>
      <c r="VFT454" s="433"/>
      <c r="VFU454" s="433"/>
      <c r="VFV454" s="433"/>
      <c r="VFW454" s="433"/>
      <c r="VFX454" s="433"/>
      <c r="VFY454" s="433"/>
      <c r="VFZ454" s="433"/>
      <c r="VGA454" s="433"/>
      <c r="VGB454" s="433"/>
      <c r="VGC454" s="433"/>
      <c r="VGD454" s="433"/>
      <c r="VGE454" s="433"/>
      <c r="VGF454" s="433"/>
      <c r="VGG454" s="433"/>
      <c r="VGH454" s="433"/>
      <c r="VGI454" s="433"/>
      <c r="VGJ454" s="433"/>
      <c r="VGK454" s="433"/>
      <c r="VGL454" s="433"/>
      <c r="VGM454" s="433"/>
      <c r="VGN454" s="433"/>
      <c r="VGO454" s="433"/>
      <c r="VGP454" s="433"/>
      <c r="VGQ454" s="433"/>
      <c r="VGR454" s="433"/>
      <c r="VGS454" s="433"/>
      <c r="VGT454" s="433"/>
      <c r="VGU454" s="433"/>
      <c r="VGV454" s="433"/>
      <c r="VGW454" s="433"/>
      <c r="VGX454" s="433"/>
      <c r="VGY454" s="433"/>
      <c r="VGZ454" s="433"/>
      <c r="VHA454" s="433"/>
      <c r="VHB454" s="433"/>
      <c r="VHC454" s="433"/>
      <c r="VHD454" s="433"/>
      <c r="VHE454" s="433"/>
      <c r="VHF454" s="433"/>
      <c r="VHG454" s="433"/>
      <c r="VHH454" s="433"/>
      <c r="VHI454" s="433"/>
      <c r="VHJ454" s="433"/>
      <c r="VHK454" s="433"/>
      <c r="VHL454" s="433"/>
      <c r="VHM454" s="433"/>
      <c r="VHN454" s="433"/>
      <c r="VHO454" s="433"/>
      <c r="VHP454" s="433"/>
      <c r="VHQ454" s="433"/>
      <c r="VHR454" s="433"/>
      <c r="VHS454" s="433"/>
      <c r="VHT454" s="433"/>
      <c r="VHU454" s="433"/>
      <c r="VHV454" s="433"/>
      <c r="VHW454" s="433"/>
      <c r="VHX454" s="433"/>
      <c r="VHY454" s="433"/>
      <c r="VHZ454" s="433"/>
      <c r="VIA454" s="433"/>
      <c r="VIB454" s="433"/>
      <c r="VIC454" s="433"/>
      <c r="VID454" s="433"/>
      <c r="VIE454" s="433"/>
      <c r="VIF454" s="433"/>
      <c r="VIG454" s="433"/>
      <c r="VIH454" s="433"/>
      <c r="VII454" s="433"/>
      <c r="VIJ454" s="433"/>
      <c r="VIK454" s="433"/>
      <c r="VIL454" s="433"/>
      <c r="VIM454" s="433"/>
      <c r="VIN454" s="433"/>
      <c r="VIO454" s="433"/>
      <c r="VIP454" s="433"/>
      <c r="VIQ454" s="433"/>
      <c r="VIR454" s="433"/>
      <c r="VIS454" s="433"/>
      <c r="VIT454" s="433"/>
      <c r="VIU454" s="433"/>
      <c r="VIV454" s="433"/>
      <c r="VIW454" s="433"/>
      <c r="VIX454" s="433"/>
      <c r="VIY454" s="433"/>
      <c r="VIZ454" s="433"/>
      <c r="VJA454" s="433"/>
      <c r="VJB454" s="433"/>
      <c r="VJC454" s="433"/>
      <c r="VJD454" s="433"/>
      <c r="VJE454" s="433"/>
      <c r="VJF454" s="433"/>
      <c r="VJG454" s="433"/>
      <c r="VJH454" s="433"/>
      <c r="VJI454" s="433"/>
      <c r="VJJ454" s="433"/>
      <c r="VJK454" s="433"/>
      <c r="VJL454" s="433"/>
      <c r="VJM454" s="433"/>
      <c r="VJN454" s="433"/>
      <c r="VJO454" s="433"/>
      <c r="VJP454" s="433"/>
      <c r="VJQ454" s="433"/>
      <c r="VJR454" s="433"/>
      <c r="VJS454" s="433"/>
      <c r="VJT454" s="433"/>
      <c r="VJU454" s="433"/>
      <c r="VJV454" s="433"/>
      <c r="VJW454" s="433"/>
      <c r="VJX454" s="433"/>
      <c r="VJY454" s="433"/>
      <c r="VJZ454" s="433"/>
      <c r="VKA454" s="433"/>
      <c r="VKB454" s="433"/>
      <c r="VKC454" s="433"/>
      <c r="VKD454" s="433"/>
      <c r="VKE454" s="433"/>
      <c r="VKF454" s="433"/>
      <c r="VKG454" s="433"/>
      <c r="VKH454" s="433"/>
      <c r="VKI454" s="433"/>
      <c r="VKJ454" s="433"/>
      <c r="VKK454" s="433"/>
      <c r="VKL454" s="433"/>
      <c r="VKM454" s="433"/>
      <c r="VKN454" s="433"/>
      <c r="VKO454" s="433"/>
      <c r="VKP454" s="433"/>
      <c r="VKQ454" s="433"/>
      <c r="VKR454" s="433"/>
      <c r="VKS454" s="433"/>
      <c r="VKT454" s="433"/>
      <c r="VKU454" s="433"/>
      <c r="VKV454" s="433"/>
      <c r="VKW454" s="433"/>
      <c r="VKX454" s="433"/>
      <c r="VKY454" s="433"/>
      <c r="VKZ454" s="433"/>
      <c r="VLA454" s="433"/>
      <c r="VLB454" s="433"/>
      <c r="VLC454" s="433"/>
      <c r="VLD454" s="433"/>
      <c r="VLE454" s="433"/>
      <c r="VLF454" s="433"/>
      <c r="VLG454" s="433"/>
      <c r="VLH454" s="433"/>
      <c r="VLI454" s="433"/>
      <c r="VLJ454" s="433"/>
      <c r="VLK454" s="433"/>
      <c r="VLL454" s="433"/>
      <c r="VLM454" s="433"/>
      <c r="VLN454" s="433"/>
      <c r="VLO454" s="433"/>
      <c r="VLP454" s="433"/>
      <c r="VLQ454" s="433"/>
      <c r="VLR454" s="433"/>
      <c r="VLS454" s="433"/>
      <c r="VLT454" s="433"/>
      <c r="VLU454" s="433"/>
      <c r="VLV454" s="433"/>
      <c r="VLW454" s="433"/>
      <c r="VLX454" s="433"/>
      <c r="VLY454" s="433"/>
      <c r="VLZ454" s="433"/>
      <c r="VMA454" s="433"/>
      <c r="VMB454" s="433"/>
      <c r="VMC454" s="433"/>
      <c r="VMD454" s="433"/>
      <c r="VME454" s="433"/>
      <c r="VMF454" s="433"/>
      <c r="VMG454" s="433"/>
      <c r="VMH454" s="433"/>
      <c r="VMI454" s="433"/>
      <c r="VMJ454" s="433"/>
      <c r="VMK454" s="433"/>
      <c r="VML454" s="433"/>
      <c r="VMM454" s="433"/>
      <c r="VMN454" s="433"/>
      <c r="VMO454" s="433"/>
      <c r="VMP454" s="433"/>
      <c r="VMQ454" s="433"/>
      <c r="VMR454" s="433"/>
      <c r="VMS454" s="433"/>
      <c r="VMT454" s="433"/>
      <c r="VMU454" s="433"/>
      <c r="VMV454" s="433"/>
      <c r="VMW454" s="433"/>
      <c r="VMX454" s="433"/>
      <c r="VMY454" s="433"/>
      <c r="VMZ454" s="433"/>
      <c r="VNA454" s="433"/>
      <c r="VNB454" s="433"/>
      <c r="VNC454" s="433"/>
      <c r="VND454" s="433"/>
      <c r="VNE454" s="433"/>
      <c r="VNF454" s="433"/>
      <c r="VNG454" s="433"/>
      <c r="VNH454" s="433"/>
      <c r="VNI454" s="433"/>
      <c r="VNJ454" s="433"/>
      <c r="VNK454" s="433"/>
      <c r="VNL454" s="433"/>
      <c r="VNM454" s="433"/>
      <c r="VNN454" s="433"/>
      <c r="VNO454" s="433"/>
      <c r="VNP454" s="433"/>
      <c r="VNQ454" s="433"/>
      <c r="VNR454" s="433"/>
      <c r="VNS454" s="433"/>
      <c r="VNT454" s="433"/>
      <c r="VNU454" s="433"/>
      <c r="VNV454" s="433"/>
      <c r="VNW454" s="433"/>
      <c r="VNX454" s="433"/>
      <c r="VNY454" s="433"/>
      <c r="VNZ454" s="433"/>
      <c r="VOA454" s="433"/>
      <c r="VOB454" s="433"/>
      <c r="VOC454" s="433"/>
      <c r="VOD454" s="433"/>
      <c r="VOE454" s="433"/>
      <c r="VOF454" s="433"/>
      <c r="VOG454" s="433"/>
      <c r="VOH454" s="433"/>
      <c r="VOI454" s="433"/>
      <c r="VOJ454" s="433"/>
      <c r="VOK454" s="433"/>
      <c r="VOL454" s="433"/>
      <c r="VOM454" s="433"/>
      <c r="VON454" s="433"/>
      <c r="VOO454" s="433"/>
      <c r="VOP454" s="433"/>
      <c r="VOQ454" s="433"/>
      <c r="VOR454" s="433"/>
      <c r="VOS454" s="433"/>
      <c r="VOT454" s="433"/>
      <c r="VOU454" s="433"/>
      <c r="VOV454" s="433"/>
      <c r="VOW454" s="433"/>
      <c r="VOX454" s="433"/>
      <c r="VOY454" s="433"/>
      <c r="VOZ454" s="433"/>
      <c r="VPA454" s="433"/>
      <c r="VPB454" s="433"/>
      <c r="VPC454" s="433"/>
      <c r="VPD454" s="433"/>
      <c r="VPE454" s="433"/>
      <c r="VPF454" s="433"/>
      <c r="VPG454" s="433"/>
      <c r="VPH454" s="433"/>
      <c r="VPI454" s="433"/>
      <c r="VPJ454" s="433"/>
      <c r="VPK454" s="433"/>
      <c r="VPL454" s="433"/>
      <c r="VPM454" s="433"/>
      <c r="VPN454" s="433"/>
      <c r="VPO454" s="433"/>
      <c r="VPP454" s="433"/>
      <c r="VPQ454" s="433"/>
      <c r="VPR454" s="433"/>
      <c r="VPS454" s="433"/>
      <c r="VPT454" s="433"/>
      <c r="VPU454" s="433"/>
      <c r="VPV454" s="433"/>
      <c r="VPW454" s="433"/>
      <c r="VPX454" s="433"/>
      <c r="VPY454" s="433"/>
      <c r="VPZ454" s="433"/>
      <c r="VQA454" s="433"/>
      <c r="VQB454" s="433"/>
      <c r="VQC454" s="433"/>
      <c r="VQD454" s="433"/>
      <c r="VQE454" s="433"/>
      <c r="VQF454" s="433"/>
      <c r="VQG454" s="433"/>
      <c r="VQH454" s="433"/>
      <c r="VQI454" s="433"/>
      <c r="VQJ454" s="433"/>
      <c r="VQK454" s="433"/>
      <c r="VQL454" s="433"/>
      <c r="VQM454" s="433"/>
      <c r="VQN454" s="433"/>
      <c r="VQO454" s="433"/>
      <c r="VQP454" s="433"/>
      <c r="VQQ454" s="433"/>
      <c r="VQR454" s="433"/>
      <c r="VQS454" s="433"/>
      <c r="VQT454" s="433"/>
      <c r="VQU454" s="433"/>
      <c r="VQV454" s="433"/>
      <c r="VQW454" s="433"/>
      <c r="VQX454" s="433"/>
      <c r="VQY454" s="433"/>
      <c r="VQZ454" s="433"/>
      <c r="VRA454" s="433"/>
      <c r="VRB454" s="433"/>
      <c r="VRC454" s="433"/>
      <c r="VRD454" s="433"/>
      <c r="VRE454" s="433"/>
      <c r="VRF454" s="433"/>
      <c r="VRG454" s="433"/>
      <c r="VRH454" s="433"/>
      <c r="VRI454" s="433"/>
      <c r="VRJ454" s="433"/>
      <c r="VRK454" s="433"/>
      <c r="VRL454" s="433"/>
      <c r="VRM454" s="433"/>
      <c r="VRN454" s="433"/>
      <c r="VRO454" s="433"/>
      <c r="VRP454" s="433"/>
      <c r="VRQ454" s="433"/>
      <c r="VRR454" s="433"/>
      <c r="VRS454" s="433"/>
      <c r="VRT454" s="433"/>
      <c r="VRU454" s="433"/>
      <c r="VRV454" s="433"/>
      <c r="VRW454" s="433"/>
      <c r="VRX454" s="433"/>
      <c r="VRY454" s="433"/>
      <c r="VRZ454" s="433"/>
      <c r="VSA454" s="433"/>
      <c r="VSB454" s="433"/>
      <c r="VSC454" s="433"/>
      <c r="VSD454" s="433"/>
      <c r="VSE454" s="433"/>
      <c r="VSF454" s="433"/>
      <c r="VSG454" s="433"/>
      <c r="VSH454" s="433"/>
      <c r="VSI454" s="433"/>
      <c r="VSJ454" s="433"/>
      <c r="VSK454" s="433"/>
      <c r="VSL454" s="433"/>
      <c r="VSM454" s="433"/>
      <c r="VSN454" s="433"/>
      <c r="VSO454" s="433"/>
      <c r="VSP454" s="433"/>
      <c r="VSQ454" s="433"/>
      <c r="VSR454" s="433"/>
      <c r="VSS454" s="433"/>
      <c r="VST454" s="433"/>
      <c r="VSU454" s="433"/>
      <c r="VSV454" s="433"/>
      <c r="VSW454" s="433"/>
      <c r="VSX454" s="433"/>
      <c r="VSY454" s="433"/>
      <c r="VSZ454" s="433"/>
      <c r="VTA454" s="433"/>
      <c r="VTB454" s="433"/>
      <c r="VTC454" s="433"/>
      <c r="VTD454" s="433"/>
      <c r="VTE454" s="433"/>
      <c r="VTF454" s="433"/>
      <c r="VTG454" s="433"/>
      <c r="VTH454" s="433"/>
      <c r="VTI454" s="433"/>
      <c r="VTJ454" s="433"/>
      <c r="VTK454" s="433"/>
      <c r="VTL454" s="433"/>
      <c r="VTM454" s="433"/>
      <c r="VTN454" s="433"/>
      <c r="VTO454" s="433"/>
      <c r="VTP454" s="433"/>
      <c r="VTQ454" s="433"/>
      <c r="VTR454" s="433"/>
      <c r="VTS454" s="433"/>
      <c r="VTT454" s="433"/>
      <c r="VTU454" s="433"/>
      <c r="VTV454" s="433"/>
      <c r="VTW454" s="433"/>
      <c r="VTX454" s="433"/>
      <c r="VTY454" s="433"/>
      <c r="VTZ454" s="433"/>
      <c r="VUA454" s="433"/>
      <c r="VUB454" s="433"/>
      <c r="VUC454" s="433"/>
      <c r="VUD454" s="433"/>
      <c r="VUE454" s="433"/>
      <c r="VUF454" s="433"/>
      <c r="VUG454" s="433"/>
      <c r="VUH454" s="433"/>
      <c r="VUI454" s="433"/>
      <c r="VUJ454" s="433"/>
      <c r="VUK454" s="433"/>
      <c r="VUL454" s="433"/>
      <c r="VUM454" s="433"/>
      <c r="VUN454" s="433"/>
      <c r="VUO454" s="433"/>
      <c r="VUP454" s="433"/>
      <c r="VUQ454" s="433"/>
      <c r="VUR454" s="433"/>
      <c r="VUS454" s="433"/>
      <c r="VUT454" s="433"/>
      <c r="VUU454" s="433"/>
      <c r="VUV454" s="433"/>
      <c r="VUW454" s="433"/>
      <c r="VUX454" s="433"/>
      <c r="VUY454" s="433"/>
      <c r="VUZ454" s="433"/>
      <c r="VVA454" s="433"/>
      <c r="VVB454" s="433"/>
      <c r="VVC454" s="433"/>
      <c r="VVD454" s="433"/>
      <c r="VVE454" s="433"/>
      <c r="VVF454" s="433"/>
      <c r="VVG454" s="433"/>
      <c r="VVH454" s="433"/>
      <c r="VVI454" s="433"/>
      <c r="VVJ454" s="433"/>
      <c r="VVK454" s="433"/>
      <c r="VVL454" s="433"/>
      <c r="VVM454" s="433"/>
      <c r="VVN454" s="433"/>
      <c r="VVO454" s="433"/>
      <c r="VVP454" s="433"/>
      <c r="VVQ454" s="433"/>
      <c r="VVR454" s="433"/>
      <c r="VVS454" s="433"/>
      <c r="VVT454" s="433"/>
      <c r="VVU454" s="433"/>
      <c r="VVV454" s="433"/>
      <c r="VVW454" s="433"/>
      <c r="VVX454" s="433"/>
      <c r="VVY454" s="433"/>
      <c r="VVZ454" s="433"/>
      <c r="VWA454" s="433"/>
      <c r="VWB454" s="433"/>
      <c r="VWC454" s="433"/>
      <c r="VWD454" s="433"/>
      <c r="VWE454" s="433"/>
      <c r="VWF454" s="433"/>
      <c r="VWG454" s="433"/>
      <c r="VWH454" s="433"/>
      <c r="VWI454" s="433"/>
      <c r="VWJ454" s="433"/>
      <c r="VWK454" s="433"/>
      <c r="VWL454" s="433"/>
      <c r="VWM454" s="433"/>
      <c r="VWN454" s="433"/>
      <c r="VWO454" s="433"/>
      <c r="VWP454" s="433"/>
      <c r="VWQ454" s="433"/>
      <c r="VWR454" s="433"/>
      <c r="VWS454" s="433"/>
      <c r="VWT454" s="433"/>
      <c r="VWU454" s="433"/>
      <c r="VWV454" s="433"/>
      <c r="VWW454" s="433"/>
      <c r="VWX454" s="433"/>
      <c r="VWY454" s="433"/>
      <c r="VWZ454" s="433"/>
      <c r="VXA454" s="433"/>
      <c r="VXB454" s="433"/>
      <c r="VXC454" s="433"/>
      <c r="VXD454" s="433"/>
      <c r="VXE454" s="433"/>
      <c r="VXF454" s="433"/>
      <c r="VXG454" s="433"/>
      <c r="VXH454" s="433"/>
      <c r="VXI454" s="433"/>
      <c r="VXJ454" s="433"/>
      <c r="VXK454" s="433"/>
      <c r="VXL454" s="433"/>
      <c r="VXM454" s="433"/>
      <c r="VXN454" s="433"/>
      <c r="VXO454" s="433"/>
      <c r="VXP454" s="433"/>
      <c r="VXQ454" s="433"/>
      <c r="VXR454" s="433"/>
      <c r="VXS454" s="433"/>
      <c r="VXT454" s="433"/>
      <c r="VXU454" s="433"/>
      <c r="VXV454" s="433"/>
      <c r="VXW454" s="433"/>
      <c r="VXX454" s="433"/>
      <c r="VXY454" s="433"/>
      <c r="VXZ454" s="433"/>
      <c r="VYA454" s="433"/>
      <c r="VYB454" s="433"/>
      <c r="VYC454" s="433"/>
      <c r="VYD454" s="433"/>
      <c r="VYE454" s="433"/>
      <c r="VYF454" s="433"/>
      <c r="VYG454" s="433"/>
      <c r="VYH454" s="433"/>
      <c r="VYI454" s="433"/>
      <c r="VYJ454" s="433"/>
      <c r="VYK454" s="433"/>
      <c r="VYL454" s="433"/>
      <c r="VYM454" s="433"/>
      <c r="VYN454" s="433"/>
      <c r="VYO454" s="433"/>
      <c r="VYP454" s="433"/>
      <c r="VYQ454" s="433"/>
      <c r="VYR454" s="433"/>
      <c r="VYS454" s="433"/>
      <c r="VYT454" s="433"/>
      <c r="VYU454" s="433"/>
      <c r="VYV454" s="433"/>
      <c r="VYW454" s="433"/>
      <c r="VYX454" s="433"/>
      <c r="VYY454" s="433"/>
      <c r="VYZ454" s="433"/>
      <c r="VZA454" s="433"/>
      <c r="VZB454" s="433"/>
      <c r="VZC454" s="433"/>
      <c r="VZD454" s="433"/>
      <c r="VZE454" s="433"/>
      <c r="VZF454" s="433"/>
      <c r="VZG454" s="433"/>
      <c r="VZH454" s="433"/>
      <c r="VZI454" s="433"/>
      <c r="VZJ454" s="433"/>
      <c r="VZK454" s="433"/>
      <c r="VZL454" s="433"/>
      <c r="VZM454" s="433"/>
      <c r="VZN454" s="433"/>
      <c r="VZO454" s="433"/>
      <c r="VZP454" s="433"/>
      <c r="VZQ454" s="433"/>
      <c r="VZR454" s="433"/>
      <c r="VZS454" s="433"/>
      <c r="VZT454" s="433"/>
      <c r="VZU454" s="433"/>
      <c r="VZV454" s="433"/>
      <c r="VZW454" s="433"/>
      <c r="VZX454" s="433"/>
      <c r="VZY454" s="433"/>
      <c r="VZZ454" s="433"/>
      <c r="WAA454" s="433"/>
      <c r="WAB454" s="433"/>
      <c r="WAC454" s="433"/>
      <c r="WAD454" s="433"/>
      <c r="WAE454" s="433"/>
      <c r="WAF454" s="433"/>
      <c r="WAG454" s="433"/>
      <c r="WAH454" s="433"/>
      <c r="WAI454" s="433"/>
      <c r="WAJ454" s="433"/>
      <c r="WAK454" s="433"/>
      <c r="WAL454" s="433"/>
      <c r="WAM454" s="433"/>
      <c r="WAN454" s="433"/>
      <c r="WAO454" s="433"/>
      <c r="WAP454" s="433"/>
      <c r="WAQ454" s="433"/>
      <c r="WAR454" s="433"/>
      <c r="WAS454" s="433"/>
      <c r="WAT454" s="433"/>
      <c r="WAU454" s="433"/>
      <c r="WAV454" s="433"/>
      <c r="WAW454" s="433"/>
      <c r="WAX454" s="433"/>
      <c r="WAY454" s="433"/>
      <c r="WAZ454" s="433"/>
      <c r="WBA454" s="433"/>
      <c r="WBB454" s="433"/>
      <c r="WBC454" s="433"/>
      <c r="WBD454" s="433"/>
      <c r="WBE454" s="433"/>
      <c r="WBF454" s="433"/>
      <c r="WBG454" s="433"/>
      <c r="WBH454" s="433"/>
      <c r="WBI454" s="433"/>
      <c r="WBJ454" s="433"/>
      <c r="WBK454" s="433"/>
      <c r="WBL454" s="433"/>
      <c r="WBM454" s="433"/>
      <c r="WBN454" s="433"/>
      <c r="WBO454" s="433"/>
      <c r="WBP454" s="433"/>
      <c r="WBQ454" s="433"/>
      <c r="WBR454" s="433"/>
      <c r="WBS454" s="433"/>
      <c r="WBT454" s="433"/>
      <c r="WBU454" s="433"/>
      <c r="WBV454" s="433"/>
      <c r="WBW454" s="433"/>
      <c r="WBX454" s="433"/>
      <c r="WBY454" s="433"/>
      <c r="WBZ454" s="433"/>
      <c r="WCA454" s="433"/>
      <c r="WCB454" s="433"/>
      <c r="WCC454" s="433"/>
      <c r="WCD454" s="433"/>
      <c r="WCE454" s="433"/>
      <c r="WCF454" s="433"/>
      <c r="WCG454" s="433"/>
      <c r="WCH454" s="433"/>
      <c r="WCI454" s="433"/>
      <c r="WCJ454" s="433"/>
      <c r="WCK454" s="433"/>
      <c r="WCL454" s="433"/>
      <c r="WCM454" s="433"/>
      <c r="WCN454" s="433"/>
      <c r="WCO454" s="433"/>
      <c r="WCP454" s="433"/>
      <c r="WCQ454" s="433"/>
      <c r="WCR454" s="433"/>
      <c r="WCS454" s="433"/>
      <c r="WCT454" s="433"/>
      <c r="WCU454" s="433"/>
      <c r="WCV454" s="433"/>
      <c r="WCW454" s="433"/>
      <c r="WCX454" s="433"/>
      <c r="WCY454" s="433"/>
      <c r="WCZ454" s="433"/>
      <c r="WDA454" s="433"/>
      <c r="WDB454" s="433"/>
      <c r="WDC454" s="433"/>
      <c r="WDD454" s="433"/>
      <c r="WDE454" s="433"/>
      <c r="WDF454" s="433"/>
      <c r="WDG454" s="433"/>
      <c r="WDH454" s="433"/>
      <c r="WDI454" s="433"/>
      <c r="WDJ454" s="433"/>
      <c r="WDK454" s="433"/>
      <c r="WDL454" s="433"/>
      <c r="WDM454" s="433"/>
      <c r="WDN454" s="433"/>
      <c r="WDO454" s="433"/>
      <c r="WDP454" s="433"/>
      <c r="WDQ454" s="433"/>
      <c r="WDR454" s="433"/>
      <c r="WDS454" s="433"/>
      <c r="WDT454" s="433"/>
      <c r="WDU454" s="433"/>
      <c r="WDV454" s="433"/>
      <c r="WDW454" s="433"/>
      <c r="WDX454" s="433"/>
      <c r="WDY454" s="433"/>
      <c r="WDZ454" s="433"/>
      <c r="WEA454" s="433"/>
      <c r="WEB454" s="433"/>
      <c r="WEC454" s="433"/>
      <c r="WED454" s="433"/>
      <c r="WEE454" s="433"/>
      <c r="WEF454" s="433"/>
      <c r="WEG454" s="433"/>
      <c r="WEH454" s="433"/>
      <c r="WEI454" s="433"/>
      <c r="WEJ454" s="433"/>
      <c r="WEK454" s="433"/>
      <c r="WEL454" s="433"/>
      <c r="WEM454" s="433"/>
      <c r="WEN454" s="433"/>
      <c r="WEO454" s="433"/>
      <c r="WEP454" s="433"/>
      <c r="WEQ454" s="433"/>
      <c r="WER454" s="433"/>
      <c r="WES454" s="433"/>
      <c r="WET454" s="433"/>
      <c r="WEU454" s="433"/>
      <c r="WEV454" s="433"/>
      <c r="WEW454" s="433"/>
      <c r="WEX454" s="433"/>
      <c r="WEY454" s="433"/>
      <c r="WEZ454" s="433"/>
      <c r="WFA454" s="433"/>
      <c r="WFB454" s="433"/>
      <c r="WFC454" s="433"/>
      <c r="WFD454" s="433"/>
      <c r="WFE454" s="433"/>
      <c r="WFF454" s="433"/>
      <c r="WFG454" s="433"/>
      <c r="WFH454" s="433"/>
      <c r="WFI454" s="433"/>
      <c r="WFJ454" s="433"/>
      <c r="WFK454" s="433"/>
      <c r="WFL454" s="433"/>
      <c r="WFM454" s="433"/>
      <c r="WFN454" s="433"/>
      <c r="WFO454" s="433"/>
      <c r="WFP454" s="433"/>
      <c r="WFQ454" s="433"/>
      <c r="WFR454" s="433"/>
      <c r="WFS454" s="433"/>
      <c r="WFT454" s="433"/>
      <c r="WFU454" s="433"/>
      <c r="WFV454" s="433"/>
      <c r="WFW454" s="433"/>
      <c r="WFX454" s="433"/>
      <c r="WFY454" s="433"/>
      <c r="WFZ454" s="433"/>
      <c r="WGA454" s="433"/>
      <c r="WGB454" s="433"/>
      <c r="WGC454" s="433"/>
      <c r="WGD454" s="433"/>
      <c r="WGE454" s="433"/>
      <c r="WGF454" s="433"/>
      <c r="WGG454" s="433"/>
      <c r="WGH454" s="433"/>
      <c r="WGI454" s="433"/>
      <c r="WGJ454" s="433"/>
      <c r="WGK454" s="433"/>
      <c r="WGL454" s="433"/>
      <c r="WGM454" s="433"/>
      <c r="WGN454" s="433"/>
      <c r="WGO454" s="433"/>
      <c r="WGP454" s="433"/>
      <c r="WGQ454" s="433"/>
      <c r="WGR454" s="433"/>
      <c r="WGS454" s="433"/>
      <c r="WGT454" s="433"/>
      <c r="WGU454" s="433"/>
      <c r="WGV454" s="433"/>
      <c r="WGW454" s="433"/>
      <c r="WGX454" s="433"/>
      <c r="WGY454" s="433"/>
      <c r="WGZ454" s="433"/>
      <c r="WHA454" s="433"/>
      <c r="WHB454" s="433"/>
      <c r="WHC454" s="433"/>
      <c r="WHD454" s="433"/>
      <c r="WHE454" s="433"/>
      <c r="WHF454" s="433"/>
      <c r="WHG454" s="433"/>
      <c r="WHH454" s="433"/>
      <c r="WHI454" s="433"/>
      <c r="WHJ454" s="433"/>
      <c r="WHK454" s="433"/>
      <c r="WHL454" s="433"/>
      <c r="WHM454" s="433"/>
      <c r="WHN454" s="433"/>
      <c r="WHO454" s="433"/>
      <c r="WHP454" s="433"/>
      <c r="WHQ454" s="433"/>
      <c r="WHR454" s="433"/>
      <c r="WHS454" s="433"/>
      <c r="WHT454" s="433"/>
      <c r="WHU454" s="433"/>
      <c r="WHV454" s="433"/>
      <c r="WHW454" s="433"/>
      <c r="WHX454" s="433"/>
      <c r="WHY454" s="433"/>
      <c r="WHZ454" s="433"/>
      <c r="WIA454" s="433"/>
      <c r="WIB454" s="433"/>
      <c r="WIC454" s="433"/>
      <c r="WID454" s="433"/>
      <c r="WIE454" s="433"/>
      <c r="WIF454" s="433"/>
      <c r="WIG454" s="433"/>
      <c r="WIH454" s="433"/>
      <c r="WII454" s="433"/>
      <c r="WIJ454" s="433"/>
      <c r="WIK454" s="433"/>
      <c r="WIL454" s="433"/>
      <c r="WIM454" s="433"/>
      <c r="WIN454" s="433"/>
      <c r="WIO454" s="433"/>
      <c r="WIP454" s="433"/>
      <c r="WIQ454" s="433"/>
      <c r="WIR454" s="433"/>
      <c r="WIS454" s="433"/>
      <c r="WIT454" s="433"/>
      <c r="WIU454" s="433"/>
      <c r="WIV454" s="433"/>
      <c r="WIW454" s="433"/>
      <c r="WIX454" s="433"/>
      <c r="WIY454" s="433"/>
      <c r="WIZ454" s="433"/>
      <c r="WJA454" s="433"/>
      <c r="WJB454" s="433"/>
      <c r="WJC454" s="433"/>
      <c r="WJD454" s="433"/>
      <c r="WJE454" s="433"/>
      <c r="WJF454" s="433"/>
      <c r="WJG454" s="433"/>
      <c r="WJH454" s="433"/>
      <c r="WJI454" s="433"/>
      <c r="WJJ454" s="433"/>
      <c r="WJK454" s="433"/>
      <c r="WJL454" s="433"/>
      <c r="WJM454" s="433"/>
      <c r="WJN454" s="433"/>
      <c r="WJO454" s="433"/>
      <c r="WJP454" s="433"/>
      <c r="WJQ454" s="433"/>
      <c r="WJR454" s="433"/>
      <c r="WJS454" s="433"/>
      <c r="WJT454" s="433"/>
      <c r="WJU454" s="433"/>
      <c r="WJV454" s="433"/>
      <c r="WJW454" s="433"/>
      <c r="WJX454" s="433"/>
      <c r="WJY454" s="433"/>
      <c r="WJZ454" s="433"/>
      <c r="WKA454" s="433"/>
      <c r="WKB454" s="433"/>
      <c r="WKC454" s="433"/>
      <c r="WKD454" s="433"/>
      <c r="WKE454" s="433"/>
      <c r="WKF454" s="433"/>
      <c r="WKG454" s="433"/>
      <c r="WKH454" s="433"/>
      <c r="WKI454" s="433"/>
      <c r="WKJ454" s="433"/>
      <c r="WKK454" s="433"/>
      <c r="WKL454" s="433"/>
      <c r="WKM454" s="433"/>
      <c r="WKN454" s="433"/>
      <c r="WKO454" s="433"/>
      <c r="WKP454" s="433"/>
      <c r="WKQ454" s="433"/>
      <c r="WKR454" s="433"/>
      <c r="WKS454" s="433"/>
      <c r="WKT454" s="433"/>
      <c r="WKU454" s="433"/>
      <c r="WKV454" s="433"/>
      <c r="WKW454" s="433"/>
      <c r="WKX454" s="433"/>
      <c r="WKY454" s="433"/>
      <c r="WKZ454" s="433"/>
      <c r="WLA454" s="433"/>
      <c r="WLB454" s="433"/>
      <c r="WLC454" s="433"/>
      <c r="WLD454" s="433"/>
      <c r="WLE454" s="433"/>
      <c r="WLF454" s="433"/>
      <c r="WLG454" s="433"/>
      <c r="WLH454" s="433"/>
      <c r="WLI454" s="433"/>
      <c r="WLJ454" s="433"/>
      <c r="WLK454" s="433"/>
      <c r="WLL454" s="433"/>
      <c r="WLM454" s="433"/>
      <c r="WLN454" s="433"/>
      <c r="WLO454" s="433"/>
      <c r="WLP454" s="433"/>
      <c r="WLQ454" s="433"/>
      <c r="WLR454" s="433"/>
      <c r="WLS454" s="433"/>
      <c r="WLT454" s="433"/>
      <c r="WLU454" s="433"/>
      <c r="WLV454" s="433"/>
      <c r="WLW454" s="433"/>
      <c r="WLX454" s="433"/>
      <c r="WLY454" s="433"/>
      <c r="WLZ454" s="433"/>
      <c r="WMA454" s="433"/>
      <c r="WMB454" s="433"/>
      <c r="WMC454" s="433"/>
      <c r="WMD454" s="433"/>
      <c r="WME454" s="433"/>
      <c r="WMF454" s="433"/>
      <c r="WMG454" s="433"/>
      <c r="WMH454" s="433"/>
      <c r="WMI454" s="433"/>
      <c r="WMJ454" s="433"/>
      <c r="WMK454" s="433"/>
      <c r="WML454" s="433"/>
      <c r="WMM454" s="433"/>
      <c r="WMN454" s="433"/>
      <c r="WMO454" s="433"/>
      <c r="WMP454" s="433"/>
      <c r="WMQ454" s="433"/>
      <c r="WMR454" s="433"/>
      <c r="WMS454" s="433"/>
      <c r="WMT454" s="433"/>
      <c r="WMU454" s="433"/>
      <c r="WMV454" s="433"/>
      <c r="WMW454" s="433"/>
      <c r="WMX454" s="433"/>
      <c r="WMY454" s="433"/>
      <c r="WMZ454" s="433"/>
      <c r="WNA454" s="433"/>
      <c r="WNB454" s="433"/>
      <c r="WNC454" s="433"/>
      <c r="WND454" s="433"/>
      <c r="WNE454" s="433"/>
      <c r="WNF454" s="433"/>
      <c r="WNG454" s="433"/>
      <c r="WNH454" s="433"/>
      <c r="WNI454" s="433"/>
      <c r="WNJ454" s="433"/>
      <c r="WNK454" s="433"/>
      <c r="WNL454" s="433"/>
      <c r="WNM454" s="433"/>
      <c r="WNN454" s="433"/>
      <c r="WNO454" s="433"/>
      <c r="WNP454" s="433"/>
      <c r="WNQ454" s="433"/>
      <c r="WNR454" s="433"/>
      <c r="WNS454" s="433"/>
      <c r="WNT454" s="433"/>
      <c r="WNU454" s="433"/>
      <c r="WNV454" s="433"/>
      <c r="WNW454" s="433"/>
      <c r="WNX454" s="433"/>
      <c r="WNY454" s="433"/>
      <c r="WNZ454" s="433"/>
      <c r="WOA454" s="433"/>
      <c r="WOB454" s="433"/>
      <c r="WOC454" s="433"/>
      <c r="WOD454" s="433"/>
      <c r="WOE454" s="433"/>
      <c r="WOF454" s="433"/>
      <c r="WOG454" s="433"/>
      <c r="WOH454" s="433"/>
      <c r="WOI454" s="433"/>
      <c r="WOJ454" s="433"/>
      <c r="WOK454" s="433"/>
      <c r="WOL454" s="433"/>
      <c r="WOM454" s="433"/>
      <c r="WON454" s="433"/>
      <c r="WOO454" s="433"/>
      <c r="WOP454" s="433"/>
      <c r="WOQ454" s="433"/>
      <c r="WOR454" s="433"/>
      <c r="WOS454" s="433"/>
      <c r="WOT454" s="433"/>
      <c r="WOU454" s="433"/>
      <c r="WOV454" s="433"/>
      <c r="WOW454" s="433"/>
      <c r="WOX454" s="433"/>
      <c r="WOY454" s="433"/>
      <c r="WOZ454" s="433"/>
      <c r="WPA454" s="433"/>
      <c r="WPB454" s="433"/>
      <c r="WPC454" s="433"/>
      <c r="WPD454" s="433"/>
      <c r="WPE454" s="433"/>
      <c r="WPF454" s="433"/>
      <c r="WPG454" s="433"/>
      <c r="WPH454" s="433"/>
      <c r="WPI454" s="433"/>
      <c r="WPJ454" s="433"/>
      <c r="WPK454" s="433"/>
      <c r="WPL454" s="433"/>
      <c r="WPM454" s="433"/>
      <c r="WPN454" s="433"/>
      <c r="WPO454" s="433"/>
      <c r="WPP454" s="433"/>
      <c r="WPQ454" s="433"/>
      <c r="WPR454" s="433"/>
      <c r="WPS454" s="433"/>
      <c r="WPT454" s="433"/>
      <c r="WPU454" s="433"/>
      <c r="WPV454" s="433"/>
      <c r="WPW454" s="433"/>
      <c r="WPX454" s="433"/>
      <c r="WPY454" s="433"/>
      <c r="WPZ454" s="433"/>
      <c r="WQA454" s="433"/>
      <c r="WQB454" s="433"/>
      <c r="WQC454" s="433"/>
      <c r="WQD454" s="433"/>
      <c r="WQE454" s="433"/>
      <c r="WQF454" s="433"/>
      <c r="WQG454" s="433"/>
      <c r="WQH454" s="433"/>
      <c r="WQI454" s="433"/>
      <c r="WQJ454" s="433"/>
      <c r="WQK454" s="433"/>
      <c r="WQL454" s="433"/>
      <c r="WQM454" s="433"/>
      <c r="WQN454" s="433"/>
      <c r="WQO454" s="433"/>
      <c r="WQP454" s="433"/>
      <c r="WQQ454" s="433"/>
      <c r="WQR454" s="433"/>
      <c r="WQS454" s="433"/>
      <c r="WQT454" s="433"/>
      <c r="WQU454" s="433"/>
      <c r="WQV454" s="433"/>
      <c r="WQW454" s="433"/>
      <c r="WQX454" s="433"/>
      <c r="WQY454" s="433"/>
      <c r="WQZ454" s="433"/>
      <c r="WRA454" s="433"/>
      <c r="WRB454" s="433"/>
      <c r="WRC454" s="433"/>
      <c r="WRD454" s="433"/>
      <c r="WRE454" s="433"/>
      <c r="WRF454" s="433"/>
      <c r="WRG454" s="433"/>
      <c r="WRH454" s="433"/>
      <c r="WRI454" s="433"/>
      <c r="WRJ454" s="433"/>
      <c r="WRK454" s="433"/>
      <c r="WRL454" s="433"/>
      <c r="WRM454" s="433"/>
      <c r="WRN454" s="433"/>
      <c r="WRO454" s="433"/>
      <c r="WRP454" s="433"/>
      <c r="WRQ454" s="433"/>
      <c r="WRR454" s="433"/>
      <c r="WRS454" s="433"/>
      <c r="WRT454" s="433"/>
      <c r="WRU454" s="433"/>
      <c r="WRV454" s="433"/>
      <c r="WRW454" s="433"/>
      <c r="WRX454" s="433"/>
      <c r="WRY454" s="433"/>
      <c r="WRZ454" s="433"/>
      <c r="WSA454" s="433"/>
      <c r="WSB454" s="433"/>
      <c r="WSC454" s="433"/>
      <c r="WSD454" s="433"/>
      <c r="WSE454" s="433"/>
      <c r="WSF454" s="433"/>
      <c r="WSG454" s="433"/>
      <c r="WSH454" s="433"/>
      <c r="WSI454" s="433"/>
      <c r="WSJ454" s="433"/>
      <c r="WSK454" s="433"/>
      <c r="WSL454" s="433"/>
      <c r="WSM454" s="433"/>
      <c r="WSN454" s="433"/>
      <c r="WSO454" s="433"/>
      <c r="WSP454" s="433"/>
      <c r="WSQ454" s="433"/>
      <c r="WSR454" s="433"/>
      <c r="WSS454" s="433"/>
      <c r="WST454" s="433"/>
      <c r="WSU454" s="433"/>
      <c r="WSV454" s="433"/>
      <c r="WSW454" s="433"/>
      <c r="WSX454" s="433"/>
      <c r="WSY454" s="433"/>
      <c r="WSZ454" s="433"/>
      <c r="WTA454" s="433"/>
      <c r="WTB454" s="433"/>
      <c r="WTC454" s="433"/>
      <c r="WTD454" s="433"/>
      <c r="WTE454" s="433"/>
      <c r="WTF454" s="433"/>
      <c r="WTG454" s="433"/>
      <c r="WTH454" s="433"/>
      <c r="WTI454" s="433"/>
      <c r="WTJ454" s="433"/>
      <c r="WTK454" s="433"/>
      <c r="WTL454" s="433"/>
      <c r="WTM454" s="433"/>
      <c r="WTN454" s="433"/>
      <c r="WTO454" s="433"/>
      <c r="WTP454" s="433"/>
      <c r="WTQ454" s="433"/>
      <c r="WTR454" s="433"/>
      <c r="WTS454" s="433"/>
      <c r="WTT454" s="433"/>
      <c r="WTU454" s="433"/>
      <c r="WTV454" s="433"/>
      <c r="WTW454" s="433"/>
      <c r="WTX454" s="433"/>
      <c r="WTY454" s="433"/>
      <c r="WTZ454" s="433"/>
      <c r="WUA454" s="433"/>
      <c r="WUB454" s="433"/>
      <c r="WUC454" s="433"/>
      <c r="WUD454" s="433"/>
      <c r="WUE454" s="433"/>
      <c r="WUF454" s="433"/>
      <c r="WUG454" s="433"/>
      <c r="WUH454" s="433"/>
      <c r="WUI454" s="433"/>
      <c r="WUJ454" s="433"/>
      <c r="WUK454" s="433"/>
      <c r="WUL454" s="433"/>
      <c r="WUM454" s="433"/>
      <c r="WUN454" s="433"/>
      <c r="WUO454" s="433"/>
      <c r="WUP454" s="433"/>
      <c r="WUQ454" s="433"/>
      <c r="WUR454" s="433"/>
      <c r="WUS454" s="433"/>
      <c r="WUT454" s="433"/>
      <c r="WUU454" s="433"/>
      <c r="WUV454" s="433"/>
      <c r="WUW454" s="433"/>
      <c r="WUX454" s="433"/>
      <c r="WUY454" s="433"/>
      <c r="WUZ454" s="433"/>
      <c r="WVA454" s="433"/>
      <c r="WVB454" s="433"/>
      <c r="WVC454" s="433"/>
      <c r="WVD454" s="433"/>
      <c r="WVE454" s="433"/>
      <c r="WVF454" s="433"/>
      <c r="WVG454" s="433"/>
      <c r="WVH454" s="433"/>
      <c r="WVI454" s="433"/>
      <c r="WVJ454" s="433"/>
      <c r="WVK454" s="433"/>
      <c r="WVL454" s="433"/>
      <c r="WVM454" s="433"/>
      <c r="WVN454" s="433"/>
      <c r="WVO454" s="433"/>
      <c r="WVP454" s="433"/>
      <c r="WVQ454" s="433"/>
      <c r="WVR454" s="433"/>
      <c r="WVS454" s="433"/>
      <c r="WVT454" s="433"/>
      <c r="WVU454" s="433"/>
      <c r="WVV454" s="433"/>
      <c r="WVW454" s="433"/>
      <c r="WVX454" s="433"/>
      <c r="WVY454" s="433"/>
      <c r="WVZ454" s="433"/>
      <c r="WWA454" s="433"/>
      <c r="WWB454" s="433"/>
      <c r="WWC454" s="433"/>
      <c r="WWD454" s="433"/>
      <c r="WWE454" s="433"/>
      <c r="WWF454" s="433"/>
      <c r="WWG454" s="433"/>
      <c r="WWH454" s="433"/>
      <c r="WWI454" s="433"/>
      <c r="WWJ454" s="433"/>
      <c r="WWK454" s="433"/>
      <c r="WWL454" s="433"/>
      <c r="WWM454" s="433"/>
      <c r="WWN454" s="433"/>
      <c r="WWO454" s="433"/>
      <c r="WWP454" s="433"/>
      <c r="WWQ454" s="433"/>
      <c r="WWR454" s="433"/>
      <c r="WWS454" s="433"/>
      <c r="WWT454" s="433"/>
      <c r="WWU454" s="433"/>
      <c r="WWV454" s="433"/>
      <c r="WWW454" s="433"/>
      <c r="WWX454" s="433"/>
      <c r="WWY454" s="433"/>
      <c r="WWZ454" s="433"/>
      <c r="WXA454" s="433"/>
      <c r="WXB454" s="433"/>
      <c r="WXC454" s="433"/>
      <c r="WXD454" s="433"/>
      <c r="WXE454" s="433"/>
      <c r="WXF454" s="433"/>
      <c r="WXG454" s="433"/>
      <c r="WXH454" s="433"/>
      <c r="WXI454" s="433"/>
      <c r="WXJ454" s="433"/>
      <c r="WXK454" s="433"/>
      <c r="WXL454" s="433"/>
      <c r="WXM454" s="433"/>
      <c r="WXN454" s="433"/>
      <c r="WXO454" s="433"/>
      <c r="WXP454" s="433"/>
      <c r="WXQ454" s="433"/>
      <c r="WXR454" s="433"/>
      <c r="WXS454" s="433"/>
      <c r="WXT454" s="433"/>
      <c r="WXU454" s="433"/>
      <c r="WXV454" s="433"/>
      <c r="WXW454" s="433"/>
      <c r="WXX454" s="433"/>
      <c r="WXY454" s="433"/>
      <c r="WXZ454" s="433"/>
      <c r="WYA454" s="433"/>
      <c r="WYB454" s="433"/>
      <c r="WYC454" s="433"/>
      <c r="WYD454" s="433"/>
      <c r="WYE454" s="433"/>
      <c r="WYF454" s="433"/>
      <c r="WYG454" s="433"/>
      <c r="WYH454" s="433"/>
      <c r="WYI454" s="433"/>
      <c r="WYJ454" s="433"/>
      <c r="WYK454" s="433"/>
      <c r="WYL454" s="433"/>
      <c r="WYM454" s="433"/>
      <c r="WYN454" s="433"/>
      <c r="WYO454" s="433"/>
      <c r="WYP454" s="433"/>
      <c r="WYQ454" s="433"/>
      <c r="WYR454" s="433"/>
      <c r="WYS454" s="433"/>
      <c r="WYT454" s="433"/>
      <c r="WYU454" s="433"/>
      <c r="WYV454" s="433"/>
      <c r="WYW454" s="433"/>
      <c r="WYX454" s="433"/>
      <c r="WYY454" s="433"/>
      <c r="WYZ454" s="433"/>
      <c r="WZA454" s="433"/>
      <c r="WZB454" s="433"/>
      <c r="WZC454" s="433"/>
      <c r="WZD454" s="433"/>
      <c r="WZE454" s="433"/>
      <c r="WZF454" s="433"/>
      <c r="WZG454" s="433"/>
      <c r="WZH454" s="433"/>
      <c r="WZI454" s="433"/>
      <c r="WZJ454" s="433"/>
      <c r="WZK454" s="433"/>
      <c r="WZL454" s="433"/>
      <c r="WZM454" s="433"/>
      <c r="WZN454" s="433"/>
      <c r="WZO454" s="433"/>
      <c r="WZP454" s="433"/>
      <c r="WZQ454" s="433"/>
      <c r="WZR454" s="433"/>
      <c r="WZS454" s="433"/>
      <c r="WZT454" s="433"/>
      <c r="WZU454" s="433"/>
      <c r="WZV454" s="433"/>
      <c r="WZW454" s="433"/>
      <c r="WZX454" s="433"/>
      <c r="WZY454" s="433"/>
      <c r="WZZ454" s="433"/>
      <c r="XAA454" s="433"/>
      <c r="XAB454" s="433"/>
      <c r="XAC454" s="433"/>
      <c r="XAD454" s="433"/>
      <c r="XAE454" s="433"/>
      <c r="XAF454" s="433"/>
      <c r="XAG454" s="433"/>
      <c r="XAH454" s="433"/>
      <c r="XAI454" s="433"/>
      <c r="XAJ454" s="433"/>
      <c r="XAK454" s="433"/>
      <c r="XAL454" s="433"/>
      <c r="XAM454" s="433"/>
      <c r="XAN454" s="433"/>
      <c r="XAO454" s="433"/>
      <c r="XAP454" s="433"/>
      <c r="XAQ454" s="433"/>
      <c r="XAR454" s="433"/>
      <c r="XAS454" s="433"/>
      <c r="XAT454" s="433"/>
      <c r="XAU454" s="433"/>
      <c r="XAV454" s="433"/>
      <c r="XAW454" s="433"/>
      <c r="XAX454" s="433"/>
      <c r="XAY454" s="433"/>
      <c r="XAZ454" s="433"/>
      <c r="XBA454" s="433"/>
      <c r="XBB454" s="433"/>
      <c r="XBC454" s="433"/>
      <c r="XBD454" s="433"/>
      <c r="XBE454" s="433"/>
      <c r="XBF454" s="433"/>
      <c r="XBG454" s="433"/>
      <c r="XBH454" s="433"/>
      <c r="XBI454" s="433"/>
      <c r="XBJ454" s="433"/>
      <c r="XBK454" s="433"/>
      <c r="XBL454" s="433"/>
      <c r="XBM454" s="433"/>
      <c r="XBN454" s="433"/>
      <c r="XBO454" s="433"/>
      <c r="XBP454" s="433"/>
      <c r="XBQ454" s="433"/>
      <c r="XBR454" s="433"/>
      <c r="XBS454" s="433"/>
      <c r="XBT454" s="433"/>
      <c r="XBU454" s="433"/>
      <c r="XBV454" s="433"/>
      <c r="XBW454" s="433"/>
      <c r="XBX454" s="433"/>
      <c r="XBY454" s="433"/>
      <c r="XBZ454" s="433"/>
      <c r="XCA454" s="433"/>
      <c r="XCB454" s="433"/>
      <c r="XCC454" s="433"/>
      <c r="XCD454" s="433"/>
      <c r="XCE454" s="433"/>
      <c r="XCF454" s="433"/>
      <c r="XCG454" s="433"/>
      <c r="XCH454" s="433"/>
      <c r="XCI454" s="433"/>
      <c r="XCJ454" s="433"/>
      <c r="XCK454" s="433"/>
      <c r="XCL454" s="433"/>
      <c r="XCM454" s="433"/>
      <c r="XCN454" s="433"/>
      <c r="XCO454" s="433"/>
      <c r="XCP454" s="433"/>
      <c r="XCQ454" s="433"/>
      <c r="XCR454" s="433"/>
      <c r="XCS454" s="433"/>
      <c r="XCT454" s="433"/>
      <c r="XCU454" s="433"/>
      <c r="XCV454" s="433"/>
      <c r="XCW454" s="433"/>
      <c r="XCX454" s="433"/>
      <c r="XCY454" s="433"/>
      <c r="XCZ454" s="433"/>
      <c r="XDA454" s="433"/>
      <c r="XDB454" s="433"/>
      <c r="XDC454" s="433"/>
      <c r="XDD454" s="433"/>
      <c r="XDE454" s="433"/>
      <c r="XDF454" s="433"/>
      <c r="XDG454" s="433"/>
      <c r="XDH454" s="433"/>
      <c r="XDI454" s="433"/>
      <c r="XDJ454" s="433"/>
      <c r="XDK454" s="433"/>
      <c r="XDL454" s="433"/>
      <c r="XDM454" s="433"/>
      <c r="XDN454" s="433"/>
      <c r="XDO454" s="433"/>
      <c r="XDP454" s="433"/>
      <c r="XDQ454" s="433"/>
      <c r="XDR454" s="433"/>
      <c r="XDS454" s="433"/>
      <c r="XDT454" s="433"/>
      <c r="XDU454" s="433"/>
      <c r="XDV454" s="433"/>
      <c r="XDW454" s="433"/>
      <c r="XDX454" s="433"/>
      <c r="XDY454" s="433"/>
      <c r="XDZ454" s="433"/>
      <c r="XEA454" s="433"/>
      <c r="XEB454" s="433"/>
      <c r="XEC454" s="433"/>
      <c r="XED454" s="433"/>
      <c r="XEE454" s="433"/>
      <c r="XEF454" s="433"/>
      <c r="XEG454" s="433"/>
      <c r="XEH454" s="433"/>
      <c r="XEI454" s="433"/>
      <c r="XEJ454" s="433"/>
      <c r="XEK454" s="433"/>
      <c r="XEL454" s="433"/>
      <c r="XEM454" s="433"/>
      <c r="XEN454" s="433"/>
      <c r="XEO454" s="433"/>
      <c r="XEP454" s="433"/>
      <c r="XEQ454" s="433"/>
      <c r="XER454" s="433"/>
      <c r="XES454" s="433"/>
      <c r="XET454" s="433"/>
      <c r="XEU454" s="433"/>
      <c r="XEV454" s="433"/>
      <c r="XEW454" s="433"/>
      <c r="XEX454" s="433"/>
    </row>
    <row r="455" spans="1:16378" s="440" customFormat="1" x14ac:dyDescent="0.3">
      <c r="A455" s="441"/>
      <c r="B455" s="341"/>
      <c r="C455" s="341"/>
      <c r="D455" s="341"/>
      <c r="E455" s="416"/>
      <c r="F455" s="416"/>
      <c r="G455" s="351"/>
      <c r="H455" s="481"/>
      <c r="I455" s="421"/>
      <c r="J455" s="482"/>
      <c r="K455" s="416">
        <f t="shared" ref="K455:K518" si="16">J455-H455</f>
        <v>0</v>
      </c>
      <c r="L455" s="456"/>
      <c r="M455" s="447"/>
      <c r="N455" s="433"/>
      <c r="O455" s="433"/>
      <c r="P455" s="433"/>
      <c r="Q455" s="433"/>
      <c r="R455" s="433"/>
      <c r="S455" s="433"/>
      <c r="T455" s="433"/>
      <c r="U455" s="433"/>
      <c r="V455" s="433"/>
      <c r="W455" s="433"/>
      <c r="X455" s="433"/>
      <c r="Y455" s="433"/>
      <c r="Z455" s="433"/>
      <c r="AA455" s="433"/>
      <c r="AB455" s="433"/>
      <c r="AC455" s="433"/>
      <c r="AD455" s="433"/>
      <c r="AE455" s="433"/>
      <c r="AF455" s="433"/>
      <c r="AG455" s="433"/>
      <c r="AH455" s="433"/>
      <c r="AI455" s="433"/>
      <c r="AJ455" s="433"/>
      <c r="AK455" s="433"/>
      <c r="AL455" s="433"/>
      <c r="AM455" s="433"/>
      <c r="AN455" s="433"/>
      <c r="AO455" s="433"/>
      <c r="AP455" s="433"/>
      <c r="AQ455" s="433"/>
      <c r="AR455" s="433"/>
      <c r="AS455" s="433"/>
      <c r="AT455" s="433"/>
      <c r="AU455" s="433"/>
      <c r="AV455" s="433"/>
      <c r="AW455" s="433"/>
      <c r="AX455" s="433"/>
      <c r="AY455" s="433"/>
      <c r="AZ455" s="433"/>
      <c r="BA455" s="433"/>
      <c r="BB455" s="433"/>
      <c r="BC455" s="433"/>
      <c r="BD455" s="433"/>
      <c r="BE455" s="433"/>
      <c r="BF455" s="433"/>
      <c r="BG455" s="433"/>
      <c r="BH455" s="433"/>
      <c r="BI455" s="433"/>
      <c r="BJ455" s="433"/>
      <c r="BK455" s="433"/>
      <c r="BL455" s="433"/>
      <c r="BM455" s="433"/>
      <c r="BN455" s="433"/>
      <c r="BO455" s="433"/>
      <c r="BP455" s="433"/>
      <c r="BQ455" s="433"/>
      <c r="BR455" s="433"/>
      <c r="BS455" s="433"/>
      <c r="BT455" s="433"/>
      <c r="BU455" s="433"/>
      <c r="BV455" s="433"/>
      <c r="BW455" s="433"/>
      <c r="BX455" s="433"/>
      <c r="BY455" s="433"/>
      <c r="BZ455" s="433"/>
      <c r="CA455" s="433"/>
      <c r="CB455" s="433"/>
      <c r="CC455" s="433"/>
      <c r="CD455" s="433"/>
      <c r="CE455" s="433"/>
      <c r="CF455" s="433"/>
      <c r="CG455" s="433"/>
      <c r="CH455" s="433"/>
      <c r="CI455" s="433"/>
      <c r="CJ455" s="433"/>
      <c r="CK455" s="433"/>
      <c r="CL455" s="433"/>
      <c r="CM455" s="433"/>
      <c r="CN455" s="433"/>
      <c r="CO455" s="433"/>
      <c r="CP455" s="433"/>
      <c r="CQ455" s="433"/>
      <c r="CR455" s="433"/>
      <c r="CS455" s="433"/>
      <c r="CT455" s="433"/>
      <c r="CU455" s="433"/>
      <c r="CV455" s="433"/>
      <c r="CW455" s="433"/>
      <c r="CX455" s="433"/>
      <c r="CY455" s="433"/>
      <c r="CZ455" s="433"/>
      <c r="DA455" s="433"/>
      <c r="DB455" s="433"/>
      <c r="DC455" s="433"/>
      <c r="DD455" s="433"/>
      <c r="DE455" s="433"/>
      <c r="DF455" s="433"/>
      <c r="DG455" s="433"/>
      <c r="DH455" s="433"/>
      <c r="DI455" s="433"/>
      <c r="DJ455" s="433"/>
      <c r="DK455" s="433"/>
      <c r="DL455" s="433"/>
      <c r="DM455" s="433"/>
      <c r="DN455" s="433"/>
      <c r="DO455" s="433"/>
      <c r="DP455" s="433"/>
      <c r="DQ455" s="433"/>
      <c r="DR455" s="433"/>
      <c r="DS455" s="433"/>
      <c r="DT455" s="433"/>
      <c r="DU455" s="433"/>
      <c r="DV455" s="433"/>
      <c r="DW455" s="433"/>
      <c r="DX455" s="433"/>
      <c r="DY455" s="433"/>
      <c r="DZ455" s="433"/>
      <c r="EA455" s="433"/>
      <c r="EB455" s="433"/>
      <c r="EC455" s="433"/>
      <c r="ED455" s="433"/>
      <c r="EE455" s="433"/>
      <c r="EF455" s="433"/>
      <c r="EG455" s="433"/>
      <c r="EH455" s="433"/>
      <c r="EI455" s="433"/>
      <c r="EJ455" s="433"/>
      <c r="EK455" s="433"/>
      <c r="EL455" s="433"/>
      <c r="EM455" s="433"/>
      <c r="EN455" s="433"/>
      <c r="EO455" s="433"/>
      <c r="EP455" s="433"/>
      <c r="EQ455" s="433"/>
      <c r="ER455" s="433"/>
      <c r="ES455" s="433"/>
      <c r="ET455" s="433"/>
      <c r="EU455" s="433"/>
      <c r="EV455" s="433"/>
      <c r="EW455" s="433"/>
      <c r="EX455" s="433"/>
      <c r="EY455" s="433"/>
      <c r="EZ455" s="433"/>
      <c r="FA455" s="433"/>
      <c r="FB455" s="433"/>
      <c r="FC455" s="433"/>
      <c r="FD455" s="433"/>
      <c r="FE455" s="433"/>
      <c r="FF455" s="433"/>
      <c r="FG455" s="433"/>
      <c r="FH455" s="433"/>
      <c r="FI455" s="433"/>
      <c r="FJ455" s="433"/>
      <c r="FK455" s="433"/>
      <c r="FL455" s="433"/>
      <c r="FM455" s="433"/>
      <c r="FN455" s="433"/>
      <c r="FO455" s="433"/>
      <c r="FP455" s="433"/>
      <c r="FQ455" s="433"/>
      <c r="FR455" s="433"/>
      <c r="FS455" s="433"/>
      <c r="FT455" s="433"/>
      <c r="FU455" s="433"/>
      <c r="FV455" s="433"/>
      <c r="FW455" s="433"/>
      <c r="FX455" s="433"/>
      <c r="FY455" s="433"/>
      <c r="FZ455" s="433"/>
      <c r="GA455" s="433"/>
      <c r="GB455" s="433"/>
      <c r="GC455" s="433"/>
      <c r="GD455" s="433"/>
      <c r="GE455" s="433"/>
      <c r="GF455" s="433"/>
      <c r="GG455" s="433"/>
      <c r="GH455" s="433"/>
      <c r="GI455" s="433"/>
      <c r="GJ455" s="433"/>
      <c r="GK455" s="433"/>
      <c r="GL455" s="433"/>
      <c r="GM455" s="433"/>
      <c r="GN455" s="433"/>
      <c r="GO455" s="433"/>
      <c r="GP455" s="433"/>
      <c r="GQ455" s="433"/>
      <c r="GR455" s="433"/>
      <c r="GS455" s="433"/>
      <c r="GT455" s="433"/>
      <c r="GU455" s="433"/>
      <c r="GV455" s="433"/>
      <c r="GW455" s="433"/>
      <c r="GX455" s="433"/>
      <c r="GY455" s="433"/>
      <c r="GZ455" s="433"/>
      <c r="HA455" s="433"/>
      <c r="HB455" s="433"/>
      <c r="HC455" s="433"/>
      <c r="HD455" s="433"/>
      <c r="HE455" s="433"/>
      <c r="HF455" s="433"/>
      <c r="HG455" s="433"/>
      <c r="HH455" s="433"/>
      <c r="HI455" s="433"/>
      <c r="HJ455" s="433"/>
      <c r="HK455" s="433"/>
      <c r="HL455" s="433"/>
      <c r="HM455" s="433"/>
      <c r="HN455" s="433"/>
      <c r="HO455" s="433"/>
      <c r="HP455" s="433"/>
      <c r="HQ455" s="433"/>
      <c r="HR455" s="433"/>
      <c r="HS455" s="433"/>
      <c r="HT455" s="433"/>
      <c r="HU455" s="433"/>
      <c r="HV455" s="433"/>
      <c r="HW455" s="433"/>
      <c r="HX455" s="433"/>
      <c r="HY455" s="433"/>
      <c r="HZ455" s="433"/>
      <c r="IA455" s="433"/>
      <c r="IB455" s="433"/>
      <c r="IC455" s="433"/>
      <c r="ID455" s="433"/>
      <c r="IE455" s="433"/>
      <c r="IF455" s="433"/>
      <c r="IG455" s="433"/>
      <c r="IH455" s="433"/>
      <c r="II455" s="433"/>
      <c r="IJ455" s="433"/>
      <c r="IK455" s="433"/>
      <c r="IL455" s="433"/>
      <c r="IM455" s="433"/>
      <c r="IN455" s="433"/>
      <c r="IO455" s="433"/>
      <c r="IP455" s="433"/>
      <c r="IQ455" s="433"/>
      <c r="IR455" s="433"/>
      <c r="IS455" s="433"/>
      <c r="IT455" s="433"/>
      <c r="IU455" s="433"/>
      <c r="IV455" s="433"/>
      <c r="IW455" s="433"/>
      <c r="IX455" s="433"/>
      <c r="IY455" s="433"/>
      <c r="IZ455" s="433"/>
      <c r="JA455" s="433"/>
      <c r="JB455" s="433"/>
      <c r="JC455" s="433"/>
      <c r="JD455" s="433"/>
      <c r="JE455" s="433"/>
      <c r="JF455" s="433"/>
      <c r="JG455" s="433"/>
      <c r="JH455" s="433"/>
      <c r="JI455" s="433"/>
      <c r="JJ455" s="433"/>
      <c r="JK455" s="433"/>
      <c r="JL455" s="433"/>
      <c r="JM455" s="433"/>
      <c r="JN455" s="433"/>
      <c r="JO455" s="433"/>
      <c r="JP455" s="433"/>
      <c r="JQ455" s="433"/>
      <c r="JR455" s="433"/>
      <c r="JS455" s="433"/>
      <c r="JT455" s="433"/>
      <c r="JU455" s="433"/>
      <c r="JV455" s="433"/>
      <c r="JW455" s="433"/>
      <c r="JX455" s="433"/>
      <c r="JY455" s="433"/>
      <c r="JZ455" s="433"/>
      <c r="KA455" s="433"/>
      <c r="KB455" s="433"/>
      <c r="KC455" s="433"/>
      <c r="KD455" s="433"/>
      <c r="KE455" s="433"/>
      <c r="KF455" s="433"/>
      <c r="KG455" s="433"/>
      <c r="KH455" s="433"/>
      <c r="KI455" s="433"/>
      <c r="KJ455" s="433"/>
      <c r="KK455" s="433"/>
      <c r="KL455" s="433"/>
      <c r="KM455" s="433"/>
      <c r="KN455" s="433"/>
      <c r="KO455" s="433"/>
      <c r="KP455" s="433"/>
      <c r="KQ455" s="433"/>
      <c r="KR455" s="433"/>
      <c r="KS455" s="433"/>
      <c r="KT455" s="433"/>
      <c r="KU455" s="433"/>
      <c r="KV455" s="433"/>
      <c r="KW455" s="433"/>
      <c r="KX455" s="433"/>
      <c r="KY455" s="433"/>
      <c r="KZ455" s="433"/>
      <c r="LA455" s="433"/>
      <c r="LB455" s="433"/>
      <c r="LC455" s="433"/>
      <c r="LD455" s="433"/>
      <c r="LE455" s="433"/>
      <c r="LF455" s="433"/>
      <c r="LG455" s="433"/>
      <c r="LH455" s="433"/>
      <c r="LI455" s="433"/>
      <c r="LJ455" s="433"/>
      <c r="LK455" s="433"/>
      <c r="LL455" s="433"/>
      <c r="LM455" s="433"/>
      <c r="LN455" s="433"/>
      <c r="LO455" s="433"/>
      <c r="LP455" s="433"/>
      <c r="LQ455" s="433"/>
      <c r="LR455" s="433"/>
      <c r="LS455" s="433"/>
      <c r="LT455" s="433"/>
      <c r="LU455" s="433"/>
      <c r="LV455" s="433"/>
      <c r="LW455" s="433"/>
      <c r="LX455" s="433"/>
      <c r="LY455" s="433"/>
      <c r="LZ455" s="433"/>
      <c r="MA455" s="433"/>
      <c r="MB455" s="433"/>
      <c r="MC455" s="433"/>
      <c r="MD455" s="433"/>
      <c r="ME455" s="433"/>
      <c r="MF455" s="433"/>
      <c r="MG455" s="433"/>
      <c r="MH455" s="433"/>
      <c r="MI455" s="433"/>
      <c r="MJ455" s="433"/>
      <c r="MK455" s="433"/>
      <c r="ML455" s="433"/>
      <c r="MM455" s="433"/>
      <c r="MN455" s="433"/>
      <c r="MO455" s="433"/>
      <c r="MP455" s="433"/>
      <c r="MQ455" s="433"/>
      <c r="MR455" s="433"/>
      <c r="MS455" s="433"/>
      <c r="MT455" s="433"/>
      <c r="MU455" s="433"/>
      <c r="MV455" s="433"/>
      <c r="MW455" s="433"/>
      <c r="MX455" s="433"/>
      <c r="MY455" s="433"/>
      <c r="MZ455" s="433"/>
      <c r="NA455" s="433"/>
      <c r="NB455" s="433"/>
      <c r="NC455" s="433"/>
      <c r="ND455" s="433"/>
      <c r="NE455" s="433"/>
      <c r="NF455" s="433"/>
      <c r="NG455" s="433"/>
      <c r="NH455" s="433"/>
      <c r="NI455" s="433"/>
      <c r="NJ455" s="433"/>
      <c r="NK455" s="433"/>
      <c r="NL455" s="433"/>
      <c r="NM455" s="433"/>
      <c r="NN455" s="433"/>
      <c r="NO455" s="433"/>
      <c r="NP455" s="433"/>
      <c r="NQ455" s="433"/>
      <c r="NR455" s="433"/>
      <c r="NS455" s="433"/>
      <c r="NT455" s="433"/>
      <c r="NU455" s="433"/>
      <c r="NV455" s="433"/>
      <c r="NW455" s="433"/>
      <c r="NX455" s="433"/>
      <c r="NY455" s="433"/>
      <c r="NZ455" s="433"/>
      <c r="OA455" s="433"/>
      <c r="OB455" s="433"/>
      <c r="OC455" s="433"/>
      <c r="OD455" s="433"/>
      <c r="OE455" s="433"/>
      <c r="OF455" s="433"/>
      <c r="OG455" s="433"/>
      <c r="OH455" s="433"/>
      <c r="OI455" s="433"/>
      <c r="OJ455" s="433"/>
      <c r="OK455" s="433"/>
      <c r="OL455" s="433"/>
      <c r="OM455" s="433"/>
      <c r="ON455" s="433"/>
      <c r="OO455" s="433"/>
      <c r="OP455" s="433"/>
      <c r="OQ455" s="433"/>
      <c r="OR455" s="433"/>
      <c r="OS455" s="433"/>
      <c r="OT455" s="433"/>
      <c r="OU455" s="433"/>
      <c r="OV455" s="433"/>
      <c r="OW455" s="433"/>
      <c r="OX455" s="433"/>
      <c r="OY455" s="433"/>
      <c r="OZ455" s="433"/>
      <c r="PA455" s="433"/>
      <c r="PB455" s="433"/>
      <c r="PC455" s="433"/>
      <c r="PD455" s="433"/>
      <c r="PE455" s="433"/>
      <c r="PF455" s="433"/>
      <c r="PG455" s="433"/>
      <c r="PH455" s="433"/>
      <c r="PI455" s="433"/>
      <c r="PJ455" s="433"/>
      <c r="PK455" s="433"/>
      <c r="PL455" s="433"/>
      <c r="PM455" s="433"/>
      <c r="PN455" s="433"/>
      <c r="PO455" s="433"/>
      <c r="PP455" s="433"/>
      <c r="PQ455" s="433"/>
      <c r="PR455" s="433"/>
      <c r="PS455" s="433"/>
      <c r="PT455" s="433"/>
      <c r="PU455" s="433"/>
      <c r="PV455" s="433"/>
      <c r="PW455" s="433"/>
      <c r="PX455" s="433"/>
      <c r="PY455" s="433"/>
      <c r="PZ455" s="433"/>
      <c r="QA455" s="433"/>
      <c r="QB455" s="433"/>
      <c r="QC455" s="433"/>
      <c r="QD455" s="433"/>
      <c r="QE455" s="433"/>
      <c r="QF455" s="433"/>
      <c r="QG455" s="433"/>
      <c r="QH455" s="433"/>
      <c r="QI455" s="433"/>
      <c r="QJ455" s="433"/>
      <c r="QK455" s="433"/>
      <c r="QL455" s="433"/>
      <c r="QM455" s="433"/>
      <c r="QN455" s="433"/>
      <c r="QO455" s="433"/>
      <c r="QP455" s="433"/>
      <c r="QQ455" s="433"/>
      <c r="QR455" s="433"/>
      <c r="QS455" s="433"/>
      <c r="QT455" s="433"/>
      <c r="QU455" s="433"/>
      <c r="QV455" s="433"/>
      <c r="QW455" s="433"/>
      <c r="QX455" s="433"/>
      <c r="QY455" s="433"/>
      <c r="QZ455" s="433"/>
      <c r="RA455" s="433"/>
      <c r="RB455" s="433"/>
      <c r="RC455" s="433"/>
      <c r="RD455" s="433"/>
      <c r="RE455" s="433"/>
      <c r="RF455" s="433"/>
      <c r="RG455" s="433"/>
      <c r="RH455" s="433"/>
      <c r="RI455" s="433"/>
      <c r="RJ455" s="433"/>
      <c r="RK455" s="433"/>
      <c r="RL455" s="433"/>
      <c r="RM455" s="433"/>
      <c r="RN455" s="433"/>
      <c r="RO455" s="433"/>
      <c r="RP455" s="433"/>
      <c r="RQ455" s="433"/>
      <c r="RR455" s="433"/>
      <c r="RS455" s="433"/>
      <c r="RT455" s="433"/>
      <c r="RU455" s="433"/>
      <c r="RV455" s="433"/>
      <c r="RW455" s="433"/>
      <c r="RX455" s="433"/>
      <c r="RY455" s="433"/>
      <c r="RZ455" s="433"/>
      <c r="SA455" s="433"/>
      <c r="SB455" s="433"/>
      <c r="SC455" s="433"/>
      <c r="SD455" s="433"/>
      <c r="SE455" s="433"/>
      <c r="SF455" s="433"/>
      <c r="SG455" s="433"/>
      <c r="SH455" s="433"/>
      <c r="SI455" s="433"/>
      <c r="SJ455" s="433"/>
      <c r="SK455" s="433"/>
      <c r="SL455" s="433"/>
      <c r="SM455" s="433"/>
      <c r="SN455" s="433"/>
      <c r="SO455" s="433"/>
      <c r="SP455" s="433"/>
      <c r="SQ455" s="433"/>
      <c r="SR455" s="433"/>
      <c r="SS455" s="433"/>
      <c r="ST455" s="433"/>
      <c r="SU455" s="433"/>
      <c r="SV455" s="433"/>
      <c r="SW455" s="433"/>
      <c r="SX455" s="433"/>
      <c r="SY455" s="433"/>
      <c r="SZ455" s="433"/>
      <c r="TA455" s="433"/>
      <c r="TB455" s="433"/>
      <c r="TC455" s="433"/>
      <c r="TD455" s="433"/>
      <c r="TE455" s="433"/>
      <c r="TF455" s="433"/>
      <c r="TG455" s="433"/>
      <c r="TH455" s="433"/>
      <c r="TI455" s="433"/>
      <c r="TJ455" s="433"/>
      <c r="TK455" s="433"/>
      <c r="TL455" s="433"/>
      <c r="TM455" s="433"/>
      <c r="TN455" s="433"/>
      <c r="TO455" s="433"/>
      <c r="TP455" s="433"/>
      <c r="TQ455" s="433"/>
      <c r="TR455" s="433"/>
      <c r="TS455" s="433"/>
      <c r="TT455" s="433"/>
      <c r="TU455" s="433"/>
      <c r="TV455" s="433"/>
      <c r="TW455" s="433"/>
      <c r="TX455" s="433"/>
      <c r="TY455" s="433"/>
      <c r="TZ455" s="433"/>
      <c r="UA455" s="433"/>
      <c r="UB455" s="433"/>
      <c r="UC455" s="433"/>
      <c r="UD455" s="433"/>
      <c r="UE455" s="433"/>
      <c r="UF455" s="433"/>
      <c r="UG455" s="433"/>
      <c r="UH455" s="433"/>
      <c r="UI455" s="433"/>
      <c r="UJ455" s="433"/>
      <c r="UK455" s="433"/>
      <c r="UL455" s="433"/>
      <c r="UM455" s="433"/>
      <c r="UN455" s="433"/>
      <c r="UO455" s="433"/>
      <c r="UP455" s="433"/>
      <c r="UQ455" s="433"/>
      <c r="UR455" s="433"/>
      <c r="US455" s="433"/>
      <c r="UT455" s="433"/>
      <c r="UU455" s="433"/>
      <c r="UV455" s="433"/>
      <c r="UW455" s="433"/>
      <c r="UX455" s="433"/>
      <c r="UY455" s="433"/>
      <c r="UZ455" s="433"/>
      <c r="VA455" s="433"/>
      <c r="VB455" s="433"/>
      <c r="VC455" s="433"/>
      <c r="VD455" s="433"/>
      <c r="VE455" s="433"/>
      <c r="VF455" s="433"/>
      <c r="VG455" s="433"/>
      <c r="VH455" s="433"/>
      <c r="VI455" s="433"/>
      <c r="VJ455" s="433"/>
      <c r="VK455" s="433"/>
      <c r="VL455" s="433"/>
      <c r="VM455" s="433"/>
      <c r="VN455" s="433"/>
      <c r="VO455" s="433"/>
      <c r="VP455" s="433"/>
      <c r="VQ455" s="433"/>
      <c r="VR455" s="433"/>
      <c r="VS455" s="433"/>
      <c r="VT455" s="433"/>
      <c r="VU455" s="433"/>
      <c r="VV455" s="433"/>
      <c r="VW455" s="433"/>
      <c r="VX455" s="433"/>
      <c r="VY455" s="433"/>
      <c r="VZ455" s="433"/>
      <c r="WA455" s="433"/>
      <c r="WB455" s="433"/>
      <c r="WC455" s="433"/>
      <c r="WD455" s="433"/>
      <c r="WE455" s="433"/>
      <c r="WF455" s="433"/>
      <c r="WG455" s="433"/>
      <c r="WH455" s="433"/>
      <c r="WI455" s="433"/>
      <c r="WJ455" s="433"/>
      <c r="WK455" s="433"/>
      <c r="WL455" s="433"/>
      <c r="WM455" s="433"/>
      <c r="WN455" s="433"/>
      <c r="WO455" s="433"/>
      <c r="WP455" s="433"/>
      <c r="WQ455" s="433"/>
      <c r="WR455" s="433"/>
      <c r="WS455" s="433"/>
      <c r="WT455" s="433"/>
      <c r="WU455" s="433"/>
      <c r="WV455" s="433"/>
      <c r="WW455" s="433"/>
      <c r="WX455" s="433"/>
      <c r="WY455" s="433"/>
      <c r="WZ455" s="433"/>
      <c r="XA455" s="433"/>
      <c r="XB455" s="433"/>
      <c r="XC455" s="433"/>
      <c r="XD455" s="433"/>
      <c r="XE455" s="433"/>
      <c r="XF455" s="433"/>
      <c r="XG455" s="433"/>
      <c r="XH455" s="433"/>
      <c r="XI455" s="433"/>
      <c r="XJ455" s="433"/>
      <c r="XK455" s="433"/>
      <c r="XL455" s="433"/>
      <c r="XM455" s="433"/>
      <c r="XN455" s="433"/>
      <c r="XO455" s="433"/>
      <c r="XP455" s="433"/>
      <c r="XQ455" s="433"/>
      <c r="XR455" s="433"/>
      <c r="XS455" s="433"/>
      <c r="XT455" s="433"/>
      <c r="XU455" s="433"/>
      <c r="XV455" s="433"/>
      <c r="XW455" s="433"/>
      <c r="XX455" s="433"/>
      <c r="XY455" s="433"/>
      <c r="XZ455" s="433"/>
      <c r="YA455" s="433"/>
      <c r="YB455" s="433"/>
      <c r="YC455" s="433"/>
      <c r="YD455" s="433"/>
      <c r="YE455" s="433"/>
      <c r="YF455" s="433"/>
      <c r="YG455" s="433"/>
      <c r="YH455" s="433"/>
      <c r="YI455" s="433"/>
      <c r="YJ455" s="433"/>
      <c r="YK455" s="433"/>
      <c r="YL455" s="433"/>
      <c r="YM455" s="433"/>
      <c r="YN455" s="433"/>
      <c r="YO455" s="433"/>
      <c r="YP455" s="433"/>
      <c r="YQ455" s="433"/>
      <c r="YR455" s="433"/>
      <c r="YS455" s="433"/>
      <c r="YT455" s="433"/>
      <c r="YU455" s="433"/>
      <c r="YV455" s="433"/>
      <c r="YW455" s="433"/>
      <c r="YX455" s="433"/>
      <c r="YY455" s="433"/>
      <c r="YZ455" s="433"/>
      <c r="ZA455" s="433"/>
      <c r="ZB455" s="433"/>
      <c r="ZC455" s="433"/>
      <c r="ZD455" s="433"/>
      <c r="ZE455" s="433"/>
      <c r="ZF455" s="433"/>
      <c r="ZG455" s="433"/>
      <c r="ZH455" s="433"/>
      <c r="ZI455" s="433"/>
      <c r="ZJ455" s="433"/>
      <c r="ZK455" s="433"/>
      <c r="ZL455" s="433"/>
      <c r="ZM455" s="433"/>
      <c r="ZN455" s="433"/>
      <c r="ZO455" s="433"/>
      <c r="ZP455" s="433"/>
      <c r="ZQ455" s="433"/>
      <c r="ZR455" s="433"/>
      <c r="ZS455" s="433"/>
      <c r="ZT455" s="433"/>
      <c r="ZU455" s="433"/>
      <c r="ZV455" s="433"/>
      <c r="ZW455" s="433"/>
      <c r="ZX455" s="433"/>
      <c r="ZY455" s="433"/>
      <c r="ZZ455" s="433"/>
      <c r="AAA455" s="433"/>
      <c r="AAB455" s="433"/>
      <c r="AAC455" s="433"/>
      <c r="AAD455" s="433"/>
      <c r="AAE455" s="433"/>
      <c r="AAF455" s="433"/>
      <c r="AAG455" s="433"/>
      <c r="AAH455" s="433"/>
      <c r="AAI455" s="433"/>
      <c r="AAJ455" s="433"/>
      <c r="AAK455" s="433"/>
      <c r="AAL455" s="433"/>
      <c r="AAM455" s="433"/>
      <c r="AAN455" s="433"/>
      <c r="AAO455" s="433"/>
      <c r="AAP455" s="433"/>
      <c r="AAQ455" s="433"/>
      <c r="AAR455" s="433"/>
      <c r="AAS455" s="433"/>
      <c r="AAT455" s="433"/>
      <c r="AAU455" s="433"/>
      <c r="AAV455" s="433"/>
      <c r="AAW455" s="433"/>
      <c r="AAX455" s="433"/>
      <c r="AAY455" s="433"/>
      <c r="AAZ455" s="433"/>
      <c r="ABA455" s="433"/>
      <c r="ABB455" s="433"/>
      <c r="ABC455" s="433"/>
      <c r="ABD455" s="433"/>
      <c r="ABE455" s="433"/>
      <c r="ABF455" s="433"/>
      <c r="ABG455" s="433"/>
      <c r="ABH455" s="433"/>
      <c r="ABI455" s="433"/>
      <c r="ABJ455" s="433"/>
      <c r="ABK455" s="433"/>
      <c r="ABL455" s="433"/>
      <c r="ABM455" s="433"/>
      <c r="ABN455" s="433"/>
      <c r="ABO455" s="433"/>
      <c r="ABP455" s="433"/>
      <c r="ABQ455" s="433"/>
      <c r="ABR455" s="433"/>
      <c r="ABS455" s="433"/>
      <c r="ABT455" s="433"/>
      <c r="ABU455" s="433"/>
      <c r="ABV455" s="433"/>
      <c r="ABW455" s="433"/>
      <c r="ABX455" s="433"/>
      <c r="ABY455" s="433"/>
      <c r="ABZ455" s="433"/>
      <c r="ACA455" s="433"/>
      <c r="ACB455" s="433"/>
      <c r="ACC455" s="433"/>
      <c r="ACD455" s="433"/>
      <c r="ACE455" s="433"/>
      <c r="ACF455" s="433"/>
      <c r="ACG455" s="433"/>
      <c r="ACH455" s="433"/>
      <c r="ACI455" s="433"/>
      <c r="ACJ455" s="433"/>
      <c r="ACK455" s="433"/>
      <c r="ACL455" s="433"/>
      <c r="ACM455" s="433"/>
      <c r="ACN455" s="433"/>
      <c r="ACO455" s="433"/>
      <c r="ACP455" s="433"/>
      <c r="ACQ455" s="433"/>
      <c r="ACR455" s="433"/>
      <c r="ACS455" s="433"/>
      <c r="ACT455" s="433"/>
      <c r="ACU455" s="433"/>
      <c r="ACV455" s="433"/>
      <c r="ACW455" s="433"/>
      <c r="ACX455" s="433"/>
      <c r="ACY455" s="433"/>
      <c r="ACZ455" s="433"/>
      <c r="ADA455" s="433"/>
      <c r="ADB455" s="433"/>
      <c r="ADC455" s="433"/>
      <c r="ADD455" s="433"/>
      <c r="ADE455" s="433"/>
      <c r="ADF455" s="433"/>
      <c r="ADG455" s="433"/>
      <c r="ADH455" s="433"/>
      <c r="ADI455" s="433"/>
      <c r="ADJ455" s="433"/>
      <c r="ADK455" s="433"/>
      <c r="ADL455" s="433"/>
      <c r="ADM455" s="433"/>
      <c r="ADN455" s="433"/>
      <c r="ADO455" s="433"/>
      <c r="ADP455" s="433"/>
      <c r="ADQ455" s="433"/>
      <c r="ADR455" s="433"/>
      <c r="ADS455" s="433"/>
      <c r="ADT455" s="433"/>
      <c r="ADU455" s="433"/>
      <c r="ADV455" s="433"/>
      <c r="ADW455" s="433"/>
      <c r="ADX455" s="433"/>
      <c r="ADY455" s="433"/>
      <c r="ADZ455" s="433"/>
      <c r="AEA455" s="433"/>
      <c r="AEB455" s="433"/>
      <c r="AEC455" s="433"/>
      <c r="AED455" s="433"/>
      <c r="AEE455" s="433"/>
      <c r="AEF455" s="433"/>
      <c r="AEG455" s="433"/>
      <c r="AEH455" s="433"/>
      <c r="AEI455" s="433"/>
      <c r="AEJ455" s="433"/>
      <c r="AEK455" s="433"/>
      <c r="AEL455" s="433"/>
      <c r="AEM455" s="433"/>
      <c r="AEN455" s="433"/>
      <c r="AEO455" s="433"/>
      <c r="AEP455" s="433"/>
      <c r="AEQ455" s="433"/>
      <c r="AER455" s="433"/>
      <c r="AES455" s="433"/>
      <c r="AET455" s="433"/>
      <c r="AEU455" s="433"/>
      <c r="AEV455" s="433"/>
      <c r="AEW455" s="433"/>
      <c r="AEX455" s="433"/>
      <c r="AEY455" s="433"/>
      <c r="AEZ455" s="433"/>
      <c r="AFA455" s="433"/>
      <c r="AFB455" s="433"/>
      <c r="AFC455" s="433"/>
      <c r="AFD455" s="433"/>
      <c r="AFE455" s="433"/>
      <c r="AFF455" s="433"/>
      <c r="AFG455" s="433"/>
      <c r="AFH455" s="433"/>
      <c r="AFI455" s="433"/>
      <c r="AFJ455" s="433"/>
      <c r="AFK455" s="433"/>
      <c r="AFL455" s="433"/>
      <c r="AFM455" s="433"/>
      <c r="AFN455" s="433"/>
      <c r="AFO455" s="433"/>
      <c r="AFP455" s="433"/>
      <c r="AFQ455" s="433"/>
      <c r="AFR455" s="433"/>
      <c r="AFS455" s="433"/>
      <c r="AFT455" s="433"/>
      <c r="AFU455" s="433"/>
      <c r="AFV455" s="433"/>
      <c r="AFW455" s="433"/>
      <c r="AFX455" s="433"/>
      <c r="AFY455" s="433"/>
      <c r="AFZ455" s="433"/>
      <c r="AGA455" s="433"/>
      <c r="AGB455" s="433"/>
      <c r="AGC455" s="433"/>
      <c r="AGD455" s="433"/>
      <c r="AGE455" s="433"/>
      <c r="AGF455" s="433"/>
      <c r="AGG455" s="433"/>
      <c r="AGH455" s="433"/>
      <c r="AGI455" s="433"/>
      <c r="AGJ455" s="433"/>
      <c r="AGK455" s="433"/>
      <c r="AGL455" s="433"/>
      <c r="AGM455" s="433"/>
      <c r="AGN455" s="433"/>
      <c r="AGO455" s="433"/>
      <c r="AGP455" s="433"/>
      <c r="AGQ455" s="433"/>
      <c r="AGR455" s="433"/>
      <c r="AGS455" s="433"/>
      <c r="AGT455" s="433"/>
      <c r="AGU455" s="433"/>
      <c r="AGV455" s="433"/>
      <c r="AGW455" s="433"/>
      <c r="AGX455" s="433"/>
      <c r="AGY455" s="433"/>
      <c r="AGZ455" s="433"/>
      <c r="AHA455" s="433"/>
      <c r="AHB455" s="433"/>
      <c r="AHC455" s="433"/>
      <c r="AHD455" s="433"/>
      <c r="AHE455" s="433"/>
      <c r="AHF455" s="433"/>
      <c r="AHG455" s="433"/>
      <c r="AHH455" s="433"/>
      <c r="AHI455" s="433"/>
      <c r="AHJ455" s="433"/>
      <c r="AHK455" s="433"/>
      <c r="AHL455" s="433"/>
      <c r="AHM455" s="433"/>
      <c r="AHN455" s="433"/>
      <c r="AHO455" s="433"/>
      <c r="AHP455" s="433"/>
      <c r="AHQ455" s="433"/>
      <c r="AHR455" s="433"/>
      <c r="AHS455" s="433"/>
      <c r="AHT455" s="433"/>
      <c r="AHU455" s="433"/>
      <c r="AHV455" s="433"/>
      <c r="AHW455" s="433"/>
      <c r="AHX455" s="433"/>
      <c r="AHY455" s="433"/>
      <c r="AHZ455" s="433"/>
      <c r="AIA455" s="433"/>
      <c r="AIB455" s="433"/>
      <c r="AIC455" s="433"/>
      <c r="AID455" s="433"/>
      <c r="AIE455" s="433"/>
      <c r="AIF455" s="433"/>
      <c r="AIG455" s="433"/>
      <c r="AIH455" s="433"/>
      <c r="AII455" s="433"/>
      <c r="AIJ455" s="433"/>
      <c r="AIK455" s="433"/>
      <c r="AIL455" s="433"/>
      <c r="AIM455" s="433"/>
      <c r="AIN455" s="433"/>
      <c r="AIO455" s="433"/>
      <c r="AIP455" s="433"/>
      <c r="AIQ455" s="433"/>
      <c r="AIR455" s="433"/>
      <c r="AIS455" s="433"/>
      <c r="AIT455" s="433"/>
      <c r="AIU455" s="433"/>
      <c r="AIV455" s="433"/>
      <c r="AIW455" s="433"/>
      <c r="AIX455" s="433"/>
      <c r="AIY455" s="433"/>
      <c r="AIZ455" s="433"/>
      <c r="AJA455" s="433"/>
      <c r="AJB455" s="433"/>
      <c r="AJC455" s="433"/>
      <c r="AJD455" s="433"/>
      <c r="AJE455" s="433"/>
      <c r="AJF455" s="433"/>
      <c r="AJG455" s="433"/>
      <c r="AJH455" s="433"/>
      <c r="AJI455" s="433"/>
      <c r="AJJ455" s="433"/>
      <c r="AJK455" s="433"/>
      <c r="AJL455" s="433"/>
      <c r="AJM455" s="433"/>
      <c r="AJN455" s="433"/>
      <c r="AJO455" s="433"/>
      <c r="AJP455" s="433"/>
      <c r="AJQ455" s="433"/>
      <c r="AJR455" s="433"/>
      <c r="AJS455" s="433"/>
      <c r="AJT455" s="433"/>
      <c r="AJU455" s="433"/>
      <c r="AJV455" s="433"/>
      <c r="AJW455" s="433"/>
      <c r="AJX455" s="433"/>
      <c r="AJY455" s="433"/>
      <c r="AJZ455" s="433"/>
      <c r="AKA455" s="433"/>
      <c r="AKB455" s="433"/>
      <c r="AKC455" s="433"/>
      <c r="AKD455" s="433"/>
      <c r="AKE455" s="433"/>
      <c r="AKF455" s="433"/>
      <c r="AKG455" s="433"/>
      <c r="AKH455" s="433"/>
      <c r="AKI455" s="433"/>
      <c r="AKJ455" s="433"/>
      <c r="AKK455" s="433"/>
      <c r="AKL455" s="433"/>
      <c r="AKM455" s="433"/>
      <c r="AKN455" s="433"/>
      <c r="AKO455" s="433"/>
      <c r="AKP455" s="433"/>
      <c r="AKQ455" s="433"/>
      <c r="AKR455" s="433"/>
      <c r="AKS455" s="433"/>
      <c r="AKT455" s="433"/>
      <c r="AKU455" s="433"/>
      <c r="AKV455" s="433"/>
      <c r="AKW455" s="433"/>
      <c r="AKX455" s="433"/>
      <c r="AKY455" s="433"/>
      <c r="AKZ455" s="433"/>
      <c r="ALA455" s="433"/>
      <c r="ALB455" s="433"/>
      <c r="ALC455" s="433"/>
      <c r="ALD455" s="433"/>
      <c r="ALE455" s="433"/>
      <c r="ALF455" s="433"/>
      <c r="ALG455" s="433"/>
      <c r="ALH455" s="433"/>
      <c r="ALI455" s="433"/>
      <c r="ALJ455" s="433"/>
      <c r="ALK455" s="433"/>
      <c r="ALL455" s="433"/>
      <c r="ALM455" s="433"/>
      <c r="ALN455" s="433"/>
      <c r="ALO455" s="433"/>
      <c r="ALP455" s="433"/>
      <c r="ALQ455" s="433"/>
      <c r="ALR455" s="433"/>
      <c r="ALS455" s="433"/>
      <c r="ALT455" s="433"/>
      <c r="ALU455" s="433"/>
      <c r="ALV455" s="433"/>
      <c r="ALW455" s="433"/>
      <c r="ALX455" s="433"/>
      <c r="ALY455" s="433"/>
      <c r="ALZ455" s="433"/>
      <c r="AMA455" s="433"/>
      <c r="AMB455" s="433"/>
      <c r="AMC455" s="433"/>
      <c r="AMD455" s="433"/>
      <c r="AME455" s="433"/>
      <c r="AMF455" s="433"/>
      <c r="AMG455" s="433"/>
      <c r="AMH455" s="433"/>
      <c r="AMI455" s="433"/>
      <c r="AMJ455" s="433"/>
      <c r="AMK455" s="433"/>
      <c r="AML455" s="433"/>
      <c r="AMM455" s="433"/>
      <c r="AMN455" s="433"/>
      <c r="AMO455" s="433"/>
      <c r="AMP455" s="433"/>
      <c r="AMQ455" s="433"/>
      <c r="AMR455" s="433"/>
      <c r="AMS455" s="433"/>
      <c r="AMT455" s="433"/>
      <c r="AMU455" s="433"/>
      <c r="AMV455" s="433"/>
      <c r="AMW455" s="433"/>
      <c r="AMX455" s="433"/>
      <c r="AMY455" s="433"/>
      <c r="AMZ455" s="433"/>
      <c r="ANA455" s="433"/>
      <c r="ANB455" s="433"/>
      <c r="ANC455" s="433"/>
      <c r="AND455" s="433"/>
      <c r="ANE455" s="433"/>
      <c r="ANF455" s="433"/>
      <c r="ANG455" s="433"/>
      <c r="ANH455" s="433"/>
      <c r="ANI455" s="433"/>
      <c r="ANJ455" s="433"/>
      <c r="ANK455" s="433"/>
      <c r="ANL455" s="433"/>
      <c r="ANM455" s="433"/>
      <c r="ANN455" s="433"/>
      <c r="ANO455" s="433"/>
      <c r="ANP455" s="433"/>
      <c r="ANQ455" s="433"/>
      <c r="ANR455" s="433"/>
      <c r="ANS455" s="433"/>
      <c r="ANT455" s="433"/>
      <c r="ANU455" s="433"/>
      <c r="ANV455" s="433"/>
      <c r="ANW455" s="433"/>
      <c r="ANX455" s="433"/>
      <c r="ANY455" s="433"/>
      <c r="ANZ455" s="433"/>
      <c r="AOA455" s="433"/>
      <c r="AOB455" s="433"/>
      <c r="AOC455" s="433"/>
      <c r="AOD455" s="433"/>
      <c r="AOE455" s="433"/>
      <c r="AOF455" s="433"/>
      <c r="AOG455" s="433"/>
      <c r="AOH455" s="433"/>
      <c r="AOI455" s="433"/>
      <c r="AOJ455" s="433"/>
      <c r="AOK455" s="433"/>
      <c r="AOL455" s="433"/>
      <c r="AOM455" s="433"/>
      <c r="AON455" s="433"/>
      <c r="AOO455" s="433"/>
      <c r="AOP455" s="433"/>
      <c r="AOQ455" s="433"/>
      <c r="AOR455" s="433"/>
      <c r="AOS455" s="433"/>
      <c r="AOT455" s="433"/>
      <c r="AOU455" s="433"/>
      <c r="AOV455" s="433"/>
      <c r="AOW455" s="433"/>
      <c r="AOX455" s="433"/>
      <c r="AOY455" s="433"/>
      <c r="AOZ455" s="433"/>
      <c r="APA455" s="433"/>
      <c r="APB455" s="433"/>
      <c r="APC455" s="433"/>
      <c r="APD455" s="433"/>
      <c r="APE455" s="433"/>
      <c r="APF455" s="433"/>
      <c r="APG455" s="433"/>
      <c r="APH455" s="433"/>
      <c r="API455" s="433"/>
      <c r="APJ455" s="433"/>
      <c r="APK455" s="433"/>
      <c r="APL455" s="433"/>
      <c r="APM455" s="433"/>
      <c r="APN455" s="433"/>
      <c r="APO455" s="433"/>
      <c r="APP455" s="433"/>
      <c r="APQ455" s="433"/>
      <c r="APR455" s="433"/>
      <c r="APS455" s="433"/>
      <c r="APT455" s="433"/>
      <c r="APU455" s="433"/>
      <c r="APV455" s="433"/>
      <c r="APW455" s="433"/>
      <c r="APX455" s="433"/>
      <c r="APY455" s="433"/>
      <c r="APZ455" s="433"/>
      <c r="AQA455" s="433"/>
      <c r="AQB455" s="433"/>
      <c r="AQC455" s="433"/>
      <c r="AQD455" s="433"/>
      <c r="AQE455" s="433"/>
      <c r="AQF455" s="433"/>
      <c r="AQG455" s="433"/>
      <c r="AQH455" s="433"/>
      <c r="AQI455" s="433"/>
      <c r="AQJ455" s="433"/>
      <c r="AQK455" s="433"/>
      <c r="AQL455" s="433"/>
      <c r="AQM455" s="433"/>
      <c r="AQN455" s="433"/>
      <c r="AQO455" s="433"/>
      <c r="AQP455" s="433"/>
      <c r="AQQ455" s="433"/>
      <c r="AQR455" s="433"/>
      <c r="AQS455" s="433"/>
      <c r="AQT455" s="433"/>
      <c r="AQU455" s="433"/>
      <c r="AQV455" s="433"/>
      <c r="AQW455" s="433"/>
      <c r="AQX455" s="433"/>
      <c r="AQY455" s="433"/>
      <c r="AQZ455" s="433"/>
      <c r="ARA455" s="433"/>
      <c r="ARB455" s="433"/>
      <c r="ARC455" s="433"/>
      <c r="ARD455" s="433"/>
      <c r="ARE455" s="433"/>
      <c r="ARF455" s="433"/>
      <c r="ARG455" s="433"/>
      <c r="ARH455" s="433"/>
      <c r="ARI455" s="433"/>
      <c r="ARJ455" s="433"/>
      <c r="ARK455" s="433"/>
      <c r="ARL455" s="433"/>
      <c r="ARM455" s="433"/>
      <c r="ARN455" s="433"/>
      <c r="ARO455" s="433"/>
      <c r="ARP455" s="433"/>
      <c r="ARQ455" s="433"/>
      <c r="ARR455" s="433"/>
      <c r="ARS455" s="433"/>
      <c r="ART455" s="433"/>
      <c r="ARU455" s="433"/>
      <c r="ARV455" s="433"/>
      <c r="ARW455" s="433"/>
      <c r="ARX455" s="433"/>
      <c r="ARY455" s="433"/>
      <c r="ARZ455" s="433"/>
      <c r="ASA455" s="433"/>
      <c r="ASB455" s="433"/>
      <c r="ASC455" s="433"/>
      <c r="ASD455" s="433"/>
      <c r="ASE455" s="433"/>
      <c r="ASF455" s="433"/>
      <c r="ASG455" s="433"/>
      <c r="ASH455" s="433"/>
      <c r="ASI455" s="433"/>
      <c r="ASJ455" s="433"/>
      <c r="ASK455" s="433"/>
      <c r="ASL455" s="433"/>
      <c r="ASM455" s="433"/>
      <c r="ASN455" s="433"/>
      <c r="ASO455" s="433"/>
      <c r="ASP455" s="433"/>
      <c r="ASQ455" s="433"/>
      <c r="ASR455" s="433"/>
      <c r="ASS455" s="433"/>
      <c r="AST455" s="433"/>
      <c r="ASU455" s="433"/>
      <c r="ASV455" s="433"/>
      <c r="ASW455" s="433"/>
      <c r="ASX455" s="433"/>
      <c r="ASY455" s="433"/>
      <c r="ASZ455" s="433"/>
      <c r="ATA455" s="433"/>
      <c r="ATB455" s="433"/>
      <c r="ATC455" s="433"/>
      <c r="ATD455" s="433"/>
      <c r="ATE455" s="433"/>
      <c r="ATF455" s="433"/>
      <c r="ATG455" s="433"/>
      <c r="ATH455" s="433"/>
      <c r="ATI455" s="433"/>
      <c r="ATJ455" s="433"/>
      <c r="ATK455" s="433"/>
      <c r="ATL455" s="433"/>
      <c r="ATM455" s="433"/>
      <c r="ATN455" s="433"/>
      <c r="ATO455" s="433"/>
      <c r="ATP455" s="433"/>
      <c r="ATQ455" s="433"/>
      <c r="ATR455" s="433"/>
      <c r="ATS455" s="433"/>
      <c r="ATT455" s="433"/>
      <c r="ATU455" s="433"/>
      <c r="ATV455" s="433"/>
      <c r="ATW455" s="433"/>
      <c r="ATX455" s="433"/>
      <c r="ATY455" s="433"/>
      <c r="ATZ455" s="433"/>
      <c r="AUA455" s="433"/>
      <c r="AUB455" s="433"/>
      <c r="AUC455" s="433"/>
      <c r="AUD455" s="433"/>
      <c r="AUE455" s="433"/>
      <c r="AUF455" s="433"/>
      <c r="AUG455" s="433"/>
      <c r="AUH455" s="433"/>
      <c r="AUI455" s="433"/>
      <c r="AUJ455" s="433"/>
      <c r="AUK455" s="433"/>
      <c r="AUL455" s="433"/>
      <c r="AUM455" s="433"/>
      <c r="AUN455" s="433"/>
      <c r="AUO455" s="433"/>
      <c r="AUP455" s="433"/>
      <c r="AUQ455" s="433"/>
      <c r="AUR455" s="433"/>
      <c r="AUS455" s="433"/>
      <c r="AUT455" s="433"/>
      <c r="AUU455" s="433"/>
      <c r="AUV455" s="433"/>
      <c r="AUW455" s="433"/>
      <c r="AUX455" s="433"/>
      <c r="AUY455" s="433"/>
      <c r="AUZ455" s="433"/>
      <c r="AVA455" s="433"/>
      <c r="AVB455" s="433"/>
      <c r="AVC455" s="433"/>
      <c r="AVD455" s="433"/>
      <c r="AVE455" s="433"/>
      <c r="AVF455" s="433"/>
      <c r="AVG455" s="433"/>
      <c r="AVH455" s="433"/>
      <c r="AVI455" s="433"/>
      <c r="AVJ455" s="433"/>
      <c r="AVK455" s="433"/>
      <c r="AVL455" s="433"/>
      <c r="AVM455" s="433"/>
      <c r="AVN455" s="433"/>
      <c r="AVO455" s="433"/>
      <c r="AVP455" s="433"/>
      <c r="AVQ455" s="433"/>
      <c r="AVR455" s="433"/>
      <c r="AVS455" s="433"/>
      <c r="AVT455" s="433"/>
      <c r="AVU455" s="433"/>
      <c r="AVV455" s="433"/>
      <c r="AVW455" s="433"/>
      <c r="AVX455" s="433"/>
      <c r="AVY455" s="433"/>
      <c r="AVZ455" s="433"/>
      <c r="AWA455" s="433"/>
      <c r="AWB455" s="433"/>
      <c r="AWC455" s="433"/>
      <c r="AWD455" s="433"/>
      <c r="AWE455" s="433"/>
      <c r="AWF455" s="433"/>
      <c r="AWG455" s="433"/>
      <c r="AWH455" s="433"/>
      <c r="AWI455" s="433"/>
      <c r="AWJ455" s="433"/>
      <c r="AWK455" s="433"/>
      <c r="AWL455" s="433"/>
      <c r="AWM455" s="433"/>
      <c r="AWN455" s="433"/>
      <c r="AWO455" s="433"/>
      <c r="AWP455" s="433"/>
      <c r="AWQ455" s="433"/>
      <c r="AWR455" s="433"/>
      <c r="AWS455" s="433"/>
      <c r="AWT455" s="433"/>
      <c r="AWU455" s="433"/>
      <c r="AWV455" s="433"/>
      <c r="AWW455" s="433"/>
      <c r="AWX455" s="433"/>
      <c r="AWY455" s="433"/>
      <c r="AWZ455" s="433"/>
      <c r="AXA455" s="433"/>
      <c r="AXB455" s="433"/>
      <c r="AXC455" s="433"/>
      <c r="AXD455" s="433"/>
      <c r="AXE455" s="433"/>
      <c r="AXF455" s="433"/>
      <c r="AXG455" s="433"/>
      <c r="AXH455" s="433"/>
      <c r="AXI455" s="433"/>
      <c r="AXJ455" s="433"/>
      <c r="AXK455" s="433"/>
      <c r="AXL455" s="433"/>
      <c r="AXM455" s="433"/>
      <c r="AXN455" s="433"/>
      <c r="AXO455" s="433"/>
      <c r="AXP455" s="433"/>
      <c r="AXQ455" s="433"/>
      <c r="AXR455" s="433"/>
      <c r="AXS455" s="433"/>
      <c r="AXT455" s="433"/>
      <c r="AXU455" s="433"/>
      <c r="AXV455" s="433"/>
      <c r="AXW455" s="433"/>
      <c r="AXX455" s="433"/>
      <c r="AXY455" s="433"/>
      <c r="AXZ455" s="433"/>
      <c r="AYA455" s="433"/>
      <c r="AYB455" s="433"/>
      <c r="AYC455" s="433"/>
      <c r="AYD455" s="433"/>
      <c r="AYE455" s="433"/>
      <c r="AYF455" s="433"/>
      <c r="AYG455" s="433"/>
      <c r="AYH455" s="433"/>
      <c r="AYI455" s="433"/>
      <c r="AYJ455" s="433"/>
      <c r="AYK455" s="433"/>
      <c r="AYL455" s="433"/>
      <c r="AYM455" s="433"/>
      <c r="AYN455" s="433"/>
      <c r="AYO455" s="433"/>
      <c r="AYP455" s="433"/>
      <c r="AYQ455" s="433"/>
      <c r="AYR455" s="433"/>
      <c r="AYS455" s="433"/>
      <c r="AYT455" s="433"/>
      <c r="AYU455" s="433"/>
      <c r="AYV455" s="433"/>
      <c r="AYW455" s="433"/>
      <c r="AYX455" s="433"/>
      <c r="AYY455" s="433"/>
      <c r="AYZ455" s="433"/>
      <c r="AZA455" s="433"/>
      <c r="AZB455" s="433"/>
      <c r="AZC455" s="433"/>
      <c r="AZD455" s="433"/>
      <c r="AZE455" s="433"/>
      <c r="AZF455" s="433"/>
      <c r="AZG455" s="433"/>
      <c r="AZH455" s="433"/>
      <c r="AZI455" s="433"/>
      <c r="AZJ455" s="433"/>
      <c r="AZK455" s="433"/>
      <c r="AZL455" s="433"/>
      <c r="AZM455" s="433"/>
      <c r="AZN455" s="433"/>
      <c r="AZO455" s="433"/>
      <c r="AZP455" s="433"/>
      <c r="AZQ455" s="433"/>
      <c r="AZR455" s="433"/>
      <c r="AZS455" s="433"/>
      <c r="AZT455" s="433"/>
      <c r="AZU455" s="433"/>
      <c r="AZV455" s="433"/>
      <c r="AZW455" s="433"/>
      <c r="AZX455" s="433"/>
      <c r="AZY455" s="433"/>
      <c r="AZZ455" s="433"/>
      <c r="BAA455" s="433"/>
      <c r="BAB455" s="433"/>
      <c r="BAC455" s="433"/>
      <c r="BAD455" s="433"/>
      <c r="BAE455" s="433"/>
      <c r="BAF455" s="433"/>
      <c r="BAG455" s="433"/>
      <c r="BAH455" s="433"/>
      <c r="BAI455" s="433"/>
      <c r="BAJ455" s="433"/>
      <c r="BAK455" s="433"/>
      <c r="BAL455" s="433"/>
      <c r="BAM455" s="433"/>
      <c r="BAN455" s="433"/>
      <c r="BAO455" s="433"/>
      <c r="BAP455" s="433"/>
      <c r="BAQ455" s="433"/>
      <c r="BAR455" s="433"/>
      <c r="BAS455" s="433"/>
      <c r="BAT455" s="433"/>
      <c r="BAU455" s="433"/>
      <c r="BAV455" s="433"/>
      <c r="BAW455" s="433"/>
      <c r="BAX455" s="433"/>
      <c r="BAY455" s="433"/>
      <c r="BAZ455" s="433"/>
      <c r="BBA455" s="433"/>
      <c r="BBB455" s="433"/>
      <c r="BBC455" s="433"/>
      <c r="BBD455" s="433"/>
      <c r="BBE455" s="433"/>
      <c r="BBF455" s="433"/>
      <c r="BBG455" s="433"/>
      <c r="BBH455" s="433"/>
      <c r="BBI455" s="433"/>
      <c r="BBJ455" s="433"/>
      <c r="BBK455" s="433"/>
      <c r="BBL455" s="433"/>
      <c r="BBM455" s="433"/>
      <c r="BBN455" s="433"/>
      <c r="BBO455" s="433"/>
      <c r="BBP455" s="433"/>
      <c r="BBQ455" s="433"/>
      <c r="BBR455" s="433"/>
      <c r="BBS455" s="433"/>
      <c r="BBT455" s="433"/>
      <c r="BBU455" s="433"/>
      <c r="BBV455" s="433"/>
      <c r="BBW455" s="433"/>
      <c r="BBX455" s="433"/>
      <c r="BBY455" s="433"/>
      <c r="BBZ455" s="433"/>
      <c r="BCA455" s="433"/>
      <c r="BCB455" s="433"/>
      <c r="BCC455" s="433"/>
      <c r="BCD455" s="433"/>
      <c r="BCE455" s="433"/>
      <c r="BCF455" s="433"/>
      <c r="BCG455" s="433"/>
      <c r="BCH455" s="433"/>
      <c r="BCI455" s="433"/>
      <c r="BCJ455" s="433"/>
      <c r="BCK455" s="433"/>
      <c r="BCL455" s="433"/>
      <c r="BCM455" s="433"/>
      <c r="BCN455" s="433"/>
      <c r="BCO455" s="433"/>
      <c r="BCP455" s="433"/>
      <c r="BCQ455" s="433"/>
      <c r="BCR455" s="433"/>
      <c r="BCS455" s="433"/>
      <c r="BCT455" s="433"/>
      <c r="BCU455" s="433"/>
      <c r="BCV455" s="433"/>
      <c r="BCW455" s="433"/>
      <c r="BCX455" s="433"/>
      <c r="BCY455" s="433"/>
      <c r="BCZ455" s="433"/>
      <c r="BDA455" s="433"/>
      <c r="BDB455" s="433"/>
      <c r="BDC455" s="433"/>
      <c r="BDD455" s="433"/>
      <c r="BDE455" s="433"/>
      <c r="BDF455" s="433"/>
      <c r="BDG455" s="433"/>
      <c r="BDH455" s="433"/>
      <c r="BDI455" s="433"/>
      <c r="BDJ455" s="433"/>
      <c r="BDK455" s="433"/>
      <c r="BDL455" s="433"/>
      <c r="BDM455" s="433"/>
      <c r="BDN455" s="433"/>
      <c r="BDO455" s="433"/>
      <c r="BDP455" s="433"/>
      <c r="BDQ455" s="433"/>
      <c r="BDR455" s="433"/>
      <c r="BDS455" s="433"/>
      <c r="BDT455" s="433"/>
      <c r="BDU455" s="433"/>
      <c r="BDV455" s="433"/>
      <c r="BDW455" s="433"/>
      <c r="BDX455" s="433"/>
      <c r="BDY455" s="433"/>
      <c r="BDZ455" s="433"/>
      <c r="BEA455" s="433"/>
      <c r="BEB455" s="433"/>
      <c r="BEC455" s="433"/>
      <c r="BED455" s="433"/>
      <c r="BEE455" s="433"/>
      <c r="BEF455" s="433"/>
      <c r="BEG455" s="433"/>
      <c r="BEH455" s="433"/>
      <c r="BEI455" s="433"/>
      <c r="BEJ455" s="433"/>
      <c r="BEK455" s="433"/>
      <c r="BEL455" s="433"/>
      <c r="BEM455" s="433"/>
      <c r="BEN455" s="433"/>
      <c r="BEO455" s="433"/>
      <c r="BEP455" s="433"/>
      <c r="BEQ455" s="433"/>
      <c r="BER455" s="433"/>
      <c r="BES455" s="433"/>
      <c r="BET455" s="433"/>
      <c r="BEU455" s="433"/>
      <c r="BEV455" s="433"/>
      <c r="BEW455" s="433"/>
      <c r="BEX455" s="433"/>
      <c r="BEY455" s="433"/>
      <c r="BEZ455" s="433"/>
      <c r="BFA455" s="433"/>
      <c r="BFB455" s="433"/>
      <c r="BFC455" s="433"/>
      <c r="BFD455" s="433"/>
      <c r="BFE455" s="433"/>
      <c r="BFF455" s="433"/>
      <c r="BFG455" s="433"/>
      <c r="BFH455" s="433"/>
      <c r="BFI455" s="433"/>
      <c r="BFJ455" s="433"/>
      <c r="BFK455" s="433"/>
      <c r="BFL455" s="433"/>
      <c r="BFM455" s="433"/>
      <c r="BFN455" s="433"/>
      <c r="BFO455" s="433"/>
      <c r="BFP455" s="433"/>
      <c r="BFQ455" s="433"/>
      <c r="BFR455" s="433"/>
      <c r="BFS455" s="433"/>
      <c r="BFT455" s="433"/>
      <c r="BFU455" s="433"/>
      <c r="BFV455" s="433"/>
      <c r="BFW455" s="433"/>
      <c r="BFX455" s="433"/>
      <c r="BFY455" s="433"/>
      <c r="BFZ455" s="433"/>
      <c r="BGA455" s="433"/>
      <c r="BGB455" s="433"/>
      <c r="BGC455" s="433"/>
      <c r="BGD455" s="433"/>
      <c r="BGE455" s="433"/>
      <c r="BGF455" s="433"/>
      <c r="BGG455" s="433"/>
      <c r="BGH455" s="433"/>
      <c r="BGI455" s="433"/>
      <c r="BGJ455" s="433"/>
      <c r="BGK455" s="433"/>
      <c r="BGL455" s="433"/>
      <c r="BGM455" s="433"/>
      <c r="BGN455" s="433"/>
      <c r="BGO455" s="433"/>
      <c r="BGP455" s="433"/>
      <c r="BGQ455" s="433"/>
      <c r="BGR455" s="433"/>
      <c r="BGS455" s="433"/>
      <c r="BGT455" s="433"/>
      <c r="BGU455" s="433"/>
      <c r="BGV455" s="433"/>
      <c r="BGW455" s="433"/>
      <c r="BGX455" s="433"/>
      <c r="BGY455" s="433"/>
      <c r="BGZ455" s="433"/>
      <c r="BHA455" s="433"/>
      <c r="BHB455" s="433"/>
      <c r="BHC455" s="433"/>
      <c r="BHD455" s="433"/>
      <c r="BHE455" s="433"/>
      <c r="BHF455" s="433"/>
      <c r="BHG455" s="433"/>
      <c r="BHH455" s="433"/>
      <c r="BHI455" s="433"/>
      <c r="BHJ455" s="433"/>
      <c r="BHK455" s="433"/>
      <c r="BHL455" s="433"/>
      <c r="BHM455" s="433"/>
      <c r="BHN455" s="433"/>
      <c r="BHO455" s="433"/>
      <c r="BHP455" s="433"/>
      <c r="BHQ455" s="433"/>
      <c r="BHR455" s="433"/>
      <c r="BHS455" s="433"/>
      <c r="BHT455" s="433"/>
      <c r="BHU455" s="433"/>
      <c r="BHV455" s="433"/>
      <c r="BHW455" s="433"/>
      <c r="BHX455" s="433"/>
      <c r="BHY455" s="433"/>
      <c r="BHZ455" s="433"/>
      <c r="BIA455" s="433"/>
      <c r="BIB455" s="433"/>
      <c r="BIC455" s="433"/>
      <c r="BID455" s="433"/>
      <c r="BIE455" s="433"/>
      <c r="BIF455" s="433"/>
      <c r="BIG455" s="433"/>
      <c r="BIH455" s="433"/>
      <c r="BII455" s="433"/>
      <c r="BIJ455" s="433"/>
      <c r="BIK455" s="433"/>
      <c r="BIL455" s="433"/>
      <c r="BIM455" s="433"/>
      <c r="BIN455" s="433"/>
      <c r="BIO455" s="433"/>
      <c r="BIP455" s="433"/>
      <c r="BIQ455" s="433"/>
      <c r="BIR455" s="433"/>
      <c r="BIS455" s="433"/>
      <c r="BIT455" s="433"/>
      <c r="BIU455" s="433"/>
      <c r="BIV455" s="433"/>
      <c r="BIW455" s="433"/>
      <c r="BIX455" s="433"/>
      <c r="BIY455" s="433"/>
      <c r="BIZ455" s="433"/>
      <c r="BJA455" s="433"/>
      <c r="BJB455" s="433"/>
      <c r="BJC455" s="433"/>
      <c r="BJD455" s="433"/>
      <c r="BJE455" s="433"/>
      <c r="BJF455" s="433"/>
      <c r="BJG455" s="433"/>
      <c r="BJH455" s="433"/>
      <c r="BJI455" s="433"/>
      <c r="BJJ455" s="433"/>
      <c r="BJK455" s="433"/>
      <c r="BJL455" s="433"/>
      <c r="BJM455" s="433"/>
      <c r="BJN455" s="433"/>
      <c r="BJO455" s="433"/>
      <c r="BJP455" s="433"/>
      <c r="BJQ455" s="433"/>
      <c r="BJR455" s="433"/>
      <c r="BJS455" s="433"/>
      <c r="BJT455" s="433"/>
      <c r="BJU455" s="433"/>
      <c r="BJV455" s="433"/>
      <c r="BJW455" s="433"/>
      <c r="BJX455" s="433"/>
      <c r="BJY455" s="433"/>
      <c r="BJZ455" s="433"/>
      <c r="BKA455" s="433"/>
      <c r="BKB455" s="433"/>
      <c r="BKC455" s="433"/>
      <c r="BKD455" s="433"/>
      <c r="BKE455" s="433"/>
      <c r="BKF455" s="433"/>
      <c r="BKG455" s="433"/>
      <c r="BKH455" s="433"/>
      <c r="BKI455" s="433"/>
      <c r="BKJ455" s="433"/>
      <c r="BKK455" s="433"/>
      <c r="BKL455" s="433"/>
      <c r="BKM455" s="433"/>
      <c r="BKN455" s="433"/>
      <c r="BKO455" s="433"/>
      <c r="BKP455" s="433"/>
      <c r="BKQ455" s="433"/>
      <c r="BKR455" s="433"/>
      <c r="BKS455" s="433"/>
      <c r="BKT455" s="433"/>
      <c r="BKU455" s="433"/>
      <c r="BKV455" s="433"/>
      <c r="BKW455" s="433"/>
      <c r="BKX455" s="433"/>
      <c r="BKY455" s="433"/>
      <c r="BKZ455" s="433"/>
      <c r="BLA455" s="433"/>
      <c r="BLB455" s="433"/>
      <c r="BLC455" s="433"/>
      <c r="BLD455" s="433"/>
      <c r="BLE455" s="433"/>
      <c r="BLF455" s="433"/>
      <c r="BLG455" s="433"/>
      <c r="BLH455" s="433"/>
      <c r="BLI455" s="433"/>
      <c r="BLJ455" s="433"/>
      <c r="BLK455" s="433"/>
      <c r="BLL455" s="433"/>
      <c r="BLM455" s="433"/>
      <c r="BLN455" s="433"/>
      <c r="BLO455" s="433"/>
      <c r="BLP455" s="433"/>
      <c r="BLQ455" s="433"/>
      <c r="BLR455" s="433"/>
      <c r="BLS455" s="433"/>
      <c r="BLT455" s="433"/>
      <c r="BLU455" s="433"/>
      <c r="BLV455" s="433"/>
      <c r="BLW455" s="433"/>
      <c r="BLX455" s="433"/>
      <c r="BLY455" s="433"/>
      <c r="BLZ455" s="433"/>
      <c r="BMA455" s="433"/>
      <c r="BMB455" s="433"/>
      <c r="BMC455" s="433"/>
      <c r="BMD455" s="433"/>
      <c r="BME455" s="433"/>
      <c r="BMF455" s="433"/>
      <c r="BMG455" s="433"/>
      <c r="BMH455" s="433"/>
      <c r="BMI455" s="433"/>
      <c r="BMJ455" s="433"/>
      <c r="BMK455" s="433"/>
      <c r="BML455" s="433"/>
      <c r="BMM455" s="433"/>
      <c r="BMN455" s="433"/>
      <c r="BMO455" s="433"/>
      <c r="BMP455" s="433"/>
      <c r="BMQ455" s="433"/>
      <c r="BMR455" s="433"/>
      <c r="BMS455" s="433"/>
      <c r="BMT455" s="433"/>
      <c r="BMU455" s="433"/>
      <c r="BMV455" s="433"/>
      <c r="BMW455" s="433"/>
      <c r="BMX455" s="433"/>
      <c r="BMY455" s="433"/>
      <c r="BMZ455" s="433"/>
      <c r="BNA455" s="433"/>
      <c r="BNB455" s="433"/>
      <c r="BNC455" s="433"/>
      <c r="BND455" s="433"/>
      <c r="BNE455" s="433"/>
      <c r="BNF455" s="433"/>
      <c r="BNG455" s="433"/>
      <c r="BNH455" s="433"/>
      <c r="BNI455" s="433"/>
      <c r="BNJ455" s="433"/>
      <c r="BNK455" s="433"/>
      <c r="BNL455" s="433"/>
      <c r="BNM455" s="433"/>
      <c r="BNN455" s="433"/>
      <c r="BNO455" s="433"/>
      <c r="BNP455" s="433"/>
      <c r="BNQ455" s="433"/>
      <c r="BNR455" s="433"/>
      <c r="BNS455" s="433"/>
      <c r="BNT455" s="433"/>
      <c r="BNU455" s="433"/>
      <c r="BNV455" s="433"/>
      <c r="BNW455" s="433"/>
      <c r="BNX455" s="433"/>
      <c r="BNY455" s="433"/>
      <c r="BNZ455" s="433"/>
      <c r="BOA455" s="433"/>
      <c r="BOB455" s="433"/>
      <c r="BOC455" s="433"/>
      <c r="BOD455" s="433"/>
      <c r="BOE455" s="433"/>
      <c r="BOF455" s="433"/>
      <c r="BOG455" s="433"/>
      <c r="BOH455" s="433"/>
      <c r="BOI455" s="433"/>
      <c r="BOJ455" s="433"/>
      <c r="BOK455" s="433"/>
      <c r="BOL455" s="433"/>
      <c r="BOM455" s="433"/>
      <c r="BON455" s="433"/>
      <c r="BOO455" s="433"/>
      <c r="BOP455" s="433"/>
      <c r="BOQ455" s="433"/>
      <c r="BOR455" s="433"/>
      <c r="BOS455" s="433"/>
      <c r="BOT455" s="433"/>
      <c r="BOU455" s="433"/>
      <c r="BOV455" s="433"/>
      <c r="BOW455" s="433"/>
      <c r="BOX455" s="433"/>
      <c r="BOY455" s="433"/>
      <c r="BOZ455" s="433"/>
      <c r="BPA455" s="433"/>
      <c r="BPB455" s="433"/>
      <c r="BPC455" s="433"/>
      <c r="BPD455" s="433"/>
      <c r="BPE455" s="433"/>
      <c r="BPF455" s="433"/>
      <c r="BPG455" s="433"/>
      <c r="BPH455" s="433"/>
      <c r="BPI455" s="433"/>
      <c r="BPJ455" s="433"/>
      <c r="BPK455" s="433"/>
      <c r="BPL455" s="433"/>
      <c r="BPM455" s="433"/>
      <c r="BPN455" s="433"/>
      <c r="BPO455" s="433"/>
      <c r="BPP455" s="433"/>
      <c r="BPQ455" s="433"/>
      <c r="BPR455" s="433"/>
      <c r="BPS455" s="433"/>
      <c r="BPT455" s="433"/>
      <c r="BPU455" s="433"/>
      <c r="BPV455" s="433"/>
      <c r="BPW455" s="433"/>
      <c r="BPX455" s="433"/>
      <c r="BPY455" s="433"/>
      <c r="BPZ455" s="433"/>
      <c r="BQA455" s="433"/>
      <c r="BQB455" s="433"/>
      <c r="BQC455" s="433"/>
      <c r="BQD455" s="433"/>
      <c r="BQE455" s="433"/>
      <c r="BQF455" s="433"/>
      <c r="BQG455" s="433"/>
      <c r="BQH455" s="433"/>
      <c r="BQI455" s="433"/>
      <c r="BQJ455" s="433"/>
      <c r="BQK455" s="433"/>
      <c r="BQL455" s="433"/>
      <c r="BQM455" s="433"/>
      <c r="BQN455" s="433"/>
      <c r="BQO455" s="433"/>
      <c r="BQP455" s="433"/>
      <c r="BQQ455" s="433"/>
      <c r="BQR455" s="433"/>
      <c r="BQS455" s="433"/>
      <c r="BQT455" s="433"/>
      <c r="BQU455" s="433"/>
      <c r="BQV455" s="433"/>
      <c r="BQW455" s="433"/>
      <c r="BQX455" s="433"/>
      <c r="BQY455" s="433"/>
      <c r="BQZ455" s="433"/>
      <c r="BRA455" s="433"/>
      <c r="BRB455" s="433"/>
      <c r="BRC455" s="433"/>
      <c r="BRD455" s="433"/>
      <c r="BRE455" s="433"/>
      <c r="BRF455" s="433"/>
      <c r="BRG455" s="433"/>
      <c r="BRH455" s="433"/>
      <c r="BRI455" s="433"/>
      <c r="BRJ455" s="433"/>
      <c r="BRK455" s="433"/>
      <c r="BRL455" s="433"/>
      <c r="BRM455" s="433"/>
      <c r="BRN455" s="433"/>
      <c r="BRO455" s="433"/>
      <c r="BRP455" s="433"/>
      <c r="BRQ455" s="433"/>
      <c r="BRR455" s="433"/>
      <c r="BRS455" s="433"/>
      <c r="BRT455" s="433"/>
      <c r="BRU455" s="433"/>
      <c r="BRV455" s="433"/>
      <c r="BRW455" s="433"/>
      <c r="BRX455" s="433"/>
      <c r="BRY455" s="433"/>
      <c r="BRZ455" s="433"/>
      <c r="BSA455" s="433"/>
      <c r="BSB455" s="433"/>
      <c r="BSC455" s="433"/>
      <c r="BSD455" s="433"/>
      <c r="BSE455" s="433"/>
      <c r="BSF455" s="433"/>
      <c r="BSG455" s="433"/>
      <c r="BSH455" s="433"/>
      <c r="BSI455" s="433"/>
      <c r="BSJ455" s="433"/>
      <c r="BSK455" s="433"/>
      <c r="BSL455" s="433"/>
      <c r="BSM455" s="433"/>
      <c r="BSN455" s="433"/>
      <c r="BSO455" s="433"/>
      <c r="BSP455" s="433"/>
      <c r="BSQ455" s="433"/>
      <c r="BSR455" s="433"/>
      <c r="BSS455" s="433"/>
      <c r="BST455" s="433"/>
      <c r="BSU455" s="433"/>
      <c r="BSV455" s="433"/>
      <c r="BSW455" s="433"/>
      <c r="BSX455" s="433"/>
      <c r="BSY455" s="433"/>
      <c r="BSZ455" s="433"/>
      <c r="BTA455" s="433"/>
      <c r="BTB455" s="433"/>
      <c r="BTC455" s="433"/>
      <c r="BTD455" s="433"/>
      <c r="BTE455" s="433"/>
      <c r="BTF455" s="433"/>
      <c r="BTG455" s="433"/>
      <c r="BTH455" s="433"/>
      <c r="BTI455" s="433"/>
      <c r="BTJ455" s="433"/>
      <c r="BTK455" s="433"/>
      <c r="BTL455" s="433"/>
      <c r="BTM455" s="433"/>
      <c r="BTN455" s="433"/>
      <c r="BTO455" s="433"/>
      <c r="BTP455" s="433"/>
      <c r="BTQ455" s="433"/>
      <c r="BTR455" s="433"/>
      <c r="BTS455" s="433"/>
      <c r="BTT455" s="433"/>
      <c r="BTU455" s="433"/>
      <c r="BTV455" s="433"/>
      <c r="BTW455" s="433"/>
      <c r="BTX455" s="433"/>
      <c r="BTY455" s="433"/>
      <c r="BTZ455" s="433"/>
      <c r="BUA455" s="433"/>
      <c r="BUB455" s="433"/>
      <c r="BUC455" s="433"/>
      <c r="BUD455" s="433"/>
      <c r="BUE455" s="433"/>
      <c r="BUF455" s="433"/>
      <c r="BUG455" s="433"/>
      <c r="BUH455" s="433"/>
      <c r="BUI455" s="433"/>
      <c r="BUJ455" s="433"/>
      <c r="BUK455" s="433"/>
      <c r="BUL455" s="433"/>
      <c r="BUM455" s="433"/>
      <c r="BUN455" s="433"/>
      <c r="BUO455" s="433"/>
      <c r="BUP455" s="433"/>
      <c r="BUQ455" s="433"/>
      <c r="BUR455" s="433"/>
      <c r="BUS455" s="433"/>
      <c r="BUT455" s="433"/>
      <c r="BUU455" s="433"/>
      <c r="BUV455" s="433"/>
      <c r="BUW455" s="433"/>
      <c r="BUX455" s="433"/>
      <c r="BUY455" s="433"/>
      <c r="BUZ455" s="433"/>
      <c r="BVA455" s="433"/>
      <c r="BVB455" s="433"/>
      <c r="BVC455" s="433"/>
      <c r="BVD455" s="433"/>
      <c r="BVE455" s="433"/>
      <c r="BVF455" s="433"/>
      <c r="BVG455" s="433"/>
      <c r="BVH455" s="433"/>
      <c r="BVI455" s="433"/>
      <c r="BVJ455" s="433"/>
      <c r="BVK455" s="433"/>
      <c r="BVL455" s="433"/>
      <c r="BVM455" s="433"/>
      <c r="BVN455" s="433"/>
      <c r="BVO455" s="433"/>
      <c r="BVP455" s="433"/>
      <c r="BVQ455" s="433"/>
      <c r="BVR455" s="433"/>
      <c r="BVS455" s="433"/>
      <c r="BVT455" s="433"/>
      <c r="BVU455" s="433"/>
      <c r="BVV455" s="433"/>
      <c r="BVW455" s="433"/>
      <c r="BVX455" s="433"/>
      <c r="BVY455" s="433"/>
      <c r="BVZ455" s="433"/>
      <c r="BWA455" s="433"/>
      <c r="BWB455" s="433"/>
      <c r="BWC455" s="433"/>
      <c r="BWD455" s="433"/>
      <c r="BWE455" s="433"/>
      <c r="BWF455" s="433"/>
      <c r="BWG455" s="433"/>
      <c r="BWH455" s="433"/>
      <c r="BWI455" s="433"/>
      <c r="BWJ455" s="433"/>
      <c r="BWK455" s="433"/>
      <c r="BWL455" s="433"/>
      <c r="BWM455" s="433"/>
      <c r="BWN455" s="433"/>
      <c r="BWO455" s="433"/>
      <c r="BWP455" s="433"/>
      <c r="BWQ455" s="433"/>
      <c r="BWR455" s="433"/>
      <c r="BWS455" s="433"/>
      <c r="BWT455" s="433"/>
      <c r="BWU455" s="433"/>
      <c r="BWV455" s="433"/>
      <c r="BWW455" s="433"/>
      <c r="BWX455" s="433"/>
      <c r="BWY455" s="433"/>
      <c r="BWZ455" s="433"/>
      <c r="BXA455" s="433"/>
      <c r="BXB455" s="433"/>
      <c r="BXC455" s="433"/>
      <c r="BXD455" s="433"/>
      <c r="BXE455" s="433"/>
      <c r="BXF455" s="433"/>
      <c r="BXG455" s="433"/>
      <c r="BXH455" s="433"/>
      <c r="BXI455" s="433"/>
      <c r="BXJ455" s="433"/>
      <c r="BXK455" s="433"/>
      <c r="BXL455" s="433"/>
      <c r="BXM455" s="433"/>
      <c r="BXN455" s="433"/>
      <c r="BXO455" s="433"/>
      <c r="BXP455" s="433"/>
      <c r="BXQ455" s="433"/>
      <c r="BXR455" s="433"/>
      <c r="BXS455" s="433"/>
      <c r="BXT455" s="433"/>
      <c r="BXU455" s="433"/>
      <c r="BXV455" s="433"/>
      <c r="BXW455" s="433"/>
      <c r="BXX455" s="433"/>
      <c r="BXY455" s="433"/>
      <c r="BXZ455" s="433"/>
      <c r="BYA455" s="433"/>
      <c r="BYB455" s="433"/>
      <c r="BYC455" s="433"/>
      <c r="BYD455" s="433"/>
      <c r="BYE455" s="433"/>
      <c r="BYF455" s="433"/>
      <c r="BYG455" s="433"/>
      <c r="BYH455" s="433"/>
      <c r="BYI455" s="433"/>
      <c r="BYJ455" s="433"/>
      <c r="BYK455" s="433"/>
      <c r="BYL455" s="433"/>
      <c r="BYM455" s="433"/>
      <c r="BYN455" s="433"/>
      <c r="BYO455" s="433"/>
      <c r="BYP455" s="433"/>
      <c r="BYQ455" s="433"/>
      <c r="BYR455" s="433"/>
      <c r="BYS455" s="433"/>
      <c r="BYT455" s="433"/>
      <c r="BYU455" s="433"/>
      <c r="BYV455" s="433"/>
      <c r="BYW455" s="433"/>
      <c r="BYX455" s="433"/>
      <c r="BYY455" s="433"/>
      <c r="BYZ455" s="433"/>
      <c r="BZA455" s="433"/>
      <c r="BZB455" s="433"/>
      <c r="BZC455" s="433"/>
      <c r="BZD455" s="433"/>
      <c r="BZE455" s="433"/>
      <c r="BZF455" s="433"/>
      <c r="BZG455" s="433"/>
      <c r="BZH455" s="433"/>
      <c r="BZI455" s="433"/>
      <c r="BZJ455" s="433"/>
      <c r="BZK455" s="433"/>
      <c r="BZL455" s="433"/>
      <c r="BZM455" s="433"/>
      <c r="BZN455" s="433"/>
      <c r="BZO455" s="433"/>
      <c r="BZP455" s="433"/>
      <c r="BZQ455" s="433"/>
      <c r="BZR455" s="433"/>
      <c r="BZS455" s="433"/>
      <c r="BZT455" s="433"/>
      <c r="BZU455" s="433"/>
      <c r="BZV455" s="433"/>
      <c r="BZW455" s="433"/>
      <c r="BZX455" s="433"/>
      <c r="BZY455" s="433"/>
      <c r="BZZ455" s="433"/>
      <c r="CAA455" s="433"/>
      <c r="CAB455" s="433"/>
      <c r="CAC455" s="433"/>
      <c r="CAD455" s="433"/>
      <c r="CAE455" s="433"/>
      <c r="CAF455" s="433"/>
      <c r="CAG455" s="433"/>
      <c r="CAH455" s="433"/>
      <c r="CAI455" s="433"/>
      <c r="CAJ455" s="433"/>
      <c r="CAK455" s="433"/>
      <c r="CAL455" s="433"/>
      <c r="CAM455" s="433"/>
      <c r="CAN455" s="433"/>
      <c r="CAO455" s="433"/>
      <c r="CAP455" s="433"/>
      <c r="CAQ455" s="433"/>
      <c r="CAR455" s="433"/>
      <c r="CAS455" s="433"/>
      <c r="CAT455" s="433"/>
      <c r="CAU455" s="433"/>
      <c r="CAV455" s="433"/>
      <c r="CAW455" s="433"/>
      <c r="CAX455" s="433"/>
      <c r="CAY455" s="433"/>
      <c r="CAZ455" s="433"/>
      <c r="CBA455" s="433"/>
      <c r="CBB455" s="433"/>
      <c r="CBC455" s="433"/>
      <c r="CBD455" s="433"/>
      <c r="CBE455" s="433"/>
      <c r="CBF455" s="433"/>
      <c r="CBG455" s="433"/>
      <c r="CBH455" s="433"/>
      <c r="CBI455" s="433"/>
      <c r="CBJ455" s="433"/>
      <c r="CBK455" s="433"/>
      <c r="CBL455" s="433"/>
      <c r="CBM455" s="433"/>
      <c r="CBN455" s="433"/>
      <c r="CBO455" s="433"/>
      <c r="CBP455" s="433"/>
      <c r="CBQ455" s="433"/>
      <c r="CBR455" s="433"/>
      <c r="CBS455" s="433"/>
      <c r="CBT455" s="433"/>
      <c r="CBU455" s="433"/>
      <c r="CBV455" s="433"/>
      <c r="CBW455" s="433"/>
      <c r="CBX455" s="433"/>
      <c r="CBY455" s="433"/>
      <c r="CBZ455" s="433"/>
      <c r="CCA455" s="433"/>
      <c r="CCB455" s="433"/>
      <c r="CCC455" s="433"/>
      <c r="CCD455" s="433"/>
      <c r="CCE455" s="433"/>
      <c r="CCF455" s="433"/>
      <c r="CCG455" s="433"/>
      <c r="CCH455" s="433"/>
      <c r="CCI455" s="433"/>
      <c r="CCJ455" s="433"/>
      <c r="CCK455" s="433"/>
      <c r="CCL455" s="433"/>
      <c r="CCM455" s="433"/>
      <c r="CCN455" s="433"/>
      <c r="CCO455" s="433"/>
      <c r="CCP455" s="433"/>
      <c r="CCQ455" s="433"/>
      <c r="CCR455" s="433"/>
      <c r="CCS455" s="433"/>
      <c r="CCT455" s="433"/>
      <c r="CCU455" s="433"/>
      <c r="CCV455" s="433"/>
      <c r="CCW455" s="433"/>
      <c r="CCX455" s="433"/>
      <c r="CCY455" s="433"/>
      <c r="CCZ455" s="433"/>
      <c r="CDA455" s="433"/>
      <c r="CDB455" s="433"/>
      <c r="CDC455" s="433"/>
      <c r="CDD455" s="433"/>
      <c r="CDE455" s="433"/>
      <c r="CDF455" s="433"/>
      <c r="CDG455" s="433"/>
      <c r="CDH455" s="433"/>
      <c r="CDI455" s="433"/>
      <c r="CDJ455" s="433"/>
      <c r="CDK455" s="433"/>
      <c r="CDL455" s="433"/>
      <c r="CDM455" s="433"/>
      <c r="CDN455" s="433"/>
      <c r="CDO455" s="433"/>
      <c r="CDP455" s="433"/>
      <c r="CDQ455" s="433"/>
      <c r="CDR455" s="433"/>
      <c r="CDS455" s="433"/>
      <c r="CDT455" s="433"/>
      <c r="CDU455" s="433"/>
      <c r="CDV455" s="433"/>
      <c r="CDW455" s="433"/>
      <c r="CDX455" s="433"/>
      <c r="CDY455" s="433"/>
      <c r="CDZ455" s="433"/>
      <c r="CEA455" s="433"/>
      <c r="CEB455" s="433"/>
      <c r="CEC455" s="433"/>
      <c r="CED455" s="433"/>
      <c r="CEE455" s="433"/>
      <c r="CEF455" s="433"/>
      <c r="CEG455" s="433"/>
      <c r="CEH455" s="433"/>
      <c r="CEI455" s="433"/>
      <c r="CEJ455" s="433"/>
      <c r="CEK455" s="433"/>
      <c r="CEL455" s="433"/>
      <c r="CEM455" s="433"/>
      <c r="CEN455" s="433"/>
      <c r="CEO455" s="433"/>
      <c r="CEP455" s="433"/>
      <c r="CEQ455" s="433"/>
      <c r="CER455" s="433"/>
      <c r="CES455" s="433"/>
      <c r="CET455" s="433"/>
      <c r="CEU455" s="433"/>
      <c r="CEV455" s="433"/>
      <c r="CEW455" s="433"/>
      <c r="CEX455" s="433"/>
      <c r="CEY455" s="433"/>
      <c r="CEZ455" s="433"/>
      <c r="CFA455" s="433"/>
      <c r="CFB455" s="433"/>
      <c r="CFC455" s="433"/>
      <c r="CFD455" s="433"/>
      <c r="CFE455" s="433"/>
      <c r="CFF455" s="433"/>
      <c r="CFG455" s="433"/>
      <c r="CFH455" s="433"/>
      <c r="CFI455" s="433"/>
      <c r="CFJ455" s="433"/>
      <c r="CFK455" s="433"/>
      <c r="CFL455" s="433"/>
      <c r="CFM455" s="433"/>
      <c r="CFN455" s="433"/>
      <c r="CFO455" s="433"/>
      <c r="CFP455" s="433"/>
      <c r="CFQ455" s="433"/>
      <c r="CFR455" s="433"/>
      <c r="CFS455" s="433"/>
      <c r="CFT455" s="433"/>
      <c r="CFU455" s="433"/>
      <c r="CFV455" s="433"/>
      <c r="CFW455" s="433"/>
      <c r="CFX455" s="433"/>
      <c r="CFY455" s="433"/>
      <c r="CFZ455" s="433"/>
      <c r="CGA455" s="433"/>
      <c r="CGB455" s="433"/>
      <c r="CGC455" s="433"/>
      <c r="CGD455" s="433"/>
      <c r="CGE455" s="433"/>
      <c r="CGF455" s="433"/>
      <c r="CGG455" s="433"/>
      <c r="CGH455" s="433"/>
      <c r="CGI455" s="433"/>
      <c r="CGJ455" s="433"/>
      <c r="CGK455" s="433"/>
      <c r="CGL455" s="433"/>
      <c r="CGM455" s="433"/>
      <c r="CGN455" s="433"/>
      <c r="CGO455" s="433"/>
      <c r="CGP455" s="433"/>
      <c r="CGQ455" s="433"/>
      <c r="CGR455" s="433"/>
      <c r="CGS455" s="433"/>
      <c r="CGT455" s="433"/>
      <c r="CGU455" s="433"/>
      <c r="CGV455" s="433"/>
      <c r="CGW455" s="433"/>
      <c r="CGX455" s="433"/>
      <c r="CGY455" s="433"/>
      <c r="CGZ455" s="433"/>
      <c r="CHA455" s="433"/>
      <c r="CHB455" s="433"/>
      <c r="CHC455" s="433"/>
      <c r="CHD455" s="433"/>
      <c r="CHE455" s="433"/>
      <c r="CHF455" s="433"/>
      <c r="CHG455" s="433"/>
      <c r="CHH455" s="433"/>
      <c r="CHI455" s="433"/>
      <c r="CHJ455" s="433"/>
      <c r="CHK455" s="433"/>
      <c r="CHL455" s="433"/>
      <c r="CHM455" s="433"/>
      <c r="CHN455" s="433"/>
      <c r="CHO455" s="433"/>
      <c r="CHP455" s="433"/>
      <c r="CHQ455" s="433"/>
      <c r="CHR455" s="433"/>
      <c r="CHS455" s="433"/>
      <c r="CHT455" s="433"/>
      <c r="CHU455" s="433"/>
      <c r="CHV455" s="433"/>
      <c r="CHW455" s="433"/>
      <c r="CHX455" s="433"/>
      <c r="CHY455" s="433"/>
      <c r="CHZ455" s="433"/>
      <c r="CIA455" s="433"/>
      <c r="CIB455" s="433"/>
      <c r="CIC455" s="433"/>
      <c r="CID455" s="433"/>
      <c r="CIE455" s="433"/>
      <c r="CIF455" s="433"/>
      <c r="CIG455" s="433"/>
      <c r="CIH455" s="433"/>
      <c r="CII455" s="433"/>
      <c r="CIJ455" s="433"/>
      <c r="CIK455" s="433"/>
      <c r="CIL455" s="433"/>
      <c r="CIM455" s="433"/>
      <c r="CIN455" s="433"/>
      <c r="CIO455" s="433"/>
      <c r="CIP455" s="433"/>
      <c r="CIQ455" s="433"/>
      <c r="CIR455" s="433"/>
      <c r="CIS455" s="433"/>
      <c r="CIT455" s="433"/>
      <c r="CIU455" s="433"/>
      <c r="CIV455" s="433"/>
      <c r="CIW455" s="433"/>
      <c r="CIX455" s="433"/>
      <c r="CIY455" s="433"/>
      <c r="CIZ455" s="433"/>
      <c r="CJA455" s="433"/>
      <c r="CJB455" s="433"/>
      <c r="CJC455" s="433"/>
      <c r="CJD455" s="433"/>
      <c r="CJE455" s="433"/>
      <c r="CJF455" s="433"/>
      <c r="CJG455" s="433"/>
      <c r="CJH455" s="433"/>
      <c r="CJI455" s="433"/>
      <c r="CJJ455" s="433"/>
      <c r="CJK455" s="433"/>
      <c r="CJL455" s="433"/>
      <c r="CJM455" s="433"/>
      <c r="CJN455" s="433"/>
      <c r="CJO455" s="433"/>
      <c r="CJP455" s="433"/>
      <c r="CJQ455" s="433"/>
      <c r="CJR455" s="433"/>
      <c r="CJS455" s="433"/>
      <c r="CJT455" s="433"/>
      <c r="CJU455" s="433"/>
      <c r="CJV455" s="433"/>
      <c r="CJW455" s="433"/>
      <c r="CJX455" s="433"/>
      <c r="CJY455" s="433"/>
      <c r="CJZ455" s="433"/>
      <c r="CKA455" s="433"/>
      <c r="CKB455" s="433"/>
      <c r="CKC455" s="433"/>
      <c r="CKD455" s="433"/>
      <c r="CKE455" s="433"/>
      <c r="CKF455" s="433"/>
      <c r="CKG455" s="433"/>
      <c r="CKH455" s="433"/>
      <c r="CKI455" s="433"/>
      <c r="CKJ455" s="433"/>
      <c r="CKK455" s="433"/>
      <c r="CKL455" s="433"/>
      <c r="CKM455" s="433"/>
      <c r="CKN455" s="433"/>
      <c r="CKO455" s="433"/>
      <c r="CKP455" s="433"/>
      <c r="CKQ455" s="433"/>
      <c r="CKR455" s="433"/>
      <c r="CKS455" s="433"/>
      <c r="CKT455" s="433"/>
      <c r="CKU455" s="433"/>
      <c r="CKV455" s="433"/>
      <c r="CKW455" s="433"/>
      <c r="CKX455" s="433"/>
      <c r="CKY455" s="433"/>
      <c r="CKZ455" s="433"/>
      <c r="CLA455" s="433"/>
      <c r="CLB455" s="433"/>
      <c r="CLC455" s="433"/>
      <c r="CLD455" s="433"/>
      <c r="CLE455" s="433"/>
      <c r="CLF455" s="433"/>
      <c r="CLG455" s="433"/>
      <c r="CLH455" s="433"/>
      <c r="CLI455" s="433"/>
      <c r="CLJ455" s="433"/>
      <c r="CLK455" s="433"/>
      <c r="CLL455" s="433"/>
      <c r="CLM455" s="433"/>
      <c r="CLN455" s="433"/>
      <c r="CLO455" s="433"/>
      <c r="CLP455" s="433"/>
      <c r="CLQ455" s="433"/>
      <c r="CLR455" s="433"/>
      <c r="CLS455" s="433"/>
      <c r="CLT455" s="433"/>
      <c r="CLU455" s="433"/>
      <c r="CLV455" s="433"/>
      <c r="CLW455" s="433"/>
      <c r="CLX455" s="433"/>
      <c r="CLY455" s="433"/>
      <c r="CLZ455" s="433"/>
      <c r="CMA455" s="433"/>
      <c r="CMB455" s="433"/>
      <c r="CMC455" s="433"/>
      <c r="CMD455" s="433"/>
      <c r="CME455" s="433"/>
      <c r="CMF455" s="433"/>
      <c r="CMG455" s="433"/>
      <c r="CMH455" s="433"/>
      <c r="CMI455" s="433"/>
      <c r="CMJ455" s="433"/>
      <c r="CMK455" s="433"/>
      <c r="CML455" s="433"/>
      <c r="CMM455" s="433"/>
      <c r="CMN455" s="433"/>
      <c r="CMO455" s="433"/>
      <c r="CMP455" s="433"/>
      <c r="CMQ455" s="433"/>
      <c r="CMR455" s="433"/>
      <c r="CMS455" s="433"/>
      <c r="CMT455" s="433"/>
      <c r="CMU455" s="433"/>
      <c r="CMV455" s="433"/>
      <c r="CMW455" s="433"/>
      <c r="CMX455" s="433"/>
      <c r="CMY455" s="433"/>
      <c r="CMZ455" s="433"/>
      <c r="CNA455" s="433"/>
      <c r="CNB455" s="433"/>
      <c r="CNC455" s="433"/>
      <c r="CND455" s="433"/>
      <c r="CNE455" s="433"/>
      <c r="CNF455" s="433"/>
      <c r="CNG455" s="433"/>
      <c r="CNH455" s="433"/>
      <c r="CNI455" s="433"/>
      <c r="CNJ455" s="433"/>
      <c r="CNK455" s="433"/>
      <c r="CNL455" s="433"/>
      <c r="CNM455" s="433"/>
      <c r="CNN455" s="433"/>
      <c r="CNO455" s="433"/>
      <c r="CNP455" s="433"/>
      <c r="CNQ455" s="433"/>
      <c r="CNR455" s="433"/>
      <c r="CNS455" s="433"/>
      <c r="CNT455" s="433"/>
      <c r="CNU455" s="433"/>
      <c r="CNV455" s="433"/>
      <c r="CNW455" s="433"/>
      <c r="CNX455" s="433"/>
      <c r="CNY455" s="433"/>
      <c r="CNZ455" s="433"/>
      <c r="COA455" s="433"/>
      <c r="COB455" s="433"/>
      <c r="COC455" s="433"/>
      <c r="COD455" s="433"/>
      <c r="COE455" s="433"/>
      <c r="COF455" s="433"/>
      <c r="COG455" s="433"/>
      <c r="COH455" s="433"/>
      <c r="COI455" s="433"/>
      <c r="COJ455" s="433"/>
      <c r="COK455" s="433"/>
      <c r="COL455" s="433"/>
      <c r="COM455" s="433"/>
      <c r="CON455" s="433"/>
      <c r="COO455" s="433"/>
      <c r="COP455" s="433"/>
      <c r="COQ455" s="433"/>
      <c r="COR455" s="433"/>
      <c r="COS455" s="433"/>
      <c r="COT455" s="433"/>
      <c r="COU455" s="433"/>
      <c r="COV455" s="433"/>
      <c r="COW455" s="433"/>
      <c r="COX455" s="433"/>
      <c r="COY455" s="433"/>
      <c r="COZ455" s="433"/>
      <c r="CPA455" s="433"/>
      <c r="CPB455" s="433"/>
      <c r="CPC455" s="433"/>
      <c r="CPD455" s="433"/>
      <c r="CPE455" s="433"/>
      <c r="CPF455" s="433"/>
      <c r="CPG455" s="433"/>
      <c r="CPH455" s="433"/>
      <c r="CPI455" s="433"/>
      <c r="CPJ455" s="433"/>
      <c r="CPK455" s="433"/>
      <c r="CPL455" s="433"/>
      <c r="CPM455" s="433"/>
      <c r="CPN455" s="433"/>
      <c r="CPO455" s="433"/>
      <c r="CPP455" s="433"/>
      <c r="CPQ455" s="433"/>
      <c r="CPR455" s="433"/>
      <c r="CPS455" s="433"/>
      <c r="CPT455" s="433"/>
      <c r="CPU455" s="433"/>
      <c r="CPV455" s="433"/>
      <c r="CPW455" s="433"/>
      <c r="CPX455" s="433"/>
      <c r="CPY455" s="433"/>
      <c r="CPZ455" s="433"/>
      <c r="CQA455" s="433"/>
      <c r="CQB455" s="433"/>
      <c r="CQC455" s="433"/>
      <c r="CQD455" s="433"/>
      <c r="CQE455" s="433"/>
      <c r="CQF455" s="433"/>
      <c r="CQG455" s="433"/>
      <c r="CQH455" s="433"/>
      <c r="CQI455" s="433"/>
      <c r="CQJ455" s="433"/>
      <c r="CQK455" s="433"/>
      <c r="CQL455" s="433"/>
      <c r="CQM455" s="433"/>
      <c r="CQN455" s="433"/>
      <c r="CQO455" s="433"/>
      <c r="CQP455" s="433"/>
      <c r="CQQ455" s="433"/>
      <c r="CQR455" s="433"/>
      <c r="CQS455" s="433"/>
      <c r="CQT455" s="433"/>
      <c r="CQU455" s="433"/>
      <c r="CQV455" s="433"/>
      <c r="CQW455" s="433"/>
      <c r="CQX455" s="433"/>
      <c r="CQY455" s="433"/>
      <c r="CQZ455" s="433"/>
      <c r="CRA455" s="433"/>
      <c r="CRB455" s="433"/>
      <c r="CRC455" s="433"/>
      <c r="CRD455" s="433"/>
      <c r="CRE455" s="433"/>
      <c r="CRF455" s="433"/>
      <c r="CRG455" s="433"/>
      <c r="CRH455" s="433"/>
      <c r="CRI455" s="433"/>
      <c r="CRJ455" s="433"/>
      <c r="CRK455" s="433"/>
      <c r="CRL455" s="433"/>
      <c r="CRM455" s="433"/>
      <c r="CRN455" s="433"/>
      <c r="CRO455" s="433"/>
      <c r="CRP455" s="433"/>
      <c r="CRQ455" s="433"/>
      <c r="CRR455" s="433"/>
      <c r="CRS455" s="433"/>
      <c r="CRT455" s="433"/>
      <c r="CRU455" s="433"/>
      <c r="CRV455" s="433"/>
      <c r="CRW455" s="433"/>
      <c r="CRX455" s="433"/>
      <c r="CRY455" s="433"/>
      <c r="CRZ455" s="433"/>
      <c r="CSA455" s="433"/>
      <c r="CSB455" s="433"/>
      <c r="CSC455" s="433"/>
      <c r="CSD455" s="433"/>
      <c r="CSE455" s="433"/>
      <c r="CSF455" s="433"/>
      <c r="CSG455" s="433"/>
      <c r="CSH455" s="433"/>
      <c r="CSI455" s="433"/>
      <c r="CSJ455" s="433"/>
      <c r="CSK455" s="433"/>
      <c r="CSL455" s="433"/>
      <c r="CSM455" s="433"/>
      <c r="CSN455" s="433"/>
      <c r="CSO455" s="433"/>
      <c r="CSP455" s="433"/>
      <c r="CSQ455" s="433"/>
      <c r="CSR455" s="433"/>
      <c r="CSS455" s="433"/>
      <c r="CST455" s="433"/>
      <c r="CSU455" s="433"/>
      <c r="CSV455" s="433"/>
      <c r="CSW455" s="433"/>
      <c r="CSX455" s="433"/>
      <c r="CSY455" s="433"/>
      <c r="CSZ455" s="433"/>
      <c r="CTA455" s="433"/>
      <c r="CTB455" s="433"/>
      <c r="CTC455" s="433"/>
      <c r="CTD455" s="433"/>
      <c r="CTE455" s="433"/>
      <c r="CTF455" s="433"/>
      <c r="CTG455" s="433"/>
      <c r="CTH455" s="433"/>
      <c r="CTI455" s="433"/>
      <c r="CTJ455" s="433"/>
      <c r="CTK455" s="433"/>
      <c r="CTL455" s="433"/>
      <c r="CTM455" s="433"/>
      <c r="CTN455" s="433"/>
      <c r="CTO455" s="433"/>
      <c r="CTP455" s="433"/>
      <c r="CTQ455" s="433"/>
      <c r="CTR455" s="433"/>
      <c r="CTS455" s="433"/>
      <c r="CTT455" s="433"/>
      <c r="CTU455" s="433"/>
      <c r="CTV455" s="433"/>
      <c r="CTW455" s="433"/>
      <c r="CTX455" s="433"/>
      <c r="CTY455" s="433"/>
      <c r="CTZ455" s="433"/>
      <c r="CUA455" s="433"/>
      <c r="CUB455" s="433"/>
      <c r="CUC455" s="433"/>
      <c r="CUD455" s="433"/>
      <c r="CUE455" s="433"/>
      <c r="CUF455" s="433"/>
      <c r="CUG455" s="433"/>
      <c r="CUH455" s="433"/>
      <c r="CUI455" s="433"/>
      <c r="CUJ455" s="433"/>
      <c r="CUK455" s="433"/>
      <c r="CUL455" s="433"/>
      <c r="CUM455" s="433"/>
      <c r="CUN455" s="433"/>
      <c r="CUO455" s="433"/>
      <c r="CUP455" s="433"/>
      <c r="CUQ455" s="433"/>
      <c r="CUR455" s="433"/>
      <c r="CUS455" s="433"/>
      <c r="CUT455" s="433"/>
      <c r="CUU455" s="433"/>
      <c r="CUV455" s="433"/>
      <c r="CUW455" s="433"/>
      <c r="CUX455" s="433"/>
      <c r="CUY455" s="433"/>
      <c r="CUZ455" s="433"/>
      <c r="CVA455" s="433"/>
      <c r="CVB455" s="433"/>
      <c r="CVC455" s="433"/>
      <c r="CVD455" s="433"/>
      <c r="CVE455" s="433"/>
      <c r="CVF455" s="433"/>
      <c r="CVG455" s="433"/>
      <c r="CVH455" s="433"/>
      <c r="CVI455" s="433"/>
      <c r="CVJ455" s="433"/>
      <c r="CVK455" s="433"/>
      <c r="CVL455" s="433"/>
      <c r="CVM455" s="433"/>
      <c r="CVN455" s="433"/>
      <c r="CVO455" s="433"/>
      <c r="CVP455" s="433"/>
      <c r="CVQ455" s="433"/>
      <c r="CVR455" s="433"/>
      <c r="CVS455" s="433"/>
      <c r="CVT455" s="433"/>
      <c r="CVU455" s="433"/>
      <c r="CVV455" s="433"/>
      <c r="CVW455" s="433"/>
      <c r="CVX455" s="433"/>
      <c r="CVY455" s="433"/>
      <c r="CVZ455" s="433"/>
      <c r="CWA455" s="433"/>
      <c r="CWB455" s="433"/>
      <c r="CWC455" s="433"/>
      <c r="CWD455" s="433"/>
      <c r="CWE455" s="433"/>
      <c r="CWF455" s="433"/>
      <c r="CWG455" s="433"/>
      <c r="CWH455" s="433"/>
      <c r="CWI455" s="433"/>
      <c r="CWJ455" s="433"/>
      <c r="CWK455" s="433"/>
      <c r="CWL455" s="433"/>
      <c r="CWM455" s="433"/>
      <c r="CWN455" s="433"/>
      <c r="CWO455" s="433"/>
      <c r="CWP455" s="433"/>
      <c r="CWQ455" s="433"/>
      <c r="CWR455" s="433"/>
      <c r="CWS455" s="433"/>
      <c r="CWT455" s="433"/>
      <c r="CWU455" s="433"/>
      <c r="CWV455" s="433"/>
      <c r="CWW455" s="433"/>
      <c r="CWX455" s="433"/>
      <c r="CWY455" s="433"/>
      <c r="CWZ455" s="433"/>
      <c r="CXA455" s="433"/>
      <c r="CXB455" s="433"/>
      <c r="CXC455" s="433"/>
      <c r="CXD455" s="433"/>
      <c r="CXE455" s="433"/>
      <c r="CXF455" s="433"/>
      <c r="CXG455" s="433"/>
      <c r="CXH455" s="433"/>
      <c r="CXI455" s="433"/>
      <c r="CXJ455" s="433"/>
      <c r="CXK455" s="433"/>
      <c r="CXL455" s="433"/>
      <c r="CXM455" s="433"/>
      <c r="CXN455" s="433"/>
      <c r="CXO455" s="433"/>
      <c r="CXP455" s="433"/>
      <c r="CXQ455" s="433"/>
      <c r="CXR455" s="433"/>
      <c r="CXS455" s="433"/>
      <c r="CXT455" s="433"/>
      <c r="CXU455" s="433"/>
      <c r="CXV455" s="433"/>
      <c r="CXW455" s="433"/>
      <c r="CXX455" s="433"/>
      <c r="CXY455" s="433"/>
      <c r="CXZ455" s="433"/>
      <c r="CYA455" s="433"/>
      <c r="CYB455" s="433"/>
      <c r="CYC455" s="433"/>
      <c r="CYD455" s="433"/>
      <c r="CYE455" s="433"/>
      <c r="CYF455" s="433"/>
      <c r="CYG455" s="433"/>
      <c r="CYH455" s="433"/>
      <c r="CYI455" s="433"/>
      <c r="CYJ455" s="433"/>
      <c r="CYK455" s="433"/>
      <c r="CYL455" s="433"/>
      <c r="CYM455" s="433"/>
      <c r="CYN455" s="433"/>
      <c r="CYO455" s="433"/>
      <c r="CYP455" s="433"/>
      <c r="CYQ455" s="433"/>
      <c r="CYR455" s="433"/>
      <c r="CYS455" s="433"/>
      <c r="CYT455" s="433"/>
      <c r="CYU455" s="433"/>
      <c r="CYV455" s="433"/>
      <c r="CYW455" s="433"/>
      <c r="CYX455" s="433"/>
      <c r="CYY455" s="433"/>
      <c r="CYZ455" s="433"/>
      <c r="CZA455" s="433"/>
      <c r="CZB455" s="433"/>
      <c r="CZC455" s="433"/>
      <c r="CZD455" s="433"/>
      <c r="CZE455" s="433"/>
      <c r="CZF455" s="433"/>
      <c r="CZG455" s="433"/>
      <c r="CZH455" s="433"/>
      <c r="CZI455" s="433"/>
      <c r="CZJ455" s="433"/>
      <c r="CZK455" s="433"/>
      <c r="CZL455" s="433"/>
      <c r="CZM455" s="433"/>
      <c r="CZN455" s="433"/>
      <c r="CZO455" s="433"/>
      <c r="CZP455" s="433"/>
      <c r="CZQ455" s="433"/>
      <c r="CZR455" s="433"/>
      <c r="CZS455" s="433"/>
      <c r="CZT455" s="433"/>
      <c r="CZU455" s="433"/>
      <c r="CZV455" s="433"/>
      <c r="CZW455" s="433"/>
      <c r="CZX455" s="433"/>
      <c r="CZY455" s="433"/>
      <c r="CZZ455" s="433"/>
      <c r="DAA455" s="433"/>
      <c r="DAB455" s="433"/>
      <c r="DAC455" s="433"/>
      <c r="DAD455" s="433"/>
      <c r="DAE455" s="433"/>
      <c r="DAF455" s="433"/>
      <c r="DAG455" s="433"/>
      <c r="DAH455" s="433"/>
      <c r="DAI455" s="433"/>
      <c r="DAJ455" s="433"/>
      <c r="DAK455" s="433"/>
      <c r="DAL455" s="433"/>
      <c r="DAM455" s="433"/>
      <c r="DAN455" s="433"/>
      <c r="DAO455" s="433"/>
      <c r="DAP455" s="433"/>
      <c r="DAQ455" s="433"/>
      <c r="DAR455" s="433"/>
      <c r="DAS455" s="433"/>
      <c r="DAT455" s="433"/>
      <c r="DAU455" s="433"/>
      <c r="DAV455" s="433"/>
      <c r="DAW455" s="433"/>
      <c r="DAX455" s="433"/>
      <c r="DAY455" s="433"/>
      <c r="DAZ455" s="433"/>
      <c r="DBA455" s="433"/>
      <c r="DBB455" s="433"/>
      <c r="DBC455" s="433"/>
      <c r="DBD455" s="433"/>
      <c r="DBE455" s="433"/>
      <c r="DBF455" s="433"/>
      <c r="DBG455" s="433"/>
      <c r="DBH455" s="433"/>
      <c r="DBI455" s="433"/>
      <c r="DBJ455" s="433"/>
      <c r="DBK455" s="433"/>
      <c r="DBL455" s="433"/>
      <c r="DBM455" s="433"/>
      <c r="DBN455" s="433"/>
      <c r="DBO455" s="433"/>
      <c r="DBP455" s="433"/>
      <c r="DBQ455" s="433"/>
      <c r="DBR455" s="433"/>
      <c r="DBS455" s="433"/>
      <c r="DBT455" s="433"/>
      <c r="DBU455" s="433"/>
      <c r="DBV455" s="433"/>
      <c r="DBW455" s="433"/>
      <c r="DBX455" s="433"/>
      <c r="DBY455" s="433"/>
      <c r="DBZ455" s="433"/>
      <c r="DCA455" s="433"/>
      <c r="DCB455" s="433"/>
      <c r="DCC455" s="433"/>
      <c r="DCD455" s="433"/>
      <c r="DCE455" s="433"/>
      <c r="DCF455" s="433"/>
      <c r="DCG455" s="433"/>
      <c r="DCH455" s="433"/>
      <c r="DCI455" s="433"/>
      <c r="DCJ455" s="433"/>
      <c r="DCK455" s="433"/>
      <c r="DCL455" s="433"/>
      <c r="DCM455" s="433"/>
      <c r="DCN455" s="433"/>
      <c r="DCO455" s="433"/>
      <c r="DCP455" s="433"/>
      <c r="DCQ455" s="433"/>
      <c r="DCR455" s="433"/>
      <c r="DCS455" s="433"/>
      <c r="DCT455" s="433"/>
      <c r="DCU455" s="433"/>
      <c r="DCV455" s="433"/>
      <c r="DCW455" s="433"/>
      <c r="DCX455" s="433"/>
      <c r="DCY455" s="433"/>
      <c r="DCZ455" s="433"/>
      <c r="DDA455" s="433"/>
      <c r="DDB455" s="433"/>
      <c r="DDC455" s="433"/>
      <c r="DDD455" s="433"/>
      <c r="DDE455" s="433"/>
      <c r="DDF455" s="433"/>
      <c r="DDG455" s="433"/>
      <c r="DDH455" s="433"/>
      <c r="DDI455" s="433"/>
      <c r="DDJ455" s="433"/>
      <c r="DDK455" s="433"/>
      <c r="DDL455" s="433"/>
      <c r="DDM455" s="433"/>
      <c r="DDN455" s="433"/>
      <c r="DDO455" s="433"/>
      <c r="DDP455" s="433"/>
      <c r="DDQ455" s="433"/>
      <c r="DDR455" s="433"/>
      <c r="DDS455" s="433"/>
      <c r="DDT455" s="433"/>
      <c r="DDU455" s="433"/>
      <c r="DDV455" s="433"/>
      <c r="DDW455" s="433"/>
      <c r="DDX455" s="433"/>
      <c r="DDY455" s="433"/>
      <c r="DDZ455" s="433"/>
      <c r="DEA455" s="433"/>
      <c r="DEB455" s="433"/>
      <c r="DEC455" s="433"/>
      <c r="DED455" s="433"/>
      <c r="DEE455" s="433"/>
      <c r="DEF455" s="433"/>
      <c r="DEG455" s="433"/>
      <c r="DEH455" s="433"/>
      <c r="DEI455" s="433"/>
      <c r="DEJ455" s="433"/>
      <c r="DEK455" s="433"/>
      <c r="DEL455" s="433"/>
      <c r="DEM455" s="433"/>
      <c r="DEN455" s="433"/>
      <c r="DEO455" s="433"/>
      <c r="DEP455" s="433"/>
      <c r="DEQ455" s="433"/>
      <c r="DER455" s="433"/>
      <c r="DES455" s="433"/>
      <c r="DET455" s="433"/>
      <c r="DEU455" s="433"/>
      <c r="DEV455" s="433"/>
      <c r="DEW455" s="433"/>
      <c r="DEX455" s="433"/>
      <c r="DEY455" s="433"/>
      <c r="DEZ455" s="433"/>
      <c r="DFA455" s="433"/>
      <c r="DFB455" s="433"/>
      <c r="DFC455" s="433"/>
      <c r="DFD455" s="433"/>
      <c r="DFE455" s="433"/>
      <c r="DFF455" s="433"/>
      <c r="DFG455" s="433"/>
      <c r="DFH455" s="433"/>
      <c r="DFI455" s="433"/>
      <c r="DFJ455" s="433"/>
      <c r="DFK455" s="433"/>
      <c r="DFL455" s="433"/>
      <c r="DFM455" s="433"/>
      <c r="DFN455" s="433"/>
      <c r="DFO455" s="433"/>
      <c r="DFP455" s="433"/>
      <c r="DFQ455" s="433"/>
      <c r="DFR455" s="433"/>
      <c r="DFS455" s="433"/>
      <c r="DFT455" s="433"/>
      <c r="DFU455" s="433"/>
      <c r="DFV455" s="433"/>
      <c r="DFW455" s="433"/>
      <c r="DFX455" s="433"/>
      <c r="DFY455" s="433"/>
      <c r="DFZ455" s="433"/>
      <c r="DGA455" s="433"/>
      <c r="DGB455" s="433"/>
      <c r="DGC455" s="433"/>
      <c r="DGD455" s="433"/>
      <c r="DGE455" s="433"/>
      <c r="DGF455" s="433"/>
      <c r="DGG455" s="433"/>
      <c r="DGH455" s="433"/>
      <c r="DGI455" s="433"/>
      <c r="DGJ455" s="433"/>
      <c r="DGK455" s="433"/>
      <c r="DGL455" s="433"/>
      <c r="DGM455" s="433"/>
      <c r="DGN455" s="433"/>
      <c r="DGO455" s="433"/>
      <c r="DGP455" s="433"/>
      <c r="DGQ455" s="433"/>
      <c r="DGR455" s="433"/>
      <c r="DGS455" s="433"/>
      <c r="DGT455" s="433"/>
      <c r="DGU455" s="433"/>
      <c r="DGV455" s="433"/>
      <c r="DGW455" s="433"/>
      <c r="DGX455" s="433"/>
      <c r="DGY455" s="433"/>
      <c r="DGZ455" s="433"/>
      <c r="DHA455" s="433"/>
      <c r="DHB455" s="433"/>
      <c r="DHC455" s="433"/>
      <c r="DHD455" s="433"/>
      <c r="DHE455" s="433"/>
      <c r="DHF455" s="433"/>
      <c r="DHG455" s="433"/>
      <c r="DHH455" s="433"/>
      <c r="DHI455" s="433"/>
      <c r="DHJ455" s="433"/>
      <c r="DHK455" s="433"/>
      <c r="DHL455" s="433"/>
      <c r="DHM455" s="433"/>
      <c r="DHN455" s="433"/>
      <c r="DHO455" s="433"/>
      <c r="DHP455" s="433"/>
      <c r="DHQ455" s="433"/>
      <c r="DHR455" s="433"/>
      <c r="DHS455" s="433"/>
      <c r="DHT455" s="433"/>
      <c r="DHU455" s="433"/>
      <c r="DHV455" s="433"/>
      <c r="DHW455" s="433"/>
      <c r="DHX455" s="433"/>
      <c r="DHY455" s="433"/>
      <c r="DHZ455" s="433"/>
      <c r="DIA455" s="433"/>
      <c r="DIB455" s="433"/>
      <c r="DIC455" s="433"/>
      <c r="DID455" s="433"/>
      <c r="DIE455" s="433"/>
      <c r="DIF455" s="433"/>
      <c r="DIG455" s="433"/>
      <c r="DIH455" s="433"/>
      <c r="DII455" s="433"/>
      <c r="DIJ455" s="433"/>
      <c r="DIK455" s="433"/>
      <c r="DIL455" s="433"/>
      <c r="DIM455" s="433"/>
      <c r="DIN455" s="433"/>
      <c r="DIO455" s="433"/>
      <c r="DIP455" s="433"/>
      <c r="DIQ455" s="433"/>
      <c r="DIR455" s="433"/>
      <c r="DIS455" s="433"/>
      <c r="DIT455" s="433"/>
      <c r="DIU455" s="433"/>
      <c r="DIV455" s="433"/>
      <c r="DIW455" s="433"/>
      <c r="DIX455" s="433"/>
      <c r="DIY455" s="433"/>
      <c r="DIZ455" s="433"/>
      <c r="DJA455" s="433"/>
      <c r="DJB455" s="433"/>
      <c r="DJC455" s="433"/>
      <c r="DJD455" s="433"/>
      <c r="DJE455" s="433"/>
      <c r="DJF455" s="433"/>
      <c r="DJG455" s="433"/>
      <c r="DJH455" s="433"/>
      <c r="DJI455" s="433"/>
      <c r="DJJ455" s="433"/>
      <c r="DJK455" s="433"/>
      <c r="DJL455" s="433"/>
      <c r="DJM455" s="433"/>
      <c r="DJN455" s="433"/>
      <c r="DJO455" s="433"/>
      <c r="DJP455" s="433"/>
      <c r="DJQ455" s="433"/>
      <c r="DJR455" s="433"/>
      <c r="DJS455" s="433"/>
      <c r="DJT455" s="433"/>
      <c r="DJU455" s="433"/>
      <c r="DJV455" s="433"/>
      <c r="DJW455" s="433"/>
      <c r="DJX455" s="433"/>
      <c r="DJY455" s="433"/>
      <c r="DJZ455" s="433"/>
      <c r="DKA455" s="433"/>
      <c r="DKB455" s="433"/>
      <c r="DKC455" s="433"/>
      <c r="DKD455" s="433"/>
      <c r="DKE455" s="433"/>
      <c r="DKF455" s="433"/>
      <c r="DKG455" s="433"/>
      <c r="DKH455" s="433"/>
      <c r="DKI455" s="433"/>
      <c r="DKJ455" s="433"/>
      <c r="DKK455" s="433"/>
      <c r="DKL455" s="433"/>
      <c r="DKM455" s="433"/>
      <c r="DKN455" s="433"/>
      <c r="DKO455" s="433"/>
      <c r="DKP455" s="433"/>
      <c r="DKQ455" s="433"/>
      <c r="DKR455" s="433"/>
      <c r="DKS455" s="433"/>
      <c r="DKT455" s="433"/>
      <c r="DKU455" s="433"/>
      <c r="DKV455" s="433"/>
      <c r="DKW455" s="433"/>
      <c r="DKX455" s="433"/>
      <c r="DKY455" s="433"/>
      <c r="DKZ455" s="433"/>
      <c r="DLA455" s="433"/>
      <c r="DLB455" s="433"/>
      <c r="DLC455" s="433"/>
      <c r="DLD455" s="433"/>
      <c r="DLE455" s="433"/>
      <c r="DLF455" s="433"/>
      <c r="DLG455" s="433"/>
      <c r="DLH455" s="433"/>
      <c r="DLI455" s="433"/>
      <c r="DLJ455" s="433"/>
      <c r="DLK455" s="433"/>
      <c r="DLL455" s="433"/>
      <c r="DLM455" s="433"/>
      <c r="DLN455" s="433"/>
      <c r="DLO455" s="433"/>
      <c r="DLP455" s="433"/>
      <c r="DLQ455" s="433"/>
      <c r="DLR455" s="433"/>
      <c r="DLS455" s="433"/>
      <c r="DLT455" s="433"/>
      <c r="DLU455" s="433"/>
      <c r="DLV455" s="433"/>
      <c r="DLW455" s="433"/>
      <c r="DLX455" s="433"/>
      <c r="DLY455" s="433"/>
      <c r="DLZ455" s="433"/>
      <c r="DMA455" s="433"/>
      <c r="DMB455" s="433"/>
      <c r="DMC455" s="433"/>
      <c r="DMD455" s="433"/>
      <c r="DME455" s="433"/>
      <c r="DMF455" s="433"/>
      <c r="DMG455" s="433"/>
      <c r="DMH455" s="433"/>
      <c r="DMI455" s="433"/>
      <c r="DMJ455" s="433"/>
      <c r="DMK455" s="433"/>
      <c r="DML455" s="433"/>
      <c r="DMM455" s="433"/>
      <c r="DMN455" s="433"/>
      <c r="DMO455" s="433"/>
      <c r="DMP455" s="433"/>
      <c r="DMQ455" s="433"/>
      <c r="DMR455" s="433"/>
      <c r="DMS455" s="433"/>
      <c r="DMT455" s="433"/>
      <c r="DMU455" s="433"/>
      <c r="DMV455" s="433"/>
      <c r="DMW455" s="433"/>
      <c r="DMX455" s="433"/>
      <c r="DMY455" s="433"/>
      <c r="DMZ455" s="433"/>
      <c r="DNA455" s="433"/>
      <c r="DNB455" s="433"/>
      <c r="DNC455" s="433"/>
      <c r="DND455" s="433"/>
      <c r="DNE455" s="433"/>
      <c r="DNF455" s="433"/>
      <c r="DNG455" s="433"/>
      <c r="DNH455" s="433"/>
      <c r="DNI455" s="433"/>
      <c r="DNJ455" s="433"/>
      <c r="DNK455" s="433"/>
      <c r="DNL455" s="433"/>
      <c r="DNM455" s="433"/>
      <c r="DNN455" s="433"/>
      <c r="DNO455" s="433"/>
      <c r="DNP455" s="433"/>
      <c r="DNQ455" s="433"/>
      <c r="DNR455" s="433"/>
      <c r="DNS455" s="433"/>
      <c r="DNT455" s="433"/>
      <c r="DNU455" s="433"/>
      <c r="DNV455" s="433"/>
      <c r="DNW455" s="433"/>
      <c r="DNX455" s="433"/>
      <c r="DNY455" s="433"/>
      <c r="DNZ455" s="433"/>
      <c r="DOA455" s="433"/>
      <c r="DOB455" s="433"/>
      <c r="DOC455" s="433"/>
      <c r="DOD455" s="433"/>
      <c r="DOE455" s="433"/>
      <c r="DOF455" s="433"/>
      <c r="DOG455" s="433"/>
      <c r="DOH455" s="433"/>
      <c r="DOI455" s="433"/>
      <c r="DOJ455" s="433"/>
      <c r="DOK455" s="433"/>
      <c r="DOL455" s="433"/>
      <c r="DOM455" s="433"/>
      <c r="DON455" s="433"/>
      <c r="DOO455" s="433"/>
      <c r="DOP455" s="433"/>
      <c r="DOQ455" s="433"/>
      <c r="DOR455" s="433"/>
      <c r="DOS455" s="433"/>
      <c r="DOT455" s="433"/>
      <c r="DOU455" s="433"/>
      <c r="DOV455" s="433"/>
      <c r="DOW455" s="433"/>
      <c r="DOX455" s="433"/>
      <c r="DOY455" s="433"/>
      <c r="DOZ455" s="433"/>
      <c r="DPA455" s="433"/>
      <c r="DPB455" s="433"/>
      <c r="DPC455" s="433"/>
      <c r="DPD455" s="433"/>
      <c r="DPE455" s="433"/>
      <c r="DPF455" s="433"/>
      <c r="DPG455" s="433"/>
      <c r="DPH455" s="433"/>
      <c r="DPI455" s="433"/>
      <c r="DPJ455" s="433"/>
      <c r="DPK455" s="433"/>
      <c r="DPL455" s="433"/>
      <c r="DPM455" s="433"/>
      <c r="DPN455" s="433"/>
      <c r="DPO455" s="433"/>
      <c r="DPP455" s="433"/>
      <c r="DPQ455" s="433"/>
      <c r="DPR455" s="433"/>
      <c r="DPS455" s="433"/>
      <c r="DPT455" s="433"/>
      <c r="DPU455" s="433"/>
      <c r="DPV455" s="433"/>
      <c r="DPW455" s="433"/>
      <c r="DPX455" s="433"/>
      <c r="DPY455" s="433"/>
      <c r="DPZ455" s="433"/>
      <c r="DQA455" s="433"/>
      <c r="DQB455" s="433"/>
      <c r="DQC455" s="433"/>
      <c r="DQD455" s="433"/>
      <c r="DQE455" s="433"/>
      <c r="DQF455" s="433"/>
      <c r="DQG455" s="433"/>
      <c r="DQH455" s="433"/>
      <c r="DQI455" s="433"/>
      <c r="DQJ455" s="433"/>
      <c r="DQK455" s="433"/>
      <c r="DQL455" s="433"/>
      <c r="DQM455" s="433"/>
      <c r="DQN455" s="433"/>
      <c r="DQO455" s="433"/>
      <c r="DQP455" s="433"/>
      <c r="DQQ455" s="433"/>
      <c r="DQR455" s="433"/>
      <c r="DQS455" s="433"/>
      <c r="DQT455" s="433"/>
      <c r="DQU455" s="433"/>
      <c r="DQV455" s="433"/>
      <c r="DQW455" s="433"/>
      <c r="DQX455" s="433"/>
      <c r="DQY455" s="433"/>
      <c r="DQZ455" s="433"/>
      <c r="DRA455" s="433"/>
      <c r="DRB455" s="433"/>
      <c r="DRC455" s="433"/>
      <c r="DRD455" s="433"/>
      <c r="DRE455" s="433"/>
      <c r="DRF455" s="433"/>
      <c r="DRG455" s="433"/>
      <c r="DRH455" s="433"/>
      <c r="DRI455" s="433"/>
      <c r="DRJ455" s="433"/>
      <c r="DRK455" s="433"/>
      <c r="DRL455" s="433"/>
      <c r="DRM455" s="433"/>
      <c r="DRN455" s="433"/>
      <c r="DRO455" s="433"/>
      <c r="DRP455" s="433"/>
      <c r="DRQ455" s="433"/>
      <c r="DRR455" s="433"/>
      <c r="DRS455" s="433"/>
      <c r="DRT455" s="433"/>
      <c r="DRU455" s="433"/>
      <c r="DRV455" s="433"/>
      <c r="DRW455" s="433"/>
      <c r="DRX455" s="433"/>
      <c r="DRY455" s="433"/>
      <c r="DRZ455" s="433"/>
      <c r="DSA455" s="433"/>
      <c r="DSB455" s="433"/>
      <c r="DSC455" s="433"/>
      <c r="DSD455" s="433"/>
      <c r="DSE455" s="433"/>
      <c r="DSF455" s="433"/>
      <c r="DSG455" s="433"/>
      <c r="DSH455" s="433"/>
      <c r="DSI455" s="433"/>
      <c r="DSJ455" s="433"/>
      <c r="DSK455" s="433"/>
      <c r="DSL455" s="433"/>
      <c r="DSM455" s="433"/>
      <c r="DSN455" s="433"/>
      <c r="DSO455" s="433"/>
      <c r="DSP455" s="433"/>
      <c r="DSQ455" s="433"/>
      <c r="DSR455" s="433"/>
      <c r="DSS455" s="433"/>
      <c r="DST455" s="433"/>
      <c r="DSU455" s="433"/>
      <c r="DSV455" s="433"/>
      <c r="DSW455" s="433"/>
      <c r="DSX455" s="433"/>
      <c r="DSY455" s="433"/>
      <c r="DSZ455" s="433"/>
      <c r="DTA455" s="433"/>
      <c r="DTB455" s="433"/>
      <c r="DTC455" s="433"/>
      <c r="DTD455" s="433"/>
      <c r="DTE455" s="433"/>
      <c r="DTF455" s="433"/>
      <c r="DTG455" s="433"/>
      <c r="DTH455" s="433"/>
      <c r="DTI455" s="433"/>
      <c r="DTJ455" s="433"/>
      <c r="DTK455" s="433"/>
      <c r="DTL455" s="433"/>
      <c r="DTM455" s="433"/>
      <c r="DTN455" s="433"/>
      <c r="DTO455" s="433"/>
      <c r="DTP455" s="433"/>
      <c r="DTQ455" s="433"/>
      <c r="DTR455" s="433"/>
      <c r="DTS455" s="433"/>
      <c r="DTT455" s="433"/>
      <c r="DTU455" s="433"/>
      <c r="DTV455" s="433"/>
      <c r="DTW455" s="433"/>
      <c r="DTX455" s="433"/>
      <c r="DTY455" s="433"/>
      <c r="DTZ455" s="433"/>
      <c r="DUA455" s="433"/>
      <c r="DUB455" s="433"/>
      <c r="DUC455" s="433"/>
      <c r="DUD455" s="433"/>
      <c r="DUE455" s="433"/>
      <c r="DUF455" s="433"/>
      <c r="DUG455" s="433"/>
      <c r="DUH455" s="433"/>
      <c r="DUI455" s="433"/>
      <c r="DUJ455" s="433"/>
      <c r="DUK455" s="433"/>
      <c r="DUL455" s="433"/>
      <c r="DUM455" s="433"/>
      <c r="DUN455" s="433"/>
      <c r="DUO455" s="433"/>
      <c r="DUP455" s="433"/>
      <c r="DUQ455" s="433"/>
      <c r="DUR455" s="433"/>
      <c r="DUS455" s="433"/>
      <c r="DUT455" s="433"/>
      <c r="DUU455" s="433"/>
      <c r="DUV455" s="433"/>
      <c r="DUW455" s="433"/>
      <c r="DUX455" s="433"/>
      <c r="DUY455" s="433"/>
      <c r="DUZ455" s="433"/>
      <c r="DVA455" s="433"/>
      <c r="DVB455" s="433"/>
      <c r="DVC455" s="433"/>
      <c r="DVD455" s="433"/>
      <c r="DVE455" s="433"/>
      <c r="DVF455" s="433"/>
      <c r="DVG455" s="433"/>
      <c r="DVH455" s="433"/>
      <c r="DVI455" s="433"/>
      <c r="DVJ455" s="433"/>
      <c r="DVK455" s="433"/>
      <c r="DVL455" s="433"/>
      <c r="DVM455" s="433"/>
      <c r="DVN455" s="433"/>
      <c r="DVO455" s="433"/>
      <c r="DVP455" s="433"/>
      <c r="DVQ455" s="433"/>
      <c r="DVR455" s="433"/>
      <c r="DVS455" s="433"/>
      <c r="DVT455" s="433"/>
      <c r="DVU455" s="433"/>
      <c r="DVV455" s="433"/>
      <c r="DVW455" s="433"/>
      <c r="DVX455" s="433"/>
      <c r="DVY455" s="433"/>
      <c r="DVZ455" s="433"/>
      <c r="DWA455" s="433"/>
      <c r="DWB455" s="433"/>
      <c r="DWC455" s="433"/>
      <c r="DWD455" s="433"/>
      <c r="DWE455" s="433"/>
      <c r="DWF455" s="433"/>
      <c r="DWG455" s="433"/>
      <c r="DWH455" s="433"/>
      <c r="DWI455" s="433"/>
      <c r="DWJ455" s="433"/>
      <c r="DWK455" s="433"/>
      <c r="DWL455" s="433"/>
      <c r="DWM455" s="433"/>
      <c r="DWN455" s="433"/>
      <c r="DWO455" s="433"/>
      <c r="DWP455" s="433"/>
      <c r="DWQ455" s="433"/>
      <c r="DWR455" s="433"/>
      <c r="DWS455" s="433"/>
      <c r="DWT455" s="433"/>
      <c r="DWU455" s="433"/>
      <c r="DWV455" s="433"/>
      <c r="DWW455" s="433"/>
      <c r="DWX455" s="433"/>
      <c r="DWY455" s="433"/>
      <c r="DWZ455" s="433"/>
      <c r="DXA455" s="433"/>
      <c r="DXB455" s="433"/>
      <c r="DXC455" s="433"/>
      <c r="DXD455" s="433"/>
      <c r="DXE455" s="433"/>
      <c r="DXF455" s="433"/>
      <c r="DXG455" s="433"/>
      <c r="DXH455" s="433"/>
      <c r="DXI455" s="433"/>
      <c r="DXJ455" s="433"/>
      <c r="DXK455" s="433"/>
      <c r="DXL455" s="433"/>
      <c r="DXM455" s="433"/>
      <c r="DXN455" s="433"/>
      <c r="DXO455" s="433"/>
      <c r="DXP455" s="433"/>
      <c r="DXQ455" s="433"/>
      <c r="DXR455" s="433"/>
      <c r="DXS455" s="433"/>
      <c r="DXT455" s="433"/>
      <c r="DXU455" s="433"/>
      <c r="DXV455" s="433"/>
      <c r="DXW455" s="433"/>
      <c r="DXX455" s="433"/>
      <c r="DXY455" s="433"/>
      <c r="DXZ455" s="433"/>
      <c r="DYA455" s="433"/>
      <c r="DYB455" s="433"/>
      <c r="DYC455" s="433"/>
      <c r="DYD455" s="433"/>
      <c r="DYE455" s="433"/>
      <c r="DYF455" s="433"/>
      <c r="DYG455" s="433"/>
      <c r="DYH455" s="433"/>
      <c r="DYI455" s="433"/>
      <c r="DYJ455" s="433"/>
      <c r="DYK455" s="433"/>
      <c r="DYL455" s="433"/>
      <c r="DYM455" s="433"/>
      <c r="DYN455" s="433"/>
      <c r="DYO455" s="433"/>
      <c r="DYP455" s="433"/>
      <c r="DYQ455" s="433"/>
      <c r="DYR455" s="433"/>
      <c r="DYS455" s="433"/>
      <c r="DYT455" s="433"/>
      <c r="DYU455" s="433"/>
      <c r="DYV455" s="433"/>
      <c r="DYW455" s="433"/>
      <c r="DYX455" s="433"/>
      <c r="DYY455" s="433"/>
      <c r="DYZ455" s="433"/>
      <c r="DZA455" s="433"/>
      <c r="DZB455" s="433"/>
      <c r="DZC455" s="433"/>
      <c r="DZD455" s="433"/>
      <c r="DZE455" s="433"/>
      <c r="DZF455" s="433"/>
      <c r="DZG455" s="433"/>
      <c r="DZH455" s="433"/>
      <c r="DZI455" s="433"/>
      <c r="DZJ455" s="433"/>
      <c r="DZK455" s="433"/>
      <c r="DZL455" s="433"/>
      <c r="DZM455" s="433"/>
      <c r="DZN455" s="433"/>
      <c r="DZO455" s="433"/>
      <c r="DZP455" s="433"/>
      <c r="DZQ455" s="433"/>
      <c r="DZR455" s="433"/>
      <c r="DZS455" s="433"/>
      <c r="DZT455" s="433"/>
      <c r="DZU455" s="433"/>
      <c r="DZV455" s="433"/>
      <c r="DZW455" s="433"/>
      <c r="DZX455" s="433"/>
      <c r="DZY455" s="433"/>
      <c r="DZZ455" s="433"/>
      <c r="EAA455" s="433"/>
      <c r="EAB455" s="433"/>
      <c r="EAC455" s="433"/>
      <c r="EAD455" s="433"/>
      <c r="EAE455" s="433"/>
      <c r="EAF455" s="433"/>
      <c r="EAG455" s="433"/>
      <c r="EAH455" s="433"/>
      <c r="EAI455" s="433"/>
      <c r="EAJ455" s="433"/>
      <c r="EAK455" s="433"/>
      <c r="EAL455" s="433"/>
      <c r="EAM455" s="433"/>
      <c r="EAN455" s="433"/>
      <c r="EAO455" s="433"/>
      <c r="EAP455" s="433"/>
      <c r="EAQ455" s="433"/>
      <c r="EAR455" s="433"/>
      <c r="EAS455" s="433"/>
      <c r="EAT455" s="433"/>
      <c r="EAU455" s="433"/>
      <c r="EAV455" s="433"/>
      <c r="EAW455" s="433"/>
      <c r="EAX455" s="433"/>
      <c r="EAY455" s="433"/>
      <c r="EAZ455" s="433"/>
      <c r="EBA455" s="433"/>
      <c r="EBB455" s="433"/>
      <c r="EBC455" s="433"/>
      <c r="EBD455" s="433"/>
      <c r="EBE455" s="433"/>
      <c r="EBF455" s="433"/>
      <c r="EBG455" s="433"/>
      <c r="EBH455" s="433"/>
      <c r="EBI455" s="433"/>
      <c r="EBJ455" s="433"/>
      <c r="EBK455" s="433"/>
      <c r="EBL455" s="433"/>
      <c r="EBM455" s="433"/>
      <c r="EBN455" s="433"/>
      <c r="EBO455" s="433"/>
      <c r="EBP455" s="433"/>
      <c r="EBQ455" s="433"/>
      <c r="EBR455" s="433"/>
      <c r="EBS455" s="433"/>
      <c r="EBT455" s="433"/>
      <c r="EBU455" s="433"/>
      <c r="EBV455" s="433"/>
      <c r="EBW455" s="433"/>
      <c r="EBX455" s="433"/>
      <c r="EBY455" s="433"/>
      <c r="EBZ455" s="433"/>
      <c r="ECA455" s="433"/>
      <c r="ECB455" s="433"/>
      <c r="ECC455" s="433"/>
      <c r="ECD455" s="433"/>
      <c r="ECE455" s="433"/>
      <c r="ECF455" s="433"/>
      <c r="ECG455" s="433"/>
      <c r="ECH455" s="433"/>
      <c r="ECI455" s="433"/>
      <c r="ECJ455" s="433"/>
      <c r="ECK455" s="433"/>
      <c r="ECL455" s="433"/>
      <c r="ECM455" s="433"/>
      <c r="ECN455" s="433"/>
      <c r="ECO455" s="433"/>
      <c r="ECP455" s="433"/>
      <c r="ECQ455" s="433"/>
      <c r="ECR455" s="433"/>
      <c r="ECS455" s="433"/>
      <c r="ECT455" s="433"/>
      <c r="ECU455" s="433"/>
      <c r="ECV455" s="433"/>
      <c r="ECW455" s="433"/>
      <c r="ECX455" s="433"/>
      <c r="ECY455" s="433"/>
      <c r="ECZ455" s="433"/>
      <c r="EDA455" s="433"/>
      <c r="EDB455" s="433"/>
      <c r="EDC455" s="433"/>
      <c r="EDD455" s="433"/>
      <c r="EDE455" s="433"/>
      <c r="EDF455" s="433"/>
      <c r="EDG455" s="433"/>
      <c r="EDH455" s="433"/>
      <c r="EDI455" s="433"/>
      <c r="EDJ455" s="433"/>
      <c r="EDK455" s="433"/>
      <c r="EDL455" s="433"/>
      <c r="EDM455" s="433"/>
      <c r="EDN455" s="433"/>
      <c r="EDO455" s="433"/>
      <c r="EDP455" s="433"/>
      <c r="EDQ455" s="433"/>
      <c r="EDR455" s="433"/>
      <c r="EDS455" s="433"/>
      <c r="EDT455" s="433"/>
      <c r="EDU455" s="433"/>
      <c r="EDV455" s="433"/>
      <c r="EDW455" s="433"/>
      <c r="EDX455" s="433"/>
      <c r="EDY455" s="433"/>
      <c r="EDZ455" s="433"/>
      <c r="EEA455" s="433"/>
      <c r="EEB455" s="433"/>
      <c r="EEC455" s="433"/>
      <c r="EED455" s="433"/>
      <c r="EEE455" s="433"/>
      <c r="EEF455" s="433"/>
      <c r="EEG455" s="433"/>
      <c r="EEH455" s="433"/>
      <c r="EEI455" s="433"/>
      <c r="EEJ455" s="433"/>
      <c r="EEK455" s="433"/>
      <c r="EEL455" s="433"/>
      <c r="EEM455" s="433"/>
      <c r="EEN455" s="433"/>
      <c r="EEO455" s="433"/>
      <c r="EEP455" s="433"/>
      <c r="EEQ455" s="433"/>
      <c r="EER455" s="433"/>
      <c r="EES455" s="433"/>
      <c r="EET455" s="433"/>
      <c r="EEU455" s="433"/>
      <c r="EEV455" s="433"/>
      <c r="EEW455" s="433"/>
      <c r="EEX455" s="433"/>
      <c r="EEY455" s="433"/>
      <c r="EEZ455" s="433"/>
      <c r="EFA455" s="433"/>
      <c r="EFB455" s="433"/>
      <c r="EFC455" s="433"/>
      <c r="EFD455" s="433"/>
      <c r="EFE455" s="433"/>
      <c r="EFF455" s="433"/>
      <c r="EFG455" s="433"/>
      <c r="EFH455" s="433"/>
      <c r="EFI455" s="433"/>
      <c r="EFJ455" s="433"/>
      <c r="EFK455" s="433"/>
      <c r="EFL455" s="433"/>
      <c r="EFM455" s="433"/>
      <c r="EFN455" s="433"/>
      <c r="EFO455" s="433"/>
      <c r="EFP455" s="433"/>
      <c r="EFQ455" s="433"/>
      <c r="EFR455" s="433"/>
      <c r="EFS455" s="433"/>
      <c r="EFT455" s="433"/>
      <c r="EFU455" s="433"/>
      <c r="EFV455" s="433"/>
      <c r="EFW455" s="433"/>
      <c r="EFX455" s="433"/>
      <c r="EFY455" s="433"/>
      <c r="EFZ455" s="433"/>
      <c r="EGA455" s="433"/>
      <c r="EGB455" s="433"/>
      <c r="EGC455" s="433"/>
      <c r="EGD455" s="433"/>
      <c r="EGE455" s="433"/>
      <c r="EGF455" s="433"/>
      <c r="EGG455" s="433"/>
      <c r="EGH455" s="433"/>
      <c r="EGI455" s="433"/>
      <c r="EGJ455" s="433"/>
      <c r="EGK455" s="433"/>
      <c r="EGL455" s="433"/>
      <c r="EGM455" s="433"/>
      <c r="EGN455" s="433"/>
      <c r="EGO455" s="433"/>
      <c r="EGP455" s="433"/>
      <c r="EGQ455" s="433"/>
      <c r="EGR455" s="433"/>
      <c r="EGS455" s="433"/>
      <c r="EGT455" s="433"/>
      <c r="EGU455" s="433"/>
      <c r="EGV455" s="433"/>
      <c r="EGW455" s="433"/>
      <c r="EGX455" s="433"/>
      <c r="EGY455" s="433"/>
      <c r="EGZ455" s="433"/>
      <c r="EHA455" s="433"/>
      <c r="EHB455" s="433"/>
      <c r="EHC455" s="433"/>
      <c r="EHD455" s="433"/>
      <c r="EHE455" s="433"/>
      <c r="EHF455" s="433"/>
      <c r="EHG455" s="433"/>
      <c r="EHH455" s="433"/>
      <c r="EHI455" s="433"/>
      <c r="EHJ455" s="433"/>
      <c r="EHK455" s="433"/>
      <c r="EHL455" s="433"/>
      <c r="EHM455" s="433"/>
      <c r="EHN455" s="433"/>
      <c r="EHO455" s="433"/>
      <c r="EHP455" s="433"/>
      <c r="EHQ455" s="433"/>
      <c r="EHR455" s="433"/>
      <c r="EHS455" s="433"/>
      <c r="EHT455" s="433"/>
      <c r="EHU455" s="433"/>
      <c r="EHV455" s="433"/>
      <c r="EHW455" s="433"/>
      <c r="EHX455" s="433"/>
      <c r="EHY455" s="433"/>
      <c r="EHZ455" s="433"/>
      <c r="EIA455" s="433"/>
      <c r="EIB455" s="433"/>
      <c r="EIC455" s="433"/>
      <c r="EID455" s="433"/>
      <c r="EIE455" s="433"/>
      <c r="EIF455" s="433"/>
      <c r="EIG455" s="433"/>
      <c r="EIH455" s="433"/>
      <c r="EII455" s="433"/>
      <c r="EIJ455" s="433"/>
      <c r="EIK455" s="433"/>
      <c r="EIL455" s="433"/>
      <c r="EIM455" s="433"/>
      <c r="EIN455" s="433"/>
      <c r="EIO455" s="433"/>
      <c r="EIP455" s="433"/>
      <c r="EIQ455" s="433"/>
      <c r="EIR455" s="433"/>
      <c r="EIS455" s="433"/>
      <c r="EIT455" s="433"/>
      <c r="EIU455" s="433"/>
      <c r="EIV455" s="433"/>
      <c r="EIW455" s="433"/>
      <c r="EIX455" s="433"/>
      <c r="EIY455" s="433"/>
      <c r="EIZ455" s="433"/>
      <c r="EJA455" s="433"/>
      <c r="EJB455" s="433"/>
      <c r="EJC455" s="433"/>
      <c r="EJD455" s="433"/>
      <c r="EJE455" s="433"/>
      <c r="EJF455" s="433"/>
      <c r="EJG455" s="433"/>
      <c r="EJH455" s="433"/>
      <c r="EJI455" s="433"/>
      <c r="EJJ455" s="433"/>
      <c r="EJK455" s="433"/>
      <c r="EJL455" s="433"/>
      <c r="EJM455" s="433"/>
      <c r="EJN455" s="433"/>
      <c r="EJO455" s="433"/>
      <c r="EJP455" s="433"/>
      <c r="EJQ455" s="433"/>
      <c r="EJR455" s="433"/>
      <c r="EJS455" s="433"/>
      <c r="EJT455" s="433"/>
      <c r="EJU455" s="433"/>
      <c r="EJV455" s="433"/>
      <c r="EJW455" s="433"/>
      <c r="EJX455" s="433"/>
      <c r="EJY455" s="433"/>
      <c r="EJZ455" s="433"/>
      <c r="EKA455" s="433"/>
      <c r="EKB455" s="433"/>
      <c r="EKC455" s="433"/>
      <c r="EKD455" s="433"/>
      <c r="EKE455" s="433"/>
      <c r="EKF455" s="433"/>
      <c r="EKG455" s="433"/>
      <c r="EKH455" s="433"/>
      <c r="EKI455" s="433"/>
      <c r="EKJ455" s="433"/>
      <c r="EKK455" s="433"/>
      <c r="EKL455" s="433"/>
      <c r="EKM455" s="433"/>
      <c r="EKN455" s="433"/>
      <c r="EKO455" s="433"/>
      <c r="EKP455" s="433"/>
      <c r="EKQ455" s="433"/>
      <c r="EKR455" s="433"/>
      <c r="EKS455" s="433"/>
      <c r="EKT455" s="433"/>
      <c r="EKU455" s="433"/>
      <c r="EKV455" s="433"/>
      <c r="EKW455" s="433"/>
      <c r="EKX455" s="433"/>
      <c r="EKY455" s="433"/>
      <c r="EKZ455" s="433"/>
      <c r="ELA455" s="433"/>
      <c r="ELB455" s="433"/>
      <c r="ELC455" s="433"/>
      <c r="ELD455" s="433"/>
      <c r="ELE455" s="433"/>
      <c r="ELF455" s="433"/>
      <c r="ELG455" s="433"/>
      <c r="ELH455" s="433"/>
      <c r="ELI455" s="433"/>
      <c r="ELJ455" s="433"/>
      <c r="ELK455" s="433"/>
      <c r="ELL455" s="433"/>
      <c r="ELM455" s="433"/>
      <c r="ELN455" s="433"/>
      <c r="ELO455" s="433"/>
      <c r="ELP455" s="433"/>
      <c r="ELQ455" s="433"/>
      <c r="ELR455" s="433"/>
      <c r="ELS455" s="433"/>
      <c r="ELT455" s="433"/>
      <c r="ELU455" s="433"/>
      <c r="ELV455" s="433"/>
      <c r="ELW455" s="433"/>
      <c r="ELX455" s="433"/>
      <c r="ELY455" s="433"/>
      <c r="ELZ455" s="433"/>
      <c r="EMA455" s="433"/>
      <c r="EMB455" s="433"/>
      <c r="EMC455" s="433"/>
      <c r="EMD455" s="433"/>
      <c r="EME455" s="433"/>
      <c r="EMF455" s="433"/>
      <c r="EMG455" s="433"/>
      <c r="EMH455" s="433"/>
      <c r="EMI455" s="433"/>
      <c r="EMJ455" s="433"/>
      <c r="EMK455" s="433"/>
      <c r="EML455" s="433"/>
      <c r="EMM455" s="433"/>
      <c r="EMN455" s="433"/>
      <c r="EMO455" s="433"/>
      <c r="EMP455" s="433"/>
      <c r="EMQ455" s="433"/>
      <c r="EMR455" s="433"/>
      <c r="EMS455" s="433"/>
      <c r="EMT455" s="433"/>
      <c r="EMU455" s="433"/>
      <c r="EMV455" s="433"/>
      <c r="EMW455" s="433"/>
      <c r="EMX455" s="433"/>
      <c r="EMY455" s="433"/>
      <c r="EMZ455" s="433"/>
      <c r="ENA455" s="433"/>
      <c r="ENB455" s="433"/>
      <c r="ENC455" s="433"/>
      <c r="END455" s="433"/>
      <c r="ENE455" s="433"/>
      <c r="ENF455" s="433"/>
      <c r="ENG455" s="433"/>
      <c r="ENH455" s="433"/>
      <c r="ENI455" s="433"/>
      <c r="ENJ455" s="433"/>
      <c r="ENK455" s="433"/>
      <c r="ENL455" s="433"/>
      <c r="ENM455" s="433"/>
      <c r="ENN455" s="433"/>
      <c r="ENO455" s="433"/>
      <c r="ENP455" s="433"/>
      <c r="ENQ455" s="433"/>
      <c r="ENR455" s="433"/>
      <c r="ENS455" s="433"/>
      <c r="ENT455" s="433"/>
      <c r="ENU455" s="433"/>
      <c r="ENV455" s="433"/>
      <c r="ENW455" s="433"/>
      <c r="ENX455" s="433"/>
      <c r="ENY455" s="433"/>
      <c r="ENZ455" s="433"/>
      <c r="EOA455" s="433"/>
      <c r="EOB455" s="433"/>
      <c r="EOC455" s="433"/>
      <c r="EOD455" s="433"/>
      <c r="EOE455" s="433"/>
      <c r="EOF455" s="433"/>
      <c r="EOG455" s="433"/>
      <c r="EOH455" s="433"/>
      <c r="EOI455" s="433"/>
      <c r="EOJ455" s="433"/>
      <c r="EOK455" s="433"/>
      <c r="EOL455" s="433"/>
      <c r="EOM455" s="433"/>
      <c r="EON455" s="433"/>
      <c r="EOO455" s="433"/>
      <c r="EOP455" s="433"/>
      <c r="EOQ455" s="433"/>
      <c r="EOR455" s="433"/>
      <c r="EOS455" s="433"/>
      <c r="EOT455" s="433"/>
      <c r="EOU455" s="433"/>
      <c r="EOV455" s="433"/>
      <c r="EOW455" s="433"/>
      <c r="EOX455" s="433"/>
      <c r="EOY455" s="433"/>
      <c r="EOZ455" s="433"/>
      <c r="EPA455" s="433"/>
      <c r="EPB455" s="433"/>
      <c r="EPC455" s="433"/>
      <c r="EPD455" s="433"/>
      <c r="EPE455" s="433"/>
      <c r="EPF455" s="433"/>
      <c r="EPG455" s="433"/>
      <c r="EPH455" s="433"/>
      <c r="EPI455" s="433"/>
      <c r="EPJ455" s="433"/>
      <c r="EPK455" s="433"/>
      <c r="EPL455" s="433"/>
      <c r="EPM455" s="433"/>
      <c r="EPN455" s="433"/>
      <c r="EPO455" s="433"/>
      <c r="EPP455" s="433"/>
      <c r="EPQ455" s="433"/>
      <c r="EPR455" s="433"/>
      <c r="EPS455" s="433"/>
      <c r="EPT455" s="433"/>
      <c r="EPU455" s="433"/>
      <c r="EPV455" s="433"/>
      <c r="EPW455" s="433"/>
      <c r="EPX455" s="433"/>
      <c r="EPY455" s="433"/>
      <c r="EPZ455" s="433"/>
      <c r="EQA455" s="433"/>
      <c r="EQB455" s="433"/>
      <c r="EQC455" s="433"/>
      <c r="EQD455" s="433"/>
      <c r="EQE455" s="433"/>
      <c r="EQF455" s="433"/>
      <c r="EQG455" s="433"/>
      <c r="EQH455" s="433"/>
      <c r="EQI455" s="433"/>
      <c r="EQJ455" s="433"/>
      <c r="EQK455" s="433"/>
      <c r="EQL455" s="433"/>
      <c r="EQM455" s="433"/>
      <c r="EQN455" s="433"/>
      <c r="EQO455" s="433"/>
      <c r="EQP455" s="433"/>
      <c r="EQQ455" s="433"/>
      <c r="EQR455" s="433"/>
      <c r="EQS455" s="433"/>
      <c r="EQT455" s="433"/>
      <c r="EQU455" s="433"/>
      <c r="EQV455" s="433"/>
      <c r="EQW455" s="433"/>
      <c r="EQX455" s="433"/>
      <c r="EQY455" s="433"/>
      <c r="EQZ455" s="433"/>
      <c r="ERA455" s="433"/>
      <c r="ERB455" s="433"/>
      <c r="ERC455" s="433"/>
      <c r="ERD455" s="433"/>
      <c r="ERE455" s="433"/>
      <c r="ERF455" s="433"/>
      <c r="ERG455" s="433"/>
      <c r="ERH455" s="433"/>
      <c r="ERI455" s="433"/>
      <c r="ERJ455" s="433"/>
      <c r="ERK455" s="433"/>
      <c r="ERL455" s="433"/>
      <c r="ERM455" s="433"/>
      <c r="ERN455" s="433"/>
      <c r="ERO455" s="433"/>
      <c r="ERP455" s="433"/>
      <c r="ERQ455" s="433"/>
      <c r="ERR455" s="433"/>
      <c r="ERS455" s="433"/>
      <c r="ERT455" s="433"/>
      <c r="ERU455" s="433"/>
      <c r="ERV455" s="433"/>
      <c r="ERW455" s="433"/>
      <c r="ERX455" s="433"/>
      <c r="ERY455" s="433"/>
      <c r="ERZ455" s="433"/>
      <c r="ESA455" s="433"/>
      <c r="ESB455" s="433"/>
      <c r="ESC455" s="433"/>
      <c r="ESD455" s="433"/>
      <c r="ESE455" s="433"/>
      <c r="ESF455" s="433"/>
      <c r="ESG455" s="433"/>
      <c r="ESH455" s="433"/>
      <c r="ESI455" s="433"/>
      <c r="ESJ455" s="433"/>
      <c r="ESK455" s="433"/>
      <c r="ESL455" s="433"/>
      <c r="ESM455" s="433"/>
      <c r="ESN455" s="433"/>
      <c r="ESO455" s="433"/>
      <c r="ESP455" s="433"/>
      <c r="ESQ455" s="433"/>
      <c r="ESR455" s="433"/>
      <c r="ESS455" s="433"/>
      <c r="EST455" s="433"/>
      <c r="ESU455" s="433"/>
      <c r="ESV455" s="433"/>
      <c r="ESW455" s="433"/>
      <c r="ESX455" s="433"/>
      <c r="ESY455" s="433"/>
      <c r="ESZ455" s="433"/>
      <c r="ETA455" s="433"/>
      <c r="ETB455" s="433"/>
      <c r="ETC455" s="433"/>
      <c r="ETD455" s="433"/>
      <c r="ETE455" s="433"/>
      <c r="ETF455" s="433"/>
      <c r="ETG455" s="433"/>
      <c r="ETH455" s="433"/>
      <c r="ETI455" s="433"/>
      <c r="ETJ455" s="433"/>
      <c r="ETK455" s="433"/>
      <c r="ETL455" s="433"/>
      <c r="ETM455" s="433"/>
      <c r="ETN455" s="433"/>
      <c r="ETO455" s="433"/>
      <c r="ETP455" s="433"/>
      <c r="ETQ455" s="433"/>
      <c r="ETR455" s="433"/>
      <c r="ETS455" s="433"/>
      <c r="ETT455" s="433"/>
      <c r="ETU455" s="433"/>
      <c r="ETV455" s="433"/>
      <c r="ETW455" s="433"/>
      <c r="ETX455" s="433"/>
      <c r="ETY455" s="433"/>
      <c r="ETZ455" s="433"/>
      <c r="EUA455" s="433"/>
      <c r="EUB455" s="433"/>
      <c r="EUC455" s="433"/>
      <c r="EUD455" s="433"/>
      <c r="EUE455" s="433"/>
      <c r="EUF455" s="433"/>
      <c r="EUG455" s="433"/>
      <c r="EUH455" s="433"/>
      <c r="EUI455" s="433"/>
      <c r="EUJ455" s="433"/>
      <c r="EUK455" s="433"/>
      <c r="EUL455" s="433"/>
      <c r="EUM455" s="433"/>
      <c r="EUN455" s="433"/>
      <c r="EUO455" s="433"/>
      <c r="EUP455" s="433"/>
      <c r="EUQ455" s="433"/>
      <c r="EUR455" s="433"/>
      <c r="EUS455" s="433"/>
      <c r="EUT455" s="433"/>
      <c r="EUU455" s="433"/>
      <c r="EUV455" s="433"/>
      <c r="EUW455" s="433"/>
      <c r="EUX455" s="433"/>
      <c r="EUY455" s="433"/>
      <c r="EUZ455" s="433"/>
      <c r="EVA455" s="433"/>
      <c r="EVB455" s="433"/>
      <c r="EVC455" s="433"/>
      <c r="EVD455" s="433"/>
      <c r="EVE455" s="433"/>
      <c r="EVF455" s="433"/>
      <c r="EVG455" s="433"/>
      <c r="EVH455" s="433"/>
      <c r="EVI455" s="433"/>
      <c r="EVJ455" s="433"/>
      <c r="EVK455" s="433"/>
      <c r="EVL455" s="433"/>
      <c r="EVM455" s="433"/>
      <c r="EVN455" s="433"/>
      <c r="EVO455" s="433"/>
      <c r="EVP455" s="433"/>
      <c r="EVQ455" s="433"/>
      <c r="EVR455" s="433"/>
      <c r="EVS455" s="433"/>
      <c r="EVT455" s="433"/>
      <c r="EVU455" s="433"/>
      <c r="EVV455" s="433"/>
      <c r="EVW455" s="433"/>
      <c r="EVX455" s="433"/>
      <c r="EVY455" s="433"/>
      <c r="EVZ455" s="433"/>
      <c r="EWA455" s="433"/>
      <c r="EWB455" s="433"/>
      <c r="EWC455" s="433"/>
      <c r="EWD455" s="433"/>
      <c r="EWE455" s="433"/>
      <c r="EWF455" s="433"/>
      <c r="EWG455" s="433"/>
      <c r="EWH455" s="433"/>
      <c r="EWI455" s="433"/>
      <c r="EWJ455" s="433"/>
      <c r="EWK455" s="433"/>
      <c r="EWL455" s="433"/>
      <c r="EWM455" s="433"/>
      <c r="EWN455" s="433"/>
      <c r="EWO455" s="433"/>
      <c r="EWP455" s="433"/>
      <c r="EWQ455" s="433"/>
      <c r="EWR455" s="433"/>
      <c r="EWS455" s="433"/>
      <c r="EWT455" s="433"/>
      <c r="EWU455" s="433"/>
      <c r="EWV455" s="433"/>
      <c r="EWW455" s="433"/>
      <c r="EWX455" s="433"/>
      <c r="EWY455" s="433"/>
      <c r="EWZ455" s="433"/>
      <c r="EXA455" s="433"/>
      <c r="EXB455" s="433"/>
      <c r="EXC455" s="433"/>
      <c r="EXD455" s="433"/>
      <c r="EXE455" s="433"/>
      <c r="EXF455" s="433"/>
      <c r="EXG455" s="433"/>
      <c r="EXH455" s="433"/>
      <c r="EXI455" s="433"/>
      <c r="EXJ455" s="433"/>
      <c r="EXK455" s="433"/>
      <c r="EXL455" s="433"/>
      <c r="EXM455" s="433"/>
      <c r="EXN455" s="433"/>
      <c r="EXO455" s="433"/>
      <c r="EXP455" s="433"/>
      <c r="EXQ455" s="433"/>
      <c r="EXR455" s="433"/>
      <c r="EXS455" s="433"/>
      <c r="EXT455" s="433"/>
      <c r="EXU455" s="433"/>
      <c r="EXV455" s="433"/>
      <c r="EXW455" s="433"/>
      <c r="EXX455" s="433"/>
      <c r="EXY455" s="433"/>
      <c r="EXZ455" s="433"/>
      <c r="EYA455" s="433"/>
      <c r="EYB455" s="433"/>
      <c r="EYC455" s="433"/>
      <c r="EYD455" s="433"/>
      <c r="EYE455" s="433"/>
      <c r="EYF455" s="433"/>
      <c r="EYG455" s="433"/>
      <c r="EYH455" s="433"/>
      <c r="EYI455" s="433"/>
      <c r="EYJ455" s="433"/>
      <c r="EYK455" s="433"/>
      <c r="EYL455" s="433"/>
      <c r="EYM455" s="433"/>
      <c r="EYN455" s="433"/>
      <c r="EYO455" s="433"/>
      <c r="EYP455" s="433"/>
      <c r="EYQ455" s="433"/>
      <c r="EYR455" s="433"/>
      <c r="EYS455" s="433"/>
      <c r="EYT455" s="433"/>
      <c r="EYU455" s="433"/>
      <c r="EYV455" s="433"/>
      <c r="EYW455" s="433"/>
      <c r="EYX455" s="433"/>
      <c r="EYY455" s="433"/>
      <c r="EYZ455" s="433"/>
      <c r="EZA455" s="433"/>
      <c r="EZB455" s="433"/>
      <c r="EZC455" s="433"/>
      <c r="EZD455" s="433"/>
      <c r="EZE455" s="433"/>
      <c r="EZF455" s="433"/>
      <c r="EZG455" s="433"/>
      <c r="EZH455" s="433"/>
      <c r="EZI455" s="433"/>
      <c r="EZJ455" s="433"/>
      <c r="EZK455" s="433"/>
      <c r="EZL455" s="433"/>
      <c r="EZM455" s="433"/>
      <c r="EZN455" s="433"/>
      <c r="EZO455" s="433"/>
      <c r="EZP455" s="433"/>
      <c r="EZQ455" s="433"/>
      <c r="EZR455" s="433"/>
      <c r="EZS455" s="433"/>
      <c r="EZT455" s="433"/>
      <c r="EZU455" s="433"/>
      <c r="EZV455" s="433"/>
      <c r="EZW455" s="433"/>
      <c r="EZX455" s="433"/>
      <c r="EZY455" s="433"/>
      <c r="EZZ455" s="433"/>
      <c r="FAA455" s="433"/>
      <c r="FAB455" s="433"/>
      <c r="FAC455" s="433"/>
      <c r="FAD455" s="433"/>
      <c r="FAE455" s="433"/>
      <c r="FAF455" s="433"/>
      <c r="FAG455" s="433"/>
      <c r="FAH455" s="433"/>
      <c r="FAI455" s="433"/>
      <c r="FAJ455" s="433"/>
      <c r="FAK455" s="433"/>
      <c r="FAL455" s="433"/>
      <c r="FAM455" s="433"/>
      <c r="FAN455" s="433"/>
      <c r="FAO455" s="433"/>
      <c r="FAP455" s="433"/>
      <c r="FAQ455" s="433"/>
      <c r="FAR455" s="433"/>
      <c r="FAS455" s="433"/>
      <c r="FAT455" s="433"/>
      <c r="FAU455" s="433"/>
      <c r="FAV455" s="433"/>
      <c r="FAW455" s="433"/>
      <c r="FAX455" s="433"/>
      <c r="FAY455" s="433"/>
      <c r="FAZ455" s="433"/>
      <c r="FBA455" s="433"/>
      <c r="FBB455" s="433"/>
      <c r="FBC455" s="433"/>
      <c r="FBD455" s="433"/>
      <c r="FBE455" s="433"/>
      <c r="FBF455" s="433"/>
      <c r="FBG455" s="433"/>
      <c r="FBH455" s="433"/>
      <c r="FBI455" s="433"/>
      <c r="FBJ455" s="433"/>
      <c r="FBK455" s="433"/>
      <c r="FBL455" s="433"/>
      <c r="FBM455" s="433"/>
      <c r="FBN455" s="433"/>
      <c r="FBO455" s="433"/>
      <c r="FBP455" s="433"/>
      <c r="FBQ455" s="433"/>
      <c r="FBR455" s="433"/>
      <c r="FBS455" s="433"/>
      <c r="FBT455" s="433"/>
      <c r="FBU455" s="433"/>
      <c r="FBV455" s="433"/>
      <c r="FBW455" s="433"/>
      <c r="FBX455" s="433"/>
      <c r="FBY455" s="433"/>
      <c r="FBZ455" s="433"/>
      <c r="FCA455" s="433"/>
      <c r="FCB455" s="433"/>
      <c r="FCC455" s="433"/>
      <c r="FCD455" s="433"/>
      <c r="FCE455" s="433"/>
      <c r="FCF455" s="433"/>
      <c r="FCG455" s="433"/>
      <c r="FCH455" s="433"/>
      <c r="FCI455" s="433"/>
      <c r="FCJ455" s="433"/>
      <c r="FCK455" s="433"/>
      <c r="FCL455" s="433"/>
      <c r="FCM455" s="433"/>
      <c r="FCN455" s="433"/>
      <c r="FCO455" s="433"/>
      <c r="FCP455" s="433"/>
      <c r="FCQ455" s="433"/>
      <c r="FCR455" s="433"/>
      <c r="FCS455" s="433"/>
      <c r="FCT455" s="433"/>
      <c r="FCU455" s="433"/>
      <c r="FCV455" s="433"/>
      <c r="FCW455" s="433"/>
      <c r="FCX455" s="433"/>
      <c r="FCY455" s="433"/>
      <c r="FCZ455" s="433"/>
      <c r="FDA455" s="433"/>
      <c r="FDB455" s="433"/>
      <c r="FDC455" s="433"/>
      <c r="FDD455" s="433"/>
      <c r="FDE455" s="433"/>
      <c r="FDF455" s="433"/>
      <c r="FDG455" s="433"/>
      <c r="FDH455" s="433"/>
      <c r="FDI455" s="433"/>
      <c r="FDJ455" s="433"/>
      <c r="FDK455" s="433"/>
      <c r="FDL455" s="433"/>
      <c r="FDM455" s="433"/>
      <c r="FDN455" s="433"/>
      <c r="FDO455" s="433"/>
      <c r="FDP455" s="433"/>
      <c r="FDQ455" s="433"/>
      <c r="FDR455" s="433"/>
      <c r="FDS455" s="433"/>
      <c r="FDT455" s="433"/>
      <c r="FDU455" s="433"/>
      <c r="FDV455" s="433"/>
      <c r="FDW455" s="433"/>
      <c r="FDX455" s="433"/>
      <c r="FDY455" s="433"/>
      <c r="FDZ455" s="433"/>
      <c r="FEA455" s="433"/>
      <c r="FEB455" s="433"/>
      <c r="FEC455" s="433"/>
      <c r="FED455" s="433"/>
      <c r="FEE455" s="433"/>
      <c r="FEF455" s="433"/>
      <c r="FEG455" s="433"/>
      <c r="FEH455" s="433"/>
      <c r="FEI455" s="433"/>
      <c r="FEJ455" s="433"/>
      <c r="FEK455" s="433"/>
      <c r="FEL455" s="433"/>
      <c r="FEM455" s="433"/>
      <c r="FEN455" s="433"/>
      <c r="FEO455" s="433"/>
      <c r="FEP455" s="433"/>
      <c r="FEQ455" s="433"/>
      <c r="FER455" s="433"/>
      <c r="FES455" s="433"/>
      <c r="FET455" s="433"/>
      <c r="FEU455" s="433"/>
      <c r="FEV455" s="433"/>
      <c r="FEW455" s="433"/>
      <c r="FEX455" s="433"/>
      <c r="FEY455" s="433"/>
      <c r="FEZ455" s="433"/>
      <c r="FFA455" s="433"/>
      <c r="FFB455" s="433"/>
      <c r="FFC455" s="433"/>
      <c r="FFD455" s="433"/>
      <c r="FFE455" s="433"/>
      <c r="FFF455" s="433"/>
      <c r="FFG455" s="433"/>
      <c r="FFH455" s="433"/>
      <c r="FFI455" s="433"/>
      <c r="FFJ455" s="433"/>
      <c r="FFK455" s="433"/>
      <c r="FFL455" s="433"/>
      <c r="FFM455" s="433"/>
      <c r="FFN455" s="433"/>
      <c r="FFO455" s="433"/>
      <c r="FFP455" s="433"/>
      <c r="FFQ455" s="433"/>
      <c r="FFR455" s="433"/>
      <c r="FFS455" s="433"/>
      <c r="FFT455" s="433"/>
      <c r="FFU455" s="433"/>
      <c r="FFV455" s="433"/>
      <c r="FFW455" s="433"/>
      <c r="FFX455" s="433"/>
      <c r="FFY455" s="433"/>
      <c r="FFZ455" s="433"/>
      <c r="FGA455" s="433"/>
      <c r="FGB455" s="433"/>
      <c r="FGC455" s="433"/>
      <c r="FGD455" s="433"/>
      <c r="FGE455" s="433"/>
      <c r="FGF455" s="433"/>
      <c r="FGG455" s="433"/>
      <c r="FGH455" s="433"/>
      <c r="FGI455" s="433"/>
      <c r="FGJ455" s="433"/>
      <c r="FGK455" s="433"/>
      <c r="FGL455" s="433"/>
      <c r="FGM455" s="433"/>
      <c r="FGN455" s="433"/>
      <c r="FGO455" s="433"/>
      <c r="FGP455" s="433"/>
      <c r="FGQ455" s="433"/>
      <c r="FGR455" s="433"/>
      <c r="FGS455" s="433"/>
      <c r="FGT455" s="433"/>
      <c r="FGU455" s="433"/>
      <c r="FGV455" s="433"/>
      <c r="FGW455" s="433"/>
      <c r="FGX455" s="433"/>
      <c r="FGY455" s="433"/>
      <c r="FGZ455" s="433"/>
      <c r="FHA455" s="433"/>
      <c r="FHB455" s="433"/>
      <c r="FHC455" s="433"/>
      <c r="FHD455" s="433"/>
      <c r="FHE455" s="433"/>
      <c r="FHF455" s="433"/>
      <c r="FHG455" s="433"/>
      <c r="FHH455" s="433"/>
      <c r="FHI455" s="433"/>
      <c r="FHJ455" s="433"/>
      <c r="FHK455" s="433"/>
      <c r="FHL455" s="433"/>
      <c r="FHM455" s="433"/>
      <c r="FHN455" s="433"/>
      <c r="FHO455" s="433"/>
      <c r="FHP455" s="433"/>
      <c r="FHQ455" s="433"/>
      <c r="FHR455" s="433"/>
      <c r="FHS455" s="433"/>
      <c r="FHT455" s="433"/>
      <c r="FHU455" s="433"/>
      <c r="FHV455" s="433"/>
      <c r="FHW455" s="433"/>
      <c r="FHX455" s="433"/>
      <c r="FHY455" s="433"/>
      <c r="FHZ455" s="433"/>
      <c r="FIA455" s="433"/>
      <c r="FIB455" s="433"/>
      <c r="FIC455" s="433"/>
      <c r="FID455" s="433"/>
      <c r="FIE455" s="433"/>
      <c r="FIF455" s="433"/>
      <c r="FIG455" s="433"/>
      <c r="FIH455" s="433"/>
      <c r="FII455" s="433"/>
      <c r="FIJ455" s="433"/>
      <c r="FIK455" s="433"/>
      <c r="FIL455" s="433"/>
      <c r="FIM455" s="433"/>
      <c r="FIN455" s="433"/>
      <c r="FIO455" s="433"/>
      <c r="FIP455" s="433"/>
      <c r="FIQ455" s="433"/>
      <c r="FIR455" s="433"/>
      <c r="FIS455" s="433"/>
      <c r="FIT455" s="433"/>
      <c r="FIU455" s="433"/>
      <c r="FIV455" s="433"/>
      <c r="FIW455" s="433"/>
      <c r="FIX455" s="433"/>
      <c r="FIY455" s="433"/>
      <c r="FIZ455" s="433"/>
      <c r="FJA455" s="433"/>
      <c r="FJB455" s="433"/>
      <c r="FJC455" s="433"/>
      <c r="FJD455" s="433"/>
      <c r="FJE455" s="433"/>
      <c r="FJF455" s="433"/>
      <c r="FJG455" s="433"/>
      <c r="FJH455" s="433"/>
      <c r="FJI455" s="433"/>
      <c r="FJJ455" s="433"/>
      <c r="FJK455" s="433"/>
      <c r="FJL455" s="433"/>
      <c r="FJM455" s="433"/>
      <c r="FJN455" s="433"/>
      <c r="FJO455" s="433"/>
      <c r="FJP455" s="433"/>
      <c r="FJQ455" s="433"/>
      <c r="FJR455" s="433"/>
      <c r="FJS455" s="433"/>
      <c r="FJT455" s="433"/>
      <c r="FJU455" s="433"/>
      <c r="FJV455" s="433"/>
      <c r="FJW455" s="433"/>
      <c r="FJX455" s="433"/>
      <c r="FJY455" s="433"/>
      <c r="FJZ455" s="433"/>
      <c r="FKA455" s="433"/>
      <c r="FKB455" s="433"/>
      <c r="FKC455" s="433"/>
      <c r="FKD455" s="433"/>
      <c r="FKE455" s="433"/>
      <c r="FKF455" s="433"/>
      <c r="FKG455" s="433"/>
      <c r="FKH455" s="433"/>
      <c r="FKI455" s="433"/>
      <c r="FKJ455" s="433"/>
      <c r="FKK455" s="433"/>
      <c r="FKL455" s="433"/>
      <c r="FKM455" s="433"/>
      <c r="FKN455" s="433"/>
      <c r="FKO455" s="433"/>
      <c r="FKP455" s="433"/>
      <c r="FKQ455" s="433"/>
      <c r="FKR455" s="433"/>
      <c r="FKS455" s="433"/>
      <c r="FKT455" s="433"/>
      <c r="FKU455" s="433"/>
      <c r="FKV455" s="433"/>
      <c r="FKW455" s="433"/>
      <c r="FKX455" s="433"/>
      <c r="FKY455" s="433"/>
      <c r="FKZ455" s="433"/>
      <c r="FLA455" s="433"/>
      <c r="FLB455" s="433"/>
      <c r="FLC455" s="433"/>
      <c r="FLD455" s="433"/>
      <c r="FLE455" s="433"/>
      <c r="FLF455" s="433"/>
      <c r="FLG455" s="433"/>
      <c r="FLH455" s="433"/>
      <c r="FLI455" s="433"/>
      <c r="FLJ455" s="433"/>
      <c r="FLK455" s="433"/>
      <c r="FLL455" s="433"/>
      <c r="FLM455" s="433"/>
      <c r="FLN455" s="433"/>
      <c r="FLO455" s="433"/>
      <c r="FLP455" s="433"/>
      <c r="FLQ455" s="433"/>
      <c r="FLR455" s="433"/>
      <c r="FLS455" s="433"/>
      <c r="FLT455" s="433"/>
      <c r="FLU455" s="433"/>
      <c r="FLV455" s="433"/>
      <c r="FLW455" s="433"/>
      <c r="FLX455" s="433"/>
      <c r="FLY455" s="433"/>
      <c r="FLZ455" s="433"/>
      <c r="FMA455" s="433"/>
      <c r="FMB455" s="433"/>
      <c r="FMC455" s="433"/>
      <c r="FMD455" s="433"/>
      <c r="FME455" s="433"/>
      <c r="FMF455" s="433"/>
      <c r="FMG455" s="433"/>
      <c r="FMH455" s="433"/>
      <c r="FMI455" s="433"/>
      <c r="FMJ455" s="433"/>
      <c r="FMK455" s="433"/>
      <c r="FML455" s="433"/>
      <c r="FMM455" s="433"/>
      <c r="FMN455" s="433"/>
      <c r="FMO455" s="433"/>
      <c r="FMP455" s="433"/>
      <c r="FMQ455" s="433"/>
      <c r="FMR455" s="433"/>
      <c r="FMS455" s="433"/>
      <c r="FMT455" s="433"/>
      <c r="FMU455" s="433"/>
      <c r="FMV455" s="433"/>
      <c r="FMW455" s="433"/>
      <c r="FMX455" s="433"/>
      <c r="FMY455" s="433"/>
      <c r="FMZ455" s="433"/>
      <c r="FNA455" s="433"/>
      <c r="FNB455" s="433"/>
      <c r="FNC455" s="433"/>
      <c r="FND455" s="433"/>
      <c r="FNE455" s="433"/>
      <c r="FNF455" s="433"/>
      <c r="FNG455" s="433"/>
      <c r="FNH455" s="433"/>
      <c r="FNI455" s="433"/>
      <c r="FNJ455" s="433"/>
      <c r="FNK455" s="433"/>
      <c r="FNL455" s="433"/>
      <c r="FNM455" s="433"/>
      <c r="FNN455" s="433"/>
      <c r="FNO455" s="433"/>
      <c r="FNP455" s="433"/>
      <c r="FNQ455" s="433"/>
      <c r="FNR455" s="433"/>
      <c r="FNS455" s="433"/>
      <c r="FNT455" s="433"/>
      <c r="FNU455" s="433"/>
      <c r="FNV455" s="433"/>
      <c r="FNW455" s="433"/>
      <c r="FNX455" s="433"/>
      <c r="FNY455" s="433"/>
      <c r="FNZ455" s="433"/>
      <c r="FOA455" s="433"/>
      <c r="FOB455" s="433"/>
      <c r="FOC455" s="433"/>
      <c r="FOD455" s="433"/>
      <c r="FOE455" s="433"/>
      <c r="FOF455" s="433"/>
      <c r="FOG455" s="433"/>
      <c r="FOH455" s="433"/>
      <c r="FOI455" s="433"/>
      <c r="FOJ455" s="433"/>
      <c r="FOK455" s="433"/>
      <c r="FOL455" s="433"/>
      <c r="FOM455" s="433"/>
      <c r="FON455" s="433"/>
      <c r="FOO455" s="433"/>
      <c r="FOP455" s="433"/>
      <c r="FOQ455" s="433"/>
      <c r="FOR455" s="433"/>
      <c r="FOS455" s="433"/>
      <c r="FOT455" s="433"/>
      <c r="FOU455" s="433"/>
      <c r="FOV455" s="433"/>
      <c r="FOW455" s="433"/>
      <c r="FOX455" s="433"/>
      <c r="FOY455" s="433"/>
      <c r="FOZ455" s="433"/>
      <c r="FPA455" s="433"/>
      <c r="FPB455" s="433"/>
      <c r="FPC455" s="433"/>
      <c r="FPD455" s="433"/>
      <c r="FPE455" s="433"/>
      <c r="FPF455" s="433"/>
      <c r="FPG455" s="433"/>
      <c r="FPH455" s="433"/>
      <c r="FPI455" s="433"/>
      <c r="FPJ455" s="433"/>
      <c r="FPK455" s="433"/>
      <c r="FPL455" s="433"/>
      <c r="FPM455" s="433"/>
      <c r="FPN455" s="433"/>
      <c r="FPO455" s="433"/>
      <c r="FPP455" s="433"/>
      <c r="FPQ455" s="433"/>
      <c r="FPR455" s="433"/>
      <c r="FPS455" s="433"/>
      <c r="FPT455" s="433"/>
      <c r="FPU455" s="433"/>
      <c r="FPV455" s="433"/>
      <c r="FPW455" s="433"/>
      <c r="FPX455" s="433"/>
      <c r="FPY455" s="433"/>
      <c r="FPZ455" s="433"/>
      <c r="FQA455" s="433"/>
      <c r="FQB455" s="433"/>
      <c r="FQC455" s="433"/>
      <c r="FQD455" s="433"/>
      <c r="FQE455" s="433"/>
      <c r="FQF455" s="433"/>
      <c r="FQG455" s="433"/>
      <c r="FQH455" s="433"/>
      <c r="FQI455" s="433"/>
      <c r="FQJ455" s="433"/>
      <c r="FQK455" s="433"/>
      <c r="FQL455" s="433"/>
      <c r="FQM455" s="433"/>
      <c r="FQN455" s="433"/>
      <c r="FQO455" s="433"/>
      <c r="FQP455" s="433"/>
      <c r="FQQ455" s="433"/>
      <c r="FQR455" s="433"/>
      <c r="FQS455" s="433"/>
      <c r="FQT455" s="433"/>
      <c r="FQU455" s="433"/>
      <c r="FQV455" s="433"/>
      <c r="FQW455" s="433"/>
      <c r="FQX455" s="433"/>
      <c r="FQY455" s="433"/>
      <c r="FQZ455" s="433"/>
      <c r="FRA455" s="433"/>
      <c r="FRB455" s="433"/>
      <c r="FRC455" s="433"/>
      <c r="FRD455" s="433"/>
      <c r="FRE455" s="433"/>
      <c r="FRF455" s="433"/>
      <c r="FRG455" s="433"/>
      <c r="FRH455" s="433"/>
      <c r="FRI455" s="433"/>
      <c r="FRJ455" s="433"/>
      <c r="FRK455" s="433"/>
      <c r="FRL455" s="433"/>
      <c r="FRM455" s="433"/>
      <c r="FRN455" s="433"/>
      <c r="FRO455" s="433"/>
      <c r="FRP455" s="433"/>
      <c r="FRQ455" s="433"/>
      <c r="FRR455" s="433"/>
      <c r="FRS455" s="433"/>
      <c r="FRT455" s="433"/>
      <c r="FRU455" s="433"/>
      <c r="FRV455" s="433"/>
      <c r="FRW455" s="433"/>
      <c r="FRX455" s="433"/>
      <c r="FRY455" s="433"/>
      <c r="FRZ455" s="433"/>
      <c r="FSA455" s="433"/>
      <c r="FSB455" s="433"/>
      <c r="FSC455" s="433"/>
      <c r="FSD455" s="433"/>
      <c r="FSE455" s="433"/>
      <c r="FSF455" s="433"/>
      <c r="FSG455" s="433"/>
      <c r="FSH455" s="433"/>
      <c r="FSI455" s="433"/>
      <c r="FSJ455" s="433"/>
      <c r="FSK455" s="433"/>
      <c r="FSL455" s="433"/>
      <c r="FSM455" s="433"/>
      <c r="FSN455" s="433"/>
      <c r="FSO455" s="433"/>
      <c r="FSP455" s="433"/>
      <c r="FSQ455" s="433"/>
      <c r="FSR455" s="433"/>
      <c r="FSS455" s="433"/>
      <c r="FST455" s="433"/>
      <c r="FSU455" s="433"/>
      <c r="FSV455" s="433"/>
      <c r="FSW455" s="433"/>
      <c r="FSX455" s="433"/>
      <c r="FSY455" s="433"/>
      <c r="FSZ455" s="433"/>
      <c r="FTA455" s="433"/>
      <c r="FTB455" s="433"/>
      <c r="FTC455" s="433"/>
      <c r="FTD455" s="433"/>
      <c r="FTE455" s="433"/>
      <c r="FTF455" s="433"/>
      <c r="FTG455" s="433"/>
      <c r="FTH455" s="433"/>
      <c r="FTI455" s="433"/>
      <c r="FTJ455" s="433"/>
      <c r="FTK455" s="433"/>
      <c r="FTL455" s="433"/>
      <c r="FTM455" s="433"/>
      <c r="FTN455" s="433"/>
      <c r="FTO455" s="433"/>
      <c r="FTP455" s="433"/>
      <c r="FTQ455" s="433"/>
      <c r="FTR455" s="433"/>
      <c r="FTS455" s="433"/>
      <c r="FTT455" s="433"/>
      <c r="FTU455" s="433"/>
      <c r="FTV455" s="433"/>
      <c r="FTW455" s="433"/>
      <c r="FTX455" s="433"/>
      <c r="FTY455" s="433"/>
      <c r="FTZ455" s="433"/>
      <c r="FUA455" s="433"/>
      <c r="FUB455" s="433"/>
      <c r="FUC455" s="433"/>
      <c r="FUD455" s="433"/>
      <c r="FUE455" s="433"/>
      <c r="FUF455" s="433"/>
      <c r="FUG455" s="433"/>
      <c r="FUH455" s="433"/>
      <c r="FUI455" s="433"/>
      <c r="FUJ455" s="433"/>
      <c r="FUK455" s="433"/>
      <c r="FUL455" s="433"/>
      <c r="FUM455" s="433"/>
      <c r="FUN455" s="433"/>
      <c r="FUO455" s="433"/>
      <c r="FUP455" s="433"/>
      <c r="FUQ455" s="433"/>
      <c r="FUR455" s="433"/>
      <c r="FUS455" s="433"/>
      <c r="FUT455" s="433"/>
      <c r="FUU455" s="433"/>
      <c r="FUV455" s="433"/>
      <c r="FUW455" s="433"/>
      <c r="FUX455" s="433"/>
      <c r="FUY455" s="433"/>
      <c r="FUZ455" s="433"/>
      <c r="FVA455" s="433"/>
      <c r="FVB455" s="433"/>
      <c r="FVC455" s="433"/>
      <c r="FVD455" s="433"/>
      <c r="FVE455" s="433"/>
      <c r="FVF455" s="433"/>
      <c r="FVG455" s="433"/>
      <c r="FVH455" s="433"/>
      <c r="FVI455" s="433"/>
      <c r="FVJ455" s="433"/>
      <c r="FVK455" s="433"/>
      <c r="FVL455" s="433"/>
      <c r="FVM455" s="433"/>
      <c r="FVN455" s="433"/>
      <c r="FVO455" s="433"/>
      <c r="FVP455" s="433"/>
      <c r="FVQ455" s="433"/>
      <c r="FVR455" s="433"/>
      <c r="FVS455" s="433"/>
      <c r="FVT455" s="433"/>
      <c r="FVU455" s="433"/>
      <c r="FVV455" s="433"/>
      <c r="FVW455" s="433"/>
      <c r="FVX455" s="433"/>
      <c r="FVY455" s="433"/>
      <c r="FVZ455" s="433"/>
      <c r="FWA455" s="433"/>
      <c r="FWB455" s="433"/>
      <c r="FWC455" s="433"/>
      <c r="FWD455" s="433"/>
      <c r="FWE455" s="433"/>
      <c r="FWF455" s="433"/>
      <c r="FWG455" s="433"/>
      <c r="FWH455" s="433"/>
      <c r="FWI455" s="433"/>
      <c r="FWJ455" s="433"/>
      <c r="FWK455" s="433"/>
      <c r="FWL455" s="433"/>
      <c r="FWM455" s="433"/>
      <c r="FWN455" s="433"/>
      <c r="FWO455" s="433"/>
      <c r="FWP455" s="433"/>
      <c r="FWQ455" s="433"/>
      <c r="FWR455" s="433"/>
      <c r="FWS455" s="433"/>
      <c r="FWT455" s="433"/>
      <c r="FWU455" s="433"/>
      <c r="FWV455" s="433"/>
      <c r="FWW455" s="433"/>
      <c r="FWX455" s="433"/>
      <c r="FWY455" s="433"/>
      <c r="FWZ455" s="433"/>
      <c r="FXA455" s="433"/>
      <c r="FXB455" s="433"/>
      <c r="FXC455" s="433"/>
      <c r="FXD455" s="433"/>
      <c r="FXE455" s="433"/>
      <c r="FXF455" s="433"/>
      <c r="FXG455" s="433"/>
      <c r="FXH455" s="433"/>
      <c r="FXI455" s="433"/>
      <c r="FXJ455" s="433"/>
      <c r="FXK455" s="433"/>
      <c r="FXL455" s="433"/>
      <c r="FXM455" s="433"/>
      <c r="FXN455" s="433"/>
      <c r="FXO455" s="433"/>
      <c r="FXP455" s="433"/>
      <c r="FXQ455" s="433"/>
      <c r="FXR455" s="433"/>
      <c r="FXS455" s="433"/>
      <c r="FXT455" s="433"/>
      <c r="FXU455" s="433"/>
      <c r="FXV455" s="433"/>
      <c r="FXW455" s="433"/>
      <c r="FXX455" s="433"/>
      <c r="FXY455" s="433"/>
      <c r="FXZ455" s="433"/>
      <c r="FYA455" s="433"/>
      <c r="FYB455" s="433"/>
      <c r="FYC455" s="433"/>
      <c r="FYD455" s="433"/>
      <c r="FYE455" s="433"/>
      <c r="FYF455" s="433"/>
      <c r="FYG455" s="433"/>
      <c r="FYH455" s="433"/>
      <c r="FYI455" s="433"/>
      <c r="FYJ455" s="433"/>
      <c r="FYK455" s="433"/>
      <c r="FYL455" s="433"/>
      <c r="FYM455" s="433"/>
      <c r="FYN455" s="433"/>
      <c r="FYO455" s="433"/>
      <c r="FYP455" s="433"/>
      <c r="FYQ455" s="433"/>
      <c r="FYR455" s="433"/>
      <c r="FYS455" s="433"/>
      <c r="FYT455" s="433"/>
      <c r="FYU455" s="433"/>
      <c r="FYV455" s="433"/>
      <c r="FYW455" s="433"/>
      <c r="FYX455" s="433"/>
      <c r="FYY455" s="433"/>
      <c r="FYZ455" s="433"/>
      <c r="FZA455" s="433"/>
      <c r="FZB455" s="433"/>
      <c r="FZC455" s="433"/>
      <c r="FZD455" s="433"/>
      <c r="FZE455" s="433"/>
      <c r="FZF455" s="433"/>
      <c r="FZG455" s="433"/>
      <c r="FZH455" s="433"/>
      <c r="FZI455" s="433"/>
      <c r="FZJ455" s="433"/>
      <c r="FZK455" s="433"/>
      <c r="FZL455" s="433"/>
      <c r="FZM455" s="433"/>
      <c r="FZN455" s="433"/>
      <c r="FZO455" s="433"/>
      <c r="FZP455" s="433"/>
      <c r="FZQ455" s="433"/>
      <c r="FZR455" s="433"/>
      <c r="FZS455" s="433"/>
      <c r="FZT455" s="433"/>
      <c r="FZU455" s="433"/>
      <c r="FZV455" s="433"/>
      <c r="FZW455" s="433"/>
      <c r="FZX455" s="433"/>
      <c r="FZY455" s="433"/>
      <c r="FZZ455" s="433"/>
      <c r="GAA455" s="433"/>
      <c r="GAB455" s="433"/>
      <c r="GAC455" s="433"/>
      <c r="GAD455" s="433"/>
      <c r="GAE455" s="433"/>
      <c r="GAF455" s="433"/>
      <c r="GAG455" s="433"/>
      <c r="GAH455" s="433"/>
      <c r="GAI455" s="433"/>
      <c r="GAJ455" s="433"/>
      <c r="GAK455" s="433"/>
      <c r="GAL455" s="433"/>
      <c r="GAM455" s="433"/>
      <c r="GAN455" s="433"/>
      <c r="GAO455" s="433"/>
      <c r="GAP455" s="433"/>
      <c r="GAQ455" s="433"/>
      <c r="GAR455" s="433"/>
      <c r="GAS455" s="433"/>
      <c r="GAT455" s="433"/>
      <c r="GAU455" s="433"/>
      <c r="GAV455" s="433"/>
      <c r="GAW455" s="433"/>
      <c r="GAX455" s="433"/>
      <c r="GAY455" s="433"/>
      <c r="GAZ455" s="433"/>
      <c r="GBA455" s="433"/>
      <c r="GBB455" s="433"/>
      <c r="GBC455" s="433"/>
      <c r="GBD455" s="433"/>
      <c r="GBE455" s="433"/>
      <c r="GBF455" s="433"/>
      <c r="GBG455" s="433"/>
      <c r="GBH455" s="433"/>
      <c r="GBI455" s="433"/>
      <c r="GBJ455" s="433"/>
      <c r="GBK455" s="433"/>
      <c r="GBL455" s="433"/>
      <c r="GBM455" s="433"/>
      <c r="GBN455" s="433"/>
      <c r="GBO455" s="433"/>
      <c r="GBP455" s="433"/>
      <c r="GBQ455" s="433"/>
      <c r="GBR455" s="433"/>
      <c r="GBS455" s="433"/>
      <c r="GBT455" s="433"/>
      <c r="GBU455" s="433"/>
      <c r="GBV455" s="433"/>
      <c r="GBW455" s="433"/>
      <c r="GBX455" s="433"/>
      <c r="GBY455" s="433"/>
      <c r="GBZ455" s="433"/>
      <c r="GCA455" s="433"/>
      <c r="GCB455" s="433"/>
      <c r="GCC455" s="433"/>
      <c r="GCD455" s="433"/>
      <c r="GCE455" s="433"/>
      <c r="GCF455" s="433"/>
      <c r="GCG455" s="433"/>
      <c r="GCH455" s="433"/>
      <c r="GCI455" s="433"/>
      <c r="GCJ455" s="433"/>
      <c r="GCK455" s="433"/>
      <c r="GCL455" s="433"/>
      <c r="GCM455" s="433"/>
      <c r="GCN455" s="433"/>
      <c r="GCO455" s="433"/>
      <c r="GCP455" s="433"/>
      <c r="GCQ455" s="433"/>
      <c r="GCR455" s="433"/>
      <c r="GCS455" s="433"/>
      <c r="GCT455" s="433"/>
      <c r="GCU455" s="433"/>
      <c r="GCV455" s="433"/>
      <c r="GCW455" s="433"/>
      <c r="GCX455" s="433"/>
      <c r="GCY455" s="433"/>
      <c r="GCZ455" s="433"/>
      <c r="GDA455" s="433"/>
      <c r="GDB455" s="433"/>
      <c r="GDC455" s="433"/>
      <c r="GDD455" s="433"/>
      <c r="GDE455" s="433"/>
      <c r="GDF455" s="433"/>
      <c r="GDG455" s="433"/>
      <c r="GDH455" s="433"/>
      <c r="GDI455" s="433"/>
      <c r="GDJ455" s="433"/>
      <c r="GDK455" s="433"/>
      <c r="GDL455" s="433"/>
      <c r="GDM455" s="433"/>
      <c r="GDN455" s="433"/>
      <c r="GDO455" s="433"/>
      <c r="GDP455" s="433"/>
      <c r="GDQ455" s="433"/>
      <c r="GDR455" s="433"/>
      <c r="GDS455" s="433"/>
      <c r="GDT455" s="433"/>
      <c r="GDU455" s="433"/>
      <c r="GDV455" s="433"/>
      <c r="GDW455" s="433"/>
      <c r="GDX455" s="433"/>
      <c r="GDY455" s="433"/>
      <c r="GDZ455" s="433"/>
      <c r="GEA455" s="433"/>
      <c r="GEB455" s="433"/>
      <c r="GEC455" s="433"/>
      <c r="GED455" s="433"/>
      <c r="GEE455" s="433"/>
      <c r="GEF455" s="433"/>
      <c r="GEG455" s="433"/>
      <c r="GEH455" s="433"/>
      <c r="GEI455" s="433"/>
      <c r="GEJ455" s="433"/>
      <c r="GEK455" s="433"/>
      <c r="GEL455" s="433"/>
      <c r="GEM455" s="433"/>
      <c r="GEN455" s="433"/>
      <c r="GEO455" s="433"/>
      <c r="GEP455" s="433"/>
      <c r="GEQ455" s="433"/>
      <c r="GER455" s="433"/>
      <c r="GES455" s="433"/>
      <c r="GET455" s="433"/>
      <c r="GEU455" s="433"/>
      <c r="GEV455" s="433"/>
      <c r="GEW455" s="433"/>
      <c r="GEX455" s="433"/>
      <c r="GEY455" s="433"/>
      <c r="GEZ455" s="433"/>
      <c r="GFA455" s="433"/>
      <c r="GFB455" s="433"/>
      <c r="GFC455" s="433"/>
      <c r="GFD455" s="433"/>
      <c r="GFE455" s="433"/>
      <c r="GFF455" s="433"/>
      <c r="GFG455" s="433"/>
      <c r="GFH455" s="433"/>
      <c r="GFI455" s="433"/>
      <c r="GFJ455" s="433"/>
      <c r="GFK455" s="433"/>
      <c r="GFL455" s="433"/>
      <c r="GFM455" s="433"/>
      <c r="GFN455" s="433"/>
      <c r="GFO455" s="433"/>
      <c r="GFP455" s="433"/>
      <c r="GFQ455" s="433"/>
      <c r="GFR455" s="433"/>
      <c r="GFS455" s="433"/>
      <c r="GFT455" s="433"/>
      <c r="GFU455" s="433"/>
      <c r="GFV455" s="433"/>
      <c r="GFW455" s="433"/>
      <c r="GFX455" s="433"/>
      <c r="GFY455" s="433"/>
      <c r="GFZ455" s="433"/>
      <c r="GGA455" s="433"/>
      <c r="GGB455" s="433"/>
      <c r="GGC455" s="433"/>
      <c r="GGD455" s="433"/>
      <c r="GGE455" s="433"/>
      <c r="GGF455" s="433"/>
      <c r="GGG455" s="433"/>
      <c r="GGH455" s="433"/>
      <c r="GGI455" s="433"/>
      <c r="GGJ455" s="433"/>
      <c r="GGK455" s="433"/>
      <c r="GGL455" s="433"/>
      <c r="GGM455" s="433"/>
      <c r="GGN455" s="433"/>
      <c r="GGO455" s="433"/>
      <c r="GGP455" s="433"/>
      <c r="GGQ455" s="433"/>
      <c r="GGR455" s="433"/>
      <c r="GGS455" s="433"/>
      <c r="GGT455" s="433"/>
      <c r="GGU455" s="433"/>
      <c r="GGV455" s="433"/>
      <c r="GGW455" s="433"/>
      <c r="GGX455" s="433"/>
      <c r="GGY455" s="433"/>
      <c r="GGZ455" s="433"/>
      <c r="GHA455" s="433"/>
      <c r="GHB455" s="433"/>
      <c r="GHC455" s="433"/>
      <c r="GHD455" s="433"/>
      <c r="GHE455" s="433"/>
      <c r="GHF455" s="433"/>
      <c r="GHG455" s="433"/>
      <c r="GHH455" s="433"/>
      <c r="GHI455" s="433"/>
      <c r="GHJ455" s="433"/>
      <c r="GHK455" s="433"/>
      <c r="GHL455" s="433"/>
      <c r="GHM455" s="433"/>
      <c r="GHN455" s="433"/>
      <c r="GHO455" s="433"/>
      <c r="GHP455" s="433"/>
      <c r="GHQ455" s="433"/>
      <c r="GHR455" s="433"/>
      <c r="GHS455" s="433"/>
      <c r="GHT455" s="433"/>
      <c r="GHU455" s="433"/>
      <c r="GHV455" s="433"/>
      <c r="GHW455" s="433"/>
      <c r="GHX455" s="433"/>
      <c r="GHY455" s="433"/>
      <c r="GHZ455" s="433"/>
      <c r="GIA455" s="433"/>
      <c r="GIB455" s="433"/>
      <c r="GIC455" s="433"/>
      <c r="GID455" s="433"/>
      <c r="GIE455" s="433"/>
      <c r="GIF455" s="433"/>
      <c r="GIG455" s="433"/>
      <c r="GIH455" s="433"/>
      <c r="GII455" s="433"/>
      <c r="GIJ455" s="433"/>
      <c r="GIK455" s="433"/>
      <c r="GIL455" s="433"/>
      <c r="GIM455" s="433"/>
      <c r="GIN455" s="433"/>
      <c r="GIO455" s="433"/>
      <c r="GIP455" s="433"/>
      <c r="GIQ455" s="433"/>
      <c r="GIR455" s="433"/>
      <c r="GIS455" s="433"/>
      <c r="GIT455" s="433"/>
      <c r="GIU455" s="433"/>
      <c r="GIV455" s="433"/>
      <c r="GIW455" s="433"/>
      <c r="GIX455" s="433"/>
      <c r="GIY455" s="433"/>
      <c r="GIZ455" s="433"/>
      <c r="GJA455" s="433"/>
      <c r="GJB455" s="433"/>
      <c r="GJC455" s="433"/>
      <c r="GJD455" s="433"/>
      <c r="GJE455" s="433"/>
      <c r="GJF455" s="433"/>
      <c r="GJG455" s="433"/>
      <c r="GJH455" s="433"/>
      <c r="GJI455" s="433"/>
      <c r="GJJ455" s="433"/>
      <c r="GJK455" s="433"/>
      <c r="GJL455" s="433"/>
      <c r="GJM455" s="433"/>
      <c r="GJN455" s="433"/>
      <c r="GJO455" s="433"/>
      <c r="GJP455" s="433"/>
      <c r="GJQ455" s="433"/>
      <c r="GJR455" s="433"/>
      <c r="GJS455" s="433"/>
      <c r="GJT455" s="433"/>
      <c r="GJU455" s="433"/>
      <c r="GJV455" s="433"/>
      <c r="GJW455" s="433"/>
      <c r="GJX455" s="433"/>
      <c r="GJY455" s="433"/>
      <c r="GJZ455" s="433"/>
      <c r="GKA455" s="433"/>
      <c r="GKB455" s="433"/>
      <c r="GKC455" s="433"/>
      <c r="GKD455" s="433"/>
      <c r="GKE455" s="433"/>
      <c r="GKF455" s="433"/>
      <c r="GKG455" s="433"/>
      <c r="GKH455" s="433"/>
      <c r="GKI455" s="433"/>
      <c r="GKJ455" s="433"/>
      <c r="GKK455" s="433"/>
      <c r="GKL455" s="433"/>
      <c r="GKM455" s="433"/>
      <c r="GKN455" s="433"/>
      <c r="GKO455" s="433"/>
      <c r="GKP455" s="433"/>
      <c r="GKQ455" s="433"/>
      <c r="GKR455" s="433"/>
      <c r="GKS455" s="433"/>
      <c r="GKT455" s="433"/>
      <c r="GKU455" s="433"/>
      <c r="GKV455" s="433"/>
      <c r="GKW455" s="433"/>
      <c r="GKX455" s="433"/>
      <c r="GKY455" s="433"/>
      <c r="GKZ455" s="433"/>
      <c r="GLA455" s="433"/>
      <c r="GLB455" s="433"/>
      <c r="GLC455" s="433"/>
      <c r="GLD455" s="433"/>
      <c r="GLE455" s="433"/>
      <c r="GLF455" s="433"/>
      <c r="GLG455" s="433"/>
      <c r="GLH455" s="433"/>
      <c r="GLI455" s="433"/>
      <c r="GLJ455" s="433"/>
      <c r="GLK455" s="433"/>
      <c r="GLL455" s="433"/>
      <c r="GLM455" s="433"/>
      <c r="GLN455" s="433"/>
      <c r="GLO455" s="433"/>
      <c r="GLP455" s="433"/>
      <c r="GLQ455" s="433"/>
      <c r="GLR455" s="433"/>
      <c r="GLS455" s="433"/>
      <c r="GLT455" s="433"/>
      <c r="GLU455" s="433"/>
      <c r="GLV455" s="433"/>
      <c r="GLW455" s="433"/>
      <c r="GLX455" s="433"/>
      <c r="GLY455" s="433"/>
      <c r="GLZ455" s="433"/>
      <c r="GMA455" s="433"/>
      <c r="GMB455" s="433"/>
      <c r="GMC455" s="433"/>
      <c r="GMD455" s="433"/>
      <c r="GME455" s="433"/>
      <c r="GMF455" s="433"/>
      <c r="GMG455" s="433"/>
      <c r="GMH455" s="433"/>
      <c r="GMI455" s="433"/>
      <c r="GMJ455" s="433"/>
      <c r="GMK455" s="433"/>
      <c r="GML455" s="433"/>
      <c r="GMM455" s="433"/>
      <c r="GMN455" s="433"/>
      <c r="GMO455" s="433"/>
      <c r="GMP455" s="433"/>
      <c r="GMQ455" s="433"/>
      <c r="GMR455" s="433"/>
      <c r="GMS455" s="433"/>
      <c r="GMT455" s="433"/>
      <c r="GMU455" s="433"/>
      <c r="GMV455" s="433"/>
      <c r="GMW455" s="433"/>
      <c r="GMX455" s="433"/>
      <c r="GMY455" s="433"/>
      <c r="GMZ455" s="433"/>
      <c r="GNA455" s="433"/>
      <c r="GNB455" s="433"/>
      <c r="GNC455" s="433"/>
      <c r="GND455" s="433"/>
      <c r="GNE455" s="433"/>
      <c r="GNF455" s="433"/>
      <c r="GNG455" s="433"/>
      <c r="GNH455" s="433"/>
      <c r="GNI455" s="433"/>
      <c r="GNJ455" s="433"/>
      <c r="GNK455" s="433"/>
      <c r="GNL455" s="433"/>
      <c r="GNM455" s="433"/>
      <c r="GNN455" s="433"/>
      <c r="GNO455" s="433"/>
      <c r="GNP455" s="433"/>
      <c r="GNQ455" s="433"/>
      <c r="GNR455" s="433"/>
      <c r="GNS455" s="433"/>
      <c r="GNT455" s="433"/>
      <c r="GNU455" s="433"/>
      <c r="GNV455" s="433"/>
      <c r="GNW455" s="433"/>
      <c r="GNX455" s="433"/>
      <c r="GNY455" s="433"/>
      <c r="GNZ455" s="433"/>
      <c r="GOA455" s="433"/>
      <c r="GOB455" s="433"/>
      <c r="GOC455" s="433"/>
      <c r="GOD455" s="433"/>
      <c r="GOE455" s="433"/>
      <c r="GOF455" s="433"/>
      <c r="GOG455" s="433"/>
      <c r="GOH455" s="433"/>
      <c r="GOI455" s="433"/>
      <c r="GOJ455" s="433"/>
      <c r="GOK455" s="433"/>
      <c r="GOL455" s="433"/>
      <c r="GOM455" s="433"/>
      <c r="GON455" s="433"/>
      <c r="GOO455" s="433"/>
      <c r="GOP455" s="433"/>
      <c r="GOQ455" s="433"/>
      <c r="GOR455" s="433"/>
      <c r="GOS455" s="433"/>
      <c r="GOT455" s="433"/>
      <c r="GOU455" s="433"/>
      <c r="GOV455" s="433"/>
      <c r="GOW455" s="433"/>
      <c r="GOX455" s="433"/>
      <c r="GOY455" s="433"/>
      <c r="GOZ455" s="433"/>
      <c r="GPA455" s="433"/>
      <c r="GPB455" s="433"/>
      <c r="GPC455" s="433"/>
      <c r="GPD455" s="433"/>
      <c r="GPE455" s="433"/>
      <c r="GPF455" s="433"/>
      <c r="GPG455" s="433"/>
      <c r="GPH455" s="433"/>
      <c r="GPI455" s="433"/>
      <c r="GPJ455" s="433"/>
      <c r="GPK455" s="433"/>
      <c r="GPL455" s="433"/>
      <c r="GPM455" s="433"/>
      <c r="GPN455" s="433"/>
      <c r="GPO455" s="433"/>
      <c r="GPP455" s="433"/>
      <c r="GPQ455" s="433"/>
      <c r="GPR455" s="433"/>
      <c r="GPS455" s="433"/>
      <c r="GPT455" s="433"/>
      <c r="GPU455" s="433"/>
      <c r="GPV455" s="433"/>
      <c r="GPW455" s="433"/>
      <c r="GPX455" s="433"/>
      <c r="GPY455" s="433"/>
      <c r="GPZ455" s="433"/>
      <c r="GQA455" s="433"/>
      <c r="GQB455" s="433"/>
      <c r="GQC455" s="433"/>
      <c r="GQD455" s="433"/>
      <c r="GQE455" s="433"/>
      <c r="GQF455" s="433"/>
      <c r="GQG455" s="433"/>
      <c r="GQH455" s="433"/>
      <c r="GQI455" s="433"/>
      <c r="GQJ455" s="433"/>
      <c r="GQK455" s="433"/>
      <c r="GQL455" s="433"/>
      <c r="GQM455" s="433"/>
      <c r="GQN455" s="433"/>
      <c r="GQO455" s="433"/>
      <c r="GQP455" s="433"/>
      <c r="GQQ455" s="433"/>
      <c r="GQR455" s="433"/>
      <c r="GQS455" s="433"/>
      <c r="GQT455" s="433"/>
      <c r="GQU455" s="433"/>
      <c r="GQV455" s="433"/>
      <c r="GQW455" s="433"/>
      <c r="GQX455" s="433"/>
      <c r="GQY455" s="433"/>
      <c r="GQZ455" s="433"/>
      <c r="GRA455" s="433"/>
      <c r="GRB455" s="433"/>
      <c r="GRC455" s="433"/>
      <c r="GRD455" s="433"/>
      <c r="GRE455" s="433"/>
      <c r="GRF455" s="433"/>
      <c r="GRG455" s="433"/>
      <c r="GRH455" s="433"/>
      <c r="GRI455" s="433"/>
      <c r="GRJ455" s="433"/>
      <c r="GRK455" s="433"/>
      <c r="GRL455" s="433"/>
      <c r="GRM455" s="433"/>
      <c r="GRN455" s="433"/>
      <c r="GRO455" s="433"/>
      <c r="GRP455" s="433"/>
      <c r="GRQ455" s="433"/>
      <c r="GRR455" s="433"/>
      <c r="GRS455" s="433"/>
      <c r="GRT455" s="433"/>
      <c r="GRU455" s="433"/>
      <c r="GRV455" s="433"/>
      <c r="GRW455" s="433"/>
      <c r="GRX455" s="433"/>
      <c r="GRY455" s="433"/>
      <c r="GRZ455" s="433"/>
      <c r="GSA455" s="433"/>
      <c r="GSB455" s="433"/>
      <c r="GSC455" s="433"/>
      <c r="GSD455" s="433"/>
      <c r="GSE455" s="433"/>
      <c r="GSF455" s="433"/>
      <c r="GSG455" s="433"/>
      <c r="GSH455" s="433"/>
      <c r="GSI455" s="433"/>
      <c r="GSJ455" s="433"/>
      <c r="GSK455" s="433"/>
      <c r="GSL455" s="433"/>
      <c r="GSM455" s="433"/>
      <c r="GSN455" s="433"/>
      <c r="GSO455" s="433"/>
      <c r="GSP455" s="433"/>
      <c r="GSQ455" s="433"/>
      <c r="GSR455" s="433"/>
      <c r="GSS455" s="433"/>
      <c r="GST455" s="433"/>
      <c r="GSU455" s="433"/>
      <c r="GSV455" s="433"/>
      <c r="GSW455" s="433"/>
      <c r="GSX455" s="433"/>
      <c r="GSY455" s="433"/>
      <c r="GSZ455" s="433"/>
      <c r="GTA455" s="433"/>
      <c r="GTB455" s="433"/>
      <c r="GTC455" s="433"/>
      <c r="GTD455" s="433"/>
      <c r="GTE455" s="433"/>
      <c r="GTF455" s="433"/>
      <c r="GTG455" s="433"/>
      <c r="GTH455" s="433"/>
      <c r="GTI455" s="433"/>
      <c r="GTJ455" s="433"/>
      <c r="GTK455" s="433"/>
      <c r="GTL455" s="433"/>
      <c r="GTM455" s="433"/>
      <c r="GTN455" s="433"/>
      <c r="GTO455" s="433"/>
      <c r="GTP455" s="433"/>
      <c r="GTQ455" s="433"/>
      <c r="GTR455" s="433"/>
      <c r="GTS455" s="433"/>
      <c r="GTT455" s="433"/>
      <c r="GTU455" s="433"/>
      <c r="GTV455" s="433"/>
      <c r="GTW455" s="433"/>
      <c r="GTX455" s="433"/>
      <c r="GTY455" s="433"/>
      <c r="GTZ455" s="433"/>
      <c r="GUA455" s="433"/>
      <c r="GUB455" s="433"/>
      <c r="GUC455" s="433"/>
      <c r="GUD455" s="433"/>
      <c r="GUE455" s="433"/>
      <c r="GUF455" s="433"/>
      <c r="GUG455" s="433"/>
      <c r="GUH455" s="433"/>
      <c r="GUI455" s="433"/>
      <c r="GUJ455" s="433"/>
      <c r="GUK455" s="433"/>
      <c r="GUL455" s="433"/>
      <c r="GUM455" s="433"/>
      <c r="GUN455" s="433"/>
      <c r="GUO455" s="433"/>
      <c r="GUP455" s="433"/>
      <c r="GUQ455" s="433"/>
      <c r="GUR455" s="433"/>
      <c r="GUS455" s="433"/>
      <c r="GUT455" s="433"/>
      <c r="GUU455" s="433"/>
      <c r="GUV455" s="433"/>
      <c r="GUW455" s="433"/>
      <c r="GUX455" s="433"/>
      <c r="GUY455" s="433"/>
      <c r="GUZ455" s="433"/>
      <c r="GVA455" s="433"/>
      <c r="GVB455" s="433"/>
      <c r="GVC455" s="433"/>
      <c r="GVD455" s="433"/>
      <c r="GVE455" s="433"/>
      <c r="GVF455" s="433"/>
      <c r="GVG455" s="433"/>
      <c r="GVH455" s="433"/>
      <c r="GVI455" s="433"/>
      <c r="GVJ455" s="433"/>
      <c r="GVK455" s="433"/>
      <c r="GVL455" s="433"/>
      <c r="GVM455" s="433"/>
      <c r="GVN455" s="433"/>
      <c r="GVO455" s="433"/>
      <c r="GVP455" s="433"/>
      <c r="GVQ455" s="433"/>
      <c r="GVR455" s="433"/>
      <c r="GVS455" s="433"/>
      <c r="GVT455" s="433"/>
      <c r="GVU455" s="433"/>
      <c r="GVV455" s="433"/>
      <c r="GVW455" s="433"/>
      <c r="GVX455" s="433"/>
      <c r="GVY455" s="433"/>
      <c r="GVZ455" s="433"/>
      <c r="GWA455" s="433"/>
      <c r="GWB455" s="433"/>
      <c r="GWC455" s="433"/>
      <c r="GWD455" s="433"/>
      <c r="GWE455" s="433"/>
      <c r="GWF455" s="433"/>
      <c r="GWG455" s="433"/>
      <c r="GWH455" s="433"/>
      <c r="GWI455" s="433"/>
      <c r="GWJ455" s="433"/>
      <c r="GWK455" s="433"/>
      <c r="GWL455" s="433"/>
      <c r="GWM455" s="433"/>
      <c r="GWN455" s="433"/>
      <c r="GWO455" s="433"/>
      <c r="GWP455" s="433"/>
      <c r="GWQ455" s="433"/>
      <c r="GWR455" s="433"/>
      <c r="GWS455" s="433"/>
      <c r="GWT455" s="433"/>
      <c r="GWU455" s="433"/>
      <c r="GWV455" s="433"/>
      <c r="GWW455" s="433"/>
      <c r="GWX455" s="433"/>
      <c r="GWY455" s="433"/>
      <c r="GWZ455" s="433"/>
      <c r="GXA455" s="433"/>
      <c r="GXB455" s="433"/>
      <c r="GXC455" s="433"/>
      <c r="GXD455" s="433"/>
      <c r="GXE455" s="433"/>
      <c r="GXF455" s="433"/>
      <c r="GXG455" s="433"/>
      <c r="GXH455" s="433"/>
      <c r="GXI455" s="433"/>
      <c r="GXJ455" s="433"/>
      <c r="GXK455" s="433"/>
      <c r="GXL455" s="433"/>
      <c r="GXM455" s="433"/>
      <c r="GXN455" s="433"/>
      <c r="GXO455" s="433"/>
      <c r="GXP455" s="433"/>
      <c r="GXQ455" s="433"/>
      <c r="GXR455" s="433"/>
      <c r="GXS455" s="433"/>
      <c r="GXT455" s="433"/>
      <c r="GXU455" s="433"/>
      <c r="GXV455" s="433"/>
      <c r="GXW455" s="433"/>
      <c r="GXX455" s="433"/>
      <c r="GXY455" s="433"/>
      <c r="GXZ455" s="433"/>
      <c r="GYA455" s="433"/>
      <c r="GYB455" s="433"/>
      <c r="GYC455" s="433"/>
      <c r="GYD455" s="433"/>
      <c r="GYE455" s="433"/>
      <c r="GYF455" s="433"/>
      <c r="GYG455" s="433"/>
      <c r="GYH455" s="433"/>
      <c r="GYI455" s="433"/>
      <c r="GYJ455" s="433"/>
      <c r="GYK455" s="433"/>
      <c r="GYL455" s="433"/>
      <c r="GYM455" s="433"/>
      <c r="GYN455" s="433"/>
      <c r="GYO455" s="433"/>
      <c r="GYP455" s="433"/>
      <c r="GYQ455" s="433"/>
      <c r="GYR455" s="433"/>
      <c r="GYS455" s="433"/>
      <c r="GYT455" s="433"/>
      <c r="GYU455" s="433"/>
      <c r="GYV455" s="433"/>
      <c r="GYW455" s="433"/>
      <c r="GYX455" s="433"/>
      <c r="GYY455" s="433"/>
      <c r="GYZ455" s="433"/>
      <c r="GZA455" s="433"/>
      <c r="GZB455" s="433"/>
      <c r="GZC455" s="433"/>
      <c r="GZD455" s="433"/>
      <c r="GZE455" s="433"/>
      <c r="GZF455" s="433"/>
      <c r="GZG455" s="433"/>
      <c r="GZH455" s="433"/>
      <c r="GZI455" s="433"/>
      <c r="GZJ455" s="433"/>
      <c r="GZK455" s="433"/>
      <c r="GZL455" s="433"/>
      <c r="GZM455" s="433"/>
      <c r="GZN455" s="433"/>
      <c r="GZO455" s="433"/>
      <c r="GZP455" s="433"/>
      <c r="GZQ455" s="433"/>
      <c r="GZR455" s="433"/>
      <c r="GZS455" s="433"/>
      <c r="GZT455" s="433"/>
      <c r="GZU455" s="433"/>
      <c r="GZV455" s="433"/>
      <c r="GZW455" s="433"/>
      <c r="GZX455" s="433"/>
      <c r="GZY455" s="433"/>
      <c r="GZZ455" s="433"/>
      <c r="HAA455" s="433"/>
      <c r="HAB455" s="433"/>
      <c r="HAC455" s="433"/>
      <c r="HAD455" s="433"/>
      <c r="HAE455" s="433"/>
      <c r="HAF455" s="433"/>
      <c r="HAG455" s="433"/>
      <c r="HAH455" s="433"/>
      <c r="HAI455" s="433"/>
      <c r="HAJ455" s="433"/>
      <c r="HAK455" s="433"/>
      <c r="HAL455" s="433"/>
      <c r="HAM455" s="433"/>
      <c r="HAN455" s="433"/>
      <c r="HAO455" s="433"/>
      <c r="HAP455" s="433"/>
      <c r="HAQ455" s="433"/>
      <c r="HAR455" s="433"/>
      <c r="HAS455" s="433"/>
      <c r="HAT455" s="433"/>
      <c r="HAU455" s="433"/>
      <c r="HAV455" s="433"/>
      <c r="HAW455" s="433"/>
      <c r="HAX455" s="433"/>
      <c r="HAY455" s="433"/>
      <c r="HAZ455" s="433"/>
      <c r="HBA455" s="433"/>
      <c r="HBB455" s="433"/>
      <c r="HBC455" s="433"/>
      <c r="HBD455" s="433"/>
      <c r="HBE455" s="433"/>
      <c r="HBF455" s="433"/>
      <c r="HBG455" s="433"/>
      <c r="HBH455" s="433"/>
      <c r="HBI455" s="433"/>
      <c r="HBJ455" s="433"/>
      <c r="HBK455" s="433"/>
      <c r="HBL455" s="433"/>
      <c r="HBM455" s="433"/>
      <c r="HBN455" s="433"/>
      <c r="HBO455" s="433"/>
      <c r="HBP455" s="433"/>
      <c r="HBQ455" s="433"/>
      <c r="HBR455" s="433"/>
      <c r="HBS455" s="433"/>
      <c r="HBT455" s="433"/>
      <c r="HBU455" s="433"/>
      <c r="HBV455" s="433"/>
      <c r="HBW455" s="433"/>
      <c r="HBX455" s="433"/>
      <c r="HBY455" s="433"/>
      <c r="HBZ455" s="433"/>
      <c r="HCA455" s="433"/>
      <c r="HCB455" s="433"/>
      <c r="HCC455" s="433"/>
      <c r="HCD455" s="433"/>
      <c r="HCE455" s="433"/>
      <c r="HCF455" s="433"/>
      <c r="HCG455" s="433"/>
      <c r="HCH455" s="433"/>
      <c r="HCI455" s="433"/>
      <c r="HCJ455" s="433"/>
      <c r="HCK455" s="433"/>
      <c r="HCL455" s="433"/>
      <c r="HCM455" s="433"/>
      <c r="HCN455" s="433"/>
      <c r="HCO455" s="433"/>
      <c r="HCP455" s="433"/>
      <c r="HCQ455" s="433"/>
      <c r="HCR455" s="433"/>
      <c r="HCS455" s="433"/>
      <c r="HCT455" s="433"/>
      <c r="HCU455" s="433"/>
      <c r="HCV455" s="433"/>
      <c r="HCW455" s="433"/>
      <c r="HCX455" s="433"/>
      <c r="HCY455" s="433"/>
      <c r="HCZ455" s="433"/>
      <c r="HDA455" s="433"/>
      <c r="HDB455" s="433"/>
      <c r="HDC455" s="433"/>
      <c r="HDD455" s="433"/>
      <c r="HDE455" s="433"/>
      <c r="HDF455" s="433"/>
      <c r="HDG455" s="433"/>
      <c r="HDH455" s="433"/>
      <c r="HDI455" s="433"/>
      <c r="HDJ455" s="433"/>
      <c r="HDK455" s="433"/>
      <c r="HDL455" s="433"/>
      <c r="HDM455" s="433"/>
      <c r="HDN455" s="433"/>
      <c r="HDO455" s="433"/>
      <c r="HDP455" s="433"/>
      <c r="HDQ455" s="433"/>
      <c r="HDR455" s="433"/>
      <c r="HDS455" s="433"/>
      <c r="HDT455" s="433"/>
      <c r="HDU455" s="433"/>
      <c r="HDV455" s="433"/>
      <c r="HDW455" s="433"/>
      <c r="HDX455" s="433"/>
      <c r="HDY455" s="433"/>
      <c r="HDZ455" s="433"/>
      <c r="HEA455" s="433"/>
      <c r="HEB455" s="433"/>
      <c r="HEC455" s="433"/>
      <c r="HED455" s="433"/>
      <c r="HEE455" s="433"/>
      <c r="HEF455" s="433"/>
      <c r="HEG455" s="433"/>
      <c r="HEH455" s="433"/>
      <c r="HEI455" s="433"/>
      <c r="HEJ455" s="433"/>
      <c r="HEK455" s="433"/>
      <c r="HEL455" s="433"/>
      <c r="HEM455" s="433"/>
      <c r="HEN455" s="433"/>
      <c r="HEO455" s="433"/>
      <c r="HEP455" s="433"/>
      <c r="HEQ455" s="433"/>
      <c r="HER455" s="433"/>
      <c r="HES455" s="433"/>
      <c r="HET455" s="433"/>
      <c r="HEU455" s="433"/>
      <c r="HEV455" s="433"/>
      <c r="HEW455" s="433"/>
      <c r="HEX455" s="433"/>
      <c r="HEY455" s="433"/>
      <c r="HEZ455" s="433"/>
      <c r="HFA455" s="433"/>
      <c r="HFB455" s="433"/>
      <c r="HFC455" s="433"/>
      <c r="HFD455" s="433"/>
      <c r="HFE455" s="433"/>
      <c r="HFF455" s="433"/>
      <c r="HFG455" s="433"/>
      <c r="HFH455" s="433"/>
      <c r="HFI455" s="433"/>
      <c r="HFJ455" s="433"/>
      <c r="HFK455" s="433"/>
      <c r="HFL455" s="433"/>
      <c r="HFM455" s="433"/>
      <c r="HFN455" s="433"/>
      <c r="HFO455" s="433"/>
      <c r="HFP455" s="433"/>
      <c r="HFQ455" s="433"/>
      <c r="HFR455" s="433"/>
      <c r="HFS455" s="433"/>
      <c r="HFT455" s="433"/>
      <c r="HFU455" s="433"/>
      <c r="HFV455" s="433"/>
      <c r="HFW455" s="433"/>
      <c r="HFX455" s="433"/>
      <c r="HFY455" s="433"/>
      <c r="HFZ455" s="433"/>
      <c r="HGA455" s="433"/>
      <c r="HGB455" s="433"/>
      <c r="HGC455" s="433"/>
      <c r="HGD455" s="433"/>
      <c r="HGE455" s="433"/>
      <c r="HGF455" s="433"/>
      <c r="HGG455" s="433"/>
      <c r="HGH455" s="433"/>
      <c r="HGI455" s="433"/>
      <c r="HGJ455" s="433"/>
      <c r="HGK455" s="433"/>
      <c r="HGL455" s="433"/>
      <c r="HGM455" s="433"/>
      <c r="HGN455" s="433"/>
      <c r="HGO455" s="433"/>
      <c r="HGP455" s="433"/>
      <c r="HGQ455" s="433"/>
      <c r="HGR455" s="433"/>
      <c r="HGS455" s="433"/>
      <c r="HGT455" s="433"/>
      <c r="HGU455" s="433"/>
      <c r="HGV455" s="433"/>
      <c r="HGW455" s="433"/>
      <c r="HGX455" s="433"/>
      <c r="HGY455" s="433"/>
      <c r="HGZ455" s="433"/>
      <c r="HHA455" s="433"/>
      <c r="HHB455" s="433"/>
      <c r="HHC455" s="433"/>
      <c r="HHD455" s="433"/>
      <c r="HHE455" s="433"/>
      <c r="HHF455" s="433"/>
      <c r="HHG455" s="433"/>
      <c r="HHH455" s="433"/>
      <c r="HHI455" s="433"/>
      <c r="HHJ455" s="433"/>
      <c r="HHK455" s="433"/>
      <c r="HHL455" s="433"/>
      <c r="HHM455" s="433"/>
      <c r="HHN455" s="433"/>
      <c r="HHO455" s="433"/>
      <c r="HHP455" s="433"/>
      <c r="HHQ455" s="433"/>
      <c r="HHR455" s="433"/>
      <c r="HHS455" s="433"/>
      <c r="HHT455" s="433"/>
      <c r="HHU455" s="433"/>
      <c r="HHV455" s="433"/>
      <c r="HHW455" s="433"/>
      <c r="HHX455" s="433"/>
      <c r="HHY455" s="433"/>
      <c r="HHZ455" s="433"/>
      <c r="HIA455" s="433"/>
      <c r="HIB455" s="433"/>
      <c r="HIC455" s="433"/>
      <c r="HID455" s="433"/>
      <c r="HIE455" s="433"/>
      <c r="HIF455" s="433"/>
      <c r="HIG455" s="433"/>
      <c r="HIH455" s="433"/>
      <c r="HII455" s="433"/>
      <c r="HIJ455" s="433"/>
      <c r="HIK455" s="433"/>
      <c r="HIL455" s="433"/>
      <c r="HIM455" s="433"/>
      <c r="HIN455" s="433"/>
      <c r="HIO455" s="433"/>
      <c r="HIP455" s="433"/>
      <c r="HIQ455" s="433"/>
      <c r="HIR455" s="433"/>
      <c r="HIS455" s="433"/>
      <c r="HIT455" s="433"/>
      <c r="HIU455" s="433"/>
      <c r="HIV455" s="433"/>
      <c r="HIW455" s="433"/>
      <c r="HIX455" s="433"/>
      <c r="HIY455" s="433"/>
      <c r="HIZ455" s="433"/>
      <c r="HJA455" s="433"/>
      <c r="HJB455" s="433"/>
      <c r="HJC455" s="433"/>
      <c r="HJD455" s="433"/>
      <c r="HJE455" s="433"/>
      <c r="HJF455" s="433"/>
      <c r="HJG455" s="433"/>
      <c r="HJH455" s="433"/>
      <c r="HJI455" s="433"/>
      <c r="HJJ455" s="433"/>
      <c r="HJK455" s="433"/>
      <c r="HJL455" s="433"/>
      <c r="HJM455" s="433"/>
      <c r="HJN455" s="433"/>
      <c r="HJO455" s="433"/>
      <c r="HJP455" s="433"/>
      <c r="HJQ455" s="433"/>
      <c r="HJR455" s="433"/>
      <c r="HJS455" s="433"/>
      <c r="HJT455" s="433"/>
      <c r="HJU455" s="433"/>
      <c r="HJV455" s="433"/>
      <c r="HJW455" s="433"/>
      <c r="HJX455" s="433"/>
      <c r="HJY455" s="433"/>
      <c r="HJZ455" s="433"/>
      <c r="HKA455" s="433"/>
      <c r="HKB455" s="433"/>
      <c r="HKC455" s="433"/>
      <c r="HKD455" s="433"/>
      <c r="HKE455" s="433"/>
      <c r="HKF455" s="433"/>
      <c r="HKG455" s="433"/>
      <c r="HKH455" s="433"/>
      <c r="HKI455" s="433"/>
      <c r="HKJ455" s="433"/>
      <c r="HKK455" s="433"/>
      <c r="HKL455" s="433"/>
      <c r="HKM455" s="433"/>
      <c r="HKN455" s="433"/>
      <c r="HKO455" s="433"/>
      <c r="HKP455" s="433"/>
      <c r="HKQ455" s="433"/>
      <c r="HKR455" s="433"/>
      <c r="HKS455" s="433"/>
      <c r="HKT455" s="433"/>
      <c r="HKU455" s="433"/>
      <c r="HKV455" s="433"/>
      <c r="HKW455" s="433"/>
      <c r="HKX455" s="433"/>
      <c r="HKY455" s="433"/>
      <c r="HKZ455" s="433"/>
      <c r="HLA455" s="433"/>
      <c r="HLB455" s="433"/>
      <c r="HLC455" s="433"/>
      <c r="HLD455" s="433"/>
      <c r="HLE455" s="433"/>
      <c r="HLF455" s="433"/>
      <c r="HLG455" s="433"/>
      <c r="HLH455" s="433"/>
      <c r="HLI455" s="433"/>
      <c r="HLJ455" s="433"/>
      <c r="HLK455" s="433"/>
      <c r="HLL455" s="433"/>
      <c r="HLM455" s="433"/>
      <c r="HLN455" s="433"/>
      <c r="HLO455" s="433"/>
      <c r="HLP455" s="433"/>
      <c r="HLQ455" s="433"/>
      <c r="HLR455" s="433"/>
      <c r="HLS455" s="433"/>
      <c r="HLT455" s="433"/>
      <c r="HLU455" s="433"/>
      <c r="HLV455" s="433"/>
      <c r="HLW455" s="433"/>
      <c r="HLX455" s="433"/>
      <c r="HLY455" s="433"/>
      <c r="HLZ455" s="433"/>
      <c r="HMA455" s="433"/>
      <c r="HMB455" s="433"/>
      <c r="HMC455" s="433"/>
      <c r="HMD455" s="433"/>
      <c r="HME455" s="433"/>
      <c r="HMF455" s="433"/>
      <c r="HMG455" s="433"/>
      <c r="HMH455" s="433"/>
      <c r="HMI455" s="433"/>
      <c r="HMJ455" s="433"/>
      <c r="HMK455" s="433"/>
      <c r="HML455" s="433"/>
      <c r="HMM455" s="433"/>
      <c r="HMN455" s="433"/>
      <c r="HMO455" s="433"/>
      <c r="HMP455" s="433"/>
      <c r="HMQ455" s="433"/>
      <c r="HMR455" s="433"/>
      <c r="HMS455" s="433"/>
      <c r="HMT455" s="433"/>
      <c r="HMU455" s="433"/>
      <c r="HMV455" s="433"/>
      <c r="HMW455" s="433"/>
      <c r="HMX455" s="433"/>
      <c r="HMY455" s="433"/>
      <c r="HMZ455" s="433"/>
      <c r="HNA455" s="433"/>
      <c r="HNB455" s="433"/>
      <c r="HNC455" s="433"/>
      <c r="HND455" s="433"/>
      <c r="HNE455" s="433"/>
      <c r="HNF455" s="433"/>
      <c r="HNG455" s="433"/>
      <c r="HNH455" s="433"/>
      <c r="HNI455" s="433"/>
      <c r="HNJ455" s="433"/>
      <c r="HNK455" s="433"/>
      <c r="HNL455" s="433"/>
      <c r="HNM455" s="433"/>
      <c r="HNN455" s="433"/>
      <c r="HNO455" s="433"/>
      <c r="HNP455" s="433"/>
      <c r="HNQ455" s="433"/>
      <c r="HNR455" s="433"/>
      <c r="HNS455" s="433"/>
      <c r="HNT455" s="433"/>
      <c r="HNU455" s="433"/>
      <c r="HNV455" s="433"/>
      <c r="HNW455" s="433"/>
      <c r="HNX455" s="433"/>
      <c r="HNY455" s="433"/>
      <c r="HNZ455" s="433"/>
      <c r="HOA455" s="433"/>
      <c r="HOB455" s="433"/>
      <c r="HOC455" s="433"/>
      <c r="HOD455" s="433"/>
      <c r="HOE455" s="433"/>
      <c r="HOF455" s="433"/>
      <c r="HOG455" s="433"/>
      <c r="HOH455" s="433"/>
      <c r="HOI455" s="433"/>
      <c r="HOJ455" s="433"/>
      <c r="HOK455" s="433"/>
      <c r="HOL455" s="433"/>
      <c r="HOM455" s="433"/>
      <c r="HON455" s="433"/>
      <c r="HOO455" s="433"/>
      <c r="HOP455" s="433"/>
      <c r="HOQ455" s="433"/>
      <c r="HOR455" s="433"/>
      <c r="HOS455" s="433"/>
      <c r="HOT455" s="433"/>
      <c r="HOU455" s="433"/>
      <c r="HOV455" s="433"/>
      <c r="HOW455" s="433"/>
      <c r="HOX455" s="433"/>
      <c r="HOY455" s="433"/>
      <c r="HOZ455" s="433"/>
      <c r="HPA455" s="433"/>
      <c r="HPB455" s="433"/>
      <c r="HPC455" s="433"/>
      <c r="HPD455" s="433"/>
      <c r="HPE455" s="433"/>
      <c r="HPF455" s="433"/>
      <c r="HPG455" s="433"/>
      <c r="HPH455" s="433"/>
      <c r="HPI455" s="433"/>
      <c r="HPJ455" s="433"/>
      <c r="HPK455" s="433"/>
      <c r="HPL455" s="433"/>
      <c r="HPM455" s="433"/>
      <c r="HPN455" s="433"/>
      <c r="HPO455" s="433"/>
      <c r="HPP455" s="433"/>
      <c r="HPQ455" s="433"/>
      <c r="HPR455" s="433"/>
      <c r="HPS455" s="433"/>
      <c r="HPT455" s="433"/>
      <c r="HPU455" s="433"/>
      <c r="HPV455" s="433"/>
      <c r="HPW455" s="433"/>
      <c r="HPX455" s="433"/>
      <c r="HPY455" s="433"/>
      <c r="HPZ455" s="433"/>
      <c r="HQA455" s="433"/>
      <c r="HQB455" s="433"/>
      <c r="HQC455" s="433"/>
      <c r="HQD455" s="433"/>
      <c r="HQE455" s="433"/>
      <c r="HQF455" s="433"/>
      <c r="HQG455" s="433"/>
      <c r="HQH455" s="433"/>
      <c r="HQI455" s="433"/>
      <c r="HQJ455" s="433"/>
      <c r="HQK455" s="433"/>
      <c r="HQL455" s="433"/>
      <c r="HQM455" s="433"/>
      <c r="HQN455" s="433"/>
      <c r="HQO455" s="433"/>
      <c r="HQP455" s="433"/>
      <c r="HQQ455" s="433"/>
      <c r="HQR455" s="433"/>
      <c r="HQS455" s="433"/>
      <c r="HQT455" s="433"/>
      <c r="HQU455" s="433"/>
      <c r="HQV455" s="433"/>
      <c r="HQW455" s="433"/>
      <c r="HQX455" s="433"/>
      <c r="HQY455" s="433"/>
      <c r="HQZ455" s="433"/>
      <c r="HRA455" s="433"/>
      <c r="HRB455" s="433"/>
      <c r="HRC455" s="433"/>
      <c r="HRD455" s="433"/>
      <c r="HRE455" s="433"/>
      <c r="HRF455" s="433"/>
      <c r="HRG455" s="433"/>
      <c r="HRH455" s="433"/>
      <c r="HRI455" s="433"/>
      <c r="HRJ455" s="433"/>
      <c r="HRK455" s="433"/>
      <c r="HRL455" s="433"/>
      <c r="HRM455" s="433"/>
      <c r="HRN455" s="433"/>
      <c r="HRO455" s="433"/>
      <c r="HRP455" s="433"/>
      <c r="HRQ455" s="433"/>
      <c r="HRR455" s="433"/>
      <c r="HRS455" s="433"/>
      <c r="HRT455" s="433"/>
      <c r="HRU455" s="433"/>
      <c r="HRV455" s="433"/>
      <c r="HRW455" s="433"/>
      <c r="HRX455" s="433"/>
      <c r="HRY455" s="433"/>
      <c r="HRZ455" s="433"/>
      <c r="HSA455" s="433"/>
      <c r="HSB455" s="433"/>
      <c r="HSC455" s="433"/>
      <c r="HSD455" s="433"/>
      <c r="HSE455" s="433"/>
      <c r="HSF455" s="433"/>
      <c r="HSG455" s="433"/>
      <c r="HSH455" s="433"/>
      <c r="HSI455" s="433"/>
      <c r="HSJ455" s="433"/>
      <c r="HSK455" s="433"/>
      <c r="HSL455" s="433"/>
      <c r="HSM455" s="433"/>
      <c r="HSN455" s="433"/>
      <c r="HSO455" s="433"/>
      <c r="HSP455" s="433"/>
      <c r="HSQ455" s="433"/>
      <c r="HSR455" s="433"/>
      <c r="HSS455" s="433"/>
      <c r="HST455" s="433"/>
      <c r="HSU455" s="433"/>
      <c r="HSV455" s="433"/>
      <c r="HSW455" s="433"/>
      <c r="HSX455" s="433"/>
      <c r="HSY455" s="433"/>
      <c r="HSZ455" s="433"/>
      <c r="HTA455" s="433"/>
      <c r="HTB455" s="433"/>
      <c r="HTC455" s="433"/>
      <c r="HTD455" s="433"/>
      <c r="HTE455" s="433"/>
      <c r="HTF455" s="433"/>
      <c r="HTG455" s="433"/>
      <c r="HTH455" s="433"/>
      <c r="HTI455" s="433"/>
      <c r="HTJ455" s="433"/>
      <c r="HTK455" s="433"/>
      <c r="HTL455" s="433"/>
      <c r="HTM455" s="433"/>
      <c r="HTN455" s="433"/>
      <c r="HTO455" s="433"/>
      <c r="HTP455" s="433"/>
      <c r="HTQ455" s="433"/>
      <c r="HTR455" s="433"/>
      <c r="HTS455" s="433"/>
      <c r="HTT455" s="433"/>
      <c r="HTU455" s="433"/>
      <c r="HTV455" s="433"/>
      <c r="HTW455" s="433"/>
      <c r="HTX455" s="433"/>
      <c r="HTY455" s="433"/>
      <c r="HTZ455" s="433"/>
      <c r="HUA455" s="433"/>
      <c r="HUB455" s="433"/>
      <c r="HUC455" s="433"/>
      <c r="HUD455" s="433"/>
      <c r="HUE455" s="433"/>
      <c r="HUF455" s="433"/>
      <c r="HUG455" s="433"/>
      <c r="HUH455" s="433"/>
      <c r="HUI455" s="433"/>
      <c r="HUJ455" s="433"/>
      <c r="HUK455" s="433"/>
      <c r="HUL455" s="433"/>
      <c r="HUM455" s="433"/>
      <c r="HUN455" s="433"/>
      <c r="HUO455" s="433"/>
      <c r="HUP455" s="433"/>
      <c r="HUQ455" s="433"/>
      <c r="HUR455" s="433"/>
      <c r="HUS455" s="433"/>
      <c r="HUT455" s="433"/>
      <c r="HUU455" s="433"/>
      <c r="HUV455" s="433"/>
      <c r="HUW455" s="433"/>
      <c r="HUX455" s="433"/>
      <c r="HUY455" s="433"/>
      <c r="HUZ455" s="433"/>
      <c r="HVA455" s="433"/>
      <c r="HVB455" s="433"/>
      <c r="HVC455" s="433"/>
      <c r="HVD455" s="433"/>
      <c r="HVE455" s="433"/>
      <c r="HVF455" s="433"/>
      <c r="HVG455" s="433"/>
      <c r="HVH455" s="433"/>
      <c r="HVI455" s="433"/>
      <c r="HVJ455" s="433"/>
      <c r="HVK455" s="433"/>
      <c r="HVL455" s="433"/>
      <c r="HVM455" s="433"/>
      <c r="HVN455" s="433"/>
      <c r="HVO455" s="433"/>
      <c r="HVP455" s="433"/>
      <c r="HVQ455" s="433"/>
      <c r="HVR455" s="433"/>
      <c r="HVS455" s="433"/>
      <c r="HVT455" s="433"/>
      <c r="HVU455" s="433"/>
      <c r="HVV455" s="433"/>
      <c r="HVW455" s="433"/>
      <c r="HVX455" s="433"/>
      <c r="HVY455" s="433"/>
      <c r="HVZ455" s="433"/>
      <c r="HWA455" s="433"/>
      <c r="HWB455" s="433"/>
      <c r="HWC455" s="433"/>
      <c r="HWD455" s="433"/>
      <c r="HWE455" s="433"/>
      <c r="HWF455" s="433"/>
      <c r="HWG455" s="433"/>
      <c r="HWH455" s="433"/>
      <c r="HWI455" s="433"/>
      <c r="HWJ455" s="433"/>
      <c r="HWK455" s="433"/>
      <c r="HWL455" s="433"/>
      <c r="HWM455" s="433"/>
      <c r="HWN455" s="433"/>
      <c r="HWO455" s="433"/>
      <c r="HWP455" s="433"/>
      <c r="HWQ455" s="433"/>
      <c r="HWR455" s="433"/>
      <c r="HWS455" s="433"/>
      <c r="HWT455" s="433"/>
      <c r="HWU455" s="433"/>
      <c r="HWV455" s="433"/>
      <c r="HWW455" s="433"/>
      <c r="HWX455" s="433"/>
      <c r="HWY455" s="433"/>
      <c r="HWZ455" s="433"/>
      <c r="HXA455" s="433"/>
      <c r="HXB455" s="433"/>
      <c r="HXC455" s="433"/>
      <c r="HXD455" s="433"/>
      <c r="HXE455" s="433"/>
      <c r="HXF455" s="433"/>
      <c r="HXG455" s="433"/>
      <c r="HXH455" s="433"/>
      <c r="HXI455" s="433"/>
      <c r="HXJ455" s="433"/>
      <c r="HXK455" s="433"/>
      <c r="HXL455" s="433"/>
      <c r="HXM455" s="433"/>
      <c r="HXN455" s="433"/>
      <c r="HXO455" s="433"/>
      <c r="HXP455" s="433"/>
      <c r="HXQ455" s="433"/>
      <c r="HXR455" s="433"/>
      <c r="HXS455" s="433"/>
      <c r="HXT455" s="433"/>
      <c r="HXU455" s="433"/>
      <c r="HXV455" s="433"/>
      <c r="HXW455" s="433"/>
      <c r="HXX455" s="433"/>
      <c r="HXY455" s="433"/>
      <c r="HXZ455" s="433"/>
      <c r="HYA455" s="433"/>
      <c r="HYB455" s="433"/>
      <c r="HYC455" s="433"/>
      <c r="HYD455" s="433"/>
      <c r="HYE455" s="433"/>
      <c r="HYF455" s="433"/>
      <c r="HYG455" s="433"/>
      <c r="HYH455" s="433"/>
      <c r="HYI455" s="433"/>
      <c r="HYJ455" s="433"/>
      <c r="HYK455" s="433"/>
      <c r="HYL455" s="433"/>
      <c r="HYM455" s="433"/>
      <c r="HYN455" s="433"/>
      <c r="HYO455" s="433"/>
      <c r="HYP455" s="433"/>
      <c r="HYQ455" s="433"/>
      <c r="HYR455" s="433"/>
      <c r="HYS455" s="433"/>
      <c r="HYT455" s="433"/>
      <c r="HYU455" s="433"/>
      <c r="HYV455" s="433"/>
      <c r="HYW455" s="433"/>
      <c r="HYX455" s="433"/>
      <c r="HYY455" s="433"/>
      <c r="HYZ455" s="433"/>
      <c r="HZA455" s="433"/>
      <c r="HZB455" s="433"/>
      <c r="HZC455" s="433"/>
      <c r="HZD455" s="433"/>
      <c r="HZE455" s="433"/>
      <c r="HZF455" s="433"/>
      <c r="HZG455" s="433"/>
      <c r="HZH455" s="433"/>
      <c r="HZI455" s="433"/>
      <c r="HZJ455" s="433"/>
      <c r="HZK455" s="433"/>
      <c r="HZL455" s="433"/>
      <c r="HZM455" s="433"/>
      <c r="HZN455" s="433"/>
      <c r="HZO455" s="433"/>
      <c r="HZP455" s="433"/>
      <c r="HZQ455" s="433"/>
      <c r="HZR455" s="433"/>
      <c r="HZS455" s="433"/>
      <c r="HZT455" s="433"/>
      <c r="HZU455" s="433"/>
      <c r="HZV455" s="433"/>
      <c r="HZW455" s="433"/>
      <c r="HZX455" s="433"/>
      <c r="HZY455" s="433"/>
      <c r="HZZ455" s="433"/>
      <c r="IAA455" s="433"/>
      <c r="IAB455" s="433"/>
      <c r="IAC455" s="433"/>
      <c r="IAD455" s="433"/>
      <c r="IAE455" s="433"/>
      <c r="IAF455" s="433"/>
      <c r="IAG455" s="433"/>
      <c r="IAH455" s="433"/>
      <c r="IAI455" s="433"/>
      <c r="IAJ455" s="433"/>
      <c r="IAK455" s="433"/>
      <c r="IAL455" s="433"/>
      <c r="IAM455" s="433"/>
      <c r="IAN455" s="433"/>
      <c r="IAO455" s="433"/>
      <c r="IAP455" s="433"/>
      <c r="IAQ455" s="433"/>
      <c r="IAR455" s="433"/>
      <c r="IAS455" s="433"/>
      <c r="IAT455" s="433"/>
      <c r="IAU455" s="433"/>
      <c r="IAV455" s="433"/>
      <c r="IAW455" s="433"/>
      <c r="IAX455" s="433"/>
      <c r="IAY455" s="433"/>
      <c r="IAZ455" s="433"/>
      <c r="IBA455" s="433"/>
      <c r="IBB455" s="433"/>
      <c r="IBC455" s="433"/>
      <c r="IBD455" s="433"/>
      <c r="IBE455" s="433"/>
      <c r="IBF455" s="433"/>
      <c r="IBG455" s="433"/>
      <c r="IBH455" s="433"/>
      <c r="IBI455" s="433"/>
      <c r="IBJ455" s="433"/>
      <c r="IBK455" s="433"/>
      <c r="IBL455" s="433"/>
      <c r="IBM455" s="433"/>
      <c r="IBN455" s="433"/>
      <c r="IBO455" s="433"/>
      <c r="IBP455" s="433"/>
      <c r="IBQ455" s="433"/>
      <c r="IBR455" s="433"/>
      <c r="IBS455" s="433"/>
      <c r="IBT455" s="433"/>
      <c r="IBU455" s="433"/>
      <c r="IBV455" s="433"/>
      <c r="IBW455" s="433"/>
      <c r="IBX455" s="433"/>
      <c r="IBY455" s="433"/>
      <c r="IBZ455" s="433"/>
      <c r="ICA455" s="433"/>
      <c r="ICB455" s="433"/>
      <c r="ICC455" s="433"/>
      <c r="ICD455" s="433"/>
      <c r="ICE455" s="433"/>
      <c r="ICF455" s="433"/>
      <c r="ICG455" s="433"/>
      <c r="ICH455" s="433"/>
      <c r="ICI455" s="433"/>
      <c r="ICJ455" s="433"/>
      <c r="ICK455" s="433"/>
      <c r="ICL455" s="433"/>
      <c r="ICM455" s="433"/>
      <c r="ICN455" s="433"/>
      <c r="ICO455" s="433"/>
      <c r="ICP455" s="433"/>
      <c r="ICQ455" s="433"/>
      <c r="ICR455" s="433"/>
      <c r="ICS455" s="433"/>
      <c r="ICT455" s="433"/>
      <c r="ICU455" s="433"/>
      <c r="ICV455" s="433"/>
      <c r="ICW455" s="433"/>
      <c r="ICX455" s="433"/>
      <c r="ICY455" s="433"/>
      <c r="ICZ455" s="433"/>
      <c r="IDA455" s="433"/>
      <c r="IDB455" s="433"/>
      <c r="IDC455" s="433"/>
      <c r="IDD455" s="433"/>
      <c r="IDE455" s="433"/>
      <c r="IDF455" s="433"/>
      <c r="IDG455" s="433"/>
      <c r="IDH455" s="433"/>
      <c r="IDI455" s="433"/>
      <c r="IDJ455" s="433"/>
      <c r="IDK455" s="433"/>
      <c r="IDL455" s="433"/>
      <c r="IDM455" s="433"/>
      <c r="IDN455" s="433"/>
      <c r="IDO455" s="433"/>
      <c r="IDP455" s="433"/>
      <c r="IDQ455" s="433"/>
      <c r="IDR455" s="433"/>
      <c r="IDS455" s="433"/>
      <c r="IDT455" s="433"/>
      <c r="IDU455" s="433"/>
      <c r="IDV455" s="433"/>
      <c r="IDW455" s="433"/>
      <c r="IDX455" s="433"/>
      <c r="IDY455" s="433"/>
      <c r="IDZ455" s="433"/>
      <c r="IEA455" s="433"/>
      <c r="IEB455" s="433"/>
      <c r="IEC455" s="433"/>
      <c r="IED455" s="433"/>
      <c r="IEE455" s="433"/>
      <c r="IEF455" s="433"/>
      <c r="IEG455" s="433"/>
      <c r="IEH455" s="433"/>
      <c r="IEI455" s="433"/>
      <c r="IEJ455" s="433"/>
      <c r="IEK455" s="433"/>
      <c r="IEL455" s="433"/>
      <c r="IEM455" s="433"/>
      <c r="IEN455" s="433"/>
      <c r="IEO455" s="433"/>
      <c r="IEP455" s="433"/>
      <c r="IEQ455" s="433"/>
      <c r="IER455" s="433"/>
      <c r="IES455" s="433"/>
      <c r="IET455" s="433"/>
      <c r="IEU455" s="433"/>
      <c r="IEV455" s="433"/>
      <c r="IEW455" s="433"/>
      <c r="IEX455" s="433"/>
      <c r="IEY455" s="433"/>
      <c r="IEZ455" s="433"/>
      <c r="IFA455" s="433"/>
      <c r="IFB455" s="433"/>
      <c r="IFC455" s="433"/>
      <c r="IFD455" s="433"/>
      <c r="IFE455" s="433"/>
      <c r="IFF455" s="433"/>
      <c r="IFG455" s="433"/>
      <c r="IFH455" s="433"/>
      <c r="IFI455" s="433"/>
      <c r="IFJ455" s="433"/>
      <c r="IFK455" s="433"/>
      <c r="IFL455" s="433"/>
      <c r="IFM455" s="433"/>
      <c r="IFN455" s="433"/>
      <c r="IFO455" s="433"/>
      <c r="IFP455" s="433"/>
      <c r="IFQ455" s="433"/>
      <c r="IFR455" s="433"/>
      <c r="IFS455" s="433"/>
      <c r="IFT455" s="433"/>
      <c r="IFU455" s="433"/>
      <c r="IFV455" s="433"/>
      <c r="IFW455" s="433"/>
      <c r="IFX455" s="433"/>
      <c r="IFY455" s="433"/>
      <c r="IFZ455" s="433"/>
      <c r="IGA455" s="433"/>
      <c r="IGB455" s="433"/>
      <c r="IGC455" s="433"/>
      <c r="IGD455" s="433"/>
      <c r="IGE455" s="433"/>
      <c r="IGF455" s="433"/>
      <c r="IGG455" s="433"/>
      <c r="IGH455" s="433"/>
      <c r="IGI455" s="433"/>
      <c r="IGJ455" s="433"/>
      <c r="IGK455" s="433"/>
      <c r="IGL455" s="433"/>
      <c r="IGM455" s="433"/>
      <c r="IGN455" s="433"/>
      <c r="IGO455" s="433"/>
      <c r="IGP455" s="433"/>
      <c r="IGQ455" s="433"/>
      <c r="IGR455" s="433"/>
      <c r="IGS455" s="433"/>
      <c r="IGT455" s="433"/>
      <c r="IGU455" s="433"/>
      <c r="IGV455" s="433"/>
      <c r="IGW455" s="433"/>
      <c r="IGX455" s="433"/>
      <c r="IGY455" s="433"/>
      <c r="IGZ455" s="433"/>
      <c r="IHA455" s="433"/>
      <c r="IHB455" s="433"/>
      <c r="IHC455" s="433"/>
      <c r="IHD455" s="433"/>
      <c r="IHE455" s="433"/>
      <c r="IHF455" s="433"/>
      <c r="IHG455" s="433"/>
      <c r="IHH455" s="433"/>
      <c r="IHI455" s="433"/>
      <c r="IHJ455" s="433"/>
      <c r="IHK455" s="433"/>
      <c r="IHL455" s="433"/>
      <c r="IHM455" s="433"/>
      <c r="IHN455" s="433"/>
      <c r="IHO455" s="433"/>
      <c r="IHP455" s="433"/>
      <c r="IHQ455" s="433"/>
      <c r="IHR455" s="433"/>
      <c r="IHS455" s="433"/>
      <c r="IHT455" s="433"/>
      <c r="IHU455" s="433"/>
      <c r="IHV455" s="433"/>
      <c r="IHW455" s="433"/>
      <c r="IHX455" s="433"/>
      <c r="IHY455" s="433"/>
      <c r="IHZ455" s="433"/>
      <c r="IIA455" s="433"/>
      <c r="IIB455" s="433"/>
      <c r="IIC455" s="433"/>
      <c r="IID455" s="433"/>
      <c r="IIE455" s="433"/>
      <c r="IIF455" s="433"/>
      <c r="IIG455" s="433"/>
      <c r="IIH455" s="433"/>
      <c r="III455" s="433"/>
      <c r="IIJ455" s="433"/>
      <c r="IIK455" s="433"/>
      <c r="IIL455" s="433"/>
      <c r="IIM455" s="433"/>
      <c r="IIN455" s="433"/>
      <c r="IIO455" s="433"/>
      <c r="IIP455" s="433"/>
      <c r="IIQ455" s="433"/>
      <c r="IIR455" s="433"/>
      <c r="IIS455" s="433"/>
      <c r="IIT455" s="433"/>
      <c r="IIU455" s="433"/>
      <c r="IIV455" s="433"/>
      <c r="IIW455" s="433"/>
      <c r="IIX455" s="433"/>
      <c r="IIY455" s="433"/>
      <c r="IIZ455" s="433"/>
      <c r="IJA455" s="433"/>
      <c r="IJB455" s="433"/>
      <c r="IJC455" s="433"/>
      <c r="IJD455" s="433"/>
      <c r="IJE455" s="433"/>
      <c r="IJF455" s="433"/>
      <c r="IJG455" s="433"/>
      <c r="IJH455" s="433"/>
      <c r="IJI455" s="433"/>
      <c r="IJJ455" s="433"/>
      <c r="IJK455" s="433"/>
      <c r="IJL455" s="433"/>
      <c r="IJM455" s="433"/>
      <c r="IJN455" s="433"/>
      <c r="IJO455" s="433"/>
      <c r="IJP455" s="433"/>
      <c r="IJQ455" s="433"/>
      <c r="IJR455" s="433"/>
      <c r="IJS455" s="433"/>
      <c r="IJT455" s="433"/>
      <c r="IJU455" s="433"/>
      <c r="IJV455" s="433"/>
      <c r="IJW455" s="433"/>
      <c r="IJX455" s="433"/>
      <c r="IJY455" s="433"/>
      <c r="IJZ455" s="433"/>
      <c r="IKA455" s="433"/>
      <c r="IKB455" s="433"/>
      <c r="IKC455" s="433"/>
      <c r="IKD455" s="433"/>
      <c r="IKE455" s="433"/>
      <c r="IKF455" s="433"/>
      <c r="IKG455" s="433"/>
      <c r="IKH455" s="433"/>
      <c r="IKI455" s="433"/>
      <c r="IKJ455" s="433"/>
      <c r="IKK455" s="433"/>
      <c r="IKL455" s="433"/>
      <c r="IKM455" s="433"/>
      <c r="IKN455" s="433"/>
      <c r="IKO455" s="433"/>
      <c r="IKP455" s="433"/>
      <c r="IKQ455" s="433"/>
      <c r="IKR455" s="433"/>
      <c r="IKS455" s="433"/>
      <c r="IKT455" s="433"/>
      <c r="IKU455" s="433"/>
      <c r="IKV455" s="433"/>
      <c r="IKW455" s="433"/>
      <c r="IKX455" s="433"/>
      <c r="IKY455" s="433"/>
      <c r="IKZ455" s="433"/>
      <c r="ILA455" s="433"/>
      <c r="ILB455" s="433"/>
      <c r="ILC455" s="433"/>
      <c r="ILD455" s="433"/>
      <c r="ILE455" s="433"/>
      <c r="ILF455" s="433"/>
      <c r="ILG455" s="433"/>
      <c r="ILH455" s="433"/>
      <c r="ILI455" s="433"/>
      <c r="ILJ455" s="433"/>
      <c r="ILK455" s="433"/>
      <c r="ILL455" s="433"/>
      <c r="ILM455" s="433"/>
      <c r="ILN455" s="433"/>
      <c r="ILO455" s="433"/>
      <c r="ILP455" s="433"/>
      <c r="ILQ455" s="433"/>
      <c r="ILR455" s="433"/>
      <c r="ILS455" s="433"/>
      <c r="ILT455" s="433"/>
      <c r="ILU455" s="433"/>
      <c r="ILV455" s="433"/>
      <c r="ILW455" s="433"/>
      <c r="ILX455" s="433"/>
      <c r="ILY455" s="433"/>
      <c r="ILZ455" s="433"/>
      <c r="IMA455" s="433"/>
      <c r="IMB455" s="433"/>
      <c r="IMC455" s="433"/>
      <c r="IMD455" s="433"/>
      <c r="IME455" s="433"/>
      <c r="IMF455" s="433"/>
      <c r="IMG455" s="433"/>
      <c r="IMH455" s="433"/>
      <c r="IMI455" s="433"/>
      <c r="IMJ455" s="433"/>
      <c r="IMK455" s="433"/>
      <c r="IML455" s="433"/>
      <c r="IMM455" s="433"/>
      <c r="IMN455" s="433"/>
      <c r="IMO455" s="433"/>
      <c r="IMP455" s="433"/>
      <c r="IMQ455" s="433"/>
      <c r="IMR455" s="433"/>
      <c r="IMS455" s="433"/>
      <c r="IMT455" s="433"/>
      <c r="IMU455" s="433"/>
      <c r="IMV455" s="433"/>
      <c r="IMW455" s="433"/>
      <c r="IMX455" s="433"/>
      <c r="IMY455" s="433"/>
      <c r="IMZ455" s="433"/>
      <c r="INA455" s="433"/>
      <c r="INB455" s="433"/>
      <c r="INC455" s="433"/>
      <c r="IND455" s="433"/>
      <c r="INE455" s="433"/>
      <c r="INF455" s="433"/>
      <c r="ING455" s="433"/>
      <c r="INH455" s="433"/>
      <c r="INI455" s="433"/>
      <c r="INJ455" s="433"/>
      <c r="INK455" s="433"/>
      <c r="INL455" s="433"/>
      <c r="INM455" s="433"/>
      <c r="INN455" s="433"/>
      <c r="INO455" s="433"/>
      <c r="INP455" s="433"/>
      <c r="INQ455" s="433"/>
      <c r="INR455" s="433"/>
      <c r="INS455" s="433"/>
      <c r="INT455" s="433"/>
      <c r="INU455" s="433"/>
      <c r="INV455" s="433"/>
      <c r="INW455" s="433"/>
      <c r="INX455" s="433"/>
      <c r="INY455" s="433"/>
      <c r="INZ455" s="433"/>
      <c r="IOA455" s="433"/>
      <c r="IOB455" s="433"/>
      <c r="IOC455" s="433"/>
      <c r="IOD455" s="433"/>
      <c r="IOE455" s="433"/>
      <c r="IOF455" s="433"/>
      <c r="IOG455" s="433"/>
      <c r="IOH455" s="433"/>
      <c r="IOI455" s="433"/>
      <c r="IOJ455" s="433"/>
      <c r="IOK455" s="433"/>
      <c r="IOL455" s="433"/>
      <c r="IOM455" s="433"/>
      <c r="ION455" s="433"/>
      <c r="IOO455" s="433"/>
      <c r="IOP455" s="433"/>
      <c r="IOQ455" s="433"/>
      <c r="IOR455" s="433"/>
      <c r="IOS455" s="433"/>
      <c r="IOT455" s="433"/>
      <c r="IOU455" s="433"/>
      <c r="IOV455" s="433"/>
      <c r="IOW455" s="433"/>
      <c r="IOX455" s="433"/>
      <c r="IOY455" s="433"/>
      <c r="IOZ455" s="433"/>
      <c r="IPA455" s="433"/>
      <c r="IPB455" s="433"/>
      <c r="IPC455" s="433"/>
      <c r="IPD455" s="433"/>
      <c r="IPE455" s="433"/>
      <c r="IPF455" s="433"/>
      <c r="IPG455" s="433"/>
      <c r="IPH455" s="433"/>
      <c r="IPI455" s="433"/>
      <c r="IPJ455" s="433"/>
      <c r="IPK455" s="433"/>
      <c r="IPL455" s="433"/>
      <c r="IPM455" s="433"/>
      <c r="IPN455" s="433"/>
      <c r="IPO455" s="433"/>
      <c r="IPP455" s="433"/>
      <c r="IPQ455" s="433"/>
      <c r="IPR455" s="433"/>
      <c r="IPS455" s="433"/>
      <c r="IPT455" s="433"/>
      <c r="IPU455" s="433"/>
      <c r="IPV455" s="433"/>
      <c r="IPW455" s="433"/>
      <c r="IPX455" s="433"/>
      <c r="IPY455" s="433"/>
      <c r="IPZ455" s="433"/>
      <c r="IQA455" s="433"/>
      <c r="IQB455" s="433"/>
      <c r="IQC455" s="433"/>
      <c r="IQD455" s="433"/>
      <c r="IQE455" s="433"/>
      <c r="IQF455" s="433"/>
      <c r="IQG455" s="433"/>
      <c r="IQH455" s="433"/>
      <c r="IQI455" s="433"/>
      <c r="IQJ455" s="433"/>
      <c r="IQK455" s="433"/>
      <c r="IQL455" s="433"/>
      <c r="IQM455" s="433"/>
      <c r="IQN455" s="433"/>
      <c r="IQO455" s="433"/>
      <c r="IQP455" s="433"/>
      <c r="IQQ455" s="433"/>
      <c r="IQR455" s="433"/>
      <c r="IQS455" s="433"/>
      <c r="IQT455" s="433"/>
      <c r="IQU455" s="433"/>
      <c r="IQV455" s="433"/>
      <c r="IQW455" s="433"/>
      <c r="IQX455" s="433"/>
      <c r="IQY455" s="433"/>
      <c r="IQZ455" s="433"/>
      <c r="IRA455" s="433"/>
      <c r="IRB455" s="433"/>
      <c r="IRC455" s="433"/>
      <c r="IRD455" s="433"/>
      <c r="IRE455" s="433"/>
      <c r="IRF455" s="433"/>
      <c r="IRG455" s="433"/>
      <c r="IRH455" s="433"/>
      <c r="IRI455" s="433"/>
      <c r="IRJ455" s="433"/>
      <c r="IRK455" s="433"/>
      <c r="IRL455" s="433"/>
      <c r="IRM455" s="433"/>
      <c r="IRN455" s="433"/>
      <c r="IRO455" s="433"/>
      <c r="IRP455" s="433"/>
      <c r="IRQ455" s="433"/>
      <c r="IRR455" s="433"/>
      <c r="IRS455" s="433"/>
      <c r="IRT455" s="433"/>
      <c r="IRU455" s="433"/>
      <c r="IRV455" s="433"/>
      <c r="IRW455" s="433"/>
      <c r="IRX455" s="433"/>
      <c r="IRY455" s="433"/>
      <c r="IRZ455" s="433"/>
      <c r="ISA455" s="433"/>
      <c r="ISB455" s="433"/>
      <c r="ISC455" s="433"/>
      <c r="ISD455" s="433"/>
      <c r="ISE455" s="433"/>
      <c r="ISF455" s="433"/>
      <c r="ISG455" s="433"/>
      <c r="ISH455" s="433"/>
      <c r="ISI455" s="433"/>
      <c r="ISJ455" s="433"/>
      <c r="ISK455" s="433"/>
      <c r="ISL455" s="433"/>
      <c r="ISM455" s="433"/>
      <c r="ISN455" s="433"/>
      <c r="ISO455" s="433"/>
      <c r="ISP455" s="433"/>
      <c r="ISQ455" s="433"/>
      <c r="ISR455" s="433"/>
      <c r="ISS455" s="433"/>
      <c r="IST455" s="433"/>
      <c r="ISU455" s="433"/>
      <c r="ISV455" s="433"/>
      <c r="ISW455" s="433"/>
      <c r="ISX455" s="433"/>
      <c r="ISY455" s="433"/>
      <c r="ISZ455" s="433"/>
      <c r="ITA455" s="433"/>
      <c r="ITB455" s="433"/>
      <c r="ITC455" s="433"/>
      <c r="ITD455" s="433"/>
      <c r="ITE455" s="433"/>
      <c r="ITF455" s="433"/>
      <c r="ITG455" s="433"/>
      <c r="ITH455" s="433"/>
      <c r="ITI455" s="433"/>
      <c r="ITJ455" s="433"/>
      <c r="ITK455" s="433"/>
      <c r="ITL455" s="433"/>
      <c r="ITM455" s="433"/>
      <c r="ITN455" s="433"/>
      <c r="ITO455" s="433"/>
      <c r="ITP455" s="433"/>
      <c r="ITQ455" s="433"/>
      <c r="ITR455" s="433"/>
      <c r="ITS455" s="433"/>
      <c r="ITT455" s="433"/>
      <c r="ITU455" s="433"/>
      <c r="ITV455" s="433"/>
      <c r="ITW455" s="433"/>
      <c r="ITX455" s="433"/>
      <c r="ITY455" s="433"/>
      <c r="ITZ455" s="433"/>
      <c r="IUA455" s="433"/>
      <c r="IUB455" s="433"/>
      <c r="IUC455" s="433"/>
      <c r="IUD455" s="433"/>
      <c r="IUE455" s="433"/>
      <c r="IUF455" s="433"/>
      <c r="IUG455" s="433"/>
      <c r="IUH455" s="433"/>
      <c r="IUI455" s="433"/>
      <c r="IUJ455" s="433"/>
      <c r="IUK455" s="433"/>
      <c r="IUL455" s="433"/>
      <c r="IUM455" s="433"/>
      <c r="IUN455" s="433"/>
      <c r="IUO455" s="433"/>
      <c r="IUP455" s="433"/>
      <c r="IUQ455" s="433"/>
      <c r="IUR455" s="433"/>
      <c r="IUS455" s="433"/>
      <c r="IUT455" s="433"/>
      <c r="IUU455" s="433"/>
      <c r="IUV455" s="433"/>
      <c r="IUW455" s="433"/>
      <c r="IUX455" s="433"/>
      <c r="IUY455" s="433"/>
      <c r="IUZ455" s="433"/>
      <c r="IVA455" s="433"/>
      <c r="IVB455" s="433"/>
      <c r="IVC455" s="433"/>
      <c r="IVD455" s="433"/>
      <c r="IVE455" s="433"/>
      <c r="IVF455" s="433"/>
      <c r="IVG455" s="433"/>
      <c r="IVH455" s="433"/>
      <c r="IVI455" s="433"/>
      <c r="IVJ455" s="433"/>
      <c r="IVK455" s="433"/>
      <c r="IVL455" s="433"/>
      <c r="IVM455" s="433"/>
      <c r="IVN455" s="433"/>
      <c r="IVO455" s="433"/>
      <c r="IVP455" s="433"/>
      <c r="IVQ455" s="433"/>
      <c r="IVR455" s="433"/>
      <c r="IVS455" s="433"/>
      <c r="IVT455" s="433"/>
      <c r="IVU455" s="433"/>
      <c r="IVV455" s="433"/>
      <c r="IVW455" s="433"/>
      <c r="IVX455" s="433"/>
      <c r="IVY455" s="433"/>
      <c r="IVZ455" s="433"/>
      <c r="IWA455" s="433"/>
      <c r="IWB455" s="433"/>
      <c r="IWC455" s="433"/>
      <c r="IWD455" s="433"/>
      <c r="IWE455" s="433"/>
      <c r="IWF455" s="433"/>
      <c r="IWG455" s="433"/>
      <c r="IWH455" s="433"/>
      <c r="IWI455" s="433"/>
      <c r="IWJ455" s="433"/>
      <c r="IWK455" s="433"/>
      <c r="IWL455" s="433"/>
      <c r="IWM455" s="433"/>
      <c r="IWN455" s="433"/>
      <c r="IWO455" s="433"/>
      <c r="IWP455" s="433"/>
      <c r="IWQ455" s="433"/>
      <c r="IWR455" s="433"/>
      <c r="IWS455" s="433"/>
      <c r="IWT455" s="433"/>
      <c r="IWU455" s="433"/>
      <c r="IWV455" s="433"/>
      <c r="IWW455" s="433"/>
      <c r="IWX455" s="433"/>
      <c r="IWY455" s="433"/>
      <c r="IWZ455" s="433"/>
      <c r="IXA455" s="433"/>
      <c r="IXB455" s="433"/>
      <c r="IXC455" s="433"/>
      <c r="IXD455" s="433"/>
      <c r="IXE455" s="433"/>
      <c r="IXF455" s="433"/>
      <c r="IXG455" s="433"/>
      <c r="IXH455" s="433"/>
      <c r="IXI455" s="433"/>
      <c r="IXJ455" s="433"/>
      <c r="IXK455" s="433"/>
      <c r="IXL455" s="433"/>
      <c r="IXM455" s="433"/>
      <c r="IXN455" s="433"/>
      <c r="IXO455" s="433"/>
      <c r="IXP455" s="433"/>
      <c r="IXQ455" s="433"/>
      <c r="IXR455" s="433"/>
      <c r="IXS455" s="433"/>
      <c r="IXT455" s="433"/>
      <c r="IXU455" s="433"/>
      <c r="IXV455" s="433"/>
      <c r="IXW455" s="433"/>
      <c r="IXX455" s="433"/>
      <c r="IXY455" s="433"/>
      <c r="IXZ455" s="433"/>
      <c r="IYA455" s="433"/>
      <c r="IYB455" s="433"/>
      <c r="IYC455" s="433"/>
      <c r="IYD455" s="433"/>
      <c r="IYE455" s="433"/>
      <c r="IYF455" s="433"/>
      <c r="IYG455" s="433"/>
      <c r="IYH455" s="433"/>
      <c r="IYI455" s="433"/>
      <c r="IYJ455" s="433"/>
      <c r="IYK455" s="433"/>
      <c r="IYL455" s="433"/>
      <c r="IYM455" s="433"/>
      <c r="IYN455" s="433"/>
      <c r="IYO455" s="433"/>
      <c r="IYP455" s="433"/>
      <c r="IYQ455" s="433"/>
      <c r="IYR455" s="433"/>
      <c r="IYS455" s="433"/>
      <c r="IYT455" s="433"/>
      <c r="IYU455" s="433"/>
      <c r="IYV455" s="433"/>
      <c r="IYW455" s="433"/>
      <c r="IYX455" s="433"/>
      <c r="IYY455" s="433"/>
      <c r="IYZ455" s="433"/>
      <c r="IZA455" s="433"/>
      <c r="IZB455" s="433"/>
      <c r="IZC455" s="433"/>
      <c r="IZD455" s="433"/>
      <c r="IZE455" s="433"/>
      <c r="IZF455" s="433"/>
      <c r="IZG455" s="433"/>
      <c r="IZH455" s="433"/>
      <c r="IZI455" s="433"/>
      <c r="IZJ455" s="433"/>
      <c r="IZK455" s="433"/>
      <c r="IZL455" s="433"/>
      <c r="IZM455" s="433"/>
      <c r="IZN455" s="433"/>
      <c r="IZO455" s="433"/>
      <c r="IZP455" s="433"/>
      <c r="IZQ455" s="433"/>
      <c r="IZR455" s="433"/>
      <c r="IZS455" s="433"/>
      <c r="IZT455" s="433"/>
      <c r="IZU455" s="433"/>
      <c r="IZV455" s="433"/>
      <c r="IZW455" s="433"/>
      <c r="IZX455" s="433"/>
      <c r="IZY455" s="433"/>
      <c r="IZZ455" s="433"/>
      <c r="JAA455" s="433"/>
      <c r="JAB455" s="433"/>
      <c r="JAC455" s="433"/>
      <c r="JAD455" s="433"/>
      <c r="JAE455" s="433"/>
      <c r="JAF455" s="433"/>
      <c r="JAG455" s="433"/>
      <c r="JAH455" s="433"/>
      <c r="JAI455" s="433"/>
      <c r="JAJ455" s="433"/>
      <c r="JAK455" s="433"/>
      <c r="JAL455" s="433"/>
      <c r="JAM455" s="433"/>
      <c r="JAN455" s="433"/>
      <c r="JAO455" s="433"/>
      <c r="JAP455" s="433"/>
      <c r="JAQ455" s="433"/>
      <c r="JAR455" s="433"/>
      <c r="JAS455" s="433"/>
      <c r="JAT455" s="433"/>
      <c r="JAU455" s="433"/>
      <c r="JAV455" s="433"/>
      <c r="JAW455" s="433"/>
      <c r="JAX455" s="433"/>
      <c r="JAY455" s="433"/>
      <c r="JAZ455" s="433"/>
      <c r="JBA455" s="433"/>
      <c r="JBB455" s="433"/>
      <c r="JBC455" s="433"/>
      <c r="JBD455" s="433"/>
      <c r="JBE455" s="433"/>
      <c r="JBF455" s="433"/>
      <c r="JBG455" s="433"/>
      <c r="JBH455" s="433"/>
      <c r="JBI455" s="433"/>
      <c r="JBJ455" s="433"/>
      <c r="JBK455" s="433"/>
      <c r="JBL455" s="433"/>
      <c r="JBM455" s="433"/>
      <c r="JBN455" s="433"/>
      <c r="JBO455" s="433"/>
      <c r="JBP455" s="433"/>
      <c r="JBQ455" s="433"/>
      <c r="JBR455" s="433"/>
      <c r="JBS455" s="433"/>
      <c r="JBT455" s="433"/>
      <c r="JBU455" s="433"/>
      <c r="JBV455" s="433"/>
      <c r="JBW455" s="433"/>
      <c r="JBX455" s="433"/>
      <c r="JBY455" s="433"/>
      <c r="JBZ455" s="433"/>
      <c r="JCA455" s="433"/>
      <c r="JCB455" s="433"/>
      <c r="JCC455" s="433"/>
      <c r="JCD455" s="433"/>
      <c r="JCE455" s="433"/>
      <c r="JCF455" s="433"/>
      <c r="JCG455" s="433"/>
      <c r="JCH455" s="433"/>
      <c r="JCI455" s="433"/>
      <c r="JCJ455" s="433"/>
      <c r="JCK455" s="433"/>
      <c r="JCL455" s="433"/>
      <c r="JCM455" s="433"/>
      <c r="JCN455" s="433"/>
      <c r="JCO455" s="433"/>
      <c r="JCP455" s="433"/>
      <c r="JCQ455" s="433"/>
      <c r="JCR455" s="433"/>
      <c r="JCS455" s="433"/>
      <c r="JCT455" s="433"/>
      <c r="JCU455" s="433"/>
      <c r="JCV455" s="433"/>
      <c r="JCW455" s="433"/>
      <c r="JCX455" s="433"/>
      <c r="JCY455" s="433"/>
      <c r="JCZ455" s="433"/>
      <c r="JDA455" s="433"/>
      <c r="JDB455" s="433"/>
      <c r="JDC455" s="433"/>
      <c r="JDD455" s="433"/>
      <c r="JDE455" s="433"/>
      <c r="JDF455" s="433"/>
      <c r="JDG455" s="433"/>
      <c r="JDH455" s="433"/>
      <c r="JDI455" s="433"/>
      <c r="JDJ455" s="433"/>
      <c r="JDK455" s="433"/>
      <c r="JDL455" s="433"/>
      <c r="JDM455" s="433"/>
      <c r="JDN455" s="433"/>
      <c r="JDO455" s="433"/>
      <c r="JDP455" s="433"/>
      <c r="JDQ455" s="433"/>
      <c r="JDR455" s="433"/>
      <c r="JDS455" s="433"/>
      <c r="JDT455" s="433"/>
      <c r="JDU455" s="433"/>
      <c r="JDV455" s="433"/>
      <c r="JDW455" s="433"/>
      <c r="JDX455" s="433"/>
      <c r="JDY455" s="433"/>
      <c r="JDZ455" s="433"/>
      <c r="JEA455" s="433"/>
      <c r="JEB455" s="433"/>
      <c r="JEC455" s="433"/>
      <c r="JED455" s="433"/>
      <c r="JEE455" s="433"/>
      <c r="JEF455" s="433"/>
      <c r="JEG455" s="433"/>
      <c r="JEH455" s="433"/>
      <c r="JEI455" s="433"/>
      <c r="JEJ455" s="433"/>
      <c r="JEK455" s="433"/>
      <c r="JEL455" s="433"/>
      <c r="JEM455" s="433"/>
      <c r="JEN455" s="433"/>
      <c r="JEO455" s="433"/>
      <c r="JEP455" s="433"/>
      <c r="JEQ455" s="433"/>
      <c r="JER455" s="433"/>
      <c r="JES455" s="433"/>
      <c r="JET455" s="433"/>
      <c r="JEU455" s="433"/>
      <c r="JEV455" s="433"/>
      <c r="JEW455" s="433"/>
      <c r="JEX455" s="433"/>
      <c r="JEY455" s="433"/>
      <c r="JEZ455" s="433"/>
      <c r="JFA455" s="433"/>
      <c r="JFB455" s="433"/>
      <c r="JFC455" s="433"/>
      <c r="JFD455" s="433"/>
      <c r="JFE455" s="433"/>
      <c r="JFF455" s="433"/>
      <c r="JFG455" s="433"/>
      <c r="JFH455" s="433"/>
      <c r="JFI455" s="433"/>
      <c r="JFJ455" s="433"/>
      <c r="JFK455" s="433"/>
      <c r="JFL455" s="433"/>
      <c r="JFM455" s="433"/>
      <c r="JFN455" s="433"/>
      <c r="JFO455" s="433"/>
      <c r="JFP455" s="433"/>
      <c r="JFQ455" s="433"/>
      <c r="JFR455" s="433"/>
      <c r="JFS455" s="433"/>
      <c r="JFT455" s="433"/>
      <c r="JFU455" s="433"/>
      <c r="JFV455" s="433"/>
      <c r="JFW455" s="433"/>
      <c r="JFX455" s="433"/>
      <c r="JFY455" s="433"/>
      <c r="JFZ455" s="433"/>
      <c r="JGA455" s="433"/>
      <c r="JGB455" s="433"/>
      <c r="JGC455" s="433"/>
      <c r="JGD455" s="433"/>
      <c r="JGE455" s="433"/>
      <c r="JGF455" s="433"/>
      <c r="JGG455" s="433"/>
      <c r="JGH455" s="433"/>
      <c r="JGI455" s="433"/>
      <c r="JGJ455" s="433"/>
      <c r="JGK455" s="433"/>
      <c r="JGL455" s="433"/>
      <c r="JGM455" s="433"/>
      <c r="JGN455" s="433"/>
      <c r="JGO455" s="433"/>
      <c r="JGP455" s="433"/>
      <c r="JGQ455" s="433"/>
      <c r="JGR455" s="433"/>
      <c r="JGS455" s="433"/>
      <c r="JGT455" s="433"/>
      <c r="JGU455" s="433"/>
      <c r="JGV455" s="433"/>
      <c r="JGW455" s="433"/>
      <c r="JGX455" s="433"/>
      <c r="JGY455" s="433"/>
      <c r="JGZ455" s="433"/>
      <c r="JHA455" s="433"/>
      <c r="JHB455" s="433"/>
      <c r="JHC455" s="433"/>
      <c r="JHD455" s="433"/>
      <c r="JHE455" s="433"/>
      <c r="JHF455" s="433"/>
      <c r="JHG455" s="433"/>
      <c r="JHH455" s="433"/>
      <c r="JHI455" s="433"/>
      <c r="JHJ455" s="433"/>
      <c r="JHK455" s="433"/>
      <c r="JHL455" s="433"/>
      <c r="JHM455" s="433"/>
      <c r="JHN455" s="433"/>
      <c r="JHO455" s="433"/>
      <c r="JHP455" s="433"/>
      <c r="JHQ455" s="433"/>
      <c r="JHR455" s="433"/>
      <c r="JHS455" s="433"/>
      <c r="JHT455" s="433"/>
      <c r="JHU455" s="433"/>
      <c r="JHV455" s="433"/>
      <c r="JHW455" s="433"/>
      <c r="JHX455" s="433"/>
      <c r="JHY455" s="433"/>
      <c r="JHZ455" s="433"/>
      <c r="JIA455" s="433"/>
      <c r="JIB455" s="433"/>
      <c r="JIC455" s="433"/>
      <c r="JID455" s="433"/>
      <c r="JIE455" s="433"/>
      <c r="JIF455" s="433"/>
      <c r="JIG455" s="433"/>
      <c r="JIH455" s="433"/>
      <c r="JII455" s="433"/>
      <c r="JIJ455" s="433"/>
      <c r="JIK455" s="433"/>
      <c r="JIL455" s="433"/>
      <c r="JIM455" s="433"/>
      <c r="JIN455" s="433"/>
      <c r="JIO455" s="433"/>
      <c r="JIP455" s="433"/>
      <c r="JIQ455" s="433"/>
      <c r="JIR455" s="433"/>
      <c r="JIS455" s="433"/>
      <c r="JIT455" s="433"/>
      <c r="JIU455" s="433"/>
      <c r="JIV455" s="433"/>
      <c r="JIW455" s="433"/>
      <c r="JIX455" s="433"/>
      <c r="JIY455" s="433"/>
      <c r="JIZ455" s="433"/>
      <c r="JJA455" s="433"/>
      <c r="JJB455" s="433"/>
      <c r="JJC455" s="433"/>
      <c r="JJD455" s="433"/>
      <c r="JJE455" s="433"/>
      <c r="JJF455" s="433"/>
      <c r="JJG455" s="433"/>
      <c r="JJH455" s="433"/>
      <c r="JJI455" s="433"/>
      <c r="JJJ455" s="433"/>
      <c r="JJK455" s="433"/>
      <c r="JJL455" s="433"/>
      <c r="JJM455" s="433"/>
      <c r="JJN455" s="433"/>
      <c r="JJO455" s="433"/>
      <c r="JJP455" s="433"/>
      <c r="JJQ455" s="433"/>
      <c r="JJR455" s="433"/>
      <c r="JJS455" s="433"/>
      <c r="JJT455" s="433"/>
      <c r="JJU455" s="433"/>
      <c r="JJV455" s="433"/>
      <c r="JJW455" s="433"/>
      <c r="JJX455" s="433"/>
      <c r="JJY455" s="433"/>
      <c r="JJZ455" s="433"/>
      <c r="JKA455" s="433"/>
      <c r="JKB455" s="433"/>
      <c r="JKC455" s="433"/>
      <c r="JKD455" s="433"/>
      <c r="JKE455" s="433"/>
      <c r="JKF455" s="433"/>
      <c r="JKG455" s="433"/>
      <c r="JKH455" s="433"/>
      <c r="JKI455" s="433"/>
      <c r="JKJ455" s="433"/>
      <c r="JKK455" s="433"/>
      <c r="JKL455" s="433"/>
      <c r="JKM455" s="433"/>
      <c r="JKN455" s="433"/>
      <c r="JKO455" s="433"/>
      <c r="JKP455" s="433"/>
      <c r="JKQ455" s="433"/>
      <c r="JKR455" s="433"/>
      <c r="JKS455" s="433"/>
      <c r="JKT455" s="433"/>
      <c r="JKU455" s="433"/>
      <c r="JKV455" s="433"/>
      <c r="JKW455" s="433"/>
      <c r="JKX455" s="433"/>
      <c r="JKY455" s="433"/>
      <c r="JKZ455" s="433"/>
      <c r="JLA455" s="433"/>
      <c r="JLB455" s="433"/>
      <c r="JLC455" s="433"/>
      <c r="JLD455" s="433"/>
      <c r="JLE455" s="433"/>
      <c r="JLF455" s="433"/>
      <c r="JLG455" s="433"/>
      <c r="JLH455" s="433"/>
      <c r="JLI455" s="433"/>
      <c r="JLJ455" s="433"/>
      <c r="JLK455" s="433"/>
      <c r="JLL455" s="433"/>
      <c r="JLM455" s="433"/>
      <c r="JLN455" s="433"/>
      <c r="JLO455" s="433"/>
      <c r="JLP455" s="433"/>
      <c r="JLQ455" s="433"/>
      <c r="JLR455" s="433"/>
      <c r="JLS455" s="433"/>
      <c r="JLT455" s="433"/>
      <c r="JLU455" s="433"/>
      <c r="JLV455" s="433"/>
      <c r="JLW455" s="433"/>
      <c r="JLX455" s="433"/>
      <c r="JLY455" s="433"/>
      <c r="JLZ455" s="433"/>
      <c r="JMA455" s="433"/>
      <c r="JMB455" s="433"/>
      <c r="JMC455" s="433"/>
      <c r="JMD455" s="433"/>
      <c r="JME455" s="433"/>
      <c r="JMF455" s="433"/>
      <c r="JMG455" s="433"/>
      <c r="JMH455" s="433"/>
      <c r="JMI455" s="433"/>
      <c r="JMJ455" s="433"/>
      <c r="JMK455" s="433"/>
      <c r="JML455" s="433"/>
      <c r="JMM455" s="433"/>
      <c r="JMN455" s="433"/>
      <c r="JMO455" s="433"/>
      <c r="JMP455" s="433"/>
      <c r="JMQ455" s="433"/>
      <c r="JMR455" s="433"/>
      <c r="JMS455" s="433"/>
      <c r="JMT455" s="433"/>
      <c r="JMU455" s="433"/>
      <c r="JMV455" s="433"/>
      <c r="JMW455" s="433"/>
      <c r="JMX455" s="433"/>
      <c r="JMY455" s="433"/>
      <c r="JMZ455" s="433"/>
      <c r="JNA455" s="433"/>
      <c r="JNB455" s="433"/>
      <c r="JNC455" s="433"/>
      <c r="JND455" s="433"/>
      <c r="JNE455" s="433"/>
      <c r="JNF455" s="433"/>
      <c r="JNG455" s="433"/>
      <c r="JNH455" s="433"/>
      <c r="JNI455" s="433"/>
      <c r="JNJ455" s="433"/>
      <c r="JNK455" s="433"/>
      <c r="JNL455" s="433"/>
      <c r="JNM455" s="433"/>
      <c r="JNN455" s="433"/>
      <c r="JNO455" s="433"/>
      <c r="JNP455" s="433"/>
      <c r="JNQ455" s="433"/>
      <c r="JNR455" s="433"/>
      <c r="JNS455" s="433"/>
      <c r="JNT455" s="433"/>
      <c r="JNU455" s="433"/>
      <c r="JNV455" s="433"/>
      <c r="JNW455" s="433"/>
      <c r="JNX455" s="433"/>
      <c r="JNY455" s="433"/>
      <c r="JNZ455" s="433"/>
      <c r="JOA455" s="433"/>
      <c r="JOB455" s="433"/>
      <c r="JOC455" s="433"/>
      <c r="JOD455" s="433"/>
      <c r="JOE455" s="433"/>
      <c r="JOF455" s="433"/>
      <c r="JOG455" s="433"/>
      <c r="JOH455" s="433"/>
      <c r="JOI455" s="433"/>
      <c r="JOJ455" s="433"/>
      <c r="JOK455" s="433"/>
      <c r="JOL455" s="433"/>
      <c r="JOM455" s="433"/>
      <c r="JON455" s="433"/>
      <c r="JOO455" s="433"/>
      <c r="JOP455" s="433"/>
      <c r="JOQ455" s="433"/>
      <c r="JOR455" s="433"/>
      <c r="JOS455" s="433"/>
      <c r="JOT455" s="433"/>
      <c r="JOU455" s="433"/>
      <c r="JOV455" s="433"/>
      <c r="JOW455" s="433"/>
      <c r="JOX455" s="433"/>
      <c r="JOY455" s="433"/>
      <c r="JOZ455" s="433"/>
      <c r="JPA455" s="433"/>
      <c r="JPB455" s="433"/>
      <c r="JPC455" s="433"/>
      <c r="JPD455" s="433"/>
      <c r="JPE455" s="433"/>
      <c r="JPF455" s="433"/>
      <c r="JPG455" s="433"/>
      <c r="JPH455" s="433"/>
      <c r="JPI455" s="433"/>
      <c r="JPJ455" s="433"/>
      <c r="JPK455" s="433"/>
      <c r="JPL455" s="433"/>
      <c r="JPM455" s="433"/>
      <c r="JPN455" s="433"/>
      <c r="JPO455" s="433"/>
      <c r="JPP455" s="433"/>
      <c r="JPQ455" s="433"/>
      <c r="JPR455" s="433"/>
      <c r="JPS455" s="433"/>
      <c r="JPT455" s="433"/>
      <c r="JPU455" s="433"/>
      <c r="JPV455" s="433"/>
      <c r="JPW455" s="433"/>
      <c r="JPX455" s="433"/>
      <c r="JPY455" s="433"/>
      <c r="JPZ455" s="433"/>
      <c r="JQA455" s="433"/>
      <c r="JQB455" s="433"/>
      <c r="JQC455" s="433"/>
      <c r="JQD455" s="433"/>
      <c r="JQE455" s="433"/>
      <c r="JQF455" s="433"/>
      <c r="JQG455" s="433"/>
      <c r="JQH455" s="433"/>
      <c r="JQI455" s="433"/>
      <c r="JQJ455" s="433"/>
      <c r="JQK455" s="433"/>
      <c r="JQL455" s="433"/>
      <c r="JQM455" s="433"/>
      <c r="JQN455" s="433"/>
      <c r="JQO455" s="433"/>
      <c r="JQP455" s="433"/>
      <c r="JQQ455" s="433"/>
      <c r="JQR455" s="433"/>
      <c r="JQS455" s="433"/>
      <c r="JQT455" s="433"/>
      <c r="JQU455" s="433"/>
      <c r="JQV455" s="433"/>
      <c r="JQW455" s="433"/>
      <c r="JQX455" s="433"/>
      <c r="JQY455" s="433"/>
      <c r="JQZ455" s="433"/>
      <c r="JRA455" s="433"/>
      <c r="JRB455" s="433"/>
      <c r="JRC455" s="433"/>
      <c r="JRD455" s="433"/>
      <c r="JRE455" s="433"/>
      <c r="JRF455" s="433"/>
      <c r="JRG455" s="433"/>
      <c r="JRH455" s="433"/>
      <c r="JRI455" s="433"/>
      <c r="JRJ455" s="433"/>
      <c r="JRK455" s="433"/>
      <c r="JRL455" s="433"/>
      <c r="JRM455" s="433"/>
      <c r="JRN455" s="433"/>
      <c r="JRO455" s="433"/>
      <c r="JRP455" s="433"/>
      <c r="JRQ455" s="433"/>
      <c r="JRR455" s="433"/>
      <c r="JRS455" s="433"/>
      <c r="JRT455" s="433"/>
      <c r="JRU455" s="433"/>
      <c r="JRV455" s="433"/>
      <c r="JRW455" s="433"/>
      <c r="JRX455" s="433"/>
      <c r="JRY455" s="433"/>
      <c r="JRZ455" s="433"/>
      <c r="JSA455" s="433"/>
      <c r="JSB455" s="433"/>
      <c r="JSC455" s="433"/>
      <c r="JSD455" s="433"/>
      <c r="JSE455" s="433"/>
      <c r="JSF455" s="433"/>
      <c r="JSG455" s="433"/>
      <c r="JSH455" s="433"/>
      <c r="JSI455" s="433"/>
      <c r="JSJ455" s="433"/>
      <c r="JSK455" s="433"/>
      <c r="JSL455" s="433"/>
      <c r="JSM455" s="433"/>
      <c r="JSN455" s="433"/>
      <c r="JSO455" s="433"/>
      <c r="JSP455" s="433"/>
      <c r="JSQ455" s="433"/>
      <c r="JSR455" s="433"/>
      <c r="JSS455" s="433"/>
      <c r="JST455" s="433"/>
      <c r="JSU455" s="433"/>
      <c r="JSV455" s="433"/>
      <c r="JSW455" s="433"/>
      <c r="JSX455" s="433"/>
      <c r="JSY455" s="433"/>
      <c r="JSZ455" s="433"/>
      <c r="JTA455" s="433"/>
      <c r="JTB455" s="433"/>
      <c r="JTC455" s="433"/>
      <c r="JTD455" s="433"/>
      <c r="JTE455" s="433"/>
      <c r="JTF455" s="433"/>
      <c r="JTG455" s="433"/>
      <c r="JTH455" s="433"/>
      <c r="JTI455" s="433"/>
      <c r="JTJ455" s="433"/>
      <c r="JTK455" s="433"/>
      <c r="JTL455" s="433"/>
      <c r="JTM455" s="433"/>
      <c r="JTN455" s="433"/>
      <c r="JTO455" s="433"/>
      <c r="JTP455" s="433"/>
      <c r="JTQ455" s="433"/>
      <c r="JTR455" s="433"/>
      <c r="JTS455" s="433"/>
      <c r="JTT455" s="433"/>
      <c r="JTU455" s="433"/>
      <c r="JTV455" s="433"/>
      <c r="JTW455" s="433"/>
      <c r="JTX455" s="433"/>
      <c r="JTY455" s="433"/>
      <c r="JTZ455" s="433"/>
      <c r="JUA455" s="433"/>
      <c r="JUB455" s="433"/>
      <c r="JUC455" s="433"/>
      <c r="JUD455" s="433"/>
      <c r="JUE455" s="433"/>
      <c r="JUF455" s="433"/>
      <c r="JUG455" s="433"/>
      <c r="JUH455" s="433"/>
      <c r="JUI455" s="433"/>
      <c r="JUJ455" s="433"/>
      <c r="JUK455" s="433"/>
      <c r="JUL455" s="433"/>
      <c r="JUM455" s="433"/>
      <c r="JUN455" s="433"/>
      <c r="JUO455" s="433"/>
      <c r="JUP455" s="433"/>
      <c r="JUQ455" s="433"/>
      <c r="JUR455" s="433"/>
      <c r="JUS455" s="433"/>
      <c r="JUT455" s="433"/>
      <c r="JUU455" s="433"/>
      <c r="JUV455" s="433"/>
      <c r="JUW455" s="433"/>
      <c r="JUX455" s="433"/>
      <c r="JUY455" s="433"/>
      <c r="JUZ455" s="433"/>
      <c r="JVA455" s="433"/>
      <c r="JVB455" s="433"/>
      <c r="JVC455" s="433"/>
      <c r="JVD455" s="433"/>
      <c r="JVE455" s="433"/>
      <c r="JVF455" s="433"/>
      <c r="JVG455" s="433"/>
      <c r="JVH455" s="433"/>
      <c r="JVI455" s="433"/>
      <c r="JVJ455" s="433"/>
      <c r="JVK455" s="433"/>
      <c r="JVL455" s="433"/>
      <c r="JVM455" s="433"/>
      <c r="JVN455" s="433"/>
      <c r="JVO455" s="433"/>
      <c r="JVP455" s="433"/>
      <c r="JVQ455" s="433"/>
      <c r="JVR455" s="433"/>
      <c r="JVS455" s="433"/>
      <c r="JVT455" s="433"/>
      <c r="JVU455" s="433"/>
      <c r="JVV455" s="433"/>
      <c r="JVW455" s="433"/>
      <c r="JVX455" s="433"/>
      <c r="JVY455" s="433"/>
      <c r="JVZ455" s="433"/>
      <c r="JWA455" s="433"/>
      <c r="JWB455" s="433"/>
      <c r="JWC455" s="433"/>
      <c r="JWD455" s="433"/>
      <c r="JWE455" s="433"/>
      <c r="JWF455" s="433"/>
      <c r="JWG455" s="433"/>
      <c r="JWH455" s="433"/>
      <c r="JWI455" s="433"/>
      <c r="JWJ455" s="433"/>
      <c r="JWK455" s="433"/>
      <c r="JWL455" s="433"/>
      <c r="JWM455" s="433"/>
      <c r="JWN455" s="433"/>
      <c r="JWO455" s="433"/>
      <c r="JWP455" s="433"/>
      <c r="JWQ455" s="433"/>
      <c r="JWR455" s="433"/>
      <c r="JWS455" s="433"/>
      <c r="JWT455" s="433"/>
      <c r="JWU455" s="433"/>
      <c r="JWV455" s="433"/>
      <c r="JWW455" s="433"/>
      <c r="JWX455" s="433"/>
      <c r="JWY455" s="433"/>
      <c r="JWZ455" s="433"/>
      <c r="JXA455" s="433"/>
      <c r="JXB455" s="433"/>
      <c r="JXC455" s="433"/>
      <c r="JXD455" s="433"/>
      <c r="JXE455" s="433"/>
      <c r="JXF455" s="433"/>
      <c r="JXG455" s="433"/>
      <c r="JXH455" s="433"/>
      <c r="JXI455" s="433"/>
      <c r="JXJ455" s="433"/>
      <c r="JXK455" s="433"/>
      <c r="JXL455" s="433"/>
      <c r="JXM455" s="433"/>
      <c r="JXN455" s="433"/>
      <c r="JXO455" s="433"/>
      <c r="JXP455" s="433"/>
      <c r="JXQ455" s="433"/>
      <c r="JXR455" s="433"/>
      <c r="JXS455" s="433"/>
      <c r="JXT455" s="433"/>
      <c r="JXU455" s="433"/>
      <c r="JXV455" s="433"/>
      <c r="JXW455" s="433"/>
      <c r="JXX455" s="433"/>
      <c r="JXY455" s="433"/>
      <c r="JXZ455" s="433"/>
      <c r="JYA455" s="433"/>
      <c r="JYB455" s="433"/>
      <c r="JYC455" s="433"/>
      <c r="JYD455" s="433"/>
      <c r="JYE455" s="433"/>
      <c r="JYF455" s="433"/>
      <c r="JYG455" s="433"/>
      <c r="JYH455" s="433"/>
      <c r="JYI455" s="433"/>
      <c r="JYJ455" s="433"/>
      <c r="JYK455" s="433"/>
      <c r="JYL455" s="433"/>
      <c r="JYM455" s="433"/>
      <c r="JYN455" s="433"/>
      <c r="JYO455" s="433"/>
      <c r="JYP455" s="433"/>
      <c r="JYQ455" s="433"/>
      <c r="JYR455" s="433"/>
      <c r="JYS455" s="433"/>
      <c r="JYT455" s="433"/>
      <c r="JYU455" s="433"/>
      <c r="JYV455" s="433"/>
      <c r="JYW455" s="433"/>
      <c r="JYX455" s="433"/>
      <c r="JYY455" s="433"/>
      <c r="JYZ455" s="433"/>
      <c r="JZA455" s="433"/>
      <c r="JZB455" s="433"/>
      <c r="JZC455" s="433"/>
      <c r="JZD455" s="433"/>
      <c r="JZE455" s="433"/>
      <c r="JZF455" s="433"/>
      <c r="JZG455" s="433"/>
      <c r="JZH455" s="433"/>
      <c r="JZI455" s="433"/>
      <c r="JZJ455" s="433"/>
      <c r="JZK455" s="433"/>
      <c r="JZL455" s="433"/>
      <c r="JZM455" s="433"/>
      <c r="JZN455" s="433"/>
      <c r="JZO455" s="433"/>
      <c r="JZP455" s="433"/>
      <c r="JZQ455" s="433"/>
      <c r="JZR455" s="433"/>
      <c r="JZS455" s="433"/>
      <c r="JZT455" s="433"/>
      <c r="JZU455" s="433"/>
      <c r="JZV455" s="433"/>
      <c r="JZW455" s="433"/>
      <c r="JZX455" s="433"/>
      <c r="JZY455" s="433"/>
      <c r="JZZ455" s="433"/>
      <c r="KAA455" s="433"/>
      <c r="KAB455" s="433"/>
      <c r="KAC455" s="433"/>
      <c r="KAD455" s="433"/>
      <c r="KAE455" s="433"/>
      <c r="KAF455" s="433"/>
      <c r="KAG455" s="433"/>
      <c r="KAH455" s="433"/>
      <c r="KAI455" s="433"/>
      <c r="KAJ455" s="433"/>
      <c r="KAK455" s="433"/>
      <c r="KAL455" s="433"/>
      <c r="KAM455" s="433"/>
      <c r="KAN455" s="433"/>
      <c r="KAO455" s="433"/>
      <c r="KAP455" s="433"/>
      <c r="KAQ455" s="433"/>
      <c r="KAR455" s="433"/>
      <c r="KAS455" s="433"/>
      <c r="KAT455" s="433"/>
      <c r="KAU455" s="433"/>
      <c r="KAV455" s="433"/>
      <c r="KAW455" s="433"/>
      <c r="KAX455" s="433"/>
      <c r="KAY455" s="433"/>
      <c r="KAZ455" s="433"/>
      <c r="KBA455" s="433"/>
      <c r="KBB455" s="433"/>
      <c r="KBC455" s="433"/>
      <c r="KBD455" s="433"/>
      <c r="KBE455" s="433"/>
      <c r="KBF455" s="433"/>
      <c r="KBG455" s="433"/>
      <c r="KBH455" s="433"/>
      <c r="KBI455" s="433"/>
      <c r="KBJ455" s="433"/>
      <c r="KBK455" s="433"/>
      <c r="KBL455" s="433"/>
      <c r="KBM455" s="433"/>
      <c r="KBN455" s="433"/>
      <c r="KBO455" s="433"/>
      <c r="KBP455" s="433"/>
      <c r="KBQ455" s="433"/>
      <c r="KBR455" s="433"/>
      <c r="KBS455" s="433"/>
      <c r="KBT455" s="433"/>
      <c r="KBU455" s="433"/>
      <c r="KBV455" s="433"/>
      <c r="KBW455" s="433"/>
      <c r="KBX455" s="433"/>
      <c r="KBY455" s="433"/>
      <c r="KBZ455" s="433"/>
      <c r="KCA455" s="433"/>
      <c r="KCB455" s="433"/>
      <c r="KCC455" s="433"/>
      <c r="KCD455" s="433"/>
      <c r="KCE455" s="433"/>
      <c r="KCF455" s="433"/>
      <c r="KCG455" s="433"/>
      <c r="KCH455" s="433"/>
      <c r="KCI455" s="433"/>
      <c r="KCJ455" s="433"/>
      <c r="KCK455" s="433"/>
      <c r="KCL455" s="433"/>
      <c r="KCM455" s="433"/>
      <c r="KCN455" s="433"/>
      <c r="KCO455" s="433"/>
      <c r="KCP455" s="433"/>
      <c r="KCQ455" s="433"/>
      <c r="KCR455" s="433"/>
      <c r="KCS455" s="433"/>
      <c r="KCT455" s="433"/>
      <c r="KCU455" s="433"/>
      <c r="KCV455" s="433"/>
      <c r="KCW455" s="433"/>
      <c r="KCX455" s="433"/>
      <c r="KCY455" s="433"/>
      <c r="KCZ455" s="433"/>
      <c r="KDA455" s="433"/>
      <c r="KDB455" s="433"/>
      <c r="KDC455" s="433"/>
      <c r="KDD455" s="433"/>
      <c r="KDE455" s="433"/>
      <c r="KDF455" s="433"/>
      <c r="KDG455" s="433"/>
      <c r="KDH455" s="433"/>
      <c r="KDI455" s="433"/>
      <c r="KDJ455" s="433"/>
      <c r="KDK455" s="433"/>
      <c r="KDL455" s="433"/>
      <c r="KDM455" s="433"/>
      <c r="KDN455" s="433"/>
      <c r="KDO455" s="433"/>
      <c r="KDP455" s="433"/>
      <c r="KDQ455" s="433"/>
      <c r="KDR455" s="433"/>
      <c r="KDS455" s="433"/>
      <c r="KDT455" s="433"/>
      <c r="KDU455" s="433"/>
      <c r="KDV455" s="433"/>
      <c r="KDW455" s="433"/>
      <c r="KDX455" s="433"/>
      <c r="KDY455" s="433"/>
      <c r="KDZ455" s="433"/>
      <c r="KEA455" s="433"/>
      <c r="KEB455" s="433"/>
      <c r="KEC455" s="433"/>
      <c r="KED455" s="433"/>
      <c r="KEE455" s="433"/>
      <c r="KEF455" s="433"/>
      <c r="KEG455" s="433"/>
      <c r="KEH455" s="433"/>
      <c r="KEI455" s="433"/>
      <c r="KEJ455" s="433"/>
      <c r="KEK455" s="433"/>
      <c r="KEL455" s="433"/>
      <c r="KEM455" s="433"/>
      <c r="KEN455" s="433"/>
      <c r="KEO455" s="433"/>
      <c r="KEP455" s="433"/>
      <c r="KEQ455" s="433"/>
      <c r="KER455" s="433"/>
      <c r="KES455" s="433"/>
      <c r="KET455" s="433"/>
      <c r="KEU455" s="433"/>
      <c r="KEV455" s="433"/>
      <c r="KEW455" s="433"/>
      <c r="KEX455" s="433"/>
      <c r="KEY455" s="433"/>
      <c r="KEZ455" s="433"/>
      <c r="KFA455" s="433"/>
      <c r="KFB455" s="433"/>
      <c r="KFC455" s="433"/>
      <c r="KFD455" s="433"/>
      <c r="KFE455" s="433"/>
      <c r="KFF455" s="433"/>
      <c r="KFG455" s="433"/>
      <c r="KFH455" s="433"/>
      <c r="KFI455" s="433"/>
      <c r="KFJ455" s="433"/>
      <c r="KFK455" s="433"/>
      <c r="KFL455" s="433"/>
      <c r="KFM455" s="433"/>
      <c r="KFN455" s="433"/>
      <c r="KFO455" s="433"/>
      <c r="KFP455" s="433"/>
      <c r="KFQ455" s="433"/>
      <c r="KFR455" s="433"/>
      <c r="KFS455" s="433"/>
      <c r="KFT455" s="433"/>
      <c r="KFU455" s="433"/>
      <c r="KFV455" s="433"/>
      <c r="KFW455" s="433"/>
      <c r="KFX455" s="433"/>
      <c r="KFY455" s="433"/>
      <c r="KFZ455" s="433"/>
      <c r="KGA455" s="433"/>
      <c r="KGB455" s="433"/>
      <c r="KGC455" s="433"/>
      <c r="KGD455" s="433"/>
      <c r="KGE455" s="433"/>
      <c r="KGF455" s="433"/>
      <c r="KGG455" s="433"/>
      <c r="KGH455" s="433"/>
      <c r="KGI455" s="433"/>
      <c r="KGJ455" s="433"/>
      <c r="KGK455" s="433"/>
      <c r="KGL455" s="433"/>
      <c r="KGM455" s="433"/>
      <c r="KGN455" s="433"/>
      <c r="KGO455" s="433"/>
      <c r="KGP455" s="433"/>
      <c r="KGQ455" s="433"/>
      <c r="KGR455" s="433"/>
      <c r="KGS455" s="433"/>
      <c r="KGT455" s="433"/>
      <c r="KGU455" s="433"/>
      <c r="KGV455" s="433"/>
      <c r="KGW455" s="433"/>
      <c r="KGX455" s="433"/>
      <c r="KGY455" s="433"/>
      <c r="KGZ455" s="433"/>
      <c r="KHA455" s="433"/>
      <c r="KHB455" s="433"/>
      <c r="KHC455" s="433"/>
      <c r="KHD455" s="433"/>
      <c r="KHE455" s="433"/>
      <c r="KHF455" s="433"/>
      <c r="KHG455" s="433"/>
      <c r="KHH455" s="433"/>
      <c r="KHI455" s="433"/>
      <c r="KHJ455" s="433"/>
      <c r="KHK455" s="433"/>
      <c r="KHL455" s="433"/>
      <c r="KHM455" s="433"/>
      <c r="KHN455" s="433"/>
      <c r="KHO455" s="433"/>
      <c r="KHP455" s="433"/>
      <c r="KHQ455" s="433"/>
      <c r="KHR455" s="433"/>
      <c r="KHS455" s="433"/>
      <c r="KHT455" s="433"/>
      <c r="KHU455" s="433"/>
      <c r="KHV455" s="433"/>
      <c r="KHW455" s="433"/>
      <c r="KHX455" s="433"/>
      <c r="KHY455" s="433"/>
      <c r="KHZ455" s="433"/>
      <c r="KIA455" s="433"/>
      <c r="KIB455" s="433"/>
      <c r="KIC455" s="433"/>
      <c r="KID455" s="433"/>
      <c r="KIE455" s="433"/>
      <c r="KIF455" s="433"/>
      <c r="KIG455" s="433"/>
      <c r="KIH455" s="433"/>
      <c r="KII455" s="433"/>
      <c r="KIJ455" s="433"/>
      <c r="KIK455" s="433"/>
      <c r="KIL455" s="433"/>
      <c r="KIM455" s="433"/>
      <c r="KIN455" s="433"/>
      <c r="KIO455" s="433"/>
      <c r="KIP455" s="433"/>
      <c r="KIQ455" s="433"/>
      <c r="KIR455" s="433"/>
      <c r="KIS455" s="433"/>
      <c r="KIT455" s="433"/>
      <c r="KIU455" s="433"/>
      <c r="KIV455" s="433"/>
      <c r="KIW455" s="433"/>
      <c r="KIX455" s="433"/>
      <c r="KIY455" s="433"/>
      <c r="KIZ455" s="433"/>
      <c r="KJA455" s="433"/>
      <c r="KJB455" s="433"/>
      <c r="KJC455" s="433"/>
      <c r="KJD455" s="433"/>
      <c r="KJE455" s="433"/>
      <c r="KJF455" s="433"/>
      <c r="KJG455" s="433"/>
      <c r="KJH455" s="433"/>
      <c r="KJI455" s="433"/>
      <c r="KJJ455" s="433"/>
      <c r="KJK455" s="433"/>
      <c r="KJL455" s="433"/>
      <c r="KJM455" s="433"/>
      <c r="KJN455" s="433"/>
      <c r="KJO455" s="433"/>
      <c r="KJP455" s="433"/>
      <c r="KJQ455" s="433"/>
      <c r="KJR455" s="433"/>
      <c r="KJS455" s="433"/>
      <c r="KJT455" s="433"/>
      <c r="KJU455" s="433"/>
      <c r="KJV455" s="433"/>
      <c r="KJW455" s="433"/>
      <c r="KJX455" s="433"/>
      <c r="KJY455" s="433"/>
      <c r="KJZ455" s="433"/>
      <c r="KKA455" s="433"/>
      <c r="KKB455" s="433"/>
      <c r="KKC455" s="433"/>
      <c r="KKD455" s="433"/>
      <c r="KKE455" s="433"/>
      <c r="KKF455" s="433"/>
      <c r="KKG455" s="433"/>
      <c r="KKH455" s="433"/>
      <c r="KKI455" s="433"/>
      <c r="KKJ455" s="433"/>
      <c r="KKK455" s="433"/>
      <c r="KKL455" s="433"/>
      <c r="KKM455" s="433"/>
      <c r="KKN455" s="433"/>
      <c r="KKO455" s="433"/>
      <c r="KKP455" s="433"/>
      <c r="KKQ455" s="433"/>
      <c r="KKR455" s="433"/>
      <c r="KKS455" s="433"/>
      <c r="KKT455" s="433"/>
      <c r="KKU455" s="433"/>
      <c r="KKV455" s="433"/>
      <c r="KKW455" s="433"/>
      <c r="KKX455" s="433"/>
      <c r="KKY455" s="433"/>
      <c r="KKZ455" s="433"/>
      <c r="KLA455" s="433"/>
      <c r="KLB455" s="433"/>
      <c r="KLC455" s="433"/>
      <c r="KLD455" s="433"/>
      <c r="KLE455" s="433"/>
      <c r="KLF455" s="433"/>
      <c r="KLG455" s="433"/>
      <c r="KLH455" s="433"/>
      <c r="KLI455" s="433"/>
      <c r="KLJ455" s="433"/>
      <c r="KLK455" s="433"/>
      <c r="KLL455" s="433"/>
      <c r="KLM455" s="433"/>
      <c r="KLN455" s="433"/>
      <c r="KLO455" s="433"/>
      <c r="KLP455" s="433"/>
      <c r="KLQ455" s="433"/>
      <c r="KLR455" s="433"/>
      <c r="KLS455" s="433"/>
      <c r="KLT455" s="433"/>
      <c r="KLU455" s="433"/>
      <c r="KLV455" s="433"/>
      <c r="KLW455" s="433"/>
      <c r="KLX455" s="433"/>
      <c r="KLY455" s="433"/>
      <c r="KLZ455" s="433"/>
      <c r="KMA455" s="433"/>
      <c r="KMB455" s="433"/>
      <c r="KMC455" s="433"/>
      <c r="KMD455" s="433"/>
      <c r="KME455" s="433"/>
      <c r="KMF455" s="433"/>
      <c r="KMG455" s="433"/>
      <c r="KMH455" s="433"/>
      <c r="KMI455" s="433"/>
      <c r="KMJ455" s="433"/>
      <c r="KMK455" s="433"/>
      <c r="KML455" s="433"/>
      <c r="KMM455" s="433"/>
      <c r="KMN455" s="433"/>
      <c r="KMO455" s="433"/>
      <c r="KMP455" s="433"/>
      <c r="KMQ455" s="433"/>
      <c r="KMR455" s="433"/>
      <c r="KMS455" s="433"/>
      <c r="KMT455" s="433"/>
      <c r="KMU455" s="433"/>
      <c r="KMV455" s="433"/>
      <c r="KMW455" s="433"/>
      <c r="KMX455" s="433"/>
      <c r="KMY455" s="433"/>
      <c r="KMZ455" s="433"/>
      <c r="KNA455" s="433"/>
      <c r="KNB455" s="433"/>
      <c r="KNC455" s="433"/>
      <c r="KND455" s="433"/>
      <c r="KNE455" s="433"/>
      <c r="KNF455" s="433"/>
      <c r="KNG455" s="433"/>
      <c r="KNH455" s="433"/>
      <c r="KNI455" s="433"/>
      <c r="KNJ455" s="433"/>
      <c r="KNK455" s="433"/>
      <c r="KNL455" s="433"/>
      <c r="KNM455" s="433"/>
      <c r="KNN455" s="433"/>
      <c r="KNO455" s="433"/>
      <c r="KNP455" s="433"/>
      <c r="KNQ455" s="433"/>
      <c r="KNR455" s="433"/>
      <c r="KNS455" s="433"/>
      <c r="KNT455" s="433"/>
      <c r="KNU455" s="433"/>
      <c r="KNV455" s="433"/>
      <c r="KNW455" s="433"/>
      <c r="KNX455" s="433"/>
      <c r="KNY455" s="433"/>
      <c r="KNZ455" s="433"/>
      <c r="KOA455" s="433"/>
      <c r="KOB455" s="433"/>
      <c r="KOC455" s="433"/>
      <c r="KOD455" s="433"/>
      <c r="KOE455" s="433"/>
      <c r="KOF455" s="433"/>
      <c r="KOG455" s="433"/>
      <c r="KOH455" s="433"/>
      <c r="KOI455" s="433"/>
      <c r="KOJ455" s="433"/>
      <c r="KOK455" s="433"/>
      <c r="KOL455" s="433"/>
      <c r="KOM455" s="433"/>
      <c r="KON455" s="433"/>
      <c r="KOO455" s="433"/>
      <c r="KOP455" s="433"/>
      <c r="KOQ455" s="433"/>
      <c r="KOR455" s="433"/>
      <c r="KOS455" s="433"/>
      <c r="KOT455" s="433"/>
      <c r="KOU455" s="433"/>
      <c r="KOV455" s="433"/>
      <c r="KOW455" s="433"/>
      <c r="KOX455" s="433"/>
      <c r="KOY455" s="433"/>
      <c r="KOZ455" s="433"/>
      <c r="KPA455" s="433"/>
      <c r="KPB455" s="433"/>
      <c r="KPC455" s="433"/>
      <c r="KPD455" s="433"/>
      <c r="KPE455" s="433"/>
      <c r="KPF455" s="433"/>
      <c r="KPG455" s="433"/>
      <c r="KPH455" s="433"/>
      <c r="KPI455" s="433"/>
      <c r="KPJ455" s="433"/>
      <c r="KPK455" s="433"/>
      <c r="KPL455" s="433"/>
      <c r="KPM455" s="433"/>
      <c r="KPN455" s="433"/>
      <c r="KPO455" s="433"/>
      <c r="KPP455" s="433"/>
      <c r="KPQ455" s="433"/>
      <c r="KPR455" s="433"/>
      <c r="KPS455" s="433"/>
      <c r="KPT455" s="433"/>
      <c r="KPU455" s="433"/>
      <c r="KPV455" s="433"/>
      <c r="KPW455" s="433"/>
      <c r="KPX455" s="433"/>
      <c r="KPY455" s="433"/>
      <c r="KPZ455" s="433"/>
      <c r="KQA455" s="433"/>
      <c r="KQB455" s="433"/>
      <c r="KQC455" s="433"/>
      <c r="KQD455" s="433"/>
      <c r="KQE455" s="433"/>
      <c r="KQF455" s="433"/>
      <c r="KQG455" s="433"/>
      <c r="KQH455" s="433"/>
      <c r="KQI455" s="433"/>
      <c r="KQJ455" s="433"/>
      <c r="KQK455" s="433"/>
      <c r="KQL455" s="433"/>
      <c r="KQM455" s="433"/>
      <c r="KQN455" s="433"/>
      <c r="KQO455" s="433"/>
      <c r="KQP455" s="433"/>
      <c r="KQQ455" s="433"/>
      <c r="KQR455" s="433"/>
      <c r="KQS455" s="433"/>
      <c r="KQT455" s="433"/>
      <c r="KQU455" s="433"/>
      <c r="KQV455" s="433"/>
      <c r="KQW455" s="433"/>
      <c r="KQX455" s="433"/>
      <c r="KQY455" s="433"/>
      <c r="KQZ455" s="433"/>
      <c r="KRA455" s="433"/>
      <c r="KRB455" s="433"/>
      <c r="KRC455" s="433"/>
      <c r="KRD455" s="433"/>
      <c r="KRE455" s="433"/>
      <c r="KRF455" s="433"/>
      <c r="KRG455" s="433"/>
      <c r="KRH455" s="433"/>
      <c r="KRI455" s="433"/>
      <c r="KRJ455" s="433"/>
      <c r="KRK455" s="433"/>
      <c r="KRL455" s="433"/>
      <c r="KRM455" s="433"/>
      <c r="KRN455" s="433"/>
      <c r="KRO455" s="433"/>
      <c r="KRP455" s="433"/>
      <c r="KRQ455" s="433"/>
      <c r="KRR455" s="433"/>
      <c r="KRS455" s="433"/>
      <c r="KRT455" s="433"/>
      <c r="KRU455" s="433"/>
      <c r="KRV455" s="433"/>
      <c r="KRW455" s="433"/>
      <c r="KRX455" s="433"/>
      <c r="KRY455" s="433"/>
      <c r="KRZ455" s="433"/>
      <c r="KSA455" s="433"/>
      <c r="KSB455" s="433"/>
      <c r="KSC455" s="433"/>
      <c r="KSD455" s="433"/>
      <c r="KSE455" s="433"/>
      <c r="KSF455" s="433"/>
      <c r="KSG455" s="433"/>
      <c r="KSH455" s="433"/>
      <c r="KSI455" s="433"/>
      <c r="KSJ455" s="433"/>
      <c r="KSK455" s="433"/>
      <c r="KSL455" s="433"/>
      <c r="KSM455" s="433"/>
      <c r="KSN455" s="433"/>
      <c r="KSO455" s="433"/>
      <c r="KSP455" s="433"/>
      <c r="KSQ455" s="433"/>
      <c r="KSR455" s="433"/>
      <c r="KSS455" s="433"/>
      <c r="KST455" s="433"/>
      <c r="KSU455" s="433"/>
      <c r="KSV455" s="433"/>
      <c r="KSW455" s="433"/>
      <c r="KSX455" s="433"/>
      <c r="KSY455" s="433"/>
      <c r="KSZ455" s="433"/>
      <c r="KTA455" s="433"/>
      <c r="KTB455" s="433"/>
      <c r="KTC455" s="433"/>
      <c r="KTD455" s="433"/>
      <c r="KTE455" s="433"/>
      <c r="KTF455" s="433"/>
      <c r="KTG455" s="433"/>
      <c r="KTH455" s="433"/>
      <c r="KTI455" s="433"/>
      <c r="KTJ455" s="433"/>
      <c r="KTK455" s="433"/>
      <c r="KTL455" s="433"/>
      <c r="KTM455" s="433"/>
      <c r="KTN455" s="433"/>
      <c r="KTO455" s="433"/>
      <c r="KTP455" s="433"/>
      <c r="KTQ455" s="433"/>
      <c r="KTR455" s="433"/>
      <c r="KTS455" s="433"/>
      <c r="KTT455" s="433"/>
      <c r="KTU455" s="433"/>
      <c r="KTV455" s="433"/>
      <c r="KTW455" s="433"/>
      <c r="KTX455" s="433"/>
      <c r="KTY455" s="433"/>
      <c r="KTZ455" s="433"/>
      <c r="KUA455" s="433"/>
      <c r="KUB455" s="433"/>
      <c r="KUC455" s="433"/>
      <c r="KUD455" s="433"/>
      <c r="KUE455" s="433"/>
      <c r="KUF455" s="433"/>
      <c r="KUG455" s="433"/>
      <c r="KUH455" s="433"/>
      <c r="KUI455" s="433"/>
      <c r="KUJ455" s="433"/>
      <c r="KUK455" s="433"/>
      <c r="KUL455" s="433"/>
      <c r="KUM455" s="433"/>
      <c r="KUN455" s="433"/>
      <c r="KUO455" s="433"/>
      <c r="KUP455" s="433"/>
      <c r="KUQ455" s="433"/>
      <c r="KUR455" s="433"/>
      <c r="KUS455" s="433"/>
      <c r="KUT455" s="433"/>
      <c r="KUU455" s="433"/>
      <c r="KUV455" s="433"/>
      <c r="KUW455" s="433"/>
      <c r="KUX455" s="433"/>
      <c r="KUY455" s="433"/>
      <c r="KUZ455" s="433"/>
      <c r="KVA455" s="433"/>
      <c r="KVB455" s="433"/>
      <c r="KVC455" s="433"/>
      <c r="KVD455" s="433"/>
      <c r="KVE455" s="433"/>
      <c r="KVF455" s="433"/>
      <c r="KVG455" s="433"/>
      <c r="KVH455" s="433"/>
      <c r="KVI455" s="433"/>
      <c r="KVJ455" s="433"/>
      <c r="KVK455" s="433"/>
      <c r="KVL455" s="433"/>
      <c r="KVM455" s="433"/>
      <c r="KVN455" s="433"/>
      <c r="KVO455" s="433"/>
      <c r="KVP455" s="433"/>
      <c r="KVQ455" s="433"/>
      <c r="KVR455" s="433"/>
      <c r="KVS455" s="433"/>
      <c r="KVT455" s="433"/>
      <c r="KVU455" s="433"/>
      <c r="KVV455" s="433"/>
      <c r="KVW455" s="433"/>
      <c r="KVX455" s="433"/>
      <c r="KVY455" s="433"/>
      <c r="KVZ455" s="433"/>
      <c r="KWA455" s="433"/>
      <c r="KWB455" s="433"/>
      <c r="KWC455" s="433"/>
      <c r="KWD455" s="433"/>
      <c r="KWE455" s="433"/>
      <c r="KWF455" s="433"/>
      <c r="KWG455" s="433"/>
      <c r="KWH455" s="433"/>
      <c r="KWI455" s="433"/>
      <c r="KWJ455" s="433"/>
      <c r="KWK455" s="433"/>
      <c r="KWL455" s="433"/>
      <c r="KWM455" s="433"/>
      <c r="KWN455" s="433"/>
      <c r="KWO455" s="433"/>
      <c r="KWP455" s="433"/>
      <c r="KWQ455" s="433"/>
      <c r="KWR455" s="433"/>
      <c r="KWS455" s="433"/>
      <c r="KWT455" s="433"/>
      <c r="KWU455" s="433"/>
      <c r="KWV455" s="433"/>
      <c r="KWW455" s="433"/>
      <c r="KWX455" s="433"/>
      <c r="KWY455" s="433"/>
      <c r="KWZ455" s="433"/>
      <c r="KXA455" s="433"/>
      <c r="KXB455" s="433"/>
      <c r="KXC455" s="433"/>
      <c r="KXD455" s="433"/>
      <c r="KXE455" s="433"/>
      <c r="KXF455" s="433"/>
      <c r="KXG455" s="433"/>
      <c r="KXH455" s="433"/>
      <c r="KXI455" s="433"/>
      <c r="KXJ455" s="433"/>
      <c r="KXK455" s="433"/>
      <c r="KXL455" s="433"/>
      <c r="KXM455" s="433"/>
      <c r="KXN455" s="433"/>
      <c r="KXO455" s="433"/>
      <c r="KXP455" s="433"/>
      <c r="KXQ455" s="433"/>
      <c r="KXR455" s="433"/>
      <c r="KXS455" s="433"/>
      <c r="KXT455" s="433"/>
      <c r="KXU455" s="433"/>
      <c r="KXV455" s="433"/>
      <c r="KXW455" s="433"/>
      <c r="KXX455" s="433"/>
      <c r="KXY455" s="433"/>
      <c r="KXZ455" s="433"/>
      <c r="KYA455" s="433"/>
      <c r="KYB455" s="433"/>
      <c r="KYC455" s="433"/>
      <c r="KYD455" s="433"/>
      <c r="KYE455" s="433"/>
      <c r="KYF455" s="433"/>
      <c r="KYG455" s="433"/>
      <c r="KYH455" s="433"/>
      <c r="KYI455" s="433"/>
      <c r="KYJ455" s="433"/>
      <c r="KYK455" s="433"/>
      <c r="KYL455" s="433"/>
      <c r="KYM455" s="433"/>
      <c r="KYN455" s="433"/>
      <c r="KYO455" s="433"/>
      <c r="KYP455" s="433"/>
      <c r="KYQ455" s="433"/>
      <c r="KYR455" s="433"/>
      <c r="KYS455" s="433"/>
      <c r="KYT455" s="433"/>
      <c r="KYU455" s="433"/>
      <c r="KYV455" s="433"/>
      <c r="KYW455" s="433"/>
      <c r="KYX455" s="433"/>
      <c r="KYY455" s="433"/>
      <c r="KYZ455" s="433"/>
      <c r="KZA455" s="433"/>
      <c r="KZB455" s="433"/>
      <c r="KZC455" s="433"/>
      <c r="KZD455" s="433"/>
      <c r="KZE455" s="433"/>
      <c r="KZF455" s="433"/>
      <c r="KZG455" s="433"/>
      <c r="KZH455" s="433"/>
      <c r="KZI455" s="433"/>
      <c r="KZJ455" s="433"/>
      <c r="KZK455" s="433"/>
      <c r="KZL455" s="433"/>
      <c r="KZM455" s="433"/>
      <c r="KZN455" s="433"/>
      <c r="KZO455" s="433"/>
      <c r="KZP455" s="433"/>
      <c r="KZQ455" s="433"/>
      <c r="KZR455" s="433"/>
      <c r="KZS455" s="433"/>
      <c r="KZT455" s="433"/>
      <c r="KZU455" s="433"/>
      <c r="KZV455" s="433"/>
      <c r="KZW455" s="433"/>
      <c r="KZX455" s="433"/>
      <c r="KZY455" s="433"/>
      <c r="KZZ455" s="433"/>
      <c r="LAA455" s="433"/>
      <c r="LAB455" s="433"/>
      <c r="LAC455" s="433"/>
      <c r="LAD455" s="433"/>
      <c r="LAE455" s="433"/>
      <c r="LAF455" s="433"/>
      <c r="LAG455" s="433"/>
      <c r="LAH455" s="433"/>
      <c r="LAI455" s="433"/>
      <c r="LAJ455" s="433"/>
      <c r="LAK455" s="433"/>
      <c r="LAL455" s="433"/>
      <c r="LAM455" s="433"/>
      <c r="LAN455" s="433"/>
      <c r="LAO455" s="433"/>
      <c r="LAP455" s="433"/>
      <c r="LAQ455" s="433"/>
      <c r="LAR455" s="433"/>
      <c r="LAS455" s="433"/>
      <c r="LAT455" s="433"/>
      <c r="LAU455" s="433"/>
      <c r="LAV455" s="433"/>
      <c r="LAW455" s="433"/>
      <c r="LAX455" s="433"/>
      <c r="LAY455" s="433"/>
      <c r="LAZ455" s="433"/>
      <c r="LBA455" s="433"/>
      <c r="LBB455" s="433"/>
      <c r="LBC455" s="433"/>
      <c r="LBD455" s="433"/>
      <c r="LBE455" s="433"/>
      <c r="LBF455" s="433"/>
      <c r="LBG455" s="433"/>
      <c r="LBH455" s="433"/>
      <c r="LBI455" s="433"/>
      <c r="LBJ455" s="433"/>
      <c r="LBK455" s="433"/>
      <c r="LBL455" s="433"/>
      <c r="LBM455" s="433"/>
      <c r="LBN455" s="433"/>
      <c r="LBO455" s="433"/>
      <c r="LBP455" s="433"/>
      <c r="LBQ455" s="433"/>
      <c r="LBR455" s="433"/>
      <c r="LBS455" s="433"/>
      <c r="LBT455" s="433"/>
      <c r="LBU455" s="433"/>
      <c r="LBV455" s="433"/>
      <c r="LBW455" s="433"/>
      <c r="LBX455" s="433"/>
      <c r="LBY455" s="433"/>
      <c r="LBZ455" s="433"/>
      <c r="LCA455" s="433"/>
      <c r="LCB455" s="433"/>
      <c r="LCC455" s="433"/>
      <c r="LCD455" s="433"/>
      <c r="LCE455" s="433"/>
      <c r="LCF455" s="433"/>
      <c r="LCG455" s="433"/>
      <c r="LCH455" s="433"/>
      <c r="LCI455" s="433"/>
      <c r="LCJ455" s="433"/>
      <c r="LCK455" s="433"/>
      <c r="LCL455" s="433"/>
      <c r="LCM455" s="433"/>
      <c r="LCN455" s="433"/>
      <c r="LCO455" s="433"/>
      <c r="LCP455" s="433"/>
      <c r="LCQ455" s="433"/>
      <c r="LCR455" s="433"/>
      <c r="LCS455" s="433"/>
      <c r="LCT455" s="433"/>
      <c r="LCU455" s="433"/>
      <c r="LCV455" s="433"/>
      <c r="LCW455" s="433"/>
      <c r="LCX455" s="433"/>
      <c r="LCY455" s="433"/>
      <c r="LCZ455" s="433"/>
      <c r="LDA455" s="433"/>
      <c r="LDB455" s="433"/>
      <c r="LDC455" s="433"/>
      <c r="LDD455" s="433"/>
      <c r="LDE455" s="433"/>
      <c r="LDF455" s="433"/>
      <c r="LDG455" s="433"/>
      <c r="LDH455" s="433"/>
      <c r="LDI455" s="433"/>
      <c r="LDJ455" s="433"/>
      <c r="LDK455" s="433"/>
      <c r="LDL455" s="433"/>
      <c r="LDM455" s="433"/>
      <c r="LDN455" s="433"/>
      <c r="LDO455" s="433"/>
      <c r="LDP455" s="433"/>
      <c r="LDQ455" s="433"/>
      <c r="LDR455" s="433"/>
      <c r="LDS455" s="433"/>
      <c r="LDT455" s="433"/>
      <c r="LDU455" s="433"/>
      <c r="LDV455" s="433"/>
      <c r="LDW455" s="433"/>
      <c r="LDX455" s="433"/>
      <c r="LDY455" s="433"/>
      <c r="LDZ455" s="433"/>
      <c r="LEA455" s="433"/>
      <c r="LEB455" s="433"/>
      <c r="LEC455" s="433"/>
      <c r="LED455" s="433"/>
      <c r="LEE455" s="433"/>
      <c r="LEF455" s="433"/>
      <c r="LEG455" s="433"/>
      <c r="LEH455" s="433"/>
      <c r="LEI455" s="433"/>
      <c r="LEJ455" s="433"/>
      <c r="LEK455" s="433"/>
      <c r="LEL455" s="433"/>
      <c r="LEM455" s="433"/>
      <c r="LEN455" s="433"/>
      <c r="LEO455" s="433"/>
      <c r="LEP455" s="433"/>
      <c r="LEQ455" s="433"/>
      <c r="LER455" s="433"/>
      <c r="LES455" s="433"/>
      <c r="LET455" s="433"/>
      <c r="LEU455" s="433"/>
      <c r="LEV455" s="433"/>
      <c r="LEW455" s="433"/>
      <c r="LEX455" s="433"/>
      <c r="LEY455" s="433"/>
      <c r="LEZ455" s="433"/>
      <c r="LFA455" s="433"/>
      <c r="LFB455" s="433"/>
      <c r="LFC455" s="433"/>
      <c r="LFD455" s="433"/>
      <c r="LFE455" s="433"/>
      <c r="LFF455" s="433"/>
      <c r="LFG455" s="433"/>
      <c r="LFH455" s="433"/>
      <c r="LFI455" s="433"/>
      <c r="LFJ455" s="433"/>
      <c r="LFK455" s="433"/>
      <c r="LFL455" s="433"/>
      <c r="LFM455" s="433"/>
      <c r="LFN455" s="433"/>
      <c r="LFO455" s="433"/>
      <c r="LFP455" s="433"/>
      <c r="LFQ455" s="433"/>
      <c r="LFR455" s="433"/>
      <c r="LFS455" s="433"/>
      <c r="LFT455" s="433"/>
      <c r="LFU455" s="433"/>
      <c r="LFV455" s="433"/>
      <c r="LFW455" s="433"/>
      <c r="LFX455" s="433"/>
      <c r="LFY455" s="433"/>
      <c r="LFZ455" s="433"/>
      <c r="LGA455" s="433"/>
      <c r="LGB455" s="433"/>
      <c r="LGC455" s="433"/>
      <c r="LGD455" s="433"/>
      <c r="LGE455" s="433"/>
      <c r="LGF455" s="433"/>
      <c r="LGG455" s="433"/>
      <c r="LGH455" s="433"/>
      <c r="LGI455" s="433"/>
      <c r="LGJ455" s="433"/>
      <c r="LGK455" s="433"/>
      <c r="LGL455" s="433"/>
      <c r="LGM455" s="433"/>
      <c r="LGN455" s="433"/>
      <c r="LGO455" s="433"/>
      <c r="LGP455" s="433"/>
      <c r="LGQ455" s="433"/>
      <c r="LGR455" s="433"/>
      <c r="LGS455" s="433"/>
      <c r="LGT455" s="433"/>
      <c r="LGU455" s="433"/>
      <c r="LGV455" s="433"/>
      <c r="LGW455" s="433"/>
      <c r="LGX455" s="433"/>
      <c r="LGY455" s="433"/>
      <c r="LGZ455" s="433"/>
      <c r="LHA455" s="433"/>
      <c r="LHB455" s="433"/>
      <c r="LHC455" s="433"/>
      <c r="LHD455" s="433"/>
      <c r="LHE455" s="433"/>
      <c r="LHF455" s="433"/>
      <c r="LHG455" s="433"/>
      <c r="LHH455" s="433"/>
      <c r="LHI455" s="433"/>
      <c r="LHJ455" s="433"/>
      <c r="LHK455" s="433"/>
      <c r="LHL455" s="433"/>
      <c r="LHM455" s="433"/>
      <c r="LHN455" s="433"/>
      <c r="LHO455" s="433"/>
      <c r="LHP455" s="433"/>
      <c r="LHQ455" s="433"/>
      <c r="LHR455" s="433"/>
      <c r="LHS455" s="433"/>
      <c r="LHT455" s="433"/>
      <c r="LHU455" s="433"/>
      <c r="LHV455" s="433"/>
      <c r="LHW455" s="433"/>
      <c r="LHX455" s="433"/>
      <c r="LHY455" s="433"/>
      <c r="LHZ455" s="433"/>
      <c r="LIA455" s="433"/>
      <c r="LIB455" s="433"/>
      <c r="LIC455" s="433"/>
      <c r="LID455" s="433"/>
      <c r="LIE455" s="433"/>
      <c r="LIF455" s="433"/>
      <c r="LIG455" s="433"/>
      <c r="LIH455" s="433"/>
      <c r="LII455" s="433"/>
      <c r="LIJ455" s="433"/>
      <c r="LIK455" s="433"/>
      <c r="LIL455" s="433"/>
      <c r="LIM455" s="433"/>
      <c r="LIN455" s="433"/>
      <c r="LIO455" s="433"/>
      <c r="LIP455" s="433"/>
      <c r="LIQ455" s="433"/>
      <c r="LIR455" s="433"/>
      <c r="LIS455" s="433"/>
      <c r="LIT455" s="433"/>
      <c r="LIU455" s="433"/>
      <c r="LIV455" s="433"/>
      <c r="LIW455" s="433"/>
      <c r="LIX455" s="433"/>
      <c r="LIY455" s="433"/>
      <c r="LIZ455" s="433"/>
      <c r="LJA455" s="433"/>
      <c r="LJB455" s="433"/>
      <c r="LJC455" s="433"/>
      <c r="LJD455" s="433"/>
      <c r="LJE455" s="433"/>
      <c r="LJF455" s="433"/>
      <c r="LJG455" s="433"/>
      <c r="LJH455" s="433"/>
      <c r="LJI455" s="433"/>
      <c r="LJJ455" s="433"/>
      <c r="LJK455" s="433"/>
      <c r="LJL455" s="433"/>
      <c r="LJM455" s="433"/>
      <c r="LJN455" s="433"/>
      <c r="LJO455" s="433"/>
      <c r="LJP455" s="433"/>
      <c r="LJQ455" s="433"/>
      <c r="LJR455" s="433"/>
      <c r="LJS455" s="433"/>
      <c r="LJT455" s="433"/>
      <c r="LJU455" s="433"/>
      <c r="LJV455" s="433"/>
      <c r="LJW455" s="433"/>
      <c r="LJX455" s="433"/>
      <c r="LJY455" s="433"/>
      <c r="LJZ455" s="433"/>
      <c r="LKA455" s="433"/>
      <c r="LKB455" s="433"/>
      <c r="LKC455" s="433"/>
      <c r="LKD455" s="433"/>
      <c r="LKE455" s="433"/>
      <c r="LKF455" s="433"/>
      <c r="LKG455" s="433"/>
      <c r="LKH455" s="433"/>
      <c r="LKI455" s="433"/>
      <c r="LKJ455" s="433"/>
      <c r="LKK455" s="433"/>
      <c r="LKL455" s="433"/>
      <c r="LKM455" s="433"/>
      <c r="LKN455" s="433"/>
      <c r="LKO455" s="433"/>
      <c r="LKP455" s="433"/>
      <c r="LKQ455" s="433"/>
      <c r="LKR455" s="433"/>
      <c r="LKS455" s="433"/>
      <c r="LKT455" s="433"/>
      <c r="LKU455" s="433"/>
      <c r="LKV455" s="433"/>
      <c r="LKW455" s="433"/>
      <c r="LKX455" s="433"/>
      <c r="LKY455" s="433"/>
      <c r="LKZ455" s="433"/>
      <c r="LLA455" s="433"/>
      <c r="LLB455" s="433"/>
      <c r="LLC455" s="433"/>
      <c r="LLD455" s="433"/>
      <c r="LLE455" s="433"/>
      <c r="LLF455" s="433"/>
      <c r="LLG455" s="433"/>
      <c r="LLH455" s="433"/>
      <c r="LLI455" s="433"/>
      <c r="LLJ455" s="433"/>
      <c r="LLK455" s="433"/>
      <c r="LLL455" s="433"/>
      <c r="LLM455" s="433"/>
      <c r="LLN455" s="433"/>
      <c r="LLO455" s="433"/>
      <c r="LLP455" s="433"/>
      <c r="LLQ455" s="433"/>
      <c r="LLR455" s="433"/>
      <c r="LLS455" s="433"/>
      <c r="LLT455" s="433"/>
      <c r="LLU455" s="433"/>
      <c r="LLV455" s="433"/>
      <c r="LLW455" s="433"/>
      <c r="LLX455" s="433"/>
      <c r="LLY455" s="433"/>
      <c r="LLZ455" s="433"/>
      <c r="LMA455" s="433"/>
      <c r="LMB455" s="433"/>
      <c r="LMC455" s="433"/>
      <c r="LMD455" s="433"/>
      <c r="LME455" s="433"/>
      <c r="LMF455" s="433"/>
      <c r="LMG455" s="433"/>
      <c r="LMH455" s="433"/>
      <c r="LMI455" s="433"/>
      <c r="LMJ455" s="433"/>
      <c r="LMK455" s="433"/>
      <c r="LML455" s="433"/>
      <c r="LMM455" s="433"/>
      <c r="LMN455" s="433"/>
      <c r="LMO455" s="433"/>
      <c r="LMP455" s="433"/>
      <c r="LMQ455" s="433"/>
      <c r="LMR455" s="433"/>
      <c r="LMS455" s="433"/>
      <c r="LMT455" s="433"/>
      <c r="LMU455" s="433"/>
      <c r="LMV455" s="433"/>
      <c r="LMW455" s="433"/>
      <c r="LMX455" s="433"/>
      <c r="LMY455" s="433"/>
      <c r="LMZ455" s="433"/>
      <c r="LNA455" s="433"/>
      <c r="LNB455" s="433"/>
      <c r="LNC455" s="433"/>
      <c r="LND455" s="433"/>
      <c r="LNE455" s="433"/>
      <c r="LNF455" s="433"/>
      <c r="LNG455" s="433"/>
      <c r="LNH455" s="433"/>
      <c r="LNI455" s="433"/>
      <c r="LNJ455" s="433"/>
      <c r="LNK455" s="433"/>
      <c r="LNL455" s="433"/>
      <c r="LNM455" s="433"/>
      <c r="LNN455" s="433"/>
      <c r="LNO455" s="433"/>
      <c r="LNP455" s="433"/>
      <c r="LNQ455" s="433"/>
      <c r="LNR455" s="433"/>
      <c r="LNS455" s="433"/>
      <c r="LNT455" s="433"/>
      <c r="LNU455" s="433"/>
      <c r="LNV455" s="433"/>
      <c r="LNW455" s="433"/>
      <c r="LNX455" s="433"/>
      <c r="LNY455" s="433"/>
      <c r="LNZ455" s="433"/>
      <c r="LOA455" s="433"/>
      <c r="LOB455" s="433"/>
      <c r="LOC455" s="433"/>
      <c r="LOD455" s="433"/>
      <c r="LOE455" s="433"/>
      <c r="LOF455" s="433"/>
      <c r="LOG455" s="433"/>
      <c r="LOH455" s="433"/>
      <c r="LOI455" s="433"/>
      <c r="LOJ455" s="433"/>
      <c r="LOK455" s="433"/>
      <c r="LOL455" s="433"/>
      <c r="LOM455" s="433"/>
      <c r="LON455" s="433"/>
      <c r="LOO455" s="433"/>
      <c r="LOP455" s="433"/>
      <c r="LOQ455" s="433"/>
      <c r="LOR455" s="433"/>
      <c r="LOS455" s="433"/>
      <c r="LOT455" s="433"/>
      <c r="LOU455" s="433"/>
      <c r="LOV455" s="433"/>
      <c r="LOW455" s="433"/>
      <c r="LOX455" s="433"/>
      <c r="LOY455" s="433"/>
      <c r="LOZ455" s="433"/>
      <c r="LPA455" s="433"/>
      <c r="LPB455" s="433"/>
      <c r="LPC455" s="433"/>
      <c r="LPD455" s="433"/>
      <c r="LPE455" s="433"/>
      <c r="LPF455" s="433"/>
      <c r="LPG455" s="433"/>
      <c r="LPH455" s="433"/>
      <c r="LPI455" s="433"/>
      <c r="LPJ455" s="433"/>
      <c r="LPK455" s="433"/>
      <c r="LPL455" s="433"/>
      <c r="LPM455" s="433"/>
      <c r="LPN455" s="433"/>
      <c r="LPO455" s="433"/>
      <c r="LPP455" s="433"/>
      <c r="LPQ455" s="433"/>
      <c r="LPR455" s="433"/>
      <c r="LPS455" s="433"/>
      <c r="LPT455" s="433"/>
      <c r="LPU455" s="433"/>
      <c r="LPV455" s="433"/>
      <c r="LPW455" s="433"/>
      <c r="LPX455" s="433"/>
      <c r="LPY455" s="433"/>
      <c r="LPZ455" s="433"/>
      <c r="LQA455" s="433"/>
      <c r="LQB455" s="433"/>
      <c r="LQC455" s="433"/>
      <c r="LQD455" s="433"/>
      <c r="LQE455" s="433"/>
      <c r="LQF455" s="433"/>
      <c r="LQG455" s="433"/>
      <c r="LQH455" s="433"/>
      <c r="LQI455" s="433"/>
      <c r="LQJ455" s="433"/>
      <c r="LQK455" s="433"/>
      <c r="LQL455" s="433"/>
      <c r="LQM455" s="433"/>
      <c r="LQN455" s="433"/>
      <c r="LQO455" s="433"/>
      <c r="LQP455" s="433"/>
      <c r="LQQ455" s="433"/>
      <c r="LQR455" s="433"/>
      <c r="LQS455" s="433"/>
      <c r="LQT455" s="433"/>
      <c r="LQU455" s="433"/>
      <c r="LQV455" s="433"/>
      <c r="LQW455" s="433"/>
      <c r="LQX455" s="433"/>
      <c r="LQY455" s="433"/>
      <c r="LQZ455" s="433"/>
      <c r="LRA455" s="433"/>
      <c r="LRB455" s="433"/>
      <c r="LRC455" s="433"/>
      <c r="LRD455" s="433"/>
      <c r="LRE455" s="433"/>
      <c r="LRF455" s="433"/>
      <c r="LRG455" s="433"/>
      <c r="LRH455" s="433"/>
      <c r="LRI455" s="433"/>
      <c r="LRJ455" s="433"/>
      <c r="LRK455" s="433"/>
      <c r="LRL455" s="433"/>
      <c r="LRM455" s="433"/>
      <c r="LRN455" s="433"/>
      <c r="LRO455" s="433"/>
      <c r="LRP455" s="433"/>
      <c r="LRQ455" s="433"/>
      <c r="LRR455" s="433"/>
      <c r="LRS455" s="433"/>
      <c r="LRT455" s="433"/>
      <c r="LRU455" s="433"/>
      <c r="LRV455" s="433"/>
      <c r="LRW455" s="433"/>
      <c r="LRX455" s="433"/>
      <c r="LRY455" s="433"/>
      <c r="LRZ455" s="433"/>
      <c r="LSA455" s="433"/>
      <c r="LSB455" s="433"/>
      <c r="LSC455" s="433"/>
      <c r="LSD455" s="433"/>
      <c r="LSE455" s="433"/>
      <c r="LSF455" s="433"/>
      <c r="LSG455" s="433"/>
      <c r="LSH455" s="433"/>
      <c r="LSI455" s="433"/>
      <c r="LSJ455" s="433"/>
      <c r="LSK455" s="433"/>
      <c r="LSL455" s="433"/>
      <c r="LSM455" s="433"/>
      <c r="LSN455" s="433"/>
      <c r="LSO455" s="433"/>
      <c r="LSP455" s="433"/>
      <c r="LSQ455" s="433"/>
      <c r="LSR455" s="433"/>
      <c r="LSS455" s="433"/>
      <c r="LST455" s="433"/>
      <c r="LSU455" s="433"/>
      <c r="LSV455" s="433"/>
      <c r="LSW455" s="433"/>
      <c r="LSX455" s="433"/>
      <c r="LSY455" s="433"/>
      <c r="LSZ455" s="433"/>
      <c r="LTA455" s="433"/>
      <c r="LTB455" s="433"/>
      <c r="LTC455" s="433"/>
      <c r="LTD455" s="433"/>
      <c r="LTE455" s="433"/>
      <c r="LTF455" s="433"/>
      <c r="LTG455" s="433"/>
      <c r="LTH455" s="433"/>
      <c r="LTI455" s="433"/>
      <c r="LTJ455" s="433"/>
      <c r="LTK455" s="433"/>
      <c r="LTL455" s="433"/>
      <c r="LTM455" s="433"/>
      <c r="LTN455" s="433"/>
      <c r="LTO455" s="433"/>
      <c r="LTP455" s="433"/>
      <c r="LTQ455" s="433"/>
      <c r="LTR455" s="433"/>
      <c r="LTS455" s="433"/>
      <c r="LTT455" s="433"/>
      <c r="LTU455" s="433"/>
      <c r="LTV455" s="433"/>
      <c r="LTW455" s="433"/>
      <c r="LTX455" s="433"/>
      <c r="LTY455" s="433"/>
      <c r="LTZ455" s="433"/>
      <c r="LUA455" s="433"/>
      <c r="LUB455" s="433"/>
      <c r="LUC455" s="433"/>
      <c r="LUD455" s="433"/>
      <c r="LUE455" s="433"/>
      <c r="LUF455" s="433"/>
      <c r="LUG455" s="433"/>
      <c r="LUH455" s="433"/>
      <c r="LUI455" s="433"/>
      <c r="LUJ455" s="433"/>
      <c r="LUK455" s="433"/>
      <c r="LUL455" s="433"/>
      <c r="LUM455" s="433"/>
      <c r="LUN455" s="433"/>
      <c r="LUO455" s="433"/>
      <c r="LUP455" s="433"/>
      <c r="LUQ455" s="433"/>
      <c r="LUR455" s="433"/>
      <c r="LUS455" s="433"/>
      <c r="LUT455" s="433"/>
      <c r="LUU455" s="433"/>
      <c r="LUV455" s="433"/>
      <c r="LUW455" s="433"/>
      <c r="LUX455" s="433"/>
      <c r="LUY455" s="433"/>
      <c r="LUZ455" s="433"/>
      <c r="LVA455" s="433"/>
      <c r="LVB455" s="433"/>
      <c r="LVC455" s="433"/>
      <c r="LVD455" s="433"/>
      <c r="LVE455" s="433"/>
      <c r="LVF455" s="433"/>
      <c r="LVG455" s="433"/>
      <c r="LVH455" s="433"/>
      <c r="LVI455" s="433"/>
      <c r="LVJ455" s="433"/>
      <c r="LVK455" s="433"/>
      <c r="LVL455" s="433"/>
      <c r="LVM455" s="433"/>
      <c r="LVN455" s="433"/>
      <c r="LVO455" s="433"/>
      <c r="LVP455" s="433"/>
      <c r="LVQ455" s="433"/>
      <c r="LVR455" s="433"/>
      <c r="LVS455" s="433"/>
      <c r="LVT455" s="433"/>
      <c r="LVU455" s="433"/>
      <c r="LVV455" s="433"/>
      <c r="LVW455" s="433"/>
      <c r="LVX455" s="433"/>
      <c r="LVY455" s="433"/>
      <c r="LVZ455" s="433"/>
      <c r="LWA455" s="433"/>
      <c r="LWB455" s="433"/>
      <c r="LWC455" s="433"/>
      <c r="LWD455" s="433"/>
      <c r="LWE455" s="433"/>
      <c r="LWF455" s="433"/>
      <c r="LWG455" s="433"/>
      <c r="LWH455" s="433"/>
      <c r="LWI455" s="433"/>
      <c r="LWJ455" s="433"/>
      <c r="LWK455" s="433"/>
      <c r="LWL455" s="433"/>
      <c r="LWM455" s="433"/>
      <c r="LWN455" s="433"/>
      <c r="LWO455" s="433"/>
      <c r="LWP455" s="433"/>
      <c r="LWQ455" s="433"/>
      <c r="LWR455" s="433"/>
      <c r="LWS455" s="433"/>
      <c r="LWT455" s="433"/>
      <c r="LWU455" s="433"/>
      <c r="LWV455" s="433"/>
      <c r="LWW455" s="433"/>
      <c r="LWX455" s="433"/>
      <c r="LWY455" s="433"/>
      <c r="LWZ455" s="433"/>
      <c r="LXA455" s="433"/>
      <c r="LXB455" s="433"/>
      <c r="LXC455" s="433"/>
      <c r="LXD455" s="433"/>
      <c r="LXE455" s="433"/>
      <c r="LXF455" s="433"/>
      <c r="LXG455" s="433"/>
      <c r="LXH455" s="433"/>
      <c r="LXI455" s="433"/>
      <c r="LXJ455" s="433"/>
      <c r="LXK455" s="433"/>
      <c r="LXL455" s="433"/>
      <c r="LXM455" s="433"/>
      <c r="LXN455" s="433"/>
      <c r="LXO455" s="433"/>
      <c r="LXP455" s="433"/>
      <c r="LXQ455" s="433"/>
      <c r="LXR455" s="433"/>
      <c r="LXS455" s="433"/>
      <c r="LXT455" s="433"/>
      <c r="LXU455" s="433"/>
      <c r="LXV455" s="433"/>
      <c r="LXW455" s="433"/>
      <c r="LXX455" s="433"/>
      <c r="LXY455" s="433"/>
      <c r="LXZ455" s="433"/>
      <c r="LYA455" s="433"/>
      <c r="LYB455" s="433"/>
      <c r="LYC455" s="433"/>
      <c r="LYD455" s="433"/>
      <c r="LYE455" s="433"/>
      <c r="LYF455" s="433"/>
      <c r="LYG455" s="433"/>
      <c r="LYH455" s="433"/>
      <c r="LYI455" s="433"/>
      <c r="LYJ455" s="433"/>
      <c r="LYK455" s="433"/>
      <c r="LYL455" s="433"/>
      <c r="LYM455" s="433"/>
      <c r="LYN455" s="433"/>
      <c r="LYO455" s="433"/>
      <c r="LYP455" s="433"/>
      <c r="LYQ455" s="433"/>
      <c r="LYR455" s="433"/>
      <c r="LYS455" s="433"/>
      <c r="LYT455" s="433"/>
      <c r="LYU455" s="433"/>
      <c r="LYV455" s="433"/>
      <c r="LYW455" s="433"/>
      <c r="LYX455" s="433"/>
      <c r="LYY455" s="433"/>
      <c r="LYZ455" s="433"/>
      <c r="LZA455" s="433"/>
      <c r="LZB455" s="433"/>
      <c r="LZC455" s="433"/>
      <c r="LZD455" s="433"/>
      <c r="LZE455" s="433"/>
      <c r="LZF455" s="433"/>
      <c r="LZG455" s="433"/>
      <c r="LZH455" s="433"/>
      <c r="LZI455" s="433"/>
      <c r="LZJ455" s="433"/>
      <c r="LZK455" s="433"/>
      <c r="LZL455" s="433"/>
      <c r="LZM455" s="433"/>
      <c r="LZN455" s="433"/>
      <c r="LZO455" s="433"/>
      <c r="LZP455" s="433"/>
      <c r="LZQ455" s="433"/>
      <c r="LZR455" s="433"/>
      <c r="LZS455" s="433"/>
      <c r="LZT455" s="433"/>
      <c r="LZU455" s="433"/>
      <c r="LZV455" s="433"/>
      <c r="LZW455" s="433"/>
      <c r="LZX455" s="433"/>
      <c r="LZY455" s="433"/>
      <c r="LZZ455" s="433"/>
      <c r="MAA455" s="433"/>
      <c r="MAB455" s="433"/>
      <c r="MAC455" s="433"/>
      <c r="MAD455" s="433"/>
      <c r="MAE455" s="433"/>
      <c r="MAF455" s="433"/>
      <c r="MAG455" s="433"/>
      <c r="MAH455" s="433"/>
      <c r="MAI455" s="433"/>
      <c r="MAJ455" s="433"/>
      <c r="MAK455" s="433"/>
      <c r="MAL455" s="433"/>
      <c r="MAM455" s="433"/>
      <c r="MAN455" s="433"/>
      <c r="MAO455" s="433"/>
      <c r="MAP455" s="433"/>
      <c r="MAQ455" s="433"/>
      <c r="MAR455" s="433"/>
      <c r="MAS455" s="433"/>
      <c r="MAT455" s="433"/>
      <c r="MAU455" s="433"/>
      <c r="MAV455" s="433"/>
      <c r="MAW455" s="433"/>
      <c r="MAX455" s="433"/>
      <c r="MAY455" s="433"/>
      <c r="MAZ455" s="433"/>
      <c r="MBA455" s="433"/>
      <c r="MBB455" s="433"/>
      <c r="MBC455" s="433"/>
      <c r="MBD455" s="433"/>
      <c r="MBE455" s="433"/>
      <c r="MBF455" s="433"/>
      <c r="MBG455" s="433"/>
      <c r="MBH455" s="433"/>
      <c r="MBI455" s="433"/>
      <c r="MBJ455" s="433"/>
      <c r="MBK455" s="433"/>
      <c r="MBL455" s="433"/>
      <c r="MBM455" s="433"/>
      <c r="MBN455" s="433"/>
      <c r="MBO455" s="433"/>
      <c r="MBP455" s="433"/>
      <c r="MBQ455" s="433"/>
      <c r="MBR455" s="433"/>
      <c r="MBS455" s="433"/>
      <c r="MBT455" s="433"/>
      <c r="MBU455" s="433"/>
      <c r="MBV455" s="433"/>
      <c r="MBW455" s="433"/>
      <c r="MBX455" s="433"/>
      <c r="MBY455" s="433"/>
      <c r="MBZ455" s="433"/>
      <c r="MCA455" s="433"/>
      <c r="MCB455" s="433"/>
      <c r="MCC455" s="433"/>
      <c r="MCD455" s="433"/>
      <c r="MCE455" s="433"/>
      <c r="MCF455" s="433"/>
      <c r="MCG455" s="433"/>
      <c r="MCH455" s="433"/>
      <c r="MCI455" s="433"/>
      <c r="MCJ455" s="433"/>
      <c r="MCK455" s="433"/>
      <c r="MCL455" s="433"/>
      <c r="MCM455" s="433"/>
      <c r="MCN455" s="433"/>
      <c r="MCO455" s="433"/>
      <c r="MCP455" s="433"/>
      <c r="MCQ455" s="433"/>
      <c r="MCR455" s="433"/>
      <c r="MCS455" s="433"/>
      <c r="MCT455" s="433"/>
      <c r="MCU455" s="433"/>
      <c r="MCV455" s="433"/>
      <c r="MCW455" s="433"/>
      <c r="MCX455" s="433"/>
      <c r="MCY455" s="433"/>
      <c r="MCZ455" s="433"/>
      <c r="MDA455" s="433"/>
      <c r="MDB455" s="433"/>
      <c r="MDC455" s="433"/>
      <c r="MDD455" s="433"/>
      <c r="MDE455" s="433"/>
      <c r="MDF455" s="433"/>
      <c r="MDG455" s="433"/>
      <c r="MDH455" s="433"/>
      <c r="MDI455" s="433"/>
      <c r="MDJ455" s="433"/>
      <c r="MDK455" s="433"/>
      <c r="MDL455" s="433"/>
      <c r="MDM455" s="433"/>
      <c r="MDN455" s="433"/>
      <c r="MDO455" s="433"/>
      <c r="MDP455" s="433"/>
      <c r="MDQ455" s="433"/>
      <c r="MDR455" s="433"/>
      <c r="MDS455" s="433"/>
      <c r="MDT455" s="433"/>
      <c r="MDU455" s="433"/>
      <c r="MDV455" s="433"/>
      <c r="MDW455" s="433"/>
      <c r="MDX455" s="433"/>
      <c r="MDY455" s="433"/>
      <c r="MDZ455" s="433"/>
      <c r="MEA455" s="433"/>
      <c r="MEB455" s="433"/>
      <c r="MEC455" s="433"/>
      <c r="MED455" s="433"/>
      <c r="MEE455" s="433"/>
      <c r="MEF455" s="433"/>
      <c r="MEG455" s="433"/>
      <c r="MEH455" s="433"/>
      <c r="MEI455" s="433"/>
      <c r="MEJ455" s="433"/>
      <c r="MEK455" s="433"/>
      <c r="MEL455" s="433"/>
      <c r="MEM455" s="433"/>
      <c r="MEN455" s="433"/>
      <c r="MEO455" s="433"/>
      <c r="MEP455" s="433"/>
      <c r="MEQ455" s="433"/>
      <c r="MER455" s="433"/>
      <c r="MES455" s="433"/>
      <c r="MET455" s="433"/>
      <c r="MEU455" s="433"/>
      <c r="MEV455" s="433"/>
      <c r="MEW455" s="433"/>
      <c r="MEX455" s="433"/>
      <c r="MEY455" s="433"/>
      <c r="MEZ455" s="433"/>
      <c r="MFA455" s="433"/>
      <c r="MFB455" s="433"/>
      <c r="MFC455" s="433"/>
      <c r="MFD455" s="433"/>
      <c r="MFE455" s="433"/>
      <c r="MFF455" s="433"/>
      <c r="MFG455" s="433"/>
      <c r="MFH455" s="433"/>
      <c r="MFI455" s="433"/>
      <c r="MFJ455" s="433"/>
      <c r="MFK455" s="433"/>
      <c r="MFL455" s="433"/>
      <c r="MFM455" s="433"/>
      <c r="MFN455" s="433"/>
      <c r="MFO455" s="433"/>
      <c r="MFP455" s="433"/>
      <c r="MFQ455" s="433"/>
      <c r="MFR455" s="433"/>
      <c r="MFS455" s="433"/>
      <c r="MFT455" s="433"/>
      <c r="MFU455" s="433"/>
      <c r="MFV455" s="433"/>
      <c r="MFW455" s="433"/>
      <c r="MFX455" s="433"/>
      <c r="MFY455" s="433"/>
      <c r="MFZ455" s="433"/>
      <c r="MGA455" s="433"/>
      <c r="MGB455" s="433"/>
      <c r="MGC455" s="433"/>
      <c r="MGD455" s="433"/>
      <c r="MGE455" s="433"/>
      <c r="MGF455" s="433"/>
      <c r="MGG455" s="433"/>
      <c r="MGH455" s="433"/>
      <c r="MGI455" s="433"/>
      <c r="MGJ455" s="433"/>
      <c r="MGK455" s="433"/>
      <c r="MGL455" s="433"/>
      <c r="MGM455" s="433"/>
      <c r="MGN455" s="433"/>
      <c r="MGO455" s="433"/>
      <c r="MGP455" s="433"/>
      <c r="MGQ455" s="433"/>
      <c r="MGR455" s="433"/>
      <c r="MGS455" s="433"/>
      <c r="MGT455" s="433"/>
      <c r="MGU455" s="433"/>
      <c r="MGV455" s="433"/>
      <c r="MGW455" s="433"/>
      <c r="MGX455" s="433"/>
      <c r="MGY455" s="433"/>
      <c r="MGZ455" s="433"/>
      <c r="MHA455" s="433"/>
      <c r="MHB455" s="433"/>
      <c r="MHC455" s="433"/>
      <c r="MHD455" s="433"/>
      <c r="MHE455" s="433"/>
      <c r="MHF455" s="433"/>
      <c r="MHG455" s="433"/>
      <c r="MHH455" s="433"/>
      <c r="MHI455" s="433"/>
      <c r="MHJ455" s="433"/>
      <c r="MHK455" s="433"/>
      <c r="MHL455" s="433"/>
      <c r="MHM455" s="433"/>
      <c r="MHN455" s="433"/>
      <c r="MHO455" s="433"/>
      <c r="MHP455" s="433"/>
      <c r="MHQ455" s="433"/>
      <c r="MHR455" s="433"/>
      <c r="MHS455" s="433"/>
      <c r="MHT455" s="433"/>
      <c r="MHU455" s="433"/>
      <c r="MHV455" s="433"/>
      <c r="MHW455" s="433"/>
      <c r="MHX455" s="433"/>
      <c r="MHY455" s="433"/>
      <c r="MHZ455" s="433"/>
      <c r="MIA455" s="433"/>
      <c r="MIB455" s="433"/>
      <c r="MIC455" s="433"/>
      <c r="MID455" s="433"/>
      <c r="MIE455" s="433"/>
      <c r="MIF455" s="433"/>
      <c r="MIG455" s="433"/>
      <c r="MIH455" s="433"/>
      <c r="MII455" s="433"/>
      <c r="MIJ455" s="433"/>
      <c r="MIK455" s="433"/>
      <c r="MIL455" s="433"/>
      <c r="MIM455" s="433"/>
      <c r="MIN455" s="433"/>
      <c r="MIO455" s="433"/>
      <c r="MIP455" s="433"/>
      <c r="MIQ455" s="433"/>
      <c r="MIR455" s="433"/>
      <c r="MIS455" s="433"/>
      <c r="MIT455" s="433"/>
      <c r="MIU455" s="433"/>
      <c r="MIV455" s="433"/>
      <c r="MIW455" s="433"/>
      <c r="MIX455" s="433"/>
      <c r="MIY455" s="433"/>
      <c r="MIZ455" s="433"/>
      <c r="MJA455" s="433"/>
      <c r="MJB455" s="433"/>
      <c r="MJC455" s="433"/>
      <c r="MJD455" s="433"/>
      <c r="MJE455" s="433"/>
      <c r="MJF455" s="433"/>
      <c r="MJG455" s="433"/>
      <c r="MJH455" s="433"/>
      <c r="MJI455" s="433"/>
      <c r="MJJ455" s="433"/>
      <c r="MJK455" s="433"/>
      <c r="MJL455" s="433"/>
      <c r="MJM455" s="433"/>
      <c r="MJN455" s="433"/>
      <c r="MJO455" s="433"/>
      <c r="MJP455" s="433"/>
      <c r="MJQ455" s="433"/>
      <c r="MJR455" s="433"/>
      <c r="MJS455" s="433"/>
      <c r="MJT455" s="433"/>
      <c r="MJU455" s="433"/>
      <c r="MJV455" s="433"/>
      <c r="MJW455" s="433"/>
      <c r="MJX455" s="433"/>
      <c r="MJY455" s="433"/>
      <c r="MJZ455" s="433"/>
      <c r="MKA455" s="433"/>
      <c r="MKB455" s="433"/>
      <c r="MKC455" s="433"/>
      <c r="MKD455" s="433"/>
      <c r="MKE455" s="433"/>
      <c r="MKF455" s="433"/>
      <c r="MKG455" s="433"/>
      <c r="MKH455" s="433"/>
      <c r="MKI455" s="433"/>
      <c r="MKJ455" s="433"/>
      <c r="MKK455" s="433"/>
      <c r="MKL455" s="433"/>
      <c r="MKM455" s="433"/>
      <c r="MKN455" s="433"/>
      <c r="MKO455" s="433"/>
      <c r="MKP455" s="433"/>
      <c r="MKQ455" s="433"/>
      <c r="MKR455" s="433"/>
      <c r="MKS455" s="433"/>
      <c r="MKT455" s="433"/>
      <c r="MKU455" s="433"/>
      <c r="MKV455" s="433"/>
      <c r="MKW455" s="433"/>
      <c r="MKX455" s="433"/>
      <c r="MKY455" s="433"/>
      <c r="MKZ455" s="433"/>
      <c r="MLA455" s="433"/>
      <c r="MLB455" s="433"/>
      <c r="MLC455" s="433"/>
      <c r="MLD455" s="433"/>
      <c r="MLE455" s="433"/>
      <c r="MLF455" s="433"/>
      <c r="MLG455" s="433"/>
      <c r="MLH455" s="433"/>
      <c r="MLI455" s="433"/>
      <c r="MLJ455" s="433"/>
      <c r="MLK455" s="433"/>
      <c r="MLL455" s="433"/>
      <c r="MLM455" s="433"/>
      <c r="MLN455" s="433"/>
      <c r="MLO455" s="433"/>
      <c r="MLP455" s="433"/>
      <c r="MLQ455" s="433"/>
      <c r="MLR455" s="433"/>
      <c r="MLS455" s="433"/>
      <c r="MLT455" s="433"/>
      <c r="MLU455" s="433"/>
      <c r="MLV455" s="433"/>
      <c r="MLW455" s="433"/>
      <c r="MLX455" s="433"/>
      <c r="MLY455" s="433"/>
      <c r="MLZ455" s="433"/>
      <c r="MMA455" s="433"/>
      <c r="MMB455" s="433"/>
      <c r="MMC455" s="433"/>
      <c r="MMD455" s="433"/>
      <c r="MME455" s="433"/>
      <c r="MMF455" s="433"/>
      <c r="MMG455" s="433"/>
      <c r="MMH455" s="433"/>
      <c r="MMI455" s="433"/>
      <c r="MMJ455" s="433"/>
      <c r="MMK455" s="433"/>
      <c r="MML455" s="433"/>
      <c r="MMM455" s="433"/>
      <c r="MMN455" s="433"/>
      <c r="MMO455" s="433"/>
      <c r="MMP455" s="433"/>
      <c r="MMQ455" s="433"/>
      <c r="MMR455" s="433"/>
      <c r="MMS455" s="433"/>
      <c r="MMT455" s="433"/>
      <c r="MMU455" s="433"/>
      <c r="MMV455" s="433"/>
      <c r="MMW455" s="433"/>
      <c r="MMX455" s="433"/>
      <c r="MMY455" s="433"/>
      <c r="MMZ455" s="433"/>
      <c r="MNA455" s="433"/>
      <c r="MNB455" s="433"/>
      <c r="MNC455" s="433"/>
      <c r="MND455" s="433"/>
      <c r="MNE455" s="433"/>
      <c r="MNF455" s="433"/>
      <c r="MNG455" s="433"/>
      <c r="MNH455" s="433"/>
      <c r="MNI455" s="433"/>
      <c r="MNJ455" s="433"/>
      <c r="MNK455" s="433"/>
      <c r="MNL455" s="433"/>
      <c r="MNM455" s="433"/>
      <c r="MNN455" s="433"/>
      <c r="MNO455" s="433"/>
      <c r="MNP455" s="433"/>
      <c r="MNQ455" s="433"/>
      <c r="MNR455" s="433"/>
      <c r="MNS455" s="433"/>
      <c r="MNT455" s="433"/>
      <c r="MNU455" s="433"/>
      <c r="MNV455" s="433"/>
      <c r="MNW455" s="433"/>
      <c r="MNX455" s="433"/>
      <c r="MNY455" s="433"/>
      <c r="MNZ455" s="433"/>
      <c r="MOA455" s="433"/>
      <c r="MOB455" s="433"/>
      <c r="MOC455" s="433"/>
      <c r="MOD455" s="433"/>
      <c r="MOE455" s="433"/>
      <c r="MOF455" s="433"/>
      <c r="MOG455" s="433"/>
      <c r="MOH455" s="433"/>
      <c r="MOI455" s="433"/>
      <c r="MOJ455" s="433"/>
      <c r="MOK455" s="433"/>
      <c r="MOL455" s="433"/>
      <c r="MOM455" s="433"/>
      <c r="MON455" s="433"/>
      <c r="MOO455" s="433"/>
      <c r="MOP455" s="433"/>
      <c r="MOQ455" s="433"/>
      <c r="MOR455" s="433"/>
      <c r="MOS455" s="433"/>
      <c r="MOT455" s="433"/>
      <c r="MOU455" s="433"/>
      <c r="MOV455" s="433"/>
      <c r="MOW455" s="433"/>
      <c r="MOX455" s="433"/>
      <c r="MOY455" s="433"/>
      <c r="MOZ455" s="433"/>
      <c r="MPA455" s="433"/>
      <c r="MPB455" s="433"/>
      <c r="MPC455" s="433"/>
      <c r="MPD455" s="433"/>
      <c r="MPE455" s="433"/>
      <c r="MPF455" s="433"/>
      <c r="MPG455" s="433"/>
      <c r="MPH455" s="433"/>
      <c r="MPI455" s="433"/>
      <c r="MPJ455" s="433"/>
      <c r="MPK455" s="433"/>
      <c r="MPL455" s="433"/>
      <c r="MPM455" s="433"/>
      <c r="MPN455" s="433"/>
      <c r="MPO455" s="433"/>
      <c r="MPP455" s="433"/>
      <c r="MPQ455" s="433"/>
      <c r="MPR455" s="433"/>
      <c r="MPS455" s="433"/>
      <c r="MPT455" s="433"/>
      <c r="MPU455" s="433"/>
      <c r="MPV455" s="433"/>
      <c r="MPW455" s="433"/>
      <c r="MPX455" s="433"/>
      <c r="MPY455" s="433"/>
      <c r="MPZ455" s="433"/>
      <c r="MQA455" s="433"/>
      <c r="MQB455" s="433"/>
      <c r="MQC455" s="433"/>
      <c r="MQD455" s="433"/>
      <c r="MQE455" s="433"/>
      <c r="MQF455" s="433"/>
      <c r="MQG455" s="433"/>
      <c r="MQH455" s="433"/>
      <c r="MQI455" s="433"/>
      <c r="MQJ455" s="433"/>
      <c r="MQK455" s="433"/>
      <c r="MQL455" s="433"/>
      <c r="MQM455" s="433"/>
      <c r="MQN455" s="433"/>
      <c r="MQO455" s="433"/>
      <c r="MQP455" s="433"/>
      <c r="MQQ455" s="433"/>
      <c r="MQR455" s="433"/>
      <c r="MQS455" s="433"/>
      <c r="MQT455" s="433"/>
      <c r="MQU455" s="433"/>
      <c r="MQV455" s="433"/>
      <c r="MQW455" s="433"/>
      <c r="MQX455" s="433"/>
      <c r="MQY455" s="433"/>
      <c r="MQZ455" s="433"/>
      <c r="MRA455" s="433"/>
      <c r="MRB455" s="433"/>
      <c r="MRC455" s="433"/>
      <c r="MRD455" s="433"/>
      <c r="MRE455" s="433"/>
      <c r="MRF455" s="433"/>
      <c r="MRG455" s="433"/>
      <c r="MRH455" s="433"/>
      <c r="MRI455" s="433"/>
      <c r="MRJ455" s="433"/>
      <c r="MRK455" s="433"/>
      <c r="MRL455" s="433"/>
      <c r="MRM455" s="433"/>
      <c r="MRN455" s="433"/>
      <c r="MRO455" s="433"/>
      <c r="MRP455" s="433"/>
      <c r="MRQ455" s="433"/>
      <c r="MRR455" s="433"/>
      <c r="MRS455" s="433"/>
      <c r="MRT455" s="433"/>
      <c r="MRU455" s="433"/>
      <c r="MRV455" s="433"/>
      <c r="MRW455" s="433"/>
      <c r="MRX455" s="433"/>
      <c r="MRY455" s="433"/>
      <c r="MRZ455" s="433"/>
      <c r="MSA455" s="433"/>
      <c r="MSB455" s="433"/>
      <c r="MSC455" s="433"/>
      <c r="MSD455" s="433"/>
      <c r="MSE455" s="433"/>
      <c r="MSF455" s="433"/>
      <c r="MSG455" s="433"/>
      <c r="MSH455" s="433"/>
      <c r="MSI455" s="433"/>
      <c r="MSJ455" s="433"/>
      <c r="MSK455" s="433"/>
      <c r="MSL455" s="433"/>
      <c r="MSM455" s="433"/>
      <c r="MSN455" s="433"/>
      <c r="MSO455" s="433"/>
      <c r="MSP455" s="433"/>
      <c r="MSQ455" s="433"/>
      <c r="MSR455" s="433"/>
      <c r="MSS455" s="433"/>
      <c r="MST455" s="433"/>
      <c r="MSU455" s="433"/>
      <c r="MSV455" s="433"/>
      <c r="MSW455" s="433"/>
      <c r="MSX455" s="433"/>
      <c r="MSY455" s="433"/>
      <c r="MSZ455" s="433"/>
      <c r="MTA455" s="433"/>
      <c r="MTB455" s="433"/>
      <c r="MTC455" s="433"/>
      <c r="MTD455" s="433"/>
      <c r="MTE455" s="433"/>
      <c r="MTF455" s="433"/>
      <c r="MTG455" s="433"/>
      <c r="MTH455" s="433"/>
      <c r="MTI455" s="433"/>
      <c r="MTJ455" s="433"/>
      <c r="MTK455" s="433"/>
      <c r="MTL455" s="433"/>
      <c r="MTM455" s="433"/>
      <c r="MTN455" s="433"/>
      <c r="MTO455" s="433"/>
      <c r="MTP455" s="433"/>
      <c r="MTQ455" s="433"/>
      <c r="MTR455" s="433"/>
      <c r="MTS455" s="433"/>
      <c r="MTT455" s="433"/>
      <c r="MTU455" s="433"/>
      <c r="MTV455" s="433"/>
      <c r="MTW455" s="433"/>
      <c r="MTX455" s="433"/>
      <c r="MTY455" s="433"/>
      <c r="MTZ455" s="433"/>
      <c r="MUA455" s="433"/>
      <c r="MUB455" s="433"/>
      <c r="MUC455" s="433"/>
      <c r="MUD455" s="433"/>
      <c r="MUE455" s="433"/>
      <c r="MUF455" s="433"/>
      <c r="MUG455" s="433"/>
      <c r="MUH455" s="433"/>
      <c r="MUI455" s="433"/>
      <c r="MUJ455" s="433"/>
      <c r="MUK455" s="433"/>
      <c r="MUL455" s="433"/>
      <c r="MUM455" s="433"/>
      <c r="MUN455" s="433"/>
      <c r="MUO455" s="433"/>
      <c r="MUP455" s="433"/>
      <c r="MUQ455" s="433"/>
      <c r="MUR455" s="433"/>
      <c r="MUS455" s="433"/>
      <c r="MUT455" s="433"/>
      <c r="MUU455" s="433"/>
      <c r="MUV455" s="433"/>
      <c r="MUW455" s="433"/>
      <c r="MUX455" s="433"/>
      <c r="MUY455" s="433"/>
      <c r="MUZ455" s="433"/>
      <c r="MVA455" s="433"/>
      <c r="MVB455" s="433"/>
      <c r="MVC455" s="433"/>
      <c r="MVD455" s="433"/>
      <c r="MVE455" s="433"/>
      <c r="MVF455" s="433"/>
      <c r="MVG455" s="433"/>
      <c r="MVH455" s="433"/>
      <c r="MVI455" s="433"/>
      <c r="MVJ455" s="433"/>
      <c r="MVK455" s="433"/>
      <c r="MVL455" s="433"/>
      <c r="MVM455" s="433"/>
      <c r="MVN455" s="433"/>
      <c r="MVO455" s="433"/>
      <c r="MVP455" s="433"/>
      <c r="MVQ455" s="433"/>
      <c r="MVR455" s="433"/>
      <c r="MVS455" s="433"/>
      <c r="MVT455" s="433"/>
      <c r="MVU455" s="433"/>
      <c r="MVV455" s="433"/>
      <c r="MVW455" s="433"/>
      <c r="MVX455" s="433"/>
      <c r="MVY455" s="433"/>
      <c r="MVZ455" s="433"/>
      <c r="MWA455" s="433"/>
      <c r="MWB455" s="433"/>
      <c r="MWC455" s="433"/>
      <c r="MWD455" s="433"/>
      <c r="MWE455" s="433"/>
      <c r="MWF455" s="433"/>
      <c r="MWG455" s="433"/>
      <c r="MWH455" s="433"/>
      <c r="MWI455" s="433"/>
      <c r="MWJ455" s="433"/>
      <c r="MWK455" s="433"/>
      <c r="MWL455" s="433"/>
      <c r="MWM455" s="433"/>
      <c r="MWN455" s="433"/>
      <c r="MWO455" s="433"/>
      <c r="MWP455" s="433"/>
      <c r="MWQ455" s="433"/>
      <c r="MWR455" s="433"/>
      <c r="MWS455" s="433"/>
      <c r="MWT455" s="433"/>
      <c r="MWU455" s="433"/>
      <c r="MWV455" s="433"/>
      <c r="MWW455" s="433"/>
      <c r="MWX455" s="433"/>
      <c r="MWY455" s="433"/>
      <c r="MWZ455" s="433"/>
      <c r="MXA455" s="433"/>
      <c r="MXB455" s="433"/>
      <c r="MXC455" s="433"/>
      <c r="MXD455" s="433"/>
      <c r="MXE455" s="433"/>
      <c r="MXF455" s="433"/>
      <c r="MXG455" s="433"/>
      <c r="MXH455" s="433"/>
      <c r="MXI455" s="433"/>
      <c r="MXJ455" s="433"/>
      <c r="MXK455" s="433"/>
      <c r="MXL455" s="433"/>
      <c r="MXM455" s="433"/>
      <c r="MXN455" s="433"/>
      <c r="MXO455" s="433"/>
      <c r="MXP455" s="433"/>
      <c r="MXQ455" s="433"/>
      <c r="MXR455" s="433"/>
      <c r="MXS455" s="433"/>
      <c r="MXT455" s="433"/>
      <c r="MXU455" s="433"/>
      <c r="MXV455" s="433"/>
      <c r="MXW455" s="433"/>
      <c r="MXX455" s="433"/>
      <c r="MXY455" s="433"/>
      <c r="MXZ455" s="433"/>
      <c r="MYA455" s="433"/>
      <c r="MYB455" s="433"/>
      <c r="MYC455" s="433"/>
      <c r="MYD455" s="433"/>
      <c r="MYE455" s="433"/>
      <c r="MYF455" s="433"/>
      <c r="MYG455" s="433"/>
      <c r="MYH455" s="433"/>
      <c r="MYI455" s="433"/>
      <c r="MYJ455" s="433"/>
      <c r="MYK455" s="433"/>
      <c r="MYL455" s="433"/>
      <c r="MYM455" s="433"/>
      <c r="MYN455" s="433"/>
      <c r="MYO455" s="433"/>
      <c r="MYP455" s="433"/>
      <c r="MYQ455" s="433"/>
      <c r="MYR455" s="433"/>
      <c r="MYS455" s="433"/>
      <c r="MYT455" s="433"/>
      <c r="MYU455" s="433"/>
      <c r="MYV455" s="433"/>
      <c r="MYW455" s="433"/>
      <c r="MYX455" s="433"/>
      <c r="MYY455" s="433"/>
      <c r="MYZ455" s="433"/>
      <c r="MZA455" s="433"/>
      <c r="MZB455" s="433"/>
      <c r="MZC455" s="433"/>
      <c r="MZD455" s="433"/>
      <c r="MZE455" s="433"/>
      <c r="MZF455" s="433"/>
      <c r="MZG455" s="433"/>
      <c r="MZH455" s="433"/>
      <c r="MZI455" s="433"/>
      <c r="MZJ455" s="433"/>
      <c r="MZK455" s="433"/>
      <c r="MZL455" s="433"/>
      <c r="MZM455" s="433"/>
      <c r="MZN455" s="433"/>
      <c r="MZO455" s="433"/>
      <c r="MZP455" s="433"/>
      <c r="MZQ455" s="433"/>
      <c r="MZR455" s="433"/>
      <c r="MZS455" s="433"/>
      <c r="MZT455" s="433"/>
      <c r="MZU455" s="433"/>
      <c r="MZV455" s="433"/>
      <c r="MZW455" s="433"/>
      <c r="MZX455" s="433"/>
      <c r="MZY455" s="433"/>
      <c r="MZZ455" s="433"/>
      <c r="NAA455" s="433"/>
      <c r="NAB455" s="433"/>
      <c r="NAC455" s="433"/>
      <c r="NAD455" s="433"/>
      <c r="NAE455" s="433"/>
      <c r="NAF455" s="433"/>
      <c r="NAG455" s="433"/>
      <c r="NAH455" s="433"/>
      <c r="NAI455" s="433"/>
      <c r="NAJ455" s="433"/>
      <c r="NAK455" s="433"/>
      <c r="NAL455" s="433"/>
      <c r="NAM455" s="433"/>
      <c r="NAN455" s="433"/>
      <c r="NAO455" s="433"/>
      <c r="NAP455" s="433"/>
      <c r="NAQ455" s="433"/>
      <c r="NAR455" s="433"/>
      <c r="NAS455" s="433"/>
      <c r="NAT455" s="433"/>
      <c r="NAU455" s="433"/>
      <c r="NAV455" s="433"/>
      <c r="NAW455" s="433"/>
      <c r="NAX455" s="433"/>
      <c r="NAY455" s="433"/>
      <c r="NAZ455" s="433"/>
      <c r="NBA455" s="433"/>
      <c r="NBB455" s="433"/>
      <c r="NBC455" s="433"/>
      <c r="NBD455" s="433"/>
      <c r="NBE455" s="433"/>
      <c r="NBF455" s="433"/>
      <c r="NBG455" s="433"/>
      <c r="NBH455" s="433"/>
      <c r="NBI455" s="433"/>
      <c r="NBJ455" s="433"/>
      <c r="NBK455" s="433"/>
      <c r="NBL455" s="433"/>
      <c r="NBM455" s="433"/>
      <c r="NBN455" s="433"/>
      <c r="NBO455" s="433"/>
      <c r="NBP455" s="433"/>
      <c r="NBQ455" s="433"/>
      <c r="NBR455" s="433"/>
      <c r="NBS455" s="433"/>
      <c r="NBT455" s="433"/>
      <c r="NBU455" s="433"/>
      <c r="NBV455" s="433"/>
      <c r="NBW455" s="433"/>
      <c r="NBX455" s="433"/>
      <c r="NBY455" s="433"/>
      <c r="NBZ455" s="433"/>
      <c r="NCA455" s="433"/>
      <c r="NCB455" s="433"/>
      <c r="NCC455" s="433"/>
      <c r="NCD455" s="433"/>
      <c r="NCE455" s="433"/>
      <c r="NCF455" s="433"/>
      <c r="NCG455" s="433"/>
      <c r="NCH455" s="433"/>
      <c r="NCI455" s="433"/>
      <c r="NCJ455" s="433"/>
      <c r="NCK455" s="433"/>
      <c r="NCL455" s="433"/>
      <c r="NCM455" s="433"/>
      <c r="NCN455" s="433"/>
      <c r="NCO455" s="433"/>
      <c r="NCP455" s="433"/>
      <c r="NCQ455" s="433"/>
      <c r="NCR455" s="433"/>
      <c r="NCS455" s="433"/>
      <c r="NCT455" s="433"/>
      <c r="NCU455" s="433"/>
      <c r="NCV455" s="433"/>
      <c r="NCW455" s="433"/>
      <c r="NCX455" s="433"/>
      <c r="NCY455" s="433"/>
      <c r="NCZ455" s="433"/>
      <c r="NDA455" s="433"/>
      <c r="NDB455" s="433"/>
      <c r="NDC455" s="433"/>
      <c r="NDD455" s="433"/>
      <c r="NDE455" s="433"/>
      <c r="NDF455" s="433"/>
      <c r="NDG455" s="433"/>
      <c r="NDH455" s="433"/>
      <c r="NDI455" s="433"/>
      <c r="NDJ455" s="433"/>
      <c r="NDK455" s="433"/>
      <c r="NDL455" s="433"/>
      <c r="NDM455" s="433"/>
      <c r="NDN455" s="433"/>
      <c r="NDO455" s="433"/>
      <c r="NDP455" s="433"/>
      <c r="NDQ455" s="433"/>
      <c r="NDR455" s="433"/>
      <c r="NDS455" s="433"/>
      <c r="NDT455" s="433"/>
      <c r="NDU455" s="433"/>
      <c r="NDV455" s="433"/>
      <c r="NDW455" s="433"/>
      <c r="NDX455" s="433"/>
      <c r="NDY455" s="433"/>
      <c r="NDZ455" s="433"/>
      <c r="NEA455" s="433"/>
      <c r="NEB455" s="433"/>
      <c r="NEC455" s="433"/>
      <c r="NED455" s="433"/>
      <c r="NEE455" s="433"/>
      <c r="NEF455" s="433"/>
      <c r="NEG455" s="433"/>
      <c r="NEH455" s="433"/>
      <c r="NEI455" s="433"/>
      <c r="NEJ455" s="433"/>
      <c r="NEK455" s="433"/>
      <c r="NEL455" s="433"/>
      <c r="NEM455" s="433"/>
      <c r="NEN455" s="433"/>
      <c r="NEO455" s="433"/>
      <c r="NEP455" s="433"/>
      <c r="NEQ455" s="433"/>
      <c r="NER455" s="433"/>
      <c r="NES455" s="433"/>
      <c r="NET455" s="433"/>
      <c r="NEU455" s="433"/>
      <c r="NEV455" s="433"/>
      <c r="NEW455" s="433"/>
      <c r="NEX455" s="433"/>
      <c r="NEY455" s="433"/>
      <c r="NEZ455" s="433"/>
      <c r="NFA455" s="433"/>
      <c r="NFB455" s="433"/>
      <c r="NFC455" s="433"/>
      <c r="NFD455" s="433"/>
      <c r="NFE455" s="433"/>
      <c r="NFF455" s="433"/>
      <c r="NFG455" s="433"/>
      <c r="NFH455" s="433"/>
      <c r="NFI455" s="433"/>
      <c r="NFJ455" s="433"/>
      <c r="NFK455" s="433"/>
      <c r="NFL455" s="433"/>
      <c r="NFM455" s="433"/>
      <c r="NFN455" s="433"/>
      <c r="NFO455" s="433"/>
      <c r="NFP455" s="433"/>
      <c r="NFQ455" s="433"/>
      <c r="NFR455" s="433"/>
      <c r="NFS455" s="433"/>
      <c r="NFT455" s="433"/>
      <c r="NFU455" s="433"/>
      <c r="NFV455" s="433"/>
      <c r="NFW455" s="433"/>
      <c r="NFX455" s="433"/>
      <c r="NFY455" s="433"/>
      <c r="NFZ455" s="433"/>
      <c r="NGA455" s="433"/>
      <c r="NGB455" s="433"/>
      <c r="NGC455" s="433"/>
      <c r="NGD455" s="433"/>
      <c r="NGE455" s="433"/>
      <c r="NGF455" s="433"/>
      <c r="NGG455" s="433"/>
      <c r="NGH455" s="433"/>
      <c r="NGI455" s="433"/>
      <c r="NGJ455" s="433"/>
      <c r="NGK455" s="433"/>
      <c r="NGL455" s="433"/>
      <c r="NGM455" s="433"/>
      <c r="NGN455" s="433"/>
      <c r="NGO455" s="433"/>
      <c r="NGP455" s="433"/>
      <c r="NGQ455" s="433"/>
      <c r="NGR455" s="433"/>
      <c r="NGS455" s="433"/>
      <c r="NGT455" s="433"/>
      <c r="NGU455" s="433"/>
      <c r="NGV455" s="433"/>
      <c r="NGW455" s="433"/>
      <c r="NGX455" s="433"/>
      <c r="NGY455" s="433"/>
      <c r="NGZ455" s="433"/>
      <c r="NHA455" s="433"/>
      <c r="NHB455" s="433"/>
      <c r="NHC455" s="433"/>
      <c r="NHD455" s="433"/>
      <c r="NHE455" s="433"/>
      <c r="NHF455" s="433"/>
      <c r="NHG455" s="433"/>
      <c r="NHH455" s="433"/>
      <c r="NHI455" s="433"/>
      <c r="NHJ455" s="433"/>
      <c r="NHK455" s="433"/>
      <c r="NHL455" s="433"/>
      <c r="NHM455" s="433"/>
      <c r="NHN455" s="433"/>
      <c r="NHO455" s="433"/>
      <c r="NHP455" s="433"/>
      <c r="NHQ455" s="433"/>
      <c r="NHR455" s="433"/>
      <c r="NHS455" s="433"/>
      <c r="NHT455" s="433"/>
      <c r="NHU455" s="433"/>
      <c r="NHV455" s="433"/>
      <c r="NHW455" s="433"/>
      <c r="NHX455" s="433"/>
      <c r="NHY455" s="433"/>
      <c r="NHZ455" s="433"/>
      <c r="NIA455" s="433"/>
      <c r="NIB455" s="433"/>
      <c r="NIC455" s="433"/>
      <c r="NID455" s="433"/>
      <c r="NIE455" s="433"/>
      <c r="NIF455" s="433"/>
      <c r="NIG455" s="433"/>
      <c r="NIH455" s="433"/>
      <c r="NII455" s="433"/>
      <c r="NIJ455" s="433"/>
      <c r="NIK455" s="433"/>
      <c r="NIL455" s="433"/>
      <c r="NIM455" s="433"/>
      <c r="NIN455" s="433"/>
      <c r="NIO455" s="433"/>
      <c r="NIP455" s="433"/>
      <c r="NIQ455" s="433"/>
      <c r="NIR455" s="433"/>
      <c r="NIS455" s="433"/>
      <c r="NIT455" s="433"/>
      <c r="NIU455" s="433"/>
      <c r="NIV455" s="433"/>
      <c r="NIW455" s="433"/>
      <c r="NIX455" s="433"/>
      <c r="NIY455" s="433"/>
      <c r="NIZ455" s="433"/>
      <c r="NJA455" s="433"/>
      <c r="NJB455" s="433"/>
      <c r="NJC455" s="433"/>
      <c r="NJD455" s="433"/>
      <c r="NJE455" s="433"/>
      <c r="NJF455" s="433"/>
      <c r="NJG455" s="433"/>
      <c r="NJH455" s="433"/>
      <c r="NJI455" s="433"/>
      <c r="NJJ455" s="433"/>
      <c r="NJK455" s="433"/>
      <c r="NJL455" s="433"/>
      <c r="NJM455" s="433"/>
      <c r="NJN455" s="433"/>
      <c r="NJO455" s="433"/>
      <c r="NJP455" s="433"/>
      <c r="NJQ455" s="433"/>
      <c r="NJR455" s="433"/>
      <c r="NJS455" s="433"/>
      <c r="NJT455" s="433"/>
      <c r="NJU455" s="433"/>
      <c r="NJV455" s="433"/>
      <c r="NJW455" s="433"/>
      <c r="NJX455" s="433"/>
      <c r="NJY455" s="433"/>
      <c r="NJZ455" s="433"/>
      <c r="NKA455" s="433"/>
      <c r="NKB455" s="433"/>
      <c r="NKC455" s="433"/>
      <c r="NKD455" s="433"/>
      <c r="NKE455" s="433"/>
      <c r="NKF455" s="433"/>
      <c r="NKG455" s="433"/>
      <c r="NKH455" s="433"/>
      <c r="NKI455" s="433"/>
      <c r="NKJ455" s="433"/>
      <c r="NKK455" s="433"/>
      <c r="NKL455" s="433"/>
      <c r="NKM455" s="433"/>
      <c r="NKN455" s="433"/>
      <c r="NKO455" s="433"/>
      <c r="NKP455" s="433"/>
      <c r="NKQ455" s="433"/>
      <c r="NKR455" s="433"/>
      <c r="NKS455" s="433"/>
      <c r="NKT455" s="433"/>
      <c r="NKU455" s="433"/>
      <c r="NKV455" s="433"/>
      <c r="NKW455" s="433"/>
      <c r="NKX455" s="433"/>
      <c r="NKY455" s="433"/>
      <c r="NKZ455" s="433"/>
      <c r="NLA455" s="433"/>
      <c r="NLB455" s="433"/>
      <c r="NLC455" s="433"/>
      <c r="NLD455" s="433"/>
      <c r="NLE455" s="433"/>
      <c r="NLF455" s="433"/>
      <c r="NLG455" s="433"/>
      <c r="NLH455" s="433"/>
      <c r="NLI455" s="433"/>
      <c r="NLJ455" s="433"/>
      <c r="NLK455" s="433"/>
      <c r="NLL455" s="433"/>
      <c r="NLM455" s="433"/>
      <c r="NLN455" s="433"/>
      <c r="NLO455" s="433"/>
      <c r="NLP455" s="433"/>
      <c r="NLQ455" s="433"/>
      <c r="NLR455" s="433"/>
      <c r="NLS455" s="433"/>
      <c r="NLT455" s="433"/>
      <c r="NLU455" s="433"/>
      <c r="NLV455" s="433"/>
      <c r="NLW455" s="433"/>
      <c r="NLX455" s="433"/>
      <c r="NLY455" s="433"/>
      <c r="NLZ455" s="433"/>
      <c r="NMA455" s="433"/>
      <c r="NMB455" s="433"/>
      <c r="NMC455" s="433"/>
      <c r="NMD455" s="433"/>
      <c r="NME455" s="433"/>
      <c r="NMF455" s="433"/>
      <c r="NMG455" s="433"/>
      <c r="NMH455" s="433"/>
      <c r="NMI455" s="433"/>
      <c r="NMJ455" s="433"/>
      <c r="NMK455" s="433"/>
      <c r="NML455" s="433"/>
      <c r="NMM455" s="433"/>
      <c r="NMN455" s="433"/>
      <c r="NMO455" s="433"/>
      <c r="NMP455" s="433"/>
      <c r="NMQ455" s="433"/>
      <c r="NMR455" s="433"/>
      <c r="NMS455" s="433"/>
      <c r="NMT455" s="433"/>
      <c r="NMU455" s="433"/>
      <c r="NMV455" s="433"/>
      <c r="NMW455" s="433"/>
      <c r="NMX455" s="433"/>
      <c r="NMY455" s="433"/>
      <c r="NMZ455" s="433"/>
      <c r="NNA455" s="433"/>
      <c r="NNB455" s="433"/>
      <c r="NNC455" s="433"/>
      <c r="NND455" s="433"/>
      <c r="NNE455" s="433"/>
      <c r="NNF455" s="433"/>
      <c r="NNG455" s="433"/>
      <c r="NNH455" s="433"/>
      <c r="NNI455" s="433"/>
      <c r="NNJ455" s="433"/>
      <c r="NNK455" s="433"/>
      <c r="NNL455" s="433"/>
      <c r="NNM455" s="433"/>
      <c r="NNN455" s="433"/>
      <c r="NNO455" s="433"/>
      <c r="NNP455" s="433"/>
      <c r="NNQ455" s="433"/>
      <c r="NNR455" s="433"/>
      <c r="NNS455" s="433"/>
      <c r="NNT455" s="433"/>
      <c r="NNU455" s="433"/>
      <c r="NNV455" s="433"/>
      <c r="NNW455" s="433"/>
      <c r="NNX455" s="433"/>
      <c r="NNY455" s="433"/>
      <c r="NNZ455" s="433"/>
      <c r="NOA455" s="433"/>
      <c r="NOB455" s="433"/>
      <c r="NOC455" s="433"/>
      <c r="NOD455" s="433"/>
      <c r="NOE455" s="433"/>
      <c r="NOF455" s="433"/>
      <c r="NOG455" s="433"/>
      <c r="NOH455" s="433"/>
      <c r="NOI455" s="433"/>
      <c r="NOJ455" s="433"/>
      <c r="NOK455" s="433"/>
      <c r="NOL455" s="433"/>
      <c r="NOM455" s="433"/>
      <c r="NON455" s="433"/>
      <c r="NOO455" s="433"/>
      <c r="NOP455" s="433"/>
      <c r="NOQ455" s="433"/>
      <c r="NOR455" s="433"/>
      <c r="NOS455" s="433"/>
      <c r="NOT455" s="433"/>
      <c r="NOU455" s="433"/>
      <c r="NOV455" s="433"/>
      <c r="NOW455" s="433"/>
      <c r="NOX455" s="433"/>
      <c r="NOY455" s="433"/>
      <c r="NOZ455" s="433"/>
      <c r="NPA455" s="433"/>
      <c r="NPB455" s="433"/>
      <c r="NPC455" s="433"/>
      <c r="NPD455" s="433"/>
      <c r="NPE455" s="433"/>
      <c r="NPF455" s="433"/>
      <c r="NPG455" s="433"/>
      <c r="NPH455" s="433"/>
      <c r="NPI455" s="433"/>
      <c r="NPJ455" s="433"/>
      <c r="NPK455" s="433"/>
      <c r="NPL455" s="433"/>
      <c r="NPM455" s="433"/>
      <c r="NPN455" s="433"/>
      <c r="NPO455" s="433"/>
      <c r="NPP455" s="433"/>
      <c r="NPQ455" s="433"/>
      <c r="NPR455" s="433"/>
      <c r="NPS455" s="433"/>
      <c r="NPT455" s="433"/>
      <c r="NPU455" s="433"/>
      <c r="NPV455" s="433"/>
      <c r="NPW455" s="433"/>
      <c r="NPX455" s="433"/>
      <c r="NPY455" s="433"/>
      <c r="NPZ455" s="433"/>
      <c r="NQA455" s="433"/>
      <c r="NQB455" s="433"/>
      <c r="NQC455" s="433"/>
      <c r="NQD455" s="433"/>
      <c r="NQE455" s="433"/>
      <c r="NQF455" s="433"/>
      <c r="NQG455" s="433"/>
      <c r="NQH455" s="433"/>
      <c r="NQI455" s="433"/>
      <c r="NQJ455" s="433"/>
      <c r="NQK455" s="433"/>
      <c r="NQL455" s="433"/>
      <c r="NQM455" s="433"/>
      <c r="NQN455" s="433"/>
      <c r="NQO455" s="433"/>
      <c r="NQP455" s="433"/>
      <c r="NQQ455" s="433"/>
      <c r="NQR455" s="433"/>
      <c r="NQS455" s="433"/>
      <c r="NQT455" s="433"/>
      <c r="NQU455" s="433"/>
      <c r="NQV455" s="433"/>
      <c r="NQW455" s="433"/>
      <c r="NQX455" s="433"/>
      <c r="NQY455" s="433"/>
      <c r="NQZ455" s="433"/>
      <c r="NRA455" s="433"/>
      <c r="NRB455" s="433"/>
      <c r="NRC455" s="433"/>
      <c r="NRD455" s="433"/>
      <c r="NRE455" s="433"/>
      <c r="NRF455" s="433"/>
      <c r="NRG455" s="433"/>
      <c r="NRH455" s="433"/>
      <c r="NRI455" s="433"/>
      <c r="NRJ455" s="433"/>
      <c r="NRK455" s="433"/>
      <c r="NRL455" s="433"/>
      <c r="NRM455" s="433"/>
      <c r="NRN455" s="433"/>
      <c r="NRO455" s="433"/>
      <c r="NRP455" s="433"/>
      <c r="NRQ455" s="433"/>
      <c r="NRR455" s="433"/>
      <c r="NRS455" s="433"/>
      <c r="NRT455" s="433"/>
      <c r="NRU455" s="433"/>
      <c r="NRV455" s="433"/>
      <c r="NRW455" s="433"/>
      <c r="NRX455" s="433"/>
      <c r="NRY455" s="433"/>
      <c r="NRZ455" s="433"/>
      <c r="NSA455" s="433"/>
      <c r="NSB455" s="433"/>
      <c r="NSC455" s="433"/>
      <c r="NSD455" s="433"/>
      <c r="NSE455" s="433"/>
      <c r="NSF455" s="433"/>
      <c r="NSG455" s="433"/>
      <c r="NSH455" s="433"/>
      <c r="NSI455" s="433"/>
      <c r="NSJ455" s="433"/>
      <c r="NSK455" s="433"/>
      <c r="NSL455" s="433"/>
      <c r="NSM455" s="433"/>
      <c r="NSN455" s="433"/>
      <c r="NSO455" s="433"/>
      <c r="NSP455" s="433"/>
      <c r="NSQ455" s="433"/>
      <c r="NSR455" s="433"/>
      <c r="NSS455" s="433"/>
      <c r="NST455" s="433"/>
      <c r="NSU455" s="433"/>
      <c r="NSV455" s="433"/>
      <c r="NSW455" s="433"/>
      <c r="NSX455" s="433"/>
      <c r="NSY455" s="433"/>
      <c r="NSZ455" s="433"/>
      <c r="NTA455" s="433"/>
      <c r="NTB455" s="433"/>
      <c r="NTC455" s="433"/>
      <c r="NTD455" s="433"/>
      <c r="NTE455" s="433"/>
      <c r="NTF455" s="433"/>
      <c r="NTG455" s="433"/>
      <c r="NTH455" s="433"/>
      <c r="NTI455" s="433"/>
      <c r="NTJ455" s="433"/>
      <c r="NTK455" s="433"/>
      <c r="NTL455" s="433"/>
      <c r="NTM455" s="433"/>
      <c r="NTN455" s="433"/>
      <c r="NTO455" s="433"/>
      <c r="NTP455" s="433"/>
      <c r="NTQ455" s="433"/>
      <c r="NTR455" s="433"/>
      <c r="NTS455" s="433"/>
      <c r="NTT455" s="433"/>
      <c r="NTU455" s="433"/>
      <c r="NTV455" s="433"/>
      <c r="NTW455" s="433"/>
      <c r="NTX455" s="433"/>
      <c r="NTY455" s="433"/>
      <c r="NTZ455" s="433"/>
      <c r="NUA455" s="433"/>
      <c r="NUB455" s="433"/>
      <c r="NUC455" s="433"/>
      <c r="NUD455" s="433"/>
      <c r="NUE455" s="433"/>
      <c r="NUF455" s="433"/>
      <c r="NUG455" s="433"/>
      <c r="NUH455" s="433"/>
      <c r="NUI455" s="433"/>
      <c r="NUJ455" s="433"/>
      <c r="NUK455" s="433"/>
      <c r="NUL455" s="433"/>
      <c r="NUM455" s="433"/>
      <c r="NUN455" s="433"/>
      <c r="NUO455" s="433"/>
      <c r="NUP455" s="433"/>
      <c r="NUQ455" s="433"/>
      <c r="NUR455" s="433"/>
      <c r="NUS455" s="433"/>
      <c r="NUT455" s="433"/>
      <c r="NUU455" s="433"/>
      <c r="NUV455" s="433"/>
      <c r="NUW455" s="433"/>
      <c r="NUX455" s="433"/>
      <c r="NUY455" s="433"/>
      <c r="NUZ455" s="433"/>
      <c r="NVA455" s="433"/>
      <c r="NVB455" s="433"/>
      <c r="NVC455" s="433"/>
      <c r="NVD455" s="433"/>
      <c r="NVE455" s="433"/>
      <c r="NVF455" s="433"/>
      <c r="NVG455" s="433"/>
      <c r="NVH455" s="433"/>
      <c r="NVI455" s="433"/>
      <c r="NVJ455" s="433"/>
      <c r="NVK455" s="433"/>
      <c r="NVL455" s="433"/>
      <c r="NVM455" s="433"/>
      <c r="NVN455" s="433"/>
      <c r="NVO455" s="433"/>
      <c r="NVP455" s="433"/>
      <c r="NVQ455" s="433"/>
      <c r="NVR455" s="433"/>
      <c r="NVS455" s="433"/>
      <c r="NVT455" s="433"/>
      <c r="NVU455" s="433"/>
      <c r="NVV455" s="433"/>
      <c r="NVW455" s="433"/>
      <c r="NVX455" s="433"/>
      <c r="NVY455" s="433"/>
      <c r="NVZ455" s="433"/>
      <c r="NWA455" s="433"/>
      <c r="NWB455" s="433"/>
      <c r="NWC455" s="433"/>
      <c r="NWD455" s="433"/>
      <c r="NWE455" s="433"/>
      <c r="NWF455" s="433"/>
      <c r="NWG455" s="433"/>
      <c r="NWH455" s="433"/>
      <c r="NWI455" s="433"/>
      <c r="NWJ455" s="433"/>
      <c r="NWK455" s="433"/>
      <c r="NWL455" s="433"/>
      <c r="NWM455" s="433"/>
      <c r="NWN455" s="433"/>
      <c r="NWO455" s="433"/>
      <c r="NWP455" s="433"/>
      <c r="NWQ455" s="433"/>
      <c r="NWR455" s="433"/>
      <c r="NWS455" s="433"/>
      <c r="NWT455" s="433"/>
      <c r="NWU455" s="433"/>
      <c r="NWV455" s="433"/>
      <c r="NWW455" s="433"/>
      <c r="NWX455" s="433"/>
      <c r="NWY455" s="433"/>
      <c r="NWZ455" s="433"/>
      <c r="NXA455" s="433"/>
      <c r="NXB455" s="433"/>
      <c r="NXC455" s="433"/>
      <c r="NXD455" s="433"/>
      <c r="NXE455" s="433"/>
      <c r="NXF455" s="433"/>
      <c r="NXG455" s="433"/>
      <c r="NXH455" s="433"/>
      <c r="NXI455" s="433"/>
      <c r="NXJ455" s="433"/>
      <c r="NXK455" s="433"/>
      <c r="NXL455" s="433"/>
      <c r="NXM455" s="433"/>
      <c r="NXN455" s="433"/>
      <c r="NXO455" s="433"/>
      <c r="NXP455" s="433"/>
      <c r="NXQ455" s="433"/>
      <c r="NXR455" s="433"/>
      <c r="NXS455" s="433"/>
      <c r="NXT455" s="433"/>
      <c r="NXU455" s="433"/>
      <c r="NXV455" s="433"/>
      <c r="NXW455" s="433"/>
      <c r="NXX455" s="433"/>
      <c r="NXY455" s="433"/>
      <c r="NXZ455" s="433"/>
      <c r="NYA455" s="433"/>
      <c r="NYB455" s="433"/>
      <c r="NYC455" s="433"/>
      <c r="NYD455" s="433"/>
      <c r="NYE455" s="433"/>
      <c r="NYF455" s="433"/>
      <c r="NYG455" s="433"/>
      <c r="NYH455" s="433"/>
      <c r="NYI455" s="433"/>
      <c r="NYJ455" s="433"/>
      <c r="NYK455" s="433"/>
      <c r="NYL455" s="433"/>
      <c r="NYM455" s="433"/>
      <c r="NYN455" s="433"/>
      <c r="NYO455" s="433"/>
      <c r="NYP455" s="433"/>
      <c r="NYQ455" s="433"/>
      <c r="NYR455" s="433"/>
      <c r="NYS455" s="433"/>
      <c r="NYT455" s="433"/>
      <c r="NYU455" s="433"/>
      <c r="NYV455" s="433"/>
      <c r="NYW455" s="433"/>
      <c r="NYX455" s="433"/>
      <c r="NYY455" s="433"/>
      <c r="NYZ455" s="433"/>
      <c r="NZA455" s="433"/>
      <c r="NZB455" s="433"/>
      <c r="NZC455" s="433"/>
      <c r="NZD455" s="433"/>
      <c r="NZE455" s="433"/>
      <c r="NZF455" s="433"/>
      <c r="NZG455" s="433"/>
      <c r="NZH455" s="433"/>
      <c r="NZI455" s="433"/>
      <c r="NZJ455" s="433"/>
      <c r="NZK455" s="433"/>
      <c r="NZL455" s="433"/>
      <c r="NZM455" s="433"/>
      <c r="NZN455" s="433"/>
      <c r="NZO455" s="433"/>
      <c r="NZP455" s="433"/>
      <c r="NZQ455" s="433"/>
      <c r="NZR455" s="433"/>
      <c r="NZS455" s="433"/>
      <c r="NZT455" s="433"/>
      <c r="NZU455" s="433"/>
      <c r="NZV455" s="433"/>
      <c r="NZW455" s="433"/>
      <c r="NZX455" s="433"/>
      <c r="NZY455" s="433"/>
      <c r="NZZ455" s="433"/>
      <c r="OAA455" s="433"/>
      <c r="OAB455" s="433"/>
      <c r="OAC455" s="433"/>
      <c r="OAD455" s="433"/>
      <c r="OAE455" s="433"/>
      <c r="OAF455" s="433"/>
      <c r="OAG455" s="433"/>
      <c r="OAH455" s="433"/>
      <c r="OAI455" s="433"/>
      <c r="OAJ455" s="433"/>
      <c r="OAK455" s="433"/>
      <c r="OAL455" s="433"/>
      <c r="OAM455" s="433"/>
      <c r="OAN455" s="433"/>
      <c r="OAO455" s="433"/>
      <c r="OAP455" s="433"/>
      <c r="OAQ455" s="433"/>
      <c r="OAR455" s="433"/>
      <c r="OAS455" s="433"/>
      <c r="OAT455" s="433"/>
      <c r="OAU455" s="433"/>
      <c r="OAV455" s="433"/>
      <c r="OAW455" s="433"/>
      <c r="OAX455" s="433"/>
      <c r="OAY455" s="433"/>
      <c r="OAZ455" s="433"/>
      <c r="OBA455" s="433"/>
      <c r="OBB455" s="433"/>
      <c r="OBC455" s="433"/>
      <c r="OBD455" s="433"/>
      <c r="OBE455" s="433"/>
      <c r="OBF455" s="433"/>
      <c r="OBG455" s="433"/>
      <c r="OBH455" s="433"/>
      <c r="OBI455" s="433"/>
      <c r="OBJ455" s="433"/>
      <c r="OBK455" s="433"/>
      <c r="OBL455" s="433"/>
      <c r="OBM455" s="433"/>
      <c r="OBN455" s="433"/>
      <c r="OBO455" s="433"/>
      <c r="OBP455" s="433"/>
      <c r="OBQ455" s="433"/>
      <c r="OBR455" s="433"/>
      <c r="OBS455" s="433"/>
      <c r="OBT455" s="433"/>
      <c r="OBU455" s="433"/>
      <c r="OBV455" s="433"/>
      <c r="OBW455" s="433"/>
      <c r="OBX455" s="433"/>
      <c r="OBY455" s="433"/>
      <c r="OBZ455" s="433"/>
      <c r="OCA455" s="433"/>
      <c r="OCB455" s="433"/>
      <c r="OCC455" s="433"/>
      <c r="OCD455" s="433"/>
      <c r="OCE455" s="433"/>
      <c r="OCF455" s="433"/>
      <c r="OCG455" s="433"/>
      <c r="OCH455" s="433"/>
      <c r="OCI455" s="433"/>
      <c r="OCJ455" s="433"/>
      <c r="OCK455" s="433"/>
      <c r="OCL455" s="433"/>
      <c r="OCM455" s="433"/>
      <c r="OCN455" s="433"/>
      <c r="OCO455" s="433"/>
      <c r="OCP455" s="433"/>
      <c r="OCQ455" s="433"/>
      <c r="OCR455" s="433"/>
      <c r="OCS455" s="433"/>
      <c r="OCT455" s="433"/>
      <c r="OCU455" s="433"/>
      <c r="OCV455" s="433"/>
      <c r="OCW455" s="433"/>
      <c r="OCX455" s="433"/>
      <c r="OCY455" s="433"/>
      <c r="OCZ455" s="433"/>
      <c r="ODA455" s="433"/>
      <c r="ODB455" s="433"/>
      <c r="ODC455" s="433"/>
      <c r="ODD455" s="433"/>
      <c r="ODE455" s="433"/>
      <c r="ODF455" s="433"/>
      <c r="ODG455" s="433"/>
      <c r="ODH455" s="433"/>
      <c r="ODI455" s="433"/>
      <c r="ODJ455" s="433"/>
      <c r="ODK455" s="433"/>
      <c r="ODL455" s="433"/>
      <c r="ODM455" s="433"/>
      <c r="ODN455" s="433"/>
      <c r="ODO455" s="433"/>
      <c r="ODP455" s="433"/>
      <c r="ODQ455" s="433"/>
      <c r="ODR455" s="433"/>
      <c r="ODS455" s="433"/>
      <c r="ODT455" s="433"/>
      <c r="ODU455" s="433"/>
      <c r="ODV455" s="433"/>
      <c r="ODW455" s="433"/>
      <c r="ODX455" s="433"/>
      <c r="ODY455" s="433"/>
      <c r="ODZ455" s="433"/>
      <c r="OEA455" s="433"/>
      <c r="OEB455" s="433"/>
      <c r="OEC455" s="433"/>
      <c r="OED455" s="433"/>
      <c r="OEE455" s="433"/>
      <c r="OEF455" s="433"/>
      <c r="OEG455" s="433"/>
      <c r="OEH455" s="433"/>
      <c r="OEI455" s="433"/>
      <c r="OEJ455" s="433"/>
      <c r="OEK455" s="433"/>
      <c r="OEL455" s="433"/>
      <c r="OEM455" s="433"/>
      <c r="OEN455" s="433"/>
      <c r="OEO455" s="433"/>
      <c r="OEP455" s="433"/>
      <c r="OEQ455" s="433"/>
      <c r="OER455" s="433"/>
      <c r="OES455" s="433"/>
      <c r="OET455" s="433"/>
      <c r="OEU455" s="433"/>
      <c r="OEV455" s="433"/>
      <c r="OEW455" s="433"/>
      <c r="OEX455" s="433"/>
      <c r="OEY455" s="433"/>
      <c r="OEZ455" s="433"/>
      <c r="OFA455" s="433"/>
      <c r="OFB455" s="433"/>
      <c r="OFC455" s="433"/>
      <c r="OFD455" s="433"/>
      <c r="OFE455" s="433"/>
      <c r="OFF455" s="433"/>
      <c r="OFG455" s="433"/>
      <c r="OFH455" s="433"/>
      <c r="OFI455" s="433"/>
      <c r="OFJ455" s="433"/>
      <c r="OFK455" s="433"/>
      <c r="OFL455" s="433"/>
      <c r="OFM455" s="433"/>
      <c r="OFN455" s="433"/>
      <c r="OFO455" s="433"/>
      <c r="OFP455" s="433"/>
      <c r="OFQ455" s="433"/>
      <c r="OFR455" s="433"/>
      <c r="OFS455" s="433"/>
      <c r="OFT455" s="433"/>
      <c r="OFU455" s="433"/>
      <c r="OFV455" s="433"/>
      <c r="OFW455" s="433"/>
      <c r="OFX455" s="433"/>
      <c r="OFY455" s="433"/>
      <c r="OFZ455" s="433"/>
      <c r="OGA455" s="433"/>
      <c r="OGB455" s="433"/>
      <c r="OGC455" s="433"/>
      <c r="OGD455" s="433"/>
      <c r="OGE455" s="433"/>
      <c r="OGF455" s="433"/>
      <c r="OGG455" s="433"/>
      <c r="OGH455" s="433"/>
      <c r="OGI455" s="433"/>
      <c r="OGJ455" s="433"/>
      <c r="OGK455" s="433"/>
      <c r="OGL455" s="433"/>
      <c r="OGM455" s="433"/>
      <c r="OGN455" s="433"/>
      <c r="OGO455" s="433"/>
      <c r="OGP455" s="433"/>
      <c r="OGQ455" s="433"/>
      <c r="OGR455" s="433"/>
      <c r="OGS455" s="433"/>
      <c r="OGT455" s="433"/>
      <c r="OGU455" s="433"/>
      <c r="OGV455" s="433"/>
      <c r="OGW455" s="433"/>
      <c r="OGX455" s="433"/>
      <c r="OGY455" s="433"/>
      <c r="OGZ455" s="433"/>
      <c r="OHA455" s="433"/>
      <c r="OHB455" s="433"/>
      <c r="OHC455" s="433"/>
      <c r="OHD455" s="433"/>
      <c r="OHE455" s="433"/>
      <c r="OHF455" s="433"/>
      <c r="OHG455" s="433"/>
      <c r="OHH455" s="433"/>
      <c r="OHI455" s="433"/>
      <c r="OHJ455" s="433"/>
      <c r="OHK455" s="433"/>
      <c r="OHL455" s="433"/>
      <c r="OHM455" s="433"/>
      <c r="OHN455" s="433"/>
      <c r="OHO455" s="433"/>
      <c r="OHP455" s="433"/>
      <c r="OHQ455" s="433"/>
      <c r="OHR455" s="433"/>
      <c r="OHS455" s="433"/>
      <c r="OHT455" s="433"/>
      <c r="OHU455" s="433"/>
      <c r="OHV455" s="433"/>
      <c r="OHW455" s="433"/>
      <c r="OHX455" s="433"/>
      <c r="OHY455" s="433"/>
      <c r="OHZ455" s="433"/>
      <c r="OIA455" s="433"/>
      <c r="OIB455" s="433"/>
      <c r="OIC455" s="433"/>
      <c r="OID455" s="433"/>
      <c r="OIE455" s="433"/>
      <c r="OIF455" s="433"/>
      <c r="OIG455" s="433"/>
      <c r="OIH455" s="433"/>
      <c r="OII455" s="433"/>
      <c r="OIJ455" s="433"/>
      <c r="OIK455" s="433"/>
      <c r="OIL455" s="433"/>
      <c r="OIM455" s="433"/>
      <c r="OIN455" s="433"/>
      <c r="OIO455" s="433"/>
      <c r="OIP455" s="433"/>
      <c r="OIQ455" s="433"/>
      <c r="OIR455" s="433"/>
      <c r="OIS455" s="433"/>
      <c r="OIT455" s="433"/>
      <c r="OIU455" s="433"/>
      <c r="OIV455" s="433"/>
      <c r="OIW455" s="433"/>
      <c r="OIX455" s="433"/>
      <c r="OIY455" s="433"/>
      <c r="OIZ455" s="433"/>
      <c r="OJA455" s="433"/>
      <c r="OJB455" s="433"/>
      <c r="OJC455" s="433"/>
      <c r="OJD455" s="433"/>
      <c r="OJE455" s="433"/>
      <c r="OJF455" s="433"/>
      <c r="OJG455" s="433"/>
      <c r="OJH455" s="433"/>
      <c r="OJI455" s="433"/>
      <c r="OJJ455" s="433"/>
      <c r="OJK455" s="433"/>
      <c r="OJL455" s="433"/>
      <c r="OJM455" s="433"/>
      <c r="OJN455" s="433"/>
      <c r="OJO455" s="433"/>
      <c r="OJP455" s="433"/>
      <c r="OJQ455" s="433"/>
      <c r="OJR455" s="433"/>
      <c r="OJS455" s="433"/>
      <c r="OJT455" s="433"/>
      <c r="OJU455" s="433"/>
      <c r="OJV455" s="433"/>
      <c r="OJW455" s="433"/>
      <c r="OJX455" s="433"/>
      <c r="OJY455" s="433"/>
      <c r="OJZ455" s="433"/>
      <c r="OKA455" s="433"/>
      <c r="OKB455" s="433"/>
      <c r="OKC455" s="433"/>
      <c r="OKD455" s="433"/>
      <c r="OKE455" s="433"/>
      <c r="OKF455" s="433"/>
      <c r="OKG455" s="433"/>
      <c r="OKH455" s="433"/>
      <c r="OKI455" s="433"/>
      <c r="OKJ455" s="433"/>
      <c r="OKK455" s="433"/>
      <c r="OKL455" s="433"/>
      <c r="OKM455" s="433"/>
      <c r="OKN455" s="433"/>
      <c r="OKO455" s="433"/>
      <c r="OKP455" s="433"/>
      <c r="OKQ455" s="433"/>
      <c r="OKR455" s="433"/>
      <c r="OKS455" s="433"/>
      <c r="OKT455" s="433"/>
      <c r="OKU455" s="433"/>
      <c r="OKV455" s="433"/>
      <c r="OKW455" s="433"/>
      <c r="OKX455" s="433"/>
      <c r="OKY455" s="433"/>
      <c r="OKZ455" s="433"/>
      <c r="OLA455" s="433"/>
      <c r="OLB455" s="433"/>
      <c r="OLC455" s="433"/>
      <c r="OLD455" s="433"/>
      <c r="OLE455" s="433"/>
      <c r="OLF455" s="433"/>
      <c r="OLG455" s="433"/>
      <c r="OLH455" s="433"/>
      <c r="OLI455" s="433"/>
      <c r="OLJ455" s="433"/>
      <c r="OLK455" s="433"/>
      <c r="OLL455" s="433"/>
      <c r="OLM455" s="433"/>
      <c r="OLN455" s="433"/>
      <c r="OLO455" s="433"/>
      <c r="OLP455" s="433"/>
      <c r="OLQ455" s="433"/>
      <c r="OLR455" s="433"/>
      <c r="OLS455" s="433"/>
      <c r="OLT455" s="433"/>
      <c r="OLU455" s="433"/>
      <c r="OLV455" s="433"/>
      <c r="OLW455" s="433"/>
      <c r="OLX455" s="433"/>
      <c r="OLY455" s="433"/>
      <c r="OLZ455" s="433"/>
      <c r="OMA455" s="433"/>
      <c r="OMB455" s="433"/>
      <c r="OMC455" s="433"/>
      <c r="OMD455" s="433"/>
      <c r="OME455" s="433"/>
      <c r="OMF455" s="433"/>
      <c r="OMG455" s="433"/>
      <c r="OMH455" s="433"/>
      <c r="OMI455" s="433"/>
      <c r="OMJ455" s="433"/>
      <c r="OMK455" s="433"/>
      <c r="OML455" s="433"/>
      <c r="OMM455" s="433"/>
      <c r="OMN455" s="433"/>
      <c r="OMO455" s="433"/>
      <c r="OMP455" s="433"/>
      <c r="OMQ455" s="433"/>
      <c r="OMR455" s="433"/>
      <c r="OMS455" s="433"/>
      <c r="OMT455" s="433"/>
      <c r="OMU455" s="433"/>
      <c r="OMV455" s="433"/>
      <c r="OMW455" s="433"/>
      <c r="OMX455" s="433"/>
      <c r="OMY455" s="433"/>
      <c r="OMZ455" s="433"/>
      <c r="ONA455" s="433"/>
      <c r="ONB455" s="433"/>
      <c r="ONC455" s="433"/>
      <c r="OND455" s="433"/>
      <c r="ONE455" s="433"/>
      <c r="ONF455" s="433"/>
      <c r="ONG455" s="433"/>
      <c r="ONH455" s="433"/>
      <c r="ONI455" s="433"/>
      <c r="ONJ455" s="433"/>
      <c r="ONK455" s="433"/>
      <c r="ONL455" s="433"/>
      <c r="ONM455" s="433"/>
      <c r="ONN455" s="433"/>
      <c r="ONO455" s="433"/>
      <c r="ONP455" s="433"/>
      <c r="ONQ455" s="433"/>
      <c r="ONR455" s="433"/>
      <c r="ONS455" s="433"/>
      <c r="ONT455" s="433"/>
      <c r="ONU455" s="433"/>
      <c r="ONV455" s="433"/>
      <c r="ONW455" s="433"/>
      <c r="ONX455" s="433"/>
      <c r="ONY455" s="433"/>
      <c r="ONZ455" s="433"/>
      <c r="OOA455" s="433"/>
      <c r="OOB455" s="433"/>
      <c r="OOC455" s="433"/>
      <c r="OOD455" s="433"/>
      <c r="OOE455" s="433"/>
      <c r="OOF455" s="433"/>
      <c r="OOG455" s="433"/>
      <c r="OOH455" s="433"/>
      <c r="OOI455" s="433"/>
      <c r="OOJ455" s="433"/>
      <c r="OOK455" s="433"/>
      <c r="OOL455" s="433"/>
      <c r="OOM455" s="433"/>
      <c r="OON455" s="433"/>
      <c r="OOO455" s="433"/>
      <c r="OOP455" s="433"/>
      <c r="OOQ455" s="433"/>
      <c r="OOR455" s="433"/>
      <c r="OOS455" s="433"/>
      <c r="OOT455" s="433"/>
      <c r="OOU455" s="433"/>
      <c r="OOV455" s="433"/>
      <c r="OOW455" s="433"/>
      <c r="OOX455" s="433"/>
      <c r="OOY455" s="433"/>
      <c r="OOZ455" s="433"/>
      <c r="OPA455" s="433"/>
      <c r="OPB455" s="433"/>
      <c r="OPC455" s="433"/>
      <c r="OPD455" s="433"/>
      <c r="OPE455" s="433"/>
      <c r="OPF455" s="433"/>
      <c r="OPG455" s="433"/>
      <c r="OPH455" s="433"/>
      <c r="OPI455" s="433"/>
      <c r="OPJ455" s="433"/>
      <c r="OPK455" s="433"/>
      <c r="OPL455" s="433"/>
      <c r="OPM455" s="433"/>
      <c r="OPN455" s="433"/>
      <c r="OPO455" s="433"/>
      <c r="OPP455" s="433"/>
      <c r="OPQ455" s="433"/>
      <c r="OPR455" s="433"/>
      <c r="OPS455" s="433"/>
      <c r="OPT455" s="433"/>
      <c r="OPU455" s="433"/>
      <c r="OPV455" s="433"/>
      <c r="OPW455" s="433"/>
      <c r="OPX455" s="433"/>
      <c r="OPY455" s="433"/>
      <c r="OPZ455" s="433"/>
      <c r="OQA455" s="433"/>
      <c r="OQB455" s="433"/>
      <c r="OQC455" s="433"/>
      <c r="OQD455" s="433"/>
      <c r="OQE455" s="433"/>
      <c r="OQF455" s="433"/>
      <c r="OQG455" s="433"/>
      <c r="OQH455" s="433"/>
      <c r="OQI455" s="433"/>
      <c r="OQJ455" s="433"/>
      <c r="OQK455" s="433"/>
      <c r="OQL455" s="433"/>
      <c r="OQM455" s="433"/>
      <c r="OQN455" s="433"/>
      <c r="OQO455" s="433"/>
      <c r="OQP455" s="433"/>
      <c r="OQQ455" s="433"/>
      <c r="OQR455" s="433"/>
      <c r="OQS455" s="433"/>
      <c r="OQT455" s="433"/>
      <c r="OQU455" s="433"/>
      <c r="OQV455" s="433"/>
      <c r="OQW455" s="433"/>
      <c r="OQX455" s="433"/>
      <c r="OQY455" s="433"/>
      <c r="OQZ455" s="433"/>
      <c r="ORA455" s="433"/>
      <c r="ORB455" s="433"/>
      <c r="ORC455" s="433"/>
      <c r="ORD455" s="433"/>
      <c r="ORE455" s="433"/>
      <c r="ORF455" s="433"/>
      <c r="ORG455" s="433"/>
      <c r="ORH455" s="433"/>
      <c r="ORI455" s="433"/>
      <c r="ORJ455" s="433"/>
      <c r="ORK455" s="433"/>
      <c r="ORL455" s="433"/>
      <c r="ORM455" s="433"/>
      <c r="ORN455" s="433"/>
      <c r="ORO455" s="433"/>
      <c r="ORP455" s="433"/>
      <c r="ORQ455" s="433"/>
      <c r="ORR455" s="433"/>
      <c r="ORS455" s="433"/>
      <c r="ORT455" s="433"/>
      <c r="ORU455" s="433"/>
      <c r="ORV455" s="433"/>
      <c r="ORW455" s="433"/>
      <c r="ORX455" s="433"/>
      <c r="ORY455" s="433"/>
      <c r="ORZ455" s="433"/>
      <c r="OSA455" s="433"/>
      <c r="OSB455" s="433"/>
      <c r="OSC455" s="433"/>
      <c r="OSD455" s="433"/>
      <c r="OSE455" s="433"/>
      <c r="OSF455" s="433"/>
      <c r="OSG455" s="433"/>
      <c r="OSH455" s="433"/>
      <c r="OSI455" s="433"/>
      <c r="OSJ455" s="433"/>
      <c r="OSK455" s="433"/>
      <c r="OSL455" s="433"/>
      <c r="OSM455" s="433"/>
      <c r="OSN455" s="433"/>
      <c r="OSO455" s="433"/>
      <c r="OSP455" s="433"/>
      <c r="OSQ455" s="433"/>
      <c r="OSR455" s="433"/>
      <c r="OSS455" s="433"/>
      <c r="OST455" s="433"/>
      <c r="OSU455" s="433"/>
      <c r="OSV455" s="433"/>
      <c r="OSW455" s="433"/>
      <c r="OSX455" s="433"/>
      <c r="OSY455" s="433"/>
      <c r="OSZ455" s="433"/>
      <c r="OTA455" s="433"/>
      <c r="OTB455" s="433"/>
      <c r="OTC455" s="433"/>
      <c r="OTD455" s="433"/>
      <c r="OTE455" s="433"/>
      <c r="OTF455" s="433"/>
      <c r="OTG455" s="433"/>
      <c r="OTH455" s="433"/>
      <c r="OTI455" s="433"/>
      <c r="OTJ455" s="433"/>
      <c r="OTK455" s="433"/>
      <c r="OTL455" s="433"/>
      <c r="OTM455" s="433"/>
      <c r="OTN455" s="433"/>
      <c r="OTO455" s="433"/>
      <c r="OTP455" s="433"/>
      <c r="OTQ455" s="433"/>
      <c r="OTR455" s="433"/>
      <c r="OTS455" s="433"/>
      <c r="OTT455" s="433"/>
      <c r="OTU455" s="433"/>
      <c r="OTV455" s="433"/>
      <c r="OTW455" s="433"/>
      <c r="OTX455" s="433"/>
      <c r="OTY455" s="433"/>
      <c r="OTZ455" s="433"/>
      <c r="OUA455" s="433"/>
      <c r="OUB455" s="433"/>
      <c r="OUC455" s="433"/>
      <c r="OUD455" s="433"/>
      <c r="OUE455" s="433"/>
      <c r="OUF455" s="433"/>
      <c r="OUG455" s="433"/>
      <c r="OUH455" s="433"/>
      <c r="OUI455" s="433"/>
      <c r="OUJ455" s="433"/>
      <c r="OUK455" s="433"/>
      <c r="OUL455" s="433"/>
      <c r="OUM455" s="433"/>
      <c r="OUN455" s="433"/>
      <c r="OUO455" s="433"/>
      <c r="OUP455" s="433"/>
      <c r="OUQ455" s="433"/>
      <c r="OUR455" s="433"/>
      <c r="OUS455" s="433"/>
      <c r="OUT455" s="433"/>
      <c r="OUU455" s="433"/>
      <c r="OUV455" s="433"/>
      <c r="OUW455" s="433"/>
      <c r="OUX455" s="433"/>
      <c r="OUY455" s="433"/>
      <c r="OUZ455" s="433"/>
      <c r="OVA455" s="433"/>
      <c r="OVB455" s="433"/>
      <c r="OVC455" s="433"/>
      <c r="OVD455" s="433"/>
      <c r="OVE455" s="433"/>
      <c r="OVF455" s="433"/>
      <c r="OVG455" s="433"/>
      <c r="OVH455" s="433"/>
      <c r="OVI455" s="433"/>
      <c r="OVJ455" s="433"/>
      <c r="OVK455" s="433"/>
      <c r="OVL455" s="433"/>
      <c r="OVM455" s="433"/>
      <c r="OVN455" s="433"/>
      <c r="OVO455" s="433"/>
      <c r="OVP455" s="433"/>
      <c r="OVQ455" s="433"/>
      <c r="OVR455" s="433"/>
      <c r="OVS455" s="433"/>
      <c r="OVT455" s="433"/>
      <c r="OVU455" s="433"/>
      <c r="OVV455" s="433"/>
      <c r="OVW455" s="433"/>
      <c r="OVX455" s="433"/>
      <c r="OVY455" s="433"/>
      <c r="OVZ455" s="433"/>
      <c r="OWA455" s="433"/>
      <c r="OWB455" s="433"/>
      <c r="OWC455" s="433"/>
      <c r="OWD455" s="433"/>
      <c r="OWE455" s="433"/>
      <c r="OWF455" s="433"/>
      <c r="OWG455" s="433"/>
      <c r="OWH455" s="433"/>
      <c r="OWI455" s="433"/>
      <c r="OWJ455" s="433"/>
      <c r="OWK455" s="433"/>
      <c r="OWL455" s="433"/>
      <c r="OWM455" s="433"/>
      <c r="OWN455" s="433"/>
      <c r="OWO455" s="433"/>
      <c r="OWP455" s="433"/>
      <c r="OWQ455" s="433"/>
      <c r="OWR455" s="433"/>
      <c r="OWS455" s="433"/>
      <c r="OWT455" s="433"/>
      <c r="OWU455" s="433"/>
      <c r="OWV455" s="433"/>
      <c r="OWW455" s="433"/>
      <c r="OWX455" s="433"/>
      <c r="OWY455" s="433"/>
      <c r="OWZ455" s="433"/>
      <c r="OXA455" s="433"/>
      <c r="OXB455" s="433"/>
      <c r="OXC455" s="433"/>
      <c r="OXD455" s="433"/>
      <c r="OXE455" s="433"/>
      <c r="OXF455" s="433"/>
      <c r="OXG455" s="433"/>
      <c r="OXH455" s="433"/>
      <c r="OXI455" s="433"/>
      <c r="OXJ455" s="433"/>
      <c r="OXK455" s="433"/>
      <c r="OXL455" s="433"/>
      <c r="OXM455" s="433"/>
      <c r="OXN455" s="433"/>
      <c r="OXO455" s="433"/>
      <c r="OXP455" s="433"/>
      <c r="OXQ455" s="433"/>
      <c r="OXR455" s="433"/>
      <c r="OXS455" s="433"/>
      <c r="OXT455" s="433"/>
      <c r="OXU455" s="433"/>
      <c r="OXV455" s="433"/>
      <c r="OXW455" s="433"/>
      <c r="OXX455" s="433"/>
      <c r="OXY455" s="433"/>
      <c r="OXZ455" s="433"/>
      <c r="OYA455" s="433"/>
      <c r="OYB455" s="433"/>
      <c r="OYC455" s="433"/>
      <c r="OYD455" s="433"/>
      <c r="OYE455" s="433"/>
      <c r="OYF455" s="433"/>
      <c r="OYG455" s="433"/>
      <c r="OYH455" s="433"/>
      <c r="OYI455" s="433"/>
      <c r="OYJ455" s="433"/>
      <c r="OYK455" s="433"/>
      <c r="OYL455" s="433"/>
      <c r="OYM455" s="433"/>
      <c r="OYN455" s="433"/>
      <c r="OYO455" s="433"/>
      <c r="OYP455" s="433"/>
      <c r="OYQ455" s="433"/>
      <c r="OYR455" s="433"/>
      <c r="OYS455" s="433"/>
      <c r="OYT455" s="433"/>
      <c r="OYU455" s="433"/>
      <c r="OYV455" s="433"/>
      <c r="OYW455" s="433"/>
      <c r="OYX455" s="433"/>
      <c r="OYY455" s="433"/>
      <c r="OYZ455" s="433"/>
      <c r="OZA455" s="433"/>
      <c r="OZB455" s="433"/>
      <c r="OZC455" s="433"/>
      <c r="OZD455" s="433"/>
      <c r="OZE455" s="433"/>
      <c r="OZF455" s="433"/>
      <c r="OZG455" s="433"/>
      <c r="OZH455" s="433"/>
      <c r="OZI455" s="433"/>
      <c r="OZJ455" s="433"/>
      <c r="OZK455" s="433"/>
      <c r="OZL455" s="433"/>
      <c r="OZM455" s="433"/>
      <c r="OZN455" s="433"/>
      <c r="OZO455" s="433"/>
      <c r="OZP455" s="433"/>
      <c r="OZQ455" s="433"/>
      <c r="OZR455" s="433"/>
      <c r="OZS455" s="433"/>
      <c r="OZT455" s="433"/>
      <c r="OZU455" s="433"/>
      <c r="OZV455" s="433"/>
      <c r="OZW455" s="433"/>
      <c r="OZX455" s="433"/>
      <c r="OZY455" s="433"/>
      <c r="OZZ455" s="433"/>
      <c r="PAA455" s="433"/>
      <c r="PAB455" s="433"/>
      <c r="PAC455" s="433"/>
      <c r="PAD455" s="433"/>
      <c r="PAE455" s="433"/>
      <c r="PAF455" s="433"/>
      <c r="PAG455" s="433"/>
      <c r="PAH455" s="433"/>
      <c r="PAI455" s="433"/>
      <c r="PAJ455" s="433"/>
      <c r="PAK455" s="433"/>
      <c r="PAL455" s="433"/>
      <c r="PAM455" s="433"/>
      <c r="PAN455" s="433"/>
      <c r="PAO455" s="433"/>
      <c r="PAP455" s="433"/>
      <c r="PAQ455" s="433"/>
      <c r="PAR455" s="433"/>
      <c r="PAS455" s="433"/>
      <c r="PAT455" s="433"/>
      <c r="PAU455" s="433"/>
      <c r="PAV455" s="433"/>
      <c r="PAW455" s="433"/>
      <c r="PAX455" s="433"/>
      <c r="PAY455" s="433"/>
      <c r="PAZ455" s="433"/>
      <c r="PBA455" s="433"/>
      <c r="PBB455" s="433"/>
      <c r="PBC455" s="433"/>
      <c r="PBD455" s="433"/>
      <c r="PBE455" s="433"/>
      <c r="PBF455" s="433"/>
      <c r="PBG455" s="433"/>
      <c r="PBH455" s="433"/>
      <c r="PBI455" s="433"/>
      <c r="PBJ455" s="433"/>
      <c r="PBK455" s="433"/>
      <c r="PBL455" s="433"/>
      <c r="PBM455" s="433"/>
      <c r="PBN455" s="433"/>
      <c r="PBO455" s="433"/>
      <c r="PBP455" s="433"/>
      <c r="PBQ455" s="433"/>
      <c r="PBR455" s="433"/>
      <c r="PBS455" s="433"/>
      <c r="PBT455" s="433"/>
      <c r="PBU455" s="433"/>
      <c r="PBV455" s="433"/>
      <c r="PBW455" s="433"/>
      <c r="PBX455" s="433"/>
      <c r="PBY455" s="433"/>
      <c r="PBZ455" s="433"/>
      <c r="PCA455" s="433"/>
      <c r="PCB455" s="433"/>
      <c r="PCC455" s="433"/>
      <c r="PCD455" s="433"/>
      <c r="PCE455" s="433"/>
      <c r="PCF455" s="433"/>
      <c r="PCG455" s="433"/>
      <c r="PCH455" s="433"/>
      <c r="PCI455" s="433"/>
      <c r="PCJ455" s="433"/>
      <c r="PCK455" s="433"/>
      <c r="PCL455" s="433"/>
      <c r="PCM455" s="433"/>
      <c r="PCN455" s="433"/>
      <c r="PCO455" s="433"/>
      <c r="PCP455" s="433"/>
      <c r="PCQ455" s="433"/>
      <c r="PCR455" s="433"/>
      <c r="PCS455" s="433"/>
      <c r="PCT455" s="433"/>
      <c r="PCU455" s="433"/>
      <c r="PCV455" s="433"/>
      <c r="PCW455" s="433"/>
      <c r="PCX455" s="433"/>
      <c r="PCY455" s="433"/>
      <c r="PCZ455" s="433"/>
      <c r="PDA455" s="433"/>
      <c r="PDB455" s="433"/>
      <c r="PDC455" s="433"/>
      <c r="PDD455" s="433"/>
      <c r="PDE455" s="433"/>
      <c r="PDF455" s="433"/>
      <c r="PDG455" s="433"/>
      <c r="PDH455" s="433"/>
      <c r="PDI455" s="433"/>
      <c r="PDJ455" s="433"/>
      <c r="PDK455" s="433"/>
      <c r="PDL455" s="433"/>
      <c r="PDM455" s="433"/>
      <c r="PDN455" s="433"/>
      <c r="PDO455" s="433"/>
      <c r="PDP455" s="433"/>
      <c r="PDQ455" s="433"/>
      <c r="PDR455" s="433"/>
      <c r="PDS455" s="433"/>
      <c r="PDT455" s="433"/>
      <c r="PDU455" s="433"/>
      <c r="PDV455" s="433"/>
      <c r="PDW455" s="433"/>
      <c r="PDX455" s="433"/>
      <c r="PDY455" s="433"/>
      <c r="PDZ455" s="433"/>
      <c r="PEA455" s="433"/>
      <c r="PEB455" s="433"/>
      <c r="PEC455" s="433"/>
      <c r="PED455" s="433"/>
      <c r="PEE455" s="433"/>
      <c r="PEF455" s="433"/>
      <c r="PEG455" s="433"/>
      <c r="PEH455" s="433"/>
      <c r="PEI455" s="433"/>
      <c r="PEJ455" s="433"/>
      <c r="PEK455" s="433"/>
      <c r="PEL455" s="433"/>
      <c r="PEM455" s="433"/>
      <c r="PEN455" s="433"/>
      <c r="PEO455" s="433"/>
      <c r="PEP455" s="433"/>
      <c r="PEQ455" s="433"/>
      <c r="PER455" s="433"/>
      <c r="PES455" s="433"/>
      <c r="PET455" s="433"/>
      <c r="PEU455" s="433"/>
      <c r="PEV455" s="433"/>
      <c r="PEW455" s="433"/>
      <c r="PEX455" s="433"/>
      <c r="PEY455" s="433"/>
      <c r="PEZ455" s="433"/>
      <c r="PFA455" s="433"/>
      <c r="PFB455" s="433"/>
      <c r="PFC455" s="433"/>
      <c r="PFD455" s="433"/>
      <c r="PFE455" s="433"/>
      <c r="PFF455" s="433"/>
      <c r="PFG455" s="433"/>
      <c r="PFH455" s="433"/>
      <c r="PFI455" s="433"/>
      <c r="PFJ455" s="433"/>
      <c r="PFK455" s="433"/>
      <c r="PFL455" s="433"/>
      <c r="PFM455" s="433"/>
      <c r="PFN455" s="433"/>
      <c r="PFO455" s="433"/>
      <c r="PFP455" s="433"/>
      <c r="PFQ455" s="433"/>
      <c r="PFR455" s="433"/>
      <c r="PFS455" s="433"/>
      <c r="PFT455" s="433"/>
      <c r="PFU455" s="433"/>
      <c r="PFV455" s="433"/>
      <c r="PFW455" s="433"/>
      <c r="PFX455" s="433"/>
      <c r="PFY455" s="433"/>
      <c r="PFZ455" s="433"/>
      <c r="PGA455" s="433"/>
      <c r="PGB455" s="433"/>
      <c r="PGC455" s="433"/>
      <c r="PGD455" s="433"/>
      <c r="PGE455" s="433"/>
      <c r="PGF455" s="433"/>
      <c r="PGG455" s="433"/>
      <c r="PGH455" s="433"/>
      <c r="PGI455" s="433"/>
      <c r="PGJ455" s="433"/>
      <c r="PGK455" s="433"/>
      <c r="PGL455" s="433"/>
      <c r="PGM455" s="433"/>
      <c r="PGN455" s="433"/>
      <c r="PGO455" s="433"/>
      <c r="PGP455" s="433"/>
      <c r="PGQ455" s="433"/>
      <c r="PGR455" s="433"/>
      <c r="PGS455" s="433"/>
      <c r="PGT455" s="433"/>
      <c r="PGU455" s="433"/>
      <c r="PGV455" s="433"/>
      <c r="PGW455" s="433"/>
      <c r="PGX455" s="433"/>
      <c r="PGY455" s="433"/>
      <c r="PGZ455" s="433"/>
      <c r="PHA455" s="433"/>
      <c r="PHB455" s="433"/>
      <c r="PHC455" s="433"/>
      <c r="PHD455" s="433"/>
      <c r="PHE455" s="433"/>
      <c r="PHF455" s="433"/>
      <c r="PHG455" s="433"/>
      <c r="PHH455" s="433"/>
      <c r="PHI455" s="433"/>
      <c r="PHJ455" s="433"/>
      <c r="PHK455" s="433"/>
      <c r="PHL455" s="433"/>
      <c r="PHM455" s="433"/>
      <c r="PHN455" s="433"/>
      <c r="PHO455" s="433"/>
      <c r="PHP455" s="433"/>
      <c r="PHQ455" s="433"/>
      <c r="PHR455" s="433"/>
      <c r="PHS455" s="433"/>
      <c r="PHT455" s="433"/>
      <c r="PHU455" s="433"/>
      <c r="PHV455" s="433"/>
      <c r="PHW455" s="433"/>
      <c r="PHX455" s="433"/>
      <c r="PHY455" s="433"/>
      <c r="PHZ455" s="433"/>
      <c r="PIA455" s="433"/>
      <c r="PIB455" s="433"/>
      <c r="PIC455" s="433"/>
      <c r="PID455" s="433"/>
      <c r="PIE455" s="433"/>
      <c r="PIF455" s="433"/>
      <c r="PIG455" s="433"/>
      <c r="PIH455" s="433"/>
      <c r="PII455" s="433"/>
      <c r="PIJ455" s="433"/>
      <c r="PIK455" s="433"/>
      <c r="PIL455" s="433"/>
      <c r="PIM455" s="433"/>
      <c r="PIN455" s="433"/>
      <c r="PIO455" s="433"/>
      <c r="PIP455" s="433"/>
      <c r="PIQ455" s="433"/>
      <c r="PIR455" s="433"/>
      <c r="PIS455" s="433"/>
      <c r="PIT455" s="433"/>
      <c r="PIU455" s="433"/>
      <c r="PIV455" s="433"/>
      <c r="PIW455" s="433"/>
      <c r="PIX455" s="433"/>
      <c r="PIY455" s="433"/>
      <c r="PIZ455" s="433"/>
      <c r="PJA455" s="433"/>
      <c r="PJB455" s="433"/>
      <c r="PJC455" s="433"/>
      <c r="PJD455" s="433"/>
      <c r="PJE455" s="433"/>
      <c r="PJF455" s="433"/>
      <c r="PJG455" s="433"/>
      <c r="PJH455" s="433"/>
      <c r="PJI455" s="433"/>
      <c r="PJJ455" s="433"/>
      <c r="PJK455" s="433"/>
      <c r="PJL455" s="433"/>
      <c r="PJM455" s="433"/>
      <c r="PJN455" s="433"/>
      <c r="PJO455" s="433"/>
      <c r="PJP455" s="433"/>
      <c r="PJQ455" s="433"/>
      <c r="PJR455" s="433"/>
      <c r="PJS455" s="433"/>
      <c r="PJT455" s="433"/>
      <c r="PJU455" s="433"/>
      <c r="PJV455" s="433"/>
      <c r="PJW455" s="433"/>
      <c r="PJX455" s="433"/>
      <c r="PJY455" s="433"/>
      <c r="PJZ455" s="433"/>
      <c r="PKA455" s="433"/>
      <c r="PKB455" s="433"/>
      <c r="PKC455" s="433"/>
      <c r="PKD455" s="433"/>
      <c r="PKE455" s="433"/>
      <c r="PKF455" s="433"/>
      <c r="PKG455" s="433"/>
      <c r="PKH455" s="433"/>
      <c r="PKI455" s="433"/>
      <c r="PKJ455" s="433"/>
      <c r="PKK455" s="433"/>
      <c r="PKL455" s="433"/>
      <c r="PKM455" s="433"/>
      <c r="PKN455" s="433"/>
      <c r="PKO455" s="433"/>
      <c r="PKP455" s="433"/>
      <c r="PKQ455" s="433"/>
      <c r="PKR455" s="433"/>
      <c r="PKS455" s="433"/>
      <c r="PKT455" s="433"/>
      <c r="PKU455" s="433"/>
      <c r="PKV455" s="433"/>
      <c r="PKW455" s="433"/>
      <c r="PKX455" s="433"/>
      <c r="PKY455" s="433"/>
      <c r="PKZ455" s="433"/>
      <c r="PLA455" s="433"/>
      <c r="PLB455" s="433"/>
      <c r="PLC455" s="433"/>
      <c r="PLD455" s="433"/>
      <c r="PLE455" s="433"/>
      <c r="PLF455" s="433"/>
      <c r="PLG455" s="433"/>
      <c r="PLH455" s="433"/>
      <c r="PLI455" s="433"/>
      <c r="PLJ455" s="433"/>
      <c r="PLK455" s="433"/>
      <c r="PLL455" s="433"/>
      <c r="PLM455" s="433"/>
      <c r="PLN455" s="433"/>
      <c r="PLO455" s="433"/>
      <c r="PLP455" s="433"/>
      <c r="PLQ455" s="433"/>
      <c r="PLR455" s="433"/>
      <c r="PLS455" s="433"/>
      <c r="PLT455" s="433"/>
      <c r="PLU455" s="433"/>
      <c r="PLV455" s="433"/>
      <c r="PLW455" s="433"/>
      <c r="PLX455" s="433"/>
      <c r="PLY455" s="433"/>
      <c r="PLZ455" s="433"/>
      <c r="PMA455" s="433"/>
      <c r="PMB455" s="433"/>
      <c r="PMC455" s="433"/>
      <c r="PMD455" s="433"/>
      <c r="PME455" s="433"/>
      <c r="PMF455" s="433"/>
      <c r="PMG455" s="433"/>
      <c r="PMH455" s="433"/>
      <c r="PMI455" s="433"/>
      <c r="PMJ455" s="433"/>
      <c r="PMK455" s="433"/>
      <c r="PML455" s="433"/>
      <c r="PMM455" s="433"/>
      <c r="PMN455" s="433"/>
      <c r="PMO455" s="433"/>
      <c r="PMP455" s="433"/>
      <c r="PMQ455" s="433"/>
      <c r="PMR455" s="433"/>
      <c r="PMS455" s="433"/>
      <c r="PMT455" s="433"/>
      <c r="PMU455" s="433"/>
      <c r="PMV455" s="433"/>
      <c r="PMW455" s="433"/>
      <c r="PMX455" s="433"/>
      <c r="PMY455" s="433"/>
      <c r="PMZ455" s="433"/>
      <c r="PNA455" s="433"/>
      <c r="PNB455" s="433"/>
      <c r="PNC455" s="433"/>
      <c r="PND455" s="433"/>
      <c r="PNE455" s="433"/>
      <c r="PNF455" s="433"/>
      <c r="PNG455" s="433"/>
      <c r="PNH455" s="433"/>
      <c r="PNI455" s="433"/>
      <c r="PNJ455" s="433"/>
      <c r="PNK455" s="433"/>
      <c r="PNL455" s="433"/>
      <c r="PNM455" s="433"/>
      <c r="PNN455" s="433"/>
      <c r="PNO455" s="433"/>
      <c r="PNP455" s="433"/>
      <c r="PNQ455" s="433"/>
      <c r="PNR455" s="433"/>
      <c r="PNS455" s="433"/>
      <c r="PNT455" s="433"/>
      <c r="PNU455" s="433"/>
      <c r="PNV455" s="433"/>
      <c r="PNW455" s="433"/>
      <c r="PNX455" s="433"/>
      <c r="PNY455" s="433"/>
      <c r="PNZ455" s="433"/>
      <c r="POA455" s="433"/>
      <c r="POB455" s="433"/>
      <c r="POC455" s="433"/>
      <c r="POD455" s="433"/>
      <c r="POE455" s="433"/>
      <c r="POF455" s="433"/>
      <c r="POG455" s="433"/>
      <c r="POH455" s="433"/>
      <c r="POI455" s="433"/>
      <c r="POJ455" s="433"/>
      <c r="POK455" s="433"/>
      <c r="POL455" s="433"/>
      <c r="POM455" s="433"/>
      <c r="PON455" s="433"/>
      <c r="POO455" s="433"/>
      <c r="POP455" s="433"/>
      <c r="POQ455" s="433"/>
      <c r="POR455" s="433"/>
      <c r="POS455" s="433"/>
      <c r="POT455" s="433"/>
      <c r="POU455" s="433"/>
      <c r="POV455" s="433"/>
      <c r="POW455" s="433"/>
      <c r="POX455" s="433"/>
      <c r="POY455" s="433"/>
      <c r="POZ455" s="433"/>
      <c r="PPA455" s="433"/>
      <c r="PPB455" s="433"/>
      <c r="PPC455" s="433"/>
      <c r="PPD455" s="433"/>
      <c r="PPE455" s="433"/>
      <c r="PPF455" s="433"/>
      <c r="PPG455" s="433"/>
      <c r="PPH455" s="433"/>
      <c r="PPI455" s="433"/>
      <c r="PPJ455" s="433"/>
      <c r="PPK455" s="433"/>
      <c r="PPL455" s="433"/>
      <c r="PPM455" s="433"/>
      <c r="PPN455" s="433"/>
      <c r="PPO455" s="433"/>
      <c r="PPP455" s="433"/>
      <c r="PPQ455" s="433"/>
      <c r="PPR455" s="433"/>
      <c r="PPS455" s="433"/>
      <c r="PPT455" s="433"/>
      <c r="PPU455" s="433"/>
      <c r="PPV455" s="433"/>
      <c r="PPW455" s="433"/>
      <c r="PPX455" s="433"/>
      <c r="PPY455" s="433"/>
      <c r="PPZ455" s="433"/>
      <c r="PQA455" s="433"/>
      <c r="PQB455" s="433"/>
      <c r="PQC455" s="433"/>
      <c r="PQD455" s="433"/>
      <c r="PQE455" s="433"/>
      <c r="PQF455" s="433"/>
      <c r="PQG455" s="433"/>
      <c r="PQH455" s="433"/>
      <c r="PQI455" s="433"/>
      <c r="PQJ455" s="433"/>
      <c r="PQK455" s="433"/>
      <c r="PQL455" s="433"/>
      <c r="PQM455" s="433"/>
      <c r="PQN455" s="433"/>
      <c r="PQO455" s="433"/>
      <c r="PQP455" s="433"/>
      <c r="PQQ455" s="433"/>
      <c r="PQR455" s="433"/>
      <c r="PQS455" s="433"/>
      <c r="PQT455" s="433"/>
      <c r="PQU455" s="433"/>
      <c r="PQV455" s="433"/>
      <c r="PQW455" s="433"/>
      <c r="PQX455" s="433"/>
      <c r="PQY455" s="433"/>
      <c r="PQZ455" s="433"/>
      <c r="PRA455" s="433"/>
      <c r="PRB455" s="433"/>
      <c r="PRC455" s="433"/>
      <c r="PRD455" s="433"/>
      <c r="PRE455" s="433"/>
      <c r="PRF455" s="433"/>
      <c r="PRG455" s="433"/>
      <c r="PRH455" s="433"/>
      <c r="PRI455" s="433"/>
      <c r="PRJ455" s="433"/>
      <c r="PRK455" s="433"/>
      <c r="PRL455" s="433"/>
      <c r="PRM455" s="433"/>
      <c r="PRN455" s="433"/>
      <c r="PRO455" s="433"/>
      <c r="PRP455" s="433"/>
      <c r="PRQ455" s="433"/>
      <c r="PRR455" s="433"/>
      <c r="PRS455" s="433"/>
      <c r="PRT455" s="433"/>
      <c r="PRU455" s="433"/>
      <c r="PRV455" s="433"/>
      <c r="PRW455" s="433"/>
      <c r="PRX455" s="433"/>
      <c r="PRY455" s="433"/>
      <c r="PRZ455" s="433"/>
      <c r="PSA455" s="433"/>
      <c r="PSB455" s="433"/>
      <c r="PSC455" s="433"/>
      <c r="PSD455" s="433"/>
      <c r="PSE455" s="433"/>
      <c r="PSF455" s="433"/>
      <c r="PSG455" s="433"/>
      <c r="PSH455" s="433"/>
      <c r="PSI455" s="433"/>
      <c r="PSJ455" s="433"/>
      <c r="PSK455" s="433"/>
      <c r="PSL455" s="433"/>
      <c r="PSM455" s="433"/>
      <c r="PSN455" s="433"/>
      <c r="PSO455" s="433"/>
      <c r="PSP455" s="433"/>
      <c r="PSQ455" s="433"/>
      <c r="PSR455" s="433"/>
      <c r="PSS455" s="433"/>
      <c r="PST455" s="433"/>
      <c r="PSU455" s="433"/>
      <c r="PSV455" s="433"/>
      <c r="PSW455" s="433"/>
      <c r="PSX455" s="433"/>
      <c r="PSY455" s="433"/>
      <c r="PSZ455" s="433"/>
      <c r="PTA455" s="433"/>
      <c r="PTB455" s="433"/>
      <c r="PTC455" s="433"/>
      <c r="PTD455" s="433"/>
      <c r="PTE455" s="433"/>
      <c r="PTF455" s="433"/>
      <c r="PTG455" s="433"/>
      <c r="PTH455" s="433"/>
      <c r="PTI455" s="433"/>
      <c r="PTJ455" s="433"/>
      <c r="PTK455" s="433"/>
      <c r="PTL455" s="433"/>
      <c r="PTM455" s="433"/>
      <c r="PTN455" s="433"/>
      <c r="PTO455" s="433"/>
      <c r="PTP455" s="433"/>
      <c r="PTQ455" s="433"/>
      <c r="PTR455" s="433"/>
      <c r="PTS455" s="433"/>
      <c r="PTT455" s="433"/>
      <c r="PTU455" s="433"/>
      <c r="PTV455" s="433"/>
      <c r="PTW455" s="433"/>
      <c r="PTX455" s="433"/>
      <c r="PTY455" s="433"/>
      <c r="PTZ455" s="433"/>
      <c r="PUA455" s="433"/>
      <c r="PUB455" s="433"/>
      <c r="PUC455" s="433"/>
      <c r="PUD455" s="433"/>
      <c r="PUE455" s="433"/>
      <c r="PUF455" s="433"/>
      <c r="PUG455" s="433"/>
      <c r="PUH455" s="433"/>
      <c r="PUI455" s="433"/>
      <c r="PUJ455" s="433"/>
      <c r="PUK455" s="433"/>
      <c r="PUL455" s="433"/>
      <c r="PUM455" s="433"/>
      <c r="PUN455" s="433"/>
      <c r="PUO455" s="433"/>
      <c r="PUP455" s="433"/>
      <c r="PUQ455" s="433"/>
      <c r="PUR455" s="433"/>
      <c r="PUS455" s="433"/>
      <c r="PUT455" s="433"/>
      <c r="PUU455" s="433"/>
      <c r="PUV455" s="433"/>
      <c r="PUW455" s="433"/>
      <c r="PUX455" s="433"/>
      <c r="PUY455" s="433"/>
      <c r="PUZ455" s="433"/>
      <c r="PVA455" s="433"/>
      <c r="PVB455" s="433"/>
      <c r="PVC455" s="433"/>
      <c r="PVD455" s="433"/>
      <c r="PVE455" s="433"/>
      <c r="PVF455" s="433"/>
      <c r="PVG455" s="433"/>
      <c r="PVH455" s="433"/>
      <c r="PVI455" s="433"/>
      <c r="PVJ455" s="433"/>
      <c r="PVK455" s="433"/>
      <c r="PVL455" s="433"/>
      <c r="PVM455" s="433"/>
      <c r="PVN455" s="433"/>
      <c r="PVO455" s="433"/>
      <c r="PVP455" s="433"/>
      <c r="PVQ455" s="433"/>
      <c r="PVR455" s="433"/>
      <c r="PVS455" s="433"/>
      <c r="PVT455" s="433"/>
      <c r="PVU455" s="433"/>
      <c r="PVV455" s="433"/>
      <c r="PVW455" s="433"/>
      <c r="PVX455" s="433"/>
      <c r="PVY455" s="433"/>
      <c r="PVZ455" s="433"/>
      <c r="PWA455" s="433"/>
      <c r="PWB455" s="433"/>
      <c r="PWC455" s="433"/>
      <c r="PWD455" s="433"/>
      <c r="PWE455" s="433"/>
      <c r="PWF455" s="433"/>
      <c r="PWG455" s="433"/>
      <c r="PWH455" s="433"/>
      <c r="PWI455" s="433"/>
      <c r="PWJ455" s="433"/>
      <c r="PWK455" s="433"/>
      <c r="PWL455" s="433"/>
      <c r="PWM455" s="433"/>
      <c r="PWN455" s="433"/>
      <c r="PWO455" s="433"/>
      <c r="PWP455" s="433"/>
      <c r="PWQ455" s="433"/>
      <c r="PWR455" s="433"/>
      <c r="PWS455" s="433"/>
      <c r="PWT455" s="433"/>
      <c r="PWU455" s="433"/>
      <c r="PWV455" s="433"/>
      <c r="PWW455" s="433"/>
      <c r="PWX455" s="433"/>
      <c r="PWY455" s="433"/>
      <c r="PWZ455" s="433"/>
      <c r="PXA455" s="433"/>
      <c r="PXB455" s="433"/>
      <c r="PXC455" s="433"/>
      <c r="PXD455" s="433"/>
      <c r="PXE455" s="433"/>
      <c r="PXF455" s="433"/>
      <c r="PXG455" s="433"/>
      <c r="PXH455" s="433"/>
      <c r="PXI455" s="433"/>
      <c r="PXJ455" s="433"/>
      <c r="PXK455" s="433"/>
      <c r="PXL455" s="433"/>
      <c r="PXM455" s="433"/>
      <c r="PXN455" s="433"/>
      <c r="PXO455" s="433"/>
      <c r="PXP455" s="433"/>
      <c r="PXQ455" s="433"/>
      <c r="PXR455" s="433"/>
      <c r="PXS455" s="433"/>
      <c r="PXT455" s="433"/>
      <c r="PXU455" s="433"/>
      <c r="PXV455" s="433"/>
      <c r="PXW455" s="433"/>
      <c r="PXX455" s="433"/>
      <c r="PXY455" s="433"/>
      <c r="PXZ455" s="433"/>
      <c r="PYA455" s="433"/>
      <c r="PYB455" s="433"/>
      <c r="PYC455" s="433"/>
      <c r="PYD455" s="433"/>
      <c r="PYE455" s="433"/>
      <c r="PYF455" s="433"/>
      <c r="PYG455" s="433"/>
      <c r="PYH455" s="433"/>
      <c r="PYI455" s="433"/>
      <c r="PYJ455" s="433"/>
      <c r="PYK455" s="433"/>
      <c r="PYL455" s="433"/>
      <c r="PYM455" s="433"/>
      <c r="PYN455" s="433"/>
      <c r="PYO455" s="433"/>
      <c r="PYP455" s="433"/>
      <c r="PYQ455" s="433"/>
      <c r="PYR455" s="433"/>
      <c r="PYS455" s="433"/>
      <c r="PYT455" s="433"/>
      <c r="PYU455" s="433"/>
      <c r="PYV455" s="433"/>
      <c r="PYW455" s="433"/>
      <c r="PYX455" s="433"/>
      <c r="PYY455" s="433"/>
      <c r="PYZ455" s="433"/>
      <c r="PZA455" s="433"/>
      <c r="PZB455" s="433"/>
      <c r="PZC455" s="433"/>
      <c r="PZD455" s="433"/>
      <c r="PZE455" s="433"/>
      <c r="PZF455" s="433"/>
      <c r="PZG455" s="433"/>
      <c r="PZH455" s="433"/>
      <c r="PZI455" s="433"/>
      <c r="PZJ455" s="433"/>
      <c r="PZK455" s="433"/>
      <c r="PZL455" s="433"/>
      <c r="PZM455" s="433"/>
      <c r="PZN455" s="433"/>
      <c r="PZO455" s="433"/>
      <c r="PZP455" s="433"/>
      <c r="PZQ455" s="433"/>
      <c r="PZR455" s="433"/>
      <c r="PZS455" s="433"/>
      <c r="PZT455" s="433"/>
      <c r="PZU455" s="433"/>
      <c r="PZV455" s="433"/>
      <c r="PZW455" s="433"/>
      <c r="PZX455" s="433"/>
      <c r="PZY455" s="433"/>
      <c r="PZZ455" s="433"/>
      <c r="QAA455" s="433"/>
      <c r="QAB455" s="433"/>
      <c r="QAC455" s="433"/>
      <c r="QAD455" s="433"/>
      <c r="QAE455" s="433"/>
      <c r="QAF455" s="433"/>
      <c r="QAG455" s="433"/>
      <c r="QAH455" s="433"/>
      <c r="QAI455" s="433"/>
      <c r="QAJ455" s="433"/>
      <c r="QAK455" s="433"/>
      <c r="QAL455" s="433"/>
      <c r="QAM455" s="433"/>
      <c r="QAN455" s="433"/>
      <c r="QAO455" s="433"/>
      <c r="QAP455" s="433"/>
      <c r="QAQ455" s="433"/>
      <c r="QAR455" s="433"/>
      <c r="QAS455" s="433"/>
      <c r="QAT455" s="433"/>
      <c r="QAU455" s="433"/>
      <c r="QAV455" s="433"/>
      <c r="QAW455" s="433"/>
      <c r="QAX455" s="433"/>
      <c r="QAY455" s="433"/>
      <c r="QAZ455" s="433"/>
      <c r="QBA455" s="433"/>
      <c r="QBB455" s="433"/>
      <c r="QBC455" s="433"/>
      <c r="QBD455" s="433"/>
      <c r="QBE455" s="433"/>
      <c r="QBF455" s="433"/>
      <c r="QBG455" s="433"/>
      <c r="QBH455" s="433"/>
      <c r="QBI455" s="433"/>
      <c r="QBJ455" s="433"/>
      <c r="QBK455" s="433"/>
      <c r="QBL455" s="433"/>
      <c r="QBM455" s="433"/>
      <c r="QBN455" s="433"/>
      <c r="QBO455" s="433"/>
      <c r="QBP455" s="433"/>
      <c r="QBQ455" s="433"/>
      <c r="QBR455" s="433"/>
      <c r="QBS455" s="433"/>
      <c r="QBT455" s="433"/>
      <c r="QBU455" s="433"/>
      <c r="QBV455" s="433"/>
      <c r="QBW455" s="433"/>
      <c r="QBX455" s="433"/>
      <c r="QBY455" s="433"/>
      <c r="QBZ455" s="433"/>
      <c r="QCA455" s="433"/>
      <c r="QCB455" s="433"/>
      <c r="QCC455" s="433"/>
      <c r="QCD455" s="433"/>
      <c r="QCE455" s="433"/>
      <c r="QCF455" s="433"/>
      <c r="QCG455" s="433"/>
      <c r="QCH455" s="433"/>
      <c r="QCI455" s="433"/>
      <c r="QCJ455" s="433"/>
      <c r="QCK455" s="433"/>
      <c r="QCL455" s="433"/>
      <c r="QCM455" s="433"/>
      <c r="QCN455" s="433"/>
      <c r="QCO455" s="433"/>
      <c r="QCP455" s="433"/>
      <c r="QCQ455" s="433"/>
      <c r="QCR455" s="433"/>
      <c r="QCS455" s="433"/>
      <c r="QCT455" s="433"/>
      <c r="QCU455" s="433"/>
      <c r="QCV455" s="433"/>
      <c r="QCW455" s="433"/>
      <c r="QCX455" s="433"/>
      <c r="QCY455" s="433"/>
      <c r="QCZ455" s="433"/>
      <c r="QDA455" s="433"/>
      <c r="QDB455" s="433"/>
      <c r="QDC455" s="433"/>
      <c r="QDD455" s="433"/>
      <c r="QDE455" s="433"/>
      <c r="QDF455" s="433"/>
      <c r="QDG455" s="433"/>
      <c r="QDH455" s="433"/>
      <c r="QDI455" s="433"/>
      <c r="QDJ455" s="433"/>
      <c r="QDK455" s="433"/>
      <c r="QDL455" s="433"/>
      <c r="QDM455" s="433"/>
      <c r="QDN455" s="433"/>
      <c r="QDO455" s="433"/>
      <c r="QDP455" s="433"/>
      <c r="QDQ455" s="433"/>
      <c r="QDR455" s="433"/>
      <c r="QDS455" s="433"/>
      <c r="QDT455" s="433"/>
      <c r="QDU455" s="433"/>
      <c r="QDV455" s="433"/>
      <c r="QDW455" s="433"/>
      <c r="QDX455" s="433"/>
      <c r="QDY455" s="433"/>
      <c r="QDZ455" s="433"/>
      <c r="QEA455" s="433"/>
      <c r="QEB455" s="433"/>
      <c r="QEC455" s="433"/>
      <c r="QED455" s="433"/>
      <c r="QEE455" s="433"/>
      <c r="QEF455" s="433"/>
      <c r="QEG455" s="433"/>
      <c r="QEH455" s="433"/>
      <c r="QEI455" s="433"/>
      <c r="QEJ455" s="433"/>
      <c r="QEK455" s="433"/>
      <c r="QEL455" s="433"/>
      <c r="QEM455" s="433"/>
      <c r="QEN455" s="433"/>
      <c r="QEO455" s="433"/>
      <c r="QEP455" s="433"/>
      <c r="QEQ455" s="433"/>
      <c r="QER455" s="433"/>
      <c r="QES455" s="433"/>
      <c r="QET455" s="433"/>
      <c r="QEU455" s="433"/>
      <c r="QEV455" s="433"/>
      <c r="QEW455" s="433"/>
      <c r="QEX455" s="433"/>
      <c r="QEY455" s="433"/>
      <c r="QEZ455" s="433"/>
      <c r="QFA455" s="433"/>
      <c r="QFB455" s="433"/>
      <c r="QFC455" s="433"/>
      <c r="QFD455" s="433"/>
      <c r="QFE455" s="433"/>
      <c r="QFF455" s="433"/>
      <c r="QFG455" s="433"/>
      <c r="QFH455" s="433"/>
      <c r="QFI455" s="433"/>
      <c r="QFJ455" s="433"/>
      <c r="QFK455" s="433"/>
      <c r="QFL455" s="433"/>
      <c r="QFM455" s="433"/>
      <c r="QFN455" s="433"/>
      <c r="QFO455" s="433"/>
      <c r="QFP455" s="433"/>
      <c r="QFQ455" s="433"/>
      <c r="QFR455" s="433"/>
      <c r="QFS455" s="433"/>
      <c r="QFT455" s="433"/>
      <c r="QFU455" s="433"/>
      <c r="QFV455" s="433"/>
      <c r="QFW455" s="433"/>
      <c r="QFX455" s="433"/>
      <c r="QFY455" s="433"/>
      <c r="QFZ455" s="433"/>
      <c r="QGA455" s="433"/>
      <c r="QGB455" s="433"/>
      <c r="QGC455" s="433"/>
      <c r="QGD455" s="433"/>
      <c r="QGE455" s="433"/>
      <c r="QGF455" s="433"/>
      <c r="QGG455" s="433"/>
      <c r="QGH455" s="433"/>
      <c r="QGI455" s="433"/>
      <c r="QGJ455" s="433"/>
      <c r="QGK455" s="433"/>
      <c r="QGL455" s="433"/>
      <c r="QGM455" s="433"/>
      <c r="QGN455" s="433"/>
      <c r="QGO455" s="433"/>
      <c r="QGP455" s="433"/>
      <c r="QGQ455" s="433"/>
      <c r="QGR455" s="433"/>
      <c r="QGS455" s="433"/>
      <c r="QGT455" s="433"/>
      <c r="QGU455" s="433"/>
      <c r="QGV455" s="433"/>
      <c r="QGW455" s="433"/>
      <c r="QGX455" s="433"/>
      <c r="QGY455" s="433"/>
      <c r="QGZ455" s="433"/>
      <c r="QHA455" s="433"/>
      <c r="QHB455" s="433"/>
      <c r="QHC455" s="433"/>
      <c r="QHD455" s="433"/>
      <c r="QHE455" s="433"/>
      <c r="QHF455" s="433"/>
      <c r="QHG455" s="433"/>
      <c r="QHH455" s="433"/>
      <c r="QHI455" s="433"/>
      <c r="QHJ455" s="433"/>
      <c r="QHK455" s="433"/>
      <c r="QHL455" s="433"/>
      <c r="QHM455" s="433"/>
      <c r="QHN455" s="433"/>
      <c r="QHO455" s="433"/>
      <c r="QHP455" s="433"/>
      <c r="QHQ455" s="433"/>
      <c r="QHR455" s="433"/>
      <c r="QHS455" s="433"/>
      <c r="QHT455" s="433"/>
      <c r="QHU455" s="433"/>
      <c r="QHV455" s="433"/>
      <c r="QHW455" s="433"/>
      <c r="QHX455" s="433"/>
      <c r="QHY455" s="433"/>
      <c r="QHZ455" s="433"/>
      <c r="QIA455" s="433"/>
      <c r="QIB455" s="433"/>
      <c r="QIC455" s="433"/>
      <c r="QID455" s="433"/>
      <c r="QIE455" s="433"/>
      <c r="QIF455" s="433"/>
      <c r="QIG455" s="433"/>
      <c r="QIH455" s="433"/>
      <c r="QII455" s="433"/>
      <c r="QIJ455" s="433"/>
      <c r="QIK455" s="433"/>
      <c r="QIL455" s="433"/>
      <c r="QIM455" s="433"/>
      <c r="QIN455" s="433"/>
      <c r="QIO455" s="433"/>
      <c r="QIP455" s="433"/>
      <c r="QIQ455" s="433"/>
      <c r="QIR455" s="433"/>
      <c r="QIS455" s="433"/>
      <c r="QIT455" s="433"/>
      <c r="QIU455" s="433"/>
      <c r="QIV455" s="433"/>
      <c r="QIW455" s="433"/>
      <c r="QIX455" s="433"/>
      <c r="QIY455" s="433"/>
      <c r="QIZ455" s="433"/>
      <c r="QJA455" s="433"/>
      <c r="QJB455" s="433"/>
      <c r="QJC455" s="433"/>
      <c r="QJD455" s="433"/>
      <c r="QJE455" s="433"/>
      <c r="QJF455" s="433"/>
      <c r="QJG455" s="433"/>
      <c r="QJH455" s="433"/>
      <c r="QJI455" s="433"/>
      <c r="QJJ455" s="433"/>
      <c r="QJK455" s="433"/>
      <c r="QJL455" s="433"/>
      <c r="QJM455" s="433"/>
      <c r="QJN455" s="433"/>
      <c r="QJO455" s="433"/>
      <c r="QJP455" s="433"/>
      <c r="QJQ455" s="433"/>
      <c r="QJR455" s="433"/>
      <c r="QJS455" s="433"/>
      <c r="QJT455" s="433"/>
      <c r="QJU455" s="433"/>
      <c r="QJV455" s="433"/>
      <c r="QJW455" s="433"/>
      <c r="QJX455" s="433"/>
      <c r="QJY455" s="433"/>
      <c r="QJZ455" s="433"/>
      <c r="QKA455" s="433"/>
      <c r="QKB455" s="433"/>
      <c r="QKC455" s="433"/>
      <c r="QKD455" s="433"/>
      <c r="QKE455" s="433"/>
      <c r="QKF455" s="433"/>
      <c r="QKG455" s="433"/>
      <c r="QKH455" s="433"/>
      <c r="QKI455" s="433"/>
      <c r="QKJ455" s="433"/>
      <c r="QKK455" s="433"/>
      <c r="QKL455" s="433"/>
      <c r="QKM455" s="433"/>
      <c r="QKN455" s="433"/>
      <c r="QKO455" s="433"/>
      <c r="QKP455" s="433"/>
      <c r="QKQ455" s="433"/>
      <c r="QKR455" s="433"/>
      <c r="QKS455" s="433"/>
      <c r="QKT455" s="433"/>
      <c r="QKU455" s="433"/>
      <c r="QKV455" s="433"/>
      <c r="QKW455" s="433"/>
      <c r="QKX455" s="433"/>
      <c r="QKY455" s="433"/>
      <c r="QKZ455" s="433"/>
      <c r="QLA455" s="433"/>
      <c r="QLB455" s="433"/>
      <c r="QLC455" s="433"/>
      <c r="QLD455" s="433"/>
      <c r="QLE455" s="433"/>
      <c r="QLF455" s="433"/>
      <c r="QLG455" s="433"/>
      <c r="QLH455" s="433"/>
      <c r="QLI455" s="433"/>
      <c r="QLJ455" s="433"/>
      <c r="QLK455" s="433"/>
      <c r="QLL455" s="433"/>
      <c r="QLM455" s="433"/>
      <c r="QLN455" s="433"/>
      <c r="QLO455" s="433"/>
      <c r="QLP455" s="433"/>
      <c r="QLQ455" s="433"/>
      <c r="QLR455" s="433"/>
      <c r="QLS455" s="433"/>
      <c r="QLT455" s="433"/>
      <c r="QLU455" s="433"/>
      <c r="QLV455" s="433"/>
      <c r="QLW455" s="433"/>
      <c r="QLX455" s="433"/>
      <c r="QLY455" s="433"/>
      <c r="QLZ455" s="433"/>
      <c r="QMA455" s="433"/>
      <c r="QMB455" s="433"/>
      <c r="QMC455" s="433"/>
      <c r="QMD455" s="433"/>
      <c r="QME455" s="433"/>
      <c r="QMF455" s="433"/>
      <c r="QMG455" s="433"/>
      <c r="QMH455" s="433"/>
      <c r="QMI455" s="433"/>
      <c r="QMJ455" s="433"/>
      <c r="QMK455" s="433"/>
      <c r="QML455" s="433"/>
      <c r="QMM455" s="433"/>
      <c r="QMN455" s="433"/>
      <c r="QMO455" s="433"/>
      <c r="QMP455" s="433"/>
      <c r="QMQ455" s="433"/>
      <c r="QMR455" s="433"/>
      <c r="QMS455" s="433"/>
      <c r="QMT455" s="433"/>
      <c r="QMU455" s="433"/>
      <c r="QMV455" s="433"/>
      <c r="QMW455" s="433"/>
      <c r="QMX455" s="433"/>
      <c r="QMY455" s="433"/>
      <c r="QMZ455" s="433"/>
      <c r="QNA455" s="433"/>
      <c r="QNB455" s="433"/>
      <c r="QNC455" s="433"/>
      <c r="QND455" s="433"/>
      <c r="QNE455" s="433"/>
      <c r="QNF455" s="433"/>
      <c r="QNG455" s="433"/>
      <c r="QNH455" s="433"/>
      <c r="QNI455" s="433"/>
      <c r="QNJ455" s="433"/>
      <c r="QNK455" s="433"/>
      <c r="QNL455" s="433"/>
      <c r="QNM455" s="433"/>
      <c r="QNN455" s="433"/>
      <c r="QNO455" s="433"/>
      <c r="QNP455" s="433"/>
      <c r="QNQ455" s="433"/>
      <c r="QNR455" s="433"/>
      <c r="QNS455" s="433"/>
      <c r="QNT455" s="433"/>
      <c r="QNU455" s="433"/>
      <c r="QNV455" s="433"/>
      <c r="QNW455" s="433"/>
      <c r="QNX455" s="433"/>
      <c r="QNY455" s="433"/>
      <c r="QNZ455" s="433"/>
      <c r="QOA455" s="433"/>
      <c r="QOB455" s="433"/>
      <c r="QOC455" s="433"/>
      <c r="QOD455" s="433"/>
      <c r="QOE455" s="433"/>
      <c r="QOF455" s="433"/>
      <c r="QOG455" s="433"/>
      <c r="QOH455" s="433"/>
      <c r="QOI455" s="433"/>
      <c r="QOJ455" s="433"/>
      <c r="QOK455" s="433"/>
      <c r="QOL455" s="433"/>
      <c r="QOM455" s="433"/>
      <c r="QON455" s="433"/>
      <c r="QOO455" s="433"/>
      <c r="QOP455" s="433"/>
      <c r="QOQ455" s="433"/>
      <c r="QOR455" s="433"/>
      <c r="QOS455" s="433"/>
      <c r="QOT455" s="433"/>
      <c r="QOU455" s="433"/>
      <c r="QOV455" s="433"/>
      <c r="QOW455" s="433"/>
      <c r="QOX455" s="433"/>
      <c r="QOY455" s="433"/>
      <c r="QOZ455" s="433"/>
      <c r="QPA455" s="433"/>
      <c r="QPB455" s="433"/>
      <c r="QPC455" s="433"/>
      <c r="QPD455" s="433"/>
      <c r="QPE455" s="433"/>
      <c r="QPF455" s="433"/>
      <c r="QPG455" s="433"/>
      <c r="QPH455" s="433"/>
      <c r="QPI455" s="433"/>
      <c r="QPJ455" s="433"/>
      <c r="QPK455" s="433"/>
      <c r="QPL455" s="433"/>
      <c r="QPM455" s="433"/>
      <c r="QPN455" s="433"/>
      <c r="QPO455" s="433"/>
      <c r="QPP455" s="433"/>
      <c r="QPQ455" s="433"/>
      <c r="QPR455" s="433"/>
      <c r="QPS455" s="433"/>
      <c r="QPT455" s="433"/>
      <c r="QPU455" s="433"/>
      <c r="QPV455" s="433"/>
      <c r="QPW455" s="433"/>
      <c r="QPX455" s="433"/>
      <c r="QPY455" s="433"/>
      <c r="QPZ455" s="433"/>
      <c r="QQA455" s="433"/>
      <c r="QQB455" s="433"/>
      <c r="QQC455" s="433"/>
      <c r="QQD455" s="433"/>
      <c r="QQE455" s="433"/>
      <c r="QQF455" s="433"/>
      <c r="QQG455" s="433"/>
      <c r="QQH455" s="433"/>
      <c r="QQI455" s="433"/>
      <c r="QQJ455" s="433"/>
      <c r="QQK455" s="433"/>
      <c r="QQL455" s="433"/>
      <c r="QQM455" s="433"/>
      <c r="QQN455" s="433"/>
      <c r="QQO455" s="433"/>
      <c r="QQP455" s="433"/>
      <c r="QQQ455" s="433"/>
      <c r="QQR455" s="433"/>
      <c r="QQS455" s="433"/>
      <c r="QQT455" s="433"/>
      <c r="QQU455" s="433"/>
      <c r="QQV455" s="433"/>
      <c r="QQW455" s="433"/>
      <c r="QQX455" s="433"/>
      <c r="QQY455" s="433"/>
      <c r="QQZ455" s="433"/>
      <c r="QRA455" s="433"/>
      <c r="QRB455" s="433"/>
      <c r="QRC455" s="433"/>
      <c r="QRD455" s="433"/>
      <c r="QRE455" s="433"/>
      <c r="QRF455" s="433"/>
      <c r="QRG455" s="433"/>
      <c r="QRH455" s="433"/>
      <c r="QRI455" s="433"/>
      <c r="QRJ455" s="433"/>
      <c r="QRK455" s="433"/>
      <c r="QRL455" s="433"/>
      <c r="QRM455" s="433"/>
      <c r="QRN455" s="433"/>
      <c r="QRO455" s="433"/>
      <c r="QRP455" s="433"/>
      <c r="QRQ455" s="433"/>
      <c r="QRR455" s="433"/>
      <c r="QRS455" s="433"/>
      <c r="QRT455" s="433"/>
      <c r="QRU455" s="433"/>
      <c r="QRV455" s="433"/>
      <c r="QRW455" s="433"/>
      <c r="QRX455" s="433"/>
      <c r="QRY455" s="433"/>
      <c r="QRZ455" s="433"/>
      <c r="QSA455" s="433"/>
      <c r="QSB455" s="433"/>
      <c r="QSC455" s="433"/>
      <c r="QSD455" s="433"/>
      <c r="QSE455" s="433"/>
      <c r="QSF455" s="433"/>
      <c r="QSG455" s="433"/>
      <c r="QSH455" s="433"/>
      <c r="QSI455" s="433"/>
      <c r="QSJ455" s="433"/>
      <c r="QSK455" s="433"/>
      <c r="QSL455" s="433"/>
      <c r="QSM455" s="433"/>
      <c r="QSN455" s="433"/>
      <c r="QSO455" s="433"/>
      <c r="QSP455" s="433"/>
      <c r="QSQ455" s="433"/>
      <c r="QSR455" s="433"/>
      <c r="QSS455" s="433"/>
      <c r="QST455" s="433"/>
      <c r="QSU455" s="433"/>
      <c r="QSV455" s="433"/>
      <c r="QSW455" s="433"/>
      <c r="QSX455" s="433"/>
      <c r="QSY455" s="433"/>
      <c r="QSZ455" s="433"/>
      <c r="QTA455" s="433"/>
      <c r="QTB455" s="433"/>
      <c r="QTC455" s="433"/>
      <c r="QTD455" s="433"/>
      <c r="QTE455" s="433"/>
      <c r="QTF455" s="433"/>
      <c r="QTG455" s="433"/>
      <c r="QTH455" s="433"/>
      <c r="QTI455" s="433"/>
      <c r="QTJ455" s="433"/>
      <c r="QTK455" s="433"/>
      <c r="QTL455" s="433"/>
      <c r="QTM455" s="433"/>
      <c r="QTN455" s="433"/>
      <c r="QTO455" s="433"/>
      <c r="QTP455" s="433"/>
      <c r="QTQ455" s="433"/>
      <c r="QTR455" s="433"/>
      <c r="QTS455" s="433"/>
      <c r="QTT455" s="433"/>
      <c r="QTU455" s="433"/>
      <c r="QTV455" s="433"/>
      <c r="QTW455" s="433"/>
      <c r="QTX455" s="433"/>
      <c r="QTY455" s="433"/>
      <c r="QTZ455" s="433"/>
      <c r="QUA455" s="433"/>
      <c r="QUB455" s="433"/>
      <c r="QUC455" s="433"/>
      <c r="QUD455" s="433"/>
      <c r="QUE455" s="433"/>
      <c r="QUF455" s="433"/>
      <c r="QUG455" s="433"/>
      <c r="QUH455" s="433"/>
      <c r="QUI455" s="433"/>
      <c r="QUJ455" s="433"/>
      <c r="QUK455" s="433"/>
      <c r="QUL455" s="433"/>
      <c r="QUM455" s="433"/>
      <c r="QUN455" s="433"/>
      <c r="QUO455" s="433"/>
      <c r="QUP455" s="433"/>
      <c r="QUQ455" s="433"/>
      <c r="QUR455" s="433"/>
      <c r="QUS455" s="433"/>
      <c r="QUT455" s="433"/>
      <c r="QUU455" s="433"/>
      <c r="QUV455" s="433"/>
      <c r="QUW455" s="433"/>
      <c r="QUX455" s="433"/>
      <c r="QUY455" s="433"/>
      <c r="QUZ455" s="433"/>
      <c r="QVA455" s="433"/>
      <c r="QVB455" s="433"/>
      <c r="QVC455" s="433"/>
      <c r="QVD455" s="433"/>
      <c r="QVE455" s="433"/>
      <c r="QVF455" s="433"/>
      <c r="QVG455" s="433"/>
      <c r="QVH455" s="433"/>
      <c r="QVI455" s="433"/>
      <c r="QVJ455" s="433"/>
      <c r="QVK455" s="433"/>
      <c r="QVL455" s="433"/>
      <c r="QVM455" s="433"/>
      <c r="QVN455" s="433"/>
      <c r="QVO455" s="433"/>
      <c r="QVP455" s="433"/>
      <c r="QVQ455" s="433"/>
      <c r="QVR455" s="433"/>
      <c r="QVS455" s="433"/>
      <c r="QVT455" s="433"/>
      <c r="QVU455" s="433"/>
      <c r="QVV455" s="433"/>
      <c r="QVW455" s="433"/>
      <c r="QVX455" s="433"/>
      <c r="QVY455" s="433"/>
      <c r="QVZ455" s="433"/>
      <c r="QWA455" s="433"/>
      <c r="QWB455" s="433"/>
      <c r="QWC455" s="433"/>
      <c r="QWD455" s="433"/>
      <c r="QWE455" s="433"/>
      <c r="QWF455" s="433"/>
      <c r="QWG455" s="433"/>
      <c r="QWH455" s="433"/>
      <c r="QWI455" s="433"/>
      <c r="QWJ455" s="433"/>
      <c r="QWK455" s="433"/>
      <c r="QWL455" s="433"/>
      <c r="QWM455" s="433"/>
      <c r="QWN455" s="433"/>
      <c r="QWO455" s="433"/>
      <c r="QWP455" s="433"/>
      <c r="QWQ455" s="433"/>
      <c r="QWR455" s="433"/>
      <c r="QWS455" s="433"/>
      <c r="QWT455" s="433"/>
      <c r="QWU455" s="433"/>
      <c r="QWV455" s="433"/>
      <c r="QWW455" s="433"/>
      <c r="QWX455" s="433"/>
      <c r="QWY455" s="433"/>
      <c r="QWZ455" s="433"/>
      <c r="QXA455" s="433"/>
      <c r="QXB455" s="433"/>
      <c r="QXC455" s="433"/>
      <c r="QXD455" s="433"/>
      <c r="QXE455" s="433"/>
      <c r="QXF455" s="433"/>
      <c r="QXG455" s="433"/>
      <c r="QXH455" s="433"/>
      <c r="QXI455" s="433"/>
      <c r="QXJ455" s="433"/>
      <c r="QXK455" s="433"/>
      <c r="QXL455" s="433"/>
      <c r="QXM455" s="433"/>
      <c r="QXN455" s="433"/>
      <c r="QXO455" s="433"/>
      <c r="QXP455" s="433"/>
      <c r="QXQ455" s="433"/>
      <c r="QXR455" s="433"/>
      <c r="QXS455" s="433"/>
      <c r="QXT455" s="433"/>
      <c r="QXU455" s="433"/>
      <c r="QXV455" s="433"/>
      <c r="QXW455" s="433"/>
      <c r="QXX455" s="433"/>
      <c r="QXY455" s="433"/>
      <c r="QXZ455" s="433"/>
      <c r="QYA455" s="433"/>
      <c r="QYB455" s="433"/>
      <c r="QYC455" s="433"/>
      <c r="QYD455" s="433"/>
      <c r="QYE455" s="433"/>
      <c r="QYF455" s="433"/>
      <c r="QYG455" s="433"/>
      <c r="QYH455" s="433"/>
      <c r="QYI455" s="433"/>
      <c r="QYJ455" s="433"/>
      <c r="QYK455" s="433"/>
      <c r="QYL455" s="433"/>
      <c r="QYM455" s="433"/>
      <c r="QYN455" s="433"/>
      <c r="QYO455" s="433"/>
      <c r="QYP455" s="433"/>
      <c r="QYQ455" s="433"/>
      <c r="QYR455" s="433"/>
      <c r="QYS455" s="433"/>
      <c r="QYT455" s="433"/>
      <c r="QYU455" s="433"/>
      <c r="QYV455" s="433"/>
      <c r="QYW455" s="433"/>
      <c r="QYX455" s="433"/>
      <c r="QYY455" s="433"/>
      <c r="QYZ455" s="433"/>
      <c r="QZA455" s="433"/>
      <c r="QZB455" s="433"/>
      <c r="QZC455" s="433"/>
      <c r="QZD455" s="433"/>
      <c r="QZE455" s="433"/>
      <c r="QZF455" s="433"/>
      <c r="QZG455" s="433"/>
      <c r="QZH455" s="433"/>
      <c r="QZI455" s="433"/>
      <c r="QZJ455" s="433"/>
      <c r="QZK455" s="433"/>
      <c r="QZL455" s="433"/>
      <c r="QZM455" s="433"/>
      <c r="QZN455" s="433"/>
      <c r="QZO455" s="433"/>
      <c r="QZP455" s="433"/>
      <c r="QZQ455" s="433"/>
      <c r="QZR455" s="433"/>
      <c r="QZS455" s="433"/>
      <c r="QZT455" s="433"/>
      <c r="QZU455" s="433"/>
      <c r="QZV455" s="433"/>
      <c r="QZW455" s="433"/>
      <c r="QZX455" s="433"/>
      <c r="QZY455" s="433"/>
      <c r="QZZ455" s="433"/>
      <c r="RAA455" s="433"/>
      <c r="RAB455" s="433"/>
      <c r="RAC455" s="433"/>
      <c r="RAD455" s="433"/>
      <c r="RAE455" s="433"/>
      <c r="RAF455" s="433"/>
      <c r="RAG455" s="433"/>
      <c r="RAH455" s="433"/>
      <c r="RAI455" s="433"/>
      <c r="RAJ455" s="433"/>
      <c r="RAK455" s="433"/>
      <c r="RAL455" s="433"/>
      <c r="RAM455" s="433"/>
      <c r="RAN455" s="433"/>
      <c r="RAO455" s="433"/>
      <c r="RAP455" s="433"/>
      <c r="RAQ455" s="433"/>
      <c r="RAR455" s="433"/>
      <c r="RAS455" s="433"/>
      <c r="RAT455" s="433"/>
      <c r="RAU455" s="433"/>
      <c r="RAV455" s="433"/>
      <c r="RAW455" s="433"/>
      <c r="RAX455" s="433"/>
      <c r="RAY455" s="433"/>
      <c r="RAZ455" s="433"/>
      <c r="RBA455" s="433"/>
      <c r="RBB455" s="433"/>
      <c r="RBC455" s="433"/>
      <c r="RBD455" s="433"/>
      <c r="RBE455" s="433"/>
      <c r="RBF455" s="433"/>
      <c r="RBG455" s="433"/>
      <c r="RBH455" s="433"/>
      <c r="RBI455" s="433"/>
      <c r="RBJ455" s="433"/>
      <c r="RBK455" s="433"/>
      <c r="RBL455" s="433"/>
      <c r="RBM455" s="433"/>
      <c r="RBN455" s="433"/>
      <c r="RBO455" s="433"/>
      <c r="RBP455" s="433"/>
      <c r="RBQ455" s="433"/>
      <c r="RBR455" s="433"/>
      <c r="RBS455" s="433"/>
      <c r="RBT455" s="433"/>
      <c r="RBU455" s="433"/>
      <c r="RBV455" s="433"/>
      <c r="RBW455" s="433"/>
      <c r="RBX455" s="433"/>
      <c r="RBY455" s="433"/>
      <c r="RBZ455" s="433"/>
      <c r="RCA455" s="433"/>
      <c r="RCB455" s="433"/>
      <c r="RCC455" s="433"/>
      <c r="RCD455" s="433"/>
      <c r="RCE455" s="433"/>
      <c r="RCF455" s="433"/>
      <c r="RCG455" s="433"/>
      <c r="RCH455" s="433"/>
      <c r="RCI455" s="433"/>
      <c r="RCJ455" s="433"/>
      <c r="RCK455" s="433"/>
      <c r="RCL455" s="433"/>
      <c r="RCM455" s="433"/>
      <c r="RCN455" s="433"/>
      <c r="RCO455" s="433"/>
      <c r="RCP455" s="433"/>
      <c r="RCQ455" s="433"/>
      <c r="RCR455" s="433"/>
      <c r="RCS455" s="433"/>
      <c r="RCT455" s="433"/>
      <c r="RCU455" s="433"/>
      <c r="RCV455" s="433"/>
      <c r="RCW455" s="433"/>
      <c r="RCX455" s="433"/>
      <c r="RCY455" s="433"/>
      <c r="RCZ455" s="433"/>
      <c r="RDA455" s="433"/>
      <c r="RDB455" s="433"/>
      <c r="RDC455" s="433"/>
      <c r="RDD455" s="433"/>
      <c r="RDE455" s="433"/>
      <c r="RDF455" s="433"/>
      <c r="RDG455" s="433"/>
      <c r="RDH455" s="433"/>
      <c r="RDI455" s="433"/>
      <c r="RDJ455" s="433"/>
      <c r="RDK455" s="433"/>
      <c r="RDL455" s="433"/>
      <c r="RDM455" s="433"/>
      <c r="RDN455" s="433"/>
      <c r="RDO455" s="433"/>
      <c r="RDP455" s="433"/>
      <c r="RDQ455" s="433"/>
      <c r="RDR455" s="433"/>
      <c r="RDS455" s="433"/>
      <c r="RDT455" s="433"/>
      <c r="RDU455" s="433"/>
      <c r="RDV455" s="433"/>
      <c r="RDW455" s="433"/>
      <c r="RDX455" s="433"/>
      <c r="RDY455" s="433"/>
      <c r="RDZ455" s="433"/>
      <c r="REA455" s="433"/>
      <c r="REB455" s="433"/>
      <c r="REC455" s="433"/>
      <c r="RED455" s="433"/>
      <c r="REE455" s="433"/>
      <c r="REF455" s="433"/>
      <c r="REG455" s="433"/>
      <c r="REH455" s="433"/>
      <c r="REI455" s="433"/>
      <c r="REJ455" s="433"/>
      <c r="REK455" s="433"/>
      <c r="REL455" s="433"/>
      <c r="REM455" s="433"/>
      <c r="REN455" s="433"/>
      <c r="REO455" s="433"/>
      <c r="REP455" s="433"/>
      <c r="REQ455" s="433"/>
      <c r="RER455" s="433"/>
      <c r="RES455" s="433"/>
      <c r="RET455" s="433"/>
      <c r="REU455" s="433"/>
      <c r="REV455" s="433"/>
      <c r="REW455" s="433"/>
      <c r="REX455" s="433"/>
      <c r="REY455" s="433"/>
      <c r="REZ455" s="433"/>
      <c r="RFA455" s="433"/>
      <c r="RFB455" s="433"/>
      <c r="RFC455" s="433"/>
      <c r="RFD455" s="433"/>
      <c r="RFE455" s="433"/>
      <c r="RFF455" s="433"/>
      <c r="RFG455" s="433"/>
      <c r="RFH455" s="433"/>
      <c r="RFI455" s="433"/>
      <c r="RFJ455" s="433"/>
      <c r="RFK455" s="433"/>
      <c r="RFL455" s="433"/>
      <c r="RFM455" s="433"/>
      <c r="RFN455" s="433"/>
      <c r="RFO455" s="433"/>
      <c r="RFP455" s="433"/>
      <c r="RFQ455" s="433"/>
      <c r="RFR455" s="433"/>
      <c r="RFS455" s="433"/>
      <c r="RFT455" s="433"/>
      <c r="RFU455" s="433"/>
      <c r="RFV455" s="433"/>
      <c r="RFW455" s="433"/>
      <c r="RFX455" s="433"/>
      <c r="RFY455" s="433"/>
      <c r="RFZ455" s="433"/>
      <c r="RGA455" s="433"/>
      <c r="RGB455" s="433"/>
      <c r="RGC455" s="433"/>
      <c r="RGD455" s="433"/>
      <c r="RGE455" s="433"/>
      <c r="RGF455" s="433"/>
      <c r="RGG455" s="433"/>
      <c r="RGH455" s="433"/>
      <c r="RGI455" s="433"/>
      <c r="RGJ455" s="433"/>
      <c r="RGK455" s="433"/>
      <c r="RGL455" s="433"/>
      <c r="RGM455" s="433"/>
      <c r="RGN455" s="433"/>
      <c r="RGO455" s="433"/>
      <c r="RGP455" s="433"/>
      <c r="RGQ455" s="433"/>
      <c r="RGR455" s="433"/>
      <c r="RGS455" s="433"/>
      <c r="RGT455" s="433"/>
      <c r="RGU455" s="433"/>
      <c r="RGV455" s="433"/>
      <c r="RGW455" s="433"/>
      <c r="RGX455" s="433"/>
      <c r="RGY455" s="433"/>
      <c r="RGZ455" s="433"/>
      <c r="RHA455" s="433"/>
      <c r="RHB455" s="433"/>
      <c r="RHC455" s="433"/>
      <c r="RHD455" s="433"/>
      <c r="RHE455" s="433"/>
      <c r="RHF455" s="433"/>
      <c r="RHG455" s="433"/>
      <c r="RHH455" s="433"/>
      <c r="RHI455" s="433"/>
      <c r="RHJ455" s="433"/>
      <c r="RHK455" s="433"/>
      <c r="RHL455" s="433"/>
      <c r="RHM455" s="433"/>
      <c r="RHN455" s="433"/>
      <c r="RHO455" s="433"/>
      <c r="RHP455" s="433"/>
      <c r="RHQ455" s="433"/>
      <c r="RHR455" s="433"/>
      <c r="RHS455" s="433"/>
      <c r="RHT455" s="433"/>
      <c r="RHU455" s="433"/>
      <c r="RHV455" s="433"/>
      <c r="RHW455" s="433"/>
      <c r="RHX455" s="433"/>
      <c r="RHY455" s="433"/>
      <c r="RHZ455" s="433"/>
      <c r="RIA455" s="433"/>
      <c r="RIB455" s="433"/>
      <c r="RIC455" s="433"/>
      <c r="RID455" s="433"/>
      <c r="RIE455" s="433"/>
      <c r="RIF455" s="433"/>
      <c r="RIG455" s="433"/>
      <c r="RIH455" s="433"/>
      <c r="RII455" s="433"/>
      <c r="RIJ455" s="433"/>
      <c r="RIK455" s="433"/>
      <c r="RIL455" s="433"/>
      <c r="RIM455" s="433"/>
      <c r="RIN455" s="433"/>
      <c r="RIO455" s="433"/>
      <c r="RIP455" s="433"/>
      <c r="RIQ455" s="433"/>
      <c r="RIR455" s="433"/>
      <c r="RIS455" s="433"/>
      <c r="RIT455" s="433"/>
      <c r="RIU455" s="433"/>
      <c r="RIV455" s="433"/>
      <c r="RIW455" s="433"/>
      <c r="RIX455" s="433"/>
      <c r="RIY455" s="433"/>
      <c r="RIZ455" s="433"/>
      <c r="RJA455" s="433"/>
      <c r="RJB455" s="433"/>
      <c r="RJC455" s="433"/>
      <c r="RJD455" s="433"/>
      <c r="RJE455" s="433"/>
      <c r="RJF455" s="433"/>
      <c r="RJG455" s="433"/>
      <c r="RJH455" s="433"/>
      <c r="RJI455" s="433"/>
      <c r="RJJ455" s="433"/>
      <c r="RJK455" s="433"/>
      <c r="RJL455" s="433"/>
      <c r="RJM455" s="433"/>
      <c r="RJN455" s="433"/>
      <c r="RJO455" s="433"/>
      <c r="RJP455" s="433"/>
      <c r="RJQ455" s="433"/>
      <c r="RJR455" s="433"/>
      <c r="RJS455" s="433"/>
      <c r="RJT455" s="433"/>
      <c r="RJU455" s="433"/>
      <c r="RJV455" s="433"/>
      <c r="RJW455" s="433"/>
      <c r="RJX455" s="433"/>
      <c r="RJY455" s="433"/>
      <c r="RJZ455" s="433"/>
      <c r="RKA455" s="433"/>
      <c r="RKB455" s="433"/>
      <c r="RKC455" s="433"/>
      <c r="RKD455" s="433"/>
      <c r="RKE455" s="433"/>
      <c r="RKF455" s="433"/>
      <c r="RKG455" s="433"/>
      <c r="RKH455" s="433"/>
      <c r="RKI455" s="433"/>
      <c r="RKJ455" s="433"/>
      <c r="RKK455" s="433"/>
      <c r="RKL455" s="433"/>
      <c r="RKM455" s="433"/>
      <c r="RKN455" s="433"/>
      <c r="RKO455" s="433"/>
      <c r="RKP455" s="433"/>
      <c r="RKQ455" s="433"/>
      <c r="RKR455" s="433"/>
      <c r="RKS455" s="433"/>
      <c r="RKT455" s="433"/>
      <c r="RKU455" s="433"/>
      <c r="RKV455" s="433"/>
      <c r="RKW455" s="433"/>
      <c r="RKX455" s="433"/>
      <c r="RKY455" s="433"/>
      <c r="RKZ455" s="433"/>
      <c r="RLA455" s="433"/>
      <c r="RLB455" s="433"/>
      <c r="RLC455" s="433"/>
      <c r="RLD455" s="433"/>
      <c r="RLE455" s="433"/>
      <c r="RLF455" s="433"/>
      <c r="RLG455" s="433"/>
      <c r="RLH455" s="433"/>
      <c r="RLI455" s="433"/>
      <c r="RLJ455" s="433"/>
      <c r="RLK455" s="433"/>
      <c r="RLL455" s="433"/>
      <c r="RLM455" s="433"/>
      <c r="RLN455" s="433"/>
      <c r="RLO455" s="433"/>
      <c r="RLP455" s="433"/>
      <c r="RLQ455" s="433"/>
      <c r="RLR455" s="433"/>
      <c r="RLS455" s="433"/>
      <c r="RLT455" s="433"/>
      <c r="RLU455" s="433"/>
      <c r="RLV455" s="433"/>
      <c r="RLW455" s="433"/>
      <c r="RLX455" s="433"/>
      <c r="RLY455" s="433"/>
      <c r="RLZ455" s="433"/>
      <c r="RMA455" s="433"/>
      <c r="RMB455" s="433"/>
      <c r="RMC455" s="433"/>
      <c r="RMD455" s="433"/>
      <c r="RME455" s="433"/>
      <c r="RMF455" s="433"/>
      <c r="RMG455" s="433"/>
      <c r="RMH455" s="433"/>
      <c r="RMI455" s="433"/>
      <c r="RMJ455" s="433"/>
      <c r="RMK455" s="433"/>
      <c r="RML455" s="433"/>
      <c r="RMM455" s="433"/>
      <c r="RMN455" s="433"/>
      <c r="RMO455" s="433"/>
      <c r="RMP455" s="433"/>
      <c r="RMQ455" s="433"/>
      <c r="RMR455" s="433"/>
      <c r="RMS455" s="433"/>
      <c r="RMT455" s="433"/>
      <c r="RMU455" s="433"/>
      <c r="RMV455" s="433"/>
      <c r="RMW455" s="433"/>
      <c r="RMX455" s="433"/>
      <c r="RMY455" s="433"/>
      <c r="RMZ455" s="433"/>
      <c r="RNA455" s="433"/>
      <c r="RNB455" s="433"/>
      <c r="RNC455" s="433"/>
      <c r="RND455" s="433"/>
      <c r="RNE455" s="433"/>
      <c r="RNF455" s="433"/>
      <c r="RNG455" s="433"/>
      <c r="RNH455" s="433"/>
      <c r="RNI455" s="433"/>
      <c r="RNJ455" s="433"/>
      <c r="RNK455" s="433"/>
      <c r="RNL455" s="433"/>
      <c r="RNM455" s="433"/>
      <c r="RNN455" s="433"/>
      <c r="RNO455" s="433"/>
      <c r="RNP455" s="433"/>
      <c r="RNQ455" s="433"/>
      <c r="RNR455" s="433"/>
      <c r="RNS455" s="433"/>
      <c r="RNT455" s="433"/>
      <c r="RNU455" s="433"/>
      <c r="RNV455" s="433"/>
      <c r="RNW455" s="433"/>
      <c r="RNX455" s="433"/>
      <c r="RNY455" s="433"/>
      <c r="RNZ455" s="433"/>
      <c r="ROA455" s="433"/>
      <c r="ROB455" s="433"/>
      <c r="ROC455" s="433"/>
      <c r="ROD455" s="433"/>
      <c r="ROE455" s="433"/>
      <c r="ROF455" s="433"/>
      <c r="ROG455" s="433"/>
      <c r="ROH455" s="433"/>
      <c r="ROI455" s="433"/>
      <c r="ROJ455" s="433"/>
      <c r="ROK455" s="433"/>
      <c r="ROL455" s="433"/>
      <c r="ROM455" s="433"/>
      <c r="RON455" s="433"/>
      <c r="ROO455" s="433"/>
      <c r="ROP455" s="433"/>
      <c r="ROQ455" s="433"/>
      <c r="ROR455" s="433"/>
      <c r="ROS455" s="433"/>
      <c r="ROT455" s="433"/>
      <c r="ROU455" s="433"/>
      <c r="ROV455" s="433"/>
      <c r="ROW455" s="433"/>
      <c r="ROX455" s="433"/>
      <c r="ROY455" s="433"/>
      <c r="ROZ455" s="433"/>
      <c r="RPA455" s="433"/>
      <c r="RPB455" s="433"/>
      <c r="RPC455" s="433"/>
      <c r="RPD455" s="433"/>
      <c r="RPE455" s="433"/>
      <c r="RPF455" s="433"/>
      <c r="RPG455" s="433"/>
      <c r="RPH455" s="433"/>
      <c r="RPI455" s="433"/>
      <c r="RPJ455" s="433"/>
      <c r="RPK455" s="433"/>
      <c r="RPL455" s="433"/>
      <c r="RPM455" s="433"/>
      <c r="RPN455" s="433"/>
      <c r="RPO455" s="433"/>
      <c r="RPP455" s="433"/>
      <c r="RPQ455" s="433"/>
      <c r="RPR455" s="433"/>
      <c r="RPS455" s="433"/>
      <c r="RPT455" s="433"/>
      <c r="RPU455" s="433"/>
      <c r="RPV455" s="433"/>
      <c r="RPW455" s="433"/>
      <c r="RPX455" s="433"/>
      <c r="RPY455" s="433"/>
      <c r="RPZ455" s="433"/>
      <c r="RQA455" s="433"/>
      <c r="RQB455" s="433"/>
      <c r="RQC455" s="433"/>
      <c r="RQD455" s="433"/>
      <c r="RQE455" s="433"/>
      <c r="RQF455" s="433"/>
      <c r="RQG455" s="433"/>
      <c r="RQH455" s="433"/>
      <c r="RQI455" s="433"/>
      <c r="RQJ455" s="433"/>
      <c r="RQK455" s="433"/>
      <c r="RQL455" s="433"/>
      <c r="RQM455" s="433"/>
      <c r="RQN455" s="433"/>
      <c r="RQO455" s="433"/>
      <c r="RQP455" s="433"/>
      <c r="RQQ455" s="433"/>
      <c r="RQR455" s="433"/>
      <c r="RQS455" s="433"/>
      <c r="RQT455" s="433"/>
      <c r="RQU455" s="433"/>
      <c r="RQV455" s="433"/>
      <c r="RQW455" s="433"/>
      <c r="RQX455" s="433"/>
      <c r="RQY455" s="433"/>
      <c r="RQZ455" s="433"/>
      <c r="RRA455" s="433"/>
      <c r="RRB455" s="433"/>
      <c r="RRC455" s="433"/>
      <c r="RRD455" s="433"/>
      <c r="RRE455" s="433"/>
      <c r="RRF455" s="433"/>
      <c r="RRG455" s="433"/>
      <c r="RRH455" s="433"/>
      <c r="RRI455" s="433"/>
      <c r="RRJ455" s="433"/>
      <c r="RRK455" s="433"/>
      <c r="RRL455" s="433"/>
      <c r="RRM455" s="433"/>
      <c r="RRN455" s="433"/>
      <c r="RRO455" s="433"/>
      <c r="RRP455" s="433"/>
      <c r="RRQ455" s="433"/>
      <c r="RRR455" s="433"/>
      <c r="RRS455" s="433"/>
      <c r="RRT455" s="433"/>
      <c r="RRU455" s="433"/>
      <c r="RRV455" s="433"/>
      <c r="RRW455" s="433"/>
      <c r="RRX455" s="433"/>
      <c r="RRY455" s="433"/>
      <c r="RRZ455" s="433"/>
      <c r="RSA455" s="433"/>
      <c r="RSB455" s="433"/>
      <c r="RSC455" s="433"/>
      <c r="RSD455" s="433"/>
      <c r="RSE455" s="433"/>
      <c r="RSF455" s="433"/>
      <c r="RSG455" s="433"/>
      <c r="RSH455" s="433"/>
      <c r="RSI455" s="433"/>
      <c r="RSJ455" s="433"/>
      <c r="RSK455" s="433"/>
      <c r="RSL455" s="433"/>
      <c r="RSM455" s="433"/>
      <c r="RSN455" s="433"/>
      <c r="RSO455" s="433"/>
      <c r="RSP455" s="433"/>
      <c r="RSQ455" s="433"/>
      <c r="RSR455" s="433"/>
      <c r="RSS455" s="433"/>
      <c r="RST455" s="433"/>
      <c r="RSU455" s="433"/>
      <c r="RSV455" s="433"/>
      <c r="RSW455" s="433"/>
      <c r="RSX455" s="433"/>
      <c r="RSY455" s="433"/>
      <c r="RSZ455" s="433"/>
      <c r="RTA455" s="433"/>
      <c r="RTB455" s="433"/>
      <c r="RTC455" s="433"/>
      <c r="RTD455" s="433"/>
      <c r="RTE455" s="433"/>
      <c r="RTF455" s="433"/>
      <c r="RTG455" s="433"/>
      <c r="RTH455" s="433"/>
      <c r="RTI455" s="433"/>
      <c r="RTJ455" s="433"/>
      <c r="RTK455" s="433"/>
      <c r="RTL455" s="433"/>
      <c r="RTM455" s="433"/>
      <c r="RTN455" s="433"/>
      <c r="RTO455" s="433"/>
      <c r="RTP455" s="433"/>
      <c r="RTQ455" s="433"/>
      <c r="RTR455" s="433"/>
      <c r="RTS455" s="433"/>
      <c r="RTT455" s="433"/>
      <c r="RTU455" s="433"/>
      <c r="RTV455" s="433"/>
      <c r="RTW455" s="433"/>
      <c r="RTX455" s="433"/>
      <c r="RTY455" s="433"/>
      <c r="RTZ455" s="433"/>
      <c r="RUA455" s="433"/>
      <c r="RUB455" s="433"/>
      <c r="RUC455" s="433"/>
      <c r="RUD455" s="433"/>
      <c r="RUE455" s="433"/>
      <c r="RUF455" s="433"/>
      <c r="RUG455" s="433"/>
      <c r="RUH455" s="433"/>
      <c r="RUI455" s="433"/>
      <c r="RUJ455" s="433"/>
      <c r="RUK455" s="433"/>
      <c r="RUL455" s="433"/>
      <c r="RUM455" s="433"/>
      <c r="RUN455" s="433"/>
      <c r="RUO455" s="433"/>
      <c r="RUP455" s="433"/>
      <c r="RUQ455" s="433"/>
      <c r="RUR455" s="433"/>
      <c r="RUS455" s="433"/>
      <c r="RUT455" s="433"/>
      <c r="RUU455" s="433"/>
      <c r="RUV455" s="433"/>
      <c r="RUW455" s="433"/>
      <c r="RUX455" s="433"/>
      <c r="RUY455" s="433"/>
      <c r="RUZ455" s="433"/>
      <c r="RVA455" s="433"/>
      <c r="RVB455" s="433"/>
      <c r="RVC455" s="433"/>
      <c r="RVD455" s="433"/>
      <c r="RVE455" s="433"/>
      <c r="RVF455" s="433"/>
      <c r="RVG455" s="433"/>
      <c r="RVH455" s="433"/>
      <c r="RVI455" s="433"/>
      <c r="RVJ455" s="433"/>
      <c r="RVK455" s="433"/>
      <c r="RVL455" s="433"/>
      <c r="RVM455" s="433"/>
      <c r="RVN455" s="433"/>
      <c r="RVO455" s="433"/>
      <c r="RVP455" s="433"/>
      <c r="RVQ455" s="433"/>
      <c r="RVR455" s="433"/>
      <c r="RVS455" s="433"/>
      <c r="RVT455" s="433"/>
      <c r="RVU455" s="433"/>
      <c r="RVV455" s="433"/>
      <c r="RVW455" s="433"/>
      <c r="RVX455" s="433"/>
      <c r="RVY455" s="433"/>
      <c r="RVZ455" s="433"/>
      <c r="RWA455" s="433"/>
      <c r="RWB455" s="433"/>
      <c r="RWC455" s="433"/>
      <c r="RWD455" s="433"/>
      <c r="RWE455" s="433"/>
      <c r="RWF455" s="433"/>
      <c r="RWG455" s="433"/>
      <c r="RWH455" s="433"/>
      <c r="RWI455" s="433"/>
      <c r="RWJ455" s="433"/>
      <c r="RWK455" s="433"/>
      <c r="RWL455" s="433"/>
      <c r="RWM455" s="433"/>
      <c r="RWN455" s="433"/>
      <c r="RWO455" s="433"/>
      <c r="RWP455" s="433"/>
      <c r="RWQ455" s="433"/>
      <c r="RWR455" s="433"/>
      <c r="RWS455" s="433"/>
      <c r="RWT455" s="433"/>
      <c r="RWU455" s="433"/>
      <c r="RWV455" s="433"/>
      <c r="RWW455" s="433"/>
      <c r="RWX455" s="433"/>
      <c r="RWY455" s="433"/>
      <c r="RWZ455" s="433"/>
      <c r="RXA455" s="433"/>
      <c r="RXB455" s="433"/>
      <c r="RXC455" s="433"/>
      <c r="RXD455" s="433"/>
      <c r="RXE455" s="433"/>
      <c r="RXF455" s="433"/>
      <c r="RXG455" s="433"/>
      <c r="RXH455" s="433"/>
      <c r="RXI455" s="433"/>
      <c r="RXJ455" s="433"/>
      <c r="RXK455" s="433"/>
      <c r="RXL455" s="433"/>
      <c r="RXM455" s="433"/>
      <c r="RXN455" s="433"/>
      <c r="RXO455" s="433"/>
      <c r="RXP455" s="433"/>
      <c r="RXQ455" s="433"/>
      <c r="RXR455" s="433"/>
      <c r="RXS455" s="433"/>
      <c r="RXT455" s="433"/>
      <c r="RXU455" s="433"/>
      <c r="RXV455" s="433"/>
      <c r="RXW455" s="433"/>
      <c r="RXX455" s="433"/>
      <c r="RXY455" s="433"/>
      <c r="RXZ455" s="433"/>
      <c r="RYA455" s="433"/>
      <c r="RYB455" s="433"/>
      <c r="RYC455" s="433"/>
      <c r="RYD455" s="433"/>
      <c r="RYE455" s="433"/>
      <c r="RYF455" s="433"/>
      <c r="RYG455" s="433"/>
      <c r="RYH455" s="433"/>
      <c r="RYI455" s="433"/>
      <c r="RYJ455" s="433"/>
      <c r="RYK455" s="433"/>
      <c r="RYL455" s="433"/>
      <c r="RYM455" s="433"/>
      <c r="RYN455" s="433"/>
      <c r="RYO455" s="433"/>
      <c r="RYP455" s="433"/>
      <c r="RYQ455" s="433"/>
      <c r="RYR455" s="433"/>
      <c r="RYS455" s="433"/>
      <c r="RYT455" s="433"/>
      <c r="RYU455" s="433"/>
      <c r="RYV455" s="433"/>
      <c r="RYW455" s="433"/>
      <c r="RYX455" s="433"/>
      <c r="RYY455" s="433"/>
      <c r="RYZ455" s="433"/>
      <c r="RZA455" s="433"/>
      <c r="RZB455" s="433"/>
      <c r="RZC455" s="433"/>
      <c r="RZD455" s="433"/>
      <c r="RZE455" s="433"/>
      <c r="RZF455" s="433"/>
      <c r="RZG455" s="433"/>
      <c r="RZH455" s="433"/>
      <c r="RZI455" s="433"/>
      <c r="RZJ455" s="433"/>
      <c r="RZK455" s="433"/>
      <c r="RZL455" s="433"/>
      <c r="RZM455" s="433"/>
      <c r="RZN455" s="433"/>
      <c r="RZO455" s="433"/>
      <c r="RZP455" s="433"/>
      <c r="RZQ455" s="433"/>
      <c r="RZR455" s="433"/>
      <c r="RZS455" s="433"/>
      <c r="RZT455" s="433"/>
      <c r="RZU455" s="433"/>
      <c r="RZV455" s="433"/>
      <c r="RZW455" s="433"/>
      <c r="RZX455" s="433"/>
      <c r="RZY455" s="433"/>
      <c r="RZZ455" s="433"/>
      <c r="SAA455" s="433"/>
      <c r="SAB455" s="433"/>
      <c r="SAC455" s="433"/>
      <c r="SAD455" s="433"/>
      <c r="SAE455" s="433"/>
      <c r="SAF455" s="433"/>
      <c r="SAG455" s="433"/>
      <c r="SAH455" s="433"/>
      <c r="SAI455" s="433"/>
      <c r="SAJ455" s="433"/>
      <c r="SAK455" s="433"/>
      <c r="SAL455" s="433"/>
      <c r="SAM455" s="433"/>
      <c r="SAN455" s="433"/>
      <c r="SAO455" s="433"/>
      <c r="SAP455" s="433"/>
      <c r="SAQ455" s="433"/>
      <c r="SAR455" s="433"/>
      <c r="SAS455" s="433"/>
      <c r="SAT455" s="433"/>
      <c r="SAU455" s="433"/>
      <c r="SAV455" s="433"/>
      <c r="SAW455" s="433"/>
      <c r="SAX455" s="433"/>
      <c r="SAY455" s="433"/>
      <c r="SAZ455" s="433"/>
      <c r="SBA455" s="433"/>
      <c r="SBB455" s="433"/>
      <c r="SBC455" s="433"/>
      <c r="SBD455" s="433"/>
      <c r="SBE455" s="433"/>
      <c r="SBF455" s="433"/>
      <c r="SBG455" s="433"/>
      <c r="SBH455" s="433"/>
      <c r="SBI455" s="433"/>
      <c r="SBJ455" s="433"/>
      <c r="SBK455" s="433"/>
      <c r="SBL455" s="433"/>
      <c r="SBM455" s="433"/>
      <c r="SBN455" s="433"/>
      <c r="SBO455" s="433"/>
      <c r="SBP455" s="433"/>
      <c r="SBQ455" s="433"/>
      <c r="SBR455" s="433"/>
      <c r="SBS455" s="433"/>
      <c r="SBT455" s="433"/>
      <c r="SBU455" s="433"/>
      <c r="SBV455" s="433"/>
      <c r="SBW455" s="433"/>
      <c r="SBX455" s="433"/>
      <c r="SBY455" s="433"/>
      <c r="SBZ455" s="433"/>
      <c r="SCA455" s="433"/>
      <c r="SCB455" s="433"/>
      <c r="SCC455" s="433"/>
      <c r="SCD455" s="433"/>
      <c r="SCE455" s="433"/>
      <c r="SCF455" s="433"/>
      <c r="SCG455" s="433"/>
      <c r="SCH455" s="433"/>
      <c r="SCI455" s="433"/>
      <c r="SCJ455" s="433"/>
      <c r="SCK455" s="433"/>
      <c r="SCL455" s="433"/>
      <c r="SCM455" s="433"/>
      <c r="SCN455" s="433"/>
      <c r="SCO455" s="433"/>
      <c r="SCP455" s="433"/>
      <c r="SCQ455" s="433"/>
      <c r="SCR455" s="433"/>
      <c r="SCS455" s="433"/>
      <c r="SCT455" s="433"/>
      <c r="SCU455" s="433"/>
      <c r="SCV455" s="433"/>
      <c r="SCW455" s="433"/>
      <c r="SCX455" s="433"/>
      <c r="SCY455" s="433"/>
      <c r="SCZ455" s="433"/>
      <c r="SDA455" s="433"/>
      <c r="SDB455" s="433"/>
      <c r="SDC455" s="433"/>
      <c r="SDD455" s="433"/>
      <c r="SDE455" s="433"/>
      <c r="SDF455" s="433"/>
      <c r="SDG455" s="433"/>
      <c r="SDH455" s="433"/>
      <c r="SDI455" s="433"/>
      <c r="SDJ455" s="433"/>
      <c r="SDK455" s="433"/>
      <c r="SDL455" s="433"/>
      <c r="SDM455" s="433"/>
      <c r="SDN455" s="433"/>
      <c r="SDO455" s="433"/>
      <c r="SDP455" s="433"/>
      <c r="SDQ455" s="433"/>
      <c r="SDR455" s="433"/>
      <c r="SDS455" s="433"/>
      <c r="SDT455" s="433"/>
      <c r="SDU455" s="433"/>
      <c r="SDV455" s="433"/>
      <c r="SDW455" s="433"/>
      <c r="SDX455" s="433"/>
      <c r="SDY455" s="433"/>
      <c r="SDZ455" s="433"/>
      <c r="SEA455" s="433"/>
      <c r="SEB455" s="433"/>
      <c r="SEC455" s="433"/>
      <c r="SED455" s="433"/>
      <c r="SEE455" s="433"/>
      <c r="SEF455" s="433"/>
      <c r="SEG455" s="433"/>
      <c r="SEH455" s="433"/>
      <c r="SEI455" s="433"/>
      <c r="SEJ455" s="433"/>
      <c r="SEK455" s="433"/>
      <c r="SEL455" s="433"/>
      <c r="SEM455" s="433"/>
      <c r="SEN455" s="433"/>
      <c r="SEO455" s="433"/>
      <c r="SEP455" s="433"/>
      <c r="SEQ455" s="433"/>
      <c r="SER455" s="433"/>
      <c r="SES455" s="433"/>
      <c r="SET455" s="433"/>
      <c r="SEU455" s="433"/>
      <c r="SEV455" s="433"/>
      <c r="SEW455" s="433"/>
      <c r="SEX455" s="433"/>
      <c r="SEY455" s="433"/>
      <c r="SEZ455" s="433"/>
      <c r="SFA455" s="433"/>
      <c r="SFB455" s="433"/>
      <c r="SFC455" s="433"/>
      <c r="SFD455" s="433"/>
      <c r="SFE455" s="433"/>
      <c r="SFF455" s="433"/>
      <c r="SFG455" s="433"/>
      <c r="SFH455" s="433"/>
      <c r="SFI455" s="433"/>
      <c r="SFJ455" s="433"/>
      <c r="SFK455" s="433"/>
      <c r="SFL455" s="433"/>
      <c r="SFM455" s="433"/>
      <c r="SFN455" s="433"/>
      <c r="SFO455" s="433"/>
      <c r="SFP455" s="433"/>
      <c r="SFQ455" s="433"/>
      <c r="SFR455" s="433"/>
      <c r="SFS455" s="433"/>
      <c r="SFT455" s="433"/>
      <c r="SFU455" s="433"/>
      <c r="SFV455" s="433"/>
      <c r="SFW455" s="433"/>
      <c r="SFX455" s="433"/>
      <c r="SFY455" s="433"/>
      <c r="SFZ455" s="433"/>
      <c r="SGA455" s="433"/>
      <c r="SGB455" s="433"/>
      <c r="SGC455" s="433"/>
      <c r="SGD455" s="433"/>
      <c r="SGE455" s="433"/>
      <c r="SGF455" s="433"/>
      <c r="SGG455" s="433"/>
      <c r="SGH455" s="433"/>
      <c r="SGI455" s="433"/>
      <c r="SGJ455" s="433"/>
      <c r="SGK455" s="433"/>
      <c r="SGL455" s="433"/>
      <c r="SGM455" s="433"/>
      <c r="SGN455" s="433"/>
      <c r="SGO455" s="433"/>
      <c r="SGP455" s="433"/>
      <c r="SGQ455" s="433"/>
      <c r="SGR455" s="433"/>
      <c r="SGS455" s="433"/>
      <c r="SGT455" s="433"/>
      <c r="SGU455" s="433"/>
      <c r="SGV455" s="433"/>
      <c r="SGW455" s="433"/>
      <c r="SGX455" s="433"/>
      <c r="SGY455" s="433"/>
      <c r="SGZ455" s="433"/>
      <c r="SHA455" s="433"/>
      <c r="SHB455" s="433"/>
      <c r="SHC455" s="433"/>
      <c r="SHD455" s="433"/>
      <c r="SHE455" s="433"/>
      <c r="SHF455" s="433"/>
      <c r="SHG455" s="433"/>
      <c r="SHH455" s="433"/>
      <c r="SHI455" s="433"/>
      <c r="SHJ455" s="433"/>
      <c r="SHK455" s="433"/>
      <c r="SHL455" s="433"/>
      <c r="SHM455" s="433"/>
      <c r="SHN455" s="433"/>
      <c r="SHO455" s="433"/>
      <c r="SHP455" s="433"/>
      <c r="SHQ455" s="433"/>
      <c r="SHR455" s="433"/>
      <c r="SHS455" s="433"/>
      <c r="SHT455" s="433"/>
      <c r="SHU455" s="433"/>
      <c r="SHV455" s="433"/>
      <c r="SHW455" s="433"/>
      <c r="SHX455" s="433"/>
      <c r="SHY455" s="433"/>
      <c r="SHZ455" s="433"/>
      <c r="SIA455" s="433"/>
      <c r="SIB455" s="433"/>
      <c r="SIC455" s="433"/>
      <c r="SID455" s="433"/>
      <c r="SIE455" s="433"/>
      <c r="SIF455" s="433"/>
      <c r="SIG455" s="433"/>
      <c r="SIH455" s="433"/>
      <c r="SII455" s="433"/>
      <c r="SIJ455" s="433"/>
      <c r="SIK455" s="433"/>
      <c r="SIL455" s="433"/>
      <c r="SIM455" s="433"/>
      <c r="SIN455" s="433"/>
      <c r="SIO455" s="433"/>
      <c r="SIP455" s="433"/>
      <c r="SIQ455" s="433"/>
      <c r="SIR455" s="433"/>
      <c r="SIS455" s="433"/>
      <c r="SIT455" s="433"/>
      <c r="SIU455" s="433"/>
      <c r="SIV455" s="433"/>
      <c r="SIW455" s="433"/>
      <c r="SIX455" s="433"/>
      <c r="SIY455" s="433"/>
      <c r="SIZ455" s="433"/>
      <c r="SJA455" s="433"/>
      <c r="SJB455" s="433"/>
      <c r="SJC455" s="433"/>
      <c r="SJD455" s="433"/>
      <c r="SJE455" s="433"/>
      <c r="SJF455" s="433"/>
      <c r="SJG455" s="433"/>
      <c r="SJH455" s="433"/>
      <c r="SJI455" s="433"/>
      <c r="SJJ455" s="433"/>
      <c r="SJK455" s="433"/>
      <c r="SJL455" s="433"/>
      <c r="SJM455" s="433"/>
      <c r="SJN455" s="433"/>
      <c r="SJO455" s="433"/>
      <c r="SJP455" s="433"/>
      <c r="SJQ455" s="433"/>
      <c r="SJR455" s="433"/>
      <c r="SJS455" s="433"/>
      <c r="SJT455" s="433"/>
      <c r="SJU455" s="433"/>
      <c r="SJV455" s="433"/>
      <c r="SJW455" s="433"/>
      <c r="SJX455" s="433"/>
      <c r="SJY455" s="433"/>
      <c r="SJZ455" s="433"/>
      <c r="SKA455" s="433"/>
      <c r="SKB455" s="433"/>
      <c r="SKC455" s="433"/>
      <c r="SKD455" s="433"/>
      <c r="SKE455" s="433"/>
      <c r="SKF455" s="433"/>
      <c r="SKG455" s="433"/>
      <c r="SKH455" s="433"/>
      <c r="SKI455" s="433"/>
      <c r="SKJ455" s="433"/>
      <c r="SKK455" s="433"/>
      <c r="SKL455" s="433"/>
      <c r="SKM455" s="433"/>
      <c r="SKN455" s="433"/>
      <c r="SKO455" s="433"/>
      <c r="SKP455" s="433"/>
      <c r="SKQ455" s="433"/>
      <c r="SKR455" s="433"/>
      <c r="SKS455" s="433"/>
      <c r="SKT455" s="433"/>
      <c r="SKU455" s="433"/>
      <c r="SKV455" s="433"/>
      <c r="SKW455" s="433"/>
      <c r="SKX455" s="433"/>
      <c r="SKY455" s="433"/>
      <c r="SKZ455" s="433"/>
      <c r="SLA455" s="433"/>
      <c r="SLB455" s="433"/>
      <c r="SLC455" s="433"/>
      <c r="SLD455" s="433"/>
      <c r="SLE455" s="433"/>
      <c r="SLF455" s="433"/>
      <c r="SLG455" s="433"/>
      <c r="SLH455" s="433"/>
      <c r="SLI455" s="433"/>
      <c r="SLJ455" s="433"/>
      <c r="SLK455" s="433"/>
      <c r="SLL455" s="433"/>
      <c r="SLM455" s="433"/>
      <c r="SLN455" s="433"/>
      <c r="SLO455" s="433"/>
      <c r="SLP455" s="433"/>
      <c r="SLQ455" s="433"/>
      <c r="SLR455" s="433"/>
      <c r="SLS455" s="433"/>
      <c r="SLT455" s="433"/>
      <c r="SLU455" s="433"/>
      <c r="SLV455" s="433"/>
      <c r="SLW455" s="433"/>
      <c r="SLX455" s="433"/>
      <c r="SLY455" s="433"/>
      <c r="SLZ455" s="433"/>
      <c r="SMA455" s="433"/>
      <c r="SMB455" s="433"/>
      <c r="SMC455" s="433"/>
      <c r="SMD455" s="433"/>
      <c r="SME455" s="433"/>
      <c r="SMF455" s="433"/>
      <c r="SMG455" s="433"/>
      <c r="SMH455" s="433"/>
      <c r="SMI455" s="433"/>
      <c r="SMJ455" s="433"/>
      <c r="SMK455" s="433"/>
      <c r="SML455" s="433"/>
      <c r="SMM455" s="433"/>
      <c r="SMN455" s="433"/>
      <c r="SMO455" s="433"/>
      <c r="SMP455" s="433"/>
      <c r="SMQ455" s="433"/>
      <c r="SMR455" s="433"/>
      <c r="SMS455" s="433"/>
      <c r="SMT455" s="433"/>
      <c r="SMU455" s="433"/>
      <c r="SMV455" s="433"/>
      <c r="SMW455" s="433"/>
      <c r="SMX455" s="433"/>
      <c r="SMY455" s="433"/>
      <c r="SMZ455" s="433"/>
      <c r="SNA455" s="433"/>
      <c r="SNB455" s="433"/>
      <c r="SNC455" s="433"/>
      <c r="SND455" s="433"/>
      <c r="SNE455" s="433"/>
      <c r="SNF455" s="433"/>
      <c r="SNG455" s="433"/>
      <c r="SNH455" s="433"/>
      <c r="SNI455" s="433"/>
      <c r="SNJ455" s="433"/>
      <c r="SNK455" s="433"/>
      <c r="SNL455" s="433"/>
      <c r="SNM455" s="433"/>
      <c r="SNN455" s="433"/>
      <c r="SNO455" s="433"/>
      <c r="SNP455" s="433"/>
      <c r="SNQ455" s="433"/>
      <c r="SNR455" s="433"/>
      <c r="SNS455" s="433"/>
      <c r="SNT455" s="433"/>
      <c r="SNU455" s="433"/>
      <c r="SNV455" s="433"/>
      <c r="SNW455" s="433"/>
      <c r="SNX455" s="433"/>
      <c r="SNY455" s="433"/>
      <c r="SNZ455" s="433"/>
      <c r="SOA455" s="433"/>
      <c r="SOB455" s="433"/>
      <c r="SOC455" s="433"/>
      <c r="SOD455" s="433"/>
      <c r="SOE455" s="433"/>
      <c r="SOF455" s="433"/>
      <c r="SOG455" s="433"/>
      <c r="SOH455" s="433"/>
      <c r="SOI455" s="433"/>
      <c r="SOJ455" s="433"/>
      <c r="SOK455" s="433"/>
      <c r="SOL455" s="433"/>
      <c r="SOM455" s="433"/>
      <c r="SON455" s="433"/>
      <c r="SOO455" s="433"/>
      <c r="SOP455" s="433"/>
      <c r="SOQ455" s="433"/>
      <c r="SOR455" s="433"/>
      <c r="SOS455" s="433"/>
      <c r="SOT455" s="433"/>
      <c r="SOU455" s="433"/>
      <c r="SOV455" s="433"/>
      <c r="SOW455" s="433"/>
      <c r="SOX455" s="433"/>
      <c r="SOY455" s="433"/>
      <c r="SOZ455" s="433"/>
      <c r="SPA455" s="433"/>
      <c r="SPB455" s="433"/>
      <c r="SPC455" s="433"/>
      <c r="SPD455" s="433"/>
      <c r="SPE455" s="433"/>
      <c r="SPF455" s="433"/>
      <c r="SPG455" s="433"/>
      <c r="SPH455" s="433"/>
      <c r="SPI455" s="433"/>
      <c r="SPJ455" s="433"/>
      <c r="SPK455" s="433"/>
      <c r="SPL455" s="433"/>
      <c r="SPM455" s="433"/>
      <c r="SPN455" s="433"/>
      <c r="SPO455" s="433"/>
      <c r="SPP455" s="433"/>
      <c r="SPQ455" s="433"/>
      <c r="SPR455" s="433"/>
      <c r="SPS455" s="433"/>
      <c r="SPT455" s="433"/>
      <c r="SPU455" s="433"/>
      <c r="SPV455" s="433"/>
      <c r="SPW455" s="433"/>
      <c r="SPX455" s="433"/>
      <c r="SPY455" s="433"/>
      <c r="SPZ455" s="433"/>
      <c r="SQA455" s="433"/>
      <c r="SQB455" s="433"/>
      <c r="SQC455" s="433"/>
      <c r="SQD455" s="433"/>
      <c r="SQE455" s="433"/>
      <c r="SQF455" s="433"/>
      <c r="SQG455" s="433"/>
      <c r="SQH455" s="433"/>
      <c r="SQI455" s="433"/>
      <c r="SQJ455" s="433"/>
      <c r="SQK455" s="433"/>
      <c r="SQL455" s="433"/>
      <c r="SQM455" s="433"/>
      <c r="SQN455" s="433"/>
      <c r="SQO455" s="433"/>
      <c r="SQP455" s="433"/>
      <c r="SQQ455" s="433"/>
      <c r="SQR455" s="433"/>
      <c r="SQS455" s="433"/>
      <c r="SQT455" s="433"/>
      <c r="SQU455" s="433"/>
      <c r="SQV455" s="433"/>
      <c r="SQW455" s="433"/>
      <c r="SQX455" s="433"/>
      <c r="SQY455" s="433"/>
      <c r="SQZ455" s="433"/>
      <c r="SRA455" s="433"/>
      <c r="SRB455" s="433"/>
      <c r="SRC455" s="433"/>
      <c r="SRD455" s="433"/>
      <c r="SRE455" s="433"/>
      <c r="SRF455" s="433"/>
      <c r="SRG455" s="433"/>
      <c r="SRH455" s="433"/>
      <c r="SRI455" s="433"/>
      <c r="SRJ455" s="433"/>
      <c r="SRK455" s="433"/>
      <c r="SRL455" s="433"/>
      <c r="SRM455" s="433"/>
      <c r="SRN455" s="433"/>
      <c r="SRO455" s="433"/>
      <c r="SRP455" s="433"/>
      <c r="SRQ455" s="433"/>
      <c r="SRR455" s="433"/>
      <c r="SRS455" s="433"/>
      <c r="SRT455" s="433"/>
      <c r="SRU455" s="433"/>
      <c r="SRV455" s="433"/>
      <c r="SRW455" s="433"/>
      <c r="SRX455" s="433"/>
      <c r="SRY455" s="433"/>
      <c r="SRZ455" s="433"/>
      <c r="SSA455" s="433"/>
      <c r="SSB455" s="433"/>
      <c r="SSC455" s="433"/>
      <c r="SSD455" s="433"/>
      <c r="SSE455" s="433"/>
      <c r="SSF455" s="433"/>
      <c r="SSG455" s="433"/>
      <c r="SSH455" s="433"/>
      <c r="SSI455" s="433"/>
      <c r="SSJ455" s="433"/>
      <c r="SSK455" s="433"/>
      <c r="SSL455" s="433"/>
      <c r="SSM455" s="433"/>
      <c r="SSN455" s="433"/>
      <c r="SSO455" s="433"/>
      <c r="SSP455" s="433"/>
      <c r="SSQ455" s="433"/>
      <c r="SSR455" s="433"/>
      <c r="SSS455" s="433"/>
      <c r="SST455" s="433"/>
      <c r="SSU455" s="433"/>
      <c r="SSV455" s="433"/>
      <c r="SSW455" s="433"/>
      <c r="SSX455" s="433"/>
      <c r="SSY455" s="433"/>
      <c r="SSZ455" s="433"/>
      <c r="STA455" s="433"/>
      <c r="STB455" s="433"/>
      <c r="STC455" s="433"/>
      <c r="STD455" s="433"/>
      <c r="STE455" s="433"/>
      <c r="STF455" s="433"/>
      <c r="STG455" s="433"/>
      <c r="STH455" s="433"/>
      <c r="STI455" s="433"/>
      <c r="STJ455" s="433"/>
      <c r="STK455" s="433"/>
      <c r="STL455" s="433"/>
      <c r="STM455" s="433"/>
      <c r="STN455" s="433"/>
      <c r="STO455" s="433"/>
      <c r="STP455" s="433"/>
      <c r="STQ455" s="433"/>
      <c r="STR455" s="433"/>
      <c r="STS455" s="433"/>
      <c r="STT455" s="433"/>
      <c r="STU455" s="433"/>
      <c r="STV455" s="433"/>
      <c r="STW455" s="433"/>
      <c r="STX455" s="433"/>
      <c r="STY455" s="433"/>
      <c r="STZ455" s="433"/>
      <c r="SUA455" s="433"/>
      <c r="SUB455" s="433"/>
      <c r="SUC455" s="433"/>
      <c r="SUD455" s="433"/>
      <c r="SUE455" s="433"/>
      <c r="SUF455" s="433"/>
      <c r="SUG455" s="433"/>
      <c r="SUH455" s="433"/>
      <c r="SUI455" s="433"/>
      <c r="SUJ455" s="433"/>
      <c r="SUK455" s="433"/>
      <c r="SUL455" s="433"/>
      <c r="SUM455" s="433"/>
      <c r="SUN455" s="433"/>
      <c r="SUO455" s="433"/>
      <c r="SUP455" s="433"/>
      <c r="SUQ455" s="433"/>
      <c r="SUR455" s="433"/>
      <c r="SUS455" s="433"/>
      <c r="SUT455" s="433"/>
      <c r="SUU455" s="433"/>
      <c r="SUV455" s="433"/>
      <c r="SUW455" s="433"/>
      <c r="SUX455" s="433"/>
      <c r="SUY455" s="433"/>
      <c r="SUZ455" s="433"/>
      <c r="SVA455" s="433"/>
      <c r="SVB455" s="433"/>
      <c r="SVC455" s="433"/>
      <c r="SVD455" s="433"/>
      <c r="SVE455" s="433"/>
      <c r="SVF455" s="433"/>
      <c r="SVG455" s="433"/>
      <c r="SVH455" s="433"/>
      <c r="SVI455" s="433"/>
      <c r="SVJ455" s="433"/>
      <c r="SVK455" s="433"/>
      <c r="SVL455" s="433"/>
      <c r="SVM455" s="433"/>
      <c r="SVN455" s="433"/>
      <c r="SVO455" s="433"/>
      <c r="SVP455" s="433"/>
      <c r="SVQ455" s="433"/>
      <c r="SVR455" s="433"/>
      <c r="SVS455" s="433"/>
      <c r="SVT455" s="433"/>
      <c r="SVU455" s="433"/>
      <c r="SVV455" s="433"/>
      <c r="SVW455" s="433"/>
      <c r="SVX455" s="433"/>
      <c r="SVY455" s="433"/>
      <c r="SVZ455" s="433"/>
      <c r="SWA455" s="433"/>
      <c r="SWB455" s="433"/>
      <c r="SWC455" s="433"/>
      <c r="SWD455" s="433"/>
      <c r="SWE455" s="433"/>
      <c r="SWF455" s="433"/>
      <c r="SWG455" s="433"/>
      <c r="SWH455" s="433"/>
      <c r="SWI455" s="433"/>
      <c r="SWJ455" s="433"/>
      <c r="SWK455" s="433"/>
      <c r="SWL455" s="433"/>
      <c r="SWM455" s="433"/>
      <c r="SWN455" s="433"/>
      <c r="SWO455" s="433"/>
      <c r="SWP455" s="433"/>
      <c r="SWQ455" s="433"/>
      <c r="SWR455" s="433"/>
      <c r="SWS455" s="433"/>
      <c r="SWT455" s="433"/>
      <c r="SWU455" s="433"/>
      <c r="SWV455" s="433"/>
      <c r="SWW455" s="433"/>
      <c r="SWX455" s="433"/>
      <c r="SWY455" s="433"/>
      <c r="SWZ455" s="433"/>
      <c r="SXA455" s="433"/>
      <c r="SXB455" s="433"/>
      <c r="SXC455" s="433"/>
      <c r="SXD455" s="433"/>
      <c r="SXE455" s="433"/>
      <c r="SXF455" s="433"/>
      <c r="SXG455" s="433"/>
      <c r="SXH455" s="433"/>
      <c r="SXI455" s="433"/>
      <c r="SXJ455" s="433"/>
      <c r="SXK455" s="433"/>
      <c r="SXL455" s="433"/>
      <c r="SXM455" s="433"/>
      <c r="SXN455" s="433"/>
      <c r="SXO455" s="433"/>
      <c r="SXP455" s="433"/>
      <c r="SXQ455" s="433"/>
      <c r="SXR455" s="433"/>
      <c r="SXS455" s="433"/>
      <c r="SXT455" s="433"/>
      <c r="SXU455" s="433"/>
      <c r="SXV455" s="433"/>
      <c r="SXW455" s="433"/>
      <c r="SXX455" s="433"/>
      <c r="SXY455" s="433"/>
      <c r="SXZ455" s="433"/>
      <c r="SYA455" s="433"/>
      <c r="SYB455" s="433"/>
      <c r="SYC455" s="433"/>
      <c r="SYD455" s="433"/>
      <c r="SYE455" s="433"/>
      <c r="SYF455" s="433"/>
      <c r="SYG455" s="433"/>
      <c r="SYH455" s="433"/>
      <c r="SYI455" s="433"/>
      <c r="SYJ455" s="433"/>
      <c r="SYK455" s="433"/>
      <c r="SYL455" s="433"/>
      <c r="SYM455" s="433"/>
      <c r="SYN455" s="433"/>
      <c r="SYO455" s="433"/>
      <c r="SYP455" s="433"/>
      <c r="SYQ455" s="433"/>
      <c r="SYR455" s="433"/>
      <c r="SYS455" s="433"/>
      <c r="SYT455" s="433"/>
      <c r="SYU455" s="433"/>
      <c r="SYV455" s="433"/>
      <c r="SYW455" s="433"/>
      <c r="SYX455" s="433"/>
      <c r="SYY455" s="433"/>
      <c r="SYZ455" s="433"/>
      <c r="SZA455" s="433"/>
      <c r="SZB455" s="433"/>
      <c r="SZC455" s="433"/>
      <c r="SZD455" s="433"/>
      <c r="SZE455" s="433"/>
      <c r="SZF455" s="433"/>
      <c r="SZG455" s="433"/>
      <c r="SZH455" s="433"/>
      <c r="SZI455" s="433"/>
      <c r="SZJ455" s="433"/>
      <c r="SZK455" s="433"/>
      <c r="SZL455" s="433"/>
      <c r="SZM455" s="433"/>
      <c r="SZN455" s="433"/>
      <c r="SZO455" s="433"/>
      <c r="SZP455" s="433"/>
      <c r="SZQ455" s="433"/>
      <c r="SZR455" s="433"/>
      <c r="SZS455" s="433"/>
      <c r="SZT455" s="433"/>
      <c r="SZU455" s="433"/>
      <c r="SZV455" s="433"/>
      <c r="SZW455" s="433"/>
      <c r="SZX455" s="433"/>
      <c r="SZY455" s="433"/>
      <c r="SZZ455" s="433"/>
      <c r="TAA455" s="433"/>
      <c r="TAB455" s="433"/>
      <c r="TAC455" s="433"/>
      <c r="TAD455" s="433"/>
      <c r="TAE455" s="433"/>
      <c r="TAF455" s="433"/>
      <c r="TAG455" s="433"/>
      <c r="TAH455" s="433"/>
      <c r="TAI455" s="433"/>
      <c r="TAJ455" s="433"/>
      <c r="TAK455" s="433"/>
      <c r="TAL455" s="433"/>
      <c r="TAM455" s="433"/>
      <c r="TAN455" s="433"/>
      <c r="TAO455" s="433"/>
      <c r="TAP455" s="433"/>
      <c r="TAQ455" s="433"/>
      <c r="TAR455" s="433"/>
      <c r="TAS455" s="433"/>
      <c r="TAT455" s="433"/>
      <c r="TAU455" s="433"/>
      <c r="TAV455" s="433"/>
      <c r="TAW455" s="433"/>
      <c r="TAX455" s="433"/>
      <c r="TAY455" s="433"/>
      <c r="TAZ455" s="433"/>
      <c r="TBA455" s="433"/>
      <c r="TBB455" s="433"/>
      <c r="TBC455" s="433"/>
      <c r="TBD455" s="433"/>
      <c r="TBE455" s="433"/>
      <c r="TBF455" s="433"/>
      <c r="TBG455" s="433"/>
      <c r="TBH455" s="433"/>
      <c r="TBI455" s="433"/>
      <c r="TBJ455" s="433"/>
      <c r="TBK455" s="433"/>
      <c r="TBL455" s="433"/>
      <c r="TBM455" s="433"/>
      <c r="TBN455" s="433"/>
      <c r="TBO455" s="433"/>
      <c r="TBP455" s="433"/>
      <c r="TBQ455" s="433"/>
      <c r="TBR455" s="433"/>
      <c r="TBS455" s="433"/>
      <c r="TBT455" s="433"/>
      <c r="TBU455" s="433"/>
      <c r="TBV455" s="433"/>
      <c r="TBW455" s="433"/>
      <c r="TBX455" s="433"/>
      <c r="TBY455" s="433"/>
      <c r="TBZ455" s="433"/>
      <c r="TCA455" s="433"/>
      <c r="TCB455" s="433"/>
      <c r="TCC455" s="433"/>
      <c r="TCD455" s="433"/>
      <c r="TCE455" s="433"/>
      <c r="TCF455" s="433"/>
      <c r="TCG455" s="433"/>
      <c r="TCH455" s="433"/>
      <c r="TCI455" s="433"/>
      <c r="TCJ455" s="433"/>
      <c r="TCK455" s="433"/>
      <c r="TCL455" s="433"/>
      <c r="TCM455" s="433"/>
      <c r="TCN455" s="433"/>
      <c r="TCO455" s="433"/>
      <c r="TCP455" s="433"/>
      <c r="TCQ455" s="433"/>
      <c r="TCR455" s="433"/>
      <c r="TCS455" s="433"/>
      <c r="TCT455" s="433"/>
      <c r="TCU455" s="433"/>
      <c r="TCV455" s="433"/>
      <c r="TCW455" s="433"/>
      <c r="TCX455" s="433"/>
      <c r="TCY455" s="433"/>
      <c r="TCZ455" s="433"/>
      <c r="TDA455" s="433"/>
      <c r="TDB455" s="433"/>
      <c r="TDC455" s="433"/>
      <c r="TDD455" s="433"/>
      <c r="TDE455" s="433"/>
      <c r="TDF455" s="433"/>
      <c r="TDG455" s="433"/>
      <c r="TDH455" s="433"/>
      <c r="TDI455" s="433"/>
      <c r="TDJ455" s="433"/>
      <c r="TDK455" s="433"/>
      <c r="TDL455" s="433"/>
      <c r="TDM455" s="433"/>
      <c r="TDN455" s="433"/>
      <c r="TDO455" s="433"/>
      <c r="TDP455" s="433"/>
      <c r="TDQ455" s="433"/>
      <c r="TDR455" s="433"/>
      <c r="TDS455" s="433"/>
      <c r="TDT455" s="433"/>
      <c r="TDU455" s="433"/>
      <c r="TDV455" s="433"/>
      <c r="TDW455" s="433"/>
      <c r="TDX455" s="433"/>
      <c r="TDY455" s="433"/>
      <c r="TDZ455" s="433"/>
      <c r="TEA455" s="433"/>
      <c r="TEB455" s="433"/>
      <c r="TEC455" s="433"/>
      <c r="TED455" s="433"/>
      <c r="TEE455" s="433"/>
      <c r="TEF455" s="433"/>
      <c r="TEG455" s="433"/>
      <c r="TEH455" s="433"/>
      <c r="TEI455" s="433"/>
      <c r="TEJ455" s="433"/>
      <c r="TEK455" s="433"/>
      <c r="TEL455" s="433"/>
      <c r="TEM455" s="433"/>
      <c r="TEN455" s="433"/>
      <c r="TEO455" s="433"/>
      <c r="TEP455" s="433"/>
      <c r="TEQ455" s="433"/>
      <c r="TER455" s="433"/>
      <c r="TES455" s="433"/>
      <c r="TET455" s="433"/>
      <c r="TEU455" s="433"/>
      <c r="TEV455" s="433"/>
      <c r="TEW455" s="433"/>
      <c r="TEX455" s="433"/>
      <c r="TEY455" s="433"/>
      <c r="TEZ455" s="433"/>
      <c r="TFA455" s="433"/>
      <c r="TFB455" s="433"/>
      <c r="TFC455" s="433"/>
      <c r="TFD455" s="433"/>
      <c r="TFE455" s="433"/>
      <c r="TFF455" s="433"/>
      <c r="TFG455" s="433"/>
      <c r="TFH455" s="433"/>
      <c r="TFI455" s="433"/>
      <c r="TFJ455" s="433"/>
      <c r="TFK455" s="433"/>
      <c r="TFL455" s="433"/>
      <c r="TFM455" s="433"/>
      <c r="TFN455" s="433"/>
      <c r="TFO455" s="433"/>
      <c r="TFP455" s="433"/>
      <c r="TFQ455" s="433"/>
      <c r="TFR455" s="433"/>
      <c r="TFS455" s="433"/>
      <c r="TFT455" s="433"/>
      <c r="TFU455" s="433"/>
      <c r="TFV455" s="433"/>
      <c r="TFW455" s="433"/>
      <c r="TFX455" s="433"/>
      <c r="TFY455" s="433"/>
      <c r="TFZ455" s="433"/>
      <c r="TGA455" s="433"/>
      <c r="TGB455" s="433"/>
      <c r="TGC455" s="433"/>
      <c r="TGD455" s="433"/>
      <c r="TGE455" s="433"/>
      <c r="TGF455" s="433"/>
      <c r="TGG455" s="433"/>
      <c r="TGH455" s="433"/>
      <c r="TGI455" s="433"/>
      <c r="TGJ455" s="433"/>
      <c r="TGK455" s="433"/>
      <c r="TGL455" s="433"/>
      <c r="TGM455" s="433"/>
      <c r="TGN455" s="433"/>
      <c r="TGO455" s="433"/>
      <c r="TGP455" s="433"/>
      <c r="TGQ455" s="433"/>
      <c r="TGR455" s="433"/>
      <c r="TGS455" s="433"/>
      <c r="TGT455" s="433"/>
      <c r="TGU455" s="433"/>
      <c r="TGV455" s="433"/>
      <c r="TGW455" s="433"/>
      <c r="TGX455" s="433"/>
      <c r="TGY455" s="433"/>
      <c r="TGZ455" s="433"/>
      <c r="THA455" s="433"/>
      <c r="THB455" s="433"/>
      <c r="THC455" s="433"/>
      <c r="THD455" s="433"/>
      <c r="THE455" s="433"/>
      <c r="THF455" s="433"/>
      <c r="THG455" s="433"/>
      <c r="THH455" s="433"/>
      <c r="THI455" s="433"/>
      <c r="THJ455" s="433"/>
      <c r="THK455" s="433"/>
      <c r="THL455" s="433"/>
      <c r="THM455" s="433"/>
      <c r="THN455" s="433"/>
      <c r="THO455" s="433"/>
      <c r="THP455" s="433"/>
      <c r="THQ455" s="433"/>
      <c r="THR455" s="433"/>
      <c r="THS455" s="433"/>
      <c r="THT455" s="433"/>
      <c r="THU455" s="433"/>
      <c r="THV455" s="433"/>
      <c r="THW455" s="433"/>
      <c r="THX455" s="433"/>
      <c r="THY455" s="433"/>
      <c r="THZ455" s="433"/>
      <c r="TIA455" s="433"/>
      <c r="TIB455" s="433"/>
      <c r="TIC455" s="433"/>
      <c r="TID455" s="433"/>
      <c r="TIE455" s="433"/>
      <c r="TIF455" s="433"/>
      <c r="TIG455" s="433"/>
      <c r="TIH455" s="433"/>
      <c r="TII455" s="433"/>
      <c r="TIJ455" s="433"/>
      <c r="TIK455" s="433"/>
      <c r="TIL455" s="433"/>
      <c r="TIM455" s="433"/>
      <c r="TIN455" s="433"/>
      <c r="TIO455" s="433"/>
      <c r="TIP455" s="433"/>
      <c r="TIQ455" s="433"/>
      <c r="TIR455" s="433"/>
      <c r="TIS455" s="433"/>
      <c r="TIT455" s="433"/>
      <c r="TIU455" s="433"/>
      <c r="TIV455" s="433"/>
      <c r="TIW455" s="433"/>
      <c r="TIX455" s="433"/>
      <c r="TIY455" s="433"/>
      <c r="TIZ455" s="433"/>
      <c r="TJA455" s="433"/>
      <c r="TJB455" s="433"/>
      <c r="TJC455" s="433"/>
      <c r="TJD455" s="433"/>
      <c r="TJE455" s="433"/>
      <c r="TJF455" s="433"/>
      <c r="TJG455" s="433"/>
      <c r="TJH455" s="433"/>
      <c r="TJI455" s="433"/>
      <c r="TJJ455" s="433"/>
      <c r="TJK455" s="433"/>
      <c r="TJL455" s="433"/>
      <c r="TJM455" s="433"/>
      <c r="TJN455" s="433"/>
      <c r="TJO455" s="433"/>
      <c r="TJP455" s="433"/>
      <c r="TJQ455" s="433"/>
      <c r="TJR455" s="433"/>
      <c r="TJS455" s="433"/>
      <c r="TJT455" s="433"/>
      <c r="TJU455" s="433"/>
      <c r="TJV455" s="433"/>
      <c r="TJW455" s="433"/>
      <c r="TJX455" s="433"/>
      <c r="TJY455" s="433"/>
      <c r="TJZ455" s="433"/>
      <c r="TKA455" s="433"/>
      <c r="TKB455" s="433"/>
      <c r="TKC455" s="433"/>
      <c r="TKD455" s="433"/>
      <c r="TKE455" s="433"/>
      <c r="TKF455" s="433"/>
      <c r="TKG455" s="433"/>
      <c r="TKH455" s="433"/>
      <c r="TKI455" s="433"/>
      <c r="TKJ455" s="433"/>
      <c r="TKK455" s="433"/>
      <c r="TKL455" s="433"/>
      <c r="TKM455" s="433"/>
      <c r="TKN455" s="433"/>
      <c r="TKO455" s="433"/>
      <c r="TKP455" s="433"/>
      <c r="TKQ455" s="433"/>
      <c r="TKR455" s="433"/>
      <c r="TKS455" s="433"/>
      <c r="TKT455" s="433"/>
      <c r="TKU455" s="433"/>
      <c r="TKV455" s="433"/>
      <c r="TKW455" s="433"/>
      <c r="TKX455" s="433"/>
      <c r="TKY455" s="433"/>
      <c r="TKZ455" s="433"/>
      <c r="TLA455" s="433"/>
      <c r="TLB455" s="433"/>
      <c r="TLC455" s="433"/>
      <c r="TLD455" s="433"/>
      <c r="TLE455" s="433"/>
      <c r="TLF455" s="433"/>
      <c r="TLG455" s="433"/>
      <c r="TLH455" s="433"/>
      <c r="TLI455" s="433"/>
      <c r="TLJ455" s="433"/>
      <c r="TLK455" s="433"/>
      <c r="TLL455" s="433"/>
      <c r="TLM455" s="433"/>
      <c r="TLN455" s="433"/>
      <c r="TLO455" s="433"/>
      <c r="TLP455" s="433"/>
      <c r="TLQ455" s="433"/>
      <c r="TLR455" s="433"/>
      <c r="TLS455" s="433"/>
      <c r="TLT455" s="433"/>
      <c r="TLU455" s="433"/>
      <c r="TLV455" s="433"/>
      <c r="TLW455" s="433"/>
      <c r="TLX455" s="433"/>
      <c r="TLY455" s="433"/>
      <c r="TLZ455" s="433"/>
      <c r="TMA455" s="433"/>
      <c r="TMB455" s="433"/>
      <c r="TMC455" s="433"/>
      <c r="TMD455" s="433"/>
      <c r="TME455" s="433"/>
      <c r="TMF455" s="433"/>
      <c r="TMG455" s="433"/>
      <c r="TMH455" s="433"/>
      <c r="TMI455" s="433"/>
      <c r="TMJ455" s="433"/>
      <c r="TMK455" s="433"/>
      <c r="TML455" s="433"/>
      <c r="TMM455" s="433"/>
      <c r="TMN455" s="433"/>
      <c r="TMO455" s="433"/>
      <c r="TMP455" s="433"/>
      <c r="TMQ455" s="433"/>
      <c r="TMR455" s="433"/>
      <c r="TMS455" s="433"/>
      <c r="TMT455" s="433"/>
      <c r="TMU455" s="433"/>
      <c r="TMV455" s="433"/>
      <c r="TMW455" s="433"/>
      <c r="TMX455" s="433"/>
      <c r="TMY455" s="433"/>
      <c r="TMZ455" s="433"/>
      <c r="TNA455" s="433"/>
      <c r="TNB455" s="433"/>
      <c r="TNC455" s="433"/>
      <c r="TND455" s="433"/>
      <c r="TNE455" s="433"/>
      <c r="TNF455" s="433"/>
      <c r="TNG455" s="433"/>
      <c r="TNH455" s="433"/>
      <c r="TNI455" s="433"/>
      <c r="TNJ455" s="433"/>
      <c r="TNK455" s="433"/>
      <c r="TNL455" s="433"/>
      <c r="TNM455" s="433"/>
      <c r="TNN455" s="433"/>
      <c r="TNO455" s="433"/>
      <c r="TNP455" s="433"/>
      <c r="TNQ455" s="433"/>
      <c r="TNR455" s="433"/>
      <c r="TNS455" s="433"/>
      <c r="TNT455" s="433"/>
      <c r="TNU455" s="433"/>
      <c r="TNV455" s="433"/>
      <c r="TNW455" s="433"/>
      <c r="TNX455" s="433"/>
      <c r="TNY455" s="433"/>
      <c r="TNZ455" s="433"/>
      <c r="TOA455" s="433"/>
      <c r="TOB455" s="433"/>
      <c r="TOC455" s="433"/>
      <c r="TOD455" s="433"/>
      <c r="TOE455" s="433"/>
      <c r="TOF455" s="433"/>
      <c r="TOG455" s="433"/>
      <c r="TOH455" s="433"/>
      <c r="TOI455" s="433"/>
      <c r="TOJ455" s="433"/>
      <c r="TOK455" s="433"/>
      <c r="TOL455" s="433"/>
      <c r="TOM455" s="433"/>
      <c r="TON455" s="433"/>
      <c r="TOO455" s="433"/>
      <c r="TOP455" s="433"/>
      <c r="TOQ455" s="433"/>
      <c r="TOR455" s="433"/>
      <c r="TOS455" s="433"/>
      <c r="TOT455" s="433"/>
      <c r="TOU455" s="433"/>
      <c r="TOV455" s="433"/>
      <c r="TOW455" s="433"/>
      <c r="TOX455" s="433"/>
      <c r="TOY455" s="433"/>
      <c r="TOZ455" s="433"/>
      <c r="TPA455" s="433"/>
      <c r="TPB455" s="433"/>
      <c r="TPC455" s="433"/>
      <c r="TPD455" s="433"/>
      <c r="TPE455" s="433"/>
      <c r="TPF455" s="433"/>
      <c r="TPG455" s="433"/>
      <c r="TPH455" s="433"/>
      <c r="TPI455" s="433"/>
      <c r="TPJ455" s="433"/>
      <c r="TPK455" s="433"/>
      <c r="TPL455" s="433"/>
      <c r="TPM455" s="433"/>
      <c r="TPN455" s="433"/>
      <c r="TPO455" s="433"/>
      <c r="TPP455" s="433"/>
      <c r="TPQ455" s="433"/>
      <c r="TPR455" s="433"/>
      <c r="TPS455" s="433"/>
      <c r="TPT455" s="433"/>
      <c r="TPU455" s="433"/>
      <c r="TPV455" s="433"/>
      <c r="TPW455" s="433"/>
      <c r="TPX455" s="433"/>
      <c r="TPY455" s="433"/>
      <c r="TPZ455" s="433"/>
      <c r="TQA455" s="433"/>
      <c r="TQB455" s="433"/>
      <c r="TQC455" s="433"/>
      <c r="TQD455" s="433"/>
      <c r="TQE455" s="433"/>
      <c r="TQF455" s="433"/>
      <c r="TQG455" s="433"/>
      <c r="TQH455" s="433"/>
      <c r="TQI455" s="433"/>
      <c r="TQJ455" s="433"/>
      <c r="TQK455" s="433"/>
      <c r="TQL455" s="433"/>
      <c r="TQM455" s="433"/>
      <c r="TQN455" s="433"/>
      <c r="TQO455" s="433"/>
      <c r="TQP455" s="433"/>
      <c r="TQQ455" s="433"/>
      <c r="TQR455" s="433"/>
      <c r="TQS455" s="433"/>
      <c r="TQT455" s="433"/>
      <c r="TQU455" s="433"/>
      <c r="TQV455" s="433"/>
      <c r="TQW455" s="433"/>
      <c r="TQX455" s="433"/>
      <c r="TQY455" s="433"/>
      <c r="TQZ455" s="433"/>
      <c r="TRA455" s="433"/>
      <c r="TRB455" s="433"/>
      <c r="TRC455" s="433"/>
      <c r="TRD455" s="433"/>
      <c r="TRE455" s="433"/>
      <c r="TRF455" s="433"/>
      <c r="TRG455" s="433"/>
      <c r="TRH455" s="433"/>
      <c r="TRI455" s="433"/>
      <c r="TRJ455" s="433"/>
      <c r="TRK455" s="433"/>
      <c r="TRL455" s="433"/>
      <c r="TRM455" s="433"/>
      <c r="TRN455" s="433"/>
      <c r="TRO455" s="433"/>
      <c r="TRP455" s="433"/>
      <c r="TRQ455" s="433"/>
      <c r="TRR455" s="433"/>
      <c r="TRS455" s="433"/>
      <c r="TRT455" s="433"/>
      <c r="TRU455" s="433"/>
      <c r="TRV455" s="433"/>
      <c r="TRW455" s="433"/>
      <c r="TRX455" s="433"/>
      <c r="TRY455" s="433"/>
      <c r="TRZ455" s="433"/>
      <c r="TSA455" s="433"/>
      <c r="TSB455" s="433"/>
      <c r="TSC455" s="433"/>
      <c r="TSD455" s="433"/>
      <c r="TSE455" s="433"/>
      <c r="TSF455" s="433"/>
      <c r="TSG455" s="433"/>
      <c r="TSH455" s="433"/>
      <c r="TSI455" s="433"/>
      <c r="TSJ455" s="433"/>
      <c r="TSK455" s="433"/>
      <c r="TSL455" s="433"/>
      <c r="TSM455" s="433"/>
      <c r="TSN455" s="433"/>
      <c r="TSO455" s="433"/>
      <c r="TSP455" s="433"/>
      <c r="TSQ455" s="433"/>
      <c r="TSR455" s="433"/>
      <c r="TSS455" s="433"/>
      <c r="TST455" s="433"/>
      <c r="TSU455" s="433"/>
      <c r="TSV455" s="433"/>
      <c r="TSW455" s="433"/>
      <c r="TSX455" s="433"/>
      <c r="TSY455" s="433"/>
      <c r="TSZ455" s="433"/>
      <c r="TTA455" s="433"/>
      <c r="TTB455" s="433"/>
      <c r="TTC455" s="433"/>
      <c r="TTD455" s="433"/>
      <c r="TTE455" s="433"/>
      <c r="TTF455" s="433"/>
      <c r="TTG455" s="433"/>
      <c r="TTH455" s="433"/>
      <c r="TTI455" s="433"/>
      <c r="TTJ455" s="433"/>
      <c r="TTK455" s="433"/>
      <c r="TTL455" s="433"/>
      <c r="TTM455" s="433"/>
      <c r="TTN455" s="433"/>
      <c r="TTO455" s="433"/>
      <c r="TTP455" s="433"/>
      <c r="TTQ455" s="433"/>
      <c r="TTR455" s="433"/>
      <c r="TTS455" s="433"/>
      <c r="TTT455" s="433"/>
      <c r="TTU455" s="433"/>
      <c r="TTV455" s="433"/>
      <c r="TTW455" s="433"/>
      <c r="TTX455" s="433"/>
      <c r="TTY455" s="433"/>
      <c r="TTZ455" s="433"/>
      <c r="TUA455" s="433"/>
      <c r="TUB455" s="433"/>
      <c r="TUC455" s="433"/>
      <c r="TUD455" s="433"/>
      <c r="TUE455" s="433"/>
      <c r="TUF455" s="433"/>
      <c r="TUG455" s="433"/>
      <c r="TUH455" s="433"/>
      <c r="TUI455" s="433"/>
      <c r="TUJ455" s="433"/>
      <c r="TUK455" s="433"/>
      <c r="TUL455" s="433"/>
      <c r="TUM455" s="433"/>
      <c r="TUN455" s="433"/>
      <c r="TUO455" s="433"/>
      <c r="TUP455" s="433"/>
      <c r="TUQ455" s="433"/>
      <c r="TUR455" s="433"/>
      <c r="TUS455" s="433"/>
      <c r="TUT455" s="433"/>
      <c r="TUU455" s="433"/>
      <c r="TUV455" s="433"/>
      <c r="TUW455" s="433"/>
      <c r="TUX455" s="433"/>
      <c r="TUY455" s="433"/>
      <c r="TUZ455" s="433"/>
      <c r="TVA455" s="433"/>
      <c r="TVB455" s="433"/>
      <c r="TVC455" s="433"/>
      <c r="TVD455" s="433"/>
      <c r="TVE455" s="433"/>
      <c r="TVF455" s="433"/>
      <c r="TVG455" s="433"/>
      <c r="TVH455" s="433"/>
      <c r="TVI455" s="433"/>
      <c r="TVJ455" s="433"/>
      <c r="TVK455" s="433"/>
      <c r="TVL455" s="433"/>
      <c r="TVM455" s="433"/>
      <c r="TVN455" s="433"/>
      <c r="TVO455" s="433"/>
      <c r="TVP455" s="433"/>
      <c r="TVQ455" s="433"/>
      <c r="TVR455" s="433"/>
      <c r="TVS455" s="433"/>
      <c r="TVT455" s="433"/>
      <c r="TVU455" s="433"/>
      <c r="TVV455" s="433"/>
      <c r="TVW455" s="433"/>
      <c r="TVX455" s="433"/>
      <c r="TVY455" s="433"/>
      <c r="TVZ455" s="433"/>
      <c r="TWA455" s="433"/>
      <c r="TWB455" s="433"/>
      <c r="TWC455" s="433"/>
      <c r="TWD455" s="433"/>
      <c r="TWE455" s="433"/>
      <c r="TWF455" s="433"/>
      <c r="TWG455" s="433"/>
      <c r="TWH455" s="433"/>
      <c r="TWI455" s="433"/>
      <c r="TWJ455" s="433"/>
      <c r="TWK455" s="433"/>
      <c r="TWL455" s="433"/>
      <c r="TWM455" s="433"/>
      <c r="TWN455" s="433"/>
      <c r="TWO455" s="433"/>
      <c r="TWP455" s="433"/>
      <c r="TWQ455" s="433"/>
      <c r="TWR455" s="433"/>
      <c r="TWS455" s="433"/>
      <c r="TWT455" s="433"/>
      <c r="TWU455" s="433"/>
      <c r="TWV455" s="433"/>
      <c r="TWW455" s="433"/>
      <c r="TWX455" s="433"/>
      <c r="TWY455" s="433"/>
      <c r="TWZ455" s="433"/>
      <c r="TXA455" s="433"/>
      <c r="TXB455" s="433"/>
      <c r="TXC455" s="433"/>
      <c r="TXD455" s="433"/>
      <c r="TXE455" s="433"/>
      <c r="TXF455" s="433"/>
      <c r="TXG455" s="433"/>
      <c r="TXH455" s="433"/>
      <c r="TXI455" s="433"/>
      <c r="TXJ455" s="433"/>
      <c r="TXK455" s="433"/>
      <c r="TXL455" s="433"/>
      <c r="TXM455" s="433"/>
      <c r="TXN455" s="433"/>
      <c r="TXO455" s="433"/>
      <c r="TXP455" s="433"/>
      <c r="TXQ455" s="433"/>
      <c r="TXR455" s="433"/>
      <c r="TXS455" s="433"/>
      <c r="TXT455" s="433"/>
      <c r="TXU455" s="433"/>
      <c r="TXV455" s="433"/>
      <c r="TXW455" s="433"/>
      <c r="TXX455" s="433"/>
      <c r="TXY455" s="433"/>
      <c r="TXZ455" s="433"/>
      <c r="TYA455" s="433"/>
      <c r="TYB455" s="433"/>
      <c r="TYC455" s="433"/>
      <c r="TYD455" s="433"/>
      <c r="TYE455" s="433"/>
      <c r="TYF455" s="433"/>
      <c r="TYG455" s="433"/>
      <c r="TYH455" s="433"/>
      <c r="TYI455" s="433"/>
      <c r="TYJ455" s="433"/>
      <c r="TYK455" s="433"/>
      <c r="TYL455" s="433"/>
      <c r="TYM455" s="433"/>
      <c r="TYN455" s="433"/>
      <c r="TYO455" s="433"/>
      <c r="TYP455" s="433"/>
      <c r="TYQ455" s="433"/>
      <c r="TYR455" s="433"/>
      <c r="TYS455" s="433"/>
      <c r="TYT455" s="433"/>
      <c r="TYU455" s="433"/>
      <c r="TYV455" s="433"/>
      <c r="TYW455" s="433"/>
      <c r="TYX455" s="433"/>
      <c r="TYY455" s="433"/>
      <c r="TYZ455" s="433"/>
      <c r="TZA455" s="433"/>
      <c r="TZB455" s="433"/>
      <c r="TZC455" s="433"/>
      <c r="TZD455" s="433"/>
      <c r="TZE455" s="433"/>
      <c r="TZF455" s="433"/>
      <c r="TZG455" s="433"/>
      <c r="TZH455" s="433"/>
      <c r="TZI455" s="433"/>
      <c r="TZJ455" s="433"/>
      <c r="TZK455" s="433"/>
      <c r="TZL455" s="433"/>
      <c r="TZM455" s="433"/>
      <c r="TZN455" s="433"/>
      <c r="TZO455" s="433"/>
      <c r="TZP455" s="433"/>
      <c r="TZQ455" s="433"/>
      <c r="TZR455" s="433"/>
      <c r="TZS455" s="433"/>
      <c r="TZT455" s="433"/>
      <c r="TZU455" s="433"/>
      <c r="TZV455" s="433"/>
      <c r="TZW455" s="433"/>
      <c r="TZX455" s="433"/>
      <c r="TZY455" s="433"/>
      <c r="TZZ455" s="433"/>
      <c r="UAA455" s="433"/>
      <c r="UAB455" s="433"/>
      <c r="UAC455" s="433"/>
      <c r="UAD455" s="433"/>
      <c r="UAE455" s="433"/>
      <c r="UAF455" s="433"/>
      <c r="UAG455" s="433"/>
      <c r="UAH455" s="433"/>
      <c r="UAI455" s="433"/>
      <c r="UAJ455" s="433"/>
      <c r="UAK455" s="433"/>
      <c r="UAL455" s="433"/>
      <c r="UAM455" s="433"/>
      <c r="UAN455" s="433"/>
      <c r="UAO455" s="433"/>
      <c r="UAP455" s="433"/>
      <c r="UAQ455" s="433"/>
      <c r="UAR455" s="433"/>
      <c r="UAS455" s="433"/>
      <c r="UAT455" s="433"/>
      <c r="UAU455" s="433"/>
      <c r="UAV455" s="433"/>
      <c r="UAW455" s="433"/>
      <c r="UAX455" s="433"/>
      <c r="UAY455" s="433"/>
      <c r="UAZ455" s="433"/>
      <c r="UBA455" s="433"/>
      <c r="UBB455" s="433"/>
      <c r="UBC455" s="433"/>
      <c r="UBD455" s="433"/>
      <c r="UBE455" s="433"/>
      <c r="UBF455" s="433"/>
      <c r="UBG455" s="433"/>
      <c r="UBH455" s="433"/>
      <c r="UBI455" s="433"/>
      <c r="UBJ455" s="433"/>
      <c r="UBK455" s="433"/>
      <c r="UBL455" s="433"/>
      <c r="UBM455" s="433"/>
      <c r="UBN455" s="433"/>
      <c r="UBO455" s="433"/>
      <c r="UBP455" s="433"/>
      <c r="UBQ455" s="433"/>
      <c r="UBR455" s="433"/>
      <c r="UBS455" s="433"/>
      <c r="UBT455" s="433"/>
      <c r="UBU455" s="433"/>
      <c r="UBV455" s="433"/>
      <c r="UBW455" s="433"/>
      <c r="UBX455" s="433"/>
      <c r="UBY455" s="433"/>
      <c r="UBZ455" s="433"/>
      <c r="UCA455" s="433"/>
      <c r="UCB455" s="433"/>
      <c r="UCC455" s="433"/>
      <c r="UCD455" s="433"/>
      <c r="UCE455" s="433"/>
      <c r="UCF455" s="433"/>
      <c r="UCG455" s="433"/>
      <c r="UCH455" s="433"/>
      <c r="UCI455" s="433"/>
      <c r="UCJ455" s="433"/>
      <c r="UCK455" s="433"/>
      <c r="UCL455" s="433"/>
      <c r="UCM455" s="433"/>
      <c r="UCN455" s="433"/>
      <c r="UCO455" s="433"/>
      <c r="UCP455" s="433"/>
      <c r="UCQ455" s="433"/>
      <c r="UCR455" s="433"/>
      <c r="UCS455" s="433"/>
      <c r="UCT455" s="433"/>
      <c r="UCU455" s="433"/>
      <c r="UCV455" s="433"/>
      <c r="UCW455" s="433"/>
      <c r="UCX455" s="433"/>
      <c r="UCY455" s="433"/>
      <c r="UCZ455" s="433"/>
      <c r="UDA455" s="433"/>
      <c r="UDB455" s="433"/>
      <c r="UDC455" s="433"/>
      <c r="UDD455" s="433"/>
      <c r="UDE455" s="433"/>
      <c r="UDF455" s="433"/>
      <c r="UDG455" s="433"/>
      <c r="UDH455" s="433"/>
      <c r="UDI455" s="433"/>
      <c r="UDJ455" s="433"/>
      <c r="UDK455" s="433"/>
      <c r="UDL455" s="433"/>
      <c r="UDM455" s="433"/>
      <c r="UDN455" s="433"/>
      <c r="UDO455" s="433"/>
      <c r="UDP455" s="433"/>
      <c r="UDQ455" s="433"/>
      <c r="UDR455" s="433"/>
      <c r="UDS455" s="433"/>
      <c r="UDT455" s="433"/>
      <c r="UDU455" s="433"/>
      <c r="UDV455" s="433"/>
      <c r="UDW455" s="433"/>
      <c r="UDX455" s="433"/>
      <c r="UDY455" s="433"/>
      <c r="UDZ455" s="433"/>
      <c r="UEA455" s="433"/>
      <c r="UEB455" s="433"/>
      <c r="UEC455" s="433"/>
      <c r="UED455" s="433"/>
      <c r="UEE455" s="433"/>
      <c r="UEF455" s="433"/>
      <c r="UEG455" s="433"/>
      <c r="UEH455" s="433"/>
      <c r="UEI455" s="433"/>
      <c r="UEJ455" s="433"/>
      <c r="UEK455" s="433"/>
      <c r="UEL455" s="433"/>
      <c r="UEM455" s="433"/>
      <c r="UEN455" s="433"/>
      <c r="UEO455" s="433"/>
      <c r="UEP455" s="433"/>
      <c r="UEQ455" s="433"/>
      <c r="UER455" s="433"/>
      <c r="UES455" s="433"/>
      <c r="UET455" s="433"/>
      <c r="UEU455" s="433"/>
      <c r="UEV455" s="433"/>
      <c r="UEW455" s="433"/>
      <c r="UEX455" s="433"/>
      <c r="UEY455" s="433"/>
      <c r="UEZ455" s="433"/>
      <c r="UFA455" s="433"/>
      <c r="UFB455" s="433"/>
      <c r="UFC455" s="433"/>
      <c r="UFD455" s="433"/>
      <c r="UFE455" s="433"/>
      <c r="UFF455" s="433"/>
      <c r="UFG455" s="433"/>
      <c r="UFH455" s="433"/>
      <c r="UFI455" s="433"/>
      <c r="UFJ455" s="433"/>
      <c r="UFK455" s="433"/>
      <c r="UFL455" s="433"/>
      <c r="UFM455" s="433"/>
      <c r="UFN455" s="433"/>
      <c r="UFO455" s="433"/>
      <c r="UFP455" s="433"/>
      <c r="UFQ455" s="433"/>
      <c r="UFR455" s="433"/>
      <c r="UFS455" s="433"/>
      <c r="UFT455" s="433"/>
      <c r="UFU455" s="433"/>
      <c r="UFV455" s="433"/>
      <c r="UFW455" s="433"/>
      <c r="UFX455" s="433"/>
      <c r="UFY455" s="433"/>
      <c r="UFZ455" s="433"/>
      <c r="UGA455" s="433"/>
      <c r="UGB455" s="433"/>
      <c r="UGC455" s="433"/>
      <c r="UGD455" s="433"/>
      <c r="UGE455" s="433"/>
      <c r="UGF455" s="433"/>
      <c r="UGG455" s="433"/>
      <c r="UGH455" s="433"/>
      <c r="UGI455" s="433"/>
      <c r="UGJ455" s="433"/>
      <c r="UGK455" s="433"/>
      <c r="UGL455" s="433"/>
      <c r="UGM455" s="433"/>
      <c r="UGN455" s="433"/>
      <c r="UGO455" s="433"/>
      <c r="UGP455" s="433"/>
      <c r="UGQ455" s="433"/>
      <c r="UGR455" s="433"/>
      <c r="UGS455" s="433"/>
      <c r="UGT455" s="433"/>
      <c r="UGU455" s="433"/>
      <c r="UGV455" s="433"/>
      <c r="UGW455" s="433"/>
      <c r="UGX455" s="433"/>
      <c r="UGY455" s="433"/>
      <c r="UGZ455" s="433"/>
      <c r="UHA455" s="433"/>
      <c r="UHB455" s="433"/>
      <c r="UHC455" s="433"/>
      <c r="UHD455" s="433"/>
      <c r="UHE455" s="433"/>
      <c r="UHF455" s="433"/>
      <c r="UHG455" s="433"/>
      <c r="UHH455" s="433"/>
      <c r="UHI455" s="433"/>
      <c r="UHJ455" s="433"/>
      <c r="UHK455" s="433"/>
      <c r="UHL455" s="433"/>
      <c r="UHM455" s="433"/>
      <c r="UHN455" s="433"/>
      <c r="UHO455" s="433"/>
      <c r="UHP455" s="433"/>
      <c r="UHQ455" s="433"/>
      <c r="UHR455" s="433"/>
      <c r="UHS455" s="433"/>
      <c r="UHT455" s="433"/>
      <c r="UHU455" s="433"/>
      <c r="UHV455" s="433"/>
      <c r="UHW455" s="433"/>
      <c r="UHX455" s="433"/>
      <c r="UHY455" s="433"/>
      <c r="UHZ455" s="433"/>
      <c r="UIA455" s="433"/>
      <c r="UIB455" s="433"/>
      <c r="UIC455" s="433"/>
      <c r="UID455" s="433"/>
      <c r="UIE455" s="433"/>
      <c r="UIF455" s="433"/>
      <c r="UIG455" s="433"/>
      <c r="UIH455" s="433"/>
      <c r="UII455" s="433"/>
      <c r="UIJ455" s="433"/>
      <c r="UIK455" s="433"/>
      <c r="UIL455" s="433"/>
      <c r="UIM455" s="433"/>
      <c r="UIN455" s="433"/>
      <c r="UIO455" s="433"/>
      <c r="UIP455" s="433"/>
      <c r="UIQ455" s="433"/>
      <c r="UIR455" s="433"/>
      <c r="UIS455" s="433"/>
      <c r="UIT455" s="433"/>
      <c r="UIU455" s="433"/>
      <c r="UIV455" s="433"/>
      <c r="UIW455" s="433"/>
      <c r="UIX455" s="433"/>
      <c r="UIY455" s="433"/>
      <c r="UIZ455" s="433"/>
      <c r="UJA455" s="433"/>
      <c r="UJB455" s="433"/>
      <c r="UJC455" s="433"/>
      <c r="UJD455" s="433"/>
      <c r="UJE455" s="433"/>
      <c r="UJF455" s="433"/>
      <c r="UJG455" s="433"/>
      <c r="UJH455" s="433"/>
      <c r="UJI455" s="433"/>
      <c r="UJJ455" s="433"/>
      <c r="UJK455" s="433"/>
      <c r="UJL455" s="433"/>
      <c r="UJM455" s="433"/>
      <c r="UJN455" s="433"/>
      <c r="UJO455" s="433"/>
      <c r="UJP455" s="433"/>
      <c r="UJQ455" s="433"/>
      <c r="UJR455" s="433"/>
      <c r="UJS455" s="433"/>
      <c r="UJT455" s="433"/>
      <c r="UJU455" s="433"/>
      <c r="UJV455" s="433"/>
      <c r="UJW455" s="433"/>
      <c r="UJX455" s="433"/>
      <c r="UJY455" s="433"/>
      <c r="UJZ455" s="433"/>
      <c r="UKA455" s="433"/>
      <c r="UKB455" s="433"/>
      <c r="UKC455" s="433"/>
      <c r="UKD455" s="433"/>
      <c r="UKE455" s="433"/>
      <c r="UKF455" s="433"/>
      <c r="UKG455" s="433"/>
      <c r="UKH455" s="433"/>
      <c r="UKI455" s="433"/>
      <c r="UKJ455" s="433"/>
      <c r="UKK455" s="433"/>
      <c r="UKL455" s="433"/>
      <c r="UKM455" s="433"/>
      <c r="UKN455" s="433"/>
      <c r="UKO455" s="433"/>
      <c r="UKP455" s="433"/>
      <c r="UKQ455" s="433"/>
      <c r="UKR455" s="433"/>
      <c r="UKS455" s="433"/>
      <c r="UKT455" s="433"/>
      <c r="UKU455" s="433"/>
      <c r="UKV455" s="433"/>
      <c r="UKW455" s="433"/>
      <c r="UKX455" s="433"/>
      <c r="UKY455" s="433"/>
      <c r="UKZ455" s="433"/>
      <c r="ULA455" s="433"/>
      <c r="ULB455" s="433"/>
      <c r="ULC455" s="433"/>
      <c r="ULD455" s="433"/>
      <c r="ULE455" s="433"/>
      <c r="ULF455" s="433"/>
      <c r="ULG455" s="433"/>
      <c r="ULH455" s="433"/>
      <c r="ULI455" s="433"/>
      <c r="ULJ455" s="433"/>
      <c r="ULK455" s="433"/>
      <c r="ULL455" s="433"/>
      <c r="ULM455" s="433"/>
      <c r="ULN455" s="433"/>
      <c r="ULO455" s="433"/>
      <c r="ULP455" s="433"/>
      <c r="ULQ455" s="433"/>
      <c r="ULR455" s="433"/>
      <c r="ULS455" s="433"/>
      <c r="ULT455" s="433"/>
      <c r="ULU455" s="433"/>
      <c r="ULV455" s="433"/>
      <c r="ULW455" s="433"/>
      <c r="ULX455" s="433"/>
      <c r="ULY455" s="433"/>
      <c r="ULZ455" s="433"/>
      <c r="UMA455" s="433"/>
      <c r="UMB455" s="433"/>
      <c r="UMC455" s="433"/>
      <c r="UMD455" s="433"/>
      <c r="UME455" s="433"/>
      <c r="UMF455" s="433"/>
      <c r="UMG455" s="433"/>
      <c r="UMH455" s="433"/>
      <c r="UMI455" s="433"/>
      <c r="UMJ455" s="433"/>
      <c r="UMK455" s="433"/>
      <c r="UML455" s="433"/>
      <c r="UMM455" s="433"/>
      <c r="UMN455" s="433"/>
      <c r="UMO455" s="433"/>
      <c r="UMP455" s="433"/>
      <c r="UMQ455" s="433"/>
      <c r="UMR455" s="433"/>
      <c r="UMS455" s="433"/>
      <c r="UMT455" s="433"/>
      <c r="UMU455" s="433"/>
      <c r="UMV455" s="433"/>
      <c r="UMW455" s="433"/>
      <c r="UMX455" s="433"/>
      <c r="UMY455" s="433"/>
      <c r="UMZ455" s="433"/>
      <c r="UNA455" s="433"/>
      <c r="UNB455" s="433"/>
      <c r="UNC455" s="433"/>
      <c r="UND455" s="433"/>
      <c r="UNE455" s="433"/>
      <c r="UNF455" s="433"/>
      <c r="UNG455" s="433"/>
      <c r="UNH455" s="433"/>
      <c r="UNI455" s="433"/>
      <c r="UNJ455" s="433"/>
      <c r="UNK455" s="433"/>
      <c r="UNL455" s="433"/>
      <c r="UNM455" s="433"/>
      <c r="UNN455" s="433"/>
      <c r="UNO455" s="433"/>
      <c r="UNP455" s="433"/>
      <c r="UNQ455" s="433"/>
      <c r="UNR455" s="433"/>
      <c r="UNS455" s="433"/>
      <c r="UNT455" s="433"/>
      <c r="UNU455" s="433"/>
      <c r="UNV455" s="433"/>
      <c r="UNW455" s="433"/>
      <c r="UNX455" s="433"/>
      <c r="UNY455" s="433"/>
      <c r="UNZ455" s="433"/>
      <c r="UOA455" s="433"/>
      <c r="UOB455" s="433"/>
      <c r="UOC455" s="433"/>
      <c r="UOD455" s="433"/>
      <c r="UOE455" s="433"/>
      <c r="UOF455" s="433"/>
      <c r="UOG455" s="433"/>
      <c r="UOH455" s="433"/>
      <c r="UOI455" s="433"/>
      <c r="UOJ455" s="433"/>
      <c r="UOK455" s="433"/>
      <c r="UOL455" s="433"/>
      <c r="UOM455" s="433"/>
      <c r="UON455" s="433"/>
      <c r="UOO455" s="433"/>
      <c r="UOP455" s="433"/>
      <c r="UOQ455" s="433"/>
      <c r="UOR455" s="433"/>
      <c r="UOS455" s="433"/>
      <c r="UOT455" s="433"/>
      <c r="UOU455" s="433"/>
      <c r="UOV455" s="433"/>
      <c r="UOW455" s="433"/>
      <c r="UOX455" s="433"/>
      <c r="UOY455" s="433"/>
      <c r="UOZ455" s="433"/>
      <c r="UPA455" s="433"/>
      <c r="UPB455" s="433"/>
      <c r="UPC455" s="433"/>
      <c r="UPD455" s="433"/>
      <c r="UPE455" s="433"/>
      <c r="UPF455" s="433"/>
      <c r="UPG455" s="433"/>
      <c r="UPH455" s="433"/>
      <c r="UPI455" s="433"/>
      <c r="UPJ455" s="433"/>
      <c r="UPK455" s="433"/>
      <c r="UPL455" s="433"/>
      <c r="UPM455" s="433"/>
      <c r="UPN455" s="433"/>
      <c r="UPO455" s="433"/>
      <c r="UPP455" s="433"/>
      <c r="UPQ455" s="433"/>
      <c r="UPR455" s="433"/>
      <c r="UPS455" s="433"/>
      <c r="UPT455" s="433"/>
      <c r="UPU455" s="433"/>
      <c r="UPV455" s="433"/>
      <c r="UPW455" s="433"/>
      <c r="UPX455" s="433"/>
      <c r="UPY455" s="433"/>
      <c r="UPZ455" s="433"/>
      <c r="UQA455" s="433"/>
      <c r="UQB455" s="433"/>
      <c r="UQC455" s="433"/>
      <c r="UQD455" s="433"/>
      <c r="UQE455" s="433"/>
      <c r="UQF455" s="433"/>
      <c r="UQG455" s="433"/>
      <c r="UQH455" s="433"/>
      <c r="UQI455" s="433"/>
      <c r="UQJ455" s="433"/>
      <c r="UQK455" s="433"/>
      <c r="UQL455" s="433"/>
      <c r="UQM455" s="433"/>
      <c r="UQN455" s="433"/>
      <c r="UQO455" s="433"/>
      <c r="UQP455" s="433"/>
      <c r="UQQ455" s="433"/>
      <c r="UQR455" s="433"/>
      <c r="UQS455" s="433"/>
      <c r="UQT455" s="433"/>
      <c r="UQU455" s="433"/>
      <c r="UQV455" s="433"/>
      <c r="UQW455" s="433"/>
      <c r="UQX455" s="433"/>
      <c r="UQY455" s="433"/>
      <c r="UQZ455" s="433"/>
      <c r="URA455" s="433"/>
      <c r="URB455" s="433"/>
      <c r="URC455" s="433"/>
      <c r="URD455" s="433"/>
      <c r="URE455" s="433"/>
      <c r="URF455" s="433"/>
      <c r="URG455" s="433"/>
      <c r="URH455" s="433"/>
      <c r="URI455" s="433"/>
      <c r="URJ455" s="433"/>
      <c r="URK455" s="433"/>
      <c r="URL455" s="433"/>
      <c r="URM455" s="433"/>
      <c r="URN455" s="433"/>
      <c r="URO455" s="433"/>
      <c r="URP455" s="433"/>
      <c r="URQ455" s="433"/>
      <c r="URR455" s="433"/>
      <c r="URS455" s="433"/>
      <c r="URT455" s="433"/>
      <c r="URU455" s="433"/>
      <c r="URV455" s="433"/>
      <c r="URW455" s="433"/>
      <c r="URX455" s="433"/>
      <c r="URY455" s="433"/>
      <c r="URZ455" s="433"/>
      <c r="USA455" s="433"/>
      <c r="USB455" s="433"/>
      <c r="USC455" s="433"/>
      <c r="USD455" s="433"/>
      <c r="USE455" s="433"/>
      <c r="USF455" s="433"/>
      <c r="USG455" s="433"/>
      <c r="USH455" s="433"/>
      <c r="USI455" s="433"/>
      <c r="USJ455" s="433"/>
      <c r="USK455" s="433"/>
      <c r="USL455" s="433"/>
      <c r="USM455" s="433"/>
      <c r="USN455" s="433"/>
      <c r="USO455" s="433"/>
      <c r="USP455" s="433"/>
      <c r="USQ455" s="433"/>
      <c r="USR455" s="433"/>
      <c r="USS455" s="433"/>
      <c r="UST455" s="433"/>
      <c r="USU455" s="433"/>
      <c r="USV455" s="433"/>
      <c r="USW455" s="433"/>
      <c r="USX455" s="433"/>
      <c r="USY455" s="433"/>
      <c r="USZ455" s="433"/>
      <c r="UTA455" s="433"/>
      <c r="UTB455" s="433"/>
      <c r="UTC455" s="433"/>
      <c r="UTD455" s="433"/>
      <c r="UTE455" s="433"/>
      <c r="UTF455" s="433"/>
      <c r="UTG455" s="433"/>
      <c r="UTH455" s="433"/>
      <c r="UTI455" s="433"/>
      <c r="UTJ455" s="433"/>
      <c r="UTK455" s="433"/>
      <c r="UTL455" s="433"/>
      <c r="UTM455" s="433"/>
      <c r="UTN455" s="433"/>
      <c r="UTO455" s="433"/>
      <c r="UTP455" s="433"/>
      <c r="UTQ455" s="433"/>
      <c r="UTR455" s="433"/>
      <c r="UTS455" s="433"/>
      <c r="UTT455" s="433"/>
      <c r="UTU455" s="433"/>
      <c r="UTV455" s="433"/>
      <c r="UTW455" s="433"/>
      <c r="UTX455" s="433"/>
      <c r="UTY455" s="433"/>
      <c r="UTZ455" s="433"/>
      <c r="UUA455" s="433"/>
      <c r="UUB455" s="433"/>
      <c r="UUC455" s="433"/>
      <c r="UUD455" s="433"/>
      <c r="UUE455" s="433"/>
      <c r="UUF455" s="433"/>
      <c r="UUG455" s="433"/>
      <c r="UUH455" s="433"/>
      <c r="UUI455" s="433"/>
      <c r="UUJ455" s="433"/>
      <c r="UUK455" s="433"/>
      <c r="UUL455" s="433"/>
      <c r="UUM455" s="433"/>
      <c r="UUN455" s="433"/>
      <c r="UUO455" s="433"/>
      <c r="UUP455" s="433"/>
      <c r="UUQ455" s="433"/>
      <c r="UUR455" s="433"/>
      <c r="UUS455" s="433"/>
      <c r="UUT455" s="433"/>
      <c r="UUU455" s="433"/>
      <c r="UUV455" s="433"/>
      <c r="UUW455" s="433"/>
      <c r="UUX455" s="433"/>
      <c r="UUY455" s="433"/>
      <c r="UUZ455" s="433"/>
      <c r="UVA455" s="433"/>
      <c r="UVB455" s="433"/>
      <c r="UVC455" s="433"/>
      <c r="UVD455" s="433"/>
      <c r="UVE455" s="433"/>
      <c r="UVF455" s="433"/>
      <c r="UVG455" s="433"/>
      <c r="UVH455" s="433"/>
      <c r="UVI455" s="433"/>
      <c r="UVJ455" s="433"/>
      <c r="UVK455" s="433"/>
      <c r="UVL455" s="433"/>
      <c r="UVM455" s="433"/>
      <c r="UVN455" s="433"/>
      <c r="UVO455" s="433"/>
      <c r="UVP455" s="433"/>
      <c r="UVQ455" s="433"/>
      <c r="UVR455" s="433"/>
      <c r="UVS455" s="433"/>
      <c r="UVT455" s="433"/>
      <c r="UVU455" s="433"/>
      <c r="UVV455" s="433"/>
      <c r="UVW455" s="433"/>
      <c r="UVX455" s="433"/>
      <c r="UVY455" s="433"/>
      <c r="UVZ455" s="433"/>
      <c r="UWA455" s="433"/>
      <c r="UWB455" s="433"/>
      <c r="UWC455" s="433"/>
      <c r="UWD455" s="433"/>
      <c r="UWE455" s="433"/>
      <c r="UWF455" s="433"/>
      <c r="UWG455" s="433"/>
      <c r="UWH455" s="433"/>
      <c r="UWI455" s="433"/>
      <c r="UWJ455" s="433"/>
      <c r="UWK455" s="433"/>
      <c r="UWL455" s="433"/>
      <c r="UWM455" s="433"/>
      <c r="UWN455" s="433"/>
      <c r="UWO455" s="433"/>
      <c r="UWP455" s="433"/>
      <c r="UWQ455" s="433"/>
      <c r="UWR455" s="433"/>
      <c r="UWS455" s="433"/>
      <c r="UWT455" s="433"/>
      <c r="UWU455" s="433"/>
      <c r="UWV455" s="433"/>
      <c r="UWW455" s="433"/>
      <c r="UWX455" s="433"/>
      <c r="UWY455" s="433"/>
      <c r="UWZ455" s="433"/>
      <c r="UXA455" s="433"/>
      <c r="UXB455" s="433"/>
      <c r="UXC455" s="433"/>
      <c r="UXD455" s="433"/>
      <c r="UXE455" s="433"/>
      <c r="UXF455" s="433"/>
      <c r="UXG455" s="433"/>
      <c r="UXH455" s="433"/>
      <c r="UXI455" s="433"/>
      <c r="UXJ455" s="433"/>
      <c r="UXK455" s="433"/>
      <c r="UXL455" s="433"/>
      <c r="UXM455" s="433"/>
      <c r="UXN455" s="433"/>
      <c r="UXO455" s="433"/>
      <c r="UXP455" s="433"/>
      <c r="UXQ455" s="433"/>
      <c r="UXR455" s="433"/>
      <c r="UXS455" s="433"/>
      <c r="UXT455" s="433"/>
      <c r="UXU455" s="433"/>
      <c r="UXV455" s="433"/>
      <c r="UXW455" s="433"/>
      <c r="UXX455" s="433"/>
      <c r="UXY455" s="433"/>
      <c r="UXZ455" s="433"/>
      <c r="UYA455" s="433"/>
      <c r="UYB455" s="433"/>
      <c r="UYC455" s="433"/>
      <c r="UYD455" s="433"/>
      <c r="UYE455" s="433"/>
      <c r="UYF455" s="433"/>
      <c r="UYG455" s="433"/>
      <c r="UYH455" s="433"/>
      <c r="UYI455" s="433"/>
      <c r="UYJ455" s="433"/>
      <c r="UYK455" s="433"/>
      <c r="UYL455" s="433"/>
      <c r="UYM455" s="433"/>
      <c r="UYN455" s="433"/>
      <c r="UYO455" s="433"/>
      <c r="UYP455" s="433"/>
      <c r="UYQ455" s="433"/>
      <c r="UYR455" s="433"/>
      <c r="UYS455" s="433"/>
      <c r="UYT455" s="433"/>
      <c r="UYU455" s="433"/>
      <c r="UYV455" s="433"/>
      <c r="UYW455" s="433"/>
      <c r="UYX455" s="433"/>
      <c r="UYY455" s="433"/>
      <c r="UYZ455" s="433"/>
      <c r="UZA455" s="433"/>
      <c r="UZB455" s="433"/>
      <c r="UZC455" s="433"/>
      <c r="UZD455" s="433"/>
      <c r="UZE455" s="433"/>
      <c r="UZF455" s="433"/>
      <c r="UZG455" s="433"/>
      <c r="UZH455" s="433"/>
      <c r="UZI455" s="433"/>
      <c r="UZJ455" s="433"/>
      <c r="UZK455" s="433"/>
      <c r="UZL455" s="433"/>
      <c r="UZM455" s="433"/>
      <c r="UZN455" s="433"/>
      <c r="UZO455" s="433"/>
      <c r="UZP455" s="433"/>
      <c r="UZQ455" s="433"/>
      <c r="UZR455" s="433"/>
      <c r="UZS455" s="433"/>
      <c r="UZT455" s="433"/>
      <c r="UZU455" s="433"/>
      <c r="UZV455" s="433"/>
      <c r="UZW455" s="433"/>
      <c r="UZX455" s="433"/>
      <c r="UZY455" s="433"/>
      <c r="UZZ455" s="433"/>
      <c r="VAA455" s="433"/>
      <c r="VAB455" s="433"/>
      <c r="VAC455" s="433"/>
      <c r="VAD455" s="433"/>
      <c r="VAE455" s="433"/>
      <c r="VAF455" s="433"/>
      <c r="VAG455" s="433"/>
      <c r="VAH455" s="433"/>
      <c r="VAI455" s="433"/>
      <c r="VAJ455" s="433"/>
      <c r="VAK455" s="433"/>
      <c r="VAL455" s="433"/>
      <c r="VAM455" s="433"/>
      <c r="VAN455" s="433"/>
      <c r="VAO455" s="433"/>
      <c r="VAP455" s="433"/>
      <c r="VAQ455" s="433"/>
      <c r="VAR455" s="433"/>
      <c r="VAS455" s="433"/>
      <c r="VAT455" s="433"/>
      <c r="VAU455" s="433"/>
      <c r="VAV455" s="433"/>
      <c r="VAW455" s="433"/>
      <c r="VAX455" s="433"/>
      <c r="VAY455" s="433"/>
      <c r="VAZ455" s="433"/>
      <c r="VBA455" s="433"/>
      <c r="VBB455" s="433"/>
      <c r="VBC455" s="433"/>
      <c r="VBD455" s="433"/>
      <c r="VBE455" s="433"/>
      <c r="VBF455" s="433"/>
      <c r="VBG455" s="433"/>
      <c r="VBH455" s="433"/>
      <c r="VBI455" s="433"/>
      <c r="VBJ455" s="433"/>
      <c r="VBK455" s="433"/>
      <c r="VBL455" s="433"/>
      <c r="VBM455" s="433"/>
      <c r="VBN455" s="433"/>
      <c r="VBO455" s="433"/>
      <c r="VBP455" s="433"/>
      <c r="VBQ455" s="433"/>
      <c r="VBR455" s="433"/>
      <c r="VBS455" s="433"/>
      <c r="VBT455" s="433"/>
      <c r="VBU455" s="433"/>
      <c r="VBV455" s="433"/>
      <c r="VBW455" s="433"/>
      <c r="VBX455" s="433"/>
      <c r="VBY455" s="433"/>
      <c r="VBZ455" s="433"/>
      <c r="VCA455" s="433"/>
      <c r="VCB455" s="433"/>
      <c r="VCC455" s="433"/>
      <c r="VCD455" s="433"/>
      <c r="VCE455" s="433"/>
      <c r="VCF455" s="433"/>
      <c r="VCG455" s="433"/>
      <c r="VCH455" s="433"/>
      <c r="VCI455" s="433"/>
      <c r="VCJ455" s="433"/>
      <c r="VCK455" s="433"/>
      <c r="VCL455" s="433"/>
      <c r="VCM455" s="433"/>
      <c r="VCN455" s="433"/>
      <c r="VCO455" s="433"/>
      <c r="VCP455" s="433"/>
      <c r="VCQ455" s="433"/>
      <c r="VCR455" s="433"/>
      <c r="VCS455" s="433"/>
      <c r="VCT455" s="433"/>
      <c r="VCU455" s="433"/>
      <c r="VCV455" s="433"/>
      <c r="VCW455" s="433"/>
      <c r="VCX455" s="433"/>
      <c r="VCY455" s="433"/>
      <c r="VCZ455" s="433"/>
      <c r="VDA455" s="433"/>
      <c r="VDB455" s="433"/>
      <c r="VDC455" s="433"/>
      <c r="VDD455" s="433"/>
      <c r="VDE455" s="433"/>
      <c r="VDF455" s="433"/>
      <c r="VDG455" s="433"/>
      <c r="VDH455" s="433"/>
      <c r="VDI455" s="433"/>
      <c r="VDJ455" s="433"/>
      <c r="VDK455" s="433"/>
      <c r="VDL455" s="433"/>
      <c r="VDM455" s="433"/>
      <c r="VDN455" s="433"/>
      <c r="VDO455" s="433"/>
      <c r="VDP455" s="433"/>
      <c r="VDQ455" s="433"/>
      <c r="VDR455" s="433"/>
      <c r="VDS455" s="433"/>
      <c r="VDT455" s="433"/>
      <c r="VDU455" s="433"/>
      <c r="VDV455" s="433"/>
      <c r="VDW455" s="433"/>
      <c r="VDX455" s="433"/>
      <c r="VDY455" s="433"/>
      <c r="VDZ455" s="433"/>
      <c r="VEA455" s="433"/>
      <c r="VEB455" s="433"/>
      <c r="VEC455" s="433"/>
      <c r="VED455" s="433"/>
      <c r="VEE455" s="433"/>
      <c r="VEF455" s="433"/>
      <c r="VEG455" s="433"/>
      <c r="VEH455" s="433"/>
      <c r="VEI455" s="433"/>
      <c r="VEJ455" s="433"/>
      <c r="VEK455" s="433"/>
      <c r="VEL455" s="433"/>
      <c r="VEM455" s="433"/>
      <c r="VEN455" s="433"/>
      <c r="VEO455" s="433"/>
      <c r="VEP455" s="433"/>
      <c r="VEQ455" s="433"/>
      <c r="VER455" s="433"/>
      <c r="VES455" s="433"/>
      <c r="VET455" s="433"/>
      <c r="VEU455" s="433"/>
      <c r="VEV455" s="433"/>
      <c r="VEW455" s="433"/>
      <c r="VEX455" s="433"/>
      <c r="VEY455" s="433"/>
      <c r="VEZ455" s="433"/>
      <c r="VFA455" s="433"/>
      <c r="VFB455" s="433"/>
      <c r="VFC455" s="433"/>
      <c r="VFD455" s="433"/>
      <c r="VFE455" s="433"/>
      <c r="VFF455" s="433"/>
      <c r="VFG455" s="433"/>
      <c r="VFH455" s="433"/>
      <c r="VFI455" s="433"/>
      <c r="VFJ455" s="433"/>
      <c r="VFK455" s="433"/>
      <c r="VFL455" s="433"/>
      <c r="VFM455" s="433"/>
      <c r="VFN455" s="433"/>
      <c r="VFO455" s="433"/>
      <c r="VFP455" s="433"/>
      <c r="VFQ455" s="433"/>
      <c r="VFR455" s="433"/>
      <c r="VFS455" s="433"/>
      <c r="VFT455" s="433"/>
      <c r="VFU455" s="433"/>
      <c r="VFV455" s="433"/>
      <c r="VFW455" s="433"/>
      <c r="VFX455" s="433"/>
      <c r="VFY455" s="433"/>
      <c r="VFZ455" s="433"/>
      <c r="VGA455" s="433"/>
      <c r="VGB455" s="433"/>
      <c r="VGC455" s="433"/>
      <c r="VGD455" s="433"/>
      <c r="VGE455" s="433"/>
      <c r="VGF455" s="433"/>
      <c r="VGG455" s="433"/>
      <c r="VGH455" s="433"/>
      <c r="VGI455" s="433"/>
      <c r="VGJ455" s="433"/>
      <c r="VGK455" s="433"/>
      <c r="VGL455" s="433"/>
      <c r="VGM455" s="433"/>
      <c r="VGN455" s="433"/>
      <c r="VGO455" s="433"/>
      <c r="VGP455" s="433"/>
      <c r="VGQ455" s="433"/>
      <c r="VGR455" s="433"/>
      <c r="VGS455" s="433"/>
      <c r="VGT455" s="433"/>
      <c r="VGU455" s="433"/>
      <c r="VGV455" s="433"/>
      <c r="VGW455" s="433"/>
      <c r="VGX455" s="433"/>
      <c r="VGY455" s="433"/>
      <c r="VGZ455" s="433"/>
      <c r="VHA455" s="433"/>
      <c r="VHB455" s="433"/>
      <c r="VHC455" s="433"/>
      <c r="VHD455" s="433"/>
      <c r="VHE455" s="433"/>
      <c r="VHF455" s="433"/>
      <c r="VHG455" s="433"/>
      <c r="VHH455" s="433"/>
      <c r="VHI455" s="433"/>
      <c r="VHJ455" s="433"/>
      <c r="VHK455" s="433"/>
      <c r="VHL455" s="433"/>
      <c r="VHM455" s="433"/>
      <c r="VHN455" s="433"/>
      <c r="VHO455" s="433"/>
      <c r="VHP455" s="433"/>
      <c r="VHQ455" s="433"/>
      <c r="VHR455" s="433"/>
      <c r="VHS455" s="433"/>
      <c r="VHT455" s="433"/>
      <c r="VHU455" s="433"/>
      <c r="VHV455" s="433"/>
      <c r="VHW455" s="433"/>
      <c r="VHX455" s="433"/>
      <c r="VHY455" s="433"/>
      <c r="VHZ455" s="433"/>
      <c r="VIA455" s="433"/>
      <c r="VIB455" s="433"/>
      <c r="VIC455" s="433"/>
      <c r="VID455" s="433"/>
      <c r="VIE455" s="433"/>
      <c r="VIF455" s="433"/>
      <c r="VIG455" s="433"/>
      <c r="VIH455" s="433"/>
      <c r="VII455" s="433"/>
      <c r="VIJ455" s="433"/>
      <c r="VIK455" s="433"/>
      <c r="VIL455" s="433"/>
      <c r="VIM455" s="433"/>
      <c r="VIN455" s="433"/>
      <c r="VIO455" s="433"/>
      <c r="VIP455" s="433"/>
      <c r="VIQ455" s="433"/>
      <c r="VIR455" s="433"/>
      <c r="VIS455" s="433"/>
      <c r="VIT455" s="433"/>
      <c r="VIU455" s="433"/>
      <c r="VIV455" s="433"/>
      <c r="VIW455" s="433"/>
      <c r="VIX455" s="433"/>
      <c r="VIY455" s="433"/>
      <c r="VIZ455" s="433"/>
      <c r="VJA455" s="433"/>
      <c r="VJB455" s="433"/>
      <c r="VJC455" s="433"/>
      <c r="VJD455" s="433"/>
      <c r="VJE455" s="433"/>
      <c r="VJF455" s="433"/>
      <c r="VJG455" s="433"/>
      <c r="VJH455" s="433"/>
      <c r="VJI455" s="433"/>
      <c r="VJJ455" s="433"/>
      <c r="VJK455" s="433"/>
      <c r="VJL455" s="433"/>
      <c r="VJM455" s="433"/>
      <c r="VJN455" s="433"/>
      <c r="VJO455" s="433"/>
      <c r="VJP455" s="433"/>
      <c r="VJQ455" s="433"/>
      <c r="VJR455" s="433"/>
      <c r="VJS455" s="433"/>
      <c r="VJT455" s="433"/>
      <c r="VJU455" s="433"/>
      <c r="VJV455" s="433"/>
      <c r="VJW455" s="433"/>
      <c r="VJX455" s="433"/>
      <c r="VJY455" s="433"/>
      <c r="VJZ455" s="433"/>
      <c r="VKA455" s="433"/>
      <c r="VKB455" s="433"/>
      <c r="VKC455" s="433"/>
      <c r="VKD455" s="433"/>
      <c r="VKE455" s="433"/>
      <c r="VKF455" s="433"/>
      <c r="VKG455" s="433"/>
      <c r="VKH455" s="433"/>
      <c r="VKI455" s="433"/>
      <c r="VKJ455" s="433"/>
      <c r="VKK455" s="433"/>
      <c r="VKL455" s="433"/>
      <c r="VKM455" s="433"/>
      <c r="VKN455" s="433"/>
      <c r="VKO455" s="433"/>
      <c r="VKP455" s="433"/>
      <c r="VKQ455" s="433"/>
      <c r="VKR455" s="433"/>
      <c r="VKS455" s="433"/>
      <c r="VKT455" s="433"/>
      <c r="VKU455" s="433"/>
      <c r="VKV455" s="433"/>
      <c r="VKW455" s="433"/>
      <c r="VKX455" s="433"/>
      <c r="VKY455" s="433"/>
      <c r="VKZ455" s="433"/>
      <c r="VLA455" s="433"/>
      <c r="VLB455" s="433"/>
      <c r="VLC455" s="433"/>
      <c r="VLD455" s="433"/>
      <c r="VLE455" s="433"/>
      <c r="VLF455" s="433"/>
      <c r="VLG455" s="433"/>
      <c r="VLH455" s="433"/>
      <c r="VLI455" s="433"/>
      <c r="VLJ455" s="433"/>
      <c r="VLK455" s="433"/>
      <c r="VLL455" s="433"/>
      <c r="VLM455" s="433"/>
      <c r="VLN455" s="433"/>
      <c r="VLO455" s="433"/>
      <c r="VLP455" s="433"/>
      <c r="VLQ455" s="433"/>
      <c r="VLR455" s="433"/>
      <c r="VLS455" s="433"/>
      <c r="VLT455" s="433"/>
      <c r="VLU455" s="433"/>
      <c r="VLV455" s="433"/>
      <c r="VLW455" s="433"/>
      <c r="VLX455" s="433"/>
      <c r="VLY455" s="433"/>
      <c r="VLZ455" s="433"/>
      <c r="VMA455" s="433"/>
      <c r="VMB455" s="433"/>
      <c r="VMC455" s="433"/>
      <c r="VMD455" s="433"/>
      <c r="VME455" s="433"/>
      <c r="VMF455" s="433"/>
      <c r="VMG455" s="433"/>
      <c r="VMH455" s="433"/>
      <c r="VMI455" s="433"/>
      <c r="VMJ455" s="433"/>
      <c r="VMK455" s="433"/>
      <c r="VML455" s="433"/>
      <c r="VMM455" s="433"/>
      <c r="VMN455" s="433"/>
      <c r="VMO455" s="433"/>
      <c r="VMP455" s="433"/>
      <c r="VMQ455" s="433"/>
      <c r="VMR455" s="433"/>
      <c r="VMS455" s="433"/>
      <c r="VMT455" s="433"/>
      <c r="VMU455" s="433"/>
      <c r="VMV455" s="433"/>
      <c r="VMW455" s="433"/>
      <c r="VMX455" s="433"/>
      <c r="VMY455" s="433"/>
      <c r="VMZ455" s="433"/>
      <c r="VNA455" s="433"/>
      <c r="VNB455" s="433"/>
      <c r="VNC455" s="433"/>
      <c r="VND455" s="433"/>
      <c r="VNE455" s="433"/>
      <c r="VNF455" s="433"/>
      <c r="VNG455" s="433"/>
      <c r="VNH455" s="433"/>
      <c r="VNI455" s="433"/>
      <c r="VNJ455" s="433"/>
      <c r="VNK455" s="433"/>
      <c r="VNL455" s="433"/>
      <c r="VNM455" s="433"/>
      <c r="VNN455" s="433"/>
      <c r="VNO455" s="433"/>
      <c r="VNP455" s="433"/>
      <c r="VNQ455" s="433"/>
      <c r="VNR455" s="433"/>
      <c r="VNS455" s="433"/>
      <c r="VNT455" s="433"/>
      <c r="VNU455" s="433"/>
      <c r="VNV455" s="433"/>
      <c r="VNW455" s="433"/>
      <c r="VNX455" s="433"/>
      <c r="VNY455" s="433"/>
      <c r="VNZ455" s="433"/>
      <c r="VOA455" s="433"/>
      <c r="VOB455" s="433"/>
      <c r="VOC455" s="433"/>
      <c r="VOD455" s="433"/>
      <c r="VOE455" s="433"/>
      <c r="VOF455" s="433"/>
      <c r="VOG455" s="433"/>
      <c r="VOH455" s="433"/>
      <c r="VOI455" s="433"/>
      <c r="VOJ455" s="433"/>
      <c r="VOK455" s="433"/>
      <c r="VOL455" s="433"/>
      <c r="VOM455" s="433"/>
      <c r="VON455" s="433"/>
      <c r="VOO455" s="433"/>
      <c r="VOP455" s="433"/>
      <c r="VOQ455" s="433"/>
      <c r="VOR455" s="433"/>
      <c r="VOS455" s="433"/>
      <c r="VOT455" s="433"/>
      <c r="VOU455" s="433"/>
      <c r="VOV455" s="433"/>
      <c r="VOW455" s="433"/>
      <c r="VOX455" s="433"/>
      <c r="VOY455" s="433"/>
      <c r="VOZ455" s="433"/>
      <c r="VPA455" s="433"/>
      <c r="VPB455" s="433"/>
      <c r="VPC455" s="433"/>
      <c r="VPD455" s="433"/>
      <c r="VPE455" s="433"/>
      <c r="VPF455" s="433"/>
      <c r="VPG455" s="433"/>
      <c r="VPH455" s="433"/>
      <c r="VPI455" s="433"/>
      <c r="VPJ455" s="433"/>
      <c r="VPK455" s="433"/>
      <c r="VPL455" s="433"/>
      <c r="VPM455" s="433"/>
      <c r="VPN455" s="433"/>
      <c r="VPO455" s="433"/>
      <c r="VPP455" s="433"/>
      <c r="VPQ455" s="433"/>
      <c r="VPR455" s="433"/>
      <c r="VPS455" s="433"/>
      <c r="VPT455" s="433"/>
      <c r="VPU455" s="433"/>
      <c r="VPV455" s="433"/>
      <c r="VPW455" s="433"/>
      <c r="VPX455" s="433"/>
      <c r="VPY455" s="433"/>
      <c r="VPZ455" s="433"/>
      <c r="VQA455" s="433"/>
      <c r="VQB455" s="433"/>
      <c r="VQC455" s="433"/>
      <c r="VQD455" s="433"/>
      <c r="VQE455" s="433"/>
      <c r="VQF455" s="433"/>
      <c r="VQG455" s="433"/>
      <c r="VQH455" s="433"/>
      <c r="VQI455" s="433"/>
      <c r="VQJ455" s="433"/>
      <c r="VQK455" s="433"/>
      <c r="VQL455" s="433"/>
      <c r="VQM455" s="433"/>
      <c r="VQN455" s="433"/>
      <c r="VQO455" s="433"/>
      <c r="VQP455" s="433"/>
      <c r="VQQ455" s="433"/>
      <c r="VQR455" s="433"/>
      <c r="VQS455" s="433"/>
      <c r="VQT455" s="433"/>
      <c r="VQU455" s="433"/>
      <c r="VQV455" s="433"/>
      <c r="VQW455" s="433"/>
      <c r="VQX455" s="433"/>
      <c r="VQY455" s="433"/>
      <c r="VQZ455" s="433"/>
      <c r="VRA455" s="433"/>
      <c r="VRB455" s="433"/>
      <c r="VRC455" s="433"/>
      <c r="VRD455" s="433"/>
      <c r="VRE455" s="433"/>
      <c r="VRF455" s="433"/>
      <c r="VRG455" s="433"/>
      <c r="VRH455" s="433"/>
      <c r="VRI455" s="433"/>
      <c r="VRJ455" s="433"/>
      <c r="VRK455" s="433"/>
      <c r="VRL455" s="433"/>
      <c r="VRM455" s="433"/>
      <c r="VRN455" s="433"/>
      <c r="VRO455" s="433"/>
      <c r="VRP455" s="433"/>
      <c r="VRQ455" s="433"/>
      <c r="VRR455" s="433"/>
      <c r="VRS455" s="433"/>
      <c r="VRT455" s="433"/>
      <c r="VRU455" s="433"/>
      <c r="VRV455" s="433"/>
      <c r="VRW455" s="433"/>
      <c r="VRX455" s="433"/>
      <c r="VRY455" s="433"/>
      <c r="VRZ455" s="433"/>
      <c r="VSA455" s="433"/>
      <c r="VSB455" s="433"/>
      <c r="VSC455" s="433"/>
      <c r="VSD455" s="433"/>
      <c r="VSE455" s="433"/>
      <c r="VSF455" s="433"/>
      <c r="VSG455" s="433"/>
      <c r="VSH455" s="433"/>
      <c r="VSI455" s="433"/>
      <c r="VSJ455" s="433"/>
      <c r="VSK455" s="433"/>
      <c r="VSL455" s="433"/>
      <c r="VSM455" s="433"/>
      <c r="VSN455" s="433"/>
      <c r="VSO455" s="433"/>
      <c r="VSP455" s="433"/>
      <c r="VSQ455" s="433"/>
      <c r="VSR455" s="433"/>
      <c r="VSS455" s="433"/>
      <c r="VST455" s="433"/>
      <c r="VSU455" s="433"/>
      <c r="VSV455" s="433"/>
      <c r="VSW455" s="433"/>
      <c r="VSX455" s="433"/>
      <c r="VSY455" s="433"/>
      <c r="VSZ455" s="433"/>
      <c r="VTA455" s="433"/>
      <c r="VTB455" s="433"/>
      <c r="VTC455" s="433"/>
      <c r="VTD455" s="433"/>
      <c r="VTE455" s="433"/>
      <c r="VTF455" s="433"/>
      <c r="VTG455" s="433"/>
      <c r="VTH455" s="433"/>
      <c r="VTI455" s="433"/>
      <c r="VTJ455" s="433"/>
      <c r="VTK455" s="433"/>
      <c r="VTL455" s="433"/>
      <c r="VTM455" s="433"/>
      <c r="VTN455" s="433"/>
      <c r="VTO455" s="433"/>
      <c r="VTP455" s="433"/>
      <c r="VTQ455" s="433"/>
      <c r="VTR455" s="433"/>
      <c r="VTS455" s="433"/>
      <c r="VTT455" s="433"/>
      <c r="VTU455" s="433"/>
      <c r="VTV455" s="433"/>
      <c r="VTW455" s="433"/>
      <c r="VTX455" s="433"/>
      <c r="VTY455" s="433"/>
      <c r="VTZ455" s="433"/>
      <c r="VUA455" s="433"/>
      <c r="VUB455" s="433"/>
      <c r="VUC455" s="433"/>
      <c r="VUD455" s="433"/>
      <c r="VUE455" s="433"/>
      <c r="VUF455" s="433"/>
      <c r="VUG455" s="433"/>
      <c r="VUH455" s="433"/>
      <c r="VUI455" s="433"/>
      <c r="VUJ455" s="433"/>
      <c r="VUK455" s="433"/>
      <c r="VUL455" s="433"/>
      <c r="VUM455" s="433"/>
      <c r="VUN455" s="433"/>
      <c r="VUO455" s="433"/>
      <c r="VUP455" s="433"/>
      <c r="VUQ455" s="433"/>
      <c r="VUR455" s="433"/>
      <c r="VUS455" s="433"/>
      <c r="VUT455" s="433"/>
      <c r="VUU455" s="433"/>
      <c r="VUV455" s="433"/>
      <c r="VUW455" s="433"/>
      <c r="VUX455" s="433"/>
      <c r="VUY455" s="433"/>
      <c r="VUZ455" s="433"/>
      <c r="VVA455" s="433"/>
      <c r="VVB455" s="433"/>
      <c r="VVC455" s="433"/>
      <c r="VVD455" s="433"/>
      <c r="VVE455" s="433"/>
      <c r="VVF455" s="433"/>
      <c r="VVG455" s="433"/>
      <c r="VVH455" s="433"/>
      <c r="VVI455" s="433"/>
      <c r="VVJ455" s="433"/>
      <c r="VVK455" s="433"/>
      <c r="VVL455" s="433"/>
      <c r="VVM455" s="433"/>
      <c r="VVN455" s="433"/>
      <c r="VVO455" s="433"/>
      <c r="VVP455" s="433"/>
      <c r="VVQ455" s="433"/>
      <c r="VVR455" s="433"/>
      <c r="VVS455" s="433"/>
      <c r="VVT455" s="433"/>
      <c r="VVU455" s="433"/>
      <c r="VVV455" s="433"/>
      <c r="VVW455" s="433"/>
      <c r="VVX455" s="433"/>
      <c r="VVY455" s="433"/>
      <c r="VVZ455" s="433"/>
      <c r="VWA455" s="433"/>
      <c r="VWB455" s="433"/>
      <c r="VWC455" s="433"/>
      <c r="VWD455" s="433"/>
      <c r="VWE455" s="433"/>
      <c r="VWF455" s="433"/>
      <c r="VWG455" s="433"/>
      <c r="VWH455" s="433"/>
      <c r="VWI455" s="433"/>
      <c r="VWJ455" s="433"/>
      <c r="VWK455" s="433"/>
      <c r="VWL455" s="433"/>
      <c r="VWM455" s="433"/>
      <c r="VWN455" s="433"/>
      <c r="VWO455" s="433"/>
      <c r="VWP455" s="433"/>
      <c r="VWQ455" s="433"/>
      <c r="VWR455" s="433"/>
      <c r="VWS455" s="433"/>
      <c r="VWT455" s="433"/>
      <c r="VWU455" s="433"/>
      <c r="VWV455" s="433"/>
      <c r="VWW455" s="433"/>
      <c r="VWX455" s="433"/>
      <c r="VWY455" s="433"/>
      <c r="VWZ455" s="433"/>
      <c r="VXA455" s="433"/>
      <c r="VXB455" s="433"/>
      <c r="VXC455" s="433"/>
      <c r="VXD455" s="433"/>
      <c r="VXE455" s="433"/>
      <c r="VXF455" s="433"/>
      <c r="VXG455" s="433"/>
      <c r="VXH455" s="433"/>
      <c r="VXI455" s="433"/>
      <c r="VXJ455" s="433"/>
      <c r="VXK455" s="433"/>
      <c r="VXL455" s="433"/>
      <c r="VXM455" s="433"/>
      <c r="VXN455" s="433"/>
      <c r="VXO455" s="433"/>
      <c r="VXP455" s="433"/>
      <c r="VXQ455" s="433"/>
      <c r="VXR455" s="433"/>
      <c r="VXS455" s="433"/>
      <c r="VXT455" s="433"/>
      <c r="VXU455" s="433"/>
      <c r="VXV455" s="433"/>
      <c r="VXW455" s="433"/>
      <c r="VXX455" s="433"/>
      <c r="VXY455" s="433"/>
      <c r="VXZ455" s="433"/>
      <c r="VYA455" s="433"/>
      <c r="VYB455" s="433"/>
      <c r="VYC455" s="433"/>
      <c r="VYD455" s="433"/>
      <c r="VYE455" s="433"/>
      <c r="VYF455" s="433"/>
      <c r="VYG455" s="433"/>
      <c r="VYH455" s="433"/>
      <c r="VYI455" s="433"/>
      <c r="VYJ455" s="433"/>
      <c r="VYK455" s="433"/>
      <c r="VYL455" s="433"/>
      <c r="VYM455" s="433"/>
      <c r="VYN455" s="433"/>
      <c r="VYO455" s="433"/>
      <c r="VYP455" s="433"/>
      <c r="VYQ455" s="433"/>
      <c r="VYR455" s="433"/>
      <c r="VYS455" s="433"/>
      <c r="VYT455" s="433"/>
      <c r="VYU455" s="433"/>
      <c r="VYV455" s="433"/>
      <c r="VYW455" s="433"/>
      <c r="VYX455" s="433"/>
      <c r="VYY455" s="433"/>
      <c r="VYZ455" s="433"/>
      <c r="VZA455" s="433"/>
      <c r="VZB455" s="433"/>
      <c r="VZC455" s="433"/>
      <c r="VZD455" s="433"/>
      <c r="VZE455" s="433"/>
      <c r="VZF455" s="433"/>
      <c r="VZG455" s="433"/>
      <c r="VZH455" s="433"/>
      <c r="VZI455" s="433"/>
      <c r="VZJ455" s="433"/>
      <c r="VZK455" s="433"/>
      <c r="VZL455" s="433"/>
      <c r="VZM455" s="433"/>
      <c r="VZN455" s="433"/>
      <c r="VZO455" s="433"/>
      <c r="VZP455" s="433"/>
      <c r="VZQ455" s="433"/>
      <c r="VZR455" s="433"/>
      <c r="VZS455" s="433"/>
      <c r="VZT455" s="433"/>
      <c r="VZU455" s="433"/>
      <c r="VZV455" s="433"/>
      <c r="VZW455" s="433"/>
      <c r="VZX455" s="433"/>
      <c r="VZY455" s="433"/>
      <c r="VZZ455" s="433"/>
      <c r="WAA455" s="433"/>
      <c r="WAB455" s="433"/>
      <c r="WAC455" s="433"/>
      <c r="WAD455" s="433"/>
      <c r="WAE455" s="433"/>
      <c r="WAF455" s="433"/>
      <c r="WAG455" s="433"/>
      <c r="WAH455" s="433"/>
      <c r="WAI455" s="433"/>
      <c r="WAJ455" s="433"/>
      <c r="WAK455" s="433"/>
      <c r="WAL455" s="433"/>
      <c r="WAM455" s="433"/>
      <c r="WAN455" s="433"/>
      <c r="WAO455" s="433"/>
      <c r="WAP455" s="433"/>
      <c r="WAQ455" s="433"/>
      <c r="WAR455" s="433"/>
      <c r="WAS455" s="433"/>
      <c r="WAT455" s="433"/>
      <c r="WAU455" s="433"/>
      <c r="WAV455" s="433"/>
      <c r="WAW455" s="433"/>
      <c r="WAX455" s="433"/>
      <c r="WAY455" s="433"/>
      <c r="WAZ455" s="433"/>
      <c r="WBA455" s="433"/>
      <c r="WBB455" s="433"/>
      <c r="WBC455" s="433"/>
      <c r="WBD455" s="433"/>
      <c r="WBE455" s="433"/>
      <c r="WBF455" s="433"/>
      <c r="WBG455" s="433"/>
      <c r="WBH455" s="433"/>
      <c r="WBI455" s="433"/>
      <c r="WBJ455" s="433"/>
      <c r="WBK455" s="433"/>
      <c r="WBL455" s="433"/>
      <c r="WBM455" s="433"/>
      <c r="WBN455" s="433"/>
      <c r="WBO455" s="433"/>
      <c r="WBP455" s="433"/>
      <c r="WBQ455" s="433"/>
      <c r="WBR455" s="433"/>
      <c r="WBS455" s="433"/>
      <c r="WBT455" s="433"/>
      <c r="WBU455" s="433"/>
      <c r="WBV455" s="433"/>
      <c r="WBW455" s="433"/>
      <c r="WBX455" s="433"/>
      <c r="WBY455" s="433"/>
      <c r="WBZ455" s="433"/>
      <c r="WCA455" s="433"/>
      <c r="WCB455" s="433"/>
      <c r="WCC455" s="433"/>
      <c r="WCD455" s="433"/>
      <c r="WCE455" s="433"/>
      <c r="WCF455" s="433"/>
      <c r="WCG455" s="433"/>
      <c r="WCH455" s="433"/>
      <c r="WCI455" s="433"/>
      <c r="WCJ455" s="433"/>
      <c r="WCK455" s="433"/>
      <c r="WCL455" s="433"/>
      <c r="WCM455" s="433"/>
      <c r="WCN455" s="433"/>
      <c r="WCO455" s="433"/>
      <c r="WCP455" s="433"/>
      <c r="WCQ455" s="433"/>
      <c r="WCR455" s="433"/>
      <c r="WCS455" s="433"/>
      <c r="WCT455" s="433"/>
      <c r="WCU455" s="433"/>
      <c r="WCV455" s="433"/>
      <c r="WCW455" s="433"/>
      <c r="WCX455" s="433"/>
      <c r="WCY455" s="433"/>
      <c r="WCZ455" s="433"/>
      <c r="WDA455" s="433"/>
      <c r="WDB455" s="433"/>
      <c r="WDC455" s="433"/>
      <c r="WDD455" s="433"/>
      <c r="WDE455" s="433"/>
      <c r="WDF455" s="433"/>
      <c r="WDG455" s="433"/>
      <c r="WDH455" s="433"/>
      <c r="WDI455" s="433"/>
      <c r="WDJ455" s="433"/>
      <c r="WDK455" s="433"/>
      <c r="WDL455" s="433"/>
      <c r="WDM455" s="433"/>
      <c r="WDN455" s="433"/>
      <c r="WDO455" s="433"/>
      <c r="WDP455" s="433"/>
      <c r="WDQ455" s="433"/>
      <c r="WDR455" s="433"/>
      <c r="WDS455" s="433"/>
      <c r="WDT455" s="433"/>
      <c r="WDU455" s="433"/>
      <c r="WDV455" s="433"/>
      <c r="WDW455" s="433"/>
      <c r="WDX455" s="433"/>
      <c r="WDY455" s="433"/>
      <c r="WDZ455" s="433"/>
      <c r="WEA455" s="433"/>
      <c r="WEB455" s="433"/>
      <c r="WEC455" s="433"/>
      <c r="WED455" s="433"/>
      <c r="WEE455" s="433"/>
      <c r="WEF455" s="433"/>
      <c r="WEG455" s="433"/>
      <c r="WEH455" s="433"/>
      <c r="WEI455" s="433"/>
      <c r="WEJ455" s="433"/>
      <c r="WEK455" s="433"/>
      <c r="WEL455" s="433"/>
      <c r="WEM455" s="433"/>
      <c r="WEN455" s="433"/>
      <c r="WEO455" s="433"/>
      <c r="WEP455" s="433"/>
      <c r="WEQ455" s="433"/>
      <c r="WER455" s="433"/>
      <c r="WES455" s="433"/>
      <c r="WET455" s="433"/>
      <c r="WEU455" s="433"/>
      <c r="WEV455" s="433"/>
      <c r="WEW455" s="433"/>
      <c r="WEX455" s="433"/>
      <c r="WEY455" s="433"/>
      <c r="WEZ455" s="433"/>
      <c r="WFA455" s="433"/>
      <c r="WFB455" s="433"/>
      <c r="WFC455" s="433"/>
      <c r="WFD455" s="433"/>
      <c r="WFE455" s="433"/>
      <c r="WFF455" s="433"/>
      <c r="WFG455" s="433"/>
      <c r="WFH455" s="433"/>
      <c r="WFI455" s="433"/>
      <c r="WFJ455" s="433"/>
      <c r="WFK455" s="433"/>
      <c r="WFL455" s="433"/>
      <c r="WFM455" s="433"/>
      <c r="WFN455" s="433"/>
      <c r="WFO455" s="433"/>
      <c r="WFP455" s="433"/>
      <c r="WFQ455" s="433"/>
      <c r="WFR455" s="433"/>
      <c r="WFS455" s="433"/>
      <c r="WFT455" s="433"/>
      <c r="WFU455" s="433"/>
      <c r="WFV455" s="433"/>
      <c r="WFW455" s="433"/>
      <c r="WFX455" s="433"/>
      <c r="WFY455" s="433"/>
      <c r="WFZ455" s="433"/>
      <c r="WGA455" s="433"/>
      <c r="WGB455" s="433"/>
      <c r="WGC455" s="433"/>
      <c r="WGD455" s="433"/>
      <c r="WGE455" s="433"/>
      <c r="WGF455" s="433"/>
      <c r="WGG455" s="433"/>
      <c r="WGH455" s="433"/>
      <c r="WGI455" s="433"/>
      <c r="WGJ455" s="433"/>
      <c r="WGK455" s="433"/>
      <c r="WGL455" s="433"/>
      <c r="WGM455" s="433"/>
      <c r="WGN455" s="433"/>
      <c r="WGO455" s="433"/>
      <c r="WGP455" s="433"/>
      <c r="WGQ455" s="433"/>
      <c r="WGR455" s="433"/>
      <c r="WGS455" s="433"/>
      <c r="WGT455" s="433"/>
      <c r="WGU455" s="433"/>
      <c r="WGV455" s="433"/>
      <c r="WGW455" s="433"/>
      <c r="WGX455" s="433"/>
      <c r="WGY455" s="433"/>
      <c r="WGZ455" s="433"/>
      <c r="WHA455" s="433"/>
      <c r="WHB455" s="433"/>
      <c r="WHC455" s="433"/>
      <c r="WHD455" s="433"/>
      <c r="WHE455" s="433"/>
      <c r="WHF455" s="433"/>
      <c r="WHG455" s="433"/>
      <c r="WHH455" s="433"/>
      <c r="WHI455" s="433"/>
      <c r="WHJ455" s="433"/>
      <c r="WHK455" s="433"/>
      <c r="WHL455" s="433"/>
      <c r="WHM455" s="433"/>
      <c r="WHN455" s="433"/>
      <c r="WHO455" s="433"/>
      <c r="WHP455" s="433"/>
      <c r="WHQ455" s="433"/>
      <c r="WHR455" s="433"/>
      <c r="WHS455" s="433"/>
      <c r="WHT455" s="433"/>
      <c r="WHU455" s="433"/>
      <c r="WHV455" s="433"/>
      <c r="WHW455" s="433"/>
      <c r="WHX455" s="433"/>
      <c r="WHY455" s="433"/>
      <c r="WHZ455" s="433"/>
      <c r="WIA455" s="433"/>
      <c r="WIB455" s="433"/>
      <c r="WIC455" s="433"/>
      <c r="WID455" s="433"/>
      <c r="WIE455" s="433"/>
      <c r="WIF455" s="433"/>
      <c r="WIG455" s="433"/>
      <c r="WIH455" s="433"/>
      <c r="WII455" s="433"/>
      <c r="WIJ455" s="433"/>
      <c r="WIK455" s="433"/>
      <c r="WIL455" s="433"/>
      <c r="WIM455" s="433"/>
      <c r="WIN455" s="433"/>
      <c r="WIO455" s="433"/>
      <c r="WIP455" s="433"/>
      <c r="WIQ455" s="433"/>
      <c r="WIR455" s="433"/>
      <c r="WIS455" s="433"/>
      <c r="WIT455" s="433"/>
      <c r="WIU455" s="433"/>
      <c r="WIV455" s="433"/>
      <c r="WIW455" s="433"/>
      <c r="WIX455" s="433"/>
      <c r="WIY455" s="433"/>
      <c r="WIZ455" s="433"/>
      <c r="WJA455" s="433"/>
      <c r="WJB455" s="433"/>
      <c r="WJC455" s="433"/>
      <c r="WJD455" s="433"/>
      <c r="WJE455" s="433"/>
      <c r="WJF455" s="433"/>
      <c r="WJG455" s="433"/>
      <c r="WJH455" s="433"/>
      <c r="WJI455" s="433"/>
      <c r="WJJ455" s="433"/>
      <c r="WJK455" s="433"/>
      <c r="WJL455" s="433"/>
      <c r="WJM455" s="433"/>
      <c r="WJN455" s="433"/>
      <c r="WJO455" s="433"/>
      <c r="WJP455" s="433"/>
      <c r="WJQ455" s="433"/>
      <c r="WJR455" s="433"/>
      <c r="WJS455" s="433"/>
      <c r="WJT455" s="433"/>
      <c r="WJU455" s="433"/>
      <c r="WJV455" s="433"/>
      <c r="WJW455" s="433"/>
      <c r="WJX455" s="433"/>
      <c r="WJY455" s="433"/>
      <c r="WJZ455" s="433"/>
      <c r="WKA455" s="433"/>
      <c r="WKB455" s="433"/>
      <c r="WKC455" s="433"/>
      <c r="WKD455" s="433"/>
      <c r="WKE455" s="433"/>
      <c r="WKF455" s="433"/>
      <c r="WKG455" s="433"/>
      <c r="WKH455" s="433"/>
      <c r="WKI455" s="433"/>
      <c r="WKJ455" s="433"/>
      <c r="WKK455" s="433"/>
      <c r="WKL455" s="433"/>
      <c r="WKM455" s="433"/>
      <c r="WKN455" s="433"/>
      <c r="WKO455" s="433"/>
      <c r="WKP455" s="433"/>
      <c r="WKQ455" s="433"/>
      <c r="WKR455" s="433"/>
      <c r="WKS455" s="433"/>
      <c r="WKT455" s="433"/>
      <c r="WKU455" s="433"/>
      <c r="WKV455" s="433"/>
      <c r="WKW455" s="433"/>
      <c r="WKX455" s="433"/>
      <c r="WKY455" s="433"/>
      <c r="WKZ455" s="433"/>
      <c r="WLA455" s="433"/>
      <c r="WLB455" s="433"/>
      <c r="WLC455" s="433"/>
      <c r="WLD455" s="433"/>
      <c r="WLE455" s="433"/>
      <c r="WLF455" s="433"/>
      <c r="WLG455" s="433"/>
      <c r="WLH455" s="433"/>
      <c r="WLI455" s="433"/>
      <c r="WLJ455" s="433"/>
      <c r="WLK455" s="433"/>
      <c r="WLL455" s="433"/>
      <c r="WLM455" s="433"/>
      <c r="WLN455" s="433"/>
      <c r="WLO455" s="433"/>
      <c r="WLP455" s="433"/>
      <c r="WLQ455" s="433"/>
      <c r="WLR455" s="433"/>
      <c r="WLS455" s="433"/>
      <c r="WLT455" s="433"/>
      <c r="WLU455" s="433"/>
      <c r="WLV455" s="433"/>
      <c r="WLW455" s="433"/>
      <c r="WLX455" s="433"/>
      <c r="WLY455" s="433"/>
      <c r="WLZ455" s="433"/>
      <c r="WMA455" s="433"/>
      <c r="WMB455" s="433"/>
      <c r="WMC455" s="433"/>
      <c r="WMD455" s="433"/>
      <c r="WME455" s="433"/>
      <c r="WMF455" s="433"/>
      <c r="WMG455" s="433"/>
      <c r="WMH455" s="433"/>
      <c r="WMI455" s="433"/>
      <c r="WMJ455" s="433"/>
      <c r="WMK455" s="433"/>
      <c r="WML455" s="433"/>
      <c r="WMM455" s="433"/>
      <c r="WMN455" s="433"/>
      <c r="WMO455" s="433"/>
      <c r="WMP455" s="433"/>
      <c r="WMQ455" s="433"/>
      <c r="WMR455" s="433"/>
      <c r="WMS455" s="433"/>
      <c r="WMT455" s="433"/>
      <c r="WMU455" s="433"/>
      <c r="WMV455" s="433"/>
      <c r="WMW455" s="433"/>
      <c r="WMX455" s="433"/>
      <c r="WMY455" s="433"/>
      <c r="WMZ455" s="433"/>
      <c r="WNA455" s="433"/>
      <c r="WNB455" s="433"/>
      <c r="WNC455" s="433"/>
      <c r="WND455" s="433"/>
      <c r="WNE455" s="433"/>
      <c r="WNF455" s="433"/>
      <c r="WNG455" s="433"/>
      <c r="WNH455" s="433"/>
      <c r="WNI455" s="433"/>
      <c r="WNJ455" s="433"/>
      <c r="WNK455" s="433"/>
      <c r="WNL455" s="433"/>
      <c r="WNM455" s="433"/>
      <c r="WNN455" s="433"/>
      <c r="WNO455" s="433"/>
      <c r="WNP455" s="433"/>
      <c r="WNQ455" s="433"/>
      <c r="WNR455" s="433"/>
      <c r="WNS455" s="433"/>
      <c r="WNT455" s="433"/>
      <c r="WNU455" s="433"/>
      <c r="WNV455" s="433"/>
      <c r="WNW455" s="433"/>
      <c r="WNX455" s="433"/>
      <c r="WNY455" s="433"/>
      <c r="WNZ455" s="433"/>
      <c r="WOA455" s="433"/>
      <c r="WOB455" s="433"/>
      <c r="WOC455" s="433"/>
      <c r="WOD455" s="433"/>
      <c r="WOE455" s="433"/>
      <c r="WOF455" s="433"/>
      <c r="WOG455" s="433"/>
      <c r="WOH455" s="433"/>
      <c r="WOI455" s="433"/>
      <c r="WOJ455" s="433"/>
      <c r="WOK455" s="433"/>
      <c r="WOL455" s="433"/>
      <c r="WOM455" s="433"/>
      <c r="WON455" s="433"/>
      <c r="WOO455" s="433"/>
      <c r="WOP455" s="433"/>
      <c r="WOQ455" s="433"/>
      <c r="WOR455" s="433"/>
      <c r="WOS455" s="433"/>
      <c r="WOT455" s="433"/>
      <c r="WOU455" s="433"/>
      <c r="WOV455" s="433"/>
      <c r="WOW455" s="433"/>
      <c r="WOX455" s="433"/>
      <c r="WOY455" s="433"/>
      <c r="WOZ455" s="433"/>
      <c r="WPA455" s="433"/>
      <c r="WPB455" s="433"/>
      <c r="WPC455" s="433"/>
      <c r="WPD455" s="433"/>
      <c r="WPE455" s="433"/>
      <c r="WPF455" s="433"/>
      <c r="WPG455" s="433"/>
      <c r="WPH455" s="433"/>
      <c r="WPI455" s="433"/>
      <c r="WPJ455" s="433"/>
      <c r="WPK455" s="433"/>
      <c r="WPL455" s="433"/>
      <c r="WPM455" s="433"/>
      <c r="WPN455" s="433"/>
      <c r="WPO455" s="433"/>
      <c r="WPP455" s="433"/>
      <c r="WPQ455" s="433"/>
      <c r="WPR455" s="433"/>
      <c r="WPS455" s="433"/>
      <c r="WPT455" s="433"/>
      <c r="WPU455" s="433"/>
      <c r="WPV455" s="433"/>
      <c r="WPW455" s="433"/>
      <c r="WPX455" s="433"/>
      <c r="WPY455" s="433"/>
      <c r="WPZ455" s="433"/>
      <c r="WQA455" s="433"/>
      <c r="WQB455" s="433"/>
      <c r="WQC455" s="433"/>
      <c r="WQD455" s="433"/>
      <c r="WQE455" s="433"/>
      <c r="WQF455" s="433"/>
      <c r="WQG455" s="433"/>
      <c r="WQH455" s="433"/>
      <c r="WQI455" s="433"/>
      <c r="WQJ455" s="433"/>
      <c r="WQK455" s="433"/>
      <c r="WQL455" s="433"/>
      <c r="WQM455" s="433"/>
      <c r="WQN455" s="433"/>
      <c r="WQO455" s="433"/>
      <c r="WQP455" s="433"/>
      <c r="WQQ455" s="433"/>
      <c r="WQR455" s="433"/>
      <c r="WQS455" s="433"/>
      <c r="WQT455" s="433"/>
      <c r="WQU455" s="433"/>
      <c r="WQV455" s="433"/>
      <c r="WQW455" s="433"/>
      <c r="WQX455" s="433"/>
      <c r="WQY455" s="433"/>
      <c r="WQZ455" s="433"/>
      <c r="WRA455" s="433"/>
      <c r="WRB455" s="433"/>
      <c r="WRC455" s="433"/>
      <c r="WRD455" s="433"/>
      <c r="WRE455" s="433"/>
      <c r="WRF455" s="433"/>
      <c r="WRG455" s="433"/>
      <c r="WRH455" s="433"/>
      <c r="WRI455" s="433"/>
      <c r="WRJ455" s="433"/>
      <c r="WRK455" s="433"/>
      <c r="WRL455" s="433"/>
      <c r="WRM455" s="433"/>
      <c r="WRN455" s="433"/>
      <c r="WRO455" s="433"/>
      <c r="WRP455" s="433"/>
      <c r="WRQ455" s="433"/>
      <c r="WRR455" s="433"/>
      <c r="WRS455" s="433"/>
      <c r="WRT455" s="433"/>
      <c r="WRU455" s="433"/>
      <c r="WRV455" s="433"/>
      <c r="WRW455" s="433"/>
      <c r="WRX455" s="433"/>
      <c r="WRY455" s="433"/>
      <c r="WRZ455" s="433"/>
      <c r="WSA455" s="433"/>
      <c r="WSB455" s="433"/>
      <c r="WSC455" s="433"/>
      <c r="WSD455" s="433"/>
      <c r="WSE455" s="433"/>
      <c r="WSF455" s="433"/>
      <c r="WSG455" s="433"/>
      <c r="WSH455" s="433"/>
      <c r="WSI455" s="433"/>
      <c r="WSJ455" s="433"/>
      <c r="WSK455" s="433"/>
      <c r="WSL455" s="433"/>
      <c r="WSM455" s="433"/>
      <c r="WSN455" s="433"/>
      <c r="WSO455" s="433"/>
      <c r="WSP455" s="433"/>
      <c r="WSQ455" s="433"/>
      <c r="WSR455" s="433"/>
      <c r="WSS455" s="433"/>
      <c r="WST455" s="433"/>
      <c r="WSU455" s="433"/>
      <c r="WSV455" s="433"/>
      <c r="WSW455" s="433"/>
      <c r="WSX455" s="433"/>
      <c r="WSY455" s="433"/>
      <c r="WSZ455" s="433"/>
      <c r="WTA455" s="433"/>
      <c r="WTB455" s="433"/>
      <c r="WTC455" s="433"/>
      <c r="WTD455" s="433"/>
      <c r="WTE455" s="433"/>
      <c r="WTF455" s="433"/>
      <c r="WTG455" s="433"/>
      <c r="WTH455" s="433"/>
      <c r="WTI455" s="433"/>
      <c r="WTJ455" s="433"/>
      <c r="WTK455" s="433"/>
      <c r="WTL455" s="433"/>
      <c r="WTM455" s="433"/>
      <c r="WTN455" s="433"/>
      <c r="WTO455" s="433"/>
      <c r="WTP455" s="433"/>
      <c r="WTQ455" s="433"/>
      <c r="WTR455" s="433"/>
      <c r="WTS455" s="433"/>
      <c r="WTT455" s="433"/>
      <c r="WTU455" s="433"/>
      <c r="WTV455" s="433"/>
      <c r="WTW455" s="433"/>
      <c r="WTX455" s="433"/>
      <c r="WTY455" s="433"/>
      <c r="WTZ455" s="433"/>
      <c r="WUA455" s="433"/>
      <c r="WUB455" s="433"/>
      <c r="WUC455" s="433"/>
      <c r="WUD455" s="433"/>
      <c r="WUE455" s="433"/>
      <c r="WUF455" s="433"/>
      <c r="WUG455" s="433"/>
      <c r="WUH455" s="433"/>
      <c r="WUI455" s="433"/>
      <c r="WUJ455" s="433"/>
      <c r="WUK455" s="433"/>
      <c r="WUL455" s="433"/>
      <c r="WUM455" s="433"/>
      <c r="WUN455" s="433"/>
      <c r="WUO455" s="433"/>
      <c r="WUP455" s="433"/>
      <c r="WUQ455" s="433"/>
      <c r="WUR455" s="433"/>
      <c r="WUS455" s="433"/>
      <c r="WUT455" s="433"/>
      <c r="WUU455" s="433"/>
      <c r="WUV455" s="433"/>
      <c r="WUW455" s="433"/>
      <c r="WUX455" s="433"/>
      <c r="WUY455" s="433"/>
      <c r="WUZ455" s="433"/>
      <c r="WVA455" s="433"/>
      <c r="WVB455" s="433"/>
      <c r="WVC455" s="433"/>
      <c r="WVD455" s="433"/>
      <c r="WVE455" s="433"/>
      <c r="WVF455" s="433"/>
      <c r="WVG455" s="433"/>
      <c r="WVH455" s="433"/>
      <c r="WVI455" s="433"/>
      <c r="WVJ455" s="433"/>
      <c r="WVK455" s="433"/>
      <c r="WVL455" s="433"/>
      <c r="WVM455" s="433"/>
      <c r="WVN455" s="433"/>
      <c r="WVO455" s="433"/>
      <c r="WVP455" s="433"/>
      <c r="WVQ455" s="433"/>
      <c r="WVR455" s="433"/>
      <c r="WVS455" s="433"/>
      <c r="WVT455" s="433"/>
      <c r="WVU455" s="433"/>
      <c r="WVV455" s="433"/>
      <c r="WVW455" s="433"/>
      <c r="WVX455" s="433"/>
      <c r="WVY455" s="433"/>
      <c r="WVZ455" s="433"/>
      <c r="WWA455" s="433"/>
      <c r="WWB455" s="433"/>
      <c r="WWC455" s="433"/>
      <c r="WWD455" s="433"/>
      <c r="WWE455" s="433"/>
      <c r="WWF455" s="433"/>
      <c r="WWG455" s="433"/>
      <c r="WWH455" s="433"/>
      <c r="WWI455" s="433"/>
      <c r="WWJ455" s="433"/>
      <c r="WWK455" s="433"/>
      <c r="WWL455" s="433"/>
      <c r="WWM455" s="433"/>
      <c r="WWN455" s="433"/>
      <c r="WWO455" s="433"/>
      <c r="WWP455" s="433"/>
      <c r="WWQ455" s="433"/>
      <c r="WWR455" s="433"/>
      <c r="WWS455" s="433"/>
      <c r="WWT455" s="433"/>
      <c r="WWU455" s="433"/>
      <c r="WWV455" s="433"/>
      <c r="WWW455" s="433"/>
      <c r="WWX455" s="433"/>
      <c r="WWY455" s="433"/>
      <c r="WWZ455" s="433"/>
      <c r="WXA455" s="433"/>
      <c r="WXB455" s="433"/>
      <c r="WXC455" s="433"/>
      <c r="WXD455" s="433"/>
      <c r="WXE455" s="433"/>
      <c r="WXF455" s="433"/>
      <c r="WXG455" s="433"/>
      <c r="WXH455" s="433"/>
      <c r="WXI455" s="433"/>
      <c r="WXJ455" s="433"/>
      <c r="WXK455" s="433"/>
      <c r="WXL455" s="433"/>
      <c r="WXM455" s="433"/>
      <c r="WXN455" s="433"/>
      <c r="WXO455" s="433"/>
      <c r="WXP455" s="433"/>
      <c r="WXQ455" s="433"/>
      <c r="WXR455" s="433"/>
      <c r="WXS455" s="433"/>
      <c r="WXT455" s="433"/>
      <c r="WXU455" s="433"/>
      <c r="WXV455" s="433"/>
      <c r="WXW455" s="433"/>
      <c r="WXX455" s="433"/>
      <c r="WXY455" s="433"/>
      <c r="WXZ455" s="433"/>
      <c r="WYA455" s="433"/>
      <c r="WYB455" s="433"/>
      <c r="WYC455" s="433"/>
      <c r="WYD455" s="433"/>
      <c r="WYE455" s="433"/>
      <c r="WYF455" s="433"/>
      <c r="WYG455" s="433"/>
      <c r="WYH455" s="433"/>
      <c r="WYI455" s="433"/>
      <c r="WYJ455" s="433"/>
      <c r="WYK455" s="433"/>
      <c r="WYL455" s="433"/>
      <c r="WYM455" s="433"/>
      <c r="WYN455" s="433"/>
      <c r="WYO455" s="433"/>
      <c r="WYP455" s="433"/>
      <c r="WYQ455" s="433"/>
      <c r="WYR455" s="433"/>
      <c r="WYS455" s="433"/>
      <c r="WYT455" s="433"/>
      <c r="WYU455" s="433"/>
      <c r="WYV455" s="433"/>
      <c r="WYW455" s="433"/>
      <c r="WYX455" s="433"/>
      <c r="WYY455" s="433"/>
      <c r="WYZ455" s="433"/>
      <c r="WZA455" s="433"/>
      <c r="WZB455" s="433"/>
      <c r="WZC455" s="433"/>
      <c r="WZD455" s="433"/>
      <c r="WZE455" s="433"/>
      <c r="WZF455" s="433"/>
      <c r="WZG455" s="433"/>
      <c r="WZH455" s="433"/>
      <c r="WZI455" s="433"/>
      <c r="WZJ455" s="433"/>
      <c r="WZK455" s="433"/>
      <c r="WZL455" s="433"/>
      <c r="WZM455" s="433"/>
      <c r="WZN455" s="433"/>
      <c r="WZO455" s="433"/>
      <c r="WZP455" s="433"/>
      <c r="WZQ455" s="433"/>
      <c r="WZR455" s="433"/>
      <c r="WZS455" s="433"/>
      <c r="WZT455" s="433"/>
      <c r="WZU455" s="433"/>
      <c r="WZV455" s="433"/>
      <c r="WZW455" s="433"/>
      <c r="WZX455" s="433"/>
      <c r="WZY455" s="433"/>
      <c r="WZZ455" s="433"/>
      <c r="XAA455" s="433"/>
      <c r="XAB455" s="433"/>
      <c r="XAC455" s="433"/>
      <c r="XAD455" s="433"/>
      <c r="XAE455" s="433"/>
      <c r="XAF455" s="433"/>
      <c r="XAG455" s="433"/>
      <c r="XAH455" s="433"/>
      <c r="XAI455" s="433"/>
      <c r="XAJ455" s="433"/>
      <c r="XAK455" s="433"/>
      <c r="XAL455" s="433"/>
      <c r="XAM455" s="433"/>
      <c r="XAN455" s="433"/>
      <c r="XAO455" s="433"/>
      <c r="XAP455" s="433"/>
      <c r="XAQ455" s="433"/>
      <c r="XAR455" s="433"/>
      <c r="XAS455" s="433"/>
      <c r="XAT455" s="433"/>
      <c r="XAU455" s="433"/>
      <c r="XAV455" s="433"/>
      <c r="XAW455" s="433"/>
      <c r="XAX455" s="433"/>
      <c r="XAY455" s="433"/>
      <c r="XAZ455" s="433"/>
      <c r="XBA455" s="433"/>
      <c r="XBB455" s="433"/>
      <c r="XBC455" s="433"/>
      <c r="XBD455" s="433"/>
      <c r="XBE455" s="433"/>
      <c r="XBF455" s="433"/>
      <c r="XBG455" s="433"/>
      <c r="XBH455" s="433"/>
      <c r="XBI455" s="433"/>
      <c r="XBJ455" s="433"/>
      <c r="XBK455" s="433"/>
      <c r="XBL455" s="433"/>
      <c r="XBM455" s="433"/>
      <c r="XBN455" s="433"/>
      <c r="XBO455" s="433"/>
      <c r="XBP455" s="433"/>
      <c r="XBQ455" s="433"/>
      <c r="XBR455" s="433"/>
      <c r="XBS455" s="433"/>
      <c r="XBT455" s="433"/>
      <c r="XBU455" s="433"/>
      <c r="XBV455" s="433"/>
      <c r="XBW455" s="433"/>
      <c r="XBX455" s="433"/>
      <c r="XBY455" s="433"/>
      <c r="XBZ455" s="433"/>
      <c r="XCA455" s="433"/>
      <c r="XCB455" s="433"/>
      <c r="XCC455" s="433"/>
      <c r="XCD455" s="433"/>
      <c r="XCE455" s="433"/>
      <c r="XCF455" s="433"/>
      <c r="XCG455" s="433"/>
      <c r="XCH455" s="433"/>
      <c r="XCI455" s="433"/>
      <c r="XCJ455" s="433"/>
      <c r="XCK455" s="433"/>
      <c r="XCL455" s="433"/>
      <c r="XCM455" s="433"/>
      <c r="XCN455" s="433"/>
      <c r="XCO455" s="433"/>
      <c r="XCP455" s="433"/>
      <c r="XCQ455" s="433"/>
      <c r="XCR455" s="433"/>
      <c r="XCS455" s="433"/>
      <c r="XCT455" s="433"/>
      <c r="XCU455" s="433"/>
      <c r="XCV455" s="433"/>
      <c r="XCW455" s="433"/>
      <c r="XCX455" s="433"/>
      <c r="XCY455" s="433"/>
      <c r="XCZ455" s="433"/>
      <c r="XDA455" s="433"/>
      <c r="XDB455" s="433"/>
      <c r="XDC455" s="433"/>
      <c r="XDD455" s="433"/>
      <c r="XDE455" s="433"/>
      <c r="XDF455" s="433"/>
      <c r="XDG455" s="433"/>
      <c r="XDH455" s="433"/>
      <c r="XDI455" s="433"/>
      <c r="XDJ455" s="433"/>
      <c r="XDK455" s="433"/>
      <c r="XDL455" s="433"/>
      <c r="XDM455" s="433"/>
      <c r="XDN455" s="433"/>
      <c r="XDO455" s="433"/>
      <c r="XDP455" s="433"/>
      <c r="XDQ455" s="433"/>
      <c r="XDR455" s="433"/>
      <c r="XDS455" s="433"/>
      <c r="XDT455" s="433"/>
      <c r="XDU455" s="433"/>
      <c r="XDV455" s="433"/>
      <c r="XDW455" s="433"/>
      <c r="XDX455" s="433"/>
      <c r="XDY455" s="433"/>
      <c r="XDZ455" s="433"/>
      <c r="XEA455" s="433"/>
      <c r="XEB455" s="433"/>
      <c r="XEC455" s="433"/>
      <c r="XED455" s="433"/>
      <c r="XEE455" s="433"/>
      <c r="XEF455" s="433"/>
      <c r="XEG455" s="433"/>
      <c r="XEH455" s="433"/>
      <c r="XEI455" s="433"/>
      <c r="XEJ455" s="433"/>
      <c r="XEK455" s="433"/>
      <c r="XEL455" s="433"/>
      <c r="XEM455" s="433"/>
      <c r="XEN455" s="433"/>
      <c r="XEO455" s="433"/>
      <c r="XEP455" s="433"/>
      <c r="XEQ455" s="433"/>
      <c r="XER455" s="433"/>
      <c r="XES455" s="433"/>
      <c r="XET455" s="433"/>
      <c r="XEU455" s="433"/>
      <c r="XEV455" s="433"/>
      <c r="XEW455" s="433"/>
      <c r="XEX455" s="433"/>
    </row>
    <row r="456" spans="1:16378" ht="42.6" x14ac:dyDescent="0.3">
      <c r="A456" s="441">
        <v>2410104</v>
      </c>
      <c r="B456" s="483" t="s">
        <v>2764</v>
      </c>
      <c r="C456" s="436" t="s">
        <v>2906</v>
      </c>
      <c r="D456" s="343" t="s">
        <v>2907</v>
      </c>
      <c r="E456" s="416"/>
      <c r="F456" s="416"/>
      <c r="G456" s="351">
        <v>640020</v>
      </c>
      <c r="H456" s="351">
        <v>640020</v>
      </c>
      <c r="I456" s="421">
        <f t="shared" si="14"/>
        <v>0</v>
      </c>
      <c r="J456" s="421">
        <v>640020</v>
      </c>
      <c r="K456" s="416">
        <f t="shared" si="16"/>
        <v>0</v>
      </c>
      <c r="L456" s="421"/>
      <c r="M456" s="421"/>
    </row>
    <row r="457" spans="1:16378" ht="62.4" x14ac:dyDescent="0.3">
      <c r="A457" s="441">
        <v>2410104</v>
      </c>
      <c r="B457" s="483" t="s">
        <v>2584</v>
      </c>
      <c r="C457" s="436"/>
      <c r="D457" s="344" t="s">
        <v>2908</v>
      </c>
      <c r="E457" s="416"/>
      <c r="F457" s="416"/>
      <c r="G457" s="351">
        <v>2997000</v>
      </c>
      <c r="H457" s="351">
        <v>2997000</v>
      </c>
      <c r="I457" s="421">
        <f t="shared" ref="I457:I488" si="17">H457-G457</f>
        <v>0</v>
      </c>
      <c r="J457" s="421">
        <v>2997000</v>
      </c>
      <c r="K457" s="416">
        <f t="shared" si="16"/>
        <v>0</v>
      </c>
      <c r="L457" s="421"/>
      <c r="M457" s="421"/>
    </row>
    <row r="458" spans="1:16378" s="502" customFormat="1" x14ac:dyDescent="0.3">
      <c r="A458" s="485"/>
      <c r="B458" s="486" t="s">
        <v>3239</v>
      </c>
      <c r="C458" s="498"/>
      <c r="D458" s="371"/>
      <c r="E458" s="488"/>
      <c r="F458" s="488"/>
      <c r="G458" s="488"/>
      <c r="H458" s="488"/>
      <c r="I458" s="489">
        <f t="shared" si="17"/>
        <v>0</v>
      </c>
      <c r="J458" s="489"/>
      <c r="K458" s="416">
        <f t="shared" si="16"/>
        <v>0</v>
      </c>
      <c r="L458" s="489"/>
      <c r="M458" s="489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3"/>
      <c r="Z458" s="433"/>
      <c r="AA458" s="433"/>
      <c r="AB458" s="433"/>
      <c r="AC458" s="433"/>
      <c r="AD458" s="433"/>
      <c r="AE458" s="433"/>
      <c r="AF458" s="433"/>
      <c r="AG458" s="433"/>
      <c r="AH458" s="433"/>
      <c r="AI458" s="433"/>
      <c r="AJ458" s="433"/>
      <c r="AK458" s="433"/>
      <c r="AL458" s="433"/>
      <c r="AM458" s="433"/>
      <c r="AN458" s="433"/>
      <c r="AO458" s="433"/>
      <c r="AP458" s="433"/>
      <c r="AQ458" s="433"/>
      <c r="AR458" s="433"/>
      <c r="AS458" s="433"/>
      <c r="AT458" s="433"/>
      <c r="AU458" s="433"/>
      <c r="AV458" s="433"/>
      <c r="AW458" s="433"/>
      <c r="AX458" s="433"/>
      <c r="AY458" s="433"/>
      <c r="AZ458" s="433"/>
      <c r="BA458" s="433"/>
      <c r="BB458" s="433"/>
      <c r="BC458" s="433"/>
      <c r="BD458" s="433"/>
      <c r="BE458" s="433"/>
      <c r="BF458" s="433"/>
      <c r="BG458" s="433"/>
      <c r="BH458" s="433"/>
      <c r="BI458" s="433"/>
      <c r="BJ458" s="433"/>
      <c r="BK458" s="433"/>
      <c r="BL458" s="433"/>
      <c r="BM458" s="433"/>
      <c r="BN458" s="433"/>
      <c r="BO458" s="433"/>
      <c r="BP458" s="433"/>
      <c r="BQ458" s="433"/>
      <c r="BR458" s="433"/>
      <c r="BS458" s="433"/>
      <c r="BT458" s="433"/>
      <c r="BU458" s="433"/>
      <c r="BV458" s="433"/>
      <c r="BW458" s="433"/>
      <c r="BX458" s="433"/>
      <c r="BY458" s="433"/>
      <c r="BZ458" s="433"/>
      <c r="CA458" s="433"/>
      <c r="CB458" s="433"/>
      <c r="CC458" s="433"/>
      <c r="CD458" s="433"/>
      <c r="CE458" s="433"/>
      <c r="CF458" s="433"/>
      <c r="CG458" s="433"/>
      <c r="CH458" s="433"/>
      <c r="CI458" s="433"/>
      <c r="CJ458" s="433"/>
      <c r="CK458" s="433"/>
      <c r="CL458" s="433"/>
      <c r="CM458" s="433"/>
      <c r="CN458" s="433"/>
      <c r="CO458" s="433"/>
      <c r="CP458" s="433"/>
      <c r="CQ458" s="433"/>
      <c r="CR458" s="433"/>
      <c r="CS458" s="433"/>
      <c r="CT458" s="433"/>
      <c r="CU458" s="433"/>
      <c r="CV458" s="433"/>
      <c r="CW458" s="433"/>
      <c r="CX458" s="433"/>
      <c r="CY458" s="433"/>
      <c r="CZ458" s="433"/>
      <c r="DA458" s="433"/>
      <c r="DB458" s="433"/>
      <c r="DC458" s="433"/>
      <c r="DD458" s="433"/>
      <c r="DE458" s="433"/>
      <c r="DF458" s="433"/>
      <c r="DG458" s="433"/>
      <c r="DH458" s="433"/>
      <c r="DI458" s="433"/>
      <c r="DJ458" s="433"/>
      <c r="DK458" s="433"/>
      <c r="DL458" s="433"/>
      <c r="DM458" s="433"/>
      <c r="DN458" s="433"/>
      <c r="DO458" s="433"/>
      <c r="DP458" s="433"/>
      <c r="DQ458" s="433"/>
      <c r="DR458" s="433"/>
      <c r="DS458" s="433"/>
      <c r="DT458" s="433"/>
      <c r="DU458" s="433"/>
      <c r="DV458" s="433"/>
      <c r="DW458" s="433"/>
      <c r="DX458" s="433"/>
      <c r="DY458" s="433"/>
      <c r="DZ458" s="433"/>
      <c r="EA458" s="433"/>
      <c r="EB458" s="433"/>
      <c r="EC458" s="433"/>
      <c r="ED458" s="433"/>
      <c r="EE458" s="433"/>
      <c r="EF458" s="433"/>
      <c r="EG458" s="433"/>
      <c r="EH458" s="433"/>
      <c r="EI458" s="433"/>
      <c r="EJ458" s="433"/>
      <c r="EK458" s="433"/>
      <c r="EL458" s="433"/>
      <c r="EM458" s="433"/>
      <c r="EN458" s="433"/>
      <c r="EO458" s="433"/>
      <c r="EP458" s="433"/>
      <c r="EQ458" s="433"/>
      <c r="ER458" s="433"/>
      <c r="ES458" s="433"/>
      <c r="ET458" s="433"/>
      <c r="EU458" s="433"/>
      <c r="EV458" s="433"/>
      <c r="EW458" s="433"/>
      <c r="EX458" s="433"/>
      <c r="EY458" s="433"/>
      <c r="EZ458" s="433"/>
      <c r="FA458" s="433"/>
      <c r="FB458" s="433"/>
      <c r="FC458" s="433"/>
      <c r="FD458" s="433"/>
      <c r="FE458" s="433"/>
      <c r="FF458" s="433"/>
      <c r="FG458" s="433"/>
      <c r="FH458" s="433"/>
      <c r="FI458" s="433"/>
      <c r="FJ458" s="433"/>
      <c r="FK458" s="433"/>
      <c r="FL458" s="433"/>
      <c r="FM458" s="433"/>
      <c r="FN458" s="433"/>
      <c r="FO458" s="433"/>
      <c r="FP458" s="433"/>
      <c r="FQ458" s="433"/>
      <c r="FR458" s="433"/>
      <c r="FS458" s="433"/>
      <c r="FT458" s="433"/>
      <c r="FU458" s="433"/>
      <c r="FV458" s="433"/>
      <c r="FW458" s="433"/>
      <c r="FX458" s="433"/>
      <c r="FY458" s="433"/>
      <c r="FZ458" s="433"/>
      <c r="GA458" s="433"/>
      <c r="GB458" s="433"/>
      <c r="GC458" s="433"/>
      <c r="GD458" s="433"/>
      <c r="GE458" s="433"/>
      <c r="GF458" s="433"/>
      <c r="GG458" s="433"/>
      <c r="GH458" s="433"/>
      <c r="GI458" s="433"/>
      <c r="GJ458" s="433"/>
      <c r="GK458" s="433"/>
      <c r="GL458" s="433"/>
      <c r="GM458" s="433"/>
      <c r="GN458" s="433"/>
      <c r="GO458" s="433"/>
      <c r="GP458" s="433"/>
      <c r="GQ458" s="433"/>
      <c r="GR458" s="433"/>
      <c r="GS458" s="433"/>
      <c r="GT458" s="433"/>
      <c r="GU458" s="433"/>
      <c r="GV458" s="433"/>
      <c r="GW458" s="433"/>
      <c r="GX458" s="433"/>
      <c r="GY458" s="433"/>
      <c r="GZ458" s="433"/>
      <c r="HA458" s="433"/>
      <c r="HB458" s="433"/>
      <c r="HC458" s="433"/>
      <c r="HD458" s="433"/>
      <c r="HE458" s="433"/>
      <c r="HF458" s="433"/>
      <c r="HG458" s="433"/>
      <c r="HH458" s="433"/>
      <c r="HI458" s="433"/>
      <c r="HJ458" s="433"/>
      <c r="HK458" s="433"/>
      <c r="HL458" s="433"/>
      <c r="HM458" s="433"/>
      <c r="HN458" s="433"/>
      <c r="HO458" s="433"/>
      <c r="HP458" s="433"/>
      <c r="HQ458" s="433"/>
      <c r="HR458" s="433"/>
      <c r="HS458" s="433"/>
      <c r="HT458" s="433"/>
      <c r="HU458" s="433"/>
      <c r="HV458" s="433"/>
      <c r="HW458" s="433"/>
      <c r="HX458" s="433"/>
      <c r="HY458" s="433"/>
      <c r="HZ458" s="433"/>
      <c r="IA458" s="433"/>
      <c r="IB458" s="433"/>
      <c r="IC458" s="433"/>
      <c r="ID458" s="433"/>
      <c r="IE458" s="433"/>
      <c r="IF458" s="433"/>
      <c r="IG458" s="433"/>
      <c r="IH458" s="433"/>
      <c r="II458" s="433"/>
      <c r="IJ458" s="433"/>
      <c r="IK458" s="433"/>
      <c r="IL458" s="433"/>
      <c r="IM458" s="433"/>
      <c r="IN458" s="433"/>
      <c r="IO458" s="433"/>
      <c r="IP458" s="433"/>
      <c r="IQ458" s="433"/>
      <c r="IR458" s="433"/>
      <c r="IS458" s="433"/>
      <c r="IT458" s="433"/>
      <c r="IU458" s="433"/>
      <c r="IV458" s="433"/>
      <c r="IW458" s="433"/>
      <c r="IX458" s="433"/>
      <c r="IY458" s="433"/>
      <c r="IZ458" s="433"/>
      <c r="JA458" s="433"/>
      <c r="JB458" s="433"/>
      <c r="JC458" s="433"/>
      <c r="JD458" s="433"/>
      <c r="JE458" s="433"/>
      <c r="JF458" s="433"/>
      <c r="JG458" s="433"/>
      <c r="JH458" s="433"/>
      <c r="JI458" s="433"/>
      <c r="JJ458" s="433"/>
      <c r="JK458" s="433"/>
      <c r="JL458" s="433"/>
      <c r="JM458" s="433"/>
      <c r="JN458" s="433"/>
      <c r="JO458" s="433"/>
      <c r="JP458" s="433"/>
      <c r="JQ458" s="433"/>
      <c r="JR458" s="433"/>
      <c r="JS458" s="433"/>
      <c r="JT458" s="433"/>
      <c r="JU458" s="433"/>
      <c r="JV458" s="433"/>
      <c r="JW458" s="433"/>
      <c r="JX458" s="433"/>
      <c r="JY458" s="433"/>
      <c r="JZ458" s="433"/>
      <c r="KA458" s="433"/>
      <c r="KB458" s="433"/>
      <c r="KC458" s="433"/>
      <c r="KD458" s="433"/>
      <c r="KE458" s="433"/>
      <c r="KF458" s="433"/>
      <c r="KG458" s="433"/>
      <c r="KH458" s="433"/>
      <c r="KI458" s="433"/>
      <c r="KJ458" s="433"/>
      <c r="KK458" s="433"/>
      <c r="KL458" s="433"/>
      <c r="KM458" s="433"/>
      <c r="KN458" s="433"/>
      <c r="KO458" s="433"/>
      <c r="KP458" s="433"/>
      <c r="KQ458" s="433"/>
      <c r="KR458" s="433"/>
      <c r="KS458" s="433"/>
      <c r="KT458" s="433"/>
      <c r="KU458" s="433"/>
      <c r="KV458" s="433"/>
      <c r="KW458" s="433"/>
      <c r="KX458" s="433"/>
      <c r="KY458" s="433"/>
      <c r="KZ458" s="433"/>
      <c r="LA458" s="433"/>
      <c r="LB458" s="433"/>
      <c r="LC458" s="433"/>
      <c r="LD458" s="433"/>
      <c r="LE458" s="433"/>
      <c r="LF458" s="433"/>
      <c r="LG458" s="433"/>
      <c r="LH458" s="433"/>
      <c r="LI458" s="433"/>
      <c r="LJ458" s="433"/>
      <c r="LK458" s="433"/>
      <c r="LL458" s="433"/>
      <c r="LM458" s="433"/>
      <c r="LN458" s="433"/>
      <c r="LO458" s="433"/>
      <c r="LP458" s="433"/>
      <c r="LQ458" s="433"/>
      <c r="LR458" s="433"/>
      <c r="LS458" s="433"/>
      <c r="LT458" s="433"/>
      <c r="LU458" s="433"/>
      <c r="LV458" s="433"/>
      <c r="LW458" s="433"/>
      <c r="LX458" s="433"/>
      <c r="LY458" s="433"/>
      <c r="LZ458" s="433"/>
      <c r="MA458" s="433"/>
      <c r="MB458" s="433"/>
      <c r="MC458" s="433"/>
      <c r="MD458" s="433"/>
      <c r="ME458" s="433"/>
      <c r="MF458" s="433"/>
      <c r="MG458" s="433"/>
      <c r="MH458" s="433"/>
      <c r="MI458" s="433"/>
      <c r="MJ458" s="433"/>
      <c r="MK458" s="433"/>
      <c r="ML458" s="433"/>
      <c r="MM458" s="433"/>
      <c r="MN458" s="433"/>
      <c r="MO458" s="433"/>
      <c r="MP458" s="433"/>
      <c r="MQ458" s="433"/>
      <c r="MR458" s="433"/>
      <c r="MS458" s="433"/>
      <c r="MT458" s="433"/>
      <c r="MU458" s="433"/>
      <c r="MV458" s="433"/>
      <c r="MW458" s="433"/>
      <c r="MX458" s="433"/>
      <c r="MY458" s="433"/>
      <c r="MZ458" s="433"/>
      <c r="NA458" s="433"/>
      <c r="NB458" s="433"/>
      <c r="NC458" s="433"/>
      <c r="ND458" s="433"/>
      <c r="NE458" s="433"/>
      <c r="NF458" s="433"/>
      <c r="NG458" s="433"/>
      <c r="NH458" s="433"/>
      <c r="NI458" s="433"/>
      <c r="NJ458" s="433"/>
      <c r="NK458" s="433"/>
      <c r="NL458" s="433"/>
      <c r="NM458" s="433"/>
      <c r="NN458" s="433"/>
      <c r="NO458" s="433"/>
      <c r="NP458" s="433"/>
      <c r="NQ458" s="433"/>
      <c r="NR458" s="433"/>
      <c r="NS458" s="433"/>
      <c r="NT458" s="433"/>
      <c r="NU458" s="433"/>
      <c r="NV458" s="433"/>
      <c r="NW458" s="433"/>
      <c r="NX458" s="433"/>
      <c r="NY458" s="433"/>
      <c r="NZ458" s="433"/>
      <c r="OA458" s="433"/>
      <c r="OB458" s="433"/>
      <c r="OC458" s="433"/>
      <c r="OD458" s="433"/>
      <c r="OE458" s="433"/>
      <c r="OF458" s="433"/>
      <c r="OG458" s="433"/>
      <c r="OH458" s="433"/>
      <c r="OI458" s="433"/>
      <c r="OJ458" s="433"/>
      <c r="OK458" s="433"/>
      <c r="OL458" s="433"/>
      <c r="OM458" s="433"/>
      <c r="ON458" s="433"/>
      <c r="OO458" s="433"/>
      <c r="OP458" s="433"/>
      <c r="OQ458" s="433"/>
      <c r="OR458" s="433"/>
      <c r="OS458" s="433"/>
      <c r="OT458" s="433"/>
      <c r="OU458" s="433"/>
      <c r="OV458" s="433"/>
      <c r="OW458" s="433"/>
      <c r="OX458" s="433"/>
      <c r="OY458" s="433"/>
      <c r="OZ458" s="433"/>
      <c r="PA458" s="433"/>
      <c r="PB458" s="433"/>
      <c r="PC458" s="433"/>
      <c r="PD458" s="433"/>
      <c r="PE458" s="433"/>
      <c r="PF458" s="433"/>
      <c r="PG458" s="433"/>
      <c r="PH458" s="433"/>
      <c r="PI458" s="433"/>
      <c r="PJ458" s="433"/>
      <c r="PK458" s="433"/>
      <c r="PL458" s="433"/>
      <c r="PM458" s="433"/>
      <c r="PN458" s="433"/>
      <c r="PO458" s="433"/>
      <c r="PP458" s="433"/>
      <c r="PQ458" s="433"/>
      <c r="PR458" s="433"/>
      <c r="PS458" s="433"/>
      <c r="PT458" s="433"/>
      <c r="PU458" s="433"/>
      <c r="PV458" s="433"/>
      <c r="PW458" s="433"/>
      <c r="PX458" s="433"/>
      <c r="PY458" s="433"/>
      <c r="PZ458" s="433"/>
      <c r="QA458" s="433"/>
      <c r="QB458" s="433"/>
      <c r="QC458" s="433"/>
      <c r="QD458" s="433"/>
      <c r="QE458" s="433"/>
      <c r="QF458" s="433"/>
      <c r="QG458" s="433"/>
      <c r="QH458" s="433"/>
      <c r="QI458" s="433"/>
      <c r="QJ458" s="433"/>
      <c r="QK458" s="433"/>
      <c r="QL458" s="433"/>
      <c r="QM458" s="433"/>
      <c r="QN458" s="433"/>
      <c r="QO458" s="433"/>
      <c r="QP458" s="433"/>
      <c r="QQ458" s="433"/>
      <c r="QR458" s="433"/>
      <c r="QS458" s="433"/>
      <c r="QT458" s="433"/>
      <c r="QU458" s="433"/>
      <c r="QV458" s="433"/>
      <c r="QW458" s="433"/>
      <c r="QX458" s="433"/>
      <c r="QY458" s="433"/>
      <c r="QZ458" s="433"/>
      <c r="RA458" s="433"/>
      <c r="RB458" s="433"/>
      <c r="RC458" s="433"/>
      <c r="RD458" s="433"/>
      <c r="RE458" s="433"/>
      <c r="RF458" s="433"/>
      <c r="RG458" s="433"/>
      <c r="RH458" s="433"/>
      <c r="RI458" s="433"/>
      <c r="RJ458" s="433"/>
      <c r="RK458" s="433"/>
      <c r="RL458" s="433"/>
      <c r="RM458" s="433"/>
      <c r="RN458" s="433"/>
      <c r="RO458" s="433"/>
      <c r="RP458" s="433"/>
      <c r="RQ458" s="433"/>
      <c r="RR458" s="433"/>
      <c r="RS458" s="433"/>
      <c r="RT458" s="433"/>
      <c r="RU458" s="433"/>
      <c r="RV458" s="433"/>
      <c r="RW458" s="433"/>
      <c r="RX458" s="433"/>
      <c r="RY458" s="433"/>
      <c r="RZ458" s="433"/>
      <c r="SA458" s="433"/>
      <c r="SB458" s="433"/>
      <c r="SC458" s="433"/>
      <c r="SD458" s="433"/>
      <c r="SE458" s="433"/>
      <c r="SF458" s="433"/>
      <c r="SG458" s="433"/>
      <c r="SH458" s="433"/>
      <c r="SI458" s="433"/>
      <c r="SJ458" s="433"/>
      <c r="SK458" s="433"/>
      <c r="SL458" s="433"/>
      <c r="SM458" s="433"/>
      <c r="SN458" s="433"/>
      <c r="SO458" s="433"/>
      <c r="SP458" s="433"/>
      <c r="SQ458" s="433"/>
      <c r="SR458" s="433"/>
      <c r="SS458" s="433"/>
      <c r="ST458" s="433"/>
      <c r="SU458" s="433"/>
      <c r="SV458" s="433"/>
      <c r="SW458" s="433"/>
      <c r="SX458" s="433"/>
      <c r="SY458" s="433"/>
      <c r="SZ458" s="433"/>
      <c r="TA458" s="433"/>
      <c r="TB458" s="433"/>
      <c r="TC458" s="433"/>
      <c r="TD458" s="433"/>
      <c r="TE458" s="433"/>
      <c r="TF458" s="433"/>
      <c r="TG458" s="433"/>
      <c r="TH458" s="433"/>
      <c r="TI458" s="433"/>
      <c r="TJ458" s="433"/>
      <c r="TK458" s="433"/>
      <c r="TL458" s="433"/>
      <c r="TM458" s="433"/>
      <c r="TN458" s="433"/>
      <c r="TO458" s="433"/>
      <c r="TP458" s="433"/>
      <c r="TQ458" s="433"/>
      <c r="TR458" s="433"/>
      <c r="TS458" s="433"/>
      <c r="TT458" s="433"/>
      <c r="TU458" s="433"/>
      <c r="TV458" s="433"/>
      <c r="TW458" s="433"/>
      <c r="TX458" s="433"/>
      <c r="TY458" s="433"/>
      <c r="TZ458" s="433"/>
      <c r="UA458" s="433"/>
      <c r="UB458" s="433"/>
      <c r="UC458" s="433"/>
      <c r="UD458" s="433"/>
      <c r="UE458" s="433"/>
      <c r="UF458" s="433"/>
      <c r="UG458" s="433"/>
      <c r="UH458" s="433"/>
      <c r="UI458" s="433"/>
      <c r="UJ458" s="433"/>
      <c r="UK458" s="433"/>
      <c r="UL458" s="433"/>
      <c r="UM458" s="433"/>
      <c r="UN458" s="433"/>
      <c r="UO458" s="433"/>
      <c r="UP458" s="433"/>
      <c r="UQ458" s="433"/>
      <c r="UR458" s="433"/>
      <c r="US458" s="433"/>
      <c r="UT458" s="433"/>
      <c r="UU458" s="433"/>
      <c r="UV458" s="433"/>
      <c r="UW458" s="433"/>
      <c r="UX458" s="433"/>
      <c r="UY458" s="433"/>
      <c r="UZ458" s="433"/>
      <c r="VA458" s="433"/>
      <c r="VB458" s="433"/>
      <c r="VC458" s="433"/>
      <c r="VD458" s="433"/>
      <c r="VE458" s="433"/>
      <c r="VF458" s="433"/>
      <c r="VG458" s="433"/>
      <c r="VH458" s="433"/>
      <c r="VI458" s="433"/>
      <c r="VJ458" s="433"/>
      <c r="VK458" s="433"/>
      <c r="VL458" s="433"/>
      <c r="VM458" s="433"/>
      <c r="VN458" s="433"/>
      <c r="VO458" s="433"/>
      <c r="VP458" s="433"/>
      <c r="VQ458" s="433"/>
      <c r="VR458" s="433"/>
      <c r="VS458" s="433"/>
      <c r="VT458" s="433"/>
      <c r="VU458" s="433"/>
      <c r="VV458" s="433"/>
      <c r="VW458" s="433"/>
      <c r="VX458" s="433"/>
      <c r="VY458" s="433"/>
      <c r="VZ458" s="433"/>
      <c r="WA458" s="433"/>
      <c r="WB458" s="433"/>
      <c r="WC458" s="433"/>
      <c r="WD458" s="433"/>
      <c r="WE458" s="433"/>
      <c r="WF458" s="433"/>
      <c r="WG458" s="433"/>
      <c r="WH458" s="433"/>
      <c r="WI458" s="433"/>
      <c r="WJ458" s="433"/>
      <c r="WK458" s="433"/>
      <c r="WL458" s="433"/>
      <c r="WM458" s="433"/>
      <c r="WN458" s="433"/>
      <c r="WO458" s="433"/>
      <c r="WP458" s="433"/>
      <c r="WQ458" s="433"/>
      <c r="WR458" s="433"/>
      <c r="WS458" s="433"/>
      <c r="WT458" s="433"/>
      <c r="WU458" s="433"/>
      <c r="WV458" s="433"/>
      <c r="WW458" s="433"/>
      <c r="WX458" s="433"/>
      <c r="WY458" s="433"/>
      <c r="WZ458" s="433"/>
      <c r="XA458" s="433"/>
      <c r="XB458" s="433"/>
      <c r="XC458" s="433"/>
      <c r="XD458" s="433"/>
      <c r="XE458" s="433"/>
      <c r="XF458" s="433"/>
      <c r="XG458" s="433"/>
      <c r="XH458" s="433"/>
      <c r="XI458" s="433"/>
      <c r="XJ458" s="433"/>
      <c r="XK458" s="433"/>
      <c r="XL458" s="433"/>
      <c r="XM458" s="433"/>
      <c r="XN458" s="433"/>
      <c r="XO458" s="433"/>
      <c r="XP458" s="433"/>
      <c r="XQ458" s="433"/>
      <c r="XR458" s="433"/>
      <c r="XS458" s="433"/>
      <c r="XT458" s="433"/>
      <c r="XU458" s="433"/>
      <c r="XV458" s="433"/>
      <c r="XW458" s="433"/>
      <c r="XX458" s="433"/>
      <c r="XY458" s="433"/>
      <c r="XZ458" s="433"/>
      <c r="YA458" s="433"/>
      <c r="YB458" s="433"/>
      <c r="YC458" s="433"/>
      <c r="YD458" s="433"/>
      <c r="YE458" s="433"/>
      <c r="YF458" s="433"/>
      <c r="YG458" s="433"/>
      <c r="YH458" s="433"/>
      <c r="YI458" s="433"/>
      <c r="YJ458" s="433"/>
      <c r="YK458" s="433"/>
      <c r="YL458" s="433"/>
      <c r="YM458" s="433"/>
      <c r="YN458" s="433"/>
      <c r="YO458" s="433"/>
      <c r="YP458" s="433"/>
      <c r="YQ458" s="433"/>
      <c r="YR458" s="433"/>
      <c r="YS458" s="433"/>
      <c r="YT458" s="433"/>
      <c r="YU458" s="433"/>
      <c r="YV458" s="433"/>
      <c r="YW458" s="433"/>
      <c r="YX458" s="433"/>
      <c r="YY458" s="433"/>
      <c r="YZ458" s="433"/>
      <c r="ZA458" s="433"/>
      <c r="ZB458" s="433"/>
      <c r="ZC458" s="433"/>
      <c r="ZD458" s="433"/>
      <c r="ZE458" s="433"/>
      <c r="ZF458" s="433"/>
      <c r="ZG458" s="433"/>
      <c r="ZH458" s="433"/>
      <c r="ZI458" s="433"/>
      <c r="ZJ458" s="433"/>
      <c r="ZK458" s="433"/>
      <c r="ZL458" s="433"/>
      <c r="ZM458" s="433"/>
      <c r="ZN458" s="433"/>
      <c r="ZO458" s="433"/>
      <c r="ZP458" s="433"/>
      <c r="ZQ458" s="433"/>
      <c r="ZR458" s="433"/>
      <c r="ZS458" s="433"/>
      <c r="ZT458" s="433"/>
      <c r="ZU458" s="433"/>
      <c r="ZV458" s="433"/>
      <c r="ZW458" s="433"/>
      <c r="ZX458" s="433"/>
      <c r="ZY458" s="433"/>
      <c r="ZZ458" s="433"/>
      <c r="AAA458" s="433"/>
      <c r="AAB458" s="433"/>
      <c r="AAC458" s="433"/>
      <c r="AAD458" s="433"/>
      <c r="AAE458" s="433"/>
      <c r="AAF458" s="433"/>
      <c r="AAG458" s="433"/>
      <c r="AAH458" s="433"/>
      <c r="AAI458" s="433"/>
      <c r="AAJ458" s="433"/>
      <c r="AAK458" s="433"/>
      <c r="AAL458" s="433"/>
      <c r="AAM458" s="433"/>
      <c r="AAN458" s="433"/>
      <c r="AAO458" s="433"/>
      <c r="AAP458" s="433"/>
      <c r="AAQ458" s="433"/>
      <c r="AAR458" s="433"/>
      <c r="AAS458" s="433"/>
      <c r="AAT458" s="433"/>
      <c r="AAU458" s="433"/>
      <c r="AAV458" s="433"/>
      <c r="AAW458" s="433"/>
      <c r="AAX458" s="433"/>
      <c r="AAY458" s="433"/>
      <c r="AAZ458" s="433"/>
      <c r="ABA458" s="433"/>
      <c r="ABB458" s="433"/>
      <c r="ABC458" s="433"/>
      <c r="ABD458" s="433"/>
      <c r="ABE458" s="433"/>
      <c r="ABF458" s="433"/>
      <c r="ABG458" s="433"/>
      <c r="ABH458" s="433"/>
      <c r="ABI458" s="433"/>
      <c r="ABJ458" s="433"/>
      <c r="ABK458" s="433"/>
      <c r="ABL458" s="433"/>
      <c r="ABM458" s="433"/>
      <c r="ABN458" s="433"/>
      <c r="ABO458" s="433"/>
      <c r="ABP458" s="433"/>
      <c r="ABQ458" s="433"/>
      <c r="ABR458" s="433"/>
      <c r="ABS458" s="433"/>
      <c r="ABT458" s="433"/>
      <c r="ABU458" s="433"/>
      <c r="ABV458" s="433"/>
      <c r="ABW458" s="433"/>
      <c r="ABX458" s="433"/>
      <c r="ABY458" s="433"/>
      <c r="ABZ458" s="433"/>
      <c r="ACA458" s="433"/>
      <c r="ACB458" s="433"/>
      <c r="ACC458" s="433"/>
      <c r="ACD458" s="433"/>
      <c r="ACE458" s="433"/>
      <c r="ACF458" s="433"/>
      <c r="ACG458" s="433"/>
      <c r="ACH458" s="433"/>
      <c r="ACI458" s="433"/>
      <c r="ACJ458" s="433"/>
      <c r="ACK458" s="433"/>
      <c r="ACL458" s="433"/>
      <c r="ACM458" s="433"/>
      <c r="ACN458" s="433"/>
      <c r="ACO458" s="433"/>
      <c r="ACP458" s="433"/>
      <c r="ACQ458" s="433"/>
      <c r="ACR458" s="433"/>
      <c r="ACS458" s="433"/>
      <c r="ACT458" s="433"/>
      <c r="ACU458" s="433"/>
      <c r="ACV458" s="433"/>
      <c r="ACW458" s="433"/>
      <c r="ACX458" s="433"/>
      <c r="ACY458" s="433"/>
      <c r="ACZ458" s="433"/>
      <c r="ADA458" s="433"/>
      <c r="ADB458" s="433"/>
      <c r="ADC458" s="433"/>
      <c r="ADD458" s="433"/>
      <c r="ADE458" s="433"/>
      <c r="ADF458" s="433"/>
      <c r="ADG458" s="433"/>
      <c r="ADH458" s="433"/>
      <c r="ADI458" s="433"/>
      <c r="ADJ458" s="433"/>
      <c r="ADK458" s="433"/>
      <c r="ADL458" s="433"/>
      <c r="ADM458" s="433"/>
      <c r="ADN458" s="433"/>
      <c r="ADO458" s="433"/>
      <c r="ADP458" s="433"/>
      <c r="ADQ458" s="433"/>
      <c r="ADR458" s="433"/>
      <c r="ADS458" s="433"/>
      <c r="ADT458" s="433"/>
      <c r="ADU458" s="433"/>
      <c r="ADV458" s="433"/>
      <c r="ADW458" s="433"/>
      <c r="ADX458" s="433"/>
      <c r="ADY458" s="433"/>
      <c r="ADZ458" s="433"/>
      <c r="AEA458" s="433"/>
      <c r="AEB458" s="433"/>
      <c r="AEC458" s="433"/>
      <c r="AED458" s="433"/>
      <c r="AEE458" s="433"/>
      <c r="AEF458" s="433"/>
      <c r="AEG458" s="433"/>
      <c r="AEH458" s="433"/>
      <c r="AEI458" s="433"/>
      <c r="AEJ458" s="433"/>
      <c r="AEK458" s="433"/>
      <c r="AEL458" s="433"/>
      <c r="AEM458" s="433"/>
      <c r="AEN458" s="433"/>
      <c r="AEO458" s="433"/>
      <c r="AEP458" s="433"/>
      <c r="AEQ458" s="433"/>
      <c r="AER458" s="433"/>
      <c r="AES458" s="433"/>
      <c r="AET458" s="433"/>
      <c r="AEU458" s="433"/>
      <c r="AEV458" s="433"/>
      <c r="AEW458" s="433"/>
      <c r="AEX458" s="433"/>
      <c r="AEY458" s="433"/>
      <c r="AEZ458" s="433"/>
      <c r="AFA458" s="433"/>
      <c r="AFB458" s="433"/>
      <c r="AFC458" s="433"/>
      <c r="AFD458" s="433"/>
      <c r="AFE458" s="433"/>
      <c r="AFF458" s="433"/>
      <c r="AFG458" s="433"/>
      <c r="AFH458" s="433"/>
      <c r="AFI458" s="433"/>
      <c r="AFJ458" s="433"/>
      <c r="AFK458" s="433"/>
      <c r="AFL458" s="433"/>
      <c r="AFM458" s="433"/>
      <c r="AFN458" s="433"/>
      <c r="AFO458" s="433"/>
      <c r="AFP458" s="433"/>
      <c r="AFQ458" s="433"/>
      <c r="AFR458" s="433"/>
      <c r="AFS458" s="433"/>
      <c r="AFT458" s="433"/>
      <c r="AFU458" s="433"/>
      <c r="AFV458" s="433"/>
      <c r="AFW458" s="433"/>
      <c r="AFX458" s="433"/>
      <c r="AFY458" s="433"/>
      <c r="AFZ458" s="433"/>
      <c r="AGA458" s="433"/>
      <c r="AGB458" s="433"/>
      <c r="AGC458" s="433"/>
      <c r="AGD458" s="433"/>
      <c r="AGE458" s="433"/>
      <c r="AGF458" s="433"/>
      <c r="AGG458" s="433"/>
      <c r="AGH458" s="433"/>
      <c r="AGI458" s="433"/>
      <c r="AGJ458" s="433"/>
      <c r="AGK458" s="433"/>
      <c r="AGL458" s="433"/>
      <c r="AGM458" s="433"/>
      <c r="AGN458" s="433"/>
      <c r="AGO458" s="433"/>
      <c r="AGP458" s="433"/>
      <c r="AGQ458" s="433"/>
      <c r="AGR458" s="433"/>
      <c r="AGS458" s="433"/>
      <c r="AGT458" s="433"/>
      <c r="AGU458" s="433"/>
      <c r="AGV458" s="433"/>
      <c r="AGW458" s="433"/>
      <c r="AGX458" s="433"/>
      <c r="AGY458" s="433"/>
      <c r="AGZ458" s="433"/>
      <c r="AHA458" s="433"/>
      <c r="AHB458" s="433"/>
      <c r="AHC458" s="433"/>
      <c r="AHD458" s="433"/>
      <c r="AHE458" s="433"/>
      <c r="AHF458" s="433"/>
      <c r="AHG458" s="433"/>
      <c r="AHH458" s="433"/>
      <c r="AHI458" s="433"/>
      <c r="AHJ458" s="433"/>
      <c r="AHK458" s="433"/>
      <c r="AHL458" s="433"/>
      <c r="AHM458" s="433"/>
      <c r="AHN458" s="433"/>
      <c r="AHO458" s="433"/>
      <c r="AHP458" s="433"/>
      <c r="AHQ458" s="433"/>
      <c r="AHR458" s="433"/>
      <c r="AHS458" s="433"/>
      <c r="AHT458" s="433"/>
      <c r="AHU458" s="433"/>
      <c r="AHV458" s="433"/>
      <c r="AHW458" s="433"/>
      <c r="AHX458" s="433"/>
      <c r="AHY458" s="433"/>
      <c r="AHZ458" s="433"/>
      <c r="AIA458" s="433"/>
      <c r="AIB458" s="433"/>
      <c r="AIC458" s="433"/>
      <c r="AID458" s="433"/>
      <c r="AIE458" s="433"/>
      <c r="AIF458" s="433"/>
      <c r="AIG458" s="433"/>
      <c r="AIH458" s="433"/>
      <c r="AII458" s="433"/>
      <c r="AIJ458" s="433"/>
      <c r="AIK458" s="433"/>
      <c r="AIL458" s="433"/>
      <c r="AIM458" s="433"/>
      <c r="AIN458" s="433"/>
      <c r="AIO458" s="433"/>
      <c r="AIP458" s="433"/>
      <c r="AIQ458" s="433"/>
      <c r="AIR458" s="433"/>
      <c r="AIS458" s="433"/>
      <c r="AIT458" s="433"/>
      <c r="AIU458" s="433"/>
      <c r="AIV458" s="433"/>
      <c r="AIW458" s="433"/>
      <c r="AIX458" s="433"/>
      <c r="AIY458" s="433"/>
      <c r="AIZ458" s="433"/>
      <c r="AJA458" s="433"/>
      <c r="AJB458" s="433"/>
      <c r="AJC458" s="433"/>
      <c r="AJD458" s="433"/>
      <c r="AJE458" s="433"/>
      <c r="AJF458" s="433"/>
      <c r="AJG458" s="433"/>
      <c r="AJH458" s="433"/>
      <c r="AJI458" s="433"/>
      <c r="AJJ458" s="433"/>
      <c r="AJK458" s="433"/>
      <c r="AJL458" s="433"/>
      <c r="AJM458" s="433"/>
      <c r="AJN458" s="433"/>
      <c r="AJO458" s="433"/>
      <c r="AJP458" s="433"/>
      <c r="AJQ458" s="433"/>
      <c r="AJR458" s="433"/>
      <c r="AJS458" s="433"/>
      <c r="AJT458" s="433"/>
      <c r="AJU458" s="433"/>
      <c r="AJV458" s="433"/>
      <c r="AJW458" s="433"/>
      <c r="AJX458" s="433"/>
      <c r="AJY458" s="433"/>
      <c r="AJZ458" s="433"/>
      <c r="AKA458" s="433"/>
      <c r="AKB458" s="433"/>
      <c r="AKC458" s="433"/>
      <c r="AKD458" s="433"/>
      <c r="AKE458" s="433"/>
      <c r="AKF458" s="433"/>
      <c r="AKG458" s="433"/>
      <c r="AKH458" s="433"/>
      <c r="AKI458" s="433"/>
      <c r="AKJ458" s="433"/>
      <c r="AKK458" s="433"/>
      <c r="AKL458" s="433"/>
      <c r="AKM458" s="433"/>
      <c r="AKN458" s="433"/>
      <c r="AKO458" s="433"/>
      <c r="AKP458" s="433"/>
      <c r="AKQ458" s="433"/>
      <c r="AKR458" s="433"/>
      <c r="AKS458" s="433"/>
      <c r="AKT458" s="433"/>
      <c r="AKU458" s="433"/>
      <c r="AKV458" s="433"/>
      <c r="AKW458" s="433"/>
      <c r="AKX458" s="433"/>
      <c r="AKY458" s="433"/>
      <c r="AKZ458" s="433"/>
      <c r="ALA458" s="433"/>
      <c r="ALB458" s="433"/>
      <c r="ALC458" s="433"/>
      <c r="ALD458" s="433"/>
      <c r="ALE458" s="433"/>
      <c r="ALF458" s="433"/>
      <c r="ALG458" s="433"/>
      <c r="ALH458" s="433"/>
      <c r="ALI458" s="433"/>
      <c r="ALJ458" s="433"/>
      <c r="ALK458" s="433"/>
      <c r="ALL458" s="433"/>
      <c r="ALM458" s="433"/>
      <c r="ALN458" s="433"/>
      <c r="ALO458" s="433"/>
      <c r="ALP458" s="433"/>
      <c r="ALQ458" s="433"/>
      <c r="ALR458" s="433"/>
      <c r="ALS458" s="433"/>
      <c r="ALT458" s="433"/>
      <c r="ALU458" s="433"/>
      <c r="ALV458" s="433"/>
      <c r="ALW458" s="433"/>
      <c r="ALX458" s="433"/>
      <c r="ALY458" s="433"/>
      <c r="ALZ458" s="433"/>
      <c r="AMA458" s="433"/>
      <c r="AMB458" s="433"/>
      <c r="AMC458" s="433"/>
      <c r="AMD458" s="433"/>
      <c r="AME458" s="433"/>
      <c r="AMF458" s="433"/>
      <c r="AMG458" s="433"/>
      <c r="AMH458" s="433"/>
      <c r="AMI458" s="433"/>
      <c r="AMJ458" s="433"/>
      <c r="AMK458" s="433"/>
      <c r="AML458" s="433"/>
      <c r="AMM458" s="433"/>
      <c r="AMN458" s="433"/>
      <c r="AMO458" s="433"/>
      <c r="AMP458" s="433"/>
      <c r="AMQ458" s="433"/>
      <c r="AMR458" s="433"/>
      <c r="AMS458" s="433"/>
      <c r="AMT458" s="433"/>
      <c r="AMU458" s="433"/>
      <c r="AMV458" s="433"/>
      <c r="AMW458" s="433"/>
      <c r="AMX458" s="433"/>
      <c r="AMY458" s="433"/>
      <c r="AMZ458" s="433"/>
      <c r="ANA458" s="433"/>
      <c r="ANB458" s="433"/>
      <c r="ANC458" s="433"/>
      <c r="AND458" s="433"/>
      <c r="ANE458" s="433"/>
      <c r="ANF458" s="433"/>
      <c r="ANG458" s="433"/>
      <c r="ANH458" s="433"/>
      <c r="ANI458" s="433"/>
      <c r="ANJ458" s="433"/>
      <c r="ANK458" s="433"/>
      <c r="ANL458" s="433"/>
      <c r="ANM458" s="433"/>
      <c r="ANN458" s="433"/>
      <c r="ANO458" s="433"/>
      <c r="ANP458" s="433"/>
      <c r="ANQ458" s="433"/>
      <c r="ANR458" s="433"/>
      <c r="ANS458" s="433"/>
      <c r="ANT458" s="433"/>
      <c r="ANU458" s="433"/>
      <c r="ANV458" s="433"/>
      <c r="ANW458" s="433"/>
      <c r="ANX458" s="433"/>
      <c r="ANY458" s="433"/>
      <c r="ANZ458" s="433"/>
      <c r="AOA458" s="433"/>
      <c r="AOB458" s="433"/>
      <c r="AOC458" s="433"/>
      <c r="AOD458" s="433"/>
      <c r="AOE458" s="433"/>
      <c r="AOF458" s="433"/>
      <c r="AOG458" s="433"/>
      <c r="AOH458" s="433"/>
      <c r="AOI458" s="433"/>
      <c r="AOJ458" s="433"/>
      <c r="AOK458" s="433"/>
      <c r="AOL458" s="433"/>
      <c r="AOM458" s="433"/>
      <c r="AON458" s="433"/>
      <c r="AOO458" s="433"/>
      <c r="AOP458" s="433"/>
      <c r="AOQ458" s="433"/>
      <c r="AOR458" s="433"/>
      <c r="AOS458" s="433"/>
      <c r="AOT458" s="433"/>
      <c r="AOU458" s="433"/>
      <c r="AOV458" s="433"/>
      <c r="AOW458" s="433"/>
      <c r="AOX458" s="433"/>
      <c r="AOY458" s="433"/>
      <c r="AOZ458" s="433"/>
      <c r="APA458" s="433"/>
      <c r="APB458" s="433"/>
      <c r="APC458" s="433"/>
      <c r="APD458" s="433"/>
      <c r="APE458" s="433"/>
      <c r="APF458" s="433"/>
      <c r="APG458" s="433"/>
      <c r="APH458" s="433"/>
      <c r="API458" s="433"/>
      <c r="APJ458" s="433"/>
      <c r="APK458" s="433"/>
      <c r="APL458" s="433"/>
      <c r="APM458" s="433"/>
      <c r="APN458" s="433"/>
      <c r="APO458" s="433"/>
      <c r="APP458" s="433"/>
      <c r="APQ458" s="433"/>
      <c r="APR458" s="433"/>
      <c r="APS458" s="433"/>
      <c r="APT458" s="433"/>
      <c r="APU458" s="433"/>
      <c r="APV458" s="433"/>
      <c r="APW458" s="433"/>
      <c r="APX458" s="433"/>
      <c r="APY458" s="433"/>
      <c r="APZ458" s="433"/>
      <c r="AQA458" s="433"/>
      <c r="AQB458" s="433"/>
      <c r="AQC458" s="433"/>
      <c r="AQD458" s="433"/>
      <c r="AQE458" s="433"/>
      <c r="AQF458" s="433"/>
      <c r="AQG458" s="433"/>
      <c r="AQH458" s="433"/>
      <c r="AQI458" s="433"/>
      <c r="AQJ458" s="433"/>
      <c r="AQK458" s="433"/>
      <c r="AQL458" s="433"/>
      <c r="AQM458" s="433"/>
      <c r="AQN458" s="433"/>
      <c r="AQO458" s="433"/>
      <c r="AQP458" s="433"/>
      <c r="AQQ458" s="433"/>
      <c r="AQR458" s="433"/>
      <c r="AQS458" s="433"/>
      <c r="AQT458" s="433"/>
      <c r="AQU458" s="433"/>
      <c r="AQV458" s="433"/>
      <c r="AQW458" s="433"/>
      <c r="AQX458" s="433"/>
      <c r="AQY458" s="433"/>
      <c r="AQZ458" s="433"/>
      <c r="ARA458" s="433"/>
      <c r="ARB458" s="433"/>
      <c r="ARC458" s="433"/>
      <c r="ARD458" s="433"/>
      <c r="ARE458" s="433"/>
      <c r="ARF458" s="433"/>
      <c r="ARG458" s="433"/>
      <c r="ARH458" s="433"/>
      <c r="ARI458" s="433"/>
      <c r="ARJ458" s="433"/>
      <c r="ARK458" s="433"/>
      <c r="ARL458" s="433"/>
      <c r="ARM458" s="433"/>
      <c r="ARN458" s="433"/>
      <c r="ARO458" s="433"/>
      <c r="ARP458" s="433"/>
      <c r="ARQ458" s="433"/>
      <c r="ARR458" s="433"/>
      <c r="ARS458" s="433"/>
      <c r="ART458" s="433"/>
      <c r="ARU458" s="433"/>
      <c r="ARV458" s="433"/>
      <c r="ARW458" s="433"/>
      <c r="ARX458" s="433"/>
      <c r="ARY458" s="433"/>
      <c r="ARZ458" s="433"/>
      <c r="ASA458" s="433"/>
      <c r="ASB458" s="433"/>
      <c r="ASC458" s="433"/>
      <c r="ASD458" s="433"/>
      <c r="ASE458" s="433"/>
      <c r="ASF458" s="433"/>
      <c r="ASG458" s="433"/>
      <c r="ASH458" s="433"/>
      <c r="ASI458" s="433"/>
      <c r="ASJ458" s="433"/>
      <c r="ASK458" s="433"/>
      <c r="ASL458" s="433"/>
      <c r="ASM458" s="433"/>
      <c r="ASN458" s="433"/>
      <c r="ASO458" s="433"/>
      <c r="ASP458" s="433"/>
      <c r="ASQ458" s="433"/>
      <c r="ASR458" s="433"/>
      <c r="ASS458" s="433"/>
      <c r="AST458" s="433"/>
      <c r="ASU458" s="433"/>
      <c r="ASV458" s="433"/>
      <c r="ASW458" s="433"/>
      <c r="ASX458" s="433"/>
      <c r="ASY458" s="433"/>
      <c r="ASZ458" s="433"/>
      <c r="ATA458" s="433"/>
      <c r="ATB458" s="433"/>
      <c r="ATC458" s="433"/>
      <c r="ATD458" s="433"/>
      <c r="ATE458" s="433"/>
      <c r="ATF458" s="433"/>
      <c r="ATG458" s="433"/>
      <c r="ATH458" s="433"/>
      <c r="ATI458" s="433"/>
      <c r="ATJ458" s="433"/>
      <c r="ATK458" s="433"/>
      <c r="ATL458" s="433"/>
      <c r="ATM458" s="433"/>
      <c r="ATN458" s="433"/>
      <c r="ATO458" s="433"/>
      <c r="ATP458" s="433"/>
      <c r="ATQ458" s="433"/>
      <c r="ATR458" s="433"/>
      <c r="ATS458" s="433"/>
      <c r="ATT458" s="433"/>
      <c r="ATU458" s="433"/>
      <c r="ATV458" s="433"/>
      <c r="ATW458" s="433"/>
      <c r="ATX458" s="433"/>
      <c r="ATY458" s="433"/>
      <c r="ATZ458" s="433"/>
      <c r="AUA458" s="433"/>
      <c r="AUB458" s="433"/>
      <c r="AUC458" s="433"/>
      <c r="AUD458" s="433"/>
      <c r="AUE458" s="433"/>
      <c r="AUF458" s="433"/>
      <c r="AUG458" s="433"/>
      <c r="AUH458" s="433"/>
      <c r="AUI458" s="433"/>
      <c r="AUJ458" s="433"/>
      <c r="AUK458" s="433"/>
      <c r="AUL458" s="433"/>
      <c r="AUM458" s="433"/>
      <c r="AUN458" s="433"/>
      <c r="AUO458" s="433"/>
      <c r="AUP458" s="433"/>
      <c r="AUQ458" s="433"/>
      <c r="AUR458" s="433"/>
      <c r="AUS458" s="433"/>
      <c r="AUT458" s="433"/>
      <c r="AUU458" s="433"/>
      <c r="AUV458" s="433"/>
      <c r="AUW458" s="433"/>
      <c r="AUX458" s="433"/>
      <c r="AUY458" s="433"/>
      <c r="AUZ458" s="433"/>
      <c r="AVA458" s="433"/>
      <c r="AVB458" s="433"/>
      <c r="AVC458" s="433"/>
      <c r="AVD458" s="433"/>
      <c r="AVE458" s="433"/>
      <c r="AVF458" s="433"/>
      <c r="AVG458" s="433"/>
      <c r="AVH458" s="433"/>
      <c r="AVI458" s="433"/>
      <c r="AVJ458" s="433"/>
      <c r="AVK458" s="433"/>
      <c r="AVL458" s="433"/>
      <c r="AVM458" s="433"/>
      <c r="AVN458" s="433"/>
      <c r="AVO458" s="433"/>
      <c r="AVP458" s="433"/>
      <c r="AVQ458" s="433"/>
      <c r="AVR458" s="433"/>
      <c r="AVS458" s="433"/>
      <c r="AVT458" s="433"/>
      <c r="AVU458" s="433"/>
      <c r="AVV458" s="433"/>
      <c r="AVW458" s="433"/>
      <c r="AVX458" s="433"/>
      <c r="AVY458" s="433"/>
      <c r="AVZ458" s="433"/>
      <c r="AWA458" s="433"/>
      <c r="AWB458" s="433"/>
      <c r="AWC458" s="433"/>
      <c r="AWD458" s="433"/>
      <c r="AWE458" s="433"/>
      <c r="AWF458" s="433"/>
      <c r="AWG458" s="433"/>
      <c r="AWH458" s="433"/>
      <c r="AWI458" s="433"/>
      <c r="AWJ458" s="433"/>
      <c r="AWK458" s="433"/>
      <c r="AWL458" s="433"/>
      <c r="AWM458" s="433"/>
      <c r="AWN458" s="433"/>
      <c r="AWO458" s="433"/>
      <c r="AWP458" s="433"/>
      <c r="AWQ458" s="433"/>
      <c r="AWR458" s="433"/>
      <c r="AWS458" s="433"/>
      <c r="AWT458" s="433"/>
      <c r="AWU458" s="433"/>
      <c r="AWV458" s="433"/>
      <c r="AWW458" s="433"/>
      <c r="AWX458" s="433"/>
      <c r="AWY458" s="433"/>
      <c r="AWZ458" s="433"/>
      <c r="AXA458" s="433"/>
      <c r="AXB458" s="433"/>
      <c r="AXC458" s="433"/>
      <c r="AXD458" s="433"/>
      <c r="AXE458" s="433"/>
      <c r="AXF458" s="433"/>
      <c r="AXG458" s="433"/>
      <c r="AXH458" s="433"/>
      <c r="AXI458" s="433"/>
      <c r="AXJ458" s="433"/>
      <c r="AXK458" s="433"/>
      <c r="AXL458" s="433"/>
      <c r="AXM458" s="433"/>
      <c r="AXN458" s="433"/>
      <c r="AXO458" s="433"/>
      <c r="AXP458" s="433"/>
      <c r="AXQ458" s="433"/>
      <c r="AXR458" s="433"/>
      <c r="AXS458" s="433"/>
      <c r="AXT458" s="433"/>
      <c r="AXU458" s="433"/>
      <c r="AXV458" s="433"/>
      <c r="AXW458" s="433"/>
      <c r="AXX458" s="433"/>
      <c r="AXY458" s="433"/>
      <c r="AXZ458" s="433"/>
      <c r="AYA458" s="433"/>
      <c r="AYB458" s="433"/>
      <c r="AYC458" s="433"/>
      <c r="AYD458" s="433"/>
      <c r="AYE458" s="433"/>
      <c r="AYF458" s="433"/>
      <c r="AYG458" s="433"/>
      <c r="AYH458" s="433"/>
      <c r="AYI458" s="433"/>
      <c r="AYJ458" s="433"/>
      <c r="AYK458" s="433"/>
      <c r="AYL458" s="433"/>
      <c r="AYM458" s="433"/>
      <c r="AYN458" s="433"/>
      <c r="AYO458" s="433"/>
      <c r="AYP458" s="433"/>
      <c r="AYQ458" s="433"/>
      <c r="AYR458" s="433"/>
      <c r="AYS458" s="433"/>
      <c r="AYT458" s="433"/>
      <c r="AYU458" s="433"/>
      <c r="AYV458" s="433"/>
      <c r="AYW458" s="433"/>
      <c r="AYX458" s="433"/>
      <c r="AYY458" s="433"/>
      <c r="AYZ458" s="433"/>
      <c r="AZA458" s="433"/>
      <c r="AZB458" s="433"/>
      <c r="AZC458" s="433"/>
      <c r="AZD458" s="433"/>
      <c r="AZE458" s="433"/>
      <c r="AZF458" s="433"/>
      <c r="AZG458" s="433"/>
      <c r="AZH458" s="433"/>
      <c r="AZI458" s="433"/>
      <c r="AZJ458" s="433"/>
      <c r="AZK458" s="433"/>
      <c r="AZL458" s="433"/>
      <c r="AZM458" s="433"/>
      <c r="AZN458" s="433"/>
      <c r="AZO458" s="433"/>
      <c r="AZP458" s="433"/>
      <c r="AZQ458" s="433"/>
      <c r="AZR458" s="433"/>
      <c r="AZS458" s="433"/>
      <c r="AZT458" s="433"/>
      <c r="AZU458" s="433"/>
      <c r="AZV458" s="433"/>
      <c r="AZW458" s="433"/>
      <c r="AZX458" s="433"/>
      <c r="AZY458" s="433"/>
      <c r="AZZ458" s="433"/>
      <c r="BAA458" s="433"/>
      <c r="BAB458" s="433"/>
      <c r="BAC458" s="433"/>
      <c r="BAD458" s="433"/>
      <c r="BAE458" s="433"/>
      <c r="BAF458" s="433"/>
      <c r="BAG458" s="433"/>
      <c r="BAH458" s="433"/>
      <c r="BAI458" s="433"/>
      <c r="BAJ458" s="433"/>
      <c r="BAK458" s="433"/>
      <c r="BAL458" s="433"/>
      <c r="BAM458" s="433"/>
      <c r="BAN458" s="433"/>
      <c r="BAO458" s="433"/>
      <c r="BAP458" s="433"/>
      <c r="BAQ458" s="433"/>
      <c r="BAR458" s="433"/>
      <c r="BAS458" s="433"/>
      <c r="BAT458" s="433"/>
      <c r="BAU458" s="433"/>
      <c r="BAV458" s="433"/>
      <c r="BAW458" s="433"/>
      <c r="BAX458" s="433"/>
      <c r="BAY458" s="433"/>
      <c r="BAZ458" s="433"/>
      <c r="BBA458" s="433"/>
      <c r="BBB458" s="433"/>
      <c r="BBC458" s="433"/>
      <c r="BBD458" s="433"/>
      <c r="BBE458" s="433"/>
      <c r="BBF458" s="433"/>
      <c r="BBG458" s="433"/>
      <c r="BBH458" s="433"/>
      <c r="BBI458" s="433"/>
      <c r="BBJ458" s="433"/>
      <c r="BBK458" s="433"/>
      <c r="BBL458" s="433"/>
      <c r="BBM458" s="433"/>
      <c r="BBN458" s="433"/>
      <c r="BBO458" s="433"/>
      <c r="BBP458" s="433"/>
      <c r="BBQ458" s="433"/>
      <c r="BBR458" s="433"/>
      <c r="BBS458" s="433"/>
      <c r="BBT458" s="433"/>
      <c r="BBU458" s="433"/>
      <c r="BBV458" s="433"/>
      <c r="BBW458" s="433"/>
      <c r="BBX458" s="433"/>
      <c r="BBY458" s="433"/>
      <c r="BBZ458" s="433"/>
      <c r="BCA458" s="433"/>
      <c r="BCB458" s="433"/>
      <c r="BCC458" s="433"/>
      <c r="BCD458" s="433"/>
      <c r="BCE458" s="433"/>
      <c r="BCF458" s="433"/>
      <c r="BCG458" s="433"/>
      <c r="BCH458" s="433"/>
      <c r="BCI458" s="433"/>
      <c r="BCJ458" s="433"/>
      <c r="BCK458" s="433"/>
      <c r="BCL458" s="433"/>
      <c r="BCM458" s="433"/>
      <c r="BCN458" s="433"/>
      <c r="BCO458" s="433"/>
      <c r="BCP458" s="433"/>
      <c r="BCQ458" s="433"/>
      <c r="BCR458" s="433"/>
      <c r="BCS458" s="433"/>
      <c r="BCT458" s="433"/>
      <c r="BCU458" s="433"/>
      <c r="BCV458" s="433"/>
      <c r="BCW458" s="433"/>
      <c r="BCX458" s="433"/>
      <c r="BCY458" s="433"/>
      <c r="BCZ458" s="433"/>
      <c r="BDA458" s="433"/>
      <c r="BDB458" s="433"/>
      <c r="BDC458" s="433"/>
      <c r="BDD458" s="433"/>
      <c r="BDE458" s="433"/>
      <c r="BDF458" s="433"/>
      <c r="BDG458" s="433"/>
      <c r="BDH458" s="433"/>
      <c r="BDI458" s="433"/>
      <c r="BDJ458" s="433"/>
      <c r="BDK458" s="433"/>
      <c r="BDL458" s="433"/>
      <c r="BDM458" s="433"/>
      <c r="BDN458" s="433"/>
      <c r="BDO458" s="433"/>
      <c r="BDP458" s="433"/>
      <c r="BDQ458" s="433"/>
      <c r="BDR458" s="433"/>
      <c r="BDS458" s="433"/>
      <c r="BDT458" s="433"/>
      <c r="BDU458" s="433"/>
      <c r="BDV458" s="433"/>
      <c r="BDW458" s="433"/>
      <c r="BDX458" s="433"/>
      <c r="BDY458" s="433"/>
      <c r="BDZ458" s="433"/>
      <c r="BEA458" s="433"/>
      <c r="BEB458" s="433"/>
      <c r="BEC458" s="433"/>
      <c r="BED458" s="433"/>
      <c r="BEE458" s="433"/>
      <c r="BEF458" s="433"/>
      <c r="BEG458" s="433"/>
      <c r="BEH458" s="433"/>
      <c r="BEI458" s="433"/>
      <c r="BEJ458" s="433"/>
      <c r="BEK458" s="433"/>
      <c r="BEL458" s="433"/>
      <c r="BEM458" s="433"/>
      <c r="BEN458" s="433"/>
      <c r="BEO458" s="433"/>
      <c r="BEP458" s="433"/>
      <c r="BEQ458" s="433"/>
      <c r="BER458" s="433"/>
      <c r="BES458" s="433"/>
      <c r="BET458" s="433"/>
      <c r="BEU458" s="433"/>
      <c r="BEV458" s="433"/>
      <c r="BEW458" s="433"/>
      <c r="BEX458" s="433"/>
      <c r="BEY458" s="433"/>
      <c r="BEZ458" s="433"/>
      <c r="BFA458" s="433"/>
      <c r="BFB458" s="433"/>
      <c r="BFC458" s="433"/>
      <c r="BFD458" s="433"/>
      <c r="BFE458" s="433"/>
      <c r="BFF458" s="433"/>
      <c r="BFG458" s="433"/>
      <c r="BFH458" s="433"/>
      <c r="BFI458" s="433"/>
      <c r="BFJ458" s="433"/>
      <c r="BFK458" s="433"/>
      <c r="BFL458" s="433"/>
      <c r="BFM458" s="433"/>
      <c r="BFN458" s="433"/>
      <c r="BFO458" s="433"/>
      <c r="BFP458" s="433"/>
      <c r="BFQ458" s="433"/>
      <c r="BFR458" s="433"/>
      <c r="BFS458" s="433"/>
      <c r="BFT458" s="433"/>
      <c r="BFU458" s="433"/>
      <c r="BFV458" s="433"/>
      <c r="BFW458" s="433"/>
      <c r="BFX458" s="433"/>
      <c r="BFY458" s="433"/>
      <c r="BFZ458" s="433"/>
      <c r="BGA458" s="433"/>
      <c r="BGB458" s="433"/>
      <c r="BGC458" s="433"/>
      <c r="BGD458" s="433"/>
      <c r="BGE458" s="433"/>
      <c r="BGF458" s="433"/>
      <c r="BGG458" s="433"/>
      <c r="BGH458" s="433"/>
      <c r="BGI458" s="433"/>
      <c r="BGJ458" s="433"/>
      <c r="BGK458" s="433"/>
      <c r="BGL458" s="433"/>
      <c r="BGM458" s="433"/>
      <c r="BGN458" s="433"/>
      <c r="BGO458" s="433"/>
      <c r="BGP458" s="433"/>
      <c r="BGQ458" s="433"/>
      <c r="BGR458" s="433"/>
      <c r="BGS458" s="433"/>
      <c r="BGT458" s="433"/>
      <c r="BGU458" s="433"/>
      <c r="BGV458" s="433"/>
      <c r="BGW458" s="433"/>
      <c r="BGX458" s="433"/>
      <c r="BGY458" s="433"/>
      <c r="BGZ458" s="433"/>
      <c r="BHA458" s="433"/>
      <c r="BHB458" s="433"/>
      <c r="BHC458" s="433"/>
      <c r="BHD458" s="433"/>
      <c r="BHE458" s="433"/>
      <c r="BHF458" s="433"/>
      <c r="BHG458" s="433"/>
      <c r="BHH458" s="433"/>
      <c r="BHI458" s="433"/>
      <c r="BHJ458" s="433"/>
      <c r="BHK458" s="433"/>
      <c r="BHL458" s="433"/>
      <c r="BHM458" s="433"/>
      <c r="BHN458" s="433"/>
      <c r="BHO458" s="433"/>
      <c r="BHP458" s="433"/>
      <c r="BHQ458" s="433"/>
      <c r="BHR458" s="433"/>
      <c r="BHS458" s="433"/>
      <c r="BHT458" s="433"/>
      <c r="BHU458" s="433"/>
      <c r="BHV458" s="433"/>
      <c r="BHW458" s="433"/>
      <c r="BHX458" s="433"/>
      <c r="BHY458" s="433"/>
      <c r="BHZ458" s="433"/>
      <c r="BIA458" s="433"/>
      <c r="BIB458" s="433"/>
      <c r="BIC458" s="433"/>
      <c r="BID458" s="433"/>
      <c r="BIE458" s="433"/>
      <c r="BIF458" s="433"/>
      <c r="BIG458" s="433"/>
      <c r="BIH458" s="433"/>
      <c r="BII458" s="433"/>
      <c r="BIJ458" s="433"/>
      <c r="BIK458" s="433"/>
      <c r="BIL458" s="433"/>
      <c r="BIM458" s="433"/>
      <c r="BIN458" s="433"/>
      <c r="BIO458" s="433"/>
      <c r="BIP458" s="433"/>
      <c r="BIQ458" s="433"/>
      <c r="BIR458" s="433"/>
      <c r="BIS458" s="433"/>
      <c r="BIT458" s="433"/>
      <c r="BIU458" s="433"/>
      <c r="BIV458" s="433"/>
      <c r="BIW458" s="433"/>
      <c r="BIX458" s="433"/>
      <c r="BIY458" s="433"/>
      <c r="BIZ458" s="433"/>
      <c r="BJA458" s="433"/>
      <c r="BJB458" s="433"/>
      <c r="BJC458" s="433"/>
      <c r="BJD458" s="433"/>
      <c r="BJE458" s="433"/>
      <c r="BJF458" s="433"/>
      <c r="BJG458" s="433"/>
      <c r="BJH458" s="433"/>
      <c r="BJI458" s="433"/>
      <c r="BJJ458" s="433"/>
      <c r="BJK458" s="433"/>
      <c r="BJL458" s="433"/>
      <c r="BJM458" s="433"/>
      <c r="BJN458" s="433"/>
      <c r="BJO458" s="433"/>
      <c r="BJP458" s="433"/>
      <c r="BJQ458" s="433"/>
      <c r="BJR458" s="433"/>
      <c r="BJS458" s="433"/>
      <c r="BJT458" s="433"/>
      <c r="BJU458" s="433"/>
      <c r="BJV458" s="433"/>
      <c r="BJW458" s="433"/>
      <c r="BJX458" s="433"/>
      <c r="BJY458" s="433"/>
      <c r="BJZ458" s="433"/>
      <c r="BKA458" s="433"/>
      <c r="BKB458" s="433"/>
      <c r="BKC458" s="433"/>
      <c r="BKD458" s="433"/>
      <c r="BKE458" s="433"/>
      <c r="BKF458" s="433"/>
      <c r="BKG458" s="433"/>
      <c r="BKH458" s="433"/>
      <c r="BKI458" s="433"/>
      <c r="BKJ458" s="433"/>
      <c r="BKK458" s="433"/>
      <c r="BKL458" s="433"/>
      <c r="BKM458" s="433"/>
      <c r="BKN458" s="433"/>
      <c r="BKO458" s="433"/>
      <c r="BKP458" s="433"/>
      <c r="BKQ458" s="433"/>
      <c r="BKR458" s="433"/>
      <c r="BKS458" s="433"/>
      <c r="BKT458" s="433"/>
      <c r="BKU458" s="433"/>
      <c r="BKV458" s="433"/>
      <c r="BKW458" s="433"/>
      <c r="BKX458" s="433"/>
      <c r="BKY458" s="433"/>
      <c r="BKZ458" s="433"/>
      <c r="BLA458" s="433"/>
      <c r="BLB458" s="433"/>
      <c r="BLC458" s="433"/>
      <c r="BLD458" s="433"/>
      <c r="BLE458" s="433"/>
      <c r="BLF458" s="433"/>
      <c r="BLG458" s="433"/>
      <c r="BLH458" s="433"/>
      <c r="BLI458" s="433"/>
      <c r="BLJ458" s="433"/>
      <c r="BLK458" s="433"/>
      <c r="BLL458" s="433"/>
      <c r="BLM458" s="433"/>
      <c r="BLN458" s="433"/>
      <c r="BLO458" s="433"/>
      <c r="BLP458" s="433"/>
      <c r="BLQ458" s="433"/>
      <c r="BLR458" s="433"/>
      <c r="BLS458" s="433"/>
      <c r="BLT458" s="433"/>
      <c r="BLU458" s="433"/>
      <c r="BLV458" s="433"/>
      <c r="BLW458" s="433"/>
      <c r="BLX458" s="433"/>
      <c r="BLY458" s="433"/>
      <c r="BLZ458" s="433"/>
      <c r="BMA458" s="433"/>
      <c r="BMB458" s="433"/>
      <c r="BMC458" s="433"/>
      <c r="BMD458" s="433"/>
      <c r="BME458" s="433"/>
      <c r="BMF458" s="433"/>
      <c r="BMG458" s="433"/>
      <c r="BMH458" s="433"/>
      <c r="BMI458" s="433"/>
      <c r="BMJ458" s="433"/>
      <c r="BMK458" s="433"/>
      <c r="BML458" s="433"/>
      <c r="BMM458" s="433"/>
      <c r="BMN458" s="433"/>
      <c r="BMO458" s="433"/>
      <c r="BMP458" s="433"/>
      <c r="BMQ458" s="433"/>
      <c r="BMR458" s="433"/>
      <c r="BMS458" s="433"/>
      <c r="BMT458" s="433"/>
      <c r="BMU458" s="433"/>
      <c r="BMV458" s="433"/>
      <c r="BMW458" s="433"/>
      <c r="BMX458" s="433"/>
      <c r="BMY458" s="433"/>
      <c r="BMZ458" s="433"/>
      <c r="BNA458" s="433"/>
      <c r="BNB458" s="433"/>
      <c r="BNC458" s="433"/>
      <c r="BND458" s="433"/>
      <c r="BNE458" s="433"/>
      <c r="BNF458" s="433"/>
      <c r="BNG458" s="433"/>
      <c r="BNH458" s="433"/>
      <c r="BNI458" s="433"/>
      <c r="BNJ458" s="433"/>
      <c r="BNK458" s="433"/>
      <c r="BNL458" s="433"/>
      <c r="BNM458" s="433"/>
      <c r="BNN458" s="433"/>
      <c r="BNO458" s="433"/>
      <c r="BNP458" s="433"/>
      <c r="BNQ458" s="433"/>
      <c r="BNR458" s="433"/>
      <c r="BNS458" s="433"/>
      <c r="BNT458" s="433"/>
      <c r="BNU458" s="433"/>
      <c r="BNV458" s="433"/>
      <c r="BNW458" s="433"/>
      <c r="BNX458" s="433"/>
      <c r="BNY458" s="433"/>
      <c r="BNZ458" s="433"/>
      <c r="BOA458" s="433"/>
      <c r="BOB458" s="433"/>
      <c r="BOC458" s="433"/>
      <c r="BOD458" s="433"/>
      <c r="BOE458" s="433"/>
      <c r="BOF458" s="433"/>
      <c r="BOG458" s="433"/>
      <c r="BOH458" s="433"/>
      <c r="BOI458" s="433"/>
      <c r="BOJ458" s="433"/>
      <c r="BOK458" s="433"/>
      <c r="BOL458" s="433"/>
      <c r="BOM458" s="433"/>
      <c r="BON458" s="433"/>
      <c r="BOO458" s="433"/>
      <c r="BOP458" s="433"/>
      <c r="BOQ458" s="433"/>
      <c r="BOR458" s="433"/>
      <c r="BOS458" s="433"/>
      <c r="BOT458" s="433"/>
      <c r="BOU458" s="433"/>
      <c r="BOV458" s="433"/>
      <c r="BOW458" s="433"/>
      <c r="BOX458" s="433"/>
      <c r="BOY458" s="433"/>
      <c r="BOZ458" s="433"/>
      <c r="BPA458" s="433"/>
      <c r="BPB458" s="433"/>
      <c r="BPC458" s="433"/>
      <c r="BPD458" s="433"/>
      <c r="BPE458" s="433"/>
      <c r="BPF458" s="433"/>
      <c r="BPG458" s="433"/>
      <c r="BPH458" s="433"/>
      <c r="BPI458" s="433"/>
      <c r="BPJ458" s="433"/>
      <c r="BPK458" s="433"/>
      <c r="BPL458" s="433"/>
      <c r="BPM458" s="433"/>
      <c r="BPN458" s="433"/>
      <c r="BPO458" s="433"/>
      <c r="BPP458" s="433"/>
      <c r="BPQ458" s="433"/>
      <c r="BPR458" s="433"/>
      <c r="BPS458" s="433"/>
      <c r="BPT458" s="433"/>
      <c r="BPU458" s="433"/>
      <c r="BPV458" s="433"/>
      <c r="BPW458" s="433"/>
      <c r="BPX458" s="433"/>
      <c r="BPY458" s="433"/>
      <c r="BPZ458" s="433"/>
      <c r="BQA458" s="433"/>
      <c r="BQB458" s="433"/>
      <c r="BQC458" s="433"/>
      <c r="BQD458" s="433"/>
      <c r="BQE458" s="433"/>
      <c r="BQF458" s="433"/>
      <c r="BQG458" s="433"/>
      <c r="BQH458" s="433"/>
      <c r="BQI458" s="433"/>
      <c r="BQJ458" s="433"/>
      <c r="BQK458" s="433"/>
      <c r="BQL458" s="433"/>
      <c r="BQM458" s="433"/>
      <c r="BQN458" s="433"/>
      <c r="BQO458" s="433"/>
      <c r="BQP458" s="433"/>
      <c r="BQQ458" s="433"/>
      <c r="BQR458" s="433"/>
      <c r="BQS458" s="433"/>
      <c r="BQT458" s="433"/>
      <c r="BQU458" s="433"/>
      <c r="BQV458" s="433"/>
      <c r="BQW458" s="433"/>
      <c r="BQX458" s="433"/>
      <c r="BQY458" s="433"/>
      <c r="BQZ458" s="433"/>
      <c r="BRA458" s="433"/>
      <c r="BRB458" s="433"/>
      <c r="BRC458" s="433"/>
      <c r="BRD458" s="433"/>
      <c r="BRE458" s="433"/>
      <c r="BRF458" s="433"/>
      <c r="BRG458" s="433"/>
      <c r="BRH458" s="433"/>
      <c r="BRI458" s="433"/>
      <c r="BRJ458" s="433"/>
      <c r="BRK458" s="433"/>
      <c r="BRL458" s="433"/>
      <c r="BRM458" s="433"/>
      <c r="BRN458" s="433"/>
      <c r="BRO458" s="433"/>
      <c r="BRP458" s="433"/>
      <c r="BRQ458" s="433"/>
      <c r="BRR458" s="433"/>
      <c r="BRS458" s="433"/>
      <c r="BRT458" s="433"/>
      <c r="BRU458" s="433"/>
      <c r="BRV458" s="433"/>
      <c r="BRW458" s="433"/>
      <c r="BRX458" s="433"/>
      <c r="BRY458" s="433"/>
      <c r="BRZ458" s="433"/>
      <c r="BSA458" s="433"/>
      <c r="BSB458" s="433"/>
      <c r="BSC458" s="433"/>
      <c r="BSD458" s="433"/>
      <c r="BSE458" s="433"/>
      <c r="BSF458" s="433"/>
      <c r="BSG458" s="433"/>
      <c r="BSH458" s="433"/>
      <c r="BSI458" s="433"/>
      <c r="BSJ458" s="433"/>
      <c r="BSK458" s="433"/>
      <c r="BSL458" s="433"/>
      <c r="BSM458" s="433"/>
      <c r="BSN458" s="433"/>
      <c r="BSO458" s="433"/>
      <c r="BSP458" s="433"/>
      <c r="BSQ458" s="433"/>
      <c r="BSR458" s="433"/>
      <c r="BSS458" s="433"/>
      <c r="BST458" s="433"/>
      <c r="BSU458" s="433"/>
      <c r="BSV458" s="433"/>
      <c r="BSW458" s="433"/>
      <c r="BSX458" s="433"/>
      <c r="BSY458" s="433"/>
      <c r="BSZ458" s="433"/>
      <c r="BTA458" s="433"/>
      <c r="BTB458" s="433"/>
      <c r="BTC458" s="433"/>
      <c r="BTD458" s="433"/>
      <c r="BTE458" s="433"/>
      <c r="BTF458" s="433"/>
      <c r="BTG458" s="433"/>
      <c r="BTH458" s="433"/>
      <c r="BTI458" s="433"/>
      <c r="BTJ458" s="433"/>
      <c r="BTK458" s="433"/>
      <c r="BTL458" s="433"/>
      <c r="BTM458" s="433"/>
      <c r="BTN458" s="433"/>
      <c r="BTO458" s="433"/>
      <c r="BTP458" s="433"/>
      <c r="BTQ458" s="433"/>
      <c r="BTR458" s="433"/>
      <c r="BTS458" s="433"/>
      <c r="BTT458" s="433"/>
      <c r="BTU458" s="433"/>
      <c r="BTV458" s="433"/>
      <c r="BTW458" s="433"/>
      <c r="BTX458" s="433"/>
      <c r="BTY458" s="433"/>
      <c r="BTZ458" s="433"/>
      <c r="BUA458" s="433"/>
      <c r="BUB458" s="433"/>
      <c r="BUC458" s="433"/>
      <c r="BUD458" s="433"/>
      <c r="BUE458" s="433"/>
      <c r="BUF458" s="433"/>
      <c r="BUG458" s="433"/>
      <c r="BUH458" s="433"/>
      <c r="BUI458" s="433"/>
      <c r="BUJ458" s="433"/>
      <c r="BUK458" s="433"/>
      <c r="BUL458" s="433"/>
      <c r="BUM458" s="433"/>
      <c r="BUN458" s="433"/>
      <c r="BUO458" s="433"/>
      <c r="BUP458" s="433"/>
      <c r="BUQ458" s="433"/>
      <c r="BUR458" s="433"/>
      <c r="BUS458" s="433"/>
      <c r="BUT458" s="433"/>
      <c r="BUU458" s="433"/>
      <c r="BUV458" s="433"/>
      <c r="BUW458" s="433"/>
      <c r="BUX458" s="433"/>
      <c r="BUY458" s="433"/>
      <c r="BUZ458" s="433"/>
      <c r="BVA458" s="433"/>
      <c r="BVB458" s="433"/>
      <c r="BVC458" s="433"/>
      <c r="BVD458" s="433"/>
      <c r="BVE458" s="433"/>
      <c r="BVF458" s="433"/>
      <c r="BVG458" s="433"/>
      <c r="BVH458" s="433"/>
      <c r="BVI458" s="433"/>
      <c r="BVJ458" s="433"/>
      <c r="BVK458" s="433"/>
      <c r="BVL458" s="433"/>
      <c r="BVM458" s="433"/>
      <c r="BVN458" s="433"/>
      <c r="BVO458" s="433"/>
      <c r="BVP458" s="433"/>
      <c r="BVQ458" s="433"/>
      <c r="BVR458" s="433"/>
      <c r="BVS458" s="433"/>
      <c r="BVT458" s="433"/>
      <c r="BVU458" s="433"/>
      <c r="BVV458" s="433"/>
      <c r="BVW458" s="433"/>
      <c r="BVX458" s="433"/>
      <c r="BVY458" s="433"/>
      <c r="BVZ458" s="433"/>
      <c r="BWA458" s="433"/>
      <c r="BWB458" s="433"/>
      <c r="BWC458" s="433"/>
      <c r="BWD458" s="433"/>
      <c r="BWE458" s="433"/>
      <c r="BWF458" s="433"/>
      <c r="BWG458" s="433"/>
      <c r="BWH458" s="433"/>
      <c r="BWI458" s="433"/>
      <c r="BWJ458" s="433"/>
      <c r="BWK458" s="433"/>
      <c r="BWL458" s="433"/>
      <c r="BWM458" s="433"/>
      <c r="BWN458" s="433"/>
      <c r="BWO458" s="433"/>
      <c r="BWP458" s="433"/>
      <c r="BWQ458" s="433"/>
      <c r="BWR458" s="433"/>
      <c r="BWS458" s="433"/>
      <c r="BWT458" s="433"/>
      <c r="BWU458" s="433"/>
      <c r="BWV458" s="433"/>
      <c r="BWW458" s="433"/>
      <c r="BWX458" s="433"/>
      <c r="BWY458" s="433"/>
      <c r="BWZ458" s="433"/>
      <c r="BXA458" s="433"/>
      <c r="BXB458" s="433"/>
      <c r="BXC458" s="433"/>
      <c r="BXD458" s="433"/>
      <c r="BXE458" s="433"/>
      <c r="BXF458" s="433"/>
      <c r="BXG458" s="433"/>
      <c r="BXH458" s="433"/>
      <c r="BXI458" s="433"/>
      <c r="BXJ458" s="433"/>
      <c r="BXK458" s="433"/>
      <c r="BXL458" s="433"/>
      <c r="BXM458" s="433"/>
      <c r="BXN458" s="433"/>
      <c r="BXO458" s="433"/>
      <c r="BXP458" s="433"/>
      <c r="BXQ458" s="433"/>
      <c r="BXR458" s="433"/>
      <c r="BXS458" s="433"/>
      <c r="BXT458" s="433"/>
      <c r="BXU458" s="433"/>
      <c r="BXV458" s="433"/>
      <c r="BXW458" s="433"/>
      <c r="BXX458" s="433"/>
      <c r="BXY458" s="433"/>
      <c r="BXZ458" s="433"/>
      <c r="BYA458" s="433"/>
      <c r="BYB458" s="433"/>
      <c r="BYC458" s="433"/>
      <c r="BYD458" s="433"/>
      <c r="BYE458" s="433"/>
      <c r="BYF458" s="433"/>
      <c r="BYG458" s="433"/>
      <c r="BYH458" s="433"/>
      <c r="BYI458" s="433"/>
      <c r="BYJ458" s="433"/>
      <c r="BYK458" s="433"/>
      <c r="BYL458" s="433"/>
      <c r="BYM458" s="433"/>
      <c r="BYN458" s="433"/>
      <c r="BYO458" s="433"/>
      <c r="BYP458" s="433"/>
      <c r="BYQ458" s="433"/>
      <c r="BYR458" s="433"/>
      <c r="BYS458" s="433"/>
      <c r="BYT458" s="433"/>
      <c r="BYU458" s="433"/>
      <c r="BYV458" s="433"/>
      <c r="BYW458" s="433"/>
      <c r="BYX458" s="433"/>
      <c r="BYY458" s="433"/>
      <c r="BYZ458" s="433"/>
      <c r="BZA458" s="433"/>
      <c r="BZB458" s="433"/>
      <c r="BZC458" s="433"/>
      <c r="BZD458" s="433"/>
      <c r="BZE458" s="433"/>
      <c r="BZF458" s="433"/>
      <c r="BZG458" s="433"/>
      <c r="BZH458" s="433"/>
      <c r="BZI458" s="433"/>
      <c r="BZJ458" s="433"/>
      <c r="BZK458" s="433"/>
      <c r="BZL458" s="433"/>
      <c r="BZM458" s="433"/>
      <c r="BZN458" s="433"/>
      <c r="BZO458" s="433"/>
      <c r="BZP458" s="433"/>
      <c r="BZQ458" s="433"/>
      <c r="BZR458" s="433"/>
      <c r="BZS458" s="433"/>
      <c r="BZT458" s="433"/>
      <c r="BZU458" s="433"/>
      <c r="BZV458" s="433"/>
      <c r="BZW458" s="433"/>
      <c r="BZX458" s="433"/>
      <c r="BZY458" s="433"/>
      <c r="BZZ458" s="433"/>
      <c r="CAA458" s="433"/>
      <c r="CAB458" s="433"/>
      <c r="CAC458" s="433"/>
      <c r="CAD458" s="433"/>
      <c r="CAE458" s="433"/>
      <c r="CAF458" s="433"/>
      <c r="CAG458" s="433"/>
      <c r="CAH458" s="433"/>
      <c r="CAI458" s="433"/>
      <c r="CAJ458" s="433"/>
      <c r="CAK458" s="433"/>
      <c r="CAL458" s="433"/>
      <c r="CAM458" s="433"/>
      <c r="CAN458" s="433"/>
      <c r="CAO458" s="433"/>
      <c r="CAP458" s="433"/>
      <c r="CAQ458" s="433"/>
      <c r="CAR458" s="433"/>
      <c r="CAS458" s="433"/>
      <c r="CAT458" s="433"/>
      <c r="CAU458" s="433"/>
      <c r="CAV458" s="433"/>
      <c r="CAW458" s="433"/>
      <c r="CAX458" s="433"/>
      <c r="CAY458" s="433"/>
      <c r="CAZ458" s="433"/>
      <c r="CBA458" s="433"/>
      <c r="CBB458" s="433"/>
      <c r="CBC458" s="433"/>
      <c r="CBD458" s="433"/>
      <c r="CBE458" s="433"/>
      <c r="CBF458" s="433"/>
      <c r="CBG458" s="433"/>
      <c r="CBH458" s="433"/>
      <c r="CBI458" s="433"/>
      <c r="CBJ458" s="433"/>
      <c r="CBK458" s="433"/>
      <c r="CBL458" s="433"/>
      <c r="CBM458" s="433"/>
      <c r="CBN458" s="433"/>
      <c r="CBO458" s="433"/>
      <c r="CBP458" s="433"/>
      <c r="CBQ458" s="433"/>
      <c r="CBR458" s="433"/>
      <c r="CBS458" s="433"/>
      <c r="CBT458" s="433"/>
      <c r="CBU458" s="433"/>
      <c r="CBV458" s="433"/>
      <c r="CBW458" s="433"/>
      <c r="CBX458" s="433"/>
      <c r="CBY458" s="433"/>
      <c r="CBZ458" s="433"/>
      <c r="CCA458" s="433"/>
      <c r="CCB458" s="433"/>
      <c r="CCC458" s="433"/>
      <c r="CCD458" s="433"/>
      <c r="CCE458" s="433"/>
      <c r="CCF458" s="433"/>
      <c r="CCG458" s="433"/>
      <c r="CCH458" s="433"/>
      <c r="CCI458" s="433"/>
      <c r="CCJ458" s="433"/>
      <c r="CCK458" s="433"/>
      <c r="CCL458" s="433"/>
      <c r="CCM458" s="433"/>
      <c r="CCN458" s="433"/>
      <c r="CCO458" s="433"/>
      <c r="CCP458" s="433"/>
      <c r="CCQ458" s="433"/>
      <c r="CCR458" s="433"/>
      <c r="CCS458" s="433"/>
      <c r="CCT458" s="433"/>
      <c r="CCU458" s="433"/>
      <c r="CCV458" s="433"/>
      <c r="CCW458" s="433"/>
      <c r="CCX458" s="433"/>
      <c r="CCY458" s="433"/>
      <c r="CCZ458" s="433"/>
      <c r="CDA458" s="433"/>
      <c r="CDB458" s="433"/>
      <c r="CDC458" s="433"/>
      <c r="CDD458" s="433"/>
      <c r="CDE458" s="433"/>
      <c r="CDF458" s="433"/>
      <c r="CDG458" s="433"/>
      <c r="CDH458" s="433"/>
      <c r="CDI458" s="433"/>
      <c r="CDJ458" s="433"/>
      <c r="CDK458" s="433"/>
      <c r="CDL458" s="433"/>
      <c r="CDM458" s="433"/>
      <c r="CDN458" s="433"/>
      <c r="CDO458" s="433"/>
      <c r="CDP458" s="433"/>
      <c r="CDQ458" s="433"/>
      <c r="CDR458" s="433"/>
      <c r="CDS458" s="433"/>
      <c r="CDT458" s="433"/>
      <c r="CDU458" s="433"/>
      <c r="CDV458" s="433"/>
      <c r="CDW458" s="433"/>
      <c r="CDX458" s="433"/>
      <c r="CDY458" s="433"/>
      <c r="CDZ458" s="433"/>
      <c r="CEA458" s="433"/>
      <c r="CEB458" s="433"/>
      <c r="CEC458" s="433"/>
      <c r="CED458" s="433"/>
      <c r="CEE458" s="433"/>
      <c r="CEF458" s="433"/>
      <c r="CEG458" s="433"/>
      <c r="CEH458" s="433"/>
      <c r="CEI458" s="433"/>
      <c r="CEJ458" s="433"/>
      <c r="CEK458" s="433"/>
      <c r="CEL458" s="433"/>
      <c r="CEM458" s="433"/>
      <c r="CEN458" s="433"/>
      <c r="CEO458" s="433"/>
      <c r="CEP458" s="433"/>
      <c r="CEQ458" s="433"/>
      <c r="CER458" s="433"/>
      <c r="CES458" s="433"/>
      <c r="CET458" s="433"/>
      <c r="CEU458" s="433"/>
      <c r="CEV458" s="433"/>
      <c r="CEW458" s="433"/>
      <c r="CEX458" s="433"/>
      <c r="CEY458" s="433"/>
      <c r="CEZ458" s="433"/>
      <c r="CFA458" s="433"/>
      <c r="CFB458" s="433"/>
      <c r="CFC458" s="433"/>
      <c r="CFD458" s="433"/>
      <c r="CFE458" s="433"/>
      <c r="CFF458" s="433"/>
      <c r="CFG458" s="433"/>
      <c r="CFH458" s="433"/>
      <c r="CFI458" s="433"/>
      <c r="CFJ458" s="433"/>
      <c r="CFK458" s="433"/>
      <c r="CFL458" s="433"/>
      <c r="CFM458" s="433"/>
      <c r="CFN458" s="433"/>
      <c r="CFO458" s="433"/>
      <c r="CFP458" s="433"/>
      <c r="CFQ458" s="433"/>
      <c r="CFR458" s="433"/>
      <c r="CFS458" s="433"/>
      <c r="CFT458" s="433"/>
      <c r="CFU458" s="433"/>
      <c r="CFV458" s="433"/>
      <c r="CFW458" s="433"/>
      <c r="CFX458" s="433"/>
      <c r="CFY458" s="433"/>
      <c r="CFZ458" s="433"/>
      <c r="CGA458" s="433"/>
      <c r="CGB458" s="433"/>
      <c r="CGC458" s="433"/>
      <c r="CGD458" s="433"/>
      <c r="CGE458" s="433"/>
      <c r="CGF458" s="433"/>
      <c r="CGG458" s="433"/>
      <c r="CGH458" s="433"/>
      <c r="CGI458" s="433"/>
      <c r="CGJ458" s="433"/>
      <c r="CGK458" s="433"/>
      <c r="CGL458" s="433"/>
      <c r="CGM458" s="433"/>
      <c r="CGN458" s="433"/>
      <c r="CGO458" s="433"/>
      <c r="CGP458" s="433"/>
      <c r="CGQ458" s="433"/>
      <c r="CGR458" s="433"/>
      <c r="CGS458" s="433"/>
      <c r="CGT458" s="433"/>
      <c r="CGU458" s="433"/>
      <c r="CGV458" s="433"/>
      <c r="CGW458" s="433"/>
      <c r="CGX458" s="433"/>
      <c r="CGY458" s="433"/>
      <c r="CGZ458" s="433"/>
      <c r="CHA458" s="433"/>
      <c r="CHB458" s="433"/>
      <c r="CHC458" s="433"/>
      <c r="CHD458" s="433"/>
      <c r="CHE458" s="433"/>
      <c r="CHF458" s="433"/>
      <c r="CHG458" s="433"/>
      <c r="CHH458" s="433"/>
      <c r="CHI458" s="433"/>
      <c r="CHJ458" s="433"/>
      <c r="CHK458" s="433"/>
      <c r="CHL458" s="433"/>
      <c r="CHM458" s="433"/>
      <c r="CHN458" s="433"/>
      <c r="CHO458" s="433"/>
      <c r="CHP458" s="433"/>
      <c r="CHQ458" s="433"/>
      <c r="CHR458" s="433"/>
      <c r="CHS458" s="433"/>
      <c r="CHT458" s="433"/>
      <c r="CHU458" s="433"/>
      <c r="CHV458" s="433"/>
      <c r="CHW458" s="433"/>
      <c r="CHX458" s="433"/>
      <c r="CHY458" s="433"/>
      <c r="CHZ458" s="433"/>
      <c r="CIA458" s="433"/>
      <c r="CIB458" s="433"/>
      <c r="CIC458" s="433"/>
      <c r="CID458" s="433"/>
      <c r="CIE458" s="433"/>
      <c r="CIF458" s="433"/>
      <c r="CIG458" s="433"/>
      <c r="CIH458" s="433"/>
      <c r="CII458" s="433"/>
      <c r="CIJ458" s="433"/>
      <c r="CIK458" s="433"/>
      <c r="CIL458" s="433"/>
      <c r="CIM458" s="433"/>
      <c r="CIN458" s="433"/>
      <c r="CIO458" s="433"/>
      <c r="CIP458" s="433"/>
      <c r="CIQ458" s="433"/>
      <c r="CIR458" s="433"/>
      <c r="CIS458" s="433"/>
      <c r="CIT458" s="433"/>
      <c r="CIU458" s="433"/>
      <c r="CIV458" s="433"/>
      <c r="CIW458" s="433"/>
      <c r="CIX458" s="433"/>
      <c r="CIY458" s="433"/>
      <c r="CIZ458" s="433"/>
      <c r="CJA458" s="433"/>
      <c r="CJB458" s="433"/>
      <c r="CJC458" s="433"/>
      <c r="CJD458" s="433"/>
      <c r="CJE458" s="433"/>
      <c r="CJF458" s="433"/>
      <c r="CJG458" s="433"/>
      <c r="CJH458" s="433"/>
      <c r="CJI458" s="433"/>
      <c r="CJJ458" s="433"/>
      <c r="CJK458" s="433"/>
      <c r="CJL458" s="433"/>
      <c r="CJM458" s="433"/>
      <c r="CJN458" s="433"/>
      <c r="CJO458" s="433"/>
      <c r="CJP458" s="433"/>
      <c r="CJQ458" s="433"/>
      <c r="CJR458" s="433"/>
      <c r="CJS458" s="433"/>
      <c r="CJT458" s="433"/>
      <c r="CJU458" s="433"/>
      <c r="CJV458" s="433"/>
      <c r="CJW458" s="433"/>
      <c r="CJX458" s="433"/>
      <c r="CJY458" s="433"/>
      <c r="CJZ458" s="433"/>
      <c r="CKA458" s="433"/>
      <c r="CKB458" s="433"/>
      <c r="CKC458" s="433"/>
      <c r="CKD458" s="433"/>
      <c r="CKE458" s="433"/>
      <c r="CKF458" s="433"/>
      <c r="CKG458" s="433"/>
      <c r="CKH458" s="433"/>
      <c r="CKI458" s="433"/>
      <c r="CKJ458" s="433"/>
      <c r="CKK458" s="433"/>
      <c r="CKL458" s="433"/>
      <c r="CKM458" s="433"/>
      <c r="CKN458" s="433"/>
      <c r="CKO458" s="433"/>
      <c r="CKP458" s="433"/>
      <c r="CKQ458" s="433"/>
      <c r="CKR458" s="433"/>
      <c r="CKS458" s="433"/>
      <c r="CKT458" s="433"/>
      <c r="CKU458" s="433"/>
      <c r="CKV458" s="433"/>
      <c r="CKW458" s="433"/>
      <c r="CKX458" s="433"/>
      <c r="CKY458" s="433"/>
      <c r="CKZ458" s="433"/>
      <c r="CLA458" s="433"/>
      <c r="CLB458" s="433"/>
      <c r="CLC458" s="433"/>
      <c r="CLD458" s="433"/>
      <c r="CLE458" s="433"/>
      <c r="CLF458" s="433"/>
      <c r="CLG458" s="433"/>
      <c r="CLH458" s="433"/>
      <c r="CLI458" s="433"/>
      <c r="CLJ458" s="433"/>
      <c r="CLK458" s="433"/>
      <c r="CLL458" s="433"/>
      <c r="CLM458" s="433"/>
      <c r="CLN458" s="433"/>
      <c r="CLO458" s="433"/>
      <c r="CLP458" s="433"/>
      <c r="CLQ458" s="433"/>
      <c r="CLR458" s="433"/>
      <c r="CLS458" s="433"/>
      <c r="CLT458" s="433"/>
      <c r="CLU458" s="433"/>
      <c r="CLV458" s="433"/>
      <c r="CLW458" s="433"/>
      <c r="CLX458" s="433"/>
      <c r="CLY458" s="433"/>
      <c r="CLZ458" s="433"/>
      <c r="CMA458" s="433"/>
      <c r="CMB458" s="433"/>
      <c r="CMC458" s="433"/>
      <c r="CMD458" s="433"/>
      <c r="CME458" s="433"/>
      <c r="CMF458" s="433"/>
      <c r="CMG458" s="433"/>
      <c r="CMH458" s="433"/>
      <c r="CMI458" s="433"/>
      <c r="CMJ458" s="433"/>
      <c r="CMK458" s="433"/>
      <c r="CML458" s="433"/>
      <c r="CMM458" s="433"/>
      <c r="CMN458" s="433"/>
      <c r="CMO458" s="433"/>
      <c r="CMP458" s="433"/>
      <c r="CMQ458" s="433"/>
      <c r="CMR458" s="433"/>
      <c r="CMS458" s="433"/>
      <c r="CMT458" s="433"/>
      <c r="CMU458" s="433"/>
      <c r="CMV458" s="433"/>
      <c r="CMW458" s="433"/>
      <c r="CMX458" s="433"/>
      <c r="CMY458" s="433"/>
      <c r="CMZ458" s="433"/>
      <c r="CNA458" s="433"/>
      <c r="CNB458" s="433"/>
      <c r="CNC458" s="433"/>
      <c r="CND458" s="433"/>
      <c r="CNE458" s="433"/>
      <c r="CNF458" s="433"/>
      <c r="CNG458" s="433"/>
      <c r="CNH458" s="433"/>
      <c r="CNI458" s="433"/>
      <c r="CNJ458" s="433"/>
      <c r="CNK458" s="433"/>
      <c r="CNL458" s="433"/>
      <c r="CNM458" s="433"/>
      <c r="CNN458" s="433"/>
      <c r="CNO458" s="433"/>
      <c r="CNP458" s="433"/>
      <c r="CNQ458" s="433"/>
      <c r="CNR458" s="433"/>
      <c r="CNS458" s="433"/>
      <c r="CNT458" s="433"/>
      <c r="CNU458" s="433"/>
      <c r="CNV458" s="433"/>
      <c r="CNW458" s="433"/>
      <c r="CNX458" s="433"/>
      <c r="CNY458" s="433"/>
      <c r="CNZ458" s="433"/>
      <c r="COA458" s="433"/>
      <c r="COB458" s="433"/>
      <c r="COC458" s="433"/>
      <c r="COD458" s="433"/>
      <c r="COE458" s="433"/>
      <c r="COF458" s="433"/>
      <c r="COG458" s="433"/>
      <c r="COH458" s="433"/>
      <c r="COI458" s="433"/>
      <c r="COJ458" s="433"/>
      <c r="COK458" s="433"/>
      <c r="COL458" s="433"/>
      <c r="COM458" s="433"/>
      <c r="CON458" s="433"/>
      <c r="COO458" s="433"/>
      <c r="COP458" s="433"/>
      <c r="COQ458" s="433"/>
      <c r="COR458" s="433"/>
      <c r="COS458" s="433"/>
      <c r="COT458" s="433"/>
      <c r="COU458" s="433"/>
      <c r="COV458" s="433"/>
      <c r="COW458" s="433"/>
      <c r="COX458" s="433"/>
      <c r="COY458" s="433"/>
      <c r="COZ458" s="433"/>
      <c r="CPA458" s="433"/>
      <c r="CPB458" s="433"/>
      <c r="CPC458" s="433"/>
      <c r="CPD458" s="433"/>
      <c r="CPE458" s="433"/>
      <c r="CPF458" s="433"/>
      <c r="CPG458" s="433"/>
      <c r="CPH458" s="433"/>
      <c r="CPI458" s="433"/>
      <c r="CPJ458" s="433"/>
      <c r="CPK458" s="433"/>
      <c r="CPL458" s="433"/>
      <c r="CPM458" s="433"/>
      <c r="CPN458" s="433"/>
      <c r="CPO458" s="433"/>
      <c r="CPP458" s="433"/>
      <c r="CPQ458" s="433"/>
      <c r="CPR458" s="433"/>
      <c r="CPS458" s="433"/>
      <c r="CPT458" s="433"/>
      <c r="CPU458" s="433"/>
      <c r="CPV458" s="433"/>
      <c r="CPW458" s="433"/>
      <c r="CPX458" s="433"/>
      <c r="CPY458" s="433"/>
      <c r="CPZ458" s="433"/>
      <c r="CQA458" s="433"/>
      <c r="CQB458" s="433"/>
      <c r="CQC458" s="433"/>
      <c r="CQD458" s="433"/>
      <c r="CQE458" s="433"/>
      <c r="CQF458" s="433"/>
      <c r="CQG458" s="433"/>
      <c r="CQH458" s="433"/>
      <c r="CQI458" s="433"/>
      <c r="CQJ458" s="433"/>
      <c r="CQK458" s="433"/>
      <c r="CQL458" s="433"/>
      <c r="CQM458" s="433"/>
      <c r="CQN458" s="433"/>
      <c r="CQO458" s="433"/>
      <c r="CQP458" s="433"/>
      <c r="CQQ458" s="433"/>
      <c r="CQR458" s="433"/>
      <c r="CQS458" s="433"/>
      <c r="CQT458" s="433"/>
      <c r="CQU458" s="433"/>
      <c r="CQV458" s="433"/>
      <c r="CQW458" s="433"/>
      <c r="CQX458" s="433"/>
      <c r="CQY458" s="433"/>
      <c r="CQZ458" s="433"/>
      <c r="CRA458" s="433"/>
      <c r="CRB458" s="433"/>
      <c r="CRC458" s="433"/>
      <c r="CRD458" s="433"/>
      <c r="CRE458" s="433"/>
      <c r="CRF458" s="433"/>
      <c r="CRG458" s="433"/>
      <c r="CRH458" s="433"/>
      <c r="CRI458" s="433"/>
      <c r="CRJ458" s="433"/>
      <c r="CRK458" s="433"/>
      <c r="CRL458" s="433"/>
      <c r="CRM458" s="433"/>
      <c r="CRN458" s="433"/>
      <c r="CRO458" s="433"/>
      <c r="CRP458" s="433"/>
      <c r="CRQ458" s="433"/>
      <c r="CRR458" s="433"/>
      <c r="CRS458" s="433"/>
      <c r="CRT458" s="433"/>
      <c r="CRU458" s="433"/>
      <c r="CRV458" s="433"/>
      <c r="CRW458" s="433"/>
      <c r="CRX458" s="433"/>
      <c r="CRY458" s="433"/>
      <c r="CRZ458" s="433"/>
      <c r="CSA458" s="433"/>
      <c r="CSB458" s="433"/>
      <c r="CSC458" s="433"/>
      <c r="CSD458" s="433"/>
      <c r="CSE458" s="433"/>
      <c r="CSF458" s="433"/>
      <c r="CSG458" s="433"/>
      <c r="CSH458" s="433"/>
      <c r="CSI458" s="433"/>
      <c r="CSJ458" s="433"/>
      <c r="CSK458" s="433"/>
      <c r="CSL458" s="433"/>
      <c r="CSM458" s="433"/>
      <c r="CSN458" s="433"/>
      <c r="CSO458" s="433"/>
      <c r="CSP458" s="433"/>
      <c r="CSQ458" s="433"/>
      <c r="CSR458" s="433"/>
      <c r="CSS458" s="433"/>
      <c r="CST458" s="433"/>
      <c r="CSU458" s="433"/>
      <c r="CSV458" s="433"/>
      <c r="CSW458" s="433"/>
      <c r="CSX458" s="433"/>
      <c r="CSY458" s="433"/>
      <c r="CSZ458" s="433"/>
      <c r="CTA458" s="433"/>
      <c r="CTB458" s="433"/>
      <c r="CTC458" s="433"/>
      <c r="CTD458" s="433"/>
      <c r="CTE458" s="433"/>
      <c r="CTF458" s="433"/>
      <c r="CTG458" s="433"/>
      <c r="CTH458" s="433"/>
      <c r="CTI458" s="433"/>
      <c r="CTJ458" s="433"/>
      <c r="CTK458" s="433"/>
      <c r="CTL458" s="433"/>
      <c r="CTM458" s="433"/>
      <c r="CTN458" s="433"/>
      <c r="CTO458" s="433"/>
      <c r="CTP458" s="433"/>
      <c r="CTQ458" s="433"/>
      <c r="CTR458" s="433"/>
      <c r="CTS458" s="433"/>
      <c r="CTT458" s="433"/>
      <c r="CTU458" s="433"/>
      <c r="CTV458" s="433"/>
      <c r="CTW458" s="433"/>
      <c r="CTX458" s="433"/>
      <c r="CTY458" s="433"/>
      <c r="CTZ458" s="433"/>
      <c r="CUA458" s="433"/>
      <c r="CUB458" s="433"/>
      <c r="CUC458" s="433"/>
      <c r="CUD458" s="433"/>
      <c r="CUE458" s="433"/>
      <c r="CUF458" s="433"/>
      <c r="CUG458" s="433"/>
      <c r="CUH458" s="433"/>
      <c r="CUI458" s="433"/>
      <c r="CUJ458" s="433"/>
      <c r="CUK458" s="433"/>
      <c r="CUL458" s="433"/>
      <c r="CUM458" s="433"/>
      <c r="CUN458" s="433"/>
      <c r="CUO458" s="433"/>
      <c r="CUP458" s="433"/>
      <c r="CUQ458" s="433"/>
      <c r="CUR458" s="433"/>
      <c r="CUS458" s="433"/>
      <c r="CUT458" s="433"/>
      <c r="CUU458" s="433"/>
      <c r="CUV458" s="433"/>
      <c r="CUW458" s="433"/>
      <c r="CUX458" s="433"/>
      <c r="CUY458" s="433"/>
      <c r="CUZ458" s="433"/>
      <c r="CVA458" s="433"/>
      <c r="CVB458" s="433"/>
      <c r="CVC458" s="433"/>
      <c r="CVD458" s="433"/>
      <c r="CVE458" s="433"/>
      <c r="CVF458" s="433"/>
      <c r="CVG458" s="433"/>
      <c r="CVH458" s="433"/>
      <c r="CVI458" s="433"/>
      <c r="CVJ458" s="433"/>
      <c r="CVK458" s="433"/>
      <c r="CVL458" s="433"/>
      <c r="CVM458" s="433"/>
      <c r="CVN458" s="433"/>
      <c r="CVO458" s="433"/>
      <c r="CVP458" s="433"/>
      <c r="CVQ458" s="433"/>
      <c r="CVR458" s="433"/>
      <c r="CVS458" s="433"/>
      <c r="CVT458" s="433"/>
      <c r="CVU458" s="433"/>
      <c r="CVV458" s="433"/>
      <c r="CVW458" s="433"/>
      <c r="CVX458" s="433"/>
      <c r="CVY458" s="433"/>
      <c r="CVZ458" s="433"/>
      <c r="CWA458" s="433"/>
      <c r="CWB458" s="433"/>
      <c r="CWC458" s="433"/>
      <c r="CWD458" s="433"/>
      <c r="CWE458" s="433"/>
      <c r="CWF458" s="433"/>
      <c r="CWG458" s="433"/>
      <c r="CWH458" s="433"/>
      <c r="CWI458" s="433"/>
      <c r="CWJ458" s="433"/>
      <c r="CWK458" s="433"/>
      <c r="CWL458" s="433"/>
      <c r="CWM458" s="433"/>
      <c r="CWN458" s="433"/>
      <c r="CWO458" s="433"/>
      <c r="CWP458" s="433"/>
      <c r="CWQ458" s="433"/>
      <c r="CWR458" s="433"/>
      <c r="CWS458" s="433"/>
      <c r="CWT458" s="433"/>
      <c r="CWU458" s="433"/>
      <c r="CWV458" s="433"/>
      <c r="CWW458" s="433"/>
      <c r="CWX458" s="433"/>
      <c r="CWY458" s="433"/>
      <c r="CWZ458" s="433"/>
      <c r="CXA458" s="433"/>
      <c r="CXB458" s="433"/>
      <c r="CXC458" s="433"/>
      <c r="CXD458" s="433"/>
      <c r="CXE458" s="433"/>
      <c r="CXF458" s="433"/>
      <c r="CXG458" s="433"/>
      <c r="CXH458" s="433"/>
      <c r="CXI458" s="433"/>
      <c r="CXJ458" s="433"/>
      <c r="CXK458" s="433"/>
      <c r="CXL458" s="433"/>
      <c r="CXM458" s="433"/>
      <c r="CXN458" s="433"/>
      <c r="CXO458" s="433"/>
      <c r="CXP458" s="433"/>
      <c r="CXQ458" s="433"/>
      <c r="CXR458" s="433"/>
      <c r="CXS458" s="433"/>
      <c r="CXT458" s="433"/>
      <c r="CXU458" s="433"/>
      <c r="CXV458" s="433"/>
      <c r="CXW458" s="433"/>
      <c r="CXX458" s="433"/>
      <c r="CXY458" s="433"/>
      <c r="CXZ458" s="433"/>
      <c r="CYA458" s="433"/>
      <c r="CYB458" s="433"/>
      <c r="CYC458" s="433"/>
      <c r="CYD458" s="433"/>
      <c r="CYE458" s="433"/>
      <c r="CYF458" s="433"/>
      <c r="CYG458" s="433"/>
      <c r="CYH458" s="433"/>
      <c r="CYI458" s="433"/>
      <c r="CYJ458" s="433"/>
      <c r="CYK458" s="433"/>
      <c r="CYL458" s="433"/>
      <c r="CYM458" s="433"/>
      <c r="CYN458" s="433"/>
      <c r="CYO458" s="433"/>
      <c r="CYP458" s="433"/>
      <c r="CYQ458" s="433"/>
      <c r="CYR458" s="433"/>
      <c r="CYS458" s="433"/>
      <c r="CYT458" s="433"/>
      <c r="CYU458" s="433"/>
      <c r="CYV458" s="433"/>
      <c r="CYW458" s="433"/>
      <c r="CYX458" s="433"/>
      <c r="CYY458" s="433"/>
      <c r="CYZ458" s="433"/>
      <c r="CZA458" s="433"/>
      <c r="CZB458" s="433"/>
      <c r="CZC458" s="433"/>
      <c r="CZD458" s="433"/>
      <c r="CZE458" s="433"/>
      <c r="CZF458" s="433"/>
      <c r="CZG458" s="433"/>
      <c r="CZH458" s="433"/>
      <c r="CZI458" s="433"/>
      <c r="CZJ458" s="433"/>
      <c r="CZK458" s="433"/>
      <c r="CZL458" s="433"/>
      <c r="CZM458" s="433"/>
      <c r="CZN458" s="433"/>
      <c r="CZO458" s="433"/>
      <c r="CZP458" s="433"/>
      <c r="CZQ458" s="433"/>
      <c r="CZR458" s="433"/>
      <c r="CZS458" s="433"/>
      <c r="CZT458" s="433"/>
      <c r="CZU458" s="433"/>
      <c r="CZV458" s="433"/>
      <c r="CZW458" s="433"/>
      <c r="CZX458" s="433"/>
      <c r="CZY458" s="433"/>
      <c r="CZZ458" s="433"/>
      <c r="DAA458" s="433"/>
      <c r="DAB458" s="433"/>
      <c r="DAC458" s="433"/>
      <c r="DAD458" s="433"/>
      <c r="DAE458" s="433"/>
      <c r="DAF458" s="433"/>
      <c r="DAG458" s="433"/>
      <c r="DAH458" s="433"/>
      <c r="DAI458" s="433"/>
      <c r="DAJ458" s="433"/>
      <c r="DAK458" s="433"/>
      <c r="DAL458" s="433"/>
      <c r="DAM458" s="433"/>
      <c r="DAN458" s="433"/>
      <c r="DAO458" s="433"/>
      <c r="DAP458" s="433"/>
      <c r="DAQ458" s="433"/>
      <c r="DAR458" s="433"/>
      <c r="DAS458" s="433"/>
      <c r="DAT458" s="433"/>
      <c r="DAU458" s="433"/>
      <c r="DAV458" s="433"/>
      <c r="DAW458" s="433"/>
      <c r="DAX458" s="433"/>
      <c r="DAY458" s="433"/>
      <c r="DAZ458" s="433"/>
      <c r="DBA458" s="433"/>
      <c r="DBB458" s="433"/>
      <c r="DBC458" s="433"/>
      <c r="DBD458" s="433"/>
      <c r="DBE458" s="433"/>
      <c r="DBF458" s="433"/>
      <c r="DBG458" s="433"/>
      <c r="DBH458" s="433"/>
      <c r="DBI458" s="433"/>
      <c r="DBJ458" s="433"/>
      <c r="DBK458" s="433"/>
      <c r="DBL458" s="433"/>
      <c r="DBM458" s="433"/>
      <c r="DBN458" s="433"/>
      <c r="DBO458" s="433"/>
      <c r="DBP458" s="433"/>
      <c r="DBQ458" s="433"/>
      <c r="DBR458" s="433"/>
      <c r="DBS458" s="433"/>
      <c r="DBT458" s="433"/>
      <c r="DBU458" s="433"/>
      <c r="DBV458" s="433"/>
      <c r="DBW458" s="433"/>
      <c r="DBX458" s="433"/>
      <c r="DBY458" s="433"/>
      <c r="DBZ458" s="433"/>
      <c r="DCA458" s="433"/>
      <c r="DCB458" s="433"/>
      <c r="DCC458" s="433"/>
      <c r="DCD458" s="433"/>
      <c r="DCE458" s="433"/>
      <c r="DCF458" s="433"/>
      <c r="DCG458" s="433"/>
      <c r="DCH458" s="433"/>
      <c r="DCI458" s="433"/>
      <c r="DCJ458" s="433"/>
      <c r="DCK458" s="433"/>
      <c r="DCL458" s="433"/>
      <c r="DCM458" s="433"/>
      <c r="DCN458" s="433"/>
      <c r="DCO458" s="433"/>
      <c r="DCP458" s="433"/>
      <c r="DCQ458" s="433"/>
      <c r="DCR458" s="433"/>
      <c r="DCS458" s="433"/>
      <c r="DCT458" s="433"/>
      <c r="DCU458" s="433"/>
      <c r="DCV458" s="433"/>
      <c r="DCW458" s="433"/>
      <c r="DCX458" s="433"/>
      <c r="DCY458" s="433"/>
      <c r="DCZ458" s="433"/>
      <c r="DDA458" s="433"/>
      <c r="DDB458" s="433"/>
      <c r="DDC458" s="433"/>
      <c r="DDD458" s="433"/>
      <c r="DDE458" s="433"/>
      <c r="DDF458" s="433"/>
      <c r="DDG458" s="433"/>
      <c r="DDH458" s="433"/>
      <c r="DDI458" s="433"/>
      <c r="DDJ458" s="433"/>
      <c r="DDK458" s="433"/>
      <c r="DDL458" s="433"/>
      <c r="DDM458" s="433"/>
      <c r="DDN458" s="433"/>
      <c r="DDO458" s="433"/>
      <c r="DDP458" s="433"/>
      <c r="DDQ458" s="433"/>
      <c r="DDR458" s="433"/>
      <c r="DDS458" s="433"/>
      <c r="DDT458" s="433"/>
      <c r="DDU458" s="433"/>
      <c r="DDV458" s="433"/>
      <c r="DDW458" s="433"/>
      <c r="DDX458" s="433"/>
      <c r="DDY458" s="433"/>
      <c r="DDZ458" s="433"/>
      <c r="DEA458" s="433"/>
      <c r="DEB458" s="433"/>
      <c r="DEC458" s="433"/>
      <c r="DED458" s="433"/>
      <c r="DEE458" s="433"/>
      <c r="DEF458" s="433"/>
      <c r="DEG458" s="433"/>
      <c r="DEH458" s="433"/>
      <c r="DEI458" s="433"/>
      <c r="DEJ458" s="433"/>
      <c r="DEK458" s="433"/>
      <c r="DEL458" s="433"/>
      <c r="DEM458" s="433"/>
      <c r="DEN458" s="433"/>
      <c r="DEO458" s="433"/>
      <c r="DEP458" s="433"/>
      <c r="DEQ458" s="433"/>
      <c r="DER458" s="433"/>
      <c r="DES458" s="433"/>
      <c r="DET458" s="433"/>
      <c r="DEU458" s="433"/>
      <c r="DEV458" s="433"/>
      <c r="DEW458" s="433"/>
      <c r="DEX458" s="433"/>
      <c r="DEY458" s="433"/>
      <c r="DEZ458" s="433"/>
      <c r="DFA458" s="433"/>
      <c r="DFB458" s="433"/>
      <c r="DFC458" s="433"/>
      <c r="DFD458" s="433"/>
      <c r="DFE458" s="433"/>
      <c r="DFF458" s="433"/>
      <c r="DFG458" s="433"/>
      <c r="DFH458" s="433"/>
      <c r="DFI458" s="433"/>
      <c r="DFJ458" s="433"/>
      <c r="DFK458" s="433"/>
      <c r="DFL458" s="433"/>
      <c r="DFM458" s="433"/>
      <c r="DFN458" s="433"/>
      <c r="DFO458" s="433"/>
      <c r="DFP458" s="433"/>
      <c r="DFQ458" s="433"/>
      <c r="DFR458" s="433"/>
      <c r="DFS458" s="433"/>
      <c r="DFT458" s="433"/>
      <c r="DFU458" s="433"/>
      <c r="DFV458" s="433"/>
      <c r="DFW458" s="433"/>
      <c r="DFX458" s="433"/>
      <c r="DFY458" s="433"/>
      <c r="DFZ458" s="433"/>
      <c r="DGA458" s="433"/>
      <c r="DGB458" s="433"/>
      <c r="DGC458" s="433"/>
      <c r="DGD458" s="433"/>
      <c r="DGE458" s="433"/>
      <c r="DGF458" s="433"/>
      <c r="DGG458" s="433"/>
      <c r="DGH458" s="433"/>
      <c r="DGI458" s="433"/>
      <c r="DGJ458" s="433"/>
      <c r="DGK458" s="433"/>
      <c r="DGL458" s="433"/>
      <c r="DGM458" s="433"/>
      <c r="DGN458" s="433"/>
      <c r="DGO458" s="433"/>
      <c r="DGP458" s="433"/>
      <c r="DGQ458" s="433"/>
      <c r="DGR458" s="433"/>
      <c r="DGS458" s="433"/>
      <c r="DGT458" s="433"/>
      <c r="DGU458" s="433"/>
      <c r="DGV458" s="433"/>
      <c r="DGW458" s="433"/>
      <c r="DGX458" s="433"/>
      <c r="DGY458" s="433"/>
      <c r="DGZ458" s="433"/>
      <c r="DHA458" s="433"/>
      <c r="DHB458" s="433"/>
      <c r="DHC458" s="433"/>
      <c r="DHD458" s="433"/>
      <c r="DHE458" s="433"/>
      <c r="DHF458" s="433"/>
      <c r="DHG458" s="433"/>
      <c r="DHH458" s="433"/>
      <c r="DHI458" s="433"/>
      <c r="DHJ458" s="433"/>
      <c r="DHK458" s="433"/>
      <c r="DHL458" s="433"/>
      <c r="DHM458" s="433"/>
      <c r="DHN458" s="433"/>
      <c r="DHO458" s="433"/>
      <c r="DHP458" s="433"/>
      <c r="DHQ458" s="433"/>
      <c r="DHR458" s="433"/>
      <c r="DHS458" s="433"/>
      <c r="DHT458" s="433"/>
      <c r="DHU458" s="433"/>
      <c r="DHV458" s="433"/>
      <c r="DHW458" s="433"/>
      <c r="DHX458" s="433"/>
      <c r="DHY458" s="433"/>
      <c r="DHZ458" s="433"/>
      <c r="DIA458" s="433"/>
      <c r="DIB458" s="433"/>
      <c r="DIC458" s="433"/>
      <c r="DID458" s="433"/>
      <c r="DIE458" s="433"/>
      <c r="DIF458" s="433"/>
      <c r="DIG458" s="433"/>
      <c r="DIH458" s="433"/>
      <c r="DII458" s="433"/>
      <c r="DIJ458" s="433"/>
      <c r="DIK458" s="433"/>
      <c r="DIL458" s="433"/>
      <c r="DIM458" s="433"/>
      <c r="DIN458" s="433"/>
      <c r="DIO458" s="433"/>
      <c r="DIP458" s="433"/>
      <c r="DIQ458" s="433"/>
      <c r="DIR458" s="433"/>
      <c r="DIS458" s="433"/>
      <c r="DIT458" s="433"/>
      <c r="DIU458" s="433"/>
      <c r="DIV458" s="433"/>
      <c r="DIW458" s="433"/>
      <c r="DIX458" s="433"/>
      <c r="DIY458" s="433"/>
      <c r="DIZ458" s="433"/>
      <c r="DJA458" s="433"/>
      <c r="DJB458" s="433"/>
      <c r="DJC458" s="433"/>
      <c r="DJD458" s="433"/>
      <c r="DJE458" s="433"/>
      <c r="DJF458" s="433"/>
      <c r="DJG458" s="433"/>
      <c r="DJH458" s="433"/>
      <c r="DJI458" s="433"/>
      <c r="DJJ458" s="433"/>
      <c r="DJK458" s="433"/>
      <c r="DJL458" s="433"/>
      <c r="DJM458" s="433"/>
      <c r="DJN458" s="433"/>
      <c r="DJO458" s="433"/>
      <c r="DJP458" s="433"/>
      <c r="DJQ458" s="433"/>
      <c r="DJR458" s="433"/>
      <c r="DJS458" s="433"/>
      <c r="DJT458" s="433"/>
      <c r="DJU458" s="433"/>
      <c r="DJV458" s="433"/>
      <c r="DJW458" s="433"/>
      <c r="DJX458" s="433"/>
      <c r="DJY458" s="433"/>
      <c r="DJZ458" s="433"/>
      <c r="DKA458" s="433"/>
      <c r="DKB458" s="433"/>
      <c r="DKC458" s="433"/>
      <c r="DKD458" s="433"/>
      <c r="DKE458" s="433"/>
      <c r="DKF458" s="433"/>
      <c r="DKG458" s="433"/>
      <c r="DKH458" s="433"/>
      <c r="DKI458" s="433"/>
      <c r="DKJ458" s="433"/>
      <c r="DKK458" s="433"/>
      <c r="DKL458" s="433"/>
      <c r="DKM458" s="433"/>
      <c r="DKN458" s="433"/>
      <c r="DKO458" s="433"/>
      <c r="DKP458" s="433"/>
      <c r="DKQ458" s="433"/>
      <c r="DKR458" s="433"/>
      <c r="DKS458" s="433"/>
      <c r="DKT458" s="433"/>
      <c r="DKU458" s="433"/>
      <c r="DKV458" s="433"/>
      <c r="DKW458" s="433"/>
      <c r="DKX458" s="433"/>
      <c r="DKY458" s="433"/>
      <c r="DKZ458" s="433"/>
      <c r="DLA458" s="433"/>
      <c r="DLB458" s="433"/>
      <c r="DLC458" s="433"/>
      <c r="DLD458" s="433"/>
      <c r="DLE458" s="433"/>
      <c r="DLF458" s="433"/>
      <c r="DLG458" s="433"/>
      <c r="DLH458" s="433"/>
      <c r="DLI458" s="433"/>
      <c r="DLJ458" s="433"/>
      <c r="DLK458" s="433"/>
      <c r="DLL458" s="433"/>
      <c r="DLM458" s="433"/>
      <c r="DLN458" s="433"/>
      <c r="DLO458" s="433"/>
      <c r="DLP458" s="433"/>
      <c r="DLQ458" s="433"/>
      <c r="DLR458" s="433"/>
      <c r="DLS458" s="433"/>
      <c r="DLT458" s="433"/>
      <c r="DLU458" s="433"/>
      <c r="DLV458" s="433"/>
      <c r="DLW458" s="433"/>
      <c r="DLX458" s="433"/>
      <c r="DLY458" s="433"/>
      <c r="DLZ458" s="433"/>
      <c r="DMA458" s="433"/>
      <c r="DMB458" s="433"/>
      <c r="DMC458" s="433"/>
      <c r="DMD458" s="433"/>
      <c r="DME458" s="433"/>
      <c r="DMF458" s="433"/>
      <c r="DMG458" s="433"/>
      <c r="DMH458" s="433"/>
      <c r="DMI458" s="433"/>
      <c r="DMJ458" s="433"/>
      <c r="DMK458" s="433"/>
      <c r="DML458" s="433"/>
      <c r="DMM458" s="433"/>
      <c r="DMN458" s="433"/>
      <c r="DMO458" s="433"/>
      <c r="DMP458" s="433"/>
      <c r="DMQ458" s="433"/>
      <c r="DMR458" s="433"/>
      <c r="DMS458" s="433"/>
      <c r="DMT458" s="433"/>
      <c r="DMU458" s="433"/>
      <c r="DMV458" s="433"/>
      <c r="DMW458" s="433"/>
      <c r="DMX458" s="433"/>
      <c r="DMY458" s="433"/>
      <c r="DMZ458" s="433"/>
      <c r="DNA458" s="433"/>
      <c r="DNB458" s="433"/>
      <c r="DNC458" s="433"/>
      <c r="DND458" s="433"/>
      <c r="DNE458" s="433"/>
      <c r="DNF458" s="433"/>
      <c r="DNG458" s="433"/>
      <c r="DNH458" s="433"/>
      <c r="DNI458" s="433"/>
      <c r="DNJ458" s="433"/>
      <c r="DNK458" s="433"/>
      <c r="DNL458" s="433"/>
      <c r="DNM458" s="433"/>
      <c r="DNN458" s="433"/>
      <c r="DNO458" s="433"/>
      <c r="DNP458" s="433"/>
      <c r="DNQ458" s="433"/>
      <c r="DNR458" s="433"/>
      <c r="DNS458" s="433"/>
      <c r="DNT458" s="433"/>
      <c r="DNU458" s="433"/>
      <c r="DNV458" s="433"/>
      <c r="DNW458" s="433"/>
      <c r="DNX458" s="433"/>
      <c r="DNY458" s="433"/>
      <c r="DNZ458" s="433"/>
      <c r="DOA458" s="433"/>
      <c r="DOB458" s="433"/>
      <c r="DOC458" s="433"/>
      <c r="DOD458" s="433"/>
      <c r="DOE458" s="433"/>
      <c r="DOF458" s="433"/>
      <c r="DOG458" s="433"/>
      <c r="DOH458" s="433"/>
      <c r="DOI458" s="433"/>
      <c r="DOJ458" s="433"/>
      <c r="DOK458" s="433"/>
      <c r="DOL458" s="433"/>
      <c r="DOM458" s="433"/>
      <c r="DON458" s="433"/>
      <c r="DOO458" s="433"/>
      <c r="DOP458" s="433"/>
      <c r="DOQ458" s="433"/>
      <c r="DOR458" s="433"/>
      <c r="DOS458" s="433"/>
      <c r="DOT458" s="433"/>
      <c r="DOU458" s="433"/>
      <c r="DOV458" s="433"/>
      <c r="DOW458" s="433"/>
      <c r="DOX458" s="433"/>
      <c r="DOY458" s="433"/>
      <c r="DOZ458" s="433"/>
      <c r="DPA458" s="433"/>
      <c r="DPB458" s="433"/>
      <c r="DPC458" s="433"/>
      <c r="DPD458" s="433"/>
      <c r="DPE458" s="433"/>
      <c r="DPF458" s="433"/>
      <c r="DPG458" s="433"/>
      <c r="DPH458" s="433"/>
      <c r="DPI458" s="433"/>
      <c r="DPJ458" s="433"/>
      <c r="DPK458" s="433"/>
      <c r="DPL458" s="433"/>
      <c r="DPM458" s="433"/>
      <c r="DPN458" s="433"/>
      <c r="DPO458" s="433"/>
      <c r="DPP458" s="433"/>
      <c r="DPQ458" s="433"/>
      <c r="DPR458" s="433"/>
      <c r="DPS458" s="433"/>
      <c r="DPT458" s="433"/>
      <c r="DPU458" s="433"/>
      <c r="DPV458" s="433"/>
      <c r="DPW458" s="433"/>
      <c r="DPX458" s="433"/>
      <c r="DPY458" s="433"/>
      <c r="DPZ458" s="433"/>
      <c r="DQA458" s="433"/>
      <c r="DQB458" s="433"/>
      <c r="DQC458" s="433"/>
      <c r="DQD458" s="433"/>
      <c r="DQE458" s="433"/>
      <c r="DQF458" s="433"/>
      <c r="DQG458" s="433"/>
      <c r="DQH458" s="433"/>
      <c r="DQI458" s="433"/>
      <c r="DQJ458" s="433"/>
      <c r="DQK458" s="433"/>
      <c r="DQL458" s="433"/>
      <c r="DQM458" s="433"/>
      <c r="DQN458" s="433"/>
      <c r="DQO458" s="433"/>
      <c r="DQP458" s="433"/>
      <c r="DQQ458" s="433"/>
      <c r="DQR458" s="433"/>
      <c r="DQS458" s="433"/>
      <c r="DQT458" s="433"/>
      <c r="DQU458" s="433"/>
      <c r="DQV458" s="433"/>
      <c r="DQW458" s="433"/>
      <c r="DQX458" s="433"/>
      <c r="DQY458" s="433"/>
      <c r="DQZ458" s="433"/>
      <c r="DRA458" s="433"/>
      <c r="DRB458" s="433"/>
      <c r="DRC458" s="433"/>
      <c r="DRD458" s="433"/>
      <c r="DRE458" s="433"/>
      <c r="DRF458" s="433"/>
      <c r="DRG458" s="433"/>
      <c r="DRH458" s="433"/>
      <c r="DRI458" s="433"/>
      <c r="DRJ458" s="433"/>
      <c r="DRK458" s="433"/>
      <c r="DRL458" s="433"/>
      <c r="DRM458" s="433"/>
      <c r="DRN458" s="433"/>
      <c r="DRO458" s="433"/>
      <c r="DRP458" s="433"/>
      <c r="DRQ458" s="433"/>
      <c r="DRR458" s="433"/>
      <c r="DRS458" s="433"/>
      <c r="DRT458" s="433"/>
      <c r="DRU458" s="433"/>
      <c r="DRV458" s="433"/>
      <c r="DRW458" s="433"/>
      <c r="DRX458" s="433"/>
      <c r="DRY458" s="433"/>
      <c r="DRZ458" s="433"/>
      <c r="DSA458" s="433"/>
      <c r="DSB458" s="433"/>
      <c r="DSC458" s="433"/>
      <c r="DSD458" s="433"/>
      <c r="DSE458" s="433"/>
      <c r="DSF458" s="433"/>
      <c r="DSG458" s="433"/>
      <c r="DSH458" s="433"/>
      <c r="DSI458" s="433"/>
      <c r="DSJ458" s="433"/>
      <c r="DSK458" s="433"/>
      <c r="DSL458" s="433"/>
      <c r="DSM458" s="433"/>
      <c r="DSN458" s="433"/>
      <c r="DSO458" s="433"/>
      <c r="DSP458" s="433"/>
      <c r="DSQ458" s="433"/>
      <c r="DSR458" s="433"/>
      <c r="DSS458" s="433"/>
      <c r="DST458" s="433"/>
      <c r="DSU458" s="433"/>
      <c r="DSV458" s="433"/>
      <c r="DSW458" s="433"/>
      <c r="DSX458" s="433"/>
      <c r="DSY458" s="433"/>
      <c r="DSZ458" s="433"/>
      <c r="DTA458" s="433"/>
      <c r="DTB458" s="433"/>
      <c r="DTC458" s="433"/>
      <c r="DTD458" s="433"/>
      <c r="DTE458" s="433"/>
      <c r="DTF458" s="433"/>
      <c r="DTG458" s="433"/>
      <c r="DTH458" s="433"/>
      <c r="DTI458" s="433"/>
      <c r="DTJ458" s="433"/>
      <c r="DTK458" s="433"/>
      <c r="DTL458" s="433"/>
      <c r="DTM458" s="433"/>
      <c r="DTN458" s="433"/>
      <c r="DTO458" s="433"/>
      <c r="DTP458" s="433"/>
      <c r="DTQ458" s="433"/>
      <c r="DTR458" s="433"/>
      <c r="DTS458" s="433"/>
      <c r="DTT458" s="433"/>
      <c r="DTU458" s="433"/>
      <c r="DTV458" s="433"/>
      <c r="DTW458" s="433"/>
      <c r="DTX458" s="433"/>
      <c r="DTY458" s="433"/>
      <c r="DTZ458" s="433"/>
      <c r="DUA458" s="433"/>
      <c r="DUB458" s="433"/>
      <c r="DUC458" s="433"/>
      <c r="DUD458" s="433"/>
      <c r="DUE458" s="433"/>
      <c r="DUF458" s="433"/>
      <c r="DUG458" s="433"/>
      <c r="DUH458" s="433"/>
      <c r="DUI458" s="433"/>
      <c r="DUJ458" s="433"/>
      <c r="DUK458" s="433"/>
      <c r="DUL458" s="433"/>
      <c r="DUM458" s="433"/>
      <c r="DUN458" s="433"/>
      <c r="DUO458" s="433"/>
      <c r="DUP458" s="433"/>
      <c r="DUQ458" s="433"/>
      <c r="DUR458" s="433"/>
      <c r="DUS458" s="433"/>
      <c r="DUT458" s="433"/>
      <c r="DUU458" s="433"/>
      <c r="DUV458" s="433"/>
      <c r="DUW458" s="433"/>
      <c r="DUX458" s="433"/>
      <c r="DUY458" s="433"/>
      <c r="DUZ458" s="433"/>
      <c r="DVA458" s="433"/>
      <c r="DVB458" s="433"/>
      <c r="DVC458" s="433"/>
      <c r="DVD458" s="433"/>
      <c r="DVE458" s="433"/>
      <c r="DVF458" s="433"/>
      <c r="DVG458" s="433"/>
      <c r="DVH458" s="433"/>
      <c r="DVI458" s="433"/>
      <c r="DVJ458" s="433"/>
      <c r="DVK458" s="433"/>
      <c r="DVL458" s="433"/>
      <c r="DVM458" s="433"/>
      <c r="DVN458" s="433"/>
      <c r="DVO458" s="433"/>
      <c r="DVP458" s="433"/>
      <c r="DVQ458" s="433"/>
      <c r="DVR458" s="433"/>
      <c r="DVS458" s="433"/>
      <c r="DVT458" s="433"/>
      <c r="DVU458" s="433"/>
      <c r="DVV458" s="433"/>
      <c r="DVW458" s="433"/>
      <c r="DVX458" s="433"/>
      <c r="DVY458" s="433"/>
      <c r="DVZ458" s="433"/>
      <c r="DWA458" s="433"/>
      <c r="DWB458" s="433"/>
      <c r="DWC458" s="433"/>
      <c r="DWD458" s="433"/>
      <c r="DWE458" s="433"/>
      <c r="DWF458" s="433"/>
      <c r="DWG458" s="433"/>
      <c r="DWH458" s="433"/>
      <c r="DWI458" s="433"/>
      <c r="DWJ458" s="433"/>
      <c r="DWK458" s="433"/>
      <c r="DWL458" s="433"/>
      <c r="DWM458" s="433"/>
      <c r="DWN458" s="433"/>
      <c r="DWO458" s="433"/>
      <c r="DWP458" s="433"/>
      <c r="DWQ458" s="433"/>
      <c r="DWR458" s="433"/>
      <c r="DWS458" s="433"/>
      <c r="DWT458" s="433"/>
      <c r="DWU458" s="433"/>
      <c r="DWV458" s="433"/>
      <c r="DWW458" s="433"/>
      <c r="DWX458" s="433"/>
      <c r="DWY458" s="433"/>
      <c r="DWZ458" s="433"/>
      <c r="DXA458" s="433"/>
      <c r="DXB458" s="433"/>
      <c r="DXC458" s="433"/>
      <c r="DXD458" s="433"/>
      <c r="DXE458" s="433"/>
      <c r="DXF458" s="433"/>
      <c r="DXG458" s="433"/>
      <c r="DXH458" s="433"/>
      <c r="DXI458" s="433"/>
      <c r="DXJ458" s="433"/>
      <c r="DXK458" s="433"/>
      <c r="DXL458" s="433"/>
      <c r="DXM458" s="433"/>
      <c r="DXN458" s="433"/>
      <c r="DXO458" s="433"/>
      <c r="DXP458" s="433"/>
      <c r="DXQ458" s="433"/>
      <c r="DXR458" s="433"/>
      <c r="DXS458" s="433"/>
      <c r="DXT458" s="433"/>
      <c r="DXU458" s="433"/>
      <c r="DXV458" s="433"/>
      <c r="DXW458" s="433"/>
      <c r="DXX458" s="433"/>
      <c r="DXY458" s="433"/>
      <c r="DXZ458" s="433"/>
      <c r="DYA458" s="433"/>
      <c r="DYB458" s="433"/>
      <c r="DYC458" s="433"/>
      <c r="DYD458" s="433"/>
      <c r="DYE458" s="433"/>
      <c r="DYF458" s="433"/>
      <c r="DYG458" s="433"/>
      <c r="DYH458" s="433"/>
      <c r="DYI458" s="433"/>
      <c r="DYJ458" s="433"/>
      <c r="DYK458" s="433"/>
      <c r="DYL458" s="433"/>
      <c r="DYM458" s="433"/>
      <c r="DYN458" s="433"/>
      <c r="DYO458" s="433"/>
      <c r="DYP458" s="433"/>
      <c r="DYQ458" s="433"/>
      <c r="DYR458" s="433"/>
      <c r="DYS458" s="433"/>
      <c r="DYT458" s="433"/>
      <c r="DYU458" s="433"/>
      <c r="DYV458" s="433"/>
      <c r="DYW458" s="433"/>
      <c r="DYX458" s="433"/>
      <c r="DYY458" s="433"/>
      <c r="DYZ458" s="433"/>
      <c r="DZA458" s="433"/>
      <c r="DZB458" s="433"/>
      <c r="DZC458" s="433"/>
      <c r="DZD458" s="433"/>
      <c r="DZE458" s="433"/>
      <c r="DZF458" s="433"/>
      <c r="DZG458" s="433"/>
      <c r="DZH458" s="433"/>
      <c r="DZI458" s="433"/>
      <c r="DZJ458" s="433"/>
      <c r="DZK458" s="433"/>
      <c r="DZL458" s="433"/>
      <c r="DZM458" s="433"/>
      <c r="DZN458" s="433"/>
      <c r="DZO458" s="433"/>
      <c r="DZP458" s="433"/>
      <c r="DZQ458" s="433"/>
      <c r="DZR458" s="433"/>
      <c r="DZS458" s="433"/>
      <c r="DZT458" s="433"/>
      <c r="DZU458" s="433"/>
      <c r="DZV458" s="433"/>
      <c r="DZW458" s="433"/>
      <c r="DZX458" s="433"/>
      <c r="DZY458" s="433"/>
      <c r="DZZ458" s="433"/>
      <c r="EAA458" s="433"/>
      <c r="EAB458" s="433"/>
      <c r="EAC458" s="433"/>
      <c r="EAD458" s="433"/>
      <c r="EAE458" s="433"/>
      <c r="EAF458" s="433"/>
      <c r="EAG458" s="433"/>
      <c r="EAH458" s="433"/>
      <c r="EAI458" s="433"/>
      <c r="EAJ458" s="433"/>
      <c r="EAK458" s="433"/>
      <c r="EAL458" s="433"/>
      <c r="EAM458" s="433"/>
      <c r="EAN458" s="433"/>
      <c r="EAO458" s="433"/>
      <c r="EAP458" s="433"/>
      <c r="EAQ458" s="433"/>
      <c r="EAR458" s="433"/>
      <c r="EAS458" s="433"/>
      <c r="EAT458" s="433"/>
      <c r="EAU458" s="433"/>
      <c r="EAV458" s="433"/>
      <c r="EAW458" s="433"/>
      <c r="EAX458" s="433"/>
      <c r="EAY458" s="433"/>
      <c r="EAZ458" s="433"/>
      <c r="EBA458" s="433"/>
      <c r="EBB458" s="433"/>
      <c r="EBC458" s="433"/>
      <c r="EBD458" s="433"/>
      <c r="EBE458" s="433"/>
      <c r="EBF458" s="433"/>
      <c r="EBG458" s="433"/>
      <c r="EBH458" s="433"/>
      <c r="EBI458" s="433"/>
      <c r="EBJ458" s="433"/>
      <c r="EBK458" s="433"/>
      <c r="EBL458" s="433"/>
      <c r="EBM458" s="433"/>
      <c r="EBN458" s="433"/>
      <c r="EBO458" s="433"/>
      <c r="EBP458" s="433"/>
      <c r="EBQ458" s="433"/>
      <c r="EBR458" s="433"/>
      <c r="EBS458" s="433"/>
      <c r="EBT458" s="433"/>
      <c r="EBU458" s="433"/>
      <c r="EBV458" s="433"/>
      <c r="EBW458" s="433"/>
      <c r="EBX458" s="433"/>
      <c r="EBY458" s="433"/>
      <c r="EBZ458" s="433"/>
      <c r="ECA458" s="433"/>
      <c r="ECB458" s="433"/>
      <c r="ECC458" s="433"/>
      <c r="ECD458" s="433"/>
      <c r="ECE458" s="433"/>
      <c r="ECF458" s="433"/>
      <c r="ECG458" s="433"/>
      <c r="ECH458" s="433"/>
      <c r="ECI458" s="433"/>
      <c r="ECJ458" s="433"/>
      <c r="ECK458" s="433"/>
      <c r="ECL458" s="433"/>
      <c r="ECM458" s="433"/>
      <c r="ECN458" s="433"/>
      <c r="ECO458" s="433"/>
      <c r="ECP458" s="433"/>
      <c r="ECQ458" s="433"/>
      <c r="ECR458" s="433"/>
      <c r="ECS458" s="433"/>
      <c r="ECT458" s="433"/>
      <c r="ECU458" s="433"/>
      <c r="ECV458" s="433"/>
      <c r="ECW458" s="433"/>
      <c r="ECX458" s="433"/>
      <c r="ECY458" s="433"/>
      <c r="ECZ458" s="433"/>
      <c r="EDA458" s="433"/>
      <c r="EDB458" s="433"/>
      <c r="EDC458" s="433"/>
      <c r="EDD458" s="433"/>
      <c r="EDE458" s="433"/>
      <c r="EDF458" s="433"/>
      <c r="EDG458" s="433"/>
      <c r="EDH458" s="433"/>
      <c r="EDI458" s="433"/>
      <c r="EDJ458" s="433"/>
      <c r="EDK458" s="433"/>
      <c r="EDL458" s="433"/>
      <c r="EDM458" s="433"/>
      <c r="EDN458" s="433"/>
      <c r="EDO458" s="433"/>
      <c r="EDP458" s="433"/>
      <c r="EDQ458" s="433"/>
      <c r="EDR458" s="433"/>
      <c r="EDS458" s="433"/>
      <c r="EDT458" s="433"/>
      <c r="EDU458" s="433"/>
      <c r="EDV458" s="433"/>
      <c r="EDW458" s="433"/>
      <c r="EDX458" s="433"/>
      <c r="EDY458" s="433"/>
      <c r="EDZ458" s="433"/>
      <c r="EEA458" s="433"/>
      <c r="EEB458" s="433"/>
      <c r="EEC458" s="433"/>
      <c r="EED458" s="433"/>
      <c r="EEE458" s="433"/>
      <c r="EEF458" s="433"/>
      <c r="EEG458" s="433"/>
      <c r="EEH458" s="433"/>
      <c r="EEI458" s="433"/>
      <c r="EEJ458" s="433"/>
      <c r="EEK458" s="433"/>
      <c r="EEL458" s="433"/>
      <c r="EEM458" s="433"/>
      <c r="EEN458" s="433"/>
      <c r="EEO458" s="433"/>
      <c r="EEP458" s="433"/>
      <c r="EEQ458" s="433"/>
      <c r="EER458" s="433"/>
      <c r="EES458" s="433"/>
      <c r="EET458" s="433"/>
      <c r="EEU458" s="433"/>
      <c r="EEV458" s="433"/>
      <c r="EEW458" s="433"/>
      <c r="EEX458" s="433"/>
      <c r="EEY458" s="433"/>
      <c r="EEZ458" s="433"/>
      <c r="EFA458" s="433"/>
      <c r="EFB458" s="433"/>
      <c r="EFC458" s="433"/>
      <c r="EFD458" s="433"/>
      <c r="EFE458" s="433"/>
      <c r="EFF458" s="433"/>
      <c r="EFG458" s="433"/>
      <c r="EFH458" s="433"/>
      <c r="EFI458" s="433"/>
      <c r="EFJ458" s="433"/>
      <c r="EFK458" s="433"/>
      <c r="EFL458" s="433"/>
      <c r="EFM458" s="433"/>
      <c r="EFN458" s="433"/>
      <c r="EFO458" s="433"/>
      <c r="EFP458" s="433"/>
      <c r="EFQ458" s="433"/>
      <c r="EFR458" s="433"/>
      <c r="EFS458" s="433"/>
      <c r="EFT458" s="433"/>
      <c r="EFU458" s="433"/>
      <c r="EFV458" s="433"/>
      <c r="EFW458" s="433"/>
      <c r="EFX458" s="433"/>
      <c r="EFY458" s="433"/>
      <c r="EFZ458" s="433"/>
      <c r="EGA458" s="433"/>
      <c r="EGB458" s="433"/>
      <c r="EGC458" s="433"/>
      <c r="EGD458" s="433"/>
      <c r="EGE458" s="433"/>
      <c r="EGF458" s="433"/>
      <c r="EGG458" s="433"/>
      <c r="EGH458" s="433"/>
      <c r="EGI458" s="433"/>
      <c r="EGJ458" s="433"/>
      <c r="EGK458" s="433"/>
      <c r="EGL458" s="433"/>
      <c r="EGM458" s="433"/>
      <c r="EGN458" s="433"/>
      <c r="EGO458" s="433"/>
      <c r="EGP458" s="433"/>
      <c r="EGQ458" s="433"/>
      <c r="EGR458" s="433"/>
      <c r="EGS458" s="433"/>
      <c r="EGT458" s="433"/>
      <c r="EGU458" s="433"/>
      <c r="EGV458" s="433"/>
      <c r="EGW458" s="433"/>
      <c r="EGX458" s="433"/>
      <c r="EGY458" s="433"/>
      <c r="EGZ458" s="433"/>
      <c r="EHA458" s="433"/>
      <c r="EHB458" s="433"/>
      <c r="EHC458" s="433"/>
      <c r="EHD458" s="433"/>
      <c r="EHE458" s="433"/>
      <c r="EHF458" s="433"/>
      <c r="EHG458" s="433"/>
      <c r="EHH458" s="433"/>
      <c r="EHI458" s="433"/>
      <c r="EHJ458" s="433"/>
      <c r="EHK458" s="433"/>
      <c r="EHL458" s="433"/>
      <c r="EHM458" s="433"/>
      <c r="EHN458" s="433"/>
      <c r="EHO458" s="433"/>
      <c r="EHP458" s="433"/>
      <c r="EHQ458" s="433"/>
      <c r="EHR458" s="433"/>
      <c r="EHS458" s="433"/>
      <c r="EHT458" s="433"/>
      <c r="EHU458" s="433"/>
      <c r="EHV458" s="433"/>
      <c r="EHW458" s="433"/>
      <c r="EHX458" s="433"/>
      <c r="EHY458" s="433"/>
      <c r="EHZ458" s="433"/>
      <c r="EIA458" s="433"/>
      <c r="EIB458" s="433"/>
      <c r="EIC458" s="433"/>
      <c r="EID458" s="433"/>
      <c r="EIE458" s="433"/>
      <c r="EIF458" s="433"/>
      <c r="EIG458" s="433"/>
      <c r="EIH458" s="433"/>
      <c r="EII458" s="433"/>
      <c r="EIJ458" s="433"/>
      <c r="EIK458" s="433"/>
      <c r="EIL458" s="433"/>
      <c r="EIM458" s="433"/>
      <c r="EIN458" s="433"/>
      <c r="EIO458" s="433"/>
      <c r="EIP458" s="433"/>
      <c r="EIQ458" s="433"/>
      <c r="EIR458" s="433"/>
      <c r="EIS458" s="433"/>
      <c r="EIT458" s="433"/>
      <c r="EIU458" s="433"/>
      <c r="EIV458" s="433"/>
      <c r="EIW458" s="433"/>
      <c r="EIX458" s="433"/>
      <c r="EIY458" s="433"/>
      <c r="EIZ458" s="433"/>
      <c r="EJA458" s="433"/>
      <c r="EJB458" s="433"/>
      <c r="EJC458" s="433"/>
      <c r="EJD458" s="433"/>
      <c r="EJE458" s="433"/>
      <c r="EJF458" s="433"/>
      <c r="EJG458" s="433"/>
      <c r="EJH458" s="433"/>
      <c r="EJI458" s="433"/>
      <c r="EJJ458" s="433"/>
      <c r="EJK458" s="433"/>
      <c r="EJL458" s="433"/>
      <c r="EJM458" s="433"/>
      <c r="EJN458" s="433"/>
      <c r="EJO458" s="433"/>
      <c r="EJP458" s="433"/>
      <c r="EJQ458" s="433"/>
      <c r="EJR458" s="433"/>
      <c r="EJS458" s="433"/>
      <c r="EJT458" s="433"/>
      <c r="EJU458" s="433"/>
      <c r="EJV458" s="433"/>
      <c r="EJW458" s="433"/>
      <c r="EJX458" s="433"/>
      <c r="EJY458" s="433"/>
      <c r="EJZ458" s="433"/>
      <c r="EKA458" s="433"/>
      <c r="EKB458" s="433"/>
      <c r="EKC458" s="433"/>
      <c r="EKD458" s="433"/>
      <c r="EKE458" s="433"/>
      <c r="EKF458" s="433"/>
      <c r="EKG458" s="433"/>
      <c r="EKH458" s="433"/>
      <c r="EKI458" s="433"/>
      <c r="EKJ458" s="433"/>
      <c r="EKK458" s="433"/>
      <c r="EKL458" s="433"/>
      <c r="EKM458" s="433"/>
      <c r="EKN458" s="433"/>
      <c r="EKO458" s="433"/>
      <c r="EKP458" s="433"/>
      <c r="EKQ458" s="433"/>
      <c r="EKR458" s="433"/>
      <c r="EKS458" s="433"/>
      <c r="EKT458" s="433"/>
      <c r="EKU458" s="433"/>
      <c r="EKV458" s="433"/>
      <c r="EKW458" s="433"/>
      <c r="EKX458" s="433"/>
      <c r="EKY458" s="433"/>
      <c r="EKZ458" s="433"/>
      <c r="ELA458" s="433"/>
      <c r="ELB458" s="433"/>
      <c r="ELC458" s="433"/>
      <c r="ELD458" s="433"/>
      <c r="ELE458" s="433"/>
      <c r="ELF458" s="433"/>
      <c r="ELG458" s="433"/>
      <c r="ELH458" s="433"/>
      <c r="ELI458" s="433"/>
      <c r="ELJ458" s="433"/>
      <c r="ELK458" s="433"/>
      <c r="ELL458" s="433"/>
      <c r="ELM458" s="433"/>
      <c r="ELN458" s="433"/>
      <c r="ELO458" s="433"/>
      <c r="ELP458" s="433"/>
      <c r="ELQ458" s="433"/>
      <c r="ELR458" s="433"/>
      <c r="ELS458" s="433"/>
      <c r="ELT458" s="433"/>
      <c r="ELU458" s="433"/>
      <c r="ELV458" s="433"/>
      <c r="ELW458" s="433"/>
      <c r="ELX458" s="433"/>
      <c r="ELY458" s="433"/>
      <c r="ELZ458" s="433"/>
      <c r="EMA458" s="433"/>
      <c r="EMB458" s="433"/>
      <c r="EMC458" s="433"/>
      <c r="EMD458" s="433"/>
      <c r="EME458" s="433"/>
      <c r="EMF458" s="433"/>
      <c r="EMG458" s="433"/>
      <c r="EMH458" s="433"/>
      <c r="EMI458" s="433"/>
      <c r="EMJ458" s="433"/>
      <c r="EMK458" s="433"/>
      <c r="EML458" s="433"/>
      <c r="EMM458" s="433"/>
      <c r="EMN458" s="433"/>
      <c r="EMO458" s="433"/>
      <c r="EMP458" s="433"/>
      <c r="EMQ458" s="433"/>
      <c r="EMR458" s="433"/>
      <c r="EMS458" s="433"/>
      <c r="EMT458" s="433"/>
      <c r="EMU458" s="433"/>
      <c r="EMV458" s="433"/>
      <c r="EMW458" s="433"/>
      <c r="EMX458" s="433"/>
      <c r="EMY458" s="433"/>
      <c r="EMZ458" s="433"/>
      <c r="ENA458" s="433"/>
      <c r="ENB458" s="433"/>
      <c r="ENC458" s="433"/>
      <c r="END458" s="433"/>
      <c r="ENE458" s="433"/>
      <c r="ENF458" s="433"/>
      <c r="ENG458" s="433"/>
      <c r="ENH458" s="433"/>
      <c r="ENI458" s="433"/>
      <c r="ENJ458" s="433"/>
      <c r="ENK458" s="433"/>
      <c r="ENL458" s="433"/>
      <c r="ENM458" s="433"/>
      <c r="ENN458" s="433"/>
      <c r="ENO458" s="433"/>
      <c r="ENP458" s="433"/>
      <c r="ENQ458" s="433"/>
      <c r="ENR458" s="433"/>
      <c r="ENS458" s="433"/>
      <c r="ENT458" s="433"/>
      <c r="ENU458" s="433"/>
      <c r="ENV458" s="433"/>
      <c r="ENW458" s="433"/>
      <c r="ENX458" s="433"/>
      <c r="ENY458" s="433"/>
      <c r="ENZ458" s="433"/>
      <c r="EOA458" s="433"/>
      <c r="EOB458" s="433"/>
      <c r="EOC458" s="433"/>
      <c r="EOD458" s="433"/>
      <c r="EOE458" s="433"/>
      <c r="EOF458" s="433"/>
      <c r="EOG458" s="433"/>
      <c r="EOH458" s="433"/>
      <c r="EOI458" s="433"/>
      <c r="EOJ458" s="433"/>
      <c r="EOK458" s="433"/>
      <c r="EOL458" s="433"/>
      <c r="EOM458" s="433"/>
      <c r="EON458" s="433"/>
      <c r="EOO458" s="433"/>
      <c r="EOP458" s="433"/>
      <c r="EOQ458" s="433"/>
      <c r="EOR458" s="433"/>
      <c r="EOS458" s="433"/>
      <c r="EOT458" s="433"/>
      <c r="EOU458" s="433"/>
      <c r="EOV458" s="433"/>
      <c r="EOW458" s="433"/>
      <c r="EOX458" s="433"/>
      <c r="EOY458" s="433"/>
      <c r="EOZ458" s="433"/>
      <c r="EPA458" s="433"/>
      <c r="EPB458" s="433"/>
      <c r="EPC458" s="433"/>
      <c r="EPD458" s="433"/>
      <c r="EPE458" s="433"/>
      <c r="EPF458" s="433"/>
      <c r="EPG458" s="433"/>
      <c r="EPH458" s="433"/>
      <c r="EPI458" s="433"/>
      <c r="EPJ458" s="433"/>
      <c r="EPK458" s="433"/>
      <c r="EPL458" s="433"/>
      <c r="EPM458" s="433"/>
      <c r="EPN458" s="433"/>
      <c r="EPO458" s="433"/>
      <c r="EPP458" s="433"/>
      <c r="EPQ458" s="433"/>
      <c r="EPR458" s="433"/>
      <c r="EPS458" s="433"/>
      <c r="EPT458" s="433"/>
      <c r="EPU458" s="433"/>
      <c r="EPV458" s="433"/>
      <c r="EPW458" s="433"/>
      <c r="EPX458" s="433"/>
      <c r="EPY458" s="433"/>
      <c r="EPZ458" s="433"/>
      <c r="EQA458" s="433"/>
      <c r="EQB458" s="433"/>
      <c r="EQC458" s="433"/>
      <c r="EQD458" s="433"/>
      <c r="EQE458" s="433"/>
      <c r="EQF458" s="433"/>
      <c r="EQG458" s="433"/>
      <c r="EQH458" s="433"/>
      <c r="EQI458" s="433"/>
      <c r="EQJ458" s="433"/>
      <c r="EQK458" s="433"/>
      <c r="EQL458" s="433"/>
      <c r="EQM458" s="433"/>
      <c r="EQN458" s="433"/>
      <c r="EQO458" s="433"/>
      <c r="EQP458" s="433"/>
      <c r="EQQ458" s="433"/>
      <c r="EQR458" s="433"/>
      <c r="EQS458" s="433"/>
      <c r="EQT458" s="433"/>
      <c r="EQU458" s="433"/>
      <c r="EQV458" s="433"/>
      <c r="EQW458" s="433"/>
      <c r="EQX458" s="433"/>
      <c r="EQY458" s="433"/>
      <c r="EQZ458" s="433"/>
      <c r="ERA458" s="433"/>
      <c r="ERB458" s="433"/>
      <c r="ERC458" s="433"/>
      <c r="ERD458" s="433"/>
      <c r="ERE458" s="433"/>
      <c r="ERF458" s="433"/>
      <c r="ERG458" s="433"/>
      <c r="ERH458" s="433"/>
      <c r="ERI458" s="433"/>
      <c r="ERJ458" s="433"/>
      <c r="ERK458" s="433"/>
      <c r="ERL458" s="433"/>
      <c r="ERM458" s="433"/>
      <c r="ERN458" s="433"/>
      <c r="ERO458" s="433"/>
      <c r="ERP458" s="433"/>
      <c r="ERQ458" s="433"/>
      <c r="ERR458" s="433"/>
      <c r="ERS458" s="433"/>
      <c r="ERT458" s="433"/>
      <c r="ERU458" s="433"/>
      <c r="ERV458" s="433"/>
      <c r="ERW458" s="433"/>
      <c r="ERX458" s="433"/>
      <c r="ERY458" s="433"/>
      <c r="ERZ458" s="433"/>
      <c r="ESA458" s="433"/>
      <c r="ESB458" s="433"/>
      <c r="ESC458" s="433"/>
      <c r="ESD458" s="433"/>
      <c r="ESE458" s="433"/>
      <c r="ESF458" s="433"/>
      <c r="ESG458" s="433"/>
      <c r="ESH458" s="433"/>
      <c r="ESI458" s="433"/>
      <c r="ESJ458" s="433"/>
      <c r="ESK458" s="433"/>
      <c r="ESL458" s="433"/>
      <c r="ESM458" s="433"/>
      <c r="ESN458" s="433"/>
      <c r="ESO458" s="433"/>
      <c r="ESP458" s="433"/>
      <c r="ESQ458" s="433"/>
      <c r="ESR458" s="433"/>
      <c r="ESS458" s="433"/>
      <c r="EST458" s="433"/>
      <c r="ESU458" s="433"/>
      <c r="ESV458" s="433"/>
      <c r="ESW458" s="433"/>
      <c r="ESX458" s="433"/>
      <c r="ESY458" s="433"/>
      <c r="ESZ458" s="433"/>
      <c r="ETA458" s="433"/>
      <c r="ETB458" s="433"/>
      <c r="ETC458" s="433"/>
      <c r="ETD458" s="433"/>
      <c r="ETE458" s="433"/>
      <c r="ETF458" s="433"/>
      <c r="ETG458" s="433"/>
      <c r="ETH458" s="433"/>
      <c r="ETI458" s="433"/>
      <c r="ETJ458" s="433"/>
      <c r="ETK458" s="433"/>
      <c r="ETL458" s="433"/>
      <c r="ETM458" s="433"/>
      <c r="ETN458" s="433"/>
      <c r="ETO458" s="433"/>
      <c r="ETP458" s="433"/>
      <c r="ETQ458" s="433"/>
      <c r="ETR458" s="433"/>
      <c r="ETS458" s="433"/>
      <c r="ETT458" s="433"/>
      <c r="ETU458" s="433"/>
      <c r="ETV458" s="433"/>
      <c r="ETW458" s="433"/>
      <c r="ETX458" s="433"/>
      <c r="ETY458" s="433"/>
      <c r="ETZ458" s="433"/>
      <c r="EUA458" s="433"/>
      <c r="EUB458" s="433"/>
      <c r="EUC458" s="433"/>
      <c r="EUD458" s="433"/>
      <c r="EUE458" s="433"/>
      <c r="EUF458" s="433"/>
      <c r="EUG458" s="433"/>
      <c r="EUH458" s="433"/>
      <c r="EUI458" s="433"/>
      <c r="EUJ458" s="433"/>
      <c r="EUK458" s="433"/>
      <c r="EUL458" s="433"/>
      <c r="EUM458" s="433"/>
      <c r="EUN458" s="433"/>
      <c r="EUO458" s="433"/>
      <c r="EUP458" s="433"/>
      <c r="EUQ458" s="433"/>
      <c r="EUR458" s="433"/>
      <c r="EUS458" s="433"/>
      <c r="EUT458" s="433"/>
      <c r="EUU458" s="433"/>
      <c r="EUV458" s="433"/>
      <c r="EUW458" s="433"/>
      <c r="EUX458" s="433"/>
      <c r="EUY458" s="433"/>
      <c r="EUZ458" s="433"/>
      <c r="EVA458" s="433"/>
      <c r="EVB458" s="433"/>
      <c r="EVC458" s="433"/>
      <c r="EVD458" s="433"/>
      <c r="EVE458" s="433"/>
      <c r="EVF458" s="433"/>
      <c r="EVG458" s="433"/>
      <c r="EVH458" s="433"/>
      <c r="EVI458" s="433"/>
      <c r="EVJ458" s="433"/>
      <c r="EVK458" s="433"/>
      <c r="EVL458" s="433"/>
      <c r="EVM458" s="433"/>
      <c r="EVN458" s="433"/>
      <c r="EVO458" s="433"/>
      <c r="EVP458" s="433"/>
      <c r="EVQ458" s="433"/>
      <c r="EVR458" s="433"/>
      <c r="EVS458" s="433"/>
      <c r="EVT458" s="433"/>
      <c r="EVU458" s="433"/>
      <c r="EVV458" s="433"/>
      <c r="EVW458" s="433"/>
      <c r="EVX458" s="433"/>
      <c r="EVY458" s="433"/>
      <c r="EVZ458" s="433"/>
      <c r="EWA458" s="433"/>
      <c r="EWB458" s="433"/>
      <c r="EWC458" s="433"/>
      <c r="EWD458" s="433"/>
      <c r="EWE458" s="433"/>
      <c r="EWF458" s="433"/>
      <c r="EWG458" s="433"/>
      <c r="EWH458" s="433"/>
      <c r="EWI458" s="433"/>
      <c r="EWJ458" s="433"/>
      <c r="EWK458" s="433"/>
      <c r="EWL458" s="433"/>
      <c r="EWM458" s="433"/>
      <c r="EWN458" s="433"/>
      <c r="EWO458" s="433"/>
      <c r="EWP458" s="433"/>
      <c r="EWQ458" s="433"/>
      <c r="EWR458" s="433"/>
      <c r="EWS458" s="433"/>
      <c r="EWT458" s="433"/>
      <c r="EWU458" s="433"/>
      <c r="EWV458" s="433"/>
      <c r="EWW458" s="433"/>
      <c r="EWX458" s="433"/>
      <c r="EWY458" s="433"/>
      <c r="EWZ458" s="433"/>
      <c r="EXA458" s="433"/>
      <c r="EXB458" s="433"/>
      <c r="EXC458" s="433"/>
      <c r="EXD458" s="433"/>
      <c r="EXE458" s="433"/>
      <c r="EXF458" s="433"/>
      <c r="EXG458" s="433"/>
      <c r="EXH458" s="433"/>
      <c r="EXI458" s="433"/>
      <c r="EXJ458" s="433"/>
      <c r="EXK458" s="433"/>
      <c r="EXL458" s="433"/>
      <c r="EXM458" s="433"/>
      <c r="EXN458" s="433"/>
      <c r="EXO458" s="433"/>
      <c r="EXP458" s="433"/>
      <c r="EXQ458" s="433"/>
      <c r="EXR458" s="433"/>
      <c r="EXS458" s="433"/>
      <c r="EXT458" s="433"/>
      <c r="EXU458" s="433"/>
      <c r="EXV458" s="433"/>
      <c r="EXW458" s="433"/>
      <c r="EXX458" s="433"/>
      <c r="EXY458" s="433"/>
      <c r="EXZ458" s="433"/>
      <c r="EYA458" s="433"/>
      <c r="EYB458" s="433"/>
      <c r="EYC458" s="433"/>
      <c r="EYD458" s="433"/>
      <c r="EYE458" s="433"/>
      <c r="EYF458" s="433"/>
      <c r="EYG458" s="433"/>
      <c r="EYH458" s="433"/>
      <c r="EYI458" s="433"/>
      <c r="EYJ458" s="433"/>
      <c r="EYK458" s="433"/>
      <c r="EYL458" s="433"/>
      <c r="EYM458" s="433"/>
      <c r="EYN458" s="433"/>
      <c r="EYO458" s="433"/>
      <c r="EYP458" s="433"/>
      <c r="EYQ458" s="433"/>
      <c r="EYR458" s="433"/>
      <c r="EYS458" s="433"/>
      <c r="EYT458" s="433"/>
      <c r="EYU458" s="433"/>
      <c r="EYV458" s="433"/>
      <c r="EYW458" s="433"/>
      <c r="EYX458" s="433"/>
      <c r="EYY458" s="433"/>
      <c r="EYZ458" s="433"/>
      <c r="EZA458" s="433"/>
      <c r="EZB458" s="433"/>
      <c r="EZC458" s="433"/>
      <c r="EZD458" s="433"/>
      <c r="EZE458" s="433"/>
      <c r="EZF458" s="433"/>
      <c r="EZG458" s="433"/>
      <c r="EZH458" s="433"/>
      <c r="EZI458" s="433"/>
      <c r="EZJ458" s="433"/>
      <c r="EZK458" s="433"/>
      <c r="EZL458" s="433"/>
      <c r="EZM458" s="433"/>
      <c r="EZN458" s="433"/>
      <c r="EZO458" s="433"/>
      <c r="EZP458" s="433"/>
      <c r="EZQ458" s="433"/>
      <c r="EZR458" s="433"/>
      <c r="EZS458" s="433"/>
      <c r="EZT458" s="433"/>
      <c r="EZU458" s="433"/>
      <c r="EZV458" s="433"/>
      <c r="EZW458" s="433"/>
      <c r="EZX458" s="433"/>
      <c r="EZY458" s="433"/>
      <c r="EZZ458" s="433"/>
      <c r="FAA458" s="433"/>
      <c r="FAB458" s="433"/>
      <c r="FAC458" s="433"/>
      <c r="FAD458" s="433"/>
      <c r="FAE458" s="433"/>
      <c r="FAF458" s="433"/>
      <c r="FAG458" s="433"/>
      <c r="FAH458" s="433"/>
      <c r="FAI458" s="433"/>
      <c r="FAJ458" s="433"/>
      <c r="FAK458" s="433"/>
      <c r="FAL458" s="433"/>
      <c r="FAM458" s="433"/>
      <c r="FAN458" s="433"/>
      <c r="FAO458" s="433"/>
      <c r="FAP458" s="433"/>
      <c r="FAQ458" s="433"/>
      <c r="FAR458" s="433"/>
      <c r="FAS458" s="433"/>
      <c r="FAT458" s="433"/>
      <c r="FAU458" s="433"/>
      <c r="FAV458" s="433"/>
      <c r="FAW458" s="433"/>
      <c r="FAX458" s="433"/>
      <c r="FAY458" s="433"/>
      <c r="FAZ458" s="433"/>
      <c r="FBA458" s="433"/>
      <c r="FBB458" s="433"/>
      <c r="FBC458" s="433"/>
      <c r="FBD458" s="433"/>
      <c r="FBE458" s="433"/>
      <c r="FBF458" s="433"/>
      <c r="FBG458" s="433"/>
      <c r="FBH458" s="433"/>
      <c r="FBI458" s="433"/>
      <c r="FBJ458" s="433"/>
      <c r="FBK458" s="433"/>
      <c r="FBL458" s="433"/>
      <c r="FBM458" s="433"/>
      <c r="FBN458" s="433"/>
      <c r="FBO458" s="433"/>
      <c r="FBP458" s="433"/>
      <c r="FBQ458" s="433"/>
      <c r="FBR458" s="433"/>
      <c r="FBS458" s="433"/>
      <c r="FBT458" s="433"/>
      <c r="FBU458" s="433"/>
      <c r="FBV458" s="433"/>
      <c r="FBW458" s="433"/>
      <c r="FBX458" s="433"/>
      <c r="FBY458" s="433"/>
      <c r="FBZ458" s="433"/>
      <c r="FCA458" s="433"/>
      <c r="FCB458" s="433"/>
      <c r="FCC458" s="433"/>
      <c r="FCD458" s="433"/>
      <c r="FCE458" s="433"/>
      <c r="FCF458" s="433"/>
      <c r="FCG458" s="433"/>
      <c r="FCH458" s="433"/>
      <c r="FCI458" s="433"/>
      <c r="FCJ458" s="433"/>
      <c r="FCK458" s="433"/>
      <c r="FCL458" s="433"/>
      <c r="FCM458" s="433"/>
      <c r="FCN458" s="433"/>
      <c r="FCO458" s="433"/>
      <c r="FCP458" s="433"/>
      <c r="FCQ458" s="433"/>
      <c r="FCR458" s="433"/>
      <c r="FCS458" s="433"/>
      <c r="FCT458" s="433"/>
      <c r="FCU458" s="433"/>
      <c r="FCV458" s="433"/>
      <c r="FCW458" s="433"/>
      <c r="FCX458" s="433"/>
      <c r="FCY458" s="433"/>
      <c r="FCZ458" s="433"/>
      <c r="FDA458" s="433"/>
      <c r="FDB458" s="433"/>
      <c r="FDC458" s="433"/>
      <c r="FDD458" s="433"/>
      <c r="FDE458" s="433"/>
      <c r="FDF458" s="433"/>
      <c r="FDG458" s="433"/>
      <c r="FDH458" s="433"/>
      <c r="FDI458" s="433"/>
      <c r="FDJ458" s="433"/>
      <c r="FDK458" s="433"/>
      <c r="FDL458" s="433"/>
      <c r="FDM458" s="433"/>
      <c r="FDN458" s="433"/>
      <c r="FDO458" s="433"/>
      <c r="FDP458" s="433"/>
      <c r="FDQ458" s="433"/>
      <c r="FDR458" s="433"/>
      <c r="FDS458" s="433"/>
      <c r="FDT458" s="433"/>
      <c r="FDU458" s="433"/>
      <c r="FDV458" s="433"/>
      <c r="FDW458" s="433"/>
      <c r="FDX458" s="433"/>
      <c r="FDY458" s="433"/>
      <c r="FDZ458" s="433"/>
      <c r="FEA458" s="433"/>
      <c r="FEB458" s="433"/>
      <c r="FEC458" s="433"/>
      <c r="FED458" s="433"/>
      <c r="FEE458" s="433"/>
      <c r="FEF458" s="433"/>
      <c r="FEG458" s="433"/>
      <c r="FEH458" s="433"/>
      <c r="FEI458" s="433"/>
      <c r="FEJ458" s="433"/>
      <c r="FEK458" s="433"/>
      <c r="FEL458" s="433"/>
      <c r="FEM458" s="433"/>
      <c r="FEN458" s="433"/>
      <c r="FEO458" s="433"/>
      <c r="FEP458" s="433"/>
      <c r="FEQ458" s="433"/>
      <c r="FER458" s="433"/>
      <c r="FES458" s="433"/>
      <c r="FET458" s="433"/>
      <c r="FEU458" s="433"/>
      <c r="FEV458" s="433"/>
      <c r="FEW458" s="433"/>
      <c r="FEX458" s="433"/>
      <c r="FEY458" s="433"/>
      <c r="FEZ458" s="433"/>
      <c r="FFA458" s="433"/>
      <c r="FFB458" s="433"/>
      <c r="FFC458" s="433"/>
      <c r="FFD458" s="433"/>
      <c r="FFE458" s="433"/>
      <c r="FFF458" s="433"/>
      <c r="FFG458" s="433"/>
      <c r="FFH458" s="433"/>
      <c r="FFI458" s="433"/>
      <c r="FFJ458" s="433"/>
      <c r="FFK458" s="433"/>
      <c r="FFL458" s="433"/>
      <c r="FFM458" s="433"/>
      <c r="FFN458" s="433"/>
      <c r="FFO458" s="433"/>
      <c r="FFP458" s="433"/>
      <c r="FFQ458" s="433"/>
      <c r="FFR458" s="433"/>
      <c r="FFS458" s="433"/>
      <c r="FFT458" s="433"/>
      <c r="FFU458" s="433"/>
      <c r="FFV458" s="433"/>
      <c r="FFW458" s="433"/>
      <c r="FFX458" s="433"/>
      <c r="FFY458" s="433"/>
      <c r="FFZ458" s="433"/>
      <c r="FGA458" s="433"/>
      <c r="FGB458" s="433"/>
      <c r="FGC458" s="433"/>
      <c r="FGD458" s="433"/>
      <c r="FGE458" s="433"/>
      <c r="FGF458" s="433"/>
      <c r="FGG458" s="433"/>
      <c r="FGH458" s="433"/>
      <c r="FGI458" s="433"/>
      <c r="FGJ458" s="433"/>
      <c r="FGK458" s="433"/>
      <c r="FGL458" s="433"/>
      <c r="FGM458" s="433"/>
      <c r="FGN458" s="433"/>
      <c r="FGO458" s="433"/>
      <c r="FGP458" s="433"/>
      <c r="FGQ458" s="433"/>
      <c r="FGR458" s="433"/>
      <c r="FGS458" s="433"/>
      <c r="FGT458" s="433"/>
      <c r="FGU458" s="433"/>
      <c r="FGV458" s="433"/>
      <c r="FGW458" s="433"/>
      <c r="FGX458" s="433"/>
      <c r="FGY458" s="433"/>
      <c r="FGZ458" s="433"/>
      <c r="FHA458" s="433"/>
      <c r="FHB458" s="433"/>
      <c r="FHC458" s="433"/>
      <c r="FHD458" s="433"/>
      <c r="FHE458" s="433"/>
      <c r="FHF458" s="433"/>
      <c r="FHG458" s="433"/>
      <c r="FHH458" s="433"/>
      <c r="FHI458" s="433"/>
      <c r="FHJ458" s="433"/>
      <c r="FHK458" s="433"/>
      <c r="FHL458" s="433"/>
      <c r="FHM458" s="433"/>
      <c r="FHN458" s="433"/>
      <c r="FHO458" s="433"/>
      <c r="FHP458" s="433"/>
      <c r="FHQ458" s="433"/>
      <c r="FHR458" s="433"/>
      <c r="FHS458" s="433"/>
      <c r="FHT458" s="433"/>
      <c r="FHU458" s="433"/>
      <c r="FHV458" s="433"/>
      <c r="FHW458" s="433"/>
      <c r="FHX458" s="433"/>
      <c r="FHY458" s="433"/>
      <c r="FHZ458" s="433"/>
      <c r="FIA458" s="433"/>
      <c r="FIB458" s="433"/>
      <c r="FIC458" s="433"/>
      <c r="FID458" s="433"/>
      <c r="FIE458" s="433"/>
      <c r="FIF458" s="433"/>
      <c r="FIG458" s="433"/>
      <c r="FIH458" s="433"/>
      <c r="FII458" s="433"/>
      <c r="FIJ458" s="433"/>
      <c r="FIK458" s="433"/>
      <c r="FIL458" s="433"/>
      <c r="FIM458" s="433"/>
      <c r="FIN458" s="433"/>
      <c r="FIO458" s="433"/>
      <c r="FIP458" s="433"/>
      <c r="FIQ458" s="433"/>
      <c r="FIR458" s="433"/>
      <c r="FIS458" s="433"/>
      <c r="FIT458" s="433"/>
      <c r="FIU458" s="433"/>
      <c r="FIV458" s="433"/>
      <c r="FIW458" s="433"/>
      <c r="FIX458" s="433"/>
      <c r="FIY458" s="433"/>
      <c r="FIZ458" s="433"/>
      <c r="FJA458" s="433"/>
      <c r="FJB458" s="433"/>
      <c r="FJC458" s="433"/>
      <c r="FJD458" s="433"/>
      <c r="FJE458" s="433"/>
      <c r="FJF458" s="433"/>
      <c r="FJG458" s="433"/>
      <c r="FJH458" s="433"/>
      <c r="FJI458" s="433"/>
      <c r="FJJ458" s="433"/>
      <c r="FJK458" s="433"/>
      <c r="FJL458" s="433"/>
      <c r="FJM458" s="433"/>
      <c r="FJN458" s="433"/>
      <c r="FJO458" s="433"/>
      <c r="FJP458" s="433"/>
      <c r="FJQ458" s="433"/>
      <c r="FJR458" s="433"/>
      <c r="FJS458" s="433"/>
      <c r="FJT458" s="433"/>
      <c r="FJU458" s="433"/>
      <c r="FJV458" s="433"/>
      <c r="FJW458" s="433"/>
      <c r="FJX458" s="433"/>
      <c r="FJY458" s="433"/>
      <c r="FJZ458" s="433"/>
      <c r="FKA458" s="433"/>
      <c r="FKB458" s="433"/>
      <c r="FKC458" s="433"/>
      <c r="FKD458" s="433"/>
      <c r="FKE458" s="433"/>
      <c r="FKF458" s="433"/>
      <c r="FKG458" s="433"/>
      <c r="FKH458" s="433"/>
      <c r="FKI458" s="433"/>
      <c r="FKJ458" s="433"/>
      <c r="FKK458" s="433"/>
      <c r="FKL458" s="433"/>
      <c r="FKM458" s="433"/>
      <c r="FKN458" s="433"/>
      <c r="FKO458" s="433"/>
      <c r="FKP458" s="433"/>
      <c r="FKQ458" s="433"/>
      <c r="FKR458" s="433"/>
      <c r="FKS458" s="433"/>
      <c r="FKT458" s="433"/>
      <c r="FKU458" s="433"/>
      <c r="FKV458" s="433"/>
      <c r="FKW458" s="433"/>
      <c r="FKX458" s="433"/>
      <c r="FKY458" s="433"/>
      <c r="FKZ458" s="433"/>
      <c r="FLA458" s="433"/>
      <c r="FLB458" s="433"/>
      <c r="FLC458" s="433"/>
      <c r="FLD458" s="433"/>
      <c r="FLE458" s="433"/>
      <c r="FLF458" s="433"/>
      <c r="FLG458" s="433"/>
      <c r="FLH458" s="433"/>
      <c r="FLI458" s="433"/>
      <c r="FLJ458" s="433"/>
      <c r="FLK458" s="433"/>
      <c r="FLL458" s="433"/>
      <c r="FLM458" s="433"/>
      <c r="FLN458" s="433"/>
      <c r="FLO458" s="433"/>
      <c r="FLP458" s="433"/>
      <c r="FLQ458" s="433"/>
      <c r="FLR458" s="433"/>
      <c r="FLS458" s="433"/>
      <c r="FLT458" s="433"/>
      <c r="FLU458" s="433"/>
      <c r="FLV458" s="433"/>
      <c r="FLW458" s="433"/>
      <c r="FLX458" s="433"/>
      <c r="FLY458" s="433"/>
      <c r="FLZ458" s="433"/>
      <c r="FMA458" s="433"/>
      <c r="FMB458" s="433"/>
      <c r="FMC458" s="433"/>
      <c r="FMD458" s="433"/>
      <c r="FME458" s="433"/>
      <c r="FMF458" s="433"/>
      <c r="FMG458" s="433"/>
      <c r="FMH458" s="433"/>
      <c r="FMI458" s="433"/>
      <c r="FMJ458" s="433"/>
      <c r="FMK458" s="433"/>
      <c r="FML458" s="433"/>
      <c r="FMM458" s="433"/>
      <c r="FMN458" s="433"/>
      <c r="FMO458" s="433"/>
      <c r="FMP458" s="433"/>
      <c r="FMQ458" s="433"/>
      <c r="FMR458" s="433"/>
      <c r="FMS458" s="433"/>
      <c r="FMT458" s="433"/>
      <c r="FMU458" s="433"/>
      <c r="FMV458" s="433"/>
      <c r="FMW458" s="433"/>
      <c r="FMX458" s="433"/>
      <c r="FMY458" s="433"/>
      <c r="FMZ458" s="433"/>
      <c r="FNA458" s="433"/>
      <c r="FNB458" s="433"/>
      <c r="FNC458" s="433"/>
      <c r="FND458" s="433"/>
      <c r="FNE458" s="433"/>
      <c r="FNF458" s="433"/>
      <c r="FNG458" s="433"/>
      <c r="FNH458" s="433"/>
      <c r="FNI458" s="433"/>
      <c r="FNJ458" s="433"/>
      <c r="FNK458" s="433"/>
      <c r="FNL458" s="433"/>
      <c r="FNM458" s="433"/>
      <c r="FNN458" s="433"/>
      <c r="FNO458" s="433"/>
      <c r="FNP458" s="433"/>
      <c r="FNQ458" s="433"/>
      <c r="FNR458" s="433"/>
      <c r="FNS458" s="433"/>
      <c r="FNT458" s="433"/>
      <c r="FNU458" s="433"/>
      <c r="FNV458" s="433"/>
      <c r="FNW458" s="433"/>
      <c r="FNX458" s="433"/>
      <c r="FNY458" s="433"/>
      <c r="FNZ458" s="433"/>
      <c r="FOA458" s="433"/>
      <c r="FOB458" s="433"/>
      <c r="FOC458" s="433"/>
      <c r="FOD458" s="433"/>
      <c r="FOE458" s="433"/>
      <c r="FOF458" s="433"/>
      <c r="FOG458" s="433"/>
      <c r="FOH458" s="433"/>
      <c r="FOI458" s="433"/>
      <c r="FOJ458" s="433"/>
      <c r="FOK458" s="433"/>
      <c r="FOL458" s="433"/>
      <c r="FOM458" s="433"/>
      <c r="FON458" s="433"/>
      <c r="FOO458" s="433"/>
      <c r="FOP458" s="433"/>
      <c r="FOQ458" s="433"/>
      <c r="FOR458" s="433"/>
      <c r="FOS458" s="433"/>
      <c r="FOT458" s="433"/>
      <c r="FOU458" s="433"/>
      <c r="FOV458" s="433"/>
      <c r="FOW458" s="433"/>
      <c r="FOX458" s="433"/>
      <c r="FOY458" s="433"/>
      <c r="FOZ458" s="433"/>
      <c r="FPA458" s="433"/>
      <c r="FPB458" s="433"/>
      <c r="FPC458" s="433"/>
      <c r="FPD458" s="433"/>
      <c r="FPE458" s="433"/>
      <c r="FPF458" s="433"/>
      <c r="FPG458" s="433"/>
      <c r="FPH458" s="433"/>
      <c r="FPI458" s="433"/>
      <c r="FPJ458" s="433"/>
      <c r="FPK458" s="433"/>
      <c r="FPL458" s="433"/>
      <c r="FPM458" s="433"/>
      <c r="FPN458" s="433"/>
      <c r="FPO458" s="433"/>
      <c r="FPP458" s="433"/>
      <c r="FPQ458" s="433"/>
      <c r="FPR458" s="433"/>
      <c r="FPS458" s="433"/>
      <c r="FPT458" s="433"/>
      <c r="FPU458" s="433"/>
      <c r="FPV458" s="433"/>
      <c r="FPW458" s="433"/>
      <c r="FPX458" s="433"/>
      <c r="FPY458" s="433"/>
      <c r="FPZ458" s="433"/>
      <c r="FQA458" s="433"/>
      <c r="FQB458" s="433"/>
      <c r="FQC458" s="433"/>
      <c r="FQD458" s="433"/>
      <c r="FQE458" s="433"/>
      <c r="FQF458" s="433"/>
      <c r="FQG458" s="433"/>
      <c r="FQH458" s="433"/>
      <c r="FQI458" s="433"/>
      <c r="FQJ458" s="433"/>
      <c r="FQK458" s="433"/>
      <c r="FQL458" s="433"/>
      <c r="FQM458" s="433"/>
      <c r="FQN458" s="433"/>
      <c r="FQO458" s="433"/>
      <c r="FQP458" s="433"/>
      <c r="FQQ458" s="433"/>
      <c r="FQR458" s="433"/>
      <c r="FQS458" s="433"/>
      <c r="FQT458" s="433"/>
      <c r="FQU458" s="433"/>
      <c r="FQV458" s="433"/>
      <c r="FQW458" s="433"/>
      <c r="FQX458" s="433"/>
      <c r="FQY458" s="433"/>
      <c r="FQZ458" s="433"/>
      <c r="FRA458" s="433"/>
      <c r="FRB458" s="433"/>
      <c r="FRC458" s="433"/>
      <c r="FRD458" s="433"/>
      <c r="FRE458" s="433"/>
      <c r="FRF458" s="433"/>
      <c r="FRG458" s="433"/>
      <c r="FRH458" s="433"/>
      <c r="FRI458" s="433"/>
      <c r="FRJ458" s="433"/>
      <c r="FRK458" s="433"/>
      <c r="FRL458" s="433"/>
      <c r="FRM458" s="433"/>
      <c r="FRN458" s="433"/>
      <c r="FRO458" s="433"/>
      <c r="FRP458" s="433"/>
      <c r="FRQ458" s="433"/>
      <c r="FRR458" s="433"/>
      <c r="FRS458" s="433"/>
      <c r="FRT458" s="433"/>
      <c r="FRU458" s="433"/>
      <c r="FRV458" s="433"/>
      <c r="FRW458" s="433"/>
      <c r="FRX458" s="433"/>
      <c r="FRY458" s="433"/>
      <c r="FRZ458" s="433"/>
      <c r="FSA458" s="433"/>
      <c r="FSB458" s="433"/>
      <c r="FSC458" s="433"/>
      <c r="FSD458" s="433"/>
      <c r="FSE458" s="433"/>
      <c r="FSF458" s="433"/>
      <c r="FSG458" s="433"/>
      <c r="FSH458" s="433"/>
      <c r="FSI458" s="433"/>
      <c r="FSJ458" s="433"/>
      <c r="FSK458" s="433"/>
      <c r="FSL458" s="433"/>
      <c r="FSM458" s="433"/>
      <c r="FSN458" s="433"/>
      <c r="FSO458" s="433"/>
      <c r="FSP458" s="433"/>
      <c r="FSQ458" s="433"/>
      <c r="FSR458" s="433"/>
      <c r="FSS458" s="433"/>
      <c r="FST458" s="433"/>
      <c r="FSU458" s="433"/>
      <c r="FSV458" s="433"/>
      <c r="FSW458" s="433"/>
      <c r="FSX458" s="433"/>
      <c r="FSY458" s="433"/>
      <c r="FSZ458" s="433"/>
      <c r="FTA458" s="433"/>
      <c r="FTB458" s="433"/>
      <c r="FTC458" s="433"/>
      <c r="FTD458" s="433"/>
      <c r="FTE458" s="433"/>
      <c r="FTF458" s="433"/>
      <c r="FTG458" s="433"/>
      <c r="FTH458" s="433"/>
      <c r="FTI458" s="433"/>
      <c r="FTJ458" s="433"/>
      <c r="FTK458" s="433"/>
      <c r="FTL458" s="433"/>
      <c r="FTM458" s="433"/>
      <c r="FTN458" s="433"/>
      <c r="FTO458" s="433"/>
      <c r="FTP458" s="433"/>
      <c r="FTQ458" s="433"/>
      <c r="FTR458" s="433"/>
      <c r="FTS458" s="433"/>
      <c r="FTT458" s="433"/>
      <c r="FTU458" s="433"/>
      <c r="FTV458" s="433"/>
      <c r="FTW458" s="433"/>
      <c r="FTX458" s="433"/>
      <c r="FTY458" s="433"/>
      <c r="FTZ458" s="433"/>
      <c r="FUA458" s="433"/>
      <c r="FUB458" s="433"/>
      <c r="FUC458" s="433"/>
      <c r="FUD458" s="433"/>
      <c r="FUE458" s="433"/>
      <c r="FUF458" s="433"/>
      <c r="FUG458" s="433"/>
      <c r="FUH458" s="433"/>
      <c r="FUI458" s="433"/>
      <c r="FUJ458" s="433"/>
      <c r="FUK458" s="433"/>
      <c r="FUL458" s="433"/>
      <c r="FUM458" s="433"/>
      <c r="FUN458" s="433"/>
      <c r="FUO458" s="433"/>
      <c r="FUP458" s="433"/>
      <c r="FUQ458" s="433"/>
      <c r="FUR458" s="433"/>
      <c r="FUS458" s="433"/>
      <c r="FUT458" s="433"/>
      <c r="FUU458" s="433"/>
      <c r="FUV458" s="433"/>
      <c r="FUW458" s="433"/>
      <c r="FUX458" s="433"/>
      <c r="FUY458" s="433"/>
      <c r="FUZ458" s="433"/>
      <c r="FVA458" s="433"/>
      <c r="FVB458" s="433"/>
      <c r="FVC458" s="433"/>
      <c r="FVD458" s="433"/>
      <c r="FVE458" s="433"/>
      <c r="FVF458" s="433"/>
      <c r="FVG458" s="433"/>
      <c r="FVH458" s="433"/>
      <c r="FVI458" s="433"/>
      <c r="FVJ458" s="433"/>
      <c r="FVK458" s="433"/>
      <c r="FVL458" s="433"/>
      <c r="FVM458" s="433"/>
      <c r="FVN458" s="433"/>
      <c r="FVO458" s="433"/>
      <c r="FVP458" s="433"/>
      <c r="FVQ458" s="433"/>
      <c r="FVR458" s="433"/>
      <c r="FVS458" s="433"/>
      <c r="FVT458" s="433"/>
      <c r="FVU458" s="433"/>
      <c r="FVV458" s="433"/>
      <c r="FVW458" s="433"/>
      <c r="FVX458" s="433"/>
      <c r="FVY458" s="433"/>
      <c r="FVZ458" s="433"/>
      <c r="FWA458" s="433"/>
      <c r="FWB458" s="433"/>
      <c r="FWC458" s="433"/>
      <c r="FWD458" s="433"/>
      <c r="FWE458" s="433"/>
      <c r="FWF458" s="433"/>
      <c r="FWG458" s="433"/>
      <c r="FWH458" s="433"/>
      <c r="FWI458" s="433"/>
      <c r="FWJ458" s="433"/>
      <c r="FWK458" s="433"/>
      <c r="FWL458" s="433"/>
      <c r="FWM458" s="433"/>
      <c r="FWN458" s="433"/>
      <c r="FWO458" s="433"/>
      <c r="FWP458" s="433"/>
      <c r="FWQ458" s="433"/>
      <c r="FWR458" s="433"/>
      <c r="FWS458" s="433"/>
      <c r="FWT458" s="433"/>
      <c r="FWU458" s="433"/>
      <c r="FWV458" s="433"/>
      <c r="FWW458" s="433"/>
      <c r="FWX458" s="433"/>
      <c r="FWY458" s="433"/>
      <c r="FWZ458" s="433"/>
      <c r="FXA458" s="433"/>
      <c r="FXB458" s="433"/>
      <c r="FXC458" s="433"/>
      <c r="FXD458" s="433"/>
      <c r="FXE458" s="433"/>
      <c r="FXF458" s="433"/>
      <c r="FXG458" s="433"/>
      <c r="FXH458" s="433"/>
      <c r="FXI458" s="433"/>
      <c r="FXJ458" s="433"/>
      <c r="FXK458" s="433"/>
      <c r="FXL458" s="433"/>
      <c r="FXM458" s="433"/>
      <c r="FXN458" s="433"/>
      <c r="FXO458" s="433"/>
      <c r="FXP458" s="433"/>
      <c r="FXQ458" s="433"/>
      <c r="FXR458" s="433"/>
      <c r="FXS458" s="433"/>
      <c r="FXT458" s="433"/>
      <c r="FXU458" s="433"/>
      <c r="FXV458" s="433"/>
      <c r="FXW458" s="433"/>
      <c r="FXX458" s="433"/>
      <c r="FXY458" s="433"/>
      <c r="FXZ458" s="433"/>
      <c r="FYA458" s="433"/>
      <c r="FYB458" s="433"/>
      <c r="FYC458" s="433"/>
      <c r="FYD458" s="433"/>
      <c r="FYE458" s="433"/>
      <c r="FYF458" s="433"/>
      <c r="FYG458" s="433"/>
      <c r="FYH458" s="433"/>
      <c r="FYI458" s="433"/>
      <c r="FYJ458" s="433"/>
      <c r="FYK458" s="433"/>
      <c r="FYL458" s="433"/>
      <c r="FYM458" s="433"/>
      <c r="FYN458" s="433"/>
      <c r="FYO458" s="433"/>
      <c r="FYP458" s="433"/>
      <c r="FYQ458" s="433"/>
      <c r="FYR458" s="433"/>
      <c r="FYS458" s="433"/>
      <c r="FYT458" s="433"/>
      <c r="FYU458" s="433"/>
      <c r="FYV458" s="433"/>
      <c r="FYW458" s="433"/>
      <c r="FYX458" s="433"/>
      <c r="FYY458" s="433"/>
      <c r="FYZ458" s="433"/>
      <c r="FZA458" s="433"/>
      <c r="FZB458" s="433"/>
      <c r="FZC458" s="433"/>
      <c r="FZD458" s="433"/>
      <c r="FZE458" s="433"/>
      <c r="FZF458" s="433"/>
      <c r="FZG458" s="433"/>
      <c r="FZH458" s="433"/>
      <c r="FZI458" s="433"/>
      <c r="FZJ458" s="433"/>
      <c r="FZK458" s="433"/>
      <c r="FZL458" s="433"/>
      <c r="FZM458" s="433"/>
      <c r="FZN458" s="433"/>
      <c r="FZO458" s="433"/>
      <c r="FZP458" s="433"/>
      <c r="FZQ458" s="433"/>
      <c r="FZR458" s="433"/>
      <c r="FZS458" s="433"/>
      <c r="FZT458" s="433"/>
      <c r="FZU458" s="433"/>
      <c r="FZV458" s="433"/>
      <c r="FZW458" s="433"/>
      <c r="FZX458" s="433"/>
      <c r="FZY458" s="433"/>
      <c r="FZZ458" s="433"/>
      <c r="GAA458" s="433"/>
      <c r="GAB458" s="433"/>
      <c r="GAC458" s="433"/>
      <c r="GAD458" s="433"/>
      <c r="GAE458" s="433"/>
      <c r="GAF458" s="433"/>
      <c r="GAG458" s="433"/>
      <c r="GAH458" s="433"/>
      <c r="GAI458" s="433"/>
      <c r="GAJ458" s="433"/>
      <c r="GAK458" s="433"/>
      <c r="GAL458" s="433"/>
      <c r="GAM458" s="433"/>
      <c r="GAN458" s="433"/>
      <c r="GAO458" s="433"/>
      <c r="GAP458" s="433"/>
      <c r="GAQ458" s="433"/>
      <c r="GAR458" s="433"/>
      <c r="GAS458" s="433"/>
      <c r="GAT458" s="433"/>
      <c r="GAU458" s="433"/>
      <c r="GAV458" s="433"/>
      <c r="GAW458" s="433"/>
      <c r="GAX458" s="433"/>
      <c r="GAY458" s="433"/>
      <c r="GAZ458" s="433"/>
      <c r="GBA458" s="433"/>
      <c r="GBB458" s="433"/>
      <c r="GBC458" s="433"/>
      <c r="GBD458" s="433"/>
      <c r="GBE458" s="433"/>
      <c r="GBF458" s="433"/>
      <c r="GBG458" s="433"/>
      <c r="GBH458" s="433"/>
      <c r="GBI458" s="433"/>
      <c r="GBJ458" s="433"/>
      <c r="GBK458" s="433"/>
      <c r="GBL458" s="433"/>
      <c r="GBM458" s="433"/>
      <c r="GBN458" s="433"/>
      <c r="GBO458" s="433"/>
      <c r="GBP458" s="433"/>
      <c r="GBQ458" s="433"/>
      <c r="GBR458" s="433"/>
      <c r="GBS458" s="433"/>
      <c r="GBT458" s="433"/>
      <c r="GBU458" s="433"/>
      <c r="GBV458" s="433"/>
      <c r="GBW458" s="433"/>
      <c r="GBX458" s="433"/>
      <c r="GBY458" s="433"/>
      <c r="GBZ458" s="433"/>
      <c r="GCA458" s="433"/>
      <c r="GCB458" s="433"/>
      <c r="GCC458" s="433"/>
      <c r="GCD458" s="433"/>
      <c r="GCE458" s="433"/>
      <c r="GCF458" s="433"/>
      <c r="GCG458" s="433"/>
      <c r="GCH458" s="433"/>
      <c r="GCI458" s="433"/>
      <c r="GCJ458" s="433"/>
      <c r="GCK458" s="433"/>
      <c r="GCL458" s="433"/>
      <c r="GCM458" s="433"/>
      <c r="GCN458" s="433"/>
      <c r="GCO458" s="433"/>
      <c r="GCP458" s="433"/>
      <c r="GCQ458" s="433"/>
      <c r="GCR458" s="433"/>
      <c r="GCS458" s="433"/>
      <c r="GCT458" s="433"/>
      <c r="GCU458" s="433"/>
      <c r="GCV458" s="433"/>
      <c r="GCW458" s="433"/>
      <c r="GCX458" s="433"/>
      <c r="GCY458" s="433"/>
      <c r="GCZ458" s="433"/>
      <c r="GDA458" s="433"/>
      <c r="GDB458" s="433"/>
      <c r="GDC458" s="433"/>
      <c r="GDD458" s="433"/>
      <c r="GDE458" s="433"/>
      <c r="GDF458" s="433"/>
      <c r="GDG458" s="433"/>
      <c r="GDH458" s="433"/>
      <c r="GDI458" s="433"/>
      <c r="GDJ458" s="433"/>
      <c r="GDK458" s="433"/>
      <c r="GDL458" s="433"/>
      <c r="GDM458" s="433"/>
      <c r="GDN458" s="433"/>
      <c r="GDO458" s="433"/>
      <c r="GDP458" s="433"/>
      <c r="GDQ458" s="433"/>
      <c r="GDR458" s="433"/>
      <c r="GDS458" s="433"/>
      <c r="GDT458" s="433"/>
      <c r="GDU458" s="433"/>
      <c r="GDV458" s="433"/>
      <c r="GDW458" s="433"/>
      <c r="GDX458" s="433"/>
      <c r="GDY458" s="433"/>
      <c r="GDZ458" s="433"/>
      <c r="GEA458" s="433"/>
      <c r="GEB458" s="433"/>
      <c r="GEC458" s="433"/>
      <c r="GED458" s="433"/>
      <c r="GEE458" s="433"/>
      <c r="GEF458" s="433"/>
      <c r="GEG458" s="433"/>
      <c r="GEH458" s="433"/>
      <c r="GEI458" s="433"/>
      <c r="GEJ458" s="433"/>
      <c r="GEK458" s="433"/>
      <c r="GEL458" s="433"/>
      <c r="GEM458" s="433"/>
      <c r="GEN458" s="433"/>
      <c r="GEO458" s="433"/>
      <c r="GEP458" s="433"/>
      <c r="GEQ458" s="433"/>
      <c r="GER458" s="433"/>
      <c r="GES458" s="433"/>
      <c r="GET458" s="433"/>
      <c r="GEU458" s="433"/>
      <c r="GEV458" s="433"/>
      <c r="GEW458" s="433"/>
      <c r="GEX458" s="433"/>
      <c r="GEY458" s="433"/>
      <c r="GEZ458" s="433"/>
      <c r="GFA458" s="433"/>
      <c r="GFB458" s="433"/>
      <c r="GFC458" s="433"/>
      <c r="GFD458" s="433"/>
      <c r="GFE458" s="433"/>
      <c r="GFF458" s="433"/>
      <c r="GFG458" s="433"/>
      <c r="GFH458" s="433"/>
      <c r="GFI458" s="433"/>
      <c r="GFJ458" s="433"/>
      <c r="GFK458" s="433"/>
      <c r="GFL458" s="433"/>
      <c r="GFM458" s="433"/>
      <c r="GFN458" s="433"/>
      <c r="GFO458" s="433"/>
      <c r="GFP458" s="433"/>
      <c r="GFQ458" s="433"/>
      <c r="GFR458" s="433"/>
      <c r="GFS458" s="433"/>
      <c r="GFT458" s="433"/>
      <c r="GFU458" s="433"/>
      <c r="GFV458" s="433"/>
      <c r="GFW458" s="433"/>
      <c r="GFX458" s="433"/>
      <c r="GFY458" s="433"/>
      <c r="GFZ458" s="433"/>
      <c r="GGA458" s="433"/>
      <c r="GGB458" s="433"/>
      <c r="GGC458" s="433"/>
      <c r="GGD458" s="433"/>
      <c r="GGE458" s="433"/>
      <c r="GGF458" s="433"/>
      <c r="GGG458" s="433"/>
      <c r="GGH458" s="433"/>
      <c r="GGI458" s="433"/>
      <c r="GGJ458" s="433"/>
      <c r="GGK458" s="433"/>
      <c r="GGL458" s="433"/>
      <c r="GGM458" s="433"/>
      <c r="GGN458" s="433"/>
      <c r="GGO458" s="433"/>
      <c r="GGP458" s="433"/>
      <c r="GGQ458" s="433"/>
      <c r="GGR458" s="433"/>
      <c r="GGS458" s="433"/>
      <c r="GGT458" s="433"/>
      <c r="GGU458" s="433"/>
      <c r="GGV458" s="433"/>
      <c r="GGW458" s="433"/>
      <c r="GGX458" s="433"/>
      <c r="GGY458" s="433"/>
      <c r="GGZ458" s="433"/>
      <c r="GHA458" s="433"/>
      <c r="GHB458" s="433"/>
      <c r="GHC458" s="433"/>
      <c r="GHD458" s="433"/>
      <c r="GHE458" s="433"/>
      <c r="GHF458" s="433"/>
      <c r="GHG458" s="433"/>
      <c r="GHH458" s="433"/>
      <c r="GHI458" s="433"/>
      <c r="GHJ458" s="433"/>
      <c r="GHK458" s="433"/>
      <c r="GHL458" s="433"/>
      <c r="GHM458" s="433"/>
      <c r="GHN458" s="433"/>
      <c r="GHO458" s="433"/>
      <c r="GHP458" s="433"/>
      <c r="GHQ458" s="433"/>
      <c r="GHR458" s="433"/>
      <c r="GHS458" s="433"/>
      <c r="GHT458" s="433"/>
      <c r="GHU458" s="433"/>
      <c r="GHV458" s="433"/>
      <c r="GHW458" s="433"/>
      <c r="GHX458" s="433"/>
      <c r="GHY458" s="433"/>
      <c r="GHZ458" s="433"/>
      <c r="GIA458" s="433"/>
      <c r="GIB458" s="433"/>
      <c r="GIC458" s="433"/>
      <c r="GID458" s="433"/>
      <c r="GIE458" s="433"/>
      <c r="GIF458" s="433"/>
      <c r="GIG458" s="433"/>
      <c r="GIH458" s="433"/>
      <c r="GII458" s="433"/>
      <c r="GIJ458" s="433"/>
      <c r="GIK458" s="433"/>
      <c r="GIL458" s="433"/>
      <c r="GIM458" s="433"/>
      <c r="GIN458" s="433"/>
      <c r="GIO458" s="433"/>
      <c r="GIP458" s="433"/>
      <c r="GIQ458" s="433"/>
      <c r="GIR458" s="433"/>
      <c r="GIS458" s="433"/>
      <c r="GIT458" s="433"/>
      <c r="GIU458" s="433"/>
      <c r="GIV458" s="433"/>
      <c r="GIW458" s="433"/>
      <c r="GIX458" s="433"/>
      <c r="GIY458" s="433"/>
      <c r="GIZ458" s="433"/>
      <c r="GJA458" s="433"/>
      <c r="GJB458" s="433"/>
      <c r="GJC458" s="433"/>
      <c r="GJD458" s="433"/>
      <c r="GJE458" s="433"/>
      <c r="GJF458" s="433"/>
      <c r="GJG458" s="433"/>
      <c r="GJH458" s="433"/>
      <c r="GJI458" s="433"/>
      <c r="GJJ458" s="433"/>
      <c r="GJK458" s="433"/>
      <c r="GJL458" s="433"/>
      <c r="GJM458" s="433"/>
      <c r="GJN458" s="433"/>
      <c r="GJO458" s="433"/>
      <c r="GJP458" s="433"/>
      <c r="GJQ458" s="433"/>
      <c r="GJR458" s="433"/>
      <c r="GJS458" s="433"/>
      <c r="GJT458" s="433"/>
      <c r="GJU458" s="433"/>
      <c r="GJV458" s="433"/>
      <c r="GJW458" s="433"/>
      <c r="GJX458" s="433"/>
      <c r="GJY458" s="433"/>
      <c r="GJZ458" s="433"/>
      <c r="GKA458" s="433"/>
      <c r="GKB458" s="433"/>
      <c r="GKC458" s="433"/>
      <c r="GKD458" s="433"/>
      <c r="GKE458" s="433"/>
      <c r="GKF458" s="433"/>
      <c r="GKG458" s="433"/>
      <c r="GKH458" s="433"/>
      <c r="GKI458" s="433"/>
      <c r="GKJ458" s="433"/>
      <c r="GKK458" s="433"/>
      <c r="GKL458" s="433"/>
      <c r="GKM458" s="433"/>
      <c r="GKN458" s="433"/>
      <c r="GKO458" s="433"/>
      <c r="GKP458" s="433"/>
      <c r="GKQ458" s="433"/>
      <c r="GKR458" s="433"/>
      <c r="GKS458" s="433"/>
      <c r="GKT458" s="433"/>
      <c r="GKU458" s="433"/>
      <c r="GKV458" s="433"/>
      <c r="GKW458" s="433"/>
      <c r="GKX458" s="433"/>
      <c r="GKY458" s="433"/>
      <c r="GKZ458" s="433"/>
      <c r="GLA458" s="433"/>
      <c r="GLB458" s="433"/>
      <c r="GLC458" s="433"/>
      <c r="GLD458" s="433"/>
      <c r="GLE458" s="433"/>
      <c r="GLF458" s="433"/>
      <c r="GLG458" s="433"/>
      <c r="GLH458" s="433"/>
      <c r="GLI458" s="433"/>
      <c r="GLJ458" s="433"/>
      <c r="GLK458" s="433"/>
      <c r="GLL458" s="433"/>
      <c r="GLM458" s="433"/>
      <c r="GLN458" s="433"/>
      <c r="GLO458" s="433"/>
      <c r="GLP458" s="433"/>
      <c r="GLQ458" s="433"/>
      <c r="GLR458" s="433"/>
      <c r="GLS458" s="433"/>
      <c r="GLT458" s="433"/>
      <c r="GLU458" s="433"/>
      <c r="GLV458" s="433"/>
      <c r="GLW458" s="433"/>
      <c r="GLX458" s="433"/>
      <c r="GLY458" s="433"/>
      <c r="GLZ458" s="433"/>
      <c r="GMA458" s="433"/>
      <c r="GMB458" s="433"/>
      <c r="GMC458" s="433"/>
      <c r="GMD458" s="433"/>
      <c r="GME458" s="433"/>
      <c r="GMF458" s="433"/>
      <c r="GMG458" s="433"/>
      <c r="GMH458" s="433"/>
      <c r="GMI458" s="433"/>
      <c r="GMJ458" s="433"/>
      <c r="GMK458" s="433"/>
      <c r="GML458" s="433"/>
      <c r="GMM458" s="433"/>
      <c r="GMN458" s="433"/>
      <c r="GMO458" s="433"/>
      <c r="GMP458" s="433"/>
      <c r="GMQ458" s="433"/>
      <c r="GMR458" s="433"/>
      <c r="GMS458" s="433"/>
      <c r="GMT458" s="433"/>
      <c r="GMU458" s="433"/>
      <c r="GMV458" s="433"/>
      <c r="GMW458" s="433"/>
      <c r="GMX458" s="433"/>
      <c r="GMY458" s="433"/>
      <c r="GMZ458" s="433"/>
      <c r="GNA458" s="433"/>
      <c r="GNB458" s="433"/>
      <c r="GNC458" s="433"/>
      <c r="GND458" s="433"/>
      <c r="GNE458" s="433"/>
      <c r="GNF458" s="433"/>
      <c r="GNG458" s="433"/>
      <c r="GNH458" s="433"/>
      <c r="GNI458" s="433"/>
      <c r="GNJ458" s="433"/>
      <c r="GNK458" s="433"/>
      <c r="GNL458" s="433"/>
      <c r="GNM458" s="433"/>
      <c r="GNN458" s="433"/>
      <c r="GNO458" s="433"/>
      <c r="GNP458" s="433"/>
      <c r="GNQ458" s="433"/>
      <c r="GNR458" s="433"/>
      <c r="GNS458" s="433"/>
      <c r="GNT458" s="433"/>
      <c r="GNU458" s="433"/>
      <c r="GNV458" s="433"/>
      <c r="GNW458" s="433"/>
      <c r="GNX458" s="433"/>
      <c r="GNY458" s="433"/>
      <c r="GNZ458" s="433"/>
      <c r="GOA458" s="433"/>
      <c r="GOB458" s="433"/>
      <c r="GOC458" s="433"/>
      <c r="GOD458" s="433"/>
      <c r="GOE458" s="433"/>
      <c r="GOF458" s="433"/>
      <c r="GOG458" s="433"/>
      <c r="GOH458" s="433"/>
      <c r="GOI458" s="433"/>
      <c r="GOJ458" s="433"/>
      <c r="GOK458" s="433"/>
      <c r="GOL458" s="433"/>
      <c r="GOM458" s="433"/>
      <c r="GON458" s="433"/>
      <c r="GOO458" s="433"/>
      <c r="GOP458" s="433"/>
      <c r="GOQ458" s="433"/>
      <c r="GOR458" s="433"/>
      <c r="GOS458" s="433"/>
      <c r="GOT458" s="433"/>
      <c r="GOU458" s="433"/>
      <c r="GOV458" s="433"/>
      <c r="GOW458" s="433"/>
      <c r="GOX458" s="433"/>
      <c r="GOY458" s="433"/>
      <c r="GOZ458" s="433"/>
      <c r="GPA458" s="433"/>
      <c r="GPB458" s="433"/>
      <c r="GPC458" s="433"/>
      <c r="GPD458" s="433"/>
      <c r="GPE458" s="433"/>
      <c r="GPF458" s="433"/>
      <c r="GPG458" s="433"/>
      <c r="GPH458" s="433"/>
      <c r="GPI458" s="433"/>
      <c r="GPJ458" s="433"/>
      <c r="GPK458" s="433"/>
      <c r="GPL458" s="433"/>
      <c r="GPM458" s="433"/>
      <c r="GPN458" s="433"/>
      <c r="GPO458" s="433"/>
      <c r="GPP458" s="433"/>
      <c r="GPQ458" s="433"/>
      <c r="GPR458" s="433"/>
      <c r="GPS458" s="433"/>
      <c r="GPT458" s="433"/>
      <c r="GPU458" s="433"/>
      <c r="GPV458" s="433"/>
      <c r="GPW458" s="433"/>
      <c r="GPX458" s="433"/>
      <c r="GPY458" s="433"/>
      <c r="GPZ458" s="433"/>
      <c r="GQA458" s="433"/>
      <c r="GQB458" s="433"/>
      <c r="GQC458" s="433"/>
      <c r="GQD458" s="433"/>
      <c r="GQE458" s="433"/>
      <c r="GQF458" s="433"/>
      <c r="GQG458" s="433"/>
      <c r="GQH458" s="433"/>
      <c r="GQI458" s="433"/>
      <c r="GQJ458" s="433"/>
      <c r="GQK458" s="433"/>
      <c r="GQL458" s="433"/>
      <c r="GQM458" s="433"/>
      <c r="GQN458" s="433"/>
      <c r="GQO458" s="433"/>
      <c r="GQP458" s="433"/>
      <c r="GQQ458" s="433"/>
      <c r="GQR458" s="433"/>
      <c r="GQS458" s="433"/>
      <c r="GQT458" s="433"/>
      <c r="GQU458" s="433"/>
      <c r="GQV458" s="433"/>
      <c r="GQW458" s="433"/>
      <c r="GQX458" s="433"/>
      <c r="GQY458" s="433"/>
      <c r="GQZ458" s="433"/>
      <c r="GRA458" s="433"/>
      <c r="GRB458" s="433"/>
      <c r="GRC458" s="433"/>
      <c r="GRD458" s="433"/>
      <c r="GRE458" s="433"/>
      <c r="GRF458" s="433"/>
      <c r="GRG458" s="433"/>
      <c r="GRH458" s="433"/>
      <c r="GRI458" s="433"/>
      <c r="GRJ458" s="433"/>
      <c r="GRK458" s="433"/>
      <c r="GRL458" s="433"/>
      <c r="GRM458" s="433"/>
      <c r="GRN458" s="433"/>
      <c r="GRO458" s="433"/>
      <c r="GRP458" s="433"/>
      <c r="GRQ458" s="433"/>
      <c r="GRR458" s="433"/>
      <c r="GRS458" s="433"/>
      <c r="GRT458" s="433"/>
      <c r="GRU458" s="433"/>
      <c r="GRV458" s="433"/>
      <c r="GRW458" s="433"/>
      <c r="GRX458" s="433"/>
      <c r="GRY458" s="433"/>
      <c r="GRZ458" s="433"/>
      <c r="GSA458" s="433"/>
      <c r="GSB458" s="433"/>
      <c r="GSC458" s="433"/>
      <c r="GSD458" s="433"/>
      <c r="GSE458" s="433"/>
      <c r="GSF458" s="433"/>
      <c r="GSG458" s="433"/>
      <c r="GSH458" s="433"/>
      <c r="GSI458" s="433"/>
      <c r="GSJ458" s="433"/>
      <c r="GSK458" s="433"/>
      <c r="GSL458" s="433"/>
      <c r="GSM458" s="433"/>
      <c r="GSN458" s="433"/>
      <c r="GSO458" s="433"/>
      <c r="GSP458" s="433"/>
      <c r="GSQ458" s="433"/>
      <c r="GSR458" s="433"/>
      <c r="GSS458" s="433"/>
      <c r="GST458" s="433"/>
      <c r="GSU458" s="433"/>
      <c r="GSV458" s="433"/>
      <c r="GSW458" s="433"/>
      <c r="GSX458" s="433"/>
      <c r="GSY458" s="433"/>
      <c r="GSZ458" s="433"/>
      <c r="GTA458" s="433"/>
      <c r="GTB458" s="433"/>
      <c r="GTC458" s="433"/>
      <c r="GTD458" s="433"/>
      <c r="GTE458" s="433"/>
      <c r="GTF458" s="433"/>
      <c r="GTG458" s="433"/>
      <c r="GTH458" s="433"/>
      <c r="GTI458" s="433"/>
      <c r="GTJ458" s="433"/>
      <c r="GTK458" s="433"/>
      <c r="GTL458" s="433"/>
      <c r="GTM458" s="433"/>
      <c r="GTN458" s="433"/>
      <c r="GTO458" s="433"/>
      <c r="GTP458" s="433"/>
      <c r="GTQ458" s="433"/>
      <c r="GTR458" s="433"/>
      <c r="GTS458" s="433"/>
      <c r="GTT458" s="433"/>
      <c r="GTU458" s="433"/>
      <c r="GTV458" s="433"/>
      <c r="GTW458" s="433"/>
      <c r="GTX458" s="433"/>
      <c r="GTY458" s="433"/>
      <c r="GTZ458" s="433"/>
      <c r="GUA458" s="433"/>
      <c r="GUB458" s="433"/>
      <c r="GUC458" s="433"/>
      <c r="GUD458" s="433"/>
      <c r="GUE458" s="433"/>
      <c r="GUF458" s="433"/>
      <c r="GUG458" s="433"/>
      <c r="GUH458" s="433"/>
      <c r="GUI458" s="433"/>
      <c r="GUJ458" s="433"/>
      <c r="GUK458" s="433"/>
      <c r="GUL458" s="433"/>
      <c r="GUM458" s="433"/>
      <c r="GUN458" s="433"/>
      <c r="GUO458" s="433"/>
      <c r="GUP458" s="433"/>
      <c r="GUQ458" s="433"/>
      <c r="GUR458" s="433"/>
      <c r="GUS458" s="433"/>
      <c r="GUT458" s="433"/>
      <c r="GUU458" s="433"/>
      <c r="GUV458" s="433"/>
      <c r="GUW458" s="433"/>
      <c r="GUX458" s="433"/>
      <c r="GUY458" s="433"/>
      <c r="GUZ458" s="433"/>
      <c r="GVA458" s="433"/>
      <c r="GVB458" s="433"/>
      <c r="GVC458" s="433"/>
      <c r="GVD458" s="433"/>
      <c r="GVE458" s="433"/>
      <c r="GVF458" s="433"/>
      <c r="GVG458" s="433"/>
      <c r="GVH458" s="433"/>
      <c r="GVI458" s="433"/>
      <c r="GVJ458" s="433"/>
      <c r="GVK458" s="433"/>
      <c r="GVL458" s="433"/>
      <c r="GVM458" s="433"/>
      <c r="GVN458" s="433"/>
      <c r="GVO458" s="433"/>
      <c r="GVP458" s="433"/>
      <c r="GVQ458" s="433"/>
      <c r="GVR458" s="433"/>
      <c r="GVS458" s="433"/>
      <c r="GVT458" s="433"/>
      <c r="GVU458" s="433"/>
      <c r="GVV458" s="433"/>
      <c r="GVW458" s="433"/>
      <c r="GVX458" s="433"/>
      <c r="GVY458" s="433"/>
      <c r="GVZ458" s="433"/>
      <c r="GWA458" s="433"/>
      <c r="GWB458" s="433"/>
      <c r="GWC458" s="433"/>
      <c r="GWD458" s="433"/>
      <c r="GWE458" s="433"/>
      <c r="GWF458" s="433"/>
      <c r="GWG458" s="433"/>
      <c r="GWH458" s="433"/>
      <c r="GWI458" s="433"/>
      <c r="GWJ458" s="433"/>
      <c r="GWK458" s="433"/>
      <c r="GWL458" s="433"/>
      <c r="GWM458" s="433"/>
      <c r="GWN458" s="433"/>
      <c r="GWO458" s="433"/>
      <c r="GWP458" s="433"/>
      <c r="GWQ458" s="433"/>
      <c r="GWR458" s="433"/>
      <c r="GWS458" s="433"/>
      <c r="GWT458" s="433"/>
      <c r="GWU458" s="433"/>
      <c r="GWV458" s="433"/>
      <c r="GWW458" s="433"/>
      <c r="GWX458" s="433"/>
      <c r="GWY458" s="433"/>
      <c r="GWZ458" s="433"/>
      <c r="GXA458" s="433"/>
      <c r="GXB458" s="433"/>
      <c r="GXC458" s="433"/>
      <c r="GXD458" s="433"/>
      <c r="GXE458" s="433"/>
      <c r="GXF458" s="433"/>
      <c r="GXG458" s="433"/>
      <c r="GXH458" s="433"/>
      <c r="GXI458" s="433"/>
      <c r="GXJ458" s="433"/>
      <c r="GXK458" s="433"/>
      <c r="GXL458" s="433"/>
      <c r="GXM458" s="433"/>
      <c r="GXN458" s="433"/>
      <c r="GXO458" s="433"/>
      <c r="GXP458" s="433"/>
      <c r="GXQ458" s="433"/>
      <c r="GXR458" s="433"/>
      <c r="GXS458" s="433"/>
      <c r="GXT458" s="433"/>
      <c r="GXU458" s="433"/>
      <c r="GXV458" s="433"/>
      <c r="GXW458" s="433"/>
      <c r="GXX458" s="433"/>
      <c r="GXY458" s="433"/>
      <c r="GXZ458" s="433"/>
      <c r="GYA458" s="433"/>
      <c r="GYB458" s="433"/>
      <c r="GYC458" s="433"/>
      <c r="GYD458" s="433"/>
      <c r="GYE458" s="433"/>
      <c r="GYF458" s="433"/>
      <c r="GYG458" s="433"/>
      <c r="GYH458" s="433"/>
      <c r="GYI458" s="433"/>
      <c r="GYJ458" s="433"/>
      <c r="GYK458" s="433"/>
      <c r="GYL458" s="433"/>
      <c r="GYM458" s="433"/>
      <c r="GYN458" s="433"/>
      <c r="GYO458" s="433"/>
      <c r="GYP458" s="433"/>
      <c r="GYQ458" s="433"/>
      <c r="GYR458" s="433"/>
      <c r="GYS458" s="433"/>
      <c r="GYT458" s="433"/>
      <c r="GYU458" s="433"/>
      <c r="GYV458" s="433"/>
      <c r="GYW458" s="433"/>
      <c r="GYX458" s="433"/>
      <c r="GYY458" s="433"/>
      <c r="GYZ458" s="433"/>
      <c r="GZA458" s="433"/>
      <c r="GZB458" s="433"/>
      <c r="GZC458" s="433"/>
      <c r="GZD458" s="433"/>
      <c r="GZE458" s="433"/>
      <c r="GZF458" s="433"/>
      <c r="GZG458" s="433"/>
      <c r="GZH458" s="433"/>
      <c r="GZI458" s="433"/>
      <c r="GZJ458" s="433"/>
      <c r="GZK458" s="433"/>
      <c r="GZL458" s="433"/>
      <c r="GZM458" s="433"/>
      <c r="GZN458" s="433"/>
      <c r="GZO458" s="433"/>
      <c r="GZP458" s="433"/>
      <c r="GZQ458" s="433"/>
      <c r="GZR458" s="433"/>
      <c r="GZS458" s="433"/>
      <c r="GZT458" s="433"/>
      <c r="GZU458" s="433"/>
      <c r="GZV458" s="433"/>
      <c r="GZW458" s="433"/>
      <c r="GZX458" s="433"/>
      <c r="GZY458" s="433"/>
      <c r="GZZ458" s="433"/>
      <c r="HAA458" s="433"/>
      <c r="HAB458" s="433"/>
      <c r="HAC458" s="433"/>
      <c r="HAD458" s="433"/>
      <c r="HAE458" s="433"/>
      <c r="HAF458" s="433"/>
      <c r="HAG458" s="433"/>
      <c r="HAH458" s="433"/>
      <c r="HAI458" s="433"/>
      <c r="HAJ458" s="433"/>
      <c r="HAK458" s="433"/>
      <c r="HAL458" s="433"/>
      <c r="HAM458" s="433"/>
      <c r="HAN458" s="433"/>
      <c r="HAO458" s="433"/>
      <c r="HAP458" s="433"/>
      <c r="HAQ458" s="433"/>
      <c r="HAR458" s="433"/>
      <c r="HAS458" s="433"/>
      <c r="HAT458" s="433"/>
      <c r="HAU458" s="433"/>
      <c r="HAV458" s="433"/>
      <c r="HAW458" s="433"/>
      <c r="HAX458" s="433"/>
      <c r="HAY458" s="433"/>
      <c r="HAZ458" s="433"/>
      <c r="HBA458" s="433"/>
      <c r="HBB458" s="433"/>
      <c r="HBC458" s="433"/>
      <c r="HBD458" s="433"/>
      <c r="HBE458" s="433"/>
      <c r="HBF458" s="433"/>
      <c r="HBG458" s="433"/>
      <c r="HBH458" s="433"/>
      <c r="HBI458" s="433"/>
      <c r="HBJ458" s="433"/>
      <c r="HBK458" s="433"/>
      <c r="HBL458" s="433"/>
      <c r="HBM458" s="433"/>
      <c r="HBN458" s="433"/>
      <c r="HBO458" s="433"/>
      <c r="HBP458" s="433"/>
      <c r="HBQ458" s="433"/>
      <c r="HBR458" s="433"/>
      <c r="HBS458" s="433"/>
      <c r="HBT458" s="433"/>
      <c r="HBU458" s="433"/>
      <c r="HBV458" s="433"/>
      <c r="HBW458" s="433"/>
      <c r="HBX458" s="433"/>
      <c r="HBY458" s="433"/>
      <c r="HBZ458" s="433"/>
      <c r="HCA458" s="433"/>
      <c r="HCB458" s="433"/>
      <c r="HCC458" s="433"/>
      <c r="HCD458" s="433"/>
      <c r="HCE458" s="433"/>
      <c r="HCF458" s="433"/>
      <c r="HCG458" s="433"/>
      <c r="HCH458" s="433"/>
      <c r="HCI458" s="433"/>
      <c r="HCJ458" s="433"/>
      <c r="HCK458" s="433"/>
      <c r="HCL458" s="433"/>
      <c r="HCM458" s="433"/>
      <c r="HCN458" s="433"/>
      <c r="HCO458" s="433"/>
      <c r="HCP458" s="433"/>
      <c r="HCQ458" s="433"/>
      <c r="HCR458" s="433"/>
      <c r="HCS458" s="433"/>
      <c r="HCT458" s="433"/>
      <c r="HCU458" s="433"/>
      <c r="HCV458" s="433"/>
      <c r="HCW458" s="433"/>
      <c r="HCX458" s="433"/>
      <c r="HCY458" s="433"/>
      <c r="HCZ458" s="433"/>
      <c r="HDA458" s="433"/>
      <c r="HDB458" s="433"/>
      <c r="HDC458" s="433"/>
      <c r="HDD458" s="433"/>
      <c r="HDE458" s="433"/>
      <c r="HDF458" s="433"/>
      <c r="HDG458" s="433"/>
      <c r="HDH458" s="433"/>
      <c r="HDI458" s="433"/>
      <c r="HDJ458" s="433"/>
      <c r="HDK458" s="433"/>
      <c r="HDL458" s="433"/>
      <c r="HDM458" s="433"/>
      <c r="HDN458" s="433"/>
      <c r="HDO458" s="433"/>
      <c r="HDP458" s="433"/>
      <c r="HDQ458" s="433"/>
      <c r="HDR458" s="433"/>
      <c r="HDS458" s="433"/>
      <c r="HDT458" s="433"/>
      <c r="HDU458" s="433"/>
      <c r="HDV458" s="433"/>
      <c r="HDW458" s="433"/>
      <c r="HDX458" s="433"/>
      <c r="HDY458" s="433"/>
      <c r="HDZ458" s="433"/>
      <c r="HEA458" s="433"/>
      <c r="HEB458" s="433"/>
      <c r="HEC458" s="433"/>
      <c r="HED458" s="433"/>
      <c r="HEE458" s="433"/>
      <c r="HEF458" s="433"/>
      <c r="HEG458" s="433"/>
      <c r="HEH458" s="433"/>
      <c r="HEI458" s="433"/>
      <c r="HEJ458" s="433"/>
      <c r="HEK458" s="433"/>
      <c r="HEL458" s="433"/>
      <c r="HEM458" s="433"/>
      <c r="HEN458" s="433"/>
      <c r="HEO458" s="433"/>
      <c r="HEP458" s="433"/>
      <c r="HEQ458" s="433"/>
      <c r="HER458" s="433"/>
      <c r="HES458" s="433"/>
      <c r="HET458" s="433"/>
      <c r="HEU458" s="433"/>
      <c r="HEV458" s="433"/>
      <c r="HEW458" s="433"/>
      <c r="HEX458" s="433"/>
      <c r="HEY458" s="433"/>
      <c r="HEZ458" s="433"/>
      <c r="HFA458" s="433"/>
      <c r="HFB458" s="433"/>
      <c r="HFC458" s="433"/>
      <c r="HFD458" s="433"/>
      <c r="HFE458" s="433"/>
      <c r="HFF458" s="433"/>
      <c r="HFG458" s="433"/>
      <c r="HFH458" s="433"/>
      <c r="HFI458" s="433"/>
      <c r="HFJ458" s="433"/>
      <c r="HFK458" s="433"/>
      <c r="HFL458" s="433"/>
      <c r="HFM458" s="433"/>
      <c r="HFN458" s="433"/>
      <c r="HFO458" s="433"/>
      <c r="HFP458" s="433"/>
      <c r="HFQ458" s="433"/>
      <c r="HFR458" s="433"/>
      <c r="HFS458" s="433"/>
      <c r="HFT458" s="433"/>
      <c r="HFU458" s="433"/>
      <c r="HFV458" s="433"/>
      <c r="HFW458" s="433"/>
      <c r="HFX458" s="433"/>
      <c r="HFY458" s="433"/>
      <c r="HFZ458" s="433"/>
      <c r="HGA458" s="433"/>
      <c r="HGB458" s="433"/>
      <c r="HGC458" s="433"/>
      <c r="HGD458" s="433"/>
      <c r="HGE458" s="433"/>
      <c r="HGF458" s="433"/>
      <c r="HGG458" s="433"/>
      <c r="HGH458" s="433"/>
      <c r="HGI458" s="433"/>
      <c r="HGJ458" s="433"/>
      <c r="HGK458" s="433"/>
      <c r="HGL458" s="433"/>
      <c r="HGM458" s="433"/>
      <c r="HGN458" s="433"/>
      <c r="HGO458" s="433"/>
      <c r="HGP458" s="433"/>
      <c r="HGQ458" s="433"/>
      <c r="HGR458" s="433"/>
      <c r="HGS458" s="433"/>
      <c r="HGT458" s="433"/>
      <c r="HGU458" s="433"/>
      <c r="HGV458" s="433"/>
      <c r="HGW458" s="433"/>
      <c r="HGX458" s="433"/>
      <c r="HGY458" s="433"/>
      <c r="HGZ458" s="433"/>
      <c r="HHA458" s="433"/>
      <c r="HHB458" s="433"/>
      <c r="HHC458" s="433"/>
      <c r="HHD458" s="433"/>
      <c r="HHE458" s="433"/>
      <c r="HHF458" s="433"/>
      <c r="HHG458" s="433"/>
      <c r="HHH458" s="433"/>
      <c r="HHI458" s="433"/>
      <c r="HHJ458" s="433"/>
      <c r="HHK458" s="433"/>
      <c r="HHL458" s="433"/>
      <c r="HHM458" s="433"/>
      <c r="HHN458" s="433"/>
      <c r="HHO458" s="433"/>
      <c r="HHP458" s="433"/>
      <c r="HHQ458" s="433"/>
      <c r="HHR458" s="433"/>
      <c r="HHS458" s="433"/>
      <c r="HHT458" s="433"/>
      <c r="HHU458" s="433"/>
      <c r="HHV458" s="433"/>
      <c r="HHW458" s="433"/>
      <c r="HHX458" s="433"/>
      <c r="HHY458" s="433"/>
      <c r="HHZ458" s="433"/>
      <c r="HIA458" s="433"/>
      <c r="HIB458" s="433"/>
      <c r="HIC458" s="433"/>
      <c r="HID458" s="433"/>
      <c r="HIE458" s="433"/>
      <c r="HIF458" s="433"/>
      <c r="HIG458" s="433"/>
      <c r="HIH458" s="433"/>
      <c r="HII458" s="433"/>
      <c r="HIJ458" s="433"/>
      <c r="HIK458" s="433"/>
      <c r="HIL458" s="433"/>
      <c r="HIM458" s="433"/>
      <c r="HIN458" s="433"/>
      <c r="HIO458" s="433"/>
      <c r="HIP458" s="433"/>
      <c r="HIQ458" s="433"/>
      <c r="HIR458" s="433"/>
      <c r="HIS458" s="433"/>
      <c r="HIT458" s="433"/>
      <c r="HIU458" s="433"/>
      <c r="HIV458" s="433"/>
      <c r="HIW458" s="433"/>
      <c r="HIX458" s="433"/>
      <c r="HIY458" s="433"/>
      <c r="HIZ458" s="433"/>
      <c r="HJA458" s="433"/>
      <c r="HJB458" s="433"/>
      <c r="HJC458" s="433"/>
      <c r="HJD458" s="433"/>
      <c r="HJE458" s="433"/>
      <c r="HJF458" s="433"/>
      <c r="HJG458" s="433"/>
      <c r="HJH458" s="433"/>
      <c r="HJI458" s="433"/>
      <c r="HJJ458" s="433"/>
      <c r="HJK458" s="433"/>
      <c r="HJL458" s="433"/>
      <c r="HJM458" s="433"/>
      <c r="HJN458" s="433"/>
      <c r="HJO458" s="433"/>
      <c r="HJP458" s="433"/>
      <c r="HJQ458" s="433"/>
      <c r="HJR458" s="433"/>
      <c r="HJS458" s="433"/>
      <c r="HJT458" s="433"/>
      <c r="HJU458" s="433"/>
      <c r="HJV458" s="433"/>
      <c r="HJW458" s="433"/>
      <c r="HJX458" s="433"/>
      <c r="HJY458" s="433"/>
      <c r="HJZ458" s="433"/>
      <c r="HKA458" s="433"/>
      <c r="HKB458" s="433"/>
      <c r="HKC458" s="433"/>
      <c r="HKD458" s="433"/>
      <c r="HKE458" s="433"/>
      <c r="HKF458" s="433"/>
      <c r="HKG458" s="433"/>
      <c r="HKH458" s="433"/>
      <c r="HKI458" s="433"/>
      <c r="HKJ458" s="433"/>
      <c r="HKK458" s="433"/>
      <c r="HKL458" s="433"/>
      <c r="HKM458" s="433"/>
      <c r="HKN458" s="433"/>
      <c r="HKO458" s="433"/>
      <c r="HKP458" s="433"/>
      <c r="HKQ458" s="433"/>
      <c r="HKR458" s="433"/>
      <c r="HKS458" s="433"/>
      <c r="HKT458" s="433"/>
      <c r="HKU458" s="433"/>
      <c r="HKV458" s="433"/>
      <c r="HKW458" s="433"/>
      <c r="HKX458" s="433"/>
      <c r="HKY458" s="433"/>
      <c r="HKZ458" s="433"/>
      <c r="HLA458" s="433"/>
      <c r="HLB458" s="433"/>
      <c r="HLC458" s="433"/>
      <c r="HLD458" s="433"/>
      <c r="HLE458" s="433"/>
      <c r="HLF458" s="433"/>
      <c r="HLG458" s="433"/>
      <c r="HLH458" s="433"/>
      <c r="HLI458" s="433"/>
      <c r="HLJ458" s="433"/>
      <c r="HLK458" s="433"/>
      <c r="HLL458" s="433"/>
      <c r="HLM458" s="433"/>
      <c r="HLN458" s="433"/>
      <c r="HLO458" s="433"/>
      <c r="HLP458" s="433"/>
      <c r="HLQ458" s="433"/>
      <c r="HLR458" s="433"/>
      <c r="HLS458" s="433"/>
      <c r="HLT458" s="433"/>
      <c r="HLU458" s="433"/>
      <c r="HLV458" s="433"/>
      <c r="HLW458" s="433"/>
      <c r="HLX458" s="433"/>
      <c r="HLY458" s="433"/>
      <c r="HLZ458" s="433"/>
      <c r="HMA458" s="433"/>
      <c r="HMB458" s="433"/>
      <c r="HMC458" s="433"/>
      <c r="HMD458" s="433"/>
      <c r="HME458" s="433"/>
      <c r="HMF458" s="433"/>
      <c r="HMG458" s="433"/>
      <c r="HMH458" s="433"/>
      <c r="HMI458" s="433"/>
      <c r="HMJ458" s="433"/>
      <c r="HMK458" s="433"/>
      <c r="HML458" s="433"/>
      <c r="HMM458" s="433"/>
      <c r="HMN458" s="433"/>
      <c r="HMO458" s="433"/>
      <c r="HMP458" s="433"/>
      <c r="HMQ458" s="433"/>
      <c r="HMR458" s="433"/>
      <c r="HMS458" s="433"/>
      <c r="HMT458" s="433"/>
      <c r="HMU458" s="433"/>
      <c r="HMV458" s="433"/>
      <c r="HMW458" s="433"/>
      <c r="HMX458" s="433"/>
      <c r="HMY458" s="433"/>
      <c r="HMZ458" s="433"/>
      <c r="HNA458" s="433"/>
      <c r="HNB458" s="433"/>
      <c r="HNC458" s="433"/>
      <c r="HND458" s="433"/>
      <c r="HNE458" s="433"/>
      <c r="HNF458" s="433"/>
      <c r="HNG458" s="433"/>
      <c r="HNH458" s="433"/>
      <c r="HNI458" s="433"/>
      <c r="HNJ458" s="433"/>
      <c r="HNK458" s="433"/>
      <c r="HNL458" s="433"/>
      <c r="HNM458" s="433"/>
      <c r="HNN458" s="433"/>
      <c r="HNO458" s="433"/>
      <c r="HNP458" s="433"/>
      <c r="HNQ458" s="433"/>
      <c r="HNR458" s="433"/>
      <c r="HNS458" s="433"/>
      <c r="HNT458" s="433"/>
      <c r="HNU458" s="433"/>
      <c r="HNV458" s="433"/>
      <c r="HNW458" s="433"/>
      <c r="HNX458" s="433"/>
      <c r="HNY458" s="433"/>
      <c r="HNZ458" s="433"/>
      <c r="HOA458" s="433"/>
      <c r="HOB458" s="433"/>
      <c r="HOC458" s="433"/>
      <c r="HOD458" s="433"/>
      <c r="HOE458" s="433"/>
      <c r="HOF458" s="433"/>
      <c r="HOG458" s="433"/>
      <c r="HOH458" s="433"/>
      <c r="HOI458" s="433"/>
      <c r="HOJ458" s="433"/>
      <c r="HOK458" s="433"/>
      <c r="HOL458" s="433"/>
      <c r="HOM458" s="433"/>
      <c r="HON458" s="433"/>
      <c r="HOO458" s="433"/>
      <c r="HOP458" s="433"/>
      <c r="HOQ458" s="433"/>
      <c r="HOR458" s="433"/>
      <c r="HOS458" s="433"/>
      <c r="HOT458" s="433"/>
      <c r="HOU458" s="433"/>
      <c r="HOV458" s="433"/>
      <c r="HOW458" s="433"/>
      <c r="HOX458" s="433"/>
      <c r="HOY458" s="433"/>
      <c r="HOZ458" s="433"/>
      <c r="HPA458" s="433"/>
      <c r="HPB458" s="433"/>
      <c r="HPC458" s="433"/>
      <c r="HPD458" s="433"/>
      <c r="HPE458" s="433"/>
      <c r="HPF458" s="433"/>
      <c r="HPG458" s="433"/>
      <c r="HPH458" s="433"/>
      <c r="HPI458" s="433"/>
      <c r="HPJ458" s="433"/>
      <c r="HPK458" s="433"/>
      <c r="HPL458" s="433"/>
      <c r="HPM458" s="433"/>
      <c r="HPN458" s="433"/>
      <c r="HPO458" s="433"/>
      <c r="HPP458" s="433"/>
      <c r="HPQ458" s="433"/>
      <c r="HPR458" s="433"/>
      <c r="HPS458" s="433"/>
      <c r="HPT458" s="433"/>
      <c r="HPU458" s="433"/>
      <c r="HPV458" s="433"/>
      <c r="HPW458" s="433"/>
      <c r="HPX458" s="433"/>
      <c r="HPY458" s="433"/>
      <c r="HPZ458" s="433"/>
      <c r="HQA458" s="433"/>
      <c r="HQB458" s="433"/>
      <c r="HQC458" s="433"/>
      <c r="HQD458" s="433"/>
      <c r="HQE458" s="433"/>
      <c r="HQF458" s="433"/>
      <c r="HQG458" s="433"/>
      <c r="HQH458" s="433"/>
      <c r="HQI458" s="433"/>
      <c r="HQJ458" s="433"/>
      <c r="HQK458" s="433"/>
      <c r="HQL458" s="433"/>
      <c r="HQM458" s="433"/>
      <c r="HQN458" s="433"/>
      <c r="HQO458" s="433"/>
      <c r="HQP458" s="433"/>
      <c r="HQQ458" s="433"/>
      <c r="HQR458" s="433"/>
      <c r="HQS458" s="433"/>
      <c r="HQT458" s="433"/>
      <c r="HQU458" s="433"/>
      <c r="HQV458" s="433"/>
      <c r="HQW458" s="433"/>
      <c r="HQX458" s="433"/>
      <c r="HQY458" s="433"/>
      <c r="HQZ458" s="433"/>
      <c r="HRA458" s="433"/>
      <c r="HRB458" s="433"/>
      <c r="HRC458" s="433"/>
      <c r="HRD458" s="433"/>
      <c r="HRE458" s="433"/>
      <c r="HRF458" s="433"/>
      <c r="HRG458" s="433"/>
      <c r="HRH458" s="433"/>
      <c r="HRI458" s="433"/>
      <c r="HRJ458" s="433"/>
      <c r="HRK458" s="433"/>
      <c r="HRL458" s="433"/>
      <c r="HRM458" s="433"/>
      <c r="HRN458" s="433"/>
      <c r="HRO458" s="433"/>
      <c r="HRP458" s="433"/>
      <c r="HRQ458" s="433"/>
      <c r="HRR458" s="433"/>
      <c r="HRS458" s="433"/>
      <c r="HRT458" s="433"/>
      <c r="HRU458" s="433"/>
      <c r="HRV458" s="433"/>
      <c r="HRW458" s="433"/>
      <c r="HRX458" s="433"/>
      <c r="HRY458" s="433"/>
      <c r="HRZ458" s="433"/>
      <c r="HSA458" s="433"/>
      <c r="HSB458" s="433"/>
      <c r="HSC458" s="433"/>
      <c r="HSD458" s="433"/>
      <c r="HSE458" s="433"/>
      <c r="HSF458" s="433"/>
      <c r="HSG458" s="433"/>
      <c r="HSH458" s="433"/>
      <c r="HSI458" s="433"/>
      <c r="HSJ458" s="433"/>
      <c r="HSK458" s="433"/>
      <c r="HSL458" s="433"/>
      <c r="HSM458" s="433"/>
      <c r="HSN458" s="433"/>
      <c r="HSO458" s="433"/>
      <c r="HSP458" s="433"/>
      <c r="HSQ458" s="433"/>
      <c r="HSR458" s="433"/>
      <c r="HSS458" s="433"/>
      <c r="HST458" s="433"/>
      <c r="HSU458" s="433"/>
      <c r="HSV458" s="433"/>
      <c r="HSW458" s="433"/>
      <c r="HSX458" s="433"/>
      <c r="HSY458" s="433"/>
      <c r="HSZ458" s="433"/>
      <c r="HTA458" s="433"/>
      <c r="HTB458" s="433"/>
      <c r="HTC458" s="433"/>
      <c r="HTD458" s="433"/>
      <c r="HTE458" s="433"/>
      <c r="HTF458" s="433"/>
      <c r="HTG458" s="433"/>
      <c r="HTH458" s="433"/>
      <c r="HTI458" s="433"/>
      <c r="HTJ458" s="433"/>
      <c r="HTK458" s="433"/>
      <c r="HTL458" s="433"/>
      <c r="HTM458" s="433"/>
      <c r="HTN458" s="433"/>
      <c r="HTO458" s="433"/>
      <c r="HTP458" s="433"/>
      <c r="HTQ458" s="433"/>
      <c r="HTR458" s="433"/>
      <c r="HTS458" s="433"/>
      <c r="HTT458" s="433"/>
      <c r="HTU458" s="433"/>
      <c r="HTV458" s="433"/>
      <c r="HTW458" s="433"/>
      <c r="HTX458" s="433"/>
      <c r="HTY458" s="433"/>
      <c r="HTZ458" s="433"/>
      <c r="HUA458" s="433"/>
      <c r="HUB458" s="433"/>
      <c r="HUC458" s="433"/>
      <c r="HUD458" s="433"/>
      <c r="HUE458" s="433"/>
      <c r="HUF458" s="433"/>
      <c r="HUG458" s="433"/>
      <c r="HUH458" s="433"/>
      <c r="HUI458" s="433"/>
      <c r="HUJ458" s="433"/>
      <c r="HUK458" s="433"/>
      <c r="HUL458" s="433"/>
      <c r="HUM458" s="433"/>
      <c r="HUN458" s="433"/>
      <c r="HUO458" s="433"/>
      <c r="HUP458" s="433"/>
      <c r="HUQ458" s="433"/>
      <c r="HUR458" s="433"/>
      <c r="HUS458" s="433"/>
      <c r="HUT458" s="433"/>
      <c r="HUU458" s="433"/>
      <c r="HUV458" s="433"/>
      <c r="HUW458" s="433"/>
      <c r="HUX458" s="433"/>
      <c r="HUY458" s="433"/>
      <c r="HUZ458" s="433"/>
      <c r="HVA458" s="433"/>
      <c r="HVB458" s="433"/>
      <c r="HVC458" s="433"/>
      <c r="HVD458" s="433"/>
      <c r="HVE458" s="433"/>
      <c r="HVF458" s="433"/>
      <c r="HVG458" s="433"/>
      <c r="HVH458" s="433"/>
      <c r="HVI458" s="433"/>
      <c r="HVJ458" s="433"/>
      <c r="HVK458" s="433"/>
      <c r="HVL458" s="433"/>
      <c r="HVM458" s="433"/>
      <c r="HVN458" s="433"/>
      <c r="HVO458" s="433"/>
      <c r="HVP458" s="433"/>
      <c r="HVQ458" s="433"/>
      <c r="HVR458" s="433"/>
      <c r="HVS458" s="433"/>
      <c r="HVT458" s="433"/>
      <c r="HVU458" s="433"/>
      <c r="HVV458" s="433"/>
      <c r="HVW458" s="433"/>
      <c r="HVX458" s="433"/>
      <c r="HVY458" s="433"/>
      <c r="HVZ458" s="433"/>
      <c r="HWA458" s="433"/>
      <c r="HWB458" s="433"/>
      <c r="HWC458" s="433"/>
      <c r="HWD458" s="433"/>
      <c r="HWE458" s="433"/>
      <c r="HWF458" s="433"/>
      <c r="HWG458" s="433"/>
      <c r="HWH458" s="433"/>
      <c r="HWI458" s="433"/>
      <c r="HWJ458" s="433"/>
      <c r="HWK458" s="433"/>
      <c r="HWL458" s="433"/>
      <c r="HWM458" s="433"/>
      <c r="HWN458" s="433"/>
      <c r="HWO458" s="433"/>
      <c r="HWP458" s="433"/>
      <c r="HWQ458" s="433"/>
      <c r="HWR458" s="433"/>
      <c r="HWS458" s="433"/>
      <c r="HWT458" s="433"/>
      <c r="HWU458" s="433"/>
      <c r="HWV458" s="433"/>
      <c r="HWW458" s="433"/>
      <c r="HWX458" s="433"/>
      <c r="HWY458" s="433"/>
      <c r="HWZ458" s="433"/>
      <c r="HXA458" s="433"/>
      <c r="HXB458" s="433"/>
      <c r="HXC458" s="433"/>
      <c r="HXD458" s="433"/>
      <c r="HXE458" s="433"/>
      <c r="HXF458" s="433"/>
      <c r="HXG458" s="433"/>
      <c r="HXH458" s="433"/>
      <c r="HXI458" s="433"/>
      <c r="HXJ458" s="433"/>
      <c r="HXK458" s="433"/>
      <c r="HXL458" s="433"/>
      <c r="HXM458" s="433"/>
      <c r="HXN458" s="433"/>
      <c r="HXO458" s="433"/>
      <c r="HXP458" s="433"/>
      <c r="HXQ458" s="433"/>
      <c r="HXR458" s="433"/>
      <c r="HXS458" s="433"/>
      <c r="HXT458" s="433"/>
      <c r="HXU458" s="433"/>
      <c r="HXV458" s="433"/>
      <c r="HXW458" s="433"/>
      <c r="HXX458" s="433"/>
      <c r="HXY458" s="433"/>
      <c r="HXZ458" s="433"/>
      <c r="HYA458" s="433"/>
      <c r="HYB458" s="433"/>
      <c r="HYC458" s="433"/>
      <c r="HYD458" s="433"/>
      <c r="HYE458" s="433"/>
      <c r="HYF458" s="433"/>
      <c r="HYG458" s="433"/>
      <c r="HYH458" s="433"/>
      <c r="HYI458" s="433"/>
      <c r="HYJ458" s="433"/>
      <c r="HYK458" s="433"/>
      <c r="HYL458" s="433"/>
      <c r="HYM458" s="433"/>
      <c r="HYN458" s="433"/>
      <c r="HYO458" s="433"/>
      <c r="HYP458" s="433"/>
      <c r="HYQ458" s="433"/>
      <c r="HYR458" s="433"/>
      <c r="HYS458" s="433"/>
      <c r="HYT458" s="433"/>
      <c r="HYU458" s="433"/>
      <c r="HYV458" s="433"/>
      <c r="HYW458" s="433"/>
      <c r="HYX458" s="433"/>
      <c r="HYY458" s="433"/>
      <c r="HYZ458" s="433"/>
      <c r="HZA458" s="433"/>
      <c r="HZB458" s="433"/>
      <c r="HZC458" s="433"/>
      <c r="HZD458" s="433"/>
      <c r="HZE458" s="433"/>
      <c r="HZF458" s="433"/>
      <c r="HZG458" s="433"/>
      <c r="HZH458" s="433"/>
      <c r="HZI458" s="433"/>
      <c r="HZJ458" s="433"/>
      <c r="HZK458" s="433"/>
      <c r="HZL458" s="433"/>
      <c r="HZM458" s="433"/>
      <c r="HZN458" s="433"/>
      <c r="HZO458" s="433"/>
      <c r="HZP458" s="433"/>
      <c r="HZQ458" s="433"/>
      <c r="HZR458" s="433"/>
      <c r="HZS458" s="433"/>
      <c r="HZT458" s="433"/>
      <c r="HZU458" s="433"/>
      <c r="HZV458" s="433"/>
      <c r="HZW458" s="433"/>
      <c r="HZX458" s="433"/>
      <c r="HZY458" s="433"/>
      <c r="HZZ458" s="433"/>
      <c r="IAA458" s="433"/>
      <c r="IAB458" s="433"/>
      <c r="IAC458" s="433"/>
      <c r="IAD458" s="433"/>
      <c r="IAE458" s="433"/>
      <c r="IAF458" s="433"/>
      <c r="IAG458" s="433"/>
      <c r="IAH458" s="433"/>
      <c r="IAI458" s="433"/>
      <c r="IAJ458" s="433"/>
      <c r="IAK458" s="433"/>
      <c r="IAL458" s="433"/>
      <c r="IAM458" s="433"/>
      <c r="IAN458" s="433"/>
      <c r="IAO458" s="433"/>
      <c r="IAP458" s="433"/>
      <c r="IAQ458" s="433"/>
      <c r="IAR458" s="433"/>
      <c r="IAS458" s="433"/>
      <c r="IAT458" s="433"/>
      <c r="IAU458" s="433"/>
      <c r="IAV458" s="433"/>
      <c r="IAW458" s="433"/>
      <c r="IAX458" s="433"/>
      <c r="IAY458" s="433"/>
      <c r="IAZ458" s="433"/>
      <c r="IBA458" s="433"/>
      <c r="IBB458" s="433"/>
      <c r="IBC458" s="433"/>
      <c r="IBD458" s="433"/>
      <c r="IBE458" s="433"/>
      <c r="IBF458" s="433"/>
      <c r="IBG458" s="433"/>
      <c r="IBH458" s="433"/>
      <c r="IBI458" s="433"/>
      <c r="IBJ458" s="433"/>
      <c r="IBK458" s="433"/>
      <c r="IBL458" s="433"/>
      <c r="IBM458" s="433"/>
      <c r="IBN458" s="433"/>
      <c r="IBO458" s="433"/>
      <c r="IBP458" s="433"/>
      <c r="IBQ458" s="433"/>
      <c r="IBR458" s="433"/>
      <c r="IBS458" s="433"/>
      <c r="IBT458" s="433"/>
      <c r="IBU458" s="433"/>
      <c r="IBV458" s="433"/>
      <c r="IBW458" s="433"/>
      <c r="IBX458" s="433"/>
      <c r="IBY458" s="433"/>
      <c r="IBZ458" s="433"/>
      <c r="ICA458" s="433"/>
      <c r="ICB458" s="433"/>
      <c r="ICC458" s="433"/>
      <c r="ICD458" s="433"/>
      <c r="ICE458" s="433"/>
      <c r="ICF458" s="433"/>
      <c r="ICG458" s="433"/>
      <c r="ICH458" s="433"/>
      <c r="ICI458" s="433"/>
      <c r="ICJ458" s="433"/>
      <c r="ICK458" s="433"/>
      <c r="ICL458" s="433"/>
      <c r="ICM458" s="433"/>
      <c r="ICN458" s="433"/>
      <c r="ICO458" s="433"/>
      <c r="ICP458" s="433"/>
      <c r="ICQ458" s="433"/>
      <c r="ICR458" s="433"/>
      <c r="ICS458" s="433"/>
      <c r="ICT458" s="433"/>
      <c r="ICU458" s="433"/>
      <c r="ICV458" s="433"/>
      <c r="ICW458" s="433"/>
      <c r="ICX458" s="433"/>
      <c r="ICY458" s="433"/>
      <c r="ICZ458" s="433"/>
      <c r="IDA458" s="433"/>
      <c r="IDB458" s="433"/>
      <c r="IDC458" s="433"/>
      <c r="IDD458" s="433"/>
      <c r="IDE458" s="433"/>
      <c r="IDF458" s="433"/>
      <c r="IDG458" s="433"/>
      <c r="IDH458" s="433"/>
      <c r="IDI458" s="433"/>
      <c r="IDJ458" s="433"/>
      <c r="IDK458" s="433"/>
      <c r="IDL458" s="433"/>
      <c r="IDM458" s="433"/>
      <c r="IDN458" s="433"/>
      <c r="IDO458" s="433"/>
      <c r="IDP458" s="433"/>
      <c r="IDQ458" s="433"/>
      <c r="IDR458" s="433"/>
      <c r="IDS458" s="433"/>
      <c r="IDT458" s="433"/>
      <c r="IDU458" s="433"/>
      <c r="IDV458" s="433"/>
      <c r="IDW458" s="433"/>
      <c r="IDX458" s="433"/>
      <c r="IDY458" s="433"/>
      <c r="IDZ458" s="433"/>
      <c r="IEA458" s="433"/>
      <c r="IEB458" s="433"/>
      <c r="IEC458" s="433"/>
      <c r="IED458" s="433"/>
      <c r="IEE458" s="433"/>
      <c r="IEF458" s="433"/>
      <c r="IEG458" s="433"/>
      <c r="IEH458" s="433"/>
      <c r="IEI458" s="433"/>
      <c r="IEJ458" s="433"/>
      <c r="IEK458" s="433"/>
      <c r="IEL458" s="433"/>
      <c r="IEM458" s="433"/>
      <c r="IEN458" s="433"/>
      <c r="IEO458" s="433"/>
      <c r="IEP458" s="433"/>
      <c r="IEQ458" s="433"/>
      <c r="IER458" s="433"/>
      <c r="IES458" s="433"/>
      <c r="IET458" s="433"/>
      <c r="IEU458" s="433"/>
      <c r="IEV458" s="433"/>
      <c r="IEW458" s="433"/>
      <c r="IEX458" s="433"/>
      <c r="IEY458" s="433"/>
      <c r="IEZ458" s="433"/>
      <c r="IFA458" s="433"/>
      <c r="IFB458" s="433"/>
      <c r="IFC458" s="433"/>
      <c r="IFD458" s="433"/>
      <c r="IFE458" s="433"/>
      <c r="IFF458" s="433"/>
      <c r="IFG458" s="433"/>
      <c r="IFH458" s="433"/>
      <c r="IFI458" s="433"/>
      <c r="IFJ458" s="433"/>
      <c r="IFK458" s="433"/>
      <c r="IFL458" s="433"/>
      <c r="IFM458" s="433"/>
      <c r="IFN458" s="433"/>
      <c r="IFO458" s="433"/>
      <c r="IFP458" s="433"/>
      <c r="IFQ458" s="433"/>
      <c r="IFR458" s="433"/>
      <c r="IFS458" s="433"/>
      <c r="IFT458" s="433"/>
      <c r="IFU458" s="433"/>
      <c r="IFV458" s="433"/>
      <c r="IFW458" s="433"/>
      <c r="IFX458" s="433"/>
      <c r="IFY458" s="433"/>
      <c r="IFZ458" s="433"/>
      <c r="IGA458" s="433"/>
      <c r="IGB458" s="433"/>
      <c r="IGC458" s="433"/>
      <c r="IGD458" s="433"/>
      <c r="IGE458" s="433"/>
      <c r="IGF458" s="433"/>
      <c r="IGG458" s="433"/>
      <c r="IGH458" s="433"/>
      <c r="IGI458" s="433"/>
      <c r="IGJ458" s="433"/>
      <c r="IGK458" s="433"/>
      <c r="IGL458" s="433"/>
      <c r="IGM458" s="433"/>
      <c r="IGN458" s="433"/>
      <c r="IGO458" s="433"/>
      <c r="IGP458" s="433"/>
      <c r="IGQ458" s="433"/>
      <c r="IGR458" s="433"/>
      <c r="IGS458" s="433"/>
      <c r="IGT458" s="433"/>
      <c r="IGU458" s="433"/>
      <c r="IGV458" s="433"/>
      <c r="IGW458" s="433"/>
      <c r="IGX458" s="433"/>
      <c r="IGY458" s="433"/>
      <c r="IGZ458" s="433"/>
      <c r="IHA458" s="433"/>
      <c r="IHB458" s="433"/>
      <c r="IHC458" s="433"/>
      <c r="IHD458" s="433"/>
      <c r="IHE458" s="433"/>
      <c r="IHF458" s="433"/>
      <c r="IHG458" s="433"/>
      <c r="IHH458" s="433"/>
      <c r="IHI458" s="433"/>
      <c r="IHJ458" s="433"/>
      <c r="IHK458" s="433"/>
      <c r="IHL458" s="433"/>
      <c r="IHM458" s="433"/>
      <c r="IHN458" s="433"/>
      <c r="IHO458" s="433"/>
      <c r="IHP458" s="433"/>
      <c r="IHQ458" s="433"/>
      <c r="IHR458" s="433"/>
      <c r="IHS458" s="433"/>
      <c r="IHT458" s="433"/>
      <c r="IHU458" s="433"/>
      <c r="IHV458" s="433"/>
      <c r="IHW458" s="433"/>
      <c r="IHX458" s="433"/>
      <c r="IHY458" s="433"/>
      <c r="IHZ458" s="433"/>
      <c r="IIA458" s="433"/>
      <c r="IIB458" s="433"/>
      <c r="IIC458" s="433"/>
      <c r="IID458" s="433"/>
      <c r="IIE458" s="433"/>
      <c r="IIF458" s="433"/>
      <c r="IIG458" s="433"/>
      <c r="IIH458" s="433"/>
      <c r="III458" s="433"/>
      <c r="IIJ458" s="433"/>
      <c r="IIK458" s="433"/>
      <c r="IIL458" s="433"/>
      <c r="IIM458" s="433"/>
      <c r="IIN458" s="433"/>
      <c r="IIO458" s="433"/>
      <c r="IIP458" s="433"/>
      <c r="IIQ458" s="433"/>
      <c r="IIR458" s="433"/>
      <c r="IIS458" s="433"/>
      <c r="IIT458" s="433"/>
      <c r="IIU458" s="433"/>
      <c r="IIV458" s="433"/>
      <c r="IIW458" s="433"/>
      <c r="IIX458" s="433"/>
      <c r="IIY458" s="433"/>
      <c r="IIZ458" s="433"/>
      <c r="IJA458" s="433"/>
      <c r="IJB458" s="433"/>
      <c r="IJC458" s="433"/>
      <c r="IJD458" s="433"/>
      <c r="IJE458" s="433"/>
      <c r="IJF458" s="433"/>
      <c r="IJG458" s="433"/>
      <c r="IJH458" s="433"/>
      <c r="IJI458" s="433"/>
      <c r="IJJ458" s="433"/>
      <c r="IJK458" s="433"/>
      <c r="IJL458" s="433"/>
      <c r="IJM458" s="433"/>
      <c r="IJN458" s="433"/>
      <c r="IJO458" s="433"/>
      <c r="IJP458" s="433"/>
      <c r="IJQ458" s="433"/>
      <c r="IJR458" s="433"/>
      <c r="IJS458" s="433"/>
      <c r="IJT458" s="433"/>
      <c r="IJU458" s="433"/>
      <c r="IJV458" s="433"/>
      <c r="IJW458" s="433"/>
      <c r="IJX458" s="433"/>
      <c r="IJY458" s="433"/>
      <c r="IJZ458" s="433"/>
      <c r="IKA458" s="433"/>
      <c r="IKB458" s="433"/>
      <c r="IKC458" s="433"/>
      <c r="IKD458" s="433"/>
      <c r="IKE458" s="433"/>
      <c r="IKF458" s="433"/>
      <c r="IKG458" s="433"/>
      <c r="IKH458" s="433"/>
      <c r="IKI458" s="433"/>
      <c r="IKJ458" s="433"/>
      <c r="IKK458" s="433"/>
      <c r="IKL458" s="433"/>
      <c r="IKM458" s="433"/>
      <c r="IKN458" s="433"/>
      <c r="IKO458" s="433"/>
      <c r="IKP458" s="433"/>
      <c r="IKQ458" s="433"/>
      <c r="IKR458" s="433"/>
      <c r="IKS458" s="433"/>
      <c r="IKT458" s="433"/>
      <c r="IKU458" s="433"/>
      <c r="IKV458" s="433"/>
      <c r="IKW458" s="433"/>
      <c r="IKX458" s="433"/>
      <c r="IKY458" s="433"/>
      <c r="IKZ458" s="433"/>
      <c r="ILA458" s="433"/>
      <c r="ILB458" s="433"/>
      <c r="ILC458" s="433"/>
      <c r="ILD458" s="433"/>
      <c r="ILE458" s="433"/>
      <c r="ILF458" s="433"/>
      <c r="ILG458" s="433"/>
      <c r="ILH458" s="433"/>
      <c r="ILI458" s="433"/>
      <c r="ILJ458" s="433"/>
      <c r="ILK458" s="433"/>
      <c r="ILL458" s="433"/>
      <c r="ILM458" s="433"/>
      <c r="ILN458" s="433"/>
      <c r="ILO458" s="433"/>
      <c r="ILP458" s="433"/>
      <c r="ILQ458" s="433"/>
      <c r="ILR458" s="433"/>
      <c r="ILS458" s="433"/>
      <c r="ILT458" s="433"/>
      <c r="ILU458" s="433"/>
      <c r="ILV458" s="433"/>
      <c r="ILW458" s="433"/>
      <c r="ILX458" s="433"/>
      <c r="ILY458" s="433"/>
      <c r="ILZ458" s="433"/>
      <c r="IMA458" s="433"/>
      <c r="IMB458" s="433"/>
      <c r="IMC458" s="433"/>
      <c r="IMD458" s="433"/>
      <c r="IME458" s="433"/>
      <c r="IMF458" s="433"/>
      <c r="IMG458" s="433"/>
      <c r="IMH458" s="433"/>
      <c r="IMI458" s="433"/>
      <c r="IMJ458" s="433"/>
      <c r="IMK458" s="433"/>
      <c r="IML458" s="433"/>
      <c r="IMM458" s="433"/>
      <c r="IMN458" s="433"/>
      <c r="IMO458" s="433"/>
      <c r="IMP458" s="433"/>
      <c r="IMQ458" s="433"/>
      <c r="IMR458" s="433"/>
      <c r="IMS458" s="433"/>
      <c r="IMT458" s="433"/>
      <c r="IMU458" s="433"/>
      <c r="IMV458" s="433"/>
      <c r="IMW458" s="433"/>
      <c r="IMX458" s="433"/>
      <c r="IMY458" s="433"/>
      <c r="IMZ458" s="433"/>
      <c r="INA458" s="433"/>
      <c r="INB458" s="433"/>
      <c r="INC458" s="433"/>
      <c r="IND458" s="433"/>
      <c r="INE458" s="433"/>
      <c r="INF458" s="433"/>
      <c r="ING458" s="433"/>
      <c r="INH458" s="433"/>
      <c r="INI458" s="433"/>
      <c r="INJ458" s="433"/>
      <c r="INK458" s="433"/>
      <c r="INL458" s="433"/>
      <c r="INM458" s="433"/>
      <c r="INN458" s="433"/>
      <c r="INO458" s="433"/>
      <c r="INP458" s="433"/>
      <c r="INQ458" s="433"/>
      <c r="INR458" s="433"/>
      <c r="INS458" s="433"/>
      <c r="INT458" s="433"/>
      <c r="INU458" s="433"/>
      <c r="INV458" s="433"/>
      <c r="INW458" s="433"/>
      <c r="INX458" s="433"/>
      <c r="INY458" s="433"/>
      <c r="INZ458" s="433"/>
      <c r="IOA458" s="433"/>
      <c r="IOB458" s="433"/>
      <c r="IOC458" s="433"/>
      <c r="IOD458" s="433"/>
      <c r="IOE458" s="433"/>
      <c r="IOF458" s="433"/>
      <c r="IOG458" s="433"/>
      <c r="IOH458" s="433"/>
      <c r="IOI458" s="433"/>
      <c r="IOJ458" s="433"/>
      <c r="IOK458" s="433"/>
      <c r="IOL458" s="433"/>
      <c r="IOM458" s="433"/>
      <c r="ION458" s="433"/>
      <c r="IOO458" s="433"/>
      <c r="IOP458" s="433"/>
      <c r="IOQ458" s="433"/>
      <c r="IOR458" s="433"/>
      <c r="IOS458" s="433"/>
      <c r="IOT458" s="433"/>
      <c r="IOU458" s="433"/>
      <c r="IOV458" s="433"/>
      <c r="IOW458" s="433"/>
      <c r="IOX458" s="433"/>
      <c r="IOY458" s="433"/>
      <c r="IOZ458" s="433"/>
      <c r="IPA458" s="433"/>
      <c r="IPB458" s="433"/>
      <c r="IPC458" s="433"/>
      <c r="IPD458" s="433"/>
      <c r="IPE458" s="433"/>
      <c r="IPF458" s="433"/>
      <c r="IPG458" s="433"/>
      <c r="IPH458" s="433"/>
      <c r="IPI458" s="433"/>
      <c r="IPJ458" s="433"/>
      <c r="IPK458" s="433"/>
      <c r="IPL458" s="433"/>
      <c r="IPM458" s="433"/>
      <c r="IPN458" s="433"/>
      <c r="IPO458" s="433"/>
      <c r="IPP458" s="433"/>
      <c r="IPQ458" s="433"/>
      <c r="IPR458" s="433"/>
      <c r="IPS458" s="433"/>
      <c r="IPT458" s="433"/>
      <c r="IPU458" s="433"/>
      <c r="IPV458" s="433"/>
      <c r="IPW458" s="433"/>
      <c r="IPX458" s="433"/>
      <c r="IPY458" s="433"/>
      <c r="IPZ458" s="433"/>
      <c r="IQA458" s="433"/>
      <c r="IQB458" s="433"/>
      <c r="IQC458" s="433"/>
      <c r="IQD458" s="433"/>
      <c r="IQE458" s="433"/>
      <c r="IQF458" s="433"/>
      <c r="IQG458" s="433"/>
      <c r="IQH458" s="433"/>
      <c r="IQI458" s="433"/>
      <c r="IQJ458" s="433"/>
      <c r="IQK458" s="433"/>
      <c r="IQL458" s="433"/>
      <c r="IQM458" s="433"/>
      <c r="IQN458" s="433"/>
      <c r="IQO458" s="433"/>
      <c r="IQP458" s="433"/>
      <c r="IQQ458" s="433"/>
      <c r="IQR458" s="433"/>
      <c r="IQS458" s="433"/>
      <c r="IQT458" s="433"/>
      <c r="IQU458" s="433"/>
      <c r="IQV458" s="433"/>
      <c r="IQW458" s="433"/>
      <c r="IQX458" s="433"/>
      <c r="IQY458" s="433"/>
      <c r="IQZ458" s="433"/>
      <c r="IRA458" s="433"/>
      <c r="IRB458" s="433"/>
      <c r="IRC458" s="433"/>
      <c r="IRD458" s="433"/>
      <c r="IRE458" s="433"/>
      <c r="IRF458" s="433"/>
      <c r="IRG458" s="433"/>
      <c r="IRH458" s="433"/>
      <c r="IRI458" s="433"/>
      <c r="IRJ458" s="433"/>
      <c r="IRK458" s="433"/>
      <c r="IRL458" s="433"/>
      <c r="IRM458" s="433"/>
      <c r="IRN458" s="433"/>
      <c r="IRO458" s="433"/>
      <c r="IRP458" s="433"/>
      <c r="IRQ458" s="433"/>
      <c r="IRR458" s="433"/>
      <c r="IRS458" s="433"/>
      <c r="IRT458" s="433"/>
      <c r="IRU458" s="433"/>
      <c r="IRV458" s="433"/>
      <c r="IRW458" s="433"/>
      <c r="IRX458" s="433"/>
      <c r="IRY458" s="433"/>
      <c r="IRZ458" s="433"/>
      <c r="ISA458" s="433"/>
      <c r="ISB458" s="433"/>
      <c r="ISC458" s="433"/>
      <c r="ISD458" s="433"/>
      <c r="ISE458" s="433"/>
      <c r="ISF458" s="433"/>
      <c r="ISG458" s="433"/>
      <c r="ISH458" s="433"/>
      <c r="ISI458" s="433"/>
      <c r="ISJ458" s="433"/>
      <c r="ISK458" s="433"/>
      <c r="ISL458" s="433"/>
      <c r="ISM458" s="433"/>
      <c r="ISN458" s="433"/>
      <c r="ISO458" s="433"/>
      <c r="ISP458" s="433"/>
      <c r="ISQ458" s="433"/>
      <c r="ISR458" s="433"/>
      <c r="ISS458" s="433"/>
      <c r="IST458" s="433"/>
      <c r="ISU458" s="433"/>
      <c r="ISV458" s="433"/>
      <c r="ISW458" s="433"/>
      <c r="ISX458" s="433"/>
      <c r="ISY458" s="433"/>
      <c r="ISZ458" s="433"/>
      <c r="ITA458" s="433"/>
      <c r="ITB458" s="433"/>
      <c r="ITC458" s="433"/>
      <c r="ITD458" s="433"/>
      <c r="ITE458" s="433"/>
      <c r="ITF458" s="433"/>
      <c r="ITG458" s="433"/>
      <c r="ITH458" s="433"/>
      <c r="ITI458" s="433"/>
      <c r="ITJ458" s="433"/>
      <c r="ITK458" s="433"/>
      <c r="ITL458" s="433"/>
      <c r="ITM458" s="433"/>
      <c r="ITN458" s="433"/>
      <c r="ITO458" s="433"/>
      <c r="ITP458" s="433"/>
      <c r="ITQ458" s="433"/>
      <c r="ITR458" s="433"/>
      <c r="ITS458" s="433"/>
      <c r="ITT458" s="433"/>
      <c r="ITU458" s="433"/>
      <c r="ITV458" s="433"/>
      <c r="ITW458" s="433"/>
      <c r="ITX458" s="433"/>
      <c r="ITY458" s="433"/>
      <c r="ITZ458" s="433"/>
      <c r="IUA458" s="433"/>
      <c r="IUB458" s="433"/>
      <c r="IUC458" s="433"/>
      <c r="IUD458" s="433"/>
      <c r="IUE458" s="433"/>
      <c r="IUF458" s="433"/>
      <c r="IUG458" s="433"/>
      <c r="IUH458" s="433"/>
      <c r="IUI458" s="433"/>
      <c r="IUJ458" s="433"/>
      <c r="IUK458" s="433"/>
      <c r="IUL458" s="433"/>
      <c r="IUM458" s="433"/>
      <c r="IUN458" s="433"/>
      <c r="IUO458" s="433"/>
      <c r="IUP458" s="433"/>
      <c r="IUQ458" s="433"/>
      <c r="IUR458" s="433"/>
      <c r="IUS458" s="433"/>
      <c r="IUT458" s="433"/>
      <c r="IUU458" s="433"/>
      <c r="IUV458" s="433"/>
      <c r="IUW458" s="433"/>
      <c r="IUX458" s="433"/>
      <c r="IUY458" s="433"/>
      <c r="IUZ458" s="433"/>
      <c r="IVA458" s="433"/>
      <c r="IVB458" s="433"/>
      <c r="IVC458" s="433"/>
      <c r="IVD458" s="433"/>
      <c r="IVE458" s="433"/>
      <c r="IVF458" s="433"/>
      <c r="IVG458" s="433"/>
      <c r="IVH458" s="433"/>
      <c r="IVI458" s="433"/>
      <c r="IVJ458" s="433"/>
      <c r="IVK458" s="433"/>
      <c r="IVL458" s="433"/>
      <c r="IVM458" s="433"/>
      <c r="IVN458" s="433"/>
      <c r="IVO458" s="433"/>
      <c r="IVP458" s="433"/>
      <c r="IVQ458" s="433"/>
      <c r="IVR458" s="433"/>
      <c r="IVS458" s="433"/>
      <c r="IVT458" s="433"/>
      <c r="IVU458" s="433"/>
      <c r="IVV458" s="433"/>
      <c r="IVW458" s="433"/>
      <c r="IVX458" s="433"/>
      <c r="IVY458" s="433"/>
      <c r="IVZ458" s="433"/>
      <c r="IWA458" s="433"/>
      <c r="IWB458" s="433"/>
      <c r="IWC458" s="433"/>
      <c r="IWD458" s="433"/>
      <c r="IWE458" s="433"/>
      <c r="IWF458" s="433"/>
      <c r="IWG458" s="433"/>
      <c r="IWH458" s="433"/>
      <c r="IWI458" s="433"/>
      <c r="IWJ458" s="433"/>
      <c r="IWK458" s="433"/>
      <c r="IWL458" s="433"/>
      <c r="IWM458" s="433"/>
      <c r="IWN458" s="433"/>
      <c r="IWO458" s="433"/>
      <c r="IWP458" s="433"/>
      <c r="IWQ458" s="433"/>
      <c r="IWR458" s="433"/>
      <c r="IWS458" s="433"/>
      <c r="IWT458" s="433"/>
      <c r="IWU458" s="433"/>
      <c r="IWV458" s="433"/>
      <c r="IWW458" s="433"/>
      <c r="IWX458" s="433"/>
      <c r="IWY458" s="433"/>
      <c r="IWZ458" s="433"/>
      <c r="IXA458" s="433"/>
      <c r="IXB458" s="433"/>
      <c r="IXC458" s="433"/>
      <c r="IXD458" s="433"/>
      <c r="IXE458" s="433"/>
      <c r="IXF458" s="433"/>
      <c r="IXG458" s="433"/>
      <c r="IXH458" s="433"/>
      <c r="IXI458" s="433"/>
      <c r="IXJ458" s="433"/>
      <c r="IXK458" s="433"/>
      <c r="IXL458" s="433"/>
      <c r="IXM458" s="433"/>
      <c r="IXN458" s="433"/>
      <c r="IXO458" s="433"/>
      <c r="IXP458" s="433"/>
      <c r="IXQ458" s="433"/>
      <c r="IXR458" s="433"/>
      <c r="IXS458" s="433"/>
      <c r="IXT458" s="433"/>
      <c r="IXU458" s="433"/>
      <c r="IXV458" s="433"/>
      <c r="IXW458" s="433"/>
      <c r="IXX458" s="433"/>
      <c r="IXY458" s="433"/>
      <c r="IXZ458" s="433"/>
      <c r="IYA458" s="433"/>
      <c r="IYB458" s="433"/>
      <c r="IYC458" s="433"/>
      <c r="IYD458" s="433"/>
      <c r="IYE458" s="433"/>
      <c r="IYF458" s="433"/>
      <c r="IYG458" s="433"/>
      <c r="IYH458" s="433"/>
      <c r="IYI458" s="433"/>
      <c r="IYJ458" s="433"/>
      <c r="IYK458" s="433"/>
      <c r="IYL458" s="433"/>
      <c r="IYM458" s="433"/>
      <c r="IYN458" s="433"/>
      <c r="IYO458" s="433"/>
      <c r="IYP458" s="433"/>
      <c r="IYQ458" s="433"/>
      <c r="IYR458" s="433"/>
      <c r="IYS458" s="433"/>
      <c r="IYT458" s="433"/>
      <c r="IYU458" s="433"/>
      <c r="IYV458" s="433"/>
      <c r="IYW458" s="433"/>
      <c r="IYX458" s="433"/>
      <c r="IYY458" s="433"/>
      <c r="IYZ458" s="433"/>
      <c r="IZA458" s="433"/>
      <c r="IZB458" s="433"/>
      <c r="IZC458" s="433"/>
      <c r="IZD458" s="433"/>
      <c r="IZE458" s="433"/>
      <c r="IZF458" s="433"/>
      <c r="IZG458" s="433"/>
      <c r="IZH458" s="433"/>
      <c r="IZI458" s="433"/>
      <c r="IZJ458" s="433"/>
      <c r="IZK458" s="433"/>
      <c r="IZL458" s="433"/>
      <c r="IZM458" s="433"/>
      <c r="IZN458" s="433"/>
      <c r="IZO458" s="433"/>
      <c r="IZP458" s="433"/>
      <c r="IZQ458" s="433"/>
      <c r="IZR458" s="433"/>
      <c r="IZS458" s="433"/>
      <c r="IZT458" s="433"/>
      <c r="IZU458" s="433"/>
      <c r="IZV458" s="433"/>
      <c r="IZW458" s="433"/>
      <c r="IZX458" s="433"/>
      <c r="IZY458" s="433"/>
      <c r="IZZ458" s="433"/>
      <c r="JAA458" s="433"/>
      <c r="JAB458" s="433"/>
      <c r="JAC458" s="433"/>
      <c r="JAD458" s="433"/>
      <c r="JAE458" s="433"/>
      <c r="JAF458" s="433"/>
      <c r="JAG458" s="433"/>
      <c r="JAH458" s="433"/>
      <c r="JAI458" s="433"/>
      <c r="JAJ458" s="433"/>
      <c r="JAK458" s="433"/>
      <c r="JAL458" s="433"/>
      <c r="JAM458" s="433"/>
      <c r="JAN458" s="433"/>
      <c r="JAO458" s="433"/>
      <c r="JAP458" s="433"/>
      <c r="JAQ458" s="433"/>
      <c r="JAR458" s="433"/>
      <c r="JAS458" s="433"/>
      <c r="JAT458" s="433"/>
      <c r="JAU458" s="433"/>
      <c r="JAV458" s="433"/>
      <c r="JAW458" s="433"/>
      <c r="JAX458" s="433"/>
      <c r="JAY458" s="433"/>
      <c r="JAZ458" s="433"/>
      <c r="JBA458" s="433"/>
      <c r="JBB458" s="433"/>
      <c r="JBC458" s="433"/>
      <c r="JBD458" s="433"/>
      <c r="JBE458" s="433"/>
      <c r="JBF458" s="433"/>
      <c r="JBG458" s="433"/>
      <c r="JBH458" s="433"/>
      <c r="JBI458" s="433"/>
      <c r="JBJ458" s="433"/>
      <c r="JBK458" s="433"/>
      <c r="JBL458" s="433"/>
      <c r="JBM458" s="433"/>
      <c r="JBN458" s="433"/>
      <c r="JBO458" s="433"/>
      <c r="JBP458" s="433"/>
      <c r="JBQ458" s="433"/>
      <c r="JBR458" s="433"/>
      <c r="JBS458" s="433"/>
      <c r="JBT458" s="433"/>
      <c r="JBU458" s="433"/>
      <c r="JBV458" s="433"/>
      <c r="JBW458" s="433"/>
      <c r="JBX458" s="433"/>
      <c r="JBY458" s="433"/>
      <c r="JBZ458" s="433"/>
      <c r="JCA458" s="433"/>
      <c r="JCB458" s="433"/>
      <c r="JCC458" s="433"/>
      <c r="JCD458" s="433"/>
      <c r="JCE458" s="433"/>
      <c r="JCF458" s="433"/>
      <c r="JCG458" s="433"/>
      <c r="JCH458" s="433"/>
      <c r="JCI458" s="433"/>
      <c r="JCJ458" s="433"/>
      <c r="JCK458" s="433"/>
      <c r="JCL458" s="433"/>
      <c r="JCM458" s="433"/>
      <c r="JCN458" s="433"/>
      <c r="JCO458" s="433"/>
      <c r="JCP458" s="433"/>
      <c r="JCQ458" s="433"/>
      <c r="JCR458" s="433"/>
      <c r="JCS458" s="433"/>
      <c r="JCT458" s="433"/>
      <c r="JCU458" s="433"/>
      <c r="JCV458" s="433"/>
      <c r="JCW458" s="433"/>
      <c r="JCX458" s="433"/>
      <c r="JCY458" s="433"/>
      <c r="JCZ458" s="433"/>
      <c r="JDA458" s="433"/>
      <c r="JDB458" s="433"/>
      <c r="JDC458" s="433"/>
      <c r="JDD458" s="433"/>
      <c r="JDE458" s="433"/>
      <c r="JDF458" s="433"/>
      <c r="JDG458" s="433"/>
      <c r="JDH458" s="433"/>
      <c r="JDI458" s="433"/>
      <c r="JDJ458" s="433"/>
      <c r="JDK458" s="433"/>
      <c r="JDL458" s="433"/>
      <c r="JDM458" s="433"/>
      <c r="JDN458" s="433"/>
      <c r="JDO458" s="433"/>
      <c r="JDP458" s="433"/>
      <c r="JDQ458" s="433"/>
      <c r="JDR458" s="433"/>
      <c r="JDS458" s="433"/>
      <c r="JDT458" s="433"/>
      <c r="JDU458" s="433"/>
      <c r="JDV458" s="433"/>
      <c r="JDW458" s="433"/>
      <c r="JDX458" s="433"/>
      <c r="JDY458" s="433"/>
      <c r="JDZ458" s="433"/>
      <c r="JEA458" s="433"/>
      <c r="JEB458" s="433"/>
      <c r="JEC458" s="433"/>
      <c r="JED458" s="433"/>
      <c r="JEE458" s="433"/>
      <c r="JEF458" s="433"/>
      <c r="JEG458" s="433"/>
      <c r="JEH458" s="433"/>
      <c r="JEI458" s="433"/>
      <c r="JEJ458" s="433"/>
      <c r="JEK458" s="433"/>
      <c r="JEL458" s="433"/>
      <c r="JEM458" s="433"/>
      <c r="JEN458" s="433"/>
      <c r="JEO458" s="433"/>
      <c r="JEP458" s="433"/>
      <c r="JEQ458" s="433"/>
      <c r="JER458" s="433"/>
      <c r="JES458" s="433"/>
      <c r="JET458" s="433"/>
      <c r="JEU458" s="433"/>
      <c r="JEV458" s="433"/>
      <c r="JEW458" s="433"/>
      <c r="JEX458" s="433"/>
      <c r="JEY458" s="433"/>
      <c r="JEZ458" s="433"/>
      <c r="JFA458" s="433"/>
      <c r="JFB458" s="433"/>
      <c r="JFC458" s="433"/>
      <c r="JFD458" s="433"/>
      <c r="JFE458" s="433"/>
      <c r="JFF458" s="433"/>
      <c r="JFG458" s="433"/>
      <c r="JFH458" s="433"/>
      <c r="JFI458" s="433"/>
      <c r="JFJ458" s="433"/>
      <c r="JFK458" s="433"/>
      <c r="JFL458" s="433"/>
      <c r="JFM458" s="433"/>
      <c r="JFN458" s="433"/>
      <c r="JFO458" s="433"/>
      <c r="JFP458" s="433"/>
      <c r="JFQ458" s="433"/>
      <c r="JFR458" s="433"/>
      <c r="JFS458" s="433"/>
      <c r="JFT458" s="433"/>
      <c r="JFU458" s="433"/>
      <c r="JFV458" s="433"/>
      <c r="JFW458" s="433"/>
      <c r="JFX458" s="433"/>
      <c r="JFY458" s="433"/>
      <c r="JFZ458" s="433"/>
      <c r="JGA458" s="433"/>
      <c r="JGB458" s="433"/>
      <c r="JGC458" s="433"/>
      <c r="JGD458" s="433"/>
      <c r="JGE458" s="433"/>
      <c r="JGF458" s="433"/>
      <c r="JGG458" s="433"/>
      <c r="JGH458" s="433"/>
      <c r="JGI458" s="433"/>
      <c r="JGJ458" s="433"/>
      <c r="JGK458" s="433"/>
      <c r="JGL458" s="433"/>
      <c r="JGM458" s="433"/>
      <c r="JGN458" s="433"/>
      <c r="JGO458" s="433"/>
      <c r="JGP458" s="433"/>
      <c r="JGQ458" s="433"/>
      <c r="JGR458" s="433"/>
      <c r="JGS458" s="433"/>
      <c r="JGT458" s="433"/>
      <c r="JGU458" s="433"/>
      <c r="JGV458" s="433"/>
      <c r="JGW458" s="433"/>
      <c r="JGX458" s="433"/>
      <c r="JGY458" s="433"/>
      <c r="JGZ458" s="433"/>
      <c r="JHA458" s="433"/>
      <c r="JHB458" s="433"/>
      <c r="JHC458" s="433"/>
      <c r="JHD458" s="433"/>
      <c r="JHE458" s="433"/>
      <c r="JHF458" s="433"/>
      <c r="JHG458" s="433"/>
      <c r="JHH458" s="433"/>
      <c r="JHI458" s="433"/>
      <c r="JHJ458" s="433"/>
      <c r="JHK458" s="433"/>
      <c r="JHL458" s="433"/>
      <c r="JHM458" s="433"/>
      <c r="JHN458" s="433"/>
      <c r="JHO458" s="433"/>
      <c r="JHP458" s="433"/>
      <c r="JHQ458" s="433"/>
      <c r="JHR458" s="433"/>
      <c r="JHS458" s="433"/>
      <c r="JHT458" s="433"/>
      <c r="JHU458" s="433"/>
      <c r="JHV458" s="433"/>
      <c r="JHW458" s="433"/>
      <c r="JHX458" s="433"/>
      <c r="JHY458" s="433"/>
      <c r="JHZ458" s="433"/>
      <c r="JIA458" s="433"/>
      <c r="JIB458" s="433"/>
      <c r="JIC458" s="433"/>
      <c r="JID458" s="433"/>
      <c r="JIE458" s="433"/>
      <c r="JIF458" s="433"/>
      <c r="JIG458" s="433"/>
      <c r="JIH458" s="433"/>
      <c r="JII458" s="433"/>
      <c r="JIJ458" s="433"/>
      <c r="JIK458" s="433"/>
      <c r="JIL458" s="433"/>
      <c r="JIM458" s="433"/>
      <c r="JIN458" s="433"/>
      <c r="JIO458" s="433"/>
      <c r="JIP458" s="433"/>
      <c r="JIQ458" s="433"/>
      <c r="JIR458" s="433"/>
      <c r="JIS458" s="433"/>
      <c r="JIT458" s="433"/>
      <c r="JIU458" s="433"/>
      <c r="JIV458" s="433"/>
      <c r="JIW458" s="433"/>
      <c r="JIX458" s="433"/>
      <c r="JIY458" s="433"/>
      <c r="JIZ458" s="433"/>
      <c r="JJA458" s="433"/>
      <c r="JJB458" s="433"/>
      <c r="JJC458" s="433"/>
      <c r="JJD458" s="433"/>
      <c r="JJE458" s="433"/>
      <c r="JJF458" s="433"/>
      <c r="JJG458" s="433"/>
      <c r="JJH458" s="433"/>
      <c r="JJI458" s="433"/>
      <c r="JJJ458" s="433"/>
      <c r="JJK458" s="433"/>
      <c r="JJL458" s="433"/>
      <c r="JJM458" s="433"/>
      <c r="JJN458" s="433"/>
      <c r="JJO458" s="433"/>
      <c r="JJP458" s="433"/>
      <c r="JJQ458" s="433"/>
      <c r="JJR458" s="433"/>
      <c r="JJS458" s="433"/>
      <c r="JJT458" s="433"/>
      <c r="JJU458" s="433"/>
      <c r="JJV458" s="433"/>
      <c r="JJW458" s="433"/>
      <c r="JJX458" s="433"/>
      <c r="JJY458" s="433"/>
      <c r="JJZ458" s="433"/>
      <c r="JKA458" s="433"/>
      <c r="JKB458" s="433"/>
      <c r="JKC458" s="433"/>
      <c r="JKD458" s="433"/>
      <c r="JKE458" s="433"/>
      <c r="JKF458" s="433"/>
      <c r="JKG458" s="433"/>
      <c r="JKH458" s="433"/>
      <c r="JKI458" s="433"/>
      <c r="JKJ458" s="433"/>
      <c r="JKK458" s="433"/>
      <c r="JKL458" s="433"/>
      <c r="JKM458" s="433"/>
      <c r="JKN458" s="433"/>
      <c r="JKO458" s="433"/>
      <c r="JKP458" s="433"/>
      <c r="JKQ458" s="433"/>
      <c r="JKR458" s="433"/>
      <c r="JKS458" s="433"/>
      <c r="JKT458" s="433"/>
      <c r="JKU458" s="433"/>
      <c r="JKV458" s="433"/>
      <c r="JKW458" s="433"/>
      <c r="JKX458" s="433"/>
      <c r="JKY458" s="433"/>
      <c r="JKZ458" s="433"/>
      <c r="JLA458" s="433"/>
      <c r="JLB458" s="433"/>
      <c r="JLC458" s="433"/>
      <c r="JLD458" s="433"/>
      <c r="JLE458" s="433"/>
      <c r="JLF458" s="433"/>
      <c r="JLG458" s="433"/>
      <c r="JLH458" s="433"/>
      <c r="JLI458" s="433"/>
      <c r="JLJ458" s="433"/>
      <c r="JLK458" s="433"/>
      <c r="JLL458" s="433"/>
      <c r="JLM458" s="433"/>
      <c r="JLN458" s="433"/>
      <c r="JLO458" s="433"/>
      <c r="JLP458" s="433"/>
      <c r="JLQ458" s="433"/>
      <c r="JLR458" s="433"/>
      <c r="JLS458" s="433"/>
      <c r="JLT458" s="433"/>
      <c r="JLU458" s="433"/>
      <c r="JLV458" s="433"/>
      <c r="JLW458" s="433"/>
      <c r="JLX458" s="433"/>
      <c r="JLY458" s="433"/>
      <c r="JLZ458" s="433"/>
      <c r="JMA458" s="433"/>
      <c r="JMB458" s="433"/>
      <c r="JMC458" s="433"/>
      <c r="JMD458" s="433"/>
      <c r="JME458" s="433"/>
      <c r="JMF458" s="433"/>
      <c r="JMG458" s="433"/>
      <c r="JMH458" s="433"/>
      <c r="JMI458" s="433"/>
      <c r="JMJ458" s="433"/>
      <c r="JMK458" s="433"/>
      <c r="JML458" s="433"/>
      <c r="JMM458" s="433"/>
      <c r="JMN458" s="433"/>
      <c r="JMO458" s="433"/>
      <c r="JMP458" s="433"/>
      <c r="JMQ458" s="433"/>
      <c r="JMR458" s="433"/>
      <c r="JMS458" s="433"/>
      <c r="JMT458" s="433"/>
      <c r="JMU458" s="433"/>
      <c r="JMV458" s="433"/>
      <c r="JMW458" s="433"/>
      <c r="JMX458" s="433"/>
      <c r="JMY458" s="433"/>
      <c r="JMZ458" s="433"/>
      <c r="JNA458" s="433"/>
      <c r="JNB458" s="433"/>
      <c r="JNC458" s="433"/>
      <c r="JND458" s="433"/>
      <c r="JNE458" s="433"/>
      <c r="JNF458" s="433"/>
      <c r="JNG458" s="433"/>
      <c r="JNH458" s="433"/>
      <c r="JNI458" s="433"/>
      <c r="JNJ458" s="433"/>
      <c r="JNK458" s="433"/>
      <c r="JNL458" s="433"/>
      <c r="JNM458" s="433"/>
      <c r="JNN458" s="433"/>
      <c r="JNO458" s="433"/>
      <c r="JNP458" s="433"/>
      <c r="JNQ458" s="433"/>
      <c r="JNR458" s="433"/>
      <c r="JNS458" s="433"/>
      <c r="JNT458" s="433"/>
      <c r="JNU458" s="433"/>
      <c r="JNV458" s="433"/>
      <c r="JNW458" s="433"/>
      <c r="JNX458" s="433"/>
      <c r="JNY458" s="433"/>
      <c r="JNZ458" s="433"/>
      <c r="JOA458" s="433"/>
      <c r="JOB458" s="433"/>
      <c r="JOC458" s="433"/>
      <c r="JOD458" s="433"/>
      <c r="JOE458" s="433"/>
      <c r="JOF458" s="433"/>
      <c r="JOG458" s="433"/>
      <c r="JOH458" s="433"/>
      <c r="JOI458" s="433"/>
      <c r="JOJ458" s="433"/>
      <c r="JOK458" s="433"/>
      <c r="JOL458" s="433"/>
      <c r="JOM458" s="433"/>
      <c r="JON458" s="433"/>
      <c r="JOO458" s="433"/>
      <c r="JOP458" s="433"/>
      <c r="JOQ458" s="433"/>
      <c r="JOR458" s="433"/>
      <c r="JOS458" s="433"/>
      <c r="JOT458" s="433"/>
      <c r="JOU458" s="433"/>
      <c r="JOV458" s="433"/>
      <c r="JOW458" s="433"/>
      <c r="JOX458" s="433"/>
      <c r="JOY458" s="433"/>
      <c r="JOZ458" s="433"/>
      <c r="JPA458" s="433"/>
      <c r="JPB458" s="433"/>
      <c r="JPC458" s="433"/>
      <c r="JPD458" s="433"/>
      <c r="JPE458" s="433"/>
      <c r="JPF458" s="433"/>
      <c r="JPG458" s="433"/>
      <c r="JPH458" s="433"/>
      <c r="JPI458" s="433"/>
      <c r="JPJ458" s="433"/>
      <c r="JPK458" s="433"/>
      <c r="JPL458" s="433"/>
      <c r="JPM458" s="433"/>
      <c r="JPN458" s="433"/>
      <c r="JPO458" s="433"/>
      <c r="JPP458" s="433"/>
      <c r="JPQ458" s="433"/>
      <c r="JPR458" s="433"/>
      <c r="JPS458" s="433"/>
      <c r="JPT458" s="433"/>
      <c r="JPU458" s="433"/>
      <c r="JPV458" s="433"/>
      <c r="JPW458" s="433"/>
      <c r="JPX458" s="433"/>
      <c r="JPY458" s="433"/>
      <c r="JPZ458" s="433"/>
      <c r="JQA458" s="433"/>
      <c r="JQB458" s="433"/>
      <c r="JQC458" s="433"/>
      <c r="JQD458" s="433"/>
      <c r="JQE458" s="433"/>
      <c r="JQF458" s="433"/>
      <c r="JQG458" s="433"/>
      <c r="JQH458" s="433"/>
      <c r="JQI458" s="433"/>
      <c r="JQJ458" s="433"/>
      <c r="JQK458" s="433"/>
      <c r="JQL458" s="433"/>
      <c r="JQM458" s="433"/>
      <c r="JQN458" s="433"/>
      <c r="JQO458" s="433"/>
      <c r="JQP458" s="433"/>
      <c r="JQQ458" s="433"/>
      <c r="JQR458" s="433"/>
      <c r="JQS458" s="433"/>
      <c r="JQT458" s="433"/>
      <c r="JQU458" s="433"/>
      <c r="JQV458" s="433"/>
      <c r="JQW458" s="433"/>
      <c r="JQX458" s="433"/>
      <c r="JQY458" s="433"/>
      <c r="JQZ458" s="433"/>
      <c r="JRA458" s="433"/>
      <c r="JRB458" s="433"/>
      <c r="JRC458" s="433"/>
      <c r="JRD458" s="433"/>
      <c r="JRE458" s="433"/>
      <c r="JRF458" s="433"/>
      <c r="JRG458" s="433"/>
      <c r="JRH458" s="433"/>
      <c r="JRI458" s="433"/>
      <c r="JRJ458" s="433"/>
      <c r="JRK458" s="433"/>
      <c r="JRL458" s="433"/>
      <c r="JRM458" s="433"/>
      <c r="JRN458" s="433"/>
      <c r="JRO458" s="433"/>
      <c r="JRP458" s="433"/>
      <c r="JRQ458" s="433"/>
      <c r="JRR458" s="433"/>
      <c r="JRS458" s="433"/>
      <c r="JRT458" s="433"/>
      <c r="JRU458" s="433"/>
      <c r="JRV458" s="433"/>
      <c r="JRW458" s="433"/>
      <c r="JRX458" s="433"/>
      <c r="JRY458" s="433"/>
      <c r="JRZ458" s="433"/>
      <c r="JSA458" s="433"/>
      <c r="JSB458" s="433"/>
      <c r="JSC458" s="433"/>
      <c r="JSD458" s="433"/>
      <c r="JSE458" s="433"/>
      <c r="JSF458" s="433"/>
      <c r="JSG458" s="433"/>
      <c r="JSH458" s="433"/>
      <c r="JSI458" s="433"/>
      <c r="JSJ458" s="433"/>
      <c r="JSK458" s="433"/>
      <c r="JSL458" s="433"/>
      <c r="JSM458" s="433"/>
      <c r="JSN458" s="433"/>
      <c r="JSO458" s="433"/>
      <c r="JSP458" s="433"/>
      <c r="JSQ458" s="433"/>
      <c r="JSR458" s="433"/>
      <c r="JSS458" s="433"/>
      <c r="JST458" s="433"/>
      <c r="JSU458" s="433"/>
      <c r="JSV458" s="433"/>
      <c r="JSW458" s="433"/>
      <c r="JSX458" s="433"/>
      <c r="JSY458" s="433"/>
      <c r="JSZ458" s="433"/>
      <c r="JTA458" s="433"/>
      <c r="JTB458" s="433"/>
      <c r="JTC458" s="433"/>
      <c r="JTD458" s="433"/>
      <c r="JTE458" s="433"/>
      <c r="JTF458" s="433"/>
      <c r="JTG458" s="433"/>
      <c r="JTH458" s="433"/>
      <c r="JTI458" s="433"/>
      <c r="JTJ458" s="433"/>
      <c r="JTK458" s="433"/>
      <c r="JTL458" s="433"/>
      <c r="JTM458" s="433"/>
      <c r="JTN458" s="433"/>
      <c r="JTO458" s="433"/>
      <c r="JTP458" s="433"/>
      <c r="JTQ458" s="433"/>
      <c r="JTR458" s="433"/>
      <c r="JTS458" s="433"/>
      <c r="JTT458" s="433"/>
      <c r="JTU458" s="433"/>
      <c r="JTV458" s="433"/>
      <c r="JTW458" s="433"/>
      <c r="JTX458" s="433"/>
      <c r="JTY458" s="433"/>
      <c r="JTZ458" s="433"/>
      <c r="JUA458" s="433"/>
      <c r="JUB458" s="433"/>
      <c r="JUC458" s="433"/>
      <c r="JUD458" s="433"/>
      <c r="JUE458" s="433"/>
      <c r="JUF458" s="433"/>
      <c r="JUG458" s="433"/>
      <c r="JUH458" s="433"/>
      <c r="JUI458" s="433"/>
      <c r="JUJ458" s="433"/>
      <c r="JUK458" s="433"/>
      <c r="JUL458" s="433"/>
      <c r="JUM458" s="433"/>
      <c r="JUN458" s="433"/>
      <c r="JUO458" s="433"/>
      <c r="JUP458" s="433"/>
      <c r="JUQ458" s="433"/>
      <c r="JUR458" s="433"/>
      <c r="JUS458" s="433"/>
      <c r="JUT458" s="433"/>
      <c r="JUU458" s="433"/>
      <c r="JUV458" s="433"/>
      <c r="JUW458" s="433"/>
      <c r="JUX458" s="433"/>
      <c r="JUY458" s="433"/>
      <c r="JUZ458" s="433"/>
      <c r="JVA458" s="433"/>
      <c r="JVB458" s="433"/>
      <c r="JVC458" s="433"/>
      <c r="JVD458" s="433"/>
      <c r="JVE458" s="433"/>
      <c r="JVF458" s="433"/>
      <c r="JVG458" s="433"/>
      <c r="JVH458" s="433"/>
      <c r="JVI458" s="433"/>
      <c r="JVJ458" s="433"/>
      <c r="JVK458" s="433"/>
      <c r="JVL458" s="433"/>
      <c r="JVM458" s="433"/>
      <c r="JVN458" s="433"/>
      <c r="JVO458" s="433"/>
      <c r="JVP458" s="433"/>
      <c r="JVQ458" s="433"/>
      <c r="JVR458" s="433"/>
      <c r="JVS458" s="433"/>
      <c r="JVT458" s="433"/>
      <c r="JVU458" s="433"/>
      <c r="JVV458" s="433"/>
      <c r="JVW458" s="433"/>
      <c r="JVX458" s="433"/>
      <c r="JVY458" s="433"/>
      <c r="JVZ458" s="433"/>
      <c r="JWA458" s="433"/>
      <c r="JWB458" s="433"/>
      <c r="JWC458" s="433"/>
      <c r="JWD458" s="433"/>
      <c r="JWE458" s="433"/>
      <c r="JWF458" s="433"/>
      <c r="JWG458" s="433"/>
      <c r="JWH458" s="433"/>
      <c r="JWI458" s="433"/>
      <c r="JWJ458" s="433"/>
      <c r="JWK458" s="433"/>
      <c r="JWL458" s="433"/>
      <c r="JWM458" s="433"/>
      <c r="JWN458" s="433"/>
      <c r="JWO458" s="433"/>
      <c r="JWP458" s="433"/>
      <c r="JWQ458" s="433"/>
      <c r="JWR458" s="433"/>
      <c r="JWS458" s="433"/>
      <c r="JWT458" s="433"/>
      <c r="JWU458" s="433"/>
      <c r="JWV458" s="433"/>
      <c r="JWW458" s="433"/>
      <c r="JWX458" s="433"/>
      <c r="JWY458" s="433"/>
      <c r="JWZ458" s="433"/>
      <c r="JXA458" s="433"/>
      <c r="JXB458" s="433"/>
      <c r="JXC458" s="433"/>
      <c r="JXD458" s="433"/>
      <c r="JXE458" s="433"/>
      <c r="JXF458" s="433"/>
      <c r="JXG458" s="433"/>
      <c r="JXH458" s="433"/>
      <c r="JXI458" s="433"/>
      <c r="JXJ458" s="433"/>
      <c r="JXK458" s="433"/>
      <c r="JXL458" s="433"/>
      <c r="JXM458" s="433"/>
      <c r="JXN458" s="433"/>
      <c r="JXO458" s="433"/>
      <c r="JXP458" s="433"/>
      <c r="JXQ458" s="433"/>
      <c r="JXR458" s="433"/>
      <c r="JXS458" s="433"/>
      <c r="JXT458" s="433"/>
      <c r="JXU458" s="433"/>
      <c r="JXV458" s="433"/>
      <c r="JXW458" s="433"/>
      <c r="JXX458" s="433"/>
      <c r="JXY458" s="433"/>
      <c r="JXZ458" s="433"/>
      <c r="JYA458" s="433"/>
      <c r="JYB458" s="433"/>
      <c r="JYC458" s="433"/>
      <c r="JYD458" s="433"/>
      <c r="JYE458" s="433"/>
      <c r="JYF458" s="433"/>
      <c r="JYG458" s="433"/>
      <c r="JYH458" s="433"/>
      <c r="JYI458" s="433"/>
      <c r="JYJ458" s="433"/>
      <c r="JYK458" s="433"/>
      <c r="JYL458" s="433"/>
      <c r="JYM458" s="433"/>
      <c r="JYN458" s="433"/>
      <c r="JYO458" s="433"/>
      <c r="JYP458" s="433"/>
      <c r="JYQ458" s="433"/>
      <c r="JYR458" s="433"/>
      <c r="JYS458" s="433"/>
      <c r="JYT458" s="433"/>
      <c r="JYU458" s="433"/>
      <c r="JYV458" s="433"/>
      <c r="JYW458" s="433"/>
      <c r="JYX458" s="433"/>
      <c r="JYY458" s="433"/>
      <c r="JYZ458" s="433"/>
      <c r="JZA458" s="433"/>
      <c r="JZB458" s="433"/>
      <c r="JZC458" s="433"/>
      <c r="JZD458" s="433"/>
      <c r="JZE458" s="433"/>
      <c r="JZF458" s="433"/>
      <c r="JZG458" s="433"/>
      <c r="JZH458" s="433"/>
      <c r="JZI458" s="433"/>
      <c r="JZJ458" s="433"/>
      <c r="JZK458" s="433"/>
      <c r="JZL458" s="433"/>
      <c r="JZM458" s="433"/>
      <c r="JZN458" s="433"/>
      <c r="JZO458" s="433"/>
      <c r="JZP458" s="433"/>
      <c r="JZQ458" s="433"/>
      <c r="JZR458" s="433"/>
      <c r="JZS458" s="433"/>
      <c r="JZT458" s="433"/>
      <c r="JZU458" s="433"/>
      <c r="JZV458" s="433"/>
      <c r="JZW458" s="433"/>
      <c r="JZX458" s="433"/>
      <c r="JZY458" s="433"/>
      <c r="JZZ458" s="433"/>
      <c r="KAA458" s="433"/>
      <c r="KAB458" s="433"/>
      <c r="KAC458" s="433"/>
      <c r="KAD458" s="433"/>
      <c r="KAE458" s="433"/>
      <c r="KAF458" s="433"/>
      <c r="KAG458" s="433"/>
      <c r="KAH458" s="433"/>
      <c r="KAI458" s="433"/>
      <c r="KAJ458" s="433"/>
      <c r="KAK458" s="433"/>
      <c r="KAL458" s="433"/>
      <c r="KAM458" s="433"/>
      <c r="KAN458" s="433"/>
      <c r="KAO458" s="433"/>
      <c r="KAP458" s="433"/>
      <c r="KAQ458" s="433"/>
      <c r="KAR458" s="433"/>
      <c r="KAS458" s="433"/>
      <c r="KAT458" s="433"/>
      <c r="KAU458" s="433"/>
      <c r="KAV458" s="433"/>
      <c r="KAW458" s="433"/>
      <c r="KAX458" s="433"/>
      <c r="KAY458" s="433"/>
      <c r="KAZ458" s="433"/>
      <c r="KBA458" s="433"/>
      <c r="KBB458" s="433"/>
      <c r="KBC458" s="433"/>
      <c r="KBD458" s="433"/>
      <c r="KBE458" s="433"/>
      <c r="KBF458" s="433"/>
      <c r="KBG458" s="433"/>
      <c r="KBH458" s="433"/>
      <c r="KBI458" s="433"/>
      <c r="KBJ458" s="433"/>
      <c r="KBK458" s="433"/>
      <c r="KBL458" s="433"/>
      <c r="KBM458" s="433"/>
      <c r="KBN458" s="433"/>
      <c r="KBO458" s="433"/>
      <c r="KBP458" s="433"/>
      <c r="KBQ458" s="433"/>
      <c r="KBR458" s="433"/>
      <c r="KBS458" s="433"/>
      <c r="KBT458" s="433"/>
      <c r="KBU458" s="433"/>
      <c r="KBV458" s="433"/>
      <c r="KBW458" s="433"/>
      <c r="KBX458" s="433"/>
      <c r="KBY458" s="433"/>
      <c r="KBZ458" s="433"/>
      <c r="KCA458" s="433"/>
      <c r="KCB458" s="433"/>
      <c r="KCC458" s="433"/>
      <c r="KCD458" s="433"/>
      <c r="KCE458" s="433"/>
      <c r="KCF458" s="433"/>
      <c r="KCG458" s="433"/>
      <c r="KCH458" s="433"/>
      <c r="KCI458" s="433"/>
      <c r="KCJ458" s="433"/>
      <c r="KCK458" s="433"/>
      <c r="KCL458" s="433"/>
      <c r="KCM458" s="433"/>
      <c r="KCN458" s="433"/>
      <c r="KCO458" s="433"/>
      <c r="KCP458" s="433"/>
      <c r="KCQ458" s="433"/>
      <c r="KCR458" s="433"/>
      <c r="KCS458" s="433"/>
      <c r="KCT458" s="433"/>
      <c r="KCU458" s="433"/>
      <c r="KCV458" s="433"/>
      <c r="KCW458" s="433"/>
      <c r="KCX458" s="433"/>
      <c r="KCY458" s="433"/>
      <c r="KCZ458" s="433"/>
      <c r="KDA458" s="433"/>
      <c r="KDB458" s="433"/>
      <c r="KDC458" s="433"/>
      <c r="KDD458" s="433"/>
      <c r="KDE458" s="433"/>
      <c r="KDF458" s="433"/>
      <c r="KDG458" s="433"/>
      <c r="KDH458" s="433"/>
      <c r="KDI458" s="433"/>
      <c r="KDJ458" s="433"/>
      <c r="KDK458" s="433"/>
      <c r="KDL458" s="433"/>
      <c r="KDM458" s="433"/>
      <c r="KDN458" s="433"/>
      <c r="KDO458" s="433"/>
      <c r="KDP458" s="433"/>
      <c r="KDQ458" s="433"/>
      <c r="KDR458" s="433"/>
      <c r="KDS458" s="433"/>
      <c r="KDT458" s="433"/>
      <c r="KDU458" s="433"/>
      <c r="KDV458" s="433"/>
      <c r="KDW458" s="433"/>
      <c r="KDX458" s="433"/>
      <c r="KDY458" s="433"/>
      <c r="KDZ458" s="433"/>
      <c r="KEA458" s="433"/>
      <c r="KEB458" s="433"/>
      <c r="KEC458" s="433"/>
      <c r="KED458" s="433"/>
      <c r="KEE458" s="433"/>
      <c r="KEF458" s="433"/>
      <c r="KEG458" s="433"/>
      <c r="KEH458" s="433"/>
      <c r="KEI458" s="433"/>
      <c r="KEJ458" s="433"/>
      <c r="KEK458" s="433"/>
      <c r="KEL458" s="433"/>
      <c r="KEM458" s="433"/>
      <c r="KEN458" s="433"/>
      <c r="KEO458" s="433"/>
      <c r="KEP458" s="433"/>
      <c r="KEQ458" s="433"/>
      <c r="KER458" s="433"/>
      <c r="KES458" s="433"/>
      <c r="KET458" s="433"/>
      <c r="KEU458" s="433"/>
      <c r="KEV458" s="433"/>
      <c r="KEW458" s="433"/>
      <c r="KEX458" s="433"/>
      <c r="KEY458" s="433"/>
      <c r="KEZ458" s="433"/>
      <c r="KFA458" s="433"/>
      <c r="KFB458" s="433"/>
      <c r="KFC458" s="433"/>
      <c r="KFD458" s="433"/>
      <c r="KFE458" s="433"/>
      <c r="KFF458" s="433"/>
      <c r="KFG458" s="433"/>
      <c r="KFH458" s="433"/>
      <c r="KFI458" s="433"/>
      <c r="KFJ458" s="433"/>
      <c r="KFK458" s="433"/>
      <c r="KFL458" s="433"/>
      <c r="KFM458" s="433"/>
      <c r="KFN458" s="433"/>
      <c r="KFO458" s="433"/>
      <c r="KFP458" s="433"/>
      <c r="KFQ458" s="433"/>
      <c r="KFR458" s="433"/>
      <c r="KFS458" s="433"/>
      <c r="KFT458" s="433"/>
      <c r="KFU458" s="433"/>
      <c r="KFV458" s="433"/>
      <c r="KFW458" s="433"/>
      <c r="KFX458" s="433"/>
      <c r="KFY458" s="433"/>
      <c r="KFZ458" s="433"/>
      <c r="KGA458" s="433"/>
      <c r="KGB458" s="433"/>
      <c r="KGC458" s="433"/>
      <c r="KGD458" s="433"/>
      <c r="KGE458" s="433"/>
      <c r="KGF458" s="433"/>
      <c r="KGG458" s="433"/>
      <c r="KGH458" s="433"/>
      <c r="KGI458" s="433"/>
      <c r="KGJ458" s="433"/>
      <c r="KGK458" s="433"/>
      <c r="KGL458" s="433"/>
      <c r="KGM458" s="433"/>
      <c r="KGN458" s="433"/>
      <c r="KGO458" s="433"/>
      <c r="KGP458" s="433"/>
      <c r="KGQ458" s="433"/>
      <c r="KGR458" s="433"/>
      <c r="KGS458" s="433"/>
      <c r="KGT458" s="433"/>
      <c r="KGU458" s="433"/>
      <c r="KGV458" s="433"/>
      <c r="KGW458" s="433"/>
      <c r="KGX458" s="433"/>
      <c r="KGY458" s="433"/>
      <c r="KGZ458" s="433"/>
      <c r="KHA458" s="433"/>
      <c r="KHB458" s="433"/>
      <c r="KHC458" s="433"/>
      <c r="KHD458" s="433"/>
      <c r="KHE458" s="433"/>
      <c r="KHF458" s="433"/>
      <c r="KHG458" s="433"/>
      <c r="KHH458" s="433"/>
      <c r="KHI458" s="433"/>
      <c r="KHJ458" s="433"/>
      <c r="KHK458" s="433"/>
      <c r="KHL458" s="433"/>
      <c r="KHM458" s="433"/>
      <c r="KHN458" s="433"/>
      <c r="KHO458" s="433"/>
      <c r="KHP458" s="433"/>
      <c r="KHQ458" s="433"/>
      <c r="KHR458" s="433"/>
      <c r="KHS458" s="433"/>
      <c r="KHT458" s="433"/>
      <c r="KHU458" s="433"/>
      <c r="KHV458" s="433"/>
      <c r="KHW458" s="433"/>
      <c r="KHX458" s="433"/>
      <c r="KHY458" s="433"/>
      <c r="KHZ458" s="433"/>
      <c r="KIA458" s="433"/>
      <c r="KIB458" s="433"/>
      <c r="KIC458" s="433"/>
      <c r="KID458" s="433"/>
      <c r="KIE458" s="433"/>
      <c r="KIF458" s="433"/>
      <c r="KIG458" s="433"/>
      <c r="KIH458" s="433"/>
      <c r="KII458" s="433"/>
      <c r="KIJ458" s="433"/>
      <c r="KIK458" s="433"/>
      <c r="KIL458" s="433"/>
      <c r="KIM458" s="433"/>
      <c r="KIN458" s="433"/>
      <c r="KIO458" s="433"/>
      <c r="KIP458" s="433"/>
      <c r="KIQ458" s="433"/>
      <c r="KIR458" s="433"/>
      <c r="KIS458" s="433"/>
      <c r="KIT458" s="433"/>
      <c r="KIU458" s="433"/>
      <c r="KIV458" s="433"/>
      <c r="KIW458" s="433"/>
      <c r="KIX458" s="433"/>
      <c r="KIY458" s="433"/>
      <c r="KIZ458" s="433"/>
      <c r="KJA458" s="433"/>
      <c r="KJB458" s="433"/>
      <c r="KJC458" s="433"/>
      <c r="KJD458" s="433"/>
      <c r="KJE458" s="433"/>
      <c r="KJF458" s="433"/>
      <c r="KJG458" s="433"/>
      <c r="KJH458" s="433"/>
      <c r="KJI458" s="433"/>
      <c r="KJJ458" s="433"/>
      <c r="KJK458" s="433"/>
      <c r="KJL458" s="433"/>
      <c r="KJM458" s="433"/>
      <c r="KJN458" s="433"/>
      <c r="KJO458" s="433"/>
      <c r="KJP458" s="433"/>
      <c r="KJQ458" s="433"/>
      <c r="KJR458" s="433"/>
      <c r="KJS458" s="433"/>
      <c r="KJT458" s="433"/>
      <c r="KJU458" s="433"/>
      <c r="KJV458" s="433"/>
      <c r="KJW458" s="433"/>
      <c r="KJX458" s="433"/>
      <c r="KJY458" s="433"/>
      <c r="KJZ458" s="433"/>
      <c r="KKA458" s="433"/>
      <c r="KKB458" s="433"/>
      <c r="KKC458" s="433"/>
      <c r="KKD458" s="433"/>
      <c r="KKE458" s="433"/>
      <c r="KKF458" s="433"/>
      <c r="KKG458" s="433"/>
      <c r="KKH458" s="433"/>
      <c r="KKI458" s="433"/>
      <c r="KKJ458" s="433"/>
      <c r="KKK458" s="433"/>
      <c r="KKL458" s="433"/>
      <c r="KKM458" s="433"/>
      <c r="KKN458" s="433"/>
      <c r="KKO458" s="433"/>
      <c r="KKP458" s="433"/>
      <c r="KKQ458" s="433"/>
      <c r="KKR458" s="433"/>
      <c r="KKS458" s="433"/>
      <c r="KKT458" s="433"/>
      <c r="KKU458" s="433"/>
      <c r="KKV458" s="433"/>
      <c r="KKW458" s="433"/>
      <c r="KKX458" s="433"/>
      <c r="KKY458" s="433"/>
      <c r="KKZ458" s="433"/>
      <c r="KLA458" s="433"/>
      <c r="KLB458" s="433"/>
      <c r="KLC458" s="433"/>
      <c r="KLD458" s="433"/>
      <c r="KLE458" s="433"/>
      <c r="KLF458" s="433"/>
      <c r="KLG458" s="433"/>
      <c r="KLH458" s="433"/>
      <c r="KLI458" s="433"/>
      <c r="KLJ458" s="433"/>
      <c r="KLK458" s="433"/>
      <c r="KLL458" s="433"/>
      <c r="KLM458" s="433"/>
      <c r="KLN458" s="433"/>
      <c r="KLO458" s="433"/>
      <c r="KLP458" s="433"/>
      <c r="KLQ458" s="433"/>
      <c r="KLR458" s="433"/>
      <c r="KLS458" s="433"/>
      <c r="KLT458" s="433"/>
      <c r="KLU458" s="433"/>
      <c r="KLV458" s="433"/>
      <c r="KLW458" s="433"/>
      <c r="KLX458" s="433"/>
      <c r="KLY458" s="433"/>
      <c r="KLZ458" s="433"/>
      <c r="KMA458" s="433"/>
      <c r="KMB458" s="433"/>
      <c r="KMC458" s="433"/>
      <c r="KMD458" s="433"/>
      <c r="KME458" s="433"/>
      <c r="KMF458" s="433"/>
      <c r="KMG458" s="433"/>
      <c r="KMH458" s="433"/>
      <c r="KMI458" s="433"/>
      <c r="KMJ458" s="433"/>
      <c r="KMK458" s="433"/>
      <c r="KML458" s="433"/>
      <c r="KMM458" s="433"/>
      <c r="KMN458" s="433"/>
      <c r="KMO458" s="433"/>
      <c r="KMP458" s="433"/>
      <c r="KMQ458" s="433"/>
      <c r="KMR458" s="433"/>
      <c r="KMS458" s="433"/>
      <c r="KMT458" s="433"/>
      <c r="KMU458" s="433"/>
      <c r="KMV458" s="433"/>
      <c r="KMW458" s="433"/>
      <c r="KMX458" s="433"/>
      <c r="KMY458" s="433"/>
      <c r="KMZ458" s="433"/>
      <c r="KNA458" s="433"/>
      <c r="KNB458" s="433"/>
      <c r="KNC458" s="433"/>
      <c r="KND458" s="433"/>
      <c r="KNE458" s="433"/>
      <c r="KNF458" s="433"/>
      <c r="KNG458" s="433"/>
      <c r="KNH458" s="433"/>
      <c r="KNI458" s="433"/>
      <c r="KNJ458" s="433"/>
      <c r="KNK458" s="433"/>
      <c r="KNL458" s="433"/>
      <c r="KNM458" s="433"/>
      <c r="KNN458" s="433"/>
      <c r="KNO458" s="433"/>
      <c r="KNP458" s="433"/>
      <c r="KNQ458" s="433"/>
      <c r="KNR458" s="433"/>
      <c r="KNS458" s="433"/>
      <c r="KNT458" s="433"/>
      <c r="KNU458" s="433"/>
      <c r="KNV458" s="433"/>
      <c r="KNW458" s="433"/>
      <c r="KNX458" s="433"/>
      <c r="KNY458" s="433"/>
      <c r="KNZ458" s="433"/>
      <c r="KOA458" s="433"/>
      <c r="KOB458" s="433"/>
      <c r="KOC458" s="433"/>
      <c r="KOD458" s="433"/>
      <c r="KOE458" s="433"/>
      <c r="KOF458" s="433"/>
      <c r="KOG458" s="433"/>
      <c r="KOH458" s="433"/>
      <c r="KOI458" s="433"/>
      <c r="KOJ458" s="433"/>
      <c r="KOK458" s="433"/>
      <c r="KOL458" s="433"/>
      <c r="KOM458" s="433"/>
      <c r="KON458" s="433"/>
      <c r="KOO458" s="433"/>
      <c r="KOP458" s="433"/>
      <c r="KOQ458" s="433"/>
      <c r="KOR458" s="433"/>
      <c r="KOS458" s="433"/>
      <c r="KOT458" s="433"/>
      <c r="KOU458" s="433"/>
      <c r="KOV458" s="433"/>
      <c r="KOW458" s="433"/>
      <c r="KOX458" s="433"/>
      <c r="KOY458" s="433"/>
      <c r="KOZ458" s="433"/>
      <c r="KPA458" s="433"/>
      <c r="KPB458" s="433"/>
      <c r="KPC458" s="433"/>
      <c r="KPD458" s="433"/>
      <c r="KPE458" s="433"/>
      <c r="KPF458" s="433"/>
      <c r="KPG458" s="433"/>
      <c r="KPH458" s="433"/>
      <c r="KPI458" s="433"/>
      <c r="KPJ458" s="433"/>
      <c r="KPK458" s="433"/>
      <c r="KPL458" s="433"/>
      <c r="KPM458" s="433"/>
      <c r="KPN458" s="433"/>
      <c r="KPO458" s="433"/>
      <c r="KPP458" s="433"/>
      <c r="KPQ458" s="433"/>
      <c r="KPR458" s="433"/>
      <c r="KPS458" s="433"/>
      <c r="KPT458" s="433"/>
      <c r="KPU458" s="433"/>
      <c r="KPV458" s="433"/>
      <c r="KPW458" s="433"/>
      <c r="KPX458" s="433"/>
      <c r="KPY458" s="433"/>
      <c r="KPZ458" s="433"/>
      <c r="KQA458" s="433"/>
      <c r="KQB458" s="433"/>
      <c r="KQC458" s="433"/>
      <c r="KQD458" s="433"/>
      <c r="KQE458" s="433"/>
      <c r="KQF458" s="433"/>
      <c r="KQG458" s="433"/>
      <c r="KQH458" s="433"/>
      <c r="KQI458" s="433"/>
      <c r="KQJ458" s="433"/>
      <c r="KQK458" s="433"/>
      <c r="KQL458" s="433"/>
      <c r="KQM458" s="433"/>
      <c r="KQN458" s="433"/>
      <c r="KQO458" s="433"/>
      <c r="KQP458" s="433"/>
      <c r="KQQ458" s="433"/>
      <c r="KQR458" s="433"/>
      <c r="KQS458" s="433"/>
      <c r="KQT458" s="433"/>
      <c r="KQU458" s="433"/>
      <c r="KQV458" s="433"/>
      <c r="KQW458" s="433"/>
      <c r="KQX458" s="433"/>
      <c r="KQY458" s="433"/>
      <c r="KQZ458" s="433"/>
      <c r="KRA458" s="433"/>
      <c r="KRB458" s="433"/>
      <c r="KRC458" s="433"/>
      <c r="KRD458" s="433"/>
      <c r="KRE458" s="433"/>
      <c r="KRF458" s="433"/>
      <c r="KRG458" s="433"/>
      <c r="KRH458" s="433"/>
      <c r="KRI458" s="433"/>
      <c r="KRJ458" s="433"/>
      <c r="KRK458" s="433"/>
      <c r="KRL458" s="433"/>
      <c r="KRM458" s="433"/>
      <c r="KRN458" s="433"/>
      <c r="KRO458" s="433"/>
      <c r="KRP458" s="433"/>
      <c r="KRQ458" s="433"/>
      <c r="KRR458" s="433"/>
      <c r="KRS458" s="433"/>
      <c r="KRT458" s="433"/>
      <c r="KRU458" s="433"/>
      <c r="KRV458" s="433"/>
      <c r="KRW458" s="433"/>
      <c r="KRX458" s="433"/>
      <c r="KRY458" s="433"/>
      <c r="KRZ458" s="433"/>
      <c r="KSA458" s="433"/>
      <c r="KSB458" s="433"/>
      <c r="KSC458" s="433"/>
      <c r="KSD458" s="433"/>
      <c r="KSE458" s="433"/>
      <c r="KSF458" s="433"/>
      <c r="KSG458" s="433"/>
      <c r="KSH458" s="433"/>
      <c r="KSI458" s="433"/>
      <c r="KSJ458" s="433"/>
      <c r="KSK458" s="433"/>
      <c r="KSL458" s="433"/>
      <c r="KSM458" s="433"/>
      <c r="KSN458" s="433"/>
      <c r="KSO458" s="433"/>
      <c r="KSP458" s="433"/>
      <c r="KSQ458" s="433"/>
      <c r="KSR458" s="433"/>
      <c r="KSS458" s="433"/>
      <c r="KST458" s="433"/>
      <c r="KSU458" s="433"/>
      <c r="KSV458" s="433"/>
      <c r="KSW458" s="433"/>
      <c r="KSX458" s="433"/>
      <c r="KSY458" s="433"/>
      <c r="KSZ458" s="433"/>
      <c r="KTA458" s="433"/>
      <c r="KTB458" s="433"/>
      <c r="KTC458" s="433"/>
      <c r="KTD458" s="433"/>
      <c r="KTE458" s="433"/>
      <c r="KTF458" s="433"/>
      <c r="KTG458" s="433"/>
      <c r="KTH458" s="433"/>
      <c r="KTI458" s="433"/>
      <c r="KTJ458" s="433"/>
      <c r="KTK458" s="433"/>
      <c r="KTL458" s="433"/>
      <c r="KTM458" s="433"/>
      <c r="KTN458" s="433"/>
      <c r="KTO458" s="433"/>
      <c r="KTP458" s="433"/>
      <c r="KTQ458" s="433"/>
      <c r="KTR458" s="433"/>
      <c r="KTS458" s="433"/>
      <c r="KTT458" s="433"/>
      <c r="KTU458" s="433"/>
      <c r="KTV458" s="433"/>
      <c r="KTW458" s="433"/>
      <c r="KTX458" s="433"/>
      <c r="KTY458" s="433"/>
      <c r="KTZ458" s="433"/>
      <c r="KUA458" s="433"/>
      <c r="KUB458" s="433"/>
      <c r="KUC458" s="433"/>
      <c r="KUD458" s="433"/>
      <c r="KUE458" s="433"/>
      <c r="KUF458" s="433"/>
      <c r="KUG458" s="433"/>
      <c r="KUH458" s="433"/>
      <c r="KUI458" s="433"/>
      <c r="KUJ458" s="433"/>
      <c r="KUK458" s="433"/>
      <c r="KUL458" s="433"/>
      <c r="KUM458" s="433"/>
      <c r="KUN458" s="433"/>
      <c r="KUO458" s="433"/>
      <c r="KUP458" s="433"/>
      <c r="KUQ458" s="433"/>
      <c r="KUR458" s="433"/>
      <c r="KUS458" s="433"/>
      <c r="KUT458" s="433"/>
      <c r="KUU458" s="433"/>
      <c r="KUV458" s="433"/>
      <c r="KUW458" s="433"/>
      <c r="KUX458" s="433"/>
      <c r="KUY458" s="433"/>
      <c r="KUZ458" s="433"/>
      <c r="KVA458" s="433"/>
      <c r="KVB458" s="433"/>
      <c r="KVC458" s="433"/>
      <c r="KVD458" s="433"/>
      <c r="KVE458" s="433"/>
      <c r="KVF458" s="433"/>
      <c r="KVG458" s="433"/>
      <c r="KVH458" s="433"/>
      <c r="KVI458" s="433"/>
      <c r="KVJ458" s="433"/>
      <c r="KVK458" s="433"/>
      <c r="KVL458" s="433"/>
      <c r="KVM458" s="433"/>
      <c r="KVN458" s="433"/>
      <c r="KVO458" s="433"/>
      <c r="KVP458" s="433"/>
      <c r="KVQ458" s="433"/>
      <c r="KVR458" s="433"/>
      <c r="KVS458" s="433"/>
      <c r="KVT458" s="433"/>
      <c r="KVU458" s="433"/>
      <c r="KVV458" s="433"/>
      <c r="KVW458" s="433"/>
      <c r="KVX458" s="433"/>
      <c r="KVY458" s="433"/>
      <c r="KVZ458" s="433"/>
      <c r="KWA458" s="433"/>
      <c r="KWB458" s="433"/>
      <c r="KWC458" s="433"/>
      <c r="KWD458" s="433"/>
      <c r="KWE458" s="433"/>
      <c r="KWF458" s="433"/>
      <c r="KWG458" s="433"/>
      <c r="KWH458" s="433"/>
      <c r="KWI458" s="433"/>
      <c r="KWJ458" s="433"/>
      <c r="KWK458" s="433"/>
      <c r="KWL458" s="433"/>
      <c r="KWM458" s="433"/>
      <c r="KWN458" s="433"/>
      <c r="KWO458" s="433"/>
      <c r="KWP458" s="433"/>
      <c r="KWQ458" s="433"/>
      <c r="KWR458" s="433"/>
      <c r="KWS458" s="433"/>
      <c r="KWT458" s="433"/>
      <c r="KWU458" s="433"/>
      <c r="KWV458" s="433"/>
      <c r="KWW458" s="433"/>
      <c r="KWX458" s="433"/>
      <c r="KWY458" s="433"/>
      <c r="KWZ458" s="433"/>
      <c r="KXA458" s="433"/>
      <c r="KXB458" s="433"/>
      <c r="KXC458" s="433"/>
      <c r="KXD458" s="433"/>
      <c r="KXE458" s="433"/>
      <c r="KXF458" s="433"/>
      <c r="KXG458" s="433"/>
      <c r="KXH458" s="433"/>
      <c r="KXI458" s="433"/>
      <c r="KXJ458" s="433"/>
      <c r="KXK458" s="433"/>
      <c r="KXL458" s="433"/>
      <c r="KXM458" s="433"/>
      <c r="KXN458" s="433"/>
      <c r="KXO458" s="433"/>
      <c r="KXP458" s="433"/>
      <c r="KXQ458" s="433"/>
      <c r="KXR458" s="433"/>
      <c r="KXS458" s="433"/>
      <c r="KXT458" s="433"/>
      <c r="KXU458" s="433"/>
      <c r="KXV458" s="433"/>
      <c r="KXW458" s="433"/>
      <c r="KXX458" s="433"/>
      <c r="KXY458" s="433"/>
      <c r="KXZ458" s="433"/>
      <c r="KYA458" s="433"/>
      <c r="KYB458" s="433"/>
      <c r="KYC458" s="433"/>
      <c r="KYD458" s="433"/>
      <c r="KYE458" s="433"/>
      <c r="KYF458" s="433"/>
      <c r="KYG458" s="433"/>
      <c r="KYH458" s="433"/>
      <c r="KYI458" s="433"/>
      <c r="KYJ458" s="433"/>
      <c r="KYK458" s="433"/>
      <c r="KYL458" s="433"/>
      <c r="KYM458" s="433"/>
      <c r="KYN458" s="433"/>
      <c r="KYO458" s="433"/>
      <c r="KYP458" s="433"/>
      <c r="KYQ458" s="433"/>
      <c r="KYR458" s="433"/>
      <c r="KYS458" s="433"/>
      <c r="KYT458" s="433"/>
      <c r="KYU458" s="433"/>
      <c r="KYV458" s="433"/>
      <c r="KYW458" s="433"/>
      <c r="KYX458" s="433"/>
      <c r="KYY458" s="433"/>
      <c r="KYZ458" s="433"/>
      <c r="KZA458" s="433"/>
      <c r="KZB458" s="433"/>
      <c r="KZC458" s="433"/>
      <c r="KZD458" s="433"/>
      <c r="KZE458" s="433"/>
      <c r="KZF458" s="433"/>
      <c r="KZG458" s="433"/>
      <c r="KZH458" s="433"/>
      <c r="KZI458" s="433"/>
      <c r="KZJ458" s="433"/>
      <c r="KZK458" s="433"/>
      <c r="KZL458" s="433"/>
      <c r="KZM458" s="433"/>
      <c r="KZN458" s="433"/>
      <c r="KZO458" s="433"/>
      <c r="KZP458" s="433"/>
      <c r="KZQ458" s="433"/>
      <c r="KZR458" s="433"/>
      <c r="KZS458" s="433"/>
      <c r="KZT458" s="433"/>
      <c r="KZU458" s="433"/>
      <c r="KZV458" s="433"/>
      <c r="KZW458" s="433"/>
      <c r="KZX458" s="433"/>
      <c r="KZY458" s="433"/>
      <c r="KZZ458" s="433"/>
      <c r="LAA458" s="433"/>
      <c r="LAB458" s="433"/>
      <c r="LAC458" s="433"/>
      <c r="LAD458" s="433"/>
      <c r="LAE458" s="433"/>
      <c r="LAF458" s="433"/>
      <c r="LAG458" s="433"/>
      <c r="LAH458" s="433"/>
      <c r="LAI458" s="433"/>
      <c r="LAJ458" s="433"/>
      <c r="LAK458" s="433"/>
      <c r="LAL458" s="433"/>
      <c r="LAM458" s="433"/>
      <c r="LAN458" s="433"/>
      <c r="LAO458" s="433"/>
      <c r="LAP458" s="433"/>
      <c r="LAQ458" s="433"/>
      <c r="LAR458" s="433"/>
      <c r="LAS458" s="433"/>
      <c r="LAT458" s="433"/>
      <c r="LAU458" s="433"/>
      <c r="LAV458" s="433"/>
      <c r="LAW458" s="433"/>
      <c r="LAX458" s="433"/>
      <c r="LAY458" s="433"/>
      <c r="LAZ458" s="433"/>
      <c r="LBA458" s="433"/>
      <c r="LBB458" s="433"/>
      <c r="LBC458" s="433"/>
      <c r="LBD458" s="433"/>
      <c r="LBE458" s="433"/>
      <c r="LBF458" s="433"/>
      <c r="LBG458" s="433"/>
      <c r="LBH458" s="433"/>
      <c r="LBI458" s="433"/>
      <c r="LBJ458" s="433"/>
      <c r="LBK458" s="433"/>
      <c r="LBL458" s="433"/>
      <c r="LBM458" s="433"/>
      <c r="LBN458" s="433"/>
      <c r="LBO458" s="433"/>
      <c r="LBP458" s="433"/>
      <c r="LBQ458" s="433"/>
      <c r="LBR458" s="433"/>
      <c r="LBS458" s="433"/>
      <c r="LBT458" s="433"/>
      <c r="LBU458" s="433"/>
      <c r="LBV458" s="433"/>
      <c r="LBW458" s="433"/>
      <c r="LBX458" s="433"/>
      <c r="LBY458" s="433"/>
      <c r="LBZ458" s="433"/>
      <c r="LCA458" s="433"/>
      <c r="LCB458" s="433"/>
      <c r="LCC458" s="433"/>
      <c r="LCD458" s="433"/>
      <c r="LCE458" s="433"/>
      <c r="LCF458" s="433"/>
      <c r="LCG458" s="433"/>
      <c r="LCH458" s="433"/>
      <c r="LCI458" s="433"/>
      <c r="LCJ458" s="433"/>
      <c r="LCK458" s="433"/>
      <c r="LCL458" s="433"/>
      <c r="LCM458" s="433"/>
      <c r="LCN458" s="433"/>
      <c r="LCO458" s="433"/>
      <c r="LCP458" s="433"/>
      <c r="LCQ458" s="433"/>
      <c r="LCR458" s="433"/>
      <c r="LCS458" s="433"/>
      <c r="LCT458" s="433"/>
      <c r="LCU458" s="433"/>
      <c r="LCV458" s="433"/>
      <c r="LCW458" s="433"/>
      <c r="LCX458" s="433"/>
      <c r="LCY458" s="433"/>
      <c r="LCZ458" s="433"/>
      <c r="LDA458" s="433"/>
      <c r="LDB458" s="433"/>
      <c r="LDC458" s="433"/>
      <c r="LDD458" s="433"/>
      <c r="LDE458" s="433"/>
      <c r="LDF458" s="433"/>
      <c r="LDG458" s="433"/>
      <c r="LDH458" s="433"/>
      <c r="LDI458" s="433"/>
      <c r="LDJ458" s="433"/>
      <c r="LDK458" s="433"/>
      <c r="LDL458" s="433"/>
      <c r="LDM458" s="433"/>
      <c r="LDN458" s="433"/>
      <c r="LDO458" s="433"/>
      <c r="LDP458" s="433"/>
      <c r="LDQ458" s="433"/>
      <c r="LDR458" s="433"/>
      <c r="LDS458" s="433"/>
      <c r="LDT458" s="433"/>
      <c r="LDU458" s="433"/>
      <c r="LDV458" s="433"/>
      <c r="LDW458" s="433"/>
      <c r="LDX458" s="433"/>
      <c r="LDY458" s="433"/>
      <c r="LDZ458" s="433"/>
      <c r="LEA458" s="433"/>
      <c r="LEB458" s="433"/>
      <c r="LEC458" s="433"/>
      <c r="LED458" s="433"/>
      <c r="LEE458" s="433"/>
      <c r="LEF458" s="433"/>
      <c r="LEG458" s="433"/>
      <c r="LEH458" s="433"/>
      <c r="LEI458" s="433"/>
      <c r="LEJ458" s="433"/>
      <c r="LEK458" s="433"/>
      <c r="LEL458" s="433"/>
      <c r="LEM458" s="433"/>
      <c r="LEN458" s="433"/>
      <c r="LEO458" s="433"/>
      <c r="LEP458" s="433"/>
      <c r="LEQ458" s="433"/>
      <c r="LER458" s="433"/>
      <c r="LES458" s="433"/>
      <c r="LET458" s="433"/>
      <c r="LEU458" s="433"/>
      <c r="LEV458" s="433"/>
      <c r="LEW458" s="433"/>
      <c r="LEX458" s="433"/>
      <c r="LEY458" s="433"/>
      <c r="LEZ458" s="433"/>
      <c r="LFA458" s="433"/>
      <c r="LFB458" s="433"/>
      <c r="LFC458" s="433"/>
      <c r="LFD458" s="433"/>
      <c r="LFE458" s="433"/>
      <c r="LFF458" s="433"/>
      <c r="LFG458" s="433"/>
      <c r="LFH458" s="433"/>
      <c r="LFI458" s="433"/>
      <c r="LFJ458" s="433"/>
      <c r="LFK458" s="433"/>
      <c r="LFL458" s="433"/>
      <c r="LFM458" s="433"/>
      <c r="LFN458" s="433"/>
      <c r="LFO458" s="433"/>
      <c r="LFP458" s="433"/>
      <c r="LFQ458" s="433"/>
      <c r="LFR458" s="433"/>
      <c r="LFS458" s="433"/>
      <c r="LFT458" s="433"/>
      <c r="LFU458" s="433"/>
      <c r="LFV458" s="433"/>
      <c r="LFW458" s="433"/>
      <c r="LFX458" s="433"/>
      <c r="LFY458" s="433"/>
      <c r="LFZ458" s="433"/>
      <c r="LGA458" s="433"/>
      <c r="LGB458" s="433"/>
      <c r="LGC458" s="433"/>
      <c r="LGD458" s="433"/>
      <c r="LGE458" s="433"/>
      <c r="LGF458" s="433"/>
      <c r="LGG458" s="433"/>
      <c r="LGH458" s="433"/>
      <c r="LGI458" s="433"/>
      <c r="LGJ458" s="433"/>
      <c r="LGK458" s="433"/>
      <c r="LGL458" s="433"/>
      <c r="LGM458" s="433"/>
      <c r="LGN458" s="433"/>
      <c r="LGO458" s="433"/>
      <c r="LGP458" s="433"/>
      <c r="LGQ458" s="433"/>
      <c r="LGR458" s="433"/>
      <c r="LGS458" s="433"/>
      <c r="LGT458" s="433"/>
      <c r="LGU458" s="433"/>
      <c r="LGV458" s="433"/>
      <c r="LGW458" s="433"/>
      <c r="LGX458" s="433"/>
      <c r="LGY458" s="433"/>
      <c r="LGZ458" s="433"/>
      <c r="LHA458" s="433"/>
      <c r="LHB458" s="433"/>
      <c r="LHC458" s="433"/>
      <c r="LHD458" s="433"/>
      <c r="LHE458" s="433"/>
      <c r="LHF458" s="433"/>
      <c r="LHG458" s="433"/>
      <c r="LHH458" s="433"/>
      <c r="LHI458" s="433"/>
      <c r="LHJ458" s="433"/>
      <c r="LHK458" s="433"/>
      <c r="LHL458" s="433"/>
      <c r="LHM458" s="433"/>
      <c r="LHN458" s="433"/>
      <c r="LHO458" s="433"/>
      <c r="LHP458" s="433"/>
      <c r="LHQ458" s="433"/>
      <c r="LHR458" s="433"/>
      <c r="LHS458" s="433"/>
      <c r="LHT458" s="433"/>
      <c r="LHU458" s="433"/>
      <c r="LHV458" s="433"/>
      <c r="LHW458" s="433"/>
      <c r="LHX458" s="433"/>
      <c r="LHY458" s="433"/>
      <c r="LHZ458" s="433"/>
      <c r="LIA458" s="433"/>
      <c r="LIB458" s="433"/>
      <c r="LIC458" s="433"/>
      <c r="LID458" s="433"/>
      <c r="LIE458" s="433"/>
      <c r="LIF458" s="433"/>
      <c r="LIG458" s="433"/>
      <c r="LIH458" s="433"/>
      <c r="LII458" s="433"/>
      <c r="LIJ458" s="433"/>
      <c r="LIK458" s="433"/>
      <c r="LIL458" s="433"/>
      <c r="LIM458" s="433"/>
      <c r="LIN458" s="433"/>
      <c r="LIO458" s="433"/>
      <c r="LIP458" s="433"/>
      <c r="LIQ458" s="433"/>
      <c r="LIR458" s="433"/>
      <c r="LIS458" s="433"/>
      <c r="LIT458" s="433"/>
      <c r="LIU458" s="433"/>
      <c r="LIV458" s="433"/>
      <c r="LIW458" s="433"/>
      <c r="LIX458" s="433"/>
      <c r="LIY458" s="433"/>
      <c r="LIZ458" s="433"/>
      <c r="LJA458" s="433"/>
      <c r="LJB458" s="433"/>
      <c r="LJC458" s="433"/>
      <c r="LJD458" s="433"/>
      <c r="LJE458" s="433"/>
      <c r="LJF458" s="433"/>
      <c r="LJG458" s="433"/>
      <c r="LJH458" s="433"/>
      <c r="LJI458" s="433"/>
      <c r="LJJ458" s="433"/>
      <c r="LJK458" s="433"/>
      <c r="LJL458" s="433"/>
      <c r="LJM458" s="433"/>
      <c r="LJN458" s="433"/>
      <c r="LJO458" s="433"/>
      <c r="LJP458" s="433"/>
      <c r="LJQ458" s="433"/>
      <c r="LJR458" s="433"/>
      <c r="LJS458" s="433"/>
      <c r="LJT458" s="433"/>
      <c r="LJU458" s="433"/>
      <c r="LJV458" s="433"/>
      <c r="LJW458" s="433"/>
      <c r="LJX458" s="433"/>
      <c r="LJY458" s="433"/>
      <c r="LJZ458" s="433"/>
      <c r="LKA458" s="433"/>
      <c r="LKB458" s="433"/>
      <c r="LKC458" s="433"/>
      <c r="LKD458" s="433"/>
      <c r="LKE458" s="433"/>
      <c r="LKF458" s="433"/>
      <c r="LKG458" s="433"/>
      <c r="LKH458" s="433"/>
      <c r="LKI458" s="433"/>
      <c r="LKJ458" s="433"/>
      <c r="LKK458" s="433"/>
      <c r="LKL458" s="433"/>
      <c r="LKM458" s="433"/>
      <c r="LKN458" s="433"/>
      <c r="LKO458" s="433"/>
      <c r="LKP458" s="433"/>
      <c r="LKQ458" s="433"/>
      <c r="LKR458" s="433"/>
      <c r="LKS458" s="433"/>
      <c r="LKT458" s="433"/>
      <c r="LKU458" s="433"/>
      <c r="LKV458" s="433"/>
      <c r="LKW458" s="433"/>
      <c r="LKX458" s="433"/>
      <c r="LKY458" s="433"/>
      <c r="LKZ458" s="433"/>
      <c r="LLA458" s="433"/>
      <c r="LLB458" s="433"/>
      <c r="LLC458" s="433"/>
      <c r="LLD458" s="433"/>
      <c r="LLE458" s="433"/>
      <c r="LLF458" s="433"/>
      <c r="LLG458" s="433"/>
      <c r="LLH458" s="433"/>
      <c r="LLI458" s="433"/>
      <c r="LLJ458" s="433"/>
      <c r="LLK458" s="433"/>
      <c r="LLL458" s="433"/>
      <c r="LLM458" s="433"/>
      <c r="LLN458" s="433"/>
      <c r="LLO458" s="433"/>
      <c r="LLP458" s="433"/>
      <c r="LLQ458" s="433"/>
      <c r="LLR458" s="433"/>
      <c r="LLS458" s="433"/>
      <c r="LLT458" s="433"/>
      <c r="LLU458" s="433"/>
      <c r="LLV458" s="433"/>
      <c r="LLW458" s="433"/>
      <c r="LLX458" s="433"/>
      <c r="LLY458" s="433"/>
      <c r="LLZ458" s="433"/>
      <c r="LMA458" s="433"/>
      <c r="LMB458" s="433"/>
      <c r="LMC458" s="433"/>
      <c r="LMD458" s="433"/>
      <c r="LME458" s="433"/>
      <c r="LMF458" s="433"/>
      <c r="LMG458" s="433"/>
      <c r="LMH458" s="433"/>
      <c r="LMI458" s="433"/>
      <c r="LMJ458" s="433"/>
      <c r="LMK458" s="433"/>
      <c r="LML458" s="433"/>
      <c r="LMM458" s="433"/>
      <c r="LMN458" s="433"/>
      <c r="LMO458" s="433"/>
      <c r="LMP458" s="433"/>
      <c r="LMQ458" s="433"/>
      <c r="LMR458" s="433"/>
      <c r="LMS458" s="433"/>
      <c r="LMT458" s="433"/>
      <c r="LMU458" s="433"/>
      <c r="LMV458" s="433"/>
      <c r="LMW458" s="433"/>
      <c r="LMX458" s="433"/>
      <c r="LMY458" s="433"/>
      <c r="LMZ458" s="433"/>
      <c r="LNA458" s="433"/>
      <c r="LNB458" s="433"/>
      <c r="LNC458" s="433"/>
      <c r="LND458" s="433"/>
      <c r="LNE458" s="433"/>
      <c r="LNF458" s="433"/>
      <c r="LNG458" s="433"/>
      <c r="LNH458" s="433"/>
      <c r="LNI458" s="433"/>
      <c r="LNJ458" s="433"/>
      <c r="LNK458" s="433"/>
      <c r="LNL458" s="433"/>
      <c r="LNM458" s="433"/>
      <c r="LNN458" s="433"/>
      <c r="LNO458" s="433"/>
      <c r="LNP458" s="433"/>
      <c r="LNQ458" s="433"/>
      <c r="LNR458" s="433"/>
      <c r="LNS458" s="433"/>
      <c r="LNT458" s="433"/>
      <c r="LNU458" s="433"/>
      <c r="LNV458" s="433"/>
      <c r="LNW458" s="433"/>
      <c r="LNX458" s="433"/>
      <c r="LNY458" s="433"/>
      <c r="LNZ458" s="433"/>
      <c r="LOA458" s="433"/>
      <c r="LOB458" s="433"/>
      <c r="LOC458" s="433"/>
      <c r="LOD458" s="433"/>
      <c r="LOE458" s="433"/>
      <c r="LOF458" s="433"/>
      <c r="LOG458" s="433"/>
      <c r="LOH458" s="433"/>
      <c r="LOI458" s="433"/>
      <c r="LOJ458" s="433"/>
      <c r="LOK458" s="433"/>
      <c r="LOL458" s="433"/>
      <c r="LOM458" s="433"/>
      <c r="LON458" s="433"/>
      <c r="LOO458" s="433"/>
      <c r="LOP458" s="433"/>
      <c r="LOQ458" s="433"/>
      <c r="LOR458" s="433"/>
      <c r="LOS458" s="433"/>
      <c r="LOT458" s="433"/>
      <c r="LOU458" s="433"/>
      <c r="LOV458" s="433"/>
      <c r="LOW458" s="433"/>
      <c r="LOX458" s="433"/>
      <c r="LOY458" s="433"/>
      <c r="LOZ458" s="433"/>
      <c r="LPA458" s="433"/>
      <c r="LPB458" s="433"/>
      <c r="LPC458" s="433"/>
      <c r="LPD458" s="433"/>
      <c r="LPE458" s="433"/>
      <c r="LPF458" s="433"/>
      <c r="LPG458" s="433"/>
      <c r="LPH458" s="433"/>
      <c r="LPI458" s="433"/>
      <c r="LPJ458" s="433"/>
      <c r="LPK458" s="433"/>
      <c r="LPL458" s="433"/>
      <c r="LPM458" s="433"/>
      <c r="LPN458" s="433"/>
      <c r="LPO458" s="433"/>
      <c r="LPP458" s="433"/>
      <c r="LPQ458" s="433"/>
      <c r="LPR458" s="433"/>
      <c r="LPS458" s="433"/>
      <c r="LPT458" s="433"/>
      <c r="LPU458" s="433"/>
      <c r="LPV458" s="433"/>
      <c r="LPW458" s="433"/>
      <c r="LPX458" s="433"/>
      <c r="LPY458" s="433"/>
      <c r="LPZ458" s="433"/>
      <c r="LQA458" s="433"/>
      <c r="LQB458" s="433"/>
      <c r="LQC458" s="433"/>
      <c r="LQD458" s="433"/>
      <c r="LQE458" s="433"/>
      <c r="LQF458" s="433"/>
      <c r="LQG458" s="433"/>
      <c r="LQH458" s="433"/>
      <c r="LQI458" s="433"/>
      <c r="LQJ458" s="433"/>
      <c r="LQK458" s="433"/>
      <c r="LQL458" s="433"/>
      <c r="LQM458" s="433"/>
      <c r="LQN458" s="433"/>
      <c r="LQO458" s="433"/>
      <c r="LQP458" s="433"/>
      <c r="LQQ458" s="433"/>
      <c r="LQR458" s="433"/>
      <c r="LQS458" s="433"/>
      <c r="LQT458" s="433"/>
      <c r="LQU458" s="433"/>
      <c r="LQV458" s="433"/>
      <c r="LQW458" s="433"/>
      <c r="LQX458" s="433"/>
      <c r="LQY458" s="433"/>
      <c r="LQZ458" s="433"/>
      <c r="LRA458" s="433"/>
      <c r="LRB458" s="433"/>
      <c r="LRC458" s="433"/>
      <c r="LRD458" s="433"/>
      <c r="LRE458" s="433"/>
      <c r="LRF458" s="433"/>
      <c r="LRG458" s="433"/>
      <c r="LRH458" s="433"/>
      <c r="LRI458" s="433"/>
      <c r="LRJ458" s="433"/>
      <c r="LRK458" s="433"/>
      <c r="LRL458" s="433"/>
      <c r="LRM458" s="433"/>
      <c r="LRN458" s="433"/>
      <c r="LRO458" s="433"/>
      <c r="LRP458" s="433"/>
      <c r="LRQ458" s="433"/>
      <c r="LRR458" s="433"/>
      <c r="LRS458" s="433"/>
      <c r="LRT458" s="433"/>
      <c r="LRU458" s="433"/>
      <c r="LRV458" s="433"/>
      <c r="LRW458" s="433"/>
      <c r="LRX458" s="433"/>
      <c r="LRY458" s="433"/>
      <c r="LRZ458" s="433"/>
      <c r="LSA458" s="433"/>
      <c r="LSB458" s="433"/>
      <c r="LSC458" s="433"/>
      <c r="LSD458" s="433"/>
      <c r="LSE458" s="433"/>
      <c r="LSF458" s="433"/>
      <c r="LSG458" s="433"/>
      <c r="LSH458" s="433"/>
      <c r="LSI458" s="433"/>
      <c r="LSJ458" s="433"/>
      <c r="LSK458" s="433"/>
      <c r="LSL458" s="433"/>
      <c r="LSM458" s="433"/>
      <c r="LSN458" s="433"/>
      <c r="LSO458" s="433"/>
      <c r="LSP458" s="433"/>
      <c r="LSQ458" s="433"/>
      <c r="LSR458" s="433"/>
      <c r="LSS458" s="433"/>
      <c r="LST458" s="433"/>
      <c r="LSU458" s="433"/>
      <c r="LSV458" s="433"/>
      <c r="LSW458" s="433"/>
      <c r="LSX458" s="433"/>
      <c r="LSY458" s="433"/>
      <c r="LSZ458" s="433"/>
      <c r="LTA458" s="433"/>
      <c r="LTB458" s="433"/>
      <c r="LTC458" s="433"/>
      <c r="LTD458" s="433"/>
      <c r="LTE458" s="433"/>
      <c r="LTF458" s="433"/>
      <c r="LTG458" s="433"/>
      <c r="LTH458" s="433"/>
      <c r="LTI458" s="433"/>
      <c r="LTJ458" s="433"/>
      <c r="LTK458" s="433"/>
      <c r="LTL458" s="433"/>
      <c r="LTM458" s="433"/>
      <c r="LTN458" s="433"/>
      <c r="LTO458" s="433"/>
      <c r="LTP458" s="433"/>
      <c r="LTQ458" s="433"/>
      <c r="LTR458" s="433"/>
      <c r="LTS458" s="433"/>
      <c r="LTT458" s="433"/>
      <c r="LTU458" s="433"/>
      <c r="LTV458" s="433"/>
      <c r="LTW458" s="433"/>
      <c r="LTX458" s="433"/>
      <c r="LTY458" s="433"/>
      <c r="LTZ458" s="433"/>
      <c r="LUA458" s="433"/>
      <c r="LUB458" s="433"/>
      <c r="LUC458" s="433"/>
      <c r="LUD458" s="433"/>
      <c r="LUE458" s="433"/>
      <c r="LUF458" s="433"/>
      <c r="LUG458" s="433"/>
      <c r="LUH458" s="433"/>
      <c r="LUI458" s="433"/>
      <c r="LUJ458" s="433"/>
      <c r="LUK458" s="433"/>
      <c r="LUL458" s="433"/>
      <c r="LUM458" s="433"/>
      <c r="LUN458" s="433"/>
      <c r="LUO458" s="433"/>
      <c r="LUP458" s="433"/>
      <c r="LUQ458" s="433"/>
      <c r="LUR458" s="433"/>
      <c r="LUS458" s="433"/>
      <c r="LUT458" s="433"/>
      <c r="LUU458" s="433"/>
      <c r="LUV458" s="433"/>
      <c r="LUW458" s="433"/>
      <c r="LUX458" s="433"/>
      <c r="LUY458" s="433"/>
      <c r="LUZ458" s="433"/>
      <c r="LVA458" s="433"/>
      <c r="LVB458" s="433"/>
      <c r="LVC458" s="433"/>
      <c r="LVD458" s="433"/>
      <c r="LVE458" s="433"/>
      <c r="LVF458" s="433"/>
      <c r="LVG458" s="433"/>
      <c r="LVH458" s="433"/>
      <c r="LVI458" s="433"/>
      <c r="LVJ458" s="433"/>
      <c r="LVK458" s="433"/>
      <c r="LVL458" s="433"/>
      <c r="LVM458" s="433"/>
      <c r="LVN458" s="433"/>
      <c r="LVO458" s="433"/>
      <c r="LVP458" s="433"/>
      <c r="LVQ458" s="433"/>
      <c r="LVR458" s="433"/>
      <c r="LVS458" s="433"/>
      <c r="LVT458" s="433"/>
      <c r="LVU458" s="433"/>
      <c r="LVV458" s="433"/>
      <c r="LVW458" s="433"/>
      <c r="LVX458" s="433"/>
      <c r="LVY458" s="433"/>
      <c r="LVZ458" s="433"/>
      <c r="LWA458" s="433"/>
      <c r="LWB458" s="433"/>
      <c r="LWC458" s="433"/>
      <c r="LWD458" s="433"/>
      <c r="LWE458" s="433"/>
      <c r="LWF458" s="433"/>
      <c r="LWG458" s="433"/>
      <c r="LWH458" s="433"/>
      <c r="LWI458" s="433"/>
      <c r="LWJ458" s="433"/>
      <c r="LWK458" s="433"/>
      <c r="LWL458" s="433"/>
      <c r="LWM458" s="433"/>
      <c r="LWN458" s="433"/>
      <c r="LWO458" s="433"/>
      <c r="LWP458" s="433"/>
      <c r="LWQ458" s="433"/>
      <c r="LWR458" s="433"/>
      <c r="LWS458" s="433"/>
      <c r="LWT458" s="433"/>
      <c r="LWU458" s="433"/>
      <c r="LWV458" s="433"/>
      <c r="LWW458" s="433"/>
      <c r="LWX458" s="433"/>
      <c r="LWY458" s="433"/>
      <c r="LWZ458" s="433"/>
      <c r="LXA458" s="433"/>
      <c r="LXB458" s="433"/>
      <c r="LXC458" s="433"/>
      <c r="LXD458" s="433"/>
      <c r="LXE458" s="433"/>
      <c r="LXF458" s="433"/>
      <c r="LXG458" s="433"/>
      <c r="LXH458" s="433"/>
      <c r="LXI458" s="433"/>
      <c r="LXJ458" s="433"/>
      <c r="LXK458" s="433"/>
      <c r="LXL458" s="433"/>
      <c r="LXM458" s="433"/>
      <c r="LXN458" s="433"/>
      <c r="LXO458" s="433"/>
      <c r="LXP458" s="433"/>
      <c r="LXQ458" s="433"/>
      <c r="LXR458" s="433"/>
      <c r="LXS458" s="433"/>
      <c r="LXT458" s="433"/>
      <c r="LXU458" s="433"/>
      <c r="LXV458" s="433"/>
      <c r="LXW458" s="433"/>
      <c r="LXX458" s="433"/>
      <c r="LXY458" s="433"/>
      <c r="LXZ458" s="433"/>
      <c r="LYA458" s="433"/>
      <c r="LYB458" s="433"/>
      <c r="LYC458" s="433"/>
      <c r="LYD458" s="433"/>
      <c r="LYE458" s="433"/>
      <c r="LYF458" s="433"/>
      <c r="LYG458" s="433"/>
      <c r="LYH458" s="433"/>
      <c r="LYI458" s="433"/>
      <c r="LYJ458" s="433"/>
      <c r="LYK458" s="433"/>
      <c r="LYL458" s="433"/>
      <c r="LYM458" s="433"/>
      <c r="LYN458" s="433"/>
      <c r="LYO458" s="433"/>
      <c r="LYP458" s="433"/>
      <c r="LYQ458" s="433"/>
      <c r="LYR458" s="433"/>
      <c r="LYS458" s="433"/>
      <c r="LYT458" s="433"/>
      <c r="LYU458" s="433"/>
      <c r="LYV458" s="433"/>
      <c r="LYW458" s="433"/>
      <c r="LYX458" s="433"/>
      <c r="LYY458" s="433"/>
      <c r="LYZ458" s="433"/>
      <c r="LZA458" s="433"/>
      <c r="LZB458" s="433"/>
      <c r="LZC458" s="433"/>
      <c r="LZD458" s="433"/>
      <c r="LZE458" s="433"/>
      <c r="LZF458" s="433"/>
      <c r="LZG458" s="433"/>
      <c r="LZH458" s="433"/>
      <c r="LZI458" s="433"/>
      <c r="LZJ458" s="433"/>
      <c r="LZK458" s="433"/>
      <c r="LZL458" s="433"/>
      <c r="LZM458" s="433"/>
      <c r="LZN458" s="433"/>
      <c r="LZO458" s="433"/>
      <c r="LZP458" s="433"/>
      <c r="LZQ458" s="433"/>
      <c r="LZR458" s="433"/>
      <c r="LZS458" s="433"/>
      <c r="LZT458" s="433"/>
      <c r="LZU458" s="433"/>
      <c r="LZV458" s="433"/>
      <c r="LZW458" s="433"/>
      <c r="LZX458" s="433"/>
      <c r="LZY458" s="433"/>
      <c r="LZZ458" s="433"/>
      <c r="MAA458" s="433"/>
      <c r="MAB458" s="433"/>
      <c r="MAC458" s="433"/>
      <c r="MAD458" s="433"/>
      <c r="MAE458" s="433"/>
      <c r="MAF458" s="433"/>
      <c r="MAG458" s="433"/>
      <c r="MAH458" s="433"/>
      <c r="MAI458" s="433"/>
      <c r="MAJ458" s="433"/>
      <c r="MAK458" s="433"/>
      <c r="MAL458" s="433"/>
      <c r="MAM458" s="433"/>
      <c r="MAN458" s="433"/>
      <c r="MAO458" s="433"/>
      <c r="MAP458" s="433"/>
      <c r="MAQ458" s="433"/>
      <c r="MAR458" s="433"/>
      <c r="MAS458" s="433"/>
      <c r="MAT458" s="433"/>
      <c r="MAU458" s="433"/>
      <c r="MAV458" s="433"/>
      <c r="MAW458" s="433"/>
      <c r="MAX458" s="433"/>
      <c r="MAY458" s="433"/>
      <c r="MAZ458" s="433"/>
      <c r="MBA458" s="433"/>
      <c r="MBB458" s="433"/>
      <c r="MBC458" s="433"/>
      <c r="MBD458" s="433"/>
      <c r="MBE458" s="433"/>
      <c r="MBF458" s="433"/>
      <c r="MBG458" s="433"/>
      <c r="MBH458" s="433"/>
      <c r="MBI458" s="433"/>
      <c r="MBJ458" s="433"/>
      <c r="MBK458" s="433"/>
      <c r="MBL458" s="433"/>
      <c r="MBM458" s="433"/>
      <c r="MBN458" s="433"/>
      <c r="MBO458" s="433"/>
      <c r="MBP458" s="433"/>
      <c r="MBQ458" s="433"/>
      <c r="MBR458" s="433"/>
      <c r="MBS458" s="433"/>
      <c r="MBT458" s="433"/>
      <c r="MBU458" s="433"/>
      <c r="MBV458" s="433"/>
      <c r="MBW458" s="433"/>
      <c r="MBX458" s="433"/>
      <c r="MBY458" s="433"/>
      <c r="MBZ458" s="433"/>
      <c r="MCA458" s="433"/>
      <c r="MCB458" s="433"/>
      <c r="MCC458" s="433"/>
      <c r="MCD458" s="433"/>
      <c r="MCE458" s="433"/>
      <c r="MCF458" s="433"/>
      <c r="MCG458" s="433"/>
      <c r="MCH458" s="433"/>
      <c r="MCI458" s="433"/>
      <c r="MCJ458" s="433"/>
      <c r="MCK458" s="433"/>
      <c r="MCL458" s="433"/>
      <c r="MCM458" s="433"/>
      <c r="MCN458" s="433"/>
      <c r="MCO458" s="433"/>
      <c r="MCP458" s="433"/>
      <c r="MCQ458" s="433"/>
      <c r="MCR458" s="433"/>
      <c r="MCS458" s="433"/>
      <c r="MCT458" s="433"/>
      <c r="MCU458" s="433"/>
      <c r="MCV458" s="433"/>
      <c r="MCW458" s="433"/>
      <c r="MCX458" s="433"/>
      <c r="MCY458" s="433"/>
      <c r="MCZ458" s="433"/>
      <c r="MDA458" s="433"/>
      <c r="MDB458" s="433"/>
      <c r="MDC458" s="433"/>
      <c r="MDD458" s="433"/>
      <c r="MDE458" s="433"/>
      <c r="MDF458" s="433"/>
      <c r="MDG458" s="433"/>
      <c r="MDH458" s="433"/>
      <c r="MDI458" s="433"/>
      <c r="MDJ458" s="433"/>
      <c r="MDK458" s="433"/>
      <c r="MDL458" s="433"/>
      <c r="MDM458" s="433"/>
      <c r="MDN458" s="433"/>
      <c r="MDO458" s="433"/>
      <c r="MDP458" s="433"/>
      <c r="MDQ458" s="433"/>
      <c r="MDR458" s="433"/>
      <c r="MDS458" s="433"/>
      <c r="MDT458" s="433"/>
      <c r="MDU458" s="433"/>
      <c r="MDV458" s="433"/>
      <c r="MDW458" s="433"/>
      <c r="MDX458" s="433"/>
      <c r="MDY458" s="433"/>
      <c r="MDZ458" s="433"/>
      <c r="MEA458" s="433"/>
      <c r="MEB458" s="433"/>
      <c r="MEC458" s="433"/>
      <c r="MED458" s="433"/>
      <c r="MEE458" s="433"/>
      <c r="MEF458" s="433"/>
      <c r="MEG458" s="433"/>
      <c r="MEH458" s="433"/>
      <c r="MEI458" s="433"/>
      <c r="MEJ458" s="433"/>
      <c r="MEK458" s="433"/>
      <c r="MEL458" s="433"/>
      <c r="MEM458" s="433"/>
      <c r="MEN458" s="433"/>
      <c r="MEO458" s="433"/>
      <c r="MEP458" s="433"/>
      <c r="MEQ458" s="433"/>
      <c r="MER458" s="433"/>
      <c r="MES458" s="433"/>
      <c r="MET458" s="433"/>
      <c r="MEU458" s="433"/>
      <c r="MEV458" s="433"/>
      <c r="MEW458" s="433"/>
      <c r="MEX458" s="433"/>
      <c r="MEY458" s="433"/>
      <c r="MEZ458" s="433"/>
      <c r="MFA458" s="433"/>
      <c r="MFB458" s="433"/>
      <c r="MFC458" s="433"/>
      <c r="MFD458" s="433"/>
      <c r="MFE458" s="433"/>
      <c r="MFF458" s="433"/>
      <c r="MFG458" s="433"/>
      <c r="MFH458" s="433"/>
      <c r="MFI458" s="433"/>
      <c r="MFJ458" s="433"/>
      <c r="MFK458" s="433"/>
      <c r="MFL458" s="433"/>
      <c r="MFM458" s="433"/>
      <c r="MFN458" s="433"/>
      <c r="MFO458" s="433"/>
      <c r="MFP458" s="433"/>
      <c r="MFQ458" s="433"/>
      <c r="MFR458" s="433"/>
      <c r="MFS458" s="433"/>
      <c r="MFT458" s="433"/>
      <c r="MFU458" s="433"/>
      <c r="MFV458" s="433"/>
      <c r="MFW458" s="433"/>
      <c r="MFX458" s="433"/>
      <c r="MFY458" s="433"/>
      <c r="MFZ458" s="433"/>
      <c r="MGA458" s="433"/>
      <c r="MGB458" s="433"/>
      <c r="MGC458" s="433"/>
      <c r="MGD458" s="433"/>
      <c r="MGE458" s="433"/>
      <c r="MGF458" s="433"/>
      <c r="MGG458" s="433"/>
      <c r="MGH458" s="433"/>
      <c r="MGI458" s="433"/>
      <c r="MGJ458" s="433"/>
      <c r="MGK458" s="433"/>
      <c r="MGL458" s="433"/>
      <c r="MGM458" s="433"/>
      <c r="MGN458" s="433"/>
      <c r="MGO458" s="433"/>
      <c r="MGP458" s="433"/>
      <c r="MGQ458" s="433"/>
      <c r="MGR458" s="433"/>
      <c r="MGS458" s="433"/>
      <c r="MGT458" s="433"/>
      <c r="MGU458" s="433"/>
      <c r="MGV458" s="433"/>
      <c r="MGW458" s="433"/>
      <c r="MGX458" s="433"/>
      <c r="MGY458" s="433"/>
      <c r="MGZ458" s="433"/>
      <c r="MHA458" s="433"/>
      <c r="MHB458" s="433"/>
      <c r="MHC458" s="433"/>
      <c r="MHD458" s="433"/>
      <c r="MHE458" s="433"/>
      <c r="MHF458" s="433"/>
      <c r="MHG458" s="433"/>
      <c r="MHH458" s="433"/>
      <c r="MHI458" s="433"/>
      <c r="MHJ458" s="433"/>
      <c r="MHK458" s="433"/>
      <c r="MHL458" s="433"/>
      <c r="MHM458" s="433"/>
      <c r="MHN458" s="433"/>
      <c r="MHO458" s="433"/>
      <c r="MHP458" s="433"/>
      <c r="MHQ458" s="433"/>
      <c r="MHR458" s="433"/>
      <c r="MHS458" s="433"/>
      <c r="MHT458" s="433"/>
      <c r="MHU458" s="433"/>
      <c r="MHV458" s="433"/>
      <c r="MHW458" s="433"/>
      <c r="MHX458" s="433"/>
      <c r="MHY458" s="433"/>
      <c r="MHZ458" s="433"/>
      <c r="MIA458" s="433"/>
      <c r="MIB458" s="433"/>
      <c r="MIC458" s="433"/>
      <c r="MID458" s="433"/>
      <c r="MIE458" s="433"/>
      <c r="MIF458" s="433"/>
      <c r="MIG458" s="433"/>
      <c r="MIH458" s="433"/>
      <c r="MII458" s="433"/>
      <c r="MIJ458" s="433"/>
      <c r="MIK458" s="433"/>
      <c r="MIL458" s="433"/>
      <c r="MIM458" s="433"/>
      <c r="MIN458" s="433"/>
      <c r="MIO458" s="433"/>
      <c r="MIP458" s="433"/>
      <c r="MIQ458" s="433"/>
      <c r="MIR458" s="433"/>
      <c r="MIS458" s="433"/>
      <c r="MIT458" s="433"/>
      <c r="MIU458" s="433"/>
      <c r="MIV458" s="433"/>
      <c r="MIW458" s="433"/>
      <c r="MIX458" s="433"/>
      <c r="MIY458" s="433"/>
      <c r="MIZ458" s="433"/>
      <c r="MJA458" s="433"/>
      <c r="MJB458" s="433"/>
      <c r="MJC458" s="433"/>
      <c r="MJD458" s="433"/>
      <c r="MJE458" s="433"/>
      <c r="MJF458" s="433"/>
      <c r="MJG458" s="433"/>
      <c r="MJH458" s="433"/>
      <c r="MJI458" s="433"/>
      <c r="MJJ458" s="433"/>
      <c r="MJK458" s="433"/>
      <c r="MJL458" s="433"/>
      <c r="MJM458" s="433"/>
      <c r="MJN458" s="433"/>
      <c r="MJO458" s="433"/>
      <c r="MJP458" s="433"/>
      <c r="MJQ458" s="433"/>
      <c r="MJR458" s="433"/>
      <c r="MJS458" s="433"/>
      <c r="MJT458" s="433"/>
      <c r="MJU458" s="433"/>
      <c r="MJV458" s="433"/>
      <c r="MJW458" s="433"/>
      <c r="MJX458" s="433"/>
      <c r="MJY458" s="433"/>
      <c r="MJZ458" s="433"/>
      <c r="MKA458" s="433"/>
      <c r="MKB458" s="433"/>
      <c r="MKC458" s="433"/>
      <c r="MKD458" s="433"/>
      <c r="MKE458" s="433"/>
      <c r="MKF458" s="433"/>
      <c r="MKG458" s="433"/>
      <c r="MKH458" s="433"/>
      <c r="MKI458" s="433"/>
      <c r="MKJ458" s="433"/>
      <c r="MKK458" s="433"/>
      <c r="MKL458" s="433"/>
      <c r="MKM458" s="433"/>
      <c r="MKN458" s="433"/>
      <c r="MKO458" s="433"/>
      <c r="MKP458" s="433"/>
      <c r="MKQ458" s="433"/>
      <c r="MKR458" s="433"/>
      <c r="MKS458" s="433"/>
      <c r="MKT458" s="433"/>
      <c r="MKU458" s="433"/>
      <c r="MKV458" s="433"/>
      <c r="MKW458" s="433"/>
      <c r="MKX458" s="433"/>
      <c r="MKY458" s="433"/>
      <c r="MKZ458" s="433"/>
      <c r="MLA458" s="433"/>
      <c r="MLB458" s="433"/>
      <c r="MLC458" s="433"/>
      <c r="MLD458" s="433"/>
      <c r="MLE458" s="433"/>
      <c r="MLF458" s="433"/>
      <c r="MLG458" s="433"/>
      <c r="MLH458" s="433"/>
      <c r="MLI458" s="433"/>
      <c r="MLJ458" s="433"/>
      <c r="MLK458" s="433"/>
      <c r="MLL458" s="433"/>
      <c r="MLM458" s="433"/>
      <c r="MLN458" s="433"/>
      <c r="MLO458" s="433"/>
      <c r="MLP458" s="433"/>
      <c r="MLQ458" s="433"/>
      <c r="MLR458" s="433"/>
      <c r="MLS458" s="433"/>
      <c r="MLT458" s="433"/>
      <c r="MLU458" s="433"/>
      <c r="MLV458" s="433"/>
      <c r="MLW458" s="433"/>
      <c r="MLX458" s="433"/>
      <c r="MLY458" s="433"/>
      <c r="MLZ458" s="433"/>
      <c r="MMA458" s="433"/>
      <c r="MMB458" s="433"/>
      <c r="MMC458" s="433"/>
      <c r="MMD458" s="433"/>
      <c r="MME458" s="433"/>
      <c r="MMF458" s="433"/>
      <c r="MMG458" s="433"/>
      <c r="MMH458" s="433"/>
      <c r="MMI458" s="433"/>
      <c r="MMJ458" s="433"/>
      <c r="MMK458" s="433"/>
      <c r="MML458" s="433"/>
      <c r="MMM458" s="433"/>
      <c r="MMN458" s="433"/>
      <c r="MMO458" s="433"/>
      <c r="MMP458" s="433"/>
      <c r="MMQ458" s="433"/>
      <c r="MMR458" s="433"/>
      <c r="MMS458" s="433"/>
      <c r="MMT458" s="433"/>
      <c r="MMU458" s="433"/>
      <c r="MMV458" s="433"/>
      <c r="MMW458" s="433"/>
      <c r="MMX458" s="433"/>
      <c r="MMY458" s="433"/>
      <c r="MMZ458" s="433"/>
      <c r="MNA458" s="433"/>
      <c r="MNB458" s="433"/>
      <c r="MNC458" s="433"/>
      <c r="MND458" s="433"/>
      <c r="MNE458" s="433"/>
      <c r="MNF458" s="433"/>
      <c r="MNG458" s="433"/>
      <c r="MNH458" s="433"/>
      <c r="MNI458" s="433"/>
      <c r="MNJ458" s="433"/>
      <c r="MNK458" s="433"/>
      <c r="MNL458" s="433"/>
      <c r="MNM458" s="433"/>
      <c r="MNN458" s="433"/>
      <c r="MNO458" s="433"/>
      <c r="MNP458" s="433"/>
      <c r="MNQ458" s="433"/>
      <c r="MNR458" s="433"/>
      <c r="MNS458" s="433"/>
      <c r="MNT458" s="433"/>
      <c r="MNU458" s="433"/>
      <c r="MNV458" s="433"/>
      <c r="MNW458" s="433"/>
      <c r="MNX458" s="433"/>
      <c r="MNY458" s="433"/>
      <c r="MNZ458" s="433"/>
      <c r="MOA458" s="433"/>
      <c r="MOB458" s="433"/>
      <c r="MOC458" s="433"/>
      <c r="MOD458" s="433"/>
      <c r="MOE458" s="433"/>
      <c r="MOF458" s="433"/>
      <c r="MOG458" s="433"/>
      <c r="MOH458" s="433"/>
      <c r="MOI458" s="433"/>
      <c r="MOJ458" s="433"/>
      <c r="MOK458" s="433"/>
      <c r="MOL458" s="433"/>
      <c r="MOM458" s="433"/>
      <c r="MON458" s="433"/>
      <c r="MOO458" s="433"/>
      <c r="MOP458" s="433"/>
      <c r="MOQ458" s="433"/>
      <c r="MOR458" s="433"/>
      <c r="MOS458" s="433"/>
      <c r="MOT458" s="433"/>
      <c r="MOU458" s="433"/>
      <c r="MOV458" s="433"/>
      <c r="MOW458" s="433"/>
      <c r="MOX458" s="433"/>
      <c r="MOY458" s="433"/>
      <c r="MOZ458" s="433"/>
      <c r="MPA458" s="433"/>
      <c r="MPB458" s="433"/>
      <c r="MPC458" s="433"/>
      <c r="MPD458" s="433"/>
      <c r="MPE458" s="433"/>
      <c r="MPF458" s="433"/>
      <c r="MPG458" s="433"/>
      <c r="MPH458" s="433"/>
      <c r="MPI458" s="433"/>
      <c r="MPJ458" s="433"/>
      <c r="MPK458" s="433"/>
      <c r="MPL458" s="433"/>
      <c r="MPM458" s="433"/>
      <c r="MPN458" s="433"/>
      <c r="MPO458" s="433"/>
      <c r="MPP458" s="433"/>
      <c r="MPQ458" s="433"/>
      <c r="MPR458" s="433"/>
      <c r="MPS458" s="433"/>
      <c r="MPT458" s="433"/>
      <c r="MPU458" s="433"/>
      <c r="MPV458" s="433"/>
      <c r="MPW458" s="433"/>
      <c r="MPX458" s="433"/>
      <c r="MPY458" s="433"/>
      <c r="MPZ458" s="433"/>
      <c r="MQA458" s="433"/>
      <c r="MQB458" s="433"/>
      <c r="MQC458" s="433"/>
      <c r="MQD458" s="433"/>
      <c r="MQE458" s="433"/>
      <c r="MQF458" s="433"/>
      <c r="MQG458" s="433"/>
      <c r="MQH458" s="433"/>
      <c r="MQI458" s="433"/>
      <c r="MQJ458" s="433"/>
      <c r="MQK458" s="433"/>
      <c r="MQL458" s="433"/>
      <c r="MQM458" s="433"/>
      <c r="MQN458" s="433"/>
      <c r="MQO458" s="433"/>
      <c r="MQP458" s="433"/>
      <c r="MQQ458" s="433"/>
      <c r="MQR458" s="433"/>
      <c r="MQS458" s="433"/>
      <c r="MQT458" s="433"/>
      <c r="MQU458" s="433"/>
      <c r="MQV458" s="433"/>
      <c r="MQW458" s="433"/>
      <c r="MQX458" s="433"/>
      <c r="MQY458" s="433"/>
      <c r="MQZ458" s="433"/>
      <c r="MRA458" s="433"/>
      <c r="MRB458" s="433"/>
      <c r="MRC458" s="433"/>
      <c r="MRD458" s="433"/>
      <c r="MRE458" s="433"/>
      <c r="MRF458" s="433"/>
      <c r="MRG458" s="433"/>
      <c r="MRH458" s="433"/>
      <c r="MRI458" s="433"/>
      <c r="MRJ458" s="433"/>
      <c r="MRK458" s="433"/>
      <c r="MRL458" s="433"/>
      <c r="MRM458" s="433"/>
      <c r="MRN458" s="433"/>
      <c r="MRO458" s="433"/>
      <c r="MRP458" s="433"/>
      <c r="MRQ458" s="433"/>
      <c r="MRR458" s="433"/>
      <c r="MRS458" s="433"/>
      <c r="MRT458" s="433"/>
      <c r="MRU458" s="433"/>
      <c r="MRV458" s="433"/>
      <c r="MRW458" s="433"/>
      <c r="MRX458" s="433"/>
      <c r="MRY458" s="433"/>
      <c r="MRZ458" s="433"/>
      <c r="MSA458" s="433"/>
      <c r="MSB458" s="433"/>
      <c r="MSC458" s="433"/>
      <c r="MSD458" s="433"/>
      <c r="MSE458" s="433"/>
      <c r="MSF458" s="433"/>
      <c r="MSG458" s="433"/>
      <c r="MSH458" s="433"/>
      <c r="MSI458" s="433"/>
      <c r="MSJ458" s="433"/>
      <c r="MSK458" s="433"/>
      <c r="MSL458" s="433"/>
      <c r="MSM458" s="433"/>
      <c r="MSN458" s="433"/>
      <c r="MSO458" s="433"/>
      <c r="MSP458" s="433"/>
      <c r="MSQ458" s="433"/>
      <c r="MSR458" s="433"/>
      <c r="MSS458" s="433"/>
      <c r="MST458" s="433"/>
      <c r="MSU458" s="433"/>
      <c r="MSV458" s="433"/>
      <c r="MSW458" s="433"/>
      <c r="MSX458" s="433"/>
      <c r="MSY458" s="433"/>
      <c r="MSZ458" s="433"/>
      <c r="MTA458" s="433"/>
      <c r="MTB458" s="433"/>
      <c r="MTC458" s="433"/>
      <c r="MTD458" s="433"/>
      <c r="MTE458" s="433"/>
      <c r="MTF458" s="433"/>
      <c r="MTG458" s="433"/>
      <c r="MTH458" s="433"/>
      <c r="MTI458" s="433"/>
      <c r="MTJ458" s="433"/>
      <c r="MTK458" s="433"/>
      <c r="MTL458" s="433"/>
      <c r="MTM458" s="433"/>
      <c r="MTN458" s="433"/>
      <c r="MTO458" s="433"/>
      <c r="MTP458" s="433"/>
      <c r="MTQ458" s="433"/>
      <c r="MTR458" s="433"/>
      <c r="MTS458" s="433"/>
      <c r="MTT458" s="433"/>
      <c r="MTU458" s="433"/>
      <c r="MTV458" s="433"/>
      <c r="MTW458" s="433"/>
      <c r="MTX458" s="433"/>
      <c r="MTY458" s="433"/>
      <c r="MTZ458" s="433"/>
      <c r="MUA458" s="433"/>
      <c r="MUB458" s="433"/>
      <c r="MUC458" s="433"/>
      <c r="MUD458" s="433"/>
      <c r="MUE458" s="433"/>
      <c r="MUF458" s="433"/>
      <c r="MUG458" s="433"/>
      <c r="MUH458" s="433"/>
      <c r="MUI458" s="433"/>
      <c r="MUJ458" s="433"/>
      <c r="MUK458" s="433"/>
      <c r="MUL458" s="433"/>
      <c r="MUM458" s="433"/>
      <c r="MUN458" s="433"/>
      <c r="MUO458" s="433"/>
      <c r="MUP458" s="433"/>
      <c r="MUQ458" s="433"/>
      <c r="MUR458" s="433"/>
      <c r="MUS458" s="433"/>
      <c r="MUT458" s="433"/>
      <c r="MUU458" s="433"/>
      <c r="MUV458" s="433"/>
      <c r="MUW458" s="433"/>
      <c r="MUX458" s="433"/>
      <c r="MUY458" s="433"/>
      <c r="MUZ458" s="433"/>
      <c r="MVA458" s="433"/>
      <c r="MVB458" s="433"/>
      <c r="MVC458" s="433"/>
      <c r="MVD458" s="433"/>
      <c r="MVE458" s="433"/>
      <c r="MVF458" s="433"/>
      <c r="MVG458" s="433"/>
      <c r="MVH458" s="433"/>
      <c r="MVI458" s="433"/>
      <c r="MVJ458" s="433"/>
      <c r="MVK458" s="433"/>
      <c r="MVL458" s="433"/>
      <c r="MVM458" s="433"/>
      <c r="MVN458" s="433"/>
      <c r="MVO458" s="433"/>
      <c r="MVP458" s="433"/>
      <c r="MVQ458" s="433"/>
      <c r="MVR458" s="433"/>
      <c r="MVS458" s="433"/>
      <c r="MVT458" s="433"/>
      <c r="MVU458" s="433"/>
      <c r="MVV458" s="433"/>
      <c r="MVW458" s="433"/>
      <c r="MVX458" s="433"/>
      <c r="MVY458" s="433"/>
      <c r="MVZ458" s="433"/>
      <c r="MWA458" s="433"/>
      <c r="MWB458" s="433"/>
      <c r="MWC458" s="433"/>
      <c r="MWD458" s="433"/>
      <c r="MWE458" s="433"/>
      <c r="MWF458" s="433"/>
      <c r="MWG458" s="433"/>
      <c r="MWH458" s="433"/>
      <c r="MWI458" s="433"/>
      <c r="MWJ458" s="433"/>
      <c r="MWK458" s="433"/>
      <c r="MWL458" s="433"/>
      <c r="MWM458" s="433"/>
      <c r="MWN458" s="433"/>
      <c r="MWO458" s="433"/>
      <c r="MWP458" s="433"/>
      <c r="MWQ458" s="433"/>
      <c r="MWR458" s="433"/>
      <c r="MWS458" s="433"/>
      <c r="MWT458" s="433"/>
      <c r="MWU458" s="433"/>
      <c r="MWV458" s="433"/>
      <c r="MWW458" s="433"/>
      <c r="MWX458" s="433"/>
      <c r="MWY458" s="433"/>
      <c r="MWZ458" s="433"/>
      <c r="MXA458" s="433"/>
      <c r="MXB458" s="433"/>
      <c r="MXC458" s="433"/>
      <c r="MXD458" s="433"/>
      <c r="MXE458" s="433"/>
      <c r="MXF458" s="433"/>
      <c r="MXG458" s="433"/>
      <c r="MXH458" s="433"/>
      <c r="MXI458" s="433"/>
      <c r="MXJ458" s="433"/>
      <c r="MXK458" s="433"/>
      <c r="MXL458" s="433"/>
      <c r="MXM458" s="433"/>
      <c r="MXN458" s="433"/>
      <c r="MXO458" s="433"/>
      <c r="MXP458" s="433"/>
      <c r="MXQ458" s="433"/>
      <c r="MXR458" s="433"/>
      <c r="MXS458" s="433"/>
      <c r="MXT458" s="433"/>
      <c r="MXU458" s="433"/>
      <c r="MXV458" s="433"/>
      <c r="MXW458" s="433"/>
      <c r="MXX458" s="433"/>
      <c r="MXY458" s="433"/>
      <c r="MXZ458" s="433"/>
      <c r="MYA458" s="433"/>
      <c r="MYB458" s="433"/>
      <c r="MYC458" s="433"/>
      <c r="MYD458" s="433"/>
      <c r="MYE458" s="433"/>
      <c r="MYF458" s="433"/>
      <c r="MYG458" s="433"/>
      <c r="MYH458" s="433"/>
      <c r="MYI458" s="433"/>
      <c r="MYJ458" s="433"/>
      <c r="MYK458" s="433"/>
      <c r="MYL458" s="433"/>
      <c r="MYM458" s="433"/>
      <c r="MYN458" s="433"/>
      <c r="MYO458" s="433"/>
      <c r="MYP458" s="433"/>
      <c r="MYQ458" s="433"/>
      <c r="MYR458" s="433"/>
      <c r="MYS458" s="433"/>
      <c r="MYT458" s="433"/>
      <c r="MYU458" s="433"/>
      <c r="MYV458" s="433"/>
      <c r="MYW458" s="433"/>
      <c r="MYX458" s="433"/>
      <c r="MYY458" s="433"/>
      <c r="MYZ458" s="433"/>
      <c r="MZA458" s="433"/>
      <c r="MZB458" s="433"/>
      <c r="MZC458" s="433"/>
      <c r="MZD458" s="433"/>
      <c r="MZE458" s="433"/>
      <c r="MZF458" s="433"/>
      <c r="MZG458" s="433"/>
      <c r="MZH458" s="433"/>
      <c r="MZI458" s="433"/>
      <c r="MZJ458" s="433"/>
      <c r="MZK458" s="433"/>
      <c r="MZL458" s="433"/>
      <c r="MZM458" s="433"/>
      <c r="MZN458" s="433"/>
      <c r="MZO458" s="433"/>
      <c r="MZP458" s="433"/>
      <c r="MZQ458" s="433"/>
      <c r="MZR458" s="433"/>
      <c r="MZS458" s="433"/>
      <c r="MZT458" s="433"/>
      <c r="MZU458" s="433"/>
      <c r="MZV458" s="433"/>
      <c r="MZW458" s="433"/>
      <c r="MZX458" s="433"/>
      <c r="MZY458" s="433"/>
      <c r="MZZ458" s="433"/>
      <c r="NAA458" s="433"/>
      <c r="NAB458" s="433"/>
      <c r="NAC458" s="433"/>
      <c r="NAD458" s="433"/>
      <c r="NAE458" s="433"/>
      <c r="NAF458" s="433"/>
      <c r="NAG458" s="433"/>
      <c r="NAH458" s="433"/>
      <c r="NAI458" s="433"/>
      <c r="NAJ458" s="433"/>
      <c r="NAK458" s="433"/>
      <c r="NAL458" s="433"/>
      <c r="NAM458" s="433"/>
      <c r="NAN458" s="433"/>
      <c r="NAO458" s="433"/>
      <c r="NAP458" s="433"/>
      <c r="NAQ458" s="433"/>
      <c r="NAR458" s="433"/>
      <c r="NAS458" s="433"/>
      <c r="NAT458" s="433"/>
      <c r="NAU458" s="433"/>
      <c r="NAV458" s="433"/>
      <c r="NAW458" s="433"/>
      <c r="NAX458" s="433"/>
      <c r="NAY458" s="433"/>
      <c r="NAZ458" s="433"/>
      <c r="NBA458" s="433"/>
      <c r="NBB458" s="433"/>
      <c r="NBC458" s="433"/>
      <c r="NBD458" s="433"/>
      <c r="NBE458" s="433"/>
      <c r="NBF458" s="433"/>
      <c r="NBG458" s="433"/>
      <c r="NBH458" s="433"/>
      <c r="NBI458" s="433"/>
      <c r="NBJ458" s="433"/>
      <c r="NBK458" s="433"/>
      <c r="NBL458" s="433"/>
      <c r="NBM458" s="433"/>
      <c r="NBN458" s="433"/>
      <c r="NBO458" s="433"/>
      <c r="NBP458" s="433"/>
      <c r="NBQ458" s="433"/>
      <c r="NBR458" s="433"/>
      <c r="NBS458" s="433"/>
      <c r="NBT458" s="433"/>
      <c r="NBU458" s="433"/>
      <c r="NBV458" s="433"/>
      <c r="NBW458" s="433"/>
      <c r="NBX458" s="433"/>
      <c r="NBY458" s="433"/>
      <c r="NBZ458" s="433"/>
      <c r="NCA458" s="433"/>
      <c r="NCB458" s="433"/>
      <c r="NCC458" s="433"/>
      <c r="NCD458" s="433"/>
      <c r="NCE458" s="433"/>
      <c r="NCF458" s="433"/>
      <c r="NCG458" s="433"/>
      <c r="NCH458" s="433"/>
      <c r="NCI458" s="433"/>
      <c r="NCJ458" s="433"/>
      <c r="NCK458" s="433"/>
      <c r="NCL458" s="433"/>
      <c r="NCM458" s="433"/>
      <c r="NCN458" s="433"/>
      <c r="NCO458" s="433"/>
      <c r="NCP458" s="433"/>
      <c r="NCQ458" s="433"/>
      <c r="NCR458" s="433"/>
      <c r="NCS458" s="433"/>
      <c r="NCT458" s="433"/>
      <c r="NCU458" s="433"/>
      <c r="NCV458" s="433"/>
      <c r="NCW458" s="433"/>
      <c r="NCX458" s="433"/>
      <c r="NCY458" s="433"/>
      <c r="NCZ458" s="433"/>
      <c r="NDA458" s="433"/>
      <c r="NDB458" s="433"/>
      <c r="NDC458" s="433"/>
      <c r="NDD458" s="433"/>
      <c r="NDE458" s="433"/>
      <c r="NDF458" s="433"/>
      <c r="NDG458" s="433"/>
      <c r="NDH458" s="433"/>
      <c r="NDI458" s="433"/>
      <c r="NDJ458" s="433"/>
      <c r="NDK458" s="433"/>
      <c r="NDL458" s="433"/>
      <c r="NDM458" s="433"/>
      <c r="NDN458" s="433"/>
      <c r="NDO458" s="433"/>
      <c r="NDP458" s="433"/>
      <c r="NDQ458" s="433"/>
      <c r="NDR458" s="433"/>
      <c r="NDS458" s="433"/>
      <c r="NDT458" s="433"/>
      <c r="NDU458" s="433"/>
      <c r="NDV458" s="433"/>
      <c r="NDW458" s="433"/>
      <c r="NDX458" s="433"/>
      <c r="NDY458" s="433"/>
      <c r="NDZ458" s="433"/>
      <c r="NEA458" s="433"/>
      <c r="NEB458" s="433"/>
      <c r="NEC458" s="433"/>
      <c r="NED458" s="433"/>
      <c r="NEE458" s="433"/>
      <c r="NEF458" s="433"/>
      <c r="NEG458" s="433"/>
      <c r="NEH458" s="433"/>
      <c r="NEI458" s="433"/>
      <c r="NEJ458" s="433"/>
      <c r="NEK458" s="433"/>
      <c r="NEL458" s="433"/>
      <c r="NEM458" s="433"/>
      <c r="NEN458" s="433"/>
      <c r="NEO458" s="433"/>
      <c r="NEP458" s="433"/>
      <c r="NEQ458" s="433"/>
      <c r="NER458" s="433"/>
      <c r="NES458" s="433"/>
      <c r="NET458" s="433"/>
      <c r="NEU458" s="433"/>
      <c r="NEV458" s="433"/>
      <c r="NEW458" s="433"/>
      <c r="NEX458" s="433"/>
      <c r="NEY458" s="433"/>
      <c r="NEZ458" s="433"/>
      <c r="NFA458" s="433"/>
      <c r="NFB458" s="433"/>
      <c r="NFC458" s="433"/>
      <c r="NFD458" s="433"/>
      <c r="NFE458" s="433"/>
      <c r="NFF458" s="433"/>
      <c r="NFG458" s="433"/>
      <c r="NFH458" s="433"/>
      <c r="NFI458" s="433"/>
      <c r="NFJ458" s="433"/>
      <c r="NFK458" s="433"/>
      <c r="NFL458" s="433"/>
      <c r="NFM458" s="433"/>
      <c r="NFN458" s="433"/>
      <c r="NFO458" s="433"/>
      <c r="NFP458" s="433"/>
      <c r="NFQ458" s="433"/>
      <c r="NFR458" s="433"/>
      <c r="NFS458" s="433"/>
      <c r="NFT458" s="433"/>
      <c r="NFU458" s="433"/>
      <c r="NFV458" s="433"/>
      <c r="NFW458" s="433"/>
      <c r="NFX458" s="433"/>
      <c r="NFY458" s="433"/>
      <c r="NFZ458" s="433"/>
      <c r="NGA458" s="433"/>
      <c r="NGB458" s="433"/>
      <c r="NGC458" s="433"/>
      <c r="NGD458" s="433"/>
      <c r="NGE458" s="433"/>
      <c r="NGF458" s="433"/>
      <c r="NGG458" s="433"/>
      <c r="NGH458" s="433"/>
      <c r="NGI458" s="433"/>
      <c r="NGJ458" s="433"/>
      <c r="NGK458" s="433"/>
      <c r="NGL458" s="433"/>
      <c r="NGM458" s="433"/>
      <c r="NGN458" s="433"/>
      <c r="NGO458" s="433"/>
      <c r="NGP458" s="433"/>
      <c r="NGQ458" s="433"/>
      <c r="NGR458" s="433"/>
      <c r="NGS458" s="433"/>
      <c r="NGT458" s="433"/>
      <c r="NGU458" s="433"/>
      <c r="NGV458" s="433"/>
      <c r="NGW458" s="433"/>
      <c r="NGX458" s="433"/>
      <c r="NGY458" s="433"/>
      <c r="NGZ458" s="433"/>
      <c r="NHA458" s="433"/>
      <c r="NHB458" s="433"/>
      <c r="NHC458" s="433"/>
      <c r="NHD458" s="433"/>
      <c r="NHE458" s="433"/>
      <c r="NHF458" s="433"/>
      <c r="NHG458" s="433"/>
      <c r="NHH458" s="433"/>
      <c r="NHI458" s="433"/>
      <c r="NHJ458" s="433"/>
      <c r="NHK458" s="433"/>
      <c r="NHL458" s="433"/>
      <c r="NHM458" s="433"/>
      <c r="NHN458" s="433"/>
      <c r="NHO458" s="433"/>
      <c r="NHP458" s="433"/>
      <c r="NHQ458" s="433"/>
      <c r="NHR458" s="433"/>
      <c r="NHS458" s="433"/>
      <c r="NHT458" s="433"/>
      <c r="NHU458" s="433"/>
      <c r="NHV458" s="433"/>
      <c r="NHW458" s="433"/>
      <c r="NHX458" s="433"/>
      <c r="NHY458" s="433"/>
      <c r="NHZ458" s="433"/>
      <c r="NIA458" s="433"/>
      <c r="NIB458" s="433"/>
      <c r="NIC458" s="433"/>
      <c r="NID458" s="433"/>
      <c r="NIE458" s="433"/>
      <c r="NIF458" s="433"/>
      <c r="NIG458" s="433"/>
      <c r="NIH458" s="433"/>
      <c r="NII458" s="433"/>
      <c r="NIJ458" s="433"/>
      <c r="NIK458" s="433"/>
      <c r="NIL458" s="433"/>
      <c r="NIM458" s="433"/>
      <c r="NIN458" s="433"/>
      <c r="NIO458" s="433"/>
      <c r="NIP458" s="433"/>
      <c r="NIQ458" s="433"/>
      <c r="NIR458" s="433"/>
      <c r="NIS458" s="433"/>
      <c r="NIT458" s="433"/>
      <c r="NIU458" s="433"/>
      <c r="NIV458" s="433"/>
      <c r="NIW458" s="433"/>
      <c r="NIX458" s="433"/>
      <c r="NIY458" s="433"/>
      <c r="NIZ458" s="433"/>
      <c r="NJA458" s="433"/>
      <c r="NJB458" s="433"/>
      <c r="NJC458" s="433"/>
      <c r="NJD458" s="433"/>
      <c r="NJE458" s="433"/>
      <c r="NJF458" s="433"/>
      <c r="NJG458" s="433"/>
      <c r="NJH458" s="433"/>
      <c r="NJI458" s="433"/>
      <c r="NJJ458" s="433"/>
      <c r="NJK458" s="433"/>
      <c r="NJL458" s="433"/>
      <c r="NJM458" s="433"/>
      <c r="NJN458" s="433"/>
      <c r="NJO458" s="433"/>
      <c r="NJP458" s="433"/>
      <c r="NJQ458" s="433"/>
      <c r="NJR458" s="433"/>
      <c r="NJS458" s="433"/>
      <c r="NJT458" s="433"/>
      <c r="NJU458" s="433"/>
      <c r="NJV458" s="433"/>
      <c r="NJW458" s="433"/>
      <c r="NJX458" s="433"/>
      <c r="NJY458" s="433"/>
      <c r="NJZ458" s="433"/>
      <c r="NKA458" s="433"/>
      <c r="NKB458" s="433"/>
      <c r="NKC458" s="433"/>
      <c r="NKD458" s="433"/>
      <c r="NKE458" s="433"/>
      <c r="NKF458" s="433"/>
      <c r="NKG458" s="433"/>
      <c r="NKH458" s="433"/>
      <c r="NKI458" s="433"/>
      <c r="NKJ458" s="433"/>
      <c r="NKK458" s="433"/>
      <c r="NKL458" s="433"/>
      <c r="NKM458" s="433"/>
      <c r="NKN458" s="433"/>
      <c r="NKO458" s="433"/>
      <c r="NKP458" s="433"/>
      <c r="NKQ458" s="433"/>
      <c r="NKR458" s="433"/>
      <c r="NKS458" s="433"/>
      <c r="NKT458" s="433"/>
      <c r="NKU458" s="433"/>
      <c r="NKV458" s="433"/>
      <c r="NKW458" s="433"/>
      <c r="NKX458" s="433"/>
      <c r="NKY458" s="433"/>
      <c r="NKZ458" s="433"/>
      <c r="NLA458" s="433"/>
      <c r="NLB458" s="433"/>
      <c r="NLC458" s="433"/>
      <c r="NLD458" s="433"/>
      <c r="NLE458" s="433"/>
      <c r="NLF458" s="433"/>
      <c r="NLG458" s="433"/>
      <c r="NLH458" s="433"/>
      <c r="NLI458" s="433"/>
      <c r="NLJ458" s="433"/>
      <c r="NLK458" s="433"/>
      <c r="NLL458" s="433"/>
      <c r="NLM458" s="433"/>
      <c r="NLN458" s="433"/>
      <c r="NLO458" s="433"/>
      <c r="NLP458" s="433"/>
      <c r="NLQ458" s="433"/>
      <c r="NLR458" s="433"/>
      <c r="NLS458" s="433"/>
      <c r="NLT458" s="433"/>
      <c r="NLU458" s="433"/>
      <c r="NLV458" s="433"/>
      <c r="NLW458" s="433"/>
      <c r="NLX458" s="433"/>
      <c r="NLY458" s="433"/>
      <c r="NLZ458" s="433"/>
      <c r="NMA458" s="433"/>
      <c r="NMB458" s="433"/>
      <c r="NMC458" s="433"/>
      <c r="NMD458" s="433"/>
      <c r="NME458" s="433"/>
      <c r="NMF458" s="433"/>
      <c r="NMG458" s="433"/>
      <c r="NMH458" s="433"/>
      <c r="NMI458" s="433"/>
      <c r="NMJ458" s="433"/>
      <c r="NMK458" s="433"/>
      <c r="NML458" s="433"/>
      <c r="NMM458" s="433"/>
      <c r="NMN458" s="433"/>
      <c r="NMO458" s="433"/>
      <c r="NMP458" s="433"/>
      <c r="NMQ458" s="433"/>
      <c r="NMR458" s="433"/>
      <c r="NMS458" s="433"/>
      <c r="NMT458" s="433"/>
      <c r="NMU458" s="433"/>
      <c r="NMV458" s="433"/>
      <c r="NMW458" s="433"/>
      <c r="NMX458" s="433"/>
      <c r="NMY458" s="433"/>
      <c r="NMZ458" s="433"/>
      <c r="NNA458" s="433"/>
      <c r="NNB458" s="433"/>
      <c r="NNC458" s="433"/>
      <c r="NND458" s="433"/>
      <c r="NNE458" s="433"/>
      <c r="NNF458" s="433"/>
      <c r="NNG458" s="433"/>
      <c r="NNH458" s="433"/>
      <c r="NNI458" s="433"/>
      <c r="NNJ458" s="433"/>
      <c r="NNK458" s="433"/>
      <c r="NNL458" s="433"/>
      <c r="NNM458" s="433"/>
      <c r="NNN458" s="433"/>
      <c r="NNO458" s="433"/>
      <c r="NNP458" s="433"/>
      <c r="NNQ458" s="433"/>
      <c r="NNR458" s="433"/>
      <c r="NNS458" s="433"/>
      <c r="NNT458" s="433"/>
      <c r="NNU458" s="433"/>
      <c r="NNV458" s="433"/>
      <c r="NNW458" s="433"/>
      <c r="NNX458" s="433"/>
      <c r="NNY458" s="433"/>
      <c r="NNZ458" s="433"/>
      <c r="NOA458" s="433"/>
      <c r="NOB458" s="433"/>
      <c r="NOC458" s="433"/>
      <c r="NOD458" s="433"/>
      <c r="NOE458" s="433"/>
      <c r="NOF458" s="433"/>
      <c r="NOG458" s="433"/>
      <c r="NOH458" s="433"/>
      <c r="NOI458" s="433"/>
      <c r="NOJ458" s="433"/>
      <c r="NOK458" s="433"/>
      <c r="NOL458" s="433"/>
      <c r="NOM458" s="433"/>
      <c r="NON458" s="433"/>
      <c r="NOO458" s="433"/>
      <c r="NOP458" s="433"/>
      <c r="NOQ458" s="433"/>
      <c r="NOR458" s="433"/>
      <c r="NOS458" s="433"/>
      <c r="NOT458" s="433"/>
      <c r="NOU458" s="433"/>
      <c r="NOV458" s="433"/>
      <c r="NOW458" s="433"/>
      <c r="NOX458" s="433"/>
      <c r="NOY458" s="433"/>
      <c r="NOZ458" s="433"/>
      <c r="NPA458" s="433"/>
      <c r="NPB458" s="433"/>
      <c r="NPC458" s="433"/>
      <c r="NPD458" s="433"/>
      <c r="NPE458" s="433"/>
      <c r="NPF458" s="433"/>
      <c r="NPG458" s="433"/>
      <c r="NPH458" s="433"/>
      <c r="NPI458" s="433"/>
      <c r="NPJ458" s="433"/>
      <c r="NPK458" s="433"/>
      <c r="NPL458" s="433"/>
      <c r="NPM458" s="433"/>
      <c r="NPN458" s="433"/>
      <c r="NPO458" s="433"/>
      <c r="NPP458" s="433"/>
      <c r="NPQ458" s="433"/>
      <c r="NPR458" s="433"/>
      <c r="NPS458" s="433"/>
      <c r="NPT458" s="433"/>
      <c r="NPU458" s="433"/>
      <c r="NPV458" s="433"/>
      <c r="NPW458" s="433"/>
      <c r="NPX458" s="433"/>
      <c r="NPY458" s="433"/>
      <c r="NPZ458" s="433"/>
      <c r="NQA458" s="433"/>
      <c r="NQB458" s="433"/>
      <c r="NQC458" s="433"/>
      <c r="NQD458" s="433"/>
      <c r="NQE458" s="433"/>
      <c r="NQF458" s="433"/>
      <c r="NQG458" s="433"/>
      <c r="NQH458" s="433"/>
      <c r="NQI458" s="433"/>
      <c r="NQJ458" s="433"/>
      <c r="NQK458" s="433"/>
      <c r="NQL458" s="433"/>
      <c r="NQM458" s="433"/>
      <c r="NQN458" s="433"/>
      <c r="NQO458" s="433"/>
      <c r="NQP458" s="433"/>
      <c r="NQQ458" s="433"/>
      <c r="NQR458" s="433"/>
      <c r="NQS458" s="433"/>
      <c r="NQT458" s="433"/>
      <c r="NQU458" s="433"/>
      <c r="NQV458" s="433"/>
      <c r="NQW458" s="433"/>
      <c r="NQX458" s="433"/>
      <c r="NQY458" s="433"/>
      <c r="NQZ458" s="433"/>
      <c r="NRA458" s="433"/>
      <c r="NRB458" s="433"/>
      <c r="NRC458" s="433"/>
      <c r="NRD458" s="433"/>
      <c r="NRE458" s="433"/>
      <c r="NRF458" s="433"/>
      <c r="NRG458" s="433"/>
      <c r="NRH458" s="433"/>
      <c r="NRI458" s="433"/>
      <c r="NRJ458" s="433"/>
      <c r="NRK458" s="433"/>
      <c r="NRL458" s="433"/>
      <c r="NRM458" s="433"/>
      <c r="NRN458" s="433"/>
      <c r="NRO458" s="433"/>
      <c r="NRP458" s="433"/>
      <c r="NRQ458" s="433"/>
      <c r="NRR458" s="433"/>
      <c r="NRS458" s="433"/>
      <c r="NRT458" s="433"/>
      <c r="NRU458" s="433"/>
      <c r="NRV458" s="433"/>
      <c r="NRW458" s="433"/>
      <c r="NRX458" s="433"/>
      <c r="NRY458" s="433"/>
      <c r="NRZ458" s="433"/>
      <c r="NSA458" s="433"/>
      <c r="NSB458" s="433"/>
      <c r="NSC458" s="433"/>
      <c r="NSD458" s="433"/>
      <c r="NSE458" s="433"/>
      <c r="NSF458" s="433"/>
      <c r="NSG458" s="433"/>
      <c r="NSH458" s="433"/>
      <c r="NSI458" s="433"/>
      <c r="NSJ458" s="433"/>
      <c r="NSK458" s="433"/>
      <c r="NSL458" s="433"/>
      <c r="NSM458" s="433"/>
      <c r="NSN458" s="433"/>
      <c r="NSO458" s="433"/>
      <c r="NSP458" s="433"/>
      <c r="NSQ458" s="433"/>
      <c r="NSR458" s="433"/>
      <c r="NSS458" s="433"/>
      <c r="NST458" s="433"/>
      <c r="NSU458" s="433"/>
      <c r="NSV458" s="433"/>
      <c r="NSW458" s="433"/>
      <c r="NSX458" s="433"/>
      <c r="NSY458" s="433"/>
      <c r="NSZ458" s="433"/>
      <c r="NTA458" s="433"/>
      <c r="NTB458" s="433"/>
      <c r="NTC458" s="433"/>
      <c r="NTD458" s="433"/>
      <c r="NTE458" s="433"/>
      <c r="NTF458" s="433"/>
      <c r="NTG458" s="433"/>
      <c r="NTH458" s="433"/>
      <c r="NTI458" s="433"/>
      <c r="NTJ458" s="433"/>
      <c r="NTK458" s="433"/>
      <c r="NTL458" s="433"/>
      <c r="NTM458" s="433"/>
      <c r="NTN458" s="433"/>
      <c r="NTO458" s="433"/>
      <c r="NTP458" s="433"/>
      <c r="NTQ458" s="433"/>
      <c r="NTR458" s="433"/>
      <c r="NTS458" s="433"/>
      <c r="NTT458" s="433"/>
      <c r="NTU458" s="433"/>
      <c r="NTV458" s="433"/>
      <c r="NTW458" s="433"/>
      <c r="NTX458" s="433"/>
      <c r="NTY458" s="433"/>
      <c r="NTZ458" s="433"/>
      <c r="NUA458" s="433"/>
      <c r="NUB458" s="433"/>
      <c r="NUC458" s="433"/>
      <c r="NUD458" s="433"/>
      <c r="NUE458" s="433"/>
      <c r="NUF458" s="433"/>
      <c r="NUG458" s="433"/>
      <c r="NUH458" s="433"/>
      <c r="NUI458" s="433"/>
      <c r="NUJ458" s="433"/>
      <c r="NUK458" s="433"/>
      <c r="NUL458" s="433"/>
      <c r="NUM458" s="433"/>
      <c r="NUN458" s="433"/>
      <c r="NUO458" s="433"/>
      <c r="NUP458" s="433"/>
      <c r="NUQ458" s="433"/>
      <c r="NUR458" s="433"/>
      <c r="NUS458" s="433"/>
      <c r="NUT458" s="433"/>
      <c r="NUU458" s="433"/>
      <c r="NUV458" s="433"/>
      <c r="NUW458" s="433"/>
      <c r="NUX458" s="433"/>
      <c r="NUY458" s="433"/>
      <c r="NUZ458" s="433"/>
      <c r="NVA458" s="433"/>
      <c r="NVB458" s="433"/>
      <c r="NVC458" s="433"/>
      <c r="NVD458" s="433"/>
      <c r="NVE458" s="433"/>
      <c r="NVF458" s="433"/>
      <c r="NVG458" s="433"/>
      <c r="NVH458" s="433"/>
      <c r="NVI458" s="433"/>
      <c r="NVJ458" s="433"/>
      <c r="NVK458" s="433"/>
      <c r="NVL458" s="433"/>
      <c r="NVM458" s="433"/>
      <c r="NVN458" s="433"/>
      <c r="NVO458" s="433"/>
      <c r="NVP458" s="433"/>
      <c r="NVQ458" s="433"/>
      <c r="NVR458" s="433"/>
      <c r="NVS458" s="433"/>
      <c r="NVT458" s="433"/>
      <c r="NVU458" s="433"/>
      <c r="NVV458" s="433"/>
      <c r="NVW458" s="433"/>
      <c r="NVX458" s="433"/>
      <c r="NVY458" s="433"/>
      <c r="NVZ458" s="433"/>
      <c r="NWA458" s="433"/>
      <c r="NWB458" s="433"/>
      <c r="NWC458" s="433"/>
      <c r="NWD458" s="433"/>
      <c r="NWE458" s="433"/>
      <c r="NWF458" s="433"/>
      <c r="NWG458" s="433"/>
      <c r="NWH458" s="433"/>
      <c r="NWI458" s="433"/>
      <c r="NWJ458" s="433"/>
      <c r="NWK458" s="433"/>
      <c r="NWL458" s="433"/>
      <c r="NWM458" s="433"/>
      <c r="NWN458" s="433"/>
      <c r="NWO458" s="433"/>
      <c r="NWP458" s="433"/>
      <c r="NWQ458" s="433"/>
      <c r="NWR458" s="433"/>
      <c r="NWS458" s="433"/>
      <c r="NWT458" s="433"/>
      <c r="NWU458" s="433"/>
      <c r="NWV458" s="433"/>
      <c r="NWW458" s="433"/>
      <c r="NWX458" s="433"/>
      <c r="NWY458" s="433"/>
      <c r="NWZ458" s="433"/>
      <c r="NXA458" s="433"/>
      <c r="NXB458" s="433"/>
      <c r="NXC458" s="433"/>
      <c r="NXD458" s="433"/>
      <c r="NXE458" s="433"/>
      <c r="NXF458" s="433"/>
      <c r="NXG458" s="433"/>
      <c r="NXH458" s="433"/>
      <c r="NXI458" s="433"/>
      <c r="NXJ458" s="433"/>
      <c r="NXK458" s="433"/>
      <c r="NXL458" s="433"/>
      <c r="NXM458" s="433"/>
      <c r="NXN458" s="433"/>
      <c r="NXO458" s="433"/>
      <c r="NXP458" s="433"/>
      <c r="NXQ458" s="433"/>
      <c r="NXR458" s="433"/>
      <c r="NXS458" s="433"/>
      <c r="NXT458" s="433"/>
      <c r="NXU458" s="433"/>
      <c r="NXV458" s="433"/>
      <c r="NXW458" s="433"/>
      <c r="NXX458" s="433"/>
      <c r="NXY458" s="433"/>
      <c r="NXZ458" s="433"/>
      <c r="NYA458" s="433"/>
      <c r="NYB458" s="433"/>
      <c r="NYC458" s="433"/>
      <c r="NYD458" s="433"/>
      <c r="NYE458" s="433"/>
      <c r="NYF458" s="433"/>
      <c r="NYG458" s="433"/>
      <c r="NYH458" s="433"/>
      <c r="NYI458" s="433"/>
      <c r="NYJ458" s="433"/>
      <c r="NYK458" s="433"/>
      <c r="NYL458" s="433"/>
      <c r="NYM458" s="433"/>
      <c r="NYN458" s="433"/>
      <c r="NYO458" s="433"/>
      <c r="NYP458" s="433"/>
      <c r="NYQ458" s="433"/>
      <c r="NYR458" s="433"/>
      <c r="NYS458" s="433"/>
      <c r="NYT458" s="433"/>
      <c r="NYU458" s="433"/>
      <c r="NYV458" s="433"/>
      <c r="NYW458" s="433"/>
      <c r="NYX458" s="433"/>
      <c r="NYY458" s="433"/>
      <c r="NYZ458" s="433"/>
      <c r="NZA458" s="433"/>
      <c r="NZB458" s="433"/>
      <c r="NZC458" s="433"/>
      <c r="NZD458" s="433"/>
      <c r="NZE458" s="433"/>
      <c r="NZF458" s="433"/>
      <c r="NZG458" s="433"/>
      <c r="NZH458" s="433"/>
      <c r="NZI458" s="433"/>
      <c r="NZJ458" s="433"/>
      <c r="NZK458" s="433"/>
      <c r="NZL458" s="433"/>
      <c r="NZM458" s="433"/>
      <c r="NZN458" s="433"/>
      <c r="NZO458" s="433"/>
      <c r="NZP458" s="433"/>
      <c r="NZQ458" s="433"/>
      <c r="NZR458" s="433"/>
      <c r="NZS458" s="433"/>
      <c r="NZT458" s="433"/>
      <c r="NZU458" s="433"/>
      <c r="NZV458" s="433"/>
      <c r="NZW458" s="433"/>
      <c r="NZX458" s="433"/>
      <c r="NZY458" s="433"/>
      <c r="NZZ458" s="433"/>
      <c r="OAA458" s="433"/>
      <c r="OAB458" s="433"/>
      <c r="OAC458" s="433"/>
      <c r="OAD458" s="433"/>
      <c r="OAE458" s="433"/>
      <c r="OAF458" s="433"/>
      <c r="OAG458" s="433"/>
      <c r="OAH458" s="433"/>
      <c r="OAI458" s="433"/>
      <c r="OAJ458" s="433"/>
      <c r="OAK458" s="433"/>
      <c r="OAL458" s="433"/>
      <c r="OAM458" s="433"/>
      <c r="OAN458" s="433"/>
      <c r="OAO458" s="433"/>
      <c r="OAP458" s="433"/>
      <c r="OAQ458" s="433"/>
      <c r="OAR458" s="433"/>
      <c r="OAS458" s="433"/>
      <c r="OAT458" s="433"/>
      <c r="OAU458" s="433"/>
      <c r="OAV458" s="433"/>
      <c r="OAW458" s="433"/>
      <c r="OAX458" s="433"/>
      <c r="OAY458" s="433"/>
      <c r="OAZ458" s="433"/>
      <c r="OBA458" s="433"/>
      <c r="OBB458" s="433"/>
      <c r="OBC458" s="433"/>
      <c r="OBD458" s="433"/>
      <c r="OBE458" s="433"/>
      <c r="OBF458" s="433"/>
      <c r="OBG458" s="433"/>
      <c r="OBH458" s="433"/>
      <c r="OBI458" s="433"/>
      <c r="OBJ458" s="433"/>
      <c r="OBK458" s="433"/>
      <c r="OBL458" s="433"/>
      <c r="OBM458" s="433"/>
      <c r="OBN458" s="433"/>
      <c r="OBO458" s="433"/>
      <c r="OBP458" s="433"/>
      <c r="OBQ458" s="433"/>
      <c r="OBR458" s="433"/>
      <c r="OBS458" s="433"/>
      <c r="OBT458" s="433"/>
      <c r="OBU458" s="433"/>
      <c r="OBV458" s="433"/>
      <c r="OBW458" s="433"/>
      <c r="OBX458" s="433"/>
      <c r="OBY458" s="433"/>
      <c r="OBZ458" s="433"/>
      <c r="OCA458" s="433"/>
      <c r="OCB458" s="433"/>
      <c r="OCC458" s="433"/>
      <c r="OCD458" s="433"/>
      <c r="OCE458" s="433"/>
      <c r="OCF458" s="433"/>
      <c r="OCG458" s="433"/>
      <c r="OCH458" s="433"/>
      <c r="OCI458" s="433"/>
      <c r="OCJ458" s="433"/>
      <c r="OCK458" s="433"/>
      <c r="OCL458" s="433"/>
      <c r="OCM458" s="433"/>
      <c r="OCN458" s="433"/>
      <c r="OCO458" s="433"/>
      <c r="OCP458" s="433"/>
      <c r="OCQ458" s="433"/>
      <c r="OCR458" s="433"/>
      <c r="OCS458" s="433"/>
      <c r="OCT458" s="433"/>
      <c r="OCU458" s="433"/>
      <c r="OCV458" s="433"/>
      <c r="OCW458" s="433"/>
      <c r="OCX458" s="433"/>
      <c r="OCY458" s="433"/>
      <c r="OCZ458" s="433"/>
      <c r="ODA458" s="433"/>
      <c r="ODB458" s="433"/>
      <c r="ODC458" s="433"/>
      <c r="ODD458" s="433"/>
      <c r="ODE458" s="433"/>
      <c r="ODF458" s="433"/>
      <c r="ODG458" s="433"/>
      <c r="ODH458" s="433"/>
      <c r="ODI458" s="433"/>
      <c r="ODJ458" s="433"/>
      <c r="ODK458" s="433"/>
      <c r="ODL458" s="433"/>
      <c r="ODM458" s="433"/>
      <c r="ODN458" s="433"/>
      <c r="ODO458" s="433"/>
      <c r="ODP458" s="433"/>
      <c r="ODQ458" s="433"/>
      <c r="ODR458" s="433"/>
      <c r="ODS458" s="433"/>
      <c r="ODT458" s="433"/>
      <c r="ODU458" s="433"/>
      <c r="ODV458" s="433"/>
      <c r="ODW458" s="433"/>
      <c r="ODX458" s="433"/>
      <c r="ODY458" s="433"/>
      <c r="ODZ458" s="433"/>
      <c r="OEA458" s="433"/>
      <c r="OEB458" s="433"/>
      <c r="OEC458" s="433"/>
      <c r="OED458" s="433"/>
      <c r="OEE458" s="433"/>
      <c r="OEF458" s="433"/>
      <c r="OEG458" s="433"/>
      <c r="OEH458" s="433"/>
      <c r="OEI458" s="433"/>
      <c r="OEJ458" s="433"/>
      <c r="OEK458" s="433"/>
      <c r="OEL458" s="433"/>
      <c r="OEM458" s="433"/>
      <c r="OEN458" s="433"/>
      <c r="OEO458" s="433"/>
      <c r="OEP458" s="433"/>
      <c r="OEQ458" s="433"/>
      <c r="OER458" s="433"/>
      <c r="OES458" s="433"/>
      <c r="OET458" s="433"/>
      <c r="OEU458" s="433"/>
      <c r="OEV458" s="433"/>
      <c r="OEW458" s="433"/>
      <c r="OEX458" s="433"/>
      <c r="OEY458" s="433"/>
      <c r="OEZ458" s="433"/>
      <c r="OFA458" s="433"/>
      <c r="OFB458" s="433"/>
      <c r="OFC458" s="433"/>
      <c r="OFD458" s="433"/>
      <c r="OFE458" s="433"/>
      <c r="OFF458" s="433"/>
      <c r="OFG458" s="433"/>
      <c r="OFH458" s="433"/>
      <c r="OFI458" s="433"/>
      <c r="OFJ458" s="433"/>
      <c r="OFK458" s="433"/>
      <c r="OFL458" s="433"/>
      <c r="OFM458" s="433"/>
      <c r="OFN458" s="433"/>
      <c r="OFO458" s="433"/>
      <c r="OFP458" s="433"/>
      <c r="OFQ458" s="433"/>
      <c r="OFR458" s="433"/>
      <c r="OFS458" s="433"/>
      <c r="OFT458" s="433"/>
      <c r="OFU458" s="433"/>
      <c r="OFV458" s="433"/>
      <c r="OFW458" s="433"/>
      <c r="OFX458" s="433"/>
      <c r="OFY458" s="433"/>
      <c r="OFZ458" s="433"/>
      <c r="OGA458" s="433"/>
      <c r="OGB458" s="433"/>
      <c r="OGC458" s="433"/>
      <c r="OGD458" s="433"/>
      <c r="OGE458" s="433"/>
      <c r="OGF458" s="433"/>
      <c r="OGG458" s="433"/>
      <c r="OGH458" s="433"/>
      <c r="OGI458" s="433"/>
      <c r="OGJ458" s="433"/>
      <c r="OGK458" s="433"/>
      <c r="OGL458" s="433"/>
      <c r="OGM458" s="433"/>
      <c r="OGN458" s="433"/>
      <c r="OGO458" s="433"/>
      <c r="OGP458" s="433"/>
      <c r="OGQ458" s="433"/>
      <c r="OGR458" s="433"/>
      <c r="OGS458" s="433"/>
      <c r="OGT458" s="433"/>
      <c r="OGU458" s="433"/>
      <c r="OGV458" s="433"/>
      <c r="OGW458" s="433"/>
      <c r="OGX458" s="433"/>
      <c r="OGY458" s="433"/>
      <c r="OGZ458" s="433"/>
      <c r="OHA458" s="433"/>
      <c r="OHB458" s="433"/>
      <c r="OHC458" s="433"/>
      <c r="OHD458" s="433"/>
      <c r="OHE458" s="433"/>
      <c r="OHF458" s="433"/>
      <c r="OHG458" s="433"/>
      <c r="OHH458" s="433"/>
      <c r="OHI458" s="433"/>
      <c r="OHJ458" s="433"/>
      <c r="OHK458" s="433"/>
      <c r="OHL458" s="433"/>
      <c r="OHM458" s="433"/>
      <c r="OHN458" s="433"/>
      <c r="OHO458" s="433"/>
      <c r="OHP458" s="433"/>
      <c r="OHQ458" s="433"/>
      <c r="OHR458" s="433"/>
      <c r="OHS458" s="433"/>
      <c r="OHT458" s="433"/>
      <c r="OHU458" s="433"/>
      <c r="OHV458" s="433"/>
      <c r="OHW458" s="433"/>
      <c r="OHX458" s="433"/>
      <c r="OHY458" s="433"/>
      <c r="OHZ458" s="433"/>
      <c r="OIA458" s="433"/>
      <c r="OIB458" s="433"/>
      <c r="OIC458" s="433"/>
      <c r="OID458" s="433"/>
      <c r="OIE458" s="433"/>
      <c r="OIF458" s="433"/>
      <c r="OIG458" s="433"/>
      <c r="OIH458" s="433"/>
      <c r="OII458" s="433"/>
      <c r="OIJ458" s="433"/>
      <c r="OIK458" s="433"/>
      <c r="OIL458" s="433"/>
      <c r="OIM458" s="433"/>
      <c r="OIN458" s="433"/>
      <c r="OIO458" s="433"/>
      <c r="OIP458" s="433"/>
      <c r="OIQ458" s="433"/>
      <c r="OIR458" s="433"/>
      <c r="OIS458" s="433"/>
      <c r="OIT458" s="433"/>
      <c r="OIU458" s="433"/>
      <c r="OIV458" s="433"/>
      <c r="OIW458" s="433"/>
      <c r="OIX458" s="433"/>
      <c r="OIY458" s="433"/>
      <c r="OIZ458" s="433"/>
      <c r="OJA458" s="433"/>
      <c r="OJB458" s="433"/>
      <c r="OJC458" s="433"/>
      <c r="OJD458" s="433"/>
      <c r="OJE458" s="433"/>
      <c r="OJF458" s="433"/>
      <c r="OJG458" s="433"/>
      <c r="OJH458" s="433"/>
      <c r="OJI458" s="433"/>
      <c r="OJJ458" s="433"/>
      <c r="OJK458" s="433"/>
      <c r="OJL458" s="433"/>
      <c r="OJM458" s="433"/>
      <c r="OJN458" s="433"/>
      <c r="OJO458" s="433"/>
      <c r="OJP458" s="433"/>
      <c r="OJQ458" s="433"/>
      <c r="OJR458" s="433"/>
      <c r="OJS458" s="433"/>
      <c r="OJT458" s="433"/>
      <c r="OJU458" s="433"/>
      <c r="OJV458" s="433"/>
      <c r="OJW458" s="433"/>
      <c r="OJX458" s="433"/>
      <c r="OJY458" s="433"/>
      <c r="OJZ458" s="433"/>
      <c r="OKA458" s="433"/>
      <c r="OKB458" s="433"/>
      <c r="OKC458" s="433"/>
      <c r="OKD458" s="433"/>
      <c r="OKE458" s="433"/>
      <c r="OKF458" s="433"/>
      <c r="OKG458" s="433"/>
      <c r="OKH458" s="433"/>
      <c r="OKI458" s="433"/>
      <c r="OKJ458" s="433"/>
      <c r="OKK458" s="433"/>
      <c r="OKL458" s="433"/>
      <c r="OKM458" s="433"/>
      <c r="OKN458" s="433"/>
      <c r="OKO458" s="433"/>
      <c r="OKP458" s="433"/>
      <c r="OKQ458" s="433"/>
      <c r="OKR458" s="433"/>
      <c r="OKS458" s="433"/>
      <c r="OKT458" s="433"/>
      <c r="OKU458" s="433"/>
      <c r="OKV458" s="433"/>
      <c r="OKW458" s="433"/>
      <c r="OKX458" s="433"/>
      <c r="OKY458" s="433"/>
      <c r="OKZ458" s="433"/>
      <c r="OLA458" s="433"/>
      <c r="OLB458" s="433"/>
      <c r="OLC458" s="433"/>
      <c r="OLD458" s="433"/>
      <c r="OLE458" s="433"/>
      <c r="OLF458" s="433"/>
      <c r="OLG458" s="433"/>
      <c r="OLH458" s="433"/>
      <c r="OLI458" s="433"/>
      <c r="OLJ458" s="433"/>
      <c r="OLK458" s="433"/>
      <c r="OLL458" s="433"/>
      <c r="OLM458" s="433"/>
      <c r="OLN458" s="433"/>
      <c r="OLO458" s="433"/>
      <c r="OLP458" s="433"/>
      <c r="OLQ458" s="433"/>
      <c r="OLR458" s="433"/>
      <c r="OLS458" s="433"/>
      <c r="OLT458" s="433"/>
      <c r="OLU458" s="433"/>
      <c r="OLV458" s="433"/>
      <c r="OLW458" s="433"/>
      <c r="OLX458" s="433"/>
      <c r="OLY458" s="433"/>
      <c r="OLZ458" s="433"/>
      <c r="OMA458" s="433"/>
      <c r="OMB458" s="433"/>
      <c r="OMC458" s="433"/>
      <c r="OMD458" s="433"/>
      <c r="OME458" s="433"/>
      <c r="OMF458" s="433"/>
      <c r="OMG458" s="433"/>
      <c r="OMH458" s="433"/>
      <c r="OMI458" s="433"/>
      <c r="OMJ458" s="433"/>
      <c r="OMK458" s="433"/>
      <c r="OML458" s="433"/>
      <c r="OMM458" s="433"/>
      <c r="OMN458" s="433"/>
      <c r="OMO458" s="433"/>
      <c r="OMP458" s="433"/>
      <c r="OMQ458" s="433"/>
      <c r="OMR458" s="433"/>
      <c r="OMS458" s="433"/>
      <c r="OMT458" s="433"/>
      <c r="OMU458" s="433"/>
      <c r="OMV458" s="433"/>
      <c r="OMW458" s="433"/>
      <c r="OMX458" s="433"/>
      <c r="OMY458" s="433"/>
      <c r="OMZ458" s="433"/>
      <c r="ONA458" s="433"/>
      <c r="ONB458" s="433"/>
      <c r="ONC458" s="433"/>
      <c r="OND458" s="433"/>
      <c r="ONE458" s="433"/>
      <c r="ONF458" s="433"/>
      <c r="ONG458" s="433"/>
      <c r="ONH458" s="433"/>
      <c r="ONI458" s="433"/>
      <c r="ONJ458" s="433"/>
      <c r="ONK458" s="433"/>
      <c r="ONL458" s="433"/>
      <c r="ONM458" s="433"/>
      <c r="ONN458" s="433"/>
      <c r="ONO458" s="433"/>
      <c r="ONP458" s="433"/>
      <c r="ONQ458" s="433"/>
      <c r="ONR458" s="433"/>
      <c r="ONS458" s="433"/>
      <c r="ONT458" s="433"/>
      <c r="ONU458" s="433"/>
      <c r="ONV458" s="433"/>
      <c r="ONW458" s="433"/>
      <c r="ONX458" s="433"/>
      <c r="ONY458" s="433"/>
      <c r="ONZ458" s="433"/>
      <c r="OOA458" s="433"/>
      <c r="OOB458" s="433"/>
      <c r="OOC458" s="433"/>
      <c r="OOD458" s="433"/>
      <c r="OOE458" s="433"/>
      <c r="OOF458" s="433"/>
      <c r="OOG458" s="433"/>
      <c r="OOH458" s="433"/>
      <c r="OOI458" s="433"/>
      <c r="OOJ458" s="433"/>
      <c r="OOK458" s="433"/>
      <c r="OOL458" s="433"/>
      <c r="OOM458" s="433"/>
      <c r="OON458" s="433"/>
      <c r="OOO458" s="433"/>
      <c r="OOP458" s="433"/>
      <c r="OOQ458" s="433"/>
      <c r="OOR458" s="433"/>
      <c r="OOS458" s="433"/>
      <c r="OOT458" s="433"/>
      <c r="OOU458" s="433"/>
      <c r="OOV458" s="433"/>
      <c r="OOW458" s="433"/>
      <c r="OOX458" s="433"/>
      <c r="OOY458" s="433"/>
      <c r="OOZ458" s="433"/>
      <c r="OPA458" s="433"/>
      <c r="OPB458" s="433"/>
      <c r="OPC458" s="433"/>
      <c r="OPD458" s="433"/>
      <c r="OPE458" s="433"/>
      <c r="OPF458" s="433"/>
      <c r="OPG458" s="433"/>
      <c r="OPH458" s="433"/>
      <c r="OPI458" s="433"/>
      <c r="OPJ458" s="433"/>
      <c r="OPK458" s="433"/>
      <c r="OPL458" s="433"/>
      <c r="OPM458" s="433"/>
      <c r="OPN458" s="433"/>
      <c r="OPO458" s="433"/>
      <c r="OPP458" s="433"/>
      <c r="OPQ458" s="433"/>
      <c r="OPR458" s="433"/>
      <c r="OPS458" s="433"/>
      <c r="OPT458" s="433"/>
      <c r="OPU458" s="433"/>
      <c r="OPV458" s="433"/>
      <c r="OPW458" s="433"/>
      <c r="OPX458" s="433"/>
      <c r="OPY458" s="433"/>
      <c r="OPZ458" s="433"/>
      <c r="OQA458" s="433"/>
      <c r="OQB458" s="433"/>
      <c r="OQC458" s="433"/>
      <c r="OQD458" s="433"/>
      <c r="OQE458" s="433"/>
      <c r="OQF458" s="433"/>
      <c r="OQG458" s="433"/>
      <c r="OQH458" s="433"/>
      <c r="OQI458" s="433"/>
      <c r="OQJ458" s="433"/>
      <c r="OQK458" s="433"/>
      <c r="OQL458" s="433"/>
      <c r="OQM458" s="433"/>
      <c r="OQN458" s="433"/>
      <c r="OQO458" s="433"/>
      <c r="OQP458" s="433"/>
      <c r="OQQ458" s="433"/>
      <c r="OQR458" s="433"/>
      <c r="OQS458" s="433"/>
      <c r="OQT458" s="433"/>
      <c r="OQU458" s="433"/>
      <c r="OQV458" s="433"/>
      <c r="OQW458" s="433"/>
      <c r="OQX458" s="433"/>
      <c r="OQY458" s="433"/>
      <c r="OQZ458" s="433"/>
      <c r="ORA458" s="433"/>
      <c r="ORB458" s="433"/>
      <c r="ORC458" s="433"/>
      <c r="ORD458" s="433"/>
      <c r="ORE458" s="433"/>
      <c r="ORF458" s="433"/>
      <c r="ORG458" s="433"/>
      <c r="ORH458" s="433"/>
      <c r="ORI458" s="433"/>
      <c r="ORJ458" s="433"/>
      <c r="ORK458" s="433"/>
      <c r="ORL458" s="433"/>
      <c r="ORM458" s="433"/>
      <c r="ORN458" s="433"/>
      <c r="ORO458" s="433"/>
      <c r="ORP458" s="433"/>
      <c r="ORQ458" s="433"/>
      <c r="ORR458" s="433"/>
      <c r="ORS458" s="433"/>
      <c r="ORT458" s="433"/>
      <c r="ORU458" s="433"/>
      <c r="ORV458" s="433"/>
      <c r="ORW458" s="433"/>
      <c r="ORX458" s="433"/>
      <c r="ORY458" s="433"/>
      <c r="ORZ458" s="433"/>
      <c r="OSA458" s="433"/>
      <c r="OSB458" s="433"/>
      <c r="OSC458" s="433"/>
      <c r="OSD458" s="433"/>
      <c r="OSE458" s="433"/>
      <c r="OSF458" s="433"/>
      <c r="OSG458" s="433"/>
      <c r="OSH458" s="433"/>
      <c r="OSI458" s="433"/>
      <c r="OSJ458" s="433"/>
      <c r="OSK458" s="433"/>
      <c r="OSL458" s="433"/>
      <c r="OSM458" s="433"/>
      <c r="OSN458" s="433"/>
      <c r="OSO458" s="433"/>
      <c r="OSP458" s="433"/>
      <c r="OSQ458" s="433"/>
      <c r="OSR458" s="433"/>
      <c r="OSS458" s="433"/>
      <c r="OST458" s="433"/>
      <c r="OSU458" s="433"/>
      <c r="OSV458" s="433"/>
      <c r="OSW458" s="433"/>
      <c r="OSX458" s="433"/>
      <c r="OSY458" s="433"/>
      <c r="OSZ458" s="433"/>
      <c r="OTA458" s="433"/>
      <c r="OTB458" s="433"/>
      <c r="OTC458" s="433"/>
      <c r="OTD458" s="433"/>
      <c r="OTE458" s="433"/>
      <c r="OTF458" s="433"/>
      <c r="OTG458" s="433"/>
      <c r="OTH458" s="433"/>
      <c r="OTI458" s="433"/>
      <c r="OTJ458" s="433"/>
      <c r="OTK458" s="433"/>
      <c r="OTL458" s="433"/>
      <c r="OTM458" s="433"/>
      <c r="OTN458" s="433"/>
      <c r="OTO458" s="433"/>
      <c r="OTP458" s="433"/>
      <c r="OTQ458" s="433"/>
      <c r="OTR458" s="433"/>
      <c r="OTS458" s="433"/>
      <c r="OTT458" s="433"/>
      <c r="OTU458" s="433"/>
      <c r="OTV458" s="433"/>
      <c r="OTW458" s="433"/>
      <c r="OTX458" s="433"/>
      <c r="OTY458" s="433"/>
      <c r="OTZ458" s="433"/>
      <c r="OUA458" s="433"/>
      <c r="OUB458" s="433"/>
      <c r="OUC458" s="433"/>
      <c r="OUD458" s="433"/>
      <c r="OUE458" s="433"/>
      <c r="OUF458" s="433"/>
      <c r="OUG458" s="433"/>
      <c r="OUH458" s="433"/>
      <c r="OUI458" s="433"/>
      <c r="OUJ458" s="433"/>
      <c r="OUK458" s="433"/>
      <c r="OUL458" s="433"/>
      <c r="OUM458" s="433"/>
      <c r="OUN458" s="433"/>
      <c r="OUO458" s="433"/>
      <c r="OUP458" s="433"/>
      <c r="OUQ458" s="433"/>
      <c r="OUR458" s="433"/>
      <c r="OUS458" s="433"/>
      <c r="OUT458" s="433"/>
      <c r="OUU458" s="433"/>
      <c r="OUV458" s="433"/>
      <c r="OUW458" s="433"/>
      <c r="OUX458" s="433"/>
      <c r="OUY458" s="433"/>
      <c r="OUZ458" s="433"/>
      <c r="OVA458" s="433"/>
      <c r="OVB458" s="433"/>
      <c r="OVC458" s="433"/>
      <c r="OVD458" s="433"/>
      <c r="OVE458" s="433"/>
      <c r="OVF458" s="433"/>
      <c r="OVG458" s="433"/>
      <c r="OVH458" s="433"/>
      <c r="OVI458" s="433"/>
      <c r="OVJ458" s="433"/>
      <c r="OVK458" s="433"/>
      <c r="OVL458" s="433"/>
      <c r="OVM458" s="433"/>
      <c r="OVN458" s="433"/>
      <c r="OVO458" s="433"/>
      <c r="OVP458" s="433"/>
      <c r="OVQ458" s="433"/>
      <c r="OVR458" s="433"/>
      <c r="OVS458" s="433"/>
      <c r="OVT458" s="433"/>
      <c r="OVU458" s="433"/>
      <c r="OVV458" s="433"/>
      <c r="OVW458" s="433"/>
      <c r="OVX458" s="433"/>
      <c r="OVY458" s="433"/>
      <c r="OVZ458" s="433"/>
      <c r="OWA458" s="433"/>
      <c r="OWB458" s="433"/>
      <c r="OWC458" s="433"/>
      <c r="OWD458" s="433"/>
      <c r="OWE458" s="433"/>
      <c r="OWF458" s="433"/>
      <c r="OWG458" s="433"/>
      <c r="OWH458" s="433"/>
      <c r="OWI458" s="433"/>
      <c r="OWJ458" s="433"/>
      <c r="OWK458" s="433"/>
      <c r="OWL458" s="433"/>
      <c r="OWM458" s="433"/>
      <c r="OWN458" s="433"/>
      <c r="OWO458" s="433"/>
      <c r="OWP458" s="433"/>
      <c r="OWQ458" s="433"/>
      <c r="OWR458" s="433"/>
      <c r="OWS458" s="433"/>
      <c r="OWT458" s="433"/>
      <c r="OWU458" s="433"/>
      <c r="OWV458" s="433"/>
      <c r="OWW458" s="433"/>
      <c r="OWX458" s="433"/>
      <c r="OWY458" s="433"/>
      <c r="OWZ458" s="433"/>
      <c r="OXA458" s="433"/>
      <c r="OXB458" s="433"/>
      <c r="OXC458" s="433"/>
      <c r="OXD458" s="433"/>
      <c r="OXE458" s="433"/>
      <c r="OXF458" s="433"/>
      <c r="OXG458" s="433"/>
      <c r="OXH458" s="433"/>
      <c r="OXI458" s="433"/>
      <c r="OXJ458" s="433"/>
      <c r="OXK458" s="433"/>
      <c r="OXL458" s="433"/>
      <c r="OXM458" s="433"/>
      <c r="OXN458" s="433"/>
      <c r="OXO458" s="433"/>
      <c r="OXP458" s="433"/>
      <c r="OXQ458" s="433"/>
      <c r="OXR458" s="433"/>
      <c r="OXS458" s="433"/>
      <c r="OXT458" s="433"/>
      <c r="OXU458" s="433"/>
      <c r="OXV458" s="433"/>
      <c r="OXW458" s="433"/>
      <c r="OXX458" s="433"/>
      <c r="OXY458" s="433"/>
      <c r="OXZ458" s="433"/>
      <c r="OYA458" s="433"/>
      <c r="OYB458" s="433"/>
      <c r="OYC458" s="433"/>
      <c r="OYD458" s="433"/>
      <c r="OYE458" s="433"/>
      <c r="OYF458" s="433"/>
      <c r="OYG458" s="433"/>
      <c r="OYH458" s="433"/>
      <c r="OYI458" s="433"/>
      <c r="OYJ458" s="433"/>
      <c r="OYK458" s="433"/>
      <c r="OYL458" s="433"/>
      <c r="OYM458" s="433"/>
      <c r="OYN458" s="433"/>
      <c r="OYO458" s="433"/>
      <c r="OYP458" s="433"/>
      <c r="OYQ458" s="433"/>
      <c r="OYR458" s="433"/>
      <c r="OYS458" s="433"/>
      <c r="OYT458" s="433"/>
      <c r="OYU458" s="433"/>
      <c r="OYV458" s="433"/>
      <c r="OYW458" s="433"/>
      <c r="OYX458" s="433"/>
      <c r="OYY458" s="433"/>
      <c r="OYZ458" s="433"/>
      <c r="OZA458" s="433"/>
      <c r="OZB458" s="433"/>
      <c r="OZC458" s="433"/>
      <c r="OZD458" s="433"/>
      <c r="OZE458" s="433"/>
      <c r="OZF458" s="433"/>
      <c r="OZG458" s="433"/>
      <c r="OZH458" s="433"/>
      <c r="OZI458" s="433"/>
      <c r="OZJ458" s="433"/>
      <c r="OZK458" s="433"/>
      <c r="OZL458" s="433"/>
      <c r="OZM458" s="433"/>
      <c r="OZN458" s="433"/>
      <c r="OZO458" s="433"/>
      <c r="OZP458" s="433"/>
      <c r="OZQ458" s="433"/>
      <c r="OZR458" s="433"/>
      <c r="OZS458" s="433"/>
      <c r="OZT458" s="433"/>
      <c r="OZU458" s="433"/>
      <c r="OZV458" s="433"/>
      <c r="OZW458" s="433"/>
      <c r="OZX458" s="433"/>
      <c r="OZY458" s="433"/>
      <c r="OZZ458" s="433"/>
      <c r="PAA458" s="433"/>
      <c r="PAB458" s="433"/>
      <c r="PAC458" s="433"/>
      <c r="PAD458" s="433"/>
      <c r="PAE458" s="433"/>
      <c r="PAF458" s="433"/>
      <c r="PAG458" s="433"/>
      <c r="PAH458" s="433"/>
      <c r="PAI458" s="433"/>
      <c r="PAJ458" s="433"/>
      <c r="PAK458" s="433"/>
      <c r="PAL458" s="433"/>
      <c r="PAM458" s="433"/>
      <c r="PAN458" s="433"/>
      <c r="PAO458" s="433"/>
      <c r="PAP458" s="433"/>
      <c r="PAQ458" s="433"/>
      <c r="PAR458" s="433"/>
      <c r="PAS458" s="433"/>
      <c r="PAT458" s="433"/>
      <c r="PAU458" s="433"/>
      <c r="PAV458" s="433"/>
      <c r="PAW458" s="433"/>
      <c r="PAX458" s="433"/>
      <c r="PAY458" s="433"/>
      <c r="PAZ458" s="433"/>
      <c r="PBA458" s="433"/>
      <c r="PBB458" s="433"/>
      <c r="PBC458" s="433"/>
      <c r="PBD458" s="433"/>
      <c r="PBE458" s="433"/>
      <c r="PBF458" s="433"/>
      <c r="PBG458" s="433"/>
      <c r="PBH458" s="433"/>
      <c r="PBI458" s="433"/>
      <c r="PBJ458" s="433"/>
      <c r="PBK458" s="433"/>
      <c r="PBL458" s="433"/>
      <c r="PBM458" s="433"/>
      <c r="PBN458" s="433"/>
      <c r="PBO458" s="433"/>
      <c r="PBP458" s="433"/>
      <c r="PBQ458" s="433"/>
      <c r="PBR458" s="433"/>
      <c r="PBS458" s="433"/>
      <c r="PBT458" s="433"/>
      <c r="PBU458" s="433"/>
      <c r="PBV458" s="433"/>
      <c r="PBW458" s="433"/>
      <c r="PBX458" s="433"/>
      <c r="PBY458" s="433"/>
      <c r="PBZ458" s="433"/>
      <c r="PCA458" s="433"/>
      <c r="PCB458" s="433"/>
      <c r="PCC458" s="433"/>
      <c r="PCD458" s="433"/>
      <c r="PCE458" s="433"/>
      <c r="PCF458" s="433"/>
      <c r="PCG458" s="433"/>
      <c r="PCH458" s="433"/>
      <c r="PCI458" s="433"/>
      <c r="PCJ458" s="433"/>
      <c r="PCK458" s="433"/>
      <c r="PCL458" s="433"/>
      <c r="PCM458" s="433"/>
      <c r="PCN458" s="433"/>
      <c r="PCO458" s="433"/>
      <c r="PCP458" s="433"/>
      <c r="PCQ458" s="433"/>
      <c r="PCR458" s="433"/>
      <c r="PCS458" s="433"/>
      <c r="PCT458" s="433"/>
      <c r="PCU458" s="433"/>
      <c r="PCV458" s="433"/>
      <c r="PCW458" s="433"/>
      <c r="PCX458" s="433"/>
      <c r="PCY458" s="433"/>
      <c r="PCZ458" s="433"/>
      <c r="PDA458" s="433"/>
      <c r="PDB458" s="433"/>
      <c r="PDC458" s="433"/>
      <c r="PDD458" s="433"/>
      <c r="PDE458" s="433"/>
      <c r="PDF458" s="433"/>
      <c r="PDG458" s="433"/>
      <c r="PDH458" s="433"/>
      <c r="PDI458" s="433"/>
      <c r="PDJ458" s="433"/>
      <c r="PDK458" s="433"/>
      <c r="PDL458" s="433"/>
      <c r="PDM458" s="433"/>
      <c r="PDN458" s="433"/>
      <c r="PDO458" s="433"/>
      <c r="PDP458" s="433"/>
      <c r="PDQ458" s="433"/>
      <c r="PDR458" s="433"/>
      <c r="PDS458" s="433"/>
      <c r="PDT458" s="433"/>
      <c r="PDU458" s="433"/>
      <c r="PDV458" s="433"/>
      <c r="PDW458" s="433"/>
      <c r="PDX458" s="433"/>
      <c r="PDY458" s="433"/>
      <c r="PDZ458" s="433"/>
      <c r="PEA458" s="433"/>
      <c r="PEB458" s="433"/>
      <c r="PEC458" s="433"/>
      <c r="PED458" s="433"/>
      <c r="PEE458" s="433"/>
      <c r="PEF458" s="433"/>
      <c r="PEG458" s="433"/>
      <c r="PEH458" s="433"/>
      <c r="PEI458" s="433"/>
      <c r="PEJ458" s="433"/>
      <c r="PEK458" s="433"/>
      <c r="PEL458" s="433"/>
      <c r="PEM458" s="433"/>
      <c r="PEN458" s="433"/>
      <c r="PEO458" s="433"/>
      <c r="PEP458" s="433"/>
      <c r="PEQ458" s="433"/>
      <c r="PER458" s="433"/>
      <c r="PES458" s="433"/>
      <c r="PET458" s="433"/>
      <c r="PEU458" s="433"/>
      <c r="PEV458" s="433"/>
      <c r="PEW458" s="433"/>
      <c r="PEX458" s="433"/>
      <c r="PEY458" s="433"/>
      <c r="PEZ458" s="433"/>
      <c r="PFA458" s="433"/>
      <c r="PFB458" s="433"/>
      <c r="PFC458" s="433"/>
      <c r="PFD458" s="433"/>
      <c r="PFE458" s="433"/>
      <c r="PFF458" s="433"/>
      <c r="PFG458" s="433"/>
      <c r="PFH458" s="433"/>
      <c r="PFI458" s="433"/>
      <c r="PFJ458" s="433"/>
      <c r="PFK458" s="433"/>
      <c r="PFL458" s="433"/>
      <c r="PFM458" s="433"/>
      <c r="PFN458" s="433"/>
      <c r="PFO458" s="433"/>
      <c r="PFP458" s="433"/>
      <c r="PFQ458" s="433"/>
      <c r="PFR458" s="433"/>
      <c r="PFS458" s="433"/>
      <c r="PFT458" s="433"/>
      <c r="PFU458" s="433"/>
      <c r="PFV458" s="433"/>
      <c r="PFW458" s="433"/>
      <c r="PFX458" s="433"/>
      <c r="PFY458" s="433"/>
      <c r="PFZ458" s="433"/>
      <c r="PGA458" s="433"/>
      <c r="PGB458" s="433"/>
      <c r="PGC458" s="433"/>
      <c r="PGD458" s="433"/>
      <c r="PGE458" s="433"/>
      <c r="PGF458" s="433"/>
      <c r="PGG458" s="433"/>
      <c r="PGH458" s="433"/>
      <c r="PGI458" s="433"/>
      <c r="PGJ458" s="433"/>
      <c r="PGK458" s="433"/>
      <c r="PGL458" s="433"/>
      <c r="PGM458" s="433"/>
      <c r="PGN458" s="433"/>
      <c r="PGO458" s="433"/>
      <c r="PGP458" s="433"/>
      <c r="PGQ458" s="433"/>
      <c r="PGR458" s="433"/>
      <c r="PGS458" s="433"/>
      <c r="PGT458" s="433"/>
      <c r="PGU458" s="433"/>
      <c r="PGV458" s="433"/>
      <c r="PGW458" s="433"/>
      <c r="PGX458" s="433"/>
      <c r="PGY458" s="433"/>
      <c r="PGZ458" s="433"/>
      <c r="PHA458" s="433"/>
      <c r="PHB458" s="433"/>
      <c r="PHC458" s="433"/>
      <c r="PHD458" s="433"/>
      <c r="PHE458" s="433"/>
      <c r="PHF458" s="433"/>
      <c r="PHG458" s="433"/>
      <c r="PHH458" s="433"/>
      <c r="PHI458" s="433"/>
      <c r="PHJ458" s="433"/>
      <c r="PHK458" s="433"/>
      <c r="PHL458" s="433"/>
      <c r="PHM458" s="433"/>
      <c r="PHN458" s="433"/>
      <c r="PHO458" s="433"/>
      <c r="PHP458" s="433"/>
      <c r="PHQ458" s="433"/>
      <c r="PHR458" s="433"/>
      <c r="PHS458" s="433"/>
      <c r="PHT458" s="433"/>
      <c r="PHU458" s="433"/>
      <c r="PHV458" s="433"/>
      <c r="PHW458" s="433"/>
      <c r="PHX458" s="433"/>
      <c r="PHY458" s="433"/>
      <c r="PHZ458" s="433"/>
      <c r="PIA458" s="433"/>
      <c r="PIB458" s="433"/>
      <c r="PIC458" s="433"/>
      <c r="PID458" s="433"/>
      <c r="PIE458" s="433"/>
      <c r="PIF458" s="433"/>
      <c r="PIG458" s="433"/>
      <c r="PIH458" s="433"/>
      <c r="PII458" s="433"/>
      <c r="PIJ458" s="433"/>
      <c r="PIK458" s="433"/>
      <c r="PIL458" s="433"/>
      <c r="PIM458" s="433"/>
      <c r="PIN458" s="433"/>
      <c r="PIO458" s="433"/>
      <c r="PIP458" s="433"/>
      <c r="PIQ458" s="433"/>
      <c r="PIR458" s="433"/>
      <c r="PIS458" s="433"/>
      <c r="PIT458" s="433"/>
      <c r="PIU458" s="433"/>
      <c r="PIV458" s="433"/>
      <c r="PIW458" s="433"/>
      <c r="PIX458" s="433"/>
      <c r="PIY458" s="433"/>
      <c r="PIZ458" s="433"/>
      <c r="PJA458" s="433"/>
      <c r="PJB458" s="433"/>
      <c r="PJC458" s="433"/>
      <c r="PJD458" s="433"/>
      <c r="PJE458" s="433"/>
      <c r="PJF458" s="433"/>
      <c r="PJG458" s="433"/>
      <c r="PJH458" s="433"/>
      <c r="PJI458" s="433"/>
      <c r="PJJ458" s="433"/>
      <c r="PJK458" s="433"/>
      <c r="PJL458" s="433"/>
      <c r="PJM458" s="433"/>
      <c r="PJN458" s="433"/>
      <c r="PJO458" s="433"/>
      <c r="PJP458" s="433"/>
      <c r="PJQ458" s="433"/>
      <c r="PJR458" s="433"/>
      <c r="PJS458" s="433"/>
      <c r="PJT458" s="433"/>
      <c r="PJU458" s="433"/>
      <c r="PJV458" s="433"/>
      <c r="PJW458" s="433"/>
      <c r="PJX458" s="433"/>
      <c r="PJY458" s="433"/>
      <c r="PJZ458" s="433"/>
      <c r="PKA458" s="433"/>
      <c r="PKB458" s="433"/>
      <c r="PKC458" s="433"/>
      <c r="PKD458" s="433"/>
      <c r="PKE458" s="433"/>
      <c r="PKF458" s="433"/>
      <c r="PKG458" s="433"/>
      <c r="PKH458" s="433"/>
      <c r="PKI458" s="433"/>
      <c r="PKJ458" s="433"/>
      <c r="PKK458" s="433"/>
      <c r="PKL458" s="433"/>
      <c r="PKM458" s="433"/>
      <c r="PKN458" s="433"/>
      <c r="PKO458" s="433"/>
      <c r="PKP458" s="433"/>
      <c r="PKQ458" s="433"/>
      <c r="PKR458" s="433"/>
      <c r="PKS458" s="433"/>
      <c r="PKT458" s="433"/>
      <c r="PKU458" s="433"/>
      <c r="PKV458" s="433"/>
      <c r="PKW458" s="433"/>
      <c r="PKX458" s="433"/>
      <c r="PKY458" s="433"/>
      <c r="PKZ458" s="433"/>
      <c r="PLA458" s="433"/>
      <c r="PLB458" s="433"/>
      <c r="PLC458" s="433"/>
      <c r="PLD458" s="433"/>
      <c r="PLE458" s="433"/>
      <c r="PLF458" s="433"/>
      <c r="PLG458" s="433"/>
      <c r="PLH458" s="433"/>
      <c r="PLI458" s="433"/>
      <c r="PLJ458" s="433"/>
      <c r="PLK458" s="433"/>
      <c r="PLL458" s="433"/>
      <c r="PLM458" s="433"/>
      <c r="PLN458" s="433"/>
      <c r="PLO458" s="433"/>
      <c r="PLP458" s="433"/>
      <c r="PLQ458" s="433"/>
      <c r="PLR458" s="433"/>
      <c r="PLS458" s="433"/>
      <c r="PLT458" s="433"/>
      <c r="PLU458" s="433"/>
      <c r="PLV458" s="433"/>
      <c r="PLW458" s="433"/>
      <c r="PLX458" s="433"/>
      <c r="PLY458" s="433"/>
      <c r="PLZ458" s="433"/>
      <c r="PMA458" s="433"/>
      <c r="PMB458" s="433"/>
      <c r="PMC458" s="433"/>
      <c r="PMD458" s="433"/>
      <c r="PME458" s="433"/>
      <c r="PMF458" s="433"/>
      <c r="PMG458" s="433"/>
      <c r="PMH458" s="433"/>
      <c r="PMI458" s="433"/>
      <c r="PMJ458" s="433"/>
      <c r="PMK458" s="433"/>
      <c r="PML458" s="433"/>
      <c r="PMM458" s="433"/>
      <c r="PMN458" s="433"/>
      <c r="PMO458" s="433"/>
      <c r="PMP458" s="433"/>
      <c r="PMQ458" s="433"/>
      <c r="PMR458" s="433"/>
      <c r="PMS458" s="433"/>
      <c r="PMT458" s="433"/>
      <c r="PMU458" s="433"/>
      <c r="PMV458" s="433"/>
      <c r="PMW458" s="433"/>
      <c r="PMX458" s="433"/>
      <c r="PMY458" s="433"/>
      <c r="PMZ458" s="433"/>
      <c r="PNA458" s="433"/>
      <c r="PNB458" s="433"/>
      <c r="PNC458" s="433"/>
      <c r="PND458" s="433"/>
      <c r="PNE458" s="433"/>
      <c r="PNF458" s="433"/>
      <c r="PNG458" s="433"/>
      <c r="PNH458" s="433"/>
      <c r="PNI458" s="433"/>
      <c r="PNJ458" s="433"/>
      <c r="PNK458" s="433"/>
      <c r="PNL458" s="433"/>
      <c r="PNM458" s="433"/>
      <c r="PNN458" s="433"/>
      <c r="PNO458" s="433"/>
      <c r="PNP458" s="433"/>
      <c r="PNQ458" s="433"/>
      <c r="PNR458" s="433"/>
      <c r="PNS458" s="433"/>
      <c r="PNT458" s="433"/>
      <c r="PNU458" s="433"/>
      <c r="PNV458" s="433"/>
      <c r="PNW458" s="433"/>
      <c r="PNX458" s="433"/>
      <c r="PNY458" s="433"/>
      <c r="PNZ458" s="433"/>
      <c r="POA458" s="433"/>
      <c r="POB458" s="433"/>
      <c r="POC458" s="433"/>
      <c r="POD458" s="433"/>
      <c r="POE458" s="433"/>
      <c r="POF458" s="433"/>
      <c r="POG458" s="433"/>
      <c r="POH458" s="433"/>
      <c r="POI458" s="433"/>
      <c r="POJ458" s="433"/>
      <c r="POK458" s="433"/>
      <c r="POL458" s="433"/>
      <c r="POM458" s="433"/>
      <c r="PON458" s="433"/>
      <c r="POO458" s="433"/>
      <c r="POP458" s="433"/>
      <c r="POQ458" s="433"/>
      <c r="POR458" s="433"/>
      <c r="POS458" s="433"/>
      <c r="POT458" s="433"/>
      <c r="POU458" s="433"/>
      <c r="POV458" s="433"/>
      <c r="POW458" s="433"/>
      <c r="POX458" s="433"/>
      <c r="POY458" s="433"/>
      <c r="POZ458" s="433"/>
      <c r="PPA458" s="433"/>
      <c r="PPB458" s="433"/>
      <c r="PPC458" s="433"/>
      <c r="PPD458" s="433"/>
      <c r="PPE458" s="433"/>
      <c r="PPF458" s="433"/>
      <c r="PPG458" s="433"/>
      <c r="PPH458" s="433"/>
      <c r="PPI458" s="433"/>
      <c r="PPJ458" s="433"/>
      <c r="PPK458" s="433"/>
      <c r="PPL458" s="433"/>
      <c r="PPM458" s="433"/>
      <c r="PPN458" s="433"/>
      <c r="PPO458" s="433"/>
      <c r="PPP458" s="433"/>
      <c r="PPQ458" s="433"/>
      <c r="PPR458" s="433"/>
      <c r="PPS458" s="433"/>
      <c r="PPT458" s="433"/>
      <c r="PPU458" s="433"/>
      <c r="PPV458" s="433"/>
      <c r="PPW458" s="433"/>
      <c r="PPX458" s="433"/>
      <c r="PPY458" s="433"/>
      <c r="PPZ458" s="433"/>
      <c r="PQA458" s="433"/>
      <c r="PQB458" s="433"/>
      <c r="PQC458" s="433"/>
      <c r="PQD458" s="433"/>
      <c r="PQE458" s="433"/>
      <c r="PQF458" s="433"/>
      <c r="PQG458" s="433"/>
      <c r="PQH458" s="433"/>
      <c r="PQI458" s="433"/>
      <c r="PQJ458" s="433"/>
      <c r="PQK458" s="433"/>
      <c r="PQL458" s="433"/>
      <c r="PQM458" s="433"/>
      <c r="PQN458" s="433"/>
      <c r="PQO458" s="433"/>
      <c r="PQP458" s="433"/>
      <c r="PQQ458" s="433"/>
      <c r="PQR458" s="433"/>
      <c r="PQS458" s="433"/>
      <c r="PQT458" s="433"/>
      <c r="PQU458" s="433"/>
      <c r="PQV458" s="433"/>
      <c r="PQW458" s="433"/>
      <c r="PQX458" s="433"/>
      <c r="PQY458" s="433"/>
      <c r="PQZ458" s="433"/>
      <c r="PRA458" s="433"/>
      <c r="PRB458" s="433"/>
      <c r="PRC458" s="433"/>
      <c r="PRD458" s="433"/>
      <c r="PRE458" s="433"/>
      <c r="PRF458" s="433"/>
      <c r="PRG458" s="433"/>
      <c r="PRH458" s="433"/>
      <c r="PRI458" s="433"/>
      <c r="PRJ458" s="433"/>
      <c r="PRK458" s="433"/>
      <c r="PRL458" s="433"/>
      <c r="PRM458" s="433"/>
      <c r="PRN458" s="433"/>
      <c r="PRO458" s="433"/>
      <c r="PRP458" s="433"/>
      <c r="PRQ458" s="433"/>
      <c r="PRR458" s="433"/>
      <c r="PRS458" s="433"/>
      <c r="PRT458" s="433"/>
      <c r="PRU458" s="433"/>
      <c r="PRV458" s="433"/>
      <c r="PRW458" s="433"/>
      <c r="PRX458" s="433"/>
      <c r="PRY458" s="433"/>
      <c r="PRZ458" s="433"/>
      <c r="PSA458" s="433"/>
      <c r="PSB458" s="433"/>
      <c r="PSC458" s="433"/>
      <c r="PSD458" s="433"/>
      <c r="PSE458" s="433"/>
      <c r="PSF458" s="433"/>
      <c r="PSG458" s="433"/>
      <c r="PSH458" s="433"/>
      <c r="PSI458" s="433"/>
      <c r="PSJ458" s="433"/>
      <c r="PSK458" s="433"/>
      <c r="PSL458" s="433"/>
      <c r="PSM458" s="433"/>
      <c r="PSN458" s="433"/>
      <c r="PSO458" s="433"/>
      <c r="PSP458" s="433"/>
      <c r="PSQ458" s="433"/>
      <c r="PSR458" s="433"/>
      <c r="PSS458" s="433"/>
      <c r="PST458" s="433"/>
      <c r="PSU458" s="433"/>
      <c r="PSV458" s="433"/>
      <c r="PSW458" s="433"/>
      <c r="PSX458" s="433"/>
      <c r="PSY458" s="433"/>
      <c r="PSZ458" s="433"/>
      <c r="PTA458" s="433"/>
      <c r="PTB458" s="433"/>
      <c r="PTC458" s="433"/>
      <c r="PTD458" s="433"/>
      <c r="PTE458" s="433"/>
      <c r="PTF458" s="433"/>
      <c r="PTG458" s="433"/>
      <c r="PTH458" s="433"/>
      <c r="PTI458" s="433"/>
      <c r="PTJ458" s="433"/>
      <c r="PTK458" s="433"/>
      <c r="PTL458" s="433"/>
      <c r="PTM458" s="433"/>
      <c r="PTN458" s="433"/>
      <c r="PTO458" s="433"/>
      <c r="PTP458" s="433"/>
      <c r="PTQ458" s="433"/>
      <c r="PTR458" s="433"/>
      <c r="PTS458" s="433"/>
      <c r="PTT458" s="433"/>
      <c r="PTU458" s="433"/>
      <c r="PTV458" s="433"/>
      <c r="PTW458" s="433"/>
      <c r="PTX458" s="433"/>
      <c r="PTY458" s="433"/>
      <c r="PTZ458" s="433"/>
      <c r="PUA458" s="433"/>
      <c r="PUB458" s="433"/>
      <c r="PUC458" s="433"/>
      <c r="PUD458" s="433"/>
      <c r="PUE458" s="433"/>
      <c r="PUF458" s="433"/>
      <c r="PUG458" s="433"/>
      <c r="PUH458" s="433"/>
      <c r="PUI458" s="433"/>
      <c r="PUJ458" s="433"/>
      <c r="PUK458" s="433"/>
      <c r="PUL458" s="433"/>
      <c r="PUM458" s="433"/>
      <c r="PUN458" s="433"/>
      <c r="PUO458" s="433"/>
      <c r="PUP458" s="433"/>
      <c r="PUQ458" s="433"/>
      <c r="PUR458" s="433"/>
      <c r="PUS458" s="433"/>
      <c r="PUT458" s="433"/>
      <c r="PUU458" s="433"/>
      <c r="PUV458" s="433"/>
      <c r="PUW458" s="433"/>
      <c r="PUX458" s="433"/>
      <c r="PUY458" s="433"/>
      <c r="PUZ458" s="433"/>
      <c r="PVA458" s="433"/>
      <c r="PVB458" s="433"/>
      <c r="PVC458" s="433"/>
      <c r="PVD458" s="433"/>
      <c r="PVE458" s="433"/>
      <c r="PVF458" s="433"/>
      <c r="PVG458" s="433"/>
      <c r="PVH458" s="433"/>
      <c r="PVI458" s="433"/>
      <c r="PVJ458" s="433"/>
      <c r="PVK458" s="433"/>
      <c r="PVL458" s="433"/>
      <c r="PVM458" s="433"/>
      <c r="PVN458" s="433"/>
      <c r="PVO458" s="433"/>
      <c r="PVP458" s="433"/>
      <c r="PVQ458" s="433"/>
      <c r="PVR458" s="433"/>
      <c r="PVS458" s="433"/>
      <c r="PVT458" s="433"/>
      <c r="PVU458" s="433"/>
      <c r="PVV458" s="433"/>
      <c r="PVW458" s="433"/>
      <c r="PVX458" s="433"/>
      <c r="PVY458" s="433"/>
      <c r="PVZ458" s="433"/>
      <c r="PWA458" s="433"/>
      <c r="PWB458" s="433"/>
      <c r="PWC458" s="433"/>
      <c r="PWD458" s="433"/>
      <c r="PWE458" s="433"/>
      <c r="PWF458" s="433"/>
      <c r="PWG458" s="433"/>
      <c r="PWH458" s="433"/>
      <c r="PWI458" s="433"/>
      <c r="PWJ458" s="433"/>
      <c r="PWK458" s="433"/>
      <c r="PWL458" s="433"/>
      <c r="PWM458" s="433"/>
      <c r="PWN458" s="433"/>
      <c r="PWO458" s="433"/>
      <c r="PWP458" s="433"/>
      <c r="PWQ458" s="433"/>
      <c r="PWR458" s="433"/>
      <c r="PWS458" s="433"/>
      <c r="PWT458" s="433"/>
      <c r="PWU458" s="433"/>
      <c r="PWV458" s="433"/>
      <c r="PWW458" s="433"/>
      <c r="PWX458" s="433"/>
      <c r="PWY458" s="433"/>
      <c r="PWZ458" s="433"/>
      <c r="PXA458" s="433"/>
      <c r="PXB458" s="433"/>
      <c r="PXC458" s="433"/>
      <c r="PXD458" s="433"/>
      <c r="PXE458" s="433"/>
      <c r="PXF458" s="433"/>
      <c r="PXG458" s="433"/>
      <c r="PXH458" s="433"/>
      <c r="PXI458" s="433"/>
      <c r="PXJ458" s="433"/>
      <c r="PXK458" s="433"/>
      <c r="PXL458" s="433"/>
      <c r="PXM458" s="433"/>
      <c r="PXN458" s="433"/>
      <c r="PXO458" s="433"/>
      <c r="PXP458" s="433"/>
      <c r="PXQ458" s="433"/>
      <c r="PXR458" s="433"/>
      <c r="PXS458" s="433"/>
      <c r="PXT458" s="433"/>
      <c r="PXU458" s="433"/>
      <c r="PXV458" s="433"/>
      <c r="PXW458" s="433"/>
      <c r="PXX458" s="433"/>
      <c r="PXY458" s="433"/>
      <c r="PXZ458" s="433"/>
      <c r="PYA458" s="433"/>
      <c r="PYB458" s="433"/>
      <c r="PYC458" s="433"/>
      <c r="PYD458" s="433"/>
      <c r="PYE458" s="433"/>
      <c r="PYF458" s="433"/>
      <c r="PYG458" s="433"/>
      <c r="PYH458" s="433"/>
      <c r="PYI458" s="433"/>
      <c r="PYJ458" s="433"/>
      <c r="PYK458" s="433"/>
      <c r="PYL458" s="433"/>
      <c r="PYM458" s="433"/>
      <c r="PYN458" s="433"/>
      <c r="PYO458" s="433"/>
      <c r="PYP458" s="433"/>
      <c r="PYQ458" s="433"/>
      <c r="PYR458" s="433"/>
      <c r="PYS458" s="433"/>
      <c r="PYT458" s="433"/>
      <c r="PYU458" s="433"/>
      <c r="PYV458" s="433"/>
      <c r="PYW458" s="433"/>
      <c r="PYX458" s="433"/>
      <c r="PYY458" s="433"/>
      <c r="PYZ458" s="433"/>
      <c r="PZA458" s="433"/>
      <c r="PZB458" s="433"/>
      <c r="PZC458" s="433"/>
      <c r="PZD458" s="433"/>
      <c r="PZE458" s="433"/>
      <c r="PZF458" s="433"/>
      <c r="PZG458" s="433"/>
      <c r="PZH458" s="433"/>
      <c r="PZI458" s="433"/>
      <c r="PZJ458" s="433"/>
      <c r="PZK458" s="433"/>
      <c r="PZL458" s="433"/>
      <c r="PZM458" s="433"/>
      <c r="PZN458" s="433"/>
      <c r="PZO458" s="433"/>
      <c r="PZP458" s="433"/>
      <c r="PZQ458" s="433"/>
      <c r="PZR458" s="433"/>
      <c r="PZS458" s="433"/>
      <c r="PZT458" s="433"/>
      <c r="PZU458" s="433"/>
      <c r="PZV458" s="433"/>
      <c r="PZW458" s="433"/>
      <c r="PZX458" s="433"/>
      <c r="PZY458" s="433"/>
      <c r="PZZ458" s="433"/>
      <c r="QAA458" s="433"/>
      <c r="QAB458" s="433"/>
      <c r="QAC458" s="433"/>
      <c r="QAD458" s="433"/>
      <c r="QAE458" s="433"/>
      <c r="QAF458" s="433"/>
      <c r="QAG458" s="433"/>
      <c r="QAH458" s="433"/>
      <c r="QAI458" s="433"/>
      <c r="QAJ458" s="433"/>
      <c r="QAK458" s="433"/>
      <c r="QAL458" s="433"/>
      <c r="QAM458" s="433"/>
      <c r="QAN458" s="433"/>
      <c r="QAO458" s="433"/>
      <c r="QAP458" s="433"/>
      <c r="QAQ458" s="433"/>
      <c r="QAR458" s="433"/>
      <c r="QAS458" s="433"/>
      <c r="QAT458" s="433"/>
      <c r="QAU458" s="433"/>
      <c r="QAV458" s="433"/>
      <c r="QAW458" s="433"/>
      <c r="QAX458" s="433"/>
      <c r="QAY458" s="433"/>
      <c r="QAZ458" s="433"/>
      <c r="QBA458" s="433"/>
      <c r="QBB458" s="433"/>
      <c r="QBC458" s="433"/>
      <c r="QBD458" s="433"/>
      <c r="QBE458" s="433"/>
      <c r="QBF458" s="433"/>
      <c r="QBG458" s="433"/>
      <c r="QBH458" s="433"/>
      <c r="QBI458" s="433"/>
      <c r="QBJ458" s="433"/>
      <c r="QBK458" s="433"/>
      <c r="QBL458" s="433"/>
      <c r="QBM458" s="433"/>
      <c r="QBN458" s="433"/>
      <c r="QBO458" s="433"/>
      <c r="QBP458" s="433"/>
      <c r="QBQ458" s="433"/>
      <c r="QBR458" s="433"/>
      <c r="QBS458" s="433"/>
      <c r="QBT458" s="433"/>
      <c r="QBU458" s="433"/>
      <c r="QBV458" s="433"/>
      <c r="QBW458" s="433"/>
      <c r="QBX458" s="433"/>
      <c r="QBY458" s="433"/>
      <c r="QBZ458" s="433"/>
      <c r="QCA458" s="433"/>
      <c r="QCB458" s="433"/>
      <c r="QCC458" s="433"/>
      <c r="QCD458" s="433"/>
      <c r="QCE458" s="433"/>
      <c r="QCF458" s="433"/>
      <c r="QCG458" s="433"/>
      <c r="QCH458" s="433"/>
      <c r="QCI458" s="433"/>
      <c r="QCJ458" s="433"/>
      <c r="QCK458" s="433"/>
      <c r="QCL458" s="433"/>
      <c r="QCM458" s="433"/>
      <c r="QCN458" s="433"/>
      <c r="QCO458" s="433"/>
      <c r="QCP458" s="433"/>
      <c r="QCQ458" s="433"/>
      <c r="QCR458" s="433"/>
      <c r="QCS458" s="433"/>
      <c r="QCT458" s="433"/>
      <c r="QCU458" s="433"/>
      <c r="QCV458" s="433"/>
      <c r="QCW458" s="433"/>
      <c r="QCX458" s="433"/>
      <c r="QCY458" s="433"/>
      <c r="QCZ458" s="433"/>
      <c r="QDA458" s="433"/>
      <c r="QDB458" s="433"/>
      <c r="QDC458" s="433"/>
      <c r="QDD458" s="433"/>
      <c r="QDE458" s="433"/>
      <c r="QDF458" s="433"/>
      <c r="QDG458" s="433"/>
      <c r="QDH458" s="433"/>
      <c r="QDI458" s="433"/>
      <c r="QDJ458" s="433"/>
      <c r="QDK458" s="433"/>
      <c r="QDL458" s="433"/>
      <c r="QDM458" s="433"/>
      <c r="QDN458" s="433"/>
      <c r="QDO458" s="433"/>
      <c r="QDP458" s="433"/>
      <c r="QDQ458" s="433"/>
      <c r="QDR458" s="433"/>
      <c r="QDS458" s="433"/>
      <c r="QDT458" s="433"/>
      <c r="QDU458" s="433"/>
      <c r="QDV458" s="433"/>
      <c r="QDW458" s="433"/>
      <c r="QDX458" s="433"/>
      <c r="QDY458" s="433"/>
      <c r="QDZ458" s="433"/>
      <c r="QEA458" s="433"/>
      <c r="QEB458" s="433"/>
      <c r="QEC458" s="433"/>
      <c r="QED458" s="433"/>
      <c r="QEE458" s="433"/>
      <c r="QEF458" s="433"/>
      <c r="QEG458" s="433"/>
      <c r="QEH458" s="433"/>
      <c r="QEI458" s="433"/>
      <c r="QEJ458" s="433"/>
      <c r="QEK458" s="433"/>
      <c r="QEL458" s="433"/>
      <c r="QEM458" s="433"/>
      <c r="QEN458" s="433"/>
      <c r="QEO458" s="433"/>
      <c r="QEP458" s="433"/>
      <c r="QEQ458" s="433"/>
      <c r="QER458" s="433"/>
      <c r="QES458" s="433"/>
      <c r="QET458" s="433"/>
      <c r="QEU458" s="433"/>
      <c r="QEV458" s="433"/>
      <c r="QEW458" s="433"/>
      <c r="QEX458" s="433"/>
      <c r="QEY458" s="433"/>
      <c r="QEZ458" s="433"/>
      <c r="QFA458" s="433"/>
      <c r="QFB458" s="433"/>
      <c r="QFC458" s="433"/>
      <c r="QFD458" s="433"/>
      <c r="QFE458" s="433"/>
      <c r="QFF458" s="433"/>
      <c r="QFG458" s="433"/>
      <c r="QFH458" s="433"/>
      <c r="QFI458" s="433"/>
      <c r="QFJ458" s="433"/>
      <c r="QFK458" s="433"/>
      <c r="QFL458" s="433"/>
      <c r="QFM458" s="433"/>
      <c r="QFN458" s="433"/>
      <c r="QFO458" s="433"/>
      <c r="QFP458" s="433"/>
      <c r="QFQ458" s="433"/>
      <c r="QFR458" s="433"/>
      <c r="QFS458" s="433"/>
      <c r="QFT458" s="433"/>
      <c r="QFU458" s="433"/>
      <c r="QFV458" s="433"/>
      <c r="QFW458" s="433"/>
      <c r="QFX458" s="433"/>
      <c r="QFY458" s="433"/>
      <c r="QFZ458" s="433"/>
      <c r="QGA458" s="433"/>
      <c r="QGB458" s="433"/>
      <c r="QGC458" s="433"/>
      <c r="QGD458" s="433"/>
      <c r="QGE458" s="433"/>
      <c r="QGF458" s="433"/>
      <c r="QGG458" s="433"/>
      <c r="QGH458" s="433"/>
      <c r="QGI458" s="433"/>
      <c r="QGJ458" s="433"/>
      <c r="QGK458" s="433"/>
      <c r="QGL458" s="433"/>
      <c r="QGM458" s="433"/>
      <c r="QGN458" s="433"/>
      <c r="QGO458" s="433"/>
      <c r="QGP458" s="433"/>
      <c r="QGQ458" s="433"/>
      <c r="QGR458" s="433"/>
      <c r="QGS458" s="433"/>
      <c r="QGT458" s="433"/>
      <c r="QGU458" s="433"/>
      <c r="QGV458" s="433"/>
      <c r="QGW458" s="433"/>
      <c r="QGX458" s="433"/>
      <c r="QGY458" s="433"/>
      <c r="QGZ458" s="433"/>
      <c r="QHA458" s="433"/>
      <c r="QHB458" s="433"/>
      <c r="QHC458" s="433"/>
      <c r="QHD458" s="433"/>
      <c r="QHE458" s="433"/>
      <c r="QHF458" s="433"/>
      <c r="QHG458" s="433"/>
      <c r="QHH458" s="433"/>
      <c r="QHI458" s="433"/>
      <c r="QHJ458" s="433"/>
      <c r="QHK458" s="433"/>
      <c r="QHL458" s="433"/>
      <c r="QHM458" s="433"/>
      <c r="QHN458" s="433"/>
      <c r="QHO458" s="433"/>
      <c r="QHP458" s="433"/>
      <c r="QHQ458" s="433"/>
      <c r="QHR458" s="433"/>
      <c r="QHS458" s="433"/>
      <c r="QHT458" s="433"/>
      <c r="QHU458" s="433"/>
      <c r="QHV458" s="433"/>
      <c r="QHW458" s="433"/>
      <c r="QHX458" s="433"/>
      <c r="QHY458" s="433"/>
      <c r="QHZ458" s="433"/>
      <c r="QIA458" s="433"/>
      <c r="QIB458" s="433"/>
      <c r="QIC458" s="433"/>
      <c r="QID458" s="433"/>
      <c r="QIE458" s="433"/>
      <c r="QIF458" s="433"/>
      <c r="QIG458" s="433"/>
      <c r="QIH458" s="433"/>
      <c r="QII458" s="433"/>
      <c r="QIJ458" s="433"/>
      <c r="QIK458" s="433"/>
      <c r="QIL458" s="433"/>
      <c r="QIM458" s="433"/>
      <c r="QIN458" s="433"/>
      <c r="QIO458" s="433"/>
      <c r="QIP458" s="433"/>
      <c r="QIQ458" s="433"/>
      <c r="QIR458" s="433"/>
      <c r="QIS458" s="433"/>
      <c r="QIT458" s="433"/>
      <c r="QIU458" s="433"/>
      <c r="QIV458" s="433"/>
      <c r="QIW458" s="433"/>
      <c r="QIX458" s="433"/>
      <c r="QIY458" s="433"/>
      <c r="QIZ458" s="433"/>
      <c r="QJA458" s="433"/>
      <c r="QJB458" s="433"/>
      <c r="QJC458" s="433"/>
      <c r="QJD458" s="433"/>
      <c r="QJE458" s="433"/>
      <c r="QJF458" s="433"/>
      <c r="QJG458" s="433"/>
      <c r="QJH458" s="433"/>
      <c r="QJI458" s="433"/>
      <c r="QJJ458" s="433"/>
      <c r="QJK458" s="433"/>
      <c r="QJL458" s="433"/>
      <c r="QJM458" s="433"/>
      <c r="QJN458" s="433"/>
      <c r="QJO458" s="433"/>
      <c r="QJP458" s="433"/>
      <c r="QJQ458" s="433"/>
      <c r="QJR458" s="433"/>
      <c r="QJS458" s="433"/>
      <c r="QJT458" s="433"/>
      <c r="QJU458" s="433"/>
      <c r="QJV458" s="433"/>
      <c r="QJW458" s="433"/>
      <c r="QJX458" s="433"/>
      <c r="QJY458" s="433"/>
      <c r="QJZ458" s="433"/>
      <c r="QKA458" s="433"/>
      <c r="QKB458" s="433"/>
      <c r="QKC458" s="433"/>
      <c r="QKD458" s="433"/>
      <c r="QKE458" s="433"/>
      <c r="QKF458" s="433"/>
      <c r="QKG458" s="433"/>
      <c r="QKH458" s="433"/>
      <c r="QKI458" s="433"/>
      <c r="QKJ458" s="433"/>
      <c r="QKK458" s="433"/>
      <c r="QKL458" s="433"/>
      <c r="QKM458" s="433"/>
      <c r="QKN458" s="433"/>
      <c r="QKO458" s="433"/>
      <c r="QKP458" s="433"/>
      <c r="QKQ458" s="433"/>
      <c r="QKR458" s="433"/>
      <c r="QKS458" s="433"/>
      <c r="QKT458" s="433"/>
      <c r="QKU458" s="433"/>
      <c r="QKV458" s="433"/>
      <c r="QKW458" s="433"/>
      <c r="QKX458" s="433"/>
      <c r="QKY458" s="433"/>
      <c r="QKZ458" s="433"/>
      <c r="QLA458" s="433"/>
      <c r="QLB458" s="433"/>
      <c r="QLC458" s="433"/>
      <c r="QLD458" s="433"/>
      <c r="QLE458" s="433"/>
      <c r="QLF458" s="433"/>
      <c r="QLG458" s="433"/>
      <c r="QLH458" s="433"/>
      <c r="QLI458" s="433"/>
      <c r="QLJ458" s="433"/>
      <c r="QLK458" s="433"/>
      <c r="QLL458" s="433"/>
      <c r="QLM458" s="433"/>
      <c r="QLN458" s="433"/>
      <c r="QLO458" s="433"/>
      <c r="QLP458" s="433"/>
      <c r="QLQ458" s="433"/>
      <c r="QLR458" s="433"/>
      <c r="QLS458" s="433"/>
      <c r="QLT458" s="433"/>
      <c r="QLU458" s="433"/>
      <c r="QLV458" s="433"/>
      <c r="QLW458" s="433"/>
      <c r="QLX458" s="433"/>
      <c r="QLY458" s="433"/>
      <c r="QLZ458" s="433"/>
      <c r="QMA458" s="433"/>
      <c r="QMB458" s="433"/>
      <c r="QMC458" s="433"/>
      <c r="QMD458" s="433"/>
      <c r="QME458" s="433"/>
      <c r="QMF458" s="433"/>
      <c r="QMG458" s="433"/>
      <c r="QMH458" s="433"/>
      <c r="QMI458" s="433"/>
      <c r="QMJ458" s="433"/>
      <c r="QMK458" s="433"/>
      <c r="QML458" s="433"/>
      <c r="QMM458" s="433"/>
      <c r="QMN458" s="433"/>
      <c r="QMO458" s="433"/>
      <c r="QMP458" s="433"/>
      <c r="QMQ458" s="433"/>
      <c r="QMR458" s="433"/>
      <c r="QMS458" s="433"/>
      <c r="QMT458" s="433"/>
      <c r="QMU458" s="433"/>
      <c r="QMV458" s="433"/>
      <c r="QMW458" s="433"/>
      <c r="QMX458" s="433"/>
      <c r="QMY458" s="433"/>
      <c r="QMZ458" s="433"/>
      <c r="QNA458" s="433"/>
      <c r="QNB458" s="433"/>
      <c r="QNC458" s="433"/>
      <c r="QND458" s="433"/>
      <c r="QNE458" s="433"/>
      <c r="QNF458" s="433"/>
      <c r="QNG458" s="433"/>
      <c r="QNH458" s="433"/>
      <c r="QNI458" s="433"/>
      <c r="QNJ458" s="433"/>
      <c r="QNK458" s="433"/>
      <c r="QNL458" s="433"/>
      <c r="QNM458" s="433"/>
      <c r="QNN458" s="433"/>
      <c r="QNO458" s="433"/>
      <c r="QNP458" s="433"/>
      <c r="QNQ458" s="433"/>
      <c r="QNR458" s="433"/>
      <c r="QNS458" s="433"/>
      <c r="QNT458" s="433"/>
      <c r="QNU458" s="433"/>
      <c r="QNV458" s="433"/>
      <c r="QNW458" s="433"/>
      <c r="QNX458" s="433"/>
      <c r="QNY458" s="433"/>
      <c r="QNZ458" s="433"/>
      <c r="QOA458" s="433"/>
      <c r="QOB458" s="433"/>
      <c r="QOC458" s="433"/>
      <c r="QOD458" s="433"/>
      <c r="QOE458" s="433"/>
      <c r="QOF458" s="433"/>
      <c r="QOG458" s="433"/>
      <c r="QOH458" s="433"/>
      <c r="QOI458" s="433"/>
      <c r="QOJ458" s="433"/>
      <c r="QOK458" s="433"/>
      <c r="QOL458" s="433"/>
      <c r="QOM458" s="433"/>
      <c r="QON458" s="433"/>
      <c r="QOO458" s="433"/>
      <c r="QOP458" s="433"/>
      <c r="QOQ458" s="433"/>
      <c r="QOR458" s="433"/>
      <c r="QOS458" s="433"/>
      <c r="QOT458" s="433"/>
      <c r="QOU458" s="433"/>
      <c r="QOV458" s="433"/>
      <c r="QOW458" s="433"/>
      <c r="QOX458" s="433"/>
      <c r="QOY458" s="433"/>
      <c r="QOZ458" s="433"/>
      <c r="QPA458" s="433"/>
      <c r="QPB458" s="433"/>
      <c r="QPC458" s="433"/>
      <c r="QPD458" s="433"/>
      <c r="QPE458" s="433"/>
      <c r="QPF458" s="433"/>
      <c r="QPG458" s="433"/>
      <c r="QPH458" s="433"/>
      <c r="QPI458" s="433"/>
      <c r="QPJ458" s="433"/>
      <c r="QPK458" s="433"/>
      <c r="QPL458" s="433"/>
      <c r="QPM458" s="433"/>
      <c r="QPN458" s="433"/>
      <c r="QPO458" s="433"/>
      <c r="QPP458" s="433"/>
      <c r="QPQ458" s="433"/>
      <c r="QPR458" s="433"/>
      <c r="QPS458" s="433"/>
      <c r="QPT458" s="433"/>
      <c r="QPU458" s="433"/>
      <c r="QPV458" s="433"/>
      <c r="QPW458" s="433"/>
      <c r="QPX458" s="433"/>
      <c r="QPY458" s="433"/>
      <c r="QPZ458" s="433"/>
      <c r="QQA458" s="433"/>
      <c r="QQB458" s="433"/>
      <c r="QQC458" s="433"/>
      <c r="QQD458" s="433"/>
      <c r="QQE458" s="433"/>
      <c r="QQF458" s="433"/>
      <c r="QQG458" s="433"/>
      <c r="QQH458" s="433"/>
      <c r="QQI458" s="433"/>
      <c r="QQJ458" s="433"/>
      <c r="QQK458" s="433"/>
      <c r="QQL458" s="433"/>
      <c r="QQM458" s="433"/>
      <c r="QQN458" s="433"/>
      <c r="QQO458" s="433"/>
      <c r="QQP458" s="433"/>
      <c r="QQQ458" s="433"/>
      <c r="QQR458" s="433"/>
      <c r="QQS458" s="433"/>
      <c r="QQT458" s="433"/>
      <c r="QQU458" s="433"/>
      <c r="QQV458" s="433"/>
      <c r="QQW458" s="433"/>
      <c r="QQX458" s="433"/>
      <c r="QQY458" s="433"/>
      <c r="QQZ458" s="433"/>
      <c r="QRA458" s="433"/>
      <c r="QRB458" s="433"/>
      <c r="QRC458" s="433"/>
      <c r="QRD458" s="433"/>
      <c r="QRE458" s="433"/>
      <c r="QRF458" s="433"/>
      <c r="QRG458" s="433"/>
      <c r="QRH458" s="433"/>
      <c r="QRI458" s="433"/>
      <c r="QRJ458" s="433"/>
      <c r="QRK458" s="433"/>
      <c r="QRL458" s="433"/>
      <c r="QRM458" s="433"/>
      <c r="QRN458" s="433"/>
      <c r="QRO458" s="433"/>
      <c r="QRP458" s="433"/>
      <c r="QRQ458" s="433"/>
      <c r="QRR458" s="433"/>
      <c r="QRS458" s="433"/>
      <c r="QRT458" s="433"/>
      <c r="QRU458" s="433"/>
      <c r="QRV458" s="433"/>
      <c r="QRW458" s="433"/>
      <c r="QRX458" s="433"/>
      <c r="QRY458" s="433"/>
      <c r="QRZ458" s="433"/>
      <c r="QSA458" s="433"/>
      <c r="QSB458" s="433"/>
      <c r="QSC458" s="433"/>
      <c r="QSD458" s="433"/>
      <c r="QSE458" s="433"/>
      <c r="QSF458" s="433"/>
      <c r="QSG458" s="433"/>
      <c r="QSH458" s="433"/>
      <c r="QSI458" s="433"/>
      <c r="QSJ458" s="433"/>
      <c r="QSK458" s="433"/>
      <c r="QSL458" s="433"/>
      <c r="QSM458" s="433"/>
      <c r="QSN458" s="433"/>
      <c r="QSO458" s="433"/>
      <c r="QSP458" s="433"/>
      <c r="QSQ458" s="433"/>
      <c r="QSR458" s="433"/>
      <c r="QSS458" s="433"/>
      <c r="QST458" s="433"/>
      <c r="QSU458" s="433"/>
      <c r="QSV458" s="433"/>
      <c r="QSW458" s="433"/>
      <c r="QSX458" s="433"/>
      <c r="QSY458" s="433"/>
      <c r="QSZ458" s="433"/>
      <c r="QTA458" s="433"/>
      <c r="QTB458" s="433"/>
      <c r="QTC458" s="433"/>
      <c r="QTD458" s="433"/>
      <c r="QTE458" s="433"/>
      <c r="QTF458" s="433"/>
      <c r="QTG458" s="433"/>
      <c r="QTH458" s="433"/>
      <c r="QTI458" s="433"/>
      <c r="QTJ458" s="433"/>
      <c r="QTK458" s="433"/>
      <c r="QTL458" s="433"/>
      <c r="QTM458" s="433"/>
      <c r="QTN458" s="433"/>
      <c r="QTO458" s="433"/>
      <c r="QTP458" s="433"/>
      <c r="QTQ458" s="433"/>
      <c r="QTR458" s="433"/>
      <c r="QTS458" s="433"/>
      <c r="QTT458" s="433"/>
      <c r="QTU458" s="433"/>
      <c r="QTV458" s="433"/>
      <c r="QTW458" s="433"/>
      <c r="QTX458" s="433"/>
      <c r="QTY458" s="433"/>
      <c r="QTZ458" s="433"/>
      <c r="QUA458" s="433"/>
      <c r="QUB458" s="433"/>
      <c r="QUC458" s="433"/>
      <c r="QUD458" s="433"/>
      <c r="QUE458" s="433"/>
      <c r="QUF458" s="433"/>
      <c r="QUG458" s="433"/>
      <c r="QUH458" s="433"/>
      <c r="QUI458" s="433"/>
      <c r="QUJ458" s="433"/>
      <c r="QUK458" s="433"/>
      <c r="QUL458" s="433"/>
      <c r="QUM458" s="433"/>
      <c r="QUN458" s="433"/>
      <c r="QUO458" s="433"/>
      <c r="QUP458" s="433"/>
      <c r="QUQ458" s="433"/>
      <c r="QUR458" s="433"/>
      <c r="QUS458" s="433"/>
      <c r="QUT458" s="433"/>
      <c r="QUU458" s="433"/>
      <c r="QUV458" s="433"/>
      <c r="QUW458" s="433"/>
      <c r="QUX458" s="433"/>
      <c r="QUY458" s="433"/>
      <c r="QUZ458" s="433"/>
      <c r="QVA458" s="433"/>
      <c r="QVB458" s="433"/>
      <c r="QVC458" s="433"/>
      <c r="QVD458" s="433"/>
      <c r="QVE458" s="433"/>
      <c r="QVF458" s="433"/>
      <c r="QVG458" s="433"/>
      <c r="QVH458" s="433"/>
      <c r="QVI458" s="433"/>
      <c r="QVJ458" s="433"/>
      <c r="QVK458" s="433"/>
      <c r="QVL458" s="433"/>
      <c r="QVM458" s="433"/>
      <c r="QVN458" s="433"/>
      <c r="QVO458" s="433"/>
      <c r="QVP458" s="433"/>
      <c r="QVQ458" s="433"/>
      <c r="QVR458" s="433"/>
      <c r="QVS458" s="433"/>
      <c r="QVT458" s="433"/>
      <c r="QVU458" s="433"/>
      <c r="QVV458" s="433"/>
      <c r="QVW458" s="433"/>
      <c r="QVX458" s="433"/>
      <c r="QVY458" s="433"/>
      <c r="QVZ458" s="433"/>
      <c r="QWA458" s="433"/>
      <c r="QWB458" s="433"/>
      <c r="QWC458" s="433"/>
      <c r="QWD458" s="433"/>
      <c r="QWE458" s="433"/>
      <c r="QWF458" s="433"/>
      <c r="QWG458" s="433"/>
      <c r="QWH458" s="433"/>
      <c r="QWI458" s="433"/>
      <c r="QWJ458" s="433"/>
      <c r="QWK458" s="433"/>
      <c r="QWL458" s="433"/>
      <c r="QWM458" s="433"/>
      <c r="QWN458" s="433"/>
      <c r="QWO458" s="433"/>
      <c r="QWP458" s="433"/>
      <c r="QWQ458" s="433"/>
      <c r="QWR458" s="433"/>
      <c r="QWS458" s="433"/>
      <c r="QWT458" s="433"/>
      <c r="QWU458" s="433"/>
      <c r="QWV458" s="433"/>
      <c r="QWW458" s="433"/>
      <c r="QWX458" s="433"/>
      <c r="QWY458" s="433"/>
      <c r="QWZ458" s="433"/>
      <c r="QXA458" s="433"/>
      <c r="QXB458" s="433"/>
      <c r="QXC458" s="433"/>
      <c r="QXD458" s="433"/>
      <c r="QXE458" s="433"/>
      <c r="QXF458" s="433"/>
      <c r="QXG458" s="433"/>
      <c r="QXH458" s="433"/>
      <c r="QXI458" s="433"/>
      <c r="QXJ458" s="433"/>
      <c r="QXK458" s="433"/>
      <c r="QXL458" s="433"/>
      <c r="QXM458" s="433"/>
      <c r="QXN458" s="433"/>
      <c r="QXO458" s="433"/>
      <c r="QXP458" s="433"/>
      <c r="QXQ458" s="433"/>
      <c r="QXR458" s="433"/>
      <c r="QXS458" s="433"/>
      <c r="QXT458" s="433"/>
      <c r="QXU458" s="433"/>
      <c r="QXV458" s="433"/>
      <c r="QXW458" s="433"/>
      <c r="QXX458" s="433"/>
      <c r="QXY458" s="433"/>
      <c r="QXZ458" s="433"/>
      <c r="QYA458" s="433"/>
      <c r="QYB458" s="433"/>
      <c r="QYC458" s="433"/>
      <c r="QYD458" s="433"/>
      <c r="QYE458" s="433"/>
      <c r="QYF458" s="433"/>
      <c r="QYG458" s="433"/>
      <c r="QYH458" s="433"/>
      <c r="QYI458" s="433"/>
      <c r="QYJ458" s="433"/>
      <c r="QYK458" s="433"/>
      <c r="QYL458" s="433"/>
      <c r="QYM458" s="433"/>
      <c r="QYN458" s="433"/>
      <c r="QYO458" s="433"/>
      <c r="QYP458" s="433"/>
      <c r="QYQ458" s="433"/>
      <c r="QYR458" s="433"/>
      <c r="QYS458" s="433"/>
      <c r="QYT458" s="433"/>
      <c r="QYU458" s="433"/>
      <c r="QYV458" s="433"/>
      <c r="QYW458" s="433"/>
      <c r="QYX458" s="433"/>
      <c r="QYY458" s="433"/>
      <c r="QYZ458" s="433"/>
      <c r="QZA458" s="433"/>
      <c r="QZB458" s="433"/>
      <c r="QZC458" s="433"/>
      <c r="QZD458" s="433"/>
      <c r="QZE458" s="433"/>
      <c r="QZF458" s="433"/>
      <c r="QZG458" s="433"/>
      <c r="QZH458" s="433"/>
      <c r="QZI458" s="433"/>
      <c r="QZJ458" s="433"/>
      <c r="QZK458" s="433"/>
      <c r="QZL458" s="433"/>
      <c r="QZM458" s="433"/>
      <c r="QZN458" s="433"/>
      <c r="QZO458" s="433"/>
      <c r="QZP458" s="433"/>
      <c r="QZQ458" s="433"/>
      <c r="QZR458" s="433"/>
      <c r="QZS458" s="433"/>
      <c r="QZT458" s="433"/>
      <c r="QZU458" s="433"/>
      <c r="QZV458" s="433"/>
      <c r="QZW458" s="433"/>
      <c r="QZX458" s="433"/>
      <c r="QZY458" s="433"/>
      <c r="QZZ458" s="433"/>
      <c r="RAA458" s="433"/>
      <c r="RAB458" s="433"/>
      <c r="RAC458" s="433"/>
      <c r="RAD458" s="433"/>
      <c r="RAE458" s="433"/>
      <c r="RAF458" s="433"/>
      <c r="RAG458" s="433"/>
      <c r="RAH458" s="433"/>
      <c r="RAI458" s="433"/>
      <c r="RAJ458" s="433"/>
      <c r="RAK458" s="433"/>
      <c r="RAL458" s="433"/>
      <c r="RAM458" s="433"/>
      <c r="RAN458" s="433"/>
      <c r="RAO458" s="433"/>
      <c r="RAP458" s="433"/>
      <c r="RAQ458" s="433"/>
      <c r="RAR458" s="433"/>
      <c r="RAS458" s="433"/>
      <c r="RAT458" s="433"/>
      <c r="RAU458" s="433"/>
      <c r="RAV458" s="433"/>
      <c r="RAW458" s="433"/>
      <c r="RAX458" s="433"/>
      <c r="RAY458" s="433"/>
      <c r="RAZ458" s="433"/>
      <c r="RBA458" s="433"/>
      <c r="RBB458" s="433"/>
      <c r="RBC458" s="433"/>
      <c r="RBD458" s="433"/>
      <c r="RBE458" s="433"/>
      <c r="RBF458" s="433"/>
      <c r="RBG458" s="433"/>
      <c r="RBH458" s="433"/>
      <c r="RBI458" s="433"/>
      <c r="RBJ458" s="433"/>
      <c r="RBK458" s="433"/>
      <c r="RBL458" s="433"/>
      <c r="RBM458" s="433"/>
      <c r="RBN458" s="433"/>
      <c r="RBO458" s="433"/>
      <c r="RBP458" s="433"/>
      <c r="RBQ458" s="433"/>
      <c r="RBR458" s="433"/>
      <c r="RBS458" s="433"/>
      <c r="RBT458" s="433"/>
      <c r="RBU458" s="433"/>
      <c r="RBV458" s="433"/>
      <c r="RBW458" s="433"/>
      <c r="RBX458" s="433"/>
      <c r="RBY458" s="433"/>
      <c r="RBZ458" s="433"/>
      <c r="RCA458" s="433"/>
      <c r="RCB458" s="433"/>
      <c r="RCC458" s="433"/>
      <c r="RCD458" s="433"/>
      <c r="RCE458" s="433"/>
      <c r="RCF458" s="433"/>
      <c r="RCG458" s="433"/>
      <c r="RCH458" s="433"/>
      <c r="RCI458" s="433"/>
      <c r="RCJ458" s="433"/>
      <c r="RCK458" s="433"/>
      <c r="RCL458" s="433"/>
      <c r="RCM458" s="433"/>
      <c r="RCN458" s="433"/>
      <c r="RCO458" s="433"/>
      <c r="RCP458" s="433"/>
      <c r="RCQ458" s="433"/>
      <c r="RCR458" s="433"/>
      <c r="RCS458" s="433"/>
      <c r="RCT458" s="433"/>
      <c r="RCU458" s="433"/>
      <c r="RCV458" s="433"/>
      <c r="RCW458" s="433"/>
      <c r="RCX458" s="433"/>
      <c r="RCY458" s="433"/>
      <c r="RCZ458" s="433"/>
      <c r="RDA458" s="433"/>
      <c r="RDB458" s="433"/>
      <c r="RDC458" s="433"/>
      <c r="RDD458" s="433"/>
      <c r="RDE458" s="433"/>
      <c r="RDF458" s="433"/>
      <c r="RDG458" s="433"/>
      <c r="RDH458" s="433"/>
      <c r="RDI458" s="433"/>
      <c r="RDJ458" s="433"/>
      <c r="RDK458" s="433"/>
      <c r="RDL458" s="433"/>
      <c r="RDM458" s="433"/>
      <c r="RDN458" s="433"/>
      <c r="RDO458" s="433"/>
      <c r="RDP458" s="433"/>
      <c r="RDQ458" s="433"/>
      <c r="RDR458" s="433"/>
      <c r="RDS458" s="433"/>
      <c r="RDT458" s="433"/>
      <c r="RDU458" s="433"/>
      <c r="RDV458" s="433"/>
      <c r="RDW458" s="433"/>
      <c r="RDX458" s="433"/>
      <c r="RDY458" s="433"/>
      <c r="RDZ458" s="433"/>
      <c r="REA458" s="433"/>
      <c r="REB458" s="433"/>
      <c r="REC458" s="433"/>
      <c r="RED458" s="433"/>
      <c r="REE458" s="433"/>
      <c r="REF458" s="433"/>
      <c r="REG458" s="433"/>
      <c r="REH458" s="433"/>
      <c r="REI458" s="433"/>
      <c r="REJ458" s="433"/>
      <c r="REK458" s="433"/>
      <c r="REL458" s="433"/>
      <c r="REM458" s="433"/>
      <c r="REN458" s="433"/>
      <c r="REO458" s="433"/>
      <c r="REP458" s="433"/>
      <c r="REQ458" s="433"/>
      <c r="RER458" s="433"/>
      <c r="RES458" s="433"/>
      <c r="RET458" s="433"/>
      <c r="REU458" s="433"/>
      <c r="REV458" s="433"/>
      <c r="REW458" s="433"/>
      <c r="REX458" s="433"/>
      <c r="REY458" s="433"/>
      <c r="REZ458" s="433"/>
      <c r="RFA458" s="433"/>
      <c r="RFB458" s="433"/>
      <c r="RFC458" s="433"/>
      <c r="RFD458" s="433"/>
      <c r="RFE458" s="433"/>
      <c r="RFF458" s="433"/>
      <c r="RFG458" s="433"/>
      <c r="RFH458" s="433"/>
      <c r="RFI458" s="433"/>
      <c r="RFJ458" s="433"/>
      <c r="RFK458" s="433"/>
      <c r="RFL458" s="433"/>
      <c r="RFM458" s="433"/>
      <c r="RFN458" s="433"/>
      <c r="RFO458" s="433"/>
      <c r="RFP458" s="433"/>
      <c r="RFQ458" s="433"/>
      <c r="RFR458" s="433"/>
      <c r="RFS458" s="433"/>
      <c r="RFT458" s="433"/>
      <c r="RFU458" s="433"/>
      <c r="RFV458" s="433"/>
      <c r="RFW458" s="433"/>
      <c r="RFX458" s="433"/>
      <c r="RFY458" s="433"/>
      <c r="RFZ458" s="433"/>
      <c r="RGA458" s="433"/>
      <c r="RGB458" s="433"/>
      <c r="RGC458" s="433"/>
      <c r="RGD458" s="433"/>
      <c r="RGE458" s="433"/>
      <c r="RGF458" s="433"/>
      <c r="RGG458" s="433"/>
      <c r="RGH458" s="433"/>
      <c r="RGI458" s="433"/>
      <c r="RGJ458" s="433"/>
      <c r="RGK458" s="433"/>
      <c r="RGL458" s="433"/>
      <c r="RGM458" s="433"/>
      <c r="RGN458" s="433"/>
      <c r="RGO458" s="433"/>
      <c r="RGP458" s="433"/>
      <c r="RGQ458" s="433"/>
      <c r="RGR458" s="433"/>
      <c r="RGS458" s="433"/>
      <c r="RGT458" s="433"/>
      <c r="RGU458" s="433"/>
      <c r="RGV458" s="433"/>
      <c r="RGW458" s="433"/>
      <c r="RGX458" s="433"/>
      <c r="RGY458" s="433"/>
      <c r="RGZ458" s="433"/>
      <c r="RHA458" s="433"/>
      <c r="RHB458" s="433"/>
      <c r="RHC458" s="433"/>
      <c r="RHD458" s="433"/>
      <c r="RHE458" s="433"/>
      <c r="RHF458" s="433"/>
      <c r="RHG458" s="433"/>
      <c r="RHH458" s="433"/>
      <c r="RHI458" s="433"/>
      <c r="RHJ458" s="433"/>
      <c r="RHK458" s="433"/>
      <c r="RHL458" s="433"/>
      <c r="RHM458" s="433"/>
      <c r="RHN458" s="433"/>
      <c r="RHO458" s="433"/>
      <c r="RHP458" s="433"/>
      <c r="RHQ458" s="433"/>
      <c r="RHR458" s="433"/>
      <c r="RHS458" s="433"/>
      <c r="RHT458" s="433"/>
      <c r="RHU458" s="433"/>
      <c r="RHV458" s="433"/>
      <c r="RHW458" s="433"/>
      <c r="RHX458" s="433"/>
      <c r="RHY458" s="433"/>
      <c r="RHZ458" s="433"/>
      <c r="RIA458" s="433"/>
      <c r="RIB458" s="433"/>
      <c r="RIC458" s="433"/>
      <c r="RID458" s="433"/>
      <c r="RIE458" s="433"/>
      <c r="RIF458" s="433"/>
      <c r="RIG458" s="433"/>
      <c r="RIH458" s="433"/>
      <c r="RII458" s="433"/>
      <c r="RIJ458" s="433"/>
      <c r="RIK458" s="433"/>
      <c r="RIL458" s="433"/>
      <c r="RIM458" s="433"/>
      <c r="RIN458" s="433"/>
      <c r="RIO458" s="433"/>
      <c r="RIP458" s="433"/>
      <c r="RIQ458" s="433"/>
      <c r="RIR458" s="433"/>
      <c r="RIS458" s="433"/>
      <c r="RIT458" s="433"/>
      <c r="RIU458" s="433"/>
      <c r="RIV458" s="433"/>
      <c r="RIW458" s="433"/>
      <c r="RIX458" s="433"/>
      <c r="RIY458" s="433"/>
      <c r="RIZ458" s="433"/>
      <c r="RJA458" s="433"/>
      <c r="RJB458" s="433"/>
      <c r="RJC458" s="433"/>
      <c r="RJD458" s="433"/>
      <c r="RJE458" s="433"/>
      <c r="RJF458" s="433"/>
      <c r="RJG458" s="433"/>
      <c r="RJH458" s="433"/>
      <c r="RJI458" s="433"/>
      <c r="RJJ458" s="433"/>
      <c r="RJK458" s="433"/>
      <c r="RJL458" s="433"/>
      <c r="RJM458" s="433"/>
      <c r="RJN458" s="433"/>
      <c r="RJO458" s="433"/>
      <c r="RJP458" s="433"/>
      <c r="RJQ458" s="433"/>
      <c r="RJR458" s="433"/>
      <c r="RJS458" s="433"/>
      <c r="RJT458" s="433"/>
      <c r="RJU458" s="433"/>
      <c r="RJV458" s="433"/>
      <c r="RJW458" s="433"/>
      <c r="RJX458" s="433"/>
      <c r="RJY458" s="433"/>
      <c r="RJZ458" s="433"/>
      <c r="RKA458" s="433"/>
      <c r="RKB458" s="433"/>
      <c r="RKC458" s="433"/>
      <c r="RKD458" s="433"/>
      <c r="RKE458" s="433"/>
      <c r="RKF458" s="433"/>
      <c r="RKG458" s="433"/>
      <c r="RKH458" s="433"/>
      <c r="RKI458" s="433"/>
      <c r="RKJ458" s="433"/>
      <c r="RKK458" s="433"/>
      <c r="RKL458" s="433"/>
      <c r="RKM458" s="433"/>
      <c r="RKN458" s="433"/>
      <c r="RKO458" s="433"/>
      <c r="RKP458" s="433"/>
      <c r="RKQ458" s="433"/>
      <c r="RKR458" s="433"/>
      <c r="RKS458" s="433"/>
      <c r="RKT458" s="433"/>
      <c r="RKU458" s="433"/>
      <c r="RKV458" s="433"/>
      <c r="RKW458" s="433"/>
      <c r="RKX458" s="433"/>
      <c r="RKY458" s="433"/>
      <c r="RKZ458" s="433"/>
      <c r="RLA458" s="433"/>
      <c r="RLB458" s="433"/>
      <c r="RLC458" s="433"/>
      <c r="RLD458" s="433"/>
      <c r="RLE458" s="433"/>
      <c r="RLF458" s="433"/>
      <c r="RLG458" s="433"/>
      <c r="RLH458" s="433"/>
      <c r="RLI458" s="433"/>
      <c r="RLJ458" s="433"/>
      <c r="RLK458" s="433"/>
      <c r="RLL458" s="433"/>
      <c r="RLM458" s="433"/>
      <c r="RLN458" s="433"/>
      <c r="RLO458" s="433"/>
      <c r="RLP458" s="433"/>
      <c r="RLQ458" s="433"/>
      <c r="RLR458" s="433"/>
      <c r="RLS458" s="433"/>
      <c r="RLT458" s="433"/>
      <c r="RLU458" s="433"/>
      <c r="RLV458" s="433"/>
      <c r="RLW458" s="433"/>
      <c r="RLX458" s="433"/>
      <c r="RLY458" s="433"/>
      <c r="RLZ458" s="433"/>
      <c r="RMA458" s="433"/>
      <c r="RMB458" s="433"/>
      <c r="RMC458" s="433"/>
      <c r="RMD458" s="433"/>
      <c r="RME458" s="433"/>
      <c r="RMF458" s="433"/>
      <c r="RMG458" s="433"/>
      <c r="RMH458" s="433"/>
      <c r="RMI458" s="433"/>
      <c r="RMJ458" s="433"/>
      <c r="RMK458" s="433"/>
      <c r="RML458" s="433"/>
      <c r="RMM458" s="433"/>
      <c r="RMN458" s="433"/>
      <c r="RMO458" s="433"/>
      <c r="RMP458" s="433"/>
      <c r="RMQ458" s="433"/>
      <c r="RMR458" s="433"/>
      <c r="RMS458" s="433"/>
      <c r="RMT458" s="433"/>
      <c r="RMU458" s="433"/>
      <c r="RMV458" s="433"/>
      <c r="RMW458" s="433"/>
      <c r="RMX458" s="433"/>
      <c r="RMY458" s="433"/>
      <c r="RMZ458" s="433"/>
      <c r="RNA458" s="433"/>
      <c r="RNB458" s="433"/>
      <c r="RNC458" s="433"/>
      <c r="RND458" s="433"/>
      <c r="RNE458" s="433"/>
      <c r="RNF458" s="433"/>
      <c r="RNG458" s="433"/>
      <c r="RNH458" s="433"/>
      <c r="RNI458" s="433"/>
      <c r="RNJ458" s="433"/>
      <c r="RNK458" s="433"/>
      <c r="RNL458" s="433"/>
      <c r="RNM458" s="433"/>
      <c r="RNN458" s="433"/>
      <c r="RNO458" s="433"/>
      <c r="RNP458" s="433"/>
      <c r="RNQ458" s="433"/>
      <c r="RNR458" s="433"/>
      <c r="RNS458" s="433"/>
      <c r="RNT458" s="433"/>
      <c r="RNU458" s="433"/>
      <c r="RNV458" s="433"/>
      <c r="RNW458" s="433"/>
      <c r="RNX458" s="433"/>
      <c r="RNY458" s="433"/>
      <c r="RNZ458" s="433"/>
      <c r="ROA458" s="433"/>
      <c r="ROB458" s="433"/>
      <c r="ROC458" s="433"/>
      <c r="ROD458" s="433"/>
      <c r="ROE458" s="433"/>
      <c r="ROF458" s="433"/>
      <c r="ROG458" s="433"/>
      <c r="ROH458" s="433"/>
      <c r="ROI458" s="433"/>
      <c r="ROJ458" s="433"/>
      <c r="ROK458" s="433"/>
      <c r="ROL458" s="433"/>
      <c r="ROM458" s="433"/>
      <c r="RON458" s="433"/>
      <c r="ROO458" s="433"/>
      <c r="ROP458" s="433"/>
      <c r="ROQ458" s="433"/>
      <c r="ROR458" s="433"/>
      <c r="ROS458" s="433"/>
      <c r="ROT458" s="433"/>
      <c r="ROU458" s="433"/>
      <c r="ROV458" s="433"/>
      <c r="ROW458" s="433"/>
      <c r="ROX458" s="433"/>
      <c r="ROY458" s="433"/>
      <c r="ROZ458" s="433"/>
      <c r="RPA458" s="433"/>
      <c r="RPB458" s="433"/>
      <c r="RPC458" s="433"/>
      <c r="RPD458" s="433"/>
      <c r="RPE458" s="433"/>
      <c r="RPF458" s="433"/>
      <c r="RPG458" s="433"/>
      <c r="RPH458" s="433"/>
      <c r="RPI458" s="433"/>
      <c r="RPJ458" s="433"/>
      <c r="RPK458" s="433"/>
      <c r="RPL458" s="433"/>
      <c r="RPM458" s="433"/>
      <c r="RPN458" s="433"/>
      <c r="RPO458" s="433"/>
      <c r="RPP458" s="433"/>
      <c r="RPQ458" s="433"/>
      <c r="RPR458" s="433"/>
      <c r="RPS458" s="433"/>
      <c r="RPT458" s="433"/>
      <c r="RPU458" s="433"/>
      <c r="RPV458" s="433"/>
      <c r="RPW458" s="433"/>
      <c r="RPX458" s="433"/>
      <c r="RPY458" s="433"/>
      <c r="RPZ458" s="433"/>
      <c r="RQA458" s="433"/>
      <c r="RQB458" s="433"/>
      <c r="RQC458" s="433"/>
      <c r="RQD458" s="433"/>
      <c r="RQE458" s="433"/>
      <c r="RQF458" s="433"/>
      <c r="RQG458" s="433"/>
      <c r="RQH458" s="433"/>
      <c r="RQI458" s="433"/>
      <c r="RQJ458" s="433"/>
      <c r="RQK458" s="433"/>
      <c r="RQL458" s="433"/>
      <c r="RQM458" s="433"/>
      <c r="RQN458" s="433"/>
      <c r="RQO458" s="433"/>
      <c r="RQP458" s="433"/>
      <c r="RQQ458" s="433"/>
      <c r="RQR458" s="433"/>
      <c r="RQS458" s="433"/>
      <c r="RQT458" s="433"/>
      <c r="RQU458" s="433"/>
      <c r="RQV458" s="433"/>
      <c r="RQW458" s="433"/>
      <c r="RQX458" s="433"/>
      <c r="RQY458" s="433"/>
      <c r="RQZ458" s="433"/>
      <c r="RRA458" s="433"/>
      <c r="RRB458" s="433"/>
      <c r="RRC458" s="433"/>
      <c r="RRD458" s="433"/>
      <c r="RRE458" s="433"/>
      <c r="RRF458" s="433"/>
      <c r="RRG458" s="433"/>
      <c r="RRH458" s="433"/>
      <c r="RRI458" s="433"/>
      <c r="RRJ458" s="433"/>
      <c r="RRK458" s="433"/>
      <c r="RRL458" s="433"/>
      <c r="RRM458" s="433"/>
      <c r="RRN458" s="433"/>
      <c r="RRO458" s="433"/>
      <c r="RRP458" s="433"/>
      <c r="RRQ458" s="433"/>
      <c r="RRR458" s="433"/>
      <c r="RRS458" s="433"/>
      <c r="RRT458" s="433"/>
      <c r="RRU458" s="433"/>
      <c r="RRV458" s="433"/>
      <c r="RRW458" s="433"/>
      <c r="RRX458" s="433"/>
      <c r="RRY458" s="433"/>
      <c r="RRZ458" s="433"/>
      <c r="RSA458" s="433"/>
      <c r="RSB458" s="433"/>
      <c r="RSC458" s="433"/>
      <c r="RSD458" s="433"/>
      <c r="RSE458" s="433"/>
      <c r="RSF458" s="433"/>
      <c r="RSG458" s="433"/>
      <c r="RSH458" s="433"/>
      <c r="RSI458" s="433"/>
      <c r="RSJ458" s="433"/>
      <c r="RSK458" s="433"/>
      <c r="RSL458" s="433"/>
      <c r="RSM458" s="433"/>
      <c r="RSN458" s="433"/>
      <c r="RSO458" s="433"/>
      <c r="RSP458" s="433"/>
      <c r="RSQ458" s="433"/>
      <c r="RSR458" s="433"/>
      <c r="RSS458" s="433"/>
      <c r="RST458" s="433"/>
      <c r="RSU458" s="433"/>
      <c r="RSV458" s="433"/>
      <c r="RSW458" s="433"/>
      <c r="RSX458" s="433"/>
      <c r="RSY458" s="433"/>
      <c r="RSZ458" s="433"/>
      <c r="RTA458" s="433"/>
      <c r="RTB458" s="433"/>
      <c r="RTC458" s="433"/>
      <c r="RTD458" s="433"/>
      <c r="RTE458" s="433"/>
      <c r="RTF458" s="433"/>
      <c r="RTG458" s="433"/>
      <c r="RTH458" s="433"/>
      <c r="RTI458" s="433"/>
      <c r="RTJ458" s="433"/>
      <c r="RTK458" s="433"/>
      <c r="RTL458" s="433"/>
      <c r="RTM458" s="433"/>
      <c r="RTN458" s="433"/>
      <c r="RTO458" s="433"/>
      <c r="RTP458" s="433"/>
      <c r="RTQ458" s="433"/>
      <c r="RTR458" s="433"/>
      <c r="RTS458" s="433"/>
      <c r="RTT458" s="433"/>
      <c r="RTU458" s="433"/>
      <c r="RTV458" s="433"/>
      <c r="RTW458" s="433"/>
      <c r="RTX458" s="433"/>
      <c r="RTY458" s="433"/>
      <c r="RTZ458" s="433"/>
      <c r="RUA458" s="433"/>
      <c r="RUB458" s="433"/>
      <c r="RUC458" s="433"/>
      <c r="RUD458" s="433"/>
      <c r="RUE458" s="433"/>
      <c r="RUF458" s="433"/>
      <c r="RUG458" s="433"/>
      <c r="RUH458" s="433"/>
      <c r="RUI458" s="433"/>
      <c r="RUJ458" s="433"/>
      <c r="RUK458" s="433"/>
      <c r="RUL458" s="433"/>
      <c r="RUM458" s="433"/>
      <c r="RUN458" s="433"/>
      <c r="RUO458" s="433"/>
      <c r="RUP458" s="433"/>
      <c r="RUQ458" s="433"/>
      <c r="RUR458" s="433"/>
      <c r="RUS458" s="433"/>
      <c r="RUT458" s="433"/>
      <c r="RUU458" s="433"/>
      <c r="RUV458" s="433"/>
      <c r="RUW458" s="433"/>
      <c r="RUX458" s="433"/>
      <c r="RUY458" s="433"/>
      <c r="RUZ458" s="433"/>
      <c r="RVA458" s="433"/>
      <c r="RVB458" s="433"/>
      <c r="RVC458" s="433"/>
      <c r="RVD458" s="433"/>
      <c r="RVE458" s="433"/>
      <c r="RVF458" s="433"/>
      <c r="RVG458" s="433"/>
      <c r="RVH458" s="433"/>
      <c r="RVI458" s="433"/>
      <c r="RVJ458" s="433"/>
      <c r="RVK458" s="433"/>
      <c r="RVL458" s="433"/>
      <c r="RVM458" s="433"/>
      <c r="RVN458" s="433"/>
      <c r="RVO458" s="433"/>
      <c r="RVP458" s="433"/>
      <c r="RVQ458" s="433"/>
      <c r="RVR458" s="433"/>
      <c r="RVS458" s="433"/>
      <c r="RVT458" s="433"/>
      <c r="RVU458" s="433"/>
      <c r="RVV458" s="433"/>
      <c r="RVW458" s="433"/>
      <c r="RVX458" s="433"/>
      <c r="RVY458" s="433"/>
      <c r="RVZ458" s="433"/>
      <c r="RWA458" s="433"/>
      <c r="RWB458" s="433"/>
      <c r="RWC458" s="433"/>
      <c r="RWD458" s="433"/>
      <c r="RWE458" s="433"/>
      <c r="RWF458" s="433"/>
      <c r="RWG458" s="433"/>
      <c r="RWH458" s="433"/>
      <c r="RWI458" s="433"/>
      <c r="RWJ458" s="433"/>
      <c r="RWK458" s="433"/>
      <c r="RWL458" s="433"/>
      <c r="RWM458" s="433"/>
      <c r="RWN458" s="433"/>
      <c r="RWO458" s="433"/>
      <c r="RWP458" s="433"/>
      <c r="RWQ458" s="433"/>
      <c r="RWR458" s="433"/>
      <c r="RWS458" s="433"/>
      <c r="RWT458" s="433"/>
      <c r="RWU458" s="433"/>
      <c r="RWV458" s="433"/>
      <c r="RWW458" s="433"/>
      <c r="RWX458" s="433"/>
      <c r="RWY458" s="433"/>
      <c r="RWZ458" s="433"/>
      <c r="RXA458" s="433"/>
      <c r="RXB458" s="433"/>
      <c r="RXC458" s="433"/>
      <c r="RXD458" s="433"/>
      <c r="RXE458" s="433"/>
      <c r="RXF458" s="433"/>
      <c r="RXG458" s="433"/>
      <c r="RXH458" s="433"/>
      <c r="RXI458" s="433"/>
      <c r="RXJ458" s="433"/>
      <c r="RXK458" s="433"/>
      <c r="RXL458" s="433"/>
      <c r="RXM458" s="433"/>
      <c r="RXN458" s="433"/>
      <c r="RXO458" s="433"/>
      <c r="RXP458" s="433"/>
      <c r="RXQ458" s="433"/>
      <c r="RXR458" s="433"/>
      <c r="RXS458" s="433"/>
      <c r="RXT458" s="433"/>
      <c r="RXU458" s="433"/>
      <c r="RXV458" s="433"/>
      <c r="RXW458" s="433"/>
      <c r="RXX458" s="433"/>
      <c r="RXY458" s="433"/>
      <c r="RXZ458" s="433"/>
      <c r="RYA458" s="433"/>
      <c r="RYB458" s="433"/>
      <c r="RYC458" s="433"/>
      <c r="RYD458" s="433"/>
      <c r="RYE458" s="433"/>
      <c r="RYF458" s="433"/>
      <c r="RYG458" s="433"/>
      <c r="RYH458" s="433"/>
      <c r="RYI458" s="433"/>
      <c r="RYJ458" s="433"/>
      <c r="RYK458" s="433"/>
      <c r="RYL458" s="433"/>
      <c r="RYM458" s="433"/>
      <c r="RYN458" s="433"/>
      <c r="RYO458" s="433"/>
      <c r="RYP458" s="433"/>
      <c r="RYQ458" s="433"/>
      <c r="RYR458" s="433"/>
      <c r="RYS458" s="433"/>
      <c r="RYT458" s="433"/>
      <c r="RYU458" s="433"/>
      <c r="RYV458" s="433"/>
      <c r="RYW458" s="433"/>
      <c r="RYX458" s="433"/>
      <c r="RYY458" s="433"/>
      <c r="RYZ458" s="433"/>
      <c r="RZA458" s="433"/>
      <c r="RZB458" s="433"/>
      <c r="RZC458" s="433"/>
      <c r="RZD458" s="433"/>
      <c r="RZE458" s="433"/>
      <c r="RZF458" s="433"/>
      <c r="RZG458" s="433"/>
      <c r="RZH458" s="433"/>
      <c r="RZI458" s="433"/>
      <c r="RZJ458" s="433"/>
      <c r="RZK458" s="433"/>
      <c r="RZL458" s="433"/>
      <c r="RZM458" s="433"/>
      <c r="RZN458" s="433"/>
      <c r="RZO458" s="433"/>
      <c r="RZP458" s="433"/>
      <c r="RZQ458" s="433"/>
      <c r="RZR458" s="433"/>
      <c r="RZS458" s="433"/>
      <c r="RZT458" s="433"/>
      <c r="RZU458" s="433"/>
      <c r="RZV458" s="433"/>
      <c r="RZW458" s="433"/>
      <c r="RZX458" s="433"/>
      <c r="RZY458" s="433"/>
      <c r="RZZ458" s="433"/>
      <c r="SAA458" s="433"/>
      <c r="SAB458" s="433"/>
      <c r="SAC458" s="433"/>
      <c r="SAD458" s="433"/>
      <c r="SAE458" s="433"/>
      <c r="SAF458" s="433"/>
      <c r="SAG458" s="433"/>
      <c r="SAH458" s="433"/>
      <c r="SAI458" s="433"/>
      <c r="SAJ458" s="433"/>
      <c r="SAK458" s="433"/>
      <c r="SAL458" s="433"/>
      <c r="SAM458" s="433"/>
      <c r="SAN458" s="433"/>
      <c r="SAO458" s="433"/>
      <c r="SAP458" s="433"/>
      <c r="SAQ458" s="433"/>
      <c r="SAR458" s="433"/>
      <c r="SAS458" s="433"/>
      <c r="SAT458" s="433"/>
      <c r="SAU458" s="433"/>
      <c r="SAV458" s="433"/>
      <c r="SAW458" s="433"/>
      <c r="SAX458" s="433"/>
      <c r="SAY458" s="433"/>
      <c r="SAZ458" s="433"/>
      <c r="SBA458" s="433"/>
      <c r="SBB458" s="433"/>
      <c r="SBC458" s="433"/>
      <c r="SBD458" s="433"/>
      <c r="SBE458" s="433"/>
      <c r="SBF458" s="433"/>
      <c r="SBG458" s="433"/>
      <c r="SBH458" s="433"/>
      <c r="SBI458" s="433"/>
      <c r="SBJ458" s="433"/>
      <c r="SBK458" s="433"/>
      <c r="SBL458" s="433"/>
      <c r="SBM458" s="433"/>
      <c r="SBN458" s="433"/>
      <c r="SBO458" s="433"/>
      <c r="SBP458" s="433"/>
      <c r="SBQ458" s="433"/>
      <c r="SBR458" s="433"/>
      <c r="SBS458" s="433"/>
      <c r="SBT458" s="433"/>
      <c r="SBU458" s="433"/>
      <c r="SBV458" s="433"/>
      <c r="SBW458" s="433"/>
      <c r="SBX458" s="433"/>
      <c r="SBY458" s="433"/>
      <c r="SBZ458" s="433"/>
      <c r="SCA458" s="433"/>
      <c r="SCB458" s="433"/>
      <c r="SCC458" s="433"/>
      <c r="SCD458" s="433"/>
      <c r="SCE458" s="433"/>
      <c r="SCF458" s="433"/>
      <c r="SCG458" s="433"/>
      <c r="SCH458" s="433"/>
      <c r="SCI458" s="433"/>
      <c r="SCJ458" s="433"/>
      <c r="SCK458" s="433"/>
      <c r="SCL458" s="433"/>
      <c r="SCM458" s="433"/>
      <c r="SCN458" s="433"/>
      <c r="SCO458" s="433"/>
      <c r="SCP458" s="433"/>
      <c r="SCQ458" s="433"/>
      <c r="SCR458" s="433"/>
      <c r="SCS458" s="433"/>
      <c r="SCT458" s="433"/>
      <c r="SCU458" s="433"/>
      <c r="SCV458" s="433"/>
      <c r="SCW458" s="433"/>
      <c r="SCX458" s="433"/>
      <c r="SCY458" s="433"/>
      <c r="SCZ458" s="433"/>
      <c r="SDA458" s="433"/>
      <c r="SDB458" s="433"/>
      <c r="SDC458" s="433"/>
      <c r="SDD458" s="433"/>
      <c r="SDE458" s="433"/>
      <c r="SDF458" s="433"/>
      <c r="SDG458" s="433"/>
      <c r="SDH458" s="433"/>
      <c r="SDI458" s="433"/>
      <c r="SDJ458" s="433"/>
      <c r="SDK458" s="433"/>
      <c r="SDL458" s="433"/>
      <c r="SDM458" s="433"/>
      <c r="SDN458" s="433"/>
      <c r="SDO458" s="433"/>
      <c r="SDP458" s="433"/>
      <c r="SDQ458" s="433"/>
      <c r="SDR458" s="433"/>
      <c r="SDS458" s="433"/>
      <c r="SDT458" s="433"/>
      <c r="SDU458" s="433"/>
      <c r="SDV458" s="433"/>
      <c r="SDW458" s="433"/>
      <c r="SDX458" s="433"/>
      <c r="SDY458" s="433"/>
      <c r="SDZ458" s="433"/>
      <c r="SEA458" s="433"/>
      <c r="SEB458" s="433"/>
      <c r="SEC458" s="433"/>
      <c r="SED458" s="433"/>
      <c r="SEE458" s="433"/>
      <c r="SEF458" s="433"/>
      <c r="SEG458" s="433"/>
      <c r="SEH458" s="433"/>
      <c r="SEI458" s="433"/>
      <c r="SEJ458" s="433"/>
      <c r="SEK458" s="433"/>
      <c r="SEL458" s="433"/>
      <c r="SEM458" s="433"/>
      <c r="SEN458" s="433"/>
      <c r="SEO458" s="433"/>
      <c r="SEP458" s="433"/>
      <c r="SEQ458" s="433"/>
      <c r="SER458" s="433"/>
      <c r="SES458" s="433"/>
      <c r="SET458" s="433"/>
      <c r="SEU458" s="433"/>
      <c r="SEV458" s="433"/>
      <c r="SEW458" s="433"/>
      <c r="SEX458" s="433"/>
      <c r="SEY458" s="433"/>
      <c r="SEZ458" s="433"/>
      <c r="SFA458" s="433"/>
      <c r="SFB458" s="433"/>
      <c r="SFC458" s="433"/>
      <c r="SFD458" s="433"/>
      <c r="SFE458" s="433"/>
      <c r="SFF458" s="433"/>
      <c r="SFG458" s="433"/>
      <c r="SFH458" s="433"/>
      <c r="SFI458" s="433"/>
      <c r="SFJ458" s="433"/>
      <c r="SFK458" s="433"/>
      <c r="SFL458" s="433"/>
      <c r="SFM458" s="433"/>
      <c r="SFN458" s="433"/>
      <c r="SFO458" s="433"/>
      <c r="SFP458" s="433"/>
      <c r="SFQ458" s="433"/>
      <c r="SFR458" s="433"/>
      <c r="SFS458" s="433"/>
      <c r="SFT458" s="433"/>
      <c r="SFU458" s="433"/>
      <c r="SFV458" s="433"/>
      <c r="SFW458" s="433"/>
      <c r="SFX458" s="433"/>
      <c r="SFY458" s="433"/>
      <c r="SFZ458" s="433"/>
      <c r="SGA458" s="433"/>
      <c r="SGB458" s="433"/>
      <c r="SGC458" s="433"/>
      <c r="SGD458" s="433"/>
      <c r="SGE458" s="433"/>
      <c r="SGF458" s="433"/>
      <c r="SGG458" s="433"/>
      <c r="SGH458" s="433"/>
      <c r="SGI458" s="433"/>
      <c r="SGJ458" s="433"/>
      <c r="SGK458" s="433"/>
      <c r="SGL458" s="433"/>
      <c r="SGM458" s="433"/>
      <c r="SGN458" s="433"/>
      <c r="SGO458" s="433"/>
      <c r="SGP458" s="433"/>
      <c r="SGQ458" s="433"/>
      <c r="SGR458" s="433"/>
      <c r="SGS458" s="433"/>
      <c r="SGT458" s="433"/>
      <c r="SGU458" s="433"/>
      <c r="SGV458" s="433"/>
      <c r="SGW458" s="433"/>
      <c r="SGX458" s="433"/>
      <c r="SGY458" s="433"/>
      <c r="SGZ458" s="433"/>
      <c r="SHA458" s="433"/>
      <c r="SHB458" s="433"/>
      <c r="SHC458" s="433"/>
      <c r="SHD458" s="433"/>
      <c r="SHE458" s="433"/>
      <c r="SHF458" s="433"/>
      <c r="SHG458" s="433"/>
      <c r="SHH458" s="433"/>
      <c r="SHI458" s="433"/>
      <c r="SHJ458" s="433"/>
      <c r="SHK458" s="433"/>
      <c r="SHL458" s="433"/>
      <c r="SHM458" s="433"/>
      <c r="SHN458" s="433"/>
      <c r="SHO458" s="433"/>
      <c r="SHP458" s="433"/>
      <c r="SHQ458" s="433"/>
      <c r="SHR458" s="433"/>
      <c r="SHS458" s="433"/>
      <c r="SHT458" s="433"/>
      <c r="SHU458" s="433"/>
      <c r="SHV458" s="433"/>
      <c r="SHW458" s="433"/>
      <c r="SHX458" s="433"/>
      <c r="SHY458" s="433"/>
      <c r="SHZ458" s="433"/>
      <c r="SIA458" s="433"/>
      <c r="SIB458" s="433"/>
      <c r="SIC458" s="433"/>
      <c r="SID458" s="433"/>
      <c r="SIE458" s="433"/>
      <c r="SIF458" s="433"/>
      <c r="SIG458" s="433"/>
      <c r="SIH458" s="433"/>
      <c r="SII458" s="433"/>
      <c r="SIJ458" s="433"/>
      <c r="SIK458" s="433"/>
      <c r="SIL458" s="433"/>
      <c r="SIM458" s="433"/>
      <c r="SIN458" s="433"/>
      <c r="SIO458" s="433"/>
      <c r="SIP458" s="433"/>
      <c r="SIQ458" s="433"/>
      <c r="SIR458" s="433"/>
      <c r="SIS458" s="433"/>
      <c r="SIT458" s="433"/>
      <c r="SIU458" s="433"/>
      <c r="SIV458" s="433"/>
      <c r="SIW458" s="433"/>
      <c r="SIX458" s="433"/>
      <c r="SIY458" s="433"/>
      <c r="SIZ458" s="433"/>
      <c r="SJA458" s="433"/>
      <c r="SJB458" s="433"/>
      <c r="SJC458" s="433"/>
      <c r="SJD458" s="433"/>
      <c r="SJE458" s="433"/>
      <c r="SJF458" s="433"/>
      <c r="SJG458" s="433"/>
      <c r="SJH458" s="433"/>
      <c r="SJI458" s="433"/>
      <c r="SJJ458" s="433"/>
      <c r="SJK458" s="433"/>
      <c r="SJL458" s="433"/>
      <c r="SJM458" s="433"/>
      <c r="SJN458" s="433"/>
      <c r="SJO458" s="433"/>
      <c r="SJP458" s="433"/>
      <c r="SJQ458" s="433"/>
      <c r="SJR458" s="433"/>
      <c r="SJS458" s="433"/>
      <c r="SJT458" s="433"/>
      <c r="SJU458" s="433"/>
      <c r="SJV458" s="433"/>
      <c r="SJW458" s="433"/>
      <c r="SJX458" s="433"/>
      <c r="SJY458" s="433"/>
      <c r="SJZ458" s="433"/>
      <c r="SKA458" s="433"/>
      <c r="SKB458" s="433"/>
      <c r="SKC458" s="433"/>
      <c r="SKD458" s="433"/>
      <c r="SKE458" s="433"/>
      <c r="SKF458" s="433"/>
      <c r="SKG458" s="433"/>
      <c r="SKH458" s="433"/>
      <c r="SKI458" s="433"/>
      <c r="SKJ458" s="433"/>
      <c r="SKK458" s="433"/>
      <c r="SKL458" s="433"/>
      <c r="SKM458" s="433"/>
      <c r="SKN458" s="433"/>
      <c r="SKO458" s="433"/>
      <c r="SKP458" s="433"/>
      <c r="SKQ458" s="433"/>
      <c r="SKR458" s="433"/>
      <c r="SKS458" s="433"/>
      <c r="SKT458" s="433"/>
      <c r="SKU458" s="433"/>
      <c r="SKV458" s="433"/>
      <c r="SKW458" s="433"/>
      <c r="SKX458" s="433"/>
      <c r="SKY458" s="433"/>
      <c r="SKZ458" s="433"/>
      <c r="SLA458" s="433"/>
      <c r="SLB458" s="433"/>
      <c r="SLC458" s="433"/>
      <c r="SLD458" s="433"/>
      <c r="SLE458" s="433"/>
      <c r="SLF458" s="433"/>
      <c r="SLG458" s="433"/>
      <c r="SLH458" s="433"/>
      <c r="SLI458" s="433"/>
      <c r="SLJ458" s="433"/>
      <c r="SLK458" s="433"/>
      <c r="SLL458" s="433"/>
      <c r="SLM458" s="433"/>
      <c r="SLN458" s="433"/>
      <c r="SLO458" s="433"/>
      <c r="SLP458" s="433"/>
      <c r="SLQ458" s="433"/>
      <c r="SLR458" s="433"/>
      <c r="SLS458" s="433"/>
      <c r="SLT458" s="433"/>
      <c r="SLU458" s="433"/>
      <c r="SLV458" s="433"/>
      <c r="SLW458" s="433"/>
      <c r="SLX458" s="433"/>
      <c r="SLY458" s="433"/>
      <c r="SLZ458" s="433"/>
      <c r="SMA458" s="433"/>
      <c r="SMB458" s="433"/>
      <c r="SMC458" s="433"/>
      <c r="SMD458" s="433"/>
      <c r="SME458" s="433"/>
      <c r="SMF458" s="433"/>
      <c r="SMG458" s="433"/>
      <c r="SMH458" s="433"/>
      <c r="SMI458" s="433"/>
      <c r="SMJ458" s="433"/>
      <c r="SMK458" s="433"/>
      <c r="SML458" s="433"/>
      <c r="SMM458" s="433"/>
      <c r="SMN458" s="433"/>
      <c r="SMO458" s="433"/>
      <c r="SMP458" s="433"/>
      <c r="SMQ458" s="433"/>
      <c r="SMR458" s="433"/>
      <c r="SMS458" s="433"/>
      <c r="SMT458" s="433"/>
      <c r="SMU458" s="433"/>
      <c r="SMV458" s="433"/>
      <c r="SMW458" s="433"/>
      <c r="SMX458" s="433"/>
      <c r="SMY458" s="433"/>
      <c r="SMZ458" s="433"/>
      <c r="SNA458" s="433"/>
      <c r="SNB458" s="433"/>
      <c r="SNC458" s="433"/>
      <c r="SND458" s="433"/>
      <c r="SNE458" s="433"/>
      <c r="SNF458" s="433"/>
      <c r="SNG458" s="433"/>
      <c r="SNH458" s="433"/>
      <c r="SNI458" s="433"/>
      <c r="SNJ458" s="433"/>
      <c r="SNK458" s="433"/>
      <c r="SNL458" s="433"/>
      <c r="SNM458" s="433"/>
      <c r="SNN458" s="433"/>
      <c r="SNO458" s="433"/>
      <c r="SNP458" s="433"/>
      <c r="SNQ458" s="433"/>
      <c r="SNR458" s="433"/>
      <c r="SNS458" s="433"/>
      <c r="SNT458" s="433"/>
      <c r="SNU458" s="433"/>
      <c r="SNV458" s="433"/>
      <c r="SNW458" s="433"/>
      <c r="SNX458" s="433"/>
      <c r="SNY458" s="433"/>
      <c r="SNZ458" s="433"/>
      <c r="SOA458" s="433"/>
      <c r="SOB458" s="433"/>
      <c r="SOC458" s="433"/>
      <c r="SOD458" s="433"/>
      <c r="SOE458" s="433"/>
      <c r="SOF458" s="433"/>
      <c r="SOG458" s="433"/>
      <c r="SOH458" s="433"/>
      <c r="SOI458" s="433"/>
      <c r="SOJ458" s="433"/>
      <c r="SOK458" s="433"/>
      <c r="SOL458" s="433"/>
      <c r="SOM458" s="433"/>
      <c r="SON458" s="433"/>
      <c r="SOO458" s="433"/>
      <c r="SOP458" s="433"/>
      <c r="SOQ458" s="433"/>
      <c r="SOR458" s="433"/>
      <c r="SOS458" s="433"/>
      <c r="SOT458" s="433"/>
      <c r="SOU458" s="433"/>
      <c r="SOV458" s="433"/>
      <c r="SOW458" s="433"/>
      <c r="SOX458" s="433"/>
      <c r="SOY458" s="433"/>
      <c r="SOZ458" s="433"/>
      <c r="SPA458" s="433"/>
      <c r="SPB458" s="433"/>
      <c r="SPC458" s="433"/>
      <c r="SPD458" s="433"/>
      <c r="SPE458" s="433"/>
      <c r="SPF458" s="433"/>
      <c r="SPG458" s="433"/>
      <c r="SPH458" s="433"/>
      <c r="SPI458" s="433"/>
      <c r="SPJ458" s="433"/>
      <c r="SPK458" s="433"/>
      <c r="SPL458" s="433"/>
      <c r="SPM458" s="433"/>
      <c r="SPN458" s="433"/>
      <c r="SPO458" s="433"/>
      <c r="SPP458" s="433"/>
      <c r="SPQ458" s="433"/>
      <c r="SPR458" s="433"/>
      <c r="SPS458" s="433"/>
      <c r="SPT458" s="433"/>
      <c r="SPU458" s="433"/>
      <c r="SPV458" s="433"/>
      <c r="SPW458" s="433"/>
      <c r="SPX458" s="433"/>
      <c r="SPY458" s="433"/>
      <c r="SPZ458" s="433"/>
      <c r="SQA458" s="433"/>
      <c r="SQB458" s="433"/>
      <c r="SQC458" s="433"/>
      <c r="SQD458" s="433"/>
      <c r="SQE458" s="433"/>
      <c r="SQF458" s="433"/>
      <c r="SQG458" s="433"/>
      <c r="SQH458" s="433"/>
      <c r="SQI458" s="433"/>
      <c r="SQJ458" s="433"/>
      <c r="SQK458" s="433"/>
      <c r="SQL458" s="433"/>
      <c r="SQM458" s="433"/>
      <c r="SQN458" s="433"/>
      <c r="SQO458" s="433"/>
      <c r="SQP458" s="433"/>
      <c r="SQQ458" s="433"/>
      <c r="SQR458" s="433"/>
      <c r="SQS458" s="433"/>
      <c r="SQT458" s="433"/>
      <c r="SQU458" s="433"/>
      <c r="SQV458" s="433"/>
      <c r="SQW458" s="433"/>
      <c r="SQX458" s="433"/>
      <c r="SQY458" s="433"/>
      <c r="SQZ458" s="433"/>
      <c r="SRA458" s="433"/>
      <c r="SRB458" s="433"/>
      <c r="SRC458" s="433"/>
      <c r="SRD458" s="433"/>
      <c r="SRE458" s="433"/>
      <c r="SRF458" s="433"/>
      <c r="SRG458" s="433"/>
      <c r="SRH458" s="433"/>
      <c r="SRI458" s="433"/>
      <c r="SRJ458" s="433"/>
      <c r="SRK458" s="433"/>
      <c r="SRL458" s="433"/>
      <c r="SRM458" s="433"/>
      <c r="SRN458" s="433"/>
      <c r="SRO458" s="433"/>
      <c r="SRP458" s="433"/>
      <c r="SRQ458" s="433"/>
      <c r="SRR458" s="433"/>
      <c r="SRS458" s="433"/>
      <c r="SRT458" s="433"/>
      <c r="SRU458" s="433"/>
      <c r="SRV458" s="433"/>
      <c r="SRW458" s="433"/>
      <c r="SRX458" s="433"/>
      <c r="SRY458" s="433"/>
      <c r="SRZ458" s="433"/>
      <c r="SSA458" s="433"/>
      <c r="SSB458" s="433"/>
      <c r="SSC458" s="433"/>
      <c r="SSD458" s="433"/>
      <c r="SSE458" s="433"/>
      <c r="SSF458" s="433"/>
      <c r="SSG458" s="433"/>
      <c r="SSH458" s="433"/>
      <c r="SSI458" s="433"/>
      <c r="SSJ458" s="433"/>
      <c r="SSK458" s="433"/>
      <c r="SSL458" s="433"/>
      <c r="SSM458" s="433"/>
      <c r="SSN458" s="433"/>
      <c r="SSO458" s="433"/>
      <c r="SSP458" s="433"/>
      <c r="SSQ458" s="433"/>
      <c r="SSR458" s="433"/>
      <c r="SSS458" s="433"/>
      <c r="SST458" s="433"/>
      <c r="SSU458" s="433"/>
      <c r="SSV458" s="433"/>
      <c r="SSW458" s="433"/>
      <c r="SSX458" s="433"/>
      <c r="SSY458" s="433"/>
      <c r="SSZ458" s="433"/>
      <c r="STA458" s="433"/>
      <c r="STB458" s="433"/>
      <c r="STC458" s="433"/>
      <c r="STD458" s="433"/>
      <c r="STE458" s="433"/>
      <c r="STF458" s="433"/>
      <c r="STG458" s="433"/>
      <c r="STH458" s="433"/>
      <c r="STI458" s="433"/>
      <c r="STJ458" s="433"/>
      <c r="STK458" s="433"/>
      <c r="STL458" s="433"/>
      <c r="STM458" s="433"/>
      <c r="STN458" s="433"/>
      <c r="STO458" s="433"/>
      <c r="STP458" s="433"/>
      <c r="STQ458" s="433"/>
      <c r="STR458" s="433"/>
      <c r="STS458" s="433"/>
      <c r="STT458" s="433"/>
      <c r="STU458" s="433"/>
      <c r="STV458" s="433"/>
      <c r="STW458" s="433"/>
      <c r="STX458" s="433"/>
      <c r="STY458" s="433"/>
      <c r="STZ458" s="433"/>
      <c r="SUA458" s="433"/>
      <c r="SUB458" s="433"/>
      <c r="SUC458" s="433"/>
      <c r="SUD458" s="433"/>
      <c r="SUE458" s="433"/>
      <c r="SUF458" s="433"/>
      <c r="SUG458" s="433"/>
      <c r="SUH458" s="433"/>
      <c r="SUI458" s="433"/>
      <c r="SUJ458" s="433"/>
      <c r="SUK458" s="433"/>
      <c r="SUL458" s="433"/>
      <c r="SUM458" s="433"/>
      <c r="SUN458" s="433"/>
      <c r="SUO458" s="433"/>
      <c r="SUP458" s="433"/>
      <c r="SUQ458" s="433"/>
      <c r="SUR458" s="433"/>
      <c r="SUS458" s="433"/>
      <c r="SUT458" s="433"/>
      <c r="SUU458" s="433"/>
      <c r="SUV458" s="433"/>
      <c r="SUW458" s="433"/>
      <c r="SUX458" s="433"/>
      <c r="SUY458" s="433"/>
      <c r="SUZ458" s="433"/>
      <c r="SVA458" s="433"/>
      <c r="SVB458" s="433"/>
      <c r="SVC458" s="433"/>
      <c r="SVD458" s="433"/>
      <c r="SVE458" s="433"/>
      <c r="SVF458" s="433"/>
      <c r="SVG458" s="433"/>
      <c r="SVH458" s="433"/>
      <c r="SVI458" s="433"/>
      <c r="SVJ458" s="433"/>
      <c r="SVK458" s="433"/>
      <c r="SVL458" s="433"/>
      <c r="SVM458" s="433"/>
      <c r="SVN458" s="433"/>
      <c r="SVO458" s="433"/>
      <c r="SVP458" s="433"/>
      <c r="SVQ458" s="433"/>
      <c r="SVR458" s="433"/>
      <c r="SVS458" s="433"/>
      <c r="SVT458" s="433"/>
      <c r="SVU458" s="433"/>
      <c r="SVV458" s="433"/>
      <c r="SVW458" s="433"/>
      <c r="SVX458" s="433"/>
      <c r="SVY458" s="433"/>
      <c r="SVZ458" s="433"/>
      <c r="SWA458" s="433"/>
      <c r="SWB458" s="433"/>
      <c r="SWC458" s="433"/>
      <c r="SWD458" s="433"/>
      <c r="SWE458" s="433"/>
      <c r="SWF458" s="433"/>
      <c r="SWG458" s="433"/>
      <c r="SWH458" s="433"/>
      <c r="SWI458" s="433"/>
      <c r="SWJ458" s="433"/>
      <c r="SWK458" s="433"/>
      <c r="SWL458" s="433"/>
      <c r="SWM458" s="433"/>
      <c r="SWN458" s="433"/>
      <c r="SWO458" s="433"/>
      <c r="SWP458" s="433"/>
      <c r="SWQ458" s="433"/>
      <c r="SWR458" s="433"/>
      <c r="SWS458" s="433"/>
      <c r="SWT458" s="433"/>
      <c r="SWU458" s="433"/>
      <c r="SWV458" s="433"/>
      <c r="SWW458" s="433"/>
      <c r="SWX458" s="433"/>
      <c r="SWY458" s="433"/>
      <c r="SWZ458" s="433"/>
      <c r="SXA458" s="433"/>
      <c r="SXB458" s="433"/>
      <c r="SXC458" s="433"/>
      <c r="SXD458" s="433"/>
      <c r="SXE458" s="433"/>
      <c r="SXF458" s="433"/>
      <c r="SXG458" s="433"/>
      <c r="SXH458" s="433"/>
      <c r="SXI458" s="433"/>
      <c r="SXJ458" s="433"/>
      <c r="SXK458" s="433"/>
      <c r="SXL458" s="433"/>
      <c r="SXM458" s="433"/>
      <c r="SXN458" s="433"/>
      <c r="SXO458" s="433"/>
      <c r="SXP458" s="433"/>
      <c r="SXQ458" s="433"/>
      <c r="SXR458" s="433"/>
      <c r="SXS458" s="433"/>
      <c r="SXT458" s="433"/>
      <c r="SXU458" s="433"/>
      <c r="SXV458" s="433"/>
      <c r="SXW458" s="433"/>
      <c r="SXX458" s="433"/>
      <c r="SXY458" s="433"/>
      <c r="SXZ458" s="433"/>
      <c r="SYA458" s="433"/>
      <c r="SYB458" s="433"/>
      <c r="SYC458" s="433"/>
      <c r="SYD458" s="433"/>
      <c r="SYE458" s="433"/>
      <c r="SYF458" s="433"/>
      <c r="SYG458" s="433"/>
      <c r="SYH458" s="433"/>
      <c r="SYI458" s="433"/>
      <c r="SYJ458" s="433"/>
      <c r="SYK458" s="433"/>
      <c r="SYL458" s="433"/>
      <c r="SYM458" s="433"/>
      <c r="SYN458" s="433"/>
      <c r="SYO458" s="433"/>
      <c r="SYP458" s="433"/>
      <c r="SYQ458" s="433"/>
      <c r="SYR458" s="433"/>
      <c r="SYS458" s="433"/>
      <c r="SYT458" s="433"/>
      <c r="SYU458" s="433"/>
      <c r="SYV458" s="433"/>
      <c r="SYW458" s="433"/>
      <c r="SYX458" s="433"/>
      <c r="SYY458" s="433"/>
      <c r="SYZ458" s="433"/>
      <c r="SZA458" s="433"/>
      <c r="SZB458" s="433"/>
      <c r="SZC458" s="433"/>
      <c r="SZD458" s="433"/>
      <c r="SZE458" s="433"/>
      <c r="SZF458" s="433"/>
      <c r="SZG458" s="433"/>
      <c r="SZH458" s="433"/>
      <c r="SZI458" s="433"/>
      <c r="SZJ458" s="433"/>
      <c r="SZK458" s="433"/>
      <c r="SZL458" s="433"/>
      <c r="SZM458" s="433"/>
      <c r="SZN458" s="433"/>
      <c r="SZO458" s="433"/>
      <c r="SZP458" s="433"/>
      <c r="SZQ458" s="433"/>
      <c r="SZR458" s="433"/>
      <c r="SZS458" s="433"/>
      <c r="SZT458" s="433"/>
      <c r="SZU458" s="433"/>
      <c r="SZV458" s="433"/>
      <c r="SZW458" s="433"/>
      <c r="SZX458" s="433"/>
      <c r="SZY458" s="433"/>
      <c r="SZZ458" s="433"/>
      <c r="TAA458" s="433"/>
      <c r="TAB458" s="433"/>
      <c r="TAC458" s="433"/>
      <c r="TAD458" s="433"/>
      <c r="TAE458" s="433"/>
      <c r="TAF458" s="433"/>
      <c r="TAG458" s="433"/>
      <c r="TAH458" s="433"/>
      <c r="TAI458" s="433"/>
      <c r="TAJ458" s="433"/>
      <c r="TAK458" s="433"/>
      <c r="TAL458" s="433"/>
      <c r="TAM458" s="433"/>
      <c r="TAN458" s="433"/>
      <c r="TAO458" s="433"/>
      <c r="TAP458" s="433"/>
      <c r="TAQ458" s="433"/>
      <c r="TAR458" s="433"/>
      <c r="TAS458" s="433"/>
      <c r="TAT458" s="433"/>
      <c r="TAU458" s="433"/>
      <c r="TAV458" s="433"/>
      <c r="TAW458" s="433"/>
      <c r="TAX458" s="433"/>
      <c r="TAY458" s="433"/>
      <c r="TAZ458" s="433"/>
      <c r="TBA458" s="433"/>
      <c r="TBB458" s="433"/>
      <c r="TBC458" s="433"/>
      <c r="TBD458" s="433"/>
      <c r="TBE458" s="433"/>
      <c r="TBF458" s="433"/>
      <c r="TBG458" s="433"/>
      <c r="TBH458" s="433"/>
      <c r="TBI458" s="433"/>
      <c r="TBJ458" s="433"/>
      <c r="TBK458" s="433"/>
      <c r="TBL458" s="433"/>
      <c r="TBM458" s="433"/>
      <c r="TBN458" s="433"/>
      <c r="TBO458" s="433"/>
      <c r="TBP458" s="433"/>
      <c r="TBQ458" s="433"/>
      <c r="TBR458" s="433"/>
      <c r="TBS458" s="433"/>
      <c r="TBT458" s="433"/>
      <c r="TBU458" s="433"/>
      <c r="TBV458" s="433"/>
      <c r="TBW458" s="433"/>
      <c r="TBX458" s="433"/>
      <c r="TBY458" s="433"/>
      <c r="TBZ458" s="433"/>
      <c r="TCA458" s="433"/>
      <c r="TCB458" s="433"/>
      <c r="TCC458" s="433"/>
      <c r="TCD458" s="433"/>
      <c r="TCE458" s="433"/>
      <c r="TCF458" s="433"/>
      <c r="TCG458" s="433"/>
      <c r="TCH458" s="433"/>
      <c r="TCI458" s="433"/>
      <c r="TCJ458" s="433"/>
      <c r="TCK458" s="433"/>
      <c r="TCL458" s="433"/>
      <c r="TCM458" s="433"/>
      <c r="TCN458" s="433"/>
      <c r="TCO458" s="433"/>
      <c r="TCP458" s="433"/>
      <c r="TCQ458" s="433"/>
      <c r="TCR458" s="433"/>
      <c r="TCS458" s="433"/>
      <c r="TCT458" s="433"/>
      <c r="TCU458" s="433"/>
      <c r="TCV458" s="433"/>
      <c r="TCW458" s="433"/>
      <c r="TCX458" s="433"/>
      <c r="TCY458" s="433"/>
      <c r="TCZ458" s="433"/>
      <c r="TDA458" s="433"/>
      <c r="TDB458" s="433"/>
      <c r="TDC458" s="433"/>
      <c r="TDD458" s="433"/>
      <c r="TDE458" s="433"/>
      <c r="TDF458" s="433"/>
      <c r="TDG458" s="433"/>
      <c r="TDH458" s="433"/>
      <c r="TDI458" s="433"/>
      <c r="TDJ458" s="433"/>
      <c r="TDK458" s="433"/>
      <c r="TDL458" s="433"/>
      <c r="TDM458" s="433"/>
      <c r="TDN458" s="433"/>
      <c r="TDO458" s="433"/>
      <c r="TDP458" s="433"/>
      <c r="TDQ458" s="433"/>
      <c r="TDR458" s="433"/>
      <c r="TDS458" s="433"/>
      <c r="TDT458" s="433"/>
      <c r="TDU458" s="433"/>
      <c r="TDV458" s="433"/>
      <c r="TDW458" s="433"/>
      <c r="TDX458" s="433"/>
      <c r="TDY458" s="433"/>
      <c r="TDZ458" s="433"/>
      <c r="TEA458" s="433"/>
      <c r="TEB458" s="433"/>
      <c r="TEC458" s="433"/>
      <c r="TED458" s="433"/>
      <c r="TEE458" s="433"/>
      <c r="TEF458" s="433"/>
      <c r="TEG458" s="433"/>
      <c r="TEH458" s="433"/>
      <c r="TEI458" s="433"/>
      <c r="TEJ458" s="433"/>
      <c r="TEK458" s="433"/>
      <c r="TEL458" s="433"/>
      <c r="TEM458" s="433"/>
      <c r="TEN458" s="433"/>
      <c r="TEO458" s="433"/>
      <c r="TEP458" s="433"/>
      <c r="TEQ458" s="433"/>
      <c r="TER458" s="433"/>
      <c r="TES458" s="433"/>
      <c r="TET458" s="433"/>
      <c r="TEU458" s="433"/>
      <c r="TEV458" s="433"/>
      <c r="TEW458" s="433"/>
      <c r="TEX458" s="433"/>
      <c r="TEY458" s="433"/>
      <c r="TEZ458" s="433"/>
      <c r="TFA458" s="433"/>
      <c r="TFB458" s="433"/>
      <c r="TFC458" s="433"/>
      <c r="TFD458" s="433"/>
      <c r="TFE458" s="433"/>
      <c r="TFF458" s="433"/>
      <c r="TFG458" s="433"/>
      <c r="TFH458" s="433"/>
      <c r="TFI458" s="433"/>
      <c r="TFJ458" s="433"/>
      <c r="TFK458" s="433"/>
      <c r="TFL458" s="433"/>
      <c r="TFM458" s="433"/>
      <c r="TFN458" s="433"/>
      <c r="TFO458" s="433"/>
      <c r="TFP458" s="433"/>
      <c r="TFQ458" s="433"/>
      <c r="TFR458" s="433"/>
      <c r="TFS458" s="433"/>
      <c r="TFT458" s="433"/>
      <c r="TFU458" s="433"/>
      <c r="TFV458" s="433"/>
      <c r="TFW458" s="433"/>
      <c r="TFX458" s="433"/>
      <c r="TFY458" s="433"/>
      <c r="TFZ458" s="433"/>
      <c r="TGA458" s="433"/>
      <c r="TGB458" s="433"/>
      <c r="TGC458" s="433"/>
      <c r="TGD458" s="433"/>
      <c r="TGE458" s="433"/>
      <c r="TGF458" s="433"/>
      <c r="TGG458" s="433"/>
      <c r="TGH458" s="433"/>
      <c r="TGI458" s="433"/>
      <c r="TGJ458" s="433"/>
      <c r="TGK458" s="433"/>
      <c r="TGL458" s="433"/>
      <c r="TGM458" s="433"/>
      <c r="TGN458" s="433"/>
      <c r="TGO458" s="433"/>
      <c r="TGP458" s="433"/>
      <c r="TGQ458" s="433"/>
      <c r="TGR458" s="433"/>
      <c r="TGS458" s="433"/>
      <c r="TGT458" s="433"/>
      <c r="TGU458" s="433"/>
      <c r="TGV458" s="433"/>
      <c r="TGW458" s="433"/>
      <c r="TGX458" s="433"/>
      <c r="TGY458" s="433"/>
      <c r="TGZ458" s="433"/>
      <c r="THA458" s="433"/>
      <c r="THB458" s="433"/>
      <c r="THC458" s="433"/>
      <c r="THD458" s="433"/>
      <c r="THE458" s="433"/>
      <c r="THF458" s="433"/>
      <c r="THG458" s="433"/>
      <c r="THH458" s="433"/>
      <c r="THI458" s="433"/>
      <c r="THJ458" s="433"/>
      <c r="THK458" s="433"/>
      <c r="THL458" s="433"/>
      <c r="THM458" s="433"/>
      <c r="THN458" s="433"/>
      <c r="THO458" s="433"/>
      <c r="THP458" s="433"/>
      <c r="THQ458" s="433"/>
      <c r="THR458" s="433"/>
      <c r="THS458" s="433"/>
      <c r="THT458" s="433"/>
      <c r="THU458" s="433"/>
      <c r="THV458" s="433"/>
      <c r="THW458" s="433"/>
      <c r="THX458" s="433"/>
      <c r="THY458" s="433"/>
      <c r="THZ458" s="433"/>
      <c r="TIA458" s="433"/>
      <c r="TIB458" s="433"/>
      <c r="TIC458" s="433"/>
      <c r="TID458" s="433"/>
      <c r="TIE458" s="433"/>
      <c r="TIF458" s="433"/>
      <c r="TIG458" s="433"/>
      <c r="TIH458" s="433"/>
      <c r="TII458" s="433"/>
      <c r="TIJ458" s="433"/>
      <c r="TIK458" s="433"/>
      <c r="TIL458" s="433"/>
      <c r="TIM458" s="433"/>
      <c r="TIN458" s="433"/>
      <c r="TIO458" s="433"/>
      <c r="TIP458" s="433"/>
      <c r="TIQ458" s="433"/>
      <c r="TIR458" s="433"/>
      <c r="TIS458" s="433"/>
      <c r="TIT458" s="433"/>
      <c r="TIU458" s="433"/>
      <c r="TIV458" s="433"/>
      <c r="TIW458" s="433"/>
      <c r="TIX458" s="433"/>
      <c r="TIY458" s="433"/>
      <c r="TIZ458" s="433"/>
      <c r="TJA458" s="433"/>
      <c r="TJB458" s="433"/>
      <c r="TJC458" s="433"/>
      <c r="TJD458" s="433"/>
      <c r="TJE458" s="433"/>
      <c r="TJF458" s="433"/>
      <c r="TJG458" s="433"/>
      <c r="TJH458" s="433"/>
      <c r="TJI458" s="433"/>
      <c r="TJJ458" s="433"/>
      <c r="TJK458" s="433"/>
      <c r="TJL458" s="433"/>
      <c r="TJM458" s="433"/>
      <c r="TJN458" s="433"/>
      <c r="TJO458" s="433"/>
      <c r="TJP458" s="433"/>
      <c r="TJQ458" s="433"/>
      <c r="TJR458" s="433"/>
      <c r="TJS458" s="433"/>
      <c r="TJT458" s="433"/>
      <c r="TJU458" s="433"/>
      <c r="TJV458" s="433"/>
      <c r="TJW458" s="433"/>
      <c r="TJX458" s="433"/>
      <c r="TJY458" s="433"/>
      <c r="TJZ458" s="433"/>
      <c r="TKA458" s="433"/>
      <c r="TKB458" s="433"/>
      <c r="TKC458" s="433"/>
      <c r="TKD458" s="433"/>
      <c r="TKE458" s="433"/>
      <c r="TKF458" s="433"/>
      <c r="TKG458" s="433"/>
      <c r="TKH458" s="433"/>
      <c r="TKI458" s="433"/>
      <c r="TKJ458" s="433"/>
      <c r="TKK458" s="433"/>
      <c r="TKL458" s="433"/>
      <c r="TKM458" s="433"/>
      <c r="TKN458" s="433"/>
      <c r="TKO458" s="433"/>
      <c r="TKP458" s="433"/>
      <c r="TKQ458" s="433"/>
      <c r="TKR458" s="433"/>
      <c r="TKS458" s="433"/>
      <c r="TKT458" s="433"/>
      <c r="TKU458" s="433"/>
      <c r="TKV458" s="433"/>
      <c r="TKW458" s="433"/>
      <c r="TKX458" s="433"/>
      <c r="TKY458" s="433"/>
      <c r="TKZ458" s="433"/>
      <c r="TLA458" s="433"/>
      <c r="TLB458" s="433"/>
      <c r="TLC458" s="433"/>
      <c r="TLD458" s="433"/>
      <c r="TLE458" s="433"/>
      <c r="TLF458" s="433"/>
      <c r="TLG458" s="433"/>
      <c r="TLH458" s="433"/>
      <c r="TLI458" s="433"/>
      <c r="TLJ458" s="433"/>
      <c r="TLK458" s="433"/>
      <c r="TLL458" s="433"/>
      <c r="TLM458" s="433"/>
      <c r="TLN458" s="433"/>
      <c r="TLO458" s="433"/>
      <c r="TLP458" s="433"/>
      <c r="TLQ458" s="433"/>
      <c r="TLR458" s="433"/>
      <c r="TLS458" s="433"/>
      <c r="TLT458" s="433"/>
      <c r="TLU458" s="433"/>
      <c r="TLV458" s="433"/>
      <c r="TLW458" s="433"/>
      <c r="TLX458" s="433"/>
      <c r="TLY458" s="433"/>
      <c r="TLZ458" s="433"/>
      <c r="TMA458" s="433"/>
      <c r="TMB458" s="433"/>
      <c r="TMC458" s="433"/>
      <c r="TMD458" s="433"/>
      <c r="TME458" s="433"/>
      <c r="TMF458" s="433"/>
      <c r="TMG458" s="433"/>
      <c r="TMH458" s="433"/>
      <c r="TMI458" s="433"/>
      <c r="TMJ458" s="433"/>
      <c r="TMK458" s="433"/>
      <c r="TML458" s="433"/>
      <c r="TMM458" s="433"/>
      <c r="TMN458" s="433"/>
      <c r="TMO458" s="433"/>
      <c r="TMP458" s="433"/>
      <c r="TMQ458" s="433"/>
      <c r="TMR458" s="433"/>
      <c r="TMS458" s="433"/>
      <c r="TMT458" s="433"/>
      <c r="TMU458" s="433"/>
      <c r="TMV458" s="433"/>
      <c r="TMW458" s="433"/>
      <c r="TMX458" s="433"/>
      <c r="TMY458" s="433"/>
      <c r="TMZ458" s="433"/>
      <c r="TNA458" s="433"/>
      <c r="TNB458" s="433"/>
      <c r="TNC458" s="433"/>
      <c r="TND458" s="433"/>
      <c r="TNE458" s="433"/>
      <c r="TNF458" s="433"/>
      <c r="TNG458" s="433"/>
      <c r="TNH458" s="433"/>
      <c r="TNI458" s="433"/>
      <c r="TNJ458" s="433"/>
      <c r="TNK458" s="433"/>
      <c r="TNL458" s="433"/>
      <c r="TNM458" s="433"/>
      <c r="TNN458" s="433"/>
      <c r="TNO458" s="433"/>
      <c r="TNP458" s="433"/>
      <c r="TNQ458" s="433"/>
      <c r="TNR458" s="433"/>
      <c r="TNS458" s="433"/>
      <c r="TNT458" s="433"/>
      <c r="TNU458" s="433"/>
      <c r="TNV458" s="433"/>
      <c r="TNW458" s="433"/>
      <c r="TNX458" s="433"/>
      <c r="TNY458" s="433"/>
      <c r="TNZ458" s="433"/>
      <c r="TOA458" s="433"/>
      <c r="TOB458" s="433"/>
      <c r="TOC458" s="433"/>
      <c r="TOD458" s="433"/>
      <c r="TOE458" s="433"/>
      <c r="TOF458" s="433"/>
      <c r="TOG458" s="433"/>
      <c r="TOH458" s="433"/>
      <c r="TOI458" s="433"/>
      <c r="TOJ458" s="433"/>
      <c r="TOK458" s="433"/>
      <c r="TOL458" s="433"/>
      <c r="TOM458" s="433"/>
      <c r="TON458" s="433"/>
      <c r="TOO458" s="433"/>
      <c r="TOP458" s="433"/>
      <c r="TOQ458" s="433"/>
      <c r="TOR458" s="433"/>
      <c r="TOS458" s="433"/>
      <c r="TOT458" s="433"/>
      <c r="TOU458" s="433"/>
      <c r="TOV458" s="433"/>
      <c r="TOW458" s="433"/>
      <c r="TOX458" s="433"/>
      <c r="TOY458" s="433"/>
      <c r="TOZ458" s="433"/>
      <c r="TPA458" s="433"/>
      <c r="TPB458" s="433"/>
      <c r="TPC458" s="433"/>
      <c r="TPD458" s="433"/>
      <c r="TPE458" s="433"/>
      <c r="TPF458" s="433"/>
      <c r="TPG458" s="433"/>
      <c r="TPH458" s="433"/>
      <c r="TPI458" s="433"/>
      <c r="TPJ458" s="433"/>
      <c r="TPK458" s="433"/>
      <c r="TPL458" s="433"/>
      <c r="TPM458" s="433"/>
      <c r="TPN458" s="433"/>
      <c r="TPO458" s="433"/>
      <c r="TPP458" s="433"/>
      <c r="TPQ458" s="433"/>
      <c r="TPR458" s="433"/>
      <c r="TPS458" s="433"/>
      <c r="TPT458" s="433"/>
      <c r="TPU458" s="433"/>
      <c r="TPV458" s="433"/>
      <c r="TPW458" s="433"/>
      <c r="TPX458" s="433"/>
      <c r="TPY458" s="433"/>
      <c r="TPZ458" s="433"/>
      <c r="TQA458" s="433"/>
      <c r="TQB458" s="433"/>
      <c r="TQC458" s="433"/>
      <c r="TQD458" s="433"/>
      <c r="TQE458" s="433"/>
      <c r="TQF458" s="433"/>
      <c r="TQG458" s="433"/>
      <c r="TQH458" s="433"/>
      <c r="TQI458" s="433"/>
      <c r="TQJ458" s="433"/>
      <c r="TQK458" s="433"/>
      <c r="TQL458" s="433"/>
      <c r="TQM458" s="433"/>
      <c r="TQN458" s="433"/>
      <c r="TQO458" s="433"/>
      <c r="TQP458" s="433"/>
      <c r="TQQ458" s="433"/>
      <c r="TQR458" s="433"/>
      <c r="TQS458" s="433"/>
      <c r="TQT458" s="433"/>
      <c r="TQU458" s="433"/>
      <c r="TQV458" s="433"/>
      <c r="TQW458" s="433"/>
      <c r="TQX458" s="433"/>
      <c r="TQY458" s="433"/>
      <c r="TQZ458" s="433"/>
      <c r="TRA458" s="433"/>
      <c r="TRB458" s="433"/>
      <c r="TRC458" s="433"/>
      <c r="TRD458" s="433"/>
      <c r="TRE458" s="433"/>
      <c r="TRF458" s="433"/>
      <c r="TRG458" s="433"/>
      <c r="TRH458" s="433"/>
      <c r="TRI458" s="433"/>
      <c r="TRJ458" s="433"/>
      <c r="TRK458" s="433"/>
      <c r="TRL458" s="433"/>
      <c r="TRM458" s="433"/>
      <c r="TRN458" s="433"/>
      <c r="TRO458" s="433"/>
      <c r="TRP458" s="433"/>
      <c r="TRQ458" s="433"/>
      <c r="TRR458" s="433"/>
      <c r="TRS458" s="433"/>
      <c r="TRT458" s="433"/>
      <c r="TRU458" s="433"/>
      <c r="TRV458" s="433"/>
      <c r="TRW458" s="433"/>
      <c r="TRX458" s="433"/>
      <c r="TRY458" s="433"/>
      <c r="TRZ458" s="433"/>
      <c r="TSA458" s="433"/>
      <c r="TSB458" s="433"/>
      <c r="TSC458" s="433"/>
      <c r="TSD458" s="433"/>
      <c r="TSE458" s="433"/>
      <c r="TSF458" s="433"/>
      <c r="TSG458" s="433"/>
      <c r="TSH458" s="433"/>
      <c r="TSI458" s="433"/>
      <c r="TSJ458" s="433"/>
      <c r="TSK458" s="433"/>
      <c r="TSL458" s="433"/>
      <c r="TSM458" s="433"/>
      <c r="TSN458" s="433"/>
      <c r="TSO458" s="433"/>
      <c r="TSP458" s="433"/>
      <c r="TSQ458" s="433"/>
      <c r="TSR458" s="433"/>
      <c r="TSS458" s="433"/>
      <c r="TST458" s="433"/>
      <c r="TSU458" s="433"/>
      <c r="TSV458" s="433"/>
      <c r="TSW458" s="433"/>
      <c r="TSX458" s="433"/>
      <c r="TSY458" s="433"/>
      <c r="TSZ458" s="433"/>
      <c r="TTA458" s="433"/>
      <c r="TTB458" s="433"/>
      <c r="TTC458" s="433"/>
      <c r="TTD458" s="433"/>
      <c r="TTE458" s="433"/>
      <c r="TTF458" s="433"/>
      <c r="TTG458" s="433"/>
      <c r="TTH458" s="433"/>
      <c r="TTI458" s="433"/>
      <c r="TTJ458" s="433"/>
      <c r="TTK458" s="433"/>
      <c r="TTL458" s="433"/>
      <c r="TTM458" s="433"/>
      <c r="TTN458" s="433"/>
      <c r="TTO458" s="433"/>
      <c r="TTP458" s="433"/>
      <c r="TTQ458" s="433"/>
      <c r="TTR458" s="433"/>
      <c r="TTS458" s="433"/>
      <c r="TTT458" s="433"/>
      <c r="TTU458" s="433"/>
      <c r="TTV458" s="433"/>
      <c r="TTW458" s="433"/>
      <c r="TTX458" s="433"/>
      <c r="TTY458" s="433"/>
      <c r="TTZ458" s="433"/>
      <c r="TUA458" s="433"/>
      <c r="TUB458" s="433"/>
      <c r="TUC458" s="433"/>
      <c r="TUD458" s="433"/>
      <c r="TUE458" s="433"/>
      <c r="TUF458" s="433"/>
      <c r="TUG458" s="433"/>
      <c r="TUH458" s="433"/>
      <c r="TUI458" s="433"/>
      <c r="TUJ458" s="433"/>
      <c r="TUK458" s="433"/>
      <c r="TUL458" s="433"/>
      <c r="TUM458" s="433"/>
      <c r="TUN458" s="433"/>
      <c r="TUO458" s="433"/>
      <c r="TUP458" s="433"/>
      <c r="TUQ458" s="433"/>
      <c r="TUR458" s="433"/>
      <c r="TUS458" s="433"/>
      <c r="TUT458" s="433"/>
      <c r="TUU458" s="433"/>
      <c r="TUV458" s="433"/>
      <c r="TUW458" s="433"/>
      <c r="TUX458" s="433"/>
      <c r="TUY458" s="433"/>
      <c r="TUZ458" s="433"/>
      <c r="TVA458" s="433"/>
      <c r="TVB458" s="433"/>
      <c r="TVC458" s="433"/>
      <c r="TVD458" s="433"/>
      <c r="TVE458" s="433"/>
      <c r="TVF458" s="433"/>
      <c r="TVG458" s="433"/>
      <c r="TVH458" s="433"/>
      <c r="TVI458" s="433"/>
      <c r="TVJ458" s="433"/>
      <c r="TVK458" s="433"/>
      <c r="TVL458" s="433"/>
      <c r="TVM458" s="433"/>
      <c r="TVN458" s="433"/>
      <c r="TVO458" s="433"/>
      <c r="TVP458" s="433"/>
      <c r="TVQ458" s="433"/>
      <c r="TVR458" s="433"/>
      <c r="TVS458" s="433"/>
      <c r="TVT458" s="433"/>
      <c r="TVU458" s="433"/>
      <c r="TVV458" s="433"/>
      <c r="TVW458" s="433"/>
      <c r="TVX458" s="433"/>
      <c r="TVY458" s="433"/>
      <c r="TVZ458" s="433"/>
      <c r="TWA458" s="433"/>
      <c r="TWB458" s="433"/>
      <c r="TWC458" s="433"/>
      <c r="TWD458" s="433"/>
      <c r="TWE458" s="433"/>
      <c r="TWF458" s="433"/>
      <c r="TWG458" s="433"/>
      <c r="TWH458" s="433"/>
      <c r="TWI458" s="433"/>
      <c r="TWJ458" s="433"/>
      <c r="TWK458" s="433"/>
      <c r="TWL458" s="433"/>
      <c r="TWM458" s="433"/>
      <c r="TWN458" s="433"/>
      <c r="TWO458" s="433"/>
      <c r="TWP458" s="433"/>
      <c r="TWQ458" s="433"/>
      <c r="TWR458" s="433"/>
      <c r="TWS458" s="433"/>
      <c r="TWT458" s="433"/>
      <c r="TWU458" s="433"/>
      <c r="TWV458" s="433"/>
      <c r="TWW458" s="433"/>
      <c r="TWX458" s="433"/>
      <c r="TWY458" s="433"/>
      <c r="TWZ458" s="433"/>
      <c r="TXA458" s="433"/>
      <c r="TXB458" s="433"/>
      <c r="TXC458" s="433"/>
      <c r="TXD458" s="433"/>
      <c r="TXE458" s="433"/>
      <c r="TXF458" s="433"/>
      <c r="TXG458" s="433"/>
      <c r="TXH458" s="433"/>
      <c r="TXI458" s="433"/>
      <c r="TXJ458" s="433"/>
      <c r="TXK458" s="433"/>
      <c r="TXL458" s="433"/>
      <c r="TXM458" s="433"/>
      <c r="TXN458" s="433"/>
      <c r="TXO458" s="433"/>
      <c r="TXP458" s="433"/>
      <c r="TXQ458" s="433"/>
      <c r="TXR458" s="433"/>
      <c r="TXS458" s="433"/>
      <c r="TXT458" s="433"/>
      <c r="TXU458" s="433"/>
      <c r="TXV458" s="433"/>
      <c r="TXW458" s="433"/>
      <c r="TXX458" s="433"/>
      <c r="TXY458" s="433"/>
      <c r="TXZ458" s="433"/>
      <c r="TYA458" s="433"/>
      <c r="TYB458" s="433"/>
      <c r="TYC458" s="433"/>
      <c r="TYD458" s="433"/>
      <c r="TYE458" s="433"/>
      <c r="TYF458" s="433"/>
      <c r="TYG458" s="433"/>
      <c r="TYH458" s="433"/>
      <c r="TYI458" s="433"/>
      <c r="TYJ458" s="433"/>
      <c r="TYK458" s="433"/>
      <c r="TYL458" s="433"/>
      <c r="TYM458" s="433"/>
      <c r="TYN458" s="433"/>
      <c r="TYO458" s="433"/>
      <c r="TYP458" s="433"/>
      <c r="TYQ458" s="433"/>
      <c r="TYR458" s="433"/>
      <c r="TYS458" s="433"/>
      <c r="TYT458" s="433"/>
      <c r="TYU458" s="433"/>
      <c r="TYV458" s="433"/>
      <c r="TYW458" s="433"/>
      <c r="TYX458" s="433"/>
      <c r="TYY458" s="433"/>
      <c r="TYZ458" s="433"/>
      <c r="TZA458" s="433"/>
      <c r="TZB458" s="433"/>
      <c r="TZC458" s="433"/>
      <c r="TZD458" s="433"/>
      <c r="TZE458" s="433"/>
      <c r="TZF458" s="433"/>
      <c r="TZG458" s="433"/>
      <c r="TZH458" s="433"/>
      <c r="TZI458" s="433"/>
      <c r="TZJ458" s="433"/>
      <c r="TZK458" s="433"/>
      <c r="TZL458" s="433"/>
      <c r="TZM458" s="433"/>
      <c r="TZN458" s="433"/>
      <c r="TZO458" s="433"/>
      <c r="TZP458" s="433"/>
      <c r="TZQ458" s="433"/>
      <c r="TZR458" s="433"/>
      <c r="TZS458" s="433"/>
      <c r="TZT458" s="433"/>
      <c r="TZU458" s="433"/>
      <c r="TZV458" s="433"/>
      <c r="TZW458" s="433"/>
      <c r="TZX458" s="433"/>
      <c r="TZY458" s="433"/>
      <c r="TZZ458" s="433"/>
      <c r="UAA458" s="433"/>
      <c r="UAB458" s="433"/>
      <c r="UAC458" s="433"/>
      <c r="UAD458" s="433"/>
      <c r="UAE458" s="433"/>
      <c r="UAF458" s="433"/>
      <c r="UAG458" s="433"/>
      <c r="UAH458" s="433"/>
      <c r="UAI458" s="433"/>
      <c r="UAJ458" s="433"/>
      <c r="UAK458" s="433"/>
      <c r="UAL458" s="433"/>
      <c r="UAM458" s="433"/>
      <c r="UAN458" s="433"/>
      <c r="UAO458" s="433"/>
      <c r="UAP458" s="433"/>
      <c r="UAQ458" s="433"/>
      <c r="UAR458" s="433"/>
      <c r="UAS458" s="433"/>
      <c r="UAT458" s="433"/>
      <c r="UAU458" s="433"/>
      <c r="UAV458" s="433"/>
      <c r="UAW458" s="433"/>
      <c r="UAX458" s="433"/>
      <c r="UAY458" s="433"/>
      <c r="UAZ458" s="433"/>
      <c r="UBA458" s="433"/>
      <c r="UBB458" s="433"/>
      <c r="UBC458" s="433"/>
      <c r="UBD458" s="433"/>
      <c r="UBE458" s="433"/>
      <c r="UBF458" s="433"/>
      <c r="UBG458" s="433"/>
      <c r="UBH458" s="433"/>
      <c r="UBI458" s="433"/>
      <c r="UBJ458" s="433"/>
      <c r="UBK458" s="433"/>
      <c r="UBL458" s="433"/>
      <c r="UBM458" s="433"/>
      <c r="UBN458" s="433"/>
      <c r="UBO458" s="433"/>
      <c r="UBP458" s="433"/>
      <c r="UBQ458" s="433"/>
      <c r="UBR458" s="433"/>
      <c r="UBS458" s="433"/>
      <c r="UBT458" s="433"/>
      <c r="UBU458" s="433"/>
      <c r="UBV458" s="433"/>
      <c r="UBW458" s="433"/>
      <c r="UBX458" s="433"/>
      <c r="UBY458" s="433"/>
      <c r="UBZ458" s="433"/>
      <c r="UCA458" s="433"/>
      <c r="UCB458" s="433"/>
      <c r="UCC458" s="433"/>
      <c r="UCD458" s="433"/>
      <c r="UCE458" s="433"/>
      <c r="UCF458" s="433"/>
      <c r="UCG458" s="433"/>
      <c r="UCH458" s="433"/>
      <c r="UCI458" s="433"/>
      <c r="UCJ458" s="433"/>
      <c r="UCK458" s="433"/>
      <c r="UCL458" s="433"/>
      <c r="UCM458" s="433"/>
      <c r="UCN458" s="433"/>
      <c r="UCO458" s="433"/>
      <c r="UCP458" s="433"/>
      <c r="UCQ458" s="433"/>
      <c r="UCR458" s="433"/>
      <c r="UCS458" s="433"/>
      <c r="UCT458" s="433"/>
      <c r="UCU458" s="433"/>
      <c r="UCV458" s="433"/>
      <c r="UCW458" s="433"/>
      <c r="UCX458" s="433"/>
      <c r="UCY458" s="433"/>
      <c r="UCZ458" s="433"/>
      <c r="UDA458" s="433"/>
      <c r="UDB458" s="433"/>
      <c r="UDC458" s="433"/>
      <c r="UDD458" s="433"/>
      <c r="UDE458" s="433"/>
      <c r="UDF458" s="433"/>
      <c r="UDG458" s="433"/>
      <c r="UDH458" s="433"/>
      <c r="UDI458" s="433"/>
      <c r="UDJ458" s="433"/>
      <c r="UDK458" s="433"/>
      <c r="UDL458" s="433"/>
      <c r="UDM458" s="433"/>
      <c r="UDN458" s="433"/>
      <c r="UDO458" s="433"/>
      <c r="UDP458" s="433"/>
      <c r="UDQ458" s="433"/>
      <c r="UDR458" s="433"/>
      <c r="UDS458" s="433"/>
      <c r="UDT458" s="433"/>
      <c r="UDU458" s="433"/>
      <c r="UDV458" s="433"/>
      <c r="UDW458" s="433"/>
      <c r="UDX458" s="433"/>
      <c r="UDY458" s="433"/>
      <c r="UDZ458" s="433"/>
      <c r="UEA458" s="433"/>
      <c r="UEB458" s="433"/>
      <c r="UEC458" s="433"/>
      <c r="UED458" s="433"/>
      <c r="UEE458" s="433"/>
      <c r="UEF458" s="433"/>
      <c r="UEG458" s="433"/>
      <c r="UEH458" s="433"/>
      <c r="UEI458" s="433"/>
      <c r="UEJ458" s="433"/>
      <c r="UEK458" s="433"/>
      <c r="UEL458" s="433"/>
      <c r="UEM458" s="433"/>
      <c r="UEN458" s="433"/>
      <c r="UEO458" s="433"/>
      <c r="UEP458" s="433"/>
      <c r="UEQ458" s="433"/>
      <c r="UER458" s="433"/>
      <c r="UES458" s="433"/>
      <c r="UET458" s="433"/>
      <c r="UEU458" s="433"/>
      <c r="UEV458" s="433"/>
      <c r="UEW458" s="433"/>
      <c r="UEX458" s="433"/>
      <c r="UEY458" s="433"/>
      <c r="UEZ458" s="433"/>
      <c r="UFA458" s="433"/>
      <c r="UFB458" s="433"/>
      <c r="UFC458" s="433"/>
      <c r="UFD458" s="433"/>
      <c r="UFE458" s="433"/>
      <c r="UFF458" s="433"/>
      <c r="UFG458" s="433"/>
      <c r="UFH458" s="433"/>
      <c r="UFI458" s="433"/>
      <c r="UFJ458" s="433"/>
      <c r="UFK458" s="433"/>
      <c r="UFL458" s="433"/>
      <c r="UFM458" s="433"/>
      <c r="UFN458" s="433"/>
      <c r="UFO458" s="433"/>
      <c r="UFP458" s="433"/>
      <c r="UFQ458" s="433"/>
      <c r="UFR458" s="433"/>
      <c r="UFS458" s="433"/>
      <c r="UFT458" s="433"/>
      <c r="UFU458" s="433"/>
      <c r="UFV458" s="433"/>
      <c r="UFW458" s="433"/>
      <c r="UFX458" s="433"/>
      <c r="UFY458" s="433"/>
      <c r="UFZ458" s="433"/>
      <c r="UGA458" s="433"/>
      <c r="UGB458" s="433"/>
      <c r="UGC458" s="433"/>
      <c r="UGD458" s="433"/>
      <c r="UGE458" s="433"/>
      <c r="UGF458" s="433"/>
      <c r="UGG458" s="433"/>
      <c r="UGH458" s="433"/>
      <c r="UGI458" s="433"/>
      <c r="UGJ458" s="433"/>
      <c r="UGK458" s="433"/>
      <c r="UGL458" s="433"/>
      <c r="UGM458" s="433"/>
      <c r="UGN458" s="433"/>
      <c r="UGO458" s="433"/>
      <c r="UGP458" s="433"/>
      <c r="UGQ458" s="433"/>
      <c r="UGR458" s="433"/>
      <c r="UGS458" s="433"/>
      <c r="UGT458" s="433"/>
      <c r="UGU458" s="433"/>
      <c r="UGV458" s="433"/>
      <c r="UGW458" s="433"/>
      <c r="UGX458" s="433"/>
      <c r="UGY458" s="433"/>
      <c r="UGZ458" s="433"/>
      <c r="UHA458" s="433"/>
      <c r="UHB458" s="433"/>
      <c r="UHC458" s="433"/>
      <c r="UHD458" s="433"/>
      <c r="UHE458" s="433"/>
      <c r="UHF458" s="433"/>
      <c r="UHG458" s="433"/>
      <c r="UHH458" s="433"/>
      <c r="UHI458" s="433"/>
      <c r="UHJ458" s="433"/>
      <c r="UHK458" s="433"/>
      <c r="UHL458" s="433"/>
      <c r="UHM458" s="433"/>
      <c r="UHN458" s="433"/>
      <c r="UHO458" s="433"/>
      <c r="UHP458" s="433"/>
      <c r="UHQ458" s="433"/>
      <c r="UHR458" s="433"/>
      <c r="UHS458" s="433"/>
      <c r="UHT458" s="433"/>
      <c r="UHU458" s="433"/>
      <c r="UHV458" s="433"/>
      <c r="UHW458" s="433"/>
      <c r="UHX458" s="433"/>
      <c r="UHY458" s="433"/>
      <c r="UHZ458" s="433"/>
      <c r="UIA458" s="433"/>
      <c r="UIB458" s="433"/>
      <c r="UIC458" s="433"/>
      <c r="UID458" s="433"/>
      <c r="UIE458" s="433"/>
      <c r="UIF458" s="433"/>
      <c r="UIG458" s="433"/>
      <c r="UIH458" s="433"/>
      <c r="UII458" s="433"/>
      <c r="UIJ458" s="433"/>
      <c r="UIK458" s="433"/>
      <c r="UIL458" s="433"/>
      <c r="UIM458" s="433"/>
      <c r="UIN458" s="433"/>
      <c r="UIO458" s="433"/>
      <c r="UIP458" s="433"/>
      <c r="UIQ458" s="433"/>
      <c r="UIR458" s="433"/>
      <c r="UIS458" s="433"/>
      <c r="UIT458" s="433"/>
      <c r="UIU458" s="433"/>
      <c r="UIV458" s="433"/>
      <c r="UIW458" s="433"/>
      <c r="UIX458" s="433"/>
      <c r="UIY458" s="433"/>
      <c r="UIZ458" s="433"/>
      <c r="UJA458" s="433"/>
      <c r="UJB458" s="433"/>
      <c r="UJC458" s="433"/>
      <c r="UJD458" s="433"/>
      <c r="UJE458" s="433"/>
      <c r="UJF458" s="433"/>
      <c r="UJG458" s="433"/>
      <c r="UJH458" s="433"/>
      <c r="UJI458" s="433"/>
      <c r="UJJ458" s="433"/>
      <c r="UJK458" s="433"/>
      <c r="UJL458" s="433"/>
      <c r="UJM458" s="433"/>
      <c r="UJN458" s="433"/>
      <c r="UJO458" s="433"/>
      <c r="UJP458" s="433"/>
      <c r="UJQ458" s="433"/>
      <c r="UJR458" s="433"/>
      <c r="UJS458" s="433"/>
      <c r="UJT458" s="433"/>
      <c r="UJU458" s="433"/>
      <c r="UJV458" s="433"/>
      <c r="UJW458" s="433"/>
      <c r="UJX458" s="433"/>
      <c r="UJY458" s="433"/>
      <c r="UJZ458" s="433"/>
      <c r="UKA458" s="433"/>
      <c r="UKB458" s="433"/>
      <c r="UKC458" s="433"/>
      <c r="UKD458" s="433"/>
      <c r="UKE458" s="433"/>
      <c r="UKF458" s="433"/>
      <c r="UKG458" s="433"/>
      <c r="UKH458" s="433"/>
      <c r="UKI458" s="433"/>
      <c r="UKJ458" s="433"/>
      <c r="UKK458" s="433"/>
      <c r="UKL458" s="433"/>
      <c r="UKM458" s="433"/>
      <c r="UKN458" s="433"/>
      <c r="UKO458" s="433"/>
      <c r="UKP458" s="433"/>
      <c r="UKQ458" s="433"/>
      <c r="UKR458" s="433"/>
      <c r="UKS458" s="433"/>
      <c r="UKT458" s="433"/>
      <c r="UKU458" s="433"/>
      <c r="UKV458" s="433"/>
      <c r="UKW458" s="433"/>
      <c r="UKX458" s="433"/>
      <c r="UKY458" s="433"/>
      <c r="UKZ458" s="433"/>
      <c r="ULA458" s="433"/>
      <c r="ULB458" s="433"/>
      <c r="ULC458" s="433"/>
      <c r="ULD458" s="433"/>
      <c r="ULE458" s="433"/>
      <c r="ULF458" s="433"/>
      <c r="ULG458" s="433"/>
      <c r="ULH458" s="433"/>
      <c r="ULI458" s="433"/>
      <c r="ULJ458" s="433"/>
      <c r="ULK458" s="433"/>
      <c r="ULL458" s="433"/>
      <c r="ULM458" s="433"/>
      <c r="ULN458" s="433"/>
      <c r="ULO458" s="433"/>
      <c r="ULP458" s="433"/>
      <c r="ULQ458" s="433"/>
      <c r="ULR458" s="433"/>
      <c r="ULS458" s="433"/>
      <c r="ULT458" s="433"/>
      <c r="ULU458" s="433"/>
      <c r="ULV458" s="433"/>
      <c r="ULW458" s="433"/>
      <c r="ULX458" s="433"/>
      <c r="ULY458" s="433"/>
      <c r="ULZ458" s="433"/>
      <c r="UMA458" s="433"/>
      <c r="UMB458" s="433"/>
      <c r="UMC458" s="433"/>
      <c r="UMD458" s="433"/>
      <c r="UME458" s="433"/>
      <c r="UMF458" s="433"/>
      <c r="UMG458" s="433"/>
      <c r="UMH458" s="433"/>
      <c r="UMI458" s="433"/>
      <c r="UMJ458" s="433"/>
      <c r="UMK458" s="433"/>
      <c r="UML458" s="433"/>
      <c r="UMM458" s="433"/>
      <c r="UMN458" s="433"/>
      <c r="UMO458" s="433"/>
      <c r="UMP458" s="433"/>
      <c r="UMQ458" s="433"/>
      <c r="UMR458" s="433"/>
      <c r="UMS458" s="433"/>
      <c r="UMT458" s="433"/>
      <c r="UMU458" s="433"/>
      <c r="UMV458" s="433"/>
      <c r="UMW458" s="433"/>
      <c r="UMX458" s="433"/>
      <c r="UMY458" s="433"/>
      <c r="UMZ458" s="433"/>
      <c r="UNA458" s="433"/>
      <c r="UNB458" s="433"/>
      <c r="UNC458" s="433"/>
      <c r="UND458" s="433"/>
      <c r="UNE458" s="433"/>
      <c r="UNF458" s="433"/>
      <c r="UNG458" s="433"/>
      <c r="UNH458" s="433"/>
      <c r="UNI458" s="433"/>
      <c r="UNJ458" s="433"/>
      <c r="UNK458" s="433"/>
      <c r="UNL458" s="433"/>
      <c r="UNM458" s="433"/>
      <c r="UNN458" s="433"/>
      <c r="UNO458" s="433"/>
      <c r="UNP458" s="433"/>
      <c r="UNQ458" s="433"/>
      <c r="UNR458" s="433"/>
      <c r="UNS458" s="433"/>
      <c r="UNT458" s="433"/>
      <c r="UNU458" s="433"/>
      <c r="UNV458" s="433"/>
      <c r="UNW458" s="433"/>
      <c r="UNX458" s="433"/>
      <c r="UNY458" s="433"/>
      <c r="UNZ458" s="433"/>
      <c r="UOA458" s="433"/>
      <c r="UOB458" s="433"/>
      <c r="UOC458" s="433"/>
      <c r="UOD458" s="433"/>
      <c r="UOE458" s="433"/>
      <c r="UOF458" s="433"/>
      <c r="UOG458" s="433"/>
      <c r="UOH458" s="433"/>
      <c r="UOI458" s="433"/>
      <c r="UOJ458" s="433"/>
      <c r="UOK458" s="433"/>
      <c r="UOL458" s="433"/>
      <c r="UOM458" s="433"/>
      <c r="UON458" s="433"/>
      <c r="UOO458" s="433"/>
      <c r="UOP458" s="433"/>
      <c r="UOQ458" s="433"/>
      <c r="UOR458" s="433"/>
      <c r="UOS458" s="433"/>
      <c r="UOT458" s="433"/>
      <c r="UOU458" s="433"/>
      <c r="UOV458" s="433"/>
      <c r="UOW458" s="433"/>
      <c r="UOX458" s="433"/>
      <c r="UOY458" s="433"/>
      <c r="UOZ458" s="433"/>
      <c r="UPA458" s="433"/>
      <c r="UPB458" s="433"/>
      <c r="UPC458" s="433"/>
      <c r="UPD458" s="433"/>
      <c r="UPE458" s="433"/>
      <c r="UPF458" s="433"/>
      <c r="UPG458" s="433"/>
      <c r="UPH458" s="433"/>
      <c r="UPI458" s="433"/>
      <c r="UPJ458" s="433"/>
      <c r="UPK458" s="433"/>
      <c r="UPL458" s="433"/>
      <c r="UPM458" s="433"/>
      <c r="UPN458" s="433"/>
      <c r="UPO458" s="433"/>
      <c r="UPP458" s="433"/>
      <c r="UPQ458" s="433"/>
      <c r="UPR458" s="433"/>
      <c r="UPS458" s="433"/>
      <c r="UPT458" s="433"/>
      <c r="UPU458" s="433"/>
      <c r="UPV458" s="433"/>
      <c r="UPW458" s="433"/>
      <c r="UPX458" s="433"/>
      <c r="UPY458" s="433"/>
      <c r="UPZ458" s="433"/>
      <c r="UQA458" s="433"/>
      <c r="UQB458" s="433"/>
      <c r="UQC458" s="433"/>
      <c r="UQD458" s="433"/>
      <c r="UQE458" s="433"/>
      <c r="UQF458" s="433"/>
      <c r="UQG458" s="433"/>
      <c r="UQH458" s="433"/>
      <c r="UQI458" s="433"/>
      <c r="UQJ458" s="433"/>
      <c r="UQK458" s="433"/>
      <c r="UQL458" s="433"/>
      <c r="UQM458" s="433"/>
      <c r="UQN458" s="433"/>
      <c r="UQO458" s="433"/>
      <c r="UQP458" s="433"/>
      <c r="UQQ458" s="433"/>
      <c r="UQR458" s="433"/>
      <c r="UQS458" s="433"/>
      <c r="UQT458" s="433"/>
      <c r="UQU458" s="433"/>
      <c r="UQV458" s="433"/>
      <c r="UQW458" s="433"/>
      <c r="UQX458" s="433"/>
      <c r="UQY458" s="433"/>
      <c r="UQZ458" s="433"/>
      <c r="URA458" s="433"/>
      <c r="URB458" s="433"/>
      <c r="URC458" s="433"/>
      <c r="URD458" s="433"/>
      <c r="URE458" s="433"/>
      <c r="URF458" s="433"/>
      <c r="URG458" s="433"/>
      <c r="URH458" s="433"/>
      <c r="URI458" s="433"/>
      <c r="URJ458" s="433"/>
      <c r="URK458" s="433"/>
      <c r="URL458" s="433"/>
      <c r="URM458" s="433"/>
      <c r="URN458" s="433"/>
      <c r="URO458" s="433"/>
      <c r="URP458" s="433"/>
      <c r="URQ458" s="433"/>
      <c r="URR458" s="433"/>
      <c r="URS458" s="433"/>
      <c r="URT458" s="433"/>
      <c r="URU458" s="433"/>
      <c r="URV458" s="433"/>
      <c r="URW458" s="433"/>
      <c r="URX458" s="433"/>
      <c r="URY458" s="433"/>
      <c r="URZ458" s="433"/>
      <c r="USA458" s="433"/>
      <c r="USB458" s="433"/>
      <c r="USC458" s="433"/>
      <c r="USD458" s="433"/>
      <c r="USE458" s="433"/>
      <c r="USF458" s="433"/>
      <c r="USG458" s="433"/>
      <c r="USH458" s="433"/>
      <c r="USI458" s="433"/>
      <c r="USJ458" s="433"/>
      <c r="USK458" s="433"/>
      <c r="USL458" s="433"/>
      <c r="USM458" s="433"/>
      <c r="USN458" s="433"/>
      <c r="USO458" s="433"/>
      <c r="USP458" s="433"/>
      <c r="USQ458" s="433"/>
      <c r="USR458" s="433"/>
      <c r="USS458" s="433"/>
      <c r="UST458" s="433"/>
      <c r="USU458" s="433"/>
      <c r="USV458" s="433"/>
      <c r="USW458" s="433"/>
      <c r="USX458" s="433"/>
      <c r="USY458" s="433"/>
      <c r="USZ458" s="433"/>
      <c r="UTA458" s="433"/>
      <c r="UTB458" s="433"/>
      <c r="UTC458" s="433"/>
      <c r="UTD458" s="433"/>
      <c r="UTE458" s="433"/>
      <c r="UTF458" s="433"/>
      <c r="UTG458" s="433"/>
      <c r="UTH458" s="433"/>
      <c r="UTI458" s="433"/>
      <c r="UTJ458" s="433"/>
      <c r="UTK458" s="433"/>
      <c r="UTL458" s="433"/>
      <c r="UTM458" s="433"/>
      <c r="UTN458" s="433"/>
      <c r="UTO458" s="433"/>
      <c r="UTP458" s="433"/>
      <c r="UTQ458" s="433"/>
      <c r="UTR458" s="433"/>
      <c r="UTS458" s="433"/>
      <c r="UTT458" s="433"/>
      <c r="UTU458" s="433"/>
      <c r="UTV458" s="433"/>
      <c r="UTW458" s="433"/>
      <c r="UTX458" s="433"/>
      <c r="UTY458" s="433"/>
      <c r="UTZ458" s="433"/>
      <c r="UUA458" s="433"/>
      <c r="UUB458" s="433"/>
      <c r="UUC458" s="433"/>
      <c r="UUD458" s="433"/>
      <c r="UUE458" s="433"/>
      <c r="UUF458" s="433"/>
      <c r="UUG458" s="433"/>
      <c r="UUH458" s="433"/>
      <c r="UUI458" s="433"/>
      <c r="UUJ458" s="433"/>
      <c r="UUK458" s="433"/>
      <c r="UUL458" s="433"/>
      <c r="UUM458" s="433"/>
      <c r="UUN458" s="433"/>
      <c r="UUO458" s="433"/>
      <c r="UUP458" s="433"/>
      <c r="UUQ458" s="433"/>
      <c r="UUR458" s="433"/>
      <c r="UUS458" s="433"/>
      <c r="UUT458" s="433"/>
      <c r="UUU458" s="433"/>
      <c r="UUV458" s="433"/>
      <c r="UUW458" s="433"/>
      <c r="UUX458" s="433"/>
      <c r="UUY458" s="433"/>
      <c r="UUZ458" s="433"/>
      <c r="UVA458" s="433"/>
      <c r="UVB458" s="433"/>
      <c r="UVC458" s="433"/>
      <c r="UVD458" s="433"/>
      <c r="UVE458" s="433"/>
      <c r="UVF458" s="433"/>
      <c r="UVG458" s="433"/>
      <c r="UVH458" s="433"/>
      <c r="UVI458" s="433"/>
      <c r="UVJ458" s="433"/>
      <c r="UVK458" s="433"/>
      <c r="UVL458" s="433"/>
      <c r="UVM458" s="433"/>
      <c r="UVN458" s="433"/>
      <c r="UVO458" s="433"/>
      <c r="UVP458" s="433"/>
      <c r="UVQ458" s="433"/>
      <c r="UVR458" s="433"/>
      <c r="UVS458" s="433"/>
      <c r="UVT458" s="433"/>
      <c r="UVU458" s="433"/>
      <c r="UVV458" s="433"/>
      <c r="UVW458" s="433"/>
      <c r="UVX458" s="433"/>
      <c r="UVY458" s="433"/>
      <c r="UVZ458" s="433"/>
      <c r="UWA458" s="433"/>
      <c r="UWB458" s="433"/>
      <c r="UWC458" s="433"/>
      <c r="UWD458" s="433"/>
      <c r="UWE458" s="433"/>
      <c r="UWF458" s="433"/>
      <c r="UWG458" s="433"/>
      <c r="UWH458" s="433"/>
      <c r="UWI458" s="433"/>
      <c r="UWJ458" s="433"/>
      <c r="UWK458" s="433"/>
      <c r="UWL458" s="433"/>
      <c r="UWM458" s="433"/>
      <c r="UWN458" s="433"/>
      <c r="UWO458" s="433"/>
      <c r="UWP458" s="433"/>
      <c r="UWQ458" s="433"/>
      <c r="UWR458" s="433"/>
      <c r="UWS458" s="433"/>
      <c r="UWT458" s="433"/>
      <c r="UWU458" s="433"/>
      <c r="UWV458" s="433"/>
      <c r="UWW458" s="433"/>
      <c r="UWX458" s="433"/>
      <c r="UWY458" s="433"/>
      <c r="UWZ458" s="433"/>
      <c r="UXA458" s="433"/>
      <c r="UXB458" s="433"/>
      <c r="UXC458" s="433"/>
      <c r="UXD458" s="433"/>
      <c r="UXE458" s="433"/>
      <c r="UXF458" s="433"/>
      <c r="UXG458" s="433"/>
      <c r="UXH458" s="433"/>
      <c r="UXI458" s="433"/>
      <c r="UXJ458" s="433"/>
      <c r="UXK458" s="433"/>
      <c r="UXL458" s="433"/>
      <c r="UXM458" s="433"/>
      <c r="UXN458" s="433"/>
      <c r="UXO458" s="433"/>
      <c r="UXP458" s="433"/>
      <c r="UXQ458" s="433"/>
      <c r="UXR458" s="433"/>
      <c r="UXS458" s="433"/>
      <c r="UXT458" s="433"/>
      <c r="UXU458" s="433"/>
      <c r="UXV458" s="433"/>
      <c r="UXW458" s="433"/>
      <c r="UXX458" s="433"/>
      <c r="UXY458" s="433"/>
      <c r="UXZ458" s="433"/>
      <c r="UYA458" s="433"/>
      <c r="UYB458" s="433"/>
      <c r="UYC458" s="433"/>
      <c r="UYD458" s="433"/>
      <c r="UYE458" s="433"/>
      <c r="UYF458" s="433"/>
      <c r="UYG458" s="433"/>
      <c r="UYH458" s="433"/>
      <c r="UYI458" s="433"/>
      <c r="UYJ458" s="433"/>
      <c r="UYK458" s="433"/>
      <c r="UYL458" s="433"/>
      <c r="UYM458" s="433"/>
      <c r="UYN458" s="433"/>
      <c r="UYO458" s="433"/>
      <c r="UYP458" s="433"/>
      <c r="UYQ458" s="433"/>
      <c r="UYR458" s="433"/>
      <c r="UYS458" s="433"/>
      <c r="UYT458" s="433"/>
      <c r="UYU458" s="433"/>
      <c r="UYV458" s="433"/>
      <c r="UYW458" s="433"/>
      <c r="UYX458" s="433"/>
      <c r="UYY458" s="433"/>
      <c r="UYZ458" s="433"/>
      <c r="UZA458" s="433"/>
      <c r="UZB458" s="433"/>
      <c r="UZC458" s="433"/>
      <c r="UZD458" s="433"/>
      <c r="UZE458" s="433"/>
      <c r="UZF458" s="433"/>
      <c r="UZG458" s="433"/>
      <c r="UZH458" s="433"/>
      <c r="UZI458" s="433"/>
      <c r="UZJ458" s="433"/>
      <c r="UZK458" s="433"/>
      <c r="UZL458" s="433"/>
      <c r="UZM458" s="433"/>
      <c r="UZN458" s="433"/>
      <c r="UZO458" s="433"/>
      <c r="UZP458" s="433"/>
      <c r="UZQ458" s="433"/>
      <c r="UZR458" s="433"/>
      <c r="UZS458" s="433"/>
      <c r="UZT458" s="433"/>
      <c r="UZU458" s="433"/>
      <c r="UZV458" s="433"/>
      <c r="UZW458" s="433"/>
      <c r="UZX458" s="433"/>
      <c r="UZY458" s="433"/>
      <c r="UZZ458" s="433"/>
      <c r="VAA458" s="433"/>
      <c r="VAB458" s="433"/>
      <c r="VAC458" s="433"/>
      <c r="VAD458" s="433"/>
      <c r="VAE458" s="433"/>
      <c r="VAF458" s="433"/>
      <c r="VAG458" s="433"/>
      <c r="VAH458" s="433"/>
      <c r="VAI458" s="433"/>
      <c r="VAJ458" s="433"/>
      <c r="VAK458" s="433"/>
      <c r="VAL458" s="433"/>
      <c r="VAM458" s="433"/>
      <c r="VAN458" s="433"/>
      <c r="VAO458" s="433"/>
      <c r="VAP458" s="433"/>
      <c r="VAQ458" s="433"/>
      <c r="VAR458" s="433"/>
      <c r="VAS458" s="433"/>
      <c r="VAT458" s="433"/>
      <c r="VAU458" s="433"/>
      <c r="VAV458" s="433"/>
      <c r="VAW458" s="433"/>
      <c r="VAX458" s="433"/>
      <c r="VAY458" s="433"/>
      <c r="VAZ458" s="433"/>
      <c r="VBA458" s="433"/>
      <c r="VBB458" s="433"/>
      <c r="VBC458" s="433"/>
      <c r="VBD458" s="433"/>
      <c r="VBE458" s="433"/>
      <c r="VBF458" s="433"/>
      <c r="VBG458" s="433"/>
      <c r="VBH458" s="433"/>
      <c r="VBI458" s="433"/>
      <c r="VBJ458" s="433"/>
      <c r="VBK458" s="433"/>
      <c r="VBL458" s="433"/>
      <c r="VBM458" s="433"/>
      <c r="VBN458" s="433"/>
      <c r="VBO458" s="433"/>
      <c r="VBP458" s="433"/>
      <c r="VBQ458" s="433"/>
      <c r="VBR458" s="433"/>
      <c r="VBS458" s="433"/>
      <c r="VBT458" s="433"/>
      <c r="VBU458" s="433"/>
      <c r="VBV458" s="433"/>
      <c r="VBW458" s="433"/>
      <c r="VBX458" s="433"/>
      <c r="VBY458" s="433"/>
      <c r="VBZ458" s="433"/>
      <c r="VCA458" s="433"/>
      <c r="VCB458" s="433"/>
      <c r="VCC458" s="433"/>
      <c r="VCD458" s="433"/>
      <c r="VCE458" s="433"/>
      <c r="VCF458" s="433"/>
      <c r="VCG458" s="433"/>
      <c r="VCH458" s="433"/>
      <c r="VCI458" s="433"/>
      <c r="VCJ458" s="433"/>
      <c r="VCK458" s="433"/>
      <c r="VCL458" s="433"/>
      <c r="VCM458" s="433"/>
      <c r="VCN458" s="433"/>
      <c r="VCO458" s="433"/>
      <c r="VCP458" s="433"/>
      <c r="VCQ458" s="433"/>
      <c r="VCR458" s="433"/>
      <c r="VCS458" s="433"/>
      <c r="VCT458" s="433"/>
      <c r="VCU458" s="433"/>
      <c r="VCV458" s="433"/>
      <c r="VCW458" s="433"/>
      <c r="VCX458" s="433"/>
      <c r="VCY458" s="433"/>
      <c r="VCZ458" s="433"/>
      <c r="VDA458" s="433"/>
      <c r="VDB458" s="433"/>
      <c r="VDC458" s="433"/>
      <c r="VDD458" s="433"/>
      <c r="VDE458" s="433"/>
      <c r="VDF458" s="433"/>
      <c r="VDG458" s="433"/>
      <c r="VDH458" s="433"/>
      <c r="VDI458" s="433"/>
      <c r="VDJ458" s="433"/>
      <c r="VDK458" s="433"/>
      <c r="VDL458" s="433"/>
      <c r="VDM458" s="433"/>
      <c r="VDN458" s="433"/>
      <c r="VDO458" s="433"/>
      <c r="VDP458" s="433"/>
      <c r="VDQ458" s="433"/>
      <c r="VDR458" s="433"/>
      <c r="VDS458" s="433"/>
      <c r="VDT458" s="433"/>
      <c r="VDU458" s="433"/>
      <c r="VDV458" s="433"/>
      <c r="VDW458" s="433"/>
      <c r="VDX458" s="433"/>
      <c r="VDY458" s="433"/>
      <c r="VDZ458" s="433"/>
      <c r="VEA458" s="433"/>
      <c r="VEB458" s="433"/>
      <c r="VEC458" s="433"/>
      <c r="VED458" s="433"/>
      <c r="VEE458" s="433"/>
      <c r="VEF458" s="433"/>
      <c r="VEG458" s="433"/>
      <c r="VEH458" s="433"/>
      <c r="VEI458" s="433"/>
      <c r="VEJ458" s="433"/>
      <c r="VEK458" s="433"/>
      <c r="VEL458" s="433"/>
      <c r="VEM458" s="433"/>
      <c r="VEN458" s="433"/>
      <c r="VEO458" s="433"/>
      <c r="VEP458" s="433"/>
      <c r="VEQ458" s="433"/>
      <c r="VER458" s="433"/>
      <c r="VES458" s="433"/>
      <c r="VET458" s="433"/>
      <c r="VEU458" s="433"/>
      <c r="VEV458" s="433"/>
      <c r="VEW458" s="433"/>
      <c r="VEX458" s="433"/>
      <c r="VEY458" s="433"/>
      <c r="VEZ458" s="433"/>
      <c r="VFA458" s="433"/>
      <c r="VFB458" s="433"/>
      <c r="VFC458" s="433"/>
      <c r="VFD458" s="433"/>
      <c r="VFE458" s="433"/>
      <c r="VFF458" s="433"/>
      <c r="VFG458" s="433"/>
      <c r="VFH458" s="433"/>
      <c r="VFI458" s="433"/>
      <c r="VFJ458" s="433"/>
      <c r="VFK458" s="433"/>
      <c r="VFL458" s="433"/>
      <c r="VFM458" s="433"/>
      <c r="VFN458" s="433"/>
      <c r="VFO458" s="433"/>
      <c r="VFP458" s="433"/>
      <c r="VFQ458" s="433"/>
      <c r="VFR458" s="433"/>
      <c r="VFS458" s="433"/>
      <c r="VFT458" s="433"/>
      <c r="VFU458" s="433"/>
      <c r="VFV458" s="433"/>
      <c r="VFW458" s="433"/>
      <c r="VFX458" s="433"/>
      <c r="VFY458" s="433"/>
      <c r="VFZ458" s="433"/>
      <c r="VGA458" s="433"/>
      <c r="VGB458" s="433"/>
      <c r="VGC458" s="433"/>
      <c r="VGD458" s="433"/>
      <c r="VGE458" s="433"/>
      <c r="VGF458" s="433"/>
      <c r="VGG458" s="433"/>
      <c r="VGH458" s="433"/>
      <c r="VGI458" s="433"/>
      <c r="VGJ458" s="433"/>
      <c r="VGK458" s="433"/>
      <c r="VGL458" s="433"/>
      <c r="VGM458" s="433"/>
      <c r="VGN458" s="433"/>
      <c r="VGO458" s="433"/>
      <c r="VGP458" s="433"/>
      <c r="VGQ458" s="433"/>
      <c r="VGR458" s="433"/>
      <c r="VGS458" s="433"/>
      <c r="VGT458" s="433"/>
      <c r="VGU458" s="433"/>
      <c r="VGV458" s="433"/>
      <c r="VGW458" s="433"/>
      <c r="VGX458" s="433"/>
      <c r="VGY458" s="433"/>
      <c r="VGZ458" s="433"/>
      <c r="VHA458" s="433"/>
      <c r="VHB458" s="433"/>
      <c r="VHC458" s="433"/>
      <c r="VHD458" s="433"/>
      <c r="VHE458" s="433"/>
      <c r="VHF458" s="433"/>
      <c r="VHG458" s="433"/>
      <c r="VHH458" s="433"/>
      <c r="VHI458" s="433"/>
      <c r="VHJ458" s="433"/>
      <c r="VHK458" s="433"/>
      <c r="VHL458" s="433"/>
      <c r="VHM458" s="433"/>
      <c r="VHN458" s="433"/>
      <c r="VHO458" s="433"/>
      <c r="VHP458" s="433"/>
      <c r="VHQ458" s="433"/>
      <c r="VHR458" s="433"/>
      <c r="VHS458" s="433"/>
      <c r="VHT458" s="433"/>
      <c r="VHU458" s="433"/>
      <c r="VHV458" s="433"/>
      <c r="VHW458" s="433"/>
      <c r="VHX458" s="433"/>
      <c r="VHY458" s="433"/>
      <c r="VHZ458" s="433"/>
      <c r="VIA458" s="433"/>
      <c r="VIB458" s="433"/>
      <c r="VIC458" s="433"/>
      <c r="VID458" s="433"/>
      <c r="VIE458" s="433"/>
      <c r="VIF458" s="433"/>
      <c r="VIG458" s="433"/>
      <c r="VIH458" s="433"/>
      <c r="VII458" s="433"/>
      <c r="VIJ458" s="433"/>
      <c r="VIK458" s="433"/>
      <c r="VIL458" s="433"/>
      <c r="VIM458" s="433"/>
      <c r="VIN458" s="433"/>
      <c r="VIO458" s="433"/>
      <c r="VIP458" s="433"/>
      <c r="VIQ458" s="433"/>
      <c r="VIR458" s="433"/>
      <c r="VIS458" s="433"/>
      <c r="VIT458" s="433"/>
      <c r="VIU458" s="433"/>
      <c r="VIV458" s="433"/>
      <c r="VIW458" s="433"/>
      <c r="VIX458" s="433"/>
      <c r="VIY458" s="433"/>
      <c r="VIZ458" s="433"/>
      <c r="VJA458" s="433"/>
      <c r="VJB458" s="433"/>
      <c r="VJC458" s="433"/>
      <c r="VJD458" s="433"/>
      <c r="VJE458" s="433"/>
      <c r="VJF458" s="433"/>
      <c r="VJG458" s="433"/>
      <c r="VJH458" s="433"/>
      <c r="VJI458" s="433"/>
      <c r="VJJ458" s="433"/>
      <c r="VJK458" s="433"/>
      <c r="VJL458" s="433"/>
      <c r="VJM458" s="433"/>
      <c r="VJN458" s="433"/>
      <c r="VJO458" s="433"/>
      <c r="VJP458" s="433"/>
      <c r="VJQ458" s="433"/>
      <c r="VJR458" s="433"/>
      <c r="VJS458" s="433"/>
      <c r="VJT458" s="433"/>
      <c r="VJU458" s="433"/>
      <c r="VJV458" s="433"/>
      <c r="VJW458" s="433"/>
      <c r="VJX458" s="433"/>
      <c r="VJY458" s="433"/>
      <c r="VJZ458" s="433"/>
      <c r="VKA458" s="433"/>
      <c r="VKB458" s="433"/>
      <c r="VKC458" s="433"/>
      <c r="VKD458" s="433"/>
      <c r="VKE458" s="433"/>
      <c r="VKF458" s="433"/>
      <c r="VKG458" s="433"/>
      <c r="VKH458" s="433"/>
      <c r="VKI458" s="433"/>
      <c r="VKJ458" s="433"/>
      <c r="VKK458" s="433"/>
      <c r="VKL458" s="433"/>
      <c r="VKM458" s="433"/>
      <c r="VKN458" s="433"/>
      <c r="VKO458" s="433"/>
      <c r="VKP458" s="433"/>
      <c r="VKQ458" s="433"/>
      <c r="VKR458" s="433"/>
      <c r="VKS458" s="433"/>
      <c r="VKT458" s="433"/>
      <c r="VKU458" s="433"/>
      <c r="VKV458" s="433"/>
      <c r="VKW458" s="433"/>
      <c r="VKX458" s="433"/>
      <c r="VKY458" s="433"/>
      <c r="VKZ458" s="433"/>
      <c r="VLA458" s="433"/>
      <c r="VLB458" s="433"/>
      <c r="VLC458" s="433"/>
      <c r="VLD458" s="433"/>
      <c r="VLE458" s="433"/>
      <c r="VLF458" s="433"/>
      <c r="VLG458" s="433"/>
      <c r="VLH458" s="433"/>
      <c r="VLI458" s="433"/>
      <c r="VLJ458" s="433"/>
      <c r="VLK458" s="433"/>
      <c r="VLL458" s="433"/>
      <c r="VLM458" s="433"/>
      <c r="VLN458" s="433"/>
      <c r="VLO458" s="433"/>
      <c r="VLP458" s="433"/>
      <c r="VLQ458" s="433"/>
      <c r="VLR458" s="433"/>
      <c r="VLS458" s="433"/>
      <c r="VLT458" s="433"/>
      <c r="VLU458" s="433"/>
      <c r="VLV458" s="433"/>
      <c r="VLW458" s="433"/>
      <c r="VLX458" s="433"/>
      <c r="VLY458" s="433"/>
      <c r="VLZ458" s="433"/>
      <c r="VMA458" s="433"/>
      <c r="VMB458" s="433"/>
      <c r="VMC458" s="433"/>
      <c r="VMD458" s="433"/>
      <c r="VME458" s="433"/>
      <c r="VMF458" s="433"/>
      <c r="VMG458" s="433"/>
      <c r="VMH458" s="433"/>
      <c r="VMI458" s="433"/>
      <c r="VMJ458" s="433"/>
      <c r="VMK458" s="433"/>
      <c r="VML458" s="433"/>
      <c r="VMM458" s="433"/>
      <c r="VMN458" s="433"/>
      <c r="VMO458" s="433"/>
      <c r="VMP458" s="433"/>
      <c r="VMQ458" s="433"/>
      <c r="VMR458" s="433"/>
      <c r="VMS458" s="433"/>
      <c r="VMT458" s="433"/>
      <c r="VMU458" s="433"/>
      <c r="VMV458" s="433"/>
      <c r="VMW458" s="433"/>
      <c r="VMX458" s="433"/>
      <c r="VMY458" s="433"/>
      <c r="VMZ458" s="433"/>
      <c r="VNA458" s="433"/>
      <c r="VNB458" s="433"/>
      <c r="VNC458" s="433"/>
      <c r="VND458" s="433"/>
      <c r="VNE458" s="433"/>
      <c r="VNF458" s="433"/>
      <c r="VNG458" s="433"/>
      <c r="VNH458" s="433"/>
      <c r="VNI458" s="433"/>
      <c r="VNJ458" s="433"/>
      <c r="VNK458" s="433"/>
      <c r="VNL458" s="433"/>
      <c r="VNM458" s="433"/>
      <c r="VNN458" s="433"/>
      <c r="VNO458" s="433"/>
      <c r="VNP458" s="433"/>
      <c r="VNQ458" s="433"/>
      <c r="VNR458" s="433"/>
      <c r="VNS458" s="433"/>
      <c r="VNT458" s="433"/>
      <c r="VNU458" s="433"/>
      <c r="VNV458" s="433"/>
      <c r="VNW458" s="433"/>
      <c r="VNX458" s="433"/>
      <c r="VNY458" s="433"/>
      <c r="VNZ458" s="433"/>
      <c r="VOA458" s="433"/>
      <c r="VOB458" s="433"/>
      <c r="VOC458" s="433"/>
      <c r="VOD458" s="433"/>
      <c r="VOE458" s="433"/>
      <c r="VOF458" s="433"/>
      <c r="VOG458" s="433"/>
      <c r="VOH458" s="433"/>
      <c r="VOI458" s="433"/>
      <c r="VOJ458" s="433"/>
      <c r="VOK458" s="433"/>
      <c r="VOL458" s="433"/>
      <c r="VOM458" s="433"/>
      <c r="VON458" s="433"/>
      <c r="VOO458" s="433"/>
      <c r="VOP458" s="433"/>
      <c r="VOQ458" s="433"/>
      <c r="VOR458" s="433"/>
      <c r="VOS458" s="433"/>
      <c r="VOT458" s="433"/>
      <c r="VOU458" s="433"/>
      <c r="VOV458" s="433"/>
      <c r="VOW458" s="433"/>
      <c r="VOX458" s="433"/>
      <c r="VOY458" s="433"/>
      <c r="VOZ458" s="433"/>
      <c r="VPA458" s="433"/>
      <c r="VPB458" s="433"/>
      <c r="VPC458" s="433"/>
      <c r="VPD458" s="433"/>
      <c r="VPE458" s="433"/>
      <c r="VPF458" s="433"/>
      <c r="VPG458" s="433"/>
      <c r="VPH458" s="433"/>
      <c r="VPI458" s="433"/>
      <c r="VPJ458" s="433"/>
      <c r="VPK458" s="433"/>
      <c r="VPL458" s="433"/>
      <c r="VPM458" s="433"/>
      <c r="VPN458" s="433"/>
      <c r="VPO458" s="433"/>
      <c r="VPP458" s="433"/>
      <c r="VPQ458" s="433"/>
      <c r="VPR458" s="433"/>
      <c r="VPS458" s="433"/>
      <c r="VPT458" s="433"/>
      <c r="VPU458" s="433"/>
      <c r="VPV458" s="433"/>
      <c r="VPW458" s="433"/>
      <c r="VPX458" s="433"/>
      <c r="VPY458" s="433"/>
      <c r="VPZ458" s="433"/>
      <c r="VQA458" s="433"/>
      <c r="VQB458" s="433"/>
      <c r="VQC458" s="433"/>
      <c r="VQD458" s="433"/>
      <c r="VQE458" s="433"/>
      <c r="VQF458" s="433"/>
      <c r="VQG458" s="433"/>
      <c r="VQH458" s="433"/>
      <c r="VQI458" s="433"/>
      <c r="VQJ458" s="433"/>
      <c r="VQK458" s="433"/>
      <c r="VQL458" s="433"/>
      <c r="VQM458" s="433"/>
      <c r="VQN458" s="433"/>
      <c r="VQO458" s="433"/>
      <c r="VQP458" s="433"/>
      <c r="VQQ458" s="433"/>
      <c r="VQR458" s="433"/>
      <c r="VQS458" s="433"/>
      <c r="VQT458" s="433"/>
      <c r="VQU458" s="433"/>
      <c r="VQV458" s="433"/>
      <c r="VQW458" s="433"/>
      <c r="VQX458" s="433"/>
      <c r="VQY458" s="433"/>
      <c r="VQZ458" s="433"/>
      <c r="VRA458" s="433"/>
      <c r="VRB458" s="433"/>
      <c r="VRC458" s="433"/>
      <c r="VRD458" s="433"/>
      <c r="VRE458" s="433"/>
      <c r="VRF458" s="433"/>
      <c r="VRG458" s="433"/>
      <c r="VRH458" s="433"/>
      <c r="VRI458" s="433"/>
      <c r="VRJ458" s="433"/>
      <c r="VRK458" s="433"/>
      <c r="VRL458" s="433"/>
      <c r="VRM458" s="433"/>
      <c r="VRN458" s="433"/>
      <c r="VRO458" s="433"/>
      <c r="VRP458" s="433"/>
      <c r="VRQ458" s="433"/>
      <c r="VRR458" s="433"/>
      <c r="VRS458" s="433"/>
      <c r="VRT458" s="433"/>
      <c r="VRU458" s="433"/>
      <c r="VRV458" s="433"/>
      <c r="VRW458" s="433"/>
      <c r="VRX458" s="433"/>
      <c r="VRY458" s="433"/>
      <c r="VRZ458" s="433"/>
      <c r="VSA458" s="433"/>
      <c r="VSB458" s="433"/>
      <c r="VSC458" s="433"/>
      <c r="VSD458" s="433"/>
      <c r="VSE458" s="433"/>
      <c r="VSF458" s="433"/>
      <c r="VSG458" s="433"/>
      <c r="VSH458" s="433"/>
      <c r="VSI458" s="433"/>
      <c r="VSJ458" s="433"/>
      <c r="VSK458" s="433"/>
      <c r="VSL458" s="433"/>
      <c r="VSM458" s="433"/>
      <c r="VSN458" s="433"/>
      <c r="VSO458" s="433"/>
      <c r="VSP458" s="433"/>
      <c r="VSQ458" s="433"/>
      <c r="VSR458" s="433"/>
      <c r="VSS458" s="433"/>
      <c r="VST458" s="433"/>
      <c r="VSU458" s="433"/>
      <c r="VSV458" s="433"/>
      <c r="VSW458" s="433"/>
      <c r="VSX458" s="433"/>
      <c r="VSY458" s="433"/>
      <c r="VSZ458" s="433"/>
      <c r="VTA458" s="433"/>
      <c r="VTB458" s="433"/>
      <c r="VTC458" s="433"/>
      <c r="VTD458" s="433"/>
      <c r="VTE458" s="433"/>
      <c r="VTF458" s="433"/>
      <c r="VTG458" s="433"/>
      <c r="VTH458" s="433"/>
      <c r="VTI458" s="433"/>
      <c r="VTJ458" s="433"/>
      <c r="VTK458" s="433"/>
      <c r="VTL458" s="433"/>
      <c r="VTM458" s="433"/>
      <c r="VTN458" s="433"/>
      <c r="VTO458" s="433"/>
      <c r="VTP458" s="433"/>
      <c r="VTQ458" s="433"/>
      <c r="VTR458" s="433"/>
      <c r="VTS458" s="433"/>
      <c r="VTT458" s="433"/>
      <c r="VTU458" s="433"/>
      <c r="VTV458" s="433"/>
      <c r="VTW458" s="433"/>
      <c r="VTX458" s="433"/>
      <c r="VTY458" s="433"/>
      <c r="VTZ458" s="433"/>
      <c r="VUA458" s="433"/>
      <c r="VUB458" s="433"/>
      <c r="VUC458" s="433"/>
      <c r="VUD458" s="433"/>
      <c r="VUE458" s="433"/>
      <c r="VUF458" s="433"/>
      <c r="VUG458" s="433"/>
      <c r="VUH458" s="433"/>
      <c r="VUI458" s="433"/>
      <c r="VUJ458" s="433"/>
      <c r="VUK458" s="433"/>
      <c r="VUL458" s="433"/>
      <c r="VUM458" s="433"/>
      <c r="VUN458" s="433"/>
      <c r="VUO458" s="433"/>
      <c r="VUP458" s="433"/>
      <c r="VUQ458" s="433"/>
      <c r="VUR458" s="433"/>
      <c r="VUS458" s="433"/>
      <c r="VUT458" s="433"/>
      <c r="VUU458" s="433"/>
      <c r="VUV458" s="433"/>
      <c r="VUW458" s="433"/>
      <c r="VUX458" s="433"/>
      <c r="VUY458" s="433"/>
      <c r="VUZ458" s="433"/>
      <c r="VVA458" s="433"/>
      <c r="VVB458" s="433"/>
      <c r="VVC458" s="433"/>
      <c r="VVD458" s="433"/>
      <c r="VVE458" s="433"/>
      <c r="VVF458" s="433"/>
      <c r="VVG458" s="433"/>
      <c r="VVH458" s="433"/>
      <c r="VVI458" s="433"/>
      <c r="VVJ458" s="433"/>
      <c r="VVK458" s="433"/>
      <c r="VVL458" s="433"/>
      <c r="VVM458" s="433"/>
      <c r="VVN458" s="433"/>
      <c r="VVO458" s="433"/>
      <c r="VVP458" s="433"/>
      <c r="VVQ458" s="433"/>
      <c r="VVR458" s="433"/>
      <c r="VVS458" s="433"/>
      <c r="VVT458" s="433"/>
      <c r="VVU458" s="433"/>
      <c r="VVV458" s="433"/>
      <c r="VVW458" s="433"/>
      <c r="VVX458" s="433"/>
      <c r="VVY458" s="433"/>
      <c r="VVZ458" s="433"/>
      <c r="VWA458" s="433"/>
      <c r="VWB458" s="433"/>
      <c r="VWC458" s="433"/>
      <c r="VWD458" s="433"/>
      <c r="VWE458" s="433"/>
      <c r="VWF458" s="433"/>
      <c r="VWG458" s="433"/>
      <c r="VWH458" s="433"/>
      <c r="VWI458" s="433"/>
      <c r="VWJ458" s="433"/>
      <c r="VWK458" s="433"/>
      <c r="VWL458" s="433"/>
      <c r="VWM458" s="433"/>
      <c r="VWN458" s="433"/>
      <c r="VWO458" s="433"/>
      <c r="VWP458" s="433"/>
      <c r="VWQ458" s="433"/>
      <c r="VWR458" s="433"/>
      <c r="VWS458" s="433"/>
      <c r="VWT458" s="433"/>
      <c r="VWU458" s="433"/>
      <c r="VWV458" s="433"/>
      <c r="VWW458" s="433"/>
      <c r="VWX458" s="433"/>
      <c r="VWY458" s="433"/>
      <c r="VWZ458" s="433"/>
      <c r="VXA458" s="433"/>
      <c r="VXB458" s="433"/>
      <c r="VXC458" s="433"/>
      <c r="VXD458" s="433"/>
      <c r="VXE458" s="433"/>
      <c r="VXF458" s="433"/>
      <c r="VXG458" s="433"/>
      <c r="VXH458" s="433"/>
      <c r="VXI458" s="433"/>
      <c r="VXJ458" s="433"/>
      <c r="VXK458" s="433"/>
      <c r="VXL458" s="433"/>
      <c r="VXM458" s="433"/>
      <c r="VXN458" s="433"/>
      <c r="VXO458" s="433"/>
      <c r="VXP458" s="433"/>
      <c r="VXQ458" s="433"/>
      <c r="VXR458" s="433"/>
      <c r="VXS458" s="433"/>
      <c r="VXT458" s="433"/>
      <c r="VXU458" s="433"/>
      <c r="VXV458" s="433"/>
      <c r="VXW458" s="433"/>
      <c r="VXX458" s="433"/>
      <c r="VXY458" s="433"/>
      <c r="VXZ458" s="433"/>
      <c r="VYA458" s="433"/>
      <c r="VYB458" s="433"/>
      <c r="VYC458" s="433"/>
      <c r="VYD458" s="433"/>
      <c r="VYE458" s="433"/>
      <c r="VYF458" s="433"/>
      <c r="VYG458" s="433"/>
      <c r="VYH458" s="433"/>
      <c r="VYI458" s="433"/>
      <c r="VYJ458" s="433"/>
      <c r="VYK458" s="433"/>
      <c r="VYL458" s="433"/>
      <c r="VYM458" s="433"/>
      <c r="VYN458" s="433"/>
      <c r="VYO458" s="433"/>
      <c r="VYP458" s="433"/>
      <c r="VYQ458" s="433"/>
      <c r="VYR458" s="433"/>
      <c r="VYS458" s="433"/>
      <c r="VYT458" s="433"/>
      <c r="VYU458" s="433"/>
      <c r="VYV458" s="433"/>
      <c r="VYW458" s="433"/>
      <c r="VYX458" s="433"/>
      <c r="VYY458" s="433"/>
      <c r="VYZ458" s="433"/>
      <c r="VZA458" s="433"/>
      <c r="VZB458" s="433"/>
      <c r="VZC458" s="433"/>
      <c r="VZD458" s="433"/>
      <c r="VZE458" s="433"/>
      <c r="VZF458" s="433"/>
      <c r="VZG458" s="433"/>
      <c r="VZH458" s="433"/>
      <c r="VZI458" s="433"/>
      <c r="VZJ458" s="433"/>
      <c r="VZK458" s="433"/>
      <c r="VZL458" s="433"/>
      <c r="VZM458" s="433"/>
      <c r="VZN458" s="433"/>
      <c r="VZO458" s="433"/>
      <c r="VZP458" s="433"/>
      <c r="VZQ458" s="433"/>
      <c r="VZR458" s="433"/>
      <c r="VZS458" s="433"/>
      <c r="VZT458" s="433"/>
      <c r="VZU458" s="433"/>
      <c r="VZV458" s="433"/>
      <c r="VZW458" s="433"/>
      <c r="VZX458" s="433"/>
      <c r="VZY458" s="433"/>
      <c r="VZZ458" s="433"/>
      <c r="WAA458" s="433"/>
      <c r="WAB458" s="433"/>
      <c r="WAC458" s="433"/>
      <c r="WAD458" s="433"/>
      <c r="WAE458" s="433"/>
      <c r="WAF458" s="433"/>
      <c r="WAG458" s="433"/>
      <c r="WAH458" s="433"/>
      <c r="WAI458" s="433"/>
      <c r="WAJ458" s="433"/>
      <c r="WAK458" s="433"/>
      <c r="WAL458" s="433"/>
      <c r="WAM458" s="433"/>
      <c r="WAN458" s="433"/>
      <c r="WAO458" s="433"/>
      <c r="WAP458" s="433"/>
      <c r="WAQ458" s="433"/>
      <c r="WAR458" s="433"/>
      <c r="WAS458" s="433"/>
      <c r="WAT458" s="433"/>
      <c r="WAU458" s="433"/>
      <c r="WAV458" s="433"/>
      <c r="WAW458" s="433"/>
      <c r="WAX458" s="433"/>
      <c r="WAY458" s="433"/>
      <c r="WAZ458" s="433"/>
      <c r="WBA458" s="433"/>
      <c r="WBB458" s="433"/>
      <c r="WBC458" s="433"/>
      <c r="WBD458" s="433"/>
      <c r="WBE458" s="433"/>
      <c r="WBF458" s="433"/>
      <c r="WBG458" s="433"/>
      <c r="WBH458" s="433"/>
      <c r="WBI458" s="433"/>
      <c r="WBJ458" s="433"/>
      <c r="WBK458" s="433"/>
      <c r="WBL458" s="433"/>
      <c r="WBM458" s="433"/>
      <c r="WBN458" s="433"/>
      <c r="WBO458" s="433"/>
      <c r="WBP458" s="433"/>
      <c r="WBQ458" s="433"/>
      <c r="WBR458" s="433"/>
      <c r="WBS458" s="433"/>
      <c r="WBT458" s="433"/>
      <c r="WBU458" s="433"/>
      <c r="WBV458" s="433"/>
      <c r="WBW458" s="433"/>
      <c r="WBX458" s="433"/>
      <c r="WBY458" s="433"/>
      <c r="WBZ458" s="433"/>
      <c r="WCA458" s="433"/>
      <c r="WCB458" s="433"/>
      <c r="WCC458" s="433"/>
      <c r="WCD458" s="433"/>
      <c r="WCE458" s="433"/>
      <c r="WCF458" s="433"/>
      <c r="WCG458" s="433"/>
      <c r="WCH458" s="433"/>
      <c r="WCI458" s="433"/>
      <c r="WCJ458" s="433"/>
      <c r="WCK458" s="433"/>
      <c r="WCL458" s="433"/>
      <c r="WCM458" s="433"/>
      <c r="WCN458" s="433"/>
      <c r="WCO458" s="433"/>
      <c r="WCP458" s="433"/>
      <c r="WCQ458" s="433"/>
      <c r="WCR458" s="433"/>
      <c r="WCS458" s="433"/>
      <c r="WCT458" s="433"/>
      <c r="WCU458" s="433"/>
      <c r="WCV458" s="433"/>
      <c r="WCW458" s="433"/>
      <c r="WCX458" s="433"/>
      <c r="WCY458" s="433"/>
      <c r="WCZ458" s="433"/>
      <c r="WDA458" s="433"/>
      <c r="WDB458" s="433"/>
      <c r="WDC458" s="433"/>
      <c r="WDD458" s="433"/>
      <c r="WDE458" s="433"/>
      <c r="WDF458" s="433"/>
      <c r="WDG458" s="433"/>
      <c r="WDH458" s="433"/>
      <c r="WDI458" s="433"/>
      <c r="WDJ458" s="433"/>
      <c r="WDK458" s="433"/>
      <c r="WDL458" s="433"/>
      <c r="WDM458" s="433"/>
      <c r="WDN458" s="433"/>
      <c r="WDO458" s="433"/>
      <c r="WDP458" s="433"/>
      <c r="WDQ458" s="433"/>
      <c r="WDR458" s="433"/>
      <c r="WDS458" s="433"/>
      <c r="WDT458" s="433"/>
      <c r="WDU458" s="433"/>
      <c r="WDV458" s="433"/>
      <c r="WDW458" s="433"/>
      <c r="WDX458" s="433"/>
      <c r="WDY458" s="433"/>
      <c r="WDZ458" s="433"/>
      <c r="WEA458" s="433"/>
      <c r="WEB458" s="433"/>
      <c r="WEC458" s="433"/>
      <c r="WED458" s="433"/>
      <c r="WEE458" s="433"/>
      <c r="WEF458" s="433"/>
      <c r="WEG458" s="433"/>
      <c r="WEH458" s="433"/>
      <c r="WEI458" s="433"/>
      <c r="WEJ458" s="433"/>
      <c r="WEK458" s="433"/>
      <c r="WEL458" s="433"/>
      <c r="WEM458" s="433"/>
      <c r="WEN458" s="433"/>
      <c r="WEO458" s="433"/>
      <c r="WEP458" s="433"/>
      <c r="WEQ458" s="433"/>
      <c r="WER458" s="433"/>
      <c r="WES458" s="433"/>
      <c r="WET458" s="433"/>
      <c r="WEU458" s="433"/>
      <c r="WEV458" s="433"/>
      <c r="WEW458" s="433"/>
      <c r="WEX458" s="433"/>
      <c r="WEY458" s="433"/>
      <c r="WEZ458" s="433"/>
      <c r="WFA458" s="433"/>
      <c r="WFB458" s="433"/>
      <c r="WFC458" s="433"/>
      <c r="WFD458" s="433"/>
      <c r="WFE458" s="433"/>
      <c r="WFF458" s="433"/>
      <c r="WFG458" s="433"/>
      <c r="WFH458" s="433"/>
      <c r="WFI458" s="433"/>
      <c r="WFJ458" s="433"/>
      <c r="WFK458" s="433"/>
      <c r="WFL458" s="433"/>
      <c r="WFM458" s="433"/>
      <c r="WFN458" s="433"/>
      <c r="WFO458" s="433"/>
      <c r="WFP458" s="433"/>
      <c r="WFQ458" s="433"/>
      <c r="WFR458" s="433"/>
      <c r="WFS458" s="433"/>
      <c r="WFT458" s="433"/>
      <c r="WFU458" s="433"/>
      <c r="WFV458" s="433"/>
      <c r="WFW458" s="433"/>
      <c r="WFX458" s="433"/>
      <c r="WFY458" s="433"/>
      <c r="WFZ458" s="433"/>
      <c r="WGA458" s="433"/>
      <c r="WGB458" s="433"/>
      <c r="WGC458" s="433"/>
      <c r="WGD458" s="433"/>
      <c r="WGE458" s="433"/>
      <c r="WGF458" s="433"/>
      <c r="WGG458" s="433"/>
      <c r="WGH458" s="433"/>
      <c r="WGI458" s="433"/>
      <c r="WGJ458" s="433"/>
      <c r="WGK458" s="433"/>
      <c r="WGL458" s="433"/>
      <c r="WGM458" s="433"/>
      <c r="WGN458" s="433"/>
      <c r="WGO458" s="433"/>
      <c r="WGP458" s="433"/>
      <c r="WGQ458" s="433"/>
      <c r="WGR458" s="433"/>
      <c r="WGS458" s="433"/>
      <c r="WGT458" s="433"/>
      <c r="WGU458" s="433"/>
      <c r="WGV458" s="433"/>
      <c r="WGW458" s="433"/>
      <c r="WGX458" s="433"/>
      <c r="WGY458" s="433"/>
      <c r="WGZ458" s="433"/>
      <c r="WHA458" s="433"/>
      <c r="WHB458" s="433"/>
      <c r="WHC458" s="433"/>
      <c r="WHD458" s="433"/>
      <c r="WHE458" s="433"/>
      <c r="WHF458" s="433"/>
      <c r="WHG458" s="433"/>
      <c r="WHH458" s="433"/>
      <c r="WHI458" s="433"/>
      <c r="WHJ458" s="433"/>
      <c r="WHK458" s="433"/>
      <c r="WHL458" s="433"/>
      <c r="WHM458" s="433"/>
      <c r="WHN458" s="433"/>
      <c r="WHO458" s="433"/>
      <c r="WHP458" s="433"/>
      <c r="WHQ458" s="433"/>
      <c r="WHR458" s="433"/>
      <c r="WHS458" s="433"/>
      <c r="WHT458" s="433"/>
      <c r="WHU458" s="433"/>
      <c r="WHV458" s="433"/>
      <c r="WHW458" s="433"/>
      <c r="WHX458" s="433"/>
      <c r="WHY458" s="433"/>
      <c r="WHZ458" s="433"/>
      <c r="WIA458" s="433"/>
      <c r="WIB458" s="433"/>
      <c r="WIC458" s="433"/>
      <c r="WID458" s="433"/>
      <c r="WIE458" s="433"/>
      <c r="WIF458" s="433"/>
      <c r="WIG458" s="433"/>
      <c r="WIH458" s="433"/>
      <c r="WII458" s="433"/>
      <c r="WIJ458" s="433"/>
      <c r="WIK458" s="433"/>
      <c r="WIL458" s="433"/>
      <c r="WIM458" s="433"/>
      <c r="WIN458" s="433"/>
      <c r="WIO458" s="433"/>
      <c r="WIP458" s="433"/>
      <c r="WIQ458" s="433"/>
      <c r="WIR458" s="433"/>
      <c r="WIS458" s="433"/>
      <c r="WIT458" s="433"/>
      <c r="WIU458" s="433"/>
      <c r="WIV458" s="433"/>
      <c r="WIW458" s="433"/>
      <c r="WIX458" s="433"/>
      <c r="WIY458" s="433"/>
      <c r="WIZ458" s="433"/>
      <c r="WJA458" s="433"/>
      <c r="WJB458" s="433"/>
      <c r="WJC458" s="433"/>
      <c r="WJD458" s="433"/>
      <c r="WJE458" s="433"/>
      <c r="WJF458" s="433"/>
      <c r="WJG458" s="433"/>
      <c r="WJH458" s="433"/>
      <c r="WJI458" s="433"/>
      <c r="WJJ458" s="433"/>
      <c r="WJK458" s="433"/>
      <c r="WJL458" s="433"/>
      <c r="WJM458" s="433"/>
      <c r="WJN458" s="433"/>
      <c r="WJO458" s="433"/>
      <c r="WJP458" s="433"/>
      <c r="WJQ458" s="433"/>
      <c r="WJR458" s="433"/>
      <c r="WJS458" s="433"/>
      <c r="WJT458" s="433"/>
      <c r="WJU458" s="433"/>
      <c r="WJV458" s="433"/>
      <c r="WJW458" s="433"/>
      <c r="WJX458" s="433"/>
      <c r="WJY458" s="433"/>
      <c r="WJZ458" s="433"/>
      <c r="WKA458" s="433"/>
      <c r="WKB458" s="433"/>
      <c r="WKC458" s="433"/>
      <c r="WKD458" s="433"/>
      <c r="WKE458" s="433"/>
      <c r="WKF458" s="433"/>
      <c r="WKG458" s="433"/>
      <c r="WKH458" s="433"/>
      <c r="WKI458" s="433"/>
      <c r="WKJ458" s="433"/>
      <c r="WKK458" s="433"/>
      <c r="WKL458" s="433"/>
      <c r="WKM458" s="433"/>
      <c r="WKN458" s="433"/>
      <c r="WKO458" s="433"/>
      <c r="WKP458" s="433"/>
      <c r="WKQ458" s="433"/>
      <c r="WKR458" s="433"/>
      <c r="WKS458" s="433"/>
      <c r="WKT458" s="433"/>
      <c r="WKU458" s="433"/>
      <c r="WKV458" s="433"/>
      <c r="WKW458" s="433"/>
      <c r="WKX458" s="433"/>
      <c r="WKY458" s="433"/>
      <c r="WKZ458" s="433"/>
      <c r="WLA458" s="433"/>
      <c r="WLB458" s="433"/>
      <c r="WLC458" s="433"/>
      <c r="WLD458" s="433"/>
      <c r="WLE458" s="433"/>
      <c r="WLF458" s="433"/>
      <c r="WLG458" s="433"/>
      <c r="WLH458" s="433"/>
      <c r="WLI458" s="433"/>
      <c r="WLJ458" s="433"/>
      <c r="WLK458" s="433"/>
      <c r="WLL458" s="433"/>
      <c r="WLM458" s="433"/>
      <c r="WLN458" s="433"/>
      <c r="WLO458" s="433"/>
      <c r="WLP458" s="433"/>
      <c r="WLQ458" s="433"/>
      <c r="WLR458" s="433"/>
      <c r="WLS458" s="433"/>
      <c r="WLT458" s="433"/>
      <c r="WLU458" s="433"/>
      <c r="WLV458" s="433"/>
      <c r="WLW458" s="433"/>
      <c r="WLX458" s="433"/>
      <c r="WLY458" s="433"/>
      <c r="WLZ458" s="433"/>
      <c r="WMA458" s="433"/>
      <c r="WMB458" s="433"/>
      <c r="WMC458" s="433"/>
      <c r="WMD458" s="433"/>
      <c r="WME458" s="433"/>
      <c r="WMF458" s="433"/>
      <c r="WMG458" s="433"/>
      <c r="WMH458" s="433"/>
      <c r="WMI458" s="433"/>
      <c r="WMJ458" s="433"/>
      <c r="WMK458" s="433"/>
      <c r="WML458" s="433"/>
      <c r="WMM458" s="433"/>
      <c r="WMN458" s="433"/>
      <c r="WMO458" s="433"/>
      <c r="WMP458" s="433"/>
      <c r="WMQ458" s="433"/>
      <c r="WMR458" s="433"/>
      <c r="WMS458" s="433"/>
      <c r="WMT458" s="433"/>
      <c r="WMU458" s="433"/>
      <c r="WMV458" s="433"/>
      <c r="WMW458" s="433"/>
      <c r="WMX458" s="433"/>
      <c r="WMY458" s="433"/>
      <c r="WMZ458" s="433"/>
      <c r="WNA458" s="433"/>
      <c r="WNB458" s="433"/>
      <c r="WNC458" s="433"/>
      <c r="WND458" s="433"/>
      <c r="WNE458" s="433"/>
      <c r="WNF458" s="433"/>
      <c r="WNG458" s="433"/>
      <c r="WNH458" s="433"/>
      <c r="WNI458" s="433"/>
      <c r="WNJ458" s="433"/>
      <c r="WNK458" s="433"/>
      <c r="WNL458" s="433"/>
      <c r="WNM458" s="433"/>
      <c r="WNN458" s="433"/>
      <c r="WNO458" s="433"/>
      <c r="WNP458" s="433"/>
      <c r="WNQ458" s="433"/>
      <c r="WNR458" s="433"/>
      <c r="WNS458" s="433"/>
      <c r="WNT458" s="433"/>
      <c r="WNU458" s="433"/>
      <c r="WNV458" s="433"/>
      <c r="WNW458" s="433"/>
      <c r="WNX458" s="433"/>
      <c r="WNY458" s="433"/>
      <c r="WNZ458" s="433"/>
      <c r="WOA458" s="433"/>
      <c r="WOB458" s="433"/>
      <c r="WOC458" s="433"/>
      <c r="WOD458" s="433"/>
      <c r="WOE458" s="433"/>
      <c r="WOF458" s="433"/>
      <c r="WOG458" s="433"/>
      <c r="WOH458" s="433"/>
      <c r="WOI458" s="433"/>
      <c r="WOJ458" s="433"/>
      <c r="WOK458" s="433"/>
      <c r="WOL458" s="433"/>
      <c r="WOM458" s="433"/>
      <c r="WON458" s="433"/>
      <c r="WOO458" s="433"/>
      <c r="WOP458" s="433"/>
      <c r="WOQ458" s="433"/>
      <c r="WOR458" s="433"/>
      <c r="WOS458" s="433"/>
      <c r="WOT458" s="433"/>
      <c r="WOU458" s="433"/>
      <c r="WOV458" s="433"/>
      <c r="WOW458" s="433"/>
      <c r="WOX458" s="433"/>
      <c r="WOY458" s="433"/>
      <c r="WOZ458" s="433"/>
      <c r="WPA458" s="433"/>
      <c r="WPB458" s="433"/>
      <c r="WPC458" s="433"/>
      <c r="WPD458" s="433"/>
      <c r="WPE458" s="433"/>
      <c r="WPF458" s="433"/>
      <c r="WPG458" s="433"/>
      <c r="WPH458" s="433"/>
      <c r="WPI458" s="433"/>
      <c r="WPJ458" s="433"/>
      <c r="WPK458" s="433"/>
      <c r="WPL458" s="433"/>
      <c r="WPM458" s="433"/>
      <c r="WPN458" s="433"/>
      <c r="WPO458" s="433"/>
      <c r="WPP458" s="433"/>
      <c r="WPQ458" s="433"/>
      <c r="WPR458" s="433"/>
      <c r="WPS458" s="433"/>
      <c r="WPT458" s="433"/>
      <c r="WPU458" s="433"/>
      <c r="WPV458" s="433"/>
      <c r="WPW458" s="433"/>
      <c r="WPX458" s="433"/>
      <c r="WPY458" s="433"/>
      <c r="WPZ458" s="433"/>
      <c r="WQA458" s="433"/>
      <c r="WQB458" s="433"/>
      <c r="WQC458" s="433"/>
      <c r="WQD458" s="433"/>
      <c r="WQE458" s="433"/>
      <c r="WQF458" s="433"/>
      <c r="WQG458" s="433"/>
      <c r="WQH458" s="433"/>
      <c r="WQI458" s="433"/>
      <c r="WQJ458" s="433"/>
      <c r="WQK458" s="433"/>
      <c r="WQL458" s="433"/>
      <c r="WQM458" s="433"/>
      <c r="WQN458" s="433"/>
      <c r="WQO458" s="433"/>
      <c r="WQP458" s="433"/>
      <c r="WQQ458" s="433"/>
      <c r="WQR458" s="433"/>
      <c r="WQS458" s="433"/>
      <c r="WQT458" s="433"/>
      <c r="WQU458" s="433"/>
      <c r="WQV458" s="433"/>
      <c r="WQW458" s="433"/>
      <c r="WQX458" s="433"/>
      <c r="WQY458" s="433"/>
      <c r="WQZ458" s="433"/>
      <c r="WRA458" s="433"/>
      <c r="WRB458" s="433"/>
      <c r="WRC458" s="433"/>
      <c r="WRD458" s="433"/>
      <c r="WRE458" s="433"/>
      <c r="WRF458" s="433"/>
      <c r="WRG458" s="433"/>
      <c r="WRH458" s="433"/>
      <c r="WRI458" s="433"/>
      <c r="WRJ458" s="433"/>
      <c r="WRK458" s="433"/>
      <c r="WRL458" s="433"/>
      <c r="WRM458" s="433"/>
      <c r="WRN458" s="433"/>
      <c r="WRO458" s="433"/>
      <c r="WRP458" s="433"/>
      <c r="WRQ458" s="433"/>
      <c r="WRR458" s="433"/>
      <c r="WRS458" s="433"/>
      <c r="WRT458" s="433"/>
      <c r="WRU458" s="433"/>
      <c r="WRV458" s="433"/>
      <c r="WRW458" s="433"/>
      <c r="WRX458" s="433"/>
      <c r="WRY458" s="433"/>
      <c r="WRZ458" s="433"/>
      <c r="WSA458" s="433"/>
      <c r="WSB458" s="433"/>
      <c r="WSC458" s="433"/>
      <c r="WSD458" s="433"/>
      <c r="WSE458" s="433"/>
      <c r="WSF458" s="433"/>
      <c r="WSG458" s="433"/>
      <c r="WSH458" s="433"/>
      <c r="WSI458" s="433"/>
      <c r="WSJ458" s="433"/>
      <c r="WSK458" s="433"/>
      <c r="WSL458" s="433"/>
      <c r="WSM458" s="433"/>
      <c r="WSN458" s="433"/>
      <c r="WSO458" s="433"/>
      <c r="WSP458" s="433"/>
      <c r="WSQ458" s="433"/>
      <c r="WSR458" s="433"/>
      <c r="WSS458" s="433"/>
      <c r="WST458" s="433"/>
      <c r="WSU458" s="433"/>
      <c r="WSV458" s="433"/>
      <c r="WSW458" s="433"/>
      <c r="WSX458" s="433"/>
      <c r="WSY458" s="433"/>
      <c r="WSZ458" s="433"/>
      <c r="WTA458" s="433"/>
      <c r="WTB458" s="433"/>
      <c r="WTC458" s="433"/>
      <c r="WTD458" s="433"/>
      <c r="WTE458" s="433"/>
      <c r="WTF458" s="433"/>
      <c r="WTG458" s="433"/>
      <c r="WTH458" s="433"/>
      <c r="WTI458" s="433"/>
      <c r="WTJ458" s="433"/>
      <c r="WTK458" s="433"/>
      <c r="WTL458" s="433"/>
      <c r="WTM458" s="433"/>
      <c r="WTN458" s="433"/>
      <c r="WTO458" s="433"/>
      <c r="WTP458" s="433"/>
      <c r="WTQ458" s="433"/>
      <c r="WTR458" s="433"/>
      <c r="WTS458" s="433"/>
      <c r="WTT458" s="433"/>
      <c r="WTU458" s="433"/>
      <c r="WTV458" s="433"/>
      <c r="WTW458" s="433"/>
      <c r="WTX458" s="433"/>
      <c r="WTY458" s="433"/>
      <c r="WTZ458" s="433"/>
      <c r="WUA458" s="433"/>
      <c r="WUB458" s="433"/>
      <c r="WUC458" s="433"/>
      <c r="WUD458" s="433"/>
      <c r="WUE458" s="433"/>
      <c r="WUF458" s="433"/>
      <c r="WUG458" s="433"/>
      <c r="WUH458" s="433"/>
      <c r="WUI458" s="433"/>
      <c r="WUJ458" s="433"/>
      <c r="WUK458" s="433"/>
      <c r="WUL458" s="433"/>
      <c r="WUM458" s="433"/>
      <c r="WUN458" s="433"/>
      <c r="WUO458" s="433"/>
      <c r="WUP458" s="433"/>
      <c r="WUQ458" s="433"/>
      <c r="WUR458" s="433"/>
      <c r="WUS458" s="433"/>
      <c r="WUT458" s="433"/>
      <c r="WUU458" s="433"/>
      <c r="WUV458" s="433"/>
      <c r="WUW458" s="433"/>
      <c r="WUX458" s="433"/>
      <c r="WUY458" s="433"/>
      <c r="WUZ458" s="433"/>
      <c r="WVA458" s="433"/>
      <c r="WVB458" s="433"/>
      <c r="WVC458" s="433"/>
      <c r="WVD458" s="433"/>
      <c r="WVE458" s="433"/>
      <c r="WVF458" s="433"/>
      <c r="WVG458" s="433"/>
      <c r="WVH458" s="433"/>
      <c r="WVI458" s="433"/>
      <c r="WVJ458" s="433"/>
      <c r="WVK458" s="433"/>
      <c r="WVL458" s="433"/>
      <c r="WVM458" s="433"/>
      <c r="WVN458" s="433"/>
      <c r="WVO458" s="433"/>
      <c r="WVP458" s="433"/>
      <c r="WVQ458" s="433"/>
      <c r="WVR458" s="433"/>
      <c r="WVS458" s="433"/>
      <c r="WVT458" s="433"/>
      <c r="WVU458" s="433"/>
      <c r="WVV458" s="433"/>
      <c r="WVW458" s="433"/>
      <c r="WVX458" s="433"/>
      <c r="WVY458" s="433"/>
      <c r="WVZ458" s="433"/>
      <c r="WWA458" s="433"/>
      <c r="WWB458" s="433"/>
      <c r="WWC458" s="433"/>
      <c r="WWD458" s="433"/>
      <c r="WWE458" s="433"/>
      <c r="WWF458" s="433"/>
      <c r="WWG458" s="433"/>
      <c r="WWH458" s="433"/>
      <c r="WWI458" s="433"/>
      <c r="WWJ458" s="433"/>
      <c r="WWK458" s="433"/>
      <c r="WWL458" s="433"/>
      <c r="WWM458" s="433"/>
      <c r="WWN458" s="433"/>
      <c r="WWO458" s="433"/>
      <c r="WWP458" s="433"/>
      <c r="WWQ458" s="433"/>
      <c r="WWR458" s="433"/>
      <c r="WWS458" s="433"/>
      <c r="WWT458" s="433"/>
      <c r="WWU458" s="433"/>
      <c r="WWV458" s="433"/>
      <c r="WWW458" s="433"/>
      <c r="WWX458" s="433"/>
      <c r="WWY458" s="433"/>
      <c r="WWZ458" s="433"/>
      <c r="WXA458" s="433"/>
      <c r="WXB458" s="433"/>
      <c r="WXC458" s="433"/>
      <c r="WXD458" s="433"/>
      <c r="WXE458" s="433"/>
      <c r="WXF458" s="433"/>
      <c r="WXG458" s="433"/>
      <c r="WXH458" s="433"/>
      <c r="WXI458" s="433"/>
      <c r="WXJ458" s="433"/>
      <c r="WXK458" s="433"/>
      <c r="WXL458" s="433"/>
      <c r="WXM458" s="433"/>
      <c r="WXN458" s="433"/>
      <c r="WXO458" s="433"/>
      <c r="WXP458" s="433"/>
      <c r="WXQ458" s="433"/>
      <c r="WXR458" s="433"/>
      <c r="WXS458" s="433"/>
      <c r="WXT458" s="433"/>
      <c r="WXU458" s="433"/>
      <c r="WXV458" s="433"/>
      <c r="WXW458" s="433"/>
      <c r="WXX458" s="433"/>
      <c r="WXY458" s="433"/>
      <c r="WXZ458" s="433"/>
      <c r="WYA458" s="433"/>
      <c r="WYB458" s="433"/>
      <c r="WYC458" s="433"/>
      <c r="WYD458" s="433"/>
      <c r="WYE458" s="433"/>
      <c r="WYF458" s="433"/>
      <c r="WYG458" s="433"/>
      <c r="WYH458" s="433"/>
      <c r="WYI458" s="433"/>
      <c r="WYJ458" s="433"/>
      <c r="WYK458" s="433"/>
      <c r="WYL458" s="433"/>
      <c r="WYM458" s="433"/>
      <c r="WYN458" s="433"/>
      <c r="WYO458" s="433"/>
      <c r="WYP458" s="433"/>
      <c r="WYQ458" s="433"/>
      <c r="WYR458" s="433"/>
      <c r="WYS458" s="433"/>
      <c r="WYT458" s="433"/>
      <c r="WYU458" s="433"/>
      <c r="WYV458" s="433"/>
      <c r="WYW458" s="433"/>
      <c r="WYX458" s="433"/>
      <c r="WYY458" s="433"/>
      <c r="WYZ458" s="433"/>
      <c r="WZA458" s="433"/>
      <c r="WZB458" s="433"/>
      <c r="WZC458" s="433"/>
      <c r="WZD458" s="433"/>
      <c r="WZE458" s="433"/>
      <c r="WZF458" s="433"/>
      <c r="WZG458" s="433"/>
      <c r="WZH458" s="433"/>
      <c r="WZI458" s="433"/>
      <c r="WZJ458" s="433"/>
      <c r="WZK458" s="433"/>
      <c r="WZL458" s="433"/>
      <c r="WZM458" s="433"/>
      <c r="WZN458" s="433"/>
      <c r="WZO458" s="433"/>
      <c r="WZP458" s="433"/>
      <c r="WZQ458" s="433"/>
      <c r="WZR458" s="433"/>
      <c r="WZS458" s="433"/>
      <c r="WZT458" s="433"/>
      <c r="WZU458" s="433"/>
      <c r="WZV458" s="433"/>
      <c r="WZW458" s="433"/>
      <c r="WZX458" s="433"/>
      <c r="WZY458" s="433"/>
      <c r="WZZ458" s="433"/>
      <c r="XAA458" s="433"/>
      <c r="XAB458" s="433"/>
      <c r="XAC458" s="433"/>
      <c r="XAD458" s="433"/>
      <c r="XAE458" s="433"/>
      <c r="XAF458" s="433"/>
      <c r="XAG458" s="433"/>
      <c r="XAH458" s="433"/>
      <c r="XAI458" s="433"/>
      <c r="XAJ458" s="433"/>
      <c r="XAK458" s="433"/>
      <c r="XAL458" s="433"/>
      <c r="XAM458" s="433"/>
      <c r="XAN458" s="433"/>
      <c r="XAO458" s="433"/>
      <c r="XAP458" s="433"/>
      <c r="XAQ458" s="433"/>
      <c r="XAR458" s="433"/>
      <c r="XAS458" s="433"/>
      <c r="XAT458" s="433"/>
      <c r="XAU458" s="433"/>
      <c r="XAV458" s="433"/>
      <c r="XAW458" s="433"/>
      <c r="XAX458" s="433"/>
      <c r="XAY458" s="433"/>
      <c r="XAZ458" s="433"/>
      <c r="XBA458" s="433"/>
      <c r="XBB458" s="433"/>
      <c r="XBC458" s="433"/>
      <c r="XBD458" s="433"/>
      <c r="XBE458" s="433"/>
      <c r="XBF458" s="433"/>
      <c r="XBG458" s="433"/>
      <c r="XBH458" s="433"/>
      <c r="XBI458" s="433"/>
      <c r="XBJ458" s="433"/>
      <c r="XBK458" s="433"/>
      <c r="XBL458" s="433"/>
      <c r="XBM458" s="433"/>
      <c r="XBN458" s="433"/>
      <c r="XBO458" s="433"/>
      <c r="XBP458" s="433"/>
      <c r="XBQ458" s="433"/>
      <c r="XBR458" s="433"/>
      <c r="XBS458" s="433"/>
      <c r="XBT458" s="433"/>
      <c r="XBU458" s="433"/>
      <c r="XBV458" s="433"/>
      <c r="XBW458" s="433"/>
      <c r="XBX458" s="433"/>
      <c r="XBY458" s="433"/>
      <c r="XBZ458" s="433"/>
      <c r="XCA458" s="433"/>
      <c r="XCB458" s="433"/>
      <c r="XCC458" s="433"/>
      <c r="XCD458" s="433"/>
      <c r="XCE458" s="433"/>
      <c r="XCF458" s="433"/>
      <c r="XCG458" s="433"/>
      <c r="XCH458" s="433"/>
      <c r="XCI458" s="433"/>
      <c r="XCJ458" s="433"/>
      <c r="XCK458" s="433"/>
      <c r="XCL458" s="433"/>
      <c r="XCM458" s="433"/>
      <c r="XCN458" s="433"/>
      <c r="XCO458" s="433"/>
      <c r="XCP458" s="433"/>
      <c r="XCQ458" s="433"/>
      <c r="XCR458" s="433"/>
      <c r="XCS458" s="433"/>
      <c r="XCT458" s="433"/>
      <c r="XCU458" s="433"/>
      <c r="XCV458" s="433"/>
      <c r="XCW458" s="433"/>
      <c r="XCX458" s="433"/>
      <c r="XCY458" s="433"/>
      <c r="XCZ458" s="433"/>
      <c r="XDA458" s="433"/>
      <c r="XDB458" s="433"/>
      <c r="XDC458" s="433"/>
      <c r="XDD458" s="433"/>
      <c r="XDE458" s="433"/>
      <c r="XDF458" s="433"/>
      <c r="XDG458" s="433"/>
      <c r="XDH458" s="433"/>
      <c r="XDI458" s="433"/>
      <c r="XDJ458" s="433"/>
      <c r="XDK458" s="433"/>
      <c r="XDL458" s="433"/>
      <c r="XDM458" s="433"/>
      <c r="XDN458" s="433"/>
      <c r="XDO458" s="433"/>
      <c r="XDP458" s="433"/>
      <c r="XDQ458" s="433"/>
      <c r="XDR458" s="433"/>
      <c r="XDS458" s="433"/>
      <c r="XDT458" s="433"/>
      <c r="XDU458" s="433"/>
      <c r="XDV458" s="433"/>
      <c r="XDW458" s="433"/>
      <c r="XDX458" s="433"/>
      <c r="XDY458" s="433"/>
      <c r="XDZ458" s="433"/>
      <c r="XEA458" s="433"/>
      <c r="XEB458" s="433"/>
      <c r="XEC458" s="433"/>
      <c r="XED458" s="433"/>
      <c r="XEE458" s="433"/>
      <c r="XEF458" s="433"/>
      <c r="XEG458" s="433"/>
      <c r="XEH458" s="433"/>
      <c r="XEI458" s="433"/>
      <c r="XEJ458" s="433"/>
      <c r="XEK458" s="433"/>
      <c r="XEL458" s="433"/>
      <c r="XEM458" s="433"/>
      <c r="XEN458" s="433"/>
      <c r="XEO458" s="433"/>
      <c r="XEP458" s="433"/>
      <c r="XEQ458" s="433"/>
      <c r="XER458" s="433"/>
      <c r="XES458" s="433"/>
      <c r="XET458" s="433"/>
      <c r="XEU458" s="433"/>
      <c r="XEV458" s="433"/>
      <c r="XEW458" s="433"/>
      <c r="XEX458" s="433"/>
    </row>
    <row r="459" spans="1:16378" s="502" customFormat="1" ht="31.2" x14ac:dyDescent="0.3">
      <c r="A459" s="378">
        <v>3110202</v>
      </c>
      <c r="B459" s="372" t="s">
        <v>403</v>
      </c>
      <c r="C459" s="368"/>
      <c r="D459" s="368" t="s">
        <v>2781</v>
      </c>
      <c r="E459" s="488"/>
      <c r="F459" s="387"/>
      <c r="G459" s="387"/>
      <c r="H459" s="387">
        <v>4374000</v>
      </c>
      <c r="I459" s="421">
        <f t="shared" si="17"/>
        <v>4374000</v>
      </c>
      <c r="J459" s="421">
        <v>4374000</v>
      </c>
      <c r="K459" s="416">
        <f t="shared" si="16"/>
        <v>0</v>
      </c>
      <c r="L459" s="422"/>
      <c r="M459" s="422"/>
      <c r="N459" s="433"/>
      <c r="O459" s="433"/>
      <c r="P459" s="433"/>
      <c r="Q459" s="433"/>
      <c r="R459" s="433"/>
      <c r="S459" s="433"/>
      <c r="T459" s="433"/>
      <c r="U459" s="433"/>
      <c r="V459" s="433"/>
      <c r="W459" s="433"/>
      <c r="X459" s="433"/>
      <c r="Y459" s="433"/>
      <c r="Z459" s="433"/>
      <c r="AA459" s="433"/>
      <c r="AB459" s="433"/>
      <c r="AC459" s="433"/>
      <c r="AD459" s="433"/>
      <c r="AE459" s="433"/>
      <c r="AF459" s="433"/>
      <c r="AG459" s="433"/>
      <c r="AH459" s="433"/>
      <c r="AI459" s="433"/>
      <c r="AJ459" s="433"/>
      <c r="AK459" s="433"/>
      <c r="AL459" s="433"/>
      <c r="AM459" s="433"/>
      <c r="AN459" s="433"/>
      <c r="AO459" s="433"/>
      <c r="AP459" s="433"/>
      <c r="AQ459" s="433"/>
      <c r="AR459" s="433"/>
      <c r="AS459" s="433"/>
      <c r="AT459" s="433"/>
      <c r="AU459" s="433"/>
      <c r="AV459" s="433"/>
      <c r="AW459" s="433"/>
      <c r="AX459" s="433"/>
      <c r="AY459" s="433"/>
      <c r="AZ459" s="433"/>
      <c r="BA459" s="433"/>
      <c r="BB459" s="433"/>
      <c r="BC459" s="433"/>
      <c r="BD459" s="433"/>
      <c r="BE459" s="433"/>
      <c r="BF459" s="433"/>
      <c r="BG459" s="433"/>
      <c r="BH459" s="433"/>
      <c r="BI459" s="433"/>
      <c r="BJ459" s="433"/>
      <c r="BK459" s="433"/>
      <c r="BL459" s="433"/>
      <c r="BM459" s="433"/>
      <c r="BN459" s="433"/>
      <c r="BO459" s="433"/>
      <c r="BP459" s="433"/>
      <c r="BQ459" s="433"/>
      <c r="BR459" s="433"/>
      <c r="BS459" s="433"/>
      <c r="BT459" s="433"/>
      <c r="BU459" s="433"/>
      <c r="BV459" s="433"/>
      <c r="BW459" s="433"/>
      <c r="BX459" s="433"/>
      <c r="BY459" s="433"/>
      <c r="BZ459" s="433"/>
      <c r="CA459" s="433"/>
      <c r="CB459" s="433"/>
      <c r="CC459" s="433"/>
      <c r="CD459" s="433"/>
      <c r="CE459" s="433"/>
      <c r="CF459" s="433"/>
      <c r="CG459" s="433"/>
      <c r="CH459" s="433"/>
      <c r="CI459" s="433"/>
      <c r="CJ459" s="433"/>
      <c r="CK459" s="433"/>
      <c r="CL459" s="433"/>
      <c r="CM459" s="433"/>
      <c r="CN459" s="433"/>
      <c r="CO459" s="433"/>
      <c r="CP459" s="433"/>
      <c r="CQ459" s="433"/>
      <c r="CR459" s="433"/>
      <c r="CS459" s="433"/>
      <c r="CT459" s="433"/>
      <c r="CU459" s="433"/>
      <c r="CV459" s="433"/>
      <c r="CW459" s="433"/>
      <c r="CX459" s="433"/>
      <c r="CY459" s="433"/>
      <c r="CZ459" s="433"/>
      <c r="DA459" s="433"/>
      <c r="DB459" s="433"/>
      <c r="DC459" s="433"/>
      <c r="DD459" s="433"/>
      <c r="DE459" s="433"/>
      <c r="DF459" s="433"/>
      <c r="DG459" s="433"/>
      <c r="DH459" s="433"/>
      <c r="DI459" s="433"/>
      <c r="DJ459" s="433"/>
      <c r="DK459" s="433"/>
      <c r="DL459" s="433"/>
      <c r="DM459" s="433"/>
      <c r="DN459" s="433"/>
      <c r="DO459" s="433"/>
      <c r="DP459" s="433"/>
      <c r="DQ459" s="433"/>
      <c r="DR459" s="433"/>
      <c r="DS459" s="433"/>
      <c r="DT459" s="433"/>
      <c r="DU459" s="433"/>
      <c r="DV459" s="433"/>
      <c r="DW459" s="433"/>
      <c r="DX459" s="433"/>
      <c r="DY459" s="433"/>
      <c r="DZ459" s="433"/>
      <c r="EA459" s="433"/>
      <c r="EB459" s="433"/>
      <c r="EC459" s="433"/>
      <c r="ED459" s="433"/>
      <c r="EE459" s="433"/>
      <c r="EF459" s="433"/>
      <c r="EG459" s="433"/>
      <c r="EH459" s="433"/>
      <c r="EI459" s="433"/>
      <c r="EJ459" s="433"/>
      <c r="EK459" s="433"/>
      <c r="EL459" s="433"/>
      <c r="EM459" s="433"/>
      <c r="EN459" s="433"/>
      <c r="EO459" s="433"/>
      <c r="EP459" s="433"/>
      <c r="EQ459" s="433"/>
      <c r="ER459" s="433"/>
      <c r="ES459" s="433"/>
      <c r="ET459" s="433"/>
      <c r="EU459" s="433"/>
      <c r="EV459" s="433"/>
      <c r="EW459" s="433"/>
      <c r="EX459" s="433"/>
      <c r="EY459" s="433"/>
      <c r="EZ459" s="433"/>
      <c r="FA459" s="433"/>
      <c r="FB459" s="433"/>
      <c r="FC459" s="433"/>
      <c r="FD459" s="433"/>
      <c r="FE459" s="433"/>
      <c r="FF459" s="433"/>
      <c r="FG459" s="433"/>
      <c r="FH459" s="433"/>
      <c r="FI459" s="433"/>
      <c r="FJ459" s="433"/>
      <c r="FK459" s="433"/>
      <c r="FL459" s="433"/>
      <c r="FM459" s="433"/>
      <c r="FN459" s="433"/>
      <c r="FO459" s="433"/>
      <c r="FP459" s="433"/>
      <c r="FQ459" s="433"/>
      <c r="FR459" s="433"/>
      <c r="FS459" s="433"/>
      <c r="FT459" s="433"/>
      <c r="FU459" s="433"/>
      <c r="FV459" s="433"/>
      <c r="FW459" s="433"/>
      <c r="FX459" s="433"/>
      <c r="FY459" s="433"/>
      <c r="FZ459" s="433"/>
      <c r="GA459" s="433"/>
      <c r="GB459" s="433"/>
      <c r="GC459" s="433"/>
      <c r="GD459" s="433"/>
      <c r="GE459" s="433"/>
      <c r="GF459" s="433"/>
      <c r="GG459" s="433"/>
      <c r="GH459" s="433"/>
      <c r="GI459" s="433"/>
      <c r="GJ459" s="433"/>
      <c r="GK459" s="433"/>
      <c r="GL459" s="433"/>
      <c r="GM459" s="433"/>
      <c r="GN459" s="433"/>
      <c r="GO459" s="433"/>
      <c r="GP459" s="433"/>
      <c r="GQ459" s="433"/>
      <c r="GR459" s="433"/>
      <c r="GS459" s="433"/>
      <c r="GT459" s="433"/>
      <c r="GU459" s="433"/>
      <c r="GV459" s="433"/>
      <c r="GW459" s="433"/>
      <c r="GX459" s="433"/>
      <c r="GY459" s="433"/>
      <c r="GZ459" s="433"/>
      <c r="HA459" s="433"/>
      <c r="HB459" s="433"/>
      <c r="HC459" s="433"/>
      <c r="HD459" s="433"/>
      <c r="HE459" s="433"/>
      <c r="HF459" s="433"/>
      <c r="HG459" s="433"/>
      <c r="HH459" s="433"/>
      <c r="HI459" s="433"/>
      <c r="HJ459" s="433"/>
      <c r="HK459" s="433"/>
      <c r="HL459" s="433"/>
      <c r="HM459" s="433"/>
      <c r="HN459" s="433"/>
      <c r="HO459" s="433"/>
      <c r="HP459" s="433"/>
      <c r="HQ459" s="433"/>
      <c r="HR459" s="433"/>
      <c r="HS459" s="433"/>
      <c r="HT459" s="433"/>
      <c r="HU459" s="433"/>
      <c r="HV459" s="433"/>
      <c r="HW459" s="433"/>
      <c r="HX459" s="433"/>
      <c r="HY459" s="433"/>
      <c r="HZ459" s="433"/>
      <c r="IA459" s="433"/>
      <c r="IB459" s="433"/>
      <c r="IC459" s="433"/>
      <c r="ID459" s="433"/>
      <c r="IE459" s="433"/>
      <c r="IF459" s="433"/>
      <c r="IG459" s="433"/>
      <c r="IH459" s="433"/>
      <c r="II459" s="433"/>
      <c r="IJ459" s="433"/>
      <c r="IK459" s="433"/>
      <c r="IL459" s="433"/>
      <c r="IM459" s="433"/>
      <c r="IN459" s="433"/>
      <c r="IO459" s="433"/>
      <c r="IP459" s="433"/>
      <c r="IQ459" s="433"/>
      <c r="IR459" s="433"/>
      <c r="IS459" s="433"/>
      <c r="IT459" s="433"/>
      <c r="IU459" s="433"/>
      <c r="IV459" s="433"/>
      <c r="IW459" s="433"/>
      <c r="IX459" s="433"/>
      <c r="IY459" s="433"/>
      <c r="IZ459" s="433"/>
      <c r="JA459" s="433"/>
      <c r="JB459" s="433"/>
      <c r="JC459" s="433"/>
      <c r="JD459" s="433"/>
      <c r="JE459" s="433"/>
      <c r="JF459" s="433"/>
      <c r="JG459" s="433"/>
      <c r="JH459" s="433"/>
      <c r="JI459" s="433"/>
      <c r="JJ459" s="433"/>
      <c r="JK459" s="433"/>
      <c r="JL459" s="433"/>
      <c r="JM459" s="433"/>
      <c r="JN459" s="433"/>
      <c r="JO459" s="433"/>
      <c r="JP459" s="433"/>
      <c r="JQ459" s="433"/>
      <c r="JR459" s="433"/>
      <c r="JS459" s="433"/>
      <c r="JT459" s="433"/>
      <c r="JU459" s="433"/>
      <c r="JV459" s="433"/>
      <c r="JW459" s="433"/>
      <c r="JX459" s="433"/>
      <c r="JY459" s="433"/>
      <c r="JZ459" s="433"/>
      <c r="KA459" s="433"/>
      <c r="KB459" s="433"/>
      <c r="KC459" s="433"/>
      <c r="KD459" s="433"/>
      <c r="KE459" s="433"/>
      <c r="KF459" s="433"/>
      <c r="KG459" s="433"/>
      <c r="KH459" s="433"/>
      <c r="KI459" s="433"/>
      <c r="KJ459" s="433"/>
      <c r="KK459" s="433"/>
      <c r="KL459" s="433"/>
      <c r="KM459" s="433"/>
      <c r="KN459" s="433"/>
      <c r="KO459" s="433"/>
      <c r="KP459" s="433"/>
      <c r="KQ459" s="433"/>
      <c r="KR459" s="433"/>
      <c r="KS459" s="433"/>
      <c r="KT459" s="433"/>
      <c r="KU459" s="433"/>
      <c r="KV459" s="433"/>
      <c r="KW459" s="433"/>
      <c r="KX459" s="433"/>
      <c r="KY459" s="433"/>
      <c r="KZ459" s="433"/>
      <c r="LA459" s="433"/>
      <c r="LB459" s="433"/>
      <c r="LC459" s="433"/>
      <c r="LD459" s="433"/>
      <c r="LE459" s="433"/>
      <c r="LF459" s="433"/>
      <c r="LG459" s="433"/>
      <c r="LH459" s="433"/>
      <c r="LI459" s="433"/>
      <c r="LJ459" s="433"/>
      <c r="LK459" s="433"/>
      <c r="LL459" s="433"/>
      <c r="LM459" s="433"/>
      <c r="LN459" s="433"/>
      <c r="LO459" s="433"/>
      <c r="LP459" s="433"/>
      <c r="LQ459" s="433"/>
      <c r="LR459" s="433"/>
      <c r="LS459" s="433"/>
      <c r="LT459" s="433"/>
      <c r="LU459" s="433"/>
      <c r="LV459" s="433"/>
      <c r="LW459" s="433"/>
      <c r="LX459" s="433"/>
      <c r="LY459" s="433"/>
      <c r="LZ459" s="433"/>
      <c r="MA459" s="433"/>
      <c r="MB459" s="433"/>
      <c r="MC459" s="433"/>
      <c r="MD459" s="433"/>
      <c r="ME459" s="433"/>
      <c r="MF459" s="433"/>
      <c r="MG459" s="433"/>
      <c r="MH459" s="433"/>
      <c r="MI459" s="433"/>
      <c r="MJ459" s="433"/>
      <c r="MK459" s="433"/>
      <c r="ML459" s="433"/>
      <c r="MM459" s="433"/>
      <c r="MN459" s="433"/>
      <c r="MO459" s="433"/>
      <c r="MP459" s="433"/>
      <c r="MQ459" s="433"/>
      <c r="MR459" s="433"/>
      <c r="MS459" s="433"/>
      <c r="MT459" s="433"/>
      <c r="MU459" s="433"/>
      <c r="MV459" s="433"/>
      <c r="MW459" s="433"/>
      <c r="MX459" s="433"/>
      <c r="MY459" s="433"/>
      <c r="MZ459" s="433"/>
      <c r="NA459" s="433"/>
      <c r="NB459" s="433"/>
      <c r="NC459" s="433"/>
      <c r="ND459" s="433"/>
      <c r="NE459" s="433"/>
      <c r="NF459" s="433"/>
      <c r="NG459" s="433"/>
      <c r="NH459" s="433"/>
      <c r="NI459" s="433"/>
      <c r="NJ459" s="433"/>
      <c r="NK459" s="433"/>
      <c r="NL459" s="433"/>
      <c r="NM459" s="433"/>
      <c r="NN459" s="433"/>
      <c r="NO459" s="433"/>
      <c r="NP459" s="433"/>
      <c r="NQ459" s="433"/>
      <c r="NR459" s="433"/>
      <c r="NS459" s="433"/>
      <c r="NT459" s="433"/>
      <c r="NU459" s="433"/>
      <c r="NV459" s="433"/>
      <c r="NW459" s="433"/>
      <c r="NX459" s="433"/>
      <c r="NY459" s="433"/>
      <c r="NZ459" s="433"/>
      <c r="OA459" s="433"/>
      <c r="OB459" s="433"/>
      <c r="OC459" s="433"/>
      <c r="OD459" s="433"/>
      <c r="OE459" s="433"/>
      <c r="OF459" s="433"/>
      <c r="OG459" s="433"/>
      <c r="OH459" s="433"/>
      <c r="OI459" s="433"/>
      <c r="OJ459" s="433"/>
      <c r="OK459" s="433"/>
      <c r="OL459" s="433"/>
      <c r="OM459" s="433"/>
      <c r="ON459" s="433"/>
      <c r="OO459" s="433"/>
      <c r="OP459" s="433"/>
      <c r="OQ459" s="433"/>
      <c r="OR459" s="433"/>
      <c r="OS459" s="433"/>
      <c r="OT459" s="433"/>
      <c r="OU459" s="433"/>
      <c r="OV459" s="433"/>
      <c r="OW459" s="433"/>
      <c r="OX459" s="433"/>
      <c r="OY459" s="433"/>
      <c r="OZ459" s="433"/>
      <c r="PA459" s="433"/>
      <c r="PB459" s="433"/>
      <c r="PC459" s="433"/>
      <c r="PD459" s="433"/>
      <c r="PE459" s="433"/>
      <c r="PF459" s="433"/>
      <c r="PG459" s="433"/>
      <c r="PH459" s="433"/>
      <c r="PI459" s="433"/>
      <c r="PJ459" s="433"/>
      <c r="PK459" s="433"/>
      <c r="PL459" s="433"/>
      <c r="PM459" s="433"/>
      <c r="PN459" s="433"/>
      <c r="PO459" s="433"/>
      <c r="PP459" s="433"/>
      <c r="PQ459" s="433"/>
      <c r="PR459" s="433"/>
      <c r="PS459" s="433"/>
      <c r="PT459" s="433"/>
      <c r="PU459" s="433"/>
      <c r="PV459" s="433"/>
      <c r="PW459" s="433"/>
      <c r="PX459" s="433"/>
      <c r="PY459" s="433"/>
      <c r="PZ459" s="433"/>
      <c r="QA459" s="433"/>
      <c r="QB459" s="433"/>
      <c r="QC459" s="433"/>
      <c r="QD459" s="433"/>
      <c r="QE459" s="433"/>
      <c r="QF459" s="433"/>
      <c r="QG459" s="433"/>
      <c r="QH459" s="433"/>
      <c r="QI459" s="433"/>
      <c r="QJ459" s="433"/>
      <c r="QK459" s="433"/>
      <c r="QL459" s="433"/>
      <c r="QM459" s="433"/>
      <c r="QN459" s="433"/>
      <c r="QO459" s="433"/>
      <c r="QP459" s="433"/>
      <c r="QQ459" s="433"/>
      <c r="QR459" s="433"/>
      <c r="QS459" s="433"/>
      <c r="QT459" s="433"/>
      <c r="QU459" s="433"/>
      <c r="QV459" s="433"/>
      <c r="QW459" s="433"/>
      <c r="QX459" s="433"/>
      <c r="QY459" s="433"/>
      <c r="QZ459" s="433"/>
      <c r="RA459" s="433"/>
      <c r="RB459" s="433"/>
      <c r="RC459" s="433"/>
      <c r="RD459" s="433"/>
      <c r="RE459" s="433"/>
      <c r="RF459" s="433"/>
      <c r="RG459" s="433"/>
      <c r="RH459" s="433"/>
      <c r="RI459" s="433"/>
      <c r="RJ459" s="433"/>
      <c r="RK459" s="433"/>
      <c r="RL459" s="433"/>
      <c r="RM459" s="433"/>
      <c r="RN459" s="433"/>
      <c r="RO459" s="433"/>
      <c r="RP459" s="433"/>
      <c r="RQ459" s="433"/>
      <c r="RR459" s="433"/>
      <c r="RS459" s="433"/>
      <c r="RT459" s="433"/>
      <c r="RU459" s="433"/>
      <c r="RV459" s="433"/>
      <c r="RW459" s="433"/>
      <c r="RX459" s="433"/>
      <c r="RY459" s="433"/>
      <c r="RZ459" s="433"/>
      <c r="SA459" s="433"/>
      <c r="SB459" s="433"/>
      <c r="SC459" s="433"/>
      <c r="SD459" s="433"/>
      <c r="SE459" s="433"/>
      <c r="SF459" s="433"/>
      <c r="SG459" s="433"/>
      <c r="SH459" s="433"/>
      <c r="SI459" s="433"/>
      <c r="SJ459" s="433"/>
      <c r="SK459" s="433"/>
      <c r="SL459" s="433"/>
      <c r="SM459" s="433"/>
      <c r="SN459" s="433"/>
      <c r="SO459" s="433"/>
      <c r="SP459" s="433"/>
      <c r="SQ459" s="433"/>
      <c r="SR459" s="433"/>
      <c r="SS459" s="433"/>
      <c r="ST459" s="433"/>
      <c r="SU459" s="433"/>
      <c r="SV459" s="433"/>
      <c r="SW459" s="433"/>
      <c r="SX459" s="433"/>
      <c r="SY459" s="433"/>
      <c r="SZ459" s="433"/>
      <c r="TA459" s="433"/>
      <c r="TB459" s="433"/>
      <c r="TC459" s="433"/>
      <c r="TD459" s="433"/>
      <c r="TE459" s="433"/>
      <c r="TF459" s="433"/>
      <c r="TG459" s="433"/>
      <c r="TH459" s="433"/>
      <c r="TI459" s="433"/>
      <c r="TJ459" s="433"/>
      <c r="TK459" s="433"/>
      <c r="TL459" s="433"/>
      <c r="TM459" s="433"/>
      <c r="TN459" s="433"/>
      <c r="TO459" s="433"/>
      <c r="TP459" s="433"/>
      <c r="TQ459" s="433"/>
      <c r="TR459" s="433"/>
      <c r="TS459" s="433"/>
      <c r="TT459" s="433"/>
      <c r="TU459" s="433"/>
      <c r="TV459" s="433"/>
      <c r="TW459" s="433"/>
      <c r="TX459" s="433"/>
      <c r="TY459" s="433"/>
      <c r="TZ459" s="433"/>
      <c r="UA459" s="433"/>
      <c r="UB459" s="433"/>
      <c r="UC459" s="433"/>
      <c r="UD459" s="433"/>
      <c r="UE459" s="433"/>
      <c r="UF459" s="433"/>
      <c r="UG459" s="433"/>
      <c r="UH459" s="433"/>
      <c r="UI459" s="433"/>
      <c r="UJ459" s="433"/>
      <c r="UK459" s="433"/>
      <c r="UL459" s="433"/>
      <c r="UM459" s="433"/>
      <c r="UN459" s="433"/>
      <c r="UO459" s="433"/>
      <c r="UP459" s="433"/>
      <c r="UQ459" s="433"/>
      <c r="UR459" s="433"/>
      <c r="US459" s="433"/>
      <c r="UT459" s="433"/>
      <c r="UU459" s="433"/>
      <c r="UV459" s="433"/>
      <c r="UW459" s="433"/>
      <c r="UX459" s="433"/>
      <c r="UY459" s="433"/>
      <c r="UZ459" s="433"/>
      <c r="VA459" s="433"/>
      <c r="VB459" s="433"/>
      <c r="VC459" s="433"/>
      <c r="VD459" s="433"/>
      <c r="VE459" s="433"/>
      <c r="VF459" s="433"/>
      <c r="VG459" s="433"/>
      <c r="VH459" s="433"/>
      <c r="VI459" s="433"/>
      <c r="VJ459" s="433"/>
      <c r="VK459" s="433"/>
      <c r="VL459" s="433"/>
      <c r="VM459" s="433"/>
      <c r="VN459" s="433"/>
      <c r="VO459" s="433"/>
      <c r="VP459" s="433"/>
      <c r="VQ459" s="433"/>
      <c r="VR459" s="433"/>
      <c r="VS459" s="433"/>
      <c r="VT459" s="433"/>
      <c r="VU459" s="433"/>
      <c r="VV459" s="433"/>
      <c r="VW459" s="433"/>
      <c r="VX459" s="433"/>
      <c r="VY459" s="433"/>
      <c r="VZ459" s="433"/>
      <c r="WA459" s="433"/>
      <c r="WB459" s="433"/>
      <c r="WC459" s="433"/>
      <c r="WD459" s="433"/>
      <c r="WE459" s="433"/>
      <c r="WF459" s="433"/>
      <c r="WG459" s="433"/>
      <c r="WH459" s="433"/>
      <c r="WI459" s="433"/>
      <c r="WJ459" s="433"/>
      <c r="WK459" s="433"/>
      <c r="WL459" s="433"/>
      <c r="WM459" s="433"/>
      <c r="WN459" s="433"/>
      <c r="WO459" s="433"/>
      <c r="WP459" s="433"/>
      <c r="WQ459" s="433"/>
      <c r="WR459" s="433"/>
      <c r="WS459" s="433"/>
      <c r="WT459" s="433"/>
      <c r="WU459" s="433"/>
      <c r="WV459" s="433"/>
      <c r="WW459" s="433"/>
      <c r="WX459" s="433"/>
      <c r="WY459" s="433"/>
      <c r="WZ459" s="433"/>
      <c r="XA459" s="433"/>
      <c r="XB459" s="433"/>
      <c r="XC459" s="433"/>
      <c r="XD459" s="433"/>
      <c r="XE459" s="433"/>
      <c r="XF459" s="433"/>
      <c r="XG459" s="433"/>
      <c r="XH459" s="433"/>
      <c r="XI459" s="433"/>
      <c r="XJ459" s="433"/>
      <c r="XK459" s="433"/>
      <c r="XL459" s="433"/>
      <c r="XM459" s="433"/>
      <c r="XN459" s="433"/>
      <c r="XO459" s="433"/>
      <c r="XP459" s="433"/>
      <c r="XQ459" s="433"/>
      <c r="XR459" s="433"/>
      <c r="XS459" s="433"/>
      <c r="XT459" s="433"/>
      <c r="XU459" s="433"/>
      <c r="XV459" s="433"/>
      <c r="XW459" s="433"/>
      <c r="XX459" s="433"/>
      <c r="XY459" s="433"/>
      <c r="XZ459" s="433"/>
      <c r="YA459" s="433"/>
      <c r="YB459" s="433"/>
      <c r="YC459" s="433"/>
      <c r="YD459" s="433"/>
      <c r="YE459" s="433"/>
      <c r="YF459" s="433"/>
      <c r="YG459" s="433"/>
      <c r="YH459" s="433"/>
      <c r="YI459" s="433"/>
      <c r="YJ459" s="433"/>
      <c r="YK459" s="433"/>
      <c r="YL459" s="433"/>
      <c r="YM459" s="433"/>
      <c r="YN459" s="433"/>
      <c r="YO459" s="433"/>
      <c r="YP459" s="433"/>
      <c r="YQ459" s="433"/>
      <c r="YR459" s="433"/>
      <c r="YS459" s="433"/>
      <c r="YT459" s="433"/>
      <c r="YU459" s="433"/>
      <c r="YV459" s="433"/>
      <c r="YW459" s="433"/>
      <c r="YX459" s="433"/>
      <c r="YY459" s="433"/>
      <c r="YZ459" s="433"/>
      <c r="ZA459" s="433"/>
      <c r="ZB459" s="433"/>
      <c r="ZC459" s="433"/>
      <c r="ZD459" s="433"/>
      <c r="ZE459" s="433"/>
      <c r="ZF459" s="433"/>
      <c r="ZG459" s="433"/>
      <c r="ZH459" s="433"/>
      <c r="ZI459" s="433"/>
      <c r="ZJ459" s="433"/>
      <c r="ZK459" s="433"/>
      <c r="ZL459" s="433"/>
      <c r="ZM459" s="433"/>
      <c r="ZN459" s="433"/>
      <c r="ZO459" s="433"/>
      <c r="ZP459" s="433"/>
      <c r="ZQ459" s="433"/>
      <c r="ZR459" s="433"/>
      <c r="ZS459" s="433"/>
      <c r="ZT459" s="433"/>
      <c r="ZU459" s="433"/>
      <c r="ZV459" s="433"/>
      <c r="ZW459" s="433"/>
      <c r="ZX459" s="433"/>
      <c r="ZY459" s="433"/>
      <c r="ZZ459" s="433"/>
      <c r="AAA459" s="433"/>
      <c r="AAB459" s="433"/>
      <c r="AAC459" s="433"/>
      <c r="AAD459" s="433"/>
      <c r="AAE459" s="433"/>
      <c r="AAF459" s="433"/>
      <c r="AAG459" s="433"/>
      <c r="AAH459" s="433"/>
      <c r="AAI459" s="433"/>
      <c r="AAJ459" s="433"/>
      <c r="AAK459" s="433"/>
      <c r="AAL459" s="433"/>
      <c r="AAM459" s="433"/>
      <c r="AAN459" s="433"/>
      <c r="AAO459" s="433"/>
      <c r="AAP459" s="433"/>
      <c r="AAQ459" s="433"/>
      <c r="AAR459" s="433"/>
      <c r="AAS459" s="433"/>
      <c r="AAT459" s="433"/>
      <c r="AAU459" s="433"/>
      <c r="AAV459" s="433"/>
      <c r="AAW459" s="433"/>
      <c r="AAX459" s="433"/>
      <c r="AAY459" s="433"/>
      <c r="AAZ459" s="433"/>
      <c r="ABA459" s="433"/>
      <c r="ABB459" s="433"/>
      <c r="ABC459" s="433"/>
      <c r="ABD459" s="433"/>
      <c r="ABE459" s="433"/>
      <c r="ABF459" s="433"/>
      <c r="ABG459" s="433"/>
      <c r="ABH459" s="433"/>
      <c r="ABI459" s="433"/>
      <c r="ABJ459" s="433"/>
      <c r="ABK459" s="433"/>
      <c r="ABL459" s="433"/>
      <c r="ABM459" s="433"/>
      <c r="ABN459" s="433"/>
      <c r="ABO459" s="433"/>
      <c r="ABP459" s="433"/>
      <c r="ABQ459" s="433"/>
      <c r="ABR459" s="433"/>
      <c r="ABS459" s="433"/>
      <c r="ABT459" s="433"/>
      <c r="ABU459" s="433"/>
      <c r="ABV459" s="433"/>
      <c r="ABW459" s="433"/>
      <c r="ABX459" s="433"/>
      <c r="ABY459" s="433"/>
      <c r="ABZ459" s="433"/>
      <c r="ACA459" s="433"/>
      <c r="ACB459" s="433"/>
      <c r="ACC459" s="433"/>
      <c r="ACD459" s="433"/>
      <c r="ACE459" s="433"/>
      <c r="ACF459" s="433"/>
      <c r="ACG459" s="433"/>
      <c r="ACH459" s="433"/>
      <c r="ACI459" s="433"/>
      <c r="ACJ459" s="433"/>
      <c r="ACK459" s="433"/>
      <c r="ACL459" s="433"/>
      <c r="ACM459" s="433"/>
      <c r="ACN459" s="433"/>
      <c r="ACO459" s="433"/>
      <c r="ACP459" s="433"/>
      <c r="ACQ459" s="433"/>
      <c r="ACR459" s="433"/>
      <c r="ACS459" s="433"/>
      <c r="ACT459" s="433"/>
      <c r="ACU459" s="433"/>
      <c r="ACV459" s="433"/>
      <c r="ACW459" s="433"/>
      <c r="ACX459" s="433"/>
      <c r="ACY459" s="433"/>
      <c r="ACZ459" s="433"/>
      <c r="ADA459" s="433"/>
      <c r="ADB459" s="433"/>
      <c r="ADC459" s="433"/>
      <c r="ADD459" s="433"/>
      <c r="ADE459" s="433"/>
      <c r="ADF459" s="433"/>
      <c r="ADG459" s="433"/>
      <c r="ADH459" s="433"/>
      <c r="ADI459" s="433"/>
      <c r="ADJ459" s="433"/>
      <c r="ADK459" s="433"/>
      <c r="ADL459" s="433"/>
      <c r="ADM459" s="433"/>
      <c r="ADN459" s="433"/>
      <c r="ADO459" s="433"/>
      <c r="ADP459" s="433"/>
      <c r="ADQ459" s="433"/>
      <c r="ADR459" s="433"/>
      <c r="ADS459" s="433"/>
      <c r="ADT459" s="433"/>
      <c r="ADU459" s="433"/>
      <c r="ADV459" s="433"/>
      <c r="ADW459" s="433"/>
      <c r="ADX459" s="433"/>
      <c r="ADY459" s="433"/>
      <c r="ADZ459" s="433"/>
      <c r="AEA459" s="433"/>
      <c r="AEB459" s="433"/>
      <c r="AEC459" s="433"/>
      <c r="AED459" s="433"/>
      <c r="AEE459" s="433"/>
      <c r="AEF459" s="433"/>
      <c r="AEG459" s="433"/>
      <c r="AEH459" s="433"/>
      <c r="AEI459" s="433"/>
      <c r="AEJ459" s="433"/>
      <c r="AEK459" s="433"/>
      <c r="AEL459" s="433"/>
      <c r="AEM459" s="433"/>
      <c r="AEN459" s="433"/>
      <c r="AEO459" s="433"/>
      <c r="AEP459" s="433"/>
      <c r="AEQ459" s="433"/>
      <c r="AER459" s="433"/>
      <c r="AES459" s="433"/>
      <c r="AET459" s="433"/>
      <c r="AEU459" s="433"/>
      <c r="AEV459" s="433"/>
      <c r="AEW459" s="433"/>
      <c r="AEX459" s="433"/>
      <c r="AEY459" s="433"/>
      <c r="AEZ459" s="433"/>
      <c r="AFA459" s="433"/>
      <c r="AFB459" s="433"/>
      <c r="AFC459" s="433"/>
      <c r="AFD459" s="433"/>
      <c r="AFE459" s="433"/>
      <c r="AFF459" s="433"/>
      <c r="AFG459" s="433"/>
      <c r="AFH459" s="433"/>
      <c r="AFI459" s="433"/>
      <c r="AFJ459" s="433"/>
      <c r="AFK459" s="433"/>
      <c r="AFL459" s="433"/>
      <c r="AFM459" s="433"/>
      <c r="AFN459" s="433"/>
      <c r="AFO459" s="433"/>
      <c r="AFP459" s="433"/>
      <c r="AFQ459" s="433"/>
      <c r="AFR459" s="433"/>
      <c r="AFS459" s="433"/>
      <c r="AFT459" s="433"/>
      <c r="AFU459" s="433"/>
      <c r="AFV459" s="433"/>
      <c r="AFW459" s="433"/>
      <c r="AFX459" s="433"/>
      <c r="AFY459" s="433"/>
      <c r="AFZ459" s="433"/>
      <c r="AGA459" s="433"/>
      <c r="AGB459" s="433"/>
      <c r="AGC459" s="433"/>
      <c r="AGD459" s="433"/>
      <c r="AGE459" s="433"/>
      <c r="AGF459" s="433"/>
      <c r="AGG459" s="433"/>
      <c r="AGH459" s="433"/>
      <c r="AGI459" s="433"/>
      <c r="AGJ459" s="433"/>
      <c r="AGK459" s="433"/>
      <c r="AGL459" s="433"/>
      <c r="AGM459" s="433"/>
      <c r="AGN459" s="433"/>
      <c r="AGO459" s="433"/>
      <c r="AGP459" s="433"/>
      <c r="AGQ459" s="433"/>
      <c r="AGR459" s="433"/>
      <c r="AGS459" s="433"/>
      <c r="AGT459" s="433"/>
      <c r="AGU459" s="433"/>
      <c r="AGV459" s="433"/>
      <c r="AGW459" s="433"/>
      <c r="AGX459" s="433"/>
      <c r="AGY459" s="433"/>
      <c r="AGZ459" s="433"/>
      <c r="AHA459" s="433"/>
      <c r="AHB459" s="433"/>
      <c r="AHC459" s="433"/>
      <c r="AHD459" s="433"/>
      <c r="AHE459" s="433"/>
      <c r="AHF459" s="433"/>
      <c r="AHG459" s="433"/>
      <c r="AHH459" s="433"/>
      <c r="AHI459" s="433"/>
      <c r="AHJ459" s="433"/>
      <c r="AHK459" s="433"/>
      <c r="AHL459" s="433"/>
      <c r="AHM459" s="433"/>
      <c r="AHN459" s="433"/>
      <c r="AHO459" s="433"/>
      <c r="AHP459" s="433"/>
      <c r="AHQ459" s="433"/>
      <c r="AHR459" s="433"/>
      <c r="AHS459" s="433"/>
      <c r="AHT459" s="433"/>
      <c r="AHU459" s="433"/>
      <c r="AHV459" s="433"/>
      <c r="AHW459" s="433"/>
      <c r="AHX459" s="433"/>
      <c r="AHY459" s="433"/>
      <c r="AHZ459" s="433"/>
      <c r="AIA459" s="433"/>
      <c r="AIB459" s="433"/>
      <c r="AIC459" s="433"/>
      <c r="AID459" s="433"/>
      <c r="AIE459" s="433"/>
      <c r="AIF459" s="433"/>
      <c r="AIG459" s="433"/>
      <c r="AIH459" s="433"/>
      <c r="AII459" s="433"/>
      <c r="AIJ459" s="433"/>
      <c r="AIK459" s="433"/>
      <c r="AIL459" s="433"/>
      <c r="AIM459" s="433"/>
      <c r="AIN459" s="433"/>
      <c r="AIO459" s="433"/>
      <c r="AIP459" s="433"/>
      <c r="AIQ459" s="433"/>
      <c r="AIR459" s="433"/>
      <c r="AIS459" s="433"/>
      <c r="AIT459" s="433"/>
      <c r="AIU459" s="433"/>
      <c r="AIV459" s="433"/>
      <c r="AIW459" s="433"/>
      <c r="AIX459" s="433"/>
      <c r="AIY459" s="433"/>
      <c r="AIZ459" s="433"/>
      <c r="AJA459" s="433"/>
      <c r="AJB459" s="433"/>
      <c r="AJC459" s="433"/>
      <c r="AJD459" s="433"/>
      <c r="AJE459" s="433"/>
      <c r="AJF459" s="433"/>
      <c r="AJG459" s="433"/>
      <c r="AJH459" s="433"/>
      <c r="AJI459" s="433"/>
      <c r="AJJ459" s="433"/>
      <c r="AJK459" s="433"/>
      <c r="AJL459" s="433"/>
      <c r="AJM459" s="433"/>
      <c r="AJN459" s="433"/>
      <c r="AJO459" s="433"/>
      <c r="AJP459" s="433"/>
      <c r="AJQ459" s="433"/>
      <c r="AJR459" s="433"/>
      <c r="AJS459" s="433"/>
      <c r="AJT459" s="433"/>
      <c r="AJU459" s="433"/>
      <c r="AJV459" s="433"/>
      <c r="AJW459" s="433"/>
      <c r="AJX459" s="433"/>
      <c r="AJY459" s="433"/>
      <c r="AJZ459" s="433"/>
      <c r="AKA459" s="433"/>
      <c r="AKB459" s="433"/>
      <c r="AKC459" s="433"/>
      <c r="AKD459" s="433"/>
      <c r="AKE459" s="433"/>
      <c r="AKF459" s="433"/>
      <c r="AKG459" s="433"/>
      <c r="AKH459" s="433"/>
      <c r="AKI459" s="433"/>
      <c r="AKJ459" s="433"/>
      <c r="AKK459" s="433"/>
      <c r="AKL459" s="433"/>
      <c r="AKM459" s="433"/>
      <c r="AKN459" s="433"/>
      <c r="AKO459" s="433"/>
      <c r="AKP459" s="433"/>
      <c r="AKQ459" s="433"/>
      <c r="AKR459" s="433"/>
      <c r="AKS459" s="433"/>
      <c r="AKT459" s="433"/>
      <c r="AKU459" s="433"/>
      <c r="AKV459" s="433"/>
      <c r="AKW459" s="433"/>
      <c r="AKX459" s="433"/>
      <c r="AKY459" s="433"/>
      <c r="AKZ459" s="433"/>
      <c r="ALA459" s="433"/>
      <c r="ALB459" s="433"/>
      <c r="ALC459" s="433"/>
      <c r="ALD459" s="433"/>
      <c r="ALE459" s="433"/>
      <c r="ALF459" s="433"/>
      <c r="ALG459" s="433"/>
      <c r="ALH459" s="433"/>
      <c r="ALI459" s="433"/>
      <c r="ALJ459" s="433"/>
      <c r="ALK459" s="433"/>
      <c r="ALL459" s="433"/>
      <c r="ALM459" s="433"/>
      <c r="ALN459" s="433"/>
      <c r="ALO459" s="433"/>
      <c r="ALP459" s="433"/>
      <c r="ALQ459" s="433"/>
      <c r="ALR459" s="433"/>
      <c r="ALS459" s="433"/>
      <c r="ALT459" s="433"/>
      <c r="ALU459" s="433"/>
      <c r="ALV459" s="433"/>
      <c r="ALW459" s="433"/>
      <c r="ALX459" s="433"/>
      <c r="ALY459" s="433"/>
      <c r="ALZ459" s="433"/>
      <c r="AMA459" s="433"/>
      <c r="AMB459" s="433"/>
      <c r="AMC459" s="433"/>
      <c r="AMD459" s="433"/>
      <c r="AME459" s="433"/>
      <c r="AMF459" s="433"/>
      <c r="AMG459" s="433"/>
      <c r="AMH459" s="433"/>
      <c r="AMI459" s="433"/>
      <c r="AMJ459" s="433"/>
      <c r="AMK459" s="433"/>
      <c r="AML459" s="433"/>
      <c r="AMM459" s="433"/>
      <c r="AMN459" s="433"/>
      <c r="AMO459" s="433"/>
      <c r="AMP459" s="433"/>
      <c r="AMQ459" s="433"/>
      <c r="AMR459" s="433"/>
      <c r="AMS459" s="433"/>
      <c r="AMT459" s="433"/>
      <c r="AMU459" s="433"/>
      <c r="AMV459" s="433"/>
      <c r="AMW459" s="433"/>
      <c r="AMX459" s="433"/>
      <c r="AMY459" s="433"/>
      <c r="AMZ459" s="433"/>
      <c r="ANA459" s="433"/>
      <c r="ANB459" s="433"/>
      <c r="ANC459" s="433"/>
      <c r="AND459" s="433"/>
      <c r="ANE459" s="433"/>
      <c r="ANF459" s="433"/>
      <c r="ANG459" s="433"/>
      <c r="ANH459" s="433"/>
      <c r="ANI459" s="433"/>
      <c r="ANJ459" s="433"/>
      <c r="ANK459" s="433"/>
      <c r="ANL459" s="433"/>
      <c r="ANM459" s="433"/>
      <c r="ANN459" s="433"/>
      <c r="ANO459" s="433"/>
      <c r="ANP459" s="433"/>
      <c r="ANQ459" s="433"/>
      <c r="ANR459" s="433"/>
      <c r="ANS459" s="433"/>
      <c r="ANT459" s="433"/>
      <c r="ANU459" s="433"/>
      <c r="ANV459" s="433"/>
      <c r="ANW459" s="433"/>
      <c r="ANX459" s="433"/>
      <c r="ANY459" s="433"/>
      <c r="ANZ459" s="433"/>
      <c r="AOA459" s="433"/>
      <c r="AOB459" s="433"/>
      <c r="AOC459" s="433"/>
      <c r="AOD459" s="433"/>
      <c r="AOE459" s="433"/>
      <c r="AOF459" s="433"/>
      <c r="AOG459" s="433"/>
      <c r="AOH459" s="433"/>
      <c r="AOI459" s="433"/>
      <c r="AOJ459" s="433"/>
      <c r="AOK459" s="433"/>
      <c r="AOL459" s="433"/>
      <c r="AOM459" s="433"/>
      <c r="AON459" s="433"/>
      <c r="AOO459" s="433"/>
      <c r="AOP459" s="433"/>
      <c r="AOQ459" s="433"/>
      <c r="AOR459" s="433"/>
      <c r="AOS459" s="433"/>
      <c r="AOT459" s="433"/>
      <c r="AOU459" s="433"/>
      <c r="AOV459" s="433"/>
      <c r="AOW459" s="433"/>
      <c r="AOX459" s="433"/>
      <c r="AOY459" s="433"/>
      <c r="AOZ459" s="433"/>
      <c r="APA459" s="433"/>
      <c r="APB459" s="433"/>
      <c r="APC459" s="433"/>
      <c r="APD459" s="433"/>
      <c r="APE459" s="433"/>
      <c r="APF459" s="433"/>
      <c r="APG459" s="433"/>
      <c r="APH459" s="433"/>
      <c r="API459" s="433"/>
      <c r="APJ459" s="433"/>
      <c r="APK459" s="433"/>
      <c r="APL459" s="433"/>
      <c r="APM459" s="433"/>
      <c r="APN459" s="433"/>
      <c r="APO459" s="433"/>
      <c r="APP459" s="433"/>
      <c r="APQ459" s="433"/>
      <c r="APR459" s="433"/>
      <c r="APS459" s="433"/>
      <c r="APT459" s="433"/>
      <c r="APU459" s="433"/>
      <c r="APV459" s="433"/>
      <c r="APW459" s="433"/>
      <c r="APX459" s="433"/>
      <c r="APY459" s="433"/>
      <c r="APZ459" s="433"/>
      <c r="AQA459" s="433"/>
      <c r="AQB459" s="433"/>
      <c r="AQC459" s="433"/>
      <c r="AQD459" s="433"/>
      <c r="AQE459" s="433"/>
      <c r="AQF459" s="433"/>
      <c r="AQG459" s="433"/>
      <c r="AQH459" s="433"/>
      <c r="AQI459" s="433"/>
      <c r="AQJ459" s="433"/>
      <c r="AQK459" s="433"/>
      <c r="AQL459" s="433"/>
      <c r="AQM459" s="433"/>
      <c r="AQN459" s="433"/>
      <c r="AQO459" s="433"/>
      <c r="AQP459" s="433"/>
      <c r="AQQ459" s="433"/>
      <c r="AQR459" s="433"/>
      <c r="AQS459" s="433"/>
      <c r="AQT459" s="433"/>
      <c r="AQU459" s="433"/>
      <c r="AQV459" s="433"/>
      <c r="AQW459" s="433"/>
      <c r="AQX459" s="433"/>
      <c r="AQY459" s="433"/>
      <c r="AQZ459" s="433"/>
      <c r="ARA459" s="433"/>
      <c r="ARB459" s="433"/>
      <c r="ARC459" s="433"/>
      <c r="ARD459" s="433"/>
      <c r="ARE459" s="433"/>
      <c r="ARF459" s="433"/>
      <c r="ARG459" s="433"/>
      <c r="ARH459" s="433"/>
      <c r="ARI459" s="433"/>
      <c r="ARJ459" s="433"/>
      <c r="ARK459" s="433"/>
      <c r="ARL459" s="433"/>
      <c r="ARM459" s="433"/>
      <c r="ARN459" s="433"/>
      <c r="ARO459" s="433"/>
      <c r="ARP459" s="433"/>
      <c r="ARQ459" s="433"/>
      <c r="ARR459" s="433"/>
      <c r="ARS459" s="433"/>
      <c r="ART459" s="433"/>
      <c r="ARU459" s="433"/>
      <c r="ARV459" s="433"/>
      <c r="ARW459" s="433"/>
      <c r="ARX459" s="433"/>
      <c r="ARY459" s="433"/>
      <c r="ARZ459" s="433"/>
      <c r="ASA459" s="433"/>
      <c r="ASB459" s="433"/>
      <c r="ASC459" s="433"/>
      <c r="ASD459" s="433"/>
      <c r="ASE459" s="433"/>
      <c r="ASF459" s="433"/>
      <c r="ASG459" s="433"/>
      <c r="ASH459" s="433"/>
      <c r="ASI459" s="433"/>
      <c r="ASJ459" s="433"/>
      <c r="ASK459" s="433"/>
      <c r="ASL459" s="433"/>
      <c r="ASM459" s="433"/>
      <c r="ASN459" s="433"/>
      <c r="ASO459" s="433"/>
      <c r="ASP459" s="433"/>
      <c r="ASQ459" s="433"/>
      <c r="ASR459" s="433"/>
      <c r="ASS459" s="433"/>
      <c r="AST459" s="433"/>
      <c r="ASU459" s="433"/>
      <c r="ASV459" s="433"/>
      <c r="ASW459" s="433"/>
      <c r="ASX459" s="433"/>
      <c r="ASY459" s="433"/>
      <c r="ASZ459" s="433"/>
      <c r="ATA459" s="433"/>
      <c r="ATB459" s="433"/>
      <c r="ATC459" s="433"/>
      <c r="ATD459" s="433"/>
      <c r="ATE459" s="433"/>
      <c r="ATF459" s="433"/>
      <c r="ATG459" s="433"/>
      <c r="ATH459" s="433"/>
      <c r="ATI459" s="433"/>
      <c r="ATJ459" s="433"/>
      <c r="ATK459" s="433"/>
      <c r="ATL459" s="433"/>
      <c r="ATM459" s="433"/>
      <c r="ATN459" s="433"/>
      <c r="ATO459" s="433"/>
      <c r="ATP459" s="433"/>
      <c r="ATQ459" s="433"/>
      <c r="ATR459" s="433"/>
      <c r="ATS459" s="433"/>
      <c r="ATT459" s="433"/>
      <c r="ATU459" s="433"/>
      <c r="ATV459" s="433"/>
      <c r="ATW459" s="433"/>
      <c r="ATX459" s="433"/>
      <c r="ATY459" s="433"/>
      <c r="ATZ459" s="433"/>
      <c r="AUA459" s="433"/>
      <c r="AUB459" s="433"/>
      <c r="AUC459" s="433"/>
      <c r="AUD459" s="433"/>
      <c r="AUE459" s="433"/>
      <c r="AUF459" s="433"/>
      <c r="AUG459" s="433"/>
      <c r="AUH459" s="433"/>
      <c r="AUI459" s="433"/>
      <c r="AUJ459" s="433"/>
      <c r="AUK459" s="433"/>
      <c r="AUL459" s="433"/>
      <c r="AUM459" s="433"/>
      <c r="AUN459" s="433"/>
      <c r="AUO459" s="433"/>
      <c r="AUP459" s="433"/>
      <c r="AUQ459" s="433"/>
      <c r="AUR459" s="433"/>
      <c r="AUS459" s="433"/>
      <c r="AUT459" s="433"/>
      <c r="AUU459" s="433"/>
      <c r="AUV459" s="433"/>
      <c r="AUW459" s="433"/>
      <c r="AUX459" s="433"/>
      <c r="AUY459" s="433"/>
      <c r="AUZ459" s="433"/>
      <c r="AVA459" s="433"/>
      <c r="AVB459" s="433"/>
      <c r="AVC459" s="433"/>
      <c r="AVD459" s="433"/>
      <c r="AVE459" s="433"/>
      <c r="AVF459" s="433"/>
      <c r="AVG459" s="433"/>
      <c r="AVH459" s="433"/>
      <c r="AVI459" s="433"/>
      <c r="AVJ459" s="433"/>
      <c r="AVK459" s="433"/>
      <c r="AVL459" s="433"/>
      <c r="AVM459" s="433"/>
      <c r="AVN459" s="433"/>
      <c r="AVO459" s="433"/>
      <c r="AVP459" s="433"/>
      <c r="AVQ459" s="433"/>
      <c r="AVR459" s="433"/>
      <c r="AVS459" s="433"/>
      <c r="AVT459" s="433"/>
      <c r="AVU459" s="433"/>
      <c r="AVV459" s="433"/>
      <c r="AVW459" s="433"/>
      <c r="AVX459" s="433"/>
      <c r="AVY459" s="433"/>
      <c r="AVZ459" s="433"/>
      <c r="AWA459" s="433"/>
      <c r="AWB459" s="433"/>
      <c r="AWC459" s="433"/>
      <c r="AWD459" s="433"/>
      <c r="AWE459" s="433"/>
      <c r="AWF459" s="433"/>
      <c r="AWG459" s="433"/>
      <c r="AWH459" s="433"/>
      <c r="AWI459" s="433"/>
      <c r="AWJ459" s="433"/>
      <c r="AWK459" s="433"/>
      <c r="AWL459" s="433"/>
      <c r="AWM459" s="433"/>
      <c r="AWN459" s="433"/>
      <c r="AWO459" s="433"/>
      <c r="AWP459" s="433"/>
      <c r="AWQ459" s="433"/>
      <c r="AWR459" s="433"/>
      <c r="AWS459" s="433"/>
      <c r="AWT459" s="433"/>
      <c r="AWU459" s="433"/>
      <c r="AWV459" s="433"/>
      <c r="AWW459" s="433"/>
      <c r="AWX459" s="433"/>
      <c r="AWY459" s="433"/>
      <c r="AWZ459" s="433"/>
      <c r="AXA459" s="433"/>
      <c r="AXB459" s="433"/>
      <c r="AXC459" s="433"/>
      <c r="AXD459" s="433"/>
      <c r="AXE459" s="433"/>
      <c r="AXF459" s="433"/>
      <c r="AXG459" s="433"/>
      <c r="AXH459" s="433"/>
      <c r="AXI459" s="433"/>
      <c r="AXJ459" s="433"/>
      <c r="AXK459" s="433"/>
      <c r="AXL459" s="433"/>
      <c r="AXM459" s="433"/>
      <c r="AXN459" s="433"/>
      <c r="AXO459" s="433"/>
      <c r="AXP459" s="433"/>
      <c r="AXQ459" s="433"/>
      <c r="AXR459" s="433"/>
      <c r="AXS459" s="433"/>
      <c r="AXT459" s="433"/>
      <c r="AXU459" s="433"/>
      <c r="AXV459" s="433"/>
      <c r="AXW459" s="433"/>
      <c r="AXX459" s="433"/>
      <c r="AXY459" s="433"/>
      <c r="AXZ459" s="433"/>
      <c r="AYA459" s="433"/>
      <c r="AYB459" s="433"/>
      <c r="AYC459" s="433"/>
      <c r="AYD459" s="433"/>
      <c r="AYE459" s="433"/>
      <c r="AYF459" s="433"/>
      <c r="AYG459" s="433"/>
      <c r="AYH459" s="433"/>
      <c r="AYI459" s="433"/>
      <c r="AYJ459" s="433"/>
      <c r="AYK459" s="433"/>
      <c r="AYL459" s="433"/>
      <c r="AYM459" s="433"/>
      <c r="AYN459" s="433"/>
      <c r="AYO459" s="433"/>
      <c r="AYP459" s="433"/>
      <c r="AYQ459" s="433"/>
      <c r="AYR459" s="433"/>
      <c r="AYS459" s="433"/>
      <c r="AYT459" s="433"/>
      <c r="AYU459" s="433"/>
      <c r="AYV459" s="433"/>
      <c r="AYW459" s="433"/>
      <c r="AYX459" s="433"/>
      <c r="AYY459" s="433"/>
      <c r="AYZ459" s="433"/>
      <c r="AZA459" s="433"/>
      <c r="AZB459" s="433"/>
      <c r="AZC459" s="433"/>
      <c r="AZD459" s="433"/>
      <c r="AZE459" s="433"/>
      <c r="AZF459" s="433"/>
      <c r="AZG459" s="433"/>
      <c r="AZH459" s="433"/>
      <c r="AZI459" s="433"/>
      <c r="AZJ459" s="433"/>
      <c r="AZK459" s="433"/>
      <c r="AZL459" s="433"/>
      <c r="AZM459" s="433"/>
      <c r="AZN459" s="433"/>
      <c r="AZO459" s="433"/>
      <c r="AZP459" s="433"/>
      <c r="AZQ459" s="433"/>
      <c r="AZR459" s="433"/>
      <c r="AZS459" s="433"/>
      <c r="AZT459" s="433"/>
      <c r="AZU459" s="433"/>
      <c r="AZV459" s="433"/>
      <c r="AZW459" s="433"/>
      <c r="AZX459" s="433"/>
      <c r="AZY459" s="433"/>
      <c r="AZZ459" s="433"/>
      <c r="BAA459" s="433"/>
      <c r="BAB459" s="433"/>
      <c r="BAC459" s="433"/>
      <c r="BAD459" s="433"/>
      <c r="BAE459" s="433"/>
      <c r="BAF459" s="433"/>
      <c r="BAG459" s="433"/>
      <c r="BAH459" s="433"/>
      <c r="BAI459" s="433"/>
      <c r="BAJ459" s="433"/>
      <c r="BAK459" s="433"/>
      <c r="BAL459" s="433"/>
      <c r="BAM459" s="433"/>
      <c r="BAN459" s="433"/>
      <c r="BAO459" s="433"/>
      <c r="BAP459" s="433"/>
      <c r="BAQ459" s="433"/>
      <c r="BAR459" s="433"/>
      <c r="BAS459" s="433"/>
      <c r="BAT459" s="433"/>
      <c r="BAU459" s="433"/>
      <c r="BAV459" s="433"/>
      <c r="BAW459" s="433"/>
      <c r="BAX459" s="433"/>
      <c r="BAY459" s="433"/>
      <c r="BAZ459" s="433"/>
      <c r="BBA459" s="433"/>
      <c r="BBB459" s="433"/>
      <c r="BBC459" s="433"/>
      <c r="BBD459" s="433"/>
      <c r="BBE459" s="433"/>
      <c r="BBF459" s="433"/>
      <c r="BBG459" s="433"/>
      <c r="BBH459" s="433"/>
      <c r="BBI459" s="433"/>
      <c r="BBJ459" s="433"/>
      <c r="BBK459" s="433"/>
      <c r="BBL459" s="433"/>
      <c r="BBM459" s="433"/>
      <c r="BBN459" s="433"/>
      <c r="BBO459" s="433"/>
      <c r="BBP459" s="433"/>
      <c r="BBQ459" s="433"/>
      <c r="BBR459" s="433"/>
      <c r="BBS459" s="433"/>
      <c r="BBT459" s="433"/>
      <c r="BBU459" s="433"/>
      <c r="BBV459" s="433"/>
      <c r="BBW459" s="433"/>
      <c r="BBX459" s="433"/>
      <c r="BBY459" s="433"/>
      <c r="BBZ459" s="433"/>
      <c r="BCA459" s="433"/>
      <c r="BCB459" s="433"/>
      <c r="BCC459" s="433"/>
      <c r="BCD459" s="433"/>
      <c r="BCE459" s="433"/>
      <c r="BCF459" s="433"/>
      <c r="BCG459" s="433"/>
      <c r="BCH459" s="433"/>
      <c r="BCI459" s="433"/>
      <c r="BCJ459" s="433"/>
      <c r="BCK459" s="433"/>
      <c r="BCL459" s="433"/>
      <c r="BCM459" s="433"/>
      <c r="BCN459" s="433"/>
      <c r="BCO459" s="433"/>
      <c r="BCP459" s="433"/>
      <c r="BCQ459" s="433"/>
      <c r="BCR459" s="433"/>
      <c r="BCS459" s="433"/>
      <c r="BCT459" s="433"/>
      <c r="BCU459" s="433"/>
      <c r="BCV459" s="433"/>
      <c r="BCW459" s="433"/>
      <c r="BCX459" s="433"/>
      <c r="BCY459" s="433"/>
      <c r="BCZ459" s="433"/>
      <c r="BDA459" s="433"/>
      <c r="BDB459" s="433"/>
      <c r="BDC459" s="433"/>
      <c r="BDD459" s="433"/>
      <c r="BDE459" s="433"/>
      <c r="BDF459" s="433"/>
      <c r="BDG459" s="433"/>
      <c r="BDH459" s="433"/>
      <c r="BDI459" s="433"/>
      <c r="BDJ459" s="433"/>
      <c r="BDK459" s="433"/>
      <c r="BDL459" s="433"/>
      <c r="BDM459" s="433"/>
      <c r="BDN459" s="433"/>
      <c r="BDO459" s="433"/>
      <c r="BDP459" s="433"/>
      <c r="BDQ459" s="433"/>
      <c r="BDR459" s="433"/>
      <c r="BDS459" s="433"/>
      <c r="BDT459" s="433"/>
      <c r="BDU459" s="433"/>
      <c r="BDV459" s="433"/>
      <c r="BDW459" s="433"/>
      <c r="BDX459" s="433"/>
      <c r="BDY459" s="433"/>
      <c r="BDZ459" s="433"/>
      <c r="BEA459" s="433"/>
      <c r="BEB459" s="433"/>
      <c r="BEC459" s="433"/>
      <c r="BED459" s="433"/>
      <c r="BEE459" s="433"/>
      <c r="BEF459" s="433"/>
      <c r="BEG459" s="433"/>
      <c r="BEH459" s="433"/>
      <c r="BEI459" s="433"/>
      <c r="BEJ459" s="433"/>
      <c r="BEK459" s="433"/>
      <c r="BEL459" s="433"/>
      <c r="BEM459" s="433"/>
      <c r="BEN459" s="433"/>
      <c r="BEO459" s="433"/>
      <c r="BEP459" s="433"/>
      <c r="BEQ459" s="433"/>
      <c r="BER459" s="433"/>
      <c r="BES459" s="433"/>
      <c r="BET459" s="433"/>
      <c r="BEU459" s="433"/>
      <c r="BEV459" s="433"/>
      <c r="BEW459" s="433"/>
      <c r="BEX459" s="433"/>
      <c r="BEY459" s="433"/>
      <c r="BEZ459" s="433"/>
      <c r="BFA459" s="433"/>
      <c r="BFB459" s="433"/>
      <c r="BFC459" s="433"/>
      <c r="BFD459" s="433"/>
      <c r="BFE459" s="433"/>
      <c r="BFF459" s="433"/>
      <c r="BFG459" s="433"/>
      <c r="BFH459" s="433"/>
      <c r="BFI459" s="433"/>
      <c r="BFJ459" s="433"/>
      <c r="BFK459" s="433"/>
      <c r="BFL459" s="433"/>
      <c r="BFM459" s="433"/>
      <c r="BFN459" s="433"/>
      <c r="BFO459" s="433"/>
      <c r="BFP459" s="433"/>
      <c r="BFQ459" s="433"/>
      <c r="BFR459" s="433"/>
      <c r="BFS459" s="433"/>
      <c r="BFT459" s="433"/>
      <c r="BFU459" s="433"/>
      <c r="BFV459" s="433"/>
      <c r="BFW459" s="433"/>
      <c r="BFX459" s="433"/>
      <c r="BFY459" s="433"/>
      <c r="BFZ459" s="433"/>
      <c r="BGA459" s="433"/>
      <c r="BGB459" s="433"/>
      <c r="BGC459" s="433"/>
      <c r="BGD459" s="433"/>
      <c r="BGE459" s="433"/>
      <c r="BGF459" s="433"/>
      <c r="BGG459" s="433"/>
      <c r="BGH459" s="433"/>
      <c r="BGI459" s="433"/>
      <c r="BGJ459" s="433"/>
      <c r="BGK459" s="433"/>
      <c r="BGL459" s="433"/>
      <c r="BGM459" s="433"/>
      <c r="BGN459" s="433"/>
      <c r="BGO459" s="433"/>
      <c r="BGP459" s="433"/>
      <c r="BGQ459" s="433"/>
      <c r="BGR459" s="433"/>
      <c r="BGS459" s="433"/>
      <c r="BGT459" s="433"/>
      <c r="BGU459" s="433"/>
      <c r="BGV459" s="433"/>
      <c r="BGW459" s="433"/>
      <c r="BGX459" s="433"/>
      <c r="BGY459" s="433"/>
      <c r="BGZ459" s="433"/>
      <c r="BHA459" s="433"/>
      <c r="BHB459" s="433"/>
      <c r="BHC459" s="433"/>
      <c r="BHD459" s="433"/>
      <c r="BHE459" s="433"/>
      <c r="BHF459" s="433"/>
      <c r="BHG459" s="433"/>
      <c r="BHH459" s="433"/>
      <c r="BHI459" s="433"/>
      <c r="BHJ459" s="433"/>
      <c r="BHK459" s="433"/>
      <c r="BHL459" s="433"/>
      <c r="BHM459" s="433"/>
      <c r="BHN459" s="433"/>
      <c r="BHO459" s="433"/>
      <c r="BHP459" s="433"/>
      <c r="BHQ459" s="433"/>
      <c r="BHR459" s="433"/>
      <c r="BHS459" s="433"/>
      <c r="BHT459" s="433"/>
      <c r="BHU459" s="433"/>
      <c r="BHV459" s="433"/>
      <c r="BHW459" s="433"/>
      <c r="BHX459" s="433"/>
      <c r="BHY459" s="433"/>
      <c r="BHZ459" s="433"/>
      <c r="BIA459" s="433"/>
      <c r="BIB459" s="433"/>
      <c r="BIC459" s="433"/>
      <c r="BID459" s="433"/>
      <c r="BIE459" s="433"/>
      <c r="BIF459" s="433"/>
      <c r="BIG459" s="433"/>
      <c r="BIH459" s="433"/>
      <c r="BII459" s="433"/>
      <c r="BIJ459" s="433"/>
      <c r="BIK459" s="433"/>
      <c r="BIL459" s="433"/>
      <c r="BIM459" s="433"/>
      <c r="BIN459" s="433"/>
      <c r="BIO459" s="433"/>
      <c r="BIP459" s="433"/>
      <c r="BIQ459" s="433"/>
      <c r="BIR459" s="433"/>
      <c r="BIS459" s="433"/>
      <c r="BIT459" s="433"/>
      <c r="BIU459" s="433"/>
      <c r="BIV459" s="433"/>
      <c r="BIW459" s="433"/>
      <c r="BIX459" s="433"/>
      <c r="BIY459" s="433"/>
      <c r="BIZ459" s="433"/>
      <c r="BJA459" s="433"/>
      <c r="BJB459" s="433"/>
      <c r="BJC459" s="433"/>
      <c r="BJD459" s="433"/>
      <c r="BJE459" s="433"/>
      <c r="BJF459" s="433"/>
      <c r="BJG459" s="433"/>
      <c r="BJH459" s="433"/>
      <c r="BJI459" s="433"/>
      <c r="BJJ459" s="433"/>
      <c r="BJK459" s="433"/>
      <c r="BJL459" s="433"/>
      <c r="BJM459" s="433"/>
      <c r="BJN459" s="433"/>
      <c r="BJO459" s="433"/>
      <c r="BJP459" s="433"/>
      <c r="BJQ459" s="433"/>
      <c r="BJR459" s="433"/>
      <c r="BJS459" s="433"/>
      <c r="BJT459" s="433"/>
      <c r="BJU459" s="433"/>
      <c r="BJV459" s="433"/>
      <c r="BJW459" s="433"/>
      <c r="BJX459" s="433"/>
      <c r="BJY459" s="433"/>
      <c r="BJZ459" s="433"/>
      <c r="BKA459" s="433"/>
      <c r="BKB459" s="433"/>
      <c r="BKC459" s="433"/>
      <c r="BKD459" s="433"/>
      <c r="BKE459" s="433"/>
      <c r="BKF459" s="433"/>
      <c r="BKG459" s="433"/>
      <c r="BKH459" s="433"/>
      <c r="BKI459" s="433"/>
      <c r="BKJ459" s="433"/>
      <c r="BKK459" s="433"/>
      <c r="BKL459" s="433"/>
      <c r="BKM459" s="433"/>
      <c r="BKN459" s="433"/>
      <c r="BKO459" s="433"/>
      <c r="BKP459" s="433"/>
      <c r="BKQ459" s="433"/>
      <c r="BKR459" s="433"/>
      <c r="BKS459" s="433"/>
      <c r="BKT459" s="433"/>
      <c r="BKU459" s="433"/>
      <c r="BKV459" s="433"/>
      <c r="BKW459" s="433"/>
      <c r="BKX459" s="433"/>
      <c r="BKY459" s="433"/>
      <c r="BKZ459" s="433"/>
      <c r="BLA459" s="433"/>
      <c r="BLB459" s="433"/>
      <c r="BLC459" s="433"/>
      <c r="BLD459" s="433"/>
      <c r="BLE459" s="433"/>
      <c r="BLF459" s="433"/>
      <c r="BLG459" s="433"/>
      <c r="BLH459" s="433"/>
      <c r="BLI459" s="433"/>
      <c r="BLJ459" s="433"/>
      <c r="BLK459" s="433"/>
      <c r="BLL459" s="433"/>
      <c r="BLM459" s="433"/>
      <c r="BLN459" s="433"/>
      <c r="BLO459" s="433"/>
      <c r="BLP459" s="433"/>
      <c r="BLQ459" s="433"/>
      <c r="BLR459" s="433"/>
      <c r="BLS459" s="433"/>
      <c r="BLT459" s="433"/>
      <c r="BLU459" s="433"/>
      <c r="BLV459" s="433"/>
      <c r="BLW459" s="433"/>
      <c r="BLX459" s="433"/>
      <c r="BLY459" s="433"/>
      <c r="BLZ459" s="433"/>
      <c r="BMA459" s="433"/>
      <c r="BMB459" s="433"/>
      <c r="BMC459" s="433"/>
      <c r="BMD459" s="433"/>
      <c r="BME459" s="433"/>
      <c r="BMF459" s="433"/>
      <c r="BMG459" s="433"/>
      <c r="BMH459" s="433"/>
      <c r="BMI459" s="433"/>
      <c r="BMJ459" s="433"/>
      <c r="BMK459" s="433"/>
      <c r="BML459" s="433"/>
      <c r="BMM459" s="433"/>
      <c r="BMN459" s="433"/>
      <c r="BMO459" s="433"/>
      <c r="BMP459" s="433"/>
      <c r="BMQ459" s="433"/>
      <c r="BMR459" s="433"/>
      <c r="BMS459" s="433"/>
      <c r="BMT459" s="433"/>
      <c r="BMU459" s="433"/>
      <c r="BMV459" s="433"/>
      <c r="BMW459" s="433"/>
      <c r="BMX459" s="433"/>
      <c r="BMY459" s="433"/>
      <c r="BMZ459" s="433"/>
      <c r="BNA459" s="433"/>
      <c r="BNB459" s="433"/>
      <c r="BNC459" s="433"/>
      <c r="BND459" s="433"/>
      <c r="BNE459" s="433"/>
      <c r="BNF459" s="433"/>
      <c r="BNG459" s="433"/>
      <c r="BNH459" s="433"/>
      <c r="BNI459" s="433"/>
      <c r="BNJ459" s="433"/>
      <c r="BNK459" s="433"/>
      <c r="BNL459" s="433"/>
      <c r="BNM459" s="433"/>
      <c r="BNN459" s="433"/>
      <c r="BNO459" s="433"/>
      <c r="BNP459" s="433"/>
      <c r="BNQ459" s="433"/>
      <c r="BNR459" s="433"/>
      <c r="BNS459" s="433"/>
      <c r="BNT459" s="433"/>
      <c r="BNU459" s="433"/>
      <c r="BNV459" s="433"/>
      <c r="BNW459" s="433"/>
      <c r="BNX459" s="433"/>
      <c r="BNY459" s="433"/>
      <c r="BNZ459" s="433"/>
      <c r="BOA459" s="433"/>
      <c r="BOB459" s="433"/>
      <c r="BOC459" s="433"/>
      <c r="BOD459" s="433"/>
      <c r="BOE459" s="433"/>
      <c r="BOF459" s="433"/>
      <c r="BOG459" s="433"/>
      <c r="BOH459" s="433"/>
      <c r="BOI459" s="433"/>
      <c r="BOJ459" s="433"/>
      <c r="BOK459" s="433"/>
      <c r="BOL459" s="433"/>
      <c r="BOM459" s="433"/>
      <c r="BON459" s="433"/>
      <c r="BOO459" s="433"/>
      <c r="BOP459" s="433"/>
      <c r="BOQ459" s="433"/>
      <c r="BOR459" s="433"/>
      <c r="BOS459" s="433"/>
      <c r="BOT459" s="433"/>
      <c r="BOU459" s="433"/>
      <c r="BOV459" s="433"/>
      <c r="BOW459" s="433"/>
      <c r="BOX459" s="433"/>
      <c r="BOY459" s="433"/>
      <c r="BOZ459" s="433"/>
      <c r="BPA459" s="433"/>
      <c r="BPB459" s="433"/>
      <c r="BPC459" s="433"/>
      <c r="BPD459" s="433"/>
      <c r="BPE459" s="433"/>
      <c r="BPF459" s="433"/>
      <c r="BPG459" s="433"/>
      <c r="BPH459" s="433"/>
      <c r="BPI459" s="433"/>
      <c r="BPJ459" s="433"/>
      <c r="BPK459" s="433"/>
      <c r="BPL459" s="433"/>
      <c r="BPM459" s="433"/>
      <c r="BPN459" s="433"/>
      <c r="BPO459" s="433"/>
      <c r="BPP459" s="433"/>
      <c r="BPQ459" s="433"/>
      <c r="BPR459" s="433"/>
      <c r="BPS459" s="433"/>
      <c r="BPT459" s="433"/>
      <c r="BPU459" s="433"/>
      <c r="BPV459" s="433"/>
      <c r="BPW459" s="433"/>
      <c r="BPX459" s="433"/>
      <c r="BPY459" s="433"/>
      <c r="BPZ459" s="433"/>
      <c r="BQA459" s="433"/>
      <c r="BQB459" s="433"/>
      <c r="BQC459" s="433"/>
      <c r="BQD459" s="433"/>
      <c r="BQE459" s="433"/>
      <c r="BQF459" s="433"/>
      <c r="BQG459" s="433"/>
      <c r="BQH459" s="433"/>
      <c r="BQI459" s="433"/>
      <c r="BQJ459" s="433"/>
      <c r="BQK459" s="433"/>
      <c r="BQL459" s="433"/>
      <c r="BQM459" s="433"/>
      <c r="BQN459" s="433"/>
      <c r="BQO459" s="433"/>
      <c r="BQP459" s="433"/>
      <c r="BQQ459" s="433"/>
      <c r="BQR459" s="433"/>
      <c r="BQS459" s="433"/>
      <c r="BQT459" s="433"/>
      <c r="BQU459" s="433"/>
      <c r="BQV459" s="433"/>
      <c r="BQW459" s="433"/>
      <c r="BQX459" s="433"/>
      <c r="BQY459" s="433"/>
      <c r="BQZ459" s="433"/>
      <c r="BRA459" s="433"/>
      <c r="BRB459" s="433"/>
      <c r="BRC459" s="433"/>
      <c r="BRD459" s="433"/>
      <c r="BRE459" s="433"/>
      <c r="BRF459" s="433"/>
      <c r="BRG459" s="433"/>
      <c r="BRH459" s="433"/>
      <c r="BRI459" s="433"/>
      <c r="BRJ459" s="433"/>
      <c r="BRK459" s="433"/>
      <c r="BRL459" s="433"/>
      <c r="BRM459" s="433"/>
      <c r="BRN459" s="433"/>
      <c r="BRO459" s="433"/>
      <c r="BRP459" s="433"/>
      <c r="BRQ459" s="433"/>
      <c r="BRR459" s="433"/>
      <c r="BRS459" s="433"/>
      <c r="BRT459" s="433"/>
      <c r="BRU459" s="433"/>
      <c r="BRV459" s="433"/>
      <c r="BRW459" s="433"/>
      <c r="BRX459" s="433"/>
      <c r="BRY459" s="433"/>
      <c r="BRZ459" s="433"/>
      <c r="BSA459" s="433"/>
      <c r="BSB459" s="433"/>
      <c r="BSC459" s="433"/>
      <c r="BSD459" s="433"/>
      <c r="BSE459" s="433"/>
      <c r="BSF459" s="433"/>
      <c r="BSG459" s="433"/>
      <c r="BSH459" s="433"/>
      <c r="BSI459" s="433"/>
      <c r="BSJ459" s="433"/>
      <c r="BSK459" s="433"/>
      <c r="BSL459" s="433"/>
      <c r="BSM459" s="433"/>
      <c r="BSN459" s="433"/>
      <c r="BSO459" s="433"/>
      <c r="BSP459" s="433"/>
      <c r="BSQ459" s="433"/>
      <c r="BSR459" s="433"/>
      <c r="BSS459" s="433"/>
      <c r="BST459" s="433"/>
      <c r="BSU459" s="433"/>
      <c r="BSV459" s="433"/>
      <c r="BSW459" s="433"/>
      <c r="BSX459" s="433"/>
      <c r="BSY459" s="433"/>
      <c r="BSZ459" s="433"/>
      <c r="BTA459" s="433"/>
      <c r="BTB459" s="433"/>
      <c r="BTC459" s="433"/>
      <c r="BTD459" s="433"/>
      <c r="BTE459" s="433"/>
      <c r="BTF459" s="433"/>
      <c r="BTG459" s="433"/>
      <c r="BTH459" s="433"/>
      <c r="BTI459" s="433"/>
      <c r="BTJ459" s="433"/>
      <c r="BTK459" s="433"/>
      <c r="BTL459" s="433"/>
      <c r="BTM459" s="433"/>
      <c r="BTN459" s="433"/>
      <c r="BTO459" s="433"/>
      <c r="BTP459" s="433"/>
      <c r="BTQ459" s="433"/>
      <c r="BTR459" s="433"/>
      <c r="BTS459" s="433"/>
      <c r="BTT459" s="433"/>
      <c r="BTU459" s="433"/>
      <c r="BTV459" s="433"/>
      <c r="BTW459" s="433"/>
      <c r="BTX459" s="433"/>
      <c r="BTY459" s="433"/>
      <c r="BTZ459" s="433"/>
      <c r="BUA459" s="433"/>
      <c r="BUB459" s="433"/>
      <c r="BUC459" s="433"/>
      <c r="BUD459" s="433"/>
      <c r="BUE459" s="433"/>
      <c r="BUF459" s="433"/>
      <c r="BUG459" s="433"/>
      <c r="BUH459" s="433"/>
      <c r="BUI459" s="433"/>
      <c r="BUJ459" s="433"/>
      <c r="BUK459" s="433"/>
      <c r="BUL459" s="433"/>
      <c r="BUM459" s="433"/>
      <c r="BUN459" s="433"/>
      <c r="BUO459" s="433"/>
      <c r="BUP459" s="433"/>
      <c r="BUQ459" s="433"/>
      <c r="BUR459" s="433"/>
      <c r="BUS459" s="433"/>
      <c r="BUT459" s="433"/>
      <c r="BUU459" s="433"/>
      <c r="BUV459" s="433"/>
      <c r="BUW459" s="433"/>
      <c r="BUX459" s="433"/>
      <c r="BUY459" s="433"/>
      <c r="BUZ459" s="433"/>
      <c r="BVA459" s="433"/>
      <c r="BVB459" s="433"/>
      <c r="BVC459" s="433"/>
      <c r="BVD459" s="433"/>
      <c r="BVE459" s="433"/>
      <c r="BVF459" s="433"/>
      <c r="BVG459" s="433"/>
      <c r="BVH459" s="433"/>
      <c r="BVI459" s="433"/>
      <c r="BVJ459" s="433"/>
      <c r="BVK459" s="433"/>
      <c r="BVL459" s="433"/>
      <c r="BVM459" s="433"/>
      <c r="BVN459" s="433"/>
      <c r="BVO459" s="433"/>
      <c r="BVP459" s="433"/>
      <c r="BVQ459" s="433"/>
      <c r="BVR459" s="433"/>
      <c r="BVS459" s="433"/>
      <c r="BVT459" s="433"/>
      <c r="BVU459" s="433"/>
      <c r="BVV459" s="433"/>
      <c r="BVW459" s="433"/>
      <c r="BVX459" s="433"/>
      <c r="BVY459" s="433"/>
      <c r="BVZ459" s="433"/>
      <c r="BWA459" s="433"/>
      <c r="BWB459" s="433"/>
      <c r="BWC459" s="433"/>
      <c r="BWD459" s="433"/>
      <c r="BWE459" s="433"/>
      <c r="BWF459" s="433"/>
      <c r="BWG459" s="433"/>
      <c r="BWH459" s="433"/>
      <c r="BWI459" s="433"/>
      <c r="BWJ459" s="433"/>
      <c r="BWK459" s="433"/>
      <c r="BWL459" s="433"/>
      <c r="BWM459" s="433"/>
      <c r="BWN459" s="433"/>
      <c r="BWO459" s="433"/>
      <c r="BWP459" s="433"/>
      <c r="BWQ459" s="433"/>
      <c r="BWR459" s="433"/>
      <c r="BWS459" s="433"/>
      <c r="BWT459" s="433"/>
      <c r="BWU459" s="433"/>
      <c r="BWV459" s="433"/>
      <c r="BWW459" s="433"/>
      <c r="BWX459" s="433"/>
      <c r="BWY459" s="433"/>
      <c r="BWZ459" s="433"/>
      <c r="BXA459" s="433"/>
      <c r="BXB459" s="433"/>
      <c r="BXC459" s="433"/>
      <c r="BXD459" s="433"/>
      <c r="BXE459" s="433"/>
      <c r="BXF459" s="433"/>
      <c r="BXG459" s="433"/>
      <c r="BXH459" s="433"/>
      <c r="BXI459" s="433"/>
      <c r="BXJ459" s="433"/>
      <c r="BXK459" s="433"/>
      <c r="BXL459" s="433"/>
      <c r="BXM459" s="433"/>
      <c r="BXN459" s="433"/>
      <c r="BXO459" s="433"/>
      <c r="BXP459" s="433"/>
      <c r="BXQ459" s="433"/>
      <c r="BXR459" s="433"/>
      <c r="BXS459" s="433"/>
      <c r="BXT459" s="433"/>
      <c r="BXU459" s="433"/>
      <c r="BXV459" s="433"/>
      <c r="BXW459" s="433"/>
      <c r="BXX459" s="433"/>
      <c r="BXY459" s="433"/>
      <c r="BXZ459" s="433"/>
      <c r="BYA459" s="433"/>
      <c r="BYB459" s="433"/>
      <c r="BYC459" s="433"/>
      <c r="BYD459" s="433"/>
      <c r="BYE459" s="433"/>
      <c r="BYF459" s="433"/>
      <c r="BYG459" s="433"/>
      <c r="BYH459" s="433"/>
      <c r="BYI459" s="433"/>
      <c r="BYJ459" s="433"/>
      <c r="BYK459" s="433"/>
      <c r="BYL459" s="433"/>
      <c r="BYM459" s="433"/>
      <c r="BYN459" s="433"/>
      <c r="BYO459" s="433"/>
      <c r="BYP459" s="433"/>
      <c r="BYQ459" s="433"/>
      <c r="BYR459" s="433"/>
      <c r="BYS459" s="433"/>
      <c r="BYT459" s="433"/>
      <c r="BYU459" s="433"/>
      <c r="BYV459" s="433"/>
      <c r="BYW459" s="433"/>
      <c r="BYX459" s="433"/>
      <c r="BYY459" s="433"/>
      <c r="BYZ459" s="433"/>
      <c r="BZA459" s="433"/>
      <c r="BZB459" s="433"/>
      <c r="BZC459" s="433"/>
      <c r="BZD459" s="433"/>
      <c r="BZE459" s="433"/>
      <c r="BZF459" s="433"/>
      <c r="BZG459" s="433"/>
      <c r="BZH459" s="433"/>
      <c r="BZI459" s="433"/>
      <c r="BZJ459" s="433"/>
      <c r="BZK459" s="433"/>
      <c r="BZL459" s="433"/>
      <c r="BZM459" s="433"/>
      <c r="BZN459" s="433"/>
      <c r="BZO459" s="433"/>
      <c r="BZP459" s="433"/>
      <c r="BZQ459" s="433"/>
      <c r="BZR459" s="433"/>
      <c r="BZS459" s="433"/>
      <c r="BZT459" s="433"/>
      <c r="BZU459" s="433"/>
      <c r="BZV459" s="433"/>
      <c r="BZW459" s="433"/>
      <c r="BZX459" s="433"/>
      <c r="BZY459" s="433"/>
      <c r="BZZ459" s="433"/>
      <c r="CAA459" s="433"/>
      <c r="CAB459" s="433"/>
      <c r="CAC459" s="433"/>
      <c r="CAD459" s="433"/>
      <c r="CAE459" s="433"/>
      <c r="CAF459" s="433"/>
      <c r="CAG459" s="433"/>
      <c r="CAH459" s="433"/>
      <c r="CAI459" s="433"/>
      <c r="CAJ459" s="433"/>
      <c r="CAK459" s="433"/>
      <c r="CAL459" s="433"/>
      <c r="CAM459" s="433"/>
      <c r="CAN459" s="433"/>
      <c r="CAO459" s="433"/>
      <c r="CAP459" s="433"/>
      <c r="CAQ459" s="433"/>
      <c r="CAR459" s="433"/>
      <c r="CAS459" s="433"/>
      <c r="CAT459" s="433"/>
      <c r="CAU459" s="433"/>
      <c r="CAV459" s="433"/>
      <c r="CAW459" s="433"/>
      <c r="CAX459" s="433"/>
      <c r="CAY459" s="433"/>
      <c r="CAZ459" s="433"/>
      <c r="CBA459" s="433"/>
      <c r="CBB459" s="433"/>
      <c r="CBC459" s="433"/>
      <c r="CBD459" s="433"/>
      <c r="CBE459" s="433"/>
      <c r="CBF459" s="433"/>
      <c r="CBG459" s="433"/>
      <c r="CBH459" s="433"/>
      <c r="CBI459" s="433"/>
      <c r="CBJ459" s="433"/>
      <c r="CBK459" s="433"/>
      <c r="CBL459" s="433"/>
      <c r="CBM459" s="433"/>
      <c r="CBN459" s="433"/>
      <c r="CBO459" s="433"/>
      <c r="CBP459" s="433"/>
      <c r="CBQ459" s="433"/>
      <c r="CBR459" s="433"/>
      <c r="CBS459" s="433"/>
      <c r="CBT459" s="433"/>
      <c r="CBU459" s="433"/>
      <c r="CBV459" s="433"/>
      <c r="CBW459" s="433"/>
      <c r="CBX459" s="433"/>
      <c r="CBY459" s="433"/>
      <c r="CBZ459" s="433"/>
      <c r="CCA459" s="433"/>
      <c r="CCB459" s="433"/>
      <c r="CCC459" s="433"/>
      <c r="CCD459" s="433"/>
      <c r="CCE459" s="433"/>
      <c r="CCF459" s="433"/>
      <c r="CCG459" s="433"/>
      <c r="CCH459" s="433"/>
      <c r="CCI459" s="433"/>
      <c r="CCJ459" s="433"/>
      <c r="CCK459" s="433"/>
      <c r="CCL459" s="433"/>
      <c r="CCM459" s="433"/>
      <c r="CCN459" s="433"/>
      <c r="CCO459" s="433"/>
      <c r="CCP459" s="433"/>
      <c r="CCQ459" s="433"/>
      <c r="CCR459" s="433"/>
      <c r="CCS459" s="433"/>
      <c r="CCT459" s="433"/>
      <c r="CCU459" s="433"/>
      <c r="CCV459" s="433"/>
      <c r="CCW459" s="433"/>
      <c r="CCX459" s="433"/>
      <c r="CCY459" s="433"/>
      <c r="CCZ459" s="433"/>
      <c r="CDA459" s="433"/>
      <c r="CDB459" s="433"/>
      <c r="CDC459" s="433"/>
      <c r="CDD459" s="433"/>
      <c r="CDE459" s="433"/>
      <c r="CDF459" s="433"/>
      <c r="CDG459" s="433"/>
      <c r="CDH459" s="433"/>
      <c r="CDI459" s="433"/>
      <c r="CDJ459" s="433"/>
      <c r="CDK459" s="433"/>
      <c r="CDL459" s="433"/>
      <c r="CDM459" s="433"/>
      <c r="CDN459" s="433"/>
      <c r="CDO459" s="433"/>
      <c r="CDP459" s="433"/>
      <c r="CDQ459" s="433"/>
      <c r="CDR459" s="433"/>
      <c r="CDS459" s="433"/>
      <c r="CDT459" s="433"/>
      <c r="CDU459" s="433"/>
      <c r="CDV459" s="433"/>
      <c r="CDW459" s="433"/>
      <c r="CDX459" s="433"/>
      <c r="CDY459" s="433"/>
      <c r="CDZ459" s="433"/>
      <c r="CEA459" s="433"/>
      <c r="CEB459" s="433"/>
      <c r="CEC459" s="433"/>
      <c r="CED459" s="433"/>
      <c r="CEE459" s="433"/>
      <c r="CEF459" s="433"/>
      <c r="CEG459" s="433"/>
      <c r="CEH459" s="433"/>
      <c r="CEI459" s="433"/>
      <c r="CEJ459" s="433"/>
      <c r="CEK459" s="433"/>
      <c r="CEL459" s="433"/>
      <c r="CEM459" s="433"/>
      <c r="CEN459" s="433"/>
      <c r="CEO459" s="433"/>
      <c r="CEP459" s="433"/>
      <c r="CEQ459" s="433"/>
      <c r="CER459" s="433"/>
      <c r="CES459" s="433"/>
      <c r="CET459" s="433"/>
      <c r="CEU459" s="433"/>
      <c r="CEV459" s="433"/>
      <c r="CEW459" s="433"/>
      <c r="CEX459" s="433"/>
      <c r="CEY459" s="433"/>
      <c r="CEZ459" s="433"/>
      <c r="CFA459" s="433"/>
      <c r="CFB459" s="433"/>
      <c r="CFC459" s="433"/>
      <c r="CFD459" s="433"/>
      <c r="CFE459" s="433"/>
      <c r="CFF459" s="433"/>
      <c r="CFG459" s="433"/>
      <c r="CFH459" s="433"/>
      <c r="CFI459" s="433"/>
      <c r="CFJ459" s="433"/>
      <c r="CFK459" s="433"/>
      <c r="CFL459" s="433"/>
      <c r="CFM459" s="433"/>
      <c r="CFN459" s="433"/>
      <c r="CFO459" s="433"/>
      <c r="CFP459" s="433"/>
      <c r="CFQ459" s="433"/>
      <c r="CFR459" s="433"/>
      <c r="CFS459" s="433"/>
      <c r="CFT459" s="433"/>
      <c r="CFU459" s="433"/>
      <c r="CFV459" s="433"/>
      <c r="CFW459" s="433"/>
      <c r="CFX459" s="433"/>
      <c r="CFY459" s="433"/>
      <c r="CFZ459" s="433"/>
      <c r="CGA459" s="433"/>
      <c r="CGB459" s="433"/>
      <c r="CGC459" s="433"/>
      <c r="CGD459" s="433"/>
      <c r="CGE459" s="433"/>
      <c r="CGF459" s="433"/>
      <c r="CGG459" s="433"/>
      <c r="CGH459" s="433"/>
      <c r="CGI459" s="433"/>
      <c r="CGJ459" s="433"/>
      <c r="CGK459" s="433"/>
      <c r="CGL459" s="433"/>
      <c r="CGM459" s="433"/>
      <c r="CGN459" s="433"/>
      <c r="CGO459" s="433"/>
      <c r="CGP459" s="433"/>
      <c r="CGQ459" s="433"/>
      <c r="CGR459" s="433"/>
      <c r="CGS459" s="433"/>
      <c r="CGT459" s="433"/>
      <c r="CGU459" s="433"/>
      <c r="CGV459" s="433"/>
      <c r="CGW459" s="433"/>
      <c r="CGX459" s="433"/>
      <c r="CGY459" s="433"/>
      <c r="CGZ459" s="433"/>
      <c r="CHA459" s="433"/>
      <c r="CHB459" s="433"/>
      <c r="CHC459" s="433"/>
      <c r="CHD459" s="433"/>
      <c r="CHE459" s="433"/>
      <c r="CHF459" s="433"/>
      <c r="CHG459" s="433"/>
      <c r="CHH459" s="433"/>
      <c r="CHI459" s="433"/>
      <c r="CHJ459" s="433"/>
      <c r="CHK459" s="433"/>
      <c r="CHL459" s="433"/>
      <c r="CHM459" s="433"/>
      <c r="CHN459" s="433"/>
      <c r="CHO459" s="433"/>
      <c r="CHP459" s="433"/>
      <c r="CHQ459" s="433"/>
      <c r="CHR459" s="433"/>
      <c r="CHS459" s="433"/>
      <c r="CHT459" s="433"/>
      <c r="CHU459" s="433"/>
      <c r="CHV459" s="433"/>
      <c r="CHW459" s="433"/>
      <c r="CHX459" s="433"/>
      <c r="CHY459" s="433"/>
      <c r="CHZ459" s="433"/>
      <c r="CIA459" s="433"/>
      <c r="CIB459" s="433"/>
      <c r="CIC459" s="433"/>
      <c r="CID459" s="433"/>
      <c r="CIE459" s="433"/>
      <c r="CIF459" s="433"/>
      <c r="CIG459" s="433"/>
      <c r="CIH459" s="433"/>
      <c r="CII459" s="433"/>
      <c r="CIJ459" s="433"/>
      <c r="CIK459" s="433"/>
      <c r="CIL459" s="433"/>
      <c r="CIM459" s="433"/>
      <c r="CIN459" s="433"/>
      <c r="CIO459" s="433"/>
      <c r="CIP459" s="433"/>
      <c r="CIQ459" s="433"/>
      <c r="CIR459" s="433"/>
      <c r="CIS459" s="433"/>
      <c r="CIT459" s="433"/>
      <c r="CIU459" s="433"/>
      <c r="CIV459" s="433"/>
      <c r="CIW459" s="433"/>
      <c r="CIX459" s="433"/>
      <c r="CIY459" s="433"/>
      <c r="CIZ459" s="433"/>
      <c r="CJA459" s="433"/>
      <c r="CJB459" s="433"/>
      <c r="CJC459" s="433"/>
      <c r="CJD459" s="433"/>
      <c r="CJE459" s="433"/>
      <c r="CJF459" s="433"/>
      <c r="CJG459" s="433"/>
      <c r="CJH459" s="433"/>
      <c r="CJI459" s="433"/>
      <c r="CJJ459" s="433"/>
      <c r="CJK459" s="433"/>
      <c r="CJL459" s="433"/>
      <c r="CJM459" s="433"/>
      <c r="CJN459" s="433"/>
      <c r="CJO459" s="433"/>
      <c r="CJP459" s="433"/>
      <c r="CJQ459" s="433"/>
      <c r="CJR459" s="433"/>
      <c r="CJS459" s="433"/>
      <c r="CJT459" s="433"/>
      <c r="CJU459" s="433"/>
      <c r="CJV459" s="433"/>
      <c r="CJW459" s="433"/>
      <c r="CJX459" s="433"/>
      <c r="CJY459" s="433"/>
      <c r="CJZ459" s="433"/>
      <c r="CKA459" s="433"/>
      <c r="CKB459" s="433"/>
      <c r="CKC459" s="433"/>
      <c r="CKD459" s="433"/>
      <c r="CKE459" s="433"/>
      <c r="CKF459" s="433"/>
      <c r="CKG459" s="433"/>
      <c r="CKH459" s="433"/>
      <c r="CKI459" s="433"/>
      <c r="CKJ459" s="433"/>
      <c r="CKK459" s="433"/>
      <c r="CKL459" s="433"/>
      <c r="CKM459" s="433"/>
      <c r="CKN459" s="433"/>
      <c r="CKO459" s="433"/>
      <c r="CKP459" s="433"/>
      <c r="CKQ459" s="433"/>
      <c r="CKR459" s="433"/>
      <c r="CKS459" s="433"/>
      <c r="CKT459" s="433"/>
      <c r="CKU459" s="433"/>
      <c r="CKV459" s="433"/>
      <c r="CKW459" s="433"/>
      <c r="CKX459" s="433"/>
      <c r="CKY459" s="433"/>
      <c r="CKZ459" s="433"/>
      <c r="CLA459" s="433"/>
      <c r="CLB459" s="433"/>
      <c r="CLC459" s="433"/>
      <c r="CLD459" s="433"/>
      <c r="CLE459" s="433"/>
      <c r="CLF459" s="433"/>
      <c r="CLG459" s="433"/>
      <c r="CLH459" s="433"/>
      <c r="CLI459" s="433"/>
      <c r="CLJ459" s="433"/>
      <c r="CLK459" s="433"/>
      <c r="CLL459" s="433"/>
      <c r="CLM459" s="433"/>
      <c r="CLN459" s="433"/>
      <c r="CLO459" s="433"/>
      <c r="CLP459" s="433"/>
      <c r="CLQ459" s="433"/>
      <c r="CLR459" s="433"/>
      <c r="CLS459" s="433"/>
      <c r="CLT459" s="433"/>
      <c r="CLU459" s="433"/>
      <c r="CLV459" s="433"/>
      <c r="CLW459" s="433"/>
      <c r="CLX459" s="433"/>
      <c r="CLY459" s="433"/>
      <c r="CLZ459" s="433"/>
      <c r="CMA459" s="433"/>
      <c r="CMB459" s="433"/>
      <c r="CMC459" s="433"/>
      <c r="CMD459" s="433"/>
      <c r="CME459" s="433"/>
      <c r="CMF459" s="433"/>
      <c r="CMG459" s="433"/>
      <c r="CMH459" s="433"/>
      <c r="CMI459" s="433"/>
      <c r="CMJ459" s="433"/>
      <c r="CMK459" s="433"/>
      <c r="CML459" s="433"/>
      <c r="CMM459" s="433"/>
      <c r="CMN459" s="433"/>
      <c r="CMO459" s="433"/>
      <c r="CMP459" s="433"/>
      <c r="CMQ459" s="433"/>
      <c r="CMR459" s="433"/>
      <c r="CMS459" s="433"/>
      <c r="CMT459" s="433"/>
      <c r="CMU459" s="433"/>
      <c r="CMV459" s="433"/>
      <c r="CMW459" s="433"/>
      <c r="CMX459" s="433"/>
      <c r="CMY459" s="433"/>
      <c r="CMZ459" s="433"/>
      <c r="CNA459" s="433"/>
      <c r="CNB459" s="433"/>
      <c r="CNC459" s="433"/>
      <c r="CND459" s="433"/>
      <c r="CNE459" s="433"/>
      <c r="CNF459" s="433"/>
      <c r="CNG459" s="433"/>
      <c r="CNH459" s="433"/>
      <c r="CNI459" s="433"/>
      <c r="CNJ459" s="433"/>
      <c r="CNK459" s="433"/>
      <c r="CNL459" s="433"/>
      <c r="CNM459" s="433"/>
      <c r="CNN459" s="433"/>
      <c r="CNO459" s="433"/>
      <c r="CNP459" s="433"/>
      <c r="CNQ459" s="433"/>
      <c r="CNR459" s="433"/>
      <c r="CNS459" s="433"/>
      <c r="CNT459" s="433"/>
      <c r="CNU459" s="433"/>
      <c r="CNV459" s="433"/>
      <c r="CNW459" s="433"/>
      <c r="CNX459" s="433"/>
      <c r="CNY459" s="433"/>
      <c r="CNZ459" s="433"/>
      <c r="COA459" s="433"/>
      <c r="COB459" s="433"/>
      <c r="COC459" s="433"/>
      <c r="COD459" s="433"/>
      <c r="COE459" s="433"/>
      <c r="COF459" s="433"/>
      <c r="COG459" s="433"/>
      <c r="COH459" s="433"/>
      <c r="COI459" s="433"/>
      <c r="COJ459" s="433"/>
      <c r="COK459" s="433"/>
      <c r="COL459" s="433"/>
      <c r="COM459" s="433"/>
      <c r="CON459" s="433"/>
      <c r="COO459" s="433"/>
      <c r="COP459" s="433"/>
      <c r="COQ459" s="433"/>
      <c r="COR459" s="433"/>
      <c r="COS459" s="433"/>
      <c r="COT459" s="433"/>
      <c r="COU459" s="433"/>
      <c r="COV459" s="433"/>
      <c r="COW459" s="433"/>
      <c r="COX459" s="433"/>
      <c r="COY459" s="433"/>
      <c r="COZ459" s="433"/>
      <c r="CPA459" s="433"/>
      <c r="CPB459" s="433"/>
      <c r="CPC459" s="433"/>
      <c r="CPD459" s="433"/>
      <c r="CPE459" s="433"/>
      <c r="CPF459" s="433"/>
      <c r="CPG459" s="433"/>
      <c r="CPH459" s="433"/>
      <c r="CPI459" s="433"/>
      <c r="CPJ459" s="433"/>
      <c r="CPK459" s="433"/>
      <c r="CPL459" s="433"/>
      <c r="CPM459" s="433"/>
      <c r="CPN459" s="433"/>
      <c r="CPO459" s="433"/>
      <c r="CPP459" s="433"/>
      <c r="CPQ459" s="433"/>
      <c r="CPR459" s="433"/>
      <c r="CPS459" s="433"/>
      <c r="CPT459" s="433"/>
      <c r="CPU459" s="433"/>
      <c r="CPV459" s="433"/>
      <c r="CPW459" s="433"/>
      <c r="CPX459" s="433"/>
      <c r="CPY459" s="433"/>
      <c r="CPZ459" s="433"/>
      <c r="CQA459" s="433"/>
      <c r="CQB459" s="433"/>
      <c r="CQC459" s="433"/>
      <c r="CQD459" s="433"/>
      <c r="CQE459" s="433"/>
      <c r="CQF459" s="433"/>
      <c r="CQG459" s="433"/>
      <c r="CQH459" s="433"/>
      <c r="CQI459" s="433"/>
      <c r="CQJ459" s="433"/>
      <c r="CQK459" s="433"/>
      <c r="CQL459" s="433"/>
      <c r="CQM459" s="433"/>
      <c r="CQN459" s="433"/>
      <c r="CQO459" s="433"/>
      <c r="CQP459" s="433"/>
      <c r="CQQ459" s="433"/>
      <c r="CQR459" s="433"/>
      <c r="CQS459" s="433"/>
      <c r="CQT459" s="433"/>
      <c r="CQU459" s="433"/>
      <c r="CQV459" s="433"/>
      <c r="CQW459" s="433"/>
      <c r="CQX459" s="433"/>
      <c r="CQY459" s="433"/>
      <c r="CQZ459" s="433"/>
      <c r="CRA459" s="433"/>
      <c r="CRB459" s="433"/>
      <c r="CRC459" s="433"/>
      <c r="CRD459" s="433"/>
      <c r="CRE459" s="433"/>
      <c r="CRF459" s="433"/>
      <c r="CRG459" s="433"/>
      <c r="CRH459" s="433"/>
      <c r="CRI459" s="433"/>
      <c r="CRJ459" s="433"/>
      <c r="CRK459" s="433"/>
      <c r="CRL459" s="433"/>
      <c r="CRM459" s="433"/>
      <c r="CRN459" s="433"/>
      <c r="CRO459" s="433"/>
      <c r="CRP459" s="433"/>
      <c r="CRQ459" s="433"/>
      <c r="CRR459" s="433"/>
      <c r="CRS459" s="433"/>
      <c r="CRT459" s="433"/>
      <c r="CRU459" s="433"/>
      <c r="CRV459" s="433"/>
      <c r="CRW459" s="433"/>
      <c r="CRX459" s="433"/>
      <c r="CRY459" s="433"/>
      <c r="CRZ459" s="433"/>
      <c r="CSA459" s="433"/>
      <c r="CSB459" s="433"/>
      <c r="CSC459" s="433"/>
      <c r="CSD459" s="433"/>
      <c r="CSE459" s="433"/>
      <c r="CSF459" s="433"/>
      <c r="CSG459" s="433"/>
      <c r="CSH459" s="433"/>
      <c r="CSI459" s="433"/>
      <c r="CSJ459" s="433"/>
      <c r="CSK459" s="433"/>
      <c r="CSL459" s="433"/>
      <c r="CSM459" s="433"/>
      <c r="CSN459" s="433"/>
      <c r="CSO459" s="433"/>
      <c r="CSP459" s="433"/>
      <c r="CSQ459" s="433"/>
      <c r="CSR459" s="433"/>
      <c r="CSS459" s="433"/>
      <c r="CST459" s="433"/>
      <c r="CSU459" s="433"/>
      <c r="CSV459" s="433"/>
      <c r="CSW459" s="433"/>
      <c r="CSX459" s="433"/>
      <c r="CSY459" s="433"/>
      <c r="CSZ459" s="433"/>
      <c r="CTA459" s="433"/>
      <c r="CTB459" s="433"/>
      <c r="CTC459" s="433"/>
      <c r="CTD459" s="433"/>
      <c r="CTE459" s="433"/>
      <c r="CTF459" s="433"/>
      <c r="CTG459" s="433"/>
      <c r="CTH459" s="433"/>
      <c r="CTI459" s="433"/>
      <c r="CTJ459" s="433"/>
      <c r="CTK459" s="433"/>
      <c r="CTL459" s="433"/>
      <c r="CTM459" s="433"/>
      <c r="CTN459" s="433"/>
      <c r="CTO459" s="433"/>
      <c r="CTP459" s="433"/>
      <c r="CTQ459" s="433"/>
      <c r="CTR459" s="433"/>
      <c r="CTS459" s="433"/>
      <c r="CTT459" s="433"/>
      <c r="CTU459" s="433"/>
      <c r="CTV459" s="433"/>
      <c r="CTW459" s="433"/>
      <c r="CTX459" s="433"/>
      <c r="CTY459" s="433"/>
      <c r="CTZ459" s="433"/>
      <c r="CUA459" s="433"/>
      <c r="CUB459" s="433"/>
      <c r="CUC459" s="433"/>
      <c r="CUD459" s="433"/>
      <c r="CUE459" s="433"/>
      <c r="CUF459" s="433"/>
      <c r="CUG459" s="433"/>
      <c r="CUH459" s="433"/>
      <c r="CUI459" s="433"/>
      <c r="CUJ459" s="433"/>
      <c r="CUK459" s="433"/>
      <c r="CUL459" s="433"/>
      <c r="CUM459" s="433"/>
      <c r="CUN459" s="433"/>
      <c r="CUO459" s="433"/>
      <c r="CUP459" s="433"/>
      <c r="CUQ459" s="433"/>
      <c r="CUR459" s="433"/>
      <c r="CUS459" s="433"/>
      <c r="CUT459" s="433"/>
      <c r="CUU459" s="433"/>
      <c r="CUV459" s="433"/>
      <c r="CUW459" s="433"/>
      <c r="CUX459" s="433"/>
      <c r="CUY459" s="433"/>
      <c r="CUZ459" s="433"/>
      <c r="CVA459" s="433"/>
      <c r="CVB459" s="433"/>
      <c r="CVC459" s="433"/>
      <c r="CVD459" s="433"/>
      <c r="CVE459" s="433"/>
      <c r="CVF459" s="433"/>
      <c r="CVG459" s="433"/>
      <c r="CVH459" s="433"/>
      <c r="CVI459" s="433"/>
      <c r="CVJ459" s="433"/>
      <c r="CVK459" s="433"/>
      <c r="CVL459" s="433"/>
      <c r="CVM459" s="433"/>
      <c r="CVN459" s="433"/>
      <c r="CVO459" s="433"/>
      <c r="CVP459" s="433"/>
      <c r="CVQ459" s="433"/>
      <c r="CVR459" s="433"/>
      <c r="CVS459" s="433"/>
      <c r="CVT459" s="433"/>
      <c r="CVU459" s="433"/>
      <c r="CVV459" s="433"/>
      <c r="CVW459" s="433"/>
      <c r="CVX459" s="433"/>
      <c r="CVY459" s="433"/>
      <c r="CVZ459" s="433"/>
      <c r="CWA459" s="433"/>
      <c r="CWB459" s="433"/>
      <c r="CWC459" s="433"/>
      <c r="CWD459" s="433"/>
      <c r="CWE459" s="433"/>
      <c r="CWF459" s="433"/>
      <c r="CWG459" s="433"/>
      <c r="CWH459" s="433"/>
      <c r="CWI459" s="433"/>
      <c r="CWJ459" s="433"/>
      <c r="CWK459" s="433"/>
      <c r="CWL459" s="433"/>
      <c r="CWM459" s="433"/>
      <c r="CWN459" s="433"/>
      <c r="CWO459" s="433"/>
      <c r="CWP459" s="433"/>
      <c r="CWQ459" s="433"/>
      <c r="CWR459" s="433"/>
      <c r="CWS459" s="433"/>
      <c r="CWT459" s="433"/>
      <c r="CWU459" s="433"/>
      <c r="CWV459" s="433"/>
      <c r="CWW459" s="433"/>
      <c r="CWX459" s="433"/>
      <c r="CWY459" s="433"/>
      <c r="CWZ459" s="433"/>
      <c r="CXA459" s="433"/>
      <c r="CXB459" s="433"/>
      <c r="CXC459" s="433"/>
      <c r="CXD459" s="433"/>
      <c r="CXE459" s="433"/>
      <c r="CXF459" s="433"/>
      <c r="CXG459" s="433"/>
      <c r="CXH459" s="433"/>
      <c r="CXI459" s="433"/>
      <c r="CXJ459" s="433"/>
      <c r="CXK459" s="433"/>
      <c r="CXL459" s="433"/>
      <c r="CXM459" s="433"/>
      <c r="CXN459" s="433"/>
      <c r="CXO459" s="433"/>
      <c r="CXP459" s="433"/>
      <c r="CXQ459" s="433"/>
      <c r="CXR459" s="433"/>
      <c r="CXS459" s="433"/>
      <c r="CXT459" s="433"/>
      <c r="CXU459" s="433"/>
      <c r="CXV459" s="433"/>
      <c r="CXW459" s="433"/>
      <c r="CXX459" s="433"/>
      <c r="CXY459" s="433"/>
      <c r="CXZ459" s="433"/>
      <c r="CYA459" s="433"/>
      <c r="CYB459" s="433"/>
      <c r="CYC459" s="433"/>
      <c r="CYD459" s="433"/>
      <c r="CYE459" s="433"/>
      <c r="CYF459" s="433"/>
      <c r="CYG459" s="433"/>
      <c r="CYH459" s="433"/>
      <c r="CYI459" s="433"/>
      <c r="CYJ459" s="433"/>
      <c r="CYK459" s="433"/>
      <c r="CYL459" s="433"/>
      <c r="CYM459" s="433"/>
      <c r="CYN459" s="433"/>
      <c r="CYO459" s="433"/>
      <c r="CYP459" s="433"/>
      <c r="CYQ459" s="433"/>
      <c r="CYR459" s="433"/>
      <c r="CYS459" s="433"/>
      <c r="CYT459" s="433"/>
      <c r="CYU459" s="433"/>
      <c r="CYV459" s="433"/>
      <c r="CYW459" s="433"/>
      <c r="CYX459" s="433"/>
      <c r="CYY459" s="433"/>
      <c r="CYZ459" s="433"/>
      <c r="CZA459" s="433"/>
      <c r="CZB459" s="433"/>
      <c r="CZC459" s="433"/>
      <c r="CZD459" s="433"/>
      <c r="CZE459" s="433"/>
      <c r="CZF459" s="433"/>
      <c r="CZG459" s="433"/>
      <c r="CZH459" s="433"/>
      <c r="CZI459" s="433"/>
      <c r="CZJ459" s="433"/>
      <c r="CZK459" s="433"/>
      <c r="CZL459" s="433"/>
      <c r="CZM459" s="433"/>
      <c r="CZN459" s="433"/>
      <c r="CZO459" s="433"/>
      <c r="CZP459" s="433"/>
      <c r="CZQ459" s="433"/>
      <c r="CZR459" s="433"/>
      <c r="CZS459" s="433"/>
      <c r="CZT459" s="433"/>
      <c r="CZU459" s="433"/>
      <c r="CZV459" s="433"/>
      <c r="CZW459" s="433"/>
      <c r="CZX459" s="433"/>
      <c r="CZY459" s="433"/>
      <c r="CZZ459" s="433"/>
      <c r="DAA459" s="433"/>
      <c r="DAB459" s="433"/>
      <c r="DAC459" s="433"/>
      <c r="DAD459" s="433"/>
      <c r="DAE459" s="433"/>
      <c r="DAF459" s="433"/>
      <c r="DAG459" s="433"/>
      <c r="DAH459" s="433"/>
      <c r="DAI459" s="433"/>
      <c r="DAJ459" s="433"/>
      <c r="DAK459" s="433"/>
      <c r="DAL459" s="433"/>
      <c r="DAM459" s="433"/>
      <c r="DAN459" s="433"/>
      <c r="DAO459" s="433"/>
      <c r="DAP459" s="433"/>
      <c r="DAQ459" s="433"/>
      <c r="DAR459" s="433"/>
      <c r="DAS459" s="433"/>
      <c r="DAT459" s="433"/>
      <c r="DAU459" s="433"/>
      <c r="DAV459" s="433"/>
      <c r="DAW459" s="433"/>
      <c r="DAX459" s="433"/>
      <c r="DAY459" s="433"/>
      <c r="DAZ459" s="433"/>
      <c r="DBA459" s="433"/>
      <c r="DBB459" s="433"/>
      <c r="DBC459" s="433"/>
      <c r="DBD459" s="433"/>
      <c r="DBE459" s="433"/>
      <c r="DBF459" s="433"/>
      <c r="DBG459" s="433"/>
      <c r="DBH459" s="433"/>
      <c r="DBI459" s="433"/>
      <c r="DBJ459" s="433"/>
      <c r="DBK459" s="433"/>
      <c r="DBL459" s="433"/>
      <c r="DBM459" s="433"/>
      <c r="DBN459" s="433"/>
      <c r="DBO459" s="433"/>
      <c r="DBP459" s="433"/>
      <c r="DBQ459" s="433"/>
      <c r="DBR459" s="433"/>
      <c r="DBS459" s="433"/>
      <c r="DBT459" s="433"/>
      <c r="DBU459" s="433"/>
      <c r="DBV459" s="433"/>
      <c r="DBW459" s="433"/>
      <c r="DBX459" s="433"/>
      <c r="DBY459" s="433"/>
      <c r="DBZ459" s="433"/>
      <c r="DCA459" s="433"/>
      <c r="DCB459" s="433"/>
      <c r="DCC459" s="433"/>
      <c r="DCD459" s="433"/>
      <c r="DCE459" s="433"/>
      <c r="DCF459" s="433"/>
      <c r="DCG459" s="433"/>
      <c r="DCH459" s="433"/>
      <c r="DCI459" s="433"/>
      <c r="DCJ459" s="433"/>
      <c r="DCK459" s="433"/>
      <c r="DCL459" s="433"/>
      <c r="DCM459" s="433"/>
      <c r="DCN459" s="433"/>
      <c r="DCO459" s="433"/>
      <c r="DCP459" s="433"/>
      <c r="DCQ459" s="433"/>
      <c r="DCR459" s="433"/>
      <c r="DCS459" s="433"/>
      <c r="DCT459" s="433"/>
      <c r="DCU459" s="433"/>
      <c r="DCV459" s="433"/>
      <c r="DCW459" s="433"/>
      <c r="DCX459" s="433"/>
      <c r="DCY459" s="433"/>
      <c r="DCZ459" s="433"/>
      <c r="DDA459" s="433"/>
      <c r="DDB459" s="433"/>
      <c r="DDC459" s="433"/>
      <c r="DDD459" s="433"/>
      <c r="DDE459" s="433"/>
      <c r="DDF459" s="433"/>
      <c r="DDG459" s="433"/>
      <c r="DDH459" s="433"/>
      <c r="DDI459" s="433"/>
      <c r="DDJ459" s="433"/>
      <c r="DDK459" s="433"/>
      <c r="DDL459" s="433"/>
      <c r="DDM459" s="433"/>
      <c r="DDN459" s="433"/>
      <c r="DDO459" s="433"/>
      <c r="DDP459" s="433"/>
      <c r="DDQ459" s="433"/>
      <c r="DDR459" s="433"/>
      <c r="DDS459" s="433"/>
      <c r="DDT459" s="433"/>
      <c r="DDU459" s="433"/>
      <c r="DDV459" s="433"/>
      <c r="DDW459" s="433"/>
      <c r="DDX459" s="433"/>
      <c r="DDY459" s="433"/>
      <c r="DDZ459" s="433"/>
      <c r="DEA459" s="433"/>
      <c r="DEB459" s="433"/>
      <c r="DEC459" s="433"/>
      <c r="DED459" s="433"/>
      <c r="DEE459" s="433"/>
      <c r="DEF459" s="433"/>
      <c r="DEG459" s="433"/>
      <c r="DEH459" s="433"/>
      <c r="DEI459" s="433"/>
      <c r="DEJ459" s="433"/>
      <c r="DEK459" s="433"/>
      <c r="DEL459" s="433"/>
      <c r="DEM459" s="433"/>
      <c r="DEN459" s="433"/>
      <c r="DEO459" s="433"/>
      <c r="DEP459" s="433"/>
      <c r="DEQ459" s="433"/>
      <c r="DER459" s="433"/>
      <c r="DES459" s="433"/>
      <c r="DET459" s="433"/>
      <c r="DEU459" s="433"/>
      <c r="DEV459" s="433"/>
      <c r="DEW459" s="433"/>
      <c r="DEX459" s="433"/>
      <c r="DEY459" s="433"/>
      <c r="DEZ459" s="433"/>
      <c r="DFA459" s="433"/>
      <c r="DFB459" s="433"/>
      <c r="DFC459" s="433"/>
      <c r="DFD459" s="433"/>
      <c r="DFE459" s="433"/>
      <c r="DFF459" s="433"/>
      <c r="DFG459" s="433"/>
      <c r="DFH459" s="433"/>
      <c r="DFI459" s="433"/>
      <c r="DFJ459" s="433"/>
      <c r="DFK459" s="433"/>
      <c r="DFL459" s="433"/>
      <c r="DFM459" s="433"/>
      <c r="DFN459" s="433"/>
      <c r="DFO459" s="433"/>
      <c r="DFP459" s="433"/>
      <c r="DFQ459" s="433"/>
      <c r="DFR459" s="433"/>
      <c r="DFS459" s="433"/>
      <c r="DFT459" s="433"/>
      <c r="DFU459" s="433"/>
      <c r="DFV459" s="433"/>
      <c r="DFW459" s="433"/>
      <c r="DFX459" s="433"/>
      <c r="DFY459" s="433"/>
      <c r="DFZ459" s="433"/>
      <c r="DGA459" s="433"/>
      <c r="DGB459" s="433"/>
      <c r="DGC459" s="433"/>
      <c r="DGD459" s="433"/>
      <c r="DGE459" s="433"/>
      <c r="DGF459" s="433"/>
      <c r="DGG459" s="433"/>
      <c r="DGH459" s="433"/>
      <c r="DGI459" s="433"/>
      <c r="DGJ459" s="433"/>
      <c r="DGK459" s="433"/>
      <c r="DGL459" s="433"/>
      <c r="DGM459" s="433"/>
      <c r="DGN459" s="433"/>
      <c r="DGO459" s="433"/>
      <c r="DGP459" s="433"/>
      <c r="DGQ459" s="433"/>
      <c r="DGR459" s="433"/>
      <c r="DGS459" s="433"/>
      <c r="DGT459" s="433"/>
      <c r="DGU459" s="433"/>
      <c r="DGV459" s="433"/>
      <c r="DGW459" s="433"/>
      <c r="DGX459" s="433"/>
      <c r="DGY459" s="433"/>
      <c r="DGZ459" s="433"/>
      <c r="DHA459" s="433"/>
      <c r="DHB459" s="433"/>
      <c r="DHC459" s="433"/>
      <c r="DHD459" s="433"/>
      <c r="DHE459" s="433"/>
      <c r="DHF459" s="433"/>
      <c r="DHG459" s="433"/>
      <c r="DHH459" s="433"/>
      <c r="DHI459" s="433"/>
      <c r="DHJ459" s="433"/>
      <c r="DHK459" s="433"/>
      <c r="DHL459" s="433"/>
      <c r="DHM459" s="433"/>
      <c r="DHN459" s="433"/>
      <c r="DHO459" s="433"/>
      <c r="DHP459" s="433"/>
      <c r="DHQ459" s="433"/>
      <c r="DHR459" s="433"/>
      <c r="DHS459" s="433"/>
      <c r="DHT459" s="433"/>
      <c r="DHU459" s="433"/>
      <c r="DHV459" s="433"/>
      <c r="DHW459" s="433"/>
      <c r="DHX459" s="433"/>
      <c r="DHY459" s="433"/>
      <c r="DHZ459" s="433"/>
      <c r="DIA459" s="433"/>
      <c r="DIB459" s="433"/>
      <c r="DIC459" s="433"/>
      <c r="DID459" s="433"/>
      <c r="DIE459" s="433"/>
      <c r="DIF459" s="433"/>
      <c r="DIG459" s="433"/>
      <c r="DIH459" s="433"/>
      <c r="DII459" s="433"/>
      <c r="DIJ459" s="433"/>
      <c r="DIK459" s="433"/>
      <c r="DIL459" s="433"/>
      <c r="DIM459" s="433"/>
      <c r="DIN459" s="433"/>
      <c r="DIO459" s="433"/>
      <c r="DIP459" s="433"/>
      <c r="DIQ459" s="433"/>
      <c r="DIR459" s="433"/>
      <c r="DIS459" s="433"/>
      <c r="DIT459" s="433"/>
      <c r="DIU459" s="433"/>
      <c r="DIV459" s="433"/>
      <c r="DIW459" s="433"/>
      <c r="DIX459" s="433"/>
      <c r="DIY459" s="433"/>
      <c r="DIZ459" s="433"/>
      <c r="DJA459" s="433"/>
      <c r="DJB459" s="433"/>
      <c r="DJC459" s="433"/>
      <c r="DJD459" s="433"/>
      <c r="DJE459" s="433"/>
      <c r="DJF459" s="433"/>
      <c r="DJG459" s="433"/>
      <c r="DJH459" s="433"/>
      <c r="DJI459" s="433"/>
      <c r="DJJ459" s="433"/>
      <c r="DJK459" s="433"/>
      <c r="DJL459" s="433"/>
      <c r="DJM459" s="433"/>
      <c r="DJN459" s="433"/>
      <c r="DJO459" s="433"/>
      <c r="DJP459" s="433"/>
      <c r="DJQ459" s="433"/>
      <c r="DJR459" s="433"/>
      <c r="DJS459" s="433"/>
      <c r="DJT459" s="433"/>
      <c r="DJU459" s="433"/>
      <c r="DJV459" s="433"/>
      <c r="DJW459" s="433"/>
      <c r="DJX459" s="433"/>
      <c r="DJY459" s="433"/>
      <c r="DJZ459" s="433"/>
      <c r="DKA459" s="433"/>
      <c r="DKB459" s="433"/>
      <c r="DKC459" s="433"/>
      <c r="DKD459" s="433"/>
      <c r="DKE459" s="433"/>
      <c r="DKF459" s="433"/>
      <c r="DKG459" s="433"/>
      <c r="DKH459" s="433"/>
      <c r="DKI459" s="433"/>
      <c r="DKJ459" s="433"/>
      <c r="DKK459" s="433"/>
      <c r="DKL459" s="433"/>
      <c r="DKM459" s="433"/>
      <c r="DKN459" s="433"/>
      <c r="DKO459" s="433"/>
      <c r="DKP459" s="433"/>
      <c r="DKQ459" s="433"/>
      <c r="DKR459" s="433"/>
      <c r="DKS459" s="433"/>
      <c r="DKT459" s="433"/>
      <c r="DKU459" s="433"/>
      <c r="DKV459" s="433"/>
      <c r="DKW459" s="433"/>
      <c r="DKX459" s="433"/>
      <c r="DKY459" s="433"/>
      <c r="DKZ459" s="433"/>
      <c r="DLA459" s="433"/>
      <c r="DLB459" s="433"/>
      <c r="DLC459" s="433"/>
      <c r="DLD459" s="433"/>
      <c r="DLE459" s="433"/>
      <c r="DLF459" s="433"/>
      <c r="DLG459" s="433"/>
      <c r="DLH459" s="433"/>
      <c r="DLI459" s="433"/>
      <c r="DLJ459" s="433"/>
      <c r="DLK459" s="433"/>
      <c r="DLL459" s="433"/>
      <c r="DLM459" s="433"/>
      <c r="DLN459" s="433"/>
      <c r="DLO459" s="433"/>
      <c r="DLP459" s="433"/>
      <c r="DLQ459" s="433"/>
      <c r="DLR459" s="433"/>
      <c r="DLS459" s="433"/>
      <c r="DLT459" s="433"/>
      <c r="DLU459" s="433"/>
      <c r="DLV459" s="433"/>
      <c r="DLW459" s="433"/>
      <c r="DLX459" s="433"/>
      <c r="DLY459" s="433"/>
      <c r="DLZ459" s="433"/>
      <c r="DMA459" s="433"/>
      <c r="DMB459" s="433"/>
      <c r="DMC459" s="433"/>
      <c r="DMD459" s="433"/>
      <c r="DME459" s="433"/>
      <c r="DMF459" s="433"/>
      <c r="DMG459" s="433"/>
      <c r="DMH459" s="433"/>
      <c r="DMI459" s="433"/>
      <c r="DMJ459" s="433"/>
      <c r="DMK459" s="433"/>
      <c r="DML459" s="433"/>
      <c r="DMM459" s="433"/>
      <c r="DMN459" s="433"/>
      <c r="DMO459" s="433"/>
      <c r="DMP459" s="433"/>
      <c r="DMQ459" s="433"/>
      <c r="DMR459" s="433"/>
      <c r="DMS459" s="433"/>
      <c r="DMT459" s="433"/>
      <c r="DMU459" s="433"/>
      <c r="DMV459" s="433"/>
      <c r="DMW459" s="433"/>
      <c r="DMX459" s="433"/>
      <c r="DMY459" s="433"/>
      <c r="DMZ459" s="433"/>
      <c r="DNA459" s="433"/>
      <c r="DNB459" s="433"/>
      <c r="DNC459" s="433"/>
      <c r="DND459" s="433"/>
      <c r="DNE459" s="433"/>
      <c r="DNF459" s="433"/>
      <c r="DNG459" s="433"/>
      <c r="DNH459" s="433"/>
      <c r="DNI459" s="433"/>
      <c r="DNJ459" s="433"/>
      <c r="DNK459" s="433"/>
      <c r="DNL459" s="433"/>
      <c r="DNM459" s="433"/>
      <c r="DNN459" s="433"/>
      <c r="DNO459" s="433"/>
      <c r="DNP459" s="433"/>
      <c r="DNQ459" s="433"/>
      <c r="DNR459" s="433"/>
      <c r="DNS459" s="433"/>
      <c r="DNT459" s="433"/>
      <c r="DNU459" s="433"/>
      <c r="DNV459" s="433"/>
      <c r="DNW459" s="433"/>
      <c r="DNX459" s="433"/>
      <c r="DNY459" s="433"/>
      <c r="DNZ459" s="433"/>
      <c r="DOA459" s="433"/>
      <c r="DOB459" s="433"/>
      <c r="DOC459" s="433"/>
      <c r="DOD459" s="433"/>
      <c r="DOE459" s="433"/>
      <c r="DOF459" s="433"/>
      <c r="DOG459" s="433"/>
      <c r="DOH459" s="433"/>
      <c r="DOI459" s="433"/>
      <c r="DOJ459" s="433"/>
      <c r="DOK459" s="433"/>
      <c r="DOL459" s="433"/>
      <c r="DOM459" s="433"/>
      <c r="DON459" s="433"/>
      <c r="DOO459" s="433"/>
      <c r="DOP459" s="433"/>
      <c r="DOQ459" s="433"/>
      <c r="DOR459" s="433"/>
      <c r="DOS459" s="433"/>
      <c r="DOT459" s="433"/>
      <c r="DOU459" s="433"/>
      <c r="DOV459" s="433"/>
      <c r="DOW459" s="433"/>
      <c r="DOX459" s="433"/>
      <c r="DOY459" s="433"/>
      <c r="DOZ459" s="433"/>
      <c r="DPA459" s="433"/>
      <c r="DPB459" s="433"/>
      <c r="DPC459" s="433"/>
      <c r="DPD459" s="433"/>
      <c r="DPE459" s="433"/>
      <c r="DPF459" s="433"/>
      <c r="DPG459" s="433"/>
      <c r="DPH459" s="433"/>
      <c r="DPI459" s="433"/>
      <c r="DPJ459" s="433"/>
      <c r="DPK459" s="433"/>
      <c r="DPL459" s="433"/>
      <c r="DPM459" s="433"/>
      <c r="DPN459" s="433"/>
      <c r="DPO459" s="433"/>
      <c r="DPP459" s="433"/>
      <c r="DPQ459" s="433"/>
      <c r="DPR459" s="433"/>
      <c r="DPS459" s="433"/>
      <c r="DPT459" s="433"/>
      <c r="DPU459" s="433"/>
      <c r="DPV459" s="433"/>
      <c r="DPW459" s="433"/>
      <c r="DPX459" s="433"/>
      <c r="DPY459" s="433"/>
      <c r="DPZ459" s="433"/>
      <c r="DQA459" s="433"/>
      <c r="DQB459" s="433"/>
      <c r="DQC459" s="433"/>
      <c r="DQD459" s="433"/>
      <c r="DQE459" s="433"/>
      <c r="DQF459" s="433"/>
      <c r="DQG459" s="433"/>
      <c r="DQH459" s="433"/>
      <c r="DQI459" s="433"/>
      <c r="DQJ459" s="433"/>
      <c r="DQK459" s="433"/>
      <c r="DQL459" s="433"/>
      <c r="DQM459" s="433"/>
      <c r="DQN459" s="433"/>
      <c r="DQO459" s="433"/>
      <c r="DQP459" s="433"/>
      <c r="DQQ459" s="433"/>
      <c r="DQR459" s="433"/>
      <c r="DQS459" s="433"/>
      <c r="DQT459" s="433"/>
      <c r="DQU459" s="433"/>
      <c r="DQV459" s="433"/>
      <c r="DQW459" s="433"/>
      <c r="DQX459" s="433"/>
      <c r="DQY459" s="433"/>
      <c r="DQZ459" s="433"/>
      <c r="DRA459" s="433"/>
      <c r="DRB459" s="433"/>
      <c r="DRC459" s="433"/>
      <c r="DRD459" s="433"/>
      <c r="DRE459" s="433"/>
      <c r="DRF459" s="433"/>
      <c r="DRG459" s="433"/>
      <c r="DRH459" s="433"/>
      <c r="DRI459" s="433"/>
      <c r="DRJ459" s="433"/>
      <c r="DRK459" s="433"/>
      <c r="DRL459" s="433"/>
      <c r="DRM459" s="433"/>
      <c r="DRN459" s="433"/>
      <c r="DRO459" s="433"/>
      <c r="DRP459" s="433"/>
      <c r="DRQ459" s="433"/>
      <c r="DRR459" s="433"/>
      <c r="DRS459" s="433"/>
      <c r="DRT459" s="433"/>
      <c r="DRU459" s="433"/>
      <c r="DRV459" s="433"/>
      <c r="DRW459" s="433"/>
      <c r="DRX459" s="433"/>
      <c r="DRY459" s="433"/>
      <c r="DRZ459" s="433"/>
      <c r="DSA459" s="433"/>
      <c r="DSB459" s="433"/>
      <c r="DSC459" s="433"/>
      <c r="DSD459" s="433"/>
      <c r="DSE459" s="433"/>
      <c r="DSF459" s="433"/>
      <c r="DSG459" s="433"/>
      <c r="DSH459" s="433"/>
      <c r="DSI459" s="433"/>
      <c r="DSJ459" s="433"/>
      <c r="DSK459" s="433"/>
      <c r="DSL459" s="433"/>
      <c r="DSM459" s="433"/>
      <c r="DSN459" s="433"/>
      <c r="DSO459" s="433"/>
      <c r="DSP459" s="433"/>
      <c r="DSQ459" s="433"/>
      <c r="DSR459" s="433"/>
      <c r="DSS459" s="433"/>
      <c r="DST459" s="433"/>
      <c r="DSU459" s="433"/>
      <c r="DSV459" s="433"/>
      <c r="DSW459" s="433"/>
      <c r="DSX459" s="433"/>
      <c r="DSY459" s="433"/>
      <c r="DSZ459" s="433"/>
      <c r="DTA459" s="433"/>
      <c r="DTB459" s="433"/>
      <c r="DTC459" s="433"/>
      <c r="DTD459" s="433"/>
      <c r="DTE459" s="433"/>
      <c r="DTF459" s="433"/>
      <c r="DTG459" s="433"/>
      <c r="DTH459" s="433"/>
      <c r="DTI459" s="433"/>
      <c r="DTJ459" s="433"/>
      <c r="DTK459" s="433"/>
      <c r="DTL459" s="433"/>
      <c r="DTM459" s="433"/>
      <c r="DTN459" s="433"/>
      <c r="DTO459" s="433"/>
      <c r="DTP459" s="433"/>
      <c r="DTQ459" s="433"/>
      <c r="DTR459" s="433"/>
      <c r="DTS459" s="433"/>
      <c r="DTT459" s="433"/>
      <c r="DTU459" s="433"/>
      <c r="DTV459" s="433"/>
      <c r="DTW459" s="433"/>
      <c r="DTX459" s="433"/>
      <c r="DTY459" s="433"/>
      <c r="DTZ459" s="433"/>
      <c r="DUA459" s="433"/>
      <c r="DUB459" s="433"/>
      <c r="DUC459" s="433"/>
      <c r="DUD459" s="433"/>
      <c r="DUE459" s="433"/>
      <c r="DUF459" s="433"/>
      <c r="DUG459" s="433"/>
      <c r="DUH459" s="433"/>
      <c r="DUI459" s="433"/>
      <c r="DUJ459" s="433"/>
      <c r="DUK459" s="433"/>
      <c r="DUL459" s="433"/>
      <c r="DUM459" s="433"/>
      <c r="DUN459" s="433"/>
      <c r="DUO459" s="433"/>
      <c r="DUP459" s="433"/>
      <c r="DUQ459" s="433"/>
      <c r="DUR459" s="433"/>
      <c r="DUS459" s="433"/>
      <c r="DUT459" s="433"/>
      <c r="DUU459" s="433"/>
      <c r="DUV459" s="433"/>
      <c r="DUW459" s="433"/>
      <c r="DUX459" s="433"/>
      <c r="DUY459" s="433"/>
      <c r="DUZ459" s="433"/>
      <c r="DVA459" s="433"/>
      <c r="DVB459" s="433"/>
      <c r="DVC459" s="433"/>
      <c r="DVD459" s="433"/>
      <c r="DVE459" s="433"/>
      <c r="DVF459" s="433"/>
      <c r="DVG459" s="433"/>
      <c r="DVH459" s="433"/>
      <c r="DVI459" s="433"/>
      <c r="DVJ459" s="433"/>
      <c r="DVK459" s="433"/>
      <c r="DVL459" s="433"/>
      <c r="DVM459" s="433"/>
      <c r="DVN459" s="433"/>
      <c r="DVO459" s="433"/>
      <c r="DVP459" s="433"/>
      <c r="DVQ459" s="433"/>
      <c r="DVR459" s="433"/>
      <c r="DVS459" s="433"/>
      <c r="DVT459" s="433"/>
      <c r="DVU459" s="433"/>
      <c r="DVV459" s="433"/>
      <c r="DVW459" s="433"/>
      <c r="DVX459" s="433"/>
      <c r="DVY459" s="433"/>
      <c r="DVZ459" s="433"/>
      <c r="DWA459" s="433"/>
      <c r="DWB459" s="433"/>
      <c r="DWC459" s="433"/>
      <c r="DWD459" s="433"/>
      <c r="DWE459" s="433"/>
      <c r="DWF459" s="433"/>
      <c r="DWG459" s="433"/>
      <c r="DWH459" s="433"/>
      <c r="DWI459" s="433"/>
      <c r="DWJ459" s="433"/>
      <c r="DWK459" s="433"/>
      <c r="DWL459" s="433"/>
      <c r="DWM459" s="433"/>
      <c r="DWN459" s="433"/>
      <c r="DWO459" s="433"/>
      <c r="DWP459" s="433"/>
      <c r="DWQ459" s="433"/>
      <c r="DWR459" s="433"/>
      <c r="DWS459" s="433"/>
      <c r="DWT459" s="433"/>
      <c r="DWU459" s="433"/>
      <c r="DWV459" s="433"/>
      <c r="DWW459" s="433"/>
      <c r="DWX459" s="433"/>
      <c r="DWY459" s="433"/>
      <c r="DWZ459" s="433"/>
      <c r="DXA459" s="433"/>
      <c r="DXB459" s="433"/>
      <c r="DXC459" s="433"/>
      <c r="DXD459" s="433"/>
      <c r="DXE459" s="433"/>
      <c r="DXF459" s="433"/>
      <c r="DXG459" s="433"/>
      <c r="DXH459" s="433"/>
      <c r="DXI459" s="433"/>
      <c r="DXJ459" s="433"/>
      <c r="DXK459" s="433"/>
      <c r="DXL459" s="433"/>
      <c r="DXM459" s="433"/>
      <c r="DXN459" s="433"/>
      <c r="DXO459" s="433"/>
      <c r="DXP459" s="433"/>
      <c r="DXQ459" s="433"/>
      <c r="DXR459" s="433"/>
      <c r="DXS459" s="433"/>
      <c r="DXT459" s="433"/>
      <c r="DXU459" s="433"/>
      <c r="DXV459" s="433"/>
      <c r="DXW459" s="433"/>
      <c r="DXX459" s="433"/>
      <c r="DXY459" s="433"/>
      <c r="DXZ459" s="433"/>
      <c r="DYA459" s="433"/>
      <c r="DYB459" s="433"/>
      <c r="DYC459" s="433"/>
      <c r="DYD459" s="433"/>
      <c r="DYE459" s="433"/>
      <c r="DYF459" s="433"/>
      <c r="DYG459" s="433"/>
      <c r="DYH459" s="433"/>
      <c r="DYI459" s="433"/>
      <c r="DYJ459" s="433"/>
      <c r="DYK459" s="433"/>
      <c r="DYL459" s="433"/>
      <c r="DYM459" s="433"/>
      <c r="DYN459" s="433"/>
      <c r="DYO459" s="433"/>
      <c r="DYP459" s="433"/>
      <c r="DYQ459" s="433"/>
      <c r="DYR459" s="433"/>
      <c r="DYS459" s="433"/>
      <c r="DYT459" s="433"/>
      <c r="DYU459" s="433"/>
      <c r="DYV459" s="433"/>
      <c r="DYW459" s="433"/>
      <c r="DYX459" s="433"/>
      <c r="DYY459" s="433"/>
      <c r="DYZ459" s="433"/>
      <c r="DZA459" s="433"/>
      <c r="DZB459" s="433"/>
      <c r="DZC459" s="433"/>
      <c r="DZD459" s="433"/>
      <c r="DZE459" s="433"/>
      <c r="DZF459" s="433"/>
      <c r="DZG459" s="433"/>
      <c r="DZH459" s="433"/>
      <c r="DZI459" s="433"/>
      <c r="DZJ459" s="433"/>
      <c r="DZK459" s="433"/>
      <c r="DZL459" s="433"/>
      <c r="DZM459" s="433"/>
      <c r="DZN459" s="433"/>
      <c r="DZO459" s="433"/>
      <c r="DZP459" s="433"/>
      <c r="DZQ459" s="433"/>
      <c r="DZR459" s="433"/>
      <c r="DZS459" s="433"/>
      <c r="DZT459" s="433"/>
      <c r="DZU459" s="433"/>
      <c r="DZV459" s="433"/>
      <c r="DZW459" s="433"/>
      <c r="DZX459" s="433"/>
      <c r="DZY459" s="433"/>
      <c r="DZZ459" s="433"/>
      <c r="EAA459" s="433"/>
      <c r="EAB459" s="433"/>
      <c r="EAC459" s="433"/>
      <c r="EAD459" s="433"/>
      <c r="EAE459" s="433"/>
      <c r="EAF459" s="433"/>
      <c r="EAG459" s="433"/>
      <c r="EAH459" s="433"/>
      <c r="EAI459" s="433"/>
      <c r="EAJ459" s="433"/>
      <c r="EAK459" s="433"/>
      <c r="EAL459" s="433"/>
      <c r="EAM459" s="433"/>
      <c r="EAN459" s="433"/>
      <c r="EAO459" s="433"/>
      <c r="EAP459" s="433"/>
      <c r="EAQ459" s="433"/>
      <c r="EAR459" s="433"/>
      <c r="EAS459" s="433"/>
      <c r="EAT459" s="433"/>
      <c r="EAU459" s="433"/>
      <c r="EAV459" s="433"/>
      <c r="EAW459" s="433"/>
      <c r="EAX459" s="433"/>
      <c r="EAY459" s="433"/>
      <c r="EAZ459" s="433"/>
      <c r="EBA459" s="433"/>
      <c r="EBB459" s="433"/>
      <c r="EBC459" s="433"/>
      <c r="EBD459" s="433"/>
      <c r="EBE459" s="433"/>
      <c r="EBF459" s="433"/>
      <c r="EBG459" s="433"/>
      <c r="EBH459" s="433"/>
      <c r="EBI459" s="433"/>
      <c r="EBJ459" s="433"/>
      <c r="EBK459" s="433"/>
      <c r="EBL459" s="433"/>
      <c r="EBM459" s="433"/>
      <c r="EBN459" s="433"/>
      <c r="EBO459" s="433"/>
      <c r="EBP459" s="433"/>
      <c r="EBQ459" s="433"/>
      <c r="EBR459" s="433"/>
      <c r="EBS459" s="433"/>
      <c r="EBT459" s="433"/>
      <c r="EBU459" s="433"/>
      <c r="EBV459" s="433"/>
      <c r="EBW459" s="433"/>
      <c r="EBX459" s="433"/>
      <c r="EBY459" s="433"/>
      <c r="EBZ459" s="433"/>
      <c r="ECA459" s="433"/>
      <c r="ECB459" s="433"/>
      <c r="ECC459" s="433"/>
      <c r="ECD459" s="433"/>
      <c r="ECE459" s="433"/>
      <c r="ECF459" s="433"/>
      <c r="ECG459" s="433"/>
      <c r="ECH459" s="433"/>
      <c r="ECI459" s="433"/>
      <c r="ECJ459" s="433"/>
      <c r="ECK459" s="433"/>
      <c r="ECL459" s="433"/>
      <c r="ECM459" s="433"/>
      <c r="ECN459" s="433"/>
      <c r="ECO459" s="433"/>
      <c r="ECP459" s="433"/>
      <c r="ECQ459" s="433"/>
      <c r="ECR459" s="433"/>
      <c r="ECS459" s="433"/>
      <c r="ECT459" s="433"/>
      <c r="ECU459" s="433"/>
      <c r="ECV459" s="433"/>
      <c r="ECW459" s="433"/>
      <c r="ECX459" s="433"/>
      <c r="ECY459" s="433"/>
      <c r="ECZ459" s="433"/>
      <c r="EDA459" s="433"/>
      <c r="EDB459" s="433"/>
      <c r="EDC459" s="433"/>
      <c r="EDD459" s="433"/>
      <c r="EDE459" s="433"/>
      <c r="EDF459" s="433"/>
      <c r="EDG459" s="433"/>
      <c r="EDH459" s="433"/>
      <c r="EDI459" s="433"/>
      <c r="EDJ459" s="433"/>
      <c r="EDK459" s="433"/>
      <c r="EDL459" s="433"/>
      <c r="EDM459" s="433"/>
      <c r="EDN459" s="433"/>
      <c r="EDO459" s="433"/>
      <c r="EDP459" s="433"/>
      <c r="EDQ459" s="433"/>
      <c r="EDR459" s="433"/>
      <c r="EDS459" s="433"/>
      <c r="EDT459" s="433"/>
      <c r="EDU459" s="433"/>
      <c r="EDV459" s="433"/>
      <c r="EDW459" s="433"/>
      <c r="EDX459" s="433"/>
      <c r="EDY459" s="433"/>
      <c r="EDZ459" s="433"/>
      <c r="EEA459" s="433"/>
      <c r="EEB459" s="433"/>
      <c r="EEC459" s="433"/>
      <c r="EED459" s="433"/>
      <c r="EEE459" s="433"/>
      <c r="EEF459" s="433"/>
      <c r="EEG459" s="433"/>
      <c r="EEH459" s="433"/>
      <c r="EEI459" s="433"/>
      <c r="EEJ459" s="433"/>
      <c r="EEK459" s="433"/>
      <c r="EEL459" s="433"/>
      <c r="EEM459" s="433"/>
      <c r="EEN459" s="433"/>
      <c r="EEO459" s="433"/>
      <c r="EEP459" s="433"/>
      <c r="EEQ459" s="433"/>
      <c r="EER459" s="433"/>
      <c r="EES459" s="433"/>
      <c r="EET459" s="433"/>
      <c r="EEU459" s="433"/>
      <c r="EEV459" s="433"/>
      <c r="EEW459" s="433"/>
      <c r="EEX459" s="433"/>
      <c r="EEY459" s="433"/>
      <c r="EEZ459" s="433"/>
      <c r="EFA459" s="433"/>
      <c r="EFB459" s="433"/>
      <c r="EFC459" s="433"/>
      <c r="EFD459" s="433"/>
      <c r="EFE459" s="433"/>
      <c r="EFF459" s="433"/>
      <c r="EFG459" s="433"/>
      <c r="EFH459" s="433"/>
      <c r="EFI459" s="433"/>
      <c r="EFJ459" s="433"/>
      <c r="EFK459" s="433"/>
      <c r="EFL459" s="433"/>
      <c r="EFM459" s="433"/>
      <c r="EFN459" s="433"/>
      <c r="EFO459" s="433"/>
      <c r="EFP459" s="433"/>
      <c r="EFQ459" s="433"/>
      <c r="EFR459" s="433"/>
      <c r="EFS459" s="433"/>
      <c r="EFT459" s="433"/>
      <c r="EFU459" s="433"/>
      <c r="EFV459" s="433"/>
      <c r="EFW459" s="433"/>
      <c r="EFX459" s="433"/>
      <c r="EFY459" s="433"/>
      <c r="EFZ459" s="433"/>
      <c r="EGA459" s="433"/>
      <c r="EGB459" s="433"/>
      <c r="EGC459" s="433"/>
      <c r="EGD459" s="433"/>
      <c r="EGE459" s="433"/>
      <c r="EGF459" s="433"/>
      <c r="EGG459" s="433"/>
      <c r="EGH459" s="433"/>
      <c r="EGI459" s="433"/>
      <c r="EGJ459" s="433"/>
      <c r="EGK459" s="433"/>
      <c r="EGL459" s="433"/>
      <c r="EGM459" s="433"/>
      <c r="EGN459" s="433"/>
      <c r="EGO459" s="433"/>
      <c r="EGP459" s="433"/>
      <c r="EGQ459" s="433"/>
      <c r="EGR459" s="433"/>
      <c r="EGS459" s="433"/>
      <c r="EGT459" s="433"/>
      <c r="EGU459" s="433"/>
      <c r="EGV459" s="433"/>
      <c r="EGW459" s="433"/>
      <c r="EGX459" s="433"/>
      <c r="EGY459" s="433"/>
      <c r="EGZ459" s="433"/>
      <c r="EHA459" s="433"/>
      <c r="EHB459" s="433"/>
      <c r="EHC459" s="433"/>
      <c r="EHD459" s="433"/>
      <c r="EHE459" s="433"/>
      <c r="EHF459" s="433"/>
      <c r="EHG459" s="433"/>
      <c r="EHH459" s="433"/>
      <c r="EHI459" s="433"/>
      <c r="EHJ459" s="433"/>
      <c r="EHK459" s="433"/>
      <c r="EHL459" s="433"/>
      <c r="EHM459" s="433"/>
      <c r="EHN459" s="433"/>
      <c r="EHO459" s="433"/>
      <c r="EHP459" s="433"/>
      <c r="EHQ459" s="433"/>
      <c r="EHR459" s="433"/>
      <c r="EHS459" s="433"/>
      <c r="EHT459" s="433"/>
      <c r="EHU459" s="433"/>
      <c r="EHV459" s="433"/>
      <c r="EHW459" s="433"/>
      <c r="EHX459" s="433"/>
      <c r="EHY459" s="433"/>
      <c r="EHZ459" s="433"/>
      <c r="EIA459" s="433"/>
      <c r="EIB459" s="433"/>
      <c r="EIC459" s="433"/>
      <c r="EID459" s="433"/>
      <c r="EIE459" s="433"/>
      <c r="EIF459" s="433"/>
      <c r="EIG459" s="433"/>
      <c r="EIH459" s="433"/>
      <c r="EII459" s="433"/>
      <c r="EIJ459" s="433"/>
      <c r="EIK459" s="433"/>
      <c r="EIL459" s="433"/>
      <c r="EIM459" s="433"/>
      <c r="EIN459" s="433"/>
      <c r="EIO459" s="433"/>
      <c r="EIP459" s="433"/>
      <c r="EIQ459" s="433"/>
      <c r="EIR459" s="433"/>
      <c r="EIS459" s="433"/>
      <c r="EIT459" s="433"/>
      <c r="EIU459" s="433"/>
      <c r="EIV459" s="433"/>
      <c r="EIW459" s="433"/>
      <c r="EIX459" s="433"/>
      <c r="EIY459" s="433"/>
      <c r="EIZ459" s="433"/>
      <c r="EJA459" s="433"/>
      <c r="EJB459" s="433"/>
      <c r="EJC459" s="433"/>
      <c r="EJD459" s="433"/>
      <c r="EJE459" s="433"/>
      <c r="EJF459" s="433"/>
      <c r="EJG459" s="433"/>
      <c r="EJH459" s="433"/>
      <c r="EJI459" s="433"/>
      <c r="EJJ459" s="433"/>
      <c r="EJK459" s="433"/>
      <c r="EJL459" s="433"/>
      <c r="EJM459" s="433"/>
      <c r="EJN459" s="433"/>
      <c r="EJO459" s="433"/>
      <c r="EJP459" s="433"/>
      <c r="EJQ459" s="433"/>
      <c r="EJR459" s="433"/>
      <c r="EJS459" s="433"/>
      <c r="EJT459" s="433"/>
      <c r="EJU459" s="433"/>
      <c r="EJV459" s="433"/>
      <c r="EJW459" s="433"/>
      <c r="EJX459" s="433"/>
      <c r="EJY459" s="433"/>
      <c r="EJZ459" s="433"/>
      <c r="EKA459" s="433"/>
      <c r="EKB459" s="433"/>
      <c r="EKC459" s="433"/>
      <c r="EKD459" s="433"/>
      <c r="EKE459" s="433"/>
      <c r="EKF459" s="433"/>
      <c r="EKG459" s="433"/>
      <c r="EKH459" s="433"/>
      <c r="EKI459" s="433"/>
      <c r="EKJ459" s="433"/>
      <c r="EKK459" s="433"/>
      <c r="EKL459" s="433"/>
      <c r="EKM459" s="433"/>
      <c r="EKN459" s="433"/>
      <c r="EKO459" s="433"/>
      <c r="EKP459" s="433"/>
      <c r="EKQ459" s="433"/>
      <c r="EKR459" s="433"/>
      <c r="EKS459" s="433"/>
      <c r="EKT459" s="433"/>
      <c r="EKU459" s="433"/>
      <c r="EKV459" s="433"/>
      <c r="EKW459" s="433"/>
      <c r="EKX459" s="433"/>
      <c r="EKY459" s="433"/>
      <c r="EKZ459" s="433"/>
      <c r="ELA459" s="433"/>
      <c r="ELB459" s="433"/>
      <c r="ELC459" s="433"/>
      <c r="ELD459" s="433"/>
      <c r="ELE459" s="433"/>
      <c r="ELF459" s="433"/>
      <c r="ELG459" s="433"/>
      <c r="ELH459" s="433"/>
      <c r="ELI459" s="433"/>
      <c r="ELJ459" s="433"/>
      <c r="ELK459" s="433"/>
      <c r="ELL459" s="433"/>
      <c r="ELM459" s="433"/>
      <c r="ELN459" s="433"/>
      <c r="ELO459" s="433"/>
      <c r="ELP459" s="433"/>
      <c r="ELQ459" s="433"/>
      <c r="ELR459" s="433"/>
      <c r="ELS459" s="433"/>
      <c r="ELT459" s="433"/>
      <c r="ELU459" s="433"/>
      <c r="ELV459" s="433"/>
      <c r="ELW459" s="433"/>
      <c r="ELX459" s="433"/>
      <c r="ELY459" s="433"/>
      <c r="ELZ459" s="433"/>
      <c r="EMA459" s="433"/>
      <c r="EMB459" s="433"/>
      <c r="EMC459" s="433"/>
      <c r="EMD459" s="433"/>
      <c r="EME459" s="433"/>
      <c r="EMF459" s="433"/>
      <c r="EMG459" s="433"/>
      <c r="EMH459" s="433"/>
      <c r="EMI459" s="433"/>
      <c r="EMJ459" s="433"/>
      <c r="EMK459" s="433"/>
      <c r="EML459" s="433"/>
      <c r="EMM459" s="433"/>
      <c r="EMN459" s="433"/>
      <c r="EMO459" s="433"/>
      <c r="EMP459" s="433"/>
      <c r="EMQ459" s="433"/>
      <c r="EMR459" s="433"/>
      <c r="EMS459" s="433"/>
      <c r="EMT459" s="433"/>
      <c r="EMU459" s="433"/>
      <c r="EMV459" s="433"/>
      <c r="EMW459" s="433"/>
      <c r="EMX459" s="433"/>
      <c r="EMY459" s="433"/>
      <c r="EMZ459" s="433"/>
      <c r="ENA459" s="433"/>
      <c r="ENB459" s="433"/>
      <c r="ENC459" s="433"/>
      <c r="END459" s="433"/>
      <c r="ENE459" s="433"/>
      <c r="ENF459" s="433"/>
      <c r="ENG459" s="433"/>
      <c r="ENH459" s="433"/>
      <c r="ENI459" s="433"/>
      <c r="ENJ459" s="433"/>
      <c r="ENK459" s="433"/>
      <c r="ENL459" s="433"/>
      <c r="ENM459" s="433"/>
      <c r="ENN459" s="433"/>
      <c r="ENO459" s="433"/>
      <c r="ENP459" s="433"/>
      <c r="ENQ459" s="433"/>
      <c r="ENR459" s="433"/>
      <c r="ENS459" s="433"/>
      <c r="ENT459" s="433"/>
      <c r="ENU459" s="433"/>
      <c r="ENV459" s="433"/>
      <c r="ENW459" s="433"/>
      <c r="ENX459" s="433"/>
      <c r="ENY459" s="433"/>
      <c r="ENZ459" s="433"/>
      <c r="EOA459" s="433"/>
      <c r="EOB459" s="433"/>
      <c r="EOC459" s="433"/>
      <c r="EOD459" s="433"/>
      <c r="EOE459" s="433"/>
      <c r="EOF459" s="433"/>
      <c r="EOG459" s="433"/>
      <c r="EOH459" s="433"/>
      <c r="EOI459" s="433"/>
      <c r="EOJ459" s="433"/>
      <c r="EOK459" s="433"/>
      <c r="EOL459" s="433"/>
      <c r="EOM459" s="433"/>
      <c r="EON459" s="433"/>
      <c r="EOO459" s="433"/>
      <c r="EOP459" s="433"/>
      <c r="EOQ459" s="433"/>
      <c r="EOR459" s="433"/>
      <c r="EOS459" s="433"/>
      <c r="EOT459" s="433"/>
      <c r="EOU459" s="433"/>
      <c r="EOV459" s="433"/>
      <c r="EOW459" s="433"/>
      <c r="EOX459" s="433"/>
      <c r="EOY459" s="433"/>
      <c r="EOZ459" s="433"/>
      <c r="EPA459" s="433"/>
      <c r="EPB459" s="433"/>
      <c r="EPC459" s="433"/>
      <c r="EPD459" s="433"/>
      <c r="EPE459" s="433"/>
      <c r="EPF459" s="433"/>
      <c r="EPG459" s="433"/>
      <c r="EPH459" s="433"/>
      <c r="EPI459" s="433"/>
      <c r="EPJ459" s="433"/>
      <c r="EPK459" s="433"/>
      <c r="EPL459" s="433"/>
      <c r="EPM459" s="433"/>
      <c r="EPN459" s="433"/>
      <c r="EPO459" s="433"/>
      <c r="EPP459" s="433"/>
      <c r="EPQ459" s="433"/>
      <c r="EPR459" s="433"/>
      <c r="EPS459" s="433"/>
      <c r="EPT459" s="433"/>
      <c r="EPU459" s="433"/>
      <c r="EPV459" s="433"/>
      <c r="EPW459" s="433"/>
      <c r="EPX459" s="433"/>
      <c r="EPY459" s="433"/>
      <c r="EPZ459" s="433"/>
      <c r="EQA459" s="433"/>
      <c r="EQB459" s="433"/>
      <c r="EQC459" s="433"/>
      <c r="EQD459" s="433"/>
      <c r="EQE459" s="433"/>
      <c r="EQF459" s="433"/>
      <c r="EQG459" s="433"/>
      <c r="EQH459" s="433"/>
      <c r="EQI459" s="433"/>
      <c r="EQJ459" s="433"/>
      <c r="EQK459" s="433"/>
      <c r="EQL459" s="433"/>
      <c r="EQM459" s="433"/>
      <c r="EQN459" s="433"/>
      <c r="EQO459" s="433"/>
      <c r="EQP459" s="433"/>
      <c r="EQQ459" s="433"/>
      <c r="EQR459" s="433"/>
      <c r="EQS459" s="433"/>
      <c r="EQT459" s="433"/>
      <c r="EQU459" s="433"/>
      <c r="EQV459" s="433"/>
      <c r="EQW459" s="433"/>
      <c r="EQX459" s="433"/>
      <c r="EQY459" s="433"/>
      <c r="EQZ459" s="433"/>
      <c r="ERA459" s="433"/>
      <c r="ERB459" s="433"/>
      <c r="ERC459" s="433"/>
      <c r="ERD459" s="433"/>
      <c r="ERE459" s="433"/>
      <c r="ERF459" s="433"/>
      <c r="ERG459" s="433"/>
      <c r="ERH459" s="433"/>
      <c r="ERI459" s="433"/>
      <c r="ERJ459" s="433"/>
      <c r="ERK459" s="433"/>
      <c r="ERL459" s="433"/>
      <c r="ERM459" s="433"/>
      <c r="ERN459" s="433"/>
      <c r="ERO459" s="433"/>
      <c r="ERP459" s="433"/>
      <c r="ERQ459" s="433"/>
      <c r="ERR459" s="433"/>
      <c r="ERS459" s="433"/>
      <c r="ERT459" s="433"/>
      <c r="ERU459" s="433"/>
      <c r="ERV459" s="433"/>
      <c r="ERW459" s="433"/>
      <c r="ERX459" s="433"/>
      <c r="ERY459" s="433"/>
      <c r="ERZ459" s="433"/>
      <c r="ESA459" s="433"/>
      <c r="ESB459" s="433"/>
      <c r="ESC459" s="433"/>
      <c r="ESD459" s="433"/>
      <c r="ESE459" s="433"/>
      <c r="ESF459" s="433"/>
      <c r="ESG459" s="433"/>
      <c r="ESH459" s="433"/>
      <c r="ESI459" s="433"/>
      <c r="ESJ459" s="433"/>
      <c r="ESK459" s="433"/>
      <c r="ESL459" s="433"/>
      <c r="ESM459" s="433"/>
      <c r="ESN459" s="433"/>
      <c r="ESO459" s="433"/>
      <c r="ESP459" s="433"/>
      <c r="ESQ459" s="433"/>
      <c r="ESR459" s="433"/>
      <c r="ESS459" s="433"/>
      <c r="EST459" s="433"/>
      <c r="ESU459" s="433"/>
      <c r="ESV459" s="433"/>
      <c r="ESW459" s="433"/>
      <c r="ESX459" s="433"/>
      <c r="ESY459" s="433"/>
      <c r="ESZ459" s="433"/>
      <c r="ETA459" s="433"/>
      <c r="ETB459" s="433"/>
      <c r="ETC459" s="433"/>
      <c r="ETD459" s="433"/>
      <c r="ETE459" s="433"/>
      <c r="ETF459" s="433"/>
      <c r="ETG459" s="433"/>
      <c r="ETH459" s="433"/>
      <c r="ETI459" s="433"/>
      <c r="ETJ459" s="433"/>
      <c r="ETK459" s="433"/>
      <c r="ETL459" s="433"/>
      <c r="ETM459" s="433"/>
      <c r="ETN459" s="433"/>
      <c r="ETO459" s="433"/>
      <c r="ETP459" s="433"/>
      <c r="ETQ459" s="433"/>
      <c r="ETR459" s="433"/>
      <c r="ETS459" s="433"/>
      <c r="ETT459" s="433"/>
      <c r="ETU459" s="433"/>
      <c r="ETV459" s="433"/>
      <c r="ETW459" s="433"/>
      <c r="ETX459" s="433"/>
      <c r="ETY459" s="433"/>
      <c r="ETZ459" s="433"/>
      <c r="EUA459" s="433"/>
      <c r="EUB459" s="433"/>
      <c r="EUC459" s="433"/>
      <c r="EUD459" s="433"/>
      <c r="EUE459" s="433"/>
      <c r="EUF459" s="433"/>
      <c r="EUG459" s="433"/>
      <c r="EUH459" s="433"/>
      <c r="EUI459" s="433"/>
      <c r="EUJ459" s="433"/>
      <c r="EUK459" s="433"/>
      <c r="EUL459" s="433"/>
      <c r="EUM459" s="433"/>
      <c r="EUN459" s="433"/>
      <c r="EUO459" s="433"/>
      <c r="EUP459" s="433"/>
      <c r="EUQ459" s="433"/>
      <c r="EUR459" s="433"/>
      <c r="EUS459" s="433"/>
      <c r="EUT459" s="433"/>
      <c r="EUU459" s="433"/>
      <c r="EUV459" s="433"/>
      <c r="EUW459" s="433"/>
      <c r="EUX459" s="433"/>
      <c r="EUY459" s="433"/>
      <c r="EUZ459" s="433"/>
      <c r="EVA459" s="433"/>
      <c r="EVB459" s="433"/>
      <c r="EVC459" s="433"/>
      <c r="EVD459" s="433"/>
      <c r="EVE459" s="433"/>
      <c r="EVF459" s="433"/>
      <c r="EVG459" s="433"/>
      <c r="EVH459" s="433"/>
      <c r="EVI459" s="433"/>
      <c r="EVJ459" s="433"/>
      <c r="EVK459" s="433"/>
      <c r="EVL459" s="433"/>
      <c r="EVM459" s="433"/>
      <c r="EVN459" s="433"/>
      <c r="EVO459" s="433"/>
      <c r="EVP459" s="433"/>
      <c r="EVQ459" s="433"/>
      <c r="EVR459" s="433"/>
      <c r="EVS459" s="433"/>
      <c r="EVT459" s="433"/>
      <c r="EVU459" s="433"/>
      <c r="EVV459" s="433"/>
      <c r="EVW459" s="433"/>
      <c r="EVX459" s="433"/>
      <c r="EVY459" s="433"/>
      <c r="EVZ459" s="433"/>
      <c r="EWA459" s="433"/>
      <c r="EWB459" s="433"/>
      <c r="EWC459" s="433"/>
      <c r="EWD459" s="433"/>
      <c r="EWE459" s="433"/>
      <c r="EWF459" s="433"/>
      <c r="EWG459" s="433"/>
      <c r="EWH459" s="433"/>
      <c r="EWI459" s="433"/>
      <c r="EWJ459" s="433"/>
      <c r="EWK459" s="433"/>
      <c r="EWL459" s="433"/>
      <c r="EWM459" s="433"/>
      <c r="EWN459" s="433"/>
      <c r="EWO459" s="433"/>
      <c r="EWP459" s="433"/>
      <c r="EWQ459" s="433"/>
      <c r="EWR459" s="433"/>
      <c r="EWS459" s="433"/>
      <c r="EWT459" s="433"/>
      <c r="EWU459" s="433"/>
      <c r="EWV459" s="433"/>
      <c r="EWW459" s="433"/>
      <c r="EWX459" s="433"/>
      <c r="EWY459" s="433"/>
      <c r="EWZ459" s="433"/>
      <c r="EXA459" s="433"/>
      <c r="EXB459" s="433"/>
      <c r="EXC459" s="433"/>
      <c r="EXD459" s="433"/>
      <c r="EXE459" s="433"/>
      <c r="EXF459" s="433"/>
      <c r="EXG459" s="433"/>
      <c r="EXH459" s="433"/>
      <c r="EXI459" s="433"/>
      <c r="EXJ459" s="433"/>
      <c r="EXK459" s="433"/>
      <c r="EXL459" s="433"/>
      <c r="EXM459" s="433"/>
      <c r="EXN459" s="433"/>
      <c r="EXO459" s="433"/>
      <c r="EXP459" s="433"/>
      <c r="EXQ459" s="433"/>
      <c r="EXR459" s="433"/>
      <c r="EXS459" s="433"/>
      <c r="EXT459" s="433"/>
      <c r="EXU459" s="433"/>
      <c r="EXV459" s="433"/>
      <c r="EXW459" s="433"/>
      <c r="EXX459" s="433"/>
      <c r="EXY459" s="433"/>
      <c r="EXZ459" s="433"/>
      <c r="EYA459" s="433"/>
      <c r="EYB459" s="433"/>
      <c r="EYC459" s="433"/>
      <c r="EYD459" s="433"/>
      <c r="EYE459" s="433"/>
      <c r="EYF459" s="433"/>
      <c r="EYG459" s="433"/>
      <c r="EYH459" s="433"/>
      <c r="EYI459" s="433"/>
      <c r="EYJ459" s="433"/>
      <c r="EYK459" s="433"/>
      <c r="EYL459" s="433"/>
      <c r="EYM459" s="433"/>
      <c r="EYN459" s="433"/>
      <c r="EYO459" s="433"/>
      <c r="EYP459" s="433"/>
      <c r="EYQ459" s="433"/>
      <c r="EYR459" s="433"/>
      <c r="EYS459" s="433"/>
      <c r="EYT459" s="433"/>
      <c r="EYU459" s="433"/>
      <c r="EYV459" s="433"/>
      <c r="EYW459" s="433"/>
      <c r="EYX459" s="433"/>
      <c r="EYY459" s="433"/>
      <c r="EYZ459" s="433"/>
      <c r="EZA459" s="433"/>
      <c r="EZB459" s="433"/>
      <c r="EZC459" s="433"/>
      <c r="EZD459" s="433"/>
      <c r="EZE459" s="433"/>
      <c r="EZF459" s="433"/>
      <c r="EZG459" s="433"/>
      <c r="EZH459" s="433"/>
      <c r="EZI459" s="433"/>
      <c r="EZJ459" s="433"/>
      <c r="EZK459" s="433"/>
      <c r="EZL459" s="433"/>
      <c r="EZM459" s="433"/>
      <c r="EZN459" s="433"/>
      <c r="EZO459" s="433"/>
      <c r="EZP459" s="433"/>
      <c r="EZQ459" s="433"/>
      <c r="EZR459" s="433"/>
      <c r="EZS459" s="433"/>
      <c r="EZT459" s="433"/>
      <c r="EZU459" s="433"/>
      <c r="EZV459" s="433"/>
      <c r="EZW459" s="433"/>
      <c r="EZX459" s="433"/>
      <c r="EZY459" s="433"/>
      <c r="EZZ459" s="433"/>
      <c r="FAA459" s="433"/>
      <c r="FAB459" s="433"/>
      <c r="FAC459" s="433"/>
      <c r="FAD459" s="433"/>
      <c r="FAE459" s="433"/>
      <c r="FAF459" s="433"/>
      <c r="FAG459" s="433"/>
      <c r="FAH459" s="433"/>
      <c r="FAI459" s="433"/>
      <c r="FAJ459" s="433"/>
      <c r="FAK459" s="433"/>
      <c r="FAL459" s="433"/>
      <c r="FAM459" s="433"/>
      <c r="FAN459" s="433"/>
      <c r="FAO459" s="433"/>
      <c r="FAP459" s="433"/>
      <c r="FAQ459" s="433"/>
      <c r="FAR459" s="433"/>
      <c r="FAS459" s="433"/>
      <c r="FAT459" s="433"/>
      <c r="FAU459" s="433"/>
      <c r="FAV459" s="433"/>
      <c r="FAW459" s="433"/>
      <c r="FAX459" s="433"/>
      <c r="FAY459" s="433"/>
      <c r="FAZ459" s="433"/>
      <c r="FBA459" s="433"/>
      <c r="FBB459" s="433"/>
      <c r="FBC459" s="433"/>
      <c r="FBD459" s="433"/>
      <c r="FBE459" s="433"/>
      <c r="FBF459" s="433"/>
      <c r="FBG459" s="433"/>
      <c r="FBH459" s="433"/>
      <c r="FBI459" s="433"/>
      <c r="FBJ459" s="433"/>
      <c r="FBK459" s="433"/>
      <c r="FBL459" s="433"/>
      <c r="FBM459" s="433"/>
      <c r="FBN459" s="433"/>
      <c r="FBO459" s="433"/>
      <c r="FBP459" s="433"/>
      <c r="FBQ459" s="433"/>
      <c r="FBR459" s="433"/>
      <c r="FBS459" s="433"/>
      <c r="FBT459" s="433"/>
      <c r="FBU459" s="433"/>
      <c r="FBV459" s="433"/>
      <c r="FBW459" s="433"/>
      <c r="FBX459" s="433"/>
      <c r="FBY459" s="433"/>
      <c r="FBZ459" s="433"/>
      <c r="FCA459" s="433"/>
      <c r="FCB459" s="433"/>
      <c r="FCC459" s="433"/>
      <c r="FCD459" s="433"/>
      <c r="FCE459" s="433"/>
      <c r="FCF459" s="433"/>
      <c r="FCG459" s="433"/>
      <c r="FCH459" s="433"/>
      <c r="FCI459" s="433"/>
      <c r="FCJ459" s="433"/>
      <c r="FCK459" s="433"/>
      <c r="FCL459" s="433"/>
      <c r="FCM459" s="433"/>
      <c r="FCN459" s="433"/>
      <c r="FCO459" s="433"/>
      <c r="FCP459" s="433"/>
      <c r="FCQ459" s="433"/>
      <c r="FCR459" s="433"/>
      <c r="FCS459" s="433"/>
      <c r="FCT459" s="433"/>
      <c r="FCU459" s="433"/>
      <c r="FCV459" s="433"/>
      <c r="FCW459" s="433"/>
      <c r="FCX459" s="433"/>
      <c r="FCY459" s="433"/>
      <c r="FCZ459" s="433"/>
      <c r="FDA459" s="433"/>
      <c r="FDB459" s="433"/>
      <c r="FDC459" s="433"/>
      <c r="FDD459" s="433"/>
      <c r="FDE459" s="433"/>
      <c r="FDF459" s="433"/>
      <c r="FDG459" s="433"/>
      <c r="FDH459" s="433"/>
      <c r="FDI459" s="433"/>
      <c r="FDJ459" s="433"/>
      <c r="FDK459" s="433"/>
      <c r="FDL459" s="433"/>
      <c r="FDM459" s="433"/>
      <c r="FDN459" s="433"/>
      <c r="FDO459" s="433"/>
      <c r="FDP459" s="433"/>
      <c r="FDQ459" s="433"/>
      <c r="FDR459" s="433"/>
      <c r="FDS459" s="433"/>
      <c r="FDT459" s="433"/>
      <c r="FDU459" s="433"/>
      <c r="FDV459" s="433"/>
      <c r="FDW459" s="433"/>
      <c r="FDX459" s="433"/>
      <c r="FDY459" s="433"/>
      <c r="FDZ459" s="433"/>
      <c r="FEA459" s="433"/>
      <c r="FEB459" s="433"/>
      <c r="FEC459" s="433"/>
      <c r="FED459" s="433"/>
      <c r="FEE459" s="433"/>
      <c r="FEF459" s="433"/>
      <c r="FEG459" s="433"/>
      <c r="FEH459" s="433"/>
      <c r="FEI459" s="433"/>
      <c r="FEJ459" s="433"/>
      <c r="FEK459" s="433"/>
      <c r="FEL459" s="433"/>
      <c r="FEM459" s="433"/>
      <c r="FEN459" s="433"/>
      <c r="FEO459" s="433"/>
      <c r="FEP459" s="433"/>
      <c r="FEQ459" s="433"/>
      <c r="FER459" s="433"/>
      <c r="FES459" s="433"/>
      <c r="FET459" s="433"/>
      <c r="FEU459" s="433"/>
      <c r="FEV459" s="433"/>
      <c r="FEW459" s="433"/>
      <c r="FEX459" s="433"/>
      <c r="FEY459" s="433"/>
      <c r="FEZ459" s="433"/>
      <c r="FFA459" s="433"/>
      <c r="FFB459" s="433"/>
      <c r="FFC459" s="433"/>
      <c r="FFD459" s="433"/>
      <c r="FFE459" s="433"/>
      <c r="FFF459" s="433"/>
      <c r="FFG459" s="433"/>
      <c r="FFH459" s="433"/>
      <c r="FFI459" s="433"/>
      <c r="FFJ459" s="433"/>
      <c r="FFK459" s="433"/>
      <c r="FFL459" s="433"/>
      <c r="FFM459" s="433"/>
      <c r="FFN459" s="433"/>
      <c r="FFO459" s="433"/>
      <c r="FFP459" s="433"/>
      <c r="FFQ459" s="433"/>
      <c r="FFR459" s="433"/>
      <c r="FFS459" s="433"/>
      <c r="FFT459" s="433"/>
      <c r="FFU459" s="433"/>
      <c r="FFV459" s="433"/>
      <c r="FFW459" s="433"/>
      <c r="FFX459" s="433"/>
      <c r="FFY459" s="433"/>
      <c r="FFZ459" s="433"/>
      <c r="FGA459" s="433"/>
      <c r="FGB459" s="433"/>
      <c r="FGC459" s="433"/>
      <c r="FGD459" s="433"/>
      <c r="FGE459" s="433"/>
      <c r="FGF459" s="433"/>
      <c r="FGG459" s="433"/>
      <c r="FGH459" s="433"/>
      <c r="FGI459" s="433"/>
      <c r="FGJ459" s="433"/>
      <c r="FGK459" s="433"/>
      <c r="FGL459" s="433"/>
      <c r="FGM459" s="433"/>
      <c r="FGN459" s="433"/>
      <c r="FGO459" s="433"/>
      <c r="FGP459" s="433"/>
      <c r="FGQ459" s="433"/>
      <c r="FGR459" s="433"/>
      <c r="FGS459" s="433"/>
      <c r="FGT459" s="433"/>
      <c r="FGU459" s="433"/>
      <c r="FGV459" s="433"/>
      <c r="FGW459" s="433"/>
      <c r="FGX459" s="433"/>
      <c r="FGY459" s="433"/>
      <c r="FGZ459" s="433"/>
      <c r="FHA459" s="433"/>
      <c r="FHB459" s="433"/>
      <c r="FHC459" s="433"/>
      <c r="FHD459" s="433"/>
      <c r="FHE459" s="433"/>
      <c r="FHF459" s="433"/>
      <c r="FHG459" s="433"/>
      <c r="FHH459" s="433"/>
      <c r="FHI459" s="433"/>
      <c r="FHJ459" s="433"/>
      <c r="FHK459" s="433"/>
      <c r="FHL459" s="433"/>
      <c r="FHM459" s="433"/>
      <c r="FHN459" s="433"/>
      <c r="FHO459" s="433"/>
      <c r="FHP459" s="433"/>
      <c r="FHQ459" s="433"/>
      <c r="FHR459" s="433"/>
      <c r="FHS459" s="433"/>
      <c r="FHT459" s="433"/>
      <c r="FHU459" s="433"/>
      <c r="FHV459" s="433"/>
      <c r="FHW459" s="433"/>
      <c r="FHX459" s="433"/>
      <c r="FHY459" s="433"/>
      <c r="FHZ459" s="433"/>
      <c r="FIA459" s="433"/>
      <c r="FIB459" s="433"/>
      <c r="FIC459" s="433"/>
      <c r="FID459" s="433"/>
      <c r="FIE459" s="433"/>
      <c r="FIF459" s="433"/>
      <c r="FIG459" s="433"/>
      <c r="FIH459" s="433"/>
      <c r="FII459" s="433"/>
      <c r="FIJ459" s="433"/>
      <c r="FIK459" s="433"/>
      <c r="FIL459" s="433"/>
      <c r="FIM459" s="433"/>
      <c r="FIN459" s="433"/>
      <c r="FIO459" s="433"/>
      <c r="FIP459" s="433"/>
      <c r="FIQ459" s="433"/>
      <c r="FIR459" s="433"/>
      <c r="FIS459" s="433"/>
      <c r="FIT459" s="433"/>
      <c r="FIU459" s="433"/>
      <c r="FIV459" s="433"/>
      <c r="FIW459" s="433"/>
      <c r="FIX459" s="433"/>
      <c r="FIY459" s="433"/>
      <c r="FIZ459" s="433"/>
      <c r="FJA459" s="433"/>
      <c r="FJB459" s="433"/>
      <c r="FJC459" s="433"/>
      <c r="FJD459" s="433"/>
      <c r="FJE459" s="433"/>
      <c r="FJF459" s="433"/>
      <c r="FJG459" s="433"/>
      <c r="FJH459" s="433"/>
      <c r="FJI459" s="433"/>
      <c r="FJJ459" s="433"/>
      <c r="FJK459" s="433"/>
      <c r="FJL459" s="433"/>
      <c r="FJM459" s="433"/>
      <c r="FJN459" s="433"/>
      <c r="FJO459" s="433"/>
      <c r="FJP459" s="433"/>
      <c r="FJQ459" s="433"/>
      <c r="FJR459" s="433"/>
      <c r="FJS459" s="433"/>
      <c r="FJT459" s="433"/>
      <c r="FJU459" s="433"/>
      <c r="FJV459" s="433"/>
      <c r="FJW459" s="433"/>
      <c r="FJX459" s="433"/>
      <c r="FJY459" s="433"/>
      <c r="FJZ459" s="433"/>
      <c r="FKA459" s="433"/>
      <c r="FKB459" s="433"/>
      <c r="FKC459" s="433"/>
      <c r="FKD459" s="433"/>
      <c r="FKE459" s="433"/>
      <c r="FKF459" s="433"/>
      <c r="FKG459" s="433"/>
      <c r="FKH459" s="433"/>
      <c r="FKI459" s="433"/>
      <c r="FKJ459" s="433"/>
      <c r="FKK459" s="433"/>
      <c r="FKL459" s="433"/>
      <c r="FKM459" s="433"/>
      <c r="FKN459" s="433"/>
      <c r="FKO459" s="433"/>
      <c r="FKP459" s="433"/>
      <c r="FKQ459" s="433"/>
      <c r="FKR459" s="433"/>
      <c r="FKS459" s="433"/>
      <c r="FKT459" s="433"/>
      <c r="FKU459" s="433"/>
      <c r="FKV459" s="433"/>
      <c r="FKW459" s="433"/>
      <c r="FKX459" s="433"/>
      <c r="FKY459" s="433"/>
      <c r="FKZ459" s="433"/>
      <c r="FLA459" s="433"/>
      <c r="FLB459" s="433"/>
      <c r="FLC459" s="433"/>
      <c r="FLD459" s="433"/>
      <c r="FLE459" s="433"/>
      <c r="FLF459" s="433"/>
      <c r="FLG459" s="433"/>
      <c r="FLH459" s="433"/>
      <c r="FLI459" s="433"/>
      <c r="FLJ459" s="433"/>
      <c r="FLK459" s="433"/>
      <c r="FLL459" s="433"/>
      <c r="FLM459" s="433"/>
      <c r="FLN459" s="433"/>
      <c r="FLO459" s="433"/>
      <c r="FLP459" s="433"/>
      <c r="FLQ459" s="433"/>
      <c r="FLR459" s="433"/>
      <c r="FLS459" s="433"/>
      <c r="FLT459" s="433"/>
      <c r="FLU459" s="433"/>
      <c r="FLV459" s="433"/>
      <c r="FLW459" s="433"/>
      <c r="FLX459" s="433"/>
      <c r="FLY459" s="433"/>
      <c r="FLZ459" s="433"/>
      <c r="FMA459" s="433"/>
      <c r="FMB459" s="433"/>
      <c r="FMC459" s="433"/>
      <c r="FMD459" s="433"/>
      <c r="FME459" s="433"/>
      <c r="FMF459" s="433"/>
      <c r="FMG459" s="433"/>
      <c r="FMH459" s="433"/>
      <c r="FMI459" s="433"/>
      <c r="FMJ459" s="433"/>
      <c r="FMK459" s="433"/>
      <c r="FML459" s="433"/>
      <c r="FMM459" s="433"/>
      <c r="FMN459" s="433"/>
      <c r="FMO459" s="433"/>
      <c r="FMP459" s="433"/>
      <c r="FMQ459" s="433"/>
      <c r="FMR459" s="433"/>
      <c r="FMS459" s="433"/>
      <c r="FMT459" s="433"/>
      <c r="FMU459" s="433"/>
      <c r="FMV459" s="433"/>
      <c r="FMW459" s="433"/>
      <c r="FMX459" s="433"/>
      <c r="FMY459" s="433"/>
      <c r="FMZ459" s="433"/>
      <c r="FNA459" s="433"/>
      <c r="FNB459" s="433"/>
      <c r="FNC459" s="433"/>
      <c r="FND459" s="433"/>
      <c r="FNE459" s="433"/>
      <c r="FNF459" s="433"/>
      <c r="FNG459" s="433"/>
      <c r="FNH459" s="433"/>
      <c r="FNI459" s="433"/>
      <c r="FNJ459" s="433"/>
      <c r="FNK459" s="433"/>
      <c r="FNL459" s="433"/>
      <c r="FNM459" s="433"/>
      <c r="FNN459" s="433"/>
      <c r="FNO459" s="433"/>
      <c r="FNP459" s="433"/>
      <c r="FNQ459" s="433"/>
      <c r="FNR459" s="433"/>
      <c r="FNS459" s="433"/>
      <c r="FNT459" s="433"/>
      <c r="FNU459" s="433"/>
      <c r="FNV459" s="433"/>
      <c r="FNW459" s="433"/>
      <c r="FNX459" s="433"/>
      <c r="FNY459" s="433"/>
      <c r="FNZ459" s="433"/>
      <c r="FOA459" s="433"/>
      <c r="FOB459" s="433"/>
      <c r="FOC459" s="433"/>
      <c r="FOD459" s="433"/>
      <c r="FOE459" s="433"/>
      <c r="FOF459" s="433"/>
      <c r="FOG459" s="433"/>
      <c r="FOH459" s="433"/>
      <c r="FOI459" s="433"/>
      <c r="FOJ459" s="433"/>
      <c r="FOK459" s="433"/>
      <c r="FOL459" s="433"/>
      <c r="FOM459" s="433"/>
      <c r="FON459" s="433"/>
      <c r="FOO459" s="433"/>
      <c r="FOP459" s="433"/>
      <c r="FOQ459" s="433"/>
      <c r="FOR459" s="433"/>
      <c r="FOS459" s="433"/>
      <c r="FOT459" s="433"/>
      <c r="FOU459" s="433"/>
      <c r="FOV459" s="433"/>
      <c r="FOW459" s="433"/>
      <c r="FOX459" s="433"/>
      <c r="FOY459" s="433"/>
      <c r="FOZ459" s="433"/>
      <c r="FPA459" s="433"/>
      <c r="FPB459" s="433"/>
      <c r="FPC459" s="433"/>
      <c r="FPD459" s="433"/>
      <c r="FPE459" s="433"/>
      <c r="FPF459" s="433"/>
      <c r="FPG459" s="433"/>
      <c r="FPH459" s="433"/>
      <c r="FPI459" s="433"/>
      <c r="FPJ459" s="433"/>
      <c r="FPK459" s="433"/>
      <c r="FPL459" s="433"/>
      <c r="FPM459" s="433"/>
      <c r="FPN459" s="433"/>
      <c r="FPO459" s="433"/>
      <c r="FPP459" s="433"/>
      <c r="FPQ459" s="433"/>
      <c r="FPR459" s="433"/>
      <c r="FPS459" s="433"/>
      <c r="FPT459" s="433"/>
      <c r="FPU459" s="433"/>
      <c r="FPV459" s="433"/>
      <c r="FPW459" s="433"/>
      <c r="FPX459" s="433"/>
      <c r="FPY459" s="433"/>
      <c r="FPZ459" s="433"/>
      <c r="FQA459" s="433"/>
      <c r="FQB459" s="433"/>
      <c r="FQC459" s="433"/>
      <c r="FQD459" s="433"/>
      <c r="FQE459" s="433"/>
      <c r="FQF459" s="433"/>
      <c r="FQG459" s="433"/>
      <c r="FQH459" s="433"/>
      <c r="FQI459" s="433"/>
      <c r="FQJ459" s="433"/>
      <c r="FQK459" s="433"/>
      <c r="FQL459" s="433"/>
      <c r="FQM459" s="433"/>
      <c r="FQN459" s="433"/>
      <c r="FQO459" s="433"/>
      <c r="FQP459" s="433"/>
      <c r="FQQ459" s="433"/>
      <c r="FQR459" s="433"/>
      <c r="FQS459" s="433"/>
      <c r="FQT459" s="433"/>
      <c r="FQU459" s="433"/>
      <c r="FQV459" s="433"/>
      <c r="FQW459" s="433"/>
      <c r="FQX459" s="433"/>
      <c r="FQY459" s="433"/>
      <c r="FQZ459" s="433"/>
      <c r="FRA459" s="433"/>
      <c r="FRB459" s="433"/>
      <c r="FRC459" s="433"/>
      <c r="FRD459" s="433"/>
      <c r="FRE459" s="433"/>
      <c r="FRF459" s="433"/>
      <c r="FRG459" s="433"/>
      <c r="FRH459" s="433"/>
      <c r="FRI459" s="433"/>
      <c r="FRJ459" s="433"/>
      <c r="FRK459" s="433"/>
      <c r="FRL459" s="433"/>
      <c r="FRM459" s="433"/>
      <c r="FRN459" s="433"/>
      <c r="FRO459" s="433"/>
      <c r="FRP459" s="433"/>
      <c r="FRQ459" s="433"/>
      <c r="FRR459" s="433"/>
      <c r="FRS459" s="433"/>
      <c r="FRT459" s="433"/>
      <c r="FRU459" s="433"/>
      <c r="FRV459" s="433"/>
      <c r="FRW459" s="433"/>
      <c r="FRX459" s="433"/>
      <c r="FRY459" s="433"/>
      <c r="FRZ459" s="433"/>
      <c r="FSA459" s="433"/>
      <c r="FSB459" s="433"/>
      <c r="FSC459" s="433"/>
      <c r="FSD459" s="433"/>
      <c r="FSE459" s="433"/>
      <c r="FSF459" s="433"/>
      <c r="FSG459" s="433"/>
      <c r="FSH459" s="433"/>
      <c r="FSI459" s="433"/>
      <c r="FSJ459" s="433"/>
      <c r="FSK459" s="433"/>
      <c r="FSL459" s="433"/>
      <c r="FSM459" s="433"/>
      <c r="FSN459" s="433"/>
      <c r="FSO459" s="433"/>
      <c r="FSP459" s="433"/>
      <c r="FSQ459" s="433"/>
      <c r="FSR459" s="433"/>
      <c r="FSS459" s="433"/>
      <c r="FST459" s="433"/>
      <c r="FSU459" s="433"/>
      <c r="FSV459" s="433"/>
      <c r="FSW459" s="433"/>
      <c r="FSX459" s="433"/>
      <c r="FSY459" s="433"/>
      <c r="FSZ459" s="433"/>
      <c r="FTA459" s="433"/>
      <c r="FTB459" s="433"/>
      <c r="FTC459" s="433"/>
      <c r="FTD459" s="433"/>
      <c r="FTE459" s="433"/>
      <c r="FTF459" s="433"/>
      <c r="FTG459" s="433"/>
      <c r="FTH459" s="433"/>
      <c r="FTI459" s="433"/>
      <c r="FTJ459" s="433"/>
      <c r="FTK459" s="433"/>
      <c r="FTL459" s="433"/>
      <c r="FTM459" s="433"/>
      <c r="FTN459" s="433"/>
      <c r="FTO459" s="433"/>
      <c r="FTP459" s="433"/>
      <c r="FTQ459" s="433"/>
      <c r="FTR459" s="433"/>
      <c r="FTS459" s="433"/>
      <c r="FTT459" s="433"/>
      <c r="FTU459" s="433"/>
      <c r="FTV459" s="433"/>
      <c r="FTW459" s="433"/>
      <c r="FTX459" s="433"/>
      <c r="FTY459" s="433"/>
      <c r="FTZ459" s="433"/>
      <c r="FUA459" s="433"/>
      <c r="FUB459" s="433"/>
      <c r="FUC459" s="433"/>
      <c r="FUD459" s="433"/>
      <c r="FUE459" s="433"/>
      <c r="FUF459" s="433"/>
      <c r="FUG459" s="433"/>
      <c r="FUH459" s="433"/>
      <c r="FUI459" s="433"/>
      <c r="FUJ459" s="433"/>
      <c r="FUK459" s="433"/>
      <c r="FUL459" s="433"/>
      <c r="FUM459" s="433"/>
      <c r="FUN459" s="433"/>
      <c r="FUO459" s="433"/>
      <c r="FUP459" s="433"/>
      <c r="FUQ459" s="433"/>
      <c r="FUR459" s="433"/>
      <c r="FUS459" s="433"/>
      <c r="FUT459" s="433"/>
      <c r="FUU459" s="433"/>
      <c r="FUV459" s="433"/>
      <c r="FUW459" s="433"/>
      <c r="FUX459" s="433"/>
      <c r="FUY459" s="433"/>
      <c r="FUZ459" s="433"/>
      <c r="FVA459" s="433"/>
      <c r="FVB459" s="433"/>
      <c r="FVC459" s="433"/>
      <c r="FVD459" s="433"/>
      <c r="FVE459" s="433"/>
      <c r="FVF459" s="433"/>
      <c r="FVG459" s="433"/>
      <c r="FVH459" s="433"/>
      <c r="FVI459" s="433"/>
      <c r="FVJ459" s="433"/>
      <c r="FVK459" s="433"/>
      <c r="FVL459" s="433"/>
      <c r="FVM459" s="433"/>
      <c r="FVN459" s="433"/>
      <c r="FVO459" s="433"/>
      <c r="FVP459" s="433"/>
      <c r="FVQ459" s="433"/>
      <c r="FVR459" s="433"/>
      <c r="FVS459" s="433"/>
      <c r="FVT459" s="433"/>
      <c r="FVU459" s="433"/>
      <c r="FVV459" s="433"/>
      <c r="FVW459" s="433"/>
      <c r="FVX459" s="433"/>
      <c r="FVY459" s="433"/>
      <c r="FVZ459" s="433"/>
      <c r="FWA459" s="433"/>
      <c r="FWB459" s="433"/>
      <c r="FWC459" s="433"/>
      <c r="FWD459" s="433"/>
      <c r="FWE459" s="433"/>
      <c r="FWF459" s="433"/>
      <c r="FWG459" s="433"/>
      <c r="FWH459" s="433"/>
      <c r="FWI459" s="433"/>
      <c r="FWJ459" s="433"/>
      <c r="FWK459" s="433"/>
      <c r="FWL459" s="433"/>
      <c r="FWM459" s="433"/>
      <c r="FWN459" s="433"/>
      <c r="FWO459" s="433"/>
      <c r="FWP459" s="433"/>
      <c r="FWQ459" s="433"/>
      <c r="FWR459" s="433"/>
      <c r="FWS459" s="433"/>
      <c r="FWT459" s="433"/>
      <c r="FWU459" s="433"/>
      <c r="FWV459" s="433"/>
      <c r="FWW459" s="433"/>
      <c r="FWX459" s="433"/>
      <c r="FWY459" s="433"/>
      <c r="FWZ459" s="433"/>
      <c r="FXA459" s="433"/>
      <c r="FXB459" s="433"/>
      <c r="FXC459" s="433"/>
      <c r="FXD459" s="433"/>
      <c r="FXE459" s="433"/>
      <c r="FXF459" s="433"/>
      <c r="FXG459" s="433"/>
      <c r="FXH459" s="433"/>
      <c r="FXI459" s="433"/>
      <c r="FXJ459" s="433"/>
      <c r="FXK459" s="433"/>
      <c r="FXL459" s="433"/>
      <c r="FXM459" s="433"/>
      <c r="FXN459" s="433"/>
      <c r="FXO459" s="433"/>
      <c r="FXP459" s="433"/>
      <c r="FXQ459" s="433"/>
      <c r="FXR459" s="433"/>
      <c r="FXS459" s="433"/>
      <c r="FXT459" s="433"/>
      <c r="FXU459" s="433"/>
      <c r="FXV459" s="433"/>
      <c r="FXW459" s="433"/>
      <c r="FXX459" s="433"/>
      <c r="FXY459" s="433"/>
      <c r="FXZ459" s="433"/>
      <c r="FYA459" s="433"/>
      <c r="FYB459" s="433"/>
      <c r="FYC459" s="433"/>
      <c r="FYD459" s="433"/>
      <c r="FYE459" s="433"/>
      <c r="FYF459" s="433"/>
      <c r="FYG459" s="433"/>
      <c r="FYH459" s="433"/>
      <c r="FYI459" s="433"/>
      <c r="FYJ459" s="433"/>
      <c r="FYK459" s="433"/>
      <c r="FYL459" s="433"/>
      <c r="FYM459" s="433"/>
      <c r="FYN459" s="433"/>
      <c r="FYO459" s="433"/>
      <c r="FYP459" s="433"/>
      <c r="FYQ459" s="433"/>
      <c r="FYR459" s="433"/>
      <c r="FYS459" s="433"/>
      <c r="FYT459" s="433"/>
      <c r="FYU459" s="433"/>
      <c r="FYV459" s="433"/>
      <c r="FYW459" s="433"/>
      <c r="FYX459" s="433"/>
      <c r="FYY459" s="433"/>
      <c r="FYZ459" s="433"/>
      <c r="FZA459" s="433"/>
      <c r="FZB459" s="433"/>
      <c r="FZC459" s="433"/>
      <c r="FZD459" s="433"/>
      <c r="FZE459" s="433"/>
      <c r="FZF459" s="433"/>
      <c r="FZG459" s="433"/>
      <c r="FZH459" s="433"/>
      <c r="FZI459" s="433"/>
      <c r="FZJ459" s="433"/>
      <c r="FZK459" s="433"/>
      <c r="FZL459" s="433"/>
      <c r="FZM459" s="433"/>
      <c r="FZN459" s="433"/>
      <c r="FZO459" s="433"/>
      <c r="FZP459" s="433"/>
      <c r="FZQ459" s="433"/>
      <c r="FZR459" s="433"/>
      <c r="FZS459" s="433"/>
      <c r="FZT459" s="433"/>
      <c r="FZU459" s="433"/>
      <c r="FZV459" s="433"/>
      <c r="FZW459" s="433"/>
      <c r="FZX459" s="433"/>
      <c r="FZY459" s="433"/>
      <c r="FZZ459" s="433"/>
      <c r="GAA459" s="433"/>
      <c r="GAB459" s="433"/>
      <c r="GAC459" s="433"/>
      <c r="GAD459" s="433"/>
      <c r="GAE459" s="433"/>
      <c r="GAF459" s="433"/>
      <c r="GAG459" s="433"/>
      <c r="GAH459" s="433"/>
      <c r="GAI459" s="433"/>
      <c r="GAJ459" s="433"/>
      <c r="GAK459" s="433"/>
      <c r="GAL459" s="433"/>
      <c r="GAM459" s="433"/>
      <c r="GAN459" s="433"/>
      <c r="GAO459" s="433"/>
      <c r="GAP459" s="433"/>
      <c r="GAQ459" s="433"/>
      <c r="GAR459" s="433"/>
      <c r="GAS459" s="433"/>
      <c r="GAT459" s="433"/>
      <c r="GAU459" s="433"/>
      <c r="GAV459" s="433"/>
      <c r="GAW459" s="433"/>
      <c r="GAX459" s="433"/>
      <c r="GAY459" s="433"/>
      <c r="GAZ459" s="433"/>
      <c r="GBA459" s="433"/>
      <c r="GBB459" s="433"/>
      <c r="GBC459" s="433"/>
      <c r="GBD459" s="433"/>
      <c r="GBE459" s="433"/>
      <c r="GBF459" s="433"/>
      <c r="GBG459" s="433"/>
      <c r="GBH459" s="433"/>
      <c r="GBI459" s="433"/>
      <c r="GBJ459" s="433"/>
      <c r="GBK459" s="433"/>
      <c r="GBL459" s="433"/>
      <c r="GBM459" s="433"/>
      <c r="GBN459" s="433"/>
      <c r="GBO459" s="433"/>
      <c r="GBP459" s="433"/>
      <c r="GBQ459" s="433"/>
      <c r="GBR459" s="433"/>
      <c r="GBS459" s="433"/>
      <c r="GBT459" s="433"/>
      <c r="GBU459" s="433"/>
      <c r="GBV459" s="433"/>
      <c r="GBW459" s="433"/>
      <c r="GBX459" s="433"/>
      <c r="GBY459" s="433"/>
      <c r="GBZ459" s="433"/>
      <c r="GCA459" s="433"/>
      <c r="GCB459" s="433"/>
      <c r="GCC459" s="433"/>
      <c r="GCD459" s="433"/>
      <c r="GCE459" s="433"/>
      <c r="GCF459" s="433"/>
      <c r="GCG459" s="433"/>
      <c r="GCH459" s="433"/>
      <c r="GCI459" s="433"/>
      <c r="GCJ459" s="433"/>
      <c r="GCK459" s="433"/>
      <c r="GCL459" s="433"/>
      <c r="GCM459" s="433"/>
      <c r="GCN459" s="433"/>
      <c r="GCO459" s="433"/>
      <c r="GCP459" s="433"/>
      <c r="GCQ459" s="433"/>
      <c r="GCR459" s="433"/>
      <c r="GCS459" s="433"/>
      <c r="GCT459" s="433"/>
      <c r="GCU459" s="433"/>
      <c r="GCV459" s="433"/>
      <c r="GCW459" s="433"/>
      <c r="GCX459" s="433"/>
      <c r="GCY459" s="433"/>
      <c r="GCZ459" s="433"/>
      <c r="GDA459" s="433"/>
      <c r="GDB459" s="433"/>
      <c r="GDC459" s="433"/>
      <c r="GDD459" s="433"/>
      <c r="GDE459" s="433"/>
      <c r="GDF459" s="433"/>
      <c r="GDG459" s="433"/>
      <c r="GDH459" s="433"/>
      <c r="GDI459" s="433"/>
      <c r="GDJ459" s="433"/>
      <c r="GDK459" s="433"/>
      <c r="GDL459" s="433"/>
      <c r="GDM459" s="433"/>
      <c r="GDN459" s="433"/>
      <c r="GDO459" s="433"/>
      <c r="GDP459" s="433"/>
      <c r="GDQ459" s="433"/>
      <c r="GDR459" s="433"/>
      <c r="GDS459" s="433"/>
      <c r="GDT459" s="433"/>
      <c r="GDU459" s="433"/>
      <c r="GDV459" s="433"/>
      <c r="GDW459" s="433"/>
      <c r="GDX459" s="433"/>
      <c r="GDY459" s="433"/>
      <c r="GDZ459" s="433"/>
      <c r="GEA459" s="433"/>
      <c r="GEB459" s="433"/>
      <c r="GEC459" s="433"/>
      <c r="GED459" s="433"/>
      <c r="GEE459" s="433"/>
      <c r="GEF459" s="433"/>
      <c r="GEG459" s="433"/>
      <c r="GEH459" s="433"/>
      <c r="GEI459" s="433"/>
      <c r="GEJ459" s="433"/>
      <c r="GEK459" s="433"/>
      <c r="GEL459" s="433"/>
      <c r="GEM459" s="433"/>
      <c r="GEN459" s="433"/>
      <c r="GEO459" s="433"/>
      <c r="GEP459" s="433"/>
      <c r="GEQ459" s="433"/>
      <c r="GER459" s="433"/>
      <c r="GES459" s="433"/>
      <c r="GET459" s="433"/>
      <c r="GEU459" s="433"/>
      <c r="GEV459" s="433"/>
      <c r="GEW459" s="433"/>
      <c r="GEX459" s="433"/>
      <c r="GEY459" s="433"/>
      <c r="GEZ459" s="433"/>
      <c r="GFA459" s="433"/>
      <c r="GFB459" s="433"/>
      <c r="GFC459" s="433"/>
      <c r="GFD459" s="433"/>
      <c r="GFE459" s="433"/>
      <c r="GFF459" s="433"/>
      <c r="GFG459" s="433"/>
      <c r="GFH459" s="433"/>
      <c r="GFI459" s="433"/>
      <c r="GFJ459" s="433"/>
      <c r="GFK459" s="433"/>
      <c r="GFL459" s="433"/>
      <c r="GFM459" s="433"/>
      <c r="GFN459" s="433"/>
      <c r="GFO459" s="433"/>
      <c r="GFP459" s="433"/>
      <c r="GFQ459" s="433"/>
      <c r="GFR459" s="433"/>
      <c r="GFS459" s="433"/>
      <c r="GFT459" s="433"/>
      <c r="GFU459" s="433"/>
      <c r="GFV459" s="433"/>
      <c r="GFW459" s="433"/>
      <c r="GFX459" s="433"/>
      <c r="GFY459" s="433"/>
      <c r="GFZ459" s="433"/>
      <c r="GGA459" s="433"/>
      <c r="GGB459" s="433"/>
      <c r="GGC459" s="433"/>
      <c r="GGD459" s="433"/>
      <c r="GGE459" s="433"/>
      <c r="GGF459" s="433"/>
      <c r="GGG459" s="433"/>
      <c r="GGH459" s="433"/>
      <c r="GGI459" s="433"/>
      <c r="GGJ459" s="433"/>
      <c r="GGK459" s="433"/>
      <c r="GGL459" s="433"/>
      <c r="GGM459" s="433"/>
      <c r="GGN459" s="433"/>
      <c r="GGO459" s="433"/>
      <c r="GGP459" s="433"/>
      <c r="GGQ459" s="433"/>
      <c r="GGR459" s="433"/>
      <c r="GGS459" s="433"/>
      <c r="GGT459" s="433"/>
      <c r="GGU459" s="433"/>
      <c r="GGV459" s="433"/>
      <c r="GGW459" s="433"/>
      <c r="GGX459" s="433"/>
      <c r="GGY459" s="433"/>
      <c r="GGZ459" s="433"/>
      <c r="GHA459" s="433"/>
      <c r="GHB459" s="433"/>
      <c r="GHC459" s="433"/>
      <c r="GHD459" s="433"/>
      <c r="GHE459" s="433"/>
      <c r="GHF459" s="433"/>
      <c r="GHG459" s="433"/>
      <c r="GHH459" s="433"/>
      <c r="GHI459" s="433"/>
      <c r="GHJ459" s="433"/>
      <c r="GHK459" s="433"/>
      <c r="GHL459" s="433"/>
      <c r="GHM459" s="433"/>
      <c r="GHN459" s="433"/>
      <c r="GHO459" s="433"/>
      <c r="GHP459" s="433"/>
      <c r="GHQ459" s="433"/>
      <c r="GHR459" s="433"/>
      <c r="GHS459" s="433"/>
      <c r="GHT459" s="433"/>
      <c r="GHU459" s="433"/>
      <c r="GHV459" s="433"/>
      <c r="GHW459" s="433"/>
      <c r="GHX459" s="433"/>
      <c r="GHY459" s="433"/>
      <c r="GHZ459" s="433"/>
      <c r="GIA459" s="433"/>
      <c r="GIB459" s="433"/>
      <c r="GIC459" s="433"/>
      <c r="GID459" s="433"/>
      <c r="GIE459" s="433"/>
      <c r="GIF459" s="433"/>
      <c r="GIG459" s="433"/>
      <c r="GIH459" s="433"/>
      <c r="GII459" s="433"/>
      <c r="GIJ459" s="433"/>
      <c r="GIK459" s="433"/>
      <c r="GIL459" s="433"/>
      <c r="GIM459" s="433"/>
      <c r="GIN459" s="433"/>
      <c r="GIO459" s="433"/>
      <c r="GIP459" s="433"/>
      <c r="GIQ459" s="433"/>
      <c r="GIR459" s="433"/>
      <c r="GIS459" s="433"/>
      <c r="GIT459" s="433"/>
      <c r="GIU459" s="433"/>
      <c r="GIV459" s="433"/>
      <c r="GIW459" s="433"/>
      <c r="GIX459" s="433"/>
      <c r="GIY459" s="433"/>
      <c r="GIZ459" s="433"/>
      <c r="GJA459" s="433"/>
      <c r="GJB459" s="433"/>
      <c r="GJC459" s="433"/>
      <c r="GJD459" s="433"/>
      <c r="GJE459" s="433"/>
      <c r="GJF459" s="433"/>
      <c r="GJG459" s="433"/>
      <c r="GJH459" s="433"/>
      <c r="GJI459" s="433"/>
      <c r="GJJ459" s="433"/>
      <c r="GJK459" s="433"/>
      <c r="GJL459" s="433"/>
      <c r="GJM459" s="433"/>
      <c r="GJN459" s="433"/>
      <c r="GJO459" s="433"/>
      <c r="GJP459" s="433"/>
      <c r="GJQ459" s="433"/>
      <c r="GJR459" s="433"/>
      <c r="GJS459" s="433"/>
      <c r="GJT459" s="433"/>
      <c r="GJU459" s="433"/>
      <c r="GJV459" s="433"/>
      <c r="GJW459" s="433"/>
      <c r="GJX459" s="433"/>
      <c r="GJY459" s="433"/>
      <c r="GJZ459" s="433"/>
      <c r="GKA459" s="433"/>
      <c r="GKB459" s="433"/>
      <c r="GKC459" s="433"/>
      <c r="GKD459" s="433"/>
      <c r="GKE459" s="433"/>
      <c r="GKF459" s="433"/>
      <c r="GKG459" s="433"/>
      <c r="GKH459" s="433"/>
      <c r="GKI459" s="433"/>
      <c r="GKJ459" s="433"/>
      <c r="GKK459" s="433"/>
      <c r="GKL459" s="433"/>
      <c r="GKM459" s="433"/>
      <c r="GKN459" s="433"/>
      <c r="GKO459" s="433"/>
      <c r="GKP459" s="433"/>
      <c r="GKQ459" s="433"/>
      <c r="GKR459" s="433"/>
      <c r="GKS459" s="433"/>
      <c r="GKT459" s="433"/>
      <c r="GKU459" s="433"/>
      <c r="GKV459" s="433"/>
      <c r="GKW459" s="433"/>
      <c r="GKX459" s="433"/>
      <c r="GKY459" s="433"/>
      <c r="GKZ459" s="433"/>
      <c r="GLA459" s="433"/>
      <c r="GLB459" s="433"/>
      <c r="GLC459" s="433"/>
      <c r="GLD459" s="433"/>
      <c r="GLE459" s="433"/>
      <c r="GLF459" s="433"/>
      <c r="GLG459" s="433"/>
      <c r="GLH459" s="433"/>
      <c r="GLI459" s="433"/>
      <c r="GLJ459" s="433"/>
      <c r="GLK459" s="433"/>
      <c r="GLL459" s="433"/>
      <c r="GLM459" s="433"/>
      <c r="GLN459" s="433"/>
      <c r="GLO459" s="433"/>
      <c r="GLP459" s="433"/>
      <c r="GLQ459" s="433"/>
      <c r="GLR459" s="433"/>
      <c r="GLS459" s="433"/>
      <c r="GLT459" s="433"/>
      <c r="GLU459" s="433"/>
      <c r="GLV459" s="433"/>
      <c r="GLW459" s="433"/>
      <c r="GLX459" s="433"/>
      <c r="GLY459" s="433"/>
      <c r="GLZ459" s="433"/>
      <c r="GMA459" s="433"/>
      <c r="GMB459" s="433"/>
      <c r="GMC459" s="433"/>
      <c r="GMD459" s="433"/>
      <c r="GME459" s="433"/>
      <c r="GMF459" s="433"/>
      <c r="GMG459" s="433"/>
      <c r="GMH459" s="433"/>
      <c r="GMI459" s="433"/>
      <c r="GMJ459" s="433"/>
      <c r="GMK459" s="433"/>
      <c r="GML459" s="433"/>
      <c r="GMM459" s="433"/>
      <c r="GMN459" s="433"/>
      <c r="GMO459" s="433"/>
      <c r="GMP459" s="433"/>
      <c r="GMQ459" s="433"/>
      <c r="GMR459" s="433"/>
      <c r="GMS459" s="433"/>
      <c r="GMT459" s="433"/>
      <c r="GMU459" s="433"/>
      <c r="GMV459" s="433"/>
      <c r="GMW459" s="433"/>
      <c r="GMX459" s="433"/>
      <c r="GMY459" s="433"/>
      <c r="GMZ459" s="433"/>
      <c r="GNA459" s="433"/>
      <c r="GNB459" s="433"/>
      <c r="GNC459" s="433"/>
      <c r="GND459" s="433"/>
      <c r="GNE459" s="433"/>
      <c r="GNF459" s="433"/>
      <c r="GNG459" s="433"/>
      <c r="GNH459" s="433"/>
      <c r="GNI459" s="433"/>
      <c r="GNJ459" s="433"/>
      <c r="GNK459" s="433"/>
      <c r="GNL459" s="433"/>
      <c r="GNM459" s="433"/>
      <c r="GNN459" s="433"/>
      <c r="GNO459" s="433"/>
      <c r="GNP459" s="433"/>
      <c r="GNQ459" s="433"/>
      <c r="GNR459" s="433"/>
      <c r="GNS459" s="433"/>
      <c r="GNT459" s="433"/>
      <c r="GNU459" s="433"/>
      <c r="GNV459" s="433"/>
      <c r="GNW459" s="433"/>
      <c r="GNX459" s="433"/>
      <c r="GNY459" s="433"/>
      <c r="GNZ459" s="433"/>
      <c r="GOA459" s="433"/>
      <c r="GOB459" s="433"/>
      <c r="GOC459" s="433"/>
      <c r="GOD459" s="433"/>
      <c r="GOE459" s="433"/>
      <c r="GOF459" s="433"/>
      <c r="GOG459" s="433"/>
      <c r="GOH459" s="433"/>
      <c r="GOI459" s="433"/>
      <c r="GOJ459" s="433"/>
      <c r="GOK459" s="433"/>
      <c r="GOL459" s="433"/>
      <c r="GOM459" s="433"/>
      <c r="GON459" s="433"/>
      <c r="GOO459" s="433"/>
      <c r="GOP459" s="433"/>
      <c r="GOQ459" s="433"/>
      <c r="GOR459" s="433"/>
      <c r="GOS459" s="433"/>
      <c r="GOT459" s="433"/>
      <c r="GOU459" s="433"/>
      <c r="GOV459" s="433"/>
      <c r="GOW459" s="433"/>
      <c r="GOX459" s="433"/>
      <c r="GOY459" s="433"/>
      <c r="GOZ459" s="433"/>
      <c r="GPA459" s="433"/>
      <c r="GPB459" s="433"/>
      <c r="GPC459" s="433"/>
      <c r="GPD459" s="433"/>
      <c r="GPE459" s="433"/>
      <c r="GPF459" s="433"/>
      <c r="GPG459" s="433"/>
      <c r="GPH459" s="433"/>
      <c r="GPI459" s="433"/>
      <c r="GPJ459" s="433"/>
      <c r="GPK459" s="433"/>
      <c r="GPL459" s="433"/>
      <c r="GPM459" s="433"/>
      <c r="GPN459" s="433"/>
      <c r="GPO459" s="433"/>
      <c r="GPP459" s="433"/>
      <c r="GPQ459" s="433"/>
      <c r="GPR459" s="433"/>
      <c r="GPS459" s="433"/>
      <c r="GPT459" s="433"/>
      <c r="GPU459" s="433"/>
      <c r="GPV459" s="433"/>
      <c r="GPW459" s="433"/>
      <c r="GPX459" s="433"/>
      <c r="GPY459" s="433"/>
      <c r="GPZ459" s="433"/>
      <c r="GQA459" s="433"/>
      <c r="GQB459" s="433"/>
      <c r="GQC459" s="433"/>
      <c r="GQD459" s="433"/>
      <c r="GQE459" s="433"/>
      <c r="GQF459" s="433"/>
      <c r="GQG459" s="433"/>
      <c r="GQH459" s="433"/>
      <c r="GQI459" s="433"/>
      <c r="GQJ459" s="433"/>
      <c r="GQK459" s="433"/>
      <c r="GQL459" s="433"/>
      <c r="GQM459" s="433"/>
      <c r="GQN459" s="433"/>
      <c r="GQO459" s="433"/>
      <c r="GQP459" s="433"/>
      <c r="GQQ459" s="433"/>
      <c r="GQR459" s="433"/>
      <c r="GQS459" s="433"/>
      <c r="GQT459" s="433"/>
      <c r="GQU459" s="433"/>
      <c r="GQV459" s="433"/>
      <c r="GQW459" s="433"/>
      <c r="GQX459" s="433"/>
      <c r="GQY459" s="433"/>
      <c r="GQZ459" s="433"/>
      <c r="GRA459" s="433"/>
      <c r="GRB459" s="433"/>
      <c r="GRC459" s="433"/>
      <c r="GRD459" s="433"/>
      <c r="GRE459" s="433"/>
      <c r="GRF459" s="433"/>
      <c r="GRG459" s="433"/>
      <c r="GRH459" s="433"/>
      <c r="GRI459" s="433"/>
      <c r="GRJ459" s="433"/>
      <c r="GRK459" s="433"/>
      <c r="GRL459" s="433"/>
      <c r="GRM459" s="433"/>
      <c r="GRN459" s="433"/>
      <c r="GRO459" s="433"/>
      <c r="GRP459" s="433"/>
      <c r="GRQ459" s="433"/>
      <c r="GRR459" s="433"/>
      <c r="GRS459" s="433"/>
      <c r="GRT459" s="433"/>
      <c r="GRU459" s="433"/>
      <c r="GRV459" s="433"/>
      <c r="GRW459" s="433"/>
      <c r="GRX459" s="433"/>
      <c r="GRY459" s="433"/>
      <c r="GRZ459" s="433"/>
      <c r="GSA459" s="433"/>
      <c r="GSB459" s="433"/>
      <c r="GSC459" s="433"/>
      <c r="GSD459" s="433"/>
      <c r="GSE459" s="433"/>
      <c r="GSF459" s="433"/>
      <c r="GSG459" s="433"/>
      <c r="GSH459" s="433"/>
      <c r="GSI459" s="433"/>
      <c r="GSJ459" s="433"/>
      <c r="GSK459" s="433"/>
      <c r="GSL459" s="433"/>
      <c r="GSM459" s="433"/>
      <c r="GSN459" s="433"/>
      <c r="GSO459" s="433"/>
      <c r="GSP459" s="433"/>
      <c r="GSQ459" s="433"/>
      <c r="GSR459" s="433"/>
      <c r="GSS459" s="433"/>
      <c r="GST459" s="433"/>
      <c r="GSU459" s="433"/>
      <c r="GSV459" s="433"/>
      <c r="GSW459" s="433"/>
      <c r="GSX459" s="433"/>
      <c r="GSY459" s="433"/>
      <c r="GSZ459" s="433"/>
      <c r="GTA459" s="433"/>
      <c r="GTB459" s="433"/>
      <c r="GTC459" s="433"/>
      <c r="GTD459" s="433"/>
      <c r="GTE459" s="433"/>
      <c r="GTF459" s="433"/>
      <c r="GTG459" s="433"/>
      <c r="GTH459" s="433"/>
      <c r="GTI459" s="433"/>
      <c r="GTJ459" s="433"/>
      <c r="GTK459" s="433"/>
      <c r="GTL459" s="433"/>
      <c r="GTM459" s="433"/>
      <c r="GTN459" s="433"/>
      <c r="GTO459" s="433"/>
      <c r="GTP459" s="433"/>
      <c r="GTQ459" s="433"/>
      <c r="GTR459" s="433"/>
      <c r="GTS459" s="433"/>
      <c r="GTT459" s="433"/>
      <c r="GTU459" s="433"/>
      <c r="GTV459" s="433"/>
      <c r="GTW459" s="433"/>
      <c r="GTX459" s="433"/>
      <c r="GTY459" s="433"/>
      <c r="GTZ459" s="433"/>
      <c r="GUA459" s="433"/>
      <c r="GUB459" s="433"/>
      <c r="GUC459" s="433"/>
      <c r="GUD459" s="433"/>
      <c r="GUE459" s="433"/>
      <c r="GUF459" s="433"/>
      <c r="GUG459" s="433"/>
      <c r="GUH459" s="433"/>
      <c r="GUI459" s="433"/>
      <c r="GUJ459" s="433"/>
      <c r="GUK459" s="433"/>
      <c r="GUL459" s="433"/>
      <c r="GUM459" s="433"/>
      <c r="GUN459" s="433"/>
      <c r="GUO459" s="433"/>
      <c r="GUP459" s="433"/>
      <c r="GUQ459" s="433"/>
      <c r="GUR459" s="433"/>
      <c r="GUS459" s="433"/>
      <c r="GUT459" s="433"/>
      <c r="GUU459" s="433"/>
      <c r="GUV459" s="433"/>
      <c r="GUW459" s="433"/>
      <c r="GUX459" s="433"/>
      <c r="GUY459" s="433"/>
      <c r="GUZ459" s="433"/>
      <c r="GVA459" s="433"/>
      <c r="GVB459" s="433"/>
      <c r="GVC459" s="433"/>
      <c r="GVD459" s="433"/>
      <c r="GVE459" s="433"/>
      <c r="GVF459" s="433"/>
      <c r="GVG459" s="433"/>
      <c r="GVH459" s="433"/>
      <c r="GVI459" s="433"/>
      <c r="GVJ459" s="433"/>
      <c r="GVK459" s="433"/>
      <c r="GVL459" s="433"/>
      <c r="GVM459" s="433"/>
      <c r="GVN459" s="433"/>
      <c r="GVO459" s="433"/>
      <c r="GVP459" s="433"/>
      <c r="GVQ459" s="433"/>
      <c r="GVR459" s="433"/>
      <c r="GVS459" s="433"/>
      <c r="GVT459" s="433"/>
      <c r="GVU459" s="433"/>
      <c r="GVV459" s="433"/>
      <c r="GVW459" s="433"/>
      <c r="GVX459" s="433"/>
      <c r="GVY459" s="433"/>
      <c r="GVZ459" s="433"/>
      <c r="GWA459" s="433"/>
      <c r="GWB459" s="433"/>
      <c r="GWC459" s="433"/>
      <c r="GWD459" s="433"/>
      <c r="GWE459" s="433"/>
      <c r="GWF459" s="433"/>
      <c r="GWG459" s="433"/>
      <c r="GWH459" s="433"/>
      <c r="GWI459" s="433"/>
      <c r="GWJ459" s="433"/>
      <c r="GWK459" s="433"/>
      <c r="GWL459" s="433"/>
      <c r="GWM459" s="433"/>
      <c r="GWN459" s="433"/>
      <c r="GWO459" s="433"/>
      <c r="GWP459" s="433"/>
      <c r="GWQ459" s="433"/>
      <c r="GWR459" s="433"/>
      <c r="GWS459" s="433"/>
      <c r="GWT459" s="433"/>
      <c r="GWU459" s="433"/>
      <c r="GWV459" s="433"/>
      <c r="GWW459" s="433"/>
      <c r="GWX459" s="433"/>
      <c r="GWY459" s="433"/>
      <c r="GWZ459" s="433"/>
      <c r="GXA459" s="433"/>
      <c r="GXB459" s="433"/>
      <c r="GXC459" s="433"/>
      <c r="GXD459" s="433"/>
      <c r="GXE459" s="433"/>
      <c r="GXF459" s="433"/>
      <c r="GXG459" s="433"/>
      <c r="GXH459" s="433"/>
      <c r="GXI459" s="433"/>
      <c r="GXJ459" s="433"/>
      <c r="GXK459" s="433"/>
      <c r="GXL459" s="433"/>
      <c r="GXM459" s="433"/>
      <c r="GXN459" s="433"/>
      <c r="GXO459" s="433"/>
      <c r="GXP459" s="433"/>
      <c r="GXQ459" s="433"/>
      <c r="GXR459" s="433"/>
      <c r="GXS459" s="433"/>
      <c r="GXT459" s="433"/>
      <c r="GXU459" s="433"/>
      <c r="GXV459" s="433"/>
      <c r="GXW459" s="433"/>
      <c r="GXX459" s="433"/>
      <c r="GXY459" s="433"/>
      <c r="GXZ459" s="433"/>
      <c r="GYA459" s="433"/>
      <c r="GYB459" s="433"/>
      <c r="GYC459" s="433"/>
      <c r="GYD459" s="433"/>
      <c r="GYE459" s="433"/>
      <c r="GYF459" s="433"/>
      <c r="GYG459" s="433"/>
      <c r="GYH459" s="433"/>
      <c r="GYI459" s="433"/>
      <c r="GYJ459" s="433"/>
      <c r="GYK459" s="433"/>
      <c r="GYL459" s="433"/>
      <c r="GYM459" s="433"/>
      <c r="GYN459" s="433"/>
      <c r="GYO459" s="433"/>
      <c r="GYP459" s="433"/>
      <c r="GYQ459" s="433"/>
      <c r="GYR459" s="433"/>
      <c r="GYS459" s="433"/>
      <c r="GYT459" s="433"/>
      <c r="GYU459" s="433"/>
      <c r="GYV459" s="433"/>
      <c r="GYW459" s="433"/>
      <c r="GYX459" s="433"/>
      <c r="GYY459" s="433"/>
      <c r="GYZ459" s="433"/>
      <c r="GZA459" s="433"/>
      <c r="GZB459" s="433"/>
      <c r="GZC459" s="433"/>
      <c r="GZD459" s="433"/>
      <c r="GZE459" s="433"/>
      <c r="GZF459" s="433"/>
      <c r="GZG459" s="433"/>
      <c r="GZH459" s="433"/>
      <c r="GZI459" s="433"/>
      <c r="GZJ459" s="433"/>
      <c r="GZK459" s="433"/>
      <c r="GZL459" s="433"/>
      <c r="GZM459" s="433"/>
      <c r="GZN459" s="433"/>
      <c r="GZO459" s="433"/>
      <c r="GZP459" s="433"/>
      <c r="GZQ459" s="433"/>
      <c r="GZR459" s="433"/>
      <c r="GZS459" s="433"/>
      <c r="GZT459" s="433"/>
      <c r="GZU459" s="433"/>
      <c r="GZV459" s="433"/>
      <c r="GZW459" s="433"/>
      <c r="GZX459" s="433"/>
      <c r="GZY459" s="433"/>
      <c r="GZZ459" s="433"/>
      <c r="HAA459" s="433"/>
      <c r="HAB459" s="433"/>
      <c r="HAC459" s="433"/>
      <c r="HAD459" s="433"/>
      <c r="HAE459" s="433"/>
      <c r="HAF459" s="433"/>
      <c r="HAG459" s="433"/>
      <c r="HAH459" s="433"/>
      <c r="HAI459" s="433"/>
      <c r="HAJ459" s="433"/>
      <c r="HAK459" s="433"/>
      <c r="HAL459" s="433"/>
      <c r="HAM459" s="433"/>
      <c r="HAN459" s="433"/>
      <c r="HAO459" s="433"/>
      <c r="HAP459" s="433"/>
      <c r="HAQ459" s="433"/>
      <c r="HAR459" s="433"/>
      <c r="HAS459" s="433"/>
      <c r="HAT459" s="433"/>
      <c r="HAU459" s="433"/>
      <c r="HAV459" s="433"/>
      <c r="HAW459" s="433"/>
      <c r="HAX459" s="433"/>
      <c r="HAY459" s="433"/>
      <c r="HAZ459" s="433"/>
      <c r="HBA459" s="433"/>
      <c r="HBB459" s="433"/>
      <c r="HBC459" s="433"/>
      <c r="HBD459" s="433"/>
      <c r="HBE459" s="433"/>
      <c r="HBF459" s="433"/>
      <c r="HBG459" s="433"/>
      <c r="HBH459" s="433"/>
      <c r="HBI459" s="433"/>
      <c r="HBJ459" s="433"/>
      <c r="HBK459" s="433"/>
      <c r="HBL459" s="433"/>
      <c r="HBM459" s="433"/>
      <c r="HBN459" s="433"/>
      <c r="HBO459" s="433"/>
      <c r="HBP459" s="433"/>
      <c r="HBQ459" s="433"/>
      <c r="HBR459" s="433"/>
      <c r="HBS459" s="433"/>
      <c r="HBT459" s="433"/>
      <c r="HBU459" s="433"/>
      <c r="HBV459" s="433"/>
      <c r="HBW459" s="433"/>
      <c r="HBX459" s="433"/>
      <c r="HBY459" s="433"/>
      <c r="HBZ459" s="433"/>
      <c r="HCA459" s="433"/>
      <c r="HCB459" s="433"/>
      <c r="HCC459" s="433"/>
      <c r="HCD459" s="433"/>
      <c r="HCE459" s="433"/>
      <c r="HCF459" s="433"/>
      <c r="HCG459" s="433"/>
      <c r="HCH459" s="433"/>
      <c r="HCI459" s="433"/>
      <c r="HCJ459" s="433"/>
      <c r="HCK459" s="433"/>
      <c r="HCL459" s="433"/>
      <c r="HCM459" s="433"/>
      <c r="HCN459" s="433"/>
      <c r="HCO459" s="433"/>
      <c r="HCP459" s="433"/>
      <c r="HCQ459" s="433"/>
      <c r="HCR459" s="433"/>
      <c r="HCS459" s="433"/>
      <c r="HCT459" s="433"/>
      <c r="HCU459" s="433"/>
      <c r="HCV459" s="433"/>
      <c r="HCW459" s="433"/>
      <c r="HCX459" s="433"/>
      <c r="HCY459" s="433"/>
      <c r="HCZ459" s="433"/>
      <c r="HDA459" s="433"/>
      <c r="HDB459" s="433"/>
      <c r="HDC459" s="433"/>
      <c r="HDD459" s="433"/>
      <c r="HDE459" s="433"/>
      <c r="HDF459" s="433"/>
      <c r="HDG459" s="433"/>
      <c r="HDH459" s="433"/>
      <c r="HDI459" s="433"/>
      <c r="HDJ459" s="433"/>
      <c r="HDK459" s="433"/>
      <c r="HDL459" s="433"/>
      <c r="HDM459" s="433"/>
      <c r="HDN459" s="433"/>
      <c r="HDO459" s="433"/>
      <c r="HDP459" s="433"/>
      <c r="HDQ459" s="433"/>
      <c r="HDR459" s="433"/>
      <c r="HDS459" s="433"/>
      <c r="HDT459" s="433"/>
      <c r="HDU459" s="433"/>
      <c r="HDV459" s="433"/>
      <c r="HDW459" s="433"/>
      <c r="HDX459" s="433"/>
      <c r="HDY459" s="433"/>
      <c r="HDZ459" s="433"/>
      <c r="HEA459" s="433"/>
      <c r="HEB459" s="433"/>
      <c r="HEC459" s="433"/>
      <c r="HED459" s="433"/>
      <c r="HEE459" s="433"/>
      <c r="HEF459" s="433"/>
      <c r="HEG459" s="433"/>
      <c r="HEH459" s="433"/>
      <c r="HEI459" s="433"/>
      <c r="HEJ459" s="433"/>
      <c r="HEK459" s="433"/>
      <c r="HEL459" s="433"/>
      <c r="HEM459" s="433"/>
      <c r="HEN459" s="433"/>
      <c r="HEO459" s="433"/>
      <c r="HEP459" s="433"/>
      <c r="HEQ459" s="433"/>
      <c r="HER459" s="433"/>
      <c r="HES459" s="433"/>
      <c r="HET459" s="433"/>
      <c r="HEU459" s="433"/>
      <c r="HEV459" s="433"/>
      <c r="HEW459" s="433"/>
      <c r="HEX459" s="433"/>
      <c r="HEY459" s="433"/>
      <c r="HEZ459" s="433"/>
      <c r="HFA459" s="433"/>
      <c r="HFB459" s="433"/>
      <c r="HFC459" s="433"/>
      <c r="HFD459" s="433"/>
      <c r="HFE459" s="433"/>
      <c r="HFF459" s="433"/>
      <c r="HFG459" s="433"/>
      <c r="HFH459" s="433"/>
      <c r="HFI459" s="433"/>
      <c r="HFJ459" s="433"/>
      <c r="HFK459" s="433"/>
      <c r="HFL459" s="433"/>
      <c r="HFM459" s="433"/>
      <c r="HFN459" s="433"/>
      <c r="HFO459" s="433"/>
      <c r="HFP459" s="433"/>
      <c r="HFQ459" s="433"/>
      <c r="HFR459" s="433"/>
      <c r="HFS459" s="433"/>
      <c r="HFT459" s="433"/>
      <c r="HFU459" s="433"/>
      <c r="HFV459" s="433"/>
      <c r="HFW459" s="433"/>
      <c r="HFX459" s="433"/>
      <c r="HFY459" s="433"/>
      <c r="HFZ459" s="433"/>
      <c r="HGA459" s="433"/>
      <c r="HGB459" s="433"/>
      <c r="HGC459" s="433"/>
      <c r="HGD459" s="433"/>
      <c r="HGE459" s="433"/>
      <c r="HGF459" s="433"/>
      <c r="HGG459" s="433"/>
      <c r="HGH459" s="433"/>
      <c r="HGI459" s="433"/>
      <c r="HGJ459" s="433"/>
      <c r="HGK459" s="433"/>
      <c r="HGL459" s="433"/>
      <c r="HGM459" s="433"/>
      <c r="HGN459" s="433"/>
      <c r="HGO459" s="433"/>
      <c r="HGP459" s="433"/>
      <c r="HGQ459" s="433"/>
      <c r="HGR459" s="433"/>
      <c r="HGS459" s="433"/>
      <c r="HGT459" s="433"/>
      <c r="HGU459" s="433"/>
      <c r="HGV459" s="433"/>
      <c r="HGW459" s="433"/>
      <c r="HGX459" s="433"/>
      <c r="HGY459" s="433"/>
      <c r="HGZ459" s="433"/>
      <c r="HHA459" s="433"/>
      <c r="HHB459" s="433"/>
      <c r="HHC459" s="433"/>
      <c r="HHD459" s="433"/>
      <c r="HHE459" s="433"/>
      <c r="HHF459" s="433"/>
      <c r="HHG459" s="433"/>
      <c r="HHH459" s="433"/>
      <c r="HHI459" s="433"/>
      <c r="HHJ459" s="433"/>
      <c r="HHK459" s="433"/>
      <c r="HHL459" s="433"/>
      <c r="HHM459" s="433"/>
      <c r="HHN459" s="433"/>
      <c r="HHO459" s="433"/>
      <c r="HHP459" s="433"/>
      <c r="HHQ459" s="433"/>
      <c r="HHR459" s="433"/>
      <c r="HHS459" s="433"/>
      <c r="HHT459" s="433"/>
      <c r="HHU459" s="433"/>
      <c r="HHV459" s="433"/>
      <c r="HHW459" s="433"/>
      <c r="HHX459" s="433"/>
      <c r="HHY459" s="433"/>
      <c r="HHZ459" s="433"/>
      <c r="HIA459" s="433"/>
      <c r="HIB459" s="433"/>
      <c r="HIC459" s="433"/>
      <c r="HID459" s="433"/>
      <c r="HIE459" s="433"/>
      <c r="HIF459" s="433"/>
      <c r="HIG459" s="433"/>
      <c r="HIH459" s="433"/>
      <c r="HII459" s="433"/>
      <c r="HIJ459" s="433"/>
      <c r="HIK459" s="433"/>
      <c r="HIL459" s="433"/>
      <c r="HIM459" s="433"/>
      <c r="HIN459" s="433"/>
      <c r="HIO459" s="433"/>
      <c r="HIP459" s="433"/>
      <c r="HIQ459" s="433"/>
      <c r="HIR459" s="433"/>
      <c r="HIS459" s="433"/>
      <c r="HIT459" s="433"/>
      <c r="HIU459" s="433"/>
      <c r="HIV459" s="433"/>
      <c r="HIW459" s="433"/>
      <c r="HIX459" s="433"/>
      <c r="HIY459" s="433"/>
      <c r="HIZ459" s="433"/>
      <c r="HJA459" s="433"/>
      <c r="HJB459" s="433"/>
      <c r="HJC459" s="433"/>
      <c r="HJD459" s="433"/>
      <c r="HJE459" s="433"/>
      <c r="HJF459" s="433"/>
      <c r="HJG459" s="433"/>
      <c r="HJH459" s="433"/>
      <c r="HJI459" s="433"/>
      <c r="HJJ459" s="433"/>
      <c r="HJK459" s="433"/>
      <c r="HJL459" s="433"/>
      <c r="HJM459" s="433"/>
      <c r="HJN459" s="433"/>
      <c r="HJO459" s="433"/>
      <c r="HJP459" s="433"/>
      <c r="HJQ459" s="433"/>
      <c r="HJR459" s="433"/>
      <c r="HJS459" s="433"/>
      <c r="HJT459" s="433"/>
      <c r="HJU459" s="433"/>
      <c r="HJV459" s="433"/>
      <c r="HJW459" s="433"/>
      <c r="HJX459" s="433"/>
      <c r="HJY459" s="433"/>
      <c r="HJZ459" s="433"/>
      <c r="HKA459" s="433"/>
      <c r="HKB459" s="433"/>
      <c r="HKC459" s="433"/>
      <c r="HKD459" s="433"/>
      <c r="HKE459" s="433"/>
      <c r="HKF459" s="433"/>
      <c r="HKG459" s="433"/>
      <c r="HKH459" s="433"/>
      <c r="HKI459" s="433"/>
      <c r="HKJ459" s="433"/>
      <c r="HKK459" s="433"/>
      <c r="HKL459" s="433"/>
      <c r="HKM459" s="433"/>
      <c r="HKN459" s="433"/>
      <c r="HKO459" s="433"/>
      <c r="HKP459" s="433"/>
      <c r="HKQ459" s="433"/>
      <c r="HKR459" s="433"/>
      <c r="HKS459" s="433"/>
      <c r="HKT459" s="433"/>
      <c r="HKU459" s="433"/>
      <c r="HKV459" s="433"/>
      <c r="HKW459" s="433"/>
      <c r="HKX459" s="433"/>
      <c r="HKY459" s="433"/>
      <c r="HKZ459" s="433"/>
      <c r="HLA459" s="433"/>
      <c r="HLB459" s="433"/>
      <c r="HLC459" s="433"/>
      <c r="HLD459" s="433"/>
      <c r="HLE459" s="433"/>
      <c r="HLF459" s="433"/>
      <c r="HLG459" s="433"/>
      <c r="HLH459" s="433"/>
      <c r="HLI459" s="433"/>
      <c r="HLJ459" s="433"/>
      <c r="HLK459" s="433"/>
      <c r="HLL459" s="433"/>
      <c r="HLM459" s="433"/>
      <c r="HLN459" s="433"/>
      <c r="HLO459" s="433"/>
      <c r="HLP459" s="433"/>
      <c r="HLQ459" s="433"/>
      <c r="HLR459" s="433"/>
      <c r="HLS459" s="433"/>
      <c r="HLT459" s="433"/>
      <c r="HLU459" s="433"/>
      <c r="HLV459" s="433"/>
      <c r="HLW459" s="433"/>
      <c r="HLX459" s="433"/>
      <c r="HLY459" s="433"/>
      <c r="HLZ459" s="433"/>
      <c r="HMA459" s="433"/>
      <c r="HMB459" s="433"/>
      <c r="HMC459" s="433"/>
      <c r="HMD459" s="433"/>
      <c r="HME459" s="433"/>
      <c r="HMF459" s="433"/>
      <c r="HMG459" s="433"/>
      <c r="HMH459" s="433"/>
      <c r="HMI459" s="433"/>
      <c r="HMJ459" s="433"/>
      <c r="HMK459" s="433"/>
      <c r="HML459" s="433"/>
      <c r="HMM459" s="433"/>
      <c r="HMN459" s="433"/>
      <c r="HMO459" s="433"/>
      <c r="HMP459" s="433"/>
      <c r="HMQ459" s="433"/>
      <c r="HMR459" s="433"/>
      <c r="HMS459" s="433"/>
      <c r="HMT459" s="433"/>
      <c r="HMU459" s="433"/>
      <c r="HMV459" s="433"/>
      <c r="HMW459" s="433"/>
      <c r="HMX459" s="433"/>
      <c r="HMY459" s="433"/>
      <c r="HMZ459" s="433"/>
      <c r="HNA459" s="433"/>
      <c r="HNB459" s="433"/>
      <c r="HNC459" s="433"/>
      <c r="HND459" s="433"/>
      <c r="HNE459" s="433"/>
      <c r="HNF459" s="433"/>
      <c r="HNG459" s="433"/>
      <c r="HNH459" s="433"/>
      <c r="HNI459" s="433"/>
      <c r="HNJ459" s="433"/>
      <c r="HNK459" s="433"/>
      <c r="HNL459" s="433"/>
      <c r="HNM459" s="433"/>
      <c r="HNN459" s="433"/>
      <c r="HNO459" s="433"/>
      <c r="HNP459" s="433"/>
      <c r="HNQ459" s="433"/>
      <c r="HNR459" s="433"/>
      <c r="HNS459" s="433"/>
      <c r="HNT459" s="433"/>
      <c r="HNU459" s="433"/>
      <c r="HNV459" s="433"/>
      <c r="HNW459" s="433"/>
      <c r="HNX459" s="433"/>
      <c r="HNY459" s="433"/>
      <c r="HNZ459" s="433"/>
      <c r="HOA459" s="433"/>
      <c r="HOB459" s="433"/>
      <c r="HOC459" s="433"/>
      <c r="HOD459" s="433"/>
      <c r="HOE459" s="433"/>
      <c r="HOF459" s="433"/>
      <c r="HOG459" s="433"/>
      <c r="HOH459" s="433"/>
      <c r="HOI459" s="433"/>
      <c r="HOJ459" s="433"/>
      <c r="HOK459" s="433"/>
      <c r="HOL459" s="433"/>
      <c r="HOM459" s="433"/>
      <c r="HON459" s="433"/>
      <c r="HOO459" s="433"/>
      <c r="HOP459" s="433"/>
      <c r="HOQ459" s="433"/>
      <c r="HOR459" s="433"/>
      <c r="HOS459" s="433"/>
      <c r="HOT459" s="433"/>
      <c r="HOU459" s="433"/>
      <c r="HOV459" s="433"/>
      <c r="HOW459" s="433"/>
      <c r="HOX459" s="433"/>
      <c r="HOY459" s="433"/>
      <c r="HOZ459" s="433"/>
      <c r="HPA459" s="433"/>
      <c r="HPB459" s="433"/>
      <c r="HPC459" s="433"/>
      <c r="HPD459" s="433"/>
      <c r="HPE459" s="433"/>
      <c r="HPF459" s="433"/>
      <c r="HPG459" s="433"/>
      <c r="HPH459" s="433"/>
      <c r="HPI459" s="433"/>
      <c r="HPJ459" s="433"/>
      <c r="HPK459" s="433"/>
      <c r="HPL459" s="433"/>
      <c r="HPM459" s="433"/>
      <c r="HPN459" s="433"/>
      <c r="HPO459" s="433"/>
      <c r="HPP459" s="433"/>
      <c r="HPQ459" s="433"/>
      <c r="HPR459" s="433"/>
      <c r="HPS459" s="433"/>
      <c r="HPT459" s="433"/>
      <c r="HPU459" s="433"/>
      <c r="HPV459" s="433"/>
      <c r="HPW459" s="433"/>
      <c r="HPX459" s="433"/>
      <c r="HPY459" s="433"/>
      <c r="HPZ459" s="433"/>
      <c r="HQA459" s="433"/>
      <c r="HQB459" s="433"/>
      <c r="HQC459" s="433"/>
      <c r="HQD459" s="433"/>
      <c r="HQE459" s="433"/>
      <c r="HQF459" s="433"/>
      <c r="HQG459" s="433"/>
      <c r="HQH459" s="433"/>
      <c r="HQI459" s="433"/>
      <c r="HQJ459" s="433"/>
      <c r="HQK459" s="433"/>
      <c r="HQL459" s="433"/>
      <c r="HQM459" s="433"/>
      <c r="HQN459" s="433"/>
      <c r="HQO459" s="433"/>
      <c r="HQP459" s="433"/>
      <c r="HQQ459" s="433"/>
      <c r="HQR459" s="433"/>
      <c r="HQS459" s="433"/>
      <c r="HQT459" s="433"/>
      <c r="HQU459" s="433"/>
      <c r="HQV459" s="433"/>
      <c r="HQW459" s="433"/>
      <c r="HQX459" s="433"/>
      <c r="HQY459" s="433"/>
      <c r="HQZ459" s="433"/>
      <c r="HRA459" s="433"/>
      <c r="HRB459" s="433"/>
      <c r="HRC459" s="433"/>
      <c r="HRD459" s="433"/>
      <c r="HRE459" s="433"/>
      <c r="HRF459" s="433"/>
      <c r="HRG459" s="433"/>
      <c r="HRH459" s="433"/>
      <c r="HRI459" s="433"/>
      <c r="HRJ459" s="433"/>
      <c r="HRK459" s="433"/>
      <c r="HRL459" s="433"/>
      <c r="HRM459" s="433"/>
      <c r="HRN459" s="433"/>
      <c r="HRO459" s="433"/>
      <c r="HRP459" s="433"/>
      <c r="HRQ459" s="433"/>
      <c r="HRR459" s="433"/>
      <c r="HRS459" s="433"/>
      <c r="HRT459" s="433"/>
      <c r="HRU459" s="433"/>
      <c r="HRV459" s="433"/>
      <c r="HRW459" s="433"/>
      <c r="HRX459" s="433"/>
      <c r="HRY459" s="433"/>
      <c r="HRZ459" s="433"/>
      <c r="HSA459" s="433"/>
      <c r="HSB459" s="433"/>
      <c r="HSC459" s="433"/>
      <c r="HSD459" s="433"/>
      <c r="HSE459" s="433"/>
      <c r="HSF459" s="433"/>
      <c r="HSG459" s="433"/>
      <c r="HSH459" s="433"/>
      <c r="HSI459" s="433"/>
      <c r="HSJ459" s="433"/>
      <c r="HSK459" s="433"/>
      <c r="HSL459" s="433"/>
      <c r="HSM459" s="433"/>
      <c r="HSN459" s="433"/>
      <c r="HSO459" s="433"/>
      <c r="HSP459" s="433"/>
      <c r="HSQ459" s="433"/>
      <c r="HSR459" s="433"/>
      <c r="HSS459" s="433"/>
      <c r="HST459" s="433"/>
      <c r="HSU459" s="433"/>
      <c r="HSV459" s="433"/>
      <c r="HSW459" s="433"/>
      <c r="HSX459" s="433"/>
      <c r="HSY459" s="433"/>
      <c r="HSZ459" s="433"/>
      <c r="HTA459" s="433"/>
      <c r="HTB459" s="433"/>
      <c r="HTC459" s="433"/>
      <c r="HTD459" s="433"/>
      <c r="HTE459" s="433"/>
      <c r="HTF459" s="433"/>
      <c r="HTG459" s="433"/>
      <c r="HTH459" s="433"/>
      <c r="HTI459" s="433"/>
      <c r="HTJ459" s="433"/>
      <c r="HTK459" s="433"/>
      <c r="HTL459" s="433"/>
      <c r="HTM459" s="433"/>
      <c r="HTN459" s="433"/>
      <c r="HTO459" s="433"/>
      <c r="HTP459" s="433"/>
      <c r="HTQ459" s="433"/>
      <c r="HTR459" s="433"/>
      <c r="HTS459" s="433"/>
      <c r="HTT459" s="433"/>
      <c r="HTU459" s="433"/>
      <c r="HTV459" s="433"/>
      <c r="HTW459" s="433"/>
      <c r="HTX459" s="433"/>
      <c r="HTY459" s="433"/>
      <c r="HTZ459" s="433"/>
      <c r="HUA459" s="433"/>
      <c r="HUB459" s="433"/>
      <c r="HUC459" s="433"/>
      <c r="HUD459" s="433"/>
      <c r="HUE459" s="433"/>
      <c r="HUF459" s="433"/>
      <c r="HUG459" s="433"/>
      <c r="HUH459" s="433"/>
      <c r="HUI459" s="433"/>
      <c r="HUJ459" s="433"/>
      <c r="HUK459" s="433"/>
      <c r="HUL459" s="433"/>
      <c r="HUM459" s="433"/>
      <c r="HUN459" s="433"/>
      <c r="HUO459" s="433"/>
      <c r="HUP459" s="433"/>
      <c r="HUQ459" s="433"/>
      <c r="HUR459" s="433"/>
      <c r="HUS459" s="433"/>
      <c r="HUT459" s="433"/>
      <c r="HUU459" s="433"/>
      <c r="HUV459" s="433"/>
      <c r="HUW459" s="433"/>
      <c r="HUX459" s="433"/>
      <c r="HUY459" s="433"/>
      <c r="HUZ459" s="433"/>
      <c r="HVA459" s="433"/>
      <c r="HVB459" s="433"/>
      <c r="HVC459" s="433"/>
      <c r="HVD459" s="433"/>
      <c r="HVE459" s="433"/>
      <c r="HVF459" s="433"/>
      <c r="HVG459" s="433"/>
      <c r="HVH459" s="433"/>
      <c r="HVI459" s="433"/>
      <c r="HVJ459" s="433"/>
      <c r="HVK459" s="433"/>
      <c r="HVL459" s="433"/>
      <c r="HVM459" s="433"/>
      <c r="HVN459" s="433"/>
      <c r="HVO459" s="433"/>
      <c r="HVP459" s="433"/>
      <c r="HVQ459" s="433"/>
      <c r="HVR459" s="433"/>
      <c r="HVS459" s="433"/>
      <c r="HVT459" s="433"/>
      <c r="HVU459" s="433"/>
      <c r="HVV459" s="433"/>
      <c r="HVW459" s="433"/>
      <c r="HVX459" s="433"/>
      <c r="HVY459" s="433"/>
      <c r="HVZ459" s="433"/>
      <c r="HWA459" s="433"/>
      <c r="HWB459" s="433"/>
      <c r="HWC459" s="433"/>
      <c r="HWD459" s="433"/>
      <c r="HWE459" s="433"/>
      <c r="HWF459" s="433"/>
      <c r="HWG459" s="433"/>
      <c r="HWH459" s="433"/>
      <c r="HWI459" s="433"/>
      <c r="HWJ459" s="433"/>
      <c r="HWK459" s="433"/>
      <c r="HWL459" s="433"/>
      <c r="HWM459" s="433"/>
      <c r="HWN459" s="433"/>
      <c r="HWO459" s="433"/>
      <c r="HWP459" s="433"/>
      <c r="HWQ459" s="433"/>
      <c r="HWR459" s="433"/>
      <c r="HWS459" s="433"/>
      <c r="HWT459" s="433"/>
      <c r="HWU459" s="433"/>
      <c r="HWV459" s="433"/>
      <c r="HWW459" s="433"/>
      <c r="HWX459" s="433"/>
      <c r="HWY459" s="433"/>
      <c r="HWZ459" s="433"/>
      <c r="HXA459" s="433"/>
      <c r="HXB459" s="433"/>
      <c r="HXC459" s="433"/>
      <c r="HXD459" s="433"/>
      <c r="HXE459" s="433"/>
      <c r="HXF459" s="433"/>
      <c r="HXG459" s="433"/>
      <c r="HXH459" s="433"/>
      <c r="HXI459" s="433"/>
      <c r="HXJ459" s="433"/>
      <c r="HXK459" s="433"/>
      <c r="HXL459" s="433"/>
      <c r="HXM459" s="433"/>
      <c r="HXN459" s="433"/>
      <c r="HXO459" s="433"/>
      <c r="HXP459" s="433"/>
      <c r="HXQ459" s="433"/>
      <c r="HXR459" s="433"/>
      <c r="HXS459" s="433"/>
      <c r="HXT459" s="433"/>
      <c r="HXU459" s="433"/>
      <c r="HXV459" s="433"/>
      <c r="HXW459" s="433"/>
      <c r="HXX459" s="433"/>
      <c r="HXY459" s="433"/>
      <c r="HXZ459" s="433"/>
      <c r="HYA459" s="433"/>
      <c r="HYB459" s="433"/>
      <c r="HYC459" s="433"/>
      <c r="HYD459" s="433"/>
      <c r="HYE459" s="433"/>
      <c r="HYF459" s="433"/>
      <c r="HYG459" s="433"/>
      <c r="HYH459" s="433"/>
      <c r="HYI459" s="433"/>
      <c r="HYJ459" s="433"/>
      <c r="HYK459" s="433"/>
      <c r="HYL459" s="433"/>
      <c r="HYM459" s="433"/>
      <c r="HYN459" s="433"/>
      <c r="HYO459" s="433"/>
      <c r="HYP459" s="433"/>
      <c r="HYQ459" s="433"/>
      <c r="HYR459" s="433"/>
      <c r="HYS459" s="433"/>
      <c r="HYT459" s="433"/>
      <c r="HYU459" s="433"/>
      <c r="HYV459" s="433"/>
      <c r="HYW459" s="433"/>
      <c r="HYX459" s="433"/>
      <c r="HYY459" s="433"/>
      <c r="HYZ459" s="433"/>
      <c r="HZA459" s="433"/>
      <c r="HZB459" s="433"/>
      <c r="HZC459" s="433"/>
      <c r="HZD459" s="433"/>
      <c r="HZE459" s="433"/>
      <c r="HZF459" s="433"/>
      <c r="HZG459" s="433"/>
      <c r="HZH459" s="433"/>
      <c r="HZI459" s="433"/>
      <c r="HZJ459" s="433"/>
      <c r="HZK459" s="433"/>
      <c r="HZL459" s="433"/>
      <c r="HZM459" s="433"/>
      <c r="HZN459" s="433"/>
      <c r="HZO459" s="433"/>
      <c r="HZP459" s="433"/>
      <c r="HZQ459" s="433"/>
      <c r="HZR459" s="433"/>
      <c r="HZS459" s="433"/>
      <c r="HZT459" s="433"/>
      <c r="HZU459" s="433"/>
      <c r="HZV459" s="433"/>
      <c r="HZW459" s="433"/>
      <c r="HZX459" s="433"/>
      <c r="HZY459" s="433"/>
      <c r="HZZ459" s="433"/>
      <c r="IAA459" s="433"/>
      <c r="IAB459" s="433"/>
      <c r="IAC459" s="433"/>
      <c r="IAD459" s="433"/>
      <c r="IAE459" s="433"/>
      <c r="IAF459" s="433"/>
      <c r="IAG459" s="433"/>
      <c r="IAH459" s="433"/>
      <c r="IAI459" s="433"/>
      <c r="IAJ459" s="433"/>
      <c r="IAK459" s="433"/>
      <c r="IAL459" s="433"/>
      <c r="IAM459" s="433"/>
      <c r="IAN459" s="433"/>
      <c r="IAO459" s="433"/>
      <c r="IAP459" s="433"/>
      <c r="IAQ459" s="433"/>
      <c r="IAR459" s="433"/>
      <c r="IAS459" s="433"/>
      <c r="IAT459" s="433"/>
      <c r="IAU459" s="433"/>
      <c r="IAV459" s="433"/>
      <c r="IAW459" s="433"/>
      <c r="IAX459" s="433"/>
      <c r="IAY459" s="433"/>
      <c r="IAZ459" s="433"/>
      <c r="IBA459" s="433"/>
      <c r="IBB459" s="433"/>
      <c r="IBC459" s="433"/>
      <c r="IBD459" s="433"/>
      <c r="IBE459" s="433"/>
      <c r="IBF459" s="433"/>
      <c r="IBG459" s="433"/>
      <c r="IBH459" s="433"/>
      <c r="IBI459" s="433"/>
      <c r="IBJ459" s="433"/>
      <c r="IBK459" s="433"/>
      <c r="IBL459" s="433"/>
      <c r="IBM459" s="433"/>
      <c r="IBN459" s="433"/>
      <c r="IBO459" s="433"/>
      <c r="IBP459" s="433"/>
      <c r="IBQ459" s="433"/>
      <c r="IBR459" s="433"/>
      <c r="IBS459" s="433"/>
      <c r="IBT459" s="433"/>
      <c r="IBU459" s="433"/>
      <c r="IBV459" s="433"/>
      <c r="IBW459" s="433"/>
      <c r="IBX459" s="433"/>
      <c r="IBY459" s="433"/>
      <c r="IBZ459" s="433"/>
      <c r="ICA459" s="433"/>
      <c r="ICB459" s="433"/>
      <c r="ICC459" s="433"/>
      <c r="ICD459" s="433"/>
      <c r="ICE459" s="433"/>
      <c r="ICF459" s="433"/>
      <c r="ICG459" s="433"/>
      <c r="ICH459" s="433"/>
      <c r="ICI459" s="433"/>
      <c r="ICJ459" s="433"/>
      <c r="ICK459" s="433"/>
      <c r="ICL459" s="433"/>
      <c r="ICM459" s="433"/>
      <c r="ICN459" s="433"/>
      <c r="ICO459" s="433"/>
      <c r="ICP459" s="433"/>
      <c r="ICQ459" s="433"/>
      <c r="ICR459" s="433"/>
      <c r="ICS459" s="433"/>
      <c r="ICT459" s="433"/>
      <c r="ICU459" s="433"/>
      <c r="ICV459" s="433"/>
      <c r="ICW459" s="433"/>
      <c r="ICX459" s="433"/>
      <c r="ICY459" s="433"/>
      <c r="ICZ459" s="433"/>
      <c r="IDA459" s="433"/>
      <c r="IDB459" s="433"/>
      <c r="IDC459" s="433"/>
      <c r="IDD459" s="433"/>
      <c r="IDE459" s="433"/>
      <c r="IDF459" s="433"/>
      <c r="IDG459" s="433"/>
      <c r="IDH459" s="433"/>
      <c r="IDI459" s="433"/>
      <c r="IDJ459" s="433"/>
      <c r="IDK459" s="433"/>
      <c r="IDL459" s="433"/>
      <c r="IDM459" s="433"/>
      <c r="IDN459" s="433"/>
      <c r="IDO459" s="433"/>
      <c r="IDP459" s="433"/>
      <c r="IDQ459" s="433"/>
      <c r="IDR459" s="433"/>
      <c r="IDS459" s="433"/>
      <c r="IDT459" s="433"/>
      <c r="IDU459" s="433"/>
      <c r="IDV459" s="433"/>
      <c r="IDW459" s="433"/>
      <c r="IDX459" s="433"/>
      <c r="IDY459" s="433"/>
      <c r="IDZ459" s="433"/>
      <c r="IEA459" s="433"/>
      <c r="IEB459" s="433"/>
      <c r="IEC459" s="433"/>
      <c r="IED459" s="433"/>
      <c r="IEE459" s="433"/>
      <c r="IEF459" s="433"/>
      <c r="IEG459" s="433"/>
      <c r="IEH459" s="433"/>
      <c r="IEI459" s="433"/>
      <c r="IEJ459" s="433"/>
      <c r="IEK459" s="433"/>
      <c r="IEL459" s="433"/>
      <c r="IEM459" s="433"/>
      <c r="IEN459" s="433"/>
      <c r="IEO459" s="433"/>
      <c r="IEP459" s="433"/>
      <c r="IEQ459" s="433"/>
      <c r="IER459" s="433"/>
      <c r="IES459" s="433"/>
      <c r="IET459" s="433"/>
      <c r="IEU459" s="433"/>
      <c r="IEV459" s="433"/>
      <c r="IEW459" s="433"/>
      <c r="IEX459" s="433"/>
      <c r="IEY459" s="433"/>
      <c r="IEZ459" s="433"/>
      <c r="IFA459" s="433"/>
      <c r="IFB459" s="433"/>
      <c r="IFC459" s="433"/>
      <c r="IFD459" s="433"/>
      <c r="IFE459" s="433"/>
      <c r="IFF459" s="433"/>
      <c r="IFG459" s="433"/>
      <c r="IFH459" s="433"/>
      <c r="IFI459" s="433"/>
      <c r="IFJ459" s="433"/>
      <c r="IFK459" s="433"/>
      <c r="IFL459" s="433"/>
      <c r="IFM459" s="433"/>
      <c r="IFN459" s="433"/>
      <c r="IFO459" s="433"/>
      <c r="IFP459" s="433"/>
      <c r="IFQ459" s="433"/>
      <c r="IFR459" s="433"/>
      <c r="IFS459" s="433"/>
      <c r="IFT459" s="433"/>
      <c r="IFU459" s="433"/>
      <c r="IFV459" s="433"/>
      <c r="IFW459" s="433"/>
      <c r="IFX459" s="433"/>
      <c r="IFY459" s="433"/>
      <c r="IFZ459" s="433"/>
      <c r="IGA459" s="433"/>
      <c r="IGB459" s="433"/>
      <c r="IGC459" s="433"/>
      <c r="IGD459" s="433"/>
      <c r="IGE459" s="433"/>
      <c r="IGF459" s="433"/>
      <c r="IGG459" s="433"/>
      <c r="IGH459" s="433"/>
      <c r="IGI459" s="433"/>
      <c r="IGJ459" s="433"/>
      <c r="IGK459" s="433"/>
      <c r="IGL459" s="433"/>
      <c r="IGM459" s="433"/>
      <c r="IGN459" s="433"/>
      <c r="IGO459" s="433"/>
      <c r="IGP459" s="433"/>
      <c r="IGQ459" s="433"/>
      <c r="IGR459" s="433"/>
      <c r="IGS459" s="433"/>
      <c r="IGT459" s="433"/>
      <c r="IGU459" s="433"/>
      <c r="IGV459" s="433"/>
      <c r="IGW459" s="433"/>
      <c r="IGX459" s="433"/>
      <c r="IGY459" s="433"/>
      <c r="IGZ459" s="433"/>
      <c r="IHA459" s="433"/>
      <c r="IHB459" s="433"/>
      <c r="IHC459" s="433"/>
      <c r="IHD459" s="433"/>
      <c r="IHE459" s="433"/>
      <c r="IHF459" s="433"/>
      <c r="IHG459" s="433"/>
      <c r="IHH459" s="433"/>
      <c r="IHI459" s="433"/>
      <c r="IHJ459" s="433"/>
      <c r="IHK459" s="433"/>
      <c r="IHL459" s="433"/>
      <c r="IHM459" s="433"/>
      <c r="IHN459" s="433"/>
      <c r="IHO459" s="433"/>
      <c r="IHP459" s="433"/>
      <c r="IHQ459" s="433"/>
      <c r="IHR459" s="433"/>
      <c r="IHS459" s="433"/>
      <c r="IHT459" s="433"/>
      <c r="IHU459" s="433"/>
      <c r="IHV459" s="433"/>
      <c r="IHW459" s="433"/>
      <c r="IHX459" s="433"/>
      <c r="IHY459" s="433"/>
      <c r="IHZ459" s="433"/>
      <c r="IIA459" s="433"/>
      <c r="IIB459" s="433"/>
      <c r="IIC459" s="433"/>
      <c r="IID459" s="433"/>
      <c r="IIE459" s="433"/>
      <c r="IIF459" s="433"/>
      <c r="IIG459" s="433"/>
      <c r="IIH459" s="433"/>
      <c r="III459" s="433"/>
      <c r="IIJ459" s="433"/>
      <c r="IIK459" s="433"/>
      <c r="IIL459" s="433"/>
      <c r="IIM459" s="433"/>
      <c r="IIN459" s="433"/>
      <c r="IIO459" s="433"/>
      <c r="IIP459" s="433"/>
      <c r="IIQ459" s="433"/>
      <c r="IIR459" s="433"/>
      <c r="IIS459" s="433"/>
      <c r="IIT459" s="433"/>
      <c r="IIU459" s="433"/>
      <c r="IIV459" s="433"/>
      <c r="IIW459" s="433"/>
      <c r="IIX459" s="433"/>
      <c r="IIY459" s="433"/>
      <c r="IIZ459" s="433"/>
      <c r="IJA459" s="433"/>
      <c r="IJB459" s="433"/>
      <c r="IJC459" s="433"/>
      <c r="IJD459" s="433"/>
      <c r="IJE459" s="433"/>
      <c r="IJF459" s="433"/>
      <c r="IJG459" s="433"/>
      <c r="IJH459" s="433"/>
      <c r="IJI459" s="433"/>
      <c r="IJJ459" s="433"/>
      <c r="IJK459" s="433"/>
      <c r="IJL459" s="433"/>
      <c r="IJM459" s="433"/>
      <c r="IJN459" s="433"/>
      <c r="IJO459" s="433"/>
      <c r="IJP459" s="433"/>
      <c r="IJQ459" s="433"/>
      <c r="IJR459" s="433"/>
      <c r="IJS459" s="433"/>
      <c r="IJT459" s="433"/>
      <c r="IJU459" s="433"/>
      <c r="IJV459" s="433"/>
      <c r="IJW459" s="433"/>
      <c r="IJX459" s="433"/>
      <c r="IJY459" s="433"/>
      <c r="IJZ459" s="433"/>
      <c r="IKA459" s="433"/>
      <c r="IKB459" s="433"/>
      <c r="IKC459" s="433"/>
      <c r="IKD459" s="433"/>
      <c r="IKE459" s="433"/>
      <c r="IKF459" s="433"/>
      <c r="IKG459" s="433"/>
      <c r="IKH459" s="433"/>
      <c r="IKI459" s="433"/>
      <c r="IKJ459" s="433"/>
      <c r="IKK459" s="433"/>
      <c r="IKL459" s="433"/>
      <c r="IKM459" s="433"/>
      <c r="IKN459" s="433"/>
      <c r="IKO459" s="433"/>
      <c r="IKP459" s="433"/>
      <c r="IKQ459" s="433"/>
      <c r="IKR459" s="433"/>
      <c r="IKS459" s="433"/>
      <c r="IKT459" s="433"/>
      <c r="IKU459" s="433"/>
      <c r="IKV459" s="433"/>
      <c r="IKW459" s="433"/>
      <c r="IKX459" s="433"/>
      <c r="IKY459" s="433"/>
      <c r="IKZ459" s="433"/>
      <c r="ILA459" s="433"/>
      <c r="ILB459" s="433"/>
      <c r="ILC459" s="433"/>
      <c r="ILD459" s="433"/>
      <c r="ILE459" s="433"/>
      <c r="ILF459" s="433"/>
      <c r="ILG459" s="433"/>
      <c r="ILH459" s="433"/>
      <c r="ILI459" s="433"/>
      <c r="ILJ459" s="433"/>
      <c r="ILK459" s="433"/>
      <c r="ILL459" s="433"/>
      <c r="ILM459" s="433"/>
      <c r="ILN459" s="433"/>
      <c r="ILO459" s="433"/>
      <c r="ILP459" s="433"/>
      <c r="ILQ459" s="433"/>
      <c r="ILR459" s="433"/>
      <c r="ILS459" s="433"/>
      <c r="ILT459" s="433"/>
      <c r="ILU459" s="433"/>
      <c r="ILV459" s="433"/>
      <c r="ILW459" s="433"/>
      <c r="ILX459" s="433"/>
      <c r="ILY459" s="433"/>
      <c r="ILZ459" s="433"/>
      <c r="IMA459" s="433"/>
      <c r="IMB459" s="433"/>
      <c r="IMC459" s="433"/>
      <c r="IMD459" s="433"/>
      <c r="IME459" s="433"/>
      <c r="IMF459" s="433"/>
      <c r="IMG459" s="433"/>
      <c r="IMH459" s="433"/>
      <c r="IMI459" s="433"/>
      <c r="IMJ459" s="433"/>
      <c r="IMK459" s="433"/>
      <c r="IML459" s="433"/>
      <c r="IMM459" s="433"/>
      <c r="IMN459" s="433"/>
      <c r="IMO459" s="433"/>
      <c r="IMP459" s="433"/>
      <c r="IMQ459" s="433"/>
      <c r="IMR459" s="433"/>
      <c r="IMS459" s="433"/>
      <c r="IMT459" s="433"/>
      <c r="IMU459" s="433"/>
      <c r="IMV459" s="433"/>
      <c r="IMW459" s="433"/>
      <c r="IMX459" s="433"/>
      <c r="IMY459" s="433"/>
      <c r="IMZ459" s="433"/>
      <c r="INA459" s="433"/>
      <c r="INB459" s="433"/>
      <c r="INC459" s="433"/>
      <c r="IND459" s="433"/>
      <c r="INE459" s="433"/>
      <c r="INF459" s="433"/>
      <c r="ING459" s="433"/>
      <c r="INH459" s="433"/>
      <c r="INI459" s="433"/>
      <c r="INJ459" s="433"/>
      <c r="INK459" s="433"/>
      <c r="INL459" s="433"/>
      <c r="INM459" s="433"/>
      <c r="INN459" s="433"/>
      <c r="INO459" s="433"/>
      <c r="INP459" s="433"/>
      <c r="INQ459" s="433"/>
      <c r="INR459" s="433"/>
      <c r="INS459" s="433"/>
      <c r="INT459" s="433"/>
      <c r="INU459" s="433"/>
      <c r="INV459" s="433"/>
      <c r="INW459" s="433"/>
      <c r="INX459" s="433"/>
      <c r="INY459" s="433"/>
      <c r="INZ459" s="433"/>
      <c r="IOA459" s="433"/>
      <c r="IOB459" s="433"/>
      <c r="IOC459" s="433"/>
      <c r="IOD459" s="433"/>
      <c r="IOE459" s="433"/>
      <c r="IOF459" s="433"/>
      <c r="IOG459" s="433"/>
      <c r="IOH459" s="433"/>
      <c r="IOI459" s="433"/>
      <c r="IOJ459" s="433"/>
      <c r="IOK459" s="433"/>
      <c r="IOL459" s="433"/>
      <c r="IOM459" s="433"/>
      <c r="ION459" s="433"/>
      <c r="IOO459" s="433"/>
      <c r="IOP459" s="433"/>
      <c r="IOQ459" s="433"/>
      <c r="IOR459" s="433"/>
      <c r="IOS459" s="433"/>
      <c r="IOT459" s="433"/>
      <c r="IOU459" s="433"/>
      <c r="IOV459" s="433"/>
      <c r="IOW459" s="433"/>
      <c r="IOX459" s="433"/>
      <c r="IOY459" s="433"/>
      <c r="IOZ459" s="433"/>
      <c r="IPA459" s="433"/>
      <c r="IPB459" s="433"/>
      <c r="IPC459" s="433"/>
      <c r="IPD459" s="433"/>
      <c r="IPE459" s="433"/>
      <c r="IPF459" s="433"/>
      <c r="IPG459" s="433"/>
      <c r="IPH459" s="433"/>
      <c r="IPI459" s="433"/>
      <c r="IPJ459" s="433"/>
      <c r="IPK459" s="433"/>
      <c r="IPL459" s="433"/>
      <c r="IPM459" s="433"/>
      <c r="IPN459" s="433"/>
      <c r="IPO459" s="433"/>
      <c r="IPP459" s="433"/>
      <c r="IPQ459" s="433"/>
      <c r="IPR459" s="433"/>
      <c r="IPS459" s="433"/>
      <c r="IPT459" s="433"/>
      <c r="IPU459" s="433"/>
      <c r="IPV459" s="433"/>
      <c r="IPW459" s="433"/>
      <c r="IPX459" s="433"/>
      <c r="IPY459" s="433"/>
      <c r="IPZ459" s="433"/>
      <c r="IQA459" s="433"/>
      <c r="IQB459" s="433"/>
      <c r="IQC459" s="433"/>
      <c r="IQD459" s="433"/>
      <c r="IQE459" s="433"/>
      <c r="IQF459" s="433"/>
      <c r="IQG459" s="433"/>
      <c r="IQH459" s="433"/>
      <c r="IQI459" s="433"/>
      <c r="IQJ459" s="433"/>
      <c r="IQK459" s="433"/>
      <c r="IQL459" s="433"/>
      <c r="IQM459" s="433"/>
      <c r="IQN459" s="433"/>
      <c r="IQO459" s="433"/>
      <c r="IQP459" s="433"/>
      <c r="IQQ459" s="433"/>
      <c r="IQR459" s="433"/>
      <c r="IQS459" s="433"/>
      <c r="IQT459" s="433"/>
      <c r="IQU459" s="433"/>
      <c r="IQV459" s="433"/>
      <c r="IQW459" s="433"/>
      <c r="IQX459" s="433"/>
      <c r="IQY459" s="433"/>
      <c r="IQZ459" s="433"/>
      <c r="IRA459" s="433"/>
      <c r="IRB459" s="433"/>
      <c r="IRC459" s="433"/>
      <c r="IRD459" s="433"/>
      <c r="IRE459" s="433"/>
      <c r="IRF459" s="433"/>
      <c r="IRG459" s="433"/>
      <c r="IRH459" s="433"/>
      <c r="IRI459" s="433"/>
      <c r="IRJ459" s="433"/>
      <c r="IRK459" s="433"/>
      <c r="IRL459" s="433"/>
      <c r="IRM459" s="433"/>
      <c r="IRN459" s="433"/>
      <c r="IRO459" s="433"/>
      <c r="IRP459" s="433"/>
      <c r="IRQ459" s="433"/>
      <c r="IRR459" s="433"/>
      <c r="IRS459" s="433"/>
      <c r="IRT459" s="433"/>
      <c r="IRU459" s="433"/>
      <c r="IRV459" s="433"/>
      <c r="IRW459" s="433"/>
      <c r="IRX459" s="433"/>
      <c r="IRY459" s="433"/>
      <c r="IRZ459" s="433"/>
      <c r="ISA459" s="433"/>
      <c r="ISB459" s="433"/>
      <c r="ISC459" s="433"/>
      <c r="ISD459" s="433"/>
      <c r="ISE459" s="433"/>
      <c r="ISF459" s="433"/>
      <c r="ISG459" s="433"/>
      <c r="ISH459" s="433"/>
      <c r="ISI459" s="433"/>
      <c r="ISJ459" s="433"/>
      <c r="ISK459" s="433"/>
      <c r="ISL459" s="433"/>
      <c r="ISM459" s="433"/>
      <c r="ISN459" s="433"/>
      <c r="ISO459" s="433"/>
      <c r="ISP459" s="433"/>
      <c r="ISQ459" s="433"/>
      <c r="ISR459" s="433"/>
      <c r="ISS459" s="433"/>
      <c r="IST459" s="433"/>
      <c r="ISU459" s="433"/>
      <c r="ISV459" s="433"/>
      <c r="ISW459" s="433"/>
      <c r="ISX459" s="433"/>
      <c r="ISY459" s="433"/>
      <c r="ISZ459" s="433"/>
      <c r="ITA459" s="433"/>
      <c r="ITB459" s="433"/>
      <c r="ITC459" s="433"/>
      <c r="ITD459" s="433"/>
      <c r="ITE459" s="433"/>
      <c r="ITF459" s="433"/>
      <c r="ITG459" s="433"/>
      <c r="ITH459" s="433"/>
      <c r="ITI459" s="433"/>
      <c r="ITJ459" s="433"/>
      <c r="ITK459" s="433"/>
      <c r="ITL459" s="433"/>
      <c r="ITM459" s="433"/>
      <c r="ITN459" s="433"/>
      <c r="ITO459" s="433"/>
      <c r="ITP459" s="433"/>
      <c r="ITQ459" s="433"/>
      <c r="ITR459" s="433"/>
      <c r="ITS459" s="433"/>
      <c r="ITT459" s="433"/>
      <c r="ITU459" s="433"/>
      <c r="ITV459" s="433"/>
      <c r="ITW459" s="433"/>
      <c r="ITX459" s="433"/>
      <c r="ITY459" s="433"/>
      <c r="ITZ459" s="433"/>
      <c r="IUA459" s="433"/>
      <c r="IUB459" s="433"/>
      <c r="IUC459" s="433"/>
      <c r="IUD459" s="433"/>
      <c r="IUE459" s="433"/>
      <c r="IUF459" s="433"/>
      <c r="IUG459" s="433"/>
      <c r="IUH459" s="433"/>
      <c r="IUI459" s="433"/>
      <c r="IUJ459" s="433"/>
      <c r="IUK459" s="433"/>
      <c r="IUL459" s="433"/>
      <c r="IUM459" s="433"/>
      <c r="IUN459" s="433"/>
      <c r="IUO459" s="433"/>
      <c r="IUP459" s="433"/>
      <c r="IUQ459" s="433"/>
      <c r="IUR459" s="433"/>
      <c r="IUS459" s="433"/>
      <c r="IUT459" s="433"/>
      <c r="IUU459" s="433"/>
      <c r="IUV459" s="433"/>
      <c r="IUW459" s="433"/>
      <c r="IUX459" s="433"/>
      <c r="IUY459" s="433"/>
      <c r="IUZ459" s="433"/>
      <c r="IVA459" s="433"/>
      <c r="IVB459" s="433"/>
      <c r="IVC459" s="433"/>
      <c r="IVD459" s="433"/>
      <c r="IVE459" s="433"/>
      <c r="IVF459" s="433"/>
      <c r="IVG459" s="433"/>
      <c r="IVH459" s="433"/>
      <c r="IVI459" s="433"/>
      <c r="IVJ459" s="433"/>
      <c r="IVK459" s="433"/>
      <c r="IVL459" s="433"/>
      <c r="IVM459" s="433"/>
      <c r="IVN459" s="433"/>
      <c r="IVO459" s="433"/>
      <c r="IVP459" s="433"/>
      <c r="IVQ459" s="433"/>
      <c r="IVR459" s="433"/>
      <c r="IVS459" s="433"/>
      <c r="IVT459" s="433"/>
      <c r="IVU459" s="433"/>
      <c r="IVV459" s="433"/>
      <c r="IVW459" s="433"/>
      <c r="IVX459" s="433"/>
      <c r="IVY459" s="433"/>
      <c r="IVZ459" s="433"/>
      <c r="IWA459" s="433"/>
      <c r="IWB459" s="433"/>
      <c r="IWC459" s="433"/>
      <c r="IWD459" s="433"/>
      <c r="IWE459" s="433"/>
      <c r="IWF459" s="433"/>
      <c r="IWG459" s="433"/>
      <c r="IWH459" s="433"/>
      <c r="IWI459" s="433"/>
      <c r="IWJ459" s="433"/>
      <c r="IWK459" s="433"/>
      <c r="IWL459" s="433"/>
      <c r="IWM459" s="433"/>
      <c r="IWN459" s="433"/>
      <c r="IWO459" s="433"/>
      <c r="IWP459" s="433"/>
      <c r="IWQ459" s="433"/>
      <c r="IWR459" s="433"/>
      <c r="IWS459" s="433"/>
      <c r="IWT459" s="433"/>
      <c r="IWU459" s="433"/>
      <c r="IWV459" s="433"/>
      <c r="IWW459" s="433"/>
      <c r="IWX459" s="433"/>
      <c r="IWY459" s="433"/>
      <c r="IWZ459" s="433"/>
      <c r="IXA459" s="433"/>
      <c r="IXB459" s="433"/>
      <c r="IXC459" s="433"/>
      <c r="IXD459" s="433"/>
      <c r="IXE459" s="433"/>
      <c r="IXF459" s="433"/>
      <c r="IXG459" s="433"/>
      <c r="IXH459" s="433"/>
      <c r="IXI459" s="433"/>
      <c r="IXJ459" s="433"/>
      <c r="IXK459" s="433"/>
      <c r="IXL459" s="433"/>
      <c r="IXM459" s="433"/>
      <c r="IXN459" s="433"/>
      <c r="IXO459" s="433"/>
      <c r="IXP459" s="433"/>
      <c r="IXQ459" s="433"/>
      <c r="IXR459" s="433"/>
      <c r="IXS459" s="433"/>
      <c r="IXT459" s="433"/>
      <c r="IXU459" s="433"/>
      <c r="IXV459" s="433"/>
      <c r="IXW459" s="433"/>
      <c r="IXX459" s="433"/>
      <c r="IXY459" s="433"/>
      <c r="IXZ459" s="433"/>
      <c r="IYA459" s="433"/>
      <c r="IYB459" s="433"/>
      <c r="IYC459" s="433"/>
      <c r="IYD459" s="433"/>
      <c r="IYE459" s="433"/>
      <c r="IYF459" s="433"/>
      <c r="IYG459" s="433"/>
      <c r="IYH459" s="433"/>
      <c r="IYI459" s="433"/>
      <c r="IYJ459" s="433"/>
      <c r="IYK459" s="433"/>
      <c r="IYL459" s="433"/>
      <c r="IYM459" s="433"/>
      <c r="IYN459" s="433"/>
      <c r="IYO459" s="433"/>
      <c r="IYP459" s="433"/>
      <c r="IYQ459" s="433"/>
      <c r="IYR459" s="433"/>
      <c r="IYS459" s="433"/>
      <c r="IYT459" s="433"/>
      <c r="IYU459" s="433"/>
      <c r="IYV459" s="433"/>
      <c r="IYW459" s="433"/>
      <c r="IYX459" s="433"/>
      <c r="IYY459" s="433"/>
      <c r="IYZ459" s="433"/>
      <c r="IZA459" s="433"/>
      <c r="IZB459" s="433"/>
      <c r="IZC459" s="433"/>
      <c r="IZD459" s="433"/>
      <c r="IZE459" s="433"/>
      <c r="IZF459" s="433"/>
      <c r="IZG459" s="433"/>
      <c r="IZH459" s="433"/>
      <c r="IZI459" s="433"/>
      <c r="IZJ459" s="433"/>
      <c r="IZK459" s="433"/>
      <c r="IZL459" s="433"/>
      <c r="IZM459" s="433"/>
      <c r="IZN459" s="433"/>
      <c r="IZO459" s="433"/>
      <c r="IZP459" s="433"/>
      <c r="IZQ459" s="433"/>
      <c r="IZR459" s="433"/>
      <c r="IZS459" s="433"/>
      <c r="IZT459" s="433"/>
      <c r="IZU459" s="433"/>
      <c r="IZV459" s="433"/>
      <c r="IZW459" s="433"/>
      <c r="IZX459" s="433"/>
      <c r="IZY459" s="433"/>
      <c r="IZZ459" s="433"/>
      <c r="JAA459" s="433"/>
      <c r="JAB459" s="433"/>
      <c r="JAC459" s="433"/>
      <c r="JAD459" s="433"/>
      <c r="JAE459" s="433"/>
      <c r="JAF459" s="433"/>
      <c r="JAG459" s="433"/>
      <c r="JAH459" s="433"/>
      <c r="JAI459" s="433"/>
      <c r="JAJ459" s="433"/>
      <c r="JAK459" s="433"/>
      <c r="JAL459" s="433"/>
      <c r="JAM459" s="433"/>
      <c r="JAN459" s="433"/>
      <c r="JAO459" s="433"/>
      <c r="JAP459" s="433"/>
      <c r="JAQ459" s="433"/>
      <c r="JAR459" s="433"/>
      <c r="JAS459" s="433"/>
      <c r="JAT459" s="433"/>
      <c r="JAU459" s="433"/>
      <c r="JAV459" s="433"/>
      <c r="JAW459" s="433"/>
      <c r="JAX459" s="433"/>
      <c r="JAY459" s="433"/>
      <c r="JAZ459" s="433"/>
      <c r="JBA459" s="433"/>
      <c r="JBB459" s="433"/>
      <c r="JBC459" s="433"/>
      <c r="JBD459" s="433"/>
      <c r="JBE459" s="433"/>
      <c r="JBF459" s="433"/>
      <c r="JBG459" s="433"/>
      <c r="JBH459" s="433"/>
      <c r="JBI459" s="433"/>
      <c r="JBJ459" s="433"/>
      <c r="JBK459" s="433"/>
      <c r="JBL459" s="433"/>
      <c r="JBM459" s="433"/>
      <c r="JBN459" s="433"/>
      <c r="JBO459" s="433"/>
      <c r="JBP459" s="433"/>
      <c r="JBQ459" s="433"/>
      <c r="JBR459" s="433"/>
      <c r="JBS459" s="433"/>
      <c r="JBT459" s="433"/>
      <c r="JBU459" s="433"/>
      <c r="JBV459" s="433"/>
      <c r="JBW459" s="433"/>
      <c r="JBX459" s="433"/>
      <c r="JBY459" s="433"/>
      <c r="JBZ459" s="433"/>
      <c r="JCA459" s="433"/>
      <c r="JCB459" s="433"/>
      <c r="JCC459" s="433"/>
      <c r="JCD459" s="433"/>
      <c r="JCE459" s="433"/>
      <c r="JCF459" s="433"/>
      <c r="JCG459" s="433"/>
      <c r="JCH459" s="433"/>
      <c r="JCI459" s="433"/>
      <c r="JCJ459" s="433"/>
      <c r="JCK459" s="433"/>
      <c r="JCL459" s="433"/>
      <c r="JCM459" s="433"/>
      <c r="JCN459" s="433"/>
      <c r="JCO459" s="433"/>
      <c r="JCP459" s="433"/>
      <c r="JCQ459" s="433"/>
      <c r="JCR459" s="433"/>
      <c r="JCS459" s="433"/>
      <c r="JCT459" s="433"/>
      <c r="JCU459" s="433"/>
      <c r="JCV459" s="433"/>
      <c r="JCW459" s="433"/>
      <c r="JCX459" s="433"/>
      <c r="JCY459" s="433"/>
      <c r="JCZ459" s="433"/>
      <c r="JDA459" s="433"/>
      <c r="JDB459" s="433"/>
      <c r="JDC459" s="433"/>
      <c r="JDD459" s="433"/>
      <c r="JDE459" s="433"/>
      <c r="JDF459" s="433"/>
      <c r="JDG459" s="433"/>
      <c r="JDH459" s="433"/>
      <c r="JDI459" s="433"/>
      <c r="JDJ459" s="433"/>
      <c r="JDK459" s="433"/>
      <c r="JDL459" s="433"/>
      <c r="JDM459" s="433"/>
      <c r="JDN459" s="433"/>
      <c r="JDO459" s="433"/>
      <c r="JDP459" s="433"/>
      <c r="JDQ459" s="433"/>
      <c r="JDR459" s="433"/>
      <c r="JDS459" s="433"/>
      <c r="JDT459" s="433"/>
      <c r="JDU459" s="433"/>
      <c r="JDV459" s="433"/>
      <c r="JDW459" s="433"/>
      <c r="JDX459" s="433"/>
      <c r="JDY459" s="433"/>
      <c r="JDZ459" s="433"/>
      <c r="JEA459" s="433"/>
      <c r="JEB459" s="433"/>
      <c r="JEC459" s="433"/>
      <c r="JED459" s="433"/>
      <c r="JEE459" s="433"/>
      <c r="JEF459" s="433"/>
      <c r="JEG459" s="433"/>
      <c r="JEH459" s="433"/>
      <c r="JEI459" s="433"/>
      <c r="JEJ459" s="433"/>
      <c r="JEK459" s="433"/>
      <c r="JEL459" s="433"/>
      <c r="JEM459" s="433"/>
      <c r="JEN459" s="433"/>
      <c r="JEO459" s="433"/>
      <c r="JEP459" s="433"/>
      <c r="JEQ459" s="433"/>
      <c r="JER459" s="433"/>
      <c r="JES459" s="433"/>
      <c r="JET459" s="433"/>
      <c r="JEU459" s="433"/>
      <c r="JEV459" s="433"/>
      <c r="JEW459" s="433"/>
      <c r="JEX459" s="433"/>
      <c r="JEY459" s="433"/>
      <c r="JEZ459" s="433"/>
      <c r="JFA459" s="433"/>
      <c r="JFB459" s="433"/>
      <c r="JFC459" s="433"/>
      <c r="JFD459" s="433"/>
      <c r="JFE459" s="433"/>
      <c r="JFF459" s="433"/>
      <c r="JFG459" s="433"/>
      <c r="JFH459" s="433"/>
      <c r="JFI459" s="433"/>
      <c r="JFJ459" s="433"/>
      <c r="JFK459" s="433"/>
      <c r="JFL459" s="433"/>
      <c r="JFM459" s="433"/>
      <c r="JFN459" s="433"/>
      <c r="JFO459" s="433"/>
      <c r="JFP459" s="433"/>
      <c r="JFQ459" s="433"/>
      <c r="JFR459" s="433"/>
      <c r="JFS459" s="433"/>
      <c r="JFT459" s="433"/>
      <c r="JFU459" s="433"/>
      <c r="JFV459" s="433"/>
      <c r="JFW459" s="433"/>
      <c r="JFX459" s="433"/>
      <c r="JFY459" s="433"/>
      <c r="JFZ459" s="433"/>
      <c r="JGA459" s="433"/>
      <c r="JGB459" s="433"/>
      <c r="JGC459" s="433"/>
      <c r="JGD459" s="433"/>
      <c r="JGE459" s="433"/>
      <c r="JGF459" s="433"/>
      <c r="JGG459" s="433"/>
      <c r="JGH459" s="433"/>
      <c r="JGI459" s="433"/>
      <c r="JGJ459" s="433"/>
      <c r="JGK459" s="433"/>
      <c r="JGL459" s="433"/>
      <c r="JGM459" s="433"/>
      <c r="JGN459" s="433"/>
      <c r="JGO459" s="433"/>
      <c r="JGP459" s="433"/>
      <c r="JGQ459" s="433"/>
      <c r="JGR459" s="433"/>
      <c r="JGS459" s="433"/>
      <c r="JGT459" s="433"/>
      <c r="JGU459" s="433"/>
      <c r="JGV459" s="433"/>
      <c r="JGW459" s="433"/>
      <c r="JGX459" s="433"/>
      <c r="JGY459" s="433"/>
      <c r="JGZ459" s="433"/>
      <c r="JHA459" s="433"/>
      <c r="JHB459" s="433"/>
      <c r="JHC459" s="433"/>
      <c r="JHD459" s="433"/>
      <c r="JHE459" s="433"/>
      <c r="JHF459" s="433"/>
      <c r="JHG459" s="433"/>
      <c r="JHH459" s="433"/>
      <c r="JHI459" s="433"/>
      <c r="JHJ459" s="433"/>
      <c r="JHK459" s="433"/>
      <c r="JHL459" s="433"/>
      <c r="JHM459" s="433"/>
      <c r="JHN459" s="433"/>
      <c r="JHO459" s="433"/>
      <c r="JHP459" s="433"/>
      <c r="JHQ459" s="433"/>
      <c r="JHR459" s="433"/>
      <c r="JHS459" s="433"/>
      <c r="JHT459" s="433"/>
      <c r="JHU459" s="433"/>
      <c r="JHV459" s="433"/>
      <c r="JHW459" s="433"/>
      <c r="JHX459" s="433"/>
      <c r="JHY459" s="433"/>
      <c r="JHZ459" s="433"/>
      <c r="JIA459" s="433"/>
      <c r="JIB459" s="433"/>
      <c r="JIC459" s="433"/>
      <c r="JID459" s="433"/>
      <c r="JIE459" s="433"/>
      <c r="JIF459" s="433"/>
      <c r="JIG459" s="433"/>
      <c r="JIH459" s="433"/>
      <c r="JII459" s="433"/>
      <c r="JIJ459" s="433"/>
      <c r="JIK459" s="433"/>
      <c r="JIL459" s="433"/>
      <c r="JIM459" s="433"/>
      <c r="JIN459" s="433"/>
      <c r="JIO459" s="433"/>
      <c r="JIP459" s="433"/>
      <c r="JIQ459" s="433"/>
      <c r="JIR459" s="433"/>
      <c r="JIS459" s="433"/>
      <c r="JIT459" s="433"/>
      <c r="JIU459" s="433"/>
      <c r="JIV459" s="433"/>
      <c r="JIW459" s="433"/>
      <c r="JIX459" s="433"/>
      <c r="JIY459" s="433"/>
      <c r="JIZ459" s="433"/>
      <c r="JJA459" s="433"/>
      <c r="JJB459" s="433"/>
      <c r="JJC459" s="433"/>
      <c r="JJD459" s="433"/>
      <c r="JJE459" s="433"/>
      <c r="JJF459" s="433"/>
      <c r="JJG459" s="433"/>
      <c r="JJH459" s="433"/>
      <c r="JJI459" s="433"/>
      <c r="JJJ459" s="433"/>
      <c r="JJK459" s="433"/>
      <c r="JJL459" s="433"/>
      <c r="JJM459" s="433"/>
      <c r="JJN459" s="433"/>
      <c r="JJO459" s="433"/>
      <c r="JJP459" s="433"/>
      <c r="JJQ459" s="433"/>
      <c r="JJR459" s="433"/>
      <c r="JJS459" s="433"/>
      <c r="JJT459" s="433"/>
      <c r="JJU459" s="433"/>
      <c r="JJV459" s="433"/>
      <c r="JJW459" s="433"/>
      <c r="JJX459" s="433"/>
      <c r="JJY459" s="433"/>
      <c r="JJZ459" s="433"/>
      <c r="JKA459" s="433"/>
      <c r="JKB459" s="433"/>
      <c r="JKC459" s="433"/>
      <c r="JKD459" s="433"/>
      <c r="JKE459" s="433"/>
      <c r="JKF459" s="433"/>
      <c r="JKG459" s="433"/>
      <c r="JKH459" s="433"/>
      <c r="JKI459" s="433"/>
      <c r="JKJ459" s="433"/>
      <c r="JKK459" s="433"/>
      <c r="JKL459" s="433"/>
      <c r="JKM459" s="433"/>
      <c r="JKN459" s="433"/>
      <c r="JKO459" s="433"/>
      <c r="JKP459" s="433"/>
      <c r="JKQ459" s="433"/>
      <c r="JKR459" s="433"/>
      <c r="JKS459" s="433"/>
      <c r="JKT459" s="433"/>
      <c r="JKU459" s="433"/>
      <c r="JKV459" s="433"/>
      <c r="JKW459" s="433"/>
      <c r="JKX459" s="433"/>
      <c r="JKY459" s="433"/>
      <c r="JKZ459" s="433"/>
      <c r="JLA459" s="433"/>
      <c r="JLB459" s="433"/>
      <c r="JLC459" s="433"/>
      <c r="JLD459" s="433"/>
      <c r="JLE459" s="433"/>
      <c r="JLF459" s="433"/>
      <c r="JLG459" s="433"/>
      <c r="JLH459" s="433"/>
      <c r="JLI459" s="433"/>
      <c r="JLJ459" s="433"/>
      <c r="JLK459" s="433"/>
      <c r="JLL459" s="433"/>
      <c r="JLM459" s="433"/>
      <c r="JLN459" s="433"/>
      <c r="JLO459" s="433"/>
      <c r="JLP459" s="433"/>
      <c r="JLQ459" s="433"/>
      <c r="JLR459" s="433"/>
      <c r="JLS459" s="433"/>
      <c r="JLT459" s="433"/>
      <c r="JLU459" s="433"/>
      <c r="JLV459" s="433"/>
      <c r="JLW459" s="433"/>
      <c r="JLX459" s="433"/>
      <c r="JLY459" s="433"/>
      <c r="JLZ459" s="433"/>
      <c r="JMA459" s="433"/>
      <c r="JMB459" s="433"/>
      <c r="JMC459" s="433"/>
      <c r="JMD459" s="433"/>
      <c r="JME459" s="433"/>
      <c r="JMF459" s="433"/>
      <c r="JMG459" s="433"/>
      <c r="JMH459" s="433"/>
      <c r="JMI459" s="433"/>
      <c r="JMJ459" s="433"/>
      <c r="JMK459" s="433"/>
      <c r="JML459" s="433"/>
      <c r="JMM459" s="433"/>
      <c r="JMN459" s="433"/>
      <c r="JMO459" s="433"/>
      <c r="JMP459" s="433"/>
      <c r="JMQ459" s="433"/>
      <c r="JMR459" s="433"/>
      <c r="JMS459" s="433"/>
      <c r="JMT459" s="433"/>
      <c r="JMU459" s="433"/>
      <c r="JMV459" s="433"/>
      <c r="JMW459" s="433"/>
      <c r="JMX459" s="433"/>
      <c r="JMY459" s="433"/>
      <c r="JMZ459" s="433"/>
      <c r="JNA459" s="433"/>
      <c r="JNB459" s="433"/>
      <c r="JNC459" s="433"/>
      <c r="JND459" s="433"/>
      <c r="JNE459" s="433"/>
      <c r="JNF459" s="433"/>
      <c r="JNG459" s="433"/>
      <c r="JNH459" s="433"/>
      <c r="JNI459" s="433"/>
      <c r="JNJ459" s="433"/>
      <c r="JNK459" s="433"/>
      <c r="JNL459" s="433"/>
      <c r="JNM459" s="433"/>
      <c r="JNN459" s="433"/>
      <c r="JNO459" s="433"/>
      <c r="JNP459" s="433"/>
      <c r="JNQ459" s="433"/>
      <c r="JNR459" s="433"/>
      <c r="JNS459" s="433"/>
      <c r="JNT459" s="433"/>
      <c r="JNU459" s="433"/>
      <c r="JNV459" s="433"/>
      <c r="JNW459" s="433"/>
      <c r="JNX459" s="433"/>
      <c r="JNY459" s="433"/>
      <c r="JNZ459" s="433"/>
      <c r="JOA459" s="433"/>
      <c r="JOB459" s="433"/>
      <c r="JOC459" s="433"/>
      <c r="JOD459" s="433"/>
      <c r="JOE459" s="433"/>
      <c r="JOF459" s="433"/>
      <c r="JOG459" s="433"/>
      <c r="JOH459" s="433"/>
      <c r="JOI459" s="433"/>
      <c r="JOJ459" s="433"/>
      <c r="JOK459" s="433"/>
      <c r="JOL459" s="433"/>
      <c r="JOM459" s="433"/>
      <c r="JON459" s="433"/>
      <c r="JOO459" s="433"/>
      <c r="JOP459" s="433"/>
      <c r="JOQ459" s="433"/>
      <c r="JOR459" s="433"/>
      <c r="JOS459" s="433"/>
      <c r="JOT459" s="433"/>
      <c r="JOU459" s="433"/>
      <c r="JOV459" s="433"/>
      <c r="JOW459" s="433"/>
      <c r="JOX459" s="433"/>
      <c r="JOY459" s="433"/>
      <c r="JOZ459" s="433"/>
      <c r="JPA459" s="433"/>
      <c r="JPB459" s="433"/>
      <c r="JPC459" s="433"/>
      <c r="JPD459" s="433"/>
      <c r="JPE459" s="433"/>
      <c r="JPF459" s="433"/>
      <c r="JPG459" s="433"/>
      <c r="JPH459" s="433"/>
      <c r="JPI459" s="433"/>
      <c r="JPJ459" s="433"/>
      <c r="JPK459" s="433"/>
      <c r="JPL459" s="433"/>
      <c r="JPM459" s="433"/>
      <c r="JPN459" s="433"/>
      <c r="JPO459" s="433"/>
      <c r="JPP459" s="433"/>
      <c r="JPQ459" s="433"/>
      <c r="JPR459" s="433"/>
      <c r="JPS459" s="433"/>
      <c r="JPT459" s="433"/>
      <c r="JPU459" s="433"/>
      <c r="JPV459" s="433"/>
      <c r="JPW459" s="433"/>
      <c r="JPX459" s="433"/>
      <c r="JPY459" s="433"/>
      <c r="JPZ459" s="433"/>
      <c r="JQA459" s="433"/>
      <c r="JQB459" s="433"/>
      <c r="JQC459" s="433"/>
      <c r="JQD459" s="433"/>
      <c r="JQE459" s="433"/>
      <c r="JQF459" s="433"/>
      <c r="JQG459" s="433"/>
      <c r="JQH459" s="433"/>
      <c r="JQI459" s="433"/>
      <c r="JQJ459" s="433"/>
      <c r="JQK459" s="433"/>
      <c r="JQL459" s="433"/>
      <c r="JQM459" s="433"/>
      <c r="JQN459" s="433"/>
      <c r="JQO459" s="433"/>
      <c r="JQP459" s="433"/>
      <c r="JQQ459" s="433"/>
      <c r="JQR459" s="433"/>
      <c r="JQS459" s="433"/>
      <c r="JQT459" s="433"/>
      <c r="JQU459" s="433"/>
      <c r="JQV459" s="433"/>
      <c r="JQW459" s="433"/>
      <c r="JQX459" s="433"/>
      <c r="JQY459" s="433"/>
      <c r="JQZ459" s="433"/>
      <c r="JRA459" s="433"/>
      <c r="JRB459" s="433"/>
      <c r="JRC459" s="433"/>
      <c r="JRD459" s="433"/>
      <c r="JRE459" s="433"/>
      <c r="JRF459" s="433"/>
      <c r="JRG459" s="433"/>
      <c r="JRH459" s="433"/>
      <c r="JRI459" s="433"/>
      <c r="JRJ459" s="433"/>
      <c r="JRK459" s="433"/>
      <c r="JRL459" s="433"/>
      <c r="JRM459" s="433"/>
      <c r="JRN459" s="433"/>
      <c r="JRO459" s="433"/>
      <c r="JRP459" s="433"/>
      <c r="JRQ459" s="433"/>
      <c r="JRR459" s="433"/>
      <c r="JRS459" s="433"/>
      <c r="JRT459" s="433"/>
      <c r="JRU459" s="433"/>
      <c r="JRV459" s="433"/>
      <c r="JRW459" s="433"/>
      <c r="JRX459" s="433"/>
      <c r="JRY459" s="433"/>
      <c r="JRZ459" s="433"/>
      <c r="JSA459" s="433"/>
      <c r="JSB459" s="433"/>
      <c r="JSC459" s="433"/>
      <c r="JSD459" s="433"/>
      <c r="JSE459" s="433"/>
      <c r="JSF459" s="433"/>
      <c r="JSG459" s="433"/>
      <c r="JSH459" s="433"/>
      <c r="JSI459" s="433"/>
      <c r="JSJ459" s="433"/>
      <c r="JSK459" s="433"/>
      <c r="JSL459" s="433"/>
      <c r="JSM459" s="433"/>
      <c r="JSN459" s="433"/>
      <c r="JSO459" s="433"/>
      <c r="JSP459" s="433"/>
      <c r="JSQ459" s="433"/>
      <c r="JSR459" s="433"/>
      <c r="JSS459" s="433"/>
      <c r="JST459" s="433"/>
      <c r="JSU459" s="433"/>
      <c r="JSV459" s="433"/>
      <c r="JSW459" s="433"/>
      <c r="JSX459" s="433"/>
      <c r="JSY459" s="433"/>
      <c r="JSZ459" s="433"/>
      <c r="JTA459" s="433"/>
      <c r="JTB459" s="433"/>
      <c r="JTC459" s="433"/>
      <c r="JTD459" s="433"/>
      <c r="JTE459" s="433"/>
      <c r="JTF459" s="433"/>
      <c r="JTG459" s="433"/>
      <c r="JTH459" s="433"/>
      <c r="JTI459" s="433"/>
      <c r="JTJ459" s="433"/>
      <c r="JTK459" s="433"/>
      <c r="JTL459" s="433"/>
      <c r="JTM459" s="433"/>
      <c r="JTN459" s="433"/>
      <c r="JTO459" s="433"/>
      <c r="JTP459" s="433"/>
      <c r="JTQ459" s="433"/>
      <c r="JTR459" s="433"/>
      <c r="JTS459" s="433"/>
      <c r="JTT459" s="433"/>
      <c r="JTU459" s="433"/>
      <c r="JTV459" s="433"/>
      <c r="JTW459" s="433"/>
      <c r="JTX459" s="433"/>
      <c r="JTY459" s="433"/>
      <c r="JTZ459" s="433"/>
      <c r="JUA459" s="433"/>
      <c r="JUB459" s="433"/>
      <c r="JUC459" s="433"/>
      <c r="JUD459" s="433"/>
      <c r="JUE459" s="433"/>
      <c r="JUF459" s="433"/>
      <c r="JUG459" s="433"/>
      <c r="JUH459" s="433"/>
      <c r="JUI459" s="433"/>
      <c r="JUJ459" s="433"/>
      <c r="JUK459" s="433"/>
      <c r="JUL459" s="433"/>
      <c r="JUM459" s="433"/>
      <c r="JUN459" s="433"/>
      <c r="JUO459" s="433"/>
      <c r="JUP459" s="433"/>
      <c r="JUQ459" s="433"/>
      <c r="JUR459" s="433"/>
      <c r="JUS459" s="433"/>
      <c r="JUT459" s="433"/>
      <c r="JUU459" s="433"/>
      <c r="JUV459" s="433"/>
      <c r="JUW459" s="433"/>
      <c r="JUX459" s="433"/>
      <c r="JUY459" s="433"/>
      <c r="JUZ459" s="433"/>
      <c r="JVA459" s="433"/>
      <c r="JVB459" s="433"/>
      <c r="JVC459" s="433"/>
      <c r="JVD459" s="433"/>
      <c r="JVE459" s="433"/>
      <c r="JVF459" s="433"/>
      <c r="JVG459" s="433"/>
      <c r="JVH459" s="433"/>
      <c r="JVI459" s="433"/>
      <c r="JVJ459" s="433"/>
      <c r="JVK459" s="433"/>
      <c r="JVL459" s="433"/>
      <c r="JVM459" s="433"/>
      <c r="JVN459" s="433"/>
      <c r="JVO459" s="433"/>
      <c r="JVP459" s="433"/>
      <c r="JVQ459" s="433"/>
      <c r="JVR459" s="433"/>
      <c r="JVS459" s="433"/>
      <c r="JVT459" s="433"/>
      <c r="JVU459" s="433"/>
      <c r="JVV459" s="433"/>
      <c r="JVW459" s="433"/>
      <c r="JVX459" s="433"/>
      <c r="JVY459" s="433"/>
      <c r="JVZ459" s="433"/>
      <c r="JWA459" s="433"/>
      <c r="JWB459" s="433"/>
      <c r="JWC459" s="433"/>
      <c r="JWD459" s="433"/>
      <c r="JWE459" s="433"/>
      <c r="JWF459" s="433"/>
      <c r="JWG459" s="433"/>
      <c r="JWH459" s="433"/>
      <c r="JWI459" s="433"/>
      <c r="JWJ459" s="433"/>
      <c r="JWK459" s="433"/>
      <c r="JWL459" s="433"/>
      <c r="JWM459" s="433"/>
      <c r="JWN459" s="433"/>
      <c r="JWO459" s="433"/>
      <c r="JWP459" s="433"/>
      <c r="JWQ459" s="433"/>
      <c r="JWR459" s="433"/>
      <c r="JWS459" s="433"/>
      <c r="JWT459" s="433"/>
      <c r="JWU459" s="433"/>
      <c r="JWV459" s="433"/>
      <c r="JWW459" s="433"/>
      <c r="JWX459" s="433"/>
      <c r="JWY459" s="433"/>
      <c r="JWZ459" s="433"/>
      <c r="JXA459" s="433"/>
      <c r="JXB459" s="433"/>
      <c r="JXC459" s="433"/>
      <c r="JXD459" s="433"/>
      <c r="JXE459" s="433"/>
      <c r="JXF459" s="433"/>
      <c r="JXG459" s="433"/>
      <c r="JXH459" s="433"/>
      <c r="JXI459" s="433"/>
      <c r="JXJ459" s="433"/>
      <c r="JXK459" s="433"/>
      <c r="JXL459" s="433"/>
      <c r="JXM459" s="433"/>
      <c r="JXN459" s="433"/>
      <c r="JXO459" s="433"/>
      <c r="JXP459" s="433"/>
      <c r="JXQ459" s="433"/>
      <c r="JXR459" s="433"/>
      <c r="JXS459" s="433"/>
      <c r="JXT459" s="433"/>
      <c r="JXU459" s="433"/>
      <c r="JXV459" s="433"/>
      <c r="JXW459" s="433"/>
      <c r="JXX459" s="433"/>
      <c r="JXY459" s="433"/>
      <c r="JXZ459" s="433"/>
      <c r="JYA459" s="433"/>
      <c r="JYB459" s="433"/>
      <c r="JYC459" s="433"/>
      <c r="JYD459" s="433"/>
      <c r="JYE459" s="433"/>
      <c r="JYF459" s="433"/>
      <c r="JYG459" s="433"/>
      <c r="JYH459" s="433"/>
      <c r="JYI459" s="433"/>
      <c r="JYJ459" s="433"/>
      <c r="JYK459" s="433"/>
      <c r="JYL459" s="433"/>
      <c r="JYM459" s="433"/>
      <c r="JYN459" s="433"/>
      <c r="JYO459" s="433"/>
      <c r="JYP459" s="433"/>
      <c r="JYQ459" s="433"/>
      <c r="JYR459" s="433"/>
      <c r="JYS459" s="433"/>
      <c r="JYT459" s="433"/>
      <c r="JYU459" s="433"/>
      <c r="JYV459" s="433"/>
      <c r="JYW459" s="433"/>
      <c r="JYX459" s="433"/>
      <c r="JYY459" s="433"/>
      <c r="JYZ459" s="433"/>
      <c r="JZA459" s="433"/>
      <c r="JZB459" s="433"/>
      <c r="JZC459" s="433"/>
      <c r="JZD459" s="433"/>
      <c r="JZE459" s="433"/>
      <c r="JZF459" s="433"/>
      <c r="JZG459" s="433"/>
      <c r="JZH459" s="433"/>
      <c r="JZI459" s="433"/>
      <c r="JZJ459" s="433"/>
      <c r="JZK459" s="433"/>
      <c r="JZL459" s="433"/>
      <c r="JZM459" s="433"/>
      <c r="JZN459" s="433"/>
      <c r="JZO459" s="433"/>
      <c r="JZP459" s="433"/>
      <c r="JZQ459" s="433"/>
      <c r="JZR459" s="433"/>
      <c r="JZS459" s="433"/>
      <c r="JZT459" s="433"/>
      <c r="JZU459" s="433"/>
      <c r="JZV459" s="433"/>
      <c r="JZW459" s="433"/>
      <c r="JZX459" s="433"/>
      <c r="JZY459" s="433"/>
      <c r="JZZ459" s="433"/>
      <c r="KAA459" s="433"/>
      <c r="KAB459" s="433"/>
      <c r="KAC459" s="433"/>
      <c r="KAD459" s="433"/>
      <c r="KAE459" s="433"/>
      <c r="KAF459" s="433"/>
      <c r="KAG459" s="433"/>
      <c r="KAH459" s="433"/>
      <c r="KAI459" s="433"/>
      <c r="KAJ459" s="433"/>
      <c r="KAK459" s="433"/>
      <c r="KAL459" s="433"/>
      <c r="KAM459" s="433"/>
      <c r="KAN459" s="433"/>
      <c r="KAO459" s="433"/>
      <c r="KAP459" s="433"/>
      <c r="KAQ459" s="433"/>
      <c r="KAR459" s="433"/>
      <c r="KAS459" s="433"/>
      <c r="KAT459" s="433"/>
      <c r="KAU459" s="433"/>
      <c r="KAV459" s="433"/>
      <c r="KAW459" s="433"/>
      <c r="KAX459" s="433"/>
      <c r="KAY459" s="433"/>
      <c r="KAZ459" s="433"/>
      <c r="KBA459" s="433"/>
      <c r="KBB459" s="433"/>
      <c r="KBC459" s="433"/>
      <c r="KBD459" s="433"/>
      <c r="KBE459" s="433"/>
      <c r="KBF459" s="433"/>
      <c r="KBG459" s="433"/>
      <c r="KBH459" s="433"/>
      <c r="KBI459" s="433"/>
      <c r="KBJ459" s="433"/>
      <c r="KBK459" s="433"/>
      <c r="KBL459" s="433"/>
      <c r="KBM459" s="433"/>
      <c r="KBN459" s="433"/>
      <c r="KBO459" s="433"/>
      <c r="KBP459" s="433"/>
      <c r="KBQ459" s="433"/>
      <c r="KBR459" s="433"/>
      <c r="KBS459" s="433"/>
      <c r="KBT459" s="433"/>
      <c r="KBU459" s="433"/>
      <c r="KBV459" s="433"/>
      <c r="KBW459" s="433"/>
      <c r="KBX459" s="433"/>
      <c r="KBY459" s="433"/>
      <c r="KBZ459" s="433"/>
      <c r="KCA459" s="433"/>
      <c r="KCB459" s="433"/>
      <c r="KCC459" s="433"/>
      <c r="KCD459" s="433"/>
      <c r="KCE459" s="433"/>
      <c r="KCF459" s="433"/>
      <c r="KCG459" s="433"/>
      <c r="KCH459" s="433"/>
      <c r="KCI459" s="433"/>
      <c r="KCJ459" s="433"/>
      <c r="KCK459" s="433"/>
      <c r="KCL459" s="433"/>
      <c r="KCM459" s="433"/>
      <c r="KCN459" s="433"/>
      <c r="KCO459" s="433"/>
      <c r="KCP459" s="433"/>
      <c r="KCQ459" s="433"/>
      <c r="KCR459" s="433"/>
      <c r="KCS459" s="433"/>
      <c r="KCT459" s="433"/>
      <c r="KCU459" s="433"/>
      <c r="KCV459" s="433"/>
      <c r="KCW459" s="433"/>
      <c r="KCX459" s="433"/>
      <c r="KCY459" s="433"/>
      <c r="KCZ459" s="433"/>
      <c r="KDA459" s="433"/>
      <c r="KDB459" s="433"/>
      <c r="KDC459" s="433"/>
      <c r="KDD459" s="433"/>
      <c r="KDE459" s="433"/>
      <c r="KDF459" s="433"/>
      <c r="KDG459" s="433"/>
      <c r="KDH459" s="433"/>
      <c r="KDI459" s="433"/>
      <c r="KDJ459" s="433"/>
      <c r="KDK459" s="433"/>
      <c r="KDL459" s="433"/>
      <c r="KDM459" s="433"/>
      <c r="KDN459" s="433"/>
      <c r="KDO459" s="433"/>
      <c r="KDP459" s="433"/>
      <c r="KDQ459" s="433"/>
      <c r="KDR459" s="433"/>
      <c r="KDS459" s="433"/>
      <c r="KDT459" s="433"/>
      <c r="KDU459" s="433"/>
      <c r="KDV459" s="433"/>
      <c r="KDW459" s="433"/>
      <c r="KDX459" s="433"/>
      <c r="KDY459" s="433"/>
      <c r="KDZ459" s="433"/>
      <c r="KEA459" s="433"/>
      <c r="KEB459" s="433"/>
      <c r="KEC459" s="433"/>
      <c r="KED459" s="433"/>
      <c r="KEE459" s="433"/>
      <c r="KEF459" s="433"/>
      <c r="KEG459" s="433"/>
      <c r="KEH459" s="433"/>
      <c r="KEI459" s="433"/>
      <c r="KEJ459" s="433"/>
      <c r="KEK459" s="433"/>
      <c r="KEL459" s="433"/>
      <c r="KEM459" s="433"/>
      <c r="KEN459" s="433"/>
      <c r="KEO459" s="433"/>
      <c r="KEP459" s="433"/>
      <c r="KEQ459" s="433"/>
      <c r="KER459" s="433"/>
      <c r="KES459" s="433"/>
      <c r="KET459" s="433"/>
      <c r="KEU459" s="433"/>
      <c r="KEV459" s="433"/>
      <c r="KEW459" s="433"/>
      <c r="KEX459" s="433"/>
      <c r="KEY459" s="433"/>
      <c r="KEZ459" s="433"/>
      <c r="KFA459" s="433"/>
      <c r="KFB459" s="433"/>
      <c r="KFC459" s="433"/>
      <c r="KFD459" s="433"/>
      <c r="KFE459" s="433"/>
      <c r="KFF459" s="433"/>
      <c r="KFG459" s="433"/>
      <c r="KFH459" s="433"/>
      <c r="KFI459" s="433"/>
      <c r="KFJ459" s="433"/>
      <c r="KFK459" s="433"/>
      <c r="KFL459" s="433"/>
      <c r="KFM459" s="433"/>
      <c r="KFN459" s="433"/>
      <c r="KFO459" s="433"/>
      <c r="KFP459" s="433"/>
      <c r="KFQ459" s="433"/>
      <c r="KFR459" s="433"/>
      <c r="KFS459" s="433"/>
      <c r="KFT459" s="433"/>
      <c r="KFU459" s="433"/>
      <c r="KFV459" s="433"/>
      <c r="KFW459" s="433"/>
      <c r="KFX459" s="433"/>
      <c r="KFY459" s="433"/>
      <c r="KFZ459" s="433"/>
      <c r="KGA459" s="433"/>
      <c r="KGB459" s="433"/>
      <c r="KGC459" s="433"/>
      <c r="KGD459" s="433"/>
      <c r="KGE459" s="433"/>
      <c r="KGF459" s="433"/>
      <c r="KGG459" s="433"/>
      <c r="KGH459" s="433"/>
      <c r="KGI459" s="433"/>
      <c r="KGJ459" s="433"/>
      <c r="KGK459" s="433"/>
      <c r="KGL459" s="433"/>
      <c r="KGM459" s="433"/>
      <c r="KGN459" s="433"/>
      <c r="KGO459" s="433"/>
      <c r="KGP459" s="433"/>
      <c r="KGQ459" s="433"/>
      <c r="KGR459" s="433"/>
      <c r="KGS459" s="433"/>
      <c r="KGT459" s="433"/>
      <c r="KGU459" s="433"/>
      <c r="KGV459" s="433"/>
      <c r="KGW459" s="433"/>
      <c r="KGX459" s="433"/>
      <c r="KGY459" s="433"/>
      <c r="KGZ459" s="433"/>
      <c r="KHA459" s="433"/>
      <c r="KHB459" s="433"/>
      <c r="KHC459" s="433"/>
      <c r="KHD459" s="433"/>
      <c r="KHE459" s="433"/>
      <c r="KHF459" s="433"/>
      <c r="KHG459" s="433"/>
      <c r="KHH459" s="433"/>
      <c r="KHI459" s="433"/>
      <c r="KHJ459" s="433"/>
      <c r="KHK459" s="433"/>
      <c r="KHL459" s="433"/>
      <c r="KHM459" s="433"/>
      <c r="KHN459" s="433"/>
      <c r="KHO459" s="433"/>
      <c r="KHP459" s="433"/>
      <c r="KHQ459" s="433"/>
      <c r="KHR459" s="433"/>
      <c r="KHS459" s="433"/>
      <c r="KHT459" s="433"/>
      <c r="KHU459" s="433"/>
      <c r="KHV459" s="433"/>
      <c r="KHW459" s="433"/>
      <c r="KHX459" s="433"/>
      <c r="KHY459" s="433"/>
      <c r="KHZ459" s="433"/>
      <c r="KIA459" s="433"/>
      <c r="KIB459" s="433"/>
      <c r="KIC459" s="433"/>
      <c r="KID459" s="433"/>
      <c r="KIE459" s="433"/>
      <c r="KIF459" s="433"/>
      <c r="KIG459" s="433"/>
      <c r="KIH459" s="433"/>
      <c r="KII459" s="433"/>
      <c r="KIJ459" s="433"/>
      <c r="KIK459" s="433"/>
      <c r="KIL459" s="433"/>
      <c r="KIM459" s="433"/>
      <c r="KIN459" s="433"/>
      <c r="KIO459" s="433"/>
      <c r="KIP459" s="433"/>
      <c r="KIQ459" s="433"/>
      <c r="KIR459" s="433"/>
      <c r="KIS459" s="433"/>
      <c r="KIT459" s="433"/>
      <c r="KIU459" s="433"/>
      <c r="KIV459" s="433"/>
      <c r="KIW459" s="433"/>
      <c r="KIX459" s="433"/>
      <c r="KIY459" s="433"/>
      <c r="KIZ459" s="433"/>
      <c r="KJA459" s="433"/>
      <c r="KJB459" s="433"/>
      <c r="KJC459" s="433"/>
      <c r="KJD459" s="433"/>
      <c r="KJE459" s="433"/>
      <c r="KJF459" s="433"/>
      <c r="KJG459" s="433"/>
      <c r="KJH459" s="433"/>
      <c r="KJI459" s="433"/>
      <c r="KJJ459" s="433"/>
      <c r="KJK459" s="433"/>
      <c r="KJL459" s="433"/>
      <c r="KJM459" s="433"/>
      <c r="KJN459" s="433"/>
      <c r="KJO459" s="433"/>
      <c r="KJP459" s="433"/>
      <c r="KJQ459" s="433"/>
      <c r="KJR459" s="433"/>
      <c r="KJS459" s="433"/>
      <c r="KJT459" s="433"/>
      <c r="KJU459" s="433"/>
      <c r="KJV459" s="433"/>
      <c r="KJW459" s="433"/>
      <c r="KJX459" s="433"/>
      <c r="KJY459" s="433"/>
      <c r="KJZ459" s="433"/>
      <c r="KKA459" s="433"/>
      <c r="KKB459" s="433"/>
      <c r="KKC459" s="433"/>
      <c r="KKD459" s="433"/>
      <c r="KKE459" s="433"/>
      <c r="KKF459" s="433"/>
      <c r="KKG459" s="433"/>
      <c r="KKH459" s="433"/>
      <c r="KKI459" s="433"/>
      <c r="KKJ459" s="433"/>
      <c r="KKK459" s="433"/>
      <c r="KKL459" s="433"/>
      <c r="KKM459" s="433"/>
      <c r="KKN459" s="433"/>
      <c r="KKO459" s="433"/>
      <c r="KKP459" s="433"/>
      <c r="KKQ459" s="433"/>
      <c r="KKR459" s="433"/>
      <c r="KKS459" s="433"/>
      <c r="KKT459" s="433"/>
      <c r="KKU459" s="433"/>
      <c r="KKV459" s="433"/>
      <c r="KKW459" s="433"/>
      <c r="KKX459" s="433"/>
      <c r="KKY459" s="433"/>
      <c r="KKZ459" s="433"/>
      <c r="KLA459" s="433"/>
      <c r="KLB459" s="433"/>
      <c r="KLC459" s="433"/>
      <c r="KLD459" s="433"/>
      <c r="KLE459" s="433"/>
      <c r="KLF459" s="433"/>
      <c r="KLG459" s="433"/>
      <c r="KLH459" s="433"/>
      <c r="KLI459" s="433"/>
      <c r="KLJ459" s="433"/>
      <c r="KLK459" s="433"/>
      <c r="KLL459" s="433"/>
      <c r="KLM459" s="433"/>
      <c r="KLN459" s="433"/>
      <c r="KLO459" s="433"/>
      <c r="KLP459" s="433"/>
      <c r="KLQ459" s="433"/>
      <c r="KLR459" s="433"/>
      <c r="KLS459" s="433"/>
      <c r="KLT459" s="433"/>
      <c r="KLU459" s="433"/>
      <c r="KLV459" s="433"/>
      <c r="KLW459" s="433"/>
      <c r="KLX459" s="433"/>
      <c r="KLY459" s="433"/>
      <c r="KLZ459" s="433"/>
      <c r="KMA459" s="433"/>
      <c r="KMB459" s="433"/>
      <c r="KMC459" s="433"/>
      <c r="KMD459" s="433"/>
      <c r="KME459" s="433"/>
      <c r="KMF459" s="433"/>
      <c r="KMG459" s="433"/>
      <c r="KMH459" s="433"/>
      <c r="KMI459" s="433"/>
      <c r="KMJ459" s="433"/>
      <c r="KMK459" s="433"/>
      <c r="KML459" s="433"/>
      <c r="KMM459" s="433"/>
      <c r="KMN459" s="433"/>
      <c r="KMO459" s="433"/>
      <c r="KMP459" s="433"/>
      <c r="KMQ459" s="433"/>
      <c r="KMR459" s="433"/>
      <c r="KMS459" s="433"/>
      <c r="KMT459" s="433"/>
      <c r="KMU459" s="433"/>
      <c r="KMV459" s="433"/>
      <c r="KMW459" s="433"/>
      <c r="KMX459" s="433"/>
      <c r="KMY459" s="433"/>
      <c r="KMZ459" s="433"/>
      <c r="KNA459" s="433"/>
      <c r="KNB459" s="433"/>
      <c r="KNC459" s="433"/>
      <c r="KND459" s="433"/>
      <c r="KNE459" s="433"/>
      <c r="KNF459" s="433"/>
      <c r="KNG459" s="433"/>
      <c r="KNH459" s="433"/>
      <c r="KNI459" s="433"/>
      <c r="KNJ459" s="433"/>
      <c r="KNK459" s="433"/>
      <c r="KNL459" s="433"/>
      <c r="KNM459" s="433"/>
      <c r="KNN459" s="433"/>
      <c r="KNO459" s="433"/>
      <c r="KNP459" s="433"/>
      <c r="KNQ459" s="433"/>
      <c r="KNR459" s="433"/>
      <c r="KNS459" s="433"/>
      <c r="KNT459" s="433"/>
      <c r="KNU459" s="433"/>
      <c r="KNV459" s="433"/>
      <c r="KNW459" s="433"/>
      <c r="KNX459" s="433"/>
      <c r="KNY459" s="433"/>
      <c r="KNZ459" s="433"/>
      <c r="KOA459" s="433"/>
      <c r="KOB459" s="433"/>
      <c r="KOC459" s="433"/>
      <c r="KOD459" s="433"/>
      <c r="KOE459" s="433"/>
      <c r="KOF459" s="433"/>
      <c r="KOG459" s="433"/>
      <c r="KOH459" s="433"/>
      <c r="KOI459" s="433"/>
      <c r="KOJ459" s="433"/>
      <c r="KOK459" s="433"/>
      <c r="KOL459" s="433"/>
      <c r="KOM459" s="433"/>
      <c r="KON459" s="433"/>
      <c r="KOO459" s="433"/>
      <c r="KOP459" s="433"/>
      <c r="KOQ459" s="433"/>
      <c r="KOR459" s="433"/>
      <c r="KOS459" s="433"/>
      <c r="KOT459" s="433"/>
      <c r="KOU459" s="433"/>
      <c r="KOV459" s="433"/>
      <c r="KOW459" s="433"/>
      <c r="KOX459" s="433"/>
      <c r="KOY459" s="433"/>
      <c r="KOZ459" s="433"/>
      <c r="KPA459" s="433"/>
      <c r="KPB459" s="433"/>
      <c r="KPC459" s="433"/>
      <c r="KPD459" s="433"/>
      <c r="KPE459" s="433"/>
      <c r="KPF459" s="433"/>
      <c r="KPG459" s="433"/>
      <c r="KPH459" s="433"/>
      <c r="KPI459" s="433"/>
      <c r="KPJ459" s="433"/>
      <c r="KPK459" s="433"/>
      <c r="KPL459" s="433"/>
      <c r="KPM459" s="433"/>
      <c r="KPN459" s="433"/>
      <c r="KPO459" s="433"/>
      <c r="KPP459" s="433"/>
      <c r="KPQ459" s="433"/>
      <c r="KPR459" s="433"/>
      <c r="KPS459" s="433"/>
      <c r="KPT459" s="433"/>
      <c r="KPU459" s="433"/>
      <c r="KPV459" s="433"/>
      <c r="KPW459" s="433"/>
      <c r="KPX459" s="433"/>
      <c r="KPY459" s="433"/>
      <c r="KPZ459" s="433"/>
      <c r="KQA459" s="433"/>
      <c r="KQB459" s="433"/>
      <c r="KQC459" s="433"/>
      <c r="KQD459" s="433"/>
      <c r="KQE459" s="433"/>
      <c r="KQF459" s="433"/>
      <c r="KQG459" s="433"/>
      <c r="KQH459" s="433"/>
      <c r="KQI459" s="433"/>
      <c r="KQJ459" s="433"/>
      <c r="KQK459" s="433"/>
      <c r="KQL459" s="433"/>
      <c r="KQM459" s="433"/>
      <c r="KQN459" s="433"/>
      <c r="KQO459" s="433"/>
      <c r="KQP459" s="433"/>
      <c r="KQQ459" s="433"/>
      <c r="KQR459" s="433"/>
      <c r="KQS459" s="433"/>
      <c r="KQT459" s="433"/>
      <c r="KQU459" s="433"/>
      <c r="KQV459" s="433"/>
      <c r="KQW459" s="433"/>
      <c r="KQX459" s="433"/>
      <c r="KQY459" s="433"/>
      <c r="KQZ459" s="433"/>
      <c r="KRA459" s="433"/>
      <c r="KRB459" s="433"/>
      <c r="KRC459" s="433"/>
      <c r="KRD459" s="433"/>
      <c r="KRE459" s="433"/>
      <c r="KRF459" s="433"/>
      <c r="KRG459" s="433"/>
      <c r="KRH459" s="433"/>
      <c r="KRI459" s="433"/>
      <c r="KRJ459" s="433"/>
      <c r="KRK459" s="433"/>
      <c r="KRL459" s="433"/>
      <c r="KRM459" s="433"/>
      <c r="KRN459" s="433"/>
      <c r="KRO459" s="433"/>
      <c r="KRP459" s="433"/>
      <c r="KRQ459" s="433"/>
      <c r="KRR459" s="433"/>
      <c r="KRS459" s="433"/>
      <c r="KRT459" s="433"/>
      <c r="KRU459" s="433"/>
      <c r="KRV459" s="433"/>
      <c r="KRW459" s="433"/>
      <c r="KRX459" s="433"/>
      <c r="KRY459" s="433"/>
      <c r="KRZ459" s="433"/>
      <c r="KSA459" s="433"/>
      <c r="KSB459" s="433"/>
      <c r="KSC459" s="433"/>
      <c r="KSD459" s="433"/>
      <c r="KSE459" s="433"/>
      <c r="KSF459" s="433"/>
      <c r="KSG459" s="433"/>
      <c r="KSH459" s="433"/>
      <c r="KSI459" s="433"/>
      <c r="KSJ459" s="433"/>
      <c r="KSK459" s="433"/>
      <c r="KSL459" s="433"/>
      <c r="KSM459" s="433"/>
      <c r="KSN459" s="433"/>
      <c r="KSO459" s="433"/>
      <c r="KSP459" s="433"/>
      <c r="KSQ459" s="433"/>
      <c r="KSR459" s="433"/>
      <c r="KSS459" s="433"/>
      <c r="KST459" s="433"/>
      <c r="KSU459" s="433"/>
      <c r="KSV459" s="433"/>
      <c r="KSW459" s="433"/>
      <c r="KSX459" s="433"/>
      <c r="KSY459" s="433"/>
      <c r="KSZ459" s="433"/>
      <c r="KTA459" s="433"/>
      <c r="KTB459" s="433"/>
      <c r="KTC459" s="433"/>
      <c r="KTD459" s="433"/>
      <c r="KTE459" s="433"/>
      <c r="KTF459" s="433"/>
      <c r="KTG459" s="433"/>
      <c r="KTH459" s="433"/>
      <c r="KTI459" s="433"/>
      <c r="KTJ459" s="433"/>
      <c r="KTK459" s="433"/>
      <c r="KTL459" s="433"/>
      <c r="KTM459" s="433"/>
      <c r="KTN459" s="433"/>
      <c r="KTO459" s="433"/>
      <c r="KTP459" s="433"/>
      <c r="KTQ459" s="433"/>
      <c r="KTR459" s="433"/>
      <c r="KTS459" s="433"/>
      <c r="KTT459" s="433"/>
      <c r="KTU459" s="433"/>
      <c r="KTV459" s="433"/>
      <c r="KTW459" s="433"/>
      <c r="KTX459" s="433"/>
      <c r="KTY459" s="433"/>
      <c r="KTZ459" s="433"/>
      <c r="KUA459" s="433"/>
      <c r="KUB459" s="433"/>
      <c r="KUC459" s="433"/>
      <c r="KUD459" s="433"/>
      <c r="KUE459" s="433"/>
      <c r="KUF459" s="433"/>
      <c r="KUG459" s="433"/>
      <c r="KUH459" s="433"/>
      <c r="KUI459" s="433"/>
      <c r="KUJ459" s="433"/>
      <c r="KUK459" s="433"/>
      <c r="KUL459" s="433"/>
      <c r="KUM459" s="433"/>
      <c r="KUN459" s="433"/>
      <c r="KUO459" s="433"/>
      <c r="KUP459" s="433"/>
      <c r="KUQ459" s="433"/>
      <c r="KUR459" s="433"/>
      <c r="KUS459" s="433"/>
      <c r="KUT459" s="433"/>
      <c r="KUU459" s="433"/>
      <c r="KUV459" s="433"/>
      <c r="KUW459" s="433"/>
      <c r="KUX459" s="433"/>
      <c r="KUY459" s="433"/>
      <c r="KUZ459" s="433"/>
      <c r="KVA459" s="433"/>
      <c r="KVB459" s="433"/>
      <c r="KVC459" s="433"/>
      <c r="KVD459" s="433"/>
      <c r="KVE459" s="433"/>
      <c r="KVF459" s="433"/>
      <c r="KVG459" s="433"/>
      <c r="KVH459" s="433"/>
      <c r="KVI459" s="433"/>
      <c r="KVJ459" s="433"/>
      <c r="KVK459" s="433"/>
      <c r="KVL459" s="433"/>
      <c r="KVM459" s="433"/>
      <c r="KVN459" s="433"/>
      <c r="KVO459" s="433"/>
      <c r="KVP459" s="433"/>
      <c r="KVQ459" s="433"/>
      <c r="KVR459" s="433"/>
      <c r="KVS459" s="433"/>
      <c r="KVT459" s="433"/>
      <c r="KVU459" s="433"/>
      <c r="KVV459" s="433"/>
      <c r="KVW459" s="433"/>
      <c r="KVX459" s="433"/>
      <c r="KVY459" s="433"/>
      <c r="KVZ459" s="433"/>
      <c r="KWA459" s="433"/>
      <c r="KWB459" s="433"/>
      <c r="KWC459" s="433"/>
      <c r="KWD459" s="433"/>
      <c r="KWE459" s="433"/>
      <c r="KWF459" s="433"/>
      <c r="KWG459" s="433"/>
      <c r="KWH459" s="433"/>
      <c r="KWI459" s="433"/>
      <c r="KWJ459" s="433"/>
      <c r="KWK459" s="433"/>
      <c r="KWL459" s="433"/>
      <c r="KWM459" s="433"/>
      <c r="KWN459" s="433"/>
      <c r="KWO459" s="433"/>
      <c r="KWP459" s="433"/>
      <c r="KWQ459" s="433"/>
      <c r="KWR459" s="433"/>
      <c r="KWS459" s="433"/>
      <c r="KWT459" s="433"/>
      <c r="KWU459" s="433"/>
      <c r="KWV459" s="433"/>
      <c r="KWW459" s="433"/>
      <c r="KWX459" s="433"/>
      <c r="KWY459" s="433"/>
      <c r="KWZ459" s="433"/>
      <c r="KXA459" s="433"/>
      <c r="KXB459" s="433"/>
      <c r="KXC459" s="433"/>
      <c r="KXD459" s="433"/>
      <c r="KXE459" s="433"/>
      <c r="KXF459" s="433"/>
      <c r="KXG459" s="433"/>
      <c r="KXH459" s="433"/>
      <c r="KXI459" s="433"/>
      <c r="KXJ459" s="433"/>
      <c r="KXK459" s="433"/>
      <c r="KXL459" s="433"/>
      <c r="KXM459" s="433"/>
      <c r="KXN459" s="433"/>
      <c r="KXO459" s="433"/>
      <c r="KXP459" s="433"/>
      <c r="KXQ459" s="433"/>
      <c r="KXR459" s="433"/>
      <c r="KXS459" s="433"/>
      <c r="KXT459" s="433"/>
      <c r="KXU459" s="433"/>
      <c r="KXV459" s="433"/>
      <c r="KXW459" s="433"/>
      <c r="KXX459" s="433"/>
      <c r="KXY459" s="433"/>
      <c r="KXZ459" s="433"/>
      <c r="KYA459" s="433"/>
      <c r="KYB459" s="433"/>
      <c r="KYC459" s="433"/>
      <c r="KYD459" s="433"/>
      <c r="KYE459" s="433"/>
      <c r="KYF459" s="433"/>
      <c r="KYG459" s="433"/>
      <c r="KYH459" s="433"/>
      <c r="KYI459" s="433"/>
      <c r="KYJ459" s="433"/>
      <c r="KYK459" s="433"/>
      <c r="KYL459" s="433"/>
      <c r="KYM459" s="433"/>
      <c r="KYN459" s="433"/>
      <c r="KYO459" s="433"/>
      <c r="KYP459" s="433"/>
      <c r="KYQ459" s="433"/>
      <c r="KYR459" s="433"/>
      <c r="KYS459" s="433"/>
      <c r="KYT459" s="433"/>
      <c r="KYU459" s="433"/>
      <c r="KYV459" s="433"/>
      <c r="KYW459" s="433"/>
      <c r="KYX459" s="433"/>
      <c r="KYY459" s="433"/>
      <c r="KYZ459" s="433"/>
      <c r="KZA459" s="433"/>
      <c r="KZB459" s="433"/>
      <c r="KZC459" s="433"/>
      <c r="KZD459" s="433"/>
      <c r="KZE459" s="433"/>
      <c r="KZF459" s="433"/>
      <c r="KZG459" s="433"/>
      <c r="KZH459" s="433"/>
      <c r="KZI459" s="433"/>
      <c r="KZJ459" s="433"/>
      <c r="KZK459" s="433"/>
      <c r="KZL459" s="433"/>
      <c r="KZM459" s="433"/>
      <c r="KZN459" s="433"/>
      <c r="KZO459" s="433"/>
      <c r="KZP459" s="433"/>
      <c r="KZQ459" s="433"/>
      <c r="KZR459" s="433"/>
      <c r="KZS459" s="433"/>
      <c r="KZT459" s="433"/>
      <c r="KZU459" s="433"/>
      <c r="KZV459" s="433"/>
      <c r="KZW459" s="433"/>
      <c r="KZX459" s="433"/>
      <c r="KZY459" s="433"/>
      <c r="KZZ459" s="433"/>
      <c r="LAA459" s="433"/>
      <c r="LAB459" s="433"/>
      <c r="LAC459" s="433"/>
      <c r="LAD459" s="433"/>
      <c r="LAE459" s="433"/>
      <c r="LAF459" s="433"/>
      <c r="LAG459" s="433"/>
      <c r="LAH459" s="433"/>
      <c r="LAI459" s="433"/>
      <c r="LAJ459" s="433"/>
      <c r="LAK459" s="433"/>
      <c r="LAL459" s="433"/>
      <c r="LAM459" s="433"/>
      <c r="LAN459" s="433"/>
      <c r="LAO459" s="433"/>
      <c r="LAP459" s="433"/>
      <c r="LAQ459" s="433"/>
      <c r="LAR459" s="433"/>
      <c r="LAS459" s="433"/>
      <c r="LAT459" s="433"/>
      <c r="LAU459" s="433"/>
      <c r="LAV459" s="433"/>
      <c r="LAW459" s="433"/>
      <c r="LAX459" s="433"/>
      <c r="LAY459" s="433"/>
      <c r="LAZ459" s="433"/>
      <c r="LBA459" s="433"/>
      <c r="LBB459" s="433"/>
      <c r="LBC459" s="433"/>
      <c r="LBD459" s="433"/>
      <c r="LBE459" s="433"/>
      <c r="LBF459" s="433"/>
      <c r="LBG459" s="433"/>
      <c r="LBH459" s="433"/>
      <c r="LBI459" s="433"/>
      <c r="LBJ459" s="433"/>
      <c r="LBK459" s="433"/>
      <c r="LBL459" s="433"/>
      <c r="LBM459" s="433"/>
      <c r="LBN459" s="433"/>
      <c r="LBO459" s="433"/>
      <c r="LBP459" s="433"/>
      <c r="LBQ459" s="433"/>
      <c r="LBR459" s="433"/>
      <c r="LBS459" s="433"/>
      <c r="LBT459" s="433"/>
      <c r="LBU459" s="433"/>
      <c r="LBV459" s="433"/>
      <c r="LBW459" s="433"/>
      <c r="LBX459" s="433"/>
      <c r="LBY459" s="433"/>
      <c r="LBZ459" s="433"/>
      <c r="LCA459" s="433"/>
      <c r="LCB459" s="433"/>
      <c r="LCC459" s="433"/>
      <c r="LCD459" s="433"/>
      <c r="LCE459" s="433"/>
      <c r="LCF459" s="433"/>
      <c r="LCG459" s="433"/>
      <c r="LCH459" s="433"/>
      <c r="LCI459" s="433"/>
      <c r="LCJ459" s="433"/>
      <c r="LCK459" s="433"/>
      <c r="LCL459" s="433"/>
      <c r="LCM459" s="433"/>
      <c r="LCN459" s="433"/>
      <c r="LCO459" s="433"/>
      <c r="LCP459" s="433"/>
      <c r="LCQ459" s="433"/>
      <c r="LCR459" s="433"/>
      <c r="LCS459" s="433"/>
      <c r="LCT459" s="433"/>
      <c r="LCU459" s="433"/>
      <c r="LCV459" s="433"/>
      <c r="LCW459" s="433"/>
      <c r="LCX459" s="433"/>
      <c r="LCY459" s="433"/>
      <c r="LCZ459" s="433"/>
      <c r="LDA459" s="433"/>
      <c r="LDB459" s="433"/>
      <c r="LDC459" s="433"/>
      <c r="LDD459" s="433"/>
      <c r="LDE459" s="433"/>
      <c r="LDF459" s="433"/>
      <c r="LDG459" s="433"/>
      <c r="LDH459" s="433"/>
      <c r="LDI459" s="433"/>
      <c r="LDJ459" s="433"/>
      <c r="LDK459" s="433"/>
      <c r="LDL459" s="433"/>
      <c r="LDM459" s="433"/>
      <c r="LDN459" s="433"/>
      <c r="LDO459" s="433"/>
      <c r="LDP459" s="433"/>
      <c r="LDQ459" s="433"/>
      <c r="LDR459" s="433"/>
      <c r="LDS459" s="433"/>
      <c r="LDT459" s="433"/>
      <c r="LDU459" s="433"/>
      <c r="LDV459" s="433"/>
      <c r="LDW459" s="433"/>
      <c r="LDX459" s="433"/>
      <c r="LDY459" s="433"/>
      <c r="LDZ459" s="433"/>
      <c r="LEA459" s="433"/>
      <c r="LEB459" s="433"/>
      <c r="LEC459" s="433"/>
      <c r="LED459" s="433"/>
      <c r="LEE459" s="433"/>
      <c r="LEF459" s="433"/>
      <c r="LEG459" s="433"/>
      <c r="LEH459" s="433"/>
      <c r="LEI459" s="433"/>
      <c r="LEJ459" s="433"/>
      <c r="LEK459" s="433"/>
      <c r="LEL459" s="433"/>
      <c r="LEM459" s="433"/>
      <c r="LEN459" s="433"/>
      <c r="LEO459" s="433"/>
      <c r="LEP459" s="433"/>
      <c r="LEQ459" s="433"/>
      <c r="LER459" s="433"/>
      <c r="LES459" s="433"/>
      <c r="LET459" s="433"/>
      <c r="LEU459" s="433"/>
      <c r="LEV459" s="433"/>
      <c r="LEW459" s="433"/>
      <c r="LEX459" s="433"/>
      <c r="LEY459" s="433"/>
      <c r="LEZ459" s="433"/>
      <c r="LFA459" s="433"/>
      <c r="LFB459" s="433"/>
      <c r="LFC459" s="433"/>
      <c r="LFD459" s="433"/>
      <c r="LFE459" s="433"/>
      <c r="LFF459" s="433"/>
      <c r="LFG459" s="433"/>
      <c r="LFH459" s="433"/>
      <c r="LFI459" s="433"/>
      <c r="LFJ459" s="433"/>
      <c r="LFK459" s="433"/>
      <c r="LFL459" s="433"/>
      <c r="LFM459" s="433"/>
      <c r="LFN459" s="433"/>
      <c r="LFO459" s="433"/>
      <c r="LFP459" s="433"/>
      <c r="LFQ459" s="433"/>
      <c r="LFR459" s="433"/>
      <c r="LFS459" s="433"/>
      <c r="LFT459" s="433"/>
      <c r="LFU459" s="433"/>
      <c r="LFV459" s="433"/>
      <c r="LFW459" s="433"/>
      <c r="LFX459" s="433"/>
      <c r="LFY459" s="433"/>
      <c r="LFZ459" s="433"/>
      <c r="LGA459" s="433"/>
      <c r="LGB459" s="433"/>
      <c r="LGC459" s="433"/>
      <c r="LGD459" s="433"/>
      <c r="LGE459" s="433"/>
      <c r="LGF459" s="433"/>
      <c r="LGG459" s="433"/>
      <c r="LGH459" s="433"/>
      <c r="LGI459" s="433"/>
      <c r="LGJ459" s="433"/>
      <c r="LGK459" s="433"/>
      <c r="LGL459" s="433"/>
      <c r="LGM459" s="433"/>
      <c r="LGN459" s="433"/>
      <c r="LGO459" s="433"/>
      <c r="LGP459" s="433"/>
      <c r="LGQ459" s="433"/>
      <c r="LGR459" s="433"/>
      <c r="LGS459" s="433"/>
      <c r="LGT459" s="433"/>
      <c r="LGU459" s="433"/>
      <c r="LGV459" s="433"/>
      <c r="LGW459" s="433"/>
      <c r="LGX459" s="433"/>
      <c r="LGY459" s="433"/>
      <c r="LGZ459" s="433"/>
      <c r="LHA459" s="433"/>
      <c r="LHB459" s="433"/>
      <c r="LHC459" s="433"/>
      <c r="LHD459" s="433"/>
      <c r="LHE459" s="433"/>
      <c r="LHF459" s="433"/>
      <c r="LHG459" s="433"/>
      <c r="LHH459" s="433"/>
      <c r="LHI459" s="433"/>
      <c r="LHJ459" s="433"/>
      <c r="LHK459" s="433"/>
      <c r="LHL459" s="433"/>
      <c r="LHM459" s="433"/>
      <c r="LHN459" s="433"/>
      <c r="LHO459" s="433"/>
      <c r="LHP459" s="433"/>
      <c r="LHQ459" s="433"/>
      <c r="LHR459" s="433"/>
      <c r="LHS459" s="433"/>
      <c r="LHT459" s="433"/>
      <c r="LHU459" s="433"/>
      <c r="LHV459" s="433"/>
      <c r="LHW459" s="433"/>
      <c r="LHX459" s="433"/>
      <c r="LHY459" s="433"/>
      <c r="LHZ459" s="433"/>
      <c r="LIA459" s="433"/>
      <c r="LIB459" s="433"/>
      <c r="LIC459" s="433"/>
      <c r="LID459" s="433"/>
      <c r="LIE459" s="433"/>
      <c r="LIF459" s="433"/>
      <c r="LIG459" s="433"/>
      <c r="LIH459" s="433"/>
      <c r="LII459" s="433"/>
      <c r="LIJ459" s="433"/>
      <c r="LIK459" s="433"/>
      <c r="LIL459" s="433"/>
      <c r="LIM459" s="433"/>
      <c r="LIN459" s="433"/>
      <c r="LIO459" s="433"/>
      <c r="LIP459" s="433"/>
      <c r="LIQ459" s="433"/>
      <c r="LIR459" s="433"/>
      <c r="LIS459" s="433"/>
      <c r="LIT459" s="433"/>
      <c r="LIU459" s="433"/>
      <c r="LIV459" s="433"/>
      <c r="LIW459" s="433"/>
      <c r="LIX459" s="433"/>
      <c r="LIY459" s="433"/>
      <c r="LIZ459" s="433"/>
      <c r="LJA459" s="433"/>
      <c r="LJB459" s="433"/>
      <c r="LJC459" s="433"/>
      <c r="LJD459" s="433"/>
      <c r="LJE459" s="433"/>
      <c r="LJF459" s="433"/>
      <c r="LJG459" s="433"/>
      <c r="LJH459" s="433"/>
      <c r="LJI459" s="433"/>
      <c r="LJJ459" s="433"/>
      <c r="LJK459" s="433"/>
      <c r="LJL459" s="433"/>
      <c r="LJM459" s="433"/>
      <c r="LJN459" s="433"/>
      <c r="LJO459" s="433"/>
      <c r="LJP459" s="433"/>
      <c r="LJQ459" s="433"/>
      <c r="LJR459" s="433"/>
      <c r="LJS459" s="433"/>
      <c r="LJT459" s="433"/>
      <c r="LJU459" s="433"/>
      <c r="LJV459" s="433"/>
      <c r="LJW459" s="433"/>
      <c r="LJX459" s="433"/>
      <c r="LJY459" s="433"/>
      <c r="LJZ459" s="433"/>
      <c r="LKA459" s="433"/>
      <c r="LKB459" s="433"/>
      <c r="LKC459" s="433"/>
      <c r="LKD459" s="433"/>
      <c r="LKE459" s="433"/>
      <c r="LKF459" s="433"/>
      <c r="LKG459" s="433"/>
      <c r="LKH459" s="433"/>
      <c r="LKI459" s="433"/>
      <c r="LKJ459" s="433"/>
      <c r="LKK459" s="433"/>
      <c r="LKL459" s="433"/>
      <c r="LKM459" s="433"/>
      <c r="LKN459" s="433"/>
      <c r="LKO459" s="433"/>
      <c r="LKP459" s="433"/>
      <c r="LKQ459" s="433"/>
      <c r="LKR459" s="433"/>
      <c r="LKS459" s="433"/>
      <c r="LKT459" s="433"/>
      <c r="LKU459" s="433"/>
      <c r="LKV459" s="433"/>
      <c r="LKW459" s="433"/>
      <c r="LKX459" s="433"/>
      <c r="LKY459" s="433"/>
      <c r="LKZ459" s="433"/>
      <c r="LLA459" s="433"/>
      <c r="LLB459" s="433"/>
      <c r="LLC459" s="433"/>
      <c r="LLD459" s="433"/>
      <c r="LLE459" s="433"/>
      <c r="LLF459" s="433"/>
      <c r="LLG459" s="433"/>
      <c r="LLH459" s="433"/>
      <c r="LLI459" s="433"/>
      <c r="LLJ459" s="433"/>
      <c r="LLK459" s="433"/>
      <c r="LLL459" s="433"/>
      <c r="LLM459" s="433"/>
      <c r="LLN459" s="433"/>
      <c r="LLO459" s="433"/>
      <c r="LLP459" s="433"/>
      <c r="LLQ459" s="433"/>
      <c r="LLR459" s="433"/>
      <c r="LLS459" s="433"/>
      <c r="LLT459" s="433"/>
      <c r="LLU459" s="433"/>
      <c r="LLV459" s="433"/>
      <c r="LLW459" s="433"/>
      <c r="LLX459" s="433"/>
      <c r="LLY459" s="433"/>
      <c r="LLZ459" s="433"/>
      <c r="LMA459" s="433"/>
      <c r="LMB459" s="433"/>
      <c r="LMC459" s="433"/>
      <c r="LMD459" s="433"/>
      <c r="LME459" s="433"/>
      <c r="LMF459" s="433"/>
      <c r="LMG459" s="433"/>
      <c r="LMH459" s="433"/>
      <c r="LMI459" s="433"/>
      <c r="LMJ459" s="433"/>
      <c r="LMK459" s="433"/>
      <c r="LML459" s="433"/>
      <c r="LMM459" s="433"/>
      <c r="LMN459" s="433"/>
      <c r="LMO459" s="433"/>
      <c r="LMP459" s="433"/>
      <c r="LMQ459" s="433"/>
      <c r="LMR459" s="433"/>
      <c r="LMS459" s="433"/>
      <c r="LMT459" s="433"/>
      <c r="LMU459" s="433"/>
      <c r="LMV459" s="433"/>
      <c r="LMW459" s="433"/>
      <c r="LMX459" s="433"/>
      <c r="LMY459" s="433"/>
      <c r="LMZ459" s="433"/>
      <c r="LNA459" s="433"/>
      <c r="LNB459" s="433"/>
      <c r="LNC459" s="433"/>
      <c r="LND459" s="433"/>
      <c r="LNE459" s="433"/>
      <c r="LNF459" s="433"/>
      <c r="LNG459" s="433"/>
      <c r="LNH459" s="433"/>
      <c r="LNI459" s="433"/>
      <c r="LNJ459" s="433"/>
      <c r="LNK459" s="433"/>
      <c r="LNL459" s="433"/>
      <c r="LNM459" s="433"/>
      <c r="LNN459" s="433"/>
      <c r="LNO459" s="433"/>
      <c r="LNP459" s="433"/>
      <c r="LNQ459" s="433"/>
      <c r="LNR459" s="433"/>
      <c r="LNS459" s="433"/>
      <c r="LNT459" s="433"/>
      <c r="LNU459" s="433"/>
      <c r="LNV459" s="433"/>
      <c r="LNW459" s="433"/>
      <c r="LNX459" s="433"/>
      <c r="LNY459" s="433"/>
      <c r="LNZ459" s="433"/>
      <c r="LOA459" s="433"/>
      <c r="LOB459" s="433"/>
      <c r="LOC459" s="433"/>
      <c r="LOD459" s="433"/>
      <c r="LOE459" s="433"/>
      <c r="LOF459" s="433"/>
      <c r="LOG459" s="433"/>
      <c r="LOH459" s="433"/>
      <c r="LOI459" s="433"/>
      <c r="LOJ459" s="433"/>
      <c r="LOK459" s="433"/>
      <c r="LOL459" s="433"/>
      <c r="LOM459" s="433"/>
      <c r="LON459" s="433"/>
      <c r="LOO459" s="433"/>
      <c r="LOP459" s="433"/>
      <c r="LOQ459" s="433"/>
      <c r="LOR459" s="433"/>
      <c r="LOS459" s="433"/>
      <c r="LOT459" s="433"/>
      <c r="LOU459" s="433"/>
      <c r="LOV459" s="433"/>
      <c r="LOW459" s="433"/>
      <c r="LOX459" s="433"/>
      <c r="LOY459" s="433"/>
      <c r="LOZ459" s="433"/>
      <c r="LPA459" s="433"/>
      <c r="LPB459" s="433"/>
      <c r="LPC459" s="433"/>
      <c r="LPD459" s="433"/>
      <c r="LPE459" s="433"/>
      <c r="LPF459" s="433"/>
      <c r="LPG459" s="433"/>
      <c r="LPH459" s="433"/>
      <c r="LPI459" s="433"/>
      <c r="LPJ459" s="433"/>
      <c r="LPK459" s="433"/>
      <c r="LPL459" s="433"/>
      <c r="LPM459" s="433"/>
      <c r="LPN459" s="433"/>
      <c r="LPO459" s="433"/>
      <c r="LPP459" s="433"/>
      <c r="LPQ459" s="433"/>
      <c r="LPR459" s="433"/>
      <c r="LPS459" s="433"/>
      <c r="LPT459" s="433"/>
      <c r="LPU459" s="433"/>
      <c r="LPV459" s="433"/>
      <c r="LPW459" s="433"/>
      <c r="LPX459" s="433"/>
      <c r="LPY459" s="433"/>
      <c r="LPZ459" s="433"/>
      <c r="LQA459" s="433"/>
      <c r="LQB459" s="433"/>
      <c r="LQC459" s="433"/>
      <c r="LQD459" s="433"/>
      <c r="LQE459" s="433"/>
      <c r="LQF459" s="433"/>
      <c r="LQG459" s="433"/>
      <c r="LQH459" s="433"/>
      <c r="LQI459" s="433"/>
      <c r="LQJ459" s="433"/>
      <c r="LQK459" s="433"/>
      <c r="LQL459" s="433"/>
      <c r="LQM459" s="433"/>
      <c r="LQN459" s="433"/>
      <c r="LQO459" s="433"/>
      <c r="LQP459" s="433"/>
      <c r="LQQ459" s="433"/>
      <c r="LQR459" s="433"/>
      <c r="LQS459" s="433"/>
      <c r="LQT459" s="433"/>
      <c r="LQU459" s="433"/>
      <c r="LQV459" s="433"/>
      <c r="LQW459" s="433"/>
      <c r="LQX459" s="433"/>
      <c r="LQY459" s="433"/>
      <c r="LQZ459" s="433"/>
      <c r="LRA459" s="433"/>
      <c r="LRB459" s="433"/>
      <c r="LRC459" s="433"/>
      <c r="LRD459" s="433"/>
      <c r="LRE459" s="433"/>
      <c r="LRF459" s="433"/>
      <c r="LRG459" s="433"/>
      <c r="LRH459" s="433"/>
      <c r="LRI459" s="433"/>
      <c r="LRJ459" s="433"/>
      <c r="LRK459" s="433"/>
      <c r="LRL459" s="433"/>
      <c r="LRM459" s="433"/>
      <c r="LRN459" s="433"/>
      <c r="LRO459" s="433"/>
      <c r="LRP459" s="433"/>
      <c r="LRQ459" s="433"/>
      <c r="LRR459" s="433"/>
      <c r="LRS459" s="433"/>
      <c r="LRT459" s="433"/>
      <c r="LRU459" s="433"/>
      <c r="LRV459" s="433"/>
      <c r="LRW459" s="433"/>
      <c r="LRX459" s="433"/>
      <c r="LRY459" s="433"/>
      <c r="LRZ459" s="433"/>
      <c r="LSA459" s="433"/>
      <c r="LSB459" s="433"/>
      <c r="LSC459" s="433"/>
      <c r="LSD459" s="433"/>
      <c r="LSE459" s="433"/>
      <c r="LSF459" s="433"/>
      <c r="LSG459" s="433"/>
      <c r="LSH459" s="433"/>
      <c r="LSI459" s="433"/>
      <c r="LSJ459" s="433"/>
      <c r="LSK459" s="433"/>
      <c r="LSL459" s="433"/>
      <c r="LSM459" s="433"/>
      <c r="LSN459" s="433"/>
      <c r="LSO459" s="433"/>
      <c r="LSP459" s="433"/>
      <c r="LSQ459" s="433"/>
      <c r="LSR459" s="433"/>
      <c r="LSS459" s="433"/>
      <c r="LST459" s="433"/>
      <c r="LSU459" s="433"/>
      <c r="LSV459" s="433"/>
      <c r="LSW459" s="433"/>
      <c r="LSX459" s="433"/>
      <c r="LSY459" s="433"/>
      <c r="LSZ459" s="433"/>
      <c r="LTA459" s="433"/>
      <c r="LTB459" s="433"/>
      <c r="LTC459" s="433"/>
      <c r="LTD459" s="433"/>
      <c r="LTE459" s="433"/>
      <c r="LTF459" s="433"/>
      <c r="LTG459" s="433"/>
      <c r="LTH459" s="433"/>
      <c r="LTI459" s="433"/>
      <c r="LTJ459" s="433"/>
      <c r="LTK459" s="433"/>
      <c r="LTL459" s="433"/>
      <c r="LTM459" s="433"/>
      <c r="LTN459" s="433"/>
      <c r="LTO459" s="433"/>
      <c r="LTP459" s="433"/>
      <c r="LTQ459" s="433"/>
      <c r="LTR459" s="433"/>
      <c r="LTS459" s="433"/>
      <c r="LTT459" s="433"/>
      <c r="LTU459" s="433"/>
      <c r="LTV459" s="433"/>
      <c r="LTW459" s="433"/>
      <c r="LTX459" s="433"/>
      <c r="LTY459" s="433"/>
      <c r="LTZ459" s="433"/>
      <c r="LUA459" s="433"/>
      <c r="LUB459" s="433"/>
      <c r="LUC459" s="433"/>
      <c r="LUD459" s="433"/>
      <c r="LUE459" s="433"/>
      <c r="LUF459" s="433"/>
      <c r="LUG459" s="433"/>
      <c r="LUH459" s="433"/>
      <c r="LUI459" s="433"/>
      <c r="LUJ459" s="433"/>
      <c r="LUK459" s="433"/>
      <c r="LUL459" s="433"/>
      <c r="LUM459" s="433"/>
      <c r="LUN459" s="433"/>
      <c r="LUO459" s="433"/>
      <c r="LUP459" s="433"/>
      <c r="LUQ459" s="433"/>
      <c r="LUR459" s="433"/>
      <c r="LUS459" s="433"/>
      <c r="LUT459" s="433"/>
      <c r="LUU459" s="433"/>
      <c r="LUV459" s="433"/>
      <c r="LUW459" s="433"/>
      <c r="LUX459" s="433"/>
      <c r="LUY459" s="433"/>
      <c r="LUZ459" s="433"/>
      <c r="LVA459" s="433"/>
      <c r="LVB459" s="433"/>
      <c r="LVC459" s="433"/>
      <c r="LVD459" s="433"/>
      <c r="LVE459" s="433"/>
      <c r="LVF459" s="433"/>
      <c r="LVG459" s="433"/>
      <c r="LVH459" s="433"/>
      <c r="LVI459" s="433"/>
      <c r="LVJ459" s="433"/>
      <c r="LVK459" s="433"/>
      <c r="LVL459" s="433"/>
      <c r="LVM459" s="433"/>
      <c r="LVN459" s="433"/>
      <c r="LVO459" s="433"/>
      <c r="LVP459" s="433"/>
      <c r="LVQ459" s="433"/>
      <c r="LVR459" s="433"/>
      <c r="LVS459" s="433"/>
      <c r="LVT459" s="433"/>
      <c r="LVU459" s="433"/>
      <c r="LVV459" s="433"/>
      <c r="LVW459" s="433"/>
      <c r="LVX459" s="433"/>
      <c r="LVY459" s="433"/>
      <c r="LVZ459" s="433"/>
      <c r="LWA459" s="433"/>
      <c r="LWB459" s="433"/>
      <c r="LWC459" s="433"/>
      <c r="LWD459" s="433"/>
      <c r="LWE459" s="433"/>
      <c r="LWF459" s="433"/>
      <c r="LWG459" s="433"/>
      <c r="LWH459" s="433"/>
      <c r="LWI459" s="433"/>
      <c r="LWJ459" s="433"/>
      <c r="LWK459" s="433"/>
      <c r="LWL459" s="433"/>
      <c r="LWM459" s="433"/>
      <c r="LWN459" s="433"/>
      <c r="LWO459" s="433"/>
      <c r="LWP459" s="433"/>
      <c r="LWQ459" s="433"/>
      <c r="LWR459" s="433"/>
      <c r="LWS459" s="433"/>
      <c r="LWT459" s="433"/>
      <c r="LWU459" s="433"/>
      <c r="LWV459" s="433"/>
      <c r="LWW459" s="433"/>
      <c r="LWX459" s="433"/>
      <c r="LWY459" s="433"/>
      <c r="LWZ459" s="433"/>
      <c r="LXA459" s="433"/>
      <c r="LXB459" s="433"/>
      <c r="LXC459" s="433"/>
      <c r="LXD459" s="433"/>
      <c r="LXE459" s="433"/>
      <c r="LXF459" s="433"/>
      <c r="LXG459" s="433"/>
      <c r="LXH459" s="433"/>
      <c r="LXI459" s="433"/>
      <c r="LXJ459" s="433"/>
      <c r="LXK459" s="433"/>
      <c r="LXL459" s="433"/>
      <c r="LXM459" s="433"/>
      <c r="LXN459" s="433"/>
      <c r="LXO459" s="433"/>
      <c r="LXP459" s="433"/>
      <c r="LXQ459" s="433"/>
      <c r="LXR459" s="433"/>
      <c r="LXS459" s="433"/>
      <c r="LXT459" s="433"/>
      <c r="LXU459" s="433"/>
      <c r="LXV459" s="433"/>
      <c r="LXW459" s="433"/>
      <c r="LXX459" s="433"/>
      <c r="LXY459" s="433"/>
      <c r="LXZ459" s="433"/>
      <c r="LYA459" s="433"/>
      <c r="LYB459" s="433"/>
      <c r="LYC459" s="433"/>
      <c r="LYD459" s="433"/>
      <c r="LYE459" s="433"/>
      <c r="LYF459" s="433"/>
      <c r="LYG459" s="433"/>
      <c r="LYH459" s="433"/>
      <c r="LYI459" s="433"/>
      <c r="LYJ459" s="433"/>
      <c r="LYK459" s="433"/>
      <c r="LYL459" s="433"/>
      <c r="LYM459" s="433"/>
      <c r="LYN459" s="433"/>
      <c r="LYO459" s="433"/>
      <c r="LYP459" s="433"/>
      <c r="LYQ459" s="433"/>
      <c r="LYR459" s="433"/>
      <c r="LYS459" s="433"/>
      <c r="LYT459" s="433"/>
      <c r="LYU459" s="433"/>
      <c r="LYV459" s="433"/>
      <c r="LYW459" s="433"/>
      <c r="LYX459" s="433"/>
      <c r="LYY459" s="433"/>
      <c r="LYZ459" s="433"/>
      <c r="LZA459" s="433"/>
      <c r="LZB459" s="433"/>
      <c r="LZC459" s="433"/>
      <c r="LZD459" s="433"/>
      <c r="LZE459" s="433"/>
      <c r="LZF459" s="433"/>
      <c r="LZG459" s="433"/>
      <c r="LZH459" s="433"/>
      <c r="LZI459" s="433"/>
      <c r="LZJ459" s="433"/>
      <c r="LZK459" s="433"/>
      <c r="LZL459" s="433"/>
      <c r="LZM459" s="433"/>
      <c r="LZN459" s="433"/>
      <c r="LZO459" s="433"/>
      <c r="LZP459" s="433"/>
      <c r="LZQ459" s="433"/>
      <c r="LZR459" s="433"/>
      <c r="LZS459" s="433"/>
      <c r="LZT459" s="433"/>
      <c r="LZU459" s="433"/>
      <c r="LZV459" s="433"/>
      <c r="LZW459" s="433"/>
      <c r="LZX459" s="433"/>
      <c r="LZY459" s="433"/>
      <c r="LZZ459" s="433"/>
      <c r="MAA459" s="433"/>
      <c r="MAB459" s="433"/>
      <c r="MAC459" s="433"/>
      <c r="MAD459" s="433"/>
      <c r="MAE459" s="433"/>
      <c r="MAF459" s="433"/>
      <c r="MAG459" s="433"/>
      <c r="MAH459" s="433"/>
      <c r="MAI459" s="433"/>
      <c r="MAJ459" s="433"/>
      <c r="MAK459" s="433"/>
      <c r="MAL459" s="433"/>
      <c r="MAM459" s="433"/>
      <c r="MAN459" s="433"/>
      <c r="MAO459" s="433"/>
      <c r="MAP459" s="433"/>
      <c r="MAQ459" s="433"/>
      <c r="MAR459" s="433"/>
      <c r="MAS459" s="433"/>
      <c r="MAT459" s="433"/>
      <c r="MAU459" s="433"/>
      <c r="MAV459" s="433"/>
      <c r="MAW459" s="433"/>
      <c r="MAX459" s="433"/>
      <c r="MAY459" s="433"/>
      <c r="MAZ459" s="433"/>
      <c r="MBA459" s="433"/>
      <c r="MBB459" s="433"/>
      <c r="MBC459" s="433"/>
      <c r="MBD459" s="433"/>
      <c r="MBE459" s="433"/>
      <c r="MBF459" s="433"/>
      <c r="MBG459" s="433"/>
      <c r="MBH459" s="433"/>
      <c r="MBI459" s="433"/>
      <c r="MBJ459" s="433"/>
      <c r="MBK459" s="433"/>
      <c r="MBL459" s="433"/>
      <c r="MBM459" s="433"/>
      <c r="MBN459" s="433"/>
      <c r="MBO459" s="433"/>
      <c r="MBP459" s="433"/>
      <c r="MBQ459" s="433"/>
      <c r="MBR459" s="433"/>
      <c r="MBS459" s="433"/>
      <c r="MBT459" s="433"/>
      <c r="MBU459" s="433"/>
      <c r="MBV459" s="433"/>
      <c r="MBW459" s="433"/>
      <c r="MBX459" s="433"/>
      <c r="MBY459" s="433"/>
      <c r="MBZ459" s="433"/>
      <c r="MCA459" s="433"/>
      <c r="MCB459" s="433"/>
      <c r="MCC459" s="433"/>
      <c r="MCD459" s="433"/>
      <c r="MCE459" s="433"/>
      <c r="MCF459" s="433"/>
      <c r="MCG459" s="433"/>
      <c r="MCH459" s="433"/>
      <c r="MCI459" s="433"/>
      <c r="MCJ459" s="433"/>
      <c r="MCK459" s="433"/>
      <c r="MCL459" s="433"/>
      <c r="MCM459" s="433"/>
      <c r="MCN459" s="433"/>
      <c r="MCO459" s="433"/>
      <c r="MCP459" s="433"/>
      <c r="MCQ459" s="433"/>
      <c r="MCR459" s="433"/>
      <c r="MCS459" s="433"/>
      <c r="MCT459" s="433"/>
      <c r="MCU459" s="433"/>
      <c r="MCV459" s="433"/>
      <c r="MCW459" s="433"/>
      <c r="MCX459" s="433"/>
      <c r="MCY459" s="433"/>
      <c r="MCZ459" s="433"/>
      <c r="MDA459" s="433"/>
      <c r="MDB459" s="433"/>
      <c r="MDC459" s="433"/>
      <c r="MDD459" s="433"/>
      <c r="MDE459" s="433"/>
      <c r="MDF459" s="433"/>
      <c r="MDG459" s="433"/>
      <c r="MDH459" s="433"/>
      <c r="MDI459" s="433"/>
      <c r="MDJ459" s="433"/>
      <c r="MDK459" s="433"/>
      <c r="MDL459" s="433"/>
      <c r="MDM459" s="433"/>
      <c r="MDN459" s="433"/>
      <c r="MDO459" s="433"/>
      <c r="MDP459" s="433"/>
      <c r="MDQ459" s="433"/>
      <c r="MDR459" s="433"/>
      <c r="MDS459" s="433"/>
      <c r="MDT459" s="433"/>
      <c r="MDU459" s="433"/>
      <c r="MDV459" s="433"/>
      <c r="MDW459" s="433"/>
      <c r="MDX459" s="433"/>
      <c r="MDY459" s="433"/>
      <c r="MDZ459" s="433"/>
      <c r="MEA459" s="433"/>
      <c r="MEB459" s="433"/>
      <c r="MEC459" s="433"/>
      <c r="MED459" s="433"/>
      <c r="MEE459" s="433"/>
      <c r="MEF459" s="433"/>
      <c r="MEG459" s="433"/>
      <c r="MEH459" s="433"/>
      <c r="MEI459" s="433"/>
      <c r="MEJ459" s="433"/>
      <c r="MEK459" s="433"/>
      <c r="MEL459" s="433"/>
      <c r="MEM459" s="433"/>
      <c r="MEN459" s="433"/>
      <c r="MEO459" s="433"/>
      <c r="MEP459" s="433"/>
      <c r="MEQ459" s="433"/>
      <c r="MER459" s="433"/>
      <c r="MES459" s="433"/>
      <c r="MET459" s="433"/>
      <c r="MEU459" s="433"/>
      <c r="MEV459" s="433"/>
      <c r="MEW459" s="433"/>
      <c r="MEX459" s="433"/>
      <c r="MEY459" s="433"/>
      <c r="MEZ459" s="433"/>
      <c r="MFA459" s="433"/>
      <c r="MFB459" s="433"/>
      <c r="MFC459" s="433"/>
      <c r="MFD459" s="433"/>
      <c r="MFE459" s="433"/>
      <c r="MFF459" s="433"/>
      <c r="MFG459" s="433"/>
      <c r="MFH459" s="433"/>
      <c r="MFI459" s="433"/>
      <c r="MFJ459" s="433"/>
      <c r="MFK459" s="433"/>
      <c r="MFL459" s="433"/>
      <c r="MFM459" s="433"/>
      <c r="MFN459" s="433"/>
      <c r="MFO459" s="433"/>
      <c r="MFP459" s="433"/>
      <c r="MFQ459" s="433"/>
      <c r="MFR459" s="433"/>
      <c r="MFS459" s="433"/>
      <c r="MFT459" s="433"/>
      <c r="MFU459" s="433"/>
      <c r="MFV459" s="433"/>
      <c r="MFW459" s="433"/>
      <c r="MFX459" s="433"/>
      <c r="MFY459" s="433"/>
      <c r="MFZ459" s="433"/>
      <c r="MGA459" s="433"/>
      <c r="MGB459" s="433"/>
      <c r="MGC459" s="433"/>
      <c r="MGD459" s="433"/>
      <c r="MGE459" s="433"/>
      <c r="MGF459" s="433"/>
      <c r="MGG459" s="433"/>
      <c r="MGH459" s="433"/>
      <c r="MGI459" s="433"/>
      <c r="MGJ459" s="433"/>
      <c r="MGK459" s="433"/>
      <c r="MGL459" s="433"/>
      <c r="MGM459" s="433"/>
      <c r="MGN459" s="433"/>
      <c r="MGO459" s="433"/>
      <c r="MGP459" s="433"/>
      <c r="MGQ459" s="433"/>
      <c r="MGR459" s="433"/>
      <c r="MGS459" s="433"/>
      <c r="MGT459" s="433"/>
      <c r="MGU459" s="433"/>
      <c r="MGV459" s="433"/>
      <c r="MGW459" s="433"/>
      <c r="MGX459" s="433"/>
      <c r="MGY459" s="433"/>
      <c r="MGZ459" s="433"/>
      <c r="MHA459" s="433"/>
      <c r="MHB459" s="433"/>
      <c r="MHC459" s="433"/>
      <c r="MHD459" s="433"/>
      <c r="MHE459" s="433"/>
      <c r="MHF459" s="433"/>
      <c r="MHG459" s="433"/>
      <c r="MHH459" s="433"/>
      <c r="MHI459" s="433"/>
      <c r="MHJ459" s="433"/>
      <c r="MHK459" s="433"/>
      <c r="MHL459" s="433"/>
      <c r="MHM459" s="433"/>
      <c r="MHN459" s="433"/>
      <c r="MHO459" s="433"/>
      <c r="MHP459" s="433"/>
      <c r="MHQ459" s="433"/>
      <c r="MHR459" s="433"/>
      <c r="MHS459" s="433"/>
      <c r="MHT459" s="433"/>
      <c r="MHU459" s="433"/>
      <c r="MHV459" s="433"/>
      <c r="MHW459" s="433"/>
      <c r="MHX459" s="433"/>
      <c r="MHY459" s="433"/>
      <c r="MHZ459" s="433"/>
      <c r="MIA459" s="433"/>
      <c r="MIB459" s="433"/>
      <c r="MIC459" s="433"/>
      <c r="MID459" s="433"/>
      <c r="MIE459" s="433"/>
      <c r="MIF459" s="433"/>
      <c r="MIG459" s="433"/>
      <c r="MIH459" s="433"/>
      <c r="MII459" s="433"/>
      <c r="MIJ459" s="433"/>
      <c r="MIK459" s="433"/>
      <c r="MIL459" s="433"/>
      <c r="MIM459" s="433"/>
      <c r="MIN459" s="433"/>
      <c r="MIO459" s="433"/>
      <c r="MIP459" s="433"/>
      <c r="MIQ459" s="433"/>
      <c r="MIR459" s="433"/>
      <c r="MIS459" s="433"/>
      <c r="MIT459" s="433"/>
      <c r="MIU459" s="433"/>
      <c r="MIV459" s="433"/>
      <c r="MIW459" s="433"/>
      <c r="MIX459" s="433"/>
      <c r="MIY459" s="433"/>
      <c r="MIZ459" s="433"/>
      <c r="MJA459" s="433"/>
      <c r="MJB459" s="433"/>
      <c r="MJC459" s="433"/>
      <c r="MJD459" s="433"/>
      <c r="MJE459" s="433"/>
      <c r="MJF459" s="433"/>
      <c r="MJG459" s="433"/>
      <c r="MJH459" s="433"/>
      <c r="MJI459" s="433"/>
      <c r="MJJ459" s="433"/>
      <c r="MJK459" s="433"/>
      <c r="MJL459" s="433"/>
      <c r="MJM459" s="433"/>
      <c r="MJN459" s="433"/>
      <c r="MJO459" s="433"/>
      <c r="MJP459" s="433"/>
      <c r="MJQ459" s="433"/>
      <c r="MJR459" s="433"/>
      <c r="MJS459" s="433"/>
      <c r="MJT459" s="433"/>
      <c r="MJU459" s="433"/>
      <c r="MJV459" s="433"/>
      <c r="MJW459" s="433"/>
      <c r="MJX459" s="433"/>
      <c r="MJY459" s="433"/>
      <c r="MJZ459" s="433"/>
      <c r="MKA459" s="433"/>
      <c r="MKB459" s="433"/>
      <c r="MKC459" s="433"/>
      <c r="MKD459" s="433"/>
      <c r="MKE459" s="433"/>
      <c r="MKF459" s="433"/>
      <c r="MKG459" s="433"/>
      <c r="MKH459" s="433"/>
      <c r="MKI459" s="433"/>
      <c r="MKJ459" s="433"/>
      <c r="MKK459" s="433"/>
      <c r="MKL459" s="433"/>
      <c r="MKM459" s="433"/>
      <c r="MKN459" s="433"/>
      <c r="MKO459" s="433"/>
      <c r="MKP459" s="433"/>
      <c r="MKQ459" s="433"/>
      <c r="MKR459" s="433"/>
      <c r="MKS459" s="433"/>
      <c r="MKT459" s="433"/>
      <c r="MKU459" s="433"/>
      <c r="MKV459" s="433"/>
      <c r="MKW459" s="433"/>
      <c r="MKX459" s="433"/>
      <c r="MKY459" s="433"/>
      <c r="MKZ459" s="433"/>
      <c r="MLA459" s="433"/>
      <c r="MLB459" s="433"/>
      <c r="MLC459" s="433"/>
      <c r="MLD459" s="433"/>
      <c r="MLE459" s="433"/>
      <c r="MLF459" s="433"/>
      <c r="MLG459" s="433"/>
      <c r="MLH459" s="433"/>
      <c r="MLI459" s="433"/>
      <c r="MLJ459" s="433"/>
      <c r="MLK459" s="433"/>
      <c r="MLL459" s="433"/>
      <c r="MLM459" s="433"/>
      <c r="MLN459" s="433"/>
      <c r="MLO459" s="433"/>
      <c r="MLP459" s="433"/>
      <c r="MLQ459" s="433"/>
      <c r="MLR459" s="433"/>
      <c r="MLS459" s="433"/>
      <c r="MLT459" s="433"/>
      <c r="MLU459" s="433"/>
      <c r="MLV459" s="433"/>
      <c r="MLW459" s="433"/>
      <c r="MLX459" s="433"/>
      <c r="MLY459" s="433"/>
      <c r="MLZ459" s="433"/>
      <c r="MMA459" s="433"/>
      <c r="MMB459" s="433"/>
      <c r="MMC459" s="433"/>
      <c r="MMD459" s="433"/>
      <c r="MME459" s="433"/>
      <c r="MMF459" s="433"/>
      <c r="MMG459" s="433"/>
      <c r="MMH459" s="433"/>
      <c r="MMI459" s="433"/>
      <c r="MMJ459" s="433"/>
      <c r="MMK459" s="433"/>
      <c r="MML459" s="433"/>
      <c r="MMM459" s="433"/>
      <c r="MMN459" s="433"/>
      <c r="MMO459" s="433"/>
      <c r="MMP459" s="433"/>
      <c r="MMQ459" s="433"/>
      <c r="MMR459" s="433"/>
      <c r="MMS459" s="433"/>
      <c r="MMT459" s="433"/>
      <c r="MMU459" s="433"/>
      <c r="MMV459" s="433"/>
      <c r="MMW459" s="433"/>
      <c r="MMX459" s="433"/>
      <c r="MMY459" s="433"/>
      <c r="MMZ459" s="433"/>
      <c r="MNA459" s="433"/>
      <c r="MNB459" s="433"/>
      <c r="MNC459" s="433"/>
      <c r="MND459" s="433"/>
      <c r="MNE459" s="433"/>
      <c r="MNF459" s="433"/>
      <c r="MNG459" s="433"/>
      <c r="MNH459" s="433"/>
      <c r="MNI459" s="433"/>
      <c r="MNJ459" s="433"/>
      <c r="MNK459" s="433"/>
      <c r="MNL459" s="433"/>
      <c r="MNM459" s="433"/>
      <c r="MNN459" s="433"/>
      <c r="MNO459" s="433"/>
      <c r="MNP459" s="433"/>
      <c r="MNQ459" s="433"/>
      <c r="MNR459" s="433"/>
      <c r="MNS459" s="433"/>
      <c r="MNT459" s="433"/>
      <c r="MNU459" s="433"/>
      <c r="MNV459" s="433"/>
      <c r="MNW459" s="433"/>
      <c r="MNX459" s="433"/>
      <c r="MNY459" s="433"/>
      <c r="MNZ459" s="433"/>
      <c r="MOA459" s="433"/>
      <c r="MOB459" s="433"/>
      <c r="MOC459" s="433"/>
      <c r="MOD459" s="433"/>
      <c r="MOE459" s="433"/>
      <c r="MOF459" s="433"/>
      <c r="MOG459" s="433"/>
      <c r="MOH459" s="433"/>
      <c r="MOI459" s="433"/>
      <c r="MOJ459" s="433"/>
      <c r="MOK459" s="433"/>
      <c r="MOL459" s="433"/>
      <c r="MOM459" s="433"/>
      <c r="MON459" s="433"/>
      <c r="MOO459" s="433"/>
      <c r="MOP459" s="433"/>
      <c r="MOQ459" s="433"/>
      <c r="MOR459" s="433"/>
      <c r="MOS459" s="433"/>
      <c r="MOT459" s="433"/>
      <c r="MOU459" s="433"/>
      <c r="MOV459" s="433"/>
      <c r="MOW459" s="433"/>
      <c r="MOX459" s="433"/>
      <c r="MOY459" s="433"/>
      <c r="MOZ459" s="433"/>
      <c r="MPA459" s="433"/>
      <c r="MPB459" s="433"/>
      <c r="MPC459" s="433"/>
      <c r="MPD459" s="433"/>
      <c r="MPE459" s="433"/>
      <c r="MPF459" s="433"/>
      <c r="MPG459" s="433"/>
      <c r="MPH459" s="433"/>
      <c r="MPI459" s="433"/>
      <c r="MPJ459" s="433"/>
      <c r="MPK459" s="433"/>
      <c r="MPL459" s="433"/>
      <c r="MPM459" s="433"/>
      <c r="MPN459" s="433"/>
      <c r="MPO459" s="433"/>
      <c r="MPP459" s="433"/>
      <c r="MPQ459" s="433"/>
      <c r="MPR459" s="433"/>
      <c r="MPS459" s="433"/>
      <c r="MPT459" s="433"/>
      <c r="MPU459" s="433"/>
      <c r="MPV459" s="433"/>
      <c r="MPW459" s="433"/>
      <c r="MPX459" s="433"/>
      <c r="MPY459" s="433"/>
      <c r="MPZ459" s="433"/>
      <c r="MQA459" s="433"/>
      <c r="MQB459" s="433"/>
      <c r="MQC459" s="433"/>
      <c r="MQD459" s="433"/>
      <c r="MQE459" s="433"/>
      <c r="MQF459" s="433"/>
      <c r="MQG459" s="433"/>
      <c r="MQH459" s="433"/>
      <c r="MQI459" s="433"/>
      <c r="MQJ459" s="433"/>
      <c r="MQK459" s="433"/>
      <c r="MQL459" s="433"/>
      <c r="MQM459" s="433"/>
      <c r="MQN459" s="433"/>
      <c r="MQO459" s="433"/>
      <c r="MQP459" s="433"/>
      <c r="MQQ459" s="433"/>
      <c r="MQR459" s="433"/>
      <c r="MQS459" s="433"/>
      <c r="MQT459" s="433"/>
      <c r="MQU459" s="433"/>
      <c r="MQV459" s="433"/>
      <c r="MQW459" s="433"/>
      <c r="MQX459" s="433"/>
      <c r="MQY459" s="433"/>
      <c r="MQZ459" s="433"/>
      <c r="MRA459" s="433"/>
      <c r="MRB459" s="433"/>
      <c r="MRC459" s="433"/>
      <c r="MRD459" s="433"/>
      <c r="MRE459" s="433"/>
      <c r="MRF459" s="433"/>
      <c r="MRG459" s="433"/>
      <c r="MRH459" s="433"/>
      <c r="MRI459" s="433"/>
      <c r="MRJ459" s="433"/>
      <c r="MRK459" s="433"/>
      <c r="MRL459" s="433"/>
      <c r="MRM459" s="433"/>
      <c r="MRN459" s="433"/>
      <c r="MRO459" s="433"/>
      <c r="MRP459" s="433"/>
      <c r="MRQ459" s="433"/>
      <c r="MRR459" s="433"/>
      <c r="MRS459" s="433"/>
      <c r="MRT459" s="433"/>
      <c r="MRU459" s="433"/>
      <c r="MRV459" s="433"/>
      <c r="MRW459" s="433"/>
      <c r="MRX459" s="433"/>
      <c r="MRY459" s="433"/>
      <c r="MRZ459" s="433"/>
      <c r="MSA459" s="433"/>
      <c r="MSB459" s="433"/>
      <c r="MSC459" s="433"/>
      <c r="MSD459" s="433"/>
      <c r="MSE459" s="433"/>
      <c r="MSF459" s="433"/>
      <c r="MSG459" s="433"/>
      <c r="MSH459" s="433"/>
      <c r="MSI459" s="433"/>
      <c r="MSJ459" s="433"/>
      <c r="MSK459" s="433"/>
      <c r="MSL459" s="433"/>
      <c r="MSM459" s="433"/>
      <c r="MSN459" s="433"/>
      <c r="MSO459" s="433"/>
      <c r="MSP459" s="433"/>
      <c r="MSQ459" s="433"/>
      <c r="MSR459" s="433"/>
      <c r="MSS459" s="433"/>
      <c r="MST459" s="433"/>
      <c r="MSU459" s="433"/>
      <c r="MSV459" s="433"/>
      <c r="MSW459" s="433"/>
      <c r="MSX459" s="433"/>
      <c r="MSY459" s="433"/>
      <c r="MSZ459" s="433"/>
      <c r="MTA459" s="433"/>
      <c r="MTB459" s="433"/>
      <c r="MTC459" s="433"/>
      <c r="MTD459" s="433"/>
      <c r="MTE459" s="433"/>
      <c r="MTF459" s="433"/>
      <c r="MTG459" s="433"/>
      <c r="MTH459" s="433"/>
      <c r="MTI459" s="433"/>
      <c r="MTJ459" s="433"/>
      <c r="MTK459" s="433"/>
      <c r="MTL459" s="433"/>
      <c r="MTM459" s="433"/>
      <c r="MTN459" s="433"/>
      <c r="MTO459" s="433"/>
      <c r="MTP459" s="433"/>
      <c r="MTQ459" s="433"/>
      <c r="MTR459" s="433"/>
      <c r="MTS459" s="433"/>
      <c r="MTT459" s="433"/>
      <c r="MTU459" s="433"/>
      <c r="MTV459" s="433"/>
      <c r="MTW459" s="433"/>
      <c r="MTX459" s="433"/>
      <c r="MTY459" s="433"/>
      <c r="MTZ459" s="433"/>
      <c r="MUA459" s="433"/>
      <c r="MUB459" s="433"/>
      <c r="MUC459" s="433"/>
      <c r="MUD459" s="433"/>
      <c r="MUE459" s="433"/>
      <c r="MUF459" s="433"/>
      <c r="MUG459" s="433"/>
      <c r="MUH459" s="433"/>
      <c r="MUI459" s="433"/>
      <c r="MUJ459" s="433"/>
      <c r="MUK459" s="433"/>
      <c r="MUL459" s="433"/>
      <c r="MUM459" s="433"/>
      <c r="MUN459" s="433"/>
      <c r="MUO459" s="433"/>
      <c r="MUP459" s="433"/>
      <c r="MUQ459" s="433"/>
      <c r="MUR459" s="433"/>
      <c r="MUS459" s="433"/>
      <c r="MUT459" s="433"/>
      <c r="MUU459" s="433"/>
      <c r="MUV459" s="433"/>
      <c r="MUW459" s="433"/>
      <c r="MUX459" s="433"/>
      <c r="MUY459" s="433"/>
      <c r="MUZ459" s="433"/>
      <c r="MVA459" s="433"/>
      <c r="MVB459" s="433"/>
      <c r="MVC459" s="433"/>
      <c r="MVD459" s="433"/>
      <c r="MVE459" s="433"/>
      <c r="MVF459" s="433"/>
      <c r="MVG459" s="433"/>
      <c r="MVH459" s="433"/>
      <c r="MVI459" s="433"/>
      <c r="MVJ459" s="433"/>
      <c r="MVK459" s="433"/>
      <c r="MVL459" s="433"/>
      <c r="MVM459" s="433"/>
      <c r="MVN459" s="433"/>
      <c r="MVO459" s="433"/>
      <c r="MVP459" s="433"/>
      <c r="MVQ459" s="433"/>
      <c r="MVR459" s="433"/>
      <c r="MVS459" s="433"/>
      <c r="MVT459" s="433"/>
      <c r="MVU459" s="433"/>
      <c r="MVV459" s="433"/>
      <c r="MVW459" s="433"/>
      <c r="MVX459" s="433"/>
      <c r="MVY459" s="433"/>
      <c r="MVZ459" s="433"/>
      <c r="MWA459" s="433"/>
      <c r="MWB459" s="433"/>
      <c r="MWC459" s="433"/>
      <c r="MWD459" s="433"/>
      <c r="MWE459" s="433"/>
      <c r="MWF459" s="433"/>
      <c r="MWG459" s="433"/>
      <c r="MWH459" s="433"/>
      <c r="MWI459" s="433"/>
      <c r="MWJ459" s="433"/>
      <c r="MWK459" s="433"/>
      <c r="MWL459" s="433"/>
      <c r="MWM459" s="433"/>
      <c r="MWN459" s="433"/>
      <c r="MWO459" s="433"/>
      <c r="MWP459" s="433"/>
      <c r="MWQ459" s="433"/>
      <c r="MWR459" s="433"/>
      <c r="MWS459" s="433"/>
      <c r="MWT459" s="433"/>
      <c r="MWU459" s="433"/>
      <c r="MWV459" s="433"/>
      <c r="MWW459" s="433"/>
      <c r="MWX459" s="433"/>
      <c r="MWY459" s="433"/>
      <c r="MWZ459" s="433"/>
      <c r="MXA459" s="433"/>
      <c r="MXB459" s="433"/>
      <c r="MXC459" s="433"/>
      <c r="MXD459" s="433"/>
      <c r="MXE459" s="433"/>
      <c r="MXF459" s="433"/>
      <c r="MXG459" s="433"/>
      <c r="MXH459" s="433"/>
      <c r="MXI459" s="433"/>
      <c r="MXJ459" s="433"/>
      <c r="MXK459" s="433"/>
      <c r="MXL459" s="433"/>
      <c r="MXM459" s="433"/>
      <c r="MXN459" s="433"/>
      <c r="MXO459" s="433"/>
      <c r="MXP459" s="433"/>
      <c r="MXQ459" s="433"/>
      <c r="MXR459" s="433"/>
      <c r="MXS459" s="433"/>
      <c r="MXT459" s="433"/>
      <c r="MXU459" s="433"/>
      <c r="MXV459" s="433"/>
      <c r="MXW459" s="433"/>
      <c r="MXX459" s="433"/>
      <c r="MXY459" s="433"/>
      <c r="MXZ459" s="433"/>
      <c r="MYA459" s="433"/>
      <c r="MYB459" s="433"/>
      <c r="MYC459" s="433"/>
      <c r="MYD459" s="433"/>
      <c r="MYE459" s="433"/>
      <c r="MYF459" s="433"/>
      <c r="MYG459" s="433"/>
      <c r="MYH459" s="433"/>
      <c r="MYI459" s="433"/>
      <c r="MYJ459" s="433"/>
      <c r="MYK459" s="433"/>
      <c r="MYL459" s="433"/>
      <c r="MYM459" s="433"/>
      <c r="MYN459" s="433"/>
      <c r="MYO459" s="433"/>
      <c r="MYP459" s="433"/>
      <c r="MYQ459" s="433"/>
      <c r="MYR459" s="433"/>
      <c r="MYS459" s="433"/>
      <c r="MYT459" s="433"/>
      <c r="MYU459" s="433"/>
      <c r="MYV459" s="433"/>
      <c r="MYW459" s="433"/>
      <c r="MYX459" s="433"/>
      <c r="MYY459" s="433"/>
      <c r="MYZ459" s="433"/>
      <c r="MZA459" s="433"/>
      <c r="MZB459" s="433"/>
      <c r="MZC459" s="433"/>
      <c r="MZD459" s="433"/>
      <c r="MZE459" s="433"/>
      <c r="MZF459" s="433"/>
      <c r="MZG459" s="433"/>
      <c r="MZH459" s="433"/>
      <c r="MZI459" s="433"/>
      <c r="MZJ459" s="433"/>
      <c r="MZK459" s="433"/>
      <c r="MZL459" s="433"/>
      <c r="MZM459" s="433"/>
      <c r="MZN459" s="433"/>
      <c r="MZO459" s="433"/>
      <c r="MZP459" s="433"/>
      <c r="MZQ459" s="433"/>
      <c r="MZR459" s="433"/>
      <c r="MZS459" s="433"/>
      <c r="MZT459" s="433"/>
      <c r="MZU459" s="433"/>
      <c r="MZV459" s="433"/>
      <c r="MZW459" s="433"/>
      <c r="MZX459" s="433"/>
      <c r="MZY459" s="433"/>
      <c r="MZZ459" s="433"/>
      <c r="NAA459" s="433"/>
      <c r="NAB459" s="433"/>
      <c r="NAC459" s="433"/>
      <c r="NAD459" s="433"/>
      <c r="NAE459" s="433"/>
      <c r="NAF459" s="433"/>
      <c r="NAG459" s="433"/>
      <c r="NAH459" s="433"/>
      <c r="NAI459" s="433"/>
      <c r="NAJ459" s="433"/>
      <c r="NAK459" s="433"/>
      <c r="NAL459" s="433"/>
      <c r="NAM459" s="433"/>
      <c r="NAN459" s="433"/>
      <c r="NAO459" s="433"/>
      <c r="NAP459" s="433"/>
      <c r="NAQ459" s="433"/>
      <c r="NAR459" s="433"/>
      <c r="NAS459" s="433"/>
      <c r="NAT459" s="433"/>
      <c r="NAU459" s="433"/>
      <c r="NAV459" s="433"/>
      <c r="NAW459" s="433"/>
      <c r="NAX459" s="433"/>
      <c r="NAY459" s="433"/>
      <c r="NAZ459" s="433"/>
      <c r="NBA459" s="433"/>
      <c r="NBB459" s="433"/>
      <c r="NBC459" s="433"/>
      <c r="NBD459" s="433"/>
      <c r="NBE459" s="433"/>
      <c r="NBF459" s="433"/>
      <c r="NBG459" s="433"/>
      <c r="NBH459" s="433"/>
      <c r="NBI459" s="433"/>
      <c r="NBJ459" s="433"/>
      <c r="NBK459" s="433"/>
      <c r="NBL459" s="433"/>
      <c r="NBM459" s="433"/>
      <c r="NBN459" s="433"/>
      <c r="NBO459" s="433"/>
      <c r="NBP459" s="433"/>
      <c r="NBQ459" s="433"/>
      <c r="NBR459" s="433"/>
      <c r="NBS459" s="433"/>
      <c r="NBT459" s="433"/>
      <c r="NBU459" s="433"/>
      <c r="NBV459" s="433"/>
      <c r="NBW459" s="433"/>
      <c r="NBX459" s="433"/>
      <c r="NBY459" s="433"/>
      <c r="NBZ459" s="433"/>
      <c r="NCA459" s="433"/>
      <c r="NCB459" s="433"/>
      <c r="NCC459" s="433"/>
      <c r="NCD459" s="433"/>
      <c r="NCE459" s="433"/>
      <c r="NCF459" s="433"/>
      <c r="NCG459" s="433"/>
      <c r="NCH459" s="433"/>
      <c r="NCI459" s="433"/>
      <c r="NCJ459" s="433"/>
      <c r="NCK459" s="433"/>
      <c r="NCL459" s="433"/>
      <c r="NCM459" s="433"/>
      <c r="NCN459" s="433"/>
      <c r="NCO459" s="433"/>
      <c r="NCP459" s="433"/>
      <c r="NCQ459" s="433"/>
      <c r="NCR459" s="433"/>
      <c r="NCS459" s="433"/>
      <c r="NCT459" s="433"/>
      <c r="NCU459" s="433"/>
      <c r="NCV459" s="433"/>
      <c r="NCW459" s="433"/>
      <c r="NCX459" s="433"/>
      <c r="NCY459" s="433"/>
      <c r="NCZ459" s="433"/>
      <c r="NDA459" s="433"/>
      <c r="NDB459" s="433"/>
      <c r="NDC459" s="433"/>
      <c r="NDD459" s="433"/>
      <c r="NDE459" s="433"/>
      <c r="NDF459" s="433"/>
      <c r="NDG459" s="433"/>
      <c r="NDH459" s="433"/>
      <c r="NDI459" s="433"/>
      <c r="NDJ459" s="433"/>
      <c r="NDK459" s="433"/>
      <c r="NDL459" s="433"/>
      <c r="NDM459" s="433"/>
      <c r="NDN459" s="433"/>
      <c r="NDO459" s="433"/>
      <c r="NDP459" s="433"/>
      <c r="NDQ459" s="433"/>
      <c r="NDR459" s="433"/>
      <c r="NDS459" s="433"/>
      <c r="NDT459" s="433"/>
      <c r="NDU459" s="433"/>
      <c r="NDV459" s="433"/>
      <c r="NDW459" s="433"/>
      <c r="NDX459" s="433"/>
      <c r="NDY459" s="433"/>
      <c r="NDZ459" s="433"/>
      <c r="NEA459" s="433"/>
      <c r="NEB459" s="433"/>
      <c r="NEC459" s="433"/>
      <c r="NED459" s="433"/>
      <c r="NEE459" s="433"/>
      <c r="NEF459" s="433"/>
      <c r="NEG459" s="433"/>
      <c r="NEH459" s="433"/>
      <c r="NEI459" s="433"/>
      <c r="NEJ459" s="433"/>
      <c r="NEK459" s="433"/>
      <c r="NEL459" s="433"/>
      <c r="NEM459" s="433"/>
      <c r="NEN459" s="433"/>
      <c r="NEO459" s="433"/>
      <c r="NEP459" s="433"/>
      <c r="NEQ459" s="433"/>
      <c r="NER459" s="433"/>
      <c r="NES459" s="433"/>
      <c r="NET459" s="433"/>
      <c r="NEU459" s="433"/>
      <c r="NEV459" s="433"/>
      <c r="NEW459" s="433"/>
      <c r="NEX459" s="433"/>
      <c r="NEY459" s="433"/>
      <c r="NEZ459" s="433"/>
      <c r="NFA459" s="433"/>
      <c r="NFB459" s="433"/>
      <c r="NFC459" s="433"/>
      <c r="NFD459" s="433"/>
      <c r="NFE459" s="433"/>
      <c r="NFF459" s="433"/>
      <c r="NFG459" s="433"/>
      <c r="NFH459" s="433"/>
      <c r="NFI459" s="433"/>
      <c r="NFJ459" s="433"/>
      <c r="NFK459" s="433"/>
      <c r="NFL459" s="433"/>
      <c r="NFM459" s="433"/>
      <c r="NFN459" s="433"/>
      <c r="NFO459" s="433"/>
      <c r="NFP459" s="433"/>
      <c r="NFQ459" s="433"/>
      <c r="NFR459" s="433"/>
      <c r="NFS459" s="433"/>
      <c r="NFT459" s="433"/>
      <c r="NFU459" s="433"/>
      <c r="NFV459" s="433"/>
      <c r="NFW459" s="433"/>
      <c r="NFX459" s="433"/>
      <c r="NFY459" s="433"/>
      <c r="NFZ459" s="433"/>
      <c r="NGA459" s="433"/>
      <c r="NGB459" s="433"/>
      <c r="NGC459" s="433"/>
      <c r="NGD459" s="433"/>
      <c r="NGE459" s="433"/>
      <c r="NGF459" s="433"/>
      <c r="NGG459" s="433"/>
      <c r="NGH459" s="433"/>
      <c r="NGI459" s="433"/>
      <c r="NGJ459" s="433"/>
      <c r="NGK459" s="433"/>
      <c r="NGL459" s="433"/>
      <c r="NGM459" s="433"/>
      <c r="NGN459" s="433"/>
      <c r="NGO459" s="433"/>
      <c r="NGP459" s="433"/>
      <c r="NGQ459" s="433"/>
      <c r="NGR459" s="433"/>
      <c r="NGS459" s="433"/>
      <c r="NGT459" s="433"/>
      <c r="NGU459" s="433"/>
      <c r="NGV459" s="433"/>
      <c r="NGW459" s="433"/>
      <c r="NGX459" s="433"/>
      <c r="NGY459" s="433"/>
      <c r="NGZ459" s="433"/>
      <c r="NHA459" s="433"/>
      <c r="NHB459" s="433"/>
      <c r="NHC459" s="433"/>
      <c r="NHD459" s="433"/>
      <c r="NHE459" s="433"/>
      <c r="NHF459" s="433"/>
      <c r="NHG459" s="433"/>
      <c r="NHH459" s="433"/>
      <c r="NHI459" s="433"/>
      <c r="NHJ459" s="433"/>
      <c r="NHK459" s="433"/>
      <c r="NHL459" s="433"/>
      <c r="NHM459" s="433"/>
      <c r="NHN459" s="433"/>
      <c r="NHO459" s="433"/>
      <c r="NHP459" s="433"/>
      <c r="NHQ459" s="433"/>
      <c r="NHR459" s="433"/>
      <c r="NHS459" s="433"/>
      <c r="NHT459" s="433"/>
      <c r="NHU459" s="433"/>
      <c r="NHV459" s="433"/>
      <c r="NHW459" s="433"/>
      <c r="NHX459" s="433"/>
      <c r="NHY459" s="433"/>
      <c r="NHZ459" s="433"/>
      <c r="NIA459" s="433"/>
      <c r="NIB459" s="433"/>
      <c r="NIC459" s="433"/>
      <c r="NID459" s="433"/>
      <c r="NIE459" s="433"/>
      <c r="NIF459" s="433"/>
      <c r="NIG459" s="433"/>
      <c r="NIH459" s="433"/>
      <c r="NII459" s="433"/>
      <c r="NIJ459" s="433"/>
      <c r="NIK459" s="433"/>
      <c r="NIL459" s="433"/>
      <c r="NIM459" s="433"/>
      <c r="NIN459" s="433"/>
      <c r="NIO459" s="433"/>
      <c r="NIP459" s="433"/>
      <c r="NIQ459" s="433"/>
      <c r="NIR459" s="433"/>
      <c r="NIS459" s="433"/>
      <c r="NIT459" s="433"/>
      <c r="NIU459" s="433"/>
      <c r="NIV459" s="433"/>
      <c r="NIW459" s="433"/>
      <c r="NIX459" s="433"/>
      <c r="NIY459" s="433"/>
      <c r="NIZ459" s="433"/>
      <c r="NJA459" s="433"/>
      <c r="NJB459" s="433"/>
      <c r="NJC459" s="433"/>
      <c r="NJD459" s="433"/>
      <c r="NJE459" s="433"/>
      <c r="NJF459" s="433"/>
      <c r="NJG459" s="433"/>
      <c r="NJH459" s="433"/>
      <c r="NJI459" s="433"/>
      <c r="NJJ459" s="433"/>
      <c r="NJK459" s="433"/>
      <c r="NJL459" s="433"/>
      <c r="NJM459" s="433"/>
      <c r="NJN459" s="433"/>
      <c r="NJO459" s="433"/>
      <c r="NJP459" s="433"/>
      <c r="NJQ459" s="433"/>
      <c r="NJR459" s="433"/>
      <c r="NJS459" s="433"/>
      <c r="NJT459" s="433"/>
      <c r="NJU459" s="433"/>
      <c r="NJV459" s="433"/>
      <c r="NJW459" s="433"/>
      <c r="NJX459" s="433"/>
      <c r="NJY459" s="433"/>
      <c r="NJZ459" s="433"/>
      <c r="NKA459" s="433"/>
      <c r="NKB459" s="433"/>
      <c r="NKC459" s="433"/>
      <c r="NKD459" s="433"/>
      <c r="NKE459" s="433"/>
      <c r="NKF459" s="433"/>
      <c r="NKG459" s="433"/>
      <c r="NKH459" s="433"/>
      <c r="NKI459" s="433"/>
      <c r="NKJ459" s="433"/>
      <c r="NKK459" s="433"/>
      <c r="NKL459" s="433"/>
      <c r="NKM459" s="433"/>
      <c r="NKN459" s="433"/>
      <c r="NKO459" s="433"/>
      <c r="NKP459" s="433"/>
      <c r="NKQ459" s="433"/>
      <c r="NKR459" s="433"/>
      <c r="NKS459" s="433"/>
      <c r="NKT459" s="433"/>
      <c r="NKU459" s="433"/>
      <c r="NKV459" s="433"/>
      <c r="NKW459" s="433"/>
      <c r="NKX459" s="433"/>
      <c r="NKY459" s="433"/>
      <c r="NKZ459" s="433"/>
      <c r="NLA459" s="433"/>
      <c r="NLB459" s="433"/>
      <c r="NLC459" s="433"/>
      <c r="NLD459" s="433"/>
      <c r="NLE459" s="433"/>
      <c r="NLF459" s="433"/>
      <c r="NLG459" s="433"/>
      <c r="NLH459" s="433"/>
      <c r="NLI459" s="433"/>
      <c r="NLJ459" s="433"/>
      <c r="NLK459" s="433"/>
      <c r="NLL459" s="433"/>
      <c r="NLM459" s="433"/>
      <c r="NLN459" s="433"/>
      <c r="NLO459" s="433"/>
      <c r="NLP459" s="433"/>
      <c r="NLQ459" s="433"/>
      <c r="NLR459" s="433"/>
      <c r="NLS459" s="433"/>
      <c r="NLT459" s="433"/>
      <c r="NLU459" s="433"/>
      <c r="NLV459" s="433"/>
      <c r="NLW459" s="433"/>
      <c r="NLX459" s="433"/>
      <c r="NLY459" s="433"/>
      <c r="NLZ459" s="433"/>
      <c r="NMA459" s="433"/>
      <c r="NMB459" s="433"/>
      <c r="NMC459" s="433"/>
      <c r="NMD459" s="433"/>
      <c r="NME459" s="433"/>
      <c r="NMF459" s="433"/>
      <c r="NMG459" s="433"/>
      <c r="NMH459" s="433"/>
      <c r="NMI459" s="433"/>
      <c r="NMJ459" s="433"/>
      <c r="NMK459" s="433"/>
      <c r="NML459" s="433"/>
      <c r="NMM459" s="433"/>
      <c r="NMN459" s="433"/>
      <c r="NMO459" s="433"/>
      <c r="NMP459" s="433"/>
      <c r="NMQ459" s="433"/>
      <c r="NMR459" s="433"/>
      <c r="NMS459" s="433"/>
      <c r="NMT459" s="433"/>
      <c r="NMU459" s="433"/>
      <c r="NMV459" s="433"/>
      <c r="NMW459" s="433"/>
      <c r="NMX459" s="433"/>
      <c r="NMY459" s="433"/>
      <c r="NMZ459" s="433"/>
      <c r="NNA459" s="433"/>
      <c r="NNB459" s="433"/>
      <c r="NNC459" s="433"/>
      <c r="NND459" s="433"/>
      <c r="NNE459" s="433"/>
      <c r="NNF459" s="433"/>
      <c r="NNG459" s="433"/>
      <c r="NNH459" s="433"/>
      <c r="NNI459" s="433"/>
      <c r="NNJ459" s="433"/>
      <c r="NNK459" s="433"/>
      <c r="NNL459" s="433"/>
      <c r="NNM459" s="433"/>
      <c r="NNN459" s="433"/>
      <c r="NNO459" s="433"/>
      <c r="NNP459" s="433"/>
      <c r="NNQ459" s="433"/>
      <c r="NNR459" s="433"/>
      <c r="NNS459" s="433"/>
      <c r="NNT459" s="433"/>
      <c r="NNU459" s="433"/>
      <c r="NNV459" s="433"/>
      <c r="NNW459" s="433"/>
      <c r="NNX459" s="433"/>
      <c r="NNY459" s="433"/>
      <c r="NNZ459" s="433"/>
      <c r="NOA459" s="433"/>
      <c r="NOB459" s="433"/>
      <c r="NOC459" s="433"/>
      <c r="NOD459" s="433"/>
      <c r="NOE459" s="433"/>
      <c r="NOF459" s="433"/>
      <c r="NOG459" s="433"/>
      <c r="NOH459" s="433"/>
      <c r="NOI459" s="433"/>
      <c r="NOJ459" s="433"/>
      <c r="NOK459" s="433"/>
      <c r="NOL459" s="433"/>
      <c r="NOM459" s="433"/>
      <c r="NON459" s="433"/>
      <c r="NOO459" s="433"/>
      <c r="NOP459" s="433"/>
      <c r="NOQ459" s="433"/>
      <c r="NOR459" s="433"/>
      <c r="NOS459" s="433"/>
      <c r="NOT459" s="433"/>
      <c r="NOU459" s="433"/>
      <c r="NOV459" s="433"/>
      <c r="NOW459" s="433"/>
      <c r="NOX459" s="433"/>
      <c r="NOY459" s="433"/>
      <c r="NOZ459" s="433"/>
      <c r="NPA459" s="433"/>
      <c r="NPB459" s="433"/>
      <c r="NPC459" s="433"/>
      <c r="NPD459" s="433"/>
      <c r="NPE459" s="433"/>
      <c r="NPF459" s="433"/>
      <c r="NPG459" s="433"/>
      <c r="NPH459" s="433"/>
      <c r="NPI459" s="433"/>
      <c r="NPJ459" s="433"/>
      <c r="NPK459" s="433"/>
      <c r="NPL459" s="433"/>
      <c r="NPM459" s="433"/>
      <c r="NPN459" s="433"/>
      <c r="NPO459" s="433"/>
      <c r="NPP459" s="433"/>
      <c r="NPQ459" s="433"/>
      <c r="NPR459" s="433"/>
      <c r="NPS459" s="433"/>
      <c r="NPT459" s="433"/>
      <c r="NPU459" s="433"/>
      <c r="NPV459" s="433"/>
      <c r="NPW459" s="433"/>
      <c r="NPX459" s="433"/>
      <c r="NPY459" s="433"/>
      <c r="NPZ459" s="433"/>
      <c r="NQA459" s="433"/>
      <c r="NQB459" s="433"/>
      <c r="NQC459" s="433"/>
      <c r="NQD459" s="433"/>
      <c r="NQE459" s="433"/>
      <c r="NQF459" s="433"/>
      <c r="NQG459" s="433"/>
      <c r="NQH459" s="433"/>
      <c r="NQI459" s="433"/>
      <c r="NQJ459" s="433"/>
      <c r="NQK459" s="433"/>
      <c r="NQL459" s="433"/>
      <c r="NQM459" s="433"/>
      <c r="NQN459" s="433"/>
      <c r="NQO459" s="433"/>
      <c r="NQP459" s="433"/>
      <c r="NQQ459" s="433"/>
      <c r="NQR459" s="433"/>
      <c r="NQS459" s="433"/>
      <c r="NQT459" s="433"/>
      <c r="NQU459" s="433"/>
      <c r="NQV459" s="433"/>
      <c r="NQW459" s="433"/>
      <c r="NQX459" s="433"/>
      <c r="NQY459" s="433"/>
      <c r="NQZ459" s="433"/>
      <c r="NRA459" s="433"/>
      <c r="NRB459" s="433"/>
      <c r="NRC459" s="433"/>
      <c r="NRD459" s="433"/>
      <c r="NRE459" s="433"/>
      <c r="NRF459" s="433"/>
      <c r="NRG459" s="433"/>
      <c r="NRH459" s="433"/>
      <c r="NRI459" s="433"/>
      <c r="NRJ459" s="433"/>
      <c r="NRK459" s="433"/>
      <c r="NRL459" s="433"/>
      <c r="NRM459" s="433"/>
      <c r="NRN459" s="433"/>
      <c r="NRO459" s="433"/>
      <c r="NRP459" s="433"/>
      <c r="NRQ459" s="433"/>
      <c r="NRR459" s="433"/>
      <c r="NRS459" s="433"/>
      <c r="NRT459" s="433"/>
      <c r="NRU459" s="433"/>
      <c r="NRV459" s="433"/>
      <c r="NRW459" s="433"/>
      <c r="NRX459" s="433"/>
      <c r="NRY459" s="433"/>
      <c r="NRZ459" s="433"/>
      <c r="NSA459" s="433"/>
      <c r="NSB459" s="433"/>
      <c r="NSC459" s="433"/>
      <c r="NSD459" s="433"/>
      <c r="NSE459" s="433"/>
      <c r="NSF459" s="433"/>
      <c r="NSG459" s="433"/>
      <c r="NSH459" s="433"/>
      <c r="NSI459" s="433"/>
      <c r="NSJ459" s="433"/>
      <c r="NSK459" s="433"/>
      <c r="NSL459" s="433"/>
      <c r="NSM459" s="433"/>
      <c r="NSN459" s="433"/>
      <c r="NSO459" s="433"/>
      <c r="NSP459" s="433"/>
      <c r="NSQ459" s="433"/>
      <c r="NSR459" s="433"/>
      <c r="NSS459" s="433"/>
      <c r="NST459" s="433"/>
      <c r="NSU459" s="433"/>
      <c r="NSV459" s="433"/>
      <c r="NSW459" s="433"/>
      <c r="NSX459" s="433"/>
      <c r="NSY459" s="433"/>
      <c r="NSZ459" s="433"/>
      <c r="NTA459" s="433"/>
      <c r="NTB459" s="433"/>
      <c r="NTC459" s="433"/>
      <c r="NTD459" s="433"/>
      <c r="NTE459" s="433"/>
      <c r="NTF459" s="433"/>
      <c r="NTG459" s="433"/>
      <c r="NTH459" s="433"/>
      <c r="NTI459" s="433"/>
      <c r="NTJ459" s="433"/>
      <c r="NTK459" s="433"/>
      <c r="NTL459" s="433"/>
      <c r="NTM459" s="433"/>
      <c r="NTN459" s="433"/>
      <c r="NTO459" s="433"/>
      <c r="NTP459" s="433"/>
      <c r="NTQ459" s="433"/>
      <c r="NTR459" s="433"/>
      <c r="NTS459" s="433"/>
      <c r="NTT459" s="433"/>
      <c r="NTU459" s="433"/>
      <c r="NTV459" s="433"/>
      <c r="NTW459" s="433"/>
      <c r="NTX459" s="433"/>
      <c r="NTY459" s="433"/>
      <c r="NTZ459" s="433"/>
      <c r="NUA459" s="433"/>
      <c r="NUB459" s="433"/>
      <c r="NUC459" s="433"/>
      <c r="NUD459" s="433"/>
      <c r="NUE459" s="433"/>
      <c r="NUF459" s="433"/>
      <c r="NUG459" s="433"/>
      <c r="NUH459" s="433"/>
      <c r="NUI459" s="433"/>
      <c r="NUJ459" s="433"/>
      <c r="NUK459" s="433"/>
      <c r="NUL459" s="433"/>
      <c r="NUM459" s="433"/>
      <c r="NUN459" s="433"/>
      <c r="NUO459" s="433"/>
      <c r="NUP459" s="433"/>
      <c r="NUQ459" s="433"/>
      <c r="NUR459" s="433"/>
      <c r="NUS459" s="433"/>
      <c r="NUT459" s="433"/>
      <c r="NUU459" s="433"/>
      <c r="NUV459" s="433"/>
      <c r="NUW459" s="433"/>
      <c r="NUX459" s="433"/>
      <c r="NUY459" s="433"/>
      <c r="NUZ459" s="433"/>
      <c r="NVA459" s="433"/>
      <c r="NVB459" s="433"/>
      <c r="NVC459" s="433"/>
      <c r="NVD459" s="433"/>
      <c r="NVE459" s="433"/>
      <c r="NVF459" s="433"/>
      <c r="NVG459" s="433"/>
      <c r="NVH459" s="433"/>
      <c r="NVI459" s="433"/>
      <c r="NVJ459" s="433"/>
      <c r="NVK459" s="433"/>
      <c r="NVL459" s="433"/>
      <c r="NVM459" s="433"/>
      <c r="NVN459" s="433"/>
      <c r="NVO459" s="433"/>
      <c r="NVP459" s="433"/>
      <c r="NVQ459" s="433"/>
      <c r="NVR459" s="433"/>
      <c r="NVS459" s="433"/>
      <c r="NVT459" s="433"/>
      <c r="NVU459" s="433"/>
      <c r="NVV459" s="433"/>
      <c r="NVW459" s="433"/>
      <c r="NVX459" s="433"/>
      <c r="NVY459" s="433"/>
      <c r="NVZ459" s="433"/>
      <c r="NWA459" s="433"/>
      <c r="NWB459" s="433"/>
      <c r="NWC459" s="433"/>
      <c r="NWD459" s="433"/>
      <c r="NWE459" s="433"/>
      <c r="NWF459" s="433"/>
      <c r="NWG459" s="433"/>
      <c r="NWH459" s="433"/>
      <c r="NWI459" s="433"/>
      <c r="NWJ459" s="433"/>
      <c r="NWK459" s="433"/>
      <c r="NWL459" s="433"/>
      <c r="NWM459" s="433"/>
      <c r="NWN459" s="433"/>
      <c r="NWO459" s="433"/>
      <c r="NWP459" s="433"/>
      <c r="NWQ459" s="433"/>
      <c r="NWR459" s="433"/>
      <c r="NWS459" s="433"/>
      <c r="NWT459" s="433"/>
      <c r="NWU459" s="433"/>
      <c r="NWV459" s="433"/>
      <c r="NWW459" s="433"/>
      <c r="NWX459" s="433"/>
      <c r="NWY459" s="433"/>
      <c r="NWZ459" s="433"/>
      <c r="NXA459" s="433"/>
      <c r="NXB459" s="433"/>
      <c r="NXC459" s="433"/>
      <c r="NXD459" s="433"/>
      <c r="NXE459" s="433"/>
      <c r="NXF459" s="433"/>
      <c r="NXG459" s="433"/>
      <c r="NXH459" s="433"/>
      <c r="NXI459" s="433"/>
      <c r="NXJ459" s="433"/>
      <c r="NXK459" s="433"/>
      <c r="NXL459" s="433"/>
      <c r="NXM459" s="433"/>
      <c r="NXN459" s="433"/>
      <c r="NXO459" s="433"/>
      <c r="NXP459" s="433"/>
      <c r="NXQ459" s="433"/>
      <c r="NXR459" s="433"/>
      <c r="NXS459" s="433"/>
      <c r="NXT459" s="433"/>
      <c r="NXU459" s="433"/>
      <c r="NXV459" s="433"/>
      <c r="NXW459" s="433"/>
      <c r="NXX459" s="433"/>
      <c r="NXY459" s="433"/>
      <c r="NXZ459" s="433"/>
      <c r="NYA459" s="433"/>
      <c r="NYB459" s="433"/>
      <c r="NYC459" s="433"/>
      <c r="NYD459" s="433"/>
      <c r="NYE459" s="433"/>
      <c r="NYF459" s="433"/>
      <c r="NYG459" s="433"/>
      <c r="NYH459" s="433"/>
      <c r="NYI459" s="433"/>
      <c r="NYJ459" s="433"/>
      <c r="NYK459" s="433"/>
      <c r="NYL459" s="433"/>
      <c r="NYM459" s="433"/>
      <c r="NYN459" s="433"/>
      <c r="NYO459" s="433"/>
      <c r="NYP459" s="433"/>
      <c r="NYQ459" s="433"/>
      <c r="NYR459" s="433"/>
      <c r="NYS459" s="433"/>
      <c r="NYT459" s="433"/>
      <c r="NYU459" s="433"/>
      <c r="NYV459" s="433"/>
      <c r="NYW459" s="433"/>
      <c r="NYX459" s="433"/>
      <c r="NYY459" s="433"/>
      <c r="NYZ459" s="433"/>
      <c r="NZA459" s="433"/>
      <c r="NZB459" s="433"/>
      <c r="NZC459" s="433"/>
      <c r="NZD459" s="433"/>
      <c r="NZE459" s="433"/>
      <c r="NZF459" s="433"/>
      <c r="NZG459" s="433"/>
      <c r="NZH459" s="433"/>
      <c r="NZI459" s="433"/>
      <c r="NZJ459" s="433"/>
      <c r="NZK459" s="433"/>
      <c r="NZL459" s="433"/>
      <c r="NZM459" s="433"/>
      <c r="NZN459" s="433"/>
      <c r="NZO459" s="433"/>
      <c r="NZP459" s="433"/>
      <c r="NZQ459" s="433"/>
      <c r="NZR459" s="433"/>
      <c r="NZS459" s="433"/>
      <c r="NZT459" s="433"/>
      <c r="NZU459" s="433"/>
      <c r="NZV459" s="433"/>
      <c r="NZW459" s="433"/>
      <c r="NZX459" s="433"/>
      <c r="NZY459" s="433"/>
      <c r="NZZ459" s="433"/>
      <c r="OAA459" s="433"/>
      <c r="OAB459" s="433"/>
      <c r="OAC459" s="433"/>
      <c r="OAD459" s="433"/>
      <c r="OAE459" s="433"/>
      <c r="OAF459" s="433"/>
      <c r="OAG459" s="433"/>
      <c r="OAH459" s="433"/>
      <c r="OAI459" s="433"/>
      <c r="OAJ459" s="433"/>
      <c r="OAK459" s="433"/>
      <c r="OAL459" s="433"/>
      <c r="OAM459" s="433"/>
      <c r="OAN459" s="433"/>
      <c r="OAO459" s="433"/>
      <c r="OAP459" s="433"/>
      <c r="OAQ459" s="433"/>
      <c r="OAR459" s="433"/>
      <c r="OAS459" s="433"/>
      <c r="OAT459" s="433"/>
      <c r="OAU459" s="433"/>
      <c r="OAV459" s="433"/>
      <c r="OAW459" s="433"/>
      <c r="OAX459" s="433"/>
      <c r="OAY459" s="433"/>
      <c r="OAZ459" s="433"/>
      <c r="OBA459" s="433"/>
      <c r="OBB459" s="433"/>
      <c r="OBC459" s="433"/>
      <c r="OBD459" s="433"/>
      <c r="OBE459" s="433"/>
      <c r="OBF459" s="433"/>
      <c r="OBG459" s="433"/>
      <c r="OBH459" s="433"/>
      <c r="OBI459" s="433"/>
      <c r="OBJ459" s="433"/>
      <c r="OBK459" s="433"/>
      <c r="OBL459" s="433"/>
      <c r="OBM459" s="433"/>
      <c r="OBN459" s="433"/>
      <c r="OBO459" s="433"/>
      <c r="OBP459" s="433"/>
      <c r="OBQ459" s="433"/>
      <c r="OBR459" s="433"/>
      <c r="OBS459" s="433"/>
      <c r="OBT459" s="433"/>
      <c r="OBU459" s="433"/>
      <c r="OBV459" s="433"/>
      <c r="OBW459" s="433"/>
      <c r="OBX459" s="433"/>
      <c r="OBY459" s="433"/>
      <c r="OBZ459" s="433"/>
      <c r="OCA459" s="433"/>
      <c r="OCB459" s="433"/>
      <c r="OCC459" s="433"/>
      <c r="OCD459" s="433"/>
      <c r="OCE459" s="433"/>
      <c r="OCF459" s="433"/>
      <c r="OCG459" s="433"/>
      <c r="OCH459" s="433"/>
      <c r="OCI459" s="433"/>
      <c r="OCJ459" s="433"/>
      <c r="OCK459" s="433"/>
      <c r="OCL459" s="433"/>
      <c r="OCM459" s="433"/>
      <c r="OCN459" s="433"/>
      <c r="OCO459" s="433"/>
      <c r="OCP459" s="433"/>
      <c r="OCQ459" s="433"/>
      <c r="OCR459" s="433"/>
      <c r="OCS459" s="433"/>
      <c r="OCT459" s="433"/>
      <c r="OCU459" s="433"/>
      <c r="OCV459" s="433"/>
      <c r="OCW459" s="433"/>
      <c r="OCX459" s="433"/>
      <c r="OCY459" s="433"/>
      <c r="OCZ459" s="433"/>
      <c r="ODA459" s="433"/>
      <c r="ODB459" s="433"/>
      <c r="ODC459" s="433"/>
      <c r="ODD459" s="433"/>
      <c r="ODE459" s="433"/>
      <c r="ODF459" s="433"/>
      <c r="ODG459" s="433"/>
      <c r="ODH459" s="433"/>
      <c r="ODI459" s="433"/>
      <c r="ODJ459" s="433"/>
      <c r="ODK459" s="433"/>
      <c r="ODL459" s="433"/>
      <c r="ODM459" s="433"/>
      <c r="ODN459" s="433"/>
      <c r="ODO459" s="433"/>
      <c r="ODP459" s="433"/>
      <c r="ODQ459" s="433"/>
      <c r="ODR459" s="433"/>
      <c r="ODS459" s="433"/>
      <c r="ODT459" s="433"/>
      <c r="ODU459" s="433"/>
      <c r="ODV459" s="433"/>
      <c r="ODW459" s="433"/>
      <c r="ODX459" s="433"/>
      <c r="ODY459" s="433"/>
      <c r="ODZ459" s="433"/>
      <c r="OEA459" s="433"/>
      <c r="OEB459" s="433"/>
      <c r="OEC459" s="433"/>
      <c r="OED459" s="433"/>
      <c r="OEE459" s="433"/>
      <c r="OEF459" s="433"/>
      <c r="OEG459" s="433"/>
      <c r="OEH459" s="433"/>
      <c r="OEI459" s="433"/>
      <c r="OEJ459" s="433"/>
      <c r="OEK459" s="433"/>
      <c r="OEL459" s="433"/>
      <c r="OEM459" s="433"/>
      <c r="OEN459" s="433"/>
      <c r="OEO459" s="433"/>
      <c r="OEP459" s="433"/>
      <c r="OEQ459" s="433"/>
      <c r="OER459" s="433"/>
      <c r="OES459" s="433"/>
      <c r="OET459" s="433"/>
      <c r="OEU459" s="433"/>
      <c r="OEV459" s="433"/>
      <c r="OEW459" s="433"/>
      <c r="OEX459" s="433"/>
      <c r="OEY459" s="433"/>
      <c r="OEZ459" s="433"/>
      <c r="OFA459" s="433"/>
      <c r="OFB459" s="433"/>
      <c r="OFC459" s="433"/>
      <c r="OFD459" s="433"/>
      <c r="OFE459" s="433"/>
      <c r="OFF459" s="433"/>
      <c r="OFG459" s="433"/>
      <c r="OFH459" s="433"/>
      <c r="OFI459" s="433"/>
      <c r="OFJ459" s="433"/>
      <c r="OFK459" s="433"/>
      <c r="OFL459" s="433"/>
      <c r="OFM459" s="433"/>
      <c r="OFN459" s="433"/>
      <c r="OFO459" s="433"/>
      <c r="OFP459" s="433"/>
      <c r="OFQ459" s="433"/>
      <c r="OFR459" s="433"/>
      <c r="OFS459" s="433"/>
      <c r="OFT459" s="433"/>
      <c r="OFU459" s="433"/>
      <c r="OFV459" s="433"/>
      <c r="OFW459" s="433"/>
      <c r="OFX459" s="433"/>
      <c r="OFY459" s="433"/>
      <c r="OFZ459" s="433"/>
      <c r="OGA459" s="433"/>
      <c r="OGB459" s="433"/>
      <c r="OGC459" s="433"/>
      <c r="OGD459" s="433"/>
      <c r="OGE459" s="433"/>
      <c r="OGF459" s="433"/>
      <c r="OGG459" s="433"/>
      <c r="OGH459" s="433"/>
      <c r="OGI459" s="433"/>
      <c r="OGJ459" s="433"/>
      <c r="OGK459" s="433"/>
      <c r="OGL459" s="433"/>
      <c r="OGM459" s="433"/>
      <c r="OGN459" s="433"/>
      <c r="OGO459" s="433"/>
      <c r="OGP459" s="433"/>
      <c r="OGQ459" s="433"/>
      <c r="OGR459" s="433"/>
      <c r="OGS459" s="433"/>
      <c r="OGT459" s="433"/>
      <c r="OGU459" s="433"/>
      <c r="OGV459" s="433"/>
      <c r="OGW459" s="433"/>
      <c r="OGX459" s="433"/>
      <c r="OGY459" s="433"/>
      <c r="OGZ459" s="433"/>
      <c r="OHA459" s="433"/>
      <c r="OHB459" s="433"/>
      <c r="OHC459" s="433"/>
      <c r="OHD459" s="433"/>
      <c r="OHE459" s="433"/>
      <c r="OHF459" s="433"/>
      <c r="OHG459" s="433"/>
      <c r="OHH459" s="433"/>
      <c r="OHI459" s="433"/>
      <c r="OHJ459" s="433"/>
      <c r="OHK459" s="433"/>
      <c r="OHL459" s="433"/>
      <c r="OHM459" s="433"/>
      <c r="OHN459" s="433"/>
      <c r="OHO459" s="433"/>
      <c r="OHP459" s="433"/>
      <c r="OHQ459" s="433"/>
      <c r="OHR459" s="433"/>
      <c r="OHS459" s="433"/>
      <c r="OHT459" s="433"/>
      <c r="OHU459" s="433"/>
      <c r="OHV459" s="433"/>
      <c r="OHW459" s="433"/>
      <c r="OHX459" s="433"/>
      <c r="OHY459" s="433"/>
      <c r="OHZ459" s="433"/>
      <c r="OIA459" s="433"/>
      <c r="OIB459" s="433"/>
      <c r="OIC459" s="433"/>
      <c r="OID459" s="433"/>
      <c r="OIE459" s="433"/>
      <c r="OIF459" s="433"/>
      <c r="OIG459" s="433"/>
      <c r="OIH459" s="433"/>
      <c r="OII459" s="433"/>
      <c r="OIJ459" s="433"/>
      <c r="OIK459" s="433"/>
      <c r="OIL459" s="433"/>
      <c r="OIM459" s="433"/>
      <c r="OIN459" s="433"/>
      <c r="OIO459" s="433"/>
      <c r="OIP459" s="433"/>
      <c r="OIQ459" s="433"/>
      <c r="OIR459" s="433"/>
      <c r="OIS459" s="433"/>
      <c r="OIT459" s="433"/>
      <c r="OIU459" s="433"/>
      <c r="OIV459" s="433"/>
      <c r="OIW459" s="433"/>
      <c r="OIX459" s="433"/>
      <c r="OIY459" s="433"/>
      <c r="OIZ459" s="433"/>
      <c r="OJA459" s="433"/>
      <c r="OJB459" s="433"/>
      <c r="OJC459" s="433"/>
      <c r="OJD459" s="433"/>
      <c r="OJE459" s="433"/>
      <c r="OJF459" s="433"/>
      <c r="OJG459" s="433"/>
      <c r="OJH459" s="433"/>
      <c r="OJI459" s="433"/>
      <c r="OJJ459" s="433"/>
      <c r="OJK459" s="433"/>
      <c r="OJL459" s="433"/>
      <c r="OJM459" s="433"/>
      <c r="OJN459" s="433"/>
      <c r="OJO459" s="433"/>
      <c r="OJP459" s="433"/>
      <c r="OJQ459" s="433"/>
      <c r="OJR459" s="433"/>
      <c r="OJS459" s="433"/>
      <c r="OJT459" s="433"/>
      <c r="OJU459" s="433"/>
      <c r="OJV459" s="433"/>
      <c r="OJW459" s="433"/>
      <c r="OJX459" s="433"/>
      <c r="OJY459" s="433"/>
      <c r="OJZ459" s="433"/>
      <c r="OKA459" s="433"/>
      <c r="OKB459" s="433"/>
      <c r="OKC459" s="433"/>
      <c r="OKD459" s="433"/>
      <c r="OKE459" s="433"/>
      <c r="OKF459" s="433"/>
      <c r="OKG459" s="433"/>
      <c r="OKH459" s="433"/>
      <c r="OKI459" s="433"/>
      <c r="OKJ459" s="433"/>
      <c r="OKK459" s="433"/>
      <c r="OKL459" s="433"/>
      <c r="OKM459" s="433"/>
      <c r="OKN459" s="433"/>
      <c r="OKO459" s="433"/>
      <c r="OKP459" s="433"/>
      <c r="OKQ459" s="433"/>
      <c r="OKR459" s="433"/>
      <c r="OKS459" s="433"/>
      <c r="OKT459" s="433"/>
      <c r="OKU459" s="433"/>
      <c r="OKV459" s="433"/>
      <c r="OKW459" s="433"/>
      <c r="OKX459" s="433"/>
      <c r="OKY459" s="433"/>
      <c r="OKZ459" s="433"/>
      <c r="OLA459" s="433"/>
      <c r="OLB459" s="433"/>
      <c r="OLC459" s="433"/>
      <c r="OLD459" s="433"/>
      <c r="OLE459" s="433"/>
      <c r="OLF459" s="433"/>
      <c r="OLG459" s="433"/>
      <c r="OLH459" s="433"/>
      <c r="OLI459" s="433"/>
      <c r="OLJ459" s="433"/>
      <c r="OLK459" s="433"/>
      <c r="OLL459" s="433"/>
      <c r="OLM459" s="433"/>
      <c r="OLN459" s="433"/>
      <c r="OLO459" s="433"/>
      <c r="OLP459" s="433"/>
      <c r="OLQ459" s="433"/>
      <c r="OLR459" s="433"/>
      <c r="OLS459" s="433"/>
      <c r="OLT459" s="433"/>
      <c r="OLU459" s="433"/>
      <c r="OLV459" s="433"/>
      <c r="OLW459" s="433"/>
      <c r="OLX459" s="433"/>
      <c r="OLY459" s="433"/>
      <c r="OLZ459" s="433"/>
      <c r="OMA459" s="433"/>
      <c r="OMB459" s="433"/>
      <c r="OMC459" s="433"/>
      <c r="OMD459" s="433"/>
      <c r="OME459" s="433"/>
      <c r="OMF459" s="433"/>
      <c r="OMG459" s="433"/>
      <c r="OMH459" s="433"/>
      <c r="OMI459" s="433"/>
      <c r="OMJ459" s="433"/>
      <c r="OMK459" s="433"/>
      <c r="OML459" s="433"/>
      <c r="OMM459" s="433"/>
      <c r="OMN459" s="433"/>
      <c r="OMO459" s="433"/>
      <c r="OMP459" s="433"/>
      <c r="OMQ459" s="433"/>
      <c r="OMR459" s="433"/>
      <c r="OMS459" s="433"/>
      <c r="OMT459" s="433"/>
      <c r="OMU459" s="433"/>
      <c r="OMV459" s="433"/>
      <c r="OMW459" s="433"/>
      <c r="OMX459" s="433"/>
      <c r="OMY459" s="433"/>
      <c r="OMZ459" s="433"/>
      <c r="ONA459" s="433"/>
      <c r="ONB459" s="433"/>
      <c r="ONC459" s="433"/>
      <c r="OND459" s="433"/>
      <c r="ONE459" s="433"/>
      <c r="ONF459" s="433"/>
      <c r="ONG459" s="433"/>
      <c r="ONH459" s="433"/>
      <c r="ONI459" s="433"/>
      <c r="ONJ459" s="433"/>
      <c r="ONK459" s="433"/>
      <c r="ONL459" s="433"/>
      <c r="ONM459" s="433"/>
      <c r="ONN459" s="433"/>
      <c r="ONO459" s="433"/>
      <c r="ONP459" s="433"/>
      <c r="ONQ459" s="433"/>
      <c r="ONR459" s="433"/>
      <c r="ONS459" s="433"/>
      <c r="ONT459" s="433"/>
      <c r="ONU459" s="433"/>
      <c r="ONV459" s="433"/>
      <c r="ONW459" s="433"/>
      <c r="ONX459" s="433"/>
      <c r="ONY459" s="433"/>
      <c r="ONZ459" s="433"/>
      <c r="OOA459" s="433"/>
      <c r="OOB459" s="433"/>
      <c r="OOC459" s="433"/>
      <c r="OOD459" s="433"/>
      <c r="OOE459" s="433"/>
      <c r="OOF459" s="433"/>
      <c r="OOG459" s="433"/>
      <c r="OOH459" s="433"/>
      <c r="OOI459" s="433"/>
      <c r="OOJ459" s="433"/>
      <c r="OOK459" s="433"/>
      <c r="OOL459" s="433"/>
      <c r="OOM459" s="433"/>
      <c r="OON459" s="433"/>
      <c r="OOO459" s="433"/>
      <c r="OOP459" s="433"/>
      <c r="OOQ459" s="433"/>
      <c r="OOR459" s="433"/>
      <c r="OOS459" s="433"/>
      <c r="OOT459" s="433"/>
      <c r="OOU459" s="433"/>
      <c r="OOV459" s="433"/>
      <c r="OOW459" s="433"/>
      <c r="OOX459" s="433"/>
      <c r="OOY459" s="433"/>
      <c r="OOZ459" s="433"/>
      <c r="OPA459" s="433"/>
      <c r="OPB459" s="433"/>
      <c r="OPC459" s="433"/>
      <c r="OPD459" s="433"/>
      <c r="OPE459" s="433"/>
      <c r="OPF459" s="433"/>
      <c r="OPG459" s="433"/>
      <c r="OPH459" s="433"/>
      <c r="OPI459" s="433"/>
      <c r="OPJ459" s="433"/>
      <c r="OPK459" s="433"/>
      <c r="OPL459" s="433"/>
      <c r="OPM459" s="433"/>
      <c r="OPN459" s="433"/>
      <c r="OPO459" s="433"/>
      <c r="OPP459" s="433"/>
      <c r="OPQ459" s="433"/>
      <c r="OPR459" s="433"/>
      <c r="OPS459" s="433"/>
      <c r="OPT459" s="433"/>
      <c r="OPU459" s="433"/>
      <c r="OPV459" s="433"/>
      <c r="OPW459" s="433"/>
      <c r="OPX459" s="433"/>
      <c r="OPY459" s="433"/>
      <c r="OPZ459" s="433"/>
      <c r="OQA459" s="433"/>
      <c r="OQB459" s="433"/>
      <c r="OQC459" s="433"/>
      <c r="OQD459" s="433"/>
      <c r="OQE459" s="433"/>
      <c r="OQF459" s="433"/>
      <c r="OQG459" s="433"/>
      <c r="OQH459" s="433"/>
      <c r="OQI459" s="433"/>
      <c r="OQJ459" s="433"/>
      <c r="OQK459" s="433"/>
      <c r="OQL459" s="433"/>
      <c r="OQM459" s="433"/>
      <c r="OQN459" s="433"/>
      <c r="OQO459" s="433"/>
      <c r="OQP459" s="433"/>
      <c r="OQQ459" s="433"/>
      <c r="OQR459" s="433"/>
      <c r="OQS459" s="433"/>
      <c r="OQT459" s="433"/>
      <c r="OQU459" s="433"/>
      <c r="OQV459" s="433"/>
      <c r="OQW459" s="433"/>
      <c r="OQX459" s="433"/>
      <c r="OQY459" s="433"/>
      <c r="OQZ459" s="433"/>
      <c r="ORA459" s="433"/>
      <c r="ORB459" s="433"/>
      <c r="ORC459" s="433"/>
      <c r="ORD459" s="433"/>
      <c r="ORE459" s="433"/>
      <c r="ORF459" s="433"/>
      <c r="ORG459" s="433"/>
      <c r="ORH459" s="433"/>
      <c r="ORI459" s="433"/>
      <c r="ORJ459" s="433"/>
      <c r="ORK459" s="433"/>
      <c r="ORL459" s="433"/>
      <c r="ORM459" s="433"/>
      <c r="ORN459" s="433"/>
      <c r="ORO459" s="433"/>
      <c r="ORP459" s="433"/>
      <c r="ORQ459" s="433"/>
      <c r="ORR459" s="433"/>
      <c r="ORS459" s="433"/>
      <c r="ORT459" s="433"/>
      <c r="ORU459" s="433"/>
      <c r="ORV459" s="433"/>
      <c r="ORW459" s="433"/>
      <c r="ORX459" s="433"/>
      <c r="ORY459" s="433"/>
      <c r="ORZ459" s="433"/>
      <c r="OSA459" s="433"/>
      <c r="OSB459" s="433"/>
      <c r="OSC459" s="433"/>
      <c r="OSD459" s="433"/>
      <c r="OSE459" s="433"/>
      <c r="OSF459" s="433"/>
      <c r="OSG459" s="433"/>
      <c r="OSH459" s="433"/>
      <c r="OSI459" s="433"/>
      <c r="OSJ459" s="433"/>
      <c r="OSK459" s="433"/>
      <c r="OSL459" s="433"/>
      <c r="OSM459" s="433"/>
      <c r="OSN459" s="433"/>
      <c r="OSO459" s="433"/>
      <c r="OSP459" s="433"/>
      <c r="OSQ459" s="433"/>
      <c r="OSR459" s="433"/>
      <c r="OSS459" s="433"/>
      <c r="OST459" s="433"/>
      <c r="OSU459" s="433"/>
      <c r="OSV459" s="433"/>
      <c r="OSW459" s="433"/>
      <c r="OSX459" s="433"/>
      <c r="OSY459" s="433"/>
      <c r="OSZ459" s="433"/>
      <c r="OTA459" s="433"/>
      <c r="OTB459" s="433"/>
      <c r="OTC459" s="433"/>
      <c r="OTD459" s="433"/>
      <c r="OTE459" s="433"/>
      <c r="OTF459" s="433"/>
      <c r="OTG459" s="433"/>
      <c r="OTH459" s="433"/>
      <c r="OTI459" s="433"/>
      <c r="OTJ459" s="433"/>
      <c r="OTK459" s="433"/>
      <c r="OTL459" s="433"/>
      <c r="OTM459" s="433"/>
      <c r="OTN459" s="433"/>
      <c r="OTO459" s="433"/>
      <c r="OTP459" s="433"/>
      <c r="OTQ459" s="433"/>
      <c r="OTR459" s="433"/>
      <c r="OTS459" s="433"/>
      <c r="OTT459" s="433"/>
      <c r="OTU459" s="433"/>
      <c r="OTV459" s="433"/>
      <c r="OTW459" s="433"/>
      <c r="OTX459" s="433"/>
      <c r="OTY459" s="433"/>
      <c r="OTZ459" s="433"/>
      <c r="OUA459" s="433"/>
      <c r="OUB459" s="433"/>
      <c r="OUC459" s="433"/>
      <c r="OUD459" s="433"/>
      <c r="OUE459" s="433"/>
      <c r="OUF459" s="433"/>
      <c r="OUG459" s="433"/>
      <c r="OUH459" s="433"/>
      <c r="OUI459" s="433"/>
      <c r="OUJ459" s="433"/>
      <c r="OUK459" s="433"/>
      <c r="OUL459" s="433"/>
      <c r="OUM459" s="433"/>
      <c r="OUN459" s="433"/>
      <c r="OUO459" s="433"/>
      <c r="OUP459" s="433"/>
      <c r="OUQ459" s="433"/>
      <c r="OUR459" s="433"/>
      <c r="OUS459" s="433"/>
      <c r="OUT459" s="433"/>
      <c r="OUU459" s="433"/>
      <c r="OUV459" s="433"/>
      <c r="OUW459" s="433"/>
      <c r="OUX459" s="433"/>
      <c r="OUY459" s="433"/>
      <c r="OUZ459" s="433"/>
      <c r="OVA459" s="433"/>
      <c r="OVB459" s="433"/>
      <c r="OVC459" s="433"/>
      <c r="OVD459" s="433"/>
      <c r="OVE459" s="433"/>
      <c r="OVF459" s="433"/>
      <c r="OVG459" s="433"/>
      <c r="OVH459" s="433"/>
      <c r="OVI459" s="433"/>
      <c r="OVJ459" s="433"/>
      <c r="OVK459" s="433"/>
      <c r="OVL459" s="433"/>
      <c r="OVM459" s="433"/>
      <c r="OVN459" s="433"/>
      <c r="OVO459" s="433"/>
      <c r="OVP459" s="433"/>
      <c r="OVQ459" s="433"/>
      <c r="OVR459" s="433"/>
      <c r="OVS459" s="433"/>
      <c r="OVT459" s="433"/>
      <c r="OVU459" s="433"/>
      <c r="OVV459" s="433"/>
      <c r="OVW459" s="433"/>
      <c r="OVX459" s="433"/>
      <c r="OVY459" s="433"/>
      <c r="OVZ459" s="433"/>
      <c r="OWA459" s="433"/>
      <c r="OWB459" s="433"/>
      <c r="OWC459" s="433"/>
      <c r="OWD459" s="433"/>
      <c r="OWE459" s="433"/>
      <c r="OWF459" s="433"/>
      <c r="OWG459" s="433"/>
      <c r="OWH459" s="433"/>
      <c r="OWI459" s="433"/>
      <c r="OWJ459" s="433"/>
      <c r="OWK459" s="433"/>
      <c r="OWL459" s="433"/>
      <c r="OWM459" s="433"/>
      <c r="OWN459" s="433"/>
      <c r="OWO459" s="433"/>
      <c r="OWP459" s="433"/>
      <c r="OWQ459" s="433"/>
      <c r="OWR459" s="433"/>
      <c r="OWS459" s="433"/>
      <c r="OWT459" s="433"/>
      <c r="OWU459" s="433"/>
      <c r="OWV459" s="433"/>
      <c r="OWW459" s="433"/>
      <c r="OWX459" s="433"/>
      <c r="OWY459" s="433"/>
      <c r="OWZ459" s="433"/>
      <c r="OXA459" s="433"/>
      <c r="OXB459" s="433"/>
      <c r="OXC459" s="433"/>
      <c r="OXD459" s="433"/>
      <c r="OXE459" s="433"/>
      <c r="OXF459" s="433"/>
      <c r="OXG459" s="433"/>
      <c r="OXH459" s="433"/>
      <c r="OXI459" s="433"/>
      <c r="OXJ459" s="433"/>
      <c r="OXK459" s="433"/>
      <c r="OXL459" s="433"/>
      <c r="OXM459" s="433"/>
      <c r="OXN459" s="433"/>
      <c r="OXO459" s="433"/>
      <c r="OXP459" s="433"/>
      <c r="OXQ459" s="433"/>
      <c r="OXR459" s="433"/>
      <c r="OXS459" s="433"/>
      <c r="OXT459" s="433"/>
      <c r="OXU459" s="433"/>
      <c r="OXV459" s="433"/>
      <c r="OXW459" s="433"/>
      <c r="OXX459" s="433"/>
      <c r="OXY459" s="433"/>
      <c r="OXZ459" s="433"/>
      <c r="OYA459" s="433"/>
      <c r="OYB459" s="433"/>
      <c r="OYC459" s="433"/>
      <c r="OYD459" s="433"/>
      <c r="OYE459" s="433"/>
      <c r="OYF459" s="433"/>
      <c r="OYG459" s="433"/>
      <c r="OYH459" s="433"/>
      <c r="OYI459" s="433"/>
      <c r="OYJ459" s="433"/>
      <c r="OYK459" s="433"/>
      <c r="OYL459" s="433"/>
      <c r="OYM459" s="433"/>
      <c r="OYN459" s="433"/>
      <c r="OYO459" s="433"/>
      <c r="OYP459" s="433"/>
      <c r="OYQ459" s="433"/>
      <c r="OYR459" s="433"/>
      <c r="OYS459" s="433"/>
      <c r="OYT459" s="433"/>
      <c r="OYU459" s="433"/>
      <c r="OYV459" s="433"/>
      <c r="OYW459" s="433"/>
      <c r="OYX459" s="433"/>
      <c r="OYY459" s="433"/>
      <c r="OYZ459" s="433"/>
      <c r="OZA459" s="433"/>
      <c r="OZB459" s="433"/>
      <c r="OZC459" s="433"/>
      <c r="OZD459" s="433"/>
      <c r="OZE459" s="433"/>
      <c r="OZF459" s="433"/>
      <c r="OZG459" s="433"/>
      <c r="OZH459" s="433"/>
      <c r="OZI459" s="433"/>
      <c r="OZJ459" s="433"/>
      <c r="OZK459" s="433"/>
      <c r="OZL459" s="433"/>
      <c r="OZM459" s="433"/>
      <c r="OZN459" s="433"/>
      <c r="OZO459" s="433"/>
      <c r="OZP459" s="433"/>
      <c r="OZQ459" s="433"/>
      <c r="OZR459" s="433"/>
      <c r="OZS459" s="433"/>
      <c r="OZT459" s="433"/>
      <c r="OZU459" s="433"/>
      <c r="OZV459" s="433"/>
      <c r="OZW459" s="433"/>
      <c r="OZX459" s="433"/>
      <c r="OZY459" s="433"/>
      <c r="OZZ459" s="433"/>
      <c r="PAA459" s="433"/>
      <c r="PAB459" s="433"/>
      <c r="PAC459" s="433"/>
      <c r="PAD459" s="433"/>
      <c r="PAE459" s="433"/>
      <c r="PAF459" s="433"/>
      <c r="PAG459" s="433"/>
      <c r="PAH459" s="433"/>
      <c r="PAI459" s="433"/>
      <c r="PAJ459" s="433"/>
      <c r="PAK459" s="433"/>
      <c r="PAL459" s="433"/>
      <c r="PAM459" s="433"/>
      <c r="PAN459" s="433"/>
      <c r="PAO459" s="433"/>
      <c r="PAP459" s="433"/>
      <c r="PAQ459" s="433"/>
      <c r="PAR459" s="433"/>
      <c r="PAS459" s="433"/>
      <c r="PAT459" s="433"/>
      <c r="PAU459" s="433"/>
      <c r="PAV459" s="433"/>
      <c r="PAW459" s="433"/>
      <c r="PAX459" s="433"/>
      <c r="PAY459" s="433"/>
      <c r="PAZ459" s="433"/>
      <c r="PBA459" s="433"/>
      <c r="PBB459" s="433"/>
      <c r="PBC459" s="433"/>
      <c r="PBD459" s="433"/>
      <c r="PBE459" s="433"/>
      <c r="PBF459" s="433"/>
      <c r="PBG459" s="433"/>
      <c r="PBH459" s="433"/>
      <c r="PBI459" s="433"/>
      <c r="PBJ459" s="433"/>
      <c r="PBK459" s="433"/>
      <c r="PBL459" s="433"/>
      <c r="PBM459" s="433"/>
      <c r="PBN459" s="433"/>
      <c r="PBO459" s="433"/>
      <c r="PBP459" s="433"/>
      <c r="PBQ459" s="433"/>
      <c r="PBR459" s="433"/>
      <c r="PBS459" s="433"/>
      <c r="PBT459" s="433"/>
      <c r="PBU459" s="433"/>
      <c r="PBV459" s="433"/>
      <c r="PBW459" s="433"/>
      <c r="PBX459" s="433"/>
      <c r="PBY459" s="433"/>
      <c r="PBZ459" s="433"/>
      <c r="PCA459" s="433"/>
      <c r="PCB459" s="433"/>
      <c r="PCC459" s="433"/>
      <c r="PCD459" s="433"/>
      <c r="PCE459" s="433"/>
      <c r="PCF459" s="433"/>
      <c r="PCG459" s="433"/>
      <c r="PCH459" s="433"/>
      <c r="PCI459" s="433"/>
      <c r="PCJ459" s="433"/>
      <c r="PCK459" s="433"/>
      <c r="PCL459" s="433"/>
      <c r="PCM459" s="433"/>
      <c r="PCN459" s="433"/>
      <c r="PCO459" s="433"/>
      <c r="PCP459" s="433"/>
      <c r="PCQ459" s="433"/>
      <c r="PCR459" s="433"/>
      <c r="PCS459" s="433"/>
      <c r="PCT459" s="433"/>
      <c r="PCU459" s="433"/>
      <c r="PCV459" s="433"/>
      <c r="PCW459" s="433"/>
      <c r="PCX459" s="433"/>
      <c r="PCY459" s="433"/>
      <c r="PCZ459" s="433"/>
      <c r="PDA459" s="433"/>
      <c r="PDB459" s="433"/>
      <c r="PDC459" s="433"/>
      <c r="PDD459" s="433"/>
      <c r="PDE459" s="433"/>
      <c r="PDF459" s="433"/>
      <c r="PDG459" s="433"/>
      <c r="PDH459" s="433"/>
      <c r="PDI459" s="433"/>
      <c r="PDJ459" s="433"/>
      <c r="PDK459" s="433"/>
      <c r="PDL459" s="433"/>
      <c r="PDM459" s="433"/>
      <c r="PDN459" s="433"/>
      <c r="PDO459" s="433"/>
      <c r="PDP459" s="433"/>
      <c r="PDQ459" s="433"/>
      <c r="PDR459" s="433"/>
      <c r="PDS459" s="433"/>
      <c r="PDT459" s="433"/>
      <c r="PDU459" s="433"/>
      <c r="PDV459" s="433"/>
      <c r="PDW459" s="433"/>
      <c r="PDX459" s="433"/>
      <c r="PDY459" s="433"/>
      <c r="PDZ459" s="433"/>
      <c r="PEA459" s="433"/>
      <c r="PEB459" s="433"/>
      <c r="PEC459" s="433"/>
      <c r="PED459" s="433"/>
      <c r="PEE459" s="433"/>
      <c r="PEF459" s="433"/>
      <c r="PEG459" s="433"/>
      <c r="PEH459" s="433"/>
      <c r="PEI459" s="433"/>
      <c r="PEJ459" s="433"/>
      <c r="PEK459" s="433"/>
      <c r="PEL459" s="433"/>
      <c r="PEM459" s="433"/>
      <c r="PEN459" s="433"/>
      <c r="PEO459" s="433"/>
      <c r="PEP459" s="433"/>
      <c r="PEQ459" s="433"/>
      <c r="PER459" s="433"/>
      <c r="PES459" s="433"/>
      <c r="PET459" s="433"/>
      <c r="PEU459" s="433"/>
      <c r="PEV459" s="433"/>
      <c r="PEW459" s="433"/>
      <c r="PEX459" s="433"/>
      <c r="PEY459" s="433"/>
      <c r="PEZ459" s="433"/>
      <c r="PFA459" s="433"/>
      <c r="PFB459" s="433"/>
      <c r="PFC459" s="433"/>
      <c r="PFD459" s="433"/>
      <c r="PFE459" s="433"/>
      <c r="PFF459" s="433"/>
      <c r="PFG459" s="433"/>
      <c r="PFH459" s="433"/>
      <c r="PFI459" s="433"/>
      <c r="PFJ459" s="433"/>
      <c r="PFK459" s="433"/>
      <c r="PFL459" s="433"/>
      <c r="PFM459" s="433"/>
      <c r="PFN459" s="433"/>
      <c r="PFO459" s="433"/>
      <c r="PFP459" s="433"/>
      <c r="PFQ459" s="433"/>
      <c r="PFR459" s="433"/>
      <c r="PFS459" s="433"/>
      <c r="PFT459" s="433"/>
      <c r="PFU459" s="433"/>
      <c r="PFV459" s="433"/>
      <c r="PFW459" s="433"/>
      <c r="PFX459" s="433"/>
      <c r="PFY459" s="433"/>
      <c r="PFZ459" s="433"/>
      <c r="PGA459" s="433"/>
      <c r="PGB459" s="433"/>
      <c r="PGC459" s="433"/>
      <c r="PGD459" s="433"/>
      <c r="PGE459" s="433"/>
      <c r="PGF459" s="433"/>
      <c r="PGG459" s="433"/>
      <c r="PGH459" s="433"/>
      <c r="PGI459" s="433"/>
      <c r="PGJ459" s="433"/>
      <c r="PGK459" s="433"/>
      <c r="PGL459" s="433"/>
      <c r="PGM459" s="433"/>
      <c r="PGN459" s="433"/>
      <c r="PGO459" s="433"/>
      <c r="PGP459" s="433"/>
      <c r="PGQ459" s="433"/>
      <c r="PGR459" s="433"/>
      <c r="PGS459" s="433"/>
      <c r="PGT459" s="433"/>
      <c r="PGU459" s="433"/>
      <c r="PGV459" s="433"/>
      <c r="PGW459" s="433"/>
      <c r="PGX459" s="433"/>
      <c r="PGY459" s="433"/>
      <c r="PGZ459" s="433"/>
      <c r="PHA459" s="433"/>
      <c r="PHB459" s="433"/>
      <c r="PHC459" s="433"/>
      <c r="PHD459" s="433"/>
      <c r="PHE459" s="433"/>
      <c r="PHF459" s="433"/>
      <c r="PHG459" s="433"/>
      <c r="PHH459" s="433"/>
      <c r="PHI459" s="433"/>
      <c r="PHJ459" s="433"/>
      <c r="PHK459" s="433"/>
      <c r="PHL459" s="433"/>
      <c r="PHM459" s="433"/>
      <c r="PHN459" s="433"/>
      <c r="PHO459" s="433"/>
      <c r="PHP459" s="433"/>
      <c r="PHQ459" s="433"/>
      <c r="PHR459" s="433"/>
      <c r="PHS459" s="433"/>
      <c r="PHT459" s="433"/>
      <c r="PHU459" s="433"/>
      <c r="PHV459" s="433"/>
      <c r="PHW459" s="433"/>
      <c r="PHX459" s="433"/>
      <c r="PHY459" s="433"/>
      <c r="PHZ459" s="433"/>
      <c r="PIA459" s="433"/>
      <c r="PIB459" s="433"/>
      <c r="PIC459" s="433"/>
      <c r="PID459" s="433"/>
      <c r="PIE459" s="433"/>
      <c r="PIF459" s="433"/>
      <c r="PIG459" s="433"/>
      <c r="PIH459" s="433"/>
      <c r="PII459" s="433"/>
      <c r="PIJ459" s="433"/>
      <c r="PIK459" s="433"/>
      <c r="PIL459" s="433"/>
      <c r="PIM459" s="433"/>
      <c r="PIN459" s="433"/>
      <c r="PIO459" s="433"/>
      <c r="PIP459" s="433"/>
      <c r="PIQ459" s="433"/>
      <c r="PIR459" s="433"/>
      <c r="PIS459" s="433"/>
      <c r="PIT459" s="433"/>
      <c r="PIU459" s="433"/>
      <c r="PIV459" s="433"/>
      <c r="PIW459" s="433"/>
      <c r="PIX459" s="433"/>
      <c r="PIY459" s="433"/>
      <c r="PIZ459" s="433"/>
      <c r="PJA459" s="433"/>
      <c r="PJB459" s="433"/>
      <c r="PJC459" s="433"/>
      <c r="PJD459" s="433"/>
      <c r="PJE459" s="433"/>
      <c r="PJF459" s="433"/>
      <c r="PJG459" s="433"/>
      <c r="PJH459" s="433"/>
      <c r="PJI459" s="433"/>
      <c r="PJJ459" s="433"/>
      <c r="PJK459" s="433"/>
      <c r="PJL459" s="433"/>
      <c r="PJM459" s="433"/>
      <c r="PJN459" s="433"/>
      <c r="PJO459" s="433"/>
      <c r="PJP459" s="433"/>
      <c r="PJQ459" s="433"/>
      <c r="PJR459" s="433"/>
      <c r="PJS459" s="433"/>
      <c r="PJT459" s="433"/>
      <c r="PJU459" s="433"/>
      <c r="PJV459" s="433"/>
      <c r="PJW459" s="433"/>
      <c r="PJX459" s="433"/>
      <c r="PJY459" s="433"/>
      <c r="PJZ459" s="433"/>
      <c r="PKA459" s="433"/>
      <c r="PKB459" s="433"/>
      <c r="PKC459" s="433"/>
      <c r="PKD459" s="433"/>
      <c r="PKE459" s="433"/>
      <c r="PKF459" s="433"/>
      <c r="PKG459" s="433"/>
      <c r="PKH459" s="433"/>
      <c r="PKI459" s="433"/>
      <c r="PKJ459" s="433"/>
      <c r="PKK459" s="433"/>
      <c r="PKL459" s="433"/>
      <c r="PKM459" s="433"/>
      <c r="PKN459" s="433"/>
      <c r="PKO459" s="433"/>
      <c r="PKP459" s="433"/>
      <c r="PKQ459" s="433"/>
      <c r="PKR459" s="433"/>
      <c r="PKS459" s="433"/>
      <c r="PKT459" s="433"/>
      <c r="PKU459" s="433"/>
      <c r="PKV459" s="433"/>
      <c r="PKW459" s="433"/>
      <c r="PKX459" s="433"/>
      <c r="PKY459" s="433"/>
      <c r="PKZ459" s="433"/>
      <c r="PLA459" s="433"/>
      <c r="PLB459" s="433"/>
      <c r="PLC459" s="433"/>
      <c r="PLD459" s="433"/>
      <c r="PLE459" s="433"/>
      <c r="PLF459" s="433"/>
      <c r="PLG459" s="433"/>
      <c r="PLH459" s="433"/>
      <c r="PLI459" s="433"/>
      <c r="PLJ459" s="433"/>
      <c r="PLK459" s="433"/>
      <c r="PLL459" s="433"/>
      <c r="PLM459" s="433"/>
      <c r="PLN459" s="433"/>
      <c r="PLO459" s="433"/>
      <c r="PLP459" s="433"/>
      <c r="PLQ459" s="433"/>
      <c r="PLR459" s="433"/>
      <c r="PLS459" s="433"/>
      <c r="PLT459" s="433"/>
      <c r="PLU459" s="433"/>
      <c r="PLV459" s="433"/>
      <c r="PLW459" s="433"/>
      <c r="PLX459" s="433"/>
      <c r="PLY459" s="433"/>
      <c r="PLZ459" s="433"/>
      <c r="PMA459" s="433"/>
      <c r="PMB459" s="433"/>
      <c r="PMC459" s="433"/>
      <c r="PMD459" s="433"/>
      <c r="PME459" s="433"/>
      <c r="PMF459" s="433"/>
      <c r="PMG459" s="433"/>
      <c r="PMH459" s="433"/>
      <c r="PMI459" s="433"/>
      <c r="PMJ459" s="433"/>
      <c r="PMK459" s="433"/>
      <c r="PML459" s="433"/>
      <c r="PMM459" s="433"/>
      <c r="PMN459" s="433"/>
      <c r="PMO459" s="433"/>
      <c r="PMP459" s="433"/>
      <c r="PMQ459" s="433"/>
      <c r="PMR459" s="433"/>
      <c r="PMS459" s="433"/>
      <c r="PMT459" s="433"/>
      <c r="PMU459" s="433"/>
      <c r="PMV459" s="433"/>
      <c r="PMW459" s="433"/>
      <c r="PMX459" s="433"/>
      <c r="PMY459" s="433"/>
      <c r="PMZ459" s="433"/>
      <c r="PNA459" s="433"/>
      <c r="PNB459" s="433"/>
      <c r="PNC459" s="433"/>
      <c r="PND459" s="433"/>
      <c r="PNE459" s="433"/>
      <c r="PNF459" s="433"/>
      <c r="PNG459" s="433"/>
      <c r="PNH459" s="433"/>
      <c r="PNI459" s="433"/>
      <c r="PNJ459" s="433"/>
      <c r="PNK459" s="433"/>
      <c r="PNL459" s="433"/>
      <c r="PNM459" s="433"/>
      <c r="PNN459" s="433"/>
      <c r="PNO459" s="433"/>
      <c r="PNP459" s="433"/>
      <c r="PNQ459" s="433"/>
      <c r="PNR459" s="433"/>
      <c r="PNS459" s="433"/>
      <c r="PNT459" s="433"/>
      <c r="PNU459" s="433"/>
      <c r="PNV459" s="433"/>
      <c r="PNW459" s="433"/>
      <c r="PNX459" s="433"/>
      <c r="PNY459" s="433"/>
      <c r="PNZ459" s="433"/>
      <c r="POA459" s="433"/>
      <c r="POB459" s="433"/>
      <c r="POC459" s="433"/>
      <c r="POD459" s="433"/>
      <c r="POE459" s="433"/>
      <c r="POF459" s="433"/>
      <c r="POG459" s="433"/>
      <c r="POH459" s="433"/>
      <c r="POI459" s="433"/>
      <c r="POJ459" s="433"/>
      <c r="POK459" s="433"/>
      <c r="POL459" s="433"/>
      <c r="POM459" s="433"/>
      <c r="PON459" s="433"/>
      <c r="POO459" s="433"/>
      <c r="POP459" s="433"/>
      <c r="POQ459" s="433"/>
      <c r="POR459" s="433"/>
      <c r="POS459" s="433"/>
      <c r="POT459" s="433"/>
      <c r="POU459" s="433"/>
      <c r="POV459" s="433"/>
      <c r="POW459" s="433"/>
      <c r="POX459" s="433"/>
      <c r="POY459" s="433"/>
      <c r="POZ459" s="433"/>
      <c r="PPA459" s="433"/>
      <c r="PPB459" s="433"/>
      <c r="PPC459" s="433"/>
      <c r="PPD459" s="433"/>
      <c r="PPE459" s="433"/>
      <c r="PPF459" s="433"/>
      <c r="PPG459" s="433"/>
      <c r="PPH459" s="433"/>
      <c r="PPI459" s="433"/>
      <c r="PPJ459" s="433"/>
      <c r="PPK459" s="433"/>
      <c r="PPL459" s="433"/>
      <c r="PPM459" s="433"/>
      <c r="PPN459" s="433"/>
      <c r="PPO459" s="433"/>
      <c r="PPP459" s="433"/>
      <c r="PPQ459" s="433"/>
      <c r="PPR459" s="433"/>
      <c r="PPS459" s="433"/>
      <c r="PPT459" s="433"/>
      <c r="PPU459" s="433"/>
      <c r="PPV459" s="433"/>
      <c r="PPW459" s="433"/>
      <c r="PPX459" s="433"/>
      <c r="PPY459" s="433"/>
      <c r="PPZ459" s="433"/>
      <c r="PQA459" s="433"/>
      <c r="PQB459" s="433"/>
      <c r="PQC459" s="433"/>
      <c r="PQD459" s="433"/>
      <c r="PQE459" s="433"/>
      <c r="PQF459" s="433"/>
      <c r="PQG459" s="433"/>
      <c r="PQH459" s="433"/>
      <c r="PQI459" s="433"/>
      <c r="PQJ459" s="433"/>
      <c r="PQK459" s="433"/>
      <c r="PQL459" s="433"/>
      <c r="PQM459" s="433"/>
      <c r="PQN459" s="433"/>
      <c r="PQO459" s="433"/>
      <c r="PQP459" s="433"/>
      <c r="PQQ459" s="433"/>
      <c r="PQR459" s="433"/>
      <c r="PQS459" s="433"/>
      <c r="PQT459" s="433"/>
      <c r="PQU459" s="433"/>
      <c r="PQV459" s="433"/>
      <c r="PQW459" s="433"/>
      <c r="PQX459" s="433"/>
      <c r="PQY459" s="433"/>
      <c r="PQZ459" s="433"/>
      <c r="PRA459" s="433"/>
      <c r="PRB459" s="433"/>
      <c r="PRC459" s="433"/>
      <c r="PRD459" s="433"/>
      <c r="PRE459" s="433"/>
      <c r="PRF459" s="433"/>
      <c r="PRG459" s="433"/>
      <c r="PRH459" s="433"/>
      <c r="PRI459" s="433"/>
      <c r="PRJ459" s="433"/>
      <c r="PRK459" s="433"/>
      <c r="PRL459" s="433"/>
      <c r="PRM459" s="433"/>
      <c r="PRN459" s="433"/>
      <c r="PRO459" s="433"/>
      <c r="PRP459" s="433"/>
      <c r="PRQ459" s="433"/>
      <c r="PRR459" s="433"/>
      <c r="PRS459" s="433"/>
      <c r="PRT459" s="433"/>
      <c r="PRU459" s="433"/>
      <c r="PRV459" s="433"/>
      <c r="PRW459" s="433"/>
      <c r="PRX459" s="433"/>
      <c r="PRY459" s="433"/>
      <c r="PRZ459" s="433"/>
      <c r="PSA459" s="433"/>
      <c r="PSB459" s="433"/>
      <c r="PSC459" s="433"/>
      <c r="PSD459" s="433"/>
      <c r="PSE459" s="433"/>
      <c r="PSF459" s="433"/>
      <c r="PSG459" s="433"/>
      <c r="PSH459" s="433"/>
      <c r="PSI459" s="433"/>
      <c r="PSJ459" s="433"/>
      <c r="PSK459" s="433"/>
      <c r="PSL459" s="433"/>
      <c r="PSM459" s="433"/>
      <c r="PSN459" s="433"/>
      <c r="PSO459" s="433"/>
      <c r="PSP459" s="433"/>
      <c r="PSQ459" s="433"/>
      <c r="PSR459" s="433"/>
      <c r="PSS459" s="433"/>
      <c r="PST459" s="433"/>
      <c r="PSU459" s="433"/>
      <c r="PSV459" s="433"/>
      <c r="PSW459" s="433"/>
      <c r="PSX459" s="433"/>
      <c r="PSY459" s="433"/>
      <c r="PSZ459" s="433"/>
      <c r="PTA459" s="433"/>
      <c r="PTB459" s="433"/>
      <c r="PTC459" s="433"/>
      <c r="PTD459" s="433"/>
      <c r="PTE459" s="433"/>
      <c r="PTF459" s="433"/>
      <c r="PTG459" s="433"/>
      <c r="PTH459" s="433"/>
      <c r="PTI459" s="433"/>
      <c r="PTJ459" s="433"/>
      <c r="PTK459" s="433"/>
      <c r="PTL459" s="433"/>
      <c r="PTM459" s="433"/>
      <c r="PTN459" s="433"/>
      <c r="PTO459" s="433"/>
      <c r="PTP459" s="433"/>
      <c r="PTQ459" s="433"/>
      <c r="PTR459" s="433"/>
      <c r="PTS459" s="433"/>
      <c r="PTT459" s="433"/>
      <c r="PTU459" s="433"/>
      <c r="PTV459" s="433"/>
      <c r="PTW459" s="433"/>
      <c r="PTX459" s="433"/>
      <c r="PTY459" s="433"/>
      <c r="PTZ459" s="433"/>
      <c r="PUA459" s="433"/>
      <c r="PUB459" s="433"/>
      <c r="PUC459" s="433"/>
      <c r="PUD459" s="433"/>
      <c r="PUE459" s="433"/>
      <c r="PUF459" s="433"/>
      <c r="PUG459" s="433"/>
      <c r="PUH459" s="433"/>
      <c r="PUI459" s="433"/>
      <c r="PUJ459" s="433"/>
      <c r="PUK459" s="433"/>
      <c r="PUL459" s="433"/>
      <c r="PUM459" s="433"/>
      <c r="PUN459" s="433"/>
      <c r="PUO459" s="433"/>
      <c r="PUP459" s="433"/>
      <c r="PUQ459" s="433"/>
      <c r="PUR459" s="433"/>
      <c r="PUS459" s="433"/>
      <c r="PUT459" s="433"/>
      <c r="PUU459" s="433"/>
      <c r="PUV459" s="433"/>
      <c r="PUW459" s="433"/>
      <c r="PUX459" s="433"/>
      <c r="PUY459" s="433"/>
      <c r="PUZ459" s="433"/>
      <c r="PVA459" s="433"/>
      <c r="PVB459" s="433"/>
      <c r="PVC459" s="433"/>
      <c r="PVD459" s="433"/>
      <c r="PVE459" s="433"/>
      <c r="PVF459" s="433"/>
      <c r="PVG459" s="433"/>
      <c r="PVH459" s="433"/>
      <c r="PVI459" s="433"/>
      <c r="PVJ459" s="433"/>
      <c r="PVK459" s="433"/>
      <c r="PVL459" s="433"/>
      <c r="PVM459" s="433"/>
      <c r="PVN459" s="433"/>
      <c r="PVO459" s="433"/>
      <c r="PVP459" s="433"/>
      <c r="PVQ459" s="433"/>
      <c r="PVR459" s="433"/>
      <c r="PVS459" s="433"/>
      <c r="PVT459" s="433"/>
      <c r="PVU459" s="433"/>
      <c r="PVV459" s="433"/>
      <c r="PVW459" s="433"/>
      <c r="PVX459" s="433"/>
      <c r="PVY459" s="433"/>
      <c r="PVZ459" s="433"/>
      <c r="PWA459" s="433"/>
      <c r="PWB459" s="433"/>
      <c r="PWC459" s="433"/>
      <c r="PWD459" s="433"/>
      <c r="PWE459" s="433"/>
      <c r="PWF459" s="433"/>
      <c r="PWG459" s="433"/>
      <c r="PWH459" s="433"/>
      <c r="PWI459" s="433"/>
      <c r="PWJ459" s="433"/>
      <c r="PWK459" s="433"/>
      <c r="PWL459" s="433"/>
      <c r="PWM459" s="433"/>
      <c r="PWN459" s="433"/>
      <c r="PWO459" s="433"/>
      <c r="PWP459" s="433"/>
      <c r="PWQ459" s="433"/>
      <c r="PWR459" s="433"/>
      <c r="PWS459" s="433"/>
      <c r="PWT459" s="433"/>
      <c r="PWU459" s="433"/>
      <c r="PWV459" s="433"/>
      <c r="PWW459" s="433"/>
      <c r="PWX459" s="433"/>
      <c r="PWY459" s="433"/>
      <c r="PWZ459" s="433"/>
      <c r="PXA459" s="433"/>
      <c r="PXB459" s="433"/>
      <c r="PXC459" s="433"/>
      <c r="PXD459" s="433"/>
      <c r="PXE459" s="433"/>
      <c r="PXF459" s="433"/>
      <c r="PXG459" s="433"/>
      <c r="PXH459" s="433"/>
      <c r="PXI459" s="433"/>
      <c r="PXJ459" s="433"/>
      <c r="PXK459" s="433"/>
      <c r="PXL459" s="433"/>
      <c r="PXM459" s="433"/>
      <c r="PXN459" s="433"/>
      <c r="PXO459" s="433"/>
      <c r="PXP459" s="433"/>
      <c r="PXQ459" s="433"/>
      <c r="PXR459" s="433"/>
      <c r="PXS459" s="433"/>
      <c r="PXT459" s="433"/>
      <c r="PXU459" s="433"/>
      <c r="PXV459" s="433"/>
      <c r="PXW459" s="433"/>
      <c r="PXX459" s="433"/>
      <c r="PXY459" s="433"/>
      <c r="PXZ459" s="433"/>
      <c r="PYA459" s="433"/>
      <c r="PYB459" s="433"/>
      <c r="PYC459" s="433"/>
      <c r="PYD459" s="433"/>
      <c r="PYE459" s="433"/>
      <c r="PYF459" s="433"/>
      <c r="PYG459" s="433"/>
      <c r="PYH459" s="433"/>
      <c r="PYI459" s="433"/>
      <c r="PYJ459" s="433"/>
      <c r="PYK459" s="433"/>
      <c r="PYL459" s="433"/>
      <c r="PYM459" s="433"/>
      <c r="PYN459" s="433"/>
      <c r="PYO459" s="433"/>
      <c r="PYP459" s="433"/>
      <c r="PYQ459" s="433"/>
      <c r="PYR459" s="433"/>
      <c r="PYS459" s="433"/>
      <c r="PYT459" s="433"/>
      <c r="PYU459" s="433"/>
      <c r="PYV459" s="433"/>
      <c r="PYW459" s="433"/>
      <c r="PYX459" s="433"/>
      <c r="PYY459" s="433"/>
      <c r="PYZ459" s="433"/>
      <c r="PZA459" s="433"/>
      <c r="PZB459" s="433"/>
      <c r="PZC459" s="433"/>
      <c r="PZD459" s="433"/>
      <c r="PZE459" s="433"/>
      <c r="PZF459" s="433"/>
      <c r="PZG459" s="433"/>
      <c r="PZH459" s="433"/>
      <c r="PZI459" s="433"/>
      <c r="PZJ459" s="433"/>
      <c r="PZK459" s="433"/>
      <c r="PZL459" s="433"/>
      <c r="PZM459" s="433"/>
      <c r="PZN459" s="433"/>
      <c r="PZO459" s="433"/>
      <c r="PZP459" s="433"/>
      <c r="PZQ459" s="433"/>
      <c r="PZR459" s="433"/>
      <c r="PZS459" s="433"/>
      <c r="PZT459" s="433"/>
      <c r="PZU459" s="433"/>
      <c r="PZV459" s="433"/>
      <c r="PZW459" s="433"/>
      <c r="PZX459" s="433"/>
      <c r="PZY459" s="433"/>
      <c r="PZZ459" s="433"/>
      <c r="QAA459" s="433"/>
      <c r="QAB459" s="433"/>
      <c r="QAC459" s="433"/>
      <c r="QAD459" s="433"/>
      <c r="QAE459" s="433"/>
      <c r="QAF459" s="433"/>
      <c r="QAG459" s="433"/>
      <c r="QAH459" s="433"/>
      <c r="QAI459" s="433"/>
      <c r="QAJ459" s="433"/>
      <c r="QAK459" s="433"/>
      <c r="QAL459" s="433"/>
      <c r="QAM459" s="433"/>
      <c r="QAN459" s="433"/>
      <c r="QAO459" s="433"/>
      <c r="QAP459" s="433"/>
      <c r="QAQ459" s="433"/>
      <c r="QAR459" s="433"/>
      <c r="QAS459" s="433"/>
      <c r="QAT459" s="433"/>
      <c r="QAU459" s="433"/>
      <c r="QAV459" s="433"/>
      <c r="QAW459" s="433"/>
      <c r="QAX459" s="433"/>
      <c r="QAY459" s="433"/>
      <c r="QAZ459" s="433"/>
      <c r="QBA459" s="433"/>
      <c r="QBB459" s="433"/>
      <c r="QBC459" s="433"/>
      <c r="QBD459" s="433"/>
      <c r="QBE459" s="433"/>
      <c r="QBF459" s="433"/>
      <c r="QBG459" s="433"/>
      <c r="QBH459" s="433"/>
      <c r="QBI459" s="433"/>
      <c r="QBJ459" s="433"/>
      <c r="QBK459" s="433"/>
      <c r="QBL459" s="433"/>
      <c r="QBM459" s="433"/>
      <c r="QBN459" s="433"/>
      <c r="QBO459" s="433"/>
      <c r="QBP459" s="433"/>
      <c r="QBQ459" s="433"/>
      <c r="QBR459" s="433"/>
      <c r="QBS459" s="433"/>
      <c r="QBT459" s="433"/>
      <c r="QBU459" s="433"/>
      <c r="QBV459" s="433"/>
      <c r="QBW459" s="433"/>
      <c r="QBX459" s="433"/>
      <c r="QBY459" s="433"/>
      <c r="QBZ459" s="433"/>
      <c r="QCA459" s="433"/>
      <c r="QCB459" s="433"/>
      <c r="QCC459" s="433"/>
      <c r="QCD459" s="433"/>
      <c r="QCE459" s="433"/>
      <c r="QCF459" s="433"/>
      <c r="QCG459" s="433"/>
      <c r="QCH459" s="433"/>
      <c r="QCI459" s="433"/>
      <c r="QCJ459" s="433"/>
      <c r="QCK459" s="433"/>
      <c r="QCL459" s="433"/>
      <c r="QCM459" s="433"/>
      <c r="QCN459" s="433"/>
      <c r="QCO459" s="433"/>
      <c r="QCP459" s="433"/>
      <c r="QCQ459" s="433"/>
      <c r="QCR459" s="433"/>
      <c r="QCS459" s="433"/>
      <c r="QCT459" s="433"/>
      <c r="QCU459" s="433"/>
      <c r="QCV459" s="433"/>
      <c r="QCW459" s="433"/>
      <c r="QCX459" s="433"/>
      <c r="QCY459" s="433"/>
      <c r="QCZ459" s="433"/>
      <c r="QDA459" s="433"/>
      <c r="QDB459" s="433"/>
      <c r="QDC459" s="433"/>
      <c r="QDD459" s="433"/>
      <c r="QDE459" s="433"/>
      <c r="QDF459" s="433"/>
      <c r="QDG459" s="433"/>
      <c r="QDH459" s="433"/>
      <c r="QDI459" s="433"/>
      <c r="QDJ459" s="433"/>
      <c r="QDK459" s="433"/>
      <c r="QDL459" s="433"/>
      <c r="QDM459" s="433"/>
      <c r="QDN459" s="433"/>
      <c r="QDO459" s="433"/>
      <c r="QDP459" s="433"/>
      <c r="QDQ459" s="433"/>
      <c r="QDR459" s="433"/>
      <c r="QDS459" s="433"/>
      <c r="QDT459" s="433"/>
      <c r="QDU459" s="433"/>
      <c r="QDV459" s="433"/>
      <c r="QDW459" s="433"/>
      <c r="QDX459" s="433"/>
      <c r="QDY459" s="433"/>
      <c r="QDZ459" s="433"/>
      <c r="QEA459" s="433"/>
      <c r="QEB459" s="433"/>
      <c r="QEC459" s="433"/>
      <c r="QED459" s="433"/>
      <c r="QEE459" s="433"/>
      <c r="QEF459" s="433"/>
      <c r="QEG459" s="433"/>
      <c r="QEH459" s="433"/>
      <c r="QEI459" s="433"/>
      <c r="QEJ459" s="433"/>
      <c r="QEK459" s="433"/>
      <c r="QEL459" s="433"/>
      <c r="QEM459" s="433"/>
      <c r="QEN459" s="433"/>
      <c r="QEO459" s="433"/>
      <c r="QEP459" s="433"/>
      <c r="QEQ459" s="433"/>
      <c r="QER459" s="433"/>
      <c r="QES459" s="433"/>
      <c r="QET459" s="433"/>
      <c r="QEU459" s="433"/>
      <c r="QEV459" s="433"/>
      <c r="QEW459" s="433"/>
      <c r="QEX459" s="433"/>
      <c r="QEY459" s="433"/>
      <c r="QEZ459" s="433"/>
      <c r="QFA459" s="433"/>
      <c r="QFB459" s="433"/>
      <c r="QFC459" s="433"/>
      <c r="QFD459" s="433"/>
      <c r="QFE459" s="433"/>
      <c r="QFF459" s="433"/>
      <c r="QFG459" s="433"/>
      <c r="QFH459" s="433"/>
      <c r="QFI459" s="433"/>
      <c r="QFJ459" s="433"/>
      <c r="QFK459" s="433"/>
      <c r="QFL459" s="433"/>
      <c r="QFM459" s="433"/>
      <c r="QFN459" s="433"/>
      <c r="QFO459" s="433"/>
      <c r="QFP459" s="433"/>
      <c r="QFQ459" s="433"/>
      <c r="QFR459" s="433"/>
      <c r="QFS459" s="433"/>
      <c r="QFT459" s="433"/>
      <c r="QFU459" s="433"/>
      <c r="QFV459" s="433"/>
      <c r="QFW459" s="433"/>
      <c r="QFX459" s="433"/>
      <c r="QFY459" s="433"/>
      <c r="QFZ459" s="433"/>
      <c r="QGA459" s="433"/>
      <c r="QGB459" s="433"/>
      <c r="QGC459" s="433"/>
      <c r="QGD459" s="433"/>
      <c r="QGE459" s="433"/>
      <c r="QGF459" s="433"/>
      <c r="QGG459" s="433"/>
      <c r="QGH459" s="433"/>
      <c r="QGI459" s="433"/>
      <c r="QGJ459" s="433"/>
      <c r="QGK459" s="433"/>
      <c r="QGL459" s="433"/>
      <c r="QGM459" s="433"/>
      <c r="QGN459" s="433"/>
      <c r="QGO459" s="433"/>
      <c r="QGP459" s="433"/>
      <c r="QGQ459" s="433"/>
      <c r="QGR459" s="433"/>
      <c r="QGS459" s="433"/>
      <c r="QGT459" s="433"/>
      <c r="QGU459" s="433"/>
      <c r="QGV459" s="433"/>
      <c r="QGW459" s="433"/>
      <c r="QGX459" s="433"/>
      <c r="QGY459" s="433"/>
      <c r="QGZ459" s="433"/>
      <c r="QHA459" s="433"/>
      <c r="QHB459" s="433"/>
      <c r="QHC459" s="433"/>
      <c r="QHD459" s="433"/>
      <c r="QHE459" s="433"/>
      <c r="QHF459" s="433"/>
      <c r="QHG459" s="433"/>
      <c r="QHH459" s="433"/>
      <c r="QHI459" s="433"/>
      <c r="QHJ459" s="433"/>
      <c r="QHK459" s="433"/>
      <c r="QHL459" s="433"/>
      <c r="QHM459" s="433"/>
      <c r="QHN459" s="433"/>
      <c r="QHO459" s="433"/>
      <c r="QHP459" s="433"/>
      <c r="QHQ459" s="433"/>
      <c r="QHR459" s="433"/>
      <c r="QHS459" s="433"/>
      <c r="QHT459" s="433"/>
      <c r="QHU459" s="433"/>
      <c r="QHV459" s="433"/>
      <c r="QHW459" s="433"/>
      <c r="QHX459" s="433"/>
      <c r="QHY459" s="433"/>
      <c r="QHZ459" s="433"/>
      <c r="QIA459" s="433"/>
      <c r="QIB459" s="433"/>
      <c r="QIC459" s="433"/>
      <c r="QID459" s="433"/>
      <c r="QIE459" s="433"/>
      <c r="QIF459" s="433"/>
      <c r="QIG459" s="433"/>
      <c r="QIH459" s="433"/>
      <c r="QII459" s="433"/>
      <c r="QIJ459" s="433"/>
      <c r="QIK459" s="433"/>
      <c r="QIL459" s="433"/>
      <c r="QIM459" s="433"/>
      <c r="QIN459" s="433"/>
      <c r="QIO459" s="433"/>
      <c r="QIP459" s="433"/>
      <c r="QIQ459" s="433"/>
      <c r="QIR459" s="433"/>
      <c r="QIS459" s="433"/>
      <c r="QIT459" s="433"/>
      <c r="QIU459" s="433"/>
      <c r="QIV459" s="433"/>
      <c r="QIW459" s="433"/>
      <c r="QIX459" s="433"/>
      <c r="QIY459" s="433"/>
      <c r="QIZ459" s="433"/>
      <c r="QJA459" s="433"/>
      <c r="QJB459" s="433"/>
      <c r="QJC459" s="433"/>
      <c r="QJD459" s="433"/>
      <c r="QJE459" s="433"/>
      <c r="QJF459" s="433"/>
      <c r="QJG459" s="433"/>
      <c r="QJH459" s="433"/>
      <c r="QJI459" s="433"/>
      <c r="QJJ459" s="433"/>
      <c r="QJK459" s="433"/>
      <c r="QJL459" s="433"/>
      <c r="QJM459" s="433"/>
      <c r="QJN459" s="433"/>
      <c r="QJO459" s="433"/>
      <c r="QJP459" s="433"/>
      <c r="QJQ459" s="433"/>
      <c r="QJR459" s="433"/>
      <c r="QJS459" s="433"/>
      <c r="QJT459" s="433"/>
      <c r="QJU459" s="433"/>
      <c r="QJV459" s="433"/>
      <c r="QJW459" s="433"/>
      <c r="QJX459" s="433"/>
      <c r="QJY459" s="433"/>
      <c r="QJZ459" s="433"/>
      <c r="QKA459" s="433"/>
      <c r="QKB459" s="433"/>
      <c r="QKC459" s="433"/>
      <c r="QKD459" s="433"/>
      <c r="QKE459" s="433"/>
      <c r="QKF459" s="433"/>
      <c r="QKG459" s="433"/>
      <c r="QKH459" s="433"/>
      <c r="QKI459" s="433"/>
      <c r="QKJ459" s="433"/>
      <c r="QKK459" s="433"/>
      <c r="QKL459" s="433"/>
      <c r="QKM459" s="433"/>
      <c r="QKN459" s="433"/>
      <c r="QKO459" s="433"/>
      <c r="QKP459" s="433"/>
      <c r="QKQ459" s="433"/>
      <c r="QKR459" s="433"/>
      <c r="QKS459" s="433"/>
      <c r="QKT459" s="433"/>
      <c r="QKU459" s="433"/>
      <c r="QKV459" s="433"/>
      <c r="QKW459" s="433"/>
      <c r="QKX459" s="433"/>
      <c r="QKY459" s="433"/>
      <c r="QKZ459" s="433"/>
      <c r="QLA459" s="433"/>
      <c r="QLB459" s="433"/>
      <c r="QLC459" s="433"/>
      <c r="QLD459" s="433"/>
      <c r="QLE459" s="433"/>
      <c r="QLF459" s="433"/>
      <c r="QLG459" s="433"/>
      <c r="QLH459" s="433"/>
      <c r="QLI459" s="433"/>
      <c r="QLJ459" s="433"/>
      <c r="QLK459" s="433"/>
      <c r="QLL459" s="433"/>
      <c r="QLM459" s="433"/>
      <c r="QLN459" s="433"/>
      <c r="QLO459" s="433"/>
      <c r="QLP459" s="433"/>
      <c r="QLQ459" s="433"/>
      <c r="QLR459" s="433"/>
      <c r="QLS459" s="433"/>
      <c r="QLT459" s="433"/>
      <c r="QLU459" s="433"/>
      <c r="QLV459" s="433"/>
      <c r="QLW459" s="433"/>
      <c r="QLX459" s="433"/>
      <c r="QLY459" s="433"/>
      <c r="QLZ459" s="433"/>
      <c r="QMA459" s="433"/>
      <c r="QMB459" s="433"/>
      <c r="QMC459" s="433"/>
      <c r="QMD459" s="433"/>
      <c r="QME459" s="433"/>
      <c r="QMF459" s="433"/>
      <c r="QMG459" s="433"/>
      <c r="QMH459" s="433"/>
      <c r="QMI459" s="433"/>
      <c r="QMJ459" s="433"/>
      <c r="QMK459" s="433"/>
      <c r="QML459" s="433"/>
      <c r="QMM459" s="433"/>
      <c r="QMN459" s="433"/>
      <c r="QMO459" s="433"/>
      <c r="QMP459" s="433"/>
      <c r="QMQ459" s="433"/>
      <c r="QMR459" s="433"/>
      <c r="QMS459" s="433"/>
      <c r="QMT459" s="433"/>
      <c r="QMU459" s="433"/>
      <c r="QMV459" s="433"/>
      <c r="QMW459" s="433"/>
      <c r="QMX459" s="433"/>
      <c r="QMY459" s="433"/>
      <c r="QMZ459" s="433"/>
      <c r="QNA459" s="433"/>
      <c r="QNB459" s="433"/>
      <c r="QNC459" s="433"/>
      <c r="QND459" s="433"/>
      <c r="QNE459" s="433"/>
      <c r="QNF459" s="433"/>
      <c r="QNG459" s="433"/>
      <c r="QNH459" s="433"/>
      <c r="QNI459" s="433"/>
      <c r="QNJ459" s="433"/>
      <c r="QNK459" s="433"/>
      <c r="QNL459" s="433"/>
      <c r="QNM459" s="433"/>
      <c r="QNN459" s="433"/>
      <c r="QNO459" s="433"/>
      <c r="QNP459" s="433"/>
      <c r="QNQ459" s="433"/>
      <c r="QNR459" s="433"/>
      <c r="QNS459" s="433"/>
      <c r="QNT459" s="433"/>
      <c r="QNU459" s="433"/>
      <c r="QNV459" s="433"/>
      <c r="QNW459" s="433"/>
      <c r="QNX459" s="433"/>
      <c r="QNY459" s="433"/>
      <c r="QNZ459" s="433"/>
      <c r="QOA459" s="433"/>
      <c r="QOB459" s="433"/>
      <c r="QOC459" s="433"/>
      <c r="QOD459" s="433"/>
      <c r="QOE459" s="433"/>
      <c r="QOF459" s="433"/>
      <c r="QOG459" s="433"/>
      <c r="QOH459" s="433"/>
      <c r="QOI459" s="433"/>
      <c r="QOJ459" s="433"/>
      <c r="QOK459" s="433"/>
      <c r="QOL459" s="433"/>
      <c r="QOM459" s="433"/>
      <c r="QON459" s="433"/>
      <c r="QOO459" s="433"/>
      <c r="QOP459" s="433"/>
      <c r="QOQ459" s="433"/>
      <c r="QOR459" s="433"/>
      <c r="QOS459" s="433"/>
      <c r="QOT459" s="433"/>
      <c r="QOU459" s="433"/>
      <c r="QOV459" s="433"/>
      <c r="QOW459" s="433"/>
      <c r="QOX459" s="433"/>
      <c r="QOY459" s="433"/>
      <c r="QOZ459" s="433"/>
      <c r="QPA459" s="433"/>
      <c r="QPB459" s="433"/>
      <c r="QPC459" s="433"/>
      <c r="QPD459" s="433"/>
      <c r="QPE459" s="433"/>
      <c r="QPF459" s="433"/>
      <c r="QPG459" s="433"/>
      <c r="QPH459" s="433"/>
      <c r="QPI459" s="433"/>
      <c r="QPJ459" s="433"/>
      <c r="QPK459" s="433"/>
      <c r="QPL459" s="433"/>
      <c r="QPM459" s="433"/>
      <c r="QPN459" s="433"/>
      <c r="QPO459" s="433"/>
      <c r="QPP459" s="433"/>
      <c r="QPQ459" s="433"/>
      <c r="QPR459" s="433"/>
      <c r="QPS459" s="433"/>
      <c r="QPT459" s="433"/>
      <c r="QPU459" s="433"/>
      <c r="QPV459" s="433"/>
      <c r="QPW459" s="433"/>
      <c r="QPX459" s="433"/>
      <c r="QPY459" s="433"/>
      <c r="QPZ459" s="433"/>
      <c r="QQA459" s="433"/>
      <c r="QQB459" s="433"/>
      <c r="QQC459" s="433"/>
      <c r="QQD459" s="433"/>
      <c r="QQE459" s="433"/>
      <c r="QQF459" s="433"/>
      <c r="QQG459" s="433"/>
      <c r="QQH459" s="433"/>
      <c r="QQI459" s="433"/>
      <c r="QQJ459" s="433"/>
      <c r="QQK459" s="433"/>
      <c r="QQL459" s="433"/>
      <c r="QQM459" s="433"/>
      <c r="QQN459" s="433"/>
      <c r="QQO459" s="433"/>
      <c r="QQP459" s="433"/>
      <c r="QQQ459" s="433"/>
      <c r="QQR459" s="433"/>
      <c r="QQS459" s="433"/>
      <c r="QQT459" s="433"/>
      <c r="QQU459" s="433"/>
      <c r="QQV459" s="433"/>
      <c r="QQW459" s="433"/>
      <c r="QQX459" s="433"/>
      <c r="QQY459" s="433"/>
      <c r="QQZ459" s="433"/>
      <c r="QRA459" s="433"/>
      <c r="QRB459" s="433"/>
      <c r="QRC459" s="433"/>
      <c r="QRD459" s="433"/>
      <c r="QRE459" s="433"/>
      <c r="QRF459" s="433"/>
      <c r="QRG459" s="433"/>
      <c r="QRH459" s="433"/>
      <c r="QRI459" s="433"/>
      <c r="QRJ459" s="433"/>
      <c r="QRK459" s="433"/>
      <c r="QRL459" s="433"/>
      <c r="QRM459" s="433"/>
      <c r="QRN459" s="433"/>
      <c r="QRO459" s="433"/>
      <c r="QRP459" s="433"/>
      <c r="QRQ459" s="433"/>
      <c r="QRR459" s="433"/>
      <c r="QRS459" s="433"/>
      <c r="QRT459" s="433"/>
      <c r="QRU459" s="433"/>
      <c r="QRV459" s="433"/>
      <c r="QRW459" s="433"/>
      <c r="QRX459" s="433"/>
      <c r="QRY459" s="433"/>
      <c r="QRZ459" s="433"/>
      <c r="QSA459" s="433"/>
      <c r="QSB459" s="433"/>
      <c r="QSC459" s="433"/>
      <c r="QSD459" s="433"/>
      <c r="QSE459" s="433"/>
      <c r="QSF459" s="433"/>
      <c r="QSG459" s="433"/>
      <c r="QSH459" s="433"/>
      <c r="QSI459" s="433"/>
      <c r="QSJ459" s="433"/>
      <c r="QSK459" s="433"/>
      <c r="QSL459" s="433"/>
      <c r="QSM459" s="433"/>
      <c r="QSN459" s="433"/>
      <c r="QSO459" s="433"/>
      <c r="QSP459" s="433"/>
      <c r="QSQ459" s="433"/>
      <c r="QSR459" s="433"/>
      <c r="QSS459" s="433"/>
      <c r="QST459" s="433"/>
      <c r="QSU459" s="433"/>
      <c r="QSV459" s="433"/>
      <c r="QSW459" s="433"/>
      <c r="QSX459" s="433"/>
      <c r="QSY459" s="433"/>
      <c r="QSZ459" s="433"/>
      <c r="QTA459" s="433"/>
      <c r="QTB459" s="433"/>
      <c r="QTC459" s="433"/>
      <c r="QTD459" s="433"/>
      <c r="QTE459" s="433"/>
      <c r="QTF459" s="433"/>
      <c r="QTG459" s="433"/>
      <c r="QTH459" s="433"/>
      <c r="QTI459" s="433"/>
      <c r="QTJ459" s="433"/>
      <c r="QTK459" s="433"/>
      <c r="QTL459" s="433"/>
      <c r="QTM459" s="433"/>
      <c r="QTN459" s="433"/>
      <c r="QTO459" s="433"/>
      <c r="QTP459" s="433"/>
      <c r="QTQ459" s="433"/>
      <c r="QTR459" s="433"/>
      <c r="QTS459" s="433"/>
      <c r="QTT459" s="433"/>
      <c r="QTU459" s="433"/>
      <c r="QTV459" s="433"/>
      <c r="QTW459" s="433"/>
      <c r="QTX459" s="433"/>
      <c r="QTY459" s="433"/>
      <c r="QTZ459" s="433"/>
      <c r="QUA459" s="433"/>
      <c r="QUB459" s="433"/>
      <c r="QUC459" s="433"/>
      <c r="QUD459" s="433"/>
      <c r="QUE459" s="433"/>
      <c r="QUF459" s="433"/>
      <c r="QUG459" s="433"/>
      <c r="QUH459" s="433"/>
      <c r="QUI459" s="433"/>
      <c r="QUJ459" s="433"/>
      <c r="QUK459" s="433"/>
      <c r="QUL459" s="433"/>
      <c r="QUM459" s="433"/>
      <c r="QUN459" s="433"/>
      <c r="QUO459" s="433"/>
      <c r="QUP459" s="433"/>
      <c r="QUQ459" s="433"/>
      <c r="QUR459" s="433"/>
      <c r="QUS459" s="433"/>
      <c r="QUT459" s="433"/>
      <c r="QUU459" s="433"/>
      <c r="QUV459" s="433"/>
      <c r="QUW459" s="433"/>
      <c r="QUX459" s="433"/>
      <c r="QUY459" s="433"/>
      <c r="QUZ459" s="433"/>
      <c r="QVA459" s="433"/>
      <c r="QVB459" s="433"/>
      <c r="QVC459" s="433"/>
      <c r="QVD459" s="433"/>
      <c r="QVE459" s="433"/>
      <c r="QVF459" s="433"/>
      <c r="QVG459" s="433"/>
      <c r="QVH459" s="433"/>
      <c r="QVI459" s="433"/>
      <c r="QVJ459" s="433"/>
      <c r="QVK459" s="433"/>
      <c r="QVL459" s="433"/>
      <c r="QVM459" s="433"/>
      <c r="QVN459" s="433"/>
      <c r="QVO459" s="433"/>
      <c r="QVP459" s="433"/>
      <c r="QVQ459" s="433"/>
      <c r="QVR459" s="433"/>
      <c r="QVS459" s="433"/>
      <c r="QVT459" s="433"/>
      <c r="QVU459" s="433"/>
      <c r="QVV459" s="433"/>
      <c r="QVW459" s="433"/>
      <c r="QVX459" s="433"/>
      <c r="QVY459" s="433"/>
      <c r="QVZ459" s="433"/>
      <c r="QWA459" s="433"/>
      <c r="QWB459" s="433"/>
      <c r="QWC459" s="433"/>
      <c r="QWD459" s="433"/>
      <c r="QWE459" s="433"/>
      <c r="QWF459" s="433"/>
      <c r="QWG459" s="433"/>
      <c r="QWH459" s="433"/>
      <c r="QWI459" s="433"/>
      <c r="QWJ459" s="433"/>
      <c r="QWK459" s="433"/>
      <c r="QWL459" s="433"/>
      <c r="QWM459" s="433"/>
      <c r="QWN459" s="433"/>
      <c r="QWO459" s="433"/>
      <c r="QWP459" s="433"/>
      <c r="QWQ459" s="433"/>
      <c r="QWR459" s="433"/>
      <c r="QWS459" s="433"/>
      <c r="QWT459" s="433"/>
      <c r="QWU459" s="433"/>
      <c r="QWV459" s="433"/>
      <c r="QWW459" s="433"/>
      <c r="QWX459" s="433"/>
      <c r="QWY459" s="433"/>
      <c r="QWZ459" s="433"/>
      <c r="QXA459" s="433"/>
      <c r="QXB459" s="433"/>
      <c r="QXC459" s="433"/>
      <c r="QXD459" s="433"/>
      <c r="QXE459" s="433"/>
      <c r="QXF459" s="433"/>
      <c r="QXG459" s="433"/>
      <c r="QXH459" s="433"/>
      <c r="QXI459" s="433"/>
      <c r="QXJ459" s="433"/>
      <c r="QXK459" s="433"/>
      <c r="QXL459" s="433"/>
      <c r="QXM459" s="433"/>
      <c r="QXN459" s="433"/>
      <c r="QXO459" s="433"/>
      <c r="QXP459" s="433"/>
      <c r="QXQ459" s="433"/>
      <c r="QXR459" s="433"/>
      <c r="QXS459" s="433"/>
      <c r="QXT459" s="433"/>
      <c r="QXU459" s="433"/>
      <c r="QXV459" s="433"/>
      <c r="QXW459" s="433"/>
      <c r="QXX459" s="433"/>
      <c r="QXY459" s="433"/>
      <c r="QXZ459" s="433"/>
      <c r="QYA459" s="433"/>
      <c r="QYB459" s="433"/>
      <c r="QYC459" s="433"/>
      <c r="QYD459" s="433"/>
      <c r="QYE459" s="433"/>
      <c r="QYF459" s="433"/>
      <c r="QYG459" s="433"/>
      <c r="QYH459" s="433"/>
      <c r="QYI459" s="433"/>
      <c r="QYJ459" s="433"/>
      <c r="QYK459" s="433"/>
      <c r="QYL459" s="433"/>
      <c r="QYM459" s="433"/>
      <c r="QYN459" s="433"/>
      <c r="QYO459" s="433"/>
      <c r="QYP459" s="433"/>
      <c r="QYQ459" s="433"/>
      <c r="QYR459" s="433"/>
      <c r="QYS459" s="433"/>
      <c r="QYT459" s="433"/>
      <c r="QYU459" s="433"/>
      <c r="QYV459" s="433"/>
      <c r="QYW459" s="433"/>
      <c r="QYX459" s="433"/>
      <c r="QYY459" s="433"/>
      <c r="QYZ459" s="433"/>
      <c r="QZA459" s="433"/>
      <c r="QZB459" s="433"/>
      <c r="QZC459" s="433"/>
      <c r="QZD459" s="433"/>
      <c r="QZE459" s="433"/>
      <c r="QZF459" s="433"/>
      <c r="QZG459" s="433"/>
      <c r="QZH459" s="433"/>
      <c r="QZI459" s="433"/>
      <c r="QZJ459" s="433"/>
      <c r="QZK459" s="433"/>
      <c r="QZL459" s="433"/>
      <c r="QZM459" s="433"/>
      <c r="QZN459" s="433"/>
      <c r="QZO459" s="433"/>
      <c r="QZP459" s="433"/>
      <c r="QZQ459" s="433"/>
      <c r="QZR459" s="433"/>
      <c r="QZS459" s="433"/>
      <c r="QZT459" s="433"/>
      <c r="QZU459" s="433"/>
      <c r="QZV459" s="433"/>
      <c r="QZW459" s="433"/>
      <c r="QZX459" s="433"/>
      <c r="QZY459" s="433"/>
      <c r="QZZ459" s="433"/>
      <c r="RAA459" s="433"/>
      <c r="RAB459" s="433"/>
      <c r="RAC459" s="433"/>
      <c r="RAD459" s="433"/>
      <c r="RAE459" s="433"/>
      <c r="RAF459" s="433"/>
      <c r="RAG459" s="433"/>
      <c r="RAH459" s="433"/>
      <c r="RAI459" s="433"/>
      <c r="RAJ459" s="433"/>
      <c r="RAK459" s="433"/>
      <c r="RAL459" s="433"/>
      <c r="RAM459" s="433"/>
      <c r="RAN459" s="433"/>
      <c r="RAO459" s="433"/>
      <c r="RAP459" s="433"/>
      <c r="RAQ459" s="433"/>
      <c r="RAR459" s="433"/>
      <c r="RAS459" s="433"/>
      <c r="RAT459" s="433"/>
      <c r="RAU459" s="433"/>
      <c r="RAV459" s="433"/>
      <c r="RAW459" s="433"/>
      <c r="RAX459" s="433"/>
      <c r="RAY459" s="433"/>
      <c r="RAZ459" s="433"/>
      <c r="RBA459" s="433"/>
      <c r="RBB459" s="433"/>
      <c r="RBC459" s="433"/>
      <c r="RBD459" s="433"/>
      <c r="RBE459" s="433"/>
      <c r="RBF459" s="433"/>
      <c r="RBG459" s="433"/>
      <c r="RBH459" s="433"/>
      <c r="RBI459" s="433"/>
      <c r="RBJ459" s="433"/>
      <c r="RBK459" s="433"/>
      <c r="RBL459" s="433"/>
      <c r="RBM459" s="433"/>
      <c r="RBN459" s="433"/>
      <c r="RBO459" s="433"/>
      <c r="RBP459" s="433"/>
      <c r="RBQ459" s="433"/>
      <c r="RBR459" s="433"/>
      <c r="RBS459" s="433"/>
      <c r="RBT459" s="433"/>
      <c r="RBU459" s="433"/>
      <c r="RBV459" s="433"/>
      <c r="RBW459" s="433"/>
      <c r="RBX459" s="433"/>
      <c r="RBY459" s="433"/>
      <c r="RBZ459" s="433"/>
      <c r="RCA459" s="433"/>
      <c r="RCB459" s="433"/>
      <c r="RCC459" s="433"/>
      <c r="RCD459" s="433"/>
      <c r="RCE459" s="433"/>
      <c r="RCF459" s="433"/>
      <c r="RCG459" s="433"/>
      <c r="RCH459" s="433"/>
      <c r="RCI459" s="433"/>
      <c r="RCJ459" s="433"/>
      <c r="RCK459" s="433"/>
      <c r="RCL459" s="433"/>
      <c r="RCM459" s="433"/>
      <c r="RCN459" s="433"/>
      <c r="RCO459" s="433"/>
      <c r="RCP459" s="433"/>
      <c r="RCQ459" s="433"/>
      <c r="RCR459" s="433"/>
      <c r="RCS459" s="433"/>
      <c r="RCT459" s="433"/>
      <c r="RCU459" s="433"/>
      <c r="RCV459" s="433"/>
      <c r="RCW459" s="433"/>
      <c r="RCX459" s="433"/>
      <c r="RCY459" s="433"/>
      <c r="RCZ459" s="433"/>
      <c r="RDA459" s="433"/>
      <c r="RDB459" s="433"/>
      <c r="RDC459" s="433"/>
      <c r="RDD459" s="433"/>
      <c r="RDE459" s="433"/>
      <c r="RDF459" s="433"/>
      <c r="RDG459" s="433"/>
      <c r="RDH459" s="433"/>
      <c r="RDI459" s="433"/>
      <c r="RDJ459" s="433"/>
      <c r="RDK459" s="433"/>
      <c r="RDL459" s="433"/>
      <c r="RDM459" s="433"/>
      <c r="RDN459" s="433"/>
      <c r="RDO459" s="433"/>
      <c r="RDP459" s="433"/>
      <c r="RDQ459" s="433"/>
      <c r="RDR459" s="433"/>
      <c r="RDS459" s="433"/>
      <c r="RDT459" s="433"/>
      <c r="RDU459" s="433"/>
      <c r="RDV459" s="433"/>
      <c r="RDW459" s="433"/>
      <c r="RDX459" s="433"/>
      <c r="RDY459" s="433"/>
      <c r="RDZ459" s="433"/>
      <c r="REA459" s="433"/>
      <c r="REB459" s="433"/>
      <c r="REC459" s="433"/>
      <c r="RED459" s="433"/>
      <c r="REE459" s="433"/>
      <c r="REF459" s="433"/>
      <c r="REG459" s="433"/>
      <c r="REH459" s="433"/>
      <c r="REI459" s="433"/>
      <c r="REJ459" s="433"/>
      <c r="REK459" s="433"/>
      <c r="REL459" s="433"/>
      <c r="REM459" s="433"/>
      <c r="REN459" s="433"/>
      <c r="REO459" s="433"/>
      <c r="REP459" s="433"/>
      <c r="REQ459" s="433"/>
      <c r="RER459" s="433"/>
      <c r="RES459" s="433"/>
      <c r="RET459" s="433"/>
      <c r="REU459" s="433"/>
      <c r="REV459" s="433"/>
      <c r="REW459" s="433"/>
      <c r="REX459" s="433"/>
      <c r="REY459" s="433"/>
      <c r="REZ459" s="433"/>
      <c r="RFA459" s="433"/>
      <c r="RFB459" s="433"/>
      <c r="RFC459" s="433"/>
      <c r="RFD459" s="433"/>
      <c r="RFE459" s="433"/>
      <c r="RFF459" s="433"/>
      <c r="RFG459" s="433"/>
      <c r="RFH459" s="433"/>
      <c r="RFI459" s="433"/>
      <c r="RFJ459" s="433"/>
      <c r="RFK459" s="433"/>
      <c r="RFL459" s="433"/>
      <c r="RFM459" s="433"/>
      <c r="RFN459" s="433"/>
      <c r="RFO459" s="433"/>
      <c r="RFP459" s="433"/>
      <c r="RFQ459" s="433"/>
      <c r="RFR459" s="433"/>
      <c r="RFS459" s="433"/>
      <c r="RFT459" s="433"/>
      <c r="RFU459" s="433"/>
      <c r="RFV459" s="433"/>
      <c r="RFW459" s="433"/>
      <c r="RFX459" s="433"/>
      <c r="RFY459" s="433"/>
      <c r="RFZ459" s="433"/>
      <c r="RGA459" s="433"/>
      <c r="RGB459" s="433"/>
      <c r="RGC459" s="433"/>
      <c r="RGD459" s="433"/>
      <c r="RGE459" s="433"/>
      <c r="RGF459" s="433"/>
      <c r="RGG459" s="433"/>
      <c r="RGH459" s="433"/>
      <c r="RGI459" s="433"/>
      <c r="RGJ459" s="433"/>
      <c r="RGK459" s="433"/>
      <c r="RGL459" s="433"/>
      <c r="RGM459" s="433"/>
      <c r="RGN459" s="433"/>
      <c r="RGO459" s="433"/>
      <c r="RGP459" s="433"/>
      <c r="RGQ459" s="433"/>
      <c r="RGR459" s="433"/>
      <c r="RGS459" s="433"/>
      <c r="RGT459" s="433"/>
      <c r="RGU459" s="433"/>
      <c r="RGV459" s="433"/>
      <c r="RGW459" s="433"/>
      <c r="RGX459" s="433"/>
      <c r="RGY459" s="433"/>
      <c r="RGZ459" s="433"/>
      <c r="RHA459" s="433"/>
      <c r="RHB459" s="433"/>
      <c r="RHC459" s="433"/>
      <c r="RHD459" s="433"/>
      <c r="RHE459" s="433"/>
      <c r="RHF459" s="433"/>
      <c r="RHG459" s="433"/>
      <c r="RHH459" s="433"/>
      <c r="RHI459" s="433"/>
      <c r="RHJ459" s="433"/>
      <c r="RHK459" s="433"/>
      <c r="RHL459" s="433"/>
      <c r="RHM459" s="433"/>
      <c r="RHN459" s="433"/>
      <c r="RHO459" s="433"/>
      <c r="RHP459" s="433"/>
      <c r="RHQ459" s="433"/>
      <c r="RHR459" s="433"/>
      <c r="RHS459" s="433"/>
      <c r="RHT459" s="433"/>
      <c r="RHU459" s="433"/>
      <c r="RHV459" s="433"/>
      <c r="RHW459" s="433"/>
      <c r="RHX459" s="433"/>
      <c r="RHY459" s="433"/>
      <c r="RHZ459" s="433"/>
      <c r="RIA459" s="433"/>
      <c r="RIB459" s="433"/>
      <c r="RIC459" s="433"/>
      <c r="RID459" s="433"/>
      <c r="RIE459" s="433"/>
      <c r="RIF459" s="433"/>
      <c r="RIG459" s="433"/>
      <c r="RIH459" s="433"/>
      <c r="RII459" s="433"/>
      <c r="RIJ459" s="433"/>
      <c r="RIK459" s="433"/>
      <c r="RIL459" s="433"/>
      <c r="RIM459" s="433"/>
      <c r="RIN459" s="433"/>
      <c r="RIO459" s="433"/>
      <c r="RIP459" s="433"/>
      <c r="RIQ459" s="433"/>
      <c r="RIR459" s="433"/>
      <c r="RIS459" s="433"/>
      <c r="RIT459" s="433"/>
      <c r="RIU459" s="433"/>
      <c r="RIV459" s="433"/>
      <c r="RIW459" s="433"/>
      <c r="RIX459" s="433"/>
      <c r="RIY459" s="433"/>
      <c r="RIZ459" s="433"/>
      <c r="RJA459" s="433"/>
      <c r="RJB459" s="433"/>
      <c r="RJC459" s="433"/>
      <c r="RJD459" s="433"/>
      <c r="RJE459" s="433"/>
      <c r="RJF459" s="433"/>
      <c r="RJG459" s="433"/>
      <c r="RJH459" s="433"/>
      <c r="RJI459" s="433"/>
      <c r="RJJ459" s="433"/>
      <c r="RJK459" s="433"/>
      <c r="RJL459" s="433"/>
      <c r="RJM459" s="433"/>
      <c r="RJN459" s="433"/>
      <c r="RJO459" s="433"/>
      <c r="RJP459" s="433"/>
      <c r="RJQ459" s="433"/>
      <c r="RJR459" s="433"/>
      <c r="RJS459" s="433"/>
      <c r="RJT459" s="433"/>
      <c r="RJU459" s="433"/>
      <c r="RJV459" s="433"/>
      <c r="RJW459" s="433"/>
      <c r="RJX459" s="433"/>
      <c r="RJY459" s="433"/>
      <c r="RJZ459" s="433"/>
      <c r="RKA459" s="433"/>
      <c r="RKB459" s="433"/>
      <c r="RKC459" s="433"/>
      <c r="RKD459" s="433"/>
      <c r="RKE459" s="433"/>
      <c r="RKF459" s="433"/>
      <c r="RKG459" s="433"/>
      <c r="RKH459" s="433"/>
      <c r="RKI459" s="433"/>
      <c r="RKJ459" s="433"/>
      <c r="RKK459" s="433"/>
      <c r="RKL459" s="433"/>
      <c r="RKM459" s="433"/>
      <c r="RKN459" s="433"/>
      <c r="RKO459" s="433"/>
      <c r="RKP459" s="433"/>
      <c r="RKQ459" s="433"/>
      <c r="RKR459" s="433"/>
      <c r="RKS459" s="433"/>
      <c r="RKT459" s="433"/>
      <c r="RKU459" s="433"/>
      <c r="RKV459" s="433"/>
      <c r="RKW459" s="433"/>
      <c r="RKX459" s="433"/>
      <c r="RKY459" s="433"/>
      <c r="RKZ459" s="433"/>
      <c r="RLA459" s="433"/>
      <c r="RLB459" s="433"/>
      <c r="RLC459" s="433"/>
      <c r="RLD459" s="433"/>
      <c r="RLE459" s="433"/>
      <c r="RLF459" s="433"/>
      <c r="RLG459" s="433"/>
      <c r="RLH459" s="433"/>
      <c r="RLI459" s="433"/>
      <c r="RLJ459" s="433"/>
      <c r="RLK459" s="433"/>
      <c r="RLL459" s="433"/>
      <c r="RLM459" s="433"/>
      <c r="RLN459" s="433"/>
      <c r="RLO459" s="433"/>
      <c r="RLP459" s="433"/>
      <c r="RLQ459" s="433"/>
      <c r="RLR459" s="433"/>
      <c r="RLS459" s="433"/>
      <c r="RLT459" s="433"/>
      <c r="RLU459" s="433"/>
      <c r="RLV459" s="433"/>
      <c r="RLW459" s="433"/>
      <c r="RLX459" s="433"/>
      <c r="RLY459" s="433"/>
      <c r="RLZ459" s="433"/>
      <c r="RMA459" s="433"/>
      <c r="RMB459" s="433"/>
      <c r="RMC459" s="433"/>
      <c r="RMD459" s="433"/>
      <c r="RME459" s="433"/>
      <c r="RMF459" s="433"/>
      <c r="RMG459" s="433"/>
      <c r="RMH459" s="433"/>
      <c r="RMI459" s="433"/>
      <c r="RMJ459" s="433"/>
      <c r="RMK459" s="433"/>
      <c r="RML459" s="433"/>
      <c r="RMM459" s="433"/>
      <c r="RMN459" s="433"/>
      <c r="RMO459" s="433"/>
      <c r="RMP459" s="433"/>
      <c r="RMQ459" s="433"/>
      <c r="RMR459" s="433"/>
      <c r="RMS459" s="433"/>
      <c r="RMT459" s="433"/>
      <c r="RMU459" s="433"/>
      <c r="RMV459" s="433"/>
      <c r="RMW459" s="433"/>
      <c r="RMX459" s="433"/>
      <c r="RMY459" s="433"/>
      <c r="RMZ459" s="433"/>
      <c r="RNA459" s="433"/>
      <c r="RNB459" s="433"/>
      <c r="RNC459" s="433"/>
      <c r="RND459" s="433"/>
      <c r="RNE459" s="433"/>
      <c r="RNF459" s="433"/>
      <c r="RNG459" s="433"/>
      <c r="RNH459" s="433"/>
      <c r="RNI459" s="433"/>
      <c r="RNJ459" s="433"/>
      <c r="RNK459" s="433"/>
      <c r="RNL459" s="433"/>
      <c r="RNM459" s="433"/>
      <c r="RNN459" s="433"/>
      <c r="RNO459" s="433"/>
      <c r="RNP459" s="433"/>
      <c r="RNQ459" s="433"/>
      <c r="RNR459" s="433"/>
      <c r="RNS459" s="433"/>
      <c r="RNT459" s="433"/>
      <c r="RNU459" s="433"/>
      <c r="RNV459" s="433"/>
      <c r="RNW459" s="433"/>
      <c r="RNX459" s="433"/>
      <c r="RNY459" s="433"/>
      <c r="RNZ459" s="433"/>
      <c r="ROA459" s="433"/>
      <c r="ROB459" s="433"/>
      <c r="ROC459" s="433"/>
      <c r="ROD459" s="433"/>
      <c r="ROE459" s="433"/>
      <c r="ROF459" s="433"/>
      <c r="ROG459" s="433"/>
      <c r="ROH459" s="433"/>
      <c r="ROI459" s="433"/>
      <c r="ROJ459" s="433"/>
      <c r="ROK459" s="433"/>
      <c r="ROL459" s="433"/>
      <c r="ROM459" s="433"/>
      <c r="RON459" s="433"/>
      <c r="ROO459" s="433"/>
      <c r="ROP459" s="433"/>
      <c r="ROQ459" s="433"/>
      <c r="ROR459" s="433"/>
      <c r="ROS459" s="433"/>
      <c r="ROT459" s="433"/>
      <c r="ROU459" s="433"/>
      <c r="ROV459" s="433"/>
      <c r="ROW459" s="433"/>
      <c r="ROX459" s="433"/>
      <c r="ROY459" s="433"/>
      <c r="ROZ459" s="433"/>
      <c r="RPA459" s="433"/>
      <c r="RPB459" s="433"/>
      <c r="RPC459" s="433"/>
      <c r="RPD459" s="433"/>
      <c r="RPE459" s="433"/>
      <c r="RPF459" s="433"/>
      <c r="RPG459" s="433"/>
      <c r="RPH459" s="433"/>
      <c r="RPI459" s="433"/>
      <c r="RPJ459" s="433"/>
      <c r="RPK459" s="433"/>
      <c r="RPL459" s="433"/>
      <c r="RPM459" s="433"/>
      <c r="RPN459" s="433"/>
      <c r="RPO459" s="433"/>
      <c r="RPP459" s="433"/>
      <c r="RPQ459" s="433"/>
      <c r="RPR459" s="433"/>
      <c r="RPS459" s="433"/>
      <c r="RPT459" s="433"/>
      <c r="RPU459" s="433"/>
      <c r="RPV459" s="433"/>
      <c r="RPW459" s="433"/>
      <c r="RPX459" s="433"/>
      <c r="RPY459" s="433"/>
      <c r="RPZ459" s="433"/>
      <c r="RQA459" s="433"/>
      <c r="RQB459" s="433"/>
      <c r="RQC459" s="433"/>
      <c r="RQD459" s="433"/>
      <c r="RQE459" s="433"/>
      <c r="RQF459" s="433"/>
      <c r="RQG459" s="433"/>
      <c r="RQH459" s="433"/>
      <c r="RQI459" s="433"/>
      <c r="RQJ459" s="433"/>
      <c r="RQK459" s="433"/>
      <c r="RQL459" s="433"/>
      <c r="RQM459" s="433"/>
      <c r="RQN459" s="433"/>
      <c r="RQO459" s="433"/>
      <c r="RQP459" s="433"/>
      <c r="RQQ459" s="433"/>
      <c r="RQR459" s="433"/>
      <c r="RQS459" s="433"/>
      <c r="RQT459" s="433"/>
      <c r="RQU459" s="433"/>
      <c r="RQV459" s="433"/>
      <c r="RQW459" s="433"/>
      <c r="RQX459" s="433"/>
      <c r="RQY459" s="433"/>
      <c r="RQZ459" s="433"/>
      <c r="RRA459" s="433"/>
      <c r="RRB459" s="433"/>
      <c r="RRC459" s="433"/>
      <c r="RRD459" s="433"/>
      <c r="RRE459" s="433"/>
      <c r="RRF459" s="433"/>
      <c r="RRG459" s="433"/>
      <c r="RRH459" s="433"/>
      <c r="RRI459" s="433"/>
      <c r="RRJ459" s="433"/>
      <c r="RRK459" s="433"/>
      <c r="RRL459" s="433"/>
      <c r="RRM459" s="433"/>
      <c r="RRN459" s="433"/>
      <c r="RRO459" s="433"/>
      <c r="RRP459" s="433"/>
      <c r="RRQ459" s="433"/>
      <c r="RRR459" s="433"/>
      <c r="RRS459" s="433"/>
      <c r="RRT459" s="433"/>
      <c r="RRU459" s="433"/>
      <c r="RRV459" s="433"/>
      <c r="RRW459" s="433"/>
      <c r="RRX459" s="433"/>
      <c r="RRY459" s="433"/>
      <c r="RRZ459" s="433"/>
      <c r="RSA459" s="433"/>
      <c r="RSB459" s="433"/>
      <c r="RSC459" s="433"/>
      <c r="RSD459" s="433"/>
      <c r="RSE459" s="433"/>
      <c r="RSF459" s="433"/>
      <c r="RSG459" s="433"/>
      <c r="RSH459" s="433"/>
      <c r="RSI459" s="433"/>
      <c r="RSJ459" s="433"/>
      <c r="RSK459" s="433"/>
      <c r="RSL459" s="433"/>
      <c r="RSM459" s="433"/>
      <c r="RSN459" s="433"/>
      <c r="RSO459" s="433"/>
      <c r="RSP459" s="433"/>
      <c r="RSQ459" s="433"/>
      <c r="RSR459" s="433"/>
      <c r="RSS459" s="433"/>
      <c r="RST459" s="433"/>
      <c r="RSU459" s="433"/>
      <c r="RSV459" s="433"/>
      <c r="RSW459" s="433"/>
      <c r="RSX459" s="433"/>
      <c r="RSY459" s="433"/>
      <c r="RSZ459" s="433"/>
      <c r="RTA459" s="433"/>
      <c r="RTB459" s="433"/>
      <c r="RTC459" s="433"/>
      <c r="RTD459" s="433"/>
      <c r="RTE459" s="433"/>
      <c r="RTF459" s="433"/>
      <c r="RTG459" s="433"/>
      <c r="RTH459" s="433"/>
      <c r="RTI459" s="433"/>
      <c r="RTJ459" s="433"/>
      <c r="RTK459" s="433"/>
      <c r="RTL459" s="433"/>
      <c r="RTM459" s="433"/>
      <c r="RTN459" s="433"/>
      <c r="RTO459" s="433"/>
      <c r="RTP459" s="433"/>
      <c r="RTQ459" s="433"/>
      <c r="RTR459" s="433"/>
      <c r="RTS459" s="433"/>
      <c r="RTT459" s="433"/>
      <c r="RTU459" s="433"/>
      <c r="RTV459" s="433"/>
      <c r="RTW459" s="433"/>
      <c r="RTX459" s="433"/>
      <c r="RTY459" s="433"/>
      <c r="RTZ459" s="433"/>
      <c r="RUA459" s="433"/>
      <c r="RUB459" s="433"/>
      <c r="RUC459" s="433"/>
      <c r="RUD459" s="433"/>
      <c r="RUE459" s="433"/>
      <c r="RUF459" s="433"/>
      <c r="RUG459" s="433"/>
      <c r="RUH459" s="433"/>
      <c r="RUI459" s="433"/>
      <c r="RUJ459" s="433"/>
      <c r="RUK459" s="433"/>
      <c r="RUL459" s="433"/>
      <c r="RUM459" s="433"/>
      <c r="RUN459" s="433"/>
      <c r="RUO459" s="433"/>
      <c r="RUP459" s="433"/>
      <c r="RUQ459" s="433"/>
      <c r="RUR459" s="433"/>
      <c r="RUS459" s="433"/>
      <c r="RUT459" s="433"/>
      <c r="RUU459" s="433"/>
      <c r="RUV459" s="433"/>
      <c r="RUW459" s="433"/>
      <c r="RUX459" s="433"/>
      <c r="RUY459" s="433"/>
      <c r="RUZ459" s="433"/>
      <c r="RVA459" s="433"/>
      <c r="RVB459" s="433"/>
      <c r="RVC459" s="433"/>
      <c r="RVD459" s="433"/>
      <c r="RVE459" s="433"/>
      <c r="RVF459" s="433"/>
      <c r="RVG459" s="433"/>
      <c r="RVH459" s="433"/>
      <c r="RVI459" s="433"/>
      <c r="RVJ459" s="433"/>
      <c r="RVK459" s="433"/>
      <c r="RVL459" s="433"/>
      <c r="RVM459" s="433"/>
      <c r="RVN459" s="433"/>
      <c r="RVO459" s="433"/>
      <c r="RVP459" s="433"/>
      <c r="RVQ459" s="433"/>
      <c r="RVR459" s="433"/>
      <c r="RVS459" s="433"/>
      <c r="RVT459" s="433"/>
      <c r="RVU459" s="433"/>
      <c r="RVV459" s="433"/>
      <c r="RVW459" s="433"/>
      <c r="RVX459" s="433"/>
      <c r="RVY459" s="433"/>
      <c r="RVZ459" s="433"/>
      <c r="RWA459" s="433"/>
      <c r="RWB459" s="433"/>
      <c r="RWC459" s="433"/>
      <c r="RWD459" s="433"/>
      <c r="RWE459" s="433"/>
      <c r="RWF459" s="433"/>
      <c r="RWG459" s="433"/>
      <c r="RWH459" s="433"/>
      <c r="RWI459" s="433"/>
      <c r="RWJ459" s="433"/>
      <c r="RWK459" s="433"/>
      <c r="RWL459" s="433"/>
      <c r="RWM459" s="433"/>
      <c r="RWN459" s="433"/>
      <c r="RWO459" s="433"/>
      <c r="RWP459" s="433"/>
      <c r="RWQ459" s="433"/>
      <c r="RWR459" s="433"/>
      <c r="RWS459" s="433"/>
      <c r="RWT459" s="433"/>
      <c r="RWU459" s="433"/>
      <c r="RWV459" s="433"/>
      <c r="RWW459" s="433"/>
      <c r="RWX459" s="433"/>
      <c r="RWY459" s="433"/>
      <c r="RWZ459" s="433"/>
      <c r="RXA459" s="433"/>
      <c r="RXB459" s="433"/>
      <c r="RXC459" s="433"/>
      <c r="RXD459" s="433"/>
      <c r="RXE459" s="433"/>
      <c r="RXF459" s="433"/>
      <c r="RXG459" s="433"/>
      <c r="RXH459" s="433"/>
      <c r="RXI459" s="433"/>
      <c r="RXJ459" s="433"/>
      <c r="RXK459" s="433"/>
      <c r="RXL459" s="433"/>
      <c r="RXM459" s="433"/>
      <c r="RXN459" s="433"/>
      <c r="RXO459" s="433"/>
      <c r="RXP459" s="433"/>
      <c r="RXQ459" s="433"/>
      <c r="RXR459" s="433"/>
      <c r="RXS459" s="433"/>
      <c r="RXT459" s="433"/>
      <c r="RXU459" s="433"/>
      <c r="RXV459" s="433"/>
      <c r="RXW459" s="433"/>
      <c r="RXX459" s="433"/>
      <c r="RXY459" s="433"/>
      <c r="RXZ459" s="433"/>
      <c r="RYA459" s="433"/>
      <c r="RYB459" s="433"/>
      <c r="RYC459" s="433"/>
      <c r="RYD459" s="433"/>
      <c r="RYE459" s="433"/>
      <c r="RYF459" s="433"/>
      <c r="RYG459" s="433"/>
      <c r="RYH459" s="433"/>
      <c r="RYI459" s="433"/>
      <c r="RYJ459" s="433"/>
      <c r="RYK459" s="433"/>
      <c r="RYL459" s="433"/>
      <c r="RYM459" s="433"/>
      <c r="RYN459" s="433"/>
      <c r="RYO459" s="433"/>
      <c r="RYP459" s="433"/>
      <c r="RYQ459" s="433"/>
      <c r="RYR459" s="433"/>
      <c r="RYS459" s="433"/>
      <c r="RYT459" s="433"/>
      <c r="RYU459" s="433"/>
      <c r="RYV459" s="433"/>
      <c r="RYW459" s="433"/>
      <c r="RYX459" s="433"/>
      <c r="RYY459" s="433"/>
      <c r="RYZ459" s="433"/>
      <c r="RZA459" s="433"/>
      <c r="RZB459" s="433"/>
      <c r="RZC459" s="433"/>
      <c r="RZD459" s="433"/>
      <c r="RZE459" s="433"/>
      <c r="RZF459" s="433"/>
      <c r="RZG459" s="433"/>
      <c r="RZH459" s="433"/>
      <c r="RZI459" s="433"/>
      <c r="RZJ459" s="433"/>
      <c r="RZK459" s="433"/>
      <c r="RZL459" s="433"/>
      <c r="RZM459" s="433"/>
      <c r="RZN459" s="433"/>
      <c r="RZO459" s="433"/>
      <c r="RZP459" s="433"/>
      <c r="RZQ459" s="433"/>
      <c r="RZR459" s="433"/>
      <c r="RZS459" s="433"/>
      <c r="RZT459" s="433"/>
      <c r="RZU459" s="433"/>
      <c r="RZV459" s="433"/>
      <c r="RZW459" s="433"/>
      <c r="RZX459" s="433"/>
      <c r="RZY459" s="433"/>
      <c r="RZZ459" s="433"/>
      <c r="SAA459" s="433"/>
      <c r="SAB459" s="433"/>
      <c r="SAC459" s="433"/>
      <c r="SAD459" s="433"/>
      <c r="SAE459" s="433"/>
      <c r="SAF459" s="433"/>
      <c r="SAG459" s="433"/>
      <c r="SAH459" s="433"/>
      <c r="SAI459" s="433"/>
      <c r="SAJ459" s="433"/>
      <c r="SAK459" s="433"/>
      <c r="SAL459" s="433"/>
      <c r="SAM459" s="433"/>
      <c r="SAN459" s="433"/>
      <c r="SAO459" s="433"/>
      <c r="SAP459" s="433"/>
      <c r="SAQ459" s="433"/>
      <c r="SAR459" s="433"/>
      <c r="SAS459" s="433"/>
      <c r="SAT459" s="433"/>
      <c r="SAU459" s="433"/>
      <c r="SAV459" s="433"/>
      <c r="SAW459" s="433"/>
      <c r="SAX459" s="433"/>
      <c r="SAY459" s="433"/>
      <c r="SAZ459" s="433"/>
      <c r="SBA459" s="433"/>
      <c r="SBB459" s="433"/>
      <c r="SBC459" s="433"/>
      <c r="SBD459" s="433"/>
      <c r="SBE459" s="433"/>
      <c r="SBF459" s="433"/>
      <c r="SBG459" s="433"/>
      <c r="SBH459" s="433"/>
      <c r="SBI459" s="433"/>
      <c r="SBJ459" s="433"/>
      <c r="SBK459" s="433"/>
      <c r="SBL459" s="433"/>
      <c r="SBM459" s="433"/>
      <c r="SBN459" s="433"/>
      <c r="SBO459" s="433"/>
      <c r="SBP459" s="433"/>
      <c r="SBQ459" s="433"/>
      <c r="SBR459" s="433"/>
      <c r="SBS459" s="433"/>
      <c r="SBT459" s="433"/>
      <c r="SBU459" s="433"/>
      <c r="SBV459" s="433"/>
      <c r="SBW459" s="433"/>
      <c r="SBX459" s="433"/>
      <c r="SBY459" s="433"/>
      <c r="SBZ459" s="433"/>
      <c r="SCA459" s="433"/>
      <c r="SCB459" s="433"/>
      <c r="SCC459" s="433"/>
      <c r="SCD459" s="433"/>
      <c r="SCE459" s="433"/>
      <c r="SCF459" s="433"/>
      <c r="SCG459" s="433"/>
      <c r="SCH459" s="433"/>
      <c r="SCI459" s="433"/>
      <c r="SCJ459" s="433"/>
      <c r="SCK459" s="433"/>
      <c r="SCL459" s="433"/>
      <c r="SCM459" s="433"/>
      <c r="SCN459" s="433"/>
      <c r="SCO459" s="433"/>
      <c r="SCP459" s="433"/>
      <c r="SCQ459" s="433"/>
      <c r="SCR459" s="433"/>
      <c r="SCS459" s="433"/>
      <c r="SCT459" s="433"/>
      <c r="SCU459" s="433"/>
      <c r="SCV459" s="433"/>
      <c r="SCW459" s="433"/>
      <c r="SCX459" s="433"/>
      <c r="SCY459" s="433"/>
      <c r="SCZ459" s="433"/>
      <c r="SDA459" s="433"/>
      <c r="SDB459" s="433"/>
      <c r="SDC459" s="433"/>
      <c r="SDD459" s="433"/>
      <c r="SDE459" s="433"/>
      <c r="SDF459" s="433"/>
      <c r="SDG459" s="433"/>
      <c r="SDH459" s="433"/>
      <c r="SDI459" s="433"/>
      <c r="SDJ459" s="433"/>
      <c r="SDK459" s="433"/>
      <c r="SDL459" s="433"/>
      <c r="SDM459" s="433"/>
      <c r="SDN459" s="433"/>
      <c r="SDO459" s="433"/>
      <c r="SDP459" s="433"/>
      <c r="SDQ459" s="433"/>
      <c r="SDR459" s="433"/>
      <c r="SDS459" s="433"/>
      <c r="SDT459" s="433"/>
      <c r="SDU459" s="433"/>
      <c r="SDV459" s="433"/>
      <c r="SDW459" s="433"/>
      <c r="SDX459" s="433"/>
      <c r="SDY459" s="433"/>
      <c r="SDZ459" s="433"/>
      <c r="SEA459" s="433"/>
      <c r="SEB459" s="433"/>
      <c r="SEC459" s="433"/>
      <c r="SED459" s="433"/>
      <c r="SEE459" s="433"/>
      <c r="SEF459" s="433"/>
      <c r="SEG459" s="433"/>
      <c r="SEH459" s="433"/>
      <c r="SEI459" s="433"/>
      <c r="SEJ459" s="433"/>
      <c r="SEK459" s="433"/>
      <c r="SEL459" s="433"/>
      <c r="SEM459" s="433"/>
      <c r="SEN459" s="433"/>
      <c r="SEO459" s="433"/>
      <c r="SEP459" s="433"/>
      <c r="SEQ459" s="433"/>
      <c r="SER459" s="433"/>
      <c r="SES459" s="433"/>
      <c r="SET459" s="433"/>
      <c r="SEU459" s="433"/>
      <c r="SEV459" s="433"/>
      <c r="SEW459" s="433"/>
      <c r="SEX459" s="433"/>
      <c r="SEY459" s="433"/>
      <c r="SEZ459" s="433"/>
      <c r="SFA459" s="433"/>
      <c r="SFB459" s="433"/>
      <c r="SFC459" s="433"/>
      <c r="SFD459" s="433"/>
      <c r="SFE459" s="433"/>
      <c r="SFF459" s="433"/>
      <c r="SFG459" s="433"/>
      <c r="SFH459" s="433"/>
      <c r="SFI459" s="433"/>
      <c r="SFJ459" s="433"/>
      <c r="SFK459" s="433"/>
      <c r="SFL459" s="433"/>
      <c r="SFM459" s="433"/>
      <c r="SFN459" s="433"/>
      <c r="SFO459" s="433"/>
      <c r="SFP459" s="433"/>
      <c r="SFQ459" s="433"/>
      <c r="SFR459" s="433"/>
      <c r="SFS459" s="433"/>
      <c r="SFT459" s="433"/>
      <c r="SFU459" s="433"/>
      <c r="SFV459" s="433"/>
      <c r="SFW459" s="433"/>
      <c r="SFX459" s="433"/>
      <c r="SFY459" s="433"/>
      <c r="SFZ459" s="433"/>
      <c r="SGA459" s="433"/>
      <c r="SGB459" s="433"/>
      <c r="SGC459" s="433"/>
      <c r="SGD459" s="433"/>
      <c r="SGE459" s="433"/>
      <c r="SGF459" s="433"/>
      <c r="SGG459" s="433"/>
      <c r="SGH459" s="433"/>
      <c r="SGI459" s="433"/>
      <c r="SGJ459" s="433"/>
      <c r="SGK459" s="433"/>
      <c r="SGL459" s="433"/>
      <c r="SGM459" s="433"/>
      <c r="SGN459" s="433"/>
      <c r="SGO459" s="433"/>
      <c r="SGP459" s="433"/>
      <c r="SGQ459" s="433"/>
      <c r="SGR459" s="433"/>
      <c r="SGS459" s="433"/>
      <c r="SGT459" s="433"/>
      <c r="SGU459" s="433"/>
      <c r="SGV459" s="433"/>
      <c r="SGW459" s="433"/>
      <c r="SGX459" s="433"/>
      <c r="SGY459" s="433"/>
      <c r="SGZ459" s="433"/>
      <c r="SHA459" s="433"/>
      <c r="SHB459" s="433"/>
      <c r="SHC459" s="433"/>
      <c r="SHD459" s="433"/>
      <c r="SHE459" s="433"/>
      <c r="SHF459" s="433"/>
      <c r="SHG459" s="433"/>
      <c r="SHH459" s="433"/>
      <c r="SHI459" s="433"/>
      <c r="SHJ459" s="433"/>
      <c r="SHK459" s="433"/>
      <c r="SHL459" s="433"/>
      <c r="SHM459" s="433"/>
      <c r="SHN459" s="433"/>
      <c r="SHO459" s="433"/>
      <c r="SHP459" s="433"/>
      <c r="SHQ459" s="433"/>
      <c r="SHR459" s="433"/>
      <c r="SHS459" s="433"/>
      <c r="SHT459" s="433"/>
      <c r="SHU459" s="433"/>
      <c r="SHV459" s="433"/>
      <c r="SHW459" s="433"/>
      <c r="SHX459" s="433"/>
      <c r="SHY459" s="433"/>
      <c r="SHZ459" s="433"/>
      <c r="SIA459" s="433"/>
      <c r="SIB459" s="433"/>
      <c r="SIC459" s="433"/>
      <c r="SID459" s="433"/>
      <c r="SIE459" s="433"/>
      <c r="SIF459" s="433"/>
      <c r="SIG459" s="433"/>
      <c r="SIH459" s="433"/>
      <c r="SII459" s="433"/>
      <c r="SIJ459" s="433"/>
      <c r="SIK459" s="433"/>
      <c r="SIL459" s="433"/>
      <c r="SIM459" s="433"/>
      <c r="SIN459" s="433"/>
      <c r="SIO459" s="433"/>
      <c r="SIP459" s="433"/>
      <c r="SIQ459" s="433"/>
      <c r="SIR459" s="433"/>
      <c r="SIS459" s="433"/>
      <c r="SIT459" s="433"/>
      <c r="SIU459" s="433"/>
      <c r="SIV459" s="433"/>
      <c r="SIW459" s="433"/>
      <c r="SIX459" s="433"/>
      <c r="SIY459" s="433"/>
      <c r="SIZ459" s="433"/>
      <c r="SJA459" s="433"/>
      <c r="SJB459" s="433"/>
      <c r="SJC459" s="433"/>
      <c r="SJD459" s="433"/>
      <c r="SJE459" s="433"/>
      <c r="SJF459" s="433"/>
      <c r="SJG459" s="433"/>
      <c r="SJH459" s="433"/>
      <c r="SJI459" s="433"/>
      <c r="SJJ459" s="433"/>
      <c r="SJK459" s="433"/>
      <c r="SJL459" s="433"/>
      <c r="SJM459" s="433"/>
      <c r="SJN459" s="433"/>
      <c r="SJO459" s="433"/>
      <c r="SJP459" s="433"/>
      <c r="SJQ459" s="433"/>
      <c r="SJR459" s="433"/>
      <c r="SJS459" s="433"/>
      <c r="SJT459" s="433"/>
      <c r="SJU459" s="433"/>
      <c r="SJV459" s="433"/>
      <c r="SJW459" s="433"/>
      <c r="SJX459" s="433"/>
      <c r="SJY459" s="433"/>
      <c r="SJZ459" s="433"/>
      <c r="SKA459" s="433"/>
      <c r="SKB459" s="433"/>
      <c r="SKC459" s="433"/>
      <c r="SKD459" s="433"/>
      <c r="SKE459" s="433"/>
      <c r="SKF459" s="433"/>
      <c r="SKG459" s="433"/>
      <c r="SKH459" s="433"/>
      <c r="SKI459" s="433"/>
      <c r="SKJ459" s="433"/>
      <c r="SKK459" s="433"/>
      <c r="SKL459" s="433"/>
      <c r="SKM459" s="433"/>
      <c r="SKN459" s="433"/>
      <c r="SKO459" s="433"/>
      <c r="SKP459" s="433"/>
      <c r="SKQ459" s="433"/>
      <c r="SKR459" s="433"/>
      <c r="SKS459" s="433"/>
      <c r="SKT459" s="433"/>
      <c r="SKU459" s="433"/>
      <c r="SKV459" s="433"/>
      <c r="SKW459" s="433"/>
      <c r="SKX459" s="433"/>
      <c r="SKY459" s="433"/>
      <c r="SKZ459" s="433"/>
      <c r="SLA459" s="433"/>
      <c r="SLB459" s="433"/>
      <c r="SLC459" s="433"/>
      <c r="SLD459" s="433"/>
      <c r="SLE459" s="433"/>
      <c r="SLF459" s="433"/>
      <c r="SLG459" s="433"/>
      <c r="SLH459" s="433"/>
      <c r="SLI459" s="433"/>
      <c r="SLJ459" s="433"/>
      <c r="SLK459" s="433"/>
      <c r="SLL459" s="433"/>
      <c r="SLM459" s="433"/>
      <c r="SLN459" s="433"/>
      <c r="SLO459" s="433"/>
      <c r="SLP459" s="433"/>
      <c r="SLQ459" s="433"/>
      <c r="SLR459" s="433"/>
      <c r="SLS459" s="433"/>
      <c r="SLT459" s="433"/>
      <c r="SLU459" s="433"/>
      <c r="SLV459" s="433"/>
      <c r="SLW459" s="433"/>
      <c r="SLX459" s="433"/>
      <c r="SLY459" s="433"/>
      <c r="SLZ459" s="433"/>
      <c r="SMA459" s="433"/>
      <c r="SMB459" s="433"/>
      <c r="SMC459" s="433"/>
      <c r="SMD459" s="433"/>
      <c r="SME459" s="433"/>
      <c r="SMF459" s="433"/>
      <c r="SMG459" s="433"/>
      <c r="SMH459" s="433"/>
      <c r="SMI459" s="433"/>
      <c r="SMJ459" s="433"/>
      <c r="SMK459" s="433"/>
      <c r="SML459" s="433"/>
      <c r="SMM459" s="433"/>
      <c r="SMN459" s="433"/>
      <c r="SMO459" s="433"/>
      <c r="SMP459" s="433"/>
      <c r="SMQ459" s="433"/>
      <c r="SMR459" s="433"/>
      <c r="SMS459" s="433"/>
      <c r="SMT459" s="433"/>
      <c r="SMU459" s="433"/>
      <c r="SMV459" s="433"/>
      <c r="SMW459" s="433"/>
      <c r="SMX459" s="433"/>
      <c r="SMY459" s="433"/>
      <c r="SMZ459" s="433"/>
      <c r="SNA459" s="433"/>
      <c r="SNB459" s="433"/>
      <c r="SNC459" s="433"/>
      <c r="SND459" s="433"/>
      <c r="SNE459" s="433"/>
      <c r="SNF459" s="433"/>
      <c r="SNG459" s="433"/>
      <c r="SNH459" s="433"/>
      <c r="SNI459" s="433"/>
      <c r="SNJ459" s="433"/>
      <c r="SNK459" s="433"/>
      <c r="SNL459" s="433"/>
      <c r="SNM459" s="433"/>
      <c r="SNN459" s="433"/>
      <c r="SNO459" s="433"/>
      <c r="SNP459" s="433"/>
      <c r="SNQ459" s="433"/>
      <c r="SNR459" s="433"/>
      <c r="SNS459" s="433"/>
      <c r="SNT459" s="433"/>
      <c r="SNU459" s="433"/>
      <c r="SNV459" s="433"/>
      <c r="SNW459" s="433"/>
      <c r="SNX459" s="433"/>
      <c r="SNY459" s="433"/>
      <c r="SNZ459" s="433"/>
      <c r="SOA459" s="433"/>
      <c r="SOB459" s="433"/>
      <c r="SOC459" s="433"/>
      <c r="SOD459" s="433"/>
      <c r="SOE459" s="433"/>
      <c r="SOF459" s="433"/>
      <c r="SOG459" s="433"/>
      <c r="SOH459" s="433"/>
      <c r="SOI459" s="433"/>
      <c r="SOJ459" s="433"/>
      <c r="SOK459" s="433"/>
      <c r="SOL459" s="433"/>
      <c r="SOM459" s="433"/>
      <c r="SON459" s="433"/>
      <c r="SOO459" s="433"/>
      <c r="SOP459" s="433"/>
      <c r="SOQ459" s="433"/>
      <c r="SOR459" s="433"/>
      <c r="SOS459" s="433"/>
      <c r="SOT459" s="433"/>
      <c r="SOU459" s="433"/>
      <c r="SOV459" s="433"/>
      <c r="SOW459" s="433"/>
      <c r="SOX459" s="433"/>
      <c r="SOY459" s="433"/>
      <c r="SOZ459" s="433"/>
      <c r="SPA459" s="433"/>
      <c r="SPB459" s="433"/>
      <c r="SPC459" s="433"/>
      <c r="SPD459" s="433"/>
      <c r="SPE459" s="433"/>
      <c r="SPF459" s="433"/>
      <c r="SPG459" s="433"/>
      <c r="SPH459" s="433"/>
      <c r="SPI459" s="433"/>
      <c r="SPJ459" s="433"/>
      <c r="SPK459" s="433"/>
      <c r="SPL459" s="433"/>
      <c r="SPM459" s="433"/>
      <c r="SPN459" s="433"/>
      <c r="SPO459" s="433"/>
      <c r="SPP459" s="433"/>
      <c r="SPQ459" s="433"/>
      <c r="SPR459" s="433"/>
      <c r="SPS459" s="433"/>
      <c r="SPT459" s="433"/>
      <c r="SPU459" s="433"/>
      <c r="SPV459" s="433"/>
      <c r="SPW459" s="433"/>
      <c r="SPX459" s="433"/>
      <c r="SPY459" s="433"/>
      <c r="SPZ459" s="433"/>
      <c r="SQA459" s="433"/>
      <c r="SQB459" s="433"/>
      <c r="SQC459" s="433"/>
      <c r="SQD459" s="433"/>
      <c r="SQE459" s="433"/>
      <c r="SQF459" s="433"/>
      <c r="SQG459" s="433"/>
      <c r="SQH459" s="433"/>
      <c r="SQI459" s="433"/>
      <c r="SQJ459" s="433"/>
      <c r="SQK459" s="433"/>
      <c r="SQL459" s="433"/>
      <c r="SQM459" s="433"/>
      <c r="SQN459" s="433"/>
      <c r="SQO459" s="433"/>
      <c r="SQP459" s="433"/>
      <c r="SQQ459" s="433"/>
      <c r="SQR459" s="433"/>
      <c r="SQS459" s="433"/>
      <c r="SQT459" s="433"/>
      <c r="SQU459" s="433"/>
      <c r="SQV459" s="433"/>
      <c r="SQW459" s="433"/>
      <c r="SQX459" s="433"/>
      <c r="SQY459" s="433"/>
      <c r="SQZ459" s="433"/>
      <c r="SRA459" s="433"/>
      <c r="SRB459" s="433"/>
      <c r="SRC459" s="433"/>
      <c r="SRD459" s="433"/>
      <c r="SRE459" s="433"/>
      <c r="SRF459" s="433"/>
      <c r="SRG459" s="433"/>
      <c r="SRH459" s="433"/>
      <c r="SRI459" s="433"/>
      <c r="SRJ459" s="433"/>
      <c r="SRK459" s="433"/>
      <c r="SRL459" s="433"/>
      <c r="SRM459" s="433"/>
      <c r="SRN459" s="433"/>
      <c r="SRO459" s="433"/>
      <c r="SRP459" s="433"/>
      <c r="SRQ459" s="433"/>
      <c r="SRR459" s="433"/>
      <c r="SRS459" s="433"/>
      <c r="SRT459" s="433"/>
      <c r="SRU459" s="433"/>
      <c r="SRV459" s="433"/>
      <c r="SRW459" s="433"/>
      <c r="SRX459" s="433"/>
      <c r="SRY459" s="433"/>
      <c r="SRZ459" s="433"/>
      <c r="SSA459" s="433"/>
      <c r="SSB459" s="433"/>
      <c r="SSC459" s="433"/>
      <c r="SSD459" s="433"/>
      <c r="SSE459" s="433"/>
      <c r="SSF459" s="433"/>
      <c r="SSG459" s="433"/>
      <c r="SSH459" s="433"/>
      <c r="SSI459" s="433"/>
      <c r="SSJ459" s="433"/>
      <c r="SSK459" s="433"/>
      <c r="SSL459" s="433"/>
      <c r="SSM459" s="433"/>
      <c r="SSN459" s="433"/>
      <c r="SSO459" s="433"/>
      <c r="SSP459" s="433"/>
      <c r="SSQ459" s="433"/>
      <c r="SSR459" s="433"/>
      <c r="SSS459" s="433"/>
      <c r="SST459" s="433"/>
      <c r="SSU459" s="433"/>
      <c r="SSV459" s="433"/>
      <c r="SSW459" s="433"/>
      <c r="SSX459" s="433"/>
      <c r="SSY459" s="433"/>
      <c r="SSZ459" s="433"/>
      <c r="STA459" s="433"/>
      <c r="STB459" s="433"/>
      <c r="STC459" s="433"/>
      <c r="STD459" s="433"/>
      <c r="STE459" s="433"/>
      <c r="STF459" s="433"/>
      <c r="STG459" s="433"/>
      <c r="STH459" s="433"/>
      <c r="STI459" s="433"/>
      <c r="STJ459" s="433"/>
      <c r="STK459" s="433"/>
      <c r="STL459" s="433"/>
      <c r="STM459" s="433"/>
      <c r="STN459" s="433"/>
      <c r="STO459" s="433"/>
      <c r="STP459" s="433"/>
      <c r="STQ459" s="433"/>
      <c r="STR459" s="433"/>
      <c r="STS459" s="433"/>
      <c r="STT459" s="433"/>
      <c r="STU459" s="433"/>
      <c r="STV459" s="433"/>
      <c r="STW459" s="433"/>
      <c r="STX459" s="433"/>
      <c r="STY459" s="433"/>
      <c r="STZ459" s="433"/>
      <c r="SUA459" s="433"/>
      <c r="SUB459" s="433"/>
      <c r="SUC459" s="433"/>
      <c r="SUD459" s="433"/>
      <c r="SUE459" s="433"/>
      <c r="SUF459" s="433"/>
      <c r="SUG459" s="433"/>
      <c r="SUH459" s="433"/>
      <c r="SUI459" s="433"/>
      <c r="SUJ459" s="433"/>
      <c r="SUK459" s="433"/>
      <c r="SUL459" s="433"/>
      <c r="SUM459" s="433"/>
      <c r="SUN459" s="433"/>
      <c r="SUO459" s="433"/>
      <c r="SUP459" s="433"/>
      <c r="SUQ459" s="433"/>
      <c r="SUR459" s="433"/>
      <c r="SUS459" s="433"/>
      <c r="SUT459" s="433"/>
      <c r="SUU459" s="433"/>
      <c r="SUV459" s="433"/>
      <c r="SUW459" s="433"/>
      <c r="SUX459" s="433"/>
      <c r="SUY459" s="433"/>
      <c r="SUZ459" s="433"/>
      <c r="SVA459" s="433"/>
      <c r="SVB459" s="433"/>
      <c r="SVC459" s="433"/>
      <c r="SVD459" s="433"/>
      <c r="SVE459" s="433"/>
      <c r="SVF459" s="433"/>
      <c r="SVG459" s="433"/>
      <c r="SVH459" s="433"/>
      <c r="SVI459" s="433"/>
      <c r="SVJ459" s="433"/>
      <c r="SVK459" s="433"/>
      <c r="SVL459" s="433"/>
      <c r="SVM459" s="433"/>
      <c r="SVN459" s="433"/>
      <c r="SVO459" s="433"/>
      <c r="SVP459" s="433"/>
      <c r="SVQ459" s="433"/>
      <c r="SVR459" s="433"/>
      <c r="SVS459" s="433"/>
      <c r="SVT459" s="433"/>
      <c r="SVU459" s="433"/>
      <c r="SVV459" s="433"/>
      <c r="SVW459" s="433"/>
      <c r="SVX459" s="433"/>
      <c r="SVY459" s="433"/>
      <c r="SVZ459" s="433"/>
      <c r="SWA459" s="433"/>
      <c r="SWB459" s="433"/>
      <c r="SWC459" s="433"/>
      <c r="SWD459" s="433"/>
      <c r="SWE459" s="433"/>
      <c r="SWF459" s="433"/>
      <c r="SWG459" s="433"/>
      <c r="SWH459" s="433"/>
      <c r="SWI459" s="433"/>
      <c r="SWJ459" s="433"/>
      <c r="SWK459" s="433"/>
      <c r="SWL459" s="433"/>
      <c r="SWM459" s="433"/>
      <c r="SWN459" s="433"/>
      <c r="SWO459" s="433"/>
      <c r="SWP459" s="433"/>
      <c r="SWQ459" s="433"/>
      <c r="SWR459" s="433"/>
      <c r="SWS459" s="433"/>
      <c r="SWT459" s="433"/>
      <c r="SWU459" s="433"/>
      <c r="SWV459" s="433"/>
      <c r="SWW459" s="433"/>
      <c r="SWX459" s="433"/>
      <c r="SWY459" s="433"/>
      <c r="SWZ459" s="433"/>
      <c r="SXA459" s="433"/>
      <c r="SXB459" s="433"/>
      <c r="SXC459" s="433"/>
      <c r="SXD459" s="433"/>
      <c r="SXE459" s="433"/>
      <c r="SXF459" s="433"/>
      <c r="SXG459" s="433"/>
      <c r="SXH459" s="433"/>
      <c r="SXI459" s="433"/>
      <c r="SXJ459" s="433"/>
      <c r="SXK459" s="433"/>
      <c r="SXL459" s="433"/>
      <c r="SXM459" s="433"/>
      <c r="SXN459" s="433"/>
      <c r="SXO459" s="433"/>
      <c r="SXP459" s="433"/>
      <c r="SXQ459" s="433"/>
      <c r="SXR459" s="433"/>
      <c r="SXS459" s="433"/>
      <c r="SXT459" s="433"/>
      <c r="SXU459" s="433"/>
      <c r="SXV459" s="433"/>
      <c r="SXW459" s="433"/>
      <c r="SXX459" s="433"/>
      <c r="SXY459" s="433"/>
      <c r="SXZ459" s="433"/>
      <c r="SYA459" s="433"/>
      <c r="SYB459" s="433"/>
      <c r="SYC459" s="433"/>
      <c r="SYD459" s="433"/>
      <c r="SYE459" s="433"/>
      <c r="SYF459" s="433"/>
      <c r="SYG459" s="433"/>
      <c r="SYH459" s="433"/>
      <c r="SYI459" s="433"/>
      <c r="SYJ459" s="433"/>
      <c r="SYK459" s="433"/>
      <c r="SYL459" s="433"/>
      <c r="SYM459" s="433"/>
      <c r="SYN459" s="433"/>
      <c r="SYO459" s="433"/>
      <c r="SYP459" s="433"/>
      <c r="SYQ459" s="433"/>
      <c r="SYR459" s="433"/>
      <c r="SYS459" s="433"/>
      <c r="SYT459" s="433"/>
      <c r="SYU459" s="433"/>
      <c r="SYV459" s="433"/>
      <c r="SYW459" s="433"/>
      <c r="SYX459" s="433"/>
      <c r="SYY459" s="433"/>
      <c r="SYZ459" s="433"/>
      <c r="SZA459" s="433"/>
      <c r="SZB459" s="433"/>
      <c r="SZC459" s="433"/>
      <c r="SZD459" s="433"/>
      <c r="SZE459" s="433"/>
      <c r="SZF459" s="433"/>
      <c r="SZG459" s="433"/>
      <c r="SZH459" s="433"/>
      <c r="SZI459" s="433"/>
      <c r="SZJ459" s="433"/>
      <c r="SZK459" s="433"/>
      <c r="SZL459" s="433"/>
      <c r="SZM459" s="433"/>
      <c r="SZN459" s="433"/>
      <c r="SZO459" s="433"/>
      <c r="SZP459" s="433"/>
      <c r="SZQ459" s="433"/>
      <c r="SZR459" s="433"/>
      <c r="SZS459" s="433"/>
      <c r="SZT459" s="433"/>
      <c r="SZU459" s="433"/>
      <c r="SZV459" s="433"/>
      <c r="SZW459" s="433"/>
      <c r="SZX459" s="433"/>
      <c r="SZY459" s="433"/>
      <c r="SZZ459" s="433"/>
      <c r="TAA459" s="433"/>
      <c r="TAB459" s="433"/>
      <c r="TAC459" s="433"/>
      <c r="TAD459" s="433"/>
      <c r="TAE459" s="433"/>
      <c r="TAF459" s="433"/>
      <c r="TAG459" s="433"/>
      <c r="TAH459" s="433"/>
      <c r="TAI459" s="433"/>
      <c r="TAJ459" s="433"/>
      <c r="TAK459" s="433"/>
      <c r="TAL459" s="433"/>
      <c r="TAM459" s="433"/>
      <c r="TAN459" s="433"/>
      <c r="TAO459" s="433"/>
      <c r="TAP459" s="433"/>
      <c r="TAQ459" s="433"/>
      <c r="TAR459" s="433"/>
      <c r="TAS459" s="433"/>
      <c r="TAT459" s="433"/>
      <c r="TAU459" s="433"/>
      <c r="TAV459" s="433"/>
      <c r="TAW459" s="433"/>
      <c r="TAX459" s="433"/>
      <c r="TAY459" s="433"/>
      <c r="TAZ459" s="433"/>
      <c r="TBA459" s="433"/>
      <c r="TBB459" s="433"/>
      <c r="TBC459" s="433"/>
      <c r="TBD459" s="433"/>
      <c r="TBE459" s="433"/>
      <c r="TBF459" s="433"/>
      <c r="TBG459" s="433"/>
      <c r="TBH459" s="433"/>
      <c r="TBI459" s="433"/>
      <c r="TBJ459" s="433"/>
      <c r="TBK459" s="433"/>
      <c r="TBL459" s="433"/>
      <c r="TBM459" s="433"/>
      <c r="TBN459" s="433"/>
      <c r="TBO459" s="433"/>
      <c r="TBP459" s="433"/>
      <c r="TBQ459" s="433"/>
      <c r="TBR459" s="433"/>
      <c r="TBS459" s="433"/>
      <c r="TBT459" s="433"/>
      <c r="TBU459" s="433"/>
      <c r="TBV459" s="433"/>
      <c r="TBW459" s="433"/>
      <c r="TBX459" s="433"/>
      <c r="TBY459" s="433"/>
      <c r="TBZ459" s="433"/>
      <c r="TCA459" s="433"/>
      <c r="TCB459" s="433"/>
      <c r="TCC459" s="433"/>
      <c r="TCD459" s="433"/>
      <c r="TCE459" s="433"/>
      <c r="TCF459" s="433"/>
      <c r="TCG459" s="433"/>
      <c r="TCH459" s="433"/>
      <c r="TCI459" s="433"/>
      <c r="TCJ459" s="433"/>
      <c r="TCK459" s="433"/>
      <c r="TCL459" s="433"/>
      <c r="TCM459" s="433"/>
      <c r="TCN459" s="433"/>
      <c r="TCO459" s="433"/>
      <c r="TCP459" s="433"/>
      <c r="TCQ459" s="433"/>
      <c r="TCR459" s="433"/>
      <c r="TCS459" s="433"/>
      <c r="TCT459" s="433"/>
      <c r="TCU459" s="433"/>
      <c r="TCV459" s="433"/>
      <c r="TCW459" s="433"/>
      <c r="TCX459" s="433"/>
      <c r="TCY459" s="433"/>
      <c r="TCZ459" s="433"/>
      <c r="TDA459" s="433"/>
      <c r="TDB459" s="433"/>
      <c r="TDC459" s="433"/>
      <c r="TDD459" s="433"/>
      <c r="TDE459" s="433"/>
      <c r="TDF459" s="433"/>
      <c r="TDG459" s="433"/>
      <c r="TDH459" s="433"/>
      <c r="TDI459" s="433"/>
      <c r="TDJ459" s="433"/>
      <c r="TDK459" s="433"/>
      <c r="TDL459" s="433"/>
      <c r="TDM459" s="433"/>
      <c r="TDN459" s="433"/>
      <c r="TDO459" s="433"/>
      <c r="TDP459" s="433"/>
      <c r="TDQ459" s="433"/>
      <c r="TDR459" s="433"/>
      <c r="TDS459" s="433"/>
      <c r="TDT459" s="433"/>
      <c r="TDU459" s="433"/>
      <c r="TDV459" s="433"/>
      <c r="TDW459" s="433"/>
      <c r="TDX459" s="433"/>
      <c r="TDY459" s="433"/>
      <c r="TDZ459" s="433"/>
      <c r="TEA459" s="433"/>
      <c r="TEB459" s="433"/>
      <c r="TEC459" s="433"/>
      <c r="TED459" s="433"/>
      <c r="TEE459" s="433"/>
      <c r="TEF459" s="433"/>
      <c r="TEG459" s="433"/>
      <c r="TEH459" s="433"/>
      <c r="TEI459" s="433"/>
      <c r="TEJ459" s="433"/>
      <c r="TEK459" s="433"/>
      <c r="TEL459" s="433"/>
      <c r="TEM459" s="433"/>
      <c r="TEN459" s="433"/>
      <c r="TEO459" s="433"/>
      <c r="TEP459" s="433"/>
      <c r="TEQ459" s="433"/>
      <c r="TER459" s="433"/>
      <c r="TES459" s="433"/>
      <c r="TET459" s="433"/>
      <c r="TEU459" s="433"/>
      <c r="TEV459" s="433"/>
      <c r="TEW459" s="433"/>
      <c r="TEX459" s="433"/>
      <c r="TEY459" s="433"/>
      <c r="TEZ459" s="433"/>
      <c r="TFA459" s="433"/>
      <c r="TFB459" s="433"/>
      <c r="TFC459" s="433"/>
      <c r="TFD459" s="433"/>
      <c r="TFE459" s="433"/>
      <c r="TFF459" s="433"/>
      <c r="TFG459" s="433"/>
      <c r="TFH459" s="433"/>
      <c r="TFI459" s="433"/>
      <c r="TFJ459" s="433"/>
      <c r="TFK459" s="433"/>
      <c r="TFL459" s="433"/>
      <c r="TFM459" s="433"/>
      <c r="TFN459" s="433"/>
      <c r="TFO459" s="433"/>
      <c r="TFP459" s="433"/>
      <c r="TFQ459" s="433"/>
      <c r="TFR459" s="433"/>
      <c r="TFS459" s="433"/>
      <c r="TFT459" s="433"/>
      <c r="TFU459" s="433"/>
      <c r="TFV459" s="433"/>
      <c r="TFW459" s="433"/>
      <c r="TFX459" s="433"/>
      <c r="TFY459" s="433"/>
      <c r="TFZ459" s="433"/>
      <c r="TGA459" s="433"/>
      <c r="TGB459" s="433"/>
      <c r="TGC459" s="433"/>
      <c r="TGD459" s="433"/>
      <c r="TGE459" s="433"/>
      <c r="TGF459" s="433"/>
      <c r="TGG459" s="433"/>
      <c r="TGH459" s="433"/>
      <c r="TGI459" s="433"/>
      <c r="TGJ459" s="433"/>
      <c r="TGK459" s="433"/>
      <c r="TGL459" s="433"/>
      <c r="TGM459" s="433"/>
      <c r="TGN459" s="433"/>
      <c r="TGO459" s="433"/>
      <c r="TGP459" s="433"/>
      <c r="TGQ459" s="433"/>
      <c r="TGR459" s="433"/>
      <c r="TGS459" s="433"/>
      <c r="TGT459" s="433"/>
      <c r="TGU459" s="433"/>
      <c r="TGV459" s="433"/>
      <c r="TGW459" s="433"/>
      <c r="TGX459" s="433"/>
      <c r="TGY459" s="433"/>
      <c r="TGZ459" s="433"/>
      <c r="THA459" s="433"/>
      <c r="THB459" s="433"/>
      <c r="THC459" s="433"/>
      <c r="THD459" s="433"/>
      <c r="THE459" s="433"/>
      <c r="THF459" s="433"/>
      <c r="THG459" s="433"/>
      <c r="THH459" s="433"/>
      <c r="THI459" s="433"/>
      <c r="THJ459" s="433"/>
      <c r="THK459" s="433"/>
      <c r="THL459" s="433"/>
      <c r="THM459" s="433"/>
      <c r="THN459" s="433"/>
      <c r="THO459" s="433"/>
      <c r="THP459" s="433"/>
      <c r="THQ459" s="433"/>
      <c r="THR459" s="433"/>
      <c r="THS459" s="433"/>
      <c r="THT459" s="433"/>
      <c r="THU459" s="433"/>
      <c r="THV459" s="433"/>
      <c r="THW459" s="433"/>
      <c r="THX459" s="433"/>
      <c r="THY459" s="433"/>
      <c r="THZ459" s="433"/>
      <c r="TIA459" s="433"/>
      <c r="TIB459" s="433"/>
      <c r="TIC459" s="433"/>
      <c r="TID459" s="433"/>
      <c r="TIE459" s="433"/>
      <c r="TIF459" s="433"/>
      <c r="TIG459" s="433"/>
      <c r="TIH459" s="433"/>
      <c r="TII459" s="433"/>
      <c r="TIJ459" s="433"/>
      <c r="TIK459" s="433"/>
      <c r="TIL459" s="433"/>
      <c r="TIM459" s="433"/>
      <c r="TIN459" s="433"/>
      <c r="TIO459" s="433"/>
      <c r="TIP459" s="433"/>
      <c r="TIQ459" s="433"/>
      <c r="TIR459" s="433"/>
      <c r="TIS459" s="433"/>
      <c r="TIT459" s="433"/>
      <c r="TIU459" s="433"/>
      <c r="TIV459" s="433"/>
      <c r="TIW459" s="433"/>
      <c r="TIX459" s="433"/>
      <c r="TIY459" s="433"/>
      <c r="TIZ459" s="433"/>
      <c r="TJA459" s="433"/>
      <c r="TJB459" s="433"/>
      <c r="TJC459" s="433"/>
      <c r="TJD459" s="433"/>
      <c r="TJE459" s="433"/>
      <c r="TJF459" s="433"/>
      <c r="TJG459" s="433"/>
      <c r="TJH459" s="433"/>
      <c r="TJI459" s="433"/>
      <c r="TJJ459" s="433"/>
      <c r="TJK459" s="433"/>
      <c r="TJL459" s="433"/>
      <c r="TJM459" s="433"/>
      <c r="TJN459" s="433"/>
      <c r="TJO459" s="433"/>
      <c r="TJP459" s="433"/>
      <c r="TJQ459" s="433"/>
      <c r="TJR459" s="433"/>
      <c r="TJS459" s="433"/>
      <c r="TJT459" s="433"/>
      <c r="TJU459" s="433"/>
      <c r="TJV459" s="433"/>
      <c r="TJW459" s="433"/>
      <c r="TJX459" s="433"/>
      <c r="TJY459" s="433"/>
      <c r="TJZ459" s="433"/>
      <c r="TKA459" s="433"/>
      <c r="TKB459" s="433"/>
      <c r="TKC459" s="433"/>
      <c r="TKD459" s="433"/>
      <c r="TKE459" s="433"/>
      <c r="TKF459" s="433"/>
      <c r="TKG459" s="433"/>
      <c r="TKH459" s="433"/>
      <c r="TKI459" s="433"/>
      <c r="TKJ459" s="433"/>
      <c r="TKK459" s="433"/>
      <c r="TKL459" s="433"/>
      <c r="TKM459" s="433"/>
      <c r="TKN459" s="433"/>
      <c r="TKO459" s="433"/>
      <c r="TKP459" s="433"/>
      <c r="TKQ459" s="433"/>
      <c r="TKR459" s="433"/>
      <c r="TKS459" s="433"/>
      <c r="TKT459" s="433"/>
      <c r="TKU459" s="433"/>
      <c r="TKV459" s="433"/>
      <c r="TKW459" s="433"/>
      <c r="TKX459" s="433"/>
      <c r="TKY459" s="433"/>
      <c r="TKZ459" s="433"/>
      <c r="TLA459" s="433"/>
      <c r="TLB459" s="433"/>
      <c r="TLC459" s="433"/>
      <c r="TLD459" s="433"/>
      <c r="TLE459" s="433"/>
      <c r="TLF459" s="433"/>
      <c r="TLG459" s="433"/>
      <c r="TLH459" s="433"/>
      <c r="TLI459" s="433"/>
      <c r="TLJ459" s="433"/>
      <c r="TLK459" s="433"/>
      <c r="TLL459" s="433"/>
      <c r="TLM459" s="433"/>
      <c r="TLN459" s="433"/>
      <c r="TLO459" s="433"/>
      <c r="TLP459" s="433"/>
      <c r="TLQ459" s="433"/>
      <c r="TLR459" s="433"/>
      <c r="TLS459" s="433"/>
      <c r="TLT459" s="433"/>
      <c r="TLU459" s="433"/>
      <c r="TLV459" s="433"/>
      <c r="TLW459" s="433"/>
      <c r="TLX459" s="433"/>
      <c r="TLY459" s="433"/>
      <c r="TLZ459" s="433"/>
      <c r="TMA459" s="433"/>
      <c r="TMB459" s="433"/>
      <c r="TMC459" s="433"/>
      <c r="TMD459" s="433"/>
      <c r="TME459" s="433"/>
      <c r="TMF459" s="433"/>
      <c r="TMG459" s="433"/>
      <c r="TMH459" s="433"/>
      <c r="TMI459" s="433"/>
      <c r="TMJ459" s="433"/>
      <c r="TMK459" s="433"/>
      <c r="TML459" s="433"/>
      <c r="TMM459" s="433"/>
      <c r="TMN459" s="433"/>
      <c r="TMO459" s="433"/>
      <c r="TMP459" s="433"/>
      <c r="TMQ459" s="433"/>
      <c r="TMR459" s="433"/>
      <c r="TMS459" s="433"/>
      <c r="TMT459" s="433"/>
      <c r="TMU459" s="433"/>
      <c r="TMV459" s="433"/>
      <c r="TMW459" s="433"/>
      <c r="TMX459" s="433"/>
      <c r="TMY459" s="433"/>
      <c r="TMZ459" s="433"/>
      <c r="TNA459" s="433"/>
      <c r="TNB459" s="433"/>
      <c r="TNC459" s="433"/>
      <c r="TND459" s="433"/>
      <c r="TNE459" s="433"/>
      <c r="TNF459" s="433"/>
      <c r="TNG459" s="433"/>
      <c r="TNH459" s="433"/>
      <c r="TNI459" s="433"/>
      <c r="TNJ459" s="433"/>
      <c r="TNK459" s="433"/>
      <c r="TNL459" s="433"/>
      <c r="TNM459" s="433"/>
      <c r="TNN459" s="433"/>
      <c r="TNO459" s="433"/>
      <c r="TNP459" s="433"/>
      <c r="TNQ459" s="433"/>
      <c r="TNR459" s="433"/>
      <c r="TNS459" s="433"/>
      <c r="TNT459" s="433"/>
      <c r="TNU459" s="433"/>
      <c r="TNV459" s="433"/>
      <c r="TNW459" s="433"/>
      <c r="TNX459" s="433"/>
      <c r="TNY459" s="433"/>
      <c r="TNZ459" s="433"/>
      <c r="TOA459" s="433"/>
      <c r="TOB459" s="433"/>
      <c r="TOC459" s="433"/>
      <c r="TOD459" s="433"/>
      <c r="TOE459" s="433"/>
      <c r="TOF459" s="433"/>
      <c r="TOG459" s="433"/>
      <c r="TOH459" s="433"/>
      <c r="TOI459" s="433"/>
      <c r="TOJ459" s="433"/>
      <c r="TOK459" s="433"/>
      <c r="TOL459" s="433"/>
      <c r="TOM459" s="433"/>
      <c r="TON459" s="433"/>
      <c r="TOO459" s="433"/>
      <c r="TOP459" s="433"/>
      <c r="TOQ459" s="433"/>
      <c r="TOR459" s="433"/>
      <c r="TOS459" s="433"/>
      <c r="TOT459" s="433"/>
      <c r="TOU459" s="433"/>
      <c r="TOV459" s="433"/>
      <c r="TOW459" s="433"/>
      <c r="TOX459" s="433"/>
      <c r="TOY459" s="433"/>
      <c r="TOZ459" s="433"/>
      <c r="TPA459" s="433"/>
      <c r="TPB459" s="433"/>
      <c r="TPC459" s="433"/>
      <c r="TPD459" s="433"/>
      <c r="TPE459" s="433"/>
      <c r="TPF459" s="433"/>
      <c r="TPG459" s="433"/>
      <c r="TPH459" s="433"/>
      <c r="TPI459" s="433"/>
      <c r="TPJ459" s="433"/>
      <c r="TPK459" s="433"/>
      <c r="TPL459" s="433"/>
      <c r="TPM459" s="433"/>
      <c r="TPN459" s="433"/>
      <c r="TPO459" s="433"/>
      <c r="TPP459" s="433"/>
      <c r="TPQ459" s="433"/>
      <c r="TPR459" s="433"/>
      <c r="TPS459" s="433"/>
      <c r="TPT459" s="433"/>
      <c r="TPU459" s="433"/>
      <c r="TPV459" s="433"/>
      <c r="TPW459" s="433"/>
      <c r="TPX459" s="433"/>
      <c r="TPY459" s="433"/>
      <c r="TPZ459" s="433"/>
      <c r="TQA459" s="433"/>
      <c r="TQB459" s="433"/>
      <c r="TQC459" s="433"/>
      <c r="TQD459" s="433"/>
      <c r="TQE459" s="433"/>
      <c r="TQF459" s="433"/>
      <c r="TQG459" s="433"/>
      <c r="TQH459" s="433"/>
      <c r="TQI459" s="433"/>
      <c r="TQJ459" s="433"/>
      <c r="TQK459" s="433"/>
      <c r="TQL459" s="433"/>
      <c r="TQM459" s="433"/>
      <c r="TQN459" s="433"/>
      <c r="TQO459" s="433"/>
      <c r="TQP459" s="433"/>
      <c r="TQQ459" s="433"/>
      <c r="TQR459" s="433"/>
      <c r="TQS459" s="433"/>
      <c r="TQT459" s="433"/>
      <c r="TQU459" s="433"/>
      <c r="TQV459" s="433"/>
      <c r="TQW459" s="433"/>
      <c r="TQX459" s="433"/>
      <c r="TQY459" s="433"/>
      <c r="TQZ459" s="433"/>
      <c r="TRA459" s="433"/>
      <c r="TRB459" s="433"/>
      <c r="TRC459" s="433"/>
      <c r="TRD459" s="433"/>
      <c r="TRE459" s="433"/>
      <c r="TRF459" s="433"/>
      <c r="TRG459" s="433"/>
      <c r="TRH459" s="433"/>
      <c r="TRI459" s="433"/>
      <c r="TRJ459" s="433"/>
      <c r="TRK459" s="433"/>
      <c r="TRL459" s="433"/>
      <c r="TRM459" s="433"/>
      <c r="TRN459" s="433"/>
      <c r="TRO459" s="433"/>
      <c r="TRP459" s="433"/>
      <c r="TRQ459" s="433"/>
      <c r="TRR459" s="433"/>
      <c r="TRS459" s="433"/>
      <c r="TRT459" s="433"/>
      <c r="TRU459" s="433"/>
      <c r="TRV459" s="433"/>
      <c r="TRW459" s="433"/>
      <c r="TRX459" s="433"/>
      <c r="TRY459" s="433"/>
      <c r="TRZ459" s="433"/>
      <c r="TSA459" s="433"/>
      <c r="TSB459" s="433"/>
      <c r="TSC459" s="433"/>
      <c r="TSD459" s="433"/>
      <c r="TSE459" s="433"/>
      <c r="TSF459" s="433"/>
      <c r="TSG459" s="433"/>
      <c r="TSH459" s="433"/>
      <c r="TSI459" s="433"/>
      <c r="TSJ459" s="433"/>
      <c r="TSK459" s="433"/>
      <c r="TSL459" s="433"/>
      <c r="TSM459" s="433"/>
      <c r="TSN459" s="433"/>
      <c r="TSO459" s="433"/>
      <c r="TSP459" s="433"/>
      <c r="TSQ459" s="433"/>
      <c r="TSR459" s="433"/>
      <c r="TSS459" s="433"/>
      <c r="TST459" s="433"/>
      <c r="TSU459" s="433"/>
      <c r="TSV459" s="433"/>
      <c r="TSW459" s="433"/>
      <c r="TSX459" s="433"/>
      <c r="TSY459" s="433"/>
      <c r="TSZ459" s="433"/>
      <c r="TTA459" s="433"/>
      <c r="TTB459" s="433"/>
      <c r="TTC459" s="433"/>
      <c r="TTD459" s="433"/>
      <c r="TTE459" s="433"/>
      <c r="TTF459" s="433"/>
      <c r="TTG459" s="433"/>
      <c r="TTH459" s="433"/>
      <c r="TTI459" s="433"/>
      <c r="TTJ459" s="433"/>
      <c r="TTK459" s="433"/>
      <c r="TTL459" s="433"/>
      <c r="TTM459" s="433"/>
      <c r="TTN459" s="433"/>
      <c r="TTO459" s="433"/>
      <c r="TTP459" s="433"/>
      <c r="TTQ459" s="433"/>
      <c r="TTR459" s="433"/>
      <c r="TTS459" s="433"/>
      <c r="TTT459" s="433"/>
      <c r="TTU459" s="433"/>
      <c r="TTV459" s="433"/>
      <c r="TTW459" s="433"/>
      <c r="TTX459" s="433"/>
      <c r="TTY459" s="433"/>
      <c r="TTZ459" s="433"/>
      <c r="TUA459" s="433"/>
      <c r="TUB459" s="433"/>
      <c r="TUC459" s="433"/>
      <c r="TUD459" s="433"/>
      <c r="TUE459" s="433"/>
      <c r="TUF459" s="433"/>
      <c r="TUG459" s="433"/>
      <c r="TUH459" s="433"/>
      <c r="TUI459" s="433"/>
      <c r="TUJ459" s="433"/>
      <c r="TUK459" s="433"/>
      <c r="TUL459" s="433"/>
      <c r="TUM459" s="433"/>
      <c r="TUN459" s="433"/>
      <c r="TUO459" s="433"/>
      <c r="TUP459" s="433"/>
      <c r="TUQ459" s="433"/>
      <c r="TUR459" s="433"/>
      <c r="TUS459" s="433"/>
      <c r="TUT459" s="433"/>
      <c r="TUU459" s="433"/>
      <c r="TUV459" s="433"/>
      <c r="TUW459" s="433"/>
      <c r="TUX459" s="433"/>
      <c r="TUY459" s="433"/>
      <c r="TUZ459" s="433"/>
      <c r="TVA459" s="433"/>
      <c r="TVB459" s="433"/>
      <c r="TVC459" s="433"/>
      <c r="TVD459" s="433"/>
      <c r="TVE459" s="433"/>
      <c r="TVF459" s="433"/>
      <c r="TVG459" s="433"/>
      <c r="TVH459" s="433"/>
      <c r="TVI459" s="433"/>
      <c r="TVJ459" s="433"/>
      <c r="TVK459" s="433"/>
      <c r="TVL459" s="433"/>
      <c r="TVM459" s="433"/>
      <c r="TVN459" s="433"/>
      <c r="TVO459" s="433"/>
      <c r="TVP459" s="433"/>
      <c r="TVQ459" s="433"/>
      <c r="TVR459" s="433"/>
      <c r="TVS459" s="433"/>
      <c r="TVT459" s="433"/>
      <c r="TVU459" s="433"/>
      <c r="TVV459" s="433"/>
      <c r="TVW459" s="433"/>
      <c r="TVX459" s="433"/>
      <c r="TVY459" s="433"/>
      <c r="TVZ459" s="433"/>
      <c r="TWA459" s="433"/>
      <c r="TWB459" s="433"/>
      <c r="TWC459" s="433"/>
      <c r="TWD459" s="433"/>
      <c r="TWE459" s="433"/>
      <c r="TWF459" s="433"/>
      <c r="TWG459" s="433"/>
      <c r="TWH459" s="433"/>
      <c r="TWI459" s="433"/>
      <c r="TWJ459" s="433"/>
      <c r="TWK459" s="433"/>
      <c r="TWL459" s="433"/>
      <c r="TWM459" s="433"/>
      <c r="TWN459" s="433"/>
      <c r="TWO459" s="433"/>
      <c r="TWP459" s="433"/>
      <c r="TWQ459" s="433"/>
      <c r="TWR459" s="433"/>
      <c r="TWS459" s="433"/>
      <c r="TWT459" s="433"/>
      <c r="TWU459" s="433"/>
      <c r="TWV459" s="433"/>
      <c r="TWW459" s="433"/>
      <c r="TWX459" s="433"/>
      <c r="TWY459" s="433"/>
      <c r="TWZ459" s="433"/>
      <c r="TXA459" s="433"/>
      <c r="TXB459" s="433"/>
      <c r="TXC459" s="433"/>
      <c r="TXD459" s="433"/>
      <c r="TXE459" s="433"/>
      <c r="TXF459" s="433"/>
      <c r="TXG459" s="433"/>
      <c r="TXH459" s="433"/>
      <c r="TXI459" s="433"/>
      <c r="TXJ459" s="433"/>
      <c r="TXK459" s="433"/>
      <c r="TXL459" s="433"/>
      <c r="TXM459" s="433"/>
      <c r="TXN459" s="433"/>
      <c r="TXO459" s="433"/>
      <c r="TXP459" s="433"/>
      <c r="TXQ459" s="433"/>
      <c r="TXR459" s="433"/>
      <c r="TXS459" s="433"/>
      <c r="TXT459" s="433"/>
      <c r="TXU459" s="433"/>
      <c r="TXV459" s="433"/>
      <c r="TXW459" s="433"/>
      <c r="TXX459" s="433"/>
      <c r="TXY459" s="433"/>
      <c r="TXZ459" s="433"/>
      <c r="TYA459" s="433"/>
      <c r="TYB459" s="433"/>
      <c r="TYC459" s="433"/>
      <c r="TYD459" s="433"/>
      <c r="TYE459" s="433"/>
      <c r="TYF459" s="433"/>
      <c r="TYG459" s="433"/>
      <c r="TYH459" s="433"/>
      <c r="TYI459" s="433"/>
      <c r="TYJ459" s="433"/>
      <c r="TYK459" s="433"/>
      <c r="TYL459" s="433"/>
      <c r="TYM459" s="433"/>
      <c r="TYN459" s="433"/>
      <c r="TYO459" s="433"/>
      <c r="TYP459" s="433"/>
      <c r="TYQ459" s="433"/>
      <c r="TYR459" s="433"/>
      <c r="TYS459" s="433"/>
      <c r="TYT459" s="433"/>
      <c r="TYU459" s="433"/>
      <c r="TYV459" s="433"/>
      <c r="TYW459" s="433"/>
      <c r="TYX459" s="433"/>
      <c r="TYY459" s="433"/>
      <c r="TYZ459" s="433"/>
      <c r="TZA459" s="433"/>
      <c r="TZB459" s="433"/>
      <c r="TZC459" s="433"/>
      <c r="TZD459" s="433"/>
      <c r="TZE459" s="433"/>
      <c r="TZF459" s="433"/>
      <c r="TZG459" s="433"/>
      <c r="TZH459" s="433"/>
      <c r="TZI459" s="433"/>
      <c r="TZJ459" s="433"/>
      <c r="TZK459" s="433"/>
      <c r="TZL459" s="433"/>
      <c r="TZM459" s="433"/>
      <c r="TZN459" s="433"/>
      <c r="TZO459" s="433"/>
      <c r="TZP459" s="433"/>
      <c r="TZQ459" s="433"/>
      <c r="TZR459" s="433"/>
      <c r="TZS459" s="433"/>
      <c r="TZT459" s="433"/>
      <c r="TZU459" s="433"/>
      <c r="TZV459" s="433"/>
      <c r="TZW459" s="433"/>
      <c r="TZX459" s="433"/>
      <c r="TZY459" s="433"/>
      <c r="TZZ459" s="433"/>
      <c r="UAA459" s="433"/>
      <c r="UAB459" s="433"/>
      <c r="UAC459" s="433"/>
      <c r="UAD459" s="433"/>
      <c r="UAE459" s="433"/>
      <c r="UAF459" s="433"/>
      <c r="UAG459" s="433"/>
      <c r="UAH459" s="433"/>
      <c r="UAI459" s="433"/>
      <c r="UAJ459" s="433"/>
      <c r="UAK459" s="433"/>
      <c r="UAL459" s="433"/>
      <c r="UAM459" s="433"/>
      <c r="UAN459" s="433"/>
      <c r="UAO459" s="433"/>
      <c r="UAP459" s="433"/>
      <c r="UAQ459" s="433"/>
      <c r="UAR459" s="433"/>
      <c r="UAS459" s="433"/>
      <c r="UAT459" s="433"/>
      <c r="UAU459" s="433"/>
      <c r="UAV459" s="433"/>
      <c r="UAW459" s="433"/>
      <c r="UAX459" s="433"/>
      <c r="UAY459" s="433"/>
      <c r="UAZ459" s="433"/>
      <c r="UBA459" s="433"/>
      <c r="UBB459" s="433"/>
      <c r="UBC459" s="433"/>
      <c r="UBD459" s="433"/>
      <c r="UBE459" s="433"/>
      <c r="UBF459" s="433"/>
      <c r="UBG459" s="433"/>
      <c r="UBH459" s="433"/>
      <c r="UBI459" s="433"/>
      <c r="UBJ459" s="433"/>
      <c r="UBK459" s="433"/>
      <c r="UBL459" s="433"/>
      <c r="UBM459" s="433"/>
      <c r="UBN459" s="433"/>
      <c r="UBO459" s="433"/>
      <c r="UBP459" s="433"/>
      <c r="UBQ459" s="433"/>
      <c r="UBR459" s="433"/>
      <c r="UBS459" s="433"/>
      <c r="UBT459" s="433"/>
      <c r="UBU459" s="433"/>
      <c r="UBV459" s="433"/>
      <c r="UBW459" s="433"/>
      <c r="UBX459" s="433"/>
      <c r="UBY459" s="433"/>
      <c r="UBZ459" s="433"/>
      <c r="UCA459" s="433"/>
      <c r="UCB459" s="433"/>
      <c r="UCC459" s="433"/>
      <c r="UCD459" s="433"/>
      <c r="UCE459" s="433"/>
      <c r="UCF459" s="433"/>
      <c r="UCG459" s="433"/>
      <c r="UCH459" s="433"/>
      <c r="UCI459" s="433"/>
      <c r="UCJ459" s="433"/>
      <c r="UCK459" s="433"/>
      <c r="UCL459" s="433"/>
      <c r="UCM459" s="433"/>
      <c r="UCN459" s="433"/>
      <c r="UCO459" s="433"/>
      <c r="UCP459" s="433"/>
      <c r="UCQ459" s="433"/>
      <c r="UCR459" s="433"/>
      <c r="UCS459" s="433"/>
      <c r="UCT459" s="433"/>
      <c r="UCU459" s="433"/>
      <c r="UCV459" s="433"/>
      <c r="UCW459" s="433"/>
      <c r="UCX459" s="433"/>
      <c r="UCY459" s="433"/>
      <c r="UCZ459" s="433"/>
      <c r="UDA459" s="433"/>
      <c r="UDB459" s="433"/>
      <c r="UDC459" s="433"/>
      <c r="UDD459" s="433"/>
      <c r="UDE459" s="433"/>
      <c r="UDF459" s="433"/>
      <c r="UDG459" s="433"/>
      <c r="UDH459" s="433"/>
      <c r="UDI459" s="433"/>
      <c r="UDJ459" s="433"/>
      <c r="UDK459" s="433"/>
      <c r="UDL459" s="433"/>
      <c r="UDM459" s="433"/>
      <c r="UDN459" s="433"/>
      <c r="UDO459" s="433"/>
      <c r="UDP459" s="433"/>
      <c r="UDQ459" s="433"/>
      <c r="UDR459" s="433"/>
      <c r="UDS459" s="433"/>
      <c r="UDT459" s="433"/>
      <c r="UDU459" s="433"/>
      <c r="UDV459" s="433"/>
      <c r="UDW459" s="433"/>
      <c r="UDX459" s="433"/>
      <c r="UDY459" s="433"/>
      <c r="UDZ459" s="433"/>
      <c r="UEA459" s="433"/>
      <c r="UEB459" s="433"/>
      <c r="UEC459" s="433"/>
      <c r="UED459" s="433"/>
      <c r="UEE459" s="433"/>
      <c r="UEF459" s="433"/>
      <c r="UEG459" s="433"/>
      <c r="UEH459" s="433"/>
      <c r="UEI459" s="433"/>
      <c r="UEJ459" s="433"/>
      <c r="UEK459" s="433"/>
      <c r="UEL459" s="433"/>
      <c r="UEM459" s="433"/>
      <c r="UEN459" s="433"/>
      <c r="UEO459" s="433"/>
      <c r="UEP459" s="433"/>
      <c r="UEQ459" s="433"/>
      <c r="UER459" s="433"/>
      <c r="UES459" s="433"/>
      <c r="UET459" s="433"/>
      <c r="UEU459" s="433"/>
      <c r="UEV459" s="433"/>
      <c r="UEW459" s="433"/>
      <c r="UEX459" s="433"/>
      <c r="UEY459" s="433"/>
      <c r="UEZ459" s="433"/>
      <c r="UFA459" s="433"/>
      <c r="UFB459" s="433"/>
      <c r="UFC459" s="433"/>
      <c r="UFD459" s="433"/>
      <c r="UFE459" s="433"/>
      <c r="UFF459" s="433"/>
      <c r="UFG459" s="433"/>
      <c r="UFH459" s="433"/>
      <c r="UFI459" s="433"/>
      <c r="UFJ459" s="433"/>
      <c r="UFK459" s="433"/>
      <c r="UFL459" s="433"/>
      <c r="UFM459" s="433"/>
      <c r="UFN459" s="433"/>
      <c r="UFO459" s="433"/>
      <c r="UFP459" s="433"/>
      <c r="UFQ459" s="433"/>
      <c r="UFR459" s="433"/>
      <c r="UFS459" s="433"/>
      <c r="UFT459" s="433"/>
      <c r="UFU459" s="433"/>
      <c r="UFV459" s="433"/>
      <c r="UFW459" s="433"/>
      <c r="UFX459" s="433"/>
      <c r="UFY459" s="433"/>
      <c r="UFZ459" s="433"/>
      <c r="UGA459" s="433"/>
      <c r="UGB459" s="433"/>
      <c r="UGC459" s="433"/>
      <c r="UGD459" s="433"/>
      <c r="UGE459" s="433"/>
      <c r="UGF459" s="433"/>
      <c r="UGG459" s="433"/>
      <c r="UGH459" s="433"/>
      <c r="UGI459" s="433"/>
      <c r="UGJ459" s="433"/>
      <c r="UGK459" s="433"/>
      <c r="UGL459" s="433"/>
      <c r="UGM459" s="433"/>
      <c r="UGN459" s="433"/>
      <c r="UGO459" s="433"/>
      <c r="UGP459" s="433"/>
      <c r="UGQ459" s="433"/>
      <c r="UGR459" s="433"/>
      <c r="UGS459" s="433"/>
      <c r="UGT459" s="433"/>
      <c r="UGU459" s="433"/>
      <c r="UGV459" s="433"/>
      <c r="UGW459" s="433"/>
      <c r="UGX459" s="433"/>
      <c r="UGY459" s="433"/>
      <c r="UGZ459" s="433"/>
      <c r="UHA459" s="433"/>
      <c r="UHB459" s="433"/>
      <c r="UHC459" s="433"/>
      <c r="UHD459" s="433"/>
      <c r="UHE459" s="433"/>
      <c r="UHF459" s="433"/>
      <c r="UHG459" s="433"/>
      <c r="UHH459" s="433"/>
      <c r="UHI459" s="433"/>
      <c r="UHJ459" s="433"/>
      <c r="UHK459" s="433"/>
      <c r="UHL459" s="433"/>
      <c r="UHM459" s="433"/>
      <c r="UHN459" s="433"/>
      <c r="UHO459" s="433"/>
      <c r="UHP459" s="433"/>
      <c r="UHQ459" s="433"/>
      <c r="UHR459" s="433"/>
      <c r="UHS459" s="433"/>
      <c r="UHT459" s="433"/>
      <c r="UHU459" s="433"/>
      <c r="UHV459" s="433"/>
      <c r="UHW459" s="433"/>
      <c r="UHX459" s="433"/>
      <c r="UHY459" s="433"/>
      <c r="UHZ459" s="433"/>
      <c r="UIA459" s="433"/>
      <c r="UIB459" s="433"/>
      <c r="UIC459" s="433"/>
      <c r="UID459" s="433"/>
      <c r="UIE459" s="433"/>
      <c r="UIF459" s="433"/>
      <c r="UIG459" s="433"/>
      <c r="UIH459" s="433"/>
      <c r="UII459" s="433"/>
      <c r="UIJ459" s="433"/>
      <c r="UIK459" s="433"/>
      <c r="UIL459" s="433"/>
      <c r="UIM459" s="433"/>
      <c r="UIN459" s="433"/>
      <c r="UIO459" s="433"/>
      <c r="UIP459" s="433"/>
      <c r="UIQ459" s="433"/>
      <c r="UIR459" s="433"/>
      <c r="UIS459" s="433"/>
      <c r="UIT459" s="433"/>
      <c r="UIU459" s="433"/>
      <c r="UIV459" s="433"/>
      <c r="UIW459" s="433"/>
      <c r="UIX459" s="433"/>
      <c r="UIY459" s="433"/>
      <c r="UIZ459" s="433"/>
      <c r="UJA459" s="433"/>
      <c r="UJB459" s="433"/>
      <c r="UJC459" s="433"/>
      <c r="UJD459" s="433"/>
      <c r="UJE459" s="433"/>
      <c r="UJF459" s="433"/>
      <c r="UJG459" s="433"/>
      <c r="UJH459" s="433"/>
      <c r="UJI459" s="433"/>
      <c r="UJJ459" s="433"/>
      <c r="UJK459" s="433"/>
      <c r="UJL459" s="433"/>
      <c r="UJM459" s="433"/>
      <c r="UJN459" s="433"/>
      <c r="UJO459" s="433"/>
      <c r="UJP459" s="433"/>
      <c r="UJQ459" s="433"/>
      <c r="UJR459" s="433"/>
      <c r="UJS459" s="433"/>
      <c r="UJT459" s="433"/>
      <c r="UJU459" s="433"/>
      <c r="UJV459" s="433"/>
      <c r="UJW459" s="433"/>
      <c r="UJX459" s="433"/>
      <c r="UJY459" s="433"/>
      <c r="UJZ459" s="433"/>
      <c r="UKA459" s="433"/>
      <c r="UKB459" s="433"/>
      <c r="UKC459" s="433"/>
      <c r="UKD459" s="433"/>
      <c r="UKE459" s="433"/>
      <c r="UKF459" s="433"/>
      <c r="UKG459" s="433"/>
      <c r="UKH459" s="433"/>
      <c r="UKI459" s="433"/>
      <c r="UKJ459" s="433"/>
      <c r="UKK459" s="433"/>
      <c r="UKL459" s="433"/>
      <c r="UKM459" s="433"/>
      <c r="UKN459" s="433"/>
      <c r="UKO459" s="433"/>
      <c r="UKP459" s="433"/>
      <c r="UKQ459" s="433"/>
      <c r="UKR459" s="433"/>
      <c r="UKS459" s="433"/>
      <c r="UKT459" s="433"/>
      <c r="UKU459" s="433"/>
      <c r="UKV459" s="433"/>
      <c r="UKW459" s="433"/>
      <c r="UKX459" s="433"/>
      <c r="UKY459" s="433"/>
      <c r="UKZ459" s="433"/>
      <c r="ULA459" s="433"/>
      <c r="ULB459" s="433"/>
      <c r="ULC459" s="433"/>
      <c r="ULD459" s="433"/>
      <c r="ULE459" s="433"/>
      <c r="ULF459" s="433"/>
      <c r="ULG459" s="433"/>
      <c r="ULH459" s="433"/>
      <c r="ULI459" s="433"/>
      <c r="ULJ459" s="433"/>
      <c r="ULK459" s="433"/>
      <c r="ULL459" s="433"/>
      <c r="ULM459" s="433"/>
      <c r="ULN459" s="433"/>
      <c r="ULO459" s="433"/>
      <c r="ULP459" s="433"/>
      <c r="ULQ459" s="433"/>
      <c r="ULR459" s="433"/>
      <c r="ULS459" s="433"/>
      <c r="ULT459" s="433"/>
      <c r="ULU459" s="433"/>
      <c r="ULV459" s="433"/>
      <c r="ULW459" s="433"/>
      <c r="ULX459" s="433"/>
      <c r="ULY459" s="433"/>
      <c r="ULZ459" s="433"/>
      <c r="UMA459" s="433"/>
      <c r="UMB459" s="433"/>
      <c r="UMC459" s="433"/>
      <c r="UMD459" s="433"/>
      <c r="UME459" s="433"/>
      <c r="UMF459" s="433"/>
      <c r="UMG459" s="433"/>
      <c r="UMH459" s="433"/>
      <c r="UMI459" s="433"/>
      <c r="UMJ459" s="433"/>
      <c r="UMK459" s="433"/>
      <c r="UML459" s="433"/>
      <c r="UMM459" s="433"/>
      <c r="UMN459" s="433"/>
      <c r="UMO459" s="433"/>
      <c r="UMP459" s="433"/>
      <c r="UMQ459" s="433"/>
      <c r="UMR459" s="433"/>
      <c r="UMS459" s="433"/>
      <c r="UMT459" s="433"/>
      <c r="UMU459" s="433"/>
      <c r="UMV459" s="433"/>
      <c r="UMW459" s="433"/>
      <c r="UMX459" s="433"/>
      <c r="UMY459" s="433"/>
      <c r="UMZ459" s="433"/>
      <c r="UNA459" s="433"/>
      <c r="UNB459" s="433"/>
      <c r="UNC459" s="433"/>
      <c r="UND459" s="433"/>
      <c r="UNE459" s="433"/>
      <c r="UNF459" s="433"/>
      <c r="UNG459" s="433"/>
      <c r="UNH459" s="433"/>
      <c r="UNI459" s="433"/>
      <c r="UNJ459" s="433"/>
      <c r="UNK459" s="433"/>
      <c r="UNL459" s="433"/>
      <c r="UNM459" s="433"/>
      <c r="UNN459" s="433"/>
      <c r="UNO459" s="433"/>
      <c r="UNP459" s="433"/>
      <c r="UNQ459" s="433"/>
      <c r="UNR459" s="433"/>
      <c r="UNS459" s="433"/>
      <c r="UNT459" s="433"/>
      <c r="UNU459" s="433"/>
      <c r="UNV459" s="433"/>
      <c r="UNW459" s="433"/>
      <c r="UNX459" s="433"/>
      <c r="UNY459" s="433"/>
      <c r="UNZ459" s="433"/>
      <c r="UOA459" s="433"/>
      <c r="UOB459" s="433"/>
      <c r="UOC459" s="433"/>
      <c r="UOD459" s="433"/>
      <c r="UOE459" s="433"/>
      <c r="UOF459" s="433"/>
      <c r="UOG459" s="433"/>
      <c r="UOH459" s="433"/>
      <c r="UOI459" s="433"/>
      <c r="UOJ459" s="433"/>
      <c r="UOK459" s="433"/>
      <c r="UOL459" s="433"/>
      <c r="UOM459" s="433"/>
      <c r="UON459" s="433"/>
      <c r="UOO459" s="433"/>
      <c r="UOP459" s="433"/>
      <c r="UOQ459" s="433"/>
      <c r="UOR459" s="433"/>
      <c r="UOS459" s="433"/>
      <c r="UOT459" s="433"/>
      <c r="UOU459" s="433"/>
      <c r="UOV459" s="433"/>
      <c r="UOW459" s="433"/>
      <c r="UOX459" s="433"/>
      <c r="UOY459" s="433"/>
      <c r="UOZ459" s="433"/>
      <c r="UPA459" s="433"/>
      <c r="UPB459" s="433"/>
      <c r="UPC459" s="433"/>
      <c r="UPD459" s="433"/>
      <c r="UPE459" s="433"/>
      <c r="UPF459" s="433"/>
      <c r="UPG459" s="433"/>
      <c r="UPH459" s="433"/>
      <c r="UPI459" s="433"/>
      <c r="UPJ459" s="433"/>
      <c r="UPK459" s="433"/>
      <c r="UPL459" s="433"/>
      <c r="UPM459" s="433"/>
      <c r="UPN459" s="433"/>
      <c r="UPO459" s="433"/>
      <c r="UPP459" s="433"/>
      <c r="UPQ459" s="433"/>
      <c r="UPR459" s="433"/>
      <c r="UPS459" s="433"/>
      <c r="UPT459" s="433"/>
      <c r="UPU459" s="433"/>
      <c r="UPV459" s="433"/>
      <c r="UPW459" s="433"/>
      <c r="UPX459" s="433"/>
      <c r="UPY459" s="433"/>
      <c r="UPZ459" s="433"/>
      <c r="UQA459" s="433"/>
      <c r="UQB459" s="433"/>
      <c r="UQC459" s="433"/>
      <c r="UQD459" s="433"/>
      <c r="UQE459" s="433"/>
      <c r="UQF459" s="433"/>
      <c r="UQG459" s="433"/>
      <c r="UQH459" s="433"/>
      <c r="UQI459" s="433"/>
      <c r="UQJ459" s="433"/>
      <c r="UQK459" s="433"/>
      <c r="UQL459" s="433"/>
      <c r="UQM459" s="433"/>
      <c r="UQN459" s="433"/>
      <c r="UQO459" s="433"/>
      <c r="UQP459" s="433"/>
      <c r="UQQ459" s="433"/>
      <c r="UQR459" s="433"/>
      <c r="UQS459" s="433"/>
      <c r="UQT459" s="433"/>
      <c r="UQU459" s="433"/>
      <c r="UQV459" s="433"/>
      <c r="UQW459" s="433"/>
      <c r="UQX459" s="433"/>
      <c r="UQY459" s="433"/>
      <c r="UQZ459" s="433"/>
      <c r="URA459" s="433"/>
      <c r="URB459" s="433"/>
      <c r="URC459" s="433"/>
      <c r="URD459" s="433"/>
      <c r="URE459" s="433"/>
      <c r="URF459" s="433"/>
      <c r="URG459" s="433"/>
      <c r="URH459" s="433"/>
      <c r="URI459" s="433"/>
      <c r="URJ459" s="433"/>
      <c r="URK459" s="433"/>
      <c r="URL459" s="433"/>
      <c r="URM459" s="433"/>
      <c r="URN459" s="433"/>
      <c r="URO459" s="433"/>
      <c r="URP459" s="433"/>
      <c r="URQ459" s="433"/>
      <c r="URR459" s="433"/>
      <c r="URS459" s="433"/>
      <c r="URT459" s="433"/>
      <c r="URU459" s="433"/>
      <c r="URV459" s="433"/>
      <c r="URW459" s="433"/>
      <c r="URX459" s="433"/>
      <c r="URY459" s="433"/>
      <c r="URZ459" s="433"/>
      <c r="USA459" s="433"/>
      <c r="USB459" s="433"/>
      <c r="USC459" s="433"/>
      <c r="USD459" s="433"/>
      <c r="USE459" s="433"/>
      <c r="USF459" s="433"/>
      <c r="USG459" s="433"/>
      <c r="USH459" s="433"/>
      <c r="USI459" s="433"/>
      <c r="USJ459" s="433"/>
      <c r="USK459" s="433"/>
      <c r="USL459" s="433"/>
      <c r="USM459" s="433"/>
      <c r="USN459" s="433"/>
      <c r="USO459" s="433"/>
      <c r="USP459" s="433"/>
      <c r="USQ459" s="433"/>
      <c r="USR459" s="433"/>
      <c r="USS459" s="433"/>
      <c r="UST459" s="433"/>
      <c r="USU459" s="433"/>
      <c r="USV459" s="433"/>
      <c r="USW459" s="433"/>
      <c r="USX459" s="433"/>
      <c r="USY459" s="433"/>
      <c r="USZ459" s="433"/>
      <c r="UTA459" s="433"/>
      <c r="UTB459" s="433"/>
      <c r="UTC459" s="433"/>
      <c r="UTD459" s="433"/>
      <c r="UTE459" s="433"/>
      <c r="UTF459" s="433"/>
      <c r="UTG459" s="433"/>
      <c r="UTH459" s="433"/>
      <c r="UTI459" s="433"/>
      <c r="UTJ459" s="433"/>
      <c r="UTK459" s="433"/>
      <c r="UTL459" s="433"/>
      <c r="UTM459" s="433"/>
      <c r="UTN459" s="433"/>
      <c r="UTO459" s="433"/>
      <c r="UTP459" s="433"/>
      <c r="UTQ459" s="433"/>
      <c r="UTR459" s="433"/>
      <c r="UTS459" s="433"/>
      <c r="UTT459" s="433"/>
      <c r="UTU459" s="433"/>
      <c r="UTV459" s="433"/>
      <c r="UTW459" s="433"/>
      <c r="UTX459" s="433"/>
      <c r="UTY459" s="433"/>
      <c r="UTZ459" s="433"/>
      <c r="UUA459" s="433"/>
      <c r="UUB459" s="433"/>
      <c r="UUC459" s="433"/>
      <c r="UUD459" s="433"/>
      <c r="UUE459" s="433"/>
      <c r="UUF459" s="433"/>
      <c r="UUG459" s="433"/>
      <c r="UUH459" s="433"/>
      <c r="UUI459" s="433"/>
      <c r="UUJ459" s="433"/>
      <c r="UUK459" s="433"/>
      <c r="UUL459" s="433"/>
      <c r="UUM459" s="433"/>
      <c r="UUN459" s="433"/>
      <c r="UUO459" s="433"/>
      <c r="UUP459" s="433"/>
      <c r="UUQ459" s="433"/>
      <c r="UUR459" s="433"/>
      <c r="UUS459" s="433"/>
      <c r="UUT459" s="433"/>
      <c r="UUU459" s="433"/>
      <c r="UUV459" s="433"/>
      <c r="UUW459" s="433"/>
      <c r="UUX459" s="433"/>
      <c r="UUY459" s="433"/>
      <c r="UUZ459" s="433"/>
      <c r="UVA459" s="433"/>
      <c r="UVB459" s="433"/>
      <c r="UVC459" s="433"/>
      <c r="UVD459" s="433"/>
      <c r="UVE459" s="433"/>
      <c r="UVF459" s="433"/>
      <c r="UVG459" s="433"/>
      <c r="UVH459" s="433"/>
      <c r="UVI459" s="433"/>
      <c r="UVJ459" s="433"/>
      <c r="UVK459" s="433"/>
      <c r="UVL459" s="433"/>
      <c r="UVM459" s="433"/>
      <c r="UVN459" s="433"/>
      <c r="UVO459" s="433"/>
      <c r="UVP459" s="433"/>
      <c r="UVQ459" s="433"/>
      <c r="UVR459" s="433"/>
      <c r="UVS459" s="433"/>
      <c r="UVT459" s="433"/>
      <c r="UVU459" s="433"/>
      <c r="UVV459" s="433"/>
      <c r="UVW459" s="433"/>
      <c r="UVX459" s="433"/>
      <c r="UVY459" s="433"/>
      <c r="UVZ459" s="433"/>
      <c r="UWA459" s="433"/>
      <c r="UWB459" s="433"/>
      <c r="UWC459" s="433"/>
      <c r="UWD459" s="433"/>
      <c r="UWE459" s="433"/>
      <c r="UWF459" s="433"/>
      <c r="UWG459" s="433"/>
      <c r="UWH459" s="433"/>
      <c r="UWI459" s="433"/>
      <c r="UWJ459" s="433"/>
      <c r="UWK459" s="433"/>
      <c r="UWL459" s="433"/>
      <c r="UWM459" s="433"/>
      <c r="UWN459" s="433"/>
      <c r="UWO459" s="433"/>
      <c r="UWP459" s="433"/>
      <c r="UWQ459" s="433"/>
      <c r="UWR459" s="433"/>
      <c r="UWS459" s="433"/>
      <c r="UWT459" s="433"/>
      <c r="UWU459" s="433"/>
      <c r="UWV459" s="433"/>
      <c r="UWW459" s="433"/>
      <c r="UWX459" s="433"/>
      <c r="UWY459" s="433"/>
      <c r="UWZ459" s="433"/>
      <c r="UXA459" s="433"/>
      <c r="UXB459" s="433"/>
      <c r="UXC459" s="433"/>
      <c r="UXD459" s="433"/>
      <c r="UXE459" s="433"/>
      <c r="UXF459" s="433"/>
      <c r="UXG459" s="433"/>
      <c r="UXH459" s="433"/>
      <c r="UXI459" s="433"/>
      <c r="UXJ459" s="433"/>
      <c r="UXK459" s="433"/>
      <c r="UXL459" s="433"/>
      <c r="UXM459" s="433"/>
      <c r="UXN459" s="433"/>
      <c r="UXO459" s="433"/>
      <c r="UXP459" s="433"/>
      <c r="UXQ459" s="433"/>
      <c r="UXR459" s="433"/>
      <c r="UXS459" s="433"/>
      <c r="UXT459" s="433"/>
      <c r="UXU459" s="433"/>
      <c r="UXV459" s="433"/>
      <c r="UXW459" s="433"/>
      <c r="UXX459" s="433"/>
      <c r="UXY459" s="433"/>
      <c r="UXZ459" s="433"/>
      <c r="UYA459" s="433"/>
      <c r="UYB459" s="433"/>
      <c r="UYC459" s="433"/>
      <c r="UYD459" s="433"/>
      <c r="UYE459" s="433"/>
      <c r="UYF459" s="433"/>
      <c r="UYG459" s="433"/>
      <c r="UYH459" s="433"/>
      <c r="UYI459" s="433"/>
      <c r="UYJ459" s="433"/>
      <c r="UYK459" s="433"/>
      <c r="UYL459" s="433"/>
      <c r="UYM459" s="433"/>
      <c r="UYN459" s="433"/>
      <c r="UYO459" s="433"/>
      <c r="UYP459" s="433"/>
      <c r="UYQ459" s="433"/>
      <c r="UYR459" s="433"/>
      <c r="UYS459" s="433"/>
      <c r="UYT459" s="433"/>
      <c r="UYU459" s="433"/>
      <c r="UYV459" s="433"/>
      <c r="UYW459" s="433"/>
      <c r="UYX459" s="433"/>
      <c r="UYY459" s="433"/>
      <c r="UYZ459" s="433"/>
      <c r="UZA459" s="433"/>
      <c r="UZB459" s="433"/>
      <c r="UZC459" s="433"/>
      <c r="UZD459" s="433"/>
      <c r="UZE459" s="433"/>
      <c r="UZF459" s="433"/>
      <c r="UZG459" s="433"/>
      <c r="UZH459" s="433"/>
      <c r="UZI459" s="433"/>
      <c r="UZJ459" s="433"/>
      <c r="UZK459" s="433"/>
      <c r="UZL459" s="433"/>
      <c r="UZM459" s="433"/>
      <c r="UZN459" s="433"/>
      <c r="UZO459" s="433"/>
      <c r="UZP459" s="433"/>
      <c r="UZQ459" s="433"/>
      <c r="UZR459" s="433"/>
      <c r="UZS459" s="433"/>
      <c r="UZT459" s="433"/>
      <c r="UZU459" s="433"/>
      <c r="UZV459" s="433"/>
      <c r="UZW459" s="433"/>
      <c r="UZX459" s="433"/>
      <c r="UZY459" s="433"/>
      <c r="UZZ459" s="433"/>
      <c r="VAA459" s="433"/>
      <c r="VAB459" s="433"/>
      <c r="VAC459" s="433"/>
      <c r="VAD459" s="433"/>
      <c r="VAE459" s="433"/>
      <c r="VAF459" s="433"/>
      <c r="VAG459" s="433"/>
      <c r="VAH459" s="433"/>
      <c r="VAI459" s="433"/>
      <c r="VAJ459" s="433"/>
      <c r="VAK459" s="433"/>
      <c r="VAL459" s="433"/>
      <c r="VAM459" s="433"/>
      <c r="VAN459" s="433"/>
      <c r="VAO459" s="433"/>
      <c r="VAP459" s="433"/>
      <c r="VAQ459" s="433"/>
      <c r="VAR459" s="433"/>
      <c r="VAS459" s="433"/>
      <c r="VAT459" s="433"/>
      <c r="VAU459" s="433"/>
      <c r="VAV459" s="433"/>
      <c r="VAW459" s="433"/>
      <c r="VAX459" s="433"/>
      <c r="VAY459" s="433"/>
      <c r="VAZ459" s="433"/>
      <c r="VBA459" s="433"/>
      <c r="VBB459" s="433"/>
      <c r="VBC459" s="433"/>
      <c r="VBD459" s="433"/>
      <c r="VBE459" s="433"/>
      <c r="VBF459" s="433"/>
      <c r="VBG459" s="433"/>
      <c r="VBH459" s="433"/>
      <c r="VBI459" s="433"/>
      <c r="VBJ459" s="433"/>
      <c r="VBK459" s="433"/>
      <c r="VBL459" s="433"/>
      <c r="VBM459" s="433"/>
      <c r="VBN459" s="433"/>
      <c r="VBO459" s="433"/>
      <c r="VBP459" s="433"/>
      <c r="VBQ459" s="433"/>
      <c r="VBR459" s="433"/>
      <c r="VBS459" s="433"/>
      <c r="VBT459" s="433"/>
      <c r="VBU459" s="433"/>
      <c r="VBV459" s="433"/>
      <c r="VBW459" s="433"/>
      <c r="VBX459" s="433"/>
      <c r="VBY459" s="433"/>
      <c r="VBZ459" s="433"/>
      <c r="VCA459" s="433"/>
      <c r="VCB459" s="433"/>
      <c r="VCC459" s="433"/>
      <c r="VCD459" s="433"/>
      <c r="VCE459" s="433"/>
      <c r="VCF459" s="433"/>
      <c r="VCG459" s="433"/>
      <c r="VCH459" s="433"/>
      <c r="VCI459" s="433"/>
      <c r="VCJ459" s="433"/>
      <c r="VCK459" s="433"/>
      <c r="VCL459" s="433"/>
      <c r="VCM459" s="433"/>
      <c r="VCN459" s="433"/>
      <c r="VCO459" s="433"/>
      <c r="VCP459" s="433"/>
      <c r="VCQ459" s="433"/>
      <c r="VCR459" s="433"/>
      <c r="VCS459" s="433"/>
      <c r="VCT459" s="433"/>
      <c r="VCU459" s="433"/>
      <c r="VCV459" s="433"/>
      <c r="VCW459" s="433"/>
      <c r="VCX459" s="433"/>
      <c r="VCY459" s="433"/>
      <c r="VCZ459" s="433"/>
      <c r="VDA459" s="433"/>
      <c r="VDB459" s="433"/>
      <c r="VDC459" s="433"/>
      <c r="VDD459" s="433"/>
      <c r="VDE459" s="433"/>
      <c r="VDF459" s="433"/>
      <c r="VDG459" s="433"/>
      <c r="VDH459" s="433"/>
      <c r="VDI459" s="433"/>
      <c r="VDJ459" s="433"/>
      <c r="VDK459" s="433"/>
      <c r="VDL459" s="433"/>
      <c r="VDM459" s="433"/>
      <c r="VDN459" s="433"/>
      <c r="VDO459" s="433"/>
      <c r="VDP459" s="433"/>
      <c r="VDQ459" s="433"/>
      <c r="VDR459" s="433"/>
      <c r="VDS459" s="433"/>
      <c r="VDT459" s="433"/>
      <c r="VDU459" s="433"/>
      <c r="VDV459" s="433"/>
      <c r="VDW459" s="433"/>
      <c r="VDX459" s="433"/>
      <c r="VDY459" s="433"/>
      <c r="VDZ459" s="433"/>
      <c r="VEA459" s="433"/>
      <c r="VEB459" s="433"/>
      <c r="VEC459" s="433"/>
      <c r="VED459" s="433"/>
      <c r="VEE459" s="433"/>
      <c r="VEF459" s="433"/>
      <c r="VEG459" s="433"/>
      <c r="VEH459" s="433"/>
      <c r="VEI459" s="433"/>
      <c r="VEJ459" s="433"/>
      <c r="VEK459" s="433"/>
      <c r="VEL459" s="433"/>
      <c r="VEM459" s="433"/>
      <c r="VEN459" s="433"/>
      <c r="VEO459" s="433"/>
      <c r="VEP459" s="433"/>
      <c r="VEQ459" s="433"/>
      <c r="VER459" s="433"/>
      <c r="VES459" s="433"/>
      <c r="VET459" s="433"/>
      <c r="VEU459" s="433"/>
      <c r="VEV459" s="433"/>
      <c r="VEW459" s="433"/>
      <c r="VEX459" s="433"/>
      <c r="VEY459" s="433"/>
      <c r="VEZ459" s="433"/>
      <c r="VFA459" s="433"/>
      <c r="VFB459" s="433"/>
      <c r="VFC459" s="433"/>
      <c r="VFD459" s="433"/>
      <c r="VFE459" s="433"/>
      <c r="VFF459" s="433"/>
      <c r="VFG459" s="433"/>
      <c r="VFH459" s="433"/>
      <c r="VFI459" s="433"/>
      <c r="VFJ459" s="433"/>
      <c r="VFK459" s="433"/>
      <c r="VFL459" s="433"/>
      <c r="VFM459" s="433"/>
      <c r="VFN459" s="433"/>
      <c r="VFO459" s="433"/>
      <c r="VFP459" s="433"/>
      <c r="VFQ459" s="433"/>
      <c r="VFR459" s="433"/>
      <c r="VFS459" s="433"/>
      <c r="VFT459" s="433"/>
      <c r="VFU459" s="433"/>
      <c r="VFV459" s="433"/>
      <c r="VFW459" s="433"/>
      <c r="VFX459" s="433"/>
      <c r="VFY459" s="433"/>
      <c r="VFZ459" s="433"/>
      <c r="VGA459" s="433"/>
      <c r="VGB459" s="433"/>
      <c r="VGC459" s="433"/>
      <c r="VGD459" s="433"/>
      <c r="VGE459" s="433"/>
      <c r="VGF459" s="433"/>
      <c r="VGG459" s="433"/>
      <c r="VGH459" s="433"/>
      <c r="VGI459" s="433"/>
      <c r="VGJ459" s="433"/>
      <c r="VGK459" s="433"/>
      <c r="VGL459" s="433"/>
      <c r="VGM459" s="433"/>
      <c r="VGN459" s="433"/>
      <c r="VGO459" s="433"/>
      <c r="VGP459" s="433"/>
      <c r="VGQ459" s="433"/>
      <c r="VGR459" s="433"/>
      <c r="VGS459" s="433"/>
      <c r="VGT459" s="433"/>
      <c r="VGU459" s="433"/>
      <c r="VGV459" s="433"/>
      <c r="VGW459" s="433"/>
      <c r="VGX459" s="433"/>
      <c r="VGY459" s="433"/>
      <c r="VGZ459" s="433"/>
      <c r="VHA459" s="433"/>
      <c r="VHB459" s="433"/>
      <c r="VHC459" s="433"/>
      <c r="VHD459" s="433"/>
      <c r="VHE459" s="433"/>
      <c r="VHF459" s="433"/>
      <c r="VHG459" s="433"/>
      <c r="VHH459" s="433"/>
      <c r="VHI459" s="433"/>
      <c r="VHJ459" s="433"/>
      <c r="VHK459" s="433"/>
      <c r="VHL459" s="433"/>
      <c r="VHM459" s="433"/>
      <c r="VHN459" s="433"/>
      <c r="VHO459" s="433"/>
      <c r="VHP459" s="433"/>
      <c r="VHQ459" s="433"/>
      <c r="VHR459" s="433"/>
      <c r="VHS459" s="433"/>
      <c r="VHT459" s="433"/>
      <c r="VHU459" s="433"/>
      <c r="VHV459" s="433"/>
      <c r="VHW459" s="433"/>
      <c r="VHX459" s="433"/>
      <c r="VHY459" s="433"/>
      <c r="VHZ459" s="433"/>
      <c r="VIA459" s="433"/>
      <c r="VIB459" s="433"/>
      <c r="VIC459" s="433"/>
      <c r="VID459" s="433"/>
      <c r="VIE459" s="433"/>
      <c r="VIF459" s="433"/>
      <c r="VIG459" s="433"/>
      <c r="VIH459" s="433"/>
      <c r="VII459" s="433"/>
      <c r="VIJ459" s="433"/>
      <c r="VIK459" s="433"/>
      <c r="VIL459" s="433"/>
      <c r="VIM459" s="433"/>
      <c r="VIN459" s="433"/>
      <c r="VIO459" s="433"/>
      <c r="VIP459" s="433"/>
      <c r="VIQ459" s="433"/>
      <c r="VIR459" s="433"/>
      <c r="VIS459" s="433"/>
      <c r="VIT459" s="433"/>
      <c r="VIU459" s="433"/>
      <c r="VIV459" s="433"/>
      <c r="VIW459" s="433"/>
      <c r="VIX459" s="433"/>
      <c r="VIY459" s="433"/>
      <c r="VIZ459" s="433"/>
      <c r="VJA459" s="433"/>
      <c r="VJB459" s="433"/>
      <c r="VJC459" s="433"/>
      <c r="VJD459" s="433"/>
      <c r="VJE459" s="433"/>
      <c r="VJF459" s="433"/>
      <c r="VJG459" s="433"/>
      <c r="VJH459" s="433"/>
      <c r="VJI459" s="433"/>
      <c r="VJJ459" s="433"/>
      <c r="VJK459" s="433"/>
      <c r="VJL459" s="433"/>
      <c r="VJM459" s="433"/>
      <c r="VJN459" s="433"/>
      <c r="VJO459" s="433"/>
      <c r="VJP459" s="433"/>
      <c r="VJQ459" s="433"/>
      <c r="VJR459" s="433"/>
      <c r="VJS459" s="433"/>
      <c r="VJT459" s="433"/>
      <c r="VJU459" s="433"/>
      <c r="VJV459" s="433"/>
      <c r="VJW459" s="433"/>
      <c r="VJX459" s="433"/>
      <c r="VJY459" s="433"/>
      <c r="VJZ459" s="433"/>
      <c r="VKA459" s="433"/>
      <c r="VKB459" s="433"/>
      <c r="VKC459" s="433"/>
      <c r="VKD459" s="433"/>
      <c r="VKE459" s="433"/>
      <c r="VKF459" s="433"/>
      <c r="VKG459" s="433"/>
      <c r="VKH459" s="433"/>
      <c r="VKI459" s="433"/>
      <c r="VKJ459" s="433"/>
      <c r="VKK459" s="433"/>
      <c r="VKL459" s="433"/>
      <c r="VKM459" s="433"/>
      <c r="VKN459" s="433"/>
      <c r="VKO459" s="433"/>
      <c r="VKP459" s="433"/>
      <c r="VKQ459" s="433"/>
      <c r="VKR459" s="433"/>
      <c r="VKS459" s="433"/>
      <c r="VKT459" s="433"/>
      <c r="VKU459" s="433"/>
      <c r="VKV459" s="433"/>
      <c r="VKW459" s="433"/>
      <c r="VKX459" s="433"/>
      <c r="VKY459" s="433"/>
      <c r="VKZ459" s="433"/>
      <c r="VLA459" s="433"/>
      <c r="VLB459" s="433"/>
      <c r="VLC459" s="433"/>
      <c r="VLD459" s="433"/>
      <c r="VLE459" s="433"/>
      <c r="VLF459" s="433"/>
      <c r="VLG459" s="433"/>
      <c r="VLH459" s="433"/>
      <c r="VLI459" s="433"/>
      <c r="VLJ459" s="433"/>
      <c r="VLK459" s="433"/>
      <c r="VLL459" s="433"/>
      <c r="VLM459" s="433"/>
      <c r="VLN459" s="433"/>
      <c r="VLO459" s="433"/>
      <c r="VLP459" s="433"/>
      <c r="VLQ459" s="433"/>
      <c r="VLR459" s="433"/>
      <c r="VLS459" s="433"/>
      <c r="VLT459" s="433"/>
      <c r="VLU459" s="433"/>
      <c r="VLV459" s="433"/>
      <c r="VLW459" s="433"/>
      <c r="VLX459" s="433"/>
      <c r="VLY459" s="433"/>
      <c r="VLZ459" s="433"/>
      <c r="VMA459" s="433"/>
      <c r="VMB459" s="433"/>
      <c r="VMC459" s="433"/>
      <c r="VMD459" s="433"/>
      <c r="VME459" s="433"/>
      <c r="VMF459" s="433"/>
      <c r="VMG459" s="433"/>
      <c r="VMH459" s="433"/>
      <c r="VMI459" s="433"/>
      <c r="VMJ459" s="433"/>
      <c r="VMK459" s="433"/>
      <c r="VML459" s="433"/>
      <c r="VMM459" s="433"/>
      <c r="VMN459" s="433"/>
      <c r="VMO459" s="433"/>
      <c r="VMP459" s="433"/>
      <c r="VMQ459" s="433"/>
      <c r="VMR459" s="433"/>
      <c r="VMS459" s="433"/>
      <c r="VMT459" s="433"/>
      <c r="VMU459" s="433"/>
      <c r="VMV459" s="433"/>
      <c r="VMW459" s="433"/>
      <c r="VMX459" s="433"/>
      <c r="VMY459" s="433"/>
      <c r="VMZ459" s="433"/>
      <c r="VNA459" s="433"/>
      <c r="VNB459" s="433"/>
      <c r="VNC459" s="433"/>
      <c r="VND459" s="433"/>
      <c r="VNE459" s="433"/>
      <c r="VNF459" s="433"/>
      <c r="VNG459" s="433"/>
      <c r="VNH459" s="433"/>
      <c r="VNI459" s="433"/>
      <c r="VNJ459" s="433"/>
      <c r="VNK459" s="433"/>
      <c r="VNL459" s="433"/>
      <c r="VNM459" s="433"/>
      <c r="VNN459" s="433"/>
      <c r="VNO459" s="433"/>
      <c r="VNP459" s="433"/>
      <c r="VNQ459" s="433"/>
      <c r="VNR459" s="433"/>
      <c r="VNS459" s="433"/>
      <c r="VNT459" s="433"/>
      <c r="VNU459" s="433"/>
      <c r="VNV459" s="433"/>
      <c r="VNW459" s="433"/>
      <c r="VNX459" s="433"/>
      <c r="VNY459" s="433"/>
      <c r="VNZ459" s="433"/>
      <c r="VOA459" s="433"/>
      <c r="VOB459" s="433"/>
      <c r="VOC459" s="433"/>
      <c r="VOD459" s="433"/>
      <c r="VOE459" s="433"/>
      <c r="VOF459" s="433"/>
      <c r="VOG459" s="433"/>
      <c r="VOH459" s="433"/>
      <c r="VOI459" s="433"/>
      <c r="VOJ459" s="433"/>
      <c r="VOK459" s="433"/>
      <c r="VOL459" s="433"/>
      <c r="VOM459" s="433"/>
      <c r="VON459" s="433"/>
      <c r="VOO459" s="433"/>
      <c r="VOP459" s="433"/>
      <c r="VOQ459" s="433"/>
      <c r="VOR459" s="433"/>
      <c r="VOS459" s="433"/>
      <c r="VOT459" s="433"/>
      <c r="VOU459" s="433"/>
      <c r="VOV459" s="433"/>
      <c r="VOW459" s="433"/>
      <c r="VOX459" s="433"/>
      <c r="VOY459" s="433"/>
      <c r="VOZ459" s="433"/>
      <c r="VPA459" s="433"/>
      <c r="VPB459" s="433"/>
      <c r="VPC459" s="433"/>
      <c r="VPD459" s="433"/>
      <c r="VPE459" s="433"/>
      <c r="VPF459" s="433"/>
      <c r="VPG459" s="433"/>
      <c r="VPH459" s="433"/>
      <c r="VPI459" s="433"/>
      <c r="VPJ459" s="433"/>
      <c r="VPK459" s="433"/>
      <c r="VPL459" s="433"/>
      <c r="VPM459" s="433"/>
      <c r="VPN459" s="433"/>
      <c r="VPO459" s="433"/>
      <c r="VPP459" s="433"/>
      <c r="VPQ459" s="433"/>
      <c r="VPR459" s="433"/>
      <c r="VPS459" s="433"/>
      <c r="VPT459" s="433"/>
      <c r="VPU459" s="433"/>
      <c r="VPV459" s="433"/>
      <c r="VPW459" s="433"/>
      <c r="VPX459" s="433"/>
      <c r="VPY459" s="433"/>
      <c r="VPZ459" s="433"/>
      <c r="VQA459" s="433"/>
      <c r="VQB459" s="433"/>
      <c r="VQC459" s="433"/>
      <c r="VQD459" s="433"/>
      <c r="VQE459" s="433"/>
      <c r="VQF459" s="433"/>
      <c r="VQG459" s="433"/>
      <c r="VQH459" s="433"/>
      <c r="VQI459" s="433"/>
      <c r="VQJ459" s="433"/>
      <c r="VQK459" s="433"/>
      <c r="VQL459" s="433"/>
      <c r="VQM459" s="433"/>
      <c r="VQN459" s="433"/>
      <c r="VQO459" s="433"/>
      <c r="VQP459" s="433"/>
      <c r="VQQ459" s="433"/>
      <c r="VQR459" s="433"/>
      <c r="VQS459" s="433"/>
      <c r="VQT459" s="433"/>
      <c r="VQU459" s="433"/>
      <c r="VQV459" s="433"/>
      <c r="VQW459" s="433"/>
      <c r="VQX459" s="433"/>
      <c r="VQY459" s="433"/>
      <c r="VQZ459" s="433"/>
      <c r="VRA459" s="433"/>
      <c r="VRB459" s="433"/>
      <c r="VRC459" s="433"/>
      <c r="VRD459" s="433"/>
      <c r="VRE459" s="433"/>
      <c r="VRF459" s="433"/>
      <c r="VRG459" s="433"/>
      <c r="VRH459" s="433"/>
      <c r="VRI459" s="433"/>
      <c r="VRJ459" s="433"/>
      <c r="VRK459" s="433"/>
      <c r="VRL459" s="433"/>
      <c r="VRM459" s="433"/>
      <c r="VRN459" s="433"/>
      <c r="VRO459" s="433"/>
      <c r="VRP459" s="433"/>
      <c r="VRQ459" s="433"/>
      <c r="VRR459" s="433"/>
      <c r="VRS459" s="433"/>
      <c r="VRT459" s="433"/>
      <c r="VRU459" s="433"/>
      <c r="VRV459" s="433"/>
      <c r="VRW459" s="433"/>
      <c r="VRX459" s="433"/>
      <c r="VRY459" s="433"/>
      <c r="VRZ459" s="433"/>
      <c r="VSA459" s="433"/>
      <c r="VSB459" s="433"/>
      <c r="VSC459" s="433"/>
      <c r="VSD459" s="433"/>
      <c r="VSE459" s="433"/>
      <c r="VSF459" s="433"/>
      <c r="VSG459" s="433"/>
      <c r="VSH459" s="433"/>
      <c r="VSI459" s="433"/>
      <c r="VSJ459" s="433"/>
      <c r="VSK459" s="433"/>
      <c r="VSL459" s="433"/>
      <c r="VSM459" s="433"/>
      <c r="VSN459" s="433"/>
      <c r="VSO459" s="433"/>
      <c r="VSP459" s="433"/>
      <c r="VSQ459" s="433"/>
      <c r="VSR459" s="433"/>
      <c r="VSS459" s="433"/>
      <c r="VST459" s="433"/>
      <c r="VSU459" s="433"/>
      <c r="VSV459" s="433"/>
      <c r="VSW459" s="433"/>
      <c r="VSX459" s="433"/>
      <c r="VSY459" s="433"/>
      <c r="VSZ459" s="433"/>
      <c r="VTA459" s="433"/>
      <c r="VTB459" s="433"/>
      <c r="VTC459" s="433"/>
      <c r="VTD459" s="433"/>
      <c r="VTE459" s="433"/>
      <c r="VTF459" s="433"/>
      <c r="VTG459" s="433"/>
      <c r="VTH459" s="433"/>
      <c r="VTI459" s="433"/>
      <c r="VTJ459" s="433"/>
      <c r="VTK459" s="433"/>
      <c r="VTL459" s="433"/>
      <c r="VTM459" s="433"/>
      <c r="VTN459" s="433"/>
      <c r="VTO459" s="433"/>
      <c r="VTP459" s="433"/>
      <c r="VTQ459" s="433"/>
      <c r="VTR459" s="433"/>
      <c r="VTS459" s="433"/>
      <c r="VTT459" s="433"/>
      <c r="VTU459" s="433"/>
      <c r="VTV459" s="433"/>
      <c r="VTW459" s="433"/>
      <c r="VTX459" s="433"/>
      <c r="VTY459" s="433"/>
      <c r="VTZ459" s="433"/>
      <c r="VUA459" s="433"/>
      <c r="VUB459" s="433"/>
      <c r="VUC459" s="433"/>
      <c r="VUD459" s="433"/>
      <c r="VUE459" s="433"/>
      <c r="VUF459" s="433"/>
      <c r="VUG459" s="433"/>
      <c r="VUH459" s="433"/>
      <c r="VUI459" s="433"/>
      <c r="VUJ459" s="433"/>
      <c r="VUK459" s="433"/>
      <c r="VUL459" s="433"/>
      <c r="VUM459" s="433"/>
      <c r="VUN459" s="433"/>
      <c r="VUO459" s="433"/>
      <c r="VUP459" s="433"/>
      <c r="VUQ459" s="433"/>
      <c r="VUR459" s="433"/>
      <c r="VUS459" s="433"/>
      <c r="VUT459" s="433"/>
      <c r="VUU459" s="433"/>
      <c r="VUV459" s="433"/>
      <c r="VUW459" s="433"/>
      <c r="VUX459" s="433"/>
      <c r="VUY459" s="433"/>
      <c r="VUZ459" s="433"/>
      <c r="VVA459" s="433"/>
      <c r="VVB459" s="433"/>
      <c r="VVC459" s="433"/>
      <c r="VVD459" s="433"/>
      <c r="VVE459" s="433"/>
      <c r="VVF459" s="433"/>
      <c r="VVG459" s="433"/>
      <c r="VVH459" s="433"/>
      <c r="VVI459" s="433"/>
      <c r="VVJ459" s="433"/>
      <c r="VVK459" s="433"/>
      <c r="VVL459" s="433"/>
      <c r="VVM459" s="433"/>
      <c r="VVN459" s="433"/>
      <c r="VVO459" s="433"/>
      <c r="VVP459" s="433"/>
      <c r="VVQ459" s="433"/>
      <c r="VVR459" s="433"/>
      <c r="VVS459" s="433"/>
      <c r="VVT459" s="433"/>
      <c r="VVU459" s="433"/>
      <c r="VVV459" s="433"/>
      <c r="VVW459" s="433"/>
      <c r="VVX459" s="433"/>
      <c r="VVY459" s="433"/>
      <c r="VVZ459" s="433"/>
      <c r="VWA459" s="433"/>
      <c r="VWB459" s="433"/>
      <c r="VWC459" s="433"/>
      <c r="VWD459" s="433"/>
      <c r="VWE459" s="433"/>
      <c r="VWF459" s="433"/>
      <c r="VWG459" s="433"/>
      <c r="VWH459" s="433"/>
      <c r="VWI459" s="433"/>
      <c r="VWJ459" s="433"/>
      <c r="VWK459" s="433"/>
      <c r="VWL459" s="433"/>
      <c r="VWM459" s="433"/>
      <c r="VWN459" s="433"/>
      <c r="VWO459" s="433"/>
      <c r="VWP459" s="433"/>
      <c r="VWQ459" s="433"/>
      <c r="VWR459" s="433"/>
      <c r="VWS459" s="433"/>
      <c r="VWT459" s="433"/>
      <c r="VWU459" s="433"/>
      <c r="VWV459" s="433"/>
      <c r="VWW459" s="433"/>
      <c r="VWX459" s="433"/>
      <c r="VWY459" s="433"/>
      <c r="VWZ459" s="433"/>
      <c r="VXA459" s="433"/>
      <c r="VXB459" s="433"/>
      <c r="VXC459" s="433"/>
      <c r="VXD459" s="433"/>
      <c r="VXE459" s="433"/>
      <c r="VXF459" s="433"/>
      <c r="VXG459" s="433"/>
      <c r="VXH459" s="433"/>
      <c r="VXI459" s="433"/>
      <c r="VXJ459" s="433"/>
      <c r="VXK459" s="433"/>
      <c r="VXL459" s="433"/>
      <c r="VXM459" s="433"/>
      <c r="VXN459" s="433"/>
      <c r="VXO459" s="433"/>
      <c r="VXP459" s="433"/>
      <c r="VXQ459" s="433"/>
      <c r="VXR459" s="433"/>
      <c r="VXS459" s="433"/>
      <c r="VXT459" s="433"/>
      <c r="VXU459" s="433"/>
      <c r="VXV459" s="433"/>
      <c r="VXW459" s="433"/>
      <c r="VXX459" s="433"/>
      <c r="VXY459" s="433"/>
      <c r="VXZ459" s="433"/>
      <c r="VYA459" s="433"/>
      <c r="VYB459" s="433"/>
      <c r="VYC459" s="433"/>
      <c r="VYD459" s="433"/>
      <c r="VYE459" s="433"/>
      <c r="VYF459" s="433"/>
      <c r="VYG459" s="433"/>
      <c r="VYH459" s="433"/>
      <c r="VYI459" s="433"/>
      <c r="VYJ459" s="433"/>
      <c r="VYK459" s="433"/>
      <c r="VYL459" s="433"/>
      <c r="VYM459" s="433"/>
      <c r="VYN459" s="433"/>
      <c r="VYO459" s="433"/>
      <c r="VYP459" s="433"/>
      <c r="VYQ459" s="433"/>
      <c r="VYR459" s="433"/>
      <c r="VYS459" s="433"/>
      <c r="VYT459" s="433"/>
      <c r="VYU459" s="433"/>
      <c r="VYV459" s="433"/>
      <c r="VYW459" s="433"/>
      <c r="VYX459" s="433"/>
      <c r="VYY459" s="433"/>
      <c r="VYZ459" s="433"/>
      <c r="VZA459" s="433"/>
      <c r="VZB459" s="433"/>
      <c r="VZC459" s="433"/>
      <c r="VZD459" s="433"/>
      <c r="VZE459" s="433"/>
      <c r="VZF459" s="433"/>
      <c r="VZG459" s="433"/>
      <c r="VZH459" s="433"/>
      <c r="VZI459" s="433"/>
      <c r="VZJ459" s="433"/>
      <c r="VZK459" s="433"/>
      <c r="VZL459" s="433"/>
      <c r="VZM459" s="433"/>
      <c r="VZN459" s="433"/>
      <c r="VZO459" s="433"/>
      <c r="VZP459" s="433"/>
      <c r="VZQ459" s="433"/>
      <c r="VZR459" s="433"/>
      <c r="VZS459" s="433"/>
      <c r="VZT459" s="433"/>
      <c r="VZU459" s="433"/>
      <c r="VZV459" s="433"/>
      <c r="VZW459" s="433"/>
      <c r="VZX459" s="433"/>
      <c r="VZY459" s="433"/>
      <c r="VZZ459" s="433"/>
      <c r="WAA459" s="433"/>
      <c r="WAB459" s="433"/>
      <c r="WAC459" s="433"/>
      <c r="WAD459" s="433"/>
      <c r="WAE459" s="433"/>
      <c r="WAF459" s="433"/>
      <c r="WAG459" s="433"/>
      <c r="WAH459" s="433"/>
      <c r="WAI459" s="433"/>
      <c r="WAJ459" s="433"/>
      <c r="WAK459" s="433"/>
      <c r="WAL459" s="433"/>
      <c r="WAM459" s="433"/>
      <c r="WAN459" s="433"/>
      <c r="WAO459" s="433"/>
      <c r="WAP459" s="433"/>
      <c r="WAQ459" s="433"/>
      <c r="WAR459" s="433"/>
      <c r="WAS459" s="433"/>
      <c r="WAT459" s="433"/>
      <c r="WAU459" s="433"/>
      <c r="WAV459" s="433"/>
      <c r="WAW459" s="433"/>
      <c r="WAX459" s="433"/>
      <c r="WAY459" s="433"/>
      <c r="WAZ459" s="433"/>
      <c r="WBA459" s="433"/>
      <c r="WBB459" s="433"/>
      <c r="WBC459" s="433"/>
      <c r="WBD459" s="433"/>
      <c r="WBE459" s="433"/>
      <c r="WBF459" s="433"/>
      <c r="WBG459" s="433"/>
      <c r="WBH459" s="433"/>
      <c r="WBI459" s="433"/>
      <c r="WBJ459" s="433"/>
      <c r="WBK459" s="433"/>
      <c r="WBL459" s="433"/>
      <c r="WBM459" s="433"/>
      <c r="WBN459" s="433"/>
      <c r="WBO459" s="433"/>
      <c r="WBP459" s="433"/>
      <c r="WBQ459" s="433"/>
      <c r="WBR459" s="433"/>
      <c r="WBS459" s="433"/>
      <c r="WBT459" s="433"/>
      <c r="WBU459" s="433"/>
      <c r="WBV459" s="433"/>
      <c r="WBW459" s="433"/>
      <c r="WBX459" s="433"/>
      <c r="WBY459" s="433"/>
      <c r="WBZ459" s="433"/>
      <c r="WCA459" s="433"/>
      <c r="WCB459" s="433"/>
      <c r="WCC459" s="433"/>
      <c r="WCD459" s="433"/>
      <c r="WCE459" s="433"/>
      <c r="WCF459" s="433"/>
      <c r="WCG459" s="433"/>
      <c r="WCH459" s="433"/>
      <c r="WCI459" s="433"/>
      <c r="WCJ459" s="433"/>
      <c r="WCK459" s="433"/>
      <c r="WCL459" s="433"/>
      <c r="WCM459" s="433"/>
      <c r="WCN459" s="433"/>
      <c r="WCO459" s="433"/>
      <c r="WCP459" s="433"/>
      <c r="WCQ459" s="433"/>
      <c r="WCR459" s="433"/>
      <c r="WCS459" s="433"/>
      <c r="WCT459" s="433"/>
      <c r="WCU459" s="433"/>
      <c r="WCV459" s="433"/>
      <c r="WCW459" s="433"/>
      <c r="WCX459" s="433"/>
      <c r="WCY459" s="433"/>
      <c r="WCZ459" s="433"/>
      <c r="WDA459" s="433"/>
      <c r="WDB459" s="433"/>
      <c r="WDC459" s="433"/>
      <c r="WDD459" s="433"/>
      <c r="WDE459" s="433"/>
      <c r="WDF459" s="433"/>
      <c r="WDG459" s="433"/>
      <c r="WDH459" s="433"/>
      <c r="WDI459" s="433"/>
      <c r="WDJ459" s="433"/>
      <c r="WDK459" s="433"/>
      <c r="WDL459" s="433"/>
      <c r="WDM459" s="433"/>
      <c r="WDN459" s="433"/>
      <c r="WDO459" s="433"/>
      <c r="WDP459" s="433"/>
      <c r="WDQ459" s="433"/>
      <c r="WDR459" s="433"/>
      <c r="WDS459" s="433"/>
      <c r="WDT459" s="433"/>
      <c r="WDU459" s="433"/>
      <c r="WDV459" s="433"/>
      <c r="WDW459" s="433"/>
      <c r="WDX459" s="433"/>
      <c r="WDY459" s="433"/>
      <c r="WDZ459" s="433"/>
      <c r="WEA459" s="433"/>
      <c r="WEB459" s="433"/>
      <c r="WEC459" s="433"/>
      <c r="WED459" s="433"/>
      <c r="WEE459" s="433"/>
      <c r="WEF459" s="433"/>
      <c r="WEG459" s="433"/>
      <c r="WEH459" s="433"/>
      <c r="WEI459" s="433"/>
      <c r="WEJ459" s="433"/>
      <c r="WEK459" s="433"/>
      <c r="WEL459" s="433"/>
      <c r="WEM459" s="433"/>
      <c r="WEN459" s="433"/>
      <c r="WEO459" s="433"/>
      <c r="WEP459" s="433"/>
      <c r="WEQ459" s="433"/>
      <c r="WER459" s="433"/>
      <c r="WES459" s="433"/>
      <c r="WET459" s="433"/>
      <c r="WEU459" s="433"/>
      <c r="WEV459" s="433"/>
      <c r="WEW459" s="433"/>
      <c r="WEX459" s="433"/>
      <c r="WEY459" s="433"/>
      <c r="WEZ459" s="433"/>
      <c r="WFA459" s="433"/>
      <c r="WFB459" s="433"/>
      <c r="WFC459" s="433"/>
      <c r="WFD459" s="433"/>
      <c r="WFE459" s="433"/>
      <c r="WFF459" s="433"/>
      <c r="WFG459" s="433"/>
      <c r="WFH459" s="433"/>
      <c r="WFI459" s="433"/>
      <c r="WFJ459" s="433"/>
      <c r="WFK459" s="433"/>
      <c r="WFL459" s="433"/>
      <c r="WFM459" s="433"/>
      <c r="WFN459" s="433"/>
      <c r="WFO459" s="433"/>
      <c r="WFP459" s="433"/>
      <c r="WFQ459" s="433"/>
      <c r="WFR459" s="433"/>
      <c r="WFS459" s="433"/>
      <c r="WFT459" s="433"/>
      <c r="WFU459" s="433"/>
      <c r="WFV459" s="433"/>
      <c r="WFW459" s="433"/>
      <c r="WFX459" s="433"/>
      <c r="WFY459" s="433"/>
      <c r="WFZ459" s="433"/>
      <c r="WGA459" s="433"/>
      <c r="WGB459" s="433"/>
      <c r="WGC459" s="433"/>
      <c r="WGD459" s="433"/>
      <c r="WGE459" s="433"/>
      <c r="WGF459" s="433"/>
      <c r="WGG459" s="433"/>
      <c r="WGH459" s="433"/>
      <c r="WGI459" s="433"/>
      <c r="WGJ459" s="433"/>
      <c r="WGK459" s="433"/>
      <c r="WGL459" s="433"/>
      <c r="WGM459" s="433"/>
      <c r="WGN459" s="433"/>
      <c r="WGO459" s="433"/>
      <c r="WGP459" s="433"/>
      <c r="WGQ459" s="433"/>
      <c r="WGR459" s="433"/>
      <c r="WGS459" s="433"/>
      <c r="WGT459" s="433"/>
      <c r="WGU459" s="433"/>
      <c r="WGV459" s="433"/>
      <c r="WGW459" s="433"/>
      <c r="WGX459" s="433"/>
      <c r="WGY459" s="433"/>
      <c r="WGZ459" s="433"/>
      <c r="WHA459" s="433"/>
      <c r="WHB459" s="433"/>
      <c r="WHC459" s="433"/>
      <c r="WHD459" s="433"/>
      <c r="WHE459" s="433"/>
      <c r="WHF459" s="433"/>
      <c r="WHG459" s="433"/>
      <c r="WHH459" s="433"/>
      <c r="WHI459" s="433"/>
      <c r="WHJ459" s="433"/>
      <c r="WHK459" s="433"/>
      <c r="WHL459" s="433"/>
      <c r="WHM459" s="433"/>
      <c r="WHN459" s="433"/>
      <c r="WHO459" s="433"/>
      <c r="WHP459" s="433"/>
      <c r="WHQ459" s="433"/>
      <c r="WHR459" s="433"/>
      <c r="WHS459" s="433"/>
      <c r="WHT459" s="433"/>
      <c r="WHU459" s="433"/>
      <c r="WHV459" s="433"/>
      <c r="WHW459" s="433"/>
      <c r="WHX459" s="433"/>
      <c r="WHY459" s="433"/>
      <c r="WHZ459" s="433"/>
      <c r="WIA459" s="433"/>
      <c r="WIB459" s="433"/>
      <c r="WIC459" s="433"/>
      <c r="WID459" s="433"/>
      <c r="WIE459" s="433"/>
      <c r="WIF459" s="433"/>
      <c r="WIG459" s="433"/>
      <c r="WIH459" s="433"/>
      <c r="WII459" s="433"/>
      <c r="WIJ459" s="433"/>
      <c r="WIK459" s="433"/>
      <c r="WIL459" s="433"/>
      <c r="WIM459" s="433"/>
      <c r="WIN459" s="433"/>
      <c r="WIO459" s="433"/>
      <c r="WIP459" s="433"/>
      <c r="WIQ459" s="433"/>
      <c r="WIR459" s="433"/>
      <c r="WIS459" s="433"/>
      <c r="WIT459" s="433"/>
      <c r="WIU459" s="433"/>
      <c r="WIV459" s="433"/>
      <c r="WIW459" s="433"/>
      <c r="WIX459" s="433"/>
      <c r="WIY459" s="433"/>
      <c r="WIZ459" s="433"/>
      <c r="WJA459" s="433"/>
      <c r="WJB459" s="433"/>
      <c r="WJC459" s="433"/>
      <c r="WJD459" s="433"/>
      <c r="WJE459" s="433"/>
      <c r="WJF459" s="433"/>
      <c r="WJG459" s="433"/>
      <c r="WJH459" s="433"/>
      <c r="WJI459" s="433"/>
      <c r="WJJ459" s="433"/>
      <c r="WJK459" s="433"/>
      <c r="WJL459" s="433"/>
      <c r="WJM459" s="433"/>
      <c r="WJN459" s="433"/>
      <c r="WJO459" s="433"/>
      <c r="WJP459" s="433"/>
      <c r="WJQ459" s="433"/>
      <c r="WJR459" s="433"/>
      <c r="WJS459" s="433"/>
      <c r="WJT459" s="433"/>
      <c r="WJU459" s="433"/>
      <c r="WJV459" s="433"/>
      <c r="WJW459" s="433"/>
      <c r="WJX459" s="433"/>
      <c r="WJY459" s="433"/>
      <c r="WJZ459" s="433"/>
      <c r="WKA459" s="433"/>
      <c r="WKB459" s="433"/>
      <c r="WKC459" s="433"/>
      <c r="WKD459" s="433"/>
      <c r="WKE459" s="433"/>
      <c r="WKF459" s="433"/>
      <c r="WKG459" s="433"/>
      <c r="WKH459" s="433"/>
      <c r="WKI459" s="433"/>
      <c r="WKJ459" s="433"/>
      <c r="WKK459" s="433"/>
      <c r="WKL459" s="433"/>
      <c r="WKM459" s="433"/>
      <c r="WKN459" s="433"/>
      <c r="WKO459" s="433"/>
      <c r="WKP459" s="433"/>
      <c r="WKQ459" s="433"/>
      <c r="WKR459" s="433"/>
      <c r="WKS459" s="433"/>
      <c r="WKT459" s="433"/>
      <c r="WKU459" s="433"/>
      <c r="WKV459" s="433"/>
      <c r="WKW459" s="433"/>
      <c r="WKX459" s="433"/>
      <c r="WKY459" s="433"/>
      <c r="WKZ459" s="433"/>
      <c r="WLA459" s="433"/>
      <c r="WLB459" s="433"/>
      <c r="WLC459" s="433"/>
      <c r="WLD459" s="433"/>
      <c r="WLE459" s="433"/>
      <c r="WLF459" s="433"/>
      <c r="WLG459" s="433"/>
      <c r="WLH459" s="433"/>
      <c r="WLI459" s="433"/>
      <c r="WLJ459" s="433"/>
      <c r="WLK459" s="433"/>
      <c r="WLL459" s="433"/>
      <c r="WLM459" s="433"/>
      <c r="WLN459" s="433"/>
      <c r="WLO459" s="433"/>
      <c r="WLP459" s="433"/>
      <c r="WLQ459" s="433"/>
      <c r="WLR459" s="433"/>
      <c r="WLS459" s="433"/>
      <c r="WLT459" s="433"/>
      <c r="WLU459" s="433"/>
      <c r="WLV459" s="433"/>
      <c r="WLW459" s="433"/>
      <c r="WLX459" s="433"/>
      <c r="WLY459" s="433"/>
      <c r="WLZ459" s="433"/>
      <c r="WMA459" s="433"/>
      <c r="WMB459" s="433"/>
      <c r="WMC459" s="433"/>
      <c r="WMD459" s="433"/>
      <c r="WME459" s="433"/>
      <c r="WMF459" s="433"/>
      <c r="WMG459" s="433"/>
      <c r="WMH459" s="433"/>
      <c r="WMI459" s="433"/>
      <c r="WMJ459" s="433"/>
      <c r="WMK459" s="433"/>
      <c r="WML459" s="433"/>
      <c r="WMM459" s="433"/>
      <c r="WMN459" s="433"/>
      <c r="WMO459" s="433"/>
      <c r="WMP459" s="433"/>
      <c r="WMQ459" s="433"/>
      <c r="WMR459" s="433"/>
      <c r="WMS459" s="433"/>
      <c r="WMT459" s="433"/>
      <c r="WMU459" s="433"/>
      <c r="WMV459" s="433"/>
      <c r="WMW459" s="433"/>
      <c r="WMX459" s="433"/>
      <c r="WMY459" s="433"/>
      <c r="WMZ459" s="433"/>
      <c r="WNA459" s="433"/>
      <c r="WNB459" s="433"/>
      <c r="WNC459" s="433"/>
      <c r="WND459" s="433"/>
      <c r="WNE459" s="433"/>
      <c r="WNF459" s="433"/>
      <c r="WNG459" s="433"/>
      <c r="WNH459" s="433"/>
      <c r="WNI459" s="433"/>
      <c r="WNJ459" s="433"/>
      <c r="WNK459" s="433"/>
      <c r="WNL459" s="433"/>
      <c r="WNM459" s="433"/>
      <c r="WNN459" s="433"/>
      <c r="WNO459" s="433"/>
      <c r="WNP459" s="433"/>
      <c r="WNQ459" s="433"/>
      <c r="WNR459" s="433"/>
      <c r="WNS459" s="433"/>
      <c r="WNT459" s="433"/>
      <c r="WNU459" s="433"/>
      <c r="WNV459" s="433"/>
      <c r="WNW459" s="433"/>
      <c r="WNX459" s="433"/>
      <c r="WNY459" s="433"/>
      <c r="WNZ459" s="433"/>
      <c r="WOA459" s="433"/>
      <c r="WOB459" s="433"/>
      <c r="WOC459" s="433"/>
      <c r="WOD459" s="433"/>
      <c r="WOE459" s="433"/>
      <c r="WOF459" s="433"/>
      <c r="WOG459" s="433"/>
      <c r="WOH459" s="433"/>
      <c r="WOI459" s="433"/>
      <c r="WOJ459" s="433"/>
      <c r="WOK459" s="433"/>
      <c r="WOL459" s="433"/>
      <c r="WOM459" s="433"/>
      <c r="WON459" s="433"/>
      <c r="WOO459" s="433"/>
      <c r="WOP459" s="433"/>
      <c r="WOQ459" s="433"/>
      <c r="WOR459" s="433"/>
      <c r="WOS459" s="433"/>
      <c r="WOT459" s="433"/>
      <c r="WOU459" s="433"/>
      <c r="WOV459" s="433"/>
      <c r="WOW459" s="433"/>
      <c r="WOX459" s="433"/>
      <c r="WOY459" s="433"/>
      <c r="WOZ459" s="433"/>
      <c r="WPA459" s="433"/>
      <c r="WPB459" s="433"/>
      <c r="WPC459" s="433"/>
      <c r="WPD459" s="433"/>
      <c r="WPE459" s="433"/>
      <c r="WPF459" s="433"/>
      <c r="WPG459" s="433"/>
      <c r="WPH459" s="433"/>
      <c r="WPI459" s="433"/>
      <c r="WPJ459" s="433"/>
      <c r="WPK459" s="433"/>
      <c r="WPL459" s="433"/>
      <c r="WPM459" s="433"/>
      <c r="WPN459" s="433"/>
      <c r="WPO459" s="433"/>
      <c r="WPP459" s="433"/>
      <c r="WPQ459" s="433"/>
      <c r="WPR459" s="433"/>
      <c r="WPS459" s="433"/>
      <c r="WPT459" s="433"/>
      <c r="WPU459" s="433"/>
      <c r="WPV459" s="433"/>
      <c r="WPW459" s="433"/>
      <c r="WPX459" s="433"/>
      <c r="WPY459" s="433"/>
      <c r="WPZ459" s="433"/>
      <c r="WQA459" s="433"/>
      <c r="WQB459" s="433"/>
      <c r="WQC459" s="433"/>
      <c r="WQD459" s="433"/>
      <c r="WQE459" s="433"/>
      <c r="WQF459" s="433"/>
      <c r="WQG459" s="433"/>
      <c r="WQH459" s="433"/>
      <c r="WQI459" s="433"/>
      <c r="WQJ459" s="433"/>
      <c r="WQK459" s="433"/>
      <c r="WQL459" s="433"/>
      <c r="WQM459" s="433"/>
      <c r="WQN459" s="433"/>
      <c r="WQO459" s="433"/>
      <c r="WQP459" s="433"/>
      <c r="WQQ459" s="433"/>
      <c r="WQR459" s="433"/>
      <c r="WQS459" s="433"/>
      <c r="WQT459" s="433"/>
      <c r="WQU459" s="433"/>
      <c r="WQV459" s="433"/>
      <c r="WQW459" s="433"/>
      <c r="WQX459" s="433"/>
      <c r="WQY459" s="433"/>
      <c r="WQZ459" s="433"/>
      <c r="WRA459" s="433"/>
      <c r="WRB459" s="433"/>
      <c r="WRC459" s="433"/>
      <c r="WRD459" s="433"/>
      <c r="WRE459" s="433"/>
      <c r="WRF459" s="433"/>
      <c r="WRG459" s="433"/>
      <c r="WRH459" s="433"/>
      <c r="WRI459" s="433"/>
      <c r="WRJ459" s="433"/>
      <c r="WRK459" s="433"/>
      <c r="WRL459" s="433"/>
      <c r="WRM459" s="433"/>
      <c r="WRN459" s="433"/>
      <c r="WRO459" s="433"/>
      <c r="WRP459" s="433"/>
      <c r="WRQ459" s="433"/>
      <c r="WRR459" s="433"/>
      <c r="WRS459" s="433"/>
      <c r="WRT459" s="433"/>
      <c r="WRU459" s="433"/>
      <c r="WRV459" s="433"/>
      <c r="WRW459" s="433"/>
      <c r="WRX459" s="433"/>
      <c r="WRY459" s="433"/>
      <c r="WRZ459" s="433"/>
      <c r="WSA459" s="433"/>
      <c r="WSB459" s="433"/>
      <c r="WSC459" s="433"/>
      <c r="WSD459" s="433"/>
      <c r="WSE459" s="433"/>
      <c r="WSF459" s="433"/>
      <c r="WSG459" s="433"/>
      <c r="WSH459" s="433"/>
      <c r="WSI459" s="433"/>
      <c r="WSJ459" s="433"/>
      <c r="WSK459" s="433"/>
      <c r="WSL459" s="433"/>
      <c r="WSM459" s="433"/>
      <c r="WSN459" s="433"/>
      <c r="WSO459" s="433"/>
      <c r="WSP459" s="433"/>
      <c r="WSQ459" s="433"/>
      <c r="WSR459" s="433"/>
      <c r="WSS459" s="433"/>
      <c r="WST459" s="433"/>
      <c r="WSU459" s="433"/>
      <c r="WSV459" s="433"/>
      <c r="WSW459" s="433"/>
      <c r="WSX459" s="433"/>
      <c r="WSY459" s="433"/>
      <c r="WSZ459" s="433"/>
      <c r="WTA459" s="433"/>
      <c r="WTB459" s="433"/>
      <c r="WTC459" s="433"/>
      <c r="WTD459" s="433"/>
      <c r="WTE459" s="433"/>
      <c r="WTF459" s="433"/>
      <c r="WTG459" s="433"/>
      <c r="WTH459" s="433"/>
      <c r="WTI459" s="433"/>
      <c r="WTJ459" s="433"/>
      <c r="WTK459" s="433"/>
      <c r="WTL459" s="433"/>
      <c r="WTM459" s="433"/>
      <c r="WTN459" s="433"/>
      <c r="WTO459" s="433"/>
      <c r="WTP459" s="433"/>
      <c r="WTQ459" s="433"/>
      <c r="WTR459" s="433"/>
      <c r="WTS459" s="433"/>
      <c r="WTT459" s="433"/>
      <c r="WTU459" s="433"/>
      <c r="WTV459" s="433"/>
      <c r="WTW459" s="433"/>
      <c r="WTX459" s="433"/>
      <c r="WTY459" s="433"/>
      <c r="WTZ459" s="433"/>
      <c r="WUA459" s="433"/>
      <c r="WUB459" s="433"/>
      <c r="WUC459" s="433"/>
      <c r="WUD459" s="433"/>
      <c r="WUE459" s="433"/>
      <c r="WUF459" s="433"/>
      <c r="WUG459" s="433"/>
      <c r="WUH459" s="433"/>
      <c r="WUI459" s="433"/>
      <c r="WUJ459" s="433"/>
      <c r="WUK459" s="433"/>
      <c r="WUL459" s="433"/>
      <c r="WUM459" s="433"/>
      <c r="WUN459" s="433"/>
      <c r="WUO459" s="433"/>
      <c r="WUP459" s="433"/>
      <c r="WUQ459" s="433"/>
      <c r="WUR459" s="433"/>
      <c r="WUS459" s="433"/>
      <c r="WUT459" s="433"/>
      <c r="WUU459" s="433"/>
      <c r="WUV459" s="433"/>
      <c r="WUW459" s="433"/>
      <c r="WUX459" s="433"/>
      <c r="WUY459" s="433"/>
      <c r="WUZ459" s="433"/>
      <c r="WVA459" s="433"/>
      <c r="WVB459" s="433"/>
      <c r="WVC459" s="433"/>
      <c r="WVD459" s="433"/>
      <c r="WVE459" s="433"/>
      <c r="WVF459" s="433"/>
      <c r="WVG459" s="433"/>
      <c r="WVH459" s="433"/>
      <c r="WVI459" s="433"/>
      <c r="WVJ459" s="433"/>
      <c r="WVK459" s="433"/>
      <c r="WVL459" s="433"/>
      <c r="WVM459" s="433"/>
      <c r="WVN459" s="433"/>
      <c r="WVO459" s="433"/>
      <c r="WVP459" s="433"/>
      <c r="WVQ459" s="433"/>
      <c r="WVR459" s="433"/>
      <c r="WVS459" s="433"/>
      <c r="WVT459" s="433"/>
      <c r="WVU459" s="433"/>
      <c r="WVV459" s="433"/>
      <c r="WVW459" s="433"/>
      <c r="WVX459" s="433"/>
      <c r="WVY459" s="433"/>
      <c r="WVZ459" s="433"/>
      <c r="WWA459" s="433"/>
      <c r="WWB459" s="433"/>
      <c r="WWC459" s="433"/>
      <c r="WWD459" s="433"/>
      <c r="WWE459" s="433"/>
      <c r="WWF459" s="433"/>
      <c r="WWG459" s="433"/>
      <c r="WWH459" s="433"/>
      <c r="WWI459" s="433"/>
      <c r="WWJ459" s="433"/>
      <c r="WWK459" s="433"/>
      <c r="WWL459" s="433"/>
      <c r="WWM459" s="433"/>
      <c r="WWN459" s="433"/>
      <c r="WWO459" s="433"/>
      <c r="WWP459" s="433"/>
      <c r="WWQ459" s="433"/>
      <c r="WWR459" s="433"/>
      <c r="WWS459" s="433"/>
      <c r="WWT459" s="433"/>
      <c r="WWU459" s="433"/>
      <c r="WWV459" s="433"/>
      <c r="WWW459" s="433"/>
      <c r="WWX459" s="433"/>
      <c r="WWY459" s="433"/>
      <c r="WWZ459" s="433"/>
      <c r="WXA459" s="433"/>
      <c r="WXB459" s="433"/>
      <c r="WXC459" s="433"/>
      <c r="WXD459" s="433"/>
      <c r="WXE459" s="433"/>
      <c r="WXF459" s="433"/>
      <c r="WXG459" s="433"/>
      <c r="WXH459" s="433"/>
      <c r="WXI459" s="433"/>
      <c r="WXJ459" s="433"/>
      <c r="WXK459" s="433"/>
      <c r="WXL459" s="433"/>
      <c r="WXM459" s="433"/>
      <c r="WXN459" s="433"/>
      <c r="WXO459" s="433"/>
      <c r="WXP459" s="433"/>
      <c r="WXQ459" s="433"/>
      <c r="WXR459" s="433"/>
      <c r="WXS459" s="433"/>
      <c r="WXT459" s="433"/>
      <c r="WXU459" s="433"/>
      <c r="WXV459" s="433"/>
      <c r="WXW459" s="433"/>
      <c r="WXX459" s="433"/>
      <c r="WXY459" s="433"/>
      <c r="WXZ459" s="433"/>
      <c r="WYA459" s="433"/>
      <c r="WYB459" s="433"/>
      <c r="WYC459" s="433"/>
      <c r="WYD459" s="433"/>
      <c r="WYE459" s="433"/>
      <c r="WYF459" s="433"/>
      <c r="WYG459" s="433"/>
      <c r="WYH459" s="433"/>
      <c r="WYI459" s="433"/>
      <c r="WYJ459" s="433"/>
      <c r="WYK459" s="433"/>
      <c r="WYL459" s="433"/>
      <c r="WYM459" s="433"/>
      <c r="WYN459" s="433"/>
      <c r="WYO459" s="433"/>
      <c r="WYP459" s="433"/>
      <c r="WYQ459" s="433"/>
      <c r="WYR459" s="433"/>
      <c r="WYS459" s="433"/>
      <c r="WYT459" s="433"/>
      <c r="WYU459" s="433"/>
      <c r="WYV459" s="433"/>
      <c r="WYW459" s="433"/>
      <c r="WYX459" s="433"/>
      <c r="WYY459" s="433"/>
      <c r="WYZ459" s="433"/>
      <c r="WZA459" s="433"/>
      <c r="WZB459" s="433"/>
      <c r="WZC459" s="433"/>
      <c r="WZD459" s="433"/>
      <c r="WZE459" s="433"/>
      <c r="WZF459" s="433"/>
      <c r="WZG459" s="433"/>
      <c r="WZH459" s="433"/>
      <c r="WZI459" s="433"/>
      <c r="WZJ459" s="433"/>
      <c r="WZK459" s="433"/>
      <c r="WZL459" s="433"/>
      <c r="WZM459" s="433"/>
      <c r="WZN459" s="433"/>
      <c r="WZO459" s="433"/>
      <c r="WZP459" s="433"/>
      <c r="WZQ459" s="433"/>
      <c r="WZR459" s="433"/>
      <c r="WZS459" s="433"/>
      <c r="WZT459" s="433"/>
      <c r="WZU459" s="433"/>
      <c r="WZV459" s="433"/>
      <c r="WZW459" s="433"/>
      <c r="WZX459" s="433"/>
      <c r="WZY459" s="433"/>
      <c r="WZZ459" s="433"/>
      <c r="XAA459" s="433"/>
      <c r="XAB459" s="433"/>
      <c r="XAC459" s="433"/>
      <c r="XAD459" s="433"/>
      <c r="XAE459" s="433"/>
      <c r="XAF459" s="433"/>
      <c r="XAG459" s="433"/>
      <c r="XAH459" s="433"/>
      <c r="XAI459" s="433"/>
      <c r="XAJ459" s="433"/>
      <c r="XAK459" s="433"/>
      <c r="XAL459" s="433"/>
      <c r="XAM459" s="433"/>
      <c r="XAN459" s="433"/>
      <c r="XAO459" s="433"/>
      <c r="XAP459" s="433"/>
      <c r="XAQ459" s="433"/>
      <c r="XAR459" s="433"/>
      <c r="XAS459" s="433"/>
      <c r="XAT459" s="433"/>
      <c r="XAU459" s="433"/>
      <c r="XAV459" s="433"/>
      <c r="XAW459" s="433"/>
      <c r="XAX459" s="433"/>
      <c r="XAY459" s="433"/>
      <c r="XAZ459" s="433"/>
      <c r="XBA459" s="433"/>
      <c r="XBB459" s="433"/>
      <c r="XBC459" s="433"/>
      <c r="XBD459" s="433"/>
      <c r="XBE459" s="433"/>
      <c r="XBF459" s="433"/>
      <c r="XBG459" s="433"/>
      <c r="XBH459" s="433"/>
      <c r="XBI459" s="433"/>
      <c r="XBJ459" s="433"/>
      <c r="XBK459" s="433"/>
      <c r="XBL459" s="433"/>
      <c r="XBM459" s="433"/>
      <c r="XBN459" s="433"/>
      <c r="XBO459" s="433"/>
      <c r="XBP459" s="433"/>
      <c r="XBQ459" s="433"/>
      <c r="XBR459" s="433"/>
      <c r="XBS459" s="433"/>
      <c r="XBT459" s="433"/>
      <c r="XBU459" s="433"/>
      <c r="XBV459" s="433"/>
      <c r="XBW459" s="433"/>
      <c r="XBX459" s="433"/>
      <c r="XBY459" s="433"/>
      <c r="XBZ459" s="433"/>
      <c r="XCA459" s="433"/>
      <c r="XCB459" s="433"/>
      <c r="XCC459" s="433"/>
      <c r="XCD459" s="433"/>
      <c r="XCE459" s="433"/>
      <c r="XCF459" s="433"/>
      <c r="XCG459" s="433"/>
      <c r="XCH459" s="433"/>
      <c r="XCI459" s="433"/>
      <c r="XCJ459" s="433"/>
      <c r="XCK459" s="433"/>
      <c r="XCL459" s="433"/>
      <c r="XCM459" s="433"/>
      <c r="XCN459" s="433"/>
      <c r="XCO459" s="433"/>
      <c r="XCP459" s="433"/>
      <c r="XCQ459" s="433"/>
      <c r="XCR459" s="433"/>
      <c r="XCS459" s="433"/>
      <c r="XCT459" s="433"/>
      <c r="XCU459" s="433"/>
      <c r="XCV459" s="433"/>
      <c r="XCW459" s="433"/>
      <c r="XCX459" s="433"/>
      <c r="XCY459" s="433"/>
      <c r="XCZ459" s="433"/>
      <c r="XDA459" s="433"/>
      <c r="XDB459" s="433"/>
      <c r="XDC459" s="433"/>
      <c r="XDD459" s="433"/>
      <c r="XDE459" s="433"/>
      <c r="XDF459" s="433"/>
      <c r="XDG459" s="433"/>
      <c r="XDH459" s="433"/>
      <c r="XDI459" s="433"/>
      <c r="XDJ459" s="433"/>
      <c r="XDK459" s="433"/>
      <c r="XDL459" s="433"/>
      <c r="XDM459" s="433"/>
      <c r="XDN459" s="433"/>
      <c r="XDO459" s="433"/>
      <c r="XDP459" s="433"/>
      <c r="XDQ459" s="433"/>
      <c r="XDR459" s="433"/>
      <c r="XDS459" s="433"/>
      <c r="XDT459" s="433"/>
      <c r="XDU459" s="433"/>
      <c r="XDV459" s="433"/>
      <c r="XDW459" s="433"/>
      <c r="XDX459" s="433"/>
      <c r="XDY459" s="433"/>
      <c r="XDZ459" s="433"/>
      <c r="XEA459" s="433"/>
      <c r="XEB459" s="433"/>
      <c r="XEC459" s="433"/>
      <c r="XED459" s="433"/>
      <c r="XEE459" s="433"/>
      <c r="XEF459" s="433"/>
      <c r="XEG459" s="433"/>
      <c r="XEH459" s="433"/>
      <c r="XEI459" s="433"/>
      <c r="XEJ459" s="433"/>
      <c r="XEK459" s="433"/>
      <c r="XEL459" s="433"/>
      <c r="XEM459" s="433"/>
      <c r="XEN459" s="433"/>
      <c r="XEO459" s="433"/>
      <c r="XEP459" s="433"/>
      <c r="XEQ459" s="433"/>
      <c r="XER459" s="433"/>
      <c r="XES459" s="433"/>
      <c r="XET459" s="433"/>
      <c r="XEU459" s="433"/>
      <c r="XEV459" s="433"/>
      <c r="XEW459" s="433"/>
      <c r="XEX459" s="433"/>
    </row>
    <row r="460" spans="1:16378" ht="31.2" x14ac:dyDescent="0.3">
      <c r="A460" s="441">
        <v>3110302</v>
      </c>
      <c r="B460" s="368" t="s">
        <v>2995</v>
      </c>
      <c r="C460" s="368" t="s">
        <v>3260</v>
      </c>
      <c r="D460" s="388" t="s">
        <v>3262</v>
      </c>
      <c r="E460" s="378" t="s">
        <v>3250</v>
      </c>
      <c r="F460" s="416"/>
      <c r="G460" s="351"/>
      <c r="H460" s="351">
        <v>100000</v>
      </c>
      <c r="I460" s="421">
        <f t="shared" si="17"/>
        <v>100000</v>
      </c>
      <c r="J460" s="421">
        <v>100000</v>
      </c>
      <c r="K460" s="416">
        <f t="shared" si="16"/>
        <v>0</v>
      </c>
      <c r="L460" s="421"/>
      <c r="M460" s="421"/>
    </row>
    <row r="461" spans="1:16378" x14ac:dyDescent="0.3">
      <c r="A461" s="459"/>
      <c r="B461" s="726" t="s">
        <v>2738</v>
      </c>
      <c r="C461" s="727"/>
      <c r="D461" s="728"/>
      <c r="E461" s="460">
        <v>42133334</v>
      </c>
      <c r="F461" s="460">
        <v>51150000</v>
      </c>
      <c r="G461" s="460">
        <f>SUM(G415:G457)</f>
        <v>33637020</v>
      </c>
      <c r="H461" s="460">
        <f>SUM(H415:H460)</f>
        <v>38111020</v>
      </c>
      <c r="I461" s="460">
        <f t="shared" si="17"/>
        <v>4474000</v>
      </c>
      <c r="J461" s="460">
        <f>SUM(J415:J460)</f>
        <v>73521020</v>
      </c>
      <c r="K461" s="416">
        <f t="shared" si="16"/>
        <v>35410000</v>
      </c>
      <c r="L461" s="460">
        <v>30000000</v>
      </c>
      <c r="M461" s="460">
        <v>30000000</v>
      </c>
    </row>
    <row r="462" spans="1:16378" ht="15" customHeight="1" x14ac:dyDescent="0.3">
      <c r="A462" s="444" t="s">
        <v>356</v>
      </c>
      <c r="B462" s="732" t="s">
        <v>2706</v>
      </c>
      <c r="C462" s="733"/>
      <c r="D462" s="734"/>
      <c r="E462" s="416"/>
      <c r="F462" s="416"/>
      <c r="G462" s="351"/>
      <c r="H462" s="351"/>
      <c r="I462" s="421">
        <f t="shared" si="17"/>
        <v>0</v>
      </c>
      <c r="J462" s="421"/>
      <c r="K462" s="416">
        <f t="shared" si="16"/>
        <v>0</v>
      </c>
      <c r="L462" s="575"/>
    </row>
    <row r="463" spans="1:16378" ht="15" customHeight="1" x14ac:dyDescent="0.3">
      <c r="A463" s="444"/>
      <c r="B463" s="436" t="s">
        <v>2969</v>
      </c>
      <c r="C463" s="436"/>
      <c r="D463" s="436"/>
      <c r="E463" s="416"/>
      <c r="F463" s="416"/>
      <c r="G463" s="351"/>
      <c r="H463" s="351"/>
      <c r="I463" s="421">
        <f t="shared" si="17"/>
        <v>0</v>
      </c>
      <c r="J463" s="421"/>
      <c r="K463" s="416">
        <f t="shared" si="16"/>
        <v>0</v>
      </c>
      <c r="L463" s="575"/>
    </row>
    <row r="464" spans="1:16378" ht="15" customHeight="1" x14ac:dyDescent="0.3">
      <c r="A464" s="444"/>
      <c r="B464" s="689" t="s">
        <v>3298</v>
      </c>
      <c r="C464" s="688" t="s">
        <v>3045</v>
      </c>
      <c r="D464" s="688" t="s">
        <v>3408</v>
      </c>
      <c r="E464" s="416"/>
      <c r="F464" s="416"/>
      <c r="G464" s="351"/>
      <c r="H464" s="452"/>
      <c r="I464" s="421"/>
      <c r="J464" s="690">
        <v>500000</v>
      </c>
      <c r="K464" s="416">
        <f t="shared" si="16"/>
        <v>500000</v>
      </c>
      <c r="L464" s="575"/>
    </row>
    <row r="465" spans="1:16378" ht="15" customHeight="1" x14ac:dyDescent="0.3">
      <c r="A465" s="444"/>
      <c r="B465" s="689" t="s">
        <v>417</v>
      </c>
      <c r="C465" s="688" t="s">
        <v>3046</v>
      </c>
      <c r="D465" s="688" t="s">
        <v>3047</v>
      </c>
      <c r="E465" s="416"/>
      <c r="F465" s="416"/>
      <c r="G465" s="351"/>
      <c r="H465" s="452"/>
      <c r="I465" s="421"/>
      <c r="J465" s="690">
        <v>1500000</v>
      </c>
      <c r="K465" s="416">
        <f t="shared" si="16"/>
        <v>1500000</v>
      </c>
      <c r="L465" s="575"/>
    </row>
    <row r="466" spans="1:16378" ht="15" customHeight="1" x14ac:dyDescent="0.3">
      <c r="A466" s="444"/>
      <c r="B466" s="689" t="s">
        <v>2549</v>
      </c>
      <c r="C466" s="688" t="s">
        <v>3048</v>
      </c>
      <c r="D466" s="688" t="s">
        <v>3049</v>
      </c>
      <c r="E466" s="416"/>
      <c r="F466" s="416"/>
      <c r="G466" s="351"/>
      <c r="H466" s="452"/>
      <c r="I466" s="421"/>
      <c r="J466" s="690">
        <v>2500000</v>
      </c>
      <c r="K466" s="416">
        <f t="shared" si="16"/>
        <v>2500000</v>
      </c>
      <c r="L466" s="575"/>
    </row>
    <row r="467" spans="1:16378" ht="15" customHeight="1" x14ac:dyDescent="0.3">
      <c r="A467" s="444"/>
      <c r="B467" s="689" t="s">
        <v>421</v>
      </c>
      <c r="C467" s="688" t="s">
        <v>3045</v>
      </c>
      <c r="D467" s="688" t="s">
        <v>3050</v>
      </c>
      <c r="E467" s="416"/>
      <c r="F467" s="416"/>
      <c r="G467" s="351"/>
      <c r="H467" s="452"/>
      <c r="I467" s="421"/>
      <c r="J467" s="690">
        <v>1200000</v>
      </c>
      <c r="K467" s="416">
        <f t="shared" si="16"/>
        <v>1200000</v>
      </c>
      <c r="L467" s="575"/>
    </row>
    <row r="468" spans="1:16378" ht="15" customHeight="1" x14ac:dyDescent="0.3">
      <c r="A468" s="444"/>
      <c r="B468" s="689" t="s">
        <v>429</v>
      </c>
      <c r="C468" s="688" t="s">
        <v>3051</v>
      </c>
      <c r="D468" s="688" t="s">
        <v>3052</v>
      </c>
      <c r="E468" s="416"/>
      <c r="F468" s="416"/>
      <c r="G468" s="351"/>
      <c r="H468" s="452"/>
      <c r="I468" s="421"/>
      <c r="J468" s="690">
        <v>2000000</v>
      </c>
      <c r="K468" s="416">
        <f t="shared" si="16"/>
        <v>2000000</v>
      </c>
      <c r="L468" s="575"/>
    </row>
    <row r="469" spans="1:16378" ht="15" customHeight="1" x14ac:dyDescent="0.3">
      <c r="A469" s="444"/>
      <c r="B469" s="689" t="s">
        <v>2547</v>
      </c>
      <c r="C469" s="688" t="s">
        <v>3022</v>
      </c>
      <c r="D469" s="688" t="s">
        <v>3053</v>
      </c>
      <c r="E469" s="416"/>
      <c r="F469" s="416"/>
      <c r="G469" s="351"/>
      <c r="H469" s="452"/>
      <c r="I469" s="421"/>
      <c r="J469" s="690">
        <v>500000</v>
      </c>
      <c r="K469" s="416">
        <f t="shared" si="16"/>
        <v>500000</v>
      </c>
      <c r="L469" s="575"/>
    </row>
    <row r="470" spans="1:16378" ht="15" customHeight="1" x14ac:dyDescent="0.3">
      <c r="A470" s="444"/>
      <c r="B470" s="689" t="s">
        <v>416</v>
      </c>
      <c r="C470" s="688" t="s">
        <v>3054</v>
      </c>
      <c r="D470" s="688" t="s">
        <v>3409</v>
      </c>
      <c r="E470" s="416"/>
      <c r="F470" s="416"/>
      <c r="G470" s="351"/>
      <c r="H470" s="452"/>
      <c r="I470" s="421"/>
      <c r="J470" s="691">
        <v>1000000</v>
      </c>
      <c r="K470" s="416">
        <f t="shared" si="16"/>
        <v>1000000</v>
      </c>
      <c r="L470" s="575"/>
    </row>
    <row r="471" spans="1:16378" ht="15" customHeight="1" x14ac:dyDescent="0.3">
      <c r="A471" s="444"/>
      <c r="B471" s="689" t="s">
        <v>416</v>
      </c>
      <c r="C471" s="688" t="s">
        <v>3055</v>
      </c>
      <c r="D471" s="688" t="s">
        <v>3056</v>
      </c>
      <c r="E471" s="416"/>
      <c r="F471" s="416"/>
      <c r="G471" s="351"/>
      <c r="H471" s="452"/>
      <c r="I471" s="421"/>
      <c r="J471" s="691">
        <v>450000</v>
      </c>
      <c r="K471" s="416">
        <f t="shared" si="16"/>
        <v>450000</v>
      </c>
      <c r="L471" s="575"/>
    </row>
    <row r="472" spans="1:16378" ht="15" customHeight="1" x14ac:dyDescent="0.3">
      <c r="A472" s="444"/>
      <c r="B472" s="689" t="s">
        <v>424</v>
      </c>
      <c r="C472" s="688" t="s">
        <v>3057</v>
      </c>
      <c r="D472" s="688" t="s">
        <v>3058</v>
      </c>
      <c r="E472" s="416"/>
      <c r="F472" s="416"/>
      <c r="G472" s="351"/>
      <c r="H472" s="452"/>
      <c r="I472" s="421"/>
      <c r="J472" s="691">
        <v>1200000</v>
      </c>
      <c r="K472" s="416">
        <f t="shared" si="16"/>
        <v>1200000</v>
      </c>
      <c r="L472" s="575"/>
    </row>
    <row r="473" spans="1:16378" ht="15" customHeight="1" x14ac:dyDescent="0.3">
      <c r="A473" s="444"/>
      <c r="B473" s="689" t="s">
        <v>424</v>
      </c>
      <c r="C473" s="688" t="s">
        <v>3410</v>
      </c>
      <c r="D473" s="688" t="s">
        <v>3411</v>
      </c>
      <c r="E473" s="416"/>
      <c r="F473" s="416"/>
      <c r="G473" s="351"/>
      <c r="H473" s="452"/>
      <c r="I473" s="421"/>
      <c r="J473" s="691">
        <v>250000</v>
      </c>
      <c r="K473" s="416">
        <f t="shared" si="16"/>
        <v>250000</v>
      </c>
      <c r="L473" s="575"/>
    </row>
    <row r="474" spans="1:16378" ht="15" customHeight="1" x14ac:dyDescent="0.3">
      <c r="A474" s="444"/>
      <c r="B474" s="436"/>
      <c r="C474" s="436"/>
      <c r="D474" s="436"/>
      <c r="E474" s="416"/>
      <c r="F474" s="416"/>
      <c r="G474" s="351"/>
      <c r="H474" s="351"/>
      <c r="I474" s="421">
        <f t="shared" si="17"/>
        <v>0</v>
      </c>
      <c r="J474" s="421"/>
      <c r="K474" s="416">
        <f t="shared" si="16"/>
        <v>0</v>
      </c>
      <c r="L474" s="575"/>
    </row>
    <row r="475" spans="1:16378" ht="31.2" x14ac:dyDescent="0.3">
      <c r="A475" s="444">
        <v>2410104</v>
      </c>
      <c r="B475" s="436" t="s">
        <v>2882</v>
      </c>
      <c r="C475" s="436" t="s">
        <v>2885</v>
      </c>
      <c r="D475" s="337" t="s">
        <v>2898</v>
      </c>
      <c r="E475" s="416"/>
      <c r="F475" s="416"/>
      <c r="G475" s="351">
        <v>998400</v>
      </c>
      <c r="H475" s="351">
        <v>998400</v>
      </c>
      <c r="I475" s="421">
        <f t="shared" si="17"/>
        <v>0</v>
      </c>
      <c r="J475" s="421">
        <v>998400</v>
      </c>
      <c r="K475" s="416">
        <f t="shared" si="16"/>
        <v>0</v>
      </c>
      <c r="L475" s="575"/>
    </row>
    <row r="476" spans="1:16378" s="473" customFormat="1" ht="46.8" x14ac:dyDescent="0.3">
      <c r="A476" s="442">
        <v>2410104</v>
      </c>
      <c r="B476" s="436" t="s">
        <v>2882</v>
      </c>
      <c r="C476" s="436" t="s">
        <v>2885</v>
      </c>
      <c r="D476" s="337" t="s">
        <v>2899</v>
      </c>
      <c r="E476" s="416"/>
      <c r="F476" s="416"/>
      <c r="G476" s="351">
        <v>9392250</v>
      </c>
      <c r="H476" s="351">
        <v>9392250</v>
      </c>
      <c r="I476" s="421">
        <f t="shared" si="17"/>
        <v>0</v>
      </c>
      <c r="J476" s="421">
        <v>9392250</v>
      </c>
      <c r="K476" s="416">
        <f t="shared" si="16"/>
        <v>0</v>
      </c>
      <c r="L476" s="576"/>
      <c r="M476" s="470"/>
      <c r="N476" s="433"/>
      <c r="O476" s="433"/>
      <c r="P476" s="433"/>
      <c r="Q476" s="433"/>
      <c r="R476" s="433"/>
      <c r="S476" s="433"/>
      <c r="T476" s="433"/>
      <c r="U476" s="433"/>
      <c r="V476" s="433"/>
      <c r="W476" s="433"/>
      <c r="X476" s="433"/>
      <c r="Y476" s="433"/>
      <c r="Z476" s="433"/>
      <c r="AA476" s="433"/>
      <c r="AB476" s="433"/>
      <c r="AC476" s="433"/>
      <c r="AD476" s="433"/>
      <c r="AE476" s="433"/>
      <c r="AF476" s="433"/>
      <c r="AG476" s="433"/>
      <c r="AH476" s="433"/>
      <c r="AI476" s="433"/>
      <c r="AJ476" s="433"/>
      <c r="AK476" s="433"/>
      <c r="AL476" s="433"/>
      <c r="AM476" s="433"/>
      <c r="AN476" s="433"/>
      <c r="AO476" s="433"/>
      <c r="AP476" s="433"/>
      <c r="AQ476" s="433"/>
      <c r="AR476" s="433"/>
      <c r="AS476" s="433"/>
      <c r="AT476" s="433"/>
      <c r="AU476" s="433"/>
      <c r="AV476" s="433"/>
      <c r="AW476" s="433"/>
      <c r="AX476" s="433"/>
      <c r="AY476" s="433"/>
      <c r="AZ476" s="433"/>
      <c r="BA476" s="433"/>
      <c r="BB476" s="433"/>
      <c r="BC476" s="433"/>
      <c r="BD476" s="433"/>
      <c r="BE476" s="433"/>
      <c r="BF476" s="433"/>
      <c r="BG476" s="433"/>
      <c r="BH476" s="433"/>
      <c r="BI476" s="433"/>
      <c r="BJ476" s="433"/>
      <c r="BK476" s="433"/>
      <c r="BL476" s="433"/>
      <c r="BM476" s="433"/>
      <c r="BN476" s="433"/>
      <c r="BO476" s="433"/>
      <c r="BP476" s="433"/>
      <c r="BQ476" s="433"/>
      <c r="BR476" s="433"/>
      <c r="BS476" s="433"/>
      <c r="BT476" s="433"/>
      <c r="BU476" s="433"/>
      <c r="BV476" s="433"/>
      <c r="BW476" s="433"/>
      <c r="BX476" s="433"/>
      <c r="BY476" s="433"/>
      <c r="BZ476" s="433"/>
      <c r="CA476" s="433"/>
      <c r="CB476" s="433"/>
      <c r="CC476" s="433"/>
      <c r="CD476" s="433"/>
      <c r="CE476" s="433"/>
      <c r="CF476" s="433"/>
      <c r="CG476" s="433"/>
      <c r="CH476" s="433"/>
      <c r="CI476" s="433"/>
      <c r="CJ476" s="433"/>
      <c r="CK476" s="433"/>
      <c r="CL476" s="433"/>
      <c r="CM476" s="433"/>
      <c r="CN476" s="433"/>
      <c r="CO476" s="433"/>
      <c r="CP476" s="433"/>
      <c r="CQ476" s="433"/>
      <c r="CR476" s="433"/>
      <c r="CS476" s="433"/>
      <c r="CT476" s="433"/>
      <c r="CU476" s="433"/>
      <c r="CV476" s="433"/>
      <c r="CW476" s="433"/>
      <c r="CX476" s="433"/>
      <c r="CY476" s="433"/>
      <c r="CZ476" s="433"/>
      <c r="DA476" s="433"/>
      <c r="DB476" s="433"/>
      <c r="DC476" s="433"/>
      <c r="DD476" s="433"/>
      <c r="DE476" s="433"/>
      <c r="DF476" s="433"/>
      <c r="DG476" s="433"/>
      <c r="DH476" s="433"/>
      <c r="DI476" s="433"/>
      <c r="DJ476" s="433"/>
      <c r="DK476" s="433"/>
      <c r="DL476" s="433"/>
      <c r="DM476" s="433"/>
      <c r="DN476" s="433"/>
      <c r="DO476" s="433"/>
      <c r="DP476" s="433"/>
      <c r="DQ476" s="433"/>
      <c r="DR476" s="433"/>
      <c r="DS476" s="433"/>
      <c r="DT476" s="433"/>
      <c r="DU476" s="433"/>
      <c r="DV476" s="433"/>
      <c r="DW476" s="433"/>
      <c r="DX476" s="433"/>
      <c r="DY476" s="433"/>
      <c r="DZ476" s="433"/>
      <c r="EA476" s="433"/>
      <c r="EB476" s="433"/>
      <c r="EC476" s="433"/>
      <c r="ED476" s="433"/>
      <c r="EE476" s="433"/>
      <c r="EF476" s="433"/>
      <c r="EG476" s="433"/>
      <c r="EH476" s="433"/>
      <c r="EI476" s="433"/>
      <c r="EJ476" s="433"/>
      <c r="EK476" s="433"/>
      <c r="EL476" s="433"/>
      <c r="EM476" s="433"/>
      <c r="EN476" s="433"/>
      <c r="EO476" s="433"/>
      <c r="EP476" s="433"/>
      <c r="EQ476" s="433"/>
      <c r="ER476" s="433"/>
      <c r="ES476" s="433"/>
      <c r="ET476" s="433"/>
      <c r="EU476" s="433"/>
      <c r="EV476" s="433"/>
      <c r="EW476" s="433"/>
      <c r="EX476" s="433"/>
      <c r="EY476" s="433"/>
      <c r="EZ476" s="433"/>
      <c r="FA476" s="433"/>
      <c r="FB476" s="433"/>
      <c r="FC476" s="433"/>
      <c r="FD476" s="433"/>
      <c r="FE476" s="433"/>
      <c r="FF476" s="433"/>
      <c r="FG476" s="433"/>
      <c r="FH476" s="433"/>
      <c r="FI476" s="433"/>
      <c r="FJ476" s="433"/>
      <c r="FK476" s="433"/>
      <c r="FL476" s="433"/>
      <c r="FM476" s="433"/>
      <c r="FN476" s="433"/>
      <c r="FO476" s="433"/>
      <c r="FP476" s="433"/>
      <c r="FQ476" s="433"/>
      <c r="FR476" s="433"/>
      <c r="FS476" s="433"/>
      <c r="FT476" s="433"/>
      <c r="FU476" s="433"/>
      <c r="FV476" s="433"/>
      <c r="FW476" s="433"/>
      <c r="FX476" s="433"/>
      <c r="FY476" s="433"/>
      <c r="FZ476" s="433"/>
      <c r="GA476" s="433"/>
      <c r="GB476" s="433"/>
      <c r="GC476" s="433"/>
      <c r="GD476" s="433"/>
      <c r="GE476" s="433"/>
      <c r="GF476" s="433"/>
      <c r="GG476" s="433"/>
      <c r="GH476" s="433"/>
      <c r="GI476" s="433"/>
      <c r="GJ476" s="433"/>
      <c r="GK476" s="433"/>
      <c r="GL476" s="433"/>
      <c r="GM476" s="433"/>
      <c r="GN476" s="433"/>
      <c r="GO476" s="433"/>
      <c r="GP476" s="433"/>
      <c r="GQ476" s="433"/>
      <c r="GR476" s="433"/>
      <c r="GS476" s="433"/>
      <c r="GT476" s="433"/>
      <c r="GU476" s="433"/>
      <c r="GV476" s="433"/>
      <c r="GW476" s="433"/>
      <c r="GX476" s="433"/>
      <c r="GY476" s="433"/>
      <c r="GZ476" s="433"/>
      <c r="HA476" s="433"/>
      <c r="HB476" s="433"/>
      <c r="HC476" s="433"/>
      <c r="HD476" s="433"/>
      <c r="HE476" s="433"/>
      <c r="HF476" s="433"/>
      <c r="HG476" s="433"/>
      <c r="HH476" s="433"/>
      <c r="HI476" s="433"/>
      <c r="HJ476" s="433"/>
      <c r="HK476" s="433"/>
      <c r="HL476" s="433"/>
      <c r="HM476" s="433"/>
      <c r="HN476" s="433"/>
      <c r="HO476" s="433"/>
      <c r="HP476" s="433"/>
      <c r="HQ476" s="433"/>
      <c r="HR476" s="433"/>
      <c r="HS476" s="433"/>
      <c r="HT476" s="433"/>
      <c r="HU476" s="433"/>
      <c r="HV476" s="433"/>
      <c r="HW476" s="433"/>
      <c r="HX476" s="433"/>
      <c r="HY476" s="433"/>
      <c r="HZ476" s="433"/>
      <c r="IA476" s="433"/>
      <c r="IB476" s="433"/>
      <c r="IC476" s="433"/>
      <c r="ID476" s="433"/>
      <c r="IE476" s="433"/>
      <c r="IF476" s="433"/>
      <c r="IG476" s="433"/>
      <c r="IH476" s="433"/>
      <c r="II476" s="433"/>
      <c r="IJ476" s="433"/>
      <c r="IK476" s="433"/>
      <c r="IL476" s="433"/>
      <c r="IM476" s="433"/>
      <c r="IN476" s="433"/>
      <c r="IO476" s="433"/>
      <c r="IP476" s="433"/>
      <c r="IQ476" s="433"/>
      <c r="IR476" s="433"/>
      <c r="IS476" s="433"/>
      <c r="IT476" s="433"/>
      <c r="IU476" s="433"/>
      <c r="IV476" s="433"/>
      <c r="IW476" s="433"/>
      <c r="IX476" s="433"/>
      <c r="IY476" s="433"/>
      <c r="IZ476" s="433"/>
      <c r="JA476" s="433"/>
      <c r="JB476" s="433"/>
      <c r="JC476" s="433"/>
      <c r="JD476" s="433"/>
      <c r="JE476" s="433"/>
      <c r="JF476" s="433"/>
      <c r="JG476" s="433"/>
      <c r="JH476" s="433"/>
      <c r="JI476" s="433"/>
      <c r="JJ476" s="433"/>
      <c r="JK476" s="433"/>
      <c r="JL476" s="433"/>
      <c r="JM476" s="433"/>
      <c r="JN476" s="433"/>
      <c r="JO476" s="433"/>
      <c r="JP476" s="433"/>
      <c r="JQ476" s="433"/>
      <c r="JR476" s="433"/>
      <c r="JS476" s="433"/>
      <c r="JT476" s="433"/>
      <c r="JU476" s="433"/>
      <c r="JV476" s="433"/>
      <c r="JW476" s="433"/>
      <c r="JX476" s="433"/>
      <c r="JY476" s="433"/>
      <c r="JZ476" s="433"/>
      <c r="KA476" s="433"/>
      <c r="KB476" s="433"/>
      <c r="KC476" s="433"/>
      <c r="KD476" s="433"/>
      <c r="KE476" s="433"/>
      <c r="KF476" s="433"/>
      <c r="KG476" s="433"/>
      <c r="KH476" s="433"/>
      <c r="KI476" s="433"/>
      <c r="KJ476" s="433"/>
      <c r="KK476" s="433"/>
      <c r="KL476" s="433"/>
      <c r="KM476" s="433"/>
      <c r="KN476" s="433"/>
      <c r="KO476" s="433"/>
      <c r="KP476" s="433"/>
      <c r="KQ476" s="433"/>
      <c r="KR476" s="433"/>
      <c r="KS476" s="433"/>
      <c r="KT476" s="433"/>
      <c r="KU476" s="433"/>
      <c r="KV476" s="433"/>
      <c r="KW476" s="433"/>
      <c r="KX476" s="433"/>
      <c r="KY476" s="433"/>
      <c r="KZ476" s="433"/>
      <c r="LA476" s="433"/>
      <c r="LB476" s="433"/>
      <c r="LC476" s="433"/>
      <c r="LD476" s="433"/>
      <c r="LE476" s="433"/>
      <c r="LF476" s="433"/>
      <c r="LG476" s="433"/>
      <c r="LH476" s="433"/>
      <c r="LI476" s="433"/>
      <c r="LJ476" s="433"/>
      <c r="LK476" s="433"/>
      <c r="LL476" s="433"/>
      <c r="LM476" s="433"/>
      <c r="LN476" s="433"/>
      <c r="LO476" s="433"/>
      <c r="LP476" s="433"/>
      <c r="LQ476" s="433"/>
      <c r="LR476" s="433"/>
      <c r="LS476" s="433"/>
      <c r="LT476" s="433"/>
      <c r="LU476" s="433"/>
      <c r="LV476" s="433"/>
      <c r="LW476" s="433"/>
      <c r="LX476" s="433"/>
      <c r="LY476" s="433"/>
      <c r="LZ476" s="433"/>
      <c r="MA476" s="433"/>
      <c r="MB476" s="433"/>
      <c r="MC476" s="433"/>
      <c r="MD476" s="433"/>
      <c r="ME476" s="433"/>
      <c r="MF476" s="433"/>
      <c r="MG476" s="433"/>
      <c r="MH476" s="433"/>
      <c r="MI476" s="433"/>
      <c r="MJ476" s="433"/>
      <c r="MK476" s="433"/>
      <c r="ML476" s="433"/>
      <c r="MM476" s="433"/>
      <c r="MN476" s="433"/>
      <c r="MO476" s="433"/>
      <c r="MP476" s="433"/>
      <c r="MQ476" s="433"/>
      <c r="MR476" s="433"/>
      <c r="MS476" s="433"/>
      <c r="MT476" s="433"/>
      <c r="MU476" s="433"/>
      <c r="MV476" s="433"/>
      <c r="MW476" s="433"/>
      <c r="MX476" s="433"/>
      <c r="MY476" s="433"/>
      <c r="MZ476" s="433"/>
      <c r="NA476" s="433"/>
      <c r="NB476" s="433"/>
      <c r="NC476" s="433"/>
      <c r="ND476" s="433"/>
      <c r="NE476" s="433"/>
      <c r="NF476" s="433"/>
      <c r="NG476" s="433"/>
      <c r="NH476" s="433"/>
      <c r="NI476" s="433"/>
      <c r="NJ476" s="433"/>
      <c r="NK476" s="433"/>
      <c r="NL476" s="433"/>
      <c r="NM476" s="433"/>
      <c r="NN476" s="433"/>
      <c r="NO476" s="433"/>
      <c r="NP476" s="433"/>
      <c r="NQ476" s="433"/>
      <c r="NR476" s="433"/>
      <c r="NS476" s="433"/>
      <c r="NT476" s="433"/>
      <c r="NU476" s="433"/>
      <c r="NV476" s="433"/>
      <c r="NW476" s="433"/>
      <c r="NX476" s="433"/>
      <c r="NY476" s="433"/>
      <c r="NZ476" s="433"/>
      <c r="OA476" s="433"/>
      <c r="OB476" s="433"/>
      <c r="OC476" s="433"/>
      <c r="OD476" s="433"/>
      <c r="OE476" s="433"/>
      <c r="OF476" s="433"/>
      <c r="OG476" s="433"/>
      <c r="OH476" s="433"/>
      <c r="OI476" s="433"/>
      <c r="OJ476" s="433"/>
      <c r="OK476" s="433"/>
      <c r="OL476" s="433"/>
      <c r="OM476" s="433"/>
      <c r="ON476" s="433"/>
      <c r="OO476" s="433"/>
      <c r="OP476" s="433"/>
      <c r="OQ476" s="433"/>
      <c r="OR476" s="433"/>
      <c r="OS476" s="433"/>
      <c r="OT476" s="433"/>
      <c r="OU476" s="433"/>
      <c r="OV476" s="433"/>
      <c r="OW476" s="433"/>
      <c r="OX476" s="433"/>
      <c r="OY476" s="433"/>
      <c r="OZ476" s="433"/>
      <c r="PA476" s="433"/>
      <c r="PB476" s="433"/>
      <c r="PC476" s="433"/>
      <c r="PD476" s="433"/>
      <c r="PE476" s="433"/>
      <c r="PF476" s="433"/>
      <c r="PG476" s="433"/>
      <c r="PH476" s="433"/>
      <c r="PI476" s="433"/>
      <c r="PJ476" s="433"/>
      <c r="PK476" s="433"/>
      <c r="PL476" s="433"/>
      <c r="PM476" s="433"/>
      <c r="PN476" s="433"/>
      <c r="PO476" s="433"/>
      <c r="PP476" s="433"/>
      <c r="PQ476" s="433"/>
      <c r="PR476" s="433"/>
      <c r="PS476" s="433"/>
      <c r="PT476" s="433"/>
      <c r="PU476" s="433"/>
      <c r="PV476" s="433"/>
      <c r="PW476" s="433"/>
      <c r="PX476" s="433"/>
      <c r="PY476" s="433"/>
      <c r="PZ476" s="433"/>
      <c r="QA476" s="433"/>
      <c r="QB476" s="433"/>
      <c r="QC476" s="433"/>
      <c r="QD476" s="433"/>
      <c r="QE476" s="433"/>
      <c r="QF476" s="433"/>
      <c r="QG476" s="433"/>
      <c r="QH476" s="433"/>
      <c r="QI476" s="433"/>
      <c r="QJ476" s="433"/>
      <c r="QK476" s="433"/>
      <c r="QL476" s="433"/>
      <c r="QM476" s="433"/>
      <c r="QN476" s="433"/>
      <c r="QO476" s="433"/>
      <c r="QP476" s="433"/>
      <c r="QQ476" s="433"/>
      <c r="QR476" s="433"/>
      <c r="QS476" s="433"/>
      <c r="QT476" s="433"/>
      <c r="QU476" s="433"/>
      <c r="QV476" s="433"/>
      <c r="QW476" s="433"/>
      <c r="QX476" s="433"/>
      <c r="QY476" s="433"/>
      <c r="QZ476" s="433"/>
      <c r="RA476" s="433"/>
      <c r="RB476" s="433"/>
      <c r="RC476" s="433"/>
      <c r="RD476" s="433"/>
      <c r="RE476" s="433"/>
      <c r="RF476" s="433"/>
      <c r="RG476" s="433"/>
      <c r="RH476" s="433"/>
      <c r="RI476" s="433"/>
      <c r="RJ476" s="433"/>
      <c r="RK476" s="433"/>
      <c r="RL476" s="433"/>
      <c r="RM476" s="433"/>
      <c r="RN476" s="433"/>
      <c r="RO476" s="433"/>
      <c r="RP476" s="433"/>
      <c r="RQ476" s="433"/>
      <c r="RR476" s="433"/>
      <c r="RS476" s="433"/>
      <c r="RT476" s="433"/>
      <c r="RU476" s="433"/>
      <c r="RV476" s="433"/>
      <c r="RW476" s="433"/>
      <c r="RX476" s="433"/>
      <c r="RY476" s="433"/>
      <c r="RZ476" s="433"/>
      <c r="SA476" s="433"/>
      <c r="SB476" s="433"/>
      <c r="SC476" s="433"/>
      <c r="SD476" s="433"/>
      <c r="SE476" s="433"/>
      <c r="SF476" s="433"/>
      <c r="SG476" s="433"/>
      <c r="SH476" s="433"/>
      <c r="SI476" s="433"/>
      <c r="SJ476" s="433"/>
      <c r="SK476" s="433"/>
      <c r="SL476" s="433"/>
      <c r="SM476" s="433"/>
      <c r="SN476" s="433"/>
      <c r="SO476" s="433"/>
      <c r="SP476" s="433"/>
      <c r="SQ476" s="433"/>
      <c r="SR476" s="433"/>
      <c r="SS476" s="433"/>
      <c r="ST476" s="433"/>
      <c r="SU476" s="433"/>
      <c r="SV476" s="433"/>
      <c r="SW476" s="433"/>
      <c r="SX476" s="433"/>
      <c r="SY476" s="433"/>
      <c r="SZ476" s="433"/>
      <c r="TA476" s="433"/>
      <c r="TB476" s="433"/>
      <c r="TC476" s="433"/>
      <c r="TD476" s="433"/>
      <c r="TE476" s="433"/>
      <c r="TF476" s="433"/>
      <c r="TG476" s="433"/>
      <c r="TH476" s="433"/>
      <c r="TI476" s="433"/>
      <c r="TJ476" s="433"/>
      <c r="TK476" s="433"/>
      <c r="TL476" s="433"/>
      <c r="TM476" s="433"/>
      <c r="TN476" s="433"/>
      <c r="TO476" s="433"/>
      <c r="TP476" s="433"/>
      <c r="TQ476" s="433"/>
      <c r="TR476" s="433"/>
      <c r="TS476" s="433"/>
      <c r="TT476" s="433"/>
      <c r="TU476" s="433"/>
      <c r="TV476" s="433"/>
      <c r="TW476" s="433"/>
      <c r="TX476" s="433"/>
      <c r="TY476" s="433"/>
      <c r="TZ476" s="433"/>
      <c r="UA476" s="433"/>
      <c r="UB476" s="433"/>
      <c r="UC476" s="433"/>
      <c r="UD476" s="433"/>
      <c r="UE476" s="433"/>
      <c r="UF476" s="433"/>
      <c r="UG476" s="433"/>
      <c r="UH476" s="433"/>
      <c r="UI476" s="433"/>
      <c r="UJ476" s="433"/>
      <c r="UK476" s="433"/>
      <c r="UL476" s="433"/>
      <c r="UM476" s="433"/>
      <c r="UN476" s="433"/>
      <c r="UO476" s="433"/>
      <c r="UP476" s="433"/>
      <c r="UQ476" s="433"/>
      <c r="UR476" s="433"/>
      <c r="US476" s="433"/>
      <c r="UT476" s="433"/>
      <c r="UU476" s="433"/>
      <c r="UV476" s="433"/>
      <c r="UW476" s="433"/>
      <c r="UX476" s="433"/>
      <c r="UY476" s="433"/>
      <c r="UZ476" s="433"/>
      <c r="VA476" s="433"/>
      <c r="VB476" s="433"/>
      <c r="VC476" s="433"/>
      <c r="VD476" s="433"/>
      <c r="VE476" s="433"/>
      <c r="VF476" s="433"/>
      <c r="VG476" s="433"/>
      <c r="VH476" s="433"/>
      <c r="VI476" s="433"/>
      <c r="VJ476" s="433"/>
      <c r="VK476" s="433"/>
      <c r="VL476" s="433"/>
      <c r="VM476" s="433"/>
      <c r="VN476" s="433"/>
      <c r="VO476" s="433"/>
      <c r="VP476" s="433"/>
      <c r="VQ476" s="433"/>
      <c r="VR476" s="433"/>
      <c r="VS476" s="433"/>
      <c r="VT476" s="433"/>
      <c r="VU476" s="433"/>
      <c r="VV476" s="433"/>
      <c r="VW476" s="433"/>
      <c r="VX476" s="433"/>
      <c r="VY476" s="433"/>
      <c r="VZ476" s="433"/>
      <c r="WA476" s="433"/>
      <c r="WB476" s="433"/>
      <c r="WC476" s="433"/>
      <c r="WD476" s="433"/>
      <c r="WE476" s="433"/>
      <c r="WF476" s="433"/>
      <c r="WG476" s="433"/>
      <c r="WH476" s="433"/>
      <c r="WI476" s="433"/>
      <c r="WJ476" s="433"/>
      <c r="WK476" s="433"/>
      <c r="WL476" s="433"/>
      <c r="WM476" s="433"/>
      <c r="WN476" s="433"/>
      <c r="WO476" s="433"/>
      <c r="WP476" s="433"/>
      <c r="WQ476" s="433"/>
      <c r="WR476" s="433"/>
      <c r="WS476" s="433"/>
      <c r="WT476" s="433"/>
      <c r="WU476" s="433"/>
      <c r="WV476" s="433"/>
      <c r="WW476" s="433"/>
      <c r="WX476" s="433"/>
      <c r="WY476" s="433"/>
      <c r="WZ476" s="433"/>
      <c r="XA476" s="433"/>
      <c r="XB476" s="433"/>
      <c r="XC476" s="433"/>
      <c r="XD476" s="433"/>
      <c r="XE476" s="433"/>
      <c r="XF476" s="433"/>
      <c r="XG476" s="433"/>
      <c r="XH476" s="433"/>
      <c r="XI476" s="433"/>
      <c r="XJ476" s="433"/>
      <c r="XK476" s="433"/>
      <c r="XL476" s="433"/>
      <c r="XM476" s="433"/>
      <c r="XN476" s="433"/>
      <c r="XO476" s="433"/>
      <c r="XP476" s="433"/>
      <c r="XQ476" s="433"/>
      <c r="XR476" s="433"/>
      <c r="XS476" s="433"/>
      <c r="XT476" s="433"/>
      <c r="XU476" s="433"/>
      <c r="XV476" s="433"/>
      <c r="XW476" s="433"/>
      <c r="XX476" s="433"/>
      <c r="XY476" s="433"/>
      <c r="XZ476" s="433"/>
      <c r="YA476" s="433"/>
      <c r="YB476" s="433"/>
      <c r="YC476" s="433"/>
      <c r="YD476" s="433"/>
      <c r="YE476" s="433"/>
      <c r="YF476" s="433"/>
      <c r="YG476" s="433"/>
      <c r="YH476" s="433"/>
      <c r="YI476" s="433"/>
      <c r="YJ476" s="433"/>
      <c r="YK476" s="433"/>
      <c r="YL476" s="433"/>
      <c r="YM476" s="433"/>
      <c r="YN476" s="433"/>
      <c r="YO476" s="433"/>
      <c r="YP476" s="433"/>
      <c r="YQ476" s="433"/>
      <c r="YR476" s="433"/>
      <c r="YS476" s="433"/>
      <c r="YT476" s="433"/>
      <c r="YU476" s="433"/>
      <c r="YV476" s="433"/>
      <c r="YW476" s="433"/>
      <c r="YX476" s="433"/>
      <c r="YY476" s="433"/>
      <c r="YZ476" s="433"/>
      <c r="ZA476" s="433"/>
      <c r="ZB476" s="433"/>
      <c r="ZC476" s="433"/>
      <c r="ZD476" s="433"/>
      <c r="ZE476" s="433"/>
      <c r="ZF476" s="433"/>
      <c r="ZG476" s="433"/>
      <c r="ZH476" s="433"/>
      <c r="ZI476" s="433"/>
      <c r="ZJ476" s="433"/>
      <c r="ZK476" s="433"/>
      <c r="ZL476" s="433"/>
      <c r="ZM476" s="433"/>
      <c r="ZN476" s="433"/>
      <c r="ZO476" s="433"/>
      <c r="ZP476" s="433"/>
      <c r="ZQ476" s="433"/>
      <c r="ZR476" s="433"/>
      <c r="ZS476" s="433"/>
      <c r="ZT476" s="433"/>
      <c r="ZU476" s="433"/>
      <c r="ZV476" s="433"/>
      <c r="ZW476" s="433"/>
      <c r="ZX476" s="433"/>
      <c r="ZY476" s="433"/>
      <c r="ZZ476" s="433"/>
      <c r="AAA476" s="433"/>
      <c r="AAB476" s="433"/>
      <c r="AAC476" s="433"/>
      <c r="AAD476" s="433"/>
      <c r="AAE476" s="433"/>
      <c r="AAF476" s="433"/>
      <c r="AAG476" s="433"/>
      <c r="AAH476" s="433"/>
      <c r="AAI476" s="433"/>
      <c r="AAJ476" s="433"/>
      <c r="AAK476" s="433"/>
      <c r="AAL476" s="433"/>
      <c r="AAM476" s="433"/>
      <c r="AAN476" s="433"/>
      <c r="AAO476" s="433"/>
      <c r="AAP476" s="433"/>
      <c r="AAQ476" s="433"/>
      <c r="AAR476" s="433"/>
      <c r="AAS476" s="433"/>
      <c r="AAT476" s="433"/>
      <c r="AAU476" s="433"/>
      <c r="AAV476" s="433"/>
      <c r="AAW476" s="433"/>
      <c r="AAX476" s="433"/>
      <c r="AAY476" s="433"/>
      <c r="AAZ476" s="433"/>
      <c r="ABA476" s="433"/>
      <c r="ABB476" s="433"/>
      <c r="ABC476" s="433"/>
      <c r="ABD476" s="433"/>
      <c r="ABE476" s="433"/>
      <c r="ABF476" s="433"/>
      <c r="ABG476" s="433"/>
      <c r="ABH476" s="433"/>
      <c r="ABI476" s="433"/>
      <c r="ABJ476" s="433"/>
      <c r="ABK476" s="433"/>
      <c r="ABL476" s="433"/>
      <c r="ABM476" s="433"/>
      <c r="ABN476" s="433"/>
      <c r="ABO476" s="433"/>
      <c r="ABP476" s="433"/>
      <c r="ABQ476" s="433"/>
      <c r="ABR476" s="433"/>
      <c r="ABS476" s="433"/>
      <c r="ABT476" s="433"/>
      <c r="ABU476" s="433"/>
      <c r="ABV476" s="433"/>
      <c r="ABW476" s="433"/>
      <c r="ABX476" s="433"/>
      <c r="ABY476" s="433"/>
      <c r="ABZ476" s="433"/>
      <c r="ACA476" s="433"/>
      <c r="ACB476" s="433"/>
      <c r="ACC476" s="433"/>
      <c r="ACD476" s="433"/>
      <c r="ACE476" s="433"/>
      <c r="ACF476" s="433"/>
      <c r="ACG476" s="433"/>
      <c r="ACH476" s="433"/>
      <c r="ACI476" s="433"/>
      <c r="ACJ476" s="433"/>
      <c r="ACK476" s="433"/>
      <c r="ACL476" s="433"/>
      <c r="ACM476" s="433"/>
      <c r="ACN476" s="433"/>
      <c r="ACO476" s="433"/>
      <c r="ACP476" s="433"/>
      <c r="ACQ476" s="433"/>
      <c r="ACR476" s="433"/>
      <c r="ACS476" s="433"/>
      <c r="ACT476" s="433"/>
      <c r="ACU476" s="433"/>
      <c r="ACV476" s="433"/>
      <c r="ACW476" s="433"/>
      <c r="ACX476" s="433"/>
      <c r="ACY476" s="433"/>
      <c r="ACZ476" s="433"/>
      <c r="ADA476" s="433"/>
      <c r="ADB476" s="433"/>
      <c r="ADC476" s="433"/>
      <c r="ADD476" s="433"/>
      <c r="ADE476" s="433"/>
      <c r="ADF476" s="433"/>
      <c r="ADG476" s="433"/>
      <c r="ADH476" s="433"/>
      <c r="ADI476" s="433"/>
      <c r="ADJ476" s="433"/>
      <c r="ADK476" s="433"/>
      <c r="ADL476" s="433"/>
      <c r="ADM476" s="433"/>
      <c r="ADN476" s="433"/>
      <c r="ADO476" s="433"/>
      <c r="ADP476" s="433"/>
      <c r="ADQ476" s="433"/>
      <c r="ADR476" s="433"/>
      <c r="ADS476" s="433"/>
      <c r="ADT476" s="433"/>
      <c r="ADU476" s="433"/>
      <c r="ADV476" s="433"/>
      <c r="ADW476" s="433"/>
      <c r="ADX476" s="433"/>
      <c r="ADY476" s="433"/>
      <c r="ADZ476" s="433"/>
      <c r="AEA476" s="433"/>
      <c r="AEB476" s="433"/>
      <c r="AEC476" s="433"/>
      <c r="AED476" s="433"/>
      <c r="AEE476" s="433"/>
      <c r="AEF476" s="433"/>
      <c r="AEG476" s="433"/>
      <c r="AEH476" s="433"/>
      <c r="AEI476" s="433"/>
      <c r="AEJ476" s="433"/>
      <c r="AEK476" s="433"/>
      <c r="AEL476" s="433"/>
      <c r="AEM476" s="433"/>
      <c r="AEN476" s="433"/>
      <c r="AEO476" s="433"/>
      <c r="AEP476" s="433"/>
      <c r="AEQ476" s="433"/>
      <c r="AER476" s="433"/>
      <c r="AES476" s="433"/>
      <c r="AET476" s="433"/>
      <c r="AEU476" s="433"/>
      <c r="AEV476" s="433"/>
      <c r="AEW476" s="433"/>
      <c r="AEX476" s="433"/>
      <c r="AEY476" s="433"/>
      <c r="AEZ476" s="433"/>
      <c r="AFA476" s="433"/>
      <c r="AFB476" s="433"/>
      <c r="AFC476" s="433"/>
      <c r="AFD476" s="433"/>
      <c r="AFE476" s="433"/>
      <c r="AFF476" s="433"/>
      <c r="AFG476" s="433"/>
      <c r="AFH476" s="433"/>
      <c r="AFI476" s="433"/>
      <c r="AFJ476" s="433"/>
      <c r="AFK476" s="433"/>
      <c r="AFL476" s="433"/>
      <c r="AFM476" s="433"/>
      <c r="AFN476" s="433"/>
      <c r="AFO476" s="433"/>
      <c r="AFP476" s="433"/>
      <c r="AFQ476" s="433"/>
      <c r="AFR476" s="433"/>
      <c r="AFS476" s="433"/>
      <c r="AFT476" s="433"/>
      <c r="AFU476" s="433"/>
      <c r="AFV476" s="433"/>
      <c r="AFW476" s="433"/>
      <c r="AFX476" s="433"/>
      <c r="AFY476" s="433"/>
      <c r="AFZ476" s="433"/>
      <c r="AGA476" s="433"/>
      <c r="AGB476" s="433"/>
      <c r="AGC476" s="433"/>
      <c r="AGD476" s="433"/>
      <c r="AGE476" s="433"/>
      <c r="AGF476" s="433"/>
      <c r="AGG476" s="433"/>
      <c r="AGH476" s="433"/>
      <c r="AGI476" s="433"/>
      <c r="AGJ476" s="433"/>
      <c r="AGK476" s="433"/>
      <c r="AGL476" s="433"/>
      <c r="AGM476" s="433"/>
      <c r="AGN476" s="433"/>
      <c r="AGO476" s="433"/>
      <c r="AGP476" s="433"/>
      <c r="AGQ476" s="433"/>
      <c r="AGR476" s="433"/>
      <c r="AGS476" s="433"/>
      <c r="AGT476" s="433"/>
      <c r="AGU476" s="433"/>
      <c r="AGV476" s="433"/>
      <c r="AGW476" s="433"/>
      <c r="AGX476" s="433"/>
      <c r="AGY476" s="433"/>
      <c r="AGZ476" s="433"/>
      <c r="AHA476" s="433"/>
      <c r="AHB476" s="433"/>
      <c r="AHC476" s="433"/>
      <c r="AHD476" s="433"/>
      <c r="AHE476" s="433"/>
      <c r="AHF476" s="433"/>
      <c r="AHG476" s="433"/>
      <c r="AHH476" s="433"/>
      <c r="AHI476" s="433"/>
      <c r="AHJ476" s="433"/>
      <c r="AHK476" s="433"/>
      <c r="AHL476" s="433"/>
      <c r="AHM476" s="433"/>
      <c r="AHN476" s="433"/>
      <c r="AHO476" s="433"/>
      <c r="AHP476" s="433"/>
      <c r="AHQ476" s="433"/>
      <c r="AHR476" s="433"/>
      <c r="AHS476" s="433"/>
      <c r="AHT476" s="433"/>
      <c r="AHU476" s="433"/>
      <c r="AHV476" s="433"/>
      <c r="AHW476" s="433"/>
      <c r="AHX476" s="433"/>
      <c r="AHY476" s="433"/>
      <c r="AHZ476" s="433"/>
      <c r="AIA476" s="433"/>
      <c r="AIB476" s="433"/>
      <c r="AIC476" s="433"/>
      <c r="AID476" s="433"/>
      <c r="AIE476" s="433"/>
      <c r="AIF476" s="433"/>
      <c r="AIG476" s="433"/>
      <c r="AIH476" s="433"/>
      <c r="AII476" s="433"/>
      <c r="AIJ476" s="433"/>
      <c r="AIK476" s="433"/>
      <c r="AIL476" s="433"/>
      <c r="AIM476" s="433"/>
      <c r="AIN476" s="433"/>
      <c r="AIO476" s="433"/>
      <c r="AIP476" s="433"/>
      <c r="AIQ476" s="433"/>
      <c r="AIR476" s="433"/>
      <c r="AIS476" s="433"/>
      <c r="AIT476" s="433"/>
      <c r="AIU476" s="433"/>
      <c r="AIV476" s="433"/>
      <c r="AIW476" s="433"/>
      <c r="AIX476" s="433"/>
      <c r="AIY476" s="433"/>
      <c r="AIZ476" s="433"/>
      <c r="AJA476" s="433"/>
      <c r="AJB476" s="433"/>
      <c r="AJC476" s="433"/>
      <c r="AJD476" s="433"/>
      <c r="AJE476" s="433"/>
      <c r="AJF476" s="433"/>
      <c r="AJG476" s="433"/>
      <c r="AJH476" s="433"/>
      <c r="AJI476" s="433"/>
      <c r="AJJ476" s="433"/>
      <c r="AJK476" s="433"/>
      <c r="AJL476" s="433"/>
      <c r="AJM476" s="433"/>
      <c r="AJN476" s="433"/>
      <c r="AJO476" s="433"/>
      <c r="AJP476" s="433"/>
      <c r="AJQ476" s="433"/>
      <c r="AJR476" s="433"/>
      <c r="AJS476" s="433"/>
      <c r="AJT476" s="433"/>
      <c r="AJU476" s="433"/>
      <c r="AJV476" s="433"/>
      <c r="AJW476" s="433"/>
      <c r="AJX476" s="433"/>
      <c r="AJY476" s="433"/>
      <c r="AJZ476" s="433"/>
      <c r="AKA476" s="433"/>
      <c r="AKB476" s="433"/>
      <c r="AKC476" s="433"/>
      <c r="AKD476" s="433"/>
      <c r="AKE476" s="433"/>
      <c r="AKF476" s="433"/>
      <c r="AKG476" s="433"/>
      <c r="AKH476" s="433"/>
      <c r="AKI476" s="433"/>
      <c r="AKJ476" s="433"/>
      <c r="AKK476" s="433"/>
      <c r="AKL476" s="433"/>
      <c r="AKM476" s="433"/>
      <c r="AKN476" s="433"/>
      <c r="AKO476" s="433"/>
      <c r="AKP476" s="433"/>
      <c r="AKQ476" s="433"/>
      <c r="AKR476" s="433"/>
      <c r="AKS476" s="433"/>
      <c r="AKT476" s="433"/>
      <c r="AKU476" s="433"/>
      <c r="AKV476" s="433"/>
      <c r="AKW476" s="433"/>
      <c r="AKX476" s="433"/>
      <c r="AKY476" s="433"/>
      <c r="AKZ476" s="433"/>
      <c r="ALA476" s="433"/>
      <c r="ALB476" s="433"/>
      <c r="ALC476" s="433"/>
      <c r="ALD476" s="433"/>
      <c r="ALE476" s="433"/>
      <c r="ALF476" s="433"/>
      <c r="ALG476" s="433"/>
      <c r="ALH476" s="433"/>
      <c r="ALI476" s="433"/>
      <c r="ALJ476" s="433"/>
      <c r="ALK476" s="433"/>
      <c r="ALL476" s="433"/>
      <c r="ALM476" s="433"/>
      <c r="ALN476" s="433"/>
      <c r="ALO476" s="433"/>
      <c r="ALP476" s="433"/>
      <c r="ALQ476" s="433"/>
      <c r="ALR476" s="433"/>
      <c r="ALS476" s="433"/>
      <c r="ALT476" s="433"/>
      <c r="ALU476" s="433"/>
      <c r="ALV476" s="433"/>
      <c r="ALW476" s="433"/>
      <c r="ALX476" s="433"/>
      <c r="ALY476" s="433"/>
      <c r="ALZ476" s="433"/>
      <c r="AMA476" s="433"/>
      <c r="AMB476" s="433"/>
      <c r="AMC476" s="433"/>
      <c r="AMD476" s="433"/>
      <c r="AME476" s="433"/>
      <c r="AMF476" s="433"/>
      <c r="AMG476" s="433"/>
      <c r="AMH476" s="433"/>
      <c r="AMI476" s="433"/>
      <c r="AMJ476" s="433"/>
      <c r="AMK476" s="433"/>
      <c r="AML476" s="433"/>
      <c r="AMM476" s="433"/>
      <c r="AMN476" s="433"/>
      <c r="AMO476" s="433"/>
      <c r="AMP476" s="433"/>
      <c r="AMQ476" s="433"/>
      <c r="AMR476" s="433"/>
      <c r="AMS476" s="433"/>
      <c r="AMT476" s="433"/>
      <c r="AMU476" s="433"/>
      <c r="AMV476" s="433"/>
      <c r="AMW476" s="433"/>
      <c r="AMX476" s="433"/>
      <c r="AMY476" s="433"/>
      <c r="AMZ476" s="433"/>
      <c r="ANA476" s="433"/>
      <c r="ANB476" s="433"/>
      <c r="ANC476" s="433"/>
      <c r="AND476" s="433"/>
      <c r="ANE476" s="433"/>
      <c r="ANF476" s="433"/>
      <c r="ANG476" s="433"/>
      <c r="ANH476" s="433"/>
      <c r="ANI476" s="433"/>
      <c r="ANJ476" s="433"/>
      <c r="ANK476" s="433"/>
      <c r="ANL476" s="433"/>
      <c r="ANM476" s="433"/>
      <c r="ANN476" s="433"/>
      <c r="ANO476" s="433"/>
      <c r="ANP476" s="433"/>
      <c r="ANQ476" s="433"/>
      <c r="ANR476" s="433"/>
      <c r="ANS476" s="433"/>
      <c r="ANT476" s="433"/>
      <c r="ANU476" s="433"/>
      <c r="ANV476" s="433"/>
      <c r="ANW476" s="433"/>
      <c r="ANX476" s="433"/>
      <c r="ANY476" s="433"/>
      <c r="ANZ476" s="433"/>
      <c r="AOA476" s="433"/>
      <c r="AOB476" s="433"/>
      <c r="AOC476" s="433"/>
      <c r="AOD476" s="433"/>
      <c r="AOE476" s="433"/>
      <c r="AOF476" s="433"/>
      <c r="AOG476" s="433"/>
      <c r="AOH476" s="433"/>
      <c r="AOI476" s="433"/>
      <c r="AOJ476" s="433"/>
      <c r="AOK476" s="433"/>
      <c r="AOL476" s="433"/>
      <c r="AOM476" s="433"/>
      <c r="AON476" s="433"/>
      <c r="AOO476" s="433"/>
      <c r="AOP476" s="433"/>
      <c r="AOQ476" s="433"/>
      <c r="AOR476" s="433"/>
      <c r="AOS476" s="433"/>
      <c r="AOT476" s="433"/>
      <c r="AOU476" s="433"/>
      <c r="AOV476" s="433"/>
      <c r="AOW476" s="433"/>
      <c r="AOX476" s="433"/>
      <c r="AOY476" s="433"/>
      <c r="AOZ476" s="433"/>
      <c r="APA476" s="433"/>
      <c r="APB476" s="433"/>
      <c r="APC476" s="433"/>
      <c r="APD476" s="433"/>
      <c r="APE476" s="433"/>
      <c r="APF476" s="433"/>
      <c r="APG476" s="433"/>
      <c r="APH476" s="433"/>
      <c r="API476" s="433"/>
      <c r="APJ476" s="433"/>
      <c r="APK476" s="433"/>
      <c r="APL476" s="433"/>
      <c r="APM476" s="433"/>
      <c r="APN476" s="433"/>
      <c r="APO476" s="433"/>
      <c r="APP476" s="433"/>
      <c r="APQ476" s="433"/>
      <c r="APR476" s="433"/>
      <c r="APS476" s="433"/>
      <c r="APT476" s="433"/>
      <c r="APU476" s="433"/>
      <c r="APV476" s="433"/>
      <c r="APW476" s="433"/>
      <c r="APX476" s="433"/>
      <c r="APY476" s="433"/>
      <c r="APZ476" s="433"/>
      <c r="AQA476" s="433"/>
      <c r="AQB476" s="433"/>
      <c r="AQC476" s="433"/>
      <c r="AQD476" s="433"/>
      <c r="AQE476" s="433"/>
      <c r="AQF476" s="433"/>
      <c r="AQG476" s="433"/>
      <c r="AQH476" s="433"/>
      <c r="AQI476" s="433"/>
      <c r="AQJ476" s="433"/>
      <c r="AQK476" s="433"/>
      <c r="AQL476" s="433"/>
      <c r="AQM476" s="433"/>
      <c r="AQN476" s="433"/>
      <c r="AQO476" s="433"/>
      <c r="AQP476" s="433"/>
      <c r="AQQ476" s="433"/>
      <c r="AQR476" s="433"/>
      <c r="AQS476" s="433"/>
      <c r="AQT476" s="433"/>
      <c r="AQU476" s="433"/>
      <c r="AQV476" s="433"/>
      <c r="AQW476" s="433"/>
      <c r="AQX476" s="433"/>
      <c r="AQY476" s="433"/>
      <c r="AQZ476" s="433"/>
      <c r="ARA476" s="433"/>
      <c r="ARB476" s="433"/>
      <c r="ARC476" s="433"/>
      <c r="ARD476" s="433"/>
      <c r="ARE476" s="433"/>
      <c r="ARF476" s="433"/>
      <c r="ARG476" s="433"/>
      <c r="ARH476" s="433"/>
      <c r="ARI476" s="433"/>
      <c r="ARJ476" s="433"/>
      <c r="ARK476" s="433"/>
      <c r="ARL476" s="433"/>
      <c r="ARM476" s="433"/>
      <c r="ARN476" s="433"/>
      <c r="ARO476" s="433"/>
      <c r="ARP476" s="433"/>
      <c r="ARQ476" s="433"/>
      <c r="ARR476" s="433"/>
      <c r="ARS476" s="433"/>
      <c r="ART476" s="433"/>
      <c r="ARU476" s="433"/>
      <c r="ARV476" s="433"/>
      <c r="ARW476" s="433"/>
      <c r="ARX476" s="433"/>
      <c r="ARY476" s="433"/>
      <c r="ARZ476" s="433"/>
      <c r="ASA476" s="433"/>
      <c r="ASB476" s="433"/>
      <c r="ASC476" s="433"/>
      <c r="ASD476" s="433"/>
      <c r="ASE476" s="433"/>
      <c r="ASF476" s="433"/>
      <c r="ASG476" s="433"/>
      <c r="ASH476" s="433"/>
      <c r="ASI476" s="433"/>
      <c r="ASJ476" s="433"/>
      <c r="ASK476" s="433"/>
      <c r="ASL476" s="433"/>
      <c r="ASM476" s="433"/>
      <c r="ASN476" s="433"/>
      <c r="ASO476" s="433"/>
      <c r="ASP476" s="433"/>
      <c r="ASQ476" s="433"/>
      <c r="ASR476" s="433"/>
      <c r="ASS476" s="433"/>
      <c r="AST476" s="433"/>
      <c r="ASU476" s="433"/>
      <c r="ASV476" s="433"/>
      <c r="ASW476" s="433"/>
      <c r="ASX476" s="433"/>
      <c r="ASY476" s="433"/>
      <c r="ASZ476" s="433"/>
      <c r="ATA476" s="433"/>
      <c r="ATB476" s="433"/>
      <c r="ATC476" s="433"/>
      <c r="ATD476" s="433"/>
      <c r="ATE476" s="433"/>
      <c r="ATF476" s="433"/>
      <c r="ATG476" s="433"/>
      <c r="ATH476" s="433"/>
      <c r="ATI476" s="433"/>
      <c r="ATJ476" s="433"/>
      <c r="ATK476" s="433"/>
      <c r="ATL476" s="433"/>
      <c r="ATM476" s="433"/>
      <c r="ATN476" s="433"/>
      <c r="ATO476" s="433"/>
      <c r="ATP476" s="433"/>
      <c r="ATQ476" s="433"/>
      <c r="ATR476" s="433"/>
      <c r="ATS476" s="433"/>
      <c r="ATT476" s="433"/>
      <c r="ATU476" s="433"/>
      <c r="ATV476" s="433"/>
      <c r="ATW476" s="433"/>
      <c r="ATX476" s="433"/>
      <c r="ATY476" s="433"/>
      <c r="ATZ476" s="433"/>
      <c r="AUA476" s="433"/>
      <c r="AUB476" s="433"/>
      <c r="AUC476" s="433"/>
      <c r="AUD476" s="433"/>
      <c r="AUE476" s="433"/>
      <c r="AUF476" s="433"/>
      <c r="AUG476" s="433"/>
      <c r="AUH476" s="433"/>
      <c r="AUI476" s="433"/>
      <c r="AUJ476" s="433"/>
      <c r="AUK476" s="433"/>
      <c r="AUL476" s="433"/>
      <c r="AUM476" s="433"/>
      <c r="AUN476" s="433"/>
      <c r="AUO476" s="433"/>
      <c r="AUP476" s="433"/>
      <c r="AUQ476" s="433"/>
      <c r="AUR476" s="433"/>
      <c r="AUS476" s="433"/>
      <c r="AUT476" s="433"/>
      <c r="AUU476" s="433"/>
      <c r="AUV476" s="433"/>
      <c r="AUW476" s="433"/>
      <c r="AUX476" s="433"/>
      <c r="AUY476" s="433"/>
      <c r="AUZ476" s="433"/>
      <c r="AVA476" s="433"/>
      <c r="AVB476" s="433"/>
      <c r="AVC476" s="433"/>
      <c r="AVD476" s="433"/>
      <c r="AVE476" s="433"/>
      <c r="AVF476" s="433"/>
      <c r="AVG476" s="433"/>
      <c r="AVH476" s="433"/>
      <c r="AVI476" s="433"/>
      <c r="AVJ476" s="433"/>
      <c r="AVK476" s="433"/>
      <c r="AVL476" s="433"/>
      <c r="AVM476" s="433"/>
      <c r="AVN476" s="433"/>
      <c r="AVO476" s="433"/>
      <c r="AVP476" s="433"/>
      <c r="AVQ476" s="433"/>
      <c r="AVR476" s="433"/>
      <c r="AVS476" s="433"/>
      <c r="AVT476" s="433"/>
      <c r="AVU476" s="433"/>
      <c r="AVV476" s="433"/>
      <c r="AVW476" s="433"/>
      <c r="AVX476" s="433"/>
      <c r="AVY476" s="433"/>
      <c r="AVZ476" s="433"/>
      <c r="AWA476" s="433"/>
      <c r="AWB476" s="433"/>
      <c r="AWC476" s="433"/>
      <c r="AWD476" s="433"/>
      <c r="AWE476" s="433"/>
      <c r="AWF476" s="433"/>
      <c r="AWG476" s="433"/>
      <c r="AWH476" s="433"/>
      <c r="AWI476" s="433"/>
      <c r="AWJ476" s="433"/>
      <c r="AWK476" s="433"/>
      <c r="AWL476" s="433"/>
      <c r="AWM476" s="433"/>
      <c r="AWN476" s="433"/>
      <c r="AWO476" s="433"/>
      <c r="AWP476" s="433"/>
      <c r="AWQ476" s="433"/>
      <c r="AWR476" s="433"/>
      <c r="AWS476" s="433"/>
      <c r="AWT476" s="433"/>
      <c r="AWU476" s="433"/>
      <c r="AWV476" s="433"/>
      <c r="AWW476" s="433"/>
      <c r="AWX476" s="433"/>
      <c r="AWY476" s="433"/>
      <c r="AWZ476" s="433"/>
      <c r="AXA476" s="433"/>
      <c r="AXB476" s="433"/>
      <c r="AXC476" s="433"/>
      <c r="AXD476" s="433"/>
      <c r="AXE476" s="433"/>
      <c r="AXF476" s="433"/>
      <c r="AXG476" s="433"/>
      <c r="AXH476" s="433"/>
      <c r="AXI476" s="433"/>
      <c r="AXJ476" s="433"/>
      <c r="AXK476" s="433"/>
      <c r="AXL476" s="433"/>
      <c r="AXM476" s="433"/>
      <c r="AXN476" s="433"/>
      <c r="AXO476" s="433"/>
      <c r="AXP476" s="433"/>
      <c r="AXQ476" s="433"/>
      <c r="AXR476" s="433"/>
      <c r="AXS476" s="433"/>
      <c r="AXT476" s="433"/>
      <c r="AXU476" s="433"/>
      <c r="AXV476" s="433"/>
      <c r="AXW476" s="433"/>
      <c r="AXX476" s="433"/>
      <c r="AXY476" s="433"/>
      <c r="AXZ476" s="433"/>
      <c r="AYA476" s="433"/>
      <c r="AYB476" s="433"/>
      <c r="AYC476" s="433"/>
      <c r="AYD476" s="433"/>
      <c r="AYE476" s="433"/>
      <c r="AYF476" s="433"/>
      <c r="AYG476" s="433"/>
      <c r="AYH476" s="433"/>
      <c r="AYI476" s="433"/>
      <c r="AYJ476" s="433"/>
      <c r="AYK476" s="433"/>
      <c r="AYL476" s="433"/>
      <c r="AYM476" s="433"/>
      <c r="AYN476" s="433"/>
      <c r="AYO476" s="433"/>
      <c r="AYP476" s="433"/>
      <c r="AYQ476" s="433"/>
      <c r="AYR476" s="433"/>
      <c r="AYS476" s="433"/>
      <c r="AYT476" s="433"/>
      <c r="AYU476" s="433"/>
      <c r="AYV476" s="433"/>
      <c r="AYW476" s="433"/>
      <c r="AYX476" s="433"/>
      <c r="AYY476" s="433"/>
      <c r="AYZ476" s="433"/>
      <c r="AZA476" s="433"/>
      <c r="AZB476" s="433"/>
      <c r="AZC476" s="433"/>
      <c r="AZD476" s="433"/>
      <c r="AZE476" s="433"/>
      <c r="AZF476" s="433"/>
      <c r="AZG476" s="433"/>
      <c r="AZH476" s="433"/>
      <c r="AZI476" s="433"/>
      <c r="AZJ476" s="433"/>
      <c r="AZK476" s="433"/>
      <c r="AZL476" s="433"/>
      <c r="AZM476" s="433"/>
      <c r="AZN476" s="433"/>
      <c r="AZO476" s="433"/>
      <c r="AZP476" s="433"/>
      <c r="AZQ476" s="433"/>
      <c r="AZR476" s="433"/>
      <c r="AZS476" s="433"/>
      <c r="AZT476" s="433"/>
      <c r="AZU476" s="433"/>
      <c r="AZV476" s="433"/>
      <c r="AZW476" s="433"/>
      <c r="AZX476" s="433"/>
      <c r="AZY476" s="433"/>
      <c r="AZZ476" s="433"/>
      <c r="BAA476" s="433"/>
      <c r="BAB476" s="433"/>
      <c r="BAC476" s="433"/>
      <c r="BAD476" s="433"/>
      <c r="BAE476" s="433"/>
      <c r="BAF476" s="433"/>
      <c r="BAG476" s="433"/>
      <c r="BAH476" s="433"/>
      <c r="BAI476" s="433"/>
      <c r="BAJ476" s="433"/>
      <c r="BAK476" s="433"/>
      <c r="BAL476" s="433"/>
      <c r="BAM476" s="433"/>
      <c r="BAN476" s="433"/>
      <c r="BAO476" s="433"/>
      <c r="BAP476" s="433"/>
      <c r="BAQ476" s="433"/>
      <c r="BAR476" s="433"/>
      <c r="BAS476" s="433"/>
      <c r="BAT476" s="433"/>
      <c r="BAU476" s="433"/>
      <c r="BAV476" s="433"/>
      <c r="BAW476" s="433"/>
      <c r="BAX476" s="433"/>
      <c r="BAY476" s="433"/>
      <c r="BAZ476" s="433"/>
      <c r="BBA476" s="433"/>
      <c r="BBB476" s="433"/>
      <c r="BBC476" s="433"/>
      <c r="BBD476" s="433"/>
      <c r="BBE476" s="433"/>
      <c r="BBF476" s="433"/>
      <c r="BBG476" s="433"/>
      <c r="BBH476" s="433"/>
      <c r="BBI476" s="433"/>
      <c r="BBJ476" s="433"/>
      <c r="BBK476" s="433"/>
      <c r="BBL476" s="433"/>
      <c r="BBM476" s="433"/>
      <c r="BBN476" s="433"/>
      <c r="BBO476" s="433"/>
      <c r="BBP476" s="433"/>
      <c r="BBQ476" s="433"/>
      <c r="BBR476" s="433"/>
      <c r="BBS476" s="433"/>
      <c r="BBT476" s="433"/>
      <c r="BBU476" s="433"/>
      <c r="BBV476" s="433"/>
      <c r="BBW476" s="433"/>
      <c r="BBX476" s="433"/>
      <c r="BBY476" s="433"/>
      <c r="BBZ476" s="433"/>
      <c r="BCA476" s="433"/>
      <c r="BCB476" s="433"/>
      <c r="BCC476" s="433"/>
      <c r="BCD476" s="433"/>
      <c r="BCE476" s="433"/>
      <c r="BCF476" s="433"/>
      <c r="BCG476" s="433"/>
      <c r="BCH476" s="433"/>
      <c r="BCI476" s="433"/>
      <c r="BCJ476" s="433"/>
      <c r="BCK476" s="433"/>
      <c r="BCL476" s="433"/>
      <c r="BCM476" s="433"/>
      <c r="BCN476" s="433"/>
      <c r="BCO476" s="433"/>
      <c r="BCP476" s="433"/>
      <c r="BCQ476" s="433"/>
      <c r="BCR476" s="433"/>
      <c r="BCS476" s="433"/>
      <c r="BCT476" s="433"/>
      <c r="BCU476" s="433"/>
      <c r="BCV476" s="433"/>
      <c r="BCW476" s="433"/>
      <c r="BCX476" s="433"/>
      <c r="BCY476" s="433"/>
      <c r="BCZ476" s="433"/>
      <c r="BDA476" s="433"/>
      <c r="BDB476" s="433"/>
      <c r="BDC476" s="433"/>
      <c r="BDD476" s="433"/>
      <c r="BDE476" s="433"/>
      <c r="BDF476" s="433"/>
      <c r="BDG476" s="433"/>
      <c r="BDH476" s="433"/>
      <c r="BDI476" s="433"/>
      <c r="BDJ476" s="433"/>
      <c r="BDK476" s="433"/>
      <c r="BDL476" s="433"/>
      <c r="BDM476" s="433"/>
      <c r="BDN476" s="433"/>
      <c r="BDO476" s="433"/>
      <c r="BDP476" s="433"/>
      <c r="BDQ476" s="433"/>
      <c r="BDR476" s="433"/>
      <c r="BDS476" s="433"/>
      <c r="BDT476" s="433"/>
      <c r="BDU476" s="433"/>
      <c r="BDV476" s="433"/>
      <c r="BDW476" s="433"/>
      <c r="BDX476" s="433"/>
      <c r="BDY476" s="433"/>
      <c r="BDZ476" s="433"/>
      <c r="BEA476" s="433"/>
      <c r="BEB476" s="433"/>
      <c r="BEC476" s="433"/>
      <c r="BED476" s="433"/>
      <c r="BEE476" s="433"/>
      <c r="BEF476" s="433"/>
      <c r="BEG476" s="433"/>
      <c r="BEH476" s="433"/>
      <c r="BEI476" s="433"/>
      <c r="BEJ476" s="433"/>
      <c r="BEK476" s="433"/>
      <c r="BEL476" s="433"/>
      <c r="BEM476" s="433"/>
      <c r="BEN476" s="433"/>
      <c r="BEO476" s="433"/>
      <c r="BEP476" s="433"/>
      <c r="BEQ476" s="433"/>
      <c r="BER476" s="433"/>
      <c r="BES476" s="433"/>
      <c r="BET476" s="433"/>
      <c r="BEU476" s="433"/>
      <c r="BEV476" s="433"/>
      <c r="BEW476" s="433"/>
      <c r="BEX476" s="433"/>
      <c r="BEY476" s="433"/>
      <c r="BEZ476" s="433"/>
      <c r="BFA476" s="433"/>
      <c r="BFB476" s="433"/>
      <c r="BFC476" s="433"/>
      <c r="BFD476" s="433"/>
      <c r="BFE476" s="433"/>
      <c r="BFF476" s="433"/>
      <c r="BFG476" s="433"/>
      <c r="BFH476" s="433"/>
      <c r="BFI476" s="433"/>
      <c r="BFJ476" s="433"/>
      <c r="BFK476" s="433"/>
      <c r="BFL476" s="433"/>
      <c r="BFM476" s="433"/>
      <c r="BFN476" s="433"/>
      <c r="BFO476" s="433"/>
      <c r="BFP476" s="433"/>
      <c r="BFQ476" s="433"/>
      <c r="BFR476" s="433"/>
      <c r="BFS476" s="433"/>
      <c r="BFT476" s="433"/>
      <c r="BFU476" s="433"/>
      <c r="BFV476" s="433"/>
      <c r="BFW476" s="433"/>
      <c r="BFX476" s="433"/>
      <c r="BFY476" s="433"/>
      <c r="BFZ476" s="433"/>
      <c r="BGA476" s="433"/>
      <c r="BGB476" s="433"/>
      <c r="BGC476" s="433"/>
      <c r="BGD476" s="433"/>
      <c r="BGE476" s="433"/>
      <c r="BGF476" s="433"/>
      <c r="BGG476" s="433"/>
      <c r="BGH476" s="433"/>
      <c r="BGI476" s="433"/>
      <c r="BGJ476" s="433"/>
      <c r="BGK476" s="433"/>
      <c r="BGL476" s="433"/>
      <c r="BGM476" s="433"/>
      <c r="BGN476" s="433"/>
      <c r="BGO476" s="433"/>
      <c r="BGP476" s="433"/>
      <c r="BGQ476" s="433"/>
      <c r="BGR476" s="433"/>
      <c r="BGS476" s="433"/>
      <c r="BGT476" s="433"/>
      <c r="BGU476" s="433"/>
      <c r="BGV476" s="433"/>
      <c r="BGW476" s="433"/>
      <c r="BGX476" s="433"/>
      <c r="BGY476" s="433"/>
      <c r="BGZ476" s="433"/>
      <c r="BHA476" s="433"/>
      <c r="BHB476" s="433"/>
      <c r="BHC476" s="433"/>
      <c r="BHD476" s="433"/>
      <c r="BHE476" s="433"/>
      <c r="BHF476" s="433"/>
      <c r="BHG476" s="433"/>
      <c r="BHH476" s="433"/>
      <c r="BHI476" s="433"/>
      <c r="BHJ476" s="433"/>
      <c r="BHK476" s="433"/>
      <c r="BHL476" s="433"/>
      <c r="BHM476" s="433"/>
      <c r="BHN476" s="433"/>
      <c r="BHO476" s="433"/>
      <c r="BHP476" s="433"/>
      <c r="BHQ476" s="433"/>
      <c r="BHR476" s="433"/>
      <c r="BHS476" s="433"/>
      <c r="BHT476" s="433"/>
      <c r="BHU476" s="433"/>
      <c r="BHV476" s="433"/>
      <c r="BHW476" s="433"/>
      <c r="BHX476" s="433"/>
      <c r="BHY476" s="433"/>
      <c r="BHZ476" s="433"/>
      <c r="BIA476" s="433"/>
      <c r="BIB476" s="433"/>
      <c r="BIC476" s="433"/>
      <c r="BID476" s="433"/>
      <c r="BIE476" s="433"/>
      <c r="BIF476" s="433"/>
      <c r="BIG476" s="433"/>
      <c r="BIH476" s="433"/>
      <c r="BII476" s="433"/>
      <c r="BIJ476" s="433"/>
      <c r="BIK476" s="433"/>
      <c r="BIL476" s="433"/>
      <c r="BIM476" s="433"/>
      <c r="BIN476" s="433"/>
      <c r="BIO476" s="433"/>
      <c r="BIP476" s="433"/>
      <c r="BIQ476" s="433"/>
      <c r="BIR476" s="433"/>
      <c r="BIS476" s="433"/>
      <c r="BIT476" s="433"/>
      <c r="BIU476" s="433"/>
      <c r="BIV476" s="433"/>
      <c r="BIW476" s="433"/>
      <c r="BIX476" s="433"/>
      <c r="BIY476" s="433"/>
      <c r="BIZ476" s="433"/>
      <c r="BJA476" s="433"/>
      <c r="BJB476" s="433"/>
      <c r="BJC476" s="433"/>
      <c r="BJD476" s="433"/>
      <c r="BJE476" s="433"/>
      <c r="BJF476" s="433"/>
      <c r="BJG476" s="433"/>
      <c r="BJH476" s="433"/>
      <c r="BJI476" s="433"/>
      <c r="BJJ476" s="433"/>
      <c r="BJK476" s="433"/>
      <c r="BJL476" s="433"/>
      <c r="BJM476" s="433"/>
      <c r="BJN476" s="433"/>
      <c r="BJO476" s="433"/>
      <c r="BJP476" s="433"/>
      <c r="BJQ476" s="433"/>
      <c r="BJR476" s="433"/>
      <c r="BJS476" s="433"/>
      <c r="BJT476" s="433"/>
      <c r="BJU476" s="433"/>
      <c r="BJV476" s="433"/>
      <c r="BJW476" s="433"/>
      <c r="BJX476" s="433"/>
      <c r="BJY476" s="433"/>
      <c r="BJZ476" s="433"/>
      <c r="BKA476" s="433"/>
      <c r="BKB476" s="433"/>
      <c r="BKC476" s="433"/>
      <c r="BKD476" s="433"/>
      <c r="BKE476" s="433"/>
      <c r="BKF476" s="433"/>
      <c r="BKG476" s="433"/>
      <c r="BKH476" s="433"/>
      <c r="BKI476" s="433"/>
      <c r="BKJ476" s="433"/>
      <c r="BKK476" s="433"/>
      <c r="BKL476" s="433"/>
      <c r="BKM476" s="433"/>
      <c r="BKN476" s="433"/>
      <c r="BKO476" s="433"/>
      <c r="BKP476" s="433"/>
      <c r="BKQ476" s="433"/>
      <c r="BKR476" s="433"/>
      <c r="BKS476" s="433"/>
      <c r="BKT476" s="433"/>
      <c r="BKU476" s="433"/>
      <c r="BKV476" s="433"/>
      <c r="BKW476" s="433"/>
      <c r="BKX476" s="433"/>
      <c r="BKY476" s="433"/>
      <c r="BKZ476" s="433"/>
      <c r="BLA476" s="433"/>
      <c r="BLB476" s="433"/>
      <c r="BLC476" s="433"/>
      <c r="BLD476" s="433"/>
      <c r="BLE476" s="433"/>
      <c r="BLF476" s="433"/>
      <c r="BLG476" s="433"/>
      <c r="BLH476" s="433"/>
      <c r="BLI476" s="433"/>
      <c r="BLJ476" s="433"/>
      <c r="BLK476" s="433"/>
      <c r="BLL476" s="433"/>
      <c r="BLM476" s="433"/>
      <c r="BLN476" s="433"/>
      <c r="BLO476" s="433"/>
      <c r="BLP476" s="433"/>
      <c r="BLQ476" s="433"/>
      <c r="BLR476" s="433"/>
      <c r="BLS476" s="433"/>
      <c r="BLT476" s="433"/>
      <c r="BLU476" s="433"/>
      <c r="BLV476" s="433"/>
      <c r="BLW476" s="433"/>
      <c r="BLX476" s="433"/>
      <c r="BLY476" s="433"/>
      <c r="BLZ476" s="433"/>
      <c r="BMA476" s="433"/>
      <c r="BMB476" s="433"/>
      <c r="BMC476" s="433"/>
      <c r="BMD476" s="433"/>
      <c r="BME476" s="433"/>
      <c r="BMF476" s="433"/>
      <c r="BMG476" s="433"/>
      <c r="BMH476" s="433"/>
      <c r="BMI476" s="433"/>
      <c r="BMJ476" s="433"/>
      <c r="BMK476" s="433"/>
      <c r="BML476" s="433"/>
      <c r="BMM476" s="433"/>
      <c r="BMN476" s="433"/>
      <c r="BMO476" s="433"/>
      <c r="BMP476" s="433"/>
      <c r="BMQ476" s="433"/>
      <c r="BMR476" s="433"/>
      <c r="BMS476" s="433"/>
      <c r="BMT476" s="433"/>
      <c r="BMU476" s="433"/>
      <c r="BMV476" s="433"/>
      <c r="BMW476" s="433"/>
      <c r="BMX476" s="433"/>
      <c r="BMY476" s="433"/>
      <c r="BMZ476" s="433"/>
      <c r="BNA476" s="433"/>
      <c r="BNB476" s="433"/>
      <c r="BNC476" s="433"/>
      <c r="BND476" s="433"/>
      <c r="BNE476" s="433"/>
      <c r="BNF476" s="433"/>
      <c r="BNG476" s="433"/>
      <c r="BNH476" s="433"/>
      <c r="BNI476" s="433"/>
      <c r="BNJ476" s="433"/>
      <c r="BNK476" s="433"/>
      <c r="BNL476" s="433"/>
      <c r="BNM476" s="433"/>
      <c r="BNN476" s="433"/>
      <c r="BNO476" s="433"/>
      <c r="BNP476" s="433"/>
      <c r="BNQ476" s="433"/>
      <c r="BNR476" s="433"/>
      <c r="BNS476" s="433"/>
      <c r="BNT476" s="433"/>
      <c r="BNU476" s="433"/>
      <c r="BNV476" s="433"/>
      <c r="BNW476" s="433"/>
      <c r="BNX476" s="433"/>
      <c r="BNY476" s="433"/>
      <c r="BNZ476" s="433"/>
      <c r="BOA476" s="433"/>
      <c r="BOB476" s="433"/>
      <c r="BOC476" s="433"/>
      <c r="BOD476" s="433"/>
      <c r="BOE476" s="433"/>
      <c r="BOF476" s="433"/>
      <c r="BOG476" s="433"/>
      <c r="BOH476" s="433"/>
      <c r="BOI476" s="433"/>
      <c r="BOJ476" s="433"/>
      <c r="BOK476" s="433"/>
      <c r="BOL476" s="433"/>
      <c r="BOM476" s="433"/>
      <c r="BON476" s="433"/>
      <c r="BOO476" s="433"/>
      <c r="BOP476" s="433"/>
      <c r="BOQ476" s="433"/>
      <c r="BOR476" s="433"/>
      <c r="BOS476" s="433"/>
      <c r="BOT476" s="433"/>
      <c r="BOU476" s="433"/>
      <c r="BOV476" s="433"/>
      <c r="BOW476" s="433"/>
      <c r="BOX476" s="433"/>
      <c r="BOY476" s="433"/>
      <c r="BOZ476" s="433"/>
      <c r="BPA476" s="433"/>
      <c r="BPB476" s="433"/>
      <c r="BPC476" s="433"/>
      <c r="BPD476" s="433"/>
      <c r="BPE476" s="433"/>
      <c r="BPF476" s="433"/>
      <c r="BPG476" s="433"/>
      <c r="BPH476" s="433"/>
      <c r="BPI476" s="433"/>
      <c r="BPJ476" s="433"/>
      <c r="BPK476" s="433"/>
      <c r="BPL476" s="433"/>
      <c r="BPM476" s="433"/>
      <c r="BPN476" s="433"/>
      <c r="BPO476" s="433"/>
      <c r="BPP476" s="433"/>
      <c r="BPQ476" s="433"/>
      <c r="BPR476" s="433"/>
      <c r="BPS476" s="433"/>
      <c r="BPT476" s="433"/>
      <c r="BPU476" s="433"/>
      <c r="BPV476" s="433"/>
      <c r="BPW476" s="433"/>
      <c r="BPX476" s="433"/>
      <c r="BPY476" s="433"/>
      <c r="BPZ476" s="433"/>
      <c r="BQA476" s="433"/>
      <c r="BQB476" s="433"/>
      <c r="BQC476" s="433"/>
      <c r="BQD476" s="433"/>
      <c r="BQE476" s="433"/>
      <c r="BQF476" s="433"/>
      <c r="BQG476" s="433"/>
      <c r="BQH476" s="433"/>
      <c r="BQI476" s="433"/>
      <c r="BQJ476" s="433"/>
      <c r="BQK476" s="433"/>
      <c r="BQL476" s="433"/>
      <c r="BQM476" s="433"/>
      <c r="BQN476" s="433"/>
      <c r="BQO476" s="433"/>
      <c r="BQP476" s="433"/>
      <c r="BQQ476" s="433"/>
      <c r="BQR476" s="433"/>
      <c r="BQS476" s="433"/>
      <c r="BQT476" s="433"/>
      <c r="BQU476" s="433"/>
      <c r="BQV476" s="433"/>
      <c r="BQW476" s="433"/>
      <c r="BQX476" s="433"/>
      <c r="BQY476" s="433"/>
      <c r="BQZ476" s="433"/>
      <c r="BRA476" s="433"/>
      <c r="BRB476" s="433"/>
      <c r="BRC476" s="433"/>
      <c r="BRD476" s="433"/>
      <c r="BRE476" s="433"/>
      <c r="BRF476" s="433"/>
      <c r="BRG476" s="433"/>
      <c r="BRH476" s="433"/>
      <c r="BRI476" s="433"/>
      <c r="BRJ476" s="433"/>
      <c r="BRK476" s="433"/>
      <c r="BRL476" s="433"/>
      <c r="BRM476" s="433"/>
      <c r="BRN476" s="433"/>
      <c r="BRO476" s="433"/>
      <c r="BRP476" s="433"/>
      <c r="BRQ476" s="433"/>
      <c r="BRR476" s="433"/>
      <c r="BRS476" s="433"/>
      <c r="BRT476" s="433"/>
      <c r="BRU476" s="433"/>
      <c r="BRV476" s="433"/>
      <c r="BRW476" s="433"/>
      <c r="BRX476" s="433"/>
      <c r="BRY476" s="433"/>
      <c r="BRZ476" s="433"/>
      <c r="BSA476" s="433"/>
      <c r="BSB476" s="433"/>
      <c r="BSC476" s="433"/>
      <c r="BSD476" s="433"/>
      <c r="BSE476" s="433"/>
      <c r="BSF476" s="433"/>
      <c r="BSG476" s="433"/>
      <c r="BSH476" s="433"/>
      <c r="BSI476" s="433"/>
      <c r="BSJ476" s="433"/>
      <c r="BSK476" s="433"/>
      <c r="BSL476" s="433"/>
      <c r="BSM476" s="433"/>
      <c r="BSN476" s="433"/>
      <c r="BSO476" s="433"/>
      <c r="BSP476" s="433"/>
      <c r="BSQ476" s="433"/>
      <c r="BSR476" s="433"/>
      <c r="BSS476" s="433"/>
      <c r="BST476" s="433"/>
      <c r="BSU476" s="433"/>
      <c r="BSV476" s="433"/>
      <c r="BSW476" s="433"/>
      <c r="BSX476" s="433"/>
      <c r="BSY476" s="433"/>
      <c r="BSZ476" s="433"/>
      <c r="BTA476" s="433"/>
      <c r="BTB476" s="433"/>
      <c r="BTC476" s="433"/>
      <c r="BTD476" s="433"/>
      <c r="BTE476" s="433"/>
      <c r="BTF476" s="433"/>
      <c r="BTG476" s="433"/>
      <c r="BTH476" s="433"/>
      <c r="BTI476" s="433"/>
      <c r="BTJ476" s="433"/>
      <c r="BTK476" s="433"/>
      <c r="BTL476" s="433"/>
      <c r="BTM476" s="433"/>
      <c r="BTN476" s="433"/>
      <c r="BTO476" s="433"/>
      <c r="BTP476" s="433"/>
      <c r="BTQ476" s="433"/>
      <c r="BTR476" s="433"/>
      <c r="BTS476" s="433"/>
      <c r="BTT476" s="433"/>
      <c r="BTU476" s="433"/>
      <c r="BTV476" s="433"/>
      <c r="BTW476" s="433"/>
      <c r="BTX476" s="433"/>
      <c r="BTY476" s="433"/>
      <c r="BTZ476" s="433"/>
      <c r="BUA476" s="433"/>
      <c r="BUB476" s="433"/>
      <c r="BUC476" s="433"/>
      <c r="BUD476" s="433"/>
      <c r="BUE476" s="433"/>
      <c r="BUF476" s="433"/>
      <c r="BUG476" s="433"/>
      <c r="BUH476" s="433"/>
      <c r="BUI476" s="433"/>
      <c r="BUJ476" s="433"/>
      <c r="BUK476" s="433"/>
      <c r="BUL476" s="433"/>
      <c r="BUM476" s="433"/>
      <c r="BUN476" s="433"/>
      <c r="BUO476" s="433"/>
      <c r="BUP476" s="433"/>
      <c r="BUQ476" s="433"/>
      <c r="BUR476" s="433"/>
      <c r="BUS476" s="433"/>
      <c r="BUT476" s="433"/>
      <c r="BUU476" s="433"/>
      <c r="BUV476" s="433"/>
      <c r="BUW476" s="433"/>
      <c r="BUX476" s="433"/>
      <c r="BUY476" s="433"/>
      <c r="BUZ476" s="433"/>
      <c r="BVA476" s="433"/>
      <c r="BVB476" s="433"/>
      <c r="BVC476" s="433"/>
      <c r="BVD476" s="433"/>
      <c r="BVE476" s="433"/>
      <c r="BVF476" s="433"/>
      <c r="BVG476" s="433"/>
      <c r="BVH476" s="433"/>
      <c r="BVI476" s="433"/>
      <c r="BVJ476" s="433"/>
      <c r="BVK476" s="433"/>
      <c r="BVL476" s="433"/>
      <c r="BVM476" s="433"/>
      <c r="BVN476" s="433"/>
      <c r="BVO476" s="433"/>
      <c r="BVP476" s="433"/>
      <c r="BVQ476" s="433"/>
      <c r="BVR476" s="433"/>
      <c r="BVS476" s="433"/>
      <c r="BVT476" s="433"/>
      <c r="BVU476" s="433"/>
      <c r="BVV476" s="433"/>
      <c r="BVW476" s="433"/>
      <c r="BVX476" s="433"/>
      <c r="BVY476" s="433"/>
      <c r="BVZ476" s="433"/>
      <c r="BWA476" s="433"/>
      <c r="BWB476" s="433"/>
      <c r="BWC476" s="433"/>
      <c r="BWD476" s="433"/>
      <c r="BWE476" s="433"/>
      <c r="BWF476" s="433"/>
      <c r="BWG476" s="433"/>
      <c r="BWH476" s="433"/>
      <c r="BWI476" s="433"/>
      <c r="BWJ476" s="433"/>
      <c r="BWK476" s="433"/>
      <c r="BWL476" s="433"/>
      <c r="BWM476" s="433"/>
      <c r="BWN476" s="433"/>
      <c r="BWO476" s="433"/>
      <c r="BWP476" s="433"/>
      <c r="BWQ476" s="433"/>
      <c r="BWR476" s="433"/>
      <c r="BWS476" s="433"/>
      <c r="BWT476" s="433"/>
      <c r="BWU476" s="433"/>
      <c r="BWV476" s="433"/>
      <c r="BWW476" s="433"/>
      <c r="BWX476" s="433"/>
      <c r="BWY476" s="433"/>
      <c r="BWZ476" s="433"/>
      <c r="BXA476" s="433"/>
      <c r="BXB476" s="433"/>
      <c r="BXC476" s="433"/>
      <c r="BXD476" s="433"/>
      <c r="BXE476" s="433"/>
      <c r="BXF476" s="433"/>
      <c r="BXG476" s="433"/>
      <c r="BXH476" s="433"/>
      <c r="BXI476" s="433"/>
      <c r="BXJ476" s="433"/>
      <c r="BXK476" s="433"/>
      <c r="BXL476" s="433"/>
      <c r="BXM476" s="433"/>
      <c r="BXN476" s="433"/>
      <c r="BXO476" s="433"/>
      <c r="BXP476" s="433"/>
      <c r="BXQ476" s="433"/>
      <c r="BXR476" s="433"/>
      <c r="BXS476" s="433"/>
      <c r="BXT476" s="433"/>
      <c r="BXU476" s="433"/>
      <c r="BXV476" s="433"/>
      <c r="BXW476" s="433"/>
      <c r="BXX476" s="433"/>
      <c r="BXY476" s="433"/>
      <c r="BXZ476" s="433"/>
      <c r="BYA476" s="433"/>
      <c r="BYB476" s="433"/>
      <c r="BYC476" s="433"/>
      <c r="BYD476" s="433"/>
      <c r="BYE476" s="433"/>
      <c r="BYF476" s="433"/>
      <c r="BYG476" s="433"/>
      <c r="BYH476" s="433"/>
      <c r="BYI476" s="433"/>
      <c r="BYJ476" s="433"/>
      <c r="BYK476" s="433"/>
      <c r="BYL476" s="433"/>
      <c r="BYM476" s="433"/>
      <c r="BYN476" s="433"/>
      <c r="BYO476" s="433"/>
      <c r="BYP476" s="433"/>
      <c r="BYQ476" s="433"/>
      <c r="BYR476" s="433"/>
      <c r="BYS476" s="433"/>
      <c r="BYT476" s="433"/>
      <c r="BYU476" s="433"/>
      <c r="BYV476" s="433"/>
      <c r="BYW476" s="433"/>
      <c r="BYX476" s="433"/>
      <c r="BYY476" s="433"/>
      <c r="BYZ476" s="433"/>
      <c r="BZA476" s="433"/>
      <c r="BZB476" s="433"/>
      <c r="BZC476" s="433"/>
      <c r="BZD476" s="433"/>
      <c r="BZE476" s="433"/>
      <c r="BZF476" s="433"/>
      <c r="BZG476" s="433"/>
      <c r="BZH476" s="433"/>
      <c r="BZI476" s="433"/>
      <c r="BZJ476" s="433"/>
      <c r="BZK476" s="433"/>
      <c r="BZL476" s="433"/>
      <c r="BZM476" s="433"/>
      <c r="BZN476" s="433"/>
      <c r="BZO476" s="433"/>
      <c r="BZP476" s="433"/>
      <c r="BZQ476" s="433"/>
      <c r="BZR476" s="433"/>
      <c r="BZS476" s="433"/>
      <c r="BZT476" s="433"/>
      <c r="BZU476" s="433"/>
      <c r="BZV476" s="433"/>
      <c r="BZW476" s="433"/>
      <c r="BZX476" s="433"/>
      <c r="BZY476" s="433"/>
      <c r="BZZ476" s="433"/>
      <c r="CAA476" s="433"/>
      <c r="CAB476" s="433"/>
      <c r="CAC476" s="433"/>
      <c r="CAD476" s="433"/>
      <c r="CAE476" s="433"/>
      <c r="CAF476" s="433"/>
      <c r="CAG476" s="433"/>
      <c r="CAH476" s="433"/>
      <c r="CAI476" s="433"/>
      <c r="CAJ476" s="433"/>
      <c r="CAK476" s="433"/>
      <c r="CAL476" s="433"/>
      <c r="CAM476" s="433"/>
      <c r="CAN476" s="433"/>
      <c r="CAO476" s="433"/>
      <c r="CAP476" s="433"/>
      <c r="CAQ476" s="433"/>
      <c r="CAR476" s="433"/>
      <c r="CAS476" s="433"/>
      <c r="CAT476" s="433"/>
      <c r="CAU476" s="433"/>
      <c r="CAV476" s="433"/>
      <c r="CAW476" s="433"/>
      <c r="CAX476" s="433"/>
      <c r="CAY476" s="433"/>
      <c r="CAZ476" s="433"/>
      <c r="CBA476" s="433"/>
      <c r="CBB476" s="433"/>
      <c r="CBC476" s="433"/>
      <c r="CBD476" s="433"/>
      <c r="CBE476" s="433"/>
      <c r="CBF476" s="433"/>
      <c r="CBG476" s="433"/>
      <c r="CBH476" s="433"/>
      <c r="CBI476" s="433"/>
      <c r="CBJ476" s="433"/>
      <c r="CBK476" s="433"/>
      <c r="CBL476" s="433"/>
      <c r="CBM476" s="433"/>
      <c r="CBN476" s="433"/>
      <c r="CBO476" s="433"/>
      <c r="CBP476" s="433"/>
      <c r="CBQ476" s="433"/>
      <c r="CBR476" s="433"/>
      <c r="CBS476" s="433"/>
      <c r="CBT476" s="433"/>
      <c r="CBU476" s="433"/>
      <c r="CBV476" s="433"/>
      <c r="CBW476" s="433"/>
      <c r="CBX476" s="433"/>
      <c r="CBY476" s="433"/>
      <c r="CBZ476" s="433"/>
      <c r="CCA476" s="433"/>
      <c r="CCB476" s="433"/>
      <c r="CCC476" s="433"/>
      <c r="CCD476" s="433"/>
      <c r="CCE476" s="433"/>
      <c r="CCF476" s="433"/>
      <c r="CCG476" s="433"/>
      <c r="CCH476" s="433"/>
      <c r="CCI476" s="433"/>
      <c r="CCJ476" s="433"/>
      <c r="CCK476" s="433"/>
      <c r="CCL476" s="433"/>
      <c r="CCM476" s="433"/>
      <c r="CCN476" s="433"/>
      <c r="CCO476" s="433"/>
      <c r="CCP476" s="433"/>
      <c r="CCQ476" s="433"/>
      <c r="CCR476" s="433"/>
      <c r="CCS476" s="433"/>
      <c r="CCT476" s="433"/>
      <c r="CCU476" s="433"/>
      <c r="CCV476" s="433"/>
      <c r="CCW476" s="433"/>
      <c r="CCX476" s="433"/>
      <c r="CCY476" s="433"/>
      <c r="CCZ476" s="433"/>
      <c r="CDA476" s="433"/>
      <c r="CDB476" s="433"/>
      <c r="CDC476" s="433"/>
      <c r="CDD476" s="433"/>
      <c r="CDE476" s="433"/>
      <c r="CDF476" s="433"/>
      <c r="CDG476" s="433"/>
      <c r="CDH476" s="433"/>
      <c r="CDI476" s="433"/>
      <c r="CDJ476" s="433"/>
      <c r="CDK476" s="433"/>
      <c r="CDL476" s="433"/>
      <c r="CDM476" s="433"/>
      <c r="CDN476" s="433"/>
      <c r="CDO476" s="433"/>
      <c r="CDP476" s="433"/>
      <c r="CDQ476" s="433"/>
      <c r="CDR476" s="433"/>
      <c r="CDS476" s="433"/>
      <c r="CDT476" s="433"/>
      <c r="CDU476" s="433"/>
      <c r="CDV476" s="433"/>
      <c r="CDW476" s="433"/>
      <c r="CDX476" s="433"/>
      <c r="CDY476" s="433"/>
      <c r="CDZ476" s="433"/>
      <c r="CEA476" s="433"/>
      <c r="CEB476" s="433"/>
      <c r="CEC476" s="433"/>
      <c r="CED476" s="433"/>
      <c r="CEE476" s="433"/>
      <c r="CEF476" s="433"/>
      <c r="CEG476" s="433"/>
      <c r="CEH476" s="433"/>
      <c r="CEI476" s="433"/>
      <c r="CEJ476" s="433"/>
      <c r="CEK476" s="433"/>
      <c r="CEL476" s="433"/>
      <c r="CEM476" s="433"/>
      <c r="CEN476" s="433"/>
      <c r="CEO476" s="433"/>
      <c r="CEP476" s="433"/>
      <c r="CEQ476" s="433"/>
      <c r="CER476" s="433"/>
      <c r="CES476" s="433"/>
      <c r="CET476" s="433"/>
      <c r="CEU476" s="433"/>
      <c r="CEV476" s="433"/>
      <c r="CEW476" s="433"/>
      <c r="CEX476" s="433"/>
      <c r="CEY476" s="433"/>
      <c r="CEZ476" s="433"/>
      <c r="CFA476" s="433"/>
      <c r="CFB476" s="433"/>
      <c r="CFC476" s="433"/>
      <c r="CFD476" s="433"/>
      <c r="CFE476" s="433"/>
      <c r="CFF476" s="433"/>
      <c r="CFG476" s="433"/>
      <c r="CFH476" s="433"/>
      <c r="CFI476" s="433"/>
      <c r="CFJ476" s="433"/>
      <c r="CFK476" s="433"/>
      <c r="CFL476" s="433"/>
      <c r="CFM476" s="433"/>
      <c r="CFN476" s="433"/>
      <c r="CFO476" s="433"/>
      <c r="CFP476" s="433"/>
      <c r="CFQ476" s="433"/>
      <c r="CFR476" s="433"/>
      <c r="CFS476" s="433"/>
      <c r="CFT476" s="433"/>
      <c r="CFU476" s="433"/>
      <c r="CFV476" s="433"/>
      <c r="CFW476" s="433"/>
      <c r="CFX476" s="433"/>
      <c r="CFY476" s="433"/>
      <c r="CFZ476" s="433"/>
      <c r="CGA476" s="433"/>
      <c r="CGB476" s="433"/>
      <c r="CGC476" s="433"/>
      <c r="CGD476" s="433"/>
      <c r="CGE476" s="433"/>
      <c r="CGF476" s="433"/>
      <c r="CGG476" s="433"/>
      <c r="CGH476" s="433"/>
      <c r="CGI476" s="433"/>
      <c r="CGJ476" s="433"/>
      <c r="CGK476" s="433"/>
      <c r="CGL476" s="433"/>
      <c r="CGM476" s="433"/>
      <c r="CGN476" s="433"/>
      <c r="CGO476" s="433"/>
      <c r="CGP476" s="433"/>
      <c r="CGQ476" s="433"/>
      <c r="CGR476" s="433"/>
      <c r="CGS476" s="433"/>
      <c r="CGT476" s="433"/>
      <c r="CGU476" s="433"/>
      <c r="CGV476" s="433"/>
      <c r="CGW476" s="433"/>
      <c r="CGX476" s="433"/>
      <c r="CGY476" s="433"/>
      <c r="CGZ476" s="433"/>
      <c r="CHA476" s="433"/>
      <c r="CHB476" s="433"/>
      <c r="CHC476" s="433"/>
      <c r="CHD476" s="433"/>
      <c r="CHE476" s="433"/>
      <c r="CHF476" s="433"/>
      <c r="CHG476" s="433"/>
      <c r="CHH476" s="433"/>
      <c r="CHI476" s="433"/>
      <c r="CHJ476" s="433"/>
      <c r="CHK476" s="433"/>
      <c r="CHL476" s="433"/>
      <c r="CHM476" s="433"/>
      <c r="CHN476" s="433"/>
      <c r="CHO476" s="433"/>
      <c r="CHP476" s="433"/>
      <c r="CHQ476" s="433"/>
      <c r="CHR476" s="433"/>
      <c r="CHS476" s="433"/>
      <c r="CHT476" s="433"/>
      <c r="CHU476" s="433"/>
      <c r="CHV476" s="433"/>
      <c r="CHW476" s="433"/>
      <c r="CHX476" s="433"/>
      <c r="CHY476" s="433"/>
      <c r="CHZ476" s="433"/>
      <c r="CIA476" s="433"/>
      <c r="CIB476" s="433"/>
      <c r="CIC476" s="433"/>
      <c r="CID476" s="433"/>
      <c r="CIE476" s="433"/>
      <c r="CIF476" s="433"/>
      <c r="CIG476" s="433"/>
      <c r="CIH476" s="433"/>
      <c r="CII476" s="433"/>
      <c r="CIJ476" s="433"/>
      <c r="CIK476" s="433"/>
      <c r="CIL476" s="433"/>
      <c r="CIM476" s="433"/>
      <c r="CIN476" s="433"/>
      <c r="CIO476" s="433"/>
      <c r="CIP476" s="433"/>
      <c r="CIQ476" s="433"/>
      <c r="CIR476" s="433"/>
      <c r="CIS476" s="433"/>
      <c r="CIT476" s="433"/>
      <c r="CIU476" s="433"/>
      <c r="CIV476" s="433"/>
      <c r="CIW476" s="433"/>
      <c r="CIX476" s="433"/>
      <c r="CIY476" s="433"/>
      <c r="CIZ476" s="433"/>
      <c r="CJA476" s="433"/>
      <c r="CJB476" s="433"/>
      <c r="CJC476" s="433"/>
      <c r="CJD476" s="433"/>
      <c r="CJE476" s="433"/>
      <c r="CJF476" s="433"/>
      <c r="CJG476" s="433"/>
      <c r="CJH476" s="433"/>
      <c r="CJI476" s="433"/>
      <c r="CJJ476" s="433"/>
      <c r="CJK476" s="433"/>
      <c r="CJL476" s="433"/>
      <c r="CJM476" s="433"/>
      <c r="CJN476" s="433"/>
      <c r="CJO476" s="433"/>
      <c r="CJP476" s="433"/>
      <c r="CJQ476" s="433"/>
      <c r="CJR476" s="433"/>
      <c r="CJS476" s="433"/>
      <c r="CJT476" s="433"/>
      <c r="CJU476" s="433"/>
      <c r="CJV476" s="433"/>
      <c r="CJW476" s="433"/>
      <c r="CJX476" s="433"/>
      <c r="CJY476" s="433"/>
      <c r="CJZ476" s="433"/>
      <c r="CKA476" s="433"/>
      <c r="CKB476" s="433"/>
      <c r="CKC476" s="433"/>
      <c r="CKD476" s="433"/>
      <c r="CKE476" s="433"/>
      <c r="CKF476" s="433"/>
      <c r="CKG476" s="433"/>
      <c r="CKH476" s="433"/>
      <c r="CKI476" s="433"/>
      <c r="CKJ476" s="433"/>
      <c r="CKK476" s="433"/>
      <c r="CKL476" s="433"/>
      <c r="CKM476" s="433"/>
      <c r="CKN476" s="433"/>
      <c r="CKO476" s="433"/>
      <c r="CKP476" s="433"/>
      <c r="CKQ476" s="433"/>
      <c r="CKR476" s="433"/>
      <c r="CKS476" s="433"/>
      <c r="CKT476" s="433"/>
      <c r="CKU476" s="433"/>
      <c r="CKV476" s="433"/>
      <c r="CKW476" s="433"/>
      <c r="CKX476" s="433"/>
      <c r="CKY476" s="433"/>
      <c r="CKZ476" s="433"/>
      <c r="CLA476" s="433"/>
      <c r="CLB476" s="433"/>
      <c r="CLC476" s="433"/>
      <c r="CLD476" s="433"/>
      <c r="CLE476" s="433"/>
      <c r="CLF476" s="433"/>
      <c r="CLG476" s="433"/>
      <c r="CLH476" s="433"/>
      <c r="CLI476" s="433"/>
      <c r="CLJ476" s="433"/>
      <c r="CLK476" s="433"/>
      <c r="CLL476" s="433"/>
      <c r="CLM476" s="433"/>
      <c r="CLN476" s="433"/>
      <c r="CLO476" s="433"/>
      <c r="CLP476" s="433"/>
      <c r="CLQ476" s="433"/>
      <c r="CLR476" s="433"/>
      <c r="CLS476" s="433"/>
      <c r="CLT476" s="433"/>
      <c r="CLU476" s="433"/>
      <c r="CLV476" s="433"/>
      <c r="CLW476" s="433"/>
      <c r="CLX476" s="433"/>
      <c r="CLY476" s="433"/>
      <c r="CLZ476" s="433"/>
      <c r="CMA476" s="433"/>
      <c r="CMB476" s="433"/>
      <c r="CMC476" s="433"/>
      <c r="CMD476" s="433"/>
      <c r="CME476" s="433"/>
      <c r="CMF476" s="433"/>
      <c r="CMG476" s="433"/>
      <c r="CMH476" s="433"/>
      <c r="CMI476" s="433"/>
      <c r="CMJ476" s="433"/>
      <c r="CMK476" s="433"/>
      <c r="CML476" s="433"/>
      <c r="CMM476" s="433"/>
      <c r="CMN476" s="433"/>
      <c r="CMO476" s="433"/>
      <c r="CMP476" s="433"/>
      <c r="CMQ476" s="433"/>
      <c r="CMR476" s="433"/>
      <c r="CMS476" s="433"/>
      <c r="CMT476" s="433"/>
      <c r="CMU476" s="433"/>
      <c r="CMV476" s="433"/>
      <c r="CMW476" s="433"/>
      <c r="CMX476" s="433"/>
      <c r="CMY476" s="433"/>
      <c r="CMZ476" s="433"/>
      <c r="CNA476" s="433"/>
      <c r="CNB476" s="433"/>
      <c r="CNC476" s="433"/>
      <c r="CND476" s="433"/>
      <c r="CNE476" s="433"/>
      <c r="CNF476" s="433"/>
      <c r="CNG476" s="433"/>
      <c r="CNH476" s="433"/>
      <c r="CNI476" s="433"/>
      <c r="CNJ476" s="433"/>
      <c r="CNK476" s="433"/>
      <c r="CNL476" s="433"/>
      <c r="CNM476" s="433"/>
      <c r="CNN476" s="433"/>
      <c r="CNO476" s="433"/>
      <c r="CNP476" s="433"/>
      <c r="CNQ476" s="433"/>
      <c r="CNR476" s="433"/>
      <c r="CNS476" s="433"/>
      <c r="CNT476" s="433"/>
      <c r="CNU476" s="433"/>
      <c r="CNV476" s="433"/>
      <c r="CNW476" s="433"/>
      <c r="CNX476" s="433"/>
      <c r="CNY476" s="433"/>
      <c r="CNZ476" s="433"/>
      <c r="COA476" s="433"/>
      <c r="COB476" s="433"/>
      <c r="COC476" s="433"/>
      <c r="COD476" s="433"/>
      <c r="COE476" s="433"/>
      <c r="COF476" s="433"/>
      <c r="COG476" s="433"/>
      <c r="COH476" s="433"/>
      <c r="COI476" s="433"/>
      <c r="COJ476" s="433"/>
      <c r="COK476" s="433"/>
      <c r="COL476" s="433"/>
      <c r="COM476" s="433"/>
      <c r="CON476" s="433"/>
      <c r="COO476" s="433"/>
      <c r="COP476" s="433"/>
      <c r="COQ476" s="433"/>
      <c r="COR476" s="433"/>
      <c r="COS476" s="433"/>
      <c r="COT476" s="433"/>
      <c r="COU476" s="433"/>
      <c r="COV476" s="433"/>
      <c r="COW476" s="433"/>
      <c r="COX476" s="433"/>
      <c r="COY476" s="433"/>
      <c r="COZ476" s="433"/>
      <c r="CPA476" s="433"/>
      <c r="CPB476" s="433"/>
      <c r="CPC476" s="433"/>
      <c r="CPD476" s="433"/>
      <c r="CPE476" s="433"/>
      <c r="CPF476" s="433"/>
      <c r="CPG476" s="433"/>
      <c r="CPH476" s="433"/>
      <c r="CPI476" s="433"/>
      <c r="CPJ476" s="433"/>
      <c r="CPK476" s="433"/>
      <c r="CPL476" s="433"/>
      <c r="CPM476" s="433"/>
      <c r="CPN476" s="433"/>
      <c r="CPO476" s="433"/>
      <c r="CPP476" s="433"/>
      <c r="CPQ476" s="433"/>
      <c r="CPR476" s="433"/>
      <c r="CPS476" s="433"/>
      <c r="CPT476" s="433"/>
      <c r="CPU476" s="433"/>
      <c r="CPV476" s="433"/>
      <c r="CPW476" s="433"/>
      <c r="CPX476" s="433"/>
      <c r="CPY476" s="433"/>
      <c r="CPZ476" s="433"/>
      <c r="CQA476" s="433"/>
      <c r="CQB476" s="433"/>
      <c r="CQC476" s="433"/>
      <c r="CQD476" s="433"/>
      <c r="CQE476" s="433"/>
      <c r="CQF476" s="433"/>
      <c r="CQG476" s="433"/>
      <c r="CQH476" s="433"/>
      <c r="CQI476" s="433"/>
      <c r="CQJ476" s="433"/>
      <c r="CQK476" s="433"/>
      <c r="CQL476" s="433"/>
      <c r="CQM476" s="433"/>
      <c r="CQN476" s="433"/>
      <c r="CQO476" s="433"/>
      <c r="CQP476" s="433"/>
      <c r="CQQ476" s="433"/>
      <c r="CQR476" s="433"/>
      <c r="CQS476" s="433"/>
      <c r="CQT476" s="433"/>
      <c r="CQU476" s="433"/>
      <c r="CQV476" s="433"/>
      <c r="CQW476" s="433"/>
      <c r="CQX476" s="433"/>
      <c r="CQY476" s="433"/>
      <c r="CQZ476" s="433"/>
      <c r="CRA476" s="433"/>
      <c r="CRB476" s="433"/>
      <c r="CRC476" s="433"/>
      <c r="CRD476" s="433"/>
      <c r="CRE476" s="433"/>
      <c r="CRF476" s="433"/>
      <c r="CRG476" s="433"/>
      <c r="CRH476" s="433"/>
      <c r="CRI476" s="433"/>
      <c r="CRJ476" s="433"/>
      <c r="CRK476" s="433"/>
      <c r="CRL476" s="433"/>
      <c r="CRM476" s="433"/>
      <c r="CRN476" s="433"/>
      <c r="CRO476" s="433"/>
      <c r="CRP476" s="433"/>
      <c r="CRQ476" s="433"/>
      <c r="CRR476" s="433"/>
      <c r="CRS476" s="433"/>
      <c r="CRT476" s="433"/>
      <c r="CRU476" s="433"/>
      <c r="CRV476" s="433"/>
      <c r="CRW476" s="433"/>
      <c r="CRX476" s="433"/>
      <c r="CRY476" s="433"/>
      <c r="CRZ476" s="433"/>
      <c r="CSA476" s="433"/>
      <c r="CSB476" s="433"/>
      <c r="CSC476" s="433"/>
      <c r="CSD476" s="433"/>
      <c r="CSE476" s="433"/>
      <c r="CSF476" s="433"/>
      <c r="CSG476" s="433"/>
      <c r="CSH476" s="433"/>
      <c r="CSI476" s="433"/>
      <c r="CSJ476" s="433"/>
      <c r="CSK476" s="433"/>
      <c r="CSL476" s="433"/>
      <c r="CSM476" s="433"/>
      <c r="CSN476" s="433"/>
      <c r="CSO476" s="433"/>
      <c r="CSP476" s="433"/>
      <c r="CSQ476" s="433"/>
      <c r="CSR476" s="433"/>
      <c r="CSS476" s="433"/>
      <c r="CST476" s="433"/>
      <c r="CSU476" s="433"/>
      <c r="CSV476" s="433"/>
      <c r="CSW476" s="433"/>
      <c r="CSX476" s="433"/>
      <c r="CSY476" s="433"/>
      <c r="CSZ476" s="433"/>
      <c r="CTA476" s="433"/>
      <c r="CTB476" s="433"/>
      <c r="CTC476" s="433"/>
      <c r="CTD476" s="433"/>
      <c r="CTE476" s="433"/>
      <c r="CTF476" s="433"/>
      <c r="CTG476" s="433"/>
      <c r="CTH476" s="433"/>
      <c r="CTI476" s="433"/>
      <c r="CTJ476" s="433"/>
      <c r="CTK476" s="433"/>
      <c r="CTL476" s="433"/>
      <c r="CTM476" s="433"/>
      <c r="CTN476" s="433"/>
      <c r="CTO476" s="433"/>
      <c r="CTP476" s="433"/>
      <c r="CTQ476" s="433"/>
      <c r="CTR476" s="433"/>
      <c r="CTS476" s="433"/>
      <c r="CTT476" s="433"/>
      <c r="CTU476" s="433"/>
      <c r="CTV476" s="433"/>
      <c r="CTW476" s="433"/>
      <c r="CTX476" s="433"/>
      <c r="CTY476" s="433"/>
      <c r="CTZ476" s="433"/>
      <c r="CUA476" s="433"/>
      <c r="CUB476" s="433"/>
      <c r="CUC476" s="433"/>
      <c r="CUD476" s="433"/>
      <c r="CUE476" s="433"/>
      <c r="CUF476" s="433"/>
      <c r="CUG476" s="433"/>
      <c r="CUH476" s="433"/>
      <c r="CUI476" s="433"/>
      <c r="CUJ476" s="433"/>
      <c r="CUK476" s="433"/>
      <c r="CUL476" s="433"/>
      <c r="CUM476" s="433"/>
      <c r="CUN476" s="433"/>
      <c r="CUO476" s="433"/>
      <c r="CUP476" s="433"/>
      <c r="CUQ476" s="433"/>
      <c r="CUR476" s="433"/>
      <c r="CUS476" s="433"/>
      <c r="CUT476" s="433"/>
      <c r="CUU476" s="433"/>
      <c r="CUV476" s="433"/>
      <c r="CUW476" s="433"/>
      <c r="CUX476" s="433"/>
      <c r="CUY476" s="433"/>
      <c r="CUZ476" s="433"/>
      <c r="CVA476" s="433"/>
      <c r="CVB476" s="433"/>
      <c r="CVC476" s="433"/>
      <c r="CVD476" s="433"/>
      <c r="CVE476" s="433"/>
      <c r="CVF476" s="433"/>
      <c r="CVG476" s="433"/>
      <c r="CVH476" s="433"/>
      <c r="CVI476" s="433"/>
      <c r="CVJ476" s="433"/>
      <c r="CVK476" s="433"/>
      <c r="CVL476" s="433"/>
      <c r="CVM476" s="433"/>
      <c r="CVN476" s="433"/>
      <c r="CVO476" s="433"/>
      <c r="CVP476" s="433"/>
      <c r="CVQ476" s="433"/>
      <c r="CVR476" s="433"/>
      <c r="CVS476" s="433"/>
      <c r="CVT476" s="433"/>
      <c r="CVU476" s="433"/>
      <c r="CVV476" s="433"/>
      <c r="CVW476" s="433"/>
      <c r="CVX476" s="433"/>
      <c r="CVY476" s="433"/>
      <c r="CVZ476" s="433"/>
      <c r="CWA476" s="433"/>
      <c r="CWB476" s="433"/>
      <c r="CWC476" s="433"/>
      <c r="CWD476" s="433"/>
      <c r="CWE476" s="433"/>
      <c r="CWF476" s="433"/>
      <c r="CWG476" s="433"/>
      <c r="CWH476" s="433"/>
      <c r="CWI476" s="433"/>
      <c r="CWJ476" s="433"/>
      <c r="CWK476" s="433"/>
      <c r="CWL476" s="433"/>
      <c r="CWM476" s="433"/>
      <c r="CWN476" s="433"/>
      <c r="CWO476" s="433"/>
      <c r="CWP476" s="433"/>
      <c r="CWQ476" s="433"/>
      <c r="CWR476" s="433"/>
      <c r="CWS476" s="433"/>
      <c r="CWT476" s="433"/>
      <c r="CWU476" s="433"/>
      <c r="CWV476" s="433"/>
      <c r="CWW476" s="433"/>
      <c r="CWX476" s="433"/>
      <c r="CWY476" s="433"/>
      <c r="CWZ476" s="433"/>
      <c r="CXA476" s="433"/>
      <c r="CXB476" s="433"/>
      <c r="CXC476" s="433"/>
      <c r="CXD476" s="433"/>
      <c r="CXE476" s="433"/>
      <c r="CXF476" s="433"/>
      <c r="CXG476" s="433"/>
      <c r="CXH476" s="433"/>
      <c r="CXI476" s="433"/>
      <c r="CXJ476" s="433"/>
      <c r="CXK476" s="433"/>
      <c r="CXL476" s="433"/>
      <c r="CXM476" s="433"/>
      <c r="CXN476" s="433"/>
      <c r="CXO476" s="433"/>
      <c r="CXP476" s="433"/>
      <c r="CXQ476" s="433"/>
      <c r="CXR476" s="433"/>
      <c r="CXS476" s="433"/>
      <c r="CXT476" s="433"/>
      <c r="CXU476" s="433"/>
      <c r="CXV476" s="433"/>
      <c r="CXW476" s="433"/>
      <c r="CXX476" s="433"/>
      <c r="CXY476" s="433"/>
      <c r="CXZ476" s="433"/>
      <c r="CYA476" s="433"/>
      <c r="CYB476" s="433"/>
      <c r="CYC476" s="433"/>
      <c r="CYD476" s="433"/>
      <c r="CYE476" s="433"/>
      <c r="CYF476" s="433"/>
      <c r="CYG476" s="433"/>
      <c r="CYH476" s="433"/>
      <c r="CYI476" s="433"/>
      <c r="CYJ476" s="433"/>
      <c r="CYK476" s="433"/>
      <c r="CYL476" s="433"/>
      <c r="CYM476" s="433"/>
      <c r="CYN476" s="433"/>
      <c r="CYO476" s="433"/>
      <c r="CYP476" s="433"/>
      <c r="CYQ476" s="433"/>
      <c r="CYR476" s="433"/>
      <c r="CYS476" s="433"/>
      <c r="CYT476" s="433"/>
      <c r="CYU476" s="433"/>
      <c r="CYV476" s="433"/>
      <c r="CYW476" s="433"/>
      <c r="CYX476" s="433"/>
      <c r="CYY476" s="433"/>
      <c r="CYZ476" s="433"/>
      <c r="CZA476" s="433"/>
      <c r="CZB476" s="433"/>
      <c r="CZC476" s="433"/>
      <c r="CZD476" s="433"/>
      <c r="CZE476" s="433"/>
      <c r="CZF476" s="433"/>
      <c r="CZG476" s="433"/>
      <c r="CZH476" s="433"/>
      <c r="CZI476" s="433"/>
      <c r="CZJ476" s="433"/>
      <c r="CZK476" s="433"/>
      <c r="CZL476" s="433"/>
      <c r="CZM476" s="433"/>
      <c r="CZN476" s="433"/>
      <c r="CZO476" s="433"/>
      <c r="CZP476" s="433"/>
      <c r="CZQ476" s="433"/>
      <c r="CZR476" s="433"/>
      <c r="CZS476" s="433"/>
      <c r="CZT476" s="433"/>
      <c r="CZU476" s="433"/>
      <c r="CZV476" s="433"/>
      <c r="CZW476" s="433"/>
      <c r="CZX476" s="433"/>
      <c r="CZY476" s="433"/>
      <c r="CZZ476" s="433"/>
      <c r="DAA476" s="433"/>
      <c r="DAB476" s="433"/>
      <c r="DAC476" s="433"/>
      <c r="DAD476" s="433"/>
      <c r="DAE476" s="433"/>
      <c r="DAF476" s="433"/>
      <c r="DAG476" s="433"/>
      <c r="DAH476" s="433"/>
      <c r="DAI476" s="433"/>
      <c r="DAJ476" s="433"/>
      <c r="DAK476" s="433"/>
      <c r="DAL476" s="433"/>
      <c r="DAM476" s="433"/>
      <c r="DAN476" s="433"/>
      <c r="DAO476" s="433"/>
      <c r="DAP476" s="433"/>
      <c r="DAQ476" s="433"/>
      <c r="DAR476" s="433"/>
      <c r="DAS476" s="433"/>
      <c r="DAT476" s="433"/>
      <c r="DAU476" s="433"/>
      <c r="DAV476" s="433"/>
      <c r="DAW476" s="433"/>
      <c r="DAX476" s="433"/>
      <c r="DAY476" s="433"/>
      <c r="DAZ476" s="433"/>
      <c r="DBA476" s="433"/>
      <c r="DBB476" s="433"/>
      <c r="DBC476" s="433"/>
      <c r="DBD476" s="433"/>
      <c r="DBE476" s="433"/>
      <c r="DBF476" s="433"/>
      <c r="DBG476" s="433"/>
      <c r="DBH476" s="433"/>
      <c r="DBI476" s="433"/>
      <c r="DBJ476" s="433"/>
      <c r="DBK476" s="433"/>
      <c r="DBL476" s="433"/>
      <c r="DBM476" s="433"/>
      <c r="DBN476" s="433"/>
      <c r="DBO476" s="433"/>
      <c r="DBP476" s="433"/>
      <c r="DBQ476" s="433"/>
      <c r="DBR476" s="433"/>
      <c r="DBS476" s="433"/>
      <c r="DBT476" s="433"/>
      <c r="DBU476" s="433"/>
      <c r="DBV476" s="433"/>
      <c r="DBW476" s="433"/>
      <c r="DBX476" s="433"/>
      <c r="DBY476" s="433"/>
      <c r="DBZ476" s="433"/>
      <c r="DCA476" s="433"/>
      <c r="DCB476" s="433"/>
      <c r="DCC476" s="433"/>
      <c r="DCD476" s="433"/>
      <c r="DCE476" s="433"/>
      <c r="DCF476" s="433"/>
      <c r="DCG476" s="433"/>
      <c r="DCH476" s="433"/>
      <c r="DCI476" s="433"/>
      <c r="DCJ476" s="433"/>
      <c r="DCK476" s="433"/>
      <c r="DCL476" s="433"/>
      <c r="DCM476" s="433"/>
      <c r="DCN476" s="433"/>
      <c r="DCO476" s="433"/>
      <c r="DCP476" s="433"/>
      <c r="DCQ476" s="433"/>
      <c r="DCR476" s="433"/>
      <c r="DCS476" s="433"/>
      <c r="DCT476" s="433"/>
      <c r="DCU476" s="433"/>
      <c r="DCV476" s="433"/>
      <c r="DCW476" s="433"/>
      <c r="DCX476" s="433"/>
      <c r="DCY476" s="433"/>
      <c r="DCZ476" s="433"/>
      <c r="DDA476" s="433"/>
      <c r="DDB476" s="433"/>
      <c r="DDC476" s="433"/>
      <c r="DDD476" s="433"/>
      <c r="DDE476" s="433"/>
      <c r="DDF476" s="433"/>
      <c r="DDG476" s="433"/>
      <c r="DDH476" s="433"/>
      <c r="DDI476" s="433"/>
      <c r="DDJ476" s="433"/>
      <c r="DDK476" s="433"/>
      <c r="DDL476" s="433"/>
      <c r="DDM476" s="433"/>
      <c r="DDN476" s="433"/>
      <c r="DDO476" s="433"/>
      <c r="DDP476" s="433"/>
      <c r="DDQ476" s="433"/>
      <c r="DDR476" s="433"/>
      <c r="DDS476" s="433"/>
      <c r="DDT476" s="433"/>
      <c r="DDU476" s="433"/>
      <c r="DDV476" s="433"/>
      <c r="DDW476" s="433"/>
      <c r="DDX476" s="433"/>
      <c r="DDY476" s="433"/>
      <c r="DDZ476" s="433"/>
      <c r="DEA476" s="433"/>
      <c r="DEB476" s="433"/>
      <c r="DEC476" s="433"/>
      <c r="DED476" s="433"/>
      <c r="DEE476" s="433"/>
      <c r="DEF476" s="433"/>
      <c r="DEG476" s="433"/>
      <c r="DEH476" s="433"/>
      <c r="DEI476" s="433"/>
      <c r="DEJ476" s="433"/>
      <c r="DEK476" s="433"/>
      <c r="DEL476" s="433"/>
      <c r="DEM476" s="433"/>
      <c r="DEN476" s="433"/>
      <c r="DEO476" s="433"/>
      <c r="DEP476" s="433"/>
      <c r="DEQ476" s="433"/>
      <c r="DER476" s="433"/>
      <c r="DES476" s="433"/>
      <c r="DET476" s="433"/>
      <c r="DEU476" s="433"/>
      <c r="DEV476" s="433"/>
      <c r="DEW476" s="433"/>
      <c r="DEX476" s="433"/>
      <c r="DEY476" s="433"/>
      <c r="DEZ476" s="433"/>
      <c r="DFA476" s="433"/>
      <c r="DFB476" s="433"/>
      <c r="DFC476" s="433"/>
      <c r="DFD476" s="433"/>
      <c r="DFE476" s="433"/>
      <c r="DFF476" s="433"/>
      <c r="DFG476" s="433"/>
      <c r="DFH476" s="433"/>
      <c r="DFI476" s="433"/>
      <c r="DFJ476" s="433"/>
      <c r="DFK476" s="433"/>
      <c r="DFL476" s="433"/>
      <c r="DFM476" s="433"/>
      <c r="DFN476" s="433"/>
      <c r="DFO476" s="433"/>
      <c r="DFP476" s="433"/>
      <c r="DFQ476" s="433"/>
      <c r="DFR476" s="433"/>
      <c r="DFS476" s="433"/>
      <c r="DFT476" s="433"/>
      <c r="DFU476" s="433"/>
      <c r="DFV476" s="433"/>
      <c r="DFW476" s="433"/>
      <c r="DFX476" s="433"/>
      <c r="DFY476" s="433"/>
      <c r="DFZ476" s="433"/>
      <c r="DGA476" s="433"/>
      <c r="DGB476" s="433"/>
      <c r="DGC476" s="433"/>
      <c r="DGD476" s="433"/>
      <c r="DGE476" s="433"/>
      <c r="DGF476" s="433"/>
      <c r="DGG476" s="433"/>
      <c r="DGH476" s="433"/>
      <c r="DGI476" s="433"/>
      <c r="DGJ476" s="433"/>
      <c r="DGK476" s="433"/>
      <c r="DGL476" s="433"/>
      <c r="DGM476" s="433"/>
      <c r="DGN476" s="433"/>
      <c r="DGO476" s="433"/>
      <c r="DGP476" s="433"/>
      <c r="DGQ476" s="433"/>
      <c r="DGR476" s="433"/>
      <c r="DGS476" s="433"/>
      <c r="DGT476" s="433"/>
      <c r="DGU476" s="433"/>
      <c r="DGV476" s="433"/>
      <c r="DGW476" s="433"/>
      <c r="DGX476" s="433"/>
      <c r="DGY476" s="433"/>
      <c r="DGZ476" s="433"/>
      <c r="DHA476" s="433"/>
      <c r="DHB476" s="433"/>
      <c r="DHC476" s="433"/>
      <c r="DHD476" s="433"/>
      <c r="DHE476" s="433"/>
      <c r="DHF476" s="433"/>
      <c r="DHG476" s="433"/>
      <c r="DHH476" s="433"/>
      <c r="DHI476" s="433"/>
      <c r="DHJ476" s="433"/>
      <c r="DHK476" s="433"/>
      <c r="DHL476" s="433"/>
      <c r="DHM476" s="433"/>
      <c r="DHN476" s="433"/>
      <c r="DHO476" s="433"/>
      <c r="DHP476" s="433"/>
      <c r="DHQ476" s="433"/>
      <c r="DHR476" s="433"/>
      <c r="DHS476" s="433"/>
      <c r="DHT476" s="433"/>
      <c r="DHU476" s="433"/>
      <c r="DHV476" s="433"/>
      <c r="DHW476" s="433"/>
      <c r="DHX476" s="433"/>
      <c r="DHY476" s="433"/>
      <c r="DHZ476" s="433"/>
      <c r="DIA476" s="433"/>
      <c r="DIB476" s="433"/>
      <c r="DIC476" s="433"/>
      <c r="DID476" s="433"/>
      <c r="DIE476" s="433"/>
      <c r="DIF476" s="433"/>
      <c r="DIG476" s="433"/>
      <c r="DIH476" s="433"/>
      <c r="DII476" s="433"/>
      <c r="DIJ476" s="433"/>
      <c r="DIK476" s="433"/>
      <c r="DIL476" s="433"/>
      <c r="DIM476" s="433"/>
      <c r="DIN476" s="433"/>
      <c r="DIO476" s="433"/>
      <c r="DIP476" s="433"/>
      <c r="DIQ476" s="433"/>
      <c r="DIR476" s="433"/>
      <c r="DIS476" s="433"/>
      <c r="DIT476" s="433"/>
      <c r="DIU476" s="433"/>
      <c r="DIV476" s="433"/>
      <c r="DIW476" s="433"/>
      <c r="DIX476" s="433"/>
      <c r="DIY476" s="433"/>
      <c r="DIZ476" s="433"/>
      <c r="DJA476" s="433"/>
      <c r="DJB476" s="433"/>
      <c r="DJC476" s="433"/>
      <c r="DJD476" s="433"/>
      <c r="DJE476" s="433"/>
      <c r="DJF476" s="433"/>
      <c r="DJG476" s="433"/>
      <c r="DJH476" s="433"/>
      <c r="DJI476" s="433"/>
      <c r="DJJ476" s="433"/>
      <c r="DJK476" s="433"/>
      <c r="DJL476" s="433"/>
      <c r="DJM476" s="433"/>
      <c r="DJN476" s="433"/>
      <c r="DJO476" s="433"/>
      <c r="DJP476" s="433"/>
      <c r="DJQ476" s="433"/>
      <c r="DJR476" s="433"/>
      <c r="DJS476" s="433"/>
      <c r="DJT476" s="433"/>
      <c r="DJU476" s="433"/>
      <c r="DJV476" s="433"/>
      <c r="DJW476" s="433"/>
      <c r="DJX476" s="433"/>
      <c r="DJY476" s="433"/>
      <c r="DJZ476" s="433"/>
      <c r="DKA476" s="433"/>
      <c r="DKB476" s="433"/>
      <c r="DKC476" s="433"/>
      <c r="DKD476" s="433"/>
      <c r="DKE476" s="433"/>
      <c r="DKF476" s="433"/>
      <c r="DKG476" s="433"/>
      <c r="DKH476" s="433"/>
      <c r="DKI476" s="433"/>
      <c r="DKJ476" s="433"/>
      <c r="DKK476" s="433"/>
      <c r="DKL476" s="433"/>
      <c r="DKM476" s="433"/>
      <c r="DKN476" s="433"/>
      <c r="DKO476" s="433"/>
      <c r="DKP476" s="433"/>
      <c r="DKQ476" s="433"/>
      <c r="DKR476" s="433"/>
      <c r="DKS476" s="433"/>
      <c r="DKT476" s="433"/>
      <c r="DKU476" s="433"/>
      <c r="DKV476" s="433"/>
      <c r="DKW476" s="433"/>
      <c r="DKX476" s="433"/>
      <c r="DKY476" s="433"/>
      <c r="DKZ476" s="433"/>
      <c r="DLA476" s="433"/>
      <c r="DLB476" s="433"/>
      <c r="DLC476" s="433"/>
      <c r="DLD476" s="433"/>
      <c r="DLE476" s="433"/>
      <c r="DLF476" s="433"/>
      <c r="DLG476" s="433"/>
      <c r="DLH476" s="433"/>
      <c r="DLI476" s="433"/>
      <c r="DLJ476" s="433"/>
      <c r="DLK476" s="433"/>
      <c r="DLL476" s="433"/>
      <c r="DLM476" s="433"/>
      <c r="DLN476" s="433"/>
      <c r="DLO476" s="433"/>
      <c r="DLP476" s="433"/>
      <c r="DLQ476" s="433"/>
      <c r="DLR476" s="433"/>
      <c r="DLS476" s="433"/>
      <c r="DLT476" s="433"/>
      <c r="DLU476" s="433"/>
      <c r="DLV476" s="433"/>
      <c r="DLW476" s="433"/>
      <c r="DLX476" s="433"/>
      <c r="DLY476" s="433"/>
      <c r="DLZ476" s="433"/>
      <c r="DMA476" s="433"/>
      <c r="DMB476" s="433"/>
      <c r="DMC476" s="433"/>
      <c r="DMD476" s="433"/>
      <c r="DME476" s="433"/>
      <c r="DMF476" s="433"/>
      <c r="DMG476" s="433"/>
      <c r="DMH476" s="433"/>
      <c r="DMI476" s="433"/>
      <c r="DMJ476" s="433"/>
      <c r="DMK476" s="433"/>
      <c r="DML476" s="433"/>
      <c r="DMM476" s="433"/>
      <c r="DMN476" s="433"/>
      <c r="DMO476" s="433"/>
      <c r="DMP476" s="433"/>
      <c r="DMQ476" s="433"/>
      <c r="DMR476" s="433"/>
      <c r="DMS476" s="433"/>
      <c r="DMT476" s="433"/>
      <c r="DMU476" s="433"/>
      <c r="DMV476" s="433"/>
      <c r="DMW476" s="433"/>
      <c r="DMX476" s="433"/>
      <c r="DMY476" s="433"/>
      <c r="DMZ476" s="433"/>
      <c r="DNA476" s="433"/>
      <c r="DNB476" s="433"/>
      <c r="DNC476" s="433"/>
      <c r="DND476" s="433"/>
      <c r="DNE476" s="433"/>
      <c r="DNF476" s="433"/>
      <c r="DNG476" s="433"/>
      <c r="DNH476" s="433"/>
      <c r="DNI476" s="433"/>
      <c r="DNJ476" s="433"/>
      <c r="DNK476" s="433"/>
      <c r="DNL476" s="433"/>
      <c r="DNM476" s="433"/>
      <c r="DNN476" s="433"/>
      <c r="DNO476" s="433"/>
      <c r="DNP476" s="433"/>
      <c r="DNQ476" s="433"/>
      <c r="DNR476" s="433"/>
      <c r="DNS476" s="433"/>
      <c r="DNT476" s="433"/>
      <c r="DNU476" s="433"/>
      <c r="DNV476" s="433"/>
      <c r="DNW476" s="433"/>
      <c r="DNX476" s="433"/>
      <c r="DNY476" s="433"/>
      <c r="DNZ476" s="433"/>
      <c r="DOA476" s="433"/>
      <c r="DOB476" s="433"/>
      <c r="DOC476" s="433"/>
      <c r="DOD476" s="433"/>
      <c r="DOE476" s="433"/>
      <c r="DOF476" s="433"/>
      <c r="DOG476" s="433"/>
      <c r="DOH476" s="433"/>
      <c r="DOI476" s="433"/>
      <c r="DOJ476" s="433"/>
      <c r="DOK476" s="433"/>
      <c r="DOL476" s="433"/>
      <c r="DOM476" s="433"/>
      <c r="DON476" s="433"/>
      <c r="DOO476" s="433"/>
      <c r="DOP476" s="433"/>
      <c r="DOQ476" s="433"/>
      <c r="DOR476" s="433"/>
      <c r="DOS476" s="433"/>
      <c r="DOT476" s="433"/>
      <c r="DOU476" s="433"/>
      <c r="DOV476" s="433"/>
      <c r="DOW476" s="433"/>
      <c r="DOX476" s="433"/>
      <c r="DOY476" s="433"/>
      <c r="DOZ476" s="433"/>
      <c r="DPA476" s="433"/>
      <c r="DPB476" s="433"/>
      <c r="DPC476" s="433"/>
      <c r="DPD476" s="433"/>
      <c r="DPE476" s="433"/>
      <c r="DPF476" s="433"/>
      <c r="DPG476" s="433"/>
      <c r="DPH476" s="433"/>
      <c r="DPI476" s="433"/>
      <c r="DPJ476" s="433"/>
      <c r="DPK476" s="433"/>
      <c r="DPL476" s="433"/>
      <c r="DPM476" s="433"/>
      <c r="DPN476" s="433"/>
      <c r="DPO476" s="433"/>
      <c r="DPP476" s="433"/>
      <c r="DPQ476" s="433"/>
      <c r="DPR476" s="433"/>
      <c r="DPS476" s="433"/>
      <c r="DPT476" s="433"/>
      <c r="DPU476" s="433"/>
      <c r="DPV476" s="433"/>
      <c r="DPW476" s="433"/>
      <c r="DPX476" s="433"/>
      <c r="DPY476" s="433"/>
      <c r="DPZ476" s="433"/>
      <c r="DQA476" s="433"/>
      <c r="DQB476" s="433"/>
      <c r="DQC476" s="433"/>
      <c r="DQD476" s="433"/>
      <c r="DQE476" s="433"/>
      <c r="DQF476" s="433"/>
      <c r="DQG476" s="433"/>
      <c r="DQH476" s="433"/>
      <c r="DQI476" s="433"/>
      <c r="DQJ476" s="433"/>
      <c r="DQK476" s="433"/>
      <c r="DQL476" s="433"/>
      <c r="DQM476" s="433"/>
      <c r="DQN476" s="433"/>
      <c r="DQO476" s="433"/>
      <c r="DQP476" s="433"/>
      <c r="DQQ476" s="433"/>
      <c r="DQR476" s="433"/>
      <c r="DQS476" s="433"/>
      <c r="DQT476" s="433"/>
      <c r="DQU476" s="433"/>
      <c r="DQV476" s="433"/>
      <c r="DQW476" s="433"/>
      <c r="DQX476" s="433"/>
      <c r="DQY476" s="433"/>
      <c r="DQZ476" s="433"/>
      <c r="DRA476" s="433"/>
      <c r="DRB476" s="433"/>
      <c r="DRC476" s="433"/>
      <c r="DRD476" s="433"/>
      <c r="DRE476" s="433"/>
      <c r="DRF476" s="433"/>
      <c r="DRG476" s="433"/>
      <c r="DRH476" s="433"/>
      <c r="DRI476" s="433"/>
      <c r="DRJ476" s="433"/>
      <c r="DRK476" s="433"/>
      <c r="DRL476" s="433"/>
      <c r="DRM476" s="433"/>
      <c r="DRN476" s="433"/>
      <c r="DRO476" s="433"/>
      <c r="DRP476" s="433"/>
      <c r="DRQ476" s="433"/>
      <c r="DRR476" s="433"/>
      <c r="DRS476" s="433"/>
      <c r="DRT476" s="433"/>
      <c r="DRU476" s="433"/>
      <c r="DRV476" s="433"/>
      <c r="DRW476" s="433"/>
      <c r="DRX476" s="433"/>
      <c r="DRY476" s="433"/>
      <c r="DRZ476" s="433"/>
      <c r="DSA476" s="433"/>
      <c r="DSB476" s="433"/>
      <c r="DSC476" s="433"/>
      <c r="DSD476" s="433"/>
      <c r="DSE476" s="433"/>
      <c r="DSF476" s="433"/>
      <c r="DSG476" s="433"/>
      <c r="DSH476" s="433"/>
      <c r="DSI476" s="433"/>
      <c r="DSJ476" s="433"/>
      <c r="DSK476" s="433"/>
      <c r="DSL476" s="433"/>
      <c r="DSM476" s="433"/>
      <c r="DSN476" s="433"/>
      <c r="DSO476" s="433"/>
      <c r="DSP476" s="433"/>
      <c r="DSQ476" s="433"/>
      <c r="DSR476" s="433"/>
      <c r="DSS476" s="433"/>
      <c r="DST476" s="433"/>
      <c r="DSU476" s="433"/>
      <c r="DSV476" s="433"/>
      <c r="DSW476" s="433"/>
      <c r="DSX476" s="433"/>
      <c r="DSY476" s="433"/>
      <c r="DSZ476" s="433"/>
      <c r="DTA476" s="433"/>
      <c r="DTB476" s="433"/>
      <c r="DTC476" s="433"/>
      <c r="DTD476" s="433"/>
      <c r="DTE476" s="433"/>
      <c r="DTF476" s="433"/>
      <c r="DTG476" s="433"/>
      <c r="DTH476" s="433"/>
      <c r="DTI476" s="433"/>
      <c r="DTJ476" s="433"/>
      <c r="DTK476" s="433"/>
      <c r="DTL476" s="433"/>
      <c r="DTM476" s="433"/>
      <c r="DTN476" s="433"/>
      <c r="DTO476" s="433"/>
      <c r="DTP476" s="433"/>
      <c r="DTQ476" s="433"/>
      <c r="DTR476" s="433"/>
      <c r="DTS476" s="433"/>
      <c r="DTT476" s="433"/>
      <c r="DTU476" s="433"/>
      <c r="DTV476" s="433"/>
      <c r="DTW476" s="433"/>
      <c r="DTX476" s="433"/>
      <c r="DTY476" s="433"/>
      <c r="DTZ476" s="433"/>
      <c r="DUA476" s="433"/>
      <c r="DUB476" s="433"/>
      <c r="DUC476" s="433"/>
      <c r="DUD476" s="433"/>
      <c r="DUE476" s="433"/>
      <c r="DUF476" s="433"/>
      <c r="DUG476" s="433"/>
      <c r="DUH476" s="433"/>
      <c r="DUI476" s="433"/>
      <c r="DUJ476" s="433"/>
      <c r="DUK476" s="433"/>
      <c r="DUL476" s="433"/>
      <c r="DUM476" s="433"/>
      <c r="DUN476" s="433"/>
      <c r="DUO476" s="433"/>
      <c r="DUP476" s="433"/>
      <c r="DUQ476" s="433"/>
      <c r="DUR476" s="433"/>
      <c r="DUS476" s="433"/>
      <c r="DUT476" s="433"/>
      <c r="DUU476" s="433"/>
      <c r="DUV476" s="433"/>
      <c r="DUW476" s="433"/>
      <c r="DUX476" s="433"/>
      <c r="DUY476" s="433"/>
      <c r="DUZ476" s="433"/>
      <c r="DVA476" s="433"/>
      <c r="DVB476" s="433"/>
      <c r="DVC476" s="433"/>
      <c r="DVD476" s="433"/>
      <c r="DVE476" s="433"/>
      <c r="DVF476" s="433"/>
      <c r="DVG476" s="433"/>
      <c r="DVH476" s="433"/>
      <c r="DVI476" s="433"/>
      <c r="DVJ476" s="433"/>
      <c r="DVK476" s="433"/>
      <c r="DVL476" s="433"/>
      <c r="DVM476" s="433"/>
      <c r="DVN476" s="433"/>
      <c r="DVO476" s="433"/>
      <c r="DVP476" s="433"/>
      <c r="DVQ476" s="433"/>
      <c r="DVR476" s="433"/>
      <c r="DVS476" s="433"/>
      <c r="DVT476" s="433"/>
      <c r="DVU476" s="433"/>
      <c r="DVV476" s="433"/>
      <c r="DVW476" s="433"/>
      <c r="DVX476" s="433"/>
      <c r="DVY476" s="433"/>
      <c r="DVZ476" s="433"/>
      <c r="DWA476" s="433"/>
      <c r="DWB476" s="433"/>
      <c r="DWC476" s="433"/>
      <c r="DWD476" s="433"/>
      <c r="DWE476" s="433"/>
      <c r="DWF476" s="433"/>
      <c r="DWG476" s="433"/>
      <c r="DWH476" s="433"/>
      <c r="DWI476" s="433"/>
      <c r="DWJ476" s="433"/>
      <c r="DWK476" s="433"/>
      <c r="DWL476" s="433"/>
      <c r="DWM476" s="433"/>
      <c r="DWN476" s="433"/>
      <c r="DWO476" s="433"/>
      <c r="DWP476" s="433"/>
      <c r="DWQ476" s="433"/>
      <c r="DWR476" s="433"/>
      <c r="DWS476" s="433"/>
      <c r="DWT476" s="433"/>
      <c r="DWU476" s="433"/>
      <c r="DWV476" s="433"/>
      <c r="DWW476" s="433"/>
      <c r="DWX476" s="433"/>
      <c r="DWY476" s="433"/>
      <c r="DWZ476" s="433"/>
      <c r="DXA476" s="433"/>
      <c r="DXB476" s="433"/>
      <c r="DXC476" s="433"/>
      <c r="DXD476" s="433"/>
      <c r="DXE476" s="433"/>
      <c r="DXF476" s="433"/>
      <c r="DXG476" s="433"/>
      <c r="DXH476" s="433"/>
      <c r="DXI476" s="433"/>
      <c r="DXJ476" s="433"/>
      <c r="DXK476" s="433"/>
      <c r="DXL476" s="433"/>
      <c r="DXM476" s="433"/>
      <c r="DXN476" s="433"/>
      <c r="DXO476" s="433"/>
      <c r="DXP476" s="433"/>
      <c r="DXQ476" s="433"/>
      <c r="DXR476" s="433"/>
      <c r="DXS476" s="433"/>
      <c r="DXT476" s="433"/>
      <c r="DXU476" s="433"/>
      <c r="DXV476" s="433"/>
      <c r="DXW476" s="433"/>
      <c r="DXX476" s="433"/>
      <c r="DXY476" s="433"/>
      <c r="DXZ476" s="433"/>
      <c r="DYA476" s="433"/>
      <c r="DYB476" s="433"/>
      <c r="DYC476" s="433"/>
      <c r="DYD476" s="433"/>
      <c r="DYE476" s="433"/>
      <c r="DYF476" s="433"/>
      <c r="DYG476" s="433"/>
      <c r="DYH476" s="433"/>
      <c r="DYI476" s="433"/>
      <c r="DYJ476" s="433"/>
      <c r="DYK476" s="433"/>
      <c r="DYL476" s="433"/>
      <c r="DYM476" s="433"/>
      <c r="DYN476" s="433"/>
      <c r="DYO476" s="433"/>
      <c r="DYP476" s="433"/>
      <c r="DYQ476" s="433"/>
      <c r="DYR476" s="433"/>
      <c r="DYS476" s="433"/>
      <c r="DYT476" s="433"/>
      <c r="DYU476" s="433"/>
      <c r="DYV476" s="433"/>
      <c r="DYW476" s="433"/>
      <c r="DYX476" s="433"/>
      <c r="DYY476" s="433"/>
      <c r="DYZ476" s="433"/>
      <c r="DZA476" s="433"/>
      <c r="DZB476" s="433"/>
      <c r="DZC476" s="433"/>
      <c r="DZD476" s="433"/>
      <c r="DZE476" s="433"/>
      <c r="DZF476" s="433"/>
      <c r="DZG476" s="433"/>
      <c r="DZH476" s="433"/>
      <c r="DZI476" s="433"/>
      <c r="DZJ476" s="433"/>
      <c r="DZK476" s="433"/>
      <c r="DZL476" s="433"/>
      <c r="DZM476" s="433"/>
      <c r="DZN476" s="433"/>
      <c r="DZO476" s="433"/>
      <c r="DZP476" s="433"/>
      <c r="DZQ476" s="433"/>
      <c r="DZR476" s="433"/>
      <c r="DZS476" s="433"/>
      <c r="DZT476" s="433"/>
      <c r="DZU476" s="433"/>
      <c r="DZV476" s="433"/>
      <c r="DZW476" s="433"/>
      <c r="DZX476" s="433"/>
      <c r="DZY476" s="433"/>
      <c r="DZZ476" s="433"/>
      <c r="EAA476" s="433"/>
      <c r="EAB476" s="433"/>
      <c r="EAC476" s="433"/>
      <c r="EAD476" s="433"/>
      <c r="EAE476" s="433"/>
      <c r="EAF476" s="433"/>
      <c r="EAG476" s="433"/>
      <c r="EAH476" s="433"/>
      <c r="EAI476" s="433"/>
      <c r="EAJ476" s="433"/>
      <c r="EAK476" s="433"/>
      <c r="EAL476" s="433"/>
      <c r="EAM476" s="433"/>
      <c r="EAN476" s="433"/>
      <c r="EAO476" s="433"/>
      <c r="EAP476" s="433"/>
      <c r="EAQ476" s="433"/>
      <c r="EAR476" s="433"/>
      <c r="EAS476" s="433"/>
      <c r="EAT476" s="433"/>
      <c r="EAU476" s="433"/>
      <c r="EAV476" s="433"/>
      <c r="EAW476" s="433"/>
      <c r="EAX476" s="433"/>
      <c r="EAY476" s="433"/>
      <c r="EAZ476" s="433"/>
      <c r="EBA476" s="433"/>
      <c r="EBB476" s="433"/>
      <c r="EBC476" s="433"/>
      <c r="EBD476" s="433"/>
      <c r="EBE476" s="433"/>
      <c r="EBF476" s="433"/>
      <c r="EBG476" s="433"/>
      <c r="EBH476" s="433"/>
      <c r="EBI476" s="433"/>
      <c r="EBJ476" s="433"/>
      <c r="EBK476" s="433"/>
      <c r="EBL476" s="433"/>
      <c r="EBM476" s="433"/>
      <c r="EBN476" s="433"/>
      <c r="EBO476" s="433"/>
      <c r="EBP476" s="433"/>
      <c r="EBQ476" s="433"/>
      <c r="EBR476" s="433"/>
      <c r="EBS476" s="433"/>
      <c r="EBT476" s="433"/>
      <c r="EBU476" s="433"/>
      <c r="EBV476" s="433"/>
      <c r="EBW476" s="433"/>
      <c r="EBX476" s="433"/>
      <c r="EBY476" s="433"/>
      <c r="EBZ476" s="433"/>
      <c r="ECA476" s="433"/>
      <c r="ECB476" s="433"/>
      <c r="ECC476" s="433"/>
      <c r="ECD476" s="433"/>
      <c r="ECE476" s="433"/>
      <c r="ECF476" s="433"/>
      <c r="ECG476" s="433"/>
      <c r="ECH476" s="433"/>
      <c r="ECI476" s="433"/>
      <c r="ECJ476" s="433"/>
      <c r="ECK476" s="433"/>
      <c r="ECL476" s="433"/>
      <c r="ECM476" s="433"/>
      <c r="ECN476" s="433"/>
      <c r="ECO476" s="433"/>
      <c r="ECP476" s="433"/>
      <c r="ECQ476" s="433"/>
      <c r="ECR476" s="433"/>
      <c r="ECS476" s="433"/>
      <c r="ECT476" s="433"/>
      <c r="ECU476" s="433"/>
      <c r="ECV476" s="433"/>
      <c r="ECW476" s="433"/>
      <c r="ECX476" s="433"/>
      <c r="ECY476" s="433"/>
      <c r="ECZ476" s="433"/>
      <c r="EDA476" s="433"/>
      <c r="EDB476" s="433"/>
      <c r="EDC476" s="433"/>
      <c r="EDD476" s="433"/>
      <c r="EDE476" s="433"/>
      <c r="EDF476" s="433"/>
      <c r="EDG476" s="433"/>
      <c r="EDH476" s="433"/>
      <c r="EDI476" s="433"/>
      <c r="EDJ476" s="433"/>
      <c r="EDK476" s="433"/>
      <c r="EDL476" s="433"/>
      <c r="EDM476" s="433"/>
      <c r="EDN476" s="433"/>
      <c r="EDO476" s="433"/>
      <c r="EDP476" s="433"/>
      <c r="EDQ476" s="433"/>
      <c r="EDR476" s="433"/>
      <c r="EDS476" s="433"/>
      <c r="EDT476" s="433"/>
      <c r="EDU476" s="433"/>
      <c r="EDV476" s="433"/>
      <c r="EDW476" s="433"/>
      <c r="EDX476" s="433"/>
      <c r="EDY476" s="433"/>
      <c r="EDZ476" s="433"/>
      <c r="EEA476" s="433"/>
      <c r="EEB476" s="433"/>
      <c r="EEC476" s="433"/>
      <c r="EED476" s="433"/>
      <c r="EEE476" s="433"/>
      <c r="EEF476" s="433"/>
      <c r="EEG476" s="433"/>
      <c r="EEH476" s="433"/>
      <c r="EEI476" s="433"/>
      <c r="EEJ476" s="433"/>
      <c r="EEK476" s="433"/>
      <c r="EEL476" s="433"/>
      <c r="EEM476" s="433"/>
      <c r="EEN476" s="433"/>
      <c r="EEO476" s="433"/>
      <c r="EEP476" s="433"/>
      <c r="EEQ476" s="433"/>
      <c r="EER476" s="433"/>
      <c r="EES476" s="433"/>
      <c r="EET476" s="433"/>
      <c r="EEU476" s="433"/>
      <c r="EEV476" s="433"/>
      <c r="EEW476" s="433"/>
      <c r="EEX476" s="433"/>
      <c r="EEY476" s="433"/>
      <c r="EEZ476" s="433"/>
      <c r="EFA476" s="433"/>
      <c r="EFB476" s="433"/>
      <c r="EFC476" s="433"/>
      <c r="EFD476" s="433"/>
      <c r="EFE476" s="433"/>
      <c r="EFF476" s="433"/>
      <c r="EFG476" s="433"/>
      <c r="EFH476" s="433"/>
      <c r="EFI476" s="433"/>
      <c r="EFJ476" s="433"/>
      <c r="EFK476" s="433"/>
      <c r="EFL476" s="433"/>
      <c r="EFM476" s="433"/>
      <c r="EFN476" s="433"/>
      <c r="EFO476" s="433"/>
      <c r="EFP476" s="433"/>
      <c r="EFQ476" s="433"/>
      <c r="EFR476" s="433"/>
      <c r="EFS476" s="433"/>
      <c r="EFT476" s="433"/>
      <c r="EFU476" s="433"/>
      <c r="EFV476" s="433"/>
      <c r="EFW476" s="433"/>
      <c r="EFX476" s="433"/>
      <c r="EFY476" s="433"/>
      <c r="EFZ476" s="433"/>
      <c r="EGA476" s="433"/>
      <c r="EGB476" s="433"/>
      <c r="EGC476" s="433"/>
      <c r="EGD476" s="433"/>
      <c r="EGE476" s="433"/>
      <c r="EGF476" s="433"/>
      <c r="EGG476" s="433"/>
      <c r="EGH476" s="433"/>
      <c r="EGI476" s="433"/>
      <c r="EGJ476" s="433"/>
      <c r="EGK476" s="433"/>
      <c r="EGL476" s="433"/>
      <c r="EGM476" s="433"/>
      <c r="EGN476" s="433"/>
      <c r="EGO476" s="433"/>
      <c r="EGP476" s="433"/>
      <c r="EGQ476" s="433"/>
      <c r="EGR476" s="433"/>
      <c r="EGS476" s="433"/>
      <c r="EGT476" s="433"/>
      <c r="EGU476" s="433"/>
      <c r="EGV476" s="433"/>
      <c r="EGW476" s="433"/>
      <c r="EGX476" s="433"/>
      <c r="EGY476" s="433"/>
      <c r="EGZ476" s="433"/>
      <c r="EHA476" s="433"/>
      <c r="EHB476" s="433"/>
      <c r="EHC476" s="433"/>
      <c r="EHD476" s="433"/>
      <c r="EHE476" s="433"/>
      <c r="EHF476" s="433"/>
      <c r="EHG476" s="433"/>
      <c r="EHH476" s="433"/>
      <c r="EHI476" s="433"/>
      <c r="EHJ476" s="433"/>
      <c r="EHK476" s="433"/>
      <c r="EHL476" s="433"/>
      <c r="EHM476" s="433"/>
      <c r="EHN476" s="433"/>
      <c r="EHO476" s="433"/>
      <c r="EHP476" s="433"/>
      <c r="EHQ476" s="433"/>
      <c r="EHR476" s="433"/>
      <c r="EHS476" s="433"/>
      <c r="EHT476" s="433"/>
      <c r="EHU476" s="433"/>
      <c r="EHV476" s="433"/>
      <c r="EHW476" s="433"/>
      <c r="EHX476" s="433"/>
      <c r="EHY476" s="433"/>
      <c r="EHZ476" s="433"/>
      <c r="EIA476" s="433"/>
      <c r="EIB476" s="433"/>
      <c r="EIC476" s="433"/>
      <c r="EID476" s="433"/>
      <c r="EIE476" s="433"/>
      <c r="EIF476" s="433"/>
      <c r="EIG476" s="433"/>
      <c r="EIH476" s="433"/>
      <c r="EII476" s="433"/>
      <c r="EIJ476" s="433"/>
      <c r="EIK476" s="433"/>
      <c r="EIL476" s="433"/>
      <c r="EIM476" s="433"/>
      <c r="EIN476" s="433"/>
      <c r="EIO476" s="433"/>
      <c r="EIP476" s="433"/>
      <c r="EIQ476" s="433"/>
      <c r="EIR476" s="433"/>
      <c r="EIS476" s="433"/>
      <c r="EIT476" s="433"/>
      <c r="EIU476" s="433"/>
      <c r="EIV476" s="433"/>
      <c r="EIW476" s="433"/>
      <c r="EIX476" s="433"/>
      <c r="EIY476" s="433"/>
      <c r="EIZ476" s="433"/>
      <c r="EJA476" s="433"/>
      <c r="EJB476" s="433"/>
      <c r="EJC476" s="433"/>
      <c r="EJD476" s="433"/>
      <c r="EJE476" s="433"/>
      <c r="EJF476" s="433"/>
      <c r="EJG476" s="433"/>
      <c r="EJH476" s="433"/>
      <c r="EJI476" s="433"/>
      <c r="EJJ476" s="433"/>
      <c r="EJK476" s="433"/>
      <c r="EJL476" s="433"/>
      <c r="EJM476" s="433"/>
      <c r="EJN476" s="433"/>
      <c r="EJO476" s="433"/>
      <c r="EJP476" s="433"/>
      <c r="EJQ476" s="433"/>
      <c r="EJR476" s="433"/>
      <c r="EJS476" s="433"/>
      <c r="EJT476" s="433"/>
      <c r="EJU476" s="433"/>
      <c r="EJV476" s="433"/>
      <c r="EJW476" s="433"/>
      <c r="EJX476" s="433"/>
      <c r="EJY476" s="433"/>
      <c r="EJZ476" s="433"/>
      <c r="EKA476" s="433"/>
      <c r="EKB476" s="433"/>
      <c r="EKC476" s="433"/>
      <c r="EKD476" s="433"/>
      <c r="EKE476" s="433"/>
      <c r="EKF476" s="433"/>
      <c r="EKG476" s="433"/>
      <c r="EKH476" s="433"/>
      <c r="EKI476" s="433"/>
      <c r="EKJ476" s="433"/>
      <c r="EKK476" s="433"/>
      <c r="EKL476" s="433"/>
      <c r="EKM476" s="433"/>
      <c r="EKN476" s="433"/>
      <c r="EKO476" s="433"/>
      <c r="EKP476" s="433"/>
      <c r="EKQ476" s="433"/>
      <c r="EKR476" s="433"/>
      <c r="EKS476" s="433"/>
      <c r="EKT476" s="433"/>
      <c r="EKU476" s="433"/>
      <c r="EKV476" s="433"/>
      <c r="EKW476" s="433"/>
      <c r="EKX476" s="433"/>
      <c r="EKY476" s="433"/>
      <c r="EKZ476" s="433"/>
      <c r="ELA476" s="433"/>
      <c r="ELB476" s="433"/>
      <c r="ELC476" s="433"/>
      <c r="ELD476" s="433"/>
      <c r="ELE476" s="433"/>
      <c r="ELF476" s="433"/>
      <c r="ELG476" s="433"/>
      <c r="ELH476" s="433"/>
      <c r="ELI476" s="433"/>
      <c r="ELJ476" s="433"/>
      <c r="ELK476" s="433"/>
      <c r="ELL476" s="433"/>
      <c r="ELM476" s="433"/>
      <c r="ELN476" s="433"/>
      <c r="ELO476" s="433"/>
      <c r="ELP476" s="433"/>
      <c r="ELQ476" s="433"/>
      <c r="ELR476" s="433"/>
      <c r="ELS476" s="433"/>
      <c r="ELT476" s="433"/>
      <c r="ELU476" s="433"/>
      <c r="ELV476" s="433"/>
      <c r="ELW476" s="433"/>
      <c r="ELX476" s="433"/>
      <c r="ELY476" s="433"/>
      <c r="ELZ476" s="433"/>
      <c r="EMA476" s="433"/>
      <c r="EMB476" s="433"/>
      <c r="EMC476" s="433"/>
      <c r="EMD476" s="433"/>
      <c r="EME476" s="433"/>
      <c r="EMF476" s="433"/>
      <c r="EMG476" s="433"/>
      <c r="EMH476" s="433"/>
      <c r="EMI476" s="433"/>
      <c r="EMJ476" s="433"/>
      <c r="EMK476" s="433"/>
      <c r="EML476" s="433"/>
      <c r="EMM476" s="433"/>
      <c r="EMN476" s="433"/>
      <c r="EMO476" s="433"/>
      <c r="EMP476" s="433"/>
      <c r="EMQ476" s="433"/>
      <c r="EMR476" s="433"/>
      <c r="EMS476" s="433"/>
      <c r="EMT476" s="433"/>
      <c r="EMU476" s="433"/>
      <c r="EMV476" s="433"/>
      <c r="EMW476" s="433"/>
      <c r="EMX476" s="433"/>
      <c r="EMY476" s="433"/>
      <c r="EMZ476" s="433"/>
      <c r="ENA476" s="433"/>
      <c r="ENB476" s="433"/>
      <c r="ENC476" s="433"/>
      <c r="END476" s="433"/>
      <c r="ENE476" s="433"/>
      <c r="ENF476" s="433"/>
      <c r="ENG476" s="433"/>
      <c r="ENH476" s="433"/>
      <c r="ENI476" s="433"/>
      <c r="ENJ476" s="433"/>
      <c r="ENK476" s="433"/>
      <c r="ENL476" s="433"/>
      <c r="ENM476" s="433"/>
      <c r="ENN476" s="433"/>
      <c r="ENO476" s="433"/>
      <c r="ENP476" s="433"/>
      <c r="ENQ476" s="433"/>
      <c r="ENR476" s="433"/>
      <c r="ENS476" s="433"/>
      <c r="ENT476" s="433"/>
      <c r="ENU476" s="433"/>
      <c r="ENV476" s="433"/>
      <c r="ENW476" s="433"/>
      <c r="ENX476" s="433"/>
      <c r="ENY476" s="433"/>
      <c r="ENZ476" s="433"/>
      <c r="EOA476" s="433"/>
      <c r="EOB476" s="433"/>
      <c r="EOC476" s="433"/>
      <c r="EOD476" s="433"/>
      <c r="EOE476" s="433"/>
      <c r="EOF476" s="433"/>
      <c r="EOG476" s="433"/>
      <c r="EOH476" s="433"/>
      <c r="EOI476" s="433"/>
      <c r="EOJ476" s="433"/>
      <c r="EOK476" s="433"/>
      <c r="EOL476" s="433"/>
      <c r="EOM476" s="433"/>
      <c r="EON476" s="433"/>
      <c r="EOO476" s="433"/>
      <c r="EOP476" s="433"/>
      <c r="EOQ476" s="433"/>
      <c r="EOR476" s="433"/>
      <c r="EOS476" s="433"/>
      <c r="EOT476" s="433"/>
      <c r="EOU476" s="433"/>
      <c r="EOV476" s="433"/>
      <c r="EOW476" s="433"/>
      <c r="EOX476" s="433"/>
      <c r="EOY476" s="433"/>
      <c r="EOZ476" s="433"/>
      <c r="EPA476" s="433"/>
      <c r="EPB476" s="433"/>
      <c r="EPC476" s="433"/>
      <c r="EPD476" s="433"/>
      <c r="EPE476" s="433"/>
      <c r="EPF476" s="433"/>
      <c r="EPG476" s="433"/>
      <c r="EPH476" s="433"/>
      <c r="EPI476" s="433"/>
      <c r="EPJ476" s="433"/>
      <c r="EPK476" s="433"/>
      <c r="EPL476" s="433"/>
      <c r="EPM476" s="433"/>
      <c r="EPN476" s="433"/>
      <c r="EPO476" s="433"/>
      <c r="EPP476" s="433"/>
      <c r="EPQ476" s="433"/>
      <c r="EPR476" s="433"/>
      <c r="EPS476" s="433"/>
      <c r="EPT476" s="433"/>
      <c r="EPU476" s="433"/>
      <c r="EPV476" s="433"/>
      <c r="EPW476" s="433"/>
      <c r="EPX476" s="433"/>
      <c r="EPY476" s="433"/>
      <c r="EPZ476" s="433"/>
      <c r="EQA476" s="433"/>
      <c r="EQB476" s="433"/>
      <c r="EQC476" s="433"/>
      <c r="EQD476" s="433"/>
      <c r="EQE476" s="433"/>
      <c r="EQF476" s="433"/>
      <c r="EQG476" s="433"/>
      <c r="EQH476" s="433"/>
      <c r="EQI476" s="433"/>
      <c r="EQJ476" s="433"/>
      <c r="EQK476" s="433"/>
      <c r="EQL476" s="433"/>
      <c r="EQM476" s="433"/>
      <c r="EQN476" s="433"/>
      <c r="EQO476" s="433"/>
      <c r="EQP476" s="433"/>
      <c r="EQQ476" s="433"/>
      <c r="EQR476" s="433"/>
      <c r="EQS476" s="433"/>
      <c r="EQT476" s="433"/>
      <c r="EQU476" s="433"/>
      <c r="EQV476" s="433"/>
      <c r="EQW476" s="433"/>
      <c r="EQX476" s="433"/>
      <c r="EQY476" s="433"/>
      <c r="EQZ476" s="433"/>
      <c r="ERA476" s="433"/>
      <c r="ERB476" s="433"/>
      <c r="ERC476" s="433"/>
      <c r="ERD476" s="433"/>
      <c r="ERE476" s="433"/>
      <c r="ERF476" s="433"/>
      <c r="ERG476" s="433"/>
      <c r="ERH476" s="433"/>
      <c r="ERI476" s="433"/>
      <c r="ERJ476" s="433"/>
      <c r="ERK476" s="433"/>
      <c r="ERL476" s="433"/>
      <c r="ERM476" s="433"/>
      <c r="ERN476" s="433"/>
      <c r="ERO476" s="433"/>
      <c r="ERP476" s="433"/>
      <c r="ERQ476" s="433"/>
      <c r="ERR476" s="433"/>
      <c r="ERS476" s="433"/>
      <c r="ERT476" s="433"/>
      <c r="ERU476" s="433"/>
      <c r="ERV476" s="433"/>
      <c r="ERW476" s="433"/>
      <c r="ERX476" s="433"/>
      <c r="ERY476" s="433"/>
      <c r="ERZ476" s="433"/>
      <c r="ESA476" s="433"/>
      <c r="ESB476" s="433"/>
      <c r="ESC476" s="433"/>
      <c r="ESD476" s="433"/>
      <c r="ESE476" s="433"/>
      <c r="ESF476" s="433"/>
      <c r="ESG476" s="433"/>
      <c r="ESH476" s="433"/>
      <c r="ESI476" s="433"/>
      <c r="ESJ476" s="433"/>
      <c r="ESK476" s="433"/>
      <c r="ESL476" s="433"/>
      <c r="ESM476" s="433"/>
      <c r="ESN476" s="433"/>
      <c r="ESO476" s="433"/>
      <c r="ESP476" s="433"/>
      <c r="ESQ476" s="433"/>
      <c r="ESR476" s="433"/>
      <c r="ESS476" s="433"/>
      <c r="EST476" s="433"/>
      <c r="ESU476" s="433"/>
      <c r="ESV476" s="433"/>
      <c r="ESW476" s="433"/>
      <c r="ESX476" s="433"/>
      <c r="ESY476" s="433"/>
      <c r="ESZ476" s="433"/>
      <c r="ETA476" s="433"/>
      <c r="ETB476" s="433"/>
      <c r="ETC476" s="433"/>
      <c r="ETD476" s="433"/>
      <c r="ETE476" s="433"/>
      <c r="ETF476" s="433"/>
      <c r="ETG476" s="433"/>
      <c r="ETH476" s="433"/>
      <c r="ETI476" s="433"/>
      <c r="ETJ476" s="433"/>
      <c r="ETK476" s="433"/>
      <c r="ETL476" s="433"/>
      <c r="ETM476" s="433"/>
      <c r="ETN476" s="433"/>
      <c r="ETO476" s="433"/>
      <c r="ETP476" s="433"/>
      <c r="ETQ476" s="433"/>
      <c r="ETR476" s="433"/>
      <c r="ETS476" s="433"/>
      <c r="ETT476" s="433"/>
      <c r="ETU476" s="433"/>
      <c r="ETV476" s="433"/>
      <c r="ETW476" s="433"/>
      <c r="ETX476" s="433"/>
      <c r="ETY476" s="433"/>
      <c r="ETZ476" s="433"/>
      <c r="EUA476" s="433"/>
      <c r="EUB476" s="433"/>
      <c r="EUC476" s="433"/>
      <c r="EUD476" s="433"/>
      <c r="EUE476" s="433"/>
      <c r="EUF476" s="433"/>
      <c r="EUG476" s="433"/>
      <c r="EUH476" s="433"/>
      <c r="EUI476" s="433"/>
      <c r="EUJ476" s="433"/>
      <c r="EUK476" s="433"/>
      <c r="EUL476" s="433"/>
      <c r="EUM476" s="433"/>
      <c r="EUN476" s="433"/>
      <c r="EUO476" s="433"/>
      <c r="EUP476" s="433"/>
      <c r="EUQ476" s="433"/>
      <c r="EUR476" s="433"/>
      <c r="EUS476" s="433"/>
      <c r="EUT476" s="433"/>
      <c r="EUU476" s="433"/>
      <c r="EUV476" s="433"/>
      <c r="EUW476" s="433"/>
      <c r="EUX476" s="433"/>
      <c r="EUY476" s="433"/>
      <c r="EUZ476" s="433"/>
      <c r="EVA476" s="433"/>
      <c r="EVB476" s="433"/>
      <c r="EVC476" s="433"/>
      <c r="EVD476" s="433"/>
      <c r="EVE476" s="433"/>
      <c r="EVF476" s="433"/>
      <c r="EVG476" s="433"/>
      <c r="EVH476" s="433"/>
      <c r="EVI476" s="433"/>
      <c r="EVJ476" s="433"/>
      <c r="EVK476" s="433"/>
      <c r="EVL476" s="433"/>
      <c r="EVM476" s="433"/>
      <c r="EVN476" s="433"/>
      <c r="EVO476" s="433"/>
      <c r="EVP476" s="433"/>
      <c r="EVQ476" s="433"/>
      <c r="EVR476" s="433"/>
      <c r="EVS476" s="433"/>
      <c r="EVT476" s="433"/>
      <c r="EVU476" s="433"/>
      <c r="EVV476" s="433"/>
      <c r="EVW476" s="433"/>
      <c r="EVX476" s="433"/>
      <c r="EVY476" s="433"/>
      <c r="EVZ476" s="433"/>
      <c r="EWA476" s="433"/>
      <c r="EWB476" s="433"/>
      <c r="EWC476" s="433"/>
      <c r="EWD476" s="433"/>
      <c r="EWE476" s="433"/>
      <c r="EWF476" s="433"/>
      <c r="EWG476" s="433"/>
      <c r="EWH476" s="433"/>
      <c r="EWI476" s="433"/>
      <c r="EWJ476" s="433"/>
      <c r="EWK476" s="433"/>
      <c r="EWL476" s="433"/>
      <c r="EWM476" s="433"/>
      <c r="EWN476" s="433"/>
      <c r="EWO476" s="433"/>
      <c r="EWP476" s="433"/>
      <c r="EWQ476" s="433"/>
      <c r="EWR476" s="433"/>
      <c r="EWS476" s="433"/>
      <c r="EWT476" s="433"/>
      <c r="EWU476" s="433"/>
      <c r="EWV476" s="433"/>
      <c r="EWW476" s="433"/>
      <c r="EWX476" s="433"/>
      <c r="EWY476" s="433"/>
      <c r="EWZ476" s="433"/>
      <c r="EXA476" s="433"/>
      <c r="EXB476" s="433"/>
      <c r="EXC476" s="433"/>
      <c r="EXD476" s="433"/>
      <c r="EXE476" s="433"/>
      <c r="EXF476" s="433"/>
      <c r="EXG476" s="433"/>
      <c r="EXH476" s="433"/>
      <c r="EXI476" s="433"/>
      <c r="EXJ476" s="433"/>
      <c r="EXK476" s="433"/>
      <c r="EXL476" s="433"/>
      <c r="EXM476" s="433"/>
      <c r="EXN476" s="433"/>
      <c r="EXO476" s="433"/>
      <c r="EXP476" s="433"/>
      <c r="EXQ476" s="433"/>
      <c r="EXR476" s="433"/>
      <c r="EXS476" s="433"/>
      <c r="EXT476" s="433"/>
      <c r="EXU476" s="433"/>
      <c r="EXV476" s="433"/>
      <c r="EXW476" s="433"/>
      <c r="EXX476" s="433"/>
      <c r="EXY476" s="433"/>
      <c r="EXZ476" s="433"/>
      <c r="EYA476" s="433"/>
      <c r="EYB476" s="433"/>
      <c r="EYC476" s="433"/>
      <c r="EYD476" s="433"/>
      <c r="EYE476" s="433"/>
      <c r="EYF476" s="433"/>
      <c r="EYG476" s="433"/>
      <c r="EYH476" s="433"/>
      <c r="EYI476" s="433"/>
      <c r="EYJ476" s="433"/>
      <c r="EYK476" s="433"/>
      <c r="EYL476" s="433"/>
      <c r="EYM476" s="433"/>
      <c r="EYN476" s="433"/>
      <c r="EYO476" s="433"/>
      <c r="EYP476" s="433"/>
      <c r="EYQ476" s="433"/>
      <c r="EYR476" s="433"/>
      <c r="EYS476" s="433"/>
      <c r="EYT476" s="433"/>
      <c r="EYU476" s="433"/>
      <c r="EYV476" s="433"/>
      <c r="EYW476" s="433"/>
      <c r="EYX476" s="433"/>
      <c r="EYY476" s="433"/>
      <c r="EYZ476" s="433"/>
      <c r="EZA476" s="433"/>
      <c r="EZB476" s="433"/>
      <c r="EZC476" s="433"/>
      <c r="EZD476" s="433"/>
      <c r="EZE476" s="433"/>
      <c r="EZF476" s="433"/>
      <c r="EZG476" s="433"/>
      <c r="EZH476" s="433"/>
      <c r="EZI476" s="433"/>
      <c r="EZJ476" s="433"/>
      <c r="EZK476" s="433"/>
      <c r="EZL476" s="433"/>
      <c r="EZM476" s="433"/>
      <c r="EZN476" s="433"/>
      <c r="EZO476" s="433"/>
      <c r="EZP476" s="433"/>
      <c r="EZQ476" s="433"/>
      <c r="EZR476" s="433"/>
      <c r="EZS476" s="433"/>
      <c r="EZT476" s="433"/>
      <c r="EZU476" s="433"/>
      <c r="EZV476" s="433"/>
      <c r="EZW476" s="433"/>
      <c r="EZX476" s="433"/>
      <c r="EZY476" s="433"/>
      <c r="EZZ476" s="433"/>
      <c r="FAA476" s="433"/>
      <c r="FAB476" s="433"/>
      <c r="FAC476" s="433"/>
      <c r="FAD476" s="433"/>
      <c r="FAE476" s="433"/>
      <c r="FAF476" s="433"/>
      <c r="FAG476" s="433"/>
      <c r="FAH476" s="433"/>
      <c r="FAI476" s="433"/>
      <c r="FAJ476" s="433"/>
      <c r="FAK476" s="433"/>
      <c r="FAL476" s="433"/>
      <c r="FAM476" s="433"/>
      <c r="FAN476" s="433"/>
      <c r="FAO476" s="433"/>
      <c r="FAP476" s="433"/>
      <c r="FAQ476" s="433"/>
      <c r="FAR476" s="433"/>
      <c r="FAS476" s="433"/>
      <c r="FAT476" s="433"/>
      <c r="FAU476" s="433"/>
      <c r="FAV476" s="433"/>
      <c r="FAW476" s="433"/>
      <c r="FAX476" s="433"/>
      <c r="FAY476" s="433"/>
      <c r="FAZ476" s="433"/>
      <c r="FBA476" s="433"/>
      <c r="FBB476" s="433"/>
      <c r="FBC476" s="433"/>
      <c r="FBD476" s="433"/>
      <c r="FBE476" s="433"/>
      <c r="FBF476" s="433"/>
      <c r="FBG476" s="433"/>
      <c r="FBH476" s="433"/>
      <c r="FBI476" s="433"/>
      <c r="FBJ476" s="433"/>
      <c r="FBK476" s="433"/>
      <c r="FBL476" s="433"/>
      <c r="FBM476" s="433"/>
      <c r="FBN476" s="433"/>
      <c r="FBO476" s="433"/>
      <c r="FBP476" s="433"/>
      <c r="FBQ476" s="433"/>
      <c r="FBR476" s="433"/>
      <c r="FBS476" s="433"/>
      <c r="FBT476" s="433"/>
      <c r="FBU476" s="433"/>
      <c r="FBV476" s="433"/>
      <c r="FBW476" s="433"/>
      <c r="FBX476" s="433"/>
      <c r="FBY476" s="433"/>
      <c r="FBZ476" s="433"/>
      <c r="FCA476" s="433"/>
      <c r="FCB476" s="433"/>
      <c r="FCC476" s="433"/>
      <c r="FCD476" s="433"/>
      <c r="FCE476" s="433"/>
      <c r="FCF476" s="433"/>
      <c r="FCG476" s="433"/>
      <c r="FCH476" s="433"/>
      <c r="FCI476" s="433"/>
      <c r="FCJ476" s="433"/>
      <c r="FCK476" s="433"/>
      <c r="FCL476" s="433"/>
      <c r="FCM476" s="433"/>
      <c r="FCN476" s="433"/>
      <c r="FCO476" s="433"/>
      <c r="FCP476" s="433"/>
      <c r="FCQ476" s="433"/>
      <c r="FCR476" s="433"/>
      <c r="FCS476" s="433"/>
      <c r="FCT476" s="433"/>
      <c r="FCU476" s="433"/>
      <c r="FCV476" s="433"/>
      <c r="FCW476" s="433"/>
      <c r="FCX476" s="433"/>
      <c r="FCY476" s="433"/>
      <c r="FCZ476" s="433"/>
      <c r="FDA476" s="433"/>
      <c r="FDB476" s="433"/>
      <c r="FDC476" s="433"/>
      <c r="FDD476" s="433"/>
      <c r="FDE476" s="433"/>
      <c r="FDF476" s="433"/>
      <c r="FDG476" s="433"/>
      <c r="FDH476" s="433"/>
      <c r="FDI476" s="433"/>
      <c r="FDJ476" s="433"/>
      <c r="FDK476" s="433"/>
      <c r="FDL476" s="433"/>
      <c r="FDM476" s="433"/>
      <c r="FDN476" s="433"/>
      <c r="FDO476" s="433"/>
      <c r="FDP476" s="433"/>
      <c r="FDQ476" s="433"/>
      <c r="FDR476" s="433"/>
      <c r="FDS476" s="433"/>
      <c r="FDT476" s="433"/>
      <c r="FDU476" s="433"/>
      <c r="FDV476" s="433"/>
      <c r="FDW476" s="433"/>
      <c r="FDX476" s="433"/>
      <c r="FDY476" s="433"/>
      <c r="FDZ476" s="433"/>
      <c r="FEA476" s="433"/>
      <c r="FEB476" s="433"/>
      <c r="FEC476" s="433"/>
      <c r="FED476" s="433"/>
      <c r="FEE476" s="433"/>
      <c r="FEF476" s="433"/>
      <c r="FEG476" s="433"/>
      <c r="FEH476" s="433"/>
      <c r="FEI476" s="433"/>
      <c r="FEJ476" s="433"/>
      <c r="FEK476" s="433"/>
      <c r="FEL476" s="433"/>
      <c r="FEM476" s="433"/>
      <c r="FEN476" s="433"/>
      <c r="FEO476" s="433"/>
      <c r="FEP476" s="433"/>
      <c r="FEQ476" s="433"/>
      <c r="FER476" s="433"/>
      <c r="FES476" s="433"/>
      <c r="FET476" s="433"/>
      <c r="FEU476" s="433"/>
      <c r="FEV476" s="433"/>
      <c r="FEW476" s="433"/>
      <c r="FEX476" s="433"/>
      <c r="FEY476" s="433"/>
      <c r="FEZ476" s="433"/>
      <c r="FFA476" s="433"/>
      <c r="FFB476" s="433"/>
      <c r="FFC476" s="433"/>
      <c r="FFD476" s="433"/>
      <c r="FFE476" s="433"/>
      <c r="FFF476" s="433"/>
      <c r="FFG476" s="433"/>
      <c r="FFH476" s="433"/>
      <c r="FFI476" s="433"/>
      <c r="FFJ476" s="433"/>
      <c r="FFK476" s="433"/>
      <c r="FFL476" s="433"/>
      <c r="FFM476" s="433"/>
      <c r="FFN476" s="433"/>
      <c r="FFO476" s="433"/>
      <c r="FFP476" s="433"/>
      <c r="FFQ476" s="433"/>
      <c r="FFR476" s="433"/>
      <c r="FFS476" s="433"/>
      <c r="FFT476" s="433"/>
      <c r="FFU476" s="433"/>
      <c r="FFV476" s="433"/>
      <c r="FFW476" s="433"/>
      <c r="FFX476" s="433"/>
      <c r="FFY476" s="433"/>
      <c r="FFZ476" s="433"/>
      <c r="FGA476" s="433"/>
      <c r="FGB476" s="433"/>
      <c r="FGC476" s="433"/>
      <c r="FGD476" s="433"/>
      <c r="FGE476" s="433"/>
      <c r="FGF476" s="433"/>
      <c r="FGG476" s="433"/>
      <c r="FGH476" s="433"/>
      <c r="FGI476" s="433"/>
      <c r="FGJ476" s="433"/>
      <c r="FGK476" s="433"/>
      <c r="FGL476" s="433"/>
      <c r="FGM476" s="433"/>
      <c r="FGN476" s="433"/>
      <c r="FGO476" s="433"/>
      <c r="FGP476" s="433"/>
      <c r="FGQ476" s="433"/>
      <c r="FGR476" s="433"/>
      <c r="FGS476" s="433"/>
      <c r="FGT476" s="433"/>
      <c r="FGU476" s="433"/>
      <c r="FGV476" s="433"/>
      <c r="FGW476" s="433"/>
      <c r="FGX476" s="433"/>
      <c r="FGY476" s="433"/>
      <c r="FGZ476" s="433"/>
      <c r="FHA476" s="433"/>
      <c r="FHB476" s="433"/>
      <c r="FHC476" s="433"/>
      <c r="FHD476" s="433"/>
      <c r="FHE476" s="433"/>
      <c r="FHF476" s="433"/>
      <c r="FHG476" s="433"/>
      <c r="FHH476" s="433"/>
      <c r="FHI476" s="433"/>
      <c r="FHJ476" s="433"/>
      <c r="FHK476" s="433"/>
      <c r="FHL476" s="433"/>
      <c r="FHM476" s="433"/>
      <c r="FHN476" s="433"/>
      <c r="FHO476" s="433"/>
      <c r="FHP476" s="433"/>
      <c r="FHQ476" s="433"/>
      <c r="FHR476" s="433"/>
      <c r="FHS476" s="433"/>
      <c r="FHT476" s="433"/>
      <c r="FHU476" s="433"/>
      <c r="FHV476" s="433"/>
      <c r="FHW476" s="433"/>
      <c r="FHX476" s="433"/>
      <c r="FHY476" s="433"/>
      <c r="FHZ476" s="433"/>
      <c r="FIA476" s="433"/>
      <c r="FIB476" s="433"/>
      <c r="FIC476" s="433"/>
      <c r="FID476" s="433"/>
      <c r="FIE476" s="433"/>
      <c r="FIF476" s="433"/>
      <c r="FIG476" s="433"/>
      <c r="FIH476" s="433"/>
      <c r="FII476" s="433"/>
      <c r="FIJ476" s="433"/>
      <c r="FIK476" s="433"/>
      <c r="FIL476" s="433"/>
      <c r="FIM476" s="433"/>
      <c r="FIN476" s="433"/>
      <c r="FIO476" s="433"/>
      <c r="FIP476" s="433"/>
      <c r="FIQ476" s="433"/>
      <c r="FIR476" s="433"/>
      <c r="FIS476" s="433"/>
      <c r="FIT476" s="433"/>
      <c r="FIU476" s="433"/>
      <c r="FIV476" s="433"/>
      <c r="FIW476" s="433"/>
      <c r="FIX476" s="433"/>
      <c r="FIY476" s="433"/>
      <c r="FIZ476" s="433"/>
      <c r="FJA476" s="433"/>
      <c r="FJB476" s="433"/>
      <c r="FJC476" s="433"/>
      <c r="FJD476" s="433"/>
      <c r="FJE476" s="433"/>
      <c r="FJF476" s="433"/>
      <c r="FJG476" s="433"/>
      <c r="FJH476" s="433"/>
      <c r="FJI476" s="433"/>
      <c r="FJJ476" s="433"/>
      <c r="FJK476" s="433"/>
      <c r="FJL476" s="433"/>
      <c r="FJM476" s="433"/>
      <c r="FJN476" s="433"/>
      <c r="FJO476" s="433"/>
      <c r="FJP476" s="433"/>
      <c r="FJQ476" s="433"/>
      <c r="FJR476" s="433"/>
      <c r="FJS476" s="433"/>
      <c r="FJT476" s="433"/>
      <c r="FJU476" s="433"/>
      <c r="FJV476" s="433"/>
      <c r="FJW476" s="433"/>
      <c r="FJX476" s="433"/>
      <c r="FJY476" s="433"/>
      <c r="FJZ476" s="433"/>
      <c r="FKA476" s="433"/>
      <c r="FKB476" s="433"/>
      <c r="FKC476" s="433"/>
      <c r="FKD476" s="433"/>
      <c r="FKE476" s="433"/>
      <c r="FKF476" s="433"/>
      <c r="FKG476" s="433"/>
      <c r="FKH476" s="433"/>
      <c r="FKI476" s="433"/>
      <c r="FKJ476" s="433"/>
      <c r="FKK476" s="433"/>
      <c r="FKL476" s="433"/>
      <c r="FKM476" s="433"/>
      <c r="FKN476" s="433"/>
      <c r="FKO476" s="433"/>
      <c r="FKP476" s="433"/>
      <c r="FKQ476" s="433"/>
      <c r="FKR476" s="433"/>
      <c r="FKS476" s="433"/>
      <c r="FKT476" s="433"/>
      <c r="FKU476" s="433"/>
      <c r="FKV476" s="433"/>
      <c r="FKW476" s="433"/>
      <c r="FKX476" s="433"/>
      <c r="FKY476" s="433"/>
      <c r="FKZ476" s="433"/>
      <c r="FLA476" s="433"/>
      <c r="FLB476" s="433"/>
      <c r="FLC476" s="433"/>
      <c r="FLD476" s="433"/>
      <c r="FLE476" s="433"/>
      <c r="FLF476" s="433"/>
      <c r="FLG476" s="433"/>
      <c r="FLH476" s="433"/>
      <c r="FLI476" s="433"/>
      <c r="FLJ476" s="433"/>
      <c r="FLK476" s="433"/>
      <c r="FLL476" s="433"/>
      <c r="FLM476" s="433"/>
      <c r="FLN476" s="433"/>
      <c r="FLO476" s="433"/>
      <c r="FLP476" s="433"/>
      <c r="FLQ476" s="433"/>
      <c r="FLR476" s="433"/>
      <c r="FLS476" s="433"/>
      <c r="FLT476" s="433"/>
      <c r="FLU476" s="433"/>
      <c r="FLV476" s="433"/>
      <c r="FLW476" s="433"/>
      <c r="FLX476" s="433"/>
      <c r="FLY476" s="433"/>
      <c r="FLZ476" s="433"/>
      <c r="FMA476" s="433"/>
      <c r="FMB476" s="433"/>
      <c r="FMC476" s="433"/>
      <c r="FMD476" s="433"/>
      <c r="FME476" s="433"/>
      <c r="FMF476" s="433"/>
      <c r="FMG476" s="433"/>
      <c r="FMH476" s="433"/>
      <c r="FMI476" s="433"/>
      <c r="FMJ476" s="433"/>
      <c r="FMK476" s="433"/>
      <c r="FML476" s="433"/>
      <c r="FMM476" s="433"/>
      <c r="FMN476" s="433"/>
      <c r="FMO476" s="433"/>
      <c r="FMP476" s="433"/>
      <c r="FMQ476" s="433"/>
      <c r="FMR476" s="433"/>
      <c r="FMS476" s="433"/>
      <c r="FMT476" s="433"/>
      <c r="FMU476" s="433"/>
      <c r="FMV476" s="433"/>
      <c r="FMW476" s="433"/>
      <c r="FMX476" s="433"/>
      <c r="FMY476" s="433"/>
      <c r="FMZ476" s="433"/>
      <c r="FNA476" s="433"/>
      <c r="FNB476" s="433"/>
      <c r="FNC476" s="433"/>
      <c r="FND476" s="433"/>
      <c r="FNE476" s="433"/>
      <c r="FNF476" s="433"/>
      <c r="FNG476" s="433"/>
      <c r="FNH476" s="433"/>
      <c r="FNI476" s="433"/>
      <c r="FNJ476" s="433"/>
      <c r="FNK476" s="433"/>
      <c r="FNL476" s="433"/>
      <c r="FNM476" s="433"/>
      <c r="FNN476" s="433"/>
      <c r="FNO476" s="433"/>
      <c r="FNP476" s="433"/>
      <c r="FNQ476" s="433"/>
      <c r="FNR476" s="433"/>
      <c r="FNS476" s="433"/>
      <c r="FNT476" s="433"/>
      <c r="FNU476" s="433"/>
      <c r="FNV476" s="433"/>
      <c r="FNW476" s="433"/>
      <c r="FNX476" s="433"/>
      <c r="FNY476" s="433"/>
      <c r="FNZ476" s="433"/>
      <c r="FOA476" s="433"/>
      <c r="FOB476" s="433"/>
      <c r="FOC476" s="433"/>
      <c r="FOD476" s="433"/>
      <c r="FOE476" s="433"/>
      <c r="FOF476" s="433"/>
      <c r="FOG476" s="433"/>
      <c r="FOH476" s="433"/>
      <c r="FOI476" s="433"/>
      <c r="FOJ476" s="433"/>
      <c r="FOK476" s="433"/>
      <c r="FOL476" s="433"/>
      <c r="FOM476" s="433"/>
      <c r="FON476" s="433"/>
      <c r="FOO476" s="433"/>
      <c r="FOP476" s="433"/>
      <c r="FOQ476" s="433"/>
      <c r="FOR476" s="433"/>
      <c r="FOS476" s="433"/>
      <c r="FOT476" s="433"/>
      <c r="FOU476" s="433"/>
      <c r="FOV476" s="433"/>
      <c r="FOW476" s="433"/>
      <c r="FOX476" s="433"/>
      <c r="FOY476" s="433"/>
      <c r="FOZ476" s="433"/>
      <c r="FPA476" s="433"/>
      <c r="FPB476" s="433"/>
      <c r="FPC476" s="433"/>
      <c r="FPD476" s="433"/>
      <c r="FPE476" s="433"/>
      <c r="FPF476" s="433"/>
      <c r="FPG476" s="433"/>
      <c r="FPH476" s="433"/>
      <c r="FPI476" s="433"/>
      <c r="FPJ476" s="433"/>
      <c r="FPK476" s="433"/>
      <c r="FPL476" s="433"/>
      <c r="FPM476" s="433"/>
      <c r="FPN476" s="433"/>
      <c r="FPO476" s="433"/>
      <c r="FPP476" s="433"/>
      <c r="FPQ476" s="433"/>
      <c r="FPR476" s="433"/>
      <c r="FPS476" s="433"/>
      <c r="FPT476" s="433"/>
      <c r="FPU476" s="433"/>
      <c r="FPV476" s="433"/>
      <c r="FPW476" s="433"/>
      <c r="FPX476" s="433"/>
      <c r="FPY476" s="433"/>
      <c r="FPZ476" s="433"/>
      <c r="FQA476" s="433"/>
      <c r="FQB476" s="433"/>
      <c r="FQC476" s="433"/>
      <c r="FQD476" s="433"/>
      <c r="FQE476" s="433"/>
      <c r="FQF476" s="433"/>
      <c r="FQG476" s="433"/>
      <c r="FQH476" s="433"/>
      <c r="FQI476" s="433"/>
      <c r="FQJ476" s="433"/>
      <c r="FQK476" s="433"/>
      <c r="FQL476" s="433"/>
      <c r="FQM476" s="433"/>
      <c r="FQN476" s="433"/>
      <c r="FQO476" s="433"/>
      <c r="FQP476" s="433"/>
      <c r="FQQ476" s="433"/>
      <c r="FQR476" s="433"/>
      <c r="FQS476" s="433"/>
      <c r="FQT476" s="433"/>
      <c r="FQU476" s="433"/>
      <c r="FQV476" s="433"/>
      <c r="FQW476" s="433"/>
      <c r="FQX476" s="433"/>
      <c r="FQY476" s="433"/>
      <c r="FQZ476" s="433"/>
      <c r="FRA476" s="433"/>
      <c r="FRB476" s="433"/>
      <c r="FRC476" s="433"/>
      <c r="FRD476" s="433"/>
      <c r="FRE476" s="433"/>
      <c r="FRF476" s="433"/>
      <c r="FRG476" s="433"/>
      <c r="FRH476" s="433"/>
      <c r="FRI476" s="433"/>
      <c r="FRJ476" s="433"/>
      <c r="FRK476" s="433"/>
      <c r="FRL476" s="433"/>
      <c r="FRM476" s="433"/>
      <c r="FRN476" s="433"/>
      <c r="FRO476" s="433"/>
      <c r="FRP476" s="433"/>
      <c r="FRQ476" s="433"/>
      <c r="FRR476" s="433"/>
      <c r="FRS476" s="433"/>
      <c r="FRT476" s="433"/>
      <c r="FRU476" s="433"/>
      <c r="FRV476" s="433"/>
      <c r="FRW476" s="433"/>
      <c r="FRX476" s="433"/>
      <c r="FRY476" s="433"/>
      <c r="FRZ476" s="433"/>
      <c r="FSA476" s="433"/>
      <c r="FSB476" s="433"/>
      <c r="FSC476" s="433"/>
      <c r="FSD476" s="433"/>
      <c r="FSE476" s="433"/>
      <c r="FSF476" s="433"/>
      <c r="FSG476" s="433"/>
      <c r="FSH476" s="433"/>
      <c r="FSI476" s="433"/>
      <c r="FSJ476" s="433"/>
      <c r="FSK476" s="433"/>
      <c r="FSL476" s="433"/>
      <c r="FSM476" s="433"/>
      <c r="FSN476" s="433"/>
      <c r="FSO476" s="433"/>
      <c r="FSP476" s="433"/>
      <c r="FSQ476" s="433"/>
      <c r="FSR476" s="433"/>
      <c r="FSS476" s="433"/>
      <c r="FST476" s="433"/>
      <c r="FSU476" s="433"/>
      <c r="FSV476" s="433"/>
      <c r="FSW476" s="433"/>
      <c r="FSX476" s="433"/>
      <c r="FSY476" s="433"/>
      <c r="FSZ476" s="433"/>
      <c r="FTA476" s="433"/>
      <c r="FTB476" s="433"/>
      <c r="FTC476" s="433"/>
      <c r="FTD476" s="433"/>
      <c r="FTE476" s="433"/>
      <c r="FTF476" s="433"/>
      <c r="FTG476" s="433"/>
      <c r="FTH476" s="433"/>
      <c r="FTI476" s="433"/>
      <c r="FTJ476" s="433"/>
      <c r="FTK476" s="433"/>
      <c r="FTL476" s="433"/>
      <c r="FTM476" s="433"/>
      <c r="FTN476" s="433"/>
      <c r="FTO476" s="433"/>
      <c r="FTP476" s="433"/>
      <c r="FTQ476" s="433"/>
      <c r="FTR476" s="433"/>
      <c r="FTS476" s="433"/>
      <c r="FTT476" s="433"/>
      <c r="FTU476" s="433"/>
      <c r="FTV476" s="433"/>
      <c r="FTW476" s="433"/>
      <c r="FTX476" s="433"/>
      <c r="FTY476" s="433"/>
      <c r="FTZ476" s="433"/>
      <c r="FUA476" s="433"/>
      <c r="FUB476" s="433"/>
      <c r="FUC476" s="433"/>
      <c r="FUD476" s="433"/>
      <c r="FUE476" s="433"/>
      <c r="FUF476" s="433"/>
      <c r="FUG476" s="433"/>
      <c r="FUH476" s="433"/>
      <c r="FUI476" s="433"/>
      <c r="FUJ476" s="433"/>
      <c r="FUK476" s="433"/>
      <c r="FUL476" s="433"/>
      <c r="FUM476" s="433"/>
      <c r="FUN476" s="433"/>
      <c r="FUO476" s="433"/>
      <c r="FUP476" s="433"/>
      <c r="FUQ476" s="433"/>
      <c r="FUR476" s="433"/>
      <c r="FUS476" s="433"/>
      <c r="FUT476" s="433"/>
      <c r="FUU476" s="433"/>
      <c r="FUV476" s="433"/>
      <c r="FUW476" s="433"/>
      <c r="FUX476" s="433"/>
      <c r="FUY476" s="433"/>
      <c r="FUZ476" s="433"/>
      <c r="FVA476" s="433"/>
      <c r="FVB476" s="433"/>
      <c r="FVC476" s="433"/>
      <c r="FVD476" s="433"/>
      <c r="FVE476" s="433"/>
      <c r="FVF476" s="433"/>
      <c r="FVG476" s="433"/>
      <c r="FVH476" s="433"/>
      <c r="FVI476" s="433"/>
      <c r="FVJ476" s="433"/>
      <c r="FVK476" s="433"/>
      <c r="FVL476" s="433"/>
      <c r="FVM476" s="433"/>
      <c r="FVN476" s="433"/>
      <c r="FVO476" s="433"/>
      <c r="FVP476" s="433"/>
      <c r="FVQ476" s="433"/>
      <c r="FVR476" s="433"/>
      <c r="FVS476" s="433"/>
      <c r="FVT476" s="433"/>
      <c r="FVU476" s="433"/>
      <c r="FVV476" s="433"/>
      <c r="FVW476" s="433"/>
      <c r="FVX476" s="433"/>
      <c r="FVY476" s="433"/>
      <c r="FVZ476" s="433"/>
      <c r="FWA476" s="433"/>
      <c r="FWB476" s="433"/>
      <c r="FWC476" s="433"/>
      <c r="FWD476" s="433"/>
      <c r="FWE476" s="433"/>
      <c r="FWF476" s="433"/>
      <c r="FWG476" s="433"/>
      <c r="FWH476" s="433"/>
      <c r="FWI476" s="433"/>
      <c r="FWJ476" s="433"/>
      <c r="FWK476" s="433"/>
      <c r="FWL476" s="433"/>
      <c r="FWM476" s="433"/>
      <c r="FWN476" s="433"/>
      <c r="FWO476" s="433"/>
      <c r="FWP476" s="433"/>
      <c r="FWQ476" s="433"/>
      <c r="FWR476" s="433"/>
      <c r="FWS476" s="433"/>
      <c r="FWT476" s="433"/>
      <c r="FWU476" s="433"/>
      <c r="FWV476" s="433"/>
      <c r="FWW476" s="433"/>
      <c r="FWX476" s="433"/>
      <c r="FWY476" s="433"/>
      <c r="FWZ476" s="433"/>
      <c r="FXA476" s="433"/>
      <c r="FXB476" s="433"/>
      <c r="FXC476" s="433"/>
      <c r="FXD476" s="433"/>
      <c r="FXE476" s="433"/>
      <c r="FXF476" s="433"/>
      <c r="FXG476" s="433"/>
      <c r="FXH476" s="433"/>
      <c r="FXI476" s="433"/>
      <c r="FXJ476" s="433"/>
      <c r="FXK476" s="433"/>
      <c r="FXL476" s="433"/>
      <c r="FXM476" s="433"/>
      <c r="FXN476" s="433"/>
      <c r="FXO476" s="433"/>
      <c r="FXP476" s="433"/>
      <c r="FXQ476" s="433"/>
      <c r="FXR476" s="433"/>
      <c r="FXS476" s="433"/>
      <c r="FXT476" s="433"/>
      <c r="FXU476" s="433"/>
      <c r="FXV476" s="433"/>
      <c r="FXW476" s="433"/>
      <c r="FXX476" s="433"/>
      <c r="FXY476" s="433"/>
      <c r="FXZ476" s="433"/>
      <c r="FYA476" s="433"/>
      <c r="FYB476" s="433"/>
      <c r="FYC476" s="433"/>
      <c r="FYD476" s="433"/>
      <c r="FYE476" s="433"/>
      <c r="FYF476" s="433"/>
      <c r="FYG476" s="433"/>
      <c r="FYH476" s="433"/>
      <c r="FYI476" s="433"/>
      <c r="FYJ476" s="433"/>
      <c r="FYK476" s="433"/>
      <c r="FYL476" s="433"/>
      <c r="FYM476" s="433"/>
      <c r="FYN476" s="433"/>
      <c r="FYO476" s="433"/>
      <c r="FYP476" s="433"/>
      <c r="FYQ476" s="433"/>
      <c r="FYR476" s="433"/>
      <c r="FYS476" s="433"/>
      <c r="FYT476" s="433"/>
      <c r="FYU476" s="433"/>
      <c r="FYV476" s="433"/>
      <c r="FYW476" s="433"/>
      <c r="FYX476" s="433"/>
      <c r="FYY476" s="433"/>
      <c r="FYZ476" s="433"/>
      <c r="FZA476" s="433"/>
      <c r="FZB476" s="433"/>
      <c r="FZC476" s="433"/>
      <c r="FZD476" s="433"/>
      <c r="FZE476" s="433"/>
      <c r="FZF476" s="433"/>
      <c r="FZG476" s="433"/>
      <c r="FZH476" s="433"/>
      <c r="FZI476" s="433"/>
      <c r="FZJ476" s="433"/>
      <c r="FZK476" s="433"/>
      <c r="FZL476" s="433"/>
      <c r="FZM476" s="433"/>
      <c r="FZN476" s="433"/>
      <c r="FZO476" s="433"/>
      <c r="FZP476" s="433"/>
      <c r="FZQ476" s="433"/>
      <c r="FZR476" s="433"/>
      <c r="FZS476" s="433"/>
      <c r="FZT476" s="433"/>
      <c r="FZU476" s="433"/>
      <c r="FZV476" s="433"/>
      <c r="FZW476" s="433"/>
      <c r="FZX476" s="433"/>
      <c r="FZY476" s="433"/>
      <c r="FZZ476" s="433"/>
      <c r="GAA476" s="433"/>
      <c r="GAB476" s="433"/>
      <c r="GAC476" s="433"/>
      <c r="GAD476" s="433"/>
      <c r="GAE476" s="433"/>
      <c r="GAF476" s="433"/>
      <c r="GAG476" s="433"/>
      <c r="GAH476" s="433"/>
      <c r="GAI476" s="433"/>
      <c r="GAJ476" s="433"/>
      <c r="GAK476" s="433"/>
      <c r="GAL476" s="433"/>
      <c r="GAM476" s="433"/>
      <c r="GAN476" s="433"/>
      <c r="GAO476" s="433"/>
      <c r="GAP476" s="433"/>
      <c r="GAQ476" s="433"/>
      <c r="GAR476" s="433"/>
      <c r="GAS476" s="433"/>
      <c r="GAT476" s="433"/>
      <c r="GAU476" s="433"/>
      <c r="GAV476" s="433"/>
      <c r="GAW476" s="433"/>
      <c r="GAX476" s="433"/>
      <c r="GAY476" s="433"/>
      <c r="GAZ476" s="433"/>
      <c r="GBA476" s="433"/>
      <c r="GBB476" s="433"/>
      <c r="GBC476" s="433"/>
      <c r="GBD476" s="433"/>
      <c r="GBE476" s="433"/>
      <c r="GBF476" s="433"/>
      <c r="GBG476" s="433"/>
      <c r="GBH476" s="433"/>
      <c r="GBI476" s="433"/>
      <c r="GBJ476" s="433"/>
      <c r="GBK476" s="433"/>
      <c r="GBL476" s="433"/>
      <c r="GBM476" s="433"/>
      <c r="GBN476" s="433"/>
      <c r="GBO476" s="433"/>
      <c r="GBP476" s="433"/>
      <c r="GBQ476" s="433"/>
      <c r="GBR476" s="433"/>
      <c r="GBS476" s="433"/>
      <c r="GBT476" s="433"/>
      <c r="GBU476" s="433"/>
      <c r="GBV476" s="433"/>
      <c r="GBW476" s="433"/>
      <c r="GBX476" s="433"/>
      <c r="GBY476" s="433"/>
      <c r="GBZ476" s="433"/>
      <c r="GCA476" s="433"/>
      <c r="GCB476" s="433"/>
      <c r="GCC476" s="433"/>
      <c r="GCD476" s="433"/>
      <c r="GCE476" s="433"/>
      <c r="GCF476" s="433"/>
      <c r="GCG476" s="433"/>
      <c r="GCH476" s="433"/>
      <c r="GCI476" s="433"/>
      <c r="GCJ476" s="433"/>
      <c r="GCK476" s="433"/>
      <c r="GCL476" s="433"/>
      <c r="GCM476" s="433"/>
      <c r="GCN476" s="433"/>
      <c r="GCO476" s="433"/>
      <c r="GCP476" s="433"/>
      <c r="GCQ476" s="433"/>
      <c r="GCR476" s="433"/>
      <c r="GCS476" s="433"/>
      <c r="GCT476" s="433"/>
      <c r="GCU476" s="433"/>
      <c r="GCV476" s="433"/>
      <c r="GCW476" s="433"/>
      <c r="GCX476" s="433"/>
      <c r="GCY476" s="433"/>
      <c r="GCZ476" s="433"/>
      <c r="GDA476" s="433"/>
      <c r="GDB476" s="433"/>
      <c r="GDC476" s="433"/>
      <c r="GDD476" s="433"/>
      <c r="GDE476" s="433"/>
      <c r="GDF476" s="433"/>
      <c r="GDG476" s="433"/>
      <c r="GDH476" s="433"/>
      <c r="GDI476" s="433"/>
      <c r="GDJ476" s="433"/>
      <c r="GDK476" s="433"/>
      <c r="GDL476" s="433"/>
      <c r="GDM476" s="433"/>
      <c r="GDN476" s="433"/>
      <c r="GDO476" s="433"/>
      <c r="GDP476" s="433"/>
      <c r="GDQ476" s="433"/>
      <c r="GDR476" s="433"/>
      <c r="GDS476" s="433"/>
      <c r="GDT476" s="433"/>
      <c r="GDU476" s="433"/>
      <c r="GDV476" s="433"/>
      <c r="GDW476" s="433"/>
      <c r="GDX476" s="433"/>
      <c r="GDY476" s="433"/>
      <c r="GDZ476" s="433"/>
      <c r="GEA476" s="433"/>
      <c r="GEB476" s="433"/>
      <c r="GEC476" s="433"/>
      <c r="GED476" s="433"/>
      <c r="GEE476" s="433"/>
      <c r="GEF476" s="433"/>
      <c r="GEG476" s="433"/>
      <c r="GEH476" s="433"/>
      <c r="GEI476" s="433"/>
      <c r="GEJ476" s="433"/>
      <c r="GEK476" s="433"/>
      <c r="GEL476" s="433"/>
      <c r="GEM476" s="433"/>
      <c r="GEN476" s="433"/>
      <c r="GEO476" s="433"/>
      <c r="GEP476" s="433"/>
      <c r="GEQ476" s="433"/>
      <c r="GER476" s="433"/>
      <c r="GES476" s="433"/>
      <c r="GET476" s="433"/>
      <c r="GEU476" s="433"/>
      <c r="GEV476" s="433"/>
      <c r="GEW476" s="433"/>
      <c r="GEX476" s="433"/>
      <c r="GEY476" s="433"/>
      <c r="GEZ476" s="433"/>
      <c r="GFA476" s="433"/>
      <c r="GFB476" s="433"/>
      <c r="GFC476" s="433"/>
      <c r="GFD476" s="433"/>
      <c r="GFE476" s="433"/>
      <c r="GFF476" s="433"/>
      <c r="GFG476" s="433"/>
      <c r="GFH476" s="433"/>
      <c r="GFI476" s="433"/>
      <c r="GFJ476" s="433"/>
      <c r="GFK476" s="433"/>
      <c r="GFL476" s="433"/>
      <c r="GFM476" s="433"/>
      <c r="GFN476" s="433"/>
      <c r="GFO476" s="433"/>
      <c r="GFP476" s="433"/>
      <c r="GFQ476" s="433"/>
      <c r="GFR476" s="433"/>
      <c r="GFS476" s="433"/>
      <c r="GFT476" s="433"/>
      <c r="GFU476" s="433"/>
      <c r="GFV476" s="433"/>
      <c r="GFW476" s="433"/>
      <c r="GFX476" s="433"/>
      <c r="GFY476" s="433"/>
      <c r="GFZ476" s="433"/>
      <c r="GGA476" s="433"/>
      <c r="GGB476" s="433"/>
      <c r="GGC476" s="433"/>
      <c r="GGD476" s="433"/>
      <c r="GGE476" s="433"/>
      <c r="GGF476" s="433"/>
      <c r="GGG476" s="433"/>
      <c r="GGH476" s="433"/>
      <c r="GGI476" s="433"/>
      <c r="GGJ476" s="433"/>
      <c r="GGK476" s="433"/>
      <c r="GGL476" s="433"/>
      <c r="GGM476" s="433"/>
      <c r="GGN476" s="433"/>
      <c r="GGO476" s="433"/>
      <c r="GGP476" s="433"/>
      <c r="GGQ476" s="433"/>
      <c r="GGR476" s="433"/>
      <c r="GGS476" s="433"/>
      <c r="GGT476" s="433"/>
      <c r="GGU476" s="433"/>
      <c r="GGV476" s="433"/>
      <c r="GGW476" s="433"/>
      <c r="GGX476" s="433"/>
      <c r="GGY476" s="433"/>
      <c r="GGZ476" s="433"/>
      <c r="GHA476" s="433"/>
      <c r="GHB476" s="433"/>
      <c r="GHC476" s="433"/>
      <c r="GHD476" s="433"/>
      <c r="GHE476" s="433"/>
      <c r="GHF476" s="433"/>
      <c r="GHG476" s="433"/>
      <c r="GHH476" s="433"/>
      <c r="GHI476" s="433"/>
      <c r="GHJ476" s="433"/>
      <c r="GHK476" s="433"/>
      <c r="GHL476" s="433"/>
      <c r="GHM476" s="433"/>
      <c r="GHN476" s="433"/>
      <c r="GHO476" s="433"/>
      <c r="GHP476" s="433"/>
      <c r="GHQ476" s="433"/>
      <c r="GHR476" s="433"/>
      <c r="GHS476" s="433"/>
      <c r="GHT476" s="433"/>
      <c r="GHU476" s="433"/>
      <c r="GHV476" s="433"/>
      <c r="GHW476" s="433"/>
      <c r="GHX476" s="433"/>
      <c r="GHY476" s="433"/>
      <c r="GHZ476" s="433"/>
      <c r="GIA476" s="433"/>
      <c r="GIB476" s="433"/>
      <c r="GIC476" s="433"/>
      <c r="GID476" s="433"/>
      <c r="GIE476" s="433"/>
      <c r="GIF476" s="433"/>
      <c r="GIG476" s="433"/>
      <c r="GIH476" s="433"/>
      <c r="GII476" s="433"/>
      <c r="GIJ476" s="433"/>
      <c r="GIK476" s="433"/>
      <c r="GIL476" s="433"/>
      <c r="GIM476" s="433"/>
      <c r="GIN476" s="433"/>
      <c r="GIO476" s="433"/>
      <c r="GIP476" s="433"/>
      <c r="GIQ476" s="433"/>
      <c r="GIR476" s="433"/>
      <c r="GIS476" s="433"/>
      <c r="GIT476" s="433"/>
      <c r="GIU476" s="433"/>
      <c r="GIV476" s="433"/>
      <c r="GIW476" s="433"/>
      <c r="GIX476" s="433"/>
      <c r="GIY476" s="433"/>
      <c r="GIZ476" s="433"/>
      <c r="GJA476" s="433"/>
      <c r="GJB476" s="433"/>
      <c r="GJC476" s="433"/>
      <c r="GJD476" s="433"/>
      <c r="GJE476" s="433"/>
      <c r="GJF476" s="433"/>
      <c r="GJG476" s="433"/>
      <c r="GJH476" s="433"/>
      <c r="GJI476" s="433"/>
      <c r="GJJ476" s="433"/>
      <c r="GJK476" s="433"/>
      <c r="GJL476" s="433"/>
      <c r="GJM476" s="433"/>
      <c r="GJN476" s="433"/>
      <c r="GJO476" s="433"/>
      <c r="GJP476" s="433"/>
      <c r="GJQ476" s="433"/>
      <c r="GJR476" s="433"/>
      <c r="GJS476" s="433"/>
      <c r="GJT476" s="433"/>
      <c r="GJU476" s="433"/>
      <c r="GJV476" s="433"/>
      <c r="GJW476" s="433"/>
      <c r="GJX476" s="433"/>
      <c r="GJY476" s="433"/>
      <c r="GJZ476" s="433"/>
      <c r="GKA476" s="433"/>
      <c r="GKB476" s="433"/>
      <c r="GKC476" s="433"/>
      <c r="GKD476" s="433"/>
      <c r="GKE476" s="433"/>
      <c r="GKF476" s="433"/>
      <c r="GKG476" s="433"/>
      <c r="GKH476" s="433"/>
      <c r="GKI476" s="433"/>
      <c r="GKJ476" s="433"/>
      <c r="GKK476" s="433"/>
      <c r="GKL476" s="433"/>
      <c r="GKM476" s="433"/>
      <c r="GKN476" s="433"/>
      <c r="GKO476" s="433"/>
      <c r="GKP476" s="433"/>
      <c r="GKQ476" s="433"/>
      <c r="GKR476" s="433"/>
      <c r="GKS476" s="433"/>
      <c r="GKT476" s="433"/>
      <c r="GKU476" s="433"/>
      <c r="GKV476" s="433"/>
      <c r="GKW476" s="433"/>
      <c r="GKX476" s="433"/>
      <c r="GKY476" s="433"/>
      <c r="GKZ476" s="433"/>
      <c r="GLA476" s="433"/>
      <c r="GLB476" s="433"/>
      <c r="GLC476" s="433"/>
      <c r="GLD476" s="433"/>
      <c r="GLE476" s="433"/>
      <c r="GLF476" s="433"/>
      <c r="GLG476" s="433"/>
      <c r="GLH476" s="433"/>
      <c r="GLI476" s="433"/>
      <c r="GLJ476" s="433"/>
      <c r="GLK476" s="433"/>
      <c r="GLL476" s="433"/>
      <c r="GLM476" s="433"/>
      <c r="GLN476" s="433"/>
      <c r="GLO476" s="433"/>
      <c r="GLP476" s="433"/>
      <c r="GLQ476" s="433"/>
      <c r="GLR476" s="433"/>
      <c r="GLS476" s="433"/>
      <c r="GLT476" s="433"/>
      <c r="GLU476" s="433"/>
      <c r="GLV476" s="433"/>
      <c r="GLW476" s="433"/>
      <c r="GLX476" s="433"/>
      <c r="GLY476" s="433"/>
      <c r="GLZ476" s="433"/>
      <c r="GMA476" s="433"/>
      <c r="GMB476" s="433"/>
      <c r="GMC476" s="433"/>
      <c r="GMD476" s="433"/>
      <c r="GME476" s="433"/>
      <c r="GMF476" s="433"/>
      <c r="GMG476" s="433"/>
      <c r="GMH476" s="433"/>
      <c r="GMI476" s="433"/>
      <c r="GMJ476" s="433"/>
      <c r="GMK476" s="433"/>
      <c r="GML476" s="433"/>
      <c r="GMM476" s="433"/>
      <c r="GMN476" s="433"/>
      <c r="GMO476" s="433"/>
      <c r="GMP476" s="433"/>
      <c r="GMQ476" s="433"/>
      <c r="GMR476" s="433"/>
      <c r="GMS476" s="433"/>
      <c r="GMT476" s="433"/>
      <c r="GMU476" s="433"/>
      <c r="GMV476" s="433"/>
      <c r="GMW476" s="433"/>
      <c r="GMX476" s="433"/>
      <c r="GMY476" s="433"/>
      <c r="GMZ476" s="433"/>
      <c r="GNA476" s="433"/>
      <c r="GNB476" s="433"/>
      <c r="GNC476" s="433"/>
      <c r="GND476" s="433"/>
      <c r="GNE476" s="433"/>
      <c r="GNF476" s="433"/>
      <c r="GNG476" s="433"/>
      <c r="GNH476" s="433"/>
      <c r="GNI476" s="433"/>
      <c r="GNJ476" s="433"/>
      <c r="GNK476" s="433"/>
      <c r="GNL476" s="433"/>
      <c r="GNM476" s="433"/>
      <c r="GNN476" s="433"/>
      <c r="GNO476" s="433"/>
      <c r="GNP476" s="433"/>
      <c r="GNQ476" s="433"/>
      <c r="GNR476" s="433"/>
      <c r="GNS476" s="433"/>
      <c r="GNT476" s="433"/>
      <c r="GNU476" s="433"/>
      <c r="GNV476" s="433"/>
      <c r="GNW476" s="433"/>
      <c r="GNX476" s="433"/>
      <c r="GNY476" s="433"/>
      <c r="GNZ476" s="433"/>
      <c r="GOA476" s="433"/>
      <c r="GOB476" s="433"/>
      <c r="GOC476" s="433"/>
      <c r="GOD476" s="433"/>
      <c r="GOE476" s="433"/>
      <c r="GOF476" s="433"/>
      <c r="GOG476" s="433"/>
      <c r="GOH476" s="433"/>
      <c r="GOI476" s="433"/>
      <c r="GOJ476" s="433"/>
      <c r="GOK476" s="433"/>
      <c r="GOL476" s="433"/>
      <c r="GOM476" s="433"/>
      <c r="GON476" s="433"/>
      <c r="GOO476" s="433"/>
      <c r="GOP476" s="433"/>
      <c r="GOQ476" s="433"/>
      <c r="GOR476" s="433"/>
      <c r="GOS476" s="433"/>
      <c r="GOT476" s="433"/>
      <c r="GOU476" s="433"/>
      <c r="GOV476" s="433"/>
      <c r="GOW476" s="433"/>
      <c r="GOX476" s="433"/>
      <c r="GOY476" s="433"/>
      <c r="GOZ476" s="433"/>
      <c r="GPA476" s="433"/>
      <c r="GPB476" s="433"/>
      <c r="GPC476" s="433"/>
      <c r="GPD476" s="433"/>
      <c r="GPE476" s="433"/>
      <c r="GPF476" s="433"/>
      <c r="GPG476" s="433"/>
      <c r="GPH476" s="433"/>
      <c r="GPI476" s="433"/>
      <c r="GPJ476" s="433"/>
      <c r="GPK476" s="433"/>
      <c r="GPL476" s="433"/>
      <c r="GPM476" s="433"/>
      <c r="GPN476" s="433"/>
      <c r="GPO476" s="433"/>
      <c r="GPP476" s="433"/>
      <c r="GPQ476" s="433"/>
      <c r="GPR476" s="433"/>
      <c r="GPS476" s="433"/>
      <c r="GPT476" s="433"/>
      <c r="GPU476" s="433"/>
      <c r="GPV476" s="433"/>
      <c r="GPW476" s="433"/>
      <c r="GPX476" s="433"/>
      <c r="GPY476" s="433"/>
      <c r="GPZ476" s="433"/>
      <c r="GQA476" s="433"/>
      <c r="GQB476" s="433"/>
      <c r="GQC476" s="433"/>
      <c r="GQD476" s="433"/>
      <c r="GQE476" s="433"/>
      <c r="GQF476" s="433"/>
      <c r="GQG476" s="433"/>
      <c r="GQH476" s="433"/>
      <c r="GQI476" s="433"/>
      <c r="GQJ476" s="433"/>
      <c r="GQK476" s="433"/>
      <c r="GQL476" s="433"/>
      <c r="GQM476" s="433"/>
      <c r="GQN476" s="433"/>
      <c r="GQO476" s="433"/>
      <c r="GQP476" s="433"/>
      <c r="GQQ476" s="433"/>
      <c r="GQR476" s="433"/>
      <c r="GQS476" s="433"/>
      <c r="GQT476" s="433"/>
      <c r="GQU476" s="433"/>
      <c r="GQV476" s="433"/>
      <c r="GQW476" s="433"/>
      <c r="GQX476" s="433"/>
      <c r="GQY476" s="433"/>
      <c r="GQZ476" s="433"/>
      <c r="GRA476" s="433"/>
      <c r="GRB476" s="433"/>
      <c r="GRC476" s="433"/>
      <c r="GRD476" s="433"/>
      <c r="GRE476" s="433"/>
      <c r="GRF476" s="433"/>
      <c r="GRG476" s="433"/>
      <c r="GRH476" s="433"/>
      <c r="GRI476" s="433"/>
      <c r="GRJ476" s="433"/>
      <c r="GRK476" s="433"/>
      <c r="GRL476" s="433"/>
      <c r="GRM476" s="433"/>
      <c r="GRN476" s="433"/>
      <c r="GRO476" s="433"/>
      <c r="GRP476" s="433"/>
      <c r="GRQ476" s="433"/>
      <c r="GRR476" s="433"/>
      <c r="GRS476" s="433"/>
      <c r="GRT476" s="433"/>
      <c r="GRU476" s="433"/>
      <c r="GRV476" s="433"/>
      <c r="GRW476" s="433"/>
      <c r="GRX476" s="433"/>
      <c r="GRY476" s="433"/>
      <c r="GRZ476" s="433"/>
      <c r="GSA476" s="433"/>
      <c r="GSB476" s="433"/>
      <c r="GSC476" s="433"/>
      <c r="GSD476" s="433"/>
      <c r="GSE476" s="433"/>
      <c r="GSF476" s="433"/>
      <c r="GSG476" s="433"/>
      <c r="GSH476" s="433"/>
      <c r="GSI476" s="433"/>
      <c r="GSJ476" s="433"/>
      <c r="GSK476" s="433"/>
      <c r="GSL476" s="433"/>
      <c r="GSM476" s="433"/>
      <c r="GSN476" s="433"/>
      <c r="GSO476" s="433"/>
      <c r="GSP476" s="433"/>
      <c r="GSQ476" s="433"/>
      <c r="GSR476" s="433"/>
      <c r="GSS476" s="433"/>
      <c r="GST476" s="433"/>
      <c r="GSU476" s="433"/>
      <c r="GSV476" s="433"/>
      <c r="GSW476" s="433"/>
      <c r="GSX476" s="433"/>
      <c r="GSY476" s="433"/>
      <c r="GSZ476" s="433"/>
      <c r="GTA476" s="433"/>
      <c r="GTB476" s="433"/>
      <c r="GTC476" s="433"/>
      <c r="GTD476" s="433"/>
      <c r="GTE476" s="433"/>
      <c r="GTF476" s="433"/>
      <c r="GTG476" s="433"/>
      <c r="GTH476" s="433"/>
      <c r="GTI476" s="433"/>
      <c r="GTJ476" s="433"/>
      <c r="GTK476" s="433"/>
      <c r="GTL476" s="433"/>
      <c r="GTM476" s="433"/>
      <c r="GTN476" s="433"/>
      <c r="GTO476" s="433"/>
      <c r="GTP476" s="433"/>
      <c r="GTQ476" s="433"/>
      <c r="GTR476" s="433"/>
      <c r="GTS476" s="433"/>
      <c r="GTT476" s="433"/>
      <c r="GTU476" s="433"/>
      <c r="GTV476" s="433"/>
      <c r="GTW476" s="433"/>
      <c r="GTX476" s="433"/>
      <c r="GTY476" s="433"/>
      <c r="GTZ476" s="433"/>
      <c r="GUA476" s="433"/>
      <c r="GUB476" s="433"/>
      <c r="GUC476" s="433"/>
      <c r="GUD476" s="433"/>
      <c r="GUE476" s="433"/>
      <c r="GUF476" s="433"/>
      <c r="GUG476" s="433"/>
      <c r="GUH476" s="433"/>
      <c r="GUI476" s="433"/>
      <c r="GUJ476" s="433"/>
      <c r="GUK476" s="433"/>
      <c r="GUL476" s="433"/>
      <c r="GUM476" s="433"/>
      <c r="GUN476" s="433"/>
      <c r="GUO476" s="433"/>
      <c r="GUP476" s="433"/>
      <c r="GUQ476" s="433"/>
      <c r="GUR476" s="433"/>
      <c r="GUS476" s="433"/>
      <c r="GUT476" s="433"/>
      <c r="GUU476" s="433"/>
      <c r="GUV476" s="433"/>
      <c r="GUW476" s="433"/>
      <c r="GUX476" s="433"/>
      <c r="GUY476" s="433"/>
      <c r="GUZ476" s="433"/>
      <c r="GVA476" s="433"/>
      <c r="GVB476" s="433"/>
      <c r="GVC476" s="433"/>
      <c r="GVD476" s="433"/>
      <c r="GVE476" s="433"/>
      <c r="GVF476" s="433"/>
      <c r="GVG476" s="433"/>
      <c r="GVH476" s="433"/>
      <c r="GVI476" s="433"/>
      <c r="GVJ476" s="433"/>
      <c r="GVK476" s="433"/>
      <c r="GVL476" s="433"/>
      <c r="GVM476" s="433"/>
      <c r="GVN476" s="433"/>
      <c r="GVO476" s="433"/>
      <c r="GVP476" s="433"/>
      <c r="GVQ476" s="433"/>
      <c r="GVR476" s="433"/>
      <c r="GVS476" s="433"/>
      <c r="GVT476" s="433"/>
      <c r="GVU476" s="433"/>
      <c r="GVV476" s="433"/>
      <c r="GVW476" s="433"/>
      <c r="GVX476" s="433"/>
      <c r="GVY476" s="433"/>
      <c r="GVZ476" s="433"/>
      <c r="GWA476" s="433"/>
      <c r="GWB476" s="433"/>
      <c r="GWC476" s="433"/>
      <c r="GWD476" s="433"/>
      <c r="GWE476" s="433"/>
      <c r="GWF476" s="433"/>
      <c r="GWG476" s="433"/>
      <c r="GWH476" s="433"/>
      <c r="GWI476" s="433"/>
      <c r="GWJ476" s="433"/>
      <c r="GWK476" s="433"/>
      <c r="GWL476" s="433"/>
      <c r="GWM476" s="433"/>
      <c r="GWN476" s="433"/>
      <c r="GWO476" s="433"/>
      <c r="GWP476" s="433"/>
      <c r="GWQ476" s="433"/>
      <c r="GWR476" s="433"/>
      <c r="GWS476" s="433"/>
      <c r="GWT476" s="433"/>
      <c r="GWU476" s="433"/>
      <c r="GWV476" s="433"/>
      <c r="GWW476" s="433"/>
      <c r="GWX476" s="433"/>
      <c r="GWY476" s="433"/>
      <c r="GWZ476" s="433"/>
      <c r="GXA476" s="433"/>
      <c r="GXB476" s="433"/>
      <c r="GXC476" s="433"/>
      <c r="GXD476" s="433"/>
      <c r="GXE476" s="433"/>
      <c r="GXF476" s="433"/>
      <c r="GXG476" s="433"/>
      <c r="GXH476" s="433"/>
      <c r="GXI476" s="433"/>
      <c r="GXJ476" s="433"/>
      <c r="GXK476" s="433"/>
      <c r="GXL476" s="433"/>
      <c r="GXM476" s="433"/>
      <c r="GXN476" s="433"/>
      <c r="GXO476" s="433"/>
      <c r="GXP476" s="433"/>
      <c r="GXQ476" s="433"/>
      <c r="GXR476" s="433"/>
      <c r="GXS476" s="433"/>
      <c r="GXT476" s="433"/>
      <c r="GXU476" s="433"/>
      <c r="GXV476" s="433"/>
      <c r="GXW476" s="433"/>
      <c r="GXX476" s="433"/>
      <c r="GXY476" s="433"/>
      <c r="GXZ476" s="433"/>
      <c r="GYA476" s="433"/>
      <c r="GYB476" s="433"/>
      <c r="GYC476" s="433"/>
      <c r="GYD476" s="433"/>
      <c r="GYE476" s="433"/>
      <c r="GYF476" s="433"/>
      <c r="GYG476" s="433"/>
      <c r="GYH476" s="433"/>
      <c r="GYI476" s="433"/>
      <c r="GYJ476" s="433"/>
      <c r="GYK476" s="433"/>
      <c r="GYL476" s="433"/>
      <c r="GYM476" s="433"/>
      <c r="GYN476" s="433"/>
      <c r="GYO476" s="433"/>
      <c r="GYP476" s="433"/>
      <c r="GYQ476" s="433"/>
      <c r="GYR476" s="433"/>
      <c r="GYS476" s="433"/>
      <c r="GYT476" s="433"/>
      <c r="GYU476" s="433"/>
      <c r="GYV476" s="433"/>
      <c r="GYW476" s="433"/>
      <c r="GYX476" s="433"/>
      <c r="GYY476" s="433"/>
      <c r="GYZ476" s="433"/>
      <c r="GZA476" s="433"/>
      <c r="GZB476" s="433"/>
      <c r="GZC476" s="433"/>
      <c r="GZD476" s="433"/>
      <c r="GZE476" s="433"/>
      <c r="GZF476" s="433"/>
      <c r="GZG476" s="433"/>
      <c r="GZH476" s="433"/>
      <c r="GZI476" s="433"/>
      <c r="GZJ476" s="433"/>
      <c r="GZK476" s="433"/>
      <c r="GZL476" s="433"/>
      <c r="GZM476" s="433"/>
      <c r="GZN476" s="433"/>
      <c r="GZO476" s="433"/>
      <c r="GZP476" s="433"/>
      <c r="GZQ476" s="433"/>
      <c r="GZR476" s="433"/>
      <c r="GZS476" s="433"/>
      <c r="GZT476" s="433"/>
      <c r="GZU476" s="433"/>
      <c r="GZV476" s="433"/>
      <c r="GZW476" s="433"/>
      <c r="GZX476" s="433"/>
      <c r="GZY476" s="433"/>
      <c r="GZZ476" s="433"/>
      <c r="HAA476" s="433"/>
      <c r="HAB476" s="433"/>
      <c r="HAC476" s="433"/>
      <c r="HAD476" s="433"/>
      <c r="HAE476" s="433"/>
      <c r="HAF476" s="433"/>
      <c r="HAG476" s="433"/>
      <c r="HAH476" s="433"/>
      <c r="HAI476" s="433"/>
      <c r="HAJ476" s="433"/>
      <c r="HAK476" s="433"/>
      <c r="HAL476" s="433"/>
      <c r="HAM476" s="433"/>
      <c r="HAN476" s="433"/>
      <c r="HAO476" s="433"/>
      <c r="HAP476" s="433"/>
      <c r="HAQ476" s="433"/>
      <c r="HAR476" s="433"/>
      <c r="HAS476" s="433"/>
      <c r="HAT476" s="433"/>
      <c r="HAU476" s="433"/>
      <c r="HAV476" s="433"/>
      <c r="HAW476" s="433"/>
      <c r="HAX476" s="433"/>
      <c r="HAY476" s="433"/>
      <c r="HAZ476" s="433"/>
      <c r="HBA476" s="433"/>
      <c r="HBB476" s="433"/>
      <c r="HBC476" s="433"/>
      <c r="HBD476" s="433"/>
      <c r="HBE476" s="433"/>
      <c r="HBF476" s="433"/>
      <c r="HBG476" s="433"/>
      <c r="HBH476" s="433"/>
      <c r="HBI476" s="433"/>
      <c r="HBJ476" s="433"/>
      <c r="HBK476" s="433"/>
      <c r="HBL476" s="433"/>
      <c r="HBM476" s="433"/>
      <c r="HBN476" s="433"/>
      <c r="HBO476" s="433"/>
      <c r="HBP476" s="433"/>
      <c r="HBQ476" s="433"/>
      <c r="HBR476" s="433"/>
      <c r="HBS476" s="433"/>
      <c r="HBT476" s="433"/>
      <c r="HBU476" s="433"/>
      <c r="HBV476" s="433"/>
      <c r="HBW476" s="433"/>
      <c r="HBX476" s="433"/>
      <c r="HBY476" s="433"/>
      <c r="HBZ476" s="433"/>
      <c r="HCA476" s="433"/>
      <c r="HCB476" s="433"/>
      <c r="HCC476" s="433"/>
      <c r="HCD476" s="433"/>
      <c r="HCE476" s="433"/>
      <c r="HCF476" s="433"/>
      <c r="HCG476" s="433"/>
      <c r="HCH476" s="433"/>
      <c r="HCI476" s="433"/>
      <c r="HCJ476" s="433"/>
      <c r="HCK476" s="433"/>
      <c r="HCL476" s="433"/>
      <c r="HCM476" s="433"/>
      <c r="HCN476" s="433"/>
      <c r="HCO476" s="433"/>
      <c r="HCP476" s="433"/>
      <c r="HCQ476" s="433"/>
      <c r="HCR476" s="433"/>
      <c r="HCS476" s="433"/>
      <c r="HCT476" s="433"/>
      <c r="HCU476" s="433"/>
      <c r="HCV476" s="433"/>
      <c r="HCW476" s="433"/>
      <c r="HCX476" s="433"/>
      <c r="HCY476" s="433"/>
      <c r="HCZ476" s="433"/>
      <c r="HDA476" s="433"/>
      <c r="HDB476" s="433"/>
      <c r="HDC476" s="433"/>
      <c r="HDD476" s="433"/>
      <c r="HDE476" s="433"/>
      <c r="HDF476" s="433"/>
      <c r="HDG476" s="433"/>
      <c r="HDH476" s="433"/>
      <c r="HDI476" s="433"/>
      <c r="HDJ476" s="433"/>
      <c r="HDK476" s="433"/>
      <c r="HDL476" s="433"/>
      <c r="HDM476" s="433"/>
      <c r="HDN476" s="433"/>
      <c r="HDO476" s="433"/>
      <c r="HDP476" s="433"/>
      <c r="HDQ476" s="433"/>
      <c r="HDR476" s="433"/>
      <c r="HDS476" s="433"/>
      <c r="HDT476" s="433"/>
      <c r="HDU476" s="433"/>
      <c r="HDV476" s="433"/>
      <c r="HDW476" s="433"/>
      <c r="HDX476" s="433"/>
      <c r="HDY476" s="433"/>
      <c r="HDZ476" s="433"/>
      <c r="HEA476" s="433"/>
      <c r="HEB476" s="433"/>
      <c r="HEC476" s="433"/>
      <c r="HED476" s="433"/>
      <c r="HEE476" s="433"/>
      <c r="HEF476" s="433"/>
      <c r="HEG476" s="433"/>
      <c r="HEH476" s="433"/>
      <c r="HEI476" s="433"/>
      <c r="HEJ476" s="433"/>
      <c r="HEK476" s="433"/>
      <c r="HEL476" s="433"/>
      <c r="HEM476" s="433"/>
      <c r="HEN476" s="433"/>
      <c r="HEO476" s="433"/>
      <c r="HEP476" s="433"/>
      <c r="HEQ476" s="433"/>
      <c r="HER476" s="433"/>
      <c r="HES476" s="433"/>
      <c r="HET476" s="433"/>
      <c r="HEU476" s="433"/>
      <c r="HEV476" s="433"/>
      <c r="HEW476" s="433"/>
      <c r="HEX476" s="433"/>
      <c r="HEY476" s="433"/>
      <c r="HEZ476" s="433"/>
      <c r="HFA476" s="433"/>
      <c r="HFB476" s="433"/>
      <c r="HFC476" s="433"/>
      <c r="HFD476" s="433"/>
      <c r="HFE476" s="433"/>
      <c r="HFF476" s="433"/>
      <c r="HFG476" s="433"/>
      <c r="HFH476" s="433"/>
      <c r="HFI476" s="433"/>
      <c r="HFJ476" s="433"/>
      <c r="HFK476" s="433"/>
      <c r="HFL476" s="433"/>
      <c r="HFM476" s="433"/>
      <c r="HFN476" s="433"/>
      <c r="HFO476" s="433"/>
      <c r="HFP476" s="433"/>
      <c r="HFQ476" s="433"/>
      <c r="HFR476" s="433"/>
      <c r="HFS476" s="433"/>
      <c r="HFT476" s="433"/>
      <c r="HFU476" s="433"/>
      <c r="HFV476" s="433"/>
      <c r="HFW476" s="433"/>
      <c r="HFX476" s="433"/>
      <c r="HFY476" s="433"/>
      <c r="HFZ476" s="433"/>
      <c r="HGA476" s="433"/>
      <c r="HGB476" s="433"/>
      <c r="HGC476" s="433"/>
      <c r="HGD476" s="433"/>
      <c r="HGE476" s="433"/>
      <c r="HGF476" s="433"/>
      <c r="HGG476" s="433"/>
      <c r="HGH476" s="433"/>
      <c r="HGI476" s="433"/>
      <c r="HGJ476" s="433"/>
      <c r="HGK476" s="433"/>
      <c r="HGL476" s="433"/>
      <c r="HGM476" s="433"/>
      <c r="HGN476" s="433"/>
      <c r="HGO476" s="433"/>
      <c r="HGP476" s="433"/>
      <c r="HGQ476" s="433"/>
      <c r="HGR476" s="433"/>
      <c r="HGS476" s="433"/>
      <c r="HGT476" s="433"/>
      <c r="HGU476" s="433"/>
      <c r="HGV476" s="433"/>
      <c r="HGW476" s="433"/>
      <c r="HGX476" s="433"/>
      <c r="HGY476" s="433"/>
      <c r="HGZ476" s="433"/>
      <c r="HHA476" s="433"/>
      <c r="HHB476" s="433"/>
      <c r="HHC476" s="433"/>
      <c r="HHD476" s="433"/>
      <c r="HHE476" s="433"/>
      <c r="HHF476" s="433"/>
      <c r="HHG476" s="433"/>
      <c r="HHH476" s="433"/>
      <c r="HHI476" s="433"/>
      <c r="HHJ476" s="433"/>
      <c r="HHK476" s="433"/>
      <c r="HHL476" s="433"/>
      <c r="HHM476" s="433"/>
      <c r="HHN476" s="433"/>
      <c r="HHO476" s="433"/>
      <c r="HHP476" s="433"/>
      <c r="HHQ476" s="433"/>
      <c r="HHR476" s="433"/>
      <c r="HHS476" s="433"/>
      <c r="HHT476" s="433"/>
      <c r="HHU476" s="433"/>
      <c r="HHV476" s="433"/>
      <c r="HHW476" s="433"/>
      <c r="HHX476" s="433"/>
      <c r="HHY476" s="433"/>
      <c r="HHZ476" s="433"/>
      <c r="HIA476" s="433"/>
      <c r="HIB476" s="433"/>
      <c r="HIC476" s="433"/>
      <c r="HID476" s="433"/>
      <c r="HIE476" s="433"/>
      <c r="HIF476" s="433"/>
      <c r="HIG476" s="433"/>
      <c r="HIH476" s="433"/>
      <c r="HII476" s="433"/>
      <c r="HIJ476" s="433"/>
      <c r="HIK476" s="433"/>
      <c r="HIL476" s="433"/>
      <c r="HIM476" s="433"/>
      <c r="HIN476" s="433"/>
      <c r="HIO476" s="433"/>
      <c r="HIP476" s="433"/>
      <c r="HIQ476" s="433"/>
      <c r="HIR476" s="433"/>
      <c r="HIS476" s="433"/>
      <c r="HIT476" s="433"/>
      <c r="HIU476" s="433"/>
      <c r="HIV476" s="433"/>
      <c r="HIW476" s="433"/>
      <c r="HIX476" s="433"/>
      <c r="HIY476" s="433"/>
      <c r="HIZ476" s="433"/>
      <c r="HJA476" s="433"/>
      <c r="HJB476" s="433"/>
      <c r="HJC476" s="433"/>
      <c r="HJD476" s="433"/>
      <c r="HJE476" s="433"/>
      <c r="HJF476" s="433"/>
      <c r="HJG476" s="433"/>
      <c r="HJH476" s="433"/>
      <c r="HJI476" s="433"/>
      <c r="HJJ476" s="433"/>
      <c r="HJK476" s="433"/>
      <c r="HJL476" s="433"/>
      <c r="HJM476" s="433"/>
      <c r="HJN476" s="433"/>
      <c r="HJO476" s="433"/>
      <c r="HJP476" s="433"/>
      <c r="HJQ476" s="433"/>
      <c r="HJR476" s="433"/>
      <c r="HJS476" s="433"/>
      <c r="HJT476" s="433"/>
      <c r="HJU476" s="433"/>
      <c r="HJV476" s="433"/>
      <c r="HJW476" s="433"/>
      <c r="HJX476" s="433"/>
      <c r="HJY476" s="433"/>
      <c r="HJZ476" s="433"/>
      <c r="HKA476" s="433"/>
      <c r="HKB476" s="433"/>
      <c r="HKC476" s="433"/>
      <c r="HKD476" s="433"/>
      <c r="HKE476" s="433"/>
      <c r="HKF476" s="433"/>
      <c r="HKG476" s="433"/>
      <c r="HKH476" s="433"/>
      <c r="HKI476" s="433"/>
      <c r="HKJ476" s="433"/>
      <c r="HKK476" s="433"/>
      <c r="HKL476" s="433"/>
      <c r="HKM476" s="433"/>
      <c r="HKN476" s="433"/>
      <c r="HKO476" s="433"/>
      <c r="HKP476" s="433"/>
      <c r="HKQ476" s="433"/>
      <c r="HKR476" s="433"/>
      <c r="HKS476" s="433"/>
      <c r="HKT476" s="433"/>
      <c r="HKU476" s="433"/>
      <c r="HKV476" s="433"/>
      <c r="HKW476" s="433"/>
      <c r="HKX476" s="433"/>
      <c r="HKY476" s="433"/>
      <c r="HKZ476" s="433"/>
      <c r="HLA476" s="433"/>
      <c r="HLB476" s="433"/>
      <c r="HLC476" s="433"/>
      <c r="HLD476" s="433"/>
      <c r="HLE476" s="433"/>
      <c r="HLF476" s="433"/>
      <c r="HLG476" s="433"/>
      <c r="HLH476" s="433"/>
      <c r="HLI476" s="433"/>
      <c r="HLJ476" s="433"/>
      <c r="HLK476" s="433"/>
      <c r="HLL476" s="433"/>
      <c r="HLM476" s="433"/>
      <c r="HLN476" s="433"/>
      <c r="HLO476" s="433"/>
      <c r="HLP476" s="433"/>
      <c r="HLQ476" s="433"/>
      <c r="HLR476" s="433"/>
      <c r="HLS476" s="433"/>
      <c r="HLT476" s="433"/>
      <c r="HLU476" s="433"/>
      <c r="HLV476" s="433"/>
      <c r="HLW476" s="433"/>
      <c r="HLX476" s="433"/>
      <c r="HLY476" s="433"/>
      <c r="HLZ476" s="433"/>
      <c r="HMA476" s="433"/>
      <c r="HMB476" s="433"/>
      <c r="HMC476" s="433"/>
      <c r="HMD476" s="433"/>
      <c r="HME476" s="433"/>
      <c r="HMF476" s="433"/>
      <c r="HMG476" s="433"/>
      <c r="HMH476" s="433"/>
      <c r="HMI476" s="433"/>
      <c r="HMJ476" s="433"/>
      <c r="HMK476" s="433"/>
      <c r="HML476" s="433"/>
      <c r="HMM476" s="433"/>
      <c r="HMN476" s="433"/>
      <c r="HMO476" s="433"/>
      <c r="HMP476" s="433"/>
      <c r="HMQ476" s="433"/>
      <c r="HMR476" s="433"/>
      <c r="HMS476" s="433"/>
      <c r="HMT476" s="433"/>
      <c r="HMU476" s="433"/>
      <c r="HMV476" s="433"/>
      <c r="HMW476" s="433"/>
      <c r="HMX476" s="433"/>
      <c r="HMY476" s="433"/>
      <c r="HMZ476" s="433"/>
      <c r="HNA476" s="433"/>
      <c r="HNB476" s="433"/>
      <c r="HNC476" s="433"/>
      <c r="HND476" s="433"/>
      <c r="HNE476" s="433"/>
      <c r="HNF476" s="433"/>
      <c r="HNG476" s="433"/>
      <c r="HNH476" s="433"/>
      <c r="HNI476" s="433"/>
      <c r="HNJ476" s="433"/>
      <c r="HNK476" s="433"/>
      <c r="HNL476" s="433"/>
      <c r="HNM476" s="433"/>
      <c r="HNN476" s="433"/>
      <c r="HNO476" s="433"/>
      <c r="HNP476" s="433"/>
      <c r="HNQ476" s="433"/>
      <c r="HNR476" s="433"/>
      <c r="HNS476" s="433"/>
      <c r="HNT476" s="433"/>
      <c r="HNU476" s="433"/>
      <c r="HNV476" s="433"/>
      <c r="HNW476" s="433"/>
      <c r="HNX476" s="433"/>
      <c r="HNY476" s="433"/>
      <c r="HNZ476" s="433"/>
      <c r="HOA476" s="433"/>
      <c r="HOB476" s="433"/>
      <c r="HOC476" s="433"/>
      <c r="HOD476" s="433"/>
      <c r="HOE476" s="433"/>
      <c r="HOF476" s="433"/>
      <c r="HOG476" s="433"/>
      <c r="HOH476" s="433"/>
      <c r="HOI476" s="433"/>
      <c r="HOJ476" s="433"/>
      <c r="HOK476" s="433"/>
      <c r="HOL476" s="433"/>
      <c r="HOM476" s="433"/>
      <c r="HON476" s="433"/>
      <c r="HOO476" s="433"/>
      <c r="HOP476" s="433"/>
      <c r="HOQ476" s="433"/>
      <c r="HOR476" s="433"/>
      <c r="HOS476" s="433"/>
      <c r="HOT476" s="433"/>
      <c r="HOU476" s="433"/>
      <c r="HOV476" s="433"/>
      <c r="HOW476" s="433"/>
      <c r="HOX476" s="433"/>
      <c r="HOY476" s="433"/>
      <c r="HOZ476" s="433"/>
      <c r="HPA476" s="433"/>
      <c r="HPB476" s="433"/>
      <c r="HPC476" s="433"/>
      <c r="HPD476" s="433"/>
      <c r="HPE476" s="433"/>
      <c r="HPF476" s="433"/>
      <c r="HPG476" s="433"/>
      <c r="HPH476" s="433"/>
      <c r="HPI476" s="433"/>
      <c r="HPJ476" s="433"/>
      <c r="HPK476" s="433"/>
      <c r="HPL476" s="433"/>
      <c r="HPM476" s="433"/>
      <c r="HPN476" s="433"/>
      <c r="HPO476" s="433"/>
      <c r="HPP476" s="433"/>
      <c r="HPQ476" s="433"/>
      <c r="HPR476" s="433"/>
      <c r="HPS476" s="433"/>
      <c r="HPT476" s="433"/>
      <c r="HPU476" s="433"/>
      <c r="HPV476" s="433"/>
      <c r="HPW476" s="433"/>
      <c r="HPX476" s="433"/>
      <c r="HPY476" s="433"/>
      <c r="HPZ476" s="433"/>
      <c r="HQA476" s="433"/>
      <c r="HQB476" s="433"/>
      <c r="HQC476" s="433"/>
      <c r="HQD476" s="433"/>
      <c r="HQE476" s="433"/>
      <c r="HQF476" s="433"/>
      <c r="HQG476" s="433"/>
      <c r="HQH476" s="433"/>
      <c r="HQI476" s="433"/>
      <c r="HQJ476" s="433"/>
      <c r="HQK476" s="433"/>
      <c r="HQL476" s="433"/>
      <c r="HQM476" s="433"/>
      <c r="HQN476" s="433"/>
      <c r="HQO476" s="433"/>
      <c r="HQP476" s="433"/>
      <c r="HQQ476" s="433"/>
      <c r="HQR476" s="433"/>
      <c r="HQS476" s="433"/>
      <c r="HQT476" s="433"/>
      <c r="HQU476" s="433"/>
      <c r="HQV476" s="433"/>
      <c r="HQW476" s="433"/>
      <c r="HQX476" s="433"/>
      <c r="HQY476" s="433"/>
      <c r="HQZ476" s="433"/>
      <c r="HRA476" s="433"/>
      <c r="HRB476" s="433"/>
      <c r="HRC476" s="433"/>
      <c r="HRD476" s="433"/>
      <c r="HRE476" s="433"/>
      <c r="HRF476" s="433"/>
      <c r="HRG476" s="433"/>
      <c r="HRH476" s="433"/>
      <c r="HRI476" s="433"/>
      <c r="HRJ476" s="433"/>
      <c r="HRK476" s="433"/>
      <c r="HRL476" s="433"/>
      <c r="HRM476" s="433"/>
      <c r="HRN476" s="433"/>
      <c r="HRO476" s="433"/>
      <c r="HRP476" s="433"/>
      <c r="HRQ476" s="433"/>
      <c r="HRR476" s="433"/>
      <c r="HRS476" s="433"/>
      <c r="HRT476" s="433"/>
      <c r="HRU476" s="433"/>
      <c r="HRV476" s="433"/>
      <c r="HRW476" s="433"/>
      <c r="HRX476" s="433"/>
      <c r="HRY476" s="433"/>
      <c r="HRZ476" s="433"/>
      <c r="HSA476" s="433"/>
      <c r="HSB476" s="433"/>
      <c r="HSC476" s="433"/>
      <c r="HSD476" s="433"/>
      <c r="HSE476" s="433"/>
      <c r="HSF476" s="433"/>
      <c r="HSG476" s="433"/>
      <c r="HSH476" s="433"/>
      <c r="HSI476" s="433"/>
      <c r="HSJ476" s="433"/>
      <c r="HSK476" s="433"/>
      <c r="HSL476" s="433"/>
      <c r="HSM476" s="433"/>
      <c r="HSN476" s="433"/>
      <c r="HSO476" s="433"/>
      <c r="HSP476" s="433"/>
      <c r="HSQ476" s="433"/>
      <c r="HSR476" s="433"/>
      <c r="HSS476" s="433"/>
      <c r="HST476" s="433"/>
      <c r="HSU476" s="433"/>
      <c r="HSV476" s="433"/>
      <c r="HSW476" s="433"/>
      <c r="HSX476" s="433"/>
      <c r="HSY476" s="433"/>
      <c r="HSZ476" s="433"/>
      <c r="HTA476" s="433"/>
      <c r="HTB476" s="433"/>
      <c r="HTC476" s="433"/>
      <c r="HTD476" s="433"/>
      <c r="HTE476" s="433"/>
      <c r="HTF476" s="433"/>
      <c r="HTG476" s="433"/>
      <c r="HTH476" s="433"/>
      <c r="HTI476" s="433"/>
      <c r="HTJ476" s="433"/>
      <c r="HTK476" s="433"/>
      <c r="HTL476" s="433"/>
      <c r="HTM476" s="433"/>
      <c r="HTN476" s="433"/>
      <c r="HTO476" s="433"/>
      <c r="HTP476" s="433"/>
      <c r="HTQ476" s="433"/>
      <c r="HTR476" s="433"/>
      <c r="HTS476" s="433"/>
      <c r="HTT476" s="433"/>
      <c r="HTU476" s="433"/>
      <c r="HTV476" s="433"/>
      <c r="HTW476" s="433"/>
      <c r="HTX476" s="433"/>
      <c r="HTY476" s="433"/>
      <c r="HTZ476" s="433"/>
      <c r="HUA476" s="433"/>
      <c r="HUB476" s="433"/>
      <c r="HUC476" s="433"/>
      <c r="HUD476" s="433"/>
      <c r="HUE476" s="433"/>
      <c r="HUF476" s="433"/>
      <c r="HUG476" s="433"/>
      <c r="HUH476" s="433"/>
      <c r="HUI476" s="433"/>
      <c r="HUJ476" s="433"/>
      <c r="HUK476" s="433"/>
      <c r="HUL476" s="433"/>
      <c r="HUM476" s="433"/>
      <c r="HUN476" s="433"/>
      <c r="HUO476" s="433"/>
      <c r="HUP476" s="433"/>
      <c r="HUQ476" s="433"/>
      <c r="HUR476" s="433"/>
      <c r="HUS476" s="433"/>
      <c r="HUT476" s="433"/>
      <c r="HUU476" s="433"/>
      <c r="HUV476" s="433"/>
      <c r="HUW476" s="433"/>
      <c r="HUX476" s="433"/>
      <c r="HUY476" s="433"/>
      <c r="HUZ476" s="433"/>
      <c r="HVA476" s="433"/>
      <c r="HVB476" s="433"/>
      <c r="HVC476" s="433"/>
      <c r="HVD476" s="433"/>
      <c r="HVE476" s="433"/>
      <c r="HVF476" s="433"/>
      <c r="HVG476" s="433"/>
      <c r="HVH476" s="433"/>
      <c r="HVI476" s="433"/>
      <c r="HVJ476" s="433"/>
      <c r="HVK476" s="433"/>
      <c r="HVL476" s="433"/>
      <c r="HVM476" s="433"/>
      <c r="HVN476" s="433"/>
      <c r="HVO476" s="433"/>
      <c r="HVP476" s="433"/>
      <c r="HVQ476" s="433"/>
      <c r="HVR476" s="433"/>
      <c r="HVS476" s="433"/>
      <c r="HVT476" s="433"/>
      <c r="HVU476" s="433"/>
      <c r="HVV476" s="433"/>
      <c r="HVW476" s="433"/>
      <c r="HVX476" s="433"/>
      <c r="HVY476" s="433"/>
      <c r="HVZ476" s="433"/>
      <c r="HWA476" s="433"/>
      <c r="HWB476" s="433"/>
      <c r="HWC476" s="433"/>
      <c r="HWD476" s="433"/>
      <c r="HWE476" s="433"/>
      <c r="HWF476" s="433"/>
      <c r="HWG476" s="433"/>
      <c r="HWH476" s="433"/>
      <c r="HWI476" s="433"/>
      <c r="HWJ476" s="433"/>
      <c r="HWK476" s="433"/>
      <c r="HWL476" s="433"/>
      <c r="HWM476" s="433"/>
      <c r="HWN476" s="433"/>
      <c r="HWO476" s="433"/>
      <c r="HWP476" s="433"/>
      <c r="HWQ476" s="433"/>
      <c r="HWR476" s="433"/>
      <c r="HWS476" s="433"/>
      <c r="HWT476" s="433"/>
      <c r="HWU476" s="433"/>
      <c r="HWV476" s="433"/>
      <c r="HWW476" s="433"/>
      <c r="HWX476" s="433"/>
      <c r="HWY476" s="433"/>
      <c r="HWZ476" s="433"/>
      <c r="HXA476" s="433"/>
      <c r="HXB476" s="433"/>
      <c r="HXC476" s="433"/>
      <c r="HXD476" s="433"/>
      <c r="HXE476" s="433"/>
      <c r="HXF476" s="433"/>
      <c r="HXG476" s="433"/>
      <c r="HXH476" s="433"/>
      <c r="HXI476" s="433"/>
      <c r="HXJ476" s="433"/>
      <c r="HXK476" s="433"/>
      <c r="HXL476" s="433"/>
      <c r="HXM476" s="433"/>
      <c r="HXN476" s="433"/>
      <c r="HXO476" s="433"/>
      <c r="HXP476" s="433"/>
      <c r="HXQ476" s="433"/>
      <c r="HXR476" s="433"/>
      <c r="HXS476" s="433"/>
      <c r="HXT476" s="433"/>
      <c r="HXU476" s="433"/>
      <c r="HXV476" s="433"/>
      <c r="HXW476" s="433"/>
      <c r="HXX476" s="433"/>
      <c r="HXY476" s="433"/>
      <c r="HXZ476" s="433"/>
      <c r="HYA476" s="433"/>
      <c r="HYB476" s="433"/>
      <c r="HYC476" s="433"/>
      <c r="HYD476" s="433"/>
      <c r="HYE476" s="433"/>
      <c r="HYF476" s="433"/>
      <c r="HYG476" s="433"/>
      <c r="HYH476" s="433"/>
      <c r="HYI476" s="433"/>
      <c r="HYJ476" s="433"/>
      <c r="HYK476" s="433"/>
      <c r="HYL476" s="433"/>
      <c r="HYM476" s="433"/>
      <c r="HYN476" s="433"/>
      <c r="HYO476" s="433"/>
      <c r="HYP476" s="433"/>
      <c r="HYQ476" s="433"/>
      <c r="HYR476" s="433"/>
      <c r="HYS476" s="433"/>
      <c r="HYT476" s="433"/>
      <c r="HYU476" s="433"/>
      <c r="HYV476" s="433"/>
      <c r="HYW476" s="433"/>
      <c r="HYX476" s="433"/>
      <c r="HYY476" s="433"/>
      <c r="HYZ476" s="433"/>
      <c r="HZA476" s="433"/>
      <c r="HZB476" s="433"/>
      <c r="HZC476" s="433"/>
      <c r="HZD476" s="433"/>
      <c r="HZE476" s="433"/>
      <c r="HZF476" s="433"/>
      <c r="HZG476" s="433"/>
      <c r="HZH476" s="433"/>
      <c r="HZI476" s="433"/>
      <c r="HZJ476" s="433"/>
      <c r="HZK476" s="433"/>
      <c r="HZL476" s="433"/>
      <c r="HZM476" s="433"/>
      <c r="HZN476" s="433"/>
      <c r="HZO476" s="433"/>
      <c r="HZP476" s="433"/>
      <c r="HZQ476" s="433"/>
      <c r="HZR476" s="433"/>
      <c r="HZS476" s="433"/>
      <c r="HZT476" s="433"/>
      <c r="HZU476" s="433"/>
      <c r="HZV476" s="433"/>
      <c r="HZW476" s="433"/>
      <c r="HZX476" s="433"/>
      <c r="HZY476" s="433"/>
      <c r="HZZ476" s="433"/>
      <c r="IAA476" s="433"/>
      <c r="IAB476" s="433"/>
      <c r="IAC476" s="433"/>
      <c r="IAD476" s="433"/>
      <c r="IAE476" s="433"/>
      <c r="IAF476" s="433"/>
      <c r="IAG476" s="433"/>
      <c r="IAH476" s="433"/>
      <c r="IAI476" s="433"/>
      <c r="IAJ476" s="433"/>
      <c r="IAK476" s="433"/>
      <c r="IAL476" s="433"/>
      <c r="IAM476" s="433"/>
      <c r="IAN476" s="433"/>
      <c r="IAO476" s="433"/>
      <c r="IAP476" s="433"/>
      <c r="IAQ476" s="433"/>
      <c r="IAR476" s="433"/>
      <c r="IAS476" s="433"/>
      <c r="IAT476" s="433"/>
      <c r="IAU476" s="433"/>
      <c r="IAV476" s="433"/>
      <c r="IAW476" s="433"/>
      <c r="IAX476" s="433"/>
      <c r="IAY476" s="433"/>
      <c r="IAZ476" s="433"/>
      <c r="IBA476" s="433"/>
      <c r="IBB476" s="433"/>
      <c r="IBC476" s="433"/>
      <c r="IBD476" s="433"/>
      <c r="IBE476" s="433"/>
      <c r="IBF476" s="433"/>
      <c r="IBG476" s="433"/>
      <c r="IBH476" s="433"/>
      <c r="IBI476" s="433"/>
      <c r="IBJ476" s="433"/>
      <c r="IBK476" s="433"/>
      <c r="IBL476" s="433"/>
      <c r="IBM476" s="433"/>
      <c r="IBN476" s="433"/>
      <c r="IBO476" s="433"/>
      <c r="IBP476" s="433"/>
      <c r="IBQ476" s="433"/>
      <c r="IBR476" s="433"/>
      <c r="IBS476" s="433"/>
      <c r="IBT476" s="433"/>
      <c r="IBU476" s="433"/>
      <c r="IBV476" s="433"/>
      <c r="IBW476" s="433"/>
      <c r="IBX476" s="433"/>
      <c r="IBY476" s="433"/>
      <c r="IBZ476" s="433"/>
      <c r="ICA476" s="433"/>
      <c r="ICB476" s="433"/>
      <c r="ICC476" s="433"/>
      <c r="ICD476" s="433"/>
      <c r="ICE476" s="433"/>
      <c r="ICF476" s="433"/>
      <c r="ICG476" s="433"/>
      <c r="ICH476" s="433"/>
      <c r="ICI476" s="433"/>
      <c r="ICJ476" s="433"/>
      <c r="ICK476" s="433"/>
      <c r="ICL476" s="433"/>
      <c r="ICM476" s="433"/>
      <c r="ICN476" s="433"/>
      <c r="ICO476" s="433"/>
      <c r="ICP476" s="433"/>
      <c r="ICQ476" s="433"/>
      <c r="ICR476" s="433"/>
      <c r="ICS476" s="433"/>
      <c r="ICT476" s="433"/>
      <c r="ICU476" s="433"/>
      <c r="ICV476" s="433"/>
      <c r="ICW476" s="433"/>
      <c r="ICX476" s="433"/>
      <c r="ICY476" s="433"/>
      <c r="ICZ476" s="433"/>
      <c r="IDA476" s="433"/>
      <c r="IDB476" s="433"/>
      <c r="IDC476" s="433"/>
      <c r="IDD476" s="433"/>
      <c r="IDE476" s="433"/>
      <c r="IDF476" s="433"/>
      <c r="IDG476" s="433"/>
      <c r="IDH476" s="433"/>
      <c r="IDI476" s="433"/>
      <c r="IDJ476" s="433"/>
      <c r="IDK476" s="433"/>
      <c r="IDL476" s="433"/>
      <c r="IDM476" s="433"/>
      <c r="IDN476" s="433"/>
      <c r="IDO476" s="433"/>
      <c r="IDP476" s="433"/>
      <c r="IDQ476" s="433"/>
      <c r="IDR476" s="433"/>
      <c r="IDS476" s="433"/>
      <c r="IDT476" s="433"/>
      <c r="IDU476" s="433"/>
      <c r="IDV476" s="433"/>
      <c r="IDW476" s="433"/>
      <c r="IDX476" s="433"/>
      <c r="IDY476" s="433"/>
      <c r="IDZ476" s="433"/>
      <c r="IEA476" s="433"/>
      <c r="IEB476" s="433"/>
      <c r="IEC476" s="433"/>
      <c r="IED476" s="433"/>
      <c r="IEE476" s="433"/>
      <c r="IEF476" s="433"/>
      <c r="IEG476" s="433"/>
      <c r="IEH476" s="433"/>
      <c r="IEI476" s="433"/>
      <c r="IEJ476" s="433"/>
      <c r="IEK476" s="433"/>
      <c r="IEL476" s="433"/>
      <c r="IEM476" s="433"/>
      <c r="IEN476" s="433"/>
      <c r="IEO476" s="433"/>
      <c r="IEP476" s="433"/>
      <c r="IEQ476" s="433"/>
      <c r="IER476" s="433"/>
      <c r="IES476" s="433"/>
      <c r="IET476" s="433"/>
      <c r="IEU476" s="433"/>
      <c r="IEV476" s="433"/>
      <c r="IEW476" s="433"/>
      <c r="IEX476" s="433"/>
      <c r="IEY476" s="433"/>
      <c r="IEZ476" s="433"/>
      <c r="IFA476" s="433"/>
      <c r="IFB476" s="433"/>
      <c r="IFC476" s="433"/>
      <c r="IFD476" s="433"/>
      <c r="IFE476" s="433"/>
      <c r="IFF476" s="433"/>
      <c r="IFG476" s="433"/>
      <c r="IFH476" s="433"/>
      <c r="IFI476" s="433"/>
      <c r="IFJ476" s="433"/>
      <c r="IFK476" s="433"/>
      <c r="IFL476" s="433"/>
      <c r="IFM476" s="433"/>
      <c r="IFN476" s="433"/>
      <c r="IFO476" s="433"/>
      <c r="IFP476" s="433"/>
      <c r="IFQ476" s="433"/>
      <c r="IFR476" s="433"/>
      <c r="IFS476" s="433"/>
      <c r="IFT476" s="433"/>
      <c r="IFU476" s="433"/>
      <c r="IFV476" s="433"/>
      <c r="IFW476" s="433"/>
      <c r="IFX476" s="433"/>
      <c r="IFY476" s="433"/>
      <c r="IFZ476" s="433"/>
      <c r="IGA476" s="433"/>
      <c r="IGB476" s="433"/>
      <c r="IGC476" s="433"/>
      <c r="IGD476" s="433"/>
      <c r="IGE476" s="433"/>
      <c r="IGF476" s="433"/>
      <c r="IGG476" s="433"/>
      <c r="IGH476" s="433"/>
      <c r="IGI476" s="433"/>
      <c r="IGJ476" s="433"/>
      <c r="IGK476" s="433"/>
      <c r="IGL476" s="433"/>
      <c r="IGM476" s="433"/>
      <c r="IGN476" s="433"/>
      <c r="IGO476" s="433"/>
      <c r="IGP476" s="433"/>
      <c r="IGQ476" s="433"/>
      <c r="IGR476" s="433"/>
      <c r="IGS476" s="433"/>
      <c r="IGT476" s="433"/>
      <c r="IGU476" s="433"/>
      <c r="IGV476" s="433"/>
      <c r="IGW476" s="433"/>
      <c r="IGX476" s="433"/>
      <c r="IGY476" s="433"/>
      <c r="IGZ476" s="433"/>
      <c r="IHA476" s="433"/>
      <c r="IHB476" s="433"/>
      <c r="IHC476" s="433"/>
      <c r="IHD476" s="433"/>
      <c r="IHE476" s="433"/>
      <c r="IHF476" s="433"/>
      <c r="IHG476" s="433"/>
      <c r="IHH476" s="433"/>
      <c r="IHI476" s="433"/>
      <c r="IHJ476" s="433"/>
      <c r="IHK476" s="433"/>
      <c r="IHL476" s="433"/>
      <c r="IHM476" s="433"/>
      <c r="IHN476" s="433"/>
      <c r="IHO476" s="433"/>
      <c r="IHP476" s="433"/>
      <c r="IHQ476" s="433"/>
      <c r="IHR476" s="433"/>
      <c r="IHS476" s="433"/>
      <c r="IHT476" s="433"/>
      <c r="IHU476" s="433"/>
      <c r="IHV476" s="433"/>
      <c r="IHW476" s="433"/>
      <c r="IHX476" s="433"/>
      <c r="IHY476" s="433"/>
      <c r="IHZ476" s="433"/>
      <c r="IIA476" s="433"/>
      <c r="IIB476" s="433"/>
      <c r="IIC476" s="433"/>
      <c r="IID476" s="433"/>
      <c r="IIE476" s="433"/>
      <c r="IIF476" s="433"/>
      <c r="IIG476" s="433"/>
      <c r="IIH476" s="433"/>
      <c r="III476" s="433"/>
      <c r="IIJ476" s="433"/>
      <c r="IIK476" s="433"/>
      <c r="IIL476" s="433"/>
      <c r="IIM476" s="433"/>
      <c r="IIN476" s="433"/>
      <c r="IIO476" s="433"/>
      <c r="IIP476" s="433"/>
      <c r="IIQ476" s="433"/>
      <c r="IIR476" s="433"/>
      <c r="IIS476" s="433"/>
      <c r="IIT476" s="433"/>
      <c r="IIU476" s="433"/>
      <c r="IIV476" s="433"/>
      <c r="IIW476" s="433"/>
      <c r="IIX476" s="433"/>
      <c r="IIY476" s="433"/>
      <c r="IIZ476" s="433"/>
      <c r="IJA476" s="433"/>
      <c r="IJB476" s="433"/>
      <c r="IJC476" s="433"/>
      <c r="IJD476" s="433"/>
      <c r="IJE476" s="433"/>
      <c r="IJF476" s="433"/>
      <c r="IJG476" s="433"/>
      <c r="IJH476" s="433"/>
      <c r="IJI476" s="433"/>
      <c r="IJJ476" s="433"/>
      <c r="IJK476" s="433"/>
      <c r="IJL476" s="433"/>
      <c r="IJM476" s="433"/>
      <c r="IJN476" s="433"/>
      <c r="IJO476" s="433"/>
      <c r="IJP476" s="433"/>
      <c r="IJQ476" s="433"/>
      <c r="IJR476" s="433"/>
      <c r="IJS476" s="433"/>
      <c r="IJT476" s="433"/>
      <c r="IJU476" s="433"/>
      <c r="IJV476" s="433"/>
      <c r="IJW476" s="433"/>
      <c r="IJX476" s="433"/>
      <c r="IJY476" s="433"/>
      <c r="IJZ476" s="433"/>
      <c r="IKA476" s="433"/>
      <c r="IKB476" s="433"/>
      <c r="IKC476" s="433"/>
      <c r="IKD476" s="433"/>
      <c r="IKE476" s="433"/>
      <c r="IKF476" s="433"/>
      <c r="IKG476" s="433"/>
      <c r="IKH476" s="433"/>
      <c r="IKI476" s="433"/>
      <c r="IKJ476" s="433"/>
      <c r="IKK476" s="433"/>
      <c r="IKL476" s="433"/>
      <c r="IKM476" s="433"/>
      <c r="IKN476" s="433"/>
      <c r="IKO476" s="433"/>
      <c r="IKP476" s="433"/>
      <c r="IKQ476" s="433"/>
      <c r="IKR476" s="433"/>
      <c r="IKS476" s="433"/>
      <c r="IKT476" s="433"/>
      <c r="IKU476" s="433"/>
      <c r="IKV476" s="433"/>
      <c r="IKW476" s="433"/>
      <c r="IKX476" s="433"/>
      <c r="IKY476" s="433"/>
      <c r="IKZ476" s="433"/>
      <c r="ILA476" s="433"/>
      <c r="ILB476" s="433"/>
      <c r="ILC476" s="433"/>
      <c r="ILD476" s="433"/>
      <c r="ILE476" s="433"/>
      <c r="ILF476" s="433"/>
      <c r="ILG476" s="433"/>
      <c r="ILH476" s="433"/>
      <c r="ILI476" s="433"/>
      <c r="ILJ476" s="433"/>
      <c r="ILK476" s="433"/>
      <c r="ILL476" s="433"/>
      <c r="ILM476" s="433"/>
      <c r="ILN476" s="433"/>
      <c r="ILO476" s="433"/>
      <c r="ILP476" s="433"/>
      <c r="ILQ476" s="433"/>
      <c r="ILR476" s="433"/>
      <c r="ILS476" s="433"/>
      <c r="ILT476" s="433"/>
      <c r="ILU476" s="433"/>
      <c r="ILV476" s="433"/>
      <c r="ILW476" s="433"/>
      <c r="ILX476" s="433"/>
      <c r="ILY476" s="433"/>
      <c r="ILZ476" s="433"/>
      <c r="IMA476" s="433"/>
      <c r="IMB476" s="433"/>
      <c r="IMC476" s="433"/>
      <c r="IMD476" s="433"/>
      <c r="IME476" s="433"/>
      <c r="IMF476" s="433"/>
      <c r="IMG476" s="433"/>
      <c r="IMH476" s="433"/>
      <c r="IMI476" s="433"/>
      <c r="IMJ476" s="433"/>
      <c r="IMK476" s="433"/>
      <c r="IML476" s="433"/>
      <c r="IMM476" s="433"/>
      <c r="IMN476" s="433"/>
      <c r="IMO476" s="433"/>
      <c r="IMP476" s="433"/>
      <c r="IMQ476" s="433"/>
      <c r="IMR476" s="433"/>
      <c r="IMS476" s="433"/>
      <c r="IMT476" s="433"/>
      <c r="IMU476" s="433"/>
      <c r="IMV476" s="433"/>
      <c r="IMW476" s="433"/>
      <c r="IMX476" s="433"/>
      <c r="IMY476" s="433"/>
      <c r="IMZ476" s="433"/>
      <c r="INA476" s="433"/>
      <c r="INB476" s="433"/>
      <c r="INC476" s="433"/>
      <c r="IND476" s="433"/>
      <c r="INE476" s="433"/>
      <c r="INF476" s="433"/>
      <c r="ING476" s="433"/>
      <c r="INH476" s="433"/>
      <c r="INI476" s="433"/>
      <c r="INJ476" s="433"/>
      <c r="INK476" s="433"/>
      <c r="INL476" s="433"/>
      <c r="INM476" s="433"/>
      <c r="INN476" s="433"/>
      <c r="INO476" s="433"/>
      <c r="INP476" s="433"/>
      <c r="INQ476" s="433"/>
      <c r="INR476" s="433"/>
      <c r="INS476" s="433"/>
      <c r="INT476" s="433"/>
      <c r="INU476" s="433"/>
      <c r="INV476" s="433"/>
      <c r="INW476" s="433"/>
      <c r="INX476" s="433"/>
      <c r="INY476" s="433"/>
      <c r="INZ476" s="433"/>
      <c r="IOA476" s="433"/>
      <c r="IOB476" s="433"/>
      <c r="IOC476" s="433"/>
      <c r="IOD476" s="433"/>
      <c r="IOE476" s="433"/>
      <c r="IOF476" s="433"/>
      <c r="IOG476" s="433"/>
      <c r="IOH476" s="433"/>
      <c r="IOI476" s="433"/>
      <c r="IOJ476" s="433"/>
      <c r="IOK476" s="433"/>
      <c r="IOL476" s="433"/>
      <c r="IOM476" s="433"/>
      <c r="ION476" s="433"/>
      <c r="IOO476" s="433"/>
      <c r="IOP476" s="433"/>
      <c r="IOQ476" s="433"/>
      <c r="IOR476" s="433"/>
      <c r="IOS476" s="433"/>
      <c r="IOT476" s="433"/>
      <c r="IOU476" s="433"/>
      <c r="IOV476" s="433"/>
      <c r="IOW476" s="433"/>
      <c r="IOX476" s="433"/>
      <c r="IOY476" s="433"/>
      <c r="IOZ476" s="433"/>
      <c r="IPA476" s="433"/>
      <c r="IPB476" s="433"/>
      <c r="IPC476" s="433"/>
      <c r="IPD476" s="433"/>
      <c r="IPE476" s="433"/>
      <c r="IPF476" s="433"/>
      <c r="IPG476" s="433"/>
      <c r="IPH476" s="433"/>
      <c r="IPI476" s="433"/>
      <c r="IPJ476" s="433"/>
      <c r="IPK476" s="433"/>
      <c r="IPL476" s="433"/>
      <c r="IPM476" s="433"/>
      <c r="IPN476" s="433"/>
      <c r="IPO476" s="433"/>
      <c r="IPP476" s="433"/>
      <c r="IPQ476" s="433"/>
      <c r="IPR476" s="433"/>
      <c r="IPS476" s="433"/>
      <c r="IPT476" s="433"/>
      <c r="IPU476" s="433"/>
      <c r="IPV476" s="433"/>
      <c r="IPW476" s="433"/>
      <c r="IPX476" s="433"/>
      <c r="IPY476" s="433"/>
      <c r="IPZ476" s="433"/>
      <c r="IQA476" s="433"/>
      <c r="IQB476" s="433"/>
      <c r="IQC476" s="433"/>
      <c r="IQD476" s="433"/>
      <c r="IQE476" s="433"/>
      <c r="IQF476" s="433"/>
      <c r="IQG476" s="433"/>
      <c r="IQH476" s="433"/>
      <c r="IQI476" s="433"/>
      <c r="IQJ476" s="433"/>
      <c r="IQK476" s="433"/>
      <c r="IQL476" s="433"/>
      <c r="IQM476" s="433"/>
      <c r="IQN476" s="433"/>
      <c r="IQO476" s="433"/>
      <c r="IQP476" s="433"/>
      <c r="IQQ476" s="433"/>
      <c r="IQR476" s="433"/>
      <c r="IQS476" s="433"/>
      <c r="IQT476" s="433"/>
      <c r="IQU476" s="433"/>
      <c r="IQV476" s="433"/>
      <c r="IQW476" s="433"/>
      <c r="IQX476" s="433"/>
      <c r="IQY476" s="433"/>
      <c r="IQZ476" s="433"/>
      <c r="IRA476" s="433"/>
      <c r="IRB476" s="433"/>
      <c r="IRC476" s="433"/>
      <c r="IRD476" s="433"/>
      <c r="IRE476" s="433"/>
      <c r="IRF476" s="433"/>
      <c r="IRG476" s="433"/>
      <c r="IRH476" s="433"/>
      <c r="IRI476" s="433"/>
      <c r="IRJ476" s="433"/>
      <c r="IRK476" s="433"/>
      <c r="IRL476" s="433"/>
      <c r="IRM476" s="433"/>
      <c r="IRN476" s="433"/>
      <c r="IRO476" s="433"/>
      <c r="IRP476" s="433"/>
      <c r="IRQ476" s="433"/>
      <c r="IRR476" s="433"/>
      <c r="IRS476" s="433"/>
      <c r="IRT476" s="433"/>
      <c r="IRU476" s="433"/>
      <c r="IRV476" s="433"/>
      <c r="IRW476" s="433"/>
      <c r="IRX476" s="433"/>
      <c r="IRY476" s="433"/>
      <c r="IRZ476" s="433"/>
      <c r="ISA476" s="433"/>
      <c r="ISB476" s="433"/>
      <c r="ISC476" s="433"/>
      <c r="ISD476" s="433"/>
      <c r="ISE476" s="433"/>
      <c r="ISF476" s="433"/>
      <c r="ISG476" s="433"/>
      <c r="ISH476" s="433"/>
      <c r="ISI476" s="433"/>
      <c r="ISJ476" s="433"/>
      <c r="ISK476" s="433"/>
      <c r="ISL476" s="433"/>
      <c r="ISM476" s="433"/>
      <c r="ISN476" s="433"/>
      <c r="ISO476" s="433"/>
      <c r="ISP476" s="433"/>
      <c r="ISQ476" s="433"/>
      <c r="ISR476" s="433"/>
      <c r="ISS476" s="433"/>
      <c r="IST476" s="433"/>
      <c r="ISU476" s="433"/>
      <c r="ISV476" s="433"/>
      <c r="ISW476" s="433"/>
      <c r="ISX476" s="433"/>
      <c r="ISY476" s="433"/>
      <c r="ISZ476" s="433"/>
      <c r="ITA476" s="433"/>
      <c r="ITB476" s="433"/>
      <c r="ITC476" s="433"/>
      <c r="ITD476" s="433"/>
      <c r="ITE476" s="433"/>
      <c r="ITF476" s="433"/>
      <c r="ITG476" s="433"/>
      <c r="ITH476" s="433"/>
      <c r="ITI476" s="433"/>
      <c r="ITJ476" s="433"/>
      <c r="ITK476" s="433"/>
      <c r="ITL476" s="433"/>
      <c r="ITM476" s="433"/>
      <c r="ITN476" s="433"/>
      <c r="ITO476" s="433"/>
      <c r="ITP476" s="433"/>
      <c r="ITQ476" s="433"/>
      <c r="ITR476" s="433"/>
      <c r="ITS476" s="433"/>
      <c r="ITT476" s="433"/>
      <c r="ITU476" s="433"/>
      <c r="ITV476" s="433"/>
      <c r="ITW476" s="433"/>
      <c r="ITX476" s="433"/>
      <c r="ITY476" s="433"/>
      <c r="ITZ476" s="433"/>
      <c r="IUA476" s="433"/>
      <c r="IUB476" s="433"/>
      <c r="IUC476" s="433"/>
      <c r="IUD476" s="433"/>
      <c r="IUE476" s="433"/>
      <c r="IUF476" s="433"/>
      <c r="IUG476" s="433"/>
      <c r="IUH476" s="433"/>
      <c r="IUI476" s="433"/>
      <c r="IUJ476" s="433"/>
      <c r="IUK476" s="433"/>
      <c r="IUL476" s="433"/>
      <c r="IUM476" s="433"/>
      <c r="IUN476" s="433"/>
      <c r="IUO476" s="433"/>
      <c r="IUP476" s="433"/>
      <c r="IUQ476" s="433"/>
      <c r="IUR476" s="433"/>
      <c r="IUS476" s="433"/>
      <c r="IUT476" s="433"/>
      <c r="IUU476" s="433"/>
      <c r="IUV476" s="433"/>
      <c r="IUW476" s="433"/>
      <c r="IUX476" s="433"/>
      <c r="IUY476" s="433"/>
      <c r="IUZ476" s="433"/>
      <c r="IVA476" s="433"/>
      <c r="IVB476" s="433"/>
      <c r="IVC476" s="433"/>
      <c r="IVD476" s="433"/>
      <c r="IVE476" s="433"/>
      <c r="IVF476" s="433"/>
      <c r="IVG476" s="433"/>
      <c r="IVH476" s="433"/>
      <c r="IVI476" s="433"/>
      <c r="IVJ476" s="433"/>
      <c r="IVK476" s="433"/>
      <c r="IVL476" s="433"/>
      <c r="IVM476" s="433"/>
      <c r="IVN476" s="433"/>
      <c r="IVO476" s="433"/>
      <c r="IVP476" s="433"/>
      <c r="IVQ476" s="433"/>
      <c r="IVR476" s="433"/>
      <c r="IVS476" s="433"/>
      <c r="IVT476" s="433"/>
      <c r="IVU476" s="433"/>
      <c r="IVV476" s="433"/>
      <c r="IVW476" s="433"/>
      <c r="IVX476" s="433"/>
      <c r="IVY476" s="433"/>
      <c r="IVZ476" s="433"/>
      <c r="IWA476" s="433"/>
      <c r="IWB476" s="433"/>
      <c r="IWC476" s="433"/>
      <c r="IWD476" s="433"/>
      <c r="IWE476" s="433"/>
      <c r="IWF476" s="433"/>
      <c r="IWG476" s="433"/>
      <c r="IWH476" s="433"/>
      <c r="IWI476" s="433"/>
      <c r="IWJ476" s="433"/>
      <c r="IWK476" s="433"/>
      <c r="IWL476" s="433"/>
      <c r="IWM476" s="433"/>
      <c r="IWN476" s="433"/>
      <c r="IWO476" s="433"/>
      <c r="IWP476" s="433"/>
      <c r="IWQ476" s="433"/>
      <c r="IWR476" s="433"/>
      <c r="IWS476" s="433"/>
      <c r="IWT476" s="433"/>
      <c r="IWU476" s="433"/>
      <c r="IWV476" s="433"/>
      <c r="IWW476" s="433"/>
      <c r="IWX476" s="433"/>
      <c r="IWY476" s="433"/>
      <c r="IWZ476" s="433"/>
      <c r="IXA476" s="433"/>
      <c r="IXB476" s="433"/>
      <c r="IXC476" s="433"/>
      <c r="IXD476" s="433"/>
      <c r="IXE476" s="433"/>
      <c r="IXF476" s="433"/>
      <c r="IXG476" s="433"/>
      <c r="IXH476" s="433"/>
      <c r="IXI476" s="433"/>
      <c r="IXJ476" s="433"/>
      <c r="IXK476" s="433"/>
      <c r="IXL476" s="433"/>
      <c r="IXM476" s="433"/>
      <c r="IXN476" s="433"/>
      <c r="IXO476" s="433"/>
      <c r="IXP476" s="433"/>
      <c r="IXQ476" s="433"/>
      <c r="IXR476" s="433"/>
      <c r="IXS476" s="433"/>
      <c r="IXT476" s="433"/>
      <c r="IXU476" s="433"/>
      <c r="IXV476" s="433"/>
      <c r="IXW476" s="433"/>
      <c r="IXX476" s="433"/>
      <c r="IXY476" s="433"/>
      <c r="IXZ476" s="433"/>
      <c r="IYA476" s="433"/>
      <c r="IYB476" s="433"/>
      <c r="IYC476" s="433"/>
      <c r="IYD476" s="433"/>
      <c r="IYE476" s="433"/>
      <c r="IYF476" s="433"/>
      <c r="IYG476" s="433"/>
      <c r="IYH476" s="433"/>
      <c r="IYI476" s="433"/>
      <c r="IYJ476" s="433"/>
      <c r="IYK476" s="433"/>
      <c r="IYL476" s="433"/>
      <c r="IYM476" s="433"/>
      <c r="IYN476" s="433"/>
      <c r="IYO476" s="433"/>
      <c r="IYP476" s="433"/>
      <c r="IYQ476" s="433"/>
      <c r="IYR476" s="433"/>
      <c r="IYS476" s="433"/>
      <c r="IYT476" s="433"/>
      <c r="IYU476" s="433"/>
      <c r="IYV476" s="433"/>
      <c r="IYW476" s="433"/>
      <c r="IYX476" s="433"/>
      <c r="IYY476" s="433"/>
      <c r="IYZ476" s="433"/>
      <c r="IZA476" s="433"/>
      <c r="IZB476" s="433"/>
      <c r="IZC476" s="433"/>
      <c r="IZD476" s="433"/>
      <c r="IZE476" s="433"/>
      <c r="IZF476" s="433"/>
      <c r="IZG476" s="433"/>
      <c r="IZH476" s="433"/>
      <c r="IZI476" s="433"/>
      <c r="IZJ476" s="433"/>
      <c r="IZK476" s="433"/>
      <c r="IZL476" s="433"/>
      <c r="IZM476" s="433"/>
      <c r="IZN476" s="433"/>
      <c r="IZO476" s="433"/>
      <c r="IZP476" s="433"/>
      <c r="IZQ476" s="433"/>
      <c r="IZR476" s="433"/>
      <c r="IZS476" s="433"/>
      <c r="IZT476" s="433"/>
      <c r="IZU476" s="433"/>
      <c r="IZV476" s="433"/>
      <c r="IZW476" s="433"/>
      <c r="IZX476" s="433"/>
      <c r="IZY476" s="433"/>
      <c r="IZZ476" s="433"/>
      <c r="JAA476" s="433"/>
      <c r="JAB476" s="433"/>
      <c r="JAC476" s="433"/>
      <c r="JAD476" s="433"/>
      <c r="JAE476" s="433"/>
      <c r="JAF476" s="433"/>
      <c r="JAG476" s="433"/>
      <c r="JAH476" s="433"/>
      <c r="JAI476" s="433"/>
      <c r="JAJ476" s="433"/>
      <c r="JAK476" s="433"/>
      <c r="JAL476" s="433"/>
      <c r="JAM476" s="433"/>
      <c r="JAN476" s="433"/>
      <c r="JAO476" s="433"/>
      <c r="JAP476" s="433"/>
      <c r="JAQ476" s="433"/>
      <c r="JAR476" s="433"/>
      <c r="JAS476" s="433"/>
      <c r="JAT476" s="433"/>
      <c r="JAU476" s="433"/>
      <c r="JAV476" s="433"/>
      <c r="JAW476" s="433"/>
      <c r="JAX476" s="433"/>
      <c r="JAY476" s="433"/>
      <c r="JAZ476" s="433"/>
      <c r="JBA476" s="433"/>
      <c r="JBB476" s="433"/>
      <c r="JBC476" s="433"/>
      <c r="JBD476" s="433"/>
      <c r="JBE476" s="433"/>
      <c r="JBF476" s="433"/>
      <c r="JBG476" s="433"/>
      <c r="JBH476" s="433"/>
      <c r="JBI476" s="433"/>
      <c r="JBJ476" s="433"/>
      <c r="JBK476" s="433"/>
      <c r="JBL476" s="433"/>
      <c r="JBM476" s="433"/>
      <c r="JBN476" s="433"/>
      <c r="JBO476" s="433"/>
      <c r="JBP476" s="433"/>
      <c r="JBQ476" s="433"/>
      <c r="JBR476" s="433"/>
      <c r="JBS476" s="433"/>
      <c r="JBT476" s="433"/>
      <c r="JBU476" s="433"/>
      <c r="JBV476" s="433"/>
      <c r="JBW476" s="433"/>
      <c r="JBX476" s="433"/>
      <c r="JBY476" s="433"/>
      <c r="JBZ476" s="433"/>
      <c r="JCA476" s="433"/>
      <c r="JCB476" s="433"/>
      <c r="JCC476" s="433"/>
      <c r="JCD476" s="433"/>
      <c r="JCE476" s="433"/>
      <c r="JCF476" s="433"/>
      <c r="JCG476" s="433"/>
      <c r="JCH476" s="433"/>
      <c r="JCI476" s="433"/>
      <c r="JCJ476" s="433"/>
      <c r="JCK476" s="433"/>
      <c r="JCL476" s="433"/>
      <c r="JCM476" s="433"/>
      <c r="JCN476" s="433"/>
      <c r="JCO476" s="433"/>
      <c r="JCP476" s="433"/>
      <c r="JCQ476" s="433"/>
      <c r="JCR476" s="433"/>
      <c r="JCS476" s="433"/>
      <c r="JCT476" s="433"/>
      <c r="JCU476" s="433"/>
      <c r="JCV476" s="433"/>
      <c r="JCW476" s="433"/>
      <c r="JCX476" s="433"/>
      <c r="JCY476" s="433"/>
      <c r="JCZ476" s="433"/>
      <c r="JDA476" s="433"/>
      <c r="JDB476" s="433"/>
      <c r="JDC476" s="433"/>
      <c r="JDD476" s="433"/>
      <c r="JDE476" s="433"/>
      <c r="JDF476" s="433"/>
      <c r="JDG476" s="433"/>
      <c r="JDH476" s="433"/>
      <c r="JDI476" s="433"/>
      <c r="JDJ476" s="433"/>
      <c r="JDK476" s="433"/>
      <c r="JDL476" s="433"/>
      <c r="JDM476" s="433"/>
      <c r="JDN476" s="433"/>
      <c r="JDO476" s="433"/>
      <c r="JDP476" s="433"/>
      <c r="JDQ476" s="433"/>
      <c r="JDR476" s="433"/>
      <c r="JDS476" s="433"/>
      <c r="JDT476" s="433"/>
      <c r="JDU476" s="433"/>
      <c r="JDV476" s="433"/>
      <c r="JDW476" s="433"/>
      <c r="JDX476" s="433"/>
      <c r="JDY476" s="433"/>
      <c r="JDZ476" s="433"/>
      <c r="JEA476" s="433"/>
      <c r="JEB476" s="433"/>
      <c r="JEC476" s="433"/>
      <c r="JED476" s="433"/>
      <c r="JEE476" s="433"/>
      <c r="JEF476" s="433"/>
      <c r="JEG476" s="433"/>
      <c r="JEH476" s="433"/>
      <c r="JEI476" s="433"/>
      <c r="JEJ476" s="433"/>
      <c r="JEK476" s="433"/>
      <c r="JEL476" s="433"/>
      <c r="JEM476" s="433"/>
      <c r="JEN476" s="433"/>
      <c r="JEO476" s="433"/>
      <c r="JEP476" s="433"/>
      <c r="JEQ476" s="433"/>
      <c r="JER476" s="433"/>
      <c r="JES476" s="433"/>
      <c r="JET476" s="433"/>
      <c r="JEU476" s="433"/>
      <c r="JEV476" s="433"/>
      <c r="JEW476" s="433"/>
      <c r="JEX476" s="433"/>
      <c r="JEY476" s="433"/>
      <c r="JEZ476" s="433"/>
      <c r="JFA476" s="433"/>
      <c r="JFB476" s="433"/>
      <c r="JFC476" s="433"/>
      <c r="JFD476" s="433"/>
      <c r="JFE476" s="433"/>
      <c r="JFF476" s="433"/>
      <c r="JFG476" s="433"/>
      <c r="JFH476" s="433"/>
      <c r="JFI476" s="433"/>
      <c r="JFJ476" s="433"/>
      <c r="JFK476" s="433"/>
      <c r="JFL476" s="433"/>
      <c r="JFM476" s="433"/>
      <c r="JFN476" s="433"/>
      <c r="JFO476" s="433"/>
      <c r="JFP476" s="433"/>
      <c r="JFQ476" s="433"/>
      <c r="JFR476" s="433"/>
      <c r="JFS476" s="433"/>
      <c r="JFT476" s="433"/>
      <c r="JFU476" s="433"/>
      <c r="JFV476" s="433"/>
      <c r="JFW476" s="433"/>
      <c r="JFX476" s="433"/>
      <c r="JFY476" s="433"/>
      <c r="JFZ476" s="433"/>
      <c r="JGA476" s="433"/>
      <c r="JGB476" s="433"/>
      <c r="JGC476" s="433"/>
      <c r="JGD476" s="433"/>
      <c r="JGE476" s="433"/>
      <c r="JGF476" s="433"/>
      <c r="JGG476" s="433"/>
      <c r="JGH476" s="433"/>
      <c r="JGI476" s="433"/>
      <c r="JGJ476" s="433"/>
      <c r="JGK476" s="433"/>
      <c r="JGL476" s="433"/>
      <c r="JGM476" s="433"/>
      <c r="JGN476" s="433"/>
      <c r="JGO476" s="433"/>
      <c r="JGP476" s="433"/>
      <c r="JGQ476" s="433"/>
      <c r="JGR476" s="433"/>
      <c r="JGS476" s="433"/>
      <c r="JGT476" s="433"/>
      <c r="JGU476" s="433"/>
      <c r="JGV476" s="433"/>
      <c r="JGW476" s="433"/>
      <c r="JGX476" s="433"/>
      <c r="JGY476" s="433"/>
      <c r="JGZ476" s="433"/>
      <c r="JHA476" s="433"/>
      <c r="JHB476" s="433"/>
      <c r="JHC476" s="433"/>
      <c r="JHD476" s="433"/>
      <c r="JHE476" s="433"/>
      <c r="JHF476" s="433"/>
      <c r="JHG476" s="433"/>
      <c r="JHH476" s="433"/>
      <c r="JHI476" s="433"/>
      <c r="JHJ476" s="433"/>
      <c r="JHK476" s="433"/>
      <c r="JHL476" s="433"/>
      <c r="JHM476" s="433"/>
      <c r="JHN476" s="433"/>
      <c r="JHO476" s="433"/>
      <c r="JHP476" s="433"/>
      <c r="JHQ476" s="433"/>
      <c r="JHR476" s="433"/>
      <c r="JHS476" s="433"/>
      <c r="JHT476" s="433"/>
      <c r="JHU476" s="433"/>
      <c r="JHV476" s="433"/>
      <c r="JHW476" s="433"/>
      <c r="JHX476" s="433"/>
      <c r="JHY476" s="433"/>
      <c r="JHZ476" s="433"/>
      <c r="JIA476" s="433"/>
      <c r="JIB476" s="433"/>
      <c r="JIC476" s="433"/>
      <c r="JID476" s="433"/>
      <c r="JIE476" s="433"/>
      <c r="JIF476" s="433"/>
      <c r="JIG476" s="433"/>
      <c r="JIH476" s="433"/>
      <c r="JII476" s="433"/>
      <c r="JIJ476" s="433"/>
      <c r="JIK476" s="433"/>
      <c r="JIL476" s="433"/>
      <c r="JIM476" s="433"/>
      <c r="JIN476" s="433"/>
      <c r="JIO476" s="433"/>
      <c r="JIP476" s="433"/>
      <c r="JIQ476" s="433"/>
      <c r="JIR476" s="433"/>
      <c r="JIS476" s="433"/>
      <c r="JIT476" s="433"/>
      <c r="JIU476" s="433"/>
      <c r="JIV476" s="433"/>
      <c r="JIW476" s="433"/>
      <c r="JIX476" s="433"/>
      <c r="JIY476" s="433"/>
      <c r="JIZ476" s="433"/>
      <c r="JJA476" s="433"/>
      <c r="JJB476" s="433"/>
      <c r="JJC476" s="433"/>
      <c r="JJD476" s="433"/>
      <c r="JJE476" s="433"/>
      <c r="JJF476" s="433"/>
      <c r="JJG476" s="433"/>
      <c r="JJH476" s="433"/>
      <c r="JJI476" s="433"/>
      <c r="JJJ476" s="433"/>
      <c r="JJK476" s="433"/>
      <c r="JJL476" s="433"/>
      <c r="JJM476" s="433"/>
      <c r="JJN476" s="433"/>
      <c r="JJO476" s="433"/>
      <c r="JJP476" s="433"/>
      <c r="JJQ476" s="433"/>
      <c r="JJR476" s="433"/>
      <c r="JJS476" s="433"/>
      <c r="JJT476" s="433"/>
      <c r="JJU476" s="433"/>
      <c r="JJV476" s="433"/>
      <c r="JJW476" s="433"/>
      <c r="JJX476" s="433"/>
      <c r="JJY476" s="433"/>
      <c r="JJZ476" s="433"/>
      <c r="JKA476" s="433"/>
      <c r="JKB476" s="433"/>
      <c r="JKC476" s="433"/>
      <c r="JKD476" s="433"/>
      <c r="JKE476" s="433"/>
      <c r="JKF476" s="433"/>
      <c r="JKG476" s="433"/>
      <c r="JKH476" s="433"/>
      <c r="JKI476" s="433"/>
      <c r="JKJ476" s="433"/>
      <c r="JKK476" s="433"/>
      <c r="JKL476" s="433"/>
      <c r="JKM476" s="433"/>
      <c r="JKN476" s="433"/>
      <c r="JKO476" s="433"/>
      <c r="JKP476" s="433"/>
      <c r="JKQ476" s="433"/>
      <c r="JKR476" s="433"/>
      <c r="JKS476" s="433"/>
      <c r="JKT476" s="433"/>
      <c r="JKU476" s="433"/>
      <c r="JKV476" s="433"/>
      <c r="JKW476" s="433"/>
      <c r="JKX476" s="433"/>
      <c r="JKY476" s="433"/>
      <c r="JKZ476" s="433"/>
      <c r="JLA476" s="433"/>
      <c r="JLB476" s="433"/>
      <c r="JLC476" s="433"/>
      <c r="JLD476" s="433"/>
      <c r="JLE476" s="433"/>
      <c r="JLF476" s="433"/>
      <c r="JLG476" s="433"/>
      <c r="JLH476" s="433"/>
      <c r="JLI476" s="433"/>
      <c r="JLJ476" s="433"/>
      <c r="JLK476" s="433"/>
      <c r="JLL476" s="433"/>
      <c r="JLM476" s="433"/>
      <c r="JLN476" s="433"/>
      <c r="JLO476" s="433"/>
      <c r="JLP476" s="433"/>
      <c r="JLQ476" s="433"/>
      <c r="JLR476" s="433"/>
      <c r="JLS476" s="433"/>
      <c r="JLT476" s="433"/>
      <c r="JLU476" s="433"/>
      <c r="JLV476" s="433"/>
      <c r="JLW476" s="433"/>
      <c r="JLX476" s="433"/>
      <c r="JLY476" s="433"/>
      <c r="JLZ476" s="433"/>
      <c r="JMA476" s="433"/>
      <c r="JMB476" s="433"/>
      <c r="JMC476" s="433"/>
      <c r="JMD476" s="433"/>
      <c r="JME476" s="433"/>
      <c r="JMF476" s="433"/>
      <c r="JMG476" s="433"/>
      <c r="JMH476" s="433"/>
      <c r="JMI476" s="433"/>
      <c r="JMJ476" s="433"/>
      <c r="JMK476" s="433"/>
      <c r="JML476" s="433"/>
      <c r="JMM476" s="433"/>
      <c r="JMN476" s="433"/>
      <c r="JMO476" s="433"/>
      <c r="JMP476" s="433"/>
      <c r="JMQ476" s="433"/>
      <c r="JMR476" s="433"/>
      <c r="JMS476" s="433"/>
      <c r="JMT476" s="433"/>
      <c r="JMU476" s="433"/>
      <c r="JMV476" s="433"/>
      <c r="JMW476" s="433"/>
      <c r="JMX476" s="433"/>
      <c r="JMY476" s="433"/>
      <c r="JMZ476" s="433"/>
      <c r="JNA476" s="433"/>
      <c r="JNB476" s="433"/>
      <c r="JNC476" s="433"/>
      <c r="JND476" s="433"/>
      <c r="JNE476" s="433"/>
      <c r="JNF476" s="433"/>
      <c r="JNG476" s="433"/>
      <c r="JNH476" s="433"/>
      <c r="JNI476" s="433"/>
      <c r="JNJ476" s="433"/>
      <c r="JNK476" s="433"/>
      <c r="JNL476" s="433"/>
      <c r="JNM476" s="433"/>
      <c r="JNN476" s="433"/>
      <c r="JNO476" s="433"/>
      <c r="JNP476" s="433"/>
      <c r="JNQ476" s="433"/>
      <c r="JNR476" s="433"/>
      <c r="JNS476" s="433"/>
      <c r="JNT476" s="433"/>
      <c r="JNU476" s="433"/>
      <c r="JNV476" s="433"/>
      <c r="JNW476" s="433"/>
      <c r="JNX476" s="433"/>
      <c r="JNY476" s="433"/>
      <c r="JNZ476" s="433"/>
      <c r="JOA476" s="433"/>
      <c r="JOB476" s="433"/>
      <c r="JOC476" s="433"/>
      <c r="JOD476" s="433"/>
      <c r="JOE476" s="433"/>
      <c r="JOF476" s="433"/>
      <c r="JOG476" s="433"/>
      <c r="JOH476" s="433"/>
      <c r="JOI476" s="433"/>
      <c r="JOJ476" s="433"/>
      <c r="JOK476" s="433"/>
      <c r="JOL476" s="433"/>
      <c r="JOM476" s="433"/>
      <c r="JON476" s="433"/>
      <c r="JOO476" s="433"/>
      <c r="JOP476" s="433"/>
      <c r="JOQ476" s="433"/>
      <c r="JOR476" s="433"/>
      <c r="JOS476" s="433"/>
      <c r="JOT476" s="433"/>
      <c r="JOU476" s="433"/>
      <c r="JOV476" s="433"/>
      <c r="JOW476" s="433"/>
      <c r="JOX476" s="433"/>
      <c r="JOY476" s="433"/>
      <c r="JOZ476" s="433"/>
      <c r="JPA476" s="433"/>
      <c r="JPB476" s="433"/>
      <c r="JPC476" s="433"/>
      <c r="JPD476" s="433"/>
      <c r="JPE476" s="433"/>
      <c r="JPF476" s="433"/>
      <c r="JPG476" s="433"/>
      <c r="JPH476" s="433"/>
      <c r="JPI476" s="433"/>
      <c r="JPJ476" s="433"/>
      <c r="JPK476" s="433"/>
      <c r="JPL476" s="433"/>
      <c r="JPM476" s="433"/>
      <c r="JPN476" s="433"/>
      <c r="JPO476" s="433"/>
      <c r="JPP476" s="433"/>
      <c r="JPQ476" s="433"/>
      <c r="JPR476" s="433"/>
      <c r="JPS476" s="433"/>
      <c r="JPT476" s="433"/>
      <c r="JPU476" s="433"/>
      <c r="JPV476" s="433"/>
      <c r="JPW476" s="433"/>
      <c r="JPX476" s="433"/>
      <c r="JPY476" s="433"/>
      <c r="JPZ476" s="433"/>
      <c r="JQA476" s="433"/>
      <c r="JQB476" s="433"/>
      <c r="JQC476" s="433"/>
      <c r="JQD476" s="433"/>
      <c r="JQE476" s="433"/>
      <c r="JQF476" s="433"/>
      <c r="JQG476" s="433"/>
      <c r="JQH476" s="433"/>
      <c r="JQI476" s="433"/>
      <c r="JQJ476" s="433"/>
      <c r="JQK476" s="433"/>
      <c r="JQL476" s="433"/>
      <c r="JQM476" s="433"/>
      <c r="JQN476" s="433"/>
      <c r="JQO476" s="433"/>
      <c r="JQP476" s="433"/>
      <c r="JQQ476" s="433"/>
      <c r="JQR476" s="433"/>
      <c r="JQS476" s="433"/>
      <c r="JQT476" s="433"/>
      <c r="JQU476" s="433"/>
      <c r="JQV476" s="433"/>
      <c r="JQW476" s="433"/>
      <c r="JQX476" s="433"/>
      <c r="JQY476" s="433"/>
      <c r="JQZ476" s="433"/>
      <c r="JRA476" s="433"/>
      <c r="JRB476" s="433"/>
      <c r="JRC476" s="433"/>
      <c r="JRD476" s="433"/>
      <c r="JRE476" s="433"/>
      <c r="JRF476" s="433"/>
      <c r="JRG476" s="433"/>
      <c r="JRH476" s="433"/>
      <c r="JRI476" s="433"/>
      <c r="JRJ476" s="433"/>
      <c r="JRK476" s="433"/>
      <c r="JRL476" s="433"/>
      <c r="JRM476" s="433"/>
      <c r="JRN476" s="433"/>
      <c r="JRO476" s="433"/>
      <c r="JRP476" s="433"/>
      <c r="JRQ476" s="433"/>
      <c r="JRR476" s="433"/>
      <c r="JRS476" s="433"/>
      <c r="JRT476" s="433"/>
      <c r="JRU476" s="433"/>
      <c r="JRV476" s="433"/>
      <c r="JRW476" s="433"/>
      <c r="JRX476" s="433"/>
      <c r="JRY476" s="433"/>
      <c r="JRZ476" s="433"/>
      <c r="JSA476" s="433"/>
      <c r="JSB476" s="433"/>
      <c r="JSC476" s="433"/>
      <c r="JSD476" s="433"/>
      <c r="JSE476" s="433"/>
      <c r="JSF476" s="433"/>
      <c r="JSG476" s="433"/>
      <c r="JSH476" s="433"/>
      <c r="JSI476" s="433"/>
      <c r="JSJ476" s="433"/>
      <c r="JSK476" s="433"/>
      <c r="JSL476" s="433"/>
      <c r="JSM476" s="433"/>
      <c r="JSN476" s="433"/>
      <c r="JSO476" s="433"/>
      <c r="JSP476" s="433"/>
      <c r="JSQ476" s="433"/>
      <c r="JSR476" s="433"/>
      <c r="JSS476" s="433"/>
      <c r="JST476" s="433"/>
      <c r="JSU476" s="433"/>
      <c r="JSV476" s="433"/>
      <c r="JSW476" s="433"/>
      <c r="JSX476" s="433"/>
      <c r="JSY476" s="433"/>
      <c r="JSZ476" s="433"/>
      <c r="JTA476" s="433"/>
      <c r="JTB476" s="433"/>
      <c r="JTC476" s="433"/>
      <c r="JTD476" s="433"/>
      <c r="JTE476" s="433"/>
      <c r="JTF476" s="433"/>
      <c r="JTG476" s="433"/>
      <c r="JTH476" s="433"/>
      <c r="JTI476" s="433"/>
      <c r="JTJ476" s="433"/>
      <c r="JTK476" s="433"/>
      <c r="JTL476" s="433"/>
      <c r="JTM476" s="433"/>
      <c r="JTN476" s="433"/>
      <c r="JTO476" s="433"/>
      <c r="JTP476" s="433"/>
      <c r="JTQ476" s="433"/>
      <c r="JTR476" s="433"/>
      <c r="JTS476" s="433"/>
      <c r="JTT476" s="433"/>
      <c r="JTU476" s="433"/>
      <c r="JTV476" s="433"/>
      <c r="JTW476" s="433"/>
      <c r="JTX476" s="433"/>
      <c r="JTY476" s="433"/>
      <c r="JTZ476" s="433"/>
      <c r="JUA476" s="433"/>
      <c r="JUB476" s="433"/>
      <c r="JUC476" s="433"/>
      <c r="JUD476" s="433"/>
      <c r="JUE476" s="433"/>
      <c r="JUF476" s="433"/>
      <c r="JUG476" s="433"/>
      <c r="JUH476" s="433"/>
      <c r="JUI476" s="433"/>
      <c r="JUJ476" s="433"/>
      <c r="JUK476" s="433"/>
      <c r="JUL476" s="433"/>
      <c r="JUM476" s="433"/>
      <c r="JUN476" s="433"/>
      <c r="JUO476" s="433"/>
      <c r="JUP476" s="433"/>
      <c r="JUQ476" s="433"/>
      <c r="JUR476" s="433"/>
      <c r="JUS476" s="433"/>
      <c r="JUT476" s="433"/>
      <c r="JUU476" s="433"/>
      <c r="JUV476" s="433"/>
      <c r="JUW476" s="433"/>
      <c r="JUX476" s="433"/>
      <c r="JUY476" s="433"/>
      <c r="JUZ476" s="433"/>
      <c r="JVA476" s="433"/>
      <c r="JVB476" s="433"/>
      <c r="JVC476" s="433"/>
      <c r="JVD476" s="433"/>
      <c r="JVE476" s="433"/>
      <c r="JVF476" s="433"/>
      <c r="JVG476" s="433"/>
      <c r="JVH476" s="433"/>
      <c r="JVI476" s="433"/>
      <c r="JVJ476" s="433"/>
      <c r="JVK476" s="433"/>
      <c r="JVL476" s="433"/>
      <c r="JVM476" s="433"/>
      <c r="JVN476" s="433"/>
      <c r="JVO476" s="433"/>
      <c r="JVP476" s="433"/>
      <c r="JVQ476" s="433"/>
      <c r="JVR476" s="433"/>
      <c r="JVS476" s="433"/>
      <c r="JVT476" s="433"/>
      <c r="JVU476" s="433"/>
      <c r="JVV476" s="433"/>
      <c r="JVW476" s="433"/>
      <c r="JVX476" s="433"/>
      <c r="JVY476" s="433"/>
      <c r="JVZ476" s="433"/>
      <c r="JWA476" s="433"/>
      <c r="JWB476" s="433"/>
      <c r="JWC476" s="433"/>
      <c r="JWD476" s="433"/>
      <c r="JWE476" s="433"/>
      <c r="JWF476" s="433"/>
      <c r="JWG476" s="433"/>
      <c r="JWH476" s="433"/>
      <c r="JWI476" s="433"/>
      <c r="JWJ476" s="433"/>
      <c r="JWK476" s="433"/>
      <c r="JWL476" s="433"/>
      <c r="JWM476" s="433"/>
      <c r="JWN476" s="433"/>
      <c r="JWO476" s="433"/>
      <c r="JWP476" s="433"/>
      <c r="JWQ476" s="433"/>
      <c r="JWR476" s="433"/>
      <c r="JWS476" s="433"/>
      <c r="JWT476" s="433"/>
      <c r="JWU476" s="433"/>
      <c r="JWV476" s="433"/>
      <c r="JWW476" s="433"/>
      <c r="JWX476" s="433"/>
      <c r="JWY476" s="433"/>
      <c r="JWZ476" s="433"/>
      <c r="JXA476" s="433"/>
      <c r="JXB476" s="433"/>
      <c r="JXC476" s="433"/>
      <c r="JXD476" s="433"/>
      <c r="JXE476" s="433"/>
      <c r="JXF476" s="433"/>
      <c r="JXG476" s="433"/>
      <c r="JXH476" s="433"/>
      <c r="JXI476" s="433"/>
      <c r="JXJ476" s="433"/>
      <c r="JXK476" s="433"/>
      <c r="JXL476" s="433"/>
      <c r="JXM476" s="433"/>
      <c r="JXN476" s="433"/>
      <c r="JXO476" s="433"/>
      <c r="JXP476" s="433"/>
      <c r="JXQ476" s="433"/>
      <c r="JXR476" s="433"/>
      <c r="JXS476" s="433"/>
      <c r="JXT476" s="433"/>
      <c r="JXU476" s="433"/>
      <c r="JXV476" s="433"/>
      <c r="JXW476" s="433"/>
      <c r="JXX476" s="433"/>
      <c r="JXY476" s="433"/>
      <c r="JXZ476" s="433"/>
      <c r="JYA476" s="433"/>
      <c r="JYB476" s="433"/>
      <c r="JYC476" s="433"/>
      <c r="JYD476" s="433"/>
      <c r="JYE476" s="433"/>
      <c r="JYF476" s="433"/>
      <c r="JYG476" s="433"/>
      <c r="JYH476" s="433"/>
      <c r="JYI476" s="433"/>
      <c r="JYJ476" s="433"/>
      <c r="JYK476" s="433"/>
      <c r="JYL476" s="433"/>
      <c r="JYM476" s="433"/>
      <c r="JYN476" s="433"/>
      <c r="JYO476" s="433"/>
      <c r="JYP476" s="433"/>
      <c r="JYQ476" s="433"/>
      <c r="JYR476" s="433"/>
      <c r="JYS476" s="433"/>
      <c r="JYT476" s="433"/>
      <c r="JYU476" s="433"/>
      <c r="JYV476" s="433"/>
      <c r="JYW476" s="433"/>
      <c r="JYX476" s="433"/>
      <c r="JYY476" s="433"/>
      <c r="JYZ476" s="433"/>
      <c r="JZA476" s="433"/>
      <c r="JZB476" s="433"/>
      <c r="JZC476" s="433"/>
      <c r="JZD476" s="433"/>
      <c r="JZE476" s="433"/>
      <c r="JZF476" s="433"/>
      <c r="JZG476" s="433"/>
      <c r="JZH476" s="433"/>
      <c r="JZI476" s="433"/>
      <c r="JZJ476" s="433"/>
      <c r="JZK476" s="433"/>
      <c r="JZL476" s="433"/>
      <c r="JZM476" s="433"/>
      <c r="JZN476" s="433"/>
      <c r="JZO476" s="433"/>
      <c r="JZP476" s="433"/>
      <c r="JZQ476" s="433"/>
      <c r="JZR476" s="433"/>
      <c r="JZS476" s="433"/>
      <c r="JZT476" s="433"/>
      <c r="JZU476" s="433"/>
      <c r="JZV476" s="433"/>
      <c r="JZW476" s="433"/>
      <c r="JZX476" s="433"/>
      <c r="JZY476" s="433"/>
      <c r="JZZ476" s="433"/>
      <c r="KAA476" s="433"/>
      <c r="KAB476" s="433"/>
      <c r="KAC476" s="433"/>
      <c r="KAD476" s="433"/>
      <c r="KAE476" s="433"/>
      <c r="KAF476" s="433"/>
      <c r="KAG476" s="433"/>
      <c r="KAH476" s="433"/>
      <c r="KAI476" s="433"/>
      <c r="KAJ476" s="433"/>
      <c r="KAK476" s="433"/>
      <c r="KAL476" s="433"/>
      <c r="KAM476" s="433"/>
      <c r="KAN476" s="433"/>
      <c r="KAO476" s="433"/>
      <c r="KAP476" s="433"/>
      <c r="KAQ476" s="433"/>
      <c r="KAR476" s="433"/>
      <c r="KAS476" s="433"/>
      <c r="KAT476" s="433"/>
      <c r="KAU476" s="433"/>
      <c r="KAV476" s="433"/>
      <c r="KAW476" s="433"/>
      <c r="KAX476" s="433"/>
      <c r="KAY476" s="433"/>
      <c r="KAZ476" s="433"/>
      <c r="KBA476" s="433"/>
      <c r="KBB476" s="433"/>
      <c r="KBC476" s="433"/>
      <c r="KBD476" s="433"/>
      <c r="KBE476" s="433"/>
      <c r="KBF476" s="433"/>
      <c r="KBG476" s="433"/>
      <c r="KBH476" s="433"/>
      <c r="KBI476" s="433"/>
      <c r="KBJ476" s="433"/>
      <c r="KBK476" s="433"/>
      <c r="KBL476" s="433"/>
      <c r="KBM476" s="433"/>
      <c r="KBN476" s="433"/>
      <c r="KBO476" s="433"/>
      <c r="KBP476" s="433"/>
      <c r="KBQ476" s="433"/>
      <c r="KBR476" s="433"/>
      <c r="KBS476" s="433"/>
      <c r="KBT476" s="433"/>
      <c r="KBU476" s="433"/>
      <c r="KBV476" s="433"/>
      <c r="KBW476" s="433"/>
      <c r="KBX476" s="433"/>
      <c r="KBY476" s="433"/>
      <c r="KBZ476" s="433"/>
      <c r="KCA476" s="433"/>
      <c r="KCB476" s="433"/>
      <c r="KCC476" s="433"/>
      <c r="KCD476" s="433"/>
      <c r="KCE476" s="433"/>
      <c r="KCF476" s="433"/>
      <c r="KCG476" s="433"/>
      <c r="KCH476" s="433"/>
      <c r="KCI476" s="433"/>
      <c r="KCJ476" s="433"/>
      <c r="KCK476" s="433"/>
      <c r="KCL476" s="433"/>
      <c r="KCM476" s="433"/>
      <c r="KCN476" s="433"/>
      <c r="KCO476" s="433"/>
      <c r="KCP476" s="433"/>
      <c r="KCQ476" s="433"/>
      <c r="KCR476" s="433"/>
      <c r="KCS476" s="433"/>
      <c r="KCT476" s="433"/>
      <c r="KCU476" s="433"/>
      <c r="KCV476" s="433"/>
      <c r="KCW476" s="433"/>
      <c r="KCX476" s="433"/>
      <c r="KCY476" s="433"/>
      <c r="KCZ476" s="433"/>
      <c r="KDA476" s="433"/>
      <c r="KDB476" s="433"/>
      <c r="KDC476" s="433"/>
      <c r="KDD476" s="433"/>
      <c r="KDE476" s="433"/>
      <c r="KDF476" s="433"/>
      <c r="KDG476" s="433"/>
      <c r="KDH476" s="433"/>
      <c r="KDI476" s="433"/>
      <c r="KDJ476" s="433"/>
      <c r="KDK476" s="433"/>
      <c r="KDL476" s="433"/>
      <c r="KDM476" s="433"/>
      <c r="KDN476" s="433"/>
      <c r="KDO476" s="433"/>
      <c r="KDP476" s="433"/>
      <c r="KDQ476" s="433"/>
      <c r="KDR476" s="433"/>
      <c r="KDS476" s="433"/>
      <c r="KDT476" s="433"/>
      <c r="KDU476" s="433"/>
      <c r="KDV476" s="433"/>
      <c r="KDW476" s="433"/>
      <c r="KDX476" s="433"/>
      <c r="KDY476" s="433"/>
      <c r="KDZ476" s="433"/>
      <c r="KEA476" s="433"/>
      <c r="KEB476" s="433"/>
      <c r="KEC476" s="433"/>
      <c r="KED476" s="433"/>
      <c r="KEE476" s="433"/>
      <c r="KEF476" s="433"/>
      <c r="KEG476" s="433"/>
      <c r="KEH476" s="433"/>
      <c r="KEI476" s="433"/>
      <c r="KEJ476" s="433"/>
      <c r="KEK476" s="433"/>
      <c r="KEL476" s="433"/>
      <c r="KEM476" s="433"/>
      <c r="KEN476" s="433"/>
      <c r="KEO476" s="433"/>
      <c r="KEP476" s="433"/>
      <c r="KEQ476" s="433"/>
      <c r="KER476" s="433"/>
      <c r="KES476" s="433"/>
      <c r="KET476" s="433"/>
      <c r="KEU476" s="433"/>
      <c r="KEV476" s="433"/>
      <c r="KEW476" s="433"/>
      <c r="KEX476" s="433"/>
      <c r="KEY476" s="433"/>
      <c r="KEZ476" s="433"/>
      <c r="KFA476" s="433"/>
      <c r="KFB476" s="433"/>
      <c r="KFC476" s="433"/>
      <c r="KFD476" s="433"/>
      <c r="KFE476" s="433"/>
      <c r="KFF476" s="433"/>
      <c r="KFG476" s="433"/>
      <c r="KFH476" s="433"/>
      <c r="KFI476" s="433"/>
      <c r="KFJ476" s="433"/>
      <c r="KFK476" s="433"/>
      <c r="KFL476" s="433"/>
      <c r="KFM476" s="433"/>
      <c r="KFN476" s="433"/>
      <c r="KFO476" s="433"/>
      <c r="KFP476" s="433"/>
      <c r="KFQ476" s="433"/>
      <c r="KFR476" s="433"/>
      <c r="KFS476" s="433"/>
      <c r="KFT476" s="433"/>
      <c r="KFU476" s="433"/>
      <c r="KFV476" s="433"/>
      <c r="KFW476" s="433"/>
      <c r="KFX476" s="433"/>
      <c r="KFY476" s="433"/>
      <c r="KFZ476" s="433"/>
      <c r="KGA476" s="433"/>
      <c r="KGB476" s="433"/>
      <c r="KGC476" s="433"/>
      <c r="KGD476" s="433"/>
      <c r="KGE476" s="433"/>
      <c r="KGF476" s="433"/>
      <c r="KGG476" s="433"/>
      <c r="KGH476" s="433"/>
      <c r="KGI476" s="433"/>
      <c r="KGJ476" s="433"/>
      <c r="KGK476" s="433"/>
      <c r="KGL476" s="433"/>
      <c r="KGM476" s="433"/>
      <c r="KGN476" s="433"/>
      <c r="KGO476" s="433"/>
      <c r="KGP476" s="433"/>
      <c r="KGQ476" s="433"/>
      <c r="KGR476" s="433"/>
      <c r="KGS476" s="433"/>
      <c r="KGT476" s="433"/>
      <c r="KGU476" s="433"/>
      <c r="KGV476" s="433"/>
      <c r="KGW476" s="433"/>
      <c r="KGX476" s="433"/>
      <c r="KGY476" s="433"/>
      <c r="KGZ476" s="433"/>
      <c r="KHA476" s="433"/>
      <c r="KHB476" s="433"/>
      <c r="KHC476" s="433"/>
      <c r="KHD476" s="433"/>
      <c r="KHE476" s="433"/>
      <c r="KHF476" s="433"/>
      <c r="KHG476" s="433"/>
      <c r="KHH476" s="433"/>
      <c r="KHI476" s="433"/>
      <c r="KHJ476" s="433"/>
      <c r="KHK476" s="433"/>
      <c r="KHL476" s="433"/>
      <c r="KHM476" s="433"/>
      <c r="KHN476" s="433"/>
      <c r="KHO476" s="433"/>
      <c r="KHP476" s="433"/>
      <c r="KHQ476" s="433"/>
      <c r="KHR476" s="433"/>
      <c r="KHS476" s="433"/>
      <c r="KHT476" s="433"/>
      <c r="KHU476" s="433"/>
      <c r="KHV476" s="433"/>
      <c r="KHW476" s="433"/>
      <c r="KHX476" s="433"/>
      <c r="KHY476" s="433"/>
      <c r="KHZ476" s="433"/>
      <c r="KIA476" s="433"/>
      <c r="KIB476" s="433"/>
      <c r="KIC476" s="433"/>
      <c r="KID476" s="433"/>
      <c r="KIE476" s="433"/>
      <c r="KIF476" s="433"/>
      <c r="KIG476" s="433"/>
      <c r="KIH476" s="433"/>
      <c r="KII476" s="433"/>
      <c r="KIJ476" s="433"/>
      <c r="KIK476" s="433"/>
      <c r="KIL476" s="433"/>
      <c r="KIM476" s="433"/>
      <c r="KIN476" s="433"/>
      <c r="KIO476" s="433"/>
      <c r="KIP476" s="433"/>
      <c r="KIQ476" s="433"/>
      <c r="KIR476" s="433"/>
      <c r="KIS476" s="433"/>
      <c r="KIT476" s="433"/>
      <c r="KIU476" s="433"/>
      <c r="KIV476" s="433"/>
      <c r="KIW476" s="433"/>
      <c r="KIX476" s="433"/>
      <c r="KIY476" s="433"/>
      <c r="KIZ476" s="433"/>
      <c r="KJA476" s="433"/>
      <c r="KJB476" s="433"/>
      <c r="KJC476" s="433"/>
      <c r="KJD476" s="433"/>
      <c r="KJE476" s="433"/>
      <c r="KJF476" s="433"/>
      <c r="KJG476" s="433"/>
      <c r="KJH476" s="433"/>
      <c r="KJI476" s="433"/>
      <c r="KJJ476" s="433"/>
      <c r="KJK476" s="433"/>
      <c r="KJL476" s="433"/>
      <c r="KJM476" s="433"/>
      <c r="KJN476" s="433"/>
      <c r="KJO476" s="433"/>
      <c r="KJP476" s="433"/>
      <c r="KJQ476" s="433"/>
      <c r="KJR476" s="433"/>
      <c r="KJS476" s="433"/>
      <c r="KJT476" s="433"/>
      <c r="KJU476" s="433"/>
      <c r="KJV476" s="433"/>
      <c r="KJW476" s="433"/>
      <c r="KJX476" s="433"/>
      <c r="KJY476" s="433"/>
      <c r="KJZ476" s="433"/>
      <c r="KKA476" s="433"/>
      <c r="KKB476" s="433"/>
      <c r="KKC476" s="433"/>
      <c r="KKD476" s="433"/>
      <c r="KKE476" s="433"/>
      <c r="KKF476" s="433"/>
      <c r="KKG476" s="433"/>
      <c r="KKH476" s="433"/>
      <c r="KKI476" s="433"/>
      <c r="KKJ476" s="433"/>
      <c r="KKK476" s="433"/>
      <c r="KKL476" s="433"/>
      <c r="KKM476" s="433"/>
      <c r="KKN476" s="433"/>
      <c r="KKO476" s="433"/>
      <c r="KKP476" s="433"/>
      <c r="KKQ476" s="433"/>
      <c r="KKR476" s="433"/>
      <c r="KKS476" s="433"/>
      <c r="KKT476" s="433"/>
      <c r="KKU476" s="433"/>
      <c r="KKV476" s="433"/>
      <c r="KKW476" s="433"/>
      <c r="KKX476" s="433"/>
      <c r="KKY476" s="433"/>
      <c r="KKZ476" s="433"/>
      <c r="KLA476" s="433"/>
      <c r="KLB476" s="433"/>
      <c r="KLC476" s="433"/>
      <c r="KLD476" s="433"/>
      <c r="KLE476" s="433"/>
      <c r="KLF476" s="433"/>
      <c r="KLG476" s="433"/>
      <c r="KLH476" s="433"/>
      <c r="KLI476" s="433"/>
      <c r="KLJ476" s="433"/>
      <c r="KLK476" s="433"/>
      <c r="KLL476" s="433"/>
      <c r="KLM476" s="433"/>
      <c r="KLN476" s="433"/>
      <c r="KLO476" s="433"/>
      <c r="KLP476" s="433"/>
      <c r="KLQ476" s="433"/>
      <c r="KLR476" s="433"/>
      <c r="KLS476" s="433"/>
      <c r="KLT476" s="433"/>
      <c r="KLU476" s="433"/>
      <c r="KLV476" s="433"/>
      <c r="KLW476" s="433"/>
      <c r="KLX476" s="433"/>
      <c r="KLY476" s="433"/>
      <c r="KLZ476" s="433"/>
      <c r="KMA476" s="433"/>
      <c r="KMB476" s="433"/>
      <c r="KMC476" s="433"/>
      <c r="KMD476" s="433"/>
      <c r="KME476" s="433"/>
      <c r="KMF476" s="433"/>
      <c r="KMG476" s="433"/>
      <c r="KMH476" s="433"/>
      <c r="KMI476" s="433"/>
      <c r="KMJ476" s="433"/>
      <c r="KMK476" s="433"/>
      <c r="KML476" s="433"/>
      <c r="KMM476" s="433"/>
      <c r="KMN476" s="433"/>
      <c r="KMO476" s="433"/>
      <c r="KMP476" s="433"/>
      <c r="KMQ476" s="433"/>
      <c r="KMR476" s="433"/>
      <c r="KMS476" s="433"/>
      <c r="KMT476" s="433"/>
      <c r="KMU476" s="433"/>
      <c r="KMV476" s="433"/>
      <c r="KMW476" s="433"/>
      <c r="KMX476" s="433"/>
      <c r="KMY476" s="433"/>
      <c r="KMZ476" s="433"/>
      <c r="KNA476" s="433"/>
      <c r="KNB476" s="433"/>
      <c r="KNC476" s="433"/>
      <c r="KND476" s="433"/>
      <c r="KNE476" s="433"/>
      <c r="KNF476" s="433"/>
      <c r="KNG476" s="433"/>
      <c r="KNH476" s="433"/>
      <c r="KNI476" s="433"/>
      <c r="KNJ476" s="433"/>
      <c r="KNK476" s="433"/>
      <c r="KNL476" s="433"/>
      <c r="KNM476" s="433"/>
      <c r="KNN476" s="433"/>
      <c r="KNO476" s="433"/>
      <c r="KNP476" s="433"/>
      <c r="KNQ476" s="433"/>
      <c r="KNR476" s="433"/>
      <c r="KNS476" s="433"/>
      <c r="KNT476" s="433"/>
      <c r="KNU476" s="433"/>
      <c r="KNV476" s="433"/>
      <c r="KNW476" s="433"/>
      <c r="KNX476" s="433"/>
      <c r="KNY476" s="433"/>
      <c r="KNZ476" s="433"/>
      <c r="KOA476" s="433"/>
      <c r="KOB476" s="433"/>
      <c r="KOC476" s="433"/>
      <c r="KOD476" s="433"/>
      <c r="KOE476" s="433"/>
      <c r="KOF476" s="433"/>
      <c r="KOG476" s="433"/>
      <c r="KOH476" s="433"/>
      <c r="KOI476" s="433"/>
      <c r="KOJ476" s="433"/>
      <c r="KOK476" s="433"/>
      <c r="KOL476" s="433"/>
      <c r="KOM476" s="433"/>
      <c r="KON476" s="433"/>
      <c r="KOO476" s="433"/>
      <c r="KOP476" s="433"/>
      <c r="KOQ476" s="433"/>
      <c r="KOR476" s="433"/>
      <c r="KOS476" s="433"/>
      <c r="KOT476" s="433"/>
      <c r="KOU476" s="433"/>
      <c r="KOV476" s="433"/>
      <c r="KOW476" s="433"/>
      <c r="KOX476" s="433"/>
      <c r="KOY476" s="433"/>
      <c r="KOZ476" s="433"/>
      <c r="KPA476" s="433"/>
      <c r="KPB476" s="433"/>
      <c r="KPC476" s="433"/>
      <c r="KPD476" s="433"/>
      <c r="KPE476" s="433"/>
      <c r="KPF476" s="433"/>
      <c r="KPG476" s="433"/>
      <c r="KPH476" s="433"/>
      <c r="KPI476" s="433"/>
      <c r="KPJ476" s="433"/>
      <c r="KPK476" s="433"/>
      <c r="KPL476" s="433"/>
      <c r="KPM476" s="433"/>
      <c r="KPN476" s="433"/>
      <c r="KPO476" s="433"/>
      <c r="KPP476" s="433"/>
      <c r="KPQ476" s="433"/>
      <c r="KPR476" s="433"/>
      <c r="KPS476" s="433"/>
      <c r="KPT476" s="433"/>
      <c r="KPU476" s="433"/>
      <c r="KPV476" s="433"/>
      <c r="KPW476" s="433"/>
      <c r="KPX476" s="433"/>
      <c r="KPY476" s="433"/>
      <c r="KPZ476" s="433"/>
      <c r="KQA476" s="433"/>
      <c r="KQB476" s="433"/>
      <c r="KQC476" s="433"/>
      <c r="KQD476" s="433"/>
      <c r="KQE476" s="433"/>
      <c r="KQF476" s="433"/>
      <c r="KQG476" s="433"/>
      <c r="KQH476" s="433"/>
      <c r="KQI476" s="433"/>
      <c r="KQJ476" s="433"/>
      <c r="KQK476" s="433"/>
      <c r="KQL476" s="433"/>
      <c r="KQM476" s="433"/>
      <c r="KQN476" s="433"/>
      <c r="KQO476" s="433"/>
      <c r="KQP476" s="433"/>
      <c r="KQQ476" s="433"/>
      <c r="KQR476" s="433"/>
      <c r="KQS476" s="433"/>
      <c r="KQT476" s="433"/>
      <c r="KQU476" s="433"/>
      <c r="KQV476" s="433"/>
      <c r="KQW476" s="433"/>
      <c r="KQX476" s="433"/>
      <c r="KQY476" s="433"/>
      <c r="KQZ476" s="433"/>
      <c r="KRA476" s="433"/>
      <c r="KRB476" s="433"/>
      <c r="KRC476" s="433"/>
      <c r="KRD476" s="433"/>
      <c r="KRE476" s="433"/>
      <c r="KRF476" s="433"/>
      <c r="KRG476" s="433"/>
      <c r="KRH476" s="433"/>
      <c r="KRI476" s="433"/>
      <c r="KRJ476" s="433"/>
      <c r="KRK476" s="433"/>
      <c r="KRL476" s="433"/>
      <c r="KRM476" s="433"/>
      <c r="KRN476" s="433"/>
      <c r="KRO476" s="433"/>
      <c r="KRP476" s="433"/>
      <c r="KRQ476" s="433"/>
      <c r="KRR476" s="433"/>
      <c r="KRS476" s="433"/>
      <c r="KRT476" s="433"/>
      <c r="KRU476" s="433"/>
      <c r="KRV476" s="433"/>
      <c r="KRW476" s="433"/>
      <c r="KRX476" s="433"/>
      <c r="KRY476" s="433"/>
      <c r="KRZ476" s="433"/>
      <c r="KSA476" s="433"/>
      <c r="KSB476" s="433"/>
      <c r="KSC476" s="433"/>
      <c r="KSD476" s="433"/>
      <c r="KSE476" s="433"/>
      <c r="KSF476" s="433"/>
      <c r="KSG476" s="433"/>
      <c r="KSH476" s="433"/>
      <c r="KSI476" s="433"/>
      <c r="KSJ476" s="433"/>
      <c r="KSK476" s="433"/>
      <c r="KSL476" s="433"/>
      <c r="KSM476" s="433"/>
      <c r="KSN476" s="433"/>
      <c r="KSO476" s="433"/>
      <c r="KSP476" s="433"/>
      <c r="KSQ476" s="433"/>
      <c r="KSR476" s="433"/>
      <c r="KSS476" s="433"/>
      <c r="KST476" s="433"/>
      <c r="KSU476" s="433"/>
      <c r="KSV476" s="433"/>
      <c r="KSW476" s="433"/>
      <c r="KSX476" s="433"/>
      <c r="KSY476" s="433"/>
      <c r="KSZ476" s="433"/>
      <c r="KTA476" s="433"/>
      <c r="KTB476" s="433"/>
      <c r="KTC476" s="433"/>
      <c r="KTD476" s="433"/>
      <c r="KTE476" s="433"/>
      <c r="KTF476" s="433"/>
      <c r="KTG476" s="433"/>
      <c r="KTH476" s="433"/>
      <c r="KTI476" s="433"/>
      <c r="KTJ476" s="433"/>
      <c r="KTK476" s="433"/>
      <c r="KTL476" s="433"/>
      <c r="KTM476" s="433"/>
      <c r="KTN476" s="433"/>
      <c r="KTO476" s="433"/>
      <c r="KTP476" s="433"/>
      <c r="KTQ476" s="433"/>
      <c r="KTR476" s="433"/>
      <c r="KTS476" s="433"/>
      <c r="KTT476" s="433"/>
      <c r="KTU476" s="433"/>
      <c r="KTV476" s="433"/>
      <c r="KTW476" s="433"/>
      <c r="KTX476" s="433"/>
      <c r="KTY476" s="433"/>
      <c r="KTZ476" s="433"/>
      <c r="KUA476" s="433"/>
      <c r="KUB476" s="433"/>
      <c r="KUC476" s="433"/>
      <c r="KUD476" s="433"/>
      <c r="KUE476" s="433"/>
      <c r="KUF476" s="433"/>
      <c r="KUG476" s="433"/>
      <c r="KUH476" s="433"/>
      <c r="KUI476" s="433"/>
      <c r="KUJ476" s="433"/>
      <c r="KUK476" s="433"/>
      <c r="KUL476" s="433"/>
      <c r="KUM476" s="433"/>
      <c r="KUN476" s="433"/>
      <c r="KUO476" s="433"/>
      <c r="KUP476" s="433"/>
      <c r="KUQ476" s="433"/>
      <c r="KUR476" s="433"/>
      <c r="KUS476" s="433"/>
      <c r="KUT476" s="433"/>
      <c r="KUU476" s="433"/>
      <c r="KUV476" s="433"/>
      <c r="KUW476" s="433"/>
      <c r="KUX476" s="433"/>
      <c r="KUY476" s="433"/>
      <c r="KUZ476" s="433"/>
      <c r="KVA476" s="433"/>
      <c r="KVB476" s="433"/>
      <c r="KVC476" s="433"/>
      <c r="KVD476" s="433"/>
      <c r="KVE476" s="433"/>
      <c r="KVF476" s="433"/>
      <c r="KVG476" s="433"/>
      <c r="KVH476" s="433"/>
      <c r="KVI476" s="433"/>
      <c r="KVJ476" s="433"/>
      <c r="KVK476" s="433"/>
      <c r="KVL476" s="433"/>
      <c r="KVM476" s="433"/>
      <c r="KVN476" s="433"/>
      <c r="KVO476" s="433"/>
      <c r="KVP476" s="433"/>
      <c r="KVQ476" s="433"/>
      <c r="KVR476" s="433"/>
      <c r="KVS476" s="433"/>
      <c r="KVT476" s="433"/>
      <c r="KVU476" s="433"/>
      <c r="KVV476" s="433"/>
      <c r="KVW476" s="433"/>
      <c r="KVX476" s="433"/>
      <c r="KVY476" s="433"/>
      <c r="KVZ476" s="433"/>
      <c r="KWA476" s="433"/>
      <c r="KWB476" s="433"/>
      <c r="KWC476" s="433"/>
      <c r="KWD476" s="433"/>
      <c r="KWE476" s="433"/>
      <c r="KWF476" s="433"/>
      <c r="KWG476" s="433"/>
      <c r="KWH476" s="433"/>
      <c r="KWI476" s="433"/>
      <c r="KWJ476" s="433"/>
      <c r="KWK476" s="433"/>
      <c r="KWL476" s="433"/>
      <c r="KWM476" s="433"/>
      <c r="KWN476" s="433"/>
      <c r="KWO476" s="433"/>
      <c r="KWP476" s="433"/>
      <c r="KWQ476" s="433"/>
      <c r="KWR476" s="433"/>
      <c r="KWS476" s="433"/>
      <c r="KWT476" s="433"/>
      <c r="KWU476" s="433"/>
      <c r="KWV476" s="433"/>
      <c r="KWW476" s="433"/>
      <c r="KWX476" s="433"/>
      <c r="KWY476" s="433"/>
      <c r="KWZ476" s="433"/>
      <c r="KXA476" s="433"/>
      <c r="KXB476" s="433"/>
      <c r="KXC476" s="433"/>
      <c r="KXD476" s="433"/>
      <c r="KXE476" s="433"/>
      <c r="KXF476" s="433"/>
      <c r="KXG476" s="433"/>
      <c r="KXH476" s="433"/>
      <c r="KXI476" s="433"/>
      <c r="KXJ476" s="433"/>
      <c r="KXK476" s="433"/>
      <c r="KXL476" s="433"/>
      <c r="KXM476" s="433"/>
      <c r="KXN476" s="433"/>
      <c r="KXO476" s="433"/>
      <c r="KXP476" s="433"/>
      <c r="KXQ476" s="433"/>
      <c r="KXR476" s="433"/>
      <c r="KXS476" s="433"/>
      <c r="KXT476" s="433"/>
      <c r="KXU476" s="433"/>
      <c r="KXV476" s="433"/>
      <c r="KXW476" s="433"/>
      <c r="KXX476" s="433"/>
      <c r="KXY476" s="433"/>
      <c r="KXZ476" s="433"/>
      <c r="KYA476" s="433"/>
      <c r="KYB476" s="433"/>
      <c r="KYC476" s="433"/>
      <c r="KYD476" s="433"/>
      <c r="KYE476" s="433"/>
      <c r="KYF476" s="433"/>
      <c r="KYG476" s="433"/>
      <c r="KYH476" s="433"/>
      <c r="KYI476" s="433"/>
      <c r="KYJ476" s="433"/>
      <c r="KYK476" s="433"/>
      <c r="KYL476" s="433"/>
      <c r="KYM476" s="433"/>
      <c r="KYN476" s="433"/>
      <c r="KYO476" s="433"/>
      <c r="KYP476" s="433"/>
      <c r="KYQ476" s="433"/>
      <c r="KYR476" s="433"/>
      <c r="KYS476" s="433"/>
      <c r="KYT476" s="433"/>
      <c r="KYU476" s="433"/>
      <c r="KYV476" s="433"/>
      <c r="KYW476" s="433"/>
      <c r="KYX476" s="433"/>
      <c r="KYY476" s="433"/>
      <c r="KYZ476" s="433"/>
      <c r="KZA476" s="433"/>
      <c r="KZB476" s="433"/>
      <c r="KZC476" s="433"/>
      <c r="KZD476" s="433"/>
      <c r="KZE476" s="433"/>
      <c r="KZF476" s="433"/>
      <c r="KZG476" s="433"/>
      <c r="KZH476" s="433"/>
      <c r="KZI476" s="433"/>
      <c r="KZJ476" s="433"/>
      <c r="KZK476" s="433"/>
      <c r="KZL476" s="433"/>
      <c r="KZM476" s="433"/>
      <c r="KZN476" s="433"/>
      <c r="KZO476" s="433"/>
      <c r="KZP476" s="433"/>
      <c r="KZQ476" s="433"/>
      <c r="KZR476" s="433"/>
      <c r="KZS476" s="433"/>
      <c r="KZT476" s="433"/>
      <c r="KZU476" s="433"/>
      <c r="KZV476" s="433"/>
      <c r="KZW476" s="433"/>
      <c r="KZX476" s="433"/>
      <c r="KZY476" s="433"/>
      <c r="KZZ476" s="433"/>
      <c r="LAA476" s="433"/>
      <c r="LAB476" s="433"/>
      <c r="LAC476" s="433"/>
      <c r="LAD476" s="433"/>
      <c r="LAE476" s="433"/>
      <c r="LAF476" s="433"/>
      <c r="LAG476" s="433"/>
      <c r="LAH476" s="433"/>
      <c r="LAI476" s="433"/>
      <c r="LAJ476" s="433"/>
      <c r="LAK476" s="433"/>
      <c r="LAL476" s="433"/>
      <c r="LAM476" s="433"/>
      <c r="LAN476" s="433"/>
      <c r="LAO476" s="433"/>
      <c r="LAP476" s="433"/>
      <c r="LAQ476" s="433"/>
      <c r="LAR476" s="433"/>
      <c r="LAS476" s="433"/>
      <c r="LAT476" s="433"/>
      <c r="LAU476" s="433"/>
      <c r="LAV476" s="433"/>
      <c r="LAW476" s="433"/>
      <c r="LAX476" s="433"/>
      <c r="LAY476" s="433"/>
      <c r="LAZ476" s="433"/>
      <c r="LBA476" s="433"/>
      <c r="LBB476" s="433"/>
      <c r="LBC476" s="433"/>
      <c r="LBD476" s="433"/>
      <c r="LBE476" s="433"/>
      <c r="LBF476" s="433"/>
      <c r="LBG476" s="433"/>
      <c r="LBH476" s="433"/>
      <c r="LBI476" s="433"/>
      <c r="LBJ476" s="433"/>
      <c r="LBK476" s="433"/>
      <c r="LBL476" s="433"/>
      <c r="LBM476" s="433"/>
      <c r="LBN476" s="433"/>
      <c r="LBO476" s="433"/>
      <c r="LBP476" s="433"/>
      <c r="LBQ476" s="433"/>
      <c r="LBR476" s="433"/>
      <c r="LBS476" s="433"/>
      <c r="LBT476" s="433"/>
      <c r="LBU476" s="433"/>
      <c r="LBV476" s="433"/>
      <c r="LBW476" s="433"/>
      <c r="LBX476" s="433"/>
      <c r="LBY476" s="433"/>
      <c r="LBZ476" s="433"/>
      <c r="LCA476" s="433"/>
      <c r="LCB476" s="433"/>
      <c r="LCC476" s="433"/>
      <c r="LCD476" s="433"/>
      <c r="LCE476" s="433"/>
      <c r="LCF476" s="433"/>
      <c r="LCG476" s="433"/>
      <c r="LCH476" s="433"/>
      <c r="LCI476" s="433"/>
      <c r="LCJ476" s="433"/>
      <c r="LCK476" s="433"/>
      <c r="LCL476" s="433"/>
      <c r="LCM476" s="433"/>
      <c r="LCN476" s="433"/>
      <c r="LCO476" s="433"/>
      <c r="LCP476" s="433"/>
      <c r="LCQ476" s="433"/>
      <c r="LCR476" s="433"/>
      <c r="LCS476" s="433"/>
      <c r="LCT476" s="433"/>
      <c r="LCU476" s="433"/>
      <c r="LCV476" s="433"/>
      <c r="LCW476" s="433"/>
      <c r="LCX476" s="433"/>
      <c r="LCY476" s="433"/>
      <c r="LCZ476" s="433"/>
      <c r="LDA476" s="433"/>
      <c r="LDB476" s="433"/>
      <c r="LDC476" s="433"/>
      <c r="LDD476" s="433"/>
      <c r="LDE476" s="433"/>
      <c r="LDF476" s="433"/>
      <c r="LDG476" s="433"/>
      <c r="LDH476" s="433"/>
      <c r="LDI476" s="433"/>
      <c r="LDJ476" s="433"/>
      <c r="LDK476" s="433"/>
      <c r="LDL476" s="433"/>
      <c r="LDM476" s="433"/>
      <c r="LDN476" s="433"/>
      <c r="LDO476" s="433"/>
      <c r="LDP476" s="433"/>
      <c r="LDQ476" s="433"/>
      <c r="LDR476" s="433"/>
      <c r="LDS476" s="433"/>
      <c r="LDT476" s="433"/>
      <c r="LDU476" s="433"/>
      <c r="LDV476" s="433"/>
      <c r="LDW476" s="433"/>
      <c r="LDX476" s="433"/>
      <c r="LDY476" s="433"/>
      <c r="LDZ476" s="433"/>
      <c r="LEA476" s="433"/>
      <c r="LEB476" s="433"/>
      <c r="LEC476" s="433"/>
      <c r="LED476" s="433"/>
      <c r="LEE476" s="433"/>
      <c r="LEF476" s="433"/>
      <c r="LEG476" s="433"/>
      <c r="LEH476" s="433"/>
      <c r="LEI476" s="433"/>
      <c r="LEJ476" s="433"/>
      <c r="LEK476" s="433"/>
      <c r="LEL476" s="433"/>
      <c r="LEM476" s="433"/>
      <c r="LEN476" s="433"/>
      <c r="LEO476" s="433"/>
      <c r="LEP476" s="433"/>
      <c r="LEQ476" s="433"/>
      <c r="LER476" s="433"/>
      <c r="LES476" s="433"/>
      <c r="LET476" s="433"/>
      <c r="LEU476" s="433"/>
      <c r="LEV476" s="433"/>
      <c r="LEW476" s="433"/>
      <c r="LEX476" s="433"/>
      <c r="LEY476" s="433"/>
      <c r="LEZ476" s="433"/>
      <c r="LFA476" s="433"/>
      <c r="LFB476" s="433"/>
      <c r="LFC476" s="433"/>
      <c r="LFD476" s="433"/>
      <c r="LFE476" s="433"/>
      <c r="LFF476" s="433"/>
      <c r="LFG476" s="433"/>
      <c r="LFH476" s="433"/>
      <c r="LFI476" s="433"/>
      <c r="LFJ476" s="433"/>
      <c r="LFK476" s="433"/>
      <c r="LFL476" s="433"/>
      <c r="LFM476" s="433"/>
      <c r="LFN476" s="433"/>
      <c r="LFO476" s="433"/>
      <c r="LFP476" s="433"/>
      <c r="LFQ476" s="433"/>
      <c r="LFR476" s="433"/>
      <c r="LFS476" s="433"/>
      <c r="LFT476" s="433"/>
      <c r="LFU476" s="433"/>
      <c r="LFV476" s="433"/>
      <c r="LFW476" s="433"/>
      <c r="LFX476" s="433"/>
      <c r="LFY476" s="433"/>
      <c r="LFZ476" s="433"/>
      <c r="LGA476" s="433"/>
      <c r="LGB476" s="433"/>
      <c r="LGC476" s="433"/>
      <c r="LGD476" s="433"/>
      <c r="LGE476" s="433"/>
      <c r="LGF476" s="433"/>
      <c r="LGG476" s="433"/>
      <c r="LGH476" s="433"/>
      <c r="LGI476" s="433"/>
      <c r="LGJ476" s="433"/>
      <c r="LGK476" s="433"/>
      <c r="LGL476" s="433"/>
      <c r="LGM476" s="433"/>
      <c r="LGN476" s="433"/>
      <c r="LGO476" s="433"/>
      <c r="LGP476" s="433"/>
      <c r="LGQ476" s="433"/>
      <c r="LGR476" s="433"/>
      <c r="LGS476" s="433"/>
      <c r="LGT476" s="433"/>
      <c r="LGU476" s="433"/>
      <c r="LGV476" s="433"/>
      <c r="LGW476" s="433"/>
      <c r="LGX476" s="433"/>
      <c r="LGY476" s="433"/>
      <c r="LGZ476" s="433"/>
      <c r="LHA476" s="433"/>
      <c r="LHB476" s="433"/>
      <c r="LHC476" s="433"/>
      <c r="LHD476" s="433"/>
      <c r="LHE476" s="433"/>
      <c r="LHF476" s="433"/>
      <c r="LHG476" s="433"/>
      <c r="LHH476" s="433"/>
      <c r="LHI476" s="433"/>
      <c r="LHJ476" s="433"/>
      <c r="LHK476" s="433"/>
      <c r="LHL476" s="433"/>
      <c r="LHM476" s="433"/>
      <c r="LHN476" s="433"/>
      <c r="LHO476" s="433"/>
      <c r="LHP476" s="433"/>
      <c r="LHQ476" s="433"/>
      <c r="LHR476" s="433"/>
      <c r="LHS476" s="433"/>
      <c r="LHT476" s="433"/>
      <c r="LHU476" s="433"/>
      <c r="LHV476" s="433"/>
      <c r="LHW476" s="433"/>
      <c r="LHX476" s="433"/>
      <c r="LHY476" s="433"/>
      <c r="LHZ476" s="433"/>
      <c r="LIA476" s="433"/>
      <c r="LIB476" s="433"/>
      <c r="LIC476" s="433"/>
      <c r="LID476" s="433"/>
      <c r="LIE476" s="433"/>
      <c r="LIF476" s="433"/>
      <c r="LIG476" s="433"/>
      <c r="LIH476" s="433"/>
      <c r="LII476" s="433"/>
      <c r="LIJ476" s="433"/>
      <c r="LIK476" s="433"/>
      <c r="LIL476" s="433"/>
      <c r="LIM476" s="433"/>
      <c r="LIN476" s="433"/>
      <c r="LIO476" s="433"/>
      <c r="LIP476" s="433"/>
      <c r="LIQ476" s="433"/>
      <c r="LIR476" s="433"/>
      <c r="LIS476" s="433"/>
      <c r="LIT476" s="433"/>
      <c r="LIU476" s="433"/>
      <c r="LIV476" s="433"/>
      <c r="LIW476" s="433"/>
      <c r="LIX476" s="433"/>
      <c r="LIY476" s="433"/>
      <c r="LIZ476" s="433"/>
      <c r="LJA476" s="433"/>
      <c r="LJB476" s="433"/>
      <c r="LJC476" s="433"/>
      <c r="LJD476" s="433"/>
      <c r="LJE476" s="433"/>
      <c r="LJF476" s="433"/>
      <c r="LJG476" s="433"/>
      <c r="LJH476" s="433"/>
      <c r="LJI476" s="433"/>
      <c r="LJJ476" s="433"/>
      <c r="LJK476" s="433"/>
      <c r="LJL476" s="433"/>
      <c r="LJM476" s="433"/>
      <c r="LJN476" s="433"/>
      <c r="LJO476" s="433"/>
      <c r="LJP476" s="433"/>
      <c r="LJQ476" s="433"/>
      <c r="LJR476" s="433"/>
      <c r="LJS476" s="433"/>
      <c r="LJT476" s="433"/>
      <c r="LJU476" s="433"/>
      <c r="LJV476" s="433"/>
      <c r="LJW476" s="433"/>
      <c r="LJX476" s="433"/>
      <c r="LJY476" s="433"/>
      <c r="LJZ476" s="433"/>
      <c r="LKA476" s="433"/>
      <c r="LKB476" s="433"/>
      <c r="LKC476" s="433"/>
      <c r="LKD476" s="433"/>
      <c r="LKE476" s="433"/>
      <c r="LKF476" s="433"/>
      <c r="LKG476" s="433"/>
      <c r="LKH476" s="433"/>
      <c r="LKI476" s="433"/>
      <c r="LKJ476" s="433"/>
      <c r="LKK476" s="433"/>
      <c r="LKL476" s="433"/>
      <c r="LKM476" s="433"/>
      <c r="LKN476" s="433"/>
      <c r="LKO476" s="433"/>
      <c r="LKP476" s="433"/>
      <c r="LKQ476" s="433"/>
      <c r="LKR476" s="433"/>
      <c r="LKS476" s="433"/>
      <c r="LKT476" s="433"/>
      <c r="LKU476" s="433"/>
      <c r="LKV476" s="433"/>
      <c r="LKW476" s="433"/>
      <c r="LKX476" s="433"/>
      <c r="LKY476" s="433"/>
      <c r="LKZ476" s="433"/>
      <c r="LLA476" s="433"/>
      <c r="LLB476" s="433"/>
      <c r="LLC476" s="433"/>
      <c r="LLD476" s="433"/>
      <c r="LLE476" s="433"/>
      <c r="LLF476" s="433"/>
      <c r="LLG476" s="433"/>
      <c r="LLH476" s="433"/>
      <c r="LLI476" s="433"/>
      <c r="LLJ476" s="433"/>
      <c r="LLK476" s="433"/>
      <c r="LLL476" s="433"/>
      <c r="LLM476" s="433"/>
      <c r="LLN476" s="433"/>
      <c r="LLO476" s="433"/>
      <c r="LLP476" s="433"/>
      <c r="LLQ476" s="433"/>
      <c r="LLR476" s="433"/>
      <c r="LLS476" s="433"/>
      <c r="LLT476" s="433"/>
      <c r="LLU476" s="433"/>
      <c r="LLV476" s="433"/>
      <c r="LLW476" s="433"/>
      <c r="LLX476" s="433"/>
      <c r="LLY476" s="433"/>
      <c r="LLZ476" s="433"/>
      <c r="LMA476" s="433"/>
      <c r="LMB476" s="433"/>
      <c r="LMC476" s="433"/>
      <c r="LMD476" s="433"/>
      <c r="LME476" s="433"/>
      <c r="LMF476" s="433"/>
      <c r="LMG476" s="433"/>
      <c r="LMH476" s="433"/>
      <c r="LMI476" s="433"/>
      <c r="LMJ476" s="433"/>
      <c r="LMK476" s="433"/>
      <c r="LML476" s="433"/>
      <c r="LMM476" s="433"/>
      <c r="LMN476" s="433"/>
      <c r="LMO476" s="433"/>
      <c r="LMP476" s="433"/>
      <c r="LMQ476" s="433"/>
      <c r="LMR476" s="433"/>
      <c r="LMS476" s="433"/>
      <c r="LMT476" s="433"/>
      <c r="LMU476" s="433"/>
      <c r="LMV476" s="433"/>
      <c r="LMW476" s="433"/>
      <c r="LMX476" s="433"/>
      <c r="LMY476" s="433"/>
      <c r="LMZ476" s="433"/>
      <c r="LNA476" s="433"/>
      <c r="LNB476" s="433"/>
      <c r="LNC476" s="433"/>
      <c r="LND476" s="433"/>
      <c r="LNE476" s="433"/>
      <c r="LNF476" s="433"/>
      <c r="LNG476" s="433"/>
      <c r="LNH476" s="433"/>
      <c r="LNI476" s="433"/>
      <c r="LNJ476" s="433"/>
      <c r="LNK476" s="433"/>
      <c r="LNL476" s="433"/>
      <c r="LNM476" s="433"/>
      <c r="LNN476" s="433"/>
      <c r="LNO476" s="433"/>
      <c r="LNP476" s="433"/>
      <c r="LNQ476" s="433"/>
      <c r="LNR476" s="433"/>
      <c r="LNS476" s="433"/>
      <c r="LNT476" s="433"/>
      <c r="LNU476" s="433"/>
      <c r="LNV476" s="433"/>
      <c r="LNW476" s="433"/>
      <c r="LNX476" s="433"/>
      <c r="LNY476" s="433"/>
      <c r="LNZ476" s="433"/>
      <c r="LOA476" s="433"/>
      <c r="LOB476" s="433"/>
      <c r="LOC476" s="433"/>
      <c r="LOD476" s="433"/>
      <c r="LOE476" s="433"/>
      <c r="LOF476" s="433"/>
      <c r="LOG476" s="433"/>
      <c r="LOH476" s="433"/>
      <c r="LOI476" s="433"/>
      <c r="LOJ476" s="433"/>
      <c r="LOK476" s="433"/>
      <c r="LOL476" s="433"/>
      <c r="LOM476" s="433"/>
      <c r="LON476" s="433"/>
      <c r="LOO476" s="433"/>
      <c r="LOP476" s="433"/>
      <c r="LOQ476" s="433"/>
      <c r="LOR476" s="433"/>
      <c r="LOS476" s="433"/>
      <c r="LOT476" s="433"/>
      <c r="LOU476" s="433"/>
      <c r="LOV476" s="433"/>
      <c r="LOW476" s="433"/>
      <c r="LOX476" s="433"/>
      <c r="LOY476" s="433"/>
      <c r="LOZ476" s="433"/>
      <c r="LPA476" s="433"/>
      <c r="LPB476" s="433"/>
      <c r="LPC476" s="433"/>
      <c r="LPD476" s="433"/>
      <c r="LPE476" s="433"/>
      <c r="LPF476" s="433"/>
      <c r="LPG476" s="433"/>
      <c r="LPH476" s="433"/>
      <c r="LPI476" s="433"/>
      <c r="LPJ476" s="433"/>
      <c r="LPK476" s="433"/>
      <c r="LPL476" s="433"/>
      <c r="LPM476" s="433"/>
      <c r="LPN476" s="433"/>
      <c r="LPO476" s="433"/>
      <c r="LPP476" s="433"/>
      <c r="LPQ476" s="433"/>
      <c r="LPR476" s="433"/>
      <c r="LPS476" s="433"/>
      <c r="LPT476" s="433"/>
      <c r="LPU476" s="433"/>
      <c r="LPV476" s="433"/>
      <c r="LPW476" s="433"/>
      <c r="LPX476" s="433"/>
      <c r="LPY476" s="433"/>
      <c r="LPZ476" s="433"/>
      <c r="LQA476" s="433"/>
      <c r="LQB476" s="433"/>
      <c r="LQC476" s="433"/>
      <c r="LQD476" s="433"/>
      <c r="LQE476" s="433"/>
      <c r="LQF476" s="433"/>
      <c r="LQG476" s="433"/>
      <c r="LQH476" s="433"/>
      <c r="LQI476" s="433"/>
      <c r="LQJ476" s="433"/>
      <c r="LQK476" s="433"/>
      <c r="LQL476" s="433"/>
      <c r="LQM476" s="433"/>
      <c r="LQN476" s="433"/>
      <c r="LQO476" s="433"/>
      <c r="LQP476" s="433"/>
      <c r="LQQ476" s="433"/>
      <c r="LQR476" s="433"/>
      <c r="LQS476" s="433"/>
      <c r="LQT476" s="433"/>
      <c r="LQU476" s="433"/>
      <c r="LQV476" s="433"/>
      <c r="LQW476" s="433"/>
      <c r="LQX476" s="433"/>
      <c r="LQY476" s="433"/>
      <c r="LQZ476" s="433"/>
      <c r="LRA476" s="433"/>
      <c r="LRB476" s="433"/>
      <c r="LRC476" s="433"/>
      <c r="LRD476" s="433"/>
      <c r="LRE476" s="433"/>
      <c r="LRF476" s="433"/>
      <c r="LRG476" s="433"/>
      <c r="LRH476" s="433"/>
      <c r="LRI476" s="433"/>
      <c r="LRJ476" s="433"/>
      <c r="LRK476" s="433"/>
      <c r="LRL476" s="433"/>
      <c r="LRM476" s="433"/>
      <c r="LRN476" s="433"/>
      <c r="LRO476" s="433"/>
      <c r="LRP476" s="433"/>
      <c r="LRQ476" s="433"/>
      <c r="LRR476" s="433"/>
      <c r="LRS476" s="433"/>
      <c r="LRT476" s="433"/>
      <c r="LRU476" s="433"/>
      <c r="LRV476" s="433"/>
      <c r="LRW476" s="433"/>
      <c r="LRX476" s="433"/>
      <c r="LRY476" s="433"/>
      <c r="LRZ476" s="433"/>
      <c r="LSA476" s="433"/>
      <c r="LSB476" s="433"/>
      <c r="LSC476" s="433"/>
      <c r="LSD476" s="433"/>
      <c r="LSE476" s="433"/>
      <c r="LSF476" s="433"/>
      <c r="LSG476" s="433"/>
      <c r="LSH476" s="433"/>
      <c r="LSI476" s="433"/>
      <c r="LSJ476" s="433"/>
      <c r="LSK476" s="433"/>
      <c r="LSL476" s="433"/>
      <c r="LSM476" s="433"/>
      <c r="LSN476" s="433"/>
      <c r="LSO476" s="433"/>
      <c r="LSP476" s="433"/>
      <c r="LSQ476" s="433"/>
      <c r="LSR476" s="433"/>
      <c r="LSS476" s="433"/>
      <c r="LST476" s="433"/>
      <c r="LSU476" s="433"/>
      <c r="LSV476" s="433"/>
      <c r="LSW476" s="433"/>
      <c r="LSX476" s="433"/>
      <c r="LSY476" s="433"/>
      <c r="LSZ476" s="433"/>
      <c r="LTA476" s="433"/>
      <c r="LTB476" s="433"/>
      <c r="LTC476" s="433"/>
      <c r="LTD476" s="433"/>
      <c r="LTE476" s="433"/>
      <c r="LTF476" s="433"/>
      <c r="LTG476" s="433"/>
      <c r="LTH476" s="433"/>
      <c r="LTI476" s="433"/>
      <c r="LTJ476" s="433"/>
      <c r="LTK476" s="433"/>
      <c r="LTL476" s="433"/>
      <c r="LTM476" s="433"/>
      <c r="LTN476" s="433"/>
      <c r="LTO476" s="433"/>
      <c r="LTP476" s="433"/>
      <c r="LTQ476" s="433"/>
      <c r="LTR476" s="433"/>
      <c r="LTS476" s="433"/>
      <c r="LTT476" s="433"/>
      <c r="LTU476" s="433"/>
      <c r="LTV476" s="433"/>
      <c r="LTW476" s="433"/>
      <c r="LTX476" s="433"/>
      <c r="LTY476" s="433"/>
      <c r="LTZ476" s="433"/>
      <c r="LUA476" s="433"/>
      <c r="LUB476" s="433"/>
      <c r="LUC476" s="433"/>
      <c r="LUD476" s="433"/>
      <c r="LUE476" s="433"/>
      <c r="LUF476" s="433"/>
      <c r="LUG476" s="433"/>
      <c r="LUH476" s="433"/>
      <c r="LUI476" s="433"/>
      <c r="LUJ476" s="433"/>
      <c r="LUK476" s="433"/>
      <c r="LUL476" s="433"/>
      <c r="LUM476" s="433"/>
      <c r="LUN476" s="433"/>
      <c r="LUO476" s="433"/>
      <c r="LUP476" s="433"/>
      <c r="LUQ476" s="433"/>
      <c r="LUR476" s="433"/>
      <c r="LUS476" s="433"/>
      <c r="LUT476" s="433"/>
      <c r="LUU476" s="433"/>
      <c r="LUV476" s="433"/>
      <c r="LUW476" s="433"/>
      <c r="LUX476" s="433"/>
      <c r="LUY476" s="433"/>
      <c r="LUZ476" s="433"/>
      <c r="LVA476" s="433"/>
      <c r="LVB476" s="433"/>
      <c r="LVC476" s="433"/>
      <c r="LVD476" s="433"/>
      <c r="LVE476" s="433"/>
      <c r="LVF476" s="433"/>
      <c r="LVG476" s="433"/>
      <c r="LVH476" s="433"/>
      <c r="LVI476" s="433"/>
      <c r="LVJ476" s="433"/>
      <c r="LVK476" s="433"/>
      <c r="LVL476" s="433"/>
      <c r="LVM476" s="433"/>
      <c r="LVN476" s="433"/>
      <c r="LVO476" s="433"/>
      <c r="LVP476" s="433"/>
      <c r="LVQ476" s="433"/>
      <c r="LVR476" s="433"/>
      <c r="LVS476" s="433"/>
      <c r="LVT476" s="433"/>
      <c r="LVU476" s="433"/>
      <c r="LVV476" s="433"/>
      <c r="LVW476" s="433"/>
      <c r="LVX476" s="433"/>
      <c r="LVY476" s="433"/>
      <c r="LVZ476" s="433"/>
      <c r="LWA476" s="433"/>
      <c r="LWB476" s="433"/>
      <c r="LWC476" s="433"/>
      <c r="LWD476" s="433"/>
      <c r="LWE476" s="433"/>
      <c r="LWF476" s="433"/>
      <c r="LWG476" s="433"/>
      <c r="LWH476" s="433"/>
      <c r="LWI476" s="433"/>
      <c r="LWJ476" s="433"/>
      <c r="LWK476" s="433"/>
      <c r="LWL476" s="433"/>
      <c r="LWM476" s="433"/>
      <c r="LWN476" s="433"/>
      <c r="LWO476" s="433"/>
      <c r="LWP476" s="433"/>
      <c r="LWQ476" s="433"/>
      <c r="LWR476" s="433"/>
      <c r="LWS476" s="433"/>
      <c r="LWT476" s="433"/>
      <c r="LWU476" s="433"/>
      <c r="LWV476" s="433"/>
      <c r="LWW476" s="433"/>
      <c r="LWX476" s="433"/>
      <c r="LWY476" s="433"/>
      <c r="LWZ476" s="433"/>
      <c r="LXA476" s="433"/>
      <c r="LXB476" s="433"/>
      <c r="LXC476" s="433"/>
      <c r="LXD476" s="433"/>
      <c r="LXE476" s="433"/>
      <c r="LXF476" s="433"/>
      <c r="LXG476" s="433"/>
      <c r="LXH476" s="433"/>
      <c r="LXI476" s="433"/>
      <c r="LXJ476" s="433"/>
      <c r="LXK476" s="433"/>
      <c r="LXL476" s="433"/>
      <c r="LXM476" s="433"/>
      <c r="LXN476" s="433"/>
      <c r="LXO476" s="433"/>
      <c r="LXP476" s="433"/>
      <c r="LXQ476" s="433"/>
      <c r="LXR476" s="433"/>
      <c r="LXS476" s="433"/>
      <c r="LXT476" s="433"/>
      <c r="LXU476" s="433"/>
      <c r="LXV476" s="433"/>
      <c r="LXW476" s="433"/>
      <c r="LXX476" s="433"/>
      <c r="LXY476" s="433"/>
      <c r="LXZ476" s="433"/>
      <c r="LYA476" s="433"/>
      <c r="LYB476" s="433"/>
      <c r="LYC476" s="433"/>
      <c r="LYD476" s="433"/>
      <c r="LYE476" s="433"/>
      <c r="LYF476" s="433"/>
      <c r="LYG476" s="433"/>
      <c r="LYH476" s="433"/>
      <c r="LYI476" s="433"/>
      <c r="LYJ476" s="433"/>
      <c r="LYK476" s="433"/>
      <c r="LYL476" s="433"/>
      <c r="LYM476" s="433"/>
      <c r="LYN476" s="433"/>
      <c r="LYO476" s="433"/>
      <c r="LYP476" s="433"/>
      <c r="LYQ476" s="433"/>
      <c r="LYR476" s="433"/>
      <c r="LYS476" s="433"/>
      <c r="LYT476" s="433"/>
      <c r="LYU476" s="433"/>
      <c r="LYV476" s="433"/>
      <c r="LYW476" s="433"/>
      <c r="LYX476" s="433"/>
      <c r="LYY476" s="433"/>
      <c r="LYZ476" s="433"/>
      <c r="LZA476" s="433"/>
      <c r="LZB476" s="433"/>
      <c r="LZC476" s="433"/>
      <c r="LZD476" s="433"/>
      <c r="LZE476" s="433"/>
      <c r="LZF476" s="433"/>
      <c r="LZG476" s="433"/>
      <c r="LZH476" s="433"/>
      <c r="LZI476" s="433"/>
      <c r="LZJ476" s="433"/>
      <c r="LZK476" s="433"/>
      <c r="LZL476" s="433"/>
      <c r="LZM476" s="433"/>
      <c r="LZN476" s="433"/>
      <c r="LZO476" s="433"/>
      <c r="LZP476" s="433"/>
      <c r="LZQ476" s="433"/>
      <c r="LZR476" s="433"/>
      <c r="LZS476" s="433"/>
      <c r="LZT476" s="433"/>
      <c r="LZU476" s="433"/>
      <c r="LZV476" s="433"/>
      <c r="LZW476" s="433"/>
      <c r="LZX476" s="433"/>
      <c r="LZY476" s="433"/>
      <c r="LZZ476" s="433"/>
      <c r="MAA476" s="433"/>
      <c r="MAB476" s="433"/>
      <c r="MAC476" s="433"/>
      <c r="MAD476" s="433"/>
      <c r="MAE476" s="433"/>
      <c r="MAF476" s="433"/>
      <c r="MAG476" s="433"/>
      <c r="MAH476" s="433"/>
      <c r="MAI476" s="433"/>
      <c r="MAJ476" s="433"/>
      <c r="MAK476" s="433"/>
      <c r="MAL476" s="433"/>
      <c r="MAM476" s="433"/>
      <c r="MAN476" s="433"/>
      <c r="MAO476" s="433"/>
      <c r="MAP476" s="433"/>
      <c r="MAQ476" s="433"/>
      <c r="MAR476" s="433"/>
      <c r="MAS476" s="433"/>
      <c r="MAT476" s="433"/>
      <c r="MAU476" s="433"/>
      <c r="MAV476" s="433"/>
      <c r="MAW476" s="433"/>
      <c r="MAX476" s="433"/>
      <c r="MAY476" s="433"/>
      <c r="MAZ476" s="433"/>
      <c r="MBA476" s="433"/>
      <c r="MBB476" s="433"/>
      <c r="MBC476" s="433"/>
      <c r="MBD476" s="433"/>
      <c r="MBE476" s="433"/>
      <c r="MBF476" s="433"/>
      <c r="MBG476" s="433"/>
      <c r="MBH476" s="433"/>
      <c r="MBI476" s="433"/>
      <c r="MBJ476" s="433"/>
      <c r="MBK476" s="433"/>
      <c r="MBL476" s="433"/>
      <c r="MBM476" s="433"/>
      <c r="MBN476" s="433"/>
      <c r="MBO476" s="433"/>
      <c r="MBP476" s="433"/>
      <c r="MBQ476" s="433"/>
      <c r="MBR476" s="433"/>
      <c r="MBS476" s="433"/>
      <c r="MBT476" s="433"/>
      <c r="MBU476" s="433"/>
      <c r="MBV476" s="433"/>
      <c r="MBW476" s="433"/>
      <c r="MBX476" s="433"/>
      <c r="MBY476" s="433"/>
      <c r="MBZ476" s="433"/>
      <c r="MCA476" s="433"/>
      <c r="MCB476" s="433"/>
      <c r="MCC476" s="433"/>
      <c r="MCD476" s="433"/>
      <c r="MCE476" s="433"/>
      <c r="MCF476" s="433"/>
      <c r="MCG476" s="433"/>
      <c r="MCH476" s="433"/>
      <c r="MCI476" s="433"/>
      <c r="MCJ476" s="433"/>
      <c r="MCK476" s="433"/>
      <c r="MCL476" s="433"/>
      <c r="MCM476" s="433"/>
      <c r="MCN476" s="433"/>
      <c r="MCO476" s="433"/>
      <c r="MCP476" s="433"/>
      <c r="MCQ476" s="433"/>
      <c r="MCR476" s="433"/>
      <c r="MCS476" s="433"/>
      <c r="MCT476" s="433"/>
      <c r="MCU476" s="433"/>
      <c r="MCV476" s="433"/>
      <c r="MCW476" s="433"/>
      <c r="MCX476" s="433"/>
      <c r="MCY476" s="433"/>
      <c r="MCZ476" s="433"/>
      <c r="MDA476" s="433"/>
      <c r="MDB476" s="433"/>
      <c r="MDC476" s="433"/>
      <c r="MDD476" s="433"/>
      <c r="MDE476" s="433"/>
      <c r="MDF476" s="433"/>
      <c r="MDG476" s="433"/>
      <c r="MDH476" s="433"/>
      <c r="MDI476" s="433"/>
      <c r="MDJ476" s="433"/>
      <c r="MDK476" s="433"/>
      <c r="MDL476" s="433"/>
      <c r="MDM476" s="433"/>
      <c r="MDN476" s="433"/>
      <c r="MDO476" s="433"/>
      <c r="MDP476" s="433"/>
      <c r="MDQ476" s="433"/>
      <c r="MDR476" s="433"/>
      <c r="MDS476" s="433"/>
      <c r="MDT476" s="433"/>
      <c r="MDU476" s="433"/>
      <c r="MDV476" s="433"/>
      <c r="MDW476" s="433"/>
      <c r="MDX476" s="433"/>
      <c r="MDY476" s="433"/>
      <c r="MDZ476" s="433"/>
      <c r="MEA476" s="433"/>
      <c r="MEB476" s="433"/>
      <c r="MEC476" s="433"/>
      <c r="MED476" s="433"/>
      <c r="MEE476" s="433"/>
      <c r="MEF476" s="433"/>
      <c r="MEG476" s="433"/>
      <c r="MEH476" s="433"/>
      <c r="MEI476" s="433"/>
      <c r="MEJ476" s="433"/>
      <c r="MEK476" s="433"/>
      <c r="MEL476" s="433"/>
      <c r="MEM476" s="433"/>
      <c r="MEN476" s="433"/>
      <c r="MEO476" s="433"/>
      <c r="MEP476" s="433"/>
      <c r="MEQ476" s="433"/>
      <c r="MER476" s="433"/>
      <c r="MES476" s="433"/>
      <c r="MET476" s="433"/>
      <c r="MEU476" s="433"/>
      <c r="MEV476" s="433"/>
      <c r="MEW476" s="433"/>
      <c r="MEX476" s="433"/>
      <c r="MEY476" s="433"/>
      <c r="MEZ476" s="433"/>
      <c r="MFA476" s="433"/>
      <c r="MFB476" s="433"/>
      <c r="MFC476" s="433"/>
      <c r="MFD476" s="433"/>
      <c r="MFE476" s="433"/>
      <c r="MFF476" s="433"/>
      <c r="MFG476" s="433"/>
      <c r="MFH476" s="433"/>
      <c r="MFI476" s="433"/>
      <c r="MFJ476" s="433"/>
      <c r="MFK476" s="433"/>
      <c r="MFL476" s="433"/>
      <c r="MFM476" s="433"/>
      <c r="MFN476" s="433"/>
      <c r="MFO476" s="433"/>
      <c r="MFP476" s="433"/>
      <c r="MFQ476" s="433"/>
      <c r="MFR476" s="433"/>
      <c r="MFS476" s="433"/>
      <c r="MFT476" s="433"/>
      <c r="MFU476" s="433"/>
      <c r="MFV476" s="433"/>
      <c r="MFW476" s="433"/>
      <c r="MFX476" s="433"/>
      <c r="MFY476" s="433"/>
      <c r="MFZ476" s="433"/>
      <c r="MGA476" s="433"/>
      <c r="MGB476" s="433"/>
      <c r="MGC476" s="433"/>
      <c r="MGD476" s="433"/>
      <c r="MGE476" s="433"/>
      <c r="MGF476" s="433"/>
      <c r="MGG476" s="433"/>
      <c r="MGH476" s="433"/>
      <c r="MGI476" s="433"/>
      <c r="MGJ476" s="433"/>
      <c r="MGK476" s="433"/>
      <c r="MGL476" s="433"/>
      <c r="MGM476" s="433"/>
      <c r="MGN476" s="433"/>
      <c r="MGO476" s="433"/>
      <c r="MGP476" s="433"/>
      <c r="MGQ476" s="433"/>
      <c r="MGR476" s="433"/>
      <c r="MGS476" s="433"/>
      <c r="MGT476" s="433"/>
      <c r="MGU476" s="433"/>
      <c r="MGV476" s="433"/>
      <c r="MGW476" s="433"/>
      <c r="MGX476" s="433"/>
      <c r="MGY476" s="433"/>
      <c r="MGZ476" s="433"/>
      <c r="MHA476" s="433"/>
      <c r="MHB476" s="433"/>
      <c r="MHC476" s="433"/>
      <c r="MHD476" s="433"/>
      <c r="MHE476" s="433"/>
      <c r="MHF476" s="433"/>
      <c r="MHG476" s="433"/>
      <c r="MHH476" s="433"/>
      <c r="MHI476" s="433"/>
      <c r="MHJ476" s="433"/>
      <c r="MHK476" s="433"/>
      <c r="MHL476" s="433"/>
      <c r="MHM476" s="433"/>
      <c r="MHN476" s="433"/>
      <c r="MHO476" s="433"/>
      <c r="MHP476" s="433"/>
      <c r="MHQ476" s="433"/>
      <c r="MHR476" s="433"/>
      <c r="MHS476" s="433"/>
      <c r="MHT476" s="433"/>
      <c r="MHU476" s="433"/>
      <c r="MHV476" s="433"/>
      <c r="MHW476" s="433"/>
      <c r="MHX476" s="433"/>
      <c r="MHY476" s="433"/>
      <c r="MHZ476" s="433"/>
      <c r="MIA476" s="433"/>
      <c r="MIB476" s="433"/>
      <c r="MIC476" s="433"/>
      <c r="MID476" s="433"/>
      <c r="MIE476" s="433"/>
      <c r="MIF476" s="433"/>
      <c r="MIG476" s="433"/>
      <c r="MIH476" s="433"/>
      <c r="MII476" s="433"/>
      <c r="MIJ476" s="433"/>
      <c r="MIK476" s="433"/>
      <c r="MIL476" s="433"/>
      <c r="MIM476" s="433"/>
      <c r="MIN476" s="433"/>
      <c r="MIO476" s="433"/>
      <c r="MIP476" s="433"/>
      <c r="MIQ476" s="433"/>
      <c r="MIR476" s="433"/>
      <c r="MIS476" s="433"/>
      <c r="MIT476" s="433"/>
      <c r="MIU476" s="433"/>
      <c r="MIV476" s="433"/>
      <c r="MIW476" s="433"/>
      <c r="MIX476" s="433"/>
      <c r="MIY476" s="433"/>
      <c r="MIZ476" s="433"/>
      <c r="MJA476" s="433"/>
      <c r="MJB476" s="433"/>
      <c r="MJC476" s="433"/>
      <c r="MJD476" s="433"/>
      <c r="MJE476" s="433"/>
      <c r="MJF476" s="433"/>
      <c r="MJG476" s="433"/>
      <c r="MJH476" s="433"/>
      <c r="MJI476" s="433"/>
      <c r="MJJ476" s="433"/>
      <c r="MJK476" s="433"/>
      <c r="MJL476" s="433"/>
      <c r="MJM476" s="433"/>
      <c r="MJN476" s="433"/>
      <c r="MJO476" s="433"/>
      <c r="MJP476" s="433"/>
      <c r="MJQ476" s="433"/>
      <c r="MJR476" s="433"/>
      <c r="MJS476" s="433"/>
      <c r="MJT476" s="433"/>
      <c r="MJU476" s="433"/>
      <c r="MJV476" s="433"/>
      <c r="MJW476" s="433"/>
      <c r="MJX476" s="433"/>
      <c r="MJY476" s="433"/>
      <c r="MJZ476" s="433"/>
      <c r="MKA476" s="433"/>
      <c r="MKB476" s="433"/>
      <c r="MKC476" s="433"/>
      <c r="MKD476" s="433"/>
      <c r="MKE476" s="433"/>
      <c r="MKF476" s="433"/>
      <c r="MKG476" s="433"/>
      <c r="MKH476" s="433"/>
      <c r="MKI476" s="433"/>
      <c r="MKJ476" s="433"/>
      <c r="MKK476" s="433"/>
      <c r="MKL476" s="433"/>
      <c r="MKM476" s="433"/>
      <c r="MKN476" s="433"/>
      <c r="MKO476" s="433"/>
      <c r="MKP476" s="433"/>
      <c r="MKQ476" s="433"/>
      <c r="MKR476" s="433"/>
      <c r="MKS476" s="433"/>
      <c r="MKT476" s="433"/>
      <c r="MKU476" s="433"/>
      <c r="MKV476" s="433"/>
      <c r="MKW476" s="433"/>
      <c r="MKX476" s="433"/>
      <c r="MKY476" s="433"/>
      <c r="MKZ476" s="433"/>
      <c r="MLA476" s="433"/>
      <c r="MLB476" s="433"/>
      <c r="MLC476" s="433"/>
      <c r="MLD476" s="433"/>
      <c r="MLE476" s="433"/>
      <c r="MLF476" s="433"/>
      <c r="MLG476" s="433"/>
      <c r="MLH476" s="433"/>
      <c r="MLI476" s="433"/>
      <c r="MLJ476" s="433"/>
      <c r="MLK476" s="433"/>
      <c r="MLL476" s="433"/>
      <c r="MLM476" s="433"/>
      <c r="MLN476" s="433"/>
      <c r="MLO476" s="433"/>
      <c r="MLP476" s="433"/>
      <c r="MLQ476" s="433"/>
      <c r="MLR476" s="433"/>
      <c r="MLS476" s="433"/>
      <c r="MLT476" s="433"/>
      <c r="MLU476" s="433"/>
      <c r="MLV476" s="433"/>
      <c r="MLW476" s="433"/>
      <c r="MLX476" s="433"/>
      <c r="MLY476" s="433"/>
      <c r="MLZ476" s="433"/>
      <c r="MMA476" s="433"/>
      <c r="MMB476" s="433"/>
      <c r="MMC476" s="433"/>
      <c r="MMD476" s="433"/>
      <c r="MME476" s="433"/>
      <c r="MMF476" s="433"/>
      <c r="MMG476" s="433"/>
      <c r="MMH476" s="433"/>
      <c r="MMI476" s="433"/>
      <c r="MMJ476" s="433"/>
      <c r="MMK476" s="433"/>
      <c r="MML476" s="433"/>
      <c r="MMM476" s="433"/>
      <c r="MMN476" s="433"/>
      <c r="MMO476" s="433"/>
      <c r="MMP476" s="433"/>
      <c r="MMQ476" s="433"/>
      <c r="MMR476" s="433"/>
      <c r="MMS476" s="433"/>
      <c r="MMT476" s="433"/>
      <c r="MMU476" s="433"/>
      <c r="MMV476" s="433"/>
      <c r="MMW476" s="433"/>
      <c r="MMX476" s="433"/>
      <c r="MMY476" s="433"/>
      <c r="MMZ476" s="433"/>
      <c r="MNA476" s="433"/>
      <c r="MNB476" s="433"/>
      <c r="MNC476" s="433"/>
      <c r="MND476" s="433"/>
      <c r="MNE476" s="433"/>
      <c r="MNF476" s="433"/>
      <c r="MNG476" s="433"/>
      <c r="MNH476" s="433"/>
      <c r="MNI476" s="433"/>
      <c r="MNJ476" s="433"/>
      <c r="MNK476" s="433"/>
      <c r="MNL476" s="433"/>
      <c r="MNM476" s="433"/>
      <c r="MNN476" s="433"/>
      <c r="MNO476" s="433"/>
      <c r="MNP476" s="433"/>
      <c r="MNQ476" s="433"/>
      <c r="MNR476" s="433"/>
      <c r="MNS476" s="433"/>
      <c r="MNT476" s="433"/>
      <c r="MNU476" s="433"/>
      <c r="MNV476" s="433"/>
      <c r="MNW476" s="433"/>
      <c r="MNX476" s="433"/>
      <c r="MNY476" s="433"/>
      <c r="MNZ476" s="433"/>
      <c r="MOA476" s="433"/>
      <c r="MOB476" s="433"/>
      <c r="MOC476" s="433"/>
      <c r="MOD476" s="433"/>
      <c r="MOE476" s="433"/>
      <c r="MOF476" s="433"/>
      <c r="MOG476" s="433"/>
      <c r="MOH476" s="433"/>
      <c r="MOI476" s="433"/>
      <c r="MOJ476" s="433"/>
      <c r="MOK476" s="433"/>
      <c r="MOL476" s="433"/>
      <c r="MOM476" s="433"/>
      <c r="MON476" s="433"/>
      <c r="MOO476" s="433"/>
      <c r="MOP476" s="433"/>
      <c r="MOQ476" s="433"/>
      <c r="MOR476" s="433"/>
      <c r="MOS476" s="433"/>
      <c r="MOT476" s="433"/>
      <c r="MOU476" s="433"/>
      <c r="MOV476" s="433"/>
      <c r="MOW476" s="433"/>
      <c r="MOX476" s="433"/>
      <c r="MOY476" s="433"/>
      <c r="MOZ476" s="433"/>
      <c r="MPA476" s="433"/>
      <c r="MPB476" s="433"/>
      <c r="MPC476" s="433"/>
      <c r="MPD476" s="433"/>
      <c r="MPE476" s="433"/>
      <c r="MPF476" s="433"/>
      <c r="MPG476" s="433"/>
      <c r="MPH476" s="433"/>
      <c r="MPI476" s="433"/>
      <c r="MPJ476" s="433"/>
      <c r="MPK476" s="433"/>
      <c r="MPL476" s="433"/>
      <c r="MPM476" s="433"/>
      <c r="MPN476" s="433"/>
      <c r="MPO476" s="433"/>
      <c r="MPP476" s="433"/>
      <c r="MPQ476" s="433"/>
      <c r="MPR476" s="433"/>
      <c r="MPS476" s="433"/>
      <c r="MPT476" s="433"/>
      <c r="MPU476" s="433"/>
      <c r="MPV476" s="433"/>
      <c r="MPW476" s="433"/>
      <c r="MPX476" s="433"/>
      <c r="MPY476" s="433"/>
      <c r="MPZ476" s="433"/>
      <c r="MQA476" s="433"/>
      <c r="MQB476" s="433"/>
      <c r="MQC476" s="433"/>
      <c r="MQD476" s="433"/>
      <c r="MQE476" s="433"/>
      <c r="MQF476" s="433"/>
      <c r="MQG476" s="433"/>
      <c r="MQH476" s="433"/>
      <c r="MQI476" s="433"/>
      <c r="MQJ476" s="433"/>
      <c r="MQK476" s="433"/>
      <c r="MQL476" s="433"/>
      <c r="MQM476" s="433"/>
      <c r="MQN476" s="433"/>
      <c r="MQO476" s="433"/>
      <c r="MQP476" s="433"/>
      <c r="MQQ476" s="433"/>
      <c r="MQR476" s="433"/>
      <c r="MQS476" s="433"/>
      <c r="MQT476" s="433"/>
      <c r="MQU476" s="433"/>
      <c r="MQV476" s="433"/>
      <c r="MQW476" s="433"/>
      <c r="MQX476" s="433"/>
      <c r="MQY476" s="433"/>
      <c r="MQZ476" s="433"/>
      <c r="MRA476" s="433"/>
      <c r="MRB476" s="433"/>
      <c r="MRC476" s="433"/>
      <c r="MRD476" s="433"/>
      <c r="MRE476" s="433"/>
      <c r="MRF476" s="433"/>
      <c r="MRG476" s="433"/>
      <c r="MRH476" s="433"/>
      <c r="MRI476" s="433"/>
      <c r="MRJ476" s="433"/>
      <c r="MRK476" s="433"/>
      <c r="MRL476" s="433"/>
      <c r="MRM476" s="433"/>
      <c r="MRN476" s="433"/>
      <c r="MRO476" s="433"/>
      <c r="MRP476" s="433"/>
      <c r="MRQ476" s="433"/>
      <c r="MRR476" s="433"/>
      <c r="MRS476" s="433"/>
      <c r="MRT476" s="433"/>
      <c r="MRU476" s="433"/>
      <c r="MRV476" s="433"/>
      <c r="MRW476" s="433"/>
      <c r="MRX476" s="433"/>
      <c r="MRY476" s="433"/>
      <c r="MRZ476" s="433"/>
      <c r="MSA476" s="433"/>
      <c r="MSB476" s="433"/>
      <c r="MSC476" s="433"/>
      <c r="MSD476" s="433"/>
      <c r="MSE476" s="433"/>
      <c r="MSF476" s="433"/>
      <c r="MSG476" s="433"/>
      <c r="MSH476" s="433"/>
      <c r="MSI476" s="433"/>
      <c r="MSJ476" s="433"/>
      <c r="MSK476" s="433"/>
      <c r="MSL476" s="433"/>
      <c r="MSM476" s="433"/>
      <c r="MSN476" s="433"/>
      <c r="MSO476" s="433"/>
      <c r="MSP476" s="433"/>
      <c r="MSQ476" s="433"/>
      <c r="MSR476" s="433"/>
      <c r="MSS476" s="433"/>
      <c r="MST476" s="433"/>
      <c r="MSU476" s="433"/>
      <c r="MSV476" s="433"/>
      <c r="MSW476" s="433"/>
      <c r="MSX476" s="433"/>
      <c r="MSY476" s="433"/>
      <c r="MSZ476" s="433"/>
      <c r="MTA476" s="433"/>
      <c r="MTB476" s="433"/>
      <c r="MTC476" s="433"/>
      <c r="MTD476" s="433"/>
      <c r="MTE476" s="433"/>
      <c r="MTF476" s="433"/>
      <c r="MTG476" s="433"/>
      <c r="MTH476" s="433"/>
      <c r="MTI476" s="433"/>
      <c r="MTJ476" s="433"/>
      <c r="MTK476" s="433"/>
      <c r="MTL476" s="433"/>
      <c r="MTM476" s="433"/>
      <c r="MTN476" s="433"/>
      <c r="MTO476" s="433"/>
      <c r="MTP476" s="433"/>
      <c r="MTQ476" s="433"/>
      <c r="MTR476" s="433"/>
      <c r="MTS476" s="433"/>
      <c r="MTT476" s="433"/>
      <c r="MTU476" s="433"/>
      <c r="MTV476" s="433"/>
      <c r="MTW476" s="433"/>
      <c r="MTX476" s="433"/>
      <c r="MTY476" s="433"/>
      <c r="MTZ476" s="433"/>
      <c r="MUA476" s="433"/>
      <c r="MUB476" s="433"/>
      <c r="MUC476" s="433"/>
      <c r="MUD476" s="433"/>
      <c r="MUE476" s="433"/>
      <c r="MUF476" s="433"/>
      <c r="MUG476" s="433"/>
      <c r="MUH476" s="433"/>
      <c r="MUI476" s="433"/>
      <c r="MUJ476" s="433"/>
      <c r="MUK476" s="433"/>
      <c r="MUL476" s="433"/>
      <c r="MUM476" s="433"/>
      <c r="MUN476" s="433"/>
      <c r="MUO476" s="433"/>
      <c r="MUP476" s="433"/>
      <c r="MUQ476" s="433"/>
      <c r="MUR476" s="433"/>
      <c r="MUS476" s="433"/>
      <c r="MUT476" s="433"/>
      <c r="MUU476" s="433"/>
      <c r="MUV476" s="433"/>
      <c r="MUW476" s="433"/>
      <c r="MUX476" s="433"/>
      <c r="MUY476" s="433"/>
      <c r="MUZ476" s="433"/>
      <c r="MVA476" s="433"/>
      <c r="MVB476" s="433"/>
      <c r="MVC476" s="433"/>
      <c r="MVD476" s="433"/>
      <c r="MVE476" s="433"/>
      <c r="MVF476" s="433"/>
      <c r="MVG476" s="433"/>
      <c r="MVH476" s="433"/>
      <c r="MVI476" s="433"/>
      <c r="MVJ476" s="433"/>
      <c r="MVK476" s="433"/>
      <c r="MVL476" s="433"/>
      <c r="MVM476" s="433"/>
      <c r="MVN476" s="433"/>
      <c r="MVO476" s="433"/>
      <c r="MVP476" s="433"/>
      <c r="MVQ476" s="433"/>
      <c r="MVR476" s="433"/>
      <c r="MVS476" s="433"/>
      <c r="MVT476" s="433"/>
      <c r="MVU476" s="433"/>
      <c r="MVV476" s="433"/>
      <c r="MVW476" s="433"/>
      <c r="MVX476" s="433"/>
      <c r="MVY476" s="433"/>
      <c r="MVZ476" s="433"/>
      <c r="MWA476" s="433"/>
      <c r="MWB476" s="433"/>
      <c r="MWC476" s="433"/>
      <c r="MWD476" s="433"/>
      <c r="MWE476" s="433"/>
      <c r="MWF476" s="433"/>
      <c r="MWG476" s="433"/>
      <c r="MWH476" s="433"/>
      <c r="MWI476" s="433"/>
      <c r="MWJ476" s="433"/>
      <c r="MWK476" s="433"/>
      <c r="MWL476" s="433"/>
      <c r="MWM476" s="433"/>
      <c r="MWN476" s="433"/>
      <c r="MWO476" s="433"/>
      <c r="MWP476" s="433"/>
      <c r="MWQ476" s="433"/>
      <c r="MWR476" s="433"/>
      <c r="MWS476" s="433"/>
      <c r="MWT476" s="433"/>
      <c r="MWU476" s="433"/>
      <c r="MWV476" s="433"/>
      <c r="MWW476" s="433"/>
      <c r="MWX476" s="433"/>
      <c r="MWY476" s="433"/>
      <c r="MWZ476" s="433"/>
      <c r="MXA476" s="433"/>
      <c r="MXB476" s="433"/>
      <c r="MXC476" s="433"/>
      <c r="MXD476" s="433"/>
      <c r="MXE476" s="433"/>
      <c r="MXF476" s="433"/>
      <c r="MXG476" s="433"/>
      <c r="MXH476" s="433"/>
      <c r="MXI476" s="433"/>
      <c r="MXJ476" s="433"/>
      <c r="MXK476" s="433"/>
      <c r="MXL476" s="433"/>
      <c r="MXM476" s="433"/>
      <c r="MXN476" s="433"/>
      <c r="MXO476" s="433"/>
      <c r="MXP476" s="433"/>
      <c r="MXQ476" s="433"/>
      <c r="MXR476" s="433"/>
      <c r="MXS476" s="433"/>
      <c r="MXT476" s="433"/>
      <c r="MXU476" s="433"/>
      <c r="MXV476" s="433"/>
      <c r="MXW476" s="433"/>
      <c r="MXX476" s="433"/>
      <c r="MXY476" s="433"/>
      <c r="MXZ476" s="433"/>
      <c r="MYA476" s="433"/>
      <c r="MYB476" s="433"/>
      <c r="MYC476" s="433"/>
      <c r="MYD476" s="433"/>
      <c r="MYE476" s="433"/>
      <c r="MYF476" s="433"/>
      <c r="MYG476" s="433"/>
      <c r="MYH476" s="433"/>
      <c r="MYI476" s="433"/>
      <c r="MYJ476" s="433"/>
      <c r="MYK476" s="433"/>
      <c r="MYL476" s="433"/>
      <c r="MYM476" s="433"/>
      <c r="MYN476" s="433"/>
      <c r="MYO476" s="433"/>
      <c r="MYP476" s="433"/>
      <c r="MYQ476" s="433"/>
      <c r="MYR476" s="433"/>
      <c r="MYS476" s="433"/>
      <c r="MYT476" s="433"/>
      <c r="MYU476" s="433"/>
      <c r="MYV476" s="433"/>
      <c r="MYW476" s="433"/>
      <c r="MYX476" s="433"/>
      <c r="MYY476" s="433"/>
      <c r="MYZ476" s="433"/>
      <c r="MZA476" s="433"/>
      <c r="MZB476" s="433"/>
      <c r="MZC476" s="433"/>
      <c r="MZD476" s="433"/>
      <c r="MZE476" s="433"/>
      <c r="MZF476" s="433"/>
      <c r="MZG476" s="433"/>
      <c r="MZH476" s="433"/>
      <c r="MZI476" s="433"/>
      <c r="MZJ476" s="433"/>
      <c r="MZK476" s="433"/>
      <c r="MZL476" s="433"/>
      <c r="MZM476" s="433"/>
      <c r="MZN476" s="433"/>
      <c r="MZO476" s="433"/>
      <c r="MZP476" s="433"/>
      <c r="MZQ476" s="433"/>
      <c r="MZR476" s="433"/>
      <c r="MZS476" s="433"/>
      <c r="MZT476" s="433"/>
      <c r="MZU476" s="433"/>
      <c r="MZV476" s="433"/>
      <c r="MZW476" s="433"/>
      <c r="MZX476" s="433"/>
      <c r="MZY476" s="433"/>
      <c r="MZZ476" s="433"/>
      <c r="NAA476" s="433"/>
      <c r="NAB476" s="433"/>
      <c r="NAC476" s="433"/>
      <c r="NAD476" s="433"/>
      <c r="NAE476" s="433"/>
      <c r="NAF476" s="433"/>
      <c r="NAG476" s="433"/>
      <c r="NAH476" s="433"/>
      <c r="NAI476" s="433"/>
      <c r="NAJ476" s="433"/>
      <c r="NAK476" s="433"/>
      <c r="NAL476" s="433"/>
      <c r="NAM476" s="433"/>
      <c r="NAN476" s="433"/>
      <c r="NAO476" s="433"/>
      <c r="NAP476" s="433"/>
      <c r="NAQ476" s="433"/>
      <c r="NAR476" s="433"/>
      <c r="NAS476" s="433"/>
      <c r="NAT476" s="433"/>
      <c r="NAU476" s="433"/>
      <c r="NAV476" s="433"/>
      <c r="NAW476" s="433"/>
      <c r="NAX476" s="433"/>
      <c r="NAY476" s="433"/>
      <c r="NAZ476" s="433"/>
      <c r="NBA476" s="433"/>
      <c r="NBB476" s="433"/>
      <c r="NBC476" s="433"/>
      <c r="NBD476" s="433"/>
      <c r="NBE476" s="433"/>
      <c r="NBF476" s="433"/>
      <c r="NBG476" s="433"/>
      <c r="NBH476" s="433"/>
      <c r="NBI476" s="433"/>
      <c r="NBJ476" s="433"/>
      <c r="NBK476" s="433"/>
      <c r="NBL476" s="433"/>
      <c r="NBM476" s="433"/>
      <c r="NBN476" s="433"/>
      <c r="NBO476" s="433"/>
      <c r="NBP476" s="433"/>
      <c r="NBQ476" s="433"/>
      <c r="NBR476" s="433"/>
      <c r="NBS476" s="433"/>
      <c r="NBT476" s="433"/>
      <c r="NBU476" s="433"/>
      <c r="NBV476" s="433"/>
      <c r="NBW476" s="433"/>
      <c r="NBX476" s="433"/>
      <c r="NBY476" s="433"/>
      <c r="NBZ476" s="433"/>
      <c r="NCA476" s="433"/>
      <c r="NCB476" s="433"/>
      <c r="NCC476" s="433"/>
      <c r="NCD476" s="433"/>
      <c r="NCE476" s="433"/>
      <c r="NCF476" s="433"/>
      <c r="NCG476" s="433"/>
      <c r="NCH476" s="433"/>
      <c r="NCI476" s="433"/>
      <c r="NCJ476" s="433"/>
      <c r="NCK476" s="433"/>
      <c r="NCL476" s="433"/>
      <c r="NCM476" s="433"/>
      <c r="NCN476" s="433"/>
      <c r="NCO476" s="433"/>
      <c r="NCP476" s="433"/>
      <c r="NCQ476" s="433"/>
      <c r="NCR476" s="433"/>
      <c r="NCS476" s="433"/>
      <c r="NCT476" s="433"/>
      <c r="NCU476" s="433"/>
      <c r="NCV476" s="433"/>
      <c r="NCW476" s="433"/>
      <c r="NCX476" s="433"/>
      <c r="NCY476" s="433"/>
      <c r="NCZ476" s="433"/>
      <c r="NDA476" s="433"/>
      <c r="NDB476" s="433"/>
      <c r="NDC476" s="433"/>
      <c r="NDD476" s="433"/>
      <c r="NDE476" s="433"/>
      <c r="NDF476" s="433"/>
      <c r="NDG476" s="433"/>
      <c r="NDH476" s="433"/>
      <c r="NDI476" s="433"/>
      <c r="NDJ476" s="433"/>
      <c r="NDK476" s="433"/>
      <c r="NDL476" s="433"/>
      <c r="NDM476" s="433"/>
      <c r="NDN476" s="433"/>
      <c r="NDO476" s="433"/>
      <c r="NDP476" s="433"/>
      <c r="NDQ476" s="433"/>
      <c r="NDR476" s="433"/>
      <c r="NDS476" s="433"/>
      <c r="NDT476" s="433"/>
      <c r="NDU476" s="433"/>
      <c r="NDV476" s="433"/>
      <c r="NDW476" s="433"/>
      <c r="NDX476" s="433"/>
      <c r="NDY476" s="433"/>
      <c r="NDZ476" s="433"/>
      <c r="NEA476" s="433"/>
      <c r="NEB476" s="433"/>
      <c r="NEC476" s="433"/>
      <c r="NED476" s="433"/>
      <c r="NEE476" s="433"/>
      <c r="NEF476" s="433"/>
      <c r="NEG476" s="433"/>
      <c r="NEH476" s="433"/>
      <c r="NEI476" s="433"/>
      <c r="NEJ476" s="433"/>
      <c r="NEK476" s="433"/>
      <c r="NEL476" s="433"/>
      <c r="NEM476" s="433"/>
      <c r="NEN476" s="433"/>
      <c r="NEO476" s="433"/>
      <c r="NEP476" s="433"/>
      <c r="NEQ476" s="433"/>
      <c r="NER476" s="433"/>
      <c r="NES476" s="433"/>
      <c r="NET476" s="433"/>
      <c r="NEU476" s="433"/>
      <c r="NEV476" s="433"/>
      <c r="NEW476" s="433"/>
      <c r="NEX476" s="433"/>
      <c r="NEY476" s="433"/>
      <c r="NEZ476" s="433"/>
      <c r="NFA476" s="433"/>
      <c r="NFB476" s="433"/>
      <c r="NFC476" s="433"/>
      <c r="NFD476" s="433"/>
      <c r="NFE476" s="433"/>
      <c r="NFF476" s="433"/>
      <c r="NFG476" s="433"/>
      <c r="NFH476" s="433"/>
      <c r="NFI476" s="433"/>
      <c r="NFJ476" s="433"/>
      <c r="NFK476" s="433"/>
      <c r="NFL476" s="433"/>
      <c r="NFM476" s="433"/>
      <c r="NFN476" s="433"/>
      <c r="NFO476" s="433"/>
      <c r="NFP476" s="433"/>
      <c r="NFQ476" s="433"/>
      <c r="NFR476" s="433"/>
      <c r="NFS476" s="433"/>
      <c r="NFT476" s="433"/>
      <c r="NFU476" s="433"/>
      <c r="NFV476" s="433"/>
      <c r="NFW476" s="433"/>
      <c r="NFX476" s="433"/>
      <c r="NFY476" s="433"/>
      <c r="NFZ476" s="433"/>
      <c r="NGA476" s="433"/>
      <c r="NGB476" s="433"/>
      <c r="NGC476" s="433"/>
      <c r="NGD476" s="433"/>
      <c r="NGE476" s="433"/>
      <c r="NGF476" s="433"/>
      <c r="NGG476" s="433"/>
      <c r="NGH476" s="433"/>
      <c r="NGI476" s="433"/>
      <c r="NGJ476" s="433"/>
      <c r="NGK476" s="433"/>
      <c r="NGL476" s="433"/>
      <c r="NGM476" s="433"/>
      <c r="NGN476" s="433"/>
      <c r="NGO476" s="433"/>
      <c r="NGP476" s="433"/>
      <c r="NGQ476" s="433"/>
      <c r="NGR476" s="433"/>
      <c r="NGS476" s="433"/>
      <c r="NGT476" s="433"/>
      <c r="NGU476" s="433"/>
      <c r="NGV476" s="433"/>
      <c r="NGW476" s="433"/>
      <c r="NGX476" s="433"/>
      <c r="NGY476" s="433"/>
      <c r="NGZ476" s="433"/>
      <c r="NHA476" s="433"/>
      <c r="NHB476" s="433"/>
      <c r="NHC476" s="433"/>
      <c r="NHD476" s="433"/>
      <c r="NHE476" s="433"/>
      <c r="NHF476" s="433"/>
      <c r="NHG476" s="433"/>
      <c r="NHH476" s="433"/>
      <c r="NHI476" s="433"/>
      <c r="NHJ476" s="433"/>
      <c r="NHK476" s="433"/>
      <c r="NHL476" s="433"/>
      <c r="NHM476" s="433"/>
      <c r="NHN476" s="433"/>
      <c r="NHO476" s="433"/>
      <c r="NHP476" s="433"/>
      <c r="NHQ476" s="433"/>
      <c r="NHR476" s="433"/>
      <c r="NHS476" s="433"/>
      <c r="NHT476" s="433"/>
      <c r="NHU476" s="433"/>
      <c r="NHV476" s="433"/>
      <c r="NHW476" s="433"/>
      <c r="NHX476" s="433"/>
      <c r="NHY476" s="433"/>
      <c r="NHZ476" s="433"/>
      <c r="NIA476" s="433"/>
      <c r="NIB476" s="433"/>
      <c r="NIC476" s="433"/>
      <c r="NID476" s="433"/>
      <c r="NIE476" s="433"/>
      <c r="NIF476" s="433"/>
      <c r="NIG476" s="433"/>
      <c r="NIH476" s="433"/>
      <c r="NII476" s="433"/>
      <c r="NIJ476" s="433"/>
      <c r="NIK476" s="433"/>
      <c r="NIL476" s="433"/>
      <c r="NIM476" s="433"/>
      <c r="NIN476" s="433"/>
      <c r="NIO476" s="433"/>
      <c r="NIP476" s="433"/>
      <c r="NIQ476" s="433"/>
      <c r="NIR476" s="433"/>
      <c r="NIS476" s="433"/>
      <c r="NIT476" s="433"/>
      <c r="NIU476" s="433"/>
      <c r="NIV476" s="433"/>
      <c r="NIW476" s="433"/>
      <c r="NIX476" s="433"/>
      <c r="NIY476" s="433"/>
      <c r="NIZ476" s="433"/>
      <c r="NJA476" s="433"/>
      <c r="NJB476" s="433"/>
      <c r="NJC476" s="433"/>
      <c r="NJD476" s="433"/>
      <c r="NJE476" s="433"/>
      <c r="NJF476" s="433"/>
      <c r="NJG476" s="433"/>
      <c r="NJH476" s="433"/>
      <c r="NJI476" s="433"/>
      <c r="NJJ476" s="433"/>
      <c r="NJK476" s="433"/>
      <c r="NJL476" s="433"/>
      <c r="NJM476" s="433"/>
      <c r="NJN476" s="433"/>
      <c r="NJO476" s="433"/>
      <c r="NJP476" s="433"/>
      <c r="NJQ476" s="433"/>
      <c r="NJR476" s="433"/>
      <c r="NJS476" s="433"/>
      <c r="NJT476" s="433"/>
      <c r="NJU476" s="433"/>
      <c r="NJV476" s="433"/>
      <c r="NJW476" s="433"/>
      <c r="NJX476" s="433"/>
      <c r="NJY476" s="433"/>
      <c r="NJZ476" s="433"/>
      <c r="NKA476" s="433"/>
      <c r="NKB476" s="433"/>
      <c r="NKC476" s="433"/>
      <c r="NKD476" s="433"/>
      <c r="NKE476" s="433"/>
      <c r="NKF476" s="433"/>
      <c r="NKG476" s="433"/>
      <c r="NKH476" s="433"/>
      <c r="NKI476" s="433"/>
      <c r="NKJ476" s="433"/>
      <c r="NKK476" s="433"/>
      <c r="NKL476" s="433"/>
      <c r="NKM476" s="433"/>
      <c r="NKN476" s="433"/>
      <c r="NKO476" s="433"/>
      <c r="NKP476" s="433"/>
      <c r="NKQ476" s="433"/>
      <c r="NKR476" s="433"/>
      <c r="NKS476" s="433"/>
      <c r="NKT476" s="433"/>
      <c r="NKU476" s="433"/>
      <c r="NKV476" s="433"/>
      <c r="NKW476" s="433"/>
      <c r="NKX476" s="433"/>
      <c r="NKY476" s="433"/>
      <c r="NKZ476" s="433"/>
      <c r="NLA476" s="433"/>
      <c r="NLB476" s="433"/>
      <c r="NLC476" s="433"/>
      <c r="NLD476" s="433"/>
      <c r="NLE476" s="433"/>
      <c r="NLF476" s="433"/>
      <c r="NLG476" s="433"/>
      <c r="NLH476" s="433"/>
      <c r="NLI476" s="433"/>
      <c r="NLJ476" s="433"/>
      <c r="NLK476" s="433"/>
      <c r="NLL476" s="433"/>
      <c r="NLM476" s="433"/>
      <c r="NLN476" s="433"/>
      <c r="NLO476" s="433"/>
      <c r="NLP476" s="433"/>
      <c r="NLQ476" s="433"/>
      <c r="NLR476" s="433"/>
      <c r="NLS476" s="433"/>
      <c r="NLT476" s="433"/>
      <c r="NLU476" s="433"/>
      <c r="NLV476" s="433"/>
      <c r="NLW476" s="433"/>
      <c r="NLX476" s="433"/>
      <c r="NLY476" s="433"/>
      <c r="NLZ476" s="433"/>
      <c r="NMA476" s="433"/>
      <c r="NMB476" s="433"/>
      <c r="NMC476" s="433"/>
      <c r="NMD476" s="433"/>
      <c r="NME476" s="433"/>
      <c r="NMF476" s="433"/>
      <c r="NMG476" s="433"/>
      <c r="NMH476" s="433"/>
      <c r="NMI476" s="433"/>
      <c r="NMJ476" s="433"/>
      <c r="NMK476" s="433"/>
      <c r="NML476" s="433"/>
      <c r="NMM476" s="433"/>
      <c r="NMN476" s="433"/>
      <c r="NMO476" s="433"/>
      <c r="NMP476" s="433"/>
      <c r="NMQ476" s="433"/>
      <c r="NMR476" s="433"/>
      <c r="NMS476" s="433"/>
      <c r="NMT476" s="433"/>
      <c r="NMU476" s="433"/>
      <c r="NMV476" s="433"/>
      <c r="NMW476" s="433"/>
      <c r="NMX476" s="433"/>
      <c r="NMY476" s="433"/>
      <c r="NMZ476" s="433"/>
      <c r="NNA476" s="433"/>
      <c r="NNB476" s="433"/>
      <c r="NNC476" s="433"/>
      <c r="NND476" s="433"/>
      <c r="NNE476" s="433"/>
      <c r="NNF476" s="433"/>
      <c r="NNG476" s="433"/>
      <c r="NNH476" s="433"/>
      <c r="NNI476" s="433"/>
      <c r="NNJ476" s="433"/>
      <c r="NNK476" s="433"/>
      <c r="NNL476" s="433"/>
      <c r="NNM476" s="433"/>
      <c r="NNN476" s="433"/>
      <c r="NNO476" s="433"/>
      <c r="NNP476" s="433"/>
      <c r="NNQ476" s="433"/>
      <c r="NNR476" s="433"/>
      <c r="NNS476" s="433"/>
      <c r="NNT476" s="433"/>
      <c r="NNU476" s="433"/>
      <c r="NNV476" s="433"/>
      <c r="NNW476" s="433"/>
      <c r="NNX476" s="433"/>
      <c r="NNY476" s="433"/>
      <c r="NNZ476" s="433"/>
      <c r="NOA476" s="433"/>
      <c r="NOB476" s="433"/>
      <c r="NOC476" s="433"/>
      <c r="NOD476" s="433"/>
      <c r="NOE476" s="433"/>
      <c r="NOF476" s="433"/>
      <c r="NOG476" s="433"/>
      <c r="NOH476" s="433"/>
      <c r="NOI476" s="433"/>
      <c r="NOJ476" s="433"/>
      <c r="NOK476" s="433"/>
      <c r="NOL476" s="433"/>
      <c r="NOM476" s="433"/>
      <c r="NON476" s="433"/>
      <c r="NOO476" s="433"/>
      <c r="NOP476" s="433"/>
      <c r="NOQ476" s="433"/>
      <c r="NOR476" s="433"/>
      <c r="NOS476" s="433"/>
      <c r="NOT476" s="433"/>
      <c r="NOU476" s="433"/>
      <c r="NOV476" s="433"/>
      <c r="NOW476" s="433"/>
      <c r="NOX476" s="433"/>
      <c r="NOY476" s="433"/>
      <c r="NOZ476" s="433"/>
      <c r="NPA476" s="433"/>
      <c r="NPB476" s="433"/>
      <c r="NPC476" s="433"/>
      <c r="NPD476" s="433"/>
      <c r="NPE476" s="433"/>
      <c r="NPF476" s="433"/>
      <c r="NPG476" s="433"/>
      <c r="NPH476" s="433"/>
      <c r="NPI476" s="433"/>
      <c r="NPJ476" s="433"/>
      <c r="NPK476" s="433"/>
      <c r="NPL476" s="433"/>
      <c r="NPM476" s="433"/>
      <c r="NPN476" s="433"/>
      <c r="NPO476" s="433"/>
      <c r="NPP476" s="433"/>
      <c r="NPQ476" s="433"/>
      <c r="NPR476" s="433"/>
      <c r="NPS476" s="433"/>
      <c r="NPT476" s="433"/>
      <c r="NPU476" s="433"/>
      <c r="NPV476" s="433"/>
      <c r="NPW476" s="433"/>
      <c r="NPX476" s="433"/>
      <c r="NPY476" s="433"/>
      <c r="NPZ476" s="433"/>
      <c r="NQA476" s="433"/>
      <c r="NQB476" s="433"/>
      <c r="NQC476" s="433"/>
      <c r="NQD476" s="433"/>
      <c r="NQE476" s="433"/>
      <c r="NQF476" s="433"/>
      <c r="NQG476" s="433"/>
      <c r="NQH476" s="433"/>
      <c r="NQI476" s="433"/>
      <c r="NQJ476" s="433"/>
      <c r="NQK476" s="433"/>
      <c r="NQL476" s="433"/>
      <c r="NQM476" s="433"/>
      <c r="NQN476" s="433"/>
      <c r="NQO476" s="433"/>
      <c r="NQP476" s="433"/>
      <c r="NQQ476" s="433"/>
      <c r="NQR476" s="433"/>
      <c r="NQS476" s="433"/>
      <c r="NQT476" s="433"/>
      <c r="NQU476" s="433"/>
      <c r="NQV476" s="433"/>
      <c r="NQW476" s="433"/>
      <c r="NQX476" s="433"/>
      <c r="NQY476" s="433"/>
      <c r="NQZ476" s="433"/>
      <c r="NRA476" s="433"/>
      <c r="NRB476" s="433"/>
      <c r="NRC476" s="433"/>
      <c r="NRD476" s="433"/>
      <c r="NRE476" s="433"/>
      <c r="NRF476" s="433"/>
      <c r="NRG476" s="433"/>
      <c r="NRH476" s="433"/>
      <c r="NRI476" s="433"/>
      <c r="NRJ476" s="433"/>
      <c r="NRK476" s="433"/>
      <c r="NRL476" s="433"/>
      <c r="NRM476" s="433"/>
      <c r="NRN476" s="433"/>
      <c r="NRO476" s="433"/>
      <c r="NRP476" s="433"/>
      <c r="NRQ476" s="433"/>
      <c r="NRR476" s="433"/>
      <c r="NRS476" s="433"/>
      <c r="NRT476" s="433"/>
      <c r="NRU476" s="433"/>
      <c r="NRV476" s="433"/>
      <c r="NRW476" s="433"/>
      <c r="NRX476" s="433"/>
      <c r="NRY476" s="433"/>
      <c r="NRZ476" s="433"/>
      <c r="NSA476" s="433"/>
      <c r="NSB476" s="433"/>
      <c r="NSC476" s="433"/>
      <c r="NSD476" s="433"/>
      <c r="NSE476" s="433"/>
      <c r="NSF476" s="433"/>
      <c r="NSG476" s="433"/>
      <c r="NSH476" s="433"/>
      <c r="NSI476" s="433"/>
      <c r="NSJ476" s="433"/>
      <c r="NSK476" s="433"/>
      <c r="NSL476" s="433"/>
      <c r="NSM476" s="433"/>
      <c r="NSN476" s="433"/>
      <c r="NSO476" s="433"/>
      <c r="NSP476" s="433"/>
      <c r="NSQ476" s="433"/>
      <c r="NSR476" s="433"/>
      <c r="NSS476" s="433"/>
      <c r="NST476" s="433"/>
      <c r="NSU476" s="433"/>
      <c r="NSV476" s="433"/>
      <c r="NSW476" s="433"/>
      <c r="NSX476" s="433"/>
      <c r="NSY476" s="433"/>
      <c r="NSZ476" s="433"/>
      <c r="NTA476" s="433"/>
      <c r="NTB476" s="433"/>
      <c r="NTC476" s="433"/>
      <c r="NTD476" s="433"/>
      <c r="NTE476" s="433"/>
      <c r="NTF476" s="433"/>
      <c r="NTG476" s="433"/>
      <c r="NTH476" s="433"/>
      <c r="NTI476" s="433"/>
      <c r="NTJ476" s="433"/>
      <c r="NTK476" s="433"/>
      <c r="NTL476" s="433"/>
      <c r="NTM476" s="433"/>
      <c r="NTN476" s="433"/>
      <c r="NTO476" s="433"/>
      <c r="NTP476" s="433"/>
      <c r="NTQ476" s="433"/>
      <c r="NTR476" s="433"/>
      <c r="NTS476" s="433"/>
      <c r="NTT476" s="433"/>
      <c r="NTU476" s="433"/>
      <c r="NTV476" s="433"/>
      <c r="NTW476" s="433"/>
      <c r="NTX476" s="433"/>
      <c r="NTY476" s="433"/>
      <c r="NTZ476" s="433"/>
      <c r="NUA476" s="433"/>
      <c r="NUB476" s="433"/>
      <c r="NUC476" s="433"/>
      <c r="NUD476" s="433"/>
      <c r="NUE476" s="433"/>
      <c r="NUF476" s="433"/>
      <c r="NUG476" s="433"/>
      <c r="NUH476" s="433"/>
      <c r="NUI476" s="433"/>
      <c r="NUJ476" s="433"/>
      <c r="NUK476" s="433"/>
      <c r="NUL476" s="433"/>
      <c r="NUM476" s="433"/>
      <c r="NUN476" s="433"/>
      <c r="NUO476" s="433"/>
      <c r="NUP476" s="433"/>
      <c r="NUQ476" s="433"/>
      <c r="NUR476" s="433"/>
      <c r="NUS476" s="433"/>
      <c r="NUT476" s="433"/>
      <c r="NUU476" s="433"/>
      <c r="NUV476" s="433"/>
      <c r="NUW476" s="433"/>
      <c r="NUX476" s="433"/>
      <c r="NUY476" s="433"/>
      <c r="NUZ476" s="433"/>
      <c r="NVA476" s="433"/>
      <c r="NVB476" s="433"/>
      <c r="NVC476" s="433"/>
      <c r="NVD476" s="433"/>
      <c r="NVE476" s="433"/>
      <c r="NVF476" s="433"/>
      <c r="NVG476" s="433"/>
      <c r="NVH476" s="433"/>
      <c r="NVI476" s="433"/>
      <c r="NVJ476" s="433"/>
      <c r="NVK476" s="433"/>
      <c r="NVL476" s="433"/>
      <c r="NVM476" s="433"/>
      <c r="NVN476" s="433"/>
      <c r="NVO476" s="433"/>
      <c r="NVP476" s="433"/>
      <c r="NVQ476" s="433"/>
      <c r="NVR476" s="433"/>
      <c r="NVS476" s="433"/>
      <c r="NVT476" s="433"/>
      <c r="NVU476" s="433"/>
      <c r="NVV476" s="433"/>
      <c r="NVW476" s="433"/>
      <c r="NVX476" s="433"/>
      <c r="NVY476" s="433"/>
      <c r="NVZ476" s="433"/>
      <c r="NWA476" s="433"/>
      <c r="NWB476" s="433"/>
      <c r="NWC476" s="433"/>
      <c r="NWD476" s="433"/>
      <c r="NWE476" s="433"/>
      <c r="NWF476" s="433"/>
      <c r="NWG476" s="433"/>
      <c r="NWH476" s="433"/>
      <c r="NWI476" s="433"/>
      <c r="NWJ476" s="433"/>
      <c r="NWK476" s="433"/>
      <c r="NWL476" s="433"/>
      <c r="NWM476" s="433"/>
      <c r="NWN476" s="433"/>
      <c r="NWO476" s="433"/>
      <c r="NWP476" s="433"/>
      <c r="NWQ476" s="433"/>
      <c r="NWR476" s="433"/>
      <c r="NWS476" s="433"/>
      <c r="NWT476" s="433"/>
      <c r="NWU476" s="433"/>
      <c r="NWV476" s="433"/>
      <c r="NWW476" s="433"/>
      <c r="NWX476" s="433"/>
      <c r="NWY476" s="433"/>
      <c r="NWZ476" s="433"/>
      <c r="NXA476" s="433"/>
      <c r="NXB476" s="433"/>
      <c r="NXC476" s="433"/>
      <c r="NXD476" s="433"/>
      <c r="NXE476" s="433"/>
      <c r="NXF476" s="433"/>
      <c r="NXG476" s="433"/>
      <c r="NXH476" s="433"/>
      <c r="NXI476" s="433"/>
      <c r="NXJ476" s="433"/>
      <c r="NXK476" s="433"/>
      <c r="NXL476" s="433"/>
      <c r="NXM476" s="433"/>
      <c r="NXN476" s="433"/>
      <c r="NXO476" s="433"/>
      <c r="NXP476" s="433"/>
      <c r="NXQ476" s="433"/>
      <c r="NXR476" s="433"/>
      <c r="NXS476" s="433"/>
      <c r="NXT476" s="433"/>
      <c r="NXU476" s="433"/>
      <c r="NXV476" s="433"/>
      <c r="NXW476" s="433"/>
      <c r="NXX476" s="433"/>
      <c r="NXY476" s="433"/>
      <c r="NXZ476" s="433"/>
      <c r="NYA476" s="433"/>
      <c r="NYB476" s="433"/>
      <c r="NYC476" s="433"/>
      <c r="NYD476" s="433"/>
      <c r="NYE476" s="433"/>
      <c r="NYF476" s="433"/>
      <c r="NYG476" s="433"/>
      <c r="NYH476" s="433"/>
      <c r="NYI476" s="433"/>
      <c r="NYJ476" s="433"/>
      <c r="NYK476" s="433"/>
      <c r="NYL476" s="433"/>
      <c r="NYM476" s="433"/>
      <c r="NYN476" s="433"/>
      <c r="NYO476" s="433"/>
      <c r="NYP476" s="433"/>
      <c r="NYQ476" s="433"/>
      <c r="NYR476" s="433"/>
      <c r="NYS476" s="433"/>
      <c r="NYT476" s="433"/>
      <c r="NYU476" s="433"/>
      <c r="NYV476" s="433"/>
      <c r="NYW476" s="433"/>
      <c r="NYX476" s="433"/>
      <c r="NYY476" s="433"/>
      <c r="NYZ476" s="433"/>
      <c r="NZA476" s="433"/>
      <c r="NZB476" s="433"/>
      <c r="NZC476" s="433"/>
      <c r="NZD476" s="433"/>
      <c r="NZE476" s="433"/>
      <c r="NZF476" s="433"/>
      <c r="NZG476" s="433"/>
      <c r="NZH476" s="433"/>
      <c r="NZI476" s="433"/>
      <c r="NZJ476" s="433"/>
      <c r="NZK476" s="433"/>
      <c r="NZL476" s="433"/>
      <c r="NZM476" s="433"/>
      <c r="NZN476" s="433"/>
      <c r="NZO476" s="433"/>
      <c r="NZP476" s="433"/>
      <c r="NZQ476" s="433"/>
      <c r="NZR476" s="433"/>
      <c r="NZS476" s="433"/>
      <c r="NZT476" s="433"/>
      <c r="NZU476" s="433"/>
      <c r="NZV476" s="433"/>
      <c r="NZW476" s="433"/>
      <c r="NZX476" s="433"/>
      <c r="NZY476" s="433"/>
      <c r="NZZ476" s="433"/>
      <c r="OAA476" s="433"/>
      <c r="OAB476" s="433"/>
      <c r="OAC476" s="433"/>
      <c r="OAD476" s="433"/>
      <c r="OAE476" s="433"/>
      <c r="OAF476" s="433"/>
      <c r="OAG476" s="433"/>
      <c r="OAH476" s="433"/>
      <c r="OAI476" s="433"/>
      <c r="OAJ476" s="433"/>
      <c r="OAK476" s="433"/>
      <c r="OAL476" s="433"/>
      <c r="OAM476" s="433"/>
      <c r="OAN476" s="433"/>
      <c r="OAO476" s="433"/>
      <c r="OAP476" s="433"/>
      <c r="OAQ476" s="433"/>
      <c r="OAR476" s="433"/>
      <c r="OAS476" s="433"/>
      <c r="OAT476" s="433"/>
      <c r="OAU476" s="433"/>
      <c r="OAV476" s="433"/>
      <c r="OAW476" s="433"/>
      <c r="OAX476" s="433"/>
      <c r="OAY476" s="433"/>
      <c r="OAZ476" s="433"/>
      <c r="OBA476" s="433"/>
      <c r="OBB476" s="433"/>
      <c r="OBC476" s="433"/>
      <c r="OBD476" s="433"/>
      <c r="OBE476" s="433"/>
      <c r="OBF476" s="433"/>
      <c r="OBG476" s="433"/>
      <c r="OBH476" s="433"/>
      <c r="OBI476" s="433"/>
      <c r="OBJ476" s="433"/>
      <c r="OBK476" s="433"/>
      <c r="OBL476" s="433"/>
      <c r="OBM476" s="433"/>
      <c r="OBN476" s="433"/>
      <c r="OBO476" s="433"/>
      <c r="OBP476" s="433"/>
      <c r="OBQ476" s="433"/>
      <c r="OBR476" s="433"/>
      <c r="OBS476" s="433"/>
      <c r="OBT476" s="433"/>
      <c r="OBU476" s="433"/>
      <c r="OBV476" s="433"/>
      <c r="OBW476" s="433"/>
      <c r="OBX476" s="433"/>
      <c r="OBY476" s="433"/>
      <c r="OBZ476" s="433"/>
      <c r="OCA476" s="433"/>
      <c r="OCB476" s="433"/>
      <c r="OCC476" s="433"/>
      <c r="OCD476" s="433"/>
      <c r="OCE476" s="433"/>
      <c r="OCF476" s="433"/>
      <c r="OCG476" s="433"/>
      <c r="OCH476" s="433"/>
      <c r="OCI476" s="433"/>
      <c r="OCJ476" s="433"/>
      <c r="OCK476" s="433"/>
      <c r="OCL476" s="433"/>
      <c r="OCM476" s="433"/>
      <c r="OCN476" s="433"/>
      <c r="OCO476" s="433"/>
      <c r="OCP476" s="433"/>
      <c r="OCQ476" s="433"/>
      <c r="OCR476" s="433"/>
      <c r="OCS476" s="433"/>
      <c r="OCT476" s="433"/>
      <c r="OCU476" s="433"/>
      <c r="OCV476" s="433"/>
      <c r="OCW476" s="433"/>
      <c r="OCX476" s="433"/>
      <c r="OCY476" s="433"/>
      <c r="OCZ476" s="433"/>
      <c r="ODA476" s="433"/>
      <c r="ODB476" s="433"/>
      <c r="ODC476" s="433"/>
      <c r="ODD476" s="433"/>
      <c r="ODE476" s="433"/>
      <c r="ODF476" s="433"/>
      <c r="ODG476" s="433"/>
      <c r="ODH476" s="433"/>
      <c r="ODI476" s="433"/>
      <c r="ODJ476" s="433"/>
      <c r="ODK476" s="433"/>
      <c r="ODL476" s="433"/>
      <c r="ODM476" s="433"/>
      <c r="ODN476" s="433"/>
      <c r="ODO476" s="433"/>
      <c r="ODP476" s="433"/>
      <c r="ODQ476" s="433"/>
      <c r="ODR476" s="433"/>
      <c r="ODS476" s="433"/>
      <c r="ODT476" s="433"/>
      <c r="ODU476" s="433"/>
      <c r="ODV476" s="433"/>
      <c r="ODW476" s="433"/>
      <c r="ODX476" s="433"/>
      <c r="ODY476" s="433"/>
      <c r="ODZ476" s="433"/>
      <c r="OEA476" s="433"/>
      <c r="OEB476" s="433"/>
      <c r="OEC476" s="433"/>
      <c r="OED476" s="433"/>
      <c r="OEE476" s="433"/>
      <c r="OEF476" s="433"/>
      <c r="OEG476" s="433"/>
      <c r="OEH476" s="433"/>
      <c r="OEI476" s="433"/>
      <c r="OEJ476" s="433"/>
      <c r="OEK476" s="433"/>
      <c r="OEL476" s="433"/>
      <c r="OEM476" s="433"/>
      <c r="OEN476" s="433"/>
      <c r="OEO476" s="433"/>
      <c r="OEP476" s="433"/>
      <c r="OEQ476" s="433"/>
      <c r="OER476" s="433"/>
      <c r="OES476" s="433"/>
      <c r="OET476" s="433"/>
      <c r="OEU476" s="433"/>
      <c r="OEV476" s="433"/>
      <c r="OEW476" s="433"/>
      <c r="OEX476" s="433"/>
      <c r="OEY476" s="433"/>
      <c r="OEZ476" s="433"/>
      <c r="OFA476" s="433"/>
      <c r="OFB476" s="433"/>
      <c r="OFC476" s="433"/>
      <c r="OFD476" s="433"/>
      <c r="OFE476" s="433"/>
      <c r="OFF476" s="433"/>
      <c r="OFG476" s="433"/>
      <c r="OFH476" s="433"/>
      <c r="OFI476" s="433"/>
      <c r="OFJ476" s="433"/>
      <c r="OFK476" s="433"/>
      <c r="OFL476" s="433"/>
      <c r="OFM476" s="433"/>
      <c r="OFN476" s="433"/>
      <c r="OFO476" s="433"/>
      <c r="OFP476" s="433"/>
      <c r="OFQ476" s="433"/>
      <c r="OFR476" s="433"/>
      <c r="OFS476" s="433"/>
      <c r="OFT476" s="433"/>
      <c r="OFU476" s="433"/>
      <c r="OFV476" s="433"/>
      <c r="OFW476" s="433"/>
      <c r="OFX476" s="433"/>
      <c r="OFY476" s="433"/>
      <c r="OFZ476" s="433"/>
      <c r="OGA476" s="433"/>
      <c r="OGB476" s="433"/>
      <c r="OGC476" s="433"/>
      <c r="OGD476" s="433"/>
      <c r="OGE476" s="433"/>
      <c r="OGF476" s="433"/>
      <c r="OGG476" s="433"/>
      <c r="OGH476" s="433"/>
      <c r="OGI476" s="433"/>
      <c r="OGJ476" s="433"/>
      <c r="OGK476" s="433"/>
      <c r="OGL476" s="433"/>
      <c r="OGM476" s="433"/>
      <c r="OGN476" s="433"/>
      <c r="OGO476" s="433"/>
      <c r="OGP476" s="433"/>
      <c r="OGQ476" s="433"/>
      <c r="OGR476" s="433"/>
      <c r="OGS476" s="433"/>
      <c r="OGT476" s="433"/>
      <c r="OGU476" s="433"/>
      <c r="OGV476" s="433"/>
      <c r="OGW476" s="433"/>
      <c r="OGX476" s="433"/>
      <c r="OGY476" s="433"/>
      <c r="OGZ476" s="433"/>
      <c r="OHA476" s="433"/>
      <c r="OHB476" s="433"/>
      <c r="OHC476" s="433"/>
      <c r="OHD476" s="433"/>
      <c r="OHE476" s="433"/>
      <c r="OHF476" s="433"/>
      <c r="OHG476" s="433"/>
      <c r="OHH476" s="433"/>
      <c r="OHI476" s="433"/>
      <c r="OHJ476" s="433"/>
      <c r="OHK476" s="433"/>
      <c r="OHL476" s="433"/>
      <c r="OHM476" s="433"/>
      <c r="OHN476" s="433"/>
      <c r="OHO476" s="433"/>
      <c r="OHP476" s="433"/>
      <c r="OHQ476" s="433"/>
      <c r="OHR476" s="433"/>
      <c r="OHS476" s="433"/>
      <c r="OHT476" s="433"/>
      <c r="OHU476" s="433"/>
      <c r="OHV476" s="433"/>
      <c r="OHW476" s="433"/>
      <c r="OHX476" s="433"/>
      <c r="OHY476" s="433"/>
      <c r="OHZ476" s="433"/>
      <c r="OIA476" s="433"/>
      <c r="OIB476" s="433"/>
      <c r="OIC476" s="433"/>
      <c r="OID476" s="433"/>
      <c r="OIE476" s="433"/>
      <c r="OIF476" s="433"/>
      <c r="OIG476" s="433"/>
      <c r="OIH476" s="433"/>
      <c r="OII476" s="433"/>
      <c r="OIJ476" s="433"/>
      <c r="OIK476" s="433"/>
      <c r="OIL476" s="433"/>
      <c r="OIM476" s="433"/>
      <c r="OIN476" s="433"/>
      <c r="OIO476" s="433"/>
      <c r="OIP476" s="433"/>
      <c r="OIQ476" s="433"/>
      <c r="OIR476" s="433"/>
      <c r="OIS476" s="433"/>
      <c r="OIT476" s="433"/>
      <c r="OIU476" s="433"/>
      <c r="OIV476" s="433"/>
      <c r="OIW476" s="433"/>
      <c r="OIX476" s="433"/>
      <c r="OIY476" s="433"/>
      <c r="OIZ476" s="433"/>
      <c r="OJA476" s="433"/>
      <c r="OJB476" s="433"/>
      <c r="OJC476" s="433"/>
      <c r="OJD476" s="433"/>
      <c r="OJE476" s="433"/>
      <c r="OJF476" s="433"/>
      <c r="OJG476" s="433"/>
      <c r="OJH476" s="433"/>
      <c r="OJI476" s="433"/>
      <c r="OJJ476" s="433"/>
      <c r="OJK476" s="433"/>
      <c r="OJL476" s="433"/>
      <c r="OJM476" s="433"/>
      <c r="OJN476" s="433"/>
      <c r="OJO476" s="433"/>
      <c r="OJP476" s="433"/>
      <c r="OJQ476" s="433"/>
      <c r="OJR476" s="433"/>
      <c r="OJS476" s="433"/>
      <c r="OJT476" s="433"/>
      <c r="OJU476" s="433"/>
      <c r="OJV476" s="433"/>
      <c r="OJW476" s="433"/>
      <c r="OJX476" s="433"/>
      <c r="OJY476" s="433"/>
      <c r="OJZ476" s="433"/>
      <c r="OKA476" s="433"/>
      <c r="OKB476" s="433"/>
      <c r="OKC476" s="433"/>
      <c r="OKD476" s="433"/>
      <c r="OKE476" s="433"/>
      <c r="OKF476" s="433"/>
      <c r="OKG476" s="433"/>
      <c r="OKH476" s="433"/>
      <c r="OKI476" s="433"/>
      <c r="OKJ476" s="433"/>
      <c r="OKK476" s="433"/>
      <c r="OKL476" s="433"/>
      <c r="OKM476" s="433"/>
      <c r="OKN476" s="433"/>
      <c r="OKO476" s="433"/>
      <c r="OKP476" s="433"/>
      <c r="OKQ476" s="433"/>
      <c r="OKR476" s="433"/>
      <c r="OKS476" s="433"/>
      <c r="OKT476" s="433"/>
      <c r="OKU476" s="433"/>
      <c r="OKV476" s="433"/>
      <c r="OKW476" s="433"/>
      <c r="OKX476" s="433"/>
      <c r="OKY476" s="433"/>
      <c r="OKZ476" s="433"/>
      <c r="OLA476" s="433"/>
      <c r="OLB476" s="433"/>
      <c r="OLC476" s="433"/>
      <c r="OLD476" s="433"/>
      <c r="OLE476" s="433"/>
      <c r="OLF476" s="433"/>
      <c r="OLG476" s="433"/>
      <c r="OLH476" s="433"/>
      <c r="OLI476" s="433"/>
      <c r="OLJ476" s="433"/>
      <c r="OLK476" s="433"/>
      <c r="OLL476" s="433"/>
      <c r="OLM476" s="433"/>
      <c r="OLN476" s="433"/>
      <c r="OLO476" s="433"/>
      <c r="OLP476" s="433"/>
      <c r="OLQ476" s="433"/>
      <c r="OLR476" s="433"/>
      <c r="OLS476" s="433"/>
      <c r="OLT476" s="433"/>
      <c r="OLU476" s="433"/>
      <c r="OLV476" s="433"/>
      <c r="OLW476" s="433"/>
      <c r="OLX476" s="433"/>
      <c r="OLY476" s="433"/>
      <c r="OLZ476" s="433"/>
      <c r="OMA476" s="433"/>
      <c r="OMB476" s="433"/>
      <c r="OMC476" s="433"/>
      <c r="OMD476" s="433"/>
      <c r="OME476" s="433"/>
      <c r="OMF476" s="433"/>
      <c r="OMG476" s="433"/>
      <c r="OMH476" s="433"/>
      <c r="OMI476" s="433"/>
      <c r="OMJ476" s="433"/>
      <c r="OMK476" s="433"/>
      <c r="OML476" s="433"/>
      <c r="OMM476" s="433"/>
      <c r="OMN476" s="433"/>
      <c r="OMO476" s="433"/>
      <c r="OMP476" s="433"/>
      <c r="OMQ476" s="433"/>
      <c r="OMR476" s="433"/>
      <c r="OMS476" s="433"/>
      <c r="OMT476" s="433"/>
      <c r="OMU476" s="433"/>
      <c r="OMV476" s="433"/>
      <c r="OMW476" s="433"/>
      <c r="OMX476" s="433"/>
      <c r="OMY476" s="433"/>
      <c r="OMZ476" s="433"/>
      <c r="ONA476" s="433"/>
      <c r="ONB476" s="433"/>
      <c r="ONC476" s="433"/>
      <c r="OND476" s="433"/>
      <c r="ONE476" s="433"/>
      <c r="ONF476" s="433"/>
      <c r="ONG476" s="433"/>
      <c r="ONH476" s="433"/>
      <c r="ONI476" s="433"/>
      <c r="ONJ476" s="433"/>
      <c r="ONK476" s="433"/>
      <c r="ONL476" s="433"/>
      <c r="ONM476" s="433"/>
      <c r="ONN476" s="433"/>
      <c r="ONO476" s="433"/>
      <c r="ONP476" s="433"/>
      <c r="ONQ476" s="433"/>
      <c r="ONR476" s="433"/>
      <c r="ONS476" s="433"/>
      <c r="ONT476" s="433"/>
      <c r="ONU476" s="433"/>
      <c r="ONV476" s="433"/>
      <c r="ONW476" s="433"/>
      <c r="ONX476" s="433"/>
      <c r="ONY476" s="433"/>
      <c r="ONZ476" s="433"/>
      <c r="OOA476" s="433"/>
      <c r="OOB476" s="433"/>
      <c r="OOC476" s="433"/>
      <c r="OOD476" s="433"/>
      <c r="OOE476" s="433"/>
      <c r="OOF476" s="433"/>
      <c r="OOG476" s="433"/>
      <c r="OOH476" s="433"/>
      <c r="OOI476" s="433"/>
      <c r="OOJ476" s="433"/>
      <c r="OOK476" s="433"/>
      <c r="OOL476" s="433"/>
      <c r="OOM476" s="433"/>
      <c r="OON476" s="433"/>
      <c r="OOO476" s="433"/>
      <c r="OOP476" s="433"/>
      <c r="OOQ476" s="433"/>
      <c r="OOR476" s="433"/>
      <c r="OOS476" s="433"/>
      <c r="OOT476" s="433"/>
      <c r="OOU476" s="433"/>
      <c r="OOV476" s="433"/>
      <c r="OOW476" s="433"/>
      <c r="OOX476" s="433"/>
      <c r="OOY476" s="433"/>
      <c r="OOZ476" s="433"/>
      <c r="OPA476" s="433"/>
      <c r="OPB476" s="433"/>
      <c r="OPC476" s="433"/>
      <c r="OPD476" s="433"/>
      <c r="OPE476" s="433"/>
      <c r="OPF476" s="433"/>
      <c r="OPG476" s="433"/>
      <c r="OPH476" s="433"/>
      <c r="OPI476" s="433"/>
      <c r="OPJ476" s="433"/>
      <c r="OPK476" s="433"/>
      <c r="OPL476" s="433"/>
      <c r="OPM476" s="433"/>
      <c r="OPN476" s="433"/>
      <c r="OPO476" s="433"/>
      <c r="OPP476" s="433"/>
      <c r="OPQ476" s="433"/>
      <c r="OPR476" s="433"/>
      <c r="OPS476" s="433"/>
      <c r="OPT476" s="433"/>
      <c r="OPU476" s="433"/>
      <c r="OPV476" s="433"/>
      <c r="OPW476" s="433"/>
      <c r="OPX476" s="433"/>
      <c r="OPY476" s="433"/>
      <c r="OPZ476" s="433"/>
      <c r="OQA476" s="433"/>
      <c r="OQB476" s="433"/>
      <c r="OQC476" s="433"/>
      <c r="OQD476" s="433"/>
      <c r="OQE476" s="433"/>
      <c r="OQF476" s="433"/>
      <c r="OQG476" s="433"/>
      <c r="OQH476" s="433"/>
      <c r="OQI476" s="433"/>
      <c r="OQJ476" s="433"/>
      <c r="OQK476" s="433"/>
      <c r="OQL476" s="433"/>
      <c r="OQM476" s="433"/>
      <c r="OQN476" s="433"/>
      <c r="OQO476" s="433"/>
      <c r="OQP476" s="433"/>
      <c r="OQQ476" s="433"/>
      <c r="OQR476" s="433"/>
      <c r="OQS476" s="433"/>
      <c r="OQT476" s="433"/>
      <c r="OQU476" s="433"/>
      <c r="OQV476" s="433"/>
      <c r="OQW476" s="433"/>
      <c r="OQX476" s="433"/>
      <c r="OQY476" s="433"/>
      <c r="OQZ476" s="433"/>
      <c r="ORA476" s="433"/>
      <c r="ORB476" s="433"/>
      <c r="ORC476" s="433"/>
      <c r="ORD476" s="433"/>
      <c r="ORE476" s="433"/>
      <c r="ORF476" s="433"/>
      <c r="ORG476" s="433"/>
      <c r="ORH476" s="433"/>
      <c r="ORI476" s="433"/>
      <c r="ORJ476" s="433"/>
      <c r="ORK476" s="433"/>
      <c r="ORL476" s="433"/>
      <c r="ORM476" s="433"/>
      <c r="ORN476" s="433"/>
      <c r="ORO476" s="433"/>
      <c r="ORP476" s="433"/>
      <c r="ORQ476" s="433"/>
      <c r="ORR476" s="433"/>
      <c r="ORS476" s="433"/>
      <c r="ORT476" s="433"/>
      <c r="ORU476" s="433"/>
      <c r="ORV476" s="433"/>
      <c r="ORW476" s="433"/>
      <c r="ORX476" s="433"/>
      <c r="ORY476" s="433"/>
      <c r="ORZ476" s="433"/>
      <c r="OSA476" s="433"/>
      <c r="OSB476" s="433"/>
      <c r="OSC476" s="433"/>
      <c r="OSD476" s="433"/>
      <c r="OSE476" s="433"/>
      <c r="OSF476" s="433"/>
      <c r="OSG476" s="433"/>
      <c r="OSH476" s="433"/>
      <c r="OSI476" s="433"/>
      <c r="OSJ476" s="433"/>
      <c r="OSK476" s="433"/>
      <c r="OSL476" s="433"/>
      <c r="OSM476" s="433"/>
      <c r="OSN476" s="433"/>
      <c r="OSO476" s="433"/>
      <c r="OSP476" s="433"/>
      <c r="OSQ476" s="433"/>
      <c r="OSR476" s="433"/>
      <c r="OSS476" s="433"/>
      <c r="OST476" s="433"/>
      <c r="OSU476" s="433"/>
      <c r="OSV476" s="433"/>
      <c r="OSW476" s="433"/>
      <c r="OSX476" s="433"/>
      <c r="OSY476" s="433"/>
      <c r="OSZ476" s="433"/>
      <c r="OTA476" s="433"/>
      <c r="OTB476" s="433"/>
      <c r="OTC476" s="433"/>
      <c r="OTD476" s="433"/>
      <c r="OTE476" s="433"/>
      <c r="OTF476" s="433"/>
      <c r="OTG476" s="433"/>
      <c r="OTH476" s="433"/>
      <c r="OTI476" s="433"/>
      <c r="OTJ476" s="433"/>
      <c r="OTK476" s="433"/>
      <c r="OTL476" s="433"/>
      <c r="OTM476" s="433"/>
      <c r="OTN476" s="433"/>
      <c r="OTO476" s="433"/>
      <c r="OTP476" s="433"/>
      <c r="OTQ476" s="433"/>
      <c r="OTR476" s="433"/>
      <c r="OTS476" s="433"/>
      <c r="OTT476" s="433"/>
      <c r="OTU476" s="433"/>
      <c r="OTV476" s="433"/>
      <c r="OTW476" s="433"/>
      <c r="OTX476" s="433"/>
      <c r="OTY476" s="433"/>
      <c r="OTZ476" s="433"/>
      <c r="OUA476" s="433"/>
      <c r="OUB476" s="433"/>
      <c r="OUC476" s="433"/>
      <c r="OUD476" s="433"/>
      <c r="OUE476" s="433"/>
      <c r="OUF476" s="433"/>
      <c r="OUG476" s="433"/>
      <c r="OUH476" s="433"/>
      <c r="OUI476" s="433"/>
      <c r="OUJ476" s="433"/>
      <c r="OUK476" s="433"/>
      <c r="OUL476" s="433"/>
      <c r="OUM476" s="433"/>
      <c r="OUN476" s="433"/>
      <c r="OUO476" s="433"/>
      <c r="OUP476" s="433"/>
      <c r="OUQ476" s="433"/>
      <c r="OUR476" s="433"/>
      <c r="OUS476" s="433"/>
      <c r="OUT476" s="433"/>
      <c r="OUU476" s="433"/>
      <c r="OUV476" s="433"/>
      <c r="OUW476" s="433"/>
      <c r="OUX476" s="433"/>
      <c r="OUY476" s="433"/>
      <c r="OUZ476" s="433"/>
      <c r="OVA476" s="433"/>
      <c r="OVB476" s="433"/>
      <c r="OVC476" s="433"/>
      <c r="OVD476" s="433"/>
      <c r="OVE476" s="433"/>
      <c r="OVF476" s="433"/>
      <c r="OVG476" s="433"/>
      <c r="OVH476" s="433"/>
      <c r="OVI476" s="433"/>
      <c r="OVJ476" s="433"/>
      <c r="OVK476" s="433"/>
      <c r="OVL476" s="433"/>
      <c r="OVM476" s="433"/>
      <c r="OVN476" s="433"/>
      <c r="OVO476" s="433"/>
      <c r="OVP476" s="433"/>
      <c r="OVQ476" s="433"/>
      <c r="OVR476" s="433"/>
      <c r="OVS476" s="433"/>
      <c r="OVT476" s="433"/>
      <c r="OVU476" s="433"/>
      <c r="OVV476" s="433"/>
      <c r="OVW476" s="433"/>
      <c r="OVX476" s="433"/>
      <c r="OVY476" s="433"/>
      <c r="OVZ476" s="433"/>
      <c r="OWA476" s="433"/>
      <c r="OWB476" s="433"/>
      <c r="OWC476" s="433"/>
      <c r="OWD476" s="433"/>
      <c r="OWE476" s="433"/>
      <c r="OWF476" s="433"/>
      <c r="OWG476" s="433"/>
      <c r="OWH476" s="433"/>
      <c r="OWI476" s="433"/>
      <c r="OWJ476" s="433"/>
      <c r="OWK476" s="433"/>
      <c r="OWL476" s="433"/>
      <c r="OWM476" s="433"/>
      <c r="OWN476" s="433"/>
      <c r="OWO476" s="433"/>
      <c r="OWP476" s="433"/>
      <c r="OWQ476" s="433"/>
      <c r="OWR476" s="433"/>
      <c r="OWS476" s="433"/>
      <c r="OWT476" s="433"/>
      <c r="OWU476" s="433"/>
      <c r="OWV476" s="433"/>
      <c r="OWW476" s="433"/>
      <c r="OWX476" s="433"/>
      <c r="OWY476" s="433"/>
      <c r="OWZ476" s="433"/>
      <c r="OXA476" s="433"/>
      <c r="OXB476" s="433"/>
      <c r="OXC476" s="433"/>
      <c r="OXD476" s="433"/>
      <c r="OXE476" s="433"/>
      <c r="OXF476" s="433"/>
      <c r="OXG476" s="433"/>
      <c r="OXH476" s="433"/>
      <c r="OXI476" s="433"/>
      <c r="OXJ476" s="433"/>
      <c r="OXK476" s="433"/>
      <c r="OXL476" s="433"/>
      <c r="OXM476" s="433"/>
      <c r="OXN476" s="433"/>
      <c r="OXO476" s="433"/>
      <c r="OXP476" s="433"/>
      <c r="OXQ476" s="433"/>
      <c r="OXR476" s="433"/>
      <c r="OXS476" s="433"/>
      <c r="OXT476" s="433"/>
      <c r="OXU476" s="433"/>
      <c r="OXV476" s="433"/>
      <c r="OXW476" s="433"/>
      <c r="OXX476" s="433"/>
      <c r="OXY476" s="433"/>
      <c r="OXZ476" s="433"/>
      <c r="OYA476" s="433"/>
      <c r="OYB476" s="433"/>
      <c r="OYC476" s="433"/>
      <c r="OYD476" s="433"/>
      <c r="OYE476" s="433"/>
      <c r="OYF476" s="433"/>
      <c r="OYG476" s="433"/>
      <c r="OYH476" s="433"/>
      <c r="OYI476" s="433"/>
      <c r="OYJ476" s="433"/>
      <c r="OYK476" s="433"/>
      <c r="OYL476" s="433"/>
      <c r="OYM476" s="433"/>
      <c r="OYN476" s="433"/>
      <c r="OYO476" s="433"/>
      <c r="OYP476" s="433"/>
      <c r="OYQ476" s="433"/>
      <c r="OYR476" s="433"/>
      <c r="OYS476" s="433"/>
      <c r="OYT476" s="433"/>
      <c r="OYU476" s="433"/>
      <c r="OYV476" s="433"/>
      <c r="OYW476" s="433"/>
      <c r="OYX476" s="433"/>
      <c r="OYY476" s="433"/>
      <c r="OYZ476" s="433"/>
      <c r="OZA476" s="433"/>
      <c r="OZB476" s="433"/>
      <c r="OZC476" s="433"/>
      <c r="OZD476" s="433"/>
      <c r="OZE476" s="433"/>
      <c r="OZF476" s="433"/>
      <c r="OZG476" s="433"/>
      <c r="OZH476" s="433"/>
      <c r="OZI476" s="433"/>
      <c r="OZJ476" s="433"/>
      <c r="OZK476" s="433"/>
      <c r="OZL476" s="433"/>
      <c r="OZM476" s="433"/>
      <c r="OZN476" s="433"/>
      <c r="OZO476" s="433"/>
      <c r="OZP476" s="433"/>
      <c r="OZQ476" s="433"/>
      <c r="OZR476" s="433"/>
      <c r="OZS476" s="433"/>
      <c r="OZT476" s="433"/>
      <c r="OZU476" s="433"/>
      <c r="OZV476" s="433"/>
      <c r="OZW476" s="433"/>
      <c r="OZX476" s="433"/>
      <c r="OZY476" s="433"/>
      <c r="OZZ476" s="433"/>
      <c r="PAA476" s="433"/>
      <c r="PAB476" s="433"/>
      <c r="PAC476" s="433"/>
      <c r="PAD476" s="433"/>
      <c r="PAE476" s="433"/>
      <c r="PAF476" s="433"/>
      <c r="PAG476" s="433"/>
      <c r="PAH476" s="433"/>
      <c r="PAI476" s="433"/>
      <c r="PAJ476" s="433"/>
      <c r="PAK476" s="433"/>
      <c r="PAL476" s="433"/>
      <c r="PAM476" s="433"/>
      <c r="PAN476" s="433"/>
      <c r="PAO476" s="433"/>
      <c r="PAP476" s="433"/>
      <c r="PAQ476" s="433"/>
      <c r="PAR476" s="433"/>
      <c r="PAS476" s="433"/>
      <c r="PAT476" s="433"/>
      <c r="PAU476" s="433"/>
      <c r="PAV476" s="433"/>
      <c r="PAW476" s="433"/>
      <c r="PAX476" s="433"/>
      <c r="PAY476" s="433"/>
      <c r="PAZ476" s="433"/>
      <c r="PBA476" s="433"/>
      <c r="PBB476" s="433"/>
      <c r="PBC476" s="433"/>
      <c r="PBD476" s="433"/>
      <c r="PBE476" s="433"/>
      <c r="PBF476" s="433"/>
      <c r="PBG476" s="433"/>
      <c r="PBH476" s="433"/>
      <c r="PBI476" s="433"/>
      <c r="PBJ476" s="433"/>
      <c r="PBK476" s="433"/>
      <c r="PBL476" s="433"/>
      <c r="PBM476" s="433"/>
      <c r="PBN476" s="433"/>
      <c r="PBO476" s="433"/>
      <c r="PBP476" s="433"/>
      <c r="PBQ476" s="433"/>
      <c r="PBR476" s="433"/>
      <c r="PBS476" s="433"/>
      <c r="PBT476" s="433"/>
      <c r="PBU476" s="433"/>
      <c r="PBV476" s="433"/>
      <c r="PBW476" s="433"/>
      <c r="PBX476" s="433"/>
      <c r="PBY476" s="433"/>
      <c r="PBZ476" s="433"/>
      <c r="PCA476" s="433"/>
      <c r="PCB476" s="433"/>
      <c r="PCC476" s="433"/>
      <c r="PCD476" s="433"/>
      <c r="PCE476" s="433"/>
      <c r="PCF476" s="433"/>
      <c r="PCG476" s="433"/>
      <c r="PCH476" s="433"/>
      <c r="PCI476" s="433"/>
      <c r="PCJ476" s="433"/>
      <c r="PCK476" s="433"/>
      <c r="PCL476" s="433"/>
      <c r="PCM476" s="433"/>
      <c r="PCN476" s="433"/>
      <c r="PCO476" s="433"/>
      <c r="PCP476" s="433"/>
      <c r="PCQ476" s="433"/>
      <c r="PCR476" s="433"/>
      <c r="PCS476" s="433"/>
      <c r="PCT476" s="433"/>
      <c r="PCU476" s="433"/>
      <c r="PCV476" s="433"/>
      <c r="PCW476" s="433"/>
      <c r="PCX476" s="433"/>
      <c r="PCY476" s="433"/>
      <c r="PCZ476" s="433"/>
      <c r="PDA476" s="433"/>
      <c r="PDB476" s="433"/>
      <c r="PDC476" s="433"/>
      <c r="PDD476" s="433"/>
      <c r="PDE476" s="433"/>
      <c r="PDF476" s="433"/>
      <c r="PDG476" s="433"/>
      <c r="PDH476" s="433"/>
      <c r="PDI476" s="433"/>
      <c r="PDJ476" s="433"/>
      <c r="PDK476" s="433"/>
      <c r="PDL476" s="433"/>
      <c r="PDM476" s="433"/>
      <c r="PDN476" s="433"/>
      <c r="PDO476" s="433"/>
      <c r="PDP476" s="433"/>
      <c r="PDQ476" s="433"/>
      <c r="PDR476" s="433"/>
      <c r="PDS476" s="433"/>
      <c r="PDT476" s="433"/>
      <c r="PDU476" s="433"/>
      <c r="PDV476" s="433"/>
      <c r="PDW476" s="433"/>
      <c r="PDX476" s="433"/>
      <c r="PDY476" s="433"/>
      <c r="PDZ476" s="433"/>
      <c r="PEA476" s="433"/>
      <c r="PEB476" s="433"/>
      <c r="PEC476" s="433"/>
      <c r="PED476" s="433"/>
      <c r="PEE476" s="433"/>
      <c r="PEF476" s="433"/>
      <c r="PEG476" s="433"/>
      <c r="PEH476" s="433"/>
      <c r="PEI476" s="433"/>
      <c r="PEJ476" s="433"/>
      <c r="PEK476" s="433"/>
      <c r="PEL476" s="433"/>
      <c r="PEM476" s="433"/>
      <c r="PEN476" s="433"/>
      <c r="PEO476" s="433"/>
      <c r="PEP476" s="433"/>
      <c r="PEQ476" s="433"/>
      <c r="PER476" s="433"/>
      <c r="PES476" s="433"/>
      <c r="PET476" s="433"/>
      <c r="PEU476" s="433"/>
      <c r="PEV476" s="433"/>
      <c r="PEW476" s="433"/>
      <c r="PEX476" s="433"/>
      <c r="PEY476" s="433"/>
      <c r="PEZ476" s="433"/>
      <c r="PFA476" s="433"/>
      <c r="PFB476" s="433"/>
      <c r="PFC476" s="433"/>
      <c r="PFD476" s="433"/>
      <c r="PFE476" s="433"/>
      <c r="PFF476" s="433"/>
      <c r="PFG476" s="433"/>
      <c r="PFH476" s="433"/>
      <c r="PFI476" s="433"/>
      <c r="PFJ476" s="433"/>
      <c r="PFK476" s="433"/>
      <c r="PFL476" s="433"/>
      <c r="PFM476" s="433"/>
      <c r="PFN476" s="433"/>
      <c r="PFO476" s="433"/>
      <c r="PFP476" s="433"/>
      <c r="PFQ476" s="433"/>
      <c r="PFR476" s="433"/>
      <c r="PFS476" s="433"/>
      <c r="PFT476" s="433"/>
      <c r="PFU476" s="433"/>
      <c r="PFV476" s="433"/>
      <c r="PFW476" s="433"/>
      <c r="PFX476" s="433"/>
      <c r="PFY476" s="433"/>
      <c r="PFZ476" s="433"/>
      <c r="PGA476" s="433"/>
      <c r="PGB476" s="433"/>
      <c r="PGC476" s="433"/>
      <c r="PGD476" s="433"/>
      <c r="PGE476" s="433"/>
      <c r="PGF476" s="433"/>
      <c r="PGG476" s="433"/>
      <c r="PGH476" s="433"/>
      <c r="PGI476" s="433"/>
      <c r="PGJ476" s="433"/>
      <c r="PGK476" s="433"/>
      <c r="PGL476" s="433"/>
      <c r="PGM476" s="433"/>
      <c r="PGN476" s="433"/>
      <c r="PGO476" s="433"/>
      <c r="PGP476" s="433"/>
      <c r="PGQ476" s="433"/>
      <c r="PGR476" s="433"/>
      <c r="PGS476" s="433"/>
      <c r="PGT476" s="433"/>
      <c r="PGU476" s="433"/>
      <c r="PGV476" s="433"/>
      <c r="PGW476" s="433"/>
      <c r="PGX476" s="433"/>
      <c r="PGY476" s="433"/>
      <c r="PGZ476" s="433"/>
      <c r="PHA476" s="433"/>
      <c r="PHB476" s="433"/>
      <c r="PHC476" s="433"/>
      <c r="PHD476" s="433"/>
      <c r="PHE476" s="433"/>
      <c r="PHF476" s="433"/>
      <c r="PHG476" s="433"/>
      <c r="PHH476" s="433"/>
      <c r="PHI476" s="433"/>
      <c r="PHJ476" s="433"/>
      <c r="PHK476" s="433"/>
      <c r="PHL476" s="433"/>
      <c r="PHM476" s="433"/>
      <c r="PHN476" s="433"/>
      <c r="PHO476" s="433"/>
      <c r="PHP476" s="433"/>
      <c r="PHQ476" s="433"/>
      <c r="PHR476" s="433"/>
      <c r="PHS476" s="433"/>
      <c r="PHT476" s="433"/>
      <c r="PHU476" s="433"/>
      <c r="PHV476" s="433"/>
      <c r="PHW476" s="433"/>
      <c r="PHX476" s="433"/>
      <c r="PHY476" s="433"/>
      <c r="PHZ476" s="433"/>
      <c r="PIA476" s="433"/>
      <c r="PIB476" s="433"/>
      <c r="PIC476" s="433"/>
      <c r="PID476" s="433"/>
      <c r="PIE476" s="433"/>
      <c r="PIF476" s="433"/>
      <c r="PIG476" s="433"/>
      <c r="PIH476" s="433"/>
      <c r="PII476" s="433"/>
      <c r="PIJ476" s="433"/>
      <c r="PIK476" s="433"/>
      <c r="PIL476" s="433"/>
      <c r="PIM476" s="433"/>
      <c r="PIN476" s="433"/>
      <c r="PIO476" s="433"/>
      <c r="PIP476" s="433"/>
      <c r="PIQ476" s="433"/>
      <c r="PIR476" s="433"/>
      <c r="PIS476" s="433"/>
      <c r="PIT476" s="433"/>
      <c r="PIU476" s="433"/>
      <c r="PIV476" s="433"/>
      <c r="PIW476" s="433"/>
      <c r="PIX476" s="433"/>
      <c r="PIY476" s="433"/>
      <c r="PIZ476" s="433"/>
      <c r="PJA476" s="433"/>
      <c r="PJB476" s="433"/>
      <c r="PJC476" s="433"/>
      <c r="PJD476" s="433"/>
      <c r="PJE476" s="433"/>
      <c r="PJF476" s="433"/>
      <c r="PJG476" s="433"/>
      <c r="PJH476" s="433"/>
      <c r="PJI476" s="433"/>
      <c r="PJJ476" s="433"/>
      <c r="PJK476" s="433"/>
      <c r="PJL476" s="433"/>
      <c r="PJM476" s="433"/>
      <c r="PJN476" s="433"/>
      <c r="PJO476" s="433"/>
      <c r="PJP476" s="433"/>
      <c r="PJQ476" s="433"/>
      <c r="PJR476" s="433"/>
      <c r="PJS476" s="433"/>
      <c r="PJT476" s="433"/>
      <c r="PJU476" s="433"/>
      <c r="PJV476" s="433"/>
      <c r="PJW476" s="433"/>
      <c r="PJX476" s="433"/>
      <c r="PJY476" s="433"/>
      <c r="PJZ476" s="433"/>
      <c r="PKA476" s="433"/>
      <c r="PKB476" s="433"/>
      <c r="PKC476" s="433"/>
      <c r="PKD476" s="433"/>
      <c r="PKE476" s="433"/>
      <c r="PKF476" s="433"/>
      <c r="PKG476" s="433"/>
      <c r="PKH476" s="433"/>
      <c r="PKI476" s="433"/>
      <c r="PKJ476" s="433"/>
      <c r="PKK476" s="433"/>
      <c r="PKL476" s="433"/>
      <c r="PKM476" s="433"/>
      <c r="PKN476" s="433"/>
      <c r="PKO476" s="433"/>
      <c r="PKP476" s="433"/>
      <c r="PKQ476" s="433"/>
      <c r="PKR476" s="433"/>
      <c r="PKS476" s="433"/>
      <c r="PKT476" s="433"/>
      <c r="PKU476" s="433"/>
      <c r="PKV476" s="433"/>
      <c r="PKW476" s="433"/>
      <c r="PKX476" s="433"/>
      <c r="PKY476" s="433"/>
      <c r="PKZ476" s="433"/>
      <c r="PLA476" s="433"/>
      <c r="PLB476" s="433"/>
      <c r="PLC476" s="433"/>
      <c r="PLD476" s="433"/>
      <c r="PLE476" s="433"/>
      <c r="PLF476" s="433"/>
      <c r="PLG476" s="433"/>
      <c r="PLH476" s="433"/>
      <c r="PLI476" s="433"/>
      <c r="PLJ476" s="433"/>
      <c r="PLK476" s="433"/>
      <c r="PLL476" s="433"/>
      <c r="PLM476" s="433"/>
      <c r="PLN476" s="433"/>
      <c r="PLO476" s="433"/>
      <c r="PLP476" s="433"/>
      <c r="PLQ476" s="433"/>
      <c r="PLR476" s="433"/>
      <c r="PLS476" s="433"/>
      <c r="PLT476" s="433"/>
      <c r="PLU476" s="433"/>
      <c r="PLV476" s="433"/>
      <c r="PLW476" s="433"/>
      <c r="PLX476" s="433"/>
      <c r="PLY476" s="433"/>
      <c r="PLZ476" s="433"/>
      <c r="PMA476" s="433"/>
      <c r="PMB476" s="433"/>
      <c r="PMC476" s="433"/>
      <c r="PMD476" s="433"/>
      <c r="PME476" s="433"/>
      <c r="PMF476" s="433"/>
      <c r="PMG476" s="433"/>
      <c r="PMH476" s="433"/>
      <c r="PMI476" s="433"/>
      <c r="PMJ476" s="433"/>
      <c r="PMK476" s="433"/>
      <c r="PML476" s="433"/>
      <c r="PMM476" s="433"/>
      <c r="PMN476" s="433"/>
      <c r="PMO476" s="433"/>
      <c r="PMP476" s="433"/>
      <c r="PMQ476" s="433"/>
      <c r="PMR476" s="433"/>
      <c r="PMS476" s="433"/>
      <c r="PMT476" s="433"/>
      <c r="PMU476" s="433"/>
      <c r="PMV476" s="433"/>
      <c r="PMW476" s="433"/>
      <c r="PMX476" s="433"/>
      <c r="PMY476" s="433"/>
      <c r="PMZ476" s="433"/>
      <c r="PNA476" s="433"/>
      <c r="PNB476" s="433"/>
      <c r="PNC476" s="433"/>
      <c r="PND476" s="433"/>
      <c r="PNE476" s="433"/>
      <c r="PNF476" s="433"/>
      <c r="PNG476" s="433"/>
      <c r="PNH476" s="433"/>
      <c r="PNI476" s="433"/>
      <c r="PNJ476" s="433"/>
      <c r="PNK476" s="433"/>
      <c r="PNL476" s="433"/>
      <c r="PNM476" s="433"/>
      <c r="PNN476" s="433"/>
      <c r="PNO476" s="433"/>
      <c r="PNP476" s="433"/>
      <c r="PNQ476" s="433"/>
      <c r="PNR476" s="433"/>
      <c r="PNS476" s="433"/>
      <c r="PNT476" s="433"/>
      <c r="PNU476" s="433"/>
      <c r="PNV476" s="433"/>
      <c r="PNW476" s="433"/>
      <c r="PNX476" s="433"/>
      <c r="PNY476" s="433"/>
      <c r="PNZ476" s="433"/>
      <c r="POA476" s="433"/>
      <c r="POB476" s="433"/>
      <c r="POC476" s="433"/>
      <c r="POD476" s="433"/>
      <c r="POE476" s="433"/>
      <c r="POF476" s="433"/>
      <c r="POG476" s="433"/>
      <c r="POH476" s="433"/>
      <c r="POI476" s="433"/>
      <c r="POJ476" s="433"/>
      <c r="POK476" s="433"/>
      <c r="POL476" s="433"/>
      <c r="POM476" s="433"/>
      <c r="PON476" s="433"/>
      <c r="POO476" s="433"/>
      <c r="POP476" s="433"/>
      <c r="POQ476" s="433"/>
      <c r="POR476" s="433"/>
      <c r="POS476" s="433"/>
      <c r="POT476" s="433"/>
      <c r="POU476" s="433"/>
      <c r="POV476" s="433"/>
      <c r="POW476" s="433"/>
      <c r="POX476" s="433"/>
      <c r="POY476" s="433"/>
      <c r="POZ476" s="433"/>
      <c r="PPA476" s="433"/>
      <c r="PPB476" s="433"/>
      <c r="PPC476" s="433"/>
      <c r="PPD476" s="433"/>
      <c r="PPE476" s="433"/>
      <c r="PPF476" s="433"/>
      <c r="PPG476" s="433"/>
      <c r="PPH476" s="433"/>
      <c r="PPI476" s="433"/>
      <c r="PPJ476" s="433"/>
      <c r="PPK476" s="433"/>
      <c r="PPL476" s="433"/>
      <c r="PPM476" s="433"/>
      <c r="PPN476" s="433"/>
      <c r="PPO476" s="433"/>
      <c r="PPP476" s="433"/>
      <c r="PPQ476" s="433"/>
      <c r="PPR476" s="433"/>
      <c r="PPS476" s="433"/>
      <c r="PPT476" s="433"/>
      <c r="PPU476" s="433"/>
      <c r="PPV476" s="433"/>
      <c r="PPW476" s="433"/>
      <c r="PPX476" s="433"/>
      <c r="PPY476" s="433"/>
      <c r="PPZ476" s="433"/>
      <c r="PQA476" s="433"/>
      <c r="PQB476" s="433"/>
      <c r="PQC476" s="433"/>
      <c r="PQD476" s="433"/>
      <c r="PQE476" s="433"/>
      <c r="PQF476" s="433"/>
      <c r="PQG476" s="433"/>
      <c r="PQH476" s="433"/>
      <c r="PQI476" s="433"/>
      <c r="PQJ476" s="433"/>
      <c r="PQK476" s="433"/>
      <c r="PQL476" s="433"/>
      <c r="PQM476" s="433"/>
      <c r="PQN476" s="433"/>
      <c r="PQO476" s="433"/>
      <c r="PQP476" s="433"/>
      <c r="PQQ476" s="433"/>
      <c r="PQR476" s="433"/>
      <c r="PQS476" s="433"/>
      <c r="PQT476" s="433"/>
      <c r="PQU476" s="433"/>
      <c r="PQV476" s="433"/>
      <c r="PQW476" s="433"/>
      <c r="PQX476" s="433"/>
      <c r="PQY476" s="433"/>
      <c r="PQZ476" s="433"/>
      <c r="PRA476" s="433"/>
      <c r="PRB476" s="433"/>
      <c r="PRC476" s="433"/>
      <c r="PRD476" s="433"/>
      <c r="PRE476" s="433"/>
      <c r="PRF476" s="433"/>
      <c r="PRG476" s="433"/>
      <c r="PRH476" s="433"/>
      <c r="PRI476" s="433"/>
      <c r="PRJ476" s="433"/>
      <c r="PRK476" s="433"/>
      <c r="PRL476" s="433"/>
      <c r="PRM476" s="433"/>
      <c r="PRN476" s="433"/>
      <c r="PRO476" s="433"/>
      <c r="PRP476" s="433"/>
      <c r="PRQ476" s="433"/>
      <c r="PRR476" s="433"/>
      <c r="PRS476" s="433"/>
      <c r="PRT476" s="433"/>
      <c r="PRU476" s="433"/>
      <c r="PRV476" s="433"/>
      <c r="PRW476" s="433"/>
      <c r="PRX476" s="433"/>
      <c r="PRY476" s="433"/>
      <c r="PRZ476" s="433"/>
      <c r="PSA476" s="433"/>
      <c r="PSB476" s="433"/>
      <c r="PSC476" s="433"/>
      <c r="PSD476" s="433"/>
      <c r="PSE476" s="433"/>
      <c r="PSF476" s="433"/>
      <c r="PSG476" s="433"/>
      <c r="PSH476" s="433"/>
      <c r="PSI476" s="433"/>
      <c r="PSJ476" s="433"/>
      <c r="PSK476" s="433"/>
      <c r="PSL476" s="433"/>
      <c r="PSM476" s="433"/>
      <c r="PSN476" s="433"/>
      <c r="PSO476" s="433"/>
      <c r="PSP476" s="433"/>
      <c r="PSQ476" s="433"/>
      <c r="PSR476" s="433"/>
      <c r="PSS476" s="433"/>
      <c r="PST476" s="433"/>
      <c r="PSU476" s="433"/>
      <c r="PSV476" s="433"/>
      <c r="PSW476" s="433"/>
      <c r="PSX476" s="433"/>
      <c r="PSY476" s="433"/>
      <c r="PSZ476" s="433"/>
      <c r="PTA476" s="433"/>
      <c r="PTB476" s="433"/>
      <c r="PTC476" s="433"/>
      <c r="PTD476" s="433"/>
      <c r="PTE476" s="433"/>
      <c r="PTF476" s="433"/>
      <c r="PTG476" s="433"/>
      <c r="PTH476" s="433"/>
      <c r="PTI476" s="433"/>
      <c r="PTJ476" s="433"/>
      <c r="PTK476" s="433"/>
      <c r="PTL476" s="433"/>
      <c r="PTM476" s="433"/>
      <c r="PTN476" s="433"/>
      <c r="PTO476" s="433"/>
      <c r="PTP476" s="433"/>
      <c r="PTQ476" s="433"/>
      <c r="PTR476" s="433"/>
      <c r="PTS476" s="433"/>
      <c r="PTT476" s="433"/>
      <c r="PTU476" s="433"/>
      <c r="PTV476" s="433"/>
      <c r="PTW476" s="433"/>
      <c r="PTX476" s="433"/>
      <c r="PTY476" s="433"/>
      <c r="PTZ476" s="433"/>
      <c r="PUA476" s="433"/>
      <c r="PUB476" s="433"/>
      <c r="PUC476" s="433"/>
      <c r="PUD476" s="433"/>
      <c r="PUE476" s="433"/>
      <c r="PUF476" s="433"/>
      <c r="PUG476" s="433"/>
      <c r="PUH476" s="433"/>
      <c r="PUI476" s="433"/>
      <c r="PUJ476" s="433"/>
      <c r="PUK476" s="433"/>
      <c r="PUL476" s="433"/>
      <c r="PUM476" s="433"/>
      <c r="PUN476" s="433"/>
      <c r="PUO476" s="433"/>
      <c r="PUP476" s="433"/>
      <c r="PUQ476" s="433"/>
      <c r="PUR476" s="433"/>
      <c r="PUS476" s="433"/>
      <c r="PUT476" s="433"/>
      <c r="PUU476" s="433"/>
      <c r="PUV476" s="433"/>
      <c r="PUW476" s="433"/>
      <c r="PUX476" s="433"/>
      <c r="PUY476" s="433"/>
      <c r="PUZ476" s="433"/>
      <c r="PVA476" s="433"/>
      <c r="PVB476" s="433"/>
      <c r="PVC476" s="433"/>
      <c r="PVD476" s="433"/>
      <c r="PVE476" s="433"/>
      <c r="PVF476" s="433"/>
      <c r="PVG476" s="433"/>
      <c r="PVH476" s="433"/>
      <c r="PVI476" s="433"/>
      <c r="PVJ476" s="433"/>
      <c r="PVK476" s="433"/>
      <c r="PVL476" s="433"/>
      <c r="PVM476" s="433"/>
      <c r="PVN476" s="433"/>
      <c r="PVO476" s="433"/>
      <c r="PVP476" s="433"/>
      <c r="PVQ476" s="433"/>
      <c r="PVR476" s="433"/>
      <c r="PVS476" s="433"/>
      <c r="PVT476" s="433"/>
      <c r="PVU476" s="433"/>
      <c r="PVV476" s="433"/>
      <c r="PVW476" s="433"/>
      <c r="PVX476" s="433"/>
      <c r="PVY476" s="433"/>
      <c r="PVZ476" s="433"/>
      <c r="PWA476" s="433"/>
      <c r="PWB476" s="433"/>
      <c r="PWC476" s="433"/>
      <c r="PWD476" s="433"/>
      <c r="PWE476" s="433"/>
      <c r="PWF476" s="433"/>
      <c r="PWG476" s="433"/>
      <c r="PWH476" s="433"/>
      <c r="PWI476" s="433"/>
      <c r="PWJ476" s="433"/>
      <c r="PWK476" s="433"/>
      <c r="PWL476" s="433"/>
      <c r="PWM476" s="433"/>
      <c r="PWN476" s="433"/>
      <c r="PWO476" s="433"/>
      <c r="PWP476" s="433"/>
      <c r="PWQ476" s="433"/>
      <c r="PWR476" s="433"/>
      <c r="PWS476" s="433"/>
      <c r="PWT476" s="433"/>
      <c r="PWU476" s="433"/>
      <c r="PWV476" s="433"/>
      <c r="PWW476" s="433"/>
      <c r="PWX476" s="433"/>
      <c r="PWY476" s="433"/>
      <c r="PWZ476" s="433"/>
      <c r="PXA476" s="433"/>
      <c r="PXB476" s="433"/>
      <c r="PXC476" s="433"/>
      <c r="PXD476" s="433"/>
      <c r="PXE476" s="433"/>
      <c r="PXF476" s="433"/>
      <c r="PXG476" s="433"/>
      <c r="PXH476" s="433"/>
      <c r="PXI476" s="433"/>
      <c r="PXJ476" s="433"/>
      <c r="PXK476" s="433"/>
      <c r="PXL476" s="433"/>
      <c r="PXM476" s="433"/>
      <c r="PXN476" s="433"/>
      <c r="PXO476" s="433"/>
      <c r="PXP476" s="433"/>
      <c r="PXQ476" s="433"/>
      <c r="PXR476" s="433"/>
      <c r="PXS476" s="433"/>
      <c r="PXT476" s="433"/>
      <c r="PXU476" s="433"/>
      <c r="PXV476" s="433"/>
      <c r="PXW476" s="433"/>
      <c r="PXX476" s="433"/>
      <c r="PXY476" s="433"/>
      <c r="PXZ476" s="433"/>
      <c r="PYA476" s="433"/>
      <c r="PYB476" s="433"/>
      <c r="PYC476" s="433"/>
      <c r="PYD476" s="433"/>
      <c r="PYE476" s="433"/>
      <c r="PYF476" s="433"/>
      <c r="PYG476" s="433"/>
      <c r="PYH476" s="433"/>
      <c r="PYI476" s="433"/>
      <c r="PYJ476" s="433"/>
      <c r="PYK476" s="433"/>
      <c r="PYL476" s="433"/>
      <c r="PYM476" s="433"/>
      <c r="PYN476" s="433"/>
      <c r="PYO476" s="433"/>
      <c r="PYP476" s="433"/>
      <c r="PYQ476" s="433"/>
      <c r="PYR476" s="433"/>
      <c r="PYS476" s="433"/>
      <c r="PYT476" s="433"/>
      <c r="PYU476" s="433"/>
      <c r="PYV476" s="433"/>
      <c r="PYW476" s="433"/>
      <c r="PYX476" s="433"/>
      <c r="PYY476" s="433"/>
      <c r="PYZ476" s="433"/>
      <c r="PZA476" s="433"/>
      <c r="PZB476" s="433"/>
      <c r="PZC476" s="433"/>
      <c r="PZD476" s="433"/>
      <c r="PZE476" s="433"/>
      <c r="PZF476" s="433"/>
      <c r="PZG476" s="433"/>
      <c r="PZH476" s="433"/>
      <c r="PZI476" s="433"/>
      <c r="PZJ476" s="433"/>
      <c r="PZK476" s="433"/>
      <c r="PZL476" s="433"/>
      <c r="PZM476" s="433"/>
      <c r="PZN476" s="433"/>
      <c r="PZO476" s="433"/>
      <c r="PZP476" s="433"/>
      <c r="PZQ476" s="433"/>
      <c r="PZR476" s="433"/>
      <c r="PZS476" s="433"/>
      <c r="PZT476" s="433"/>
      <c r="PZU476" s="433"/>
      <c r="PZV476" s="433"/>
      <c r="PZW476" s="433"/>
      <c r="PZX476" s="433"/>
      <c r="PZY476" s="433"/>
      <c r="PZZ476" s="433"/>
      <c r="QAA476" s="433"/>
      <c r="QAB476" s="433"/>
      <c r="QAC476" s="433"/>
      <c r="QAD476" s="433"/>
      <c r="QAE476" s="433"/>
      <c r="QAF476" s="433"/>
      <c r="QAG476" s="433"/>
      <c r="QAH476" s="433"/>
      <c r="QAI476" s="433"/>
      <c r="QAJ476" s="433"/>
      <c r="QAK476" s="433"/>
      <c r="QAL476" s="433"/>
      <c r="QAM476" s="433"/>
      <c r="QAN476" s="433"/>
      <c r="QAO476" s="433"/>
      <c r="QAP476" s="433"/>
      <c r="QAQ476" s="433"/>
      <c r="QAR476" s="433"/>
      <c r="QAS476" s="433"/>
      <c r="QAT476" s="433"/>
      <c r="QAU476" s="433"/>
      <c r="QAV476" s="433"/>
      <c r="QAW476" s="433"/>
      <c r="QAX476" s="433"/>
      <c r="QAY476" s="433"/>
      <c r="QAZ476" s="433"/>
      <c r="QBA476" s="433"/>
      <c r="QBB476" s="433"/>
      <c r="QBC476" s="433"/>
      <c r="QBD476" s="433"/>
      <c r="QBE476" s="433"/>
      <c r="QBF476" s="433"/>
      <c r="QBG476" s="433"/>
      <c r="QBH476" s="433"/>
      <c r="QBI476" s="433"/>
      <c r="QBJ476" s="433"/>
      <c r="QBK476" s="433"/>
      <c r="QBL476" s="433"/>
      <c r="QBM476" s="433"/>
      <c r="QBN476" s="433"/>
      <c r="QBO476" s="433"/>
      <c r="QBP476" s="433"/>
      <c r="QBQ476" s="433"/>
      <c r="QBR476" s="433"/>
      <c r="QBS476" s="433"/>
      <c r="QBT476" s="433"/>
      <c r="QBU476" s="433"/>
      <c r="QBV476" s="433"/>
      <c r="QBW476" s="433"/>
      <c r="QBX476" s="433"/>
      <c r="QBY476" s="433"/>
      <c r="QBZ476" s="433"/>
      <c r="QCA476" s="433"/>
      <c r="QCB476" s="433"/>
      <c r="QCC476" s="433"/>
      <c r="QCD476" s="433"/>
      <c r="QCE476" s="433"/>
      <c r="QCF476" s="433"/>
      <c r="QCG476" s="433"/>
      <c r="QCH476" s="433"/>
      <c r="QCI476" s="433"/>
      <c r="QCJ476" s="433"/>
      <c r="QCK476" s="433"/>
      <c r="QCL476" s="433"/>
      <c r="QCM476" s="433"/>
      <c r="QCN476" s="433"/>
      <c r="QCO476" s="433"/>
      <c r="QCP476" s="433"/>
      <c r="QCQ476" s="433"/>
      <c r="QCR476" s="433"/>
      <c r="QCS476" s="433"/>
      <c r="QCT476" s="433"/>
      <c r="QCU476" s="433"/>
      <c r="QCV476" s="433"/>
      <c r="QCW476" s="433"/>
      <c r="QCX476" s="433"/>
      <c r="QCY476" s="433"/>
      <c r="QCZ476" s="433"/>
      <c r="QDA476" s="433"/>
      <c r="QDB476" s="433"/>
      <c r="QDC476" s="433"/>
      <c r="QDD476" s="433"/>
      <c r="QDE476" s="433"/>
      <c r="QDF476" s="433"/>
      <c r="QDG476" s="433"/>
      <c r="QDH476" s="433"/>
      <c r="QDI476" s="433"/>
      <c r="QDJ476" s="433"/>
      <c r="QDK476" s="433"/>
      <c r="QDL476" s="433"/>
      <c r="QDM476" s="433"/>
      <c r="QDN476" s="433"/>
      <c r="QDO476" s="433"/>
      <c r="QDP476" s="433"/>
      <c r="QDQ476" s="433"/>
      <c r="QDR476" s="433"/>
      <c r="QDS476" s="433"/>
      <c r="QDT476" s="433"/>
      <c r="QDU476" s="433"/>
      <c r="QDV476" s="433"/>
      <c r="QDW476" s="433"/>
      <c r="QDX476" s="433"/>
      <c r="QDY476" s="433"/>
      <c r="QDZ476" s="433"/>
      <c r="QEA476" s="433"/>
      <c r="QEB476" s="433"/>
      <c r="QEC476" s="433"/>
      <c r="QED476" s="433"/>
      <c r="QEE476" s="433"/>
      <c r="QEF476" s="433"/>
      <c r="QEG476" s="433"/>
      <c r="QEH476" s="433"/>
      <c r="QEI476" s="433"/>
      <c r="QEJ476" s="433"/>
      <c r="QEK476" s="433"/>
      <c r="QEL476" s="433"/>
      <c r="QEM476" s="433"/>
      <c r="QEN476" s="433"/>
      <c r="QEO476" s="433"/>
      <c r="QEP476" s="433"/>
      <c r="QEQ476" s="433"/>
      <c r="QER476" s="433"/>
      <c r="QES476" s="433"/>
      <c r="QET476" s="433"/>
      <c r="QEU476" s="433"/>
      <c r="QEV476" s="433"/>
      <c r="QEW476" s="433"/>
      <c r="QEX476" s="433"/>
      <c r="QEY476" s="433"/>
      <c r="QEZ476" s="433"/>
      <c r="QFA476" s="433"/>
      <c r="QFB476" s="433"/>
      <c r="QFC476" s="433"/>
      <c r="QFD476" s="433"/>
      <c r="QFE476" s="433"/>
      <c r="QFF476" s="433"/>
      <c r="QFG476" s="433"/>
      <c r="QFH476" s="433"/>
      <c r="QFI476" s="433"/>
      <c r="QFJ476" s="433"/>
      <c r="QFK476" s="433"/>
      <c r="QFL476" s="433"/>
      <c r="QFM476" s="433"/>
      <c r="QFN476" s="433"/>
      <c r="QFO476" s="433"/>
      <c r="QFP476" s="433"/>
      <c r="QFQ476" s="433"/>
      <c r="QFR476" s="433"/>
      <c r="QFS476" s="433"/>
      <c r="QFT476" s="433"/>
      <c r="QFU476" s="433"/>
      <c r="QFV476" s="433"/>
      <c r="QFW476" s="433"/>
      <c r="QFX476" s="433"/>
      <c r="QFY476" s="433"/>
      <c r="QFZ476" s="433"/>
      <c r="QGA476" s="433"/>
      <c r="QGB476" s="433"/>
      <c r="QGC476" s="433"/>
      <c r="QGD476" s="433"/>
      <c r="QGE476" s="433"/>
      <c r="QGF476" s="433"/>
      <c r="QGG476" s="433"/>
      <c r="QGH476" s="433"/>
      <c r="QGI476" s="433"/>
      <c r="QGJ476" s="433"/>
      <c r="QGK476" s="433"/>
      <c r="QGL476" s="433"/>
      <c r="QGM476" s="433"/>
      <c r="QGN476" s="433"/>
      <c r="QGO476" s="433"/>
      <c r="QGP476" s="433"/>
      <c r="QGQ476" s="433"/>
      <c r="QGR476" s="433"/>
      <c r="QGS476" s="433"/>
      <c r="QGT476" s="433"/>
      <c r="QGU476" s="433"/>
      <c r="QGV476" s="433"/>
      <c r="QGW476" s="433"/>
      <c r="QGX476" s="433"/>
      <c r="QGY476" s="433"/>
      <c r="QGZ476" s="433"/>
      <c r="QHA476" s="433"/>
      <c r="QHB476" s="433"/>
      <c r="QHC476" s="433"/>
      <c r="QHD476" s="433"/>
      <c r="QHE476" s="433"/>
      <c r="QHF476" s="433"/>
      <c r="QHG476" s="433"/>
      <c r="QHH476" s="433"/>
      <c r="QHI476" s="433"/>
      <c r="QHJ476" s="433"/>
      <c r="QHK476" s="433"/>
      <c r="QHL476" s="433"/>
      <c r="QHM476" s="433"/>
      <c r="QHN476" s="433"/>
      <c r="QHO476" s="433"/>
      <c r="QHP476" s="433"/>
      <c r="QHQ476" s="433"/>
      <c r="QHR476" s="433"/>
      <c r="QHS476" s="433"/>
      <c r="QHT476" s="433"/>
      <c r="QHU476" s="433"/>
      <c r="QHV476" s="433"/>
      <c r="QHW476" s="433"/>
      <c r="QHX476" s="433"/>
      <c r="QHY476" s="433"/>
      <c r="QHZ476" s="433"/>
      <c r="QIA476" s="433"/>
      <c r="QIB476" s="433"/>
      <c r="QIC476" s="433"/>
      <c r="QID476" s="433"/>
      <c r="QIE476" s="433"/>
      <c r="QIF476" s="433"/>
      <c r="QIG476" s="433"/>
      <c r="QIH476" s="433"/>
      <c r="QII476" s="433"/>
      <c r="QIJ476" s="433"/>
      <c r="QIK476" s="433"/>
      <c r="QIL476" s="433"/>
      <c r="QIM476" s="433"/>
      <c r="QIN476" s="433"/>
      <c r="QIO476" s="433"/>
      <c r="QIP476" s="433"/>
      <c r="QIQ476" s="433"/>
      <c r="QIR476" s="433"/>
      <c r="QIS476" s="433"/>
      <c r="QIT476" s="433"/>
      <c r="QIU476" s="433"/>
      <c r="QIV476" s="433"/>
      <c r="QIW476" s="433"/>
      <c r="QIX476" s="433"/>
      <c r="QIY476" s="433"/>
      <c r="QIZ476" s="433"/>
      <c r="QJA476" s="433"/>
      <c r="QJB476" s="433"/>
      <c r="QJC476" s="433"/>
      <c r="QJD476" s="433"/>
      <c r="QJE476" s="433"/>
      <c r="QJF476" s="433"/>
      <c r="QJG476" s="433"/>
      <c r="QJH476" s="433"/>
      <c r="QJI476" s="433"/>
      <c r="QJJ476" s="433"/>
      <c r="QJK476" s="433"/>
      <c r="QJL476" s="433"/>
      <c r="QJM476" s="433"/>
      <c r="QJN476" s="433"/>
      <c r="QJO476" s="433"/>
      <c r="QJP476" s="433"/>
      <c r="QJQ476" s="433"/>
      <c r="QJR476" s="433"/>
      <c r="QJS476" s="433"/>
      <c r="QJT476" s="433"/>
      <c r="QJU476" s="433"/>
      <c r="QJV476" s="433"/>
      <c r="QJW476" s="433"/>
      <c r="QJX476" s="433"/>
      <c r="QJY476" s="433"/>
      <c r="QJZ476" s="433"/>
      <c r="QKA476" s="433"/>
      <c r="QKB476" s="433"/>
      <c r="QKC476" s="433"/>
      <c r="QKD476" s="433"/>
      <c r="QKE476" s="433"/>
      <c r="QKF476" s="433"/>
      <c r="QKG476" s="433"/>
      <c r="QKH476" s="433"/>
      <c r="QKI476" s="433"/>
      <c r="QKJ476" s="433"/>
      <c r="QKK476" s="433"/>
      <c r="QKL476" s="433"/>
      <c r="QKM476" s="433"/>
      <c r="QKN476" s="433"/>
      <c r="QKO476" s="433"/>
      <c r="QKP476" s="433"/>
      <c r="QKQ476" s="433"/>
      <c r="QKR476" s="433"/>
      <c r="QKS476" s="433"/>
      <c r="QKT476" s="433"/>
      <c r="QKU476" s="433"/>
      <c r="QKV476" s="433"/>
      <c r="QKW476" s="433"/>
      <c r="QKX476" s="433"/>
      <c r="QKY476" s="433"/>
      <c r="QKZ476" s="433"/>
      <c r="QLA476" s="433"/>
      <c r="QLB476" s="433"/>
      <c r="QLC476" s="433"/>
      <c r="QLD476" s="433"/>
      <c r="QLE476" s="433"/>
      <c r="QLF476" s="433"/>
      <c r="QLG476" s="433"/>
      <c r="QLH476" s="433"/>
      <c r="QLI476" s="433"/>
      <c r="QLJ476" s="433"/>
      <c r="QLK476" s="433"/>
      <c r="QLL476" s="433"/>
      <c r="QLM476" s="433"/>
      <c r="QLN476" s="433"/>
      <c r="QLO476" s="433"/>
      <c r="QLP476" s="433"/>
      <c r="QLQ476" s="433"/>
      <c r="QLR476" s="433"/>
      <c r="QLS476" s="433"/>
      <c r="QLT476" s="433"/>
      <c r="QLU476" s="433"/>
      <c r="QLV476" s="433"/>
      <c r="QLW476" s="433"/>
      <c r="QLX476" s="433"/>
      <c r="QLY476" s="433"/>
      <c r="QLZ476" s="433"/>
      <c r="QMA476" s="433"/>
      <c r="QMB476" s="433"/>
      <c r="QMC476" s="433"/>
      <c r="QMD476" s="433"/>
      <c r="QME476" s="433"/>
      <c r="QMF476" s="433"/>
      <c r="QMG476" s="433"/>
      <c r="QMH476" s="433"/>
      <c r="QMI476" s="433"/>
      <c r="QMJ476" s="433"/>
      <c r="QMK476" s="433"/>
      <c r="QML476" s="433"/>
      <c r="QMM476" s="433"/>
      <c r="QMN476" s="433"/>
      <c r="QMO476" s="433"/>
      <c r="QMP476" s="433"/>
      <c r="QMQ476" s="433"/>
      <c r="QMR476" s="433"/>
      <c r="QMS476" s="433"/>
      <c r="QMT476" s="433"/>
      <c r="QMU476" s="433"/>
      <c r="QMV476" s="433"/>
      <c r="QMW476" s="433"/>
      <c r="QMX476" s="433"/>
      <c r="QMY476" s="433"/>
      <c r="QMZ476" s="433"/>
      <c r="QNA476" s="433"/>
      <c r="QNB476" s="433"/>
      <c r="QNC476" s="433"/>
      <c r="QND476" s="433"/>
      <c r="QNE476" s="433"/>
      <c r="QNF476" s="433"/>
      <c r="QNG476" s="433"/>
      <c r="QNH476" s="433"/>
      <c r="QNI476" s="433"/>
      <c r="QNJ476" s="433"/>
      <c r="QNK476" s="433"/>
      <c r="QNL476" s="433"/>
      <c r="QNM476" s="433"/>
      <c r="QNN476" s="433"/>
      <c r="QNO476" s="433"/>
      <c r="QNP476" s="433"/>
      <c r="QNQ476" s="433"/>
      <c r="QNR476" s="433"/>
      <c r="QNS476" s="433"/>
      <c r="QNT476" s="433"/>
      <c r="QNU476" s="433"/>
      <c r="QNV476" s="433"/>
      <c r="QNW476" s="433"/>
      <c r="QNX476" s="433"/>
      <c r="QNY476" s="433"/>
      <c r="QNZ476" s="433"/>
      <c r="QOA476" s="433"/>
      <c r="QOB476" s="433"/>
      <c r="QOC476" s="433"/>
      <c r="QOD476" s="433"/>
      <c r="QOE476" s="433"/>
      <c r="QOF476" s="433"/>
      <c r="QOG476" s="433"/>
      <c r="QOH476" s="433"/>
      <c r="QOI476" s="433"/>
      <c r="QOJ476" s="433"/>
      <c r="QOK476" s="433"/>
      <c r="QOL476" s="433"/>
      <c r="QOM476" s="433"/>
      <c r="QON476" s="433"/>
      <c r="QOO476" s="433"/>
      <c r="QOP476" s="433"/>
      <c r="QOQ476" s="433"/>
      <c r="QOR476" s="433"/>
      <c r="QOS476" s="433"/>
      <c r="QOT476" s="433"/>
      <c r="QOU476" s="433"/>
      <c r="QOV476" s="433"/>
      <c r="QOW476" s="433"/>
      <c r="QOX476" s="433"/>
      <c r="QOY476" s="433"/>
      <c r="QOZ476" s="433"/>
      <c r="QPA476" s="433"/>
      <c r="QPB476" s="433"/>
      <c r="QPC476" s="433"/>
      <c r="QPD476" s="433"/>
      <c r="QPE476" s="433"/>
      <c r="QPF476" s="433"/>
      <c r="QPG476" s="433"/>
      <c r="QPH476" s="433"/>
      <c r="QPI476" s="433"/>
      <c r="QPJ476" s="433"/>
      <c r="QPK476" s="433"/>
      <c r="QPL476" s="433"/>
      <c r="QPM476" s="433"/>
      <c r="QPN476" s="433"/>
      <c r="QPO476" s="433"/>
      <c r="QPP476" s="433"/>
      <c r="QPQ476" s="433"/>
      <c r="QPR476" s="433"/>
      <c r="QPS476" s="433"/>
      <c r="QPT476" s="433"/>
      <c r="QPU476" s="433"/>
      <c r="QPV476" s="433"/>
      <c r="QPW476" s="433"/>
      <c r="QPX476" s="433"/>
      <c r="QPY476" s="433"/>
      <c r="QPZ476" s="433"/>
      <c r="QQA476" s="433"/>
      <c r="QQB476" s="433"/>
      <c r="QQC476" s="433"/>
      <c r="QQD476" s="433"/>
      <c r="QQE476" s="433"/>
      <c r="QQF476" s="433"/>
      <c r="QQG476" s="433"/>
      <c r="QQH476" s="433"/>
      <c r="QQI476" s="433"/>
      <c r="QQJ476" s="433"/>
      <c r="QQK476" s="433"/>
      <c r="QQL476" s="433"/>
      <c r="QQM476" s="433"/>
      <c r="QQN476" s="433"/>
      <c r="QQO476" s="433"/>
      <c r="QQP476" s="433"/>
      <c r="QQQ476" s="433"/>
      <c r="QQR476" s="433"/>
      <c r="QQS476" s="433"/>
      <c r="QQT476" s="433"/>
      <c r="QQU476" s="433"/>
      <c r="QQV476" s="433"/>
      <c r="QQW476" s="433"/>
      <c r="QQX476" s="433"/>
      <c r="QQY476" s="433"/>
      <c r="QQZ476" s="433"/>
      <c r="QRA476" s="433"/>
      <c r="QRB476" s="433"/>
      <c r="QRC476" s="433"/>
      <c r="QRD476" s="433"/>
      <c r="QRE476" s="433"/>
      <c r="QRF476" s="433"/>
      <c r="QRG476" s="433"/>
      <c r="QRH476" s="433"/>
      <c r="QRI476" s="433"/>
      <c r="QRJ476" s="433"/>
      <c r="QRK476" s="433"/>
      <c r="QRL476" s="433"/>
      <c r="QRM476" s="433"/>
      <c r="QRN476" s="433"/>
      <c r="QRO476" s="433"/>
      <c r="QRP476" s="433"/>
      <c r="QRQ476" s="433"/>
      <c r="QRR476" s="433"/>
      <c r="QRS476" s="433"/>
      <c r="QRT476" s="433"/>
      <c r="QRU476" s="433"/>
      <c r="QRV476" s="433"/>
      <c r="QRW476" s="433"/>
      <c r="QRX476" s="433"/>
      <c r="QRY476" s="433"/>
      <c r="QRZ476" s="433"/>
      <c r="QSA476" s="433"/>
      <c r="QSB476" s="433"/>
      <c r="QSC476" s="433"/>
      <c r="QSD476" s="433"/>
      <c r="QSE476" s="433"/>
      <c r="QSF476" s="433"/>
      <c r="QSG476" s="433"/>
      <c r="QSH476" s="433"/>
      <c r="QSI476" s="433"/>
      <c r="QSJ476" s="433"/>
      <c r="QSK476" s="433"/>
      <c r="QSL476" s="433"/>
      <c r="QSM476" s="433"/>
      <c r="QSN476" s="433"/>
      <c r="QSO476" s="433"/>
      <c r="QSP476" s="433"/>
      <c r="QSQ476" s="433"/>
      <c r="QSR476" s="433"/>
      <c r="QSS476" s="433"/>
      <c r="QST476" s="433"/>
      <c r="QSU476" s="433"/>
      <c r="QSV476" s="433"/>
      <c r="QSW476" s="433"/>
      <c r="QSX476" s="433"/>
      <c r="QSY476" s="433"/>
      <c r="QSZ476" s="433"/>
      <c r="QTA476" s="433"/>
      <c r="QTB476" s="433"/>
      <c r="QTC476" s="433"/>
      <c r="QTD476" s="433"/>
      <c r="QTE476" s="433"/>
      <c r="QTF476" s="433"/>
      <c r="QTG476" s="433"/>
      <c r="QTH476" s="433"/>
      <c r="QTI476" s="433"/>
      <c r="QTJ476" s="433"/>
      <c r="QTK476" s="433"/>
      <c r="QTL476" s="433"/>
      <c r="QTM476" s="433"/>
      <c r="QTN476" s="433"/>
      <c r="QTO476" s="433"/>
      <c r="QTP476" s="433"/>
      <c r="QTQ476" s="433"/>
      <c r="QTR476" s="433"/>
      <c r="QTS476" s="433"/>
      <c r="QTT476" s="433"/>
      <c r="QTU476" s="433"/>
      <c r="QTV476" s="433"/>
      <c r="QTW476" s="433"/>
      <c r="QTX476" s="433"/>
      <c r="QTY476" s="433"/>
      <c r="QTZ476" s="433"/>
      <c r="QUA476" s="433"/>
      <c r="QUB476" s="433"/>
      <c r="QUC476" s="433"/>
      <c r="QUD476" s="433"/>
      <c r="QUE476" s="433"/>
      <c r="QUF476" s="433"/>
      <c r="QUG476" s="433"/>
      <c r="QUH476" s="433"/>
      <c r="QUI476" s="433"/>
      <c r="QUJ476" s="433"/>
      <c r="QUK476" s="433"/>
      <c r="QUL476" s="433"/>
      <c r="QUM476" s="433"/>
      <c r="QUN476" s="433"/>
      <c r="QUO476" s="433"/>
      <c r="QUP476" s="433"/>
      <c r="QUQ476" s="433"/>
      <c r="QUR476" s="433"/>
      <c r="QUS476" s="433"/>
      <c r="QUT476" s="433"/>
      <c r="QUU476" s="433"/>
      <c r="QUV476" s="433"/>
      <c r="QUW476" s="433"/>
      <c r="QUX476" s="433"/>
      <c r="QUY476" s="433"/>
      <c r="QUZ476" s="433"/>
      <c r="QVA476" s="433"/>
      <c r="QVB476" s="433"/>
      <c r="QVC476" s="433"/>
      <c r="QVD476" s="433"/>
      <c r="QVE476" s="433"/>
      <c r="QVF476" s="433"/>
      <c r="QVG476" s="433"/>
      <c r="QVH476" s="433"/>
      <c r="QVI476" s="433"/>
      <c r="QVJ476" s="433"/>
      <c r="QVK476" s="433"/>
      <c r="QVL476" s="433"/>
      <c r="QVM476" s="433"/>
      <c r="QVN476" s="433"/>
      <c r="QVO476" s="433"/>
      <c r="QVP476" s="433"/>
      <c r="QVQ476" s="433"/>
      <c r="QVR476" s="433"/>
      <c r="QVS476" s="433"/>
      <c r="QVT476" s="433"/>
      <c r="QVU476" s="433"/>
      <c r="QVV476" s="433"/>
      <c r="QVW476" s="433"/>
      <c r="QVX476" s="433"/>
      <c r="QVY476" s="433"/>
      <c r="QVZ476" s="433"/>
      <c r="QWA476" s="433"/>
      <c r="QWB476" s="433"/>
      <c r="QWC476" s="433"/>
      <c r="QWD476" s="433"/>
      <c r="QWE476" s="433"/>
      <c r="QWF476" s="433"/>
      <c r="QWG476" s="433"/>
      <c r="QWH476" s="433"/>
      <c r="QWI476" s="433"/>
      <c r="QWJ476" s="433"/>
      <c r="QWK476" s="433"/>
      <c r="QWL476" s="433"/>
      <c r="QWM476" s="433"/>
      <c r="QWN476" s="433"/>
      <c r="QWO476" s="433"/>
      <c r="QWP476" s="433"/>
      <c r="QWQ476" s="433"/>
      <c r="QWR476" s="433"/>
      <c r="QWS476" s="433"/>
      <c r="QWT476" s="433"/>
      <c r="QWU476" s="433"/>
      <c r="QWV476" s="433"/>
      <c r="QWW476" s="433"/>
      <c r="QWX476" s="433"/>
      <c r="QWY476" s="433"/>
      <c r="QWZ476" s="433"/>
      <c r="QXA476" s="433"/>
      <c r="QXB476" s="433"/>
      <c r="QXC476" s="433"/>
      <c r="QXD476" s="433"/>
      <c r="QXE476" s="433"/>
      <c r="QXF476" s="433"/>
      <c r="QXG476" s="433"/>
      <c r="QXH476" s="433"/>
      <c r="QXI476" s="433"/>
      <c r="QXJ476" s="433"/>
      <c r="QXK476" s="433"/>
      <c r="QXL476" s="433"/>
      <c r="QXM476" s="433"/>
      <c r="QXN476" s="433"/>
      <c r="QXO476" s="433"/>
      <c r="QXP476" s="433"/>
      <c r="QXQ476" s="433"/>
      <c r="QXR476" s="433"/>
      <c r="QXS476" s="433"/>
      <c r="QXT476" s="433"/>
      <c r="QXU476" s="433"/>
      <c r="QXV476" s="433"/>
      <c r="QXW476" s="433"/>
      <c r="QXX476" s="433"/>
      <c r="QXY476" s="433"/>
      <c r="QXZ476" s="433"/>
      <c r="QYA476" s="433"/>
      <c r="QYB476" s="433"/>
      <c r="QYC476" s="433"/>
      <c r="QYD476" s="433"/>
      <c r="QYE476" s="433"/>
      <c r="QYF476" s="433"/>
      <c r="QYG476" s="433"/>
      <c r="QYH476" s="433"/>
      <c r="QYI476" s="433"/>
      <c r="QYJ476" s="433"/>
      <c r="QYK476" s="433"/>
      <c r="QYL476" s="433"/>
      <c r="QYM476" s="433"/>
      <c r="QYN476" s="433"/>
      <c r="QYO476" s="433"/>
      <c r="QYP476" s="433"/>
      <c r="QYQ476" s="433"/>
      <c r="QYR476" s="433"/>
      <c r="QYS476" s="433"/>
      <c r="QYT476" s="433"/>
      <c r="QYU476" s="433"/>
      <c r="QYV476" s="433"/>
      <c r="QYW476" s="433"/>
      <c r="QYX476" s="433"/>
      <c r="QYY476" s="433"/>
      <c r="QYZ476" s="433"/>
      <c r="QZA476" s="433"/>
      <c r="QZB476" s="433"/>
      <c r="QZC476" s="433"/>
      <c r="QZD476" s="433"/>
      <c r="QZE476" s="433"/>
      <c r="QZF476" s="433"/>
      <c r="QZG476" s="433"/>
      <c r="QZH476" s="433"/>
      <c r="QZI476" s="433"/>
      <c r="QZJ476" s="433"/>
      <c r="QZK476" s="433"/>
      <c r="QZL476" s="433"/>
      <c r="QZM476" s="433"/>
      <c r="QZN476" s="433"/>
      <c r="QZO476" s="433"/>
      <c r="QZP476" s="433"/>
      <c r="QZQ476" s="433"/>
      <c r="QZR476" s="433"/>
      <c r="QZS476" s="433"/>
      <c r="QZT476" s="433"/>
      <c r="QZU476" s="433"/>
      <c r="QZV476" s="433"/>
      <c r="QZW476" s="433"/>
      <c r="QZX476" s="433"/>
      <c r="QZY476" s="433"/>
      <c r="QZZ476" s="433"/>
      <c r="RAA476" s="433"/>
      <c r="RAB476" s="433"/>
      <c r="RAC476" s="433"/>
      <c r="RAD476" s="433"/>
      <c r="RAE476" s="433"/>
      <c r="RAF476" s="433"/>
      <c r="RAG476" s="433"/>
      <c r="RAH476" s="433"/>
      <c r="RAI476" s="433"/>
      <c r="RAJ476" s="433"/>
      <c r="RAK476" s="433"/>
      <c r="RAL476" s="433"/>
      <c r="RAM476" s="433"/>
      <c r="RAN476" s="433"/>
      <c r="RAO476" s="433"/>
      <c r="RAP476" s="433"/>
      <c r="RAQ476" s="433"/>
      <c r="RAR476" s="433"/>
      <c r="RAS476" s="433"/>
      <c r="RAT476" s="433"/>
      <c r="RAU476" s="433"/>
      <c r="RAV476" s="433"/>
      <c r="RAW476" s="433"/>
      <c r="RAX476" s="433"/>
      <c r="RAY476" s="433"/>
      <c r="RAZ476" s="433"/>
      <c r="RBA476" s="433"/>
      <c r="RBB476" s="433"/>
      <c r="RBC476" s="433"/>
      <c r="RBD476" s="433"/>
      <c r="RBE476" s="433"/>
      <c r="RBF476" s="433"/>
      <c r="RBG476" s="433"/>
      <c r="RBH476" s="433"/>
      <c r="RBI476" s="433"/>
      <c r="RBJ476" s="433"/>
      <c r="RBK476" s="433"/>
      <c r="RBL476" s="433"/>
      <c r="RBM476" s="433"/>
      <c r="RBN476" s="433"/>
      <c r="RBO476" s="433"/>
      <c r="RBP476" s="433"/>
      <c r="RBQ476" s="433"/>
      <c r="RBR476" s="433"/>
      <c r="RBS476" s="433"/>
      <c r="RBT476" s="433"/>
      <c r="RBU476" s="433"/>
      <c r="RBV476" s="433"/>
      <c r="RBW476" s="433"/>
      <c r="RBX476" s="433"/>
      <c r="RBY476" s="433"/>
      <c r="RBZ476" s="433"/>
      <c r="RCA476" s="433"/>
      <c r="RCB476" s="433"/>
      <c r="RCC476" s="433"/>
      <c r="RCD476" s="433"/>
      <c r="RCE476" s="433"/>
      <c r="RCF476" s="433"/>
      <c r="RCG476" s="433"/>
      <c r="RCH476" s="433"/>
      <c r="RCI476" s="433"/>
      <c r="RCJ476" s="433"/>
      <c r="RCK476" s="433"/>
      <c r="RCL476" s="433"/>
      <c r="RCM476" s="433"/>
      <c r="RCN476" s="433"/>
      <c r="RCO476" s="433"/>
      <c r="RCP476" s="433"/>
      <c r="RCQ476" s="433"/>
      <c r="RCR476" s="433"/>
      <c r="RCS476" s="433"/>
      <c r="RCT476" s="433"/>
      <c r="RCU476" s="433"/>
      <c r="RCV476" s="433"/>
      <c r="RCW476" s="433"/>
      <c r="RCX476" s="433"/>
      <c r="RCY476" s="433"/>
      <c r="RCZ476" s="433"/>
      <c r="RDA476" s="433"/>
      <c r="RDB476" s="433"/>
      <c r="RDC476" s="433"/>
      <c r="RDD476" s="433"/>
      <c r="RDE476" s="433"/>
      <c r="RDF476" s="433"/>
      <c r="RDG476" s="433"/>
      <c r="RDH476" s="433"/>
      <c r="RDI476" s="433"/>
      <c r="RDJ476" s="433"/>
      <c r="RDK476" s="433"/>
      <c r="RDL476" s="433"/>
      <c r="RDM476" s="433"/>
      <c r="RDN476" s="433"/>
      <c r="RDO476" s="433"/>
      <c r="RDP476" s="433"/>
      <c r="RDQ476" s="433"/>
      <c r="RDR476" s="433"/>
      <c r="RDS476" s="433"/>
      <c r="RDT476" s="433"/>
      <c r="RDU476" s="433"/>
      <c r="RDV476" s="433"/>
      <c r="RDW476" s="433"/>
      <c r="RDX476" s="433"/>
      <c r="RDY476" s="433"/>
      <c r="RDZ476" s="433"/>
      <c r="REA476" s="433"/>
      <c r="REB476" s="433"/>
      <c r="REC476" s="433"/>
      <c r="RED476" s="433"/>
      <c r="REE476" s="433"/>
      <c r="REF476" s="433"/>
      <c r="REG476" s="433"/>
      <c r="REH476" s="433"/>
      <c r="REI476" s="433"/>
      <c r="REJ476" s="433"/>
      <c r="REK476" s="433"/>
      <c r="REL476" s="433"/>
      <c r="REM476" s="433"/>
      <c r="REN476" s="433"/>
      <c r="REO476" s="433"/>
      <c r="REP476" s="433"/>
      <c r="REQ476" s="433"/>
      <c r="RER476" s="433"/>
      <c r="RES476" s="433"/>
      <c r="RET476" s="433"/>
      <c r="REU476" s="433"/>
      <c r="REV476" s="433"/>
      <c r="REW476" s="433"/>
      <c r="REX476" s="433"/>
      <c r="REY476" s="433"/>
      <c r="REZ476" s="433"/>
      <c r="RFA476" s="433"/>
      <c r="RFB476" s="433"/>
      <c r="RFC476" s="433"/>
      <c r="RFD476" s="433"/>
      <c r="RFE476" s="433"/>
      <c r="RFF476" s="433"/>
      <c r="RFG476" s="433"/>
      <c r="RFH476" s="433"/>
      <c r="RFI476" s="433"/>
      <c r="RFJ476" s="433"/>
      <c r="RFK476" s="433"/>
      <c r="RFL476" s="433"/>
      <c r="RFM476" s="433"/>
      <c r="RFN476" s="433"/>
      <c r="RFO476" s="433"/>
      <c r="RFP476" s="433"/>
      <c r="RFQ476" s="433"/>
      <c r="RFR476" s="433"/>
      <c r="RFS476" s="433"/>
      <c r="RFT476" s="433"/>
      <c r="RFU476" s="433"/>
      <c r="RFV476" s="433"/>
      <c r="RFW476" s="433"/>
      <c r="RFX476" s="433"/>
      <c r="RFY476" s="433"/>
      <c r="RFZ476" s="433"/>
      <c r="RGA476" s="433"/>
      <c r="RGB476" s="433"/>
      <c r="RGC476" s="433"/>
      <c r="RGD476" s="433"/>
      <c r="RGE476" s="433"/>
      <c r="RGF476" s="433"/>
      <c r="RGG476" s="433"/>
      <c r="RGH476" s="433"/>
      <c r="RGI476" s="433"/>
      <c r="RGJ476" s="433"/>
      <c r="RGK476" s="433"/>
      <c r="RGL476" s="433"/>
      <c r="RGM476" s="433"/>
      <c r="RGN476" s="433"/>
      <c r="RGO476" s="433"/>
      <c r="RGP476" s="433"/>
      <c r="RGQ476" s="433"/>
      <c r="RGR476" s="433"/>
      <c r="RGS476" s="433"/>
      <c r="RGT476" s="433"/>
      <c r="RGU476" s="433"/>
      <c r="RGV476" s="433"/>
      <c r="RGW476" s="433"/>
      <c r="RGX476" s="433"/>
      <c r="RGY476" s="433"/>
      <c r="RGZ476" s="433"/>
      <c r="RHA476" s="433"/>
      <c r="RHB476" s="433"/>
      <c r="RHC476" s="433"/>
      <c r="RHD476" s="433"/>
      <c r="RHE476" s="433"/>
      <c r="RHF476" s="433"/>
      <c r="RHG476" s="433"/>
      <c r="RHH476" s="433"/>
      <c r="RHI476" s="433"/>
      <c r="RHJ476" s="433"/>
      <c r="RHK476" s="433"/>
      <c r="RHL476" s="433"/>
      <c r="RHM476" s="433"/>
      <c r="RHN476" s="433"/>
      <c r="RHO476" s="433"/>
      <c r="RHP476" s="433"/>
      <c r="RHQ476" s="433"/>
      <c r="RHR476" s="433"/>
      <c r="RHS476" s="433"/>
      <c r="RHT476" s="433"/>
      <c r="RHU476" s="433"/>
      <c r="RHV476" s="433"/>
      <c r="RHW476" s="433"/>
      <c r="RHX476" s="433"/>
      <c r="RHY476" s="433"/>
      <c r="RHZ476" s="433"/>
      <c r="RIA476" s="433"/>
      <c r="RIB476" s="433"/>
      <c r="RIC476" s="433"/>
      <c r="RID476" s="433"/>
      <c r="RIE476" s="433"/>
      <c r="RIF476" s="433"/>
      <c r="RIG476" s="433"/>
      <c r="RIH476" s="433"/>
      <c r="RII476" s="433"/>
      <c r="RIJ476" s="433"/>
      <c r="RIK476" s="433"/>
      <c r="RIL476" s="433"/>
      <c r="RIM476" s="433"/>
      <c r="RIN476" s="433"/>
      <c r="RIO476" s="433"/>
      <c r="RIP476" s="433"/>
      <c r="RIQ476" s="433"/>
      <c r="RIR476" s="433"/>
      <c r="RIS476" s="433"/>
      <c r="RIT476" s="433"/>
      <c r="RIU476" s="433"/>
      <c r="RIV476" s="433"/>
      <c r="RIW476" s="433"/>
      <c r="RIX476" s="433"/>
      <c r="RIY476" s="433"/>
      <c r="RIZ476" s="433"/>
      <c r="RJA476" s="433"/>
      <c r="RJB476" s="433"/>
      <c r="RJC476" s="433"/>
      <c r="RJD476" s="433"/>
      <c r="RJE476" s="433"/>
      <c r="RJF476" s="433"/>
      <c r="RJG476" s="433"/>
      <c r="RJH476" s="433"/>
      <c r="RJI476" s="433"/>
      <c r="RJJ476" s="433"/>
      <c r="RJK476" s="433"/>
      <c r="RJL476" s="433"/>
      <c r="RJM476" s="433"/>
      <c r="RJN476" s="433"/>
      <c r="RJO476" s="433"/>
      <c r="RJP476" s="433"/>
      <c r="RJQ476" s="433"/>
      <c r="RJR476" s="433"/>
      <c r="RJS476" s="433"/>
      <c r="RJT476" s="433"/>
      <c r="RJU476" s="433"/>
      <c r="RJV476" s="433"/>
      <c r="RJW476" s="433"/>
      <c r="RJX476" s="433"/>
      <c r="RJY476" s="433"/>
      <c r="RJZ476" s="433"/>
      <c r="RKA476" s="433"/>
      <c r="RKB476" s="433"/>
      <c r="RKC476" s="433"/>
      <c r="RKD476" s="433"/>
      <c r="RKE476" s="433"/>
      <c r="RKF476" s="433"/>
      <c r="RKG476" s="433"/>
      <c r="RKH476" s="433"/>
      <c r="RKI476" s="433"/>
      <c r="RKJ476" s="433"/>
      <c r="RKK476" s="433"/>
      <c r="RKL476" s="433"/>
      <c r="RKM476" s="433"/>
      <c r="RKN476" s="433"/>
      <c r="RKO476" s="433"/>
      <c r="RKP476" s="433"/>
      <c r="RKQ476" s="433"/>
      <c r="RKR476" s="433"/>
      <c r="RKS476" s="433"/>
      <c r="RKT476" s="433"/>
      <c r="RKU476" s="433"/>
      <c r="RKV476" s="433"/>
      <c r="RKW476" s="433"/>
      <c r="RKX476" s="433"/>
      <c r="RKY476" s="433"/>
      <c r="RKZ476" s="433"/>
      <c r="RLA476" s="433"/>
      <c r="RLB476" s="433"/>
      <c r="RLC476" s="433"/>
      <c r="RLD476" s="433"/>
      <c r="RLE476" s="433"/>
      <c r="RLF476" s="433"/>
      <c r="RLG476" s="433"/>
      <c r="RLH476" s="433"/>
      <c r="RLI476" s="433"/>
      <c r="RLJ476" s="433"/>
      <c r="RLK476" s="433"/>
      <c r="RLL476" s="433"/>
      <c r="RLM476" s="433"/>
      <c r="RLN476" s="433"/>
      <c r="RLO476" s="433"/>
      <c r="RLP476" s="433"/>
      <c r="RLQ476" s="433"/>
      <c r="RLR476" s="433"/>
      <c r="RLS476" s="433"/>
      <c r="RLT476" s="433"/>
      <c r="RLU476" s="433"/>
      <c r="RLV476" s="433"/>
      <c r="RLW476" s="433"/>
      <c r="RLX476" s="433"/>
      <c r="RLY476" s="433"/>
      <c r="RLZ476" s="433"/>
      <c r="RMA476" s="433"/>
      <c r="RMB476" s="433"/>
      <c r="RMC476" s="433"/>
      <c r="RMD476" s="433"/>
      <c r="RME476" s="433"/>
      <c r="RMF476" s="433"/>
      <c r="RMG476" s="433"/>
      <c r="RMH476" s="433"/>
      <c r="RMI476" s="433"/>
      <c r="RMJ476" s="433"/>
      <c r="RMK476" s="433"/>
      <c r="RML476" s="433"/>
      <c r="RMM476" s="433"/>
      <c r="RMN476" s="433"/>
      <c r="RMO476" s="433"/>
      <c r="RMP476" s="433"/>
      <c r="RMQ476" s="433"/>
      <c r="RMR476" s="433"/>
      <c r="RMS476" s="433"/>
      <c r="RMT476" s="433"/>
      <c r="RMU476" s="433"/>
      <c r="RMV476" s="433"/>
      <c r="RMW476" s="433"/>
      <c r="RMX476" s="433"/>
      <c r="RMY476" s="433"/>
      <c r="RMZ476" s="433"/>
      <c r="RNA476" s="433"/>
      <c r="RNB476" s="433"/>
      <c r="RNC476" s="433"/>
      <c r="RND476" s="433"/>
      <c r="RNE476" s="433"/>
      <c r="RNF476" s="433"/>
      <c r="RNG476" s="433"/>
      <c r="RNH476" s="433"/>
      <c r="RNI476" s="433"/>
      <c r="RNJ476" s="433"/>
      <c r="RNK476" s="433"/>
      <c r="RNL476" s="433"/>
      <c r="RNM476" s="433"/>
      <c r="RNN476" s="433"/>
      <c r="RNO476" s="433"/>
      <c r="RNP476" s="433"/>
      <c r="RNQ476" s="433"/>
      <c r="RNR476" s="433"/>
      <c r="RNS476" s="433"/>
      <c r="RNT476" s="433"/>
      <c r="RNU476" s="433"/>
      <c r="RNV476" s="433"/>
      <c r="RNW476" s="433"/>
      <c r="RNX476" s="433"/>
      <c r="RNY476" s="433"/>
      <c r="RNZ476" s="433"/>
      <c r="ROA476" s="433"/>
      <c r="ROB476" s="433"/>
      <c r="ROC476" s="433"/>
      <c r="ROD476" s="433"/>
      <c r="ROE476" s="433"/>
      <c r="ROF476" s="433"/>
      <c r="ROG476" s="433"/>
      <c r="ROH476" s="433"/>
      <c r="ROI476" s="433"/>
      <c r="ROJ476" s="433"/>
      <c r="ROK476" s="433"/>
      <c r="ROL476" s="433"/>
      <c r="ROM476" s="433"/>
      <c r="RON476" s="433"/>
      <c r="ROO476" s="433"/>
      <c r="ROP476" s="433"/>
      <c r="ROQ476" s="433"/>
      <c r="ROR476" s="433"/>
      <c r="ROS476" s="433"/>
      <c r="ROT476" s="433"/>
      <c r="ROU476" s="433"/>
      <c r="ROV476" s="433"/>
      <c r="ROW476" s="433"/>
      <c r="ROX476" s="433"/>
      <c r="ROY476" s="433"/>
      <c r="ROZ476" s="433"/>
      <c r="RPA476" s="433"/>
      <c r="RPB476" s="433"/>
      <c r="RPC476" s="433"/>
      <c r="RPD476" s="433"/>
      <c r="RPE476" s="433"/>
      <c r="RPF476" s="433"/>
      <c r="RPG476" s="433"/>
      <c r="RPH476" s="433"/>
      <c r="RPI476" s="433"/>
      <c r="RPJ476" s="433"/>
      <c r="RPK476" s="433"/>
      <c r="RPL476" s="433"/>
      <c r="RPM476" s="433"/>
      <c r="RPN476" s="433"/>
      <c r="RPO476" s="433"/>
      <c r="RPP476" s="433"/>
      <c r="RPQ476" s="433"/>
      <c r="RPR476" s="433"/>
      <c r="RPS476" s="433"/>
      <c r="RPT476" s="433"/>
      <c r="RPU476" s="433"/>
      <c r="RPV476" s="433"/>
      <c r="RPW476" s="433"/>
      <c r="RPX476" s="433"/>
      <c r="RPY476" s="433"/>
      <c r="RPZ476" s="433"/>
      <c r="RQA476" s="433"/>
      <c r="RQB476" s="433"/>
      <c r="RQC476" s="433"/>
      <c r="RQD476" s="433"/>
      <c r="RQE476" s="433"/>
      <c r="RQF476" s="433"/>
      <c r="RQG476" s="433"/>
      <c r="RQH476" s="433"/>
      <c r="RQI476" s="433"/>
      <c r="RQJ476" s="433"/>
      <c r="RQK476" s="433"/>
      <c r="RQL476" s="433"/>
      <c r="RQM476" s="433"/>
      <c r="RQN476" s="433"/>
      <c r="RQO476" s="433"/>
      <c r="RQP476" s="433"/>
      <c r="RQQ476" s="433"/>
      <c r="RQR476" s="433"/>
      <c r="RQS476" s="433"/>
      <c r="RQT476" s="433"/>
      <c r="RQU476" s="433"/>
      <c r="RQV476" s="433"/>
      <c r="RQW476" s="433"/>
      <c r="RQX476" s="433"/>
      <c r="RQY476" s="433"/>
      <c r="RQZ476" s="433"/>
      <c r="RRA476" s="433"/>
      <c r="RRB476" s="433"/>
      <c r="RRC476" s="433"/>
      <c r="RRD476" s="433"/>
      <c r="RRE476" s="433"/>
      <c r="RRF476" s="433"/>
      <c r="RRG476" s="433"/>
      <c r="RRH476" s="433"/>
      <c r="RRI476" s="433"/>
      <c r="RRJ476" s="433"/>
      <c r="RRK476" s="433"/>
      <c r="RRL476" s="433"/>
      <c r="RRM476" s="433"/>
      <c r="RRN476" s="433"/>
      <c r="RRO476" s="433"/>
      <c r="RRP476" s="433"/>
      <c r="RRQ476" s="433"/>
      <c r="RRR476" s="433"/>
      <c r="RRS476" s="433"/>
      <c r="RRT476" s="433"/>
      <c r="RRU476" s="433"/>
      <c r="RRV476" s="433"/>
      <c r="RRW476" s="433"/>
      <c r="RRX476" s="433"/>
      <c r="RRY476" s="433"/>
      <c r="RRZ476" s="433"/>
      <c r="RSA476" s="433"/>
      <c r="RSB476" s="433"/>
      <c r="RSC476" s="433"/>
      <c r="RSD476" s="433"/>
      <c r="RSE476" s="433"/>
      <c r="RSF476" s="433"/>
      <c r="RSG476" s="433"/>
      <c r="RSH476" s="433"/>
      <c r="RSI476" s="433"/>
      <c r="RSJ476" s="433"/>
      <c r="RSK476" s="433"/>
      <c r="RSL476" s="433"/>
      <c r="RSM476" s="433"/>
      <c r="RSN476" s="433"/>
      <c r="RSO476" s="433"/>
      <c r="RSP476" s="433"/>
      <c r="RSQ476" s="433"/>
      <c r="RSR476" s="433"/>
      <c r="RSS476" s="433"/>
      <c r="RST476" s="433"/>
      <c r="RSU476" s="433"/>
      <c r="RSV476" s="433"/>
      <c r="RSW476" s="433"/>
      <c r="RSX476" s="433"/>
      <c r="RSY476" s="433"/>
      <c r="RSZ476" s="433"/>
      <c r="RTA476" s="433"/>
      <c r="RTB476" s="433"/>
      <c r="RTC476" s="433"/>
      <c r="RTD476" s="433"/>
      <c r="RTE476" s="433"/>
      <c r="RTF476" s="433"/>
      <c r="RTG476" s="433"/>
      <c r="RTH476" s="433"/>
      <c r="RTI476" s="433"/>
      <c r="RTJ476" s="433"/>
      <c r="RTK476" s="433"/>
      <c r="RTL476" s="433"/>
      <c r="RTM476" s="433"/>
      <c r="RTN476" s="433"/>
      <c r="RTO476" s="433"/>
      <c r="RTP476" s="433"/>
      <c r="RTQ476" s="433"/>
      <c r="RTR476" s="433"/>
      <c r="RTS476" s="433"/>
      <c r="RTT476" s="433"/>
      <c r="RTU476" s="433"/>
      <c r="RTV476" s="433"/>
      <c r="RTW476" s="433"/>
      <c r="RTX476" s="433"/>
      <c r="RTY476" s="433"/>
      <c r="RTZ476" s="433"/>
      <c r="RUA476" s="433"/>
      <c r="RUB476" s="433"/>
      <c r="RUC476" s="433"/>
      <c r="RUD476" s="433"/>
      <c r="RUE476" s="433"/>
      <c r="RUF476" s="433"/>
      <c r="RUG476" s="433"/>
      <c r="RUH476" s="433"/>
      <c r="RUI476" s="433"/>
      <c r="RUJ476" s="433"/>
      <c r="RUK476" s="433"/>
      <c r="RUL476" s="433"/>
      <c r="RUM476" s="433"/>
      <c r="RUN476" s="433"/>
      <c r="RUO476" s="433"/>
      <c r="RUP476" s="433"/>
      <c r="RUQ476" s="433"/>
      <c r="RUR476" s="433"/>
      <c r="RUS476" s="433"/>
      <c r="RUT476" s="433"/>
      <c r="RUU476" s="433"/>
      <c r="RUV476" s="433"/>
      <c r="RUW476" s="433"/>
      <c r="RUX476" s="433"/>
      <c r="RUY476" s="433"/>
      <c r="RUZ476" s="433"/>
      <c r="RVA476" s="433"/>
      <c r="RVB476" s="433"/>
      <c r="RVC476" s="433"/>
      <c r="RVD476" s="433"/>
      <c r="RVE476" s="433"/>
      <c r="RVF476" s="433"/>
      <c r="RVG476" s="433"/>
      <c r="RVH476" s="433"/>
      <c r="RVI476" s="433"/>
      <c r="RVJ476" s="433"/>
      <c r="RVK476" s="433"/>
      <c r="RVL476" s="433"/>
      <c r="RVM476" s="433"/>
      <c r="RVN476" s="433"/>
      <c r="RVO476" s="433"/>
      <c r="RVP476" s="433"/>
      <c r="RVQ476" s="433"/>
      <c r="RVR476" s="433"/>
      <c r="RVS476" s="433"/>
      <c r="RVT476" s="433"/>
      <c r="RVU476" s="433"/>
      <c r="RVV476" s="433"/>
      <c r="RVW476" s="433"/>
      <c r="RVX476" s="433"/>
      <c r="RVY476" s="433"/>
      <c r="RVZ476" s="433"/>
      <c r="RWA476" s="433"/>
      <c r="RWB476" s="433"/>
      <c r="RWC476" s="433"/>
      <c r="RWD476" s="433"/>
      <c r="RWE476" s="433"/>
      <c r="RWF476" s="433"/>
      <c r="RWG476" s="433"/>
      <c r="RWH476" s="433"/>
      <c r="RWI476" s="433"/>
      <c r="RWJ476" s="433"/>
      <c r="RWK476" s="433"/>
      <c r="RWL476" s="433"/>
      <c r="RWM476" s="433"/>
      <c r="RWN476" s="433"/>
      <c r="RWO476" s="433"/>
      <c r="RWP476" s="433"/>
      <c r="RWQ476" s="433"/>
      <c r="RWR476" s="433"/>
      <c r="RWS476" s="433"/>
      <c r="RWT476" s="433"/>
      <c r="RWU476" s="433"/>
      <c r="RWV476" s="433"/>
      <c r="RWW476" s="433"/>
      <c r="RWX476" s="433"/>
      <c r="RWY476" s="433"/>
      <c r="RWZ476" s="433"/>
      <c r="RXA476" s="433"/>
      <c r="RXB476" s="433"/>
      <c r="RXC476" s="433"/>
      <c r="RXD476" s="433"/>
      <c r="RXE476" s="433"/>
      <c r="RXF476" s="433"/>
      <c r="RXG476" s="433"/>
      <c r="RXH476" s="433"/>
      <c r="RXI476" s="433"/>
      <c r="RXJ476" s="433"/>
      <c r="RXK476" s="433"/>
      <c r="RXL476" s="433"/>
      <c r="RXM476" s="433"/>
      <c r="RXN476" s="433"/>
      <c r="RXO476" s="433"/>
      <c r="RXP476" s="433"/>
      <c r="RXQ476" s="433"/>
      <c r="RXR476" s="433"/>
      <c r="RXS476" s="433"/>
      <c r="RXT476" s="433"/>
      <c r="RXU476" s="433"/>
      <c r="RXV476" s="433"/>
      <c r="RXW476" s="433"/>
      <c r="RXX476" s="433"/>
      <c r="RXY476" s="433"/>
      <c r="RXZ476" s="433"/>
      <c r="RYA476" s="433"/>
      <c r="RYB476" s="433"/>
      <c r="RYC476" s="433"/>
      <c r="RYD476" s="433"/>
      <c r="RYE476" s="433"/>
      <c r="RYF476" s="433"/>
      <c r="RYG476" s="433"/>
      <c r="RYH476" s="433"/>
      <c r="RYI476" s="433"/>
      <c r="RYJ476" s="433"/>
      <c r="RYK476" s="433"/>
      <c r="RYL476" s="433"/>
      <c r="RYM476" s="433"/>
      <c r="RYN476" s="433"/>
      <c r="RYO476" s="433"/>
      <c r="RYP476" s="433"/>
      <c r="RYQ476" s="433"/>
      <c r="RYR476" s="433"/>
      <c r="RYS476" s="433"/>
      <c r="RYT476" s="433"/>
      <c r="RYU476" s="433"/>
      <c r="RYV476" s="433"/>
      <c r="RYW476" s="433"/>
      <c r="RYX476" s="433"/>
      <c r="RYY476" s="433"/>
      <c r="RYZ476" s="433"/>
      <c r="RZA476" s="433"/>
      <c r="RZB476" s="433"/>
      <c r="RZC476" s="433"/>
      <c r="RZD476" s="433"/>
      <c r="RZE476" s="433"/>
      <c r="RZF476" s="433"/>
      <c r="RZG476" s="433"/>
      <c r="RZH476" s="433"/>
      <c r="RZI476" s="433"/>
      <c r="RZJ476" s="433"/>
      <c r="RZK476" s="433"/>
      <c r="RZL476" s="433"/>
      <c r="RZM476" s="433"/>
      <c r="RZN476" s="433"/>
      <c r="RZO476" s="433"/>
      <c r="RZP476" s="433"/>
      <c r="RZQ476" s="433"/>
      <c r="RZR476" s="433"/>
      <c r="RZS476" s="433"/>
      <c r="RZT476" s="433"/>
      <c r="RZU476" s="433"/>
      <c r="RZV476" s="433"/>
      <c r="RZW476" s="433"/>
      <c r="RZX476" s="433"/>
      <c r="RZY476" s="433"/>
      <c r="RZZ476" s="433"/>
      <c r="SAA476" s="433"/>
      <c r="SAB476" s="433"/>
      <c r="SAC476" s="433"/>
      <c r="SAD476" s="433"/>
      <c r="SAE476" s="433"/>
      <c r="SAF476" s="433"/>
      <c r="SAG476" s="433"/>
      <c r="SAH476" s="433"/>
      <c r="SAI476" s="433"/>
      <c r="SAJ476" s="433"/>
      <c r="SAK476" s="433"/>
      <c r="SAL476" s="433"/>
      <c r="SAM476" s="433"/>
      <c r="SAN476" s="433"/>
      <c r="SAO476" s="433"/>
      <c r="SAP476" s="433"/>
      <c r="SAQ476" s="433"/>
      <c r="SAR476" s="433"/>
      <c r="SAS476" s="433"/>
      <c r="SAT476" s="433"/>
      <c r="SAU476" s="433"/>
      <c r="SAV476" s="433"/>
      <c r="SAW476" s="433"/>
      <c r="SAX476" s="433"/>
      <c r="SAY476" s="433"/>
      <c r="SAZ476" s="433"/>
      <c r="SBA476" s="433"/>
      <c r="SBB476" s="433"/>
      <c r="SBC476" s="433"/>
      <c r="SBD476" s="433"/>
      <c r="SBE476" s="433"/>
      <c r="SBF476" s="433"/>
      <c r="SBG476" s="433"/>
      <c r="SBH476" s="433"/>
      <c r="SBI476" s="433"/>
      <c r="SBJ476" s="433"/>
      <c r="SBK476" s="433"/>
      <c r="SBL476" s="433"/>
      <c r="SBM476" s="433"/>
      <c r="SBN476" s="433"/>
      <c r="SBO476" s="433"/>
      <c r="SBP476" s="433"/>
      <c r="SBQ476" s="433"/>
      <c r="SBR476" s="433"/>
      <c r="SBS476" s="433"/>
      <c r="SBT476" s="433"/>
      <c r="SBU476" s="433"/>
      <c r="SBV476" s="433"/>
      <c r="SBW476" s="433"/>
      <c r="SBX476" s="433"/>
      <c r="SBY476" s="433"/>
      <c r="SBZ476" s="433"/>
      <c r="SCA476" s="433"/>
      <c r="SCB476" s="433"/>
      <c r="SCC476" s="433"/>
      <c r="SCD476" s="433"/>
      <c r="SCE476" s="433"/>
      <c r="SCF476" s="433"/>
      <c r="SCG476" s="433"/>
      <c r="SCH476" s="433"/>
      <c r="SCI476" s="433"/>
      <c r="SCJ476" s="433"/>
      <c r="SCK476" s="433"/>
      <c r="SCL476" s="433"/>
      <c r="SCM476" s="433"/>
      <c r="SCN476" s="433"/>
      <c r="SCO476" s="433"/>
      <c r="SCP476" s="433"/>
      <c r="SCQ476" s="433"/>
      <c r="SCR476" s="433"/>
      <c r="SCS476" s="433"/>
      <c r="SCT476" s="433"/>
      <c r="SCU476" s="433"/>
      <c r="SCV476" s="433"/>
      <c r="SCW476" s="433"/>
      <c r="SCX476" s="433"/>
      <c r="SCY476" s="433"/>
      <c r="SCZ476" s="433"/>
      <c r="SDA476" s="433"/>
      <c r="SDB476" s="433"/>
      <c r="SDC476" s="433"/>
      <c r="SDD476" s="433"/>
      <c r="SDE476" s="433"/>
      <c r="SDF476" s="433"/>
      <c r="SDG476" s="433"/>
      <c r="SDH476" s="433"/>
      <c r="SDI476" s="433"/>
      <c r="SDJ476" s="433"/>
      <c r="SDK476" s="433"/>
      <c r="SDL476" s="433"/>
      <c r="SDM476" s="433"/>
      <c r="SDN476" s="433"/>
      <c r="SDO476" s="433"/>
      <c r="SDP476" s="433"/>
      <c r="SDQ476" s="433"/>
      <c r="SDR476" s="433"/>
      <c r="SDS476" s="433"/>
      <c r="SDT476" s="433"/>
      <c r="SDU476" s="433"/>
      <c r="SDV476" s="433"/>
      <c r="SDW476" s="433"/>
      <c r="SDX476" s="433"/>
      <c r="SDY476" s="433"/>
      <c r="SDZ476" s="433"/>
      <c r="SEA476" s="433"/>
      <c r="SEB476" s="433"/>
      <c r="SEC476" s="433"/>
      <c r="SED476" s="433"/>
      <c r="SEE476" s="433"/>
      <c r="SEF476" s="433"/>
      <c r="SEG476" s="433"/>
      <c r="SEH476" s="433"/>
      <c r="SEI476" s="433"/>
      <c r="SEJ476" s="433"/>
      <c r="SEK476" s="433"/>
      <c r="SEL476" s="433"/>
      <c r="SEM476" s="433"/>
      <c r="SEN476" s="433"/>
      <c r="SEO476" s="433"/>
      <c r="SEP476" s="433"/>
      <c r="SEQ476" s="433"/>
      <c r="SER476" s="433"/>
      <c r="SES476" s="433"/>
      <c r="SET476" s="433"/>
      <c r="SEU476" s="433"/>
      <c r="SEV476" s="433"/>
      <c r="SEW476" s="433"/>
      <c r="SEX476" s="433"/>
      <c r="SEY476" s="433"/>
      <c r="SEZ476" s="433"/>
      <c r="SFA476" s="433"/>
      <c r="SFB476" s="433"/>
      <c r="SFC476" s="433"/>
      <c r="SFD476" s="433"/>
      <c r="SFE476" s="433"/>
      <c r="SFF476" s="433"/>
      <c r="SFG476" s="433"/>
      <c r="SFH476" s="433"/>
      <c r="SFI476" s="433"/>
      <c r="SFJ476" s="433"/>
      <c r="SFK476" s="433"/>
      <c r="SFL476" s="433"/>
      <c r="SFM476" s="433"/>
      <c r="SFN476" s="433"/>
      <c r="SFO476" s="433"/>
      <c r="SFP476" s="433"/>
      <c r="SFQ476" s="433"/>
      <c r="SFR476" s="433"/>
      <c r="SFS476" s="433"/>
      <c r="SFT476" s="433"/>
      <c r="SFU476" s="433"/>
      <c r="SFV476" s="433"/>
      <c r="SFW476" s="433"/>
      <c r="SFX476" s="433"/>
      <c r="SFY476" s="433"/>
      <c r="SFZ476" s="433"/>
      <c r="SGA476" s="433"/>
      <c r="SGB476" s="433"/>
      <c r="SGC476" s="433"/>
      <c r="SGD476" s="433"/>
      <c r="SGE476" s="433"/>
      <c r="SGF476" s="433"/>
      <c r="SGG476" s="433"/>
      <c r="SGH476" s="433"/>
      <c r="SGI476" s="433"/>
      <c r="SGJ476" s="433"/>
      <c r="SGK476" s="433"/>
      <c r="SGL476" s="433"/>
      <c r="SGM476" s="433"/>
      <c r="SGN476" s="433"/>
      <c r="SGO476" s="433"/>
      <c r="SGP476" s="433"/>
      <c r="SGQ476" s="433"/>
      <c r="SGR476" s="433"/>
      <c r="SGS476" s="433"/>
      <c r="SGT476" s="433"/>
      <c r="SGU476" s="433"/>
      <c r="SGV476" s="433"/>
      <c r="SGW476" s="433"/>
      <c r="SGX476" s="433"/>
      <c r="SGY476" s="433"/>
      <c r="SGZ476" s="433"/>
      <c r="SHA476" s="433"/>
      <c r="SHB476" s="433"/>
      <c r="SHC476" s="433"/>
      <c r="SHD476" s="433"/>
      <c r="SHE476" s="433"/>
      <c r="SHF476" s="433"/>
      <c r="SHG476" s="433"/>
      <c r="SHH476" s="433"/>
      <c r="SHI476" s="433"/>
      <c r="SHJ476" s="433"/>
      <c r="SHK476" s="433"/>
      <c r="SHL476" s="433"/>
      <c r="SHM476" s="433"/>
      <c r="SHN476" s="433"/>
      <c r="SHO476" s="433"/>
      <c r="SHP476" s="433"/>
      <c r="SHQ476" s="433"/>
      <c r="SHR476" s="433"/>
      <c r="SHS476" s="433"/>
      <c r="SHT476" s="433"/>
      <c r="SHU476" s="433"/>
      <c r="SHV476" s="433"/>
      <c r="SHW476" s="433"/>
      <c r="SHX476" s="433"/>
      <c r="SHY476" s="433"/>
      <c r="SHZ476" s="433"/>
      <c r="SIA476" s="433"/>
      <c r="SIB476" s="433"/>
      <c r="SIC476" s="433"/>
      <c r="SID476" s="433"/>
      <c r="SIE476" s="433"/>
      <c r="SIF476" s="433"/>
      <c r="SIG476" s="433"/>
      <c r="SIH476" s="433"/>
      <c r="SII476" s="433"/>
      <c r="SIJ476" s="433"/>
      <c r="SIK476" s="433"/>
      <c r="SIL476" s="433"/>
      <c r="SIM476" s="433"/>
      <c r="SIN476" s="433"/>
      <c r="SIO476" s="433"/>
      <c r="SIP476" s="433"/>
      <c r="SIQ476" s="433"/>
      <c r="SIR476" s="433"/>
      <c r="SIS476" s="433"/>
      <c r="SIT476" s="433"/>
      <c r="SIU476" s="433"/>
      <c r="SIV476" s="433"/>
      <c r="SIW476" s="433"/>
      <c r="SIX476" s="433"/>
      <c r="SIY476" s="433"/>
      <c r="SIZ476" s="433"/>
      <c r="SJA476" s="433"/>
      <c r="SJB476" s="433"/>
      <c r="SJC476" s="433"/>
      <c r="SJD476" s="433"/>
      <c r="SJE476" s="433"/>
      <c r="SJF476" s="433"/>
      <c r="SJG476" s="433"/>
      <c r="SJH476" s="433"/>
      <c r="SJI476" s="433"/>
      <c r="SJJ476" s="433"/>
      <c r="SJK476" s="433"/>
      <c r="SJL476" s="433"/>
      <c r="SJM476" s="433"/>
      <c r="SJN476" s="433"/>
      <c r="SJO476" s="433"/>
      <c r="SJP476" s="433"/>
      <c r="SJQ476" s="433"/>
      <c r="SJR476" s="433"/>
      <c r="SJS476" s="433"/>
      <c r="SJT476" s="433"/>
      <c r="SJU476" s="433"/>
      <c r="SJV476" s="433"/>
      <c r="SJW476" s="433"/>
      <c r="SJX476" s="433"/>
      <c r="SJY476" s="433"/>
      <c r="SJZ476" s="433"/>
      <c r="SKA476" s="433"/>
      <c r="SKB476" s="433"/>
      <c r="SKC476" s="433"/>
      <c r="SKD476" s="433"/>
      <c r="SKE476" s="433"/>
      <c r="SKF476" s="433"/>
      <c r="SKG476" s="433"/>
      <c r="SKH476" s="433"/>
      <c r="SKI476" s="433"/>
      <c r="SKJ476" s="433"/>
      <c r="SKK476" s="433"/>
      <c r="SKL476" s="433"/>
      <c r="SKM476" s="433"/>
      <c r="SKN476" s="433"/>
      <c r="SKO476" s="433"/>
      <c r="SKP476" s="433"/>
      <c r="SKQ476" s="433"/>
      <c r="SKR476" s="433"/>
      <c r="SKS476" s="433"/>
      <c r="SKT476" s="433"/>
      <c r="SKU476" s="433"/>
      <c r="SKV476" s="433"/>
      <c r="SKW476" s="433"/>
      <c r="SKX476" s="433"/>
      <c r="SKY476" s="433"/>
      <c r="SKZ476" s="433"/>
      <c r="SLA476" s="433"/>
      <c r="SLB476" s="433"/>
      <c r="SLC476" s="433"/>
      <c r="SLD476" s="433"/>
      <c r="SLE476" s="433"/>
      <c r="SLF476" s="433"/>
      <c r="SLG476" s="433"/>
      <c r="SLH476" s="433"/>
      <c r="SLI476" s="433"/>
      <c r="SLJ476" s="433"/>
      <c r="SLK476" s="433"/>
      <c r="SLL476" s="433"/>
      <c r="SLM476" s="433"/>
      <c r="SLN476" s="433"/>
      <c r="SLO476" s="433"/>
      <c r="SLP476" s="433"/>
      <c r="SLQ476" s="433"/>
      <c r="SLR476" s="433"/>
      <c r="SLS476" s="433"/>
      <c r="SLT476" s="433"/>
      <c r="SLU476" s="433"/>
      <c r="SLV476" s="433"/>
      <c r="SLW476" s="433"/>
      <c r="SLX476" s="433"/>
      <c r="SLY476" s="433"/>
      <c r="SLZ476" s="433"/>
      <c r="SMA476" s="433"/>
      <c r="SMB476" s="433"/>
      <c r="SMC476" s="433"/>
      <c r="SMD476" s="433"/>
      <c r="SME476" s="433"/>
      <c r="SMF476" s="433"/>
      <c r="SMG476" s="433"/>
      <c r="SMH476" s="433"/>
      <c r="SMI476" s="433"/>
      <c r="SMJ476" s="433"/>
      <c r="SMK476" s="433"/>
      <c r="SML476" s="433"/>
      <c r="SMM476" s="433"/>
      <c r="SMN476" s="433"/>
      <c r="SMO476" s="433"/>
      <c r="SMP476" s="433"/>
      <c r="SMQ476" s="433"/>
      <c r="SMR476" s="433"/>
      <c r="SMS476" s="433"/>
      <c r="SMT476" s="433"/>
      <c r="SMU476" s="433"/>
      <c r="SMV476" s="433"/>
      <c r="SMW476" s="433"/>
      <c r="SMX476" s="433"/>
      <c r="SMY476" s="433"/>
      <c r="SMZ476" s="433"/>
      <c r="SNA476" s="433"/>
      <c r="SNB476" s="433"/>
      <c r="SNC476" s="433"/>
      <c r="SND476" s="433"/>
      <c r="SNE476" s="433"/>
      <c r="SNF476" s="433"/>
      <c r="SNG476" s="433"/>
      <c r="SNH476" s="433"/>
      <c r="SNI476" s="433"/>
      <c r="SNJ476" s="433"/>
      <c r="SNK476" s="433"/>
      <c r="SNL476" s="433"/>
      <c r="SNM476" s="433"/>
      <c r="SNN476" s="433"/>
      <c r="SNO476" s="433"/>
      <c r="SNP476" s="433"/>
      <c r="SNQ476" s="433"/>
      <c r="SNR476" s="433"/>
      <c r="SNS476" s="433"/>
      <c r="SNT476" s="433"/>
      <c r="SNU476" s="433"/>
      <c r="SNV476" s="433"/>
      <c r="SNW476" s="433"/>
      <c r="SNX476" s="433"/>
      <c r="SNY476" s="433"/>
      <c r="SNZ476" s="433"/>
      <c r="SOA476" s="433"/>
      <c r="SOB476" s="433"/>
      <c r="SOC476" s="433"/>
      <c r="SOD476" s="433"/>
      <c r="SOE476" s="433"/>
      <c r="SOF476" s="433"/>
      <c r="SOG476" s="433"/>
      <c r="SOH476" s="433"/>
      <c r="SOI476" s="433"/>
      <c r="SOJ476" s="433"/>
      <c r="SOK476" s="433"/>
      <c r="SOL476" s="433"/>
      <c r="SOM476" s="433"/>
      <c r="SON476" s="433"/>
      <c r="SOO476" s="433"/>
      <c r="SOP476" s="433"/>
      <c r="SOQ476" s="433"/>
      <c r="SOR476" s="433"/>
      <c r="SOS476" s="433"/>
      <c r="SOT476" s="433"/>
      <c r="SOU476" s="433"/>
      <c r="SOV476" s="433"/>
      <c r="SOW476" s="433"/>
      <c r="SOX476" s="433"/>
      <c r="SOY476" s="433"/>
      <c r="SOZ476" s="433"/>
      <c r="SPA476" s="433"/>
      <c r="SPB476" s="433"/>
      <c r="SPC476" s="433"/>
      <c r="SPD476" s="433"/>
      <c r="SPE476" s="433"/>
      <c r="SPF476" s="433"/>
      <c r="SPG476" s="433"/>
      <c r="SPH476" s="433"/>
      <c r="SPI476" s="433"/>
      <c r="SPJ476" s="433"/>
      <c r="SPK476" s="433"/>
      <c r="SPL476" s="433"/>
      <c r="SPM476" s="433"/>
      <c r="SPN476" s="433"/>
      <c r="SPO476" s="433"/>
      <c r="SPP476" s="433"/>
      <c r="SPQ476" s="433"/>
      <c r="SPR476" s="433"/>
      <c r="SPS476" s="433"/>
      <c r="SPT476" s="433"/>
      <c r="SPU476" s="433"/>
      <c r="SPV476" s="433"/>
      <c r="SPW476" s="433"/>
      <c r="SPX476" s="433"/>
      <c r="SPY476" s="433"/>
      <c r="SPZ476" s="433"/>
      <c r="SQA476" s="433"/>
      <c r="SQB476" s="433"/>
      <c r="SQC476" s="433"/>
      <c r="SQD476" s="433"/>
      <c r="SQE476" s="433"/>
      <c r="SQF476" s="433"/>
      <c r="SQG476" s="433"/>
      <c r="SQH476" s="433"/>
      <c r="SQI476" s="433"/>
      <c r="SQJ476" s="433"/>
      <c r="SQK476" s="433"/>
      <c r="SQL476" s="433"/>
      <c r="SQM476" s="433"/>
      <c r="SQN476" s="433"/>
      <c r="SQO476" s="433"/>
      <c r="SQP476" s="433"/>
      <c r="SQQ476" s="433"/>
      <c r="SQR476" s="433"/>
      <c r="SQS476" s="433"/>
      <c r="SQT476" s="433"/>
      <c r="SQU476" s="433"/>
      <c r="SQV476" s="433"/>
      <c r="SQW476" s="433"/>
      <c r="SQX476" s="433"/>
      <c r="SQY476" s="433"/>
      <c r="SQZ476" s="433"/>
      <c r="SRA476" s="433"/>
      <c r="SRB476" s="433"/>
      <c r="SRC476" s="433"/>
      <c r="SRD476" s="433"/>
      <c r="SRE476" s="433"/>
      <c r="SRF476" s="433"/>
      <c r="SRG476" s="433"/>
      <c r="SRH476" s="433"/>
      <c r="SRI476" s="433"/>
      <c r="SRJ476" s="433"/>
      <c r="SRK476" s="433"/>
      <c r="SRL476" s="433"/>
      <c r="SRM476" s="433"/>
      <c r="SRN476" s="433"/>
      <c r="SRO476" s="433"/>
      <c r="SRP476" s="433"/>
      <c r="SRQ476" s="433"/>
      <c r="SRR476" s="433"/>
      <c r="SRS476" s="433"/>
      <c r="SRT476" s="433"/>
      <c r="SRU476" s="433"/>
      <c r="SRV476" s="433"/>
      <c r="SRW476" s="433"/>
      <c r="SRX476" s="433"/>
      <c r="SRY476" s="433"/>
      <c r="SRZ476" s="433"/>
      <c r="SSA476" s="433"/>
      <c r="SSB476" s="433"/>
      <c r="SSC476" s="433"/>
      <c r="SSD476" s="433"/>
      <c r="SSE476" s="433"/>
      <c r="SSF476" s="433"/>
      <c r="SSG476" s="433"/>
      <c r="SSH476" s="433"/>
      <c r="SSI476" s="433"/>
      <c r="SSJ476" s="433"/>
      <c r="SSK476" s="433"/>
      <c r="SSL476" s="433"/>
      <c r="SSM476" s="433"/>
      <c r="SSN476" s="433"/>
      <c r="SSO476" s="433"/>
      <c r="SSP476" s="433"/>
      <c r="SSQ476" s="433"/>
      <c r="SSR476" s="433"/>
      <c r="SSS476" s="433"/>
      <c r="SST476" s="433"/>
      <c r="SSU476" s="433"/>
      <c r="SSV476" s="433"/>
      <c r="SSW476" s="433"/>
      <c r="SSX476" s="433"/>
      <c r="SSY476" s="433"/>
      <c r="SSZ476" s="433"/>
      <c r="STA476" s="433"/>
      <c r="STB476" s="433"/>
      <c r="STC476" s="433"/>
      <c r="STD476" s="433"/>
      <c r="STE476" s="433"/>
      <c r="STF476" s="433"/>
      <c r="STG476" s="433"/>
      <c r="STH476" s="433"/>
      <c r="STI476" s="433"/>
      <c r="STJ476" s="433"/>
      <c r="STK476" s="433"/>
      <c r="STL476" s="433"/>
      <c r="STM476" s="433"/>
      <c r="STN476" s="433"/>
      <c r="STO476" s="433"/>
      <c r="STP476" s="433"/>
      <c r="STQ476" s="433"/>
      <c r="STR476" s="433"/>
      <c r="STS476" s="433"/>
      <c r="STT476" s="433"/>
      <c r="STU476" s="433"/>
      <c r="STV476" s="433"/>
      <c r="STW476" s="433"/>
      <c r="STX476" s="433"/>
      <c r="STY476" s="433"/>
      <c r="STZ476" s="433"/>
      <c r="SUA476" s="433"/>
      <c r="SUB476" s="433"/>
      <c r="SUC476" s="433"/>
      <c r="SUD476" s="433"/>
      <c r="SUE476" s="433"/>
      <c r="SUF476" s="433"/>
      <c r="SUG476" s="433"/>
      <c r="SUH476" s="433"/>
      <c r="SUI476" s="433"/>
      <c r="SUJ476" s="433"/>
      <c r="SUK476" s="433"/>
      <c r="SUL476" s="433"/>
      <c r="SUM476" s="433"/>
      <c r="SUN476" s="433"/>
      <c r="SUO476" s="433"/>
      <c r="SUP476" s="433"/>
      <c r="SUQ476" s="433"/>
      <c r="SUR476" s="433"/>
      <c r="SUS476" s="433"/>
      <c r="SUT476" s="433"/>
      <c r="SUU476" s="433"/>
      <c r="SUV476" s="433"/>
      <c r="SUW476" s="433"/>
      <c r="SUX476" s="433"/>
      <c r="SUY476" s="433"/>
      <c r="SUZ476" s="433"/>
      <c r="SVA476" s="433"/>
      <c r="SVB476" s="433"/>
      <c r="SVC476" s="433"/>
      <c r="SVD476" s="433"/>
      <c r="SVE476" s="433"/>
      <c r="SVF476" s="433"/>
      <c r="SVG476" s="433"/>
      <c r="SVH476" s="433"/>
      <c r="SVI476" s="433"/>
      <c r="SVJ476" s="433"/>
      <c r="SVK476" s="433"/>
      <c r="SVL476" s="433"/>
      <c r="SVM476" s="433"/>
      <c r="SVN476" s="433"/>
      <c r="SVO476" s="433"/>
      <c r="SVP476" s="433"/>
      <c r="SVQ476" s="433"/>
      <c r="SVR476" s="433"/>
      <c r="SVS476" s="433"/>
      <c r="SVT476" s="433"/>
      <c r="SVU476" s="433"/>
      <c r="SVV476" s="433"/>
      <c r="SVW476" s="433"/>
      <c r="SVX476" s="433"/>
      <c r="SVY476" s="433"/>
      <c r="SVZ476" s="433"/>
      <c r="SWA476" s="433"/>
      <c r="SWB476" s="433"/>
      <c r="SWC476" s="433"/>
      <c r="SWD476" s="433"/>
      <c r="SWE476" s="433"/>
      <c r="SWF476" s="433"/>
      <c r="SWG476" s="433"/>
      <c r="SWH476" s="433"/>
      <c r="SWI476" s="433"/>
      <c r="SWJ476" s="433"/>
      <c r="SWK476" s="433"/>
      <c r="SWL476" s="433"/>
      <c r="SWM476" s="433"/>
      <c r="SWN476" s="433"/>
      <c r="SWO476" s="433"/>
      <c r="SWP476" s="433"/>
      <c r="SWQ476" s="433"/>
      <c r="SWR476" s="433"/>
      <c r="SWS476" s="433"/>
      <c r="SWT476" s="433"/>
      <c r="SWU476" s="433"/>
      <c r="SWV476" s="433"/>
      <c r="SWW476" s="433"/>
      <c r="SWX476" s="433"/>
      <c r="SWY476" s="433"/>
      <c r="SWZ476" s="433"/>
      <c r="SXA476" s="433"/>
      <c r="SXB476" s="433"/>
      <c r="SXC476" s="433"/>
      <c r="SXD476" s="433"/>
      <c r="SXE476" s="433"/>
      <c r="SXF476" s="433"/>
      <c r="SXG476" s="433"/>
      <c r="SXH476" s="433"/>
      <c r="SXI476" s="433"/>
      <c r="SXJ476" s="433"/>
      <c r="SXK476" s="433"/>
      <c r="SXL476" s="433"/>
      <c r="SXM476" s="433"/>
      <c r="SXN476" s="433"/>
      <c r="SXO476" s="433"/>
      <c r="SXP476" s="433"/>
      <c r="SXQ476" s="433"/>
      <c r="SXR476" s="433"/>
      <c r="SXS476" s="433"/>
      <c r="SXT476" s="433"/>
      <c r="SXU476" s="433"/>
      <c r="SXV476" s="433"/>
      <c r="SXW476" s="433"/>
      <c r="SXX476" s="433"/>
      <c r="SXY476" s="433"/>
      <c r="SXZ476" s="433"/>
      <c r="SYA476" s="433"/>
      <c r="SYB476" s="433"/>
      <c r="SYC476" s="433"/>
      <c r="SYD476" s="433"/>
      <c r="SYE476" s="433"/>
      <c r="SYF476" s="433"/>
      <c r="SYG476" s="433"/>
      <c r="SYH476" s="433"/>
      <c r="SYI476" s="433"/>
      <c r="SYJ476" s="433"/>
      <c r="SYK476" s="433"/>
      <c r="SYL476" s="433"/>
      <c r="SYM476" s="433"/>
      <c r="SYN476" s="433"/>
      <c r="SYO476" s="433"/>
      <c r="SYP476" s="433"/>
      <c r="SYQ476" s="433"/>
      <c r="SYR476" s="433"/>
      <c r="SYS476" s="433"/>
      <c r="SYT476" s="433"/>
      <c r="SYU476" s="433"/>
      <c r="SYV476" s="433"/>
      <c r="SYW476" s="433"/>
      <c r="SYX476" s="433"/>
      <c r="SYY476" s="433"/>
      <c r="SYZ476" s="433"/>
      <c r="SZA476" s="433"/>
      <c r="SZB476" s="433"/>
      <c r="SZC476" s="433"/>
      <c r="SZD476" s="433"/>
      <c r="SZE476" s="433"/>
      <c r="SZF476" s="433"/>
      <c r="SZG476" s="433"/>
      <c r="SZH476" s="433"/>
      <c r="SZI476" s="433"/>
      <c r="SZJ476" s="433"/>
      <c r="SZK476" s="433"/>
      <c r="SZL476" s="433"/>
      <c r="SZM476" s="433"/>
      <c r="SZN476" s="433"/>
      <c r="SZO476" s="433"/>
      <c r="SZP476" s="433"/>
      <c r="SZQ476" s="433"/>
      <c r="SZR476" s="433"/>
      <c r="SZS476" s="433"/>
      <c r="SZT476" s="433"/>
      <c r="SZU476" s="433"/>
      <c r="SZV476" s="433"/>
      <c r="SZW476" s="433"/>
      <c r="SZX476" s="433"/>
      <c r="SZY476" s="433"/>
      <c r="SZZ476" s="433"/>
      <c r="TAA476" s="433"/>
      <c r="TAB476" s="433"/>
      <c r="TAC476" s="433"/>
      <c r="TAD476" s="433"/>
      <c r="TAE476" s="433"/>
      <c r="TAF476" s="433"/>
      <c r="TAG476" s="433"/>
      <c r="TAH476" s="433"/>
      <c r="TAI476" s="433"/>
      <c r="TAJ476" s="433"/>
      <c r="TAK476" s="433"/>
      <c r="TAL476" s="433"/>
      <c r="TAM476" s="433"/>
      <c r="TAN476" s="433"/>
      <c r="TAO476" s="433"/>
      <c r="TAP476" s="433"/>
      <c r="TAQ476" s="433"/>
      <c r="TAR476" s="433"/>
      <c r="TAS476" s="433"/>
      <c r="TAT476" s="433"/>
      <c r="TAU476" s="433"/>
      <c r="TAV476" s="433"/>
      <c r="TAW476" s="433"/>
      <c r="TAX476" s="433"/>
      <c r="TAY476" s="433"/>
      <c r="TAZ476" s="433"/>
      <c r="TBA476" s="433"/>
      <c r="TBB476" s="433"/>
      <c r="TBC476" s="433"/>
      <c r="TBD476" s="433"/>
      <c r="TBE476" s="433"/>
      <c r="TBF476" s="433"/>
      <c r="TBG476" s="433"/>
      <c r="TBH476" s="433"/>
      <c r="TBI476" s="433"/>
      <c r="TBJ476" s="433"/>
      <c r="TBK476" s="433"/>
      <c r="TBL476" s="433"/>
      <c r="TBM476" s="433"/>
      <c r="TBN476" s="433"/>
      <c r="TBO476" s="433"/>
      <c r="TBP476" s="433"/>
      <c r="TBQ476" s="433"/>
      <c r="TBR476" s="433"/>
      <c r="TBS476" s="433"/>
      <c r="TBT476" s="433"/>
      <c r="TBU476" s="433"/>
      <c r="TBV476" s="433"/>
      <c r="TBW476" s="433"/>
      <c r="TBX476" s="433"/>
      <c r="TBY476" s="433"/>
      <c r="TBZ476" s="433"/>
      <c r="TCA476" s="433"/>
      <c r="TCB476" s="433"/>
      <c r="TCC476" s="433"/>
      <c r="TCD476" s="433"/>
      <c r="TCE476" s="433"/>
      <c r="TCF476" s="433"/>
      <c r="TCG476" s="433"/>
      <c r="TCH476" s="433"/>
      <c r="TCI476" s="433"/>
      <c r="TCJ476" s="433"/>
      <c r="TCK476" s="433"/>
      <c r="TCL476" s="433"/>
      <c r="TCM476" s="433"/>
      <c r="TCN476" s="433"/>
      <c r="TCO476" s="433"/>
      <c r="TCP476" s="433"/>
      <c r="TCQ476" s="433"/>
      <c r="TCR476" s="433"/>
      <c r="TCS476" s="433"/>
      <c r="TCT476" s="433"/>
      <c r="TCU476" s="433"/>
      <c r="TCV476" s="433"/>
      <c r="TCW476" s="433"/>
      <c r="TCX476" s="433"/>
      <c r="TCY476" s="433"/>
      <c r="TCZ476" s="433"/>
      <c r="TDA476" s="433"/>
      <c r="TDB476" s="433"/>
      <c r="TDC476" s="433"/>
      <c r="TDD476" s="433"/>
      <c r="TDE476" s="433"/>
      <c r="TDF476" s="433"/>
      <c r="TDG476" s="433"/>
      <c r="TDH476" s="433"/>
      <c r="TDI476" s="433"/>
      <c r="TDJ476" s="433"/>
      <c r="TDK476" s="433"/>
      <c r="TDL476" s="433"/>
      <c r="TDM476" s="433"/>
      <c r="TDN476" s="433"/>
      <c r="TDO476" s="433"/>
      <c r="TDP476" s="433"/>
      <c r="TDQ476" s="433"/>
      <c r="TDR476" s="433"/>
      <c r="TDS476" s="433"/>
      <c r="TDT476" s="433"/>
      <c r="TDU476" s="433"/>
      <c r="TDV476" s="433"/>
      <c r="TDW476" s="433"/>
      <c r="TDX476" s="433"/>
      <c r="TDY476" s="433"/>
      <c r="TDZ476" s="433"/>
      <c r="TEA476" s="433"/>
      <c r="TEB476" s="433"/>
      <c r="TEC476" s="433"/>
      <c r="TED476" s="433"/>
      <c r="TEE476" s="433"/>
      <c r="TEF476" s="433"/>
      <c r="TEG476" s="433"/>
      <c r="TEH476" s="433"/>
      <c r="TEI476" s="433"/>
      <c r="TEJ476" s="433"/>
      <c r="TEK476" s="433"/>
      <c r="TEL476" s="433"/>
      <c r="TEM476" s="433"/>
      <c r="TEN476" s="433"/>
      <c r="TEO476" s="433"/>
      <c r="TEP476" s="433"/>
      <c r="TEQ476" s="433"/>
      <c r="TER476" s="433"/>
      <c r="TES476" s="433"/>
      <c r="TET476" s="433"/>
      <c r="TEU476" s="433"/>
      <c r="TEV476" s="433"/>
      <c r="TEW476" s="433"/>
      <c r="TEX476" s="433"/>
      <c r="TEY476" s="433"/>
      <c r="TEZ476" s="433"/>
      <c r="TFA476" s="433"/>
      <c r="TFB476" s="433"/>
      <c r="TFC476" s="433"/>
      <c r="TFD476" s="433"/>
      <c r="TFE476" s="433"/>
      <c r="TFF476" s="433"/>
      <c r="TFG476" s="433"/>
      <c r="TFH476" s="433"/>
      <c r="TFI476" s="433"/>
      <c r="TFJ476" s="433"/>
      <c r="TFK476" s="433"/>
      <c r="TFL476" s="433"/>
      <c r="TFM476" s="433"/>
      <c r="TFN476" s="433"/>
      <c r="TFO476" s="433"/>
      <c r="TFP476" s="433"/>
      <c r="TFQ476" s="433"/>
      <c r="TFR476" s="433"/>
      <c r="TFS476" s="433"/>
      <c r="TFT476" s="433"/>
      <c r="TFU476" s="433"/>
      <c r="TFV476" s="433"/>
      <c r="TFW476" s="433"/>
      <c r="TFX476" s="433"/>
      <c r="TFY476" s="433"/>
      <c r="TFZ476" s="433"/>
      <c r="TGA476" s="433"/>
      <c r="TGB476" s="433"/>
      <c r="TGC476" s="433"/>
      <c r="TGD476" s="433"/>
      <c r="TGE476" s="433"/>
      <c r="TGF476" s="433"/>
      <c r="TGG476" s="433"/>
      <c r="TGH476" s="433"/>
      <c r="TGI476" s="433"/>
      <c r="TGJ476" s="433"/>
      <c r="TGK476" s="433"/>
      <c r="TGL476" s="433"/>
      <c r="TGM476" s="433"/>
      <c r="TGN476" s="433"/>
      <c r="TGO476" s="433"/>
      <c r="TGP476" s="433"/>
      <c r="TGQ476" s="433"/>
      <c r="TGR476" s="433"/>
      <c r="TGS476" s="433"/>
      <c r="TGT476" s="433"/>
      <c r="TGU476" s="433"/>
      <c r="TGV476" s="433"/>
      <c r="TGW476" s="433"/>
      <c r="TGX476" s="433"/>
      <c r="TGY476" s="433"/>
      <c r="TGZ476" s="433"/>
      <c r="THA476" s="433"/>
      <c r="THB476" s="433"/>
      <c r="THC476" s="433"/>
      <c r="THD476" s="433"/>
      <c r="THE476" s="433"/>
      <c r="THF476" s="433"/>
      <c r="THG476" s="433"/>
      <c r="THH476" s="433"/>
      <c r="THI476" s="433"/>
      <c r="THJ476" s="433"/>
      <c r="THK476" s="433"/>
      <c r="THL476" s="433"/>
      <c r="THM476" s="433"/>
      <c r="THN476" s="433"/>
      <c r="THO476" s="433"/>
      <c r="THP476" s="433"/>
      <c r="THQ476" s="433"/>
      <c r="THR476" s="433"/>
      <c r="THS476" s="433"/>
      <c r="THT476" s="433"/>
      <c r="THU476" s="433"/>
      <c r="THV476" s="433"/>
      <c r="THW476" s="433"/>
      <c r="THX476" s="433"/>
      <c r="THY476" s="433"/>
      <c r="THZ476" s="433"/>
      <c r="TIA476" s="433"/>
      <c r="TIB476" s="433"/>
      <c r="TIC476" s="433"/>
      <c r="TID476" s="433"/>
      <c r="TIE476" s="433"/>
      <c r="TIF476" s="433"/>
      <c r="TIG476" s="433"/>
      <c r="TIH476" s="433"/>
      <c r="TII476" s="433"/>
      <c r="TIJ476" s="433"/>
      <c r="TIK476" s="433"/>
      <c r="TIL476" s="433"/>
      <c r="TIM476" s="433"/>
      <c r="TIN476" s="433"/>
      <c r="TIO476" s="433"/>
      <c r="TIP476" s="433"/>
      <c r="TIQ476" s="433"/>
      <c r="TIR476" s="433"/>
      <c r="TIS476" s="433"/>
      <c r="TIT476" s="433"/>
      <c r="TIU476" s="433"/>
      <c r="TIV476" s="433"/>
      <c r="TIW476" s="433"/>
      <c r="TIX476" s="433"/>
      <c r="TIY476" s="433"/>
      <c r="TIZ476" s="433"/>
      <c r="TJA476" s="433"/>
      <c r="TJB476" s="433"/>
      <c r="TJC476" s="433"/>
      <c r="TJD476" s="433"/>
      <c r="TJE476" s="433"/>
      <c r="TJF476" s="433"/>
      <c r="TJG476" s="433"/>
      <c r="TJH476" s="433"/>
      <c r="TJI476" s="433"/>
      <c r="TJJ476" s="433"/>
      <c r="TJK476" s="433"/>
      <c r="TJL476" s="433"/>
      <c r="TJM476" s="433"/>
      <c r="TJN476" s="433"/>
      <c r="TJO476" s="433"/>
      <c r="TJP476" s="433"/>
      <c r="TJQ476" s="433"/>
      <c r="TJR476" s="433"/>
      <c r="TJS476" s="433"/>
      <c r="TJT476" s="433"/>
      <c r="TJU476" s="433"/>
      <c r="TJV476" s="433"/>
      <c r="TJW476" s="433"/>
      <c r="TJX476" s="433"/>
      <c r="TJY476" s="433"/>
      <c r="TJZ476" s="433"/>
      <c r="TKA476" s="433"/>
      <c r="TKB476" s="433"/>
      <c r="TKC476" s="433"/>
      <c r="TKD476" s="433"/>
      <c r="TKE476" s="433"/>
      <c r="TKF476" s="433"/>
      <c r="TKG476" s="433"/>
      <c r="TKH476" s="433"/>
      <c r="TKI476" s="433"/>
      <c r="TKJ476" s="433"/>
      <c r="TKK476" s="433"/>
      <c r="TKL476" s="433"/>
      <c r="TKM476" s="433"/>
      <c r="TKN476" s="433"/>
      <c r="TKO476" s="433"/>
      <c r="TKP476" s="433"/>
      <c r="TKQ476" s="433"/>
      <c r="TKR476" s="433"/>
      <c r="TKS476" s="433"/>
      <c r="TKT476" s="433"/>
      <c r="TKU476" s="433"/>
      <c r="TKV476" s="433"/>
      <c r="TKW476" s="433"/>
      <c r="TKX476" s="433"/>
      <c r="TKY476" s="433"/>
      <c r="TKZ476" s="433"/>
      <c r="TLA476" s="433"/>
      <c r="TLB476" s="433"/>
      <c r="TLC476" s="433"/>
      <c r="TLD476" s="433"/>
      <c r="TLE476" s="433"/>
      <c r="TLF476" s="433"/>
      <c r="TLG476" s="433"/>
      <c r="TLH476" s="433"/>
      <c r="TLI476" s="433"/>
      <c r="TLJ476" s="433"/>
      <c r="TLK476" s="433"/>
      <c r="TLL476" s="433"/>
      <c r="TLM476" s="433"/>
      <c r="TLN476" s="433"/>
      <c r="TLO476" s="433"/>
      <c r="TLP476" s="433"/>
      <c r="TLQ476" s="433"/>
      <c r="TLR476" s="433"/>
      <c r="TLS476" s="433"/>
      <c r="TLT476" s="433"/>
      <c r="TLU476" s="433"/>
      <c r="TLV476" s="433"/>
      <c r="TLW476" s="433"/>
      <c r="TLX476" s="433"/>
      <c r="TLY476" s="433"/>
      <c r="TLZ476" s="433"/>
      <c r="TMA476" s="433"/>
      <c r="TMB476" s="433"/>
      <c r="TMC476" s="433"/>
      <c r="TMD476" s="433"/>
      <c r="TME476" s="433"/>
      <c r="TMF476" s="433"/>
      <c r="TMG476" s="433"/>
      <c r="TMH476" s="433"/>
      <c r="TMI476" s="433"/>
      <c r="TMJ476" s="433"/>
      <c r="TMK476" s="433"/>
      <c r="TML476" s="433"/>
      <c r="TMM476" s="433"/>
      <c r="TMN476" s="433"/>
      <c r="TMO476" s="433"/>
      <c r="TMP476" s="433"/>
      <c r="TMQ476" s="433"/>
      <c r="TMR476" s="433"/>
      <c r="TMS476" s="433"/>
      <c r="TMT476" s="433"/>
      <c r="TMU476" s="433"/>
      <c r="TMV476" s="433"/>
      <c r="TMW476" s="433"/>
      <c r="TMX476" s="433"/>
      <c r="TMY476" s="433"/>
      <c r="TMZ476" s="433"/>
      <c r="TNA476" s="433"/>
      <c r="TNB476" s="433"/>
      <c r="TNC476" s="433"/>
      <c r="TND476" s="433"/>
      <c r="TNE476" s="433"/>
      <c r="TNF476" s="433"/>
      <c r="TNG476" s="433"/>
      <c r="TNH476" s="433"/>
      <c r="TNI476" s="433"/>
      <c r="TNJ476" s="433"/>
      <c r="TNK476" s="433"/>
      <c r="TNL476" s="433"/>
      <c r="TNM476" s="433"/>
      <c r="TNN476" s="433"/>
      <c r="TNO476" s="433"/>
      <c r="TNP476" s="433"/>
      <c r="TNQ476" s="433"/>
      <c r="TNR476" s="433"/>
      <c r="TNS476" s="433"/>
      <c r="TNT476" s="433"/>
      <c r="TNU476" s="433"/>
      <c r="TNV476" s="433"/>
      <c r="TNW476" s="433"/>
      <c r="TNX476" s="433"/>
      <c r="TNY476" s="433"/>
      <c r="TNZ476" s="433"/>
      <c r="TOA476" s="433"/>
      <c r="TOB476" s="433"/>
      <c r="TOC476" s="433"/>
      <c r="TOD476" s="433"/>
      <c r="TOE476" s="433"/>
      <c r="TOF476" s="433"/>
      <c r="TOG476" s="433"/>
      <c r="TOH476" s="433"/>
      <c r="TOI476" s="433"/>
      <c r="TOJ476" s="433"/>
      <c r="TOK476" s="433"/>
      <c r="TOL476" s="433"/>
      <c r="TOM476" s="433"/>
      <c r="TON476" s="433"/>
      <c r="TOO476" s="433"/>
      <c r="TOP476" s="433"/>
      <c r="TOQ476" s="433"/>
      <c r="TOR476" s="433"/>
      <c r="TOS476" s="433"/>
      <c r="TOT476" s="433"/>
      <c r="TOU476" s="433"/>
      <c r="TOV476" s="433"/>
      <c r="TOW476" s="433"/>
      <c r="TOX476" s="433"/>
      <c r="TOY476" s="433"/>
      <c r="TOZ476" s="433"/>
      <c r="TPA476" s="433"/>
      <c r="TPB476" s="433"/>
      <c r="TPC476" s="433"/>
      <c r="TPD476" s="433"/>
      <c r="TPE476" s="433"/>
      <c r="TPF476" s="433"/>
      <c r="TPG476" s="433"/>
      <c r="TPH476" s="433"/>
      <c r="TPI476" s="433"/>
      <c r="TPJ476" s="433"/>
      <c r="TPK476" s="433"/>
      <c r="TPL476" s="433"/>
      <c r="TPM476" s="433"/>
      <c r="TPN476" s="433"/>
      <c r="TPO476" s="433"/>
      <c r="TPP476" s="433"/>
      <c r="TPQ476" s="433"/>
      <c r="TPR476" s="433"/>
      <c r="TPS476" s="433"/>
      <c r="TPT476" s="433"/>
      <c r="TPU476" s="433"/>
      <c r="TPV476" s="433"/>
      <c r="TPW476" s="433"/>
      <c r="TPX476" s="433"/>
      <c r="TPY476" s="433"/>
      <c r="TPZ476" s="433"/>
      <c r="TQA476" s="433"/>
      <c r="TQB476" s="433"/>
      <c r="TQC476" s="433"/>
      <c r="TQD476" s="433"/>
      <c r="TQE476" s="433"/>
      <c r="TQF476" s="433"/>
      <c r="TQG476" s="433"/>
      <c r="TQH476" s="433"/>
      <c r="TQI476" s="433"/>
      <c r="TQJ476" s="433"/>
      <c r="TQK476" s="433"/>
      <c r="TQL476" s="433"/>
      <c r="TQM476" s="433"/>
      <c r="TQN476" s="433"/>
      <c r="TQO476" s="433"/>
      <c r="TQP476" s="433"/>
      <c r="TQQ476" s="433"/>
      <c r="TQR476" s="433"/>
      <c r="TQS476" s="433"/>
      <c r="TQT476" s="433"/>
      <c r="TQU476" s="433"/>
      <c r="TQV476" s="433"/>
      <c r="TQW476" s="433"/>
      <c r="TQX476" s="433"/>
      <c r="TQY476" s="433"/>
      <c r="TQZ476" s="433"/>
      <c r="TRA476" s="433"/>
      <c r="TRB476" s="433"/>
      <c r="TRC476" s="433"/>
      <c r="TRD476" s="433"/>
      <c r="TRE476" s="433"/>
      <c r="TRF476" s="433"/>
      <c r="TRG476" s="433"/>
      <c r="TRH476" s="433"/>
      <c r="TRI476" s="433"/>
      <c r="TRJ476" s="433"/>
      <c r="TRK476" s="433"/>
      <c r="TRL476" s="433"/>
      <c r="TRM476" s="433"/>
      <c r="TRN476" s="433"/>
      <c r="TRO476" s="433"/>
      <c r="TRP476" s="433"/>
      <c r="TRQ476" s="433"/>
      <c r="TRR476" s="433"/>
      <c r="TRS476" s="433"/>
      <c r="TRT476" s="433"/>
      <c r="TRU476" s="433"/>
      <c r="TRV476" s="433"/>
      <c r="TRW476" s="433"/>
      <c r="TRX476" s="433"/>
      <c r="TRY476" s="433"/>
      <c r="TRZ476" s="433"/>
      <c r="TSA476" s="433"/>
      <c r="TSB476" s="433"/>
      <c r="TSC476" s="433"/>
      <c r="TSD476" s="433"/>
      <c r="TSE476" s="433"/>
      <c r="TSF476" s="433"/>
      <c r="TSG476" s="433"/>
      <c r="TSH476" s="433"/>
      <c r="TSI476" s="433"/>
      <c r="TSJ476" s="433"/>
      <c r="TSK476" s="433"/>
      <c r="TSL476" s="433"/>
      <c r="TSM476" s="433"/>
      <c r="TSN476" s="433"/>
      <c r="TSO476" s="433"/>
      <c r="TSP476" s="433"/>
      <c r="TSQ476" s="433"/>
      <c r="TSR476" s="433"/>
      <c r="TSS476" s="433"/>
      <c r="TST476" s="433"/>
      <c r="TSU476" s="433"/>
      <c r="TSV476" s="433"/>
      <c r="TSW476" s="433"/>
      <c r="TSX476" s="433"/>
      <c r="TSY476" s="433"/>
      <c r="TSZ476" s="433"/>
      <c r="TTA476" s="433"/>
      <c r="TTB476" s="433"/>
      <c r="TTC476" s="433"/>
      <c r="TTD476" s="433"/>
      <c r="TTE476" s="433"/>
      <c r="TTF476" s="433"/>
      <c r="TTG476" s="433"/>
      <c r="TTH476" s="433"/>
      <c r="TTI476" s="433"/>
      <c r="TTJ476" s="433"/>
      <c r="TTK476" s="433"/>
      <c r="TTL476" s="433"/>
      <c r="TTM476" s="433"/>
      <c r="TTN476" s="433"/>
      <c r="TTO476" s="433"/>
      <c r="TTP476" s="433"/>
      <c r="TTQ476" s="433"/>
      <c r="TTR476" s="433"/>
      <c r="TTS476" s="433"/>
      <c r="TTT476" s="433"/>
      <c r="TTU476" s="433"/>
      <c r="TTV476" s="433"/>
      <c r="TTW476" s="433"/>
      <c r="TTX476" s="433"/>
      <c r="TTY476" s="433"/>
      <c r="TTZ476" s="433"/>
      <c r="TUA476" s="433"/>
      <c r="TUB476" s="433"/>
      <c r="TUC476" s="433"/>
      <c r="TUD476" s="433"/>
      <c r="TUE476" s="433"/>
      <c r="TUF476" s="433"/>
      <c r="TUG476" s="433"/>
      <c r="TUH476" s="433"/>
      <c r="TUI476" s="433"/>
      <c r="TUJ476" s="433"/>
      <c r="TUK476" s="433"/>
      <c r="TUL476" s="433"/>
      <c r="TUM476" s="433"/>
      <c r="TUN476" s="433"/>
      <c r="TUO476" s="433"/>
      <c r="TUP476" s="433"/>
      <c r="TUQ476" s="433"/>
      <c r="TUR476" s="433"/>
      <c r="TUS476" s="433"/>
      <c r="TUT476" s="433"/>
      <c r="TUU476" s="433"/>
      <c r="TUV476" s="433"/>
      <c r="TUW476" s="433"/>
      <c r="TUX476" s="433"/>
      <c r="TUY476" s="433"/>
      <c r="TUZ476" s="433"/>
      <c r="TVA476" s="433"/>
      <c r="TVB476" s="433"/>
      <c r="TVC476" s="433"/>
      <c r="TVD476" s="433"/>
      <c r="TVE476" s="433"/>
      <c r="TVF476" s="433"/>
      <c r="TVG476" s="433"/>
      <c r="TVH476" s="433"/>
      <c r="TVI476" s="433"/>
      <c r="TVJ476" s="433"/>
      <c r="TVK476" s="433"/>
      <c r="TVL476" s="433"/>
      <c r="TVM476" s="433"/>
      <c r="TVN476" s="433"/>
      <c r="TVO476" s="433"/>
      <c r="TVP476" s="433"/>
      <c r="TVQ476" s="433"/>
      <c r="TVR476" s="433"/>
      <c r="TVS476" s="433"/>
      <c r="TVT476" s="433"/>
      <c r="TVU476" s="433"/>
      <c r="TVV476" s="433"/>
      <c r="TVW476" s="433"/>
      <c r="TVX476" s="433"/>
      <c r="TVY476" s="433"/>
      <c r="TVZ476" s="433"/>
      <c r="TWA476" s="433"/>
      <c r="TWB476" s="433"/>
      <c r="TWC476" s="433"/>
      <c r="TWD476" s="433"/>
      <c r="TWE476" s="433"/>
      <c r="TWF476" s="433"/>
      <c r="TWG476" s="433"/>
      <c r="TWH476" s="433"/>
      <c r="TWI476" s="433"/>
      <c r="TWJ476" s="433"/>
      <c r="TWK476" s="433"/>
      <c r="TWL476" s="433"/>
      <c r="TWM476" s="433"/>
      <c r="TWN476" s="433"/>
      <c r="TWO476" s="433"/>
      <c r="TWP476" s="433"/>
      <c r="TWQ476" s="433"/>
      <c r="TWR476" s="433"/>
      <c r="TWS476" s="433"/>
      <c r="TWT476" s="433"/>
      <c r="TWU476" s="433"/>
      <c r="TWV476" s="433"/>
      <c r="TWW476" s="433"/>
      <c r="TWX476" s="433"/>
      <c r="TWY476" s="433"/>
      <c r="TWZ476" s="433"/>
      <c r="TXA476" s="433"/>
      <c r="TXB476" s="433"/>
      <c r="TXC476" s="433"/>
      <c r="TXD476" s="433"/>
      <c r="TXE476" s="433"/>
      <c r="TXF476" s="433"/>
      <c r="TXG476" s="433"/>
      <c r="TXH476" s="433"/>
      <c r="TXI476" s="433"/>
      <c r="TXJ476" s="433"/>
      <c r="TXK476" s="433"/>
      <c r="TXL476" s="433"/>
      <c r="TXM476" s="433"/>
      <c r="TXN476" s="433"/>
      <c r="TXO476" s="433"/>
      <c r="TXP476" s="433"/>
      <c r="TXQ476" s="433"/>
      <c r="TXR476" s="433"/>
      <c r="TXS476" s="433"/>
      <c r="TXT476" s="433"/>
      <c r="TXU476" s="433"/>
      <c r="TXV476" s="433"/>
      <c r="TXW476" s="433"/>
      <c r="TXX476" s="433"/>
      <c r="TXY476" s="433"/>
      <c r="TXZ476" s="433"/>
      <c r="TYA476" s="433"/>
      <c r="TYB476" s="433"/>
      <c r="TYC476" s="433"/>
      <c r="TYD476" s="433"/>
      <c r="TYE476" s="433"/>
      <c r="TYF476" s="433"/>
      <c r="TYG476" s="433"/>
      <c r="TYH476" s="433"/>
      <c r="TYI476" s="433"/>
      <c r="TYJ476" s="433"/>
      <c r="TYK476" s="433"/>
      <c r="TYL476" s="433"/>
      <c r="TYM476" s="433"/>
      <c r="TYN476" s="433"/>
      <c r="TYO476" s="433"/>
      <c r="TYP476" s="433"/>
      <c r="TYQ476" s="433"/>
      <c r="TYR476" s="433"/>
      <c r="TYS476" s="433"/>
      <c r="TYT476" s="433"/>
      <c r="TYU476" s="433"/>
      <c r="TYV476" s="433"/>
      <c r="TYW476" s="433"/>
      <c r="TYX476" s="433"/>
      <c r="TYY476" s="433"/>
      <c r="TYZ476" s="433"/>
      <c r="TZA476" s="433"/>
      <c r="TZB476" s="433"/>
      <c r="TZC476" s="433"/>
      <c r="TZD476" s="433"/>
      <c r="TZE476" s="433"/>
      <c r="TZF476" s="433"/>
      <c r="TZG476" s="433"/>
      <c r="TZH476" s="433"/>
      <c r="TZI476" s="433"/>
      <c r="TZJ476" s="433"/>
      <c r="TZK476" s="433"/>
      <c r="TZL476" s="433"/>
      <c r="TZM476" s="433"/>
      <c r="TZN476" s="433"/>
      <c r="TZO476" s="433"/>
      <c r="TZP476" s="433"/>
      <c r="TZQ476" s="433"/>
      <c r="TZR476" s="433"/>
      <c r="TZS476" s="433"/>
      <c r="TZT476" s="433"/>
      <c r="TZU476" s="433"/>
      <c r="TZV476" s="433"/>
      <c r="TZW476" s="433"/>
      <c r="TZX476" s="433"/>
      <c r="TZY476" s="433"/>
      <c r="TZZ476" s="433"/>
      <c r="UAA476" s="433"/>
      <c r="UAB476" s="433"/>
      <c r="UAC476" s="433"/>
      <c r="UAD476" s="433"/>
      <c r="UAE476" s="433"/>
      <c r="UAF476" s="433"/>
      <c r="UAG476" s="433"/>
      <c r="UAH476" s="433"/>
      <c r="UAI476" s="433"/>
      <c r="UAJ476" s="433"/>
      <c r="UAK476" s="433"/>
      <c r="UAL476" s="433"/>
      <c r="UAM476" s="433"/>
      <c r="UAN476" s="433"/>
      <c r="UAO476" s="433"/>
      <c r="UAP476" s="433"/>
      <c r="UAQ476" s="433"/>
      <c r="UAR476" s="433"/>
      <c r="UAS476" s="433"/>
      <c r="UAT476" s="433"/>
      <c r="UAU476" s="433"/>
      <c r="UAV476" s="433"/>
      <c r="UAW476" s="433"/>
      <c r="UAX476" s="433"/>
      <c r="UAY476" s="433"/>
      <c r="UAZ476" s="433"/>
      <c r="UBA476" s="433"/>
      <c r="UBB476" s="433"/>
      <c r="UBC476" s="433"/>
      <c r="UBD476" s="433"/>
      <c r="UBE476" s="433"/>
      <c r="UBF476" s="433"/>
      <c r="UBG476" s="433"/>
      <c r="UBH476" s="433"/>
      <c r="UBI476" s="433"/>
      <c r="UBJ476" s="433"/>
      <c r="UBK476" s="433"/>
      <c r="UBL476" s="433"/>
      <c r="UBM476" s="433"/>
      <c r="UBN476" s="433"/>
      <c r="UBO476" s="433"/>
      <c r="UBP476" s="433"/>
      <c r="UBQ476" s="433"/>
      <c r="UBR476" s="433"/>
      <c r="UBS476" s="433"/>
      <c r="UBT476" s="433"/>
      <c r="UBU476" s="433"/>
      <c r="UBV476" s="433"/>
      <c r="UBW476" s="433"/>
      <c r="UBX476" s="433"/>
      <c r="UBY476" s="433"/>
      <c r="UBZ476" s="433"/>
      <c r="UCA476" s="433"/>
      <c r="UCB476" s="433"/>
      <c r="UCC476" s="433"/>
      <c r="UCD476" s="433"/>
      <c r="UCE476" s="433"/>
      <c r="UCF476" s="433"/>
      <c r="UCG476" s="433"/>
      <c r="UCH476" s="433"/>
      <c r="UCI476" s="433"/>
      <c r="UCJ476" s="433"/>
      <c r="UCK476" s="433"/>
      <c r="UCL476" s="433"/>
      <c r="UCM476" s="433"/>
      <c r="UCN476" s="433"/>
      <c r="UCO476" s="433"/>
      <c r="UCP476" s="433"/>
      <c r="UCQ476" s="433"/>
      <c r="UCR476" s="433"/>
      <c r="UCS476" s="433"/>
      <c r="UCT476" s="433"/>
      <c r="UCU476" s="433"/>
      <c r="UCV476" s="433"/>
      <c r="UCW476" s="433"/>
      <c r="UCX476" s="433"/>
      <c r="UCY476" s="433"/>
      <c r="UCZ476" s="433"/>
      <c r="UDA476" s="433"/>
      <c r="UDB476" s="433"/>
      <c r="UDC476" s="433"/>
      <c r="UDD476" s="433"/>
      <c r="UDE476" s="433"/>
      <c r="UDF476" s="433"/>
      <c r="UDG476" s="433"/>
      <c r="UDH476" s="433"/>
      <c r="UDI476" s="433"/>
      <c r="UDJ476" s="433"/>
      <c r="UDK476" s="433"/>
      <c r="UDL476" s="433"/>
      <c r="UDM476" s="433"/>
      <c r="UDN476" s="433"/>
      <c r="UDO476" s="433"/>
      <c r="UDP476" s="433"/>
      <c r="UDQ476" s="433"/>
      <c r="UDR476" s="433"/>
      <c r="UDS476" s="433"/>
      <c r="UDT476" s="433"/>
      <c r="UDU476" s="433"/>
      <c r="UDV476" s="433"/>
      <c r="UDW476" s="433"/>
      <c r="UDX476" s="433"/>
      <c r="UDY476" s="433"/>
      <c r="UDZ476" s="433"/>
      <c r="UEA476" s="433"/>
      <c r="UEB476" s="433"/>
      <c r="UEC476" s="433"/>
      <c r="UED476" s="433"/>
      <c r="UEE476" s="433"/>
      <c r="UEF476" s="433"/>
      <c r="UEG476" s="433"/>
      <c r="UEH476" s="433"/>
      <c r="UEI476" s="433"/>
      <c r="UEJ476" s="433"/>
      <c r="UEK476" s="433"/>
      <c r="UEL476" s="433"/>
      <c r="UEM476" s="433"/>
      <c r="UEN476" s="433"/>
      <c r="UEO476" s="433"/>
      <c r="UEP476" s="433"/>
      <c r="UEQ476" s="433"/>
      <c r="UER476" s="433"/>
      <c r="UES476" s="433"/>
      <c r="UET476" s="433"/>
      <c r="UEU476" s="433"/>
      <c r="UEV476" s="433"/>
      <c r="UEW476" s="433"/>
      <c r="UEX476" s="433"/>
      <c r="UEY476" s="433"/>
      <c r="UEZ476" s="433"/>
      <c r="UFA476" s="433"/>
      <c r="UFB476" s="433"/>
      <c r="UFC476" s="433"/>
      <c r="UFD476" s="433"/>
      <c r="UFE476" s="433"/>
      <c r="UFF476" s="433"/>
      <c r="UFG476" s="433"/>
      <c r="UFH476" s="433"/>
      <c r="UFI476" s="433"/>
      <c r="UFJ476" s="433"/>
      <c r="UFK476" s="433"/>
      <c r="UFL476" s="433"/>
      <c r="UFM476" s="433"/>
      <c r="UFN476" s="433"/>
      <c r="UFO476" s="433"/>
      <c r="UFP476" s="433"/>
      <c r="UFQ476" s="433"/>
      <c r="UFR476" s="433"/>
      <c r="UFS476" s="433"/>
      <c r="UFT476" s="433"/>
      <c r="UFU476" s="433"/>
      <c r="UFV476" s="433"/>
      <c r="UFW476" s="433"/>
      <c r="UFX476" s="433"/>
      <c r="UFY476" s="433"/>
      <c r="UFZ476" s="433"/>
      <c r="UGA476" s="433"/>
      <c r="UGB476" s="433"/>
      <c r="UGC476" s="433"/>
      <c r="UGD476" s="433"/>
      <c r="UGE476" s="433"/>
      <c r="UGF476" s="433"/>
      <c r="UGG476" s="433"/>
      <c r="UGH476" s="433"/>
      <c r="UGI476" s="433"/>
      <c r="UGJ476" s="433"/>
      <c r="UGK476" s="433"/>
      <c r="UGL476" s="433"/>
      <c r="UGM476" s="433"/>
      <c r="UGN476" s="433"/>
      <c r="UGO476" s="433"/>
      <c r="UGP476" s="433"/>
      <c r="UGQ476" s="433"/>
      <c r="UGR476" s="433"/>
      <c r="UGS476" s="433"/>
      <c r="UGT476" s="433"/>
      <c r="UGU476" s="433"/>
      <c r="UGV476" s="433"/>
      <c r="UGW476" s="433"/>
      <c r="UGX476" s="433"/>
      <c r="UGY476" s="433"/>
      <c r="UGZ476" s="433"/>
      <c r="UHA476" s="433"/>
      <c r="UHB476" s="433"/>
      <c r="UHC476" s="433"/>
      <c r="UHD476" s="433"/>
      <c r="UHE476" s="433"/>
      <c r="UHF476" s="433"/>
      <c r="UHG476" s="433"/>
      <c r="UHH476" s="433"/>
      <c r="UHI476" s="433"/>
      <c r="UHJ476" s="433"/>
      <c r="UHK476" s="433"/>
      <c r="UHL476" s="433"/>
      <c r="UHM476" s="433"/>
      <c r="UHN476" s="433"/>
      <c r="UHO476" s="433"/>
      <c r="UHP476" s="433"/>
      <c r="UHQ476" s="433"/>
      <c r="UHR476" s="433"/>
      <c r="UHS476" s="433"/>
      <c r="UHT476" s="433"/>
      <c r="UHU476" s="433"/>
      <c r="UHV476" s="433"/>
      <c r="UHW476" s="433"/>
      <c r="UHX476" s="433"/>
      <c r="UHY476" s="433"/>
      <c r="UHZ476" s="433"/>
      <c r="UIA476" s="433"/>
      <c r="UIB476" s="433"/>
      <c r="UIC476" s="433"/>
      <c r="UID476" s="433"/>
      <c r="UIE476" s="433"/>
      <c r="UIF476" s="433"/>
      <c r="UIG476" s="433"/>
      <c r="UIH476" s="433"/>
      <c r="UII476" s="433"/>
      <c r="UIJ476" s="433"/>
      <c r="UIK476" s="433"/>
      <c r="UIL476" s="433"/>
      <c r="UIM476" s="433"/>
      <c r="UIN476" s="433"/>
      <c r="UIO476" s="433"/>
      <c r="UIP476" s="433"/>
      <c r="UIQ476" s="433"/>
      <c r="UIR476" s="433"/>
      <c r="UIS476" s="433"/>
      <c r="UIT476" s="433"/>
      <c r="UIU476" s="433"/>
      <c r="UIV476" s="433"/>
      <c r="UIW476" s="433"/>
      <c r="UIX476" s="433"/>
      <c r="UIY476" s="433"/>
      <c r="UIZ476" s="433"/>
      <c r="UJA476" s="433"/>
      <c r="UJB476" s="433"/>
      <c r="UJC476" s="433"/>
      <c r="UJD476" s="433"/>
      <c r="UJE476" s="433"/>
      <c r="UJF476" s="433"/>
      <c r="UJG476" s="433"/>
      <c r="UJH476" s="433"/>
      <c r="UJI476" s="433"/>
      <c r="UJJ476" s="433"/>
      <c r="UJK476" s="433"/>
      <c r="UJL476" s="433"/>
      <c r="UJM476" s="433"/>
      <c r="UJN476" s="433"/>
      <c r="UJO476" s="433"/>
      <c r="UJP476" s="433"/>
      <c r="UJQ476" s="433"/>
      <c r="UJR476" s="433"/>
      <c r="UJS476" s="433"/>
      <c r="UJT476" s="433"/>
      <c r="UJU476" s="433"/>
      <c r="UJV476" s="433"/>
      <c r="UJW476" s="433"/>
      <c r="UJX476" s="433"/>
      <c r="UJY476" s="433"/>
      <c r="UJZ476" s="433"/>
      <c r="UKA476" s="433"/>
      <c r="UKB476" s="433"/>
      <c r="UKC476" s="433"/>
      <c r="UKD476" s="433"/>
      <c r="UKE476" s="433"/>
      <c r="UKF476" s="433"/>
      <c r="UKG476" s="433"/>
      <c r="UKH476" s="433"/>
      <c r="UKI476" s="433"/>
      <c r="UKJ476" s="433"/>
      <c r="UKK476" s="433"/>
      <c r="UKL476" s="433"/>
      <c r="UKM476" s="433"/>
      <c r="UKN476" s="433"/>
      <c r="UKO476" s="433"/>
      <c r="UKP476" s="433"/>
      <c r="UKQ476" s="433"/>
      <c r="UKR476" s="433"/>
      <c r="UKS476" s="433"/>
      <c r="UKT476" s="433"/>
      <c r="UKU476" s="433"/>
      <c r="UKV476" s="433"/>
      <c r="UKW476" s="433"/>
      <c r="UKX476" s="433"/>
      <c r="UKY476" s="433"/>
      <c r="UKZ476" s="433"/>
      <c r="ULA476" s="433"/>
      <c r="ULB476" s="433"/>
      <c r="ULC476" s="433"/>
      <c r="ULD476" s="433"/>
      <c r="ULE476" s="433"/>
      <c r="ULF476" s="433"/>
      <c r="ULG476" s="433"/>
      <c r="ULH476" s="433"/>
      <c r="ULI476" s="433"/>
      <c r="ULJ476" s="433"/>
      <c r="ULK476" s="433"/>
      <c r="ULL476" s="433"/>
      <c r="ULM476" s="433"/>
      <c r="ULN476" s="433"/>
      <c r="ULO476" s="433"/>
      <c r="ULP476" s="433"/>
      <c r="ULQ476" s="433"/>
      <c r="ULR476" s="433"/>
      <c r="ULS476" s="433"/>
      <c r="ULT476" s="433"/>
      <c r="ULU476" s="433"/>
      <c r="ULV476" s="433"/>
      <c r="ULW476" s="433"/>
      <c r="ULX476" s="433"/>
      <c r="ULY476" s="433"/>
      <c r="ULZ476" s="433"/>
      <c r="UMA476" s="433"/>
      <c r="UMB476" s="433"/>
      <c r="UMC476" s="433"/>
      <c r="UMD476" s="433"/>
      <c r="UME476" s="433"/>
      <c r="UMF476" s="433"/>
      <c r="UMG476" s="433"/>
      <c r="UMH476" s="433"/>
      <c r="UMI476" s="433"/>
      <c r="UMJ476" s="433"/>
      <c r="UMK476" s="433"/>
      <c r="UML476" s="433"/>
      <c r="UMM476" s="433"/>
      <c r="UMN476" s="433"/>
      <c r="UMO476" s="433"/>
      <c r="UMP476" s="433"/>
      <c r="UMQ476" s="433"/>
      <c r="UMR476" s="433"/>
      <c r="UMS476" s="433"/>
      <c r="UMT476" s="433"/>
      <c r="UMU476" s="433"/>
      <c r="UMV476" s="433"/>
      <c r="UMW476" s="433"/>
      <c r="UMX476" s="433"/>
      <c r="UMY476" s="433"/>
      <c r="UMZ476" s="433"/>
      <c r="UNA476" s="433"/>
      <c r="UNB476" s="433"/>
      <c r="UNC476" s="433"/>
      <c r="UND476" s="433"/>
      <c r="UNE476" s="433"/>
      <c r="UNF476" s="433"/>
      <c r="UNG476" s="433"/>
      <c r="UNH476" s="433"/>
      <c r="UNI476" s="433"/>
      <c r="UNJ476" s="433"/>
      <c r="UNK476" s="433"/>
      <c r="UNL476" s="433"/>
      <c r="UNM476" s="433"/>
      <c r="UNN476" s="433"/>
      <c r="UNO476" s="433"/>
      <c r="UNP476" s="433"/>
      <c r="UNQ476" s="433"/>
      <c r="UNR476" s="433"/>
      <c r="UNS476" s="433"/>
      <c r="UNT476" s="433"/>
      <c r="UNU476" s="433"/>
      <c r="UNV476" s="433"/>
      <c r="UNW476" s="433"/>
      <c r="UNX476" s="433"/>
      <c r="UNY476" s="433"/>
      <c r="UNZ476" s="433"/>
      <c r="UOA476" s="433"/>
      <c r="UOB476" s="433"/>
      <c r="UOC476" s="433"/>
      <c r="UOD476" s="433"/>
      <c r="UOE476" s="433"/>
      <c r="UOF476" s="433"/>
      <c r="UOG476" s="433"/>
      <c r="UOH476" s="433"/>
      <c r="UOI476" s="433"/>
      <c r="UOJ476" s="433"/>
      <c r="UOK476" s="433"/>
      <c r="UOL476" s="433"/>
      <c r="UOM476" s="433"/>
      <c r="UON476" s="433"/>
      <c r="UOO476" s="433"/>
      <c r="UOP476" s="433"/>
      <c r="UOQ476" s="433"/>
      <c r="UOR476" s="433"/>
      <c r="UOS476" s="433"/>
      <c r="UOT476" s="433"/>
      <c r="UOU476" s="433"/>
      <c r="UOV476" s="433"/>
      <c r="UOW476" s="433"/>
      <c r="UOX476" s="433"/>
      <c r="UOY476" s="433"/>
      <c r="UOZ476" s="433"/>
      <c r="UPA476" s="433"/>
      <c r="UPB476" s="433"/>
      <c r="UPC476" s="433"/>
      <c r="UPD476" s="433"/>
      <c r="UPE476" s="433"/>
      <c r="UPF476" s="433"/>
      <c r="UPG476" s="433"/>
      <c r="UPH476" s="433"/>
      <c r="UPI476" s="433"/>
      <c r="UPJ476" s="433"/>
      <c r="UPK476" s="433"/>
      <c r="UPL476" s="433"/>
      <c r="UPM476" s="433"/>
      <c r="UPN476" s="433"/>
      <c r="UPO476" s="433"/>
      <c r="UPP476" s="433"/>
      <c r="UPQ476" s="433"/>
      <c r="UPR476" s="433"/>
      <c r="UPS476" s="433"/>
      <c r="UPT476" s="433"/>
      <c r="UPU476" s="433"/>
      <c r="UPV476" s="433"/>
      <c r="UPW476" s="433"/>
      <c r="UPX476" s="433"/>
      <c r="UPY476" s="433"/>
      <c r="UPZ476" s="433"/>
      <c r="UQA476" s="433"/>
      <c r="UQB476" s="433"/>
      <c r="UQC476" s="433"/>
      <c r="UQD476" s="433"/>
      <c r="UQE476" s="433"/>
      <c r="UQF476" s="433"/>
      <c r="UQG476" s="433"/>
      <c r="UQH476" s="433"/>
      <c r="UQI476" s="433"/>
      <c r="UQJ476" s="433"/>
      <c r="UQK476" s="433"/>
      <c r="UQL476" s="433"/>
      <c r="UQM476" s="433"/>
      <c r="UQN476" s="433"/>
      <c r="UQO476" s="433"/>
      <c r="UQP476" s="433"/>
      <c r="UQQ476" s="433"/>
      <c r="UQR476" s="433"/>
      <c r="UQS476" s="433"/>
      <c r="UQT476" s="433"/>
      <c r="UQU476" s="433"/>
      <c r="UQV476" s="433"/>
      <c r="UQW476" s="433"/>
      <c r="UQX476" s="433"/>
      <c r="UQY476" s="433"/>
      <c r="UQZ476" s="433"/>
      <c r="URA476" s="433"/>
      <c r="URB476" s="433"/>
      <c r="URC476" s="433"/>
      <c r="URD476" s="433"/>
      <c r="URE476" s="433"/>
      <c r="URF476" s="433"/>
      <c r="URG476" s="433"/>
      <c r="URH476" s="433"/>
      <c r="URI476" s="433"/>
      <c r="URJ476" s="433"/>
      <c r="URK476" s="433"/>
      <c r="URL476" s="433"/>
      <c r="URM476" s="433"/>
      <c r="URN476" s="433"/>
      <c r="URO476" s="433"/>
      <c r="URP476" s="433"/>
      <c r="URQ476" s="433"/>
      <c r="URR476" s="433"/>
      <c r="URS476" s="433"/>
      <c r="URT476" s="433"/>
      <c r="URU476" s="433"/>
      <c r="URV476" s="433"/>
      <c r="URW476" s="433"/>
      <c r="URX476" s="433"/>
      <c r="URY476" s="433"/>
      <c r="URZ476" s="433"/>
      <c r="USA476" s="433"/>
      <c r="USB476" s="433"/>
      <c r="USC476" s="433"/>
      <c r="USD476" s="433"/>
      <c r="USE476" s="433"/>
      <c r="USF476" s="433"/>
      <c r="USG476" s="433"/>
      <c r="USH476" s="433"/>
      <c r="USI476" s="433"/>
      <c r="USJ476" s="433"/>
      <c r="USK476" s="433"/>
      <c r="USL476" s="433"/>
      <c r="USM476" s="433"/>
      <c r="USN476" s="433"/>
      <c r="USO476" s="433"/>
      <c r="USP476" s="433"/>
      <c r="USQ476" s="433"/>
      <c r="USR476" s="433"/>
      <c r="USS476" s="433"/>
      <c r="UST476" s="433"/>
      <c r="USU476" s="433"/>
      <c r="USV476" s="433"/>
      <c r="USW476" s="433"/>
      <c r="USX476" s="433"/>
      <c r="USY476" s="433"/>
      <c r="USZ476" s="433"/>
      <c r="UTA476" s="433"/>
      <c r="UTB476" s="433"/>
      <c r="UTC476" s="433"/>
      <c r="UTD476" s="433"/>
      <c r="UTE476" s="433"/>
      <c r="UTF476" s="433"/>
      <c r="UTG476" s="433"/>
      <c r="UTH476" s="433"/>
      <c r="UTI476" s="433"/>
      <c r="UTJ476" s="433"/>
      <c r="UTK476" s="433"/>
      <c r="UTL476" s="433"/>
      <c r="UTM476" s="433"/>
      <c r="UTN476" s="433"/>
      <c r="UTO476" s="433"/>
      <c r="UTP476" s="433"/>
      <c r="UTQ476" s="433"/>
      <c r="UTR476" s="433"/>
      <c r="UTS476" s="433"/>
      <c r="UTT476" s="433"/>
      <c r="UTU476" s="433"/>
      <c r="UTV476" s="433"/>
      <c r="UTW476" s="433"/>
      <c r="UTX476" s="433"/>
      <c r="UTY476" s="433"/>
      <c r="UTZ476" s="433"/>
      <c r="UUA476" s="433"/>
      <c r="UUB476" s="433"/>
      <c r="UUC476" s="433"/>
      <c r="UUD476" s="433"/>
      <c r="UUE476" s="433"/>
      <c r="UUF476" s="433"/>
      <c r="UUG476" s="433"/>
      <c r="UUH476" s="433"/>
      <c r="UUI476" s="433"/>
      <c r="UUJ476" s="433"/>
      <c r="UUK476" s="433"/>
      <c r="UUL476" s="433"/>
      <c r="UUM476" s="433"/>
      <c r="UUN476" s="433"/>
      <c r="UUO476" s="433"/>
      <c r="UUP476" s="433"/>
      <c r="UUQ476" s="433"/>
      <c r="UUR476" s="433"/>
      <c r="UUS476" s="433"/>
      <c r="UUT476" s="433"/>
      <c r="UUU476" s="433"/>
      <c r="UUV476" s="433"/>
      <c r="UUW476" s="433"/>
      <c r="UUX476" s="433"/>
      <c r="UUY476" s="433"/>
      <c r="UUZ476" s="433"/>
      <c r="UVA476" s="433"/>
      <c r="UVB476" s="433"/>
      <c r="UVC476" s="433"/>
      <c r="UVD476" s="433"/>
      <c r="UVE476" s="433"/>
      <c r="UVF476" s="433"/>
      <c r="UVG476" s="433"/>
      <c r="UVH476" s="433"/>
      <c r="UVI476" s="433"/>
      <c r="UVJ476" s="433"/>
      <c r="UVK476" s="433"/>
      <c r="UVL476" s="433"/>
      <c r="UVM476" s="433"/>
      <c r="UVN476" s="433"/>
      <c r="UVO476" s="433"/>
      <c r="UVP476" s="433"/>
      <c r="UVQ476" s="433"/>
      <c r="UVR476" s="433"/>
      <c r="UVS476" s="433"/>
      <c r="UVT476" s="433"/>
      <c r="UVU476" s="433"/>
      <c r="UVV476" s="433"/>
      <c r="UVW476" s="433"/>
      <c r="UVX476" s="433"/>
      <c r="UVY476" s="433"/>
      <c r="UVZ476" s="433"/>
      <c r="UWA476" s="433"/>
      <c r="UWB476" s="433"/>
      <c r="UWC476" s="433"/>
      <c r="UWD476" s="433"/>
      <c r="UWE476" s="433"/>
      <c r="UWF476" s="433"/>
      <c r="UWG476" s="433"/>
      <c r="UWH476" s="433"/>
      <c r="UWI476" s="433"/>
      <c r="UWJ476" s="433"/>
      <c r="UWK476" s="433"/>
      <c r="UWL476" s="433"/>
      <c r="UWM476" s="433"/>
      <c r="UWN476" s="433"/>
      <c r="UWO476" s="433"/>
      <c r="UWP476" s="433"/>
      <c r="UWQ476" s="433"/>
      <c r="UWR476" s="433"/>
      <c r="UWS476" s="433"/>
      <c r="UWT476" s="433"/>
      <c r="UWU476" s="433"/>
      <c r="UWV476" s="433"/>
      <c r="UWW476" s="433"/>
      <c r="UWX476" s="433"/>
      <c r="UWY476" s="433"/>
      <c r="UWZ476" s="433"/>
      <c r="UXA476" s="433"/>
      <c r="UXB476" s="433"/>
      <c r="UXC476" s="433"/>
      <c r="UXD476" s="433"/>
      <c r="UXE476" s="433"/>
      <c r="UXF476" s="433"/>
      <c r="UXG476" s="433"/>
      <c r="UXH476" s="433"/>
      <c r="UXI476" s="433"/>
      <c r="UXJ476" s="433"/>
      <c r="UXK476" s="433"/>
      <c r="UXL476" s="433"/>
      <c r="UXM476" s="433"/>
      <c r="UXN476" s="433"/>
      <c r="UXO476" s="433"/>
      <c r="UXP476" s="433"/>
      <c r="UXQ476" s="433"/>
      <c r="UXR476" s="433"/>
      <c r="UXS476" s="433"/>
      <c r="UXT476" s="433"/>
      <c r="UXU476" s="433"/>
      <c r="UXV476" s="433"/>
      <c r="UXW476" s="433"/>
      <c r="UXX476" s="433"/>
      <c r="UXY476" s="433"/>
      <c r="UXZ476" s="433"/>
      <c r="UYA476" s="433"/>
      <c r="UYB476" s="433"/>
      <c r="UYC476" s="433"/>
      <c r="UYD476" s="433"/>
      <c r="UYE476" s="433"/>
      <c r="UYF476" s="433"/>
      <c r="UYG476" s="433"/>
      <c r="UYH476" s="433"/>
      <c r="UYI476" s="433"/>
      <c r="UYJ476" s="433"/>
      <c r="UYK476" s="433"/>
      <c r="UYL476" s="433"/>
      <c r="UYM476" s="433"/>
      <c r="UYN476" s="433"/>
      <c r="UYO476" s="433"/>
      <c r="UYP476" s="433"/>
      <c r="UYQ476" s="433"/>
      <c r="UYR476" s="433"/>
      <c r="UYS476" s="433"/>
      <c r="UYT476" s="433"/>
      <c r="UYU476" s="433"/>
      <c r="UYV476" s="433"/>
      <c r="UYW476" s="433"/>
      <c r="UYX476" s="433"/>
      <c r="UYY476" s="433"/>
      <c r="UYZ476" s="433"/>
      <c r="UZA476" s="433"/>
      <c r="UZB476" s="433"/>
      <c r="UZC476" s="433"/>
      <c r="UZD476" s="433"/>
      <c r="UZE476" s="433"/>
      <c r="UZF476" s="433"/>
      <c r="UZG476" s="433"/>
      <c r="UZH476" s="433"/>
      <c r="UZI476" s="433"/>
      <c r="UZJ476" s="433"/>
      <c r="UZK476" s="433"/>
      <c r="UZL476" s="433"/>
      <c r="UZM476" s="433"/>
      <c r="UZN476" s="433"/>
      <c r="UZO476" s="433"/>
      <c r="UZP476" s="433"/>
      <c r="UZQ476" s="433"/>
      <c r="UZR476" s="433"/>
      <c r="UZS476" s="433"/>
      <c r="UZT476" s="433"/>
      <c r="UZU476" s="433"/>
      <c r="UZV476" s="433"/>
      <c r="UZW476" s="433"/>
      <c r="UZX476" s="433"/>
      <c r="UZY476" s="433"/>
      <c r="UZZ476" s="433"/>
      <c r="VAA476" s="433"/>
      <c r="VAB476" s="433"/>
      <c r="VAC476" s="433"/>
      <c r="VAD476" s="433"/>
      <c r="VAE476" s="433"/>
      <c r="VAF476" s="433"/>
      <c r="VAG476" s="433"/>
      <c r="VAH476" s="433"/>
      <c r="VAI476" s="433"/>
      <c r="VAJ476" s="433"/>
      <c r="VAK476" s="433"/>
      <c r="VAL476" s="433"/>
      <c r="VAM476" s="433"/>
      <c r="VAN476" s="433"/>
      <c r="VAO476" s="433"/>
      <c r="VAP476" s="433"/>
      <c r="VAQ476" s="433"/>
      <c r="VAR476" s="433"/>
      <c r="VAS476" s="433"/>
      <c r="VAT476" s="433"/>
      <c r="VAU476" s="433"/>
      <c r="VAV476" s="433"/>
      <c r="VAW476" s="433"/>
      <c r="VAX476" s="433"/>
      <c r="VAY476" s="433"/>
      <c r="VAZ476" s="433"/>
      <c r="VBA476" s="433"/>
      <c r="VBB476" s="433"/>
      <c r="VBC476" s="433"/>
      <c r="VBD476" s="433"/>
      <c r="VBE476" s="433"/>
      <c r="VBF476" s="433"/>
      <c r="VBG476" s="433"/>
      <c r="VBH476" s="433"/>
      <c r="VBI476" s="433"/>
      <c r="VBJ476" s="433"/>
      <c r="VBK476" s="433"/>
      <c r="VBL476" s="433"/>
      <c r="VBM476" s="433"/>
      <c r="VBN476" s="433"/>
      <c r="VBO476" s="433"/>
      <c r="VBP476" s="433"/>
      <c r="VBQ476" s="433"/>
      <c r="VBR476" s="433"/>
      <c r="VBS476" s="433"/>
      <c r="VBT476" s="433"/>
      <c r="VBU476" s="433"/>
      <c r="VBV476" s="433"/>
      <c r="VBW476" s="433"/>
      <c r="VBX476" s="433"/>
      <c r="VBY476" s="433"/>
      <c r="VBZ476" s="433"/>
      <c r="VCA476" s="433"/>
      <c r="VCB476" s="433"/>
      <c r="VCC476" s="433"/>
      <c r="VCD476" s="433"/>
      <c r="VCE476" s="433"/>
      <c r="VCF476" s="433"/>
      <c r="VCG476" s="433"/>
      <c r="VCH476" s="433"/>
      <c r="VCI476" s="433"/>
      <c r="VCJ476" s="433"/>
      <c r="VCK476" s="433"/>
      <c r="VCL476" s="433"/>
      <c r="VCM476" s="433"/>
      <c r="VCN476" s="433"/>
      <c r="VCO476" s="433"/>
      <c r="VCP476" s="433"/>
      <c r="VCQ476" s="433"/>
      <c r="VCR476" s="433"/>
      <c r="VCS476" s="433"/>
      <c r="VCT476" s="433"/>
      <c r="VCU476" s="433"/>
      <c r="VCV476" s="433"/>
      <c r="VCW476" s="433"/>
      <c r="VCX476" s="433"/>
      <c r="VCY476" s="433"/>
      <c r="VCZ476" s="433"/>
      <c r="VDA476" s="433"/>
      <c r="VDB476" s="433"/>
      <c r="VDC476" s="433"/>
      <c r="VDD476" s="433"/>
      <c r="VDE476" s="433"/>
      <c r="VDF476" s="433"/>
      <c r="VDG476" s="433"/>
      <c r="VDH476" s="433"/>
      <c r="VDI476" s="433"/>
      <c r="VDJ476" s="433"/>
      <c r="VDK476" s="433"/>
      <c r="VDL476" s="433"/>
      <c r="VDM476" s="433"/>
      <c r="VDN476" s="433"/>
      <c r="VDO476" s="433"/>
      <c r="VDP476" s="433"/>
      <c r="VDQ476" s="433"/>
      <c r="VDR476" s="433"/>
      <c r="VDS476" s="433"/>
      <c r="VDT476" s="433"/>
      <c r="VDU476" s="433"/>
      <c r="VDV476" s="433"/>
      <c r="VDW476" s="433"/>
      <c r="VDX476" s="433"/>
      <c r="VDY476" s="433"/>
      <c r="VDZ476" s="433"/>
      <c r="VEA476" s="433"/>
      <c r="VEB476" s="433"/>
      <c r="VEC476" s="433"/>
      <c r="VED476" s="433"/>
      <c r="VEE476" s="433"/>
      <c r="VEF476" s="433"/>
      <c r="VEG476" s="433"/>
      <c r="VEH476" s="433"/>
      <c r="VEI476" s="433"/>
      <c r="VEJ476" s="433"/>
      <c r="VEK476" s="433"/>
      <c r="VEL476" s="433"/>
      <c r="VEM476" s="433"/>
      <c r="VEN476" s="433"/>
      <c r="VEO476" s="433"/>
      <c r="VEP476" s="433"/>
      <c r="VEQ476" s="433"/>
      <c r="VER476" s="433"/>
      <c r="VES476" s="433"/>
      <c r="VET476" s="433"/>
      <c r="VEU476" s="433"/>
      <c r="VEV476" s="433"/>
      <c r="VEW476" s="433"/>
      <c r="VEX476" s="433"/>
      <c r="VEY476" s="433"/>
      <c r="VEZ476" s="433"/>
      <c r="VFA476" s="433"/>
      <c r="VFB476" s="433"/>
      <c r="VFC476" s="433"/>
      <c r="VFD476" s="433"/>
      <c r="VFE476" s="433"/>
      <c r="VFF476" s="433"/>
      <c r="VFG476" s="433"/>
      <c r="VFH476" s="433"/>
      <c r="VFI476" s="433"/>
      <c r="VFJ476" s="433"/>
      <c r="VFK476" s="433"/>
      <c r="VFL476" s="433"/>
      <c r="VFM476" s="433"/>
      <c r="VFN476" s="433"/>
      <c r="VFO476" s="433"/>
      <c r="VFP476" s="433"/>
      <c r="VFQ476" s="433"/>
      <c r="VFR476" s="433"/>
      <c r="VFS476" s="433"/>
      <c r="VFT476" s="433"/>
      <c r="VFU476" s="433"/>
      <c r="VFV476" s="433"/>
      <c r="VFW476" s="433"/>
      <c r="VFX476" s="433"/>
      <c r="VFY476" s="433"/>
      <c r="VFZ476" s="433"/>
      <c r="VGA476" s="433"/>
      <c r="VGB476" s="433"/>
      <c r="VGC476" s="433"/>
      <c r="VGD476" s="433"/>
      <c r="VGE476" s="433"/>
      <c r="VGF476" s="433"/>
      <c r="VGG476" s="433"/>
      <c r="VGH476" s="433"/>
      <c r="VGI476" s="433"/>
      <c r="VGJ476" s="433"/>
      <c r="VGK476" s="433"/>
      <c r="VGL476" s="433"/>
      <c r="VGM476" s="433"/>
      <c r="VGN476" s="433"/>
      <c r="VGO476" s="433"/>
      <c r="VGP476" s="433"/>
      <c r="VGQ476" s="433"/>
      <c r="VGR476" s="433"/>
      <c r="VGS476" s="433"/>
      <c r="VGT476" s="433"/>
      <c r="VGU476" s="433"/>
      <c r="VGV476" s="433"/>
      <c r="VGW476" s="433"/>
      <c r="VGX476" s="433"/>
      <c r="VGY476" s="433"/>
      <c r="VGZ476" s="433"/>
      <c r="VHA476" s="433"/>
      <c r="VHB476" s="433"/>
      <c r="VHC476" s="433"/>
      <c r="VHD476" s="433"/>
      <c r="VHE476" s="433"/>
      <c r="VHF476" s="433"/>
      <c r="VHG476" s="433"/>
      <c r="VHH476" s="433"/>
      <c r="VHI476" s="433"/>
      <c r="VHJ476" s="433"/>
      <c r="VHK476" s="433"/>
      <c r="VHL476" s="433"/>
      <c r="VHM476" s="433"/>
      <c r="VHN476" s="433"/>
      <c r="VHO476" s="433"/>
      <c r="VHP476" s="433"/>
      <c r="VHQ476" s="433"/>
      <c r="VHR476" s="433"/>
      <c r="VHS476" s="433"/>
      <c r="VHT476" s="433"/>
      <c r="VHU476" s="433"/>
      <c r="VHV476" s="433"/>
      <c r="VHW476" s="433"/>
      <c r="VHX476" s="433"/>
      <c r="VHY476" s="433"/>
      <c r="VHZ476" s="433"/>
      <c r="VIA476" s="433"/>
      <c r="VIB476" s="433"/>
      <c r="VIC476" s="433"/>
      <c r="VID476" s="433"/>
      <c r="VIE476" s="433"/>
      <c r="VIF476" s="433"/>
      <c r="VIG476" s="433"/>
      <c r="VIH476" s="433"/>
      <c r="VII476" s="433"/>
      <c r="VIJ476" s="433"/>
      <c r="VIK476" s="433"/>
      <c r="VIL476" s="433"/>
      <c r="VIM476" s="433"/>
      <c r="VIN476" s="433"/>
      <c r="VIO476" s="433"/>
      <c r="VIP476" s="433"/>
      <c r="VIQ476" s="433"/>
      <c r="VIR476" s="433"/>
      <c r="VIS476" s="433"/>
      <c r="VIT476" s="433"/>
      <c r="VIU476" s="433"/>
      <c r="VIV476" s="433"/>
      <c r="VIW476" s="433"/>
      <c r="VIX476" s="433"/>
      <c r="VIY476" s="433"/>
      <c r="VIZ476" s="433"/>
      <c r="VJA476" s="433"/>
      <c r="VJB476" s="433"/>
      <c r="VJC476" s="433"/>
      <c r="VJD476" s="433"/>
      <c r="VJE476" s="433"/>
      <c r="VJF476" s="433"/>
      <c r="VJG476" s="433"/>
      <c r="VJH476" s="433"/>
      <c r="VJI476" s="433"/>
      <c r="VJJ476" s="433"/>
      <c r="VJK476" s="433"/>
      <c r="VJL476" s="433"/>
      <c r="VJM476" s="433"/>
      <c r="VJN476" s="433"/>
      <c r="VJO476" s="433"/>
      <c r="VJP476" s="433"/>
      <c r="VJQ476" s="433"/>
      <c r="VJR476" s="433"/>
      <c r="VJS476" s="433"/>
      <c r="VJT476" s="433"/>
      <c r="VJU476" s="433"/>
      <c r="VJV476" s="433"/>
      <c r="VJW476" s="433"/>
      <c r="VJX476" s="433"/>
      <c r="VJY476" s="433"/>
      <c r="VJZ476" s="433"/>
      <c r="VKA476" s="433"/>
      <c r="VKB476" s="433"/>
      <c r="VKC476" s="433"/>
      <c r="VKD476" s="433"/>
      <c r="VKE476" s="433"/>
      <c r="VKF476" s="433"/>
      <c r="VKG476" s="433"/>
      <c r="VKH476" s="433"/>
      <c r="VKI476" s="433"/>
      <c r="VKJ476" s="433"/>
      <c r="VKK476" s="433"/>
      <c r="VKL476" s="433"/>
      <c r="VKM476" s="433"/>
      <c r="VKN476" s="433"/>
      <c r="VKO476" s="433"/>
      <c r="VKP476" s="433"/>
      <c r="VKQ476" s="433"/>
      <c r="VKR476" s="433"/>
      <c r="VKS476" s="433"/>
      <c r="VKT476" s="433"/>
      <c r="VKU476" s="433"/>
      <c r="VKV476" s="433"/>
      <c r="VKW476" s="433"/>
      <c r="VKX476" s="433"/>
      <c r="VKY476" s="433"/>
      <c r="VKZ476" s="433"/>
      <c r="VLA476" s="433"/>
      <c r="VLB476" s="433"/>
      <c r="VLC476" s="433"/>
      <c r="VLD476" s="433"/>
      <c r="VLE476" s="433"/>
      <c r="VLF476" s="433"/>
      <c r="VLG476" s="433"/>
      <c r="VLH476" s="433"/>
      <c r="VLI476" s="433"/>
      <c r="VLJ476" s="433"/>
      <c r="VLK476" s="433"/>
      <c r="VLL476" s="433"/>
      <c r="VLM476" s="433"/>
      <c r="VLN476" s="433"/>
      <c r="VLO476" s="433"/>
      <c r="VLP476" s="433"/>
      <c r="VLQ476" s="433"/>
      <c r="VLR476" s="433"/>
      <c r="VLS476" s="433"/>
      <c r="VLT476" s="433"/>
      <c r="VLU476" s="433"/>
      <c r="VLV476" s="433"/>
      <c r="VLW476" s="433"/>
      <c r="VLX476" s="433"/>
      <c r="VLY476" s="433"/>
      <c r="VLZ476" s="433"/>
      <c r="VMA476" s="433"/>
      <c r="VMB476" s="433"/>
      <c r="VMC476" s="433"/>
      <c r="VMD476" s="433"/>
      <c r="VME476" s="433"/>
      <c r="VMF476" s="433"/>
      <c r="VMG476" s="433"/>
      <c r="VMH476" s="433"/>
      <c r="VMI476" s="433"/>
      <c r="VMJ476" s="433"/>
      <c r="VMK476" s="433"/>
      <c r="VML476" s="433"/>
      <c r="VMM476" s="433"/>
      <c r="VMN476" s="433"/>
      <c r="VMO476" s="433"/>
      <c r="VMP476" s="433"/>
      <c r="VMQ476" s="433"/>
      <c r="VMR476" s="433"/>
      <c r="VMS476" s="433"/>
      <c r="VMT476" s="433"/>
      <c r="VMU476" s="433"/>
      <c r="VMV476" s="433"/>
      <c r="VMW476" s="433"/>
      <c r="VMX476" s="433"/>
      <c r="VMY476" s="433"/>
      <c r="VMZ476" s="433"/>
      <c r="VNA476" s="433"/>
      <c r="VNB476" s="433"/>
      <c r="VNC476" s="433"/>
      <c r="VND476" s="433"/>
      <c r="VNE476" s="433"/>
      <c r="VNF476" s="433"/>
      <c r="VNG476" s="433"/>
      <c r="VNH476" s="433"/>
      <c r="VNI476" s="433"/>
      <c r="VNJ476" s="433"/>
      <c r="VNK476" s="433"/>
      <c r="VNL476" s="433"/>
      <c r="VNM476" s="433"/>
      <c r="VNN476" s="433"/>
      <c r="VNO476" s="433"/>
      <c r="VNP476" s="433"/>
      <c r="VNQ476" s="433"/>
      <c r="VNR476" s="433"/>
      <c r="VNS476" s="433"/>
      <c r="VNT476" s="433"/>
      <c r="VNU476" s="433"/>
      <c r="VNV476" s="433"/>
      <c r="VNW476" s="433"/>
      <c r="VNX476" s="433"/>
      <c r="VNY476" s="433"/>
      <c r="VNZ476" s="433"/>
      <c r="VOA476" s="433"/>
      <c r="VOB476" s="433"/>
      <c r="VOC476" s="433"/>
      <c r="VOD476" s="433"/>
      <c r="VOE476" s="433"/>
      <c r="VOF476" s="433"/>
      <c r="VOG476" s="433"/>
      <c r="VOH476" s="433"/>
      <c r="VOI476" s="433"/>
      <c r="VOJ476" s="433"/>
      <c r="VOK476" s="433"/>
      <c r="VOL476" s="433"/>
      <c r="VOM476" s="433"/>
      <c r="VON476" s="433"/>
      <c r="VOO476" s="433"/>
      <c r="VOP476" s="433"/>
      <c r="VOQ476" s="433"/>
      <c r="VOR476" s="433"/>
      <c r="VOS476" s="433"/>
      <c r="VOT476" s="433"/>
      <c r="VOU476" s="433"/>
      <c r="VOV476" s="433"/>
      <c r="VOW476" s="433"/>
      <c r="VOX476" s="433"/>
      <c r="VOY476" s="433"/>
      <c r="VOZ476" s="433"/>
      <c r="VPA476" s="433"/>
      <c r="VPB476" s="433"/>
      <c r="VPC476" s="433"/>
      <c r="VPD476" s="433"/>
      <c r="VPE476" s="433"/>
      <c r="VPF476" s="433"/>
      <c r="VPG476" s="433"/>
      <c r="VPH476" s="433"/>
      <c r="VPI476" s="433"/>
      <c r="VPJ476" s="433"/>
      <c r="VPK476" s="433"/>
      <c r="VPL476" s="433"/>
      <c r="VPM476" s="433"/>
      <c r="VPN476" s="433"/>
      <c r="VPO476" s="433"/>
      <c r="VPP476" s="433"/>
      <c r="VPQ476" s="433"/>
      <c r="VPR476" s="433"/>
      <c r="VPS476" s="433"/>
      <c r="VPT476" s="433"/>
      <c r="VPU476" s="433"/>
      <c r="VPV476" s="433"/>
      <c r="VPW476" s="433"/>
      <c r="VPX476" s="433"/>
      <c r="VPY476" s="433"/>
      <c r="VPZ476" s="433"/>
      <c r="VQA476" s="433"/>
      <c r="VQB476" s="433"/>
      <c r="VQC476" s="433"/>
      <c r="VQD476" s="433"/>
      <c r="VQE476" s="433"/>
      <c r="VQF476" s="433"/>
      <c r="VQG476" s="433"/>
      <c r="VQH476" s="433"/>
      <c r="VQI476" s="433"/>
      <c r="VQJ476" s="433"/>
      <c r="VQK476" s="433"/>
      <c r="VQL476" s="433"/>
      <c r="VQM476" s="433"/>
      <c r="VQN476" s="433"/>
      <c r="VQO476" s="433"/>
      <c r="VQP476" s="433"/>
      <c r="VQQ476" s="433"/>
      <c r="VQR476" s="433"/>
      <c r="VQS476" s="433"/>
      <c r="VQT476" s="433"/>
      <c r="VQU476" s="433"/>
      <c r="VQV476" s="433"/>
      <c r="VQW476" s="433"/>
      <c r="VQX476" s="433"/>
      <c r="VQY476" s="433"/>
      <c r="VQZ476" s="433"/>
      <c r="VRA476" s="433"/>
      <c r="VRB476" s="433"/>
      <c r="VRC476" s="433"/>
      <c r="VRD476" s="433"/>
      <c r="VRE476" s="433"/>
      <c r="VRF476" s="433"/>
      <c r="VRG476" s="433"/>
      <c r="VRH476" s="433"/>
      <c r="VRI476" s="433"/>
      <c r="VRJ476" s="433"/>
      <c r="VRK476" s="433"/>
      <c r="VRL476" s="433"/>
      <c r="VRM476" s="433"/>
      <c r="VRN476" s="433"/>
      <c r="VRO476" s="433"/>
      <c r="VRP476" s="433"/>
      <c r="VRQ476" s="433"/>
      <c r="VRR476" s="433"/>
      <c r="VRS476" s="433"/>
      <c r="VRT476" s="433"/>
      <c r="VRU476" s="433"/>
      <c r="VRV476" s="433"/>
      <c r="VRW476" s="433"/>
      <c r="VRX476" s="433"/>
      <c r="VRY476" s="433"/>
      <c r="VRZ476" s="433"/>
      <c r="VSA476" s="433"/>
      <c r="VSB476" s="433"/>
      <c r="VSC476" s="433"/>
      <c r="VSD476" s="433"/>
      <c r="VSE476" s="433"/>
      <c r="VSF476" s="433"/>
      <c r="VSG476" s="433"/>
      <c r="VSH476" s="433"/>
      <c r="VSI476" s="433"/>
      <c r="VSJ476" s="433"/>
      <c r="VSK476" s="433"/>
      <c r="VSL476" s="433"/>
      <c r="VSM476" s="433"/>
      <c r="VSN476" s="433"/>
      <c r="VSO476" s="433"/>
      <c r="VSP476" s="433"/>
      <c r="VSQ476" s="433"/>
      <c r="VSR476" s="433"/>
      <c r="VSS476" s="433"/>
      <c r="VST476" s="433"/>
      <c r="VSU476" s="433"/>
      <c r="VSV476" s="433"/>
      <c r="VSW476" s="433"/>
      <c r="VSX476" s="433"/>
      <c r="VSY476" s="433"/>
      <c r="VSZ476" s="433"/>
      <c r="VTA476" s="433"/>
      <c r="VTB476" s="433"/>
      <c r="VTC476" s="433"/>
      <c r="VTD476" s="433"/>
      <c r="VTE476" s="433"/>
      <c r="VTF476" s="433"/>
      <c r="VTG476" s="433"/>
      <c r="VTH476" s="433"/>
      <c r="VTI476" s="433"/>
      <c r="VTJ476" s="433"/>
      <c r="VTK476" s="433"/>
      <c r="VTL476" s="433"/>
      <c r="VTM476" s="433"/>
      <c r="VTN476" s="433"/>
      <c r="VTO476" s="433"/>
      <c r="VTP476" s="433"/>
      <c r="VTQ476" s="433"/>
      <c r="VTR476" s="433"/>
      <c r="VTS476" s="433"/>
      <c r="VTT476" s="433"/>
      <c r="VTU476" s="433"/>
      <c r="VTV476" s="433"/>
      <c r="VTW476" s="433"/>
      <c r="VTX476" s="433"/>
      <c r="VTY476" s="433"/>
      <c r="VTZ476" s="433"/>
      <c r="VUA476" s="433"/>
      <c r="VUB476" s="433"/>
      <c r="VUC476" s="433"/>
      <c r="VUD476" s="433"/>
      <c r="VUE476" s="433"/>
      <c r="VUF476" s="433"/>
      <c r="VUG476" s="433"/>
      <c r="VUH476" s="433"/>
      <c r="VUI476" s="433"/>
      <c r="VUJ476" s="433"/>
      <c r="VUK476" s="433"/>
      <c r="VUL476" s="433"/>
      <c r="VUM476" s="433"/>
      <c r="VUN476" s="433"/>
      <c r="VUO476" s="433"/>
      <c r="VUP476" s="433"/>
      <c r="VUQ476" s="433"/>
      <c r="VUR476" s="433"/>
      <c r="VUS476" s="433"/>
      <c r="VUT476" s="433"/>
      <c r="VUU476" s="433"/>
      <c r="VUV476" s="433"/>
      <c r="VUW476" s="433"/>
      <c r="VUX476" s="433"/>
      <c r="VUY476" s="433"/>
      <c r="VUZ476" s="433"/>
      <c r="VVA476" s="433"/>
      <c r="VVB476" s="433"/>
      <c r="VVC476" s="433"/>
      <c r="VVD476" s="433"/>
      <c r="VVE476" s="433"/>
      <c r="VVF476" s="433"/>
      <c r="VVG476" s="433"/>
      <c r="VVH476" s="433"/>
      <c r="VVI476" s="433"/>
      <c r="VVJ476" s="433"/>
      <c r="VVK476" s="433"/>
      <c r="VVL476" s="433"/>
      <c r="VVM476" s="433"/>
      <c r="VVN476" s="433"/>
      <c r="VVO476" s="433"/>
      <c r="VVP476" s="433"/>
      <c r="VVQ476" s="433"/>
      <c r="VVR476" s="433"/>
      <c r="VVS476" s="433"/>
      <c r="VVT476" s="433"/>
      <c r="VVU476" s="433"/>
      <c r="VVV476" s="433"/>
      <c r="VVW476" s="433"/>
      <c r="VVX476" s="433"/>
      <c r="VVY476" s="433"/>
      <c r="VVZ476" s="433"/>
      <c r="VWA476" s="433"/>
      <c r="VWB476" s="433"/>
      <c r="VWC476" s="433"/>
      <c r="VWD476" s="433"/>
      <c r="VWE476" s="433"/>
      <c r="VWF476" s="433"/>
      <c r="VWG476" s="433"/>
      <c r="VWH476" s="433"/>
      <c r="VWI476" s="433"/>
      <c r="VWJ476" s="433"/>
      <c r="VWK476" s="433"/>
      <c r="VWL476" s="433"/>
      <c r="VWM476" s="433"/>
      <c r="VWN476" s="433"/>
      <c r="VWO476" s="433"/>
      <c r="VWP476" s="433"/>
      <c r="VWQ476" s="433"/>
      <c r="VWR476" s="433"/>
      <c r="VWS476" s="433"/>
      <c r="VWT476" s="433"/>
      <c r="VWU476" s="433"/>
      <c r="VWV476" s="433"/>
      <c r="VWW476" s="433"/>
      <c r="VWX476" s="433"/>
      <c r="VWY476" s="433"/>
      <c r="VWZ476" s="433"/>
      <c r="VXA476" s="433"/>
      <c r="VXB476" s="433"/>
      <c r="VXC476" s="433"/>
      <c r="VXD476" s="433"/>
      <c r="VXE476" s="433"/>
      <c r="VXF476" s="433"/>
      <c r="VXG476" s="433"/>
      <c r="VXH476" s="433"/>
      <c r="VXI476" s="433"/>
      <c r="VXJ476" s="433"/>
      <c r="VXK476" s="433"/>
      <c r="VXL476" s="433"/>
      <c r="VXM476" s="433"/>
      <c r="VXN476" s="433"/>
      <c r="VXO476" s="433"/>
      <c r="VXP476" s="433"/>
      <c r="VXQ476" s="433"/>
      <c r="VXR476" s="433"/>
      <c r="VXS476" s="433"/>
      <c r="VXT476" s="433"/>
      <c r="VXU476" s="433"/>
      <c r="VXV476" s="433"/>
      <c r="VXW476" s="433"/>
      <c r="VXX476" s="433"/>
      <c r="VXY476" s="433"/>
      <c r="VXZ476" s="433"/>
      <c r="VYA476" s="433"/>
      <c r="VYB476" s="433"/>
      <c r="VYC476" s="433"/>
      <c r="VYD476" s="433"/>
      <c r="VYE476" s="433"/>
      <c r="VYF476" s="433"/>
      <c r="VYG476" s="433"/>
      <c r="VYH476" s="433"/>
      <c r="VYI476" s="433"/>
      <c r="VYJ476" s="433"/>
      <c r="VYK476" s="433"/>
      <c r="VYL476" s="433"/>
      <c r="VYM476" s="433"/>
      <c r="VYN476" s="433"/>
      <c r="VYO476" s="433"/>
      <c r="VYP476" s="433"/>
      <c r="VYQ476" s="433"/>
      <c r="VYR476" s="433"/>
      <c r="VYS476" s="433"/>
      <c r="VYT476" s="433"/>
      <c r="VYU476" s="433"/>
      <c r="VYV476" s="433"/>
      <c r="VYW476" s="433"/>
      <c r="VYX476" s="433"/>
      <c r="VYY476" s="433"/>
      <c r="VYZ476" s="433"/>
      <c r="VZA476" s="433"/>
      <c r="VZB476" s="433"/>
      <c r="VZC476" s="433"/>
      <c r="VZD476" s="433"/>
      <c r="VZE476" s="433"/>
      <c r="VZF476" s="433"/>
      <c r="VZG476" s="433"/>
      <c r="VZH476" s="433"/>
      <c r="VZI476" s="433"/>
      <c r="VZJ476" s="433"/>
      <c r="VZK476" s="433"/>
      <c r="VZL476" s="433"/>
      <c r="VZM476" s="433"/>
      <c r="VZN476" s="433"/>
      <c r="VZO476" s="433"/>
      <c r="VZP476" s="433"/>
      <c r="VZQ476" s="433"/>
      <c r="VZR476" s="433"/>
      <c r="VZS476" s="433"/>
      <c r="VZT476" s="433"/>
      <c r="VZU476" s="433"/>
      <c r="VZV476" s="433"/>
      <c r="VZW476" s="433"/>
      <c r="VZX476" s="433"/>
      <c r="VZY476" s="433"/>
      <c r="VZZ476" s="433"/>
      <c r="WAA476" s="433"/>
      <c r="WAB476" s="433"/>
      <c r="WAC476" s="433"/>
      <c r="WAD476" s="433"/>
      <c r="WAE476" s="433"/>
      <c r="WAF476" s="433"/>
      <c r="WAG476" s="433"/>
      <c r="WAH476" s="433"/>
      <c r="WAI476" s="433"/>
      <c r="WAJ476" s="433"/>
      <c r="WAK476" s="433"/>
      <c r="WAL476" s="433"/>
      <c r="WAM476" s="433"/>
      <c r="WAN476" s="433"/>
      <c r="WAO476" s="433"/>
      <c r="WAP476" s="433"/>
      <c r="WAQ476" s="433"/>
      <c r="WAR476" s="433"/>
      <c r="WAS476" s="433"/>
      <c r="WAT476" s="433"/>
      <c r="WAU476" s="433"/>
      <c r="WAV476" s="433"/>
      <c r="WAW476" s="433"/>
      <c r="WAX476" s="433"/>
      <c r="WAY476" s="433"/>
      <c r="WAZ476" s="433"/>
      <c r="WBA476" s="433"/>
      <c r="WBB476" s="433"/>
      <c r="WBC476" s="433"/>
      <c r="WBD476" s="433"/>
      <c r="WBE476" s="433"/>
      <c r="WBF476" s="433"/>
      <c r="WBG476" s="433"/>
      <c r="WBH476" s="433"/>
      <c r="WBI476" s="433"/>
      <c r="WBJ476" s="433"/>
      <c r="WBK476" s="433"/>
      <c r="WBL476" s="433"/>
      <c r="WBM476" s="433"/>
      <c r="WBN476" s="433"/>
      <c r="WBO476" s="433"/>
      <c r="WBP476" s="433"/>
      <c r="WBQ476" s="433"/>
      <c r="WBR476" s="433"/>
      <c r="WBS476" s="433"/>
      <c r="WBT476" s="433"/>
      <c r="WBU476" s="433"/>
      <c r="WBV476" s="433"/>
      <c r="WBW476" s="433"/>
      <c r="WBX476" s="433"/>
      <c r="WBY476" s="433"/>
      <c r="WBZ476" s="433"/>
      <c r="WCA476" s="433"/>
      <c r="WCB476" s="433"/>
      <c r="WCC476" s="433"/>
      <c r="WCD476" s="433"/>
      <c r="WCE476" s="433"/>
      <c r="WCF476" s="433"/>
      <c r="WCG476" s="433"/>
      <c r="WCH476" s="433"/>
      <c r="WCI476" s="433"/>
      <c r="WCJ476" s="433"/>
      <c r="WCK476" s="433"/>
      <c r="WCL476" s="433"/>
      <c r="WCM476" s="433"/>
      <c r="WCN476" s="433"/>
      <c r="WCO476" s="433"/>
      <c r="WCP476" s="433"/>
      <c r="WCQ476" s="433"/>
      <c r="WCR476" s="433"/>
      <c r="WCS476" s="433"/>
      <c r="WCT476" s="433"/>
      <c r="WCU476" s="433"/>
      <c r="WCV476" s="433"/>
      <c r="WCW476" s="433"/>
      <c r="WCX476" s="433"/>
      <c r="WCY476" s="433"/>
      <c r="WCZ476" s="433"/>
      <c r="WDA476" s="433"/>
      <c r="WDB476" s="433"/>
      <c r="WDC476" s="433"/>
      <c r="WDD476" s="433"/>
      <c r="WDE476" s="433"/>
      <c r="WDF476" s="433"/>
      <c r="WDG476" s="433"/>
      <c r="WDH476" s="433"/>
      <c r="WDI476" s="433"/>
      <c r="WDJ476" s="433"/>
      <c r="WDK476" s="433"/>
      <c r="WDL476" s="433"/>
      <c r="WDM476" s="433"/>
      <c r="WDN476" s="433"/>
      <c r="WDO476" s="433"/>
      <c r="WDP476" s="433"/>
      <c r="WDQ476" s="433"/>
      <c r="WDR476" s="433"/>
      <c r="WDS476" s="433"/>
      <c r="WDT476" s="433"/>
      <c r="WDU476" s="433"/>
      <c r="WDV476" s="433"/>
      <c r="WDW476" s="433"/>
      <c r="WDX476" s="433"/>
      <c r="WDY476" s="433"/>
      <c r="WDZ476" s="433"/>
      <c r="WEA476" s="433"/>
      <c r="WEB476" s="433"/>
      <c r="WEC476" s="433"/>
      <c r="WED476" s="433"/>
      <c r="WEE476" s="433"/>
      <c r="WEF476" s="433"/>
      <c r="WEG476" s="433"/>
      <c r="WEH476" s="433"/>
      <c r="WEI476" s="433"/>
      <c r="WEJ476" s="433"/>
      <c r="WEK476" s="433"/>
      <c r="WEL476" s="433"/>
      <c r="WEM476" s="433"/>
      <c r="WEN476" s="433"/>
      <c r="WEO476" s="433"/>
      <c r="WEP476" s="433"/>
      <c r="WEQ476" s="433"/>
      <c r="WER476" s="433"/>
      <c r="WES476" s="433"/>
      <c r="WET476" s="433"/>
      <c r="WEU476" s="433"/>
      <c r="WEV476" s="433"/>
      <c r="WEW476" s="433"/>
      <c r="WEX476" s="433"/>
      <c r="WEY476" s="433"/>
      <c r="WEZ476" s="433"/>
      <c r="WFA476" s="433"/>
      <c r="WFB476" s="433"/>
      <c r="WFC476" s="433"/>
      <c r="WFD476" s="433"/>
      <c r="WFE476" s="433"/>
      <c r="WFF476" s="433"/>
      <c r="WFG476" s="433"/>
      <c r="WFH476" s="433"/>
      <c r="WFI476" s="433"/>
      <c r="WFJ476" s="433"/>
      <c r="WFK476" s="433"/>
      <c r="WFL476" s="433"/>
      <c r="WFM476" s="433"/>
      <c r="WFN476" s="433"/>
      <c r="WFO476" s="433"/>
      <c r="WFP476" s="433"/>
      <c r="WFQ476" s="433"/>
      <c r="WFR476" s="433"/>
      <c r="WFS476" s="433"/>
      <c r="WFT476" s="433"/>
      <c r="WFU476" s="433"/>
      <c r="WFV476" s="433"/>
      <c r="WFW476" s="433"/>
      <c r="WFX476" s="433"/>
      <c r="WFY476" s="433"/>
      <c r="WFZ476" s="433"/>
      <c r="WGA476" s="433"/>
      <c r="WGB476" s="433"/>
      <c r="WGC476" s="433"/>
      <c r="WGD476" s="433"/>
      <c r="WGE476" s="433"/>
      <c r="WGF476" s="433"/>
      <c r="WGG476" s="433"/>
      <c r="WGH476" s="433"/>
      <c r="WGI476" s="433"/>
      <c r="WGJ476" s="433"/>
      <c r="WGK476" s="433"/>
      <c r="WGL476" s="433"/>
      <c r="WGM476" s="433"/>
      <c r="WGN476" s="433"/>
      <c r="WGO476" s="433"/>
      <c r="WGP476" s="433"/>
      <c r="WGQ476" s="433"/>
      <c r="WGR476" s="433"/>
      <c r="WGS476" s="433"/>
      <c r="WGT476" s="433"/>
      <c r="WGU476" s="433"/>
      <c r="WGV476" s="433"/>
      <c r="WGW476" s="433"/>
      <c r="WGX476" s="433"/>
      <c r="WGY476" s="433"/>
      <c r="WGZ476" s="433"/>
      <c r="WHA476" s="433"/>
      <c r="WHB476" s="433"/>
      <c r="WHC476" s="433"/>
      <c r="WHD476" s="433"/>
      <c r="WHE476" s="433"/>
      <c r="WHF476" s="433"/>
      <c r="WHG476" s="433"/>
      <c r="WHH476" s="433"/>
      <c r="WHI476" s="433"/>
      <c r="WHJ476" s="433"/>
      <c r="WHK476" s="433"/>
      <c r="WHL476" s="433"/>
      <c r="WHM476" s="433"/>
      <c r="WHN476" s="433"/>
      <c r="WHO476" s="433"/>
      <c r="WHP476" s="433"/>
      <c r="WHQ476" s="433"/>
      <c r="WHR476" s="433"/>
      <c r="WHS476" s="433"/>
      <c r="WHT476" s="433"/>
      <c r="WHU476" s="433"/>
      <c r="WHV476" s="433"/>
      <c r="WHW476" s="433"/>
      <c r="WHX476" s="433"/>
      <c r="WHY476" s="433"/>
      <c r="WHZ476" s="433"/>
      <c r="WIA476" s="433"/>
      <c r="WIB476" s="433"/>
      <c r="WIC476" s="433"/>
      <c r="WID476" s="433"/>
      <c r="WIE476" s="433"/>
      <c r="WIF476" s="433"/>
      <c r="WIG476" s="433"/>
      <c r="WIH476" s="433"/>
      <c r="WII476" s="433"/>
      <c r="WIJ476" s="433"/>
      <c r="WIK476" s="433"/>
      <c r="WIL476" s="433"/>
      <c r="WIM476" s="433"/>
      <c r="WIN476" s="433"/>
      <c r="WIO476" s="433"/>
      <c r="WIP476" s="433"/>
      <c r="WIQ476" s="433"/>
      <c r="WIR476" s="433"/>
      <c r="WIS476" s="433"/>
      <c r="WIT476" s="433"/>
      <c r="WIU476" s="433"/>
      <c r="WIV476" s="433"/>
      <c r="WIW476" s="433"/>
      <c r="WIX476" s="433"/>
      <c r="WIY476" s="433"/>
      <c r="WIZ476" s="433"/>
      <c r="WJA476" s="433"/>
      <c r="WJB476" s="433"/>
      <c r="WJC476" s="433"/>
      <c r="WJD476" s="433"/>
      <c r="WJE476" s="433"/>
      <c r="WJF476" s="433"/>
      <c r="WJG476" s="433"/>
      <c r="WJH476" s="433"/>
      <c r="WJI476" s="433"/>
      <c r="WJJ476" s="433"/>
      <c r="WJK476" s="433"/>
      <c r="WJL476" s="433"/>
      <c r="WJM476" s="433"/>
      <c r="WJN476" s="433"/>
      <c r="WJO476" s="433"/>
      <c r="WJP476" s="433"/>
      <c r="WJQ476" s="433"/>
      <c r="WJR476" s="433"/>
      <c r="WJS476" s="433"/>
      <c r="WJT476" s="433"/>
      <c r="WJU476" s="433"/>
      <c r="WJV476" s="433"/>
      <c r="WJW476" s="433"/>
      <c r="WJX476" s="433"/>
      <c r="WJY476" s="433"/>
      <c r="WJZ476" s="433"/>
      <c r="WKA476" s="433"/>
      <c r="WKB476" s="433"/>
      <c r="WKC476" s="433"/>
      <c r="WKD476" s="433"/>
      <c r="WKE476" s="433"/>
      <c r="WKF476" s="433"/>
      <c r="WKG476" s="433"/>
      <c r="WKH476" s="433"/>
      <c r="WKI476" s="433"/>
      <c r="WKJ476" s="433"/>
      <c r="WKK476" s="433"/>
      <c r="WKL476" s="433"/>
      <c r="WKM476" s="433"/>
      <c r="WKN476" s="433"/>
      <c r="WKO476" s="433"/>
      <c r="WKP476" s="433"/>
      <c r="WKQ476" s="433"/>
      <c r="WKR476" s="433"/>
      <c r="WKS476" s="433"/>
      <c r="WKT476" s="433"/>
      <c r="WKU476" s="433"/>
      <c r="WKV476" s="433"/>
      <c r="WKW476" s="433"/>
      <c r="WKX476" s="433"/>
      <c r="WKY476" s="433"/>
      <c r="WKZ476" s="433"/>
      <c r="WLA476" s="433"/>
      <c r="WLB476" s="433"/>
      <c r="WLC476" s="433"/>
      <c r="WLD476" s="433"/>
      <c r="WLE476" s="433"/>
      <c r="WLF476" s="433"/>
      <c r="WLG476" s="433"/>
      <c r="WLH476" s="433"/>
      <c r="WLI476" s="433"/>
      <c r="WLJ476" s="433"/>
      <c r="WLK476" s="433"/>
      <c r="WLL476" s="433"/>
      <c r="WLM476" s="433"/>
      <c r="WLN476" s="433"/>
      <c r="WLO476" s="433"/>
      <c r="WLP476" s="433"/>
      <c r="WLQ476" s="433"/>
      <c r="WLR476" s="433"/>
      <c r="WLS476" s="433"/>
      <c r="WLT476" s="433"/>
      <c r="WLU476" s="433"/>
      <c r="WLV476" s="433"/>
      <c r="WLW476" s="433"/>
      <c r="WLX476" s="433"/>
      <c r="WLY476" s="433"/>
      <c r="WLZ476" s="433"/>
      <c r="WMA476" s="433"/>
      <c r="WMB476" s="433"/>
      <c r="WMC476" s="433"/>
      <c r="WMD476" s="433"/>
      <c r="WME476" s="433"/>
      <c r="WMF476" s="433"/>
      <c r="WMG476" s="433"/>
      <c r="WMH476" s="433"/>
      <c r="WMI476" s="433"/>
      <c r="WMJ476" s="433"/>
      <c r="WMK476" s="433"/>
      <c r="WML476" s="433"/>
      <c r="WMM476" s="433"/>
      <c r="WMN476" s="433"/>
      <c r="WMO476" s="433"/>
      <c r="WMP476" s="433"/>
      <c r="WMQ476" s="433"/>
      <c r="WMR476" s="433"/>
      <c r="WMS476" s="433"/>
      <c r="WMT476" s="433"/>
      <c r="WMU476" s="433"/>
      <c r="WMV476" s="433"/>
      <c r="WMW476" s="433"/>
      <c r="WMX476" s="433"/>
      <c r="WMY476" s="433"/>
      <c r="WMZ476" s="433"/>
      <c r="WNA476" s="433"/>
      <c r="WNB476" s="433"/>
      <c r="WNC476" s="433"/>
      <c r="WND476" s="433"/>
      <c r="WNE476" s="433"/>
      <c r="WNF476" s="433"/>
      <c r="WNG476" s="433"/>
      <c r="WNH476" s="433"/>
      <c r="WNI476" s="433"/>
      <c r="WNJ476" s="433"/>
      <c r="WNK476" s="433"/>
      <c r="WNL476" s="433"/>
      <c r="WNM476" s="433"/>
      <c r="WNN476" s="433"/>
      <c r="WNO476" s="433"/>
      <c r="WNP476" s="433"/>
      <c r="WNQ476" s="433"/>
      <c r="WNR476" s="433"/>
      <c r="WNS476" s="433"/>
      <c r="WNT476" s="433"/>
      <c r="WNU476" s="433"/>
      <c r="WNV476" s="433"/>
      <c r="WNW476" s="433"/>
      <c r="WNX476" s="433"/>
      <c r="WNY476" s="433"/>
      <c r="WNZ476" s="433"/>
      <c r="WOA476" s="433"/>
      <c r="WOB476" s="433"/>
      <c r="WOC476" s="433"/>
      <c r="WOD476" s="433"/>
      <c r="WOE476" s="433"/>
      <c r="WOF476" s="433"/>
      <c r="WOG476" s="433"/>
      <c r="WOH476" s="433"/>
      <c r="WOI476" s="433"/>
      <c r="WOJ476" s="433"/>
      <c r="WOK476" s="433"/>
      <c r="WOL476" s="433"/>
      <c r="WOM476" s="433"/>
      <c r="WON476" s="433"/>
      <c r="WOO476" s="433"/>
      <c r="WOP476" s="433"/>
      <c r="WOQ476" s="433"/>
      <c r="WOR476" s="433"/>
      <c r="WOS476" s="433"/>
      <c r="WOT476" s="433"/>
      <c r="WOU476" s="433"/>
      <c r="WOV476" s="433"/>
      <c r="WOW476" s="433"/>
      <c r="WOX476" s="433"/>
      <c r="WOY476" s="433"/>
      <c r="WOZ476" s="433"/>
      <c r="WPA476" s="433"/>
      <c r="WPB476" s="433"/>
      <c r="WPC476" s="433"/>
      <c r="WPD476" s="433"/>
      <c r="WPE476" s="433"/>
      <c r="WPF476" s="433"/>
      <c r="WPG476" s="433"/>
      <c r="WPH476" s="433"/>
      <c r="WPI476" s="433"/>
      <c r="WPJ476" s="433"/>
      <c r="WPK476" s="433"/>
      <c r="WPL476" s="433"/>
      <c r="WPM476" s="433"/>
      <c r="WPN476" s="433"/>
      <c r="WPO476" s="433"/>
      <c r="WPP476" s="433"/>
      <c r="WPQ476" s="433"/>
      <c r="WPR476" s="433"/>
      <c r="WPS476" s="433"/>
      <c r="WPT476" s="433"/>
      <c r="WPU476" s="433"/>
      <c r="WPV476" s="433"/>
      <c r="WPW476" s="433"/>
      <c r="WPX476" s="433"/>
      <c r="WPY476" s="433"/>
      <c r="WPZ476" s="433"/>
      <c r="WQA476" s="433"/>
      <c r="WQB476" s="433"/>
      <c r="WQC476" s="433"/>
      <c r="WQD476" s="433"/>
      <c r="WQE476" s="433"/>
      <c r="WQF476" s="433"/>
      <c r="WQG476" s="433"/>
      <c r="WQH476" s="433"/>
      <c r="WQI476" s="433"/>
      <c r="WQJ476" s="433"/>
      <c r="WQK476" s="433"/>
      <c r="WQL476" s="433"/>
      <c r="WQM476" s="433"/>
      <c r="WQN476" s="433"/>
      <c r="WQO476" s="433"/>
      <c r="WQP476" s="433"/>
      <c r="WQQ476" s="433"/>
      <c r="WQR476" s="433"/>
      <c r="WQS476" s="433"/>
      <c r="WQT476" s="433"/>
      <c r="WQU476" s="433"/>
      <c r="WQV476" s="433"/>
      <c r="WQW476" s="433"/>
      <c r="WQX476" s="433"/>
      <c r="WQY476" s="433"/>
      <c r="WQZ476" s="433"/>
      <c r="WRA476" s="433"/>
      <c r="WRB476" s="433"/>
      <c r="WRC476" s="433"/>
      <c r="WRD476" s="433"/>
      <c r="WRE476" s="433"/>
      <c r="WRF476" s="433"/>
      <c r="WRG476" s="433"/>
      <c r="WRH476" s="433"/>
      <c r="WRI476" s="433"/>
      <c r="WRJ476" s="433"/>
      <c r="WRK476" s="433"/>
      <c r="WRL476" s="433"/>
      <c r="WRM476" s="433"/>
      <c r="WRN476" s="433"/>
      <c r="WRO476" s="433"/>
      <c r="WRP476" s="433"/>
      <c r="WRQ476" s="433"/>
      <c r="WRR476" s="433"/>
      <c r="WRS476" s="433"/>
      <c r="WRT476" s="433"/>
      <c r="WRU476" s="433"/>
      <c r="WRV476" s="433"/>
      <c r="WRW476" s="433"/>
      <c r="WRX476" s="433"/>
      <c r="WRY476" s="433"/>
      <c r="WRZ476" s="433"/>
      <c r="WSA476" s="433"/>
      <c r="WSB476" s="433"/>
      <c r="WSC476" s="433"/>
      <c r="WSD476" s="433"/>
      <c r="WSE476" s="433"/>
      <c r="WSF476" s="433"/>
      <c r="WSG476" s="433"/>
      <c r="WSH476" s="433"/>
      <c r="WSI476" s="433"/>
      <c r="WSJ476" s="433"/>
      <c r="WSK476" s="433"/>
      <c r="WSL476" s="433"/>
      <c r="WSM476" s="433"/>
      <c r="WSN476" s="433"/>
      <c r="WSO476" s="433"/>
      <c r="WSP476" s="433"/>
      <c r="WSQ476" s="433"/>
      <c r="WSR476" s="433"/>
      <c r="WSS476" s="433"/>
      <c r="WST476" s="433"/>
      <c r="WSU476" s="433"/>
      <c r="WSV476" s="433"/>
      <c r="WSW476" s="433"/>
      <c r="WSX476" s="433"/>
      <c r="WSY476" s="433"/>
      <c r="WSZ476" s="433"/>
      <c r="WTA476" s="433"/>
      <c r="WTB476" s="433"/>
      <c r="WTC476" s="433"/>
      <c r="WTD476" s="433"/>
      <c r="WTE476" s="433"/>
      <c r="WTF476" s="433"/>
      <c r="WTG476" s="433"/>
      <c r="WTH476" s="433"/>
      <c r="WTI476" s="433"/>
      <c r="WTJ476" s="433"/>
      <c r="WTK476" s="433"/>
      <c r="WTL476" s="433"/>
      <c r="WTM476" s="433"/>
      <c r="WTN476" s="433"/>
      <c r="WTO476" s="433"/>
      <c r="WTP476" s="433"/>
      <c r="WTQ476" s="433"/>
      <c r="WTR476" s="433"/>
      <c r="WTS476" s="433"/>
      <c r="WTT476" s="433"/>
      <c r="WTU476" s="433"/>
      <c r="WTV476" s="433"/>
      <c r="WTW476" s="433"/>
      <c r="WTX476" s="433"/>
      <c r="WTY476" s="433"/>
      <c r="WTZ476" s="433"/>
      <c r="WUA476" s="433"/>
      <c r="WUB476" s="433"/>
      <c r="WUC476" s="433"/>
      <c r="WUD476" s="433"/>
      <c r="WUE476" s="433"/>
      <c r="WUF476" s="433"/>
      <c r="WUG476" s="433"/>
      <c r="WUH476" s="433"/>
      <c r="WUI476" s="433"/>
      <c r="WUJ476" s="433"/>
      <c r="WUK476" s="433"/>
      <c r="WUL476" s="433"/>
      <c r="WUM476" s="433"/>
      <c r="WUN476" s="433"/>
      <c r="WUO476" s="433"/>
      <c r="WUP476" s="433"/>
      <c r="WUQ476" s="433"/>
      <c r="WUR476" s="433"/>
      <c r="WUS476" s="433"/>
      <c r="WUT476" s="433"/>
      <c r="WUU476" s="433"/>
      <c r="WUV476" s="433"/>
      <c r="WUW476" s="433"/>
      <c r="WUX476" s="433"/>
      <c r="WUY476" s="433"/>
      <c r="WUZ476" s="433"/>
      <c r="WVA476" s="433"/>
      <c r="WVB476" s="433"/>
      <c r="WVC476" s="433"/>
      <c r="WVD476" s="433"/>
      <c r="WVE476" s="433"/>
      <c r="WVF476" s="433"/>
      <c r="WVG476" s="433"/>
      <c r="WVH476" s="433"/>
      <c r="WVI476" s="433"/>
      <c r="WVJ476" s="433"/>
      <c r="WVK476" s="433"/>
      <c r="WVL476" s="433"/>
      <c r="WVM476" s="433"/>
      <c r="WVN476" s="433"/>
      <c r="WVO476" s="433"/>
      <c r="WVP476" s="433"/>
      <c r="WVQ476" s="433"/>
      <c r="WVR476" s="433"/>
      <c r="WVS476" s="433"/>
      <c r="WVT476" s="433"/>
      <c r="WVU476" s="433"/>
      <c r="WVV476" s="433"/>
      <c r="WVW476" s="433"/>
      <c r="WVX476" s="433"/>
      <c r="WVY476" s="433"/>
      <c r="WVZ476" s="433"/>
      <c r="WWA476" s="433"/>
      <c r="WWB476" s="433"/>
      <c r="WWC476" s="433"/>
      <c r="WWD476" s="433"/>
      <c r="WWE476" s="433"/>
      <c r="WWF476" s="433"/>
      <c r="WWG476" s="433"/>
      <c r="WWH476" s="433"/>
      <c r="WWI476" s="433"/>
      <c r="WWJ476" s="433"/>
      <c r="WWK476" s="433"/>
      <c r="WWL476" s="433"/>
      <c r="WWM476" s="433"/>
      <c r="WWN476" s="433"/>
      <c r="WWO476" s="433"/>
      <c r="WWP476" s="433"/>
      <c r="WWQ476" s="433"/>
      <c r="WWR476" s="433"/>
      <c r="WWS476" s="433"/>
      <c r="WWT476" s="433"/>
      <c r="WWU476" s="433"/>
      <c r="WWV476" s="433"/>
      <c r="WWW476" s="433"/>
      <c r="WWX476" s="433"/>
      <c r="WWY476" s="433"/>
      <c r="WWZ476" s="433"/>
      <c r="WXA476" s="433"/>
      <c r="WXB476" s="433"/>
      <c r="WXC476" s="433"/>
      <c r="WXD476" s="433"/>
      <c r="WXE476" s="433"/>
      <c r="WXF476" s="433"/>
      <c r="WXG476" s="433"/>
      <c r="WXH476" s="433"/>
      <c r="WXI476" s="433"/>
      <c r="WXJ476" s="433"/>
      <c r="WXK476" s="433"/>
      <c r="WXL476" s="433"/>
      <c r="WXM476" s="433"/>
      <c r="WXN476" s="433"/>
      <c r="WXO476" s="433"/>
      <c r="WXP476" s="433"/>
      <c r="WXQ476" s="433"/>
      <c r="WXR476" s="433"/>
      <c r="WXS476" s="433"/>
      <c r="WXT476" s="433"/>
      <c r="WXU476" s="433"/>
      <c r="WXV476" s="433"/>
      <c r="WXW476" s="433"/>
      <c r="WXX476" s="433"/>
      <c r="WXY476" s="433"/>
      <c r="WXZ476" s="433"/>
      <c r="WYA476" s="433"/>
      <c r="WYB476" s="433"/>
      <c r="WYC476" s="433"/>
      <c r="WYD476" s="433"/>
      <c r="WYE476" s="433"/>
      <c r="WYF476" s="433"/>
      <c r="WYG476" s="433"/>
      <c r="WYH476" s="433"/>
      <c r="WYI476" s="433"/>
      <c r="WYJ476" s="433"/>
      <c r="WYK476" s="433"/>
      <c r="WYL476" s="433"/>
      <c r="WYM476" s="433"/>
      <c r="WYN476" s="433"/>
      <c r="WYO476" s="433"/>
      <c r="WYP476" s="433"/>
      <c r="WYQ476" s="433"/>
      <c r="WYR476" s="433"/>
      <c r="WYS476" s="433"/>
      <c r="WYT476" s="433"/>
      <c r="WYU476" s="433"/>
      <c r="WYV476" s="433"/>
      <c r="WYW476" s="433"/>
      <c r="WYX476" s="433"/>
      <c r="WYY476" s="433"/>
      <c r="WYZ476" s="433"/>
      <c r="WZA476" s="433"/>
      <c r="WZB476" s="433"/>
      <c r="WZC476" s="433"/>
      <c r="WZD476" s="433"/>
      <c r="WZE476" s="433"/>
      <c r="WZF476" s="433"/>
      <c r="WZG476" s="433"/>
      <c r="WZH476" s="433"/>
      <c r="WZI476" s="433"/>
      <c r="WZJ476" s="433"/>
      <c r="WZK476" s="433"/>
      <c r="WZL476" s="433"/>
      <c r="WZM476" s="433"/>
      <c r="WZN476" s="433"/>
      <c r="WZO476" s="433"/>
      <c r="WZP476" s="433"/>
      <c r="WZQ476" s="433"/>
      <c r="WZR476" s="433"/>
      <c r="WZS476" s="433"/>
      <c r="WZT476" s="433"/>
      <c r="WZU476" s="433"/>
      <c r="WZV476" s="433"/>
      <c r="WZW476" s="433"/>
      <c r="WZX476" s="433"/>
      <c r="WZY476" s="433"/>
      <c r="WZZ476" s="433"/>
      <c r="XAA476" s="433"/>
      <c r="XAB476" s="433"/>
      <c r="XAC476" s="433"/>
      <c r="XAD476" s="433"/>
      <c r="XAE476" s="433"/>
      <c r="XAF476" s="433"/>
      <c r="XAG476" s="433"/>
      <c r="XAH476" s="433"/>
      <c r="XAI476" s="433"/>
      <c r="XAJ476" s="433"/>
      <c r="XAK476" s="433"/>
      <c r="XAL476" s="433"/>
      <c r="XAM476" s="433"/>
      <c r="XAN476" s="433"/>
      <c r="XAO476" s="433"/>
      <c r="XAP476" s="433"/>
      <c r="XAQ476" s="433"/>
      <c r="XAR476" s="433"/>
      <c r="XAS476" s="433"/>
      <c r="XAT476" s="433"/>
      <c r="XAU476" s="433"/>
      <c r="XAV476" s="433"/>
      <c r="XAW476" s="433"/>
      <c r="XAX476" s="433"/>
      <c r="XAY476" s="433"/>
      <c r="XAZ476" s="433"/>
      <c r="XBA476" s="433"/>
      <c r="XBB476" s="433"/>
      <c r="XBC476" s="433"/>
      <c r="XBD476" s="433"/>
      <c r="XBE476" s="433"/>
      <c r="XBF476" s="433"/>
      <c r="XBG476" s="433"/>
      <c r="XBH476" s="433"/>
      <c r="XBI476" s="433"/>
      <c r="XBJ476" s="433"/>
      <c r="XBK476" s="433"/>
      <c r="XBL476" s="433"/>
      <c r="XBM476" s="433"/>
      <c r="XBN476" s="433"/>
      <c r="XBO476" s="433"/>
      <c r="XBP476" s="433"/>
      <c r="XBQ476" s="433"/>
      <c r="XBR476" s="433"/>
      <c r="XBS476" s="433"/>
      <c r="XBT476" s="433"/>
      <c r="XBU476" s="433"/>
      <c r="XBV476" s="433"/>
      <c r="XBW476" s="433"/>
      <c r="XBX476" s="433"/>
      <c r="XBY476" s="433"/>
      <c r="XBZ476" s="433"/>
      <c r="XCA476" s="433"/>
      <c r="XCB476" s="433"/>
      <c r="XCC476" s="433"/>
      <c r="XCD476" s="433"/>
      <c r="XCE476" s="433"/>
      <c r="XCF476" s="433"/>
      <c r="XCG476" s="433"/>
      <c r="XCH476" s="433"/>
      <c r="XCI476" s="433"/>
      <c r="XCJ476" s="433"/>
      <c r="XCK476" s="433"/>
      <c r="XCL476" s="433"/>
      <c r="XCM476" s="433"/>
      <c r="XCN476" s="433"/>
      <c r="XCO476" s="433"/>
      <c r="XCP476" s="433"/>
      <c r="XCQ476" s="433"/>
      <c r="XCR476" s="433"/>
      <c r="XCS476" s="433"/>
      <c r="XCT476" s="433"/>
      <c r="XCU476" s="433"/>
      <c r="XCV476" s="433"/>
      <c r="XCW476" s="433"/>
      <c r="XCX476" s="433"/>
      <c r="XCY476" s="433"/>
      <c r="XCZ476" s="433"/>
      <c r="XDA476" s="433"/>
      <c r="XDB476" s="433"/>
      <c r="XDC476" s="433"/>
      <c r="XDD476" s="433"/>
      <c r="XDE476" s="433"/>
      <c r="XDF476" s="433"/>
      <c r="XDG476" s="433"/>
      <c r="XDH476" s="433"/>
      <c r="XDI476" s="433"/>
      <c r="XDJ476" s="433"/>
      <c r="XDK476" s="433"/>
      <c r="XDL476" s="433"/>
      <c r="XDM476" s="433"/>
      <c r="XDN476" s="433"/>
      <c r="XDO476" s="433"/>
      <c r="XDP476" s="433"/>
      <c r="XDQ476" s="433"/>
      <c r="XDR476" s="433"/>
      <c r="XDS476" s="433"/>
      <c r="XDT476" s="433"/>
      <c r="XDU476" s="433"/>
      <c r="XDV476" s="433"/>
      <c r="XDW476" s="433"/>
      <c r="XDX476" s="433"/>
      <c r="XDY476" s="433"/>
      <c r="XDZ476" s="433"/>
      <c r="XEA476" s="433"/>
      <c r="XEB476" s="433"/>
      <c r="XEC476" s="433"/>
      <c r="XED476" s="433"/>
      <c r="XEE476" s="433"/>
      <c r="XEF476" s="433"/>
      <c r="XEG476" s="433"/>
      <c r="XEH476" s="433"/>
      <c r="XEI476" s="433"/>
      <c r="XEJ476" s="433"/>
      <c r="XEK476" s="433"/>
      <c r="XEL476" s="433"/>
      <c r="XEM476" s="433"/>
      <c r="XEN476" s="433"/>
      <c r="XEO476" s="433"/>
      <c r="XEP476" s="433"/>
      <c r="XEQ476" s="433"/>
      <c r="XER476" s="433"/>
      <c r="XES476" s="433"/>
      <c r="XET476" s="433"/>
      <c r="XEU476" s="433"/>
      <c r="XEV476" s="433"/>
      <c r="XEW476" s="433"/>
      <c r="XEX476" s="433"/>
    </row>
    <row r="477" spans="1:16378" ht="46.8" x14ac:dyDescent="0.3">
      <c r="A477" s="444">
        <v>2410104</v>
      </c>
      <c r="B477" s="436" t="s">
        <v>2882</v>
      </c>
      <c r="C477" s="436" t="s">
        <v>2885</v>
      </c>
      <c r="D477" s="337" t="s">
        <v>2899</v>
      </c>
      <c r="E477" s="416"/>
      <c r="F477" s="416"/>
      <c r="G477" s="351">
        <v>600000</v>
      </c>
      <c r="H477" s="351">
        <v>600000</v>
      </c>
      <c r="I477" s="421">
        <f t="shared" si="17"/>
        <v>0</v>
      </c>
      <c r="J477" s="421">
        <v>600000</v>
      </c>
      <c r="K477" s="416">
        <f t="shared" si="16"/>
        <v>0</v>
      </c>
      <c r="L477" s="575"/>
      <c r="N477" s="502"/>
      <c r="O477" s="502"/>
      <c r="P477" s="502"/>
      <c r="Q477" s="502"/>
      <c r="R477" s="502"/>
      <c r="S477" s="502"/>
      <c r="T477" s="502"/>
      <c r="U477" s="502"/>
      <c r="V477" s="502"/>
      <c r="W477" s="502"/>
      <c r="X477" s="502"/>
      <c r="Y477" s="502"/>
      <c r="Z477" s="502"/>
      <c r="AA477" s="502"/>
      <c r="AB477" s="502"/>
      <c r="AC477" s="502"/>
      <c r="AD477" s="502"/>
      <c r="AE477" s="502"/>
      <c r="AF477" s="502"/>
      <c r="AG477" s="502"/>
      <c r="AH477" s="502"/>
      <c r="AI477" s="502"/>
      <c r="AJ477" s="502"/>
      <c r="AK477" s="502"/>
      <c r="AL477" s="502"/>
      <c r="AM477" s="502"/>
      <c r="AN477" s="502"/>
      <c r="AO477" s="502"/>
      <c r="AP477" s="502"/>
      <c r="AQ477" s="502"/>
      <c r="AR477" s="502"/>
      <c r="AS477" s="502"/>
      <c r="AT477" s="502"/>
      <c r="AU477" s="502"/>
      <c r="AV477" s="502"/>
      <c r="AW477" s="502"/>
      <c r="AX477" s="502"/>
      <c r="AY477" s="502"/>
      <c r="AZ477" s="502"/>
      <c r="BA477" s="502"/>
      <c r="BB477" s="502"/>
      <c r="BC477" s="502"/>
      <c r="BD477" s="502"/>
      <c r="BE477" s="502"/>
      <c r="BF477" s="502"/>
      <c r="BG477" s="502"/>
      <c r="BH477" s="502"/>
      <c r="BI477" s="502"/>
      <c r="BJ477" s="502"/>
      <c r="BK477" s="502"/>
      <c r="BL477" s="502"/>
      <c r="BM477" s="502"/>
      <c r="BN477" s="502"/>
      <c r="BO477" s="502"/>
      <c r="BP477" s="502"/>
      <c r="BQ477" s="502"/>
      <c r="BR477" s="502"/>
      <c r="BS477" s="502"/>
      <c r="BT477" s="502"/>
      <c r="BU477" s="502"/>
      <c r="BV477" s="502"/>
      <c r="BW477" s="502"/>
      <c r="BX477" s="502"/>
      <c r="BY477" s="502"/>
      <c r="BZ477" s="502"/>
      <c r="CA477" s="502"/>
      <c r="CB477" s="502"/>
      <c r="CC477" s="502"/>
      <c r="CD477" s="502"/>
      <c r="CE477" s="502"/>
      <c r="CF477" s="502"/>
      <c r="CG477" s="502"/>
      <c r="CH477" s="502"/>
      <c r="CI477" s="502"/>
      <c r="CJ477" s="502"/>
      <c r="CK477" s="502"/>
      <c r="CL477" s="502"/>
      <c r="CM477" s="502"/>
      <c r="CN477" s="502"/>
      <c r="CO477" s="502"/>
      <c r="CP477" s="502"/>
      <c r="CQ477" s="502"/>
      <c r="CR477" s="502"/>
      <c r="CS477" s="502"/>
      <c r="CT477" s="502"/>
      <c r="CU477" s="502"/>
      <c r="CV477" s="502"/>
      <c r="CW477" s="502"/>
      <c r="CX477" s="502"/>
      <c r="CY477" s="502"/>
      <c r="CZ477" s="502"/>
      <c r="DA477" s="502"/>
      <c r="DB477" s="502"/>
      <c r="DC477" s="502"/>
      <c r="DD477" s="502"/>
      <c r="DE477" s="502"/>
      <c r="DF477" s="502"/>
      <c r="DG477" s="502"/>
      <c r="DH477" s="502"/>
      <c r="DI477" s="502"/>
      <c r="DJ477" s="502"/>
      <c r="DK477" s="502"/>
      <c r="DL477" s="502"/>
      <c r="DM477" s="502"/>
      <c r="DN477" s="502"/>
      <c r="DO477" s="502"/>
      <c r="DP477" s="502"/>
      <c r="DQ477" s="502"/>
      <c r="DR477" s="502"/>
      <c r="DS477" s="502"/>
      <c r="DT477" s="502"/>
      <c r="DU477" s="502"/>
      <c r="DV477" s="502"/>
      <c r="DW477" s="502"/>
      <c r="DX477" s="502"/>
      <c r="DY477" s="502"/>
      <c r="DZ477" s="502"/>
      <c r="EA477" s="502"/>
      <c r="EB477" s="502"/>
      <c r="EC477" s="502"/>
      <c r="ED477" s="502"/>
      <c r="EE477" s="502"/>
      <c r="EF477" s="502"/>
      <c r="EG477" s="502"/>
      <c r="EH477" s="502"/>
      <c r="EI477" s="502"/>
      <c r="EJ477" s="502"/>
      <c r="EK477" s="502"/>
      <c r="EL477" s="502"/>
      <c r="EM477" s="502"/>
      <c r="EN477" s="502"/>
      <c r="EO477" s="502"/>
      <c r="EP477" s="502"/>
      <c r="EQ477" s="502"/>
      <c r="ER477" s="502"/>
      <c r="ES477" s="502"/>
      <c r="ET477" s="502"/>
      <c r="EU477" s="502"/>
      <c r="EV477" s="502"/>
      <c r="EW477" s="502"/>
      <c r="EX477" s="502"/>
      <c r="EY477" s="502"/>
      <c r="EZ477" s="502"/>
      <c r="FA477" s="502"/>
      <c r="FB477" s="502"/>
      <c r="FC477" s="502"/>
      <c r="FD477" s="502"/>
      <c r="FE477" s="502"/>
      <c r="FF477" s="502"/>
      <c r="FG477" s="502"/>
      <c r="FH477" s="502"/>
      <c r="FI477" s="502"/>
      <c r="FJ477" s="502"/>
      <c r="FK477" s="502"/>
      <c r="FL477" s="502"/>
      <c r="FM477" s="502"/>
      <c r="FN477" s="502"/>
      <c r="FO477" s="502"/>
      <c r="FP477" s="502"/>
      <c r="FQ477" s="502"/>
      <c r="FR477" s="502"/>
      <c r="FS477" s="502"/>
      <c r="FT477" s="502"/>
      <c r="FU477" s="502"/>
      <c r="FV477" s="502"/>
      <c r="FW477" s="502"/>
      <c r="FX477" s="502"/>
      <c r="FY477" s="502"/>
      <c r="FZ477" s="502"/>
      <c r="GA477" s="502"/>
      <c r="GB477" s="502"/>
      <c r="GC477" s="502"/>
      <c r="GD477" s="502"/>
      <c r="GE477" s="502"/>
      <c r="GF477" s="502"/>
      <c r="GG477" s="502"/>
      <c r="GH477" s="502"/>
      <c r="GI477" s="502"/>
      <c r="GJ477" s="502"/>
      <c r="GK477" s="502"/>
      <c r="GL477" s="502"/>
      <c r="GM477" s="502"/>
      <c r="GN477" s="502"/>
      <c r="GO477" s="502"/>
      <c r="GP477" s="502"/>
      <c r="GQ477" s="502"/>
      <c r="GR477" s="502"/>
      <c r="GS477" s="502"/>
      <c r="GT477" s="502"/>
      <c r="GU477" s="502"/>
      <c r="GV477" s="502"/>
      <c r="GW477" s="502"/>
      <c r="GX477" s="502"/>
      <c r="GY477" s="502"/>
      <c r="GZ477" s="502"/>
      <c r="HA477" s="502"/>
      <c r="HB477" s="502"/>
      <c r="HC477" s="502"/>
      <c r="HD477" s="502"/>
      <c r="HE477" s="502"/>
      <c r="HF477" s="502"/>
      <c r="HG477" s="502"/>
      <c r="HH477" s="502"/>
      <c r="HI477" s="502"/>
      <c r="HJ477" s="502"/>
      <c r="HK477" s="502"/>
      <c r="HL477" s="502"/>
      <c r="HM477" s="502"/>
      <c r="HN477" s="502"/>
      <c r="HO477" s="502"/>
      <c r="HP477" s="502"/>
      <c r="HQ477" s="502"/>
      <c r="HR477" s="502"/>
      <c r="HS477" s="502"/>
      <c r="HT477" s="502"/>
      <c r="HU477" s="502"/>
      <c r="HV477" s="502"/>
      <c r="HW477" s="502"/>
      <c r="HX477" s="502"/>
      <c r="HY477" s="502"/>
      <c r="HZ477" s="502"/>
      <c r="IA477" s="502"/>
      <c r="IB477" s="502"/>
      <c r="IC477" s="502"/>
      <c r="ID477" s="502"/>
      <c r="IE477" s="502"/>
      <c r="IF477" s="502"/>
      <c r="IG477" s="502"/>
      <c r="IH477" s="502"/>
      <c r="II477" s="502"/>
      <c r="IJ477" s="502"/>
      <c r="IK477" s="502"/>
      <c r="IL477" s="502"/>
      <c r="IM477" s="502"/>
      <c r="IN477" s="502"/>
      <c r="IO477" s="502"/>
      <c r="IP477" s="502"/>
      <c r="IQ477" s="502"/>
      <c r="IR477" s="502"/>
      <c r="IS477" s="502"/>
      <c r="IT477" s="502"/>
      <c r="IU477" s="502"/>
      <c r="IV477" s="502"/>
      <c r="IW477" s="502"/>
      <c r="IX477" s="502"/>
      <c r="IY477" s="502"/>
      <c r="IZ477" s="502"/>
      <c r="JA477" s="502"/>
      <c r="JB477" s="502"/>
      <c r="JC477" s="502"/>
      <c r="JD477" s="502"/>
      <c r="JE477" s="502"/>
      <c r="JF477" s="502"/>
      <c r="JG477" s="502"/>
      <c r="JH477" s="502"/>
      <c r="JI477" s="502"/>
      <c r="JJ477" s="502"/>
      <c r="JK477" s="502"/>
      <c r="JL477" s="502"/>
      <c r="JM477" s="502"/>
      <c r="JN477" s="502"/>
      <c r="JO477" s="502"/>
      <c r="JP477" s="502"/>
      <c r="JQ477" s="502"/>
      <c r="JR477" s="502"/>
      <c r="JS477" s="502"/>
      <c r="JT477" s="502"/>
      <c r="JU477" s="502"/>
      <c r="JV477" s="502"/>
      <c r="JW477" s="502"/>
      <c r="JX477" s="502"/>
      <c r="JY477" s="502"/>
      <c r="JZ477" s="502"/>
      <c r="KA477" s="502"/>
      <c r="KB477" s="502"/>
      <c r="KC477" s="502"/>
      <c r="KD477" s="502"/>
      <c r="KE477" s="502"/>
      <c r="KF477" s="502"/>
      <c r="KG477" s="502"/>
      <c r="KH477" s="502"/>
      <c r="KI477" s="502"/>
      <c r="KJ477" s="502"/>
      <c r="KK477" s="502"/>
      <c r="KL477" s="502"/>
      <c r="KM477" s="502"/>
      <c r="KN477" s="502"/>
      <c r="KO477" s="502"/>
      <c r="KP477" s="502"/>
      <c r="KQ477" s="502"/>
      <c r="KR477" s="502"/>
      <c r="KS477" s="502"/>
      <c r="KT477" s="502"/>
      <c r="KU477" s="502"/>
      <c r="KV477" s="502"/>
      <c r="KW477" s="502"/>
      <c r="KX477" s="502"/>
      <c r="KY477" s="502"/>
      <c r="KZ477" s="502"/>
      <c r="LA477" s="502"/>
      <c r="LB477" s="502"/>
      <c r="LC477" s="502"/>
      <c r="LD477" s="502"/>
      <c r="LE477" s="502"/>
      <c r="LF477" s="502"/>
      <c r="LG477" s="502"/>
      <c r="LH477" s="502"/>
      <c r="LI477" s="502"/>
      <c r="LJ477" s="502"/>
      <c r="LK477" s="502"/>
      <c r="LL477" s="502"/>
      <c r="LM477" s="502"/>
      <c r="LN477" s="502"/>
      <c r="LO477" s="502"/>
      <c r="LP477" s="502"/>
      <c r="LQ477" s="502"/>
      <c r="LR477" s="502"/>
      <c r="LS477" s="502"/>
      <c r="LT477" s="502"/>
      <c r="LU477" s="502"/>
      <c r="LV477" s="502"/>
      <c r="LW477" s="502"/>
      <c r="LX477" s="502"/>
      <c r="LY477" s="502"/>
      <c r="LZ477" s="502"/>
      <c r="MA477" s="502"/>
      <c r="MB477" s="502"/>
      <c r="MC477" s="502"/>
      <c r="MD477" s="502"/>
      <c r="ME477" s="502"/>
      <c r="MF477" s="502"/>
      <c r="MG477" s="502"/>
      <c r="MH477" s="502"/>
      <c r="MI477" s="502"/>
      <c r="MJ477" s="502"/>
      <c r="MK477" s="502"/>
      <c r="ML477" s="502"/>
      <c r="MM477" s="502"/>
      <c r="MN477" s="502"/>
      <c r="MO477" s="502"/>
      <c r="MP477" s="502"/>
      <c r="MQ477" s="502"/>
      <c r="MR477" s="502"/>
      <c r="MS477" s="502"/>
      <c r="MT477" s="502"/>
      <c r="MU477" s="502"/>
      <c r="MV477" s="502"/>
      <c r="MW477" s="502"/>
      <c r="MX477" s="502"/>
      <c r="MY477" s="502"/>
      <c r="MZ477" s="502"/>
      <c r="NA477" s="502"/>
      <c r="NB477" s="502"/>
      <c r="NC477" s="502"/>
      <c r="ND477" s="502"/>
      <c r="NE477" s="502"/>
      <c r="NF477" s="502"/>
      <c r="NG477" s="502"/>
      <c r="NH477" s="502"/>
      <c r="NI477" s="502"/>
      <c r="NJ477" s="502"/>
      <c r="NK477" s="502"/>
      <c r="NL477" s="502"/>
      <c r="NM477" s="502"/>
      <c r="NN477" s="502"/>
      <c r="NO477" s="502"/>
      <c r="NP477" s="502"/>
      <c r="NQ477" s="502"/>
      <c r="NR477" s="502"/>
      <c r="NS477" s="502"/>
      <c r="NT477" s="502"/>
      <c r="NU477" s="502"/>
      <c r="NV477" s="502"/>
      <c r="NW477" s="502"/>
      <c r="NX477" s="502"/>
      <c r="NY477" s="502"/>
      <c r="NZ477" s="502"/>
      <c r="OA477" s="502"/>
      <c r="OB477" s="502"/>
      <c r="OC477" s="502"/>
      <c r="OD477" s="502"/>
      <c r="OE477" s="502"/>
      <c r="OF477" s="502"/>
      <c r="OG477" s="502"/>
      <c r="OH477" s="502"/>
      <c r="OI477" s="502"/>
      <c r="OJ477" s="502"/>
      <c r="OK477" s="502"/>
      <c r="OL477" s="502"/>
      <c r="OM477" s="502"/>
      <c r="ON477" s="502"/>
      <c r="OO477" s="502"/>
      <c r="OP477" s="502"/>
      <c r="OQ477" s="502"/>
      <c r="OR477" s="502"/>
      <c r="OS477" s="502"/>
      <c r="OT477" s="502"/>
      <c r="OU477" s="502"/>
      <c r="OV477" s="502"/>
      <c r="OW477" s="502"/>
      <c r="OX477" s="502"/>
      <c r="OY477" s="502"/>
      <c r="OZ477" s="502"/>
      <c r="PA477" s="502"/>
      <c r="PB477" s="502"/>
      <c r="PC477" s="502"/>
      <c r="PD477" s="502"/>
      <c r="PE477" s="502"/>
      <c r="PF477" s="502"/>
      <c r="PG477" s="502"/>
      <c r="PH477" s="502"/>
      <c r="PI477" s="502"/>
      <c r="PJ477" s="502"/>
      <c r="PK477" s="502"/>
      <c r="PL477" s="502"/>
      <c r="PM477" s="502"/>
      <c r="PN477" s="502"/>
      <c r="PO477" s="502"/>
      <c r="PP477" s="502"/>
      <c r="PQ477" s="502"/>
      <c r="PR477" s="502"/>
      <c r="PS477" s="502"/>
      <c r="PT477" s="502"/>
      <c r="PU477" s="502"/>
      <c r="PV477" s="502"/>
      <c r="PW477" s="502"/>
      <c r="PX477" s="502"/>
      <c r="PY477" s="502"/>
      <c r="PZ477" s="502"/>
      <c r="QA477" s="502"/>
      <c r="QB477" s="502"/>
      <c r="QC477" s="502"/>
      <c r="QD477" s="502"/>
      <c r="QE477" s="502"/>
      <c r="QF477" s="502"/>
      <c r="QG477" s="502"/>
      <c r="QH477" s="502"/>
      <c r="QI477" s="502"/>
      <c r="QJ477" s="502"/>
      <c r="QK477" s="502"/>
      <c r="QL477" s="502"/>
      <c r="QM477" s="502"/>
      <c r="QN477" s="502"/>
      <c r="QO477" s="502"/>
      <c r="QP477" s="502"/>
      <c r="QQ477" s="502"/>
      <c r="QR477" s="502"/>
      <c r="QS477" s="502"/>
      <c r="QT477" s="502"/>
      <c r="QU477" s="502"/>
      <c r="QV477" s="502"/>
      <c r="QW477" s="502"/>
      <c r="QX477" s="502"/>
      <c r="QY477" s="502"/>
      <c r="QZ477" s="502"/>
      <c r="RA477" s="502"/>
      <c r="RB477" s="502"/>
      <c r="RC477" s="502"/>
      <c r="RD477" s="502"/>
      <c r="RE477" s="502"/>
      <c r="RF477" s="502"/>
      <c r="RG477" s="502"/>
      <c r="RH477" s="502"/>
      <c r="RI477" s="502"/>
      <c r="RJ477" s="502"/>
      <c r="RK477" s="502"/>
      <c r="RL477" s="502"/>
      <c r="RM477" s="502"/>
      <c r="RN477" s="502"/>
      <c r="RO477" s="502"/>
      <c r="RP477" s="502"/>
      <c r="RQ477" s="502"/>
      <c r="RR477" s="502"/>
      <c r="RS477" s="502"/>
      <c r="RT477" s="502"/>
      <c r="RU477" s="502"/>
      <c r="RV477" s="502"/>
      <c r="RW477" s="502"/>
      <c r="RX477" s="502"/>
      <c r="RY477" s="502"/>
      <c r="RZ477" s="502"/>
      <c r="SA477" s="502"/>
      <c r="SB477" s="502"/>
      <c r="SC477" s="502"/>
      <c r="SD477" s="502"/>
      <c r="SE477" s="502"/>
      <c r="SF477" s="502"/>
      <c r="SG477" s="502"/>
      <c r="SH477" s="502"/>
      <c r="SI477" s="502"/>
      <c r="SJ477" s="502"/>
      <c r="SK477" s="502"/>
      <c r="SL477" s="502"/>
      <c r="SM477" s="502"/>
      <c r="SN477" s="502"/>
      <c r="SO477" s="502"/>
      <c r="SP477" s="502"/>
      <c r="SQ477" s="502"/>
      <c r="SR477" s="502"/>
      <c r="SS477" s="502"/>
      <c r="ST477" s="502"/>
      <c r="SU477" s="502"/>
      <c r="SV477" s="502"/>
      <c r="SW477" s="502"/>
      <c r="SX477" s="502"/>
      <c r="SY477" s="502"/>
      <c r="SZ477" s="502"/>
      <c r="TA477" s="502"/>
      <c r="TB477" s="502"/>
      <c r="TC477" s="502"/>
      <c r="TD477" s="502"/>
      <c r="TE477" s="502"/>
      <c r="TF477" s="502"/>
      <c r="TG477" s="502"/>
      <c r="TH477" s="502"/>
      <c r="TI477" s="502"/>
      <c r="TJ477" s="502"/>
      <c r="TK477" s="502"/>
      <c r="TL477" s="502"/>
      <c r="TM477" s="502"/>
      <c r="TN477" s="502"/>
      <c r="TO477" s="502"/>
      <c r="TP477" s="502"/>
      <c r="TQ477" s="502"/>
      <c r="TR477" s="502"/>
      <c r="TS477" s="502"/>
      <c r="TT477" s="502"/>
      <c r="TU477" s="502"/>
      <c r="TV477" s="502"/>
      <c r="TW477" s="502"/>
      <c r="TX477" s="502"/>
      <c r="TY477" s="502"/>
      <c r="TZ477" s="502"/>
      <c r="UA477" s="502"/>
      <c r="UB477" s="502"/>
      <c r="UC477" s="502"/>
      <c r="UD477" s="502"/>
      <c r="UE477" s="502"/>
      <c r="UF477" s="502"/>
      <c r="UG477" s="502"/>
      <c r="UH477" s="502"/>
      <c r="UI477" s="502"/>
      <c r="UJ477" s="502"/>
      <c r="UK477" s="502"/>
      <c r="UL477" s="502"/>
      <c r="UM477" s="502"/>
      <c r="UN477" s="502"/>
      <c r="UO477" s="502"/>
      <c r="UP477" s="502"/>
      <c r="UQ477" s="502"/>
      <c r="UR477" s="502"/>
      <c r="US477" s="502"/>
      <c r="UT477" s="502"/>
      <c r="UU477" s="502"/>
      <c r="UV477" s="502"/>
      <c r="UW477" s="502"/>
      <c r="UX477" s="502"/>
      <c r="UY477" s="502"/>
      <c r="UZ477" s="502"/>
      <c r="VA477" s="502"/>
      <c r="VB477" s="502"/>
      <c r="VC477" s="502"/>
      <c r="VD477" s="502"/>
      <c r="VE477" s="502"/>
      <c r="VF477" s="502"/>
      <c r="VG477" s="502"/>
      <c r="VH477" s="502"/>
      <c r="VI477" s="502"/>
      <c r="VJ477" s="502"/>
      <c r="VK477" s="502"/>
      <c r="VL477" s="502"/>
      <c r="VM477" s="502"/>
      <c r="VN477" s="502"/>
      <c r="VO477" s="502"/>
      <c r="VP477" s="502"/>
      <c r="VQ477" s="502"/>
      <c r="VR477" s="502"/>
      <c r="VS477" s="502"/>
      <c r="VT477" s="502"/>
      <c r="VU477" s="502"/>
      <c r="VV477" s="502"/>
      <c r="VW477" s="502"/>
      <c r="VX477" s="502"/>
      <c r="VY477" s="502"/>
      <c r="VZ477" s="502"/>
      <c r="WA477" s="502"/>
      <c r="WB477" s="502"/>
      <c r="WC477" s="502"/>
      <c r="WD477" s="502"/>
      <c r="WE477" s="502"/>
      <c r="WF477" s="502"/>
      <c r="WG477" s="502"/>
      <c r="WH477" s="502"/>
      <c r="WI477" s="502"/>
      <c r="WJ477" s="502"/>
      <c r="WK477" s="502"/>
      <c r="WL477" s="502"/>
      <c r="WM477" s="502"/>
      <c r="WN477" s="502"/>
      <c r="WO477" s="502"/>
      <c r="WP477" s="502"/>
      <c r="WQ477" s="502"/>
      <c r="WR477" s="502"/>
      <c r="WS477" s="502"/>
      <c r="WT477" s="502"/>
      <c r="WU477" s="502"/>
      <c r="WV477" s="502"/>
      <c r="WW477" s="502"/>
      <c r="WX477" s="502"/>
      <c r="WY477" s="502"/>
      <c r="WZ477" s="502"/>
      <c r="XA477" s="502"/>
      <c r="XB477" s="502"/>
      <c r="XC477" s="502"/>
      <c r="XD477" s="502"/>
      <c r="XE477" s="502"/>
      <c r="XF477" s="502"/>
      <c r="XG477" s="502"/>
      <c r="XH477" s="502"/>
      <c r="XI477" s="502"/>
      <c r="XJ477" s="502"/>
      <c r="XK477" s="502"/>
      <c r="XL477" s="502"/>
      <c r="XM477" s="502"/>
      <c r="XN477" s="502"/>
      <c r="XO477" s="502"/>
      <c r="XP477" s="502"/>
      <c r="XQ477" s="502"/>
      <c r="XR477" s="502"/>
      <c r="XS477" s="502"/>
      <c r="XT477" s="502"/>
      <c r="XU477" s="502"/>
      <c r="XV477" s="502"/>
      <c r="XW477" s="502"/>
      <c r="XX477" s="502"/>
      <c r="XY477" s="502"/>
      <c r="XZ477" s="502"/>
      <c r="YA477" s="502"/>
      <c r="YB477" s="502"/>
      <c r="YC477" s="502"/>
      <c r="YD477" s="502"/>
      <c r="YE477" s="502"/>
      <c r="YF477" s="502"/>
      <c r="YG477" s="502"/>
      <c r="YH477" s="502"/>
      <c r="YI477" s="502"/>
      <c r="YJ477" s="502"/>
      <c r="YK477" s="502"/>
      <c r="YL477" s="502"/>
      <c r="YM477" s="502"/>
      <c r="YN477" s="502"/>
      <c r="YO477" s="502"/>
      <c r="YP477" s="502"/>
      <c r="YQ477" s="502"/>
      <c r="YR477" s="502"/>
      <c r="YS477" s="502"/>
      <c r="YT477" s="502"/>
      <c r="YU477" s="502"/>
      <c r="YV477" s="502"/>
      <c r="YW477" s="502"/>
      <c r="YX477" s="502"/>
      <c r="YY477" s="502"/>
      <c r="YZ477" s="502"/>
      <c r="ZA477" s="502"/>
      <c r="ZB477" s="502"/>
      <c r="ZC477" s="502"/>
      <c r="ZD477" s="502"/>
      <c r="ZE477" s="502"/>
      <c r="ZF477" s="502"/>
      <c r="ZG477" s="502"/>
      <c r="ZH477" s="502"/>
      <c r="ZI477" s="502"/>
      <c r="ZJ477" s="502"/>
      <c r="ZK477" s="502"/>
      <c r="ZL477" s="502"/>
      <c r="ZM477" s="502"/>
      <c r="ZN477" s="502"/>
      <c r="ZO477" s="502"/>
      <c r="ZP477" s="502"/>
      <c r="ZQ477" s="502"/>
      <c r="ZR477" s="502"/>
      <c r="ZS477" s="502"/>
      <c r="ZT477" s="502"/>
      <c r="ZU477" s="502"/>
      <c r="ZV477" s="502"/>
      <c r="ZW477" s="502"/>
      <c r="ZX477" s="502"/>
      <c r="ZY477" s="502"/>
      <c r="ZZ477" s="502"/>
      <c r="AAA477" s="502"/>
      <c r="AAB477" s="502"/>
      <c r="AAC477" s="502"/>
      <c r="AAD477" s="502"/>
      <c r="AAE477" s="502"/>
      <c r="AAF477" s="502"/>
      <c r="AAG477" s="502"/>
      <c r="AAH477" s="502"/>
      <c r="AAI477" s="502"/>
      <c r="AAJ477" s="502"/>
      <c r="AAK477" s="502"/>
      <c r="AAL477" s="502"/>
      <c r="AAM477" s="502"/>
      <c r="AAN477" s="502"/>
      <c r="AAO477" s="502"/>
      <c r="AAP477" s="502"/>
      <c r="AAQ477" s="502"/>
      <c r="AAR477" s="502"/>
      <c r="AAS477" s="502"/>
      <c r="AAT477" s="502"/>
      <c r="AAU477" s="502"/>
      <c r="AAV477" s="502"/>
      <c r="AAW477" s="502"/>
      <c r="AAX477" s="502"/>
      <c r="AAY477" s="502"/>
      <c r="AAZ477" s="502"/>
      <c r="ABA477" s="502"/>
      <c r="ABB477" s="502"/>
      <c r="ABC477" s="502"/>
      <c r="ABD477" s="502"/>
      <c r="ABE477" s="502"/>
      <c r="ABF477" s="502"/>
      <c r="ABG477" s="502"/>
      <c r="ABH477" s="502"/>
      <c r="ABI477" s="502"/>
      <c r="ABJ477" s="502"/>
      <c r="ABK477" s="502"/>
      <c r="ABL477" s="502"/>
      <c r="ABM477" s="502"/>
      <c r="ABN477" s="502"/>
      <c r="ABO477" s="502"/>
      <c r="ABP477" s="502"/>
      <c r="ABQ477" s="502"/>
      <c r="ABR477" s="502"/>
      <c r="ABS477" s="502"/>
      <c r="ABT477" s="502"/>
      <c r="ABU477" s="502"/>
      <c r="ABV477" s="502"/>
      <c r="ABW477" s="502"/>
      <c r="ABX477" s="502"/>
      <c r="ABY477" s="502"/>
      <c r="ABZ477" s="502"/>
      <c r="ACA477" s="502"/>
      <c r="ACB477" s="502"/>
      <c r="ACC477" s="502"/>
      <c r="ACD477" s="502"/>
      <c r="ACE477" s="502"/>
      <c r="ACF477" s="502"/>
      <c r="ACG477" s="502"/>
      <c r="ACH477" s="502"/>
      <c r="ACI477" s="502"/>
      <c r="ACJ477" s="502"/>
      <c r="ACK477" s="502"/>
      <c r="ACL477" s="502"/>
      <c r="ACM477" s="502"/>
      <c r="ACN477" s="502"/>
      <c r="ACO477" s="502"/>
      <c r="ACP477" s="502"/>
      <c r="ACQ477" s="502"/>
      <c r="ACR477" s="502"/>
      <c r="ACS477" s="502"/>
      <c r="ACT477" s="502"/>
      <c r="ACU477" s="502"/>
      <c r="ACV477" s="502"/>
      <c r="ACW477" s="502"/>
      <c r="ACX477" s="502"/>
      <c r="ACY477" s="502"/>
      <c r="ACZ477" s="502"/>
      <c r="ADA477" s="502"/>
      <c r="ADB477" s="502"/>
      <c r="ADC477" s="502"/>
      <c r="ADD477" s="502"/>
      <c r="ADE477" s="502"/>
      <c r="ADF477" s="502"/>
      <c r="ADG477" s="502"/>
      <c r="ADH477" s="502"/>
      <c r="ADI477" s="502"/>
      <c r="ADJ477" s="502"/>
      <c r="ADK477" s="502"/>
      <c r="ADL477" s="502"/>
      <c r="ADM477" s="502"/>
      <c r="ADN477" s="502"/>
      <c r="ADO477" s="502"/>
      <c r="ADP477" s="502"/>
      <c r="ADQ477" s="502"/>
      <c r="ADR477" s="502"/>
      <c r="ADS477" s="502"/>
      <c r="ADT477" s="502"/>
      <c r="ADU477" s="502"/>
      <c r="ADV477" s="502"/>
      <c r="ADW477" s="502"/>
      <c r="ADX477" s="502"/>
      <c r="ADY477" s="502"/>
      <c r="ADZ477" s="502"/>
      <c r="AEA477" s="502"/>
      <c r="AEB477" s="502"/>
      <c r="AEC477" s="502"/>
      <c r="AED477" s="502"/>
      <c r="AEE477" s="502"/>
      <c r="AEF477" s="502"/>
      <c r="AEG477" s="502"/>
      <c r="AEH477" s="502"/>
      <c r="AEI477" s="502"/>
      <c r="AEJ477" s="502"/>
      <c r="AEK477" s="502"/>
      <c r="AEL477" s="502"/>
      <c r="AEM477" s="502"/>
      <c r="AEN477" s="502"/>
      <c r="AEO477" s="502"/>
      <c r="AEP477" s="502"/>
      <c r="AEQ477" s="502"/>
      <c r="AER477" s="502"/>
      <c r="AES477" s="502"/>
      <c r="AET477" s="502"/>
      <c r="AEU477" s="502"/>
      <c r="AEV477" s="502"/>
      <c r="AEW477" s="502"/>
      <c r="AEX477" s="502"/>
      <c r="AEY477" s="502"/>
      <c r="AEZ477" s="502"/>
      <c r="AFA477" s="502"/>
      <c r="AFB477" s="502"/>
      <c r="AFC477" s="502"/>
      <c r="AFD477" s="502"/>
      <c r="AFE477" s="502"/>
      <c r="AFF477" s="502"/>
      <c r="AFG477" s="502"/>
      <c r="AFH477" s="502"/>
      <c r="AFI477" s="502"/>
      <c r="AFJ477" s="502"/>
      <c r="AFK477" s="502"/>
      <c r="AFL477" s="502"/>
      <c r="AFM477" s="502"/>
      <c r="AFN477" s="502"/>
      <c r="AFO477" s="502"/>
      <c r="AFP477" s="502"/>
      <c r="AFQ477" s="502"/>
      <c r="AFR477" s="502"/>
      <c r="AFS477" s="502"/>
      <c r="AFT477" s="502"/>
      <c r="AFU477" s="502"/>
      <c r="AFV477" s="502"/>
      <c r="AFW477" s="502"/>
      <c r="AFX477" s="502"/>
      <c r="AFY477" s="502"/>
      <c r="AFZ477" s="502"/>
      <c r="AGA477" s="502"/>
      <c r="AGB477" s="502"/>
      <c r="AGC477" s="502"/>
      <c r="AGD477" s="502"/>
      <c r="AGE477" s="502"/>
      <c r="AGF477" s="502"/>
      <c r="AGG477" s="502"/>
      <c r="AGH477" s="502"/>
      <c r="AGI477" s="502"/>
      <c r="AGJ477" s="502"/>
      <c r="AGK477" s="502"/>
      <c r="AGL477" s="502"/>
      <c r="AGM477" s="502"/>
      <c r="AGN477" s="502"/>
      <c r="AGO477" s="502"/>
      <c r="AGP477" s="502"/>
      <c r="AGQ477" s="502"/>
      <c r="AGR477" s="502"/>
      <c r="AGS477" s="502"/>
      <c r="AGT477" s="502"/>
      <c r="AGU477" s="502"/>
      <c r="AGV477" s="502"/>
      <c r="AGW477" s="502"/>
      <c r="AGX477" s="502"/>
      <c r="AGY477" s="502"/>
      <c r="AGZ477" s="502"/>
      <c r="AHA477" s="502"/>
      <c r="AHB477" s="502"/>
      <c r="AHC477" s="502"/>
      <c r="AHD477" s="502"/>
      <c r="AHE477" s="502"/>
      <c r="AHF477" s="502"/>
      <c r="AHG477" s="502"/>
      <c r="AHH477" s="502"/>
      <c r="AHI477" s="502"/>
      <c r="AHJ477" s="502"/>
      <c r="AHK477" s="502"/>
      <c r="AHL477" s="502"/>
      <c r="AHM477" s="502"/>
      <c r="AHN477" s="502"/>
      <c r="AHO477" s="502"/>
      <c r="AHP477" s="502"/>
      <c r="AHQ477" s="502"/>
      <c r="AHR477" s="502"/>
      <c r="AHS477" s="502"/>
      <c r="AHT477" s="502"/>
      <c r="AHU477" s="502"/>
      <c r="AHV477" s="502"/>
      <c r="AHW477" s="502"/>
      <c r="AHX477" s="502"/>
      <c r="AHY477" s="502"/>
      <c r="AHZ477" s="502"/>
      <c r="AIA477" s="502"/>
      <c r="AIB477" s="502"/>
      <c r="AIC477" s="502"/>
      <c r="AID477" s="502"/>
      <c r="AIE477" s="502"/>
      <c r="AIF477" s="502"/>
      <c r="AIG477" s="502"/>
      <c r="AIH477" s="502"/>
      <c r="AII477" s="502"/>
      <c r="AIJ477" s="502"/>
      <c r="AIK477" s="502"/>
      <c r="AIL477" s="502"/>
      <c r="AIM477" s="502"/>
      <c r="AIN477" s="502"/>
      <c r="AIO477" s="502"/>
      <c r="AIP477" s="502"/>
      <c r="AIQ477" s="502"/>
      <c r="AIR477" s="502"/>
      <c r="AIS477" s="502"/>
      <c r="AIT477" s="502"/>
      <c r="AIU477" s="502"/>
      <c r="AIV477" s="502"/>
      <c r="AIW477" s="502"/>
      <c r="AIX477" s="502"/>
      <c r="AIY477" s="502"/>
      <c r="AIZ477" s="502"/>
      <c r="AJA477" s="502"/>
      <c r="AJB477" s="502"/>
      <c r="AJC477" s="502"/>
      <c r="AJD477" s="502"/>
      <c r="AJE477" s="502"/>
      <c r="AJF477" s="502"/>
      <c r="AJG477" s="502"/>
      <c r="AJH477" s="502"/>
      <c r="AJI477" s="502"/>
      <c r="AJJ477" s="502"/>
      <c r="AJK477" s="502"/>
      <c r="AJL477" s="502"/>
      <c r="AJM477" s="502"/>
      <c r="AJN477" s="502"/>
      <c r="AJO477" s="502"/>
      <c r="AJP477" s="502"/>
      <c r="AJQ477" s="502"/>
      <c r="AJR477" s="502"/>
      <c r="AJS477" s="502"/>
      <c r="AJT477" s="502"/>
      <c r="AJU477" s="502"/>
      <c r="AJV477" s="502"/>
      <c r="AJW477" s="502"/>
      <c r="AJX477" s="502"/>
      <c r="AJY477" s="502"/>
      <c r="AJZ477" s="502"/>
      <c r="AKA477" s="502"/>
      <c r="AKB477" s="502"/>
      <c r="AKC477" s="502"/>
      <c r="AKD477" s="502"/>
      <c r="AKE477" s="502"/>
      <c r="AKF477" s="502"/>
      <c r="AKG477" s="502"/>
      <c r="AKH477" s="502"/>
      <c r="AKI477" s="502"/>
      <c r="AKJ477" s="502"/>
      <c r="AKK477" s="502"/>
      <c r="AKL477" s="502"/>
      <c r="AKM477" s="502"/>
      <c r="AKN477" s="502"/>
      <c r="AKO477" s="502"/>
      <c r="AKP477" s="502"/>
      <c r="AKQ477" s="502"/>
      <c r="AKR477" s="502"/>
      <c r="AKS477" s="502"/>
      <c r="AKT477" s="502"/>
      <c r="AKU477" s="502"/>
      <c r="AKV477" s="502"/>
      <c r="AKW477" s="502"/>
      <c r="AKX477" s="502"/>
      <c r="AKY477" s="502"/>
      <c r="AKZ477" s="502"/>
      <c r="ALA477" s="502"/>
      <c r="ALB477" s="502"/>
      <c r="ALC477" s="502"/>
      <c r="ALD477" s="502"/>
      <c r="ALE477" s="502"/>
      <c r="ALF477" s="502"/>
      <c r="ALG477" s="502"/>
      <c r="ALH477" s="502"/>
      <c r="ALI477" s="502"/>
      <c r="ALJ477" s="502"/>
      <c r="ALK477" s="502"/>
      <c r="ALL477" s="502"/>
      <c r="ALM477" s="502"/>
      <c r="ALN477" s="502"/>
      <c r="ALO477" s="502"/>
      <c r="ALP477" s="502"/>
      <c r="ALQ477" s="502"/>
      <c r="ALR477" s="502"/>
      <c r="ALS477" s="502"/>
      <c r="ALT477" s="502"/>
      <c r="ALU477" s="502"/>
      <c r="ALV477" s="502"/>
      <c r="ALW477" s="502"/>
      <c r="ALX477" s="502"/>
      <c r="ALY477" s="502"/>
      <c r="ALZ477" s="502"/>
      <c r="AMA477" s="502"/>
      <c r="AMB477" s="502"/>
      <c r="AMC477" s="502"/>
      <c r="AMD477" s="502"/>
      <c r="AME477" s="502"/>
      <c r="AMF477" s="502"/>
      <c r="AMG477" s="502"/>
      <c r="AMH477" s="502"/>
      <c r="AMI477" s="502"/>
      <c r="AMJ477" s="502"/>
      <c r="AMK477" s="502"/>
      <c r="AML477" s="502"/>
      <c r="AMM477" s="502"/>
      <c r="AMN477" s="502"/>
      <c r="AMO477" s="502"/>
      <c r="AMP477" s="502"/>
      <c r="AMQ477" s="502"/>
      <c r="AMR477" s="502"/>
      <c r="AMS477" s="502"/>
      <c r="AMT477" s="502"/>
      <c r="AMU477" s="502"/>
      <c r="AMV477" s="502"/>
      <c r="AMW477" s="502"/>
      <c r="AMX477" s="502"/>
      <c r="AMY477" s="502"/>
      <c r="AMZ477" s="502"/>
      <c r="ANA477" s="502"/>
      <c r="ANB477" s="502"/>
      <c r="ANC477" s="502"/>
      <c r="AND477" s="502"/>
      <c r="ANE477" s="502"/>
      <c r="ANF477" s="502"/>
      <c r="ANG477" s="502"/>
      <c r="ANH477" s="502"/>
      <c r="ANI477" s="502"/>
      <c r="ANJ477" s="502"/>
      <c r="ANK477" s="502"/>
      <c r="ANL477" s="502"/>
      <c r="ANM477" s="502"/>
      <c r="ANN477" s="502"/>
      <c r="ANO477" s="502"/>
      <c r="ANP477" s="502"/>
      <c r="ANQ477" s="502"/>
      <c r="ANR477" s="502"/>
      <c r="ANS477" s="502"/>
      <c r="ANT477" s="502"/>
      <c r="ANU477" s="502"/>
      <c r="ANV477" s="502"/>
      <c r="ANW477" s="502"/>
      <c r="ANX477" s="502"/>
      <c r="ANY477" s="502"/>
      <c r="ANZ477" s="502"/>
      <c r="AOA477" s="502"/>
      <c r="AOB477" s="502"/>
      <c r="AOC477" s="502"/>
      <c r="AOD477" s="502"/>
      <c r="AOE477" s="502"/>
      <c r="AOF477" s="502"/>
      <c r="AOG477" s="502"/>
      <c r="AOH477" s="502"/>
      <c r="AOI477" s="502"/>
      <c r="AOJ477" s="502"/>
      <c r="AOK477" s="502"/>
      <c r="AOL477" s="502"/>
      <c r="AOM477" s="502"/>
      <c r="AON477" s="502"/>
      <c r="AOO477" s="502"/>
      <c r="AOP477" s="502"/>
      <c r="AOQ477" s="502"/>
      <c r="AOR477" s="502"/>
      <c r="AOS477" s="502"/>
      <c r="AOT477" s="502"/>
      <c r="AOU477" s="502"/>
      <c r="AOV477" s="502"/>
      <c r="AOW477" s="502"/>
      <c r="AOX477" s="502"/>
      <c r="AOY477" s="502"/>
      <c r="AOZ477" s="502"/>
      <c r="APA477" s="502"/>
      <c r="APB477" s="502"/>
      <c r="APC477" s="502"/>
      <c r="APD477" s="502"/>
      <c r="APE477" s="502"/>
      <c r="APF477" s="502"/>
      <c r="APG477" s="502"/>
      <c r="APH477" s="502"/>
      <c r="API477" s="502"/>
      <c r="APJ477" s="502"/>
      <c r="APK477" s="502"/>
      <c r="APL477" s="502"/>
      <c r="APM477" s="502"/>
      <c r="APN477" s="502"/>
      <c r="APO477" s="502"/>
      <c r="APP477" s="502"/>
      <c r="APQ477" s="502"/>
      <c r="APR477" s="502"/>
      <c r="APS477" s="502"/>
      <c r="APT477" s="502"/>
      <c r="APU477" s="502"/>
      <c r="APV477" s="502"/>
      <c r="APW477" s="502"/>
      <c r="APX477" s="502"/>
      <c r="APY477" s="502"/>
      <c r="APZ477" s="502"/>
      <c r="AQA477" s="502"/>
      <c r="AQB477" s="502"/>
      <c r="AQC477" s="502"/>
      <c r="AQD477" s="502"/>
      <c r="AQE477" s="502"/>
      <c r="AQF477" s="502"/>
      <c r="AQG477" s="502"/>
      <c r="AQH477" s="502"/>
      <c r="AQI477" s="502"/>
      <c r="AQJ477" s="502"/>
      <c r="AQK477" s="502"/>
      <c r="AQL477" s="502"/>
      <c r="AQM477" s="502"/>
      <c r="AQN477" s="502"/>
      <c r="AQO477" s="502"/>
      <c r="AQP477" s="502"/>
      <c r="AQQ477" s="502"/>
      <c r="AQR477" s="502"/>
      <c r="AQS477" s="502"/>
      <c r="AQT477" s="502"/>
      <c r="AQU477" s="502"/>
      <c r="AQV477" s="502"/>
      <c r="AQW477" s="502"/>
      <c r="AQX477" s="502"/>
      <c r="AQY477" s="502"/>
      <c r="AQZ477" s="502"/>
      <c r="ARA477" s="502"/>
      <c r="ARB477" s="502"/>
      <c r="ARC477" s="502"/>
      <c r="ARD477" s="502"/>
      <c r="ARE477" s="502"/>
      <c r="ARF477" s="502"/>
      <c r="ARG477" s="502"/>
      <c r="ARH477" s="502"/>
      <c r="ARI477" s="502"/>
      <c r="ARJ477" s="502"/>
      <c r="ARK477" s="502"/>
      <c r="ARL477" s="502"/>
      <c r="ARM477" s="502"/>
      <c r="ARN477" s="502"/>
      <c r="ARO477" s="502"/>
      <c r="ARP477" s="502"/>
      <c r="ARQ477" s="502"/>
      <c r="ARR477" s="502"/>
      <c r="ARS477" s="502"/>
      <c r="ART477" s="502"/>
      <c r="ARU477" s="502"/>
      <c r="ARV477" s="502"/>
      <c r="ARW477" s="502"/>
      <c r="ARX477" s="502"/>
      <c r="ARY477" s="502"/>
      <c r="ARZ477" s="502"/>
      <c r="ASA477" s="502"/>
      <c r="ASB477" s="502"/>
      <c r="ASC477" s="502"/>
      <c r="ASD477" s="502"/>
      <c r="ASE477" s="502"/>
      <c r="ASF477" s="502"/>
      <c r="ASG477" s="502"/>
      <c r="ASH477" s="502"/>
      <c r="ASI477" s="502"/>
      <c r="ASJ477" s="502"/>
      <c r="ASK477" s="502"/>
      <c r="ASL477" s="502"/>
      <c r="ASM477" s="502"/>
      <c r="ASN477" s="502"/>
      <c r="ASO477" s="502"/>
      <c r="ASP477" s="502"/>
      <c r="ASQ477" s="502"/>
      <c r="ASR477" s="502"/>
      <c r="ASS477" s="502"/>
      <c r="AST477" s="502"/>
      <c r="ASU477" s="502"/>
      <c r="ASV477" s="502"/>
      <c r="ASW477" s="502"/>
      <c r="ASX477" s="502"/>
      <c r="ASY477" s="502"/>
      <c r="ASZ477" s="502"/>
      <c r="ATA477" s="502"/>
      <c r="ATB477" s="502"/>
      <c r="ATC477" s="502"/>
      <c r="ATD477" s="502"/>
      <c r="ATE477" s="502"/>
      <c r="ATF477" s="502"/>
      <c r="ATG477" s="502"/>
      <c r="ATH477" s="502"/>
      <c r="ATI477" s="502"/>
      <c r="ATJ477" s="502"/>
      <c r="ATK477" s="502"/>
      <c r="ATL477" s="502"/>
      <c r="ATM477" s="502"/>
      <c r="ATN477" s="502"/>
      <c r="ATO477" s="502"/>
      <c r="ATP477" s="502"/>
      <c r="ATQ477" s="502"/>
      <c r="ATR477" s="502"/>
      <c r="ATS477" s="502"/>
      <c r="ATT477" s="502"/>
      <c r="ATU477" s="502"/>
      <c r="ATV477" s="502"/>
      <c r="ATW477" s="502"/>
      <c r="ATX477" s="502"/>
      <c r="ATY477" s="502"/>
      <c r="ATZ477" s="502"/>
      <c r="AUA477" s="502"/>
      <c r="AUB477" s="502"/>
      <c r="AUC477" s="502"/>
      <c r="AUD477" s="502"/>
      <c r="AUE477" s="502"/>
      <c r="AUF477" s="502"/>
      <c r="AUG477" s="502"/>
      <c r="AUH477" s="502"/>
      <c r="AUI477" s="502"/>
      <c r="AUJ477" s="502"/>
      <c r="AUK477" s="502"/>
      <c r="AUL477" s="502"/>
      <c r="AUM477" s="502"/>
      <c r="AUN477" s="502"/>
      <c r="AUO477" s="502"/>
      <c r="AUP477" s="502"/>
      <c r="AUQ477" s="502"/>
      <c r="AUR477" s="502"/>
      <c r="AUS477" s="502"/>
      <c r="AUT477" s="502"/>
      <c r="AUU477" s="502"/>
      <c r="AUV477" s="502"/>
      <c r="AUW477" s="502"/>
      <c r="AUX477" s="502"/>
      <c r="AUY477" s="502"/>
      <c r="AUZ477" s="502"/>
      <c r="AVA477" s="502"/>
      <c r="AVB477" s="502"/>
      <c r="AVC477" s="502"/>
      <c r="AVD477" s="502"/>
      <c r="AVE477" s="502"/>
      <c r="AVF477" s="502"/>
      <c r="AVG477" s="502"/>
      <c r="AVH477" s="502"/>
      <c r="AVI477" s="502"/>
      <c r="AVJ477" s="502"/>
      <c r="AVK477" s="502"/>
      <c r="AVL477" s="502"/>
      <c r="AVM477" s="502"/>
      <c r="AVN477" s="502"/>
      <c r="AVO477" s="502"/>
      <c r="AVP477" s="502"/>
      <c r="AVQ477" s="502"/>
      <c r="AVR477" s="502"/>
      <c r="AVS477" s="502"/>
      <c r="AVT477" s="502"/>
      <c r="AVU477" s="502"/>
      <c r="AVV477" s="502"/>
      <c r="AVW477" s="502"/>
      <c r="AVX477" s="502"/>
      <c r="AVY477" s="502"/>
      <c r="AVZ477" s="502"/>
      <c r="AWA477" s="502"/>
      <c r="AWB477" s="502"/>
      <c r="AWC477" s="502"/>
      <c r="AWD477" s="502"/>
      <c r="AWE477" s="502"/>
      <c r="AWF477" s="502"/>
      <c r="AWG477" s="502"/>
      <c r="AWH477" s="502"/>
      <c r="AWI477" s="502"/>
      <c r="AWJ477" s="502"/>
      <c r="AWK477" s="502"/>
      <c r="AWL477" s="502"/>
      <c r="AWM477" s="502"/>
      <c r="AWN477" s="502"/>
      <c r="AWO477" s="502"/>
      <c r="AWP477" s="502"/>
      <c r="AWQ477" s="502"/>
      <c r="AWR477" s="502"/>
      <c r="AWS477" s="502"/>
      <c r="AWT477" s="502"/>
      <c r="AWU477" s="502"/>
      <c r="AWV477" s="502"/>
      <c r="AWW477" s="502"/>
      <c r="AWX477" s="502"/>
      <c r="AWY477" s="502"/>
      <c r="AWZ477" s="502"/>
      <c r="AXA477" s="502"/>
      <c r="AXB477" s="502"/>
      <c r="AXC477" s="502"/>
      <c r="AXD477" s="502"/>
      <c r="AXE477" s="502"/>
      <c r="AXF477" s="502"/>
      <c r="AXG477" s="502"/>
      <c r="AXH477" s="502"/>
      <c r="AXI477" s="502"/>
      <c r="AXJ477" s="502"/>
      <c r="AXK477" s="502"/>
      <c r="AXL477" s="502"/>
      <c r="AXM477" s="502"/>
      <c r="AXN477" s="502"/>
      <c r="AXO477" s="502"/>
      <c r="AXP477" s="502"/>
      <c r="AXQ477" s="502"/>
      <c r="AXR477" s="502"/>
      <c r="AXS477" s="502"/>
      <c r="AXT477" s="502"/>
      <c r="AXU477" s="502"/>
      <c r="AXV477" s="502"/>
      <c r="AXW477" s="502"/>
      <c r="AXX477" s="502"/>
      <c r="AXY477" s="502"/>
      <c r="AXZ477" s="502"/>
      <c r="AYA477" s="502"/>
      <c r="AYB477" s="502"/>
      <c r="AYC477" s="502"/>
      <c r="AYD477" s="502"/>
      <c r="AYE477" s="502"/>
      <c r="AYF477" s="502"/>
      <c r="AYG477" s="502"/>
      <c r="AYH477" s="502"/>
      <c r="AYI477" s="502"/>
      <c r="AYJ477" s="502"/>
      <c r="AYK477" s="502"/>
      <c r="AYL477" s="502"/>
      <c r="AYM477" s="502"/>
      <c r="AYN477" s="502"/>
      <c r="AYO477" s="502"/>
      <c r="AYP477" s="502"/>
      <c r="AYQ477" s="502"/>
      <c r="AYR477" s="502"/>
      <c r="AYS477" s="502"/>
      <c r="AYT477" s="502"/>
      <c r="AYU477" s="502"/>
      <c r="AYV477" s="502"/>
      <c r="AYW477" s="502"/>
      <c r="AYX477" s="502"/>
      <c r="AYY477" s="502"/>
      <c r="AYZ477" s="502"/>
      <c r="AZA477" s="502"/>
      <c r="AZB477" s="502"/>
      <c r="AZC477" s="502"/>
      <c r="AZD477" s="502"/>
      <c r="AZE477" s="502"/>
      <c r="AZF477" s="502"/>
      <c r="AZG477" s="502"/>
      <c r="AZH477" s="502"/>
      <c r="AZI477" s="502"/>
      <c r="AZJ477" s="502"/>
      <c r="AZK477" s="502"/>
      <c r="AZL477" s="502"/>
      <c r="AZM477" s="502"/>
      <c r="AZN477" s="502"/>
      <c r="AZO477" s="502"/>
      <c r="AZP477" s="502"/>
      <c r="AZQ477" s="502"/>
      <c r="AZR477" s="502"/>
      <c r="AZS477" s="502"/>
      <c r="AZT477" s="502"/>
      <c r="AZU477" s="502"/>
      <c r="AZV477" s="502"/>
      <c r="AZW477" s="502"/>
      <c r="AZX477" s="502"/>
      <c r="AZY477" s="502"/>
      <c r="AZZ477" s="502"/>
      <c r="BAA477" s="502"/>
      <c r="BAB477" s="502"/>
      <c r="BAC477" s="502"/>
      <c r="BAD477" s="502"/>
      <c r="BAE477" s="502"/>
      <c r="BAF477" s="502"/>
      <c r="BAG477" s="502"/>
      <c r="BAH477" s="502"/>
      <c r="BAI477" s="502"/>
      <c r="BAJ477" s="502"/>
      <c r="BAK477" s="502"/>
      <c r="BAL477" s="502"/>
      <c r="BAM477" s="502"/>
      <c r="BAN477" s="502"/>
      <c r="BAO477" s="502"/>
      <c r="BAP477" s="502"/>
      <c r="BAQ477" s="502"/>
      <c r="BAR477" s="502"/>
      <c r="BAS477" s="502"/>
      <c r="BAT477" s="502"/>
      <c r="BAU477" s="502"/>
      <c r="BAV477" s="502"/>
      <c r="BAW477" s="502"/>
      <c r="BAX477" s="502"/>
      <c r="BAY477" s="502"/>
      <c r="BAZ477" s="502"/>
      <c r="BBA477" s="502"/>
      <c r="BBB477" s="502"/>
      <c r="BBC477" s="502"/>
      <c r="BBD477" s="502"/>
      <c r="BBE477" s="502"/>
      <c r="BBF477" s="502"/>
      <c r="BBG477" s="502"/>
      <c r="BBH477" s="502"/>
      <c r="BBI477" s="502"/>
      <c r="BBJ477" s="502"/>
      <c r="BBK477" s="502"/>
      <c r="BBL477" s="502"/>
      <c r="BBM477" s="502"/>
      <c r="BBN477" s="502"/>
      <c r="BBO477" s="502"/>
      <c r="BBP477" s="502"/>
      <c r="BBQ477" s="502"/>
      <c r="BBR477" s="502"/>
      <c r="BBS477" s="502"/>
      <c r="BBT477" s="502"/>
      <c r="BBU477" s="502"/>
      <c r="BBV477" s="502"/>
      <c r="BBW477" s="502"/>
      <c r="BBX477" s="502"/>
      <c r="BBY477" s="502"/>
      <c r="BBZ477" s="502"/>
      <c r="BCA477" s="502"/>
      <c r="BCB477" s="502"/>
      <c r="BCC477" s="502"/>
      <c r="BCD477" s="502"/>
      <c r="BCE477" s="502"/>
      <c r="BCF477" s="502"/>
      <c r="BCG477" s="502"/>
      <c r="BCH477" s="502"/>
      <c r="BCI477" s="502"/>
      <c r="BCJ477" s="502"/>
      <c r="BCK477" s="502"/>
      <c r="BCL477" s="502"/>
      <c r="BCM477" s="502"/>
      <c r="BCN477" s="502"/>
      <c r="BCO477" s="502"/>
      <c r="BCP477" s="502"/>
      <c r="BCQ477" s="502"/>
      <c r="BCR477" s="502"/>
      <c r="BCS477" s="502"/>
      <c r="BCT477" s="502"/>
      <c r="BCU477" s="502"/>
      <c r="BCV477" s="502"/>
      <c r="BCW477" s="502"/>
      <c r="BCX477" s="502"/>
      <c r="BCY477" s="502"/>
      <c r="BCZ477" s="502"/>
      <c r="BDA477" s="502"/>
      <c r="BDB477" s="502"/>
      <c r="BDC477" s="502"/>
      <c r="BDD477" s="502"/>
      <c r="BDE477" s="502"/>
      <c r="BDF477" s="502"/>
      <c r="BDG477" s="502"/>
      <c r="BDH477" s="502"/>
      <c r="BDI477" s="502"/>
      <c r="BDJ477" s="502"/>
      <c r="BDK477" s="502"/>
      <c r="BDL477" s="502"/>
      <c r="BDM477" s="502"/>
      <c r="BDN477" s="502"/>
      <c r="BDO477" s="502"/>
      <c r="BDP477" s="502"/>
      <c r="BDQ477" s="502"/>
      <c r="BDR477" s="502"/>
      <c r="BDS477" s="502"/>
      <c r="BDT477" s="502"/>
      <c r="BDU477" s="502"/>
      <c r="BDV477" s="502"/>
      <c r="BDW477" s="502"/>
      <c r="BDX477" s="502"/>
      <c r="BDY477" s="502"/>
      <c r="BDZ477" s="502"/>
      <c r="BEA477" s="502"/>
      <c r="BEB477" s="502"/>
      <c r="BEC477" s="502"/>
      <c r="BED477" s="502"/>
      <c r="BEE477" s="502"/>
      <c r="BEF477" s="502"/>
      <c r="BEG477" s="502"/>
      <c r="BEH477" s="502"/>
      <c r="BEI477" s="502"/>
      <c r="BEJ477" s="502"/>
      <c r="BEK477" s="502"/>
      <c r="BEL477" s="502"/>
      <c r="BEM477" s="502"/>
      <c r="BEN477" s="502"/>
      <c r="BEO477" s="502"/>
      <c r="BEP477" s="502"/>
      <c r="BEQ477" s="502"/>
      <c r="BER477" s="502"/>
      <c r="BES477" s="502"/>
      <c r="BET477" s="502"/>
      <c r="BEU477" s="502"/>
      <c r="BEV477" s="502"/>
      <c r="BEW477" s="502"/>
      <c r="BEX477" s="502"/>
      <c r="BEY477" s="502"/>
      <c r="BEZ477" s="502"/>
      <c r="BFA477" s="502"/>
      <c r="BFB477" s="502"/>
      <c r="BFC477" s="502"/>
      <c r="BFD477" s="502"/>
      <c r="BFE477" s="502"/>
      <c r="BFF477" s="502"/>
      <c r="BFG477" s="502"/>
      <c r="BFH477" s="502"/>
      <c r="BFI477" s="502"/>
      <c r="BFJ477" s="502"/>
      <c r="BFK477" s="502"/>
      <c r="BFL477" s="502"/>
      <c r="BFM477" s="502"/>
      <c r="BFN477" s="502"/>
      <c r="BFO477" s="502"/>
      <c r="BFP477" s="502"/>
      <c r="BFQ477" s="502"/>
      <c r="BFR477" s="502"/>
      <c r="BFS477" s="502"/>
      <c r="BFT477" s="502"/>
      <c r="BFU477" s="502"/>
      <c r="BFV477" s="502"/>
      <c r="BFW477" s="502"/>
      <c r="BFX477" s="502"/>
      <c r="BFY477" s="502"/>
      <c r="BFZ477" s="502"/>
      <c r="BGA477" s="502"/>
      <c r="BGB477" s="502"/>
      <c r="BGC477" s="502"/>
      <c r="BGD477" s="502"/>
      <c r="BGE477" s="502"/>
      <c r="BGF477" s="502"/>
      <c r="BGG477" s="502"/>
      <c r="BGH477" s="502"/>
      <c r="BGI477" s="502"/>
      <c r="BGJ477" s="502"/>
      <c r="BGK477" s="502"/>
      <c r="BGL477" s="502"/>
      <c r="BGM477" s="502"/>
      <c r="BGN477" s="502"/>
      <c r="BGO477" s="502"/>
      <c r="BGP477" s="502"/>
      <c r="BGQ477" s="502"/>
      <c r="BGR477" s="502"/>
      <c r="BGS477" s="502"/>
      <c r="BGT477" s="502"/>
      <c r="BGU477" s="502"/>
      <c r="BGV477" s="502"/>
      <c r="BGW477" s="502"/>
      <c r="BGX477" s="502"/>
      <c r="BGY477" s="502"/>
      <c r="BGZ477" s="502"/>
      <c r="BHA477" s="502"/>
      <c r="BHB477" s="502"/>
      <c r="BHC477" s="502"/>
      <c r="BHD477" s="502"/>
      <c r="BHE477" s="502"/>
      <c r="BHF477" s="502"/>
      <c r="BHG477" s="502"/>
      <c r="BHH477" s="502"/>
      <c r="BHI477" s="502"/>
      <c r="BHJ477" s="502"/>
      <c r="BHK477" s="502"/>
      <c r="BHL477" s="502"/>
      <c r="BHM477" s="502"/>
      <c r="BHN477" s="502"/>
      <c r="BHO477" s="502"/>
      <c r="BHP477" s="502"/>
      <c r="BHQ477" s="502"/>
      <c r="BHR477" s="502"/>
      <c r="BHS477" s="502"/>
      <c r="BHT477" s="502"/>
      <c r="BHU477" s="502"/>
      <c r="BHV477" s="502"/>
      <c r="BHW477" s="502"/>
      <c r="BHX477" s="502"/>
      <c r="BHY477" s="502"/>
      <c r="BHZ477" s="502"/>
      <c r="BIA477" s="502"/>
      <c r="BIB477" s="502"/>
      <c r="BIC477" s="502"/>
      <c r="BID477" s="502"/>
      <c r="BIE477" s="502"/>
      <c r="BIF477" s="502"/>
      <c r="BIG477" s="502"/>
      <c r="BIH477" s="502"/>
      <c r="BII477" s="502"/>
      <c r="BIJ477" s="502"/>
      <c r="BIK477" s="502"/>
      <c r="BIL477" s="502"/>
      <c r="BIM477" s="502"/>
      <c r="BIN477" s="502"/>
      <c r="BIO477" s="502"/>
      <c r="BIP477" s="502"/>
      <c r="BIQ477" s="502"/>
      <c r="BIR477" s="502"/>
      <c r="BIS477" s="502"/>
      <c r="BIT477" s="502"/>
      <c r="BIU477" s="502"/>
      <c r="BIV477" s="502"/>
      <c r="BIW477" s="502"/>
      <c r="BIX477" s="502"/>
      <c r="BIY477" s="502"/>
      <c r="BIZ477" s="502"/>
      <c r="BJA477" s="502"/>
      <c r="BJB477" s="502"/>
      <c r="BJC477" s="502"/>
      <c r="BJD477" s="502"/>
      <c r="BJE477" s="502"/>
      <c r="BJF477" s="502"/>
      <c r="BJG477" s="502"/>
      <c r="BJH477" s="502"/>
      <c r="BJI477" s="502"/>
      <c r="BJJ477" s="502"/>
      <c r="BJK477" s="502"/>
      <c r="BJL477" s="502"/>
      <c r="BJM477" s="502"/>
      <c r="BJN477" s="502"/>
      <c r="BJO477" s="502"/>
      <c r="BJP477" s="502"/>
      <c r="BJQ477" s="502"/>
      <c r="BJR477" s="502"/>
      <c r="BJS477" s="502"/>
      <c r="BJT477" s="502"/>
      <c r="BJU477" s="502"/>
      <c r="BJV477" s="502"/>
      <c r="BJW477" s="502"/>
      <c r="BJX477" s="502"/>
      <c r="BJY477" s="502"/>
      <c r="BJZ477" s="502"/>
      <c r="BKA477" s="502"/>
      <c r="BKB477" s="502"/>
      <c r="BKC477" s="502"/>
      <c r="BKD477" s="502"/>
      <c r="BKE477" s="502"/>
      <c r="BKF477" s="502"/>
      <c r="BKG477" s="502"/>
      <c r="BKH477" s="502"/>
      <c r="BKI477" s="502"/>
      <c r="BKJ477" s="502"/>
      <c r="BKK477" s="502"/>
      <c r="BKL477" s="502"/>
      <c r="BKM477" s="502"/>
      <c r="BKN477" s="502"/>
      <c r="BKO477" s="502"/>
      <c r="BKP477" s="502"/>
      <c r="BKQ477" s="502"/>
      <c r="BKR477" s="502"/>
      <c r="BKS477" s="502"/>
      <c r="BKT477" s="502"/>
      <c r="BKU477" s="502"/>
      <c r="BKV477" s="502"/>
      <c r="BKW477" s="502"/>
      <c r="BKX477" s="502"/>
      <c r="BKY477" s="502"/>
      <c r="BKZ477" s="502"/>
      <c r="BLA477" s="502"/>
      <c r="BLB477" s="502"/>
      <c r="BLC477" s="502"/>
      <c r="BLD477" s="502"/>
      <c r="BLE477" s="502"/>
      <c r="BLF477" s="502"/>
      <c r="BLG477" s="502"/>
      <c r="BLH477" s="502"/>
      <c r="BLI477" s="502"/>
      <c r="BLJ477" s="502"/>
      <c r="BLK477" s="502"/>
      <c r="BLL477" s="502"/>
      <c r="BLM477" s="502"/>
      <c r="BLN477" s="502"/>
      <c r="BLO477" s="502"/>
      <c r="BLP477" s="502"/>
      <c r="BLQ477" s="502"/>
      <c r="BLR477" s="502"/>
      <c r="BLS477" s="502"/>
      <c r="BLT477" s="502"/>
      <c r="BLU477" s="502"/>
      <c r="BLV477" s="502"/>
      <c r="BLW477" s="502"/>
      <c r="BLX477" s="502"/>
      <c r="BLY477" s="502"/>
      <c r="BLZ477" s="502"/>
      <c r="BMA477" s="502"/>
      <c r="BMB477" s="502"/>
      <c r="BMC477" s="502"/>
      <c r="BMD477" s="502"/>
      <c r="BME477" s="502"/>
      <c r="BMF477" s="502"/>
      <c r="BMG477" s="502"/>
      <c r="BMH477" s="502"/>
      <c r="BMI477" s="502"/>
      <c r="BMJ477" s="502"/>
      <c r="BMK477" s="502"/>
      <c r="BML477" s="502"/>
      <c r="BMM477" s="502"/>
      <c r="BMN477" s="502"/>
      <c r="BMO477" s="502"/>
      <c r="BMP477" s="502"/>
      <c r="BMQ477" s="502"/>
      <c r="BMR477" s="502"/>
      <c r="BMS477" s="502"/>
      <c r="BMT477" s="502"/>
      <c r="BMU477" s="502"/>
      <c r="BMV477" s="502"/>
      <c r="BMW477" s="502"/>
      <c r="BMX477" s="502"/>
      <c r="BMY477" s="502"/>
      <c r="BMZ477" s="502"/>
      <c r="BNA477" s="502"/>
      <c r="BNB477" s="502"/>
      <c r="BNC477" s="502"/>
      <c r="BND477" s="502"/>
      <c r="BNE477" s="502"/>
      <c r="BNF477" s="502"/>
      <c r="BNG477" s="502"/>
      <c r="BNH477" s="502"/>
      <c r="BNI477" s="502"/>
      <c r="BNJ477" s="502"/>
      <c r="BNK477" s="502"/>
      <c r="BNL477" s="502"/>
      <c r="BNM477" s="502"/>
      <c r="BNN477" s="502"/>
      <c r="BNO477" s="502"/>
      <c r="BNP477" s="502"/>
      <c r="BNQ477" s="502"/>
      <c r="BNR477" s="502"/>
      <c r="BNS477" s="502"/>
      <c r="BNT477" s="502"/>
      <c r="BNU477" s="502"/>
      <c r="BNV477" s="502"/>
      <c r="BNW477" s="502"/>
      <c r="BNX477" s="502"/>
      <c r="BNY477" s="502"/>
      <c r="BNZ477" s="502"/>
      <c r="BOA477" s="502"/>
      <c r="BOB477" s="502"/>
      <c r="BOC477" s="502"/>
      <c r="BOD477" s="502"/>
      <c r="BOE477" s="502"/>
      <c r="BOF477" s="502"/>
      <c r="BOG477" s="502"/>
      <c r="BOH477" s="502"/>
      <c r="BOI477" s="502"/>
      <c r="BOJ477" s="502"/>
      <c r="BOK477" s="502"/>
      <c r="BOL477" s="502"/>
      <c r="BOM477" s="502"/>
      <c r="BON477" s="502"/>
      <c r="BOO477" s="502"/>
      <c r="BOP477" s="502"/>
      <c r="BOQ477" s="502"/>
      <c r="BOR477" s="502"/>
      <c r="BOS477" s="502"/>
      <c r="BOT477" s="502"/>
      <c r="BOU477" s="502"/>
      <c r="BOV477" s="502"/>
      <c r="BOW477" s="502"/>
      <c r="BOX477" s="502"/>
      <c r="BOY477" s="502"/>
      <c r="BOZ477" s="502"/>
      <c r="BPA477" s="502"/>
      <c r="BPB477" s="502"/>
      <c r="BPC477" s="502"/>
      <c r="BPD477" s="502"/>
      <c r="BPE477" s="502"/>
      <c r="BPF477" s="502"/>
      <c r="BPG477" s="502"/>
      <c r="BPH477" s="502"/>
      <c r="BPI477" s="502"/>
      <c r="BPJ477" s="502"/>
      <c r="BPK477" s="502"/>
      <c r="BPL477" s="502"/>
      <c r="BPM477" s="502"/>
      <c r="BPN477" s="502"/>
      <c r="BPO477" s="502"/>
      <c r="BPP477" s="502"/>
      <c r="BPQ477" s="502"/>
      <c r="BPR477" s="502"/>
      <c r="BPS477" s="502"/>
      <c r="BPT477" s="502"/>
      <c r="BPU477" s="502"/>
      <c r="BPV477" s="502"/>
      <c r="BPW477" s="502"/>
      <c r="BPX477" s="502"/>
      <c r="BPY477" s="502"/>
      <c r="BPZ477" s="502"/>
      <c r="BQA477" s="502"/>
      <c r="BQB477" s="502"/>
      <c r="BQC477" s="502"/>
      <c r="BQD477" s="502"/>
      <c r="BQE477" s="502"/>
      <c r="BQF477" s="502"/>
      <c r="BQG477" s="502"/>
      <c r="BQH477" s="502"/>
      <c r="BQI477" s="502"/>
      <c r="BQJ477" s="502"/>
      <c r="BQK477" s="502"/>
      <c r="BQL477" s="502"/>
      <c r="BQM477" s="502"/>
      <c r="BQN477" s="502"/>
      <c r="BQO477" s="502"/>
      <c r="BQP477" s="502"/>
      <c r="BQQ477" s="502"/>
      <c r="BQR477" s="502"/>
      <c r="BQS477" s="502"/>
      <c r="BQT477" s="502"/>
      <c r="BQU477" s="502"/>
      <c r="BQV477" s="502"/>
      <c r="BQW477" s="502"/>
      <c r="BQX477" s="502"/>
      <c r="BQY477" s="502"/>
      <c r="BQZ477" s="502"/>
      <c r="BRA477" s="502"/>
      <c r="BRB477" s="502"/>
      <c r="BRC477" s="502"/>
      <c r="BRD477" s="502"/>
      <c r="BRE477" s="502"/>
      <c r="BRF477" s="502"/>
      <c r="BRG477" s="502"/>
      <c r="BRH477" s="502"/>
      <c r="BRI477" s="502"/>
      <c r="BRJ477" s="502"/>
      <c r="BRK477" s="502"/>
      <c r="BRL477" s="502"/>
      <c r="BRM477" s="502"/>
      <c r="BRN477" s="502"/>
      <c r="BRO477" s="502"/>
      <c r="BRP477" s="502"/>
      <c r="BRQ477" s="502"/>
      <c r="BRR477" s="502"/>
      <c r="BRS477" s="502"/>
      <c r="BRT477" s="502"/>
      <c r="BRU477" s="502"/>
      <c r="BRV477" s="502"/>
      <c r="BRW477" s="502"/>
      <c r="BRX477" s="502"/>
      <c r="BRY477" s="502"/>
      <c r="BRZ477" s="502"/>
      <c r="BSA477" s="502"/>
      <c r="BSB477" s="502"/>
      <c r="BSC477" s="502"/>
      <c r="BSD477" s="502"/>
      <c r="BSE477" s="502"/>
      <c r="BSF477" s="502"/>
      <c r="BSG477" s="502"/>
      <c r="BSH477" s="502"/>
      <c r="BSI477" s="502"/>
      <c r="BSJ477" s="502"/>
      <c r="BSK477" s="502"/>
      <c r="BSL477" s="502"/>
      <c r="BSM477" s="502"/>
      <c r="BSN477" s="502"/>
      <c r="BSO477" s="502"/>
      <c r="BSP477" s="502"/>
      <c r="BSQ477" s="502"/>
      <c r="BSR477" s="502"/>
      <c r="BSS477" s="502"/>
      <c r="BST477" s="502"/>
      <c r="BSU477" s="502"/>
      <c r="BSV477" s="502"/>
      <c r="BSW477" s="502"/>
      <c r="BSX477" s="502"/>
      <c r="BSY477" s="502"/>
      <c r="BSZ477" s="502"/>
      <c r="BTA477" s="502"/>
      <c r="BTB477" s="502"/>
      <c r="BTC477" s="502"/>
      <c r="BTD477" s="502"/>
      <c r="BTE477" s="502"/>
      <c r="BTF477" s="502"/>
      <c r="BTG477" s="502"/>
      <c r="BTH477" s="502"/>
      <c r="BTI477" s="502"/>
      <c r="BTJ477" s="502"/>
      <c r="BTK477" s="502"/>
      <c r="BTL477" s="502"/>
      <c r="BTM477" s="502"/>
      <c r="BTN477" s="502"/>
      <c r="BTO477" s="502"/>
      <c r="BTP477" s="502"/>
      <c r="BTQ477" s="502"/>
      <c r="BTR477" s="502"/>
      <c r="BTS477" s="502"/>
      <c r="BTT477" s="502"/>
      <c r="BTU477" s="502"/>
      <c r="BTV477" s="502"/>
      <c r="BTW477" s="502"/>
      <c r="BTX477" s="502"/>
      <c r="BTY477" s="502"/>
      <c r="BTZ477" s="502"/>
      <c r="BUA477" s="502"/>
      <c r="BUB477" s="502"/>
      <c r="BUC477" s="502"/>
      <c r="BUD477" s="502"/>
      <c r="BUE477" s="502"/>
      <c r="BUF477" s="502"/>
      <c r="BUG477" s="502"/>
      <c r="BUH477" s="502"/>
      <c r="BUI477" s="502"/>
      <c r="BUJ477" s="502"/>
      <c r="BUK477" s="502"/>
      <c r="BUL477" s="502"/>
      <c r="BUM477" s="502"/>
      <c r="BUN477" s="502"/>
      <c r="BUO477" s="502"/>
      <c r="BUP477" s="502"/>
      <c r="BUQ477" s="502"/>
      <c r="BUR477" s="502"/>
      <c r="BUS477" s="502"/>
      <c r="BUT477" s="502"/>
      <c r="BUU477" s="502"/>
      <c r="BUV477" s="502"/>
      <c r="BUW477" s="502"/>
      <c r="BUX477" s="502"/>
      <c r="BUY477" s="502"/>
      <c r="BUZ477" s="502"/>
      <c r="BVA477" s="502"/>
      <c r="BVB477" s="502"/>
      <c r="BVC477" s="502"/>
      <c r="BVD477" s="502"/>
      <c r="BVE477" s="502"/>
      <c r="BVF477" s="502"/>
      <c r="BVG477" s="502"/>
      <c r="BVH477" s="502"/>
      <c r="BVI477" s="502"/>
      <c r="BVJ477" s="502"/>
      <c r="BVK477" s="502"/>
      <c r="BVL477" s="502"/>
      <c r="BVM477" s="502"/>
      <c r="BVN477" s="502"/>
      <c r="BVO477" s="502"/>
      <c r="BVP477" s="502"/>
      <c r="BVQ477" s="502"/>
      <c r="BVR477" s="502"/>
      <c r="BVS477" s="502"/>
      <c r="BVT477" s="502"/>
      <c r="BVU477" s="502"/>
      <c r="BVV477" s="502"/>
      <c r="BVW477" s="502"/>
      <c r="BVX477" s="502"/>
      <c r="BVY477" s="502"/>
      <c r="BVZ477" s="502"/>
      <c r="BWA477" s="502"/>
      <c r="BWB477" s="502"/>
      <c r="BWC477" s="502"/>
      <c r="BWD477" s="502"/>
      <c r="BWE477" s="502"/>
      <c r="BWF477" s="502"/>
      <c r="BWG477" s="502"/>
      <c r="BWH477" s="502"/>
      <c r="BWI477" s="502"/>
      <c r="BWJ477" s="502"/>
      <c r="BWK477" s="502"/>
      <c r="BWL477" s="502"/>
      <c r="BWM477" s="502"/>
      <c r="BWN477" s="502"/>
      <c r="BWO477" s="502"/>
      <c r="BWP477" s="502"/>
      <c r="BWQ477" s="502"/>
      <c r="BWR477" s="502"/>
      <c r="BWS477" s="502"/>
      <c r="BWT477" s="502"/>
      <c r="BWU477" s="502"/>
      <c r="BWV477" s="502"/>
      <c r="BWW477" s="502"/>
      <c r="BWX477" s="502"/>
      <c r="BWY477" s="502"/>
      <c r="BWZ477" s="502"/>
      <c r="BXA477" s="502"/>
      <c r="BXB477" s="502"/>
      <c r="BXC477" s="502"/>
      <c r="BXD477" s="502"/>
      <c r="BXE477" s="502"/>
      <c r="BXF477" s="502"/>
      <c r="BXG477" s="502"/>
      <c r="BXH477" s="502"/>
      <c r="BXI477" s="502"/>
      <c r="BXJ477" s="502"/>
      <c r="BXK477" s="502"/>
      <c r="BXL477" s="502"/>
      <c r="BXM477" s="502"/>
      <c r="BXN477" s="502"/>
      <c r="BXO477" s="502"/>
      <c r="BXP477" s="502"/>
      <c r="BXQ477" s="502"/>
      <c r="BXR477" s="502"/>
      <c r="BXS477" s="502"/>
      <c r="BXT477" s="502"/>
      <c r="BXU477" s="502"/>
      <c r="BXV477" s="502"/>
      <c r="BXW477" s="502"/>
      <c r="BXX477" s="502"/>
      <c r="BXY477" s="502"/>
      <c r="BXZ477" s="502"/>
      <c r="BYA477" s="502"/>
      <c r="BYB477" s="502"/>
      <c r="BYC477" s="502"/>
      <c r="BYD477" s="502"/>
      <c r="BYE477" s="502"/>
      <c r="BYF477" s="502"/>
      <c r="BYG477" s="502"/>
      <c r="BYH477" s="502"/>
      <c r="BYI477" s="502"/>
      <c r="BYJ477" s="502"/>
      <c r="BYK477" s="502"/>
      <c r="BYL477" s="502"/>
      <c r="BYM477" s="502"/>
      <c r="BYN477" s="502"/>
      <c r="BYO477" s="502"/>
      <c r="BYP477" s="502"/>
      <c r="BYQ477" s="502"/>
      <c r="BYR477" s="502"/>
      <c r="BYS477" s="502"/>
      <c r="BYT477" s="502"/>
      <c r="BYU477" s="502"/>
      <c r="BYV477" s="502"/>
      <c r="BYW477" s="502"/>
      <c r="BYX477" s="502"/>
      <c r="BYY477" s="502"/>
      <c r="BYZ477" s="502"/>
      <c r="BZA477" s="502"/>
      <c r="BZB477" s="502"/>
      <c r="BZC477" s="502"/>
      <c r="BZD477" s="502"/>
      <c r="BZE477" s="502"/>
      <c r="BZF477" s="502"/>
      <c r="BZG477" s="502"/>
      <c r="BZH477" s="502"/>
      <c r="BZI477" s="502"/>
      <c r="BZJ477" s="502"/>
      <c r="BZK477" s="502"/>
      <c r="BZL477" s="502"/>
      <c r="BZM477" s="502"/>
      <c r="BZN477" s="502"/>
      <c r="BZO477" s="502"/>
      <c r="BZP477" s="502"/>
      <c r="BZQ477" s="502"/>
      <c r="BZR477" s="502"/>
      <c r="BZS477" s="502"/>
      <c r="BZT477" s="502"/>
      <c r="BZU477" s="502"/>
      <c r="BZV477" s="502"/>
      <c r="BZW477" s="502"/>
      <c r="BZX477" s="502"/>
      <c r="BZY477" s="502"/>
      <c r="BZZ477" s="502"/>
      <c r="CAA477" s="502"/>
      <c r="CAB477" s="502"/>
      <c r="CAC477" s="502"/>
      <c r="CAD477" s="502"/>
      <c r="CAE477" s="502"/>
      <c r="CAF477" s="502"/>
      <c r="CAG477" s="502"/>
      <c r="CAH477" s="502"/>
      <c r="CAI477" s="502"/>
      <c r="CAJ477" s="502"/>
      <c r="CAK477" s="502"/>
      <c r="CAL477" s="502"/>
      <c r="CAM477" s="502"/>
      <c r="CAN477" s="502"/>
      <c r="CAO477" s="502"/>
      <c r="CAP477" s="502"/>
      <c r="CAQ477" s="502"/>
      <c r="CAR477" s="502"/>
      <c r="CAS477" s="502"/>
      <c r="CAT477" s="502"/>
      <c r="CAU477" s="502"/>
      <c r="CAV477" s="502"/>
      <c r="CAW477" s="502"/>
      <c r="CAX477" s="502"/>
      <c r="CAY477" s="502"/>
      <c r="CAZ477" s="502"/>
      <c r="CBA477" s="502"/>
      <c r="CBB477" s="502"/>
      <c r="CBC477" s="502"/>
      <c r="CBD477" s="502"/>
      <c r="CBE477" s="502"/>
      <c r="CBF477" s="502"/>
      <c r="CBG477" s="502"/>
      <c r="CBH477" s="502"/>
      <c r="CBI477" s="502"/>
      <c r="CBJ477" s="502"/>
      <c r="CBK477" s="502"/>
      <c r="CBL477" s="502"/>
      <c r="CBM477" s="502"/>
      <c r="CBN477" s="502"/>
      <c r="CBO477" s="502"/>
      <c r="CBP477" s="502"/>
      <c r="CBQ477" s="502"/>
      <c r="CBR477" s="502"/>
      <c r="CBS477" s="502"/>
      <c r="CBT477" s="502"/>
      <c r="CBU477" s="502"/>
      <c r="CBV477" s="502"/>
      <c r="CBW477" s="502"/>
      <c r="CBX477" s="502"/>
      <c r="CBY477" s="502"/>
      <c r="CBZ477" s="502"/>
      <c r="CCA477" s="502"/>
      <c r="CCB477" s="502"/>
      <c r="CCC477" s="502"/>
      <c r="CCD477" s="502"/>
      <c r="CCE477" s="502"/>
      <c r="CCF477" s="502"/>
      <c r="CCG477" s="502"/>
      <c r="CCH477" s="502"/>
      <c r="CCI477" s="502"/>
      <c r="CCJ477" s="502"/>
      <c r="CCK477" s="502"/>
      <c r="CCL477" s="502"/>
      <c r="CCM477" s="502"/>
      <c r="CCN477" s="502"/>
      <c r="CCO477" s="502"/>
      <c r="CCP477" s="502"/>
      <c r="CCQ477" s="502"/>
      <c r="CCR477" s="502"/>
      <c r="CCS477" s="502"/>
      <c r="CCT477" s="502"/>
      <c r="CCU477" s="502"/>
      <c r="CCV477" s="502"/>
      <c r="CCW477" s="502"/>
      <c r="CCX477" s="502"/>
      <c r="CCY477" s="502"/>
      <c r="CCZ477" s="502"/>
      <c r="CDA477" s="502"/>
      <c r="CDB477" s="502"/>
      <c r="CDC477" s="502"/>
      <c r="CDD477" s="502"/>
      <c r="CDE477" s="502"/>
      <c r="CDF477" s="502"/>
      <c r="CDG477" s="502"/>
      <c r="CDH477" s="502"/>
      <c r="CDI477" s="502"/>
      <c r="CDJ477" s="502"/>
      <c r="CDK477" s="502"/>
      <c r="CDL477" s="502"/>
      <c r="CDM477" s="502"/>
      <c r="CDN477" s="502"/>
      <c r="CDO477" s="502"/>
      <c r="CDP477" s="502"/>
      <c r="CDQ477" s="502"/>
      <c r="CDR477" s="502"/>
      <c r="CDS477" s="502"/>
      <c r="CDT477" s="502"/>
      <c r="CDU477" s="502"/>
      <c r="CDV477" s="502"/>
      <c r="CDW477" s="502"/>
      <c r="CDX477" s="502"/>
      <c r="CDY477" s="502"/>
      <c r="CDZ477" s="502"/>
      <c r="CEA477" s="502"/>
      <c r="CEB477" s="502"/>
      <c r="CEC477" s="502"/>
      <c r="CED477" s="502"/>
      <c r="CEE477" s="502"/>
      <c r="CEF477" s="502"/>
      <c r="CEG477" s="502"/>
      <c r="CEH477" s="502"/>
      <c r="CEI477" s="502"/>
      <c r="CEJ477" s="502"/>
      <c r="CEK477" s="502"/>
      <c r="CEL477" s="502"/>
      <c r="CEM477" s="502"/>
      <c r="CEN477" s="502"/>
      <c r="CEO477" s="502"/>
      <c r="CEP477" s="502"/>
      <c r="CEQ477" s="502"/>
      <c r="CER477" s="502"/>
      <c r="CES477" s="502"/>
      <c r="CET477" s="502"/>
      <c r="CEU477" s="502"/>
      <c r="CEV477" s="502"/>
      <c r="CEW477" s="502"/>
      <c r="CEX477" s="502"/>
      <c r="CEY477" s="502"/>
      <c r="CEZ477" s="502"/>
      <c r="CFA477" s="502"/>
      <c r="CFB477" s="502"/>
      <c r="CFC477" s="502"/>
      <c r="CFD477" s="502"/>
      <c r="CFE477" s="502"/>
      <c r="CFF477" s="502"/>
      <c r="CFG477" s="502"/>
      <c r="CFH477" s="502"/>
      <c r="CFI477" s="502"/>
      <c r="CFJ477" s="502"/>
      <c r="CFK477" s="502"/>
      <c r="CFL477" s="502"/>
      <c r="CFM477" s="502"/>
      <c r="CFN477" s="502"/>
      <c r="CFO477" s="502"/>
      <c r="CFP477" s="502"/>
      <c r="CFQ477" s="502"/>
      <c r="CFR477" s="502"/>
      <c r="CFS477" s="502"/>
      <c r="CFT477" s="502"/>
      <c r="CFU477" s="502"/>
      <c r="CFV477" s="502"/>
      <c r="CFW477" s="502"/>
      <c r="CFX477" s="502"/>
      <c r="CFY477" s="502"/>
      <c r="CFZ477" s="502"/>
      <c r="CGA477" s="502"/>
      <c r="CGB477" s="502"/>
      <c r="CGC477" s="502"/>
      <c r="CGD477" s="502"/>
      <c r="CGE477" s="502"/>
      <c r="CGF477" s="502"/>
      <c r="CGG477" s="502"/>
      <c r="CGH477" s="502"/>
      <c r="CGI477" s="502"/>
      <c r="CGJ477" s="502"/>
      <c r="CGK477" s="502"/>
      <c r="CGL477" s="502"/>
      <c r="CGM477" s="502"/>
      <c r="CGN477" s="502"/>
      <c r="CGO477" s="502"/>
      <c r="CGP477" s="502"/>
      <c r="CGQ477" s="502"/>
      <c r="CGR477" s="502"/>
      <c r="CGS477" s="502"/>
      <c r="CGT477" s="502"/>
      <c r="CGU477" s="502"/>
      <c r="CGV477" s="502"/>
      <c r="CGW477" s="502"/>
      <c r="CGX477" s="502"/>
      <c r="CGY477" s="502"/>
      <c r="CGZ477" s="502"/>
      <c r="CHA477" s="502"/>
      <c r="CHB477" s="502"/>
      <c r="CHC477" s="502"/>
      <c r="CHD477" s="502"/>
      <c r="CHE477" s="502"/>
      <c r="CHF477" s="502"/>
      <c r="CHG477" s="502"/>
      <c r="CHH477" s="502"/>
      <c r="CHI477" s="502"/>
      <c r="CHJ477" s="502"/>
      <c r="CHK477" s="502"/>
      <c r="CHL477" s="502"/>
      <c r="CHM477" s="502"/>
      <c r="CHN477" s="502"/>
      <c r="CHO477" s="502"/>
      <c r="CHP477" s="502"/>
      <c r="CHQ477" s="502"/>
      <c r="CHR477" s="502"/>
      <c r="CHS477" s="502"/>
      <c r="CHT477" s="502"/>
      <c r="CHU477" s="502"/>
      <c r="CHV477" s="502"/>
      <c r="CHW477" s="502"/>
      <c r="CHX477" s="502"/>
      <c r="CHY477" s="502"/>
      <c r="CHZ477" s="502"/>
      <c r="CIA477" s="502"/>
      <c r="CIB477" s="502"/>
      <c r="CIC477" s="502"/>
      <c r="CID477" s="502"/>
      <c r="CIE477" s="502"/>
      <c r="CIF477" s="502"/>
      <c r="CIG477" s="502"/>
      <c r="CIH477" s="502"/>
      <c r="CII477" s="502"/>
      <c r="CIJ477" s="502"/>
      <c r="CIK477" s="502"/>
      <c r="CIL477" s="502"/>
      <c r="CIM477" s="502"/>
      <c r="CIN477" s="502"/>
      <c r="CIO477" s="502"/>
      <c r="CIP477" s="502"/>
      <c r="CIQ477" s="502"/>
      <c r="CIR477" s="502"/>
      <c r="CIS477" s="502"/>
      <c r="CIT477" s="502"/>
      <c r="CIU477" s="502"/>
      <c r="CIV477" s="502"/>
      <c r="CIW477" s="502"/>
      <c r="CIX477" s="502"/>
      <c r="CIY477" s="502"/>
      <c r="CIZ477" s="502"/>
      <c r="CJA477" s="502"/>
      <c r="CJB477" s="502"/>
      <c r="CJC477" s="502"/>
      <c r="CJD477" s="502"/>
      <c r="CJE477" s="502"/>
      <c r="CJF477" s="502"/>
      <c r="CJG477" s="502"/>
      <c r="CJH477" s="502"/>
      <c r="CJI477" s="502"/>
      <c r="CJJ477" s="502"/>
      <c r="CJK477" s="502"/>
      <c r="CJL477" s="502"/>
      <c r="CJM477" s="502"/>
      <c r="CJN477" s="502"/>
      <c r="CJO477" s="502"/>
      <c r="CJP477" s="502"/>
      <c r="CJQ477" s="502"/>
      <c r="CJR477" s="502"/>
      <c r="CJS477" s="502"/>
      <c r="CJT477" s="502"/>
      <c r="CJU477" s="502"/>
      <c r="CJV477" s="502"/>
      <c r="CJW477" s="502"/>
      <c r="CJX477" s="502"/>
      <c r="CJY477" s="502"/>
      <c r="CJZ477" s="502"/>
      <c r="CKA477" s="502"/>
      <c r="CKB477" s="502"/>
      <c r="CKC477" s="502"/>
      <c r="CKD477" s="502"/>
      <c r="CKE477" s="502"/>
      <c r="CKF477" s="502"/>
      <c r="CKG477" s="502"/>
      <c r="CKH477" s="502"/>
      <c r="CKI477" s="502"/>
      <c r="CKJ477" s="502"/>
      <c r="CKK477" s="502"/>
      <c r="CKL477" s="502"/>
      <c r="CKM477" s="502"/>
      <c r="CKN477" s="502"/>
      <c r="CKO477" s="502"/>
      <c r="CKP477" s="502"/>
      <c r="CKQ477" s="502"/>
      <c r="CKR477" s="502"/>
      <c r="CKS477" s="502"/>
      <c r="CKT477" s="502"/>
      <c r="CKU477" s="502"/>
      <c r="CKV477" s="502"/>
      <c r="CKW477" s="502"/>
      <c r="CKX477" s="502"/>
      <c r="CKY477" s="502"/>
      <c r="CKZ477" s="502"/>
      <c r="CLA477" s="502"/>
      <c r="CLB477" s="502"/>
      <c r="CLC477" s="502"/>
      <c r="CLD477" s="502"/>
      <c r="CLE477" s="502"/>
      <c r="CLF477" s="502"/>
      <c r="CLG477" s="502"/>
      <c r="CLH477" s="502"/>
      <c r="CLI477" s="502"/>
      <c r="CLJ477" s="502"/>
      <c r="CLK477" s="502"/>
      <c r="CLL477" s="502"/>
      <c r="CLM477" s="502"/>
      <c r="CLN477" s="502"/>
      <c r="CLO477" s="502"/>
      <c r="CLP477" s="502"/>
      <c r="CLQ477" s="502"/>
      <c r="CLR477" s="502"/>
      <c r="CLS477" s="502"/>
      <c r="CLT477" s="502"/>
      <c r="CLU477" s="502"/>
      <c r="CLV477" s="502"/>
      <c r="CLW477" s="502"/>
      <c r="CLX477" s="502"/>
      <c r="CLY477" s="502"/>
      <c r="CLZ477" s="502"/>
      <c r="CMA477" s="502"/>
      <c r="CMB477" s="502"/>
      <c r="CMC477" s="502"/>
      <c r="CMD477" s="502"/>
      <c r="CME477" s="502"/>
      <c r="CMF477" s="502"/>
      <c r="CMG477" s="502"/>
      <c r="CMH477" s="502"/>
      <c r="CMI477" s="502"/>
      <c r="CMJ477" s="502"/>
      <c r="CMK477" s="502"/>
      <c r="CML477" s="502"/>
      <c r="CMM477" s="502"/>
      <c r="CMN477" s="502"/>
      <c r="CMO477" s="502"/>
      <c r="CMP477" s="502"/>
      <c r="CMQ477" s="502"/>
      <c r="CMR477" s="502"/>
      <c r="CMS477" s="502"/>
      <c r="CMT477" s="502"/>
      <c r="CMU477" s="502"/>
      <c r="CMV477" s="502"/>
      <c r="CMW477" s="502"/>
      <c r="CMX477" s="502"/>
      <c r="CMY477" s="502"/>
      <c r="CMZ477" s="502"/>
      <c r="CNA477" s="502"/>
      <c r="CNB477" s="502"/>
      <c r="CNC477" s="502"/>
      <c r="CND477" s="502"/>
      <c r="CNE477" s="502"/>
      <c r="CNF477" s="502"/>
      <c r="CNG477" s="502"/>
      <c r="CNH477" s="502"/>
      <c r="CNI477" s="502"/>
      <c r="CNJ477" s="502"/>
      <c r="CNK477" s="502"/>
      <c r="CNL477" s="502"/>
      <c r="CNM477" s="502"/>
      <c r="CNN477" s="502"/>
      <c r="CNO477" s="502"/>
      <c r="CNP477" s="502"/>
      <c r="CNQ477" s="502"/>
      <c r="CNR477" s="502"/>
      <c r="CNS477" s="502"/>
      <c r="CNT477" s="502"/>
      <c r="CNU477" s="502"/>
      <c r="CNV477" s="502"/>
      <c r="CNW477" s="502"/>
      <c r="CNX477" s="502"/>
      <c r="CNY477" s="502"/>
      <c r="CNZ477" s="502"/>
      <c r="COA477" s="502"/>
      <c r="COB477" s="502"/>
      <c r="COC477" s="502"/>
      <c r="COD477" s="502"/>
      <c r="COE477" s="502"/>
      <c r="COF477" s="502"/>
      <c r="COG477" s="502"/>
      <c r="COH477" s="502"/>
      <c r="COI477" s="502"/>
      <c r="COJ477" s="502"/>
      <c r="COK477" s="502"/>
      <c r="COL477" s="502"/>
      <c r="COM477" s="502"/>
      <c r="CON477" s="502"/>
      <c r="COO477" s="502"/>
      <c r="COP477" s="502"/>
      <c r="COQ477" s="502"/>
      <c r="COR477" s="502"/>
      <c r="COS477" s="502"/>
      <c r="COT477" s="502"/>
      <c r="COU477" s="502"/>
      <c r="COV477" s="502"/>
      <c r="COW477" s="502"/>
      <c r="COX477" s="502"/>
      <c r="COY477" s="502"/>
      <c r="COZ477" s="502"/>
      <c r="CPA477" s="502"/>
      <c r="CPB477" s="502"/>
      <c r="CPC477" s="502"/>
      <c r="CPD477" s="502"/>
      <c r="CPE477" s="502"/>
      <c r="CPF477" s="502"/>
      <c r="CPG477" s="502"/>
      <c r="CPH477" s="502"/>
      <c r="CPI477" s="502"/>
      <c r="CPJ477" s="502"/>
      <c r="CPK477" s="502"/>
      <c r="CPL477" s="502"/>
      <c r="CPM477" s="502"/>
      <c r="CPN477" s="502"/>
      <c r="CPO477" s="502"/>
      <c r="CPP477" s="502"/>
      <c r="CPQ477" s="502"/>
      <c r="CPR477" s="502"/>
      <c r="CPS477" s="502"/>
      <c r="CPT477" s="502"/>
      <c r="CPU477" s="502"/>
      <c r="CPV477" s="502"/>
      <c r="CPW477" s="502"/>
      <c r="CPX477" s="502"/>
      <c r="CPY477" s="502"/>
      <c r="CPZ477" s="502"/>
      <c r="CQA477" s="502"/>
      <c r="CQB477" s="502"/>
      <c r="CQC477" s="502"/>
      <c r="CQD477" s="502"/>
      <c r="CQE477" s="502"/>
      <c r="CQF477" s="502"/>
      <c r="CQG477" s="502"/>
      <c r="CQH477" s="502"/>
      <c r="CQI477" s="502"/>
      <c r="CQJ477" s="502"/>
      <c r="CQK477" s="502"/>
      <c r="CQL477" s="502"/>
      <c r="CQM477" s="502"/>
      <c r="CQN477" s="502"/>
      <c r="CQO477" s="502"/>
      <c r="CQP477" s="502"/>
      <c r="CQQ477" s="502"/>
      <c r="CQR477" s="502"/>
      <c r="CQS477" s="502"/>
      <c r="CQT477" s="502"/>
      <c r="CQU477" s="502"/>
      <c r="CQV477" s="502"/>
      <c r="CQW477" s="502"/>
      <c r="CQX477" s="502"/>
      <c r="CQY477" s="502"/>
      <c r="CQZ477" s="502"/>
      <c r="CRA477" s="502"/>
      <c r="CRB477" s="502"/>
      <c r="CRC477" s="502"/>
      <c r="CRD477" s="502"/>
      <c r="CRE477" s="502"/>
      <c r="CRF477" s="502"/>
      <c r="CRG477" s="502"/>
      <c r="CRH477" s="502"/>
      <c r="CRI477" s="502"/>
      <c r="CRJ477" s="502"/>
      <c r="CRK477" s="502"/>
      <c r="CRL477" s="502"/>
      <c r="CRM477" s="502"/>
      <c r="CRN477" s="502"/>
      <c r="CRO477" s="502"/>
      <c r="CRP477" s="502"/>
      <c r="CRQ477" s="502"/>
      <c r="CRR477" s="502"/>
      <c r="CRS477" s="502"/>
      <c r="CRT477" s="502"/>
      <c r="CRU477" s="502"/>
      <c r="CRV477" s="502"/>
      <c r="CRW477" s="502"/>
      <c r="CRX477" s="502"/>
      <c r="CRY477" s="502"/>
      <c r="CRZ477" s="502"/>
      <c r="CSA477" s="502"/>
      <c r="CSB477" s="502"/>
      <c r="CSC477" s="502"/>
      <c r="CSD477" s="502"/>
      <c r="CSE477" s="502"/>
      <c r="CSF477" s="502"/>
      <c r="CSG477" s="502"/>
      <c r="CSH477" s="502"/>
      <c r="CSI477" s="502"/>
      <c r="CSJ477" s="502"/>
      <c r="CSK477" s="502"/>
      <c r="CSL477" s="502"/>
      <c r="CSM477" s="502"/>
      <c r="CSN477" s="502"/>
      <c r="CSO477" s="502"/>
      <c r="CSP477" s="502"/>
      <c r="CSQ477" s="502"/>
      <c r="CSR477" s="502"/>
      <c r="CSS477" s="502"/>
      <c r="CST477" s="502"/>
      <c r="CSU477" s="502"/>
      <c r="CSV477" s="502"/>
      <c r="CSW477" s="502"/>
      <c r="CSX477" s="502"/>
      <c r="CSY477" s="502"/>
      <c r="CSZ477" s="502"/>
      <c r="CTA477" s="502"/>
      <c r="CTB477" s="502"/>
      <c r="CTC477" s="502"/>
      <c r="CTD477" s="502"/>
      <c r="CTE477" s="502"/>
      <c r="CTF477" s="502"/>
      <c r="CTG477" s="502"/>
      <c r="CTH477" s="502"/>
      <c r="CTI477" s="502"/>
      <c r="CTJ477" s="502"/>
      <c r="CTK477" s="502"/>
      <c r="CTL477" s="502"/>
      <c r="CTM477" s="502"/>
      <c r="CTN477" s="502"/>
      <c r="CTO477" s="502"/>
      <c r="CTP477" s="502"/>
      <c r="CTQ477" s="502"/>
      <c r="CTR477" s="502"/>
      <c r="CTS477" s="502"/>
      <c r="CTT477" s="502"/>
      <c r="CTU477" s="502"/>
      <c r="CTV477" s="502"/>
      <c r="CTW477" s="502"/>
      <c r="CTX477" s="502"/>
      <c r="CTY477" s="502"/>
      <c r="CTZ477" s="502"/>
      <c r="CUA477" s="502"/>
      <c r="CUB477" s="502"/>
      <c r="CUC477" s="502"/>
      <c r="CUD477" s="502"/>
      <c r="CUE477" s="502"/>
      <c r="CUF477" s="502"/>
      <c r="CUG477" s="502"/>
      <c r="CUH477" s="502"/>
      <c r="CUI477" s="502"/>
      <c r="CUJ477" s="502"/>
      <c r="CUK477" s="502"/>
      <c r="CUL477" s="502"/>
      <c r="CUM477" s="502"/>
      <c r="CUN477" s="502"/>
      <c r="CUO477" s="502"/>
      <c r="CUP477" s="502"/>
      <c r="CUQ477" s="502"/>
      <c r="CUR477" s="502"/>
      <c r="CUS477" s="502"/>
      <c r="CUT477" s="502"/>
      <c r="CUU477" s="502"/>
      <c r="CUV477" s="502"/>
      <c r="CUW477" s="502"/>
      <c r="CUX477" s="502"/>
      <c r="CUY477" s="502"/>
      <c r="CUZ477" s="502"/>
      <c r="CVA477" s="502"/>
      <c r="CVB477" s="502"/>
      <c r="CVC477" s="502"/>
      <c r="CVD477" s="502"/>
      <c r="CVE477" s="502"/>
      <c r="CVF477" s="502"/>
      <c r="CVG477" s="502"/>
      <c r="CVH477" s="502"/>
      <c r="CVI477" s="502"/>
      <c r="CVJ477" s="502"/>
      <c r="CVK477" s="502"/>
      <c r="CVL477" s="502"/>
      <c r="CVM477" s="502"/>
      <c r="CVN477" s="502"/>
      <c r="CVO477" s="502"/>
      <c r="CVP477" s="502"/>
      <c r="CVQ477" s="502"/>
      <c r="CVR477" s="502"/>
      <c r="CVS477" s="502"/>
      <c r="CVT477" s="502"/>
      <c r="CVU477" s="502"/>
      <c r="CVV477" s="502"/>
      <c r="CVW477" s="502"/>
      <c r="CVX477" s="502"/>
      <c r="CVY477" s="502"/>
      <c r="CVZ477" s="502"/>
      <c r="CWA477" s="502"/>
      <c r="CWB477" s="502"/>
      <c r="CWC477" s="502"/>
      <c r="CWD477" s="502"/>
      <c r="CWE477" s="502"/>
      <c r="CWF477" s="502"/>
      <c r="CWG477" s="502"/>
      <c r="CWH477" s="502"/>
      <c r="CWI477" s="502"/>
      <c r="CWJ477" s="502"/>
      <c r="CWK477" s="502"/>
      <c r="CWL477" s="502"/>
      <c r="CWM477" s="502"/>
      <c r="CWN477" s="502"/>
      <c r="CWO477" s="502"/>
      <c r="CWP477" s="502"/>
      <c r="CWQ477" s="502"/>
      <c r="CWR477" s="502"/>
      <c r="CWS477" s="502"/>
      <c r="CWT477" s="502"/>
      <c r="CWU477" s="502"/>
      <c r="CWV477" s="502"/>
      <c r="CWW477" s="502"/>
      <c r="CWX477" s="502"/>
      <c r="CWY477" s="502"/>
      <c r="CWZ477" s="502"/>
      <c r="CXA477" s="502"/>
      <c r="CXB477" s="502"/>
      <c r="CXC477" s="502"/>
      <c r="CXD477" s="502"/>
      <c r="CXE477" s="502"/>
      <c r="CXF477" s="502"/>
      <c r="CXG477" s="502"/>
      <c r="CXH477" s="502"/>
      <c r="CXI477" s="502"/>
      <c r="CXJ477" s="502"/>
      <c r="CXK477" s="502"/>
      <c r="CXL477" s="502"/>
      <c r="CXM477" s="502"/>
      <c r="CXN477" s="502"/>
      <c r="CXO477" s="502"/>
      <c r="CXP477" s="502"/>
      <c r="CXQ477" s="502"/>
      <c r="CXR477" s="502"/>
      <c r="CXS477" s="502"/>
      <c r="CXT477" s="502"/>
      <c r="CXU477" s="502"/>
      <c r="CXV477" s="502"/>
      <c r="CXW477" s="502"/>
      <c r="CXX477" s="502"/>
      <c r="CXY477" s="502"/>
      <c r="CXZ477" s="502"/>
      <c r="CYA477" s="502"/>
      <c r="CYB477" s="502"/>
      <c r="CYC477" s="502"/>
      <c r="CYD477" s="502"/>
      <c r="CYE477" s="502"/>
      <c r="CYF477" s="502"/>
      <c r="CYG477" s="502"/>
      <c r="CYH477" s="502"/>
      <c r="CYI477" s="502"/>
      <c r="CYJ477" s="502"/>
      <c r="CYK477" s="502"/>
      <c r="CYL477" s="502"/>
      <c r="CYM477" s="502"/>
      <c r="CYN477" s="502"/>
      <c r="CYO477" s="502"/>
      <c r="CYP477" s="502"/>
      <c r="CYQ477" s="502"/>
      <c r="CYR477" s="502"/>
      <c r="CYS477" s="502"/>
      <c r="CYT477" s="502"/>
      <c r="CYU477" s="502"/>
      <c r="CYV477" s="502"/>
      <c r="CYW477" s="502"/>
      <c r="CYX477" s="502"/>
      <c r="CYY477" s="502"/>
      <c r="CYZ477" s="502"/>
      <c r="CZA477" s="502"/>
      <c r="CZB477" s="502"/>
      <c r="CZC477" s="502"/>
      <c r="CZD477" s="502"/>
      <c r="CZE477" s="502"/>
      <c r="CZF477" s="502"/>
      <c r="CZG477" s="502"/>
      <c r="CZH477" s="502"/>
      <c r="CZI477" s="502"/>
      <c r="CZJ477" s="502"/>
      <c r="CZK477" s="502"/>
      <c r="CZL477" s="502"/>
      <c r="CZM477" s="502"/>
      <c r="CZN477" s="502"/>
      <c r="CZO477" s="502"/>
      <c r="CZP477" s="502"/>
      <c r="CZQ477" s="502"/>
      <c r="CZR477" s="502"/>
      <c r="CZS477" s="502"/>
      <c r="CZT477" s="502"/>
      <c r="CZU477" s="502"/>
      <c r="CZV477" s="502"/>
      <c r="CZW477" s="502"/>
      <c r="CZX477" s="502"/>
      <c r="CZY477" s="502"/>
      <c r="CZZ477" s="502"/>
      <c r="DAA477" s="502"/>
      <c r="DAB477" s="502"/>
      <c r="DAC477" s="502"/>
      <c r="DAD477" s="502"/>
      <c r="DAE477" s="502"/>
      <c r="DAF477" s="502"/>
      <c r="DAG477" s="502"/>
      <c r="DAH477" s="502"/>
      <c r="DAI477" s="502"/>
      <c r="DAJ477" s="502"/>
      <c r="DAK477" s="502"/>
      <c r="DAL477" s="502"/>
      <c r="DAM477" s="502"/>
      <c r="DAN477" s="502"/>
      <c r="DAO477" s="502"/>
      <c r="DAP477" s="502"/>
      <c r="DAQ477" s="502"/>
      <c r="DAR477" s="502"/>
      <c r="DAS477" s="502"/>
      <c r="DAT477" s="502"/>
      <c r="DAU477" s="502"/>
      <c r="DAV477" s="502"/>
      <c r="DAW477" s="502"/>
      <c r="DAX477" s="502"/>
      <c r="DAY477" s="502"/>
      <c r="DAZ477" s="502"/>
      <c r="DBA477" s="502"/>
      <c r="DBB477" s="502"/>
      <c r="DBC477" s="502"/>
      <c r="DBD477" s="502"/>
      <c r="DBE477" s="502"/>
      <c r="DBF477" s="502"/>
      <c r="DBG477" s="502"/>
      <c r="DBH477" s="502"/>
      <c r="DBI477" s="502"/>
      <c r="DBJ477" s="502"/>
      <c r="DBK477" s="502"/>
      <c r="DBL477" s="502"/>
      <c r="DBM477" s="502"/>
      <c r="DBN477" s="502"/>
      <c r="DBO477" s="502"/>
      <c r="DBP477" s="502"/>
      <c r="DBQ477" s="502"/>
      <c r="DBR477" s="502"/>
      <c r="DBS477" s="502"/>
      <c r="DBT477" s="502"/>
      <c r="DBU477" s="502"/>
      <c r="DBV477" s="502"/>
      <c r="DBW477" s="502"/>
      <c r="DBX477" s="502"/>
      <c r="DBY477" s="502"/>
      <c r="DBZ477" s="502"/>
      <c r="DCA477" s="502"/>
      <c r="DCB477" s="502"/>
      <c r="DCC477" s="502"/>
      <c r="DCD477" s="502"/>
      <c r="DCE477" s="502"/>
      <c r="DCF477" s="502"/>
      <c r="DCG477" s="502"/>
      <c r="DCH477" s="502"/>
      <c r="DCI477" s="502"/>
      <c r="DCJ477" s="502"/>
      <c r="DCK477" s="502"/>
      <c r="DCL477" s="502"/>
      <c r="DCM477" s="502"/>
      <c r="DCN477" s="502"/>
      <c r="DCO477" s="502"/>
      <c r="DCP477" s="502"/>
      <c r="DCQ477" s="502"/>
      <c r="DCR477" s="502"/>
      <c r="DCS477" s="502"/>
      <c r="DCT477" s="502"/>
      <c r="DCU477" s="502"/>
      <c r="DCV477" s="502"/>
      <c r="DCW477" s="502"/>
      <c r="DCX477" s="502"/>
      <c r="DCY477" s="502"/>
      <c r="DCZ477" s="502"/>
      <c r="DDA477" s="502"/>
      <c r="DDB477" s="502"/>
      <c r="DDC477" s="502"/>
      <c r="DDD477" s="502"/>
      <c r="DDE477" s="502"/>
      <c r="DDF477" s="502"/>
      <c r="DDG477" s="502"/>
      <c r="DDH477" s="502"/>
      <c r="DDI477" s="502"/>
      <c r="DDJ477" s="502"/>
      <c r="DDK477" s="502"/>
      <c r="DDL477" s="502"/>
      <c r="DDM477" s="502"/>
      <c r="DDN477" s="502"/>
      <c r="DDO477" s="502"/>
      <c r="DDP477" s="502"/>
      <c r="DDQ477" s="502"/>
      <c r="DDR477" s="502"/>
      <c r="DDS477" s="502"/>
      <c r="DDT477" s="502"/>
      <c r="DDU477" s="502"/>
      <c r="DDV477" s="502"/>
      <c r="DDW477" s="502"/>
      <c r="DDX477" s="502"/>
      <c r="DDY477" s="502"/>
      <c r="DDZ477" s="502"/>
      <c r="DEA477" s="502"/>
      <c r="DEB477" s="502"/>
      <c r="DEC477" s="502"/>
      <c r="DED477" s="502"/>
      <c r="DEE477" s="502"/>
      <c r="DEF477" s="502"/>
      <c r="DEG477" s="502"/>
      <c r="DEH477" s="502"/>
      <c r="DEI477" s="502"/>
      <c r="DEJ477" s="502"/>
      <c r="DEK477" s="502"/>
      <c r="DEL477" s="502"/>
      <c r="DEM477" s="502"/>
      <c r="DEN477" s="502"/>
      <c r="DEO477" s="502"/>
      <c r="DEP477" s="502"/>
      <c r="DEQ477" s="502"/>
      <c r="DER477" s="502"/>
      <c r="DES477" s="502"/>
      <c r="DET477" s="502"/>
      <c r="DEU477" s="502"/>
      <c r="DEV477" s="502"/>
      <c r="DEW477" s="502"/>
      <c r="DEX477" s="502"/>
      <c r="DEY477" s="502"/>
      <c r="DEZ477" s="502"/>
      <c r="DFA477" s="502"/>
      <c r="DFB477" s="502"/>
      <c r="DFC477" s="502"/>
      <c r="DFD477" s="502"/>
      <c r="DFE477" s="502"/>
      <c r="DFF477" s="502"/>
      <c r="DFG477" s="502"/>
      <c r="DFH477" s="502"/>
      <c r="DFI477" s="502"/>
      <c r="DFJ477" s="502"/>
      <c r="DFK477" s="502"/>
      <c r="DFL477" s="502"/>
      <c r="DFM477" s="502"/>
      <c r="DFN477" s="502"/>
      <c r="DFO477" s="502"/>
      <c r="DFP477" s="502"/>
      <c r="DFQ477" s="502"/>
      <c r="DFR477" s="502"/>
      <c r="DFS477" s="502"/>
      <c r="DFT477" s="502"/>
      <c r="DFU477" s="502"/>
      <c r="DFV477" s="502"/>
      <c r="DFW477" s="502"/>
      <c r="DFX477" s="502"/>
      <c r="DFY477" s="502"/>
      <c r="DFZ477" s="502"/>
      <c r="DGA477" s="502"/>
      <c r="DGB477" s="502"/>
      <c r="DGC477" s="502"/>
      <c r="DGD477" s="502"/>
      <c r="DGE477" s="502"/>
      <c r="DGF477" s="502"/>
      <c r="DGG477" s="502"/>
      <c r="DGH477" s="502"/>
      <c r="DGI477" s="502"/>
      <c r="DGJ477" s="502"/>
      <c r="DGK477" s="502"/>
      <c r="DGL477" s="502"/>
      <c r="DGM477" s="502"/>
      <c r="DGN477" s="502"/>
      <c r="DGO477" s="502"/>
      <c r="DGP477" s="502"/>
      <c r="DGQ477" s="502"/>
      <c r="DGR477" s="502"/>
      <c r="DGS477" s="502"/>
      <c r="DGT477" s="502"/>
      <c r="DGU477" s="502"/>
      <c r="DGV477" s="502"/>
      <c r="DGW477" s="502"/>
      <c r="DGX477" s="502"/>
      <c r="DGY477" s="502"/>
      <c r="DGZ477" s="502"/>
      <c r="DHA477" s="502"/>
      <c r="DHB477" s="502"/>
      <c r="DHC477" s="502"/>
      <c r="DHD477" s="502"/>
      <c r="DHE477" s="502"/>
      <c r="DHF477" s="502"/>
      <c r="DHG477" s="502"/>
      <c r="DHH477" s="502"/>
      <c r="DHI477" s="502"/>
      <c r="DHJ477" s="502"/>
      <c r="DHK477" s="502"/>
      <c r="DHL477" s="502"/>
      <c r="DHM477" s="502"/>
      <c r="DHN477" s="502"/>
      <c r="DHO477" s="502"/>
      <c r="DHP477" s="502"/>
      <c r="DHQ477" s="502"/>
      <c r="DHR477" s="502"/>
      <c r="DHS477" s="502"/>
      <c r="DHT477" s="502"/>
      <c r="DHU477" s="502"/>
      <c r="DHV477" s="502"/>
      <c r="DHW477" s="502"/>
      <c r="DHX477" s="502"/>
      <c r="DHY477" s="502"/>
      <c r="DHZ477" s="502"/>
      <c r="DIA477" s="502"/>
      <c r="DIB477" s="502"/>
      <c r="DIC477" s="502"/>
      <c r="DID477" s="502"/>
      <c r="DIE477" s="502"/>
      <c r="DIF477" s="502"/>
      <c r="DIG477" s="502"/>
      <c r="DIH477" s="502"/>
      <c r="DII477" s="502"/>
      <c r="DIJ477" s="502"/>
      <c r="DIK477" s="502"/>
      <c r="DIL477" s="502"/>
      <c r="DIM477" s="502"/>
      <c r="DIN477" s="502"/>
      <c r="DIO477" s="502"/>
      <c r="DIP477" s="502"/>
      <c r="DIQ477" s="502"/>
      <c r="DIR477" s="502"/>
      <c r="DIS477" s="502"/>
      <c r="DIT477" s="502"/>
      <c r="DIU477" s="502"/>
      <c r="DIV477" s="502"/>
      <c r="DIW477" s="502"/>
      <c r="DIX477" s="502"/>
      <c r="DIY477" s="502"/>
      <c r="DIZ477" s="502"/>
      <c r="DJA477" s="502"/>
      <c r="DJB477" s="502"/>
      <c r="DJC477" s="502"/>
      <c r="DJD477" s="502"/>
      <c r="DJE477" s="502"/>
      <c r="DJF477" s="502"/>
      <c r="DJG477" s="502"/>
      <c r="DJH477" s="502"/>
      <c r="DJI477" s="502"/>
      <c r="DJJ477" s="502"/>
      <c r="DJK477" s="502"/>
      <c r="DJL477" s="502"/>
      <c r="DJM477" s="502"/>
      <c r="DJN477" s="502"/>
      <c r="DJO477" s="502"/>
      <c r="DJP477" s="502"/>
      <c r="DJQ477" s="502"/>
      <c r="DJR477" s="502"/>
      <c r="DJS477" s="502"/>
      <c r="DJT477" s="502"/>
      <c r="DJU477" s="502"/>
      <c r="DJV477" s="502"/>
      <c r="DJW477" s="502"/>
      <c r="DJX477" s="502"/>
      <c r="DJY477" s="502"/>
      <c r="DJZ477" s="502"/>
      <c r="DKA477" s="502"/>
      <c r="DKB477" s="502"/>
      <c r="DKC477" s="502"/>
      <c r="DKD477" s="502"/>
      <c r="DKE477" s="502"/>
      <c r="DKF477" s="502"/>
      <c r="DKG477" s="502"/>
      <c r="DKH477" s="502"/>
      <c r="DKI477" s="502"/>
      <c r="DKJ477" s="502"/>
      <c r="DKK477" s="502"/>
      <c r="DKL477" s="502"/>
      <c r="DKM477" s="502"/>
      <c r="DKN477" s="502"/>
      <c r="DKO477" s="502"/>
      <c r="DKP477" s="502"/>
      <c r="DKQ477" s="502"/>
      <c r="DKR477" s="502"/>
      <c r="DKS477" s="502"/>
      <c r="DKT477" s="502"/>
      <c r="DKU477" s="502"/>
      <c r="DKV477" s="502"/>
      <c r="DKW477" s="502"/>
      <c r="DKX477" s="502"/>
      <c r="DKY477" s="502"/>
      <c r="DKZ477" s="502"/>
      <c r="DLA477" s="502"/>
      <c r="DLB477" s="502"/>
      <c r="DLC477" s="502"/>
      <c r="DLD477" s="502"/>
      <c r="DLE477" s="502"/>
      <c r="DLF477" s="502"/>
      <c r="DLG477" s="502"/>
      <c r="DLH477" s="502"/>
      <c r="DLI477" s="502"/>
      <c r="DLJ477" s="502"/>
      <c r="DLK477" s="502"/>
      <c r="DLL477" s="502"/>
      <c r="DLM477" s="502"/>
      <c r="DLN477" s="502"/>
      <c r="DLO477" s="502"/>
      <c r="DLP477" s="502"/>
      <c r="DLQ477" s="502"/>
      <c r="DLR477" s="502"/>
      <c r="DLS477" s="502"/>
      <c r="DLT477" s="502"/>
      <c r="DLU477" s="502"/>
      <c r="DLV477" s="502"/>
      <c r="DLW477" s="502"/>
      <c r="DLX477" s="502"/>
      <c r="DLY477" s="502"/>
      <c r="DLZ477" s="502"/>
      <c r="DMA477" s="502"/>
      <c r="DMB477" s="502"/>
      <c r="DMC477" s="502"/>
      <c r="DMD477" s="502"/>
      <c r="DME477" s="502"/>
      <c r="DMF477" s="502"/>
      <c r="DMG477" s="502"/>
      <c r="DMH477" s="502"/>
      <c r="DMI477" s="502"/>
      <c r="DMJ477" s="502"/>
      <c r="DMK477" s="502"/>
      <c r="DML477" s="502"/>
      <c r="DMM477" s="502"/>
      <c r="DMN477" s="502"/>
      <c r="DMO477" s="502"/>
      <c r="DMP477" s="502"/>
      <c r="DMQ477" s="502"/>
      <c r="DMR477" s="502"/>
      <c r="DMS477" s="502"/>
      <c r="DMT477" s="502"/>
      <c r="DMU477" s="502"/>
      <c r="DMV477" s="502"/>
      <c r="DMW477" s="502"/>
      <c r="DMX477" s="502"/>
      <c r="DMY477" s="502"/>
      <c r="DMZ477" s="502"/>
      <c r="DNA477" s="502"/>
      <c r="DNB477" s="502"/>
      <c r="DNC477" s="502"/>
      <c r="DND477" s="502"/>
      <c r="DNE477" s="502"/>
      <c r="DNF477" s="502"/>
      <c r="DNG477" s="502"/>
      <c r="DNH477" s="502"/>
      <c r="DNI477" s="502"/>
      <c r="DNJ477" s="502"/>
      <c r="DNK477" s="502"/>
      <c r="DNL477" s="502"/>
      <c r="DNM477" s="502"/>
      <c r="DNN477" s="502"/>
      <c r="DNO477" s="502"/>
      <c r="DNP477" s="502"/>
      <c r="DNQ477" s="502"/>
      <c r="DNR477" s="502"/>
      <c r="DNS477" s="502"/>
      <c r="DNT477" s="502"/>
      <c r="DNU477" s="502"/>
      <c r="DNV477" s="502"/>
      <c r="DNW477" s="502"/>
      <c r="DNX477" s="502"/>
      <c r="DNY477" s="502"/>
      <c r="DNZ477" s="502"/>
      <c r="DOA477" s="502"/>
      <c r="DOB477" s="502"/>
      <c r="DOC477" s="502"/>
      <c r="DOD477" s="502"/>
      <c r="DOE477" s="502"/>
      <c r="DOF477" s="502"/>
      <c r="DOG477" s="502"/>
      <c r="DOH477" s="502"/>
      <c r="DOI477" s="502"/>
      <c r="DOJ477" s="502"/>
      <c r="DOK477" s="502"/>
      <c r="DOL477" s="502"/>
      <c r="DOM477" s="502"/>
      <c r="DON477" s="502"/>
      <c r="DOO477" s="502"/>
      <c r="DOP477" s="502"/>
      <c r="DOQ477" s="502"/>
      <c r="DOR477" s="502"/>
      <c r="DOS477" s="502"/>
      <c r="DOT477" s="502"/>
      <c r="DOU477" s="502"/>
      <c r="DOV477" s="502"/>
      <c r="DOW477" s="502"/>
      <c r="DOX477" s="502"/>
      <c r="DOY477" s="502"/>
      <c r="DOZ477" s="502"/>
      <c r="DPA477" s="502"/>
      <c r="DPB477" s="502"/>
      <c r="DPC477" s="502"/>
      <c r="DPD477" s="502"/>
      <c r="DPE477" s="502"/>
      <c r="DPF477" s="502"/>
      <c r="DPG477" s="502"/>
      <c r="DPH477" s="502"/>
      <c r="DPI477" s="502"/>
      <c r="DPJ477" s="502"/>
      <c r="DPK477" s="502"/>
      <c r="DPL477" s="502"/>
      <c r="DPM477" s="502"/>
      <c r="DPN477" s="502"/>
      <c r="DPO477" s="502"/>
      <c r="DPP477" s="502"/>
      <c r="DPQ477" s="502"/>
      <c r="DPR477" s="502"/>
      <c r="DPS477" s="502"/>
      <c r="DPT477" s="502"/>
      <c r="DPU477" s="502"/>
      <c r="DPV477" s="502"/>
      <c r="DPW477" s="502"/>
      <c r="DPX477" s="502"/>
      <c r="DPY477" s="502"/>
      <c r="DPZ477" s="502"/>
      <c r="DQA477" s="502"/>
      <c r="DQB477" s="502"/>
      <c r="DQC477" s="502"/>
      <c r="DQD477" s="502"/>
      <c r="DQE477" s="502"/>
      <c r="DQF477" s="502"/>
      <c r="DQG477" s="502"/>
      <c r="DQH477" s="502"/>
      <c r="DQI477" s="502"/>
      <c r="DQJ477" s="502"/>
      <c r="DQK477" s="502"/>
      <c r="DQL477" s="502"/>
      <c r="DQM477" s="502"/>
      <c r="DQN477" s="502"/>
      <c r="DQO477" s="502"/>
      <c r="DQP477" s="502"/>
      <c r="DQQ477" s="502"/>
      <c r="DQR477" s="502"/>
      <c r="DQS477" s="502"/>
      <c r="DQT477" s="502"/>
      <c r="DQU477" s="502"/>
      <c r="DQV477" s="502"/>
      <c r="DQW477" s="502"/>
      <c r="DQX477" s="502"/>
      <c r="DQY477" s="502"/>
      <c r="DQZ477" s="502"/>
      <c r="DRA477" s="502"/>
      <c r="DRB477" s="502"/>
      <c r="DRC477" s="502"/>
      <c r="DRD477" s="502"/>
      <c r="DRE477" s="502"/>
      <c r="DRF477" s="502"/>
      <c r="DRG477" s="502"/>
      <c r="DRH477" s="502"/>
      <c r="DRI477" s="502"/>
      <c r="DRJ477" s="502"/>
      <c r="DRK477" s="502"/>
      <c r="DRL477" s="502"/>
      <c r="DRM477" s="502"/>
      <c r="DRN477" s="502"/>
      <c r="DRO477" s="502"/>
      <c r="DRP477" s="502"/>
      <c r="DRQ477" s="502"/>
      <c r="DRR477" s="502"/>
      <c r="DRS477" s="502"/>
      <c r="DRT477" s="502"/>
      <c r="DRU477" s="502"/>
      <c r="DRV477" s="502"/>
      <c r="DRW477" s="502"/>
      <c r="DRX477" s="502"/>
      <c r="DRY477" s="502"/>
      <c r="DRZ477" s="502"/>
      <c r="DSA477" s="502"/>
      <c r="DSB477" s="502"/>
      <c r="DSC477" s="502"/>
      <c r="DSD477" s="502"/>
      <c r="DSE477" s="502"/>
      <c r="DSF477" s="502"/>
      <c r="DSG477" s="502"/>
      <c r="DSH477" s="502"/>
      <c r="DSI477" s="502"/>
      <c r="DSJ477" s="502"/>
      <c r="DSK477" s="502"/>
      <c r="DSL477" s="502"/>
      <c r="DSM477" s="502"/>
      <c r="DSN477" s="502"/>
      <c r="DSO477" s="502"/>
      <c r="DSP477" s="502"/>
      <c r="DSQ477" s="502"/>
      <c r="DSR477" s="502"/>
      <c r="DSS477" s="502"/>
      <c r="DST477" s="502"/>
      <c r="DSU477" s="502"/>
      <c r="DSV477" s="502"/>
      <c r="DSW477" s="502"/>
      <c r="DSX477" s="502"/>
      <c r="DSY477" s="502"/>
      <c r="DSZ477" s="502"/>
      <c r="DTA477" s="502"/>
      <c r="DTB477" s="502"/>
      <c r="DTC477" s="502"/>
      <c r="DTD477" s="502"/>
      <c r="DTE477" s="502"/>
      <c r="DTF477" s="502"/>
      <c r="DTG477" s="502"/>
      <c r="DTH477" s="502"/>
      <c r="DTI477" s="502"/>
      <c r="DTJ477" s="502"/>
      <c r="DTK477" s="502"/>
      <c r="DTL477" s="502"/>
      <c r="DTM477" s="502"/>
      <c r="DTN477" s="502"/>
      <c r="DTO477" s="502"/>
      <c r="DTP477" s="502"/>
      <c r="DTQ477" s="502"/>
      <c r="DTR477" s="502"/>
      <c r="DTS477" s="502"/>
      <c r="DTT477" s="502"/>
      <c r="DTU477" s="502"/>
      <c r="DTV477" s="502"/>
      <c r="DTW477" s="502"/>
      <c r="DTX477" s="502"/>
      <c r="DTY477" s="502"/>
      <c r="DTZ477" s="502"/>
      <c r="DUA477" s="502"/>
      <c r="DUB477" s="502"/>
      <c r="DUC477" s="502"/>
      <c r="DUD477" s="502"/>
      <c r="DUE477" s="502"/>
      <c r="DUF477" s="502"/>
      <c r="DUG477" s="502"/>
      <c r="DUH477" s="502"/>
      <c r="DUI477" s="502"/>
      <c r="DUJ477" s="502"/>
      <c r="DUK477" s="502"/>
      <c r="DUL477" s="502"/>
      <c r="DUM477" s="502"/>
      <c r="DUN477" s="502"/>
      <c r="DUO477" s="502"/>
      <c r="DUP477" s="502"/>
      <c r="DUQ477" s="502"/>
      <c r="DUR477" s="502"/>
      <c r="DUS477" s="502"/>
      <c r="DUT477" s="502"/>
      <c r="DUU477" s="502"/>
      <c r="DUV477" s="502"/>
      <c r="DUW477" s="502"/>
      <c r="DUX477" s="502"/>
      <c r="DUY477" s="502"/>
      <c r="DUZ477" s="502"/>
      <c r="DVA477" s="502"/>
      <c r="DVB477" s="502"/>
      <c r="DVC477" s="502"/>
      <c r="DVD477" s="502"/>
      <c r="DVE477" s="502"/>
      <c r="DVF477" s="502"/>
      <c r="DVG477" s="502"/>
      <c r="DVH477" s="502"/>
      <c r="DVI477" s="502"/>
      <c r="DVJ477" s="502"/>
      <c r="DVK477" s="502"/>
      <c r="DVL477" s="502"/>
      <c r="DVM477" s="502"/>
      <c r="DVN477" s="502"/>
      <c r="DVO477" s="502"/>
      <c r="DVP477" s="502"/>
      <c r="DVQ477" s="502"/>
      <c r="DVR477" s="502"/>
      <c r="DVS477" s="502"/>
      <c r="DVT477" s="502"/>
      <c r="DVU477" s="502"/>
      <c r="DVV477" s="502"/>
      <c r="DVW477" s="502"/>
      <c r="DVX477" s="502"/>
      <c r="DVY477" s="502"/>
      <c r="DVZ477" s="502"/>
      <c r="DWA477" s="502"/>
      <c r="DWB477" s="502"/>
      <c r="DWC477" s="502"/>
      <c r="DWD477" s="502"/>
      <c r="DWE477" s="502"/>
      <c r="DWF477" s="502"/>
      <c r="DWG477" s="502"/>
      <c r="DWH477" s="502"/>
      <c r="DWI477" s="502"/>
      <c r="DWJ477" s="502"/>
      <c r="DWK477" s="502"/>
      <c r="DWL477" s="502"/>
      <c r="DWM477" s="502"/>
      <c r="DWN477" s="502"/>
      <c r="DWO477" s="502"/>
      <c r="DWP477" s="502"/>
      <c r="DWQ477" s="502"/>
      <c r="DWR477" s="502"/>
      <c r="DWS477" s="502"/>
      <c r="DWT477" s="502"/>
      <c r="DWU477" s="502"/>
      <c r="DWV477" s="502"/>
      <c r="DWW477" s="502"/>
      <c r="DWX477" s="502"/>
      <c r="DWY477" s="502"/>
      <c r="DWZ477" s="502"/>
      <c r="DXA477" s="502"/>
      <c r="DXB477" s="502"/>
      <c r="DXC477" s="502"/>
      <c r="DXD477" s="502"/>
      <c r="DXE477" s="502"/>
      <c r="DXF477" s="502"/>
      <c r="DXG477" s="502"/>
      <c r="DXH477" s="502"/>
      <c r="DXI477" s="502"/>
      <c r="DXJ477" s="502"/>
      <c r="DXK477" s="502"/>
      <c r="DXL477" s="502"/>
      <c r="DXM477" s="502"/>
      <c r="DXN477" s="502"/>
      <c r="DXO477" s="502"/>
      <c r="DXP477" s="502"/>
      <c r="DXQ477" s="502"/>
      <c r="DXR477" s="502"/>
      <c r="DXS477" s="502"/>
      <c r="DXT477" s="502"/>
      <c r="DXU477" s="502"/>
      <c r="DXV477" s="502"/>
      <c r="DXW477" s="502"/>
      <c r="DXX477" s="502"/>
      <c r="DXY477" s="502"/>
      <c r="DXZ477" s="502"/>
      <c r="DYA477" s="502"/>
      <c r="DYB477" s="502"/>
      <c r="DYC477" s="502"/>
      <c r="DYD477" s="502"/>
      <c r="DYE477" s="502"/>
      <c r="DYF477" s="502"/>
      <c r="DYG477" s="502"/>
      <c r="DYH477" s="502"/>
      <c r="DYI477" s="502"/>
      <c r="DYJ477" s="502"/>
      <c r="DYK477" s="502"/>
      <c r="DYL477" s="502"/>
      <c r="DYM477" s="502"/>
      <c r="DYN477" s="502"/>
      <c r="DYO477" s="502"/>
      <c r="DYP477" s="502"/>
      <c r="DYQ477" s="502"/>
      <c r="DYR477" s="502"/>
      <c r="DYS477" s="502"/>
      <c r="DYT477" s="502"/>
      <c r="DYU477" s="502"/>
      <c r="DYV477" s="502"/>
      <c r="DYW477" s="502"/>
      <c r="DYX477" s="502"/>
      <c r="DYY477" s="502"/>
      <c r="DYZ477" s="502"/>
      <c r="DZA477" s="502"/>
      <c r="DZB477" s="502"/>
      <c r="DZC477" s="502"/>
      <c r="DZD477" s="502"/>
      <c r="DZE477" s="502"/>
      <c r="DZF477" s="502"/>
      <c r="DZG477" s="502"/>
      <c r="DZH477" s="502"/>
      <c r="DZI477" s="502"/>
      <c r="DZJ477" s="502"/>
      <c r="DZK477" s="502"/>
      <c r="DZL477" s="502"/>
      <c r="DZM477" s="502"/>
      <c r="DZN477" s="502"/>
      <c r="DZO477" s="502"/>
      <c r="DZP477" s="502"/>
      <c r="DZQ477" s="502"/>
      <c r="DZR477" s="502"/>
      <c r="DZS477" s="502"/>
      <c r="DZT477" s="502"/>
      <c r="DZU477" s="502"/>
      <c r="DZV477" s="502"/>
      <c r="DZW477" s="502"/>
      <c r="DZX477" s="502"/>
      <c r="DZY477" s="502"/>
      <c r="DZZ477" s="502"/>
      <c r="EAA477" s="502"/>
      <c r="EAB477" s="502"/>
      <c r="EAC477" s="502"/>
      <c r="EAD477" s="502"/>
      <c r="EAE477" s="502"/>
      <c r="EAF477" s="502"/>
      <c r="EAG477" s="502"/>
      <c r="EAH477" s="502"/>
      <c r="EAI477" s="502"/>
      <c r="EAJ477" s="502"/>
      <c r="EAK477" s="502"/>
      <c r="EAL477" s="502"/>
      <c r="EAM477" s="502"/>
      <c r="EAN477" s="502"/>
      <c r="EAO477" s="502"/>
      <c r="EAP477" s="502"/>
      <c r="EAQ477" s="502"/>
      <c r="EAR477" s="502"/>
      <c r="EAS477" s="502"/>
      <c r="EAT477" s="502"/>
      <c r="EAU477" s="502"/>
      <c r="EAV477" s="502"/>
      <c r="EAW477" s="502"/>
      <c r="EAX477" s="502"/>
      <c r="EAY477" s="502"/>
      <c r="EAZ477" s="502"/>
      <c r="EBA477" s="502"/>
      <c r="EBB477" s="502"/>
      <c r="EBC477" s="502"/>
      <c r="EBD477" s="502"/>
      <c r="EBE477" s="502"/>
      <c r="EBF477" s="502"/>
      <c r="EBG477" s="502"/>
      <c r="EBH477" s="502"/>
      <c r="EBI477" s="502"/>
      <c r="EBJ477" s="502"/>
      <c r="EBK477" s="502"/>
      <c r="EBL477" s="502"/>
      <c r="EBM477" s="502"/>
      <c r="EBN477" s="502"/>
      <c r="EBO477" s="502"/>
      <c r="EBP477" s="502"/>
      <c r="EBQ477" s="502"/>
      <c r="EBR477" s="502"/>
      <c r="EBS477" s="502"/>
      <c r="EBT477" s="502"/>
      <c r="EBU477" s="502"/>
      <c r="EBV477" s="502"/>
      <c r="EBW477" s="502"/>
      <c r="EBX477" s="502"/>
      <c r="EBY477" s="502"/>
      <c r="EBZ477" s="502"/>
      <c r="ECA477" s="502"/>
      <c r="ECB477" s="502"/>
      <c r="ECC477" s="502"/>
      <c r="ECD477" s="502"/>
      <c r="ECE477" s="502"/>
      <c r="ECF477" s="502"/>
      <c r="ECG477" s="502"/>
      <c r="ECH477" s="502"/>
      <c r="ECI477" s="502"/>
      <c r="ECJ477" s="502"/>
      <c r="ECK477" s="502"/>
      <c r="ECL477" s="502"/>
      <c r="ECM477" s="502"/>
      <c r="ECN477" s="502"/>
      <c r="ECO477" s="502"/>
      <c r="ECP477" s="502"/>
      <c r="ECQ477" s="502"/>
      <c r="ECR477" s="502"/>
      <c r="ECS477" s="502"/>
      <c r="ECT477" s="502"/>
      <c r="ECU477" s="502"/>
      <c r="ECV477" s="502"/>
      <c r="ECW477" s="502"/>
      <c r="ECX477" s="502"/>
      <c r="ECY477" s="502"/>
      <c r="ECZ477" s="502"/>
      <c r="EDA477" s="502"/>
      <c r="EDB477" s="502"/>
      <c r="EDC477" s="502"/>
      <c r="EDD477" s="502"/>
      <c r="EDE477" s="502"/>
      <c r="EDF477" s="502"/>
      <c r="EDG477" s="502"/>
      <c r="EDH477" s="502"/>
      <c r="EDI477" s="502"/>
      <c r="EDJ477" s="502"/>
      <c r="EDK477" s="502"/>
      <c r="EDL477" s="502"/>
      <c r="EDM477" s="502"/>
      <c r="EDN477" s="502"/>
      <c r="EDO477" s="502"/>
      <c r="EDP477" s="502"/>
      <c r="EDQ477" s="502"/>
      <c r="EDR477" s="502"/>
      <c r="EDS477" s="502"/>
      <c r="EDT477" s="502"/>
      <c r="EDU477" s="502"/>
      <c r="EDV477" s="502"/>
      <c r="EDW477" s="502"/>
      <c r="EDX477" s="502"/>
      <c r="EDY477" s="502"/>
      <c r="EDZ477" s="502"/>
      <c r="EEA477" s="502"/>
      <c r="EEB477" s="502"/>
      <c r="EEC477" s="502"/>
      <c r="EED477" s="502"/>
      <c r="EEE477" s="502"/>
      <c r="EEF477" s="502"/>
      <c r="EEG477" s="502"/>
      <c r="EEH477" s="502"/>
      <c r="EEI477" s="502"/>
      <c r="EEJ477" s="502"/>
      <c r="EEK477" s="502"/>
      <c r="EEL477" s="502"/>
      <c r="EEM477" s="502"/>
      <c r="EEN477" s="502"/>
      <c r="EEO477" s="502"/>
      <c r="EEP477" s="502"/>
      <c r="EEQ477" s="502"/>
      <c r="EER477" s="502"/>
      <c r="EES477" s="502"/>
      <c r="EET477" s="502"/>
      <c r="EEU477" s="502"/>
      <c r="EEV477" s="502"/>
      <c r="EEW477" s="502"/>
      <c r="EEX477" s="502"/>
      <c r="EEY477" s="502"/>
      <c r="EEZ477" s="502"/>
      <c r="EFA477" s="502"/>
      <c r="EFB477" s="502"/>
      <c r="EFC477" s="502"/>
      <c r="EFD477" s="502"/>
      <c r="EFE477" s="502"/>
      <c r="EFF477" s="502"/>
      <c r="EFG477" s="502"/>
      <c r="EFH477" s="502"/>
      <c r="EFI477" s="502"/>
      <c r="EFJ477" s="502"/>
      <c r="EFK477" s="502"/>
      <c r="EFL477" s="502"/>
      <c r="EFM477" s="502"/>
      <c r="EFN477" s="502"/>
      <c r="EFO477" s="502"/>
      <c r="EFP477" s="502"/>
      <c r="EFQ477" s="502"/>
      <c r="EFR477" s="502"/>
      <c r="EFS477" s="502"/>
      <c r="EFT477" s="502"/>
      <c r="EFU477" s="502"/>
      <c r="EFV477" s="502"/>
      <c r="EFW477" s="502"/>
      <c r="EFX477" s="502"/>
      <c r="EFY477" s="502"/>
      <c r="EFZ477" s="502"/>
      <c r="EGA477" s="502"/>
      <c r="EGB477" s="502"/>
      <c r="EGC477" s="502"/>
      <c r="EGD477" s="502"/>
      <c r="EGE477" s="502"/>
      <c r="EGF477" s="502"/>
      <c r="EGG477" s="502"/>
      <c r="EGH477" s="502"/>
      <c r="EGI477" s="502"/>
      <c r="EGJ477" s="502"/>
      <c r="EGK477" s="502"/>
      <c r="EGL477" s="502"/>
      <c r="EGM477" s="502"/>
      <c r="EGN477" s="502"/>
      <c r="EGO477" s="502"/>
      <c r="EGP477" s="502"/>
      <c r="EGQ477" s="502"/>
      <c r="EGR477" s="502"/>
      <c r="EGS477" s="502"/>
      <c r="EGT477" s="502"/>
      <c r="EGU477" s="502"/>
      <c r="EGV477" s="502"/>
      <c r="EGW477" s="502"/>
      <c r="EGX477" s="502"/>
      <c r="EGY477" s="502"/>
      <c r="EGZ477" s="502"/>
      <c r="EHA477" s="502"/>
      <c r="EHB477" s="502"/>
      <c r="EHC477" s="502"/>
      <c r="EHD477" s="502"/>
      <c r="EHE477" s="502"/>
      <c r="EHF477" s="502"/>
      <c r="EHG477" s="502"/>
      <c r="EHH477" s="502"/>
      <c r="EHI477" s="502"/>
      <c r="EHJ477" s="502"/>
      <c r="EHK477" s="502"/>
      <c r="EHL477" s="502"/>
      <c r="EHM477" s="502"/>
      <c r="EHN477" s="502"/>
      <c r="EHO477" s="502"/>
      <c r="EHP477" s="502"/>
      <c r="EHQ477" s="502"/>
      <c r="EHR477" s="502"/>
      <c r="EHS477" s="502"/>
      <c r="EHT477" s="502"/>
      <c r="EHU477" s="502"/>
      <c r="EHV477" s="502"/>
      <c r="EHW477" s="502"/>
      <c r="EHX477" s="502"/>
      <c r="EHY477" s="502"/>
      <c r="EHZ477" s="502"/>
      <c r="EIA477" s="502"/>
      <c r="EIB477" s="502"/>
      <c r="EIC477" s="502"/>
      <c r="EID477" s="502"/>
      <c r="EIE477" s="502"/>
      <c r="EIF477" s="502"/>
      <c r="EIG477" s="502"/>
      <c r="EIH477" s="502"/>
      <c r="EII477" s="502"/>
      <c r="EIJ477" s="502"/>
      <c r="EIK477" s="502"/>
      <c r="EIL477" s="502"/>
      <c r="EIM477" s="502"/>
      <c r="EIN477" s="502"/>
      <c r="EIO477" s="502"/>
      <c r="EIP477" s="502"/>
      <c r="EIQ477" s="502"/>
      <c r="EIR477" s="502"/>
      <c r="EIS477" s="502"/>
      <c r="EIT477" s="502"/>
      <c r="EIU477" s="502"/>
      <c r="EIV477" s="502"/>
      <c r="EIW477" s="502"/>
      <c r="EIX477" s="502"/>
      <c r="EIY477" s="502"/>
      <c r="EIZ477" s="502"/>
      <c r="EJA477" s="502"/>
      <c r="EJB477" s="502"/>
      <c r="EJC477" s="502"/>
      <c r="EJD477" s="502"/>
      <c r="EJE477" s="502"/>
      <c r="EJF477" s="502"/>
      <c r="EJG477" s="502"/>
      <c r="EJH477" s="502"/>
      <c r="EJI477" s="502"/>
      <c r="EJJ477" s="502"/>
      <c r="EJK477" s="502"/>
      <c r="EJL477" s="502"/>
      <c r="EJM477" s="502"/>
      <c r="EJN477" s="502"/>
      <c r="EJO477" s="502"/>
      <c r="EJP477" s="502"/>
      <c r="EJQ477" s="502"/>
      <c r="EJR477" s="502"/>
      <c r="EJS477" s="502"/>
      <c r="EJT477" s="502"/>
      <c r="EJU477" s="502"/>
      <c r="EJV477" s="502"/>
      <c r="EJW477" s="502"/>
      <c r="EJX477" s="502"/>
      <c r="EJY477" s="502"/>
      <c r="EJZ477" s="502"/>
      <c r="EKA477" s="502"/>
      <c r="EKB477" s="502"/>
      <c r="EKC477" s="502"/>
      <c r="EKD477" s="502"/>
      <c r="EKE477" s="502"/>
      <c r="EKF477" s="502"/>
      <c r="EKG477" s="502"/>
      <c r="EKH477" s="502"/>
      <c r="EKI477" s="502"/>
      <c r="EKJ477" s="502"/>
      <c r="EKK477" s="502"/>
      <c r="EKL477" s="502"/>
      <c r="EKM477" s="502"/>
      <c r="EKN477" s="502"/>
      <c r="EKO477" s="502"/>
      <c r="EKP477" s="502"/>
      <c r="EKQ477" s="502"/>
      <c r="EKR477" s="502"/>
      <c r="EKS477" s="502"/>
      <c r="EKT477" s="502"/>
      <c r="EKU477" s="502"/>
      <c r="EKV477" s="502"/>
      <c r="EKW477" s="502"/>
      <c r="EKX477" s="502"/>
      <c r="EKY477" s="502"/>
      <c r="EKZ477" s="502"/>
      <c r="ELA477" s="502"/>
      <c r="ELB477" s="502"/>
      <c r="ELC477" s="502"/>
      <c r="ELD477" s="502"/>
      <c r="ELE477" s="502"/>
      <c r="ELF477" s="502"/>
      <c r="ELG477" s="502"/>
      <c r="ELH477" s="502"/>
      <c r="ELI477" s="502"/>
      <c r="ELJ477" s="502"/>
      <c r="ELK477" s="502"/>
      <c r="ELL477" s="502"/>
      <c r="ELM477" s="502"/>
      <c r="ELN477" s="502"/>
      <c r="ELO477" s="502"/>
      <c r="ELP477" s="502"/>
      <c r="ELQ477" s="502"/>
      <c r="ELR477" s="502"/>
      <c r="ELS477" s="502"/>
      <c r="ELT477" s="502"/>
      <c r="ELU477" s="502"/>
      <c r="ELV477" s="502"/>
      <c r="ELW477" s="502"/>
      <c r="ELX477" s="502"/>
      <c r="ELY477" s="502"/>
      <c r="ELZ477" s="502"/>
      <c r="EMA477" s="502"/>
      <c r="EMB477" s="502"/>
      <c r="EMC477" s="502"/>
      <c r="EMD477" s="502"/>
      <c r="EME477" s="502"/>
      <c r="EMF477" s="502"/>
      <c r="EMG477" s="502"/>
      <c r="EMH477" s="502"/>
      <c r="EMI477" s="502"/>
      <c r="EMJ477" s="502"/>
      <c r="EMK477" s="502"/>
      <c r="EML477" s="502"/>
      <c r="EMM477" s="502"/>
      <c r="EMN477" s="502"/>
      <c r="EMO477" s="502"/>
      <c r="EMP477" s="502"/>
      <c r="EMQ477" s="502"/>
      <c r="EMR477" s="502"/>
      <c r="EMS477" s="502"/>
      <c r="EMT477" s="502"/>
      <c r="EMU477" s="502"/>
      <c r="EMV477" s="502"/>
      <c r="EMW477" s="502"/>
      <c r="EMX477" s="502"/>
      <c r="EMY477" s="502"/>
      <c r="EMZ477" s="502"/>
      <c r="ENA477" s="502"/>
      <c r="ENB477" s="502"/>
      <c r="ENC477" s="502"/>
      <c r="END477" s="502"/>
      <c r="ENE477" s="502"/>
      <c r="ENF477" s="502"/>
      <c r="ENG477" s="502"/>
      <c r="ENH477" s="502"/>
      <c r="ENI477" s="502"/>
      <c r="ENJ477" s="502"/>
      <c r="ENK477" s="502"/>
      <c r="ENL477" s="502"/>
      <c r="ENM477" s="502"/>
      <c r="ENN477" s="502"/>
      <c r="ENO477" s="502"/>
      <c r="ENP477" s="502"/>
      <c r="ENQ477" s="502"/>
      <c r="ENR477" s="502"/>
      <c r="ENS477" s="502"/>
      <c r="ENT477" s="502"/>
      <c r="ENU477" s="502"/>
      <c r="ENV477" s="502"/>
      <c r="ENW477" s="502"/>
      <c r="ENX477" s="502"/>
      <c r="ENY477" s="502"/>
      <c r="ENZ477" s="502"/>
      <c r="EOA477" s="502"/>
      <c r="EOB477" s="502"/>
      <c r="EOC477" s="502"/>
      <c r="EOD477" s="502"/>
      <c r="EOE477" s="502"/>
      <c r="EOF477" s="502"/>
      <c r="EOG477" s="502"/>
      <c r="EOH477" s="502"/>
      <c r="EOI477" s="502"/>
      <c r="EOJ477" s="502"/>
      <c r="EOK477" s="502"/>
      <c r="EOL477" s="502"/>
      <c r="EOM477" s="502"/>
      <c r="EON477" s="502"/>
      <c r="EOO477" s="502"/>
      <c r="EOP477" s="502"/>
      <c r="EOQ477" s="502"/>
      <c r="EOR477" s="502"/>
      <c r="EOS477" s="502"/>
      <c r="EOT477" s="502"/>
      <c r="EOU477" s="502"/>
      <c r="EOV477" s="502"/>
      <c r="EOW477" s="502"/>
      <c r="EOX477" s="502"/>
      <c r="EOY477" s="502"/>
      <c r="EOZ477" s="502"/>
      <c r="EPA477" s="502"/>
      <c r="EPB477" s="502"/>
      <c r="EPC477" s="502"/>
      <c r="EPD477" s="502"/>
      <c r="EPE477" s="502"/>
      <c r="EPF477" s="502"/>
      <c r="EPG477" s="502"/>
      <c r="EPH477" s="502"/>
      <c r="EPI477" s="502"/>
      <c r="EPJ477" s="502"/>
      <c r="EPK477" s="502"/>
      <c r="EPL477" s="502"/>
      <c r="EPM477" s="502"/>
      <c r="EPN477" s="502"/>
      <c r="EPO477" s="502"/>
      <c r="EPP477" s="502"/>
      <c r="EPQ477" s="502"/>
      <c r="EPR477" s="502"/>
      <c r="EPS477" s="502"/>
      <c r="EPT477" s="502"/>
      <c r="EPU477" s="502"/>
      <c r="EPV477" s="502"/>
      <c r="EPW477" s="502"/>
      <c r="EPX477" s="502"/>
      <c r="EPY477" s="502"/>
      <c r="EPZ477" s="502"/>
      <c r="EQA477" s="502"/>
      <c r="EQB477" s="502"/>
      <c r="EQC477" s="502"/>
      <c r="EQD477" s="502"/>
      <c r="EQE477" s="502"/>
      <c r="EQF477" s="502"/>
      <c r="EQG477" s="502"/>
      <c r="EQH477" s="502"/>
      <c r="EQI477" s="502"/>
      <c r="EQJ477" s="502"/>
      <c r="EQK477" s="502"/>
      <c r="EQL477" s="502"/>
      <c r="EQM477" s="502"/>
      <c r="EQN477" s="502"/>
      <c r="EQO477" s="502"/>
      <c r="EQP477" s="502"/>
      <c r="EQQ477" s="502"/>
      <c r="EQR477" s="502"/>
      <c r="EQS477" s="502"/>
      <c r="EQT477" s="502"/>
      <c r="EQU477" s="502"/>
      <c r="EQV477" s="502"/>
      <c r="EQW477" s="502"/>
      <c r="EQX477" s="502"/>
      <c r="EQY477" s="502"/>
      <c r="EQZ477" s="502"/>
      <c r="ERA477" s="502"/>
      <c r="ERB477" s="502"/>
      <c r="ERC477" s="502"/>
      <c r="ERD477" s="502"/>
      <c r="ERE477" s="502"/>
      <c r="ERF477" s="502"/>
      <c r="ERG477" s="502"/>
      <c r="ERH477" s="502"/>
      <c r="ERI477" s="502"/>
      <c r="ERJ477" s="502"/>
      <c r="ERK477" s="502"/>
      <c r="ERL477" s="502"/>
      <c r="ERM477" s="502"/>
      <c r="ERN477" s="502"/>
      <c r="ERO477" s="502"/>
      <c r="ERP477" s="502"/>
      <c r="ERQ477" s="502"/>
      <c r="ERR477" s="502"/>
      <c r="ERS477" s="502"/>
      <c r="ERT477" s="502"/>
      <c r="ERU477" s="502"/>
      <c r="ERV477" s="502"/>
      <c r="ERW477" s="502"/>
      <c r="ERX477" s="502"/>
      <c r="ERY477" s="502"/>
      <c r="ERZ477" s="502"/>
      <c r="ESA477" s="502"/>
      <c r="ESB477" s="502"/>
      <c r="ESC477" s="502"/>
      <c r="ESD477" s="502"/>
      <c r="ESE477" s="502"/>
      <c r="ESF477" s="502"/>
      <c r="ESG477" s="502"/>
      <c r="ESH477" s="502"/>
      <c r="ESI477" s="502"/>
      <c r="ESJ477" s="502"/>
      <c r="ESK477" s="502"/>
      <c r="ESL477" s="502"/>
      <c r="ESM477" s="502"/>
      <c r="ESN477" s="502"/>
      <c r="ESO477" s="502"/>
      <c r="ESP477" s="502"/>
      <c r="ESQ477" s="502"/>
      <c r="ESR477" s="502"/>
      <c r="ESS477" s="502"/>
      <c r="EST477" s="502"/>
      <c r="ESU477" s="502"/>
      <c r="ESV477" s="502"/>
      <c r="ESW477" s="502"/>
      <c r="ESX477" s="502"/>
      <c r="ESY477" s="502"/>
      <c r="ESZ477" s="502"/>
      <c r="ETA477" s="502"/>
      <c r="ETB477" s="502"/>
      <c r="ETC477" s="502"/>
      <c r="ETD477" s="502"/>
      <c r="ETE477" s="502"/>
      <c r="ETF477" s="502"/>
      <c r="ETG477" s="502"/>
      <c r="ETH477" s="502"/>
      <c r="ETI477" s="502"/>
      <c r="ETJ477" s="502"/>
      <c r="ETK477" s="502"/>
      <c r="ETL477" s="502"/>
      <c r="ETM477" s="502"/>
      <c r="ETN477" s="502"/>
      <c r="ETO477" s="502"/>
      <c r="ETP477" s="502"/>
      <c r="ETQ477" s="502"/>
      <c r="ETR477" s="502"/>
      <c r="ETS477" s="502"/>
      <c r="ETT477" s="502"/>
      <c r="ETU477" s="502"/>
      <c r="ETV477" s="502"/>
      <c r="ETW477" s="502"/>
      <c r="ETX477" s="502"/>
      <c r="ETY477" s="502"/>
      <c r="ETZ477" s="502"/>
      <c r="EUA477" s="502"/>
      <c r="EUB477" s="502"/>
      <c r="EUC477" s="502"/>
      <c r="EUD477" s="502"/>
      <c r="EUE477" s="502"/>
      <c r="EUF477" s="502"/>
      <c r="EUG477" s="502"/>
      <c r="EUH477" s="502"/>
      <c r="EUI477" s="502"/>
      <c r="EUJ477" s="502"/>
      <c r="EUK477" s="502"/>
      <c r="EUL477" s="502"/>
      <c r="EUM477" s="502"/>
      <c r="EUN477" s="502"/>
      <c r="EUO477" s="502"/>
      <c r="EUP477" s="502"/>
      <c r="EUQ477" s="502"/>
      <c r="EUR477" s="502"/>
      <c r="EUS477" s="502"/>
      <c r="EUT477" s="502"/>
      <c r="EUU477" s="502"/>
      <c r="EUV477" s="502"/>
      <c r="EUW477" s="502"/>
      <c r="EUX477" s="502"/>
      <c r="EUY477" s="502"/>
      <c r="EUZ477" s="502"/>
      <c r="EVA477" s="502"/>
      <c r="EVB477" s="502"/>
      <c r="EVC477" s="502"/>
      <c r="EVD477" s="502"/>
      <c r="EVE477" s="502"/>
      <c r="EVF477" s="502"/>
      <c r="EVG477" s="502"/>
      <c r="EVH477" s="502"/>
      <c r="EVI477" s="502"/>
      <c r="EVJ477" s="502"/>
      <c r="EVK477" s="502"/>
      <c r="EVL477" s="502"/>
      <c r="EVM477" s="502"/>
      <c r="EVN477" s="502"/>
      <c r="EVO477" s="502"/>
      <c r="EVP477" s="502"/>
      <c r="EVQ477" s="502"/>
      <c r="EVR477" s="502"/>
      <c r="EVS477" s="502"/>
      <c r="EVT477" s="502"/>
      <c r="EVU477" s="502"/>
      <c r="EVV477" s="502"/>
      <c r="EVW477" s="502"/>
      <c r="EVX477" s="502"/>
      <c r="EVY477" s="502"/>
      <c r="EVZ477" s="502"/>
      <c r="EWA477" s="502"/>
      <c r="EWB477" s="502"/>
      <c r="EWC477" s="502"/>
      <c r="EWD477" s="502"/>
      <c r="EWE477" s="502"/>
      <c r="EWF477" s="502"/>
      <c r="EWG477" s="502"/>
      <c r="EWH477" s="502"/>
      <c r="EWI477" s="502"/>
      <c r="EWJ477" s="502"/>
      <c r="EWK477" s="502"/>
      <c r="EWL477" s="502"/>
      <c r="EWM477" s="502"/>
      <c r="EWN477" s="502"/>
      <c r="EWO477" s="502"/>
      <c r="EWP477" s="502"/>
      <c r="EWQ477" s="502"/>
      <c r="EWR477" s="502"/>
      <c r="EWS477" s="502"/>
      <c r="EWT477" s="502"/>
      <c r="EWU477" s="502"/>
      <c r="EWV477" s="502"/>
      <c r="EWW477" s="502"/>
      <c r="EWX477" s="502"/>
      <c r="EWY477" s="502"/>
      <c r="EWZ477" s="502"/>
      <c r="EXA477" s="502"/>
      <c r="EXB477" s="502"/>
      <c r="EXC477" s="502"/>
      <c r="EXD477" s="502"/>
      <c r="EXE477" s="502"/>
      <c r="EXF477" s="502"/>
      <c r="EXG477" s="502"/>
      <c r="EXH477" s="502"/>
      <c r="EXI477" s="502"/>
      <c r="EXJ477" s="502"/>
      <c r="EXK477" s="502"/>
      <c r="EXL477" s="502"/>
      <c r="EXM477" s="502"/>
      <c r="EXN477" s="502"/>
      <c r="EXO477" s="502"/>
      <c r="EXP477" s="502"/>
      <c r="EXQ477" s="502"/>
      <c r="EXR477" s="502"/>
      <c r="EXS477" s="502"/>
      <c r="EXT477" s="502"/>
      <c r="EXU477" s="502"/>
      <c r="EXV477" s="502"/>
      <c r="EXW477" s="502"/>
      <c r="EXX477" s="502"/>
      <c r="EXY477" s="502"/>
      <c r="EXZ477" s="502"/>
      <c r="EYA477" s="502"/>
      <c r="EYB477" s="502"/>
      <c r="EYC477" s="502"/>
      <c r="EYD477" s="502"/>
      <c r="EYE477" s="502"/>
      <c r="EYF477" s="502"/>
      <c r="EYG477" s="502"/>
      <c r="EYH477" s="502"/>
      <c r="EYI477" s="502"/>
      <c r="EYJ477" s="502"/>
      <c r="EYK477" s="502"/>
      <c r="EYL477" s="502"/>
      <c r="EYM477" s="502"/>
      <c r="EYN477" s="502"/>
      <c r="EYO477" s="502"/>
      <c r="EYP477" s="502"/>
      <c r="EYQ477" s="502"/>
      <c r="EYR477" s="502"/>
      <c r="EYS477" s="502"/>
      <c r="EYT477" s="502"/>
      <c r="EYU477" s="502"/>
      <c r="EYV477" s="502"/>
      <c r="EYW477" s="502"/>
      <c r="EYX477" s="502"/>
      <c r="EYY477" s="502"/>
      <c r="EYZ477" s="502"/>
      <c r="EZA477" s="502"/>
      <c r="EZB477" s="502"/>
      <c r="EZC477" s="502"/>
      <c r="EZD477" s="502"/>
      <c r="EZE477" s="502"/>
      <c r="EZF477" s="502"/>
      <c r="EZG477" s="502"/>
      <c r="EZH477" s="502"/>
      <c r="EZI477" s="502"/>
      <c r="EZJ477" s="502"/>
      <c r="EZK477" s="502"/>
      <c r="EZL477" s="502"/>
      <c r="EZM477" s="502"/>
      <c r="EZN477" s="502"/>
      <c r="EZO477" s="502"/>
      <c r="EZP477" s="502"/>
      <c r="EZQ477" s="502"/>
      <c r="EZR477" s="502"/>
      <c r="EZS477" s="502"/>
      <c r="EZT477" s="502"/>
      <c r="EZU477" s="502"/>
      <c r="EZV477" s="502"/>
      <c r="EZW477" s="502"/>
      <c r="EZX477" s="502"/>
      <c r="EZY477" s="502"/>
      <c r="EZZ477" s="502"/>
      <c r="FAA477" s="502"/>
      <c r="FAB477" s="502"/>
      <c r="FAC477" s="502"/>
      <c r="FAD477" s="502"/>
      <c r="FAE477" s="502"/>
      <c r="FAF477" s="502"/>
      <c r="FAG477" s="502"/>
      <c r="FAH477" s="502"/>
      <c r="FAI477" s="502"/>
      <c r="FAJ477" s="502"/>
      <c r="FAK477" s="502"/>
      <c r="FAL477" s="502"/>
      <c r="FAM477" s="502"/>
      <c r="FAN477" s="502"/>
      <c r="FAO477" s="502"/>
      <c r="FAP477" s="502"/>
      <c r="FAQ477" s="502"/>
      <c r="FAR477" s="502"/>
      <c r="FAS477" s="502"/>
      <c r="FAT477" s="502"/>
      <c r="FAU477" s="502"/>
      <c r="FAV477" s="502"/>
      <c r="FAW477" s="502"/>
      <c r="FAX477" s="502"/>
      <c r="FAY477" s="502"/>
      <c r="FAZ477" s="502"/>
      <c r="FBA477" s="502"/>
      <c r="FBB477" s="502"/>
      <c r="FBC477" s="502"/>
      <c r="FBD477" s="502"/>
      <c r="FBE477" s="502"/>
      <c r="FBF477" s="502"/>
      <c r="FBG477" s="502"/>
      <c r="FBH477" s="502"/>
      <c r="FBI477" s="502"/>
      <c r="FBJ477" s="502"/>
      <c r="FBK477" s="502"/>
      <c r="FBL477" s="502"/>
      <c r="FBM477" s="502"/>
      <c r="FBN477" s="502"/>
      <c r="FBO477" s="502"/>
      <c r="FBP477" s="502"/>
      <c r="FBQ477" s="502"/>
      <c r="FBR477" s="502"/>
      <c r="FBS477" s="502"/>
      <c r="FBT477" s="502"/>
      <c r="FBU477" s="502"/>
      <c r="FBV477" s="502"/>
      <c r="FBW477" s="502"/>
      <c r="FBX477" s="502"/>
      <c r="FBY477" s="502"/>
      <c r="FBZ477" s="502"/>
      <c r="FCA477" s="502"/>
      <c r="FCB477" s="502"/>
      <c r="FCC477" s="502"/>
      <c r="FCD477" s="502"/>
      <c r="FCE477" s="502"/>
      <c r="FCF477" s="502"/>
      <c r="FCG477" s="502"/>
      <c r="FCH477" s="502"/>
      <c r="FCI477" s="502"/>
      <c r="FCJ477" s="502"/>
      <c r="FCK477" s="502"/>
      <c r="FCL477" s="502"/>
      <c r="FCM477" s="502"/>
      <c r="FCN477" s="502"/>
      <c r="FCO477" s="502"/>
      <c r="FCP477" s="502"/>
      <c r="FCQ477" s="502"/>
      <c r="FCR477" s="502"/>
      <c r="FCS477" s="502"/>
      <c r="FCT477" s="502"/>
      <c r="FCU477" s="502"/>
      <c r="FCV477" s="502"/>
      <c r="FCW477" s="502"/>
      <c r="FCX477" s="502"/>
      <c r="FCY477" s="502"/>
      <c r="FCZ477" s="502"/>
      <c r="FDA477" s="502"/>
      <c r="FDB477" s="502"/>
      <c r="FDC477" s="502"/>
      <c r="FDD477" s="502"/>
      <c r="FDE477" s="502"/>
      <c r="FDF477" s="502"/>
      <c r="FDG477" s="502"/>
      <c r="FDH477" s="502"/>
      <c r="FDI477" s="502"/>
      <c r="FDJ477" s="502"/>
      <c r="FDK477" s="502"/>
      <c r="FDL477" s="502"/>
      <c r="FDM477" s="502"/>
      <c r="FDN477" s="502"/>
      <c r="FDO477" s="502"/>
      <c r="FDP477" s="502"/>
      <c r="FDQ477" s="502"/>
      <c r="FDR477" s="502"/>
      <c r="FDS477" s="502"/>
      <c r="FDT477" s="502"/>
      <c r="FDU477" s="502"/>
      <c r="FDV477" s="502"/>
      <c r="FDW477" s="502"/>
      <c r="FDX477" s="502"/>
      <c r="FDY477" s="502"/>
      <c r="FDZ477" s="502"/>
      <c r="FEA477" s="502"/>
      <c r="FEB477" s="502"/>
      <c r="FEC477" s="502"/>
      <c r="FED477" s="502"/>
      <c r="FEE477" s="502"/>
      <c r="FEF477" s="502"/>
      <c r="FEG477" s="502"/>
      <c r="FEH477" s="502"/>
      <c r="FEI477" s="502"/>
      <c r="FEJ477" s="502"/>
      <c r="FEK477" s="502"/>
      <c r="FEL477" s="502"/>
      <c r="FEM477" s="502"/>
      <c r="FEN477" s="502"/>
      <c r="FEO477" s="502"/>
      <c r="FEP477" s="502"/>
      <c r="FEQ477" s="502"/>
      <c r="FER477" s="502"/>
      <c r="FES477" s="502"/>
      <c r="FET477" s="502"/>
      <c r="FEU477" s="502"/>
      <c r="FEV477" s="502"/>
      <c r="FEW477" s="502"/>
      <c r="FEX477" s="502"/>
      <c r="FEY477" s="502"/>
      <c r="FEZ477" s="502"/>
      <c r="FFA477" s="502"/>
      <c r="FFB477" s="502"/>
      <c r="FFC477" s="502"/>
      <c r="FFD477" s="502"/>
      <c r="FFE477" s="502"/>
      <c r="FFF477" s="502"/>
      <c r="FFG477" s="502"/>
      <c r="FFH477" s="502"/>
      <c r="FFI477" s="502"/>
      <c r="FFJ477" s="502"/>
      <c r="FFK477" s="502"/>
      <c r="FFL477" s="502"/>
      <c r="FFM477" s="502"/>
      <c r="FFN477" s="502"/>
      <c r="FFO477" s="502"/>
      <c r="FFP477" s="502"/>
      <c r="FFQ477" s="502"/>
      <c r="FFR477" s="502"/>
      <c r="FFS477" s="502"/>
      <c r="FFT477" s="502"/>
      <c r="FFU477" s="502"/>
      <c r="FFV477" s="502"/>
      <c r="FFW477" s="502"/>
      <c r="FFX477" s="502"/>
      <c r="FFY477" s="502"/>
      <c r="FFZ477" s="502"/>
      <c r="FGA477" s="502"/>
      <c r="FGB477" s="502"/>
      <c r="FGC477" s="502"/>
      <c r="FGD477" s="502"/>
      <c r="FGE477" s="502"/>
      <c r="FGF477" s="502"/>
      <c r="FGG477" s="502"/>
      <c r="FGH477" s="502"/>
      <c r="FGI477" s="502"/>
      <c r="FGJ477" s="502"/>
      <c r="FGK477" s="502"/>
      <c r="FGL477" s="502"/>
      <c r="FGM477" s="502"/>
      <c r="FGN477" s="502"/>
      <c r="FGO477" s="502"/>
      <c r="FGP477" s="502"/>
      <c r="FGQ477" s="502"/>
      <c r="FGR477" s="502"/>
      <c r="FGS477" s="502"/>
      <c r="FGT477" s="502"/>
      <c r="FGU477" s="502"/>
      <c r="FGV477" s="502"/>
      <c r="FGW477" s="502"/>
      <c r="FGX477" s="502"/>
      <c r="FGY477" s="502"/>
      <c r="FGZ477" s="502"/>
      <c r="FHA477" s="502"/>
      <c r="FHB477" s="502"/>
      <c r="FHC477" s="502"/>
      <c r="FHD477" s="502"/>
      <c r="FHE477" s="502"/>
      <c r="FHF477" s="502"/>
      <c r="FHG477" s="502"/>
      <c r="FHH477" s="502"/>
      <c r="FHI477" s="502"/>
      <c r="FHJ477" s="502"/>
      <c r="FHK477" s="502"/>
      <c r="FHL477" s="502"/>
      <c r="FHM477" s="502"/>
      <c r="FHN477" s="502"/>
      <c r="FHO477" s="502"/>
      <c r="FHP477" s="502"/>
      <c r="FHQ477" s="502"/>
      <c r="FHR477" s="502"/>
      <c r="FHS477" s="502"/>
      <c r="FHT477" s="502"/>
      <c r="FHU477" s="502"/>
      <c r="FHV477" s="502"/>
      <c r="FHW477" s="502"/>
      <c r="FHX477" s="502"/>
      <c r="FHY477" s="502"/>
      <c r="FHZ477" s="502"/>
      <c r="FIA477" s="502"/>
      <c r="FIB477" s="502"/>
      <c r="FIC477" s="502"/>
      <c r="FID477" s="502"/>
      <c r="FIE477" s="502"/>
      <c r="FIF477" s="502"/>
      <c r="FIG477" s="502"/>
      <c r="FIH477" s="502"/>
      <c r="FII477" s="502"/>
      <c r="FIJ477" s="502"/>
      <c r="FIK477" s="502"/>
      <c r="FIL477" s="502"/>
      <c r="FIM477" s="502"/>
      <c r="FIN477" s="502"/>
      <c r="FIO477" s="502"/>
      <c r="FIP477" s="502"/>
      <c r="FIQ477" s="502"/>
      <c r="FIR477" s="502"/>
      <c r="FIS477" s="502"/>
      <c r="FIT477" s="502"/>
      <c r="FIU477" s="502"/>
      <c r="FIV477" s="502"/>
      <c r="FIW477" s="502"/>
      <c r="FIX477" s="502"/>
      <c r="FIY477" s="502"/>
      <c r="FIZ477" s="502"/>
      <c r="FJA477" s="502"/>
      <c r="FJB477" s="502"/>
      <c r="FJC477" s="502"/>
      <c r="FJD477" s="502"/>
      <c r="FJE477" s="502"/>
      <c r="FJF477" s="502"/>
      <c r="FJG477" s="502"/>
      <c r="FJH477" s="502"/>
      <c r="FJI477" s="502"/>
      <c r="FJJ477" s="502"/>
      <c r="FJK477" s="502"/>
      <c r="FJL477" s="502"/>
      <c r="FJM477" s="502"/>
      <c r="FJN477" s="502"/>
      <c r="FJO477" s="502"/>
      <c r="FJP477" s="502"/>
      <c r="FJQ477" s="502"/>
      <c r="FJR477" s="502"/>
      <c r="FJS477" s="502"/>
      <c r="FJT477" s="502"/>
      <c r="FJU477" s="502"/>
      <c r="FJV477" s="502"/>
      <c r="FJW477" s="502"/>
      <c r="FJX477" s="502"/>
      <c r="FJY477" s="502"/>
      <c r="FJZ477" s="502"/>
      <c r="FKA477" s="502"/>
      <c r="FKB477" s="502"/>
      <c r="FKC477" s="502"/>
      <c r="FKD477" s="502"/>
      <c r="FKE477" s="502"/>
      <c r="FKF477" s="502"/>
      <c r="FKG477" s="502"/>
      <c r="FKH477" s="502"/>
      <c r="FKI477" s="502"/>
      <c r="FKJ477" s="502"/>
      <c r="FKK477" s="502"/>
      <c r="FKL477" s="502"/>
      <c r="FKM477" s="502"/>
      <c r="FKN477" s="502"/>
      <c r="FKO477" s="502"/>
      <c r="FKP477" s="502"/>
      <c r="FKQ477" s="502"/>
      <c r="FKR477" s="502"/>
      <c r="FKS477" s="502"/>
      <c r="FKT477" s="502"/>
      <c r="FKU477" s="502"/>
      <c r="FKV477" s="502"/>
      <c r="FKW477" s="502"/>
      <c r="FKX477" s="502"/>
      <c r="FKY477" s="502"/>
      <c r="FKZ477" s="502"/>
      <c r="FLA477" s="502"/>
      <c r="FLB477" s="502"/>
      <c r="FLC477" s="502"/>
      <c r="FLD477" s="502"/>
      <c r="FLE477" s="502"/>
      <c r="FLF477" s="502"/>
      <c r="FLG477" s="502"/>
      <c r="FLH477" s="502"/>
      <c r="FLI477" s="502"/>
      <c r="FLJ477" s="502"/>
      <c r="FLK477" s="502"/>
      <c r="FLL477" s="502"/>
      <c r="FLM477" s="502"/>
      <c r="FLN477" s="502"/>
      <c r="FLO477" s="502"/>
      <c r="FLP477" s="502"/>
      <c r="FLQ477" s="502"/>
      <c r="FLR477" s="502"/>
      <c r="FLS477" s="502"/>
      <c r="FLT477" s="502"/>
      <c r="FLU477" s="502"/>
      <c r="FLV477" s="502"/>
      <c r="FLW477" s="502"/>
      <c r="FLX477" s="502"/>
      <c r="FLY477" s="502"/>
      <c r="FLZ477" s="502"/>
      <c r="FMA477" s="502"/>
      <c r="FMB477" s="502"/>
      <c r="FMC477" s="502"/>
      <c r="FMD477" s="502"/>
      <c r="FME477" s="502"/>
      <c r="FMF477" s="502"/>
      <c r="FMG477" s="502"/>
      <c r="FMH477" s="502"/>
      <c r="FMI477" s="502"/>
      <c r="FMJ477" s="502"/>
      <c r="FMK477" s="502"/>
      <c r="FML477" s="502"/>
      <c r="FMM477" s="502"/>
      <c r="FMN477" s="502"/>
      <c r="FMO477" s="502"/>
      <c r="FMP477" s="502"/>
      <c r="FMQ477" s="502"/>
      <c r="FMR477" s="502"/>
      <c r="FMS477" s="502"/>
      <c r="FMT477" s="502"/>
      <c r="FMU477" s="502"/>
      <c r="FMV477" s="502"/>
      <c r="FMW477" s="502"/>
      <c r="FMX477" s="502"/>
      <c r="FMY477" s="502"/>
      <c r="FMZ477" s="502"/>
      <c r="FNA477" s="502"/>
      <c r="FNB477" s="502"/>
      <c r="FNC477" s="502"/>
      <c r="FND477" s="502"/>
      <c r="FNE477" s="502"/>
      <c r="FNF477" s="502"/>
      <c r="FNG477" s="502"/>
      <c r="FNH477" s="502"/>
      <c r="FNI477" s="502"/>
      <c r="FNJ477" s="502"/>
      <c r="FNK477" s="502"/>
      <c r="FNL477" s="502"/>
      <c r="FNM477" s="502"/>
      <c r="FNN477" s="502"/>
      <c r="FNO477" s="502"/>
      <c r="FNP477" s="502"/>
      <c r="FNQ477" s="502"/>
      <c r="FNR477" s="502"/>
      <c r="FNS477" s="502"/>
      <c r="FNT477" s="502"/>
      <c r="FNU477" s="502"/>
      <c r="FNV477" s="502"/>
      <c r="FNW477" s="502"/>
      <c r="FNX477" s="502"/>
      <c r="FNY477" s="502"/>
      <c r="FNZ477" s="502"/>
      <c r="FOA477" s="502"/>
      <c r="FOB477" s="502"/>
      <c r="FOC477" s="502"/>
      <c r="FOD477" s="502"/>
      <c r="FOE477" s="502"/>
      <c r="FOF477" s="502"/>
      <c r="FOG477" s="502"/>
      <c r="FOH477" s="502"/>
      <c r="FOI477" s="502"/>
      <c r="FOJ477" s="502"/>
      <c r="FOK477" s="502"/>
      <c r="FOL477" s="502"/>
      <c r="FOM477" s="502"/>
      <c r="FON477" s="502"/>
      <c r="FOO477" s="502"/>
      <c r="FOP477" s="502"/>
      <c r="FOQ477" s="502"/>
      <c r="FOR477" s="502"/>
      <c r="FOS477" s="502"/>
      <c r="FOT477" s="502"/>
      <c r="FOU477" s="502"/>
      <c r="FOV477" s="502"/>
      <c r="FOW477" s="502"/>
      <c r="FOX477" s="502"/>
      <c r="FOY477" s="502"/>
      <c r="FOZ477" s="502"/>
      <c r="FPA477" s="502"/>
      <c r="FPB477" s="502"/>
      <c r="FPC477" s="502"/>
      <c r="FPD477" s="502"/>
      <c r="FPE477" s="502"/>
      <c r="FPF477" s="502"/>
      <c r="FPG477" s="502"/>
      <c r="FPH477" s="502"/>
      <c r="FPI477" s="502"/>
      <c r="FPJ477" s="502"/>
      <c r="FPK477" s="502"/>
      <c r="FPL477" s="502"/>
      <c r="FPM477" s="502"/>
      <c r="FPN477" s="502"/>
      <c r="FPO477" s="502"/>
      <c r="FPP477" s="502"/>
      <c r="FPQ477" s="502"/>
      <c r="FPR477" s="502"/>
      <c r="FPS477" s="502"/>
      <c r="FPT477" s="502"/>
      <c r="FPU477" s="502"/>
      <c r="FPV477" s="502"/>
      <c r="FPW477" s="502"/>
      <c r="FPX477" s="502"/>
      <c r="FPY477" s="502"/>
      <c r="FPZ477" s="502"/>
      <c r="FQA477" s="502"/>
      <c r="FQB477" s="502"/>
      <c r="FQC477" s="502"/>
      <c r="FQD477" s="502"/>
      <c r="FQE477" s="502"/>
      <c r="FQF477" s="502"/>
      <c r="FQG477" s="502"/>
      <c r="FQH477" s="502"/>
      <c r="FQI477" s="502"/>
      <c r="FQJ477" s="502"/>
      <c r="FQK477" s="502"/>
      <c r="FQL477" s="502"/>
      <c r="FQM477" s="502"/>
      <c r="FQN477" s="502"/>
      <c r="FQO477" s="502"/>
      <c r="FQP477" s="502"/>
      <c r="FQQ477" s="502"/>
      <c r="FQR477" s="502"/>
      <c r="FQS477" s="502"/>
      <c r="FQT477" s="502"/>
      <c r="FQU477" s="502"/>
      <c r="FQV477" s="502"/>
      <c r="FQW477" s="502"/>
      <c r="FQX477" s="502"/>
      <c r="FQY477" s="502"/>
      <c r="FQZ477" s="502"/>
      <c r="FRA477" s="502"/>
      <c r="FRB477" s="502"/>
      <c r="FRC477" s="502"/>
      <c r="FRD477" s="502"/>
      <c r="FRE477" s="502"/>
      <c r="FRF477" s="502"/>
      <c r="FRG477" s="502"/>
      <c r="FRH477" s="502"/>
      <c r="FRI477" s="502"/>
      <c r="FRJ477" s="502"/>
      <c r="FRK477" s="502"/>
      <c r="FRL477" s="502"/>
      <c r="FRM477" s="502"/>
      <c r="FRN477" s="502"/>
      <c r="FRO477" s="502"/>
      <c r="FRP477" s="502"/>
      <c r="FRQ477" s="502"/>
      <c r="FRR477" s="502"/>
      <c r="FRS477" s="502"/>
      <c r="FRT477" s="502"/>
      <c r="FRU477" s="502"/>
      <c r="FRV477" s="502"/>
      <c r="FRW477" s="502"/>
      <c r="FRX477" s="502"/>
      <c r="FRY477" s="502"/>
      <c r="FRZ477" s="502"/>
      <c r="FSA477" s="502"/>
      <c r="FSB477" s="502"/>
      <c r="FSC477" s="502"/>
      <c r="FSD477" s="502"/>
      <c r="FSE477" s="502"/>
      <c r="FSF477" s="502"/>
      <c r="FSG477" s="502"/>
      <c r="FSH477" s="502"/>
      <c r="FSI477" s="502"/>
      <c r="FSJ477" s="502"/>
      <c r="FSK477" s="502"/>
      <c r="FSL477" s="502"/>
      <c r="FSM477" s="502"/>
      <c r="FSN477" s="502"/>
      <c r="FSO477" s="502"/>
      <c r="FSP477" s="502"/>
      <c r="FSQ477" s="502"/>
      <c r="FSR477" s="502"/>
      <c r="FSS477" s="502"/>
      <c r="FST477" s="502"/>
      <c r="FSU477" s="502"/>
      <c r="FSV477" s="502"/>
      <c r="FSW477" s="502"/>
      <c r="FSX477" s="502"/>
      <c r="FSY477" s="502"/>
      <c r="FSZ477" s="502"/>
      <c r="FTA477" s="502"/>
      <c r="FTB477" s="502"/>
      <c r="FTC477" s="502"/>
      <c r="FTD477" s="502"/>
      <c r="FTE477" s="502"/>
      <c r="FTF477" s="502"/>
      <c r="FTG477" s="502"/>
      <c r="FTH477" s="502"/>
      <c r="FTI477" s="502"/>
      <c r="FTJ477" s="502"/>
      <c r="FTK477" s="502"/>
      <c r="FTL477" s="502"/>
      <c r="FTM477" s="502"/>
      <c r="FTN477" s="502"/>
      <c r="FTO477" s="502"/>
      <c r="FTP477" s="502"/>
      <c r="FTQ477" s="502"/>
      <c r="FTR477" s="502"/>
      <c r="FTS477" s="502"/>
      <c r="FTT477" s="502"/>
      <c r="FTU477" s="502"/>
      <c r="FTV477" s="502"/>
      <c r="FTW477" s="502"/>
      <c r="FTX477" s="502"/>
      <c r="FTY477" s="502"/>
      <c r="FTZ477" s="502"/>
      <c r="FUA477" s="502"/>
      <c r="FUB477" s="502"/>
      <c r="FUC477" s="502"/>
      <c r="FUD477" s="502"/>
      <c r="FUE477" s="502"/>
      <c r="FUF477" s="502"/>
      <c r="FUG477" s="502"/>
      <c r="FUH477" s="502"/>
      <c r="FUI477" s="502"/>
      <c r="FUJ477" s="502"/>
      <c r="FUK477" s="502"/>
      <c r="FUL477" s="502"/>
      <c r="FUM477" s="502"/>
      <c r="FUN477" s="502"/>
      <c r="FUO477" s="502"/>
      <c r="FUP477" s="502"/>
      <c r="FUQ477" s="502"/>
      <c r="FUR477" s="502"/>
      <c r="FUS477" s="502"/>
      <c r="FUT477" s="502"/>
      <c r="FUU477" s="502"/>
      <c r="FUV477" s="502"/>
      <c r="FUW477" s="502"/>
      <c r="FUX477" s="502"/>
      <c r="FUY477" s="502"/>
      <c r="FUZ477" s="502"/>
      <c r="FVA477" s="502"/>
      <c r="FVB477" s="502"/>
      <c r="FVC477" s="502"/>
      <c r="FVD477" s="502"/>
      <c r="FVE477" s="502"/>
      <c r="FVF477" s="502"/>
      <c r="FVG477" s="502"/>
      <c r="FVH477" s="502"/>
      <c r="FVI477" s="502"/>
      <c r="FVJ477" s="502"/>
      <c r="FVK477" s="502"/>
      <c r="FVL477" s="502"/>
      <c r="FVM477" s="502"/>
      <c r="FVN477" s="502"/>
      <c r="FVO477" s="502"/>
      <c r="FVP477" s="502"/>
      <c r="FVQ477" s="502"/>
      <c r="FVR477" s="502"/>
      <c r="FVS477" s="502"/>
      <c r="FVT477" s="502"/>
      <c r="FVU477" s="502"/>
      <c r="FVV477" s="502"/>
      <c r="FVW477" s="502"/>
      <c r="FVX477" s="502"/>
      <c r="FVY477" s="502"/>
      <c r="FVZ477" s="502"/>
      <c r="FWA477" s="502"/>
      <c r="FWB477" s="502"/>
      <c r="FWC477" s="502"/>
      <c r="FWD477" s="502"/>
      <c r="FWE477" s="502"/>
      <c r="FWF477" s="502"/>
      <c r="FWG477" s="502"/>
      <c r="FWH477" s="502"/>
      <c r="FWI477" s="502"/>
      <c r="FWJ477" s="502"/>
      <c r="FWK477" s="502"/>
      <c r="FWL477" s="502"/>
      <c r="FWM477" s="502"/>
      <c r="FWN477" s="502"/>
      <c r="FWO477" s="502"/>
      <c r="FWP477" s="502"/>
      <c r="FWQ477" s="502"/>
      <c r="FWR477" s="502"/>
      <c r="FWS477" s="502"/>
      <c r="FWT477" s="502"/>
      <c r="FWU477" s="502"/>
      <c r="FWV477" s="502"/>
      <c r="FWW477" s="502"/>
      <c r="FWX477" s="502"/>
      <c r="FWY477" s="502"/>
      <c r="FWZ477" s="502"/>
      <c r="FXA477" s="502"/>
      <c r="FXB477" s="502"/>
      <c r="FXC477" s="502"/>
      <c r="FXD477" s="502"/>
      <c r="FXE477" s="502"/>
      <c r="FXF477" s="502"/>
      <c r="FXG477" s="502"/>
      <c r="FXH477" s="502"/>
      <c r="FXI477" s="502"/>
      <c r="FXJ477" s="502"/>
      <c r="FXK477" s="502"/>
      <c r="FXL477" s="502"/>
      <c r="FXM477" s="502"/>
      <c r="FXN477" s="502"/>
      <c r="FXO477" s="502"/>
      <c r="FXP477" s="502"/>
      <c r="FXQ477" s="502"/>
      <c r="FXR477" s="502"/>
      <c r="FXS477" s="502"/>
      <c r="FXT477" s="502"/>
      <c r="FXU477" s="502"/>
      <c r="FXV477" s="502"/>
      <c r="FXW477" s="502"/>
      <c r="FXX477" s="502"/>
      <c r="FXY477" s="502"/>
      <c r="FXZ477" s="502"/>
      <c r="FYA477" s="502"/>
      <c r="FYB477" s="502"/>
      <c r="FYC477" s="502"/>
      <c r="FYD477" s="502"/>
      <c r="FYE477" s="502"/>
      <c r="FYF477" s="502"/>
      <c r="FYG477" s="502"/>
      <c r="FYH477" s="502"/>
      <c r="FYI477" s="502"/>
      <c r="FYJ477" s="502"/>
      <c r="FYK477" s="502"/>
      <c r="FYL477" s="502"/>
      <c r="FYM477" s="502"/>
      <c r="FYN477" s="502"/>
      <c r="FYO477" s="502"/>
      <c r="FYP477" s="502"/>
      <c r="FYQ477" s="502"/>
      <c r="FYR477" s="502"/>
      <c r="FYS477" s="502"/>
      <c r="FYT477" s="502"/>
      <c r="FYU477" s="502"/>
      <c r="FYV477" s="502"/>
      <c r="FYW477" s="502"/>
      <c r="FYX477" s="502"/>
      <c r="FYY477" s="502"/>
      <c r="FYZ477" s="502"/>
      <c r="FZA477" s="502"/>
      <c r="FZB477" s="502"/>
      <c r="FZC477" s="502"/>
      <c r="FZD477" s="502"/>
      <c r="FZE477" s="502"/>
      <c r="FZF477" s="502"/>
      <c r="FZG477" s="502"/>
      <c r="FZH477" s="502"/>
      <c r="FZI477" s="502"/>
      <c r="FZJ477" s="502"/>
      <c r="FZK477" s="502"/>
      <c r="FZL477" s="502"/>
      <c r="FZM477" s="502"/>
      <c r="FZN477" s="502"/>
      <c r="FZO477" s="502"/>
      <c r="FZP477" s="502"/>
      <c r="FZQ477" s="502"/>
      <c r="FZR477" s="502"/>
      <c r="FZS477" s="502"/>
      <c r="FZT477" s="502"/>
      <c r="FZU477" s="502"/>
      <c r="FZV477" s="502"/>
      <c r="FZW477" s="502"/>
      <c r="FZX477" s="502"/>
      <c r="FZY477" s="502"/>
      <c r="FZZ477" s="502"/>
      <c r="GAA477" s="502"/>
      <c r="GAB477" s="502"/>
      <c r="GAC477" s="502"/>
      <c r="GAD477" s="502"/>
      <c r="GAE477" s="502"/>
      <c r="GAF477" s="502"/>
      <c r="GAG477" s="502"/>
      <c r="GAH477" s="502"/>
      <c r="GAI477" s="502"/>
      <c r="GAJ477" s="502"/>
      <c r="GAK477" s="502"/>
      <c r="GAL477" s="502"/>
      <c r="GAM477" s="502"/>
      <c r="GAN477" s="502"/>
      <c r="GAO477" s="502"/>
      <c r="GAP477" s="502"/>
      <c r="GAQ477" s="502"/>
      <c r="GAR477" s="502"/>
      <c r="GAS477" s="502"/>
      <c r="GAT477" s="502"/>
      <c r="GAU477" s="502"/>
      <c r="GAV477" s="502"/>
      <c r="GAW477" s="502"/>
      <c r="GAX477" s="502"/>
      <c r="GAY477" s="502"/>
      <c r="GAZ477" s="502"/>
      <c r="GBA477" s="502"/>
      <c r="GBB477" s="502"/>
      <c r="GBC477" s="502"/>
      <c r="GBD477" s="502"/>
      <c r="GBE477" s="502"/>
      <c r="GBF477" s="502"/>
      <c r="GBG477" s="502"/>
      <c r="GBH477" s="502"/>
      <c r="GBI477" s="502"/>
      <c r="GBJ477" s="502"/>
      <c r="GBK477" s="502"/>
      <c r="GBL477" s="502"/>
      <c r="GBM477" s="502"/>
      <c r="GBN477" s="502"/>
      <c r="GBO477" s="502"/>
      <c r="GBP477" s="502"/>
      <c r="GBQ477" s="502"/>
      <c r="GBR477" s="502"/>
      <c r="GBS477" s="502"/>
      <c r="GBT477" s="502"/>
      <c r="GBU477" s="502"/>
      <c r="GBV477" s="502"/>
      <c r="GBW477" s="502"/>
      <c r="GBX477" s="502"/>
      <c r="GBY477" s="502"/>
      <c r="GBZ477" s="502"/>
      <c r="GCA477" s="502"/>
      <c r="GCB477" s="502"/>
      <c r="GCC477" s="502"/>
      <c r="GCD477" s="502"/>
      <c r="GCE477" s="502"/>
      <c r="GCF477" s="502"/>
      <c r="GCG477" s="502"/>
      <c r="GCH477" s="502"/>
      <c r="GCI477" s="502"/>
      <c r="GCJ477" s="502"/>
      <c r="GCK477" s="502"/>
      <c r="GCL477" s="502"/>
      <c r="GCM477" s="502"/>
      <c r="GCN477" s="502"/>
      <c r="GCO477" s="502"/>
      <c r="GCP477" s="502"/>
      <c r="GCQ477" s="502"/>
      <c r="GCR477" s="502"/>
      <c r="GCS477" s="502"/>
      <c r="GCT477" s="502"/>
      <c r="GCU477" s="502"/>
      <c r="GCV477" s="502"/>
      <c r="GCW477" s="502"/>
      <c r="GCX477" s="502"/>
      <c r="GCY477" s="502"/>
      <c r="GCZ477" s="502"/>
      <c r="GDA477" s="502"/>
      <c r="GDB477" s="502"/>
      <c r="GDC477" s="502"/>
      <c r="GDD477" s="502"/>
      <c r="GDE477" s="502"/>
      <c r="GDF477" s="502"/>
      <c r="GDG477" s="502"/>
      <c r="GDH477" s="502"/>
      <c r="GDI477" s="502"/>
      <c r="GDJ477" s="502"/>
      <c r="GDK477" s="502"/>
      <c r="GDL477" s="502"/>
      <c r="GDM477" s="502"/>
      <c r="GDN477" s="502"/>
      <c r="GDO477" s="502"/>
      <c r="GDP477" s="502"/>
      <c r="GDQ477" s="502"/>
      <c r="GDR477" s="502"/>
      <c r="GDS477" s="502"/>
      <c r="GDT477" s="502"/>
      <c r="GDU477" s="502"/>
      <c r="GDV477" s="502"/>
      <c r="GDW477" s="502"/>
      <c r="GDX477" s="502"/>
      <c r="GDY477" s="502"/>
      <c r="GDZ477" s="502"/>
      <c r="GEA477" s="502"/>
      <c r="GEB477" s="502"/>
      <c r="GEC477" s="502"/>
      <c r="GED477" s="502"/>
      <c r="GEE477" s="502"/>
      <c r="GEF477" s="502"/>
      <c r="GEG477" s="502"/>
      <c r="GEH477" s="502"/>
      <c r="GEI477" s="502"/>
      <c r="GEJ477" s="502"/>
      <c r="GEK477" s="502"/>
      <c r="GEL477" s="502"/>
      <c r="GEM477" s="502"/>
      <c r="GEN477" s="502"/>
      <c r="GEO477" s="502"/>
      <c r="GEP477" s="502"/>
      <c r="GEQ477" s="502"/>
      <c r="GER477" s="502"/>
      <c r="GES477" s="502"/>
      <c r="GET477" s="502"/>
      <c r="GEU477" s="502"/>
      <c r="GEV477" s="502"/>
      <c r="GEW477" s="502"/>
      <c r="GEX477" s="502"/>
      <c r="GEY477" s="502"/>
      <c r="GEZ477" s="502"/>
      <c r="GFA477" s="502"/>
      <c r="GFB477" s="502"/>
      <c r="GFC477" s="502"/>
      <c r="GFD477" s="502"/>
      <c r="GFE477" s="502"/>
      <c r="GFF477" s="502"/>
      <c r="GFG477" s="502"/>
      <c r="GFH477" s="502"/>
      <c r="GFI477" s="502"/>
      <c r="GFJ477" s="502"/>
      <c r="GFK477" s="502"/>
      <c r="GFL477" s="502"/>
      <c r="GFM477" s="502"/>
      <c r="GFN477" s="502"/>
      <c r="GFO477" s="502"/>
      <c r="GFP477" s="502"/>
      <c r="GFQ477" s="502"/>
      <c r="GFR477" s="502"/>
      <c r="GFS477" s="502"/>
      <c r="GFT477" s="502"/>
      <c r="GFU477" s="502"/>
      <c r="GFV477" s="502"/>
      <c r="GFW477" s="502"/>
      <c r="GFX477" s="502"/>
      <c r="GFY477" s="502"/>
      <c r="GFZ477" s="502"/>
      <c r="GGA477" s="502"/>
      <c r="GGB477" s="502"/>
      <c r="GGC477" s="502"/>
      <c r="GGD477" s="502"/>
      <c r="GGE477" s="502"/>
      <c r="GGF477" s="502"/>
      <c r="GGG477" s="502"/>
      <c r="GGH477" s="502"/>
      <c r="GGI477" s="502"/>
      <c r="GGJ477" s="502"/>
      <c r="GGK477" s="502"/>
      <c r="GGL477" s="502"/>
      <c r="GGM477" s="502"/>
      <c r="GGN477" s="502"/>
      <c r="GGO477" s="502"/>
      <c r="GGP477" s="502"/>
      <c r="GGQ477" s="502"/>
      <c r="GGR477" s="502"/>
      <c r="GGS477" s="502"/>
      <c r="GGT477" s="502"/>
      <c r="GGU477" s="502"/>
      <c r="GGV477" s="502"/>
      <c r="GGW477" s="502"/>
      <c r="GGX477" s="502"/>
      <c r="GGY477" s="502"/>
      <c r="GGZ477" s="502"/>
      <c r="GHA477" s="502"/>
      <c r="GHB477" s="502"/>
      <c r="GHC477" s="502"/>
      <c r="GHD477" s="502"/>
      <c r="GHE477" s="502"/>
      <c r="GHF477" s="502"/>
      <c r="GHG477" s="502"/>
      <c r="GHH477" s="502"/>
      <c r="GHI477" s="502"/>
      <c r="GHJ477" s="502"/>
      <c r="GHK477" s="502"/>
      <c r="GHL477" s="502"/>
      <c r="GHM477" s="502"/>
      <c r="GHN477" s="502"/>
      <c r="GHO477" s="502"/>
      <c r="GHP477" s="502"/>
      <c r="GHQ477" s="502"/>
      <c r="GHR477" s="502"/>
      <c r="GHS477" s="502"/>
      <c r="GHT477" s="502"/>
      <c r="GHU477" s="502"/>
      <c r="GHV477" s="502"/>
      <c r="GHW477" s="502"/>
      <c r="GHX477" s="502"/>
      <c r="GHY477" s="502"/>
      <c r="GHZ477" s="502"/>
      <c r="GIA477" s="502"/>
      <c r="GIB477" s="502"/>
      <c r="GIC477" s="502"/>
      <c r="GID477" s="502"/>
      <c r="GIE477" s="502"/>
      <c r="GIF477" s="502"/>
      <c r="GIG477" s="502"/>
      <c r="GIH477" s="502"/>
      <c r="GII477" s="502"/>
      <c r="GIJ477" s="502"/>
      <c r="GIK477" s="502"/>
      <c r="GIL477" s="502"/>
      <c r="GIM477" s="502"/>
      <c r="GIN477" s="502"/>
      <c r="GIO477" s="502"/>
      <c r="GIP477" s="502"/>
      <c r="GIQ477" s="502"/>
      <c r="GIR477" s="502"/>
      <c r="GIS477" s="502"/>
      <c r="GIT477" s="502"/>
      <c r="GIU477" s="502"/>
      <c r="GIV477" s="502"/>
      <c r="GIW477" s="502"/>
      <c r="GIX477" s="502"/>
      <c r="GIY477" s="502"/>
      <c r="GIZ477" s="502"/>
      <c r="GJA477" s="502"/>
      <c r="GJB477" s="502"/>
      <c r="GJC477" s="502"/>
      <c r="GJD477" s="502"/>
      <c r="GJE477" s="502"/>
      <c r="GJF477" s="502"/>
      <c r="GJG477" s="502"/>
      <c r="GJH477" s="502"/>
      <c r="GJI477" s="502"/>
      <c r="GJJ477" s="502"/>
      <c r="GJK477" s="502"/>
      <c r="GJL477" s="502"/>
      <c r="GJM477" s="502"/>
      <c r="GJN477" s="502"/>
      <c r="GJO477" s="502"/>
      <c r="GJP477" s="502"/>
      <c r="GJQ477" s="502"/>
      <c r="GJR477" s="502"/>
      <c r="GJS477" s="502"/>
      <c r="GJT477" s="502"/>
      <c r="GJU477" s="502"/>
      <c r="GJV477" s="502"/>
      <c r="GJW477" s="502"/>
      <c r="GJX477" s="502"/>
      <c r="GJY477" s="502"/>
      <c r="GJZ477" s="502"/>
      <c r="GKA477" s="502"/>
      <c r="GKB477" s="502"/>
      <c r="GKC477" s="502"/>
      <c r="GKD477" s="502"/>
      <c r="GKE477" s="502"/>
      <c r="GKF477" s="502"/>
      <c r="GKG477" s="502"/>
      <c r="GKH477" s="502"/>
      <c r="GKI477" s="502"/>
      <c r="GKJ477" s="502"/>
      <c r="GKK477" s="502"/>
      <c r="GKL477" s="502"/>
      <c r="GKM477" s="502"/>
      <c r="GKN477" s="502"/>
      <c r="GKO477" s="502"/>
      <c r="GKP477" s="502"/>
      <c r="GKQ477" s="502"/>
      <c r="GKR477" s="502"/>
      <c r="GKS477" s="502"/>
      <c r="GKT477" s="502"/>
      <c r="GKU477" s="502"/>
      <c r="GKV477" s="502"/>
      <c r="GKW477" s="502"/>
      <c r="GKX477" s="502"/>
      <c r="GKY477" s="502"/>
      <c r="GKZ477" s="502"/>
      <c r="GLA477" s="502"/>
      <c r="GLB477" s="502"/>
      <c r="GLC477" s="502"/>
      <c r="GLD477" s="502"/>
      <c r="GLE477" s="502"/>
      <c r="GLF477" s="502"/>
      <c r="GLG477" s="502"/>
      <c r="GLH477" s="502"/>
      <c r="GLI477" s="502"/>
      <c r="GLJ477" s="502"/>
      <c r="GLK477" s="502"/>
      <c r="GLL477" s="502"/>
      <c r="GLM477" s="502"/>
      <c r="GLN477" s="502"/>
      <c r="GLO477" s="502"/>
      <c r="GLP477" s="502"/>
      <c r="GLQ477" s="502"/>
      <c r="GLR477" s="502"/>
      <c r="GLS477" s="502"/>
      <c r="GLT477" s="502"/>
      <c r="GLU477" s="502"/>
      <c r="GLV477" s="502"/>
      <c r="GLW477" s="502"/>
      <c r="GLX477" s="502"/>
      <c r="GLY477" s="502"/>
      <c r="GLZ477" s="502"/>
      <c r="GMA477" s="502"/>
      <c r="GMB477" s="502"/>
      <c r="GMC477" s="502"/>
      <c r="GMD477" s="502"/>
      <c r="GME477" s="502"/>
      <c r="GMF477" s="502"/>
      <c r="GMG477" s="502"/>
      <c r="GMH477" s="502"/>
      <c r="GMI477" s="502"/>
      <c r="GMJ477" s="502"/>
      <c r="GMK477" s="502"/>
      <c r="GML477" s="502"/>
      <c r="GMM477" s="502"/>
      <c r="GMN477" s="502"/>
      <c r="GMO477" s="502"/>
      <c r="GMP477" s="502"/>
      <c r="GMQ477" s="502"/>
      <c r="GMR477" s="502"/>
      <c r="GMS477" s="502"/>
      <c r="GMT477" s="502"/>
      <c r="GMU477" s="502"/>
      <c r="GMV477" s="502"/>
      <c r="GMW477" s="502"/>
      <c r="GMX477" s="502"/>
      <c r="GMY477" s="502"/>
      <c r="GMZ477" s="502"/>
      <c r="GNA477" s="502"/>
      <c r="GNB477" s="502"/>
      <c r="GNC477" s="502"/>
      <c r="GND477" s="502"/>
      <c r="GNE477" s="502"/>
      <c r="GNF477" s="502"/>
      <c r="GNG477" s="502"/>
      <c r="GNH477" s="502"/>
      <c r="GNI477" s="502"/>
      <c r="GNJ477" s="502"/>
      <c r="GNK477" s="502"/>
      <c r="GNL477" s="502"/>
      <c r="GNM477" s="502"/>
      <c r="GNN477" s="502"/>
      <c r="GNO477" s="502"/>
      <c r="GNP477" s="502"/>
      <c r="GNQ477" s="502"/>
      <c r="GNR477" s="502"/>
      <c r="GNS477" s="502"/>
      <c r="GNT477" s="502"/>
      <c r="GNU477" s="502"/>
      <c r="GNV477" s="502"/>
      <c r="GNW477" s="502"/>
      <c r="GNX477" s="502"/>
      <c r="GNY477" s="502"/>
      <c r="GNZ477" s="502"/>
      <c r="GOA477" s="502"/>
      <c r="GOB477" s="502"/>
      <c r="GOC477" s="502"/>
      <c r="GOD477" s="502"/>
      <c r="GOE477" s="502"/>
      <c r="GOF477" s="502"/>
      <c r="GOG477" s="502"/>
      <c r="GOH477" s="502"/>
      <c r="GOI477" s="502"/>
      <c r="GOJ477" s="502"/>
      <c r="GOK477" s="502"/>
      <c r="GOL477" s="502"/>
      <c r="GOM477" s="502"/>
      <c r="GON477" s="502"/>
      <c r="GOO477" s="502"/>
      <c r="GOP477" s="502"/>
      <c r="GOQ477" s="502"/>
      <c r="GOR477" s="502"/>
      <c r="GOS477" s="502"/>
      <c r="GOT477" s="502"/>
      <c r="GOU477" s="502"/>
      <c r="GOV477" s="502"/>
      <c r="GOW477" s="502"/>
      <c r="GOX477" s="502"/>
      <c r="GOY477" s="502"/>
      <c r="GOZ477" s="502"/>
      <c r="GPA477" s="502"/>
      <c r="GPB477" s="502"/>
      <c r="GPC477" s="502"/>
      <c r="GPD477" s="502"/>
      <c r="GPE477" s="502"/>
      <c r="GPF477" s="502"/>
      <c r="GPG477" s="502"/>
      <c r="GPH477" s="502"/>
      <c r="GPI477" s="502"/>
      <c r="GPJ477" s="502"/>
      <c r="GPK477" s="502"/>
      <c r="GPL477" s="502"/>
      <c r="GPM477" s="502"/>
      <c r="GPN477" s="502"/>
      <c r="GPO477" s="502"/>
      <c r="GPP477" s="502"/>
      <c r="GPQ477" s="502"/>
      <c r="GPR477" s="502"/>
      <c r="GPS477" s="502"/>
      <c r="GPT477" s="502"/>
      <c r="GPU477" s="502"/>
      <c r="GPV477" s="502"/>
      <c r="GPW477" s="502"/>
      <c r="GPX477" s="502"/>
      <c r="GPY477" s="502"/>
      <c r="GPZ477" s="502"/>
      <c r="GQA477" s="502"/>
      <c r="GQB477" s="502"/>
      <c r="GQC477" s="502"/>
      <c r="GQD477" s="502"/>
      <c r="GQE477" s="502"/>
      <c r="GQF477" s="502"/>
      <c r="GQG477" s="502"/>
      <c r="GQH477" s="502"/>
      <c r="GQI477" s="502"/>
      <c r="GQJ477" s="502"/>
      <c r="GQK477" s="502"/>
      <c r="GQL477" s="502"/>
      <c r="GQM477" s="502"/>
      <c r="GQN477" s="502"/>
      <c r="GQO477" s="502"/>
      <c r="GQP477" s="502"/>
      <c r="GQQ477" s="502"/>
      <c r="GQR477" s="502"/>
      <c r="GQS477" s="502"/>
      <c r="GQT477" s="502"/>
      <c r="GQU477" s="502"/>
      <c r="GQV477" s="502"/>
      <c r="GQW477" s="502"/>
      <c r="GQX477" s="502"/>
      <c r="GQY477" s="502"/>
      <c r="GQZ477" s="502"/>
      <c r="GRA477" s="502"/>
      <c r="GRB477" s="502"/>
      <c r="GRC477" s="502"/>
      <c r="GRD477" s="502"/>
      <c r="GRE477" s="502"/>
      <c r="GRF477" s="502"/>
      <c r="GRG477" s="502"/>
      <c r="GRH477" s="502"/>
      <c r="GRI477" s="502"/>
      <c r="GRJ477" s="502"/>
      <c r="GRK477" s="502"/>
      <c r="GRL477" s="502"/>
      <c r="GRM477" s="502"/>
      <c r="GRN477" s="502"/>
      <c r="GRO477" s="502"/>
      <c r="GRP477" s="502"/>
      <c r="GRQ477" s="502"/>
      <c r="GRR477" s="502"/>
      <c r="GRS477" s="502"/>
      <c r="GRT477" s="502"/>
      <c r="GRU477" s="502"/>
      <c r="GRV477" s="502"/>
      <c r="GRW477" s="502"/>
      <c r="GRX477" s="502"/>
      <c r="GRY477" s="502"/>
      <c r="GRZ477" s="502"/>
      <c r="GSA477" s="502"/>
      <c r="GSB477" s="502"/>
      <c r="GSC477" s="502"/>
      <c r="GSD477" s="502"/>
      <c r="GSE477" s="502"/>
      <c r="GSF477" s="502"/>
      <c r="GSG477" s="502"/>
      <c r="GSH477" s="502"/>
      <c r="GSI477" s="502"/>
      <c r="GSJ477" s="502"/>
      <c r="GSK477" s="502"/>
      <c r="GSL477" s="502"/>
      <c r="GSM477" s="502"/>
      <c r="GSN477" s="502"/>
      <c r="GSO477" s="502"/>
      <c r="GSP477" s="502"/>
      <c r="GSQ477" s="502"/>
      <c r="GSR477" s="502"/>
      <c r="GSS477" s="502"/>
      <c r="GST477" s="502"/>
      <c r="GSU477" s="502"/>
      <c r="GSV477" s="502"/>
      <c r="GSW477" s="502"/>
      <c r="GSX477" s="502"/>
      <c r="GSY477" s="502"/>
      <c r="GSZ477" s="502"/>
      <c r="GTA477" s="502"/>
      <c r="GTB477" s="502"/>
      <c r="GTC477" s="502"/>
      <c r="GTD477" s="502"/>
      <c r="GTE477" s="502"/>
      <c r="GTF477" s="502"/>
      <c r="GTG477" s="502"/>
      <c r="GTH477" s="502"/>
      <c r="GTI477" s="502"/>
      <c r="GTJ477" s="502"/>
      <c r="GTK477" s="502"/>
      <c r="GTL477" s="502"/>
      <c r="GTM477" s="502"/>
      <c r="GTN477" s="502"/>
      <c r="GTO477" s="502"/>
      <c r="GTP477" s="502"/>
      <c r="GTQ477" s="502"/>
      <c r="GTR477" s="502"/>
      <c r="GTS477" s="502"/>
      <c r="GTT477" s="502"/>
      <c r="GTU477" s="502"/>
      <c r="GTV477" s="502"/>
      <c r="GTW477" s="502"/>
      <c r="GTX477" s="502"/>
      <c r="GTY477" s="502"/>
      <c r="GTZ477" s="502"/>
      <c r="GUA477" s="502"/>
      <c r="GUB477" s="502"/>
      <c r="GUC477" s="502"/>
      <c r="GUD477" s="502"/>
      <c r="GUE477" s="502"/>
      <c r="GUF477" s="502"/>
      <c r="GUG477" s="502"/>
      <c r="GUH477" s="502"/>
      <c r="GUI477" s="502"/>
      <c r="GUJ477" s="502"/>
      <c r="GUK477" s="502"/>
      <c r="GUL477" s="502"/>
      <c r="GUM477" s="502"/>
      <c r="GUN477" s="502"/>
      <c r="GUO477" s="502"/>
      <c r="GUP477" s="502"/>
      <c r="GUQ477" s="502"/>
      <c r="GUR477" s="502"/>
      <c r="GUS477" s="502"/>
      <c r="GUT477" s="502"/>
      <c r="GUU477" s="502"/>
      <c r="GUV477" s="502"/>
      <c r="GUW477" s="502"/>
      <c r="GUX477" s="502"/>
      <c r="GUY477" s="502"/>
      <c r="GUZ477" s="502"/>
      <c r="GVA477" s="502"/>
      <c r="GVB477" s="502"/>
      <c r="GVC477" s="502"/>
      <c r="GVD477" s="502"/>
      <c r="GVE477" s="502"/>
      <c r="GVF477" s="502"/>
      <c r="GVG477" s="502"/>
      <c r="GVH477" s="502"/>
      <c r="GVI477" s="502"/>
      <c r="GVJ477" s="502"/>
      <c r="GVK477" s="502"/>
      <c r="GVL477" s="502"/>
      <c r="GVM477" s="502"/>
      <c r="GVN477" s="502"/>
      <c r="GVO477" s="502"/>
      <c r="GVP477" s="502"/>
      <c r="GVQ477" s="502"/>
      <c r="GVR477" s="502"/>
      <c r="GVS477" s="502"/>
      <c r="GVT477" s="502"/>
      <c r="GVU477" s="502"/>
      <c r="GVV477" s="502"/>
      <c r="GVW477" s="502"/>
      <c r="GVX477" s="502"/>
      <c r="GVY477" s="502"/>
      <c r="GVZ477" s="502"/>
      <c r="GWA477" s="502"/>
      <c r="GWB477" s="502"/>
      <c r="GWC477" s="502"/>
      <c r="GWD477" s="502"/>
      <c r="GWE477" s="502"/>
      <c r="GWF477" s="502"/>
      <c r="GWG477" s="502"/>
      <c r="GWH477" s="502"/>
      <c r="GWI477" s="502"/>
      <c r="GWJ477" s="502"/>
      <c r="GWK477" s="502"/>
      <c r="GWL477" s="502"/>
      <c r="GWM477" s="502"/>
      <c r="GWN477" s="502"/>
      <c r="GWO477" s="502"/>
      <c r="GWP477" s="502"/>
      <c r="GWQ477" s="502"/>
      <c r="GWR477" s="502"/>
      <c r="GWS477" s="502"/>
      <c r="GWT477" s="502"/>
      <c r="GWU477" s="502"/>
      <c r="GWV477" s="502"/>
      <c r="GWW477" s="502"/>
      <c r="GWX477" s="502"/>
      <c r="GWY477" s="502"/>
      <c r="GWZ477" s="502"/>
      <c r="GXA477" s="502"/>
      <c r="GXB477" s="502"/>
      <c r="GXC477" s="502"/>
      <c r="GXD477" s="502"/>
      <c r="GXE477" s="502"/>
      <c r="GXF477" s="502"/>
      <c r="GXG477" s="502"/>
      <c r="GXH477" s="502"/>
      <c r="GXI477" s="502"/>
      <c r="GXJ477" s="502"/>
      <c r="GXK477" s="502"/>
      <c r="GXL477" s="502"/>
      <c r="GXM477" s="502"/>
      <c r="GXN477" s="502"/>
      <c r="GXO477" s="502"/>
      <c r="GXP477" s="502"/>
      <c r="GXQ477" s="502"/>
      <c r="GXR477" s="502"/>
      <c r="GXS477" s="502"/>
      <c r="GXT477" s="502"/>
      <c r="GXU477" s="502"/>
      <c r="GXV477" s="502"/>
      <c r="GXW477" s="502"/>
      <c r="GXX477" s="502"/>
      <c r="GXY477" s="502"/>
      <c r="GXZ477" s="502"/>
      <c r="GYA477" s="502"/>
      <c r="GYB477" s="502"/>
      <c r="GYC477" s="502"/>
      <c r="GYD477" s="502"/>
      <c r="GYE477" s="502"/>
      <c r="GYF477" s="502"/>
      <c r="GYG477" s="502"/>
      <c r="GYH477" s="502"/>
      <c r="GYI477" s="502"/>
      <c r="GYJ477" s="502"/>
      <c r="GYK477" s="502"/>
      <c r="GYL477" s="502"/>
      <c r="GYM477" s="502"/>
      <c r="GYN477" s="502"/>
      <c r="GYO477" s="502"/>
      <c r="GYP477" s="502"/>
      <c r="GYQ477" s="502"/>
      <c r="GYR477" s="502"/>
      <c r="GYS477" s="502"/>
      <c r="GYT477" s="502"/>
      <c r="GYU477" s="502"/>
      <c r="GYV477" s="502"/>
      <c r="GYW477" s="502"/>
      <c r="GYX477" s="502"/>
      <c r="GYY477" s="502"/>
      <c r="GYZ477" s="502"/>
      <c r="GZA477" s="502"/>
      <c r="GZB477" s="502"/>
      <c r="GZC477" s="502"/>
      <c r="GZD477" s="502"/>
      <c r="GZE477" s="502"/>
      <c r="GZF477" s="502"/>
      <c r="GZG477" s="502"/>
      <c r="GZH477" s="502"/>
      <c r="GZI477" s="502"/>
      <c r="GZJ477" s="502"/>
      <c r="GZK477" s="502"/>
      <c r="GZL477" s="502"/>
      <c r="GZM477" s="502"/>
      <c r="GZN477" s="502"/>
      <c r="GZO477" s="502"/>
      <c r="GZP477" s="502"/>
      <c r="GZQ477" s="502"/>
      <c r="GZR477" s="502"/>
      <c r="GZS477" s="502"/>
      <c r="GZT477" s="502"/>
      <c r="GZU477" s="502"/>
      <c r="GZV477" s="502"/>
      <c r="GZW477" s="502"/>
      <c r="GZX477" s="502"/>
      <c r="GZY477" s="502"/>
      <c r="GZZ477" s="502"/>
      <c r="HAA477" s="502"/>
      <c r="HAB477" s="502"/>
      <c r="HAC477" s="502"/>
      <c r="HAD477" s="502"/>
      <c r="HAE477" s="502"/>
      <c r="HAF477" s="502"/>
      <c r="HAG477" s="502"/>
      <c r="HAH477" s="502"/>
      <c r="HAI477" s="502"/>
      <c r="HAJ477" s="502"/>
      <c r="HAK477" s="502"/>
      <c r="HAL477" s="502"/>
      <c r="HAM477" s="502"/>
      <c r="HAN477" s="502"/>
      <c r="HAO477" s="502"/>
      <c r="HAP477" s="502"/>
      <c r="HAQ477" s="502"/>
      <c r="HAR477" s="502"/>
      <c r="HAS477" s="502"/>
      <c r="HAT477" s="502"/>
      <c r="HAU477" s="502"/>
      <c r="HAV477" s="502"/>
      <c r="HAW477" s="502"/>
      <c r="HAX477" s="502"/>
      <c r="HAY477" s="502"/>
      <c r="HAZ477" s="502"/>
      <c r="HBA477" s="502"/>
      <c r="HBB477" s="502"/>
      <c r="HBC477" s="502"/>
      <c r="HBD477" s="502"/>
      <c r="HBE477" s="502"/>
      <c r="HBF477" s="502"/>
      <c r="HBG477" s="502"/>
      <c r="HBH477" s="502"/>
      <c r="HBI477" s="502"/>
      <c r="HBJ477" s="502"/>
      <c r="HBK477" s="502"/>
      <c r="HBL477" s="502"/>
      <c r="HBM477" s="502"/>
      <c r="HBN477" s="502"/>
      <c r="HBO477" s="502"/>
      <c r="HBP477" s="502"/>
      <c r="HBQ477" s="502"/>
      <c r="HBR477" s="502"/>
      <c r="HBS477" s="502"/>
      <c r="HBT477" s="502"/>
      <c r="HBU477" s="502"/>
      <c r="HBV477" s="502"/>
      <c r="HBW477" s="502"/>
      <c r="HBX477" s="502"/>
      <c r="HBY477" s="502"/>
      <c r="HBZ477" s="502"/>
      <c r="HCA477" s="502"/>
      <c r="HCB477" s="502"/>
      <c r="HCC477" s="502"/>
      <c r="HCD477" s="502"/>
      <c r="HCE477" s="502"/>
      <c r="HCF477" s="502"/>
      <c r="HCG477" s="502"/>
      <c r="HCH477" s="502"/>
      <c r="HCI477" s="502"/>
      <c r="HCJ477" s="502"/>
      <c r="HCK477" s="502"/>
      <c r="HCL477" s="502"/>
      <c r="HCM477" s="502"/>
      <c r="HCN477" s="502"/>
      <c r="HCO477" s="502"/>
      <c r="HCP477" s="502"/>
      <c r="HCQ477" s="502"/>
      <c r="HCR477" s="502"/>
      <c r="HCS477" s="502"/>
      <c r="HCT477" s="502"/>
      <c r="HCU477" s="502"/>
      <c r="HCV477" s="502"/>
      <c r="HCW477" s="502"/>
      <c r="HCX477" s="502"/>
      <c r="HCY477" s="502"/>
      <c r="HCZ477" s="502"/>
      <c r="HDA477" s="502"/>
      <c r="HDB477" s="502"/>
      <c r="HDC477" s="502"/>
      <c r="HDD477" s="502"/>
      <c r="HDE477" s="502"/>
      <c r="HDF477" s="502"/>
      <c r="HDG477" s="502"/>
      <c r="HDH477" s="502"/>
      <c r="HDI477" s="502"/>
      <c r="HDJ477" s="502"/>
      <c r="HDK477" s="502"/>
      <c r="HDL477" s="502"/>
      <c r="HDM477" s="502"/>
      <c r="HDN477" s="502"/>
      <c r="HDO477" s="502"/>
      <c r="HDP477" s="502"/>
      <c r="HDQ477" s="502"/>
      <c r="HDR477" s="502"/>
      <c r="HDS477" s="502"/>
      <c r="HDT477" s="502"/>
      <c r="HDU477" s="502"/>
      <c r="HDV477" s="502"/>
      <c r="HDW477" s="502"/>
      <c r="HDX477" s="502"/>
      <c r="HDY477" s="502"/>
      <c r="HDZ477" s="502"/>
      <c r="HEA477" s="502"/>
      <c r="HEB477" s="502"/>
      <c r="HEC477" s="502"/>
      <c r="HED477" s="502"/>
      <c r="HEE477" s="502"/>
      <c r="HEF477" s="502"/>
      <c r="HEG477" s="502"/>
      <c r="HEH477" s="502"/>
      <c r="HEI477" s="502"/>
      <c r="HEJ477" s="502"/>
      <c r="HEK477" s="502"/>
      <c r="HEL477" s="502"/>
      <c r="HEM477" s="502"/>
      <c r="HEN477" s="502"/>
      <c r="HEO477" s="502"/>
      <c r="HEP477" s="502"/>
      <c r="HEQ477" s="502"/>
      <c r="HER477" s="502"/>
      <c r="HES477" s="502"/>
      <c r="HET477" s="502"/>
      <c r="HEU477" s="502"/>
      <c r="HEV477" s="502"/>
      <c r="HEW477" s="502"/>
      <c r="HEX477" s="502"/>
      <c r="HEY477" s="502"/>
      <c r="HEZ477" s="502"/>
      <c r="HFA477" s="502"/>
      <c r="HFB477" s="502"/>
      <c r="HFC477" s="502"/>
      <c r="HFD477" s="502"/>
      <c r="HFE477" s="502"/>
      <c r="HFF477" s="502"/>
      <c r="HFG477" s="502"/>
      <c r="HFH477" s="502"/>
      <c r="HFI477" s="502"/>
      <c r="HFJ477" s="502"/>
      <c r="HFK477" s="502"/>
      <c r="HFL477" s="502"/>
      <c r="HFM477" s="502"/>
      <c r="HFN477" s="502"/>
      <c r="HFO477" s="502"/>
      <c r="HFP477" s="502"/>
      <c r="HFQ477" s="502"/>
      <c r="HFR477" s="502"/>
      <c r="HFS477" s="502"/>
      <c r="HFT477" s="502"/>
      <c r="HFU477" s="502"/>
      <c r="HFV477" s="502"/>
      <c r="HFW477" s="502"/>
      <c r="HFX477" s="502"/>
      <c r="HFY477" s="502"/>
      <c r="HFZ477" s="502"/>
      <c r="HGA477" s="502"/>
      <c r="HGB477" s="502"/>
      <c r="HGC477" s="502"/>
      <c r="HGD477" s="502"/>
      <c r="HGE477" s="502"/>
      <c r="HGF477" s="502"/>
      <c r="HGG477" s="502"/>
      <c r="HGH477" s="502"/>
      <c r="HGI477" s="502"/>
      <c r="HGJ477" s="502"/>
      <c r="HGK477" s="502"/>
      <c r="HGL477" s="502"/>
      <c r="HGM477" s="502"/>
      <c r="HGN477" s="502"/>
      <c r="HGO477" s="502"/>
      <c r="HGP477" s="502"/>
      <c r="HGQ477" s="502"/>
      <c r="HGR477" s="502"/>
      <c r="HGS477" s="502"/>
      <c r="HGT477" s="502"/>
      <c r="HGU477" s="502"/>
      <c r="HGV477" s="502"/>
      <c r="HGW477" s="502"/>
      <c r="HGX477" s="502"/>
      <c r="HGY477" s="502"/>
      <c r="HGZ477" s="502"/>
      <c r="HHA477" s="502"/>
      <c r="HHB477" s="502"/>
      <c r="HHC477" s="502"/>
      <c r="HHD477" s="502"/>
      <c r="HHE477" s="502"/>
      <c r="HHF477" s="502"/>
      <c r="HHG477" s="502"/>
      <c r="HHH477" s="502"/>
      <c r="HHI477" s="502"/>
      <c r="HHJ477" s="502"/>
      <c r="HHK477" s="502"/>
      <c r="HHL477" s="502"/>
      <c r="HHM477" s="502"/>
      <c r="HHN477" s="502"/>
      <c r="HHO477" s="502"/>
      <c r="HHP477" s="502"/>
      <c r="HHQ477" s="502"/>
      <c r="HHR477" s="502"/>
      <c r="HHS477" s="502"/>
      <c r="HHT477" s="502"/>
      <c r="HHU477" s="502"/>
      <c r="HHV477" s="502"/>
      <c r="HHW477" s="502"/>
      <c r="HHX477" s="502"/>
      <c r="HHY477" s="502"/>
      <c r="HHZ477" s="502"/>
      <c r="HIA477" s="502"/>
      <c r="HIB477" s="502"/>
      <c r="HIC477" s="502"/>
      <c r="HID477" s="502"/>
      <c r="HIE477" s="502"/>
      <c r="HIF477" s="502"/>
      <c r="HIG477" s="502"/>
      <c r="HIH477" s="502"/>
      <c r="HII477" s="502"/>
      <c r="HIJ477" s="502"/>
      <c r="HIK477" s="502"/>
      <c r="HIL477" s="502"/>
      <c r="HIM477" s="502"/>
      <c r="HIN477" s="502"/>
      <c r="HIO477" s="502"/>
      <c r="HIP477" s="502"/>
      <c r="HIQ477" s="502"/>
      <c r="HIR477" s="502"/>
      <c r="HIS477" s="502"/>
      <c r="HIT477" s="502"/>
      <c r="HIU477" s="502"/>
      <c r="HIV477" s="502"/>
      <c r="HIW477" s="502"/>
      <c r="HIX477" s="502"/>
      <c r="HIY477" s="502"/>
      <c r="HIZ477" s="502"/>
      <c r="HJA477" s="502"/>
      <c r="HJB477" s="502"/>
      <c r="HJC477" s="502"/>
      <c r="HJD477" s="502"/>
      <c r="HJE477" s="502"/>
      <c r="HJF477" s="502"/>
      <c r="HJG477" s="502"/>
      <c r="HJH477" s="502"/>
      <c r="HJI477" s="502"/>
      <c r="HJJ477" s="502"/>
      <c r="HJK477" s="502"/>
      <c r="HJL477" s="502"/>
      <c r="HJM477" s="502"/>
      <c r="HJN477" s="502"/>
      <c r="HJO477" s="502"/>
      <c r="HJP477" s="502"/>
      <c r="HJQ477" s="502"/>
      <c r="HJR477" s="502"/>
      <c r="HJS477" s="502"/>
      <c r="HJT477" s="502"/>
      <c r="HJU477" s="502"/>
      <c r="HJV477" s="502"/>
      <c r="HJW477" s="502"/>
      <c r="HJX477" s="502"/>
      <c r="HJY477" s="502"/>
      <c r="HJZ477" s="502"/>
      <c r="HKA477" s="502"/>
      <c r="HKB477" s="502"/>
      <c r="HKC477" s="502"/>
      <c r="HKD477" s="502"/>
      <c r="HKE477" s="502"/>
      <c r="HKF477" s="502"/>
      <c r="HKG477" s="502"/>
      <c r="HKH477" s="502"/>
      <c r="HKI477" s="502"/>
      <c r="HKJ477" s="502"/>
      <c r="HKK477" s="502"/>
      <c r="HKL477" s="502"/>
      <c r="HKM477" s="502"/>
      <c r="HKN477" s="502"/>
      <c r="HKO477" s="502"/>
      <c r="HKP477" s="502"/>
      <c r="HKQ477" s="502"/>
      <c r="HKR477" s="502"/>
      <c r="HKS477" s="502"/>
      <c r="HKT477" s="502"/>
      <c r="HKU477" s="502"/>
      <c r="HKV477" s="502"/>
      <c r="HKW477" s="502"/>
      <c r="HKX477" s="502"/>
      <c r="HKY477" s="502"/>
      <c r="HKZ477" s="502"/>
      <c r="HLA477" s="502"/>
      <c r="HLB477" s="502"/>
      <c r="HLC477" s="502"/>
      <c r="HLD477" s="502"/>
      <c r="HLE477" s="502"/>
      <c r="HLF477" s="502"/>
      <c r="HLG477" s="502"/>
      <c r="HLH477" s="502"/>
      <c r="HLI477" s="502"/>
      <c r="HLJ477" s="502"/>
      <c r="HLK477" s="502"/>
      <c r="HLL477" s="502"/>
      <c r="HLM477" s="502"/>
      <c r="HLN477" s="502"/>
      <c r="HLO477" s="502"/>
      <c r="HLP477" s="502"/>
      <c r="HLQ477" s="502"/>
      <c r="HLR477" s="502"/>
      <c r="HLS477" s="502"/>
      <c r="HLT477" s="502"/>
      <c r="HLU477" s="502"/>
      <c r="HLV477" s="502"/>
      <c r="HLW477" s="502"/>
      <c r="HLX477" s="502"/>
      <c r="HLY477" s="502"/>
      <c r="HLZ477" s="502"/>
      <c r="HMA477" s="502"/>
      <c r="HMB477" s="502"/>
      <c r="HMC477" s="502"/>
      <c r="HMD477" s="502"/>
      <c r="HME477" s="502"/>
      <c r="HMF477" s="502"/>
      <c r="HMG477" s="502"/>
      <c r="HMH477" s="502"/>
      <c r="HMI477" s="502"/>
      <c r="HMJ477" s="502"/>
      <c r="HMK477" s="502"/>
      <c r="HML477" s="502"/>
      <c r="HMM477" s="502"/>
      <c r="HMN477" s="502"/>
      <c r="HMO477" s="502"/>
      <c r="HMP477" s="502"/>
      <c r="HMQ477" s="502"/>
      <c r="HMR477" s="502"/>
      <c r="HMS477" s="502"/>
      <c r="HMT477" s="502"/>
      <c r="HMU477" s="502"/>
      <c r="HMV477" s="502"/>
      <c r="HMW477" s="502"/>
      <c r="HMX477" s="502"/>
      <c r="HMY477" s="502"/>
      <c r="HMZ477" s="502"/>
      <c r="HNA477" s="502"/>
      <c r="HNB477" s="502"/>
      <c r="HNC477" s="502"/>
      <c r="HND477" s="502"/>
      <c r="HNE477" s="502"/>
      <c r="HNF477" s="502"/>
      <c r="HNG477" s="502"/>
      <c r="HNH477" s="502"/>
      <c r="HNI477" s="502"/>
      <c r="HNJ477" s="502"/>
      <c r="HNK477" s="502"/>
      <c r="HNL477" s="502"/>
      <c r="HNM477" s="502"/>
      <c r="HNN477" s="502"/>
      <c r="HNO477" s="502"/>
      <c r="HNP477" s="502"/>
      <c r="HNQ477" s="502"/>
      <c r="HNR477" s="502"/>
      <c r="HNS477" s="502"/>
      <c r="HNT477" s="502"/>
      <c r="HNU477" s="502"/>
      <c r="HNV477" s="502"/>
      <c r="HNW477" s="502"/>
      <c r="HNX477" s="502"/>
      <c r="HNY477" s="502"/>
      <c r="HNZ477" s="502"/>
      <c r="HOA477" s="502"/>
      <c r="HOB477" s="502"/>
      <c r="HOC477" s="502"/>
      <c r="HOD477" s="502"/>
      <c r="HOE477" s="502"/>
      <c r="HOF477" s="502"/>
      <c r="HOG477" s="502"/>
      <c r="HOH477" s="502"/>
      <c r="HOI477" s="502"/>
      <c r="HOJ477" s="502"/>
      <c r="HOK477" s="502"/>
      <c r="HOL477" s="502"/>
      <c r="HOM477" s="502"/>
      <c r="HON477" s="502"/>
      <c r="HOO477" s="502"/>
      <c r="HOP477" s="502"/>
      <c r="HOQ477" s="502"/>
      <c r="HOR477" s="502"/>
      <c r="HOS477" s="502"/>
      <c r="HOT477" s="502"/>
      <c r="HOU477" s="502"/>
      <c r="HOV477" s="502"/>
      <c r="HOW477" s="502"/>
      <c r="HOX477" s="502"/>
      <c r="HOY477" s="502"/>
      <c r="HOZ477" s="502"/>
      <c r="HPA477" s="502"/>
      <c r="HPB477" s="502"/>
      <c r="HPC477" s="502"/>
      <c r="HPD477" s="502"/>
      <c r="HPE477" s="502"/>
      <c r="HPF477" s="502"/>
      <c r="HPG477" s="502"/>
      <c r="HPH477" s="502"/>
      <c r="HPI477" s="502"/>
      <c r="HPJ477" s="502"/>
      <c r="HPK477" s="502"/>
      <c r="HPL477" s="502"/>
      <c r="HPM477" s="502"/>
      <c r="HPN477" s="502"/>
      <c r="HPO477" s="502"/>
      <c r="HPP477" s="502"/>
      <c r="HPQ477" s="502"/>
      <c r="HPR477" s="502"/>
      <c r="HPS477" s="502"/>
      <c r="HPT477" s="502"/>
      <c r="HPU477" s="502"/>
      <c r="HPV477" s="502"/>
      <c r="HPW477" s="502"/>
      <c r="HPX477" s="502"/>
      <c r="HPY477" s="502"/>
      <c r="HPZ477" s="502"/>
      <c r="HQA477" s="502"/>
      <c r="HQB477" s="502"/>
      <c r="HQC477" s="502"/>
      <c r="HQD477" s="502"/>
      <c r="HQE477" s="502"/>
      <c r="HQF477" s="502"/>
      <c r="HQG477" s="502"/>
      <c r="HQH477" s="502"/>
      <c r="HQI477" s="502"/>
      <c r="HQJ477" s="502"/>
      <c r="HQK477" s="502"/>
      <c r="HQL477" s="502"/>
      <c r="HQM477" s="502"/>
      <c r="HQN477" s="502"/>
      <c r="HQO477" s="502"/>
      <c r="HQP477" s="502"/>
      <c r="HQQ477" s="502"/>
      <c r="HQR477" s="502"/>
      <c r="HQS477" s="502"/>
      <c r="HQT477" s="502"/>
      <c r="HQU477" s="502"/>
      <c r="HQV477" s="502"/>
      <c r="HQW477" s="502"/>
      <c r="HQX477" s="502"/>
      <c r="HQY477" s="502"/>
      <c r="HQZ477" s="502"/>
      <c r="HRA477" s="502"/>
      <c r="HRB477" s="502"/>
      <c r="HRC477" s="502"/>
      <c r="HRD477" s="502"/>
      <c r="HRE477" s="502"/>
      <c r="HRF477" s="502"/>
      <c r="HRG477" s="502"/>
      <c r="HRH477" s="502"/>
      <c r="HRI477" s="502"/>
      <c r="HRJ477" s="502"/>
      <c r="HRK477" s="502"/>
      <c r="HRL477" s="502"/>
      <c r="HRM477" s="502"/>
      <c r="HRN477" s="502"/>
      <c r="HRO477" s="502"/>
      <c r="HRP477" s="502"/>
      <c r="HRQ477" s="502"/>
      <c r="HRR477" s="502"/>
      <c r="HRS477" s="502"/>
      <c r="HRT477" s="502"/>
      <c r="HRU477" s="502"/>
      <c r="HRV477" s="502"/>
      <c r="HRW477" s="502"/>
      <c r="HRX477" s="502"/>
      <c r="HRY477" s="502"/>
      <c r="HRZ477" s="502"/>
      <c r="HSA477" s="502"/>
      <c r="HSB477" s="502"/>
      <c r="HSC477" s="502"/>
      <c r="HSD477" s="502"/>
      <c r="HSE477" s="502"/>
      <c r="HSF477" s="502"/>
      <c r="HSG477" s="502"/>
      <c r="HSH477" s="502"/>
      <c r="HSI477" s="502"/>
      <c r="HSJ477" s="502"/>
      <c r="HSK477" s="502"/>
      <c r="HSL477" s="502"/>
      <c r="HSM477" s="502"/>
      <c r="HSN477" s="502"/>
      <c r="HSO477" s="502"/>
      <c r="HSP477" s="502"/>
      <c r="HSQ477" s="502"/>
      <c r="HSR477" s="502"/>
      <c r="HSS477" s="502"/>
      <c r="HST477" s="502"/>
      <c r="HSU477" s="502"/>
      <c r="HSV477" s="502"/>
      <c r="HSW477" s="502"/>
      <c r="HSX477" s="502"/>
      <c r="HSY477" s="502"/>
      <c r="HSZ477" s="502"/>
      <c r="HTA477" s="502"/>
      <c r="HTB477" s="502"/>
      <c r="HTC477" s="502"/>
      <c r="HTD477" s="502"/>
      <c r="HTE477" s="502"/>
      <c r="HTF477" s="502"/>
      <c r="HTG477" s="502"/>
      <c r="HTH477" s="502"/>
      <c r="HTI477" s="502"/>
      <c r="HTJ477" s="502"/>
      <c r="HTK477" s="502"/>
      <c r="HTL477" s="502"/>
      <c r="HTM477" s="502"/>
      <c r="HTN477" s="502"/>
      <c r="HTO477" s="502"/>
      <c r="HTP477" s="502"/>
      <c r="HTQ477" s="502"/>
      <c r="HTR477" s="502"/>
      <c r="HTS477" s="502"/>
      <c r="HTT477" s="502"/>
      <c r="HTU477" s="502"/>
      <c r="HTV477" s="502"/>
      <c r="HTW477" s="502"/>
      <c r="HTX477" s="502"/>
      <c r="HTY477" s="502"/>
      <c r="HTZ477" s="502"/>
      <c r="HUA477" s="502"/>
      <c r="HUB477" s="502"/>
      <c r="HUC477" s="502"/>
      <c r="HUD477" s="502"/>
      <c r="HUE477" s="502"/>
      <c r="HUF477" s="502"/>
      <c r="HUG477" s="502"/>
      <c r="HUH477" s="502"/>
      <c r="HUI477" s="502"/>
      <c r="HUJ477" s="502"/>
      <c r="HUK477" s="502"/>
      <c r="HUL477" s="502"/>
      <c r="HUM477" s="502"/>
      <c r="HUN477" s="502"/>
      <c r="HUO477" s="502"/>
      <c r="HUP477" s="502"/>
      <c r="HUQ477" s="502"/>
      <c r="HUR477" s="502"/>
      <c r="HUS477" s="502"/>
      <c r="HUT477" s="502"/>
      <c r="HUU477" s="502"/>
      <c r="HUV477" s="502"/>
      <c r="HUW477" s="502"/>
      <c r="HUX477" s="502"/>
      <c r="HUY477" s="502"/>
      <c r="HUZ477" s="502"/>
      <c r="HVA477" s="502"/>
      <c r="HVB477" s="502"/>
      <c r="HVC477" s="502"/>
      <c r="HVD477" s="502"/>
      <c r="HVE477" s="502"/>
      <c r="HVF477" s="502"/>
      <c r="HVG477" s="502"/>
      <c r="HVH477" s="502"/>
      <c r="HVI477" s="502"/>
      <c r="HVJ477" s="502"/>
      <c r="HVK477" s="502"/>
      <c r="HVL477" s="502"/>
      <c r="HVM477" s="502"/>
      <c r="HVN477" s="502"/>
      <c r="HVO477" s="502"/>
      <c r="HVP477" s="502"/>
      <c r="HVQ477" s="502"/>
      <c r="HVR477" s="502"/>
      <c r="HVS477" s="502"/>
      <c r="HVT477" s="502"/>
      <c r="HVU477" s="502"/>
      <c r="HVV477" s="502"/>
      <c r="HVW477" s="502"/>
      <c r="HVX477" s="502"/>
      <c r="HVY477" s="502"/>
      <c r="HVZ477" s="502"/>
      <c r="HWA477" s="502"/>
      <c r="HWB477" s="502"/>
      <c r="HWC477" s="502"/>
      <c r="HWD477" s="502"/>
      <c r="HWE477" s="502"/>
      <c r="HWF477" s="502"/>
      <c r="HWG477" s="502"/>
      <c r="HWH477" s="502"/>
      <c r="HWI477" s="502"/>
      <c r="HWJ477" s="502"/>
      <c r="HWK477" s="502"/>
      <c r="HWL477" s="502"/>
      <c r="HWM477" s="502"/>
      <c r="HWN477" s="502"/>
      <c r="HWO477" s="502"/>
      <c r="HWP477" s="502"/>
      <c r="HWQ477" s="502"/>
      <c r="HWR477" s="502"/>
      <c r="HWS477" s="502"/>
      <c r="HWT477" s="502"/>
      <c r="HWU477" s="502"/>
      <c r="HWV477" s="502"/>
      <c r="HWW477" s="502"/>
      <c r="HWX477" s="502"/>
      <c r="HWY477" s="502"/>
      <c r="HWZ477" s="502"/>
      <c r="HXA477" s="502"/>
      <c r="HXB477" s="502"/>
      <c r="HXC477" s="502"/>
      <c r="HXD477" s="502"/>
      <c r="HXE477" s="502"/>
      <c r="HXF477" s="502"/>
      <c r="HXG477" s="502"/>
      <c r="HXH477" s="502"/>
      <c r="HXI477" s="502"/>
      <c r="HXJ477" s="502"/>
      <c r="HXK477" s="502"/>
      <c r="HXL477" s="502"/>
      <c r="HXM477" s="502"/>
      <c r="HXN477" s="502"/>
      <c r="HXO477" s="502"/>
      <c r="HXP477" s="502"/>
      <c r="HXQ477" s="502"/>
      <c r="HXR477" s="502"/>
      <c r="HXS477" s="502"/>
      <c r="HXT477" s="502"/>
      <c r="HXU477" s="502"/>
      <c r="HXV477" s="502"/>
      <c r="HXW477" s="502"/>
      <c r="HXX477" s="502"/>
      <c r="HXY477" s="502"/>
      <c r="HXZ477" s="502"/>
      <c r="HYA477" s="502"/>
      <c r="HYB477" s="502"/>
      <c r="HYC477" s="502"/>
      <c r="HYD477" s="502"/>
      <c r="HYE477" s="502"/>
      <c r="HYF477" s="502"/>
      <c r="HYG477" s="502"/>
      <c r="HYH477" s="502"/>
      <c r="HYI477" s="502"/>
      <c r="HYJ477" s="502"/>
      <c r="HYK477" s="502"/>
      <c r="HYL477" s="502"/>
      <c r="HYM477" s="502"/>
      <c r="HYN477" s="502"/>
      <c r="HYO477" s="502"/>
      <c r="HYP477" s="502"/>
      <c r="HYQ477" s="502"/>
      <c r="HYR477" s="502"/>
      <c r="HYS477" s="502"/>
      <c r="HYT477" s="502"/>
      <c r="HYU477" s="502"/>
      <c r="HYV477" s="502"/>
      <c r="HYW477" s="502"/>
      <c r="HYX477" s="502"/>
      <c r="HYY477" s="502"/>
      <c r="HYZ477" s="502"/>
      <c r="HZA477" s="502"/>
      <c r="HZB477" s="502"/>
      <c r="HZC477" s="502"/>
      <c r="HZD477" s="502"/>
      <c r="HZE477" s="502"/>
      <c r="HZF477" s="502"/>
      <c r="HZG477" s="502"/>
      <c r="HZH477" s="502"/>
      <c r="HZI477" s="502"/>
      <c r="HZJ477" s="502"/>
      <c r="HZK477" s="502"/>
      <c r="HZL477" s="502"/>
      <c r="HZM477" s="502"/>
      <c r="HZN477" s="502"/>
      <c r="HZO477" s="502"/>
      <c r="HZP477" s="502"/>
      <c r="HZQ477" s="502"/>
      <c r="HZR477" s="502"/>
      <c r="HZS477" s="502"/>
      <c r="HZT477" s="502"/>
      <c r="HZU477" s="502"/>
      <c r="HZV477" s="502"/>
      <c r="HZW477" s="502"/>
      <c r="HZX477" s="502"/>
      <c r="HZY477" s="502"/>
      <c r="HZZ477" s="502"/>
      <c r="IAA477" s="502"/>
      <c r="IAB477" s="502"/>
      <c r="IAC477" s="502"/>
      <c r="IAD477" s="502"/>
      <c r="IAE477" s="502"/>
      <c r="IAF477" s="502"/>
      <c r="IAG477" s="502"/>
      <c r="IAH477" s="502"/>
      <c r="IAI477" s="502"/>
      <c r="IAJ477" s="502"/>
      <c r="IAK477" s="502"/>
      <c r="IAL477" s="502"/>
      <c r="IAM477" s="502"/>
      <c r="IAN477" s="502"/>
      <c r="IAO477" s="502"/>
      <c r="IAP477" s="502"/>
      <c r="IAQ477" s="502"/>
      <c r="IAR477" s="502"/>
      <c r="IAS477" s="502"/>
      <c r="IAT477" s="502"/>
      <c r="IAU477" s="502"/>
      <c r="IAV477" s="502"/>
      <c r="IAW477" s="502"/>
      <c r="IAX477" s="502"/>
      <c r="IAY477" s="502"/>
      <c r="IAZ477" s="502"/>
      <c r="IBA477" s="502"/>
      <c r="IBB477" s="502"/>
      <c r="IBC477" s="502"/>
      <c r="IBD477" s="502"/>
      <c r="IBE477" s="502"/>
      <c r="IBF477" s="502"/>
      <c r="IBG477" s="502"/>
      <c r="IBH477" s="502"/>
      <c r="IBI477" s="502"/>
      <c r="IBJ477" s="502"/>
      <c r="IBK477" s="502"/>
      <c r="IBL477" s="502"/>
      <c r="IBM477" s="502"/>
      <c r="IBN477" s="502"/>
      <c r="IBO477" s="502"/>
      <c r="IBP477" s="502"/>
      <c r="IBQ477" s="502"/>
      <c r="IBR477" s="502"/>
      <c r="IBS477" s="502"/>
      <c r="IBT477" s="502"/>
      <c r="IBU477" s="502"/>
      <c r="IBV477" s="502"/>
      <c r="IBW477" s="502"/>
      <c r="IBX477" s="502"/>
      <c r="IBY477" s="502"/>
      <c r="IBZ477" s="502"/>
      <c r="ICA477" s="502"/>
      <c r="ICB477" s="502"/>
      <c r="ICC477" s="502"/>
      <c r="ICD477" s="502"/>
      <c r="ICE477" s="502"/>
      <c r="ICF477" s="502"/>
      <c r="ICG477" s="502"/>
      <c r="ICH477" s="502"/>
      <c r="ICI477" s="502"/>
      <c r="ICJ477" s="502"/>
      <c r="ICK477" s="502"/>
      <c r="ICL477" s="502"/>
      <c r="ICM477" s="502"/>
      <c r="ICN477" s="502"/>
      <c r="ICO477" s="502"/>
      <c r="ICP477" s="502"/>
      <c r="ICQ477" s="502"/>
      <c r="ICR477" s="502"/>
      <c r="ICS477" s="502"/>
      <c r="ICT477" s="502"/>
      <c r="ICU477" s="502"/>
      <c r="ICV477" s="502"/>
      <c r="ICW477" s="502"/>
      <c r="ICX477" s="502"/>
      <c r="ICY477" s="502"/>
      <c r="ICZ477" s="502"/>
      <c r="IDA477" s="502"/>
      <c r="IDB477" s="502"/>
      <c r="IDC477" s="502"/>
      <c r="IDD477" s="502"/>
      <c r="IDE477" s="502"/>
      <c r="IDF477" s="502"/>
      <c r="IDG477" s="502"/>
      <c r="IDH477" s="502"/>
      <c r="IDI477" s="502"/>
      <c r="IDJ477" s="502"/>
      <c r="IDK477" s="502"/>
      <c r="IDL477" s="502"/>
      <c r="IDM477" s="502"/>
      <c r="IDN477" s="502"/>
      <c r="IDO477" s="502"/>
      <c r="IDP477" s="502"/>
      <c r="IDQ477" s="502"/>
      <c r="IDR477" s="502"/>
      <c r="IDS477" s="502"/>
      <c r="IDT477" s="502"/>
      <c r="IDU477" s="502"/>
      <c r="IDV477" s="502"/>
      <c r="IDW477" s="502"/>
      <c r="IDX477" s="502"/>
      <c r="IDY477" s="502"/>
      <c r="IDZ477" s="502"/>
      <c r="IEA477" s="502"/>
      <c r="IEB477" s="502"/>
      <c r="IEC477" s="502"/>
      <c r="IED477" s="502"/>
      <c r="IEE477" s="502"/>
      <c r="IEF477" s="502"/>
      <c r="IEG477" s="502"/>
      <c r="IEH477" s="502"/>
      <c r="IEI477" s="502"/>
      <c r="IEJ477" s="502"/>
      <c r="IEK477" s="502"/>
      <c r="IEL477" s="502"/>
      <c r="IEM477" s="502"/>
      <c r="IEN477" s="502"/>
      <c r="IEO477" s="502"/>
      <c r="IEP477" s="502"/>
      <c r="IEQ477" s="502"/>
      <c r="IER477" s="502"/>
      <c r="IES477" s="502"/>
      <c r="IET477" s="502"/>
      <c r="IEU477" s="502"/>
      <c r="IEV477" s="502"/>
      <c r="IEW477" s="502"/>
      <c r="IEX477" s="502"/>
      <c r="IEY477" s="502"/>
      <c r="IEZ477" s="502"/>
      <c r="IFA477" s="502"/>
      <c r="IFB477" s="502"/>
      <c r="IFC477" s="502"/>
      <c r="IFD477" s="502"/>
      <c r="IFE477" s="502"/>
      <c r="IFF477" s="502"/>
      <c r="IFG477" s="502"/>
      <c r="IFH477" s="502"/>
      <c r="IFI477" s="502"/>
      <c r="IFJ477" s="502"/>
      <c r="IFK477" s="502"/>
      <c r="IFL477" s="502"/>
      <c r="IFM477" s="502"/>
      <c r="IFN477" s="502"/>
      <c r="IFO477" s="502"/>
      <c r="IFP477" s="502"/>
      <c r="IFQ477" s="502"/>
      <c r="IFR477" s="502"/>
      <c r="IFS477" s="502"/>
      <c r="IFT477" s="502"/>
      <c r="IFU477" s="502"/>
      <c r="IFV477" s="502"/>
      <c r="IFW477" s="502"/>
      <c r="IFX477" s="502"/>
      <c r="IFY477" s="502"/>
      <c r="IFZ477" s="502"/>
      <c r="IGA477" s="502"/>
      <c r="IGB477" s="502"/>
      <c r="IGC477" s="502"/>
      <c r="IGD477" s="502"/>
      <c r="IGE477" s="502"/>
      <c r="IGF477" s="502"/>
      <c r="IGG477" s="502"/>
      <c r="IGH477" s="502"/>
      <c r="IGI477" s="502"/>
      <c r="IGJ477" s="502"/>
      <c r="IGK477" s="502"/>
      <c r="IGL477" s="502"/>
      <c r="IGM477" s="502"/>
      <c r="IGN477" s="502"/>
      <c r="IGO477" s="502"/>
      <c r="IGP477" s="502"/>
      <c r="IGQ477" s="502"/>
      <c r="IGR477" s="502"/>
      <c r="IGS477" s="502"/>
      <c r="IGT477" s="502"/>
      <c r="IGU477" s="502"/>
      <c r="IGV477" s="502"/>
      <c r="IGW477" s="502"/>
      <c r="IGX477" s="502"/>
      <c r="IGY477" s="502"/>
      <c r="IGZ477" s="502"/>
      <c r="IHA477" s="502"/>
      <c r="IHB477" s="502"/>
      <c r="IHC477" s="502"/>
      <c r="IHD477" s="502"/>
      <c r="IHE477" s="502"/>
      <c r="IHF477" s="502"/>
      <c r="IHG477" s="502"/>
      <c r="IHH477" s="502"/>
      <c r="IHI477" s="502"/>
      <c r="IHJ477" s="502"/>
      <c r="IHK477" s="502"/>
      <c r="IHL477" s="502"/>
      <c r="IHM477" s="502"/>
      <c r="IHN477" s="502"/>
      <c r="IHO477" s="502"/>
      <c r="IHP477" s="502"/>
      <c r="IHQ477" s="502"/>
      <c r="IHR477" s="502"/>
      <c r="IHS477" s="502"/>
      <c r="IHT477" s="502"/>
      <c r="IHU477" s="502"/>
      <c r="IHV477" s="502"/>
      <c r="IHW477" s="502"/>
      <c r="IHX477" s="502"/>
      <c r="IHY477" s="502"/>
      <c r="IHZ477" s="502"/>
      <c r="IIA477" s="502"/>
      <c r="IIB477" s="502"/>
      <c r="IIC477" s="502"/>
      <c r="IID477" s="502"/>
      <c r="IIE477" s="502"/>
      <c r="IIF477" s="502"/>
      <c r="IIG477" s="502"/>
      <c r="IIH477" s="502"/>
      <c r="III477" s="502"/>
      <c r="IIJ477" s="502"/>
      <c r="IIK477" s="502"/>
      <c r="IIL477" s="502"/>
      <c r="IIM477" s="502"/>
      <c r="IIN477" s="502"/>
      <c r="IIO477" s="502"/>
      <c r="IIP477" s="502"/>
      <c r="IIQ477" s="502"/>
      <c r="IIR477" s="502"/>
      <c r="IIS477" s="502"/>
      <c r="IIT477" s="502"/>
      <c r="IIU477" s="502"/>
      <c r="IIV477" s="502"/>
      <c r="IIW477" s="502"/>
      <c r="IIX477" s="502"/>
      <c r="IIY477" s="502"/>
      <c r="IIZ477" s="502"/>
      <c r="IJA477" s="502"/>
      <c r="IJB477" s="502"/>
      <c r="IJC477" s="502"/>
      <c r="IJD477" s="502"/>
      <c r="IJE477" s="502"/>
      <c r="IJF477" s="502"/>
      <c r="IJG477" s="502"/>
      <c r="IJH477" s="502"/>
      <c r="IJI477" s="502"/>
      <c r="IJJ477" s="502"/>
      <c r="IJK477" s="502"/>
      <c r="IJL477" s="502"/>
      <c r="IJM477" s="502"/>
      <c r="IJN477" s="502"/>
      <c r="IJO477" s="502"/>
      <c r="IJP477" s="502"/>
      <c r="IJQ477" s="502"/>
      <c r="IJR477" s="502"/>
      <c r="IJS477" s="502"/>
      <c r="IJT477" s="502"/>
      <c r="IJU477" s="502"/>
      <c r="IJV477" s="502"/>
      <c r="IJW477" s="502"/>
      <c r="IJX477" s="502"/>
      <c r="IJY477" s="502"/>
      <c r="IJZ477" s="502"/>
      <c r="IKA477" s="502"/>
      <c r="IKB477" s="502"/>
      <c r="IKC477" s="502"/>
      <c r="IKD477" s="502"/>
      <c r="IKE477" s="502"/>
      <c r="IKF477" s="502"/>
      <c r="IKG477" s="502"/>
      <c r="IKH477" s="502"/>
      <c r="IKI477" s="502"/>
      <c r="IKJ477" s="502"/>
      <c r="IKK477" s="502"/>
      <c r="IKL477" s="502"/>
      <c r="IKM477" s="502"/>
      <c r="IKN477" s="502"/>
      <c r="IKO477" s="502"/>
      <c r="IKP477" s="502"/>
      <c r="IKQ477" s="502"/>
      <c r="IKR477" s="502"/>
      <c r="IKS477" s="502"/>
      <c r="IKT477" s="502"/>
      <c r="IKU477" s="502"/>
      <c r="IKV477" s="502"/>
      <c r="IKW477" s="502"/>
      <c r="IKX477" s="502"/>
      <c r="IKY477" s="502"/>
      <c r="IKZ477" s="502"/>
      <c r="ILA477" s="502"/>
      <c r="ILB477" s="502"/>
      <c r="ILC477" s="502"/>
      <c r="ILD477" s="502"/>
      <c r="ILE477" s="502"/>
      <c r="ILF477" s="502"/>
      <c r="ILG477" s="502"/>
      <c r="ILH477" s="502"/>
      <c r="ILI477" s="502"/>
      <c r="ILJ477" s="502"/>
      <c r="ILK477" s="502"/>
      <c r="ILL477" s="502"/>
      <c r="ILM477" s="502"/>
      <c r="ILN477" s="502"/>
      <c r="ILO477" s="502"/>
      <c r="ILP477" s="502"/>
      <c r="ILQ477" s="502"/>
      <c r="ILR477" s="502"/>
      <c r="ILS477" s="502"/>
      <c r="ILT477" s="502"/>
      <c r="ILU477" s="502"/>
      <c r="ILV477" s="502"/>
      <c r="ILW477" s="502"/>
      <c r="ILX477" s="502"/>
      <c r="ILY477" s="502"/>
      <c r="ILZ477" s="502"/>
      <c r="IMA477" s="502"/>
      <c r="IMB477" s="502"/>
      <c r="IMC477" s="502"/>
      <c r="IMD477" s="502"/>
      <c r="IME477" s="502"/>
      <c r="IMF477" s="502"/>
      <c r="IMG477" s="502"/>
      <c r="IMH477" s="502"/>
      <c r="IMI477" s="502"/>
      <c r="IMJ477" s="502"/>
      <c r="IMK477" s="502"/>
      <c r="IML477" s="502"/>
      <c r="IMM477" s="502"/>
      <c r="IMN477" s="502"/>
      <c r="IMO477" s="502"/>
      <c r="IMP477" s="502"/>
      <c r="IMQ477" s="502"/>
      <c r="IMR477" s="502"/>
      <c r="IMS477" s="502"/>
      <c r="IMT477" s="502"/>
      <c r="IMU477" s="502"/>
      <c r="IMV477" s="502"/>
      <c r="IMW477" s="502"/>
      <c r="IMX477" s="502"/>
      <c r="IMY477" s="502"/>
      <c r="IMZ477" s="502"/>
      <c r="INA477" s="502"/>
      <c r="INB477" s="502"/>
      <c r="INC477" s="502"/>
      <c r="IND477" s="502"/>
      <c r="INE477" s="502"/>
      <c r="INF477" s="502"/>
      <c r="ING477" s="502"/>
      <c r="INH477" s="502"/>
      <c r="INI477" s="502"/>
      <c r="INJ477" s="502"/>
      <c r="INK477" s="502"/>
      <c r="INL477" s="502"/>
      <c r="INM477" s="502"/>
      <c r="INN477" s="502"/>
      <c r="INO477" s="502"/>
      <c r="INP477" s="502"/>
      <c r="INQ477" s="502"/>
      <c r="INR477" s="502"/>
      <c r="INS477" s="502"/>
      <c r="INT477" s="502"/>
      <c r="INU477" s="502"/>
      <c r="INV477" s="502"/>
      <c r="INW477" s="502"/>
      <c r="INX477" s="502"/>
      <c r="INY477" s="502"/>
      <c r="INZ477" s="502"/>
      <c r="IOA477" s="502"/>
      <c r="IOB477" s="502"/>
      <c r="IOC477" s="502"/>
      <c r="IOD477" s="502"/>
      <c r="IOE477" s="502"/>
      <c r="IOF477" s="502"/>
      <c r="IOG477" s="502"/>
      <c r="IOH477" s="502"/>
      <c r="IOI477" s="502"/>
      <c r="IOJ477" s="502"/>
      <c r="IOK477" s="502"/>
      <c r="IOL477" s="502"/>
      <c r="IOM477" s="502"/>
      <c r="ION477" s="502"/>
      <c r="IOO477" s="502"/>
      <c r="IOP477" s="502"/>
      <c r="IOQ477" s="502"/>
      <c r="IOR477" s="502"/>
      <c r="IOS477" s="502"/>
      <c r="IOT477" s="502"/>
      <c r="IOU477" s="502"/>
      <c r="IOV477" s="502"/>
      <c r="IOW477" s="502"/>
      <c r="IOX477" s="502"/>
      <c r="IOY477" s="502"/>
      <c r="IOZ477" s="502"/>
      <c r="IPA477" s="502"/>
      <c r="IPB477" s="502"/>
      <c r="IPC477" s="502"/>
      <c r="IPD477" s="502"/>
      <c r="IPE477" s="502"/>
      <c r="IPF477" s="502"/>
      <c r="IPG477" s="502"/>
      <c r="IPH477" s="502"/>
      <c r="IPI477" s="502"/>
      <c r="IPJ477" s="502"/>
      <c r="IPK477" s="502"/>
      <c r="IPL477" s="502"/>
      <c r="IPM477" s="502"/>
      <c r="IPN477" s="502"/>
      <c r="IPO477" s="502"/>
      <c r="IPP477" s="502"/>
      <c r="IPQ477" s="502"/>
      <c r="IPR477" s="502"/>
      <c r="IPS477" s="502"/>
      <c r="IPT477" s="502"/>
      <c r="IPU477" s="502"/>
      <c r="IPV477" s="502"/>
      <c r="IPW477" s="502"/>
      <c r="IPX477" s="502"/>
      <c r="IPY477" s="502"/>
      <c r="IPZ477" s="502"/>
      <c r="IQA477" s="502"/>
      <c r="IQB477" s="502"/>
      <c r="IQC477" s="502"/>
      <c r="IQD477" s="502"/>
      <c r="IQE477" s="502"/>
      <c r="IQF477" s="502"/>
      <c r="IQG477" s="502"/>
      <c r="IQH477" s="502"/>
      <c r="IQI477" s="502"/>
      <c r="IQJ477" s="502"/>
      <c r="IQK477" s="502"/>
      <c r="IQL477" s="502"/>
      <c r="IQM477" s="502"/>
      <c r="IQN477" s="502"/>
      <c r="IQO477" s="502"/>
      <c r="IQP477" s="502"/>
      <c r="IQQ477" s="502"/>
      <c r="IQR477" s="502"/>
      <c r="IQS477" s="502"/>
      <c r="IQT477" s="502"/>
      <c r="IQU477" s="502"/>
      <c r="IQV477" s="502"/>
      <c r="IQW477" s="502"/>
      <c r="IQX477" s="502"/>
      <c r="IQY477" s="502"/>
      <c r="IQZ477" s="502"/>
      <c r="IRA477" s="502"/>
      <c r="IRB477" s="502"/>
      <c r="IRC477" s="502"/>
      <c r="IRD477" s="502"/>
      <c r="IRE477" s="502"/>
      <c r="IRF477" s="502"/>
      <c r="IRG477" s="502"/>
      <c r="IRH477" s="502"/>
      <c r="IRI477" s="502"/>
      <c r="IRJ477" s="502"/>
      <c r="IRK477" s="502"/>
      <c r="IRL477" s="502"/>
      <c r="IRM477" s="502"/>
      <c r="IRN477" s="502"/>
      <c r="IRO477" s="502"/>
      <c r="IRP477" s="502"/>
      <c r="IRQ477" s="502"/>
      <c r="IRR477" s="502"/>
      <c r="IRS477" s="502"/>
      <c r="IRT477" s="502"/>
      <c r="IRU477" s="502"/>
      <c r="IRV477" s="502"/>
      <c r="IRW477" s="502"/>
      <c r="IRX477" s="502"/>
      <c r="IRY477" s="502"/>
      <c r="IRZ477" s="502"/>
      <c r="ISA477" s="502"/>
      <c r="ISB477" s="502"/>
      <c r="ISC477" s="502"/>
      <c r="ISD477" s="502"/>
      <c r="ISE477" s="502"/>
      <c r="ISF477" s="502"/>
      <c r="ISG477" s="502"/>
      <c r="ISH477" s="502"/>
      <c r="ISI477" s="502"/>
      <c r="ISJ477" s="502"/>
      <c r="ISK477" s="502"/>
      <c r="ISL477" s="502"/>
      <c r="ISM477" s="502"/>
      <c r="ISN477" s="502"/>
      <c r="ISO477" s="502"/>
      <c r="ISP477" s="502"/>
      <c r="ISQ477" s="502"/>
      <c r="ISR477" s="502"/>
      <c r="ISS477" s="502"/>
      <c r="IST477" s="502"/>
      <c r="ISU477" s="502"/>
      <c r="ISV477" s="502"/>
      <c r="ISW477" s="502"/>
      <c r="ISX477" s="502"/>
      <c r="ISY477" s="502"/>
      <c r="ISZ477" s="502"/>
      <c r="ITA477" s="502"/>
      <c r="ITB477" s="502"/>
      <c r="ITC477" s="502"/>
      <c r="ITD477" s="502"/>
      <c r="ITE477" s="502"/>
      <c r="ITF477" s="502"/>
      <c r="ITG477" s="502"/>
      <c r="ITH477" s="502"/>
      <c r="ITI477" s="502"/>
      <c r="ITJ477" s="502"/>
      <c r="ITK477" s="502"/>
      <c r="ITL477" s="502"/>
      <c r="ITM477" s="502"/>
      <c r="ITN477" s="502"/>
      <c r="ITO477" s="502"/>
      <c r="ITP477" s="502"/>
      <c r="ITQ477" s="502"/>
      <c r="ITR477" s="502"/>
      <c r="ITS477" s="502"/>
      <c r="ITT477" s="502"/>
      <c r="ITU477" s="502"/>
      <c r="ITV477" s="502"/>
      <c r="ITW477" s="502"/>
      <c r="ITX477" s="502"/>
      <c r="ITY477" s="502"/>
      <c r="ITZ477" s="502"/>
      <c r="IUA477" s="502"/>
      <c r="IUB477" s="502"/>
      <c r="IUC477" s="502"/>
      <c r="IUD477" s="502"/>
      <c r="IUE477" s="502"/>
      <c r="IUF477" s="502"/>
      <c r="IUG477" s="502"/>
      <c r="IUH477" s="502"/>
      <c r="IUI477" s="502"/>
      <c r="IUJ477" s="502"/>
      <c r="IUK477" s="502"/>
      <c r="IUL477" s="502"/>
      <c r="IUM477" s="502"/>
      <c r="IUN477" s="502"/>
      <c r="IUO477" s="502"/>
      <c r="IUP477" s="502"/>
      <c r="IUQ477" s="502"/>
      <c r="IUR477" s="502"/>
      <c r="IUS477" s="502"/>
      <c r="IUT477" s="502"/>
      <c r="IUU477" s="502"/>
      <c r="IUV477" s="502"/>
      <c r="IUW477" s="502"/>
      <c r="IUX477" s="502"/>
      <c r="IUY477" s="502"/>
      <c r="IUZ477" s="502"/>
      <c r="IVA477" s="502"/>
      <c r="IVB477" s="502"/>
      <c r="IVC477" s="502"/>
      <c r="IVD477" s="502"/>
      <c r="IVE477" s="502"/>
      <c r="IVF477" s="502"/>
      <c r="IVG477" s="502"/>
      <c r="IVH477" s="502"/>
      <c r="IVI477" s="502"/>
      <c r="IVJ477" s="502"/>
      <c r="IVK477" s="502"/>
      <c r="IVL477" s="502"/>
      <c r="IVM477" s="502"/>
      <c r="IVN477" s="502"/>
      <c r="IVO477" s="502"/>
      <c r="IVP477" s="502"/>
      <c r="IVQ477" s="502"/>
      <c r="IVR477" s="502"/>
      <c r="IVS477" s="502"/>
      <c r="IVT477" s="502"/>
      <c r="IVU477" s="502"/>
      <c r="IVV477" s="502"/>
      <c r="IVW477" s="502"/>
      <c r="IVX477" s="502"/>
      <c r="IVY477" s="502"/>
      <c r="IVZ477" s="502"/>
      <c r="IWA477" s="502"/>
      <c r="IWB477" s="502"/>
      <c r="IWC477" s="502"/>
      <c r="IWD477" s="502"/>
      <c r="IWE477" s="502"/>
      <c r="IWF477" s="502"/>
      <c r="IWG477" s="502"/>
      <c r="IWH477" s="502"/>
      <c r="IWI477" s="502"/>
      <c r="IWJ477" s="502"/>
      <c r="IWK477" s="502"/>
      <c r="IWL477" s="502"/>
      <c r="IWM477" s="502"/>
      <c r="IWN477" s="502"/>
      <c r="IWO477" s="502"/>
      <c r="IWP477" s="502"/>
      <c r="IWQ477" s="502"/>
      <c r="IWR477" s="502"/>
      <c r="IWS477" s="502"/>
      <c r="IWT477" s="502"/>
      <c r="IWU477" s="502"/>
      <c r="IWV477" s="502"/>
      <c r="IWW477" s="502"/>
      <c r="IWX477" s="502"/>
      <c r="IWY477" s="502"/>
      <c r="IWZ477" s="502"/>
      <c r="IXA477" s="502"/>
      <c r="IXB477" s="502"/>
      <c r="IXC477" s="502"/>
      <c r="IXD477" s="502"/>
      <c r="IXE477" s="502"/>
      <c r="IXF477" s="502"/>
      <c r="IXG477" s="502"/>
      <c r="IXH477" s="502"/>
      <c r="IXI477" s="502"/>
      <c r="IXJ477" s="502"/>
      <c r="IXK477" s="502"/>
      <c r="IXL477" s="502"/>
      <c r="IXM477" s="502"/>
      <c r="IXN477" s="502"/>
      <c r="IXO477" s="502"/>
      <c r="IXP477" s="502"/>
      <c r="IXQ477" s="502"/>
      <c r="IXR477" s="502"/>
      <c r="IXS477" s="502"/>
      <c r="IXT477" s="502"/>
      <c r="IXU477" s="502"/>
      <c r="IXV477" s="502"/>
      <c r="IXW477" s="502"/>
      <c r="IXX477" s="502"/>
      <c r="IXY477" s="502"/>
      <c r="IXZ477" s="502"/>
      <c r="IYA477" s="502"/>
      <c r="IYB477" s="502"/>
      <c r="IYC477" s="502"/>
      <c r="IYD477" s="502"/>
      <c r="IYE477" s="502"/>
      <c r="IYF477" s="502"/>
      <c r="IYG477" s="502"/>
      <c r="IYH477" s="502"/>
      <c r="IYI477" s="502"/>
      <c r="IYJ477" s="502"/>
      <c r="IYK477" s="502"/>
      <c r="IYL477" s="502"/>
      <c r="IYM477" s="502"/>
      <c r="IYN477" s="502"/>
      <c r="IYO477" s="502"/>
      <c r="IYP477" s="502"/>
      <c r="IYQ477" s="502"/>
      <c r="IYR477" s="502"/>
      <c r="IYS477" s="502"/>
      <c r="IYT477" s="502"/>
      <c r="IYU477" s="502"/>
      <c r="IYV477" s="502"/>
      <c r="IYW477" s="502"/>
      <c r="IYX477" s="502"/>
      <c r="IYY477" s="502"/>
      <c r="IYZ477" s="502"/>
      <c r="IZA477" s="502"/>
      <c r="IZB477" s="502"/>
      <c r="IZC477" s="502"/>
      <c r="IZD477" s="502"/>
      <c r="IZE477" s="502"/>
      <c r="IZF477" s="502"/>
      <c r="IZG477" s="502"/>
      <c r="IZH477" s="502"/>
      <c r="IZI477" s="502"/>
      <c r="IZJ477" s="502"/>
      <c r="IZK477" s="502"/>
      <c r="IZL477" s="502"/>
      <c r="IZM477" s="502"/>
      <c r="IZN477" s="502"/>
      <c r="IZO477" s="502"/>
      <c r="IZP477" s="502"/>
      <c r="IZQ477" s="502"/>
      <c r="IZR477" s="502"/>
      <c r="IZS477" s="502"/>
      <c r="IZT477" s="502"/>
      <c r="IZU477" s="502"/>
      <c r="IZV477" s="502"/>
      <c r="IZW477" s="502"/>
      <c r="IZX477" s="502"/>
      <c r="IZY477" s="502"/>
      <c r="IZZ477" s="502"/>
      <c r="JAA477" s="502"/>
      <c r="JAB477" s="502"/>
      <c r="JAC477" s="502"/>
      <c r="JAD477" s="502"/>
      <c r="JAE477" s="502"/>
      <c r="JAF477" s="502"/>
      <c r="JAG477" s="502"/>
      <c r="JAH477" s="502"/>
      <c r="JAI477" s="502"/>
      <c r="JAJ477" s="502"/>
      <c r="JAK477" s="502"/>
      <c r="JAL477" s="502"/>
      <c r="JAM477" s="502"/>
      <c r="JAN477" s="502"/>
      <c r="JAO477" s="502"/>
      <c r="JAP477" s="502"/>
      <c r="JAQ477" s="502"/>
      <c r="JAR477" s="502"/>
      <c r="JAS477" s="502"/>
      <c r="JAT477" s="502"/>
      <c r="JAU477" s="502"/>
      <c r="JAV477" s="502"/>
      <c r="JAW477" s="502"/>
      <c r="JAX477" s="502"/>
      <c r="JAY477" s="502"/>
      <c r="JAZ477" s="502"/>
      <c r="JBA477" s="502"/>
      <c r="JBB477" s="502"/>
      <c r="JBC477" s="502"/>
      <c r="JBD477" s="502"/>
      <c r="JBE477" s="502"/>
      <c r="JBF477" s="502"/>
      <c r="JBG477" s="502"/>
      <c r="JBH477" s="502"/>
      <c r="JBI477" s="502"/>
      <c r="JBJ477" s="502"/>
      <c r="JBK477" s="502"/>
      <c r="JBL477" s="502"/>
      <c r="JBM477" s="502"/>
      <c r="JBN477" s="502"/>
      <c r="JBO477" s="502"/>
      <c r="JBP477" s="502"/>
      <c r="JBQ477" s="502"/>
      <c r="JBR477" s="502"/>
      <c r="JBS477" s="502"/>
      <c r="JBT477" s="502"/>
      <c r="JBU477" s="502"/>
      <c r="JBV477" s="502"/>
      <c r="JBW477" s="502"/>
      <c r="JBX477" s="502"/>
      <c r="JBY477" s="502"/>
      <c r="JBZ477" s="502"/>
      <c r="JCA477" s="502"/>
      <c r="JCB477" s="502"/>
      <c r="JCC477" s="502"/>
      <c r="JCD477" s="502"/>
      <c r="JCE477" s="502"/>
      <c r="JCF477" s="502"/>
      <c r="JCG477" s="502"/>
      <c r="JCH477" s="502"/>
      <c r="JCI477" s="502"/>
      <c r="JCJ477" s="502"/>
      <c r="JCK477" s="502"/>
      <c r="JCL477" s="502"/>
      <c r="JCM477" s="502"/>
      <c r="JCN477" s="502"/>
      <c r="JCO477" s="502"/>
      <c r="JCP477" s="502"/>
      <c r="JCQ477" s="502"/>
      <c r="JCR477" s="502"/>
      <c r="JCS477" s="502"/>
      <c r="JCT477" s="502"/>
      <c r="JCU477" s="502"/>
      <c r="JCV477" s="502"/>
      <c r="JCW477" s="502"/>
      <c r="JCX477" s="502"/>
      <c r="JCY477" s="502"/>
      <c r="JCZ477" s="502"/>
      <c r="JDA477" s="502"/>
      <c r="JDB477" s="502"/>
      <c r="JDC477" s="502"/>
      <c r="JDD477" s="502"/>
      <c r="JDE477" s="502"/>
      <c r="JDF477" s="502"/>
      <c r="JDG477" s="502"/>
      <c r="JDH477" s="502"/>
      <c r="JDI477" s="502"/>
      <c r="JDJ477" s="502"/>
      <c r="JDK477" s="502"/>
      <c r="JDL477" s="502"/>
      <c r="JDM477" s="502"/>
      <c r="JDN477" s="502"/>
      <c r="JDO477" s="502"/>
      <c r="JDP477" s="502"/>
      <c r="JDQ477" s="502"/>
      <c r="JDR477" s="502"/>
      <c r="JDS477" s="502"/>
      <c r="JDT477" s="502"/>
      <c r="JDU477" s="502"/>
      <c r="JDV477" s="502"/>
      <c r="JDW477" s="502"/>
      <c r="JDX477" s="502"/>
      <c r="JDY477" s="502"/>
      <c r="JDZ477" s="502"/>
      <c r="JEA477" s="502"/>
      <c r="JEB477" s="502"/>
      <c r="JEC477" s="502"/>
      <c r="JED477" s="502"/>
      <c r="JEE477" s="502"/>
      <c r="JEF477" s="502"/>
      <c r="JEG477" s="502"/>
      <c r="JEH477" s="502"/>
      <c r="JEI477" s="502"/>
      <c r="JEJ477" s="502"/>
      <c r="JEK477" s="502"/>
      <c r="JEL477" s="502"/>
      <c r="JEM477" s="502"/>
      <c r="JEN477" s="502"/>
      <c r="JEO477" s="502"/>
      <c r="JEP477" s="502"/>
      <c r="JEQ477" s="502"/>
      <c r="JER477" s="502"/>
      <c r="JES477" s="502"/>
      <c r="JET477" s="502"/>
      <c r="JEU477" s="502"/>
      <c r="JEV477" s="502"/>
      <c r="JEW477" s="502"/>
      <c r="JEX477" s="502"/>
      <c r="JEY477" s="502"/>
      <c r="JEZ477" s="502"/>
      <c r="JFA477" s="502"/>
      <c r="JFB477" s="502"/>
      <c r="JFC477" s="502"/>
      <c r="JFD477" s="502"/>
      <c r="JFE477" s="502"/>
      <c r="JFF477" s="502"/>
      <c r="JFG477" s="502"/>
      <c r="JFH477" s="502"/>
      <c r="JFI477" s="502"/>
      <c r="JFJ477" s="502"/>
      <c r="JFK477" s="502"/>
      <c r="JFL477" s="502"/>
      <c r="JFM477" s="502"/>
      <c r="JFN477" s="502"/>
      <c r="JFO477" s="502"/>
      <c r="JFP477" s="502"/>
      <c r="JFQ477" s="502"/>
      <c r="JFR477" s="502"/>
      <c r="JFS477" s="502"/>
      <c r="JFT477" s="502"/>
      <c r="JFU477" s="502"/>
      <c r="JFV477" s="502"/>
      <c r="JFW477" s="502"/>
      <c r="JFX477" s="502"/>
      <c r="JFY477" s="502"/>
      <c r="JFZ477" s="502"/>
      <c r="JGA477" s="502"/>
      <c r="JGB477" s="502"/>
      <c r="JGC477" s="502"/>
      <c r="JGD477" s="502"/>
      <c r="JGE477" s="502"/>
      <c r="JGF477" s="502"/>
      <c r="JGG477" s="502"/>
      <c r="JGH477" s="502"/>
      <c r="JGI477" s="502"/>
      <c r="JGJ477" s="502"/>
      <c r="JGK477" s="502"/>
      <c r="JGL477" s="502"/>
      <c r="JGM477" s="502"/>
      <c r="JGN477" s="502"/>
      <c r="JGO477" s="502"/>
      <c r="JGP477" s="502"/>
      <c r="JGQ477" s="502"/>
      <c r="JGR477" s="502"/>
      <c r="JGS477" s="502"/>
      <c r="JGT477" s="502"/>
      <c r="JGU477" s="502"/>
      <c r="JGV477" s="502"/>
      <c r="JGW477" s="502"/>
      <c r="JGX477" s="502"/>
      <c r="JGY477" s="502"/>
      <c r="JGZ477" s="502"/>
      <c r="JHA477" s="502"/>
      <c r="JHB477" s="502"/>
      <c r="JHC477" s="502"/>
      <c r="JHD477" s="502"/>
      <c r="JHE477" s="502"/>
      <c r="JHF477" s="502"/>
      <c r="JHG477" s="502"/>
      <c r="JHH477" s="502"/>
      <c r="JHI477" s="502"/>
      <c r="JHJ477" s="502"/>
      <c r="JHK477" s="502"/>
      <c r="JHL477" s="502"/>
      <c r="JHM477" s="502"/>
      <c r="JHN477" s="502"/>
      <c r="JHO477" s="502"/>
      <c r="JHP477" s="502"/>
      <c r="JHQ477" s="502"/>
      <c r="JHR477" s="502"/>
      <c r="JHS477" s="502"/>
      <c r="JHT477" s="502"/>
      <c r="JHU477" s="502"/>
      <c r="JHV477" s="502"/>
      <c r="JHW477" s="502"/>
      <c r="JHX477" s="502"/>
      <c r="JHY477" s="502"/>
      <c r="JHZ477" s="502"/>
      <c r="JIA477" s="502"/>
      <c r="JIB477" s="502"/>
      <c r="JIC477" s="502"/>
      <c r="JID477" s="502"/>
      <c r="JIE477" s="502"/>
      <c r="JIF477" s="502"/>
      <c r="JIG477" s="502"/>
      <c r="JIH477" s="502"/>
      <c r="JII477" s="502"/>
      <c r="JIJ477" s="502"/>
      <c r="JIK477" s="502"/>
      <c r="JIL477" s="502"/>
      <c r="JIM477" s="502"/>
      <c r="JIN477" s="502"/>
      <c r="JIO477" s="502"/>
      <c r="JIP477" s="502"/>
      <c r="JIQ477" s="502"/>
      <c r="JIR477" s="502"/>
      <c r="JIS477" s="502"/>
      <c r="JIT477" s="502"/>
      <c r="JIU477" s="502"/>
      <c r="JIV477" s="502"/>
      <c r="JIW477" s="502"/>
      <c r="JIX477" s="502"/>
      <c r="JIY477" s="502"/>
      <c r="JIZ477" s="502"/>
      <c r="JJA477" s="502"/>
      <c r="JJB477" s="502"/>
      <c r="JJC477" s="502"/>
      <c r="JJD477" s="502"/>
      <c r="JJE477" s="502"/>
      <c r="JJF477" s="502"/>
      <c r="JJG477" s="502"/>
      <c r="JJH477" s="502"/>
      <c r="JJI477" s="502"/>
      <c r="JJJ477" s="502"/>
      <c r="JJK477" s="502"/>
      <c r="JJL477" s="502"/>
      <c r="JJM477" s="502"/>
      <c r="JJN477" s="502"/>
      <c r="JJO477" s="502"/>
      <c r="JJP477" s="502"/>
      <c r="JJQ477" s="502"/>
      <c r="JJR477" s="502"/>
      <c r="JJS477" s="502"/>
      <c r="JJT477" s="502"/>
      <c r="JJU477" s="502"/>
      <c r="JJV477" s="502"/>
      <c r="JJW477" s="502"/>
      <c r="JJX477" s="502"/>
      <c r="JJY477" s="502"/>
      <c r="JJZ477" s="502"/>
      <c r="JKA477" s="502"/>
      <c r="JKB477" s="502"/>
      <c r="JKC477" s="502"/>
      <c r="JKD477" s="502"/>
      <c r="JKE477" s="502"/>
      <c r="JKF477" s="502"/>
      <c r="JKG477" s="502"/>
      <c r="JKH477" s="502"/>
      <c r="JKI477" s="502"/>
      <c r="JKJ477" s="502"/>
      <c r="JKK477" s="502"/>
      <c r="JKL477" s="502"/>
      <c r="JKM477" s="502"/>
      <c r="JKN477" s="502"/>
      <c r="JKO477" s="502"/>
      <c r="JKP477" s="502"/>
      <c r="JKQ477" s="502"/>
      <c r="JKR477" s="502"/>
      <c r="JKS477" s="502"/>
      <c r="JKT477" s="502"/>
      <c r="JKU477" s="502"/>
      <c r="JKV477" s="502"/>
      <c r="JKW477" s="502"/>
      <c r="JKX477" s="502"/>
      <c r="JKY477" s="502"/>
      <c r="JKZ477" s="502"/>
      <c r="JLA477" s="502"/>
      <c r="JLB477" s="502"/>
      <c r="JLC477" s="502"/>
      <c r="JLD477" s="502"/>
      <c r="JLE477" s="502"/>
      <c r="JLF477" s="502"/>
      <c r="JLG477" s="502"/>
      <c r="JLH477" s="502"/>
      <c r="JLI477" s="502"/>
      <c r="JLJ477" s="502"/>
      <c r="JLK477" s="502"/>
      <c r="JLL477" s="502"/>
      <c r="JLM477" s="502"/>
      <c r="JLN477" s="502"/>
      <c r="JLO477" s="502"/>
      <c r="JLP477" s="502"/>
      <c r="JLQ477" s="502"/>
      <c r="JLR477" s="502"/>
      <c r="JLS477" s="502"/>
      <c r="JLT477" s="502"/>
      <c r="JLU477" s="502"/>
      <c r="JLV477" s="502"/>
      <c r="JLW477" s="502"/>
      <c r="JLX477" s="502"/>
      <c r="JLY477" s="502"/>
      <c r="JLZ477" s="502"/>
      <c r="JMA477" s="502"/>
      <c r="JMB477" s="502"/>
      <c r="JMC477" s="502"/>
      <c r="JMD477" s="502"/>
      <c r="JME477" s="502"/>
      <c r="JMF477" s="502"/>
      <c r="JMG477" s="502"/>
      <c r="JMH477" s="502"/>
      <c r="JMI477" s="502"/>
      <c r="JMJ477" s="502"/>
      <c r="JMK477" s="502"/>
      <c r="JML477" s="502"/>
      <c r="JMM477" s="502"/>
      <c r="JMN477" s="502"/>
      <c r="JMO477" s="502"/>
      <c r="JMP477" s="502"/>
      <c r="JMQ477" s="502"/>
      <c r="JMR477" s="502"/>
      <c r="JMS477" s="502"/>
      <c r="JMT477" s="502"/>
      <c r="JMU477" s="502"/>
      <c r="JMV477" s="502"/>
      <c r="JMW477" s="502"/>
      <c r="JMX477" s="502"/>
      <c r="JMY477" s="502"/>
      <c r="JMZ477" s="502"/>
      <c r="JNA477" s="502"/>
      <c r="JNB477" s="502"/>
      <c r="JNC477" s="502"/>
      <c r="JND477" s="502"/>
      <c r="JNE477" s="502"/>
      <c r="JNF477" s="502"/>
      <c r="JNG477" s="502"/>
      <c r="JNH477" s="502"/>
      <c r="JNI477" s="502"/>
      <c r="JNJ477" s="502"/>
      <c r="JNK477" s="502"/>
      <c r="JNL477" s="502"/>
      <c r="JNM477" s="502"/>
      <c r="JNN477" s="502"/>
      <c r="JNO477" s="502"/>
      <c r="JNP477" s="502"/>
      <c r="JNQ477" s="502"/>
      <c r="JNR477" s="502"/>
      <c r="JNS477" s="502"/>
      <c r="JNT477" s="502"/>
      <c r="JNU477" s="502"/>
      <c r="JNV477" s="502"/>
      <c r="JNW477" s="502"/>
      <c r="JNX477" s="502"/>
      <c r="JNY477" s="502"/>
      <c r="JNZ477" s="502"/>
      <c r="JOA477" s="502"/>
      <c r="JOB477" s="502"/>
      <c r="JOC477" s="502"/>
      <c r="JOD477" s="502"/>
      <c r="JOE477" s="502"/>
      <c r="JOF477" s="502"/>
      <c r="JOG477" s="502"/>
      <c r="JOH477" s="502"/>
      <c r="JOI477" s="502"/>
      <c r="JOJ477" s="502"/>
      <c r="JOK477" s="502"/>
      <c r="JOL477" s="502"/>
      <c r="JOM477" s="502"/>
      <c r="JON477" s="502"/>
      <c r="JOO477" s="502"/>
      <c r="JOP477" s="502"/>
      <c r="JOQ477" s="502"/>
      <c r="JOR477" s="502"/>
      <c r="JOS477" s="502"/>
      <c r="JOT477" s="502"/>
      <c r="JOU477" s="502"/>
      <c r="JOV477" s="502"/>
      <c r="JOW477" s="502"/>
      <c r="JOX477" s="502"/>
      <c r="JOY477" s="502"/>
      <c r="JOZ477" s="502"/>
      <c r="JPA477" s="502"/>
      <c r="JPB477" s="502"/>
      <c r="JPC477" s="502"/>
      <c r="JPD477" s="502"/>
      <c r="JPE477" s="502"/>
      <c r="JPF477" s="502"/>
      <c r="JPG477" s="502"/>
      <c r="JPH477" s="502"/>
      <c r="JPI477" s="502"/>
      <c r="JPJ477" s="502"/>
      <c r="JPK477" s="502"/>
      <c r="JPL477" s="502"/>
      <c r="JPM477" s="502"/>
      <c r="JPN477" s="502"/>
      <c r="JPO477" s="502"/>
      <c r="JPP477" s="502"/>
      <c r="JPQ477" s="502"/>
      <c r="JPR477" s="502"/>
      <c r="JPS477" s="502"/>
      <c r="JPT477" s="502"/>
      <c r="JPU477" s="502"/>
      <c r="JPV477" s="502"/>
      <c r="JPW477" s="502"/>
      <c r="JPX477" s="502"/>
      <c r="JPY477" s="502"/>
      <c r="JPZ477" s="502"/>
      <c r="JQA477" s="502"/>
      <c r="JQB477" s="502"/>
      <c r="JQC477" s="502"/>
      <c r="JQD477" s="502"/>
      <c r="JQE477" s="502"/>
      <c r="JQF477" s="502"/>
      <c r="JQG477" s="502"/>
      <c r="JQH477" s="502"/>
      <c r="JQI477" s="502"/>
      <c r="JQJ477" s="502"/>
      <c r="JQK477" s="502"/>
      <c r="JQL477" s="502"/>
      <c r="JQM477" s="502"/>
      <c r="JQN477" s="502"/>
      <c r="JQO477" s="502"/>
      <c r="JQP477" s="502"/>
      <c r="JQQ477" s="502"/>
      <c r="JQR477" s="502"/>
      <c r="JQS477" s="502"/>
      <c r="JQT477" s="502"/>
      <c r="JQU477" s="502"/>
      <c r="JQV477" s="502"/>
      <c r="JQW477" s="502"/>
      <c r="JQX477" s="502"/>
      <c r="JQY477" s="502"/>
      <c r="JQZ477" s="502"/>
      <c r="JRA477" s="502"/>
      <c r="JRB477" s="502"/>
      <c r="JRC477" s="502"/>
      <c r="JRD477" s="502"/>
      <c r="JRE477" s="502"/>
      <c r="JRF477" s="502"/>
      <c r="JRG477" s="502"/>
      <c r="JRH477" s="502"/>
      <c r="JRI477" s="502"/>
      <c r="JRJ477" s="502"/>
      <c r="JRK477" s="502"/>
      <c r="JRL477" s="502"/>
      <c r="JRM477" s="502"/>
      <c r="JRN477" s="502"/>
      <c r="JRO477" s="502"/>
      <c r="JRP477" s="502"/>
      <c r="JRQ477" s="502"/>
      <c r="JRR477" s="502"/>
      <c r="JRS477" s="502"/>
      <c r="JRT477" s="502"/>
      <c r="JRU477" s="502"/>
      <c r="JRV477" s="502"/>
      <c r="JRW477" s="502"/>
      <c r="JRX477" s="502"/>
      <c r="JRY477" s="502"/>
      <c r="JRZ477" s="502"/>
      <c r="JSA477" s="502"/>
      <c r="JSB477" s="502"/>
      <c r="JSC477" s="502"/>
      <c r="JSD477" s="502"/>
      <c r="JSE477" s="502"/>
      <c r="JSF477" s="502"/>
      <c r="JSG477" s="502"/>
      <c r="JSH477" s="502"/>
      <c r="JSI477" s="502"/>
      <c r="JSJ477" s="502"/>
      <c r="JSK477" s="502"/>
      <c r="JSL477" s="502"/>
      <c r="JSM477" s="502"/>
      <c r="JSN477" s="502"/>
      <c r="JSO477" s="502"/>
      <c r="JSP477" s="502"/>
      <c r="JSQ477" s="502"/>
      <c r="JSR477" s="502"/>
      <c r="JSS477" s="502"/>
      <c r="JST477" s="502"/>
      <c r="JSU477" s="502"/>
      <c r="JSV477" s="502"/>
      <c r="JSW477" s="502"/>
      <c r="JSX477" s="502"/>
      <c r="JSY477" s="502"/>
      <c r="JSZ477" s="502"/>
      <c r="JTA477" s="502"/>
      <c r="JTB477" s="502"/>
      <c r="JTC477" s="502"/>
      <c r="JTD477" s="502"/>
      <c r="JTE477" s="502"/>
      <c r="JTF477" s="502"/>
      <c r="JTG477" s="502"/>
      <c r="JTH477" s="502"/>
      <c r="JTI477" s="502"/>
      <c r="JTJ477" s="502"/>
      <c r="JTK477" s="502"/>
      <c r="JTL477" s="502"/>
      <c r="JTM477" s="502"/>
      <c r="JTN477" s="502"/>
      <c r="JTO477" s="502"/>
      <c r="JTP477" s="502"/>
      <c r="JTQ477" s="502"/>
      <c r="JTR477" s="502"/>
      <c r="JTS477" s="502"/>
      <c r="JTT477" s="502"/>
      <c r="JTU477" s="502"/>
      <c r="JTV477" s="502"/>
      <c r="JTW477" s="502"/>
      <c r="JTX477" s="502"/>
      <c r="JTY477" s="502"/>
      <c r="JTZ477" s="502"/>
      <c r="JUA477" s="502"/>
      <c r="JUB477" s="502"/>
      <c r="JUC477" s="502"/>
      <c r="JUD477" s="502"/>
      <c r="JUE477" s="502"/>
      <c r="JUF477" s="502"/>
      <c r="JUG477" s="502"/>
      <c r="JUH477" s="502"/>
      <c r="JUI477" s="502"/>
      <c r="JUJ477" s="502"/>
      <c r="JUK477" s="502"/>
      <c r="JUL477" s="502"/>
      <c r="JUM477" s="502"/>
      <c r="JUN477" s="502"/>
      <c r="JUO477" s="502"/>
      <c r="JUP477" s="502"/>
      <c r="JUQ477" s="502"/>
      <c r="JUR477" s="502"/>
      <c r="JUS477" s="502"/>
      <c r="JUT477" s="502"/>
      <c r="JUU477" s="502"/>
      <c r="JUV477" s="502"/>
      <c r="JUW477" s="502"/>
      <c r="JUX477" s="502"/>
      <c r="JUY477" s="502"/>
      <c r="JUZ477" s="502"/>
      <c r="JVA477" s="502"/>
      <c r="JVB477" s="502"/>
      <c r="JVC477" s="502"/>
      <c r="JVD477" s="502"/>
      <c r="JVE477" s="502"/>
      <c r="JVF477" s="502"/>
      <c r="JVG477" s="502"/>
      <c r="JVH477" s="502"/>
      <c r="JVI477" s="502"/>
      <c r="JVJ477" s="502"/>
      <c r="JVK477" s="502"/>
      <c r="JVL477" s="502"/>
      <c r="JVM477" s="502"/>
      <c r="JVN477" s="502"/>
      <c r="JVO477" s="502"/>
      <c r="JVP477" s="502"/>
      <c r="JVQ477" s="502"/>
      <c r="JVR477" s="502"/>
      <c r="JVS477" s="502"/>
      <c r="JVT477" s="502"/>
      <c r="JVU477" s="502"/>
      <c r="JVV477" s="502"/>
      <c r="JVW477" s="502"/>
      <c r="JVX477" s="502"/>
      <c r="JVY477" s="502"/>
      <c r="JVZ477" s="502"/>
      <c r="JWA477" s="502"/>
      <c r="JWB477" s="502"/>
      <c r="JWC477" s="502"/>
      <c r="JWD477" s="502"/>
      <c r="JWE477" s="502"/>
      <c r="JWF477" s="502"/>
      <c r="JWG477" s="502"/>
      <c r="JWH477" s="502"/>
      <c r="JWI477" s="502"/>
      <c r="JWJ477" s="502"/>
      <c r="JWK477" s="502"/>
      <c r="JWL477" s="502"/>
      <c r="JWM477" s="502"/>
      <c r="JWN477" s="502"/>
      <c r="JWO477" s="502"/>
      <c r="JWP477" s="502"/>
      <c r="JWQ477" s="502"/>
      <c r="JWR477" s="502"/>
      <c r="JWS477" s="502"/>
      <c r="JWT477" s="502"/>
      <c r="JWU477" s="502"/>
      <c r="JWV477" s="502"/>
      <c r="JWW477" s="502"/>
      <c r="JWX477" s="502"/>
      <c r="JWY477" s="502"/>
      <c r="JWZ477" s="502"/>
      <c r="JXA477" s="502"/>
      <c r="JXB477" s="502"/>
      <c r="JXC477" s="502"/>
      <c r="JXD477" s="502"/>
      <c r="JXE477" s="502"/>
      <c r="JXF477" s="502"/>
      <c r="JXG477" s="502"/>
      <c r="JXH477" s="502"/>
      <c r="JXI477" s="502"/>
      <c r="JXJ477" s="502"/>
      <c r="JXK477" s="502"/>
      <c r="JXL477" s="502"/>
      <c r="JXM477" s="502"/>
      <c r="JXN477" s="502"/>
      <c r="JXO477" s="502"/>
      <c r="JXP477" s="502"/>
      <c r="JXQ477" s="502"/>
      <c r="JXR477" s="502"/>
      <c r="JXS477" s="502"/>
      <c r="JXT477" s="502"/>
      <c r="JXU477" s="502"/>
      <c r="JXV477" s="502"/>
      <c r="JXW477" s="502"/>
      <c r="JXX477" s="502"/>
      <c r="JXY477" s="502"/>
      <c r="JXZ477" s="502"/>
      <c r="JYA477" s="502"/>
      <c r="JYB477" s="502"/>
      <c r="JYC477" s="502"/>
      <c r="JYD477" s="502"/>
      <c r="JYE477" s="502"/>
      <c r="JYF477" s="502"/>
      <c r="JYG477" s="502"/>
      <c r="JYH477" s="502"/>
      <c r="JYI477" s="502"/>
      <c r="JYJ477" s="502"/>
      <c r="JYK477" s="502"/>
      <c r="JYL477" s="502"/>
      <c r="JYM477" s="502"/>
      <c r="JYN477" s="502"/>
      <c r="JYO477" s="502"/>
      <c r="JYP477" s="502"/>
      <c r="JYQ477" s="502"/>
      <c r="JYR477" s="502"/>
      <c r="JYS477" s="502"/>
      <c r="JYT477" s="502"/>
      <c r="JYU477" s="502"/>
      <c r="JYV477" s="502"/>
      <c r="JYW477" s="502"/>
      <c r="JYX477" s="502"/>
      <c r="JYY477" s="502"/>
      <c r="JYZ477" s="502"/>
      <c r="JZA477" s="502"/>
      <c r="JZB477" s="502"/>
      <c r="JZC477" s="502"/>
      <c r="JZD477" s="502"/>
      <c r="JZE477" s="502"/>
      <c r="JZF477" s="502"/>
      <c r="JZG477" s="502"/>
      <c r="JZH477" s="502"/>
      <c r="JZI477" s="502"/>
      <c r="JZJ477" s="502"/>
      <c r="JZK477" s="502"/>
      <c r="JZL477" s="502"/>
      <c r="JZM477" s="502"/>
      <c r="JZN477" s="502"/>
      <c r="JZO477" s="502"/>
      <c r="JZP477" s="502"/>
      <c r="JZQ477" s="502"/>
      <c r="JZR477" s="502"/>
      <c r="JZS477" s="502"/>
      <c r="JZT477" s="502"/>
      <c r="JZU477" s="502"/>
      <c r="JZV477" s="502"/>
      <c r="JZW477" s="502"/>
      <c r="JZX477" s="502"/>
      <c r="JZY477" s="502"/>
      <c r="JZZ477" s="502"/>
      <c r="KAA477" s="502"/>
      <c r="KAB477" s="502"/>
      <c r="KAC477" s="502"/>
      <c r="KAD477" s="502"/>
      <c r="KAE477" s="502"/>
      <c r="KAF477" s="502"/>
      <c r="KAG477" s="502"/>
      <c r="KAH477" s="502"/>
      <c r="KAI477" s="502"/>
      <c r="KAJ477" s="502"/>
      <c r="KAK477" s="502"/>
      <c r="KAL477" s="502"/>
      <c r="KAM477" s="502"/>
      <c r="KAN477" s="502"/>
      <c r="KAO477" s="502"/>
      <c r="KAP477" s="502"/>
      <c r="KAQ477" s="502"/>
      <c r="KAR477" s="502"/>
      <c r="KAS477" s="502"/>
      <c r="KAT477" s="502"/>
      <c r="KAU477" s="502"/>
      <c r="KAV477" s="502"/>
      <c r="KAW477" s="502"/>
      <c r="KAX477" s="502"/>
      <c r="KAY477" s="502"/>
      <c r="KAZ477" s="502"/>
      <c r="KBA477" s="502"/>
      <c r="KBB477" s="502"/>
      <c r="KBC477" s="502"/>
      <c r="KBD477" s="502"/>
      <c r="KBE477" s="502"/>
      <c r="KBF477" s="502"/>
      <c r="KBG477" s="502"/>
      <c r="KBH477" s="502"/>
      <c r="KBI477" s="502"/>
      <c r="KBJ477" s="502"/>
      <c r="KBK477" s="502"/>
      <c r="KBL477" s="502"/>
      <c r="KBM477" s="502"/>
      <c r="KBN477" s="502"/>
      <c r="KBO477" s="502"/>
      <c r="KBP477" s="502"/>
      <c r="KBQ477" s="502"/>
      <c r="KBR477" s="502"/>
      <c r="KBS477" s="502"/>
      <c r="KBT477" s="502"/>
      <c r="KBU477" s="502"/>
      <c r="KBV477" s="502"/>
      <c r="KBW477" s="502"/>
      <c r="KBX477" s="502"/>
      <c r="KBY477" s="502"/>
      <c r="KBZ477" s="502"/>
      <c r="KCA477" s="502"/>
      <c r="KCB477" s="502"/>
      <c r="KCC477" s="502"/>
      <c r="KCD477" s="502"/>
      <c r="KCE477" s="502"/>
      <c r="KCF477" s="502"/>
      <c r="KCG477" s="502"/>
      <c r="KCH477" s="502"/>
      <c r="KCI477" s="502"/>
      <c r="KCJ477" s="502"/>
      <c r="KCK477" s="502"/>
      <c r="KCL477" s="502"/>
      <c r="KCM477" s="502"/>
      <c r="KCN477" s="502"/>
      <c r="KCO477" s="502"/>
      <c r="KCP477" s="502"/>
      <c r="KCQ477" s="502"/>
      <c r="KCR477" s="502"/>
      <c r="KCS477" s="502"/>
      <c r="KCT477" s="502"/>
      <c r="KCU477" s="502"/>
      <c r="KCV477" s="502"/>
      <c r="KCW477" s="502"/>
      <c r="KCX477" s="502"/>
      <c r="KCY477" s="502"/>
      <c r="KCZ477" s="502"/>
      <c r="KDA477" s="502"/>
      <c r="KDB477" s="502"/>
      <c r="KDC477" s="502"/>
      <c r="KDD477" s="502"/>
      <c r="KDE477" s="502"/>
      <c r="KDF477" s="502"/>
      <c r="KDG477" s="502"/>
      <c r="KDH477" s="502"/>
      <c r="KDI477" s="502"/>
      <c r="KDJ477" s="502"/>
      <c r="KDK477" s="502"/>
      <c r="KDL477" s="502"/>
      <c r="KDM477" s="502"/>
      <c r="KDN477" s="502"/>
      <c r="KDO477" s="502"/>
      <c r="KDP477" s="502"/>
      <c r="KDQ477" s="502"/>
      <c r="KDR477" s="502"/>
      <c r="KDS477" s="502"/>
      <c r="KDT477" s="502"/>
      <c r="KDU477" s="502"/>
      <c r="KDV477" s="502"/>
      <c r="KDW477" s="502"/>
      <c r="KDX477" s="502"/>
      <c r="KDY477" s="502"/>
      <c r="KDZ477" s="502"/>
      <c r="KEA477" s="502"/>
      <c r="KEB477" s="502"/>
      <c r="KEC477" s="502"/>
      <c r="KED477" s="502"/>
      <c r="KEE477" s="502"/>
      <c r="KEF477" s="502"/>
      <c r="KEG477" s="502"/>
      <c r="KEH477" s="502"/>
      <c r="KEI477" s="502"/>
      <c r="KEJ477" s="502"/>
      <c r="KEK477" s="502"/>
      <c r="KEL477" s="502"/>
      <c r="KEM477" s="502"/>
      <c r="KEN477" s="502"/>
      <c r="KEO477" s="502"/>
      <c r="KEP477" s="502"/>
      <c r="KEQ477" s="502"/>
      <c r="KER477" s="502"/>
      <c r="KES477" s="502"/>
      <c r="KET477" s="502"/>
      <c r="KEU477" s="502"/>
      <c r="KEV477" s="502"/>
      <c r="KEW477" s="502"/>
      <c r="KEX477" s="502"/>
      <c r="KEY477" s="502"/>
      <c r="KEZ477" s="502"/>
      <c r="KFA477" s="502"/>
      <c r="KFB477" s="502"/>
      <c r="KFC477" s="502"/>
      <c r="KFD477" s="502"/>
      <c r="KFE477" s="502"/>
      <c r="KFF477" s="502"/>
      <c r="KFG477" s="502"/>
      <c r="KFH477" s="502"/>
      <c r="KFI477" s="502"/>
      <c r="KFJ477" s="502"/>
      <c r="KFK477" s="502"/>
      <c r="KFL477" s="502"/>
      <c r="KFM477" s="502"/>
      <c r="KFN477" s="502"/>
      <c r="KFO477" s="502"/>
      <c r="KFP477" s="502"/>
      <c r="KFQ477" s="502"/>
      <c r="KFR477" s="502"/>
      <c r="KFS477" s="502"/>
      <c r="KFT477" s="502"/>
      <c r="KFU477" s="502"/>
      <c r="KFV477" s="502"/>
      <c r="KFW477" s="502"/>
      <c r="KFX477" s="502"/>
      <c r="KFY477" s="502"/>
      <c r="KFZ477" s="502"/>
      <c r="KGA477" s="502"/>
      <c r="KGB477" s="502"/>
      <c r="KGC477" s="502"/>
      <c r="KGD477" s="502"/>
      <c r="KGE477" s="502"/>
      <c r="KGF477" s="502"/>
      <c r="KGG477" s="502"/>
      <c r="KGH477" s="502"/>
      <c r="KGI477" s="502"/>
      <c r="KGJ477" s="502"/>
      <c r="KGK477" s="502"/>
      <c r="KGL477" s="502"/>
      <c r="KGM477" s="502"/>
      <c r="KGN477" s="502"/>
      <c r="KGO477" s="502"/>
      <c r="KGP477" s="502"/>
      <c r="KGQ477" s="502"/>
      <c r="KGR477" s="502"/>
      <c r="KGS477" s="502"/>
      <c r="KGT477" s="502"/>
      <c r="KGU477" s="502"/>
      <c r="KGV477" s="502"/>
      <c r="KGW477" s="502"/>
      <c r="KGX477" s="502"/>
      <c r="KGY477" s="502"/>
      <c r="KGZ477" s="502"/>
      <c r="KHA477" s="502"/>
      <c r="KHB477" s="502"/>
      <c r="KHC477" s="502"/>
      <c r="KHD477" s="502"/>
      <c r="KHE477" s="502"/>
      <c r="KHF477" s="502"/>
      <c r="KHG477" s="502"/>
      <c r="KHH477" s="502"/>
      <c r="KHI477" s="502"/>
      <c r="KHJ477" s="502"/>
      <c r="KHK477" s="502"/>
      <c r="KHL477" s="502"/>
      <c r="KHM477" s="502"/>
      <c r="KHN477" s="502"/>
      <c r="KHO477" s="502"/>
      <c r="KHP477" s="502"/>
      <c r="KHQ477" s="502"/>
      <c r="KHR477" s="502"/>
      <c r="KHS477" s="502"/>
      <c r="KHT477" s="502"/>
      <c r="KHU477" s="502"/>
      <c r="KHV477" s="502"/>
      <c r="KHW477" s="502"/>
      <c r="KHX477" s="502"/>
      <c r="KHY477" s="502"/>
      <c r="KHZ477" s="502"/>
      <c r="KIA477" s="502"/>
      <c r="KIB477" s="502"/>
      <c r="KIC477" s="502"/>
      <c r="KID477" s="502"/>
      <c r="KIE477" s="502"/>
      <c r="KIF477" s="502"/>
      <c r="KIG477" s="502"/>
      <c r="KIH477" s="502"/>
      <c r="KII477" s="502"/>
      <c r="KIJ477" s="502"/>
      <c r="KIK477" s="502"/>
      <c r="KIL477" s="502"/>
      <c r="KIM477" s="502"/>
      <c r="KIN477" s="502"/>
      <c r="KIO477" s="502"/>
      <c r="KIP477" s="502"/>
      <c r="KIQ477" s="502"/>
      <c r="KIR477" s="502"/>
      <c r="KIS477" s="502"/>
      <c r="KIT477" s="502"/>
      <c r="KIU477" s="502"/>
      <c r="KIV477" s="502"/>
      <c r="KIW477" s="502"/>
      <c r="KIX477" s="502"/>
      <c r="KIY477" s="502"/>
      <c r="KIZ477" s="502"/>
      <c r="KJA477" s="502"/>
      <c r="KJB477" s="502"/>
      <c r="KJC477" s="502"/>
      <c r="KJD477" s="502"/>
      <c r="KJE477" s="502"/>
      <c r="KJF477" s="502"/>
      <c r="KJG477" s="502"/>
      <c r="KJH477" s="502"/>
      <c r="KJI477" s="502"/>
      <c r="KJJ477" s="502"/>
      <c r="KJK477" s="502"/>
      <c r="KJL477" s="502"/>
      <c r="KJM477" s="502"/>
      <c r="KJN477" s="502"/>
      <c r="KJO477" s="502"/>
      <c r="KJP477" s="502"/>
      <c r="KJQ477" s="502"/>
      <c r="KJR477" s="502"/>
      <c r="KJS477" s="502"/>
      <c r="KJT477" s="502"/>
      <c r="KJU477" s="502"/>
      <c r="KJV477" s="502"/>
      <c r="KJW477" s="502"/>
      <c r="KJX477" s="502"/>
      <c r="KJY477" s="502"/>
      <c r="KJZ477" s="502"/>
      <c r="KKA477" s="502"/>
      <c r="KKB477" s="502"/>
      <c r="KKC477" s="502"/>
      <c r="KKD477" s="502"/>
      <c r="KKE477" s="502"/>
      <c r="KKF477" s="502"/>
      <c r="KKG477" s="502"/>
      <c r="KKH477" s="502"/>
      <c r="KKI477" s="502"/>
      <c r="KKJ477" s="502"/>
      <c r="KKK477" s="502"/>
      <c r="KKL477" s="502"/>
      <c r="KKM477" s="502"/>
      <c r="KKN477" s="502"/>
      <c r="KKO477" s="502"/>
      <c r="KKP477" s="502"/>
      <c r="KKQ477" s="502"/>
      <c r="KKR477" s="502"/>
      <c r="KKS477" s="502"/>
      <c r="KKT477" s="502"/>
      <c r="KKU477" s="502"/>
      <c r="KKV477" s="502"/>
      <c r="KKW477" s="502"/>
      <c r="KKX477" s="502"/>
      <c r="KKY477" s="502"/>
      <c r="KKZ477" s="502"/>
      <c r="KLA477" s="502"/>
      <c r="KLB477" s="502"/>
      <c r="KLC477" s="502"/>
      <c r="KLD477" s="502"/>
      <c r="KLE477" s="502"/>
      <c r="KLF477" s="502"/>
      <c r="KLG477" s="502"/>
      <c r="KLH477" s="502"/>
      <c r="KLI477" s="502"/>
      <c r="KLJ477" s="502"/>
      <c r="KLK477" s="502"/>
      <c r="KLL477" s="502"/>
      <c r="KLM477" s="502"/>
      <c r="KLN477" s="502"/>
      <c r="KLO477" s="502"/>
      <c r="KLP477" s="502"/>
      <c r="KLQ477" s="502"/>
      <c r="KLR477" s="502"/>
      <c r="KLS477" s="502"/>
      <c r="KLT477" s="502"/>
      <c r="KLU477" s="502"/>
      <c r="KLV477" s="502"/>
      <c r="KLW477" s="502"/>
      <c r="KLX477" s="502"/>
      <c r="KLY477" s="502"/>
      <c r="KLZ477" s="502"/>
      <c r="KMA477" s="502"/>
      <c r="KMB477" s="502"/>
      <c r="KMC477" s="502"/>
      <c r="KMD477" s="502"/>
      <c r="KME477" s="502"/>
      <c r="KMF477" s="502"/>
      <c r="KMG477" s="502"/>
      <c r="KMH477" s="502"/>
      <c r="KMI477" s="502"/>
      <c r="KMJ477" s="502"/>
      <c r="KMK477" s="502"/>
      <c r="KML477" s="502"/>
      <c r="KMM477" s="502"/>
      <c r="KMN477" s="502"/>
      <c r="KMO477" s="502"/>
      <c r="KMP477" s="502"/>
      <c r="KMQ477" s="502"/>
      <c r="KMR477" s="502"/>
      <c r="KMS477" s="502"/>
      <c r="KMT477" s="502"/>
      <c r="KMU477" s="502"/>
      <c r="KMV477" s="502"/>
      <c r="KMW477" s="502"/>
      <c r="KMX477" s="502"/>
      <c r="KMY477" s="502"/>
      <c r="KMZ477" s="502"/>
      <c r="KNA477" s="502"/>
      <c r="KNB477" s="502"/>
      <c r="KNC477" s="502"/>
      <c r="KND477" s="502"/>
      <c r="KNE477" s="502"/>
      <c r="KNF477" s="502"/>
      <c r="KNG477" s="502"/>
      <c r="KNH477" s="502"/>
      <c r="KNI477" s="502"/>
      <c r="KNJ477" s="502"/>
      <c r="KNK477" s="502"/>
      <c r="KNL477" s="502"/>
      <c r="KNM477" s="502"/>
      <c r="KNN477" s="502"/>
      <c r="KNO477" s="502"/>
      <c r="KNP477" s="502"/>
      <c r="KNQ477" s="502"/>
      <c r="KNR477" s="502"/>
      <c r="KNS477" s="502"/>
      <c r="KNT477" s="502"/>
      <c r="KNU477" s="502"/>
      <c r="KNV477" s="502"/>
      <c r="KNW477" s="502"/>
      <c r="KNX477" s="502"/>
      <c r="KNY477" s="502"/>
      <c r="KNZ477" s="502"/>
      <c r="KOA477" s="502"/>
      <c r="KOB477" s="502"/>
      <c r="KOC477" s="502"/>
      <c r="KOD477" s="502"/>
      <c r="KOE477" s="502"/>
      <c r="KOF477" s="502"/>
      <c r="KOG477" s="502"/>
      <c r="KOH477" s="502"/>
      <c r="KOI477" s="502"/>
      <c r="KOJ477" s="502"/>
      <c r="KOK477" s="502"/>
      <c r="KOL477" s="502"/>
      <c r="KOM477" s="502"/>
      <c r="KON477" s="502"/>
      <c r="KOO477" s="502"/>
      <c r="KOP477" s="502"/>
      <c r="KOQ477" s="502"/>
      <c r="KOR477" s="502"/>
      <c r="KOS477" s="502"/>
      <c r="KOT477" s="502"/>
      <c r="KOU477" s="502"/>
      <c r="KOV477" s="502"/>
      <c r="KOW477" s="502"/>
      <c r="KOX477" s="502"/>
      <c r="KOY477" s="502"/>
      <c r="KOZ477" s="502"/>
      <c r="KPA477" s="502"/>
      <c r="KPB477" s="502"/>
      <c r="KPC477" s="502"/>
      <c r="KPD477" s="502"/>
      <c r="KPE477" s="502"/>
      <c r="KPF477" s="502"/>
      <c r="KPG477" s="502"/>
      <c r="KPH477" s="502"/>
      <c r="KPI477" s="502"/>
      <c r="KPJ477" s="502"/>
      <c r="KPK477" s="502"/>
      <c r="KPL477" s="502"/>
      <c r="KPM477" s="502"/>
      <c r="KPN477" s="502"/>
      <c r="KPO477" s="502"/>
      <c r="KPP477" s="502"/>
      <c r="KPQ477" s="502"/>
      <c r="KPR477" s="502"/>
      <c r="KPS477" s="502"/>
      <c r="KPT477" s="502"/>
      <c r="KPU477" s="502"/>
      <c r="KPV477" s="502"/>
      <c r="KPW477" s="502"/>
      <c r="KPX477" s="502"/>
      <c r="KPY477" s="502"/>
      <c r="KPZ477" s="502"/>
      <c r="KQA477" s="502"/>
      <c r="KQB477" s="502"/>
      <c r="KQC477" s="502"/>
      <c r="KQD477" s="502"/>
      <c r="KQE477" s="502"/>
      <c r="KQF477" s="502"/>
      <c r="KQG477" s="502"/>
      <c r="KQH477" s="502"/>
      <c r="KQI477" s="502"/>
      <c r="KQJ477" s="502"/>
      <c r="KQK477" s="502"/>
      <c r="KQL477" s="502"/>
      <c r="KQM477" s="502"/>
      <c r="KQN477" s="502"/>
      <c r="KQO477" s="502"/>
      <c r="KQP477" s="502"/>
      <c r="KQQ477" s="502"/>
      <c r="KQR477" s="502"/>
      <c r="KQS477" s="502"/>
      <c r="KQT477" s="502"/>
      <c r="KQU477" s="502"/>
      <c r="KQV477" s="502"/>
      <c r="KQW477" s="502"/>
      <c r="KQX477" s="502"/>
      <c r="KQY477" s="502"/>
      <c r="KQZ477" s="502"/>
      <c r="KRA477" s="502"/>
      <c r="KRB477" s="502"/>
      <c r="KRC477" s="502"/>
      <c r="KRD477" s="502"/>
      <c r="KRE477" s="502"/>
      <c r="KRF477" s="502"/>
      <c r="KRG477" s="502"/>
      <c r="KRH477" s="502"/>
      <c r="KRI477" s="502"/>
      <c r="KRJ477" s="502"/>
      <c r="KRK477" s="502"/>
      <c r="KRL477" s="502"/>
      <c r="KRM477" s="502"/>
      <c r="KRN477" s="502"/>
      <c r="KRO477" s="502"/>
      <c r="KRP477" s="502"/>
      <c r="KRQ477" s="502"/>
      <c r="KRR477" s="502"/>
      <c r="KRS477" s="502"/>
      <c r="KRT477" s="502"/>
      <c r="KRU477" s="502"/>
      <c r="KRV477" s="502"/>
      <c r="KRW477" s="502"/>
      <c r="KRX477" s="502"/>
      <c r="KRY477" s="502"/>
      <c r="KRZ477" s="502"/>
      <c r="KSA477" s="502"/>
      <c r="KSB477" s="502"/>
      <c r="KSC477" s="502"/>
      <c r="KSD477" s="502"/>
      <c r="KSE477" s="502"/>
      <c r="KSF477" s="502"/>
      <c r="KSG477" s="502"/>
      <c r="KSH477" s="502"/>
      <c r="KSI477" s="502"/>
      <c r="KSJ477" s="502"/>
      <c r="KSK477" s="502"/>
      <c r="KSL477" s="502"/>
      <c r="KSM477" s="502"/>
      <c r="KSN477" s="502"/>
      <c r="KSO477" s="502"/>
      <c r="KSP477" s="502"/>
      <c r="KSQ477" s="502"/>
      <c r="KSR477" s="502"/>
      <c r="KSS477" s="502"/>
      <c r="KST477" s="502"/>
      <c r="KSU477" s="502"/>
      <c r="KSV477" s="502"/>
      <c r="KSW477" s="502"/>
      <c r="KSX477" s="502"/>
      <c r="KSY477" s="502"/>
      <c r="KSZ477" s="502"/>
      <c r="KTA477" s="502"/>
      <c r="KTB477" s="502"/>
      <c r="KTC477" s="502"/>
      <c r="KTD477" s="502"/>
      <c r="KTE477" s="502"/>
      <c r="KTF477" s="502"/>
      <c r="KTG477" s="502"/>
      <c r="KTH477" s="502"/>
      <c r="KTI477" s="502"/>
      <c r="KTJ477" s="502"/>
      <c r="KTK477" s="502"/>
      <c r="KTL477" s="502"/>
      <c r="KTM477" s="502"/>
      <c r="KTN477" s="502"/>
      <c r="KTO477" s="502"/>
      <c r="KTP477" s="502"/>
      <c r="KTQ477" s="502"/>
      <c r="KTR477" s="502"/>
      <c r="KTS477" s="502"/>
      <c r="KTT477" s="502"/>
      <c r="KTU477" s="502"/>
      <c r="KTV477" s="502"/>
      <c r="KTW477" s="502"/>
      <c r="KTX477" s="502"/>
      <c r="KTY477" s="502"/>
      <c r="KTZ477" s="502"/>
      <c r="KUA477" s="502"/>
      <c r="KUB477" s="502"/>
      <c r="KUC477" s="502"/>
      <c r="KUD477" s="502"/>
      <c r="KUE477" s="502"/>
      <c r="KUF477" s="502"/>
      <c r="KUG477" s="502"/>
      <c r="KUH477" s="502"/>
      <c r="KUI477" s="502"/>
      <c r="KUJ477" s="502"/>
      <c r="KUK477" s="502"/>
      <c r="KUL477" s="502"/>
      <c r="KUM477" s="502"/>
      <c r="KUN477" s="502"/>
      <c r="KUO477" s="502"/>
      <c r="KUP477" s="502"/>
      <c r="KUQ477" s="502"/>
      <c r="KUR477" s="502"/>
      <c r="KUS477" s="502"/>
      <c r="KUT477" s="502"/>
      <c r="KUU477" s="502"/>
      <c r="KUV477" s="502"/>
      <c r="KUW477" s="502"/>
      <c r="KUX477" s="502"/>
      <c r="KUY477" s="502"/>
      <c r="KUZ477" s="502"/>
      <c r="KVA477" s="502"/>
      <c r="KVB477" s="502"/>
      <c r="KVC477" s="502"/>
      <c r="KVD477" s="502"/>
      <c r="KVE477" s="502"/>
      <c r="KVF477" s="502"/>
      <c r="KVG477" s="502"/>
      <c r="KVH477" s="502"/>
      <c r="KVI477" s="502"/>
      <c r="KVJ477" s="502"/>
      <c r="KVK477" s="502"/>
      <c r="KVL477" s="502"/>
      <c r="KVM477" s="502"/>
      <c r="KVN477" s="502"/>
      <c r="KVO477" s="502"/>
      <c r="KVP477" s="502"/>
      <c r="KVQ477" s="502"/>
      <c r="KVR477" s="502"/>
      <c r="KVS477" s="502"/>
      <c r="KVT477" s="502"/>
      <c r="KVU477" s="502"/>
      <c r="KVV477" s="502"/>
      <c r="KVW477" s="502"/>
      <c r="KVX477" s="502"/>
      <c r="KVY477" s="502"/>
      <c r="KVZ477" s="502"/>
      <c r="KWA477" s="502"/>
      <c r="KWB477" s="502"/>
      <c r="KWC477" s="502"/>
      <c r="KWD477" s="502"/>
      <c r="KWE477" s="502"/>
      <c r="KWF477" s="502"/>
      <c r="KWG477" s="502"/>
      <c r="KWH477" s="502"/>
      <c r="KWI477" s="502"/>
      <c r="KWJ477" s="502"/>
      <c r="KWK477" s="502"/>
      <c r="KWL477" s="502"/>
      <c r="KWM477" s="502"/>
      <c r="KWN477" s="502"/>
      <c r="KWO477" s="502"/>
      <c r="KWP477" s="502"/>
      <c r="KWQ477" s="502"/>
      <c r="KWR477" s="502"/>
      <c r="KWS477" s="502"/>
      <c r="KWT477" s="502"/>
      <c r="KWU477" s="502"/>
      <c r="KWV477" s="502"/>
      <c r="KWW477" s="502"/>
      <c r="KWX477" s="502"/>
      <c r="KWY477" s="502"/>
      <c r="KWZ477" s="502"/>
      <c r="KXA477" s="502"/>
      <c r="KXB477" s="502"/>
      <c r="KXC477" s="502"/>
      <c r="KXD477" s="502"/>
      <c r="KXE477" s="502"/>
      <c r="KXF477" s="502"/>
      <c r="KXG477" s="502"/>
      <c r="KXH477" s="502"/>
      <c r="KXI477" s="502"/>
      <c r="KXJ477" s="502"/>
      <c r="KXK477" s="502"/>
      <c r="KXL477" s="502"/>
      <c r="KXM477" s="502"/>
      <c r="KXN477" s="502"/>
      <c r="KXO477" s="502"/>
      <c r="KXP477" s="502"/>
      <c r="KXQ477" s="502"/>
      <c r="KXR477" s="502"/>
      <c r="KXS477" s="502"/>
      <c r="KXT477" s="502"/>
      <c r="KXU477" s="502"/>
      <c r="KXV477" s="502"/>
      <c r="KXW477" s="502"/>
      <c r="KXX477" s="502"/>
      <c r="KXY477" s="502"/>
      <c r="KXZ477" s="502"/>
      <c r="KYA477" s="502"/>
      <c r="KYB477" s="502"/>
      <c r="KYC477" s="502"/>
      <c r="KYD477" s="502"/>
      <c r="KYE477" s="502"/>
      <c r="KYF477" s="502"/>
      <c r="KYG477" s="502"/>
      <c r="KYH477" s="502"/>
      <c r="KYI477" s="502"/>
      <c r="KYJ477" s="502"/>
      <c r="KYK477" s="502"/>
      <c r="KYL477" s="502"/>
      <c r="KYM477" s="502"/>
      <c r="KYN477" s="502"/>
      <c r="KYO477" s="502"/>
      <c r="KYP477" s="502"/>
      <c r="KYQ477" s="502"/>
      <c r="KYR477" s="502"/>
      <c r="KYS477" s="502"/>
      <c r="KYT477" s="502"/>
      <c r="KYU477" s="502"/>
      <c r="KYV477" s="502"/>
      <c r="KYW477" s="502"/>
      <c r="KYX477" s="502"/>
      <c r="KYY477" s="502"/>
      <c r="KYZ477" s="502"/>
      <c r="KZA477" s="502"/>
      <c r="KZB477" s="502"/>
      <c r="KZC477" s="502"/>
      <c r="KZD477" s="502"/>
      <c r="KZE477" s="502"/>
      <c r="KZF477" s="502"/>
      <c r="KZG477" s="502"/>
      <c r="KZH477" s="502"/>
      <c r="KZI477" s="502"/>
      <c r="KZJ477" s="502"/>
      <c r="KZK477" s="502"/>
      <c r="KZL477" s="502"/>
      <c r="KZM477" s="502"/>
      <c r="KZN477" s="502"/>
      <c r="KZO477" s="502"/>
      <c r="KZP477" s="502"/>
      <c r="KZQ477" s="502"/>
      <c r="KZR477" s="502"/>
      <c r="KZS477" s="502"/>
      <c r="KZT477" s="502"/>
      <c r="KZU477" s="502"/>
      <c r="KZV477" s="502"/>
      <c r="KZW477" s="502"/>
      <c r="KZX477" s="502"/>
      <c r="KZY477" s="502"/>
      <c r="KZZ477" s="502"/>
      <c r="LAA477" s="502"/>
      <c r="LAB477" s="502"/>
      <c r="LAC477" s="502"/>
      <c r="LAD477" s="502"/>
      <c r="LAE477" s="502"/>
      <c r="LAF477" s="502"/>
      <c r="LAG477" s="502"/>
      <c r="LAH477" s="502"/>
      <c r="LAI477" s="502"/>
      <c r="LAJ477" s="502"/>
      <c r="LAK477" s="502"/>
      <c r="LAL477" s="502"/>
      <c r="LAM477" s="502"/>
      <c r="LAN477" s="502"/>
      <c r="LAO477" s="502"/>
      <c r="LAP477" s="502"/>
      <c r="LAQ477" s="502"/>
      <c r="LAR477" s="502"/>
      <c r="LAS477" s="502"/>
      <c r="LAT477" s="502"/>
      <c r="LAU477" s="502"/>
      <c r="LAV477" s="502"/>
      <c r="LAW477" s="502"/>
      <c r="LAX477" s="502"/>
      <c r="LAY477" s="502"/>
      <c r="LAZ477" s="502"/>
      <c r="LBA477" s="502"/>
      <c r="LBB477" s="502"/>
      <c r="LBC477" s="502"/>
      <c r="LBD477" s="502"/>
      <c r="LBE477" s="502"/>
      <c r="LBF477" s="502"/>
      <c r="LBG477" s="502"/>
      <c r="LBH477" s="502"/>
      <c r="LBI477" s="502"/>
      <c r="LBJ477" s="502"/>
      <c r="LBK477" s="502"/>
      <c r="LBL477" s="502"/>
      <c r="LBM477" s="502"/>
      <c r="LBN477" s="502"/>
      <c r="LBO477" s="502"/>
      <c r="LBP477" s="502"/>
      <c r="LBQ477" s="502"/>
      <c r="LBR477" s="502"/>
      <c r="LBS477" s="502"/>
      <c r="LBT477" s="502"/>
      <c r="LBU477" s="502"/>
      <c r="LBV477" s="502"/>
      <c r="LBW477" s="502"/>
      <c r="LBX477" s="502"/>
      <c r="LBY477" s="502"/>
      <c r="LBZ477" s="502"/>
      <c r="LCA477" s="502"/>
      <c r="LCB477" s="502"/>
      <c r="LCC477" s="502"/>
      <c r="LCD477" s="502"/>
      <c r="LCE477" s="502"/>
      <c r="LCF477" s="502"/>
      <c r="LCG477" s="502"/>
      <c r="LCH477" s="502"/>
      <c r="LCI477" s="502"/>
      <c r="LCJ477" s="502"/>
      <c r="LCK477" s="502"/>
      <c r="LCL477" s="502"/>
      <c r="LCM477" s="502"/>
      <c r="LCN477" s="502"/>
      <c r="LCO477" s="502"/>
      <c r="LCP477" s="502"/>
      <c r="LCQ477" s="502"/>
      <c r="LCR477" s="502"/>
      <c r="LCS477" s="502"/>
      <c r="LCT477" s="502"/>
      <c r="LCU477" s="502"/>
      <c r="LCV477" s="502"/>
      <c r="LCW477" s="502"/>
      <c r="LCX477" s="502"/>
      <c r="LCY477" s="502"/>
      <c r="LCZ477" s="502"/>
      <c r="LDA477" s="502"/>
      <c r="LDB477" s="502"/>
      <c r="LDC477" s="502"/>
      <c r="LDD477" s="502"/>
      <c r="LDE477" s="502"/>
      <c r="LDF477" s="502"/>
      <c r="LDG477" s="502"/>
      <c r="LDH477" s="502"/>
      <c r="LDI477" s="502"/>
      <c r="LDJ477" s="502"/>
      <c r="LDK477" s="502"/>
      <c r="LDL477" s="502"/>
      <c r="LDM477" s="502"/>
      <c r="LDN477" s="502"/>
      <c r="LDO477" s="502"/>
      <c r="LDP477" s="502"/>
      <c r="LDQ477" s="502"/>
      <c r="LDR477" s="502"/>
      <c r="LDS477" s="502"/>
      <c r="LDT477" s="502"/>
      <c r="LDU477" s="502"/>
      <c r="LDV477" s="502"/>
      <c r="LDW477" s="502"/>
      <c r="LDX477" s="502"/>
      <c r="LDY477" s="502"/>
      <c r="LDZ477" s="502"/>
      <c r="LEA477" s="502"/>
      <c r="LEB477" s="502"/>
      <c r="LEC477" s="502"/>
      <c r="LED477" s="502"/>
      <c r="LEE477" s="502"/>
      <c r="LEF477" s="502"/>
      <c r="LEG477" s="502"/>
      <c r="LEH477" s="502"/>
      <c r="LEI477" s="502"/>
      <c r="LEJ477" s="502"/>
      <c r="LEK477" s="502"/>
      <c r="LEL477" s="502"/>
      <c r="LEM477" s="502"/>
      <c r="LEN477" s="502"/>
      <c r="LEO477" s="502"/>
      <c r="LEP477" s="502"/>
      <c r="LEQ477" s="502"/>
      <c r="LER477" s="502"/>
      <c r="LES477" s="502"/>
      <c r="LET477" s="502"/>
      <c r="LEU477" s="502"/>
      <c r="LEV477" s="502"/>
      <c r="LEW477" s="502"/>
      <c r="LEX477" s="502"/>
      <c r="LEY477" s="502"/>
      <c r="LEZ477" s="502"/>
      <c r="LFA477" s="502"/>
      <c r="LFB477" s="502"/>
      <c r="LFC477" s="502"/>
      <c r="LFD477" s="502"/>
      <c r="LFE477" s="502"/>
      <c r="LFF477" s="502"/>
      <c r="LFG477" s="502"/>
      <c r="LFH477" s="502"/>
      <c r="LFI477" s="502"/>
      <c r="LFJ477" s="502"/>
      <c r="LFK477" s="502"/>
      <c r="LFL477" s="502"/>
      <c r="LFM477" s="502"/>
      <c r="LFN477" s="502"/>
      <c r="LFO477" s="502"/>
      <c r="LFP477" s="502"/>
      <c r="LFQ477" s="502"/>
      <c r="LFR477" s="502"/>
      <c r="LFS477" s="502"/>
      <c r="LFT477" s="502"/>
      <c r="LFU477" s="502"/>
      <c r="LFV477" s="502"/>
      <c r="LFW477" s="502"/>
      <c r="LFX477" s="502"/>
      <c r="LFY477" s="502"/>
      <c r="LFZ477" s="502"/>
      <c r="LGA477" s="502"/>
      <c r="LGB477" s="502"/>
      <c r="LGC477" s="502"/>
      <c r="LGD477" s="502"/>
      <c r="LGE477" s="502"/>
      <c r="LGF477" s="502"/>
      <c r="LGG477" s="502"/>
      <c r="LGH477" s="502"/>
      <c r="LGI477" s="502"/>
      <c r="LGJ477" s="502"/>
      <c r="LGK477" s="502"/>
      <c r="LGL477" s="502"/>
      <c r="LGM477" s="502"/>
      <c r="LGN477" s="502"/>
      <c r="LGO477" s="502"/>
      <c r="LGP477" s="502"/>
      <c r="LGQ477" s="502"/>
      <c r="LGR477" s="502"/>
      <c r="LGS477" s="502"/>
      <c r="LGT477" s="502"/>
      <c r="LGU477" s="502"/>
      <c r="LGV477" s="502"/>
      <c r="LGW477" s="502"/>
      <c r="LGX477" s="502"/>
      <c r="LGY477" s="502"/>
      <c r="LGZ477" s="502"/>
      <c r="LHA477" s="502"/>
      <c r="LHB477" s="502"/>
      <c r="LHC477" s="502"/>
      <c r="LHD477" s="502"/>
      <c r="LHE477" s="502"/>
      <c r="LHF477" s="502"/>
      <c r="LHG477" s="502"/>
      <c r="LHH477" s="502"/>
      <c r="LHI477" s="502"/>
      <c r="LHJ477" s="502"/>
      <c r="LHK477" s="502"/>
      <c r="LHL477" s="502"/>
      <c r="LHM477" s="502"/>
      <c r="LHN477" s="502"/>
      <c r="LHO477" s="502"/>
      <c r="LHP477" s="502"/>
      <c r="LHQ477" s="502"/>
      <c r="LHR477" s="502"/>
      <c r="LHS477" s="502"/>
      <c r="LHT477" s="502"/>
      <c r="LHU477" s="502"/>
      <c r="LHV477" s="502"/>
      <c r="LHW477" s="502"/>
      <c r="LHX477" s="502"/>
      <c r="LHY477" s="502"/>
      <c r="LHZ477" s="502"/>
      <c r="LIA477" s="502"/>
      <c r="LIB477" s="502"/>
      <c r="LIC477" s="502"/>
      <c r="LID477" s="502"/>
      <c r="LIE477" s="502"/>
      <c r="LIF477" s="502"/>
      <c r="LIG477" s="502"/>
      <c r="LIH477" s="502"/>
      <c r="LII477" s="502"/>
      <c r="LIJ477" s="502"/>
      <c r="LIK477" s="502"/>
      <c r="LIL477" s="502"/>
      <c r="LIM477" s="502"/>
      <c r="LIN477" s="502"/>
      <c r="LIO477" s="502"/>
      <c r="LIP477" s="502"/>
      <c r="LIQ477" s="502"/>
      <c r="LIR477" s="502"/>
      <c r="LIS477" s="502"/>
      <c r="LIT477" s="502"/>
      <c r="LIU477" s="502"/>
      <c r="LIV477" s="502"/>
      <c r="LIW477" s="502"/>
      <c r="LIX477" s="502"/>
      <c r="LIY477" s="502"/>
      <c r="LIZ477" s="502"/>
      <c r="LJA477" s="502"/>
      <c r="LJB477" s="502"/>
      <c r="LJC477" s="502"/>
      <c r="LJD477" s="502"/>
      <c r="LJE477" s="502"/>
      <c r="LJF477" s="502"/>
      <c r="LJG477" s="502"/>
      <c r="LJH477" s="502"/>
      <c r="LJI477" s="502"/>
      <c r="LJJ477" s="502"/>
      <c r="LJK477" s="502"/>
      <c r="LJL477" s="502"/>
      <c r="LJM477" s="502"/>
      <c r="LJN477" s="502"/>
      <c r="LJO477" s="502"/>
      <c r="LJP477" s="502"/>
      <c r="LJQ477" s="502"/>
      <c r="LJR477" s="502"/>
      <c r="LJS477" s="502"/>
      <c r="LJT477" s="502"/>
      <c r="LJU477" s="502"/>
      <c r="LJV477" s="502"/>
      <c r="LJW477" s="502"/>
      <c r="LJX477" s="502"/>
      <c r="LJY477" s="502"/>
      <c r="LJZ477" s="502"/>
      <c r="LKA477" s="502"/>
      <c r="LKB477" s="502"/>
      <c r="LKC477" s="502"/>
      <c r="LKD477" s="502"/>
      <c r="LKE477" s="502"/>
      <c r="LKF477" s="502"/>
      <c r="LKG477" s="502"/>
      <c r="LKH477" s="502"/>
      <c r="LKI477" s="502"/>
      <c r="LKJ477" s="502"/>
      <c r="LKK477" s="502"/>
      <c r="LKL477" s="502"/>
      <c r="LKM477" s="502"/>
      <c r="LKN477" s="502"/>
      <c r="LKO477" s="502"/>
      <c r="LKP477" s="502"/>
      <c r="LKQ477" s="502"/>
      <c r="LKR477" s="502"/>
      <c r="LKS477" s="502"/>
      <c r="LKT477" s="502"/>
      <c r="LKU477" s="502"/>
      <c r="LKV477" s="502"/>
      <c r="LKW477" s="502"/>
      <c r="LKX477" s="502"/>
      <c r="LKY477" s="502"/>
      <c r="LKZ477" s="502"/>
      <c r="LLA477" s="502"/>
      <c r="LLB477" s="502"/>
      <c r="LLC477" s="502"/>
      <c r="LLD477" s="502"/>
      <c r="LLE477" s="502"/>
      <c r="LLF477" s="502"/>
      <c r="LLG477" s="502"/>
      <c r="LLH477" s="502"/>
      <c r="LLI477" s="502"/>
      <c r="LLJ477" s="502"/>
      <c r="LLK477" s="502"/>
      <c r="LLL477" s="502"/>
      <c r="LLM477" s="502"/>
      <c r="LLN477" s="502"/>
      <c r="LLO477" s="502"/>
      <c r="LLP477" s="502"/>
      <c r="LLQ477" s="502"/>
      <c r="LLR477" s="502"/>
      <c r="LLS477" s="502"/>
      <c r="LLT477" s="502"/>
      <c r="LLU477" s="502"/>
      <c r="LLV477" s="502"/>
      <c r="LLW477" s="502"/>
      <c r="LLX477" s="502"/>
      <c r="LLY477" s="502"/>
      <c r="LLZ477" s="502"/>
      <c r="LMA477" s="502"/>
      <c r="LMB477" s="502"/>
      <c r="LMC477" s="502"/>
      <c r="LMD477" s="502"/>
      <c r="LME477" s="502"/>
      <c r="LMF477" s="502"/>
      <c r="LMG477" s="502"/>
      <c r="LMH477" s="502"/>
      <c r="LMI477" s="502"/>
      <c r="LMJ477" s="502"/>
      <c r="LMK477" s="502"/>
      <c r="LML477" s="502"/>
      <c r="LMM477" s="502"/>
      <c r="LMN477" s="502"/>
      <c r="LMO477" s="502"/>
      <c r="LMP477" s="502"/>
      <c r="LMQ477" s="502"/>
      <c r="LMR477" s="502"/>
      <c r="LMS477" s="502"/>
      <c r="LMT477" s="502"/>
      <c r="LMU477" s="502"/>
      <c r="LMV477" s="502"/>
      <c r="LMW477" s="502"/>
      <c r="LMX477" s="502"/>
      <c r="LMY477" s="502"/>
      <c r="LMZ477" s="502"/>
      <c r="LNA477" s="502"/>
      <c r="LNB477" s="502"/>
      <c r="LNC477" s="502"/>
      <c r="LND477" s="502"/>
      <c r="LNE477" s="502"/>
      <c r="LNF477" s="502"/>
      <c r="LNG477" s="502"/>
      <c r="LNH477" s="502"/>
      <c r="LNI477" s="502"/>
      <c r="LNJ477" s="502"/>
      <c r="LNK477" s="502"/>
      <c r="LNL477" s="502"/>
      <c r="LNM477" s="502"/>
      <c r="LNN477" s="502"/>
      <c r="LNO477" s="502"/>
      <c r="LNP477" s="502"/>
      <c r="LNQ477" s="502"/>
      <c r="LNR477" s="502"/>
      <c r="LNS477" s="502"/>
      <c r="LNT477" s="502"/>
      <c r="LNU477" s="502"/>
      <c r="LNV477" s="502"/>
      <c r="LNW477" s="502"/>
      <c r="LNX477" s="502"/>
      <c r="LNY477" s="502"/>
      <c r="LNZ477" s="502"/>
      <c r="LOA477" s="502"/>
      <c r="LOB477" s="502"/>
      <c r="LOC477" s="502"/>
      <c r="LOD477" s="502"/>
      <c r="LOE477" s="502"/>
      <c r="LOF477" s="502"/>
      <c r="LOG477" s="502"/>
      <c r="LOH477" s="502"/>
      <c r="LOI477" s="502"/>
      <c r="LOJ477" s="502"/>
      <c r="LOK477" s="502"/>
      <c r="LOL477" s="502"/>
      <c r="LOM477" s="502"/>
      <c r="LON477" s="502"/>
      <c r="LOO477" s="502"/>
      <c r="LOP477" s="502"/>
      <c r="LOQ477" s="502"/>
      <c r="LOR477" s="502"/>
      <c r="LOS477" s="502"/>
      <c r="LOT477" s="502"/>
      <c r="LOU477" s="502"/>
      <c r="LOV477" s="502"/>
      <c r="LOW477" s="502"/>
      <c r="LOX477" s="502"/>
      <c r="LOY477" s="502"/>
      <c r="LOZ477" s="502"/>
      <c r="LPA477" s="502"/>
      <c r="LPB477" s="502"/>
      <c r="LPC477" s="502"/>
      <c r="LPD477" s="502"/>
      <c r="LPE477" s="502"/>
      <c r="LPF477" s="502"/>
      <c r="LPG477" s="502"/>
      <c r="LPH477" s="502"/>
      <c r="LPI477" s="502"/>
      <c r="LPJ477" s="502"/>
      <c r="LPK477" s="502"/>
      <c r="LPL477" s="502"/>
      <c r="LPM477" s="502"/>
      <c r="LPN477" s="502"/>
      <c r="LPO477" s="502"/>
      <c r="LPP477" s="502"/>
      <c r="LPQ477" s="502"/>
      <c r="LPR477" s="502"/>
      <c r="LPS477" s="502"/>
      <c r="LPT477" s="502"/>
      <c r="LPU477" s="502"/>
      <c r="LPV477" s="502"/>
      <c r="LPW477" s="502"/>
      <c r="LPX477" s="502"/>
      <c r="LPY477" s="502"/>
      <c r="LPZ477" s="502"/>
      <c r="LQA477" s="502"/>
      <c r="LQB477" s="502"/>
      <c r="LQC477" s="502"/>
      <c r="LQD477" s="502"/>
      <c r="LQE477" s="502"/>
      <c r="LQF477" s="502"/>
      <c r="LQG477" s="502"/>
      <c r="LQH477" s="502"/>
      <c r="LQI477" s="502"/>
      <c r="LQJ477" s="502"/>
      <c r="LQK477" s="502"/>
      <c r="LQL477" s="502"/>
      <c r="LQM477" s="502"/>
      <c r="LQN477" s="502"/>
      <c r="LQO477" s="502"/>
      <c r="LQP477" s="502"/>
      <c r="LQQ477" s="502"/>
      <c r="LQR477" s="502"/>
      <c r="LQS477" s="502"/>
      <c r="LQT477" s="502"/>
      <c r="LQU477" s="502"/>
      <c r="LQV477" s="502"/>
      <c r="LQW477" s="502"/>
      <c r="LQX477" s="502"/>
      <c r="LQY477" s="502"/>
      <c r="LQZ477" s="502"/>
      <c r="LRA477" s="502"/>
      <c r="LRB477" s="502"/>
      <c r="LRC477" s="502"/>
      <c r="LRD477" s="502"/>
      <c r="LRE477" s="502"/>
      <c r="LRF477" s="502"/>
      <c r="LRG477" s="502"/>
      <c r="LRH477" s="502"/>
      <c r="LRI477" s="502"/>
      <c r="LRJ477" s="502"/>
      <c r="LRK477" s="502"/>
      <c r="LRL477" s="502"/>
      <c r="LRM477" s="502"/>
      <c r="LRN477" s="502"/>
      <c r="LRO477" s="502"/>
      <c r="LRP477" s="502"/>
      <c r="LRQ477" s="502"/>
      <c r="LRR477" s="502"/>
      <c r="LRS477" s="502"/>
      <c r="LRT477" s="502"/>
      <c r="LRU477" s="502"/>
      <c r="LRV477" s="502"/>
      <c r="LRW477" s="502"/>
      <c r="LRX477" s="502"/>
      <c r="LRY477" s="502"/>
      <c r="LRZ477" s="502"/>
      <c r="LSA477" s="502"/>
      <c r="LSB477" s="502"/>
      <c r="LSC477" s="502"/>
      <c r="LSD477" s="502"/>
      <c r="LSE477" s="502"/>
      <c r="LSF477" s="502"/>
      <c r="LSG477" s="502"/>
      <c r="LSH477" s="502"/>
      <c r="LSI477" s="502"/>
      <c r="LSJ477" s="502"/>
      <c r="LSK477" s="502"/>
      <c r="LSL477" s="502"/>
      <c r="LSM477" s="502"/>
      <c r="LSN477" s="502"/>
      <c r="LSO477" s="502"/>
      <c r="LSP477" s="502"/>
      <c r="LSQ477" s="502"/>
      <c r="LSR477" s="502"/>
      <c r="LSS477" s="502"/>
      <c r="LST477" s="502"/>
      <c r="LSU477" s="502"/>
      <c r="LSV477" s="502"/>
      <c r="LSW477" s="502"/>
      <c r="LSX477" s="502"/>
      <c r="LSY477" s="502"/>
      <c r="LSZ477" s="502"/>
      <c r="LTA477" s="502"/>
      <c r="LTB477" s="502"/>
      <c r="LTC477" s="502"/>
      <c r="LTD477" s="502"/>
      <c r="LTE477" s="502"/>
      <c r="LTF477" s="502"/>
      <c r="LTG477" s="502"/>
      <c r="LTH477" s="502"/>
      <c r="LTI477" s="502"/>
      <c r="LTJ477" s="502"/>
      <c r="LTK477" s="502"/>
      <c r="LTL477" s="502"/>
      <c r="LTM477" s="502"/>
      <c r="LTN477" s="502"/>
      <c r="LTO477" s="502"/>
      <c r="LTP477" s="502"/>
      <c r="LTQ477" s="502"/>
      <c r="LTR477" s="502"/>
      <c r="LTS477" s="502"/>
      <c r="LTT477" s="502"/>
      <c r="LTU477" s="502"/>
      <c r="LTV477" s="502"/>
      <c r="LTW477" s="502"/>
      <c r="LTX477" s="502"/>
      <c r="LTY477" s="502"/>
      <c r="LTZ477" s="502"/>
      <c r="LUA477" s="502"/>
      <c r="LUB477" s="502"/>
      <c r="LUC477" s="502"/>
      <c r="LUD477" s="502"/>
      <c r="LUE477" s="502"/>
      <c r="LUF477" s="502"/>
      <c r="LUG477" s="502"/>
      <c r="LUH477" s="502"/>
      <c r="LUI477" s="502"/>
      <c r="LUJ477" s="502"/>
      <c r="LUK477" s="502"/>
      <c r="LUL477" s="502"/>
      <c r="LUM477" s="502"/>
      <c r="LUN477" s="502"/>
      <c r="LUO477" s="502"/>
      <c r="LUP477" s="502"/>
      <c r="LUQ477" s="502"/>
      <c r="LUR477" s="502"/>
      <c r="LUS477" s="502"/>
      <c r="LUT477" s="502"/>
      <c r="LUU477" s="502"/>
      <c r="LUV477" s="502"/>
      <c r="LUW477" s="502"/>
      <c r="LUX477" s="502"/>
      <c r="LUY477" s="502"/>
      <c r="LUZ477" s="502"/>
      <c r="LVA477" s="502"/>
      <c r="LVB477" s="502"/>
      <c r="LVC477" s="502"/>
      <c r="LVD477" s="502"/>
      <c r="LVE477" s="502"/>
      <c r="LVF477" s="502"/>
      <c r="LVG477" s="502"/>
      <c r="LVH477" s="502"/>
      <c r="LVI477" s="502"/>
      <c r="LVJ477" s="502"/>
      <c r="LVK477" s="502"/>
      <c r="LVL477" s="502"/>
      <c r="LVM477" s="502"/>
      <c r="LVN477" s="502"/>
      <c r="LVO477" s="502"/>
      <c r="LVP477" s="502"/>
      <c r="LVQ477" s="502"/>
      <c r="LVR477" s="502"/>
      <c r="LVS477" s="502"/>
      <c r="LVT477" s="502"/>
      <c r="LVU477" s="502"/>
      <c r="LVV477" s="502"/>
      <c r="LVW477" s="502"/>
      <c r="LVX477" s="502"/>
      <c r="LVY477" s="502"/>
      <c r="LVZ477" s="502"/>
      <c r="LWA477" s="502"/>
      <c r="LWB477" s="502"/>
      <c r="LWC477" s="502"/>
      <c r="LWD477" s="502"/>
      <c r="LWE477" s="502"/>
      <c r="LWF477" s="502"/>
      <c r="LWG477" s="502"/>
      <c r="LWH477" s="502"/>
      <c r="LWI477" s="502"/>
      <c r="LWJ477" s="502"/>
      <c r="LWK477" s="502"/>
      <c r="LWL477" s="502"/>
      <c r="LWM477" s="502"/>
      <c r="LWN477" s="502"/>
      <c r="LWO477" s="502"/>
      <c r="LWP477" s="502"/>
      <c r="LWQ477" s="502"/>
      <c r="LWR477" s="502"/>
      <c r="LWS477" s="502"/>
      <c r="LWT477" s="502"/>
      <c r="LWU477" s="502"/>
      <c r="LWV477" s="502"/>
      <c r="LWW477" s="502"/>
      <c r="LWX477" s="502"/>
      <c r="LWY477" s="502"/>
      <c r="LWZ477" s="502"/>
      <c r="LXA477" s="502"/>
      <c r="LXB477" s="502"/>
      <c r="LXC477" s="502"/>
      <c r="LXD477" s="502"/>
      <c r="LXE477" s="502"/>
      <c r="LXF477" s="502"/>
      <c r="LXG477" s="502"/>
      <c r="LXH477" s="502"/>
      <c r="LXI477" s="502"/>
      <c r="LXJ477" s="502"/>
      <c r="LXK477" s="502"/>
      <c r="LXL477" s="502"/>
      <c r="LXM477" s="502"/>
      <c r="LXN477" s="502"/>
      <c r="LXO477" s="502"/>
      <c r="LXP477" s="502"/>
      <c r="LXQ477" s="502"/>
      <c r="LXR477" s="502"/>
      <c r="LXS477" s="502"/>
      <c r="LXT477" s="502"/>
      <c r="LXU477" s="502"/>
      <c r="LXV477" s="502"/>
      <c r="LXW477" s="502"/>
      <c r="LXX477" s="502"/>
      <c r="LXY477" s="502"/>
      <c r="LXZ477" s="502"/>
      <c r="LYA477" s="502"/>
      <c r="LYB477" s="502"/>
      <c r="LYC477" s="502"/>
      <c r="LYD477" s="502"/>
      <c r="LYE477" s="502"/>
      <c r="LYF477" s="502"/>
      <c r="LYG477" s="502"/>
      <c r="LYH477" s="502"/>
      <c r="LYI477" s="502"/>
      <c r="LYJ477" s="502"/>
      <c r="LYK477" s="502"/>
      <c r="LYL477" s="502"/>
      <c r="LYM477" s="502"/>
      <c r="LYN477" s="502"/>
      <c r="LYO477" s="502"/>
      <c r="LYP477" s="502"/>
      <c r="LYQ477" s="502"/>
      <c r="LYR477" s="502"/>
      <c r="LYS477" s="502"/>
      <c r="LYT477" s="502"/>
      <c r="LYU477" s="502"/>
      <c r="LYV477" s="502"/>
      <c r="LYW477" s="502"/>
      <c r="LYX477" s="502"/>
      <c r="LYY477" s="502"/>
      <c r="LYZ477" s="502"/>
      <c r="LZA477" s="502"/>
      <c r="LZB477" s="502"/>
      <c r="LZC477" s="502"/>
      <c r="LZD477" s="502"/>
      <c r="LZE477" s="502"/>
      <c r="LZF477" s="502"/>
      <c r="LZG477" s="502"/>
      <c r="LZH477" s="502"/>
      <c r="LZI477" s="502"/>
      <c r="LZJ477" s="502"/>
      <c r="LZK477" s="502"/>
      <c r="LZL477" s="502"/>
      <c r="LZM477" s="502"/>
      <c r="LZN477" s="502"/>
      <c r="LZO477" s="502"/>
      <c r="LZP477" s="502"/>
      <c r="LZQ477" s="502"/>
      <c r="LZR477" s="502"/>
      <c r="LZS477" s="502"/>
      <c r="LZT477" s="502"/>
      <c r="LZU477" s="502"/>
      <c r="LZV477" s="502"/>
      <c r="LZW477" s="502"/>
      <c r="LZX477" s="502"/>
      <c r="LZY477" s="502"/>
      <c r="LZZ477" s="502"/>
      <c r="MAA477" s="502"/>
      <c r="MAB477" s="502"/>
      <c r="MAC477" s="502"/>
      <c r="MAD477" s="502"/>
      <c r="MAE477" s="502"/>
      <c r="MAF477" s="502"/>
      <c r="MAG477" s="502"/>
      <c r="MAH477" s="502"/>
      <c r="MAI477" s="502"/>
      <c r="MAJ477" s="502"/>
      <c r="MAK477" s="502"/>
      <c r="MAL477" s="502"/>
      <c r="MAM477" s="502"/>
      <c r="MAN477" s="502"/>
      <c r="MAO477" s="502"/>
      <c r="MAP477" s="502"/>
      <c r="MAQ477" s="502"/>
      <c r="MAR477" s="502"/>
      <c r="MAS477" s="502"/>
      <c r="MAT477" s="502"/>
      <c r="MAU477" s="502"/>
      <c r="MAV477" s="502"/>
      <c r="MAW477" s="502"/>
      <c r="MAX477" s="502"/>
      <c r="MAY477" s="502"/>
      <c r="MAZ477" s="502"/>
      <c r="MBA477" s="502"/>
      <c r="MBB477" s="502"/>
      <c r="MBC477" s="502"/>
      <c r="MBD477" s="502"/>
      <c r="MBE477" s="502"/>
      <c r="MBF477" s="502"/>
      <c r="MBG477" s="502"/>
      <c r="MBH477" s="502"/>
      <c r="MBI477" s="502"/>
      <c r="MBJ477" s="502"/>
      <c r="MBK477" s="502"/>
      <c r="MBL477" s="502"/>
      <c r="MBM477" s="502"/>
      <c r="MBN477" s="502"/>
      <c r="MBO477" s="502"/>
      <c r="MBP477" s="502"/>
      <c r="MBQ477" s="502"/>
      <c r="MBR477" s="502"/>
      <c r="MBS477" s="502"/>
      <c r="MBT477" s="502"/>
      <c r="MBU477" s="502"/>
      <c r="MBV477" s="502"/>
      <c r="MBW477" s="502"/>
      <c r="MBX477" s="502"/>
      <c r="MBY477" s="502"/>
      <c r="MBZ477" s="502"/>
      <c r="MCA477" s="502"/>
      <c r="MCB477" s="502"/>
      <c r="MCC477" s="502"/>
      <c r="MCD477" s="502"/>
      <c r="MCE477" s="502"/>
      <c r="MCF477" s="502"/>
      <c r="MCG477" s="502"/>
      <c r="MCH477" s="502"/>
      <c r="MCI477" s="502"/>
      <c r="MCJ477" s="502"/>
      <c r="MCK477" s="502"/>
      <c r="MCL477" s="502"/>
      <c r="MCM477" s="502"/>
      <c r="MCN477" s="502"/>
      <c r="MCO477" s="502"/>
      <c r="MCP477" s="502"/>
      <c r="MCQ477" s="502"/>
      <c r="MCR477" s="502"/>
      <c r="MCS477" s="502"/>
      <c r="MCT477" s="502"/>
      <c r="MCU477" s="502"/>
      <c r="MCV477" s="502"/>
      <c r="MCW477" s="502"/>
      <c r="MCX477" s="502"/>
      <c r="MCY477" s="502"/>
      <c r="MCZ477" s="502"/>
      <c r="MDA477" s="502"/>
      <c r="MDB477" s="502"/>
      <c r="MDC477" s="502"/>
      <c r="MDD477" s="502"/>
      <c r="MDE477" s="502"/>
      <c r="MDF477" s="502"/>
      <c r="MDG477" s="502"/>
      <c r="MDH477" s="502"/>
      <c r="MDI477" s="502"/>
      <c r="MDJ477" s="502"/>
      <c r="MDK477" s="502"/>
      <c r="MDL477" s="502"/>
      <c r="MDM477" s="502"/>
      <c r="MDN477" s="502"/>
      <c r="MDO477" s="502"/>
      <c r="MDP477" s="502"/>
      <c r="MDQ477" s="502"/>
      <c r="MDR477" s="502"/>
      <c r="MDS477" s="502"/>
      <c r="MDT477" s="502"/>
      <c r="MDU477" s="502"/>
      <c r="MDV477" s="502"/>
      <c r="MDW477" s="502"/>
      <c r="MDX477" s="502"/>
      <c r="MDY477" s="502"/>
      <c r="MDZ477" s="502"/>
      <c r="MEA477" s="502"/>
      <c r="MEB477" s="502"/>
      <c r="MEC477" s="502"/>
      <c r="MED477" s="502"/>
      <c r="MEE477" s="502"/>
      <c r="MEF477" s="502"/>
      <c r="MEG477" s="502"/>
      <c r="MEH477" s="502"/>
      <c r="MEI477" s="502"/>
      <c r="MEJ477" s="502"/>
      <c r="MEK477" s="502"/>
      <c r="MEL477" s="502"/>
      <c r="MEM477" s="502"/>
      <c r="MEN477" s="502"/>
      <c r="MEO477" s="502"/>
      <c r="MEP477" s="502"/>
      <c r="MEQ477" s="502"/>
      <c r="MER477" s="502"/>
      <c r="MES477" s="502"/>
      <c r="MET477" s="502"/>
      <c r="MEU477" s="502"/>
      <c r="MEV477" s="502"/>
      <c r="MEW477" s="502"/>
      <c r="MEX477" s="502"/>
      <c r="MEY477" s="502"/>
      <c r="MEZ477" s="502"/>
      <c r="MFA477" s="502"/>
      <c r="MFB477" s="502"/>
      <c r="MFC477" s="502"/>
      <c r="MFD477" s="502"/>
      <c r="MFE477" s="502"/>
      <c r="MFF477" s="502"/>
      <c r="MFG477" s="502"/>
      <c r="MFH477" s="502"/>
      <c r="MFI477" s="502"/>
      <c r="MFJ477" s="502"/>
      <c r="MFK477" s="502"/>
      <c r="MFL477" s="502"/>
      <c r="MFM477" s="502"/>
      <c r="MFN477" s="502"/>
      <c r="MFO477" s="502"/>
      <c r="MFP477" s="502"/>
      <c r="MFQ477" s="502"/>
      <c r="MFR477" s="502"/>
      <c r="MFS477" s="502"/>
      <c r="MFT477" s="502"/>
      <c r="MFU477" s="502"/>
      <c r="MFV477" s="502"/>
      <c r="MFW477" s="502"/>
      <c r="MFX477" s="502"/>
      <c r="MFY477" s="502"/>
      <c r="MFZ477" s="502"/>
      <c r="MGA477" s="502"/>
      <c r="MGB477" s="502"/>
      <c r="MGC477" s="502"/>
      <c r="MGD477" s="502"/>
      <c r="MGE477" s="502"/>
      <c r="MGF477" s="502"/>
      <c r="MGG477" s="502"/>
      <c r="MGH477" s="502"/>
      <c r="MGI477" s="502"/>
      <c r="MGJ477" s="502"/>
      <c r="MGK477" s="502"/>
      <c r="MGL477" s="502"/>
      <c r="MGM477" s="502"/>
      <c r="MGN477" s="502"/>
      <c r="MGO477" s="502"/>
      <c r="MGP477" s="502"/>
      <c r="MGQ477" s="502"/>
      <c r="MGR477" s="502"/>
      <c r="MGS477" s="502"/>
      <c r="MGT477" s="502"/>
      <c r="MGU477" s="502"/>
      <c r="MGV477" s="502"/>
      <c r="MGW477" s="502"/>
      <c r="MGX477" s="502"/>
      <c r="MGY477" s="502"/>
      <c r="MGZ477" s="502"/>
      <c r="MHA477" s="502"/>
      <c r="MHB477" s="502"/>
      <c r="MHC477" s="502"/>
      <c r="MHD477" s="502"/>
      <c r="MHE477" s="502"/>
      <c r="MHF477" s="502"/>
      <c r="MHG477" s="502"/>
      <c r="MHH477" s="502"/>
      <c r="MHI477" s="502"/>
      <c r="MHJ477" s="502"/>
      <c r="MHK477" s="502"/>
      <c r="MHL477" s="502"/>
      <c r="MHM477" s="502"/>
      <c r="MHN477" s="502"/>
      <c r="MHO477" s="502"/>
      <c r="MHP477" s="502"/>
      <c r="MHQ477" s="502"/>
      <c r="MHR477" s="502"/>
      <c r="MHS477" s="502"/>
      <c r="MHT477" s="502"/>
      <c r="MHU477" s="502"/>
      <c r="MHV477" s="502"/>
      <c r="MHW477" s="502"/>
      <c r="MHX477" s="502"/>
      <c r="MHY477" s="502"/>
      <c r="MHZ477" s="502"/>
      <c r="MIA477" s="502"/>
      <c r="MIB477" s="502"/>
      <c r="MIC477" s="502"/>
      <c r="MID477" s="502"/>
      <c r="MIE477" s="502"/>
      <c r="MIF477" s="502"/>
      <c r="MIG477" s="502"/>
      <c r="MIH477" s="502"/>
      <c r="MII477" s="502"/>
      <c r="MIJ477" s="502"/>
      <c r="MIK477" s="502"/>
      <c r="MIL477" s="502"/>
      <c r="MIM477" s="502"/>
      <c r="MIN477" s="502"/>
      <c r="MIO477" s="502"/>
      <c r="MIP477" s="502"/>
      <c r="MIQ477" s="502"/>
      <c r="MIR477" s="502"/>
      <c r="MIS477" s="502"/>
      <c r="MIT477" s="502"/>
      <c r="MIU477" s="502"/>
      <c r="MIV477" s="502"/>
      <c r="MIW477" s="502"/>
      <c r="MIX477" s="502"/>
      <c r="MIY477" s="502"/>
      <c r="MIZ477" s="502"/>
      <c r="MJA477" s="502"/>
      <c r="MJB477" s="502"/>
      <c r="MJC477" s="502"/>
      <c r="MJD477" s="502"/>
      <c r="MJE477" s="502"/>
      <c r="MJF477" s="502"/>
      <c r="MJG477" s="502"/>
      <c r="MJH477" s="502"/>
      <c r="MJI477" s="502"/>
      <c r="MJJ477" s="502"/>
      <c r="MJK477" s="502"/>
      <c r="MJL477" s="502"/>
      <c r="MJM477" s="502"/>
      <c r="MJN477" s="502"/>
      <c r="MJO477" s="502"/>
      <c r="MJP477" s="502"/>
      <c r="MJQ477" s="502"/>
      <c r="MJR477" s="502"/>
      <c r="MJS477" s="502"/>
      <c r="MJT477" s="502"/>
      <c r="MJU477" s="502"/>
      <c r="MJV477" s="502"/>
      <c r="MJW477" s="502"/>
      <c r="MJX477" s="502"/>
      <c r="MJY477" s="502"/>
      <c r="MJZ477" s="502"/>
      <c r="MKA477" s="502"/>
      <c r="MKB477" s="502"/>
      <c r="MKC477" s="502"/>
      <c r="MKD477" s="502"/>
      <c r="MKE477" s="502"/>
      <c r="MKF477" s="502"/>
      <c r="MKG477" s="502"/>
      <c r="MKH477" s="502"/>
      <c r="MKI477" s="502"/>
      <c r="MKJ477" s="502"/>
      <c r="MKK477" s="502"/>
      <c r="MKL477" s="502"/>
      <c r="MKM477" s="502"/>
      <c r="MKN477" s="502"/>
      <c r="MKO477" s="502"/>
      <c r="MKP477" s="502"/>
      <c r="MKQ477" s="502"/>
      <c r="MKR477" s="502"/>
      <c r="MKS477" s="502"/>
      <c r="MKT477" s="502"/>
      <c r="MKU477" s="502"/>
      <c r="MKV477" s="502"/>
      <c r="MKW477" s="502"/>
      <c r="MKX477" s="502"/>
      <c r="MKY477" s="502"/>
      <c r="MKZ477" s="502"/>
      <c r="MLA477" s="502"/>
      <c r="MLB477" s="502"/>
      <c r="MLC477" s="502"/>
      <c r="MLD477" s="502"/>
      <c r="MLE477" s="502"/>
      <c r="MLF477" s="502"/>
      <c r="MLG477" s="502"/>
      <c r="MLH477" s="502"/>
      <c r="MLI477" s="502"/>
      <c r="MLJ477" s="502"/>
      <c r="MLK477" s="502"/>
      <c r="MLL477" s="502"/>
      <c r="MLM477" s="502"/>
      <c r="MLN477" s="502"/>
      <c r="MLO477" s="502"/>
      <c r="MLP477" s="502"/>
      <c r="MLQ477" s="502"/>
      <c r="MLR477" s="502"/>
      <c r="MLS477" s="502"/>
      <c r="MLT477" s="502"/>
      <c r="MLU477" s="502"/>
      <c r="MLV477" s="502"/>
      <c r="MLW477" s="502"/>
      <c r="MLX477" s="502"/>
      <c r="MLY477" s="502"/>
      <c r="MLZ477" s="502"/>
      <c r="MMA477" s="502"/>
      <c r="MMB477" s="502"/>
      <c r="MMC477" s="502"/>
      <c r="MMD477" s="502"/>
      <c r="MME477" s="502"/>
      <c r="MMF477" s="502"/>
      <c r="MMG477" s="502"/>
      <c r="MMH477" s="502"/>
      <c r="MMI477" s="502"/>
      <c r="MMJ477" s="502"/>
      <c r="MMK477" s="502"/>
      <c r="MML477" s="502"/>
      <c r="MMM477" s="502"/>
      <c r="MMN477" s="502"/>
      <c r="MMO477" s="502"/>
      <c r="MMP477" s="502"/>
      <c r="MMQ477" s="502"/>
      <c r="MMR477" s="502"/>
      <c r="MMS477" s="502"/>
      <c r="MMT477" s="502"/>
      <c r="MMU477" s="502"/>
      <c r="MMV477" s="502"/>
      <c r="MMW477" s="502"/>
      <c r="MMX477" s="502"/>
      <c r="MMY477" s="502"/>
      <c r="MMZ477" s="502"/>
      <c r="MNA477" s="502"/>
      <c r="MNB477" s="502"/>
      <c r="MNC477" s="502"/>
      <c r="MND477" s="502"/>
      <c r="MNE477" s="502"/>
      <c r="MNF477" s="502"/>
      <c r="MNG477" s="502"/>
      <c r="MNH477" s="502"/>
      <c r="MNI477" s="502"/>
      <c r="MNJ477" s="502"/>
      <c r="MNK477" s="502"/>
      <c r="MNL477" s="502"/>
      <c r="MNM477" s="502"/>
      <c r="MNN477" s="502"/>
      <c r="MNO477" s="502"/>
      <c r="MNP477" s="502"/>
      <c r="MNQ477" s="502"/>
      <c r="MNR477" s="502"/>
      <c r="MNS477" s="502"/>
      <c r="MNT477" s="502"/>
      <c r="MNU477" s="502"/>
      <c r="MNV477" s="502"/>
      <c r="MNW477" s="502"/>
      <c r="MNX477" s="502"/>
      <c r="MNY477" s="502"/>
      <c r="MNZ477" s="502"/>
      <c r="MOA477" s="502"/>
      <c r="MOB477" s="502"/>
      <c r="MOC477" s="502"/>
      <c r="MOD477" s="502"/>
      <c r="MOE477" s="502"/>
      <c r="MOF477" s="502"/>
      <c r="MOG477" s="502"/>
      <c r="MOH477" s="502"/>
      <c r="MOI477" s="502"/>
      <c r="MOJ477" s="502"/>
      <c r="MOK477" s="502"/>
      <c r="MOL477" s="502"/>
      <c r="MOM477" s="502"/>
      <c r="MON477" s="502"/>
      <c r="MOO477" s="502"/>
      <c r="MOP477" s="502"/>
      <c r="MOQ477" s="502"/>
      <c r="MOR477" s="502"/>
      <c r="MOS477" s="502"/>
      <c r="MOT477" s="502"/>
      <c r="MOU477" s="502"/>
      <c r="MOV477" s="502"/>
      <c r="MOW477" s="502"/>
      <c r="MOX477" s="502"/>
      <c r="MOY477" s="502"/>
      <c r="MOZ477" s="502"/>
      <c r="MPA477" s="502"/>
      <c r="MPB477" s="502"/>
      <c r="MPC477" s="502"/>
      <c r="MPD477" s="502"/>
      <c r="MPE477" s="502"/>
      <c r="MPF477" s="502"/>
      <c r="MPG477" s="502"/>
      <c r="MPH477" s="502"/>
      <c r="MPI477" s="502"/>
      <c r="MPJ477" s="502"/>
      <c r="MPK477" s="502"/>
      <c r="MPL477" s="502"/>
      <c r="MPM477" s="502"/>
      <c r="MPN477" s="502"/>
      <c r="MPO477" s="502"/>
      <c r="MPP477" s="502"/>
      <c r="MPQ477" s="502"/>
      <c r="MPR477" s="502"/>
      <c r="MPS477" s="502"/>
      <c r="MPT477" s="502"/>
      <c r="MPU477" s="502"/>
      <c r="MPV477" s="502"/>
      <c r="MPW477" s="502"/>
      <c r="MPX477" s="502"/>
      <c r="MPY477" s="502"/>
      <c r="MPZ477" s="502"/>
      <c r="MQA477" s="502"/>
      <c r="MQB477" s="502"/>
      <c r="MQC477" s="502"/>
      <c r="MQD477" s="502"/>
      <c r="MQE477" s="502"/>
      <c r="MQF477" s="502"/>
      <c r="MQG477" s="502"/>
      <c r="MQH477" s="502"/>
      <c r="MQI477" s="502"/>
      <c r="MQJ477" s="502"/>
      <c r="MQK477" s="502"/>
      <c r="MQL477" s="502"/>
      <c r="MQM477" s="502"/>
      <c r="MQN477" s="502"/>
      <c r="MQO477" s="502"/>
      <c r="MQP477" s="502"/>
      <c r="MQQ477" s="502"/>
      <c r="MQR477" s="502"/>
      <c r="MQS477" s="502"/>
      <c r="MQT477" s="502"/>
      <c r="MQU477" s="502"/>
      <c r="MQV477" s="502"/>
      <c r="MQW477" s="502"/>
      <c r="MQX477" s="502"/>
      <c r="MQY477" s="502"/>
      <c r="MQZ477" s="502"/>
      <c r="MRA477" s="502"/>
      <c r="MRB477" s="502"/>
      <c r="MRC477" s="502"/>
      <c r="MRD477" s="502"/>
      <c r="MRE477" s="502"/>
      <c r="MRF477" s="502"/>
      <c r="MRG477" s="502"/>
      <c r="MRH477" s="502"/>
      <c r="MRI477" s="502"/>
      <c r="MRJ477" s="502"/>
      <c r="MRK477" s="502"/>
      <c r="MRL477" s="502"/>
      <c r="MRM477" s="502"/>
      <c r="MRN477" s="502"/>
      <c r="MRO477" s="502"/>
      <c r="MRP477" s="502"/>
      <c r="MRQ477" s="502"/>
      <c r="MRR477" s="502"/>
      <c r="MRS477" s="502"/>
      <c r="MRT477" s="502"/>
      <c r="MRU477" s="502"/>
      <c r="MRV477" s="502"/>
      <c r="MRW477" s="502"/>
      <c r="MRX477" s="502"/>
      <c r="MRY477" s="502"/>
      <c r="MRZ477" s="502"/>
      <c r="MSA477" s="502"/>
      <c r="MSB477" s="502"/>
      <c r="MSC477" s="502"/>
      <c r="MSD477" s="502"/>
      <c r="MSE477" s="502"/>
      <c r="MSF477" s="502"/>
      <c r="MSG477" s="502"/>
      <c r="MSH477" s="502"/>
      <c r="MSI477" s="502"/>
      <c r="MSJ477" s="502"/>
      <c r="MSK477" s="502"/>
      <c r="MSL477" s="502"/>
      <c r="MSM477" s="502"/>
      <c r="MSN477" s="502"/>
      <c r="MSO477" s="502"/>
      <c r="MSP477" s="502"/>
      <c r="MSQ477" s="502"/>
      <c r="MSR477" s="502"/>
      <c r="MSS477" s="502"/>
      <c r="MST477" s="502"/>
      <c r="MSU477" s="502"/>
      <c r="MSV477" s="502"/>
      <c r="MSW477" s="502"/>
      <c r="MSX477" s="502"/>
      <c r="MSY477" s="502"/>
      <c r="MSZ477" s="502"/>
      <c r="MTA477" s="502"/>
      <c r="MTB477" s="502"/>
      <c r="MTC477" s="502"/>
      <c r="MTD477" s="502"/>
      <c r="MTE477" s="502"/>
      <c r="MTF477" s="502"/>
      <c r="MTG477" s="502"/>
      <c r="MTH477" s="502"/>
      <c r="MTI477" s="502"/>
      <c r="MTJ477" s="502"/>
      <c r="MTK477" s="502"/>
      <c r="MTL477" s="502"/>
      <c r="MTM477" s="502"/>
      <c r="MTN477" s="502"/>
      <c r="MTO477" s="502"/>
      <c r="MTP477" s="502"/>
      <c r="MTQ477" s="502"/>
      <c r="MTR477" s="502"/>
      <c r="MTS477" s="502"/>
      <c r="MTT477" s="502"/>
      <c r="MTU477" s="502"/>
      <c r="MTV477" s="502"/>
      <c r="MTW477" s="502"/>
      <c r="MTX477" s="502"/>
      <c r="MTY477" s="502"/>
      <c r="MTZ477" s="502"/>
      <c r="MUA477" s="502"/>
      <c r="MUB477" s="502"/>
      <c r="MUC477" s="502"/>
      <c r="MUD477" s="502"/>
      <c r="MUE477" s="502"/>
      <c r="MUF477" s="502"/>
      <c r="MUG477" s="502"/>
      <c r="MUH477" s="502"/>
      <c r="MUI477" s="502"/>
      <c r="MUJ477" s="502"/>
      <c r="MUK477" s="502"/>
      <c r="MUL477" s="502"/>
      <c r="MUM477" s="502"/>
      <c r="MUN477" s="502"/>
      <c r="MUO477" s="502"/>
      <c r="MUP477" s="502"/>
      <c r="MUQ477" s="502"/>
      <c r="MUR477" s="502"/>
      <c r="MUS477" s="502"/>
      <c r="MUT477" s="502"/>
      <c r="MUU477" s="502"/>
      <c r="MUV477" s="502"/>
      <c r="MUW477" s="502"/>
      <c r="MUX477" s="502"/>
      <c r="MUY477" s="502"/>
      <c r="MUZ477" s="502"/>
      <c r="MVA477" s="502"/>
      <c r="MVB477" s="502"/>
      <c r="MVC477" s="502"/>
      <c r="MVD477" s="502"/>
      <c r="MVE477" s="502"/>
      <c r="MVF477" s="502"/>
      <c r="MVG477" s="502"/>
      <c r="MVH477" s="502"/>
      <c r="MVI477" s="502"/>
      <c r="MVJ477" s="502"/>
      <c r="MVK477" s="502"/>
      <c r="MVL477" s="502"/>
      <c r="MVM477" s="502"/>
      <c r="MVN477" s="502"/>
      <c r="MVO477" s="502"/>
      <c r="MVP477" s="502"/>
      <c r="MVQ477" s="502"/>
      <c r="MVR477" s="502"/>
      <c r="MVS477" s="502"/>
      <c r="MVT477" s="502"/>
      <c r="MVU477" s="502"/>
      <c r="MVV477" s="502"/>
      <c r="MVW477" s="502"/>
      <c r="MVX477" s="502"/>
      <c r="MVY477" s="502"/>
      <c r="MVZ477" s="502"/>
      <c r="MWA477" s="502"/>
      <c r="MWB477" s="502"/>
      <c r="MWC477" s="502"/>
      <c r="MWD477" s="502"/>
      <c r="MWE477" s="502"/>
      <c r="MWF477" s="502"/>
      <c r="MWG477" s="502"/>
      <c r="MWH477" s="502"/>
      <c r="MWI477" s="502"/>
      <c r="MWJ477" s="502"/>
      <c r="MWK477" s="502"/>
      <c r="MWL477" s="502"/>
      <c r="MWM477" s="502"/>
      <c r="MWN477" s="502"/>
      <c r="MWO477" s="502"/>
      <c r="MWP477" s="502"/>
      <c r="MWQ477" s="502"/>
      <c r="MWR477" s="502"/>
      <c r="MWS477" s="502"/>
      <c r="MWT477" s="502"/>
      <c r="MWU477" s="502"/>
      <c r="MWV477" s="502"/>
      <c r="MWW477" s="502"/>
      <c r="MWX477" s="502"/>
      <c r="MWY477" s="502"/>
      <c r="MWZ477" s="502"/>
      <c r="MXA477" s="502"/>
      <c r="MXB477" s="502"/>
      <c r="MXC477" s="502"/>
      <c r="MXD477" s="502"/>
      <c r="MXE477" s="502"/>
      <c r="MXF477" s="502"/>
      <c r="MXG477" s="502"/>
      <c r="MXH477" s="502"/>
      <c r="MXI477" s="502"/>
      <c r="MXJ477" s="502"/>
      <c r="MXK477" s="502"/>
      <c r="MXL477" s="502"/>
      <c r="MXM477" s="502"/>
      <c r="MXN477" s="502"/>
      <c r="MXO477" s="502"/>
      <c r="MXP477" s="502"/>
      <c r="MXQ477" s="502"/>
      <c r="MXR477" s="502"/>
      <c r="MXS477" s="502"/>
      <c r="MXT477" s="502"/>
      <c r="MXU477" s="502"/>
      <c r="MXV477" s="502"/>
      <c r="MXW477" s="502"/>
      <c r="MXX477" s="502"/>
      <c r="MXY477" s="502"/>
      <c r="MXZ477" s="502"/>
      <c r="MYA477" s="502"/>
      <c r="MYB477" s="502"/>
      <c r="MYC477" s="502"/>
      <c r="MYD477" s="502"/>
      <c r="MYE477" s="502"/>
      <c r="MYF477" s="502"/>
      <c r="MYG477" s="502"/>
      <c r="MYH477" s="502"/>
      <c r="MYI477" s="502"/>
      <c r="MYJ477" s="502"/>
      <c r="MYK477" s="502"/>
      <c r="MYL477" s="502"/>
      <c r="MYM477" s="502"/>
      <c r="MYN477" s="502"/>
      <c r="MYO477" s="502"/>
      <c r="MYP477" s="502"/>
      <c r="MYQ477" s="502"/>
      <c r="MYR477" s="502"/>
      <c r="MYS477" s="502"/>
      <c r="MYT477" s="502"/>
      <c r="MYU477" s="502"/>
      <c r="MYV477" s="502"/>
      <c r="MYW477" s="502"/>
      <c r="MYX477" s="502"/>
      <c r="MYY477" s="502"/>
      <c r="MYZ477" s="502"/>
      <c r="MZA477" s="502"/>
      <c r="MZB477" s="502"/>
      <c r="MZC477" s="502"/>
      <c r="MZD477" s="502"/>
      <c r="MZE477" s="502"/>
      <c r="MZF477" s="502"/>
      <c r="MZG477" s="502"/>
      <c r="MZH477" s="502"/>
      <c r="MZI477" s="502"/>
      <c r="MZJ477" s="502"/>
      <c r="MZK477" s="502"/>
      <c r="MZL477" s="502"/>
      <c r="MZM477" s="502"/>
      <c r="MZN477" s="502"/>
      <c r="MZO477" s="502"/>
      <c r="MZP477" s="502"/>
      <c r="MZQ477" s="502"/>
      <c r="MZR477" s="502"/>
      <c r="MZS477" s="502"/>
      <c r="MZT477" s="502"/>
      <c r="MZU477" s="502"/>
      <c r="MZV477" s="502"/>
      <c r="MZW477" s="502"/>
      <c r="MZX477" s="502"/>
      <c r="MZY477" s="502"/>
      <c r="MZZ477" s="502"/>
      <c r="NAA477" s="502"/>
      <c r="NAB477" s="502"/>
      <c r="NAC477" s="502"/>
      <c r="NAD477" s="502"/>
      <c r="NAE477" s="502"/>
      <c r="NAF477" s="502"/>
      <c r="NAG477" s="502"/>
      <c r="NAH477" s="502"/>
      <c r="NAI477" s="502"/>
      <c r="NAJ477" s="502"/>
      <c r="NAK477" s="502"/>
      <c r="NAL477" s="502"/>
      <c r="NAM477" s="502"/>
      <c r="NAN477" s="502"/>
      <c r="NAO477" s="502"/>
      <c r="NAP477" s="502"/>
      <c r="NAQ477" s="502"/>
      <c r="NAR477" s="502"/>
      <c r="NAS477" s="502"/>
      <c r="NAT477" s="502"/>
      <c r="NAU477" s="502"/>
      <c r="NAV477" s="502"/>
      <c r="NAW477" s="502"/>
      <c r="NAX477" s="502"/>
      <c r="NAY477" s="502"/>
      <c r="NAZ477" s="502"/>
      <c r="NBA477" s="502"/>
      <c r="NBB477" s="502"/>
      <c r="NBC477" s="502"/>
      <c r="NBD477" s="502"/>
      <c r="NBE477" s="502"/>
      <c r="NBF477" s="502"/>
      <c r="NBG477" s="502"/>
      <c r="NBH477" s="502"/>
      <c r="NBI477" s="502"/>
      <c r="NBJ477" s="502"/>
      <c r="NBK477" s="502"/>
      <c r="NBL477" s="502"/>
      <c r="NBM477" s="502"/>
      <c r="NBN477" s="502"/>
      <c r="NBO477" s="502"/>
      <c r="NBP477" s="502"/>
      <c r="NBQ477" s="502"/>
      <c r="NBR477" s="502"/>
      <c r="NBS477" s="502"/>
      <c r="NBT477" s="502"/>
      <c r="NBU477" s="502"/>
      <c r="NBV477" s="502"/>
      <c r="NBW477" s="502"/>
      <c r="NBX477" s="502"/>
      <c r="NBY477" s="502"/>
      <c r="NBZ477" s="502"/>
      <c r="NCA477" s="502"/>
      <c r="NCB477" s="502"/>
      <c r="NCC477" s="502"/>
      <c r="NCD477" s="502"/>
      <c r="NCE477" s="502"/>
      <c r="NCF477" s="502"/>
      <c r="NCG477" s="502"/>
      <c r="NCH477" s="502"/>
      <c r="NCI477" s="502"/>
      <c r="NCJ477" s="502"/>
      <c r="NCK477" s="502"/>
      <c r="NCL477" s="502"/>
      <c r="NCM477" s="502"/>
      <c r="NCN477" s="502"/>
      <c r="NCO477" s="502"/>
      <c r="NCP477" s="502"/>
      <c r="NCQ477" s="502"/>
      <c r="NCR477" s="502"/>
      <c r="NCS477" s="502"/>
      <c r="NCT477" s="502"/>
      <c r="NCU477" s="502"/>
      <c r="NCV477" s="502"/>
      <c r="NCW477" s="502"/>
      <c r="NCX477" s="502"/>
      <c r="NCY477" s="502"/>
      <c r="NCZ477" s="502"/>
      <c r="NDA477" s="502"/>
      <c r="NDB477" s="502"/>
      <c r="NDC477" s="502"/>
      <c r="NDD477" s="502"/>
      <c r="NDE477" s="502"/>
      <c r="NDF477" s="502"/>
      <c r="NDG477" s="502"/>
      <c r="NDH477" s="502"/>
      <c r="NDI477" s="502"/>
      <c r="NDJ477" s="502"/>
      <c r="NDK477" s="502"/>
      <c r="NDL477" s="502"/>
      <c r="NDM477" s="502"/>
      <c r="NDN477" s="502"/>
      <c r="NDO477" s="502"/>
      <c r="NDP477" s="502"/>
      <c r="NDQ477" s="502"/>
      <c r="NDR477" s="502"/>
      <c r="NDS477" s="502"/>
      <c r="NDT477" s="502"/>
      <c r="NDU477" s="502"/>
      <c r="NDV477" s="502"/>
      <c r="NDW477" s="502"/>
      <c r="NDX477" s="502"/>
      <c r="NDY477" s="502"/>
      <c r="NDZ477" s="502"/>
      <c r="NEA477" s="502"/>
      <c r="NEB477" s="502"/>
      <c r="NEC477" s="502"/>
      <c r="NED477" s="502"/>
      <c r="NEE477" s="502"/>
      <c r="NEF477" s="502"/>
      <c r="NEG477" s="502"/>
      <c r="NEH477" s="502"/>
      <c r="NEI477" s="502"/>
      <c r="NEJ477" s="502"/>
      <c r="NEK477" s="502"/>
      <c r="NEL477" s="502"/>
      <c r="NEM477" s="502"/>
      <c r="NEN477" s="502"/>
      <c r="NEO477" s="502"/>
      <c r="NEP477" s="502"/>
      <c r="NEQ477" s="502"/>
      <c r="NER477" s="502"/>
      <c r="NES477" s="502"/>
      <c r="NET477" s="502"/>
      <c r="NEU477" s="502"/>
      <c r="NEV477" s="502"/>
      <c r="NEW477" s="502"/>
      <c r="NEX477" s="502"/>
      <c r="NEY477" s="502"/>
      <c r="NEZ477" s="502"/>
      <c r="NFA477" s="502"/>
      <c r="NFB477" s="502"/>
      <c r="NFC477" s="502"/>
      <c r="NFD477" s="502"/>
      <c r="NFE477" s="502"/>
      <c r="NFF477" s="502"/>
      <c r="NFG477" s="502"/>
      <c r="NFH477" s="502"/>
      <c r="NFI477" s="502"/>
      <c r="NFJ477" s="502"/>
      <c r="NFK477" s="502"/>
      <c r="NFL477" s="502"/>
      <c r="NFM477" s="502"/>
      <c r="NFN477" s="502"/>
      <c r="NFO477" s="502"/>
      <c r="NFP477" s="502"/>
      <c r="NFQ477" s="502"/>
      <c r="NFR477" s="502"/>
      <c r="NFS477" s="502"/>
      <c r="NFT477" s="502"/>
      <c r="NFU477" s="502"/>
      <c r="NFV477" s="502"/>
      <c r="NFW477" s="502"/>
      <c r="NFX477" s="502"/>
      <c r="NFY477" s="502"/>
      <c r="NFZ477" s="502"/>
      <c r="NGA477" s="502"/>
      <c r="NGB477" s="502"/>
      <c r="NGC477" s="502"/>
      <c r="NGD477" s="502"/>
      <c r="NGE477" s="502"/>
      <c r="NGF477" s="502"/>
      <c r="NGG477" s="502"/>
      <c r="NGH477" s="502"/>
      <c r="NGI477" s="502"/>
      <c r="NGJ477" s="502"/>
      <c r="NGK477" s="502"/>
      <c r="NGL477" s="502"/>
      <c r="NGM477" s="502"/>
      <c r="NGN477" s="502"/>
      <c r="NGO477" s="502"/>
      <c r="NGP477" s="502"/>
      <c r="NGQ477" s="502"/>
      <c r="NGR477" s="502"/>
      <c r="NGS477" s="502"/>
      <c r="NGT477" s="502"/>
      <c r="NGU477" s="502"/>
      <c r="NGV477" s="502"/>
      <c r="NGW477" s="502"/>
      <c r="NGX477" s="502"/>
      <c r="NGY477" s="502"/>
      <c r="NGZ477" s="502"/>
      <c r="NHA477" s="502"/>
      <c r="NHB477" s="502"/>
      <c r="NHC477" s="502"/>
      <c r="NHD477" s="502"/>
      <c r="NHE477" s="502"/>
      <c r="NHF477" s="502"/>
      <c r="NHG477" s="502"/>
      <c r="NHH477" s="502"/>
      <c r="NHI477" s="502"/>
      <c r="NHJ477" s="502"/>
      <c r="NHK477" s="502"/>
      <c r="NHL477" s="502"/>
      <c r="NHM477" s="502"/>
      <c r="NHN477" s="502"/>
      <c r="NHO477" s="502"/>
      <c r="NHP477" s="502"/>
      <c r="NHQ477" s="502"/>
      <c r="NHR477" s="502"/>
      <c r="NHS477" s="502"/>
      <c r="NHT477" s="502"/>
      <c r="NHU477" s="502"/>
      <c r="NHV477" s="502"/>
      <c r="NHW477" s="502"/>
      <c r="NHX477" s="502"/>
      <c r="NHY477" s="502"/>
      <c r="NHZ477" s="502"/>
      <c r="NIA477" s="502"/>
      <c r="NIB477" s="502"/>
      <c r="NIC477" s="502"/>
      <c r="NID477" s="502"/>
      <c r="NIE477" s="502"/>
      <c r="NIF477" s="502"/>
      <c r="NIG477" s="502"/>
      <c r="NIH477" s="502"/>
      <c r="NII477" s="502"/>
      <c r="NIJ477" s="502"/>
      <c r="NIK477" s="502"/>
      <c r="NIL477" s="502"/>
      <c r="NIM477" s="502"/>
      <c r="NIN477" s="502"/>
      <c r="NIO477" s="502"/>
      <c r="NIP477" s="502"/>
      <c r="NIQ477" s="502"/>
      <c r="NIR477" s="502"/>
      <c r="NIS477" s="502"/>
      <c r="NIT477" s="502"/>
      <c r="NIU477" s="502"/>
      <c r="NIV477" s="502"/>
      <c r="NIW477" s="502"/>
      <c r="NIX477" s="502"/>
      <c r="NIY477" s="502"/>
      <c r="NIZ477" s="502"/>
      <c r="NJA477" s="502"/>
      <c r="NJB477" s="502"/>
      <c r="NJC477" s="502"/>
      <c r="NJD477" s="502"/>
      <c r="NJE477" s="502"/>
      <c r="NJF477" s="502"/>
      <c r="NJG477" s="502"/>
      <c r="NJH477" s="502"/>
      <c r="NJI477" s="502"/>
      <c r="NJJ477" s="502"/>
      <c r="NJK477" s="502"/>
      <c r="NJL477" s="502"/>
      <c r="NJM477" s="502"/>
      <c r="NJN477" s="502"/>
      <c r="NJO477" s="502"/>
      <c r="NJP477" s="502"/>
      <c r="NJQ477" s="502"/>
      <c r="NJR477" s="502"/>
      <c r="NJS477" s="502"/>
      <c r="NJT477" s="502"/>
      <c r="NJU477" s="502"/>
      <c r="NJV477" s="502"/>
      <c r="NJW477" s="502"/>
      <c r="NJX477" s="502"/>
      <c r="NJY477" s="502"/>
      <c r="NJZ477" s="502"/>
      <c r="NKA477" s="502"/>
      <c r="NKB477" s="502"/>
      <c r="NKC477" s="502"/>
      <c r="NKD477" s="502"/>
      <c r="NKE477" s="502"/>
      <c r="NKF477" s="502"/>
      <c r="NKG477" s="502"/>
      <c r="NKH477" s="502"/>
      <c r="NKI477" s="502"/>
      <c r="NKJ477" s="502"/>
      <c r="NKK477" s="502"/>
      <c r="NKL477" s="502"/>
      <c r="NKM477" s="502"/>
      <c r="NKN477" s="502"/>
      <c r="NKO477" s="502"/>
      <c r="NKP477" s="502"/>
      <c r="NKQ477" s="502"/>
      <c r="NKR477" s="502"/>
      <c r="NKS477" s="502"/>
      <c r="NKT477" s="502"/>
      <c r="NKU477" s="502"/>
      <c r="NKV477" s="502"/>
      <c r="NKW477" s="502"/>
      <c r="NKX477" s="502"/>
      <c r="NKY477" s="502"/>
      <c r="NKZ477" s="502"/>
      <c r="NLA477" s="502"/>
      <c r="NLB477" s="502"/>
      <c r="NLC477" s="502"/>
      <c r="NLD477" s="502"/>
      <c r="NLE477" s="502"/>
      <c r="NLF477" s="502"/>
      <c r="NLG477" s="502"/>
      <c r="NLH477" s="502"/>
      <c r="NLI477" s="502"/>
      <c r="NLJ477" s="502"/>
      <c r="NLK477" s="502"/>
      <c r="NLL477" s="502"/>
      <c r="NLM477" s="502"/>
      <c r="NLN477" s="502"/>
      <c r="NLO477" s="502"/>
      <c r="NLP477" s="502"/>
      <c r="NLQ477" s="502"/>
      <c r="NLR477" s="502"/>
      <c r="NLS477" s="502"/>
      <c r="NLT477" s="502"/>
      <c r="NLU477" s="502"/>
      <c r="NLV477" s="502"/>
      <c r="NLW477" s="502"/>
      <c r="NLX477" s="502"/>
      <c r="NLY477" s="502"/>
      <c r="NLZ477" s="502"/>
      <c r="NMA477" s="502"/>
      <c r="NMB477" s="502"/>
      <c r="NMC477" s="502"/>
      <c r="NMD477" s="502"/>
      <c r="NME477" s="502"/>
      <c r="NMF477" s="502"/>
      <c r="NMG477" s="502"/>
      <c r="NMH477" s="502"/>
      <c r="NMI477" s="502"/>
      <c r="NMJ477" s="502"/>
      <c r="NMK477" s="502"/>
      <c r="NML477" s="502"/>
      <c r="NMM477" s="502"/>
      <c r="NMN477" s="502"/>
      <c r="NMO477" s="502"/>
      <c r="NMP477" s="502"/>
      <c r="NMQ477" s="502"/>
      <c r="NMR477" s="502"/>
      <c r="NMS477" s="502"/>
      <c r="NMT477" s="502"/>
      <c r="NMU477" s="502"/>
      <c r="NMV477" s="502"/>
      <c r="NMW477" s="502"/>
      <c r="NMX477" s="502"/>
      <c r="NMY477" s="502"/>
      <c r="NMZ477" s="502"/>
      <c r="NNA477" s="502"/>
      <c r="NNB477" s="502"/>
      <c r="NNC477" s="502"/>
      <c r="NND477" s="502"/>
      <c r="NNE477" s="502"/>
      <c r="NNF477" s="502"/>
      <c r="NNG477" s="502"/>
      <c r="NNH477" s="502"/>
      <c r="NNI477" s="502"/>
      <c r="NNJ477" s="502"/>
      <c r="NNK477" s="502"/>
      <c r="NNL477" s="502"/>
      <c r="NNM477" s="502"/>
      <c r="NNN477" s="502"/>
      <c r="NNO477" s="502"/>
      <c r="NNP477" s="502"/>
      <c r="NNQ477" s="502"/>
      <c r="NNR477" s="502"/>
      <c r="NNS477" s="502"/>
      <c r="NNT477" s="502"/>
      <c r="NNU477" s="502"/>
      <c r="NNV477" s="502"/>
      <c r="NNW477" s="502"/>
      <c r="NNX477" s="502"/>
      <c r="NNY477" s="502"/>
      <c r="NNZ477" s="502"/>
      <c r="NOA477" s="502"/>
      <c r="NOB477" s="502"/>
      <c r="NOC477" s="502"/>
      <c r="NOD477" s="502"/>
      <c r="NOE477" s="502"/>
      <c r="NOF477" s="502"/>
      <c r="NOG477" s="502"/>
      <c r="NOH477" s="502"/>
      <c r="NOI477" s="502"/>
      <c r="NOJ477" s="502"/>
      <c r="NOK477" s="502"/>
      <c r="NOL477" s="502"/>
      <c r="NOM477" s="502"/>
      <c r="NON477" s="502"/>
      <c r="NOO477" s="502"/>
      <c r="NOP477" s="502"/>
      <c r="NOQ477" s="502"/>
      <c r="NOR477" s="502"/>
      <c r="NOS477" s="502"/>
      <c r="NOT477" s="502"/>
      <c r="NOU477" s="502"/>
      <c r="NOV477" s="502"/>
      <c r="NOW477" s="502"/>
      <c r="NOX477" s="502"/>
      <c r="NOY477" s="502"/>
      <c r="NOZ477" s="502"/>
      <c r="NPA477" s="502"/>
      <c r="NPB477" s="502"/>
      <c r="NPC477" s="502"/>
      <c r="NPD477" s="502"/>
      <c r="NPE477" s="502"/>
      <c r="NPF477" s="502"/>
      <c r="NPG477" s="502"/>
      <c r="NPH477" s="502"/>
      <c r="NPI477" s="502"/>
      <c r="NPJ477" s="502"/>
      <c r="NPK477" s="502"/>
      <c r="NPL477" s="502"/>
      <c r="NPM477" s="502"/>
      <c r="NPN477" s="502"/>
      <c r="NPO477" s="502"/>
      <c r="NPP477" s="502"/>
      <c r="NPQ477" s="502"/>
      <c r="NPR477" s="502"/>
      <c r="NPS477" s="502"/>
      <c r="NPT477" s="502"/>
      <c r="NPU477" s="502"/>
      <c r="NPV477" s="502"/>
      <c r="NPW477" s="502"/>
      <c r="NPX477" s="502"/>
      <c r="NPY477" s="502"/>
      <c r="NPZ477" s="502"/>
      <c r="NQA477" s="502"/>
      <c r="NQB477" s="502"/>
      <c r="NQC477" s="502"/>
      <c r="NQD477" s="502"/>
      <c r="NQE477" s="502"/>
      <c r="NQF477" s="502"/>
      <c r="NQG477" s="502"/>
      <c r="NQH477" s="502"/>
      <c r="NQI477" s="502"/>
      <c r="NQJ477" s="502"/>
      <c r="NQK477" s="502"/>
      <c r="NQL477" s="502"/>
      <c r="NQM477" s="502"/>
      <c r="NQN477" s="502"/>
      <c r="NQO477" s="502"/>
      <c r="NQP477" s="502"/>
      <c r="NQQ477" s="502"/>
      <c r="NQR477" s="502"/>
      <c r="NQS477" s="502"/>
      <c r="NQT477" s="502"/>
      <c r="NQU477" s="502"/>
      <c r="NQV477" s="502"/>
      <c r="NQW477" s="502"/>
      <c r="NQX477" s="502"/>
      <c r="NQY477" s="502"/>
      <c r="NQZ477" s="502"/>
      <c r="NRA477" s="502"/>
      <c r="NRB477" s="502"/>
      <c r="NRC477" s="502"/>
      <c r="NRD477" s="502"/>
      <c r="NRE477" s="502"/>
      <c r="NRF477" s="502"/>
      <c r="NRG477" s="502"/>
      <c r="NRH477" s="502"/>
      <c r="NRI477" s="502"/>
      <c r="NRJ477" s="502"/>
      <c r="NRK477" s="502"/>
      <c r="NRL477" s="502"/>
      <c r="NRM477" s="502"/>
      <c r="NRN477" s="502"/>
      <c r="NRO477" s="502"/>
      <c r="NRP477" s="502"/>
      <c r="NRQ477" s="502"/>
      <c r="NRR477" s="502"/>
      <c r="NRS477" s="502"/>
      <c r="NRT477" s="502"/>
      <c r="NRU477" s="502"/>
      <c r="NRV477" s="502"/>
      <c r="NRW477" s="502"/>
      <c r="NRX477" s="502"/>
      <c r="NRY477" s="502"/>
      <c r="NRZ477" s="502"/>
      <c r="NSA477" s="502"/>
      <c r="NSB477" s="502"/>
      <c r="NSC477" s="502"/>
      <c r="NSD477" s="502"/>
      <c r="NSE477" s="502"/>
      <c r="NSF477" s="502"/>
      <c r="NSG477" s="502"/>
      <c r="NSH477" s="502"/>
      <c r="NSI477" s="502"/>
      <c r="NSJ477" s="502"/>
      <c r="NSK477" s="502"/>
      <c r="NSL477" s="502"/>
      <c r="NSM477" s="502"/>
      <c r="NSN477" s="502"/>
      <c r="NSO477" s="502"/>
      <c r="NSP477" s="502"/>
      <c r="NSQ477" s="502"/>
      <c r="NSR477" s="502"/>
      <c r="NSS477" s="502"/>
      <c r="NST477" s="502"/>
      <c r="NSU477" s="502"/>
      <c r="NSV477" s="502"/>
      <c r="NSW477" s="502"/>
      <c r="NSX477" s="502"/>
      <c r="NSY477" s="502"/>
      <c r="NSZ477" s="502"/>
      <c r="NTA477" s="502"/>
      <c r="NTB477" s="502"/>
      <c r="NTC477" s="502"/>
      <c r="NTD477" s="502"/>
      <c r="NTE477" s="502"/>
      <c r="NTF477" s="502"/>
      <c r="NTG477" s="502"/>
      <c r="NTH477" s="502"/>
      <c r="NTI477" s="502"/>
      <c r="NTJ477" s="502"/>
      <c r="NTK477" s="502"/>
      <c r="NTL477" s="502"/>
      <c r="NTM477" s="502"/>
      <c r="NTN477" s="502"/>
      <c r="NTO477" s="502"/>
      <c r="NTP477" s="502"/>
      <c r="NTQ477" s="502"/>
      <c r="NTR477" s="502"/>
      <c r="NTS477" s="502"/>
      <c r="NTT477" s="502"/>
      <c r="NTU477" s="502"/>
      <c r="NTV477" s="502"/>
      <c r="NTW477" s="502"/>
      <c r="NTX477" s="502"/>
      <c r="NTY477" s="502"/>
      <c r="NTZ477" s="502"/>
      <c r="NUA477" s="502"/>
      <c r="NUB477" s="502"/>
      <c r="NUC477" s="502"/>
      <c r="NUD477" s="502"/>
      <c r="NUE477" s="502"/>
      <c r="NUF477" s="502"/>
      <c r="NUG477" s="502"/>
      <c r="NUH477" s="502"/>
      <c r="NUI477" s="502"/>
      <c r="NUJ477" s="502"/>
      <c r="NUK477" s="502"/>
      <c r="NUL477" s="502"/>
      <c r="NUM477" s="502"/>
      <c r="NUN477" s="502"/>
      <c r="NUO477" s="502"/>
      <c r="NUP477" s="502"/>
      <c r="NUQ477" s="502"/>
      <c r="NUR477" s="502"/>
      <c r="NUS477" s="502"/>
      <c r="NUT477" s="502"/>
      <c r="NUU477" s="502"/>
      <c r="NUV477" s="502"/>
      <c r="NUW477" s="502"/>
      <c r="NUX477" s="502"/>
      <c r="NUY477" s="502"/>
      <c r="NUZ477" s="502"/>
      <c r="NVA477" s="502"/>
      <c r="NVB477" s="502"/>
      <c r="NVC477" s="502"/>
      <c r="NVD477" s="502"/>
      <c r="NVE477" s="502"/>
      <c r="NVF477" s="502"/>
      <c r="NVG477" s="502"/>
      <c r="NVH477" s="502"/>
      <c r="NVI477" s="502"/>
      <c r="NVJ477" s="502"/>
      <c r="NVK477" s="502"/>
      <c r="NVL477" s="502"/>
      <c r="NVM477" s="502"/>
      <c r="NVN477" s="502"/>
      <c r="NVO477" s="502"/>
      <c r="NVP477" s="502"/>
      <c r="NVQ477" s="502"/>
      <c r="NVR477" s="502"/>
      <c r="NVS477" s="502"/>
      <c r="NVT477" s="502"/>
      <c r="NVU477" s="502"/>
      <c r="NVV477" s="502"/>
      <c r="NVW477" s="502"/>
      <c r="NVX477" s="502"/>
      <c r="NVY477" s="502"/>
      <c r="NVZ477" s="502"/>
      <c r="NWA477" s="502"/>
      <c r="NWB477" s="502"/>
      <c r="NWC477" s="502"/>
      <c r="NWD477" s="502"/>
      <c r="NWE477" s="502"/>
      <c r="NWF477" s="502"/>
      <c r="NWG477" s="502"/>
      <c r="NWH477" s="502"/>
      <c r="NWI477" s="502"/>
      <c r="NWJ477" s="502"/>
      <c r="NWK477" s="502"/>
      <c r="NWL477" s="502"/>
      <c r="NWM477" s="502"/>
      <c r="NWN477" s="502"/>
      <c r="NWO477" s="502"/>
      <c r="NWP477" s="502"/>
      <c r="NWQ477" s="502"/>
      <c r="NWR477" s="502"/>
      <c r="NWS477" s="502"/>
      <c r="NWT477" s="502"/>
      <c r="NWU477" s="502"/>
      <c r="NWV477" s="502"/>
      <c r="NWW477" s="502"/>
      <c r="NWX477" s="502"/>
      <c r="NWY477" s="502"/>
      <c r="NWZ477" s="502"/>
      <c r="NXA477" s="502"/>
      <c r="NXB477" s="502"/>
      <c r="NXC477" s="502"/>
      <c r="NXD477" s="502"/>
      <c r="NXE477" s="502"/>
      <c r="NXF477" s="502"/>
      <c r="NXG477" s="502"/>
      <c r="NXH477" s="502"/>
      <c r="NXI477" s="502"/>
      <c r="NXJ477" s="502"/>
      <c r="NXK477" s="502"/>
      <c r="NXL477" s="502"/>
      <c r="NXM477" s="502"/>
      <c r="NXN477" s="502"/>
      <c r="NXO477" s="502"/>
      <c r="NXP477" s="502"/>
      <c r="NXQ477" s="502"/>
      <c r="NXR477" s="502"/>
      <c r="NXS477" s="502"/>
      <c r="NXT477" s="502"/>
      <c r="NXU477" s="502"/>
      <c r="NXV477" s="502"/>
      <c r="NXW477" s="502"/>
      <c r="NXX477" s="502"/>
      <c r="NXY477" s="502"/>
      <c r="NXZ477" s="502"/>
      <c r="NYA477" s="502"/>
      <c r="NYB477" s="502"/>
      <c r="NYC477" s="502"/>
      <c r="NYD477" s="502"/>
      <c r="NYE477" s="502"/>
      <c r="NYF477" s="502"/>
      <c r="NYG477" s="502"/>
      <c r="NYH477" s="502"/>
      <c r="NYI477" s="502"/>
      <c r="NYJ477" s="502"/>
      <c r="NYK477" s="502"/>
      <c r="NYL477" s="502"/>
      <c r="NYM477" s="502"/>
      <c r="NYN477" s="502"/>
      <c r="NYO477" s="502"/>
      <c r="NYP477" s="502"/>
      <c r="NYQ477" s="502"/>
      <c r="NYR477" s="502"/>
      <c r="NYS477" s="502"/>
      <c r="NYT477" s="502"/>
      <c r="NYU477" s="502"/>
      <c r="NYV477" s="502"/>
      <c r="NYW477" s="502"/>
      <c r="NYX477" s="502"/>
      <c r="NYY477" s="502"/>
      <c r="NYZ477" s="502"/>
      <c r="NZA477" s="502"/>
      <c r="NZB477" s="502"/>
      <c r="NZC477" s="502"/>
      <c r="NZD477" s="502"/>
      <c r="NZE477" s="502"/>
      <c r="NZF477" s="502"/>
      <c r="NZG477" s="502"/>
      <c r="NZH477" s="502"/>
      <c r="NZI477" s="502"/>
      <c r="NZJ477" s="502"/>
      <c r="NZK477" s="502"/>
      <c r="NZL477" s="502"/>
      <c r="NZM477" s="502"/>
      <c r="NZN477" s="502"/>
      <c r="NZO477" s="502"/>
      <c r="NZP477" s="502"/>
      <c r="NZQ477" s="502"/>
      <c r="NZR477" s="502"/>
      <c r="NZS477" s="502"/>
      <c r="NZT477" s="502"/>
      <c r="NZU477" s="502"/>
      <c r="NZV477" s="502"/>
      <c r="NZW477" s="502"/>
      <c r="NZX477" s="502"/>
      <c r="NZY477" s="502"/>
      <c r="NZZ477" s="502"/>
      <c r="OAA477" s="502"/>
      <c r="OAB477" s="502"/>
      <c r="OAC477" s="502"/>
      <c r="OAD477" s="502"/>
      <c r="OAE477" s="502"/>
      <c r="OAF477" s="502"/>
      <c r="OAG477" s="502"/>
      <c r="OAH477" s="502"/>
      <c r="OAI477" s="502"/>
      <c r="OAJ477" s="502"/>
      <c r="OAK477" s="502"/>
      <c r="OAL477" s="502"/>
      <c r="OAM477" s="502"/>
      <c r="OAN477" s="502"/>
      <c r="OAO477" s="502"/>
      <c r="OAP477" s="502"/>
      <c r="OAQ477" s="502"/>
      <c r="OAR477" s="502"/>
      <c r="OAS477" s="502"/>
      <c r="OAT477" s="502"/>
      <c r="OAU477" s="502"/>
      <c r="OAV477" s="502"/>
      <c r="OAW477" s="502"/>
      <c r="OAX477" s="502"/>
      <c r="OAY477" s="502"/>
      <c r="OAZ477" s="502"/>
      <c r="OBA477" s="502"/>
      <c r="OBB477" s="502"/>
      <c r="OBC477" s="502"/>
      <c r="OBD477" s="502"/>
      <c r="OBE477" s="502"/>
      <c r="OBF477" s="502"/>
      <c r="OBG477" s="502"/>
      <c r="OBH477" s="502"/>
      <c r="OBI477" s="502"/>
      <c r="OBJ477" s="502"/>
      <c r="OBK477" s="502"/>
      <c r="OBL477" s="502"/>
      <c r="OBM477" s="502"/>
      <c r="OBN477" s="502"/>
      <c r="OBO477" s="502"/>
      <c r="OBP477" s="502"/>
      <c r="OBQ477" s="502"/>
      <c r="OBR477" s="502"/>
      <c r="OBS477" s="502"/>
      <c r="OBT477" s="502"/>
      <c r="OBU477" s="502"/>
      <c r="OBV477" s="502"/>
      <c r="OBW477" s="502"/>
      <c r="OBX477" s="502"/>
      <c r="OBY477" s="502"/>
      <c r="OBZ477" s="502"/>
      <c r="OCA477" s="502"/>
      <c r="OCB477" s="502"/>
      <c r="OCC477" s="502"/>
      <c r="OCD477" s="502"/>
      <c r="OCE477" s="502"/>
      <c r="OCF477" s="502"/>
      <c r="OCG477" s="502"/>
      <c r="OCH477" s="502"/>
      <c r="OCI477" s="502"/>
      <c r="OCJ477" s="502"/>
      <c r="OCK477" s="502"/>
      <c r="OCL477" s="502"/>
      <c r="OCM477" s="502"/>
      <c r="OCN477" s="502"/>
      <c r="OCO477" s="502"/>
      <c r="OCP477" s="502"/>
      <c r="OCQ477" s="502"/>
      <c r="OCR477" s="502"/>
      <c r="OCS477" s="502"/>
      <c r="OCT477" s="502"/>
      <c r="OCU477" s="502"/>
      <c r="OCV477" s="502"/>
      <c r="OCW477" s="502"/>
      <c r="OCX477" s="502"/>
      <c r="OCY477" s="502"/>
      <c r="OCZ477" s="502"/>
      <c r="ODA477" s="502"/>
      <c r="ODB477" s="502"/>
      <c r="ODC477" s="502"/>
      <c r="ODD477" s="502"/>
      <c r="ODE477" s="502"/>
      <c r="ODF477" s="502"/>
      <c r="ODG477" s="502"/>
      <c r="ODH477" s="502"/>
      <c r="ODI477" s="502"/>
      <c r="ODJ477" s="502"/>
      <c r="ODK477" s="502"/>
      <c r="ODL477" s="502"/>
      <c r="ODM477" s="502"/>
      <c r="ODN477" s="502"/>
      <c r="ODO477" s="502"/>
      <c r="ODP477" s="502"/>
      <c r="ODQ477" s="502"/>
      <c r="ODR477" s="502"/>
      <c r="ODS477" s="502"/>
      <c r="ODT477" s="502"/>
      <c r="ODU477" s="502"/>
      <c r="ODV477" s="502"/>
      <c r="ODW477" s="502"/>
      <c r="ODX477" s="502"/>
      <c r="ODY477" s="502"/>
      <c r="ODZ477" s="502"/>
      <c r="OEA477" s="502"/>
      <c r="OEB477" s="502"/>
      <c r="OEC477" s="502"/>
      <c r="OED477" s="502"/>
      <c r="OEE477" s="502"/>
      <c r="OEF477" s="502"/>
      <c r="OEG477" s="502"/>
      <c r="OEH477" s="502"/>
      <c r="OEI477" s="502"/>
      <c r="OEJ477" s="502"/>
      <c r="OEK477" s="502"/>
      <c r="OEL477" s="502"/>
      <c r="OEM477" s="502"/>
      <c r="OEN477" s="502"/>
      <c r="OEO477" s="502"/>
      <c r="OEP477" s="502"/>
      <c r="OEQ477" s="502"/>
      <c r="OER477" s="502"/>
      <c r="OES477" s="502"/>
      <c r="OET477" s="502"/>
      <c r="OEU477" s="502"/>
      <c r="OEV477" s="502"/>
      <c r="OEW477" s="502"/>
      <c r="OEX477" s="502"/>
      <c r="OEY477" s="502"/>
      <c r="OEZ477" s="502"/>
      <c r="OFA477" s="502"/>
      <c r="OFB477" s="502"/>
      <c r="OFC477" s="502"/>
      <c r="OFD477" s="502"/>
      <c r="OFE477" s="502"/>
      <c r="OFF477" s="502"/>
      <c r="OFG477" s="502"/>
      <c r="OFH477" s="502"/>
      <c r="OFI477" s="502"/>
      <c r="OFJ477" s="502"/>
      <c r="OFK477" s="502"/>
      <c r="OFL477" s="502"/>
      <c r="OFM477" s="502"/>
      <c r="OFN477" s="502"/>
      <c r="OFO477" s="502"/>
      <c r="OFP477" s="502"/>
      <c r="OFQ477" s="502"/>
      <c r="OFR477" s="502"/>
      <c r="OFS477" s="502"/>
      <c r="OFT477" s="502"/>
      <c r="OFU477" s="502"/>
      <c r="OFV477" s="502"/>
      <c r="OFW477" s="502"/>
      <c r="OFX477" s="502"/>
      <c r="OFY477" s="502"/>
      <c r="OFZ477" s="502"/>
      <c r="OGA477" s="502"/>
      <c r="OGB477" s="502"/>
      <c r="OGC477" s="502"/>
      <c r="OGD477" s="502"/>
      <c r="OGE477" s="502"/>
      <c r="OGF477" s="502"/>
      <c r="OGG477" s="502"/>
      <c r="OGH477" s="502"/>
      <c r="OGI477" s="502"/>
      <c r="OGJ477" s="502"/>
      <c r="OGK477" s="502"/>
      <c r="OGL477" s="502"/>
      <c r="OGM477" s="502"/>
      <c r="OGN477" s="502"/>
      <c r="OGO477" s="502"/>
      <c r="OGP477" s="502"/>
      <c r="OGQ477" s="502"/>
      <c r="OGR477" s="502"/>
      <c r="OGS477" s="502"/>
      <c r="OGT477" s="502"/>
      <c r="OGU477" s="502"/>
      <c r="OGV477" s="502"/>
      <c r="OGW477" s="502"/>
      <c r="OGX477" s="502"/>
      <c r="OGY477" s="502"/>
      <c r="OGZ477" s="502"/>
      <c r="OHA477" s="502"/>
      <c r="OHB477" s="502"/>
      <c r="OHC477" s="502"/>
      <c r="OHD477" s="502"/>
      <c r="OHE477" s="502"/>
      <c r="OHF477" s="502"/>
      <c r="OHG477" s="502"/>
      <c r="OHH477" s="502"/>
      <c r="OHI477" s="502"/>
      <c r="OHJ477" s="502"/>
      <c r="OHK477" s="502"/>
      <c r="OHL477" s="502"/>
      <c r="OHM477" s="502"/>
      <c r="OHN477" s="502"/>
      <c r="OHO477" s="502"/>
      <c r="OHP477" s="502"/>
      <c r="OHQ477" s="502"/>
      <c r="OHR477" s="502"/>
      <c r="OHS477" s="502"/>
      <c r="OHT477" s="502"/>
      <c r="OHU477" s="502"/>
      <c r="OHV477" s="502"/>
      <c r="OHW477" s="502"/>
      <c r="OHX477" s="502"/>
      <c r="OHY477" s="502"/>
      <c r="OHZ477" s="502"/>
      <c r="OIA477" s="502"/>
      <c r="OIB477" s="502"/>
      <c r="OIC477" s="502"/>
      <c r="OID477" s="502"/>
      <c r="OIE477" s="502"/>
      <c r="OIF477" s="502"/>
      <c r="OIG477" s="502"/>
      <c r="OIH477" s="502"/>
      <c r="OII477" s="502"/>
      <c r="OIJ477" s="502"/>
      <c r="OIK477" s="502"/>
      <c r="OIL477" s="502"/>
      <c r="OIM477" s="502"/>
      <c r="OIN477" s="502"/>
      <c r="OIO477" s="502"/>
      <c r="OIP477" s="502"/>
      <c r="OIQ477" s="502"/>
      <c r="OIR477" s="502"/>
      <c r="OIS477" s="502"/>
      <c r="OIT477" s="502"/>
      <c r="OIU477" s="502"/>
      <c r="OIV477" s="502"/>
      <c r="OIW477" s="502"/>
      <c r="OIX477" s="502"/>
      <c r="OIY477" s="502"/>
      <c r="OIZ477" s="502"/>
      <c r="OJA477" s="502"/>
      <c r="OJB477" s="502"/>
      <c r="OJC477" s="502"/>
      <c r="OJD477" s="502"/>
      <c r="OJE477" s="502"/>
      <c r="OJF477" s="502"/>
      <c r="OJG477" s="502"/>
      <c r="OJH477" s="502"/>
      <c r="OJI477" s="502"/>
      <c r="OJJ477" s="502"/>
      <c r="OJK477" s="502"/>
      <c r="OJL477" s="502"/>
      <c r="OJM477" s="502"/>
      <c r="OJN477" s="502"/>
      <c r="OJO477" s="502"/>
      <c r="OJP477" s="502"/>
      <c r="OJQ477" s="502"/>
      <c r="OJR477" s="502"/>
      <c r="OJS477" s="502"/>
      <c r="OJT477" s="502"/>
      <c r="OJU477" s="502"/>
      <c r="OJV477" s="502"/>
      <c r="OJW477" s="502"/>
      <c r="OJX477" s="502"/>
      <c r="OJY477" s="502"/>
      <c r="OJZ477" s="502"/>
      <c r="OKA477" s="502"/>
      <c r="OKB477" s="502"/>
      <c r="OKC477" s="502"/>
      <c r="OKD477" s="502"/>
      <c r="OKE477" s="502"/>
      <c r="OKF477" s="502"/>
      <c r="OKG477" s="502"/>
      <c r="OKH477" s="502"/>
      <c r="OKI477" s="502"/>
      <c r="OKJ477" s="502"/>
      <c r="OKK477" s="502"/>
      <c r="OKL477" s="502"/>
      <c r="OKM477" s="502"/>
      <c r="OKN477" s="502"/>
      <c r="OKO477" s="502"/>
      <c r="OKP477" s="502"/>
      <c r="OKQ477" s="502"/>
      <c r="OKR477" s="502"/>
      <c r="OKS477" s="502"/>
      <c r="OKT477" s="502"/>
      <c r="OKU477" s="502"/>
      <c r="OKV477" s="502"/>
      <c r="OKW477" s="502"/>
      <c r="OKX477" s="502"/>
      <c r="OKY477" s="502"/>
      <c r="OKZ477" s="502"/>
      <c r="OLA477" s="502"/>
      <c r="OLB477" s="502"/>
      <c r="OLC477" s="502"/>
      <c r="OLD477" s="502"/>
      <c r="OLE477" s="502"/>
      <c r="OLF477" s="502"/>
      <c r="OLG477" s="502"/>
      <c r="OLH477" s="502"/>
      <c r="OLI477" s="502"/>
      <c r="OLJ477" s="502"/>
      <c r="OLK477" s="502"/>
      <c r="OLL477" s="502"/>
      <c r="OLM477" s="502"/>
      <c r="OLN477" s="502"/>
      <c r="OLO477" s="502"/>
      <c r="OLP477" s="502"/>
      <c r="OLQ477" s="502"/>
      <c r="OLR477" s="502"/>
      <c r="OLS477" s="502"/>
      <c r="OLT477" s="502"/>
      <c r="OLU477" s="502"/>
      <c r="OLV477" s="502"/>
      <c r="OLW477" s="502"/>
      <c r="OLX477" s="502"/>
      <c r="OLY477" s="502"/>
      <c r="OLZ477" s="502"/>
      <c r="OMA477" s="502"/>
      <c r="OMB477" s="502"/>
      <c r="OMC477" s="502"/>
      <c r="OMD477" s="502"/>
      <c r="OME477" s="502"/>
      <c r="OMF477" s="502"/>
      <c r="OMG477" s="502"/>
      <c r="OMH477" s="502"/>
      <c r="OMI477" s="502"/>
      <c r="OMJ477" s="502"/>
      <c r="OMK477" s="502"/>
      <c r="OML477" s="502"/>
      <c r="OMM477" s="502"/>
      <c r="OMN477" s="502"/>
      <c r="OMO477" s="502"/>
      <c r="OMP477" s="502"/>
      <c r="OMQ477" s="502"/>
      <c r="OMR477" s="502"/>
      <c r="OMS477" s="502"/>
      <c r="OMT477" s="502"/>
      <c r="OMU477" s="502"/>
      <c r="OMV477" s="502"/>
      <c r="OMW477" s="502"/>
      <c r="OMX477" s="502"/>
      <c r="OMY477" s="502"/>
      <c r="OMZ477" s="502"/>
      <c r="ONA477" s="502"/>
      <c r="ONB477" s="502"/>
      <c r="ONC477" s="502"/>
      <c r="OND477" s="502"/>
      <c r="ONE477" s="502"/>
      <c r="ONF477" s="502"/>
      <c r="ONG477" s="502"/>
      <c r="ONH477" s="502"/>
      <c r="ONI477" s="502"/>
      <c r="ONJ477" s="502"/>
      <c r="ONK477" s="502"/>
      <c r="ONL477" s="502"/>
      <c r="ONM477" s="502"/>
      <c r="ONN477" s="502"/>
      <c r="ONO477" s="502"/>
      <c r="ONP477" s="502"/>
      <c r="ONQ477" s="502"/>
      <c r="ONR477" s="502"/>
      <c r="ONS477" s="502"/>
      <c r="ONT477" s="502"/>
      <c r="ONU477" s="502"/>
      <c r="ONV477" s="502"/>
      <c r="ONW477" s="502"/>
      <c r="ONX477" s="502"/>
      <c r="ONY477" s="502"/>
      <c r="ONZ477" s="502"/>
      <c r="OOA477" s="502"/>
      <c r="OOB477" s="502"/>
      <c r="OOC477" s="502"/>
      <c r="OOD477" s="502"/>
      <c r="OOE477" s="502"/>
      <c r="OOF477" s="502"/>
      <c r="OOG477" s="502"/>
      <c r="OOH477" s="502"/>
      <c r="OOI477" s="502"/>
      <c r="OOJ477" s="502"/>
      <c r="OOK477" s="502"/>
      <c r="OOL477" s="502"/>
      <c r="OOM477" s="502"/>
      <c r="OON477" s="502"/>
      <c r="OOO477" s="502"/>
      <c r="OOP477" s="502"/>
      <c r="OOQ477" s="502"/>
      <c r="OOR477" s="502"/>
      <c r="OOS477" s="502"/>
      <c r="OOT477" s="502"/>
      <c r="OOU477" s="502"/>
      <c r="OOV477" s="502"/>
      <c r="OOW477" s="502"/>
      <c r="OOX477" s="502"/>
      <c r="OOY477" s="502"/>
      <c r="OOZ477" s="502"/>
      <c r="OPA477" s="502"/>
      <c r="OPB477" s="502"/>
      <c r="OPC477" s="502"/>
      <c r="OPD477" s="502"/>
      <c r="OPE477" s="502"/>
      <c r="OPF477" s="502"/>
      <c r="OPG477" s="502"/>
      <c r="OPH477" s="502"/>
      <c r="OPI477" s="502"/>
      <c r="OPJ477" s="502"/>
      <c r="OPK477" s="502"/>
      <c r="OPL477" s="502"/>
      <c r="OPM477" s="502"/>
      <c r="OPN477" s="502"/>
      <c r="OPO477" s="502"/>
      <c r="OPP477" s="502"/>
      <c r="OPQ477" s="502"/>
      <c r="OPR477" s="502"/>
      <c r="OPS477" s="502"/>
      <c r="OPT477" s="502"/>
      <c r="OPU477" s="502"/>
      <c r="OPV477" s="502"/>
      <c r="OPW477" s="502"/>
      <c r="OPX477" s="502"/>
      <c r="OPY477" s="502"/>
      <c r="OPZ477" s="502"/>
      <c r="OQA477" s="502"/>
      <c r="OQB477" s="502"/>
      <c r="OQC477" s="502"/>
      <c r="OQD477" s="502"/>
      <c r="OQE477" s="502"/>
      <c r="OQF477" s="502"/>
      <c r="OQG477" s="502"/>
      <c r="OQH477" s="502"/>
      <c r="OQI477" s="502"/>
      <c r="OQJ477" s="502"/>
      <c r="OQK477" s="502"/>
      <c r="OQL477" s="502"/>
      <c r="OQM477" s="502"/>
      <c r="OQN477" s="502"/>
      <c r="OQO477" s="502"/>
      <c r="OQP477" s="502"/>
      <c r="OQQ477" s="502"/>
      <c r="OQR477" s="502"/>
      <c r="OQS477" s="502"/>
      <c r="OQT477" s="502"/>
      <c r="OQU477" s="502"/>
      <c r="OQV477" s="502"/>
      <c r="OQW477" s="502"/>
      <c r="OQX477" s="502"/>
      <c r="OQY477" s="502"/>
      <c r="OQZ477" s="502"/>
      <c r="ORA477" s="502"/>
      <c r="ORB477" s="502"/>
      <c r="ORC477" s="502"/>
      <c r="ORD477" s="502"/>
      <c r="ORE477" s="502"/>
      <c r="ORF477" s="502"/>
      <c r="ORG477" s="502"/>
      <c r="ORH477" s="502"/>
      <c r="ORI477" s="502"/>
      <c r="ORJ477" s="502"/>
      <c r="ORK477" s="502"/>
      <c r="ORL477" s="502"/>
      <c r="ORM477" s="502"/>
      <c r="ORN477" s="502"/>
      <c r="ORO477" s="502"/>
      <c r="ORP477" s="502"/>
      <c r="ORQ477" s="502"/>
      <c r="ORR477" s="502"/>
      <c r="ORS477" s="502"/>
      <c r="ORT477" s="502"/>
      <c r="ORU477" s="502"/>
      <c r="ORV477" s="502"/>
      <c r="ORW477" s="502"/>
      <c r="ORX477" s="502"/>
      <c r="ORY477" s="502"/>
      <c r="ORZ477" s="502"/>
      <c r="OSA477" s="502"/>
      <c r="OSB477" s="502"/>
      <c r="OSC477" s="502"/>
      <c r="OSD477" s="502"/>
      <c r="OSE477" s="502"/>
      <c r="OSF477" s="502"/>
      <c r="OSG477" s="502"/>
      <c r="OSH477" s="502"/>
      <c r="OSI477" s="502"/>
      <c r="OSJ477" s="502"/>
      <c r="OSK477" s="502"/>
      <c r="OSL477" s="502"/>
      <c r="OSM477" s="502"/>
      <c r="OSN477" s="502"/>
      <c r="OSO477" s="502"/>
      <c r="OSP477" s="502"/>
      <c r="OSQ477" s="502"/>
      <c r="OSR477" s="502"/>
      <c r="OSS477" s="502"/>
      <c r="OST477" s="502"/>
      <c r="OSU477" s="502"/>
      <c r="OSV477" s="502"/>
      <c r="OSW477" s="502"/>
      <c r="OSX477" s="502"/>
      <c r="OSY477" s="502"/>
      <c r="OSZ477" s="502"/>
      <c r="OTA477" s="502"/>
      <c r="OTB477" s="502"/>
      <c r="OTC477" s="502"/>
      <c r="OTD477" s="502"/>
      <c r="OTE477" s="502"/>
      <c r="OTF477" s="502"/>
      <c r="OTG477" s="502"/>
      <c r="OTH477" s="502"/>
      <c r="OTI477" s="502"/>
      <c r="OTJ477" s="502"/>
      <c r="OTK477" s="502"/>
      <c r="OTL477" s="502"/>
      <c r="OTM477" s="502"/>
      <c r="OTN477" s="502"/>
      <c r="OTO477" s="502"/>
      <c r="OTP477" s="502"/>
      <c r="OTQ477" s="502"/>
      <c r="OTR477" s="502"/>
      <c r="OTS477" s="502"/>
      <c r="OTT477" s="502"/>
      <c r="OTU477" s="502"/>
      <c r="OTV477" s="502"/>
      <c r="OTW477" s="502"/>
      <c r="OTX477" s="502"/>
      <c r="OTY477" s="502"/>
      <c r="OTZ477" s="502"/>
      <c r="OUA477" s="502"/>
      <c r="OUB477" s="502"/>
      <c r="OUC477" s="502"/>
      <c r="OUD477" s="502"/>
      <c r="OUE477" s="502"/>
      <c r="OUF477" s="502"/>
      <c r="OUG477" s="502"/>
      <c r="OUH477" s="502"/>
      <c r="OUI477" s="502"/>
      <c r="OUJ477" s="502"/>
      <c r="OUK477" s="502"/>
      <c r="OUL477" s="502"/>
      <c r="OUM477" s="502"/>
      <c r="OUN477" s="502"/>
      <c r="OUO477" s="502"/>
      <c r="OUP477" s="502"/>
      <c r="OUQ477" s="502"/>
      <c r="OUR477" s="502"/>
      <c r="OUS477" s="502"/>
      <c r="OUT477" s="502"/>
      <c r="OUU477" s="502"/>
      <c r="OUV477" s="502"/>
      <c r="OUW477" s="502"/>
      <c r="OUX477" s="502"/>
      <c r="OUY477" s="502"/>
      <c r="OUZ477" s="502"/>
      <c r="OVA477" s="502"/>
      <c r="OVB477" s="502"/>
      <c r="OVC477" s="502"/>
      <c r="OVD477" s="502"/>
      <c r="OVE477" s="502"/>
      <c r="OVF477" s="502"/>
      <c r="OVG477" s="502"/>
      <c r="OVH477" s="502"/>
      <c r="OVI477" s="502"/>
      <c r="OVJ477" s="502"/>
      <c r="OVK477" s="502"/>
      <c r="OVL477" s="502"/>
      <c r="OVM477" s="502"/>
      <c r="OVN477" s="502"/>
      <c r="OVO477" s="502"/>
      <c r="OVP477" s="502"/>
      <c r="OVQ477" s="502"/>
      <c r="OVR477" s="502"/>
      <c r="OVS477" s="502"/>
      <c r="OVT477" s="502"/>
      <c r="OVU477" s="502"/>
      <c r="OVV477" s="502"/>
      <c r="OVW477" s="502"/>
      <c r="OVX477" s="502"/>
      <c r="OVY477" s="502"/>
      <c r="OVZ477" s="502"/>
      <c r="OWA477" s="502"/>
      <c r="OWB477" s="502"/>
      <c r="OWC477" s="502"/>
      <c r="OWD477" s="502"/>
      <c r="OWE477" s="502"/>
      <c r="OWF477" s="502"/>
      <c r="OWG477" s="502"/>
      <c r="OWH477" s="502"/>
      <c r="OWI477" s="502"/>
      <c r="OWJ477" s="502"/>
      <c r="OWK477" s="502"/>
      <c r="OWL477" s="502"/>
      <c r="OWM477" s="502"/>
      <c r="OWN477" s="502"/>
      <c r="OWO477" s="502"/>
      <c r="OWP477" s="502"/>
      <c r="OWQ477" s="502"/>
      <c r="OWR477" s="502"/>
      <c r="OWS477" s="502"/>
      <c r="OWT477" s="502"/>
      <c r="OWU477" s="502"/>
      <c r="OWV477" s="502"/>
      <c r="OWW477" s="502"/>
      <c r="OWX477" s="502"/>
      <c r="OWY477" s="502"/>
      <c r="OWZ477" s="502"/>
      <c r="OXA477" s="502"/>
      <c r="OXB477" s="502"/>
      <c r="OXC477" s="502"/>
      <c r="OXD477" s="502"/>
      <c r="OXE477" s="502"/>
      <c r="OXF477" s="502"/>
      <c r="OXG477" s="502"/>
      <c r="OXH477" s="502"/>
      <c r="OXI477" s="502"/>
      <c r="OXJ477" s="502"/>
      <c r="OXK477" s="502"/>
      <c r="OXL477" s="502"/>
      <c r="OXM477" s="502"/>
      <c r="OXN477" s="502"/>
      <c r="OXO477" s="502"/>
      <c r="OXP477" s="502"/>
      <c r="OXQ477" s="502"/>
      <c r="OXR477" s="502"/>
      <c r="OXS477" s="502"/>
      <c r="OXT477" s="502"/>
      <c r="OXU477" s="502"/>
      <c r="OXV477" s="502"/>
      <c r="OXW477" s="502"/>
      <c r="OXX477" s="502"/>
      <c r="OXY477" s="502"/>
      <c r="OXZ477" s="502"/>
      <c r="OYA477" s="502"/>
      <c r="OYB477" s="502"/>
      <c r="OYC477" s="502"/>
      <c r="OYD477" s="502"/>
      <c r="OYE477" s="502"/>
      <c r="OYF477" s="502"/>
      <c r="OYG477" s="502"/>
      <c r="OYH477" s="502"/>
      <c r="OYI477" s="502"/>
      <c r="OYJ477" s="502"/>
      <c r="OYK477" s="502"/>
      <c r="OYL477" s="502"/>
      <c r="OYM477" s="502"/>
      <c r="OYN477" s="502"/>
      <c r="OYO477" s="502"/>
      <c r="OYP477" s="502"/>
      <c r="OYQ477" s="502"/>
      <c r="OYR477" s="502"/>
      <c r="OYS477" s="502"/>
      <c r="OYT477" s="502"/>
      <c r="OYU477" s="502"/>
      <c r="OYV477" s="502"/>
      <c r="OYW477" s="502"/>
      <c r="OYX477" s="502"/>
      <c r="OYY477" s="502"/>
      <c r="OYZ477" s="502"/>
      <c r="OZA477" s="502"/>
      <c r="OZB477" s="502"/>
      <c r="OZC477" s="502"/>
      <c r="OZD477" s="502"/>
      <c r="OZE477" s="502"/>
      <c r="OZF477" s="502"/>
      <c r="OZG477" s="502"/>
      <c r="OZH477" s="502"/>
      <c r="OZI477" s="502"/>
      <c r="OZJ477" s="502"/>
      <c r="OZK477" s="502"/>
      <c r="OZL477" s="502"/>
      <c r="OZM477" s="502"/>
      <c r="OZN477" s="502"/>
      <c r="OZO477" s="502"/>
      <c r="OZP477" s="502"/>
      <c r="OZQ477" s="502"/>
      <c r="OZR477" s="502"/>
      <c r="OZS477" s="502"/>
      <c r="OZT477" s="502"/>
      <c r="OZU477" s="502"/>
      <c r="OZV477" s="502"/>
      <c r="OZW477" s="502"/>
      <c r="OZX477" s="502"/>
      <c r="OZY477" s="502"/>
      <c r="OZZ477" s="502"/>
      <c r="PAA477" s="502"/>
      <c r="PAB477" s="502"/>
      <c r="PAC477" s="502"/>
      <c r="PAD477" s="502"/>
      <c r="PAE477" s="502"/>
      <c r="PAF477" s="502"/>
      <c r="PAG477" s="502"/>
      <c r="PAH477" s="502"/>
      <c r="PAI477" s="502"/>
      <c r="PAJ477" s="502"/>
      <c r="PAK477" s="502"/>
      <c r="PAL477" s="502"/>
      <c r="PAM477" s="502"/>
      <c r="PAN477" s="502"/>
      <c r="PAO477" s="502"/>
      <c r="PAP477" s="502"/>
      <c r="PAQ477" s="502"/>
      <c r="PAR477" s="502"/>
      <c r="PAS477" s="502"/>
      <c r="PAT477" s="502"/>
      <c r="PAU477" s="502"/>
      <c r="PAV477" s="502"/>
      <c r="PAW477" s="502"/>
      <c r="PAX477" s="502"/>
      <c r="PAY477" s="502"/>
      <c r="PAZ477" s="502"/>
      <c r="PBA477" s="502"/>
      <c r="PBB477" s="502"/>
      <c r="PBC477" s="502"/>
      <c r="PBD477" s="502"/>
      <c r="PBE477" s="502"/>
      <c r="PBF477" s="502"/>
      <c r="PBG477" s="502"/>
      <c r="PBH477" s="502"/>
      <c r="PBI477" s="502"/>
      <c r="PBJ477" s="502"/>
      <c r="PBK477" s="502"/>
      <c r="PBL477" s="502"/>
      <c r="PBM477" s="502"/>
      <c r="PBN477" s="502"/>
      <c r="PBO477" s="502"/>
      <c r="PBP477" s="502"/>
      <c r="PBQ477" s="502"/>
      <c r="PBR477" s="502"/>
      <c r="PBS477" s="502"/>
      <c r="PBT477" s="502"/>
      <c r="PBU477" s="502"/>
      <c r="PBV477" s="502"/>
      <c r="PBW477" s="502"/>
      <c r="PBX477" s="502"/>
      <c r="PBY477" s="502"/>
      <c r="PBZ477" s="502"/>
      <c r="PCA477" s="502"/>
      <c r="PCB477" s="502"/>
      <c r="PCC477" s="502"/>
      <c r="PCD477" s="502"/>
      <c r="PCE477" s="502"/>
      <c r="PCF477" s="502"/>
      <c r="PCG477" s="502"/>
      <c r="PCH477" s="502"/>
      <c r="PCI477" s="502"/>
      <c r="PCJ477" s="502"/>
      <c r="PCK477" s="502"/>
      <c r="PCL477" s="502"/>
      <c r="PCM477" s="502"/>
      <c r="PCN477" s="502"/>
      <c r="PCO477" s="502"/>
      <c r="PCP477" s="502"/>
      <c r="PCQ477" s="502"/>
      <c r="PCR477" s="502"/>
      <c r="PCS477" s="502"/>
      <c r="PCT477" s="502"/>
      <c r="PCU477" s="502"/>
      <c r="PCV477" s="502"/>
      <c r="PCW477" s="502"/>
      <c r="PCX477" s="502"/>
      <c r="PCY477" s="502"/>
      <c r="PCZ477" s="502"/>
      <c r="PDA477" s="502"/>
      <c r="PDB477" s="502"/>
      <c r="PDC477" s="502"/>
      <c r="PDD477" s="502"/>
      <c r="PDE477" s="502"/>
      <c r="PDF477" s="502"/>
      <c r="PDG477" s="502"/>
      <c r="PDH477" s="502"/>
      <c r="PDI477" s="502"/>
      <c r="PDJ477" s="502"/>
      <c r="PDK477" s="502"/>
      <c r="PDL477" s="502"/>
      <c r="PDM477" s="502"/>
      <c r="PDN477" s="502"/>
      <c r="PDO477" s="502"/>
      <c r="PDP477" s="502"/>
      <c r="PDQ477" s="502"/>
      <c r="PDR477" s="502"/>
      <c r="PDS477" s="502"/>
      <c r="PDT477" s="502"/>
      <c r="PDU477" s="502"/>
      <c r="PDV477" s="502"/>
      <c r="PDW477" s="502"/>
      <c r="PDX477" s="502"/>
      <c r="PDY477" s="502"/>
      <c r="PDZ477" s="502"/>
      <c r="PEA477" s="502"/>
      <c r="PEB477" s="502"/>
      <c r="PEC477" s="502"/>
      <c r="PED477" s="502"/>
      <c r="PEE477" s="502"/>
      <c r="PEF477" s="502"/>
      <c r="PEG477" s="502"/>
      <c r="PEH477" s="502"/>
      <c r="PEI477" s="502"/>
      <c r="PEJ477" s="502"/>
      <c r="PEK477" s="502"/>
      <c r="PEL477" s="502"/>
      <c r="PEM477" s="502"/>
      <c r="PEN477" s="502"/>
      <c r="PEO477" s="502"/>
      <c r="PEP477" s="502"/>
      <c r="PEQ477" s="502"/>
      <c r="PER477" s="502"/>
      <c r="PES477" s="502"/>
      <c r="PET477" s="502"/>
      <c r="PEU477" s="502"/>
      <c r="PEV477" s="502"/>
      <c r="PEW477" s="502"/>
      <c r="PEX477" s="502"/>
      <c r="PEY477" s="502"/>
      <c r="PEZ477" s="502"/>
      <c r="PFA477" s="502"/>
      <c r="PFB477" s="502"/>
      <c r="PFC477" s="502"/>
      <c r="PFD477" s="502"/>
      <c r="PFE477" s="502"/>
      <c r="PFF477" s="502"/>
      <c r="PFG477" s="502"/>
      <c r="PFH477" s="502"/>
      <c r="PFI477" s="502"/>
      <c r="PFJ477" s="502"/>
      <c r="PFK477" s="502"/>
      <c r="PFL477" s="502"/>
      <c r="PFM477" s="502"/>
      <c r="PFN477" s="502"/>
      <c r="PFO477" s="502"/>
      <c r="PFP477" s="502"/>
      <c r="PFQ477" s="502"/>
      <c r="PFR477" s="502"/>
      <c r="PFS477" s="502"/>
      <c r="PFT477" s="502"/>
      <c r="PFU477" s="502"/>
      <c r="PFV477" s="502"/>
      <c r="PFW477" s="502"/>
      <c r="PFX477" s="502"/>
      <c r="PFY477" s="502"/>
      <c r="PFZ477" s="502"/>
      <c r="PGA477" s="502"/>
      <c r="PGB477" s="502"/>
      <c r="PGC477" s="502"/>
      <c r="PGD477" s="502"/>
      <c r="PGE477" s="502"/>
      <c r="PGF477" s="502"/>
      <c r="PGG477" s="502"/>
      <c r="PGH477" s="502"/>
      <c r="PGI477" s="502"/>
      <c r="PGJ477" s="502"/>
      <c r="PGK477" s="502"/>
      <c r="PGL477" s="502"/>
      <c r="PGM477" s="502"/>
      <c r="PGN477" s="502"/>
      <c r="PGO477" s="502"/>
      <c r="PGP477" s="502"/>
      <c r="PGQ477" s="502"/>
      <c r="PGR477" s="502"/>
      <c r="PGS477" s="502"/>
      <c r="PGT477" s="502"/>
      <c r="PGU477" s="502"/>
      <c r="PGV477" s="502"/>
      <c r="PGW477" s="502"/>
      <c r="PGX477" s="502"/>
      <c r="PGY477" s="502"/>
      <c r="PGZ477" s="502"/>
      <c r="PHA477" s="502"/>
      <c r="PHB477" s="502"/>
      <c r="PHC477" s="502"/>
      <c r="PHD477" s="502"/>
      <c r="PHE477" s="502"/>
      <c r="PHF477" s="502"/>
      <c r="PHG477" s="502"/>
      <c r="PHH477" s="502"/>
      <c r="PHI477" s="502"/>
      <c r="PHJ477" s="502"/>
      <c r="PHK477" s="502"/>
      <c r="PHL477" s="502"/>
      <c r="PHM477" s="502"/>
      <c r="PHN477" s="502"/>
      <c r="PHO477" s="502"/>
      <c r="PHP477" s="502"/>
      <c r="PHQ477" s="502"/>
      <c r="PHR477" s="502"/>
      <c r="PHS477" s="502"/>
      <c r="PHT477" s="502"/>
      <c r="PHU477" s="502"/>
      <c r="PHV477" s="502"/>
      <c r="PHW477" s="502"/>
      <c r="PHX477" s="502"/>
      <c r="PHY477" s="502"/>
      <c r="PHZ477" s="502"/>
      <c r="PIA477" s="502"/>
      <c r="PIB477" s="502"/>
      <c r="PIC477" s="502"/>
      <c r="PID477" s="502"/>
      <c r="PIE477" s="502"/>
      <c r="PIF477" s="502"/>
      <c r="PIG477" s="502"/>
      <c r="PIH477" s="502"/>
      <c r="PII477" s="502"/>
      <c r="PIJ477" s="502"/>
      <c r="PIK477" s="502"/>
      <c r="PIL477" s="502"/>
      <c r="PIM477" s="502"/>
      <c r="PIN477" s="502"/>
      <c r="PIO477" s="502"/>
      <c r="PIP477" s="502"/>
      <c r="PIQ477" s="502"/>
      <c r="PIR477" s="502"/>
      <c r="PIS477" s="502"/>
      <c r="PIT477" s="502"/>
      <c r="PIU477" s="502"/>
      <c r="PIV477" s="502"/>
      <c r="PIW477" s="502"/>
      <c r="PIX477" s="502"/>
      <c r="PIY477" s="502"/>
      <c r="PIZ477" s="502"/>
      <c r="PJA477" s="502"/>
      <c r="PJB477" s="502"/>
      <c r="PJC477" s="502"/>
      <c r="PJD477" s="502"/>
      <c r="PJE477" s="502"/>
      <c r="PJF477" s="502"/>
      <c r="PJG477" s="502"/>
      <c r="PJH477" s="502"/>
      <c r="PJI477" s="502"/>
      <c r="PJJ477" s="502"/>
      <c r="PJK477" s="502"/>
      <c r="PJL477" s="502"/>
      <c r="PJM477" s="502"/>
      <c r="PJN477" s="502"/>
      <c r="PJO477" s="502"/>
      <c r="PJP477" s="502"/>
      <c r="PJQ477" s="502"/>
      <c r="PJR477" s="502"/>
      <c r="PJS477" s="502"/>
      <c r="PJT477" s="502"/>
      <c r="PJU477" s="502"/>
      <c r="PJV477" s="502"/>
      <c r="PJW477" s="502"/>
      <c r="PJX477" s="502"/>
      <c r="PJY477" s="502"/>
      <c r="PJZ477" s="502"/>
      <c r="PKA477" s="502"/>
      <c r="PKB477" s="502"/>
      <c r="PKC477" s="502"/>
      <c r="PKD477" s="502"/>
      <c r="PKE477" s="502"/>
      <c r="PKF477" s="502"/>
      <c r="PKG477" s="502"/>
      <c r="PKH477" s="502"/>
      <c r="PKI477" s="502"/>
      <c r="PKJ477" s="502"/>
      <c r="PKK477" s="502"/>
      <c r="PKL477" s="502"/>
      <c r="PKM477" s="502"/>
      <c r="PKN477" s="502"/>
      <c r="PKO477" s="502"/>
      <c r="PKP477" s="502"/>
      <c r="PKQ477" s="502"/>
      <c r="PKR477" s="502"/>
      <c r="PKS477" s="502"/>
      <c r="PKT477" s="502"/>
      <c r="PKU477" s="502"/>
      <c r="PKV477" s="502"/>
      <c r="PKW477" s="502"/>
      <c r="PKX477" s="502"/>
      <c r="PKY477" s="502"/>
      <c r="PKZ477" s="502"/>
      <c r="PLA477" s="502"/>
      <c r="PLB477" s="502"/>
      <c r="PLC477" s="502"/>
      <c r="PLD477" s="502"/>
      <c r="PLE477" s="502"/>
      <c r="PLF477" s="502"/>
      <c r="PLG477" s="502"/>
      <c r="PLH477" s="502"/>
      <c r="PLI477" s="502"/>
      <c r="PLJ477" s="502"/>
      <c r="PLK477" s="502"/>
      <c r="PLL477" s="502"/>
      <c r="PLM477" s="502"/>
      <c r="PLN477" s="502"/>
      <c r="PLO477" s="502"/>
      <c r="PLP477" s="502"/>
      <c r="PLQ477" s="502"/>
      <c r="PLR477" s="502"/>
      <c r="PLS477" s="502"/>
      <c r="PLT477" s="502"/>
      <c r="PLU477" s="502"/>
      <c r="PLV477" s="502"/>
      <c r="PLW477" s="502"/>
      <c r="PLX477" s="502"/>
      <c r="PLY477" s="502"/>
      <c r="PLZ477" s="502"/>
      <c r="PMA477" s="502"/>
      <c r="PMB477" s="502"/>
      <c r="PMC477" s="502"/>
      <c r="PMD477" s="502"/>
      <c r="PME477" s="502"/>
      <c r="PMF477" s="502"/>
      <c r="PMG477" s="502"/>
      <c r="PMH477" s="502"/>
      <c r="PMI477" s="502"/>
      <c r="PMJ477" s="502"/>
      <c r="PMK477" s="502"/>
      <c r="PML477" s="502"/>
      <c r="PMM477" s="502"/>
      <c r="PMN477" s="502"/>
      <c r="PMO477" s="502"/>
      <c r="PMP477" s="502"/>
      <c r="PMQ477" s="502"/>
      <c r="PMR477" s="502"/>
      <c r="PMS477" s="502"/>
      <c r="PMT477" s="502"/>
      <c r="PMU477" s="502"/>
      <c r="PMV477" s="502"/>
      <c r="PMW477" s="502"/>
      <c r="PMX477" s="502"/>
      <c r="PMY477" s="502"/>
      <c r="PMZ477" s="502"/>
      <c r="PNA477" s="502"/>
      <c r="PNB477" s="502"/>
      <c r="PNC477" s="502"/>
      <c r="PND477" s="502"/>
      <c r="PNE477" s="502"/>
      <c r="PNF477" s="502"/>
      <c r="PNG477" s="502"/>
      <c r="PNH477" s="502"/>
      <c r="PNI477" s="502"/>
      <c r="PNJ477" s="502"/>
      <c r="PNK477" s="502"/>
      <c r="PNL477" s="502"/>
      <c r="PNM477" s="502"/>
      <c r="PNN477" s="502"/>
      <c r="PNO477" s="502"/>
      <c r="PNP477" s="502"/>
      <c r="PNQ477" s="502"/>
      <c r="PNR477" s="502"/>
      <c r="PNS477" s="502"/>
      <c r="PNT477" s="502"/>
      <c r="PNU477" s="502"/>
      <c r="PNV477" s="502"/>
      <c r="PNW477" s="502"/>
      <c r="PNX477" s="502"/>
      <c r="PNY477" s="502"/>
      <c r="PNZ477" s="502"/>
      <c r="POA477" s="502"/>
      <c r="POB477" s="502"/>
      <c r="POC477" s="502"/>
      <c r="POD477" s="502"/>
      <c r="POE477" s="502"/>
      <c r="POF477" s="502"/>
      <c r="POG477" s="502"/>
      <c r="POH477" s="502"/>
      <c r="POI477" s="502"/>
      <c r="POJ477" s="502"/>
      <c r="POK477" s="502"/>
      <c r="POL477" s="502"/>
      <c r="POM477" s="502"/>
      <c r="PON477" s="502"/>
      <c r="POO477" s="502"/>
      <c r="POP477" s="502"/>
      <c r="POQ477" s="502"/>
      <c r="POR477" s="502"/>
      <c r="POS477" s="502"/>
      <c r="POT477" s="502"/>
      <c r="POU477" s="502"/>
      <c r="POV477" s="502"/>
      <c r="POW477" s="502"/>
      <c r="POX477" s="502"/>
      <c r="POY477" s="502"/>
      <c r="POZ477" s="502"/>
      <c r="PPA477" s="502"/>
      <c r="PPB477" s="502"/>
      <c r="PPC477" s="502"/>
      <c r="PPD477" s="502"/>
      <c r="PPE477" s="502"/>
      <c r="PPF477" s="502"/>
      <c r="PPG477" s="502"/>
      <c r="PPH477" s="502"/>
      <c r="PPI477" s="502"/>
      <c r="PPJ477" s="502"/>
      <c r="PPK477" s="502"/>
      <c r="PPL477" s="502"/>
      <c r="PPM477" s="502"/>
      <c r="PPN477" s="502"/>
      <c r="PPO477" s="502"/>
      <c r="PPP477" s="502"/>
      <c r="PPQ477" s="502"/>
      <c r="PPR477" s="502"/>
      <c r="PPS477" s="502"/>
      <c r="PPT477" s="502"/>
      <c r="PPU477" s="502"/>
      <c r="PPV477" s="502"/>
      <c r="PPW477" s="502"/>
      <c r="PPX477" s="502"/>
      <c r="PPY477" s="502"/>
      <c r="PPZ477" s="502"/>
      <c r="PQA477" s="502"/>
      <c r="PQB477" s="502"/>
      <c r="PQC477" s="502"/>
      <c r="PQD477" s="502"/>
      <c r="PQE477" s="502"/>
      <c r="PQF477" s="502"/>
      <c r="PQG477" s="502"/>
      <c r="PQH477" s="502"/>
      <c r="PQI477" s="502"/>
      <c r="PQJ477" s="502"/>
      <c r="PQK477" s="502"/>
      <c r="PQL477" s="502"/>
      <c r="PQM477" s="502"/>
      <c r="PQN477" s="502"/>
      <c r="PQO477" s="502"/>
      <c r="PQP477" s="502"/>
      <c r="PQQ477" s="502"/>
      <c r="PQR477" s="502"/>
      <c r="PQS477" s="502"/>
      <c r="PQT477" s="502"/>
      <c r="PQU477" s="502"/>
      <c r="PQV477" s="502"/>
      <c r="PQW477" s="502"/>
      <c r="PQX477" s="502"/>
      <c r="PQY477" s="502"/>
      <c r="PQZ477" s="502"/>
      <c r="PRA477" s="502"/>
      <c r="PRB477" s="502"/>
      <c r="PRC477" s="502"/>
      <c r="PRD477" s="502"/>
      <c r="PRE477" s="502"/>
      <c r="PRF477" s="502"/>
      <c r="PRG477" s="502"/>
      <c r="PRH477" s="502"/>
      <c r="PRI477" s="502"/>
      <c r="PRJ477" s="502"/>
      <c r="PRK477" s="502"/>
      <c r="PRL477" s="502"/>
      <c r="PRM477" s="502"/>
      <c r="PRN477" s="502"/>
      <c r="PRO477" s="502"/>
      <c r="PRP477" s="502"/>
      <c r="PRQ477" s="502"/>
      <c r="PRR477" s="502"/>
      <c r="PRS477" s="502"/>
      <c r="PRT477" s="502"/>
      <c r="PRU477" s="502"/>
      <c r="PRV477" s="502"/>
      <c r="PRW477" s="502"/>
      <c r="PRX477" s="502"/>
      <c r="PRY477" s="502"/>
      <c r="PRZ477" s="502"/>
      <c r="PSA477" s="502"/>
      <c r="PSB477" s="502"/>
      <c r="PSC477" s="502"/>
      <c r="PSD477" s="502"/>
      <c r="PSE477" s="502"/>
      <c r="PSF477" s="502"/>
      <c r="PSG477" s="502"/>
      <c r="PSH477" s="502"/>
      <c r="PSI477" s="502"/>
      <c r="PSJ477" s="502"/>
      <c r="PSK477" s="502"/>
      <c r="PSL477" s="502"/>
      <c r="PSM477" s="502"/>
      <c r="PSN477" s="502"/>
      <c r="PSO477" s="502"/>
      <c r="PSP477" s="502"/>
      <c r="PSQ477" s="502"/>
      <c r="PSR477" s="502"/>
      <c r="PSS477" s="502"/>
      <c r="PST477" s="502"/>
      <c r="PSU477" s="502"/>
      <c r="PSV477" s="502"/>
      <c r="PSW477" s="502"/>
      <c r="PSX477" s="502"/>
      <c r="PSY477" s="502"/>
      <c r="PSZ477" s="502"/>
      <c r="PTA477" s="502"/>
      <c r="PTB477" s="502"/>
      <c r="PTC477" s="502"/>
      <c r="PTD477" s="502"/>
      <c r="PTE477" s="502"/>
      <c r="PTF477" s="502"/>
      <c r="PTG477" s="502"/>
      <c r="PTH477" s="502"/>
      <c r="PTI477" s="502"/>
      <c r="PTJ477" s="502"/>
      <c r="PTK477" s="502"/>
      <c r="PTL477" s="502"/>
      <c r="PTM477" s="502"/>
      <c r="PTN477" s="502"/>
      <c r="PTO477" s="502"/>
      <c r="PTP477" s="502"/>
      <c r="PTQ477" s="502"/>
      <c r="PTR477" s="502"/>
      <c r="PTS477" s="502"/>
      <c r="PTT477" s="502"/>
      <c r="PTU477" s="502"/>
      <c r="PTV477" s="502"/>
      <c r="PTW477" s="502"/>
      <c r="PTX477" s="502"/>
      <c r="PTY477" s="502"/>
      <c r="PTZ477" s="502"/>
      <c r="PUA477" s="502"/>
      <c r="PUB477" s="502"/>
      <c r="PUC477" s="502"/>
      <c r="PUD477" s="502"/>
      <c r="PUE477" s="502"/>
      <c r="PUF477" s="502"/>
      <c r="PUG477" s="502"/>
      <c r="PUH477" s="502"/>
      <c r="PUI477" s="502"/>
      <c r="PUJ477" s="502"/>
      <c r="PUK477" s="502"/>
      <c r="PUL477" s="502"/>
      <c r="PUM477" s="502"/>
      <c r="PUN477" s="502"/>
      <c r="PUO477" s="502"/>
      <c r="PUP477" s="502"/>
      <c r="PUQ477" s="502"/>
      <c r="PUR477" s="502"/>
      <c r="PUS477" s="502"/>
      <c r="PUT477" s="502"/>
      <c r="PUU477" s="502"/>
      <c r="PUV477" s="502"/>
      <c r="PUW477" s="502"/>
      <c r="PUX477" s="502"/>
      <c r="PUY477" s="502"/>
      <c r="PUZ477" s="502"/>
      <c r="PVA477" s="502"/>
      <c r="PVB477" s="502"/>
      <c r="PVC477" s="502"/>
      <c r="PVD477" s="502"/>
      <c r="PVE477" s="502"/>
      <c r="PVF477" s="502"/>
      <c r="PVG477" s="502"/>
      <c r="PVH477" s="502"/>
      <c r="PVI477" s="502"/>
      <c r="PVJ477" s="502"/>
      <c r="PVK477" s="502"/>
      <c r="PVL477" s="502"/>
      <c r="PVM477" s="502"/>
      <c r="PVN477" s="502"/>
      <c r="PVO477" s="502"/>
      <c r="PVP477" s="502"/>
      <c r="PVQ477" s="502"/>
      <c r="PVR477" s="502"/>
      <c r="PVS477" s="502"/>
      <c r="PVT477" s="502"/>
      <c r="PVU477" s="502"/>
      <c r="PVV477" s="502"/>
      <c r="PVW477" s="502"/>
      <c r="PVX477" s="502"/>
      <c r="PVY477" s="502"/>
      <c r="PVZ477" s="502"/>
      <c r="PWA477" s="502"/>
      <c r="PWB477" s="502"/>
      <c r="PWC477" s="502"/>
      <c r="PWD477" s="502"/>
      <c r="PWE477" s="502"/>
      <c r="PWF477" s="502"/>
      <c r="PWG477" s="502"/>
      <c r="PWH477" s="502"/>
      <c r="PWI477" s="502"/>
      <c r="PWJ477" s="502"/>
      <c r="PWK477" s="502"/>
      <c r="PWL477" s="502"/>
      <c r="PWM477" s="502"/>
      <c r="PWN477" s="502"/>
      <c r="PWO477" s="502"/>
      <c r="PWP477" s="502"/>
      <c r="PWQ477" s="502"/>
      <c r="PWR477" s="502"/>
      <c r="PWS477" s="502"/>
      <c r="PWT477" s="502"/>
      <c r="PWU477" s="502"/>
      <c r="PWV477" s="502"/>
      <c r="PWW477" s="502"/>
      <c r="PWX477" s="502"/>
      <c r="PWY477" s="502"/>
      <c r="PWZ477" s="502"/>
      <c r="PXA477" s="502"/>
      <c r="PXB477" s="502"/>
      <c r="PXC477" s="502"/>
      <c r="PXD477" s="502"/>
      <c r="PXE477" s="502"/>
      <c r="PXF477" s="502"/>
      <c r="PXG477" s="502"/>
      <c r="PXH477" s="502"/>
      <c r="PXI477" s="502"/>
      <c r="PXJ477" s="502"/>
      <c r="PXK477" s="502"/>
      <c r="PXL477" s="502"/>
      <c r="PXM477" s="502"/>
      <c r="PXN477" s="502"/>
      <c r="PXO477" s="502"/>
      <c r="PXP477" s="502"/>
      <c r="PXQ477" s="502"/>
      <c r="PXR477" s="502"/>
      <c r="PXS477" s="502"/>
      <c r="PXT477" s="502"/>
      <c r="PXU477" s="502"/>
      <c r="PXV477" s="502"/>
      <c r="PXW477" s="502"/>
      <c r="PXX477" s="502"/>
      <c r="PXY477" s="502"/>
      <c r="PXZ477" s="502"/>
      <c r="PYA477" s="502"/>
      <c r="PYB477" s="502"/>
      <c r="PYC477" s="502"/>
      <c r="PYD477" s="502"/>
      <c r="PYE477" s="502"/>
      <c r="PYF477" s="502"/>
      <c r="PYG477" s="502"/>
      <c r="PYH477" s="502"/>
      <c r="PYI477" s="502"/>
      <c r="PYJ477" s="502"/>
      <c r="PYK477" s="502"/>
      <c r="PYL477" s="502"/>
      <c r="PYM477" s="502"/>
      <c r="PYN477" s="502"/>
      <c r="PYO477" s="502"/>
      <c r="PYP477" s="502"/>
      <c r="PYQ477" s="502"/>
      <c r="PYR477" s="502"/>
      <c r="PYS477" s="502"/>
      <c r="PYT477" s="502"/>
      <c r="PYU477" s="502"/>
      <c r="PYV477" s="502"/>
      <c r="PYW477" s="502"/>
      <c r="PYX477" s="502"/>
      <c r="PYY477" s="502"/>
      <c r="PYZ477" s="502"/>
      <c r="PZA477" s="502"/>
      <c r="PZB477" s="502"/>
      <c r="PZC477" s="502"/>
      <c r="PZD477" s="502"/>
      <c r="PZE477" s="502"/>
      <c r="PZF477" s="502"/>
      <c r="PZG477" s="502"/>
      <c r="PZH477" s="502"/>
      <c r="PZI477" s="502"/>
      <c r="PZJ477" s="502"/>
      <c r="PZK477" s="502"/>
      <c r="PZL477" s="502"/>
      <c r="PZM477" s="502"/>
      <c r="PZN477" s="502"/>
      <c r="PZO477" s="502"/>
      <c r="PZP477" s="502"/>
      <c r="PZQ477" s="502"/>
      <c r="PZR477" s="502"/>
      <c r="PZS477" s="502"/>
      <c r="PZT477" s="502"/>
      <c r="PZU477" s="502"/>
      <c r="PZV477" s="502"/>
      <c r="PZW477" s="502"/>
      <c r="PZX477" s="502"/>
      <c r="PZY477" s="502"/>
      <c r="PZZ477" s="502"/>
      <c r="QAA477" s="502"/>
      <c r="QAB477" s="502"/>
      <c r="QAC477" s="502"/>
      <c r="QAD477" s="502"/>
      <c r="QAE477" s="502"/>
      <c r="QAF477" s="502"/>
      <c r="QAG477" s="502"/>
      <c r="QAH477" s="502"/>
      <c r="QAI477" s="502"/>
      <c r="QAJ477" s="502"/>
      <c r="QAK477" s="502"/>
      <c r="QAL477" s="502"/>
      <c r="QAM477" s="502"/>
      <c r="QAN477" s="502"/>
      <c r="QAO477" s="502"/>
      <c r="QAP477" s="502"/>
      <c r="QAQ477" s="502"/>
      <c r="QAR477" s="502"/>
      <c r="QAS477" s="502"/>
      <c r="QAT477" s="502"/>
      <c r="QAU477" s="502"/>
      <c r="QAV477" s="502"/>
      <c r="QAW477" s="502"/>
      <c r="QAX477" s="502"/>
      <c r="QAY477" s="502"/>
      <c r="QAZ477" s="502"/>
      <c r="QBA477" s="502"/>
      <c r="QBB477" s="502"/>
      <c r="QBC477" s="502"/>
      <c r="QBD477" s="502"/>
      <c r="QBE477" s="502"/>
      <c r="QBF477" s="502"/>
      <c r="QBG477" s="502"/>
      <c r="QBH477" s="502"/>
      <c r="QBI477" s="502"/>
      <c r="QBJ477" s="502"/>
      <c r="QBK477" s="502"/>
      <c r="QBL477" s="502"/>
      <c r="QBM477" s="502"/>
      <c r="QBN477" s="502"/>
      <c r="QBO477" s="502"/>
      <c r="QBP477" s="502"/>
      <c r="QBQ477" s="502"/>
      <c r="QBR477" s="502"/>
      <c r="QBS477" s="502"/>
      <c r="QBT477" s="502"/>
      <c r="QBU477" s="502"/>
      <c r="QBV477" s="502"/>
      <c r="QBW477" s="502"/>
      <c r="QBX477" s="502"/>
      <c r="QBY477" s="502"/>
      <c r="QBZ477" s="502"/>
      <c r="QCA477" s="502"/>
      <c r="QCB477" s="502"/>
      <c r="QCC477" s="502"/>
      <c r="QCD477" s="502"/>
      <c r="QCE477" s="502"/>
      <c r="QCF477" s="502"/>
      <c r="QCG477" s="502"/>
      <c r="QCH477" s="502"/>
      <c r="QCI477" s="502"/>
      <c r="QCJ477" s="502"/>
      <c r="QCK477" s="502"/>
      <c r="QCL477" s="502"/>
      <c r="QCM477" s="502"/>
      <c r="QCN477" s="502"/>
      <c r="QCO477" s="502"/>
      <c r="QCP477" s="502"/>
      <c r="QCQ477" s="502"/>
      <c r="QCR477" s="502"/>
      <c r="QCS477" s="502"/>
      <c r="QCT477" s="502"/>
      <c r="QCU477" s="502"/>
      <c r="QCV477" s="502"/>
      <c r="QCW477" s="502"/>
      <c r="QCX477" s="502"/>
      <c r="QCY477" s="502"/>
      <c r="QCZ477" s="502"/>
      <c r="QDA477" s="502"/>
      <c r="QDB477" s="502"/>
      <c r="QDC477" s="502"/>
      <c r="QDD477" s="502"/>
      <c r="QDE477" s="502"/>
      <c r="QDF477" s="502"/>
      <c r="QDG477" s="502"/>
      <c r="QDH477" s="502"/>
      <c r="QDI477" s="502"/>
      <c r="QDJ477" s="502"/>
      <c r="QDK477" s="502"/>
      <c r="QDL477" s="502"/>
      <c r="QDM477" s="502"/>
      <c r="QDN477" s="502"/>
      <c r="QDO477" s="502"/>
      <c r="QDP477" s="502"/>
      <c r="QDQ477" s="502"/>
      <c r="QDR477" s="502"/>
      <c r="QDS477" s="502"/>
      <c r="QDT477" s="502"/>
      <c r="QDU477" s="502"/>
      <c r="QDV477" s="502"/>
      <c r="QDW477" s="502"/>
      <c r="QDX477" s="502"/>
      <c r="QDY477" s="502"/>
      <c r="QDZ477" s="502"/>
      <c r="QEA477" s="502"/>
      <c r="QEB477" s="502"/>
      <c r="QEC477" s="502"/>
      <c r="QED477" s="502"/>
      <c r="QEE477" s="502"/>
      <c r="QEF477" s="502"/>
      <c r="QEG477" s="502"/>
      <c r="QEH477" s="502"/>
      <c r="QEI477" s="502"/>
      <c r="QEJ477" s="502"/>
      <c r="QEK477" s="502"/>
      <c r="QEL477" s="502"/>
      <c r="QEM477" s="502"/>
      <c r="QEN477" s="502"/>
      <c r="QEO477" s="502"/>
      <c r="QEP477" s="502"/>
      <c r="QEQ477" s="502"/>
      <c r="QER477" s="502"/>
      <c r="QES477" s="502"/>
      <c r="QET477" s="502"/>
      <c r="QEU477" s="502"/>
      <c r="QEV477" s="502"/>
      <c r="QEW477" s="502"/>
      <c r="QEX477" s="502"/>
      <c r="QEY477" s="502"/>
      <c r="QEZ477" s="502"/>
      <c r="QFA477" s="502"/>
      <c r="QFB477" s="502"/>
      <c r="QFC477" s="502"/>
      <c r="QFD477" s="502"/>
      <c r="QFE477" s="502"/>
      <c r="QFF477" s="502"/>
      <c r="QFG477" s="502"/>
      <c r="QFH477" s="502"/>
      <c r="QFI477" s="502"/>
      <c r="QFJ477" s="502"/>
      <c r="QFK477" s="502"/>
      <c r="QFL477" s="502"/>
      <c r="QFM477" s="502"/>
      <c r="QFN477" s="502"/>
      <c r="QFO477" s="502"/>
      <c r="QFP477" s="502"/>
      <c r="QFQ477" s="502"/>
      <c r="QFR477" s="502"/>
      <c r="QFS477" s="502"/>
      <c r="QFT477" s="502"/>
      <c r="QFU477" s="502"/>
      <c r="QFV477" s="502"/>
      <c r="QFW477" s="502"/>
      <c r="QFX477" s="502"/>
      <c r="QFY477" s="502"/>
      <c r="QFZ477" s="502"/>
      <c r="QGA477" s="502"/>
      <c r="QGB477" s="502"/>
      <c r="QGC477" s="502"/>
      <c r="QGD477" s="502"/>
      <c r="QGE477" s="502"/>
      <c r="QGF477" s="502"/>
      <c r="QGG477" s="502"/>
      <c r="QGH477" s="502"/>
      <c r="QGI477" s="502"/>
      <c r="QGJ477" s="502"/>
      <c r="QGK477" s="502"/>
      <c r="QGL477" s="502"/>
      <c r="QGM477" s="502"/>
      <c r="QGN477" s="502"/>
      <c r="QGO477" s="502"/>
      <c r="QGP477" s="502"/>
      <c r="QGQ477" s="502"/>
      <c r="QGR477" s="502"/>
      <c r="QGS477" s="502"/>
      <c r="QGT477" s="502"/>
      <c r="QGU477" s="502"/>
      <c r="QGV477" s="502"/>
      <c r="QGW477" s="502"/>
      <c r="QGX477" s="502"/>
      <c r="QGY477" s="502"/>
      <c r="QGZ477" s="502"/>
      <c r="QHA477" s="502"/>
      <c r="QHB477" s="502"/>
      <c r="QHC477" s="502"/>
      <c r="QHD477" s="502"/>
      <c r="QHE477" s="502"/>
      <c r="QHF477" s="502"/>
      <c r="QHG477" s="502"/>
      <c r="QHH477" s="502"/>
      <c r="QHI477" s="502"/>
      <c r="QHJ477" s="502"/>
      <c r="QHK477" s="502"/>
      <c r="QHL477" s="502"/>
      <c r="QHM477" s="502"/>
      <c r="QHN477" s="502"/>
      <c r="QHO477" s="502"/>
      <c r="QHP477" s="502"/>
      <c r="QHQ477" s="502"/>
      <c r="QHR477" s="502"/>
      <c r="QHS477" s="502"/>
      <c r="QHT477" s="502"/>
      <c r="QHU477" s="502"/>
      <c r="QHV477" s="502"/>
      <c r="QHW477" s="502"/>
      <c r="QHX477" s="502"/>
      <c r="QHY477" s="502"/>
      <c r="QHZ477" s="502"/>
      <c r="QIA477" s="502"/>
      <c r="QIB477" s="502"/>
      <c r="QIC477" s="502"/>
      <c r="QID477" s="502"/>
      <c r="QIE477" s="502"/>
      <c r="QIF477" s="502"/>
      <c r="QIG477" s="502"/>
      <c r="QIH477" s="502"/>
      <c r="QII477" s="502"/>
      <c r="QIJ477" s="502"/>
      <c r="QIK477" s="502"/>
      <c r="QIL477" s="502"/>
      <c r="QIM477" s="502"/>
      <c r="QIN477" s="502"/>
      <c r="QIO477" s="502"/>
      <c r="QIP477" s="502"/>
      <c r="QIQ477" s="502"/>
      <c r="QIR477" s="502"/>
      <c r="QIS477" s="502"/>
      <c r="QIT477" s="502"/>
      <c r="QIU477" s="502"/>
      <c r="QIV477" s="502"/>
      <c r="QIW477" s="502"/>
      <c r="QIX477" s="502"/>
      <c r="QIY477" s="502"/>
      <c r="QIZ477" s="502"/>
      <c r="QJA477" s="502"/>
      <c r="QJB477" s="502"/>
      <c r="QJC477" s="502"/>
      <c r="QJD477" s="502"/>
      <c r="QJE477" s="502"/>
      <c r="QJF477" s="502"/>
      <c r="QJG477" s="502"/>
      <c r="QJH477" s="502"/>
      <c r="QJI477" s="502"/>
      <c r="QJJ477" s="502"/>
      <c r="QJK477" s="502"/>
      <c r="QJL477" s="502"/>
      <c r="QJM477" s="502"/>
      <c r="QJN477" s="502"/>
      <c r="QJO477" s="502"/>
      <c r="QJP477" s="502"/>
      <c r="QJQ477" s="502"/>
      <c r="QJR477" s="502"/>
      <c r="QJS477" s="502"/>
      <c r="QJT477" s="502"/>
      <c r="QJU477" s="502"/>
      <c r="QJV477" s="502"/>
      <c r="QJW477" s="502"/>
      <c r="QJX477" s="502"/>
      <c r="QJY477" s="502"/>
      <c r="QJZ477" s="502"/>
      <c r="QKA477" s="502"/>
      <c r="QKB477" s="502"/>
      <c r="QKC477" s="502"/>
      <c r="QKD477" s="502"/>
      <c r="QKE477" s="502"/>
      <c r="QKF477" s="502"/>
      <c r="QKG477" s="502"/>
      <c r="QKH477" s="502"/>
      <c r="QKI477" s="502"/>
      <c r="QKJ477" s="502"/>
      <c r="QKK477" s="502"/>
      <c r="QKL477" s="502"/>
      <c r="QKM477" s="502"/>
      <c r="QKN477" s="502"/>
      <c r="QKO477" s="502"/>
      <c r="QKP477" s="502"/>
      <c r="QKQ477" s="502"/>
      <c r="QKR477" s="502"/>
      <c r="QKS477" s="502"/>
      <c r="QKT477" s="502"/>
      <c r="QKU477" s="502"/>
      <c r="QKV477" s="502"/>
      <c r="QKW477" s="502"/>
      <c r="QKX477" s="502"/>
      <c r="QKY477" s="502"/>
      <c r="QKZ477" s="502"/>
      <c r="QLA477" s="502"/>
      <c r="QLB477" s="502"/>
      <c r="QLC477" s="502"/>
      <c r="QLD477" s="502"/>
      <c r="QLE477" s="502"/>
      <c r="QLF477" s="502"/>
      <c r="QLG477" s="502"/>
      <c r="QLH477" s="502"/>
      <c r="QLI477" s="502"/>
      <c r="QLJ477" s="502"/>
      <c r="QLK477" s="502"/>
      <c r="QLL477" s="502"/>
      <c r="QLM477" s="502"/>
      <c r="QLN477" s="502"/>
      <c r="QLO477" s="502"/>
      <c r="QLP477" s="502"/>
      <c r="QLQ477" s="502"/>
      <c r="QLR477" s="502"/>
      <c r="QLS477" s="502"/>
      <c r="QLT477" s="502"/>
      <c r="QLU477" s="502"/>
      <c r="QLV477" s="502"/>
      <c r="QLW477" s="502"/>
      <c r="QLX477" s="502"/>
      <c r="QLY477" s="502"/>
      <c r="QLZ477" s="502"/>
      <c r="QMA477" s="502"/>
      <c r="QMB477" s="502"/>
      <c r="QMC477" s="502"/>
      <c r="QMD477" s="502"/>
      <c r="QME477" s="502"/>
      <c r="QMF477" s="502"/>
      <c r="QMG477" s="502"/>
      <c r="QMH477" s="502"/>
      <c r="QMI477" s="502"/>
      <c r="QMJ477" s="502"/>
      <c r="QMK477" s="502"/>
      <c r="QML477" s="502"/>
      <c r="QMM477" s="502"/>
      <c r="QMN477" s="502"/>
      <c r="QMO477" s="502"/>
      <c r="QMP477" s="502"/>
      <c r="QMQ477" s="502"/>
      <c r="QMR477" s="502"/>
      <c r="QMS477" s="502"/>
      <c r="QMT477" s="502"/>
      <c r="QMU477" s="502"/>
      <c r="QMV477" s="502"/>
      <c r="QMW477" s="502"/>
      <c r="QMX477" s="502"/>
      <c r="QMY477" s="502"/>
      <c r="QMZ477" s="502"/>
      <c r="QNA477" s="502"/>
      <c r="QNB477" s="502"/>
      <c r="QNC477" s="502"/>
      <c r="QND477" s="502"/>
      <c r="QNE477" s="502"/>
      <c r="QNF477" s="502"/>
      <c r="QNG477" s="502"/>
      <c r="QNH477" s="502"/>
      <c r="QNI477" s="502"/>
      <c r="QNJ477" s="502"/>
      <c r="QNK477" s="502"/>
      <c r="QNL477" s="502"/>
      <c r="QNM477" s="502"/>
      <c r="QNN477" s="502"/>
      <c r="QNO477" s="502"/>
      <c r="QNP477" s="502"/>
      <c r="QNQ477" s="502"/>
      <c r="QNR477" s="502"/>
      <c r="QNS477" s="502"/>
      <c r="QNT477" s="502"/>
      <c r="QNU477" s="502"/>
      <c r="QNV477" s="502"/>
      <c r="QNW477" s="502"/>
      <c r="QNX477" s="502"/>
      <c r="QNY477" s="502"/>
      <c r="QNZ477" s="502"/>
      <c r="QOA477" s="502"/>
      <c r="QOB477" s="502"/>
      <c r="QOC477" s="502"/>
      <c r="QOD477" s="502"/>
      <c r="QOE477" s="502"/>
      <c r="QOF477" s="502"/>
      <c r="QOG477" s="502"/>
      <c r="QOH477" s="502"/>
      <c r="QOI477" s="502"/>
      <c r="QOJ477" s="502"/>
      <c r="QOK477" s="502"/>
      <c r="QOL477" s="502"/>
      <c r="QOM477" s="502"/>
      <c r="QON477" s="502"/>
      <c r="QOO477" s="502"/>
      <c r="QOP477" s="502"/>
      <c r="QOQ477" s="502"/>
      <c r="QOR477" s="502"/>
      <c r="QOS477" s="502"/>
      <c r="QOT477" s="502"/>
      <c r="QOU477" s="502"/>
      <c r="QOV477" s="502"/>
      <c r="QOW477" s="502"/>
      <c r="QOX477" s="502"/>
      <c r="QOY477" s="502"/>
      <c r="QOZ477" s="502"/>
      <c r="QPA477" s="502"/>
      <c r="QPB477" s="502"/>
      <c r="QPC477" s="502"/>
      <c r="QPD477" s="502"/>
      <c r="QPE477" s="502"/>
      <c r="QPF477" s="502"/>
      <c r="QPG477" s="502"/>
      <c r="QPH477" s="502"/>
      <c r="QPI477" s="502"/>
      <c r="QPJ477" s="502"/>
      <c r="QPK477" s="502"/>
      <c r="QPL477" s="502"/>
      <c r="QPM477" s="502"/>
      <c r="QPN477" s="502"/>
      <c r="QPO477" s="502"/>
      <c r="QPP477" s="502"/>
      <c r="QPQ477" s="502"/>
      <c r="QPR477" s="502"/>
      <c r="QPS477" s="502"/>
      <c r="QPT477" s="502"/>
      <c r="QPU477" s="502"/>
      <c r="QPV477" s="502"/>
      <c r="QPW477" s="502"/>
      <c r="QPX477" s="502"/>
      <c r="QPY477" s="502"/>
      <c r="QPZ477" s="502"/>
      <c r="QQA477" s="502"/>
      <c r="QQB477" s="502"/>
      <c r="QQC477" s="502"/>
      <c r="QQD477" s="502"/>
      <c r="QQE477" s="502"/>
      <c r="QQF477" s="502"/>
      <c r="QQG477" s="502"/>
      <c r="QQH477" s="502"/>
      <c r="QQI477" s="502"/>
      <c r="QQJ477" s="502"/>
      <c r="QQK477" s="502"/>
      <c r="QQL477" s="502"/>
      <c r="QQM477" s="502"/>
      <c r="QQN477" s="502"/>
      <c r="QQO477" s="502"/>
      <c r="QQP477" s="502"/>
      <c r="QQQ477" s="502"/>
      <c r="QQR477" s="502"/>
      <c r="QQS477" s="502"/>
      <c r="QQT477" s="502"/>
      <c r="QQU477" s="502"/>
      <c r="QQV477" s="502"/>
      <c r="QQW477" s="502"/>
      <c r="QQX477" s="502"/>
      <c r="QQY477" s="502"/>
      <c r="QQZ477" s="502"/>
      <c r="QRA477" s="502"/>
      <c r="QRB477" s="502"/>
      <c r="QRC477" s="502"/>
      <c r="QRD477" s="502"/>
      <c r="QRE477" s="502"/>
      <c r="QRF477" s="502"/>
      <c r="QRG477" s="502"/>
      <c r="QRH477" s="502"/>
      <c r="QRI477" s="502"/>
      <c r="QRJ477" s="502"/>
      <c r="QRK477" s="502"/>
      <c r="QRL477" s="502"/>
      <c r="QRM477" s="502"/>
      <c r="QRN477" s="502"/>
      <c r="QRO477" s="502"/>
      <c r="QRP477" s="502"/>
      <c r="QRQ477" s="502"/>
      <c r="QRR477" s="502"/>
      <c r="QRS477" s="502"/>
      <c r="QRT477" s="502"/>
      <c r="QRU477" s="502"/>
      <c r="QRV477" s="502"/>
      <c r="QRW477" s="502"/>
      <c r="QRX477" s="502"/>
      <c r="QRY477" s="502"/>
      <c r="QRZ477" s="502"/>
      <c r="QSA477" s="502"/>
      <c r="QSB477" s="502"/>
      <c r="QSC477" s="502"/>
      <c r="QSD477" s="502"/>
      <c r="QSE477" s="502"/>
      <c r="QSF477" s="502"/>
      <c r="QSG477" s="502"/>
      <c r="QSH477" s="502"/>
      <c r="QSI477" s="502"/>
      <c r="QSJ477" s="502"/>
      <c r="QSK477" s="502"/>
      <c r="QSL477" s="502"/>
      <c r="QSM477" s="502"/>
      <c r="QSN477" s="502"/>
      <c r="QSO477" s="502"/>
      <c r="QSP477" s="502"/>
      <c r="QSQ477" s="502"/>
      <c r="QSR477" s="502"/>
      <c r="QSS477" s="502"/>
      <c r="QST477" s="502"/>
      <c r="QSU477" s="502"/>
      <c r="QSV477" s="502"/>
      <c r="QSW477" s="502"/>
      <c r="QSX477" s="502"/>
      <c r="QSY477" s="502"/>
      <c r="QSZ477" s="502"/>
      <c r="QTA477" s="502"/>
      <c r="QTB477" s="502"/>
      <c r="QTC477" s="502"/>
      <c r="QTD477" s="502"/>
      <c r="QTE477" s="502"/>
      <c r="QTF477" s="502"/>
      <c r="QTG477" s="502"/>
      <c r="QTH477" s="502"/>
      <c r="QTI477" s="502"/>
      <c r="QTJ477" s="502"/>
      <c r="QTK477" s="502"/>
      <c r="QTL477" s="502"/>
      <c r="QTM477" s="502"/>
      <c r="QTN477" s="502"/>
      <c r="QTO477" s="502"/>
      <c r="QTP477" s="502"/>
      <c r="QTQ477" s="502"/>
      <c r="QTR477" s="502"/>
      <c r="QTS477" s="502"/>
      <c r="QTT477" s="502"/>
      <c r="QTU477" s="502"/>
      <c r="QTV477" s="502"/>
      <c r="QTW477" s="502"/>
      <c r="QTX477" s="502"/>
      <c r="QTY477" s="502"/>
      <c r="QTZ477" s="502"/>
      <c r="QUA477" s="502"/>
      <c r="QUB477" s="502"/>
      <c r="QUC477" s="502"/>
      <c r="QUD477" s="502"/>
      <c r="QUE477" s="502"/>
      <c r="QUF477" s="502"/>
      <c r="QUG477" s="502"/>
      <c r="QUH477" s="502"/>
      <c r="QUI477" s="502"/>
      <c r="QUJ477" s="502"/>
      <c r="QUK477" s="502"/>
      <c r="QUL477" s="502"/>
      <c r="QUM477" s="502"/>
      <c r="QUN477" s="502"/>
      <c r="QUO477" s="502"/>
      <c r="QUP477" s="502"/>
      <c r="QUQ477" s="502"/>
      <c r="QUR477" s="502"/>
      <c r="QUS477" s="502"/>
      <c r="QUT477" s="502"/>
      <c r="QUU477" s="502"/>
      <c r="QUV477" s="502"/>
      <c r="QUW477" s="502"/>
      <c r="QUX477" s="502"/>
      <c r="QUY477" s="502"/>
      <c r="QUZ477" s="502"/>
      <c r="QVA477" s="502"/>
      <c r="QVB477" s="502"/>
      <c r="QVC477" s="502"/>
      <c r="QVD477" s="502"/>
      <c r="QVE477" s="502"/>
      <c r="QVF477" s="502"/>
      <c r="QVG477" s="502"/>
      <c r="QVH477" s="502"/>
      <c r="QVI477" s="502"/>
      <c r="QVJ477" s="502"/>
      <c r="QVK477" s="502"/>
      <c r="QVL477" s="502"/>
      <c r="QVM477" s="502"/>
      <c r="QVN477" s="502"/>
      <c r="QVO477" s="502"/>
      <c r="QVP477" s="502"/>
      <c r="QVQ477" s="502"/>
      <c r="QVR477" s="502"/>
      <c r="QVS477" s="502"/>
      <c r="QVT477" s="502"/>
      <c r="QVU477" s="502"/>
      <c r="QVV477" s="502"/>
      <c r="QVW477" s="502"/>
      <c r="QVX477" s="502"/>
      <c r="QVY477" s="502"/>
      <c r="QVZ477" s="502"/>
      <c r="QWA477" s="502"/>
      <c r="QWB477" s="502"/>
      <c r="QWC477" s="502"/>
      <c r="QWD477" s="502"/>
      <c r="QWE477" s="502"/>
      <c r="QWF477" s="502"/>
      <c r="QWG477" s="502"/>
      <c r="QWH477" s="502"/>
      <c r="QWI477" s="502"/>
      <c r="QWJ477" s="502"/>
      <c r="QWK477" s="502"/>
      <c r="QWL477" s="502"/>
      <c r="QWM477" s="502"/>
      <c r="QWN477" s="502"/>
      <c r="QWO477" s="502"/>
      <c r="QWP477" s="502"/>
      <c r="QWQ477" s="502"/>
      <c r="QWR477" s="502"/>
      <c r="QWS477" s="502"/>
      <c r="QWT477" s="502"/>
      <c r="QWU477" s="502"/>
      <c r="QWV477" s="502"/>
      <c r="QWW477" s="502"/>
      <c r="QWX477" s="502"/>
      <c r="QWY477" s="502"/>
      <c r="QWZ477" s="502"/>
      <c r="QXA477" s="502"/>
      <c r="QXB477" s="502"/>
      <c r="QXC477" s="502"/>
      <c r="QXD477" s="502"/>
      <c r="QXE477" s="502"/>
      <c r="QXF477" s="502"/>
      <c r="QXG477" s="502"/>
      <c r="QXH477" s="502"/>
      <c r="QXI477" s="502"/>
      <c r="QXJ477" s="502"/>
      <c r="QXK477" s="502"/>
      <c r="QXL477" s="502"/>
      <c r="QXM477" s="502"/>
      <c r="QXN477" s="502"/>
      <c r="QXO477" s="502"/>
      <c r="QXP477" s="502"/>
      <c r="QXQ477" s="502"/>
      <c r="QXR477" s="502"/>
      <c r="QXS477" s="502"/>
      <c r="QXT477" s="502"/>
      <c r="QXU477" s="502"/>
      <c r="QXV477" s="502"/>
      <c r="QXW477" s="502"/>
      <c r="QXX477" s="502"/>
      <c r="QXY477" s="502"/>
      <c r="QXZ477" s="502"/>
      <c r="QYA477" s="502"/>
      <c r="QYB477" s="502"/>
      <c r="QYC477" s="502"/>
      <c r="QYD477" s="502"/>
      <c r="QYE477" s="502"/>
      <c r="QYF477" s="502"/>
      <c r="QYG477" s="502"/>
      <c r="QYH477" s="502"/>
      <c r="QYI477" s="502"/>
      <c r="QYJ477" s="502"/>
      <c r="QYK477" s="502"/>
      <c r="QYL477" s="502"/>
      <c r="QYM477" s="502"/>
      <c r="QYN477" s="502"/>
      <c r="QYO477" s="502"/>
      <c r="QYP477" s="502"/>
      <c r="QYQ477" s="502"/>
      <c r="QYR477" s="502"/>
      <c r="QYS477" s="502"/>
      <c r="QYT477" s="502"/>
      <c r="QYU477" s="502"/>
      <c r="QYV477" s="502"/>
      <c r="QYW477" s="502"/>
      <c r="QYX477" s="502"/>
      <c r="QYY477" s="502"/>
      <c r="QYZ477" s="502"/>
      <c r="QZA477" s="502"/>
      <c r="QZB477" s="502"/>
      <c r="QZC477" s="502"/>
      <c r="QZD477" s="502"/>
      <c r="QZE477" s="502"/>
      <c r="QZF477" s="502"/>
      <c r="QZG477" s="502"/>
      <c r="QZH477" s="502"/>
      <c r="QZI477" s="502"/>
      <c r="QZJ477" s="502"/>
      <c r="QZK477" s="502"/>
      <c r="QZL477" s="502"/>
      <c r="QZM477" s="502"/>
      <c r="QZN477" s="502"/>
      <c r="QZO477" s="502"/>
      <c r="QZP477" s="502"/>
      <c r="QZQ477" s="502"/>
      <c r="QZR477" s="502"/>
      <c r="QZS477" s="502"/>
      <c r="QZT477" s="502"/>
      <c r="QZU477" s="502"/>
      <c r="QZV477" s="502"/>
      <c r="QZW477" s="502"/>
      <c r="QZX477" s="502"/>
      <c r="QZY477" s="502"/>
      <c r="QZZ477" s="502"/>
      <c r="RAA477" s="502"/>
      <c r="RAB477" s="502"/>
      <c r="RAC477" s="502"/>
      <c r="RAD477" s="502"/>
      <c r="RAE477" s="502"/>
      <c r="RAF477" s="502"/>
      <c r="RAG477" s="502"/>
      <c r="RAH477" s="502"/>
      <c r="RAI477" s="502"/>
      <c r="RAJ477" s="502"/>
      <c r="RAK477" s="502"/>
      <c r="RAL477" s="502"/>
      <c r="RAM477" s="502"/>
      <c r="RAN477" s="502"/>
      <c r="RAO477" s="502"/>
      <c r="RAP477" s="502"/>
      <c r="RAQ477" s="502"/>
      <c r="RAR477" s="502"/>
      <c r="RAS477" s="502"/>
      <c r="RAT477" s="502"/>
      <c r="RAU477" s="502"/>
      <c r="RAV477" s="502"/>
      <c r="RAW477" s="502"/>
      <c r="RAX477" s="502"/>
      <c r="RAY477" s="502"/>
      <c r="RAZ477" s="502"/>
      <c r="RBA477" s="502"/>
      <c r="RBB477" s="502"/>
      <c r="RBC477" s="502"/>
      <c r="RBD477" s="502"/>
      <c r="RBE477" s="502"/>
      <c r="RBF477" s="502"/>
      <c r="RBG477" s="502"/>
      <c r="RBH477" s="502"/>
      <c r="RBI477" s="502"/>
      <c r="RBJ477" s="502"/>
      <c r="RBK477" s="502"/>
      <c r="RBL477" s="502"/>
      <c r="RBM477" s="502"/>
      <c r="RBN477" s="502"/>
      <c r="RBO477" s="502"/>
      <c r="RBP477" s="502"/>
      <c r="RBQ477" s="502"/>
      <c r="RBR477" s="502"/>
      <c r="RBS477" s="502"/>
      <c r="RBT477" s="502"/>
      <c r="RBU477" s="502"/>
      <c r="RBV477" s="502"/>
      <c r="RBW477" s="502"/>
      <c r="RBX477" s="502"/>
      <c r="RBY477" s="502"/>
      <c r="RBZ477" s="502"/>
      <c r="RCA477" s="502"/>
      <c r="RCB477" s="502"/>
      <c r="RCC477" s="502"/>
      <c r="RCD477" s="502"/>
      <c r="RCE477" s="502"/>
      <c r="RCF477" s="502"/>
      <c r="RCG477" s="502"/>
      <c r="RCH477" s="502"/>
      <c r="RCI477" s="502"/>
      <c r="RCJ477" s="502"/>
      <c r="RCK477" s="502"/>
      <c r="RCL477" s="502"/>
      <c r="RCM477" s="502"/>
      <c r="RCN477" s="502"/>
      <c r="RCO477" s="502"/>
      <c r="RCP477" s="502"/>
      <c r="RCQ477" s="502"/>
      <c r="RCR477" s="502"/>
      <c r="RCS477" s="502"/>
      <c r="RCT477" s="502"/>
      <c r="RCU477" s="502"/>
      <c r="RCV477" s="502"/>
      <c r="RCW477" s="502"/>
      <c r="RCX477" s="502"/>
      <c r="RCY477" s="502"/>
      <c r="RCZ477" s="502"/>
      <c r="RDA477" s="502"/>
      <c r="RDB477" s="502"/>
      <c r="RDC477" s="502"/>
      <c r="RDD477" s="502"/>
      <c r="RDE477" s="502"/>
      <c r="RDF477" s="502"/>
      <c r="RDG477" s="502"/>
      <c r="RDH477" s="502"/>
      <c r="RDI477" s="502"/>
      <c r="RDJ477" s="502"/>
      <c r="RDK477" s="502"/>
      <c r="RDL477" s="502"/>
      <c r="RDM477" s="502"/>
      <c r="RDN477" s="502"/>
      <c r="RDO477" s="502"/>
      <c r="RDP477" s="502"/>
      <c r="RDQ477" s="502"/>
      <c r="RDR477" s="502"/>
      <c r="RDS477" s="502"/>
      <c r="RDT477" s="502"/>
      <c r="RDU477" s="502"/>
      <c r="RDV477" s="502"/>
      <c r="RDW477" s="502"/>
      <c r="RDX477" s="502"/>
      <c r="RDY477" s="502"/>
      <c r="RDZ477" s="502"/>
      <c r="REA477" s="502"/>
      <c r="REB477" s="502"/>
      <c r="REC477" s="502"/>
      <c r="RED477" s="502"/>
      <c r="REE477" s="502"/>
      <c r="REF477" s="502"/>
      <c r="REG477" s="502"/>
      <c r="REH477" s="502"/>
      <c r="REI477" s="502"/>
      <c r="REJ477" s="502"/>
      <c r="REK477" s="502"/>
      <c r="REL477" s="502"/>
      <c r="REM477" s="502"/>
      <c r="REN477" s="502"/>
      <c r="REO477" s="502"/>
      <c r="REP477" s="502"/>
      <c r="REQ477" s="502"/>
      <c r="RER477" s="502"/>
      <c r="RES477" s="502"/>
      <c r="RET477" s="502"/>
      <c r="REU477" s="502"/>
      <c r="REV477" s="502"/>
      <c r="REW477" s="502"/>
      <c r="REX477" s="502"/>
      <c r="REY477" s="502"/>
      <c r="REZ477" s="502"/>
      <c r="RFA477" s="502"/>
      <c r="RFB477" s="502"/>
      <c r="RFC477" s="502"/>
      <c r="RFD477" s="502"/>
      <c r="RFE477" s="502"/>
      <c r="RFF477" s="502"/>
      <c r="RFG477" s="502"/>
      <c r="RFH477" s="502"/>
      <c r="RFI477" s="502"/>
      <c r="RFJ477" s="502"/>
      <c r="RFK477" s="502"/>
      <c r="RFL477" s="502"/>
      <c r="RFM477" s="502"/>
      <c r="RFN477" s="502"/>
      <c r="RFO477" s="502"/>
      <c r="RFP477" s="502"/>
      <c r="RFQ477" s="502"/>
      <c r="RFR477" s="502"/>
      <c r="RFS477" s="502"/>
      <c r="RFT477" s="502"/>
      <c r="RFU477" s="502"/>
      <c r="RFV477" s="502"/>
      <c r="RFW477" s="502"/>
      <c r="RFX477" s="502"/>
      <c r="RFY477" s="502"/>
      <c r="RFZ477" s="502"/>
      <c r="RGA477" s="502"/>
      <c r="RGB477" s="502"/>
      <c r="RGC477" s="502"/>
      <c r="RGD477" s="502"/>
      <c r="RGE477" s="502"/>
      <c r="RGF477" s="502"/>
      <c r="RGG477" s="502"/>
      <c r="RGH477" s="502"/>
      <c r="RGI477" s="502"/>
      <c r="RGJ477" s="502"/>
      <c r="RGK477" s="502"/>
      <c r="RGL477" s="502"/>
      <c r="RGM477" s="502"/>
      <c r="RGN477" s="502"/>
      <c r="RGO477" s="502"/>
      <c r="RGP477" s="502"/>
      <c r="RGQ477" s="502"/>
      <c r="RGR477" s="502"/>
      <c r="RGS477" s="502"/>
      <c r="RGT477" s="502"/>
      <c r="RGU477" s="502"/>
      <c r="RGV477" s="502"/>
      <c r="RGW477" s="502"/>
      <c r="RGX477" s="502"/>
      <c r="RGY477" s="502"/>
      <c r="RGZ477" s="502"/>
      <c r="RHA477" s="502"/>
      <c r="RHB477" s="502"/>
      <c r="RHC477" s="502"/>
      <c r="RHD477" s="502"/>
      <c r="RHE477" s="502"/>
      <c r="RHF477" s="502"/>
      <c r="RHG477" s="502"/>
      <c r="RHH477" s="502"/>
      <c r="RHI477" s="502"/>
      <c r="RHJ477" s="502"/>
      <c r="RHK477" s="502"/>
      <c r="RHL477" s="502"/>
      <c r="RHM477" s="502"/>
      <c r="RHN477" s="502"/>
      <c r="RHO477" s="502"/>
      <c r="RHP477" s="502"/>
      <c r="RHQ477" s="502"/>
      <c r="RHR477" s="502"/>
      <c r="RHS477" s="502"/>
      <c r="RHT477" s="502"/>
      <c r="RHU477" s="502"/>
      <c r="RHV477" s="502"/>
      <c r="RHW477" s="502"/>
      <c r="RHX477" s="502"/>
      <c r="RHY477" s="502"/>
      <c r="RHZ477" s="502"/>
      <c r="RIA477" s="502"/>
      <c r="RIB477" s="502"/>
      <c r="RIC477" s="502"/>
      <c r="RID477" s="502"/>
      <c r="RIE477" s="502"/>
      <c r="RIF477" s="502"/>
      <c r="RIG477" s="502"/>
      <c r="RIH477" s="502"/>
      <c r="RII477" s="502"/>
      <c r="RIJ477" s="502"/>
      <c r="RIK477" s="502"/>
      <c r="RIL477" s="502"/>
      <c r="RIM477" s="502"/>
      <c r="RIN477" s="502"/>
      <c r="RIO477" s="502"/>
      <c r="RIP477" s="502"/>
      <c r="RIQ477" s="502"/>
      <c r="RIR477" s="502"/>
      <c r="RIS477" s="502"/>
      <c r="RIT477" s="502"/>
      <c r="RIU477" s="502"/>
      <c r="RIV477" s="502"/>
      <c r="RIW477" s="502"/>
      <c r="RIX477" s="502"/>
      <c r="RIY477" s="502"/>
      <c r="RIZ477" s="502"/>
      <c r="RJA477" s="502"/>
      <c r="RJB477" s="502"/>
      <c r="RJC477" s="502"/>
      <c r="RJD477" s="502"/>
      <c r="RJE477" s="502"/>
      <c r="RJF477" s="502"/>
      <c r="RJG477" s="502"/>
      <c r="RJH477" s="502"/>
      <c r="RJI477" s="502"/>
      <c r="RJJ477" s="502"/>
      <c r="RJK477" s="502"/>
      <c r="RJL477" s="502"/>
      <c r="RJM477" s="502"/>
      <c r="RJN477" s="502"/>
      <c r="RJO477" s="502"/>
      <c r="RJP477" s="502"/>
      <c r="RJQ477" s="502"/>
      <c r="RJR477" s="502"/>
      <c r="RJS477" s="502"/>
      <c r="RJT477" s="502"/>
      <c r="RJU477" s="502"/>
      <c r="RJV477" s="502"/>
      <c r="RJW477" s="502"/>
      <c r="RJX477" s="502"/>
      <c r="RJY477" s="502"/>
      <c r="RJZ477" s="502"/>
      <c r="RKA477" s="502"/>
      <c r="RKB477" s="502"/>
      <c r="RKC477" s="502"/>
      <c r="RKD477" s="502"/>
      <c r="RKE477" s="502"/>
      <c r="RKF477" s="502"/>
      <c r="RKG477" s="502"/>
      <c r="RKH477" s="502"/>
      <c r="RKI477" s="502"/>
      <c r="RKJ477" s="502"/>
      <c r="RKK477" s="502"/>
      <c r="RKL477" s="502"/>
      <c r="RKM477" s="502"/>
      <c r="RKN477" s="502"/>
      <c r="RKO477" s="502"/>
      <c r="RKP477" s="502"/>
      <c r="RKQ477" s="502"/>
      <c r="RKR477" s="502"/>
      <c r="RKS477" s="502"/>
      <c r="RKT477" s="502"/>
      <c r="RKU477" s="502"/>
      <c r="RKV477" s="502"/>
      <c r="RKW477" s="502"/>
      <c r="RKX477" s="502"/>
      <c r="RKY477" s="502"/>
      <c r="RKZ477" s="502"/>
      <c r="RLA477" s="502"/>
      <c r="RLB477" s="502"/>
      <c r="RLC477" s="502"/>
      <c r="RLD477" s="502"/>
      <c r="RLE477" s="502"/>
      <c r="RLF477" s="502"/>
      <c r="RLG477" s="502"/>
      <c r="RLH477" s="502"/>
      <c r="RLI477" s="502"/>
      <c r="RLJ477" s="502"/>
      <c r="RLK477" s="502"/>
      <c r="RLL477" s="502"/>
      <c r="RLM477" s="502"/>
      <c r="RLN477" s="502"/>
      <c r="RLO477" s="502"/>
      <c r="RLP477" s="502"/>
      <c r="RLQ477" s="502"/>
      <c r="RLR477" s="502"/>
      <c r="RLS477" s="502"/>
      <c r="RLT477" s="502"/>
      <c r="RLU477" s="502"/>
      <c r="RLV477" s="502"/>
      <c r="RLW477" s="502"/>
      <c r="RLX477" s="502"/>
      <c r="RLY477" s="502"/>
      <c r="RLZ477" s="502"/>
      <c r="RMA477" s="502"/>
      <c r="RMB477" s="502"/>
      <c r="RMC477" s="502"/>
      <c r="RMD477" s="502"/>
      <c r="RME477" s="502"/>
      <c r="RMF477" s="502"/>
      <c r="RMG477" s="502"/>
      <c r="RMH477" s="502"/>
      <c r="RMI477" s="502"/>
      <c r="RMJ477" s="502"/>
      <c r="RMK477" s="502"/>
      <c r="RML477" s="502"/>
      <c r="RMM477" s="502"/>
      <c r="RMN477" s="502"/>
      <c r="RMO477" s="502"/>
      <c r="RMP477" s="502"/>
      <c r="RMQ477" s="502"/>
      <c r="RMR477" s="502"/>
      <c r="RMS477" s="502"/>
      <c r="RMT477" s="502"/>
      <c r="RMU477" s="502"/>
      <c r="RMV477" s="502"/>
      <c r="RMW477" s="502"/>
      <c r="RMX477" s="502"/>
      <c r="RMY477" s="502"/>
      <c r="RMZ477" s="502"/>
      <c r="RNA477" s="502"/>
      <c r="RNB477" s="502"/>
      <c r="RNC477" s="502"/>
      <c r="RND477" s="502"/>
      <c r="RNE477" s="502"/>
      <c r="RNF477" s="502"/>
      <c r="RNG477" s="502"/>
      <c r="RNH477" s="502"/>
      <c r="RNI477" s="502"/>
      <c r="RNJ477" s="502"/>
      <c r="RNK477" s="502"/>
      <c r="RNL477" s="502"/>
      <c r="RNM477" s="502"/>
      <c r="RNN477" s="502"/>
      <c r="RNO477" s="502"/>
      <c r="RNP477" s="502"/>
      <c r="RNQ477" s="502"/>
      <c r="RNR477" s="502"/>
      <c r="RNS477" s="502"/>
      <c r="RNT477" s="502"/>
      <c r="RNU477" s="502"/>
      <c r="RNV477" s="502"/>
      <c r="RNW477" s="502"/>
      <c r="RNX477" s="502"/>
      <c r="RNY477" s="502"/>
      <c r="RNZ477" s="502"/>
      <c r="ROA477" s="502"/>
      <c r="ROB477" s="502"/>
      <c r="ROC477" s="502"/>
      <c r="ROD477" s="502"/>
      <c r="ROE477" s="502"/>
      <c r="ROF477" s="502"/>
      <c r="ROG477" s="502"/>
      <c r="ROH477" s="502"/>
      <c r="ROI477" s="502"/>
      <c r="ROJ477" s="502"/>
      <c r="ROK477" s="502"/>
      <c r="ROL477" s="502"/>
      <c r="ROM477" s="502"/>
      <c r="RON477" s="502"/>
      <c r="ROO477" s="502"/>
      <c r="ROP477" s="502"/>
      <c r="ROQ477" s="502"/>
      <c r="ROR477" s="502"/>
      <c r="ROS477" s="502"/>
      <c r="ROT477" s="502"/>
      <c r="ROU477" s="502"/>
      <c r="ROV477" s="502"/>
      <c r="ROW477" s="502"/>
      <c r="ROX477" s="502"/>
      <c r="ROY477" s="502"/>
      <c r="ROZ477" s="502"/>
      <c r="RPA477" s="502"/>
      <c r="RPB477" s="502"/>
      <c r="RPC477" s="502"/>
      <c r="RPD477" s="502"/>
      <c r="RPE477" s="502"/>
      <c r="RPF477" s="502"/>
      <c r="RPG477" s="502"/>
      <c r="RPH477" s="502"/>
      <c r="RPI477" s="502"/>
      <c r="RPJ477" s="502"/>
      <c r="RPK477" s="502"/>
      <c r="RPL477" s="502"/>
      <c r="RPM477" s="502"/>
      <c r="RPN477" s="502"/>
      <c r="RPO477" s="502"/>
      <c r="RPP477" s="502"/>
      <c r="RPQ477" s="502"/>
      <c r="RPR477" s="502"/>
      <c r="RPS477" s="502"/>
      <c r="RPT477" s="502"/>
      <c r="RPU477" s="502"/>
      <c r="RPV477" s="502"/>
      <c r="RPW477" s="502"/>
      <c r="RPX477" s="502"/>
      <c r="RPY477" s="502"/>
      <c r="RPZ477" s="502"/>
      <c r="RQA477" s="502"/>
      <c r="RQB477" s="502"/>
      <c r="RQC477" s="502"/>
      <c r="RQD477" s="502"/>
      <c r="RQE477" s="502"/>
      <c r="RQF477" s="502"/>
      <c r="RQG477" s="502"/>
      <c r="RQH477" s="502"/>
      <c r="RQI477" s="502"/>
      <c r="RQJ477" s="502"/>
      <c r="RQK477" s="502"/>
      <c r="RQL477" s="502"/>
      <c r="RQM477" s="502"/>
      <c r="RQN477" s="502"/>
      <c r="RQO477" s="502"/>
      <c r="RQP477" s="502"/>
      <c r="RQQ477" s="502"/>
      <c r="RQR477" s="502"/>
      <c r="RQS477" s="502"/>
      <c r="RQT477" s="502"/>
      <c r="RQU477" s="502"/>
      <c r="RQV477" s="502"/>
      <c r="RQW477" s="502"/>
      <c r="RQX477" s="502"/>
      <c r="RQY477" s="502"/>
      <c r="RQZ477" s="502"/>
      <c r="RRA477" s="502"/>
      <c r="RRB477" s="502"/>
      <c r="RRC477" s="502"/>
      <c r="RRD477" s="502"/>
      <c r="RRE477" s="502"/>
      <c r="RRF477" s="502"/>
      <c r="RRG477" s="502"/>
      <c r="RRH477" s="502"/>
      <c r="RRI477" s="502"/>
      <c r="RRJ477" s="502"/>
      <c r="RRK477" s="502"/>
      <c r="RRL477" s="502"/>
      <c r="RRM477" s="502"/>
      <c r="RRN477" s="502"/>
      <c r="RRO477" s="502"/>
      <c r="RRP477" s="502"/>
      <c r="RRQ477" s="502"/>
      <c r="RRR477" s="502"/>
      <c r="RRS477" s="502"/>
      <c r="RRT477" s="502"/>
      <c r="RRU477" s="502"/>
      <c r="RRV477" s="502"/>
      <c r="RRW477" s="502"/>
      <c r="RRX477" s="502"/>
      <c r="RRY477" s="502"/>
      <c r="RRZ477" s="502"/>
      <c r="RSA477" s="502"/>
      <c r="RSB477" s="502"/>
      <c r="RSC477" s="502"/>
      <c r="RSD477" s="502"/>
      <c r="RSE477" s="502"/>
      <c r="RSF477" s="502"/>
      <c r="RSG477" s="502"/>
      <c r="RSH477" s="502"/>
      <c r="RSI477" s="502"/>
      <c r="RSJ477" s="502"/>
      <c r="RSK477" s="502"/>
      <c r="RSL477" s="502"/>
      <c r="RSM477" s="502"/>
      <c r="RSN477" s="502"/>
      <c r="RSO477" s="502"/>
      <c r="RSP477" s="502"/>
      <c r="RSQ477" s="502"/>
      <c r="RSR477" s="502"/>
      <c r="RSS477" s="502"/>
      <c r="RST477" s="502"/>
      <c r="RSU477" s="502"/>
      <c r="RSV477" s="502"/>
      <c r="RSW477" s="502"/>
      <c r="RSX477" s="502"/>
      <c r="RSY477" s="502"/>
      <c r="RSZ477" s="502"/>
      <c r="RTA477" s="502"/>
      <c r="RTB477" s="502"/>
      <c r="RTC477" s="502"/>
      <c r="RTD477" s="502"/>
      <c r="RTE477" s="502"/>
      <c r="RTF477" s="502"/>
      <c r="RTG477" s="502"/>
      <c r="RTH477" s="502"/>
      <c r="RTI477" s="502"/>
      <c r="RTJ477" s="502"/>
      <c r="RTK477" s="502"/>
      <c r="RTL477" s="502"/>
      <c r="RTM477" s="502"/>
      <c r="RTN477" s="502"/>
      <c r="RTO477" s="502"/>
      <c r="RTP477" s="502"/>
      <c r="RTQ477" s="502"/>
      <c r="RTR477" s="502"/>
      <c r="RTS477" s="502"/>
      <c r="RTT477" s="502"/>
      <c r="RTU477" s="502"/>
      <c r="RTV477" s="502"/>
      <c r="RTW477" s="502"/>
      <c r="RTX477" s="502"/>
      <c r="RTY477" s="502"/>
      <c r="RTZ477" s="502"/>
      <c r="RUA477" s="502"/>
      <c r="RUB477" s="502"/>
      <c r="RUC477" s="502"/>
      <c r="RUD477" s="502"/>
      <c r="RUE477" s="502"/>
      <c r="RUF477" s="502"/>
      <c r="RUG477" s="502"/>
      <c r="RUH477" s="502"/>
      <c r="RUI477" s="502"/>
      <c r="RUJ477" s="502"/>
      <c r="RUK477" s="502"/>
      <c r="RUL477" s="502"/>
      <c r="RUM477" s="502"/>
      <c r="RUN477" s="502"/>
      <c r="RUO477" s="502"/>
      <c r="RUP477" s="502"/>
      <c r="RUQ477" s="502"/>
      <c r="RUR477" s="502"/>
      <c r="RUS477" s="502"/>
      <c r="RUT477" s="502"/>
      <c r="RUU477" s="502"/>
      <c r="RUV477" s="502"/>
      <c r="RUW477" s="502"/>
      <c r="RUX477" s="502"/>
      <c r="RUY477" s="502"/>
      <c r="RUZ477" s="502"/>
      <c r="RVA477" s="502"/>
      <c r="RVB477" s="502"/>
      <c r="RVC477" s="502"/>
      <c r="RVD477" s="502"/>
      <c r="RVE477" s="502"/>
      <c r="RVF477" s="502"/>
      <c r="RVG477" s="502"/>
      <c r="RVH477" s="502"/>
      <c r="RVI477" s="502"/>
      <c r="RVJ477" s="502"/>
      <c r="RVK477" s="502"/>
      <c r="RVL477" s="502"/>
      <c r="RVM477" s="502"/>
      <c r="RVN477" s="502"/>
      <c r="RVO477" s="502"/>
      <c r="RVP477" s="502"/>
      <c r="RVQ477" s="502"/>
      <c r="RVR477" s="502"/>
      <c r="RVS477" s="502"/>
      <c r="RVT477" s="502"/>
      <c r="RVU477" s="502"/>
      <c r="RVV477" s="502"/>
      <c r="RVW477" s="502"/>
      <c r="RVX477" s="502"/>
      <c r="RVY477" s="502"/>
      <c r="RVZ477" s="502"/>
      <c r="RWA477" s="502"/>
      <c r="RWB477" s="502"/>
      <c r="RWC477" s="502"/>
      <c r="RWD477" s="502"/>
      <c r="RWE477" s="502"/>
      <c r="RWF477" s="502"/>
      <c r="RWG477" s="502"/>
      <c r="RWH477" s="502"/>
      <c r="RWI477" s="502"/>
      <c r="RWJ477" s="502"/>
      <c r="RWK477" s="502"/>
      <c r="RWL477" s="502"/>
      <c r="RWM477" s="502"/>
      <c r="RWN477" s="502"/>
      <c r="RWO477" s="502"/>
      <c r="RWP477" s="502"/>
      <c r="RWQ477" s="502"/>
      <c r="RWR477" s="502"/>
      <c r="RWS477" s="502"/>
      <c r="RWT477" s="502"/>
      <c r="RWU477" s="502"/>
      <c r="RWV477" s="502"/>
      <c r="RWW477" s="502"/>
      <c r="RWX477" s="502"/>
      <c r="RWY477" s="502"/>
      <c r="RWZ477" s="502"/>
      <c r="RXA477" s="502"/>
      <c r="RXB477" s="502"/>
      <c r="RXC477" s="502"/>
      <c r="RXD477" s="502"/>
      <c r="RXE477" s="502"/>
      <c r="RXF477" s="502"/>
      <c r="RXG477" s="502"/>
      <c r="RXH477" s="502"/>
      <c r="RXI477" s="502"/>
      <c r="RXJ477" s="502"/>
      <c r="RXK477" s="502"/>
      <c r="RXL477" s="502"/>
      <c r="RXM477" s="502"/>
      <c r="RXN477" s="502"/>
      <c r="RXO477" s="502"/>
      <c r="RXP477" s="502"/>
      <c r="RXQ477" s="502"/>
      <c r="RXR477" s="502"/>
      <c r="RXS477" s="502"/>
      <c r="RXT477" s="502"/>
      <c r="RXU477" s="502"/>
      <c r="RXV477" s="502"/>
      <c r="RXW477" s="502"/>
      <c r="RXX477" s="502"/>
      <c r="RXY477" s="502"/>
      <c r="RXZ477" s="502"/>
      <c r="RYA477" s="502"/>
      <c r="RYB477" s="502"/>
      <c r="RYC477" s="502"/>
      <c r="RYD477" s="502"/>
      <c r="RYE477" s="502"/>
      <c r="RYF477" s="502"/>
      <c r="RYG477" s="502"/>
      <c r="RYH477" s="502"/>
      <c r="RYI477" s="502"/>
      <c r="RYJ477" s="502"/>
      <c r="RYK477" s="502"/>
      <c r="RYL477" s="502"/>
      <c r="RYM477" s="502"/>
      <c r="RYN477" s="502"/>
      <c r="RYO477" s="502"/>
      <c r="RYP477" s="502"/>
      <c r="RYQ477" s="502"/>
      <c r="RYR477" s="502"/>
      <c r="RYS477" s="502"/>
      <c r="RYT477" s="502"/>
      <c r="RYU477" s="502"/>
      <c r="RYV477" s="502"/>
      <c r="RYW477" s="502"/>
      <c r="RYX477" s="502"/>
      <c r="RYY477" s="502"/>
      <c r="RYZ477" s="502"/>
      <c r="RZA477" s="502"/>
      <c r="RZB477" s="502"/>
      <c r="RZC477" s="502"/>
      <c r="RZD477" s="502"/>
      <c r="RZE477" s="502"/>
      <c r="RZF477" s="502"/>
      <c r="RZG477" s="502"/>
      <c r="RZH477" s="502"/>
      <c r="RZI477" s="502"/>
      <c r="RZJ477" s="502"/>
      <c r="RZK477" s="502"/>
      <c r="RZL477" s="502"/>
      <c r="RZM477" s="502"/>
      <c r="RZN477" s="502"/>
      <c r="RZO477" s="502"/>
      <c r="RZP477" s="502"/>
      <c r="RZQ477" s="502"/>
      <c r="RZR477" s="502"/>
      <c r="RZS477" s="502"/>
      <c r="RZT477" s="502"/>
      <c r="RZU477" s="502"/>
      <c r="RZV477" s="502"/>
      <c r="RZW477" s="502"/>
      <c r="RZX477" s="502"/>
      <c r="RZY477" s="502"/>
      <c r="RZZ477" s="502"/>
      <c r="SAA477" s="502"/>
      <c r="SAB477" s="502"/>
      <c r="SAC477" s="502"/>
      <c r="SAD477" s="502"/>
      <c r="SAE477" s="502"/>
      <c r="SAF477" s="502"/>
      <c r="SAG477" s="502"/>
      <c r="SAH477" s="502"/>
      <c r="SAI477" s="502"/>
      <c r="SAJ477" s="502"/>
      <c r="SAK477" s="502"/>
      <c r="SAL477" s="502"/>
      <c r="SAM477" s="502"/>
      <c r="SAN477" s="502"/>
      <c r="SAO477" s="502"/>
      <c r="SAP477" s="502"/>
      <c r="SAQ477" s="502"/>
      <c r="SAR477" s="502"/>
      <c r="SAS477" s="502"/>
      <c r="SAT477" s="502"/>
      <c r="SAU477" s="502"/>
      <c r="SAV477" s="502"/>
      <c r="SAW477" s="502"/>
      <c r="SAX477" s="502"/>
      <c r="SAY477" s="502"/>
      <c r="SAZ477" s="502"/>
      <c r="SBA477" s="502"/>
      <c r="SBB477" s="502"/>
      <c r="SBC477" s="502"/>
      <c r="SBD477" s="502"/>
      <c r="SBE477" s="502"/>
      <c r="SBF477" s="502"/>
      <c r="SBG477" s="502"/>
      <c r="SBH477" s="502"/>
      <c r="SBI477" s="502"/>
      <c r="SBJ477" s="502"/>
      <c r="SBK477" s="502"/>
      <c r="SBL477" s="502"/>
      <c r="SBM477" s="502"/>
      <c r="SBN477" s="502"/>
      <c r="SBO477" s="502"/>
      <c r="SBP477" s="502"/>
      <c r="SBQ477" s="502"/>
      <c r="SBR477" s="502"/>
      <c r="SBS477" s="502"/>
      <c r="SBT477" s="502"/>
      <c r="SBU477" s="502"/>
      <c r="SBV477" s="502"/>
      <c r="SBW477" s="502"/>
      <c r="SBX477" s="502"/>
      <c r="SBY477" s="502"/>
      <c r="SBZ477" s="502"/>
      <c r="SCA477" s="502"/>
      <c r="SCB477" s="502"/>
      <c r="SCC477" s="502"/>
      <c r="SCD477" s="502"/>
      <c r="SCE477" s="502"/>
      <c r="SCF477" s="502"/>
      <c r="SCG477" s="502"/>
      <c r="SCH477" s="502"/>
      <c r="SCI477" s="502"/>
      <c r="SCJ477" s="502"/>
      <c r="SCK477" s="502"/>
      <c r="SCL477" s="502"/>
      <c r="SCM477" s="502"/>
      <c r="SCN477" s="502"/>
      <c r="SCO477" s="502"/>
      <c r="SCP477" s="502"/>
      <c r="SCQ477" s="502"/>
      <c r="SCR477" s="502"/>
      <c r="SCS477" s="502"/>
      <c r="SCT477" s="502"/>
      <c r="SCU477" s="502"/>
      <c r="SCV477" s="502"/>
      <c r="SCW477" s="502"/>
      <c r="SCX477" s="502"/>
      <c r="SCY477" s="502"/>
      <c r="SCZ477" s="502"/>
      <c r="SDA477" s="502"/>
      <c r="SDB477" s="502"/>
      <c r="SDC477" s="502"/>
      <c r="SDD477" s="502"/>
      <c r="SDE477" s="502"/>
      <c r="SDF477" s="502"/>
      <c r="SDG477" s="502"/>
      <c r="SDH477" s="502"/>
      <c r="SDI477" s="502"/>
      <c r="SDJ477" s="502"/>
      <c r="SDK477" s="502"/>
      <c r="SDL477" s="502"/>
      <c r="SDM477" s="502"/>
      <c r="SDN477" s="502"/>
      <c r="SDO477" s="502"/>
      <c r="SDP477" s="502"/>
      <c r="SDQ477" s="502"/>
      <c r="SDR477" s="502"/>
      <c r="SDS477" s="502"/>
      <c r="SDT477" s="502"/>
      <c r="SDU477" s="502"/>
      <c r="SDV477" s="502"/>
      <c r="SDW477" s="502"/>
      <c r="SDX477" s="502"/>
      <c r="SDY477" s="502"/>
      <c r="SDZ477" s="502"/>
      <c r="SEA477" s="502"/>
      <c r="SEB477" s="502"/>
      <c r="SEC477" s="502"/>
      <c r="SED477" s="502"/>
      <c r="SEE477" s="502"/>
      <c r="SEF477" s="502"/>
      <c r="SEG477" s="502"/>
      <c r="SEH477" s="502"/>
      <c r="SEI477" s="502"/>
      <c r="SEJ477" s="502"/>
      <c r="SEK477" s="502"/>
      <c r="SEL477" s="502"/>
      <c r="SEM477" s="502"/>
      <c r="SEN477" s="502"/>
      <c r="SEO477" s="502"/>
      <c r="SEP477" s="502"/>
      <c r="SEQ477" s="502"/>
      <c r="SER477" s="502"/>
      <c r="SES477" s="502"/>
      <c r="SET477" s="502"/>
      <c r="SEU477" s="502"/>
      <c r="SEV477" s="502"/>
      <c r="SEW477" s="502"/>
      <c r="SEX477" s="502"/>
      <c r="SEY477" s="502"/>
      <c r="SEZ477" s="502"/>
      <c r="SFA477" s="502"/>
      <c r="SFB477" s="502"/>
      <c r="SFC477" s="502"/>
      <c r="SFD477" s="502"/>
      <c r="SFE477" s="502"/>
      <c r="SFF477" s="502"/>
      <c r="SFG477" s="502"/>
      <c r="SFH477" s="502"/>
      <c r="SFI477" s="502"/>
      <c r="SFJ477" s="502"/>
      <c r="SFK477" s="502"/>
      <c r="SFL477" s="502"/>
      <c r="SFM477" s="502"/>
      <c r="SFN477" s="502"/>
      <c r="SFO477" s="502"/>
      <c r="SFP477" s="502"/>
      <c r="SFQ477" s="502"/>
      <c r="SFR477" s="502"/>
      <c r="SFS477" s="502"/>
      <c r="SFT477" s="502"/>
      <c r="SFU477" s="502"/>
      <c r="SFV477" s="502"/>
      <c r="SFW477" s="502"/>
      <c r="SFX477" s="502"/>
      <c r="SFY477" s="502"/>
      <c r="SFZ477" s="502"/>
      <c r="SGA477" s="502"/>
      <c r="SGB477" s="502"/>
      <c r="SGC477" s="502"/>
      <c r="SGD477" s="502"/>
      <c r="SGE477" s="502"/>
      <c r="SGF477" s="502"/>
      <c r="SGG477" s="502"/>
      <c r="SGH477" s="502"/>
      <c r="SGI477" s="502"/>
      <c r="SGJ477" s="502"/>
      <c r="SGK477" s="502"/>
      <c r="SGL477" s="502"/>
      <c r="SGM477" s="502"/>
      <c r="SGN477" s="502"/>
      <c r="SGO477" s="502"/>
      <c r="SGP477" s="502"/>
      <c r="SGQ477" s="502"/>
      <c r="SGR477" s="502"/>
      <c r="SGS477" s="502"/>
      <c r="SGT477" s="502"/>
      <c r="SGU477" s="502"/>
      <c r="SGV477" s="502"/>
      <c r="SGW477" s="502"/>
      <c r="SGX477" s="502"/>
      <c r="SGY477" s="502"/>
      <c r="SGZ477" s="502"/>
      <c r="SHA477" s="502"/>
      <c r="SHB477" s="502"/>
      <c r="SHC477" s="502"/>
      <c r="SHD477" s="502"/>
      <c r="SHE477" s="502"/>
      <c r="SHF477" s="502"/>
      <c r="SHG477" s="502"/>
      <c r="SHH477" s="502"/>
      <c r="SHI477" s="502"/>
      <c r="SHJ477" s="502"/>
      <c r="SHK477" s="502"/>
      <c r="SHL477" s="502"/>
      <c r="SHM477" s="502"/>
      <c r="SHN477" s="502"/>
      <c r="SHO477" s="502"/>
      <c r="SHP477" s="502"/>
      <c r="SHQ477" s="502"/>
      <c r="SHR477" s="502"/>
      <c r="SHS477" s="502"/>
      <c r="SHT477" s="502"/>
      <c r="SHU477" s="502"/>
      <c r="SHV477" s="502"/>
      <c r="SHW477" s="502"/>
      <c r="SHX477" s="502"/>
      <c r="SHY477" s="502"/>
      <c r="SHZ477" s="502"/>
      <c r="SIA477" s="502"/>
      <c r="SIB477" s="502"/>
      <c r="SIC477" s="502"/>
      <c r="SID477" s="502"/>
      <c r="SIE477" s="502"/>
      <c r="SIF477" s="502"/>
      <c r="SIG477" s="502"/>
      <c r="SIH477" s="502"/>
      <c r="SII477" s="502"/>
      <c r="SIJ477" s="502"/>
      <c r="SIK477" s="502"/>
      <c r="SIL477" s="502"/>
      <c r="SIM477" s="502"/>
      <c r="SIN477" s="502"/>
      <c r="SIO477" s="502"/>
      <c r="SIP477" s="502"/>
      <c r="SIQ477" s="502"/>
      <c r="SIR477" s="502"/>
      <c r="SIS477" s="502"/>
      <c r="SIT477" s="502"/>
      <c r="SIU477" s="502"/>
      <c r="SIV477" s="502"/>
      <c r="SIW477" s="502"/>
      <c r="SIX477" s="502"/>
      <c r="SIY477" s="502"/>
      <c r="SIZ477" s="502"/>
      <c r="SJA477" s="502"/>
      <c r="SJB477" s="502"/>
      <c r="SJC477" s="502"/>
      <c r="SJD477" s="502"/>
      <c r="SJE477" s="502"/>
      <c r="SJF477" s="502"/>
      <c r="SJG477" s="502"/>
      <c r="SJH477" s="502"/>
      <c r="SJI477" s="502"/>
      <c r="SJJ477" s="502"/>
      <c r="SJK477" s="502"/>
      <c r="SJL477" s="502"/>
      <c r="SJM477" s="502"/>
      <c r="SJN477" s="502"/>
      <c r="SJO477" s="502"/>
      <c r="SJP477" s="502"/>
      <c r="SJQ477" s="502"/>
      <c r="SJR477" s="502"/>
      <c r="SJS477" s="502"/>
      <c r="SJT477" s="502"/>
      <c r="SJU477" s="502"/>
      <c r="SJV477" s="502"/>
      <c r="SJW477" s="502"/>
      <c r="SJX477" s="502"/>
      <c r="SJY477" s="502"/>
      <c r="SJZ477" s="502"/>
      <c r="SKA477" s="502"/>
      <c r="SKB477" s="502"/>
      <c r="SKC477" s="502"/>
      <c r="SKD477" s="502"/>
      <c r="SKE477" s="502"/>
      <c r="SKF477" s="502"/>
      <c r="SKG477" s="502"/>
      <c r="SKH477" s="502"/>
      <c r="SKI477" s="502"/>
      <c r="SKJ477" s="502"/>
      <c r="SKK477" s="502"/>
      <c r="SKL477" s="502"/>
      <c r="SKM477" s="502"/>
      <c r="SKN477" s="502"/>
      <c r="SKO477" s="502"/>
      <c r="SKP477" s="502"/>
      <c r="SKQ477" s="502"/>
      <c r="SKR477" s="502"/>
      <c r="SKS477" s="502"/>
      <c r="SKT477" s="502"/>
      <c r="SKU477" s="502"/>
      <c r="SKV477" s="502"/>
      <c r="SKW477" s="502"/>
      <c r="SKX477" s="502"/>
      <c r="SKY477" s="502"/>
      <c r="SKZ477" s="502"/>
      <c r="SLA477" s="502"/>
      <c r="SLB477" s="502"/>
      <c r="SLC477" s="502"/>
      <c r="SLD477" s="502"/>
      <c r="SLE477" s="502"/>
      <c r="SLF477" s="502"/>
      <c r="SLG477" s="502"/>
      <c r="SLH477" s="502"/>
      <c r="SLI477" s="502"/>
      <c r="SLJ477" s="502"/>
      <c r="SLK477" s="502"/>
      <c r="SLL477" s="502"/>
      <c r="SLM477" s="502"/>
      <c r="SLN477" s="502"/>
      <c r="SLO477" s="502"/>
      <c r="SLP477" s="502"/>
      <c r="SLQ477" s="502"/>
      <c r="SLR477" s="502"/>
      <c r="SLS477" s="502"/>
      <c r="SLT477" s="502"/>
      <c r="SLU477" s="502"/>
      <c r="SLV477" s="502"/>
      <c r="SLW477" s="502"/>
      <c r="SLX477" s="502"/>
      <c r="SLY477" s="502"/>
      <c r="SLZ477" s="502"/>
      <c r="SMA477" s="502"/>
      <c r="SMB477" s="502"/>
      <c r="SMC477" s="502"/>
      <c r="SMD477" s="502"/>
      <c r="SME477" s="502"/>
      <c r="SMF477" s="502"/>
      <c r="SMG477" s="502"/>
      <c r="SMH477" s="502"/>
      <c r="SMI477" s="502"/>
      <c r="SMJ477" s="502"/>
      <c r="SMK477" s="502"/>
      <c r="SML477" s="502"/>
      <c r="SMM477" s="502"/>
      <c r="SMN477" s="502"/>
      <c r="SMO477" s="502"/>
      <c r="SMP477" s="502"/>
      <c r="SMQ477" s="502"/>
      <c r="SMR477" s="502"/>
      <c r="SMS477" s="502"/>
      <c r="SMT477" s="502"/>
      <c r="SMU477" s="502"/>
      <c r="SMV477" s="502"/>
      <c r="SMW477" s="502"/>
      <c r="SMX477" s="502"/>
      <c r="SMY477" s="502"/>
      <c r="SMZ477" s="502"/>
      <c r="SNA477" s="502"/>
      <c r="SNB477" s="502"/>
      <c r="SNC477" s="502"/>
      <c r="SND477" s="502"/>
      <c r="SNE477" s="502"/>
      <c r="SNF477" s="502"/>
      <c r="SNG477" s="502"/>
      <c r="SNH477" s="502"/>
      <c r="SNI477" s="502"/>
      <c r="SNJ477" s="502"/>
      <c r="SNK477" s="502"/>
      <c r="SNL477" s="502"/>
      <c r="SNM477" s="502"/>
      <c r="SNN477" s="502"/>
      <c r="SNO477" s="502"/>
      <c r="SNP477" s="502"/>
      <c r="SNQ477" s="502"/>
      <c r="SNR477" s="502"/>
      <c r="SNS477" s="502"/>
      <c r="SNT477" s="502"/>
      <c r="SNU477" s="502"/>
      <c r="SNV477" s="502"/>
      <c r="SNW477" s="502"/>
      <c r="SNX477" s="502"/>
      <c r="SNY477" s="502"/>
      <c r="SNZ477" s="502"/>
      <c r="SOA477" s="502"/>
      <c r="SOB477" s="502"/>
      <c r="SOC477" s="502"/>
      <c r="SOD477" s="502"/>
      <c r="SOE477" s="502"/>
      <c r="SOF477" s="502"/>
      <c r="SOG477" s="502"/>
      <c r="SOH477" s="502"/>
      <c r="SOI477" s="502"/>
      <c r="SOJ477" s="502"/>
      <c r="SOK477" s="502"/>
      <c r="SOL477" s="502"/>
      <c r="SOM477" s="502"/>
      <c r="SON477" s="502"/>
      <c r="SOO477" s="502"/>
      <c r="SOP477" s="502"/>
      <c r="SOQ477" s="502"/>
      <c r="SOR477" s="502"/>
      <c r="SOS477" s="502"/>
      <c r="SOT477" s="502"/>
      <c r="SOU477" s="502"/>
      <c r="SOV477" s="502"/>
      <c r="SOW477" s="502"/>
      <c r="SOX477" s="502"/>
      <c r="SOY477" s="502"/>
      <c r="SOZ477" s="502"/>
      <c r="SPA477" s="502"/>
      <c r="SPB477" s="502"/>
      <c r="SPC477" s="502"/>
      <c r="SPD477" s="502"/>
      <c r="SPE477" s="502"/>
      <c r="SPF477" s="502"/>
      <c r="SPG477" s="502"/>
      <c r="SPH477" s="502"/>
      <c r="SPI477" s="502"/>
      <c r="SPJ477" s="502"/>
      <c r="SPK477" s="502"/>
      <c r="SPL477" s="502"/>
      <c r="SPM477" s="502"/>
      <c r="SPN477" s="502"/>
      <c r="SPO477" s="502"/>
      <c r="SPP477" s="502"/>
      <c r="SPQ477" s="502"/>
      <c r="SPR477" s="502"/>
      <c r="SPS477" s="502"/>
      <c r="SPT477" s="502"/>
      <c r="SPU477" s="502"/>
      <c r="SPV477" s="502"/>
      <c r="SPW477" s="502"/>
      <c r="SPX477" s="502"/>
      <c r="SPY477" s="502"/>
      <c r="SPZ477" s="502"/>
      <c r="SQA477" s="502"/>
      <c r="SQB477" s="502"/>
      <c r="SQC477" s="502"/>
      <c r="SQD477" s="502"/>
      <c r="SQE477" s="502"/>
      <c r="SQF477" s="502"/>
      <c r="SQG477" s="502"/>
      <c r="SQH477" s="502"/>
      <c r="SQI477" s="502"/>
      <c r="SQJ477" s="502"/>
      <c r="SQK477" s="502"/>
      <c r="SQL477" s="502"/>
      <c r="SQM477" s="502"/>
      <c r="SQN477" s="502"/>
      <c r="SQO477" s="502"/>
      <c r="SQP477" s="502"/>
      <c r="SQQ477" s="502"/>
      <c r="SQR477" s="502"/>
      <c r="SQS477" s="502"/>
      <c r="SQT477" s="502"/>
      <c r="SQU477" s="502"/>
      <c r="SQV477" s="502"/>
      <c r="SQW477" s="502"/>
      <c r="SQX477" s="502"/>
      <c r="SQY477" s="502"/>
      <c r="SQZ477" s="502"/>
      <c r="SRA477" s="502"/>
      <c r="SRB477" s="502"/>
      <c r="SRC477" s="502"/>
      <c r="SRD477" s="502"/>
      <c r="SRE477" s="502"/>
      <c r="SRF477" s="502"/>
      <c r="SRG477" s="502"/>
      <c r="SRH477" s="502"/>
      <c r="SRI477" s="502"/>
      <c r="SRJ477" s="502"/>
      <c r="SRK477" s="502"/>
      <c r="SRL477" s="502"/>
      <c r="SRM477" s="502"/>
      <c r="SRN477" s="502"/>
      <c r="SRO477" s="502"/>
      <c r="SRP477" s="502"/>
      <c r="SRQ477" s="502"/>
      <c r="SRR477" s="502"/>
      <c r="SRS477" s="502"/>
      <c r="SRT477" s="502"/>
      <c r="SRU477" s="502"/>
      <c r="SRV477" s="502"/>
      <c r="SRW477" s="502"/>
      <c r="SRX477" s="502"/>
      <c r="SRY477" s="502"/>
      <c r="SRZ477" s="502"/>
      <c r="SSA477" s="502"/>
      <c r="SSB477" s="502"/>
      <c r="SSC477" s="502"/>
      <c r="SSD477" s="502"/>
      <c r="SSE477" s="502"/>
      <c r="SSF477" s="502"/>
      <c r="SSG477" s="502"/>
      <c r="SSH477" s="502"/>
      <c r="SSI477" s="502"/>
      <c r="SSJ477" s="502"/>
      <c r="SSK477" s="502"/>
      <c r="SSL477" s="502"/>
      <c r="SSM477" s="502"/>
      <c r="SSN477" s="502"/>
      <c r="SSO477" s="502"/>
      <c r="SSP477" s="502"/>
      <c r="SSQ477" s="502"/>
      <c r="SSR477" s="502"/>
      <c r="SSS477" s="502"/>
      <c r="SST477" s="502"/>
      <c r="SSU477" s="502"/>
      <c r="SSV477" s="502"/>
      <c r="SSW477" s="502"/>
      <c r="SSX477" s="502"/>
      <c r="SSY477" s="502"/>
      <c r="SSZ477" s="502"/>
      <c r="STA477" s="502"/>
      <c r="STB477" s="502"/>
      <c r="STC477" s="502"/>
      <c r="STD477" s="502"/>
      <c r="STE477" s="502"/>
      <c r="STF477" s="502"/>
      <c r="STG477" s="502"/>
      <c r="STH477" s="502"/>
      <c r="STI477" s="502"/>
      <c r="STJ477" s="502"/>
      <c r="STK477" s="502"/>
      <c r="STL477" s="502"/>
      <c r="STM477" s="502"/>
      <c r="STN477" s="502"/>
      <c r="STO477" s="502"/>
      <c r="STP477" s="502"/>
      <c r="STQ477" s="502"/>
      <c r="STR477" s="502"/>
      <c r="STS477" s="502"/>
      <c r="STT477" s="502"/>
      <c r="STU477" s="502"/>
      <c r="STV477" s="502"/>
      <c r="STW477" s="502"/>
      <c r="STX477" s="502"/>
      <c r="STY477" s="502"/>
      <c r="STZ477" s="502"/>
      <c r="SUA477" s="502"/>
      <c r="SUB477" s="502"/>
      <c r="SUC477" s="502"/>
      <c r="SUD477" s="502"/>
      <c r="SUE477" s="502"/>
      <c r="SUF477" s="502"/>
      <c r="SUG477" s="502"/>
      <c r="SUH477" s="502"/>
      <c r="SUI477" s="502"/>
      <c r="SUJ477" s="502"/>
      <c r="SUK477" s="502"/>
      <c r="SUL477" s="502"/>
      <c r="SUM477" s="502"/>
      <c r="SUN477" s="502"/>
      <c r="SUO477" s="502"/>
      <c r="SUP477" s="502"/>
      <c r="SUQ477" s="502"/>
      <c r="SUR477" s="502"/>
      <c r="SUS477" s="502"/>
      <c r="SUT477" s="502"/>
      <c r="SUU477" s="502"/>
      <c r="SUV477" s="502"/>
      <c r="SUW477" s="502"/>
      <c r="SUX477" s="502"/>
      <c r="SUY477" s="502"/>
      <c r="SUZ477" s="502"/>
      <c r="SVA477" s="502"/>
      <c r="SVB477" s="502"/>
      <c r="SVC477" s="502"/>
      <c r="SVD477" s="502"/>
      <c r="SVE477" s="502"/>
      <c r="SVF477" s="502"/>
      <c r="SVG477" s="502"/>
      <c r="SVH477" s="502"/>
      <c r="SVI477" s="502"/>
      <c r="SVJ477" s="502"/>
      <c r="SVK477" s="502"/>
      <c r="SVL477" s="502"/>
      <c r="SVM477" s="502"/>
      <c r="SVN477" s="502"/>
      <c r="SVO477" s="502"/>
      <c r="SVP477" s="502"/>
      <c r="SVQ477" s="502"/>
      <c r="SVR477" s="502"/>
      <c r="SVS477" s="502"/>
      <c r="SVT477" s="502"/>
      <c r="SVU477" s="502"/>
      <c r="SVV477" s="502"/>
      <c r="SVW477" s="502"/>
      <c r="SVX477" s="502"/>
      <c r="SVY477" s="502"/>
      <c r="SVZ477" s="502"/>
      <c r="SWA477" s="502"/>
      <c r="SWB477" s="502"/>
      <c r="SWC477" s="502"/>
      <c r="SWD477" s="502"/>
      <c r="SWE477" s="502"/>
      <c r="SWF477" s="502"/>
      <c r="SWG477" s="502"/>
      <c r="SWH477" s="502"/>
      <c r="SWI477" s="502"/>
      <c r="SWJ477" s="502"/>
      <c r="SWK477" s="502"/>
      <c r="SWL477" s="502"/>
      <c r="SWM477" s="502"/>
      <c r="SWN477" s="502"/>
      <c r="SWO477" s="502"/>
      <c r="SWP477" s="502"/>
      <c r="SWQ477" s="502"/>
      <c r="SWR477" s="502"/>
      <c r="SWS477" s="502"/>
      <c r="SWT477" s="502"/>
      <c r="SWU477" s="502"/>
      <c r="SWV477" s="502"/>
      <c r="SWW477" s="502"/>
      <c r="SWX477" s="502"/>
      <c r="SWY477" s="502"/>
      <c r="SWZ477" s="502"/>
      <c r="SXA477" s="502"/>
      <c r="SXB477" s="502"/>
      <c r="SXC477" s="502"/>
      <c r="SXD477" s="502"/>
      <c r="SXE477" s="502"/>
      <c r="SXF477" s="502"/>
      <c r="SXG477" s="502"/>
      <c r="SXH477" s="502"/>
      <c r="SXI477" s="502"/>
      <c r="SXJ477" s="502"/>
      <c r="SXK477" s="502"/>
      <c r="SXL477" s="502"/>
      <c r="SXM477" s="502"/>
      <c r="SXN477" s="502"/>
      <c r="SXO477" s="502"/>
      <c r="SXP477" s="502"/>
      <c r="SXQ477" s="502"/>
      <c r="SXR477" s="502"/>
      <c r="SXS477" s="502"/>
      <c r="SXT477" s="502"/>
      <c r="SXU477" s="502"/>
      <c r="SXV477" s="502"/>
      <c r="SXW477" s="502"/>
      <c r="SXX477" s="502"/>
      <c r="SXY477" s="502"/>
      <c r="SXZ477" s="502"/>
      <c r="SYA477" s="502"/>
      <c r="SYB477" s="502"/>
      <c r="SYC477" s="502"/>
      <c r="SYD477" s="502"/>
      <c r="SYE477" s="502"/>
      <c r="SYF477" s="502"/>
      <c r="SYG477" s="502"/>
      <c r="SYH477" s="502"/>
      <c r="SYI477" s="502"/>
      <c r="SYJ477" s="502"/>
      <c r="SYK477" s="502"/>
      <c r="SYL477" s="502"/>
      <c r="SYM477" s="502"/>
      <c r="SYN477" s="502"/>
      <c r="SYO477" s="502"/>
      <c r="SYP477" s="502"/>
      <c r="SYQ477" s="502"/>
      <c r="SYR477" s="502"/>
      <c r="SYS477" s="502"/>
      <c r="SYT477" s="502"/>
      <c r="SYU477" s="502"/>
      <c r="SYV477" s="502"/>
      <c r="SYW477" s="502"/>
      <c r="SYX477" s="502"/>
      <c r="SYY477" s="502"/>
      <c r="SYZ477" s="502"/>
      <c r="SZA477" s="502"/>
      <c r="SZB477" s="502"/>
      <c r="SZC477" s="502"/>
      <c r="SZD477" s="502"/>
      <c r="SZE477" s="502"/>
      <c r="SZF477" s="502"/>
      <c r="SZG477" s="502"/>
      <c r="SZH477" s="502"/>
      <c r="SZI477" s="502"/>
      <c r="SZJ477" s="502"/>
      <c r="SZK477" s="502"/>
      <c r="SZL477" s="502"/>
      <c r="SZM477" s="502"/>
      <c r="SZN477" s="502"/>
      <c r="SZO477" s="502"/>
      <c r="SZP477" s="502"/>
      <c r="SZQ477" s="502"/>
      <c r="SZR477" s="502"/>
      <c r="SZS477" s="502"/>
      <c r="SZT477" s="502"/>
      <c r="SZU477" s="502"/>
      <c r="SZV477" s="502"/>
      <c r="SZW477" s="502"/>
      <c r="SZX477" s="502"/>
      <c r="SZY477" s="502"/>
      <c r="SZZ477" s="502"/>
      <c r="TAA477" s="502"/>
      <c r="TAB477" s="502"/>
      <c r="TAC477" s="502"/>
      <c r="TAD477" s="502"/>
      <c r="TAE477" s="502"/>
      <c r="TAF477" s="502"/>
      <c r="TAG477" s="502"/>
      <c r="TAH477" s="502"/>
      <c r="TAI477" s="502"/>
      <c r="TAJ477" s="502"/>
      <c r="TAK477" s="502"/>
      <c r="TAL477" s="502"/>
      <c r="TAM477" s="502"/>
      <c r="TAN477" s="502"/>
      <c r="TAO477" s="502"/>
      <c r="TAP477" s="502"/>
      <c r="TAQ477" s="502"/>
      <c r="TAR477" s="502"/>
      <c r="TAS477" s="502"/>
      <c r="TAT477" s="502"/>
      <c r="TAU477" s="502"/>
      <c r="TAV477" s="502"/>
      <c r="TAW477" s="502"/>
      <c r="TAX477" s="502"/>
      <c r="TAY477" s="502"/>
      <c r="TAZ477" s="502"/>
      <c r="TBA477" s="502"/>
      <c r="TBB477" s="502"/>
      <c r="TBC477" s="502"/>
      <c r="TBD477" s="502"/>
      <c r="TBE477" s="502"/>
      <c r="TBF477" s="502"/>
      <c r="TBG477" s="502"/>
      <c r="TBH477" s="502"/>
      <c r="TBI477" s="502"/>
      <c r="TBJ477" s="502"/>
      <c r="TBK477" s="502"/>
      <c r="TBL477" s="502"/>
      <c r="TBM477" s="502"/>
      <c r="TBN477" s="502"/>
      <c r="TBO477" s="502"/>
      <c r="TBP477" s="502"/>
      <c r="TBQ477" s="502"/>
      <c r="TBR477" s="502"/>
      <c r="TBS477" s="502"/>
      <c r="TBT477" s="502"/>
      <c r="TBU477" s="502"/>
      <c r="TBV477" s="502"/>
      <c r="TBW477" s="502"/>
      <c r="TBX477" s="502"/>
      <c r="TBY477" s="502"/>
      <c r="TBZ477" s="502"/>
      <c r="TCA477" s="502"/>
      <c r="TCB477" s="502"/>
      <c r="TCC477" s="502"/>
      <c r="TCD477" s="502"/>
      <c r="TCE477" s="502"/>
      <c r="TCF477" s="502"/>
      <c r="TCG477" s="502"/>
      <c r="TCH477" s="502"/>
      <c r="TCI477" s="502"/>
      <c r="TCJ477" s="502"/>
      <c r="TCK477" s="502"/>
      <c r="TCL477" s="502"/>
      <c r="TCM477" s="502"/>
      <c r="TCN477" s="502"/>
      <c r="TCO477" s="502"/>
      <c r="TCP477" s="502"/>
      <c r="TCQ477" s="502"/>
      <c r="TCR477" s="502"/>
      <c r="TCS477" s="502"/>
      <c r="TCT477" s="502"/>
      <c r="TCU477" s="502"/>
      <c r="TCV477" s="502"/>
      <c r="TCW477" s="502"/>
      <c r="TCX477" s="502"/>
      <c r="TCY477" s="502"/>
      <c r="TCZ477" s="502"/>
      <c r="TDA477" s="502"/>
      <c r="TDB477" s="502"/>
      <c r="TDC477" s="502"/>
      <c r="TDD477" s="502"/>
      <c r="TDE477" s="502"/>
      <c r="TDF477" s="502"/>
      <c r="TDG477" s="502"/>
      <c r="TDH477" s="502"/>
      <c r="TDI477" s="502"/>
      <c r="TDJ477" s="502"/>
      <c r="TDK477" s="502"/>
      <c r="TDL477" s="502"/>
      <c r="TDM477" s="502"/>
      <c r="TDN477" s="502"/>
      <c r="TDO477" s="502"/>
      <c r="TDP477" s="502"/>
      <c r="TDQ477" s="502"/>
      <c r="TDR477" s="502"/>
      <c r="TDS477" s="502"/>
      <c r="TDT477" s="502"/>
      <c r="TDU477" s="502"/>
      <c r="TDV477" s="502"/>
      <c r="TDW477" s="502"/>
      <c r="TDX477" s="502"/>
      <c r="TDY477" s="502"/>
      <c r="TDZ477" s="502"/>
      <c r="TEA477" s="502"/>
      <c r="TEB477" s="502"/>
      <c r="TEC477" s="502"/>
      <c r="TED477" s="502"/>
      <c r="TEE477" s="502"/>
      <c r="TEF477" s="502"/>
      <c r="TEG477" s="502"/>
      <c r="TEH477" s="502"/>
      <c r="TEI477" s="502"/>
      <c r="TEJ477" s="502"/>
      <c r="TEK477" s="502"/>
      <c r="TEL477" s="502"/>
      <c r="TEM477" s="502"/>
      <c r="TEN477" s="502"/>
      <c r="TEO477" s="502"/>
      <c r="TEP477" s="502"/>
      <c r="TEQ477" s="502"/>
      <c r="TER477" s="502"/>
      <c r="TES477" s="502"/>
      <c r="TET477" s="502"/>
      <c r="TEU477" s="502"/>
      <c r="TEV477" s="502"/>
      <c r="TEW477" s="502"/>
      <c r="TEX477" s="502"/>
      <c r="TEY477" s="502"/>
      <c r="TEZ477" s="502"/>
      <c r="TFA477" s="502"/>
      <c r="TFB477" s="502"/>
      <c r="TFC477" s="502"/>
      <c r="TFD477" s="502"/>
      <c r="TFE477" s="502"/>
      <c r="TFF477" s="502"/>
      <c r="TFG477" s="502"/>
      <c r="TFH477" s="502"/>
      <c r="TFI477" s="502"/>
      <c r="TFJ477" s="502"/>
      <c r="TFK477" s="502"/>
      <c r="TFL477" s="502"/>
      <c r="TFM477" s="502"/>
      <c r="TFN477" s="502"/>
      <c r="TFO477" s="502"/>
      <c r="TFP477" s="502"/>
      <c r="TFQ477" s="502"/>
      <c r="TFR477" s="502"/>
      <c r="TFS477" s="502"/>
      <c r="TFT477" s="502"/>
      <c r="TFU477" s="502"/>
      <c r="TFV477" s="502"/>
      <c r="TFW477" s="502"/>
      <c r="TFX477" s="502"/>
      <c r="TFY477" s="502"/>
      <c r="TFZ477" s="502"/>
      <c r="TGA477" s="502"/>
      <c r="TGB477" s="502"/>
      <c r="TGC477" s="502"/>
      <c r="TGD477" s="502"/>
      <c r="TGE477" s="502"/>
      <c r="TGF477" s="502"/>
      <c r="TGG477" s="502"/>
      <c r="TGH477" s="502"/>
      <c r="TGI477" s="502"/>
      <c r="TGJ477" s="502"/>
      <c r="TGK477" s="502"/>
      <c r="TGL477" s="502"/>
      <c r="TGM477" s="502"/>
      <c r="TGN477" s="502"/>
      <c r="TGO477" s="502"/>
      <c r="TGP477" s="502"/>
      <c r="TGQ477" s="502"/>
      <c r="TGR477" s="502"/>
      <c r="TGS477" s="502"/>
      <c r="TGT477" s="502"/>
      <c r="TGU477" s="502"/>
      <c r="TGV477" s="502"/>
      <c r="TGW477" s="502"/>
      <c r="TGX477" s="502"/>
      <c r="TGY477" s="502"/>
      <c r="TGZ477" s="502"/>
      <c r="THA477" s="502"/>
      <c r="THB477" s="502"/>
      <c r="THC477" s="502"/>
      <c r="THD477" s="502"/>
      <c r="THE477" s="502"/>
      <c r="THF477" s="502"/>
      <c r="THG477" s="502"/>
      <c r="THH477" s="502"/>
      <c r="THI477" s="502"/>
      <c r="THJ477" s="502"/>
      <c r="THK477" s="502"/>
      <c r="THL477" s="502"/>
      <c r="THM477" s="502"/>
      <c r="THN477" s="502"/>
      <c r="THO477" s="502"/>
      <c r="THP477" s="502"/>
      <c r="THQ477" s="502"/>
      <c r="THR477" s="502"/>
      <c r="THS477" s="502"/>
      <c r="THT477" s="502"/>
      <c r="THU477" s="502"/>
      <c r="THV477" s="502"/>
      <c r="THW477" s="502"/>
      <c r="THX477" s="502"/>
      <c r="THY477" s="502"/>
      <c r="THZ477" s="502"/>
      <c r="TIA477" s="502"/>
      <c r="TIB477" s="502"/>
      <c r="TIC477" s="502"/>
      <c r="TID477" s="502"/>
      <c r="TIE477" s="502"/>
      <c r="TIF477" s="502"/>
      <c r="TIG477" s="502"/>
      <c r="TIH477" s="502"/>
      <c r="TII477" s="502"/>
      <c r="TIJ477" s="502"/>
      <c r="TIK477" s="502"/>
      <c r="TIL477" s="502"/>
      <c r="TIM477" s="502"/>
      <c r="TIN477" s="502"/>
      <c r="TIO477" s="502"/>
      <c r="TIP477" s="502"/>
      <c r="TIQ477" s="502"/>
      <c r="TIR477" s="502"/>
      <c r="TIS477" s="502"/>
      <c r="TIT477" s="502"/>
      <c r="TIU477" s="502"/>
      <c r="TIV477" s="502"/>
      <c r="TIW477" s="502"/>
      <c r="TIX477" s="502"/>
      <c r="TIY477" s="502"/>
      <c r="TIZ477" s="502"/>
      <c r="TJA477" s="502"/>
      <c r="TJB477" s="502"/>
      <c r="TJC477" s="502"/>
      <c r="TJD477" s="502"/>
      <c r="TJE477" s="502"/>
      <c r="TJF477" s="502"/>
      <c r="TJG477" s="502"/>
      <c r="TJH477" s="502"/>
      <c r="TJI477" s="502"/>
      <c r="TJJ477" s="502"/>
      <c r="TJK477" s="502"/>
      <c r="TJL477" s="502"/>
      <c r="TJM477" s="502"/>
      <c r="TJN477" s="502"/>
      <c r="TJO477" s="502"/>
      <c r="TJP477" s="502"/>
      <c r="TJQ477" s="502"/>
      <c r="TJR477" s="502"/>
      <c r="TJS477" s="502"/>
      <c r="TJT477" s="502"/>
      <c r="TJU477" s="502"/>
      <c r="TJV477" s="502"/>
      <c r="TJW477" s="502"/>
      <c r="TJX477" s="502"/>
      <c r="TJY477" s="502"/>
      <c r="TJZ477" s="502"/>
      <c r="TKA477" s="502"/>
      <c r="TKB477" s="502"/>
      <c r="TKC477" s="502"/>
      <c r="TKD477" s="502"/>
      <c r="TKE477" s="502"/>
      <c r="TKF477" s="502"/>
      <c r="TKG477" s="502"/>
      <c r="TKH477" s="502"/>
      <c r="TKI477" s="502"/>
      <c r="TKJ477" s="502"/>
      <c r="TKK477" s="502"/>
      <c r="TKL477" s="502"/>
      <c r="TKM477" s="502"/>
      <c r="TKN477" s="502"/>
      <c r="TKO477" s="502"/>
      <c r="TKP477" s="502"/>
      <c r="TKQ477" s="502"/>
      <c r="TKR477" s="502"/>
      <c r="TKS477" s="502"/>
      <c r="TKT477" s="502"/>
      <c r="TKU477" s="502"/>
      <c r="TKV477" s="502"/>
      <c r="TKW477" s="502"/>
      <c r="TKX477" s="502"/>
      <c r="TKY477" s="502"/>
      <c r="TKZ477" s="502"/>
      <c r="TLA477" s="502"/>
      <c r="TLB477" s="502"/>
      <c r="TLC477" s="502"/>
      <c r="TLD477" s="502"/>
      <c r="TLE477" s="502"/>
      <c r="TLF477" s="502"/>
      <c r="TLG477" s="502"/>
      <c r="TLH477" s="502"/>
      <c r="TLI477" s="502"/>
      <c r="TLJ477" s="502"/>
      <c r="TLK477" s="502"/>
      <c r="TLL477" s="502"/>
      <c r="TLM477" s="502"/>
      <c r="TLN477" s="502"/>
      <c r="TLO477" s="502"/>
      <c r="TLP477" s="502"/>
      <c r="TLQ477" s="502"/>
      <c r="TLR477" s="502"/>
      <c r="TLS477" s="502"/>
      <c r="TLT477" s="502"/>
      <c r="TLU477" s="502"/>
      <c r="TLV477" s="502"/>
      <c r="TLW477" s="502"/>
      <c r="TLX477" s="502"/>
      <c r="TLY477" s="502"/>
      <c r="TLZ477" s="502"/>
      <c r="TMA477" s="502"/>
      <c r="TMB477" s="502"/>
      <c r="TMC477" s="502"/>
      <c r="TMD477" s="502"/>
      <c r="TME477" s="502"/>
      <c r="TMF477" s="502"/>
      <c r="TMG477" s="502"/>
      <c r="TMH477" s="502"/>
      <c r="TMI477" s="502"/>
      <c r="TMJ477" s="502"/>
      <c r="TMK477" s="502"/>
      <c r="TML477" s="502"/>
      <c r="TMM477" s="502"/>
      <c r="TMN477" s="502"/>
      <c r="TMO477" s="502"/>
      <c r="TMP477" s="502"/>
      <c r="TMQ477" s="502"/>
      <c r="TMR477" s="502"/>
      <c r="TMS477" s="502"/>
      <c r="TMT477" s="502"/>
      <c r="TMU477" s="502"/>
      <c r="TMV477" s="502"/>
      <c r="TMW477" s="502"/>
      <c r="TMX477" s="502"/>
      <c r="TMY477" s="502"/>
      <c r="TMZ477" s="502"/>
      <c r="TNA477" s="502"/>
      <c r="TNB477" s="502"/>
      <c r="TNC477" s="502"/>
      <c r="TND477" s="502"/>
      <c r="TNE477" s="502"/>
      <c r="TNF477" s="502"/>
      <c r="TNG477" s="502"/>
      <c r="TNH477" s="502"/>
      <c r="TNI477" s="502"/>
      <c r="TNJ477" s="502"/>
      <c r="TNK477" s="502"/>
      <c r="TNL477" s="502"/>
      <c r="TNM477" s="502"/>
      <c r="TNN477" s="502"/>
      <c r="TNO477" s="502"/>
      <c r="TNP477" s="502"/>
      <c r="TNQ477" s="502"/>
      <c r="TNR477" s="502"/>
      <c r="TNS477" s="502"/>
      <c r="TNT477" s="502"/>
      <c r="TNU477" s="502"/>
      <c r="TNV477" s="502"/>
      <c r="TNW477" s="502"/>
      <c r="TNX477" s="502"/>
      <c r="TNY477" s="502"/>
      <c r="TNZ477" s="502"/>
      <c r="TOA477" s="502"/>
      <c r="TOB477" s="502"/>
      <c r="TOC477" s="502"/>
      <c r="TOD477" s="502"/>
      <c r="TOE477" s="502"/>
      <c r="TOF477" s="502"/>
      <c r="TOG477" s="502"/>
      <c r="TOH477" s="502"/>
      <c r="TOI477" s="502"/>
      <c r="TOJ477" s="502"/>
      <c r="TOK477" s="502"/>
      <c r="TOL477" s="502"/>
      <c r="TOM477" s="502"/>
      <c r="TON477" s="502"/>
      <c r="TOO477" s="502"/>
      <c r="TOP477" s="502"/>
      <c r="TOQ477" s="502"/>
      <c r="TOR477" s="502"/>
      <c r="TOS477" s="502"/>
      <c r="TOT477" s="502"/>
      <c r="TOU477" s="502"/>
      <c r="TOV477" s="502"/>
      <c r="TOW477" s="502"/>
      <c r="TOX477" s="502"/>
      <c r="TOY477" s="502"/>
      <c r="TOZ477" s="502"/>
      <c r="TPA477" s="502"/>
      <c r="TPB477" s="502"/>
      <c r="TPC477" s="502"/>
      <c r="TPD477" s="502"/>
      <c r="TPE477" s="502"/>
      <c r="TPF477" s="502"/>
      <c r="TPG477" s="502"/>
      <c r="TPH477" s="502"/>
      <c r="TPI477" s="502"/>
      <c r="TPJ477" s="502"/>
      <c r="TPK477" s="502"/>
      <c r="TPL477" s="502"/>
      <c r="TPM477" s="502"/>
      <c r="TPN477" s="502"/>
      <c r="TPO477" s="502"/>
      <c r="TPP477" s="502"/>
      <c r="TPQ477" s="502"/>
      <c r="TPR477" s="502"/>
      <c r="TPS477" s="502"/>
      <c r="TPT477" s="502"/>
      <c r="TPU477" s="502"/>
      <c r="TPV477" s="502"/>
      <c r="TPW477" s="502"/>
      <c r="TPX477" s="502"/>
      <c r="TPY477" s="502"/>
      <c r="TPZ477" s="502"/>
      <c r="TQA477" s="502"/>
      <c r="TQB477" s="502"/>
      <c r="TQC477" s="502"/>
      <c r="TQD477" s="502"/>
      <c r="TQE477" s="502"/>
      <c r="TQF477" s="502"/>
      <c r="TQG477" s="502"/>
      <c r="TQH477" s="502"/>
      <c r="TQI477" s="502"/>
      <c r="TQJ477" s="502"/>
      <c r="TQK477" s="502"/>
      <c r="TQL477" s="502"/>
      <c r="TQM477" s="502"/>
      <c r="TQN477" s="502"/>
      <c r="TQO477" s="502"/>
      <c r="TQP477" s="502"/>
      <c r="TQQ477" s="502"/>
      <c r="TQR477" s="502"/>
      <c r="TQS477" s="502"/>
      <c r="TQT477" s="502"/>
      <c r="TQU477" s="502"/>
      <c r="TQV477" s="502"/>
      <c r="TQW477" s="502"/>
      <c r="TQX477" s="502"/>
      <c r="TQY477" s="502"/>
      <c r="TQZ477" s="502"/>
      <c r="TRA477" s="502"/>
      <c r="TRB477" s="502"/>
      <c r="TRC477" s="502"/>
      <c r="TRD477" s="502"/>
      <c r="TRE477" s="502"/>
      <c r="TRF477" s="502"/>
      <c r="TRG477" s="502"/>
      <c r="TRH477" s="502"/>
      <c r="TRI477" s="502"/>
      <c r="TRJ477" s="502"/>
      <c r="TRK477" s="502"/>
      <c r="TRL477" s="502"/>
      <c r="TRM477" s="502"/>
      <c r="TRN477" s="502"/>
      <c r="TRO477" s="502"/>
      <c r="TRP477" s="502"/>
      <c r="TRQ477" s="502"/>
      <c r="TRR477" s="502"/>
      <c r="TRS477" s="502"/>
      <c r="TRT477" s="502"/>
      <c r="TRU477" s="502"/>
      <c r="TRV477" s="502"/>
      <c r="TRW477" s="502"/>
      <c r="TRX477" s="502"/>
      <c r="TRY477" s="502"/>
      <c r="TRZ477" s="502"/>
      <c r="TSA477" s="502"/>
      <c r="TSB477" s="502"/>
      <c r="TSC477" s="502"/>
      <c r="TSD477" s="502"/>
      <c r="TSE477" s="502"/>
      <c r="TSF477" s="502"/>
      <c r="TSG477" s="502"/>
      <c r="TSH477" s="502"/>
      <c r="TSI477" s="502"/>
      <c r="TSJ477" s="502"/>
      <c r="TSK477" s="502"/>
      <c r="TSL477" s="502"/>
      <c r="TSM477" s="502"/>
      <c r="TSN477" s="502"/>
      <c r="TSO477" s="502"/>
      <c r="TSP477" s="502"/>
      <c r="TSQ477" s="502"/>
      <c r="TSR477" s="502"/>
      <c r="TSS477" s="502"/>
      <c r="TST477" s="502"/>
      <c r="TSU477" s="502"/>
      <c r="TSV477" s="502"/>
      <c r="TSW477" s="502"/>
      <c r="TSX477" s="502"/>
      <c r="TSY477" s="502"/>
      <c r="TSZ477" s="502"/>
      <c r="TTA477" s="502"/>
      <c r="TTB477" s="502"/>
      <c r="TTC477" s="502"/>
      <c r="TTD477" s="502"/>
      <c r="TTE477" s="502"/>
      <c r="TTF477" s="502"/>
      <c r="TTG477" s="502"/>
      <c r="TTH477" s="502"/>
      <c r="TTI477" s="502"/>
      <c r="TTJ477" s="502"/>
      <c r="TTK477" s="502"/>
      <c r="TTL477" s="502"/>
      <c r="TTM477" s="502"/>
      <c r="TTN477" s="502"/>
      <c r="TTO477" s="502"/>
      <c r="TTP477" s="502"/>
      <c r="TTQ477" s="502"/>
      <c r="TTR477" s="502"/>
      <c r="TTS477" s="502"/>
      <c r="TTT477" s="502"/>
      <c r="TTU477" s="502"/>
      <c r="TTV477" s="502"/>
      <c r="TTW477" s="502"/>
      <c r="TTX477" s="502"/>
      <c r="TTY477" s="502"/>
      <c r="TTZ477" s="502"/>
      <c r="TUA477" s="502"/>
      <c r="TUB477" s="502"/>
      <c r="TUC477" s="502"/>
      <c r="TUD477" s="502"/>
      <c r="TUE477" s="502"/>
      <c r="TUF477" s="502"/>
      <c r="TUG477" s="502"/>
      <c r="TUH477" s="502"/>
      <c r="TUI477" s="502"/>
      <c r="TUJ477" s="502"/>
      <c r="TUK477" s="502"/>
      <c r="TUL477" s="502"/>
      <c r="TUM477" s="502"/>
      <c r="TUN477" s="502"/>
      <c r="TUO477" s="502"/>
      <c r="TUP477" s="502"/>
      <c r="TUQ477" s="502"/>
      <c r="TUR477" s="502"/>
      <c r="TUS477" s="502"/>
      <c r="TUT477" s="502"/>
      <c r="TUU477" s="502"/>
      <c r="TUV477" s="502"/>
      <c r="TUW477" s="502"/>
      <c r="TUX477" s="502"/>
      <c r="TUY477" s="502"/>
      <c r="TUZ477" s="502"/>
      <c r="TVA477" s="502"/>
      <c r="TVB477" s="502"/>
      <c r="TVC477" s="502"/>
      <c r="TVD477" s="502"/>
      <c r="TVE477" s="502"/>
      <c r="TVF477" s="502"/>
      <c r="TVG477" s="502"/>
      <c r="TVH477" s="502"/>
      <c r="TVI477" s="502"/>
      <c r="TVJ477" s="502"/>
      <c r="TVK477" s="502"/>
      <c r="TVL477" s="502"/>
      <c r="TVM477" s="502"/>
      <c r="TVN477" s="502"/>
      <c r="TVO477" s="502"/>
      <c r="TVP477" s="502"/>
      <c r="TVQ477" s="502"/>
      <c r="TVR477" s="502"/>
      <c r="TVS477" s="502"/>
      <c r="TVT477" s="502"/>
      <c r="TVU477" s="502"/>
      <c r="TVV477" s="502"/>
      <c r="TVW477" s="502"/>
      <c r="TVX477" s="502"/>
      <c r="TVY477" s="502"/>
      <c r="TVZ477" s="502"/>
      <c r="TWA477" s="502"/>
      <c r="TWB477" s="502"/>
      <c r="TWC477" s="502"/>
      <c r="TWD477" s="502"/>
      <c r="TWE477" s="502"/>
      <c r="TWF477" s="502"/>
      <c r="TWG477" s="502"/>
      <c r="TWH477" s="502"/>
      <c r="TWI477" s="502"/>
      <c r="TWJ477" s="502"/>
      <c r="TWK477" s="502"/>
      <c r="TWL477" s="502"/>
      <c r="TWM477" s="502"/>
      <c r="TWN477" s="502"/>
      <c r="TWO477" s="502"/>
      <c r="TWP477" s="502"/>
      <c r="TWQ477" s="502"/>
      <c r="TWR477" s="502"/>
      <c r="TWS477" s="502"/>
      <c r="TWT477" s="502"/>
      <c r="TWU477" s="502"/>
      <c r="TWV477" s="502"/>
      <c r="TWW477" s="502"/>
      <c r="TWX477" s="502"/>
      <c r="TWY477" s="502"/>
      <c r="TWZ477" s="502"/>
      <c r="TXA477" s="502"/>
      <c r="TXB477" s="502"/>
      <c r="TXC477" s="502"/>
      <c r="TXD477" s="502"/>
      <c r="TXE477" s="502"/>
      <c r="TXF477" s="502"/>
      <c r="TXG477" s="502"/>
      <c r="TXH477" s="502"/>
      <c r="TXI477" s="502"/>
      <c r="TXJ477" s="502"/>
      <c r="TXK477" s="502"/>
      <c r="TXL477" s="502"/>
      <c r="TXM477" s="502"/>
      <c r="TXN477" s="502"/>
      <c r="TXO477" s="502"/>
      <c r="TXP477" s="502"/>
      <c r="TXQ477" s="502"/>
      <c r="TXR477" s="502"/>
      <c r="TXS477" s="502"/>
      <c r="TXT477" s="502"/>
      <c r="TXU477" s="502"/>
      <c r="TXV477" s="502"/>
      <c r="TXW477" s="502"/>
      <c r="TXX477" s="502"/>
      <c r="TXY477" s="502"/>
      <c r="TXZ477" s="502"/>
      <c r="TYA477" s="502"/>
      <c r="TYB477" s="502"/>
      <c r="TYC477" s="502"/>
      <c r="TYD477" s="502"/>
      <c r="TYE477" s="502"/>
      <c r="TYF477" s="502"/>
      <c r="TYG477" s="502"/>
      <c r="TYH477" s="502"/>
      <c r="TYI477" s="502"/>
      <c r="TYJ477" s="502"/>
      <c r="TYK477" s="502"/>
      <c r="TYL477" s="502"/>
      <c r="TYM477" s="502"/>
      <c r="TYN477" s="502"/>
      <c r="TYO477" s="502"/>
      <c r="TYP477" s="502"/>
      <c r="TYQ477" s="502"/>
      <c r="TYR477" s="502"/>
      <c r="TYS477" s="502"/>
      <c r="TYT477" s="502"/>
      <c r="TYU477" s="502"/>
      <c r="TYV477" s="502"/>
      <c r="TYW477" s="502"/>
      <c r="TYX477" s="502"/>
      <c r="TYY477" s="502"/>
      <c r="TYZ477" s="502"/>
      <c r="TZA477" s="502"/>
      <c r="TZB477" s="502"/>
      <c r="TZC477" s="502"/>
      <c r="TZD477" s="502"/>
      <c r="TZE477" s="502"/>
      <c r="TZF477" s="502"/>
      <c r="TZG477" s="502"/>
      <c r="TZH477" s="502"/>
      <c r="TZI477" s="502"/>
      <c r="TZJ477" s="502"/>
      <c r="TZK477" s="502"/>
      <c r="TZL477" s="502"/>
      <c r="TZM477" s="502"/>
      <c r="TZN477" s="502"/>
      <c r="TZO477" s="502"/>
      <c r="TZP477" s="502"/>
      <c r="TZQ477" s="502"/>
      <c r="TZR477" s="502"/>
      <c r="TZS477" s="502"/>
      <c r="TZT477" s="502"/>
      <c r="TZU477" s="502"/>
      <c r="TZV477" s="502"/>
      <c r="TZW477" s="502"/>
      <c r="TZX477" s="502"/>
      <c r="TZY477" s="502"/>
      <c r="TZZ477" s="502"/>
      <c r="UAA477" s="502"/>
      <c r="UAB477" s="502"/>
      <c r="UAC477" s="502"/>
      <c r="UAD477" s="502"/>
      <c r="UAE477" s="502"/>
      <c r="UAF477" s="502"/>
      <c r="UAG477" s="502"/>
      <c r="UAH477" s="502"/>
      <c r="UAI477" s="502"/>
      <c r="UAJ477" s="502"/>
      <c r="UAK477" s="502"/>
      <c r="UAL477" s="502"/>
      <c r="UAM477" s="502"/>
      <c r="UAN477" s="502"/>
      <c r="UAO477" s="502"/>
      <c r="UAP477" s="502"/>
      <c r="UAQ477" s="502"/>
      <c r="UAR477" s="502"/>
      <c r="UAS477" s="502"/>
      <c r="UAT477" s="502"/>
      <c r="UAU477" s="502"/>
      <c r="UAV477" s="502"/>
      <c r="UAW477" s="502"/>
      <c r="UAX477" s="502"/>
      <c r="UAY477" s="502"/>
      <c r="UAZ477" s="502"/>
      <c r="UBA477" s="502"/>
      <c r="UBB477" s="502"/>
      <c r="UBC477" s="502"/>
      <c r="UBD477" s="502"/>
      <c r="UBE477" s="502"/>
      <c r="UBF477" s="502"/>
      <c r="UBG477" s="502"/>
      <c r="UBH477" s="502"/>
      <c r="UBI477" s="502"/>
      <c r="UBJ477" s="502"/>
      <c r="UBK477" s="502"/>
      <c r="UBL477" s="502"/>
      <c r="UBM477" s="502"/>
      <c r="UBN477" s="502"/>
      <c r="UBO477" s="502"/>
      <c r="UBP477" s="502"/>
      <c r="UBQ477" s="502"/>
      <c r="UBR477" s="502"/>
      <c r="UBS477" s="502"/>
      <c r="UBT477" s="502"/>
      <c r="UBU477" s="502"/>
      <c r="UBV477" s="502"/>
      <c r="UBW477" s="502"/>
      <c r="UBX477" s="502"/>
      <c r="UBY477" s="502"/>
      <c r="UBZ477" s="502"/>
      <c r="UCA477" s="502"/>
      <c r="UCB477" s="502"/>
      <c r="UCC477" s="502"/>
      <c r="UCD477" s="502"/>
      <c r="UCE477" s="502"/>
      <c r="UCF477" s="502"/>
      <c r="UCG477" s="502"/>
      <c r="UCH477" s="502"/>
      <c r="UCI477" s="502"/>
      <c r="UCJ477" s="502"/>
      <c r="UCK477" s="502"/>
      <c r="UCL477" s="502"/>
      <c r="UCM477" s="502"/>
      <c r="UCN477" s="502"/>
      <c r="UCO477" s="502"/>
      <c r="UCP477" s="502"/>
      <c r="UCQ477" s="502"/>
      <c r="UCR477" s="502"/>
      <c r="UCS477" s="502"/>
      <c r="UCT477" s="502"/>
      <c r="UCU477" s="502"/>
      <c r="UCV477" s="502"/>
      <c r="UCW477" s="502"/>
      <c r="UCX477" s="502"/>
      <c r="UCY477" s="502"/>
      <c r="UCZ477" s="502"/>
      <c r="UDA477" s="502"/>
      <c r="UDB477" s="502"/>
      <c r="UDC477" s="502"/>
      <c r="UDD477" s="502"/>
      <c r="UDE477" s="502"/>
      <c r="UDF477" s="502"/>
      <c r="UDG477" s="502"/>
      <c r="UDH477" s="502"/>
      <c r="UDI477" s="502"/>
      <c r="UDJ477" s="502"/>
      <c r="UDK477" s="502"/>
      <c r="UDL477" s="502"/>
      <c r="UDM477" s="502"/>
      <c r="UDN477" s="502"/>
      <c r="UDO477" s="502"/>
      <c r="UDP477" s="502"/>
      <c r="UDQ477" s="502"/>
      <c r="UDR477" s="502"/>
      <c r="UDS477" s="502"/>
      <c r="UDT477" s="502"/>
      <c r="UDU477" s="502"/>
      <c r="UDV477" s="502"/>
      <c r="UDW477" s="502"/>
      <c r="UDX477" s="502"/>
      <c r="UDY477" s="502"/>
      <c r="UDZ477" s="502"/>
      <c r="UEA477" s="502"/>
      <c r="UEB477" s="502"/>
      <c r="UEC477" s="502"/>
      <c r="UED477" s="502"/>
      <c r="UEE477" s="502"/>
      <c r="UEF477" s="502"/>
      <c r="UEG477" s="502"/>
      <c r="UEH477" s="502"/>
      <c r="UEI477" s="502"/>
      <c r="UEJ477" s="502"/>
      <c r="UEK477" s="502"/>
      <c r="UEL477" s="502"/>
      <c r="UEM477" s="502"/>
      <c r="UEN477" s="502"/>
      <c r="UEO477" s="502"/>
      <c r="UEP477" s="502"/>
      <c r="UEQ477" s="502"/>
      <c r="UER477" s="502"/>
      <c r="UES477" s="502"/>
      <c r="UET477" s="502"/>
      <c r="UEU477" s="502"/>
      <c r="UEV477" s="502"/>
      <c r="UEW477" s="502"/>
      <c r="UEX477" s="502"/>
      <c r="UEY477" s="502"/>
      <c r="UEZ477" s="502"/>
      <c r="UFA477" s="502"/>
      <c r="UFB477" s="502"/>
      <c r="UFC477" s="502"/>
      <c r="UFD477" s="502"/>
      <c r="UFE477" s="502"/>
      <c r="UFF477" s="502"/>
      <c r="UFG477" s="502"/>
      <c r="UFH477" s="502"/>
      <c r="UFI477" s="502"/>
      <c r="UFJ477" s="502"/>
      <c r="UFK477" s="502"/>
      <c r="UFL477" s="502"/>
      <c r="UFM477" s="502"/>
      <c r="UFN477" s="502"/>
      <c r="UFO477" s="502"/>
      <c r="UFP477" s="502"/>
      <c r="UFQ477" s="502"/>
      <c r="UFR477" s="502"/>
      <c r="UFS477" s="502"/>
      <c r="UFT477" s="502"/>
      <c r="UFU477" s="502"/>
      <c r="UFV477" s="502"/>
      <c r="UFW477" s="502"/>
      <c r="UFX477" s="502"/>
      <c r="UFY477" s="502"/>
      <c r="UFZ477" s="502"/>
      <c r="UGA477" s="502"/>
      <c r="UGB477" s="502"/>
      <c r="UGC477" s="502"/>
      <c r="UGD477" s="502"/>
      <c r="UGE477" s="502"/>
      <c r="UGF477" s="502"/>
      <c r="UGG477" s="502"/>
      <c r="UGH477" s="502"/>
      <c r="UGI477" s="502"/>
      <c r="UGJ477" s="502"/>
      <c r="UGK477" s="502"/>
      <c r="UGL477" s="502"/>
      <c r="UGM477" s="502"/>
      <c r="UGN477" s="502"/>
      <c r="UGO477" s="502"/>
      <c r="UGP477" s="502"/>
      <c r="UGQ477" s="502"/>
      <c r="UGR477" s="502"/>
      <c r="UGS477" s="502"/>
      <c r="UGT477" s="502"/>
      <c r="UGU477" s="502"/>
      <c r="UGV477" s="502"/>
      <c r="UGW477" s="502"/>
      <c r="UGX477" s="502"/>
      <c r="UGY477" s="502"/>
      <c r="UGZ477" s="502"/>
      <c r="UHA477" s="502"/>
      <c r="UHB477" s="502"/>
      <c r="UHC477" s="502"/>
      <c r="UHD477" s="502"/>
      <c r="UHE477" s="502"/>
      <c r="UHF477" s="502"/>
      <c r="UHG477" s="502"/>
      <c r="UHH477" s="502"/>
      <c r="UHI477" s="502"/>
      <c r="UHJ477" s="502"/>
      <c r="UHK477" s="502"/>
      <c r="UHL477" s="502"/>
      <c r="UHM477" s="502"/>
      <c r="UHN477" s="502"/>
      <c r="UHO477" s="502"/>
      <c r="UHP477" s="502"/>
      <c r="UHQ477" s="502"/>
      <c r="UHR477" s="502"/>
      <c r="UHS477" s="502"/>
      <c r="UHT477" s="502"/>
      <c r="UHU477" s="502"/>
      <c r="UHV477" s="502"/>
      <c r="UHW477" s="502"/>
      <c r="UHX477" s="502"/>
      <c r="UHY477" s="502"/>
      <c r="UHZ477" s="502"/>
      <c r="UIA477" s="502"/>
      <c r="UIB477" s="502"/>
      <c r="UIC477" s="502"/>
      <c r="UID477" s="502"/>
      <c r="UIE477" s="502"/>
      <c r="UIF477" s="502"/>
      <c r="UIG477" s="502"/>
      <c r="UIH477" s="502"/>
      <c r="UII477" s="502"/>
      <c r="UIJ477" s="502"/>
      <c r="UIK477" s="502"/>
      <c r="UIL477" s="502"/>
      <c r="UIM477" s="502"/>
      <c r="UIN477" s="502"/>
      <c r="UIO477" s="502"/>
      <c r="UIP477" s="502"/>
      <c r="UIQ477" s="502"/>
      <c r="UIR477" s="502"/>
      <c r="UIS477" s="502"/>
      <c r="UIT477" s="502"/>
      <c r="UIU477" s="502"/>
      <c r="UIV477" s="502"/>
      <c r="UIW477" s="502"/>
      <c r="UIX477" s="502"/>
      <c r="UIY477" s="502"/>
      <c r="UIZ477" s="502"/>
      <c r="UJA477" s="502"/>
      <c r="UJB477" s="502"/>
      <c r="UJC477" s="502"/>
      <c r="UJD477" s="502"/>
      <c r="UJE477" s="502"/>
      <c r="UJF477" s="502"/>
      <c r="UJG477" s="502"/>
      <c r="UJH477" s="502"/>
      <c r="UJI477" s="502"/>
      <c r="UJJ477" s="502"/>
      <c r="UJK477" s="502"/>
      <c r="UJL477" s="502"/>
      <c r="UJM477" s="502"/>
      <c r="UJN477" s="502"/>
      <c r="UJO477" s="502"/>
      <c r="UJP477" s="502"/>
      <c r="UJQ477" s="502"/>
      <c r="UJR477" s="502"/>
      <c r="UJS477" s="502"/>
      <c r="UJT477" s="502"/>
      <c r="UJU477" s="502"/>
      <c r="UJV477" s="502"/>
      <c r="UJW477" s="502"/>
      <c r="UJX477" s="502"/>
      <c r="UJY477" s="502"/>
      <c r="UJZ477" s="502"/>
      <c r="UKA477" s="502"/>
      <c r="UKB477" s="502"/>
      <c r="UKC477" s="502"/>
      <c r="UKD477" s="502"/>
      <c r="UKE477" s="502"/>
      <c r="UKF477" s="502"/>
      <c r="UKG477" s="502"/>
      <c r="UKH477" s="502"/>
      <c r="UKI477" s="502"/>
      <c r="UKJ477" s="502"/>
      <c r="UKK477" s="502"/>
      <c r="UKL477" s="502"/>
      <c r="UKM477" s="502"/>
      <c r="UKN477" s="502"/>
      <c r="UKO477" s="502"/>
      <c r="UKP477" s="502"/>
      <c r="UKQ477" s="502"/>
      <c r="UKR477" s="502"/>
      <c r="UKS477" s="502"/>
      <c r="UKT477" s="502"/>
      <c r="UKU477" s="502"/>
      <c r="UKV477" s="502"/>
      <c r="UKW477" s="502"/>
      <c r="UKX477" s="502"/>
      <c r="UKY477" s="502"/>
      <c r="UKZ477" s="502"/>
      <c r="ULA477" s="502"/>
      <c r="ULB477" s="502"/>
      <c r="ULC477" s="502"/>
      <c r="ULD477" s="502"/>
      <c r="ULE477" s="502"/>
      <c r="ULF477" s="502"/>
      <c r="ULG477" s="502"/>
      <c r="ULH477" s="502"/>
      <c r="ULI477" s="502"/>
      <c r="ULJ477" s="502"/>
      <c r="ULK477" s="502"/>
      <c r="ULL477" s="502"/>
      <c r="ULM477" s="502"/>
      <c r="ULN477" s="502"/>
      <c r="ULO477" s="502"/>
      <c r="ULP477" s="502"/>
      <c r="ULQ477" s="502"/>
      <c r="ULR477" s="502"/>
      <c r="ULS477" s="502"/>
      <c r="ULT477" s="502"/>
      <c r="ULU477" s="502"/>
      <c r="ULV477" s="502"/>
      <c r="ULW477" s="502"/>
      <c r="ULX477" s="502"/>
      <c r="ULY477" s="502"/>
      <c r="ULZ477" s="502"/>
      <c r="UMA477" s="502"/>
      <c r="UMB477" s="502"/>
      <c r="UMC477" s="502"/>
      <c r="UMD477" s="502"/>
      <c r="UME477" s="502"/>
      <c r="UMF477" s="502"/>
      <c r="UMG477" s="502"/>
      <c r="UMH477" s="502"/>
      <c r="UMI477" s="502"/>
      <c r="UMJ477" s="502"/>
      <c r="UMK477" s="502"/>
      <c r="UML477" s="502"/>
      <c r="UMM477" s="502"/>
      <c r="UMN477" s="502"/>
      <c r="UMO477" s="502"/>
      <c r="UMP477" s="502"/>
      <c r="UMQ477" s="502"/>
      <c r="UMR477" s="502"/>
      <c r="UMS477" s="502"/>
      <c r="UMT477" s="502"/>
      <c r="UMU477" s="502"/>
      <c r="UMV477" s="502"/>
      <c r="UMW477" s="502"/>
      <c r="UMX477" s="502"/>
      <c r="UMY477" s="502"/>
      <c r="UMZ477" s="502"/>
      <c r="UNA477" s="502"/>
      <c r="UNB477" s="502"/>
      <c r="UNC477" s="502"/>
      <c r="UND477" s="502"/>
      <c r="UNE477" s="502"/>
      <c r="UNF477" s="502"/>
      <c r="UNG477" s="502"/>
      <c r="UNH477" s="502"/>
      <c r="UNI477" s="502"/>
      <c r="UNJ477" s="502"/>
      <c r="UNK477" s="502"/>
      <c r="UNL477" s="502"/>
      <c r="UNM477" s="502"/>
      <c r="UNN477" s="502"/>
      <c r="UNO477" s="502"/>
      <c r="UNP477" s="502"/>
      <c r="UNQ477" s="502"/>
      <c r="UNR477" s="502"/>
      <c r="UNS477" s="502"/>
      <c r="UNT477" s="502"/>
      <c r="UNU477" s="502"/>
      <c r="UNV477" s="502"/>
      <c r="UNW477" s="502"/>
      <c r="UNX477" s="502"/>
      <c r="UNY477" s="502"/>
      <c r="UNZ477" s="502"/>
      <c r="UOA477" s="502"/>
      <c r="UOB477" s="502"/>
      <c r="UOC477" s="502"/>
      <c r="UOD477" s="502"/>
      <c r="UOE477" s="502"/>
      <c r="UOF477" s="502"/>
      <c r="UOG477" s="502"/>
      <c r="UOH477" s="502"/>
      <c r="UOI477" s="502"/>
      <c r="UOJ477" s="502"/>
      <c r="UOK477" s="502"/>
      <c r="UOL477" s="502"/>
      <c r="UOM477" s="502"/>
      <c r="UON477" s="502"/>
      <c r="UOO477" s="502"/>
      <c r="UOP477" s="502"/>
      <c r="UOQ477" s="502"/>
      <c r="UOR477" s="502"/>
      <c r="UOS477" s="502"/>
      <c r="UOT477" s="502"/>
      <c r="UOU477" s="502"/>
      <c r="UOV477" s="502"/>
      <c r="UOW477" s="502"/>
      <c r="UOX477" s="502"/>
      <c r="UOY477" s="502"/>
      <c r="UOZ477" s="502"/>
      <c r="UPA477" s="502"/>
      <c r="UPB477" s="502"/>
      <c r="UPC477" s="502"/>
      <c r="UPD477" s="502"/>
      <c r="UPE477" s="502"/>
      <c r="UPF477" s="502"/>
      <c r="UPG477" s="502"/>
      <c r="UPH477" s="502"/>
      <c r="UPI477" s="502"/>
      <c r="UPJ477" s="502"/>
      <c r="UPK477" s="502"/>
      <c r="UPL477" s="502"/>
      <c r="UPM477" s="502"/>
      <c r="UPN477" s="502"/>
      <c r="UPO477" s="502"/>
      <c r="UPP477" s="502"/>
      <c r="UPQ477" s="502"/>
      <c r="UPR477" s="502"/>
      <c r="UPS477" s="502"/>
      <c r="UPT477" s="502"/>
      <c r="UPU477" s="502"/>
      <c r="UPV477" s="502"/>
      <c r="UPW477" s="502"/>
      <c r="UPX477" s="502"/>
      <c r="UPY477" s="502"/>
      <c r="UPZ477" s="502"/>
      <c r="UQA477" s="502"/>
      <c r="UQB477" s="502"/>
      <c r="UQC477" s="502"/>
      <c r="UQD477" s="502"/>
      <c r="UQE477" s="502"/>
      <c r="UQF477" s="502"/>
      <c r="UQG477" s="502"/>
      <c r="UQH477" s="502"/>
      <c r="UQI477" s="502"/>
      <c r="UQJ477" s="502"/>
      <c r="UQK477" s="502"/>
      <c r="UQL477" s="502"/>
      <c r="UQM477" s="502"/>
      <c r="UQN477" s="502"/>
      <c r="UQO477" s="502"/>
      <c r="UQP477" s="502"/>
      <c r="UQQ477" s="502"/>
      <c r="UQR477" s="502"/>
      <c r="UQS477" s="502"/>
      <c r="UQT477" s="502"/>
      <c r="UQU477" s="502"/>
      <c r="UQV477" s="502"/>
      <c r="UQW477" s="502"/>
      <c r="UQX477" s="502"/>
      <c r="UQY477" s="502"/>
      <c r="UQZ477" s="502"/>
      <c r="URA477" s="502"/>
      <c r="URB477" s="502"/>
      <c r="URC477" s="502"/>
      <c r="URD477" s="502"/>
      <c r="URE477" s="502"/>
      <c r="URF477" s="502"/>
      <c r="URG477" s="502"/>
      <c r="URH477" s="502"/>
      <c r="URI477" s="502"/>
      <c r="URJ477" s="502"/>
      <c r="URK477" s="502"/>
      <c r="URL477" s="502"/>
      <c r="URM477" s="502"/>
      <c r="URN477" s="502"/>
      <c r="URO477" s="502"/>
      <c r="URP477" s="502"/>
      <c r="URQ477" s="502"/>
      <c r="URR477" s="502"/>
      <c r="URS477" s="502"/>
      <c r="URT477" s="502"/>
      <c r="URU477" s="502"/>
      <c r="URV477" s="502"/>
      <c r="URW477" s="502"/>
      <c r="URX477" s="502"/>
      <c r="URY477" s="502"/>
      <c r="URZ477" s="502"/>
      <c r="USA477" s="502"/>
      <c r="USB477" s="502"/>
      <c r="USC477" s="502"/>
      <c r="USD477" s="502"/>
      <c r="USE477" s="502"/>
      <c r="USF477" s="502"/>
      <c r="USG477" s="502"/>
      <c r="USH477" s="502"/>
      <c r="USI477" s="502"/>
      <c r="USJ477" s="502"/>
      <c r="USK477" s="502"/>
      <c r="USL477" s="502"/>
      <c r="USM477" s="502"/>
      <c r="USN477" s="502"/>
      <c r="USO477" s="502"/>
      <c r="USP477" s="502"/>
      <c r="USQ477" s="502"/>
      <c r="USR477" s="502"/>
      <c r="USS477" s="502"/>
      <c r="UST477" s="502"/>
      <c r="USU477" s="502"/>
      <c r="USV477" s="502"/>
      <c r="USW477" s="502"/>
      <c r="USX477" s="502"/>
      <c r="USY477" s="502"/>
      <c r="USZ477" s="502"/>
      <c r="UTA477" s="502"/>
      <c r="UTB477" s="502"/>
      <c r="UTC477" s="502"/>
      <c r="UTD477" s="502"/>
      <c r="UTE477" s="502"/>
      <c r="UTF477" s="502"/>
      <c r="UTG477" s="502"/>
      <c r="UTH477" s="502"/>
      <c r="UTI477" s="502"/>
      <c r="UTJ477" s="502"/>
      <c r="UTK477" s="502"/>
      <c r="UTL477" s="502"/>
      <c r="UTM477" s="502"/>
      <c r="UTN477" s="502"/>
      <c r="UTO477" s="502"/>
      <c r="UTP477" s="502"/>
      <c r="UTQ477" s="502"/>
      <c r="UTR477" s="502"/>
      <c r="UTS477" s="502"/>
      <c r="UTT477" s="502"/>
      <c r="UTU477" s="502"/>
      <c r="UTV477" s="502"/>
      <c r="UTW477" s="502"/>
      <c r="UTX477" s="502"/>
      <c r="UTY477" s="502"/>
      <c r="UTZ477" s="502"/>
      <c r="UUA477" s="502"/>
      <c r="UUB477" s="502"/>
      <c r="UUC477" s="502"/>
      <c r="UUD477" s="502"/>
      <c r="UUE477" s="502"/>
      <c r="UUF477" s="502"/>
      <c r="UUG477" s="502"/>
      <c r="UUH477" s="502"/>
      <c r="UUI477" s="502"/>
      <c r="UUJ477" s="502"/>
      <c r="UUK477" s="502"/>
      <c r="UUL477" s="502"/>
      <c r="UUM477" s="502"/>
      <c r="UUN477" s="502"/>
      <c r="UUO477" s="502"/>
      <c r="UUP477" s="502"/>
      <c r="UUQ477" s="502"/>
      <c r="UUR477" s="502"/>
      <c r="UUS477" s="502"/>
      <c r="UUT477" s="502"/>
      <c r="UUU477" s="502"/>
      <c r="UUV477" s="502"/>
      <c r="UUW477" s="502"/>
      <c r="UUX477" s="502"/>
      <c r="UUY477" s="502"/>
      <c r="UUZ477" s="502"/>
      <c r="UVA477" s="502"/>
      <c r="UVB477" s="502"/>
      <c r="UVC477" s="502"/>
      <c r="UVD477" s="502"/>
      <c r="UVE477" s="502"/>
      <c r="UVF477" s="502"/>
      <c r="UVG477" s="502"/>
      <c r="UVH477" s="502"/>
      <c r="UVI477" s="502"/>
      <c r="UVJ477" s="502"/>
      <c r="UVK477" s="502"/>
      <c r="UVL477" s="502"/>
      <c r="UVM477" s="502"/>
      <c r="UVN477" s="502"/>
      <c r="UVO477" s="502"/>
      <c r="UVP477" s="502"/>
      <c r="UVQ477" s="502"/>
      <c r="UVR477" s="502"/>
      <c r="UVS477" s="502"/>
      <c r="UVT477" s="502"/>
      <c r="UVU477" s="502"/>
      <c r="UVV477" s="502"/>
      <c r="UVW477" s="502"/>
      <c r="UVX477" s="502"/>
      <c r="UVY477" s="502"/>
      <c r="UVZ477" s="502"/>
      <c r="UWA477" s="502"/>
      <c r="UWB477" s="502"/>
      <c r="UWC477" s="502"/>
      <c r="UWD477" s="502"/>
      <c r="UWE477" s="502"/>
      <c r="UWF477" s="502"/>
      <c r="UWG477" s="502"/>
      <c r="UWH477" s="502"/>
      <c r="UWI477" s="502"/>
      <c r="UWJ477" s="502"/>
      <c r="UWK477" s="502"/>
      <c r="UWL477" s="502"/>
      <c r="UWM477" s="502"/>
      <c r="UWN477" s="502"/>
      <c r="UWO477" s="502"/>
      <c r="UWP477" s="502"/>
      <c r="UWQ477" s="502"/>
      <c r="UWR477" s="502"/>
      <c r="UWS477" s="502"/>
      <c r="UWT477" s="502"/>
      <c r="UWU477" s="502"/>
      <c r="UWV477" s="502"/>
      <c r="UWW477" s="502"/>
      <c r="UWX477" s="502"/>
      <c r="UWY477" s="502"/>
      <c r="UWZ477" s="502"/>
      <c r="UXA477" s="502"/>
      <c r="UXB477" s="502"/>
      <c r="UXC477" s="502"/>
      <c r="UXD477" s="502"/>
      <c r="UXE477" s="502"/>
      <c r="UXF477" s="502"/>
      <c r="UXG477" s="502"/>
      <c r="UXH477" s="502"/>
      <c r="UXI477" s="502"/>
      <c r="UXJ477" s="502"/>
      <c r="UXK477" s="502"/>
      <c r="UXL477" s="502"/>
      <c r="UXM477" s="502"/>
      <c r="UXN477" s="502"/>
      <c r="UXO477" s="502"/>
      <c r="UXP477" s="502"/>
      <c r="UXQ477" s="502"/>
      <c r="UXR477" s="502"/>
      <c r="UXS477" s="502"/>
      <c r="UXT477" s="502"/>
      <c r="UXU477" s="502"/>
      <c r="UXV477" s="502"/>
      <c r="UXW477" s="502"/>
      <c r="UXX477" s="502"/>
      <c r="UXY477" s="502"/>
      <c r="UXZ477" s="502"/>
      <c r="UYA477" s="502"/>
      <c r="UYB477" s="502"/>
      <c r="UYC477" s="502"/>
      <c r="UYD477" s="502"/>
      <c r="UYE477" s="502"/>
      <c r="UYF477" s="502"/>
      <c r="UYG477" s="502"/>
      <c r="UYH477" s="502"/>
      <c r="UYI477" s="502"/>
      <c r="UYJ477" s="502"/>
      <c r="UYK477" s="502"/>
      <c r="UYL477" s="502"/>
      <c r="UYM477" s="502"/>
      <c r="UYN477" s="502"/>
      <c r="UYO477" s="502"/>
      <c r="UYP477" s="502"/>
      <c r="UYQ477" s="502"/>
      <c r="UYR477" s="502"/>
      <c r="UYS477" s="502"/>
      <c r="UYT477" s="502"/>
      <c r="UYU477" s="502"/>
      <c r="UYV477" s="502"/>
      <c r="UYW477" s="502"/>
      <c r="UYX477" s="502"/>
      <c r="UYY477" s="502"/>
      <c r="UYZ477" s="502"/>
      <c r="UZA477" s="502"/>
      <c r="UZB477" s="502"/>
      <c r="UZC477" s="502"/>
      <c r="UZD477" s="502"/>
      <c r="UZE477" s="502"/>
      <c r="UZF477" s="502"/>
      <c r="UZG477" s="502"/>
      <c r="UZH477" s="502"/>
      <c r="UZI477" s="502"/>
      <c r="UZJ477" s="502"/>
      <c r="UZK477" s="502"/>
      <c r="UZL477" s="502"/>
      <c r="UZM477" s="502"/>
      <c r="UZN477" s="502"/>
      <c r="UZO477" s="502"/>
      <c r="UZP477" s="502"/>
      <c r="UZQ477" s="502"/>
      <c r="UZR477" s="502"/>
      <c r="UZS477" s="502"/>
      <c r="UZT477" s="502"/>
      <c r="UZU477" s="502"/>
      <c r="UZV477" s="502"/>
      <c r="UZW477" s="502"/>
      <c r="UZX477" s="502"/>
      <c r="UZY477" s="502"/>
      <c r="UZZ477" s="502"/>
      <c r="VAA477" s="502"/>
      <c r="VAB477" s="502"/>
      <c r="VAC477" s="502"/>
      <c r="VAD477" s="502"/>
      <c r="VAE477" s="502"/>
      <c r="VAF477" s="502"/>
      <c r="VAG477" s="502"/>
      <c r="VAH477" s="502"/>
      <c r="VAI477" s="502"/>
      <c r="VAJ477" s="502"/>
      <c r="VAK477" s="502"/>
      <c r="VAL477" s="502"/>
      <c r="VAM477" s="502"/>
      <c r="VAN477" s="502"/>
      <c r="VAO477" s="502"/>
      <c r="VAP477" s="502"/>
      <c r="VAQ477" s="502"/>
      <c r="VAR477" s="502"/>
      <c r="VAS477" s="502"/>
      <c r="VAT477" s="502"/>
      <c r="VAU477" s="502"/>
      <c r="VAV477" s="502"/>
      <c r="VAW477" s="502"/>
      <c r="VAX477" s="502"/>
      <c r="VAY477" s="502"/>
      <c r="VAZ477" s="502"/>
      <c r="VBA477" s="502"/>
      <c r="VBB477" s="502"/>
      <c r="VBC477" s="502"/>
      <c r="VBD477" s="502"/>
      <c r="VBE477" s="502"/>
      <c r="VBF477" s="502"/>
      <c r="VBG477" s="502"/>
      <c r="VBH477" s="502"/>
      <c r="VBI477" s="502"/>
      <c r="VBJ477" s="502"/>
      <c r="VBK477" s="502"/>
      <c r="VBL477" s="502"/>
      <c r="VBM477" s="502"/>
      <c r="VBN477" s="502"/>
      <c r="VBO477" s="502"/>
      <c r="VBP477" s="502"/>
      <c r="VBQ477" s="502"/>
      <c r="VBR477" s="502"/>
      <c r="VBS477" s="502"/>
      <c r="VBT477" s="502"/>
      <c r="VBU477" s="502"/>
      <c r="VBV477" s="502"/>
      <c r="VBW477" s="502"/>
      <c r="VBX477" s="502"/>
      <c r="VBY477" s="502"/>
      <c r="VBZ477" s="502"/>
      <c r="VCA477" s="502"/>
      <c r="VCB477" s="502"/>
      <c r="VCC477" s="502"/>
      <c r="VCD477" s="502"/>
      <c r="VCE477" s="502"/>
      <c r="VCF477" s="502"/>
      <c r="VCG477" s="502"/>
      <c r="VCH477" s="502"/>
      <c r="VCI477" s="502"/>
      <c r="VCJ477" s="502"/>
      <c r="VCK477" s="502"/>
      <c r="VCL477" s="502"/>
      <c r="VCM477" s="502"/>
      <c r="VCN477" s="502"/>
      <c r="VCO477" s="502"/>
      <c r="VCP477" s="502"/>
      <c r="VCQ477" s="502"/>
      <c r="VCR477" s="502"/>
      <c r="VCS477" s="502"/>
      <c r="VCT477" s="502"/>
      <c r="VCU477" s="502"/>
      <c r="VCV477" s="502"/>
      <c r="VCW477" s="502"/>
      <c r="VCX477" s="502"/>
      <c r="VCY477" s="502"/>
      <c r="VCZ477" s="502"/>
      <c r="VDA477" s="502"/>
      <c r="VDB477" s="502"/>
      <c r="VDC477" s="502"/>
      <c r="VDD477" s="502"/>
      <c r="VDE477" s="502"/>
      <c r="VDF477" s="502"/>
      <c r="VDG477" s="502"/>
      <c r="VDH477" s="502"/>
      <c r="VDI477" s="502"/>
      <c r="VDJ477" s="502"/>
      <c r="VDK477" s="502"/>
      <c r="VDL477" s="502"/>
      <c r="VDM477" s="502"/>
      <c r="VDN477" s="502"/>
      <c r="VDO477" s="502"/>
      <c r="VDP477" s="502"/>
      <c r="VDQ477" s="502"/>
      <c r="VDR477" s="502"/>
      <c r="VDS477" s="502"/>
      <c r="VDT477" s="502"/>
      <c r="VDU477" s="502"/>
      <c r="VDV477" s="502"/>
      <c r="VDW477" s="502"/>
      <c r="VDX477" s="502"/>
      <c r="VDY477" s="502"/>
      <c r="VDZ477" s="502"/>
      <c r="VEA477" s="502"/>
      <c r="VEB477" s="502"/>
      <c r="VEC477" s="502"/>
      <c r="VED477" s="502"/>
      <c r="VEE477" s="502"/>
      <c r="VEF477" s="502"/>
      <c r="VEG477" s="502"/>
      <c r="VEH477" s="502"/>
      <c r="VEI477" s="502"/>
      <c r="VEJ477" s="502"/>
      <c r="VEK477" s="502"/>
      <c r="VEL477" s="502"/>
      <c r="VEM477" s="502"/>
      <c r="VEN477" s="502"/>
      <c r="VEO477" s="502"/>
      <c r="VEP477" s="502"/>
      <c r="VEQ477" s="502"/>
      <c r="VER477" s="502"/>
      <c r="VES477" s="502"/>
      <c r="VET477" s="502"/>
      <c r="VEU477" s="502"/>
      <c r="VEV477" s="502"/>
      <c r="VEW477" s="502"/>
      <c r="VEX477" s="502"/>
      <c r="VEY477" s="502"/>
      <c r="VEZ477" s="502"/>
      <c r="VFA477" s="502"/>
      <c r="VFB477" s="502"/>
      <c r="VFC477" s="502"/>
      <c r="VFD477" s="502"/>
      <c r="VFE477" s="502"/>
      <c r="VFF477" s="502"/>
      <c r="VFG477" s="502"/>
      <c r="VFH477" s="502"/>
      <c r="VFI477" s="502"/>
      <c r="VFJ477" s="502"/>
      <c r="VFK477" s="502"/>
      <c r="VFL477" s="502"/>
      <c r="VFM477" s="502"/>
      <c r="VFN477" s="502"/>
      <c r="VFO477" s="502"/>
      <c r="VFP477" s="502"/>
      <c r="VFQ477" s="502"/>
      <c r="VFR477" s="502"/>
      <c r="VFS477" s="502"/>
      <c r="VFT477" s="502"/>
      <c r="VFU477" s="502"/>
      <c r="VFV477" s="502"/>
      <c r="VFW477" s="502"/>
      <c r="VFX477" s="502"/>
      <c r="VFY477" s="502"/>
      <c r="VFZ477" s="502"/>
      <c r="VGA477" s="502"/>
      <c r="VGB477" s="502"/>
      <c r="VGC477" s="502"/>
      <c r="VGD477" s="502"/>
      <c r="VGE477" s="502"/>
      <c r="VGF477" s="502"/>
      <c r="VGG477" s="502"/>
      <c r="VGH477" s="502"/>
      <c r="VGI477" s="502"/>
      <c r="VGJ477" s="502"/>
      <c r="VGK477" s="502"/>
      <c r="VGL477" s="502"/>
      <c r="VGM477" s="502"/>
      <c r="VGN477" s="502"/>
      <c r="VGO477" s="502"/>
      <c r="VGP477" s="502"/>
      <c r="VGQ477" s="502"/>
      <c r="VGR477" s="502"/>
      <c r="VGS477" s="502"/>
      <c r="VGT477" s="502"/>
      <c r="VGU477" s="502"/>
      <c r="VGV477" s="502"/>
      <c r="VGW477" s="502"/>
      <c r="VGX477" s="502"/>
      <c r="VGY477" s="502"/>
      <c r="VGZ477" s="502"/>
      <c r="VHA477" s="502"/>
      <c r="VHB477" s="502"/>
      <c r="VHC477" s="502"/>
      <c r="VHD477" s="502"/>
      <c r="VHE477" s="502"/>
      <c r="VHF477" s="502"/>
      <c r="VHG477" s="502"/>
      <c r="VHH477" s="502"/>
      <c r="VHI477" s="502"/>
      <c r="VHJ477" s="502"/>
      <c r="VHK477" s="502"/>
      <c r="VHL477" s="502"/>
      <c r="VHM477" s="502"/>
      <c r="VHN477" s="502"/>
      <c r="VHO477" s="502"/>
      <c r="VHP477" s="502"/>
      <c r="VHQ477" s="502"/>
      <c r="VHR477" s="502"/>
      <c r="VHS477" s="502"/>
      <c r="VHT477" s="502"/>
      <c r="VHU477" s="502"/>
      <c r="VHV477" s="502"/>
      <c r="VHW477" s="502"/>
      <c r="VHX477" s="502"/>
      <c r="VHY477" s="502"/>
      <c r="VHZ477" s="502"/>
      <c r="VIA477" s="502"/>
      <c r="VIB477" s="502"/>
      <c r="VIC477" s="502"/>
      <c r="VID477" s="502"/>
      <c r="VIE477" s="502"/>
      <c r="VIF477" s="502"/>
      <c r="VIG477" s="502"/>
      <c r="VIH477" s="502"/>
      <c r="VII477" s="502"/>
      <c r="VIJ477" s="502"/>
      <c r="VIK477" s="502"/>
      <c r="VIL477" s="502"/>
      <c r="VIM477" s="502"/>
      <c r="VIN477" s="502"/>
      <c r="VIO477" s="502"/>
      <c r="VIP477" s="502"/>
      <c r="VIQ477" s="502"/>
      <c r="VIR477" s="502"/>
      <c r="VIS477" s="502"/>
      <c r="VIT477" s="502"/>
      <c r="VIU477" s="502"/>
      <c r="VIV477" s="502"/>
      <c r="VIW477" s="502"/>
      <c r="VIX477" s="502"/>
      <c r="VIY477" s="502"/>
      <c r="VIZ477" s="502"/>
      <c r="VJA477" s="502"/>
      <c r="VJB477" s="502"/>
      <c r="VJC477" s="502"/>
      <c r="VJD477" s="502"/>
      <c r="VJE477" s="502"/>
      <c r="VJF477" s="502"/>
      <c r="VJG477" s="502"/>
      <c r="VJH477" s="502"/>
      <c r="VJI477" s="502"/>
      <c r="VJJ477" s="502"/>
      <c r="VJK477" s="502"/>
      <c r="VJL477" s="502"/>
      <c r="VJM477" s="502"/>
      <c r="VJN477" s="502"/>
      <c r="VJO477" s="502"/>
      <c r="VJP477" s="502"/>
      <c r="VJQ477" s="502"/>
      <c r="VJR477" s="502"/>
      <c r="VJS477" s="502"/>
      <c r="VJT477" s="502"/>
      <c r="VJU477" s="502"/>
      <c r="VJV477" s="502"/>
      <c r="VJW477" s="502"/>
      <c r="VJX477" s="502"/>
      <c r="VJY477" s="502"/>
      <c r="VJZ477" s="502"/>
      <c r="VKA477" s="502"/>
      <c r="VKB477" s="502"/>
      <c r="VKC477" s="502"/>
      <c r="VKD477" s="502"/>
      <c r="VKE477" s="502"/>
      <c r="VKF477" s="502"/>
      <c r="VKG477" s="502"/>
      <c r="VKH477" s="502"/>
      <c r="VKI477" s="502"/>
      <c r="VKJ477" s="502"/>
      <c r="VKK477" s="502"/>
      <c r="VKL477" s="502"/>
      <c r="VKM477" s="502"/>
      <c r="VKN477" s="502"/>
      <c r="VKO477" s="502"/>
      <c r="VKP477" s="502"/>
      <c r="VKQ477" s="502"/>
      <c r="VKR477" s="502"/>
      <c r="VKS477" s="502"/>
      <c r="VKT477" s="502"/>
      <c r="VKU477" s="502"/>
      <c r="VKV477" s="502"/>
      <c r="VKW477" s="502"/>
      <c r="VKX477" s="502"/>
      <c r="VKY477" s="502"/>
      <c r="VKZ477" s="502"/>
      <c r="VLA477" s="502"/>
      <c r="VLB477" s="502"/>
      <c r="VLC477" s="502"/>
      <c r="VLD477" s="502"/>
      <c r="VLE477" s="502"/>
      <c r="VLF477" s="502"/>
      <c r="VLG477" s="502"/>
      <c r="VLH477" s="502"/>
      <c r="VLI477" s="502"/>
      <c r="VLJ477" s="502"/>
      <c r="VLK477" s="502"/>
      <c r="VLL477" s="502"/>
      <c r="VLM477" s="502"/>
      <c r="VLN477" s="502"/>
      <c r="VLO477" s="502"/>
      <c r="VLP477" s="502"/>
      <c r="VLQ477" s="502"/>
      <c r="VLR477" s="502"/>
      <c r="VLS477" s="502"/>
      <c r="VLT477" s="502"/>
      <c r="VLU477" s="502"/>
      <c r="VLV477" s="502"/>
      <c r="VLW477" s="502"/>
      <c r="VLX477" s="502"/>
      <c r="VLY477" s="502"/>
      <c r="VLZ477" s="502"/>
      <c r="VMA477" s="502"/>
      <c r="VMB477" s="502"/>
      <c r="VMC477" s="502"/>
      <c r="VMD477" s="502"/>
      <c r="VME477" s="502"/>
      <c r="VMF477" s="502"/>
      <c r="VMG477" s="502"/>
      <c r="VMH477" s="502"/>
      <c r="VMI477" s="502"/>
      <c r="VMJ477" s="502"/>
      <c r="VMK477" s="502"/>
      <c r="VML477" s="502"/>
      <c r="VMM477" s="502"/>
      <c r="VMN477" s="502"/>
      <c r="VMO477" s="502"/>
      <c r="VMP477" s="502"/>
      <c r="VMQ477" s="502"/>
      <c r="VMR477" s="502"/>
      <c r="VMS477" s="502"/>
      <c r="VMT477" s="502"/>
      <c r="VMU477" s="502"/>
      <c r="VMV477" s="502"/>
      <c r="VMW477" s="502"/>
      <c r="VMX477" s="502"/>
      <c r="VMY477" s="502"/>
      <c r="VMZ477" s="502"/>
      <c r="VNA477" s="502"/>
      <c r="VNB477" s="502"/>
      <c r="VNC477" s="502"/>
      <c r="VND477" s="502"/>
      <c r="VNE477" s="502"/>
      <c r="VNF477" s="502"/>
      <c r="VNG477" s="502"/>
      <c r="VNH477" s="502"/>
      <c r="VNI477" s="502"/>
      <c r="VNJ477" s="502"/>
      <c r="VNK477" s="502"/>
      <c r="VNL477" s="502"/>
      <c r="VNM477" s="502"/>
      <c r="VNN477" s="502"/>
      <c r="VNO477" s="502"/>
      <c r="VNP477" s="502"/>
      <c r="VNQ477" s="502"/>
      <c r="VNR477" s="502"/>
      <c r="VNS477" s="502"/>
      <c r="VNT477" s="502"/>
      <c r="VNU477" s="502"/>
      <c r="VNV477" s="502"/>
      <c r="VNW477" s="502"/>
      <c r="VNX477" s="502"/>
      <c r="VNY477" s="502"/>
      <c r="VNZ477" s="502"/>
      <c r="VOA477" s="502"/>
      <c r="VOB477" s="502"/>
      <c r="VOC477" s="502"/>
      <c r="VOD477" s="502"/>
      <c r="VOE477" s="502"/>
      <c r="VOF477" s="502"/>
      <c r="VOG477" s="502"/>
      <c r="VOH477" s="502"/>
      <c r="VOI477" s="502"/>
      <c r="VOJ477" s="502"/>
      <c r="VOK477" s="502"/>
      <c r="VOL477" s="502"/>
      <c r="VOM477" s="502"/>
      <c r="VON477" s="502"/>
      <c r="VOO477" s="502"/>
      <c r="VOP477" s="502"/>
      <c r="VOQ477" s="502"/>
      <c r="VOR477" s="502"/>
      <c r="VOS477" s="502"/>
      <c r="VOT477" s="502"/>
      <c r="VOU477" s="502"/>
      <c r="VOV477" s="502"/>
      <c r="VOW477" s="502"/>
      <c r="VOX477" s="502"/>
      <c r="VOY477" s="502"/>
      <c r="VOZ477" s="502"/>
      <c r="VPA477" s="502"/>
      <c r="VPB477" s="502"/>
      <c r="VPC477" s="502"/>
      <c r="VPD477" s="502"/>
      <c r="VPE477" s="502"/>
      <c r="VPF477" s="502"/>
      <c r="VPG477" s="502"/>
      <c r="VPH477" s="502"/>
      <c r="VPI477" s="502"/>
      <c r="VPJ477" s="502"/>
      <c r="VPK477" s="502"/>
      <c r="VPL477" s="502"/>
      <c r="VPM477" s="502"/>
      <c r="VPN477" s="502"/>
      <c r="VPO477" s="502"/>
      <c r="VPP477" s="502"/>
      <c r="VPQ477" s="502"/>
      <c r="VPR477" s="502"/>
      <c r="VPS477" s="502"/>
      <c r="VPT477" s="502"/>
      <c r="VPU477" s="502"/>
      <c r="VPV477" s="502"/>
      <c r="VPW477" s="502"/>
      <c r="VPX477" s="502"/>
      <c r="VPY477" s="502"/>
      <c r="VPZ477" s="502"/>
      <c r="VQA477" s="502"/>
      <c r="VQB477" s="502"/>
      <c r="VQC477" s="502"/>
      <c r="VQD477" s="502"/>
      <c r="VQE477" s="502"/>
      <c r="VQF477" s="502"/>
      <c r="VQG477" s="502"/>
      <c r="VQH477" s="502"/>
      <c r="VQI477" s="502"/>
      <c r="VQJ477" s="502"/>
      <c r="VQK477" s="502"/>
      <c r="VQL477" s="502"/>
      <c r="VQM477" s="502"/>
      <c r="VQN477" s="502"/>
      <c r="VQO477" s="502"/>
      <c r="VQP477" s="502"/>
      <c r="VQQ477" s="502"/>
      <c r="VQR477" s="502"/>
      <c r="VQS477" s="502"/>
      <c r="VQT477" s="502"/>
      <c r="VQU477" s="502"/>
      <c r="VQV477" s="502"/>
      <c r="VQW477" s="502"/>
      <c r="VQX477" s="502"/>
      <c r="VQY477" s="502"/>
      <c r="VQZ477" s="502"/>
      <c r="VRA477" s="502"/>
      <c r="VRB477" s="502"/>
      <c r="VRC477" s="502"/>
      <c r="VRD477" s="502"/>
      <c r="VRE477" s="502"/>
      <c r="VRF477" s="502"/>
      <c r="VRG477" s="502"/>
      <c r="VRH477" s="502"/>
      <c r="VRI477" s="502"/>
      <c r="VRJ477" s="502"/>
      <c r="VRK477" s="502"/>
      <c r="VRL477" s="502"/>
      <c r="VRM477" s="502"/>
      <c r="VRN477" s="502"/>
      <c r="VRO477" s="502"/>
      <c r="VRP477" s="502"/>
      <c r="VRQ477" s="502"/>
      <c r="VRR477" s="502"/>
      <c r="VRS477" s="502"/>
      <c r="VRT477" s="502"/>
      <c r="VRU477" s="502"/>
      <c r="VRV477" s="502"/>
      <c r="VRW477" s="502"/>
      <c r="VRX477" s="502"/>
      <c r="VRY477" s="502"/>
      <c r="VRZ477" s="502"/>
      <c r="VSA477" s="502"/>
      <c r="VSB477" s="502"/>
      <c r="VSC477" s="502"/>
      <c r="VSD477" s="502"/>
      <c r="VSE477" s="502"/>
      <c r="VSF477" s="502"/>
      <c r="VSG477" s="502"/>
      <c r="VSH477" s="502"/>
      <c r="VSI477" s="502"/>
      <c r="VSJ477" s="502"/>
      <c r="VSK477" s="502"/>
      <c r="VSL477" s="502"/>
      <c r="VSM477" s="502"/>
      <c r="VSN477" s="502"/>
      <c r="VSO477" s="502"/>
      <c r="VSP477" s="502"/>
      <c r="VSQ477" s="502"/>
      <c r="VSR477" s="502"/>
      <c r="VSS477" s="502"/>
      <c r="VST477" s="502"/>
      <c r="VSU477" s="502"/>
      <c r="VSV477" s="502"/>
      <c r="VSW477" s="502"/>
      <c r="VSX477" s="502"/>
      <c r="VSY477" s="502"/>
      <c r="VSZ477" s="502"/>
      <c r="VTA477" s="502"/>
      <c r="VTB477" s="502"/>
      <c r="VTC477" s="502"/>
      <c r="VTD477" s="502"/>
      <c r="VTE477" s="502"/>
      <c r="VTF477" s="502"/>
      <c r="VTG477" s="502"/>
      <c r="VTH477" s="502"/>
      <c r="VTI477" s="502"/>
      <c r="VTJ477" s="502"/>
      <c r="VTK477" s="502"/>
      <c r="VTL477" s="502"/>
      <c r="VTM477" s="502"/>
      <c r="VTN477" s="502"/>
      <c r="VTO477" s="502"/>
      <c r="VTP477" s="502"/>
      <c r="VTQ477" s="502"/>
      <c r="VTR477" s="502"/>
      <c r="VTS477" s="502"/>
      <c r="VTT477" s="502"/>
      <c r="VTU477" s="502"/>
      <c r="VTV477" s="502"/>
      <c r="VTW477" s="502"/>
      <c r="VTX477" s="502"/>
      <c r="VTY477" s="502"/>
      <c r="VTZ477" s="502"/>
      <c r="VUA477" s="502"/>
      <c r="VUB477" s="502"/>
      <c r="VUC477" s="502"/>
      <c r="VUD477" s="502"/>
      <c r="VUE477" s="502"/>
      <c r="VUF477" s="502"/>
      <c r="VUG477" s="502"/>
      <c r="VUH477" s="502"/>
      <c r="VUI477" s="502"/>
      <c r="VUJ477" s="502"/>
      <c r="VUK477" s="502"/>
      <c r="VUL477" s="502"/>
      <c r="VUM477" s="502"/>
      <c r="VUN477" s="502"/>
      <c r="VUO477" s="502"/>
      <c r="VUP477" s="502"/>
      <c r="VUQ477" s="502"/>
      <c r="VUR477" s="502"/>
      <c r="VUS477" s="502"/>
      <c r="VUT477" s="502"/>
      <c r="VUU477" s="502"/>
      <c r="VUV477" s="502"/>
      <c r="VUW477" s="502"/>
      <c r="VUX477" s="502"/>
      <c r="VUY477" s="502"/>
      <c r="VUZ477" s="502"/>
      <c r="VVA477" s="502"/>
      <c r="VVB477" s="502"/>
      <c r="VVC477" s="502"/>
      <c r="VVD477" s="502"/>
      <c r="VVE477" s="502"/>
      <c r="VVF477" s="502"/>
      <c r="VVG477" s="502"/>
      <c r="VVH477" s="502"/>
      <c r="VVI477" s="502"/>
      <c r="VVJ477" s="502"/>
      <c r="VVK477" s="502"/>
      <c r="VVL477" s="502"/>
      <c r="VVM477" s="502"/>
      <c r="VVN477" s="502"/>
      <c r="VVO477" s="502"/>
      <c r="VVP477" s="502"/>
      <c r="VVQ477" s="502"/>
      <c r="VVR477" s="502"/>
      <c r="VVS477" s="502"/>
      <c r="VVT477" s="502"/>
      <c r="VVU477" s="502"/>
      <c r="VVV477" s="502"/>
      <c r="VVW477" s="502"/>
      <c r="VVX477" s="502"/>
      <c r="VVY477" s="502"/>
      <c r="VVZ477" s="502"/>
      <c r="VWA477" s="502"/>
      <c r="VWB477" s="502"/>
      <c r="VWC477" s="502"/>
      <c r="VWD477" s="502"/>
      <c r="VWE477" s="502"/>
      <c r="VWF477" s="502"/>
      <c r="VWG477" s="502"/>
      <c r="VWH477" s="502"/>
      <c r="VWI477" s="502"/>
      <c r="VWJ477" s="502"/>
      <c r="VWK477" s="502"/>
      <c r="VWL477" s="502"/>
      <c r="VWM477" s="502"/>
      <c r="VWN477" s="502"/>
      <c r="VWO477" s="502"/>
      <c r="VWP477" s="502"/>
      <c r="VWQ477" s="502"/>
      <c r="VWR477" s="502"/>
      <c r="VWS477" s="502"/>
      <c r="VWT477" s="502"/>
      <c r="VWU477" s="502"/>
      <c r="VWV477" s="502"/>
      <c r="VWW477" s="502"/>
      <c r="VWX477" s="502"/>
      <c r="VWY477" s="502"/>
      <c r="VWZ477" s="502"/>
      <c r="VXA477" s="502"/>
      <c r="VXB477" s="502"/>
      <c r="VXC477" s="502"/>
      <c r="VXD477" s="502"/>
      <c r="VXE477" s="502"/>
      <c r="VXF477" s="502"/>
      <c r="VXG477" s="502"/>
      <c r="VXH477" s="502"/>
      <c r="VXI477" s="502"/>
      <c r="VXJ477" s="502"/>
      <c r="VXK477" s="502"/>
      <c r="VXL477" s="502"/>
      <c r="VXM477" s="502"/>
      <c r="VXN477" s="502"/>
      <c r="VXO477" s="502"/>
      <c r="VXP477" s="502"/>
      <c r="VXQ477" s="502"/>
      <c r="VXR477" s="502"/>
      <c r="VXS477" s="502"/>
      <c r="VXT477" s="502"/>
      <c r="VXU477" s="502"/>
      <c r="VXV477" s="502"/>
      <c r="VXW477" s="502"/>
      <c r="VXX477" s="502"/>
      <c r="VXY477" s="502"/>
      <c r="VXZ477" s="502"/>
      <c r="VYA477" s="502"/>
      <c r="VYB477" s="502"/>
      <c r="VYC477" s="502"/>
      <c r="VYD477" s="502"/>
      <c r="VYE477" s="502"/>
      <c r="VYF477" s="502"/>
      <c r="VYG477" s="502"/>
      <c r="VYH477" s="502"/>
      <c r="VYI477" s="502"/>
      <c r="VYJ477" s="502"/>
      <c r="VYK477" s="502"/>
      <c r="VYL477" s="502"/>
      <c r="VYM477" s="502"/>
      <c r="VYN477" s="502"/>
      <c r="VYO477" s="502"/>
      <c r="VYP477" s="502"/>
      <c r="VYQ477" s="502"/>
      <c r="VYR477" s="502"/>
      <c r="VYS477" s="502"/>
      <c r="VYT477" s="502"/>
      <c r="VYU477" s="502"/>
      <c r="VYV477" s="502"/>
      <c r="VYW477" s="502"/>
      <c r="VYX477" s="502"/>
      <c r="VYY477" s="502"/>
      <c r="VYZ477" s="502"/>
      <c r="VZA477" s="502"/>
      <c r="VZB477" s="502"/>
      <c r="VZC477" s="502"/>
      <c r="VZD477" s="502"/>
      <c r="VZE477" s="502"/>
      <c r="VZF477" s="502"/>
      <c r="VZG477" s="502"/>
      <c r="VZH477" s="502"/>
      <c r="VZI477" s="502"/>
      <c r="VZJ477" s="502"/>
      <c r="VZK477" s="502"/>
      <c r="VZL477" s="502"/>
      <c r="VZM477" s="502"/>
      <c r="VZN477" s="502"/>
      <c r="VZO477" s="502"/>
      <c r="VZP477" s="502"/>
      <c r="VZQ477" s="502"/>
      <c r="VZR477" s="502"/>
      <c r="VZS477" s="502"/>
      <c r="VZT477" s="502"/>
      <c r="VZU477" s="502"/>
      <c r="VZV477" s="502"/>
      <c r="VZW477" s="502"/>
      <c r="VZX477" s="502"/>
      <c r="VZY477" s="502"/>
      <c r="VZZ477" s="502"/>
      <c r="WAA477" s="502"/>
      <c r="WAB477" s="502"/>
      <c r="WAC477" s="502"/>
      <c r="WAD477" s="502"/>
      <c r="WAE477" s="502"/>
      <c r="WAF477" s="502"/>
      <c r="WAG477" s="502"/>
      <c r="WAH477" s="502"/>
      <c r="WAI477" s="502"/>
      <c r="WAJ477" s="502"/>
      <c r="WAK477" s="502"/>
      <c r="WAL477" s="502"/>
      <c r="WAM477" s="502"/>
      <c r="WAN477" s="502"/>
      <c r="WAO477" s="502"/>
      <c r="WAP477" s="502"/>
      <c r="WAQ477" s="502"/>
      <c r="WAR477" s="502"/>
      <c r="WAS477" s="502"/>
      <c r="WAT477" s="502"/>
      <c r="WAU477" s="502"/>
      <c r="WAV477" s="502"/>
      <c r="WAW477" s="502"/>
      <c r="WAX477" s="502"/>
      <c r="WAY477" s="502"/>
      <c r="WAZ477" s="502"/>
      <c r="WBA477" s="502"/>
      <c r="WBB477" s="502"/>
      <c r="WBC477" s="502"/>
      <c r="WBD477" s="502"/>
      <c r="WBE477" s="502"/>
      <c r="WBF477" s="502"/>
      <c r="WBG477" s="502"/>
      <c r="WBH477" s="502"/>
      <c r="WBI477" s="502"/>
      <c r="WBJ477" s="502"/>
      <c r="WBK477" s="502"/>
      <c r="WBL477" s="502"/>
      <c r="WBM477" s="502"/>
      <c r="WBN477" s="502"/>
      <c r="WBO477" s="502"/>
      <c r="WBP477" s="502"/>
      <c r="WBQ477" s="502"/>
      <c r="WBR477" s="502"/>
      <c r="WBS477" s="502"/>
      <c r="WBT477" s="502"/>
      <c r="WBU477" s="502"/>
      <c r="WBV477" s="502"/>
      <c r="WBW477" s="502"/>
      <c r="WBX477" s="502"/>
      <c r="WBY477" s="502"/>
      <c r="WBZ477" s="502"/>
      <c r="WCA477" s="502"/>
      <c r="WCB477" s="502"/>
      <c r="WCC477" s="502"/>
      <c r="WCD477" s="502"/>
      <c r="WCE477" s="502"/>
      <c r="WCF477" s="502"/>
      <c r="WCG477" s="502"/>
      <c r="WCH477" s="502"/>
      <c r="WCI477" s="502"/>
      <c r="WCJ477" s="502"/>
      <c r="WCK477" s="502"/>
      <c r="WCL477" s="502"/>
      <c r="WCM477" s="502"/>
      <c r="WCN477" s="502"/>
      <c r="WCO477" s="502"/>
      <c r="WCP477" s="502"/>
      <c r="WCQ477" s="502"/>
      <c r="WCR477" s="502"/>
      <c r="WCS477" s="502"/>
      <c r="WCT477" s="502"/>
      <c r="WCU477" s="502"/>
      <c r="WCV477" s="502"/>
      <c r="WCW477" s="502"/>
      <c r="WCX477" s="502"/>
      <c r="WCY477" s="502"/>
      <c r="WCZ477" s="502"/>
      <c r="WDA477" s="502"/>
      <c r="WDB477" s="502"/>
      <c r="WDC477" s="502"/>
      <c r="WDD477" s="502"/>
      <c r="WDE477" s="502"/>
      <c r="WDF477" s="502"/>
      <c r="WDG477" s="502"/>
      <c r="WDH477" s="502"/>
      <c r="WDI477" s="502"/>
      <c r="WDJ477" s="502"/>
      <c r="WDK477" s="502"/>
      <c r="WDL477" s="502"/>
      <c r="WDM477" s="502"/>
      <c r="WDN477" s="502"/>
      <c r="WDO477" s="502"/>
      <c r="WDP477" s="502"/>
      <c r="WDQ477" s="502"/>
      <c r="WDR477" s="502"/>
      <c r="WDS477" s="502"/>
      <c r="WDT477" s="502"/>
      <c r="WDU477" s="502"/>
      <c r="WDV477" s="502"/>
      <c r="WDW477" s="502"/>
      <c r="WDX477" s="502"/>
      <c r="WDY477" s="502"/>
      <c r="WDZ477" s="502"/>
      <c r="WEA477" s="502"/>
      <c r="WEB477" s="502"/>
      <c r="WEC477" s="502"/>
      <c r="WED477" s="502"/>
      <c r="WEE477" s="502"/>
      <c r="WEF477" s="502"/>
      <c r="WEG477" s="502"/>
      <c r="WEH477" s="502"/>
      <c r="WEI477" s="502"/>
      <c r="WEJ477" s="502"/>
      <c r="WEK477" s="502"/>
      <c r="WEL477" s="502"/>
      <c r="WEM477" s="502"/>
      <c r="WEN477" s="502"/>
      <c r="WEO477" s="502"/>
      <c r="WEP477" s="502"/>
      <c r="WEQ477" s="502"/>
      <c r="WER477" s="502"/>
      <c r="WES477" s="502"/>
      <c r="WET477" s="502"/>
      <c r="WEU477" s="502"/>
      <c r="WEV477" s="502"/>
      <c r="WEW477" s="502"/>
      <c r="WEX477" s="502"/>
      <c r="WEY477" s="502"/>
      <c r="WEZ477" s="502"/>
      <c r="WFA477" s="502"/>
      <c r="WFB477" s="502"/>
      <c r="WFC477" s="502"/>
      <c r="WFD477" s="502"/>
      <c r="WFE477" s="502"/>
      <c r="WFF477" s="502"/>
      <c r="WFG477" s="502"/>
      <c r="WFH477" s="502"/>
      <c r="WFI477" s="502"/>
      <c r="WFJ477" s="502"/>
      <c r="WFK477" s="502"/>
      <c r="WFL477" s="502"/>
      <c r="WFM477" s="502"/>
      <c r="WFN477" s="502"/>
      <c r="WFO477" s="502"/>
      <c r="WFP477" s="502"/>
      <c r="WFQ477" s="502"/>
      <c r="WFR477" s="502"/>
      <c r="WFS477" s="502"/>
      <c r="WFT477" s="502"/>
      <c r="WFU477" s="502"/>
      <c r="WFV477" s="502"/>
      <c r="WFW477" s="502"/>
      <c r="WFX477" s="502"/>
      <c r="WFY477" s="502"/>
      <c r="WFZ477" s="502"/>
      <c r="WGA477" s="502"/>
      <c r="WGB477" s="502"/>
      <c r="WGC477" s="502"/>
      <c r="WGD477" s="502"/>
      <c r="WGE477" s="502"/>
      <c r="WGF477" s="502"/>
      <c r="WGG477" s="502"/>
      <c r="WGH477" s="502"/>
      <c r="WGI477" s="502"/>
      <c r="WGJ477" s="502"/>
      <c r="WGK477" s="502"/>
      <c r="WGL477" s="502"/>
      <c r="WGM477" s="502"/>
      <c r="WGN477" s="502"/>
      <c r="WGO477" s="502"/>
      <c r="WGP477" s="502"/>
      <c r="WGQ477" s="502"/>
      <c r="WGR477" s="502"/>
      <c r="WGS477" s="502"/>
      <c r="WGT477" s="502"/>
      <c r="WGU477" s="502"/>
      <c r="WGV477" s="502"/>
      <c r="WGW477" s="502"/>
      <c r="WGX477" s="502"/>
      <c r="WGY477" s="502"/>
      <c r="WGZ477" s="502"/>
      <c r="WHA477" s="502"/>
      <c r="WHB477" s="502"/>
      <c r="WHC477" s="502"/>
      <c r="WHD477" s="502"/>
      <c r="WHE477" s="502"/>
      <c r="WHF477" s="502"/>
      <c r="WHG477" s="502"/>
      <c r="WHH477" s="502"/>
      <c r="WHI477" s="502"/>
      <c r="WHJ477" s="502"/>
      <c r="WHK477" s="502"/>
      <c r="WHL477" s="502"/>
      <c r="WHM477" s="502"/>
      <c r="WHN477" s="502"/>
      <c r="WHO477" s="502"/>
      <c r="WHP477" s="502"/>
      <c r="WHQ477" s="502"/>
      <c r="WHR477" s="502"/>
      <c r="WHS477" s="502"/>
      <c r="WHT477" s="502"/>
      <c r="WHU477" s="502"/>
      <c r="WHV477" s="502"/>
      <c r="WHW477" s="502"/>
      <c r="WHX477" s="502"/>
      <c r="WHY477" s="502"/>
      <c r="WHZ477" s="502"/>
      <c r="WIA477" s="502"/>
      <c r="WIB477" s="502"/>
      <c r="WIC477" s="502"/>
      <c r="WID477" s="502"/>
      <c r="WIE477" s="502"/>
      <c r="WIF477" s="502"/>
      <c r="WIG477" s="502"/>
      <c r="WIH477" s="502"/>
      <c r="WII477" s="502"/>
      <c r="WIJ477" s="502"/>
      <c r="WIK477" s="502"/>
      <c r="WIL477" s="502"/>
      <c r="WIM477" s="502"/>
      <c r="WIN477" s="502"/>
      <c r="WIO477" s="502"/>
      <c r="WIP477" s="502"/>
      <c r="WIQ477" s="502"/>
      <c r="WIR477" s="502"/>
      <c r="WIS477" s="502"/>
      <c r="WIT477" s="502"/>
      <c r="WIU477" s="502"/>
      <c r="WIV477" s="502"/>
      <c r="WIW477" s="502"/>
      <c r="WIX477" s="502"/>
      <c r="WIY477" s="502"/>
      <c r="WIZ477" s="502"/>
      <c r="WJA477" s="502"/>
      <c r="WJB477" s="502"/>
      <c r="WJC477" s="502"/>
      <c r="WJD477" s="502"/>
      <c r="WJE477" s="502"/>
      <c r="WJF477" s="502"/>
      <c r="WJG477" s="502"/>
      <c r="WJH477" s="502"/>
      <c r="WJI477" s="502"/>
      <c r="WJJ477" s="502"/>
      <c r="WJK477" s="502"/>
      <c r="WJL477" s="502"/>
      <c r="WJM477" s="502"/>
      <c r="WJN477" s="502"/>
      <c r="WJO477" s="502"/>
      <c r="WJP477" s="502"/>
      <c r="WJQ477" s="502"/>
      <c r="WJR477" s="502"/>
      <c r="WJS477" s="502"/>
      <c r="WJT477" s="502"/>
      <c r="WJU477" s="502"/>
      <c r="WJV477" s="502"/>
      <c r="WJW477" s="502"/>
      <c r="WJX477" s="502"/>
      <c r="WJY477" s="502"/>
      <c r="WJZ477" s="502"/>
      <c r="WKA477" s="502"/>
      <c r="WKB477" s="502"/>
      <c r="WKC477" s="502"/>
      <c r="WKD477" s="502"/>
      <c r="WKE477" s="502"/>
      <c r="WKF477" s="502"/>
      <c r="WKG477" s="502"/>
      <c r="WKH477" s="502"/>
      <c r="WKI477" s="502"/>
      <c r="WKJ477" s="502"/>
      <c r="WKK477" s="502"/>
      <c r="WKL477" s="502"/>
      <c r="WKM477" s="502"/>
      <c r="WKN477" s="502"/>
      <c r="WKO477" s="502"/>
      <c r="WKP477" s="502"/>
      <c r="WKQ477" s="502"/>
      <c r="WKR477" s="502"/>
      <c r="WKS477" s="502"/>
      <c r="WKT477" s="502"/>
      <c r="WKU477" s="502"/>
      <c r="WKV477" s="502"/>
      <c r="WKW477" s="502"/>
      <c r="WKX477" s="502"/>
      <c r="WKY477" s="502"/>
      <c r="WKZ477" s="502"/>
      <c r="WLA477" s="502"/>
      <c r="WLB477" s="502"/>
      <c r="WLC477" s="502"/>
      <c r="WLD477" s="502"/>
      <c r="WLE477" s="502"/>
      <c r="WLF477" s="502"/>
      <c r="WLG477" s="502"/>
      <c r="WLH477" s="502"/>
      <c r="WLI477" s="502"/>
      <c r="WLJ477" s="502"/>
      <c r="WLK477" s="502"/>
      <c r="WLL477" s="502"/>
      <c r="WLM477" s="502"/>
      <c r="WLN477" s="502"/>
      <c r="WLO477" s="502"/>
      <c r="WLP477" s="502"/>
      <c r="WLQ477" s="502"/>
      <c r="WLR477" s="502"/>
      <c r="WLS477" s="502"/>
      <c r="WLT477" s="502"/>
      <c r="WLU477" s="502"/>
      <c r="WLV477" s="502"/>
      <c r="WLW477" s="502"/>
      <c r="WLX477" s="502"/>
      <c r="WLY477" s="502"/>
      <c r="WLZ477" s="502"/>
      <c r="WMA477" s="502"/>
      <c r="WMB477" s="502"/>
      <c r="WMC477" s="502"/>
      <c r="WMD477" s="502"/>
      <c r="WME477" s="502"/>
      <c r="WMF477" s="502"/>
      <c r="WMG477" s="502"/>
      <c r="WMH477" s="502"/>
      <c r="WMI477" s="502"/>
      <c r="WMJ477" s="502"/>
      <c r="WMK477" s="502"/>
      <c r="WML477" s="502"/>
      <c r="WMM477" s="502"/>
      <c r="WMN477" s="502"/>
      <c r="WMO477" s="502"/>
      <c r="WMP477" s="502"/>
      <c r="WMQ477" s="502"/>
      <c r="WMR477" s="502"/>
      <c r="WMS477" s="502"/>
      <c r="WMT477" s="502"/>
      <c r="WMU477" s="502"/>
      <c r="WMV477" s="502"/>
      <c r="WMW477" s="502"/>
      <c r="WMX477" s="502"/>
      <c r="WMY477" s="502"/>
      <c r="WMZ477" s="502"/>
      <c r="WNA477" s="502"/>
      <c r="WNB477" s="502"/>
      <c r="WNC477" s="502"/>
      <c r="WND477" s="502"/>
      <c r="WNE477" s="502"/>
      <c r="WNF477" s="502"/>
      <c r="WNG477" s="502"/>
      <c r="WNH477" s="502"/>
      <c r="WNI477" s="502"/>
      <c r="WNJ477" s="502"/>
      <c r="WNK477" s="502"/>
      <c r="WNL477" s="502"/>
      <c r="WNM477" s="502"/>
      <c r="WNN477" s="502"/>
      <c r="WNO477" s="502"/>
      <c r="WNP477" s="502"/>
      <c r="WNQ477" s="502"/>
      <c r="WNR477" s="502"/>
      <c r="WNS477" s="502"/>
      <c r="WNT477" s="502"/>
      <c r="WNU477" s="502"/>
      <c r="WNV477" s="502"/>
      <c r="WNW477" s="502"/>
      <c r="WNX477" s="502"/>
      <c r="WNY477" s="502"/>
      <c r="WNZ477" s="502"/>
      <c r="WOA477" s="502"/>
      <c r="WOB477" s="502"/>
      <c r="WOC477" s="502"/>
      <c r="WOD477" s="502"/>
      <c r="WOE477" s="502"/>
      <c r="WOF477" s="502"/>
      <c r="WOG477" s="502"/>
      <c r="WOH477" s="502"/>
      <c r="WOI477" s="502"/>
      <c r="WOJ477" s="502"/>
      <c r="WOK477" s="502"/>
      <c r="WOL477" s="502"/>
      <c r="WOM477" s="502"/>
      <c r="WON477" s="502"/>
      <c r="WOO477" s="502"/>
      <c r="WOP477" s="502"/>
      <c r="WOQ477" s="502"/>
      <c r="WOR477" s="502"/>
      <c r="WOS477" s="502"/>
      <c r="WOT477" s="502"/>
      <c r="WOU477" s="502"/>
      <c r="WOV477" s="502"/>
      <c r="WOW477" s="502"/>
      <c r="WOX477" s="502"/>
      <c r="WOY477" s="502"/>
      <c r="WOZ477" s="502"/>
      <c r="WPA477" s="502"/>
      <c r="WPB477" s="502"/>
      <c r="WPC477" s="502"/>
      <c r="WPD477" s="502"/>
      <c r="WPE477" s="502"/>
      <c r="WPF477" s="502"/>
      <c r="WPG477" s="502"/>
      <c r="WPH477" s="502"/>
      <c r="WPI477" s="502"/>
      <c r="WPJ477" s="502"/>
      <c r="WPK477" s="502"/>
      <c r="WPL477" s="502"/>
      <c r="WPM477" s="502"/>
      <c r="WPN477" s="502"/>
      <c r="WPO477" s="502"/>
      <c r="WPP477" s="502"/>
      <c r="WPQ477" s="502"/>
      <c r="WPR477" s="502"/>
      <c r="WPS477" s="502"/>
      <c r="WPT477" s="502"/>
      <c r="WPU477" s="502"/>
      <c r="WPV477" s="502"/>
      <c r="WPW477" s="502"/>
      <c r="WPX477" s="502"/>
      <c r="WPY477" s="502"/>
      <c r="WPZ477" s="502"/>
      <c r="WQA477" s="502"/>
      <c r="WQB477" s="502"/>
      <c r="WQC477" s="502"/>
      <c r="WQD477" s="502"/>
      <c r="WQE477" s="502"/>
      <c r="WQF477" s="502"/>
      <c r="WQG477" s="502"/>
      <c r="WQH477" s="502"/>
      <c r="WQI477" s="502"/>
      <c r="WQJ477" s="502"/>
      <c r="WQK477" s="502"/>
      <c r="WQL477" s="502"/>
      <c r="WQM477" s="502"/>
      <c r="WQN477" s="502"/>
      <c r="WQO477" s="502"/>
      <c r="WQP477" s="502"/>
      <c r="WQQ477" s="502"/>
      <c r="WQR477" s="502"/>
      <c r="WQS477" s="502"/>
      <c r="WQT477" s="502"/>
      <c r="WQU477" s="502"/>
      <c r="WQV477" s="502"/>
      <c r="WQW477" s="502"/>
      <c r="WQX477" s="502"/>
      <c r="WQY477" s="502"/>
      <c r="WQZ477" s="502"/>
      <c r="WRA477" s="502"/>
      <c r="WRB477" s="502"/>
      <c r="WRC477" s="502"/>
      <c r="WRD477" s="502"/>
      <c r="WRE477" s="502"/>
      <c r="WRF477" s="502"/>
      <c r="WRG477" s="502"/>
      <c r="WRH477" s="502"/>
      <c r="WRI477" s="502"/>
      <c r="WRJ477" s="502"/>
      <c r="WRK477" s="502"/>
      <c r="WRL477" s="502"/>
      <c r="WRM477" s="502"/>
      <c r="WRN477" s="502"/>
      <c r="WRO477" s="502"/>
      <c r="WRP477" s="502"/>
      <c r="WRQ477" s="502"/>
      <c r="WRR477" s="502"/>
      <c r="WRS477" s="502"/>
      <c r="WRT477" s="502"/>
      <c r="WRU477" s="502"/>
      <c r="WRV477" s="502"/>
      <c r="WRW477" s="502"/>
      <c r="WRX477" s="502"/>
      <c r="WRY477" s="502"/>
      <c r="WRZ477" s="502"/>
      <c r="WSA477" s="502"/>
      <c r="WSB477" s="502"/>
      <c r="WSC477" s="502"/>
      <c r="WSD477" s="502"/>
      <c r="WSE477" s="502"/>
      <c r="WSF477" s="502"/>
      <c r="WSG477" s="502"/>
      <c r="WSH477" s="502"/>
      <c r="WSI477" s="502"/>
      <c r="WSJ477" s="502"/>
      <c r="WSK477" s="502"/>
      <c r="WSL477" s="502"/>
      <c r="WSM477" s="502"/>
      <c r="WSN477" s="502"/>
      <c r="WSO477" s="502"/>
      <c r="WSP477" s="502"/>
      <c r="WSQ477" s="502"/>
      <c r="WSR477" s="502"/>
      <c r="WSS477" s="502"/>
      <c r="WST477" s="502"/>
      <c r="WSU477" s="502"/>
      <c r="WSV477" s="502"/>
      <c r="WSW477" s="502"/>
      <c r="WSX477" s="502"/>
      <c r="WSY477" s="502"/>
      <c r="WSZ477" s="502"/>
      <c r="WTA477" s="502"/>
      <c r="WTB477" s="502"/>
      <c r="WTC477" s="502"/>
      <c r="WTD477" s="502"/>
      <c r="WTE477" s="502"/>
      <c r="WTF477" s="502"/>
      <c r="WTG477" s="502"/>
      <c r="WTH477" s="502"/>
      <c r="WTI477" s="502"/>
      <c r="WTJ477" s="502"/>
      <c r="WTK477" s="502"/>
      <c r="WTL477" s="502"/>
      <c r="WTM477" s="502"/>
      <c r="WTN477" s="502"/>
      <c r="WTO477" s="502"/>
      <c r="WTP477" s="502"/>
      <c r="WTQ477" s="502"/>
      <c r="WTR477" s="502"/>
      <c r="WTS477" s="502"/>
      <c r="WTT477" s="502"/>
      <c r="WTU477" s="502"/>
      <c r="WTV477" s="502"/>
      <c r="WTW477" s="502"/>
      <c r="WTX477" s="502"/>
      <c r="WTY477" s="502"/>
      <c r="WTZ477" s="502"/>
      <c r="WUA477" s="502"/>
      <c r="WUB477" s="502"/>
      <c r="WUC477" s="502"/>
      <c r="WUD477" s="502"/>
      <c r="WUE477" s="502"/>
      <c r="WUF477" s="502"/>
      <c r="WUG477" s="502"/>
      <c r="WUH477" s="502"/>
      <c r="WUI477" s="502"/>
      <c r="WUJ477" s="502"/>
      <c r="WUK477" s="502"/>
      <c r="WUL477" s="502"/>
      <c r="WUM477" s="502"/>
      <c r="WUN477" s="502"/>
      <c r="WUO477" s="502"/>
      <c r="WUP477" s="502"/>
      <c r="WUQ477" s="502"/>
      <c r="WUR477" s="502"/>
      <c r="WUS477" s="502"/>
      <c r="WUT477" s="502"/>
      <c r="WUU477" s="502"/>
      <c r="WUV477" s="502"/>
      <c r="WUW477" s="502"/>
      <c r="WUX477" s="502"/>
      <c r="WUY477" s="502"/>
      <c r="WUZ477" s="502"/>
      <c r="WVA477" s="502"/>
      <c r="WVB477" s="502"/>
      <c r="WVC477" s="502"/>
      <c r="WVD477" s="502"/>
      <c r="WVE477" s="502"/>
      <c r="WVF477" s="502"/>
      <c r="WVG477" s="502"/>
      <c r="WVH477" s="502"/>
      <c r="WVI477" s="502"/>
      <c r="WVJ477" s="502"/>
      <c r="WVK477" s="502"/>
      <c r="WVL477" s="502"/>
      <c r="WVM477" s="502"/>
      <c r="WVN477" s="502"/>
      <c r="WVO477" s="502"/>
      <c r="WVP477" s="502"/>
      <c r="WVQ477" s="502"/>
      <c r="WVR477" s="502"/>
      <c r="WVS477" s="502"/>
      <c r="WVT477" s="502"/>
      <c r="WVU477" s="502"/>
      <c r="WVV477" s="502"/>
      <c r="WVW477" s="502"/>
      <c r="WVX477" s="502"/>
      <c r="WVY477" s="502"/>
      <c r="WVZ477" s="502"/>
      <c r="WWA477" s="502"/>
      <c r="WWB477" s="502"/>
      <c r="WWC477" s="502"/>
      <c r="WWD477" s="502"/>
      <c r="WWE477" s="502"/>
      <c r="WWF477" s="502"/>
      <c r="WWG477" s="502"/>
      <c r="WWH477" s="502"/>
      <c r="WWI477" s="502"/>
      <c r="WWJ477" s="502"/>
      <c r="WWK477" s="502"/>
      <c r="WWL477" s="502"/>
      <c r="WWM477" s="502"/>
      <c r="WWN477" s="502"/>
      <c r="WWO477" s="502"/>
      <c r="WWP477" s="502"/>
      <c r="WWQ477" s="502"/>
      <c r="WWR477" s="502"/>
      <c r="WWS477" s="502"/>
      <c r="WWT477" s="502"/>
      <c r="WWU477" s="502"/>
      <c r="WWV477" s="502"/>
      <c r="WWW477" s="502"/>
      <c r="WWX477" s="502"/>
      <c r="WWY477" s="502"/>
      <c r="WWZ477" s="502"/>
      <c r="WXA477" s="502"/>
      <c r="WXB477" s="502"/>
      <c r="WXC477" s="502"/>
      <c r="WXD477" s="502"/>
      <c r="WXE477" s="502"/>
      <c r="WXF477" s="502"/>
      <c r="WXG477" s="502"/>
      <c r="WXH477" s="502"/>
      <c r="WXI477" s="502"/>
      <c r="WXJ477" s="502"/>
      <c r="WXK477" s="502"/>
      <c r="WXL477" s="502"/>
      <c r="WXM477" s="502"/>
      <c r="WXN477" s="502"/>
      <c r="WXO477" s="502"/>
      <c r="WXP477" s="502"/>
      <c r="WXQ477" s="502"/>
      <c r="WXR477" s="502"/>
      <c r="WXS477" s="502"/>
      <c r="WXT477" s="502"/>
      <c r="WXU477" s="502"/>
      <c r="WXV477" s="502"/>
      <c r="WXW477" s="502"/>
      <c r="WXX477" s="502"/>
      <c r="WXY477" s="502"/>
      <c r="WXZ477" s="502"/>
      <c r="WYA477" s="502"/>
      <c r="WYB477" s="502"/>
      <c r="WYC477" s="502"/>
      <c r="WYD477" s="502"/>
      <c r="WYE477" s="502"/>
      <c r="WYF477" s="502"/>
      <c r="WYG477" s="502"/>
      <c r="WYH477" s="502"/>
      <c r="WYI477" s="502"/>
      <c r="WYJ477" s="502"/>
      <c r="WYK477" s="502"/>
      <c r="WYL477" s="502"/>
      <c r="WYM477" s="502"/>
      <c r="WYN477" s="502"/>
      <c r="WYO477" s="502"/>
      <c r="WYP477" s="502"/>
      <c r="WYQ477" s="502"/>
      <c r="WYR477" s="502"/>
      <c r="WYS477" s="502"/>
      <c r="WYT477" s="502"/>
      <c r="WYU477" s="502"/>
      <c r="WYV477" s="502"/>
      <c r="WYW477" s="502"/>
      <c r="WYX477" s="502"/>
      <c r="WYY477" s="502"/>
      <c r="WYZ477" s="502"/>
      <c r="WZA477" s="502"/>
      <c r="WZB477" s="502"/>
      <c r="WZC477" s="502"/>
      <c r="WZD477" s="502"/>
      <c r="WZE477" s="502"/>
      <c r="WZF477" s="502"/>
      <c r="WZG477" s="502"/>
      <c r="WZH477" s="502"/>
      <c r="WZI477" s="502"/>
      <c r="WZJ477" s="502"/>
      <c r="WZK477" s="502"/>
      <c r="WZL477" s="502"/>
      <c r="WZM477" s="502"/>
      <c r="WZN477" s="502"/>
      <c r="WZO477" s="502"/>
      <c r="WZP477" s="502"/>
      <c r="WZQ477" s="502"/>
      <c r="WZR477" s="502"/>
      <c r="WZS477" s="502"/>
      <c r="WZT477" s="502"/>
      <c r="WZU477" s="502"/>
      <c r="WZV477" s="502"/>
      <c r="WZW477" s="502"/>
      <c r="WZX477" s="502"/>
      <c r="WZY477" s="502"/>
      <c r="WZZ477" s="502"/>
      <c r="XAA477" s="502"/>
      <c r="XAB477" s="502"/>
      <c r="XAC477" s="502"/>
      <c r="XAD477" s="502"/>
      <c r="XAE477" s="502"/>
      <c r="XAF477" s="502"/>
      <c r="XAG477" s="502"/>
      <c r="XAH477" s="502"/>
      <c r="XAI477" s="502"/>
      <c r="XAJ477" s="502"/>
      <c r="XAK477" s="502"/>
      <c r="XAL477" s="502"/>
      <c r="XAM477" s="502"/>
      <c r="XAN477" s="502"/>
      <c r="XAO477" s="502"/>
      <c r="XAP477" s="502"/>
      <c r="XAQ477" s="502"/>
      <c r="XAR477" s="502"/>
      <c r="XAS477" s="502"/>
      <c r="XAT477" s="502"/>
      <c r="XAU477" s="502"/>
      <c r="XAV477" s="502"/>
      <c r="XAW477" s="502"/>
      <c r="XAX477" s="502"/>
      <c r="XAY477" s="502"/>
      <c r="XAZ477" s="502"/>
      <c r="XBA477" s="502"/>
      <c r="XBB477" s="502"/>
      <c r="XBC477" s="502"/>
      <c r="XBD477" s="502"/>
      <c r="XBE477" s="502"/>
      <c r="XBF477" s="502"/>
      <c r="XBG477" s="502"/>
      <c r="XBH477" s="502"/>
      <c r="XBI477" s="502"/>
      <c r="XBJ477" s="502"/>
      <c r="XBK477" s="502"/>
      <c r="XBL477" s="502"/>
      <c r="XBM477" s="502"/>
      <c r="XBN477" s="502"/>
      <c r="XBO477" s="502"/>
      <c r="XBP477" s="502"/>
      <c r="XBQ477" s="502"/>
      <c r="XBR477" s="502"/>
      <c r="XBS477" s="502"/>
      <c r="XBT477" s="502"/>
      <c r="XBU477" s="502"/>
      <c r="XBV477" s="502"/>
      <c r="XBW477" s="502"/>
      <c r="XBX477" s="502"/>
      <c r="XBY477" s="502"/>
      <c r="XBZ477" s="502"/>
      <c r="XCA477" s="502"/>
      <c r="XCB477" s="502"/>
      <c r="XCC477" s="502"/>
      <c r="XCD477" s="502"/>
      <c r="XCE477" s="502"/>
      <c r="XCF477" s="502"/>
      <c r="XCG477" s="502"/>
      <c r="XCH477" s="502"/>
      <c r="XCI477" s="502"/>
      <c r="XCJ477" s="502"/>
      <c r="XCK477" s="502"/>
      <c r="XCL477" s="502"/>
      <c r="XCM477" s="502"/>
      <c r="XCN477" s="502"/>
      <c r="XCO477" s="502"/>
      <c r="XCP477" s="502"/>
      <c r="XCQ477" s="502"/>
      <c r="XCR477" s="502"/>
      <c r="XCS477" s="502"/>
      <c r="XCT477" s="502"/>
      <c r="XCU477" s="502"/>
      <c r="XCV477" s="502"/>
      <c r="XCW477" s="502"/>
      <c r="XCX477" s="502"/>
      <c r="XCY477" s="502"/>
      <c r="XCZ477" s="502"/>
      <c r="XDA477" s="502"/>
      <c r="XDB477" s="502"/>
      <c r="XDC477" s="502"/>
      <c r="XDD477" s="502"/>
      <c r="XDE477" s="502"/>
      <c r="XDF477" s="502"/>
      <c r="XDG477" s="502"/>
      <c r="XDH477" s="502"/>
      <c r="XDI477" s="502"/>
      <c r="XDJ477" s="502"/>
      <c r="XDK477" s="502"/>
      <c r="XDL477" s="502"/>
      <c r="XDM477" s="502"/>
      <c r="XDN477" s="502"/>
      <c r="XDO477" s="502"/>
      <c r="XDP477" s="502"/>
      <c r="XDQ477" s="502"/>
      <c r="XDR477" s="502"/>
      <c r="XDS477" s="502"/>
      <c r="XDT477" s="502"/>
      <c r="XDU477" s="502"/>
      <c r="XDV477" s="502"/>
      <c r="XDW477" s="502"/>
      <c r="XDX477" s="502"/>
      <c r="XDY477" s="502"/>
      <c r="XDZ477" s="502"/>
      <c r="XEA477" s="502"/>
      <c r="XEB477" s="502"/>
      <c r="XEC477" s="502"/>
      <c r="XED477" s="502"/>
      <c r="XEE477" s="502"/>
      <c r="XEF477" s="502"/>
      <c r="XEG477" s="502"/>
      <c r="XEH477" s="502"/>
      <c r="XEI477" s="502"/>
      <c r="XEJ477" s="502"/>
      <c r="XEK477" s="502"/>
      <c r="XEL477" s="502"/>
      <c r="XEM477" s="502"/>
      <c r="XEN477" s="502"/>
      <c r="XEO477" s="502"/>
      <c r="XEP477" s="502"/>
      <c r="XEQ477" s="502"/>
      <c r="XER477" s="502"/>
      <c r="XES477" s="502"/>
      <c r="XET477" s="502"/>
      <c r="XEU477" s="502"/>
      <c r="XEV477" s="502"/>
      <c r="XEW477" s="502"/>
      <c r="XEX477" s="502"/>
    </row>
    <row r="478" spans="1:16378" ht="62.4" x14ac:dyDescent="0.3">
      <c r="A478" s="444">
        <v>2410104</v>
      </c>
      <c r="B478" s="436" t="s">
        <v>2882</v>
      </c>
      <c r="C478" s="436" t="s">
        <v>2885</v>
      </c>
      <c r="D478" s="337" t="s">
        <v>2900</v>
      </c>
      <c r="E478" s="416"/>
      <c r="F478" s="416"/>
      <c r="G478" s="351">
        <v>998400</v>
      </c>
      <c r="H478" s="351">
        <v>998400</v>
      </c>
      <c r="I478" s="421">
        <f t="shared" si="17"/>
        <v>0</v>
      </c>
      <c r="J478" s="421">
        <v>998400</v>
      </c>
      <c r="K478" s="416">
        <f t="shared" si="16"/>
        <v>0</v>
      </c>
      <c r="L478" s="575"/>
    </row>
    <row r="479" spans="1:16378" ht="31.2" x14ac:dyDescent="0.3">
      <c r="A479" s="444">
        <v>2410104</v>
      </c>
      <c r="B479" s="436" t="s">
        <v>2902</v>
      </c>
      <c r="C479" s="436"/>
      <c r="D479" s="337" t="s">
        <v>2901</v>
      </c>
      <c r="E479" s="416"/>
      <c r="F479" s="416"/>
      <c r="G479" s="351">
        <v>1591560</v>
      </c>
      <c r="H479" s="351">
        <v>1591560</v>
      </c>
      <c r="I479" s="421">
        <f t="shared" si="17"/>
        <v>0</v>
      </c>
      <c r="J479" s="421">
        <v>1591560</v>
      </c>
      <c r="K479" s="416">
        <f t="shared" si="16"/>
        <v>0</v>
      </c>
      <c r="L479" s="575"/>
    </row>
    <row r="480" spans="1:16378" ht="31.2" x14ac:dyDescent="0.3">
      <c r="A480" s="444">
        <v>2410104</v>
      </c>
      <c r="B480" s="436" t="s">
        <v>2882</v>
      </c>
      <c r="C480" s="436" t="s">
        <v>2885</v>
      </c>
      <c r="D480" s="342" t="s">
        <v>2898</v>
      </c>
      <c r="E480" s="416"/>
      <c r="F480" s="416"/>
      <c r="G480" s="351">
        <v>2598890</v>
      </c>
      <c r="H480" s="351">
        <v>2598890</v>
      </c>
      <c r="I480" s="421">
        <f t="shared" si="17"/>
        <v>0</v>
      </c>
      <c r="J480" s="421">
        <v>2598890</v>
      </c>
      <c r="K480" s="416">
        <f t="shared" si="16"/>
        <v>0</v>
      </c>
      <c r="L480" s="575"/>
    </row>
    <row r="481" spans="1:16378" ht="31.2" x14ac:dyDescent="0.3">
      <c r="A481" s="444">
        <v>2410104</v>
      </c>
      <c r="B481" s="436" t="s">
        <v>2882</v>
      </c>
      <c r="C481" s="436"/>
      <c r="D481" s="337" t="s">
        <v>2903</v>
      </c>
      <c r="E481" s="416"/>
      <c r="F481" s="416"/>
      <c r="G481" s="351">
        <v>453338</v>
      </c>
      <c r="H481" s="351">
        <v>453338</v>
      </c>
      <c r="I481" s="421">
        <f t="shared" si="17"/>
        <v>0</v>
      </c>
      <c r="J481" s="421">
        <v>453338</v>
      </c>
      <c r="K481" s="416">
        <f t="shared" si="16"/>
        <v>0</v>
      </c>
      <c r="L481" s="575"/>
      <c r="N481" s="502"/>
      <c r="O481" s="502"/>
      <c r="P481" s="502"/>
      <c r="Q481" s="502"/>
      <c r="R481" s="502"/>
      <c r="S481" s="502"/>
      <c r="T481" s="502"/>
      <c r="U481" s="502"/>
      <c r="V481" s="502"/>
      <c r="W481" s="502"/>
      <c r="X481" s="502"/>
      <c r="Y481" s="502"/>
      <c r="Z481" s="502"/>
      <c r="AA481" s="502"/>
      <c r="AB481" s="502"/>
      <c r="AC481" s="502"/>
      <c r="AD481" s="502"/>
      <c r="AE481" s="502"/>
      <c r="AF481" s="502"/>
      <c r="AG481" s="502"/>
      <c r="AH481" s="502"/>
      <c r="AI481" s="502"/>
      <c r="AJ481" s="502"/>
      <c r="AK481" s="502"/>
      <c r="AL481" s="502"/>
      <c r="AM481" s="502"/>
      <c r="AN481" s="502"/>
      <c r="AO481" s="502"/>
      <c r="AP481" s="502"/>
      <c r="AQ481" s="502"/>
      <c r="AR481" s="502"/>
      <c r="AS481" s="502"/>
      <c r="AT481" s="502"/>
      <c r="AU481" s="502"/>
      <c r="AV481" s="502"/>
      <c r="AW481" s="502"/>
      <c r="AX481" s="502"/>
      <c r="AY481" s="502"/>
      <c r="AZ481" s="502"/>
      <c r="BA481" s="502"/>
      <c r="BB481" s="502"/>
      <c r="BC481" s="502"/>
      <c r="BD481" s="502"/>
      <c r="BE481" s="502"/>
      <c r="BF481" s="502"/>
      <c r="BG481" s="502"/>
      <c r="BH481" s="502"/>
      <c r="BI481" s="502"/>
      <c r="BJ481" s="502"/>
      <c r="BK481" s="502"/>
      <c r="BL481" s="502"/>
      <c r="BM481" s="502"/>
      <c r="BN481" s="502"/>
      <c r="BO481" s="502"/>
      <c r="BP481" s="502"/>
      <c r="BQ481" s="502"/>
      <c r="BR481" s="502"/>
      <c r="BS481" s="502"/>
      <c r="BT481" s="502"/>
      <c r="BU481" s="502"/>
      <c r="BV481" s="502"/>
      <c r="BW481" s="502"/>
      <c r="BX481" s="502"/>
      <c r="BY481" s="502"/>
      <c r="BZ481" s="502"/>
      <c r="CA481" s="502"/>
      <c r="CB481" s="502"/>
      <c r="CC481" s="502"/>
      <c r="CD481" s="502"/>
      <c r="CE481" s="502"/>
      <c r="CF481" s="502"/>
      <c r="CG481" s="502"/>
      <c r="CH481" s="502"/>
      <c r="CI481" s="502"/>
      <c r="CJ481" s="502"/>
      <c r="CK481" s="502"/>
      <c r="CL481" s="502"/>
      <c r="CM481" s="502"/>
      <c r="CN481" s="502"/>
      <c r="CO481" s="502"/>
      <c r="CP481" s="502"/>
      <c r="CQ481" s="502"/>
      <c r="CR481" s="502"/>
      <c r="CS481" s="502"/>
      <c r="CT481" s="502"/>
      <c r="CU481" s="502"/>
      <c r="CV481" s="502"/>
      <c r="CW481" s="502"/>
      <c r="CX481" s="502"/>
      <c r="CY481" s="502"/>
      <c r="CZ481" s="502"/>
      <c r="DA481" s="502"/>
      <c r="DB481" s="502"/>
      <c r="DC481" s="502"/>
      <c r="DD481" s="502"/>
      <c r="DE481" s="502"/>
      <c r="DF481" s="502"/>
      <c r="DG481" s="502"/>
      <c r="DH481" s="502"/>
      <c r="DI481" s="502"/>
      <c r="DJ481" s="502"/>
      <c r="DK481" s="502"/>
      <c r="DL481" s="502"/>
      <c r="DM481" s="502"/>
      <c r="DN481" s="502"/>
      <c r="DO481" s="502"/>
      <c r="DP481" s="502"/>
      <c r="DQ481" s="502"/>
      <c r="DR481" s="502"/>
      <c r="DS481" s="502"/>
      <c r="DT481" s="502"/>
      <c r="DU481" s="502"/>
      <c r="DV481" s="502"/>
      <c r="DW481" s="502"/>
      <c r="DX481" s="502"/>
      <c r="DY481" s="502"/>
      <c r="DZ481" s="502"/>
      <c r="EA481" s="502"/>
      <c r="EB481" s="502"/>
      <c r="EC481" s="502"/>
      <c r="ED481" s="502"/>
      <c r="EE481" s="502"/>
      <c r="EF481" s="502"/>
      <c r="EG481" s="502"/>
      <c r="EH481" s="502"/>
      <c r="EI481" s="502"/>
      <c r="EJ481" s="502"/>
      <c r="EK481" s="502"/>
      <c r="EL481" s="502"/>
      <c r="EM481" s="502"/>
      <c r="EN481" s="502"/>
      <c r="EO481" s="502"/>
      <c r="EP481" s="502"/>
      <c r="EQ481" s="502"/>
      <c r="ER481" s="502"/>
      <c r="ES481" s="502"/>
      <c r="ET481" s="502"/>
      <c r="EU481" s="502"/>
      <c r="EV481" s="502"/>
      <c r="EW481" s="502"/>
      <c r="EX481" s="502"/>
      <c r="EY481" s="502"/>
      <c r="EZ481" s="502"/>
      <c r="FA481" s="502"/>
      <c r="FB481" s="502"/>
      <c r="FC481" s="502"/>
      <c r="FD481" s="502"/>
      <c r="FE481" s="502"/>
      <c r="FF481" s="502"/>
      <c r="FG481" s="502"/>
      <c r="FH481" s="502"/>
      <c r="FI481" s="502"/>
      <c r="FJ481" s="502"/>
      <c r="FK481" s="502"/>
      <c r="FL481" s="502"/>
      <c r="FM481" s="502"/>
      <c r="FN481" s="502"/>
      <c r="FO481" s="502"/>
      <c r="FP481" s="502"/>
      <c r="FQ481" s="502"/>
      <c r="FR481" s="502"/>
      <c r="FS481" s="502"/>
      <c r="FT481" s="502"/>
      <c r="FU481" s="502"/>
      <c r="FV481" s="502"/>
      <c r="FW481" s="502"/>
      <c r="FX481" s="502"/>
      <c r="FY481" s="502"/>
      <c r="FZ481" s="502"/>
      <c r="GA481" s="502"/>
      <c r="GB481" s="502"/>
      <c r="GC481" s="502"/>
      <c r="GD481" s="502"/>
      <c r="GE481" s="502"/>
      <c r="GF481" s="502"/>
      <c r="GG481" s="502"/>
      <c r="GH481" s="502"/>
      <c r="GI481" s="502"/>
      <c r="GJ481" s="502"/>
      <c r="GK481" s="502"/>
      <c r="GL481" s="502"/>
      <c r="GM481" s="502"/>
      <c r="GN481" s="502"/>
      <c r="GO481" s="502"/>
      <c r="GP481" s="502"/>
      <c r="GQ481" s="502"/>
      <c r="GR481" s="502"/>
      <c r="GS481" s="502"/>
      <c r="GT481" s="502"/>
      <c r="GU481" s="502"/>
      <c r="GV481" s="502"/>
      <c r="GW481" s="502"/>
      <c r="GX481" s="502"/>
      <c r="GY481" s="502"/>
      <c r="GZ481" s="502"/>
      <c r="HA481" s="502"/>
      <c r="HB481" s="502"/>
      <c r="HC481" s="502"/>
      <c r="HD481" s="502"/>
      <c r="HE481" s="502"/>
      <c r="HF481" s="502"/>
      <c r="HG481" s="502"/>
      <c r="HH481" s="502"/>
      <c r="HI481" s="502"/>
      <c r="HJ481" s="502"/>
      <c r="HK481" s="502"/>
      <c r="HL481" s="502"/>
      <c r="HM481" s="502"/>
      <c r="HN481" s="502"/>
      <c r="HO481" s="502"/>
      <c r="HP481" s="502"/>
      <c r="HQ481" s="502"/>
      <c r="HR481" s="502"/>
      <c r="HS481" s="502"/>
      <c r="HT481" s="502"/>
      <c r="HU481" s="502"/>
      <c r="HV481" s="502"/>
      <c r="HW481" s="502"/>
      <c r="HX481" s="502"/>
      <c r="HY481" s="502"/>
      <c r="HZ481" s="502"/>
      <c r="IA481" s="502"/>
      <c r="IB481" s="502"/>
      <c r="IC481" s="502"/>
      <c r="ID481" s="502"/>
      <c r="IE481" s="502"/>
      <c r="IF481" s="502"/>
      <c r="IG481" s="502"/>
      <c r="IH481" s="502"/>
      <c r="II481" s="502"/>
      <c r="IJ481" s="502"/>
      <c r="IK481" s="502"/>
      <c r="IL481" s="502"/>
      <c r="IM481" s="502"/>
      <c r="IN481" s="502"/>
      <c r="IO481" s="502"/>
      <c r="IP481" s="502"/>
      <c r="IQ481" s="502"/>
      <c r="IR481" s="502"/>
      <c r="IS481" s="502"/>
      <c r="IT481" s="502"/>
      <c r="IU481" s="502"/>
      <c r="IV481" s="502"/>
      <c r="IW481" s="502"/>
      <c r="IX481" s="502"/>
      <c r="IY481" s="502"/>
      <c r="IZ481" s="502"/>
      <c r="JA481" s="502"/>
      <c r="JB481" s="502"/>
      <c r="JC481" s="502"/>
      <c r="JD481" s="502"/>
      <c r="JE481" s="502"/>
      <c r="JF481" s="502"/>
      <c r="JG481" s="502"/>
      <c r="JH481" s="502"/>
      <c r="JI481" s="502"/>
      <c r="JJ481" s="502"/>
      <c r="JK481" s="502"/>
      <c r="JL481" s="502"/>
      <c r="JM481" s="502"/>
      <c r="JN481" s="502"/>
      <c r="JO481" s="502"/>
      <c r="JP481" s="502"/>
      <c r="JQ481" s="502"/>
      <c r="JR481" s="502"/>
      <c r="JS481" s="502"/>
      <c r="JT481" s="502"/>
      <c r="JU481" s="502"/>
      <c r="JV481" s="502"/>
      <c r="JW481" s="502"/>
      <c r="JX481" s="502"/>
      <c r="JY481" s="502"/>
      <c r="JZ481" s="502"/>
      <c r="KA481" s="502"/>
      <c r="KB481" s="502"/>
      <c r="KC481" s="502"/>
      <c r="KD481" s="502"/>
      <c r="KE481" s="502"/>
      <c r="KF481" s="502"/>
      <c r="KG481" s="502"/>
      <c r="KH481" s="502"/>
      <c r="KI481" s="502"/>
      <c r="KJ481" s="502"/>
      <c r="KK481" s="502"/>
      <c r="KL481" s="502"/>
      <c r="KM481" s="502"/>
      <c r="KN481" s="502"/>
      <c r="KO481" s="502"/>
      <c r="KP481" s="502"/>
      <c r="KQ481" s="502"/>
      <c r="KR481" s="502"/>
      <c r="KS481" s="502"/>
      <c r="KT481" s="502"/>
      <c r="KU481" s="502"/>
      <c r="KV481" s="502"/>
      <c r="KW481" s="502"/>
      <c r="KX481" s="502"/>
      <c r="KY481" s="502"/>
      <c r="KZ481" s="502"/>
      <c r="LA481" s="502"/>
      <c r="LB481" s="502"/>
      <c r="LC481" s="502"/>
      <c r="LD481" s="502"/>
      <c r="LE481" s="502"/>
      <c r="LF481" s="502"/>
      <c r="LG481" s="502"/>
      <c r="LH481" s="502"/>
      <c r="LI481" s="502"/>
      <c r="LJ481" s="502"/>
      <c r="LK481" s="502"/>
      <c r="LL481" s="502"/>
      <c r="LM481" s="502"/>
      <c r="LN481" s="502"/>
      <c r="LO481" s="502"/>
      <c r="LP481" s="502"/>
      <c r="LQ481" s="502"/>
      <c r="LR481" s="502"/>
      <c r="LS481" s="502"/>
      <c r="LT481" s="502"/>
      <c r="LU481" s="502"/>
      <c r="LV481" s="502"/>
      <c r="LW481" s="502"/>
      <c r="LX481" s="502"/>
      <c r="LY481" s="502"/>
      <c r="LZ481" s="502"/>
      <c r="MA481" s="502"/>
      <c r="MB481" s="502"/>
      <c r="MC481" s="502"/>
      <c r="MD481" s="502"/>
      <c r="ME481" s="502"/>
      <c r="MF481" s="502"/>
      <c r="MG481" s="502"/>
      <c r="MH481" s="502"/>
      <c r="MI481" s="502"/>
      <c r="MJ481" s="502"/>
      <c r="MK481" s="502"/>
      <c r="ML481" s="502"/>
      <c r="MM481" s="502"/>
      <c r="MN481" s="502"/>
      <c r="MO481" s="502"/>
      <c r="MP481" s="502"/>
      <c r="MQ481" s="502"/>
      <c r="MR481" s="502"/>
      <c r="MS481" s="502"/>
      <c r="MT481" s="502"/>
      <c r="MU481" s="502"/>
      <c r="MV481" s="502"/>
      <c r="MW481" s="502"/>
      <c r="MX481" s="502"/>
      <c r="MY481" s="502"/>
      <c r="MZ481" s="502"/>
      <c r="NA481" s="502"/>
      <c r="NB481" s="502"/>
      <c r="NC481" s="502"/>
      <c r="ND481" s="502"/>
      <c r="NE481" s="502"/>
      <c r="NF481" s="502"/>
      <c r="NG481" s="502"/>
      <c r="NH481" s="502"/>
      <c r="NI481" s="502"/>
      <c r="NJ481" s="502"/>
      <c r="NK481" s="502"/>
      <c r="NL481" s="502"/>
      <c r="NM481" s="502"/>
      <c r="NN481" s="502"/>
      <c r="NO481" s="502"/>
      <c r="NP481" s="502"/>
      <c r="NQ481" s="502"/>
      <c r="NR481" s="502"/>
      <c r="NS481" s="502"/>
      <c r="NT481" s="502"/>
      <c r="NU481" s="502"/>
      <c r="NV481" s="502"/>
      <c r="NW481" s="502"/>
      <c r="NX481" s="502"/>
      <c r="NY481" s="502"/>
      <c r="NZ481" s="502"/>
      <c r="OA481" s="502"/>
      <c r="OB481" s="502"/>
      <c r="OC481" s="502"/>
      <c r="OD481" s="502"/>
      <c r="OE481" s="502"/>
      <c r="OF481" s="502"/>
      <c r="OG481" s="502"/>
      <c r="OH481" s="502"/>
      <c r="OI481" s="502"/>
      <c r="OJ481" s="502"/>
      <c r="OK481" s="502"/>
      <c r="OL481" s="502"/>
      <c r="OM481" s="502"/>
      <c r="ON481" s="502"/>
      <c r="OO481" s="502"/>
      <c r="OP481" s="502"/>
      <c r="OQ481" s="502"/>
      <c r="OR481" s="502"/>
      <c r="OS481" s="502"/>
      <c r="OT481" s="502"/>
      <c r="OU481" s="502"/>
      <c r="OV481" s="502"/>
      <c r="OW481" s="502"/>
      <c r="OX481" s="502"/>
      <c r="OY481" s="502"/>
      <c r="OZ481" s="502"/>
      <c r="PA481" s="502"/>
      <c r="PB481" s="502"/>
      <c r="PC481" s="502"/>
      <c r="PD481" s="502"/>
      <c r="PE481" s="502"/>
      <c r="PF481" s="502"/>
      <c r="PG481" s="502"/>
      <c r="PH481" s="502"/>
      <c r="PI481" s="502"/>
      <c r="PJ481" s="502"/>
      <c r="PK481" s="502"/>
      <c r="PL481" s="502"/>
      <c r="PM481" s="502"/>
      <c r="PN481" s="502"/>
      <c r="PO481" s="502"/>
      <c r="PP481" s="502"/>
      <c r="PQ481" s="502"/>
      <c r="PR481" s="502"/>
      <c r="PS481" s="502"/>
      <c r="PT481" s="502"/>
      <c r="PU481" s="502"/>
      <c r="PV481" s="502"/>
      <c r="PW481" s="502"/>
      <c r="PX481" s="502"/>
      <c r="PY481" s="502"/>
      <c r="PZ481" s="502"/>
      <c r="QA481" s="502"/>
      <c r="QB481" s="502"/>
      <c r="QC481" s="502"/>
      <c r="QD481" s="502"/>
      <c r="QE481" s="502"/>
      <c r="QF481" s="502"/>
      <c r="QG481" s="502"/>
      <c r="QH481" s="502"/>
      <c r="QI481" s="502"/>
      <c r="QJ481" s="502"/>
      <c r="QK481" s="502"/>
      <c r="QL481" s="502"/>
      <c r="QM481" s="502"/>
      <c r="QN481" s="502"/>
      <c r="QO481" s="502"/>
      <c r="QP481" s="502"/>
      <c r="QQ481" s="502"/>
      <c r="QR481" s="502"/>
      <c r="QS481" s="502"/>
      <c r="QT481" s="502"/>
      <c r="QU481" s="502"/>
      <c r="QV481" s="502"/>
      <c r="QW481" s="502"/>
      <c r="QX481" s="502"/>
      <c r="QY481" s="502"/>
      <c r="QZ481" s="502"/>
      <c r="RA481" s="502"/>
      <c r="RB481" s="502"/>
      <c r="RC481" s="502"/>
      <c r="RD481" s="502"/>
      <c r="RE481" s="502"/>
      <c r="RF481" s="502"/>
      <c r="RG481" s="502"/>
      <c r="RH481" s="502"/>
      <c r="RI481" s="502"/>
      <c r="RJ481" s="502"/>
      <c r="RK481" s="502"/>
      <c r="RL481" s="502"/>
      <c r="RM481" s="502"/>
      <c r="RN481" s="502"/>
      <c r="RO481" s="502"/>
      <c r="RP481" s="502"/>
      <c r="RQ481" s="502"/>
      <c r="RR481" s="502"/>
      <c r="RS481" s="502"/>
      <c r="RT481" s="502"/>
      <c r="RU481" s="502"/>
      <c r="RV481" s="502"/>
      <c r="RW481" s="502"/>
      <c r="RX481" s="502"/>
      <c r="RY481" s="502"/>
      <c r="RZ481" s="502"/>
      <c r="SA481" s="502"/>
      <c r="SB481" s="502"/>
      <c r="SC481" s="502"/>
      <c r="SD481" s="502"/>
      <c r="SE481" s="502"/>
      <c r="SF481" s="502"/>
      <c r="SG481" s="502"/>
      <c r="SH481" s="502"/>
      <c r="SI481" s="502"/>
      <c r="SJ481" s="502"/>
      <c r="SK481" s="502"/>
      <c r="SL481" s="502"/>
      <c r="SM481" s="502"/>
      <c r="SN481" s="502"/>
      <c r="SO481" s="502"/>
      <c r="SP481" s="502"/>
      <c r="SQ481" s="502"/>
      <c r="SR481" s="502"/>
      <c r="SS481" s="502"/>
      <c r="ST481" s="502"/>
      <c r="SU481" s="502"/>
      <c r="SV481" s="502"/>
      <c r="SW481" s="502"/>
      <c r="SX481" s="502"/>
      <c r="SY481" s="502"/>
      <c r="SZ481" s="502"/>
      <c r="TA481" s="502"/>
      <c r="TB481" s="502"/>
      <c r="TC481" s="502"/>
      <c r="TD481" s="502"/>
      <c r="TE481" s="502"/>
      <c r="TF481" s="502"/>
      <c r="TG481" s="502"/>
      <c r="TH481" s="502"/>
      <c r="TI481" s="502"/>
      <c r="TJ481" s="502"/>
      <c r="TK481" s="502"/>
      <c r="TL481" s="502"/>
      <c r="TM481" s="502"/>
      <c r="TN481" s="502"/>
      <c r="TO481" s="502"/>
      <c r="TP481" s="502"/>
      <c r="TQ481" s="502"/>
      <c r="TR481" s="502"/>
      <c r="TS481" s="502"/>
      <c r="TT481" s="502"/>
      <c r="TU481" s="502"/>
      <c r="TV481" s="502"/>
      <c r="TW481" s="502"/>
      <c r="TX481" s="502"/>
      <c r="TY481" s="502"/>
      <c r="TZ481" s="502"/>
      <c r="UA481" s="502"/>
      <c r="UB481" s="502"/>
      <c r="UC481" s="502"/>
      <c r="UD481" s="502"/>
      <c r="UE481" s="502"/>
      <c r="UF481" s="502"/>
      <c r="UG481" s="502"/>
      <c r="UH481" s="502"/>
      <c r="UI481" s="502"/>
      <c r="UJ481" s="502"/>
      <c r="UK481" s="502"/>
      <c r="UL481" s="502"/>
      <c r="UM481" s="502"/>
      <c r="UN481" s="502"/>
      <c r="UO481" s="502"/>
      <c r="UP481" s="502"/>
      <c r="UQ481" s="502"/>
      <c r="UR481" s="502"/>
      <c r="US481" s="502"/>
      <c r="UT481" s="502"/>
      <c r="UU481" s="502"/>
      <c r="UV481" s="502"/>
      <c r="UW481" s="502"/>
      <c r="UX481" s="502"/>
      <c r="UY481" s="502"/>
      <c r="UZ481" s="502"/>
      <c r="VA481" s="502"/>
      <c r="VB481" s="502"/>
      <c r="VC481" s="502"/>
      <c r="VD481" s="502"/>
      <c r="VE481" s="502"/>
      <c r="VF481" s="502"/>
      <c r="VG481" s="502"/>
      <c r="VH481" s="502"/>
      <c r="VI481" s="502"/>
      <c r="VJ481" s="502"/>
      <c r="VK481" s="502"/>
      <c r="VL481" s="502"/>
      <c r="VM481" s="502"/>
      <c r="VN481" s="502"/>
      <c r="VO481" s="502"/>
      <c r="VP481" s="502"/>
      <c r="VQ481" s="502"/>
      <c r="VR481" s="502"/>
      <c r="VS481" s="502"/>
      <c r="VT481" s="502"/>
      <c r="VU481" s="502"/>
      <c r="VV481" s="502"/>
      <c r="VW481" s="502"/>
      <c r="VX481" s="502"/>
      <c r="VY481" s="502"/>
      <c r="VZ481" s="502"/>
      <c r="WA481" s="502"/>
      <c r="WB481" s="502"/>
      <c r="WC481" s="502"/>
      <c r="WD481" s="502"/>
      <c r="WE481" s="502"/>
      <c r="WF481" s="502"/>
      <c r="WG481" s="502"/>
      <c r="WH481" s="502"/>
      <c r="WI481" s="502"/>
      <c r="WJ481" s="502"/>
      <c r="WK481" s="502"/>
      <c r="WL481" s="502"/>
      <c r="WM481" s="502"/>
      <c r="WN481" s="502"/>
      <c r="WO481" s="502"/>
      <c r="WP481" s="502"/>
      <c r="WQ481" s="502"/>
      <c r="WR481" s="502"/>
      <c r="WS481" s="502"/>
      <c r="WT481" s="502"/>
      <c r="WU481" s="502"/>
      <c r="WV481" s="502"/>
      <c r="WW481" s="502"/>
      <c r="WX481" s="502"/>
      <c r="WY481" s="502"/>
      <c r="WZ481" s="502"/>
      <c r="XA481" s="502"/>
      <c r="XB481" s="502"/>
      <c r="XC481" s="502"/>
      <c r="XD481" s="502"/>
      <c r="XE481" s="502"/>
      <c r="XF481" s="502"/>
      <c r="XG481" s="502"/>
      <c r="XH481" s="502"/>
      <c r="XI481" s="502"/>
      <c r="XJ481" s="502"/>
      <c r="XK481" s="502"/>
      <c r="XL481" s="502"/>
      <c r="XM481" s="502"/>
      <c r="XN481" s="502"/>
      <c r="XO481" s="502"/>
      <c r="XP481" s="502"/>
      <c r="XQ481" s="502"/>
      <c r="XR481" s="502"/>
      <c r="XS481" s="502"/>
      <c r="XT481" s="502"/>
      <c r="XU481" s="502"/>
      <c r="XV481" s="502"/>
      <c r="XW481" s="502"/>
      <c r="XX481" s="502"/>
      <c r="XY481" s="502"/>
      <c r="XZ481" s="502"/>
      <c r="YA481" s="502"/>
      <c r="YB481" s="502"/>
      <c r="YC481" s="502"/>
      <c r="YD481" s="502"/>
      <c r="YE481" s="502"/>
      <c r="YF481" s="502"/>
      <c r="YG481" s="502"/>
      <c r="YH481" s="502"/>
      <c r="YI481" s="502"/>
      <c r="YJ481" s="502"/>
      <c r="YK481" s="502"/>
      <c r="YL481" s="502"/>
      <c r="YM481" s="502"/>
      <c r="YN481" s="502"/>
      <c r="YO481" s="502"/>
      <c r="YP481" s="502"/>
      <c r="YQ481" s="502"/>
      <c r="YR481" s="502"/>
      <c r="YS481" s="502"/>
      <c r="YT481" s="502"/>
      <c r="YU481" s="502"/>
      <c r="YV481" s="502"/>
      <c r="YW481" s="502"/>
      <c r="YX481" s="502"/>
      <c r="YY481" s="502"/>
      <c r="YZ481" s="502"/>
      <c r="ZA481" s="502"/>
      <c r="ZB481" s="502"/>
      <c r="ZC481" s="502"/>
      <c r="ZD481" s="502"/>
      <c r="ZE481" s="502"/>
      <c r="ZF481" s="502"/>
      <c r="ZG481" s="502"/>
      <c r="ZH481" s="502"/>
      <c r="ZI481" s="502"/>
      <c r="ZJ481" s="502"/>
      <c r="ZK481" s="502"/>
      <c r="ZL481" s="502"/>
      <c r="ZM481" s="502"/>
      <c r="ZN481" s="502"/>
      <c r="ZO481" s="502"/>
      <c r="ZP481" s="502"/>
      <c r="ZQ481" s="502"/>
      <c r="ZR481" s="502"/>
      <c r="ZS481" s="502"/>
      <c r="ZT481" s="502"/>
      <c r="ZU481" s="502"/>
      <c r="ZV481" s="502"/>
      <c r="ZW481" s="502"/>
      <c r="ZX481" s="502"/>
      <c r="ZY481" s="502"/>
      <c r="ZZ481" s="502"/>
      <c r="AAA481" s="502"/>
      <c r="AAB481" s="502"/>
      <c r="AAC481" s="502"/>
      <c r="AAD481" s="502"/>
      <c r="AAE481" s="502"/>
      <c r="AAF481" s="502"/>
      <c r="AAG481" s="502"/>
      <c r="AAH481" s="502"/>
      <c r="AAI481" s="502"/>
      <c r="AAJ481" s="502"/>
      <c r="AAK481" s="502"/>
      <c r="AAL481" s="502"/>
      <c r="AAM481" s="502"/>
      <c r="AAN481" s="502"/>
      <c r="AAO481" s="502"/>
      <c r="AAP481" s="502"/>
      <c r="AAQ481" s="502"/>
      <c r="AAR481" s="502"/>
      <c r="AAS481" s="502"/>
      <c r="AAT481" s="502"/>
      <c r="AAU481" s="502"/>
      <c r="AAV481" s="502"/>
      <c r="AAW481" s="502"/>
      <c r="AAX481" s="502"/>
      <c r="AAY481" s="502"/>
      <c r="AAZ481" s="502"/>
      <c r="ABA481" s="502"/>
      <c r="ABB481" s="502"/>
      <c r="ABC481" s="502"/>
      <c r="ABD481" s="502"/>
      <c r="ABE481" s="502"/>
      <c r="ABF481" s="502"/>
      <c r="ABG481" s="502"/>
      <c r="ABH481" s="502"/>
      <c r="ABI481" s="502"/>
      <c r="ABJ481" s="502"/>
      <c r="ABK481" s="502"/>
      <c r="ABL481" s="502"/>
      <c r="ABM481" s="502"/>
      <c r="ABN481" s="502"/>
      <c r="ABO481" s="502"/>
      <c r="ABP481" s="502"/>
      <c r="ABQ481" s="502"/>
      <c r="ABR481" s="502"/>
      <c r="ABS481" s="502"/>
      <c r="ABT481" s="502"/>
      <c r="ABU481" s="502"/>
      <c r="ABV481" s="502"/>
      <c r="ABW481" s="502"/>
      <c r="ABX481" s="502"/>
      <c r="ABY481" s="502"/>
      <c r="ABZ481" s="502"/>
      <c r="ACA481" s="502"/>
      <c r="ACB481" s="502"/>
      <c r="ACC481" s="502"/>
      <c r="ACD481" s="502"/>
      <c r="ACE481" s="502"/>
      <c r="ACF481" s="502"/>
      <c r="ACG481" s="502"/>
      <c r="ACH481" s="502"/>
      <c r="ACI481" s="502"/>
      <c r="ACJ481" s="502"/>
      <c r="ACK481" s="502"/>
      <c r="ACL481" s="502"/>
      <c r="ACM481" s="502"/>
      <c r="ACN481" s="502"/>
      <c r="ACO481" s="502"/>
      <c r="ACP481" s="502"/>
      <c r="ACQ481" s="502"/>
      <c r="ACR481" s="502"/>
      <c r="ACS481" s="502"/>
      <c r="ACT481" s="502"/>
      <c r="ACU481" s="502"/>
      <c r="ACV481" s="502"/>
      <c r="ACW481" s="502"/>
      <c r="ACX481" s="502"/>
      <c r="ACY481" s="502"/>
      <c r="ACZ481" s="502"/>
      <c r="ADA481" s="502"/>
      <c r="ADB481" s="502"/>
      <c r="ADC481" s="502"/>
      <c r="ADD481" s="502"/>
      <c r="ADE481" s="502"/>
      <c r="ADF481" s="502"/>
      <c r="ADG481" s="502"/>
      <c r="ADH481" s="502"/>
      <c r="ADI481" s="502"/>
      <c r="ADJ481" s="502"/>
      <c r="ADK481" s="502"/>
      <c r="ADL481" s="502"/>
      <c r="ADM481" s="502"/>
      <c r="ADN481" s="502"/>
      <c r="ADO481" s="502"/>
      <c r="ADP481" s="502"/>
      <c r="ADQ481" s="502"/>
      <c r="ADR481" s="502"/>
      <c r="ADS481" s="502"/>
      <c r="ADT481" s="502"/>
      <c r="ADU481" s="502"/>
      <c r="ADV481" s="502"/>
      <c r="ADW481" s="502"/>
      <c r="ADX481" s="502"/>
      <c r="ADY481" s="502"/>
      <c r="ADZ481" s="502"/>
      <c r="AEA481" s="502"/>
      <c r="AEB481" s="502"/>
      <c r="AEC481" s="502"/>
      <c r="AED481" s="502"/>
      <c r="AEE481" s="502"/>
      <c r="AEF481" s="502"/>
      <c r="AEG481" s="502"/>
      <c r="AEH481" s="502"/>
      <c r="AEI481" s="502"/>
      <c r="AEJ481" s="502"/>
      <c r="AEK481" s="502"/>
      <c r="AEL481" s="502"/>
      <c r="AEM481" s="502"/>
      <c r="AEN481" s="502"/>
      <c r="AEO481" s="502"/>
      <c r="AEP481" s="502"/>
      <c r="AEQ481" s="502"/>
      <c r="AER481" s="502"/>
      <c r="AES481" s="502"/>
      <c r="AET481" s="502"/>
      <c r="AEU481" s="502"/>
      <c r="AEV481" s="502"/>
      <c r="AEW481" s="502"/>
      <c r="AEX481" s="502"/>
      <c r="AEY481" s="502"/>
      <c r="AEZ481" s="502"/>
      <c r="AFA481" s="502"/>
      <c r="AFB481" s="502"/>
      <c r="AFC481" s="502"/>
      <c r="AFD481" s="502"/>
      <c r="AFE481" s="502"/>
      <c r="AFF481" s="502"/>
      <c r="AFG481" s="502"/>
      <c r="AFH481" s="502"/>
      <c r="AFI481" s="502"/>
      <c r="AFJ481" s="502"/>
      <c r="AFK481" s="502"/>
      <c r="AFL481" s="502"/>
      <c r="AFM481" s="502"/>
      <c r="AFN481" s="502"/>
      <c r="AFO481" s="502"/>
      <c r="AFP481" s="502"/>
      <c r="AFQ481" s="502"/>
      <c r="AFR481" s="502"/>
      <c r="AFS481" s="502"/>
      <c r="AFT481" s="502"/>
      <c r="AFU481" s="502"/>
      <c r="AFV481" s="502"/>
      <c r="AFW481" s="502"/>
      <c r="AFX481" s="502"/>
      <c r="AFY481" s="502"/>
      <c r="AFZ481" s="502"/>
      <c r="AGA481" s="502"/>
      <c r="AGB481" s="502"/>
      <c r="AGC481" s="502"/>
      <c r="AGD481" s="502"/>
      <c r="AGE481" s="502"/>
      <c r="AGF481" s="502"/>
      <c r="AGG481" s="502"/>
      <c r="AGH481" s="502"/>
      <c r="AGI481" s="502"/>
      <c r="AGJ481" s="502"/>
      <c r="AGK481" s="502"/>
      <c r="AGL481" s="502"/>
      <c r="AGM481" s="502"/>
      <c r="AGN481" s="502"/>
      <c r="AGO481" s="502"/>
      <c r="AGP481" s="502"/>
      <c r="AGQ481" s="502"/>
      <c r="AGR481" s="502"/>
      <c r="AGS481" s="502"/>
      <c r="AGT481" s="502"/>
      <c r="AGU481" s="502"/>
      <c r="AGV481" s="502"/>
      <c r="AGW481" s="502"/>
      <c r="AGX481" s="502"/>
      <c r="AGY481" s="502"/>
      <c r="AGZ481" s="502"/>
      <c r="AHA481" s="502"/>
      <c r="AHB481" s="502"/>
      <c r="AHC481" s="502"/>
      <c r="AHD481" s="502"/>
      <c r="AHE481" s="502"/>
      <c r="AHF481" s="502"/>
      <c r="AHG481" s="502"/>
      <c r="AHH481" s="502"/>
      <c r="AHI481" s="502"/>
      <c r="AHJ481" s="502"/>
      <c r="AHK481" s="502"/>
      <c r="AHL481" s="502"/>
      <c r="AHM481" s="502"/>
      <c r="AHN481" s="502"/>
      <c r="AHO481" s="502"/>
      <c r="AHP481" s="502"/>
      <c r="AHQ481" s="502"/>
      <c r="AHR481" s="502"/>
      <c r="AHS481" s="502"/>
      <c r="AHT481" s="502"/>
      <c r="AHU481" s="502"/>
      <c r="AHV481" s="502"/>
      <c r="AHW481" s="502"/>
      <c r="AHX481" s="502"/>
      <c r="AHY481" s="502"/>
      <c r="AHZ481" s="502"/>
      <c r="AIA481" s="502"/>
      <c r="AIB481" s="502"/>
      <c r="AIC481" s="502"/>
      <c r="AID481" s="502"/>
      <c r="AIE481" s="502"/>
      <c r="AIF481" s="502"/>
      <c r="AIG481" s="502"/>
      <c r="AIH481" s="502"/>
      <c r="AII481" s="502"/>
      <c r="AIJ481" s="502"/>
      <c r="AIK481" s="502"/>
      <c r="AIL481" s="502"/>
      <c r="AIM481" s="502"/>
      <c r="AIN481" s="502"/>
      <c r="AIO481" s="502"/>
      <c r="AIP481" s="502"/>
      <c r="AIQ481" s="502"/>
      <c r="AIR481" s="502"/>
      <c r="AIS481" s="502"/>
      <c r="AIT481" s="502"/>
      <c r="AIU481" s="502"/>
      <c r="AIV481" s="502"/>
      <c r="AIW481" s="502"/>
      <c r="AIX481" s="502"/>
      <c r="AIY481" s="502"/>
      <c r="AIZ481" s="502"/>
      <c r="AJA481" s="502"/>
      <c r="AJB481" s="502"/>
      <c r="AJC481" s="502"/>
      <c r="AJD481" s="502"/>
      <c r="AJE481" s="502"/>
      <c r="AJF481" s="502"/>
      <c r="AJG481" s="502"/>
      <c r="AJH481" s="502"/>
      <c r="AJI481" s="502"/>
      <c r="AJJ481" s="502"/>
      <c r="AJK481" s="502"/>
      <c r="AJL481" s="502"/>
      <c r="AJM481" s="502"/>
      <c r="AJN481" s="502"/>
      <c r="AJO481" s="502"/>
      <c r="AJP481" s="502"/>
      <c r="AJQ481" s="502"/>
      <c r="AJR481" s="502"/>
      <c r="AJS481" s="502"/>
      <c r="AJT481" s="502"/>
      <c r="AJU481" s="502"/>
      <c r="AJV481" s="502"/>
      <c r="AJW481" s="502"/>
      <c r="AJX481" s="502"/>
      <c r="AJY481" s="502"/>
      <c r="AJZ481" s="502"/>
      <c r="AKA481" s="502"/>
      <c r="AKB481" s="502"/>
      <c r="AKC481" s="502"/>
      <c r="AKD481" s="502"/>
      <c r="AKE481" s="502"/>
      <c r="AKF481" s="502"/>
      <c r="AKG481" s="502"/>
      <c r="AKH481" s="502"/>
      <c r="AKI481" s="502"/>
      <c r="AKJ481" s="502"/>
      <c r="AKK481" s="502"/>
      <c r="AKL481" s="502"/>
      <c r="AKM481" s="502"/>
      <c r="AKN481" s="502"/>
      <c r="AKO481" s="502"/>
      <c r="AKP481" s="502"/>
      <c r="AKQ481" s="502"/>
      <c r="AKR481" s="502"/>
      <c r="AKS481" s="502"/>
      <c r="AKT481" s="502"/>
      <c r="AKU481" s="502"/>
      <c r="AKV481" s="502"/>
      <c r="AKW481" s="502"/>
      <c r="AKX481" s="502"/>
      <c r="AKY481" s="502"/>
      <c r="AKZ481" s="502"/>
      <c r="ALA481" s="502"/>
      <c r="ALB481" s="502"/>
      <c r="ALC481" s="502"/>
      <c r="ALD481" s="502"/>
      <c r="ALE481" s="502"/>
      <c r="ALF481" s="502"/>
      <c r="ALG481" s="502"/>
      <c r="ALH481" s="502"/>
      <c r="ALI481" s="502"/>
      <c r="ALJ481" s="502"/>
      <c r="ALK481" s="502"/>
      <c r="ALL481" s="502"/>
      <c r="ALM481" s="502"/>
      <c r="ALN481" s="502"/>
      <c r="ALO481" s="502"/>
      <c r="ALP481" s="502"/>
      <c r="ALQ481" s="502"/>
      <c r="ALR481" s="502"/>
      <c r="ALS481" s="502"/>
      <c r="ALT481" s="502"/>
      <c r="ALU481" s="502"/>
      <c r="ALV481" s="502"/>
      <c r="ALW481" s="502"/>
      <c r="ALX481" s="502"/>
      <c r="ALY481" s="502"/>
      <c r="ALZ481" s="502"/>
      <c r="AMA481" s="502"/>
      <c r="AMB481" s="502"/>
      <c r="AMC481" s="502"/>
      <c r="AMD481" s="502"/>
      <c r="AME481" s="502"/>
      <c r="AMF481" s="502"/>
      <c r="AMG481" s="502"/>
      <c r="AMH481" s="502"/>
      <c r="AMI481" s="502"/>
      <c r="AMJ481" s="502"/>
      <c r="AMK481" s="502"/>
      <c r="AML481" s="502"/>
      <c r="AMM481" s="502"/>
      <c r="AMN481" s="502"/>
      <c r="AMO481" s="502"/>
      <c r="AMP481" s="502"/>
      <c r="AMQ481" s="502"/>
      <c r="AMR481" s="502"/>
      <c r="AMS481" s="502"/>
      <c r="AMT481" s="502"/>
      <c r="AMU481" s="502"/>
      <c r="AMV481" s="502"/>
      <c r="AMW481" s="502"/>
      <c r="AMX481" s="502"/>
      <c r="AMY481" s="502"/>
      <c r="AMZ481" s="502"/>
      <c r="ANA481" s="502"/>
      <c r="ANB481" s="502"/>
      <c r="ANC481" s="502"/>
      <c r="AND481" s="502"/>
      <c r="ANE481" s="502"/>
      <c r="ANF481" s="502"/>
      <c r="ANG481" s="502"/>
      <c r="ANH481" s="502"/>
      <c r="ANI481" s="502"/>
      <c r="ANJ481" s="502"/>
      <c r="ANK481" s="502"/>
      <c r="ANL481" s="502"/>
      <c r="ANM481" s="502"/>
      <c r="ANN481" s="502"/>
      <c r="ANO481" s="502"/>
      <c r="ANP481" s="502"/>
      <c r="ANQ481" s="502"/>
      <c r="ANR481" s="502"/>
      <c r="ANS481" s="502"/>
      <c r="ANT481" s="502"/>
      <c r="ANU481" s="502"/>
      <c r="ANV481" s="502"/>
      <c r="ANW481" s="502"/>
      <c r="ANX481" s="502"/>
      <c r="ANY481" s="502"/>
      <c r="ANZ481" s="502"/>
      <c r="AOA481" s="502"/>
      <c r="AOB481" s="502"/>
      <c r="AOC481" s="502"/>
      <c r="AOD481" s="502"/>
      <c r="AOE481" s="502"/>
      <c r="AOF481" s="502"/>
      <c r="AOG481" s="502"/>
      <c r="AOH481" s="502"/>
      <c r="AOI481" s="502"/>
      <c r="AOJ481" s="502"/>
      <c r="AOK481" s="502"/>
      <c r="AOL481" s="502"/>
      <c r="AOM481" s="502"/>
      <c r="AON481" s="502"/>
      <c r="AOO481" s="502"/>
      <c r="AOP481" s="502"/>
      <c r="AOQ481" s="502"/>
      <c r="AOR481" s="502"/>
      <c r="AOS481" s="502"/>
      <c r="AOT481" s="502"/>
      <c r="AOU481" s="502"/>
      <c r="AOV481" s="502"/>
      <c r="AOW481" s="502"/>
      <c r="AOX481" s="502"/>
      <c r="AOY481" s="502"/>
      <c r="AOZ481" s="502"/>
      <c r="APA481" s="502"/>
      <c r="APB481" s="502"/>
      <c r="APC481" s="502"/>
      <c r="APD481" s="502"/>
      <c r="APE481" s="502"/>
      <c r="APF481" s="502"/>
      <c r="APG481" s="502"/>
      <c r="APH481" s="502"/>
      <c r="API481" s="502"/>
      <c r="APJ481" s="502"/>
      <c r="APK481" s="502"/>
      <c r="APL481" s="502"/>
      <c r="APM481" s="502"/>
      <c r="APN481" s="502"/>
      <c r="APO481" s="502"/>
      <c r="APP481" s="502"/>
      <c r="APQ481" s="502"/>
      <c r="APR481" s="502"/>
      <c r="APS481" s="502"/>
      <c r="APT481" s="502"/>
      <c r="APU481" s="502"/>
      <c r="APV481" s="502"/>
      <c r="APW481" s="502"/>
      <c r="APX481" s="502"/>
      <c r="APY481" s="502"/>
      <c r="APZ481" s="502"/>
      <c r="AQA481" s="502"/>
      <c r="AQB481" s="502"/>
      <c r="AQC481" s="502"/>
      <c r="AQD481" s="502"/>
      <c r="AQE481" s="502"/>
      <c r="AQF481" s="502"/>
      <c r="AQG481" s="502"/>
      <c r="AQH481" s="502"/>
      <c r="AQI481" s="502"/>
      <c r="AQJ481" s="502"/>
      <c r="AQK481" s="502"/>
      <c r="AQL481" s="502"/>
      <c r="AQM481" s="502"/>
      <c r="AQN481" s="502"/>
      <c r="AQO481" s="502"/>
      <c r="AQP481" s="502"/>
      <c r="AQQ481" s="502"/>
      <c r="AQR481" s="502"/>
      <c r="AQS481" s="502"/>
      <c r="AQT481" s="502"/>
      <c r="AQU481" s="502"/>
      <c r="AQV481" s="502"/>
      <c r="AQW481" s="502"/>
      <c r="AQX481" s="502"/>
      <c r="AQY481" s="502"/>
      <c r="AQZ481" s="502"/>
      <c r="ARA481" s="502"/>
      <c r="ARB481" s="502"/>
      <c r="ARC481" s="502"/>
      <c r="ARD481" s="502"/>
      <c r="ARE481" s="502"/>
      <c r="ARF481" s="502"/>
      <c r="ARG481" s="502"/>
      <c r="ARH481" s="502"/>
      <c r="ARI481" s="502"/>
      <c r="ARJ481" s="502"/>
      <c r="ARK481" s="502"/>
      <c r="ARL481" s="502"/>
      <c r="ARM481" s="502"/>
      <c r="ARN481" s="502"/>
      <c r="ARO481" s="502"/>
      <c r="ARP481" s="502"/>
      <c r="ARQ481" s="502"/>
      <c r="ARR481" s="502"/>
      <c r="ARS481" s="502"/>
      <c r="ART481" s="502"/>
      <c r="ARU481" s="502"/>
      <c r="ARV481" s="502"/>
      <c r="ARW481" s="502"/>
      <c r="ARX481" s="502"/>
      <c r="ARY481" s="502"/>
      <c r="ARZ481" s="502"/>
      <c r="ASA481" s="502"/>
      <c r="ASB481" s="502"/>
      <c r="ASC481" s="502"/>
      <c r="ASD481" s="502"/>
      <c r="ASE481" s="502"/>
      <c r="ASF481" s="502"/>
      <c r="ASG481" s="502"/>
      <c r="ASH481" s="502"/>
      <c r="ASI481" s="502"/>
      <c r="ASJ481" s="502"/>
      <c r="ASK481" s="502"/>
      <c r="ASL481" s="502"/>
      <c r="ASM481" s="502"/>
      <c r="ASN481" s="502"/>
      <c r="ASO481" s="502"/>
      <c r="ASP481" s="502"/>
      <c r="ASQ481" s="502"/>
      <c r="ASR481" s="502"/>
      <c r="ASS481" s="502"/>
      <c r="AST481" s="502"/>
      <c r="ASU481" s="502"/>
      <c r="ASV481" s="502"/>
      <c r="ASW481" s="502"/>
      <c r="ASX481" s="502"/>
      <c r="ASY481" s="502"/>
      <c r="ASZ481" s="502"/>
      <c r="ATA481" s="502"/>
      <c r="ATB481" s="502"/>
      <c r="ATC481" s="502"/>
      <c r="ATD481" s="502"/>
      <c r="ATE481" s="502"/>
      <c r="ATF481" s="502"/>
      <c r="ATG481" s="502"/>
      <c r="ATH481" s="502"/>
      <c r="ATI481" s="502"/>
      <c r="ATJ481" s="502"/>
      <c r="ATK481" s="502"/>
      <c r="ATL481" s="502"/>
      <c r="ATM481" s="502"/>
      <c r="ATN481" s="502"/>
      <c r="ATO481" s="502"/>
      <c r="ATP481" s="502"/>
      <c r="ATQ481" s="502"/>
      <c r="ATR481" s="502"/>
      <c r="ATS481" s="502"/>
      <c r="ATT481" s="502"/>
      <c r="ATU481" s="502"/>
      <c r="ATV481" s="502"/>
      <c r="ATW481" s="502"/>
      <c r="ATX481" s="502"/>
      <c r="ATY481" s="502"/>
      <c r="ATZ481" s="502"/>
      <c r="AUA481" s="502"/>
      <c r="AUB481" s="502"/>
      <c r="AUC481" s="502"/>
      <c r="AUD481" s="502"/>
      <c r="AUE481" s="502"/>
      <c r="AUF481" s="502"/>
      <c r="AUG481" s="502"/>
      <c r="AUH481" s="502"/>
      <c r="AUI481" s="502"/>
      <c r="AUJ481" s="502"/>
      <c r="AUK481" s="502"/>
      <c r="AUL481" s="502"/>
      <c r="AUM481" s="502"/>
      <c r="AUN481" s="502"/>
      <c r="AUO481" s="502"/>
      <c r="AUP481" s="502"/>
      <c r="AUQ481" s="502"/>
      <c r="AUR481" s="502"/>
      <c r="AUS481" s="502"/>
      <c r="AUT481" s="502"/>
      <c r="AUU481" s="502"/>
      <c r="AUV481" s="502"/>
      <c r="AUW481" s="502"/>
      <c r="AUX481" s="502"/>
      <c r="AUY481" s="502"/>
      <c r="AUZ481" s="502"/>
      <c r="AVA481" s="502"/>
      <c r="AVB481" s="502"/>
      <c r="AVC481" s="502"/>
      <c r="AVD481" s="502"/>
      <c r="AVE481" s="502"/>
      <c r="AVF481" s="502"/>
      <c r="AVG481" s="502"/>
      <c r="AVH481" s="502"/>
      <c r="AVI481" s="502"/>
      <c r="AVJ481" s="502"/>
      <c r="AVK481" s="502"/>
      <c r="AVL481" s="502"/>
      <c r="AVM481" s="502"/>
      <c r="AVN481" s="502"/>
      <c r="AVO481" s="502"/>
      <c r="AVP481" s="502"/>
      <c r="AVQ481" s="502"/>
      <c r="AVR481" s="502"/>
      <c r="AVS481" s="502"/>
      <c r="AVT481" s="502"/>
      <c r="AVU481" s="502"/>
      <c r="AVV481" s="502"/>
      <c r="AVW481" s="502"/>
      <c r="AVX481" s="502"/>
      <c r="AVY481" s="502"/>
      <c r="AVZ481" s="502"/>
      <c r="AWA481" s="502"/>
      <c r="AWB481" s="502"/>
      <c r="AWC481" s="502"/>
      <c r="AWD481" s="502"/>
      <c r="AWE481" s="502"/>
      <c r="AWF481" s="502"/>
      <c r="AWG481" s="502"/>
      <c r="AWH481" s="502"/>
      <c r="AWI481" s="502"/>
      <c r="AWJ481" s="502"/>
      <c r="AWK481" s="502"/>
      <c r="AWL481" s="502"/>
      <c r="AWM481" s="502"/>
      <c r="AWN481" s="502"/>
      <c r="AWO481" s="502"/>
      <c r="AWP481" s="502"/>
      <c r="AWQ481" s="502"/>
      <c r="AWR481" s="502"/>
      <c r="AWS481" s="502"/>
      <c r="AWT481" s="502"/>
      <c r="AWU481" s="502"/>
      <c r="AWV481" s="502"/>
      <c r="AWW481" s="502"/>
      <c r="AWX481" s="502"/>
      <c r="AWY481" s="502"/>
      <c r="AWZ481" s="502"/>
      <c r="AXA481" s="502"/>
      <c r="AXB481" s="502"/>
      <c r="AXC481" s="502"/>
      <c r="AXD481" s="502"/>
      <c r="AXE481" s="502"/>
      <c r="AXF481" s="502"/>
      <c r="AXG481" s="502"/>
      <c r="AXH481" s="502"/>
      <c r="AXI481" s="502"/>
      <c r="AXJ481" s="502"/>
      <c r="AXK481" s="502"/>
      <c r="AXL481" s="502"/>
      <c r="AXM481" s="502"/>
      <c r="AXN481" s="502"/>
      <c r="AXO481" s="502"/>
      <c r="AXP481" s="502"/>
      <c r="AXQ481" s="502"/>
      <c r="AXR481" s="502"/>
      <c r="AXS481" s="502"/>
      <c r="AXT481" s="502"/>
      <c r="AXU481" s="502"/>
      <c r="AXV481" s="502"/>
      <c r="AXW481" s="502"/>
      <c r="AXX481" s="502"/>
      <c r="AXY481" s="502"/>
      <c r="AXZ481" s="502"/>
      <c r="AYA481" s="502"/>
      <c r="AYB481" s="502"/>
      <c r="AYC481" s="502"/>
      <c r="AYD481" s="502"/>
      <c r="AYE481" s="502"/>
      <c r="AYF481" s="502"/>
      <c r="AYG481" s="502"/>
      <c r="AYH481" s="502"/>
      <c r="AYI481" s="502"/>
      <c r="AYJ481" s="502"/>
      <c r="AYK481" s="502"/>
      <c r="AYL481" s="502"/>
      <c r="AYM481" s="502"/>
      <c r="AYN481" s="502"/>
      <c r="AYO481" s="502"/>
      <c r="AYP481" s="502"/>
      <c r="AYQ481" s="502"/>
      <c r="AYR481" s="502"/>
      <c r="AYS481" s="502"/>
      <c r="AYT481" s="502"/>
      <c r="AYU481" s="502"/>
      <c r="AYV481" s="502"/>
      <c r="AYW481" s="502"/>
      <c r="AYX481" s="502"/>
      <c r="AYY481" s="502"/>
      <c r="AYZ481" s="502"/>
      <c r="AZA481" s="502"/>
      <c r="AZB481" s="502"/>
      <c r="AZC481" s="502"/>
      <c r="AZD481" s="502"/>
      <c r="AZE481" s="502"/>
      <c r="AZF481" s="502"/>
      <c r="AZG481" s="502"/>
      <c r="AZH481" s="502"/>
      <c r="AZI481" s="502"/>
      <c r="AZJ481" s="502"/>
      <c r="AZK481" s="502"/>
      <c r="AZL481" s="502"/>
      <c r="AZM481" s="502"/>
      <c r="AZN481" s="502"/>
      <c r="AZO481" s="502"/>
      <c r="AZP481" s="502"/>
      <c r="AZQ481" s="502"/>
      <c r="AZR481" s="502"/>
      <c r="AZS481" s="502"/>
      <c r="AZT481" s="502"/>
      <c r="AZU481" s="502"/>
      <c r="AZV481" s="502"/>
      <c r="AZW481" s="502"/>
      <c r="AZX481" s="502"/>
      <c r="AZY481" s="502"/>
      <c r="AZZ481" s="502"/>
      <c r="BAA481" s="502"/>
      <c r="BAB481" s="502"/>
      <c r="BAC481" s="502"/>
      <c r="BAD481" s="502"/>
      <c r="BAE481" s="502"/>
      <c r="BAF481" s="502"/>
      <c r="BAG481" s="502"/>
      <c r="BAH481" s="502"/>
      <c r="BAI481" s="502"/>
      <c r="BAJ481" s="502"/>
      <c r="BAK481" s="502"/>
      <c r="BAL481" s="502"/>
      <c r="BAM481" s="502"/>
      <c r="BAN481" s="502"/>
      <c r="BAO481" s="502"/>
      <c r="BAP481" s="502"/>
      <c r="BAQ481" s="502"/>
      <c r="BAR481" s="502"/>
      <c r="BAS481" s="502"/>
      <c r="BAT481" s="502"/>
      <c r="BAU481" s="502"/>
      <c r="BAV481" s="502"/>
      <c r="BAW481" s="502"/>
      <c r="BAX481" s="502"/>
      <c r="BAY481" s="502"/>
      <c r="BAZ481" s="502"/>
      <c r="BBA481" s="502"/>
      <c r="BBB481" s="502"/>
      <c r="BBC481" s="502"/>
      <c r="BBD481" s="502"/>
      <c r="BBE481" s="502"/>
      <c r="BBF481" s="502"/>
      <c r="BBG481" s="502"/>
      <c r="BBH481" s="502"/>
      <c r="BBI481" s="502"/>
      <c r="BBJ481" s="502"/>
      <c r="BBK481" s="502"/>
      <c r="BBL481" s="502"/>
      <c r="BBM481" s="502"/>
      <c r="BBN481" s="502"/>
      <c r="BBO481" s="502"/>
      <c r="BBP481" s="502"/>
      <c r="BBQ481" s="502"/>
      <c r="BBR481" s="502"/>
      <c r="BBS481" s="502"/>
      <c r="BBT481" s="502"/>
      <c r="BBU481" s="502"/>
      <c r="BBV481" s="502"/>
      <c r="BBW481" s="502"/>
      <c r="BBX481" s="502"/>
      <c r="BBY481" s="502"/>
      <c r="BBZ481" s="502"/>
      <c r="BCA481" s="502"/>
      <c r="BCB481" s="502"/>
      <c r="BCC481" s="502"/>
      <c r="BCD481" s="502"/>
      <c r="BCE481" s="502"/>
      <c r="BCF481" s="502"/>
      <c r="BCG481" s="502"/>
      <c r="BCH481" s="502"/>
      <c r="BCI481" s="502"/>
      <c r="BCJ481" s="502"/>
      <c r="BCK481" s="502"/>
      <c r="BCL481" s="502"/>
      <c r="BCM481" s="502"/>
      <c r="BCN481" s="502"/>
      <c r="BCO481" s="502"/>
      <c r="BCP481" s="502"/>
      <c r="BCQ481" s="502"/>
      <c r="BCR481" s="502"/>
      <c r="BCS481" s="502"/>
      <c r="BCT481" s="502"/>
      <c r="BCU481" s="502"/>
      <c r="BCV481" s="502"/>
      <c r="BCW481" s="502"/>
      <c r="BCX481" s="502"/>
      <c r="BCY481" s="502"/>
      <c r="BCZ481" s="502"/>
      <c r="BDA481" s="502"/>
      <c r="BDB481" s="502"/>
      <c r="BDC481" s="502"/>
      <c r="BDD481" s="502"/>
      <c r="BDE481" s="502"/>
      <c r="BDF481" s="502"/>
      <c r="BDG481" s="502"/>
      <c r="BDH481" s="502"/>
      <c r="BDI481" s="502"/>
      <c r="BDJ481" s="502"/>
      <c r="BDK481" s="502"/>
      <c r="BDL481" s="502"/>
      <c r="BDM481" s="502"/>
      <c r="BDN481" s="502"/>
      <c r="BDO481" s="502"/>
      <c r="BDP481" s="502"/>
      <c r="BDQ481" s="502"/>
      <c r="BDR481" s="502"/>
      <c r="BDS481" s="502"/>
      <c r="BDT481" s="502"/>
      <c r="BDU481" s="502"/>
      <c r="BDV481" s="502"/>
      <c r="BDW481" s="502"/>
      <c r="BDX481" s="502"/>
      <c r="BDY481" s="502"/>
      <c r="BDZ481" s="502"/>
      <c r="BEA481" s="502"/>
      <c r="BEB481" s="502"/>
      <c r="BEC481" s="502"/>
      <c r="BED481" s="502"/>
      <c r="BEE481" s="502"/>
      <c r="BEF481" s="502"/>
      <c r="BEG481" s="502"/>
      <c r="BEH481" s="502"/>
      <c r="BEI481" s="502"/>
      <c r="BEJ481" s="502"/>
      <c r="BEK481" s="502"/>
      <c r="BEL481" s="502"/>
      <c r="BEM481" s="502"/>
      <c r="BEN481" s="502"/>
      <c r="BEO481" s="502"/>
      <c r="BEP481" s="502"/>
      <c r="BEQ481" s="502"/>
      <c r="BER481" s="502"/>
      <c r="BES481" s="502"/>
      <c r="BET481" s="502"/>
      <c r="BEU481" s="502"/>
      <c r="BEV481" s="502"/>
      <c r="BEW481" s="502"/>
      <c r="BEX481" s="502"/>
      <c r="BEY481" s="502"/>
      <c r="BEZ481" s="502"/>
      <c r="BFA481" s="502"/>
      <c r="BFB481" s="502"/>
      <c r="BFC481" s="502"/>
      <c r="BFD481" s="502"/>
      <c r="BFE481" s="502"/>
      <c r="BFF481" s="502"/>
      <c r="BFG481" s="502"/>
      <c r="BFH481" s="502"/>
      <c r="BFI481" s="502"/>
      <c r="BFJ481" s="502"/>
      <c r="BFK481" s="502"/>
      <c r="BFL481" s="502"/>
      <c r="BFM481" s="502"/>
      <c r="BFN481" s="502"/>
      <c r="BFO481" s="502"/>
      <c r="BFP481" s="502"/>
      <c r="BFQ481" s="502"/>
      <c r="BFR481" s="502"/>
      <c r="BFS481" s="502"/>
      <c r="BFT481" s="502"/>
      <c r="BFU481" s="502"/>
      <c r="BFV481" s="502"/>
      <c r="BFW481" s="502"/>
      <c r="BFX481" s="502"/>
      <c r="BFY481" s="502"/>
      <c r="BFZ481" s="502"/>
      <c r="BGA481" s="502"/>
      <c r="BGB481" s="502"/>
      <c r="BGC481" s="502"/>
      <c r="BGD481" s="502"/>
      <c r="BGE481" s="502"/>
      <c r="BGF481" s="502"/>
      <c r="BGG481" s="502"/>
      <c r="BGH481" s="502"/>
      <c r="BGI481" s="502"/>
      <c r="BGJ481" s="502"/>
      <c r="BGK481" s="502"/>
      <c r="BGL481" s="502"/>
      <c r="BGM481" s="502"/>
      <c r="BGN481" s="502"/>
      <c r="BGO481" s="502"/>
      <c r="BGP481" s="502"/>
      <c r="BGQ481" s="502"/>
      <c r="BGR481" s="502"/>
      <c r="BGS481" s="502"/>
      <c r="BGT481" s="502"/>
      <c r="BGU481" s="502"/>
      <c r="BGV481" s="502"/>
      <c r="BGW481" s="502"/>
      <c r="BGX481" s="502"/>
      <c r="BGY481" s="502"/>
      <c r="BGZ481" s="502"/>
      <c r="BHA481" s="502"/>
      <c r="BHB481" s="502"/>
      <c r="BHC481" s="502"/>
      <c r="BHD481" s="502"/>
      <c r="BHE481" s="502"/>
      <c r="BHF481" s="502"/>
      <c r="BHG481" s="502"/>
      <c r="BHH481" s="502"/>
      <c r="BHI481" s="502"/>
      <c r="BHJ481" s="502"/>
      <c r="BHK481" s="502"/>
      <c r="BHL481" s="502"/>
      <c r="BHM481" s="502"/>
      <c r="BHN481" s="502"/>
      <c r="BHO481" s="502"/>
      <c r="BHP481" s="502"/>
      <c r="BHQ481" s="502"/>
      <c r="BHR481" s="502"/>
      <c r="BHS481" s="502"/>
      <c r="BHT481" s="502"/>
      <c r="BHU481" s="502"/>
      <c r="BHV481" s="502"/>
      <c r="BHW481" s="502"/>
      <c r="BHX481" s="502"/>
      <c r="BHY481" s="502"/>
      <c r="BHZ481" s="502"/>
      <c r="BIA481" s="502"/>
      <c r="BIB481" s="502"/>
      <c r="BIC481" s="502"/>
      <c r="BID481" s="502"/>
      <c r="BIE481" s="502"/>
      <c r="BIF481" s="502"/>
      <c r="BIG481" s="502"/>
      <c r="BIH481" s="502"/>
      <c r="BII481" s="502"/>
      <c r="BIJ481" s="502"/>
      <c r="BIK481" s="502"/>
      <c r="BIL481" s="502"/>
      <c r="BIM481" s="502"/>
      <c r="BIN481" s="502"/>
      <c r="BIO481" s="502"/>
      <c r="BIP481" s="502"/>
      <c r="BIQ481" s="502"/>
      <c r="BIR481" s="502"/>
      <c r="BIS481" s="502"/>
      <c r="BIT481" s="502"/>
      <c r="BIU481" s="502"/>
      <c r="BIV481" s="502"/>
      <c r="BIW481" s="502"/>
      <c r="BIX481" s="502"/>
      <c r="BIY481" s="502"/>
      <c r="BIZ481" s="502"/>
      <c r="BJA481" s="502"/>
      <c r="BJB481" s="502"/>
      <c r="BJC481" s="502"/>
      <c r="BJD481" s="502"/>
      <c r="BJE481" s="502"/>
      <c r="BJF481" s="502"/>
      <c r="BJG481" s="502"/>
      <c r="BJH481" s="502"/>
      <c r="BJI481" s="502"/>
      <c r="BJJ481" s="502"/>
      <c r="BJK481" s="502"/>
      <c r="BJL481" s="502"/>
      <c r="BJM481" s="502"/>
      <c r="BJN481" s="502"/>
      <c r="BJO481" s="502"/>
      <c r="BJP481" s="502"/>
      <c r="BJQ481" s="502"/>
      <c r="BJR481" s="502"/>
      <c r="BJS481" s="502"/>
      <c r="BJT481" s="502"/>
      <c r="BJU481" s="502"/>
      <c r="BJV481" s="502"/>
      <c r="BJW481" s="502"/>
      <c r="BJX481" s="502"/>
      <c r="BJY481" s="502"/>
      <c r="BJZ481" s="502"/>
      <c r="BKA481" s="502"/>
      <c r="BKB481" s="502"/>
      <c r="BKC481" s="502"/>
      <c r="BKD481" s="502"/>
      <c r="BKE481" s="502"/>
      <c r="BKF481" s="502"/>
      <c r="BKG481" s="502"/>
      <c r="BKH481" s="502"/>
      <c r="BKI481" s="502"/>
      <c r="BKJ481" s="502"/>
      <c r="BKK481" s="502"/>
      <c r="BKL481" s="502"/>
      <c r="BKM481" s="502"/>
      <c r="BKN481" s="502"/>
      <c r="BKO481" s="502"/>
      <c r="BKP481" s="502"/>
      <c r="BKQ481" s="502"/>
      <c r="BKR481" s="502"/>
      <c r="BKS481" s="502"/>
      <c r="BKT481" s="502"/>
      <c r="BKU481" s="502"/>
      <c r="BKV481" s="502"/>
      <c r="BKW481" s="502"/>
      <c r="BKX481" s="502"/>
      <c r="BKY481" s="502"/>
      <c r="BKZ481" s="502"/>
      <c r="BLA481" s="502"/>
      <c r="BLB481" s="502"/>
      <c r="BLC481" s="502"/>
      <c r="BLD481" s="502"/>
      <c r="BLE481" s="502"/>
      <c r="BLF481" s="502"/>
      <c r="BLG481" s="502"/>
      <c r="BLH481" s="502"/>
      <c r="BLI481" s="502"/>
      <c r="BLJ481" s="502"/>
      <c r="BLK481" s="502"/>
      <c r="BLL481" s="502"/>
      <c r="BLM481" s="502"/>
      <c r="BLN481" s="502"/>
      <c r="BLO481" s="502"/>
      <c r="BLP481" s="502"/>
      <c r="BLQ481" s="502"/>
      <c r="BLR481" s="502"/>
      <c r="BLS481" s="502"/>
      <c r="BLT481" s="502"/>
      <c r="BLU481" s="502"/>
      <c r="BLV481" s="502"/>
      <c r="BLW481" s="502"/>
      <c r="BLX481" s="502"/>
      <c r="BLY481" s="502"/>
      <c r="BLZ481" s="502"/>
      <c r="BMA481" s="502"/>
      <c r="BMB481" s="502"/>
      <c r="BMC481" s="502"/>
      <c r="BMD481" s="502"/>
      <c r="BME481" s="502"/>
      <c r="BMF481" s="502"/>
      <c r="BMG481" s="502"/>
      <c r="BMH481" s="502"/>
      <c r="BMI481" s="502"/>
      <c r="BMJ481" s="502"/>
      <c r="BMK481" s="502"/>
      <c r="BML481" s="502"/>
      <c r="BMM481" s="502"/>
      <c r="BMN481" s="502"/>
      <c r="BMO481" s="502"/>
      <c r="BMP481" s="502"/>
      <c r="BMQ481" s="502"/>
      <c r="BMR481" s="502"/>
      <c r="BMS481" s="502"/>
      <c r="BMT481" s="502"/>
      <c r="BMU481" s="502"/>
      <c r="BMV481" s="502"/>
      <c r="BMW481" s="502"/>
      <c r="BMX481" s="502"/>
      <c r="BMY481" s="502"/>
      <c r="BMZ481" s="502"/>
      <c r="BNA481" s="502"/>
      <c r="BNB481" s="502"/>
      <c r="BNC481" s="502"/>
      <c r="BND481" s="502"/>
      <c r="BNE481" s="502"/>
      <c r="BNF481" s="502"/>
      <c r="BNG481" s="502"/>
      <c r="BNH481" s="502"/>
      <c r="BNI481" s="502"/>
      <c r="BNJ481" s="502"/>
      <c r="BNK481" s="502"/>
      <c r="BNL481" s="502"/>
      <c r="BNM481" s="502"/>
      <c r="BNN481" s="502"/>
      <c r="BNO481" s="502"/>
      <c r="BNP481" s="502"/>
      <c r="BNQ481" s="502"/>
      <c r="BNR481" s="502"/>
      <c r="BNS481" s="502"/>
      <c r="BNT481" s="502"/>
      <c r="BNU481" s="502"/>
      <c r="BNV481" s="502"/>
      <c r="BNW481" s="502"/>
      <c r="BNX481" s="502"/>
      <c r="BNY481" s="502"/>
      <c r="BNZ481" s="502"/>
      <c r="BOA481" s="502"/>
      <c r="BOB481" s="502"/>
      <c r="BOC481" s="502"/>
      <c r="BOD481" s="502"/>
      <c r="BOE481" s="502"/>
      <c r="BOF481" s="502"/>
      <c r="BOG481" s="502"/>
      <c r="BOH481" s="502"/>
      <c r="BOI481" s="502"/>
      <c r="BOJ481" s="502"/>
      <c r="BOK481" s="502"/>
      <c r="BOL481" s="502"/>
      <c r="BOM481" s="502"/>
      <c r="BON481" s="502"/>
      <c r="BOO481" s="502"/>
      <c r="BOP481" s="502"/>
      <c r="BOQ481" s="502"/>
      <c r="BOR481" s="502"/>
      <c r="BOS481" s="502"/>
      <c r="BOT481" s="502"/>
      <c r="BOU481" s="502"/>
      <c r="BOV481" s="502"/>
      <c r="BOW481" s="502"/>
      <c r="BOX481" s="502"/>
      <c r="BOY481" s="502"/>
      <c r="BOZ481" s="502"/>
      <c r="BPA481" s="502"/>
      <c r="BPB481" s="502"/>
      <c r="BPC481" s="502"/>
      <c r="BPD481" s="502"/>
      <c r="BPE481" s="502"/>
      <c r="BPF481" s="502"/>
      <c r="BPG481" s="502"/>
      <c r="BPH481" s="502"/>
      <c r="BPI481" s="502"/>
      <c r="BPJ481" s="502"/>
      <c r="BPK481" s="502"/>
      <c r="BPL481" s="502"/>
      <c r="BPM481" s="502"/>
      <c r="BPN481" s="502"/>
      <c r="BPO481" s="502"/>
      <c r="BPP481" s="502"/>
      <c r="BPQ481" s="502"/>
      <c r="BPR481" s="502"/>
      <c r="BPS481" s="502"/>
      <c r="BPT481" s="502"/>
      <c r="BPU481" s="502"/>
      <c r="BPV481" s="502"/>
      <c r="BPW481" s="502"/>
      <c r="BPX481" s="502"/>
      <c r="BPY481" s="502"/>
      <c r="BPZ481" s="502"/>
      <c r="BQA481" s="502"/>
      <c r="BQB481" s="502"/>
      <c r="BQC481" s="502"/>
      <c r="BQD481" s="502"/>
      <c r="BQE481" s="502"/>
      <c r="BQF481" s="502"/>
      <c r="BQG481" s="502"/>
      <c r="BQH481" s="502"/>
      <c r="BQI481" s="502"/>
      <c r="BQJ481" s="502"/>
      <c r="BQK481" s="502"/>
      <c r="BQL481" s="502"/>
      <c r="BQM481" s="502"/>
      <c r="BQN481" s="502"/>
      <c r="BQO481" s="502"/>
      <c r="BQP481" s="502"/>
      <c r="BQQ481" s="502"/>
      <c r="BQR481" s="502"/>
      <c r="BQS481" s="502"/>
      <c r="BQT481" s="502"/>
      <c r="BQU481" s="502"/>
      <c r="BQV481" s="502"/>
      <c r="BQW481" s="502"/>
      <c r="BQX481" s="502"/>
      <c r="BQY481" s="502"/>
      <c r="BQZ481" s="502"/>
      <c r="BRA481" s="502"/>
      <c r="BRB481" s="502"/>
      <c r="BRC481" s="502"/>
      <c r="BRD481" s="502"/>
      <c r="BRE481" s="502"/>
      <c r="BRF481" s="502"/>
      <c r="BRG481" s="502"/>
      <c r="BRH481" s="502"/>
      <c r="BRI481" s="502"/>
      <c r="BRJ481" s="502"/>
      <c r="BRK481" s="502"/>
      <c r="BRL481" s="502"/>
      <c r="BRM481" s="502"/>
      <c r="BRN481" s="502"/>
      <c r="BRO481" s="502"/>
      <c r="BRP481" s="502"/>
      <c r="BRQ481" s="502"/>
      <c r="BRR481" s="502"/>
      <c r="BRS481" s="502"/>
      <c r="BRT481" s="502"/>
      <c r="BRU481" s="502"/>
      <c r="BRV481" s="502"/>
      <c r="BRW481" s="502"/>
      <c r="BRX481" s="502"/>
      <c r="BRY481" s="502"/>
      <c r="BRZ481" s="502"/>
      <c r="BSA481" s="502"/>
      <c r="BSB481" s="502"/>
      <c r="BSC481" s="502"/>
      <c r="BSD481" s="502"/>
      <c r="BSE481" s="502"/>
      <c r="BSF481" s="502"/>
      <c r="BSG481" s="502"/>
      <c r="BSH481" s="502"/>
      <c r="BSI481" s="502"/>
      <c r="BSJ481" s="502"/>
      <c r="BSK481" s="502"/>
      <c r="BSL481" s="502"/>
      <c r="BSM481" s="502"/>
      <c r="BSN481" s="502"/>
      <c r="BSO481" s="502"/>
      <c r="BSP481" s="502"/>
      <c r="BSQ481" s="502"/>
      <c r="BSR481" s="502"/>
      <c r="BSS481" s="502"/>
      <c r="BST481" s="502"/>
      <c r="BSU481" s="502"/>
      <c r="BSV481" s="502"/>
      <c r="BSW481" s="502"/>
      <c r="BSX481" s="502"/>
      <c r="BSY481" s="502"/>
      <c r="BSZ481" s="502"/>
      <c r="BTA481" s="502"/>
      <c r="BTB481" s="502"/>
      <c r="BTC481" s="502"/>
      <c r="BTD481" s="502"/>
      <c r="BTE481" s="502"/>
      <c r="BTF481" s="502"/>
      <c r="BTG481" s="502"/>
      <c r="BTH481" s="502"/>
      <c r="BTI481" s="502"/>
      <c r="BTJ481" s="502"/>
      <c r="BTK481" s="502"/>
      <c r="BTL481" s="502"/>
      <c r="BTM481" s="502"/>
      <c r="BTN481" s="502"/>
      <c r="BTO481" s="502"/>
      <c r="BTP481" s="502"/>
      <c r="BTQ481" s="502"/>
      <c r="BTR481" s="502"/>
      <c r="BTS481" s="502"/>
      <c r="BTT481" s="502"/>
      <c r="BTU481" s="502"/>
      <c r="BTV481" s="502"/>
      <c r="BTW481" s="502"/>
      <c r="BTX481" s="502"/>
      <c r="BTY481" s="502"/>
      <c r="BTZ481" s="502"/>
      <c r="BUA481" s="502"/>
      <c r="BUB481" s="502"/>
      <c r="BUC481" s="502"/>
      <c r="BUD481" s="502"/>
      <c r="BUE481" s="502"/>
      <c r="BUF481" s="502"/>
      <c r="BUG481" s="502"/>
      <c r="BUH481" s="502"/>
      <c r="BUI481" s="502"/>
      <c r="BUJ481" s="502"/>
      <c r="BUK481" s="502"/>
      <c r="BUL481" s="502"/>
      <c r="BUM481" s="502"/>
      <c r="BUN481" s="502"/>
      <c r="BUO481" s="502"/>
      <c r="BUP481" s="502"/>
      <c r="BUQ481" s="502"/>
      <c r="BUR481" s="502"/>
      <c r="BUS481" s="502"/>
      <c r="BUT481" s="502"/>
      <c r="BUU481" s="502"/>
      <c r="BUV481" s="502"/>
      <c r="BUW481" s="502"/>
      <c r="BUX481" s="502"/>
      <c r="BUY481" s="502"/>
      <c r="BUZ481" s="502"/>
      <c r="BVA481" s="502"/>
      <c r="BVB481" s="502"/>
      <c r="BVC481" s="502"/>
      <c r="BVD481" s="502"/>
      <c r="BVE481" s="502"/>
      <c r="BVF481" s="502"/>
      <c r="BVG481" s="502"/>
      <c r="BVH481" s="502"/>
      <c r="BVI481" s="502"/>
      <c r="BVJ481" s="502"/>
      <c r="BVK481" s="502"/>
      <c r="BVL481" s="502"/>
      <c r="BVM481" s="502"/>
      <c r="BVN481" s="502"/>
      <c r="BVO481" s="502"/>
      <c r="BVP481" s="502"/>
      <c r="BVQ481" s="502"/>
      <c r="BVR481" s="502"/>
      <c r="BVS481" s="502"/>
      <c r="BVT481" s="502"/>
      <c r="BVU481" s="502"/>
      <c r="BVV481" s="502"/>
      <c r="BVW481" s="502"/>
      <c r="BVX481" s="502"/>
      <c r="BVY481" s="502"/>
      <c r="BVZ481" s="502"/>
      <c r="BWA481" s="502"/>
      <c r="BWB481" s="502"/>
      <c r="BWC481" s="502"/>
      <c r="BWD481" s="502"/>
      <c r="BWE481" s="502"/>
      <c r="BWF481" s="502"/>
      <c r="BWG481" s="502"/>
      <c r="BWH481" s="502"/>
      <c r="BWI481" s="502"/>
      <c r="BWJ481" s="502"/>
      <c r="BWK481" s="502"/>
      <c r="BWL481" s="502"/>
      <c r="BWM481" s="502"/>
      <c r="BWN481" s="502"/>
      <c r="BWO481" s="502"/>
      <c r="BWP481" s="502"/>
      <c r="BWQ481" s="502"/>
      <c r="BWR481" s="502"/>
      <c r="BWS481" s="502"/>
      <c r="BWT481" s="502"/>
      <c r="BWU481" s="502"/>
      <c r="BWV481" s="502"/>
      <c r="BWW481" s="502"/>
      <c r="BWX481" s="502"/>
      <c r="BWY481" s="502"/>
      <c r="BWZ481" s="502"/>
      <c r="BXA481" s="502"/>
      <c r="BXB481" s="502"/>
      <c r="BXC481" s="502"/>
      <c r="BXD481" s="502"/>
      <c r="BXE481" s="502"/>
      <c r="BXF481" s="502"/>
      <c r="BXG481" s="502"/>
      <c r="BXH481" s="502"/>
      <c r="BXI481" s="502"/>
      <c r="BXJ481" s="502"/>
      <c r="BXK481" s="502"/>
      <c r="BXL481" s="502"/>
      <c r="BXM481" s="502"/>
      <c r="BXN481" s="502"/>
      <c r="BXO481" s="502"/>
      <c r="BXP481" s="502"/>
      <c r="BXQ481" s="502"/>
      <c r="BXR481" s="502"/>
      <c r="BXS481" s="502"/>
      <c r="BXT481" s="502"/>
      <c r="BXU481" s="502"/>
      <c r="BXV481" s="502"/>
      <c r="BXW481" s="502"/>
      <c r="BXX481" s="502"/>
      <c r="BXY481" s="502"/>
      <c r="BXZ481" s="502"/>
      <c r="BYA481" s="502"/>
      <c r="BYB481" s="502"/>
      <c r="BYC481" s="502"/>
      <c r="BYD481" s="502"/>
      <c r="BYE481" s="502"/>
      <c r="BYF481" s="502"/>
      <c r="BYG481" s="502"/>
      <c r="BYH481" s="502"/>
      <c r="BYI481" s="502"/>
      <c r="BYJ481" s="502"/>
      <c r="BYK481" s="502"/>
      <c r="BYL481" s="502"/>
      <c r="BYM481" s="502"/>
      <c r="BYN481" s="502"/>
      <c r="BYO481" s="502"/>
      <c r="BYP481" s="502"/>
      <c r="BYQ481" s="502"/>
      <c r="BYR481" s="502"/>
      <c r="BYS481" s="502"/>
      <c r="BYT481" s="502"/>
      <c r="BYU481" s="502"/>
      <c r="BYV481" s="502"/>
      <c r="BYW481" s="502"/>
      <c r="BYX481" s="502"/>
      <c r="BYY481" s="502"/>
      <c r="BYZ481" s="502"/>
      <c r="BZA481" s="502"/>
      <c r="BZB481" s="502"/>
      <c r="BZC481" s="502"/>
      <c r="BZD481" s="502"/>
      <c r="BZE481" s="502"/>
      <c r="BZF481" s="502"/>
      <c r="BZG481" s="502"/>
      <c r="BZH481" s="502"/>
      <c r="BZI481" s="502"/>
      <c r="BZJ481" s="502"/>
      <c r="BZK481" s="502"/>
      <c r="BZL481" s="502"/>
      <c r="BZM481" s="502"/>
      <c r="BZN481" s="502"/>
      <c r="BZO481" s="502"/>
      <c r="BZP481" s="502"/>
      <c r="BZQ481" s="502"/>
      <c r="BZR481" s="502"/>
      <c r="BZS481" s="502"/>
      <c r="BZT481" s="502"/>
      <c r="BZU481" s="502"/>
      <c r="BZV481" s="502"/>
      <c r="BZW481" s="502"/>
      <c r="BZX481" s="502"/>
      <c r="BZY481" s="502"/>
      <c r="BZZ481" s="502"/>
      <c r="CAA481" s="502"/>
      <c r="CAB481" s="502"/>
      <c r="CAC481" s="502"/>
      <c r="CAD481" s="502"/>
      <c r="CAE481" s="502"/>
      <c r="CAF481" s="502"/>
      <c r="CAG481" s="502"/>
      <c r="CAH481" s="502"/>
      <c r="CAI481" s="502"/>
      <c r="CAJ481" s="502"/>
      <c r="CAK481" s="502"/>
      <c r="CAL481" s="502"/>
      <c r="CAM481" s="502"/>
      <c r="CAN481" s="502"/>
      <c r="CAO481" s="502"/>
      <c r="CAP481" s="502"/>
      <c r="CAQ481" s="502"/>
      <c r="CAR481" s="502"/>
      <c r="CAS481" s="502"/>
      <c r="CAT481" s="502"/>
      <c r="CAU481" s="502"/>
      <c r="CAV481" s="502"/>
      <c r="CAW481" s="502"/>
      <c r="CAX481" s="502"/>
      <c r="CAY481" s="502"/>
      <c r="CAZ481" s="502"/>
      <c r="CBA481" s="502"/>
      <c r="CBB481" s="502"/>
      <c r="CBC481" s="502"/>
      <c r="CBD481" s="502"/>
      <c r="CBE481" s="502"/>
      <c r="CBF481" s="502"/>
      <c r="CBG481" s="502"/>
      <c r="CBH481" s="502"/>
      <c r="CBI481" s="502"/>
      <c r="CBJ481" s="502"/>
      <c r="CBK481" s="502"/>
      <c r="CBL481" s="502"/>
      <c r="CBM481" s="502"/>
      <c r="CBN481" s="502"/>
      <c r="CBO481" s="502"/>
      <c r="CBP481" s="502"/>
      <c r="CBQ481" s="502"/>
      <c r="CBR481" s="502"/>
      <c r="CBS481" s="502"/>
      <c r="CBT481" s="502"/>
      <c r="CBU481" s="502"/>
      <c r="CBV481" s="502"/>
      <c r="CBW481" s="502"/>
      <c r="CBX481" s="502"/>
      <c r="CBY481" s="502"/>
      <c r="CBZ481" s="502"/>
      <c r="CCA481" s="502"/>
      <c r="CCB481" s="502"/>
      <c r="CCC481" s="502"/>
      <c r="CCD481" s="502"/>
      <c r="CCE481" s="502"/>
      <c r="CCF481" s="502"/>
      <c r="CCG481" s="502"/>
      <c r="CCH481" s="502"/>
      <c r="CCI481" s="502"/>
      <c r="CCJ481" s="502"/>
      <c r="CCK481" s="502"/>
      <c r="CCL481" s="502"/>
      <c r="CCM481" s="502"/>
      <c r="CCN481" s="502"/>
      <c r="CCO481" s="502"/>
      <c r="CCP481" s="502"/>
      <c r="CCQ481" s="502"/>
      <c r="CCR481" s="502"/>
      <c r="CCS481" s="502"/>
      <c r="CCT481" s="502"/>
      <c r="CCU481" s="502"/>
      <c r="CCV481" s="502"/>
      <c r="CCW481" s="502"/>
      <c r="CCX481" s="502"/>
      <c r="CCY481" s="502"/>
      <c r="CCZ481" s="502"/>
      <c r="CDA481" s="502"/>
      <c r="CDB481" s="502"/>
      <c r="CDC481" s="502"/>
      <c r="CDD481" s="502"/>
      <c r="CDE481" s="502"/>
      <c r="CDF481" s="502"/>
      <c r="CDG481" s="502"/>
      <c r="CDH481" s="502"/>
      <c r="CDI481" s="502"/>
      <c r="CDJ481" s="502"/>
      <c r="CDK481" s="502"/>
      <c r="CDL481" s="502"/>
      <c r="CDM481" s="502"/>
      <c r="CDN481" s="502"/>
      <c r="CDO481" s="502"/>
      <c r="CDP481" s="502"/>
      <c r="CDQ481" s="502"/>
      <c r="CDR481" s="502"/>
      <c r="CDS481" s="502"/>
      <c r="CDT481" s="502"/>
      <c r="CDU481" s="502"/>
      <c r="CDV481" s="502"/>
      <c r="CDW481" s="502"/>
      <c r="CDX481" s="502"/>
      <c r="CDY481" s="502"/>
      <c r="CDZ481" s="502"/>
      <c r="CEA481" s="502"/>
      <c r="CEB481" s="502"/>
      <c r="CEC481" s="502"/>
      <c r="CED481" s="502"/>
      <c r="CEE481" s="502"/>
      <c r="CEF481" s="502"/>
      <c r="CEG481" s="502"/>
      <c r="CEH481" s="502"/>
      <c r="CEI481" s="502"/>
      <c r="CEJ481" s="502"/>
      <c r="CEK481" s="502"/>
      <c r="CEL481" s="502"/>
      <c r="CEM481" s="502"/>
      <c r="CEN481" s="502"/>
      <c r="CEO481" s="502"/>
      <c r="CEP481" s="502"/>
      <c r="CEQ481" s="502"/>
      <c r="CER481" s="502"/>
      <c r="CES481" s="502"/>
      <c r="CET481" s="502"/>
      <c r="CEU481" s="502"/>
      <c r="CEV481" s="502"/>
      <c r="CEW481" s="502"/>
      <c r="CEX481" s="502"/>
      <c r="CEY481" s="502"/>
      <c r="CEZ481" s="502"/>
      <c r="CFA481" s="502"/>
      <c r="CFB481" s="502"/>
      <c r="CFC481" s="502"/>
      <c r="CFD481" s="502"/>
      <c r="CFE481" s="502"/>
      <c r="CFF481" s="502"/>
      <c r="CFG481" s="502"/>
      <c r="CFH481" s="502"/>
      <c r="CFI481" s="502"/>
      <c r="CFJ481" s="502"/>
      <c r="CFK481" s="502"/>
      <c r="CFL481" s="502"/>
      <c r="CFM481" s="502"/>
      <c r="CFN481" s="502"/>
      <c r="CFO481" s="502"/>
      <c r="CFP481" s="502"/>
      <c r="CFQ481" s="502"/>
      <c r="CFR481" s="502"/>
      <c r="CFS481" s="502"/>
      <c r="CFT481" s="502"/>
      <c r="CFU481" s="502"/>
      <c r="CFV481" s="502"/>
      <c r="CFW481" s="502"/>
      <c r="CFX481" s="502"/>
      <c r="CFY481" s="502"/>
      <c r="CFZ481" s="502"/>
      <c r="CGA481" s="502"/>
      <c r="CGB481" s="502"/>
      <c r="CGC481" s="502"/>
      <c r="CGD481" s="502"/>
      <c r="CGE481" s="502"/>
      <c r="CGF481" s="502"/>
      <c r="CGG481" s="502"/>
      <c r="CGH481" s="502"/>
      <c r="CGI481" s="502"/>
      <c r="CGJ481" s="502"/>
      <c r="CGK481" s="502"/>
      <c r="CGL481" s="502"/>
      <c r="CGM481" s="502"/>
      <c r="CGN481" s="502"/>
      <c r="CGO481" s="502"/>
      <c r="CGP481" s="502"/>
      <c r="CGQ481" s="502"/>
      <c r="CGR481" s="502"/>
      <c r="CGS481" s="502"/>
      <c r="CGT481" s="502"/>
      <c r="CGU481" s="502"/>
      <c r="CGV481" s="502"/>
      <c r="CGW481" s="502"/>
      <c r="CGX481" s="502"/>
      <c r="CGY481" s="502"/>
      <c r="CGZ481" s="502"/>
      <c r="CHA481" s="502"/>
      <c r="CHB481" s="502"/>
      <c r="CHC481" s="502"/>
      <c r="CHD481" s="502"/>
      <c r="CHE481" s="502"/>
      <c r="CHF481" s="502"/>
      <c r="CHG481" s="502"/>
      <c r="CHH481" s="502"/>
      <c r="CHI481" s="502"/>
      <c r="CHJ481" s="502"/>
      <c r="CHK481" s="502"/>
      <c r="CHL481" s="502"/>
      <c r="CHM481" s="502"/>
      <c r="CHN481" s="502"/>
      <c r="CHO481" s="502"/>
      <c r="CHP481" s="502"/>
      <c r="CHQ481" s="502"/>
      <c r="CHR481" s="502"/>
      <c r="CHS481" s="502"/>
      <c r="CHT481" s="502"/>
      <c r="CHU481" s="502"/>
      <c r="CHV481" s="502"/>
      <c r="CHW481" s="502"/>
      <c r="CHX481" s="502"/>
      <c r="CHY481" s="502"/>
      <c r="CHZ481" s="502"/>
      <c r="CIA481" s="502"/>
      <c r="CIB481" s="502"/>
      <c r="CIC481" s="502"/>
      <c r="CID481" s="502"/>
      <c r="CIE481" s="502"/>
      <c r="CIF481" s="502"/>
      <c r="CIG481" s="502"/>
      <c r="CIH481" s="502"/>
      <c r="CII481" s="502"/>
      <c r="CIJ481" s="502"/>
      <c r="CIK481" s="502"/>
      <c r="CIL481" s="502"/>
      <c r="CIM481" s="502"/>
      <c r="CIN481" s="502"/>
      <c r="CIO481" s="502"/>
      <c r="CIP481" s="502"/>
      <c r="CIQ481" s="502"/>
      <c r="CIR481" s="502"/>
      <c r="CIS481" s="502"/>
      <c r="CIT481" s="502"/>
      <c r="CIU481" s="502"/>
      <c r="CIV481" s="502"/>
      <c r="CIW481" s="502"/>
      <c r="CIX481" s="502"/>
      <c r="CIY481" s="502"/>
      <c r="CIZ481" s="502"/>
      <c r="CJA481" s="502"/>
      <c r="CJB481" s="502"/>
      <c r="CJC481" s="502"/>
      <c r="CJD481" s="502"/>
      <c r="CJE481" s="502"/>
      <c r="CJF481" s="502"/>
      <c r="CJG481" s="502"/>
      <c r="CJH481" s="502"/>
      <c r="CJI481" s="502"/>
      <c r="CJJ481" s="502"/>
      <c r="CJK481" s="502"/>
      <c r="CJL481" s="502"/>
      <c r="CJM481" s="502"/>
      <c r="CJN481" s="502"/>
      <c r="CJO481" s="502"/>
      <c r="CJP481" s="502"/>
      <c r="CJQ481" s="502"/>
      <c r="CJR481" s="502"/>
      <c r="CJS481" s="502"/>
      <c r="CJT481" s="502"/>
      <c r="CJU481" s="502"/>
      <c r="CJV481" s="502"/>
      <c r="CJW481" s="502"/>
      <c r="CJX481" s="502"/>
      <c r="CJY481" s="502"/>
      <c r="CJZ481" s="502"/>
      <c r="CKA481" s="502"/>
      <c r="CKB481" s="502"/>
      <c r="CKC481" s="502"/>
      <c r="CKD481" s="502"/>
      <c r="CKE481" s="502"/>
      <c r="CKF481" s="502"/>
      <c r="CKG481" s="502"/>
      <c r="CKH481" s="502"/>
      <c r="CKI481" s="502"/>
      <c r="CKJ481" s="502"/>
      <c r="CKK481" s="502"/>
      <c r="CKL481" s="502"/>
      <c r="CKM481" s="502"/>
      <c r="CKN481" s="502"/>
      <c r="CKO481" s="502"/>
      <c r="CKP481" s="502"/>
      <c r="CKQ481" s="502"/>
      <c r="CKR481" s="502"/>
      <c r="CKS481" s="502"/>
      <c r="CKT481" s="502"/>
      <c r="CKU481" s="502"/>
      <c r="CKV481" s="502"/>
      <c r="CKW481" s="502"/>
      <c r="CKX481" s="502"/>
      <c r="CKY481" s="502"/>
      <c r="CKZ481" s="502"/>
      <c r="CLA481" s="502"/>
      <c r="CLB481" s="502"/>
      <c r="CLC481" s="502"/>
      <c r="CLD481" s="502"/>
      <c r="CLE481" s="502"/>
      <c r="CLF481" s="502"/>
      <c r="CLG481" s="502"/>
      <c r="CLH481" s="502"/>
      <c r="CLI481" s="502"/>
      <c r="CLJ481" s="502"/>
      <c r="CLK481" s="502"/>
      <c r="CLL481" s="502"/>
      <c r="CLM481" s="502"/>
      <c r="CLN481" s="502"/>
      <c r="CLO481" s="502"/>
      <c r="CLP481" s="502"/>
      <c r="CLQ481" s="502"/>
      <c r="CLR481" s="502"/>
      <c r="CLS481" s="502"/>
      <c r="CLT481" s="502"/>
      <c r="CLU481" s="502"/>
      <c r="CLV481" s="502"/>
      <c r="CLW481" s="502"/>
      <c r="CLX481" s="502"/>
      <c r="CLY481" s="502"/>
      <c r="CLZ481" s="502"/>
      <c r="CMA481" s="502"/>
      <c r="CMB481" s="502"/>
      <c r="CMC481" s="502"/>
      <c r="CMD481" s="502"/>
      <c r="CME481" s="502"/>
      <c r="CMF481" s="502"/>
      <c r="CMG481" s="502"/>
      <c r="CMH481" s="502"/>
      <c r="CMI481" s="502"/>
      <c r="CMJ481" s="502"/>
      <c r="CMK481" s="502"/>
      <c r="CML481" s="502"/>
      <c r="CMM481" s="502"/>
      <c r="CMN481" s="502"/>
      <c r="CMO481" s="502"/>
      <c r="CMP481" s="502"/>
      <c r="CMQ481" s="502"/>
      <c r="CMR481" s="502"/>
      <c r="CMS481" s="502"/>
      <c r="CMT481" s="502"/>
      <c r="CMU481" s="502"/>
      <c r="CMV481" s="502"/>
      <c r="CMW481" s="502"/>
      <c r="CMX481" s="502"/>
      <c r="CMY481" s="502"/>
      <c r="CMZ481" s="502"/>
      <c r="CNA481" s="502"/>
      <c r="CNB481" s="502"/>
      <c r="CNC481" s="502"/>
      <c r="CND481" s="502"/>
      <c r="CNE481" s="502"/>
      <c r="CNF481" s="502"/>
      <c r="CNG481" s="502"/>
      <c r="CNH481" s="502"/>
      <c r="CNI481" s="502"/>
      <c r="CNJ481" s="502"/>
      <c r="CNK481" s="502"/>
      <c r="CNL481" s="502"/>
      <c r="CNM481" s="502"/>
      <c r="CNN481" s="502"/>
      <c r="CNO481" s="502"/>
      <c r="CNP481" s="502"/>
      <c r="CNQ481" s="502"/>
      <c r="CNR481" s="502"/>
      <c r="CNS481" s="502"/>
      <c r="CNT481" s="502"/>
      <c r="CNU481" s="502"/>
      <c r="CNV481" s="502"/>
      <c r="CNW481" s="502"/>
      <c r="CNX481" s="502"/>
      <c r="CNY481" s="502"/>
      <c r="CNZ481" s="502"/>
      <c r="COA481" s="502"/>
      <c r="COB481" s="502"/>
      <c r="COC481" s="502"/>
      <c r="COD481" s="502"/>
      <c r="COE481" s="502"/>
      <c r="COF481" s="502"/>
      <c r="COG481" s="502"/>
      <c r="COH481" s="502"/>
      <c r="COI481" s="502"/>
      <c r="COJ481" s="502"/>
      <c r="COK481" s="502"/>
      <c r="COL481" s="502"/>
      <c r="COM481" s="502"/>
      <c r="CON481" s="502"/>
      <c r="COO481" s="502"/>
      <c r="COP481" s="502"/>
      <c r="COQ481" s="502"/>
      <c r="COR481" s="502"/>
      <c r="COS481" s="502"/>
      <c r="COT481" s="502"/>
      <c r="COU481" s="502"/>
      <c r="COV481" s="502"/>
      <c r="COW481" s="502"/>
      <c r="COX481" s="502"/>
      <c r="COY481" s="502"/>
      <c r="COZ481" s="502"/>
      <c r="CPA481" s="502"/>
      <c r="CPB481" s="502"/>
      <c r="CPC481" s="502"/>
      <c r="CPD481" s="502"/>
      <c r="CPE481" s="502"/>
      <c r="CPF481" s="502"/>
      <c r="CPG481" s="502"/>
      <c r="CPH481" s="502"/>
      <c r="CPI481" s="502"/>
      <c r="CPJ481" s="502"/>
      <c r="CPK481" s="502"/>
      <c r="CPL481" s="502"/>
      <c r="CPM481" s="502"/>
      <c r="CPN481" s="502"/>
      <c r="CPO481" s="502"/>
      <c r="CPP481" s="502"/>
      <c r="CPQ481" s="502"/>
      <c r="CPR481" s="502"/>
      <c r="CPS481" s="502"/>
      <c r="CPT481" s="502"/>
      <c r="CPU481" s="502"/>
      <c r="CPV481" s="502"/>
      <c r="CPW481" s="502"/>
      <c r="CPX481" s="502"/>
      <c r="CPY481" s="502"/>
      <c r="CPZ481" s="502"/>
      <c r="CQA481" s="502"/>
      <c r="CQB481" s="502"/>
      <c r="CQC481" s="502"/>
      <c r="CQD481" s="502"/>
      <c r="CQE481" s="502"/>
      <c r="CQF481" s="502"/>
      <c r="CQG481" s="502"/>
      <c r="CQH481" s="502"/>
      <c r="CQI481" s="502"/>
      <c r="CQJ481" s="502"/>
      <c r="CQK481" s="502"/>
      <c r="CQL481" s="502"/>
      <c r="CQM481" s="502"/>
      <c r="CQN481" s="502"/>
      <c r="CQO481" s="502"/>
      <c r="CQP481" s="502"/>
      <c r="CQQ481" s="502"/>
      <c r="CQR481" s="502"/>
      <c r="CQS481" s="502"/>
      <c r="CQT481" s="502"/>
      <c r="CQU481" s="502"/>
      <c r="CQV481" s="502"/>
      <c r="CQW481" s="502"/>
      <c r="CQX481" s="502"/>
      <c r="CQY481" s="502"/>
      <c r="CQZ481" s="502"/>
      <c r="CRA481" s="502"/>
      <c r="CRB481" s="502"/>
      <c r="CRC481" s="502"/>
      <c r="CRD481" s="502"/>
      <c r="CRE481" s="502"/>
      <c r="CRF481" s="502"/>
      <c r="CRG481" s="502"/>
      <c r="CRH481" s="502"/>
      <c r="CRI481" s="502"/>
      <c r="CRJ481" s="502"/>
      <c r="CRK481" s="502"/>
      <c r="CRL481" s="502"/>
      <c r="CRM481" s="502"/>
      <c r="CRN481" s="502"/>
      <c r="CRO481" s="502"/>
      <c r="CRP481" s="502"/>
      <c r="CRQ481" s="502"/>
      <c r="CRR481" s="502"/>
      <c r="CRS481" s="502"/>
      <c r="CRT481" s="502"/>
      <c r="CRU481" s="502"/>
      <c r="CRV481" s="502"/>
      <c r="CRW481" s="502"/>
      <c r="CRX481" s="502"/>
      <c r="CRY481" s="502"/>
      <c r="CRZ481" s="502"/>
      <c r="CSA481" s="502"/>
      <c r="CSB481" s="502"/>
      <c r="CSC481" s="502"/>
      <c r="CSD481" s="502"/>
      <c r="CSE481" s="502"/>
      <c r="CSF481" s="502"/>
      <c r="CSG481" s="502"/>
      <c r="CSH481" s="502"/>
      <c r="CSI481" s="502"/>
      <c r="CSJ481" s="502"/>
      <c r="CSK481" s="502"/>
      <c r="CSL481" s="502"/>
      <c r="CSM481" s="502"/>
      <c r="CSN481" s="502"/>
      <c r="CSO481" s="502"/>
      <c r="CSP481" s="502"/>
      <c r="CSQ481" s="502"/>
      <c r="CSR481" s="502"/>
      <c r="CSS481" s="502"/>
      <c r="CST481" s="502"/>
      <c r="CSU481" s="502"/>
      <c r="CSV481" s="502"/>
      <c r="CSW481" s="502"/>
      <c r="CSX481" s="502"/>
      <c r="CSY481" s="502"/>
      <c r="CSZ481" s="502"/>
      <c r="CTA481" s="502"/>
      <c r="CTB481" s="502"/>
      <c r="CTC481" s="502"/>
      <c r="CTD481" s="502"/>
      <c r="CTE481" s="502"/>
      <c r="CTF481" s="502"/>
      <c r="CTG481" s="502"/>
      <c r="CTH481" s="502"/>
      <c r="CTI481" s="502"/>
      <c r="CTJ481" s="502"/>
      <c r="CTK481" s="502"/>
      <c r="CTL481" s="502"/>
      <c r="CTM481" s="502"/>
      <c r="CTN481" s="502"/>
      <c r="CTO481" s="502"/>
      <c r="CTP481" s="502"/>
      <c r="CTQ481" s="502"/>
      <c r="CTR481" s="502"/>
      <c r="CTS481" s="502"/>
      <c r="CTT481" s="502"/>
      <c r="CTU481" s="502"/>
      <c r="CTV481" s="502"/>
      <c r="CTW481" s="502"/>
      <c r="CTX481" s="502"/>
      <c r="CTY481" s="502"/>
      <c r="CTZ481" s="502"/>
      <c r="CUA481" s="502"/>
      <c r="CUB481" s="502"/>
      <c r="CUC481" s="502"/>
      <c r="CUD481" s="502"/>
      <c r="CUE481" s="502"/>
      <c r="CUF481" s="502"/>
      <c r="CUG481" s="502"/>
      <c r="CUH481" s="502"/>
      <c r="CUI481" s="502"/>
      <c r="CUJ481" s="502"/>
      <c r="CUK481" s="502"/>
      <c r="CUL481" s="502"/>
      <c r="CUM481" s="502"/>
      <c r="CUN481" s="502"/>
      <c r="CUO481" s="502"/>
      <c r="CUP481" s="502"/>
      <c r="CUQ481" s="502"/>
      <c r="CUR481" s="502"/>
      <c r="CUS481" s="502"/>
      <c r="CUT481" s="502"/>
      <c r="CUU481" s="502"/>
      <c r="CUV481" s="502"/>
      <c r="CUW481" s="502"/>
      <c r="CUX481" s="502"/>
      <c r="CUY481" s="502"/>
      <c r="CUZ481" s="502"/>
      <c r="CVA481" s="502"/>
      <c r="CVB481" s="502"/>
      <c r="CVC481" s="502"/>
      <c r="CVD481" s="502"/>
      <c r="CVE481" s="502"/>
      <c r="CVF481" s="502"/>
      <c r="CVG481" s="502"/>
      <c r="CVH481" s="502"/>
      <c r="CVI481" s="502"/>
      <c r="CVJ481" s="502"/>
      <c r="CVK481" s="502"/>
      <c r="CVL481" s="502"/>
      <c r="CVM481" s="502"/>
      <c r="CVN481" s="502"/>
      <c r="CVO481" s="502"/>
      <c r="CVP481" s="502"/>
      <c r="CVQ481" s="502"/>
      <c r="CVR481" s="502"/>
      <c r="CVS481" s="502"/>
      <c r="CVT481" s="502"/>
      <c r="CVU481" s="502"/>
      <c r="CVV481" s="502"/>
      <c r="CVW481" s="502"/>
      <c r="CVX481" s="502"/>
      <c r="CVY481" s="502"/>
      <c r="CVZ481" s="502"/>
      <c r="CWA481" s="502"/>
      <c r="CWB481" s="502"/>
      <c r="CWC481" s="502"/>
      <c r="CWD481" s="502"/>
      <c r="CWE481" s="502"/>
      <c r="CWF481" s="502"/>
      <c r="CWG481" s="502"/>
      <c r="CWH481" s="502"/>
      <c r="CWI481" s="502"/>
      <c r="CWJ481" s="502"/>
      <c r="CWK481" s="502"/>
      <c r="CWL481" s="502"/>
      <c r="CWM481" s="502"/>
      <c r="CWN481" s="502"/>
      <c r="CWO481" s="502"/>
      <c r="CWP481" s="502"/>
      <c r="CWQ481" s="502"/>
      <c r="CWR481" s="502"/>
      <c r="CWS481" s="502"/>
      <c r="CWT481" s="502"/>
      <c r="CWU481" s="502"/>
      <c r="CWV481" s="502"/>
      <c r="CWW481" s="502"/>
      <c r="CWX481" s="502"/>
      <c r="CWY481" s="502"/>
      <c r="CWZ481" s="502"/>
      <c r="CXA481" s="502"/>
      <c r="CXB481" s="502"/>
      <c r="CXC481" s="502"/>
      <c r="CXD481" s="502"/>
      <c r="CXE481" s="502"/>
      <c r="CXF481" s="502"/>
      <c r="CXG481" s="502"/>
      <c r="CXH481" s="502"/>
      <c r="CXI481" s="502"/>
      <c r="CXJ481" s="502"/>
      <c r="CXK481" s="502"/>
      <c r="CXL481" s="502"/>
      <c r="CXM481" s="502"/>
      <c r="CXN481" s="502"/>
      <c r="CXO481" s="502"/>
      <c r="CXP481" s="502"/>
      <c r="CXQ481" s="502"/>
      <c r="CXR481" s="502"/>
      <c r="CXS481" s="502"/>
      <c r="CXT481" s="502"/>
      <c r="CXU481" s="502"/>
      <c r="CXV481" s="502"/>
      <c r="CXW481" s="502"/>
      <c r="CXX481" s="502"/>
      <c r="CXY481" s="502"/>
      <c r="CXZ481" s="502"/>
      <c r="CYA481" s="502"/>
      <c r="CYB481" s="502"/>
      <c r="CYC481" s="502"/>
      <c r="CYD481" s="502"/>
      <c r="CYE481" s="502"/>
      <c r="CYF481" s="502"/>
      <c r="CYG481" s="502"/>
      <c r="CYH481" s="502"/>
      <c r="CYI481" s="502"/>
      <c r="CYJ481" s="502"/>
      <c r="CYK481" s="502"/>
      <c r="CYL481" s="502"/>
      <c r="CYM481" s="502"/>
      <c r="CYN481" s="502"/>
      <c r="CYO481" s="502"/>
      <c r="CYP481" s="502"/>
      <c r="CYQ481" s="502"/>
      <c r="CYR481" s="502"/>
      <c r="CYS481" s="502"/>
      <c r="CYT481" s="502"/>
      <c r="CYU481" s="502"/>
      <c r="CYV481" s="502"/>
      <c r="CYW481" s="502"/>
      <c r="CYX481" s="502"/>
      <c r="CYY481" s="502"/>
      <c r="CYZ481" s="502"/>
      <c r="CZA481" s="502"/>
      <c r="CZB481" s="502"/>
      <c r="CZC481" s="502"/>
      <c r="CZD481" s="502"/>
      <c r="CZE481" s="502"/>
      <c r="CZF481" s="502"/>
      <c r="CZG481" s="502"/>
      <c r="CZH481" s="502"/>
      <c r="CZI481" s="502"/>
      <c r="CZJ481" s="502"/>
      <c r="CZK481" s="502"/>
      <c r="CZL481" s="502"/>
      <c r="CZM481" s="502"/>
      <c r="CZN481" s="502"/>
      <c r="CZO481" s="502"/>
      <c r="CZP481" s="502"/>
      <c r="CZQ481" s="502"/>
      <c r="CZR481" s="502"/>
      <c r="CZS481" s="502"/>
      <c r="CZT481" s="502"/>
      <c r="CZU481" s="502"/>
      <c r="CZV481" s="502"/>
      <c r="CZW481" s="502"/>
      <c r="CZX481" s="502"/>
      <c r="CZY481" s="502"/>
      <c r="CZZ481" s="502"/>
      <c r="DAA481" s="502"/>
      <c r="DAB481" s="502"/>
      <c r="DAC481" s="502"/>
      <c r="DAD481" s="502"/>
      <c r="DAE481" s="502"/>
      <c r="DAF481" s="502"/>
      <c r="DAG481" s="502"/>
      <c r="DAH481" s="502"/>
      <c r="DAI481" s="502"/>
      <c r="DAJ481" s="502"/>
      <c r="DAK481" s="502"/>
      <c r="DAL481" s="502"/>
      <c r="DAM481" s="502"/>
      <c r="DAN481" s="502"/>
      <c r="DAO481" s="502"/>
      <c r="DAP481" s="502"/>
      <c r="DAQ481" s="502"/>
      <c r="DAR481" s="502"/>
      <c r="DAS481" s="502"/>
      <c r="DAT481" s="502"/>
      <c r="DAU481" s="502"/>
      <c r="DAV481" s="502"/>
      <c r="DAW481" s="502"/>
      <c r="DAX481" s="502"/>
      <c r="DAY481" s="502"/>
      <c r="DAZ481" s="502"/>
      <c r="DBA481" s="502"/>
      <c r="DBB481" s="502"/>
      <c r="DBC481" s="502"/>
      <c r="DBD481" s="502"/>
      <c r="DBE481" s="502"/>
      <c r="DBF481" s="502"/>
      <c r="DBG481" s="502"/>
      <c r="DBH481" s="502"/>
      <c r="DBI481" s="502"/>
      <c r="DBJ481" s="502"/>
      <c r="DBK481" s="502"/>
      <c r="DBL481" s="502"/>
      <c r="DBM481" s="502"/>
      <c r="DBN481" s="502"/>
      <c r="DBO481" s="502"/>
      <c r="DBP481" s="502"/>
      <c r="DBQ481" s="502"/>
      <c r="DBR481" s="502"/>
      <c r="DBS481" s="502"/>
      <c r="DBT481" s="502"/>
      <c r="DBU481" s="502"/>
      <c r="DBV481" s="502"/>
      <c r="DBW481" s="502"/>
      <c r="DBX481" s="502"/>
      <c r="DBY481" s="502"/>
      <c r="DBZ481" s="502"/>
      <c r="DCA481" s="502"/>
      <c r="DCB481" s="502"/>
      <c r="DCC481" s="502"/>
      <c r="DCD481" s="502"/>
      <c r="DCE481" s="502"/>
      <c r="DCF481" s="502"/>
      <c r="DCG481" s="502"/>
      <c r="DCH481" s="502"/>
      <c r="DCI481" s="502"/>
      <c r="DCJ481" s="502"/>
      <c r="DCK481" s="502"/>
      <c r="DCL481" s="502"/>
      <c r="DCM481" s="502"/>
      <c r="DCN481" s="502"/>
      <c r="DCO481" s="502"/>
      <c r="DCP481" s="502"/>
      <c r="DCQ481" s="502"/>
      <c r="DCR481" s="502"/>
      <c r="DCS481" s="502"/>
      <c r="DCT481" s="502"/>
      <c r="DCU481" s="502"/>
      <c r="DCV481" s="502"/>
      <c r="DCW481" s="502"/>
      <c r="DCX481" s="502"/>
      <c r="DCY481" s="502"/>
      <c r="DCZ481" s="502"/>
      <c r="DDA481" s="502"/>
      <c r="DDB481" s="502"/>
      <c r="DDC481" s="502"/>
      <c r="DDD481" s="502"/>
      <c r="DDE481" s="502"/>
      <c r="DDF481" s="502"/>
      <c r="DDG481" s="502"/>
      <c r="DDH481" s="502"/>
      <c r="DDI481" s="502"/>
      <c r="DDJ481" s="502"/>
      <c r="DDK481" s="502"/>
      <c r="DDL481" s="502"/>
      <c r="DDM481" s="502"/>
      <c r="DDN481" s="502"/>
      <c r="DDO481" s="502"/>
      <c r="DDP481" s="502"/>
      <c r="DDQ481" s="502"/>
      <c r="DDR481" s="502"/>
      <c r="DDS481" s="502"/>
      <c r="DDT481" s="502"/>
      <c r="DDU481" s="502"/>
      <c r="DDV481" s="502"/>
      <c r="DDW481" s="502"/>
      <c r="DDX481" s="502"/>
      <c r="DDY481" s="502"/>
      <c r="DDZ481" s="502"/>
      <c r="DEA481" s="502"/>
      <c r="DEB481" s="502"/>
      <c r="DEC481" s="502"/>
      <c r="DED481" s="502"/>
      <c r="DEE481" s="502"/>
      <c r="DEF481" s="502"/>
      <c r="DEG481" s="502"/>
      <c r="DEH481" s="502"/>
      <c r="DEI481" s="502"/>
      <c r="DEJ481" s="502"/>
      <c r="DEK481" s="502"/>
      <c r="DEL481" s="502"/>
      <c r="DEM481" s="502"/>
      <c r="DEN481" s="502"/>
      <c r="DEO481" s="502"/>
      <c r="DEP481" s="502"/>
      <c r="DEQ481" s="502"/>
      <c r="DER481" s="502"/>
      <c r="DES481" s="502"/>
      <c r="DET481" s="502"/>
      <c r="DEU481" s="502"/>
      <c r="DEV481" s="502"/>
      <c r="DEW481" s="502"/>
      <c r="DEX481" s="502"/>
      <c r="DEY481" s="502"/>
      <c r="DEZ481" s="502"/>
      <c r="DFA481" s="502"/>
      <c r="DFB481" s="502"/>
      <c r="DFC481" s="502"/>
      <c r="DFD481" s="502"/>
      <c r="DFE481" s="502"/>
      <c r="DFF481" s="502"/>
      <c r="DFG481" s="502"/>
      <c r="DFH481" s="502"/>
      <c r="DFI481" s="502"/>
      <c r="DFJ481" s="502"/>
      <c r="DFK481" s="502"/>
      <c r="DFL481" s="502"/>
      <c r="DFM481" s="502"/>
      <c r="DFN481" s="502"/>
      <c r="DFO481" s="502"/>
      <c r="DFP481" s="502"/>
      <c r="DFQ481" s="502"/>
      <c r="DFR481" s="502"/>
      <c r="DFS481" s="502"/>
      <c r="DFT481" s="502"/>
      <c r="DFU481" s="502"/>
      <c r="DFV481" s="502"/>
      <c r="DFW481" s="502"/>
      <c r="DFX481" s="502"/>
      <c r="DFY481" s="502"/>
      <c r="DFZ481" s="502"/>
      <c r="DGA481" s="502"/>
      <c r="DGB481" s="502"/>
      <c r="DGC481" s="502"/>
      <c r="DGD481" s="502"/>
      <c r="DGE481" s="502"/>
      <c r="DGF481" s="502"/>
      <c r="DGG481" s="502"/>
      <c r="DGH481" s="502"/>
      <c r="DGI481" s="502"/>
      <c r="DGJ481" s="502"/>
      <c r="DGK481" s="502"/>
      <c r="DGL481" s="502"/>
      <c r="DGM481" s="502"/>
      <c r="DGN481" s="502"/>
      <c r="DGO481" s="502"/>
      <c r="DGP481" s="502"/>
      <c r="DGQ481" s="502"/>
      <c r="DGR481" s="502"/>
      <c r="DGS481" s="502"/>
      <c r="DGT481" s="502"/>
      <c r="DGU481" s="502"/>
      <c r="DGV481" s="502"/>
      <c r="DGW481" s="502"/>
      <c r="DGX481" s="502"/>
      <c r="DGY481" s="502"/>
      <c r="DGZ481" s="502"/>
      <c r="DHA481" s="502"/>
      <c r="DHB481" s="502"/>
      <c r="DHC481" s="502"/>
      <c r="DHD481" s="502"/>
      <c r="DHE481" s="502"/>
      <c r="DHF481" s="502"/>
      <c r="DHG481" s="502"/>
      <c r="DHH481" s="502"/>
      <c r="DHI481" s="502"/>
      <c r="DHJ481" s="502"/>
      <c r="DHK481" s="502"/>
      <c r="DHL481" s="502"/>
      <c r="DHM481" s="502"/>
      <c r="DHN481" s="502"/>
      <c r="DHO481" s="502"/>
      <c r="DHP481" s="502"/>
      <c r="DHQ481" s="502"/>
      <c r="DHR481" s="502"/>
      <c r="DHS481" s="502"/>
      <c r="DHT481" s="502"/>
      <c r="DHU481" s="502"/>
      <c r="DHV481" s="502"/>
      <c r="DHW481" s="502"/>
      <c r="DHX481" s="502"/>
      <c r="DHY481" s="502"/>
      <c r="DHZ481" s="502"/>
      <c r="DIA481" s="502"/>
      <c r="DIB481" s="502"/>
      <c r="DIC481" s="502"/>
      <c r="DID481" s="502"/>
      <c r="DIE481" s="502"/>
      <c r="DIF481" s="502"/>
      <c r="DIG481" s="502"/>
      <c r="DIH481" s="502"/>
      <c r="DII481" s="502"/>
      <c r="DIJ481" s="502"/>
      <c r="DIK481" s="502"/>
      <c r="DIL481" s="502"/>
      <c r="DIM481" s="502"/>
      <c r="DIN481" s="502"/>
      <c r="DIO481" s="502"/>
      <c r="DIP481" s="502"/>
      <c r="DIQ481" s="502"/>
      <c r="DIR481" s="502"/>
      <c r="DIS481" s="502"/>
      <c r="DIT481" s="502"/>
      <c r="DIU481" s="502"/>
      <c r="DIV481" s="502"/>
      <c r="DIW481" s="502"/>
      <c r="DIX481" s="502"/>
      <c r="DIY481" s="502"/>
      <c r="DIZ481" s="502"/>
      <c r="DJA481" s="502"/>
      <c r="DJB481" s="502"/>
      <c r="DJC481" s="502"/>
      <c r="DJD481" s="502"/>
      <c r="DJE481" s="502"/>
      <c r="DJF481" s="502"/>
      <c r="DJG481" s="502"/>
      <c r="DJH481" s="502"/>
      <c r="DJI481" s="502"/>
      <c r="DJJ481" s="502"/>
      <c r="DJK481" s="502"/>
      <c r="DJL481" s="502"/>
      <c r="DJM481" s="502"/>
      <c r="DJN481" s="502"/>
      <c r="DJO481" s="502"/>
      <c r="DJP481" s="502"/>
      <c r="DJQ481" s="502"/>
      <c r="DJR481" s="502"/>
      <c r="DJS481" s="502"/>
      <c r="DJT481" s="502"/>
      <c r="DJU481" s="502"/>
      <c r="DJV481" s="502"/>
      <c r="DJW481" s="502"/>
      <c r="DJX481" s="502"/>
      <c r="DJY481" s="502"/>
      <c r="DJZ481" s="502"/>
      <c r="DKA481" s="502"/>
      <c r="DKB481" s="502"/>
      <c r="DKC481" s="502"/>
      <c r="DKD481" s="502"/>
      <c r="DKE481" s="502"/>
      <c r="DKF481" s="502"/>
      <c r="DKG481" s="502"/>
      <c r="DKH481" s="502"/>
      <c r="DKI481" s="502"/>
      <c r="DKJ481" s="502"/>
      <c r="DKK481" s="502"/>
      <c r="DKL481" s="502"/>
      <c r="DKM481" s="502"/>
      <c r="DKN481" s="502"/>
      <c r="DKO481" s="502"/>
      <c r="DKP481" s="502"/>
      <c r="DKQ481" s="502"/>
      <c r="DKR481" s="502"/>
      <c r="DKS481" s="502"/>
      <c r="DKT481" s="502"/>
      <c r="DKU481" s="502"/>
      <c r="DKV481" s="502"/>
      <c r="DKW481" s="502"/>
      <c r="DKX481" s="502"/>
      <c r="DKY481" s="502"/>
      <c r="DKZ481" s="502"/>
      <c r="DLA481" s="502"/>
      <c r="DLB481" s="502"/>
      <c r="DLC481" s="502"/>
      <c r="DLD481" s="502"/>
      <c r="DLE481" s="502"/>
      <c r="DLF481" s="502"/>
      <c r="DLG481" s="502"/>
      <c r="DLH481" s="502"/>
      <c r="DLI481" s="502"/>
      <c r="DLJ481" s="502"/>
      <c r="DLK481" s="502"/>
      <c r="DLL481" s="502"/>
      <c r="DLM481" s="502"/>
      <c r="DLN481" s="502"/>
      <c r="DLO481" s="502"/>
      <c r="DLP481" s="502"/>
      <c r="DLQ481" s="502"/>
      <c r="DLR481" s="502"/>
      <c r="DLS481" s="502"/>
      <c r="DLT481" s="502"/>
      <c r="DLU481" s="502"/>
      <c r="DLV481" s="502"/>
      <c r="DLW481" s="502"/>
      <c r="DLX481" s="502"/>
      <c r="DLY481" s="502"/>
      <c r="DLZ481" s="502"/>
      <c r="DMA481" s="502"/>
      <c r="DMB481" s="502"/>
      <c r="DMC481" s="502"/>
      <c r="DMD481" s="502"/>
      <c r="DME481" s="502"/>
      <c r="DMF481" s="502"/>
      <c r="DMG481" s="502"/>
      <c r="DMH481" s="502"/>
      <c r="DMI481" s="502"/>
      <c r="DMJ481" s="502"/>
      <c r="DMK481" s="502"/>
      <c r="DML481" s="502"/>
      <c r="DMM481" s="502"/>
      <c r="DMN481" s="502"/>
      <c r="DMO481" s="502"/>
      <c r="DMP481" s="502"/>
      <c r="DMQ481" s="502"/>
      <c r="DMR481" s="502"/>
      <c r="DMS481" s="502"/>
      <c r="DMT481" s="502"/>
      <c r="DMU481" s="502"/>
      <c r="DMV481" s="502"/>
      <c r="DMW481" s="502"/>
      <c r="DMX481" s="502"/>
      <c r="DMY481" s="502"/>
      <c r="DMZ481" s="502"/>
      <c r="DNA481" s="502"/>
      <c r="DNB481" s="502"/>
      <c r="DNC481" s="502"/>
      <c r="DND481" s="502"/>
      <c r="DNE481" s="502"/>
      <c r="DNF481" s="502"/>
      <c r="DNG481" s="502"/>
      <c r="DNH481" s="502"/>
      <c r="DNI481" s="502"/>
      <c r="DNJ481" s="502"/>
      <c r="DNK481" s="502"/>
      <c r="DNL481" s="502"/>
      <c r="DNM481" s="502"/>
      <c r="DNN481" s="502"/>
      <c r="DNO481" s="502"/>
      <c r="DNP481" s="502"/>
      <c r="DNQ481" s="502"/>
      <c r="DNR481" s="502"/>
      <c r="DNS481" s="502"/>
      <c r="DNT481" s="502"/>
      <c r="DNU481" s="502"/>
      <c r="DNV481" s="502"/>
      <c r="DNW481" s="502"/>
      <c r="DNX481" s="502"/>
      <c r="DNY481" s="502"/>
      <c r="DNZ481" s="502"/>
      <c r="DOA481" s="502"/>
      <c r="DOB481" s="502"/>
      <c r="DOC481" s="502"/>
      <c r="DOD481" s="502"/>
      <c r="DOE481" s="502"/>
      <c r="DOF481" s="502"/>
      <c r="DOG481" s="502"/>
      <c r="DOH481" s="502"/>
      <c r="DOI481" s="502"/>
      <c r="DOJ481" s="502"/>
      <c r="DOK481" s="502"/>
      <c r="DOL481" s="502"/>
      <c r="DOM481" s="502"/>
      <c r="DON481" s="502"/>
      <c r="DOO481" s="502"/>
      <c r="DOP481" s="502"/>
      <c r="DOQ481" s="502"/>
      <c r="DOR481" s="502"/>
      <c r="DOS481" s="502"/>
      <c r="DOT481" s="502"/>
      <c r="DOU481" s="502"/>
      <c r="DOV481" s="502"/>
      <c r="DOW481" s="502"/>
      <c r="DOX481" s="502"/>
      <c r="DOY481" s="502"/>
      <c r="DOZ481" s="502"/>
      <c r="DPA481" s="502"/>
      <c r="DPB481" s="502"/>
      <c r="DPC481" s="502"/>
      <c r="DPD481" s="502"/>
      <c r="DPE481" s="502"/>
      <c r="DPF481" s="502"/>
      <c r="DPG481" s="502"/>
      <c r="DPH481" s="502"/>
      <c r="DPI481" s="502"/>
      <c r="DPJ481" s="502"/>
      <c r="DPK481" s="502"/>
      <c r="DPL481" s="502"/>
      <c r="DPM481" s="502"/>
      <c r="DPN481" s="502"/>
      <c r="DPO481" s="502"/>
      <c r="DPP481" s="502"/>
      <c r="DPQ481" s="502"/>
      <c r="DPR481" s="502"/>
      <c r="DPS481" s="502"/>
      <c r="DPT481" s="502"/>
      <c r="DPU481" s="502"/>
      <c r="DPV481" s="502"/>
      <c r="DPW481" s="502"/>
      <c r="DPX481" s="502"/>
      <c r="DPY481" s="502"/>
      <c r="DPZ481" s="502"/>
      <c r="DQA481" s="502"/>
      <c r="DQB481" s="502"/>
      <c r="DQC481" s="502"/>
      <c r="DQD481" s="502"/>
      <c r="DQE481" s="502"/>
      <c r="DQF481" s="502"/>
      <c r="DQG481" s="502"/>
      <c r="DQH481" s="502"/>
      <c r="DQI481" s="502"/>
      <c r="DQJ481" s="502"/>
      <c r="DQK481" s="502"/>
      <c r="DQL481" s="502"/>
      <c r="DQM481" s="502"/>
      <c r="DQN481" s="502"/>
      <c r="DQO481" s="502"/>
      <c r="DQP481" s="502"/>
      <c r="DQQ481" s="502"/>
      <c r="DQR481" s="502"/>
      <c r="DQS481" s="502"/>
      <c r="DQT481" s="502"/>
      <c r="DQU481" s="502"/>
      <c r="DQV481" s="502"/>
      <c r="DQW481" s="502"/>
      <c r="DQX481" s="502"/>
      <c r="DQY481" s="502"/>
      <c r="DQZ481" s="502"/>
      <c r="DRA481" s="502"/>
      <c r="DRB481" s="502"/>
      <c r="DRC481" s="502"/>
      <c r="DRD481" s="502"/>
      <c r="DRE481" s="502"/>
      <c r="DRF481" s="502"/>
      <c r="DRG481" s="502"/>
      <c r="DRH481" s="502"/>
      <c r="DRI481" s="502"/>
      <c r="DRJ481" s="502"/>
      <c r="DRK481" s="502"/>
      <c r="DRL481" s="502"/>
      <c r="DRM481" s="502"/>
      <c r="DRN481" s="502"/>
      <c r="DRO481" s="502"/>
      <c r="DRP481" s="502"/>
      <c r="DRQ481" s="502"/>
      <c r="DRR481" s="502"/>
      <c r="DRS481" s="502"/>
      <c r="DRT481" s="502"/>
      <c r="DRU481" s="502"/>
      <c r="DRV481" s="502"/>
      <c r="DRW481" s="502"/>
      <c r="DRX481" s="502"/>
      <c r="DRY481" s="502"/>
      <c r="DRZ481" s="502"/>
      <c r="DSA481" s="502"/>
      <c r="DSB481" s="502"/>
      <c r="DSC481" s="502"/>
      <c r="DSD481" s="502"/>
      <c r="DSE481" s="502"/>
      <c r="DSF481" s="502"/>
      <c r="DSG481" s="502"/>
      <c r="DSH481" s="502"/>
      <c r="DSI481" s="502"/>
      <c r="DSJ481" s="502"/>
      <c r="DSK481" s="502"/>
      <c r="DSL481" s="502"/>
      <c r="DSM481" s="502"/>
      <c r="DSN481" s="502"/>
      <c r="DSO481" s="502"/>
      <c r="DSP481" s="502"/>
      <c r="DSQ481" s="502"/>
      <c r="DSR481" s="502"/>
      <c r="DSS481" s="502"/>
      <c r="DST481" s="502"/>
      <c r="DSU481" s="502"/>
      <c r="DSV481" s="502"/>
      <c r="DSW481" s="502"/>
      <c r="DSX481" s="502"/>
      <c r="DSY481" s="502"/>
      <c r="DSZ481" s="502"/>
      <c r="DTA481" s="502"/>
      <c r="DTB481" s="502"/>
      <c r="DTC481" s="502"/>
      <c r="DTD481" s="502"/>
      <c r="DTE481" s="502"/>
      <c r="DTF481" s="502"/>
      <c r="DTG481" s="502"/>
      <c r="DTH481" s="502"/>
      <c r="DTI481" s="502"/>
      <c r="DTJ481" s="502"/>
      <c r="DTK481" s="502"/>
      <c r="DTL481" s="502"/>
      <c r="DTM481" s="502"/>
      <c r="DTN481" s="502"/>
      <c r="DTO481" s="502"/>
      <c r="DTP481" s="502"/>
      <c r="DTQ481" s="502"/>
      <c r="DTR481" s="502"/>
      <c r="DTS481" s="502"/>
      <c r="DTT481" s="502"/>
      <c r="DTU481" s="502"/>
      <c r="DTV481" s="502"/>
      <c r="DTW481" s="502"/>
      <c r="DTX481" s="502"/>
      <c r="DTY481" s="502"/>
      <c r="DTZ481" s="502"/>
      <c r="DUA481" s="502"/>
      <c r="DUB481" s="502"/>
      <c r="DUC481" s="502"/>
      <c r="DUD481" s="502"/>
      <c r="DUE481" s="502"/>
      <c r="DUF481" s="502"/>
      <c r="DUG481" s="502"/>
      <c r="DUH481" s="502"/>
      <c r="DUI481" s="502"/>
      <c r="DUJ481" s="502"/>
      <c r="DUK481" s="502"/>
      <c r="DUL481" s="502"/>
      <c r="DUM481" s="502"/>
      <c r="DUN481" s="502"/>
      <c r="DUO481" s="502"/>
      <c r="DUP481" s="502"/>
      <c r="DUQ481" s="502"/>
      <c r="DUR481" s="502"/>
      <c r="DUS481" s="502"/>
      <c r="DUT481" s="502"/>
      <c r="DUU481" s="502"/>
      <c r="DUV481" s="502"/>
      <c r="DUW481" s="502"/>
      <c r="DUX481" s="502"/>
      <c r="DUY481" s="502"/>
      <c r="DUZ481" s="502"/>
      <c r="DVA481" s="502"/>
      <c r="DVB481" s="502"/>
      <c r="DVC481" s="502"/>
      <c r="DVD481" s="502"/>
      <c r="DVE481" s="502"/>
      <c r="DVF481" s="502"/>
      <c r="DVG481" s="502"/>
      <c r="DVH481" s="502"/>
      <c r="DVI481" s="502"/>
      <c r="DVJ481" s="502"/>
      <c r="DVK481" s="502"/>
      <c r="DVL481" s="502"/>
      <c r="DVM481" s="502"/>
      <c r="DVN481" s="502"/>
      <c r="DVO481" s="502"/>
      <c r="DVP481" s="502"/>
      <c r="DVQ481" s="502"/>
      <c r="DVR481" s="502"/>
      <c r="DVS481" s="502"/>
      <c r="DVT481" s="502"/>
      <c r="DVU481" s="502"/>
      <c r="DVV481" s="502"/>
      <c r="DVW481" s="502"/>
      <c r="DVX481" s="502"/>
      <c r="DVY481" s="502"/>
      <c r="DVZ481" s="502"/>
      <c r="DWA481" s="502"/>
      <c r="DWB481" s="502"/>
      <c r="DWC481" s="502"/>
      <c r="DWD481" s="502"/>
      <c r="DWE481" s="502"/>
      <c r="DWF481" s="502"/>
      <c r="DWG481" s="502"/>
      <c r="DWH481" s="502"/>
      <c r="DWI481" s="502"/>
      <c r="DWJ481" s="502"/>
      <c r="DWK481" s="502"/>
      <c r="DWL481" s="502"/>
      <c r="DWM481" s="502"/>
      <c r="DWN481" s="502"/>
      <c r="DWO481" s="502"/>
      <c r="DWP481" s="502"/>
      <c r="DWQ481" s="502"/>
      <c r="DWR481" s="502"/>
      <c r="DWS481" s="502"/>
      <c r="DWT481" s="502"/>
      <c r="DWU481" s="502"/>
      <c r="DWV481" s="502"/>
      <c r="DWW481" s="502"/>
      <c r="DWX481" s="502"/>
      <c r="DWY481" s="502"/>
      <c r="DWZ481" s="502"/>
      <c r="DXA481" s="502"/>
      <c r="DXB481" s="502"/>
      <c r="DXC481" s="502"/>
      <c r="DXD481" s="502"/>
      <c r="DXE481" s="502"/>
      <c r="DXF481" s="502"/>
      <c r="DXG481" s="502"/>
      <c r="DXH481" s="502"/>
      <c r="DXI481" s="502"/>
      <c r="DXJ481" s="502"/>
      <c r="DXK481" s="502"/>
      <c r="DXL481" s="502"/>
      <c r="DXM481" s="502"/>
      <c r="DXN481" s="502"/>
      <c r="DXO481" s="502"/>
      <c r="DXP481" s="502"/>
      <c r="DXQ481" s="502"/>
      <c r="DXR481" s="502"/>
      <c r="DXS481" s="502"/>
      <c r="DXT481" s="502"/>
      <c r="DXU481" s="502"/>
      <c r="DXV481" s="502"/>
      <c r="DXW481" s="502"/>
      <c r="DXX481" s="502"/>
      <c r="DXY481" s="502"/>
      <c r="DXZ481" s="502"/>
      <c r="DYA481" s="502"/>
      <c r="DYB481" s="502"/>
      <c r="DYC481" s="502"/>
      <c r="DYD481" s="502"/>
      <c r="DYE481" s="502"/>
      <c r="DYF481" s="502"/>
      <c r="DYG481" s="502"/>
      <c r="DYH481" s="502"/>
      <c r="DYI481" s="502"/>
      <c r="DYJ481" s="502"/>
      <c r="DYK481" s="502"/>
      <c r="DYL481" s="502"/>
      <c r="DYM481" s="502"/>
      <c r="DYN481" s="502"/>
      <c r="DYO481" s="502"/>
      <c r="DYP481" s="502"/>
      <c r="DYQ481" s="502"/>
      <c r="DYR481" s="502"/>
      <c r="DYS481" s="502"/>
      <c r="DYT481" s="502"/>
      <c r="DYU481" s="502"/>
      <c r="DYV481" s="502"/>
      <c r="DYW481" s="502"/>
      <c r="DYX481" s="502"/>
      <c r="DYY481" s="502"/>
      <c r="DYZ481" s="502"/>
      <c r="DZA481" s="502"/>
      <c r="DZB481" s="502"/>
      <c r="DZC481" s="502"/>
      <c r="DZD481" s="502"/>
      <c r="DZE481" s="502"/>
      <c r="DZF481" s="502"/>
      <c r="DZG481" s="502"/>
      <c r="DZH481" s="502"/>
      <c r="DZI481" s="502"/>
      <c r="DZJ481" s="502"/>
      <c r="DZK481" s="502"/>
      <c r="DZL481" s="502"/>
      <c r="DZM481" s="502"/>
      <c r="DZN481" s="502"/>
      <c r="DZO481" s="502"/>
      <c r="DZP481" s="502"/>
      <c r="DZQ481" s="502"/>
      <c r="DZR481" s="502"/>
      <c r="DZS481" s="502"/>
      <c r="DZT481" s="502"/>
      <c r="DZU481" s="502"/>
      <c r="DZV481" s="502"/>
      <c r="DZW481" s="502"/>
      <c r="DZX481" s="502"/>
      <c r="DZY481" s="502"/>
      <c r="DZZ481" s="502"/>
      <c r="EAA481" s="502"/>
      <c r="EAB481" s="502"/>
      <c r="EAC481" s="502"/>
      <c r="EAD481" s="502"/>
      <c r="EAE481" s="502"/>
      <c r="EAF481" s="502"/>
      <c r="EAG481" s="502"/>
      <c r="EAH481" s="502"/>
      <c r="EAI481" s="502"/>
      <c r="EAJ481" s="502"/>
      <c r="EAK481" s="502"/>
      <c r="EAL481" s="502"/>
      <c r="EAM481" s="502"/>
      <c r="EAN481" s="502"/>
      <c r="EAO481" s="502"/>
      <c r="EAP481" s="502"/>
      <c r="EAQ481" s="502"/>
      <c r="EAR481" s="502"/>
      <c r="EAS481" s="502"/>
      <c r="EAT481" s="502"/>
      <c r="EAU481" s="502"/>
      <c r="EAV481" s="502"/>
      <c r="EAW481" s="502"/>
      <c r="EAX481" s="502"/>
      <c r="EAY481" s="502"/>
      <c r="EAZ481" s="502"/>
      <c r="EBA481" s="502"/>
      <c r="EBB481" s="502"/>
      <c r="EBC481" s="502"/>
      <c r="EBD481" s="502"/>
      <c r="EBE481" s="502"/>
      <c r="EBF481" s="502"/>
      <c r="EBG481" s="502"/>
      <c r="EBH481" s="502"/>
      <c r="EBI481" s="502"/>
      <c r="EBJ481" s="502"/>
      <c r="EBK481" s="502"/>
      <c r="EBL481" s="502"/>
      <c r="EBM481" s="502"/>
      <c r="EBN481" s="502"/>
      <c r="EBO481" s="502"/>
      <c r="EBP481" s="502"/>
      <c r="EBQ481" s="502"/>
      <c r="EBR481" s="502"/>
      <c r="EBS481" s="502"/>
      <c r="EBT481" s="502"/>
      <c r="EBU481" s="502"/>
      <c r="EBV481" s="502"/>
      <c r="EBW481" s="502"/>
      <c r="EBX481" s="502"/>
      <c r="EBY481" s="502"/>
      <c r="EBZ481" s="502"/>
      <c r="ECA481" s="502"/>
      <c r="ECB481" s="502"/>
      <c r="ECC481" s="502"/>
      <c r="ECD481" s="502"/>
      <c r="ECE481" s="502"/>
      <c r="ECF481" s="502"/>
      <c r="ECG481" s="502"/>
      <c r="ECH481" s="502"/>
      <c r="ECI481" s="502"/>
      <c r="ECJ481" s="502"/>
      <c r="ECK481" s="502"/>
      <c r="ECL481" s="502"/>
      <c r="ECM481" s="502"/>
      <c r="ECN481" s="502"/>
      <c r="ECO481" s="502"/>
      <c r="ECP481" s="502"/>
      <c r="ECQ481" s="502"/>
      <c r="ECR481" s="502"/>
      <c r="ECS481" s="502"/>
      <c r="ECT481" s="502"/>
      <c r="ECU481" s="502"/>
      <c r="ECV481" s="502"/>
      <c r="ECW481" s="502"/>
      <c r="ECX481" s="502"/>
      <c r="ECY481" s="502"/>
      <c r="ECZ481" s="502"/>
      <c r="EDA481" s="502"/>
      <c r="EDB481" s="502"/>
      <c r="EDC481" s="502"/>
      <c r="EDD481" s="502"/>
      <c r="EDE481" s="502"/>
      <c r="EDF481" s="502"/>
      <c r="EDG481" s="502"/>
      <c r="EDH481" s="502"/>
      <c r="EDI481" s="502"/>
      <c r="EDJ481" s="502"/>
      <c r="EDK481" s="502"/>
      <c r="EDL481" s="502"/>
      <c r="EDM481" s="502"/>
      <c r="EDN481" s="502"/>
      <c r="EDO481" s="502"/>
      <c r="EDP481" s="502"/>
      <c r="EDQ481" s="502"/>
      <c r="EDR481" s="502"/>
      <c r="EDS481" s="502"/>
      <c r="EDT481" s="502"/>
      <c r="EDU481" s="502"/>
      <c r="EDV481" s="502"/>
      <c r="EDW481" s="502"/>
      <c r="EDX481" s="502"/>
      <c r="EDY481" s="502"/>
      <c r="EDZ481" s="502"/>
      <c r="EEA481" s="502"/>
      <c r="EEB481" s="502"/>
      <c r="EEC481" s="502"/>
      <c r="EED481" s="502"/>
      <c r="EEE481" s="502"/>
      <c r="EEF481" s="502"/>
      <c r="EEG481" s="502"/>
      <c r="EEH481" s="502"/>
      <c r="EEI481" s="502"/>
      <c r="EEJ481" s="502"/>
      <c r="EEK481" s="502"/>
      <c r="EEL481" s="502"/>
      <c r="EEM481" s="502"/>
      <c r="EEN481" s="502"/>
      <c r="EEO481" s="502"/>
      <c r="EEP481" s="502"/>
      <c r="EEQ481" s="502"/>
      <c r="EER481" s="502"/>
      <c r="EES481" s="502"/>
      <c r="EET481" s="502"/>
      <c r="EEU481" s="502"/>
      <c r="EEV481" s="502"/>
      <c r="EEW481" s="502"/>
      <c r="EEX481" s="502"/>
      <c r="EEY481" s="502"/>
      <c r="EEZ481" s="502"/>
      <c r="EFA481" s="502"/>
      <c r="EFB481" s="502"/>
      <c r="EFC481" s="502"/>
      <c r="EFD481" s="502"/>
      <c r="EFE481" s="502"/>
      <c r="EFF481" s="502"/>
      <c r="EFG481" s="502"/>
      <c r="EFH481" s="502"/>
      <c r="EFI481" s="502"/>
      <c r="EFJ481" s="502"/>
      <c r="EFK481" s="502"/>
      <c r="EFL481" s="502"/>
      <c r="EFM481" s="502"/>
      <c r="EFN481" s="502"/>
      <c r="EFO481" s="502"/>
      <c r="EFP481" s="502"/>
      <c r="EFQ481" s="502"/>
      <c r="EFR481" s="502"/>
      <c r="EFS481" s="502"/>
      <c r="EFT481" s="502"/>
      <c r="EFU481" s="502"/>
      <c r="EFV481" s="502"/>
      <c r="EFW481" s="502"/>
      <c r="EFX481" s="502"/>
      <c r="EFY481" s="502"/>
      <c r="EFZ481" s="502"/>
      <c r="EGA481" s="502"/>
      <c r="EGB481" s="502"/>
      <c r="EGC481" s="502"/>
      <c r="EGD481" s="502"/>
      <c r="EGE481" s="502"/>
      <c r="EGF481" s="502"/>
      <c r="EGG481" s="502"/>
      <c r="EGH481" s="502"/>
      <c r="EGI481" s="502"/>
      <c r="EGJ481" s="502"/>
      <c r="EGK481" s="502"/>
      <c r="EGL481" s="502"/>
      <c r="EGM481" s="502"/>
      <c r="EGN481" s="502"/>
      <c r="EGO481" s="502"/>
      <c r="EGP481" s="502"/>
      <c r="EGQ481" s="502"/>
      <c r="EGR481" s="502"/>
      <c r="EGS481" s="502"/>
      <c r="EGT481" s="502"/>
      <c r="EGU481" s="502"/>
      <c r="EGV481" s="502"/>
      <c r="EGW481" s="502"/>
      <c r="EGX481" s="502"/>
      <c r="EGY481" s="502"/>
      <c r="EGZ481" s="502"/>
      <c r="EHA481" s="502"/>
      <c r="EHB481" s="502"/>
      <c r="EHC481" s="502"/>
      <c r="EHD481" s="502"/>
      <c r="EHE481" s="502"/>
      <c r="EHF481" s="502"/>
      <c r="EHG481" s="502"/>
      <c r="EHH481" s="502"/>
      <c r="EHI481" s="502"/>
      <c r="EHJ481" s="502"/>
      <c r="EHK481" s="502"/>
      <c r="EHL481" s="502"/>
      <c r="EHM481" s="502"/>
      <c r="EHN481" s="502"/>
      <c r="EHO481" s="502"/>
      <c r="EHP481" s="502"/>
      <c r="EHQ481" s="502"/>
      <c r="EHR481" s="502"/>
      <c r="EHS481" s="502"/>
      <c r="EHT481" s="502"/>
      <c r="EHU481" s="502"/>
      <c r="EHV481" s="502"/>
      <c r="EHW481" s="502"/>
      <c r="EHX481" s="502"/>
      <c r="EHY481" s="502"/>
      <c r="EHZ481" s="502"/>
      <c r="EIA481" s="502"/>
      <c r="EIB481" s="502"/>
      <c r="EIC481" s="502"/>
      <c r="EID481" s="502"/>
      <c r="EIE481" s="502"/>
      <c r="EIF481" s="502"/>
      <c r="EIG481" s="502"/>
      <c r="EIH481" s="502"/>
      <c r="EII481" s="502"/>
      <c r="EIJ481" s="502"/>
      <c r="EIK481" s="502"/>
      <c r="EIL481" s="502"/>
      <c r="EIM481" s="502"/>
      <c r="EIN481" s="502"/>
      <c r="EIO481" s="502"/>
      <c r="EIP481" s="502"/>
      <c r="EIQ481" s="502"/>
      <c r="EIR481" s="502"/>
      <c r="EIS481" s="502"/>
      <c r="EIT481" s="502"/>
      <c r="EIU481" s="502"/>
      <c r="EIV481" s="502"/>
      <c r="EIW481" s="502"/>
      <c r="EIX481" s="502"/>
      <c r="EIY481" s="502"/>
      <c r="EIZ481" s="502"/>
      <c r="EJA481" s="502"/>
      <c r="EJB481" s="502"/>
      <c r="EJC481" s="502"/>
      <c r="EJD481" s="502"/>
      <c r="EJE481" s="502"/>
      <c r="EJF481" s="502"/>
      <c r="EJG481" s="502"/>
      <c r="EJH481" s="502"/>
      <c r="EJI481" s="502"/>
      <c r="EJJ481" s="502"/>
      <c r="EJK481" s="502"/>
      <c r="EJL481" s="502"/>
      <c r="EJM481" s="502"/>
      <c r="EJN481" s="502"/>
      <c r="EJO481" s="502"/>
      <c r="EJP481" s="502"/>
      <c r="EJQ481" s="502"/>
      <c r="EJR481" s="502"/>
      <c r="EJS481" s="502"/>
      <c r="EJT481" s="502"/>
      <c r="EJU481" s="502"/>
      <c r="EJV481" s="502"/>
      <c r="EJW481" s="502"/>
      <c r="EJX481" s="502"/>
      <c r="EJY481" s="502"/>
      <c r="EJZ481" s="502"/>
      <c r="EKA481" s="502"/>
      <c r="EKB481" s="502"/>
      <c r="EKC481" s="502"/>
      <c r="EKD481" s="502"/>
      <c r="EKE481" s="502"/>
      <c r="EKF481" s="502"/>
      <c r="EKG481" s="502"/>
      <c r="EKH481" s="502"/>
      <c r="EKI481" s="502"/>
      <c r="EKJ481" s="502"/>
      <c r="EKK481" s="502"/>
      <c r="EKL481" s="502"/>
      <c r="EKM481" s="502"/>
      <c r="EKN481" s="502"/>
      <c r="EKO481" s="502"/>
      <c r="EKP481" s="502"/>
      <c r="EKQ481" s="502"/>
      <c r="EKR481" s="502"/>
      <c r="EKS481" s="502"/>
      <c r="EKT481" s="502"/>
      <c r="EKU481" s="502"/>
      <c r="EKV481" s="502"/>
      <c r="EKW481" s="502"/>
      <c r="EKX481" s="502"/>
      <c r="EKY481" s="502"/>
      <c r="EKZ481" s="502"/>
      <c r="ELA481" s="502"/>
      <c r="ELB481" s="502"/>
      <c r="ELC481" s="502"/>
      <c r="ELD481" s="502"/>
      <c r="ELE481" s="502"/>
      <c r="ELF481" s="502"/>
      <c r="ELG481" s="502"/>
      <c r="ELH481" s="502"/>
      <c r="ELI481" s="502"/>
      <c r="ELJ481" s="502"/>
      <c r="ELK481" s="502"/>
      <c r="ELL481" s="502"/>
      <c r="ELM481" s="502"/>
      <c r="ELN481" s="502"/>
      <c r="ELO481" s="502"/>
      <c r="ELP481" s="502"/>
      <c r="ELQ481" s="502"/>
      <c r="ELR481" s="502"/>
      <c r="ELS481" s="502"/>
      <c r="ELT481" s="502"/>
      <c r="ELU481" s="502"/>
      <c r="ELV481" s="502"/>
      <c r="ELW481" s="502"/>
      <c r="ELX481" s="502"/>
      <c r="ELY481" s="502"/>
      <c r="ELZ481" s="502"/>
      <c r="EMA481" s="502"/>
      <c r="EMB481" s="502"/>
      <c r="EMC481" s="502"/>
      <c r="EMD481" s="502"/>
      <c r="EME481" s="502"/>
      <c r="EMF481" s="502"/>
      <c r="EMG481" s="502"/>
      <c r="EMH481" s="502"/>
      <c r="EMI481" s="502"/>
      <c r="EMJ481" s="502"/>
      <c r="EMK481" s="502"/>
      <c r="EML481" s="502"/>
      <c r="EMM481" s="502"/>
      <c r="EMN481" s="502"/>
      <c r="EMO481" s="502"/>
      <c r="EMP481" s="502"/>
      <c r="EMQ481" s="502"/>
      <c r="EMR481" s="502"/>
      <c r="EMS481" s="502"/>
      <c r="EMT481" s="502"/>
      <c r="EMU481" s="502"/>
      <c r="EMV481" s="502"/>
      <c r="EMW481" s="502"/>
      <c r="EMX481" s="502"/>
      <c r="EMY481" s="502"/>
      <c r="EMZ481" s="502"/>
      <c r="ENA481" s="502"/>
      <c r="ENB481" s="502"/>
      <c r="ENC481" s="502"/>
      <c r="END481" s="502"/>
      <c r="ENE481" s="502"/>
      <c r="ENF481" s="502"/>
      <c r="ENG481" s="502"/>
      <c r="ENH481" s="502"/>
      <c r="ENI481" s="502"/>
      <c r="ENJ481" s="502"/>
      <c r="ENK481" s="502"/>
      <c r="ENL481" s="502"/>
      <c r="ENM481" s="502"/>
      <c r="ENN481" s="502"/>
      <c r="ENO481" s="502"/>
      <c r="ENP481" s="502"/>
      <c r="ENQ481" s="502"/>
      <c r="ENR481" s="502"/>
      <c r="ENS481" s="502"/>
      <c r="ENT481" s="502"/>
      <c r="ENU481" s="502"/>
      <c r="ENV481" s="502"/>
      <c r="ENW481" s="502"/>
      <c r="ENX481" s="502"/>
      <c r="ENY481" s="502"/>
      <c r="ENZ481" s="502"/>
      <c r="EOA481" s="502"/>
      <c r="EOB481" s="502"/>
      <c r="EOC481" s="502"/>
      <c r="EOD481" s="502"/>
      <c r="EOE481" s="502"/>
      <c r="EOF481" s="502"/>
      <c r="EOG481" s="502"/>
      <c r="EOH481" s="502"/>
      <c r="EOI481" s="502"/>
      <c r="EOJ481" s="502"/>
      <c r="EOK481" s="502"/>
      <c r="EOL481" s="502"/>
      <c r="EOM481" s="502"/>
      <c r="EON481" s="502"/>
      <c r="EOO481" s="502"/>
      <c r="EOP481" s="502"/>
      <c r="EOQ481" s="502"/>
      <c r="EOR481" s="502"/>
      <c r="EOS481" s="502"/>
      <c r="EOT481" s="502"/>
      <c r="EOU481" s="502"/>
      <c r="EOV481" s="502"/>
      <c r="EOW481" s="502"/>
      <c r="EOX481" s="502"/>
      <c r="EOY481" s="502"/>
      <c r="EOZ481" s="502"/>
      <c r="EPA481" s="502"/>
      <c r="EPB481" s="502"/>
      <c r="EPC481" s="502"/>
      <c r="EPD481" s="502"/>
      <c r="EPE481" s="502"/>
      <c r="EPF481" s="502"/>
      <c r="EPG481" s="502"/>
      <c r="EPH481" s="502"/>
      <c r="EPI481" s="502"/>
      <c r="EPJ481" s="502"/>
      <c r="EPK481" s="502"/>
      <c r="EPL481" s="502"/>
      <c r="EPM481" s="502"/>
      <c r="EPN481" s="502"/>
      <c r="EPO481" s="502"/>
      <c r="EPP481" s="502"/>
      <c r="EPQ481" s="502"/>
      <c r="EPR481" s="502"/>
      <c r="EPS481" s="502"/>
      <c r="EPT481" s="502"/>
      <c r="EPU481" s="502"/>
      <c r="EPV481" s="502"/>
      <c r="EPW481" s="502"/>
      <c r="EPX481" s="502"/>
      <c r="EPY481" s="502"/>
      <c r="EPZ481" s="502"/>
      <c r="EQA481" s="502"/>
      <c r="EQB481" s="502"/>
      <c r="EQC481" s="502"/>
      <c r="EQD481" s="502"/>
      <c r="EQE481" s="502"/>
      <c r="EQF481" s="502"/>
      <c r="EQG481" s="502"/>
      <c r="EQH481" s="502"/>
      <c r="EQI481" s="502"/>
      <c r="EQJ481" s="502"/>
      <c r="EQK481" s="502"/>
      <c r="EQL481" s="502"/>
      <c r="EQM481" s="502"/>
      <c r="EQN481" s="502"/>
      <c r="EQO481" s="502"/>
      <c r="EQP481" s="502"/>
      <c r="EQQ481" s="502"/>
      <c r="EQR481" s="502"/>
      <c r="EQS481" s="502"/>
      <c r="EQT481" s="502"/>
      <c r="EQU481" s="502"/>
      <c r="EQV481" s="502"/>
      <c r="EQW481" s="502"/>
      <c r="EQX481" s="502"/>
      <c r="EQY481" s="502"/>
      <c r="EQZ481" s="502"/>
      <c r="ERA481" s="502"/>
      <c r="ERB481" s="502"/>
      <c r="ERC481" s="502"/>
      <c r="ERD481" s="502"/>
      <c r="ERE481" s="502"/>
      <c r="ERF481" s="502"/>
      <c r="ERG481" s="502"/>
      <c r="ERH481" s="502"/>
      <c r="ERI481" s="502"/>
      <c r="ERJ481" s="502"/>
      <c r="ERK481" s="502"/>
      <c r="ERL481" s="502"/>
      <c r="ERM481" s="502"/>
      <c r="ERN481" s="502"/>
      <c r="ERO481" s="502"/>
      <c r="ERP481" s="502"/>
      <c r="ERQ481" s="502"/>
      <c r="ERR481" s="502"/>
      <c r="ERS481" s="502"/>
      <c r="ERT481" s="502"/>
      <c r="ERU481" s="502"/>
      <c r="ERV481" s="502"/>
      <c r="ERW481" s="502"/>
      <c r="ERX481" s="502"/>
      <c r="ERY481" s="502"/>
      <c r="ERZ481" s="502"/>
      <c r="ESA481" s="502"/>
      <c r="ESB481" s="502"/>
      <c r="ESC481" s="502"/>
      <c r="ESD481" s="502"/>
      <c r="ESE481" s="502"/>
      <c r="ESF481" s="502"/>
      <c r="ESG481" s="502"/>
      <c r="ESH481" s="502"/>
      <c r="ESI481" s="502"/>
      <c r="ESJ481" s="502"/>
      <c r="ESK481" s="502"/>
      <c r="ESL481" s="502"/>
      <c r="ESM481" s="502"/>
      <c r="ESN481" s="502"/>
      <c r="ESO481" s="502"/>
      <c r="ESP481" s="502"/>
      <c r="ESQ481" s="502"/>
      <c r="ESR481" s="502"/>
      <c r="ESS481" s="502"/>
      <c r="EST481" s="502"/>
      <c r="ESU481" s="502"/>
      <c r="ESV481" s="502"/>
      <c r="ESW481" s="502"/>
      <c r="ESX481" s="502"/>
      <c r="ESY481" s="502"/>
      <c r="ESZ481" s="502"/>
      <c r="ETA481" s="502"/>
      <c r="ETB481" s="502"/>
      <c r="ETC481" s="502"/>
      <c r="ETD481" s="502"/>
      <c r="ETE481" s="502"/>
      <c r="ETF481" s="502"/>
      <c r="ETG481" s="502"/>
      <c r="ETH481" s="502"/>
      <c r="ETI481" s="502"/>
      <c r="ETJ481" s="502"/>
      <c r="ETK481" s="502"/>
      <c r="ETL481" s="502"/>
      <c r="ETM481" s="502"/>
      <c r="ETN481" s="502"/>
      <c r="ETO481" s="502"/>
      <c r="ETP481" s="502"/>
      <c r="ETQ481" s="502"/>
      <c r="ETR481" s="502"/>
      <c r="ETS481" s="502"/>
      <c r="ETT481" s="502"/>
      <c r="ETU481" s="502"/>
      <c r="ETV481" s="502"/>
      <c r="ETW481" s="502"/>
      <c r="ETX481" s="502"/>
      <c r="ETY481" s="502"/>
      <c r="ETZ481" s="502"/>
      <c r="EUA481" s="502"/>
      <c r="EUB481" s="502"/>
      <c r="EUC481" s="502"/>
      <c r="EUD481" s="502"/>
      <c r="EUE481" s="502"/>
      <c r="EUF481" s="502"/>
      <c r="EUG481" s="502"/>
      <c r="EUH481" s="502"/>
      <c r="EUI481" s="502"/>
      <c r="EUJ481" s="502"/>
      <c r="EUK481" s="502"/>
      <c r="EUL481" s="502"/>
      <c r="EUM481" s="502"/>
      <c r="EUN481" s="502"/>
      <c r="EUO481" s="502"/>
      <c r="EUP481" s="502"/>
      <c r="EUQ481" s="502"/>
      <c r="EUR481" s="502"/>
      <c r="EUS481" s="502"/>
      <c r="EUT481" s="502"/>
      <c r="EUU481" s="502"/>
      <c r="EUV481" s="502"/>
      <c r="EUW481" s="502"/>
      <c r="EUX481" s="502"/>
      <c r="EUY481" s="502"/>
      <c r="EUZ481" s="502"/>
      <c r="EVA481" s="502"/>
      <c r="EVB481" s="502"/>
      <c r="EVC481" s="502"/>
      <c r="EVD481" s="502"/>
      <c r="EVE481" s="502"/>
      <c r="EVF481" s="502"/>
      <c r="EVG481" s="502"/>
      <c r="EVH481" s="502"/>
      <c r="EVI481" s="502"/>
      <c r="EVJ481" s="502"/>
      <c r="EVK481" s="502"/>
      <c r="EVL481" s="502"/>
      <c r="EVM481" s="502"/>
      <c r="EVN481" s="502"/>
      <c r="EVO481" s="502"/>
      <c r="EVP481" s="502"/>
      <c r="EVQ481" s="502"/>
      <c r="EVR481" s="502"/>
      <c r="EVS481" s="502"/>
      <c r="EVT481" s="502"/>
      <c r="EVU481" s="502"/>
      <c r="EVV481" s="502"/>
      <c r="EVW481" s="502"/>
      <c r="EVX481" s="502"/>
      <c r="EVY481" s="502"/>
      <c r="EVZ481" s="502"/>
      <c r="EWA481" s="502"/>
      <c r="EWB481" s="502"/>
      <c r="EWC481" s="502"/>
      <c r="EWD481" s="502"/>
      <c r="EWE481" s="502"/>
      <c r="EWF481" s="502"/>
      <c r="EWG481" s="502"/>
      <c r="EWH481" s="502"/>
      <c r="EWI481" s="502"/>
      <c r="EWJ481" s="502"/>
      <c r="EWK481" s="502"/>
      <c r="EWL481" s="502"/>
      <c r="EWM481" s="502"/>
      <c r="EWN481" s="502"/>
      <c r="EWO481" s="502"/>
      <c r="EWP481" s="502"/>
      <c r="EWQ481" s="502"/>
      <c r="EWR481" s="502"/>
      <c r="EWS481" s="502"/>
      <c r="EWT481" s="502"/>
      <c r="EWU481" s="502"/>
      <c r="EWV481" s="502"/>
      <c r="EWW481" s="502"/>
      <c r="EWX481" s="502"/>
      <c r="EWY481" s="502"/>
      <c r="EWZ481" s="502"/>
      <c r="EXA481" s="502"/>
      <c r="EXB481" s="502"/>
      <c r="EXC481" s="502"/>
      <c r="EXD481" s="502"/>
      <c r="EXE481" s="502"/>
      <c r="EXF481" s="502"/>
      <c r="EXG481" s="502"/>
      <c r="EXH481" s="502"/>
      <c r="EXI481" s="502"/>
      <c r="EXJ481" s="502"/>
      <c r="EXK481" s="502"/>
      <c r="EXL481" s="502"/>
      <c r="EXM481" s="502"/>
      <c r="EXN481" s="502"/>
      <c r="EXO481" s="502"/>
      <c r="EXP481" s="502"/>
      <c r="EXQ481" s="502"/>
      <c r="EXR481" s="502"/>
      <c r="EXS481" s="502"/>
      <c r="EXT481" s="502"/>
      <c r="EXU481" s="502"/>
      <c r="EXV481" s="502"/>
      <c r="EXW481" s="502"/>
      <c r="EXX481" s="502"/>
      <c r="EXY481" s="502"/>
      <c r="EXZ481" s="502"/>
      <c r="EYA481" s="502"/>
      <c r="EYB481" s="502"/>
      <c r="EYC481" s="502"/>
      <c r="EYD481" s="502"/>
      <c r="EYE481" s="502"/>
      <c r="EYF481" s="502"/>
      <c r="EYG481" s="502"/>
      <c r="EYH481" s="502"/>
      <c r="EYI481" s="502"/>
      <c r="EYJ481" s="502"/>
      <c r="EYK481" s="502"/>
      <c r="EYL481" s="502"/>
      <c r="EYM481" s="502"/>
      <c r="EYN481" s="502"/>
      <c r="EYO481" s="502"/>
      <c r="EYP481" s="502"/>
      <c r="EYQ481" s="502"/>
      <c r="EYR481" s="502"/>
      <c r="EYS481" s="502"/>
      <c r="EYT481" s="502"/>
      <c r="EYU481" s="502"/>
      <c r="EYV481" s="502"/>
      <c r="EYW481" s="502"/>
      <c r="EYX481" s="502"/>
      <c r="EYY481" s="502"/>
      <c r="EYZ481" s="502"/>
      <c r="EZA481" s="502"/>
      <c r="EZB481" s="502"/>
      <c r="EZC481" s="502"/>
      <c r="EZD481" s="502"/>
      <c r="EZE481" s="502"/>
      <c r="EZF481" s="502"/>
      <c r="EZG481" s="502"/>
      <c r="EZH481" s="502"/>
      <c r="EZI481" s="502"/>
      <c r="EZJ481" s="502"/>
      <c r="EZK481" s="502"/>
      <c r="EZL481" s="502"/>
      <c r="EZM481" s="502"/>
      <c r="EZN481" s="502"/>
      <c r="EZO481" s="502"/>
      <c r="EZP481" s="502"/>
      <c r="EZQ481" s="502"/>
      <c r="EZR481" s="502"/>
      <c r="EZS481" s="502"/>
      <c r="EZT481" s="502"/>
      <c r="EZU481" s="502"/>
      <c r="EZV481" s="502"/>
      <c r="EZW481" s="502"/>
      <c r="EZX481" s="502"/>
      <c r="EZY481" s="502"/>
      <c r="EZZ481" s="502"/>
      <c r="FAA481" s="502"/>
      <c r="FAB481" s="502"/>
      <c r="FAC481" s="502"/>
      <c r="FAD481" s="502"/>
      <c r="FAE481" s="502"/>
      <c r="FAF481" s="502"/>
      <c r="FAG481" s="502"/>
      <c r="FAH481" s="502"/>
      <c r="FAI481" s="502"/>
      <c r="FAJ481" s="502"/>
      <c r="FAK481" s="502"/>
      <c r="FAL481" s="502"/>
      <c r="FAM481" s="502"/>
      <c r="FAN481" s="502"/>
      <c r="FAO481" s="502"/>
      <c r="FAP481" s="502"/>
      <c r="FAQ481" s="502"/>
      <c r="FAR481" s="502"/>
      <c r="FAS481" s="502"/>
      <c r="FAT481" s="502"/>
      <c r="FAU481" s="502"/>
      <c r="FAV481" s="502"/>
      <c r="FAW481" s="502"/>
      <c r="FAX481" s="502"/>
      <c r="FAY481" s="502"/>
      <c r="FAZ481" s="502"/>
      <c r="FBA481" s="502"/>
      <c r="FBB481" s="502"/>
      <c r="FBC481" s="502"/>
      <c r="FBD481" s="502"/>
      <c r="FBE481" s="502"/>
      <c r="FBF481" s="502"/>
      <c r="FBG481" s="502"/>
      <c r="FBH481" s="502"/>
      <c r="FBI481" s="502"/>
      <c r="FBJ481" s="502"/>
      <c r="FBK481" s="502"/>
      <c r="FBL481" s="502"/>
      <c r="FBM481" s="502"/>
      <c r="FBN481" s="502"/>
      <c r="FBO481" s="502"/>
      <c r="FBP481" s="502"/>
      <c r="FBQ481" s="502"/>
      <c r="FBR481" s="502"/>
      <c r="FBS481" s="502"/>
      <c r="FBT481" s="502"/>
      <c r="FBU481" s="502"/>
      <c r="FBV481" s="502"/>
      <c r="FBW481" s="502"/>
      <c r="FBX481" s="502"/>
      <c r="FBY481" s="502"/>
      <c r="FBZ481" s="502"/>
      <c r="FCA481" s="502"/>
      <c r="FCB481" s="502"/>
      <c r="FCC481" s="502"/>
      <c r="FCD481" s="502"/>
      <c r="FCE481" s="502"/>
      <c r="FCF481" s="502"/>
      <c r="FCG481" s="502"/>
      <c r="FCH481" s="502"/>
      <c r="FCI481" s="502"/>
      <c r="FCJ481" s="502"/>
      <c r="FCK481" s="502"/>
      <c r="FCL481" s="502"/>
      <c r="FCM481" s="502"/>
      <c r="FCN481" s="502"/>
      <c r="FCO481" s="502"/>
      <c r="FCP481" s="502"/>
      <c r="FCQ481" s="502"/>
      <c r="FCR481" s="502"/>
      <c r="FCS481" s="502"/>
      <c r="FCT481" s="502"/>
      <c r="FCU481" s="502"/>
      <c r="FCV481" s="502"/>
      <c r="FCW481" s="502"/>
      <c r="FCX481" s="502"/>
      <c r="FCY481" s="502"/>
      <c r="FCZ481" s="502"/>
      <c r="FDA481" s="502"/>
      <c r="FDB481" s="502"/>
      <c r="FDC481" s="502"/>
      <c r="FDD481" s="502"/>
      <c r="FDE481" s="502"/>
      <c r="FDF481" s="502"/>
      <c r="FDG481" s="502"/>
      <c r="FDH481" s="502"/>
      <c r="FDI481" s="502"/>
      <c r="FDJ481" s="502"/>
      <c r="FDK481" s="502"/>
      <c r="FDL481" s="502"/>
      <c r="FDM481" s="502"/>
      <c r="FDN481" s="502"/>
      <c r="FDO481" s="502"/>
      <c r="FDP481" s="502"/>
      <c r="FDQ481" s="502"/>
      <c r="FDR481" s="502"/>
      <c r="FDS481" s="502"/>
      <c r="FDT481" s="502"/>
      <c r="FDU481" s="502"/>
      <c r="FDV481" s="502"/>
      <c r="FDW481" s="502"/>
      <c r="FDX481" s="502"/>
      <c r="FDY481" s="502"/>
      <c r="FDZ481" s="502"/>
      <c r="FEA481" s="502"/>
      <c r="FEB481" s="502"/>
      <c r="FEC481" s="502"/>
      <c r="FED481" s="502"/>
      <c r="FEE481" s="502"/>
      <c r="FEF481" s="502"/>
      <c r="FEG481" s="502"/>
      <c r="FEH481" s="502"/>
      <c r="FEI481" s="502"/>
      <c r="FEJ481" s="502"/>
      <c r="FEK481" s="502"/>
      <c r="FEL481" s="502"/>
      <c r="FEM481" s="502"/>
      <c r="FEN481" s="502"/>
      <c r="FEO481" s="502"/>
      <c r="FEP481" s="502"/>
      <c r="FEQ481" s="502"/>
      <c r="FER481" s="502"/>
      <c r="FES481" s="502"/>
      <c r="FET481" s="502"/>
      <c r="FEU481" s="502"/>
      <c r="FEV481" s="502"/>
      <c r="FEW481" s="502"/>
      <c r="FEX481" s="502"/>
      <c r="FEY481" s="502"/>
      <c r="FEZ481" s="502"/>
      <c r="FFA481" s="502"/>
      <c r="FFB481" s="502"/>
      <c r="FFC481" s="502"/>
      <c r="FFD481" s="502"/>
      <c r="FFE481" s="502"/>
      <c r="FFF481" s="502"/>
      <c r="FFG481" s="502"/>
      <c r="FFH481" s="502"/>
      <c r="FFI481" s="502"/>
      <c r="FFJ481" s="502"/>
      <c r="FFK481" s="502"/>
      <c r="FFL481" s="502"/>
      <c r="FFM481" s="502"/>
      <c r="FFN481" s="502"/>
      <c r="FFO481" s="502"/>
      <c r="FFP481" s="502"/>
      <c r="FFQ481" s="502"/>
      <c r="FFR481" s="502"/>
      <c r="FFS481" s="502"/>
      <c r="FFT481" s="502"/>
      <c r="FFU481" s="502"/>
      <c r="FFV481" s="502"/>
      <c r="FFW481" s="502"/>
      <c r="FFX481" s="502"/>
      <c r="FFY481" s="502"/>
      <c r="FFZ481" s="502"/>
      <c r="FGA481" s="502"/>
      <c r="FGB481" s="502"/>
      <c r="FGC481" s="502"/>
      <c r="FGD481" s="502"/>
      <c r="FGE481" s="502"/>
      <c r="FGF481" s="502"/>
      <c r="FGG481" s="502"/>
      <c r="FGH481" s="502"/>
      <c r="FGI481" s="502"/>
      <c r="FGJ481" s="502"/>
      <c r="FGK481" s="502"/>
      <c r="FGL481" s="502"/>
      <c r="FGM481" s="502"/>
      <c r="FGN481" s="502"/>
      <c r="FGO481" s="502"/>
      <c r="FGP481" s="502"/>
      <c r="FGQ481" s="502"/>
      <c r="FGR481" s="502"/>
      <c r="FGS481" s="502"/>
      <c r="FGT481" s="502"/>
      <c r="FGU481" s="502"/>
      <c r="FGV481" s="502"/>
      <c r="FGW481" s="502"/>
      <c r="FGX481" s="502"/>
      <c r="FGY481" s="502"/>
      <c r="FGZ481" s="502"/>
      <c r="FHA481" s="502"/>
      <c r="FHB481" s="502"/>
      <c r="FHC481" s="502"/>
      <c r="FHD481" s="502"/>
      <c r="FHE481" s="502"/>
      <c r="FHF481" s="502"/>
      <c r="FHG481" s="502"/>
      <c r="FHH481" s="502"/>
      <c r="FHI481" s="502"/>
      <c r="FHJ481" s="502"/>
      <c r="FHK481" s="502"/>
      <c r="FHL481" s="502"/>
      <c r="FHM481" s="502"/>
      <c r="FHN481" s="502"/>
      <c r="FHO481" s="502"/>
      <c r="FHP481" s="502"/>
      <c r="FHQ481" s="502"/>
      <c r="FHR481" s="502"/>
      <c r="FHS481" s="502"/>
      <c r="FHT481" s="502"/>
      <c r="FHU481" s="502"/>
      <c r="FHV481" s="502"/>
      <c r="FHW481" s="502"/>
      <c r="FHX481" s="502"/>
      <c r="FHY481" s="502"/>
      <c r="FHZ481" s="502"/>
      <c r="FIA481" s="502"/>
      <c r="FIB481" s="502"/>
      <c r="FIC481" s="502"/>
      <c r="FID481" s="502"/>
      <c r="FIE481" s="502"/>
      <c r="FIF481" s="502"/>
      <c r="FIG481" s="502"/>
      <c r="FIH481" s="502"/>
      <c r="FII481" s="502"/>
      <c r="FIJ481" s="502"/>
      <c r="FIK481" s="502"/>
      <c r="FIL481" s="502"/>
      <c r="FIM481" s="502"/>
      <c r="FIN481" s="502"/>
      <c r="FIO481" s="502"/>
      <c r="FIP481" s="502"/>
      <c r="FIQ481" s="502"/>
      <c r="FIR481" s="502"/>
      <c r="FIS481" s="502"/>
      <c r="FIT481" s="502"/>
      <c r="FIU481" s="502"/>
      <c r="FIV481" s="502"/>
      <c r="FIW481" s="502"/>
      <c r="FIX481" s="502"/>
      <c r="FIY481" s="502"/>
      <c r="FIZ481" s="502"/>
      <c r="FJA481" s="502"/>
      <c r="FJB481" s="502"/>
      <c r="FJC481" s="502"/>
      <c r="FJD481" s="502"/>
      <c r="FJE481" s="502"/>
      <c r="FJF481" s="502"/>
      <c r="FJG481" s="502"/>
      <c r="FJH481" s="502"/>
      <c r="FJI481" s="502"/>
      <c r="FJJ481" s="502"/>
      <c r="FJK481" s="502"/>
      <c r="FJL481" s="502"/>
      <c r="FJM481" s="502"/>
      <c r="FJN481" s="502"/>
      <c r="FJO481" s="502"/>
      <c r="FJP481" s="502"/>
      <c r="FJQ481" s="502"/>
      <c r="FJR481" s="502"/>
      <c r="FJS481" s="502"/>
      <c r="FJT481" s="502"/>
      <c r="FJU481" s="502"/>
      <c r="FJV481" s="502"/>
      <c r="FJW481" s="502"/>
      <c r="FJX481" s="502"/>
      <c r="FJY481" s="502"/>
      <c r="FJZ481" s="502"/>
      <c r="FKA481" s="502"/>
      <c r="FKB481" s="502"/>
      <c r="FKC481" s="502"/>
      <c r="FKD481" s="502"/>
      <c r="FKE481" s="502"/>
      <c r="FKF481" s="502"/>
      <c r="FKG481" s="502"/>
      <c r="FKH481" s="502"/>
      <c r="FKI481" s="502"/>
      <c r="FKJ481" s="502"/>
      <c r="FKK481" s="502"/>
      <c r="FKL481" s="502"/>
      <c r="FKM481" s="502"/>
      <c r="FKN481" s="502"/>
      <c r="FKO481" s="502"/>
      <c r="FKP481" s="502"/>
      <c r="FKQ481" s="502"/>
      <c r="FKR481" s="502"/>
      <c r="FKS481" s="502"/>
      <c r="FKT481" s="502"/>
      <c r="FKU481" s="502"/>
      <c r="FKV481" s="502"/>
      <c r="FKW481" s="502"/>
      <c r="FKX481" s="502"/>
      <c r="FKY481" s="502"/>
      <c r="FKZ481" s="502"/>
      <c r="FLA481" s="502"/>
      <c r="FLB481" s="502"/>
      <c r="FLC481" s="502"/>
      <c r="FLD481" s="502"/>
      <c r="FLE481" s="502"/>
      <c r="FLF481" s="502"/>
      <c r="FLG481" s="502"/>
      <c r="FLH481" s="502"/>
      <c r="FLI481" s="502"/>
      <c r="FLJ481" s="502"/>
      <c r="FLK481" s="502"/>
      <c r="FLL481" s="502"/>
      <c r="FLM481" s="502"/>
      <c r="FLN481" s="502"/>
      <c r="FLO481" s="502"/>
      <c r="FLP481" s="502"/>
      <c r="FLQ481" s="502"/>
      <c r="FLR481" s="502"/>
      <c r="FLS481" s="502"/>
      <c r="FLT481" s="502"/>
      <c r="FLU481" s="502"/>
      <c r="FLV481" s="502"/>
      <c r="FLW481" s="502"/>
      <c r="FLX481" s="502"/>
      <c r="FLY481" s="502"/>
      <c r="FLZ481" s="502"/>
      <c r="FMA481" s="502"/>
      <c r="FMB481" s="502"/>
      <c r="FMC481" s="502"/>
      <c r="FMD481" s="502"/>
      <c r="FME481" s="502"/>
      <c r="FMF481" s="502"/>
      <c r="FMG481" s="502"/>
      <c r="FMH481" s="502"/>
      <c r="FMI481" s="502"/>
      <c r="FMJ481" s="502"/>
      <c r="FMK481" s="502"/>
      <c r="FML481" s="502"/>
      <c r="FMM481" s="502"/>
      <c r="FMN481" s="502"/>
      <c r="FMO481" s="502"/>
      <c r="FMP481" s="502"/>
      <c r="FMQ481" s="502"/>
      <c r="FMR481" s="502"/>
      <c r="FMS481" s="502"/>
      <c r="FMT481" s="502"/>
      <c r="FMU481" s="502"/>
      <c r="FMV481" s="502"/>
      <c r="FMW481" s="502"/>
      <c r="FMX481" s="502"/>
      <c r="FMY481" s="502"/>
      <c r="FMZ481" s="502"/>
      <c r="FNA481" s="502"/>
      <c r="FNB481" s="502"/>
      <c r="FNC481" s="502"/>
      <c r="FND481" s="502"/>
      <c r="FNE481" s="502"/>
      <c r="FNF481" s="502"/>
      <c r="FNG481" s="502"/>
      <c r="FNH481" s="502"/>
      <c r="FNI481" s="502"/>
      <c r="FNJ481" s="502"/>
      <c r="FNK481" s="502"/>
      <c r="FNL481" s="502"/>
      <c r="FNM481" s="502"/>
      <c r="FNN481" s="502"/>
      <c r="FNO481" s="502"/>
      <c r="FNP481" s="502"/>
      <c r="FNQ481" s="502"/>
      <c r="FNR481" s="502"/>
      <c r="FNS481" s="502"/>
      <c r="FNT481" s="502"/>
      <c r="FNU481" s="502"/>
      <c r="FNV481" s="502"/>
      <c r="FNW481" s="502"/>
      <c r="FNX481" s="502"/>
      <c r="FNY481" s="502"/>
      <c r="FNZ481" s="502"/>
      <c r="FOA481" s="502"/>
      <c r="FOB481" s="502"/>
      <c r="FOC481" s="502"/>
      <c r="FOD481" s="502"/>
      <c r="FOE481" s="502"/>
      <c r="FOF481" s="502"/>
      <c r="FOG481" s="502"/>
      <c r="FOH481" s="502"/>
      <c r="FOI481" s="502"/>
      <c r="FOJ481" s="502"/>
      <c r="FOK481" s="502"/>
      <c r="FOL481" s="502"/>
      <c r="FOM481" s="502"/>
      <c r="FON481" s="502"/>
      <c r="FOO481" s="502"/>
      <c r="FOP481" s="502"/>
      <c r="FOQ481" s="502"/>
      <c r="FOR481" s="502"/>
      <c r="FOS481" s="502"/>
      <c r="FOT481" s="502"/>
      <c r="FOU481" s="502"/>
      <c r="FOV481" s="502"/>
      <c r="FOW481" s="502"/>
      <c r="FOX481" s="502"/>
      <c r="FOY481" s="502"/>
      <c r="FOZ481" s="502"/>
      <c r="FPA481" s="502"/>
      <c r="FPB481" s="502"/>
      <c r="FPC481" s="502"/>
      <c r="FPD481" s="502"/>
      <c r="FPE481" s="502"/>
      <c r="FPF481" s="502"/>
      <c r="FPG481" s="502"/>
      <c r="FPH481" s="502"/>
      <c r="FPI481" s="502"/>
      <c r="FPJ481" s="502"/>
      <c r="FPK481" s="502"/>
      <c r="FPL481" s="502"/>
      <c r="FPM481" s="502"/>
      <c r="FPN481" s="502"/>
      <c r="FPO481" s="502"/>
      <c r="FPP481" s="502"/>
      <c r="FPQ481" s="502"/>
      <c r="FPR481" s="502"/>
      <c r="FPS481" s="502"/>
      <c r="FPT481" s="502"/>
      <c r="FPU481" s="502"/>
      <c r="FPV481" s="502"/>
      <c r="FPW481" s="502"/>
      <c r="FPX481" s="502"/>
      <c r="FPY481" s="502"/>
      <c r="FPZ481" s="502"/>
      <c r="FQA481" s="502"/>
      <c r="FQB481" s="502"/>
      <c r="FQC481" s="502"/>
      <c r="FQD481" s="502"/>
      <c r="FQE481" s="502"/>
      <c r="FQF481" s="502"/>
      <c r="FQG481" s="502"/>
      <c r="FQH481" s="502"/>
      <c r="FQI481" s="502"/>
      <c r="FQJ481" s="502"/>
      <c r="FQK481" s="502"/>
      <c r="FQL481" s="502"/>
      <c r="FQM481" s="502"/>
      <c r="FQN481" s="502"/>
      <c r="FQO481" s="502"/>
      <c r="FQP481" s="502"/>
      <c r="FQQ481" s="502"/>
      <c r="FQR481" s="502"/>
      <c r="FQS481" s="502"/>
      <c r="FQT481" s="502"/>
      <c r="FQU481" s="502"/>
      <c r="FQV481" s="502"/>
      <c r="FQW481" s="502"/>
      <c r="FQX481" s="502"/>
      <c r="FQY481" s="502"/>
      <c r="FQZ481" s="502"/>
      <c r="FRA481" s="502"/>
      <c r="FRB481" s="502"/>
      <c r="FRC481" s="502"/>
      <c r="FRD481" s="502"/>
      <c r="FRE481" s="502"/>
      <c r="FRF481" s="502"/>
      <c r="FRG481" s="502"/>
      <c r="FRH481" s="502"/>
      <c r="FRI481" s="502"/>
      <c r="FRJ481" s="502"/>
      <c r="FRK481" s="502"/>
      <c r="FRL481" s="502"/>
      <c r="FRM481" s="502"/>
      <c r="FRN481" s="502"/>
      <c r="FRO481" s="502"/>
      <c r="FRP481" s="502"/>
      <c r="FRQ481" s="502"/>
      <c r="FRR481" s="502"/>
      <c r="FRS481" s="502"/>
      <c r="FRT481" s="502"/>
      <c r="FRU481" s="502"/>
      <c r="FRV481" s="502"/>
      <c r="FRW481" s="502"/>
      <c r="FRX481" s="502"/>
      <c r="FRY481" s="502"/>
      <c r="FRZ481" s="502"/>
      <c r="FSA481" s="502"/>
      <c r="FSB481" s="502"/>
      <c r="FSC481" s="502"/>
      <c r="FSD481" s="502"/>
      <c r="FSE481" s="502"/>
      <c r="FSF481" s="502"/>
      <c r="FSG481" s="502"/>
      <c r="FSH481" s="502"/>
      <c r="FSI481" s="502"/>
      <c r="FSJ481" s="502"/>
      <c r="FSK481" s="502"/>
      <c r="FSL481" s="502"/>
      <c r="FSM481" s="502"/>
      <c r="FSN481" s="502"/>
      <c r="FSO481" s="502"/>
      <c r="FSP481" s="502"/>
      <c r="FSQ481" s="502"/>
      <c r="FSR481" s="502"/>
      <c r="FSS481" s="502"/>
      <c r="FST481" s="502"/>
      <c r="FSU481" s="502"/>
      <c r="FSV481" s="502"/>
      <c r="FSW481" s="502"/>
      <c r="FSX481" s="502"/>
      <c r="FSY481" s="502"/>
      <c r="FSZ481" s="502"/>
      <c r="FTA481" s="502"/>
      <c r="FTB481" s="502"/>
      <c r="FTC481" s="502"/>
      <c r="FTD481" s="502"/>
      <c r="FTE481" s="502"/>
      <c r="FTF481" s="502"/>
      <c r="FTG481" s="502"/>
      <c r="FTH481" s="502"/>
      <c r="FTI481" s="502"/>
      <c r="FTJ481" s="502"/>
      <c r="FTK481" s="502"/>
      <c r="FTL481" s="502"/>
      <c r="FTM481" s="502"/>
      <c r="FTN481" s="502"/>
      <c r="FTO481" s="502"/>
      <c r="FTP481" s="502"/>
      <c r="FTQ481" s="502"/>
      <c r="FTR481" s="502"/>
      <c r="FTS481" s="502"/>
      <c r="FTT481" s="502"/>
      <c r="FTU481" s="502"/>
      <c r="FTV481" s="502"/>
      <c r="FTW481" s="502"/>
      <c r="FTX481" s="502"/>
      <c r="FTY481" s="502"/>
      <c r="FTZ481" s="502"/>
      <c r="FUA481" s="502"/>
      <c r="FUB481" s="502"/>
      <c r="FUC481" s="502"/>
      <c r="FUD481" s="502"/>
      <c r="FUE481" s="502"/>
      <c r="FUF481" s="502"/>
      <c r="FUG481" s="502"/>
      <c r="FUH481" s="502"/>
      <c r="FUI481" s="502"/>
      <c r="FUJ481" s="502"/>
      <c r="FUK481" s="502"/>
      <c r="FUL481" s="502"/>
      <c r="FUM481" s="502"/>
      <c r="FUN481" s="502"/>
      <c r="FUO481" s="502"/>
      <c r="FUP481" s="502"/>
      <c r="FUQ481" s="502"/>
      <c r="FUR481" s="502"/>
      <c r="FUS481" s="502"/>
      <c r="FUT481" s="502"/>
      <c r="FUU481" s="502"/>
      <c r="FUV481" s="502"/>
      <c r="FUW481" s="502"/>
      <c r="FUX481" s="502"/>
      <c r="FUY481" s="502"/>
      <c r="FUZ481" s="502"/>
      <c r="FVA481" s="502"/>
      <c r="FVB481" s="502"/>
      <c r="FVC481" s="502"/>
      <c r="FVD481" s="502"/>
      <c r="FVE481" s="502"/>
      <c r="FVF481" s="502"/>
      <c r="FVG481" s="502"/>
      <c r="FVH481" s="502"/>
      <c r="FVI481" s="502"/>
      <c r="FVJ481" s="502"/>
      <c r="FVK481" s="502"/>
      <c r="FVL481" s="502"/>
      <c r="FVM481" s="502"/>
      <c r="FVN481" s="502"/>
      <c r="FVO481" s="502"/>
      <c r="FVP481" s="502"/>
      <c r="FVQ481" s="502"/>
      <c r="FVR481" s="502"/>
      <c r="FVS481" s="502"/>
      <c r="FVT481" s="502"/>
      <c r="FVU481" s="502"/>
      <c r="FVV481" s="502"/>
      <c r="FVW481" s="502"/>
      <c r="FVX481" s="502"/>
      <c r="FVY481" s="502"/>
      <c r="FVZ481" s="502"/>
      <c r="FWA481" s="502"/>
      <c r="FWB481" s="502"/>
      <c r="FWC481" s="502"/>
      <c r="FWD481" s="502"/>
      <c r="FWE481" s="502"/>
      <c r="FWF481" s="502"/>
      <c r="FWG481" s="502"/>
      <c r="FWH481" s="502"/>
      <c r="FWI481" s="502"/>
      <c r="FWJ481" s="502"/>
      <c r="FWK481" s="502"/>
      <c r="FWL481" s="502"/>
      <c r="FWM481" s="502"/>
      <c r="FWN481" s="502"/>
      <c r="FWO481" s="502"/>
      <c r="FWP481" s="502"/>
      <c r="FWQ481" s="502"/>
      <c r="FWR481" s="502"/>
      <c r="FWS481" s="502"/>
      <c r="FWT481" s="502"/>
      <c r="FWU481" s="502"/>
      <c r="FWV481" s="502"/>
      <c r="FWW481" s="502"/>
      <c r="FWX481" s="502"/>
      <c r="FWY481" s="502"/>
      <c r="FWZ481" s="502"/>
      <c r="FXA481" s="502"/>
      <c r="FXB481" s="502"/>
      <c r="FXC481" s="502"/>
      <c r="FXD481" s="502"/>
      <c r="FXE481" s="502"/>
      <c r="FXF481" s="502"/>
      <c r="FXG481" s="502"/>
      <c r="FXH481" s="502"/>
      <c r="FXI481" s="502"/>
      <c r="FXJ481" s="502"/>
      <c r="FXK481" s="502"/>
      <c r="FXL481" s="502"/>
      <c r="FXM481" s="502"/>
      <c r="FXN481" s="502"/>
      <c r="FXO481" s="502"/>
      <c r="FXP481" s="502"/>
      <c r="FXQ481" s="502"/>
      <c r="FXR481" s="502"/>
      <c r="FXS481" s="502"/>
      <c r="FXT481" s="502"/>
      <c r="FXU481" s="502"/>
      <c r="FXV481" s="502"/>
      <c r="FXW481" s="502"/>
      <c r="FXX481" s="502"/>
      <c r="FXY481" s="502"/>
      <c r="FXZ481" s="502"/>
      <c r="FYA481" s="502"/>
      <c r="FYB481" s="502"/>
      <c r="FYC481" s="502"/>
      <c r="FYD481" s="502"/>
      <c r="FYE481" s="502"/>
      <c r="FYF481" s="502"/>
      <c r="FYG481" s="502"/>
      <c r="FYH481" s="502"/>
      <c r="FYI481" s="502"/>
      <c r="FYJ481" s="502"/>
      <c r="FYK481" s="502"/>
      <c r="FYL481" s="502"/>
      <c r="FYM481" s="502"/>
      <c r="FYN481" s="502"/>
      <c r="FYO481" s="502"/>
      <c r="FYP481" s="502"/>
      <c r="FYQ481" s="502"/>
      <c r="FYR481" s="502"/>
      <c r="FYS481" s="502"/>
      <c r="FYT481" s="502"/>
      <c r="FYU481" s="502"/>
      <c r="FYV481" s="502"/>
      <c r="FYW481" s="502"/>
      <c r="FYX481" s="502"/>
      <c r="FYY481" s="502"/>
      <c r="FYZ481" s="502"/>
      <c r="FZA481" s="502"/>
      <c r="FZB481" s="502"/>
      <c r="FZC481" s="502"/>
      <c r="FZD481" s="502"/>
      <c r="FZE481" s="502"/>
      <c r="FZF481" s="502"/>
      <c r="FZG481" s="502"/>
      <c r="FZH481" s="502"/>
      <c r="FZI481" s="502"/>
      <c r="FZJ481" s="502"/>
      <c r="FZK481" s="502"/>
      <c r="FZL481" s="502"/>
      <c r="FZM481" s="502"/>
      <c r="FZN481" s="502"/>
      <c r="FZO481" s="502"/>
      <c r="FZP481" s="502"/>
      <c r="FZQ481" s="502"/>
      <c r="FZR481" s="502"/>
      <c r="FZS481" s="502"/>
      <c r="FZT481" s="502"/>
      <c r="FZU481" s="502"/>
      <c r="FZV481" s="502"/>
      <c r="FZW481" s="502"/>
      <c r="FZX481" s="502"/>
      <c r="FZY481" s="502"/>
      <c r="FZZ481" s="502"/>
      <c r="GAA481" s="502"/>
      <c r="GAB481" s="502"/>
      <c r="GAC481" s="502"/>
      <c r="GAD481" s="502"/>
      <c r="GAE481" s="502"/>
      <c r="GAF481" s="502"/>
      <c r="GAG481" s="502"/>
      <c r="GAH481" s="502"/>
      <c r="GAI481" s="502"/>
      <c r="GAJ481" s="502"/>
      <c r="GAK481" s="502"/>
      <c r="GAL481" s="502"/>
      <c r="GAM481" s="502"/>
      <c r="GAN481" s="502"/>
      <c r="GAO481" s="502"/>
      <c r="GAP481" s="502"/>
      <c r="GAQ481" s="502"/>
      <c r="GAR481" s="502"/>
      <c r="GAS481" s="502"/>
      <c r="GAT481" s="502"/>
      <c r="GAU481" s="502"/>
      <c r="GAV481" s="502"/>
      <c r="GAW481" s="502"/>
      <c r="GAX481" s="502"/>
      <c r="GAY481" s="502"/>
      <c r="GAZ481" s="502"/>
      <c r="GBA481" s="502"/>
      <c r="GBB481" s="502"/>
      <c r="GBC481" s="502"/>
      <c r="GBD481" s="502"/>
      <c r="GBE481" s="502"/>
      <c r="GBF481" s="502"/>
      <c r="GBG481" s="502"/>
      <c r="GBH481" s="502"/>
      <c r="GBI481" s="502"/>
      <c r="GBJ481" s="502"/>
      <c r="GBK481" s="502"/>
      <c r="GBL481" s="502"/>
      <c r="GBM481" s="502"/>
      <c r="GBN481" s="502"/>
      <c r="GBO481" s="502"/>
      <c r="GBP481" s="502"/>
      <c r="GBQ481" s="502"/>
      <c r="GBR481" s="502"/>
      <c r="GBS481" s="502"/>
      <c r="GBT481" s="502"/>
      <c r="GBU481" s="502"/>
      <c r="GBV481" s="502"/>
      <c r="GBW481" s="502"/>
      <c r="GBX481" s="502"/>
      <c r="GBY481" s="502"/>
      <c r="GBZ481" s="502"/>
      <c r="GCA481" s="502"/>
      <c r="GCB481" s="502"/>
      <c r="GCC481" s="502"/>
      <c r="GCD481" s="502"/>
      <c r="GCE481" s="502"/>
      <c r="GCF481" s="502"/>
      <c r="GCG481" s="502"/>
      <c r="GCH481" s="502"/>
      <c r="GCI481" s="502"/>
      <c r="GCJ481" s="502"/>
      <c r="GCK481" s="502"/>
      <c r="GCL481" s="502"/>
      <c r="GCM481" s="502"/>
      <c r="GCN481" s="502"/>
      <c r="GCO481" s="502"/>
      <c r="GCP481" s="502"/>
      <c r="GCQ481" s="502"/>
      <c r="GCR481" s="502"/>
      <c r="GCS481" s="502"/>
      <c r="GCT481" s="502"/>
      <c r="GCU481" s="502"/>
      <c r="GCV481" s="502"/>
      <c r="GCW481" s="502"/>
      <c r="GCX481" s="502"/>
      <c r="GCY481" s="502"/>
      <c r="GCZ481" s="502"/>
      <c r="GDA481" s="502"/>
      <c r="GDB481" s="502"/>
      <c r="GDC481" s="502"/>
      <c r="GDD481" s="502"/>
      <c r="GDE481" s="502"/>
      <c r="GDF481" s="502"/>
      <c r="GDG481" s="502"/>
      <c r="GDH481" s="502"/>
      <c r="GDI481" s="502"/>
      <c r="GDJ481" s="502"/>
      <c r="GDK481" s="502"/>
      <c r="GDL481" s="502"/>
      <c r="GDM481" s="502"/>
      <c r="GDN481" s="502"/>
      <c r="GDO481" s="502"/>
      <c r="GDP481" s="502"/>
      <c r="GDQ481" s="502"/>
      <c r="GDR481" s="502"/>
      <c r="GDS481" s="502"/>
      <c r="GDT481" s="502"/>
      <c r="GDU481" s="502"/>
      <c r="GDV481" s="502"/>
      <c r="GDW481" s="502"/>
      <c r="GDX481" s="502"/>
      <c r="GDY481" s="502"/>
      <c r="GDZ481" s="502"/>
      <c r="GEA481" s="502"/>
      <c r="GEB481" s="502"/>
      <c r="GEC481" s="502"/>
      <c r="GED481" s="502"/>
      <c r="GEE481" s="502"/>
      <c r="GEF481" s="502"/>
      <c r="GEG481" s="502"/>
      <c r="GEH481" s="502"/>
      <c r="GEI481" s="502"/>
      <c r="GEJ481" s="502"/>
      <c r="GEK481" s="502"/>
      <c r="GEL481" s="502"/>
      <c r="GEM481" s="502"/>
      <c r="GEN481" s="502"/>
      <c r="GEO481" s="502"/>
      <c r="GEP481" s="502"/>
      <c r="GEQ481" s="502"/>
      <c r="GER481" s="502"/>
      <c r="GES481" s="502"/>
      <c r="GET481" s="502"/>
      <c r="GEU481" s="502"/>
      <c r="GEV481" s="502"/>
      <c r="GEW481" s="502"/>
      <c r="GEX481" s="502"/>
      <c r="GEY481" s="502"/>
      <c r="GEZ481" s="502"/>
      <c r="GFA481" s="502"/>
      <c r="GFB481" s="502"/>
      <c r="GFC481" s="502"/>
      <c r="GFD481" s="502"/>
      <c r="GFE481" s="502"/>
      <c r="GFF481" s="502"/>
      <c r="GFG481" s="502"/>
      <c r="GFH481" s="502"/>
      <c r="GFI481" s="502"/>
      <c r="GFJ481" s="502"/>
      <c r="GFK481" s="502"/>
      <c r="GFL481" s="502"/>
      <c r="GFM481" s="502"/>
      <c r="GFN481" s="502"/>
      <c r="GFO481" s="502"/>
      <c r="GFP481" s="502"/>
      <c r="GFQ481" s="502"/>
      <c r="GFR481" s="502"/>
      <c r="GFS481" s="502"/>
      <c r="GFT481" s="502"/>
      <c r="GFU481" s="502"/>
      <c r="GFV481" s="502"/>
      <c r="GFW481" s="502"/>
      <c r="GFX481" s="502"/>
      <c r="GFY481" s="502"/>
      <c r="GFZ481" s="502"/>
      <c r="GGA481" s="502"/>
      <c r="GGB481" s="502"/>
      <c r="GGC481" s="502"/>
      <c r="GGD481" s="502"/>
      <c r="GGE481" s="502"/>
      <c r="GGF481" s="502"/>
      <c r="GGG481" s="502"/>
      <c r="GGH481" s="502"/>
      <c r="GGI481" s="502"/>
      <c r="GGJ481" s="502"/>
      <c r="GGK481" s="502"/>
      <c r="GGL481" s="502"/>
      <c r="GGM481" s="502"/>
      <c r="GGN481" s="502"/>
      <c r="GGO481" s="502"/>
      <c r="GGP481" s="502"/>
      <c r="GGQ481" s="502"/>
      <c r="GGR481" s="502"/>
      <c r="GGS481" s="502"/>
      <c r="GGT481" s="502"/>
      <c r="GGU481" s="502"/>
      <c r="GGV481" s="502"/>
      <c r="GGW481" s="502"/>
      <c r="GGX481" s="502"/>
      <c r="GGY481" s="502"/>
      <c r="GGZ481" s="502"/>
      <c r="GHA481" s="502"/>
      <c r="GHB481" s="502"/>
      <c r="GHC481" s="502"/>
      <c r="GHD481" s="502"/>
      <c r="GHE481" s="502"/>
      <c r="GHF481" s="502"/>
      <c r="GHG481" s="502"/>
      <c r="GHH481" s="502"/>
      <c r="GHI481" s="502"/>
      <c r="GHJ481" s="502"/>
      <c r="GHK481" s="502"/>
      <c r="GHL481" s="502"/>
      <c r="GHM481" s="502"/>
      <c r="GHN481" s="502"/>
      <c r="GHO481" s="502"/>
      <c r="GHP481" s="502"/>
      <c r="GHQ481" s="502"/>
      <c r="GHR481" s="502"/>
      <c r="GHS481" s="502"/>
      <c r="GHT481" s="502"/>
      <c r="GHU481" s="502"/>
      <c r="GHV481" s="502"/>
      <c r="GHW481" s="502"/>
      <c r="GHX481" s="502"/>
      <c r="GHY481" s="502"/>
      <c r="GHZ481" s="502"/>
      <c r="GIA481" s="502"/>
      <c r="GIB481" s="502"/>
      <c r="GIC481" s="502"/>
      <c r="GID481" s="502"/>
      <c r="GIE481" s="502"/>
      <c r="GIF481" s="502"/>
      <c r="GIG481" s="502"/>
      <c r="GIH481" s="502"/>
      <c r="GII481" s="502"/>
      <c r="GIJ481" s="502"/>
      <c r="GIK481" s="502"/>
      <c r="GIL481" s="502"/>
      <c r="GIM481" s="502"/>
      <c r="GIN481" s="502"/>
      <c r="GIO481" s="502"/>
      <c r="GIP481" s="502"/>
      <c r="GIQ481" s="502"/>
      <c r="GIR481" s="502"/>
      <c r="GIS481" s="502"/>
      <c r="GIT481" s="502"/>
      <c r="GIU481" s="502"/>
      <c r="GIV481" s="502"/>
      <c r="GIW481" s="502"/>
      <c r="GIX481" s="502"/>
      <c r="GIY481" s="502"/>
      <c r="GIZ481" s="502"/>
      <c r="GJA481" s="502"/>
      <c r="GJB481" s="502"/>
      <c r="GJC481" s="502"/>
      <c r="GJD481" s="502"/>
      <c r="GJE481" s="502"/>
      <c r="GJF481" s="502"/>
      <c r="GJG481" s="502"/>
      <c r="GJH481" s="502"/>
      <c r="GJI481" s="502"/>
      <c r="GJJ481" s="502"/>
      <c r="GJK481" s="502"/>
      <c r="GJL481" s="502"/>
      <c r="GJM481" s="502"/>
      <c r="GJN481" s="502"/>
      <c r="GJO481" s="502"/>
      <c r="GJP481" s="502"/>
      <c r="GJQ481" s="502"/>
      <c r="GJR481" s="502"/>
      <c r="GJS481" s="502"/>
      <c r="GJT481" s="502"/>
      <c r="GJU481" s="502"/>
      <c r="GJV481" s="502"/>
      <c r="GJW481" s="502"/>
      <c r="GJX481" s="502"/>
      <c r="GJY481" s="502"/>
      <c r="GJZ481" s="502"/>
      <c r="GKA481" s="502"/>
      <c r="GKB481" s="502"/>
      <c r="GKC481" s="502"/>
      <c r="GKD481" s="502"/>
      <c r="GKE481" s="502"/>
      <c r="GKF481" s="502"/>
      <c r="GKG481" s="502"/>
      <c r="GKH481" s="502"/>
      <c r="GKI481" s="502"/>
      <c r="GKJ481" s="502"/>
      <c r="GKK481" s="502"/>
      <c r="GKL481" s="502"/>
      <c r="GKM481" s="502"/>
      <c r="GKN481" s="502"/>
      <c r="GKO481" s="502"/>
      <c r="GKP481" s="502"/>
      <c r="GKQ481" s="502"/>
      <c r="GKR481" s="502"/>
      <c r="GKS481" s="502"/>
      <c r="GKT481" s="502"/>
      <c r="GKU481" s="502"/>
      <c r="GKV481" s="502"/>
      <c r="GKW481" s="502"/>
      <c r="GKX481" s="502"/>
      <c r="GKY481" s="502"/>
      <c r="GKZ481" s="502"/>
      <c r="GLA481" s="502"/>
      <c r="GLB481" s="502"/>
      <c r="GLC481" s="502"/>
      <c r="GLD481" s="502"/>
      <c r="GLE481" s="502"/>
      <c r="GLF481" s="502"/>
      <c r="GLG481" s="502"/>
      <c r="GLH481" s="502"/>
      <c r="GLI481" s="502"/>
      <c r="GLJ481" s="502"/>
      <c r="GLK481" s="502"/>
      <c r="GLL481" s="502"/>
      <c r="GLM481" s="502"/>
      <c r="GLN481" s="502"/>
      <c r="GLO481" s="502"/>
      <c r="GLP481" s="502"/>
      <c r="GLQ481" s="502"/>
      <c r="GLR481" s="502"/>
      <c r="GLS481" s="502"/>
      <c r="GLT481" s="502"/>
      <c r="GLU481" s="502"/>
      <c r="GLV481" s="502"/>
      <c r="GLW481" s="502"/>
      <c r="GLX481" s="502"/>
      <c r="GLY481" s="502"/>
      <c r="GLZ481" s="502"/>
      <c r="GMA481" s="502"/>
      <c r="GMB481" s="502"/>
      <c r="GMC481" s="502"/>
      <c r="GMD481" s="502"/>
      <c r="GME481" s="502"/>
      <c r="GMF481" s="502"/>
      <c r="GMG481" s="502"/>
      <c r="GMH481" s="502"/>
      <c r="GMI481" s="502"/>
      <c r="GMJ481" s="502"/>
      <c r="GMK481" s="502"/>
      <c r="GML481" s="502"/>
      <c r="GMM481" s="502"/>
      <c r="GMN481" s="502"/>
      <c r="GMO481" s="502"/>
      <c r="GMP481" s="502"/>
      <c r="GMQ481" s="502"/>
      <c r="GMR481" s="502"/>
      <c r="GMS481" s="502"/>
      <c r="GMT481" s="502"/>
      <c r="GMU481" s="502"/>
      <c r="GMV481" s="502"/>
      <c r="GMW481" s="502"/>
      <c r="GMX481" s="502"/>
      <c r="GMY481" s="502"/>
      <c r="GMZ481" s="502"/>
      <c r="GNA481" s="502"/>
      <c r="GNB481" s="502"/>
      <c r="GNC481" s="502"/>
      <c r="GND481" s="502"/>
      <c r="GNE481" s="502"/>
      <c r="GNF481" s="502"/>
      <c r="GNG481" s="502"/>
      <c r="GNH481" s="502"/>
      <c r="GNI481" s="502"/>
      <c r="GNJ481" s="502"/>
      <c r="GNK481" s="502"/>
      <c r="GNL481" s="502"/>
      <c r="GNM481" s="502"/>
      <c r="GNN481" s="502"/>
      <c r="GNO481" s="502"/>
      <c r="GNP481" s="502"/>
      <c r="GNQ481" s="502"/>
      <c r="GNR481" s="502"/>
      <c r="GNS481" s="502"/>
      <c r="GNT481" s="502"/>
      <c r="GNU481" s="502"/>
      <c r="GNV481" s="502"/>
      <c r="GNW481" s="502"/>
      <c r="GNX481" s="502"/>
      <c r="GNY481" s="502"/>
      <c r="GNZ481" s="502"/>
      <c r="GOA481" s="502"/>
      <c r="GOB481" s="502"/>
      <c r="GOC481" s="502"/>
      <c r="GOD481" s="502"/>
      <c r="GOE481" s="502"/>
      <c r="GOF481" s="502"/>
      <c r="GOG481" s="502"/>
      <c r="GOH481" s="502"/>
      <c r="GOI481" s="502"/>
      <c r="GOJ481" s="502"/>
      <c r="GOK481" s="502"/>
      <c r="GOL481" s="502"/>
      <c r="GOM481" s="502"/>
      <c r="GON481" s="502"/>
      <c r="GOO481" s="502"/>
      <c r="GOP481" s="502"/>
      <c r="GOQ481" s="502"/>
      <c r="GOR481" s="502"/>
      <c r="GOS481" s="502"/>
      <c r="GOT481" s="502"/>
      <c r="GOU481" s="502"/>
      <c r="GOV481" s="502"/>
      <c r="GOW481" s="502"/>
      <c r="GOX481" s="502"/>
      <c r="GOY481" s="502"/>
      <c r="GOZ481" s="502"/>
      <c r="GPA481" s="502"/>
      <c r="GPB481" s="502"/>
      <c r="GPC481" s="502"/>
      <c r="GPD481" s="502"/>
      <c r="GPE481" s="502"/>
      <c r="GPF481" s="502"/>
      <c r="GPG481" s="502"/>
      <c r="GPH481" s="502"/>
      <c r="GPI481" s="502"/>
      <c r="GPJ481" s="502"/>
      <c r="GPK481" s="502"/>
      <c r="GPL481" s="502"/>
      <c r="GPM481" s="502"/>
      <c r="GPN481" s="502"/>
      <c r="GPO481" s="502"/>
      <c r="GPP481" s="502"/>
      <c r="GPQ481" s="502"/>
      <c r="GPR481" s="502"/>
      <c r="GPS481" s="502"/>
      <c r="GPT481" s="502"/>
      <c r="GPU481" s="502"/>
      <c r="GPV481" s="502"/>
      <c r="GPW481" s="502"/>
      <c r="GPX481" s="502"/>
      <c r="GPY481" s="502"/>
      <c r="GPZ481" s="502"/>
      <c r="GQA481" s="502"/>
      <c r="GQB481" s="502"/>
      <c r="GQC481" s="502"/>
      <c r="GQD481" s="502"/>
      <c r="GQE481" s="502"/>
      <c r="GQF481" s="502"/>
      <c r="GQG481" s="502"/>
      <c r="GQH481" s="502"/>
      <c r="GQI481" s="502"/>
      <c r="GQJ481" s="502"/>
      <c r="GQK481" s="502"/>
      <c r="GQL481" s="502"/>
      <c r="GQM481" s="502"/>
      <c r="GQN481" s="502"/>
      <c r="GQO481" s="502"/>
      <c r="GQP481" s="502"/>
      <c r="GQQ481" s="502"/>
      <c r="GQR481" s="502"/>
      <c r="GQS481" s="502"/>
      <c r="GQT481" s="502"/>
      <c r="GQU481" s="502"/>
      <c r="GQV481" s="502"/>
      <c r="GQW481" s="502"/>
      <c r="GQX481" s="502"/>
      <c r="GQY481" s="502"/>
      <c r="GQZ481" s="502"/>
      <c r="GRA481" s="502"/>
      <c r="GRB481" s="502"/>
      <c r="GRC481" s="502"/>
      <c r="GRD481" s="502"/>
      <c r="GRE481" s="502"/>
      <c r="GRF481" s="502"/>
      <c r="GRG481" s="502"/>
      <c r="GRH481" s="502"/>
      <c r="GRI481" s="502"/>
      <c r="GRJ481" s="502"/>
      <c r="GRK481" s="502"/>
      <c r="GRL481" s="502"/>
      <c r="GRM481" s="502"/>
      <c r="GRN481" s="502"/>
      <c r="GRO481" s="502"/>
      <c r="GRP481" s="502"/>
      <c r="GRQ481" s="502"/>
      <c r="GRR481" s="502"/>
      <c r="GRS481" s="502"/>
      <c r="GRT481" s="502"/>
      <c r="GRU481" s="502"/>
      <c r="GRV481" s="502"/>
      <c r="GRW481" s="502"/>
      <c r="GRX481" s="502"/>
      <c r="GRY481" s="502"/>
      <c r="GRZ481" s="502"/>
      <c r="GSA481" s="502"/>
      <c r="GSB481" s="502"/>
      <c r="GSC481" s="502"/>
      <c r="GSD481" s="502"/>
      <c r="GSE481" s="502"/>
      <c r="GSF481" s="502"/>
      <c r="GSG481" s="502"/>
      <c r="GSH481" s="502"/>
      <c r="GSI481" s="502"/>
      <c r="GSJ481" s="502"/>
      <c r="GSK481" s="502"/>
      <c r="GSL481" s="502"/>
      <c r="GSM481" s="502"/>
      <c r="GSN481" s="502"/>
      <c r="GSO481" s="502"/>
      <c r="GSP481" s="502"/>
      <c r="GSQ481" s="502"/>
      <c r="GSR481" s="502"/>
      <c r="GSS481" s="502"/>
      <c r="GST481" s="502"/>
      <c r="GSU481" s="502"/>
      <c r="GSV481" s="502"/>
      <c r="GSW481" s="502"/>
      <c r="GSX481" s="502"/>
      <c r="GSY481" s="502"/>
      <c r="GSZ481" s="502"/>
      <c r="GTA481" s="502"/>
      <c r="GTB481" s="502"/>
      <c r="GTC481" s="502"/>
      <c r="GTD481" s="502"/>
      <c r="GTE481" s="502"/>
      <c r="GTF481" s="502"/>
      <c r="GTG481" s="502"/>
      <c r="GTH481" s="502"/>
      <c r="GTI481" s="502"/>
      <c r="GTJ481" s="502"/>
      <c r="GTK481" s="502"/>
      <c r="GTL481" s="502"/>
      <c r="GTM481" s="502"/>
      <c r="GTN481" s="502"/>
      <c r="GTO481" s="502"/>
      <c r="GTP481" s="502"/>
      <c r="GTQ481" s="502"/>
      <c r="GTR481" s="502"/>
      <c r="GTS481" s="502"/>
      <c r="GTT481" s="502"/>
      <c r="GTU481" s="502"/>
      <c r="GTV481" s="502"/>
      <c r="GTW481" s="502"/>
      <c r="GTX481" s="502"/>
      <c r="GTY481" s="502"/>
      <c r="GTZ481" s="502"/>
      <c r="GUA481" s="502"/>
      <c r="GUB481" s="502"/>
      <c r="GUC481" s="502"/>
      <c r="GUD481" s="502"/>
      <c r="GUE481" s="502"/>
      <c r="GUF481" s="502"/>
      <c r="GUG481" s="502"/>
      <c r="GUH481" s="502"/>
      <c r="GUI481" s="502"/>
      <c r="GUJ481" s="502"/>
      <c r="GUK481" s="502"/>
      <c r="GUL481" s="502"/>
      <c r="GUM481" s="502"/>
      <c r="GUN481" s="502"/>
      <c r="GUO481" s="502"/>
      <c r="GUP481" s="502"/>
      <c r="GUQ481" s="502"/>
      <c r="GUR481" s="502"/>
      <c r="GUS481" s="502"/>
      <c r="GUT481" s="502"/>
      <c r="GUU481" s="502"/>
      <c r="GUV481" s="502"/>
      <c r="GUW481" s="502"/>
      <c r="GUX481" s="502"/>
      <c r="GUY481" s="502"/>
      <c r="GUZ481" s="502"/>
      <c r="GVA481" s="502"/>
      <c r="GVB481" s="502"/>
      <c r="GVC481" s="502"/>
      <c r="GVD481" s="502"/>
      <c r="GVE481" s="502"/>
      <c r="GVF481" s="502"/>
      <c r="GVG481" s="502"/>
      <c r="GVH481" s="502"/>
      <c r="GVI481" s="502"/>
      <c r="GVJ481" s="502"/>
      <c r="GVK481" s="502"/>
      <c r="GVL481" s="502"/>
      <c r="GVM481" s="502"/>
      <c r="GVN481" s="502"/>
      <c r="GVO481" s="502"/>
      <c r="GVP481" s="502"/>
      <c r="GVQ481" s="502"/>
      <c r="GVR481" s="502"/>
      <c r="GVS481" s="502"/>
      <c r="GVT481" s="502"/>
      <c r="GVU481" s="502"/>
      <c r="GVV481" s="502"/>
      <c r="GVW481" s="502"/>
      <c r="GVX481" s="502"/>
      <c r="GVY481" s="502"/>
      <c r="GVZ481" s="502"/>
      <c r="GWA481" s="502"/>
      <c r="GWB481" s="502"/>
      <c r="GWC481" s="502"/>
      <c r="GWD481" s="502"/>
      <c r="GWE481" s="502"/>
      <c r="GWF481" s="502"/>
      <c r="GWG481" s="502"/>
      <c r="GWH481" s="502"/>
      <c r="GWI481" s="502"/>
      <c r="GWJ481" s="502"/>
      <c r="GWK481" s="502"/>
      <c r="GWL481" s="502"/>
      <c r="GWM481" s="502"/>
      <c r="GWN481" s="502"/>
      <c r="GWO481" s="502"/>
      <c r="GWP481" s="502"/>
      <c r="GWQ481" s="502"/>
      <c r="GWR481" s="502"/>
      <c r="GWS481" s="502"/>
      <c r="GWT481" s="502"/>
      <c r="GWU481" s="502"/>
      <c r="GWV481" s="502"/>
      <c r="GWW481" s="502"/>
      <c r="GWX481" s="502"/>
      <c r="GWY481" s="502"/>
      <c r="GWZ481" s="502"/>
      <c r="GXA481" s="502"/>
      <c r="GXB481" s="502"/>
      <c r="GXC481" s="502"/>
      <c r="GXD481" s="502"/>
      <c r="GXE481" s="502"/>
      <c r="GXF481" s="502"/>
      <c r="GXG481" s="502"/>
      <c r="GXH481" s="502"/>
      <c r="GXI481" s="502"/>
      <c r="GXJ481" s="502"/>
      <c r="GXK481" s="502"/>
      <c r="GXL481" s="502"/>
      <c r="GXM481" s="502"/>
      <c r="GXN481" s="502"/>
      <c r="GXO481" s="502"/>
      <c r="GXP481" s="502"/>
      <c r="GXQ481" s="502"/>
      <c r="GXR481" s="502"/>
      <c r="GXS481" s="502"/>
      <c r="GXT481" s="502"/>
      <c r="GXU481" s="502"/>
      <c r="GXV481" s="502"/>
      <c r="GXW481" s="502"/>
      <c r="GXX481" s="502"/>
      <c r="GXY481" s="502"/>
      <c r="GXZ481" s="502"/>
      <c r="GYA481" s="502"/>
      <c r="GYB481" s="502"/>
      <c r="GYC481" s="502"/>
      <c r="GYD481" s="502"/>
      <c r="GYE481" s="502"/>
      <c r="GYF481" s="502"/>
      <c r="GYG481" s="502"/>
      <c r="GYH481" s="502"/>
      <c r="GYI481" s="502"/>
      <c r="GYJ481" s="502"/>
      <c r="GYK481" s="502"/>
      <c r="GYL481" s="502"/>
      <c r="GYM481" s="502"/>
      <c r="GYN481" s="502"/>
      <c r="GYO481" s="502"/>
      <c r="GYP481" s="502"/>
      <c r="GYQ481" s="502"/>
      <c r="GYR481" s="502"/>
      <c r="GYS481" s="502"/>
      <c r="GYT481" s="502"/>
      <c r="GYU481" s="502"/>
      <c r="GYV481" s="502"/>
      <c r="GYW481" s="502"/>
      <c r="GYX481" s="502"/>
      <c r="GYY481" s="502"/>
      <c r="GYZ481" s="502"/>
      <c r="GZA481" s="502"/>
      <c r="GZB481" s="502"/>
      <c r="GZC481" s="502"/>
      <c r="GZD481" s="502"/>
      <c r="GZE481" s="502"/>
      <c r="GZF481" s="502"/>
      <c r="GZG481" s="502"/>
      <c r="GZH481" s="502"/>
      <c r="GZI481" s="502"/>
      <c r="GZJ481" s="502"/>
      <c r="GZK481" s="502"/>
      <c r="GZL481" s="502"/>
      <c r="GZM481" s="502"/>
      <c r="GZN481" s="502"/>
      <c r="GZO481" s="502"/>
      <c r="GZP481" s="502"/>
      <c r="GZQ481" s="502"/>
      <c r="GZR481" s="502"/>
      <c r="GZS481" s="502"/>
      <c r="GZT481" s="502"/>
      <c r="GZU481" s="502"/>
      <c r="GZV481" s="502"/>
      <c r="GZW481" s="502"/>
      <c r="GZX481" s="502"/>
      <c r="GZY481" s="502"/>
      <c r="GZZ481" s="502"/>
      <c r="HAA481" s="502"/>
      <c r="HAB481" s="502"/>
      <c r="HAC481" s="502"/>
      <c r="HAD481" s="502"/>
      <c r="HAE481" s="502"/>
      <c r="HAF481" s="502"/>
      <c r="HAG481" s="502"/>
      <c r="HAH481" s="502"/>
      <c r="HAI481" s="502"/>
      <c r="HAJ481" s="502"/>
      <c r="HAK481" s="502"/>
      <c r="HAL481" s="502"/>
      <c r="HAM481" s="502"/>
      <c r="HAN481" s="502"/>
      <c r="HAO481" s="502"/>
      <c r="HAP481" s="502"/>
      <c r="HAQ481" s="502"/>
      <c r="HAR481" s="502"/>
      <c r="HAS481" s="502"/>
      <c r="HAT481" s="502"/>
      <c r="HAU481" s="502"/>
      <c r="HAV481" s="502"/>
      <c r="HAW481" s="502"/>
      <c r="HAX481" s="502"/>
      <c r="HAY481" s="502"/>
      <c r="HAZ481" s="502"/>
      <c r="HBA481" s="502"/>
      <c r="HBB481" s="502"/>
      <c r="HBC481" s="502"/>
      <c r="HBD481" s="502"/>
      <c r="HBE481" s="502"/>
      <c r="HBF481" s="502"/>
      <c r="HBG481" s="502"/>
      <c r="HBH481" s="502"/>
      <c r="HBI481" s="502"/>
      <c r="HBJ481" s="502"/>
      <c r="HBK481" s="502"/>
      <c r="HBL481" s="502"/>
      <c r="HBM481" s="502"/>
      <c r="HBN481" s="502"/>
      <c r="HBO481" s="502"/>
      <c r="HBP481" s="502"/>
      <c r="HBQ481" s="502"/>
      <c r="HBR481" s="502"/>
      <c r="HBS481" s="502"/>
      <c r="HBT481" s="502"/>
      <c r="HBU481" s="502"/>
      <c r="HBV481" s="502"/>
      <c r="HBW481" s="502"/>
      <c r="HBX481" s="502"/>
      <c r="HBY481" s="502"/>
      <c r="HBZ481" s="502"/>
      <c r="HCA481" s="502"/>
      <c r="HCB481" s="502"/>
      <c r="HCC481" s="502"/>
      <c r="HCD481" s="502"/>
      <c r="HCE481" s="502"/>
      <c r="HCF481" s="502"/>
      <c r="HCG481" s="502"/>
      <c r="HCH481" s="502"/>
      <c r="HCI481" s="502"/>
      <c r="HCJ481" s="502"/>
      <c r="HCK481" s="502"/>
      <c r="HCL481" s="502"/>
      <c r="HCM481" s="502"/>
      <c r="HCN481" s="502"/>
      <c r="HCO481" s="502"/>
      <c r="HCP481" s="502"/>
      <c r="HCQ481" s="502"/>
      <c r="HCR481" s="502"/>
      <c r="HCS481" s="502"/>
      <c r="HCT481" s="502"/>
      <c r="HCU481" s="502"/>
      <c r="HCV481" s="502"/>
      <c r="HCW481" s="502"/>
      <c r="HCX481" s="502"/>
      <c r="HCY481" s="502"/>
      <c r="HCZ481" s="502"/>
      <c r="HDA481" s="502"/>
      <c r="HDB481" s="502"/>
      <c r="HDC481" s="502"/>
      <c r="HDD481" s="502"/>
      <c r="HDE481" s="502"/>
      <c r="HDF481" s="502"/>
      <c r="HDG481" s="502"/>
      <c r="HDH481" s="502"/>
      <c r="HDI481" s="502"/>
      <c r="HDJ481" s="502"/>
      <c r="HDK481" s="502"/>
      <c r="HDL481" s="502"/>
      <c r="HDM481" s="502"/>
      <c r="HDN481" s="502"/>
      <c r="HDO481" s="502"/>
      <c r="HDP481" s="502"/>
      <c r="HDQ481" s="502"/>
      <c r="HDR481" s="502"/>
      <c r="HDS481" s="502"/>
      <c r="HDT481" s="502"/>
      <c r="HDU481" s="502"/>
      <c r="HDV481" s="502"/>
      <c r="HDW481" s="502"/>
      <c r="HDX481" s="502"/>
      <c r="HDY481" s="502"/>
      <c r="HDZ481" s="502"/>
      <c r="HEA481" s="502"/>
      <c r="HEB481" s="502"/>
      <c r="HEC481" s="502"/>
      <c r="HED481" s="502"/>
      <c r="HEE481" s="502"/>
      <c r="HEF481" s="502"/>
      <c r="HEG481" s="502"/>
      <c r="HEH481" s="502"/>
      <c r="HEI481" s="502"/>
      <c r="HEJ481" s="502"/>
      <c r="HEK481" s="502"/>
      <c r="HEL481" s="502"/>
      <c r="HEM481" s="502"/>
      <c r="HEN481" s="502"/>
      <c r="HEO481" s="502"/>
      <c r="HEP481" s="502"/>
      <c r="HEQ481" s="502"/>
      <c r="HER481" s="502"/>
      <c r="HES481" s="502"/>
      <c r="HET481" s="502"/>
      <c r="HEU481" s="502"/>
      <c r="HEV481" s="502"/>
      <c r="HEW481" s="502"/>
      <c r="HEX481" s="502"/>
      <c r="HEY481" s="502"/>
      <c r="HEZ481" s="502"/>
      <c r="HFA481" s="502"/>
      <c r="HFB481" s="502"/>
      <c r="HFC481" s="502"/>
      <c r="HFD481" s="502"/>
      <c r="HFE481" s="502"/>
      <c r="HFF481" s="502"/>
      <c r="HFG481" s="502"/>
      <c r="HFH481" s="502"/>
      <c r="HFI481" s="502"/>
      <c r="HFJ481" s="502"/>
      <c r="HFK481" s="502"/>
      <c r="HFL481" s="502"/>
      <c r="HFM481" s="502"/>
      <c r="HFN481" s="502"/>
      <c r="HFO481" s="502"/>
      <c r="HFP481" s="502"/>
      <c r="HFQ481" s="502"/>
      <c r="HFR481" s="502"/>
      <c r="HFS481" s="502"/>
      <c r="HFT481" s="502"/>
      <c r="HFU481" s="502"/>
      <c r="HFV481" s="502"/>
      <c r="HFW481" s="502"/>
      <c r="HFX481" s="502"/>
      <c r="HFY481" s="502"/>
      <c r="HFZ481" s="502"/>
      <c r="HGA481" s="502"/>
      <c r="HGB481" s="502"/>
      <c r="HGC481" s="502"/>
      <c r="HGD481" s="502"/>
      <c r="HGE481" s="502"/>
      <c r="HGF481" s="502"/>
      <c r="HGG481" s="502"/>
      <c r="HGH481" s="502"/>
      <c r="HGI481" s="502"/>
      <c r="HGJ481" s="502"/>
      <c r="HGK481" s="502"/>
      <c r="HGL481" s="502"/>
      <c r="HGM481" s="502"/>
      <c r="HGN481" s="502"/>
      <c r="HGO481" s="502"/>
      <c r="HGP481" s="502"/>
      <c r="HGQ481" s="502"/>
      <c r="HGR481" s="502"/>
      <c r="HGS481" s="502"/>
      <c r="HGT481" s="502"/>
      <c r="HGU481" s="502"/>
      <c r="HGV481" s="502"/>
      <c r="HGW481" s="502"/>
      <c r="HGX481" s="502"/>
      <c r="HGY481" s="502"/>
      <c r="HGZ481" s="502"/>
      <c r="HHA481" s="502"/>
      <c r="HHB481" s="502"/>
      <c r="HHC481" s="502"/>
      <c r="HHD481" s="502"/>
      <c r="HHE481" s="502"/>
      <c r="HHF481" s="502"/>
      <c r="HHG481" s="502"/>
      <c r="HHH481" s="502"/>
      <c r="HHI481" s="502"/>
      <c r="HHJ481" s="502"/>
      <c r="HHK481" s="502"/>
      <c r="HHL481" s="502"/>
      <c r="HHM481" s="502"/>
      <c r="HHN481" s="502"/>
      <c r="HHO481" s="502"/>
      <c r="HHP481" s="502"/>
      <c r="HHQ481" s="502"/>
      <c r="HHR481" s="502"/>
      <c r="HHS481" s="502"/>
      <c r="HHT481" s="502"/>
      <c r="HHU481" s="502"/>
      <c r="HHV481" s="502"/>
      <c r="HHW481" s="502"/>
      <c r="HHX481" s="502"/>
      <c r="HHY481" s="502"/>
      <c r="HHZ481" s="502"/>
      <c r="HIA481" s="502"/>
      <c r="HIB481" s="502"/>
      <c r="HIC481" s="502"/>
      <c r="HID481" s="502"/>
      <c r="HIE481" s="502"/>
      <c r="HIF481" s="502"/>
      <c r="HIG481" s="502"/>
      <c r="HIH481" s="502"/>
      <c r="HII481" s="502"/>
      <c r="HIJ481" s="502"/>
      <c r="HIK481" s="502"/>
      <c r="HIL481" s="502"/>
      <c r="HIM481" s="502"/>
      <c r="HIN481" s="502"/>
      <c r="HIO481" s="502"/>
      <c r="HIP481" s="502"/>
      <c r="HIQ481" s="502"/>
      <c r="HIR481" s="502"/>
      <c r="HIS481" s="502"/>
      <c r="HIT481" s="502"/>
      <c r="HIU481" s="502"/>
      <c r="HIV481" s="502"/>
      <c r="HIW481" s="502"/>
      <c r="HIX481" s="502"/>
      <c r="HIY481" s="502"/>
      <c r="HIZ481" s="502"/>
      <c r="HJA481" s="502"/>
      <c r="HJB481" s="502"/>
      <c r="HJC481" s="502"/>
      <c r="HJD481" s="502"/>
      <c r="HJE481" s="502"/>
      <c r="HJF481" s="502"/>
      <c r="HJG481" s="502"/>
      <c r="HJH481" s="502"/>
      <c r="HJI481" s="502"/>
      <c r="HJJ481" s="502"/>
      <c r="HJK481" s="502"/>
      <c r="HJL481" s="502"/>
      <c r="HJM481" s="502"/>
      <c r="HJN481" s="502"/>
      <c r="HJO481" s="502"/>
      <c r="HJP481" s="502"/>
      <c r="HJQ481" s="502"/>
      <c r="HJR481" s="502"/>
      <c r="HJS481" s="502"/>
      <c r="HJT481" s="502"/>
      <c r="HJU481" s="502"/>
      <c r="HJV481" s="502"/>
      <c r="HJW481" s="502"/>
      <c r="HJX481" s="502"/>
      <c r="HJY481" s="502"/>
      <c r="HJZ481" s="502"/>
      <c r="HKA481" s="502"/>
      <c r="HKB481" s="502"/>
      <c r="HKC481" s="502"/>
      <c r="HKD481" s="502"/>
      <c r="HKE481" s="502"/>
      <c r="HKF481" s="502"/>
      <c r="HKG481" s="502"/>
      <c r="HKH481" s="502"/>
      <c r="HKI481" s="502"/>
      <c r="HKJ481" s="502"/>
      <c r="HKK481" s="502"/>
      <c r="HKL481" s="502"/>
      <c r="HKM481" s="502"/>
      <c r="HKN481" s="502"/>
      <c r="HKO481" s="502"/>
      <c r="HKP481" s="502"/>
      <c r="HKQ481" s="502"/>
      <c r="HKR481" s="502"/>
      <c r="HKS481" s="502"/>
      <c r="HKT481" s="502"/>
      <c r="HKU481" s="502"/>
      <c r="HKV481" s="502"/>
      <c r="HKW481" s="502"/>
      <c r="HKX481" s="502"/>
      <c r="HKY481" s="502"/>
      <c r="HKZ481" s="502"/>
      <c r="HLA481" s="502"/>
      <c r="HLB481" s="502"/>
      <c r="HLC481" s="502"/>
      <c r="HLD481" s="502"/>
      <c r="HLE481" s="502"/>
      <c r="HLF481" s="502"/>
      <c r="HLG481" s="502"/>
      <c r="HLH481" s="502"/>
      <c r="HLI481" s="502"/>
      <c r="HLJ481" s="502"/>
      <c r="HLK481" s="502"/>
      <c r="HLL481" s="502"/>
      <c r="HLM481" s="502"/>
      <c r="HLN481" s="502"/>
      <c r="HLO481" s="502"/>
      <c r="HLP481" s="502"/>
      <c r="HLQ481" s="502"/>
      <c r="HLR481" s="502"/>
      <c r="HLS481" s="502"/>
      <c r="HLT481" s="502"/>
      <c r="HLU481" s="502"/>
      <c r="HLV481" s="502"/>
      <c r="HLW481" s="502"/>
      <c r="HLX481" s="502"/>
      <c r="HLY481" s="502"/>
      <c r="HLZ481" s="502"/>
      <c r="HMA481" s="502"/>
      <c r="HMB481" s="502"/>
      <c r="HMC481" s="502"/>
      <c r="HMD481" s="502"/>
      <c r="HME481" s="502"/>
      <c r="HMF481" s="502"/>
      <c r="HMG481" s="502"/>
      <c r="HMH481" s="502"/>
      <c r="HMI481" s="502"/>
      <c r="HMJ481" s="502"/>
      <c r="HMK481" s="502"/>
      <c r="HML481" s="502"/>
      <c r="HMM481" s="502"/>
      <c r="HMN481" s="502"/>
      <c r="HMO481" s="502"/>
      <c r="HMP481" s="502"/>
      <c r="HMQ481" s="502"/>
      <c r="HMR481" s="502"/>
      <c r="HMS481" s="502"/>
      <c r="HMT481" s="502"/>
      <c r="HMU481" s="502"/>
      <c r="HMV481" s="502"/>
      <c r="HMW481" s="502"/>
      <c r="HMX481" s="502"/>
      <c r="HMY481" s="502"/>
      <c r="HMZ481" s="502"/>
      <c r="HNA481" s="502"/>
      <c r="HNB481" s="502"/>
      <c r="HNC481" s="502"/>
      <c r="HND481" s="502"/>
      <c r="HNE481" s="502"/>
      <c r="HNF481" s="502"/>
      <c r="HNG481" s="502"/>
      <c r="HNH481" s="502"/>
      <c r="HNI481" s="502"/>
      <c r="HNJ481" s="502"/>
      <c r="HNK481" s="502"/>
      <c r="HNL481" s="502"/>
      <c r="HNM481" s="502"/>
      <c r="HNN481" s="502"/>
      <c r="HNO481" s="502"/>
      <c r="HNP481" s="502"/>
      <c r="HNQ481" s="502"/>
      <c r="HNR481" s="502"/>
      <c r="HNS481" s="502"/>
      <c r="HNT481" s="502"/>
      <c r="HNU481" s="502"/>
      <c r="HNV481" s="502"/>
      <c r="HNW481" s="502"/>
      <c r="HNX481" s="502"/>
      <c r="HNY481" s="502"/>
      <c r="HNZ481" s="502"/>
      <c r="HOA481" s="502"/>
      <c r="HOB481" s="502"/>
      <c r="HOC481" s="502"/>
      <c r="HOD481" s="502"/>
      <c r="HOE481" s="502"/>
      <c r="HOF481" s="502"/>
      <c r="HOG481" s="502"/>
      <c r="HOH481" s="502"/>
      <c r="HOI481" s="502"/>
      <c r="HOJ481" s="502"/>
      <c r="HOK481" s="502"/>
      <c r="HOL481" s="502"/>
      <c r="HOM481" s="502"/>
      <c r="HON481" s="502"/>
      <c r="HOO481" s="502"/>
      <c r="HOP481" s="502"/>
      <c r="HOQ481" s="502"/>
      <c r="HOR481" s="502"/>
      <c r="HOS481" s="502"/>
      <c r="HOT481" s="502"/>
      <c r="HOU481" s="502"/>
      <c r="HOV481" s="502"/>
      <c r="HOW481" s="502"/>
      <c r="HOX481" s="502"/>
      <c r="HOY481" s="502"/>
      <c r="HOZ481" s="502"/>
      <c r="HPA481" s="502"/>
      <c r="HPB481" s="502"/>
      <c r="HPC481" s="502"/>
      <c r="HPD481" s="502"/>
      <c r="HPE481" s="502"/>
      <c r="HPF481" s="502"/>
      <c r="HPG481" s="502"/>
      <c r="HPH481" s="502"/>
      <c r="HPI481" s="502"/>
      <c r="HPJ481" s="502"/>
      <c r="HPK481" s="502"/>
      <c r="HPL481" s="502"/>
      <c r="HPM481" s="502"/>
      <c r="HPN481" s="502"/>
      <c r="HPO481" s="502"/>
      <c r="HPP481" s="502"/>
      <c r="HPQ481" s="502"/>
      <c r="HPR481" s="502"/>
      <c r="HPS481" s="502"/>
      <c r="HPT481" s="502"/>
      <c r="HPU481" s="502"/>
      <c r="HPV481" s="502"/>
      <c r="HPW481" s="502"/>
      <c r="HPX481" s="502"/>
      <c r="HPY481" s="502"/>
      <c r="HPZ481" s="502"/>
      <c r="HQA481" s="502"/>
      <c r="HQB481" s="502"/>
      <c r="HQC481" s="502"/>
      <c r="HQD481" s="502"/>
      <c r="HQE481" s="502"/>
      <c r="HQF481" s="502"/>
      <c r="HQG481" s="502"/>
      <c r="HQH481" s="502"/>
      <c r="HQI481" s="502"/>
      <c r="HQJ481" s="502"/>
      <c r="HQK481" s="502"/>
      <c r="HQL481" s="502"/>
      <c r="HQM481" s="502"/>
      <c r="HQN481" s="502"/>
      <c r="HQO481" s="502"/>
      <c r="HQP481" s="502"/>
      <c r="HQQ481" s="502"/>
      <c r="HQR481" s="502"/>
      <c r="HQS481" s="502"/>
      <c r="HQT481" s="502"/>
      <c r="HQU481" s="502"/>
      <c r="HQV481" s="502"/>
      <c r="HQW481" s="502"/>
      <c r="HQX481" s="502"/>
      <c r="HQY481" s="502"/>
      <c r="HQZ481" s="502"/>
      <c r="HRA481" s="502"/>
      <c r="HRB481" s="502"/>
      <c r="HRC481" s="502"/>
      <c r="HRD481" s="502"/>
      <c r="HRE481" s="502"/>
      <c r="HRF481" s="502"/>
      <c r="HRG481" s="502"/>
      <c r="HRH481" s="502"/>
      <c r="HRI481" s="502"/>
      <c r="HRJ481" s="502"/>
      <c r="HRK481" s="502"/>
      <c r="HRL481" s="502"/>
      <c r="HRM481" s="502"/>
      <c r="HRN481" s="502"/>
      <c r="HRO481" s="502"/>
      <c r="HRP481" s="502"/>
      <c r="HRQ481" s="502"/>
      <c r="HRR481" s="502"/>
      <c r="HRS481" s="502"/>
      <c r="HRT481" s="502"/>
      <c r="HRU481" s="502"/>
      <c r="HRV481" s="502"/>
      <c r="HRW481" s="502"/>
      <c r="HRX481" s="502"/>
      <c r="HRY481" s="502"/>
      <c r="HRZ481" s="502"/>
      <c r="HSA481" s="502"/>
      <c r="HSB481" s="502"/>
      <c r="HSC481" s="502"/>
      <c r="HSD481" s="502"/>
      <c r="HSE481" s="502"/>
      <c r="HSF481" s="502"/>
      <c r="HSG481" s="502"/>
      <c r="HSH481" s="502"/>
      <c r="HSI481" s="502"/>
      <c r="HSJ481" s="502"/>
      <c r="HSK481" s="502"/>
      <c r="HSL481" s="502"/>
      <c r="HSM481" s="502"/>
      <c r="HSN481" s="502"/>
      <c r="HSO481" s="502"/>
      <c r="HSP481" s="502"/>
      <c r="HSQ481" s="502"/>
      <c r="HSR481" s="502"/>
      <c r="HSS481" s="502"/>
      <c r="HST481" s="502"/>
      <c r="HSU481" s="502"/>
      <c r="HSV481" s="502"/>
      <c r="HSW481" s="502"/>
      <c r="HSX481" s="502"/>
      <c r="HSY481" s="502"/>
      <c r="HSZ481" s="502"/>
      <c r="HTA481" s="502"/>
      <c r="HTB481" s="502"/>
      <c r="HTC481" s="502"/>
      <c r="HTD481" s="502"/>
      <c r="HTE481" s="502"/>
      <c r="HTF481" s="502"/>
      <c r="HTG481" s="502"/>
      <c r="HTH481" s="502"/>
      <c r="HTI481" s="502"/>
      <c r="HTJ481" s="502"/>
      <c r="HTK481" s="502"/>
      <c r="HTL481" s="502"/>
      <c r="HTM481" s="502"/>
      <c r="HTN481" s="502"/>
      <c r="HTO481" s="502"/>
      <c r="HTP481" s="502"/>
      <c r="HTQ481" s="502"/>
      <c r="HTR481" s="502"/>
      <c r="HTS481" s="502"/>
      <c r="HTT481" s="502"/>
      <c r="HTU481" s="502"/>
      <c r="HTV481" s="502"/>
      <c r="HTW481" s="502"/>
      <c r="HTX481" s="502"/>
      <c r="HTY481" s="502"/>
      <c r="HTZ481" s="502"/>
      <c r="HUA481" s="502"/>
      <c r="HUB481" s="502"/>
      <c r="HUC481" s="502"/>
      <c r="HUD481" s="502"/>
      <c r="HUE481" s="502"/>
      <c r="HUF481" s="502"/>
      <c r="HUG481" s="502"/>
      <c r="HUH481" s="502"/>
      <c r="HUI481" s="502"/>
      <c r="HUJ481" s="502"/>
      <c r="HUK481" s="502"/>
      <c r="HUL481" s="502"/>
      <c r="HUM481" s="502"/>
      <c r="HUN481" s="502"/>
      <c r="HUO481" s="502"/>
      <c r="HUP481" s="502"/>
      <c r="HUQ481" s="502"/>
      <c r="HUR481" s="502"/>
      <c r="HUS481" s="502"/>
      <c r="HUT481" s="502"/>
      <c r="HUU481" s="502"/>
      <c r="HUV481" s="502"/>
      <c r="HUW481" s="502"/>
      <c r="HUX481" s="502"/>
      <c r="HUY481" s="502"/>
      <c r="HUZ481" s="502"/>
      <c r="HVA481" s="502"/>
      <c r="HVB481" s="502"/>
      <c r="HVC481" s="502"/>
      <c r="HVD481" s="502"/>
      <c r="HVE481" s="502"/>
      <c r="HVF481" s="502"/>
      <c r="HVG481" s="502"/>
      <c r="HVH481" s="502"/>
      <c r="HVI481" s="502"/>
      <c r="HVJ481" s="502"/>
      <c r="HVK481" s="502"/>
      <c r="HVL481" s="502"/>
      <c r="HVM481" s="502"/>
      <c r="HVN481" s="502"/>
      <c r="HVO481" s="502"/>
      <c r="HVP481" s="502"/>
      <c r="HVQ481" s="502"/>
      <c r="HVR481" s="502"/>
      <c r="HVS481" s="502"/>
      <c r="HVT481" s="502"/>
      <c r="HVU481" s="502"/>
      <c r="HVV481" s="502"/>
      <c r="HVW481" s="502"/>
      <c r="HVX481" s="502"/>
      <c r="HVY481" s="502"/>
      <c r="HVZ481" s="502"/>
      <c r="HWA481" s="502"/>
      <c r="HWB481" s="502"/>
      <c r="HWC481" s="502"/>
      <c r="HWD481" s="502"/>
      <c r="HWE481" s="502"/>
      <c r="HWF481" s="502"/>
      <c r="HWG481" s="502"/>
      <c r="HWH481" s="502"/>
      <c r="HWI481" s="502"/>
      <c r="HWJ481" s="502"/>
      <c r="HWK481" s="502"/>
      <c r="HWL481" s="502"/>
      <c r="HWM481" s="502"/>
      <c r="HWN481" s="502"/>
      <c r="HWO481" s="502"/>
      <c r="HWP481" s="502"/>
      <c r="HWQ481" s="502"/>
      <c r="HWR481" s="502"/>
      <c r="HWS481" s="502"/>
      <c r="HWT481" s="502"/>
      <c r="HWU481" s="502"/>
      <c r="HWV481" s="502"/>
      <c r="HWW481" s="502"/>
      <c r="HWX481" s="502"/>
      <c r="HWY481" s="502"/>
      <c r="HWZ481" s="502"/>
      <c r="HXA481" s="502"/>
      <c r="HXB481" s="502"/>
      <c r="HXC481" s="502"/>
      <c r="HXD481" s="502"/>
      <c r="HXE481" s="502"/>
      <c r="HXF481" s="502"/>
      <c r="HXG481" s="502"/>
      <c r="HXH481" s="502"/>
      <c r="HXI481" s="502"/>
      <c r="HXJ481" s="502"/>
      <c r="HXK481" s="502"/>
      <c r="HXL481" s="502"/>
      <c r="HXM481" s="502"/>
      <c r="HXN481" s="502"/>
      <c r="HXO481" s="502"/>
      <c r="HXP481" s="502"/>
      <c r="HXQ481" s="502"/>
      <c r="HXR481" s="502"/>
      <c r="HXS481" s="502"/>
      <c r="HXT481" s="502"/>
      <c r="HXU481" s="502"/>
      <c r="HXV481" s="502"/>
      <c r="HXW481" s="502"/>
      <c r="HXX481" s="502"/>
      <c r="HXY481" s="502"/>
      <c r="HXZ481" s="502"/>
      <c r="HYA481" s="502"/>
      <c r="HYB481" s="502"/>
      <c r="HYC481" s="502"/>
      <c r="HYD481" s="502"/>
      <c r="HYE481" s="502"/>
      <c r="HYF481" s="502"/>
      <c r="HYG481" s="502"/>
      <c r="HYH481" s="502"/>
      <c r="HYI481" s="502"/>
      <c r="HYJ481" s="502"/>
      <c r="HYK481" s="502"/>
      <c r="HYL481" s="502"/>
      <c r="HYM481" s="502"/>
      <c r="HYN481" s="502"/>
      <c r="HYO481" s="502"/>
      <c r="HYP481" s="502"/>
      <c r="HYQ481" s="502"/>
      <c r="HYR481" s="502"/>
      <c r="HYS481" s="502"/>
      <c r="HYT481" s="502"/>
      <c r="HYU481" s="502"/>
      <c r="HYV481" s="502"/>
      <c r="HYW481" s="502"/>
      <c r="HYX481" s="502"/>
      <c r="HYY481" s="502"/>
      <c r="HYZ481" s="502"/>
      <c r="HZA481" s="502"/>
      <c r="HZB481" s="502"/>
      <c r="HZC481" s="502"/>
      <c r="HZD481" s="502"/>
      <c r="HZE481" s="502"/>
      <c r="HZF481" s="502"/>
      <c r="HZG481" s="502"/>
      <c r="HZH481" s="502"/>
      <c r="HZI481" s="502"/>
      <c r="HZJ481" s="502"/>
      <c r="HZK481" s="502"/>
      <c r="HZL481" s="502"/>
      <c r="HZM481" s="502"/>
      <c r="HZN481" s="502"/>
      <c r="HZO481" s="502"/>
      <c r="HZP481" s="502"/>
      <c r="HZQ481" s="502"/>
      <c r="HZR481" s="502"/>
      <c r="HZS481" s="502"/>
      <c r="HZT481" s="502"/>
      <c r="HZU481" s="502"/>
      <c r="HZV481" s="502"/>
      <c r="HZW481" s="502"/>
      <c r="HZX481" s="502"/>
      <c r="HZY481" s="502"/>
      <c r="HZZ481" s="502"/>
      <c r="IAA481" s="502"/>
      <c r="IAB481" s="502"/>
      <c r="IAC481" s="502"/>
      <c r="IAD481" s="502"/>
      <c r="IAE481" s="502"/>
      <c r="IAF481" s="502"/>
      <c r="IAG481" s="502"/>
      <c r="IAH481" s="502"/>
      <c r="IAI481" s="502"/>
      <c r="IAJ481" s="502"/>
      <c r="IAK481" s="502"/>
      <c r="IAL481" s="502"/>
      <c r="IAM481" s="502"/>
      <c r="IAN481" s="502"/>
      <c r="IAO481" s="502"/>
      <c r="IAP481" s="502"/>
      <c r="IAQ481" s="502"/>
      <c r="IAR481" s="502"/>
      <c r="IAS481" s="502"/>
      <c r="IAT481" s="502"/>
      <c r="IAU481" s="502"/>
      <c r="IAV481" s="502"/>
      <c r="IAW481" s="502"/>
      <c r="IAX481" s="502"/>
      <c r="IAY481" s="502"/>
      <c r="IAZ481" s="502"/>
      <c r="IBA481" s="502"/>
      <c r="IBB481" s="502"/>
      <c r="IBC481" s="502"/>
      <c r="IBD481" s="502"/>
      <c r="IBE481" s="502"/>
      <c r="IBF481" s="502"/>
      <c r="IBG481" s="502"/>
      <c r="IBH481" s="502"/>
      <c r="IBI481" s="502"/>
      <c r="IBJ481" s="502"/>
      <c r="IBK481" s="502"/>
      <c r="IBL481" s="502"/>
      <c r="IBM481" s="502"/>
      <c r="IBN481" s="502"/>
      <c r="IBO481" s="502"/>
      <c r="IBP481" s="502"/>
      <c r="IBQ481" s="502"/>
      <c r="IBR481" s="502"/>
      <c r="IBS481" s="502"/>
      <c r="IBT481" s="502"/>
      <c r="IBU481" s="502"/>
      <c r="IBV481" s="502"/>
      <c r="IBW481" s="502"/>
      <c r="IBX481" s="502"/>
      <c r="IBY481" s="502"/>
      <c r="IBZ481" s="502"/>
      <c r="ICA481" s="502"/>
      <c r="ICB481" s="502"/>
      <c r="ICC481" s="502"/>
      <c r="ICD481" s="502"/>
      <c r="ICE481" s="502"/>
      <c r="ICF481" s="502"/>
      <c r="ICG481" s="502"/>
      <c r="ICH481" s="502"/>
      <c r="ICI481" s="502"/>
      <c r="ICJ481" s="502"/>
      <c r="ICK481" s="502"/>
      <c r="ICL481" s="502"/>
      <c r="ICM481" s="502"/>
      <c r="ICN481" s="502"/>
      <c r="ICO481" s="502"/>
      <c r="ICP481" s="502"/>
      <c r="ICQ481" s="502"/>
      <c r="ICR481" s="502"/>
      <c r="ICS481" s="502"/>
      <c r="ICT481" s="502"/>
      <c r="ICU481" s="502"/>
      <c r="ICV481" s="502"/>
      <c r="ICW481" s="502"/>
      <c r="ICX481" s="502"/>
      <c r="ICY481" s="502"/>
      <c r="ICZ481" s="502"/>
      <c r="IDA481" s="502"/>
      <c r="IDB481" s="502"/>
      <c r="IDC481" s="502"/>
      <c r="IDD481" s="502"/>
      <c r="IDE481" s="502"/>
      <c r="IDF481" s="502"/>
      <c r="IDG481" s="502"/>
      <c r="IDH481" s="502"/>
      <c r="IDI481" s="502"/>
      <c r="IDJ481" s="502"/>
      <c r="IDK481" s="502"/>
      <c r="IDL481" s="502"/>
      <c r="IDM481" s="502"/>
      <c r="IDN481" s="502"/>
      <c r="IDO481" s="502"/>
      <c r="IDP481" s="502"/>
      <c r="IDQ481" s="502"/>
      <c r="IDR481" s="502"/>
      <c r="IDS481" s="502"/>
      <c r="IDT481" s="502"/>
      <c r="IDU481" s="502"/>
      <c r="IDV481" s="502"/>
      <c r="IDW481" s="502"/>
      <c r="IDX481" s="502"/>
      <c r="IDY481" s="502"/>
      <c r="IDZ481" s="502"/>
      <c r="IEA481" s="502"/>
      <c r="IEB481" s="502"/>
      <c r="IEC481" s="502"/>
      <c r="IED481" s="502"/>
      <c r="IEE481" s="502"/>
      <c r="IEF481" s="502"/>
      <c r="IEG481" s="502"/>
      <c r="IEH481" s="502"/>
      <c r="IEI481" s="502"/>
      <c r="IEJ481" s="502"/>
      <c r="IEK481" s="502"/>
      <c r="IEL481" s="502"/>
      <c r="IEM481" s="502"/>
      <c r="IEN481" s="502"/>
      <c r="IEO481" s="502"/>
      <c r="IEP481" s="502"/>
      <c r="IEQ481" s="502"/>
      <c r="IER481" s="502"/>
      <c r="IES481" s="502"/>
      <c r="IET481" s="502"/>
      <c r="IEU481" s="502"/>
      <c r="IEV481" s="502"/>
      <c r="IEW481" s="502"/>
      <c r="IEX481" s="502"/>
      <c r="IEY481" s="502"/>
      <c r="IEZ481" s="502"/>
      <c r="IFA481" s="502"/>
      <c r="IFB481" s="502"/>
      <c r="IFC481" s="502"/>
      <c r="IFD481" s="502"/>
      <c r="IFE481" s="502"/>
      <c r="IFF481" s="502"/>
      <c r="IFG481" s="502"/>
      <c r="IFH481" s="502"/>
      <c r="IFI481" s="502"/>
      <c r="IFJ481" s="502"/>
      <c r="IFK481" s="502"/>
      <c r="IFL481" s="502"/>
      <c r="IFM481" s="502"/>
      <c r="IFN481" s="502"/>
      <c r="IFO481" s="502"/>
      <c r="IFP481" s="502"/>
      <c r="IFQ481" s="502"/>
      <c r="IFR481" s="502"/>
      <c r="IFS481" s="502"/>
      <c r="IFT481" s="502"/>
      <c r="IFU481" s="502"/>
      <c r="IFV481" s="502"/>
      <c r="IFW481" s="502"/>
      <c r="IFX481" s="502"/>
      <c r="IFY481" s="502"/>
      <c r="IFZ481" s="502"/>
      <c r="IGA481" s="502"/>
      <c r="IGB481" s="502"/>
      <c r="IGC481" s="502"/>
      <c r="IGD481" s="502"/>
      <c r="IGE481" s="502"/>
      <c r="IGF481" s="502"/>
      <c r="IGG481" s="502"/>
      <c r="IGH481" s="502"/>
      <c r="IGI481" s="502"/>
      <c r="IGJ481" s="502"/>
      <c r="IGK481" s="502"/>
      <c r="IGL481" s="502"/>
      <c r="IGM481" s="502"/>
      <c r="IGN481" s="502"/>
      <c r="IGO481" s="502"/>
      <c r="IGP481" s="502"/>
      <c r="IGQ481" s="502"/>
      <c r="IGR481" s="502"/>
      <c r="IGS481" s="502"/>
      <c r="IGT481" s="502"/>
      <c r="IGU481" s="502"/>
      <c r="IGV481" s="502"/>
      <c r="IGW481" s="502"/>
      <c r="IGX481" s="502"/>
      <c r="IGY481" s="502"/>
      <c r="IGZ481" s="502"/>
      <c r="IHA481" s="502"/>
      <c r="IHB481" s="502"/>
      <c r="IHC481" s="502"/>
      <c r="IHD481" s="502"/>
      <c r="IHE481" s="502"/>
      <c r="IHF481" s="502"/>
      <c r="IHG481" s="502"/>
      <c r="IHH481" s="502"/>
      <c r="IHI481" s="502"/>
      <c r="IHJ481" s="502"/>
      <c r="IHK481" s="502"/>
      <c r="IHL481" s="502"/>
      <c r="IHM481" s="502"/>
      <c r="IHN481" s="502"/>
      <c r="IHO481" s="502"/>
      <c r="IHP481" s="502"/>
      <c r="IHQ481" s="502"/>
      <c r="IHR481" s="502"/>
      <c r="IHS481" s="502"/>
      <c r="IHT481" s="502"/>
      <c r="IHU481" s="502"/>
      <c r="IHV481" s="502"/>
      <c r="IHW481" s="502"/>
      <c r="IHX481" s="502"/>
      <c r="IHY481" s="502"/>
      <c r="IHZ481" s="502"/>
      <c r="IIA481" s="502"/>
      <c r="IIB481" s="502"/>
      <c r="IIC481" s="502"/>
      <c r="IID481" s="502"/>
      <c r="IIE481" s="502"/>
      <c r="IIF481" s="502"/>
      <c r="IIG481" s="502"/>
      <c r="IIH481" s="502"/>
      <c r="III481" s="502"/>
      <c r="IIJ481" s="502"/>
      <c r="IIK481" s="502"/>
      <c r="IIL481" s="502"/>
      <c r="IIM481" s="502"/>
      <c r="IIN481" s="502"/>
      <c r="IIO481" s="502"/>
      <c r="IIP481" s="502"/>
      <c r="IIQ481" s="502"/>
      <c r="IIR481" s="502"/>
      <c r="IIS481" s="502"/>
      <c r="IIT481" s="502"/>
      <c r="IIU481" s="502"/>
      <c r="IIV481" s="502"/>
      <c r="IIW481" s="502"/>
      <c r="IIX481" s="502"/>
      <c r="IIY481" s="502"/>
      <c r="IIZ481" s="502"/>
      <c r="IJA481" s="502"/>
      <c r="IJB481" s="502"/>
      <c r="IJC481" s="502"/>
      <c r="IJD481" s="502"/>
      <c r="IJE481" s="502"/>
      <c r="IJF481" s="502"/>
      <c r="IJG481" s="502"/>
      <c r="IJH481" s="502"/>
      <c r="IJI481" s="502"/>
      <c r="IJJ481" s="502"/>
      <c r="IJK481" s="502"/>
      <c r="IJL481" s="502"/>
      <c r="IJM481" s="502"/>
      <c r="IJN481" s="502"/>
      <c r="IJO481" s="502"/>
      <c r="IJP481" s="502"/>
      <c r="IJQ481" s="502"/>
      <c r="IJR481" s="502"/>
      <c r="IJS481" s="502"/>
      <c r="IJT481" s="502"/>
      <c r="IJU481" s="502"/>
      <c r="IJV481" s="502"/>
      <c r="IJW481" s="502"/>
      <c r="IJX481" s="502"/>
      <c r="IJY481" s="502"/>
      <c r="IJZ481" s="502"/>
      <c r="IKA481" s="502"/>
      <c r="IKB481" s="502"/>
      <c r="IKC481" s="502"/>
      <c r="IKD481" s="502"/>
      <c r="IKE481" s="502"/>
      <c r="IKF481" s="502"/>
      <c r="IKG481" s="502"/>
      <c r="IKH481" s="502"/>
      <c r="IKI481" s="502"/>
      <c r="IKJ481" s="502"/>
      <c r="IKK481" s="502"/>
      <c r="IKL481" s="502"/>
      <c r="IKM481" s="502"/>
      <c r="IKN481" s="502"/>
      <c r="IKO481" s="502"/>
      <c r="IKP481" s="502"/>
      <c r="IKQ481" s="502"/>
      <c r="IKR481" s="502"/>
      <c r="IKS481" s="502"/>
      <c r="IKT481" s="502"/>
      <c r="IKU481" s="502"/>
      <c r="IKV481" s="502"/>
      <c r="IKW481" s="502"/>
      <c r="IKX481" s="502"/>
      <c r="IKY481" s="502"/>
      <c r="IKZ481" s="502"/>
      <c r="ILA481" s="502"/>
      <c r="ILB481" s="502"/>
      <c r="ILC481" s="502"/>
      <c r="ILD481" s="502"/>
      <c r="ILE481" s="502"/>
      <c r="ILF481" s="502"/>
      <c r="ILG481" s="502"/>
      <c r="ILH481" s="502"/>
      <c r="ILI481" s="502"/>
      <c r="ILJ481" s="502"/>
      <c r="ILK481" s="502"/>
      <c r="ILL481" s="502"/>
      <c r="ILM481" s="502"/>
      <c r="ILN481" s="502"/>
      <c r="ILO481" s="502"/>
      <c r="ILP481" s="502"/>
      <c r="ILQ481" s="502"/>
      <c r="ILR481" s="502"/>
      <c r="ILS481" s="502"/>
      <c r="ILT481" s="502"/>
      <c r="ILU481" s="502"/>
      <c r="ILV481" s="502"/>
      <c r="ILW481" s="502"/>
      <c r="ILX481" s="502"/>
      <c r="ILY481" s="502"/>
      <c r="ILZ481" s="502"/>
      <c r="IMA481" s="502"/>
      <c r="IMB481" s="502"/>
      <c r="IMC481" s="502"/>
      <c r="IMD481" s="502"/>
      <c r="IME481" s="502"/>
      <c r="IMF481" s="502"/>
      <c r="IMG481" s="502"/>
      <c r="IMH481" s="502"/>
      <c r="IMI481" s="502"/>
      <c r="IMJ481" s="502"/>
      <c r="IMK481" s="502"/>
      <c r="IML481" s="502"/>
      <c r="IMM481" s="502"/>
      <c r="IMN481" s="502"/>
      <c r="IMO481" s="502"/>
      <c r="IMP481" s="502"/>
      <c r="IMQ481" s="502"/>
      <c r="IMR481" s="502"/>
      <c r="IMS481" s="502"/>
      <c r="IMT481" s="502"/>
      <c r="IMU481" s="502"/>
      <c r="IMV481" s="502"/>
      <c r="IMW481" s="502"/>
      <c r="IMX481" s="502"/>
      <c r="IMY481" s="502"/>
      <c r="IMZ481" s="502"/>
      <c r="INA481" s="502"/>
      <c r="INB481" s="502"/>
      <c r="INC481" s="502"/>
      <c r="IND481" s="502"/>
      <c r="INE481" s="502"/>
      <c r="INF481" s="502"/>
      <c r="ING481" s="502"/>
      <c r="INH481" s="502"/>
      <c r="INI481" s="502"/>
      <c r="INJ481" s="502"/>
      <c r="INK481" s="502"/>
      <c r="INL481" s="502"/>
      <c r="INM481" s="502"/>
      <c r="INN481" s="502"/>
      <c r="INO481" s="502"/>
      <c r="INP481" s="502"/>
      <c r="INQ481" s="502"/>
      <c r="INR481" s="502"/>
      <c r="INS481" s="502"/>
      <c r="INT481" s="502"/>
      <c r="INU481" s="502"/>
      <c r="INV481" s="502"/>
      <c r="INW481" s="502"/>
      <c r="INX481" s="502"/>
      <c r="INY481" s="502"/>
      <c r="INZ481" s="502"/>
      <c r="IOA481" s="502"/>
      <c r="IOB481" s="502"/>
      <c r="IOC481" s="502"/>
      <c r="IOD481" s="502"/>
      <c r="IOE481" s="502"/>
      <c r="IOF481" s="502"/>
      <c r="IOG481" s="502"/>
      <c r="IOH481" s="502"/>
      <c r="IOI481" s="502"/>
      <c r="IOJ481" s="502"/>
      <c r="IOK481" s="502"/>
      <c r="IOL481" s="502"/>
      <c r="IOM481" s="502"/>
      <c r="ION481" s="502"/>
      <c r="IOO481" s="502"/>
      <c r="IOP481" s="502"/>
      <c r="IOQ481" s="502"/>
      <c r="IOR481" s="502"/>
      <c r="IOS481" s="502"/>
      <c r="IOT481" s="502"/>
      <c r="IOU481" s="502"/>
      <c r="IOV481" s="502"/>
      <c r="IOW481" s="502"/>
      <c r="IOX481" s="502"/>
      <c r="IOY481" s="502"/>
      <c r="IOZ481" s="502"/>
      <c r="IPA481" s="502"/>
      <c r="IPB481" s="502"/>
      <c r="IPC481" s="502"/>
      <c r="IPD481" s="502"/>
      <c r="IPE481" s="502"/>
      <c r="IPF481" s="502"/>
      <c r="IPG481" s="502"/>
      <c r="IPH481" s="502"/>
      <c r="IPI481" s="502"/>
      <c r="IPJ481" s="502"/>
      <c r="IPK481" s="502"/>
      <c r="IPL481" s="502"/>
      <c r="IPM481" s="502"/>
      <c r="IPN481" s="502"/>
      <c r="IPO481" s="502"/>
      <c r="IPP481" s="502"/>
      <c r="IPQ481" s="502"/>
      <c r="IPR481" s="502"/>
      <c r="IPS481" s="502"/>
      <c r="IPT481" s="502"/>
      <c r="IPU481" s="502"/>
      <c r="IPV481" s="502"/>
      <c r="IPW481" s="502"/>
      <c r="IPX481" s="502"/>
      <c r="IPY481" s="502"/>
      <c r="IPZ481" s="502"/>
      <c r="IQA481" s="502"/>
      <c r="IQB481" s="502"/>
      <c r="IQC481" s="502"/>
      <c r="IQD481" s="502"/>
      <c r="IQE481" s="502"/>
      <c r="IQF481" s="502"/>
      <c r="IQG481" s="502"/>
      <c r="IQH481" s="502"/>
      <c r="IQI481" s="502"/>
      <c r="IQJ481" s="502"/>
      <c r="IQK481" s="502"/>
      <c r="IQL481" s="502"/>
      <c r="IQM481" s="502"/>
      <c r="IQN481" s="502"/>
      <c r="IQO481" s="502"/>
      <c r="IQP481" s="502"/>
      <c r="IQQ481" s="502"/>
      <c r="IQR481" s="502"/>
      <c r="IQS481" s="502"/>
      <c r="IQT481" s="502"/>
      <c r="IQU481" s="502"/>
      <c r="IQV481" s="502"/>
      <c r="IQW481" s="502"/>
      <c r="IQX481" s="502"/>
      <c r="IQY481" s="502"/>
      <c r="IQZ481" s="502"/>
      <c r="IRA481" s="502"/>
      <c r="IRB481" s="502"/>
      <c r="IRC481" s="502"/>
      <c r="IRD481" s="502"/>
      <c r="IRE481" s="502"/>
      <c r="IRF481" s="502"/>
      <c r="IRG481" s="502"/>
      <c r="IRH481" s="502"/>
      <c r="IRI481" s="502"/>
      <c r="IRJ481" s="502"/>
      <c r="IRK481" s="502"/>
      <c r="IRL481" s="502"/>
      <c r="IRM481" s="502"/>
      <c r="IRN481" s="502"/>
      <c r="IRO481" s="502"/>
      <c r="IRP481" s="502"/>
      <c r="IRQ481" s="502"/>
      <c r="IRR481" s="502"/>
      <c r="IRS481" s="502"/>
      <c r="IRT481" s="502"/>
      <c r="IRU481" s="502"/>
      <c r="IRV481" s="502"/>
      <c r="IRW481" s="502"/>
      <c r="IRX481" s="502"/>
      <c r="IRY481" s="502"/>
      <c r="IRZ481" s="502"/>
      <c r="ISA481" s="502"/>
      <c r="ISB481" s="502"/>
      <c r="ISC481" s="502"/>
      <c r="ISD481" s="502"/>
      <c r="ISE481" s="502"/>
      <c r="ISF481" s="502"/>
      <c r="ISG481" s="502"/>
      <c r="ISH481" s="502"/>
      <c r="ISI481" s="502"/>
      <c r="ISJ481" s="502"/>
      <c r="ISK481" s="502"/>
      <c r="ISL481" s="502"/>
      <c r="ISM481" s="502"/>
      <c r="ISN481" s="502"/>
      <c r="ISO481" s="502"/>
      <c r="ISP481" s="502"/>
      <c r="ISQ481" s="502"/>
      <c r="ISR481" s="502"/>
      <c r="ISS481" s="502"/>
      <c r="IST481" s="502"/>
      <c r="ISU481" s="502"/>
      <c r="ISV481" s="502"/>
      <c r="ISW481" s="502"/>
      <c r="ISX481" s="502"/>
      <c r="ISY481" s="502"/>
      <c r="ISZ481" s="502"/>
      <c r="ITA481" s="502"/>
      <c r="ITB481" s="502"/>
      <c r="ITC481" s="502"/>
      <c r="ITD481" s="502"/>
      <c r="ITE481" s="502"/>
      <c r="ITF481" s="502"/>
      <c r="ITG481" s="502"/>
      <c r="ITH481" s="502"/>
      <c r="ITI481" s="502"/>
      <c r="ITJ481" s="502"/>
      <c r="ITK481" s="502"/>
      <c r="ITL481" s="502"/>
      <c r="ITM481" s="502"/>
      <c r="ITN481" s="502"/>
      <c r="ITO481" s="502"/>
      <c r="ITP481" s="502"/>
      <c r="ITQ481" s="502"/>
      <c r="ITR481" s="502"/>
      <c r="ITS481" s="502"/>
      <c r="ITT481" s="502"/>
      <c r="ITU481" s="502"/>
      <c r="ITV481" s="502"/>
      <c r="ITW481" s="502"/>
      <c r="ITX481" s="502"/>
      <c r="ITY481" s="502"/>
      <c r="ITZ481" s="502"/>
      <c r="IUA481" s="502"/>
      <c r="IUB481" s="502"/>
      <c r="IUC481" s="502"/>
      <c r="IUD481" s="502"/>
      <c r="IUE481" s="502"/>
      <c r="IUF481" s="502"/>
      <c r="IUG481" s="502"/>
      <c r="IUH481" s="502"/>
      <c r="IUI481" s="502"/>
      <c r="IUJ481" s="502"/>
      <c r="IUK481" s="502"/>
      <c r="IUL481" s="502"/>
      <c r="IUM481" s="502"/>
      <c r="IUN481" s="502"/>
      <c r="IUO481" s="502"/>
      <c r="IUP481" s="502"/>
      <c r="IUQ481" s="502"/>
      <c r="IUR481" s="502"/>
      <c r="IUS481" s="502"/>
      <c r="IUT481" s="502"/>
      <c r="IUU481" s="502"/>
      <c r="IUV481" s="502"/>
      <c r="IUW481" s="502"/>
      <c r="IUX481" s="502"/>
      <c r="IUY481" s="502"/>
      <c r="IUZ481" s="502"/>
      <c r="IVA481" s="502"/>
      <c r="IVB481" s="502"/>
      <c r="IVC481" s="502"/>
      <c r="IVD481" s="502"/>
      <c r="IVE481" s="502"/>
      <c r="IVF481" s="502"/>
      <c r="IVG481" s="502"/>
      <c r="IVH481" s="502"/>
      <c r="IVI481" s="502"/>
      <c r="IVJ481" s="502"/>
      <c r="IVK481" s="502"/>
      <c r="IVL481" s="502"/>
      <c r="IVM481" s="502"/>
      <c r="IVN481" s="502"/>
      <c r="IVO481" s="502"/>
      <c r="IVP481" s="502"/>
      <c r="IVQ481" s="502"/>
      <c r="IVR481" s="502"/>
      <c r="IVS481" s="502"/>
      <c r="IVT481" s="502"/>
      <c r="IVU481" s="502"/>
      <c r="IVV481" s="502"/>
      <c r="IVW481" s="502"/>
      <c r="IVX481" s="502"/>
      <c r="IVY481" s="502"/>
      <c r="IVZ481" s="502"/>
      <c r="IWA481" s="502"/>
      <c r="IWB481" s="502"/>
      <c r="IWC481" s="502"/>
      <c r="IWD481" s="502"/>
      <c r="IWE481" s="502"/>
      <c r="IWF481" s="502"/>
      <c r="IWG481" s="502"/>
      <c r="IWH481" s="502"/>
      <c r="IWI481" s="502"/>
      <c r="IWJ481" s="502"/>
      <c r="IWK481" s="502"/>
      <c r="IWL481" s="502"/>
      <c r="IWM481" s="502"/>
      <c r="IWN481" s="502"/>
      <c r="IWO481" s="502"/>
      <c r="IWP481" s="502"/>
      <c r="IWQ481" s="502"/>
      <c r="IWR481" s="502"/>
      <c r="IWS481" s="502"/>
      <c r="IWT481" s="502"/>
      <c r="IWU481" s="502"/>
      <c r="IWV481" s="502"/>
      <c r="IWW481" s="502"/>
      <c r="IWX481" s="502"/>
      <c r="IWY481" s="502"/>
      <c r="IWZ481" s="502"/>
      <c r="IXA481" s="502"/>
      <c r="IXB481" s="502"/>
      <c r="IXC481" s="502"/>
      <c r="IXD481" s="502"/>
      <c r="IXE481" s="502"/>
      <c r="IXF481" s="502"/>
      <c r="IXG481" s="502"/>
      <c r="IXH481" s="502"/>
      <c r="IXI481" s="502"/>
      <c r="IXJ481" s="502"/>
      <c r="IXK481" s="502"/>
      <c r="IXL481" s="502"/>
      <c r="IXM481" s="502"/>
      <c r="IXN481" s="502"/>
      <c r="IXO481" s="502"/>
      <c r="IXP481" s="502"/>
      <c r="IXQ481" s="502"/>
      <c r="IXR481" s="502"/>
      <c r="IXS481" s="502"/>
      <c r="IXT481" s="502"/>
      <c r="IXU481" s="502"/>
      <c r="IXV481" s="502"/>
      <c r="IXW481" s="502"/>
      <c r="IXX481" s="502"/>
      <c r="IXY481" s="502"/>
      <c r="IXZ481" s="502"/>
      <c r="IYA481" s="502"/>
      <c r="IYB481" s="502"/>
      <c r="IYC481" s="502"/>
      <c r="IYD481" s="502"/>
      <c r="IYE481" s="502"/>
      <c r="IYF481" s="502"/>
      <c r="IYG481" s="502"/>
      <c r="IYH481" s="502"/>
      <c r="IYI481" s="502"/>
      <c r="IYJ481" s="502"/>
      <c r="IYK481" s="502"/>
      <c r="IYL481" s="502"/>
      <c r="IYM481" s="502"/>
      <c r="IYN481" s="502"/>
      <c r="IYO481" s="502"/>
      <c r="IYP481" s="502"/>
      <c r="IYQ481" s="502"/>
      <c r="IYR481" s="502"/>
      <c r="IYS481" s="502"/>
      <c r="IYT481" s="502"/>
      <c r="IYU481" s="502"/>
      <c r="IYV481" s="502"/>
      <c r="IYW481" s="502"/>
      <c r="IYX481" s="502"/>
      <c r="IYY481" s="502"/>
      <c r="IYZ481" s="502"/>
      <c r="IZA481" s="502"/>
      <c r="IZB481" s="502"/>
      <c r="IZC481" s="502"/>
      <c r="IZD481" s="502"/>
      <c r="IZE481" s="502"/>
      <c r="IZF481" s="502"/>
      <c r="IZG481" s="502"/>
      <c r="IZH481" s="502"/>
      <c r="IZI481" s="502"/>
      <c r="IZJ481" s="502"/>
      <c r="IZK481" s="502"/>
      <c r="IZL481" s="502"/>
      <c r="IZM481" s="502"/>
      <c r="IZN481" s="502"/>
      <c r="IZO481" s="502"/>
      <c r="IZP481" s="502"/>
      <c r="IZQ481" s="502"/>
      <c r="IZR481" s="502"/>
      <c r="IZS481" s="502"/>
      <c r="IZT481" s="502"/>
      <c r="IZU481" s="502"/>
      <c r="IZV481" s="502"/>
      <c r="IZW481" s="502"/>
      <c r="IZX481" s="502"/>
      <c r="IZY481" s="502"/>
      <c r="IZZ481" s="502"/>
      <c r="JAA481" s="502"/>
      <c r="JAB481" s="502"/>
      <c r="JAC481" s="502"/>
      <c r="JAD481" s="502"/>
      <c r="JAE481" s="502"/>
      <c r="JAF481" s="502"/>
      <c r="JAG481" s="502"/>
      <c r="JAH481" s="502"/>
      <c r="JAI481" s="502"/>
      <c r="JAJ481" s="502"/>
      <c r="JAK481" s="502"/>
      <c r="JAL481" s="502"/>
      <c r="JAM481" s="502"/>
      <c r="JAN481" s="502"/>
      <c r="JAO481" s="502"/>
      <c r="JAP481" s="502"/>
      <c r="JAQ481" s="502"/>
      <c r="JAR481" s="502"/>
      <c r="JAS481" s="502"/>
      <c r="JAT481" s="502"/>
      <c r="JAU481" s="502"/>
      <c r="JAV481" s="502"/>
      <c r="JAW481" s="502"/>
      <c r="JAX481" s="502"/>
      <c r="JAY481" s="502"/>
      <c r="JAZ481" s="502"/>
      <c r="JBA481" s="502"/>
      <c r="JBB481" s="502"/>
      <c r="JBC481" s="502"/>
      <c r="JBD481" s="502"/>
      <c r="JBE481" s="502"/>
      <c r="JBF481" s="502"/>
      <c r="JBG481" s="502"/>
      <c r="JBH481" s="502"/>
      <c r="JBI481" s="502"/>
      <c r="JBJ481" s="502"/>
      <c r="JBK481" s="502"/>
      <c r="JBL481" s="502"/>
      <c r="JBM481" s="502"/>
      <c r="JBN481" s="502"/>
      <c r="JBO481" s="502"/>
      <c r="JBP481" s="502"/>
      <c r="JBQ481" s="502"/>
      <c r="JBR481" s="502"/>
      <c r="JBS481" s="502"/>
      <c r="JBT481" s="502"/>
      <c r="JBU481" s="502"/>
      <c r="JBV481" s="502"/>
      <c r="JBW481" s="502"/>
      <c r="JBX481" s="502"/>
      <c r="JBY481" s="502"/>
      <c r="JBZ481" s="502"/>
      <c r="JCA481" s="502"/>
      <c r="JCB481" s="502"/>
      <c r="JCC481" s="502"/>
      <c r="JCD481" s="502"/>
      <c r="JCE481" s="502"/>
      <c r="JCF481" s="502"/>
      <c r="JCG481" s="502"/>
      <c r="JCH481" s="502"/>
      <c r="JCI481" s="502"/>
      <c r="JCJ481" s="502"/>
      <c r="JCK481" s="502"/>
      <c r="JCL481" s="502"/>
      <c r="JCM481" s="502"/>
      <c r="JCN481" s="502"/>
      <c r="JCO481" s="502"/>
      <c r="JCP481" s="502"/>
      <c r="JCQ481" s="502"/>
      <c r="JCR481" s="502"/>
      <c r="JCS481" s="502"/>
      <c r="JCT481" s="502"/>
      <c r="JCU481" s="502"/>
      <c r="JCV481" s="502"/>
      <c r="JCW481" s="502"/>
      <c r="JCX481" s="502"/>
      <c r="JCY481" s="502"/>
      <c r="JCZ481" s="502"/>
      <c r="JDA481" s="502"/>
      <c r="JDB481" s="502"/>
      <c r="JDC481" s="502"/>
      <c r="JDD481" s="502"/>
      <c r="JDE481" s="502"/>
      <c r="JDF481" s="502"/>
      <c r="JDG481" s="502"/>
      <c r="JDH481" s="502"/>
      <c r="JDI481" s="502"/>
      <c r="JDJ481" s="502"/>
      <c r="JDK481" s="502"/>
      <c r="JDL481" s="502"/>
      <c r="JDM481" s="502"/>
      <c r="JDN481" s="502"/>
      <c r="JDO481" s="502"/>
      <c r="JDP481" s="502"/>
      <c r="JDQ481" s="502"/>
      <c r="JDR481" s="502"/>
      <c r="JDS481" s="502"/>
      <c r="JDT481" s="502"/>
      <c r="JDU481" s="502"/>
      <c r="JDV481" s="502"/>
      <c r="JDW481" s="502"/>
      <c r="JDX481" s="502"/>
      <c r="JDY481" s="502"/>
      <c r="JDZ481" s="502"/>
      <c r="JEA481" s="502"/>
      <c r="JEB481" s="502"/>
      <c r="JEC481" s="502"/>
      <c r="JED481" s="502"/>
      <c r="JEE481" s="502"/>
      <c r="JEF481" s="502"/>
      <c r="JEG481" s="502"/>
      <c r="JEH481" s="502"/>
      <c r="JEI481" s="502"/>
      <c r="JEJ481" s="502"/>
      <c r="JEK481" s="502"/>
      <c r="JEL481" s="502"/>
      <c r="JEM481" s="502"/>
      <c r="JEN481" s="502"/>
      <c r="JEO481" s="502"/>
      <c r="JEP481" s="502"/>
      <c r="JEQ481" s="502"/>
      <c r="JER481" s="502"/>
      <c r="JES481" s="502"/>
      <c r="JET481" s="502"/>
      <c r="JEU481" s="502"/>
      <c r="JEV481" s="502"/>
      <c r="JEW481" s="502"/>
      <c r="JEX481" s="502"/>
      <c r="JEY481" s="502"/>
      <c r="JEZ481" s="502"/>
      <c r="JFA481" s="502"/>
      <c r="JFB481" s="502"/>
      <c r="JFC481" s="502"/>
      <c r="JFD481" s="502"/>
      <c r="JFE481" s="502"/>
      <c r="JFF481" s="502"/>
      <c r="JFG481" s="502"/>
      <c r="JFH481" s="502"/>
      <c r="JFI481" s="502"/>
      <c r="JFJ481" s="502"/>
      <c r="JFK481" s="502"/>
      <c r="JFL481" s="502"/>
      <c r="JFM481" s="502"/>
      <c r="JFN481" s="502"/>
      <c r="JFO481" s="502"/>
      <c r="JFP481" s="502"/>
      <c r="JFQ481" s="502"/>
      <c r="JFR481" s="502"/>
      <c r="JFS481" s="502"/>
      <c r="JFT481" s="502"/>
      <c r="JFU481" s="502"/>
      <c r="JFV481" s="502"/>
      <c r="JFW481" s="502"/>
      <c r="JFX481" s="502"/>
      <c r="JFY481" s="502"/>
      <c r="JFZ481" s="502"/>
      <c r="JGA481" s="502"/>
      <c r="JGB481" s="502"/>
      <c r="JGC481" s="502"/>
      <c r="JGD481" s="502"/>
      <c r="JGE481" s="502"/>
      <c r="JGF481" s="502"/>
      <c r="JGG481" s="502"/>
      <c r="JGH481" s="502"/>
      <c r="JGI481" s="502"/>
      <c r="JGJ481" s="502"/>
      <c r="JGK481" s="502"/>
      <c r="JGL481" s="502"/>
      <c r="JGM481" s="502"/>
      <c r="JGN481" s="502"/>
      <c r="JGO481" s="502"/>
      <c r="JGP481" s="502"/>
      <c r="JGQ481" s="502"/>
      <c r="JGR481" s="502"/>
      <c r="JGS481" s="502"/>
      <c r="JGT481" s="502"/>
      <c r="JGU481" s="502"/>
      <c r="JGV481" s="502"/>
      <c r="JGW481" s="502"/>
      <c r="JGX481" s="502"/>
      <c r="JGY481" s="502"/>
      <c r="JGZ481" s="502"/>
      <c r="JHA481" s="502"/>
      <c r="JHB481" s="502"/>
      <c r="JHC481" s="502"/>
      <c r="JHD481" s="502"/>
      <c r="JHE481" s="502"/>
      <c r="JHF481" s="502"/>
      <c r="JHG481" s="502"/>
      <c r="JHH481" s="502"/>
      <c r="JHI481" s="502"/>
      <c r="JHJ481" s="502"/>
      <c r="JHK481" s="502"/>
      <c r="JHL481" s="502"/>
      <c r="JHM481" s="502"/>
      <c r="JHN481" s="502"/>
      <c r="JHO481" s="502"/>
      <c r="JHP481" s="502"/>
      <c r="JHQ481" s="502"/>
      <c r="JHR481" s="502"/>
      <c r="JHS481" s="502"/>
      <c r="JHT481" s="502"/>
      <c r="JHU481" s="502"/>
      <c r="JHV481" s="502"/>
      <c r="JHW481" s="502"/>
      <c r="JHX481" s="502"/>
      <c r="JHY481" s="502"/>
      <c r="JHZ481" s="502"/>
      <c r="JIA481" s="502"/>
      <c r="JIB481" s="502"/>
      <c r="JIC481" s="502"/>
      <c r="JID481" s="502"/>
      <c r="JIE481" s="502"/>
      <c r="JIF481" s="502"/>
      <c r="JIG481" s="502"/>
      <c r="JIH481" s="502"/>
      <c r="JII481" s="502"/>
      <c r="JIJ481" s="502"/>
      <c r="JIK481" s="502"/>
      <c r="JIL481" s="502"/>
      <c r="JIM481" s="502"/>
      <c r="JIN481" s="502"/>
      <c r="JIO481" s="502"/>
      <c r="JIP481" s="502"/>
      <c r="JIQ481" s="502"/>
      <c r="JIR481" s="502"/>
      <c r="JIS481" s="502"/>
      <c r="JIT481" s="502"/>
      <c r="JIU481" s="502"/>
      <c r="JIV481" s="502"/>
      <c r="JIW481" s="502"/>
      <c r="JIX481" s="502"/>
      <c r="JIY481" s="502"/>
      <c r="JIZ481" s="502"/>
      <c r="JJA481" s="502"/>
      <c r="JJB481" s="502"/>
      <c r="JJC481" s="502"/>
      <c r="JJD481" s="502"/>
      <c r="JJE481" s="502"/>
      <c r="JJF481" s="502"/>
      <c r="JJG481" s="502"/>
      <c r="JJH481" s="502"/>
      <c r="JJI481" s="502"/>
      <c r="JJJ481" s="502"/>
      <c r="JJK481" s="502"/>
      <c r="JJL481" s="502"/>
      <c r="JJM481" s="502"/>
      <c r="JJN481" s="502"/>
      <c r="JJO481" s="502"/>
      <c r="JJP481" s="502"/>
      <c r="JJQ481" s="502"/>
      <c r="JJR481" s="502"/>
      <c r="JJS481" s="502"/>
      <c r="JJT481" s="502"/>
      <c r="JJU481" s="502"/>
      <c r="JJV481" s="502"/>
      <c r="JJW481" s="502"/>
      <c r="JJX481" s="502"/>
      <c r="JJY481" s="502"/>
      <c r="JJZ481" s="502"/>
      <c r="JKA481" s="502"/>
      <c r="JKB481" s="502"/>
      <c r="JKC481" s="502"/>
      <c r="JKD481" s="502"/>
      <c r="JKE481" s="502"/>
      <c r="JKF481" s="502"/>
      <c r="JKG481" s="502"/>
      <c r="JKH481" s="502"/>
      <c r="JKI481" s="502"/>
      <c r="JKJ481" s="502"/>
      <c r="JKK481" s="502"/>
      <c r="JKL481" s="502"/>
      <c r="JKM481" s="502"/>
      <c r="JKN481" s="502"/>
      <c r="JKO481" s="502"/>
      <c r="JKP481" s="502"/>
      <c r="JKQ481" s="502"/>
      <c r="JKR481" s="502"/>
      <c r="JKS481" s="502"/>
      <c r="JKT481" s="502"/>
      <c r="JKU481" s="502"/>
      <c r="JKV481" s="502"/>
      <c r="JKW481" s="502"/>
      <c r="JKX481" s="502"/>
      <c r="JKY481" s="502"/>
      <c r="JKZ481" s="502"/>
      <c r="JLA481" s="502"/>
      <c r="JLB481" s="502"/>
      <c r="JLC481" s="502"/>
      <c r="JLD481" s="502"/>
      <c r="JLE481" s="502"/>
      <c r="JLF481" s="502"/>
      <c r="JLG481" s="502"/>
      <c r="JLH481" s="502"/>
      <c r="JLI481" s="502"/>
      <c r="JLJ481" s="502"/>
      <c r="JLK481" s="502"/>
      <c r="JLL481" s="502"/>
      <c r="JLM481" s="502"/>
      <c r="JLN481" s="502"/>
      <c r="JLO481" s="502"/>
      <c r="JLP481" s="502"/>
      <c r="JLQ481" s="502"/>
      <c r="JLR481" s="502"/>
      <c r="JLS481" s="502"/>
      <c r="JLT481" s="502"/>
      <c r="JLU481" s="502"/>
      <c r="JLV481" s="502"/>
      <c r="JLW481" s="502"/>
      <c r="JLX481" s="502"/>
      <c r="JLY481" s="502"/>
      <c r="JLZ481" s="502"/>
      <c r="JMA481" s="502"/>
      <c r="JMB481" s="502"/>
      <c r="JMC481" s="502"/>
      <c r="JMD481" s="502"/>
      <c r="JME481" s="502"/>
      <c r="JMF481" s="502"/>
      <c r="JMG481" s="502"/>
      <c r="JMH481" s="502"/>
      <c r="JMI481" s="502"/>
      <c r="JMJ481" s="502"/>
      <c r="JMK481" s="502"/>
      <c r="JML481" s="502"/>
      <c r="JMM481" s="502"/>
      <c r="JMN481" s="502"/>
      <c r="JMO481" s="502"/>
      <c r="JMP481" s="502"/>
      <c r="JMQ481" s="502"/>
      <c r="JMR481" s="502"/>
      <c r="JMS481" s="502"/>
      <c r="JMT481" s="502"/>
      <c r="JMU481" s="502"/>
      <c r="JMV481" s="502"/>
      <c r="JMW481" s="502"/>
      <c r="JMX481" s="502"/>
      <c r="JMY481" s="502"/>
      <c r="JMZ481" s="502"/>
      <c r="JNA481" s="502"/>
      <c r="JNB481" s="502"/>
      <c r="JNC481" s="502"/>
      <c r="JND481" s="502"/>
      <c r="JNE481" s="502"/>
      <c r="JNF481" s="502"/>
      <c r="JNG481" s="502"/>
      <c r="JNH481" s="502"/>
      <c r="JNI481" s="502"/>
      <c r="JNJ481" s="502"/>
      <c r="JNK481" s="502"/>
      <c r="JNL481" s="502"/>
      <c r="JNM481" s="502"/>
      <c r="JNN481" s="502"/>
      <c r="JNO481" s="502"/>
      <c r="JNP481" s="502"/>
      <c r="JNQ481" s="502"/>
      <c r="JNR481" s="502"/>
      <c r="JNS481" s="502"/>
      <c r="JNT481" s="502"/>
      <c r="JNU481" s="502"/>
      <c r="JNV481" s="502"/>
      <c r="JNW481" s="502"/>
      <c r="JNX481" s="502"/>
      <c r="JNY481" s="502"/>
      <c r="JNZ481" s="502"/>
      <c r="JOA481" s="502"/>
      <c r="JOB481" s="502"/>
      <c r="JOC481" s="502"/>
      <c r="JOD481" s="502"/>
      <c r="JOE481" s="502"/>
      <c r="JOF481" s="502"/>
      <c r="JOG481" s="502"/>
      <c r="JOH481" s="502"/>
      <c r="JOI481" s="502"/>
      <c r="JOJ481" s="502"/>
      <c r="JOK481" s="502"/>
      <c r="JOL481" s="502"/>
      <c r="JOM481" s="502"/>
      <c r="JON481" s="502"/>
      <c r="JOO481" s="502"/>
      <c r="JOP481" s="502"/>
      <c r="JOQ481" s="502"/>
      <c r="JOR481" s="502"/>
      <c r="JOS481" s="502"/>
      <c r="JOT481" s="502"/>
      <c r="JOU481" s="502"/>
      <c r="JOV481" s="502"/>
      <c r="JOW481" s="502"/>
      <c r="JOX481" s="502"/>
      <c r="JOY481" s="502"/>
      <c r="JOZ481" s="502"/>
      <c r="JPA481" s="502"/>
      <c r="JPB481" s="502"/>
      <c r="JPC481" s="502"/>
      <c r="JPD481" s="502"/>
      <c r="JPE481" s="502"/>
      <c r="JPF481" s="502"/>
      <c r="JPG481" s="502"/>
      <c r="JPH481" s="502"/>
      <c r="JPI481" s="502"/>
      <c r="JPJ481" s="502"/>
      <c r="JPK481" s="502"/>
      <c r="JPL481" s="502"/>
      <c r="JPM481" s="502"/>
      <c r="JPN481" s="502"/>
      <c r="JPO481" s="502"/>
      <c r="JPP481" s="502"/>
      <c r="JPQ481" s="502"/>
      <c r="JPR481" s="502"/>
      <c r="JPS481" s="502"/>
      <c r="JPT481" s="502"/>
      <c r="JPU481" s="502"/>
      <c r="JPV481" s="502"/>
      <c r="JPW481" s="502"/>
      <c r="JPX481" s="502"/>
      <c r="JPY481" s="502"/>
      <c r="JPZ481" s="502"/>
      <c r="JQA481" s="502"/>
      <c r="JQB481" s="502"/>
      <c r="JQC481" s="502"/>
      <c r="JQD481" s="502"/>
      <c r="JQE481" s="502"/>
      <c r="JQF481" s="502"/>
      <c r="JQG481" s="502"/>
      <c r="JQH481" s="502"/>
      <c r="JQI481" s="502"/>
      <c r="JQJ481" s="502"/>
      <c r="JQK481" s="502"/>
      <c r="JQL481" s="502"/>
      <c r="JQM481" s="502"/>
      <c r="JQN481" s="502"/>
      <c r="JQO481" s="502"/>
      <c r="JQP481" s="502"/>
      <c r="JQQ481" s="502"/>
      <c r="JQR481" s="502"/>
      <c r="JQS481" s="502"/>
      <c r="JQT481" s="502"/>
      <c r="JQU481" s="502"/>
      <c r="JQV481" s="502"/>
      <c r="JQW481" s="502"/>
      <c r="JQX481" s="502"/>
      <c r="JQY481" s="502"/>
      <c r="JQZ481" s="502"/>
      <c r="JRA481" s="502"/>
      <c r="JRB481" s="502"/>
      <c r="JRC481" s="502"/>
      <c r="JRD481" s="502"/>
      <c r="JRE481" s="502"/>
      <c r="JRF481" s="502"/>
      <c r="JRG481" s="502"/>
      <c r="JRH481" s="502"/>
      <c r="JRI481" s="502"/>
      <c r="JRJ481" s="502"/>
      <c r="JRK481" s="502"/>
      <c r="JRL481" s="502"/>
      <c r="JRM481" s="502"/>
      <c r="JRN481" s="502"/>
      <c r="JRO481" s="502"/>
      <c r="JRP481" s="502"/>
      <c r="JRQ481" s="502"/>
      <c r="JRR481" s="502"/>
      <c r="JRS481" s="502"/>
      <c r="JRT481" s="502"/>
      <c r="JRU481" s="502"/>
      <c r="JRV481" s="502"/>
      <c r="JRW481" s="502"/>
      <c r="JRX481" s="502"/>
      <c r="JRY481" s="502"/>
      <c r="JRZ481" s="502"/>
      <c r="JSA481" s="502"/>
      <c r="JSB481" s="502"/>
      <c r="JSC481" s="502"/>
      <c r="JSD481" s="502"/>
      <c r="JSE481" s="502"/>
      <c r="JSF481" s="502"/>
      <c r="JSG481" s="502"/>
      <c r="JSH481" s="502"/>
      <c r="JSI481" s="502"/>
      <c r="JSJ481" s="502"/>
      <c r="JSK481" s="502"/>
      <c r="JSL481" s="502"/>
      <c r="JSM481" s="502"/>
      <c r="JSN481" s="502"/>
      <c r="JSO481" s="502"/>
      <c r="JSP481" s="502"/>
      <c r="JSQ481" s="502"/>
      <c r="JSR481" s="502"/>
      <c r="JSS481" s="502"/>
      <c r="JST481" s="502"/>
      <c r="JSU481" s="502"/>
      <c r="JSV481" s="502"/>
      <c r="JSW481" s="502"/>
      <c r="JSX481" s="502"/>
      <c r="JSY481" s="502"/>
      <c r="JSZ481" s="502"/>
      <c r="JTA481" s="502"/>
      <c r="JTB481" s="502"/>
      <c r="JTC481" s="502"/>
      <c r="JTD481" s="502"/>
      <c r="JTE481" s="502"/>
      <c r="JTF481" s="502"/>
      <c r="JTG481" s="502"/>
      <c r="JTH481" s="502"/>
      <c r="JTI481" s="502"/>
      <c r="JTJ481" s="502"/>
      <c r="JTK481" s="502"/>
      <c r="JTL481" s="502"/>
      <c r="JTM481" s="502"/>
      <c r="JTN481" s="502"/>
      <c r="JTO481" s="502"/>
      <c r="JTP481" s="502"/>
      <c r="JTQ481" s="502"/>
      <c r="JTR481" s="502"/>
      <c r="JTS481" s="502"/>
      <c r="JTT481" s="502"/>
      <c r="JTU481" s="502"/>
      <c r="JTV481" s="502"/>
      <c r="JTW481" s="502"/>
      <c r="JTX481" s="502"/>
      <c r="JTY481" s="502"/>
      <c r="JTZ481" s="502"/>
      <c r="JUA481" s="502"/>
      <c r="JUB481" s="502"/>
      <c r="JUC481" s="502"/>
      <c r="JUD481" s="502"/>
      <c r="JUE481" s="502"/>
      <c r="JUF481" s="502"/>
      <c r="JUG481" s="502"/>
      <c r="JUH481" s="502"/>
      <c r="JUI481" s="502"/>
      <c r="JUJ481" s="502"/>
      <c r="JUK481" s="502"/>
      <c r="JUL481" s="502"/>
      <c r="JUM481" s="502"/>
      <c r="JUN481" s="502"/>
      <c r="JUO481" s="502"/>
      <c r="JUP481" s="502"/>
      <c r="JUQ481" s="502"/>
      <c r="JUR481" s="502"/>
      <c r="JUS481" s="502"/>
      <c r="JUT481" s="502"/>
      <c r="JUU481" s="502"/>
      <c r="JUV481" s="502"/>
      <c r="JUW481" s="502"/>
      <c r="JUX481" s="502"/>
      <c r="JUY481" s="502"/>
      <c r="JUZ481" s="502"/>
      <c r="JVA481" s="502"/>
      <c r="JVB481" s="502"/>
      <c r="JVC481" s="502"/>
      <c r="JVD481" s="502"/>
      <c r="JVE481" s="502"/>
      <c r="JVF481" s="502"/>
      <c r="JVG481" s="502"/>
      <c r="JVH481" s="502"/>
      <c r="JVI481" s="502"/>
      <c r="JVJ481" s="502"/>
      <c r="JVK481" s="502"/>
      <c r="JVL481" s="502"/>
      <c r="JVM481" s="502"/>
      <c r="JVN481" s="502"/>
      <c r="JVO481" s="502"/>
      <c r="JVP481" s="502"/>
      <c r="JVQ481" s="502"/>
      <c r="JVR481" s="502"/>
      <c r="JVS481" s="502"/>
      <c r="JVT481" s="502"/>
      <c r="JVU481" s="502"/>
      <c r="JVV481" s="502"/>
      <c r="JVW481" s="502"/>
      <c r="JVX481" s="502"/>
      <c r="JVY481" s="502"/>
      <c r="JVZ481" s="502"/>
      <c r="JWA481" s="502"/>
      <c r="JWB481" s="502"/>
      <c r="JWC481" s="502"/>
      <c r="JWD481" s="502"/>
      <c r="JWE481" s="502"/>
      <c r="JWF481" s="502"/>
      <c r="JWG481" s="502"/>
      <c r="JWH481" s="502"/>
      <c r="JWI481" s="502"/>
      <c r="JWJ481" s="502"/>
      <c r="JWK481" s="502"/>
      <c r="JWL481" s="502"/>
      <c r="JWM481" s="502"/>
      <c r="JWN481" s="502"/>
      <c r="JWO481" s="502"/>
      <c r="JWP481" s="502"/>
      <c r="JWQ481" s="502"/>
      <c r="JWR481" s="502"/>
      <c r="JWS481" s="502"/>
      <c r="JWT481" s="502"/>
      <c r="JWU481" s="502"/>
      <c r="JWV481" s="502"/>
      <c r="JWW481" s="502"/>
      <c r="JWX481" s="502"/>
      <c r="JWY481" s="502"/>
      <c r="JWZ481" s="502"/>
      <c r="JXA481" s="502"/>
      <c r="JXB481" s="502"/>
      <c r="JXC481" s="502"/>
      <c r="JXD481" s="502"/>
      <c r="JXE481" s="502"/>
      <c r="JXF481" s="502"/>
      <c r="JXG481" s="502"/>
      <c r="JXH481" s="502"/>
      <c r="JXI481" s="502"/>
      <c r="JXJ481" s="502"/>
      <c r="JXK481" s="502"/>
      <c r="JXL481" s="502"/>
      <c r="JXM481" s="502"/>
      <c r="JXN481" s="502"/>
      <c r="JXO481" s="502"/>
      <c r="JXP481" s="502"/>
      <c r="JXQ481" s="502"/>
      <c r="JXR481" s="502"/>
      <c r="JXS481" s="502"/>
      <c r="JXT481" s="502"/>
      <c r="JXU481" s="502"/>
      <c r="JXV481" s="502"/>
      <c r="JXW481" s="502"/>
      <c r="JXX481" s="502"/>
      <c r="JXY481" s="502"/>
      <c r="JXZ481" s="502"/>
      <c r="JYA481" s="502"/>
      <c r="JYB481" s="502"/>
      <c r="JYC481" s="502"/>
      <c r="JYD481" s="502"/>
      <c r="JYE481" s="502"/>
      <c r="JYF481" s="502"/>
      <c r="JYG481" s="502"/>
      <c r="JYH481" s="502"/>
      <c r="JYI481" s="502"/>
      <c r="JYJ481" s="502"/>
      <c r="JYK481" s="502"/>
      <c r="JYL481" s="502"/>
      <c r="JYM481" s="502"/>
      <c r="JYN481" s="502"/>
      <c r="JYO481" s="502"/>
      <c r="JYP481" s="502"/>
      <c r="JYQ481" s="502"/>
      <c r="JYR481" s="502"/>
      <c r="JYS481" s="502"/>
      <c r="JYT481" s="502"/>
      <c r="JYU481" s="502"/>
      <c r="JYV481" s="502"/>
      <c r="JYW481" s="502"/>
      <c r="JYX481" s="502"/>
      <c r="JYY481" s="502"/>
      <c r="JYZ481" s="502"/>
      <c r="JZA481" s="502"/>
      <c r="JZB481" s="502"/>
      <c r="JZC481" s="502"/>
      <c r="JZD481" s="502"/>
      <c r="JZE481" s="502"/>
      <c r="JZF481" s="502"/>
      <c r="JZG481" s="502"/>
      <c r="JZH481" s="502"/>
      <c r="JZI481" s="502"/>
      <c r="JZJ481" s="502"/>
      <c r="JZK481" s="502"/>
      <c r="JZL481" s="502"/>
      <c r="JZM481" s="502"/>
      <c r="JZN481" s="502"/>
      <c r="JZO481" s="502"/>
      <c r="JZP481" s="502"/>
      <c r="JZQ481" s="502"/>
      <c r="JZR481" s="502"/>
      <c r="JZS481" s="502"/>
      <c r="JZT481" s="502"/>
      <c r="JZU481" s="502"/>
      <c r="JZV481" s="502"/>
      <c r="JZW481" s="502"/>
      <c r="JZX481" s="502"/>
      <c r="JZY481" s="502"/>
      <c r="JZZ481" s="502"/>
      <c r="KAA481" s="502"/>
      <c r="KAB481" s="502"/>
      <c r="KAC481" s="502"/>
      <c r="KAD481" s="502"/>
      <c r="KAE481" s="502"/>
      <c r="KAF481" s="502"/>
      <c r="KAG481" s="502"/>
      <c r="KAH481" s="502"/>
      <c r="KAI481" s="502"/>
      <c r="KAJ481" s="502"/>
      <c r="KAK481" s="502"/>
      <c r="KAL481" s="502"/>
      <c r="KAM481" s="502"/>
      <c r="KAN481" s="502"/>
      <c r="KAO481" s="502"/>
      <c r="KAP481" s="502"/>
      <c r="KAQ481" s="502"/>
      <c r="KAR481" s="502"/>
      <c r="KAS481" s="502"/>
      <c r="KAT481" s="502"/>
      <c r="KAU481" s="502"/>
      <c r="KAV481" s="502"/>
      <c r="KAW481" s="502"/>
      <c r="KAX481" s="502"/>
      <c r="KAY481" s="502"/>
      <c r="KAZ481" s="502"/>
      <c r="KBA481" s="502"/>
      <c r="KBB481" s="502"/>
      <c r="KBC481" s="502"/>
      <c r="KBD481" s="502"/>
      <c r="KBE481" s="502"/>
      <c r="KBF481" s="502"/>
      <c r="KBG481" s="502"/>
      <c r="KBH481" s="502"/>
      <c r="KBI481" s="502"/>
      <c r="KBJ481" s="502"/>
      <c r="KBK481" s="502"/>
      <c r="KBL481" s="502"/>
      <c r="KBM481" s="502"/>
      <c r="KBN481" s="502"/>
      <c r="KBO481" s="502"/>
      <c r="KBP481" s="502"/>
      <c r="KBQ481" s="502"/>
      <c r="KBR481" s="502"/>
      <c r="KBS481" s="502"/>
      <c r="KBT481" s="502"/>
      <c r="KBU481" s="502"/>
      <c r="KBV481" s="502"/>
      <c r="KBW481" s="502"/>
      <c r="KBX481" s="502"/>
      <c r="KBY481" s="502"/>
      <c r="KBZ481" s="502"/>
      <c r="KCA481" s="502"/>
      <c r="KCB481" s="502"/>
      <c r="KCC481" s="502"/>
      <c r="KCD481" s="502"/>
      <c r="KCE481" s="502"/>
      <c r="KCF481" s="502"/>
      <c r="KCG481" s="502"/>
      <c r="KCH481" s="502"/>
      <c r="KCI481" s="502"/>
      <c r="KCJ481" s="502"/>
      <c r="KCK481" s="502"/>
      <c r="KCL481" s="502"/>
      <c r="KCM481" s="502"/>
      <c r="KCN481" s="502"/>
      <c r="KCO481" s="502"/>
      <c r="KCP481" s="502"/>
      <c r="KCQ481" s="502"/>
      <c r="KCR481" s="502"/>
      <c r="KCS481" s="502"/>
      <c r="KCT481" s="502"/>
      <c r="KCU481" s="502"/>
      <c r="KCV481" s="502"/>
      <c r="KCW481" s="502"/>
      <c r="KCX481" s="502"/>
      <c r="KCY481" s="502"/>
      <c r="KCZ481" s="502"/>
      <c r="KDA481" s="502"/>
      <c r="KDB481" s="502"/>
      <c r="KDC481" s="502"/>
      <c r="KDD481" s="502"/>
      <c r="KDE481" s="502"/>
      <c r="KDF481" s="502"/>
      <c r="KDG481" s="502"/>
      <c r="KDH481" s="502"/>
      <c r="KDI481" s="502"/>
      <c r="KDJ481" s="502"/>
      <c r="KDK481" s="502"/>
      <c r="KDL481" s="502"/>
      <c r="KDM481" s="502"/>
      <c r="KDN481" s="502"/>
      <c r="KDO481" s="502"/>
      <c r="KDP481" s="502"/>
      <c r="KDQ481" s="502"/>
      <c r="KDR481" s="502"/>
      <c r="KDS481" s="502"/>
      <c r="KDT481" s="502"/>
      <c r="KDU481" s="502"/>
      <c r="KDV481" s="502"/>
      <c r="KDW481" s="502"/>
      <c r="KDX481" s="502"/>
      <c r="KDY481" s="502"/>
      <c r="KDZ481" s="502"/>
      <c r="KEA481" s="502"/>
      <c r="KEB481" s="502"/>
      <c r="KEC481" s="502"/>
      <c r="KED481" s="502"/>
      <c r="KEE481" s="502"/>
      <c r="KEF481" s="502"/>
      <c r="KEG481" s="502"/>
      <c r="KEH481" s="502"/>
      <c r="KEI481" s="502"/>
      <c r="KEJ481" s="502"/>
      <c r="KEK481" s="502"/>
      <c r="KEL481" s="502"/>
      <c r="KEM481" s="502"/>
      <c r="KEN481" s="502"/>
      <c r="KEO481" s="502"/>
      <c r="KEP481" s="502"/>
      <c r="KEQ481" s="502"/>
      <c r="KER481" s="502"/>
      <c r="KES481" s="502"/>
      <c r="KET481" s="502"/>
      <c r="KEU481" s="502"/>
      <c r="KEV481" s="502"/>
      <c r="KEW481" s="502"/>
      <c r="KEX481" s="502"/>
      <c r="KEY481" s="502"/>
      <c r="KEZ481" s="502"/>
      <c r="KFA481" s="502"/>
      <c r="KFB481" s="502"/>
      <c r="KFC481" s="502"/>
      <c r="KFD481" s="502"/>
      <c r="KFE481" s="502"/>
      <c r="KFF481" s="502"/>
      <c r="KFG481" s="502"/>
      <c r="KFH481" s="502"/>
      <c r="KFI481" s="502"/>
      <c r="KFJ481" s="502"/>
      <c r="KFK481" s="502"/>
      <c r="KFL481" s="502"/>
      <c r="KFM481" s="502"/>
      <c r="KFN481" s="502"/>
      <c r="KFO481" s="502"/>
      <c r="KFP481" s="502"/>
      <c r="KFQ481" s="502"/>
      <c r="KFR481" s="502"/>
      <c r="KFS481" s="502"/>
      <c r="KFT481" s="502"/>
      <c r="KFU481" s="502"/>
      <c r="KFV481" s="502"/>
      <c r="KFW481" s="502"/>
      <c r="KFX481" s="502"/>
      <c r="KFY481" s="502"/>
      <c r="KFZ481" s="502"/>
      <c r="KGA481" s="502"/>
      <c r="KGB481" s="502"/>
      <c r="KGC481" s="502"/>
      <c r="KGD481" s="502"/>
      <c r="KGE481" s="502"/>
      <c r="KGF481" s="502"/>
      <c r="KGG481" s="502"/>
      <c r="KGH481" s="502"/>
      <c r="KGI481" s="502"/>
      <c r="KGJ481" s="502"/>
      <c r="KGK481" s="502"/>
      <c r="KGL481" s="502"/>
      <c r="KGM481" s="502"/>
      <c r="KGN481" s="502"/>
      <c r="KGO481" s="502"/>
      <c r="KGP481" s="502"/>
      <c r="KGQ481" s="502"/>
      <c r="KGR481" s="502"/>
      <c r="KGS481" s="502"/>
      <c r="KGT481" s="502"/>
      <c r="KGU481" s="502"/>
      <c r="KGV481" s="502"/>
      <c r="KGW481" s="502"/>
      <c r="KGX481" s="502"/>
      <c r="KGY481" s="502"/>
      <c r="KGZ481" s="502"/>
      <c r="KHA481" s="502"/>
      <c r="KHB481" s="502"/>
      <c r="KHC481" s="502"/>
      <c r="KHD481" s="502"/>
      <c r="KHE481" s="502"/>
      <c r="KHF481" s="502"/>
      <c r="KHG481" s="502"/>
      <c r="KHH481" s="502"/>
      <c r="KHI481" s="502"/>
      <c r="KHJ481" s="502"/>
      <c r="KHK481" s="502"/>
      <c r="KHL481" s="502"/>
      <c r="KHM481" s="502"/>
      <c r="KHN481" s="502"/>
      <c r="KHO481" s="502"/>
      <c r="KHP481" s="502"/>
      <c r="KHQ481" s="502"/>
      <c r="KHR481" s="502"/>
      <c r="KHS481" s="502"/>
      <c r="KHT481" s="502"/>
      <c r="KHU481" s="502"/>
      <c r="KHV481" s="502"/>
      <c r="KHW481" s="502"/>
      <c r="KHX481" s="502"/>
      <c r="KHY481" s="502"/>
      <c r="KHZ481" s="502"/>
      <c r="KIA481" s="502"/>
      <c r="KIB481" s="502"/>
      <c r="KIC481" s="502"/>
      <c r="KID481" s="502"/>
      <c r="KIE481" s="502"/>
      <c r="KIF481" s="502"/>
      <c r="KIG481" s="502"/>
      <c r="KIH481" s="502"/>
      <c r="KII481" s="502"/>
      <c r="KIJ481" s="502"/>
      <c r="KIK481" s="502"/>
      <c r="KIL481" s="502"/>
      <c r="KIM481" s="502"/>
      <c r="KIN481" s="502"/>
      <c r="KIO481" s="502"/>
      <c r="KIP481" s="502"/>
      <c r="KIQ481" s="502"/>
      <c r="KIR481" s="502"/>
      <c r="KIS481" s="502"/>
      <c r="KIT481" s="502"/>
      <c r="KIU481" s="502"/>
      <c r="KIV481" s="502"/>
      <c r="KIW481" s="502"/>
      <c r="KIX481" s="502"/>
      <c r="KIY481" s="502"/>
      <c r="KIZ481" s="502"/>
      <c r="KJA481" s="502"/>
      <c r="KJB481" s="502"/>
      <c r="KJC481" s="502"/>
      <c r="KJD481" s="502"/>
      <c r="KJE481" s="502"/>
      <c r="KJF481" s="502"/>
      <c r="KJG481" s="502"/>
      <c r="KJH481" s="502"/>
      <c r="KJI481" s="502"/>
      <c r="KJJ481" s="502"/>
      <c r="KJK481" s="502"/>
      <c r="KJL481" s="502"/>
      <c r="KJM481" s="502"/>
      <c r="KJN481" s="502"/>
      <c r="KJO481" s="502"/>
      <c r="KJP481" s="502"/>
      <c r="KJQ481" s="502"/>
      <c r="KJR481" s="502"/>
      <c r="KJS481" s="502"/>
      <c r="KJT481" s="502"/>
      <c r="KJU481" s="502"/>
      <c r="KJV481" s="502"/>
      <c r="KJW481" s="502"/>
      <c r="KJX481" s="502"/>
      <c r="KJY481" s="502"/>
      <c r="KJZ481" s="502"/>
      <c r="KKA481" s="502"/>
      <c r="KKB481" s="502"/>
      <c r="KKC481" s="502"/>
      <c r="KKD481" s="502"/>
      <c r="KKE481" s="502"/>
      <c r="KKF481" s="502"/>
      <c r="KKG481" s="502"/>
      <c r="KKH481" s="502"/>
      <c r="KKI481" s="502"/>
      <c r="KKJ481" s="502"/>
      <c r="KKK481" s="502"/>
      <c r="KKL481" s="502"/>
      <c r="KKM481" s="502"/>
      <c r="KKN481" s="502"/>
      <c r="KKO481" s="502"/>
      <c r="KKP481" s="502"/>
      <c r="KKQ481" s="502"/>
      <c r="KKR481" s="502"/>
      <c r="KKS481" s="502"/>
      <c r="KKT481" s="502"/>
      <c r="KKU481" s="502"/>
      <c r="KKV481" s="502"/>
      <c r="KKW481" s="502"/>
      <c r="KKX481" s="502"/>
      <c r="KKY481" s="502"/>
      <c r="KKZ481" s="502"/>
      <c r="KLA481" s="502"/>
      <c r="KLB481" s="502"/>
      <c r="KLC481" s="502"/>
      <c r="KLD481" s="502"/>
      <c r="KLE481" s="502"/>
      <c r="KLF481" s="502"/>
      <c r="KLG481" s="502"/>
      <c r="KLH481" s="502"/>
      <c r="KLI481" s="502"/>
      <c r="KLJ481" s="502"/>
      <c r="KLK481" s="502"/>
      <c r="KLL481" s="502"/>
      <c r="KLM481" s="502"/>
      <c r="KLN481" s="502"/>
      <c r="KLO481" s="502"/>
      <c r="KLP481" s="502"/>
      <c r="KLQ481" s="502"/>
      <c r="KLR481" s="502"/>
      <c r="KLS481" s="502"/>
      <c r="KLT481" s="502"/>
      <c r="KLU481" s="502"/>
      <c r="KLV481" s="502"/>
      <c r="KLW481" s="502"/>
      <c r="KLX481" s="502"/>
      <c r="KLY481" s="502"/>
      <c r="KLZ481" s="502"/>
      <c r="KMA481" s="502"/>
      <c r="KMB481" s="502"/>
      <c r="KMC481" s="502"/>
      <c r="KMD481" s="502"/>
      <c r="KME481" s="502"/>
      <c r="KMF481" s="502"/>
      <c r="KMG481" s="502"/>
      <c r="KMH481" s="502"/>
      <c r="KMI481" s="502"/>
      <c r="KMJ481" s="502"/>
      <c r="KMK481" s="502"/>
      <c r="KML481" s="502"/>
      <c r="KMM481" s="502"/>
      <c r="KMN481" s="502"/>
      <c r="KMO481" s="502"/>
      <c r="KMP481" s="502"/>
      <c r="KMQ481" s="502"/>
      <c r="KMR481" s="502"/>
      <c r="KMS481" s="502"/>
      <c r="KMT481" s="502"/>
      <c r="KMU481" s="502"/>
      <c r="KMV481" s="502"/>
      <c r="KMW481" s="502"/>
      <c r="KMX481" s="502"/>
      <c r="KMY481" s="502"/>
      <c r="KMZ481" s="502"/>
      <c r="KNA481" s="502"/>
      <c r="KNB481" s="502"/>
      <c r="KNC481" s="502"/>
      <c r="KND481" s="502"/>
      <c r="KNE481" s="502"/>
      <c r="KNF481" s="502"/>
      <c r="KNG481" s="502"/>
      <c r="KNH481" s="502"/>
      <c r="KNI481" s="502"/>
      <c r="KNJ481" s="502"/>
      <c r="KNK481" s="502"/>
      <c r="KNL481" s="502"/>
      <c r="KNM481" s="502"/>
      <c r="KNN481" s="502"/>
      <c r="KNO481" s="502"/>
      <c r="KNP481" s="502"/>
      <c r="KNQ481" s="502"/>
      <c r="KNR481" s="502"/>
      <c r="KNS481" s="502"/>
      <c r="KNT481" s="502"/>
      <c r="KNU481" s="502"/>
      <c r="KNV481" s="502"/>
      <c r="KNW481" s="502"/>
      <c r="KNX481" s="502"/>
      <c r="KNY481" s="502"/>
      <c r="KNZ481" s="502"/>
      <c r="KOA481" s="502"/>
      <c r="KOB481" s="502"/>
      <c r="KOC481" s="502"/>
      <c r="KOD481" s="502"/>
      <c r="KOE481" s="502"/>
      <c r="KOF481" s="502"/>
      <c r="KOG481" s="502"/>
      <c r="KOH481" s="502"/>
      <c r="KOI481" s="502"/>
      <c r="KOJ481" s="502"/>
      <c r="KOK481" s="502"/>
      <c r="KOL481" s="502"/>
      <c r="KOM481" s="502"/>
      <c r="KON481" s="502"/>
      <c r="KOO481" s="502"/>
      <c r="KOP481" s="502"/>
      <c r="KOQ481" s="502"/>
      <c r="KOR481" s="502"/>
      <c r="KOS481" s="502"/>
      <c r="KOT481" s="502"/>
      <c r="KOU481" s="502"/>
      <c r="KOV481" s="502"/>
      <c r="KOW481" s="502"/>
      <c r="KOX481" s="502"/>
      <c r="KOY481" s="502"/>
      <c r="KOZ481" s="502"/>
      <c r="KPA481" s="502"/>
      <c r="KPB481" s="502"/>
      <c r="KPC481" s="502"/>
      <c r="KPD481" s="502"/>
      <c r="KPE481" s="502"/>
      <c r="KPF481" s="502"/>
      <c r="KPG481" s="502"/>
      <c r="KPH481" s="502"/>
      <c r="KPI481" s="502"/>
      <c r="KPJ481" s="502"/>
      <c r="KPK481" s="502"/>
      <c r="KPL481" s="502"/>
      <c r="KPM481" s="502"/>
      <c r="KPN481" s="502"/>
      <c r="KPO481" s="502"/>
      <c r="KPP481" s="502"/>
      <c r="KPQ481" s="502"/>
      <c r="KPR481" s="502"/>
      <c r="KPS481" s="502"/>
      <c r="KPT481" s="502"/>
      <c r="KPU481" s="502"/>
      <c r="KPV481" s="502"/>
      <c r="KPW481" s="502"/>
      <c r="KPX481" s="502"/>
      <c r="KPY481" s="502"/>
      <c r="KPZ481" s="502"/>
      <c r="KQA481" s="502"/>
      <c r="KQB481" s="502"/>
      <c r="KQC481" s="502"/>
      <c r="KQD481" s="502"/>
      <c r="KQE481" s="502"/>
      <c r="KQF481" s="502"/>
      <c r="KQG481" s="502"/>
      <c r="KQH481" s="502"/>
      <c r="KQI481" s="502"/>
      <c r="KQJ481" s="502"/>
      <c r="KQK481" s="502"/>
      <c r="KQL481" s="502"/>
      <c r="KQM481" s="502"/>
      <c r="KQN481" s="502"/>
      <c r="KQO481" s="502"/>
      <c r="KQP481" s="502"/>
      <c r="KQQ481" s="502"/>
      <c r="KQR481" s="502"/>
      <c r="KQS481" s="502"/>
      <c r="KQT481" s="502"/>
      <c r="KQU481" s="502"/>
      <c r="KQV481" s="502"/>
      <c r="KQW481" s="502"/>
      <c r="KQX481" s="502"/>
      <c r="KQY481" s="502"/>
      <c r="KQZ481" s="502"/>
      <c r="KRA481" s="502"/>
      <c r="KRB481" s="502"/>
      <c r="KRC481" s="502"/>
      <c r="KRD481" s="502"/>
      <c r="KRE481" s="502"/>
      <c r="KRF481" s="502"/>
      <c r="KRG481" s="502"/>
      <c r="KRH481" s="502"/>
      <c r="KRI481" s="502"/>
      <c r="KRJ481" s="502"/>
      <c r="KRK481" s="502"/>
      <c r="KRL481" s="502"/>
      <c r="KRM481" s="502"/>
      <c r="KRN481" s="502"/>
      <c r="KRO481" s="502"/>
      <c r="KRP481" s="502"/>
      <c r="KRQ481" s="502"/>
      <c r="KRR481" s="502"/>
      <c r="KRS481" s="502"/>
      <c r="KRT481" s="502"/>
      <c r="KRU481" s="502"/>
      <c r="KRV481" s="502"/>
      <c r="KRW481" s="502"/>
      <c r="KRX481" s="502"/>
      <c r="KRY481" s="502"/>
      <c r="KRZ481" s="502"/>
      <c r="KSA481" s="502"/>
      <c r="KSB481" s="502"/>
      <c r="KSC481" s="502"/>
      <c r="KSD481" s="502"/>
      <c r="KSE481" s="502"/>
      <c r="KSF481" s="502"/>
      <c r="KSG481" s="502"/>
      <c r="KSH481" s="502"/>
      <c r="KSI481" s="502"/>
      <c r="KSJ481" s="502"/>
      <c r="KSK481" s="502"/>
      <c r="KSL481" s="502"/>
      <c r="KSM481" s="502"/>
      <c r="KSN481" s="502"/>
      <c r="KSO481" s="502"/>
      <c r="KSP481" s="502"/>
      <c r="KSQ481" s="502"/>
      <c r="KSR481" s="502"/>
      <c r="KSS481" s="502"/>
      <c r="KST481" s="502"/>
      <c r="KSU481" s="502"/>
      <c r="KSV481" s="502"/>
      <c r="KSW481" s="502"/>
      <c r="KSX481" s="502"/>
      <c r="KSY481" s="502"/>
      <c r="KSZ481" s="502"/>
      <c r="KTA481" s="502"/>
      <c r="KTB481" s="502"/>
      <c r="KTC481" s="502"/>
      <c r="KTD481" s="502"/>
      <c r="KTE481" s="502"/>
      <c r="KTF481" s="502"/>
      <c r="KTG481" s="502"/>
      <c r="KTH481" s="502"/>
      <c r="KTI481" s="502"/>
      <c r="KTJ481" s="502"/>
      <c r="KTK481" s="502"/>
      <c r="KTL481" s="502"/>
      <c r="KTM481" s="502"/>
      <c r="KTN481" s="502"/>
      <c r="KTO481" s="502"/>
      <c r="KTP481" s="502"/>
      <c r="KTQ481" s="502"/>
      <c r="KTR481" s="502"/>
      <c r="KTS481" s="502"/>
      <c r="KTT481" s="502"/>
      <c r="KTU481" s="502"/>
      <c r="KTV481" s="502"/>
      <c r="KTW481" s="502"/>
      <c r="KTX481" s="502"/>
      <c r="KTY481" s="502"/>
      <c r="KTZ481" s="502"/>
      <c r="KUA481" s="502"/>
      <c r="KUB481" s="502"/>
      <c r="KUC481" s="502"/>
      <c r="KUD481" s="502"/>
      <c r="KUE481" s="502"/>
      <c r="KUF481" s="502"/>
      <c r="KUG481" s="502"/>
      <c r="KUH481" s="502"/>
      <c r="KUI481" s="502"/>
      <c r="KUJ481" s="502"/>
      <c r="KUK481" s="502"/>
      <c r="KUL481" s="502"/>
      <c r="KUM481" s="502"/>
      <c r="KUN481" s="502"/>
      <c r="KUO481" s="502"/>
      <c r="KUP481" s="502"/>
      <c r="KUQ481" s="502"/>
      <c r="KUR481" s="502"/>
      <c r="KUS481" s="502"/>
      <c r="KUT481" s="502"/>
      <c r="KUU481" s="502"/>
      <c r="KUV481" s="502"/>
      <c r="KUW481" s="502"/>
      <c r="KUX481" s="502"/>
      <c r="KUY481" s="502"/>
      <c r="KUZ481" s="502"/>
      <c r="KVA481" s="502"/>
      <c r="KVB481" s="502"/>
      <c r="KVC481" s="502"/>
      <c r="KVD481" s="502"/>
      <c r="KVE481" s="502"/>
      <c r="KVF481" s="502"/>
      <c r="KVG481" s="502"/>
      <c r="KVH481" s="502"/>
      <c r="KVI481" s="502"/>
      <c r="KVJ481" s="502"/>
      <c r="KVK481" s="502"/>
      <c r="KVL481" s="502"/>
      <c r="KVM481" s="502"/>
      <c r="KVN481" s="502"/>
      <c r="KVO481" s="502"/>
      <c r="KVP481" s="502"/>
      <c r="KVQ481" s="502"/>
      <c r="KVR481" s="502"/>
      <c r="KVS481" s="502"/>
      <c r="KVT481" s="502"/>
      <c r="KVU481" s="502"/>
      <c r="KVV481" s="502"/>
      <c r="KVW481" s="502"/>
      <c r="KVX481" s="502"/>
      <c r="KVY481" s="502"/>
      <c r="KVZ481" s="502"/>
      <c r="KWA481" s="502"/>
      <c r="KWB481" s="502"/>
      <c r="KWC481" s="502"/>
      <c r="KWD481" s="502"/>
      <c r="KWE481" s="502"/>
      <c r="KWF481" s="502"/>
      <c r="KWG481" s="502"/>
      <c r="KWH481" s="502"/>
      <c r="KWI481" s="502"/>
      <c r="KWJ481" s="502"/>
      <c r="KWK481" s="502"/>
      <c r="KWL481" s="502"/>
      <c r="KWM481" s="502"/>
      <c r="KWN481" s="502"/>
      <c r="KWO481" s="502"/>
      <c r="KWP481" s="502"/>
      <c r="KWQ481" s="502"/>
      <c r="KWR481" s="502"/>
      <c r="KWS481" s="502"/>
      <c r="KWT481" s="502"/>
      <c r="KWU481" s="502"/>
      <c r="KWV481" s="502"/>
      <c r="KWW481" s="502"/>
      <c r="KWX481" s="502"/>
      <c r="KWY481" s="502"/>
      <c r="KWZ481" s="502"/>
      <c r="KXA481" s="502"/>
      <c r="KXB481" s="502"/>
      <c r="KXC481" s="502"/>
      <c r="KXD481" s="502"/>
      <c r="KXE481" s="502"/>
      <c r="KXF481" s="502"/>
      <c r="KXG481" s="502"/>
      <c r="KXH481" s="502"/>
      <c r="KXI481" s="502"/>
      <c r="KXJ481" s="502"/>
      <c r="KXK481" s="502"/>
      <c r="KXL481" s="502"/>
      <c r="KXM481" s="502"/>
      <c r="KXN481" s="502"/>
      <c r="KXO481" s="502"/>
      <c r="KXP481" s="502"/>
      <c r="KXQ481" s="502"/>
      <c r="KXR481" s="502"/>
      <c r="KXS481" s="502"/>
      <c r="KXT481" s="502"/>
      <c r="KXU481" s="502"/>
      <c r="KXV481" s="502"/>
      <c r="KXW481" s="502"/>
      <c r="KXX481" s="502"/>
      <c r="KXY481" s="502"/>
      <c r="KXZ481" s="502"/>
      <c r="KYA481" s="502"/>
      <c r="KYB481" s="502"/>
      <c r="KYC481" s="502"/>
      <c r="KYD481" s="502"/>
      <c r="KYE481" s="502"/>
      <c r="KYF481" s="502"/>
      <c r="KYG481" s="502"/>
      <c r="KYH481" s="502"/>
      <c r="KYI481" s="502"/>
      <c r="KYJ481" s="502"/>
      <c r="KYK481" s="502"/>
      <c r="KYL481" s="502"/>
      <c r="KYM481" s="502"/>
      <c r="KYN481" s="502"/>
      <c r="KYO481" s="502"/>
      <c r="KYP481" s="502"/>
      <c r="KYQ481" s="502"/>
      <c r="KYR481" s="502"/>
      <c r="KYS481" s="502"/>
      <c r="KYT481" s="502"/>
      <c r="KYU481" s="502"/>
      <c r="KYV481" s="502"/>
      <c r="KYW481" s="502"/>
      <c r="KYX481" s="502"/>
      <c r="KYY481" s="502"/>
      <c r="KYZ481" s="502"/>
      <c r="KZA481" s="502"/>
      <c r="KZB481" s="502"/>
      <c r="KZC481" s="502"/>
      <c r="KZD481" s="502"/>
      <c r="KZE481" s="502"/>
      <c r="KZF481" s="502"/>
      <c r="KZG481" s="502"/>
      <c r="KZH481" s="502"/>
      <c r="KZI481" s="502"/>
      <c r="KZJ481" s="502"/>
      <c r="KZK481" s="502"/>
      <c r="KZL481" s="502"/>
      <c r="KZM481" s="502"/>
      <c r="KZN481" s="502"/>
      <c r="KZO481" s="502"/>
      <c r="KZP481" s="502"/>
      <c r="KZQ481" s="502"/>
      <c r="KZR481" s="502"/>
      <c r="KZS481" s="502"/>
      <c r="KZT481" s="502"/>
      <c r="KZU481" s="502"/>
      <c r="KZV481" s="502"/>
      <c r="KZW481" s="502"/>
      <c r="KZX481" s="502"/>
      <c r="KZY481" s="502"/>
      <c r="KZZ481" s="502"/>
      <c r="LAA481" s="502"/>
      <c r="LAB481" s="502"/>
      <c r="LAC481" s="502"/>
      <c r="LAD481" s="502"/>
      <c r="LAE481" s="502"/>
      <c r="LAF481" s="502"/>
      <c r="LAG481" s="502"/>
      <c r="LAH481" s="502"/>
      <c r="LAI481" s="502"/>
      <c r="LAJ481" s="502"/>
      <c r="LAK481" s="502"/>
      <c r="LAL481" s="502"/>
      <c r="LAM481" s="502"/>
      <c r="LAN481" s="502"/>
      <c r="LAO481" s="502"/>
      <c r="LAP481" s="502"/>
      <c r="LAQ481" s="502"/>
      <c r="LAR481" s="502"/>
      <c r="LAS481" s="502"/>
      <c r="LAT481" s="502"/>
      <c r="LAU481" s="502"/>
      <c r="LAV481" s="502"/>
      <c r="LAW481" s="502"/>
      <c r="LAX481" s="502"/>
      <c r="LAY481" s="502"/>
      <c r="LAZ481" s="502"/>
      <c r="LBA481" s="502"/>
      <c r="LBB481" s="502"/>
      <c r="LBC481" s="502"/>
      <c r="LBD481" s="502"/>
      <c r="LBE481" s="502"/>
      <c r="LBF481" s="502"/>
      <c r="LBG481" s="502"/>
      <c r="LBH481" s="502"/>
      <c r="LBI481" s="502"/>
      <c r="LBJ481" s="502"/>
      <c r="LBK481" s="502"/>
      <c r="LBL481" s="502"/>
      <c r="LBM481" s="502"/>
      <c r="LBN481" s="502"/>
      <c r="LBO481" s="502"/>
      <c r="LBP481" s="502"/>
      <c r="LBQ481" s="502"/>
      <c r="LBR481" s="502"/>
      <c r="LBS481" s="502"/>
      <c r="LBT481" s="502"/>
      <c r="LBU481" s="502"/>
      <c r="LBV481" s="502"/>
      <c r="LBW481" s="502"/>
      <c r="LBX481" s="502"/>
      <c r="LBY481" s="502"/>
      <c r="LBZ481" s="502"/>
      <c r="LCA481" s="502"/>
      <c r="LCB481" s="502"/>
      <c r="LCC481" s="502"/>
      <c r="LCD481" s="502"/>
      <c r="LCE481" s="502"/>
      <c r="LCF481" s="502"/>
      <c r="LCG481" s="502"/>
      <c r="LCH481" s="502"/>
      <c r="LCI481" s="502"/>
      <c r="LCJ481" s="502"/>
      <c r="LCK481" s="502"/>
      <c r="LCL481" s="502"/>
      <c r="LCM481" s="502"/>
      <c r="LCN481" s="502"/>
      <c r="LCO481" s="502"/>
      <c r="LCP481" s="502"/>
      <c r="LCQ481" s="502"/>
      <c r="LCR481" s="502"/>
      <c r="LCS481" s="502"/>
      <c r="LCT481" s="502"/>
      <c r="LCU481" s="502"/>
      <c r="LCV481" s="502"/>
      <c r="LCW481" s="502"/>
      <c r="LCX481" s="502"/>
      <c r="LCY481" s="502"/>
      <c r="LCZ481" s="502"/>
      <c r="LDA481" s="502"/>
      <c r="LDB481" s="502"/>
      <c r="LDC481" s="502"/>
      <c r="LDD481" s="502"/>
      <c r="LDE481" s="502"/>
      <c r="LDF481" s="502"/>
      <c r="LDG481" s="502"/>
      <c r="LDH481" s="502"/>
      <c r="LDI481" s="502"/>
      <c r="LDJ481" s="502"/>
      <c r="LDK481" s="502"/>
      <c r="LDL481" s="502"/>
      <c r="LDM481" s="502"/>
      <c r="LDN481" s="502"/>
      <c r="LDO481" s="502"/>
      <c r="LDP481" s="502"/>
      <c r="LDQ481" s="502"/>
      <c r="LDR481" s="502"/>
      <c r="LDS481" s="502"/>
      <c r="LDT481" s="502"/>
      <c r="LDU481" s="502"/>
      <c r="LDV481" s="502"/>
      <c r="LDW481" s="502"/>
      <c r="LDX481" s="502"/>
      <c r="LDY481" s="502"/>
      <c r="LDZ481" s="502"/>
      <c r="LEA481" s="502"/>
      <c r="LEB481" s="502"/>
      <c r="LEC481" s="502"/>
      <c r="LED481" s="502"/>
      <c r="LEE481" s="502"/>
      <c r="LEF481" s="502"/>
      <c r="LEG481" s="502"/>
      <c r="LEH481" s="502"/>
      <c r="LEI481" s="502"/>
      <c r="LEJ481" s="502"/>
      <c r="LEK481" s="502"/>
      <c r="LEL481" s="502"/>
      <c r="LEM481" s="502"/>
      <c r="LEN481" s="502"/>
      <c r="LEO481" s="502"/>
      <c r="LEP481" s="502"/>
      <c r="LEQ481" s="502"/>
      <c r="LER481" s="502"/>
      <c r="LES481" s="502"/>
      <c r="LET481" s="502"/>
      <c r="LEU481" s="502"/>
      <c r="LEV481" s="502"/>
      <c r="LEW481" s="502"/>
      <c r="LEX481" s="502"/>
      <c r="LEY481" s="502"/>
      <c r="LEZ481" s="502"/>
      <c r="LFA481" s="502"/>
      <c r="LFB481" s="502"/>
      <c r="LFC481" s="502"/>
      <c r="LFD481" s="502"/>
      <c r="LFE481" s="502"/>
      <c r="LFF481" s="502"/>
      <c r="LFG481" s="502"/>
      <c r="LFH481" s="502"/>
      <c r="LFI481" s="502"/>
      <c r="LFJ481" s="502"/>
      <c r="LFK481" s="502"/>
      <c r="LFL481" s="502"/>
      <c r="LFM481" s="502"/>
      <c r="LFN481" s="502"/>
      <c r="LFO481" s="502"/>
      <c r="LFP481" s="502"/>
      <c r="LFQ481" s="502"/>
      <c r="LFR481" s="502"/>
      <c r="LFS481" s="502"/>
      <c r="LFT481" s="502"/>
      <c r="LFU481" s="502"/>
      <c r="LFV481" s="502"/>
      <c r="LFW481" s="502"/>
      <c r="LFX481" s="502"/>
      <c r="LFY481" s="502"/>
      <c r="LFZ481" s="502"/>
      <c r="LGA481" s="502"/>
      <c r="LGB481" s="502"/>
      <c r="LGC481" s="502"/>
      <c r="LGD481" s="502"/>
      <c r="LGE481" s="502"/>
      <c r="LGF481" s="502"/>
      <c r="LGG481" s="502"/>
      <c r="LGH481" s="502"/>
      <c r="LGI481" s="502"/>
      <c r="LGJ481" s="502"/>
      <c r="LGK481" s="502"/>
      <c r="LGL481" s="502"/>
      <c r="LGM481" s="502"/>
      <c r="LGN481" s="502"/>
      <c r="LGO481" s="502"/>
      <c r="LGP481" s="502"/>
      <c r="LGQ481" s="502"/>
      <c r="LGR481" s="502"/>
      <c r="LGS481" s="502"/>
      <c r="LGT481" s="502"/>
      <c r="LGU481" s="502"/>
      <c r="LGV481" s="502"/>
      <c r="LGW481" s="502"/>
      <c r="LGX481" s="502"/>
      <c r="LGY481" s="502"/>
      <c r="LGZ481" s="502"/>
      <c r="LHA481" s="502"/>
      <c r="LHB481" s="502"/>
      <c r="LHC481" s="502"/>
      <c r="LHD481" s="502"/>
      <c r="LHE481" s="502"/>
      <c r="LHF481" s="502"/>
      <c r="LHG481" s="502"/>
      <c r="LHH481" s="502"/>
      <c r="LHI481" s="502"/>
      <c r="LHJ481" s="502"/>
      <c r="LHK481" s="502"/>
      <c r="LHL481" s="502"/>
      <c r="LHM481" s="502"/>
      <c r="LHN481" s="502"/>
      <c r="LHO481" s="502"/>
      <c r="LHP481" s="502"/>
      <c r="LHQ481" s="502"/>
      <c r="LHR481" s="502"/>
      <c r="LHS481" s="502"/>
      <c r="LHT481" s="502"/>
      <c r="LHU481" s="502"/>
      <c r="LHV481" s="502"/>
      <c r="LHW481" s="502"/>
      <c r="LHX481" s="502"/>
      <c r="LHY481" s="502"/>
      <c r="LHZ481" s="502"/>
      <c r="LIA481" s="502"/>
      <c r="LIB481" s="502"/>
      <c r="LIC481" s="502"/>
      <c r="LID481" s="502"/>
      <c r="LIE481" s="502"/>
      <c r="LIF481" s="502"/>
      <c r="LIG481" s="502"/>
      <c r="LIH481" s="502"/>
      <c r="LII481" s="502"/>
      <c r="LIJ481" s="502"/>
      <c r="LIK481" s="502"/>
      <c r="LIL481" s="502"/>
      <c r="LIM481" s="502"/>
      <c r="LIN481" s="502"/>
      <c r="LIO481" s="502"/>
      <c r="LIP481" s="502"/>
      <c r="LIQ481" s="502"/>
      <c r="LIR481" s="502"/>
      <c r="LIS481" s="502"/>
      <c r="LIT481" s="502"/>
      <c r="LIU481" s="502"/>
      <c r="LIV481" s="502"/>
      <c r="LIW481" s="502"/>
      <c r="LIX481" s="502"/>
      <c r="LIY481" s="502"/>
      <c r="LIZ481" s="502"/>
      <c r="LJA481" s="502"/>
      <c r="LJB481" s="502"/>
      <c r="LJC481" s="502"/>
      <c r="LJD481" s="502"/>
      <c r="LJE481" s="502"/>
      <c r="LJF481" s="502"/>
      <c r="LJG481" s="502"/>
      <c r="LJH481" s="502"/>
      <c r="LJI481" s="502"/>
      <c r="LJJ481" s="502"/>
      <c r="LJK481" s="502"/>
      <c r="LJL481" s="502"/>
      <c r="LJM481" s="502"/>
      <c r="LJN481" s="502"/>
      <c r="LJO481" s="502"/>
      <c r="LJP481" s="502"/>
      <c r="LJQ481" s="502"/>
      <c r="LJR481" s="502"/>
      <c r="LJS481" s="502"/>
      <c r="LJT481" s="502"/>
      <c r="LJU481" s="502"/>
      <c r="LJV481" s="502"/>
      <c r="LJW481" s="502"/>
      <c r="LJX481" s="502"/>
      <c r="LJY481" s="502"/>
      <c r="LJZ481" s="502"/>
      <c r="LKA481" s="502"/>
      <c r="LKB481" s="502"/>
      <c r="LKC481" s="502"/>
      <c r="LKD481" s="502"/>
      <c r="LKE481" s="502"/>
      <c r="LKF481" s="502"/>
      <c r="LKG481" s="502"/>
      <c r="LKH481" s="502"/>
      <c r="LKI481" s="502"/>
      <c r="LKJ481" s="502"/>
      <c r="LKK481" s="502"/>
      <c r="LKL481" s="502"/>
      <c r="LKM481" s="502"/>
      <c r="LKN481" s="502"/>
      <c r="LKO481" s="502"/>
      <c r="LKP481" s="502"/>
      <c r="LKQ481" s="502"/>
      <c r="LKR481" s="502"/>
      <c r="LKS481" s="502"/>
      <c r="LKT481" s="502"/>
      <c r="LKU481" s="502"/>
      <c r="LKV481" s="502"/>
      <c r="LKW481" s="502"/>
      <c r="LKX481" s="502"/>
      <c r="LKY481" s="502"/>
      <c r="LKZ481" s="502"/>
      <c r="LLA481" s="502"/>
      <c r="LLB481" s="502"/>
      <c r="LLC481" s="502"/>
      <c r="LLD481" s="502"/>
      <c r="LLE481" s="502"/>
      <c r="LLF481" s="502"/>
      <c r="LLG481" s="502"/>
      <c r="LLH481" s="502"/>
      <c r="LLI481" s="502"/>
      <c r="LLJ481" s="502"/>
      <c r="LLK481" s="502"/>
      <c r="LLL481" s="502"/>
      <c r="LLM481" s="502"/>
      <c r="LLN481" s="502"/>
      <c r="LLO481" s="502"/>
      <c r="LLP481" s="502"/>
      <c r="LLQ481" s="502"/>
      <c r="LLR481" s="502"/>
      <c r="LLS481" s="502"/>
      <c r="LLT481" s="502"/>
      <c r="LLU481" s="502"/>
      <c r="LLV481" s="502"/>
      <c r="LLW481" s="502"/>
      <c r="LLX481" s="502"/>
      <c r="LLY481" s="502"/>
      <c r="LLZ481" s="502"/>
      <c r="LMA481" s="502"/>
      <c r="LMB481" s="502"/>
      <c r="LMC481" s="502"/>
      <c r="LMD481" s="502"/>
      <c r="LME481" s="502"/>
      <c r="LMF481" s="502"/>
      <c r="LMG481" s="502"/>
      <c r="LMH481" s="502"/>
      <c r="LMI481" s="502"/>
      <c r="LMJ481" s="502"/>
      <c r="LMK481" s="502"/>
      <c r="LML481" s="502"/>
      <c r="LMM481" s="502"/>
      <c r="LMN481" s="502"/>
      <c r="LMO481" s="502"/>
      <c r="LMP481" s="502"/>
      <c r="LMQ481" s="502"/>
      <c r="LMR481" s="502"/>
      <c r="LMS481" s="502"/>
      <c r="LMT481" s="502"/>
      <c r="LMU481" s="502"/>
      <c r="LMV481" s="502"/>
      <c r="LMW481" s="502"/>
      <c r="LMX481" s="502"/>
      <c r="LMY481" s="502"/>
      <c r="LMZ481" s="502"/>
      <c r="LNA481" s="502"/>
      <c r="LNB481" s="502"/>
      <c r="LNC481" s="502"/>
      <c r="LND481" s="502"/>
      <c r="LNE481" s="502"/>
      <c r="LNF481" s="502"/>
      <c r="LNG481" s="502"/>
      <c r="LNH481" s="502"/>
      <c r="LNI481" s="502"/>
      <c r="LNJ481" s="502"/>
      <c r="LNK481" s="502"/>
      <c r="LNL481" s="502"/>
      <c r="LNM481" s="502"/>
      <c r="LNN481" s="502"/>
      <c r="LNO481" s="502"/>
      <c r="LNP481" s="502"/>
      <c r="LNQ481" s="502"/>
      <c r="LNR481" s="502"/>
      <c r="LNS481" s="502"/>
      <c r="LNT481" s="502"/>
      <c r="LNU481" s="502"/>
      <c r="LNV481" s="502"/>
      <c r="LNW481" s="502"/>
      <c r="LNX481" s="502"/>
      <c r="LNY481" s="502"/>
      <c r="LNZ481" s="502"/>
      <c r="LOA481" s="502"/>
      <c r="LOB481" s="502"/>
      <c r="LOC481" s="502"/>
      <c r="LOD481" s="502"/>
      <c r="LOE481" s="502"/>
      <c r="LOF481" s="502"/>
      <c r="LOG481" s="502"/>
      <c r="LOH481" s="502"/>
      <c r="LOI481" s="502"/>
      <c r="LOJ481" s="502"/>
      <c r="LOK481" s="502"/>
      <c r="LOL481" s="502"/>
      <c r="LOM481" s="502"/>
      <c r="LON481" s="502"/>
      <c r="LOO481" s="502"/>
      <c r="LOP481" s="502"/>
      <c r="LOQ481" s="502"/>
      <c r="LOR481" s="502"/>
      <c r="LOS481" s="502"/>
      <c r="LOT481" s="502"/>
      <c r="LOU481" s="502"/>
      <c r="LOV481" s="502"/>
      <c r="LOW481" s="502"/>
      <c r="LOX481" s="502"/>
      <c r="LOY481" s="502"/>
      <c r="LOZ481" s="502"/>
      <c r="LPA481" s="502"/>
      <c r="LPB481" s="502"/>
      <c r="LPC481" s="502"/>
      <c r="LPD481" s="502"/>
      <c r="LPE481" s="502"/>
      <c r="LPF481" s="502"/>
      <c r="LPG481" s="502"/>
      <c r="LPH481" s="502"/>
      <c r="LPI481" s="502"/>
      <c r="LPJ481" s="502"/>
      <c r="LPK481" s="502"/>
      <c r="LPL481" s="502"/>
      <c r="LPM481" s="502"/>
      <c r="LPN481" s="502"/>
      <c r="LPO481" s="502"/>
      <c r="LPP481" s="502"/>
      <c r="LPQ481" s="502"/>
      <c r="LPR481" s="502"/>
      <c r="LPS481" s="502"/>
      <c r="LPT481" s="502"/>
      <c r="LPU481" s="502"/>
      <c r="LPV481" s="502"/>
      <c r="LPW481" s="502"/>
      <c r="LPX481" s="502"/>
      <c r="LPY481" s="502"/>
      <c r="LPZ481" s="502"/>
      <c r="LQA481" s="502"/>
      <c r="LQB481" s="502"/>
      <c r="LQC481" s="502"/>
      <c r="LQD481" s="502"/>
      <c r="LQE481" s="502"/>
      <c r="LQF481" s="502"/>
      <c r="LQG481" s="502"/>
      <c r="LQH481" s="502"/>
      <c r="LQI481" s="502"/>
      <c r="LQJ481" s="502"/>
      <c r="LQK481" s="502"/>
      <c r="LQL481" s="502"/>
      <c r="LQM481" s="502"/>
      <c r="LQN481" s="502"/>
      <c r="LQO481" s="502"/>
      <c r="LQP481" s="502"/>
      <c r="LQQ481" s="502"/>
      <c r="LQR481" s="502"/>
      <c r="LQS481" s="502"/>
      <c r="LQT481" s="502"/>
      <c r="LQU481" s="502"/>
      <c r="LQV481" s="502"/>
      <c r="LQW481" s="502"/>
      <c r="LQX481" s="502"/>
      <c r="LQY481" s="502"/>
      <c r="LQZ481" s="502"/>
      <c r="LRA481" s="502"/>
      <c r="LRB481" s="502"/>
      <c r="LRC481" s="502"/>
      <c r="LRD481" s="502"/>
      <c r="LRE481" s="502"/>
      <c r="LRF481" s="502"/>
      <c r="LRG481" s="502"/>
      <c r="LRH481" s="502"/>
      <c r="LRI481" s="502"/>
      <c r="LRJ481" s="502"/>
      <c r="LRK481" s="502"/>
      <c r="LRL481" s="502"/>
      <c r="LRM481" s="502"/>
      <c r="LRN481" s="502"/>
      <c r="LRO481" s="502"/>
      <c r="LRP481" s="502"/>
      <c r="LRQ481" s="502"/>
      <c r="LRR481" s="502"/>
      <c r="LRS481" s="502"/>
      <c r="LRT481" s="502"/>
      <c r="LRU481" s="502"/>
      <c r="LRV481" s="502"/>
      <c r="LRW481" s="502"/>
      <c r="LRX481" s="502"/>
      <c r="LRY481" s="502"/>
      <c r="LRZ481" s="502"/>
      <c r="LSA481" s="502"/>
      <c r="LSB481" s="502"/>
      <c r="LSC481" s="502"/>
      <c r="LSD481" s="502"/>
      <c r="LSE481" s="502"/>
      <c r="LSF481" s="502"/>
      <c r="LSG481" s="502"/>
      <c r="LSH481" s="502"/>
      <c r="LSI481" s="502"/>
      <c r="LSJ481" s="502"/>
      <c r="LSK481" s="502"/>
      <c r="LSL481" s="502"/>
      <c r="LSM481" s="502"/>
      <c r="LSN481" s="502"/>
      <c r="LSO481" s="502"/>
      <c r="LSP481" s="502"/>
      <c r="LSQ481" s="502"/>
      <c r="LSR481" s="502"/>
      <c r="LSS481" s="502"/>
      <c r="LST481" s="502"/>
      <c r="LSU481" s="502"/>
      <c r="LSV481" s="502"/>
      <c r="LSW481" s="502"/>
      <c r="LSX481" s="502"/>
      <c r="LSY481" s="502"/>
      <c r="LSZ481" s="502"/>
      <c r="LTA481" s="502"/>
      <c r="LTB481" s="502"/>
      <c r="LTC481" s="502"/>
      <c r="LTD481" s="502"/>
      <c r="LTE481" s="502"/>
      <c r="LTF481" s="502"/>
      <c r="LTG481" s="502"/>
      <c r="LTH481" s="502"/>
      <c r="LTI481" s="502"/>
      <c r="LTJ481" s="502"/>
      <c r="LTK481" s="502"/>
      <c r="LTL481" s="502"/>
      <c r="LTM481" s="502"/>
      <c r="LTN481" s="502"/>
      <c r="LTO481" s="502"/>
      <c r="LTP481" s="502"/>
      <c r="LTQ481" s="502"/>
      <c r="LTR481" s="502"/>
      <c r="LTS481" s="502"/>
      <c r="LTT481" s="502"/>
      <c r="LTU481" s="502"/>
      <c r="LTV481" s="502"/>
      <c r="LTW481" s="502"/>
      <c r="LTX481" s="502"/>
      <c r="LTY481" s="502"/>
      <c r="LTZ481" s="502"/>
      <c r="LUA481" s="502"/>
      <c r="LUB481" s="502"/>
      <c r="LUC481" s="502"/>
      <c r="LUD481" s="502"/>
      <c r="LUE481" s="502"/>
      <c r="LUF481" s="502"/>
      <c r="LUG481" s="502"/>
      <c r="LUH481" s="502"/>
      <c r="LUI481" s="502"/>
      <c r="LUJ481" s="502"/>
      <c r="LUK481" s="502"/>
      <c r="LUL481" s="502"/>
      <c r="LUM481" s="502"/>
      <c r="LUN481" s="502"/>
      <c r="LUO481" s="502"/>
      <c r="LUP481" s="502"/>
      <c r="LUQ481" s="502"/>
      <c r="LUR481" s="502"/>
      <c r="LUS481" s="502"/>
      <c r="LUT481" s="502"/>
      <c r="LUU481" s="502"/>
      <c r="LUV481" s="502"/>
      <c r="LUW481" s="502"/>
      <c r="LUX481" s="502"/>
      <c r="LUY481" s="502"/>
      <c r="LUZ481" s="502"/>
      <c r="LVA481" s="502"/>
      <c r="LVB481" s="502"/>
      <c r="LVC481" s="502"/>
      <c r="LVD481" s="502"/>
      <c r="LVE481" s="502"/>
      <c r="LVF481" s="502"/>
      <c r="LVG481" s="502"/>
      <c r="LVH481" s="502"/>
      <c r="LVI481" s="502"/>
      <c r="LVJ481" s="502"/>
      <c r="LVK481" s="502"/>
      <c r="LVL481" s="502"/>
      <c r="LVM481" s="502"/>
      <c r="LVN481" s="502"/>
      <c r="LVO481" s="502"/>
      <c r="LVP481" s="502"/>
      <c r="LVQ481" s="502"/>
      <c r="LVR481" s="502"/>
      <c r="LVS481" s="502"/>
      <c r="LVT481" s="502"/>
      <c r="LVU481" s="502"/>
      <c r="LVV481" s="502"/>
      <c r="LVW481" s="502"/>
      <c r="LVX481" s="502"/>
      <c r="LVY481" s="502"/>
      <c r="LVZ481" s="502"/>
      <c r="LWA481" s="502"/>
      <c r="LWB481" s="502"/>
      <c r="LWC481" s="502"/>
      <c r="LWD481" s="502"/>
      <c r="LWE481" s="502"/>
      <c r="LWF481" s="502"/>
      <c r="LWG481" s="502"/>
      <c r="LWH481" s="502"/>
      <c r="LWI481" s="502"/>
      <c r="LWJ481" s="502"/>
      <c r="LWK481" s="502"/>
      <c r="LWL481" s="502"/>
      <c r="LWM481" s="502"/>
      <c r="LWN481" s="502"/>
      <c r="LWO481" s="502"/>
      <c r="LWP481" s="502"/>
      <c r="LWQ481" s="502"/>
      <c r="LWR481" s="502"/>
      <c r="LWS481" s="502"/>
      <c r="LWT481" s="502"/>
      <c r="LWU481" s="502"/>
      <c r="LWV481" s="502"/>
      <c r="LWW481" s="502"/>
      <c r="LWX481" s="502"/>
      <c r="LWY481" s="502"/>
      <c r="LWZ481" s="502"/>
      <c r="LXA481" s="502"/>
      <c r="LXB481" s="502"/>
      <c r="LXC481" s="502"/>
      <c r="LXD481" s="502"/>
      <c r="LXE481" s="502"/>
      <c r="LXF481" s="502"/>
      <c r="LXG481" s="502"/>
      <c r="LXH481" s="502"/>
      <c r="LXI481" s="502"/>
      <c r="LXJ481" s="502"/>
      <c r="LXK481" s="502"/>
      <c r="LXL481" s="502"/>
      <c r="LXM481" s="502"/>
      <c r="LXN481" s="502"/>
      <c r="LXO481" s="502"/>
      <c r="LXP481" s="502"/>
      <c r="LXQ481" s="502"/>
      <c r="LXR481" s="502"/>
      <c r="LXS481" s="502"/>
      <c r="LXT481" s="502"/>
      <c r="LXU481" s="502"/>
      <c r="LXV481" s="502"/>
      <c r="LXW481" s="502"/>
      <c r="LXX481" s="502"/>
      <c r="LXY481" s="502"/>
      <c r="LXZ481" s="502"/>
      <c r="LYA481" s="502"/>
      <c r="LYB481" s="502"/>
      <c r="LYC481" s="502"/>
      <c r="LYD481" s="502"/>
      <c r="LYE481" s="502"/>
      <c r="LYF481" s="502"/>
      <c r="LYG481" s="502"/>
      <c r="LYH481" s="502"/>
      <c r="LYI481" s="502"/>
      <c r="LYJ481" s="502"/>
      <c r="LYK481" s="502"/>
      <c r="LYL481" s="502"/>
      <c r="LYM481" s="502"/>
      <c r="LYN481" s="502"/>
      <c r="LYO481" s="502"/>
      <c r="LYP481" s="502"/>
      <c r="LYQ481" s="502"/>
      <c r="LYR481" s="502"/>
      <c r="LYS481" s="502"/>
      <c r="LYT481" s="502"/>
      <c r="LYU481" s="502"/>
      <c r="LYV481" s="502"/>
      <c r="LYW481" s="502"/>
      <c r="LYX481" s="502"/>
      <c r="LYY481" s="502"/>
      <c r="LYZ481" s="502"/>
      <c r="LZA481" s="502"/>
      <c r="LZB481" s="502"/>
      <c r="LZC481" s="502"/>
      <c r="LZD481" s="502"/>
      <c r="LZE481" s="502"/>
      <c r="LZF481" s="502"/>
      <c r="LZG481" s="502"/>
      <c r="LZH481" s="502"/>
      <c r="LZI481" s="502"/>
      <c r="LZJ481" s="502"/>
      <c r="LZK481" s="502"/>
      <c r="LZL481" s="502"/>
      <c r="LZM481" s="502"/>
      <c r="LZN481" s="502"/>
      <c r="LZO481" s="502"/>
      <c r="LZP481" s="502"/>
      <c r="LZQ481" s="502"/>
      <c r="LZR481" s="502"/>
      <c r="LZS481" s="502"/>
      <c r="LZT481" s="502"/>
      <c r="LZU481" s="502"/>
      <c r="LZV481" s="502"/>
      <c r="LZW481" s="502"/>
      <c r="LZX481" s="502"/>
      <c r="LZY481" s="502"/>
      <c r="LZZ481" s="502"/>
      <c r="MAA481" s="502"/>
      <c r="MAB481" s="502"/>
      <c r="MAC481" s="502"/>
      <c r="MAD481" s="502"/>
      <c r="MAE481" s="502"/>
      <c r="MAF481" s="502"/>
      <c r="MAG481" s="502"/>
      <c r="MAH481" s="502"/>
      <c r="MAI481" s="502"/>
      <c r="MAJ481" s="502"/>
      <c r="MAK481" s="502"/>
      <c r="MAL481" s="502"/>
      <c r="MAM481" s="502"/>
      <c r="MAN481" s="502"/>
      <c r="MAO481" s="502"/>
      <c r="MAP481" s="502"/>
      <c r="MAQ481" s="502"/>
      <c r="MAR481" s="502"/>
      <c r="MAS481" s="502"/>
      <c r="MAT481" s="502"/>
      <c r="MAU481" s="502"/>
      <c r="MAV481" s="502"/>
      <c r="MAW481" s="502"/>
      <c r="MAX481" s="502"/>
      <c r="MAY481" s="502"/>
      <c r="MAZ481" s="502"/>
      <c r="MBA481" s="502"/>
      <c r="MBB481" s="502"/>
      <c r="MBC481" s="502"/>
      <c r="MBD481" s="502"/>
      <c r="MBE481" s="502"/>
      <c r="MBF481" s="502"/>
      <c r="MBG481" s="502"/>
      <c r="MBH481" s="502"/>
      <c r="MBI481" s="502"/>
      <c r="MBJ481" s="502"/>
      <c r="MBK481" s="502"/>
      <c r="MBL481" s="502"/>
      <c r="MBM481" s="502"/>
      <c r="MBN481" s="502"/>
      <c r="MBO481" s="502"/>
      <c r="MBP481" s="502"/>
      <c r="MBQ481" s="502"/>
      <c r="MBR481" s="502"/>
      <c r="MBS481" s="502"/>
      <c r="MBT481" s="502"/>
      <c r="MBU481" s="502"/>
      <c r="MBV481" s="502"/>
      <c r="MBW481" s="502"/>
      <c r="MBX481" s="502"/>
      <c r="MBY481" s="502"/>
      <c r="MBZ481" s="502"/>
      <c r="MCA481" s="502"/>
      <c r="MCB481" s="502"/>
      <c r="MCC481" s="502"/>
      <c r="MCD481" s="502"/>
      <c r="MCE481" s="502"/>
      <c r="MCF481" s="502"/>
      <c r="MCG481" s="502"/>
      <c r="MCH481" s="502"/>
      <c r="MCI481" s="502"/>
      <c r="MCJ481" s="502"/>
      <c r="MCK481" s="502"/>
      <c r="MCL481" s="502"/>
      <c r="MCM481" s="502"/>
      <c r="MCN481" s="502"/>
      <c r="MCO481" s="502"/>
      <c r="MCP481" s="502"/>
      <c r="MCQ481" s="502"/>
      <c r="MCR481" s="502"/>
      <c r="MCS481" s="502"/>
      <c r="MCT481" s="502"/>
      <c r="MCU481" s="502"/>
      <c r="MCV481" s="502"/>
      <c r="MCW481" s="502"/>
      <c r="MCX481" s="502"/>
      <c r="MCY481" s="502"/>
      <c r="MCZ481" s="502"/>
      <c r="MDA481" s="502"/>
      <c r="MDB481" s="502"/>
      <c r="MDC481" s="502"/>
      <c r="MDD481" s="502"/>
      <c r="MDE481" s="502"/>
      <c r="MDF481" s="502"/>
      <c r="MDG481" s="502"/>
      <c r="MDH481" s="502"/>
      <c r="MDI481" s="502"/>
      <c r="MDJ481" s="502"/>
      <c r="MDK481" s="502"/>
      <c r="MDL481" s="502"/>
      <c r="MDM481" s="502"/>
      <c r="MDN481" s="502"/>
      <c r="MDO481" s="502"/>
      <c r="MDP481" s="502"/>
      <c r="MDQ481" s="502"/>
      <c r="MDR481" s="502"/>
      <c r="MDS481" s="502"/>
      <c r="MDT481" s="502"/>
      <c r="MDU481" s="502"/>
      <c r="MDV481" s="502"/>
      <c r="MDW481" s="502"/>
      <c r="MDX481" s="502"/>
      <c r="MDY481" s="502"/>
      <c r="MDZ481" s="502"/>
      <c r="MEA481" s="502"/>
      <c r="MEB481" s="502"/>
      <c r="MEC481" s="502"/>
      <c r="MED481" s="502"/>
      <c r="MEE481" s="502"/>
      <c r="MEF481" s="502"/>
      <c r="MEG481" s="502"/>
      <c r="MEH481" s="502"/>
      <c r="MEI481" s="502"/>
      <c r="MEJ481" s="502"/>
      <c r="MEK481" s="502"/>
      <c r="MEL481" s="502"/>
      <c r="MEM481" s="502"/>
      <c r="MEN481" s="502"/>
      <c r="MEO481" s="502"/>
      <c r="MEP481" s="502"/>
      <c r="MEQ481" s="502"/>
      <c r="MER481" s="502"/>
      <c r="MES481" s="502"/>
      <c r="MET481" s="502"/>
      <c r="MEU481" s="502"/>
      <c r="MEV481" s="502"/>
      <c r="MEW481" s="502"/>
      <c r="MEX481" s="502"/>
      <c r="MEY481" s="502"/>
      <c r="MEZ481" s="502"/>
      <c r="MFA481" s="502"/>
      <c r="MFB481" s="502"/>
      <c r="MFC481" s="502"/>
      <c r="MFD481" s="502"/>
      <c r="MFE481" s="502"/>
      <c r="MFF481" s="502"/>
      <c r="MFG481" s="502"/>
      <c r="MFH481" s="502"/>
      <c r="MFI481" s="502"/>
      <c r="MFJ481" s="502"/>
      <c r="MFK481" s="502"/>
      <c r="MFL481" s="502"/>
      <c r="MFM481" s="502"/>
      <c r="MFN481" s="502"/>
      <c r="MFO481" s="502"/>
      <c r="MFP481" s="502"/>
      <c r="MFQ481" s="502"/>
      <c r="MFR481" s="502"/>
      <c r="MFS481" s="502"/>
      <c r="MFT481" s="502"/>
      <c r="MFU481" s="502"/>
      <c r="MFV481" s="502"/>
      <c r="MFW481" s="502"/>
      <c r="MFX481" s="502"/>
      <c r="MFY481" s="502"/>
      <c r="MFZ481" s="502"/>
      <c r="MGA481" s="502"/>
      <c r="MGB481" s="502"/>
      <c r="MGC481" s="502"/>
      <c r="MGD481" s="502"/>
      <c r="MGE481" s="502"/>
      <c r="MGF481" s="502"/>
      <c r="MGG481" s="502"/>
      <c r="MGH481" s="502"/>
      <c r="MGI481" s="502"/>
      <c r="MGJ481" s="502"/>
      <c r="MGK481" s="502"/>
      <c r="MGL481" s="502"/>
      <c r="MGM481" s="502"/>
      <c r="MGN481" s="502"/>
      <c r="MGO481" s="502"/>
      <c r="MGP481" s="502"/>
      <c r="MGQ481" s="502"/>
      <c r="MGR481" s="502"/>
      <c r="MGS481" s="502"/>
      <c r="MGT481" s="502"/>
      <c r="MGU481" s="502"/>
      <c r="MGV481" s="502"/>
      <c r="MGW481" s="502"/>
      <c r="MGX481" s="502"/>
      <c r="MGY481" s="502"/>
      <c r="MGZ481" s="502"/>
      <c r="MHA481" s="502"/>
      <c r="MHB481" s="502"/>
      <c r="MHC481" s="502"/>
      <c r="MHD481" s="502"/>
      <c r="MHE481" s="502"/>
      <c r="MHF481" s="502"/>
      <c r="MHG481" s="502"/>
      <c r="MHH481" s="502"/>
      <c r="MHI481" s="502"/>
      <c r="MHJ481" s="502"/>
      <c r="MHK481" s="502"/>
      <c r="MHL481" s="502"/>
      <c r="MHM481" s="502"/>
      <c r="MHN481" s="502"/>
      <c r="MHO481" s="502"/>
      <c r="MHP481" s="502"/>
      <c r="MHQ481" s="502"/>
      <c r="MHR481" s="502"/>
      <c r="MHS481" s="502"/>
      <c r="MHT481" s="502"/>
      <c r="MHU481" s="502"/>
      <c r="MHV481" s="502"/>
      <c r="MHW481" s="502"/>
      <c r="MHX481" s="502"/>
      <c r="MHY481" s="502"/>
      <c r="MHZ481" s="502"/>
      <c r="MIA481" s="502"/>
      <c r="MIB481" s="502"/>
      <c r="MIC481" s="502"/>
      <c r="MID481" s="502"/>
      <c r="MIE481" s="502"/>
      <c r="MIF481" s="502"/>
      <c r="MIG481" s="502"/>
      <c r="MIH481" s="502"/>
      <c r="MII481" s="502"/>
      <c r="MIJ481" s="502"/>
      <c r="MIK481" s="502"/>
      <c r="MIL481" s="502"/>
      <c r="MIM481" s="502"/>
      <c r="MIN481" s="502"/>
      <c r="MIO481" s="502"/>
      <c r="MIP481" s="502"/>
      <c r="MIQ481" s="502"/>
      <c r="MIR481" s="502"/>
      <c r="MIS481" s="502"/>
      <c r="MIT481" s="502"/>
      <c r="MIU481" s="502"/>
      <c r="MIV481" s="502"/>
      <c r="MIW481" s="502"/>
      <c r="MIX481" s="502"/>
      <c r="MIY481" s="502"/>
      <c r="MIZ481" s="502"/>
      <c r="MJA481" s="502"/>
      <c r="MJB481" s="502"/>
      <c r="MJC481" s="502"/>
      <c r="MJD481" s="502"/>
      <c r="MJE481" s="502"/>
      <c r="MJF481" s="502"/>
      <c r="MJG481" s="502"/>
      <c r="MJH481" s="502"/>
      <c r="MJI481" s="502"/>
      <c r="MJJ481" s="502"/>
      <c r="MJK481" s="502"/>
      <c r="MJL481" s="502"/>
      <c r="MJM481" s="502"/>
      <c r="MJN481" s="502"/>
      <c r="MJO481" s="502"/>
      <c r="MJP481" s="502"/>
      <c r="MJQ481" s="502"/>
      <c r="MJR481" s="502"/>
      <c r="MJS481" s="502"/>
      <c r="MJT481" s="502"/>
      <c r="MJU481" s="502"/>
      <c r="MJV481" s="502"/>
      <c r="MJW481" s="502"/>
      <c r="MJX481" s="502"/>
      <c r="MJY481" s="502"/>
      <c r="MJZ481" s="502"/>
      <c r="MKA481" s="502"/>
      <c r="MKB481" s="502"/>
      <c r="MKC481" s="502"/>
      <c r="MKD481" s="502"/>
      <c r="MKE481" s="502"/>
      <c r="MKF481" s="502"/>
      <c r="MKG481" s="502"/>
      <c r="MKH481" s="502"/>
      <c r="MKI481" s="502"/>
      <c r="MKJ481" s="502"/>
      <c r="MKK481" s="502"/>
      <c r="MKL481" s="502"/>
      <c r="MKM481" s="502"/>
      <c r="MKN481" s="502"/>
      <c r="MKO481" s="502"/>
      <c r="MKP481" s="502"/>
      <c r="MKQ481" s="502"/>
      <c r="MKR481" s="502"/>
      <c r="MKS481" s="502"/>
      <c r="MKT481" s="502"/>
      <c r="MKU481" s="502"/>
      <c r="MKV481" s="502"/>
      <c r="MKW481" s="502"/>
      <c r="MKX481" s="502"/>
      <c r="MKY481" s="502"/>
      <c r="MKZ481" s="502"/>
      <c r="MLA481" s="502"/>
      <c r="MLB481" s="502"/>
      <c r="MLC481" s="502"/>
      <c r="MLD481" s="502"/>
      <c r="MLE481" s="502"/>
      <c r="MLF481" s="502"/>
      <c r="MLG481" s="502"/>
      <c r="MLH481" s="502"/>
      <c r="MLI481" s="502"/>
      <c r="MLJ481" s="502"/>
      <c r="MLK481" s="502"/>
      <c r="MLL481" s="502"/>
      <c r="MLM481" s="502"/>
      <c r="MLN481" s="502"/>
      <c r="MLO481" s="502"/>
      <c r="MLP481" s="502"/>
      <c r="MLQ481" s="502"/>
      <c r="MLR481" s="502"/>
      <c r="MLS481" s="502"/>
      <c r="MLT481" s="502"/>
      <c r="MLU481" s="502"/>
      <c r="MLV481" s="502"/>
      <c r="MLW481" s="502"/>
      <c r="MLX481" s="502"/>
      <c r="MLY481" s="502"/>
      <c r="MLZ481" s="502"/>
      <c r="MMA481" s="502"/>
      <c r="MMB481" s="502"/>
      <c r="MMC481" s="502"/>
      <c r="MMD481" s="502"/>
      <c r="MME481" s="502"/>
      <c r="MMF481" s="502"/>
      <c r="MMG481" s="502"/>
      <c r="MMH481" s="502"/>
      <c r="MMI481" s="502"/>
      <c r="MMJ481" s="502"/>
      <c r="MMK481" s="502"/>
      <c r="MML481" s="502"/>
      <c r="MMM481" s="502"/>
      <c r="MMN481" s="502"/>
      <c r="MMO481" s="502"/>
      <c r="MMP481" s="502"/>
      <c r="MMQ481" s="502"/>
      <c r="MMR481" s="502"/>
      <c r="MMS481" s="502"/>
      <c r="MMT481" s="502"/>
      <c r="MMU481" s="502"/>
      <c r="MMV481" s="502"/>
      <c r="MMW481" s="502"/>
      <c r="MMX481" s="502"/>
      <c r="MMY481" s="502"/>
      <c r="MMZ481" s="502"/>
      <c r="MNA481" s="502"/>
      <c r="MNB481" s="502"/>
      <c r="MNC481" s="502"/>
      <c r="MND481" s="502"/>
      <c r="MNE481" s="502"/>
      <c r="MNF481" s="502"/>
      <c r="MNG481" s="502"/>
      <c r="MNH481" s="502"/>
      <c r="MNI481" s="502"/>
      <c r="MNJ481" s="502"/>
      <c r="MNK481" s="502"/>
      <c r="MNL481" s="502"/>
      <c r="MNM481" s="502"/>
      <c r="MNN481" s="502"/>
      <c r="MNO481" s="502"/>
      <c r="MNP481" s="502"/>
      <c r="MNQ481" s="502"/>
      <c r="MNR481" s="502"/>
      <c r="MNS481" s="502"/>
      <c r="MNT481" s="502"/>
      <c r="MNU481" s="502"/>
      <c r="MNV481" s="502"/>
      <c r="MNW481" s="502"/>
      <c r="MNX481" s="502"/>
      <c r="MNY481" s="502"/>
      <c r="MNZ481" s="502"/>
      <c r="MOA481" s="502"/>
      <c r="MOB481" s="502"/>
      <c r="MOC481" s="502"/>
      <c r="MOD481" s="502"/>
      <c r="MOE481" s="502"/>
      <c r="MOF481" s="502"/>
      <c r="MOG481" s="502"/>
      <c r="MOH481" s="502"/>
      <c r="MOI481" s="502"/>
      <c r="MOJ481" s="502"/>
      <c r="MOK481" s="502"/>
      <c r="MOL481" s="502"/>
      <c r="MOM481" s="502"/>
      <c r="MON481" s="502"/>
      <c r="MOO481" s="502"/>
      <c r="MOP481" s="502"/>
      <c r="MOQ481" s="502"/>
      <c r="MOR481" s="502"/>
      <c r="MOS481" s="502"/>
      <c r="MOT481" s="502"/>
      <c r="MOU481" s="502"/>
      <c r="MOV481" s="502"/>
      <c r="MOW481" s="502"/>
      <c r="MOX481" s="502"/>
      <c r="MOY481" s="502"/>
      <c r="MOZ481" s="502"/>
      <c r="MPA481" s="502"/>
      <c r="MPB481" s="502"/>
      <c r="MPC481" s="502"/>
      <c r="MPD481" s="502"/>
      <c r="MPE481" s="502"/>
      <c r="MPF481" s="502"/>
      <c r="MPG481" s="502"/>
      <c r="MPH481" s="502"/>
      <c r="MPI481" s="502"/>
      <c r="MPJ481" s="502"/>
      <c r="MPK481" s="502"/>
      <c r="MPL481" s="502"/>
      <c r="MPM481" s="502"/>
      <c r="MPN481" s="502"/>
      <c r="MPO481" s="502"/>
      <c r="MPP481" s="502"/>
      <c r="MPQ481" s="502"/>
      <c r="MPR481" s="502"/>
      <c r="MPS481" s="502"/>
      <c r="MPT481" s="502"/>
      <c r="MPU481" s="502"/>
      <c r="MPV481" s="502"/>
      <c r="MPW481" s="502"/>
      <c r="MPX481" s="502"/>
      <c r="MPY481" s="502"/>
      <c r="MPZ481" s="502"/>
      <c r="MQA481" s="502"/>
      <c r="MQB481" s="502"/>
      <c r="MQC481" s="502"/>
      <c r="MQD481" s="502"/>
      <c r="MQE481" s="502"/>
      <c r="MQF481" s="502"/>
      <c r="MQG481" s="502"/>
      <c r="MQH481" s="502"/>
      <c r="MQI481" s="502"/>
      <c r="MQJ481" s="502"/>
      <c r="MQK481" s="502"/>
      <c r="MQL481" s="502"/>
      <c r="MQM481" s="502"/>
      <c r="MQN481" s="502"/>
      <c r="MQO481" s="502"/>
      <c r="MQP481" s="502"/>
      <c r="MQQ481" s="502"/>
      <c r="MQR481" s="502"/>
      <c r="MQS481" s="502"/>
      <c r="MQT481" s="502"/>
      <c r="MQU481" s="502"/>
      <c r="MQV481" s="502"/>
      <c r="MQW481" s="502"/>
      <c r="MQX481" s="502"/>
      <c r="MQY481" s="502"/>
      <c r="MQZ481" s="502"/>
      <c r="MRA481" s="502"/>
      <c r="MRB481" s="502"/>
      <c r="MRC481" s="502"/>
      <c r="MRD481" s="502"/>
      <c r="MRE481" s="502"/>
      <c r="MRF481" s="502"/>
      <c r="MRG481" s="502"/>
      <c r="MRH481" s="502"/>
      <c r="MRI481" s="502"/>
      <c r="MRJ481" s="502"/>
      <c r="MRK481" s="502"/>
      <c r="MRL481" s="502"/>
      <c r="MRM481" s="502"/>
      <c r="MRN481" s="502"/>
      <c r="MRO481" s="502"/>
      <c r="MRP481" s="502"/>
      <c r="MRQ481" s="502"/>
      <c r="MRR481" s="502"/>
      <c r="MRS481" s="502"/>
      <c r="MRT481" s="502"/>
      <c r="MRU481" s="502"/>
      <c r="MRV481" s="502"/>
      <c r="MRW481" s="502"/>
      <c r="MRX481" s="502"/>
      <c r="MRY481" s="502"/>
      <c r="MRZ481" s="502"/>
      <c r="MSA481" s="502"/>
      <c r="MSB481" s="502"/>
      <c r="MSC481" s="502"/>
      <c r="MSD481" s="502"/>
      <c r="MSE481" s="502"/>
      <c r="MSF481" s="502"/>
      <c r="MSG481" s="502"/>
      <c r="MSH481" s="502"/>
      <c r="MSI481" s="502"/>
      <c r="MSJ481" s="502"/>
      <c r="MSK481" s="502"/>
      <c r="MSL481" s="502"/>
      <c r="MSM481" s="502"/>
      <c r="MSN481" s="502"/>
      <c r="MSO481" s="502"/>
      <c r="MSP481" s="502"/>
      <c r="MSQ481" s="502"/>
      <c r="MSR481" s="502"/>
      <c r="MSS481" s="502"/>
      <c r="MST481" s="502"/>
      <c r="MSU481" s="502"/>
      <c r="MSV481" s="502"/>
      <c r="MSW481" s="502"/>
      <c r="MSX481" s="502"/>
      <c r="MSY481" s="502"/>
      <c r="MSZ481" s="502"/>
      <c r="MTA481" s="502"/>
      <c r="MTB481" s="502"/>
      <c r="MTC481" s="502"/>
      <c r="MTD481" s="502"/>
      <c r="MTE481" s="502"/>
      <c r="MTF481" s="502"/>
      <c r="MTG481" s="502"/>
      <c r="MTH481" s="502"/>
      <c r="MTI481" s="502"/>
      <c r="MTJ481" s="502"/>
      <c r="MTK481" s="502"/>
      <c r="MTL481" s="502"/>
      <c r="MTM481" s="502"/>
      <c r="MTN481" s="502"/>
      <c r="MTO481" s="502"/>
      <c r="MTP481" s="502"/>
      <c r="MTQ481" s="502"/>
      <c r="MTR481" s="502"/>
      <c r="MTS481" s="502"/>
      <c r="MTT481" s="502"/>
      <c r="MTU481" s="502"/>
      <c r="MTV481" s="502"/>
      <c r="MTW481" s="502"/>
      <c r="MTX481" s="502"/>
      <c r="MTY481" s="502"/>
      <c r="MTZ481" s="502"/>
      <c r="MUA481" s="502"/>
      <c r="MUB481" s="502"/>
      <c r="MUC481" s="502"/>
      <c r="MUD481" s="502"/>
      <c r="MUE481" s="502"/>
      <c r="MUF481" s="502"/>
      <c r="MUG481" s="502"/>
      <c r="MUH481" s="502"/>
      <c r="MUI481" s="502"/>
      <c r="MUJ481" s="502"/>
      <c r="MUK481" s="502"/>
      <c r="MUL481" s="502"/>
      <c r="MUM481" s="502"/>
      <c r="MUN481" s="502"/>
      <c r="MUO481" s="502"/>
      <c r="MUP481" s="502"/>
      <c r="MUQ481" s="502"/>
      <c r="MUR481" s="502"/>
      <c r="MUS481" s="502"/>
      <c r="MUT481" s="502"/>
      <c r="MUU481" s="502"/>
      <c r="MUV481" s="502"/>
      <c r="MUW481" s="502"/>
      <c r="MUX481" s="502"/>
      <c r="MUY481" s="502"/>
      <c r="MUZ481" s="502"/>
      <c r="MVA481" s="502"/>
      <c r="MVB481" s="502"/>
      <c r="MVC481" s="502"/>
      <c r="MVD481" s="502"/>
      <c r="MVE481" s="502"/>
      <c r="MVF481" s="502"/>
      <c r="MVG481" s="502"/>
      <c r="MVH481" s="502"/>
      <c r="MVI481" s="502"/>
      <c r="MVJ481" s="502"/>
      <c r="MVK481" s="502"/>
      <c r="MVL481" s="502"/>
      <c r="MVM481" s="502"/>
      <c r="MVN481" s="502"/>
      <c r="MVO481" s="502"/>
      <c r="MVP481" s="502"/>
      <c r="MVQ481" s="502"/>
      <c r="MVR481" s="502"/>
      <c r="MVS481" s="502"/>
      <c r="MVT481" s="502"/>
      <c r="MVU481" s="502"/>
      <c r="MVV481" s="502"/>
      <c r="MVW481" s="502"/>
      <c r="MVX481" s="502"/>
      <c r="MVY481" s="502"/>
      <c r="MVZ481" s="502"/>
      <c r="MWA481" s="502"/>
      <c r="MWB481" s="502"/>
      <c r="MWC481" s="502"/>
      <c r="MWD481" s="502"/>
      <c r="MWE481" s="502"/>
      <c r="MWF481" s="502"/>
      <c r="MWG481" s="502"/>
      <c r="MWH481" s="502"/>
      <c r="MWI481" s="502"/>
      <c r="MWJ481" s="502"/>
      <c r="MWK481" s="502"/>
      <c r="MWL481" s="502"/>
      <c r="MWM481" s="502"/>
      <c r="MWN481" s="502"/>
      <c r="MWO481" s="502"/>
      <c r="MWP481" s="502"/>
      <c r="MWQ481" s="502"/>
      <c r="MWR481" s="502"/>
      <c r="MWS481" s="502"/>
      <c r="MWT481" s="502"/>
      <c r="MWU481" s="502"/>
      <c r="MWV481" s="502"/>
      <c r="MWW481" s="502"/>
      <c r="MWX481" s="502"/>
      <c r="MWY481" s="502"/>
      <c r="MWZ481" s="502"/>
      <c r="MXA481" s="502"/>
      <c r="MXB481" s="502"/>
      <c r="MXC481" s="502"/>
      <c r="MXD481" s="502"/>
      <c r="MXE481" s="502"/>
      <c r="MXF481" s="502"/>
      <c r="MXG481" s="502"/>
      <c r="MXH481" s="502"/>
      <c r="MXI481" s="502"/>
      <c r="MXJ481" s="502"/>
      <c r="MXK481" s="502"/>
      <c r="MXL481" s="502"/>
      <c r="MXM481" s="502"/>
      <c r="MXN481" s="502"/>
      <c r="MXO481" s="502"/>
      <c r="MXP481" s="502"/>
      <c r="MXQ481" s="502"/>
      <c r="MXR481" s="502"/>
      <c r="MXS481" s="502"/>
      <c r="MXT481" s="502"/>
      <c r="MXU481" s="502"/>
      <c r="MXV481" s="502"/>
      <c r="MXW481" s="502"/>
      <c r="MXX481" s="502"/>
      <c r="MXY481" s="502"/>
      <c r="MXZ481" s="502"/>
      <c r="MYA481" s="502"/>
      <c r="MYB481" s="502"/>
      <c r="MYC481" s="502"/>
      <c r="MYD481" s="502"/>
      <c r="MYE481" s="502"/>
      <c r="MYF481" s="502"/>
      <c r="MYG481" s="502"/>
      <c r="MYH481" s="502"/>
      <c r="MYI481" s="502"/>
      <c r="MYJ481" s="502"/>
      <c r="MYK481" s="502"/>
      <c r="MYL481" s="502"/>
      <c r="MYM481" s="502"/>
      <c r="MYN481" s="502"/>
      <c r="MYO481" s="502"/>
      <c r="MYP481" s="502"/>
      <c r="MYQ481" s="502"/>
      <c r="MYR481" s="502"/>
      <c r="MYS481" s="502"/>
      <c r="MYT481" s="502"/>
      <c r="MYU481" s="502"/>
      <c r="MYV481" s="502"/>
      <c r="MYW481" s="502"/>
      <c r="MYX481" s="502"/>
      <c r="MYY481" s="502"/>
      <c r="MYZ481" s="502"/>
      <c r="MZA481" s="502"/>
      <c r="MZB481" s="502"/>
      <c r="MZC481" s="502"/>
      <c r="MZD481" s="502"/>
      <c r="MZE481" s="502"/>
      <c r="MZF481" s="502"/>
      <c r="MZG481" s="502"/>
      <c r="MZH481" s="502"/>
      <c r="MZI481" s="502"/>
      <c r="MZJ481" s="502"/>
      <c r="MZK481" s="502"/>
      <c r="MZL481" s="502"/>
      <c r="MZM481" s="502"/>
      <c r="MZN481" s="502"/>
      <c r="MZO481" s="502"/>
      <c r="MZP481" s="502"/>
      <c r="MZQ481" s="502"/>
      <c r="MZR481" s="502"/>
      <c r="MZS481" s="502"/>
      <c r="MZT481" s="502"/>
      <c r="MZU481" s="502"/>
      <c r="MZV481" s="502"/>
      <c r="MZW481" s="502"/>
      <c r="MZX481" s="502"/>
      <c r="MZY481" s="502"/>
      <c r="MZZ481" s="502"/>
      <c r="NAA481" s="502"/>
      <c r="NAB481" s="502"/>
      <c r="NAC481" s="502"/>
      <c r="NAD481" s="502"/>
      <c r="NAE481" s="502"/>
      <c r="NAF481" s="502"/>
      <c r="NAG481" s="502"/>
      <c r="NAH481" s="502"/>
      <c r="NAI481" s="502"/>
      <c r="NAJ481" s="502"/>
      <c r="NAK481" s="502"/>
      <c r="NAL481" s="502"/>
      <c r="NAM481" s="502"/>
      <c r="NAN481" s="502"/>
      <c r="NAO481" s="502"/>
      <c r="NAP481" s="502"/>
      <c r="NAQ481" s="502"/>
      <c r="NAR481" s="502"/>
      <c r="NAS481" s="502"/>
      <c r="NAT481" s="502"/>
      <c r="NAU481" s="502"/>
      <c r="NAV481" s="502"/>
      <c r="NAW481" s="502"/>
      <c r="NAX481" s="502"/>
      <c r="NAY481" s="502"/>
      <c r="NAZ481" s="502"/>
      <c r="NBA481" s="502"/>
      <c r="NBB481" s="502"/>
      <c r="NBC481" s="502"/>
      <c r="NBD481" s="502"/>
      <c r="NBE481" s="502"/>
      <c r="NBF481" s="502"/>
      <c r="NBG481" s="502"/>
      <c r="NBH481" s="502"/>
      <c r="NBI481" s="502"/>
      <c r="NBJ481" s="502"/>
      <c r="NBK481" s="502"/>
      <c r="NBL481" s="502"/>
      <c r="NBM481" s="502"/>
      <c r="NBN481" s="502"/>
      <c r="NBO481" s="502"/>
      <c r="NBP481" s="502"/>
      <c r="NBQ481" s="502"/>
      <c r="NBR481" s="502"/>
      <c r="NBS481" s="502"/>
      <c r="NBT481" s="502"/>
      <c r="NBU481" s="502"/>
      <c r="NBV481" s="502"/>
      <c r="NBW481" s="502"/>
      <c r="NBX481" s="502"/>
      <c r="NBY481" s="502"/>
      <c r="NBZ481" s="502"/>
      <c r="NCA481" s="502"/>
      <c r="NCB481" s="502"/>
      <c r="NCC481" s="502"/>
      <c r="NCD481" s="502"/>
      <c r="NCE481" s="502"/>
      <c r="NCF481" s="502"/>
      <c r="NCG481" s="502"/>
      <c r="NCH481" s="502"/>
      <c r="NCI481" s="502"/>
      <c r="NCJ481" s="502"/>
      <c r="NCK481" s="502"/>
      <c r="NCL481" s="502"/>
      <c r="NCM481" s="502"/>
      <c r="NCN481" s="502"/>
      <c r="NCO481" s="502"/>
      <c r="NCP481" s="502"/>
      <c r="NCQ481" s="502"/>
      <c r="NCR481" s="502"/>
      <c r="NCS481" s="502"/>
      <c r="NCT481" s="502"/>
      <c r="NCU481" s="502"/>
      <c r="NCV481" s="502"/>
      <c r="NCW481" s="502"/>
      <c r="NCX481" s="502"/>
      <c r="NCY481" s="502"/>
      <c r="NCZ481" s="502"/>
      <c r="NDA481" s="502"/>
      <c r="NDB481" s="502"/>
      <c r="NDC481" s="502"/>
      <c r="NDD481" s="502"/>
      <c r="NDE481" s="502"/>
      <c r="NDF481" s="502"/>
      <c r="NDG481" s="502"/>
      <c r="NDH481" s="502"/>
      <c r="NDI481" s="502"/>
      <c r="NDJ481" s="502"/>
      <c r="NDK481" s="502"/>
      <c r="NDL481" s="502"/>
      <c r="NDM481" s="502"/>
      <c r="NDN481" s="502"/>
      <c r="NDO481" s="502"/>
      <c r="NDP481" s="502"/>
      <c r="NDQ481" s="502"/>
      <c r="NDR481" s="502"/>
      <c r="NDS481" s="502"/>
      <c r="NDT481" s="502"/>
      <c r="NDU481" s="502"/>
      <c r="NDV481" s="502"/>
      <c r="NDW481" s="502"/>
      <c r="NDX481" s="502"/>
      <c r="NDY481" s="502"/>
      <c r="NDZ481" s="502"/>
      <c r="NEA481" s="502"/>
      <c r="NEB481" s="502"/>
      <c r="NEC481" s="502"/>
      <c r="NED481" s="502"/>
      <c r="NEE481" s="502"/>
      <c r="NEF481" s="502"/>
      <c r="NEG481" s="502"/>
      <c r="NEH481" s="502"/>
      <c r="NEI481" s="502"/>
      <c r="NEJ481" s="502"/>
      <c r="NEK481" s="502"/>
      <c r="NEL481" s="502"/>
      <c r="NEM481" s="502"/>
      <c r="NEN481" s="502"/>
      <c r="NEO481" s="502"/>
      <c r="NEP481" s="502"/>
      <c r="NEQ481" s="502"/>
      <c r="NER481" s="502"/>
      <c r="NES481" s="502"/>
      <c r="NET481" s="502"/>
      <c r="NEU481" s="502"/>
      <c r="NEV481" s="502"/>
      <c r="NEW481" s="502"/>
      <c r="NEX481" s="502"/>
      <c r="NEY481" s="502"/>
      <c r="NEZ481" s="502"/>
      <c r="NFA481" s="502"/>
      <c r="NFB481" s="502"/>
      <c r="NFC481" s="502"/>
      <c r="NFD481" s="502"/>
      <c r="NFE481" s="502"/>
      <c r="NFF481" s="502"/>
      <c r="NFG481" s="502"/>
      <c r="NFH481" s="502"/>
      <c r="NFI481" s="502"/>
      <c r="NFJ481" s="502"/>
      <c r="NFK481" s="502"/>
      <c r="NFL481" s="502"/>
      <c r="NFM481" s="502"/>
      <c r="NFN481" s="502"/>
      <c r="NFO481" s="502"/>
      <c r="NFP481" s="502"/>
      <c r="NFQ481" s="502"/>
      <c r="NFR481" s="502"/>
      <c r="NFS481" s="502"/>
      <c r="NFT481" s="502"/>
      <c r="NFU481" s="502"/>
      <c r="NFV481" s="502"/>
      <c r="NFW481" s="502"/>
      <c r="NFX481" s="502"/>
      <c r="NFY481" s="502"/>
      <c r="NFZ481" s="502"/>
      <c r="NGA481" s="502"/>
      <c r="NGB481" s="502"/>
      <c r="NGC481" s="502"/>
      <c r="NGD481" s="502"/>
      <c r="NGE481" s="502"/>
      <c r="NGF481" s="502"/>
      <c r="NGG481" s="502"/>
      <c r="NGH481" s="502"/>
      <c r="NGI481" s="502"/>
      <c r="NGJ481" s="502"/>
      <c r="NGK481" s="502"/>
      <c r="NGL481" s="502"/>
      <c r="NGM481" s="502"/>
      <c r="NGN481" s="502"/>
      <c r="NGO481" s="502"/>
      <c r="NGP481" s="502"/>
      <c r="NGQ481" s="502"/>
      <c r="NGR481" s="502"/>
      <c r="NGS481" s="502"/>
      <c r="NGT481" s="502"/>
      <c r="NGU481" s="502"/>
      <c r="NGV481" s="502"/>
      <c r="NGW481" s="502"/>
      <c r="NGX481" s="502"/>
      <c r="NGY481" s="502"/>
      <c r="NGZ481" s="502"/>
      <c r="NHA481" s="502"/>
      <c r="NHB481" s="502"/>
      <c r="NHC481" s="502"/>
      <c r="NHD481" s="502"/>
      <c r="NHE481" s="502"/>
      <c r="NHF481" s="502"/>
      <c r="NHG481" s="502"/>
      <c r="NHH481" s="502"/>
      <c r="NHI481" s="502"/>
      <c r="NHJ481" s="502"/>
      <c r="NHK481" s="502"/>
      <c r="NHL481" s="502"/>
      <c r="NHM481" s="502"/>
      <c r="NHN481" s="502"/>
      <c r="NHO481" s="502"/>
      <c r="NHP481" s="502"/>
      <c r="NHQ481" s="502"/>
      <c r="NHR481" s="502"/>
      <c r="NHS481" s="502"/>
      <c r="NHT481" s="502"/>
      <c r="NHU481" s="502"/>
      <c r="NHV481" s="502"/>
      <c r="NHW481" s="502"/>
      <c r="NHX481" s="502"/>
      <c r="NHY481" s="502"/>
      <c r="NHZ481" s="502"/>
      <c r="NIA481" s="502"/>
      <c r="NIB481" s="502"/>
      <c r="NIC481" s="502"/>
      <c r="NID481" s="502"/>
      <c r="NIE481" s="502"/>
      <c r="NIF481" s="502"/>
      <c r="NIG481" s="502"/>
      <c r="NIH481" s="502"/>
      <c r="NII481" s="502"/>
      <c r="NIJ481" s="502"/>
      <c r="NIK481" s="502"/>
      <c r="NIL481" s="502"/>
      <c r="NIM481" s="502"/>
      <c r="NIN481" s="502"/>
      <c r="NIO481" s="502"/>
      <c r="NIP481" s="502"/>
      <c r="NIQ481" s="502"/>
      <c r="NIR481" s="502"/>
      <c r="NIS481" s="502"/>
      <c r="NIT481" s="502"/>
      <c r="NIU481" s="502"/>
      <c r="NIV481" s="502"/>
      <c r="NIW481" s="502"/>
      <c r="NIX481" s="502"/>
      <c r="NIY481" s="502"/>
      <c r="NIZ481" s="502"/>
      <c r="NJA481" s="502"/>
      <c r="NJB481" s="502"/>
      <c r="NJC481" s="502"/>
      <c r="NJD481" s="502"/>
      <c r="NJE481" s="502"/>
      <c r="NJF481" s="502"/>
      <c r="NJG481" s="502"/>
      <c r="NJH481" s="502"/>
      <c r="NJI481" s="502"/>
      <c r="NJJ481" s="502"/>
      <c r="NJK481" s="502"/>
      <c r="NJL481" s="502"/>
      <c r="NJM481" s="502"/>
      <c r="NJN481" s="502"/>
      <c r="NJO481" s="502"/>
      <c r="NJP481" s="502"/>
      <c r="NJQ481" s="502"/>
      <c r="NJR481" s="502"/>
      <c r="NJS481" s="502"/>
      <c r="NJT481" s="502"/>
      <c r="NJU481" s="502"/>
      <c r="NJV481" s="502"/>
      <c r="NJW481" s="502"/>
      <c r="NJX481" s="502"/>
      <c r="NJY481" s="502"/>
      <c r="NJZ481" s="502"/>
      <c r="NKA481" s="502"/>
      <c r="NKB481" s="502"/>
      <c r="NKC481" s="502"/>
      <c r="NKD481" s="502"/>
      <c r="NKE481" s="502"/>
      <c r="NKF481" s="502"/>
      <c r="NKG481" s="502"/>
      <c r="NKH481" s="502"/>
      <c r="NKI481" s="502"/>
      <c r="NKJ481" s="502"/>
      <c r="NKK481" s="502"/>
      <c r="NKL481" s="502"/>
      <c r="NKM481" s="502"/>
      <c r="NKN481" s="502"/>
      <c r="NKO481" s="502"/>
      <c r="NKP481" s="502"/>
      <c r="NKQ481" s="502"/>
      <c r="NKR481" s="502"/>
      <c r="NKS481" s="502"/>
      <c r="NKT481" s="502"/>
      <c r="NKU481" s="502"/>
      <c r="NKV481" s="502"/>
      <c r="NKW481" s="502"/>
      <c r="NKX481" s="502"/>
      <c r="NKY481" s="502"/>
      <c r="NKZ481" s="502"/>
      <c r="NLA481" s="502"/>
      <c r="NLB481" s="502"/>
      <c r="NLC481" s="502"/>
      <c r="NLD481" s="502"/>
      <c r="NLE481" s="502"/>
      <c r="NLF481" s="502"/>
      <c r="NLG481" s="502"/>
      <c r="NLH481" s="502"/>
      <c r="NLI481" s="502"/>
      <c r="NLJ481" s="502"/>
      <c r="NLK481" s="502"/>
      <c r="NLL481" s="502"/>
      <c r="NLM481" s="502"/>
      <c r="NLN481" s="502"/>
      <c r="NLO481" s="502"/>
      <c r="NLP481" s="502"/>
      <c r="NLQ481" s="502"/>
      <c r="NLR481" s="502"/>
      <c r="NLS481" s="502"/>
      <c r="NLT481" s="502"/>
      <c r="NLU481" s="502"/>
      <c r="NLV481" s="502"/>
      <c r="NLW481" s="502"/>
      <c r="NLX481" s="502"/>
      <c r="NLY481" s="502"/>
      <c r="NLZ481" s="502"/>
      <c r="NMA481" s="502"/>
      <c r="NMB481" s="502"/>
      <c r="NMC481" s="502"/>
      <c r="NMD481" s="502"/>
      <c r="NME481" s="502"/>
      <c r="NMF481" s="502"/>
      <c r="NMG481" s="502"/>
      <c r="NMH481" s="502"/>
      <c r="NMI481" s="502"/>
      <c r="NMJ481" s="502"/>
      <c r="NMK481" s="502"/>
      <c r="NML481" s="502"/>
      <c r="NMM481" s="502"/>
      <c r="NMN481" s="502"/>
      <c r="NMO481" s="502"/>
      <c r="NMP481" s="502"/>
      <c r="NMQ481" s="502"/>
      <c r="NMR481" s="502"/>
      <c r="NMS481" s="502"/>
      <c r="NMT481" s="502"/>
      <c r="NMU481" s="502"/>
      <c r="NMV481" s="502"/>
      <c r="NMW481" s="502"/>
      <c r="NMX481" s="502"/>
      <c r="NMY481" s="502"/>
      <c r="NMZ481" s="502"/>
      <c r="NNA481" s="502"/>
      <c r="NNB481" s="502"/>
      <c r="NNC481" s="502"/>
      <c r="NND481" s="502"/>
      <c r="NNE481" s="502"/>
      <c r="NNF481" s="502"/>
      <c r="NNG481" s="502"/>
      <c r="NNH481" s="502"/>
      <c r="NNI481" s="502"/>
      <c r="NNJ481" s="502"/>
      <c r="NNK481" s="502"/>
      <c r="NNL481" s="502"/>
      <c r="NNM481" s="502"/>
      <c r="NNN481" s="502"/>
      <c r="NNO481" s="502"/>
      <c r="NNP481" s="502"/>
      <c r="NNQ481" s="502"/>
      <c r="NNR481" s="502"/>
      <c r="NNS481" s="502"/>
      <c r="NNT481" s="502"/>
      <c r="NNU481" s="502"/>
      <c r="NNV481" s="502"/>
      <c r="NNW481" s="502"/>
      <c r="NNX481" s="502"/>
      <c r="NNY481" s="502"/>
      <c r="NNZ481" s="502"/>
      <c r="NOA481" s="502"/>
      <c r="NOB481" s="502"/>
      <c r="NOC481" s="502"/>
      <c r="NOD481" s="502"/>
      <c r="NOE481" s="502"/>
      <c r="NOF481" s="502"/>
      <c r="NOG481" s="502"/>
      <c r="NOH481" s="502"/>
      <c r="NOI481" s="502"/>
      <c r="NOJ481" s="502"/>
      <c r="NOK481" s="502"/>
      <c r="NOL481" s="502"/>
      <c r="NOM481" s="502"/>
      <c r="NON481" s="502"/>
      <c r="NOO481" s="502"/>
      <c r="NOP481" s="502"/>
      <c r="NOQ481" s="502"/>
      <c r="NOR481" s="502"/>
      <c r="NOS481" s="502"/>
      <c r="NOT481" s="502"/>
      <c r="NOU481" s="502"/>
      <c r="NOV481" s="502"/>
      <c r="NOW481" s="502"/>
      <c r="NOX481" s="502"/>
      <c r="NOY481" s="502"/>
      <c r="NOZ481" s="502"/>
      <c r="NPA481" s="502"/>
      <c r="NPB481" s="502"/>
      <c r="NPC481" s="502"/>
      <c r="NPD481" s="502"/>
      <c r="NPE481" s="502"/>
      <c r="NPF481" s="502"/>
      <c r="NPG481" s="502"/>
      <c r="NPH481" s="502"/>
      <c r="NPI481" s="502"/>
      <c r="NPJ481" s="502"/>
      <c r="NPK481" s="502"/>
      <c r="NPL481" s="502"/>
      <c r="NPM481" s="502"/>
      <c r="NPN481" s="502"/>
      <c r="NPO481" s="502"/>
      <c r="NPP481" s="502"/>
      <c r="NPQ481" s="502"/>
      <c r="NPR481" s="502"/>
      <c r="NPS481" s="502"/>
      <c r="NPT481" s="502"/>
      <c r="NPU481" s="502"/>
      <c r="NPV481" s="502"/>
      <c r="NPW481" s="502"/>
      <c r="NPX481" s="502"/>
      <c r="NPY481" s="502"/>
      <c r="NPZ481" s="502"/>
      <c r="NQA481" s="502"/>
      <c r="NQB481" s="502"/>
      <c r="NQC481" s="502"/>
      <c r="NQD481" s="502"/>
      <c r="NQE481" s="502"/>
      <c r="NQF481" s="502"/>
      <c r="NQG481" s="502"/>
      <c r="NQH481" s="502"/>
      <c r="NQI481" s="502"/>
      <c r="NQJ481" s="502"/>
      <c r="NQK481" s="502"/>
      <c r="NQL481" s="502"/>
      <c r="NQM481" s="502"/>
      <c r="NQN481" s="502"/>
      <c r="NQO481" s="502"/>
      <c r="NQP481" s="502"/>
      <c r="NQQ481" s="502"/>
      <c r="NQR481" s="502"/>
      <c r="NQS481" s="502"/>
      <c r="NQT481" s="502"/>
      <c r="NQU481" s="502"/>
      <c r="NQV481" s="502"/>
      <c r="NQW481" s="502"/>
      <c r="NQX481" s="502"/>
      <c r="NQY481" s="502"/>
      <c r="NQZ481" s="502"/>
      <c r="NRA481" s="502"/>
      <c r="NRB481" s="502"/>
      <c r="NRC481" s="502"/>
      <c r="NRD481" s="502"/>
      <c r="NRE481" s="502"/>
      <c r="NRF481" s="502"/>
      <c r="NRG481" s="502"/>
      <c r="NRH481" s="502"/>
      <c r="NRI481" s="502"/>
      <c r="NRJ481" s="502"/>
      <c r="NRK481" s="502"/>
      <c r="NRL481" s="502"/>
      <c r="NRM481" s="502"/>
      <c r="NRN481" s="502"/>
      <c r="NRO481" s="502"/>
      <c r="NRP481" s="502"/>
      <c r="NRQ481" s="502"/>
      <c r="NRR481" s="502"/>
      <c r="NRS481" s="502"/>
      <c r="NRT481" s="502"/>
      <c r="NRU481" s="502"/>
      <c r="NRV481" s="502"/>
      <c r="NRW481" s="502"/>
      <c r="NRX481" s="502"/>
      <c r="NRY481" s="502"/>
      <c r="NRZ481" s="502"/>
      <c r="NSA481" s="502"/>
      <c r="NSB481" s="502"/>
      <c r="NSC481" s="502"/>
      <c r="NSD481" s="502"/>
      <c r="NSE481" s="502"/>
      <c r="NSF481" s="502"/>
      <c r="NSG481" s="502"/>
      <c r="NSH481" s="502"/>
      <c r="NSI481" s="502"/>
      <c r="NSJ481" s="502"/>
      <c r="NSK481" s="502"/>
      <c r="NSL481" s="502"/>
      <c r="NSM481" s="502"/>
      <c r="NSN481" s="502"/>
      <c r="NSO481" s="502"/>
      <c r="NSP481" s="502"/>
      <c r="NSQ481" s="502"/>
      <c r="NSR481" s="502"/>
      <c r="NSS481" s="502"/>
      <c r="NST481" s="502"/>
      <c r="NSU481" s="502"/>
      <c r="NSV481" s="502"/>
      <c r="NSW481" s="502"/>
      <c r="NSX481" s="502"/>
      <c r="NSY481" s="502"/>
      <c r="NSZ481" s="502"/>
      <c r="NTA481" s="502"/>
      <c r="NTB481" s="502"/>
      <c r="NTC481" s="502"/>
      <c r="NTD481" s="502"/>
      <c r="NTE481" s="502"/>
      <c r="NTF481" s="502"/>
      <c r="NTG481" s="502"/>
      <c r="NTH481" s="502"/>
      <c r="NTI481" s="502"/>
      <c r="NTJ481" s="502"/>
      <c r="NTK481" s="502"/>
      <c r="NTL481" s="502"/>
      <c r="NTM481" s="502"/>
      <c r="NTN481" s="502"/>
      <c r="NTO481" s="502"/>
      <c r="NTP481" s="502"/>
      <c r="NTQ481" s="502"/>
      <c r="NTR481" s="502"/>
      <c r="NTS481" s="502"/>
      <c r="NTT481" s="502"/>
      <c r="NTU481" s="502"/>
      <c r="NTV481" s="502"/>
      <c r="NTW481" s="502"/>
      <c r="NTX481" s="502"/>
      <c r="NTY481" s="502"/>
      <c r="NTZ481" s="502"/>
      <c r="NUA481" s="502"/>
      <c r="NUB481" s="502"/>
      <c r="NUC481" s="502"/>
      <c r="NUD481" s="502"/>
      <c r="NUE481" s="502"/>
      <c r="NUF481" s="502"/>
      <c r="NUG481" s="502"/>
      <c r="NUH481" s="502"/>
      <c r="NUI481" s="502"/>
      <c r="NUJ481" s="502"/>
      <c r="NUK481" s="502"/>
      <c r="NUL481" s="502"/>
      <c r="NUM481" s="502"/>
      <c r="NUN481" s="502"/>
      <c r="NUO481" s="502"/>
      <c r="NUP481" s="502"/>
      <c r="NUQ481" s="502"/>
      <c r="NUR481" s="502"/>
      <c r="NUS481" s="502"/>
      <c r="NUT481" s="502"/>
      <c r="NUU481" s="502"/>
      <c r="NUV481" s="502"/>
      <c r="NUW481" s="502"/>
      <c r="NUX481" s="502"/>
      <c r="NUY481" s="502"/>
      <c r="NUZ481" s="502"/>
      <c r="NVA481" s="502"/>
      <c r="NVB481" s="502"/>
      <c r="NVC481" s="502"/>
      <c r="NVD481" s="502"/>
      <c r="NVE481" s="502"/>
      <c r="NVF481" s="502"/>
      <c r="NVG481" s="502"/>
      <c r="NVH481" s="502"/>
      <c r="NVI481" s="502"/>
      <c r="NVJ481" s="502"/>
      <c r="NVK481" s="502"/>
      <c r="NVL481" s="502"/>
      <c r="NVM481" s="502"/>
      <c r="NVN481" s="502"/>
      <c r="NVO481" s="502"/>
      <c r="NVP481" s="502"/>
      <c r="NVQ481" s="502"/>
      <c r="NVR481" s="502"/>
      <c r="NVS481" s="502"/>
      <c r="NVT481" s="502"/>
      <c r="NVU481" s="502"/>
      <c r="NVV481" s="502"/>
      <c r="NVW481" s="502"/>
      <c r="NVX481" s="502"/>
      <c r="NVY481" s="502"/>
      <c r="NVZ481" s="502"/>
      <c r="NWA481" s="502"/>
      <c r="NWB481" s="502"/>
      <c r="NWC481" s="502"/>
      <c r="NWD481" s="502"/>
      <c r="NWE481" s="502"/>
      <c r="NWF481" s="502"/>
      <c r="NWG481" s="502"/>
      <c r="NWH481" s="502"/>
      <c r="NWI481" s="502"/>
      <c r="NWJ481" s="502"/>
      <c r="NWK481" s="502"/>
      <c r="NWL481" s="502"/>
      <c r="NWM481" s="502"/>
      <c r="NWN481" s="502"/>
      <c r="NWO481" s="502"/>
      <c r="NWP481" s="502"/>
      <c r="NWQ481" s="502"/>
      <c r="NWR481" s="502"/>
      <c r="NWS481" s="502"/>
      <c r="NWT481" s="502"/>
      <c r="NWU481" s="502"/>
      <c r="NWV481" s="502"/>
      <c r="NWW481" s="502"/>
      <c r="NWX481" s="502"/>
      <c r="NWY481" s="502"/>
      <c r="NWZ481" s="502"/>
      <c r="NXA481" s="502"/>
      <c r="NXB481" s="502"/>
      <c r="NXC481" s="502"/>
      <c r="NXD481" s="502"/>
      <c r="NXE481" s="502"/>
      <c r="NXF481" s="502"/>
      <c r="NXG481" s="502"/>
      <c r="NXH481" s="502"/>
      <c r="NXI481" s="502"/>
      <c r="NXJ481" s="502"/>
      <c r="NXK481" s="502"/>
      <c r="NXL481" s="502"/>
      <c r="NXM481" s="502"/>
      <c r="NXN481" s="502"/>
      <c r="NXO481" s="502"/>
      <c r="NXP481" s="502"/>
      <c r="NXQ481" s="502"/>
      <c r="NXR481" s="502"/>
      <c r="NXS481" s="502"/>
      <c r="NXT481" s="502"/>
      <c r="NXU481" s="502"/>
      <c r="NXV481" s="502"/>
      <c r="NXW481" s="502"/>
      <c r="NXX481" s="502"/>
      <c r="NXY481" s="502"/>
      <c r="NXZ481" s="502"/>
      <c r="NYA481" s="502"/>
      <c r="NYB481" s="502"/>
      <c r="NYC481" s="502"/>
      <c r="NYD481" s="502"/>
      <c r="NYE481" s="502"/>
      <c r="NYF481" s="502"/>
      <c r="NYG481" s="502"/>
      <c r="NYH481" s="502"/>
      <c r="NYI481" s="502"/>
      <c r="NYJ481" s="502"/>
      <c r="NYK481" s="502"/>
      <c r="NYL481" s="502"/>
      <c r="NYM481" s="502"/>
      <c r="NYN481" s="502"/>
      <c r="NYO481" s="502"/>
      <c r="NYP481" s="502"/>
      <c r="NYQ481" s="502"/>
      <c r="NYR481" s="502"/>
      <c r="NYS481" s="502"/>
      <c r="NYT481" s="502"/>
      <c r="NYU481" s="502"/>
      <c r="NYV481" s="502"/>
      <c r="NYW481" s="502"/>
      <c r="NYX481" s="502"/>
      <c r="NYY481" s="502"/>
      <c r="NYZ481" s="502"/>
      <c r="NZA481" s="502"/>
      <c r="NZB481" s="502"/>
      <c r="NZC481" s="502"/>
      <c r="NZD481" s="502"/>
      <c r="NZE481" s="502"/>
      <c r="NZF481" s="502"/>
      <c r="NZG481" s="502"/>
      <c r="NZH481" s="502"/>
      <c r="NZI481" s="502"/>
      <c r="NZJ481" s="502"/>
      <c r="NZK481" s="502"/>
      <c r="NZL481" s="502"/>
      <c r="NZM481" s="502"/>
      <c r="NZN481" s="502"/>
      <c r="NZO481" s="502"/>
      <c r="NZP481" s="502"/>
      <c r="NZQ481" s="502"/>
      <c r="NZR481" s="502"/>
      <c r="NZS481" s="502"/>
      <c r="NZT481" s="502"/>
      <c r="NZU481" s="502"/>
      <c r="NZV481" s="502"/>
      <c r="NZW481" s="502"/>
      <c r="NZX481" s="502"/>
      <c r="NZY481" s="502"/>
      <c r="NZZ481" s="502"/>
      <c r="OAA481" s="502"/>
      <c r="OAB481" s="502"/>
      <c r="OAC481" s="502"/>
      <c r="OAD481" s="502"/>
      <c r="OAE481" s="502"/>
      <c r="OAF481" s="502"/>
      <c r="OAG481" s="502"/>
      <c r="OAH481" s="502"/>
      <c r="OAI481" s="502"/>
      <c r="OAJ481" s="502"/>
      <c r="OAK481" s="502"/>
      <c r="OAL481" s="502"/>
      <c r="OAM481" s="502"/>
      <c r="OAN481" s="502"/>
      <c r="OAO481" s="502"/>
      <c r="OAP481" s="502"/>
      <c r="OAQ481" s="502"/>
      <c r="OAR481" s="502"/>
      <c r="OAS481" s="502"/>
      <c r="OAT481" s="502"/>
      <c r="OAU481" s="502"/>
      <c r="OAV481" s="502"/>
      <c r="OAW481" s="502"/>
      <c r="OAX481" s="502"/>
      <c r="OAY481" s="502"/>
      <c r="OAZ481" s="502"/>
      <c r="OBA481" s="502"/>
      <c r="OBB481" s="502"/>
      <c r="OBC481" s="502"/>
      <c r="OBD481" s="502"/>
      <c r="OBE481" s="502"/>
      <c r="OBF481" s="502"/>
      <c r="OBG481" s="502"/>
      <c r="OBH481" s="502"/>
      <c r="OBI481" s="502"/>
      <c r="OBJ481" s="502"/>
      <c r="OBK481" s="502"/>
      <c r="OBL481" s="502"/>
      <c r="OBM481" s="502"/>
      <c r="OBN481" s="502"/>
      <c r="OBO481" s="502"/>
      <c r="OBP481" s="502"/>
      <c r="OBQ481" s="502"/>
      <c r="OBR481" s="502"/>
      <c r="OBS481" s="502"/>
      <c r="OBT481" s="502"/>
      <c r="OBU481" s="502"/>
      <c r="OBV481" s="502"/>
      <c r="OBW481" s="502"/>
      <c r="OBX481" s="502"/>
      <c r="OBY481" s="502"/>
      <c r="OBZ481" s="502"/>
      <c r="OCA481" s="502"/>
      <c r="OCB481" s="502"/>
      <c r="OCC481" s="502"/>
      <c r="OCD481" s="502"/>
      <c r="OCE481" s="502"/>
      <c r="OCF481" s="502"/>
      <c r="OCG481" s="502"/>
      <c r="OCH481" s="502"/>
      <c r="OCI481" s="502"/>
      <c r="OCJ481" s="502"/>
      <c r="OCK481" s="502"/>
      <c r="OCL481" s="502"/>
      <c r="OCM481" s="502"/>
      <c r="OCN481" s="502"/>
      <c r="OCO481" s="502"/>
      <c r="OCP481" s="502"/>
      <c r="OCQ481" s="502"/>
      <c r="OCR481" s="502"/>
      <c r="OCS481" s="502"/>
      <c r="OCT481" s="502"/>
      <c r="OCU481" s="502"/>
      <c r="OCV481" s="502"/>
      <c r="OCW481" s="502"/>
      <c r="OCX481" s="502"/>
      <c r="OCY481" s="502"/>
      <c r="OCZ481" s="502"/>
      <c r="ODA481" s="502"/>
      <c r="ODB481" s="502"/>
      <c r="ODC481" s="502"/>
      <c r="ODD481" s="502"/>
      <c r="ODE481" s="502"/>
      <c r="ODF481" s="502"/>
      <c r="ODG481" s="502"/>
      <c r="ODH481" s="502"/>
      <c r="ODI481" s="502"/>
      <c r="ODJ481" s="502"/>
      <c r="ODK481" s="502"/>
      <c r="ODL481" s="502"/>
      <c r="ODM481" s="502"/>
      <c r="ODN481" s="502"/>
      <c r="ODO481" s="502"/>
      <c r="ODP481" s="502"/>
      <c r="ODQ481" s="502"/>
      <c r="ODR481" s="502"/>
      <c r="ODS481" s="502"/>
      <c r="ODT481" s="502"/>
      <c r="ODU481" s="502"/>
      <c r="ODV481" s="502"/>
      <c r="ODW481" s="502"/>
      <c r="ODX481" s="502"/>
      <c r="ODY481" s="502"/>
      <c r="ODZ481" s="502"/>
      <c r="OEA481" s="502"/>
      <c r="OEB481" s="502"/>
      <c r="OEC481" s="502"/>
      <c r="OED481" s="502"/>
      <c r="OEE481" s="502"/>
      <c r="OEF481" s="502"/>
      <c r="OEG481" s="502"/>
      <c r="OEH481" s="502"/>
      <c r="OEI481" s="502"/>
      <c r="OEJ481" s="502"/>
      <c r="OEK481" s="502"/>
      <c r="OEL481" s="502"/>
      <c r="OEM481" s="502"/>
      <c r="OEN481" s="502"/>
      <c r="OEO481" s="502"/>
      <c r="OEP481" s="502"/>
      <c r="OEQ481" s="502"/>
      <c r="OER481" s="502"/>
      <c r="OES481" s="502"/>
      <c r="OET481" s="502"/>
      <c r="OEU481" s="502"/>
      <c r="OEV481" s="502"/>
      <c r="OEW481" s="502"/>
      <c r="OEX481" s="502"/>
      <c r="OEY481" s="502"/>
      <c r="OEZ481" s="502"/>
      <c r="OFA481" s="502"/>
      <c r="OFB481" s="502"/>
      <c r="OFC481" s="502"/>
      <c r="OFD481" s="502"/>
      <c r="OFE481" s="502"/>
      <c r="OFF481" s="502"/>
      <c r="OFG481" s="502"/>
      <c r="OFH481" s="502"/>
      <c r="OFI481" s="502"/>
      <c r="OFJ481" s="502"/>
      <c r="OFK481" s="502"/>
      <c r="OFL481" s="502"/>
      <c r="OFM481" s="502"/>
      <c r="OFN481" s="502"/>
      <c r="OFO481" s="502"/>
      <c r="OFP481" s="502"/>
      <c r="OFQ481" s="502"/>
      <c r="OFR481" s="502"/>
      <c r="OFS481" s="502"/>
      <c r="OFT481" s="502"/>
      <c r="OFU481" s="502"/>
      <c r="OFV481" s="502"/>
      <c r="OFW481" s="502"/>
      <c r="OFX481" s="502"/>
      <c r="OFY481" s="502"/>
      <c r="OFZ481" s="502"/>
      <c r="OGA481" s="502"/>
      <c r="OGB481" s="502"/>
      <c r="OGC481" s="502"/>
      <c r="OGD481" s="502"/>
      <c r="OGE481" s="502"/>
      <c r="OGF481" s="502"/>
      <c r="OGG481" s="502"/>
      <c r="OGH481" s="502"/>
      <c r="OGI481" s="502"/>
      <c r="OGJ481" s="502"/>
      <c r="OGK481" s="502"/>
      <c r="OGL481" s="502"/>
      <c r="OGM481" s="502"/>
      <c r="OGN481" s="502"/>
      <c r="OGO481" s="502"/>
      <c r="OGP481" s="502"/>
      <c r="OGQ481" s="502"/>
      <c r="OGR481" s="502"/>
      <c r="OGS481" s="502"/>
      <c r="OGT481" s="502"/>
      <c r="OGU481" s="502"/>
      <c r="OGV481" s="502"/>
      <c r="OGW481" s="502"/>
      <c r="OGX481" s="502"/>
      <c r="OGY481" s="502"/>
      <c r="OGZ481" s="502"/>
      <c r="OHA481" s="502"/>
      <c r="OHB481" s="502"/>
      <c r="OHC481" s="502"/>
      <c r="OHD481" s="502"/>
      <c r="OHE481" s="502"/>
      <c r="OHF481" s="502"/>
      <c r="OHG481" s="502"/>
      <c r="OHH481" s="502"/>
      <c r="OHI481" s="502"/>
      <c r="OHJ481" s="502"/>
      <c r="OHK481" s="502"/>
      <c r="OHL481" s="502"/>
      <c r="OHM481" s="502"/>
      <c r="OHN481" s="502"/>
      <c r="OHO481" s="502"/>
      <c r="OHP481" s="502"/>
      <c r="OHQ481" s="502"/>
      <c r="OHR481" s="502"/>
      <c r="OHS481" s="502"/>
      <c r="OHT481" s="502"/>
      <c r="OHU481" s="502"/>
      <c r="OHV481" s="502"/>
      <c r="OHW481" s="502"/>
      <c r="OHX481" s="502"/>
      <c r="OHY481" s="502"/>
      <c r="OHZ481" s="502"/>
      <c r="OIA481" s="502"/>
      <c r="OIB481" s="502"/>
      <c r="OIC481" s="502"/>
      <c r="OID481" s="502"/>
      <c r="OIE481" s="502"/>
      <c r="OIF481" s="502"/>
      <c r="OIG481" s="502"/>
      <c r="OIH481" s="502"/>
      <c r="OII481" s="502"/>
      <c r="OIJ481" s="502"/>
      <c r="OIK481" s="502"/>
      <c r="OIL481" s="502"/>
      <c r="OIM481" s="502"/>
      <c r="OIN481" s="502"/>
      <c r="OIO481" s="502"/>
      <c r="OIP481" s="502"/>
      <c r="OIQ481" s="502"/>
      <c r="OIR481" s="502"/>
      <c r="OIS481" s="502"/>
      <c r="OIT481" s="502"/>
      <c r="OIU481" s="502"/>
      <c r="OIV481" s="502"/>
      <c r="OIW481" s="502"/>
      <c r="OIX481" s="502"/>
      <c r="OIY481" s="502"/>
      <c r="OIZ481" s="502"/>
      <c r="OJA481" s="502"/>
      <c r="OJB481" s="502"/>
      <c r="OJC481" s="502"/>
      <c r="OJD481" s="502"/>
      <c r="OJE481" s="502"/>
      <c r="OJF481" s="502"/>
      <c r="OJG481" s="502"/>
      <c r="OJH481" s="502"/>
      <c r="OJI481" s="502"/>
      <c r="OJJ481" s="502"/>
      <c r="OJK481" s="502"/>
      <c r="OJL481" s="502"/>
      <c r="OJM481" s="502"/>
      <c r="OJN481" s="502"/>
      <c r="OJO481" s="502"/>
      <c r="OJP481" s="502"/>
      <c r="OJQ481" s="502"/>
      <c r="OJR481" s="502"/>
      <c r="OJS481" s="502"/>
      <c r="OJT481" s="502"/>
      <c r="OJU481" s="502"/>
      <c r="OJV481" s="502"/>
      <c r="OJW481" s="502"/>
      <c r="OJX481" s="502"/>
      <c r="OJY481" s="502"/>
      <c r="OJZ481" s="502"/>
      <c r="OKA481" s="502"/>
      <c r="OKB481" s="502"/>
      <c r="OKC481" s="502"/>
      <c r="OKD481" s="502"/>
      <c r="OKE481" s="502"/>
      <c r="OKF481" s="502"/>
      <c r="OKG481" s="502"/>
      <c r="OKH481" s="502"/>
      <c r="OKI481" s="502"/>
      <c r="OKJ481" s="502"/>
      <c r="OKK481" s="502"/>
      <c r="OKL481" s="502"/>
      <c r="OKM481" s="502"/>
      <c r="OKN481" s="502"/>
      <c r="OKO481" s="502"/>
      <c r="OKP481" s="502"/>
      <c r="OKQ481" s="502"/>
      <c r="OKR481" s="502"/>
      <c r="OKS481" s="502"/>
      <c r="OKT481" s="502"/>
      <c r="OKU481" s="502"/>
      <c r="OKV481" s="502"/>
      <c r="OKW481" s="502"/>
      <c r="OKX481" s="502"/>
      <c r="OKY481" s="502"/>
      <c r="OKZ481" s="502"/>
      <c r="OLA481" s="502"/>
      <c r="OLB481" s="502"/>
      <c r="OLC481" s="502"/>
      <c r="OLD481" s="502"/>
      <c r="OLE481" s="502"/>
      <c r="OLF481" s="502"/>
      <c r="OLG481" s="502"/>
      <c r="OLH481" s="502"/>
      <c r="OLI481" s="502"/>
      <c r="OLJ481" s="502"/>
      <c r="OLK481" s="502"/>
      <c r="OLL481" s="502"/>
      <c r="OLM481" s="502"/>
      <c r="OLN481" s="502"/>
      <c r="OLO481" s="502"/>
      <c r="OLP481" s="502"/>
      <c r="OLQ481" s="502"/>
      <c r="OLR481" s="502"/>
      <c r="OLS481" s="502"/>
      <c r="OLT481" s="502"/>
      <c r="OLU481" s="502"/>
      <c r="OLV481" s="502"/>
      <c r="OLW481" s="502"/>
      <c r="OLX481" s="502"/>
      <c r="OLY481" s="502"/>
      <c r="OLZ481" s="502"/>
      <c r="OMA481" s="502"/>
      <c r="OMB481" s="502"/>
      <c r="OMC481" s="502"/>
      <c r="OMD481" s="502"/>
      <c r="OME481" s="502"/>
      <c r="OMF481" s="502"/>
      <c r="OMG481" s="502"/>
      <c r="OMH481" s="502"/>
      <c r="OMI481" s="502"/>
      <c r="OMJ481" s="502"/>
      <c r="OMK481" s="502"/>
      <c r="OML481" s="502"/>
      <c r="OMM481" s="502"/>
      <c r="OMN481" s="502"/>
      <c r="OMO481" s="502"/>
      <c r="OMP481" s="502"/>
      <c r="OMQ481" s="502"/>
      <c r="OMR481" s="502"/>
      <c r="OMS481" s="502"/>
      <c r="OMT481" s="502"/>
      <c r="OMU481" s="502"/>
      <c r="OMV481" s="502"/>
      <c r="OMW481" s="502"/>
      <c r="OMX481" s="502"/>
      <c r="OMY481" s="502"/>
      <c r="OMZ481" s="502"/>
      <c r="ONA481" s="502"/>
      <c r="ONB481" s="502"/>
      <c r="ONC481" s="502"/>
      <c r="OND481" s="502"/>
      <c r="ONE481" s="502"/>
      <c r="ONF481" s="502"/>
      <c r="ONG481" s="502"/>
      <c r="ONH481" s="502"/>
      <c r="ONI481" s="502"/>
      <c r="ONJ481" s="502"/>
      <c r="ONK481" s="502"/>
      <c r="ONL481" s="502"/>
      <c r="ONM481" s="502"/>
      <c r="ONN481" s="502"/>
      <c r="ONO481" s="502"/>
      <c r="ONP481" s="502"/>
      <c r="ONQ481" s="502"/>
      <c r="ONR481" s="502"/>
      <c r="ONS481" s="502"/>
      <c r="ONT481" s="502"/>
      <c r="ONU481" s="502"/>
      <c r="ONV481" s="502"/>
      <c r="ONW481" s="502"/>
      <c r="ONX481" s="502"/>
      <c r="ONY481" s="502"/>
      <c r="ONZ481" s="502"/>
      <c r="OOA481" s="502"/>
      <c r="OOB481" s="502"/>
      <c r="OOC481" s="502"/>
      <c r="OOD481" s="502"/>
      <c r="OOE481" s="502"/>
      <c r="OOF481" s="502"/>
      <c r="OOG481" s="502"/>
      <c r="OOH481" s="502"/>
      <c r="OOI481" s="502"/>
      <c r="OOJ481" s="502"/>
      <c r="OOK481" s="502"/>
      <c r="OOL481" s="502"/>
      <c r="OOM481" s="502"/>
      <c r="OON481" s="502"/>
      <c r="OOO481" s="502"/>
      <c r="OOP481" s="502"/>
      <c r="OOQ481" s="502"/>
      <c r="OOR481" s="502"/>
      <c r="OOS481" s="502"/>
      <c r="OOT481" s="502"/>
      <c r="OOU481" s="502"/>
      <c r="OOV481" s="502"/>
      <c r="OOW481" s="502"/>
      <c r="OOX481" s="502"/>
      <c r="OOY481" s="502"/>
      <c r="OOZ481" s="502"/>
      <c r="OPA481" s="502"/>
      <c r="OPB481" s="502"/>
      <c r="OPC481" s="502"/>
      <c r="OPD481" s="502"/>
      <c r="OPE481" s="502"/>
      <c r="OPF481" s="502"/>
      <c r="OPG481" s="502"/>
      <c r="OPH481" s="502"/>
      <c r="OPI481" s="502"/>
      <c r="OPJ481" s="502"/>
      <c r="OPK481" s="502"/>
      <c r="OPL481" s="502"/>
      <c r="OPM481" s="502"/>
      <c r="OPN481" s="502"/>
      <c r="OPO481" s="502"/>
      <c r="OPP481" s="502"/>
      <c r="OPQ481" s="502"/>
      <c r="OPR481" s="502"/>
      <c r="OPS481" s="502"/>
      <c r="OPT481" s="502"/>
      <c r="OPU481" s="502"/>
      <c r="OPV481" s="502"/>
      <c r="OPW481" s="502"/>
      <c r="OPX481" s="502"/>
      <c r="OPY481" s="502"/>
      <c r="OPZ481" s="502"/>
      <c r="OQA481" s="502"/>
      <c r="OQB481" s="502"/>
      <c r="OQC481" s="502"/>
      <c r="OQD481" s="502"/>
      <c r="OQE481" s="502"/>
      <c r="OQF481" s="502"/>
      <c r="OQG481" s="502"/>
      <c r="OQH481" s="502"/>
      <c r="OQI481" s="502"/>
      <c r="OQJ481" s="502"/>
      <c r="OQK481" s="502"/>
      <c r="OQL481" s="502"/>
      <c r="OQM481" s="502"/>
      <c r="OQN481" s="502"/>
      <c r="OQO481" s="502"/>
      <c r="OQP481" s="502"/>
      <c r="OQQ481" s="502"/>
      <c r="OQR481" s="502"/>
      <c r="OQS481" s="502"/>
      <c r="OQT481" s="502"/>
      <c r="OQU481" s="502"/>
      <c r="OQV481" s="502"/>
      <c r="OQW481" s="502"/>
      <c r="OQX481" s="502"/>
      <c r="OQY481" s="502"/>
      <c r="OQZ481" s="502"/>
      <c r="ORA481" s="502"/>
      <c r="ORB481" s="502"/>
      <c r="ORC481" s="502"/>
      <c r="ORD481" s="502"/>
      <c r="ORE481" s="502"/>
      <c r="ORF481" s="502"/>
      <c r="ORG481" s="502"/>
      <c r="ORH481" s="502"/>
      <c r="ORI481" s="502"/>
      <c r="ORJ481" s="502"/>
      <c r="ORK481" s="502"/>
      <c r="ORL481" s="502"/>
      <c r="ORM481" s="502"/>
      <c r="ORN481" s="502"/>
      <c r="ORO481" s="502"/>
      <c r="ORP481" s="502"/>
      <c r="ORQ481" s="502"/>
      <c r="ORR481" s="502"/>
      <c r="ORS481" s="502"/>
      <c r="ORT481" s="502"/>
      <c r="ORU481" s="502"/>
      <c r="ORV481" s="502"/>
      <c r="ORW481" s="502"/>
      <c r="ORX481" s="502"/>
      <c r="ORY481" s="502"/>
      <c r="ORZ481" s="502"/>
      <c r="OSA481" s="502"/>
      <c r="OSB481" s="502"/>
      <c r="OSC481" s="502"/>
      <c r="OSD481" s="502"/>
      <c r="OSE481" s="502"/>
      <c r="OSF481" s="502"/>
      <c r="OSG481" s="502"/>
      <c r="OSH481" s="502"/>
      <c r="OSI481" s="502"/>
      <c r="OSJ481" s="502"/>
      <c r="OSK481" s="502"/>
      <c r="OSL481" s="502"/>
      <c r="OSM481" s="502"/>
      <c r="OSN481" s="502"/>
      <c r="OSO481" s="502"/>
      <c r="OSP481" s="502"/>
      <c r="OSQ481" s="502"/>
      <c r="OSR481" s="502"/>
      <c r="OSS481" s="502"/>
      <c r="OST481" s="502"/>
      <c r="OSU481" s="502"/>
      <c r="OSV481" s="502"/>
      <c r="OSW481" s="502"/>
      <c r="OSX481" s="502"/>
      <c r="OSY481" s="502"/>
      <c r="OSZ481" s="502"/>
      <c r="OTA481" s="502"/>
      <c r="OTB481" s="502"/>
      <c r="OTC481" s="502"/>
      <c r="OTD481" s="502"/>
      <c r="OTE481" s="502"/>
      <c r="OTF481" s="502"/>
      <c r="OTG481" s="502"/>
      <c r="OTH481" s="502"/>
      <c r="OTI481" s="502"/>
      <c r="OTJ481" s="502"/>
      <c r="OTK481" s="502"/>
      <c r="OTL481" s="502"/>
      <c r="OTM481" s="502"/>
      <c r="OTN481" s="502"/>
      <c r="OTO481" s="502"/>
      <c r="OTP481" s="502"/>
      <c r="OTQ481" s="502"/>
      <c r="OTR481" s="502"/>
      <c r="OTS481" s="502"/>
      <c r="OTT481" s="502"/>
      <c r="OTU481" s="502"/>
      <c r="OTV481" s="502"/>
      <c r="OTW481" s="502"/>
      <c r="OTX481" s="502"/>
      <c r="OTY481" s="502"/>
      <c r="OTZ481" s="502"/>
      <c r="OUA481" s="502"/>
      <c r="OUB481" s="502"/>
      <c r="OUC481" s="502"/>
      <c r="OUD481" s="502"/>
      <c r="OUE481" s="502"/>
      <c r="OUF481" s="502"/>
      <c r="OUG481" s="502"/>
      <c r="OUH481" s="502"/>
      <c r="OUI481" s="502"/>
      <c r="OUJ481" s="502"/>
      <c r="OUK481" s="502"/>
      <c r="OUL481" s="502"/>
      <c r="OUM481" s="502"/>
      <c r="OUN481" s="502"/>
      <c r="OUO481" s="502"/>
      <c r="OUP481" s="502"/>
      <c r="OUQ481" s="502"/>
      <c r="OUR481" s="502"/>
      <c r="OUS481" s="502"/>
      <c r="OUT481" s="502"/>
      <c r="OUU481" s="502"/>
      <c r="OUV481" s="502"/>
      <c r="OUW481" s="502"/>
      <c r="OUX481" s="502"/>
      <c r="OUY481" s="502"/>
      <c r="OUZ481" s="502"/>
      <c r="OVA481" s="502"/>
      <c r="OVB481" s="502"/>
      <c r="OVC481" s="502"/>
      <c r="OVD481" s="502"/>
      <c r="OVE481" s="502"/>
      <c r="OVF481" s="502"/>
      <c r="OVG481" s="502"/>
      <c r="OVH481" s="502"/>
      <c r="OVI481" s="502"/>
      <c r="OVJ481" s="502"/>
      <c r="OVK481" s="502"/>
      <c r="OVL481" s="502"/>
      <c r="OVM481" s="502"/>
      <c r="OVN481" s="502"/>
      <c r="OVO481" s="502"/>
      <c r="OVP481" s="502"/>
      <c r="OVQ481" s="502"/>
      <c r="OVR481" s="502"/>
      <c r="OVS481" s="502"/>
      <c r="OVT481" s="502"/>
      <c r="OVU481" s="502"/>
      <c r="OVV481" s="502"/>
      <c r="OVW481" s="502"/>
      <c r="OVX481" s="502"/>
      <c r="OVY481" s="502"/>
      <c r="OVZ481" s="502"/>
      <c r="OWA481" s="502"/>
      <c r="OWB481" s="502"/>
      <c r="OWC481" s="502"/>
      <c r="OWD481" s="502"/>
      <c r="OWE481" s="502"/>
      <c r="OWF481" s="502"/>
      <c r="OWG481" s="502"/>
      <c r="OWH481" s="502"/>
      <c r="OWI481" s="502"/>
      <c r="OWJ481" s="502"/>
      <c r="OWK481" s="502"/>
      <c r="OWL481" s="502"/>
      <c r="OWM481" s="502"/>
      <c r="OWN481" s="502"/>
      <c r="OWO481" s="502"/>
      <c r="OWP481" s="502"/>
      <c r="OWQ481" s="502"/>
      <c r="OWR481" s="502"/>
      <c r="OWS481" s="502"/>
      <c r="OWT481" s="502"/>
      <c r="OWU481" s="502"/>
      <c r="OWV481" s="502"/>
      <c r="OWW481" s="502"/>
      <c r="OWX481" s="502"/>
      <c r="OWY481" s="502"/>
      <c r="OWZ481" s="502"/>
      <c r="OXA481" s="502"/>
      <c r="OXB481" s="502"/>
      <c r="OXC481" s="502"/>
      <c r="OXD481" s="502"/>
      <c r="OXE481" s="502"/>
      <c r="OXF481" s="502"/>
      <c r="OXG481" s="502"/>
      <c r="OXH481" s="502"/>
      <c r="OXI481" s="502"/>
      <c r="OXJ481" s="502"/>
      <c r="OXK481" s="502"/>
      <c r="OXL481" s="502"/>
      <c r="OXM481" s="502"/>
      <c r="OXN481" s="502"/>
      <c r="OXO481" s="502"/>
      <c r="OXP481" s="502"/>
      <c r="OXQ481" s="502"/>
      <c r="OXR481" s="502"/>
      <c r="OXS481" s="502"/>
      <c r="OXT481" s="502"/>
      <c r="OXU481" s="502"/>
      <c r="OXV481" s="502"/>
      <c r="OXW481" s="502"/>
      <c r="OXX481" s="502"/>
      <c r="OXY481" s="502"/>
      <c r="OXZ481" s="502"/>
      <c r="OYA481" s="502"/>
      <c r="OYB481" s="502"/>
      <c r="OYC481" s="502"/>
      <c r="OYD481" s="502"/>
      <c r="OYE481" s="502"/>
      <c r="OYF481" s="502"/>
      <c r="OYG481" s="502"/>
      <c r="OYH481" s="502"/>
      <c r="OYI481" s="502"/>
      <c r="OYJ481" s="502"/>
      <c r="OYK481" s="502"/>
      <c r="OYL481" s="502"/>
      <c r="OYM481" s="502"/>
      <c r="OYN481" s="502"/>
      <c r="OYO481" s="502"/>
      <c r="OYP481" s="502"/>
      <c r="OYQ481" s="502"/>
      <c r="OYR481" s="502"/>
      <c r="OYS481" s="502"/>
      <c r="OYT481" s="502"/>
      <c r="OYU481" s="502"/>
      <c r="OYV481" s="502"/>
      <c r="OYW481" s="502"/>
      <c r="OYX481" s="502"/>
      <c r="OYY481" s="502"/>
      <c r="OYZ481" s="502"/>
      <c r="OZA481" s="502"/>
      <c r="OZB481" s="502"/>
      <c r="OZC481" s="502"/>
      <c r="OZD481" s="502"/>
      <c r="OZE481" s="502"/>
      <c r="OZF481" s="502"/>
      <c r="OZG481" s="502"/>
      <c r="OZH481" s="502"/>
      <c r="OZI481" s="502"/>
      <c r="OZJ481" s="502"/>
      <c r="OZK481" s="502"/>
      <c r="OZL481" s="502"/>
      <c r="OZM481" s="502"/>
      <c r="OZN481" s="502"/>
      <c r="OZO481" s="502"/>
      <c r="OZP481" s="502"/>
      <c r="OZQ481" s="502"/>
      <c r="OZR481" s="502"/>
      <c r="OZS481" s="502"/>
      <c r="OZT481" s="502"/>
      <c r="OZU481" s="502"/>
      <c r="OZV481" s="502"/>
      <c r="OZW481" s="502"/>
      <c r="OZX481" s="502"/>
      <c r="OZY481" s="502"/>
      <c r="OZZ481" s="502"/>
      <c r="PAA481" s="502"/>
      <c r="PAB481" s="502"/>
      <c r="PAC481" s="502"/>
      <c r="PAD481" s="502"/>
      <c r="PAE481" s="502"/>
      <c r="PAF481" s="502"/>
      <c r="PAG481" s="502"/>
      <c r="PAH481" s="502"/>
      <c r="PAI481" s="502"/>
      <c r="PAJ481" s="502"/>
      <c r="PAK481" s="502"/>
      <c r="PAL481" s="502"/>
      <c r="PAM481" s="502"/>
      <c r="PAN481" s="502"/>
      <c r="PAO481" s="502"/>
      <c r="PAP481" s="502"/>
      <c r="PAQ481" s="502"/>
      <c r="PAR481" s="502"/>
      <c r="PAS481" s="502"/>
      <c r="PAT481" s="502"/>
      <c r="PAU481" s="502"/>
      <c r="PAV481" s="502"/>
      <c r="PAW481" s="502"/>
      <c r="PAX481" s="502"/>
      <c r="PAY481" s="502"/>
      <c r="PAZ481" s="502"/>
      <c r="PBA481" s="502"/>
      <c r="PBB481" s="502"/>
      <c r="PBC481" s="502"/>
      <c r="PBD481" s="502"/>
      <c r="PBE481" s="502"/>
      <c r="PBF481" s="502"/>
      <c r="PBG481" s="502"/>
      <c r="PBH481" s="502"/>
      <c r="PBI481" s="502"/>
      <c r="PBJ481" s="502"/>
      <c r="PBK481" s="502"/>
      <c r="PBL481" s="502"/>
      <c r="PBM481" s="502"/>
      <c r="PBN481" s="502"/>
      <c r="PBO481" s="502"/>
      <c r="PBP481" s="502"/>
      <c r="PBQ481" s="502"/>
      <c r="PBR481" s="502"/>
      <c r="PBS481" s="502"/>
      <c r="PBT481" s="502"/>
      <c r="PBU481" s="502"/>
      <c r="PBV481" s="502"/>
      <c r="PBW481" s="502"/>
      <c r="PBX481" s="502"/>
      <c r="PBY481" s="502"/>
      <c r="PBZ481" s="502"/>
      <c r="PCA481" s="502"/>
      <c r="PCB481" s="502"/>
      <c r="PCC481" s="502"/>
      <c r="PCD481" s="502"/>
      <c r="PCE481" s="502"/>
      <c r="PCF481" s="502"/>
      <c r="PCG481" s="502"/>
      <c r="PCH481" s="502"/>
      <c r="PCI481" s="502"/>
      <c r="PCJ481" s="502"/>
      <c r="PCK481" s="502"/>
      <c r="PCL481" s="502"/>
      <c r="PCM481" s="502"/>
      <c r="PCN481" s="502"/>
      <c r="PCO481" s="502"/>
      <c r="PCP481" s="502"/>
      <c r="PCQ481" s="502"/>
      <c r="PCR481" s="502"/>
      <c r="PCS481" s="502"/>
      <c r="PCT481" s="502"/>
      <c r="PCU481" s="502"/>
      <c r="PCV481" s="502"/>
      <c r="PCW481" s="502"/>
      <c r="PCX481" s="502"/>
      <c r="PCY481" s="502"/>
      <c r="PCZ481" s="502"/>
      <c r="PDA481" s="502"/>
      <c r="PDB481" s="502"/>
      <c r="PDC481" s="502"/>
      <c r="PDD481" s="502"/>
      <c r="PDE481" s="502"/>
      <c r="PDF481" s="502"/>
      <c r="PDG481" s="502"/>
      <c r="PDH481" s="502"/>
      <c r="PDI481" s="502"/>
      <c r="PDJ481" s="502"/>
      <c r="PDK481" s="502"/>
      <c r="PDL481" s="502"/>
      <c r="PDM481" s="502"/>
      <c r="PDN481" s="502"/>
      <c r="PDO481" s="502"/>
      <c r="PDP481" s="502"/>
      <c r="PDQ481" s="502"/>
      <c r="PDR481" s="502"/>
      <c r="PDS481" s="502"/>
      <c r="PDT481" s="502"/>
      <c r="PDU481" s="502"/>
      <c r="PDV481" s="502"/>
      <c r="PDW481" s="502"/>
      <c r="PDX481" s="502"/>
      <c r="PDY481" s="502"/>
      <c r="PDZ481" s="502"/>
      <c r="PEA481" s="502"/>
      <c r="PEB481" s="502"/>
      <c r="PEC481" s="502"/>
      <c r="PED481" s="502"/>
      <c r="PEE481" s="502"/>
      <c r="PEF481" s="502"/>
      <c r="PEG481" s="502"/>
      <c r="PEH481" s="502"/>
      <c r="PEI481" s="502"/>
      <c r="PEJ481" s="502"/>
      <c r="PEK481" s="502"/>
      <c r="PEL481" s="502"/>
      <c r="PEM481" s="502"/>
      <c r="PEN481" s="502"/>
      <c r="PEO481" s="502"/>
      <c r="PEP481" s="502"/>
      <c r="PEQ481" s="502"/>
      <c r="PER481" s="502"/>
      <c r="PES481" s="502"/>
      <c r="PET481" s="502"/>
      <c r="PEU481" s="502"/>
      <c r="PEV481" s="502"/>
      <c r="PEW481" s="502"/>
      <c r="PEX481" s="502"/>
      <c r="PEY481" s="502"/>
      <c r="PEZ481" s="502"/>
      <c r="PFA481" s="502"/>
      <c r="PFB481" s="502"/>
      <c r="PFC481" s="502"/>
      <c r="PFD481" s="502"/>
      <c r="PFE481" s="502"/>
      <c r="PFF481" s="502"/>
      <c r="PFG481" s="502"/>
      <c r="PFH481" s="502"/>
      <c r="PFI481" s="502"/>
      <c r="PFJ481" s="502"/>
      <c r="PFK481" s="502"/>
      <c r="PFL481" s="502"/>
      <c r="PFM481" s="502"/>
      <c r="PFN481" s="502"/>
      <c r="PFO481" s="502"/>
      <c r="PFP481" s="502"/>
      <c r="PFQ481" s="502"/>
      <c r="PFR481" s="502"/>
      <c r="PFS481" s="502"/>
      <c r="PFT481" s="502"/>
      <c r="PFU481" s="502"/>
      <c r="PFV481" s="502"/>
      <c r="PFW481" s="502"/>
      <c r="PFX481" s="502"/>
      <c r="PFY481" s="502"/>
      <c r="PFZ481" s="502"/>
      <c r="PGA481" s="502"/>
      <c r="PGB481" s="502"/>
      <c r="PGC481" s="502"/>
      <c r="PGD481" s="502"/>
      <c r="PGE481" s="502"/>
      <c r="PGF481" s="502"/>
      <c r="PGG481" s="502"/>
      <c r="PGH481" s="502"/>
      <c r="PGI481" s="502"/>
      <c r="PGJ481" s="502"/>
      <c r="PGK481" s="502"/>
      <c r="PGL481" s="502"/>
      <c r="PGM481" s="502"/>
      <c r="PGN481" s="502"/>
      <c r="PGO481" s="502"/>
      <c r="PGP481" s="502"/>
      <c r="PGQ481" s="502"/>
      <c r="PGR481" s="502"/>
      <c r="PGS481" s="502"/>
      <c r="PGT481" s="502"/>
      <c r="PGU481" s="502"/>
      <c r="PGV481" s="502"/>
      <c r="PGW481" s="502"/>
      <c r="PGX481" s="502"/>
      <c r="PGY481" s="502"/>
      <c r="PGZ481" s="502"/>
      <c r="PHA481" s="502"/>
      <c r="PHB481" s="502"/>
      <c r="PHC481" s="502"/>
      <c r="PHD481" s="502"/>
      <c r="PHE481" s="502"/>
      <c r="PHF481" s="502"/>
      <c r="PHG481" s="502"/>
      <c r="PHH481" s="502"/>
      <c r="PHI481" s="502"/>
      <c r="PHJ481" s="502"/>
      <c r="PHK481" s="502"/>
      <c r="PHL481" s="502"/>
      <c r="PHM481" s="502"/>
      <c r="PHN481" s="502"/>
      <c r="PHO481" s="502"/>
      <c r="PHP481" s="502"/>
      <c r="PHQ481" s="502"/>
      <c r="PHR481" s="502"/>
      <c r="PHS481" s="502"/>
      <c r="PHT481" s="502"/>
      <c r="PHU481" s="502"/>
      <c r="PHV481" s="502"/>
      <c r="PHW481" s="502"/>
      <c r="PHX481" s="502"/>
      <c r="PHY481" s="502"/>
      <c r="PHZ481" s="502"/>
      <c r="PIA481" s="502"/>
      <c r="PIB481" s="502"/>
      <c r="PIC481" s="502"/>
      <c r="PID481" s="502"/>
      <c r="PIE481" s="502"/>
      <c r="PIF481" s="502"/>
      <c r="PIG481" s="502"/>
      <c r="PIH481" s="502"/>
      <c r="PII481" s="502"/>
      <c r="PIJ481" s="502"/>
      <c r="PIK481" s="502"/>
      <c r="PIL481" s="502"/>
      <c r="PIM481" s="502"/>
      <c r="PIN481" s="502"/>
      <c r="PIO481" s="502"/>
      <c r="PIP481" s="502"/>
      <c r="PIQ481" s="502"/>
      <c r="PIR481" s="502"/>
      <c r="PIS481" s="502"/>
      <c r="PIT481" s="502"/>
      <c r="PIU481" s="502"/>
      <c r="PIV481" s="502"/>
      <c r="PIW481" s="502"/>
      <c r="PIX481" s="502"/>
      <c r="PIY481" s="502"/>
      <c r="PIZ481" s="502"/>
      <c r="PJA481" s="502"/>
      <c r="PJB481" s="502"/>
      <c r="PJC481" s="502"/>
      <c r="PJD481" s="502"/>
      <c r="PJE481" s="502"/>
      <c r="PJF481" s="502"/>
      <c r="PJG481" s="502"/>
      <c r="PJH481" s="502"/>
      <c r="PJI481" s="502"/>
      <c r="PJJ481" s="502"/>
      <c r="PJK481" s="502"/>
      <c r="PJL481" s="502"/>
      <c r="PJM481" s="502"/>
      <c r="PJN481" s="502"/>
      <c r="PJO481" s="502"/>
      <c r="PJP481" s="502"/>
      <c r="PJQ481" s="502"/>
      <c r="PJR481" s="502"/>
      <c r="PJS481" s="502"/>
      <c r="PJT481" s="502"/>
      <c r="PJU481" s="502"/>
      <c r="PJV481" s="502"/>
      <c r="PJW481" s="502"/>
      <c r="PJX481" s="502"/>
      <c r="PJY481" s="502"/>
      <c r="PJZ481" s="502"/>
      <c r="PKA481" s="502"/>
      <c r="PKB481" s="502"/>
      <c r="PKC481" s="502"/>
      <c r="PKD481" s="502"/>
      <c r="PKE481" s="502"/>
      <c r="PKF481" s="502"/>
      <c r="PKG481" s="502"/>
      <c r="PKH481" s="502"/>
      <c r="PKI481" s="502"/>
      <c r="PKJ481" s="502"/>
      <c r="PKK481" s="502"/>
      <c r="PKL481" s="502"/>
      <c r="PKM481" s="502"/>
      <c r="PKN481" s="502"/>
      <c r="PKO481" s="502"/>
      <c r="PKP481" s="502"/>
      <c r="PKQ481" s="502"/>
      <c r="PKR481" s="502"/>
      <c r="PKS481" s="502"/>
      <c r="PKT481" s="502"/>
      <c r="PKU481" s="502"/>
      <c r="PKV481" s="502"/>
      <c r="PKW481" s="502"/>
      <c r="PKX481" s="502"/>
      <c r="PKY481" s="502"/>
      <c r="PKZ481" s="502"/>
      <c r="PLA481" s="502"/>
      <c r="PLB481" s="502"/>
      <c r="PLC481" s="502"/>
      <c r="PLD481" s="502"/>
      <c r="PLE481" s="502"/>
      <c r="PLF481" s="502"/>
      <c r="PLG481" s="502"/>
      <c r="PLH481" s="502"/>
      <c r="PLI481" s="502"/>
      <c r="PLJ481" s="502"/>
      <c r="PLK481" s="502"/>
      <c r="PLL481" s="502"/>
      <c r="PLM481" s="502"/>
      <c r="PLN481" s="502"/>
      <c r="PLO481" s="502"/>
      <c r="PLP481" s="502"/>
      <c r="PLQ481" s="502"/>
      <c r="PLR481" s="502"/>
      <c r="PLS481" s="502"/>
      <c r="PLT481" s="502"/>
      <c r="PLU481" s="502"/>
      <c r="PLV481" s="502"/>
      <c r="PLW481" s="502"/>
      <c r="PLX481" s="502"/>
      <c r="PLY481" s="502"/>
      <c r="PLZ481" s="502"/>
      <c r="PMA481" s="502"/>
      <c r="PMB481" s="502"/>
      <c r="PMC481" s="502"/>
      <c r="PMD481" s="502"/>
      <c r="PME481" s="502"/>
      <c r="PMF481" s="502"/>
      <c r="PMG481" s="502"/>
      <c r="PMH481" s="502"/>
      <c r="PMI481" s="502"/>
      <c r="PMJ481" s="502"/>
      <c r="PMK481" s="502"/>
      <c r="PML481" s="502"/>
      <c r="PMM481" s="502"/>
      <c r="PMN481" s="502"/>
      <c r="PMO481" s="502"/>
      <c r="PMP481" s="502"/>
      <c r="PMQ481" s="502"/>
      <c r="PMR481" s="502"/>
      <c r="PMS481" s="502"/>
      <c r="PMT481" s="502"/>
      <c r="PMU481" s="502"/>
      <c r="PMV481" s="502"/>
      <c r="PMW481" s="502"/>
      <c r="PMX481" s="502"/>
      <c r="PMY481" s="502"/>
      <c r="PMZ481" s="502"/>
      <c r="PNA481" s="502"/>
      <c r="PNB481" s="502"/>
      <c r="PNC481" s="502"/>
      <c r="PND481" s="502"/>
      <c r="PNE481" s="502"/>
      <c r="PNF481" s="502"/>
      <c r="PNG481" s="502"/>
      <c r="PNH481" s="502"/>
      <c r="PNI481" s="502"/>
      <c r="PNJ481" s="502"/>
      <c r="PNK481" s="502"/>
      <c r="PNL481" s="502"/>
      <c r="PNM481" s="502"/>
      <c r="PNN481" s="502"/>
      <c r="PNO481" s="502"/>
      <c r="PNP481" s="502"/>
      <c r="PNQ481" s="502"/>
      <c r="PNR481" s="502"/>
      <c r="PNS481" s="502"/>
      <c r="PNT481" s="502"/>
      <c r="PNU481" s="502"/>
      <c r="PNV481" s="502"/>
      <c r="PNW481" s="502"/>
      <c r="PNX481" s="502"/>
      <c r="PNY481" s="502"/>
      <c r="PNZ481" s="502"/>
      <c r="POA481" s="502"/>
      <c r="POB481" s="502"/>
      <c r="POC481" s="502"/>
      <c r="POD481" s="502"/>
      <c r="POE481" s="502"/>
      <c r="POF481" s="502"/>
      <c r="POG481" s="502"/>
      <c r="POH481" s="502"/>
      <c r="POI481" s="502"/>
      <c r="POJ481" s="502"/>
      <c r="POK481" s="502"/>
      <c r="POL481" s="502"/>
      <c r="POM481" s="502"/>
      <c r="PON481" s="502"/>
      <c r="POO481" s="502"/>
      <c r="POP481" s="502"/>
      <c r="POQ481" s="502"/>
      <c r="POR481" s="502"/>
      <c r="POS481" s="502"/>
      <c r="POT481" s="502"/>
      <c r="POU481" s="502"/>
      <c r="POV481" s="502"/>
      <c r="POW481" s="502"/>
      <c r="POX481" s="502"/>
      <c r="POY481" s="502"/>
      <c r="POZ481" s="502"/>
      <c r="PPA481" s="502"/>
      <c r="PPB481" s="502"/>
      <c r="PPC481" s="502"/>
      <c r="PPD481" s="502"/>
      <c r="PPE481" s="502"/>
      <c r="PPF481" s="502"/>
      <c r="PPG481" s="502"/>
      <c r="PPH481" s="502"/>
      <c r="PPI481" s="502"/>
      <c r="PPJ481" s="502"/>
      <c r="PPK481" s="502"/>
      <c r="PPL481" s="502"/>
      <c r="PPM481" s="502"/>
      <c r="PPN481" s="502"/>
      <c r="PPO481" s="502"/>
      <c r="PPP481" s="502"/>
      <c r="PPQ481" s="502"/>
      <c r="PPR481" s="502"/>
      <c r="PPS481" s="502"/>
      <c r="PPT481" s="502"/>
      <c r="PPU481" s="502"/>
      <c r="PPV481" s="502"/>
      <c r="PPW481" s="502"/>
      <c r="PPX481" s="502"/>
      <c r="PPY481" s="502"/>
      <c r="PPZ481" s="502"/>
      <c r="PQA481" s="502"/>
      <c r="PQB481" s="502"/>
      <c r="PQC481" s="502"/>
      <c r="PQD481" s="502"/>
      <c r="PQE481" s="502"/>
      <c r="PQF481" s="502"/>
      <c r="PQG481" s="502"/>
      <c r="PQH481" s="502"/>
      <c r="PQI481" s="502"/>
      <c r="PQJ481" s="502"/>
      <c r="PQK481" s="502"/>
      <c r="PQL481" s="502"/>
      <c r="PQM481" s="502"/>
      <c r="PQN481" s="502"/>
      <c r="PQO481" s="502"/>
      <c r="PQP481" s="502"/>
      <c r="PQQ481" s="502"/>
      <c r="PQR481" s="502"/>
      <c r="PQS481" s="502"/>
      <c r="PQT481" s="502"/>
      <c r="PQU481" s="502"/>
      <c r="PQV481" s="502"/>
      <c r="PQW481" s="502"/>
      <c r="PQX481" s="502"/>
      <c r="PQY481" s="502"/>
      <c r="PQZ481" s="502"/>
      <c r="PRA481" s="502"/>
      <c r="PRB481" s="502"/>
      <c r="PRC481" s="502"/>
      <c r="PRD481" s="502"/>
      <c r="PRE481" s="502"/>
      <c r="PRF481" s="502"/>
      <c r="PRG481" s="502"/>
      <c r="PRH481" s="502"/>
      <c r="PRI481" s="502"/>
      <c r="PRJ481" s="502"/>
      <c r="PRK481" s="502"/>
      <c r="PRL481" s="502"/>
      <c r="PRM481" s="502"/>
      <c r="PRN481" s="502"/>
      <c r="PRO481" s="502"/>
      <c r="PRP481" s="502"/>
      <c r="PRQ481" s="502"/>
      <c r="PRR481" s="502"/>
      <c r="PRS481" s="502"/>
      <c r="PRT481" s="502"/>
      <c r="PRU481" s="502"/>
      <c r="PRV481" s="502"/>
      <c r="PRW481" s="502"/>
      <c r="PRX481" s="502"/>
      <c r="PRY481" s="502"/>
      <c r="PRZ481" s="502"/>
      <c r="PSA481" s="502"/>
      <c r="PSB481" s="502"/>
      <c r="PSC481" s="502"/>
      <c r="PSD481" s="502"/>
      <c r="PSE481" s="502"/>
      <c r="PSF481" s="502"/>
      <c r="PSG481" s="502"/>
      <c r="PSH481" s="502"/>
      <c r="PSI481" s="502"/>
      <c r="PSJ481" s="502"/>
      <c r="PSK481" s="502"/>
      <c r="PSL481" s="502"/>
      <c r="PSM481" s="502"/>
      <c r="PSN481" s="502"/>
      <c r="PSO481" s="502"/>
      <c r="PSP481" s="502"/>
      <c r="PSQ481" s="502"/>
      <c r="PSR481" s="502"/>
      <c r="PSS481" s="502"/>
      <c r="PST481" s="502"/>
      <c r="PSU481" s="502"/>
      <c r="PSV481" s="502"/>
      <c r="PSW481" s="502"/>
      <c r="PSX481" s="502"/>
      <c r="PSY481" s="502"/>
      <c r="PSZ481" s="502"/>
      <c r="PTA481" s="502"/>
      <c r="PTB481" s="502"/>
      <c r="PTC481" s="502"/>
      <c r="PTD481" s="502"/>
      <c r="PTE481" s="502"/>
      <c r="PTF481" s="502"/>
      <c r="PTG481" s="502"/>
      <c r="PTH481" s="502"/>
      <c r="PTI481" s="502"/>
      <c r="PTJ481" s="502"/>
      <c r="PTK481" s="502"/>
      <c r="PTL481" s="502"/>
      <c r="PTM481" s="502"/>
      <c r="PTN481" s="502"/>
      <c r="PTO481" s="502"/>
      <c r="PTP481" s="502"/>
      <c r="PTQ481" s="502"/>
      <c r="PTR481" s="502"/>
      <c r="PTS481" s="502"/>
      <c r="PTT481" s="502"/>
      <c r="PTU481" s="502"/>
      <c r="PTV481" s="502"/>
      <c r="PTW481" s="502"/>
      <c r="PTX481" s="502"/>
      <c r="PTY481" s="502"/>
      <c r="PTZ481" s="502"/>
      <c r="PUA481" s="502"/>
      <c r="PUB481" s="502"/>
      <c r="PUC481" s="502"/>
      <c r="PUD481" s="502"/>
      <c r="PUE481" s="502"/>
      <c r="PUF481" s="502"/>
      <c r="PUG481" s="502"/>
      <c r="PUH481" s="502"/>
      <c r="PUI481" s="502"/>
      <c r="PUJ481" s="502"/>
      <c r="PUK481" s="502"/>
      <c r="PUL481" s="502"/>
      <c r="PUM481" s="502"/>
      <c r="PUN481" s="502"/>
      <c r="PUO481" s="502"/>
      <c r="PUP481" s="502"/>
      <c r="PUQ481" s="502"/>
      <c r="PUR481" s="502"/>
      <c r="PUS481" s="502"/>
      <c r="PUT481" s="502"/>
      <c r="PUU481" s="502"/>
      <c r="PUV481" s="502"/>
      <c r="PUW481" s="502"/>
      <c r="PUX481" s="502"/>
      <c r="PUY481" s="502"/>
      <c r="PUZ481" s="502"/>
      <c r="PVA481" s="502"/>
      <c r="PVB481" s="502"/>
      <c r="PVC481" s="502"/>
      <c r="PVD481" s="502"/>
      <c r="PVE481" s="502"/>
      <c r="PVF481" s="502"/>
      <c r="PVG481" s="502"/>
      <c r="PVH481" s="502"/>
      <c r="PVI481" s="502"/>
      <c r="PVJ481" s="502"/>
      <c r="PVK481" s="502"/>
      <c r="PVL481" s="502"/>
      <c r="PVM481" s="502"/>
      <c r="PVN481" s="502"/>
      <c r="PVO481" s="502"/>
      <c r="PVP481" s="502"/>
      <c r="PVQ481" s="502"/>
      <c r="PVR481" s="502"/>
      <c r="PVS481" s="502"/>
      <c r="PVT481" s="502"/>
      <c r="PVU481" s="502"/>
      <c r="PVV481" s="502"/>
      <c r="PVW481" s="502"/>
      <c r="PVX481" s="502"/>
      <c r="PVY481" s="502"/>
      <c r="PVZ481" s="502"/>
      <c r="PWA481" s="502"/>
      <c r="PWB481" s="502"/>
      <c r="PWC481" s="502"/>
      <c r="PWD481" s="502"/>
      <c r="PWE481" s="502"/>
      <c r="PWF481" s="502"/>
      <c r="PWG481" s="502"/>
      <c r="PWH481" s="502"/>
      <c r="PWI481" s="502"/>
      <c r="PWJ481" s="502"/>
      <c r="PWK481" s="502"/>
      <c r="PWL481" s="502"/>
      <c r="PWM481" s="502"/>
      <c r="PWN481" s="502"/>
      <c r="PWO481" s="502"/>
      <c r="PWP481" s="502"/>
      <c r="PWQ481" s="502"/>
      <c r="PWR481" s="502"/>
      <c r="PWS481" s="502"/>
      <c r="PWT481" s="502"/>
      <c r="PWU481" s="502"/>
      <c r="PWV481" s="502"/>
      <c r="PWW481" s="502"/>
      <c r="PWX481" s="502"/>
      <c r="PWY481" s="502"/>
      <c r="PWZ481" s="502"/>
      <c r="PXA481" s="502"/>
      <c r="PXB481" s="502"/>
      <c r="PXC481" s="502"/>
      <c r="PXD481" s="502"/>
      <c r="PXE481" s="502"/>
      <c r="PXF481" s="502"/>
      <c r="PXG481" s="502"/>
      <c r="PXH481" s="502"/>
      <c r="PXI481" s="502"/>
      <c r="PXJ481" s="502"/>
      <c r="PXK481" s="502"/>
      <c r="PXL481" s="502"/>
      <c r="PXM481" s="502"/>
      <c r="PXN481" s="502"/>
      <c r="PXO481" s="502"/>
      <c r="PXP481" s="502"/>
      <c r="PXQ481" s="502"/>
      <c r="PXR481" s="502"/>
      <c r="PXS481" s="502"/>
      <c r="PXT481" s="502"/>
      <c r="PXU481" s="502"/>
      <c r="PXV481" s="502"/>
      <c r="PXW481" s="502"/>
      <c r="PXX481" s="502"/>
      <c r="PXY481" s="502"/>
      <c r="PXZ481" s="502"/>
      <c r="PYA481" s="502"/>
      <c r="PYB481" s="502"/>
      <c r="PYC481" s="502"/>
      <c r="PYD481" s="502"/>
      <c r="PYE481" s="502"/>
      <c r="PYF481" s="502"/>
      <c r="PYG481" s="502"/>
      <c r="PYH481" s="502"/>
      <c r="PYI481" s="502"/>
      <c r="PYJ481" s="502"/>
      <c r="PYK481" s="502"/>
      <c r="PYL481" s="502"/>
      <c r="PYM481" s="502"/>
      <c r="PYN481" s="502"/>
      <c r="PYO481" s="502"/>
      <c r="PYP481" s="502"/>
      <c r="PYQ481" s="502"/>
      <c r="PYR481" s="502"/>
      <c r="PYS481" s="502"/>
      <c r="PYT481" s="502"/>
      <c r="PYU481" s="502"/>
      <c r="PYV481" s="502"/>
      <c r="PYW481" s="502"/>
      <c r="PYX481" s="502"/>
      <c r="PYY481" s="502"/>
      <c r="PYZ481" s="502"/>
      <c r="PZA481" s="502"/>
      <c r="PZB481" s="502"/>
      <c r="PZC481" s="502"/>
      <c r="PZD481" s="502"/>
      <c r="PZE481" s="502"/>
      <c r="PZF481" s="502"/>
      <c r="PZG481" s="502"/>
      <c r="PZH481" s="502"/>
      <c r="PZI481" s="502"/>
      <c r="PZJ481" s="502"/>
      <c r="PZK481" s="502"/>
      <c r="PZL481" s="502"/>
      <c r="PZM481" s="502"/>
      <c r="PZN481" s="502"/>
      <c r="PZO481" s="502"/>
      <c r="PZP481" s="502"/>
      <c r="PZQ481" s="502"/>
      <c r="PZR481" s="502"/>
      <c r="PZS481" s="502"/>
      <c r="PZT481" s="502"/>
      <c r="PZU481" s="502"/>
      <c r="PZV481" s="502"/>
      <c r="PZW481" s="502"/>
      <c r="PZX481" s="502"/>
      <c r="PZY481" s="502"/>
      <c r="PZZ481" s="502"/>
      <c r="QAA481" s="502"/>
      <c r="QAB481" s="502"/>
      <c r="QAC481" s="502"/>
      <c r="QAD481" s="502"/>
      <c r="QAE481" s="502"/>
      <c r="QAF481" s="502"/>
      <c r="QAG481" s="502"/>
      <c r="QAH481" s="502"/>
      <c r="QAI481" s="502"/>
      <c r="QAJ481" s="502"/>
      <c r="QAK481" s="502"/>
      <c r="QAL481" s="502"/>
      <c r="QAM481" s="502"/>
      <c r="QAN481" s="502"/>
      <c r="QAO481" s="502"/>
      <c r="QAP481" s="502"/>
      <c r="QAQ481" s="502"/>
      <c r="QAR481" s="502"/>
      <c r="QAS481" s="502"/>
      <c r="QAT481" s="502"/>
      <c r="QAU481" s="502"/>
      <c r="QAV481" s="502"/>
      <c r="QAW481" s="502"/>
      <c r="QAX481" s="502"/>
      <c r="QAY481" s="502"/>
      <c r="QAZ481" s="502"/>
      <c r="QBA481" s="502"/>
      <c r="QBB481" s="502"/>
      <c r="QBC481" s="502"/>
      <c r="QBD481" s="502"/>
      <c r="QBE481" s="502"/>
      <c r="QBF481" s="502"/>
      <c r="QBG481" s="502"/>
      <c r="QBH481" s="502"/>
      <c r="QBI481" s="502"/>
      <c r="QBJ481" s="502"/>
      <c r="QBK481" s="502"/>
      <c r="QBL481" s="502"/>
      <c r="QBM481" s="502"/>
      <c r="QBN481" s="502"/>
      <c r="QBO481" s="502"/>
      <c r="QBP481" s="502"/>
      <c r="QBQ481" s="502"/>
      <c r="QBR481" s="502"/>
      <c r="QBS481" s="502"/>
      <c r="QBT481" s="502"/>
      <c r="QBU481" s="502"/>
      <c r="QBV481" s="502"/>
      <c r="QBW481" s="502"/>
      <c r="QBX481" s="502"/>
      <c r="QBY481" s="502"/>
      <c r="QBZ481" s="502"/>
      <c r="QCA481" s="502"/>
      <c r="QCB481" s="502"/>
      <c r="QCC481" s="502"/>
      <c r="QCD481" s="502"/>
      <c r="QCE481" s="502"/>
      <c r="QCF481" s="502"/>
      <c r="QCG481" s="502"/>
      <c r="QCH481" s="502"/>
      <c r="QCI481" s="502"/>
      <c r="QCJ481" s="502"/>
      <c r="QCK481" s="502"/>
      <c r="QCL481" s="502"/>
      <c r="QCM481" s="502"/>
      <c r="QCN481" s="502"/>
      <c r="QCO481" s="502"/>
      <c r="QCP481" s="502"/>
      <c r="QCQ481" s="502"/>
      <c r="QCR481" s="502"/>
      <c r="QCS481" s="502"/>
      <c r="QCT481" s="502"/>
      <c r="QCU481" s="502"/>
      <c r="QCV481" s="502"/>
      <c r="QCW481" s="502"/>
      <c r="QCX481" s="502"/>
      <c r="QCY481" s="502"/>
      <c r="QCZ481" s="502"/>
      <c r="QDA481" s="502"/>
      <c r="QDB481" s="502"/>
      <c r="QDC481" s="502"/>
      <c r="QDD481" s="502"/>
      <c r="QDE481" s="502"/>
      <c r="QDF481" s="502"/>
      <c r="QDG481" s="502"/>
      <c r="QDH481" s="502"/>
      <c r="QDI481" s="502"/>
      <c r="QDJ481" s="502"/>
      <c r="QDK481" s="502"/>
      <c r="QDL481" s="502"/>
      <c r="QDM481" s="502"/>
      <c r="QDN481" s="502"/>
      <c r="QDO481" s="502"/>
      <c r="QDP481" s="502"/>
      <c r="QDQ481" s="502"/>
      <c r="QDR481" s="502"/>
      <c r="QDS481" s="502"/>
      <c r="QDT481" s="502"/>
      <c r="QDU481" s="502"/>
      <c r="QDV481" s="502"/>
      <c r="QDW481" s="502"/>
      <c r="QDX481" s="502"/>
      <c r="QDY481" s="502"/>
      <c r="QDZ481" s="502"/>
      <c r="QEA481" s="502"/>
      <c r="QEB481" s="502"/>
      <c r="QEC481" s="502"/>
      <c r="QED481" s="502"/>
      <c r="QEE481" s="502"/>
      <c r="QEF481" s="502"/>
      <c r="QEG481" s="502"/>
      <c r="QEH481" s="502"/>
      <c r="QEI481" s="502"/>
      <c r="QEJ481" s="502"/>
      <c r="QEK481" s="502"/>
      <c r="QEL481" s="502"/>
      <c r="QEM481" s="502"/>
      <c r="QEN481" s="502"/>
      <c r="QEO481" s="502"/>
      <c r="QEP481" s="502"/>
      <c r="QEQ481" s="502"/>
      <c r="QER481" s="502"/>
      <c r="QES481" s="502"/>
      <c r="QET481" s="502"/>
      <c r="QEU481" s="502"/>
      <c r="QEV481" s="502"/>
      <c r="QEW481" s="502"/>
      <c r="QEX481" s="502"/>
      <c r="QEY481" s="502"/>
      <c r="QEZ481" s="502"/>
      <c r="QFA481" s="502"/>
      <c r="QFB481" s="502"/>
      <c r="QFC481" s="502"/>
      <c r="QFD481" s="502"/>
      <c r="QFE481" s="502"/>
      <c r="QFF481" s="502"/>
      <c r="QFG481" s="502"/>
      <c r="QFH481" s="502"/>
      <c r="QFI481" s="502"/>
      <c r="QFJ481" s="502"/>
      <c r="QFK481" s="502"/>
      <c r="QFL481" s="502"/>
      <c r="QFM481" s="502"/>
      <c r="QFN481" s="502"/>
      <c r="QFO481" s="502"/>
      <c r="QFP481" s="502"/>
      <c r="QFQ481" s="502"/>
      <c r="QFR481" s="502"/>
      <c r="QFS481" s="502"/>
      <c r="QFT481" s="502"/>
      <c r="QFU481" s="502"/>
      <c r="QFV481" s="502"/>
      <c r="QFW481" s="502"/>
      <c r="QFX481" s="502"/>
      <c r="QFY481" s="502"/>
      <c r="QFZ481" s="502"/>
      <c r="QGA481" s="502"/>
      <c r="QGB481" s="502"/>
      <c r="QGC481" s="502"/>
      <c r="QGD481" s="502"/>
      <c r="QGE481" s="502"/>
      <c r="QGF481" s="502"/>
      <c r="QGG481" s="502"/>
      <c r="QGH481" s="502"/>
      <c r="QGI481" s="502"/>
      <c r="QGJ481" s="502"/>
      <c r="QGK481" s="502"/>
      <c r="QGL481" s="502"/>
      <c r="QGM481" s="502"/>
      <c r="QGN481" s="502"/>
      <c r="QGO481" s="502"/>
      <c r="QGP481" s="502"/>
      <c r="QGQ481" s="502"/>
      <c r="QGR481" s="502"/>
      <c r="QGS481" s="502"/>
      <c r="QGT481" s="502"/>
      <c r="QGU481" s="502"/>
      <c r="QGV481" s="502"/>
      <c r="QGW481" s="502"/>
      <c r="QGX481" s="502"/>
      <c r="QGY481" s="502"/>
      <c r="QGZ481" s="502"/>
      <c r="QHA481" s="502"/>
      <c r="QHB481" s="502"/>
      <c r="QHC481" s="502"/>
      <c r="QHD481" s="502"/>
      <c r="QHE481" s="502"/>
      <c r="QHF481" s="502"/>
      <c r="QHG481" s="502"/>
      <c r="QHH481" s="502"/>
      <c r="QHI481" s="502"/>
      <c r="QHJ481" s="502"/>
      <c r="QHK481" s="502"/>
      <c r="QHL481" s="502"/>
      <c r="QHM481" s="502"/>
      <c r="QHN481" s="502"/>
      <c r="QHO481" s="502"/>
      <c r="QHP481" s="502"/>
      <c r="QHQ481" s="502"/>
      <c r="QHR481" s="502"/>
      <c r="QHS481" s="502"/>
      <c r="QHT481" s="502"/>
      <c r="QHU481" s="502"/>
      <c r="QHV481" s="502"/>
      <c r="QHW481" s="502"/>
      <c r="QHX481" s="502"/>
      <c r="QHY481" s="502"/>
      <c r="QHZ481" s="502"/>
      <c r="QIA481" s="502"/>
      <c r="QIB481" s="502"/>
      <c r="QIC481" s="502"/>
      <c r="QID481" s="502"/>
      <c r="QIE481" s="502"/>
      <c r="QIF481" s="502"/>
      <c r="QIG481" s="502"/>
      <c r="QIH481" s="502"/>
      <c r="QII481" s="502"/>
      <c r="QIJ481" s="502"/>
      <c r="QIK481" s="502"/>
      <c r="QIL481" s="502"/>
      <c r="QIM481" s="502"/>
      <c r="QIN481" s="502"/>
      <c r="QIO481" s="502"/>
      <c r="QIP481" s="502"/>
      <c r="QIQ481" s="502"/>
      <c r="QIR481" s="502"/>
      <c r="QIS481" s="502"/>
      <c r="QIT481" s="502"/>
      <c r="QIU481" s="502"/>
      <c r="QIV481" s="502"/>
      <c r="QIW481" s="502"/>
      <c r="QIX481" s="502"/>
      <c r="QIY481" s="502"/>
      <c r="QIZ481" s="502"/>
      <c r="QJA481" s="502"/>
      <c r="QJB481" s="502"/>
      <c r="QJC481" s="502"/>
      <c r="QJD481" s="502"/>
      <c r="QJE481" s="502"/>
      <c r="QJF481" s="502"/>
      <c r="QJG481" s="502"/>
      <c r="QJH481" s="502"/>
      <c r="QJI481" s="502"/>
      <c r="QJJ481" s="502"/>
      <c r="QJK481" s="502"/>
      <c r="QJL481" s="502"/>
      <c r="QJM481" s="502"/>
      <c r="QJN481" s="502"/>
      <c r="QJO481" s="502"/>
      <c r="QJP481" s="502"/>
      <c r="QJQ481" s="502"/>
      <c r="QJR481" s="502"/>
      <c r="QJS481" s="502"/>
      <c r="QJT481" s="502"/>
      <c r="QJU481" s="502"/>
      <c r="QJV481" s="502"/>
      <c r="QJW481" s="502"/>
      <c r="QJX481" s="502"/>
      <c r="QJY481" s="502"/>
      <c r="QJZ481" s="502"/>
      <c r="QKA481" s="502"/>
      <c r="QKB481" s="502"/>
      <c r="QKC481" s="502"/>
      <c r="QKD481" s="502"/>
      <c r="QKE481" s="502"/>
      <c r="QKF481" s="502"/>
      <c r="QKG481" s="502"/>
      <c r="QKH481" s="502"/>
      <c r="QKI481" s="502"/>
      <c r="QKJ481" s="502"/>
      <c r="QKK481" s="502"/>
      <c r="QKL481" s="502"/>
      <c r="QKM481" s="502"/>
      <c r="QKN481" s="502"/>
      <c r="QKO481" s="502"/>
      <c r="QKP481" s="502"/>
      <c r="QKQ481" s="502"/>
      <c r="QKR481" s="502"/>
      <c r="QKS481" s="502"/>
      <c r="QKT481" s="502"/>
      <c r="QKU481" s="502"/>
      <c r="QKV481" s="502"/>
      <c r="QKW481" s="502"/>
      <c r="QKX481" s="502"/>
      <c r="QKY481" s="502"/>
      <c r="QKZ481" s="502"/>
      <c r="QLA481" s="502"/>
      <c r="QLB481" s="502"/>
      <c r="QLC481" s="502"/>
      <c r="QLD481" s="502"/>
      <c r="QLE481" s="502"/>
      <c r="QLF481" s="502"/>
      <c r="QLG481" s="502"/>
      <c r="QLH481" s="502"/>
      <c r="QLI481" s="502"/>
      <c r="QLJ481" s="502"/>
      <c r="QLK481" s="502"/>
      <c r="QLL481" s="502"/>
      <c r="QLM481" s="502"/>
      <c r="QLN481" s="502"/>
      <c r="QLO481" s="502"/>
      <c r="QLP481" s="502"/>
      <c r="QLQ481" s="502"/>
      <c r="QLR481" s="502"/>
      <c r="QLS481" s="502"/>
      <c r="QLT481" s="502"/>
      <c r="QLU481" s="502"/>
      <c r="QLV481" s="502"/>
      <c r="QLW481" s="502"/>
      <c r="QLX481" s="502"/>
      <c r="QLY481" s="502"/>
      <c r="QLZ481" s="502"/>
      <c r="QMA481" s="502"/>
      <c r="QMB481" s="502"/>
      <c r="QMC481" s="502"/>
      <c r="QMD481" s="502"/>
      <c r="QME481" s="502"/>
      <c r="QMF481" s="502"/>
      <c r="QMG481" s="502"/>
      <c r="QMH481" s="502"/>
      <c r="QMI481" s="502"/>
      <c r="QMJ481" s="502"/>
      <c r="QMK481" s="502"/>
      <c r="QML481" s="502"/>
      <c r="QMM481" s="502"/>
      <c r="QMN481" s="502"/>
      <c r="QMO481" s="502"/>
      <c r="QMP481" s="502"/>
      <c r="QMQ481" s="502"/>
      <c r="QMR481" s="502"/>
      <c r="QMS481" s="502"/>
      <c r="QMT481" s="502"/>
      <c r="QMU481" s="502"/>
      <c r="QMV481" s="502"/>
      <c r="QMW481" s="502"/>
      <c r="QMX481" s="502"/>
      <c r="QMY481" s="502"/>
      <c r="QMZ481" s="502"/>
      <c r="QNA481" s="502"/>
      <c r="QNB481" s="502"/>
      <c r="QNC481" s="502"/>
      <c r="QND481" s="502"/>
      <c r="QNE481" s="502"/>
      <c r="QNF481" s="502"/>
      <c r="QNG481" s="502"/>
      <c r="QNH481" s="502"/>
      <c r="QNI481" s="502"/>
      <c r="QNJ481" s="502"/>
      <c r="QNK481" s="502"/>
      <c r="QNL481" s="502"/>
      <c r="QNM481" s="502"/>
      <c r="QNN481" s="502"/>
      <c r="QNO481" s="502"/>
      <c r="QNP481" s="502"/>
      <c r="QNQ481" s="502"/>
      <c r="QNR481" s="502"/>
      <c r="QNS481" s="502"/>
      <c r="QNT481" s="502"/>
      <c r="QNU481" s="502"/>
      <c r="QNV481" s="502"/>
      <c r="QNW481" s="502"/>
      <c r="QNX481" s="502"/>
      <c r="QNY481" s="502"/>
      <c r="QNZ481" s="502"/>
      <c r="QOA481" s="502"/>
      <c r="QOB481" s="502"/>
      <c r="QOC481" s="502"/>
      <c r="QOD481" s="502"/>
      <c r="QOE481" s="502"/>
      <c r="QOF481" s="502"/>
      <c r="QOG481" s="502"/>
      <c r="QOH481" s="502"/>
      <c r="QOI481" s="502"/>
      <c r="QOJ481" s="502"/>
      <c r="QOK481" s="502"/>
      <c r="QOL481" s="502"/>
      <c r="QOM481" s="502"/>
      <c r="QON481" s="502"/>
      <c r="QOO481" s="502"/>
      <c r="QOP481" s="502"/>
      <c r="QOQ481" s="502"/>
      <c r="QOR481" s="502"/>
      <c r="QOS481" s="502"/>
      <c r="QOT481" s="502"/>
      <c r="QOU481" s="502"/>
      <c r="QOV481" s="502"/>
      <c r="QOW481" s="502"/>
      <c r="QOX481" s="502"/>
      <c r="QOY481" s="502"/>
      <c r="QOZ481" s="502"/>
      <c r="QPA481" s="502"/>
      <c r="QPB481" s="502"/>
      <c r="QPC481" s="502"/>
      <c r="QPD481" s="502"/>
      <c r="QPE481" s="502"/>
      <c r="QPF481" s="502"/>
      <c r="QPG481" s="502"/>
      <c r="QPH481" s="502"/>
      <c r="QPI481" s="502"/>
      <c r="QPJ481" s="502"/>
      <c r="QPK481" s="502"/>
      <c r="QPL481" s="502"/>
      <c r="QPM481" s="502"/>
      <c r="QPN481" s="502"/>
      <c r="QPO481" s="502"/>
      <c r="QPP481" s="502"/>
      <c r="QPQ481" s="502"/>
      <c r="QPR481" s="502"/>
      <c r="QPS481" s="502"/>
      <c r="QPT481" s="502"/>
      <c r="QPU481" s="502"/>
      <c r="QPV481" s="502"/>
      <c r="QPW481" s="502"/>
      <c r="QPX481" s="502"/>
      <c r="QPY481" s="502"/>
      <c r="QPZ481" s="502"/>
      <c r="QQA481" s="502"/>
      <c r="QQB481" s="502"/>
      <c r="QQC481" s="502"/>
      <c r="QQD481" s="502"/>
      <c r="QQE481" s="502"/>
      <c r="QQF481" s="502"/>
      <c r="QQG481" s="502"/>
      <c r="QQH481" s="502"/>
      <c r="QQI481" s="502"/>
      <c r="QQJ481" s="502"/>
      <c r="QQK481" s="502"/>
      <c r="QQL481" s="502"/>
      <c r="QQM481" s="502"/>
      <c r="QQN481" s="502"/>
      <c r="QQO481" s="502"/>
      <c r="QQP481" s="502"/>
      <c r="QQQ481" s="502"/>
      <c r="QQR481" s="502"/>
      <c r="QQS481" s="502"/>
      <c r="QQT481" s="502"/>
      <c r="QQU481" s="502"/>
      <c r="QQV481" s="502"/>
      <c r="QQW481" s="502"/>
      <c r="QQX481" s="502"/>
      <c r="QQY481" s="502"/>
      <c r="QQZ481" s="502"/>
      <c r="QRA481" s="502"/>
      <c r="QRB481" s="502"/>
      <c r="QRC481" s="502"/>
      <c r="QRD481" s="502"/>
      <c r="QRE481" s="502"/>
      <c r="QRF481" s="502"/>
      <c r="QRG481" s="502"/>
      <c r="QRH481" s="502"/>
      <c r="QRI481" s="502"/>
      <c r="QRJ481" s="502"/>
      <c r="QRK481" s="502"/>
      <c r="QRL481" s="502"/>
      <c r="QRM481" s="502"/>
      <c r="QRN481" s="502"/>
      <c r="QRO481" s="502"/>
      <c r="QRP481" s="502"/>
      <c r="QRQ481" s="502"/>
      <c r="QRR481" s="502"/>
      <c r="QRS481" s="502"/>
      <c r="QRT481" s="502"/>
      <c r="QRU481" s="502"/>
      <c r="QRV481" s="502"/>
      <c r="QRW481" s="502"/>
      <c r="QRX481" s="502"/>
      <c r="QRY481" s="502"/>
      <c r="QRZ481" s="502"/>
      <c r="QSA481" s="502"/>
      <c r="QSB481" s="502"/>
      <c r="QSC481" s="502"/>
      <c r="QSD481" s="502"/>
      <c r="QSE481" s="502"/>
      <c r="QSF481" s="502"/>
      <c r="QSG481" s="502"/>
      <c r="QSH481" s="502"/>
      <c r="QSI481" s="502"/>
      <c r="QSJ481" s="502"/>
      <c r="QSK481" s="502"/>
      <c r="QSL481" s="502"/>
      <c r="QSM481" s="502"/>
      <c r="QSN481" s="502"/>
      <c r="QSO481" s="502"/>
      <c r="QSP481" s="502"/>
      <c r="QSQ481" s="502"/>
      <c r="QSR481" s="502"/>
      <c r="QSS481" s="502"/>
      <c r="QST481" s="502"/>
      <c r="QSU481" s="502"/>
      <c r="QSV481" s="502"/>
      <c r="QSW481" s="502"/>
      <c r="QSX481" s="502"/>
      <c r="QSY481" s="502"/>
      <c r="QSZ481" s="502"/>
      <c r="QTA481" s="502"/>
      <c r="QTB481" s="502"/>
      <c r="QTC481" s="502"/>
      <c r="QTD481" s="502"/>
      <c r="QTE481" s="502"/>
      <c r="QTF481" s="502"/>
      <c r="QTG481" s="502"/>
      <c r="QTH481" s="502"/>
      <c r="QTI481" s="502"/>
      <c r="QTJ481" s="502"/>
      <c r="QTK481" s="502"/>
      <c r="QTL481" s="502"/>
      <c r="QTM481" s="502"/>
      <c r="QTN481" s="502"/>
      <c r="QTO481" s="502"/>
      <c r="QTP481" s="502"/>
      <c r="QTQ481" s="502"/>
      <c r="QTR481" s="502"/>
      <c r="QTS481" s="502"/>
      <c r="QTT481" s="502"/>
      <c r="QTU481" s="502"/>
      <c r="QTV481" s="502"/>
      <c r="QTW481" s="502"/>
      <c r="QTX481" s="502"/>
      <c r="QTY481" s="502"/>
      <c r="QTZ481" s="502"/>
      <c r="QUA481" s="502"/>
      <c r="QUB481" s="502"/>
      <c r="QUC481" s="502"/>
      <c r="QUD481" s="502"/>
      <c r="QUE481" s="502"/>
      <c r="QUF481" s="502"/>
      <c r="QUG481" s="502"/>
      <c r="QUH481" s="502"/>
      <c r="QUI481" s="502"/>
      <c r="QUJ481" s="502"/>
      <c r="QUK481" s="502"/>
      <c r="QUL481" s="502"/>
      <c r="QUM481" s="502"/>
      <c r="QUN481" s="502"/>
      <c r="QUO481" s="502"/>
      <c r="QUP481" s="502"/>
      <c r="QUQ481" s="502"/>
      <c r="QUR481" s="502"/>
      <c r="QUS481" s="502"/>
      <c r="QUT481" s="502"/>
      <c r="QUU481" s="502"/>
      <c r="QUV481" s="502"/>
      <c r="QUW481" s="502"/>
      <c r="QUX481" s="502"/>
      <c r="QUY481" s="502"/>
      <c r="QUZ481" s="502"/>
      <c r="QVA481" s="502"/>
      <c r="QVB481" s="502"/>
      <c r="QVC481" s="502"/>
      <c r="QVD481" s="502"/>
      <c r="QVE481" s="502"/>
      <c r="QVF481" s="502"/>
      <c r="QVG481" s="502"/>
      <c r="QVH481" s="502"/>
      <c r="QVI481" s="502"/>
      <c r="QVJ481" s="502"/>
      <c r="QVK481" s="502"/>
      <c r="QVL481" s="502"/>
      <c r="QVM481" s="502"/>
      <c r="QVN481" s="502"/>
      <c r="QVO481" s="502"/>
      <c r="QVP481" s="502"/>
      <c r="QVQ481" s="502"/>
      <c r="QVR481" s="502"/>
      <c r="QVS481" s="502"/>
      <c r="QVT481" s="502"/>
      <c r="QVU481" s="502"/>
      <c r="QVV481" s="502"/>
      <c r="QVW481" s="502"/>
      <c r="QVX481" s="502"/>
      <c r="QVY481" s="502"/>
      <c r="QVZ481" s="502"/>
      <c r="QWA481" s="502"/>
      <c r="QWB481" s="502"/>
      <c r="QWC481" s="502"/>
      <c r="QWD481" s="502"/>
      <c r="QWE481" s="502"/>
      <c r="QWF481" s="502"/>
      <c r="QWG481" s="502"/>
      <c r="QWH481" s="502"/>
      <c r="QWI481" s="502"/>
      <c r="QWJ481" s="502"/>
      <c r="QWK481" s="502"/>
      <c r="QWL481" s="502"/>
      <c r="QWM481" s="502"/>
      <c r="QWN481" s="502"/>
      <c r="QWO481" s="502"/>
      <c r="QWP481" s="502"/>
      <c r="QWQ481" s="502"/>
      <c r="QWR481" s="502"/>
      <c r="QWS481" s="502"/>
      <c r="QWT481" s="502"/>
      <c r="QWU481" s="502"/>
      <c r="QWV481" s="502"/>
      <c r="QWW481" s="502"/>
      <c r="QWX481" s="502"/>
      <c r="QWY481" s="502"/>
      <c r="QWZ481" s="502"/>
      <c r="QXA481" s="502"/>
      <c r="QXB481" s="502"/>
      <c r="QXC481" s="502"/>
      <c r="QXD481" s="502"/>
      <c r="QXE481" s="502"/>
      <c r="QXF481" s="502"/>
      <c r="QXG481" s="502"/>
      <c r="QXH481" s="502"/>
      <c r="QXI481" s="502"/>
      <c r="QXJ481" s="502"/>
      <c r="QXK481" s="502"/>
      <c r="QXL481" s="502"/>
      <c r="QXM481" s="502"/>
      <c r="QXN481" s="502"/>
      <c r="QXO481" s="502"/>
      <c r="QXP481" s="502"/>
      <c r="QXQ481" s="502"/>
      <c r="QXR481" s="502"/>
      <c r="QXS481" s="502"/>
      <c r="QXT481" s="502"/>
      <c r="QXU481" s="502"/>
      <c r="QXV481" s="502"/>
      <c r="QXW481" s="502"/>
      <c r="QXX481" s="502"/>
      <c r="QXY481" s="502"/>
      <c r="QXZ481" s="502"/>
      <c r="QYA481" s="502"/>
      <c r="QYB481" s="502"/>
      <c r="QYC481" s="502"/>
      <c r="QYD481" s="502"/>
      <c r="QYE481" s="502"/>
      <c r="QYF481" s="502"/>
      <c r="QYG481" s="502"/>
      <c r="QYH481" s="502"/>
      <c r="QYI481" s="502"/>
      <c r="QYJ481" s="502"/>
      <c r="QYK481" s="502"/>
      <c r="QYL481" s="502"/>
      <c r="QYM481" s="502"/>
      <c r="QYN481" s="502"/>
      <c r="QYO481" s="502"/>
      <c r="QYP481" s="502"/>
      <c r="QYQ481" s="502"/>
      <c r="QYR481" s="502"/>
      <c r="QYS481" s="502"/>
      <c r="QYT481" s="502"/>
      <c r="QYU481" s="502"/>
      <c r="QYV481" s="502"/>
      <c r="QYW481" s="502"/>
      <c r="QYX481" s="502"/>
      <c r="QYY481" s="502"/>
      <c r="QYZ481" s="502"/>
      <c r="QZA481" s="502"/>
      <c r="QZB481" s="502"/>
      <c r="QZC481" s="502"/>
      <c r="QZD481" s="502"/>
      <c r="QZE481" s="502"/>
      <c r="QZF481" s="502"/>
      <c r="QZG481" s="502"/>
      <c r="QZH481" s="502"/>
      <c r="QZI481" s="502"/>
      <c r="QZJ481" s="502"/>
      <c r="QZK481" s="502"/>
      <c r="QZL481" s="502"/>
      <c r="QZM481" s="502"/>
      <c r="QZN481" s="502"/>
      <c r="QZO481" s="502"/>
      <c r="QZP481" s="502"/>
      <c r="QZQ481" s="502"/>
      <c r="QZR481" s="502"/>
      <c r="QZS481" s="502"/>
      <c r="QZT481" s="502"/>
      <c r="QZU481" s="502"/>
      <c r="QZV481" s="502"/>
      <c r="QZW481" s="502"/>
      <c r="QZX481" s="502"/>
      <c r="QZY481" s="502"/>
      <c r="QZZ481" s="502"/>
      <c r="RAA481" s="502"/>
      <c r="RAB481" s="502"/>
      <c r="RAC481" s="502"/>
      <c r="RAD481" s="502"/>
      <c r="RAE481" s="502"/>
      <c r="RAF481" s="502"/>
      <c r="RAG481" s="502"/>
      <c r="RAH481" s="502"/>
      <c r="RAI481" s="502"/>
      <c r="RAJ481" s="502"/>
      <c r="RAK481" s="502"/>
      <c r="RAL481" s="502"/>
      <c r="RAM481" s="502"/>
      <c r="RAN481" s="502"/>
      <c r="RAO481" s="502"/>
      <c r="RAP481" s="502"/>
      <c r="RAQ481" s="502"/>
      <c r="RAR481" s="502"/>
      <c r="RAS481" s="502"/>
      <c r="RAT481" s="502"/>
      <c r="RAU481" s="502"/>
      <c r="RAV481" s="502"/>
      <c r="RAW481" s="502"/>
      <c r="RAX481" s="502"/>
      <c r="RAY481" s="502"/>
      <c r="RAZ481" s="502"/>
      <c r="RBA481" s="502"/>
      <c r="RBB481" s="502"/>
      <c r="RBC481" s="502"/>
      <c r="RBD481" s="502"/>
      <c r="RBE481" s="502"/>
      <c r="RBF481" s="502"/>
      <c r="RBG481" s="502"/>
      <c r="RBH481" s="502"/>
      <c r="RBI481" s="502"/>
      <c r="RBJ481" s="502"/>
      <c r="RBK481" s="502"/>
      <c r="RBL481" s="502"/>
      <c r="RBM481" s="502"/>
      <c r="RBN481" s="502"/>
      <c r="RBO481" s="502"/>
      <c r="RBP481" s="502"/>
      <c r="RBQ481" s="502"/>
      <c r="RBR481" s="502"/>
      <c r="RBS481" s="502"/>
      <c r="RBT481" s="502"/>
      <c r="RBU481" s="502"/>
      <c r="RBV481" s="502"/>
      <c r="RBW481" s="502"/>
      <c r="RBX481" s="502"/>
      <c r="RBY481" s="502"/>
      <c r="RBZ481" s="502"/>
      <c r="RCA481" s="502"/>
      <c r="RCB481" s="502"/>
      <c r="RCC481" s="502"/>
      <c r="RCD481" s="502"/>
      <c r="RCE481" s="502"/>
      <c r="RCF481" s="502"/>
      <c r="RCG481" s="502"/>
      <c r="RCH481" s="502"/>
      <c r="RCI481" s="502"/>
      <c r="RCJ481" s="502"/>
      <c r="RCK481" s="502"/>
      <c r="RCL481" s="502"/>
      <c r="RCM481" s="502"/>
      <c r="RCN481" s="502"/>
      <c r="RCO481" s="502"/>
      <c r="RCP481" s="502"/>
      <c r="RCQ481" s="502"/>
      <c r="RCR481" s="502"/>
      <c r="RCS481" s="502"/>
      <c r="RCT481" s="502"/>
      <c r="RCU481" s="502"/>
      <c r="RCV481" s="502"/>
      <c r="RCW481" s="502"/>
      <c r="RCX481" s="502"/>
      <c r="RCY481" s="502"/>
      <c r="RCZ481" s="502"/>
      <c r="RDA481" s="502"/>
      <c r="RDB481" s="502"/>
      <c r="RDC481" s="502"/>
      <c r="RDD481" s="502"/>
      <c r="RDE481" s="502"/>
      <c r="RDF481" s="502"/>
      <c r="RDG481" s="502"/>
      <c r="RDH481" s="502"/>
      <c r="RDI481" s="502"/>
      <c r="RDJ481" s="502"/>
      <c r="RDK481" s="502"/>
      <c r="RDL481" s="502"/>
      <c r="RDM481" s="502"/>
      <c r="RDN481" s="502"/>
      <c r="RDO481" s="502"/>
      <c r="RDP481" s="502"/>
      <c r="RDQ481" s="502"/>
      <c r="RDR481" s="502"/>
      <c r="RDS481" s="502"/>
      <c r="RDT481" s="502"/>
      <c r="RDU481" s="502"/>
      <c r="RDV481" s="502"/>
      <c r="RDW481" s="502"/>
      <c r="RDX481" s="502"/>
      <c r="RDY481" s="502"/>
      <c r="RDZ481" s="502"/>
      <c r="REA481" s="502"/>
      <c r="REB481" s="502"/>
      <c r="REC481" s="502"/>
      <c r="RED481" s="502"/>
      <c r="REE481" s="502"/>
      <c r="REF481" s="502"/>
      <c r="REG481" s="502"/>
      <c r="REH481" s="502"/>
      <c r="REI481" s="502"/>
      <c r="REJ481" s="502"/>
      <c r="REK481" s="502"/>
      <c r="REL481" s="502"/>
      <c r="REM481" s="502"/>
      <c r="REN481" s="502"/>
      <c r="REO481" s="502"/>
      <c r="REP481" s="502"/>
      <c r="REQ481" s="502"/>
      <c r="RER481" s="502"/>
      <c r="RES481" s="502"/>
      <c r="RET481" s="502"/>
      <c r="REU481" s="502"/>
      <c r="REV481" s="502"/>
      <c r="REW481" s="502"/>
      <c r="REX481" s="502"/>
      <c r="REY481" s="502"/>
      <c r="REZ481" s="502"/>
      <c r="RFA481" s="502"/>
      <c r="RFB481" s="502"/>
      <c r="RFC481" s="502"/>
      <c r="RFD481" s="502"/>
      <c r="RFE481" s="502"/>
      <c r="RFF481" s="502"/>
      <c r="RFG481" s="502"/>
      <c r="RFH481" s="502"/>
      <c r="RFI481" s="502"/>
      <c r="RFJ481" s="502"/>
      <c r="RFK481" s="502"/>
      <c r="RFL481" s="502"/>
      <c r="RFM481" s="502"/>
      <c r="RFN481" s="502"/>
      <c r="RFO481" s="502"/>
      <c r="RFP481" s="502"/>
      <c r="RFQ481" s="502"/>
      <c r="RFR481" s="502"/>
      <c r="RFS481" s="502"/>
      <c r="RFT481" s="502"/>
      <c r="RFU481" s="502"/>
      <c r="RFV481" s="502"/>
      <c r="RFW481" s="502"/>
      <c r="RFX481" s="502"/>
      <c r="RFY481" s="502"/>
      <c r="RFZ481" s="502"/>
      <c r="RGA481" s="502"/>
      <c r="RGB481" s="502"/>
      <c r="RGC481" s="502"/>
      <c r="RGD481" s="502"/>
      <c r="RGE481" s="502"/>
      <c r="RGF481" s="502"/>
      <c r="RGG481" s="502"/>
      <c r="RGH481" s="502"/>
      <c r="RGI481" s="502"/>
      <c r="RGJ481" s="502"/>
      <c r="RGK481" s="502"/>
      <c r="RGL481" s="502"/>
      <c r="RGM481" s="502"/>
      <c r="RGN481" s="502"/>
      <c r="RGO481" s="502"/>
      <c r="RGP481" s="502"/>
      <c r="RGQ481" s="502"/>
      <c r="RGR481" s="502"/>
      <c r="RGS481" s="502"/>
      <c r="RGT481" s="502"/>
      <c r="RGU481" s="502"/>
      <c r="RGV481" s="502"/>
      <c r="RGW481" s="502"/>
      <c r="RGX481" s="502"/>
      <c r="RGY481" s="502"/>
      <c r="RGZ481" s="502"/>
      <c r="RHA481" s="502"/>
      <c r="RHB481" s="502"/>
      <c r="RHC481" s="502"/>
      <c r="RHD481" s="502"/>
      <c r="RHE481" s="502"/>
      <c r="RHF481" s="502"/>
      <c r="RHG481" s="502"/>
      <c r="RHH481" s="502"/>
      <c r="RHI481" s="502"/>
      <c r="RHJ481" s="502"/>
      <c r="RHK481" s="502"/>
      <c r="RHL481" s="502"/>
      <c r="RHM481" s="502"/>
      <c r="RHN481" s="502"/>
      <c r="RHO481" s="502"/>
      <c r="RHP481" s="502"/>
      <c r="RHQ481" s="502"/>
      <c r="RHR481" s="502"/>
      <c r="RHS481" s="502"/>
      <c r="RHT481" s="502"/>
      <c r="RHU481" s="502"/>
      <c r="RHV481" s="502"/>
      <c r="RHW481" s="502"/>
      <c r="RHX481" s="502"/>
      <c r="RHY481" s="502"/>
      <c r="RHZ481" s="502"/>
      <c r="RIA481" s="502"/>
      <c r="RIB481" s="502"/>
      <c r="RIC481" s="502"/>
      <c r="RID481" s="502"/>
      <c r="RIE481" s="502"/>
      <c r="RIF481" s="502"/>
      <c r="RIG481" s="502"/>
      <c r="RIH481" s="502"/>
      <c r="RII481" s="502"/>
      <c r="RIJ481" s="502"/>
      <c r="RIK481" s="502"/>
      <c r="RIL481" s="502"/>
      <c r="RIM481" s="502"/>
      <c r="RIN481" s="502"/>
      <c r="RIO481" s="502"/>
      <c r="RIP481" s="502"/>
      <c r="RIQ481" s="502"/>
      <c r="RIR481" s="502"/>
      <c r="RIS481" s="502"/>
      <c r="RIT481" s="502"/>
      <c r="RIU481" s="502"/>
      <c r="RIV481" s="502"/>
      <c r="RIW481" s="502"/>
      <c r="RIX481" s="502"/>
      <c r="RIY481" s="502"/>
      <c r="RIZ481" s="502"/>
      <c r="RJA481" s="502"/>
      <c r="RJB481" s="502"/>
      <c r="RJC481" s="502"/>
      <c r="RJD481" s="502"/>
      <c r="RJE481" s="502"/>
      <c r="RJF481" s="502"/>
      <c r="RJG481" s="502"/>
      <c r="RJH481" s="502"/>
      <c r="RJI481" s="502"/>
      <c r="RJJ481" s="502"/>
      <c r="RJK481" s="502"/>
      <c r="RJL481" s="502"/>
      <c r="RJM481" s="502"/>
      <c r="RJN481" s="502"/>
      <c r="RJO481" s="502"/>
      <c r="RJP481" s="502"/>
      <c r="RJQ481" s="502"/>
      <c r="RJR481" s="502"/>
      <c r="RJS481" s="502"/>
      <c r="RJT481" s="502"/>
      <c r="RJU481" s="502"/>
      <c r="RJV481" s="502"/>
      <c r="RJW481" s="502"/>
      <c r="RJX481" s="502"/>
      <c r="RJY481" s="502"/>
      <c r="RJZ481" s="502"/>
      <c r="RKA481" s="502"/>
      <c r="RKB481" s="502"/>
      <c r="RKC481" s="502"/>
      <c r="RKD481" s="502"/>
      <c r="RKE481" s="502"/>
      <c r="RKF481" s="502"/>
      <c r="RKG481" s="502"/>
      <c r="RKH481" s="502"/>
      <c r="RKI481" s="502"/>
      <c r="RKJ481" s="502"/>
      <c r="RKK481" s="502"/>
      <c r="RKL481" s="502"/>
      <c r="RKM481" s="502"/>
      <c r="RKN481" s="502"/>
      <c r="RKO481" s="502"/>
      <c r="RKP481" s="502"/>
      <c r="RKQ481" s="502"/>
      <c r="RKR481" s="502"/>
      <c r="RKS481" s="502"/>
      <c r="RKT481" s="502"/>
      <c r="RKU481" s="502"/>
      <c r="RKV481" s="502"/>
      <c r="RKW481" s="502"/>
      <c r="RKX481" s="502"/>
      <c r="RKY481" s="502"/>
      <c r="RKZ481" s="502"/>
      <c r="RLA481" s="502"/>
      <c r="RLB481" s="502"/>
      <c r="RLC481" s="502"/>
      <c r="RLD481" s="502"/>
      <c r="RLE481" s="502"/>
      <c r="RLF481" s="502"/>
      <c r="RLG481" s="502"/>
      <c r="RLH481" s="502"/>
      <c r="RLI481" s="502"/>
      <c r="RLJ481" s="502"/>
      <c r="RLK481" s="502"/>
      <c r="RLL481" s="502"/>
      <c r="RLM481" s="502"/>
      <c r="RLN481" s="502"/>
      <c r="RLO481" s="502"/>
      <c r="RLP481" s="502"/>
      <c r="RLQ481" s="502"/>
      <c r="RLR481" s="502"/>
      <c r="RLS481" s="502"/>
      <c r="RLT481" s="502"/>
      <c r="RLU481" s="502"/>
      <c r="RLV481" s="502"/>
      <c r="RLW481" s="502"/>
      <c r="RLX481" s="502"/>
      <c r="RLY481" s="502"/>
      <c r="RLZ481" s="502"/>
      <c r="RMA481" s="502"/>
      <c r="RMB481" s="502"/>
      <c r="RMC481" s="502"/>
      <c r="RMD481" s="502"/>
      <c r="RME481" s="502"/>
      <c r="RMF481" s="502"/>
      <c r="RMG481" s="502"/>
      <c r="RMH481" s="502"/>
      <c r="RMI481" s="502"/>
      <c r="RMJ481" s="502"/>
      <c r="RMK481" s="502"/>
      <c r="RML481" s="502"/>
      <c r="RMM481" s="502"/>
      <c r="RMN481" s="502"/>
      <c r="RMO481" s="502"/>
      <c r="RMP481" s="502"/>
      <c r="RMQ481" s="502"/>
      <c r="RMR481" s="502"/>
      <c r="RMS481" s="502"/>
      <c r="RMT481" s="502"/>
      <c r="RMU481" s="502"/>
      <c r="RMV481" s="502"/>
      <c r="RMW481" s="502"/>
      <c r="RMX481" s="502"/>
      <c r="RMY481" s="502"/>
      <c r="RMZ481" s="502"/>
      <c r="RNA481" s="502"/>
      <c r="RNB481" s="502"/>
      <c r="RNC481" s="502"/>
      <c r="RND481" s="502"/>
      <c r="RNE481" s="502"/>
      <c r="RNF481" s="502"/>
      <c r="RNG481" s="502"/>
      <c r="RNH481" s="502"/>
      <c r="RNI481" s="502"/>
      <c r="RNJ481" s="502"/>
      <c r="RNK481" s="502"/>
      <c r="RNL481" s="502"/>
      <c r="RNM481" s="502"/>
      <c r="RNN481" s="502"/>
      <c r="RNO481" s="502"/>
      <c r="RNP481" s="502"/>
      <c r="RNQ481" s="502"/>
      <c r="RNR481" s="502"/>
      <c r="RNS481" s="502"/>
      <c r="RNT481" s="502"/>
      <c r="RNU481" s="502"/>
      <c r="RNV481" s="502"/>
      <c r="RNW481" s="502"/>
      <c r="RNX481" s="502"/>
      <c r="RNY481" s="502"/>
      <c r="RNZ481" s="502"/>
      <c r="ROA481" s="502"/>
      <c r="ROB481" s="502"/>
      <c r="ROC481" s="502"/>
      <c r="ROD481" s="502"/>
      <c r="ROE481" s="502"/>
      <c r="ROF481" s="502"/>
      <c r="ROG481" s="502"/>
      <c r="ROH481" s="502"/>
      <c r="ROI481" s="502"/>
      <c r="ROJ481" s="502"/>
      <c r="ROK481" s="502"/>
      <c r="ROL481" s="502"/>
      <c r="ROM481" s="502"/>
      <c r="RON481" s="502"/>
      <c r="ROO481" s="502"/>
      <c r="ROP481" s="502"/>
      <c r="ROQ481" s="502"/>
      <c r="ROR481" s="502"/>
      <c r="ROS481" s="502"/>
      <c r="ROT481" s="502"/>
      <c r="ROU481" s="502"/>
      <c r="ROV481" s="502"/>
      <c r="ROW481" s="502"/>
      <c r="ROX481" s="502"/>
      <c r="ROY481" s="502"/>
      <c r="ROZ481" s="502"/>
      <c r="RPA481" s="502"/>
      <c r="RPB481" s="502"/>
      <c r="RPC481" s="502"/>
      <c r="RPD481" s="502"/>
      <c r="RPE481" s="502"/>
      <c r="RPF481" s="502"/>
      <c r="RPG481" s="502"/>
      <c r="RPH481" s="502"/>
      <c r="RPI481" s="502"/>
      <c r="RPJ481" s="502"/>
      <c r="RPK481" s="502"/>
      <c r="RPL481" s="502"/>
      <c r="RPM481" s="502"/>
      <c r="RPN481" s="502"/>
      <c r="RPO481" s="502"/>
      <c r="RPP481" s="502"/>
      <c r="RPQ481" s="502"/>
      <c r="RPR481" s="502"/>
      <c r="RPS481" s="502"/>
      <c r="RPT481" s="502"/>
      <c r="RPU481" s="502"/>
      <c r="RPV481" s="502"/>
      <c r="RPW481" s="502"/>
      <c r="RPX481" s="502"/>
      <c r="RPY481" s="502"/>
      <c r="RPZ481" s="502"/>
      <c r="RQA481" s="502"/>
      <c r="RQB481" s="502"/>
      <c r="RQC481" s="502"/>
      <c r="RQD481" s="502"/>
      <c r="RQE481" s="502"/>
      <c r="RQF481" s="502"/>
      <c r="RQG481" s="502"/>
      <c r="RQH481" s="502"/>
      <c r="RQI481" s="502"/>
      <c r="RQJ481" s="502"/>
      <c r="RQK481" s="502"/>
      <c r="RQL481" s="502"/>
      <c r="RQM481" s="502"/>
      <c r="RQN481" s="502"/>
      <c r="RQO481" s="502"/>
      <c r="RQP481" s="502"/>
      <c r="RQQ481" s="502"/>
      <c r="RQR481" s="502"/>
      <c r="RQS481" s="502"/>
      <c r="RQT481" s="502"/>
      <c r="RQU481" s="502"/>
      <c r="RQV481" s="502"/>
      <c r="RQW481" s="502"/>
      <c r="RQX481" s="502"/>
      <c r="RQY481" s="502"/>
      <c r="RQZ481" s="502"/>
      <c r="RRA481" s="502"/>
      <c r="RRB481" s="502"/>
      <c r="RRC481" s="502"/>
      <c r="RRD481" s="502"/>
      <c r="RRE481" s="502"/>
      <c r="RRF481" s="502"/>
      <c r="RRG481" s="502"/>
      <c r="RRH481" s="502"/>
      <c r="RRI481" s="502"/>
      <c r="RRJ481" s="502"/>
      <c r="RRK481" s="502"/>
      <c r="RRL481" s="502"/>
      <c r="RRM481" s="502"/>
      <c r="RRN481" s="502"/>
      <c r="RRO481" s="502"/>
      <c r="RRP481" s="502"/>
      <c r="RRQ481" s="502"/>
      <c r="RRR481" s="502"/>
      <c r="RRS481" s="502"/>
      <c r="RRT481" s="502"/>
      <c r="RRU481" s="502"/>
      <c r="RRV481" s="502"/>
      <c r="RRW481" s="502"/>
      <c r="RRX481" s="502"/>
      <c r="RRY481" s="502"/>
      <c r="RRZ481" s="502"/>
      <c r="RSA481" s="502"/>
      <c r="RSB481" s="502"/>
      <c r="RSC481" s="502"/>
      <c r="RSD481" s="502"/>
      <c r="RSE481" s="502"/>
      <c r="RSF481" s="502"/>
      <c r="RSG481" s="502"/>
      <c r="RSH481" s="502"/>
      <c r="RSI481" s="502"/>
      <c r="RSJ481" s="502"/>
      <c r="RSK481" s="502"/>
      <c r="RSL481" s="502"/>
      <c r="RSM481" s="502"/>
      <c r="RSN481" s="502"/>
      <c r="RSO481" s="502"/>
      <c r="RSP481" s="502"/>
      <c r="RSQ481" s="502"/>
      <c r="RSR481" s="502"/>
      <c r="RSS481" s="502"/>
      <c r="RST481" s="502"/>
      <c r="RSU481" s="502"/>
      <c r="RSV481" s="502"/>
      <c r="RSW481" s="502"/>
      <c r="RSX481" s="502"/>
      <c r="RSY481" s="502"/>
      <c r="RSZ481" s="502"/>
      <c r="RTA481" s="502"/>
      <c r="RTB481" s="502"/>
      <c r="RTC481" s="502"/>
      <c r="RTD481" s="502"/>
      <c r="RTE481" s="502"/>
      <c r="RTF481" s="502"/>
      <c r="RTG481" s="502"/>
      <c r="RTH481" s="502"/>
      <c r="RTI481" s="502"/>
      <c r="RTJ481" s="502"/>
      <c r="RTK481" s="502"/>
      <c r="RTL481" s="502"/>
      <c r="RTM481" s="502"/>
      <c r="RTN481" s="502"/>
      <c r="RTO481" s="502"/>
      <c r="RTP481" s="502"/>
      <c r="RTQ481" s="502"/>
      <c r="RTR481" s="502"/>
      <c r="RTS481" s="502"/>
      <c r="RTT481" s="502"/>
      <c r="RTU481" s="502"/>
      <c r="RTV481" s="502"/>
      <c r="RTW481" s="502"/>
      <c r="RTX481" s="502"/>
      <c r="RTY481" s="502"/>
      <c r="RTZ481" s="502"/>
      <c r="RUA481" s="502"/>
      <c r="RUB481" s="502"/>
      <c r="RUC481" s="502"/>
      <c r="RUD481" s="502"/>
      <c r="RUE481" s="502"/>
      <c r="RUF481" s="502"/>
      <c r="RUG481" s="502"/>
      <c r="RUH481" s="502"/>
      <c r="RUI481" s="502"/>
      <c r="RUJ481" s="502"/>
      <c r="RUK481" s="502"/>
      <c r="RUL481" s="502"/>
      <c r="RUM481" s="502"/>
      <c r="RUN481" s="502"/>
      <c r="RUO481" s="502"/>
      <c r="RUP481" s="502"/>
      <c r="RUQ481" s="502"/>
      <c r="RUR481" s="502"/>
      <c r="RUS481" s="502"/>
      <c r="RUT481" s="502"/>
      <c r="RUU481" s="502"/>
      <c r="RUV481" s="502"/>
      <c r="RUW481" s="502"/>
      <c r="RUX481" s="502"/>
      <c r="RUY481" s="502"/>
      <c r="RUZ481" s="502"/>
      <c r="RVA481" s="502"/>
      <c r="RVB481" s="502"/>
      <c r="RVC481" s="502"/>
      <c r="RVD481" s="502"/>
      <c r="RVE481" s="502"/>
      <c r="RVF481" s="502"/>
      <c r="RVG481" s="502"/>
      <c r="RVH481" s="502"/>
      <c r="RVI481" s="502"/>
      <c r="RVJ481" s="502"/>
      <c r="RVK481" s="502"/>
      <c r="RVL481" s="502"/>
      <c r="RVM481" s="502"/>
      <c r="RVN481" s="502"/>
      <c r="RVO481" s="502"/>
      <c r="RVP481" s="502"/>
      <c r="RVQ481" s="502"/>
      <c r="RVR481" s="502"/>
      <c r="RVS481" s="502"/>
      <c r="RVT481" s="502"/>
      <c r="RVU481" s="502"/>
      <c r="RVV481" s="502"/>
      <c r="RVW481" s="502"/>
      <c r="RVX481" s="502"/>
      <c r="RVY481" s="502"/>
      <c r="RVZ481" s="502"/>
      <c r="RWA481" s="502"/>
      <c r="RWB481" s="502"/>
      <c r="RWC481" s="502"/>
      <c r="RWD481" s="502"/>
      <c r="RWE481" s="502"/>
      <c r="RWF481" s="502"/>
      <c r="RWG481" s="502"/>
      <c r="RWH481" s="502"/>
      <c r="RWI481" s="502"/>
      <c r="RWJ481" s="502"/>
      <c r="RWK481" s="502"/>
      <c r="RWL481" s="502"/>
      <c r="RWM481" s="502"/>
      <c r="RWN481" s="502"/>
      <c r="RWO481" s="502"/>
      <c r="RWP481" s="502"/>
      <c r="RWQ481" s="502"/>
      <c r="RWR481" s="502"/>
      <c r="RWS481" s="502"/>
      <c r="RWT481" s="502"/>
      <c r="RWU481" s="502"/>
      <c r="RWV481" s="502"/>
      <c r="RWW481" s="502"/>
      <c r="RWX481" s="502"/>
      <c r="RWY481" s="502"/>
      <c r="RWZ481" s="502"/>
      <c r="RXA481" s="502"/>
      <c r="RXB481" s="502"/>
      <c r="RXC481" s="502"/>
      <c r="RXD481" s="502"/>
      <c r="RXE481" s="502"/>
      <c r="RXF481" s="502"/>
      <c r="RXG481" s="502"/>
      <c r="RXH481" s="502"/>
      <c r="RXI481" s="502"/>
      <c r="RXJ481" s="502"/>
      <c r="RXK481" s="502"/>
      <c r="RXL481" s="502"/>
      <c r="RXM481" s="502"/>
      <c r="RXN481" s="502"/>
      <c r="RXO481" s="502"/>
      <c r="RXP481" s="502"/>
      <c r="RXQ481" s="502"/>
      <c r="RXR481" s="502"/>
      <c r="RXS481" s="502"/>
      <c r="RXT481" s="502"/>
      <c r="RXU481" s="502"/>
      <c r="RXV481" s="502"/>
      <c r="RXW481" s="502"/>
      <c r="RXX481" s="502"/>
      <c r="RXY481" s="502"/>
      <c r="RXZ481" s="502"/>
      <c r="RYA481" s="502"/>
      <c r="RYB481" s="502"/>
      <c r="RYC481" s="502"/>
      <c r="RYD481" s="502"/>
      <c r="RYE481" s="502"/>
      <c r="RYF481" s="502"/>
      <c r="RYG481" s="502"/>
      <c r="RYH481" s="502"/>
      <c r="RYI481" s="502"/>
      <c r="RYJ481" s="502"/>
      <c r="RYK481" s="502"/>
      <c r="RYL481" s="502"/>
      <c r="RYM481" s="502"/>
      <c r="RYN481" s="502"/>
      <c r="RYO481" s="502"/>
      <c r="RYP481" s="502"/>
      <c r="RYQ481" s="502"/>
      <c r="RYR481" s="502"/>
      <c r="RYS481" s="502"/>
      <c r="RYT481" s="502"/>
      <c r="RYU481" s="502"/>
      <c r="RYV481" s="502"/>
      <c r="RYW481" s="502"/>
      <c r="RYX481" s="502"/>
      <c r="RYY481" s="502"/>
      <c r="RYZ481" s="502"/>
      <c r="RZA481" s="502"/>
      <c r="RZB481" s="502"/>
      <c r="RZC481" s="502"/>
      <c r="RZD481" s="502"/>
      <c r="RZE481" s="502"/>
      <c r="RZF481" s="502"/>
      <c r="RZG481" s="502"/>
      <c r="RZH481" s="502"/>
      <c r="RZI481" s="502"/>
      <c r="RZJ481" s="502"/>
      <c r="RZK481" s="502"/>
      <c r="RZL481" s="502"/>
      <c r="RZM481" s="502"/>
      <c r="RZN481" s="502"/>
      <c r="RZO481" s="502"/>
      <c r="RZP481" s="502"/>
      <c r="RZQ481" s="502"/>
      <c r="RZR481" s="502"/>
      <c r="RZS481" s="502"/>
      <c r="RZT481" s="502"/>
      <c r="RZU481" s="502"/>
      <c r="RZV481" s="502"/>
      <c r="RZW481" s="502"/>
      <c r="RZX481" s="502"/>
      <c r="RZY481" s="502"/>
      <c r="RZZ481" s="502"/>
      <c r="SAA481" s="502"/>
      <c r="SAB481" s="502"/>
      <c r="SAC481" s="502"/>
      <c r="SAD481" s="502"/>
      <c r="SAE481" s="502"/>
      <c r="SAF481" s="502"/>
      <c r="SAG481" s="502"/>
      <c r="SAH481" s="502"/>
      <c r="SAI481" s="502"/>
      <c r="SAJ481" s="502"/>
      <c r="SAK481" s="502"/>
      <c r="SAL481" s="502"/>
      <c r="SAM481" s="502"/>
      <c r="SAN481" s="502"/>
      <c r="SAO481" s="502"/>
      <c r="SAP481" s="502"/>
      <c r="SAQ481" s="502"/>
      <c r="SAR481" s="502"/>
      <c r="SAS481" s="502"/>
      <c r="SAT481" s="502"/>
      <c r="SAU481" s="502"/>
      <c r="SAV481" s="502"/>
      <c r="SAW481" s="502"/>
      <c r="SAX481" s="502"/>
      <c r="SAY481" s="502"/>
      <c r="SAZ481" s="502"/>
      <c r="SBA481" s="502"/>
      <c r="SBB481" s="502"/>
      <c r="SBC481" s="502"/>
      <c r="SBD481" s="502"/>
      <c r="SBE481" s="502"/>
      <c r="SBF481" s="502"/>
      <c r="SBG481" s="502"/>
      <c r="SBH481" s="502"/>
      <c r="SBI481" s="502"/>
      <c r="SBJ481" s="502"/>
      <c r="SBK481" s="502"/>
      <c r="SBL481" s="502"/>
      <c r="SBM481" s="502"/>
      <c r="SBN481" s="502"/>
      <c r="SBO481" s="502"/>
      <c r="SBP481" s="502"/>
      <c r="SBQ481" s="502"/>
      <c r="SBR481" s="502"/>
      <c r="SBS481" s="502"/>
      <c r="SBT481" s="502"/>
      <c r="SBU481" s="502"/>
      <c r="SBV481" s="502"/>
      <c r="SBW481" s="502"/>
      <c r="SBX481" s="502"/>
      <c r="SBY481" s="502"/>
      <c r="SBZ481" s="502"/>
      <c r="SCA481" s="502"/>
      <c r="SCB481" s="502"/>
      <c r="SCC481" s="502"/>
      <c r="SCD481" s="502"/>
      <c r="SCE481" s="502"/>
      <c r="SCF481" s="502"/>
      <c r="SCG481" s="502"/>
      <c r="SCH481" s="502"/>
      <c r="SCI481" s="502"/>
      <c r="SCJ481" s="502"/>
      <c r="SCK481" s="502"/>
      <c r="SCL481" s="502"/>
      <c r="SCM481" s="502"/>
      <c r="SCN481" s="502"/>
      <c r="SCO481" s="502"/>
      <c r="SCP481" s="502"/>
      <c r="SCQ481" s="502"/>
      <c r="SCR481" s="502"/>
      <c r="SCS481" s="502"/>
      <c r="SCT481" s="502"/>
      <c r="SCU481" s="502"/>
      <c r="SCV481" s="502"/>
      <c r="SCW481" s="502"/>
      <c r="SCX481" s="502"/>
      <c r="SCY481" s="502"/>
      <c r="SCZ481" s="502"/>
      <c r="SDA481" s="502"/>
      <c r="SDB481" s="502"/>
      <c r="SDC481" s="502"/>
      <c r="SDD481" s="502"/>
      <c r="SDE481" s="502"/>
      <c r="SDF481" s="502"/>
      <c r="SDG481" s="502"/>
      <c r="SDH481" s="502"/>
      <c r="SDI481" s="502"/>
      <c r="SDJ481" s="502"/>
      <c r="SDK481" s="502"/>
      <c r="SDL481" s="502"/>
      <c r="SDM481" s="502"/>
      <c r="SDN481" s="502"/>
      <c r="SDO481" s="502"/>
      <c r="SDP481" s="502"/>
      <c r="SDQ481" s="502"/>
      <c r="SDR481" s="502"/>
      <c r="SDS481" s="502"/>
      <c r="SDT481" s="502"/>
      <c r="SDU481" s="502"/>
      <c r="SDV481" s="502"/>
      <c r="SDW481" s="502"/>
      <c r="SDX481" s="502"/>
      <c r="SDY481" s="502"/>
      <c r="SDZ481" s="502"/>
      <c r="SEA481" s="502"/>
      <c r="SEB481" s="502"/>
      <c r="SEC481" s="502"/>
      <c r="SED481" s="502"/>
      <c r="SEE481" s="502"/>
      <c r="SEF481" s="502"/>
      <c r="SEG481" s="502"/>
      <c r="SEH481" s="502"/>
      <c r="SEI481" s="502"/>
      <c r="SEJ481" s="502"/>
      <c r="SEK481" s="502"/>
      <c r="SEL481" s="502"/>
      <c r="SEM481" s="502"/>
      <c r="SEN481" s="502"/>
      <c r="SEO481" s="502"/>
      <c r="SEP481" s="502"/>
      <c r="SEQ481" s="502"/>
      <c r="SER481" s="502"/>
      <c r="SES481" s="502"/>
      <c r="SET481" s="502"/>
      <c r="SEU481" s="502"/>
      <c r="SEV481" s="502"/>
      <c r="SEW481" s="502"/>
      <c r="SEX481" s="502"/>
      <c r="SEY481" s="502"/>
      <c r="SEZ481" s="502"/>
      <c r="SFA481" s="502"/>
      <c r="SFB481" s="502"/>
      <c r="SFC481" s="502"/>
      <c r="SFD481" s="502"/>
      <c r="SFE481" s="502"/>
      <c r="SFF481" s="502"/>
      <c r="SFG481" s="502"/>
      <c r="SFH481" s="502"/>
      <c r="SFI481" s="502"/>
      <c r="SFJ481" s="502"/>
      <c r="SFK481" s="502"/>
      <c r="SFL481" s="502"/>
      <c r="SFM481" s="502"/>
      <c r="SFN481" s="502"/>
      <c r="SFO481" s="502"/>
      <c r="SFP481" s="502"/>
      <c r="SFQ481" s="502"/>
      <c r="SFR481" s="502"/>
      <c r="SFS481" s="502"/>
      <c r="SFT481" s="502"/>
      <c r="SFU481" s="502"/>
      <c r="SFV481" s="502"/>
      <c r="SFW481" s="502"/>
      <c r="SFX481" s="502"/>
      <c r="SFY481" s="502"/>
      <c r="SFZ481" s="502"/>
      <c r="SGA481" s="502"/>
      <c r="SGB481" s="502"/>
      <c r="SGC481" s="502"/>
      <c r="SGD481" s="502"/>
      <c r="SGE481" s="502"/>
      <c r="SGF481" s="502"/>
      <c r="SGG481" s="502"/>
      <c r="SGH481" s="502"/>
      <c r="SGI481" s="502"/>
      <c r="SGJ481" s="502"/>
      <c r="SGK481" s="502"/>
      <c r="SGL481" s="502"/>
      <c r="SGM481" s="502"/>
      <c r="SGN481" s="502"/>
      <c r="SGO481" s="502"/>
      <c r="SGP481" s="502"/>
      <c r="SGQ481" s="502"/>
      <c r="SGR481" s="502"/>
      <c r="SGS481" s="502"/>
      <c r="SGT481" s="502"/>
      <c r="SGU481" s="502"/>
      <c r="SGV481" s="502"/>
      <c r="SGW481" s="502"/>
      <c r="SGX481" s="502"/>
      <c r="SGY481" s="502"/>
      <c r="SGZ481" s="502"/>
      <c r="SHA481" s="502"/>
      <c r="SHB481" s="502"/>
      <c r="SHC481" s="502"/>
      <c r="SHD481" s="502"/>
      <c r="SHE481" s="502"/>
      <c r="SHF481" s="502"/>
      <c r="SHG481" s="502"/>
      <c r="SHH481" s="502"/>
      <c r="SHI481" s="502"/>
      <c r="SHJ481" s="502"/>
      <c r="SHK481" s="502"/>
      <c r="SHL481" s="502"/>
      <c r="SHM481" s="502"/>
      <c r="SHN481" s="502"/>
      <c r="SHO481" s="502"/>
      <c r="SHP481" s="502"/>
      <c r="SHQ481" s="502"/>
      <c r="SHR481" s="502"/>
      <c r="SHS481" s="502"/>
      <c r="SHT481" s="502"/>
      <c r="SHU481" s="502"/>
      <c r="SHV481" s="502"/>
      <c r="SHW481" s="502"/>
      <c r="SHX481" s="502"/>
      <c r="SHY481" s="502"/>
      <c r="SHZ481" s="502"/>
      <c r="SIA481" s="502"/>
      <c r="SIB481" s="502"/>
      <c r="SIC481" s="502"/>
      <c r="SID481" s="502"/>
      <c r="SIE481" s="502"/>
      <c r="SIF481" s="502"/>
      <c r="SIG481" s="502"/>
      <c r="SIH481" s="502"/>
      <c r="SII481" s="502"/>
      <c r="SIJ481" s="502"/>
      <c r="SIK481" s="502"/>
      <c r="SIL481" s="502"/>
      <c r="SIM481" s="502"/>
      <c r="SIN481" s="502"/>
      <c r="SIO481" s="502"/>
      <c r="SIP481" s="502"/>
      <c r="SIQ481" s="502"/>
      <c r="SIR481" s="502"/>
      <c r="SIS481" s="502"/>
      <c r="SIT481" s="502"/>
      <c r="SIU481" s="502"/>
      <c r="SIV481" s="502"/>
      <c r="SIW481" s="502"/>
      <c r="SIX481" s="502"/>
      <c r="SIY481" s="502"/>
      <c r="SIZ481" s="502"/>
      <c r="SJA481" s="502"/>
      <c r="SJB481" s="502"/>
      <c r="SJC481" s="502"/>
      <c r="SJD481" s="502"/>
      <c r="SJE481" s="502"/>
      <c r="SJF481" s="502"/>
      <c r="SJG481" s="502"/>
      <c r="SJH481" s="502"/>
      <c r="SJI481" s="502"/>
      <c r="SJJ481" s="502"/>
      <c r="SJK481" s="502"/>
      <c r="SJL481" s="502"/>
      <c r="SJM481" s="502"/>
      <c r="SJN481" s="502"/>
      <c r="SJO481" s="502"/>
      <c r="SJP481" s="502"/>
      <c r="SJQ481" s="502"/>
      <c r="SJR481" s="502"/>
      <c r="SJS481" s="502"/>
      <c r="SJT481" s="502"/>
      <c r="SJU481" s="502"/>
      <c r="SJV481" s="502"/>
      <c r="SJW481" s="502"/>
      <c r="SJX481" s="502"/>
      <c r="SJY481" s="502"/>
      <c r="SJZ481" s="502"/>
      <c r="SKA481" s="502"/>
      <c r="SKB481" s="502"/>
      <c r="SKC481" s="502"/>
      <c r="SKD481" s="502"/>
      <c r="SKE481" s="502"/>
      <c r="SKF481" s="502"/>
      <c r="SKG481" s="502"/>
      <c r="SKH481" s="502"/>
      <c r="SKI481" s="502"/>
      <c r="SKJ481" s="502"/>
      <c r="SKK481" s="502"/>
      <c r="SKL481" s="502"/>
      <c r="SKM481" s="502"/>
      <c r="SKN481" s="502"/>
      <c r="SKO481" s="502"/>
      <c r="SKP481" s="502"/>
      <c r="SKQ481" s="502"/>
      <c r="SKR481" s="502"/>
      <c r="SKS481" s="502"/>
      <c r="SKT481" s="502"/>
      <c r="SKU481" s="502"/>
      <c r="SKV481" s="502"/>
      <c r="SKW481" s="502"/>
      <c r="SKX481" s="502"/>
      <c r="SKY481" s="502"/>
      <c r="SKZ481" s="502"/>
      <c r="SLA481" s="502"/>
      <c r="SLB481" s="502"/>
      <c r="SLC481" s="502"/>
      <c r="SLD481" s="502"/>
      <c r="SLE481" s="502"/>
      <c r="SLF481" s="502"/>
      <c r="SLG481" s="502"/>
      <c r="SLH481" s="502"/>
      <c r="SLI481" s="502"/>
      <c r="SLJ481" s="502"/>
      <c r="SLK481" s="502"/>
      <c r="SLL481" s="502"/>
      <c r="SLM481" s="502"/>
      <c r="SLN481" s="502"/>
      <c r="SLO481" s="502"/>
      <c r="SLP481" s="502"/>
      <c r="SLQ481" s="502"/>
      <c r="SLR481" s="502"/>
      <c r="SLS481" s="502"/>
      <c r="SLT481" s="502"/>
      <c r="SLU481" s="502"/>
      <c r="SLV481" s="502"/>
      <c r="SLW481" s="502"/>
      <c r="SLX481" s="502"/>
      <c r="SLY481" s="502"/>
      <c r="SLZ481" s="502"/>
      <c r="SMA481" s="502"/>
      <c r="SMB481" s="502"/>
      <c r="SMC481" s="502"/>
      <c r="SMD481" s="502"/>
      <c r="SME481" s="502"/>
      <c r="SMF481" s="502"/>
      <c r="SMG481" s="502"/>
      <c r="SMH481" s="502"/>
      <c r="SMI481" s="502"/>
      <c r="SMJ481" s="502"/>
      <c r="SMK481" s="502"/>
      <c r="SML481" s="502"/>
      <c r="SMM481" s="502"/>
      <c r="SMN481" s="502"/>
      <c r="SMO481" s="502"/>
      <c r="SMP481" s="502"/>
      <c r="SMQ481" s="502"/>
      <c r="SMR481" s="502"/>
      <c r="SMS481" s="502"/>
      <c r="SMT481" s="502"/>
      <c r="SMU481" s="502"/>
      <c r="SMV481" s="502"/>
      <c r="SMW481" s="502"/>
      <c r="SMX481" s="502"/>
      <c r="SMY481" s="502"/>
      <c r="SMZ481" s="502"/>
      <c r="SNA481" s="502"/>
      <c r="SNB481" s="502"/>
      <c r="SNC481" s="502"/>
      <c r="SND481" s="502"/>
      <c r="SNE481" s="502"/>
      <c r="SNF481" s="502"/>
      <c r="SNG481" s="502"/>
      <c r="SNH481" s="502"/>
      <c r="SNI481" s="502"/>
      <c r="SNJ481" s="502"/>
      <c r="SNK481" s="502"/>
      <c r="SNL481" s="502"/>
      <c r="SNM481" s="502"/>
      <c r="SNN481" s="502"/>
      <c r="SNO481" s="502"/>
      <c r="SNP481" s="502"/>
      <c r="SNQ481" s="502"/>
      <c r="SNR481" s="502"/>
      <c r="SNS481" s="502"/>
      <c r="SNT481" s="502"/>
      <c r="SNU481" s="502"/>
      <c r="SNV481" s="502"/>
      <c r="SNW481" s="502"/>
      <c r="SNX481" s="502"/>
      <c r="SNY481" s="502"/>
      <c r="SNZ481" s="502"/>
      <c r="SOA481" s="502"/>
      <c r="SOB481" s="502"/>
      <c r="SOC481" s="502"/>
      <c r="SOD481" s="502"/>
      <c r="SOE481" s="502"/>
      <c r="SOF481" s="502"/>
      <c r="SOG481" s="502"/>
      <c r="SOH481" s="502"/>
      <c r="SOI481" s="502"/>
      <c r="SOJ481" s="502"/>
      <c r="SOK481" s="502"/>
      <c r="SOL481" s="502"/>
      <c r="SOM481" s="502"/>
      <c r="SON481" s="502"/>
      <c r="SOO481" s="502"/>
      <c r="SOP481" s="502"/>
      <c r="SOQ481" s="502"/>
      <c r="SOR481" s="502"/>
      <c r="SOS481" s="502"/>
      <c r="SOT481" s="502"/>
      <c r="SOU481" s="502"/>
      <c r="SOV481" s="502"/>
      <c r="SOW481" s="502"/>
      <c r="SOX481" s="502"/>
      <c r="SOY481" s="502"/>
      <c r="SOZ481" s="502"/>
      <c r="SPA481" s="502"/>
      <c r="SPB481" s="502"/>
      <c r="SPC481" s="502"/>
      <c r="SPD481" s="502"/>
      <c r="SPE481" s="502"/>
      <c r="SPF481" s="502"/>
      <c r="SPG481" s="502"/>
      <c r="SPH481" s="502"/>
      <c r="SPI481" s="502"/>
      <c r="SPJ481" s="502"/>
      <c r="SPK481" s="502"/>
      <c r="SPL481" s="502"/>
      <c r="SPM481" s="502"/>
      <c r="SPN481" s="502"/>
      <c r="SPO481" s="502"/>
      <c r="SPP481" s="502"/>
      <c r="SPQ481" s="502"/>
      <c r="SPR481" s="502"/>
      <c r="SPS481" s="502"/>
      <c r="SPT481" s="502"/>
      <c r="SPU481" s="502"/>
      <c r="SPV481" s="502"/>
      <c r="SPW481" s="502"/>
      <c r="SPX481" s="502"/>
      <c r="SPY481" s="502"/>
      <c r="SPZ481" s="502"/>
      <c r="SQA481" s="502"/>
      <c r="SQB481" s="502"/>
      <c r="SQC481" s="502"/>
      <c r="SQD481" s="502"/>
      <c r="SQE481" s="502"/>
      <c r="SQF481" s="502"/>
      <c r="SQG481" s="502"/>
      <c r="SQH481" s="502"/>
      <c r="SQI481" s="502"/>
      <c r="SQJ481" s="502"/>
      <c r="SQK481" s="502"/>
      <c r="SQL481" s="502"/>
      <c r="SQM481" s="502"/>
      <c r="SQN481" s="502"/>
      <c r="SQO481" s="502"/>
      <c r="SQP481" s="502"/>
      <c r="SQQ481" s="502"/>
      <c r="SQR481" s="502"/>
      <c r="SQS481" s="502"/>
      <c r="SQT481" s="502"/>
      <c r="SQU481" s="502"/>
      <c r="SQV481" s="502"/>
      <c r="SQW481" s="502"/>
      <c r="SQX481" s="502"/>
      <c r="SQY481" s="502"/>
      <c r="SQZ481" s="502"/>
      <c r="SRA481" s="502"/>
      <c r="SRB481" s="502"/>
      <c r="SRC481" s="502"/>
      <c r="SRD481" s="502"/>
      <c r="SRE481" s="502"/>
      <c r="SRF481" s="502"/>
      <c r="SRG481" s="502"/>
      <c r="SRH481" s="502"/>
      <c r="SRI481" s="502"/>
      <c r="SRJ481" s="502"/>
      <c r="SRK481" s="502"/>
      <c r="SRL481" s="502"/>
      <c r="SRM481" s="502"/>
      <c r="SRN481" s="502"/>
      <c r="SRO481" s="502"/>
      <c r="SRP481" s="502"/>
      <c r="SRQ481" s="502"/>
      <c r="SRR481" s="502"/>
      <c r="SRS481" s="502"/>
      <c r="SRT481" s="502"/>
      <c r="SRU481" s="502"/>
      <c r="SRV481" s="502"/>
      <c r="SRW481" s="502"/>
      <c r="SRX481" s="502"/>
      <c r="SRY481" s="502"/>
      <c r="SRZ481" s="502"/>
      <c r="SSA481" s="502"/>
      <c r="SSB481" s="502"/>
      <c r="SSC481" s="502"/>
      <c r="SSD481" s="502"/>
      <c r="SSE481" s="502"/>
      <c r="SSF481" s="502"/>
      <c r="SSG481" s="502"/>
      <c r="SSH481" s="502"/>
      <c r="SSI481" s="502"/>
      <c r="SSJ481" s="502"/>
      <c r="SSK481" s="502"/>
      <c r="SSL481" s="502"/>
      <c r="SSM481" s="502"/>
      <c r="SSN481" s="502"/>
      <c r="SSO481" s="502"/>
      <c r="SSP481" s="502"/>
      <c r="SSQ481" s="502"/>
      <c r="SSR481" s="502"/>
      <c r="SSS481" s="502"/>
      <c r="SST481" s="502"/>
      <c r="SSU481" s="502"/>
      <c r="SSV481" s="502"/>
      <c r="SSW481" s="502"/>
      <c r="SSX481" s="502"/>
      <c r="SSY481" s="502"/>
      <c r="SSZ481" s="502"/>
      <c r="STA481" s="502"/>
      <c r="STB481" s="502"/>
      <c r="STC481" s="502"/>
      <c r="STD481" s="502"/>
      <c r="STE481" s="502"/>
      <c r="STF481" s="502"/>
      <c r="STG481" s="502"/>
      <c r="STH481" s="502"/>
      <c r="STI481" s="502"/>
      <c r="STJ481" s="502"/>
      <c r="STK481" s="502"/>
      <c r="STL481" s="502"/>
      <c r="STM481" s="502"/>
      <c r="STN481" s="502"/>
      <c r="STO481" s="502"/>
      <c r="STP481" s="502"/>
      <c r="STQ481" s="502"/>
      <c r="STR481" s="502"/>
      <c r="STS481" s="502"/>
      <c r="STT481" s="502"/>
      <c r="STU481" s="502"/>
      <c r="STV481" s="502"/>
      <c r="STW481" s="502"/>
      <c r="STX481" s="502"/>
      <c r="STY481" s="502"/>
      <c r="STZ481" s="502"/>
      <c r="SUA481" s="502"/>
      <c r="SUB481" s="502"/>
      <c r="SUC481" s="502"/>
      <c r="SUD481" s="502"/>
      <c r="SUE481" s="502"/>
      <c r="SUF481" s="502"/>
      <c r="SUG481" s="502"/>
      <c r="SUH481" s="502"/>
      <c r="SUI481" s="502"/>
      <c r="SUJ481" s="502"/>
      <c r="SUK481" s="502"/>
      <c r="SUL481" s="502"/>
      <c r="SUM481" s="502"/>
      <c r="SUN481" s="502"/>
      <c r="SUO481" s="502"/>
      <c r="SUP481" s="502"/>
      <c r="SUQ481" s="502"/>
      <c r="SUR481" s="502"/>
      <c r="SUS481" s="502"/>
      <c r="SUT481" s="502"/>
      <c r="SUU481" s="502"/>
      <c r="SUV481" s="502"/>
      <c r="SUW481" s="502"/>
      <c r="SUX481" s="502"/>
      <c r="SUY481" s="502"/>
      <c r="SUZ481" s="502"/>
      <c r="SVA481" s="502"/>
      <c r="SVB481" s="502"/>
      <c r="SVC481" s="502"/>
      <c r="SVD481" s="502"/>
      <c r="SVE481" s="502"/>
      <c r="SVF481" s="502"/>
      <c r="SVG481" s="502"/>
      <c r="SVH481" s="502"/>
      <c r="SVI481" s="502"/>
      <c r="SVJ481" s="502"/>
      <c r="SVK481" s="502"/>
      <c r="SVL481" s="502"/>
      <c r="SVM481" s="502"/>
      <c r="SVN481" s="502"/>
      <c r="SVO481" s="502"/>
      <c r="SVP481" s="502"/>
      <c r="SVQ481" s="502"/>
      <c r="SVR481" s="502"/>
      <c r="SVS481" s="502"/>
      <c r="SVT481" s="502"/>
      <c r="SVU481" s="502"/>
      <c r="SVV481" s="502"/>
      <c r="SVW481" s="502"/>
      <c r="SVX481" s="502"/>
      <c r="SVY481" s="502"/>
      <c r="SVZ481" s="502"/>
      <c r="SWA481" s="502"/>
      <c r="SWB481" s="502"/>
      <c r="SWC481" s="502"/>
      <c r="SWD481" s="502"/>
      <c r="SWE481" s="502"/>
      <c r="SWF481" s="502"/>
      <c r="SWG481" s="502"/>
      <c r="SWH481" s="502"/>
      <c r="SWI481" s="502"/>
      <c r="SWJ481" s="502"/>
      <c r="SWK481" s="502"/>
      <c r="SWL481" s="502"/>
      <c r="SWM481" s="502"/>
      <c r="SWN481" s="502"/>
      <c r="SWO481" s="502"/>
      <c r="SWP481" s="502"/>
      <c r="SWQ481" s="502"/>
      <c r="SWR481" s="502"/>
      <c r="SWS481" s="502"/>
      <c r="SWT481" s="502"/>
      <c r="SWU481" s="502"/>
      <c r="SWV481" s="502"/>
      <c r="SWW481" s="502"/>
      <c r="SWX481" s="502"/>
      <c r="SWY481" s="502"/>
      <c r="SWZ481" s="502"/>
      <c r="SXA481" s="502"/>
      <c r="SXB481" s="502"/>
      <c r="SXC481" s="502"/>
      <c r="SXD481" s="502"/>
      <c r="SXE481" s="502"/>
      <c r="SXF481" s="502"/>
      <c r="SXG481" s="502"/>
      <c r="SXH481" s="502"/>
      <c r="SXI481" s="502"/>
      <c r="SXJ481" s="502"/>
      <c r="SXK481" s="502"/>
      <c r="SXL481" s="502"/>
      <c r="SXM481" s="502"/>
      <c r="SXN481" s="502"/>
      <c r="SXO481" s="502"/>
      <c r="SXP481" s="502"/>
      <c r="SXQ481" s="502"/>
      <c r="SXR481" s="502"/>
      <c r="SXS481" s="502"/>
      <c r="SXT481" s="502"/>
      <c r="SXU481" s="502"/>
      <c r="SXV481" s="502"/>
      <c r="SXW481" s="502"/>
      <c r="SXX481" s="502"/>
      <c r="SXY481" s="502"/>
      <c r="SXZ481" s="502"/>
      <c r="SYA481" s="502"/>
      <c r="SYB481" s="502"/>
      <c r="SYC481" s="502"/>
      <c r="SYD481" s="502"/>
      <c r="SYE481" s="502"/>
      <c r="SYF481" s="502"/>
      <c r="SYG481" s="502"/>
      <c r="SYH481" s="502"/>
      <c r="SYI481" s="502"/>
      <c r="SYJ481" s="502"/>
      <c r="SYK481" s="502"/>
      <c r="SYL481" s="502"/>
      <c r="SYM481" s="502"/>
      <c r="SYN481" s="502"/>
      <c r="SYO481" s="502"/>
      <c r="SYP481" s="502"/>
      <c r="SYQ481" s="502"/>
      <c r="SYR481" s="502"/>
      <c r="SYS481" s="502"/>
      <c r="SYT481" s="502"/>
      <c r="SYU481" s="502"/>
      <c r="SYV481" s="502"/>
      <c r="SYW481" s="502"/>
      <c r="SYX481" s="502"/>
      <c r="SYY481" s="502"/>
      <c r="SYZ481" s="502"/>
      <c r="SZA481" s="502"/>
      <c r="SZB481" s="502"/>
      <c r="SZC481" s="502"/>
      <c r="SZD481" s="502"/>
      <c r="SZE481" s="502"/>
      <c r="SZF481" s="502"/>
      <c r="SZG481" s="502"/>
      <c r="SZH481" s="502"/>
      <c r="SZI481" s="502"/>
      <c r="SZJ481" s="502"/>
      <c r="SZK481" s="502"/>
      <c r="SZL481" s="502"/>
      <c r="SZM481" s="502"/>
      <c r="SZN481" s="502"/>
      <c r="SZO481" s="502"/>
      <c r="SZP481" s="502"/>
      <c r="SZQ481" s="502"/>
      <c r="SZR481" s="502"/>
      <c r="SZS481" s="502"/>
      <c r="SZT481" s="502"/>
      <c r="SZU481" s="502"/>
      <c r="SZV481" s="502"/>
      <c r="SZW481" s="502"/>
      <c r="SZX481" s="502"/>
      <c r="SZY481" s="502"/>
      <c r="SZZ481" s="502"/>
      <c r="TAA481" s="502"/>
      <c r="TAB481" s="502"/>
      <c r="TAC481" s="502"/>
      <c r="TAD481" s="502"/>
      <c r="TAE481" s="502"/>
      <c r="TAF481" s="502"/>
      <c r="TAG481" s="502"/>
      <c r="TAH481" s="502"/>
      <c r="TAI481" s="502"/>
      <c r="TAJ481" s="502"/>
      <c r="TAK481" s="502"/>
      <c r="TAL481" s="502"/>
      <c r="TAM481" s="502"/>
      <c r="TAN481" s="502"/>
      <c r="TAO481" s="502"/>
      <c r="TAP481" s="502"/>
      <c r="TAQ481" s="502"/>
      <c r="TAR481" s="502"/>
      <c r="TAS481" s="502"/>
      <c r="TAT481" s="502"/>
      <c r="TAU481" s="502"/>
      <c r="TAV481" s="502"/>
      <c r="TAW481" s="502"/>
      <c r="TAX481" s="502"/>
      <c r="TAY481" s="502"/>
      <c r="TAZ481" s="502"/>
      <c r="TBA481" s="502"/>
      <c r="TBB481" s="502"/>
      <c r="TBC481" s="502"/>
      <c r="TBD481" s="502"/>
      <c r="TBE481" s="502"/>
      <c r="TBF481" s="502"/>
      <c r="TBG481" s="502"/>
      <c r="TBH481" s="502"/>
      <c r="TBI481" s="502"/>
      <c r="TBJ481" s="502"/>
      <c r="TBK481" s="502"/>
      <c r="TBL481" s="502"/>
      <c r="TBM481" s="502"/>
      <c r="TBN481" s="502"/>
      <c r="TBO481" s="502"/>
      <c r="TBP481" s="502"/>
      <c r="TBQ481" s="502"/>
      <c r="TBR481" s="502"/>
      <c r="TBS481" s="502"/>
      <c r="TBT481" s="502"/>
      <c r="TBU481" s="502"/>
      <c r="TBV481" s="502"/>
      <c r="TBW481" s="502"/>
      <c r="TBX481" s="502"/>
      <c r="TBY481" s="502"/>
      <c r="TBZ481" s="502"/>
      <c r="TCA481" s="502"/>
      <c r="TCB481" s="502"/>
      <c r="TCC481" s="502"/>
      <c r="TCD481" s="502"/>
      <c r="TCE481" s="502"/>
      <c r="TCF481" s="502"/>
      <c r="TCG481" s="502"/>
      <c r="TCH481" s="502"/>
      <c r="TCI481" s="502"/>
      <c r="TCJ481" s="502"/>
      <c r="TCK481" s="502"/>
      <c r="TCL481" s="502"/>
      <c r="TCM481" s="502"/>
      <c r="TCN481" s="502"/>
      <c r="TCO481" s="502"/>
      <c r="TCP481" s="502"/>
      <c r="TCQ481" s="502"/>
      <c r="TCR481" s="502"/>
      <c r="TCS481" s="502"/>
      <c r="TCT481" s="502"/>
      <c r="TCU481" s="502"/>
      <c r="TCV481" s="502"/>
      <c r="TCW481" s="502"/>
      <c r="TCX481" s="502"/>
      <c r="TCY481" s="502"/>
      <c r="TCZ481" s="502"/>
      <c r="TDA481" s="502"/>
      <c r="TDB481" s="502"/>
      <c r="TDC481" s="502"/>
      <c r="TDD481" s="502"/>
      <c r="TDE481" s="502"/>
      <c r="TDF481" s="502"/>
      <c r="TDG481" s="502"/>
      <c r="TDH481" s="502"/>
      <c r="TDI481" s="502"/>
      <c r="TDJ481" s="502"/>
      <c r="TDK481" s="502"/>
      <c r="TDL481" s="502"/>
      <c r="TDM481" s="502"/>
      <c r="TDN481" s="502"/>
      <c r="TDO481" s="502"/>
      <c r="TDP481" s="502"/>
      <c r="TDQ481" s="502"/>
      <c r="TDR481" s="502"/>
      <c r="TDS481" s="502"/>
      <c r="TDT481" s="502"/>
      <c r="TDU481" s="502"/>
      <c r="TDV481" s="502"/>
      <c r="TDW481" s="502"/>
      <c r="TDX481" s="502"/>
      <c r="TDY481" s="502"/>
      <c r="TDZ481" s="502"/>
      <c r="TEA481" s="502"/>
      <c r="TEB481" s="502"/>
      <c r="TEC481" s="502"/>
      <c r="TED481" s="502"/>
      <c r="TEE481" s="502"/>
      <c r="TEF481" s="502"/>
      <c r="TEG481" s="502"/>
      <c r="TEH481" s="502"/>
      <c r="TEI481" s="502"/>
      <c r="TEJ481" s="502"/>
      <c r="TEK481" s="502"/>
      <c r="TEL481" s="502"/>
      <c r="TEM481" s="502"/>
      <c r="TEN481" s="502"/>
      <c r="TEO481" s="502"/>
      <c r="TEP481" s="502"/>
      <c r="TEQ481" s="502"/>
      <c r="TER481" s="502"/>
      <c r="TES481" s="502"/>
      <c r="TET481" s="502"/>
      <c r="TEU481" s="502"/>
      <c r="TEV481" s="502"/>
      <c r="TEW481" s="502"/>
      <c r="TEX481" s="502"/>
      <c r="TEY481" s="502"/>
      <c r="TEZ481" s="502"/>
      <c r="TFA481" s="502"/>
      <c r="TFB481" s="502"/>
      <c r="TFC481" s="502"/>
      <c r="TFD481" s="502"/>
      <c r="TFE481" s="502"/>
      <c r="TFF481" s="502"/>
      <c r="TFG481" s="502"/>
      <c r="TFH481" s="502"/>
      <c r="TFI481" s="502"/>
      <c r="TFJ481" s="502"/>
      <c r="TFK481" s="502"/>
      <c r="TFL481" s="502"/>
      <c r="TFM481" s="502"/>
      <c r="TFN481" s="502"/>
      <c r="TFO481" s="502"/>
      <c r="TFP481" s="502"/>
      <c r="TFQ481" s="502"/>
      <c r="TFR481" s="502"/>
      <c r="TFS481" s="502"/>
      <c r="TFT481" s="502"/>
      <c r="TFU481" s="502"/>
      <c r="TFV481" s="502"/>
      <c r="TFW481" s="502"/>
      <c r="TFX481" s="502"/>
      <c r="TFY481" s="502"/>
      <c r="TFZ481" s="502"/>
      <c r="TGA481" s="502"/>
      <c r="TGB481" s="502"/>
      <c r="TGC481" s="502"/>
      <c r="TGD481" s="502"/>
      <c r="TGE481" s="502"/>
      <c r="TGF481" s="502"/>
      <c r="TGG481" s="502"/>
      <c r="TGH481" s="502"/>
      <c r="TGI481" s="502"/>
      <c r="TGJ481" s="502"/>
      <c r="TGK481" s="502"/>
      <c r="TGL481" s="502"/>
      <c r="TGM481" s="502"/>
      <c r="TGN481" s="502"/>
      <c r="TGO481" s="502"/>
      <c r="TGP481" s="502"/>
      <c r="TGQ481" s="502"/>
      <c r="TGR481" s="502"/>
      <c r="TGS481" s="502"/>
      <c r="TGT481" s="502"/>
      <c r="TGU481" s="502"/>
      <c r="TGV481" s="502"/>
      <c r="TGW481" s="502"/>
      <c r="TGX481" s="502"/>
      <c r="TGY481" s="502"/>
      <c r="TGZ481" s="502"/>
      <c r="THA481" s="502"/>
      <c r="THB481" s="502"/>
      <c r="THC481" s="502"/>
      <c r="THD481" s="502"/>
      <c r="THE481" s="502"/>
      <c r="THF481" s="502"/>
      <c r="THG481" s="502"/>
      <c r="THH481" s="502"/>
      <c r="THI481" s="502"/>
      <c r="THJ481" s="502"/>
      <c r="THK481" s="502"/>
      <c r="THL481" s="502"/>
      <c r="THM481" s="502"/>
      <c r="THN481" s="502"/>
      <c r="THO481" s="502"/>
      <c r="THP481" s="502"/>
      <c r="THQ481" s="502"/>
      <c r="THR481" s="502"/>
      <c r="THS481" s="502"/>
      <c r="THT481" s="502"/>
      <c r="THU481" s="502"/>
      <c r="THV481" s="502"/>
      <c r="THW481" s="502"/>
      <c r="THX481" s="502"/>
      <c r="THY481" s="502"/>
      <c r="THZ481" s="502"/>
      <c r="TIA481" s="502"/>
      <c r="TIB481" s="502"/>
      <c r="TIC481" s="502"/>
      <c r="TID481" s="502"/>
      <c r="TIE481" s="502"/>
      <c r="TIF481" s="502"/>
      <c r="TIG481" s="502"/>
      <c r="TIH481" s="502"/>
      <c r="TII481" s="502"/>
      <c r="TIJ481" s="502"/>
      <c r="TIK481" s="502"/>
      <c r="TIL481" s="502"/>
      <c r="TIM481" s="502"/>
      <c r="TIN481" s="502"/>
      <c r="TIO481" s="502"/>
      <c r="TIP481" s="502"/>
      <c r="TIQ481" s="502"/>
      <c r="TIR481" s="502"/>
      <c r="TIS481" s="502"/>
      <c r="TIT481" s="502"/>
      <c r="TIU481" s="502"/>
      <c r="TIV481" s="502"/>
      <c r="TIW481" s="502"/>
      <c r="TIX481" s="502"/>
      <c r="TIY481" s="502"/>
      <c r="TIZ481" s="502"/>
      <c r="TJA481" s="502"/>
      <c r="TJB481" s="502"/>
      <c r="TJC481" s="502"/>
      <c r="TJD481" s="502"/>
      <c r="TJE481" s="502"/>
      <c r="TJF481" s="502"/>
      <c r="TJG481" s="502"/>
      <c r="TJH481" s="502"/>
      <c r="TJI481" s="502"/>
      <c r="TJJ481" s="502"/>
      <c r="TJK481" s="502"/>
      <c r="TJL481" s="502"/>
      <c r="TJM481" s="502"/>
      <c r="TJN481" s="502"/>
      <c r="TJO481" s="502"/>
      <c r="TJP481" s="502"/>
      <c r="TJQ481" s="502"/>
      <c r="TJR481" s="502"/>
      <c r="TJS481" s="502"/>
      <c r="TJT481" s="502"/>
      <c r="TJU481" s="502"/>
      <c r="TJV481" s="502"/>
      <c r="TJW481" s="502"/>
      <c r="TJX481" s="502"/>
      <c r="TJY481" s="502"/>
      <c r="TJZ481" s="502"/>
      <c r="TKA481" s="502"/>
      <c r="TKB481" s="502"/>
      <c r="TKC481" s="502"/>
      <c r="TKD481" s="502"/>
      <c r="TKE481" s="502"/>
      <c r="TKF481" s="502"/>
      <c r="TKG481" s="502"/>
      <c r="TKH481" s="502"/>
      <c r="TKI481" s="502"/>
      <c r="TKJ481" s="502"/>
      <c r="TKK481" s="502"/>
      <c r="TKL481" s="502"/>
      <c r="TKM481" s="502"/>
      <c r="TKN481" s="502"/>
      <c r="TKO481" s="502"/>
      <c r="TKP481" s="502"/>
      <c r="TKQ481" s="502"/>
      <c r="TKR481" s="502"/>
      <c r="TKS481" s="502"/>
      <c r="TKT481" s="502"/>
      <c r="TKU481" s="502"/>
      <c r="TKV481" s="502"/>
      <c r="TKW481" s="502"/>
      <c r="TKX481" s="502"/>
      <c r="TKY481" s="502"/>
      <c r="TKZ481" s="502"/>
      <c r="TLA481" s="502"/>
      <c r="TLB481" s="502"/>
      <c r="TLC481" s="502"/>
      <c r="TLD481" s="502"/>
      <c r="TLE481" s="502"/>
      <c r="TLF481" s="502"/>
      <c r="TLG481" s="502"/>
      <c r="TLH481" s="502"/>
      <c r="TLI481" s="502"/>
      <c r="TLJ481" s="502"/>
      <c r="TLK481" s="502"/>
      <c r="TLL481" s="502"/>
      <c r="TLM481" s="502"/>
      <c r="TLN481" s="502"/>
      <c r="TLO481" s="502"/>
      <c r="TLP481" s="502"/>
      <c r="TLQ481" s="502"/>
      <c r="TLR481" s="502"/>
      <c r="TLS481" s="502"/>
      <c r="TLT481" s="502"/>
      <c r="TLU481" s="502"/>
      <c r="TLV481" s="502"/>
      <c r="TLW481" s="502"/>
      <c r="TLX481" s="502"/>
      <c r="TLY481" s="502"/>
      <c r="TLZ481" s="502"/>
      <c r="TMA481" s="502"/>
      <c r="TMB481" s="502"/>
      <c r="TMC481" s="502"/>
      <c r="TMD481" s="502"/>
      <c r="TME481" s="502"/>
      <c r="TMF481" s="502"/>
      <c r="TMG481" s="502"/>
      <c r="TMH481" s="502"/>
      <c r="TMI481" s="502"/>
      <c r="TMJ481" s="502"/>
      <c r="TMK481" s="502"/>
      <c r="TML481" s="502"/>
      <c r="TMM481" s="502"/>
      <c r="TMN481" s="502"/>
      <c r="TMO481" s="502"/>
      <c r="TMP481" s="502"/>
      <c r="TMQ481" s="502"/>
      <c r="TMR481" s="502"/>
      <c r="TMS481" s="502"/>
      <c r="TMT481" s="502"/>
      <c r="TMU481" s="502"/>
      <c r="TMV481" s="502"/>
      <c r="TMW481" s="502"/>
      <c r="TMX481" s="502"/>
      <c r="TMY481" s="502"/>
      <c r="TMZ481" s="502"/>
      <c r="TNA481" s="502"/>
      <c r="TNB481" s="502"/>
      <c r="TNC481" s="502"/>
      <c r="TND481" s="502"/>
      <c r="TNE481" s="502"/>
      <c r="TNF481" s="502"/>
      <c r="TNG481" s="502"/>
      <c r="TNH481" s="502"/>
      <c r="TNI481" s="502"/>
      <c r="TNJ481" s="502"/>
      <c r="TNK481" s="502"/>
      <c r="TNL481" s="502"/>
      <c r="TNM481" s="502"/>
      <c r="TNN481" s="502"/>
      <c r="TNO481" s="502"/>
      <c r="TNP481" s="502"/>
      <c r="TNQ481" s="502"/>
      <c r="TNR481" s="502"/>
      <c r="TNS481" s="502"/>
      <c r="TNT481" s="502"/>
      <c r="TNU481" s="502"/>
      <c r="TNV481" s="502"/>
      <c r="TNW481" s="502"/>
      <c r="TNX481" s="502"/>
      <c r="TNY481" s="502"/>
      <c r="TNZ481" s="502"/>
      <c r="TOA481" s="502"/>
      <c r="TOB481" s="502"/>
      <c r="TOC481" s="502"/>
      <c r="TOD481" s="502"/>
      <c r="TOE481" s="502"/>
      <c r="TOF481" s="502"/>
      <c r="TOG481" s="502"/>
      <c r="TOH481" s="502"/>
      <c r="TOI481" s="502"/>
      <c r="TOJ481" s="502"/>
      <c r="TOK481" s="502"/>
      <c r="TOL481" s="502"/>
      <c r="TOM481" s="502"/>
      <c r="TON481" s="502"/>
      <c r="TOO481" s="502"/>
      <c r="TOP481" s="502"/>
      <c r="TOQ481" s="502"/>
      <c r="TOR481" s="502"/>
      <c r="TOS481" s="502"/>
      <c r="TOT481" s="502"/>
      <c r="TOU481" s="502"/>
      <c r="TOV481" s="502"/>
      <c r="TOW481" s="502"/>
      <c r="TOX481" s="502"/>
      <c r="TOY481" s="502"/>
      <c r="TOZ481" s="502"/>
      <c r="TPA481" s="502"/>
      <c r="TPB481" s="502"/>
      <c r="TPC481" s="502"/>
      <c r="TPD481" s="502"/>
      <c r="TPE481" s="502"/>
      <c r="TPF481" s="502"/>
      <c r="TPG481" s="502"/>
      <c r="TPH481" s="502"/>
      <c r="TPI481" s="502"/>
      <c r="TPJ481" s="502"/>
      <c r="TPK481" s="502"/>
      <c r="TPL481" s="502"/>
      <c r="TPM481" s="502"/>
      <c r="TPN481" s="502"/>
      <c r="TPO481" s="502"/>
      <c r="TPP481" s="502"/>
      <c r="TPQ481" s="502"/>
      <c r="TPR481" s="502"/>
      <c r="TPS481" s="502"/>
      <c r="TPT481" s="502"/>
      <c r="TPU481" s="502"/>
      <c r="TPV481" s="502"/>
      <c r="TPW481" s="502"/>
      <c r="TPX481" s="502"/>
      <c r="TPY481" s="502"/>
      <c r="TPZ481" s="502"/>
      <c r="TQA481" s="502"/>
      <c r="TQB481" s="502"/>
      <c r="TQC481" s="502"/>
      <c r="TQD481" s="502"/>
      <c r="TQE481" s="502"/>
      <c r="TQF481" s="502"/>
      <c r="TQG481" s="502"/>
      <c r="TQH481" s="502"/>
      <c r="TQI481" s="502"/>
      <c r="TQJ481" s="502"/>
      <c r="TQK481" s="502"/>
      <c r="TQL481" s="502"/>
      <c r="TQM481" s="502"/>
      <c r="TQN481" s="502"/>
      <c r="TQO481" s="502"/>
      <c r="TQP481" s="502"/>
      <c r="TQQ481" s="502"/>
      <c r="TQR481" s="502"/>
      <c r="TQS481" s="502"/>
      <c r="TQT481" s="502"/>
      <c r="TQU481" s="502"/>
      <c r="TQV481" s="502"/>
      <c r="TQW481" s="502"/>
      <c r="TQX481" s="502"/>
      <c r="TQY481" s="502"/>
      <c r="TQZ481" s="502"/>
      <c r="TRA481" s="502"/>
      <c r="TRB481" s="502"/>
      <c r="TRC481" s="502"/>
      <c r="TRD481" s="502"/>
      <c r="TRE481" s="502"/>
      <c r="TRF481" s="502"/>
      <c r="TRG481" s="502"/>
      <c r="TRH481" s="502"/>
      <c r="TRI481" s="502"/>
      <c r="TRJ481" s="502"/>
      <c r="TRK481" s="502"/>
      <c r="TRL481" s="502"/>
      <c r="TRM481" s="502"/>
      <c r="TRN481" s="502"/>
      <c r="TRO481" s="502"/>
      <c r="TRP481" s="502"/>
      <c r="TRQ481" s="502"/>
      <c r="TRR481" s="502"/>
      <c r="TRS481" s="502"/>
      <c r="TRT481" s="502"/>
      <c r="TRU481" s="502"/>
      <c r="TRV481" s="502"/>
      <c r="TRW481" s="502"/>
      <c r="TRX481" s="502"/>
      <c r="TRY481" s="502"/>
      <c r="TRZ481" s="502"/>
      <c r="TSA481" s="502"/>
      <c r="TSB481" s="502"/>
      <c r="TSC481" s="502"/>
      <c r="TSD481" s="502"/>
      <c r="TSE481" s="502"/>
      <c r="TSF481" s="502"/>
      <c r="TSG481" s="502"/>
      <c r="TSH481" s="502"/>
      <c r="TSI481" s="502"/>
      <c r="TSJ481" s="502"/>
      <c r="TSK481" s="502"/>
      <c r="TSL481" s="502"/>
      <c r="TSM481" s="502"/>
      <c r="TSN481" s="502"/>
      <c r="TSO481" s="502"/>
      <c r="TSP481" s="502"/>
      <c r="TSQ481" s="502"/>
      <c r="TSR481" s="502"/>
      <c r="TSS481" s="502"/>
      <c r="TST481" s="502"/>
      <c r="TSU481" s="502"/>
      <c r="TSV481" s="502"/>
      <c r="TSW481" s="502"/>
      <c r="TSX481" s="502"/>
      <c r="TSY481" s="502"/>
      <c r="TSZ481" s="502"/>
      <c r="TTA481" s="502"/>
      <c r="TTB481" s="502"/>
      <c r="TTC481" s="502"/>
      <c r="TTD481" s="502"/>
      <c r="TTE481" s="502"/>
      <c r="TTF481" s="502"/>
      <c r="TTG481" s="502"/>
      <c r="TTH481" s="502"/>
      <c r="TTI481" s="502"/>
      <c r="TTJ481" s="502"/>
      <c r="TTK481" s="502"/>
      <c r="TTL481" s="502"/>
      <c r="TTM481" s="502"/>
      <c r="TTN481" s="502"/>
      <c r="TTO481" s="502"/>
      <c r="TTP481" s="502"/>
      <c r="TTQ481" s="502"/>
      <c r="TTR481" s="502"/>
      <c r="TTS481" s="502"/>
      <c r="TTT481" s="502"/>
      <c r="TTU481" s="502"/>
      <c r="TTV481" s="502"/>
      <c r="TTW481" s="502"/>
      <c r="TTX481" s="502"/>
      <c r="TTY481" s="502"/>
      <c r="TTZ481" s="502"/>
      <c r="TUA481" s="502"/>
      <c r="TUB481" s="502"/>
      <c r="TUC481" s="502"/>
      <c r="TUD481" s="502"/>
      <c r="TUE481" s="502"/>
      <c r="TUF481" s="502"/>
      <c r="TUG481" s="502"/>
      <c r="TUH481" s="502"/>
      <c r="TUI481" s="502"/>
      <c r="TUJ481" s="502"/>
      <c r="TUK481" s="502"/>
      <c r="TUL481" s="502"/>
      <c r="TUM481" s="502"/>
      <c r="TUN481" s="502"/>
      <c r="TUO481" s="502"/>
      <c r="TUP481" s="502"/>
      <c r="TUQ481" s="502"/>
      <c r="TUR481" s="502"/>
      <c r="TUS481" s="502"/>
      <c r="TUT481" s="502"/>
      <c r="TUU481" s="502"/>
      <c r="TUV481" s="502"/>
      <c r="TUW481" s="502"/>
      <c r="TUX481" s="502"/>
      <c r="TUY481" s="502"/>
      <c r="TUZ481" s="502"/>
      <c r="TVA481" s="502"/>
      <c r="TVB481" s="502"/>
      <c r="TVC481" s="502"/>
      <c r="TVD481" s="502"/>
      <c r="TVE481" s="502"/>
      <c r="TVF481" s="502"/>
      <c r="TVG481" s="502"/>
      <c r="TVH481" s="502"/>
      <c r="TVI481" s="502"/>
      <c r="TVJ481" s="502"/>
      <c r="TVK481" s="502"/>
      <c r="TVL481" s="502"/>
      <c r="TVM481" s="502"/>
      <c r="TVN481" s="502"/>
      <c r="TVO481" s="502"/>
      <c r="TVP481" s="502"/>
      <c r="TVQ481" s="502"/>
      <c r="TVR481" s="502"/>
      <c r="TVS481" s="502"/>
      <c r="TVT481" s="502"/>
      <c r="TVU481" s="502"/>
      <c r="TVV481" s="502"/>
      <c r="TVW481" s="502"/>
      <c r="TVX481" s="502"/>
      <c r="TVY481" s="502"/>
      <c r="TVZ481" s="502"/>
      <c r="TWA481" s="502"/>
      <c r="TWB481" s="502"/>
      <c r="TWC481" s="502"/>
      <c r="TWD481" s="502"/>
      <c r="TWE481" s="502"/>
      <c r="TWF481" s="502"/>
      <c r="TWG481" s="502"/>
      <c r="TWH481" s="502"/>
      <c r="TWI481" s="502"/>
      <c r="TWJ481" s="502"/>
      <c r="TWK481" s="502"/>
      <c r="TWL481" s="502"/>
      <c r="TWM481" s="502"/>
      <c r="TWN481" s="502"/>
      <c r="TWO481" s="502"/>
      <c r="TWP481" s="502"/>
      <c r="TWQ481" s="502"/>
      <c r="TWR481" s="502"/>
      <c r="TWS481" s="502"/>
      <c r="TWT481" s="502"/>
      <c r="TWU481" s="502"/>
      <c r="TWV481" s="502"/>
      <c r="TWW481" s="502"/>
      <c r="TWX481" s="502"/>
      <c r="TWY481" s="502"/>
      <c r="TWZ481" s="502"/>
      <c r="TXA481" s="502"/>
      <c r="TXB481" s="502"/>
      <c r="TXC481" s="502"/>
      <c r="TXD481" s="502"/>
      <c r="TXE481" s="502"/>
      <c r="TXF481" s="502"/>
      <c r="TXG481" s="502"/>
      <c r="TXH481" s="502"/>
      <c r="TXI481" s="502"/>
      <c r="TXJ481" s="502"/>
      <c r="TXK481" s="502"/>
      <c r="TXL481" s="502"/>
      <c r="TXM481" s="502"/>
      <c r="TXN481" s="502"/>
      <c r="TXO481" s="502"/>
      <c r="TXP481" s="502"/>
      <c r="TXQ481" s="502"/>
      <c r="TXR481" s="502"/>
      <c r="TXS481" s="502"/>
      <c r="TXT481" s="502"/>
      <c r="TXU481" s="502"/>
      <c r="TXV481" s="502"/>
      <c r="TXW481" s="502"/>
      <c r="TXX481" s="502"/>
      <c r="TXY481" s="502"/>
      <c r="TXZ481" s="502"/>
      <c r="TYA481" s="502"/>
      <c r="TYB481" s="502"/>
      <c r="TYC481" s="502"/>
      <c r="TYD481" s="502"/>
      <c r="TYE481" s="502"/>
      <c r="TYF481" s="502"/>
      <c r="TYG481" s="502"/>
      <c r="TYH481" s="502"/>
      <c r="TYI481" s="502"/>
      <c r="TYJ481" s="502"/>
      <c r="TYK481" s="502"/>
      <c r="TYL481" s="502"/>
      <c r="TYM481" s="502"/>
      <c r="TYN481" s="502"/>
      <c r="TYO481" s="502"/>
      <c r="TYP481" s="502"/>
      <c r="TYQ481" s="502"/>
      <c r="TYR481" s="502"/>
      <c r="TYS481" s="502"/>
      <c r="TYT481" s="502"/>
      <c r="TYU481" s="502"/>
      <c r="TYV481" s="502"/>
      <c r="TYW481" s="502"/>
      <c r="TYX481" s="502"/>
      <c r="TYY481" s="502"/>
      <c r="TYZ481" s="502"/>
      <c r="TZA481" s="502"/>
      <c r="TZB481" s="502"/>
      <c r="TZC481" s="502"/>
      <c r="TZD481" s="502"/>
      <c r="TZE481" s="502"/>
      <c r="TZF481" s="502"/>
      <c r="TZG481" s="502"/>
      <c r="TZH481" s="502"/>
      <c r="TZI481" s="502"/>
      <c r="TZJ481" s="502"/>
      <c r="TZK481" s="502"/>
      <c r="TZL481" s="502"/>
      <c r="TZM481" s="502"/>
      <c r="TZN481" s="502"/>
      <c r="TZO481" s="502"/>
      <c r="TZP481" s="502"/>
      <c r="TZQ481" s="502"/>
      <c r="TZR481" s="502"/>
      <c r="TZS481" s="502"/>
      <c r="TZT481" s="502"/>
      <c r="TZU481" s="502"/>
      <c r="TZV481" s="502"/>
      <c r="TZW481" s="502"/>
      <c r="TZX481" s="502"/>
      <c r="TZY481" s="502"/>
      <c r="TZZ481" s="502"/>
      <c r="UAA481" s="502"/>
      <c r="UAB481" s="502"/>
      <c r="UAC481" s="502"/>
      <c r="UAD481" s="502"/>
      <c r="UAE481" s="502"/>
      <c r="UAF481" s="502"/>
      <c r="UAG481" s="502"/>
      <c r="UAH481" s="502"/>
      <c r="UAI481" s="502"/>
      <c r="UAJ481" s="502"/>
      <c r="UAK481" s="502"/>
      <c r="UAL481" s="502"/>
      <c r="UAM481" s="502"/>
      <c r="UAN481" s="502"/>
      <c r="UAO481" s="502"/>
      <c r="UAP481" s="502"/>
      <c r="UAQ481" s="502"/>
      <c r="UAR481" s="502"/>
      <c r="UAS481" s="502"/>
      <c r="UAT481" s="502"/>
      <c r="UAU481" s="502"/>
      <c r="UAV481" s="502"/>
      <c r="UAW481" s="502"/>
      <c r="UAX481" s="502"/>
      <c r="UAY481" s="502"/>
      <c r="UAZ481" s="502"/>
      <c r="UBA481" s="502"/>
      <c r="UBB481" s="502"/>
      <c r="UBC481" s="502"/>
      <c r="UBD481" s="502"/>
      <c r="UBE481" s="502"/>
      <c r="UBF481" s="502"/>
      <c r="UBG481" s="502"/>
      <c r="UBH481" s="502"/>
      <c r="UBI481" s="502"/>
      <c r="UBJ481" s="502"/>
      <c r="UBK481" s="502"/>
      <c r="UBL481" s="502"/>
      <c r="UBM481" s="502"/>
      <c r="UBN481" s="502"/>
      <c r="UBO481" s="502"/>
      <c r="UBP481" s="502"/>
      <c r="UBQ481" s="502"/>
      <c r="UBR481" s="502"/>
      <c r="UBS481" s="502"/>
      <c r="UBT481" s="502"/>
      <c r="UBU481" s="502"/>
      <c r="UBV481" s="502"/>
      <c r="UBW481" s="502"/>
      <c r="UBX481" s="502"/>
      <c r="UBY481" s="502"/>
      <c r="UBZ481" s="502"/>
      <c r="UCA481" s="502"/>
      <c r="UCB481" s="502"/>
      <c r="UCC481" s="502"/>
      <c r="UCD481" s="502"/>
      <c r="UCE481" s="502"/>
      <c r="UCF481" s="502"/>
      <c r="UCG481" s="502"/>
      <c r="UCH481" s="502"/>
      <c r="UCI481" s="502"/>
      <c r="UCJ481" s="502"/>
      <c r="UCK481" s="502"/>
      <c r="UCL481" s="502"/>
      <c r="UCM481" s="502"/>
      <c r="UCN481" s="502"/>
      <c r="UCO481" s="502"/>
      <c r="UCP481" s="502"/>
      <c r="UCQ481" s="502"/>
      <c r="UCR481" s="502"/>
      <c r="UCS481" s="502"/>
      <c r="UCT481" s="502"/>
      <c r="UCU481" s="502"/>
      <c r="UCV481" s="502"/>
      <c r="UCW481" s="502"/>
      <c r="UCX481" s="502"/>
      <c r="UCY481" s="502"/>
      <c r="UCZ481" s="502"/>
      <c r="UDA481" s="502"/>
      <c r="UDB481" s="502"/>
      <c r="UDC481" s="502"/>
      <c r="UDD481" s="502"/>
      <c r="UDE481" s="502"/>
      <c r="UDF481" s="502"/>
      <c r="UDG481" s="502"/>
      <c r="UDH481" s="502"/>
      <c r="UDI481" s="502"/>
      <c r="UDJ481" s="502"/>
      <c r="UDK481" s="502"/>
      <c r="UDL481" s="502"/>
      <c r="UDM481" s="502"/>
      <c r="UDN481" s="502"/>
      <c r="UDO481" s="502"/>
      <c r="UDP481" s="502"/>
      <c r="UDQ481" s="502"/>
      <c r="UDR481" s="502"/>
      <c r="UDS481" s="502"/>
      <c r="UDT481" s="502"/>
      <c r="UDU481" s="502"/>
      <c r="UDV481" s="502"/>
      <c r="UDW481" s="502"/>
      <c r="UDX481" s="502"/>
      <c r="UDY481" s="502"/>
      <c r="UDZ481" s="502"/>
      <c r="UEA481" s="502"/>
      <c r="UEB481" s="502"/>
      <c r="UEC481" s="502"/>
      <c r="UED481" s="502"/>
      <c r="UEE481" s="502"/>
      <c r="UEF481" s="502"/>
      <c r="UEG481" s="502"/>
      <c r="UEH481" s="502"/>
      <c r="UEI481" s="502"/>
      <c r="UEJ481" s="502"/>
      <c r="UEK481" s="502"/>
      <c r="UEL481" s="502"/>
      <c r="UEM481" s="502"/>
      <c r="UEN481" s="502"/>
      <c r="UEO481" s="502"/>
      <c r="UEP481" s="502"/>
      <c r="UEQ481" s="502"/>
      <c r="UER481" s="502"/>
      <c r="UES481" s="502"/>
      <c r="UET481" s="502"/>
      <c r="UEU481" s="502"/>
      <c r="UEV481" s="502"/>
      <c r="UEW481" s="502"/>
      <c r="UEX481" s="502"/>
      <c r="UEY481" s="502"/>
      <c r="UEZ481" s="502"/>
      <c r="UFA481" s="502"/>
      <c r="UFB481" s="502"/>
      <c r="UFC481" s="502"/>
      <c r="UFD481" s="502"/>
      <c r="UFE481" s="502"/>
      <c r="UFF481" s="502"/>
      <c r="UFG481" s="502"/>
      <c r="UFH481" s="502"/>
      <c r="UFI481" s="502"/>
      <c r="UFJ481" s="502"/>
      <c r="UFK481" s="502"/>
      <c r="UFL481" s="502"/>
      <c r="UFM481" s="502"/>
      <c r="UFN481" s="502"/>
      <c r="UFO481" s="502"/>
      <c r="UFP481" s="502"/>
      <c r="UFQ481" s="502"/>
      <c r="UFR481" s="502"/>
      <c r="UFS481" s="502"/>
      <c r="UFT481" s="502"/>
      <c r="UFU481" s="502"/>
      <c r="UFV481" s="502"/>
      <c r="UFW481" s="502"/>
      <c r="UFX481" s="502"/>
      <c r="UFY481" s="502"/>
      <c r="UFZ481" s="502"/>
      <c r="UGA481" s="502"/>
      <c r="UGB481" s="502"/>
      <c r="UGC481" s="502"/>
      <c r="UGD481" s="502"/>
      <c r="UGE481" s="502"/>
      <c r="UGF481" s="502"/>
      <c r="UGG481" s="502"/>
      <c r="UGH481" s="502"/>
      <c r="UGI481" s="502"/>
      <c r="UGJ481" s="502"/>
      <c r="UGK481" s="502"/>
      <c r="UGL481" s="502"/>
      <c r="UGM481" s="502"/>
      <c r="UGN481" s="502"/>
      <c r="UGO481" s="502"/>
      <c r="UGP481" s="502"/>
      <c r="UGQ481" s="502"/>
      <c r="UGR481" s="502"/>
      <c r="UGS481" s="502"/>
      <c r="UGT481" s="502"/>
      <c r="UGU481" s="502"/>
      <c r="UGV481" s="502"/>
      <c r="UGW481" s="502"/>
      <c r="UGX481" s="502"/>
      <c r="UGY481" s="502"/>
      <c r="UGZ481" s="502"/>
      <c r="UHA481" s="502"/>
      <c r="UHB481" s="502"/>
      <c r="UHC481" s="502"/>
      <c r="UHD481" s="502"/>
      <c r="UHE481" s="502"/>
      <c r="UHF481" s="502"/>
      <c r="UHG481" s="502"/>
      <c r="UHH481" s="502"/>
      <c r="UHI481" s="502"/>
      <c r="UHJ481" s="502"/>
      <c r="UHK481" s="502"/>
      <c r="UHL481" s="502"/>
      <c r="UHM481" s="502"/>
      <c r="UHN481" s="502"/>
      <c r="UHO481" s="502"/>
      <c r="UHP481" s="502"/>
      <c r="UHQ481" s="502"/>
      <c r="UHR481" s="502"/>
      <c r="UHS481" s="502"/>
      <c r="UHT481" s="502"/>
      <c r="UHU481" s="502"/>
      <c r="UHV481" s="502"/>
      <c r="UHW481" s="502"/>
      <c r="UHX481" s="502"/>
      <c r="UHY481" s="502"/>
      <c r="UHZ481" s="502"/>
      <c r="UIA481" s="502"/>
      <c r="UIB481" s="502"/>
      <c r="UIC481" s="502"/>
      <c r="UID481" s="502"/>
      <c r="UIE481" s="502"/>
      <c r="UIF481" s="502"/>
      <c r="UIG481" s="502"/>
      <c r="UIH481" s="502"/>
      <c r="UII481" s="502"/>
      <c r="UIJ481" s="502"/>
      <c r="UIK481" s="502"/>
      <c r="UIL481" s="502"/>
      <c r="UIM481" s="502"/>
      <c r="UIN481" s="502"/>
      <c r="UIO481" s="502"/>
      <c r="UIP481" s="502"/>
      <c r="UIQ481" s="502"/>
      <c r="UIR481" s="502"/>
      <c r="UIS481" s="502"/>
      <c r="UIT481" s="502"/>
      <c r="UIU481" s="502"/>
      <c r="UIV481" s="502"/>
      <c r="UIW481" s="502"/>
      <c r="UIX481" s="502"/>
      <c r="UIY481" s="502"/>
      <c r="UIZ481" s="502"/>
      <c r="UJA481" s="502"/>
      <c r="UJB481" s="502"/>
      <c r="UJC481" s="502"/>
      <c r="UJD481" s="502"/>
      <c r="UJE481" s="502"/>
      <c r="UJF481" s="502"/>
      <c r="UJG481" s="502"/>
      <c r="UJH481" s="502"/>
      <c r="UJI481" s="502"/>
      <c r="UJJ481" s="502"/>
      <c r="UJK481" s="502"/>
      <c r="UJL481" s="502"/>
      <c r="UJM481" s="502"/>
      <c r="UJN481" s="502"/>
      <c r="UJO481" s="502"/>
      <c r="UJP481" s="502"/>
      <c r="UJQ481" s="502"/>
      <c r="UJR481" s="502"/>
      <c r="UJS481" s="502"/>
      <c r="UJT481" s="502"/>
      <c r="UJU481" s="502"/>
      <c r="UJV481" s="502"/>
      <c r="UJW481" s="502"/>
      <c r="UJX481" s="502"/>
      <c r="UJY481" s="502"/>
      <c r="UJZ481" s="502"/>
      <c r="UKA481" s="502"/>
      <c r="UKB481" s="502"/>
      <c r="UKC481" s="502"/>
      <c r="UKD481" s="502"/>
      <c r="UKE481" s="502"/>
      <c r="UKF481" s="502"/>
      <c r="UKG481" s="502"/>
      <c r="UKH481" s="502"/>
      <c r="UKI481" s="502"/>
      <c r="UKJ481" s="502"/>
      <c r="UKK481" s="502"/>
      <c r="UKL481" s="502"/>
      <c r="UKM481" s="502"/>
      <c r="UKN481" s="502"/>
      <c r="UKO481" s="502"/>
      <c r="UKP481" s="502"/>
      <c r="UKQ481" s="502"/>
      <c r="UKR481" s="502"/>
      <c r="UKS481" s="502"/>
      <c r="UKT481" s="502"/>
      <c r="UKU481" s="502"/>
      <c r="UKV481" s="502"/>
      <c r="UKW481" s="502"/>
      <c r="UKX481" s="502"/>
      <c r="UKY481" s="502"/>
      <c r="UKZ481" s="502"/>
      <c r="ULA481" s="502"/>
      <c r="ULB481" s="502"/>
      <c r="ULC481" s="502"/>
      <c r="ULD481" s="502"/>
      <c r="ULE481" s="502"/>
      <c r="ULF481" s="502"/>
      <c r="ULG481" s="502"/>
      <c r="ULH481" s="502"/>
      <c r="ULI481" s="502"/>
      <c r="ULJ481" s="502"/>
      <c r="ULK481" s="502"/>
      <c r="ULL481" s="502"/>
      <c r="ULM481" s="502"/>
      <c r="ULN481" s="502"/>
      <c r="ULO481" s="502"/>
      <c r="ULP481" s="502"/>
      <c r="ULQ481" s="502"/>
      <c r="ULR481" s="502"/>
      <c r="ULS481" s="502"/>
      <c r="ULT481" s="502"/>
      <c r="ULU481" s="502"/>
      <c r="ULV481" s="502"/>
      <c r="ULW481" s="502"/>
      <c r="ULX481" s="502"/>
      <c r="ULY481" s="502"/>
      <c r="ULZ481" s="502"/>
      <c r="UMA481" s="502"/>
      <c r="UMB481" s="502"/>
      <c r="UMC481" s="502"/>
      <c r="UMD481" s="502"/>
      <c r="UME481" s="502"/>
      <c r="UMF481" s="502"/>
      <c r="UMG481" s="502"/>
      <c r="UMH481" s="502"/>
      <c r="UMI481" s="502"/>
      <c r="UMJ481" s="502"/>
      <c r="UMK481" s="502"/>
      <c r="UML481" s="502"/>
      <c r="UMM481" s="502"/>
      <c r="UMN481" s="502"/>
      <c r="UMO481" s="502"/>
      <c r="UMP481" s="502"/>
      <c r="UMQ481" s="502"/>
      <c r="UMR481" s="502"/>
      <c r="UMS481" s="502"/>
      <c r="UMT481" s="502"/>
      <c r="UMU481" s="502"/>
      <c r="UMV481" s="502"/>
      <c r="UMW481" s="502"/>
      <c r="UMX481" s="502"/>
      <c r="UMY481" s="502"/>
      <c r="UMZ481" s="502"/>
      <c r="UNA481" s="502"/>
      <c r="UNB481" s="502"/>
      <c r="UNC481" s="502"/>
      <c r="UND481" s="502"/>
      <c r="UNE481" s="502"/>
      <c r="UNF481" s="502"/>
      <c r="UNG481" s="502"/>
      <c r="UNH481" s="502"/>
      <c r="UNI481" s="502"/>
      <c r="UNJ481" s="502"/>
      <c r="UNK481" s="502"/>
      <c r="UNL481" s="502"/>
      <c r="UNM481" s="502"/>
      <c r="UNN481" s="502"/>
      <c r="UNO481" s="502"/>
      <c r="UNP481" s="502"/>
      <c r="UNQ481" s="502"/>
      <c r="UNR481" s="502"/>
      <c r="UNS481" s="502"/>
      <c r="UNT481" s="502"/>
      <c r="UNU481" s="502"/>
      <c r="UNV481" s="502"/>
      <c r="UNW481" s="502"/>
      <c r="UNX481" s="502"/>
      <c r="UNY481" s="502"/>
      <c r="UNZ481" s="502"/>
      <c r="UOA481" s="502"/>
      <c r="UOB481" s="502"/>
      <c r="UOC481" s="502"/>
      <c r="UOD481" s="502"/>
      <c r="UOE481" s="502"/>
      <c r="UOF481" s="502"/>
      <c r="UOG481" s="502"/>
      <c r="UOH481" s="502"/>
      <c r="UOI481" s="502"/>
      <c r="UOJ481" s="502"/>
      <c r="UOK481" s="502"/>
      <c r="UOL481" s="502"/>
      <c r="UOM481" s="502"/>
      <c r="UON481" s="502"/>
      <c r="UOO481" s="502"/>
      <c r="UOP481" s="502"/>
      <c r="UOQ481" s="502"/>
      <c r="UOR481" s="502"/>
      <c r="UOS481" s="502"/>
      <c r="UOT481" s="502"/>
      <c r="UOU481" s="502"/>
      <c r="UOV481" s="502"/>
      <c r="UOW481" s="502"/>
      <c r="UOX481" s="502"/>
      <c r="UOY481" s="502"/>
      <c r="UOZ481" s="502"/>
      <c r="UPA481" s="502"/>
      <c r="UPB481" s="502"/>
      <c r="UPC481" s="502"/>
      <c r="UPD481" s="502"/>
      <c r="UPE481" s="502"/>
      <c r="UPF481" s="502"/>
      <c r="UPG481" s="502"/>
      <c r="UPH481" s="502"/>
      <c r="UPI481" s="502"/>
      <c r="UPJ481" s="502"/>
      <c r="UPK481" s="502"/>
      <c r="UPL481" s="502"/>
      <c r="UPM481" s="502"/>
      <c r="UPN481" s="502"/>
      <c r="UPO481" s="502"/>
      <c r="UPP481" s="502"/>
      <c r="UPQ481" s="502"/>
      <c r="UPR481" s="502"/>
      <c r="UPS481" s="502"/>
      <c r="UPT481" s="502"/>
      <c r="UPU481" s="502"/>
      <c r="UPV481" s="502"/>
      <c r="UPW481" s="502"/>
      <c r="UPX481" s="502"/>
      <c r="UPY481" s="502"/>
      <c r="UPZ481" s="502"/>
      <c r="UQA481" s="502"/>
      <c r="UQB481" s="502"/>
      <c r="UQC481" s="502"/>
      <c r="UQD481" s="502"/>
      <c r="UQE481" s="502"/>
      <c r="UQF481" s="502"/>
      <c r="UQG481" s="502"/>
      <c r="UQH481" s="502"/>
      <c r="UQI481" s="502"/>
      <c r="UQJ481" s="502"/>
      <c r="UQK481" s="502"/>
      <c r="UQL481" s="502"/>
      <c r="UQM481" s="502"/>
      <c r="UQN481" s="502"/>
      <c r="UQO481" s="502"/>
      <c r="UQP481" s="502"/>
      <c r="UQQ481" s="502"/>
      <c r="UQR481" s="502"/>
      <c r="UQS481" s="502"/>
      <c r="UQT481" s="502"/>
      <c r="UQU481" s="502"/>
      <c r="UQV481" s="502"/>
      <c r="UQW481" s="502"/>
      <c r="UQX481" s="502"/>
      <c r="UQY481" s="502"/>
      <c r="UQZ481" s="502"/>
      <c r="URA481" s="502"/>
      <c r="URB481" s="502"/>
      <c r="URC481" s="502"/>
      <c r="URD481" s="502"/>
      <c r="URE481" s="502"/>
      <c r="URF481" s="502"/>
      <c r="URG481" s="502"/>
      <c r="URH481" s="502"/>
      <c r="URI481" s="502"/>
      <c r="URJ481" s="502"/>
      <c r="URK481" s="502"/>
      <c r="URL481" s="502"/>
      <c r="URM481" s="502"/>
      <c r="URN481" s="502"/>
      <c r="URO481" s="502"/>
      <c r="URP481" s="502"/>
      <c r="URQ481" s="502"/>
      <c r="URR481" s="502"/>
      <c r="URS481" s="502"/>
      <c r="URT481" s="502"/>
      <c r="URU481" s="502"/>
      <c r="URV481" s="502"/>
      <c r="URW481" s="502"/>
      <c r="URX481" s="502"/>
      <c r="URY481" s="502"/>
      <c r="URZ481" s="502"/>
      <c r="USA481" s="502"/>
      <c r="USB481" s="502"/>
      <c r="USC481" s="502"/>
      <c r="USD481" s="502"/>
      <c r="USE481" s="502"/>
      <c r="USF481" s="502"/>
      <c r="USG481" s="502"/>
      <c r="USH481" s="502"/>
      <c r="USI481" s="502"/>
      <c r="USJ481" s="502"/>
      <c r="USK481" s="502"/>
      <c r="USL481" s="502"/>
      <c r="USM481" s="502"/>
      <c r="USN481" s="502"/>
      <c r="USO481" s="502"/>
      <c r="USP481" s="502"/>
      <c r="USQ481" s="502"/>
      <c r="USR481" s="502"/>
      <c r="USS481" s="502"/>
      <c r="UST481" s="502"/>
      <c r="USU481" s="502"/>
      <c r="USV481" s="502"/>
      <c r="USW481" s="502"/>
      <c r="USX481" s="502"/>
      <c r="USY481" s="502"/>
      <c r="USZ481" s="502"/>
      <c r="UTA481" s="502"/>
      <c r="UTB481" s="502"/>
      <c r="UTC481" s="502"/>
      <c r="UTD481" s="502"/>
      <c r="UTE481" s="502"/>
      <c r="UTF481" s="502"/>
      <c r="UTG481" s="502"/>
      <c r="UTH481" s="502"/>
      <c r="UTI481" s="502"/>
      <c r="UTJ481" s="502"/>
      <c r="UTK481" s="502"/>
      <c r="UTL481" s="502"/>
      <c r="UTM481" s="502"/>
      <c r="UTN481" s="502"/>
      <c r="UTO481" s="502"/>
      <c r="UTP481" s="502"/>
      <c r="UTQ481" s="502"/>
      <c r="UTR481" s="502"/>
      <c r="UTS481" s="502"/>
      <c r="UTT481" s="502"/>
      <c r="UTU481" s="502"/>
      <c r="UTV481" s="502"/>
      <c r="UTW481" s="502"/>
      <c r="UTX481" s="502"/>
      <c r="UTY481" s="502"/>
      <c r="UTZ481" s="502"/>
      <c r="UUA481" s="502"/>
      <c r="UUB481" s="502"/>
      <c r="UUC481" s="502"/>
      <c r="UUD481" s="502"/>
      <c r="UUE481" s="502"/>
      <c r="UUF481" s="502"/>
      <c r="UUG481" s="502"/>
      <c r="UUH481" s="502"/>
      <c r="UUI481" s="502"/>
      <c r="UUJ481" s="502"/>
      <c r="UUK481" s="502"/>
      <c r="UUL481" s="502"/>
      <c r="UUM481" s="502"/>
      <c r="UUN481" s="502"/>
      <c r="UUO481" s="502"/>
      <c r="UUP481" s="502"/>
      <c r="UUQ481" s="502"/>
      <c r="UUR481" s="502"/>
      <c r="UUS481" s="502"/>
      <c r="UUT481" s="502"/>
      <c r="UUU481" s="502"/>
      <c r="UUV481" s="502"/>
      <c r="UUW481" s="502"/>
      <c r="UUX481" s="502"/>
      <c r="UUY481" s="502"/>
      <c r="UUZ481" s="502"/>
      <c r="UVA481" s="502"/>
      <c r="UVB481" s="502"/>
      <c r="UVC481" s="502"/>
      <c r="UVD481" s="502"/>
      <c r="UVE481" s="502"/>
      <c r="UVF481" s="502"/>
      <c r="UVG481" s="502"/>
      <c r="UVH481" s="502"/>
      <c r="UVI481" s="502"/>
      <c r="UVJ481" s="502"/>
      <c r="UVK481" s="502"/>
      <c r="UVL481" s="502"/>
      <c r="UVM481" s="502"/>
      <c r="UVN481" s="502"/>
      <c r="UVO481" s="502"/>
      <c r="UVP481" s="502"/>
      <c r="UVQ481" s="502"/>
      <c r="UVR481" s="502"/>
      <c r="UVS481" s="502"/>
      <c r="UVT481" s="502"/>
      <c r="UVU481" s="502"/>
      <c r="UVV481" s="502"/>
      <c r="UVW481" s="502"/>
      <c r="UVX481" s="502"/>
      <c r="UVY481" s="502"/>
      <c r="UVZ481" s="502"/>
      <c r="UWA481" s="502"/>
      <c r="UWB481" s="502"/>
      <c r="UWC481" s="502"/>
      <c r="UWD481" s="502"/>
      <c r="UWE481" s="502"/>
      <c r="UWF481" s="502"/>
      <c r="UWG481" s="502"/>
      <c r="UWH481" s="502"/>
      <c r="UWI481" s="502"/>
      <c r="UWJ481" s="502"/>
      <c r="UWK481" s="502"/>
      <c r="UWL481" s="502"/>
      <c r="UWM481" s="502"/>
      <c r="UWN481" s="502"/>
      <c r="UWO481" s="502"/>
      <c r="UWP481" s="502"/>
      <c r="UWQ481" s="502"/>
      <c r="UWR481" s="502"/>
      <c r="UWS481" s="502"/>
      <c r="UWT481" s="502"/>
      <c r="UWU481" s="502"/>
      <c r="UWV481" s="502"/>
      <c r="UWW481" s="502"/>
      <c r="UWX481" s="502"/>
      <c r="UWY481" s="502"/>
      <c r="UWZ481" s="502"/>
      <c r="UXA481" s="502"/>
      <c r="UXB481" s="502"/>
      <c r="UXC481" s="502"/>
      <c r="UXD481" s="502"/>
      <c r="UXE481" s="502"/>
      <c r="UXF481" s="502"/>
      <c r="UXG481" s="502"/>
      <c r="UXH481" s="502"/>
      <c r="UXI481" s="502"/>
      <c r="UXJ481" s="502"/>
      <c r="UXK481" s="502"/>
      <c r="UXL481" s="502"/>
      <c r="UXM481" s="502"/>
      <c r="UXN481" s="502"/>
      <c r="UXO481" s="502"/>
      <c r="UXP481" s="502"/>
      <c r="UXQ481" s="502"/>
      <c r="UXR481" s="502"/>
      <c r="UXS481" s="502"/>
      <c r="UXT481" s="502"/>
      <c r="UXU481" s="502"/>
      <c r="UXV481" s="502"/>
      <c r="UXW481" s="502"/>
      <c r="UXX481" s="502"/>
      <c r="UXY481" s="502"/>
      <c r="UXZ481" s="502"/>
      <c r="UYA481" s="502"/>
      <c r="UYB481" s="502"/>
      <c r="UYC481" s="502"/>
      <c r="UYD481" s="502"/>
      <c r="UYE481" s="502"/>
      <c r="UYF481" s="502"/>
      <c r="UYG481" s="502"/>
      <c r="UYH481" s="502"/>
      <c r="UYI481" s="502"/>
      <c r="UYJ481" s="502"/>
      <c r="UYK481" s="502"/>
      <c r="UYL481" s="502"/>
      <c r="UYM481" s="502"/>
      <c r="UYN481" s="502"/>
      <c r="UYO481" s="502"/>
      <c r="UYP481" s="502"/>
      <c r="UYQ481" s="502"/>
      <c r="UYR481" s="502"/>
      <c r="UYS481" s="502"/>
      <c r="UYT481" s="502"/>
      <c r="UYU481" s="502"/>
      <c r="UYV481" s="502"/>
      <c r="UYW481" s="502"/>
      <c r="UYX481" s="502"/>
      <c r="UYY481" s="502"/>
      <c r="UYZ481" s="502"/>
      <c r="UZA481" s="502"/>
      <c r="UZB481" s="502"/>
      <c r="UZC481" s="502"/>
      <c r="UZD481" s="502"/>
      <c r="UZE481" s="502"/>
      <c r="UZF481" s="502"/>
      <c r="UZG481" s="502"/>
      <c r="UZH481" s="502"/>
      <c r="UZI481" s="502"/>
      <c r="UZJ481" s="502"/>
      <c r="UZK481" s="502"/>
      <c r="UZL481" s="502"/>
      <c r="UZM481" s="502"/>
      <c r="UZN481" s="502"/>
      <c r="UZO481" s="502"/>
      <c r="UZP481" s="502"/>
      <c r="UZQ481" s="502"/>
      <c r="UZR481" s="502"/>
      <c r="UZS481" s="502"/>
      <c r="UZT481" s="502"/>
      <c r="UZU481" s="502"/>
      <c r="UZV481" s="502"/>
      <c r="UZW481" s="502"/>
      <c r="UZX481" s="502"/>
      <c r="UZY481" s="502"/>
      <c r="UZZ481" s="502"/>
      <c r="VAA481" s="502"/>
      <c r="VAB481" s="502"/>
      <c r="VAC481" s="502"/>
      <c r="VAD481" s="502"/>
      <c r="VAE481" s="502"/>
      <c r="VAF481" s="502"/>
      <c r="VAG481" s="502"/>
      <c r="VAH481" s="502"/>
      <c r="VAI481" s="502"/>
      <c r="VAJ481" s="502"/>
      <c r="VAK481" s="502"/>
      <c r="VAL481" s="502"/>
      <c r="VAM481" s="502"/>
      <c r="VAN481" s="502"/>
      <c r="VAO481" s="502"/>
      <c r="VAP481" s="502"/>
      <c r="VAQ481" s="502"/>
      <c r="VAR481" s="502"/>
      <c r="VAS481" s="502"/>
      <c r="VAT481" s="502"/>
      <c r="VAU481" s="502"/>
      <c r="VAV481" s="502"/>
      <c r="VAW481" s="502"/>
      <c r="VAX481" s="502"/>
      <c r="VAY481" s="502"/>
      <c r="VAZ481" s="502"/>
      <c r="VBA481" s="502"/>
      <c r="VBB481" s="502"/>
      <c r="VBC481" s="502"/>
      <c r="VBD481" s="502"/>
      <c r="VBE481" s="502"/>
      <c r="VBF481" s="502"/>
      <c r="VBG481" s="502"/>
      <c r="VBH481" s="502"/>
      <c r="VBI481" s="502"/>
      <c r="VBJ481" s="502"/>
      <c r="VBK481" s="502"/>
      <c r="VBL481" s="502"/>
      <c r="VBM481" s="502"/>
      <c r="VBN481" s="502"/>
      <c r="VBO481" s="502"/>
      <c r="VBP481" s="502"/>
      <c r="VBQ481" s="502"/>
      <c r="VBR481" s="502"/>
      <c r="VBS481" s="502"/>
      <c r="VBT481" s="502"/>
      <c r="VBU481" s="502"/>
      <c r="VBV481" s="502"/>
      <c r="VBW481" s="502"/>
      <c r="VBX481" s="502"/>
      <c r="VBY481" s="502"/>
      <c r="VBZ481" s="502"/>
      <c r="VCA481" s="502"/>
      <c r="VCB481" s="502"/>
      <c r="VCC481" s="502"/>
      <c r="VCD481" s="502"/>
      <c r="VCE481" s="502"/>
      <c r="VCF481" s="502"/>
      <c r="VCG481" s="502"/>
      <c r="VCH481" s="502"/>
      <c r="VCI481" s="502"/>
      <c r="VCJ481" s="502"/>
      <c r="VCK481" s="502"/>
      <c r="VCL481" s="502"/>
      <c r="VCM481" s="502"/>
      <c r="VCN481" s="502"/>
      <c r="VCO481" s="502"/>
      <c r="VCP481" s="502"/>
      <c r="VCQ481" s="502"/>
      <c r="VCR481" s="502"/>
      <c r="VCS481" s="502"/>
      <c r="VCT481" s="502"/>
      <c r="VCU481" s="502"/>
      <c r="VCV481" s="502"/>
      <c r="VCW481" s="502"/>
      <c r="VCX481" s="502"/>
      <c r="VCY481" s="502"/>
      <c r="VCZ481" s="502"/>
      <c r="VDA481" s="502"/>
      <c r="VDB481" s="502"/>
      <c r="VDC481" s="502"/>
      <c r="VDD481" s="502"/>
      <c r="VDE481" s="502"/>
      <c r="VDF481" s="502"/>
      <c r="VDG481" s="502"/>
      <c r="VDH481" s="502"/>
      <c r="VDI481" s="502"/>
      <c r="VDJ481" s="502"/>
      <c r="VDK481" s="502"/>
      <c r="VDL481" s="502"/>
      <c r="VDM481" s="502"/>
      <c r="VDN481" s="502"/>
      <c r="VDO481" s="502"/>
      <c r="VDP481" s="502"/>
      <c r="VDQ481" s="502"/>
      <c r="VDR481" s="502"/>
      <c r="VDS481" s="502"/>
      <c r="VDT481" s="502"/>
      <c r="VDU481" s="502"/>
      <c r="VDV481" s="502"/>
      <c r="VDW481" s="502"/>
      <c r="VDX481" s="502"/>
      <c r="VDY481" s="502"/>
      <c r="VDZ481" s="502"/>
      <c r="VEA481" s="502"/>
      <c r="VEB481" s="502"/>
      <c r="VEC481" s="502"/>
      <c r="VED481" s="502"/>
      <c r="VEE481" s="502"/>
      <c r="VEF481" s="502"/>
      <c r="VEG481" s="502"/>
      <c r="VEH481" s="502"/>
      <c r="VEI481" s="502"/>
      <c r="VEJ481" s="502"/>
      <c r="VEK481" s="502"/>
      <c r="VEL481" s="502"/>
      <c r="VEM481" s="502"/>
      <c r="VEN481" s="502"/>
      <c r="VEO481" s="502"/>
      <c r="VEP481" s="502"/>
      <c r="VEQ481" s="502"/>
      <c r="VER481" s="502"/>
      <c r="VES481" s="502"/>
      <c r="VET481" s="502"/>
      <c r="VEU481" s="502"/>
      <c r="VEV481" s="502"/>
      <c r="VEW481" s="502"/>
      <c r="VEX481" s="502"/>
      <c r="VEY481" s="502"/>
      <c r="VEZ481" s="502"/>
      <c r="VFA481" s="502"/>
      <c r="VFB481" s="502"/>
      <c r="VFC481" s="502"/>
      <c r="VFD481" s="502"/>
      <c r="VFE481" s="502"/>
      <c r="VFF481" s="502"/>
      <c r="VFG481" s="502"/>
      <c r="VFH481" s="502"/>
      <c r="VFI481" s="502"/>
      <c r="VFJ481" s="502"/>
      <c r="VFK481" s="502"/>
      <c r="VFL481" s="502"/>
      <c r="VFM481" s="502"/>
      <c r="VFN481" s="502"/>
      <c r="VFO481" s="502"/>
      <c r="VFP481" s="502"/>
      <c r="VFQ481" s="502"/>
      <c r="VFR481" s="502"/>
      <c r="VFS481" s="502"/>
      <c r="VFT481" s="502"/>
      <c r="VFU481" s="502"/>
      <c r="VFV481" s="502"/>
      <c r="VFW481" s="502"/>
      <c r="VFX481" s="502"/>
      <c r="VFY481" s="502"/>
      <c r="VFZ481" s="502"/>
      <c r="VGA481" s="502"/>
      <c r="VGB481" s="502"/>
      <c r="VGC481" s="502"/>
      <c r="VGD481" s="502"/>
      <c r="VGE481" s="502"/>
      <c r="VGF481" s="502"/>
      <c r="VGG481" s="502"/>
      <c r="VGH481" s="502"/>
      <c r="VGI481" s="502"/>
      <c r="VGJ481" s="502"/>
      <c r="VGK481" s="502"/>
      <c r="VGL481" s="502"/>
      <c r="VGM481" s="502"/>
      <c r="VGN481" s="502"/>
      <c r="VGO481" s="502"/>
      <c r="VGP481" s="502"/>
      <c r="VGQ481" s="502"/>
      <c r="VGR481" s="502"/>
      <c r="VGS481" s="502"/>
      <c r="VGT481" s="502"/>
      <c r="VGU481" s="502"/>
      <c r="VGV481" s="502"/>
      <c r="VGW481" s="502"/>
      <c r="VGX481" s="502"/>
      <c r="VGY481" s="502"/>
      <c r="VGZ481" s="502"/>
      <c r="VHA481" s="502"/>
      <c r="VHB481" s="502"/>
      <c r="VHC481" s="502"/>
      <c r="VHD481" s="502"/>
      <c r="VHE481" s="502"/>
      <c r="VHF481" s="502"/>
      <c r="VHG481" s="502"/>
      <c r="VHH481" s="502"/>
      <c r="VHI481" s="502"/>
      <c r="VHJ481" s="502"/>
      <c r="VHK481" s="502"/>
      <c r="VHL481" s="502"/>
      <c r="VHM481" s="502"/>
      <c r="VHN481" s="502"/>
      <c r="VHO481" s="502"/>
      <c r="VHP481" s="502"/>
      <c r="VHQ481" s="502"/>
      <c r="VHR481" s="502"/>
      <c r="VHS481" s="502"/>
      <c r="VHT481" s="502"/>
      <c r="VHU481" s="502"/>
      <c r="VHV481" s="502"/>
      <c r="VHW481" s="502"/>
      <c r="VHX481" s="502"/>
      <c r="VHY481" s="502"/>
      <c r="VHZ481" s="502"/>
      <c r="VIA481" s="502"/>
      <c r="VIB481" s="502"/>
      <c r="VIC481" s="502"/>
      <c r="VID481" s="502"/>
      <c r="VIE481" s="502"/>
      <c r="VIF481" s="502"/>
      <c r="VIG481" s="502"/>
      <c r="VIH481" s="502"/>
      <c r="VII481" s="502"/>
      <c r="VIJ481" s="502"/>
      <c r="VIK481" s="502"/>
      <c r="VIL481" s="502"/>
      <c r="VIM481" s="502"/>
      <c r="VIN481" s="502"/>
      <c r="VIO481" s="502"/>
      <c r="VIP481" s="502"/>
      <c r="VIQ481" s="502"/>
      <c r="VIR481" s="502"/>
      <c r="VIS481" s="502"/>
      <c r="VIT481" s="502"/>
      <c r="VIU481" s="502"/>
      <c r="VIV481" s="502"/>
      <c r="VIW481" s="502"/>
      <c r="VIX481" s="502"/>
      <c r="VIY481" s="502"/>
      <c r="VIZ481" s="502"/>
      <c r="VJA481" s="502"/>
      <c r="VJB481" s="502"/>
      <c r="VJC481" s="502"/>
      <c r="VJD481" s="502"/>
      <c r="VJE481" s="502"/>
      <c r="VJF481" s="502"/>
      <c r="VJG481" s="502"/>
      <c r="VJH481" s="502"/>
      <c r="VJI481" s="502"/>
      <c r="VJJ481" s="502"/>
      <c r="VJK481" s="502"/>
      <c r="VJL481" s="502"/>
      <c r="VJM481" s="502"/>
      <c r="VJN481" s="502"/>
      <c r="VJO481" s="502"/>
      <c r="VJP481" s="502"/>
      <c r="VJQ481" s="502"/>
      <c r="VJR481" s="502"/>
      <c r="VJS481" s="502"/>
      <c r="VJT481" s="502"/>
      <c r="VJU481" s="502"/>
      <c r="VJV481" s="502"/>
      <c r="VJW481" s="502"/>
      <c r="VJX481" s="502"/>
      <c r="VJY481" s="502"/>
      <c r="VJZ481" s="502"/>
      <c r="VKA481" s="502"/>
      <c r="VKB481" s="502"/>
      <c r="VKC481" s="502"/>
      <c r="VKD481" s="502"/>
      <c r="VKE481" s="502"/>
      <c r="VKF481" s="502"/>
      <c r="VKG481" s="502"/>
      <c r="VKH481" s="502"/>
      <c r="VKI481" s="502"/>
      <c r="VKJ481" s="502"/>
      <c r="VKK481" s="502"/>
      <c r="VKL481" s="502"/>
      <c r="VKM481" s="502"/>
      <c r="VKN481" s="502"/>
      <c r="VKO481" s="502"/>
      <c r="VKP481" s="502"/>
      <c r="VKQ481" s="502"/>
      <c r="VKR481" s="502"/>
      <c r="VKS481" s="502"/>
      <c r="VKT481" s="502"/>
      <c r="VKU481" s="502"/>
      <c r="VKV481" s="502"/>
      <c r="VKW481" s="502"/>
      <c r="VKX481" s="502"/>
      <c r="VKY481" s="502"/>
      <c r="VKZ481" s="502"/>
      <c r="VLA481" s="502"/>
      <c r="VLB481" s="502"/>
      <c r="VLC481" s="502"/>
      <c r="VLD481" s="502"/>
      <c r="VLE481" s="502"/>
      <c r="VLF481" s="502"/>
      <c r="VLG481" s="502"/>
      <c r="VLH481" s="502"/>
      <c r="VLI481" s="502"/>
      <c r="VLJ481" s="502"/>
      <c r="VLK481" s="502"/>
      <c r="VLL481" s="502"/>
      <c r="VLM481" s="502"/>
      <c r="VLN481" s="502"/>
      <c r="VLO481" s="502"/>
      <c r="VLP481" s="502"/>
      <c r="VLQ481" s="502"/>
      <c r="VLR481" s="502"/>
      <c r="VLS481" s="502"/>
      <c r="VLT481" s="502"/>
      <c r="VLU481" s="502"/>
      <c r="VLV481" s="502"/>
      <c r="VLW481" s="502"/>
      <c r="VLX481" s="502"/>
      <c r="VLY481" s="502"/>
      <c r="VLZ481" s="502"/>
      <c r="VMA481" s="502"/>
      <c r="VMB481" s="502"/>
      <c r="VMC481" s="502"/>
      <c r="VMD481" s="502"/>
      <c r="VME481" s="502"/>
      <c r="VMF481" s="502"/>
      <c r="VMG481" s="502"/>
      <c r="VMH481" s="502"/>
      <c r="VMI481" s="502"/>
      <c r="VMJ481" s="502"/>
      <c r="VMK481" s="502"/>
      <c r="VML481" s="502"/>
      <c r="VMM481" s="502"/>
      <c r="VMN481" s="502"/>
      <c r="VMO481" s="502"/>
      <c r="VMP481" s="502"/>
      <c r="VMQ481" s="502"/>
      <c r="VMR481" s="502"/>
      <c r="VMS481" s="502"/>
      <c r="VMT481" s="502"/>
      <c r="VMU481" s="502"/>
      <c r="VMV481" s="502"/>
      <c r="VMW481" s="502"/>
      <c r="VMX481" s="502"/>
      <c r="VMY481" s="502"/>
      <c r="VMZ481" s="502"/>
      <c r="VNA481" s="502"/>
      <c r="VNB481" s="502"/>
      <c r="VNC481" s="502"/>
      <c r="VND481" s="502"/>
      <c r="VNE481" s="502"/>
      <c r="VNF481" s="502"/>
      <c r="VNG481" s="502"/>
      <c r="VNH481" s="502"/>
      <c r="VNI481" s="502"/>
      <c r="VNJ481" s="502"/>
      <c r="VNK481" s="502"/>
      <c r="VNL481" s="502"/>
      <c r="VNM481" s="502"/>
      <c r="VNN481" s="502"/>
      <c r="VNO481" s="502"/>
      <c r="VNP481" s="502"/>
      <c r="VNQ481" s="502"/>
      <c r="VNR481" s="502"/>
      <c r="VNS481" s="502"/>
      <c r="VNT481" s="502"/>
      <c r="VNU481" s="502"/>
      <c r="VNV481" s="502"/>
      <c r="VNW481" s="502"/>
      <c r="VNX481" s="502"/>
      <c r="VNY481" s="502"/>
      <c r="VNZ481" s="502"/>
      <c r="VOA481" s="502"/>
      <c r="VOB481" s="502"/>
      <c r="VOC481" s="502"/>
      <c r="VOD481" s="502"/>
      <c r="VOE481" s="502"/>
      <c r="VOF481" s="502"/>
      <c r="VOG481" s="502"/>
      <c r="VOH481" s="502"/>
      <c r="VOI481" s="502"/>
      <c r="VOJ481" s="502"/>
      <c r="VOK481" s="502"/>
      <c r="VOL481" s="502"/>
      <c r="VOM481" s="502"/>
      <c r="VON481" s="502"/>
      <c r="VOO481" s="502"/>
      <c r="VOP481" s="502"/>
      <c r="VOQ481" s="502"/>
      <c r="VOR481" s="502"/>
      <c r="VOS481" s="502"/>
      <c r="VOT481" s="502"/>
      <c r="VOU481" s="502"/>
      <c r="VOV481" s="502"/>
      <c r="VOW481" s="502"/>
      <c r="VOX481" s="502"/>
      <c r="VOY481" s="502"/>
      <c r="VOZ481" s="502"/>
      <c r="VPA481" s="502"/>
      <c r="VPB481" s="502"/>
      <c r="VPC481" s="502"/>
      <c r="VPD481" s="502"/>
      <c r="VPE481" s="502"/>
      <c r="VPF481" s="502"/>
      <c r="VPG481" s="502"/>
      <c r="VPH481" s="502"/>
      <c r="VPI481" s="502"/>
      <c r="VPJ481" s="502"/>
      <c r="VPK481" s="502"/>
      <c r="VPL481" s="502"/>
      <c r="VPM481" s="502"/>
      <c r="VPN481" s="502"/>
      <c r="VPO481" s="502"/>
      <c r="VPP481" s="502"/>
      <c r="VPQ481" s="502"/>
      <c r="VPR481" s="502"/>
      <c r="VPS481" s="502"/>
      <c r="VPT481" s="502"/>
      <c r="VPU481" s="502"/>
      <c r="VPV481" s="502"/>
      <c r="VPW481" s="502"/>
      <c r="VPX481" s="502"/>
      <c r="VPY481" s="502"/>
      <c r="VPZ481" s="502"/>
      <c r="VQA481" s="502"/>
      <c r="VQB481" s="502"/>
      <c r="VQC481" s="502"/>
      <c r="VQD481" s="502"/>
      <c r="VQE481" s="502"/>
      <c r="VQF481" s="502"/>
      <c r="VQG481" s="502"/>
      <c r="VQH481" s="502"/>
      <c r="VQI481" s="502"/>
      <c r="VQJ481" s="502"/>
      <c r="VQK481" s="502"/>
      <c r="VQL481" s="502"/>
      <c r="VQM481" s="502"/>
      <c r="VQN481" s="502"/>
      <c r="VQO481" s="502"/>
      <c r="VQP481" s="502"/>
      <c r="VQQ481" s="502"/>
      <c r="VQR481" s="502"/>
      <c r="VQS481" s="502"/>
      <c r="VQT481" s="502"/>
      <c r="VQU481" s="502"/>
      <c r="VQV481" s="502"/>
      <c r="VQW481" s="502"/>
      <c r="VQX481" s="502"/>
      <c r="VQY481" s="502"/>
      <c r="VQZ481" s="502"/>
      <c r="VRA481" s="502"/>
      <c r="VRB481" s="502"/>
      <c r="VRC481" s="502"/>
      <c r="VRD481" s="502"/>
      <c r="VRE481" s="502"/>
      <c r="VRF481" s="502"/>
      <c r="VRG481" s="502"/>
      <c r="VRH481" s="502"/>
      <c r="VRI481" s="502"/>
      <c r="VRJ481" s="502"/>
      <c r="VRK481" s="502"/>
      <c r="VRL481" s="502"/>
      <c r="VRM481" s="502"/>
      <c r="VRN481" s="502"/>
      <c r="VRO481" s="502"/>
      <c r="VRP481" s="502"/>
      <c r="VRQ481" s="502"/>
      <c r="VRR481" s="502"/>
      <c r="VRS481" s="502"/>
      <c r="VRT481" s="502"/>
      <c r="VRU481" s="502"/>
      <c r="VRV481" s="502"/>
      <c r="VRW481" s="502"/>
      <c r="VRX481" s="502"/>
      <c r="VRY481" s="502"/>
      <c r="VRZ481" s="502"/>
      <c r="VSA481" s="502"/>
      <c r="VSB481" s="502"/>
      <c r="VSC481" s="502"/>
      <c r="VSD481" s="502"/>
      <c r="VSE481" s="502"/>
      <c r="VSF481" s="502"/>
      <c r="VSG481" s="502"/>
      <c r="VSH481" s="502"/>
      <c r="VSI481" s="502"/>
      <c r="VSJ481" s="502"/>
      <c r="VSK481" s="502"/>
      <c r="VSL481" s="502"/>
      <c r="VSM481" s="502"/>
      <c r="VSN481" s="502"/>
      <c r="VSO481" s="502"/>
      <c r="VSP481" s="502"/>
      <c r="VSQ481" s="502"/>
      <c r="VSR481" s="502"/>
      <c r="VSS481" s="502"/>
      <c r="VST481" s="502"/>
      <c r="VSU481" s="502"/>
      <c r="VSV481" s="502"/>
      <c r="VSW481" s="502"/>
      <c r="VSX481" s="502"/>
      <c r="VSY481" s="502"/>
      <c r="VSZ481" s="502"/>
      <c r="VTA481" s="502"/>
      <c r="VTB481" s="502"/>
      <c r="VTC481" s="502"/>
      <c r="VTD481" s="502"/>
      <c r="VTE481" s="502"/>
      <c r="VTF481" s="502"/>
      <c r="VTG481" s="502"/>
      <c r="VTH481" s="502"/>
      <c r="VTI481" s="502"/>
      <c r="VTJ481" s="502"/>
      <c r="VTK481" s="502"/>
      <c r="VTL481" s="502"/>
      <c r="VTM481" s="502"/>
      <c r="VTN481" s="502"/>
      <c r="VTO481" s="502"/>
      <c r="VTP481" s="502"/>
      <c r="VTQ481" s="502"/>
      <c r="VTR481" s="502"/>
      <c r="VTS481" s="502"/>
      <c r="VTT481" s="502"/>
      <c r="VTU481" s="502"/>
      <c r="VTV481" s="502"/>
      <c r="VTW481" s="502"/>
      <c r="VTX481" s="502"/>
      <c r="VTY481" s="502"/>
      <c r="VTZ481" s="502"/>
      <c r="VUA481" s="502"/>
      <c r="VUB481" s="502"/>
      <c r="VUC481" s="502"/>
      <c r="VUD481" s="502"/>
      <c r="VUE481" s="502"/>
      <c r="VUF481" s="502"/>
      <c r="VUG481" s="502"/>
      <c r="VUH481" s="502"/>
      <c r="VUI481" s="502"/>
      <c r="VUJ481" s="502"/>
      <c r="VUK481" s="502"/>
      <c r="VUL481" s="502"/>
      <c r="VUM481" s="502"/>
      <c r="VUN481" s="502"/>
      <c r="VUO481" s="502"/>
      <c r="VUP481" s="502"/>
      <c r="VUQ481" s="502"/>
      <c r="VUR481" s="502"/>
      <c r="VUS481" s="502"/>
      <c r="VUT481" s="502"/>
      <c r="VUU481" s="502"/>
      <c r="VUV481" s="502"/>
      <c r="VUW481" s="502"/>
      <c r="VUX481" s="502"/>
      <c r="VUY481" s="502"/>
      <c r="VUZ481" s="502"/>
      <c r="VVA481" s="502"/>
      <c r="VVB481" s="502"/>
      <c r="VVC481" s="502"/>
      <c r="VVD481" s="502"/>
      <c r="VVE481" s="502"/>
      <c r="VVF481" s="502"/>
      <c r="VVG481" s="502"/>
      <c r="VVH481" s="502"/>
      <c r="VVI481" s="502"/>
      <c r="VVJ481" s="502"/>
      <c r="VVK481" s="502"/>
      <c r="VVL481" s="502"/>
      <c r="VVM481" s="502"/>
      <c r="VVN481" s="502"/>
      <c r="VVO481" s="502"/>
      <c r="VVP481" s="502"/>
      <c r="VVQ481" s="502"/>
      <c r="VVR481" s="502"/>
      <c r="VVS481" s="502"/>
      <c r="VVT481" s="502"/>
      <c r="VVU481" s="502"/>
      <c r="VVV481" s="502"/>
      <c r="VVW481" s="502"/>
      <c r="VVX481" s="502"/>
      <c r="VVY481" s="502"/>
      <c r="VVZ481" s="502"/>
      <c r="VWA481" s="502"/>
      <c r="VWB481" s="502"/>
      <c r="VWC481" s="502"/>
      <c r="VWD481" s="502"/>
      <c r="VWE481" s="502"/>
      <c r="VWF481" s="502"/>
      <c r="VWG481" s="502"/>
      <c r="VWH481" s="502"/>
      <c r="VWI481" s="502"/>
      <c r="VWJ481" s="502"/>
      <c r="VWK481" s="502"/>
      <c r="VWL481" s="502"/>
      <c r="VWM481" s="502"/>
      <c r="VWN481" s="502"/>
      <c r="VWO481" s="502"/>
      <c r="VWP481" s="502"/>
      <c r="VWQ481" s="502"/>
      <c r="VWR481" s="502"/>
      <c r="VWS481" s="502"/>
      <c r="VWT481" s="502"/>
      <c r="VWU481" s="502"/>
      <c r="VWV481" s="502"/>
      <c r="VWW481" s="502"/>
      <c r="VWX481" s="502"/>
      <c r="VWY481" s="502"/>
      <c r="VWZ481" s="502"/>
      <c r="VXA481" s="502"/>
      <c r="VXB481" s="502"/>
      <c r="VXC481" s="502"/>
      <c r="VXD481" s="502"/>
      <c r="VXE481" s="502"/>
      <c r="VXF481" s="502"/>
      <c r="VXG481" s="502"/>
      <c r="VXH481" s="502"/>
      <c r="VXI481" s="502"/>
      <c r="VXJ481" s="502"/>
      <c r="VXK481" s="502"/>
      <c r="VXL481" s="502"/>
      <c r="VXM481" s="502"/>
      <c r="VXN481" s="502"/>
      <c r="VXO481" s="502"/>
      <c r="VXP481" s="502"/>
      <c r="VXQ481" s="502"/>
      <c r="VXR481" s="502"/>
      <c r="VXS481" s="502"/>
      <c r="VXT481" s="502"/>
      <c r="VXU481" s="502"/>
      <c r="VXV481" s="502"/>
      <c r="VXW481" s="502"/>
      <c r="VXX481" s="502"/>
      <c r="VXY481" s="502"/>
      <c r="VXZ481" s="502"/>
      <c r="VYA481" s="502"/>
      <c r="VYB481" s="502"/>
      <c r="VYC481" s="502"/>
      <c r="VYD481" s="502"/>
      <c r="VYE481" s="502"/>
      <c r="VYF481" s="502"/>
      <c r="VYG481" s="502"/>
      <c r="VYH481" s="502"/>
      <c r="VYI481" s="502"/>
      <c r="VYJ481" s="502"/>
      <c r="VYK481" s="502"/>
      <c r="VYL481" s="502"/>
      <c r="VYM481" s="502"/>
      <c r="VYN481" s="502"/>
      <c r="VYO481" s="502"/>
      <c r="VYP481" s="502"/>
      <c r="VYQ481" s="502"/>
      <c r="VYR481" s="502"/>
      <c r="VYS481" s="502"/>
      <c r="VYT481" s="502"/>
      <c r="VYU481" s="502"/>
      <c r="VYV481" s="502"/>
      <c r="VYW481" s="502"/>
      <c r="VYX481" s="502"/>
      <c r="VYY481" s="502"/>
      <c r="VYZ481" s="502"/>
      <c r="VZA481" s="502"/>
      <c r="VZB481" s="502"/>
      <c r="VZC481" s="502"/>
      <c r="VZD481" s="502"/>
      <c r="VZE481" s="502"/>
      <c r="VZF481" s="502"/>
      <c r="VZG481" s="502"/>
      <c r="VZH481" s="502"/>
      <c r="VZI481" s="502"/>
      <c r="VZJ481" s="502"/>
      <c r="VZK481" s="502"/>
      <c r="VZL481" s="502"/>
      <c r="VZM481" s="502"/>
      <c r="VZN481" s="502"/>
      <c r="VZO481" s="502"/>
      <c r="VZP481" s="502"/>
      <c r="VZQ481" s="502"/>
      <c r="VZR481" s="502"/>
      <c r="VZS481" s="502"/>
      <c r="VZT481" s="502"/>
      <c r="VZU481" s="502"/>
      <c r="VZV481" s="502"/>
      <c r="VZW481" s="502"/>
      <c r="VZX481" s="502"/>
      <c r="VZY481" s="502"/>
      <c r="VZZ481" s="502"/>
      <c r="WAA481" s="502"/>
      <c r="WAB481" s="502"/>
      <c r="WAC481" s="502"/>
      <c r="WAD481" s="502"/>
      <c r="WAE481" s="502"/>
      <c r="WAF481" s="502"/>
      <c r="WAG481" s="502"/>
      <c r="WAH481" s="502"/>
      <c r="WAI481" s="502"/>
      <c r="WAJ481" s="502"/>
      <c r="WAK481" s="502"/>
      <c r="WAL481" s="502"/>
      <c r="WAM481" s="502"/>
      <c r="WAN481" s="502"/>
      <c r="WAO481" s="502"/>
      <c r="WAP481" s="502"/>
      <c r="WAQ481" s="502"/>
      <c r="WAR481" s="502"/>
      <c r="WAS481" s="502"/>
      <c r="WAT481" s="502"/>
      <c r="WAU481" s="502"/>
      <c r="WAV481" s="502"/>
      <c r="WAW481" s="502"/>
      <c r="WAX481" s="502"/>
      <c r="WAY481" s="502"/>
      <c r="WAZ481" s="502"/>
      <c r="WBA481" s="502"/>
      <c r="WBB481" s="502"/>
      <c r="WBC481" s="502"/>
      <c r="WBD481" s="502"/>
      <c r="WBE481" s="502"/>
      <c r="WBF481" s="502"/>
      <c r="WBG481" s="502"/>
      <c r="WBH481" s="502"/>
      <c r="WBI481" s="502"/>
      <c r="WBJ481" s="502"/>
      <c r="WBK481" s="502"/>
      <c r="WBL481" s="502"/>
      <c r="WBM481" s="502"/>
      <c r="WBN481" s="502"/>
      <c r="WBO481" s="502"/>
      <c r="WBP481" s="502"/>
      <c r="WBQ481" s="502"/>
      <c r="WBR481" s="502"/>
      <c r="WBS481" s="502"/>
      <c r="WBT481" s="502"/>
      <c r="WBU481" s="502"/>
      <c r="WBV481" s="502"/>
      <c r="WBW481" s="502"/>
      <c r="WBX481" s="502"/>
      <c r="WBY481" s="502"/>
      <c r="WBZ481" s="502"/>
      <c r="WCA481" s="502"/>
      <c r="WCB481" s="502"/>
      <c r="WCC481" s="502"/>
      <c r="WCD481" s="502"/>
      <c r="WCE481" s="502"/>
      <c r="WCF481" s="502"/>
      <c r="WCG481" s="502"/>
      <c r="WCH481" s="502"/>
      <c r="WCI481" s="502"/>
      <c r="WCJ481" s="502"/>
      <c r="WCK481" s="502"/>
      <c r="WCL481" s="502"/>
      <c r="WCM481" s="502"/>
      <c r="WCN481" s="502"/>
      <c r="WCO481" s="502"/>
      <c r="WCP481" s="502"/>
      <c r="WCQ481" s="502"/>
      <c r="WCR481" s="502"/>
      <c r="WCS481" s="502"/>
      <c r="WCT481" s="502"/>
      <c r="WCU481" s="502"/>
      <c r="WCV481" s="502"/>
      <c r="WCW481" s="502"/>
      <c r="WCX481" s="502"/>
      <c r="WCY481" s="502"/>
      <c r="WCZ481" s="502"/>
      <c r="WDA481" s="502"/>
      <c r="WDB481" s="502"/>
      <c r="WDC481" s="502"/>
      <c r="WDD481" s="502"/>
      <c r="WDE481" s="502"/>
      <c r="WDF481" s="502"/>
      <c r="WDG481" s="502"/>
      <c r="WDH481" s="502"/>
      <c r="WDI481" s="502"/>
      <c r="WDJ481" s="502"/>
      <c r="WDK481" s="502"/>
      <c r="WDL481" s="502"/>
      <c r="WDM481" s="502"/>
      <c r="WDN481" s="502"/>
      <c r="WDO481" s="502"/>
      <c r="WDP481" s="502"/>
      <c r="WDQ481" s="502"/>
      <c r="WDR481" s="502"/>
      <c r="WDS481" s="502"/>
      <c r="WDT481" s="502"/>
      <c r="WDU481" s="502"/>
      <c r="WDV481" s="502"/>
      <c r="WDW481" s="502"/>
      <c r="WDX481" s="502"/>
      <c r="WDY481" s="502"/>
      <c r="WDZ481" s="502"/>
      <c r="WEA481" s="502"/>
      <c r="WEB481" s="502"/>
      <c r="WEC481" s="502"/>
      <c r="WED481" s="502"/>
      <c r="WEE481" s="502"/>
      <c r="WEF481" s="502"/>
      <c r="WEG481" s="502"/>
      <c r="WEH481" s="502"/>
      <c r="WEI481" s="502"/>
      <c r="WEJ481" s="502"/>
      <c r="WEK481" s="502"/>
      <c r="WEL481" s="502"/>
      <c r="WEM481" s="502"/>
      <c r="WEN481" s="502"/>
      <c r="WEO481" s="502"/>
      <c r="WEP481" s="502"/>
      <c r="WEQ481" s="502"/>
      <c r="WER481" s="502"/>
      <c r="WES481" s="502"/>
      <c r="WET481" s="502"/>
      <c r="WEU481" s="502"/>
      <c r="WEV481" s="502"/>
      <c r="WEW481" s="502"/>
      <c r="WEX481" s="502"/>
      <c r="WEY481" s="502"/>
      <c r="WEZ481" s="502"/>
      <c r="WFA481" s="502"/>
      <c r="WFB481" s="502"/>
      <c r="WFC481" s="502"/>
      <c r="WFD481" s="502"/>
      <c r="WFE481" s="502"/>
      <c r="WFF481" s="502"/>
      <c r="WFG481" s="502"/>
      <c r="WFH481" s="502"/>
      <c r="WFI481" s="502"/>
      <c r="WFJ481" s="502"/>
      <c r="WFK481" s="502"/>
      <c r="WFL481" s="502"/>
      <c r="WFM481" s="502"/>
      <c r="WFN481" s="502"/>
      <c r="WFO481" s="502"/>
      <c r="WFP481" s="502"/>
      <c r="WFQ481" s="502"/>
      <c r="WFR481" s="502"/>
      <c r="WFS481" s="502"/>
      <c r="WFT481" s="502"/>
      <c r="WFU481" s="502"/>
      <c r="WFV481" s="502"/>
      <c r="WFW481" s="502"/>
      <c r="WFX481" s="502"/>
      <c r="WFY481" s="502"/>
      <c r="WFZ481" s="502"/>
      <c r="WGA481" s="502"/>
      <c r="WGB481" s="502"/>
      <c r="WGC481" s="502"/>
      <c r="WGD481" s="502"/>
      <c r="WGE481" s="502"/>
      <c r="WGF481" s="502"/>
      <c r="WGG481" s="502"/>
      <c r="WGH481" s="502"/>
      <c r="WGI481" s="502"/>
      <c r="WGJ481" s="502"/>
      <c r="WGK481" s="502"/>
      <c r="WGL481" s="502"/>
      <c r="WGM481" s="502"/>
      <c r="WGN481" s="502"/>
      <c r="WGO481" s="502"/>
      <c r="WGP481" s="502"/>
      <c r="WGQ481" s="502"/>
      <c r="WGR481" s="502"/>
      <c r="WGS481" s="502"/>
      <c r="WGT481" s="502"/>
      <c r="WGU481" s="502"/>
      <c r="WGV481" s="502"/>
      <c r="WGW481" s="502"/>
      <c r="WGX481" s="502"/>
      <c r="WGY481" s="502"/>
      <c r="WGZ481" s="502"/>
      <c r="WHA481" s="502"/>
      <c r="WHB481" s="502"/>
      <c r="WHC481" s="502"/>
      <c r="WHD481" s="502"/>
      <c r="WHE481" s="502"/>
      <c r="WHF481" s="502"/>
      <c r="WHG481" s="502"/>
      <c r="WHH481" s="502"/>
      <c r="WHI481" s="502"/>
      <c r="WHJ481" s="502"/>
      <c r="WHK481" s="502"/>
      <c r="WHL481" s="502"/>
      <c r="WHM481" s="502"/>
      <c r="WHN481" s="502"/>
      <c r="WHO481" s="502"/>
      <c r="WHP481" s="502"/>
      <c r="WHQ481" s="502"/>
      <c r="WHR481" s="502"/>
      <c r="WHS481" s="502"/>
      <c r="WHT481" s="502"/>
      <c r="WHU481" s="502"/>
      <c r="WHV481" s="502"/>
      <c r="WHW481" s="502"/>
      <c r="WHX481" s="502"/>
      <c r="WHY481" s="502"/>
      <c r="WHZ481" s="502"/>
      <c r="WIA481" s="502"/>
      <c r="WIB481" s="502"/>
      <c r="WIC481" s="502"/>
      <c r="WID481" s="502"/>
      <c r="WIE481" s="502"/>
      <c r="WIF481" s="502"/>
      <c r="WIG481" s="502"/>
      <c r="WIH481" s="502"/>
      <c r="WII481" s="502"/>
      <c r="WIJ481" s="502"/>
      <c r="WIK481" s="502"/>
      <c r="WIL481" s="502"/>
      <c r="WIM481" s="502"/>
      <c r="WIN481" s="502"/>
      <c r="WIO481" s="502"/>
      <c r="WIP481" s="502"/>
      <c r="WIQ481" s="502"/>
      <c r="WIR481" s="502"/>
      <c r="WIS481" s="502"/>
      <c r="WIT481" s="502"/>
      <c r="WIU481" s="502"/>
      <c r="WIV481" s="502"/>
      <c r="WIW481" s="502"/>
      <c r="WIX481" s="502"/>
      <c r="WIY481" s="502"/>
      <c r="WIZ481" s="502"/>
      <c r="WJA481" s="502"/>
      <c r="WJB481" s="502"/>
      <c r="WJC481" s="502"/>
      <c r="WJD481" s="502"/>
      <c r="WJE481" s="502"/>
      <c r="WJF481" s="502"/>
      <c r="WJG481" s="502"/>
      <c r="WJH481" s="502"/>
      <c r="WJI481" s="502"/>
      <c r="WJJ481" s="502"/>
      <c r="WJK481" s="502"/>
      <c r="WJL481" s="502"/>
      <c r="WJM481" s="502"/>
      <c r="WJN481" s="502"/>
      <c r="WJO481" s="502"/>
      <c r="WJP481" s="502"/>
      <c r="WJQ481" s="502"/>
      <c r="WJR481" s="502"/>
      <c r="WJS481" s="502"/>
      <c r="WJT481" s="502"/>
      <c r="WJU481" s="502"/>
      <c r="WJV481" s="502"/>
      <c r="WJW481" s="502"/>
      <c r="WJX481" s="502"/>
      <c r="WJY481" s="502"/>
      <c r="WJZ481" s="502"/>
      <c r="WKA481" s="502"/>
      <c r="WKB481" s="502"/>
      <c r="WKC481" s="502"/>
      <c r="WKD481" s="502"/>
      <c r="WKE481" s="502"/>
      <c r="WKF481" s="502"/>
      <c r="WKG481" s="502"/>
      <c r="WKH481" s="502"/>
      <c r="WKI481" s="502"/>
      <c r="WKJ481" s="502"/>
      <c r="WKK481" s="502"/>
      <c r="WKL481" s="502"/>
      <c r="WKM481" s="502"/>
      <c r="WKN481" s="502"/>
      <c r="WKO481" s="502"/>
      <c r="WKP481" s="502"/>
      <c r="WKQ481" s="502"/>
      <c r="WKR481" s="502"/>
      <c r="WKS481" s="502"/>
      <c r="WKT481" s="502"/>
      <c r="WKU481" s="502"/>
      <c r="WKV481" s="502"/>
      <c r="WKW481" s="502"/>
      <c r="WKX481" s="502"/>
      <c r="WKY481" s="502"/>
      <c r="WKZ481" s="502"/>
      <c r="WLA481" s="502"/>
      <c r="WLB481" s="502"/>
      <c r="WLC481" s="502"/>
      <c r="WLD481" s="502"/>
      <c r="WLE481" s="502"/>
      <c r="WLF481" s="502"/>
      <c r="WLG481" s="502"/>
      <c r="WLH481" s="502"/>
      <c r="WLI481" s="502"/>
      <c r="WLJ481" s="502"/>
      <c r="WLK481" s="502"/>
      <c r="WLL481" s="502"/>
      <c r="WLM481" s="502"/>
      <c r="WLN481" s="502"/>
      <c r="WLO481" s="502"/>
      <c r="WLP481" s="502"/>
      <c r="WLQ481" s="502"/>
      <c r="WLR481" s="502"/>
      <c r="WLS481" s="502"/>
      <c r="WLT481" s="502"/>
      <c r="WLU481" s="502"/>
      <c r="WLV481" s="502"/>
      <c r="WLW481" s="502"/>
      <c r="WLX481" s="502"/>
      <c r="WLY481" s="502"/>
      <c r="WLZ481" s="502"/>
      <c r="WMA481" s="502"/>
      <c r="WMB481" s="502"/>
      <c r="WMC481" s="502"/>
      <c r="WMD481" s="502"/>
      <c r="WME481" s="502"/>
      <c r="WMF481" s="502"/>
      <c r="WMG481" s="502"/>
      <c r="WMH481" s="502"/>
      <c r="WMI481" s="502"/>
      <c r="WMJ481" s="502"/>
      <c r="WMK481" s="502"/>
      <c r="WML481" s="502"/>
      <c r="WMM481" s="502"/>
      <c r="WMN481" s="502"/>
      <c r="WMO481" s="502"/>
      <c r="WMP481" s="502"/>
      <c r="WMQ481" s="502"/>
      <c r="WMR481" s="502"/>
      <c r="WMS481" s="502"/>
      <c r="WMT481" s="502"/>
      <c r="WMU481" s="502"/>
      <c r="WMV481" s="502"/>
      <c r="WMW481" s="502"/>
      <c r="WMX481" s="502"/>
      <c r="WMY481" s="502"/>
      <c r="WMZ481" s="502"/>
      <c r="WNA481" s="502"/>
      <c r="WNB481" s="502"/>
      <c r="WNC481" s="502"/>
      <c r="WND481" s="502"/>
      <c r="WNE481" s="502"/>
      <c r="WNF481" s="502"/>
      <c r="WNG481" s="502"/>
      <c r="WNH481" s="502"/>
      <c r="WNI481" s="502"/>
      <c r="WNJ481" s="502"/>
      <c r="WNK481" s="502"/>
      <c r="WNL481" s="502"/>
      <c r="WNM481" s="502"/>
      <c r="WNN481" s="502"/>
      <c r="WNO481" s="502"/>
      <c r="WNP481" s="502"/>
      <c r="WNQ481" s="502"/>
      <c r="WNR481" s="502"/>
      <c r="WNS481" s="502"/>
      <c r="WNT481" s="502"/>
      <c r="WNU481" s="502"/>
      <c r="WNV481" s="502"/>
      <c r="WNW481" s="502"/>
      <c r="WNX481" s="502"/>
      <c r="WNY481" s="502"/>
      <c r="WNZ481" s="502"/>
      <c r="WOA481" s="502"/>
      <c r="WOB481" s="502"/>
      <c r="WOC481" s="502"/>
      <c r="WOD481" s="502"/>
      <c r="WOE481" s="502"/>
      <c r="WOF481" s="502"/>
      <c r="WOG481" s="502"/>
      <c r="WOH481" s="502"/>
      <c r="WOI481" s="502"/>
      <c r="WOJ481" s="502"/>
      <c r="WOK481" s="502"/>
      <c r="WOL481" s="502"/>
      <c r="WOM481" s="502"/>
      <c r="WON481" s="502"/>
      <c r="WOO481" s="502"/>
      <c r="WOP481" s="502"/>
      <c r="WOQ481" s="502"/>
      <c r="WOR481" s="502"/>
      <c r="WOS481" s="502"/>
      <c r="WOT481" s="502"/>
      <c r="WOU481" s="502"/>
      <c r="WOV481" s="502"/>
      <c r="WOW481" s="502"/>
      <c r="WOX481" s="502"/>
      <c r="WOY481" s="502"/>
      <c r="WOZ481" s="502"/>
      <c r="WPA481" s="502"/>
      <c r="WPB481" s="502"/>
      <c r="WPC481" s="502"/>
      <c r="WPD481" s="502"/>
      <c r="WPE481" s="502"/>
      <c r="WPF481" s="502"/>
      <c r="WPG481" s="502"/>
      <c r="WPH481" s="502"/>
      <c r="WPI481" s="502"/>
      <c r="WPJ481" s="502"/>
      <c r="WPK481" s="502"/>
      <c r="WPL481" s="502"/>
      <c r="WPM481" s="502"/>
      <c r="WPN481" s="502"/>
      <c r="WPO481" s="502"/>
      <c r="WPP481" s="502"/>
      <c r="WPQ481" s="502"/>
      <c r="WPR481" s="502"/>
      <c r="WPS481" s="502"/>
      <c r="WPT481" s="502"/>
      <c r="WPU481" s="502"/>
      <c r="WPV481" s="502"/>
      <c r="WPW481" s="502"/>
      <c r="WPX481" s="502"/>
      <c r="WPY481" s="502"/>
      <c r="WPZ481" s="502"/>
      <c r="WQA481" s="502"/>
      <c r="WQB481" s="502"/>
      <c r="WQC481" s="502"/>
      <c r="WQD481" s="502"/>
      <c r="WQE481" s="502"/>
      <c r="WQF481" s="502"/>
      <c r="WQG481" s="502"/>
      <c r="WQH481" s="502"/>
      <c r="WQI481" s="502"/>
      <c r="WQJ481" s="502"/>
      <c r="WQK481" s="502"/>
      <c r="WQL481" s="502"/>
      <c r="WQM481" s="502"/>
      <c r="WQN481" s="502"/>
      <c r="WQO481" s="502"/>
      <c r="WQP481" s="502"/>
      <c r="WQQ481" s="502"/>
      <c r="WQR481" s="502"/>
      <c r="WQS481" s="502"/>
      <c r="WQT481" s="502"/>
      <c r="WQU481" s="502"/>
      <c r="WQV481" s="502"/>
      <c r="WQW481" s="502"/>
      <c r="WQX481" s="502"/>
      <c r="WQY481" s="502"/>
      <c r="WQZ481" s="502"/>
      <c r="WRA481" s="502"/>
      <c r="WRB481" s="502"/>
      <c r="WRC481" s="502"/>
      <c r="WRD481" s="502"/>
      <c r="WRE481" s="502"/>
      <c r="WRF481" s="502"/>
      <c r="WRG481" s="502"/>
      <c r="WRH481" s="502"/>
      <c r="WRI481" s="502"/>
      <c r="WRJ481" s="502"/>
      <c r="WRK481" s="502"/>
      <c r="WRL481" s="502"/>
      <c r="WRM481" s="502"/>
      <c r="WRN481" s="502"/>
      <c r="WRO481" s="502"/>
      <c r="WRP481" s="502"/>
      <c r="WRQ481" s="502"/>
      <c r="WRR481" s="502"/>
      <c r="WRS481" s="502"/>
      <c r="WRT481" s="502"/>
      <c r="WRU481" s="502"/>
      <c r="WRV481" s="502"/>
      <c r="WRW481" s="502"/>
      <c r="WRX481" s="502"/>
      <c r="WRY481" s="502"/>
      <c r="WRZ481" s="502"/>
      <c r="WSA481" s="502"/>
      <c r="WSB481" s="502"/>
      <c r="WSC481" s="502"/>
      <c r="WSD481" s="502"/>
      <c r="WSE481" s="502"/>
      <c r="WSF481" s="502"/>
      <c r="WSG481" s="502"/>
      <c r="WSH481" s="502"/>
      <c r="WSI481" s="502"/>
      <c r="WSJ481" s="502"/>
      <c r="WSK481" s="502"/>
      <c r="WSL481" s="502"/>
      <c r="WSM481" s="502"/>
      <c r="WSN481" s="502"/>
      <c r="WSO481" s="502"/>
      <c r="WSP481" s="502"/>
      <c r="WSQ481" s="502"/>
      <c r="WSR481" s="502"/>
      <c r="WSS481" s="502"/>
      <c r="WST481" s="502"/>
      <c r="WSU481" s="502"/>
      <c r="WSV481" s="502"/>
      <c r="WSW481" s="502"/>
      <c r="WSX481" s="502"/>
      <c r="WSY481" s="502"/>
      <c r="WSZ481" s="502"/>
      <c r="WTA481" s="502"/>
      <c r="WTB481" s="502"/>
      <c r="WTC481" s="502"/>
      <c r="WTD481" s="502"/>
      <c r="WTE481" s="502"/>
      <c r="WTF481" s="502"/>
      <c r="WTG481" s="502"/>
      <c r="WTH481" s="502"/>
      <c r="WTI481" s="502"/>
      <c r="WTJ481" s="502"/>
      <c r="WTK481" s="502"/>
      <c r="WTL481" s="502"/>
      <c r="WTM481" s="502"/>
      <c r="WTN481" s="502"/>
      <c r="WTO481" s="502"/>
      <c r="WTP481" s="502"/>
      <c r="WTQ481" s="502"/>
      <c r="WTR481" s="502"/>
      <c r="WTS481" s="502"/>
      <c r="WTT481" s="502"/>
      <c r="WTU481" s="502"/>
      <c r="WTV481" s="502"/>
      <c r="WTW481" s="502"/>
      <c r="WTX481" s="502"/>
      <c r="WTY481" s="502"/>
      <c r="WTZ481" s="502"/>
      <c r="WUA481" s="502"/>
      <c r="WUB481" s="502"/>
      <c r="WUC481" s="502"/>
      <c r="WUD481" s="502"/>
      <c r="WUE481" s="502"/>
      <c r="WUF481" s="502"/>
      <c r="WUG481" s="502"/>
      <c r="WUH481" s="502"/>
      <c r="WUI481" s="502"/>
      <c r="WUJ481" s="502"/>
      <c r="WUK481" s="502"/>
      <c r="WUL481" s="502"/>
      <c r="WUM481" s="502"/>
      <c r="WUN481" s="502"/>
      <c r="WUO481" s="502"/>
      <c r="WUP481" s="502"/>
      <c r="WUQ481" s="502"/>
      <c r="WUR481" s="502"/>
      <c r="WUS481" s="502"/>
      <c r="WUT481" s="502"/>
      <c r="WUU481" s="502"/>
      <c r="WUV481" s="502"/>
      <c r="WUW481" s="502"/>
      <c r="WUX481" s="502"/>
      <c r="WUY481" s="502"/>
      <c r="WUZ481" s="502"/>
      <c r="WVA481" s="502"/>
      <c r="WVB481" s="502"/>
      <c r="WVC481" s="502"/>
      <c r="WVD481" s="502"/>
      <c r="WVE481" s="502"/>
      <c r="WVF481" s="502"/>
      <c r="WVG481" s="502"/>
      <c r="WVH481" s="502"/>
      <c r="WVI481" s="502"/>
      <c r="WVJ481" s="502"/>
      <c r="WVK481" s="502"/>
      <c r="WVL481" s="502"/>
      <c r="WVM481" s="502"/>
      <c r="WVN481" s="502"/>
      <c r="WVO481" s="502"/>
      <c r="WVP481" s="502"/>
      <c r="WVQ481" s="502"/>
      <c r="WVR481" s="502"/>
      <c r="WVS481" s="502"/>
      <c r="WVT481" s="502"/>
      <c r="WVU481" s="502"/>
      <c r="WVV481" s="502"/>
      <c r="WVW481" s="502"/>
      <c r="WVX481" s="502"/>
      <c r="WVY481" s="502"/>
      <c r="WVZ481" s="502"/>
      <c r="WWA481" s="502"/>
      <c r="WWB481" s="502"/>
      <c r="WWC481" s="502"/>
      <c r="WWD481" s="502"/>
      <c r="WWE481" s="502"/>
      <c r="WWF481" s="502"/>
      <c r="WWG481" s="502"/>
      <c r="WWH481" s="502"/>
      <c r="WWI481" s="502"/>
      <c r="WWJ481" s="502"/>
      <c r="WWK481" s="502"/>
      <c r="WWL481" s="502"/>
      <c r="WWM481" s="502"/>
      <c r="WWN481" s="502"/>
      <c r="WWO481" s="502"/>
      <c r="WWP481" s="502"/>
      <c r="WWQ481" s="502"/>
      <c r="WWR481" s="502"/>
      <c r="WWS481" s="502"/>
      <c r="WWT481" s="502"/>
      <c r="WWU481" s="502"/>
      <c r="WWV481" s="502"/>
      <c r="WWW481" s="502"/>
      <c r="WWX481" s="502"/>
      <c r="WWY481" s="502"/>
      <c r="WWZ481" s="502"/>
      <c r="WXA481" s="502"/>
      <c r="WXB481" s="502"/>
      <c r="WXC481" s="502"/>
      <c r="WXD481" s="502"/>
      <c r="WXE481" s="502"/>
      <c r="WXF481" s="502"/>
      <c r="WXG481" s="502"/>
      <c r="WXH481" s="502"/>
      <c r="WXI481" s="502"/>
      <c r="WXJ481" s="502"/>
      <c r="WXK481" s="502"/>
      <c r="WXL481" s="502"/>
      <c r="WXM481" s="502"/>
      <c r="WXN481" s="502"/>
      <c r="WXO481" s="502"/>
      <c r="WXP481" s="502"/>
      <c r="WXQ481" s="502"/>
      <c r="WXR481" s="502"/>
      <c r="WXS481" s="502"/>
      <c r="WXT481" s="502"/>
      <c r="WXU481" s="502"/>
      <c r="WXV481" s="502"/>
      <c r="WXW481" s="502"/>
      <c r="WXX481" s="502"/>
      <c r="WXY481" s="502"/>
      <c r="WXZ481" s="502"/>
      <c r="WYA481" s="502"/>
      <c r="WYB481" s="502"/>
      <c r="WYC481" s="502"/>
      <c r="WYD481" s="502"/>
      <c r="WYE481" s="502"/>
      <c r="WYF481" s="502"/>
      <c r="WYG481" s="502"/>
      <c r="WYH481" s="502"/>
      <c r="WYI481" s="502"/>
      <c r="WYJ481" s="502"/>
      <c r="WYK481" s="502"/>
      <c r="WYL481" s="502"/>
      <c r="WYM481" s="502"/>
      <c r="WYN481" s="502"/>
      <c r="WYO481" s="502"/>
      <c r="WYP481" s="502"/>
      <c r="WYQ481" s="502"/>
      <c r="WYR481" s="502"/>
      <c r="WYS481" s="502"/>
      <c r="WYT481" s="502"/>
      <c r="WYU481" s="502"/>
      <c r="WYV481" s="502"/>
      <c r="WYW481" s="502"/>
      <c r="WYX481" s="502"/>
      <c r="WYY481" s="502"/>
      <c r="WYZ481" s="502"/>
      <c r="WZA481" s="502"/>
      <c r="WZB481" s="502"/>
      <c r="WZC481" s="502"/>
      <c r="WZD481" s="502"/>
      <c r="WZE481" s="502"/>
      <c r="WZF481" s="502"/>
      <c r="WZG481" s="502"/>
      <c r="WZH481" s="502"/>
      <c r="WZI481" s="502"/>
      <c r="WZJ481" s="502"/>
      <c r="WZK481" s="502"/>
      <c r="WZL481" s="502"/>
      <c r="WZM481" s="502"/>
      <c r="WZN481" s="502"/>
      <c r="WZO481" s="502"/>
      <c r="WZP481" s="502"/>
      <c r="WZQ481" s="502"/>
      <c r="WZR481" s="502"/>
      <c r="WZS481" s="502"/>
      <c r="WZT481" s="502"/>
      <c r="WZU481" s="502"/>
      <c r="WZV481" s="502"/>
      <c r="WZW481" s="502"/>
      <c r="WZX481" s="502"/>
      <c r="WZY481" s="502"/>
      <c r="WZZ481" s="502"/>
      <c r="XAA481" s="502"/>
      <c r="XAB481" s="502"/>
      <c r="XAC481" s="502"/>
      <c r="XAD481" s="502"/>
      <c r="XAE481" s="502"/>
      <c r="XAF481" s="502"/>
      <c r="XAG481" s="502"/>
      <c r="XAH481" s="502"/>
      <c r="XAI481" s="502"/>
      <c r="XAJ481" s="502"/>
      <c r="XAK481" s="502"/>
      <c r="XAL481" s="502"/>
      <c r="XAM481" s="502"/>
      <c r="XAN481" s="502"/>
      <c r="XAO481" s="502"/>
      <c r="XAP481" s="502"/>
      <c r="XAQ481" s="502"/>
      <c r="XAR481" s="502"/>
      <c r="XAS481" s="502"/>
      <c r="XAT481" s="502"/>
      <c r="XAU481" s="502"/>
      <c r="XAV481" s="502"/>
      <c r="XAW481" s="502"/>
      <c r="XAX481" s="502"/>
      <c r="XAY481" s="502"/>
      <c r="XAZ481" s="502"/>
      <c r="XBA481" s="502"/>
      <c r="XBB481" s="502"/>
      <c r="XBC481" s="502"/>
      <c r="XBD481" s="502"/>
      <c r="XBE481" s="502"/>
      <c r="XBF481" s="502"/>
      <c r="XBG481" s="502"/>
      <c r="XBH481" s="502"/>
      <c r="XBI481" s="502"/>
      <c r="XBJ481" s="502"/>
      <c r="XBK481" s="502"/>
      <c r="XBL481" s="502"/>
      <c r="XBM481" s="502"/>
      <c r="XBN481" s="502"/>
      <c r="XBO481" s="502"/>
      <c r="XBP481" s="502"/>
      <c r="XBQ481" s="502"/>
      <c r="XBR481" s="502"/>
      <c r="XBS481" s="502"/>
      <c r="XBT481" s="502"/>
      <c r="XBU481" s="502"/>
      <c r="XBV481" s="502"/>
      <c r="XBW481" s="502"/>
      <c r="XBX481" s="502"/>
      <c r="XBY481" s="502"/>
      <c r="XBZ481" s="502"/>
      <c r="XCA481" s="502"/>
      <c r="XCB481" s="502"/>
      <c r="XCC481" s="502"/>
      <c r="XCD481" s="502"/>
      <c r="XCE481" s="502"/>
      <c r="XCF481" s="502"/>
      <c r="XCG481" s="502"/>
      <c r="XCH481" s="502"/>
      <c r="XCI481" s="502"/>
      <c r="XCJ481" s="502"/>
      <c r="XCK481" s="502"/>
      <c r="XCL481" s="502"/>
      <c r="XCM481" s="502"/>
      <c r="XCN481" s="502"/>
      <c r="XCO481" s="502"/>
      <c r="XCP481" s="502"/>
      <c r="XCQ481" s="502"/>
      <c r="XCR481" s="502"/>
      <c r="XCS481" s="502"/>
      <c r="XCT481" s="502"/>
      <c r="XCU481" s="502"/>
      <c r="XCV481" s="502"/>
      <c r="XCW481" s="502"/>
      <c r="XCX481" s="502"/>
      <c r="XCY481" s="502"/>
      <c r="XCZ481" s="502"/>
      <c r="XDA481" s="502"/>
      <c r="XDB481" s="502"/>
      <c r="XDC481" s="502"/>
      <c r="XDD481" s="502"/>
      <c r="XDE481" s="502"/>
      <c r="XDF481" s="502"/>
      <c r="XDG481" s="502"/>
      <c r="XDH481" s="502"/>
      <c r="XDI481" s="502"/>
      <c r="XDJ481" s="502"/>
      <c r="XDK481" s="502"/>
      <c r="XDL481" s="502"/>
      <c r="XDM481" s="502"/>
      <c r="XDN481" s="502"/>
      <c r="XDO481" s="502"/>
      <c r="XDP481" s="502"/>
      <c r="XDQ481" s="502"/>
      <c r="XDR481" s="502"/>
      <c r="XDS481" s="502"/>
      <c r="XDT481" s="502"/>
      <c r="XDU481" s="502"/>
      <c r="XDV481" s="502"/>
      <c r="XDW481" s="502"/>
      <c r="XDX481" s="502"/>
      <c r="XDY481" s="502"/>
      <c r="XDZ481" s="502"/>
      <c r="XEA481" s="502"/>
      <c r="XEB481" s="502"/>
      <c r="XEC481" s="502"/>
      <c r="XED481" s="502"/>
      <c r="XEE481" s="502"/>
      <c r="XEF481" s="502"/>
      <c r="XEG481" s="502"/>
      <c r="XEH481" s="502"/>
      <c r="XEI481" s="502"/>
      <c r="XEJ481" s="502"/>
      <c r="XEK481" s="502"/>
      <c r="XEL481" s="502"/>
      <c r="XEM481" s="502"/>
      <c r="XEN481" s="502"/>
      <c r="XEO481" s="502"/>
      <c r="XEP481" s="502"/>
      <c r="XEQ481" s="502"/>
      <c r="XER481" s="502"/>
      <c r="XES481" s="502"/>
      <c r="XET481" s="502"/>
      <c r="XEU481" s="502"/>
      <c r="XEV481" s="502"/>
      <c r="XEW481" s="502"/>
      <c r="XEX481" s="502"/>
    </row>
    <row r="482" spans="1:16378" ht="46.8" x14ac:dyDescent="0.3">
      <c r="A482" s="444">
        <v>2410104</v>
      </c>
      <c r="B482" s="436" t="s">
        <v>2882</v>
      </c>
      <c r="C482" s="436"/>
      <c r="D482" s="337" t="s">
        <v>2899</v>
      </c>
      <c r="E482" s="416"/>
      <c r="F482" s="416"/>
      <c r="G482" s="351">
        <v>1182000</v>
      </c>
      <c r="H482" s="351">
        <v>1182000</v>
      </c>
      <c r="I482" s="421">
        <f t="shared" si="17"/>
        <v>0</v>
      </c>
      <c r="J482" s="421">
        <v>1182000</v>
      </c>
      <c r="K482" s="416">
        <f t="shared" si="16"/>
        <v>0</v>
      </c>
      <c r="L482" s="575"/>
    </row>
    <row r="483" spans="1:16378" ht="46.8" x14ac:dyDescent="0.3">
      <c r="A483" s="444">
        <v>2410104</v>
      </c>
      <c r="B483" s="436" t="s">
        <v>2751</v>
      </c>
      <c r="C483" s="436"/>
      <c r="D483" s="337" t="s">
        <v>2904</v>
      </c>
      <c r="E483" s="416"/>
      <c r="F483" s="416"/>
      <c r="G483" s="351">
        <v>2499490</v>
      </c>
      <c r="H483" s="351">
        <v>2499490</v>
      </c>
      <c r="I483" s="421">
        <f t="shared" si="17"/>
        <v>0</v>
      </c>
      <c r="J483" s="421">
        <v>2499490</v>
      </c>
      <c r="K483" s="416">
        <f t="shared" si="16"/>
        <v>0</v>
      </c>
      <c r="L483" s="575"/>
    </row>
    <row r="484" spans="1:16378" ht="62.4" x14ac:dyDescent="0.3">
      <c r="A484" s="444">
        <v>2410104</v>
      </c>
      <c r="B484" s="436" t="s">
        <v>2745</v>
      </c>
      <c r="C484" s="436"/>
      <c r="D484" s="337" t="s">
        <v>2905</v>
      </c>
      <c r="E484" s="416"/>
      <c r="F484" s="416"/>
      <c r="G484" s="351">
        <v>496810</v>
      </c>
      <c r="H484" s="351">
        <v>496810</v>
      </c>
      <c r="I484" s="421">
        <f t="shared" si="17"/>
        <v>0</v>
      </c>
      <c r="J484" s="421">
        <v>496810</v>
      </c>
      <c r="K484" s="416">
        <f t="shared" si="16"/>
        <v>0</v>
      </c>
      <c r="L484" s="575"/>
    </row>
    <row r="485" spans="1:16378" s="502" customFormat="1" x14ac:dyDescent="0.3">
      <c r="A485" s="496"/>
      <c r="B485" s="497" t="s">
        <v>3236</v>
      </c>
      <c r="C485" s="498"/>
      <c r="D485" s="389"/>
      <c r="E485" s="488"/>
      <c r="F485" s="488"/>
      <c r="G485" s="488"/>
      <c r="H485" s="488"/>
      <c r="I485" s="489">
        <f t="shared" si="17"/>
        <v>0</v>
      </c>
      <c r="J485" s="489"/>
      <c r="K485" s="416">
        <f t="shared" si="16"/>
        <v>0</v>
      </c>
      <c r="L485" s="577"/>
      <c r="M485" s="501"/>
      <c r="N485" s="433"/>
      <c r="O485" s="433"/>
      <c r="P485" s="433"/>
      <c r="Q485" s="433"/>
      <c r="R485" s="433"/>
      <c r="S485" s="433"/>
      <c r="T485" s="433"/>
      <c r="U485" s="433"/>
      <c r="V485" s="433"/>
      <c r="W485" s="433"/>
      <c r="X485" s="433"/>
      <c r="Y485" s="433"/>
      <c r="Z485" s="433"/>
      <c r="AA485" s="433"/>
      <c r="AB485" s="433"/>
      <c r="AC485" s="433"/>
      <c r="AD485" s="433"/>
      <c r="AE485" s="433"/>
      <c r="AF485" s="433"/>
      <c r="AG485" s="433"/>
      <c r="AH485" s="433"/>
      <c r="AI485" s="433"/>
      <c r="AJ485" s="433"/>
      <c r="AK485" s="433"/>
      <c r="AL485" s="433"/>
      <c r="AM485" s="433"/>
      <c r="AN485" s="433"/>
      <c r="AO485" s="433"/>
      <c r="AP485" s="433"/>
      <c r="AQ485" s="433"/>
      <c r="AR485" s="433"/>
      <c r="AS485" s="433"/>
      <c r="AT485" s="433"/>
      <c r="AU485" s="433"/>
      <c r="AV485" s="433"/>
      <c r="AW485" s="433"/>
      <c r="AX485" s="433"/>
      <c r="AY485" s="433"/>
      <c r="AZ485" s="433"/>
      <c r="BA485" s="433"/>
      <c r="BB485" s="433"/>
      <c r="BC485" s="433"/>
      <c r="BD485" s="433"/>
      <c r="BE485" s="433"/>
      <c r="BF485" s="433"/>
      <c r="BG485" s="433"/>
      <c r="BH485" s="433"/>
      <c r="BI485" s="433"/>
      <c r="BJ485" s="433"/>
      <c r="BK485" s="433"/>
      <c r="BL485" s="433"/>
      <c r="BM485" s="433"/>
      <c r="BN485" s="433"/>
      <c r="BO485" s="433"/>
      <c r="BP485" s="433"/>
      <c r="BQ485" s="433"/>
      <c r="BR485" s="433"/>
      <c r="BS485" s="433"/>
      <c r="BT485" s="433"/>
      <c r="BU485" s="433"/>
      <c r="BV485" s="433"/>
      <c r="BW485" s="433"/>
      <c r="BX485" s="433"/>
      <c r="BY485" s="433"/>
      <c r="BZ485" s="433"/>
      <c r="CA485" s="433"/>
      <c r="CB485" s="433"/>
      <c r="CC485" s="433"/>
      <c r="CD485" s="433"/>
      <c r="CE485" s="433"/>
      <c r="CF485" s="433"/>
      <c r="CG485" s="433"/>
      <c r="CH485" s="433"/>
      <c r="CI485" s="433"/>
      <c r="CJ485" s="433"/>
      <c r="CK485" s="433"/>
      <c r="CL485" s="433"/>
      <c r="CM485" s="433"/>
      <c r="CN485" s="433"/>
      <c r="CO485" s="433"/>
      <c r="CP485" s="433"/>
      <c r="CQ485" s="433"/>
      <c r="CR485" s="433"/>
      <c r="CS485" s="433"/>
      <c r="CT485" s="433"/>
      <c r="CU485" s="433"/>
      <c r="CV485" s="433"/>
      <c r="CW485" s="433"/>
      <c r="CX485" s="433"/>
      <c r="CY485" s="433"/>
      <c r="CZ485" s="433"/>
      <c r="DA485" s="433"/>
      <c r="DB485" s="433"/>
      <c r="DC485" s="433"/>
      <c r="DD485" s="433"/>
      <c r="DE485" s="433"/>
      <c r="DF485" s="433"/>
      <c r="DG485" s="433"/>
      <c r="DH485" s="433"/>
      <c r="DI485" s="433"/>
      <c r="DJ485" s="433"/>
      <c r="DK485" s="433"/>
      <c r="DL485" s="433"/>
      <c r="DM485" s="433"/>
      <c r="DN485" s="433"/>
      <c r="DO485" s="433"/>
      <c r="DP485" s="433"/>
      <c r="DQ485" s="433"/>
      <c r="DR485" s="433"/>
      <c r="DS485" s="433"/>
      <c r="DT485" s="433"/>
      <c r="DU485" s="433"/>
      <c r="DV485" s="433"/>
      <c r="DW485" s="433"/>
      <c r="DX485" s="433"/>
      <c r="DY485" s="433"/>
      <c r="DZ485" s="433"/>
      <c r="EA485" s="433"/>
      <c r="EB485" s="433"/>
      <c r="EC485" s="433"/>
      <c r="ED485" s="433"/>
      <c r="EE485" s="433"/>
      <c r="EF485" s="433"/>
      <c r="EG485" s="433"/>
      <c r="EH485" s="433"/>
      <c r="EI485" s="433"/>
      <c r="EJ485" s="433"/>
      <c r="EK485" s="433"/>
      <c r="EL485" s="433"/>
      <c r="EM485" s="433"/>
      <c r="EN485" s="433"/>
      <c r="EO485" s="433"/>
      <c r="EP485" s="433"/>
      <c r="EQ485" s="433"/>
      <c r="ER485" s="433"/>
      <c r="ES485" s="433"/>
      <c r="ET485" s="433"/>
      <c r="EU485" s="433"/>
      <c r="EV485" s="433"/>
      <c r="EW485" s="433"/>
      <c r="EX485" s="433"/>
      <c r="EY485" s="433"/>
      <c r="EZ485" s="433"/>
      <c r="FA485" s="433"/>
      <c r="FB485" s="433"/>
      <c r="FC485" s="433"/>
      <c r="FD485" s="433"/>
      <c r="FE485" s="433"/>
      <c r="FF485" s="433"/>
      <c r="FG485" s="433"/>
      <c r="FH485" s="433"/>
      <c r="FI485" s="433"/>
      <c r="FJ485" s="433"/>
      <c r="FK485" s="433"/>
      <c r="FL485" s="433"/>
      <c r="FM485" s="433"/>
      <c r="FN485" s="433"/>
      <c r="FO485" s="433"/>
      <c r="FP485" s="433"/>
      <c r="FQ485" s="433"/>
      <c r="FR485" s="433"/>
      <c r="FS485" s="433"/>
      <c r="FT485" s="433"/>
      <c r="FU485" s="433"/>
      <c r="FV485" s="433"/>
      <c r="FW485" s="433"/>
      <c r="FX485" s="433"/>
      <c r="FY485" s="433"/>
      <c r="FZ485" s="433"/>
      <c r="GA485" s="433"/>
      <c r="GB485" s="433"/>
      <c r="GC485" s="433"/>
      <c r="GD485" s="433"/>
      <c r="GE485" s="433"/>
      <c r="GF485" s="433"/>
      <c r="GG485" s="433"/>
      <c r="GH485" s="433"/>
      <c r="GI485" s="433"/>
      <c r="GJ485" s="433"/>
      <c r="GK485" s="433"/>
      <c r="GL485" s="433"/>
      <c r="GM485" s="433"/>
      <c r="GN485" s="433"/>
      <c r="GO485" s="433"/>
      <c r="GP485" s="433"/>
      <c r="GQ485" s="433"/>
      <c r="GR485" s="433"/>
      <c r="GS485" s="433"/>
      <c r="GT485" s="433"/>
      <c r="GU485" s="433"/>
      <c r="GV485" s="433"/>
      <c r="GW485" s="433"/>
      <c r="GX485" s="433"/>
      <c r="GY485" s="433"/>
      <c r="GZ485" s="433"/>
      <c r="HA485" s="433"/>
      <c r="HB485" s="433"/>
      <c r="HC485" s="433"/>
      <c r="HD485" s="433"/>
      <c r="HE485" s="433"/>
      <c r="HF485" s="433"/>
      <c r="HG485" s="433"/>
      <c r="HH485" s="433"/>
      <c r="HI485" s="433"/>
      <c r="HJ485" s="433"/>
      <c r="HK485" s="433"/>
      <c r="HL485" s="433"/>
      <c r="HM485" s="433"/>
      <c r="HN485" s="433"/>
      <c r="HO485" s="433"/>
      <c r="HP485" s="433"/>
      <c r="HQ485" s="433"/>
      <c r="HR485" s="433"/>
      <c r="HS485" s="433"/>
      <c r="HT485" s="433"/>
      <c r="HU485" s="433"/>
      <c r="HV485" s="433"/>
      <c r="HW485" s="433"/>
      <c r="HX485" s="433"/>
      <c r="HY485" s="433"/>
      <c r="HZ485" s="433"/>
      <c r="IA485" s="433"/>
      <c r="IB485" s="433"/>
      <c r="IC485" s="433"/>
      <c r="ID485" s="433"/>
      <c r="IE485" s="433"/>
      <c r="IF485" s="433"/>
      <c r="IG485" s="433"/>
      <c r="IH485" s="433"/>
      <c r="II485" s="433"/>
      <c r="IJ485" s="433"/>
      <c r="IK485" s="433"/>
      <c r="IL485" s="433"/>
      <c r="IM485" s="433"/>
      <c r="IN485" s="433"/>
      <c r="IO485" s="433"/>
      <c r="IP485" s="433"/>
      <c r="IQ485" s="433"/>
      <c r="IR485" s="433"/>
      <c r="IS485" s="433"/>
      <c r="IT485" s="433"/>
      <c r="IU485" s="433"/>
      <c r="IV485" s="433"/>
      <c r="IW485" s="433"/>
      <c r="IX485" s="433"/>
      <c r="IY485" s="433"/>
      <c r="IZ485" s="433"/>
      <c r="JA485" s="433"/>
      <c r="JB485" s="433"/>
      <c r="JC485" s="433"/>
      <c r="JD485" s="433"/>
      <c r="JE485" s="433"/>
      <c r="JF485" s="433"/>
      <c r="JG485" s="433"/>
      <c r="JH485" s="433"/>
      <c r="JI485" s="433"/>
      <c r="JJ485" s="433"/>
      <c r="JK485" s="433"/>
      <c r="JL485" s="433"/>
      <c r="JM485" s="433"/>
      <c r="JN485" s="433"/>
      <c r="JO485" s="433"/>
      <c r="JP485" s="433"/>
      <c r="JQ485" s="433"/>
      <c r="JR485" s="433"/>
      <c r="JS485" s="433"/>
      <c r="JT485" s="433"/>
      <c r="JU485" s="433"/>
      <c r="JV485" s="433"/>
      <c r="JW485" s="433"/>
      <c r="JX485" s="433"/>
      <c r="JY485" s="433"/>
      <c r="JZ485" s="433"/>
      <c r="KA485" s="433"/>
      <c r="KB485" s="433"/>
      <c r="KC485" s="433"/>
      <c r="KD485" s="433"/>
      <c r="KE485" s="433"/>
      <c r="KF485" s="433"/>
      <c r="KG485" s="433"/>
      <c r="KH485" s="433"/>
      <c r="KI485" s="433"/>
      <c r="KJ485" s="433"/>
      <c r="KK485" s="433"/>
      <c r="KL485" s="433"/>
      <c r="KM485" s="433"/>
      <c r="KN485" s="433"/>
      <c r="KO485" s="433"/>
      <c r="KP485" s="433"/>
      <c r="KQ485" s="433"/>
      <c r="KR485" s="433"/>
      <c r="KS485" s="433"/>
      <c r="KT485" s="433"/>
      <c r="KU485" s="433"/>
      <c r="KV485" s="433"/>
      <c r="KW485" s="433"/>
      <c r="KX485" s="433"/>
      <c r="KY485" s="433"/>
      <c r="KZ485" s="433"/>
      <c r="LA485" s="433"/>
      <c r="LB485" s="433"/>
      <c r="LC485" s="433"/>
      <c r="LD485" s="433"/>
      <c r="LE485" s="433"/>
      <c r="LF485" s="433"/>
      <c r="LG485" s="433"/>
      <c r="LH485" s="433"/>
      <c r="LI485" s="433"/>
      <c r="LJ485" s="433"/>
      <c r="LK485" s="433"/>
      <c r="LL485" s="433"/>
      <c r="LM485" s="433"/>
      <c r="LN485" s="433"/>
      <c r="LO485" s="433"/>
      <c r="LP485" s="433"/>
      <c r="LQ485" s="433"/>
      <c r="LR485" s="433"/>
      <c r="LS485" s="433"/>
      <c r="LT485" s="433"/>
      <c r="LU485" s="433"/>
      <c r="LV485" s="433"/>
      <c r="LW485" s="433"/>
      <c r="LX485" s="433"/>
      <c r="LY485" s="433"/>
      <c r="LZ485" s="433"/>
      <c r="MA485" s="433"/>
      <c r="MB485" s="433"/>
      <c r="MC485" s="433"/>
      <c r="MD485" s="433"/>
      <c r="ME485" s="433"/>
      <c r="MF485" s="433"/>
      <c r="MG485" s="433"/>
      <c r="MH485" s="433"/>
      <c r="MI485" s="433"/>
      <c r="MJ485" s="433"/>
      <c r="MK485" s="433"/>
      <c r="ML485" s="433"/>
      <c r="MM485" s="433"/>
      <c r="MN485" s="433"/>
      <c r="MO485" s="433"/>
      <c r="MP485" s="433"/>
      <c r="MQ485" s="433"/>
      <c r="MR485" s="433"/>
      <c r="MS485" s="433"/>
      <c r="MT485" s="433"/>
      <c r="MU485" s="433"/>
      <c r="MV485" s="433"/>
      <c r="MW485" s="433"/>
      <c r="MX485" s="433"/>
      <c r="MY485" s="433"/>
      <c r="MZ485" s="433"/>
      <c r="NA485" s="433"/>
      <c r="NB485" s="433"/>
      <c r="NC485" s="433"/>
      <c r="ND485" s="433"/>
      <c r="NE485" s="433"/>
      <c r="NF485" s="433"/>
      <c r="NG485" s="433"/>
      <c r="NH485" s="433"/>
      <c r="NI485" s="433"/>
      <c r="NJ485" s="433"/>
      <c r="NK485" s="433"/>
      <c r="NL485" s="433"/>
      <c r="NM485" s="433"/>
      <c r="NN485" s="433"/>
      <c r="NO485" s="433"/>
      <c r="NP485" s="433"/>
      <c r="NQ485" s="433"/>
      <c r="NR485" s="433"/>
      <c r="NS485" s="433"/>
      <c r="NT485" s="433"/>
      <c r="NU485" s="433"/>
      <c r="NV485" s="433"/>
      <c r="NW485" s="433"/>
      <c r="NX485" s="433"/>
      <c r="NY485" s="433"/>
      <c r="NZ485" s="433"/>
      <c r="OA485" s="433"/>
      <c r="OB485" s="433"/>
      <c r="OC485" s="433"/>
      <c r="OD485" s="433"/>
      <c r="OE485" s="433"/>
      <c r="OF485" s="433"/>
      <c r="OG485" s="433"/>
      <c r="OH485" s="433"/>
      <c r="OI485" s="433"/>
      <c r="OJ485" s="433"/>
      <c r="OK485" s="433"/>
      <c r="OL485" s="433"/>
      <c r="OM485" s="433"/>
      <c r="ON485" s="433"/>
      <c r="OO485" s="433"/>
      <c r="OP485" s="433"/>
      <c r="OQ485" s="433"/>
      <c r="OR485" s="433"/>
      <c r="OS485" s="433"/>
      <c r="OT485" s="433"/>
      <c r="OU485" s="433"/>
      <c r="OV485" s="433"/>
      <c r="OW485" s="433"/>
      <c r="OX485" s="433"/>
      <c r="OY485" s="433"/>
      <c r="OZ485" s="433"/>
      <c r="PA485" s="433"/>
      <c r="PB485" s="433"/>
      <c r="PC485" s="433"/>
      <c r="PD485" s="433"/>
      <c r="PE485" s="433"/>
      <c r="PF485" s="433"/>
      <c r="PG485" s="433"/>
      <c r="PH485" s="433"/>
      <c r="PI485" s="433"/>
      <c r="PJ485" s="433"/>
      <c r="PK485" s="433"/>
      <c r="PL485" s="433"/>
      <c r="PM485" s="433"/>
      <c r="PN485" s="433"/>
      <c r="PO485" s="433"/>
      <c r="PP485" s="433"/>
      <c r="PQ485" s="433"/>
      <c r="PR485" s="433"/>
      <c r="PS485" s="433"/>
      <c r="PT485" s="433"/>
      <c r="PU485" s="433"/>
      <c r="PV485" s="433"/>
      <c r="PW485" s="433"/>
      <c r="PX485" s="433"/>
      <c r="PY485" s="433"/>
      <c r="PZ485" s="433"/>
      <c r="QA485" s="433"/>
      <c r="QB485" s="433"/>
      <c r="QC485" s="433"/>
      <c r="QD485" s="433"/>
      <c r="QE485" s="433"/>
      <c r="QF485" s="433"/>
      <c r="QG485" s="433"/>
      <c r="QH485" s="433"/>
      <c r="QI485" s="433"/>
      <c r="QJ485" s="433"/>
      <c r="QK485" s="433"/>
      <c r="QL485" s="433"/>
      <c r="QM485" s="433"/>
      <c r="QN485" s="433"/>
      <c r="QO485" s="433"/>
      <c r="QP485" s="433"/>
      <c r="QQ485" s="433"/>
      <c r="QR485" s="433"/>
      <c r="QS485" s="433"/>
      <c r="QT485" s="433"/>
      <c r="QU485" s="433"/>
      <c r="QV485" s="433"/>
      <c r="QW485" s="433"/>
      <c r="QX485" s="433"/>
      <c r="QY485" s="433"/>
      <c r="QZ485" s="433"/>
      <c r="RA485" s="433"/>
      <c r="RB485" s="433"/>
      <c r="RC485" s="433"/>
      <c r="RD485" s="433"/>
      <c r="RE485" s="433"/>
      <c r="RF485" s="433"/>
      <c r="RG485" s="433"/>
      <c r="RH485" s="433"/>
      <c r="RI485" s="433"/>
      <c r="RJ485" s="433"/>
      <c r="RK485" s="433"/>
      <c r="RL485" s="433"/>
      <c r="RM485" s="433"/>
      <c r="RN485" s="433"/>
      <c r="RO485" s="433"/>
      <c r="RP485" s="433"/>
      <c r="RQ485" s="433"/>
      <c r="RR485" s="433"/>
      <c r="RS485" s="433"/>
      <c r="RT485" s="433"/>
      <c r="RU485" s="433"/>
      <c r="RV485" s="433"/>
      <c r="RW485" s="433"/>
      <c r="RX485" s="433"/>
      <c r="RY485" s="433"/>
      <c r="RZ485" s="433"/>
      <c r="SA485" s="433"/>
      <c r="SB485" s="433"/>
      <c r="SC485" s="433"/>
      <c r="SD485" s="433"/>
      <c r="SE485" s="433"/>
      <c r="SF485" s="433"/>
      <c r="SG485" s="433"/>
      <c r="SH485" s="433"/>
      <c r="SI485" s="433"/>
      <c r="SJ485" s="433"/>
      <c r="SK485" s="433"/>
      <c r="SL485" s="433"/>
      <c r="SM485" s="433"/>
      <c r="SN485" s="433"/>
      <c r="SO485" s="433"/>
      <c r="SP485" s="433"/>
      <c r="SQ485" s="433"/>
      <c r="SR485" s="433"/>
      <c r="SS485" s="433"/>
      <c r="ST485" s="433"/>
      <c r="SU485" s="433"/>
      <c r="SV485" s="433"/>
      <c r="SW485" s="433"/>
      <c r="SX485" s="433"/>
      <c r="SY485" s="433"/>
      <c r="SZ485" s="433"/>
      <c r="TA485" s="433"/>
      <c r="TB485" s="433"/>
      <c r="TC485" s="433"/>
      <c r="TD485" s="433"/>
      <c r="TE485" s="433"/>
      <c r="TF485" s="433"/>
      <c r="TG485" s="433"/>
      <c r="TH485" s="433"/>
      <c r="TI485" s="433"/>
      <c r="TJ485" s="433"/>
      <c r="TK485" s="433"/>
      <c r="TL485" s="433"/>
      <c r="TM485" s="433"/>
      <c r="TN485" s="433"/>
      <c r="TO485" s="433"/>
      <c r="TP485" s="433"/>
      <c r="TQ485" s="433"/>
      <c r="TR485" s="433"/>
      <c r="TS485" s="433"/>
      <c r="TT485" s="433"/>
      <c r="TU485" s="433"/>
      <c r="TV485" s="433"/>
      <c r="TW485" s="433"/>
      <c r="TX485" s="433"/>
      <c r="TY485" s="433"/>
      <c r="TZ485" s="433"/>
      <c r="UA485" s="433"/>
      <c r="UB485" s="433"/>
      <c r="UC485" s="433"/>
      <c r="UD485" s="433"/>
      <c r="UE485" s="433"/>
      <c r="UF485" s="433"/>
      <c r="UG485" s="433"/>
      <c r="UH485" s="433"/>
      <c r="UI485" s="433"/>
      <c r="UJ485" s="433"/>
      <c r="UK485" s="433"/>
      <c r="UL485" s="433"/>
      <c r="UM485" s="433"/>
      <c r="UN485" s="433"/>
      <c r="UO485" s="433"/>
      <c r="UP485" s="433"/>
      <c r="UQ485" s="433"/>
      <c r="UR485" s="433"/>
      <c r="US485" s="433"/>
      <c r="UT485" s="433"/>
      <c r="UU485" s="433"/>
      <c r="UV485" s="433"/>
      <c r="UW485" s="433"/>
      <c r="UX485" s="433"/>
      <c r="UY485" s="433"/>
      <c r="UZ485" s="433"/>
      <c r="VA485" s="433"/>
      <c r="VB485" s="433"/>
      <c r="VC485" s="433"/>
      <c r="VD485" s="433"/>
      <c r="VE485" s="433"/>
      <c r="VF485" s="433"/>
      <c r="VG485" s="433"/>
      <c r="VH485" s="433"/>
      <c r="VI485" s="433"/>
      <c r="VJ485" s="433"/>
      <c r="VK485" s="433"/>
      <c r="VL485" s="433"/>
      <c r="VM485" s="433"/>
      <c r="VN485" s="433"/>
      <c r="VO485" s="433"/>
      <c r="VP485" s="433"/>
      <c r="VQ485" s="433"/>
      <c r="VR485" s="433"/>
      <c r="VS485" s="433"/>
      <c r="VT485" s="433"/>
      <c r="VU485" s="433"/>
      <c r="VV485" s="433"/>
      <c r="VW485" s="433"/>
      <c r="VX485" s="433"/>
      <c r="VY485" s="433"/>
      <c r="VZ485" s="433"/>
      <c r="WA485" s="433"/>
      <c r="WB485" s="433"/>
      <c r="WC485" s="433"/>
      <c r="WD485" s="433"/>
      <c r="WE485" s="433"/>
      <c r="WF485" s="433"/>
      <c r="WG485" s="433"/>
      <c r="WH485" s="433"/>
      <c r="WI485" s="433"/>
      <c r="WJ485" s="433"/>
      <c r="WK485" s="433"/>
      <c r="WL485" s="433"/>
      <c r="WM485" s="433"/>
      <c r="WN485" s="433"/>
      <c r="WO485" s="433"/>
      <c r="WP485" s="433"/>
      <c r="WQ485" s="433"/>
      <c r="WR485" s="433"/>
      <c r="WS485" s="433"/>
      <c r="WT485" s="433"/>
      <c r="WU485" s="433"/>
      <c r="WV485" s="433"/>
      <c r="WW485" s="433"/>
      <c r="WX485" s="433"/>
      <c r="WY485" s="433"/>
      <c r="WZ485" s="433"/>
      <c r="XA485" s="433"/>
      <c r="XB485" s="433"/>
      <c r="XC485" s="433"/>
      <c r="XD485" s="433"/>
      <c r="XE485" s="433"/>
      <c r="XF485" s="433"/>
      <c r="XG485" s="433"/>
      <c r="XH485" s="433"/>
      <c r="XI485" s="433"/>
      <c r="XJ485" s="433"/>
      <c r="XK485" s="433"/>
      <c r="XL485" s="433"/>
      <c r="XM485" s="433"/>
      <c r="XN485" s="433"/>
      <c r="XO485" s="433"/>
      <c r="XP485" s="433"/>
      <c r="XQ485" s="433"/>
      <c r="XR485" s="433"/>
      <c r="XS485" s="433"/>
      <c r="XT485" s="433"/>
      <c r="XU485" s="433"/>
      <c r="XV485" s="433"/>
      <c r="XW485" s="433"/>
      <c r="XX485" s="433"/>
      <c r="XY485" s="433"/>
      <c r="XZ485" s="433"/>
      <c r="YA485" s="433"/>
      <c r="YB485" s="433"/>
      <c r="YC485" s="433"/>
      <c r="YD485" s="433"/>
      <c r="YE485" s="433"/>
      <c r="YF485" s="433"/>
      <c r="YG485" s="433"/>
      <c r="YH485" s="433"/>
      <c r="YI485" s="433"/>
      <c r="YJ485" s="433"/>
      <c r="YK485" s="433"/>
      <c r="YL485" s="433"/>
      <c r="YM485" s="433"/>
      <c r="YN485" s="433"/>
      <c r="YO485" s="433"/>
      <c r="YP485" s="433"/>
      <c r="YQ485" s="433"/>
      <c r="YR485" s="433"/>
      <c r="YS485" s="433"/>
      <c r="YT485" s="433"/>
      <c r="YU485" s="433"/>
      <c r="YV485" s="433"/>
      <c r="YW485" s="433"/>
      <c r="YX485" s="433"/>
      <c r="YY485" s="433"/>
      <c r="YZ485" s="433"/>
      <c r="ZA485" s="433"/>
      <c r="ZB485" s="433"/>
      <c r="ZC485" s="433"/>
      <c r="ZD485" s="433"/>
      <c r="ZE485" s="433"/>
      <c r="ZF485" s="433"/>
      <c r="ZG485" s="433"/>
      <c r="ZH485" s="433"/>
      <c r="ZI485" s="433"/>
      <c r="ZJ485" s="433"/>
      <c r="ZK485" s="433"/>
      <c r="ZL485" s="433"/>
      <c r="ZM485" s="433"/>
      <c r="ZN485" s="433"/>
      <c r="ZO485" s="433"/>
      <c r="ZP485" s="433"/>
      <c r="ZQ485" s="433"/>
      <c r="ZR485" s="433"/>
      <c r="ZS485" s="433"/>
      <c r="ZT485" s="433"/>
      <c r="ZU485" s="433"/>
      <c r="ZV485" s="433"/>
      <c r="ZW485" s="433"/>
      <c r="ZX485" s="433"/>
      <c r="ZY485" s="433"/>
      <c r="ZZ485" s="433"/>
      <c r="AAA485" s="433"/>
      <c r="AAB485" s="433"/>
      <c r="AAC485" s="433"/>
      <c r="AAD485" s="433"/>
      <c r="AAE485" s="433"/>
      <c r="AAF485" s="433"/>
      <c r="AAG485" s="433"/>
      <c r="AAH485" s="433"/>
      <c r="AAI485" s="433"/>
      <c r="AAJ485" s="433"/>
      <c r="AAK485" s="433"/>
      <c r="AAL485" s="433"/>
      <c r="AAM485" s="433"/>
      <c r="AAN485" s="433"/>
      <c r="AAO485" s="433"/>
      <c r="AAP485" s="433"/>
      <c r="AAQ485" s="433"/>
      <c r="AAR485" s="433"/>
      <c r="AAS485" s="433"/>
      <c r="AAT485" s="433"/>
      <c r="AAU485" s="433"/>
      <c r="AAV485" s="433"/>
      <c r="AAW485" s="433"/>
      <c r="AAX485" s="433"/>
      <c r="AAY485" s="433"/>
      <c r="AAZ485" s="433"/>
      <c r="ABA485" s="433"/>
      <c r="ABB485" s="433"/>
      <c r="ABC485" s="433"/>
      <c r="ABD485" s="433"/>
      <c r="ABE485" s="433"/>
      <c r="ABF485" s="433"/>
      <c r="ABG485" s="433"/>
      <c r="ABH485" s="433"/>
      <c r="ABI485" s="433"/>
      <c r="ABJ485" s="433"/>
      <c r="ABK485" s="433"/>
      <c r="ABL485" s="433"/>
      <c r="ABM485" s="433"/>
      <c r="ABN485" s="433"/>
      <c r="ABO485" s="433"/>
      <c r="ABP485" s="433"/>
      <c r="ABQ485" s="433"/>
      <c r="ABR485" s="433"/>
      <c r="ABS485" s="433"/>
      <c r="ABT485" s="433"/>
      <c r="ABU485" s="433"/>
      <c r="ABV485" s="433"/>
      <c r="ABW485" s="433"/>
      <c r="ABX485" s="433"/>
      <c r="ABY485" s="433"/>
      <c r="ABZ485" s="433"/>
      <c r="ACA485" s="433"/>
      <c r="ACB485" s="433"/>
      <c r="ACC485" s="433"/>
      <c r="ACD485" s="433"/>
      <c r="ACE485" s="433"/>
      <c r="ACF485" s="433"/>
      <c r="ACG485" s="433"/>
      <c r="ACH485" s="433"/>
      <c r="ACI485" s="433"/>
      <c r="ACJ485" s="433"/>
      <c r="ACK485" s="433"/>
      <c r="ACL485" s="433"/>
      <c r="ACM485" s="433"/>
      <c r="ACN485" s="433"/>
      <c r="ACO485" s="433"/>
      <c r="ACP485" s="433"/>
      <c r="ACQ485" s="433"/>
      <c r="ACR485" s="433"/>
      <c r="ACS485" s="433"/>
      <c r="ACT485" s="433"/>
      <c r="ACU485" s="433"/>
      <c r="ACV485" s="433"/>
      <c r="ACW485" s="433"/>
      <c r="ACX485" s="433"/>
      <c r="ACY485" s="433"/>
      <c r="ACZ485" s="433"/>
      <c r="ADA485" s="433"/>
      <c r="ADB485" s="433"/>
      <c r="ADC485" s="433"/>
      <c r="ADD485" s="433"/>
      <c r="ADE485" s="433"/>
      <c r="ADF485" s="433"/>
      <c r="ADG485" s="433"/>
      <c r="ADH485" s="433"/>
      <c r="ADI485" s="433"/>
      <c r="ADJ485" s="433"/>
      <c r="ADK485" s="433"/>
      <c r="ADL485" s="433"/>
      <c r="ADM485" s="433"/>
      <c r="ADN485" s="433"/>
      <c r="ADO485" s="433"/>
      <c r="ADP485" s="433"/>
      <c r="ADQ485" s="433"/>
      <c r="ADR485" s="433"/>
      <c r="ADS485" s="433"/>
      <c r="ADT485" s="433"/>
      <c r="ADU485" s="433"/>
      <c r="ADV485" s="433"/>
      <c r="ADW485" s="433"/>
      <c r="ADX485" s="433"/>
      <c r="ADY485" s="433"/>
      <c r="ADZ485" s="433"/>
      <c r="AEA485" s="433"/>
      <c r="AEB485" s="433"/>
      <c r="AEC485" s="433"/>
      <c r="AED485" s="433"/>
      <c r="AEE485" s="433"/>
      <c r="AEF485" s="433"/>
      <c r="AEG485" s="433"/>
      <c r="AEH485" s="433"/>
      <c r="AEI485" s="433"/>
      <c r="AEJ485" s="433"/>
      <c r="AEK485" s="433"/>
      <c r="AEL485" s="433"/>
      <c r="AEM485" s="433"/>
      <c r="AEN485" s="433"/>
      <c r="AEO485" s="433"/>
      <c r="AEP485" s="433"/>
      <c r="AEQ485" s="433"/>
      <c r="AER485" s="433"/>
      <c r="AES485" s="433"/>
      <c r="AET485" s="433"/>
      <c r="AEU485" s="433"/>
      <c r="AEV485" s="433"/>
      <c r="AEW485" s="433"/>
      <c r="AEX485" s="433"/>
      <c r="AEY485" s="433"/>
      <c r="AEZ485" s="433"/>
      <c r="AFA485" s="433"/>
      <c r="AFB485" s="433"/>
      <c r="AFC485" s="433"/>
      <c r="AFD485" s="433"/>
      <c r="AFE485" s="433"/>
      <c r="AFF485" s="433"/>
      <c r="AFG485" s="433"/>
      <c r="AFH485" s="433"/>
      <c r="AFI485" s="433"/>
      <c r="AFJ485" s="433"/>
      <c r="AFK485" s="433"/>
      <c r="AFL485" s="433"/>
      <c r="AFM485" s="433"/>
      <c r="AFN485" s="433"/>
      <c r="AFO485" s="433"/>
      <c r="AFP485" s="433"/>
      <c r="AFQ485" s="433"/>
      <c r="AFR485" s="433"/>
      <c r="AFS485" s="433"/>
      <c r="AFT485" s="433"/>
      <c r="AFU485" s="433"/>
      <c r="AFV485" s="433"/>
      <c r="AFW485" s="433"/>
      <c r="AFX485" s="433"/>
      <c r="AFY485" s="433"/>
      <c r="AFZ485" s="433"/>
      <c r="AGA485" s="433"/>
      <c r="AGB485" s="433"/>
      <c r="AGC485" s="433"/>
      <c r="AGD485" s="433"/>
      <c r="AGE485" s="433"/>
      <c r="AGF485" s="433"/>
      <c r="AGG485" s="433"/>
      <c r="AGH485" s="433"/>
      <c r="AGI485" s="433"/>
      <c r="AGJ485" s="433"/>
      <c r="AGK485" s="433"/>
      <c r="AGL485" s="433"/>
      <c r="AGM485" s="433"/>
      <c r="AGN485" s="433"/>
      <c r="AGO485" s="433"/>
      <c r="AGP485" s="433"/>
      <c r="AGQ485" s="433"/>
      <c r="AGR485" s="433"/>
      <c r="AGS485" s="433"/>
      <c r="AGT485" s="433"/>
      <c r="AGU485" s="433"/>
      <c r="AGV485" s="433"/>
      <c r="AGW485" s="433"/>
      <c r="AGX485" s="433"/>
      <c r="AGY485" s="433"/>
      <c r="AGZ485" s="433"/>
      <c r="AHA485" s="433"/>
      <c r="AHB485" s="433"/>
      <c r="AHC485" s="433"/>
      <c r="AHD485" s="433"/>
      <c r="AHE485" s="433"/>
      <c r="AHF485" s="433"/>
      <c r="AHG485" s="433"/>
      <c r="AHH485" s="433"/>
      <c r="AHI485" s="433"/>
      <c r="AHJ485" s="433"/>
      <c r="AHK485" s="433"/>
      <c r="AHL485" s="433"/>
      <c r="AHM485" s="433"/>
      <c r="AHN485" s="433"/>
      <c r="AHO485" s="433"/>
      <c r="AHP485" s="433"/>
      <c r="AHQ485" s="433"/>
      <c r="AHR485" s="433"/>
      <c r="AHS485" s="433"/>
      <c r="AHT485" s="433"/>
      <c r="AHU485" s="433"/>
      <c r="AHV485" s="433"/>
      <c r="AHW485" s="433"/>
      <c r="AHX485" s="433"/>
      <c r="AHY485" s="433"/>
      <c r="AHZ485" s="433"/>
      <c r="AIA485" s="433"/>
      <c r="AIB485" s="433"/>
      <c r="AIC485" s="433"/>
      <c r="AID485" s="433"/>
      <c r="AIE485" s="433"/>
      <c r="AIF485" s="433"/>
      <c r="AIG485" s="433"/>
      <c r="AIH485" s="433"/>
      <c r="AII485" s="433"/>
      <c r="AIJ485" s="433"/>
      <c r="AIK485" s="433"/>
      <c r="AIL485" s="433"/>
      <c r="AIM485" s="433"/>
      <c r="AIN485" s="433"/>
      <c r="AIO485" s="433"/>
      <c r="AIP485" s="433"/>
      <c r="AIQ485" s="433"/>
      <c r="AIR485" s="433"/>
      <c r="AIS485" s="433"/>
      <c r="AIT485" s="433"/>
      <c r="AIU485" s="433"/>
      <c r="AIV485" s="433"/>
      <c r="AIW485" s="433"/>
      <c r="AIX485" s="433"/>
      <c r="AIY485" s="433"/>
      <c r="AIZ485" s="433"/>
      <c r="AJA485" s="433"/>
      <c r="AJB485" s="433"/>
      <c r="AJC485" s="433"/>
      <c r="AJD485" s="433"/>
      <c r="AJE485" s="433"/>
      <c r="AJF485" s="433"/>
      <c r="AJG485" s="433"/>
      <c r="AJH485" s="433"/>
      <c r="AJI485" s="433"/>
      <c r="AJJ485" s="433"/>
      <c r="AJK485" s="433"/>
      <c r="AJL485" s="433"/>
      <c r="AJM485" s="433"/>
      <c r="AJN485" s="433"/>
      <c r="AJO485" s="433"/>
      <c r="AJP485" s="433"/>
      <c r="AJQ485" s="433"/>
      <c r="AJR485" s="433"/>
      <c r="AJS485" s="433"/>
      <c r="AJT485" s="433"/>
      <c r="AJU485" s="433"/>
      <c r="AJV485" s="433"/>
      <c r="AJW485" s="433"/>
      <c r="AJX485" s="433"/>
      <c r="AJY485" s="433"/>
      <c r="AJZ485" s="433"/>
      <c r="AKA485" s="433"/>
      <c r="AKB485" s="433"/>
      <c r="AKC485" s="433"/>
      <c r="AKD485" s="433"/>
      <c r="AKE485" s="433"/>
      <c r="AKF485" s="433"/>
      <c r="AKG485" s="433"/>
      <c r="AKH485" s="433"/>
      <c r="AKI485" s="433"/>
      <c r="AKJ485" s="433"/>
      <c r="AKK485" s="433"/>
      <c r="AKL485" s="433"/>
      <c r="AKM485" s="433"/>
      <c r="AKN485" s="433"/>
      <c r="AKO485" s="433"/>
      <c r="AKP485" s="433"/>
      <c r="AKQ485" s="433"/>
      <c r="AKR485" s="433"/>
      <c r="AKS485" s="433"/>
      <c r="AKT485" s="433"/>
      <c r="AKU485" s="433"/>
      <c r="AKV485" s="433"/>
      <c r="AKW485" s="433"/>
      <c r="AKX485" s="433"/>
      <c r="AKY485" s="433"/>
      <c r="AKZ485" s="433"/>
      <c r="ALA485" s="433"/>
      <c r="ALB485" s="433"/>
      <c r="ALC485" s="433"/>
      <c r="ALD485" s="433"/>
      <c r="ALE485" s="433"/>
      <c r="ALF485" s="433"/>
      <c r="ALG485" s="433"/>
      <c r="ALH485" s="433"/>
      <c r="ALI485" s="433"/>
      <c r="ALJ485" s="433"/>
      <c r="ALK485" s="433"/>
      <c r="ALL485" s="433"/>
      <c r="ALM485" s="433"/>
      <c r="ALN485" s="433"/>
      <c r="ALO485" s="433"/>
      <c r="ALP485" s="433"/>
      <c r="ALQ485" s="433"/>
      <c r="ALR485" s="433"/>
      <c r="ALS485" s="433"/>
      <c r="ALT485" s="433"/>
      <c r="ALU485" s="433"/>
      <c r="ALV485" s="433"/>
      <c r="ALW485" s="433"/>
      <c r="ALX485" s="433"/>
      <c r="ALY485" s="433"/>
      <c r="ALZ485" s="433"/>
      <c r="AMA485" s="433"/>
      <c r="AMB485" s="433"/>
      <c r="AMC485" s="433"/>
      <c r="AMD485" s="433"/>
      <c r="AME485" s="433"/>
      <c r="AMF485" s="433"/>
      <c r="AMG485" s="433"/>
      <c r="AMH485" s="433"/>
      <c r="AMI485" s="433"/>
      <c r="AMJ485" s="433"/>
      <c r="AMK485" s="433"/>
      <c r="AML485" s="433"/>
      <c r="AMM485" s="433"/>
      <c r="AMN485" s="433"/>
      <c r="AMO485" s="433"/>
      <c r="AMP485" s="433"/>
      <c r="AMQ485" s="433"/>
      <c r="AMR485" s="433"/>
      <c r="AMS485" s="433"/>
      <c r="AMT485" s="433"/>
      <c r="AMU485" s="433"/>
      <c r="AMV485" s="433"/>
      <c r="AMW485" s="433"/>
      <c r="AMX485" s="433"/>
      <c r="AMY485" s="433"/>
      <c r="AMZ485" s="433"/>
      <c r="ANA485" s="433"/>
      <c r="ANB485" s="433"/>
      <c r="ANC485" s="433"/>
      <c r="AND485" s="433"/>
      <c r="ANE485" s="433"/>
      <c r="ANF485" s="433"/>
      <c r="ANG485" s="433"/>
      <c r="ANH485" s="433"/>
      <c r="ANI485" s="433"/>
      <c r="ANJ485" s="433"/>
      <c r="ANK485" s="433"/>
      <c r="ANL485" s="433"/>
      <c r="ANM485" s="433"/>
      <c r="ANN485" s="433"/>
      <c r="ANO485" s="433"/>
      <c r="ANP485" s="433"/>
      <c r="ANQ485" s="433"/>
      <c r="ANR485" s="433"/>
      <c r="ANS485" s="433"/>
      <c r="ANT485" s="433"/>
      <c r="ANU485" s="433"/>
      <c r="ANV485" s="433"/>
      <c r="ANW485" s="433"/>
      <c r="ANX485" s="433"/>
      <c r="ANY485" s="433"/>
      <c r="ANZ485" s="433"/>
      <c r="AOA485" s="433"/>
      <c r="AOB485" s="433"/>
      <c r="AOC485" s="433"/>
      <c r="AOD485" s="433"/>
      <c r="AOE485" s="433"/>
      <c r="AOF485" s="433"/>
      <c r="AOG485" s="433"/>
      <c r="AOH485" s="433"/>
      <c r="AOI485" s="433"/>
      <c r="AOJ485" s="433"/>
      <c r="AOK485" s="433"/>
      <c r="AOL485" s="433"/>
      <c r="AOM485" s="433"/>
      <c r="AON485" s="433"/>
      <c r="AOO485" s="433"/>
      <c r="AOP485" s="433"/>
      <c r="AOQ485" s="433"/>
      <c r="AOR485" s="433"/>
      <c r="AOS485" s="433"/>
      <c r="AOT485" s="433"/>
      <c r="AOU485" s="433"/>
      <c r="AOV485" s="433"/>
      <c r="AOW485" s="433"/>
      <c r="AOX485" s="433"/>
      <c r="AOY485" s="433"/>
      <c r="AOZ485" s="433"/>
      <c r="APA485" s="433"/>
      <c r="APB485" s="433"/>
      <c r="APC485" s="433"/>
      <c r="APD485" s="433"/>
      <c r="APE485" s="433"/>
      <c r="APF485" s="433"/>
      <c r="APG485" s="433"/>
      <c r="APH485" s="433"/>
      <c r="API485" s="433"/>
      <c r="APJ485" s="433"/>
      <c r="APK485" s="433"/>
      <c r="APL485" s="433"/>
      <c r="APM485" s="433"/>
      <c r="APN485" s="433"/>
      <c r="APO485" s="433"/>
      <c r="APP485" s="433"/>
      <c r="APQ485" s="433"/>
      <c r="APR485" s="433"/>
      <c r="APS485" s="433"/>
      <c r="APT485" s="433"/>
      <c r="APU485" s="433"/>
      <c r="APV485" s="433"/>
      <c r="APW485" s="433"/>
      <c r="APX485" s="433"/>
      <c r="APY485" s="433"/>
      <c r="APZ485" s="433"/>
      <c r="AQA485" s="433"/>
      <c r="AQB485" s="433"/>
      <c r="AQC485" s="433"/>
      <c r="AQD485" s="433"/>
      <c r="AQE485" s="433"/>
      <c r="AQF485" s="433"/>
      <c r="AQG485" s="433"/>
      <c r="AQH485" s="433"/>
      <c r="AQI485" s="433"/>
      <c r="AQJ485" s="433"/>
      <c r="AQK485" s="433"/>
      <c r="AQL485" s="433"/>
      <c r="AQM485" s="433"/>
      <c r="AQN485" s="433"/>
      <c r="AQO485" s="433"/>
      <c r="AQP485" s="433"/>
      <c r="AQQ485" s="433"/>
      <c r="AQR485" s="433"/>
      <c r="AQS485" s="433"/>
      <c r="AQT485" s="433"/>
      <c r="AQU485" s="433"/>
      <c r="AQV485" s="433"/>
      <c r="AQW485" s="433"/>
      <c r="AQX485" s="433"/>
      <c r="AQY485" s="433"/>
      <c r="AQZ485" s="433"/>
      <c r="ARA485" s="433"/>
      <c r="ARB485" s="433"/>
      <c r="ARC485" s="433"/>
      <c r="ARD485" s="433"/>
      <c r="ARE485" s="433"/>
      <c r="ARF485" s="433"/>
      <c r="ARG485" s="433"/>
      <c r="ARH485" s="433"/>
      <c r="ARI485" s="433"/>
      <c r="ARJ485" s="433"/>
      <c r="ARK485" s="433"/>
      <c r="ARL485" s="433"/>
      <c r="ARM485" s="433"/>
      <c r="ARN485" s="433"/>
      <c r="ARO485" s="433"/>
      <c r="ARP485" s="433"/>
      <c r="ARQ485" s="433"/>
      <c r="ARR485" s="433"/>
      <c r="ARS485" s="433"/>
      <c r="ART485" s="433"/>
      <c r="ARU485" s="433"/>
      <c r="ARV485" s="433"/>
      <c r="ARW485" s="433"/>
      <c r="ARX485" s="433"/>
      <c r="ARY485" s="433"/>
      <c r="ARZ485" s="433"/>
      <c r="ASA485" s="433"/>
      <c r="ASB485" s="433"/>
      <c r="ASC485" s="433"/>
      <c r="ASD485" s="433"/>
      <c r="ASE485" s="433"/>
      <c r="ASF485" s="433"/>
      <c r="ASG485" s="433"/>
      <c r="ASH485" s="433"/>
      <c r="ASI485" s="433"/>
      <c r="ASJ485" s="433"/>
      <c r="ASK485" s="433"/>
      <c r="ASL485" s="433"/>
      <c r="ASM485" s="433"/>
      <c r="ASN485" s="433"/>
      <c r="ASO485" s="433"/>
      <c r="ASP485" s="433"/>
      <c r="ASQ485" s="433"/>
      <c r="ASR485" s="433"/>
      <c r="ASS485" s="433"/>
      <c r="AST485" s="433"/>
      <c r="ASU485" s="433"/>
      <c r="ASV485" s="433"/>
      <c r="ASW485" s="433"/>
      <c r="ASX485" s="433"/>
      <c r="ASY485" s="433"/>
      <c r="ASZ485" s="433"/>
      <c r="ATA485" s="433"/>
      <c r="ATB485" s="433"/>
      <c r="ATC485" s="433"/>
      <c r="ATD485" s="433"/>
      <c r="ATE485" s="433"/>
      <c r="ATF485" s="433"/>
      <c r="ATG485" s="433"/>
      <c r="ATH485" s="433"/>
      <c r="ATI485" s="433"/>
      <c r="ATJ485" s="433"/>
      <c r="ATK485" s="433"/>
      <c r="ATL485" s="433"/>
      <c r="ATM485" s="433"/>
      <c r="ATN485" s="433"/>
      <c r="ATO485" s="433"/>
      <c r="ATP485" s="433"/>
      <c r="ATQ485" s="433"/>
      <c r="ATR485" s="433"/>
      <c r="ATS485" s="433"/>
      <c r="ATT485" s="433"/>
      <c r="ATU485" s="433"/>
      <c r="ATV485" s="433"/>
      <c r="ATW485" s="433"/>
      <c r="ATX485" s="433"/>
      <c r="ATY485" s="433"/>
      <c r="ATZ485" s="433"/>
      <c r="AUA485" s="433"/>
      <c r="AUB485" s="433"/>
      <c r="AUC485" s="433"/>
      <c r="AUD485" s="433"/>
      <c r="AUE485" s="433"/>
      <c r="AUF485" s="433"/>
      <c r="AUG485" s="433"/>
      <c r="AUH485" s="433"/>
      <c r="AUI485" s="433"/>
      <c r="AUJ485" s="433"/>
      <c r="AUK485" s="433"/>
      <c r="AUL485" s="433"/>
      <c r="AUM485" s="433"/>
      <c r="AUN485" s="433"/>
      <c r="AUO485" s="433"/>
      <c r="AUP485" s="433"/>
      <c r="AUQ485" s="433"/>
      <c r="AUR485" s="433"/>
      <c r="AUS485" s="433"/>
      <c r="AUT485" s="433"/>
      <c r="AUU485" s="433"/>
      <c r="AUV485" s="433"/>
      <c r="AUW485" s="433"/>
      <c r="AUX485" s="433"/>
      <c r="AUY485" s="433"/>
      <c r="AUZ485" s="433"/>
      <c r="AVA485" s="433"/>
      <c r="AVB485" s="433"/>
      <c r="AVC485" s="433"/>
      <c r="AVD485" s="433"/>
      <c r="AVE485" s="433"/>
      <c r="AVF485" s="433"/>
      <c r="AVG485" s="433"/>
      <c r="AVH485" s="433"/>
      <c r="AVI485" s="433"/>
      <c r="AVJ485" s="433"/>
      <c r="AVK485" s="433"/>
      <c r="AVL485" s="433"/>
      <c r="AVM485" s="433"/>
      <c r="AVN485" s="433"/>
      <c r="AVO485" s="433"/>
      <c r="AVP485" s="433"/>
      <c r="AVQ485" s="433"/>
      <c r="AVR485" s="433"/>
      <c r="AVS485" s="433"/>
      <c r="AVT485" s="433"/>
      <c r="AVU485" s="433"/>
      <c r="AVV485" s="433"/>
      <c r="AVW485" s="433"/>
      <c r="AVX485" s="433"/>
      <c r="AVY485" s="433"/>
      <c r="AVZ485" s="433"/>
      <c r="AWA485" s="433"/>
      <c r="AWB485" s="433"/>
      <c r="AWC485" s="433"/>
      <c r="AWD485" s="433"/>
      <c r="AWE485" s="433"/>
      <c r="AWF485" s="433"/>
      <c r="AWG485" s="433"/>
      <c r="AWH485" s="433"/>
      <c r="AWI485" s="433"/>
      <c r="AWJ485" s="433"/>
      <c r="AWK485" s="433"/>
      <c r="AWL485" s="433"/>
      <c r="AWM485" s="433"/>
      <c r="AWN485" s="433"/>
      <c r="AWO485" s="433"/>
      <c r="AWP485" s="433"/>
      <c r="AWQ485" s="433"/>
      <c r="AWR485" s="433"/>
      <c r="AWS485" s="433"/>
      <c r="AWT485" s="433"/>
      <c r="AWU485" s="433"/>
      <c r="AWV485" s="433"/>
      <c r="AWW485" s="433"/>
      <c r="AWX485" s="433"/>
      <c r="AWY485" s="433"/>
      <c r="AWZ485" s="433"/>
      <c r="AXA485" s="433"/>
      <c r="AXB485" s="433"/>
      <c r="AXC485" s="433"/>
      <c r="AXD485" s="433"/>
      <c r="AXE485" s="433"/>
      <c r="AXF485" s="433"/>
      <c r="AXG485" s="433"/>
      <c r="AXH485" s="433"/>
      <c r="AXI485" s="433"/>
      <c r="AXJ485" s="433"/>
      <c r="AXK485" s="433"/>
      <c r="AXL485" s="433"/>
      <c r="AXM485" s="433"/>
      <c r="AXN485" s="433"/>
      <c r="AXO485" s="433"/>
      <c r="AXP485" s="433"/>
      <c r="AXQ485" s="433"/>
      <c r="AXR485" s="433"/>
      <c r="AXS485" s="433"/>
      <c r="AXT485" s="433"/>
      <c r="AXU485" s="433"/>
      <c r="AXV485" s="433"/>
      <c r="AXW485" s="433"/>
      <c r="AXX485" s="433"/>
      <c r="AXY485" s="433"/>
      <c r="AXZ485" s="433"/>
      <c r="AYA485" s="433"/>
      <c r="AYB485" s="433"/>
      <c r="AYC485" s="433"/>
      <c r="AYD485" s="433"/>
      <c r="AYE485" s="433"/>
      <c r="AYF485" s="433"/>
      <c r="AYG485" s="433"/>
      <c r="AYH485" s="433"/>
      <c r="AYI485" s="433"/>
      <c r="AYJ485" s="433"/>
      <c r="AYK485" s="433"/>
      <c r="AYL485" s="433"/>
      <c r="AYM485" s="433"/>
      <c r="AYN485" s="433"/>
      <c r="AYO485" s="433"/>
      <c r="AYP485" s="433"/>
      <c r="AYQ485" s="433"/>
      <c r="AYR485" s="433"/>
      <c r="AYS485" s="433"/>
      <c r="AYT485" s="433"/>
      <c r="AYU485" s="433"/>
      <c r="AYV485" s="433"/>
      <c r="AYW485" s="433"/>
      <c r="AYX485" s="433"/>
      <c r="AYY485" s="433"/>
      <c r="AYZ485" s="433"/>
      <c r="AZA485" s="433"/>
      <c r="AZB485" s="433"/>
      <c r="AZC485" s="433"/>
      <c r="AZD485" s="433"/>
      <c r="AZE485" s="433"/>
      <c r="AZF485" s="433"/>
      <c r="AZG485" s="433"/>
      <c r="AZH485" s="433"/>
      <c r="AZI485" s="433"/>
      <c r="AZJ485" s="433"/>
      <c r="AZK485" s="433"/>
      <c r="AZL485" s="433"/>
      <c r="AZM485" s="433"/>
      <c r="AZN485" s="433"/>
      <c r="AZO485" s="433"/>
      <c r="AZP485" s="433"/>
      <c r="AZQ485" s="433"/>
      <c r="AZR485" s="433"/>
      <c r="AZS485" s="433"/>
      <c r="AZT485" s="433"/>
      <c r="AZU485" s="433"/>
      <c r="AZV485" s="433"/>
      <c r="AZW485" s="433"/>
      <c r="AZX485" s="433"/>
      <c r="AZY485" s="433"/>
      <c r="AZZ485" s="433"/>
      <c r="BAA485" s="433"/>
      <c r="BAB485" s="433"/>
      <c r="BAC485" s="433"/>
      <c r="BAD485" s="433"/>
      <c r="BAE485" s="433"/>
      <c r="BAF485" s="433"/>
      <c r="BAG485" s="433"/>
      <c r="BAH485" s="433"/>
      <c r="BAI485" s="433"/>
      <c r="BAJ485" s="433"/>
      <c r="BAK485" s="433"/>
      <c r="BAL485" s="433"/>
      <c r="BAM485" s="433"/>
      <c r="BAN485" s="433"/>
      <c r="BAO485" s="433"/>
      <c r="BAP485" s="433"/>
      <c r="BAQ485" s="433"/>
      <c r="BAR485" s="433"/>
      <c r="BAS485" s="433"/>
      <c r="BAT485" s="433"/>
      <c r="BAU485" s="433"/>
      <c r="BAV485" s="433"/>
      <c r="BAW485" s="433"/>
      <c r="BAX485" s="433"/>
      <c r="BAY485" s="433"/>
      <c r="BAZ485" s="433"/>
      <c r="BBA485" s="433"/>
      <c r="BBB485" s="433"/>
      <c r="BBC485" s="433"/>
      <c r="BBD485" s="433"/>
      <c r="BBE485" s="433"/>
      <c r="BBF485" s="433"/>
      <c r="BBG485" s="433"/>
      <c r="BBH485" s="433"/>
      <c r="BBI485" s="433"/>
      <c r="BBJ485" s="433"/>
      <c r="BBK485" s="433"/>
      <c r="BBL485" s="433"/>
      <c r="BBM485" s="433"/>
      <c r="BBN485" s="433"/>
      <c r="BBO485" s="433"/>
      <c r="BBP485" s="433"/>
      <c r="BBQ485" s="433"/>
      <c r="BBR485" s="433"/>
      <c r="BBS485" s="433"/>
      <c r="BBT485" s="433"/>
      <c r="BBU485" s="433"/>
      <c r="BBV485" s="433"/>
      <c r="BBW485" s="433"/>
      <c r="BBX485" s="433"/>
      <c r="BBY485" s="433"/>
      <c r="BBZ485" s="433"/>
      <c r="BCA485" s="433"/>
      <c r="BCB485" s="433"/>
      <c r="BCC485" s="433"/>
      <c r="BCD485" s="433"/>
      <c r="BCE485" s="433"/>
      <c r="BCF485" s="433"/>
      <c r="BCG485" s="433"/>
      <c r="BCH485" s="433"/>
      <c r="BCI485" s="433"/>
      <c r="BCJ485" s="433"/>
      <c r="BCK485" s="433"/>
      <c r="BCL485" s="433"/>
      <c r="BCM485" s="433"/>
      <c r="BCN485" s="433"/>
      <c r="BCO485" s="433"/>
      <c r="BCP485" s="433"/>
      <c r="BCQ485" s="433"/>
      <c r="BCR485" s="433"/>
      <c r="BCS485" s="433"/>
      <c r="BCT485" s="433"/>
      <c r="BCU485" s="433"/>
      <c r="BCV485" s="433"/>
      <c r="BCW485" s="433"/>
      <c r="BCX485" s="433"/>
      <c r="BCY485" s="433"/>
      <c r="BCZ485" s="433"/>
      <c r="BDA485" s="433"/>
      <c r="BDB485" s="433"/>
      <c r="BDC485" s="433"/>
      <c r="BDD485" s="433"/>
      <c r="BDE485" s="433"/>
      <c r="BDF485" s="433"/>
      <c r="BDG485" s="433"/>
      <c r="BDH485" s="433"/>
      <c r="BDI485" s="433"/>
      <c r="BDJ485" s="433"/>
      <c r="BDK485" s="433"/>
      <c r="BDL485" s="433"/>
      <c r="BDM485" s="433"/>
      <c r="BDN485" s="433"/>
      <c r="BDO485" s="433"/>
      <c r="BDP485" s="433"/>
      <c r="BDQ485" s="433"/>
      <c r="BDR485" s="433"/>
      <c r="BDS485" s="433"/>
      <c r="BDT485" s="433"/>
      <c r="BDU485" s="433"/>
      <c r="BDV485" s="433"/>
      <c r="BDW485" s="433"/>
      <c r="BDX485" s="433"/>
      <c r="BDY485" s="433"/>
      <c r="BDZ485" s="433"/>
      <c r="BEA485" s="433"/>
      <c r="BEB485" s="433"/>
      <c r="BEC485" s="433"/>
      <c r="BED485" s="433"/>
      <c r="BEE485" s="433"/>
      <c r="BEF485" s="433"/>
      <c r="BEG485" s="433"/>
      <c r="BEH485" s="433"/>
      <c r="BEI485" s="433"/>
      <c r="BEJ485" s="433"/>
      <c r="BEK485" s="433"/>
      <c r="BEL485" s="433"/>
      <c r="BEM485" s="433"/>
      <c r="BEN485" s="433"/>
      <c r="BEO485" s="433"/>
      <c r="BEP485" s="433"/>
      <c r="BEQ485" s="433"/>
      <c r="BER485" s="433"/>
      <c r="BES485" s="433"/>
      <c r="BET485" s="433"/>
      <c r="BEU485" s="433"/>
      <c r="BEV485" s="433"/>
      <c r="BEW485" s="433"/>
      <c r="BEX485" s="433"/>
      <c r="BEY485" s="433"/>
      <c r="BEZ485" s="433"/>
      <c r="BFA485" s="433"/>
      <c r="BFB485" s="433"/>
      <c r="BFC485" s="433"/>
      <c r="BFD485" s="433"/>
      <c r="BFE485" s="433"/>
      <c r="BFF485" s="433"/>
      <c r="BFG485" s="433"/>
      <c r="BFH485" s="433"/>
      <c r="BFI485" s="433"/>
      <c r="BFJ485" s="433"/>
      <c r="BFK485" s="433"/>
      <c r="BFL485" s="433"/>
      <c r="BFM485" s="433"/>
      <c r="BFN485" s="433"/>
      <c r="BFO485" s="433"/>
      <c r="BFP485" s="433"/>
      <c r="BFQ485" s="433"/>
      <c r="BFR485" s="433"/>
      <c r="BFS485" s="433"/>
      <c r="BFT485" s="433"/>
      <c r="BFU485" s="433"/>
      <c r="BFV485" s="433"/>
      <c r="BFW485" s="433"/>
      <c r="BFX485" s="433"/>
      <c r="BFY485" s="433"/>
      <c r="BFZ485" s="433"/>
      <c r="BGA485" s="433"/>
      <c r="BGB485" s="433"/>
      <c r="BGC485" s="433"/>
      <c r="BGD485" s="433"/>
      <c r="BGE485" s="433"/>
      <c r="BGF485" s="433"/>
      <c r="BGG485" s="433"/>
      <c r="BGH485" s="433"/>
      <c r="BGI485" s="433"/>
      <c r="BGJ485" s="433"/>
      <c r="BGK485" s="433"/>
      <c r="BGL485" s="433"/>
      <c r="BGM485" s="433"/>
      <c r="BGN485" s="433"/>
      <c r="BGO485" s="433"/>
      <c r="BGP485" s="433"/>
      <c r="BGQ485" s="433"/>
      <c r="BGR485" s="433"/>
      <c r="BGS485" s="433"/>
      <c r="BGT485" s="433"/>
      <c r="BGU485" s="433"/>
      <c r="BGV485" s="433"/>
      <c r="BGW485" s="433"/>
      <c r="BGX485" s="433"/>
      <c r="BGY485" s="433"/>
      <c r="BGZ485" s="433"/>
      <c r="BHA485" s="433"/>
      <c r="BHB485" s="433"/>
      <c r="BHC485" s="433"/>
      <c r="BHD485" s="433"/>
      <c r="BHE485" s="433"/>
      <c r="BHF485" s="433"/>
      <c r="BHG485" s="433"/>
      <c r="BHH485" s="433"/>
      <c r="BHI485" s="433"/>
      <c r="BHJ485" s="433"/>
      <c r="BHK485" s="433"/>
      <c r="BHL485" s="433"/>
      <c r="BHM485" s="433"/>
      <c r="BHN485" s="433"/>
      <c r="BHO485" s="433"/>
      <c r="BHP485" s="433"/>
      <c r="BHQ485" s="433"/>
      <c r="BHR485" s="433"/>
      <c r="BHS485" s="433"/>
      <c r="BHT485" s="433"/>
      <c r="BHU485" s="433"/>
      <c r="BHV485" s="433"/>
      <c r="BHW485" s="433"/>
      <c r="BHX485" s="433"/>
      <c r="BHY485" s="433"/>
      <c r="BHZ485" s="433"/>
      <c r="BIA485" s="433"/>
      <c r="BIB485" s="433"/>
      <c r="BIC485" s="433"/>
      <c r="BID485" s="433"/>
      <c r="BIE485" s="433"/>
      <c r="BIF485" s="433"/>
      <c r="BIG485" s="433"/>
      <c r="BIH485" s="433"/>
      <c r="BII485" s="433"/>
      <c r="BIJ485" s="433"/>
      <c r="BIK485" s="433"/>
      <c r="BIL485" s="433"/>
      <c r="BIM485" s="433"/>
      <c r="BIN485" s="433"/>
      <c r="BIO485" s="433"/>
      <c r="BIP485" s="433"/>
      <c r="BIQ485" s="433"/>
      <c r="BIR485" s="433"/>
      <c r="BIS485" s="433"/>
      <c r="BIT485" s="433"/>
      <c r="BIU485" s="433"/>
      <c r="BIV485" s="433"/>
      <c r="BIW485" s="433"/>
      <c r="BIX485" s="433"/>
      <c r="BIY485" s="433"/>
      <c r="BIZ485" s="433"/>
      <c r="BJA485" s="433"/>
      <c r="BJB485" s="433"/>
      <c r="BJC485" s="433"/>
      <c r="BJD485" s="433"/>
      <c r="BJE485" s="433"/>
      <c r="BJF485" s="433"/>
      <c r="BJG485" s="433"/>
      <c r="BJH485" s="433"/>
      <c r="BJI485" s="433"/>
      <c r="BJJ485" s="433"/>
      <c r="BJK485" s="433"/>
      <c r="BJL485" s="433"/>
      <c r="BJM485" s="433"/>
      <c r="BJN485" s="433"/>
      <c r="BJO485" s="433"/>
      <c r="BJP485" s="433"/>
      <c r="BJQ485" s="433"/>
      <c r="BJR485" s="433"/>
      <c r="BJS485" s="433"/>
      <c r="BJT485" s="433"/>
      <c r="BJU485" s="433"/>
      <c r="BJV485" s="433"/>
      <c r="BJW485" s="433"/>
      <c r="BJX485" s="433"/>
      <c r="BJY485" s="433"/>
      <c r="BJZ485" s="433"/>
      <c r="BKA485" s="433"/>
      <c r="BKB485" s="433"/>
      <c r="BKC485" s="433"/>
      <c r="BKD485" s="433"/>
      <c r="BKE485" s="433"/>
      <c r="BKF485" s="433"/>
      <c r="BKG485" s="433"/>
      <c r="BKH485" s="433"/>
      <c r="BKI485" s="433"/>
      <c r="BKJ485" s="433"/>
      <c r="BKK485" s="433"/>
      <c r="BKL485" s="433"/>
      <c r="BKM485" s="433"/>
      <c r="BKN485" s="433"/>
      <c r="BKO485" s="433"/>
      <c r="BKP485" s="433"/>
      <c r="BKQ485" s="433"/>
      <c r="BKR485" s="433"/>
      <c r="BKS485" s="433"/>
      <c r="BKT485" s="433"/>
      <c r="BKU485" s="433"/>
      <c r="BKV485" s="433"/>
      <c r="BKW485" s="433"/>
      <c r="BKX485" s="433"/>
      <c r="BKY485" s="433"/>
      <c r="BKZ485" s="433"/>
      <c r="BLA485" s="433"/>
      <c r="BLB485" s="433"/>
      <c r="BLC485" s="433"/>
      <c r="BLD485" s="433"/>
      <c r="BLE485" s="433"/>
      <c r="BLF485" s="433"/>
      <c r="BLG485" s="433"/>
      <c r="BLH485" s="433"/>
      <c r="BLI485" s="433"/>
      <c r="BLJ485" s="433"/>
      <c r="BLK485" s="433"/>
      <c r="BLL485" s="433"/>
      <c r="BLM485" s="433"/>
      <c r="BLN485" s="433"/>
      <c r="BLO485" s="433"/>
      <c r="BLP485" s="433"/>
      <c r="BLQ485" s="433"/>
      <c r="BLR485" s="433"/>
      <c r="BLS485" s="433"/>
      <c r="BLT485" s="433"/>
      <c r="BLU485" s="433"/>
      <c r="BLV485" s="433"/>
      <c r="BLW485" s="433"/>
      <c r="BLX485" s="433"/>
      <c r="BLY485" s="433"/>
      <c r="BLZ485" s="433"/>
      <c r="BMA485" s="433"/>
      <c r="BMB485" s="433"/>
      <c r="BMC485" s="433"/>
      <c r="BMD485" s="433"/>
      <c r="BME485" s="433"/>
      <c r="BMF485" s="433"/>
      <c r="BMG485" s="433"/>
      <c r="BMH485" s="433"/>
      <c r="BMI485" s="433"/>
      <c r="BMJ485" s="433"/>
      <c r="BMK485" s="433"/>
      <c r="BML485" s="433"/>
      <c r="BMM485" s="433"/>
      <c r="BMN485" s="433"/>
      <c r="BMO485" s="433"/>
      <c r="BMP485" s="433"/>
      <c r="BMQ485" s="433"/>
      <c r="BMR485" s="433"/>
      <c r="BMS485" s="433"/>
      <c r="BMT485" s="433"/>
      <c r="BMU485" s="433"/>
      <c r="BMV485" s="433"/>
      <c r="BMW485" s="433"/>
      <c r="BMX485" s="433"/>
      <c r="BMY485" s="433"/>
      <c r="BMZ485" s="433"/>
      <c r="BNA485" s="433"/>
      <c r="BNB485" s="433"/>
      <c r="BNC485" s="433"/>
      <c r="BND485" s="433"/>
      <c r="BNE485" s="433"/>
      <c r="BNF485" s="433"/>
      <c r="BNG485" s="433"/>
      <c r="BNH485" s="433"/>
      <c r="BNI485" s="433"/>
      <c r="BNJ485" s="433"/>
      <c r="BNK485" s="433"/>
      <c r="BNL485" s="433"/>
      <c r="BNM485" s="433"/>
      <c r="BNN485" s="433"/>
      <c r="BNO485" s="433"/>
      <c r="BNP485" s="433"/>
      <c r="BNQ485" s="433"/>
      <c r="BNR485" s="433"/>
      <c r="BNS485" s="433"/>
      <c r="BNT485" s="433"/>
      <c r="BNU485" s="433"/>
      <c r="BNV485" s="433"/>
      <c r="BNW485" s="433"/>
      <c r="BNX485" s="433"/>
      <c r="BNY485" s="433"/>
      <c r="BNZ485" s="433"/>
      <c r="BOA485" s="433"/>
      <c r="BOB485" s="433"/>
      <c r="BOC485" s="433"/>
      <c r="BOD485" s="433"/>
      <c r="BOE485" s="433"/>
      <c r="BOF485" s="433"/>
      <c r="BOG485" s="433"/>
      <c r="BOH485" s="433"/>
      <c r="BOI485" s="433"/>
      <c r="BOJ485" s="433"/>
      <c r="BOK485" s="433"/>
      <c r="BOL485" s="433"/>
      <c r="BOM485" s="433"/>
      <c r="BON485" s="433"/>
      <c r="BOO485" s="433"/>
      <c r="BOP485" s="433"/>
      <c r="BOQ485" s="433"/>
      <c r="BOR485" s="433"/>
      <c r="BOS485" s="433"/>
      <c r="BOT485" s="433"/>
      <c r="BOU485" s="433"/>
      <c r="BOV485" s="433"/>
      <c r="BOW485" s="433"/>
      <c r="BOX485" s="433"/>
      <c r="BOY485" s="433"/>
      <c r="BOZ485" s="433"/>
      <c r="BPA485" s="433"/>
      <c r="BPB485" s="433"/>
      <c r="BPC485" s="433"/>
      <c r="BPD485" s="433"/>
      <c r="BPE485" s="433"/>
      <c r="BPF485" s="433"/>
      <c r="BPG485" s="433"/>
      <c r="BPH485" s="433"/>
      <c r="BPI485" s="433"/>
      <c r="BPJ485" s="433"/>
      <c r="BPK485" s="433"/>
      <c r="BPL485" s="433"/>
      <c r="BPM485" s="433"/>
      <c r="BPN485" s="433"/>
      <c r="BPO485" s="433"/>
      <c r="BPP485" s="433"/>
      <c r="BPQ485" s="433"/>
      <c r="BPR485" s="433"/>
      <c r="BPS485" s="433"/>
      <c r="BPT485" s="433"/>
      <c r="BPU485" s="433"/>
      <c r="BPV485" s="433"/>
      <c r="BPW485" s="433"/>
      <c r="BPX485" s="433"/>
      <c r="BPY485" s="433"/>
      <c r="BPZ485" s="433"/>
      <c r="BQA485" s="433"/>
      <c r="BQB485" s="433"/>
      <c r="BQC485" s="433"/>
      <c r="BQD485" s="433"/>
      <c r="BQE485" s="433"/>
      <c r="BQF485" s="433"/>
      <c r="BQG485" s="433"/>
      <c r="BQH485" s="433"/>
      <c r="BQI485" s="433"/>
      <c r="BQJ485" s="433"/>
      <c r="BQK485" s="433"/>
      <c r="BQL485" s="433"/>
      <c r="BQM485" s="433"/>
      <c r="BQN485" s="433"/>
      <c r="BQO485" s="433"/>
      <c r="BQP485" s="433"/>
      <c r="BQQ485" s="433"/>
      <c r="BQR485" s="433"/>
      <c r="BQS485" s="433"/>
      <c r="BQT485" s="433"/>
      <c r="BQU485" s="433"/>
      <c r="BQV485" s="433"/>
      <c r="BQW485" s="433"/>
      <c r="BQX485" s="433"/>
      <c r="BQY485" s="433"/>
      <c r="BQZ485" s="433"/>
      <c r="BRA485" s="433"/>
      <c r="BRB485" s="433"/>
      <c r="BRC485" s="433"/>
      <c r="BRD485" s="433"/>
      <c r="BRE485" s="433"/>
      <c r="BRF485" s="433"/>
      <c r="BRG485" s="433"/>
      <c r="BRH485" s="433"/>
      <c r="BRI485" s="433"/>
      <c r="BRJ485" s="433"/>
      <c r="BRK485" s="433"/>
      <c r="BRL485" s="433"/>
      <c r="BRM485" s="433"/>
      <c r="BRN485" s="433"/>
      <c r="BRO485" s="433"/>
      <c r="BRP485" s="433"/>
      <c r="BRQ485" s="433"/>
      <c r="BRR485" s="433"/>
      <c r="BRS485" s="433"/>
      <c r="BRT485" s="433"/>
      <c r="BRU485" s="433"/>
      <c r="BRV485" s="433"/>
      <c r="BRW485" s="433"/>
      <c r="BRX485" s="433"/>
      <c r="BRY485" s="433"/>
      <c r="BRZ485" s="433"/>
      <c r="BSA485" s="433"/>
      <c r="BSB485" s="433"/>
      <c r="BSC485" s="433"/>
      <c r="BSD485" s="433"/>
      <c r="BSE485" s="433"/>
      <c r="BSF485" s="433"/>
      <c r="BSG485" s="433"/>
      <c r="BSH485" s="433"/>
      <c r="BSI485" s="433"/>
      <c r="BSJ485" s="433"/>
      <c r="BSK485" s="433"/>
      <c r="BSL485" s="433"/>
      <c r="BSM485" s="433"/>
      <c r="BSN485" s="433"/>
      <c r="BSO485" s="433"/>
      <c r="BSP485" s="433"/>
      <c r="BSQ485" s="433"/>
      <c r="BSR485" s="433"/>
      <c r="BSS485" s="433"/>
      <c r="BST485" s="433"/>
      <c r="BSU485" s="433"/>
      <c r="BSV485" s="433"/>
      <c r="BSW485" s="433"/>
      <c r="BSX485" s="433"/>
      <c r="BSY485" s="433"/>
      <c r="BSZ485" s="433"/>
      <c r="BTA485" s="433"/>
      <c r="BTB485" s="433"/>
      <c r="BTC485" s="433"/>
      <c r="BTD485" s="433"/>
      <c r="BTE485" s="433"/>
      <c r="BTF485" s="433"/>
      <c r="BTG485" s="433"/>
      <c r="BTH485" s="433"/>
      <c r="BTI485" s="433"/>
      <c r="BTJ485" s="433"/>
      <c r="BTK485" s="433"/>
      <c r="BTL485" s="433"/>
      <c r="BTM485" s="433"/>
      <c r="BTN485" s="433"/>
      <c r="BTO485" s="433"/>
      <c r="BTP485" s="433"/>
      <c r="BTQ485" s="433"/>
      <c r="BTR485" s="433"/>
      <c r="BTS485" s="433"/>
      <c r="BTT485" s="433"/>
      <c r="BTU485" s="433"/>
      <c r="BTV485" s="433"/>
      <c r="BTW485" s="433"/>
      <c r="BTX485" s="433"/>
      <c r="BTY485" s="433"/>
      <c r="BTZ485" s="433"/>
      <c r="BUA485" s="433"/>
      <c r="BUB485" s="433"/>
      <c r="BUC485" s="433"/>
      <c r="BUD485" s="433"/>
      <c r="BUE485" s="433"/>
      <c r="BUF485" s="433"/>
      <c r="BUG485" s="433"/>
      <c r="BUH485" s="433"/>
      <c r="BUI485" s="433"/>
      <c r="BUJ485" s="433"/>
      <c r="BUK485" s="433"/>
      <c r="BUL485" s="433"/>
      <c r="BUM485" s="433"/>
      <c r="BUN485" s="433"/>
      <c r="BUO485" s="433"/>
      <c r="BUP485" s="433"/>
      <c r="BUQ485" s="433"/>
      <c r="BUR485" s="433"/>
      <c r="BUS485" s="433"/>
      <c r="BUT485" s="433"/>
      <c r="BUU485" s="433"/>
      <c r="BUV485" s="433"/>
      <c r="BUW485" s="433"/>
      <c r="BUX485" s="433"/>
      <c r="BUY485" s="433"/>
      <c r="BUZ485" s="433"/>
      <c r="BVA485" s="433"/>
      <c r="BVB485" s="433"/>
      <c r="BVC485" s="433"/>
      <c r="BVD485" s="433"/>
      <c r="BVE485" s="433"/>
      <c r="BVF485" s="433"/>
      <c r="BVG485" s="433"/>
      <c r="BVH485" s="433"/>
      <c r="BVI485" s="433"/>
      <c r="BVJ485" s="433"/>
      <c r="BVK485" s="433"/>
      <c r="BVL485" s="433"/>
      <c r="BVM485" s="433"/>
      <c r="BVN485" s="433"/>
      <c r="BVO485" s="433"/>
      <c r="BVP485" s="433"/>
      <c r="BVQ485" s="433"/>
      <c r="BVR485" s="433"/>
      <c r="BVS485" s="433"/>
      <c r="BVT485" s="433"/>
      <c r="BVU485" s="433"/>
      <c r="BVV485" s="433"/>
      <c r="BVW485" s="433"/>
      <c r="BVX485" s="433"/>
      <c r="BVY485" s="433"/>
      <c r="BVZ485" s="433"/>
      <c r="BWA485" s="433"/>
      <c r="BWB485" s="433"/>
      <c r="BWC485" s="433"/>
      <c r="BWD485" s="433"/>
      <c r="BWE485" s="433"/>
      <c r="BWF485" s="433"/>
      <c r="BWG485" s="433"/>
      <c r="BWH485" s="433"/>
      <c r="BWI485" s="433"/>
      <c r="BWJ485" s="433"/>
      <c r="BWK485" s="433"/>
      <c r="BWL485" s="433"/>
      <c r="BWM485" s="433"/>
      <c r="BWN485" s="433"/>
      <c r="BWO485" s="433"/>
      <c r="BWP485" s="433"/>
      <c r="BWQ485" s="433"/>
      <c r="BWR485" s="433"/>
      <c r="BWS485" s="433"/>
      <c r="BWT485" s="433"/>
      <c r="BWU485" s="433"/>
      <c r="BWV485" s="433"/>
      <c r="BWW485" s="433"/>
      <c r="BWX485" s="433"/>
      <c r="BWY485" s="433"/>
      <c r="BWZ485" s="433"/>
      <c r="BXA485" s="433"/>
      <c r="BXB485" s="433"/>
      <c r="BXC485" s="433"/>
      <c r="BXD485" s="433"/>
      <c r="BXE485" s="433"/>
      <c r="BXF485" s="433"/>
      <c r="BXG485" s="433"/>
      <c r="BXH485" s="433"/>
      <c r="BXI485" s="433"/>
      <c r="BXJ485" s="433"/>
      <c r="BXK485" s="433"/>
      <c r="BXL485" s="433"/>
      <c r="BXM485" s="433"/>
      <c r="BXN485" s="433"/>
      <c r="BXO485" s="433"/>
      <c r="BXP485" s="433"/>
      <c r="BXQ485" s="433"/>
      <c r="BXR485" s="433"/>
      <c r="BXS485" s="433"/>
      <c r="BXT485" s="433"/>
      <c r="BXU485" s="433"/>
      <c r="BXV485" s="433"/>
      <c r="BXW485" s="433"/>
      <c r="BXX485" s="433"/>
      <c r="BXY485" s="433"/>
      <c r="BXZ485" s="433"/>
      <c r="BYA485" s="433"/>
      <c r="BYB485" s="433"/>
      <c r="BYC485" s="433"/>
      <c r="BYD485" s="433"/>
      <c r="BYE485" s="433"/>
      <c r="BYF485" s="433"/>
      <c r="BYG485" s="433"/>
      <c r="BYH485" s="433"/>
      <c r="BYI485" s="433"/>
      <c r="BYJ485" s="433"/>
      <c r="BYK485" s="433"/>
      <c r="BYL485" s="433"/>
      <c r="BYM485" s="433"/>
      <c r="BYN485" s="433"/>
      <c r="BYO485" s="433"/>
      <c r="BYP485" s="433"/>
      <c r="BYQ485" s="433"/>
      <c r="BYR485" s="433"/>
      <c r="BYS485" s="433"/>
      <c r="BYT485" s="433"/>
      <c r="BYU485" s="433"/>
      <c r="BYV485" s="433"/>
      <c r="BYW485" s="433"/>
      <c r="BYX485" s="433"/>
      <c r="BYY485" s="433"/>
      <c r="BYZ485" s="433"/>
      <c r="BZA485" s="433"/>
      <c r="BZB485" s="433"/>
      <c r="BZC485" s="433"/>
      <c r="BZD485" s="433"/>
      <c r="BZE485" s="433"/>
      <c r="BZF485" s="433"/>
      <c r="BZG485" s="433"/>
      <c r="BZH485" s="433"/>
      <c r="BZI485" s="433"/>
      <c r="BZJ485" s="433"/>
      <c r="BZK485" s="433"/>
      <c r="BZL485" s="433"/>
      <c r="BZM485" s="433"/>
      <c r="BZN485" s="433"/>
      <c r="BZO485" s="433"/>
      <c r="BZP485" s="433"/>
      <c r="BZQ485" s="433"/>
      <c r="BZR485" s="433"/>
      <c r="BZS485" s="433"/>
      <c r="BZT485" s="433"/>
      <c r="BZU485" s="433"/>
      <c r="BZV485" s="433"/>
      <c r="BZW485" s="433"/>
      <c r="BZX485" s="433"/>
      <c r="BZY485" s="433"/>
      <c r="BZZ485" s="433"/>
      <c r="CAA485" s="433"/>
      <c r="CAB485" s="433"/>
      <c r="CAC485" s="433"/>
      <c r="CAD485" s="433"/>
      <c r="CAE485" s="433"/>
      <c r="CAF485" s="433"/>
      <c r="CAG485" s="433"/>
      <c r="CAH485" s="433"/>
      <c r="CAI485" s="433"/>
      <c r="CAJ485" s="433"/>
      <c r="CAK485" s="433"/>
      <c r="CAL485" s="433"/>
      <c r="CAM485" s="433"/>
      <c r="CAN485" s="433"/>
      <c r="CAO485" s="433"/>
      <c r="CAP485" s="433"/>
      <c r="CAQ485" s="433"/>
      <c r="CAR485" s="433"/>
      <c r="CAS485" s="433"/>
      <c r="CAT485" s="433"/>
      <c r="CAU485" s="433"/>
      <c r="CAV485" s="433"/>
      <c r="CAW485" s="433"/>
      <c r="CAX485" s="433"/>
      <c r="CAY485" s="433"/>
      <c r="CAZ485" s="433"/>
      <c r="CBA485" s="433"/>
      <c r="CBB485" s="433"/>
      <c r="CBC485" s="433"/>
      <c r="CBD485" s="433"/>
      <c r="CBE485" s="433"/>
      <c r="CBF485" s="433"/>
      <c r="CBG485" s="433"/>
      <c r="CBH485" s="433"/>
      <c r="CBI485" s="433"/>
      <c r="CBJ485" s="433"/>
      <c r="CBK485" s="433"/>
      <c r="CBL485" s="433"/>
      <c r="CBM485" s="433"/>
      <c r="CBN485" s="433"/>
      <c r="CBO485" s="433"/>
      <c r="CBP485" s="433"/>
      <c r="CBQ485" s="433"/>
      <c r="CBR485" s="433"/>
      <c r="CBS485" s="433"/>
      <c r="CBT485" s="433"/>
      <c r="CBU485" s="433"/>
      <c r="CBV485" s="433"/>
      <c r="CBW485" s="433"/>
      <c r="CBX485" s="433"/>
      <c r="CBY485" s="433"/>
      <c r="CBZ485" s="433"/>
      <c r="CCA485" s="433"/>
      <c r="CCB485" s="433"/>
      <c r="CCC485" s="433"/>
      <c r="CCD485" s="433"/>
      <c r="CCE485" s="433"/>
      <c r="CCF485" s="433"/>
      <c r="CCG485" s="433"/>
      <c r="CCH485" s="433"/>
      <c r="CCI485" s="433"/>
      <c r="CCJ485" s="433"/>
      <c r="CCK485" s="433"/>
      <c r="CCL485" s="433"/>
      <c r="CCM485" s="433"/>
      <c r="CCN485" s="433"/>
      <c r="CCO485" s="433"/>
      <c r="CCP485" s="433"/>
      <c r="CCQ485" s="433"/>
      <c r="CCR485" s="433"/>
      <c r="CCS485" s="433"/>
      <c r="CCT485" s="433"/>
      <c r="CCU485" s="433"/>
      <c r="CCV485" s="433"/>
      <c r="CCW485" s="433"/>
      <c r="CCX485" s="433"/>
      <c r="CCY485" s="433"/>
      <c r="CCZ485" s="433"/>
      <c r="CDA485" s="433"/>
      <c r="CDB485" s="433"/>
      <c r="CDC485" s="433"/>
      <c r="CDD485" s="433"/>
      <c r="CDE485" s="433"/>
      <c r="CDF485" s="433"/>
      <c r="CDG485" s="433"/>
      <c r="CDH485" s="433"/>
      <c r="CDI485" s="433"/>
      <c r="CDJ485" s="433"/>
      <c r="CDK485" s="433"/>
      <c r="CDL485" s="433"/>
      <c r="CDM485" s="433"/>
      <c r="CDN485" s="433"/>
      <c r="CDO485" s="433"/>
      <c r="CDP485" s="433"/>
      <c r="CDQ485" s="433"/>
      <c r="CDR485" s="433"/>
      <c r="CDS485" s="433"/>
      <c r="CDT485" s="433"/>
      <c r="CDU485" s="433"/>
      <c r="CDV485" s="433"/>
      <c r="CDW485" s="433"/>
      <c r="CDX485" s="433"/>
      <c r="CDY485" s="433"/>
      <c r="CDZ485" s="433"/>
      <c r="CEA485" s="433"/>
      <c r="CEB485" s="433"/>
      <c r="CEC485" s="433"/>
      <c r="CED485" s="433"/>
      <c r="CEE485" s="433"/>
      <c r="CEF485" s="433"/>
      <c r="CEG485" s="433"/>
      <c r="CEH485" s="433"/>
      <c r="CEI485" s="433"/>
      <c r="CEJ485" s="433"/>
      <c r="CEK485" s="433"/>
      <c r="CEL485" s="433"/>
      <c r="CEM485" s="433"/>
      <c r="CEN485" s="433"/>
      <c r="CEO485" s="433"/>
      <c r="CEP485" s="433"/>
      <c r="CEQ485" s="433"/>
      <c r="CER485" s="433"/>
      <c r="CES485" s="433"/>
      <c r="CET485" s="433"/>
      <c r="CEU485" s="433"/>
      <c r="CEV485" s="433"/>
      <c r="CEW485" s="433"/>
      <c r="CEX485" s="433"/>
      <c r="CEY485" s="433"/>
      <c r="CEZ485" s="433"/>
      <c r="CFA485" s="433"/>
      <c r="CFB485" s="433"/>
      <c r="CFC485" s="433"/>
      <c r="CFD485" s="433"/>
      <c r="CFE485" s="433"/>
      <c r="CFF485" s="433"/>
      <c r="CFG485" s="433"/>
      <c r="CFH485" s="433"/>
      <c r="CFI485" s="433"/>
      <c r="CFJ485" s="433"/>
      <c r="CFK485" s="433"/>
      <c r="CFL485" s="433"/>
      <c r="CFM485" s="433"/>
      <c r="CFN485" s="433"/>
      <c r="CFO485" s="433"/>
      <c r="CFP485" s="433"/>
      <c r="CFQ485" s="433"/>
      <c r="CFR485" s="433"/>
      <c r="CFS485" s="433"/>
      <c r="CFT485" s="433"/>
      <c r="CFU485" s="433"/>
      <c r="CFV485" s="433"/>
      <c r="CFW485" s="433"/>
      <c r="CFX485" s="433"/>
      <c r="CFY485" s="433"/>
      <c r="CFZ485" s="433"/>
      <c r="CGA485" s="433"/>
      <c r="CGB485" s="433"/>
      <c r="CGC485" s="433"/>
      <c r="CGD485" s="433"/>
      <c r="CGE485" s="433"/>
      <c r="CGF485" s="433"/>
      <c r="CGG485" s="433"/>
      <c r="CGH485" s="433"/>
      <c r="CGI485" s="433"/>
      <c r="CGJ485" s="433"/>
      <c r="CGK485" s="433"/>
      <c r="CGL485" s="433"/>
      <c r="CGM485" s="433"/>
      <c r="CGN485" s="433"/>
      <c r="CGO485" s="433"/>
      <c r="CGP485" s="433"/>
      <c r="CGQ485" s="433"/>
      <c r="CGR485" s="433"/>
      <c r="CGS485" s="433"/>
      <c r="CGT485" s="433"/>
      <c r="CGU485" s="433"/>
      <c r="CGV485" s="433"/>
      <c r="CGW485" s="433"/>
      <c r="CGX485" s="433"/>
      <c r="CGY485" s="433"/>
      <c r="CGZ485" s="433"/>
      <c r="CHA485" s="433"/>
      <c r="CHB485" s="433"/>
      <c r="CHC485" s="433"/>
      <c r="CHD485" s="433"/>
      <c r="CHE485" s="433"/>
      <c r="CHF485" s="433"/>
      <c r="CHG485" s="433"/>
      <c r="CHH485" s="433"/>
      <c r="CHI485" s="433"/>
      <c r="CHJ485" s="433"/>
      <c r="CHK485" s="433"/>
      <c r="CHL485" s="433"/>
      <c r="CHM485" s="433"/>
      <c r="CHN485" s="433"/>
      <c r="CHO485" s="433"/>
      <c r="CHP485" s="433"/>
      <c r="CHQ485" s="433"/>
      <c r="CHR485" s="433"/>
      <c r="CHS485" s="433"/>
      <c r="CHT485" s="433"/>
      <c r="CHU485" s="433"/>
      <c r="CHV485" s="433"/>
      <c r="CHW485" s="433"/>
      <c r="CHX485" s="433"/>
      <c r="CHY485" s="433"/>
      <c r="CHZ485" s="433"/>
      <c r="CIA485" s="433"/>
      <c r="CIB485" s="433"/>
      <c r="CIC485" s="433"/>
      <c r="CID485" s="433"/>
      <c r="CIE485" s="433"/>
      <c r="CIF485" s="433"/>
      <c r="CIG485" s="433"/>
      <c r="CIH485" s="433"/>
      <c r="CII485" s="433"/>
      <c r="CIJ485" s="433"/>
      <c r="CIK485" s="433"/>
      <c r="CIL485" s="433"/>
      <c r="CIM485" s="433"/>
      <c r="CIN485" s="433"/>
      <c r="CIO485" s="433"/>
      <c r="CIP485" s="433"/>
      <c r="CIQ485" s="433"/>
      <c r="CIR485" s="433"/>
      <c r="CIS485" s="433"/>
      <c r="CIT485" s="433"/>
      <c r="CIU485" s="433"/>
      <c r="CIV485" s="433"/>
      <c r="CIW485" s="433"/>
      <c r="CIX485" s="433"/>
      <c r="CIY485" s="433"/>
      <c r="CIZ485" s="433"/>
      <c r="CJA485" s="433"/>
      <c r="CJB485" s="433"/>
      <c r="CJC485" s="433"/>
      <c r="CJD485" s="433"/>
      <c r="CJE485" s="433"/>
      <c r="CJF485" s="433"/>
      <c r="CJG485" s="433"/>
      <c r="CJH485" s="433"/>
      <c r="CJI485" s="433"/>
      <c r="CJJ485" s="433"/>
      <c r="CJK485" s="433"/>
      <c r="CJL485" s="433"/>
      <c r="CJM485" s="433"/>
      <c r="CJN485" s="433"/>
      <c r="CJO485" s="433"/>
      <c r="CJP485" s="433"/>
      <c r="CJQ485" s="433"/>
      <c r="CJR485" s="433"/>
      <c r="CJS485" s="433"/>
      <c r="CJT485" s="433"/>
      <c r="CJU485" s="433"/>
      <c r="CJV485" s="433"/>
      <c r="CJW485" s="433"/>
      <c r="CJX485" s="433"/>
      <c r="CJY485" s="433"/>
      <c r="CJZ485" s="433"/>
      <c r="CKA485" s="433"/>
      <c r="CKB485" s="433"/>
      <c r="CKC485" s="433"/>
      <c r="CKD485" s="433"/>
      <c r="CKE485" s="433"/>
      <c r="CKF485" s="433"/>
      <c r="CKG485" s="433"/>
      <c r="CKH485" s="433"/>
      <c r="CKI485" s="433"/>
      <c r="CKJ485" s="433"/>
      <c r="CKK485" s="433"/>
      <c r="CKL485" s="433"/>
      <c r="CKM485" s="433"/>
      <c r="CKN485" s="433"/>
      <c r="CKO485" s="433"/>
      <c r="CKP485" s="433"/>
      <c r="CKQ485" s="433"/>
      <c r="CKR485" s="433"/>
      <c r="CKS485" s="433"/>
      <c r="CKT485" s="433"/>
      <c r="CKU485" s="433"/>
      <c r="CKV485" s="433"/>
      <c r="CKW485" s="433"/>
      <c r="CKX485" s="433"/>
      <c r="CKY485" s="433"/>
      <c r="CKZ485" s="433"/>
      <c r="CLA485" s="433"/>
      <c r="CLB485" s="433"/>
      <c r="CLC485" s="433"/>
      <c r="CLD485" s="433"/>
      <c r="CLE485" s="433"/>
      <c r="CLF485" s="433"/>
      <c r="CLG485" s="433"/>
      <c r="CLH485" s="433"/>
      <c r="CLI485" s="433"/>
      <c r="CLJ485" s="433"/>
      <c r="CLK485" s="433"/>
      <c r="CLL485" s="433"/>
      <c r="CLM485" s="433"/>
      <c r="CLN485" s="433"/>
      <c r="CLO485" s="433"/>
      <c r="CLP485" s="433"/>
      <c r="CLQ485" s="433"/>
      <c r="CLR485" s="433"/>
      <c r="CLS485" s="433"/>
      <c r="CLT485" s="433"/>
      <c r="CLU485" s="433"/>
      <c r="CLV485" s="433"/>
      <c r="CLW485" s="433"/>
      <c r="CLX485" s="433"/>
      <c r="CLY485" s="433"/>
      <c r="CLZ485" s="433"/>
      <c r="CMA485" s="433"/>
      <c r="CMB485" s="433"/>
      <c r="CMC485" s="433"/>
      <c r="CMD485" s="433"/>
      <c r="CME485" s="433"/>
      <c r="CMF485" s="433"/>
      <c r="CMG485" s="433"/>
      <c r="CMH485" s="433"/>
      <c r="CMI485" s="433"/>
      <c r="CMJ485" s="433"/>
      <c r="CMK485" s="433"/>
      <c r="CML485" s="433"/>
      <c r="CMM485" s="433"/>
      <c r="CMN485" s="433"/>
      <c r="CMO485" s="433"/>
      <c r="CMP485" s="433"/>
      <c r="CMQ485" s="433"/>
      <c r="CMR485" s="433"/>
      <c r="CMS485" s="433"/>
      <c r="CMT485" s="433"/>
      <c r="CMU485" s="433"/>
      <c r="CMV485" s="433"/>
      <c r="CMW485" s="433"/>
      <c r="CMX485" s="433"/>
      <c r="CMY485" s="433"/>
      <c r="CMZ485" s="433"/>
      <c r="CNA485" s="433"/>
      <c r="CNB485" s="433"/>
      <c r="CNC485" s="433"/>
      <c r="CND485" s="433"/>
      <c r="CNE485" s="433"/>
      <c r="CNF485" s="433"/>
      <c r="CNG485" s="433"/>
      <c r="CNH485" s="433"/>
      <c r="CNI485" s="433"/>
      <c r="CNJ485" s="433"/>
      <c r="CNK485" s="433"/>
      <c r="CNL485" s="433"/>
      <c r="CNM485" s="433"/>
      <c r="CNN485" s="433"/>
      <c r="CNO485" s="433"/>
      <c r="CNP485" s="433"/>
      <c r="CNQ485" s="433"/>
      <c r="CNR485" s="433"/>
      <c r="CNS485" s="433"/>
      <c r="CNT485" s="433"/>
      <c r="CNU485" s="433"/>
      <c r="CNV485" s="433"/>
      <c r="CNW485" s="433"/>
      <c r="CNX485" s="433"/>
      <c r="CNY485" s="433"/>
      <c r="CNZ485" s="433"/>
      <c r="COA485" s="433"/>
      <c r="COB485" s="433"/>
      <c r="COC485" s="433"/>
      <c r="COD485" s="433"/>
      <c r="COE485" s="433"/>
      <c r="COF485" s="433"/>
      <c r="COG485" s="433"/>
      <c r="COH485" s="433"/>
      <c r="COI485" s="433"/>
      <c r="COJ485" s="433"/>
      <c r="COK485" s="433"/>
      <c r="COL485" s="433"/>
      <c r="COM485" s="433"/>
      <c r="CON485" s="433"/>
      <c r="COO485" s="433"/>
      <c r="COP485" s="433"/>
      <c r="COQ485" s="433"/>
      <c r="COR485" s="433"/>
      <c r="COS485" s="433"/>
      <c r="COT485" s="433"/>
      <c r="COU485" s="433"/>
      <c r="COV485" s="433"/>
      <c r="COW485" s="433"/>
      <c r="COX485" s="433"/>
      <c r="COY485" s="433"/>
      <c r="COZ485" s="433"/>
      <c r="CPA485" s="433"/>
      <c r="CPB485" s="433"/>
      <c r="CPC485" s="433"/>
      <c r="CPD485" s="433"/>
      <c r="CPE485" s="433"/>
      <c r="CPF485" s="433"/>
      <c r="CPG485" s="433"/>
      <c r="CPH485" s="433"/>
      <c r="CPI485" s="433"/>
      <c r="CPJ485" s="433"/>
      <c r="CPK485" s="433"/>
      <c r="CPL485" s="433"/>
      <c r="CPM485" s="433"/>
      <c r="CPN485" s="433"/>
      <c r="CPO485" s="433"/>
      <c r="CPP485" s="433"/>
      <c r="CPQ485" s="433"/>
      <c r="CPR485" s="433"/>
      <c r="CPS485" s="433"/>
      <c r="CPT485" s="433"/>
      <c r="CPU485" s="433"/>
      <c r="CPV485" s="433"/>
      <c r="CPW485" s="433"/>
      <c r="CPX485" s="433"/>
      <c r="CPY485" s="433"/>
      <c r="CPZ485" s="433"/>
      <c r="CQA485" s="433"/>
      <c r="CQB485" s="433"/>
      <c r="CQC485" s="433"/>
      <c r="CQD485" s="433"/>
      <c r="CQE485" s="433"/>
      <c r="CQF485" s="433"/>
      <c r="CQG485" s="433"/>
      <c r="CQH485" s="433"/>
      <c r="CQI485" s="433"/>
      <c r="CQJ485" s="433"/>
      <c r="CQK485" s="433"/>
      <c r="CQL485" s="433"/>
      <c r="CQM485" s="433"/>
      <c r="CQN485" s="433"/>
      <c r="CQO485" s="433"/>
      <c r="CQP485" s="433"/>
      <c r="CQQ485" s="433"/>
      <c r="CQR485" s="433"/>
      <c r="CQS485" s="433"/>
      <c r="CQT485" s="433"/>
      <c r="CQU485" s="433"/>
      <c r="CQV485" s="433"/>
      <c r="CQW485" s="433"/>
      <c r="CQX485" s="433"/>
      <c r="CQY485" s="433"/>
      <c r="CQZ485" s="433"/>
      <c r="CRA485" s="433"/>
      <c r="CRB485" s="433"/>
      <c r="CRC485" s="433"/>
      <c r="CRD485" s="433"/>
      <c r="CRE485" s="433"/>
      <c r="CRF485" s="433"/>
      <c r="CRG485" s="433"/>
      <c r="CRH485" s="433"/>
      <c r="CRI485" s="433"/>
      <c r="CRJ485" s="433"/>
      <c r="CRK485" s="433"/>
      <c r="CRL485" s="433"/>
      <c r="CRM485" s="433"/>
      <c r="CRN485" s="433"/>
      <c r="CRO485" s="433"/>
      <c r="CRP485" s="433"/>
      <c r="CRQ485" s="433"/>
      <c r="CRR485" s="433"/>
      <c r="CRS485" s="433"/>
      <c r="CRT485" s="433"/>
      <c r="CRU485" s="433"/>
      <c r="CRV485" s="433"/>
      <c r="CRW485" s="433"/>
      <c r="CRX485" s="433"/>
      <c r="CRY485" s="433"/>
      <c r="CRZ485" s="433"/>
      <c r="CSA485" s="433"/>
      <c r="CSB485" s="433"/>
      <c r="CSC485" s="433"/>
      <c r="CSD485" s="433"/>
      <c r="CSE485" s="433"/>
      <c r="CSF485" s="433"/>
      <c r="CSG485" s="433"/>
      <c r="CSH485" s="433"/>
      <c r="CSI485" s="433"/>
      <c r="CSJ485" s="433"/>
      <c r="CSK485" s="433"/>
      <c r="CSL485" s="433"/>
      <c r="CSM485" s="433"/>
      <c r="CSN485" s="433"/>
      <c r="CSO485" s="433"/>
      <c r="CSP485" s="433"/>
      <c r="CSQ485" s="433"/>
      <c r="CSR485" s="433"/>
      <c r="CSS485" s="433"/>
      <c r="CST485" s="433"/>
      <c r="CSU485" s="433"/>
      <c r="CSV485" s="433"/>
      <c r="CSW485" s="433"/>
      <c r="CSX485" s="433"/>
      <c r="CSY485" s="433"/>
      <c r="CSZ485" s="433"/>
      <c r="CTA485" s="433"/>
      <c r="CTB485" s="433"/>
      <c r="CTC485" s="433"/>
      <c r="CTD485" s="433"/>
      <c r="CTE485" s="433"/>
      <c r="CTF485" s="433"/>
      <c r="CTG485" s="433"/>
      <c r="CTH485" s="433"/>
      <c r="CTI485" s="433"/>
      <c r="CTJ485" s="433"/>
      <c r="CTK485" s="433"/>
      <c r="CTL485" s="433"/>
      <c r="CTM485" s="433"/>
      <c r="CTN485" s="433"/>
      <c r="CTO485" s="433"/>
      <c r="CTP485" s="433"/>
      <c r="CTQ485" s="433"/>
      <c r="CTR485" s="433"/>
      <c r="CTS485" s="433"/>
      <c r="CTT485" s="433"/>
      <c r="CTU485" s="433"/>
      <c r="CTV485" s="433"/>
      <c r="CTW485" s="433"/>
      <c r="CTX485" s="433"/>
      <c r="CTY485" s="433"/>
      <c r="CTZ485" s="433"/>
      <c r="CUA485" s="433"/>
      <c r="CUB485" s="433"/>
      <c r="CUC485" s="433"/>
      <c r="CUD485" s="433"/>
      <c r="CUE485" s="433"/>
      <c r="CUF485" s="433"/>
      <c r="CUG485" s="433"/>
      <c r="CUH485" s="433"/>
      <c r="CUI485" s="433"/>
      <c r="CUJ485" s="433"/>
      <c r="CUK485" s="433"/>
      <c r="CUL485" s="433"/>
      <c r="CUM485" s="433"/>
      <c r="CUN485" s="433"/>
      <c r="CUO485" s="433"/>
      <c r="CUP485" s="433"/>
      <c r="CUQ485" s="433"/>
      <c r="CUR485" s="433"/>
      <c r="CUS485" s="433"/>
      <c r="CUT485" s="433"/>
      <c r="CUU485" s="433"/>
      <c r="CUV485" s="433"/>
      <c r="CUW485" s="433"/>
      <c r="CUX485" s="433"/>
      <c r="CUY485" s="433"/>
      <c r="CUZ485" s="433"/>
      <c r="CVA485" s="433"/>
      <c r="CVB485" s="433"/>
      <c r="CVC485" s="433"/>
      <c r="CVD485" s="433"/>
      <c r="CVE485" s="433"/>
      <c r="CVF485" s="433"/>
      <c r="CVG485" s="433"/>
      <c r="CVH485" s="433"/>
      <c r="CVI485" s="433"/>
      <c r="CVJ485" s="433"/>
      <c r="CVK485" s="433"/>
      <c r="CVL485" s="433"/>
      <c r="CVM485" s="433"/>
      <c r="CVN485" s="433"/>
      <c r="CVO485" s="433"/>
      <c r="CVP485" s="433"/>
      <c r="CVQ485" s="433"/>
      <c r="CVR485" s="433"/>
      <c r="CVS485" s="433"/>
      <c r="CVT485" s="433"/>
      <c r="CVU485" s="433"/>
      <c r="CVV485" s="433"/>
      <c r="CVW485" s="433"/>
      <c r="CVX485" s="433"/>
      <c r="CVY485" s="433"/>
      <c r="CVZ485" s="433"/>
      <c r="CWA485" s="433"/>
      <c r="CWB485" s="433"/>
      <c r="CWC485" s="433"/>
      <c r="CWD485" s="433"/>
      <c r="CWE485" s="433"/>
      <c r="CWF485" s="433"/>
      <c r="CWG485" s="433"/>
      <c r="CWH485" s="433"/>
      <c r="CWI485" s="433"/>
      <c r="CWJ485" s="433"/>
      <c r="CWK485" s="433"/>
      <c r="CWL485" s="433"/>
      <c r="CWM485" s="433"/>
      <c r="CWN485" s="433"/>
      <c r="CWO485" s="433"/>
      <c r="CWP485" s="433"/>
      <c r="CWQ485" s="433"/>
      <c r="CWR485" s="433"/>
      <c r="CWS485" s="433"/>
      <c r="CWT485" s="433"/>
      <c r="CWU485" s="433"/>
      <c r="CWV485" s="433"/>
      <c r="CWW485" s="433"/>
      <c r="CWX485" s="433"/>
      <c r="CWY485" s="433"/>
      <c r="CWZ485" s="433"/>
      <c r="CXA485" s="433"/>
      <c r="CXB485" s="433"/>
      <c r="CXC485" s="433"/>
      <c r="CXD485" s="433"/>
      <c r="CXE485" s="433"/>
      <c r="CXF485" s="433"/>
      <c r="CXG485" s="433"/>
      <c r="CXH485" s="433"/>
      <c r="CXI485" s="433"/>
      <c r="CXJ485" s="433"/>
      <c r="CXK485" s="433"/>
      <c r="CXL485" s="433"/>
      <c r="CXM485" s="433"/>
      <c r="CXN485" s="433"/>
      <c r="CXO485" s="433"/>
      <c r="CXP485" s="433"/>
      <c r="CXQ485" s="433"/>
      <c r="CXR485" s="433"/>
      <c r="CXS485" s="433"/>
      <c r="CXT485" s="433"/>
      <c r="CXU485" s="433"/>
      <c r="CXV485" s="433"/>
      <c r="CXW485" s="433"/>
      <c r="CXX485" s="433"/>
      <c r="CXY485" s="433"/>
      <c r="CXZ485" s="433"/>
      <c r="CYA485" s="433"/>
      <c r="CYB485" s="433"/>
      <c r="CYC485" s="433"/>
      <c r="CYD485" s="433"/>
      <c r="CYE485" s="433"/>
      <c r="CYF485" s="433"/>
      <c r="CYG485" s="433"/>
      <c r="CYH485" s="433"/>
      <c r="CYI485" s="433"/>
      <c r="CYJ485" s="433"/>
      <c r="CYK485" s="433"/>
      <c r="CYL485" s="433"/>
      <c r="CYM485" s="433"/>
      <c r="CYN485" s="433"/>
      <c r="CYO485" s="433"/>
      <c r="CYP485" s="433"/>
      <c r="CYQ485" s="433"/>
      <c r="CYR485" s="433"/>
      <c r="CYS485" s="433"/>
      <c r="CYT485" s="433"/>
      <c r="CYU485" s="433"/>
      <c r="CYV485" s="433"/>
      <c r="CYW485" s="433"/>
      <c r="CYX485" s="433"/>
      <c r="CYY485" s="433"/>
      <c r="CYZ485" s="433"/>
      <c r="CZA485" s="433"/>
      <c r="CZB485" s="433"/>
      <c r="CZC485" s="433"/>
      <c r="CZD485" s="433"/>
      <c r="CZE485" s="433"/>
      <c r="CZF485" s="433"/>
      <c r="CZG485" s="433"/>
      <c r="CZH485" s="433"/>
      <c r="CZI485" s="433"/>
      <c r="CZJ485" s="433"/>
      <c r="CZK485" s="433"/>
      <c r="CZL485" s="433"/>
      <c r="CZM485" s="433"/>
      <c r="CZN485" s="433"/>
      <c r="CZO485" s="433"/>
      <c r="CZP485" s="433"/>
      <c r="CZQ485" s="433"/>
      <c r="CZR485" s="433"/>
      <c r="CZS485" s="433"/>
      <c r="CZT485" s="433"/>
      <c r="CZU485" s="433"/>
      <c r="CZV485" s="433"/>
      <c r="CZW485" s="433"/>
      <c r="CZX485" s="433"/>
      <c r="CZY485" s="433"/>
      <c r="CZZ485" s="433"/>
      <c r="DAA485" s="433"/>
      <c r="DAB485" s="433"/>
      <c r="DAC485" s="433"/>
      <c r="DAD485" s="433"/>
      <c r="DAE485" s="433"/>
      <c r="DAF485" s="433"/>
      <c r="DAG485" s="433"/>
      <c r="DAH485" s="433"/>
      <c r="DAI485" s="433"/>
      <c r="DAJ485" s="433"/>
      <c r="DAK485" s="433"/>
      <c r="DAL485" s="433"/>
      <c r="DAM485" s="433"/>
      <c r="DAN485" s="433"/>
      <c r="DAO485" s="433"/>
      <c r="DAP485" s="433"/>
      <c r="DAQ485" s="433"/>
      <c r="DAR485" s="433"/>
      <c r="DAS485" s="433"/>
      <c r="DAT485" s="433"/>
      <c r="DAU485" s="433"/>
      <c r="DAV485" s="433"/>
      <c r="DAW485" s="433"/>
      <c r="DAX485" s="433"/>
      <c r="DAY485" s="433"/>
      <c r="DAZ485" s="433"/>
      <c r="DBA485" s="433"/>
      <c r="DBB485" s="433"/>
      <c r="DBC485" s="433"/>
      <c r="DBD485" s="433"/>
      <c r="DBE485" s="433"/>
      <c r="DBF485" s="433"/>
      <c r="DBG485" s="433"/>
      <c r="DBH485" s="433"/>
      <c r="DBI485" s="433"/>
      <c r="DBJ485" s="433"/>
      <c r="DBK485" s="433"/>
      <c r="DBL485" s="433"/>
      <c r="DBM485" s="433"/>
      <c r="DBN485" s="433"/>
      <c r="DBO485" s="433"/>
      <c r="DBP485" s="433"/>
      <c r="DBQ485" s="433"/>
      <c r="DBR485" s="433"/>
      <c r="DBS485" s="433"/>
      <c r="DBT485" s="433"/>
      <c r="DBU485" s="433"/>
      <c r="DBV485" s="433"/>
      <c r="DBW485" s="433"/>
      <c r="DBX485" s="433"/>
      <c r="DBY485" s="433"/>
      <c r="DBZ485" s="433"/>
      <c r="DCA485" s="433"/>
      <c r="DCB485" s="433"/>
      <c r="DCC485" s="433"/>
      <c r="DCD485" s="433"/>
      <c r="DCE485" s="433"/>
      <c r="DCF485" s="433"/>
      <c r="DCG485" s="433"/>
      <c r="DCH485" s="433"/>
      <c r="DCI485" s="433"/>
      <c r="DCJ485" s="433"/>
      <c r="DCK485" s="433"/>
      <c r="DCL485" s="433"/>
      <c r="DCM485" s="433"/>
      <c r="DCN485" s="433"/>
      <c r="DCO485" s="433"/>
      <c r="DCP485" s="433"/>
      <c r="DCQ485" s="433"/>
      <c r="DCR485" s="433"/>
      <c r="DCS485" s="433"/>
      <c r="DCT485" s="433"/>
      <c r="DCU485" s="433"/>
      <c r="DCV485" s="433"/>
      <c r="DCW485" s="433"/>
      <c r="DCX485" s="433"/>
      <c r="DCY485" s="433"/>
      <c r="DCZ485" s="433"/>
      <c r="DDA485" s="433"/>
      <c r="DDB485" s="433"/>
      <c r="DDC485" s="433"/>
      <c r="DDD485" s="433"/>
      <c r="DDE485" s="433"/>
      <c r="DDF485" s="433"/>
      <c r="DDG485" s="433"/>
      <c r="DDH485" s="433"/>
      <c r="DDI485" s="433"/>
      <c r="DDJ485" s="433"/>
      <c r="DDK485" s="433"/>
      <c r="DDL485" s="433"/>
      <c r="DDM485" s="433"/>
      <c r="DDN485" s="433"/>
      <c r="DDO485" s="433"/>
      <c r="DDP485" s="433"/>
      <c r="DDQ485" s="433"/>
      <c r="DDR485" s="433"/>
      <c r="DDS485" s="433"/>
      <c r="DDT485" s="433"/>
      <c r="DDU485" s="433"/>
      <c r="DDV485" s="433"/>
      <c r="DDW485" s="433"/>
      <c r="DDX485" s="433"/>
      <c r="DDY485" s="433"/>
      <c r="DDZ485" s="433"/>
      <c r="DEA485" s="433"/>
      <c r="DEB485" s="433"/>
      <c r="DEC485" s="433"/>
      <c r="DED485" s="433"/>
      <c r="DEE485" s="433"/>
      <c r="DEF485" s="433"/>
      <c r="DEG485" s="433"/>
      <c r="DEH485" s="433"/>
      <c r="DEI485" s="433"/>
      <c r="DEJ485" s="433"/>
      <c r="DEK485" s="433"/>
      <c r="DEL485" s="433"/>
      <c r="DEM485" s="433"/>
      <c r="DEN485" s="433"/>
      <c r="DEO485" s="433"/>
      <c r="DEP485" s="433"/>
      <c r="DEQ485" s="433"/>
      <c r="DER485" s="433"/>
      <c r="DES485" s="433"/>
      <c r="DET485" s="433"/>
      <c r="DEU485" s="433"/>
      <c r="DEV485" s="433"/>
      <c r="DEW485" s="433"/>
      <c r="DEX485" s="433"/>
      <c r="DEY485" s="433"/>
      <c r="DEZ485" s="433"/>
      <c r="DFA485" s="433"/>
      <c r="DFB485" s="433"/>
      <c r="DFC485" s="433"/>
      <c r="DFD485" s="433"/>
      <c r="DFE485" s="433"/>
      <c r="DFF485" s="433"/>
      <c r="DFG485" s="433"/>
      <c r="DFH485" s="433"/>
      <c r="DFI485" s="433"/>
      <c r="DFJ485" s="433"/>
      <c r="DFK485" s="433"/>
      <c r="DFL485" s="433"/>
      <c r="DFM485" s="433"/>
      <c r="DFN485" s="433"/>
      <c r="DFO485" s="433"/>
      <c r="DFP485" s="433"/>
      <c r="DFQ485" s="433"/>
      <c r="DFR485" s="433"/>
      <c r="DFS485" s="433"/>
      <c r="DFT485" s="433"/>
      <c r="DFU485" s="433"/>
      <c r="DFV485" s="433"/>
      <c r="DFW485" s="433"/>
      <c r="DFX485" s="433"/>
      <c r="DFY485" s="433"/>
      <c r="DFZ485" s="433"/>
      <c r="DGA485" s="433"/>
      <c r="DGB485" s="433"/>
      <c r="DGC485" s="433"/>
      <c r="DGD485" s="433"/>
      <c r="DGE485" s="433"/>
      <c r="DGF485" s="433"/>
      <c r="DGG485" s="433"/>
      <c r="DGH485" s="433"/>
      <c r="DGI485" s="433"/>
      <c r="DGJ485" s="433"/>
      <c r="DGK485" s="433"/>
      <c r="DGL485" s="433"/>
      <c r="DGM485" s="433"/>
      <c r="DGN485" s="433"/>
      <c r="DGO485" s="433"/>
      <c r="DGP485" s="433"/>
      <c r="DGQ485" s="433"/>
      <c r="DGR485" s="433"/>
      <c r="DGS485" s="433"/>
      <c r="DGT485" s="433"/>
      <c r="DGU485" s="433"/>
      <c r="DGV485" s="433"/>
      <c r="DGW485" s="433"/>
      <c r="DGX485" s="433"/>
      <c r="DGY485" s="433"/>
      <c r="DGZ485" s="433"/>
      <c r="DHA485" s="433"/>
      <c r="DHB485" s="433"/>
      <c r="DHC485" s="433"/>
      <c r="DHD485" s="433"/>
      <c r="DHE485" s="433"/>
      <c r="DHF485" s="433"/>
      <c r="DHG485" s="433"/>
      <c r="DHH485" s="433"/>
      <c r="DHI485" s="433"/>
      <c r="DHJ485" s="433"/>
      <c r="DHK485" s="433"/>
      <c r="DHL485" s="433"/>
      <c r="DHM485" s="433"/>
      <c r="DHN485" s="433"/>
      <c r="DHO485" s="433"/>
      <c r="DHP485" s="433"/>
      <c r="DHQ485" s="433"/>
      <c r="DHR485" s="433"/>
      <c r="DHS485" s="433"/>
      <c r="DHT485" s="433"/>
      <c r="DHU485" s="433"/>
      <c r="DHV485" s="433"/>
      <c r="DHW485" s="433"/>
      <c r="DHX485" s="433"/>
      <c r="DHY485" s="433"/>
      <c r="DHZ485" s="433"/>
      <c r="DIA485" s="433"/>
      <c r="DIB485" s="433"/>
      <c r="DIC485" s="433"/>
      <c r="DID485" s="433"/>
      <c r="DIE485" s="433"/>
      <c r="DIF485" s="433"/>
      <c r="DIG485" s="433"/>
      <c r="DIH485" s="433"/>
      <c r="DII485" s="433"/>
      <c r="DIJ485" s="433"/>
      <c r="DIK485" s="433"/>
      <c r="DIL485" s="433"/>
      <c r="DIM485" s="433"/>
      <c r="DIN485" s="433"/>
      <c r="DIO485" s="433"/>
      <c r="DIP485" s="433"/>
      <c r="DIQ485" s="433"/>
      <c r="DIR485" s="433"/>
      <c r="DIS485" s="433"/>
      <c r="DIT485" s="433"/>
      <c r="DIU485" s="433"/>
      <c r="DIV485" s="433"/>
      <c r="DIW485" s="433"/>
      <c r="DIX485" s="433"/>
      <c r="DIY485" s="433"/>
      <c r="DIZ485" s="433"/>
      <c r="DJA485" s="433"/>
      <c r="DJB485" s="433"/>
      <c r="DJC485" s="433"/>
      <c r="DJD485" s="433"/>
      <c r="DJE485" s="433"/>
      <c r="DJF485" s="433"/>
      <c r="DJG485" s="433"/>
      <c r="DJH485" s="433"/>
      <c r="DJI485" s="433"/>
      <c r="DJJ485" s="433"/>
      <c r="DJK485" s="433"/>
      <c r="DJL485" s="433"/>
      <c r="DJM485" s="433"/>
      <c r="DJN485" s="433"/>
      <c r="DJO485" s="433"/>
      <c r="DJP485" s="433"/>
      <c r="DJQ485" s="433"/>
      <c r="DJR485" s="433"/>
      <c r="DJS485" s="433"/>
      <c r="DJT485" s="433"/>
      <c r="DJU485" s="433"/>
      <c r="DJV485" s="433"/>
      <c r="DJW485" s="433"/>
      <c r="DJX485" s="433"/>
      <c r="DJY485" s="433"/>
      <c r="DJZ485" s="433"/>
      <c r="DKA485" s="433"/>
      <c r="DKB485" s="433"/>
      <c r="DKC485" s="433"/>
      <c r="DKD485" s="433"/>
      <c r="DKE485" s="433"/>
      <c r="DKF485" s="433"/>
      <c r="DKG485" s="433"/>
      <c r="DKH485" s="433"/>
      <c r="DKI485" s="433"/>
      <c r="DKJ485" s="433"/>
      <c r="DKK485" s="433"/>
      <c r="DKL485" s="433"/>
      <c r="DKM485" s="433"/>
      <c r="DKN485" s="433"/>
      <c r="DKO485" s="433"/>
      <c r="DKP485" s="433"/>
      <c r="DKQ485" s="433"/>
      <c r="DKR485" s="433"/>
      <c r="DKS485" s="433"/>
      <c r="DKT485" s="433"/>
      <c r="DKU485" s="433"/>
      <c r="DKV485" s="433"/>
      <c r="DKW485" s="433"/>
      <c r="DKX485" s="433"/>
      <c r="DKY485" s="433"/>
      <c r="DKZ485" s="433"/>
      <c r="DLA485" s="433"/>
      <c r="DLB485" s="433"/>
      <c r="DLC485" s="433"/>
      <c r="DLD485" s="433"/>
      <c r="DLE485" s="433"/>
      <c r="DLF485" s="433"/>
      <c r="DLG485" s="433"/>
      <c r="DLH485" s="433"/>
      <c r="DLI485" s="433"/>
      <c r="DLJ485" s="433"/>
      <c r="DLK485" s="433"/>
      <c r="DLL485" s="433"/>
      <c r="DLM485" s="433"/>
      <c r="DLN485" s="433"/>
      <c r="DLO485" s="433"/>
      <c r="DLP485" s="433"/>
      <c r="DLQ485" s="433"/>
      <c r="DLR485" s="433"/>
      <c r="DLS485" s="433"/>
      <c r="DLT485" s="433"/>
      <c r="DLU485" s="433"/>
      <c r="DLV485" s="433"/>
      <c r="DLW485" s="433"/>
      <c r="DLX485" s="433"/>
      <c r="DLY485" s="433"/>
      <c r="DLZ485" s="433"/>
      <c r="DMA485" s="433"/>
      <c r="DMB485" s="433"/>
      <c r="DMC485" s="433"/>
      <c r="DMD485" s="433"/>
      <c r="DME485" s="433"/>
      <c r="DMF485" s="433"/>
      <c r="DMG485" s="433"/>
      <c r="DMH485" s="433"/>
      <c r="DMI485" s="433"/>
      <c r="DMJ485" s="433"/>
      <c r="DMK485" s="433"/>
      <c r="DML485" s="433"/>
      <c r="DMM485" s="433"/>
      <c r="DMN485" s="433"/>
      <c r="DMO485" s="433"/>
      <c r="DMP485" s="433"/>
      <c r="DMQ485" s="433"/>
      <c r="DMR485" s="433"/>
      <c r="DMS485" s="433"/>
      <c r="DMT485" s="433"/>
      <c r="DMU485" s="433"/>
      <c r="DMV485" s="433"/>
      <c r="DMW485" s="433"/>
      <c r="DMX485" s="433"/>
      <c r="DMY485" s="433"/>
      <c r="DMZ485" s="433"/>
      <c r="DNA485" s="433"/>
      <c r="DNB485" s="433"/>
      <c r="DNC485" s="433"/>
      <c r="DND485" s="433"/>
      <c r="DNE485" s="433"/>
      <c r="DNF485" s="433"/>
      <c r="DNG485" s="433"/>
      <c r="DNH485" s="433"/>
      <c r="DNI485" s="433"/>
      <c r="DNJ485" s="433"/>
      <c r="DNK485" s="433"/>
      <c r="DNL485" s="433"/>
      <c r="DNM485" s="433"/>
      <c r="DNN485" s="433"/>
      <c r="DNO485" s="433"/>
      <c r="DNP485" s="433"/>
      <c r="DNQ485" s="433"/>
      <c r="DNR485" s="433"/>
      <c r="DNS485" s="433"/>
      <c r="DNT485" s="433"/>
      <c r="DNU485" s="433"/>
      <c r="DNV485" s="433"/>
      <c r="DNW485" s="433"/>
      <c r="DNX485" s="433"/>
      <c r="DNY485" s="433"/>
      <c r="DNZ485" s="433"/>
      <c r="DOA485" s="433"/>
      <c r="DOB485" s="433"/>
      <c r="DOC485" s="433"/>
      <c r="DOD485" s="433"/>
      <c r="DOE485" s="433"/>
      <c r="DOF485" s="433"/>
      <c r="DOG485" s="433"/>
      <c r="DOH485" s="433"/>
      <c r="DOI485" s="433"/>
      <c r="DOJ485" s="433"/>
      <c r="DOK485" s="433"/>
      <c r="DOL485" s="433"/>
      <c r="DOM485" s="433"/>
      <c r="DON485" s="433"/>
      <c r="DOO485" s="433"/>
      <c r="DOP485" s="433"/>
      <c r="DOQ485" s="433"/>
      <c r="DOR485" s="433"/>
      <c r="DOS485" s="433"/>
      <c r="DOT485" s="433"/>
      <c r="DOU485" s="433"/>
      <c r="DOV485" s="433"/>
      <c r="DOW485" s="433"/>
      <c r="DOX485" s="433"/>
      <c r="DOY485" s="433"/>
      <c r="DOZ485" s="433"/>
      <c r="DPA485" s="433"/>
      <c r="DPB485" s="433"/>
      <c r="DPC485" s="433"/>
      <c r="DPD485" s="433"/>
      <c r="DPE485" s="433"/>
      <c r="DPF485" s="433"/>
      <c r="DPG485" s="433"/>
      <c r="DPH485" s="433"/>
      <c r="DPI485" s="433"/>
      <c r="DPJ485" s="433"/>
      <c r="DPK485" s="433"/>
      <c r="DPL485" s="433"/>
      <c r="DPM485" s="433"/>
      <c r="DPN485" s="433"/>
      <c r="DPO485" s="433"/>
      <c r="DPP485" s="433"/>
      <c r="DPQ485" s="433"/>
      <c r="DPR485" s="433"/>
      <c r="DPS485" s="433"/>
      <c r="DPT485" s="433"/>
      <c r="DPU485" s="433"/>
      <c r="DPV485" s="433"/>
      <c r="DPW485" s="433"/>
      <c r="DPX485" s="433"/>
      <c r="DPY485" s="433"/>
      <c r="DPZ485" s="433"/>
      <c r="DQA485" s="433"/>
      <c r="DQB485" s="433"/>
      <c r="DQC485" s="433"/>
      <c r="DQD485" s="433"/>
      <c r="DQE485" s="433"/>
      <c r="DQF485" s="433"/>
      <c r="DQG485" s="433"/>
      <c r="DQH485" s="433"/>
      <c r="DQI485" s="433"/>
      <c r="DQJ485" s="433"/>
      <c r="DQK485" s="433"/>
      <c r="DQL485" s="433"/>
      <c r="DQM485" s="433"/>
      <c r="DQN485" s="433"/>
      <c r="DQO485" s="433"/>
      <c r="DQP485" s="433"/>
      <c r="DQQ485" s="433"/>
      <c r="DQR485" s="433"/>
      <c r="DQS485" s="433"/>
      <c r="DQT485" s="433"/>
      <c r="DQU485" s="433"/>
      <c r="DQV485" s="433"/>
      <c r="DQW485" s="433"/>
      <c r="DQX485" s="433"/>
      <c r="DQY485" s="433"/>
      <c r="DQZ485" s="433"/>
      <c r="DRA485" s="433"/>
      <c r="DRB485" s="433"/>
      <c r="DRC485" s="433"/>
      <c r="DRD485" s="433"/>
      <c r="DRE485" s="433"/>
      <c r="DRF485" s="433"/>
      <c r="DRG485" s="433"/>
      <c r="DRH485" s="433"/>
      <c r="DRI485" s="433"/>
      <c r="DRJ485" s="433"/>
      <c r="DRK485" s="433"/>
      <c r="DRL485" s="433"/>
      <c r="DRM485" s="433"/>
      <c r="DRN485" s="433"/>
      <c r="DRO485" s="433"/>
      <c r="DRP485" s="433"/>
      <c r="DRQ485" s="433"/>
      <c r="DRR485" s="433"/>
      <c r="DRS485" s="433"/>
      <c r="DRT485" s="433"/>
      <c r="DRU485" s="433"/>
      <c r="DRV485" s="433"/>
      <c r="DRW485" s="433"/>
      <c r="DRX485" s="433"/>
      <c r="DRY485" s="433"/>
      <c r="DRZ485" s="433"/>
      <c r="DSA485" s="433"/>
      <c r="DSB485" s="433"/>
      <c r="DSC485" s="433"/>
      <c r="DSD485" s="433"/>
      <c r="DSE485" s="433"/>
      <c r="DSF485" s="433"/>
      <c r="DSG485" s="433"/>
      <c r="DSH485" s="433"/>
      <c r="DSI485" s="433"/>
      <c r="DSJ485" s="433"/>
      <c r="DSK485" s="433"/>
      <c r="DSL485" s="433"/>
      <c r="DSM485" s="433"/>
      <c r="DSN485" s="433"/>
      <c r="DSO485" s="433"/>
      <c r="DSP485" s="433"/>
      <c r="DSQ485" s="433"/>
      <c r="DSR485" s="433"/>
      <c r="DSS485" s="433"/>
      <c r="DST485" s="433"/>
      <c r="DSU485" s="433"/>
      <c r="DSV485" s="433"/>
      <c r="DSW485" s="433"/>
      <c r="DSX485" s="433"/>
      <c r="DSY485" s="433"/>
      <c r="DSZ485" s="433"/>
      <c r="DTA485" s="433"/>
      <c r="DTB485" s="433"/>
      <c r="DTC485" s="433"/>
      <c r="DTD485" s="433"/>
      <c r="DTE485" s="433"/>
      <c r="DTF485" s="433"/>
      <c r="DTG485" s="433"/>
      <c r="DTH485" s="433"/>
      <c r="DTI485" s="433"/>
      <c r="DTJ485" s="433"/>
      <c r="DTK485" s="433"/>
      <c r="DTL485" s="433"/>
      <c r="DTM485" s="433"/>
      <c r="DTN485" s="433"/>
      <c r="DTO485" s="433"/>
      <c r="DTP485" s="433"/>
      <c r="DTQ485" s="433"/>
      <c r="DTR485" s="433"/>
      <c r="DTS485" s="433"/>
      <c r="DTT485" s="433"/>
      <c r="DTU485" s="433"/>
      <c r="DTV485" s="433"/>
      <c r="DTW485" s="433"/>
      <c r="DTX485" s="433"/>
      <c r="DTY485" s="433"/>
      <c r="DTZ485" s="433"/>
      <c r="DUA485" s="433"/>
      <c r="DUB485" s="433"/>
      <c r="DUC485" s="433"/>
      <c r="DUD485" s="433"/>
      <c r="DUE485" s="433"/>
      <c r="DUF485" s="433"/>
      <c r="DUG485" s="433"/>
      <c r="DUH485" s="433"/>
      <c r="DUI485" s="433"/>
      <c r="DUJ485" s="433"/>
      <c r="DUK485" s="433"/>
      <c r="DUL485" s="433"/>
      <c r="DUM485" s="433"/>
      <c r="DUN485" s="433"/>
      <c r="DUO485" s="433"/>
      <c r="DUP485" s="433"/>
      <c r="DUQ485" s="433"/>
      <c r="DUR485" s="433"/>
      <c r="DUS485" s="433"/>
      <c r="DUT485" s="433"/>
      <c r="DUU485" s="433"/>
      <c r="DUV485" s="433"/>
      <c r="DUW485" s="433"/>
      <c r="DUX485" s="433"/>
      <c r="DUY485" s="433"/>
      <c r="DUZ485" s="433"/>
      <c r="DVA485" s="433"/>
      <c r="DVB485" s="433"/>
      <c r="DVC485" s="433"/>
      <c r="DVD485" s="433"/>
      <c r="DVE485" s="433"/>
      <c r="DVF485" s="433"/>
      <c r="DVG485" s="433"/>
      <c r="DVH485" s="433"/>
      <c r="DVI485" s="433"/>
      <c r="DVJ485" s="433"/>
      <c r="DVK485" s="433"/>
      <c r="DVL485" s="433"/>
      <c r="DVM485" s="433"/>
      <c r="DVN485" s="433"/>
      <c r="DVO485" s="433"/>
      <c r="DVP485" s="433"/>
      <c r="DVQ485" s="433"/>
      <c r="DVR485" s="433"/>
      <c r="DVS485" s="433"/>
      <c r="DVT485" s="433"/>
      <c r="DVU485" s="433"/>
      <c r="DVV485" s="433"/>
      <c r="DVW485" s="433"/>
      <c r="DVX485" s="433"/>
      <c r="DVY485" s="433"/>
      <c r="DVZ485" s="433"/>
      <c r="DWA485" s="433"/>
      <c r="DWB485" s="433"/>
      <c r="DWC485" s="433"/>
      <c r="DWD485" s="433"/>
      <c r="DWE485" s="433"/>
      <c r="DWF485" s="433"/>
      <c r="DWG485" s="433"/>
      <c r="DWH485" s="433"/>
      <c r="DWI485" s="433"/>
      <c r="DWJ485" s="433"/>
      <c r="DWK485" s="433"/>
      <c r="DWL485" s="433"/>
      <c r="DWM485" s="433"/>
      <c r="DWN485" s="433"/>
      <c r="DWO485" s="433"/>
      <c r="DWP485" s="433"/>
      <c r="DWQ485" s="433"/>
      <c r="DWR485" s="433"/>
      <c r="DWS485" s="433"/>
      <c r="DWT485" s="433"/>
      <c r="DWU485" s="433"/>
      <c r="DWV485" s="433"/>
      <c r="DWW485" s="433"/>
      <c r="DWX485" s="433"/>
      <c r="DWY485" s="433"/>
      <c r="DWZ485" s="433"/>
      <c r="DXA485" s="433"/>
      <c r="DXB485" s="433"/>
      <c r="DXC485" s="433"/>
      <c r="DXD485" s="433"/>
      <c r="DXE485" s="433"/>
      <c r="DXF485" s="433"/>
      <c r="DXG485" s="433"/>
      <c r="DXH485" s="433"/>
      <c r="DXI485" s="433"/>
      <c r="DXJ485" s="433"/>
      <c r="DXK485" s="433"/>
      <c r="DXL485" s="433"/>
      <c r="DXM485" s="433"/>
      <c r="DXN485" s="433"/>
      <c r="DXO485" s="433"/>
      <c r="DXP485" s="433"/>
      <c r="DXQ485" s="433"/>
      <c r="DXR485" s="433"/>
      <c r="DXS485" s="433"/>
      <c r="DXT485" s="433"/>
      <c r="DXU485" s="433"/>
      <c r="DXV485" s="433"/>
      <c r="DXW485" s="433"/>
      <c r="DXX485" s="433"/>
      <c r="DXY485" s="433"/>
      <c r="DXZ485" s="433"/>
      <c r="DYA485" s="433"/>
      <c r="DYB485" s="433"/>
      <c r="DYC485" s="433"/>
      <c r="DYD485" s="433"/>
      <c r="DYE485" s="433"/>
      <c r="DYF485" s="433"/>
      <c r="DYG485" s="433"/>
      <c r="DYH485" s="433"/>
      <c r="DYI485" s="433"/>
      <c r="DYJ485" s="433"/>
      <c r="DYK485" s="433"/>
      <c r="DYL485" s="433"/>
      <c r="DYM485" s="433"/>
      <c r="DYN485" s="433"/>
      <c r="DYO485" s="433"/>
      <c r="DYP485" s="433"/>
      <c r="DYQ485" s="433"/>
      <c r="DYR485" s="433"/>
      <c r="DYS485" s="433"/>
      <c r="DYT485" s="433"/>
      <c r="DYU485" s="433"/>
      <c r="DYV485" s="433"/>
      <c r="DYW485" s="433"/>
      <c r="DYX485" s="433"/>
      <c r="DYY485" s="433"/>
      <c r="DYZ485" s="433"/>
      <c r="DZA485" s="433"/>
      <c r="DZB485" s="433"/>
      <c r="DZC485" s="433"/>
      <c r="DZD485" s="433"/>
      <c r="DZE485" s="433"/>
      <c r="DZF485" s="433"/>
      <c r="DZG485" s="433"/>
      <c r="DZH485" s="433"/>
      <c r="DZI485" s="433"/>
      <c r="DZJ485" s="433"/>
      <c r="DZK485" s="433"/>
      <c r="DZL485" s="433"/>
      <c r="DZM485" s="433"/>
      <c r="DZN485" s="433"/>
      <c r="DZO485" s="433"/>
      <c r="DZP485" s="433"/>
      <c r="DZQ485" s="433"/>
      <c r="DZR485" s="433"/>
      <c r="DZS485" s="433"/>
      <c r="DZT485" s="433"/>
      <c r="DZU485" s="433"/>
      <c r="DZV485" s="433"/>
      <c r="DZW485" s="433"/>
      <c r="DZX485" s="433"/>
      <c r="DZY485" s="433"/>
      <c r="DZZ485" s="433"/>
      <c r="EAA485" s="433"/>
      <c r="EAB485" s="433"/>
      <c r="EAC485" s="433"/>
      <c r="EAD485" s="433"/>
      <c r="EAE485" s="433"/>
      <c r="EAF485" s="433"/>
      <c r="EAG485" s="433"/>
      <c r="EAH485" s="433"/>
      <c r="EAI485" s="433"/>
      <c r="EAJ485" s="433"/>
      <c r="EAK485" s="433"/>
      <c r="EAL485" s="433"/>
      <c r="EAM485" s="433"/>
      <c r="EAN485" s="433"/>
      <c r="EAO485" s="433"/>
      <c r="EAP485" s="433"/>
      <c r="EAQ485" s="433"/>
      <c r="EAR485" s="433"/>
      <c r="EAS485" s="433"/>
      <c r="EAT485" s="433"/>
      <c r="EAU485" s="433"/>
      <c r="EAV485" s="433"/>
      <c r="EAW485" s="433"/>
      <c r="EAX485" s="433"/>
      <c r="EAY485" s="433"/>
      <c r="EAZ485" s="433"/>
      <c r="EBA485" s="433"/>
      <c r="EBB485" s="433"/>
      <c r="EBC485" s="433"/>
      <c r="EBD485" s="433"/>
      <c r="EBE485" s="433"/>
      <c r="EBF485" s="433"/>
      <c r="EBG485" s="433"/>
      <c r="EBH485" s="433"/>
      <c r="EBI485" s="433"/>
      <c r="EBJ485" s="433"/>
      <c r="EBK485" s="433"/>
      <c r="EBL485" s="433"/>
      <c r="EBM485" s="433"/>
      <c r="EBN485" s="433"/>
      <c r="EBO485" s="433"/>
      <c r="EBP485" s="433"/>
      <c r="EBQ485" s="433"/>
      <c r="EBR485" s="433"/>
      <c r="EBS485" s="433"/>
      <c r="EBT485" s="433"/>
      <c r="EBU485" s="433"/>
      <c r="EBV485" s="433"/>
      <c r="EBW485" s="433"/>
      <c r="EBX485" s="433"/>
      <c r="EBY485" s="433"/>
      <c r="EBZ485" s="433"/>
      <c r="ECA485" s="433"/>
      <c r="ECB485" s="433"/>
      <c r="ECC485" s="433"/>
      <c r="ECD485" s="433"/>
      <c r="ECE485" s="433"/>
      <c r="ECF485" s="433"/>
      <c r="ECG485" s="433"/>
      <c r="ECH485" s="433"/>
      <c r="ECI485" s="433"/>
      <c r="ECJ485" s="433"/>
      <c r="ECK485" s="433"/>
      <c r="ECL485" s="433"/>
      <c r="ECM485" s="433"/>
      <c r="ECN485" s="433"/>
      <c r="ECO485" s="433"/>
      <c r="ECP485" s="433"/>
      <c r="ECQ485" s="433"/>
      <c r="ECR485" s="433"/>
      <c r="ECS485" s="433"/>
      <c r="ECT485" s="433"/>
      <c r="ECU485" s="433"/>
      <c r="ECV485" s="433"/>
      <c r="ECW485" s="433"/>
      <c r="ECX485" s="433"/>
      <c r="ECY485" s="433"/>
      <c r="ECZ485" s="433"/>
      <c r="EDA485" s="433"/>
      <c r="EDB485" s="433"/>
      <c r="EDC485" s="433"/>
      <c r="EDD485" s="433"/>
      <c r="EDE485" s="433"/>
      <c r="EDF485" s="433"/>
      <c r="EDG485" s="433"/>
      <c r="EDH485" s="433"/>
      <c r="EDI485" s="433"/>
      <c r="EDJ485" s="433"/>
      <c r="EDK485" s="433"/>
      <c r="EDL485" s="433"/>
      <c r="EDM485" s="433"/>
      <c r="EDN485" s="433"/>
      <c r="EDO485" s="433"/>
      <c r="EDP485" s="433"/>
      <c r="EDQ485" s="433"/>
      <c r="EDR485" s="433"/>
      <c r="EDS485" s="433"/>
      <c r="EDT485" s="433"/>
      <c r="EDU485" s="433"/>
      <c r="EDV485" s="433"/>
      <c r="EDW485" s="433"/>
      <c r="EDX485" s="433"/>
      <c r="EDY485" s="433"/>
      <c r="EDZ485" s="433"/>
      <c r="EEA485" s="433"/>
      <c r="EEB485" s="433"/>
      <c r="EEC485" s="433"/>
      <c r="EED485" s="433"/>
      <c r="EEE485" s="433"/>
      <c r="EEF485" s="433"/>
      <c r="EEG485" s="433"/>
      <c r="EEH485" s="433"/>
      <c r="EEI485" s="433"/>
      <c r="EEJ485" s="433"/>
      <c r="EEK485" s="433"/>
      <c r="EEL485" s="433"/>
      <c r="EEM485" s="433"/>
      <c r="EEN485" s="433"/>
      <c r="EEO485" s="433"/>
      <c r="EEP485" s="433"/>
      <c r="EEQ485" s="433"/>
      <c r="EER485" s="433"/>
      <c r="EES485" s="433"/>
      <c r="EET485" s="433"/>
      <c r="EEU485" s="433"/>
      <c r="EEV485" s="433"/>
      <c r="EEW485" s="433"/>
      <c r="EEX485" s="433"/>
      <c r="EEY485" s="433"/>
      <c r="EEZ485" s="433"/>
      <c r="EFA485" s="433"/>
      <c r="EFB485" s="433"/>
      <c r="EFC485" s="433"/>
      <c r="EFD485" s="433"/>
      <c r="EFE485" s="433"/>
      <c r="EFF485" s="433"/>
      <c r="EFG485" s="433"/>
      <c r="EFH485" s="433"/>
      <c r="EFI485" s="433"/>
      <c r="EFJ485" s="433"/>
      <c r="EFK485" s="433"/>
      <c r="EFL485" s="433"/>
      <c r="EFM485" s="433"/>
      <c r="EFN485" s="433"/>
      <c r="EFO485" s="433"/>
      <c r="EFP485" s="433"/>
      <c r="EFQ485" s="433"/>
      <c r="EFR485" s="433"/>
      <c r="EFS485" s="433"/>
      <c r="EFT485" s="433"/>
      <c r="EFU485" s="433"/>
      <c r="EFV485" s="433"/>
      <c r="EFW485" s="433"/>
      <c r="EFX485" s="433"/>
      <c r="EFY485" s="433"/>
      <c r="EFZ485" s="433"/>
      <c r="EGA485" s="433"/>
      <c r="EGB485" s="433"/>
      <c r="EGC485" s="433"/>
      <c r="EGD485" s="433"/>
      <c r="EGE485" s="433"/>
      <c r="EGF485" s="433"/>
      <c r="EGG485" s="433"/>
      <c r="EGH485" s="433"/>
      <c r="EGI485" s="433"/>
      <c r="EGJ485" s="433"/>
      <c r="EGK485" s="433"/>
      <c r="EGL485" s="433"/>
      <c r="EGM485" s="433"/>
      <c r="EGN485" s="433"/>
      <c r="EGO485" s="433"/>
      <c r="EGP485" s="433"/>
      <c r="EGQ485" s="433"/>
      <c r="EGR485" s="433"/>
      <c r="EGS485" s="433"/>
      <c r="EGT485" s="433"/>
      <c r="EGU485" s="433"/>
      <c r="EGV485" s="433"/>
      <c r="EGW485" s="433"/>
      <c r="EGX485" s="433"/>
      <c r="EGY485" s="433"/>
      <c r="EGZ485" s="433"/>
      <c r="EHA485" s="433"/>
      <c r="EHB485" s="433"/>
      <c r="EHC485" s="433"/>
      <c r="EHD485" s="433"/>
      <c r="EHE485" s="433"/>
      <c r="EHF485" s="433"/>
      <c r="EHG485" s="433"/>
      <c r="EHH485" s="433"/>
      <c r="EHI485" s="433"/>
      <c r="EHJ485" s="433"/>
      <c r="EHK485" s="433"/>
      <c r="EHL485" s="433"/>
      <c r="EHM485" s="433"/>
      <c r="EHN485" s="433"/>
      <c r="EHO485" s="433"/>
      <c r="EHP485" s="433"/>
      <c r="EHQ485" s="433"/>
      <c r="EHR485" s="433"/>
      <c r="EHS485" s="433"/>
      <c r="EHT485" s="433"/>
      <c r="EHU485" s="433"/>
      <c r="EHV485" s="433"/>
      <c r="EHW485" s="433"/>
      <c r="EHX485" s="433"/>
      <c r="EHY485" s="433"/>
      <c r="EHZ485" s="433"/>
      <c r="EIA485" s="433"/>
      <c r="EIB485" s="433"/>
      <c r="EIC485" s="433"/>
      <c r="EID485" s="433"/>
      <c r="EIE485" s="433"/>
      <c r="EIF485" s="433"/>
      <c r="EIG485" s="433"/>
      <c r="EIH485" s="433"/>
      <c r="EII485" s="433"/>
      <c r="EIJ485" s="433"/>
      <c r="EIK485" s="433"/>
      <c r="EIL485" s="433"/>
      <c r="EIM485" s="433"/>
      <c r="EIN485" s="433"/>
      <c r="EIO485" s="433"/>
      <c r="EIP485" s="433"/>
      <c r="EIQ485" s="433"/>
      <c r="EIR485" s="433"/>
      <c r="EIS485" s="433"/>
      <c r="EIT485" s="433"/>
      <c r="EIU485" s="433"/>
      <c r="EIV485" s="433"/>
      <c r="EIW485" s="433"/>
      <c r="EIX485" s="433"/>
      <c r="EIY485" s="433"/>
      <c r="EIZ485" s="433"/>
      <c r="EJA485" s="433"/>
      <c r="EJB485" s="433"/>
      <c r="EJC485" s="433"/>
      <c r="EJD485" s="433"/>
      <c r="EJE485" s="433"/>
      <c r="EJF485" s="433"/>
      <c r="EJG485" s="433"/>
      <c r="EJH485" s="433"/>
      <c r="EJI485" s="433"/>
      <c r="EJJ485" s="433"/>
      <c r="EJK485" s="433"/>
      <c r="EJL485" s="433"/>
      <c r="EJM485" s="433"/>
      <c r="EJN485" s="433"/>
      <c r="EJO485" s="433"/>
      <c r="EJP485" s="433"/>
      <c r="EJQ485" s="433"/>
      <c r="EJR485" s="433"/>
      <c r="EJS485" s="433"/>
      <c r="EJT485" s="433"/>
      <c r="EJU485" s="433"/>
      <c r="EJV485" s="433"/>
      <c r="EJW485" s="433"/>
      <c r="EJX485" s="433"/>
      <c r="EJY485" s="433"/>
      <c r="EJZ485" s="433"/>
      <c r="EKA485" s="433"/>
      <c r="EKB485" s="433"/>
      <c r="EKC485" s="433"/>
      <c r="EKD485" s="433"/>
      <c r="EKE485" s="433"/>
      <c r="EKF485" s="433"/>
      <c r="EKG485" s="433"/>
      <c r="EKH485" s="433"/>
      <c r="EKI485" s="433"/>
      <c r="EKJ485" s="433"/>
      <c r="EKK485" s="433"/>
      <c r="EKL485" s="433"/>
      <c r="EKM485" s="433"/>
      <c r="EKN485" s="433"/>
      <c r="EKO485" s="433"/>
      <c r="EKP485" s="433"/>
      <c r="EKQ485" s="433"/>
      <c r="EKR485" s="433"/>
      <c r="EKS485" s="433"/>
      <c r="EKT485" s="433"/>
      <c r="EKU485" s="433"/>
      <c r="EKV485" s="433"/>
      <c r="EKW485" s="433"/>
      <c r="EKX485" s="433"/>
      <c r="EKY485" s="433"/>
      <c r="EKZ485" s="433"/>
      <c r="ELA485" s="433"/>
      <c r="ELB485" s="433"/>
      <c r="ELC485" s="433"/>
      <c r="ELD485" s="433"/>
      <c r="ELE485" s="433"/>
      <c r="ELF485" s="433"/>
      <c r="ELG485" s="433"/>
      <c r="ELH485" s="433"/>
      <c r="ELI485" s="433"/>
      <c r="ELJ485" s="433"/>
      <c r="ELK485" s="433"/>
      <c r="ELL485" s="433"/>
      <c r="ELM485" s="433"/>
      <c r="ELN485" s="433"/>
      <c r="ELO485" s="433"/>
      <c r="ELP485" s="433"/>
      <c r="ELQ485" s="433"/>
      <c r="ELR485" s="433"/>
      <c r="ELS485" s="433"/>
      <c r="ELT485" s="433"/>
      <c r="ELU485" s="433"/>
      <c r="ELV485" s="433"/>
      <c r="ELW485" s="433"/>
      <c r="ELX485" s="433"/>
      <c r="ELY485" s="433"/>
      <c r="ELZ485" s="433"/>
      <c r="EMA485" s="433"/>
      <c r="EMB485" s="433"/>
      <c r="EMC485" s="433"/>
      <c r="EMD485" s="433"/>
      <c r="EME485" s="433"/>
      <c r="EMF485" s="433"/>
      <c r="EMG485" s="433"/>
      <c r="EMH485" s="433"/>
      <c r="EMI485" s="433"/>
      <c r="EMJ485" s="433"/>
      <c r="EMK485" s="433"/>
      <c r="EML485" s="433"/>
      <c r="EMM485" s="433"/>
      <c r="EMN485" s="433"/>
      <c r="EMO485" s="433"/>
      <c r="EMP485" s="433"/>
      <c r="EMQ485" s="433"/>
      <c r="EMR485" s="433"/>
      <c r="EMS485" s="433"/>
      <c r="EMT485" s="433"/>
      <c r="EMU485" s="433"/>
      <c r="EMV485" s="433"/>
      <c r="EMW485" s="433"/>
      <c r="EMX485" s="433"/>
      <c r="EMY485" s="433"/>
      <c r="EMZ485" s="433"/>
      <c r="ENA485" s="433"/>
      <c r="ENB485" s="433"/>
      <c r="ENC485" s="433"/>
      <c r="END485" s="433"/>
      <c r="ENE485" s="433"/>
      <c r="ENF485" s="433"/>
      <c r="ENG485" s="433"/>
      <c r="ENH485" s="433"/>
      <c r="ENI485" s="433"/>
      <c r="ENJ485" s="433"/>
      <c r="ENK485" s="433"/>
      <c r="ENL485" s="433"/>
      <c r="ENM485" s="433"/>
      <c r="ENN485" s="433"/>
      <c r="ENO485" s="433"/>
      <c r="ENP485" s="433"/>
      <c r="ENQ485" s="433"/>
      <c r="ENR485" s="433"/>
      <c r="ENS485" s="433"/>
      <c r="ENT485" s="433"/>
      <c r="ENU485" s="433"/>
      <c r="ENV485" s="433"/>
      <c r="ENW485" s="433"/>
      <c r="ENX485" s="433"/>
      <c r="ENY485" s="433"/>
      <c r="ENZ485" s="433"/>
      <c r="EOA485" s="433"/>
      <c r="EOB485" s="433"/>
      <c r="EOC485" s="433"/>
      <c r="EOD485" s="433"/>
      <c r="EOE485" s="433"/>
      <c r="EOF485" s="433"/>
      <c r="EOG485" s="433"/>
      <c r="EOH485" s="433"/>
      <c r="EOI485" s="433"/>
      <c r="EOJ485" s="433"/>
      <c r="EOK485" s="433"/>
      <c r="EOL485" s="433"/>
      <c r="EOM485" s="433"/>
      <c r="EON485" s="433"/>
      <c r="EOO485" s="433"/>
      <c r="EOP485" s="433"/>
      <c r="EOQ485" s="433"/>
      <c r="EOR485" s="433"/>
      <c r="EOS485" s="433"/>
      <c r="EOT485" s="433"/>
      <c r="EOU485" s="433"/>
      <c r="EOV485" s="433"/>
      <c r="EOW485" s="433"/>
      <c r="EOX485" s="433"/>
      <c r="EOY485" s="433"/>
      <c r="EOZ485" s="433"/>
      <c r="EPA485" s="433"/>
      <c r="EPB485" s="433"/>
      <c r="EPC485" s="433"/>
      <c r="EPD485" s="433"/>
      <c r="EPE485" s="433"/>
      <c r="EPF485" s="433"/>
      <c r="EPG485" s="433"/>
      <c r="EPH485" s="433"/>
      <c r="EPI485" s="433"/>
      <c r="EPJ485" s="433"/>
      <c r="EPK485" s="433"/>
      <c r="EPL485" s="433"/>
      <c r="EPM485" s="433"/>
      <c r="EPN485" s="433"/>
      <c r="EPO485" s="433"/>
      <c r="EPP485" s="433"/>
      <c r="EPQ485" s="433"/>
      <c r="EPR485" s="433"/>
      <c r="EPS485" s="433"/>
      <c r="EPT485" s="433"/>
      <c r="EPU485" s="433"/>
      <c r="EPV485" s="433"/>
      <c r="EPW485" s="433"/>
      <c r="EPX485" s="433"/>
      <c r="EPY485" s="433"/>
      <c r="EPZ485" s="433"/>
      <c r="EQA485" s="433"/>
      <c r="EQB485" s="433"/>
      <c r="EQC485" s="433"/>
      <c r="EQD485" s="433"/>
      <c r="EQE485" s="433"/>
      <c r="EQF485" s="433"/>
      <c r="EQG485" s="433"/>
      <c r="EQH485" s="433"/>
      <c r="EQI485" s="433"/>
      <c r="EQJ485" s="433"/>
      <c r="EQK485" s="433"/>
      <c r="EQL485" s="433"/>
      <c r="EQM485" s="433"/>
      <c r="EQN485" s="433"/>
      <c r="EQO485" s="433"/>
      <c r="EQP485" s="433"/>
      <c r="EQQ485" s="433"/>
      <c r="EQR485" s="433"/>
      <c r="EQS485" s="433"/>
      <c r="EQT485" s="433"/>
      <c r="EQU485" s="433"/>
      <c r="EQV485" s="433"/>
      <c r="EQW485" s="433"/>
      <c r="EQX485" s="433"/>
      <c r="EQY485" s="433"/>
      <c r="EQZ485" s="433"/>
      <c r="ERA485" s="433"/>
      <c r="ERB485" s="433"/>
      <c r="ERC485" s="433"/>
      <c r="ERD485" s="433"/>
      <c r="ERE485" s="433"/>
      <c r="ERF485" s="433"/>
      <c r="ERG485" s="433"/>
      <c r="ERH485" s="433"/>
      <c r="ERI485" s="433"/>
      <c r="ERJ485" s="433"/>
      <c r="ERK485" s="433"/>
      <c r="ERL485" s="433"/>
      <c r="ERM485" s="433"/>
      <c r="ERN485" s="433"/>
      <c r="ERO485" s="433"/>
      <c r="ERP485" s="433"/>
      <c r="ERQ485" s="433"/>
      <c r="ERR485" s="433"/>
      <c r="ERS485" s="433"/>
      <c r="ERT485" s="433"/>
      <c r="ERU485" s="433"/>
      <c r="ERV485" s="433"/>
      <c r="ERW485" s="433"/>
      <c r="ERX485" s="433"/>
      <c r="ERY485" s="433"/>
      <c r="ERZ485" s="433"/>
      <c r="ESA485" s="433"/>
      <c r="ESB485" s="433"/>
      <c r="ESC485" s="433"/>
      <c r="ESD485" s="433"/>
      <c r="ESE485" s="433"/>
      <c r="ESF485" s="433"/>
      <c r="ESG485" s="433"/>
      <c r="ESH485" s="433"/>
      <c r="ESI485" s="433"/>
      <c r="ESJ485" s="433"/>
      <c r="ESK485" s="433"/>
      <c r="ESL485" s="433"/>
      <c r="ESM485" s="433"/>
      <c r="ESN485" s="433"/>
      <c r="ESO485" s="433"/>
      <c r="ESP485" s="433"/>
      <c r="ESQ485" s="433"/>
      <c r="ESR485" s="433"/>
      <c r="ESS485" s="433"/>
      <c r="EST485" s="433"/>
      <c r="ESU485" s="433"/>
      <c r="ESV485" s="433"/>
      <c r="ESW485" s="433"/>
      <c r="ESX485" s="433"/>
      <c r="ESY485" s="433"/>
      <c r="ESZ485" s="433"/>
      <c r="ETA485" s="433"/>
      <c r="ETB485" s="433"/>
      <c r="ETC485" s="433"/>
      <c r="ETD485" s="433"/>
      <c r="ETE485" s="433"/>
      <c r="ETF485" s="433"/>
      <c r="ETG485" s="433"/>
      <c r="ETH485" s="433"/>
      <c r="ETI485" s="433"/>
      <c r="ETJ485" s="433"/>
      <c r="ETK485" s="433"/>
      <c r="ETL485" s="433"/>
      <c r="ETM485" s="433"/>
      <c r="ETN485" s="433"/>
      <c r="ETO485" s="433"/>
      <c r="ETP485" s="433"/>
      <c r="ETQ485" s="433"/>
      <c r="ETR485" s="433"/>
      <c r="ETS485" s="433"/>
      <c r="ETT485" s="433"/>
      <c r="ETU485" s="433"/>
      <c r="ETV485" s="433"/>
      <c r="ETW485" s="433"/>
      <c r="ETX485" s="433"/>
      <c r="ETY485" s="433"/>
      <c r="ETZ485" s="433"/>
      <c r="EUA485" s="433"/>
      <c r="EUB485" s="433"/>
      <c r="EUC485" s="433"/>
      <c r="EUD485" s="433"/>
      <c r="EUE485" s="433"/>
      <c r="EUF485" s="433"/>
      <c r="EUG485" s="433"/>
      <c r="EUH485" s="433"/>
      <c r="EUI485" s="433"/>
      <c r="EUJ485" s="433"/>
      <c r="EUK485" s="433"/>
      <c r="EUL485" s="433"/>
      <c r="EUM485" s="433"/>
      <c r="EUN485" s="433"/>
      <c r="EUO485" s="433"/>
      <c r="EUP485" s="433"/>
      <c r="EUQ485" s="433"/>
      <c r="EUR485" s="433"/>
      <c r="EUS485" s="433"/>
      <c r="EUT485" s="433"/>
      <c r="EUU485" s="433"/>
      <c r="EUV485" s="433"/>
      <c r="EUW485" s="433"/>
      <c r="EUX485" s="433"/>
      <c r="EUY485" s="433"/>
      <c r="EUZ485" s="433"/>
      <c r="EVA485" s="433"/>
      <c r="EVB485" s="433"/>
      <c r="EVC485" s="433"/>
      <c r="EVD485" s="433"/>
      <c r="EVE485" s="433"/>
      <c r="EVF485" s="433"/>
      <c r="EVG485" s="433"/>
      <c r="EVH485" s="433"/>
      <c r="EVI485" s="433"/>
      <c r="EVJ485" s="433"/>
      <c r="EVK485" s="433"/>
      <c r="EVL485" s="433"/>
      <c r="EVM485" s="433"/>
      <c r="EVN485" s="433"/>
      <c r="EVO485" s="433"/>
      <c r="EVP485" s="433"/>
      <c r="EVQ485" s="433"/>
      <c r="EVR485" s="433"/>
      <c r="EVS485" s="433"/>
      <c r="EVT485" s="433"/>
      <c r="EVU485" s="433"/>
      <c r="EVV485" s="433"/>
      <c r="EVW485" s="433"/>
      <c r="EVX485" s="433"/>
      <c r="EVY485" s="433"/>
      <c r="EVZ485" s="433"/>
      <c r="EWA485" s="433"/>
      <c r="EWB485" s="433"/>
      <c r="EWC485" s="433"/>
      <c r="EWD485" s="433"/>
      <c r="EWE485" s="433"/>
      <c r="EWF485" s="433"/>
      <c r="EWG485" s="433"/>
      <c r="EWH485" s="433"/>
      <c r="EWI485" s="433"/>
      <c r="EWJ485" s="433"/>
      <c r="EWK485" s="433"/>
      <c r="EWL485" s="433"/>
      <c r="EWM485" s="433"/>
      <c r="EWN485" s="433"/>
      <c r="EWO485" s="433"/>
      <c r="EWP485" s="433"/>
      <c r="EWQ485" s="433"/>
      <c r="EWR485" s="433"/>
      <c r="EWS485" s="433"/>
      <c r="EWT485" s="433"/>
      <c r="EWU485" s="433"/>
      <c r="EWV485" s="433"/>
      <c r="EWW485" s="433"/>
      <c r="EWX485" s="433"/>
      <c r="EWY485" s="433"/>
      <c r="EWZ485" s="433"/>
      <c r="EXA485" s="433"/>
      <c r="EXB485" s="433"/>
      <c r="EXC485" s="433"/>
      <c r="EXD485" s="433"/>
      <c r="EXE485" s="433"/>
      <c r="EXF485" s="433"/>
      <c r="EXG485" s="433"/>
      <c r="EXH485" s="433"/>
      <c r="EXI485" s="433"/>
      <c r="EXJ485" s="433"/>
      <c r="EXK485" s="433"/>
      <c r="EXL485" s="433"/>
      <c r="EXM485" s="433"/>
      <c r="EXN485" s="433"/>
      <c r="EXO485" s="433"/>
      <c r="EXP485" s="433"/>
      <c r="EXQ485" s="433"/>
      <c r="EXR485" s="433"/>
      <c r="EXS485" s="433"/>
      <c r="EXT485" s="433"/>
      <c r="EXU485" s="433"/>
      <c r="EXV485" s="433"/>
      <c r="EXW485" s="433"/>
      <c r="EXX485" s="433"/>
      <c r="EXY485" s="433"/>
      <c r="EXZ485" s="433"/>
      <c r="EYA485" s="433"/>
      <c r="EYB485" s="433"/>
      <c r="EYC485" s="433"/>
      <c r="EYD485" s="433"/>
      <c r="EYE485" s="433"/>
      <c r="EYF485" s="433"/>
      <c r="EYG485" s="433"/>
      <c r="EYH485" s="433"/>
      <c r="EYI485" s="433"/>
      <c r="EYJ485" s="433"/>
      <c r="EYK485" s="433"/>
      <c r="EYL485" s="433"/>
      <c r="EYM485" s="433"/>
      <c r="EYN485" s="433"/>
      <c r="EYO485" s="433"/>
      <c r="EYP485" s="433"/>
      <c r="EYQ485" s="433"/>
      <c r="EYR485" s="433"/>
      <c r="EYS485" s="433"/>
      <c r="EYT485" s="433"/>
      <c r="EYU485" s="433"/>
      <c r="EYV485" s="433"/>
      <c r="EYW485" s="433"/>
      <c r="EYX485" s="433"/>
      <c r="EYY485" s="433"/>
      <c r="EYZ485" s="433"/>
      <c r="EZA485" s="433"/>
      <c r="EZB485" s="433"/>
      <c r="EZC485" s="433"/>
      <c r="EZD485" s="433"/>
      <c r="EZE485" s="433"/>
      <c r="EZF485" s="433"/>
      <c r="EZG485" s="433"/>
      <c r="EZH485" s="433"/>
      <c r="EZI485" s="433"/>
      <c r="EZJ485" s="433"/>
      <c r="EZK485" s="433"/>
      <c r="EZL485" s="433"/>
      <c r="EZM485" s="433"/>
      <c r="EZN485" s="433"/>
      <c r="EZO485" s="433"/>
      <c r="EZP485" s="433"/>
      <c r="EZQ485" s="433"/>
      <c r="EZR485" s="433"/>
      <c r="EZS485" s="433"/>
      <c r="EZT485" s="433"/>
      <c r="EZU485" s="433"/>
      <c r="EZV485" s="433"/>
      <c r="EZW485" s="433"/>
      <c r="EZX485" s="433"/>
      <c r="EZY485" s="433"/>
      <c r="EZZ485" s="433"/>
      <c r="FAA485" s="433"/>
      <c r="FAB485" s="433"/>
      <c r="FAC485" s="433"/>
      <c r="FAD485" s="433"/>
      <c r="FAE485" s="433"/>
      <c r="FAF485" s="433"/>
      <c r="FAG485" s="433"/>
      <c r="FAH485" s="433"/>
      <c r="FAI485" s="433"/>
      <c r="FAJ485" s="433"/>
      <c r="FAK485" s="433"/>
      <c r="FAL485" s="433"/>
      <c r="FAM485" s="433"/>
      <c r="FAN485" s="433"/>
      <c r="FAO485" s="433"/>
      <c r="FAP485" s="433"/>
      <c r="FAQ485" s="433"/>
      <c r="FAR485" s="433"/>
      <c r="FAS485" s="433"/>
      <c r="FAT485" s="433"/>
      <c r="FAU485" s="433"/>
      <c r="FAV485" s="433"/>
      <c r="FAW485" s="433"/>
      <c r="FAX485" s="433"/>
      <c r="FAY485" s="433"/>
      <c r="FAZ485" s="433"/>
      <c r="FBA485" s="433"/>
      <c r="FBB485" s="433"/>
      <c r="FBC485" s="433"/>
      <c r="FBD485" s="433"/>
      <c r="FBE485" s="433"/>
      <c r="FBF485" s="433"/>
      <c r="FBG485" s="433"/>
      <c r="FBH485" s="433"/>
      <c r="FBI485" s="433"/>
      <c r="FBJ485" s="433"/>
      <c r="FBK485" s="433"/>
      <c r="FBL485" s="433"/>
      <c r="FBM485" s="433"/>
      <c r="FBN485" s="433"/>
      <c r="FBO485" s="433"/>
      <c r="FBP485" s="433"/>
      <c r="FBQ485" s="433"/>
      <c r="FBR485" s="433"/>
      <c r="FBS485" s="433"/>
      <c r="FBT485" s="433"/>
      <c r="FBU485" s="433"/>
      <c r="FBV485" s="433"/>
      <c r="FBW485" s="433"/>
      <c r="FBX485" s="433"/>
      <c r="FBY485" s="433"/>
      <c r="FBZ485" s="433"/>
      <c r="FCA485" s="433"/>
      <c r="FCB485" s="433"/>
      <c r="FCC485" s="433"/>
      <c r="FCD485" s="433"/>
      <c r="FCE485" s="433"/>
      <c r="FCF485" s="433"/>
      <c r="FCG485" s="433"/>
      <c r="FCH485" s="433"/>
      <c r="FCI485" s="433"/>
      <c r="FCJ485" s="433"/>
      <c r="FCK485" s="433"/>
      <c r="FCL485" s="433"/>
      <c r="FCM485" s="433"/>
      <c r="FCN485" s="433"/>
      <c r="FCO485" s="433"/>
      <c r="FCP485" s="433"/>
      <c r="FCQ485" s="433"/>
      <c r="FCR485" s="433"/>
      <c r="FCS485" s="433"/>
      <c r="FCT485" s="433"/>
      <c r="FCU485" s="433"/>
      <c r="FCV485" s="433"/>
      <c r="FCW485" s="433"/>
      <c r="FCX485" s="433"/>
      <c r="FCY485" s="433"/>
      <c r="FCZ485" s="433"/>
      <c r="FDA485" s="433"/>
      <c r="FDB485" s="433"/>
      <c r="FDC485" s="433"/>
      <c r="FDD485" s="433"/>
      <c r="FDE485" s="433"/>
      <c r="FDF485" s="433"/>
      <c r="FDG485" s="433"/>
      <c r="FDH485" s="433"/>
      <c r="FDI485" s="433"/>
      <c r="FDJ485" s="433"/>
      <c r="FDK485" s="433"/>
      <c r="FDL485" s="433"/>
      <c r="FDM485" s="433"/>
      <c r="FDN485" s="433"/>
      <c r="FDO485" s="433"/>
      <c r="FDP485" s="433"/>
      <c r="FDQ485" s="433"/>
      <c r="FDR485" s="433"/>
      <c r="FDS485" s="433"/>
      <c r="FDT485" s="433"/>
      <c r="FDU485" s="433"/>
      <c r="FDV485" s="433"/>
      <c r="FDW485" s="433"/>
      <c r="FDX485" s="433"/>
      <c r="FDY485" s="433"/>
      <c r="FDZ485" s="433"/>
      <c r="FEA485" s="433"/>
      <c r="FEB485" s="433"/>
      <c r="FEC485" s="433"/>
      <c r="FED485" s="433"/>
      <c r="FEE485" s="433"/>
      <c r="FEF485" s="433"/>
      <c r="FEG485" s="433"/>
      <c r="FEH485" s="433"/>
      <c r="FEI485" s="433"/>
      <c r="FEJ485" s="433"/>
      <c r="FEK485" s="433"/>
      <c r="FEL485" s="433"/>
      <c r="FEM485" s="433"/>
      <c r="FEN485" s="433"/>
      <c r="FEO485" s="433"/>
      <c r="FEP485" s="433"/>
      <c r="FEQ485" s="433"/>
      <c r="FER485" s="433"/>
      <c r="FES485" s="433"/>
      <c r="FET485" s="433"/>
      <c r="FEU485" s="433"/>
      <c r="FEV485" s="433"/>
      <c r="FEW485" s="433"/>
      <c r="FEX485" s="433"/>
      <c r="FEY485" s="433"/>
      <c r="FEZ485" s="433"/>
      <c r="FFA485" s="433"/>
      <c r="FFB485" s="433"/>
      <c r="FFC485" s="433"/>
      <c r="FFD485" s="433"/>
      <c r="FFE485" s="433"/>
      <c r="FFF485" s="433"/>
      <c r="FFG485" s="433"/>
      <c r="FFH485" s="433"/>
      <c r="FFI485" s="433"/>
      <c r="FFJ485" s="433"/>
      <c r="FFK485" s="433"/>
      <c r="FFL485" s="433"/>
      <c r="FFM485" s="433"/>
      <c r="FFN485" s="433"/>
      <c r="FFO485" s="433"/>
      <c r="FFP485" s="433"/>
      <c r="FFQ485" s="433"/>
      <c r="FFR485" s="433"/>
      <c r="FFS485" s="433"/>
      <c r="FFT485" s="433"/>
      <c r="FFU485" s="433"/>
      <c r="FFV485" s="433"/>
      <c r="FFW485" s="433"/>
      <c r="FFX485" s="433"/>
      <c r="FFY485" s="433"/>
      <c r="FFZ485" s="433"/>
      <c r="FGA485" s="433"/>
      <c r="FGB485" s="433"/>
      <c r="FGC485" s="433"/>
      <c r="FGD485" s="433"/>
      <c r="FGE485" s="433"/>
      <c r="FGF485" s="433"/>
      <c r="FGG485" s="433"/>
      <c r="FGH485" s="433"/>
      <c r="FGI485" s="433"/>
      <c r="FGJ485" s="433"/>
      <c r="FGK485" s="433"/>
      <c r="FGL485" s="433"/>
      <c r="FGM485" s="433"/>
      <c r="FGN485" s="433"/>
      <c r="FGO485" s="433"/>
      <c r="FGP485" s="433"/>
      <c r="FGQ485" s="433"/>
      <c r="FGR485" s="433"/>
      <c r="FGS485" s="433"/>
      <c r="FGT485" s="433"/>
      <c r="FGU485" s="433"/>
      <c r="FGV485" s="433"/>
      <c r="FGW485" s="433"/>
      <c r="FGX485" s="433"/>
      <c r="FGY485" s="433"/>
      <c r="FGZ485" s="433"/>
      <c r="FHA485" s="433"/>
      <c r="FHB485" s="433"/>
      <c r="FHC485" s="433"/>
      <c r="FHD485" s="433"/>
      <c r="FHE485" s="433"/>
      <c r="FHF485" s="433"/>
      <c r="FHG485" s="433"/>
      <c r="FHH485" s="433"/>
      <c r="FHI485" s="433"/>
      <c r="FHJ485" s="433"/>
      <c r="FHK485" s="433"/>
      <c r="FHL485" s="433"/>
      <c r="FHM485" s="433"/>
      <c r="FHN485" s="433"/>
      <c r="FHO485" s="433"/>
      <c r="FHP485" s="433"/>
      <c r="FHQ485" s="433"/>
      <c r="FHR485" s="433"/>
      <c r="FHS485" s="433"/>
      <c r="FHT485" s="433"/>
      <c r="FHU485" s="433"/>
      <c r="FHV485" s="433"/>
      <c r="FHW485" s="433"/>
      <c r="FHX485" s="433"/>
      <c r="FHY485" s="433"/>
      <c r="FHZ485" s="433"/>
      <c r="FIA485" s="433"/>
      <c r="FIB485" s="433"/>
      <c r="FIC485" s="433"/>
      <c r="FID485" s="433"/>
      <c r="FIE485" s="433"/>
      <c r="FIF485" s="433"/>
      <c r="FIG485" s="433"/>
      <c r="FIH485" s="433"/>
      <c r="FII485" s="433"/>
      <c r="FIJ485" s="433"/>
      <c r="FIK485" s="433"/>
      <c r="FIL485" s="433"/>
      <c r="FIM485" s="433"/>
      <c r="FIN485" s="433"/>
      <c r="FIO485" s="433"/>
      <c r="FIP485" s="433"/>
      <c r="FIQ485" s="433"/>
      <c r="FIR485" s="433"/>
      <c r="FIS485" s="433"/>
      <c r="FIT485" s="433"/>
      <c r="FIU485" s="433"/>
      <c r="FIV485" s="433"/>
      <c r="FIW485" s="433"/>
      <c r="FIX485" s="433"/>
      <c r="FIY485" s="433"/>
      <c r="FIZ485" s="433"/>
      <c r="FJA485" s="433"/>
      <c r="FJB485" s="433"/>
      <c r="FJC485" s="433"/>
      <c r="FJD485" s="433"/>
      <c r="FJE485" s="433"/>
      <c r="FJF485" s="433"/>
      <c r="FJG485" s="433"/>
      <c r="FJH485" s="433"/>
      <c r="FJI485" s="433"/>
      <c r="FJJ485" s="433"/>
      <c r="FJK485" s="433"/>
      <c r="FJL485" s="433"/>
      <c r="FJM485" s="433"/>
      <c r="FJN485" s="433"/>
      <c r="FJO485" s="433"/>
      <c r="FJP485" s="433"/>
      <c r="FJQ485" s="433"/>
      <c r="FJR485" s="433"/>
      <c r="FJS485" s="433"/>
      <c r="FJT485" s="433"/>
      <c r="FJU485" s="433"/>
      <c r="FJV485" s="433"/>
      <c r="FJW485" s="433"/>
      <c r="FJX485" s="433"/>
      <c r="FJY485" s="433"/>
      <c r="FJZ485" s="433"/>
      <c r="FKA485" s="433"/>
      <c r="FKB485" s="433"/>
      <c r="FKC485" s="433"/>
      <c r="FKD485" s="433"/>
      <c r="FKE485" s="433"/>
      <c r="FKF485" s="433"/>
      <c r="FKG485" s="433"/>
      <c r="FKH485" s="433"/>
      <c r="FKI485" s="433"/>
      <c r="FKJ485" s="433"/>
      <c r="FKK485" s="433"/>
      <c r="FKL485" s="433"/>
      <c r="FKM485" s="433"/>
      <c r="FKN485" s="433"/>
      <c r="FKO485" s="433"/>
      <c r="FKP485" s="433"/>
      <c r="FKQ485" s="433"/>
      <c r="FKR485" s="433"/>
      <c r="FKS485" s="433"/>
      <c r="FKT485" s="433"/>
      <c r="FKU485" s="433"/>
      <c r="FKV485" s="433"/>
      <c r="FKW485" s="433"/>
      <c r="FKX485" s="433"/>
      <c r="FKY485" s="433"/>
      <c r="FKZ485" s="433"/>
      <c r="FLA485" s="433"/>
      <c r="FLB485" s="433"/>
      <c r="FLC485" s="433"/>
      <c r="FLD485" s="433"/>
      <c r="FLE485" s="433"/>
      <c r="FLF485" s="433"/>
      <c r="FLG485" s="433"/>
      <c r="FLH485" s="433"/>
      <c r="FLI485" s="433"/>
      <c r="FLJ485" s="433"/>
      <c r="FLK485" s="433"/>
      <c r="FLL485" s="433"/>
      <c r="FLM485" s="433"/>
      <c r="FLN485" s="433"/>
      <c r="FLO485" s="433"/>
      <c r="FLP485" s="433"/>
      <c r="FLQ485" s="433"/>
      <c r="FLR485" s="433"/>
      <c r="FLS485" s="433"/>
      <c r="FLT485" s="433"/>
      <c r="FLU485" s="433"/>
      <c r="FLV485" s="433"/>
      <c r="FLW485" s="433"/>
      <c r="FLX485" s="433"/>
      <c r="FLY485" s="433"/>
      <c r="FLZ485" s="433"/>
      <c r="FMA485" s="433"/>
      <c r="FMB485" s="433"/>
      <c r="FMC485" s="433"/>
      <c r="FMD485" s="433"/>
      <c r="FME485" s="433"/>
      <c r="FMF485" s="433"/>
      <c r="FMG485" s="433"/>
      <c r="FMH485" s="433"/>
      <c r="FMI485" s="433"/>
      <c r="FMJ485" s="433"/>
      <c r="FMK485" s="433"/>
      <c r="FML485" s="433"/>
      <c r="FMM485" s="433"/>
      <c r="FMN485" s="433"/>
      <c r="FMO485" s="433"/>
      <c r="FMP485" s="433"/>
      <c r="FMQ485" s="433"/>
      <c r="FMR485" s="433"/>
      <c r="FMS485" s="433"/>
      <c r="FMT485" s="433"/>
      <c r="FMU485" s="433"/>
      <c r="FMV485" s="433"/>
      <c r="FMW485" s="433"/>
      <c r="FMX485" s="433"/>
      <c r="FMY485" s="433"/>
      <c r="FMZ485" s="433"/>
      <c r="FNA485" s="433"/>
      <c r="FNB485" s="433"/>
      <c r="FNC485" s="433"/>
      <c r="FND485" s="433"/>
      <c r="FNE485" s="433"/>
      <c r="FNF485" s="433"/>
      <c r="FNG485" s="433"/>
      <c r="FNH485" s="433"/>
      <c r="FNI485" s="433"/>
      <c r="FNJ485" s="433"/>
      <c r="FNK485" s="433"/>
      <c r="FNL485" s="433"/>
      <c r="FNM485" s="433"/>
      <c r="FNN485" s="433"/>
      <c r="FNO485" s="433"/>
      <c r="FNP485" s="433"/>
      <c r="FNQ485" s="433"/>
      <c r="FNR485" s="433"/>
      <c r="FNS485" s="433"/>
      <c r="FNT485" s="433"/>
      <c r="FNU485" s="433"/>
      <c r="FNV485" s="433"/>
      <c r="FNW485" s="433"/>
      <c r="FNX485" s="433"/>
      <c r="FNY485" s="433"/>
      <c r="FNZ485" s="433"/>
      <c r="FOA485" s="433"/>
      <c r="FOB485" s="433"/>
      <c r="FOC485" s="433"/>
      <c r="FOD485" s="433"/>
      <c r="FOE485" s="433"/>
      <c r="FOF485" s="433"/>
      <c r="FOG485" s="433"/>
      <c r="FOH485" s="433"/>
      <c r="FOI485" s="433"/>
      <c r="FOJ485" s="433"/>
      <c r="FOK485" s="433"/>
      <c r="FOL485" s="433"/>
      <c r="FOM485" s="433"/>
      <c r="FON485" s="433"/>
      <c r="FOO485" s="433"/>
      <c r="FOP485" s="433"/>
      <c r="FOQ485" s="433"/>
      <c r="FOR485" s="433"/>
      <c r="FOS485" s="433"/>
      <c r="FOT485" s="433"/>
      <c r="FOU485" s="433"/>
      <c r="FOV485" s="433"/>
      <c r="FOW485" s="433"/>
      <c r="FOX485" s="433"/>
      <c r="FOY485" s="433"/>
      <c r="FOZ485" s="433"/>
      <c r="FPA485" s="433"/>
      <c r="FPB485" s="433"/>
      <c r="FPC485" s="433"/>
      <c r="FPD485" s="433"/>
      <c r="FPE485" s="433"/>
      <c r="FPF485" s="433"/>
      <c r="FPG485" s="433"/>
      <c r="FPH485" s="433"/>
      <c r="FPI485" s="433"/>
      <c r="FPJ485" s="433"/>
      <c r="FPK485" s="433"/>
      <c r="FPL485" s="433"/>
      <c r="FPM485" s="433"/>
      <c r="FPN485" s="433"/>
      <c r="FPO485" s="433"/>
      <c r="FPP485" s="433"/>
      <c r="FPQ485" s="433"/>
      <c r="FPR485" s="433"/>
      <c r="FPS485" s="433"/>
      <c r="FPT485" s="433"/>
      <c r="FPU485" s="433"/>
      <c r="FPV485" s="433"/>
      <c r="FPW485" s="433"/>
      <c r="FPX485" s="433"/>
      <c r="FPY485" s="433"/>
      <c r="FPZ485" s="433"/>
      <c r="FQA485" s="433"/>
      <c r="FQB485" s="433"/>
      <c r="FQC485" s="433"/>
      <c r="FQD485" s="433"/>
      <c r="FQE485" s="433"/>
      <c r="FQF485" s="433"/>
      <c r="FQG485" s="433"/>
      <c r="FQH485" s="433"/>
      <c r="FQI485" s="433"/>
      <c r="FQJ485" s="433"/>
      <c r="FQK485" s="433"/>
      <c r="FQL485" s="433"/>
      <c r="FQM485" s="433"/>
      <c r="FQN485" s="433"/>
      <c r="FQO485" s="433"/>
      <c r="FQP485" s="433"/>
      <c r="FQQ485" s="433"/>
      <c r="FQR485" s="433"/>
      <c r="FQS485" s="433"/>
      <c r="FQT485" s="433"/>
      <c r="FQU485" s="433"/>
      <c r="FQV485" s="433"/>
      <c r="FQW485" s="433"/>
      <c r="FQX485" s="433"/>
      <c r="FQY485" s="433"/>
      <c r="FQZ485" s="433"/>
      <c r="FRA485" s="433"/>
      <c r="FRB485" s="433"/>
      <c r="FRC485" s="433"/>
      <c r="FRD485" s="433"/>
      <c r="FRE485" s="433"/>
      <c r="FRF485" s="433"/>
      <c r="FRG485" s="433"/>
      <c r="FRH485" s="433"/>
      <c r="FRI485" s="433"/>
      <c r="FRJ485" s="433"/>
      <c r="FRK485" s="433"/>
      <c r="FRL485" s="433"/>
      <c r="FRM485" s="433"/>
      <c r="FRN485" s="433"/>
      <c r="FRO485" s="433"/>
      <c r="FRP485" s="433"/>
      <c r="FRQ485" s="433"/>
      <c r="FRR485" s="433"/>
      <c r="FRS485" s="433"/>
      <c r="FRT485" s="433"/>
      <c r="FRU485" s="433"/>
      <c r="FRV485" s="433"/>
      <c r="FRW485" s="433"/>
      <c r="FRX485" s="433"/>
      <c r="FRY485" s="433"/>
      <c r="FRZ485" s="433"/>
      <c r="FSA485" s="433"/>
      <c r="FSB485" s="433"/>
      <c r="FSC485" s="433"/>
      <c r="FSD485" s="433"/>
      <c r="FSE485" s="433"/>
      <c r="FSF485" s="433"/>
      <c r="FSG485" s="433"/>
      <c r="FSH485" s="433"/>
      <c r="FSI485" s="433"/>
      <c r="FSJ485" s="433"/>
      <c r="FSK485" s="433"/>
      <c r="FSL485" s="433"/>
      <c r="FSM485" s="433"/>
      <c r="FSN485" s="433"/>
      <c r="FSO485" s="433"/>
      <c r="FSP485" s="433"/>
      <c r="FSQ485" s="433"/>
      <c r="FSR485" s="433"/>
      <c r="FSS485" s="433"/>
      <c r="FST485" s="433"/>
      <c r="FSU485" s="433"/>
      <c r="FSV485" s="433"/>
      <c r="FSW485" s="433"/>
      <c r="FSX485" s="433"/>
      <c r="FSY485" s="433"/>
      <c r="FSZ485" s="433"/>
      <c r="FTA485" s="433"/>
      <c r="FTB485" s="433"/>
      <c r="FTC485" s="433"/>
      <c r="FTD485" s="433"/>
      <c r="FTE485" s="433"/>
      <c r="FTF485" s="433"/>
      <c r="FTG485" s="433"/>
      <c r="FTH485" s="433"/>
      <c r="FTI485" s="433"/>
      <c r="FTJ485" s="433"/>
      <c r="FTK485" s="433"/>
      <c r="FTL485" s="433"/>
      <c r="FTM485" s="433"/>
      <c r="FTN485" s="433"/>
      <c r="FTO485" s="433"/>
      <c r="FTP485" s="433"/>
      <c r="FTQ485" s="433"/>
      <c r="FTR485" s="433"/>
      <c r="FTS485" s="433"/>
      <c r="FTT485" s="433"/>
      <c r="FTU485" s="433"/>
      <c r="FTV485" s="433"/>
      <c r="FTW485" s="433"/>
      <c r="FTX485" s="433"/>
      <c r="FTY485" s="433"/>
      <c r="FTZ485" s="433"/>
      <c r="FUA485" s="433"/>
      <c r="FUB485" s="433"/>
      <c r="FUC485" s="433"/>
      <c r="FUD485" s="433"/>
      <c r="FUE485" s="433"/>
      <c r="FUF485" s="433"/>
      <c r="FUG485" s="433"/>
      <c r="FUH485" s="433"/>
      <c r="FUI485" s="433"/>
      <c r="FUJ485" s="433"/>
      <c r="FUK485" s="433"/>
      <c r="FUL485" s="433"/>
      <c r="FUM485" s="433"/>
      <c r="FUN485" s="433"/>
      <c r="FUO485" s="433"/>
      <c r="FUP485" s="433"/>
      <c r="FUQ485" s="433"/>
      <c r="FUR485" s="433"/>
      <c r="FUS485" s="433"/>
      <c r="FUT485" s="433"/>
      <c r="FUU485" s="433"/>
      <c r="FUV485" s="433"/>
      <c r="FUW485" s="433"/>
      <c r="FUX485" s="433"/>
      <c r="FUY485" s="433"/>
      <c r="FUZ485" s="433"/>
      <c r="FVA485" s="433"/>
      <c r="FVB485" s="433"/>
      <c r="FVC485" s="433"/>
      <c r="FVD485" s="433"/>
      <c r="FVE485" s="433"/>
      <c r="FVF485" s="433"/>
      <c r="FVG485" s="433"/>
      <c r="FVH485" s="433"/>
      <c r="FVI485" s="433"/>
      <c r="FVJ485" s="433"/>
      <c r="FVK485" s="433"/>
      <c r="FVL485" s="433"/>
      <c r="FVM485" s="433"/>
      <c r="FVN485" s="433"/>
      <c r="FVO485" s="433"/>
      <c r="FVP485" s="433"/>
      <c r="FVQ485" s="433"/>
      <c r="FVR485" s="433"/>
      <c r="FVS485" s="433"/>
      <c r="FVT485" s="433"/>
      <c r="FVU485" s="433"/>
      <c r="FVV485" s="433"/>
      <c r="FVW485" s="433"/>
      <c r="FVX485" s="433"/>
      <c r="FVY485" s="433"/>
      <c r="FVZ485" s="433"/>
      <c r="FWA485" s="433"/>
      <c r="FWB485" s="433"/>
      <c r="FWC485" s="433"/>
      <c r="FWD485" s="433"/>
      <c r="FWE485" s="433"/>
      <c r="FWF485" s="433"/>
      <c r="FWG485" s="433"/>
      <c r="FWH485" s="433"/>
      <c r="FWI485" s="433"/>
      <c r="FWJ485" s="433"/>
      <c r="FWK485" s="433"/>
      <c r="FWL485" s="433"/>
      <c r="FWM485" s="433"/>
      <c r="FWN485" s="433"/>
      <c r="FWO485" s="433"/>
      <c r="FWP485" s="433"/>
      <c r="FWQ485" s="433"/>
      <c r="FWR485" s="433"/>
      <c r="FWS485" s="433"/>
      <c r="FWT485" s="433"/>
      <c r="FWU485" s="433"/>
      <c r="FWV485" s="433"/>
      <c r="FWW485" s="433"/>
      <c r="FWX485" s="433"/>
      <c r="FWY485" s="433"/>
      <c r="FWZ485" s="433"/>
      <c r="FXA485" s="433"/>
      <c r="FXB485" s="433"/>
      <c r="FXC485" s="433"/>
      <c r="FXD485" s="433"/>
      <c r="FXE485" s="433"/>
      <c r="FXF485" s="433"/>
      <c r="FXG485" s="433"/>
      <c r="FXH485" s="433"/>
      <c r="FXI485" s="433"/>
      <c r="FXJ485" s="433"/>
      <c r="FXK485" s="433"/>
      <c r="FXL485" s="433"/>
      <c r="FXM485" s="433"/>
      <c r="FXN485" s="433"/>
      <c r="FXO485" s="433"/>
      <c r="FXP485" s="433"/>
      <c r="FXQ485" s="433"/>
      <c r="FXR485" s="433"/>
      <c r="FXS485" s="433"/>
      <c r="FXT485" s="433"/>
      <c r="FXU485" s="433"/>
      <c r="FXV485" s="433"/>
      <c r="FXW485" s="433"/>
      <c r="FXX485" s="433"/>
      <c r="FXY485" s="433"/>
      <c r="FXZ485" s="433"/>
      <c r="FYA485" s="433"/>
      <c r="FYB485" s="433"/>
      <c r="FYC485" s="433"/>
      <c r="FYD485" s="433"/>
      <c r="FYE485" s="433"/>
      <c r="FYF485" s="433"/>
      <c r="FYG485" s="433"/>
      <c r="FYH485" s="433"/>
      <c r="FYI485" s="433"/>
      <c r="FYJ485" s="433"/>
      <c r="FYK485" s="433"/>
      <c r="FYL485" s="433"/>
      <c r="FYM485" s="433"/>
      <c r="FYN485" s="433"/>
      <c r="FYO485" s="433"/>
      <c r="FYP485" s="433"/>
      <c r="FYQ485" s="433"/>
      <c r="FYR485" s="433"/>
      <c r="FYS485" s="433"/>
      <c r="FYT485" s="433"/>
      <c r="FYU485" s="433"/>
      <c r="FYV485" s="433"/>
      <c r="FYW485" s="433"/>
      <c r="FYX485" s="433"/>
      <c r="FYY485" s="433"/>
      <c r="FYZ485" s="433"/>
      <c r="FZA485" s="433"/>
      <c r="FZB485" s="433"/>
      <c r="FZC485" s="433"/>
      <c r="FZD485" s="433"/>
      <c r="FZE485" s="433"/>
      <c r="FZF485" s="433"/>
      <c r="FZG485" s="433"/>
      <c r="FZH485" s="433"/>
      <c r="FZI485" s="433"/>
      <c r="FZJ485" s="433"/>
      <c r="FZK485" s="433"/>
      <c r="FZL485" s="433"/>
      <c r="FZM485" s="433"/>
      <c r="FZN485" s="433"/>
      <c r="FZO485" s="433"/>
      <c r="FZP485" s="433"/>
      <c r="FZQ485" s="433"/>
      <c r="FZR485" s="433"/>
      <c r="FZS485" s="433"/>
      <c r="FZT485" s="433"/>
      <c r="FZU485" s="433"/>
      <c r="FZV485" s="433"/>
      <c r="FZW485" s="433"/>
      <c r="FZX485" s="433"/>
      <c r="FZY485" s="433"/>
      <c r="FZZ485" s="433"/>
      <c r="GAA485" s="433"/>
      <c r="GAB485" s="433"/>
      <c r="GAC485" s="433"/>
      <c r="GAD485" s="433"/>
      <c r="GAE485" s="433"/>
      <c r="GAF485" s="433"/>
      <c r="GAG485" s="433"/>
      <c r="GAH485" s="433"/>
      <c r="GAI485" s="433"/>
      <c r="GAJ485" s="433"/>
      <c r="GAK485" s="433"/>
      <c r="GAL485" s="433"/>
      <c r="GAM485" s="433"/>
      <c r="GAN485" s="433"/>
      <c r="GAO485" s="433"/>
      <c r="GAP485" s="433"/>
      <c r="GAQ485" s="433"/>
      <c r="GAR485" s="433"/>
      <c r="GAS485" s="433"/>
      <c r="GAT485" s="433"/>
      <c r="GAU485" s="433"/>
      <c r="GAV485" s="433"/>
      <c r="GAW485" s="433"/>
      <c r="GAX485" s="433"/>
      <c r="GAY485" s="433"/>
      <c r="GAZ485" s="433"/>
      <c r="GBA485" s="433"/>
      <c r="GBB485" s="433"/>
      <c r="GBC485" s="433"/>
      <c r="GBD485" s="433"/>
      <c r="GBE485" s="433"/>
      <c r="GBF485" s="433"/>
      <c r="GBG485" s="433"/>
      <c r="GBH485" s="433"/>
      <c r="GBI485" s="433"/>
      <c r="GBJ485" s="433"/>
      <c r="GBK485" s="433"/>
      <c r="GBL485" s="433"/>
      <c r="GBM485" s="433"/>
      <c r="GBN485" s="433"/>
      <c r="GBO485" s="433"/>
      <c r="GBP485" s="433"/>
      <c r="GBQ485" s="433"/>
      <c r="GBR485" s="433"/>
      <c r="GBS485" s="433"/>
      <c r="GBT485" s="433"/>
      <c r="GBU485" s="433"/>
      <c r="GBV485" s="433"/>
      <c r="GBW485" s="433"/>
      <c r="GBX485" s="433"/>
      <c r="GBY485" s="433"/>
      <c r="GBZ485" s="433"/>
      <c r="GCA485" s="433"/>
      <c r="GCB485" s="433"/>
      <c r="GCC485" s="433"/>
      <c r="GCD485" s="433"/>
      <c r="GCE485" s="433"/>
      <c r="GCF485" s="433"/>
      <c r="GCG485" s="433"/>
      <c r="GCH485" s="433"/>
      <c r="GCI485" s="433"/>
      <c r="GCJ485" s="433"/>
      <c r="GCK485" s="433"/>
      <c r="GCL485" s="433"/>
      <c r="GCM485" s="433"/>
      <c r="GCN485" s="433"/>
      <c r="GCO485" s="433"/>
      <c r="GCP485" s="433"/>
      <c r="GCQ485" s="433"/>
      <c r="GCR485" s="433"/>
      <c r="GCS485" s="433"/>
      <c r="GCT485" s="433"/>
      <c r="GCU485" s="433"/>
      <c r="GCV485" s="433"/>
      <c r="GCW485" s="433"/>
      <c r="GCX485" s="433"/>
      <c r="GCY485" s="433"/>
      <c r="GCZ485" s="433"/>
      <c r="GDA485" s="433"/>
      <c r="GDB485" s="433"/>
      <c r="GDC485" s="433"/>
      <c r="GDD485" s="433"/>
      <c r="GDE485" s="433"/>
      <c r="GDF485" s="433"/>
      <c r="GDG485" s="433"/>
      <c r="GDH485" s="433"/>
      <c r="GDI485" s="433"/>
      <c r="GDJ485" s="433"/>
      <c r="GDK485" s="433"/>
      <c r="GDL485" s="433"/>
      <c r="GDM485" s="433"/>
      <c r="GDN485" s="433"/>
      <c r="GDO485" s="433"/>
      <c r="GDP485" s="433"/>
      <c r="GDQ485" s="433"/>
      <c r="GDR485" s="433"/>
      <c r="GDS485" s="433"/>
      <c r="GDT485" s="433"/>
      <c r="GDU485" s="433"/>
      <c r="GDV485" s="433"/>
      <c r="GDW485" s="433"/>
      <c r="GDX485" s="433"/>
      <c r="GDY485" s="433"/>
      <c r="GDZ485" s="433"/>
      <c r="GEA485" s="433"/>
      <c r="GEB485" s="433"/>
      <c r="GEC485" s="433"/>
      <c r="GED485" s="433"/>
      <c r="GEE485" s="433"/>
      <c r="GEF485" s="433"/>
      <c r="GEG485" s="433"/>
      <c r="GEH485" s="433"/>
      <c r="GEI485" s="433"/>
      <c r="GEJ485" s="433"/>
      <c r="GEK485" s="433"/>
      <c r="GEL485" s="433"/>
      <c r="GEM485" s="433"/>
      <c r="GEN485" s="433"/>
      <c r="GEO485" s="433"/>
      <c r="GEP485" s="433"/>
      <c r="GEQ485" s="433"/>
      <c r="GER485" s="433"/>
      <c r="GES485" s="433"/>
      <c r="GET485" s="433"/>
      <c r="GEU485" s="433"/>
      <c r="GEV485" s="433"/>
      <c r="GEW485" s="433"/>
      <c r="GEX485" s="433"/>
      <c r="GEY485" s="433"/>
      <c r="GEZ485" s="433"/>
      <c r="GFA485" s="433"/>
      <c r="GFB485" s="433"/>
      <c r="GFC485" s="433"/>
      <c r="GFD485" s="433"/>
      <c r="GFE485" s="433"/>
      <c r="GFF485" s="433"/>
      <c r="GFG485" s="433"/>
      <c r="GFH485" s="433"/>
      <c r="GFI485" s="433"/>
      <c r="GFJ485" s="433"/>
      <c r="GFK485" s="433"/>
      <c r="GFL485" s="433"/>
      <c r="GFM485" s="433"/>
      <c r="GFN485" s="433"/>
      <c r="GFO485" s="433"/>
      <c r="GFP485" s="433"/>
      <c r="GFQ485" s="433"/>
      <c r="GFR485" s="433"/>
      <c r="GFS485" s="433"/>
      <c r="GFT485" s="433"/>
      <c r="GFU485" s="433"/>
      <c r="GFV485" s="433"/>
      <c r="GFW485" s="433"/>
      <c r="GFX485" s="433"/>
      <c r="GFY485" s="433"/>
      <c r="GFZ485" s="433"/>
      <c r="GGA485" s="433"/>
      <c r="GGB485" s="433"/>
      <c r="GGC485" s="433"/>
      <c r="GGD485" s="433"/>
      <c r="GGE485" s="433"/>
      <c r="GGF485" s="433"/>
      <c r="GGG485" s="433"/>
      <c r="GGH485" s="433"/>
      <c r="GGI485" s="433"/>
      <c r="GGJ485" s="433"/>
      <c r="GGK485" s="433"/>
      <c r="GGL485" s="433"/>
      <c r="GGM485" s="433"/>
      <c r="GGN485" s="433"/>
      <c r="GGO485" s="433"/>
      <c r="GGP485" s="433"/>
      <c r="GGQ485" s="433"/>
      <c r="GGR485" s="433"/>
      <c r="GGS485" s="433"/>
      <c r="GGT485" s="433"/>
      <c r="GGU485" s="433"/>
      <c r="GGV485" s="433"/>
      <c r="GGW485" s="433"/>
      <c r="GGX485" s="433"/>
      <c r="GGY485" s="433"/>
      <c r="GGZ485" s="433"/>
      <c r="GHA485" s="433"/>
      <c r="GHB485" s="433"/>
      <c r="GHC485" s="433"/>
      <c r="GHD485" s="433"/>
      <c r="GHE485" s="433"/>
      <c r="GHF485" s="433"/>
      <c r="GHG485" s="433"/>
      <c r="GHH485" s="433"/>
      <c r="GHI485" s="433"/>
      <c r="GHJ485" s="433"/>
      <c r="GHK485" s="433"/>
      <c r="GHL485" s="433"/>
      <c r="GHM485" s="433"/>
      <c r="GHN485" s="433"/>
      <c r="GHO485" s="433"/>
      <c r="GHP485" s="433"/>
      <c r="GHQ485" s="433"/>
      <c r="GHR485" s="433"/>
      <c r="GHS485" s="433"/>
      <c r="GHT485" s="433"/>
      <c r="GHU485" s="433"/>
      <c r="GHV485" s="433"/>
      <c r="GHW485" s="433"/>
      <c r="GHX485" s="433"/>
      <c r="GHY485" s="433"/>
      <c r="GHZ485" s="433"/>
      <c r="GIA485" s="433"/>
      <c r="GIB485" s="433"/>
      <c r="GIC485" s="433"/>
      <c r="GID485" s="433"/>
      <c r="GIE485" s="433"/>
      <c r="GIF485" s="433"/>
      <c r="GIG485" s="433"/>
      <c r="GIH485" s="433"/>
      <c r="GII485" s="433"/>
      <c r="GIJ485" s="433"/>
      <c r="GIK485" s="433"/>
      <c r="GIL485" s="433"/>
      <c r="GIM485" s="433"/>
      <c r="GIN485" s="433"/>
      <c r="GIO485" s="433"/>
      <c r="GIP485" s="433"/>
      <c r="GIQ485" s="433"/>
      <c r="GIR485" s="433"/>
      <c r="GIS485" s="433"/>
      <c r="GIT485" s="433"/>
      <c r="GIU485" s="433"/>
      <c r="GIV485" s="433"/>
      <c r="GIW485" s="433"/>
      <c r="GIX485" s="433"/>
      <c r="GIY485" s="433"/>
      <c r="GIZ485" s="433"/>
      <c r="GJA485" s="433"/>
      <c r="GJB485" s="433"/>
      <c r="GJC485" s="433"/>
      <c r="GJD485" s="433"/>
      <c r="GJE485" s="433"/>
      <c r="GJF485" s="433"/>
      <c r="GJG485" s="433"/>
      <c r="GJH485" s="433"/>
      <c r="GJI485" s="433"/>
      <c r="GJJ485" s="433"/>
      <c r="GJK485" s="433"/>
      <c r="GJL485" s="433"/>
      <c r="GJM485" s="433"/>
      <c r="GJN485" s="433"/>
      <c r="GJO485" s="433"/>
      <c r="GJP485" s="433"/>
      <c r="GJQ485" s="433"/>
      <c r="GJR485" s="433"/>
      <c r="GJS485" s="433"/>
      <c r="GJT485" s="433"/>
      <c r="GJU485" s="433"/>
      <c r="GJV485" s="433"/>
      <c r="GJW485" s="433"/>
      <c r="GJX485" s="433"/>
      <c r="GJY485" s="433"/>
      <c r="GJZ485" s="433"/>
      <c r="GKA485" s="433"/>
      <c r="GKB485" s="433"/>
      <c r="GKC485" s="433"/>
      <c r="GKD485" s="433"/>
      <c r="GKE485" s="433"/>
      <c r="GKF485" s="433"/>
      <c r="GKG485" s="433"/>
      <c r="GKH485" s="433"/>
      <c r="GKI485" s="433"/>
      <c r="GKJ485" s="433"/>
      <c r="GKK485" s="433"/>
      <c r="GKL485" s="433"/>
      <c r="GKM485" s="433"/>
      <c r="GKN485" s="433"/>
      <c r="GKO485" s="433"/>
      <c r="GKP485" s="433"/>
      <c r="GKQ485" s="433"/>
      <c r="GKR485" s="433"/>
      <c r="GKS485" s="433"/>
      <c r="GKT485" s="433"/>
      <c r="GKU485" s="433"/>
      <c r="GKV485" s="433"/>
      <c r="GKW485" s="433"/>
      <c r="GKX485" s="433"/>
      <c r="GKY485" s="433"/>
      <c r="GKZ485" s="433"/>
      <c r="GLA485" s="433"/>
      <c r="GLB485" s="433"/>
      <c r="GLC485" s="433"/>
      <c r="GLD485" s="433"/>
      <c r="GLE485" s="433"/>
      <c r="GLF485" s="433"/>
      <c r="GLG485" s="433"/>
      <c r="GLH485" s="433"/>
      <c r="GLI485" s="433"/>
      <c r="GLJ485" s="433"/>
      <c r="GLK485" s="433"/>
      <c r="GLL485" s="433"/>
      <c r="GLM485" s="433"/>
      <c r="GLN485" s="433"/>
      <c r="GLO485" s="433"/>
      <c r="GLP485" s="433"/>
      <c r="GLQ485" s="433"/>
      <c r="GLR485" s="433"/>
      <c r="GLS485" s="433"/>
      <c r="GLT485" s="433"/>
      <c r="GLU485" s="433"/>
      <c r="GLV485" s="433"/>
      <c r="GLW485" s="433"/>
      <c r="GLX485" s="433"/>
      <c r="GLY485" s="433"/>
      <c r="GLZ485" s="433"/>
      <c r="GMA485" s="433"/>
      <c r="GMB485" s="433"/>
      <c r="GMC485" s="433"/>
      <c r="GMD485" s="433"/>
      <c r="GME485" s="433"/>
      <c r="GMF485" s="433"/>
      <c r="GMG485" s="433"/>
      <c r="GMH485" s="433"/>
      <c r="GMI485" s="433"/>
      <c r="GMJ485" s="433"/>
      <c r="GMK485" s="433"/>
      <c r="GML485" s="433"/>
      <c r="GMM485" s="433"/>
      <c r="GMN485" s="433"/>
      <c r="GMO485" s="433"/>
      <c r="GMP485" s="433"/>
      <c r="GMQ485" s="433"/>
      <c r="GMR485" s="433"/>
      <c r="GMS485" s="433"/>
      <c r="GMT485" s="433"/>
      <c r="GMU485" s="433"/>
      <c r="GMV485" s="433"/>
      <c r="GMW485" s="433"/>
      <c r="GMX485" s="433"/>
      <c r="GMY485" s="433"/>
      <c r="GMZ485" s="433"/>
      <c r="GNA485" s="433"/>
      <c r="GNB485" s="433"/>
      <c r="GNC485" s="433"/>
      <c r="GND485" s="433"/>
      <c r="GNE485" s="433"/>
      <c r="GNF485" s="433"/>
      <c r="GNG485" s="433"/>
      <c r="GNH485" s="433"/>
      <c r="GNI485" s="433"/>
      <c r="GNJ485" s="433"/>
      <c r="GNK485" s="433"/>
      <c r="GNL485" s="433"/>
      <c r="GNM485" s="433"/>
      <c r="GNN485" s="433"/>
      <c r="GNO485" s="433"/>
      <c r="GNP485" s="433"/>
      <c r="GNQ485" s="433"/>
      <c r="GNR485" s="433"/>
      <c r="GNS485" s="433"/>
      <c r="GNT485" s="433"/>
      <c r="GNU485" s="433"/>
      <c r="GNV485" s="433"/>
      <c r="GNW485" s="433"/>
      <c r="GNX485" s="433"/>
      <c r="GNY485" s="433"/>
      <c r="GNZ485" s="433"/>
      <c r="GOA485" s="433"/>
      <c r="GOB485" s="433"/>
      <c r="GOC485" s="433"/>
      <c r="GOD485" s="433"/>
      <c r="GOE485" s="433"/>
      <c r="GOF485" s="433"/>
      <c r="GOG485" s="433"/>
      <c r="GOH485" s="433"/>
      <c r="GOI485" s="433"/>
      <c r="GOJ485" s="433"/>
      <c r="GOK485" s="433"/>
      <c r="GOL485" s="433"/>
      <c r="GOM485" s="433"/>
      <c r="GON485" s="433"/>
      <c r="GOO485" s="433"/>
      <c r="GOP485" s="433"/>
      <c r="GOQ485" s="433"/>
      <c r="GOR485" s="433"/>
      <c r="GOS485" s="433"/>
      <c r="GOT485" s="433"/>
      <c r="GOU485" s="433"/>
      <c r="GOV485" s="433"/>
      <c r="GOW485" s="433"/>
      <c r="GOX485" s="433"/>
      <c r="GOY485" s="433"/>
      <c r="GOZ485" s="433"/>
      <c r="GPA485" s="433"/>
      <c r="GPB485" s="433"/>
      <c r="GPC485" s="433"/>
      <c r="GPD485" s="433"/>
      <c r="GPE485" s="433"/>
      <c r="GPF485" s="433"/>
      <c r="GPG485" s="433"/>
      <c r="GPH485" s="433"/>
      <c r="GPI485" s="433"/>
      <c r="GPJ485" s="433"/>
      <c r="GPK485" s="433"/>
      <c r="GPL485" s="433"/>
      <c r="GPM485" s="433"/>
      <c r="GPN485" s="433"/>
      <c r="GPO485" s="433"/>
      <c r="GPP485" s="433"/>
      <c r="GPQ485" s="433"/>
      <c r="GPR485" s="433"/>
      <c r="GPS485" s="433"/>
      <c r="GPT485" s="433"/>
      <c r="GPU485" s="433"/>
      <c r="GPV485" s="433"/>
      <c r="GPW485" s="433"/>
      <c r="GPX485" s="433"/>
      <c r="GPY485" s="433"/>
      <c r="GPZ485" s="433"/>
      <c r="GQA485" s="433"/>
      <c r="GQB485" s="433"/>
      <c r="GQC485" s="433"/>
      <c r="GQD485" s="433"/>
      <c r="GQE485" s="433"/>
      <c r="GQF485" s="433"/>
      <c r="GQG485" s="433"/>
      <c r="GQH485" s="433"/>
      <c r="GQI485" s="433"/>
      <c r="GQJ485" s="433"/>
      <c r="GQK485" s="433"/>
      <c r="GQL485" s="433"/>
      <c r="GQM485" s="433"/>
      <c r="GQN485" s="433"/>
      <c r="GQO485" s="433"/>
      <c r="GQP485" s="433"/>
      <c r="GQQ485" s="433"/>
      <c r="GQR485" s="433"/>
      <c r="GQS485" s="433"/>
      <c r="GQT485" s="433"/>
      <c r="GQU485" s="433"/>
      <c r="GQV485" s="433"/>
      <c r="GQW485" s="433"/>
      <c r="GQX485" s="433"/>
      <c r="GQY485" s="433"/>
      <c r="GQZ485" s="433"/>
      <c r="GRA485" s="433"/>
      <c r="GRB485" s="433"/>
      <c r="GRC485" s="433"/>
      <c r="GRD485" s="433"/>
      <c r="GRE485" s="433"/>
      <c r="GRF485" s="433"/>
      <c r="GRG485" s="433"/>
      <c r="GRH485" s="433"/>
      <c r="GRI485" s="433"/>
      <c r="GRJ485" s="433"/>
      <c r="GRK485" s="433"/>
      <c r="GRL485" s="433"/>
      <c r="GRM485" s="433"/>
      <c r="GRN485" s="433"/>
      <c r="GRO485" s="433"/>
      <c r="GRP485" s="433"/>
      <c r="GRQ485" s="433"/>
      <c r="GRR485" s="433"/>
      <c r="GRS485" s="433"/>
      <c r="GRT485" s="433"/>
      <c r="GRU485" s="433"/>
      <c r="GRV485" s="433"/>
      <c r="GRW485" s="433"/>
      <c r="GRX485" s="433"/>
      <c r="GRY485" s="433"/>
      <c r="GRZ485" s="433"/>
      <c r="GSA485" s="433"/>
      <c r="GSB485" s="433"/>
      <c r="GSC485" s="433"/>
      <c r="GSD485" s="433"/>
      <c r="GSE485" s="433"/>
      <c r="GSF485" s="433"/>
      <c r="GSG485" s="433"/>
      <c r="GSH485" s="433"/>
      <c r="GSI485" s="433"/>
      <c r="GSJ485" s="433"/>
      <c r="GSK485" s="433"/>
      <c r="GSL485" s="433"/>
      <c r="GSM485" s="433"/>
      <c r="GSN485" s="433"/>
      <c r="GSO485" s="433"/>
      <c r="GSP485" s="433"/>
      <c r="GSQ485" s="433"/>
      <c r="GSR485" s="433"/>
      <c r="GSS485" s="433"/>
      <c r="GST485" s="433"/>
      <c r="GSU485" s="433"/>
      <c r="GSV485" s="433"/>
      <c r="GSW485" s="433"/>
      <c r="GSX485" s="433"/>
      <c r="GSY485" s="433"/>
      <c r="GSZ485" s="433"/>
      <c r="GTA485" s="433"/>
      <c r="GTB485" s="433"/>
      <c r="GTC485" s="433"/>
      <c r="GTD485" s="433"/>
      <c r="GTE485" s="433"/>
      <c r="GTF485" s="433"/>
      <c r="GTG485" s="433"/>
      <c r="GTH485" s="433"/>
      <c r="GTI485" s="433"/>
      <c r="GTJ485" s="433"/>
      <c r="GTK485" s="433"/>
      <c r="GTL485" s="433"/>
      <c r="GTM485" s="433"/>
      <c r="GTN485" s="433"/>
      <c r="GTO485" s="433"/>
      <c r="GTP485" s="433"/>
      <c r="GTQ485" s="433"/>
      <c r="GTR485" s="433"/>
      <c r="GTS485" s="433"/>
      <c r="GTT485" s="433"/>
      <c r="GTU485" s="433"/>
      <c r="GTV485" s="433"/>
      <c r="GTW485" s="433"/>
      <c r="GTX485" s="433"/>
      <c r="GTY485" s="433"/>
      <c r="GTZ485" s="433"/>
      <c r="GUA485" s="433"/>
      <c r="GUB485" s="433"/>
      <c r="GUC485" s="433"/>
      <c r="GUD485" s="433"/>
      <c r="GUE485" s="433"/>
      <c r="GUF485" s="433"/>
      <c r="GUG485" s="433"/>
      <c r="GUH485" s="433"/>
      <c r="GUI485" s="433"/>
      <c r="GUJ485" s="433"/>
      <c r="GUK485" s="433"/>
      <c r="GUL485" s="433"/>
      <c r="GUM485" s="433"/>
      <c r="GUN485" s="433"/>
      <c r="GUO485" s="433"/>
      <c r="GUP485" s="433"/>
      <c r="GUQ485" s="433"/>
      <c r="GUR485" s="433"/>
      <c r="GUS485" s="433"/>
      <c r="GUT485" s="433"/>
      <c r="GUU485" s="433"/>
      <c r="GUV485" s="433"/>
      <c r="GUW485" s="433"/>
      <c r="GUX485" s="433"/>
      <c r="GUY485" s="433"/>
      <c r="GUZ485" s="433"/>
      <c r="GVA485" s="433"/>
      <c r="GVB485" s="433"/>
      <c r="GVC485" s="433"/>
      <c r="GVD485" s="433"/>
      <c r="GVE485" s="433"/>
      <c r="GVF485" s="433"/>
      <c r="GVG485" s="433"/>
      <c r="GVH485" s="433"/>
      <c r="GVI485" s="433"/>
      <c r="GVJ485" s="433"/>
      <c r="GVK485" s="433"/>
      <c r="GVL485" s="433"/>
      <c r="GVM485" s="433"/>
      <c r="GVN485" s="433"/>
      <c r="GVO485" s="433"/>
      <c r="GVP485" s="433"/>
      <c r="GVQ485" s="433"/>
      <c r="GVR485" s="433"/>
      <c r="GVS485" s="433"/>
      <c r="GVT485" s="433"/>
      <c r="GVU485" s="433"/>
      <c r="GVV485" s="433"/>
      <c r="GVW485" s="433"/>
      <c r="GVX485" s="433"/>
      <c r="GVY485" s="433"/>
      <c r="GVZ485" s="433"/>
      <c r="GWA485" s="433"/>
      <c r="GWB485" s="433"/>
      <c r="GWC485" s="433"/>
      <c r="GWD485" s="433"/>
      <c r="GWE485" s="433"/>
      <c r="GWF485" s="433"/>
      <c r="GWG485" s="433"/>
      <c r="GWH485" s="433"/>
      <c r="GWI485" s="433"/>
      <c r="GWJ485" s="433"/>
      <c r="GWK485" s="433"/>
      <c r="GWL485" s="433"/>
      <c r="GWM485" s="433"/>
      <c r="GWN485" s="433"/>
      <c r="GWO485" s="433"/>
      <c r="GWP485" s="433"/>
      <c r="GWQ485" s="433"/>
      <c r="GWR485" s="433"/>
      <c r="GWS485" s="433"/>
      <c r="GWT485" s="433"/>
      <c r="GWU485" s="433"/>
      <c r="GWV485" s="433"/>
      <c r="GWW485" s="433"/>
      <c r="GWX485" s="433"/>
      <c r="GWY485" s="433"/>
      <c r="GWZ485" s="433"/>
      <c r="GXA485" s="433"/>
      <c r="GXB485" s="433"/>
      <c r="GXC485" s="433"/>
      <c r="GXD485" s="433"/>
      <c r="GXE485" s="433"/>
      <c r="GXF485" s="433"/>
      <c r="GXG485" s="433"/>
      <c r="GXH485" s="433"/>
      <c r="GXI485" s="433"/>
      <c r="GXJ485" s="433"/>
      <c r="GXK485" s="433"/>
      <c r="GXL485" s="433"/>
      <c r="GXM485" s="433"/>
      <c r="GXN485" s="433"/>
      <c r="GXO485" s="433"/>
      <c r="GXP485" s="433"/>
      <c r="GXQ485" s="433"/>
      <c r="GXR485" s="433"/>
      <c r="GXS485" s="433"/>
      <c r="GXT485" s="433"/>
      <c r="GXU485" s="433"/>
      <c r="GXV485" s="433"/>
      <c r="GXW485" s="433"/>
      <c r="GXX485" s="433"/>
      <c r="GXY485" s="433"/>
      <c r="GXZ485" s="433"/>
      <c r="GYA485" s="433"/>
      <c r="GYB485" s="433"/>
      <c r="GYC485" s="433"/>
      <c r="GYD485" s="433"/>
      <c r="GYE485" s="433"/>
      <c r="GYF485" s="433"/>
      <c r="GYG485" s="433"/>
      <c r="GYH485" s="433"/>
      <c r="GYI485" s="433"/>
      <c r="GYJ485" s="433"/>
      <c r="GYK485" s="433"/>
      <c r="GYL485" s="433"/>
      <c r="GYM485" s="433"/>
      <c r="GYN485" s="433"/>
      <c r="GYO485" s="433"/>
      <c r="GYP485" s="433"/>
      <c r="GYQ485" s="433"/>
      <c r="GYR485" s="433"/>
      <c r="GYS485" s="433"/>
      <c r="GYT485" s="433"/>
      <c r="GYU485" s="433"/>
      <c r="GYV485" s="433"/>
      <c r="GYW485" s="433"/>
      <c r="GYX485" s="433"/>
      <c r="GYY485" s="433"/>
      <c r="GYZ485" s="433"/>
      <c r="GZA485" s="433"/>
      <c r="GZB485" s="433"/>
      <c r="GZC485" s="433"/>
      <c r="GZD485" s="433"/>
      <c r="GZE485" s="433"/>
      <c r="GZF485" s="433"/>
      <c r="GZG485" s="433"/>
      <c r="GZH485" s="433"/>
      <c r="GZI485" s="433"/>
      <c r="GZJ485" s="433"/>
      <c r="GZK485" s="433"/>
      <c r="GZL485" s="433"/>
      <c r="GZM485" s="433"/>
      <c r="GZN485" s="433"/>
      <c r="GZO485" s="433"/>
      <c r="GZP485" s="433"/>
      <c r="GZQ485" s="433"/>
      <c r="GZR485" s="433"/>
      <c r="GZS485" s="433"/>
      <c r="GZT485" s="433"/>
      <c r="GZU485" s="433"/>
      <c r="GZV485" s="433"/>
      <c r="GZW485" s="433"/>
      <c r="GZX485" s="433"/>
      <c r="GZY485" s="433"/>
      <c r="GZZ485" s="433"/>
      <c r="HAA485" s="433"/>
      <c r="HAB485" s="433"/>
      <c r="HAC485" s="433"/>
      <c r="HAD485" s="433"/>
      <c r="HAE485" s="433"/>
      <c r="HAF485" s="433"/>
      <c r="HAG485" s="433"/>
      <c r="HAH485" s="433"/>
      <c r="HAI485" s="433"/>
      <c r="HAJ485" s="433"/>
      <c r="HAK485" s="433"/>
      <c r="HAL485" s="433"/>
      <c r="HAM485" s="433"/>
      <c r="HAN485" s="433"/>
      <c r="HAO485" s="433"/>
      <c r="HAP485" s="433"/>
      <c r="HAQ485" s="433"/>
      <c r="HAR485" s="433"/>
      <c r="HAS485" s="433"/>
      <c r="HAT485" s="433"/>
      <c r="HAU485" s="433"/>
      <c r="HAV485" s="433"/>
      <c r="HAW485" s="433"/>
      <c r="HAX485" s="433"/>
      <c r="HAY485" s="433"/>
      <c r="HAZ485" s="433"/>
      <c r="HBA485" s="433"/>
      <c r="HBB485" s="433"/>
      <c r="HBC485" s="433"/>
      <c r="HBD485" s="433"/>
      <c r="HBE485" s="433"/>
      <c r="HBF485" s="433"/>
      <c r="HBG485" s="433"/>
      <c r="HBH485" s="433"/>
      <c r="HBI485" s="433"/>
      <c r="HBJ485" s="433"/>
      <c r="HBK485" s="433"/>
      <c r="HBL485" s="433"/>
      <c r="HBM485" s="433"/>
      <c r="HBN485" s="433"/>
      <c r="HBO485" s="433"/>
      <c r="HBP485" s="433"/>
      <c r="HBQ485" s="433"/>
      <c r="HBR485" s="433"/>
      <c r="HBS485" s="433"/>
      <c r="HBT485" s="433"/>
      <c r="HBU485" s="433"/>
      <c r="HBV485" s="433"/>
      <c r="HBW485" s="433"/>
      <c r="HBX485" s="433"/>
      <c r="HBY485" s="433"/>
      <c r="HBZ485" s="433"/>
      <c r="HCA485" s="433"/>
      <c r="HCB485" s="433"/>
      <c r="HCC485" s="433"/>
      <c r="HCD485" s="433"/>
      <c r="HCE485" s="433"/>
      <c r="HCF485" s="433"/>
      <c r="HCG485" s="433"/>
      <c r="HCH485" s="433"/>
      <c r="HCI485" s="433"/>
      <c r="HCJ485" s="433"/>
      <c r="HCK485" s="433"/>
      <c r="HCL485" s="433"/>
      <c r="HCM485" s="433"/>
      <c r="HCN485" s="433"/>
      <c r="HCO485" s="433"/>
      <c r="HCP485" s="433"/>
      <c r="HCQ485" s="433"/>
      <c r="HCR485" s="433"/>
      <c r="HCS485" s="433"/>
      <c r="HCT485" s="433"/>
      <c r="HCU485" s="433"/>
      <c r="HCV485" s="433"/>
      <c r="HCW485" s="433"/>
      <c r="HCX485" s="433"/>
      <c r="HCY485" s="433"/>
      <c r="HCZ485" s="433"/>
      <c r="HDA485" s="433"/>
      <c r="HDB485" s="433"/>
      <c r="HDC485" s="433"/>
      <c r="HDD485" s="433"/>
      <c r="HDE485" s="433"/>
      <c r="HDF485" s="433"/>
      <c r="HDG485" s="433"/>
      <c r="HDH485" s="433"/>
      <c r="HDI485" s="433"/>
      <c r="HDJ485" s="433"/>
      <c r="HDK485" s="433"/>
      <c r="HDL485" s="433"/>
      <c r="HDM485" s="433"/>
      <c r="HDN485" s="433"/>
      <c r="HDO485" s="433"/>
      <c r="HDP485" s="433"/>
      <c r="HDQ485" s="433"/>
      <c r="HDR485" s="433"/>
      <c r="HDS485" s="433"/>
      <c r="HDT485" s="433"/>
      <c r="HDU485" s="433"/>
      <c r="HDV485" s="433"/>
      <c r="HDW485" s="433"/>
      <c r="HDX485" s="433"/>
      <c r="HDY485" s="433"/>
      <c r="HDZ485" s="433"/>
      <c r="HEA485" s="433"/>
      <c r="HEB485" s="433"/>
      <c r="HEC485" s="433"/>
      <c r="HED485" s="433"/>
      <c r="HEE485" s="433"/>
      <c r="HEF485" s="433"/>
      <c r="HEG485" s="433"/>
      <c r="HEH485" s="433"/>
      <c r="HEI485" s="433"/>
      <c r="HEJ485" s="433"/>
      <c r="HEK485" s="433"/>
      <c r="HEL485" s="433"/>
      <c r="HEM485" s="433"/>
      <c r="HEN485" s="433"/>
      <c r="HEO485" s="433"/>
      <c r="HEP485" s="433"/>
      <c r="HEQ485" s="433"/>
      <c r="HER485" s="433"/>
      <c r="HES485" s="433"/>
      <c r="HET485" s="433"/>
      <c r="HEU485" s="433"/>
      <c r="HEV485" s="433"/>
      <c r="HEW485" s="433"/>
      <c r="HEX485" s="433"/>
      <c r="HEY485" s="433"/>
      <c r="HEZ485" s="433"/>
      <c r="HFA485" s="433"/>
      <c r="HFB485" s="433"/>
      <c r="HFC485" s="433"/>
      <c r="HFD485" s="433"/>
      <c r="HFE485" s="433"/>
      <c r="HFF485" s="433"/>
      <c r="HFG485" s="433"/>
      <c r="HFH485" s="433"/>
      <c r="HFI485" s="433"/>
      <c r="HFJ485" s="433"/>
      <c r="HFK485" s="433"/>
      <c r="HFL485" s="433"/>
      <c r="HFM485" s="433"/>
      <c r="HFN485" s="433"/>
      <c r="HFO485" s="433"/>
      <c r="HFP485" s="433"/>
      <c r="HFQ485" s="433"/>
      <c r="HFR485" s="433"/>
      <c r="HFS485" s="433"/>
      <c r="HFT485" s="433"/>
      <c r="HFU485" s="433"/>
      <c r="HFV485" s="433"/>
      <c r="HFW485" s="433"/>
      <c r="HFX485" s="433"/>
      <c r="HFY485" s="433"/>
      <c r="HFZ485" s="433"/>
      <c r="HGA485" s="433"/>
      <c r="HGB485" s="433"/>
      <c r="HGC485" s="433"/>
      <c r="HGD485" s="433"/>
      <c r="HGE485" s="433"/>
      <c r="HGF485" s="433"/>
      <c r="HGG485" s="433"/>
      <c r="HGH485" s="433"/>
      <c r="HGI485" s="433"/>
      <c r="HGJ485" s="433"/>
      <c r="HGK485" s="433"/>
      <c r="HGL485" s="433"/>
      <c r="HGM485" s="433"/>
      <c r="HGN485" s="433"/>
      <c r="HGO485" s="433"/>
      <c r="HGP485" s="433"/>
      <c r="HGQ485" s="433"/>
      <c r="HGR485" s="433"/>
      <c r="HGS485" s="433"/>
      <c r="HGT485" s="433"/>
      <c r="HGU485" s="433"/>
      <c r="HGV485" s="433"/>
      <c r="HGW485" s="433"/>
      <c r="HGX485" s="433"/>
      <c r="HGY485" s="433"/>
      <c r="HGZ485" s="433"/>
      <c r="HHA485" s="433"/>
      <c r="HHB485" s="433"/>
      <c r="HHC485" s="433"/>
      <c r="HHD485" s="433"/>
      <c r="HHE485" s="433"/>
      <c r="HHF485" s="433"/>
      <c r="HHG485" s="433"/>
      <c r="HHH485" s="433"/>
      <c r="HHI485" s="433"/>
      <c r="HHJ485" s="433"/>
      <c r="HHK485" s="433"/>
      <c r="HHL485" s="433"/>
      <c r="HHM485" s="433"/>
      <c r="HHN485" s="433"/>
      <c r="HHO485" s="433"/>
      <c r="HHP485" s="433"/>
      <c r="HHQ485" s="433"/>
      <c r="HHR485" s="433"/>
      <c r="HHS485" s="433"/>
      <c r="HHT485" s="433"/>
      <c r="HHU485" s="433"/>
      <c r="HHV485" s="433"/>
      <c r="HHW485" s="433"/>
      <c r="HHX485" s="433"/>
      <c r="HHY485" s="433"/>
      <c r="HHZ485" s="433"/>
      <c r="HIA485" s="433"/>
      <c r="HIB485" s="433"/>
      <c r="HIC485" s="433"/>
      <c r="HID485" s="433"/>
      <c r="HIE485" s="433"/>
      <c r="HIF485" s="433"/>
      <c r="HIG485" s="433"/>
      <c r="HIH485" s="433"/>
      <c r="HII485" s="433"/>
      <c r="HIJ485" s="433"/>
      <c r="HIK485" s="433"/>
      <c r="HIL485" s="433"/>
      <c r="HIM485" s="433"/>
      <c r="HIN485" s="433"/>
      <c r="HIO485" s="433"/>
      <c r="HIP485" s="433"/>
      <c r="HIQ485" s="433"/>
      <c r="HIR485" s="433"/>
      <c r="HIS485" s="433"/>
      <c r="HIT485" s="433"/>
      <c r="HIU485" s="433"/>
      <c r="HIV485" s="433"/>
      <c r="HIW485" s="433"/>
      <c r="HIX485" s="433"/>
      <c r="HIY485" s="433"/>
      <c r="HIZ485" s="433"/>
      <c r="HJA485" s="433"/>
      <c r="HJB485" s="433"/>
      <c r="HJC485" s="433"/>
      <c r="HJD485" s="433"/>
      <c r="HJE485" s="433"/>
      <c r="HJF485" s="433"/>
      <c r="HJG485" s="433"/>
      <c r="HJH485" s="433"/>
      <c r="HJI485" s="433"/>
      <c r="HJJ485" s="433"/>
      <c r="HJK485" s="433"/>
      <c r="HJL485" s="433"/>
      <c r="HJM485" s="433"/>
      <c r="HJN485" s="433"/>
      <c r="HJO485" s="433"/>
      <c r="HJP485" s="433"/>
      <c r="HJQ485" s="433"/>
      <c r="HJR485" s="433"/>
      <c r="HJS485" s="433"/>
      <c r="HJT485" s="433"/>
      <c r="HJU485" s="433"/>
      <c r="HJV485" s="433"/>
      <c r="HJW485" s="433"/>
      <c r="HJX485" s="433"/>
      <c r="HJY485" s="433"/>
      <c r="HJZ485" s="433"/>
      <c r="HKA485" s="433"/>
      <c r="HKB485" s="433"/>
      <c r="HKC485" s="433"/>
      <c r="HKD485" s="433"/>
      <c r="HKE485" s="433"/>
      <c r="HKF485" s="433"/>
      <c r="HKG485" s="433"/>
      <c r="HKH485" s="433"/>
      <c r="HKI485" s="433"/>
      <c r="HKJ485" s="433"/>
      <c r="HKK485" s="433"/>
      <c r="HKL485" s="433"/>
      <c r="HKM485" s="433"/>
      <c r="HKN485" s="433"/>
      <c r="HKO485" s="433"/>
      <c r="HKP485" s="433"/>
      <c r="HKQ485" s="433"/>
      <c r="HKR485" s="433"/>
      <c r="HKS485" s="433"/>
      <c r="HKT485" s="433"/>
      <c r="HKU485" s="433"/>
      <c r="HKV485" s="433"/>
      <c r="HKW485" s="433"/>
      <c r="HKX485" s="433"/>
      <c r="HKY485" s="433"/>
      <c r="HKZ485" s="433"/>
      <c r="HLA485" s="433"/>
      <c r="HLB485" s="433"/>
      <c r="HLC485" s="433"/>
      <c r="HLD485" s="433"/>
      <c r="HLE485" s="433"/>
      <c r="HLF485" s="433"/>
      <c r="HLG485" s="433"/>
      <c r="HLH485" s="433"/>
      <c r="HLI485" s="433"/>
      <c r="HLJ485" s="433"/>
      <c r="HLK485" s="433"/>
      <c r="HLL485" s="433"/>
      <c r="HLM485" s="433"/>
      <c r="HLN485" s="433"/>
      <c r="HLO485" s="433"/>
      <c r="HLP485" s="433"/>
      <c r="HLQ485" s="433"/>
      <c r="HLR485" s="433"/>
      <c r="HLS485" s="433"/>
      <c r="HLT485" s="433"/>
      <c r="HLU485" s="433"/>
      <c r="HLV485" s="433"/>
      <c r="HLW485" s="433"/>
      <c r="HLX485" s="433"/>
      <c r="HLY485" s="433"/>
      <c r="HLZ485" s="433"/>
      <c r="HMA485" s="433"/>
      <c r="HMB485" s="433"/>
      <c r="HMC485" s="433"/>
      <c r="HMD485" s="433"/>
      <c r="HME485" s="433"/>
      <c r="HMF485" s="433"/>
      <c r="HMG485" s="433"/>
      <c r="HMH485" s="433"/>
      <c r="HMI485" s="433"/>
      <c r="HMJ485" s="433"/>
      <c r="HMK485" s="433"/>
      <c r="HML485" s="433"/>
      <c r="HMM485" s="433"/>
      <c r="HMN485" s="433"/>
      <c r="HMO485" s="433"/>
      <c r="HMP485" s="433"/>
      <c r="HMQ485" s="433"/>
      <c r="HMR485" s="433"/>
      <c r="HMS485" s="433"/>
      <c r="HMT485" s="433"/>
      <c r="HMU485" s="433"/>
      <c r="HMV485" s="433"/>
      <c r="HMW485" s="433"/>
      <c r="HMX485" s="433"/>
      <c r="HMY485" s="433"/>
      <c r="HMZ485" s="433"/>
      <c r="HNA485" s="433"/>
      <c r="HNB485" s="433"/>
      <c r="HNC485" s="433"/>
      <c r="HND485" s="433"/>
      <c r="HNE485" s="433"/>
      <c r="HNF485" s="433"/>
      <c r="HNG485" s="433"/>
      <c r="HNH485" s="433"/>
      <c r="HNI485" s="433"/>
      <c r="HNJ485" s="433"/>
      <c r="HNK485" s="433"/>
      <c r="HNL485" s="433"/>
      <c r="HNM485" s="433"/>
      <c r="HNN485" s="433"/>
      <c r="HNO485" s="433"/>
      <c r="HNP485" s="433"/>
      <c r="HNQ485" s="433"/>
      <c r="HNR485" s="433"/>
      <c r="HNS485" s="433"/>
      <c r="HNT485" s="433"/>
      <c r="HNU485" s="433"/>
      <c r="HNV485" s="433"/>
      <c r="HNW485" s="433"/>
      <c r="HNX485" s="433"/>
      <c r="HNY485" s="433"/>
      <c r="HNZ485" s="433"/>
      <c r="HOA485" s="433"/>
      <c r="HOB485" s="433"/>
      <c r="HOC485" s="433"/>
      <c r="HOD485" s="433"/>
      <c r="HOE485" s="433"/>
      <c r="HOF485" s="433"/>
      <c r="HOG485" s="433"/>
      <c r="HOH485" s="433"/>
      <c r="HOI485" s="433"/>
      <c r="HOJ485" s="433"/>
      <c r="HOK485" s="433"/>
      <c r="HOL485" s="433"/>
      <c r="HOM485" s="433"/>
      <c r="HON485" s="433"/>
      <c r="HOO485" s="433"/>
      <c r="HOP485" s="433"/>
      <c r="HOQ485" s="433"/>
      <c r="HOR485" s="433"/>
      <c r="HOS485" s="433"/>
      <c r="HOT485" s="433"/>
      <c r="HOU485" s="433"/>
      <c r="HOV485" s="433"/>
      <c r="HOW485" s="433"/>
      <c r="HOX485" s="433"/>
      <c r="HOY485" s="433"/>
      <c r="HOZ485" s="433"/>
      <c r="HPA485" s="433"/>
      <c r="HPB485" s="433"/>
      <c r="HPC485" s="433"/>
      <c r="HPD485" s="433"/>
      <c r="HPE485" s="433"/>
      <c r="HPF485" s="433"/>
      <c r="HPG485" s="433"/>
      <c r="HPH485" s="433"/>
      <c r="HPI485" s="433"/>
      <c r="HPJ485" s="433"/>
      <c r="HPK485" s="433"/>
      <c r="HPL485" s="433"/>
      <c r="HPM485" s="433"/>
      <c r="HPN485" s="433"/>
      <c r="HPO485" s="433"/>
      <c r="HPP485" s="433"/>
      <c r="HPQ485" s="433"/>
      <c r="HPR485" s="433"/>
      <c r="HPS485" s="433"/>
      <c r="HPT485" s="433"/>
      <c r="HPU485" s="433"/>
      <c r="HPV485" s="433"/>
      <c r="HPW485" s="433"/>
      <c r="HPX485" s="433"/>
      <c r="HPY485" s="433"/>
      <c r="HPZ485" s="433"/>
      <c r="HQA485" s="433"/>
      <c r="HQB485" s="433"/>
      <c r="HQC485" s="433"/>
      <c r="HQD485" s="433"/>
      <c r="HQE485" s="433"/>
      <c r="HQF485" s="433"/>
      <c r="HQG485" s="433"/>
      <c r="HQH485" s="433"/>
      <c r="HQI485" s="433"/>
      <c r="HQJ485" s="433"/>
      <c r="HQK485" s="433"/>
      <c r="HQL485" s="433"/>
      <c r="HQM485" s="433"/>
      <c r="HQN485" s="433"/>
      <c r="HQO485" s="433"/>
      <c r="HQP485" s="433"/>
      <c r="HQQ485" s="433"/>
      <c r="HQR485" s="433"/>
      <c r="HQS485" s="433"/>
      <c r="HQT485" s="433"/>
      <c r="HQU485" s="433"/>
      <c r="HQV485" s="433"/>
      <c r="HQW485" s="433"/>
      <c r="HQX485" s="433"/>
      <c r="HQY485" s="433"/>
      <c r="HQZ485" s="433"/>
      <c r="HRA485" s="433"/>
      <c r="HRB485" s="433"/>
      <c r="HRC485" s="433"/>
      <c r="HRD485" s="433"/>
      <c r="HRE485" s="433"/>
      <c r="HRF485" s="433"/>
      <c r="HRG485" s="433"/>
      <c r="HRH485" s="433"/>
      <c r="HRI485" s="433"/>
      <c r="HRJ485" s="433"/>
      <c r="HRK485" s="433"/>
      <c r="HRL485" s="433"/>
      <c r="HRM485" s="433"/>
      <c r="HRN485" s="433"/>
      <c r="HRO485" s="433"/>
      <c r="HRP485" s="433"/>
      <c r="HRQ485" s="433"/>
      <c r="HRR485" s="433"/>
      <c r="HRS485" s="433"/>
      <c r="HRT485" s="433"/>
      <c r="HRU485" s="433"/>
      <c r="HRV485" s="433"/>
      <c r="HRW485" s="433"/>
      <c r="HRX485" s="433"/>
      <c r="HRY485" s="433"/>
      <c r="HRZ485" s="433"/>
      <c r="HSA485" s="433"/>
      <c r="HSB485" s="433"/>
      <c r="HSC485" s="433"/>
      <c r="HSD485" s="433"/>
      <c r="HSE485" s="433"/>
      <c r="HSF485" s="433"/>
      <c r="HSG485" s="433"/>
      <c r="HSH485" s="433"/>
      <c r="HSI485" s="433"/>
      <c r="HSJ485" s="433"/>
      <c r="HSK485" s="433"/>
      <c r="HSL485" s="433"/>
      <c r="HSM485" s="433"/>
      <c r="HSN485" s="433"/>
      <c r="HSO485" s="433"/>
      <c r="HSP485" s="433"/>
      <c r="HSQ485" s="433"/>
      <c r="HSR485" s="433"/>
      <c r="HSS485" s="433"/>
      <c r="HST485" s="433"/>
      <c r="HSU485" s="433"/>
      <c r="HSV485" s="433"/>
      <c r="HSW485" s="433"/>
      <c r="HSX485" s="433"/>
      <c r="HSY485" s="433"/>
      <c r="HSZ485" s="433"/>
      <c r="HTA485" s="433"/>
      <c r="HTB485" s="433"/>
      <c r="HTC485" s="433"/>
      <c r="HTD485" s="433"/>
      <c r="HTE485" s="433"/>
      <c r="HTF485" s="433"/>
      <c r="HTG485" s="433"/>
      <c r="HTH485" s="433"/>
      <c r="HTI485" s="433"/>
      <c r="HTJ485" s="433"/>
      <c r="HTK485" s="433"/>
      <c r="HTL485" s="433"/>
      <c r="HTM485" s="433"/>
      <c r="HTN485" s="433"/>
      <c r="HTO485" s="433"/>
      <c r="HTP485" s="433"/>
      <c r="HTQ485" s="433"/>
      <c r="HTR485" s="433"/>
      <c r="HTS485" s="433"/>
      <c r="HTT485" s="433"/>
      <c r="HTU485" s="433"/>
      <c r="HTV485" s="433"/>
      <c r="HTW485" s="433"/>
      <c r="HTX485" s="433"/>
      <c r="HTY485" s="433"/>
      <c r="HTZ485" s="433"/>
      <c r="HUA485" s="433"/>
      <c r="HUB485" s="433"/>
      <c r="HUC485" s="433"/>
      <c r="HUD485" s="433"/>
      <c r="HUE485" s="433"/>
      <c r="HUF485" s="433"/>
      <c r="HUG485" s="433"/>
      <c r="HUH485" s="433"/>
      <c r="HUI485" s="433"/>
      <c r="HUJ485" s="433"/>
      <c r="HUK485" s="433"/>
      <c r="HUL485" s="433"/>
      <c r="HUM485" s="433"/>
      <c r="HUN485" s="433"/>
      <c r="HUO485" s="433"/>
      <c r="HUP485" s="433"/>
      <c r="HUQ485" s="433"/>
      <c r="HUR485" s="433"/>
      <c r="HUS485" s="433"/>
      <c r="HUT485" s="433"/>
      <c r="HUU485" s="433"/>
      <c r="HUV485" s="433"/>
      <c r="HUW485" s="433"/>
      <c r="HUX485" s="433"/>
      <c r="HUY485" s="433"/>
      <c r="HUZ485" s="433"/>
      <c r="HVA485" s="433"/>
      <c r="HVB485" s="433"/>
      <c r="HVC485" s="433"/>
      <c r="HVD485" s="433"/>
      <c r="HVE485" s="433"/>
      <c r="HVF485" s="433"/>
      <c r="HVG485" s="433"/>
      <c r="HVH485" s="433"/>
      <c r="HVI485" s="433"/>
      <c r="HVJ485" s="433"/>
      <c r="HVK485" s="433"/>
      <c r="HVL485" s="433"/>
      <c r="HVM485" s="433"/>
      <c r="HVN485" s="433"/>
      <c r="HVO485" s="433"/>
      <c r="HVP485" s="433"/>
      <c r="HVQ485" s="433"/>
      <c r="HVR485" s="433"/>
      <c r="HVS485" s="433"/>
      <c r="HVT485" s="433"/>
      <c r="HVU485" s="433"/>
      <c r="HVV485" s="433"/>
      <c r="HVW485" s="433"/>
      <c r="HVX485" s="433"/>
      <c r="HVY485" s="433"/>
      <c r="HVZ485" s="433"/>
      <c r="HWA485" s="433"/>
      <c r="HWB485" s="433"/>
      <c r="HWC485" s="433"/>
      <c r="HWD485" s="433"/>
      <c r="HWE485" s="433"/>
      <c r="HWF485" s="433"/>
      <c r="HWG485" s="433"/>
      <c r="HWH485" s="433"/>
      <c r="HWI485" s="433"/>
      <c r="HWJ485" s="433"/>
      <c r="HWK485" s="433"/>
      <c r="HWL485" s="433"/>
      <c r="HWM485" s="433"/>
      <c r="HWN485" s="433"/>
      <c r="HWO485" s="433"/>
      <c r="HWP485" s="433"/>
      <c r="HWQ485" s="433"/>
      <c r="HWR485" s="433"/>
      <c r="HWS485" s="433"/>
      <c r="HWT485" s="433"/>
      <c r="HWU485" s="433"/>
      <c r="HWV485" s="433"/>
      <c r="HWW485" s="433"/>
      <c r="HWX485" s="433"/>
      <c r="HWY485" s="433"/>
      <c r="HWZ485" s="433"/>
      <c r="HXA485" s="433"/>
      <c r="HXB485" s="433"/>
      <c r="HXC485" s="433"/>
      <c r="HXD485" s="433"/>
      <c r="HXE485" s="433"/>
      <c r="HXF485" s="433"/>
      <c r="HXG485" s="433"/>
      <c r="HXH485" s="433"/>
      <c r="HXI485" s="433"/>
      <c r="HXJ485" s="433"/>
      <c r="HXK485" s="433"/>
      <c r="HXL485" s="433"/>
      <c r="HXM485" s="433"/>
      <c r="HXN485" s="433"/>
      <c r="HXO485" s="433"/>
      <c r="HXP485" s="433"/>
      <c r="HXQ485" s="433"/>
      <c r="HXR485" s="433"/>
      <c r="HXS485" s="433"/>
      <c r="HXT485" s="433"/>
      <c r="HXU485" s="433"/>
      <c r="HXV485" s="433"/>
      <c r="HXW485" s="433"/>
      <c r="HXX485" s="433"/>
      <c r="HXY485" s="433"/>
      <c r="HXZ485" s="433"/>
      <c r="HYA485" s="433"/>
      <c r="HYB485" s="433"/>
      <c r="HYC485" s="433"/>
      <c r="HYD485" s="433"/>
      <c r="HYE485" s="433"/>
      <c r="HYF485" s="433"/>
      <c r="HYG485" s="433"/>
      <c r="HYH485" s="433"/>
      <c r="HYI485" s="433"/>
      <c r="HYJ485" s="433"/>
      <c r="HYK485" s="433"/>
      <c r="HYL485" s="433"/>
      <c r="HYM485" s="433"/>
      <c r="HYN485" s="433"/>
      <c r="HYO485" s="433"/>
      <c r="HYP485" s="433"/>
      <c r="HYQ485" s="433"/>
      <c r="HYR485" s="433"/>
      <c r="HYS485" s="433"/>
      <c r="HYT485" s="433"/>
      <c r="HYU485" s="433"/>
      <c r="HYV485" s="433"/>
      <c r="HYW485" s="433"/>
      <c r="HYX485" s="433"/>
      <c r="HYY485" s="433"/>
      <c r="HYZ485" s="433"/>
      <c r="HZA485" s="433"/>
      <c r="HZB485" s="433"/>
      <c r="HZC485" s="433"/>
      <c r="HZD485" s="433"/>
      <c r="HZE485" s="433"/>
      <c r="HZF485" s="433"/>
      <c r="HZG485" s="433"/>
      <c r="HZH485" s="433"/>
      <c r="HZI485" s="433"/>
      <c r="HZJ485" s="433"/>
      <c r="HZK485" s="433"/>
      <c r="HZL485" s="433"/>
      <c r="HZM485" s="433"/>
      <c r="HZN485" s="433"/>
      <c r="HZO485" s="433"/>
      <c r="HZP485" s="433"/>
      <c r="HZQ485" s="433"/>
      <c r="HZR485" s="433"/>
      <c r="HZS485" s="433"/>
      <c r="HZT485" s="433"/>
      <c r="HZU485" s="433"/>
      <c r="HZV485" s="433"/>
      <c r="HZW485" s="433"/>
      <c r="HZX485" s="433"/>
      <c r="HZY485" s="433"/>
      <c r="HZZ485" s="433"/>
      <c r="IAA485" s="433"/>
      <c r="IAB485" s="433"/>
      <c r="IAC485" s="433"/>
      <c r="IAD485" s="433"/>
      <c r="IAE485" s="433"/>
      <c r="IAF485" s="433"/>
      <c r="IAG485" s="433"/>
      <c r="IAH485" s="433"/>
      <c r="IAI485" s="433"/>
      <c r="IAJ485" s="433"/>
      <c r="IAK485" s="433"/>
      <c r="IAL485" s="433"/>
      <c r="IAM485" s="433"/>
      <c r="IAN485" s="433"/>
      <c r="IAO485" s="433"/>
      <c r="IAP485" s="433"/>
      <c r="IAQ485" s="433"/>
      <c r="IAR485" s="433"/>
      <c r="IAS485" s="433"/>
      <c r="IAT485" s="433"/>
      <c r="IAU485" s="433"/>
      <c r="IAV485" s="433"/>
      <c r="IAW485" s="433"/>
      <c r="IAX485" s="433"/>
      <c r="IAY485" s="433"/>
      <c r="IAZ485" s="433"/>
      <c r="IBA485" s="433"/>
      <c r="IBB485" s="433"/>
      <c r="IBC485" s="433"/>
      <c r="IBD485" s="433"/>
      <c r="IBE485" s="433"/>
      <c r="IBF485" s="433"/>
      <c r="IBG485" s="433"/>
      <c r="IBH485" s="433"/>
      <c r="IBI485" s="433"/>
      <c r="IBJ485" s="433"/>
      <c r="IBK485" s="433"/>
      <c r="IBL485" s="433"/>
      <c r="IBM485" s="433"/>
      <c r="IBN485" s="433"/>
      <c r="IBO485" s="433"/>
      <c r="IBP485" s="433"/>
      <c r="IBQ485" s="433"/>
      <c r="IBR485" s="433"/>
      <c r="IBS485" s="433"/>
      <c r="IBT485" s="433"/>
      <c r="IBU485" s="433"/>
      <c r="IBV485" s="433"/>
      <c r="IBW485" s="433"/>
      <c r="IBX485" s="433"/>
      <c r="IBY485" s="433"/>
      <c r="IBZ485" s="433"/>
      <c r="ICA485" s="433"/>
      <c r="ICB485" s="433"/>
      <c r="ICC485" s="433"/>
      <c r="ICD485" s="433"/>
      <c r="ICE485" s="433"/>
      <c r="ICF485" s="433"/>
      <c r="ICG485" s="433"/>
      <c r="ICH485" s="433"/>
      <c r="ICI485" s="433"/>
      <c r="ICJ485" s="433"/>
      <c r="ICK485" s="433"/>
      <c r="ICL485" s="433"/>
      <c r="ICM485" s="433"/>
      <c r="ICN485" s="433"/>
      <c r="ICO485" s="433"/>
      <c r="ICP485" s="433"/>
      <c r="ICQ485" s="433"/>
      <c r="ICR485" s="433"/>
      <c r="ICS485" s="433"/>
      <c r="ICT485" s="433"/>
      <c r="ICU485" s="433"/>
      <c r="ICV485" s="433"/>
      <c r="ICW485" s="433"/>
      <c r="ICX485" s="433"/>
      <c r="ICY485" s="433"/>
      <c r="ICZ485" s="433"/>
      <c r="IDA485" s="433"/>
      <c r="IDB485" s="433"/>
      <c r="IDC485" s="433"/>
      <c r="IDD485" s="433"/>
      <c r="IDE485" s="433"/>
      <c r="IDF485" s="433"/>
      <c r="IDG485" s="433"/>
      <c r="IDH485" s="433"/>
      <c r="IDI485" s="433"/>
      <c r="IDJ485" s="433"/>
      <c r="IDK485" s="433"/>
      <c r="IDL485" s="433"/>
      <c r="IDM485" s="433"/>
      <c r="IDN485" s="433"/>
      <c r="IDO485" s="433"/>
      <c r="IDP485" s="433"/>
      <c r="IDQ485" s="433"/>
      <c r="IDR485" s="433"/>
      <c r="IDS485" s="433"/>
      <c r="IDT485" s="433"/>
      <c r="IDU485" s="433"/>
      <c r="IDV485" s="433"/>
      <c r="IDW485" s="433"/>
      <c r="IDX485" s="433"/>
      <c r="IDY485" s="433"/>
      <c r="IDZ485" s="433"/>
      <c r="IEA485" s="433"/>
      <c r="IEB485" s="433"/>
      <c r="IEC485" s="433"/>
      <c r="IED485" s="433"/>
      <c r="IEE485" s="433"/>
      <c r="IEF485" s="433"/>
      <c r="IEG485" s="433"/>
      <c r="IEH485" s="433"/>
      <c r="IEI485" s="433"/>
      <c r="IEJ485" s="433"/>
      <c r="IEK485" s="433"/>
      <c r="IEL485" s="433"/>
      <c r="IEM485" s="433"/>
      <c r="IEN485" s="433"/>
      <c r="IEO485" s="433"/>
      <c r="IEP485" s="433"/>
      <c r="IEQ485" s="433"/>
      <c r="IER485" s="433"/>
      <c r="IES485" s="433"/>
      <c r="IET485" s="433"/>
      <c r="IEU485" s="433"/>
      <c r="IEV485" s="433"/>
      <c r="IEW485" s="433"/>
      <c r="IEX485" s="433"/>
      <c r="IEY485" s="433"/>
      <c r="IEZ485" s="433"/>
      <c r="IFA485" s="433"/>
      <c r="IFB485" s="433"/>
      <c r="IFC485" s="433"/>
      <c r="IFD485" s="433"/>
      <c r="IFE485" s="433"/>
      <c r="IFF485" s="433"/>
      <c r="IFG485" s="433"/>
      <c r="IFH485" s="433"/>
      <c r="IFI485" s="433"/>
      <c r="IFJ485" s="433"/>
      <c r="IFK485" s="433"/>
      <c r="IFL485" s="433"/>
      <c r="IFM485" s="433"/>
      <c r="IFN485" s="433"/>
      <c r="IFO485" s="433"/>
      <c r="IFP485" s="433"/>
      <c r="IFQ485" s="433"/>
      <c r="IFR485" s="433"/>
      <c r="IFS485" s="433"/>
      <c r="IFT485" s="433"/>
      <c r="IFU485" s="433"/>
      <c r="IFV485" s="433"/>
      <c r="IFW485" s="433"/>
      <c r="IFX485" s="433"/>
      <c r="IFY485" s="433"/>
      <c r="IFZ485" s="433"/>
      <c r="IGA485" s="433"/>
      <c r="IGB485" s="433"/>
      <c r="IGC485" s="433"/>
      <c r="IGD485" s="433"/>
      <c r="IGE485" s="433"/>
      <c r="IGF485" s="433"/>
      <c r="IGG485" s="433"/>
      <c r="IGH485" s="433"/>
      <c r="IGI485" s="433"/>
      <c r="IGJ485" s="433"/>
      <c r="IGK485" s="433"/>
      <c r="IGL485" s="433"/>
      <c r="IGM485" s="433"/>
      <c r="IGN485" s="433"/>
      <c r="IGO485" s="433"/>
      <c r="IGP485" s="433"/>
      <c r="IGQ485" s="433"/>
      <c r="IGR485" s="433"/>
      <c r="IGS485" s="433"/>
      <c r="IGT485" s="433"/>
      <c r="IGU485" s="433"/>
      <c r="IGV485" s="433"/>
      <c r="IGW485" s="433"/>
      <c r="IGX485" s="433"/>
      <c r="IGY485" s="433"/>
      <c r="IGZ485" s="433"/>
      <c r="IHA485" s="433"/>
      <c r="IHB485" s="433"/>
      <c r="IHC485" s="433"/>
      <c r="IHD485" s="433"/>
      <c r="IHE485" s="433"/>
      <c r="IHF485" s="433"/>
      <c r="IHG485" s="433"/>
      <c r="IHH485" s="433"/>
      <c r="IHI485" s="433"/>
      <c r="IHJ485" s="433"/>
      <c r="IHK485" s="433"/>
      <c r="IHL485" s="433"/>
      <c r="IHM485" s="433"/>
      <c r="IHN485" s="433"/>
      <c r="IHO485" s="433"/>
      <c r="IHP485" s="433"/>
      <c r="IHQ485" s="433"/>
      <c r="IHR485" s="433"/>
      <c r="IHS485" s="433"/>
      <c r="IHT485" s="433"/>
      <c r="IHU485" s="433"/>
      <c r="IHV485" s="433"/>
      <c r="IHW485" s="433"/>
      <c r="IHX485" s="433"/>
      <c r="IHY485" s="433"/>
      <c r="IHZ485" s="433"/>
      <c r="IIA485" s="433"/>
      <c r="IIB485" s="433"/>
      <c r="IIC485" s="433"/>
      <c r="IID485" s="433"/>
      <c r="IIE485" s="433"/>
      <c r="IIF485" s="433"/>
      <c r="IIG485" s="433"/>
      <c r="IIH485" s="433"/>
      <c r="III485" s="433"/>
      <c r="IIJ485" s="433"/>
      <c r="IIK485" s="433"/>
      <c r="IIL485" s="433"/>
      <c r="IIM485" s="433"/>
      <c r="IIN485" s="433"/>
      <c r="IIO485" s="433"/>
      <c r="IIP485" s="433"/>
      <c r="IIQ485" s="433"/>
      <c r="IIR485" s="433"/>
      <c r="IIS485" s="433"/>
      <c r="IIT485" s="433"/>
      <c r="IIU485" s="433"/>
      <c r="IIV485" s="433"/>
      <c r="IIW485" s="433"/>
      <c r="IIX485" s="433"/>
      <c r="IIY485" s="433"/>
      <c r="IIZ485" s="433"/>
      <c r="IJA485" s="433"/>
      <c r="IJB485" s="433"/>
      <c r="IJC485" s="433"/>
      <c r="IJD485" s="433"/>
      <c r="IJE485" s="433"/>
      <c r="IJF485" s="433"/>
      <c r="IJG485" s="433"/>
      <c r="IJH485" s="433"/>
      <c r="IJI485" s="433"/>
      <c r="IJJ485" s="433"/>
      <c r="IJK485" s="433"/>
      <c r="IJL485" s="433"/>
      <c r="IJM485" s="433"/>
      <c r="IJN485" s="433"/>
      <c r="IJO485" s="433"/>
      <c r="IJP485" s="433"/>
      <c r="IJQ485" s="433"/>
      <c r="IJR485" s="433"/>
      <c r="IJS485" s="433"/>
      <c r="IJT485" s="433"/>
      <c r="IJU485" s="433"/>
      <c r="IJV485" s="433"/>
      <c r="IJW485" s="433"/>
      <c r="IJX485" s="433"/>
      <c r="IJY485" s="433"/>
      <c r="IJZ485" s="433"/>
      <c r="IKA485" s="433"/>
      <c r="IKB485" s="433"/>
      <c r="IKC485" s="433"/>
      <c r="IKD485" s="433"/>
      <c r="IKE485" s="433"/>
      <c r="IKF485" s="433"/>
      <c r="IKG485" s="433"/>
      <c r="IKH485" s="433"/>
      <c r="IKI485" s="433"/>
      <c r="IKJ485" s="433"/>
      <c r="IKK485" s="433"/>
      <c r="IKL485" s="433"/>
      <c r="IKM485" s="433"/>
      <c r="IKN485" s="433"/>
      <c r="IKO485" s="433"/>
      <c r="IKP485" s="433"/>
      <c r="IKQ485" s="433"/>
      <c r="IKR485" s="433"/>
      <c r="IKS485" s="433"/>
      <c r="IKT485" s="433"/>
      <c r="IKU485" s="433"/>
      <c r="IKV485" s="433"/>
      <c r="IKW485" s="433"/>
      <c r="IKX485" s="433"/>
      <c r="IKY485" s="433"/>
      <c r="IKZ485" s="433"/>
      <c r="ILA485" s="433"/>
      <c r="ILB485" s="433"/>
      <c r="ILC485" s="433"/>
      <c r="ILD485" s="433"/>
      <c r="ILE485" s="433"/>
      <c r="ILF485" s="433"/>
      <c r="ILG485" s="433"/>
      <c r="ILH485" s="433"/>
      <c r="ILI485" s="433"/>
      <c r="ILJ485" s="433"/>
      <c r="ILK485" s="433"/>
      <c r="ILL485" s="433"/>
      <c r="ILM485" s="433"/>
      <c r="ILN485" s="433"/>
      <c r="ILO485" s="433"/>
      <c r="ILP485" s="433"/>
      <c r="ILQ485" s="433"/>
      <c r="ILR485" s="433"/>
      <c r="ILS485" s="433"/>
      <c r="ILT485" s="433"/>
      <c r="ILU485" s="433"/>
      <c r="ILV485" s="433"/>
      <c r="ILW485" s="433"/>
      <c r="ILX485" s="433"/>
      <c r="ILY485" s="433"/>
      <c r="ILZ485" s="433"/>
      <c r="IMA485" s="433"/>
      <c r="IMB485" s="433"/>
      <c r="IMC485" s="433"/>
      <c r="IMD485" s="433"/>
      <c r="IME485" s="433"/>
      <c r="IMF485" s="433"/>
      <c r="IMG485" s="433"/>
      <c r="IMH485" s="433"/>
      <c r="IMI485" s="433"/>
      <c r="IMJ485" s="433"/>
      <c r="IMK485" s="433"/>
      <c r="IML485" s="433"/>
      <c r="IMM485" s="433"/>
      <c r="IMN485" s="433"/>
      <c r="IMO485" s="433"/>
      <c r="IMP485" s="433"/>
      <c r="IMQ485" s="433"/>
      <c r="IMR485" s="433"/>
      <c r="IMS485" s="433"/>
      <c r="IMT485" s="433"/>
      <c r="IMU485" s="433"/>
      <c r="IMV485" s="433"/>
      <c r="IMW485" s="433"/>
      <c r="IMX485" s="433"/>
      <c r="IMY485" s="433"/>
      <c r="IMZ485" s="433"/>
      <c r="INA485" s="433"/>
      <c r="INB485" s="433"/>
      <c r="INC485" s="433"/>
      <c r="IND485" s="433"/>
      <c r="INE485" s="433"/>
      <c r="INF485" s="433"/>
      <c r="ING485" s="433"/>
      <c r="INH485" s="433"/>
      <c r="INI485" s="433"/>
      <c r="INJ485" s="433"/>
      <c r="INK485" s="433"/>
      <c r="INL485" s="433"/>
      <c r="INM485" s="433"/>
      <c r="INN485" s="433"/>
      <c r="INO485" s="433"/>
      <c r="INP485" s="433"/>
      <c r="INQ485" s="433"/>
      <c r="INR485" s="433"/>
      <c r="INS485" s="433"/>
      <c r="INT485" s="433"/>
      <c r="INU485" s="433"/>
      <c r="INV485" s="433"/>
      <c r="INW485" s="433"/>
      <c r="INX485" s="433"/>
      <c r="INY485" s="433"/>
      <c r="INZ485" s="433"/>
      <c r="IOA485" s="433"/>
      <c r="IOB485" s="433"/>
      <c r="IOC485" s="433"/>
      <c r="IOD485" s="433"/>
      <c r="IOE485" s="433"/>
      <c r="IOF485" s="433"/>
      <c r="IOG485" s="433"/>
      <c r="IOH485" s="433"/>
      <c r="IOI485" s="433"/>
      <c r="IOJ485" s="433"/>
      <c r="IOK485" s="433"/>
      <c r="IOL485" s="433"/>
      <c r="IOM485" s="433"/>
      <c r="ION485" s="433"/>
      <c r="IOO485" s="433"/>
      <c r="IOP485" s="433"/>
      <c r="IOQ485" s="433"/>
      <c r="IOR485" s="433"/>
      <c r="IOS485" s="433"/>
      <c r="IOT485" s="433"/>
      <c r="IOU485" s="433"/>
      <c r="IOV485" s="433"/>
      <c r="IOW485" s="433"/>
      <c r="IOX485" s="433"/>
      <c r="IOY485" s="433"/>
      <c r="IOZ485" s="433"/>
      <c r="IPA485" s="433"/>
      <c r="IPB485" s="433"/>
      <c r="IPC485" s="433"/>
      <c r="IPD485" s="433"/>
      <c r="IPE485" s="433"/>
      <c r="IPF485" s="433"/>
      <c r="IPG485" s="433"/>
      <c r="IPH485" s="433"/>
      <c r="IPI485" s="433"/>
      <c r="IPJ485" s="433"/>
      <c r="IPK485" s="433"/>
      <c r="IPL485" s="433"/>
      <c r="IPM485" s="433"/>
      <c r="IPN485" s="433"/>
      <c r="IPO485" s="433"/>
      <c r="IPP485" s="433"/>
      <c r="IPQ485" s="433"/>
      <c r="IPR485" s="433"/>
      <c r="IPS485" s="433"/>
      <c r="IPT485" s="433"/>
      <c r="IPU485" s="433"/>
      <c r="IPV485" s="433"/>
      <c r="IPW485" s="433"/>
      <c r="IPX485" s="433"/>
      <c r="IPY485" s="433"/>
      <c r="IPZ485" s="433"/>
      <c r="IQA485" s="433"/>
      <c r="IQB485" s="433"/>
      <c r="IQC485" s="433"/>
      <c r="IQD485" s="433"/>
      <c r="IQE485" s="433"/>
      <c r="IQF485" s="433"/>
      <c r="IQG485" s="433"/>
      <c r="IQH485" s="433"/>
      <c r="IQI485" s="433"/>
      <c r="IQJ485" s="433"/>
      <c r="IQK485" s="433"/>
      <c r="IQL485" s="433"/>
      <c r="IQM485" s="433"/>
      <c r="IQN485" s="433"/>
      <c r="IQO485" s="433"/>
      <c r="IQP485" s="433"/>
      <c r="IQQ485" s="433"/>
      <c r="IQR485" s="433"/>
      <c r="IQS485" s="433"/>
      <c r="IQT485" s="433"/>
      <c r="IQU485" s="433"/>
      <c r="IQV485" s="433"/>
      <c r="IQW485" s="433"/>
      <c r="IQX485" s="433"/>
      <c r="IQY485" s="433"/>
      <c r="IQZ485" s="433"/>
      <c r="IRA485" s="433"/>
      <c r="IRB485" s="433"/>
      <c r="IRC485" s="433"/>
      <c r="IRD485" s="433"/>
      <c r="IRE485" s="433"/>
      <c r="IRF485" s="433"/>
      <c r="IRG485" s="433"/>
      <c r="IRH485" s="433"/>
      <c r="IRI485" s="433"/>
      <c r="IRJ485" s="433"/>
      <c r="IRK485" s="433"/>
      <c r="IRL485" s="433"/>
      <c r="IRM485" s="433"/>
      <c r="IRN485" s="433"/>
      <c r="IRO485" s="433"/>
      <c r="IRP485" s="433"/>
      <c r="IRQ485" s="433"/>
      <c r="IRR485" s="433"/>
      <c r="IRS485" s="433"/>
      <c r="IRT485" s="433"/>
      <c r="IRU485" s="433"/>
      <c r="IRV485" s="433"/>
      <c r="IRW485" s="433"/>
      <c r="IRX485" s="433"/>
      <c r="IRY485" s="433"/>
      <c r="IRZ485" s="433"/>
      <c r="ISA485" s="433"/>
      <c r="ISB485" s="433"/>
      <c r="ISC485" s="433"/>
      <c r="ISD485" s="433"/>
      <c r="ISE485" s="433"/>
      <c r="ISF485" s="433"/>
      <c r="ISG485" s="433"/>
      <c r="ISH485" s="433"/>
      <c r="ISI485" s="433"/>
      <c r="ISJ485" s="433"/>
      <c r="ISK485" s="433"/>
      <c r="ISL485" s="433"/>
      <c r="ISM485" s="433"/>
      <c r="ISN485" s="433"/>
      <c r="ISO485" s="433"/>
      <c r="ISP485" s="433"/>
      <c r="ISQ485" s="433"/>
      <c r="ISR485" s="433"/>
      <c r="ISS485" s="433"/>
      <c r="IST485" s="433"/>
      <c r="ISU485" s="433"/>
      <c r="ISV485" s="433"/>
      <c r="ISW485" s="433"/>
      <c r="ISX485" s="433"/>
      <c r="ISY485" s="433"/>
      <c r="ISZ485" s="433"/>
      <c r="ITA485" s="433"/>
      <c r="ITB485" s="433"/>
      <c r="ITC485" s="433"/>
      <c r="ITD485" s="433"/>
      <c r="ITE485" s="433"/>
      <c r="ITF485" s="433"/>
      <c r="ITG485" s="433"/>
      <c r="ITH485" s="433"/>
      <c r="ITI485" s="433"/>
      <c r="ITJ485" s="433"/>
      <c r="ITK485" s="433"/>
      <c r="ITL485" s="433"/>
      <c r="ITM485" s="433"/>
      <c r="ITN485" s="433"/>
      <c r="ITO485" s="433"/>
      <c r="ITP485" s="433"/>
      <c r="ITQ485" s="433"/>
      <c r="ITR485" s="433"/>
      <c r="ITS485" s="433"/>
      <c r="ITT485" s="433"/>
      <c r="ITU485" s="433"/>
      <c r="ITV485" s="433"/>
      <c r="ITW485" s="433"/>
      <c r="ITX485" s="433"/>
      <c r="ITY485" s="433"/>
      <c r="ITZ485" s="433"/>
      <c r="IUA485" s="433"/>
      <c r="IUB485" s="433"/>
      <c r="IUC485" s="433"/>
      <c r="IUD485" s="433"/>
      <c r="IUE485" s="433"/>
      <c r="IUF485" s="433"/>
      <c r="IUG485" s="433"/>
      <c r="IUH485" s="433"/>
      <c r="IUI485" s="433"/>
      <c r="IUJ485" s="433"/>
      <c r="IUK485" s="433"/>
      <c r="IUL485" s="433"/>
      <c r="IUM485" s="433"/>
      <c r="IUN485" s="433"/>
      <c r="IUO485" s="433"/>
      <c r="IUP485" s="433"/>
      <c r="IUQ485" s="433"/>
      <c r="IUR485" s="433"/>
      <c r="IUS485" s="433"/>
      <c r="IUT485" s="433"/>
      <c r="IUU485" s="433"/>
      <c r="IUV485" s="433"/>
      <c r="IUW485" s="433"/>
      <c r="IUX485" s="433"/>
      <c r="IUY485" s="433"/>
      <c r="IUZ485" s="433"/>
      <c r="IVA485" s="433"/>
      <c r="IVB485" s="433"/>
      <c r="IVC485" s="433"/>
      <c r="IVD485" s="433"/>
      <c r="IVE485" s="433"/>
      <c r="IVF485" s="433"/>
      <c r="IVG485" s="433"/>
      <c r="IVH485" s="433"/>
      <c r="IVI485" s="433"/>
      <c r="IVJ485" s="433"/>
      <c r="IVK485" s="433"/>
      <c r="IVL485" s="433"/>
      <c r="IVM485" s="433"/>
      <c r="IVN485" s="433"/>
      <c r="IVO485" s="433"/>
      <c r="IVP485" s="433"/>
      <c r="IVQ485" s="433"/>
      <c r="IVR485" s="433"/>
      <c r="IVS485" s="433"/>
      <c r="IVT485" s="433"/>
      <c r="IVU485" s="433"/>
      <c r="IVV485" s="433"/>
      <c r="IVW485" s="433"/>
      <c r="IVX485" s="433"/>
      <c r="IVY485" s="433"/>
      <c r="IVZ485" s="433"/>
      <c r="IWA485" s="433"/>
      <c r="IWB485" s="433"/>
      <c r="IWC485" s="433"/>
      <c r="IWD485" s="433"/>
      <c r="IWE485" s="433"/>
      <c r="IWF485" s="433"/>
      <c r="IWG485" s="433"/>
      <c r="IWH485" s="433"/>
      <c r="IWI485" s="433"/>
      <c r="IWJ485" s="433"/>
      <c r="IWK485" s="433"/>
      <c r="IWL485" s="433"/>
      <c r="IWM485" s="433"/>
      <c r="IWN485" s="433"/>
      <c r="IWO485" s="433"/>
      <c r="IWP485" s="433"/>
      <c r="IWQ485" s="433"/>
      <c r="IWR485" s="433"/>
      <c r="IWS485" s="433"/>
      <c r="IWT485" s="433"/>
      <c r="IWU485" s="433"/>
      <c r="IWV485" s="433"/>
      <c r="IWW485" s="433"/>
      <c r="IWX485" s="433"/>
      <c r="IWY485" s="433"/>
      <c r="IWZ485" s="433"/>
      <c r="IXA485" s="433"/>
      <c r="IXB485" s="433"/>
      <c r="IXC485" s="433"/>
      <c r="IXD485" s="433"/>
      <c r="IXE485" s="433"/>
      <c r="IXF485" s="433"/>
      <c r="IXG485" s="433"/>
      <c r="IXH485" s="433"/>
      <c r="IXI485" s="433"/>
      <c r="IXJ485" s="433"/>
      <c r="IXK485" s="433"/>
      <c r="IXL485" s="433"/>
      <c r="IXM485" s="433"/>
      <c r="IXN485" s="433"/>
      <c r="IXO485" s="433"/>
      <c r="IXP485" s="433"/>
      <c r="IXQ485" s="433"/>
      <c r="IXR485" s="433"/>
      <c r="IXS485" s="433"/>
      <c r="IXT485" s="433"/>
      <c r="IXU485" s="433"/>
      <c r="IXV485" s="433"/>
      <c r="IXW485" s="433"/>
      <c r="IXX485" s="433"/>
      <c r="IXY485" s="433"/>
      <c r="IXZ485" s="433"/>
      <c r="IYA485" s="433"/>
      <c r="IYB485" s="433"/>
      <c r="IYC485" s="433"/>
      <c r="IYD485" s="433"/>
      <c r="IYE485" s="433"/>
      <c r="IYF485" s="433"/>
      <c r="IYG485" s="433"/>
      <c r="IYH485" s="433"/>
      <c r="IYI485" s="433"/>
      <c r="IYJ485" s="433"/>
      <c r="IYK485" s="433"/>
      <c r="IYL485" s="433"/>
      <c r="IYM485" s="433"/>
      <c r="IYN485" s="433"/>
      <c r="IYO485" s="433"/>
      <c r="IYP485" s="433"/>
      <c r="IYQ485" s="433"/>
      <c r="IYR485" s="433"/>
      <c r="IYS485" s="433"/>
      <c r="IYT485" s="433"/>
      <c r="IYU485" s="433"/>
      <c r="IYV485" s="433"/>
      <c r="IYW485" s="433"/>
      <c r="IYX485" s="433"/>
      <c r="IYY485" s="433"/>
      <c r="IYZ485" s="433"/>
      <c r="IZA485" s="433"/>
      <c r="IZB485" s="433"/>
      <c r="IZC485" s="433"/>
      <c r="IZD485" s="433"/>
      <c r="IZE485" s="433"/>
      <c r="IZF485" s="433"/>
      <c r="IZG485" s="433"/>
      <c r="IZH485" s="433"/>
      <c r="IZI485" s="433"/>
      <c r="IZJ485" s="433"/>
      <c r="IZK485" s="433"/>
      <c r="IZL485" s="433"/>
      <c r="IZM485" s="433"/>
      <c r="IZN485" s="433"/>
      <c r="IZO485" s="433"/>
      <c r="IZP485" s="433"/>
      <c r="IZQ485" s="433"/>
      <c r="IZR485" s="433"/>
      <c r="IZS485" s="433"/>
      <c r="IZT485" s="433"/>
      <c r="IZU485" s="433"/>
      <c r="IZV485" s="433"/>
      <c r="IZW485" s="433"/>
      <c r="IZX485" s="433"/>
      <c r="IZY485" s="433"/>
      <c r="IZZ485" s="433"/>
      <c r="JAA485" s="433"/>
      <c r="JAB485" s="433"/>
      <c r="JAC485" s="433"/>
      <c r="JAD485" s="433"/>
      <c r="JAE485" s="433"/>
      <c r="JAF485" s="433"/>
      <c r="JAG485" s="433"/>
      <c r="JAH485" s="433"/>
      <c r="JAI485" s="433"/>
      <c r="JAJ485" s="433"/>
      <c r="JAK485" s="433"/>
      <c r="JAL485" s="433"/>
      <c r="JAM485" s="433"/>
      <c r="JAN485" s="433"/>
      <c r="JAO485" s="433"/>
      <c r="JAP485" s="433"/>
      <c r="JAQ485" s="433"/>
      <c r="JAR485" s="433"/>
      <c r="JAS485" s="433"/>
      <c r="JAT485" s="433"/>
      <c r="JAU485" s="433"/>
      <c r="JAV485" s="433"/>
      <c r="JAW485" s="433"/>
      <c r="JAX485" s="433"/>
      <c r="JAY485" s="433"/>
      <c r="JAZ485" s="433"/>
      <c r="JBA485" s="433"/>
      <c r="JBB485" s="433"/>
      <c r="JBC485" s="433"/>
      <c r="JBD485" s="433"/>
      <c r="JBE485" s="433"/>
      <c r="JBF485" s="433"/>
      <c r="JBG485" s="433"/>
      <c r="JBH485" s="433"/>
      <c r="JBI485" s="433"/>
      <c r="JBJ485" s="433"/>
      <c r="JBK485" s="433"/>
      <c r="JBL485" s="433"/>
      <c r="JBM485" s="433"/>
      <c r="JBN485" s="433"/>
      <c r="JBO485" s="433"/>
      <c r="JBP485" s="433"/>
      <c r="JBQ485" s="433"/>
      <c r="JBR485" s="433"/>
      <c r="JBS485" s="433"/>
      <c r="JBT485" s="433"/>
      <c r="JBU485" s="433"/>
      <c r="JBV485" s="433"/>
      <c r="JBW485" s="433"/>
      <c r="JBX485" s="433"/>
      <c r="JBY485" s="433"/>
      <c r="JBZ485" s="433"/>
      <c r="JCA485" s="433"/>
      <c r="JCB485" s="433"/>
      <c r="JCC485" s="433"/>
      <c r="JCD485" s="433"/>
      <c r="JCE485" s="433"/>
      <c r="JCF485" s="433"/>
      <c r="JCG485" s="433"/>
      <c r="JCH485" s="433"/>
      <c r="JCI485" s="433"/>
      <c r="JCJ485" s="433"/>
      <c r="JCK485" s="433"/>
      <c r="JCL485" s="433"/>
      <c r="JCM485" s="433"/>
      <c r="JCN485" s="433"/>
      <c r="JCO485" s="433"/>
      <c r="JCP485" s="433"/>
      <c r="JCQ485" s="433"/>
      <c r="JCR485" s="433"/>
      <c r="JCS485" s="433"/>
      <c r="JCT485" s="433"/>
      <c r="JCU485" s="433"/>
      <c r="JCV485" s="433"/>
      <c r="JCW485" s="433"/>
      <c r="JCX485" s="433"/>
      <c r="JCY485" s="433"/>
      <c r="JCZ485" s="433"/>
      <c r="JDA485" s="433"/>
      <c r="JDB485" s="433"/>
      <c r="JDC485" s="433"/>
      <c r="JDD485" s="433"/>
      <c r="JDE485" s="433"/>
      <c r="JDF485" s="433"/>
      <c r="JDG485" s="433"/>
      <c r="JDH485" s="433"/>
      <c r="JDI485" s="433"/>
      <c r="JDJ485" s="433"/>
      <c r="JDK485" s="433"/>
      <c r="JDL485" s="433"/>
      <c r="JDM485" s="433"/>
      <c r="JDN485" s="433"/>
      <c r="JDO485" s="433"/>
      <c r="JDP485" s="433"/>
      <c r="JDQ485" s="433"/>
      <c r="JDR485" s="433"/>
      <c r="JDS485" s="433"/>
      <c r="JDT485" s="433"/>
      <c r="JDU485" s="433"/>
      <c r="JDV485" s="433"/>
      <c r="JDW485" s="433"/>
      <c r="JDX485" s="433"/>
      <c r="JDY485" s="433"/>
      <c r="JDZ485" s="433"/>
      <c r="JEA485" s="433"/>
      <c r="JEB485" s="433"/>
      <c r="JEC485" s="433"/>
      <c r="JED485" s="433"/>
      <c r="JEE485" s="433"/>
      <c r="JEF485" s="433"/>
      <c r="JEG485" s="433"/>
      <c r="JEH485" s="433"/>
      <c r="JEI485" s="433"/>
      <c r="JEJ485" s="433"/>
      <c r="JEK485" s="433"/>
      <c r="JEL485" s="433"/>
      <c r="JEM485" s="433"/>
      <c r="JEN485" s="433"/>
      <c r="JEO485" s="433"/>
      <c r="JEP485" s="433"/>
      <c r="JEQ485" s="433"/>
      <c r="JER485" s="433"/>
      <c r="JES485" s="433"/>
      <c r="JET485" s="433"/>
      <c r="JEU485" s="433"/>
      <c r="JEV485" s="433"/>
      <c r="JEW485" s="433"/>
      <c r="JEX485" s="433"/>
      <c r="JEY485" s="433"/>
      <c r="JEZ485" s="433"/>
      <c r="JFA485" s="433"/>
      <c r="JFB485" s="433"/>
      <c r="JFC485" s="433"/>
      <c r="JFD485" s="433"/>
      <c r="JFE485" s="433"/>
      <c r="JFF485" s="433"/>
      <c r="JFG485" s="433"/>
      <c r="JFH485" s="433"/>
      <c r="JFI485" s="433"/>
      <c r="JFJ485" s="433"/>
      <c r="JFK485" s="433"/>
      <c r="JFL485" s="433"/>
      <c r="JFM485" s="433"/>
      <c r="JFN485" s="433"/>
      <c r="JFO485" s="433"/>
      <c r="JFP485" s="433"/>
      <c r="JFQ485" s="433"/>
      <c r="JFR485" s="433"/>
      <c r="JFS485" s="433"/>
      <c r="JFT485" s="433"/>
      <c r="JFU485" s="433"/>
      <c r="JFV485" s="433"/>
      <c r="JFW485" s="433"/>
      <c r="JFX485" s="433"/>
      <c r="JFY485" s="433"/>
      <c r="JFZ485" s="433"/>
      <c r="JGA485" s="433"/>
      <c r="JGB485" s="433"/>
      <c r="JGC485" s="433"/>
      <c r="JGD485" s="433"/>
      <c r="JGE485" s="433"/>
      <c r="JGF485" s="433"/>
      <c r="JGG485" s="433"/>
      <c r="JGH485" s="433"/>
      <c r="JGI485" s="433"/>
      <c r="JGJ485" s="433"/>
      <c r="JGK485" s="433"/>
      <c r="JGL485" s="433"/>
      <c r="JGM485" s="433"/>
      <c r="JGN485" s="433"/>
      <c r="JGO485" s="433"/>
      <c r="JGP485" s="433"/>
      <c r="JGQ485" s="433"/>
      <c r="JGR485" s="433"/>
      <c r="JGS485" s="433"/>
      <c r="JGT485" s="433"/>
      <c r="JGU485" s="433"/>
      <c r="JGV485" s="433"/>
      <c r="JGW485" s="433"/>
      <c r="JGX485" s="433"/>
      <c r="JGY485" s="433"/>
      <c r="JGZ485" s="433"/>
      <c r="JHA485" s="433"/>
      <c r="JHB485" s="433"/>
      <c r="JHC485" s="433"/>
      <c r="JHD485" s="433"/>
      <c r="JHE485" s="433"/>
      <c r="JHF485" s="433"/>
      <c r="JHG485" s="433"/>
      <c r="JHH485" s="433"/>
      <c r="JHI485" s="433"/>
      <c r="JHJ485" s="433"/>
      <c r="JHK485" s="433"/>
      <c r="JHL485" s="433"/>
      <c r="JHM485" s="433"/>
      <c r="JHN485" s="433"/>
      <c r="JHO485" s="433"/>
      <c r="JHP485" s="433"/>
      <c r="JHQ485" s="433"/>
      <c r="JHR485" s="433"/>
      <c r="JHS485" s="433"/>
      <c r="JHT485" s="433"/>
      <c r="JHU485" s="433"/>
      <c r="JHV485" s="433"/>
      <c r="JHW485" s="433"/>
      <c r="JHX485" s="433"/>
      <c r="JHY485" s="433"/>
      <c r="JHZ485" s="433"/>
      <c r="JIA485" s="433"/>
      <c r="JIB485" s="433"/>
      <c r="JIC485" s="433"/>
      <c r="JID485" s="433"/>
      <c r="JIE485" s="433"/>
      <c r="JIF485" s="433"/>
      <c r="JIG485" s="433"/>
      <c r="JIH485" s="433"/>
      <c r="JII485" s="433"/>
      <c r="JIJ485" s="433"/>
      <c r="JIK485" s="433"/>
      <c r="JIL485" s="433"/>
      <c r="JIM485" s="433"/>
      <c r="JIN485" s="433"/>
      <c r="JIO485" s="433"/>
      <c r="JIP485" s="433"/>
      <c r="JIQ485" s="433"/>
      <c r="JIR485" s="433"/>
      <c r="JIS485" s="433"/>
      <c r="JIT485" s="433"/>
      <c r="JIU485" s="433"/>
      <c r="JIV485" s="433"/>
      <c r="JIW485" s="433"/>
      <c r="JIX485" s="433"/>
      <c r="JIY485" s="433"/>
      <c r="JIZ485" s="433"/>
      <c r="JJA485" s="433"/>
      <c r="JJB485" s="433"/>
      <c r="JJC485" s="433"/>
      <c r="JJD485" s="433"/>
      <c r="JJE485" s="433"/>
      <c r="JJF485" s="433"/>
      <c r="JJG485" s="433"/>
      <c r="JJH485" s="433"/>
      <c r="JJI485" s="433"/>
      <c r="JJJ485" s="433"/>
      <c r="JJK485" s="433"/>
      <c r="JJL485" s="433"/>
      <c r="JJM485" s="433"/>
      <c r="JJN485" s="433"/>
      <c r="JJO485" s="433"/>
      <c r="JJP485" s="433"/>
      <c r="JJQ485" s="433"/>
      <c r="JJR485" s="433"/>
      <c r="JJS485" s="433"/>
      <c r="JJT485" s="433"/>
      <c r="JJU485" s="433"/>
      <c r="JJV485" s="433"/>
      <c r="JJW485" s="433"/>
      <c r="JJX485" s="433"/>
      <c r="JJY485" s="433"/>
      <c r="JJZ485" s="433"/>
      <c r="JKA485" s="433"/>
      <c r="JKB485" s="433"/>
      <c r="JKC485" s="433"/>
      <c r="JKD485" s="433"/>
      <c r="JKE485" s="433"/>
      <c r="JKF485" s="433"/>
      <c r="JKG485" s="433"/>
      <c r="JKH485" s="433"/>
      <c r="JKI485" s="433"/>
      <c r="JKJ485" s="433"/>
      <c r="JKK485" s="433"/>
      <c r="JKL485" s="433"/>
      <c r="JKM485" s="433"/>
      <c r="JKN485" s="433"/>
      <c r="JKO485" s="433"/>
      <c r="JKP485" s="433"/>
      <c r="JKQ485" s="433"/>
      <c r="JKR485" s="433"/>
      <c r="JKS485" s="433"/>
      <c r="JKT485" s="433"/>
      <c r="JKU485" s="433"/>
      <c r="JKV485" s="433"/>
      <c r="JKW485" s="433"/>
      <c r="JKX485" s="433"/>
      <c r="JKY485" s="433"/>
      <c r="JKZ485" s="433"/>
      <c r="JLA485" s="433"/>
      <c r="JLB485" s="433"/>
      <c r="JLC485" s="433"/>
      <c r="JLD485" s="433"/>
      <c r="JLE485" s="433"/>
      <c r="JLF485" s="433"/>
      <c r="JLG485" s="433"/>
      <c r="JLH485" s="433"/>
      <c r="JLI485" s="433"/>
      <c r="JLJ485" s="433"/>
      <c r="JLK485" s="433"/>
      <c r="JLL485" s="433"/>
      <c r="JLM485" s="433"/>
      <c r="JLN485" s="433"/>
      <c r="JLO485" s="433"/>
      <c r="JLP485" s="433"/>
      <c r="JLQ485" s="433"/>
      <c r="JLR485" s="433"/>
      <c r="JLS485" s="433"/>
      <c r="JLT485" s="433"/>
      <c r="JLU485" s="433"/>
      <c r="JLV485" s="433"/>
      <c r="JLW485" s="433"/>
      <c r="JLX485" s="433"/>
      <c r="JLY485" s="433"/>
      <c r="JLZ485" s="433"/>
      <c r="JMA485" s="433"/>
      <c r="JMB485" s="433"/>
      <c r="JMC485" s="433"/>
      <c r="JMD485" s="433"/>
      <c r="JME485" s="433"/>
      <c r="JMF485" s="433"/>
      <c r="JMG485" s="433"/>
      <c r="JMH485" s="433"/>
      <c r="JMI485" s="433"/>
      <c r="JMJ485" s="433"/>
      <c r="JMK485" s="433"/>
      <c r="JML485" s="433"/>
      <c r="JMM485" s="433"/>
      <c r="JMN485" s="433"/>
      <c r="JMO485" s="433"/>
      <c r="JMP485" s="433"/>
      <c r="JMQ485" s="433"/>
      <c r="JMR485" s="433"/>
      <c r="JMS485" s="433"/>
      <c r="JMT485" s="433"/>
      <c r="JMU485" s="433"/>
      <c r="JMV485" s="433"/>
      <c r="JMW485" s="433"/>
      <c r="JMX485" s="433"/>
      <c r="JMY485" s="433"/>
      <c r="JMZ485" s="433"/>
      <c r="JNA485" s="433"/>
      <c r="JNB485" s="433"/>
      <c r="JNC485" s="433"/>
      <c r="JND485" s="433"/>
      <c r="JNE485" s="433"/>
      <c r="JNF485" s="433"/>
      <c r="JNG485" s="433"/>
      <c r="JNH485" s="433"/>
      <c r="JNI485" s="433"/>
      <c r="JNJ485" s="433"/>
      <c r="JNK485" s="433"/>
      <c r="JNL485" s="433"/>
      <c r="JNM485" s="433"/>
      <c r="JNN485" s="433"/>
      <c r="JNO485" s="433"/>
      <c r="JNP485" s="433"/>
      <c r="JNQ485" s="433"/>
      <c r="JNR485" s="433"/>
      <c r="JNS485" s="433"/>
      <c r="JNT485" s="433"/>
      <c r="JNU485" s="433"/>
      <c r="JNV485" s="433"/>
      <c r="JNW485" s="433"/>
      <c r="JNX485" s="433"/>
      <c r="JNY485" s="433"/>
      <c r="JNZ485" s="433"/>
      <c r="JOA485" s="433"/>
      <c r="JOB485" s="433"/>
      <c r="JOC485" s="433"/>
      <c r="JOD485" s="433"/>
      <c r="JOE485" s="433"/>
      <c r="JOF485" s="433"/>
      <c r="JOG485" s="433"/>
      <c r="JOH485" s="433"/>
      <c r="JOI485" s="433"/>
      <c r="JOJ485" s="433"/>
      <c r="JOK485" s="433"/>
      <c r="JOL485" s="433"/>
      <c r="JOM485" s="433"/>
      <c r="JON485" s="433"/>
      <c r="JOO485" s="433"/>
      <c r="JOP485" s="433"/>
      <c r="JOQ485" s="433"/>
      <c r="JOR485" s="433"/>
      <c r="JOS485" s="433"/>
      <c r="JOT485" s="433"/>
      <c r="JOU485" s="433"/>
      <c r="JOV485" s="433"/>
      <c r="JOW485" s="433"/>
      <c r="JOX485" s="433"/>
      <c r="JOY485" s="433"/>
      <c r="JOZ485" s="433"/>
      <c r="JPA485" s="433"/>
      <c r="JPB485" s="433"/>
      <c r="JPC485" s="433"/>
      <c r="JPD485" s="433"/>
      <c r="JPE485" s="433"/>
      <c r="JPF485" s="433"/>
      <c r="JPG485" s="433"/>
      <c r="JPH485" s="433"/>
      <c r="JPI485" s="433"/>
      <c r="JPJ485" s="433"/>
      <c r="JPK485" s="433"/>
      <c r="JPL485" s="433"/>
      <c r="JPM485" s="433"/>
      <c r="JPN485" s="433"/>
      <c r="JPO485" s="433"/>
      <c r="JPP485" s="433"/>
      <c r="JPQ485" s="433"/>
      <c r="JPR485" s="433"/>
      <c r="JPS485" s="433"/>
      <c r="JPT485" s="433"/>
      <c r="JPU485" s="433"/>
      <c r="JPV485" s="433"/>
      <c r="JPW485" s="433"/>
      <c r="JPX485" s="433"/>
      <c r="JPY485" s="433"/>
      <c r="JPZ485" s="433"/>
      <c r="JQA485" s="433"/>
      <c r="JQB485" s="433"/>
      <c r="JQC485" s="433"/>
      <c r="JQD485" s="433"/>
      <c r="JQE485" s="433"/>
      <c r="JQF485" s="433"/>
      <c r="JQG485" s="433"/>
      <c r="JQH485" s="433"/>
      <c r="JQI485" s="433"/>
      <c r="JQJ485" s="433"/>
      <c r="JQK485" s="433"/>
      <c r="JQL485" s="433"/>
      <c r="JQM485" s="433"/>
      <c r="JQN485" s="433"/>
      <c r="JQO485" s="433"/>
      <c r="JQP485" s="433"/>
      <c r="JQQ485" s="433"/>
      <c r="JQR485" s="433"/>
      <c r="JQS485" s="433"/>
      <c r="JQT485" s="433"/>
      <c r="JQU485" s="433"/>
      <c r="JQV485" s="433"/>
      <c r="JQW485" s="433"/>
      <c r="JQX485" s="433"/>
      <c r="JQY485" s="433"/>
      <c r="JQZ485" s="433"/>
      <c r="JRA485" s="433"/>
      <c r="JRB485" s="433"/>
      <c r="JRC485" s="433"/>
      <c r="JRD485" s="433"/>
      <c r="JRE485" s="433"/>
      <c r="JRF485" s="433"/>
      <c r="JRG485" s="433"/>
      <c r="JRH485" s="433"/>
      <c r="JRI485" s="433"/>
      <c r="JRJ485" s="433"/>
      <c r="JRK485" s="433"/>
      <c r="JRL485" s="433"/>
      <c r="JRM485" s="433"/>
      <c r="JRN485" s="433"/>
      <c r="JRO485" s="433"/>
      <c r="JRP485" s="433"/>
      <c r="JRQ485" s="433"/>
      <c r="JRR485" s="433"/>
      <c r="JRS485" s="433"/>
      <c r="JRT485" s="433"/>
      <c r="JRU485" s="433"/>
      <c r="JRV485" s="433"/>
      <c r="JRW485" s="433"/>
      <c r="JRX485" s="433"/>
      <c r="JRY485" s="433"/>
      <c r="JRZ485" s="433"/>
      <c r="JSA485" s="433"/>
      <c r="JSB485" s="433"/>
      <c r="JSC485" s="433"/>
      <c r="JSD485" s="433"/>
      <c r="JSE485" s="433"/>
      <c r="JSF485" s="433"/>
      <c r="JSG485" s="433"/>
      <c r="JSH485" s="433"/>
      <c r="JSI485" s="433"/>
      <c r="JSJ485" s="433"/>
      <c r="JSK485" s="433"/>
      <c r="JSL485" s="433"/>
      <c r="JSM485" s="433"/>
      <c r="JSN485" s="433"/>
      <c r="JSO485" s="433"/>
      <c r="JSP485" s="433"/>
      <c r="JSQ485" s="433"/>
      <c r="JSR485" s="433"/>
      <c r="JSS485" s="433"/>
      <c r="JST485" s="433"/>
      <c r="JSU485" s="433"/>
      <c r="JSV485" s="433"/>
      <c r="JSW485" s="433"/>
      <c r="JSX485" s="433"/>
      <c r="JSY485" s="433"/>
      <c r="JSZ485" s="433"/>
      <c r="JTA485" s="433"/>
      <c r="JTB485" s="433"/>
      <c r="JTC485" s="433"/>
      <c r="JTD485" s="433"/>
      <c r="JTE485" s="433"/>
      <c r="JTF485" s="433"/>
      <c r="JTG485" s="433"/>
      <c r="JTH485" s="433"/>
      <c r="JTI485" s="433"/>
      <c r="JTJ485" s="433"/>
      <c r="JTK485" s="433"/>
      <c r="JTL485" s="433"/>
      <c r="JTM485" s="433"/>
      <c r="JTN485" s="433"/>
      <c r="JTO485" s="433"/>
      <c r="JTP485" s="433"/>
      <c r="JTQ485" s="433"/>
      <c r="JTR485" s="433"/>
      <c r="JTS485" s="433"/>
      <c r="JTT485" s="433"/>
      <c r="JTU485" s="433"/>
      <c r="JTV485" s="433"/>
      <c r="JTW485" s="433"/>
      <c r="JTX485" s="433"/>
      <c r="JTY485" s="433"/>
      <c r="JTZ485" s="433"/>
      <c r="JUA485" s="433"/>
      <c r="JUB485" s="433"/>
      <c r="JUC485" s="433"/>
      <c r="JUD485" s="433"/>
      <c r="JUE485" s="433"/>
      <c r="JUF485" s="433"/>
      <c r="JUG485" s="433"/>
      <c r="JUH485" s="433"/>
      <c r="JUI485" s="433"/>
      <c r="JUJ485" s="433"/>
      <c r="JUK485" s="433"/>
      <c r="JUL485" s="433"/>
      <c r="JUM485" s="433"/>
      <c r="JUN485" s="433"/>
      <c r="JUO485" s="433"/>
      <c r="JUP485" s="433"/>
      <c r="JUQ485" s="433"/>
      <c r="JUR485" s="433"/>
      <c r="JUS485" s="433"/>
      <c r="JUT485" s="433"/>
      <c r="JUU485" s="433"/>
      <c r="JUV485" s="433"/>
      <c r="JUW485" s="433"/>
      <c r="JUX485" s="433"/>
      <c r="JUY485" s="433"/>
      <c r="JUZ485" s="433"/>
      <c r="JVA485" s="433"/>
      <c r="JVB485" s="433"/>
      <c r="JVC485" s="433"/>
      <c r="JVD485" s="433"/>
      <c r="JVE485" s="433"/>
      <c r="JVF485" s="433"/>
      <c r="JVG485" s="433"/>
      <c r="JVH485" s="433"/>
      <c r="JVI485" s="433"/>
      <c r="JVJ485" s="433"/>
      <c r="JVK485" s="433"/>
      <c r="JVL485" s="433"/>
      <c r="JVM485" s="433"/>
      <c r="JVN485" s="433"/>
      <c r="JVO485" s="433"/>
      <c r="JVP485" s="433"/>
      <c r="JVQ485" s="433"/>
      <c r="JVR485" s="433"/>
      <c r="JVS485" s="433"/>
      <c r="JVT485" s="433"/>
      <c r="JVU485" s="433"/>
      <c r="JVV485" s="433"/>
      <c r="JVW485" s="433"/>
      <c r="JVX485" s="433"/>
      <c r="JVY485" s="433"/>
      <c r="JVZ485" s="433"/>
      <c r="JWA485" s="433"/>
      <c r="JWB485" s="433"/>
      <c r="JWC485" s="433"/>
      <c r="JWD485" s="433"/>
      <c r="JWE485" s="433"/>
      <c r="JWF485" s="433"/>
      <c r="JWG485" s="433"/>
      <c r="JWH485" s="433"/>
      <c r="JWI485" s="433"/>
      <c r="JWJ485" s="433"/>
      <c r="JWK485" s="433"/>
      <c r="JWL485" s="433"/>
      <c r="JWM485" s="433"/>
      <c r="JWN485" s="433"/>
      <c r="JWO485" s="433"/>
      <c r="JWP485" s="433"/>
      <c r="JWQ485" s="433"/>
      <c r="JWR485" s="433"/>
      <c r="JWS485" s="433"/>
      <c r="JWT485" s="433"/>
      <c r="JWU485" s="433"/>
      <c r="JWV485" s="433"/>
      <c r="JWW485" s="433"/>
      <c r="JWX485" s="433"/>
      <c r="JWY485" s="433"/>
      <c r="JWZ485" s="433"/>
      <c r="JXA485" s="433"/>
      <c r="JXB485" s="433"/>
      <c r="JXC485" s="433"/>
      <c r="JXD485" s="433"/>
      <c r="JXE485" s="433"/>
      <c r="JXF485" s="433"/>
      <c r="JXG485" s="433"/>
      <c r="JXH485" s="433"/>
      <c r="JXI485" s="433"/>
      <c r="JXJ485" s="433"/>
      <c r="JXK485" s="433"/>
      <c r="JXL485" s="433"/>
      <c r="JXM485" s="433"/>
      <c r="JXN485" s="433"/>
      <c r="JXO485" s="433"/>
      <c r="JXP485" s="433"/>
      <c r="JXQ485" s="433"/>
      <c r="JXR485" s="433"/>
      <c r="JXS485" s="433"/>
      <c r="JXT485" s="433"/>
      <c r="JXU485" s="433"/>
      <c r="JXV485" s="433"/>
      <c r="JXW485" s="433"/>
      <c r="JXX485" s="433"/>
      <c r="JXY485" s="433"/>
      <c r="JXZ485" s="433"/>
      <c r="JYA485" s="433"/>
      <c r="JYB485" s="433"/>
      <c r="JYC485" s="433"/>
      <c r="JYD485" s="433"/>
      <c r="JYE485" s="433"/>
      <c r="JYF485" s="433"/>
      <c r="JYG485" s="433"/>
      <c r="JYH485" s="433"/>
      <c r="JYI485" s="433"/>
      <c r="JYJ485" s="433"/>
      <c r="JYK485" s="433"/>
      <c r="JYL485" s="433"/>
      <c r="JYM485" s="433"/>
      <c r="JYN485" s="433"/>
      <c r="JYO485" s="433"/>
      <c r="JYP485" s="433"/>
      <c r="JYQ485" s="433"/>
      <c r="JYR485" s="433"/>
      <c r="JYS485" s="433"/>
      <c r="JYT485" s="433"/>
      <c r="JYU485" s="433"/>
      <c r="JYV485" s="433"/>
      <c r="JYW485" s="433"/>
      <c r="JYX485" s="433"/>
      <c r="JYY485" s="433"/>
      <c r="JYZ485" s="433"/>
      <c r="JZA485" s="433"/>
      <c r="JZB485" s="433"/>
      <c r="JZC485" s="433"/>
      <c r="JZD485" s="433"/>
      <c r="JZE485" s="433"/>
      <c r="JZF485" s="433"/>
      <c r="JZG485" s="433"/>
      <c r="JZH485" s="433"/>
      <c r="JZI485" s="433"/>
      <c r="JZJ485" s="433"/>
      <c r="JZK485" s="433"/>
      <c r="JZL485" s="433"/>
      <c r="JZM485" s="433"/>
      <c r="JZN485" s="433"/>
      <c r="JZO485" s="433"/>
      <c r="JZP485" s="433"/>
      <c r="JZQ485" s="433"/>
      <c r="JZR485" s="433"/>
      <c r="JZS485" s="433"/>
      <c r="JZT485" s="433"/>
      <c r="JZU485" s="433"/>
      <c r="JZV485" s="433"/>
      <c r="JZW485" s="433"/>
      <c r="JZX485" s="433"/>
      <c r="JZY485" s="433"/>
      <c r="JZZ485" s="433"/>
      <c r="KAA485" s="433"/>
      <c r="KAB485" s="433"/>
      <c r="KAC485" s="433"/>
      <c r="KAD485" s="433"/>
      <c r="KAE485" s="433"/>
      <c r="KAF485" s="433"/>
      <c r="KAG485" s="433"/>
      <c r="KAH485" s="433"/>
      <c r="KAI485" s="433"/>
      <c r="KAJ485" s="433"/>
      <c r="KAK485" s="433"/>
      <c r="KAL485" s="433"/>
      <c r="KAM485" s="433"/>
      <c r="KAN485" s="433"/>
      <c r="KAO485" s="433"/>
      <c r="KAP485" s="433"/>
      <c r="KAQ485" s="433"/>
      <c r="KAR485" s="433"/>
      <c r="KAS485" s="433"/>
      <c r="KAT485" s="433"/>
      <c r="KAU485" s="433"/>
      <c r="KAV485" s="433"/>
      <c r="KAW485" s="433"/>
      <c r="KAX485" s="433"/>
      <c r="KAY485" s="433"/>
      <c r="KAZ485" s="433"/>
      <c r="KBA485" s="433"/>
      <c r="KBB485" s="433"/>
      <c r="KBC485" s="433"/>
      <c r="KBD485" s="433"/>
      <c r="KBE485" s="433"/>
      <c r="KBF485" s="433"/>
      <c r="KBG485" s="433"/>
      <c r="KBH485" s="433"/>
      <c r="KBI485" s="433"/>
      <c r="KBJ485" s="433"/>
      <c r="KBK485" s="433"/>
      <c r="KBL485" s="433"/>
      <c r="KBM485" s="433"/>
      <c r="KBN485" s="433"/>
      <c r="KBO485" s="433"/>
      <c r="KBP485" s="433"/>
      <c r="KBQ485" s="433"/>
      <c r="KBR485" s="433"/>
      <c r="KBS485" s="433"/>
      <c r="KBT485" s="433"/>
      <c r="KBU485" s="433"/>
      <c r="KBV485" s="433"/>
      <c r="KBW485" s="433"/>
      <c r="KBX485" s="433"/>
      <c r="KBY485" s="433"/>
      <c r="KBZ485" s="433"/>
      <c r="KCA485" s="433"/>
      <c r="KCB485" s="433"/>
      <c r="KCC485" s="433"/>
      <c r="KCD485" s="433"/>
      <c r="KCE485" s="433"/>
      <c r="KCF485" s="433"/>
      <c r="KCG485" s="433"/>
      <c r="KCH485" s="433"/>
      <c r="KCI485" s="433"/>
      <c r="KCJ485" s="433"/>
      <c r="KCK485" s="433"/>
      <c r="KCL485" s="433"/>
      <c r="KCM485" s="433"/>
      <c r="KCN485" s="433"/>
      <c r="KCO485" s="433"/>
      <c r="KCP485" s="433"/>
      <c r="KCQ485" s="433"/>
      <c r="KCR485" s="433"/>
      <c r="KCS485" s="433"/>
      <c r="KCT485" s="433"/>
      <c r="KCU485" s="433"/>
      <c r="KCV485" s="433"/>
      <c r="KCW485" s="433"/>
      <c r="KCX485" s="433"/>
      <c r="KCY485" s="433"/>
      <c r="KCZ485" s="433"/>
      <c r="KDA485" s="433"/>
      <c r="KDB485" s="433"/>
      <c r="KDC485" s="433"/>
      <c r="KDD485" s="433"/>
      <c r="KDE485" s="433"/>
      <c r="KDF485" s="433"/>
      <c r="KDG485" s="433"/>
      <c r="KDH485" s="433"/>
      <c r="KDI485" s="433"/>
      <c r="KDJ485" s="433"/>
      <c r="KDK485" s="433"/>
      <c r="KDL485" s="433"/>
      <c r="KDM485" s="433"/>
      <c r="KDN485" s="433"/>
      <c r="KDO485" s="433"/>
      <c r="KDP485" s="433"/>
      <c r="KDQ485" s="433"/>
      <c r="KDR485" s="433"/>
      <c r="KDS485" s="433"/>
      <c r="KDT485" s="433"/>
      <c r="KDU485" s="433"/>
      <c r="KDV485" s="433"/>
      <c r="KDW485" s="433"/>
      <c r="KDX485" s="433"/>
      <c r="KDY485" s="433"/>
      <c r="KDZ485" s="433"/>
      <c r="KEA485" s="433"/>
      <c r="KEB485" s="433"/>
      <c r="KEC485" s="433"/>
      <c r="KED485" s="433"/>
      <c r="KEE485" s="433"/>
      <c r="KEF485" s="433"/>
      <c r="KEG485" s="433"/>
      <c r="KEH485" s="433"/>
      <c r="KEI485" s="433"/>
      <c r="KEJ485" s="433"/>
      <c r="KEK485" s="433"/>
      <c r="KEL485" s="433"/>
      <c r="KEM485" s="433"/>
      <c r="KEN485" s="433"/>
      <c r="KEO485" s="433"/>
      <c r="KEP485" s="433"/>
      <c r="KEQ485" s="433"/>
      <c r="KER485" s="433"/>
      <c r="KES485" s="433"/>
      <c r="KET485" s="433"/>
      <c r="KEU485" s="433"/>
      <c r="KEV485" s="433"/>
      <c r="KEW485" s="433"/>
      <c r="KEX485" s="433"/>
      <c r="KEY485" s="433"/>
      <c r="KEZ485" s="433"/>
      <c r="KFA485" s="433"/>
      <c r="KFB485" s="433"/>
      <c r="KFC485" s="433"/>
      <c r="KFD485" s="433"/>
      <c r="KFE485" s="433"/>
      <c r="KFF485" s="433"/>
      <c r="KFG485" s="433"/>
      <c r="KFH485" s="433"/>
      <c r="KFI485" s="433"/>
      <c r="KFJ485" s="433"/>
      <c r="KFK485" s="433"/>
      <c r="KFL485" s="433"/>
      <c r="KFM485" s="433"/>
      <c r="KFN485" s="433"/>
      <c r="KFO485" s="433"/>
      <c r="KFP485" s="433"/>
      <c r="KFQ485" s="433"/>
      <c r="KFR485" s="433"/>
      <c r="KFS485" s="433"/>
      <c r="KFT485" s="433"/>
      <c r="KFU485" s="433"/>
      <c r="KFV485" s="433"/>
      <c r="KFW485" s="433"/>
      <c r="KFX485" s="433"/>
      <c r="KFY485" s="433"/>
      <c r="KFZ485" s="433"/>
      <c r="KGA485" s="433"/>
      <c r="KGB485" s="433"/>
      <c r="KGC485" s="433"/>
      <c r="KGD485" s="433"/>
      <c r="KGE485" s="433"/>
      <c r="KGF485" s="433"/>
      <c r="KGG485" s="433"/>
      <c r="KGH485" s="433"/>
      <c r="KGI485" s="433"/>
      <c r="KGJ485" s="433"/>
      <c r="KGK485" s="433"/>
      <c r="KGL485" s="433"/>
      <c r="KGM485" s="433"/>
      <c r="KGN485" s="433"/>
      <c r="KGO485" s="433"/>
      <c r="KGP485" s="433"/>
      <c r="KGQ485" s="433"/>
      <c r="KGR485" s="433"/>
      <c r="KGS485" s="433"/>
      <c r="KGT485" s="433"/>
      <c r="KGU485" s="433"/>
      <c r="KGV485" s="433"/>
      <c r="KGW485" s="433"/>
      <c r="KGX485" s="433"/>
      <c r="KGY485" s="433"/>
      <c r="KGZ485" s="433"/>
      <c r="KHA485" s="433"/>
      <c r="KHB485" s="433"/>
      <c r="KHC485" s="433"/>
      <c r="KHD485" s="433"/>
      <c r="KHE485" s="433"/>
      <c r="KHF485" s="433"/>
      <c r="KHG485" s="433"/>
      <c r="KHH485" s="433"/>
      <c r="KHI485" s="433"/>
      <c r="KHJ485" s="433"/>
      <c r="KHK485" s="433"/>
      <c r="KHL485" s="433"/>
      <c r="KHM485" s="433"/>
      <c r="KHN485" s="433"/>
      <c r="KHO485" s="433"/>
      <c r="KHP485" s="433"/>
      <c r="KHQ485" s="433"/>
      <c r="KHR485" s="433"/>
      <c r="KHS485" s="433"/>
      <c r="KHT485" s="433"/>
      <c r="KHU485" s="433"/>
      <c r="KHV485" s="433"/>
      <c r="KHW485" s="433"/>
      <c r="KHX485" s="433"/>
      <c r="KHY485" s="433"/>
      <c r="KHZ485" s="433"/>
      <c r="KIA485" s="433"/>
      <c r="KIB485" s="433"/>
      <c r="KIC485" s="433"/>
      <c r="KID485" s="433"/>
      <c r="KIE485" s="433"/>
      <c r="KIF485" s="433"/>
      <c r="KIG485" s="433"/>
      <c r="KIH485" s="433"/>
      <c r="KII485" s="433"/>
      <c r="KIJ485" s="433"/>
      <c r="KIK485" s="433"/>
      <c r="KIL485" s="433"/>
      <c r="KIM485" s="433"/>
      <c r="KIN485" s="433"/>
      <c r="KIO485" s="433"/>
      <c r="KIP485" s="433"/>
      <c r="KIQ485" s="433"/>
      <c r="KIR485" s="433"/>
      <c r="KIS485" s="433"/>
      <c r="KIT485" s="433"/>
      <c r="KIU485" s="433"/>
      <c r="KIV485" s="433"/>
      <c r="KIW485" s="433"/>
      <c r="KIX485" s="433"/>
      <c r="KIY485" s="433"/>
      <c r="KIZ485" s="433"/>
      <c r="KJA485" s="433"/>
      <c r="KJB485" s="433"/>
      <c r="KJC485" s="433"/>
      <c r="KJD485" s="433"/>
      <c r="KJE485" s="433"/>
      <c r="KJF485" s="433"/>
      <c r="KJG485" s="433"/>
      <c r="KJH485" s="433"/>
      <c r="KJI485" s="433"/>
      <c r="KJJ485" s="433"/>
      <c r="KJK485" s="433"/>
      <c r="KJL485" s="433"/>
      <c r="KJM485" s="433"/>
      <c r="KJN485" s="433"/>
      <c r="KJO485" s="433"/>
      <c r="KJP485" s="433"/>
      <c r="KJQ485" s="433"/>
      <c r="KJR485" s="433"/>
      <c r="KJS485" s="433"/>
      <c r="KJT485" s="433"/>
      <c r="KJU485" s="433"/>
      <c r="KJV485" s="433"/>
      <c r="KJW485" s="433"/>
      <c r="KJX485" s="433"/>
      <c r="KJY485" s="433"/>
      <c r="KJZ485" s="433"/>
      <c r="KKA485" s="433"/>
      <c r="KKB485" s="433"/>
      <c r="KKC485" s="433"/>
      <c r="KKD485" s="433"/>
      <c r="KKE485" s="433"/>
      <c r="KKF485" s="433"/>
      <c r="KKG485" s="433"/>
      <c r="KKH485" s="433"/>
      <c r="KKI485" s="433"/>
      <c r="KKJ485" s="433"/>
      <c r="KKK485" s="433"/>
      <c r="KKL485" s="433"/>
      <c r="KKM485" s="433"/>
      <c r="KKN485" s="433"/>
      <c r="KKO485" s="433"/>
      <c r="KKP485" s="433"/>
      <c r="KKQ485" s="433"/>
      <c r="KKR485" s="433"/>
      <c r="KKS485" s="433"/>
      <c r="KKT485" s="433"/>
      <c r="KKU485" s="433"/>
      <c r="KKV485" s="433"/>
      <c r="KKW485" s="433"/>
      <c r="KKX485" s="433"/>
      <c r="KKY485" s="433"/>
      <c r="KKZ485" s="433"/>
      <c r="KLA485" s="433"/>
      <c r="KLB485" s="433"/>
      <c r="KLC485" s="433"/>
      <c r="KLD485" s="433"/>
      <c r="KLE485" s="433"/>
      <c r="KLF485" s="433"/>
      <c r="KLG485" s="433"/>
      <c r="KLH485" s="433"/>
      <c r="KLI485" s="433"/>
      <c r="KLJ485" s="433"/>
      <c r="KLK485" s="433"/>
      <c r="KLL485" s="433"/>
      <c r="KLM485" s="433"/>
      <c r="KLN485" s="433"/>
      <c r="KLO485" s="433"/>
      <c r="KLP485" s="433"/>
      <c r="KLQ485" s="433"/>
      <c r="KLR485" s="433"/>
      <c r="KLS485" s="433"/>
      <c r="KLT485" s="433"/>
      <c r="KLU485" s="433"/>
      <c r="KLV485" s="433"/>
      <c r="KLW485" s="433"/>
      <c r="KLX485" s="433"/>
      <c r="KLY485" s="433"/>
      <c r="KLZ485" s="433"/>
      <c r="KMA485" s="433"/>
      <c r="KMB485" s="433"/>
      <c r="KMC485" s="433"/>
      <c r="KMD485" s="433"/>
      <c r="KME485" s="433"/>
      <c r="KMF485" s="433"/>
      <c r="KMG485" s="433"/>
      <c r="KMH485" s="433"/>
      <c r="KMI485" s="433"/>
      <c r="KMJ485" s="433"/>
      <c r="KMK485" s="433"/>
      <c r="KML485" s="433"/>
      <c r="KMM485" s="433"/>
      <c r="KMN485" s="433"/>
      <c r="KMO485" s="433"/>
      <c r="KMP485" s="433"/>
      <c r="KMQ485" s="433"/>
      <c r="KMR485" s="433"/>
      <c r="KMS485" s="433"/>
      <c r="KMT485" s="433"/>
      <c r="KMU485" s="433"/>
      <c r="KMV485" s="433"/>
      <c r="KMW485" s="433"/>
      <c r="KMX485" s="433"/>
      <c r="KMY485" s="433"/>
      <c r="KMZ485" s="433"/>
      <c r="KNA485" s="433"/>
      <c r="KNB485" s="433"/>
      <c r="KNC485" s="433"/>
      <c r="KND485" s="433"/>
      <c r="KNE485" s="433"/>
      <c r="KNF485" s="433"/>
      <c r="KNG485" s="433"/>
      <c r="KNH485" s="433"/>
      <c r="KNI485" s="433"/>
      <c r="KNJ485" s="433"/>
      <c r="KNK485" s="433"/>
      <c r="KNL485" s="433"/>
      <c r="KNM485" s="433"/>
      <c r="KNN485" s="433"/>
      <c r="KNO485" s="433"/>
      <c r="KNP485" s="433"/>
      <c r="KNQ485" s="433"/>
      <c r="KNR485" s="433"/>
      <c r="KNS485" s="433"/>
      <c r="KNT485" s="433"/>
      <c r="KNU485" s="433"/>
      <c r="KNV485" s="433"/>
      <c r="KNW485" s="433"/>
      <c r="KNX485" s="433"/>
      <c r="KNY485" s="433"/>
      <c r="KNZ485" s="433"/>
      <c r="KOA485" s="433"/>
      <c r="KOB485" s="433"/>
      <c r="KOC485" s="433"/>
      <c r="KOD485" s="433"/>
      <c r="KOE485" s="433"/>
      <c r="KOF485" s="433"/>
      <c r="KOG485" s="433"/>
      <c r="KOH485" s="433"/>
      <c r="KOI485" s="433"/>
      <c r="KOJ485" s="433"/>
      <c r="KOK485" s="433"/>
      <c r="KOL485" s="433"/>
      <c r="KOM485" s="433"/>
      <c r="KON485" s="433"/>
      <c r="KOO485" s="433"/>
      <c r="KOP485" s="433"/>
      <c r="KOQ485" s="433"/>
      <c r="KOR485" s="433"/>
      <c r="KOS485" s="433"/>
      <c r="KOT485" s="433"/>
      <c r="KOU485" s="433"/>
      <c r="KOV485" s="433"/>
      <c r="KOW485" s="433"/>
      <c r="KOX485" s="433"/>
      <c r="KOY485" s="433"/>
      <c r="KOZ485" s="433"/>
      <c r="KPA485" s="433"/>
      <c r="KPB485" s="433"/>
      <c r="KPC485" s="433"/>
      <c r="KPD485" s="433"/>
      <c r="KPE485" s="433"/>
      <c r="KPF485" s="433"/>
      <c r="KPG485" s="433"/>
      <c r="KPH485" s="433"/>
      <c r="KPI485" s="433"/>
      <c r="KPJ485" s="433"/>
      <c r="KPK485" s="433"/>
      <c r="KPL485" s="433"/>
      <c r="KPM485" s="433"/>
      <c r="KPN485" s="433"/>
      <c r="KPO485" s="433"/>
      <c r="KPP485" s="433"/>
      <c r="KPQ485" s="433"/>
      <c r="KPR485" s="433"/>
      <c r="KPS485" s="433"/>
      <c r="KPT485" s="433"/>
      <c r="KPU485" s="433"/>
      <c r="KPV485" s="433"/>
      <c r="KPW485" s="433"/>
      <c r="KPX485" s="433"/>
      <c r="KPY485" s="433"/>
      <c r="KPZ485" s="433"/>
      <c r="KQA485" s="433"/>
      <c r="KQB485" s="433"/>
      <c r="KQC485" s="433"/>
      <c r="KQD485" s="433"/>
      <c r="KQE485" s="433"/>
      <c r="KQF485" s="433"/>
      <c r="KQG485" s="433"/>
      <c r="KQH485" s="433"/>
      <c r="KQI485" s="433"/>
      <c r="KQJ485" s="433"/>
      <c r="KQK485" s="433"/>
      <c r="KQL485" s="433"/>
      <c r="KQM485" s="433"/>
      <c r="KQN485" s="433"/>
      <c r="KQO485" s="433"/>
      <c r="KQP485" s="433"/>
      <c r="KQQ485" s="433"/>
      <c r="KQR485" s="433"/>
      <c r="KQS485" s="433"/>
      <c r="KQT485" s="433"/>
      <c r="KQU485" s="433"/>
      <c r="KQV485" s="433"/>
      <c r="KQW485" s="433"/>
      <c r="KQX485" s="433"/>
      <c r="KQY485" s="433"/>
      <c r="KQZ485" s="433"/>
      <c r="KRA485" s="433"/>
      <c r="KRB485" s="433"/>
      <c r="KRC485" s="433"/>
      <c r="KRD485" s="433"/>
      <c r="KRE485" s="433"/>
      <c r="KRF485" s="433"/>
      <c r="KRG485" s="433"/>
      <c r="KRH485" s="433"/>
      <c r="KRI485" s="433"/>
      <c r="KRJ485" s="433"/>
      <c r="KRK485" s="433"/>
      <c r="KRL485" s="433"/>
      <c r="KRM485" s="433"/>
      <c r="KRN485" s="433"/>
      <c r="KRO485" s="433"/>
      <c r="KRP485" s="433"/>
      <c r="KRQ485" s="433"/>
      <c r="KRR485" s="433"/>
      <c r="KRS485" s="433"/>
      <c r="KRT485" s="433"/>
      <c r="KRU485" s="433"/>
      <c r="KRV485" s="433"/>
      <c r="KRW485" s="433"/>
      <c r="KRX485" s="433"/>
      <c r="KRY485" s="433"/>
      <c r="KRZ485" s="433"/>
      <c r="KSA485" s="433"/>
      <c r="KSB485" s="433"/>
      <c r="KSC485" s="433"/>
      <c r="KSD485" s="433"/>
      <c r="KSE485" s="433"/>
      <c r="KSF485" s="433"/>
      <c r="KSG485" s="433"/>
      <c r="KSH485" s="433"/>
      <c r="KSI485" s="433"/>
      <c r="KSJ485" s="433"/>
      <c r="KSK485" s="433"/>
      <c r="KSL485" s="433"/>
      <c r="KSM485" s="433"/>
      <c r="KSN485" s="433"/>
      <c r="KSO485" s="433"/>
      <c r="KSP485" s="433"/>
      <c r="KSQ485" s="433"/>
      <c r="KSR485" s="433"/>
      <c r="KSS485" s="433"/>
      <c r="KST485" s="433"/>
      <c r="KSU485" s="433"/>
      <c r="KSV485" s="433"/>
      <c r="KSW485" s="433"/>
      <c r="KSX485" s="433"/>
      <c r="KSY485" s="433"/>
      <c r="KSZ485" s="433"/>
      <c r="KTA485" s="433"/>
      <c r="KTB485" s="433"/>
      <c r="KTC485" s="433"/>
      <c r="KTD485" s="433"/>
      <c r="KTE485" s="433"/>
      <c r="KTF485" s="433"/>
      <c r="KTG485" s="433"/>
      <c r="KTH485" s="433"/>
      <c r="KTI485" s="433"/>
      <c r="KTJ485" s="433"/>
      <c r="KTK485" s="433"/>
      <c r="KTL485" s="433"/>
      <c r="KTM485" s="433"/>
      <c r="KTN485" s="433"/>
      <c r="KTO485" s="433"/>
      <c r="KTP485" s="433"/>
      <c r="KTQ485" s="433"/>
      <c r="KTR485" s="433"/>
      <c r="KTS485" s="433"/>
      <c r="KTT485" s="433"/>
      <c r="KTU485" s="433"/>
      <c r="KTV485" s="433"/>
      <c r="KTW485" s="433"/>
      <c r="KTX485" s="433"/>
      <c r="KTY485" s="433"/>
      <c r="KTZ485" s="433"/>
      <c r="KUA485" s="433"/>
      <c r="KUB485" s="433"/>
      <c r="KUC485" s="433"/>
      <c r="KUD485" s="433"/>
      <c r="KUE485" s="433"/>
      <c r="KUF485" s="433"/>
      <c r="KUG485" s="433"/>
      <c r="KUH485" s="433"/>
      <c r="KUI485" s="433"/>
      <c r="KUJ485" s="433"/>
      <c r="KUK485" s="433"/>
      <c r="KUL485" s="433"/>
      <c r="KUM485" s="433"/>
      <c r="KUN485" s="433"/>
      <c r="KUO485" s="433"/>
      <c r="KUP485" s="433"/>
      <c r="KUQ485" s="433"/>
      <c r="KUR485" s="433"/>
      <c r="KUS485" s="433"/>
      <c r="KUT485" s="433"/>
      <c r="KUU485" s="433"/>
      <c r="KUV485" s="433"/>
      <c r="KUW485" s="433"/>
      <c r="KUX485" s="433"/>
      <c r="KUY485" s="433"/>
      <c r="KUZ485" s="433"/>
      <c r="KVA485" s="433"/>
      <c r="KVB485" s="433"/>
      <c r="KVC485" s="433"/>
      <c r="KVD485" s="433"/>
      <c r="KVE485" s="433"/>
      <c r="KVF485" s="433"/>
      <c r="KVG485" s="433"/>
      <c r="KVH485" s="433"/>
      <c r="KVI485" s="433"/>
      <c r="KVJ485" s="433"/>
      <c r="KVK485" s="433"/>
      <c r="KVL485" s="433"/>
      <c r="KVM485" s="433"/>
      <c r="KVN485" s="433"/>
      <c r="KVO485" s="433"/>
      <c r="KVP485" s="433"/>
      <c r="KVQ485" s="433"/>
      <c r="KVR485" s="433"/>
      <c r="KVS485" s="433"/>
      <c r="KVT485" s="433"/>
      <c r="KVU485" s="433"/>
      <c r="KVV485" s="433"/>
      <c r="KVW485" s="433"/>
      <c r="KVX485" s="433"/>
      <c r="KVY485" s="433"/>
      <c r="KVZ485" s="433"/>
      <c r="KWA485" s="433"/>
      <c r="KWB485" s="433"/>
      <c r="KWC485" s="433"/>
      <c r="KWD485" s="433"/>
      <c r="KWE485" s="433"/>
      <c r="KWF485" s="433"/>
      <c r="KWG485" s="433"/>
      <c r="KWH485" s="433"/>
      <c r="KWI485" s="433"/>
      <c r="KWJ485" s="433"/>
      <c r="KWK485" s="433"/>
      <c r="KWL485" s="433"/>
      <c r="KWM485" s="433"/>
      <c r="KWN485" s="433"/>
      <c r="KWO485" s="433"/>
      <c r="KWP485" s="433"/>
      <c r="KWQ485" s="433"/>
      <c r="KWR485" s="433"/>
      <c r="KWS485" s="433"/>
      <c r="KWT485" s="433"/>
      <c r="KWU485" s="433"/>
      <c r="KWV485" s="433"/>
      <c r="KWW485" s="433"/>
      <c r="KWX485" s="433"/>
      <c r="KWY485" s="433"/>
      <c r="KWZ485" s="433"/>
      <c r="KXA485" s="433"/>
      <c r="KXB485" s="433"/>
      <c r="KXC485" s="433"/>
      <c r="KXD485" s="433"/>
      <c r="KXE485" s="433"/>
      <c r="KXF485" s="433"/>
      <c r="KXG485" s="433"/>
      <c r="KXH485" s="433"/>
      <c r="KXI485" s="433"/>
      <c r="KXJ485" s="433"/>
      <c r="KXK485" s="433"/>
      <c r="KXL485" s="433"/>
      <c r="KXM485" s="433"/>
      <c r="KXN485" s="433"/>
      <c r="KXO485" s="433"/>
      <c r="KXP485" s="433"/>
      <c r="KXQ485" s="433"/>
      <c r="KXR485" s="433"/>
      <c r="KXS485" s="433"/>
      <c r="KXT485" s="433"/>
      <c r="KXU485" s="433"/>
      <c r="KXV485" s="433"/>
      <c r="KXW485" s="433"/>
      <c r="KXX485" s="433"/>
      <c r="KXY485" s="433"/>
      <c r="KXZ485" s="433"/>
      <c r="KYA485" s="433"/>
      <c r="KYB485" s="433"/>
      <c r="KYC485" s="433"/>
      <c r="KYD485" s="433"/>
      <c r="KYE485" s="433"/>
      <c r="KYF485" s="433"/>
      <c r="KYG485" s="433"/>
      <c r="KYH485" s="433"/>
      <c r="KYI485" s="433"/>
      <c r="KYJ485" s="433"/>
      <c r="KYK485" s="433"/>
      <c r="KYL485" s="433"/>
      <c r="KYM485" s="433"/>
      <c r="KYN485" s="433"/>
      <c r="KYO485" s="433"/>
      <c r="KYP485" s="433"/>
      <c r="KYQ485" s="433"/>
      <c r="KYR485" s="433"/>
      <c r="KYS485" s="433"/>
      <c r="KYT485" s="433"/>
      <c r="KYU485" s="433"/>
      <c r="KYV485" s="433"/>
      <c r="KYW485" s="433"/>
      <c r="KYX485" s="433"/>
      <c r="KYY485" s="433"/>
      <c r="KYZ485" s="433"/>
      <c r="KZA485" s="433"/>
      <c r="KZB485" s="433"/>
      <c r="KZC485" s="433"/>
      <c r="KZD485" s="433"/>
      <c r="KZE485" s="433"/>
      <c r="KZF485" s="433"/>
      <c r="KZG485" s="433"/>
      <c r="KZH485" s="433"/>
      <c r="KZI485" s="433"/>
      <c r="KZJ485" s="433"/>
      <c r="KZK485" s="433"/>
      <c r="KZL485" s="433"/>
      <c r="KZM485" s="433"/>
      <c r="KZN485" s="433"/>
      <c r="KZO485" s="433"/>
      <c r="KZP485" s="433"/>
      <c r="KZQ485" s="433"/>
      <c r="KZR485" s="433"/>
      <c r="KZS485" s="433"/>
      <c r="KZT485" s="433"/>
      <c r="KZU485" s="433"/>
      <c r="KZV485" s="433"/>
      <c r="KZW485" s="433"/>
      <c r="KZX485" s="433"/>
      <c r="KZY485" s="433"/>
      <c r="KZZ485" s="433"/>
      <c r="LAA485" s="433"/>
      <c r="LAB485" s="433"/>
      <c r="LAC485" s="433"/>
      <c r="LAD485" s="433"/>
      <c r="LAE485" s="433"/>
      <c r="LAF485" s="433"/>
      <c r="LAG485" s="433"/>
      <c r="LAH485" s="433"/>
      <c r="LAI485" s="433"/>
      <c r="LAJ485" s="433"/>
      <c r="LAK485" s="433"/>
      <c r="LAL485" s="433"/>
      <c r="LAM485" s="433"/>
      <c r="LAN485" s="433"/>
      <c r="LAO485" s="433"/>
      <c r="LAP485" s="433"/>
      <c r="LAQ485" s="433"/>
      <c r="LAR485" s="433"/>
      <c r="LAS485" s="433"/>
      <c r="LAT485" s="433"/>
      <c r="LAU485" s="433"/>
      <c r="LAV485" s="433"/>
      <c r="LAW485" s="433"/>
      <c r="LAX485" s="433"/>
      <c r="LAY485" s="433"/>
      <c r="LAZ485" s="433"/>
      <c r="LBA485" s="433"/>
      <c r="LBB485" s="433"/>
      <c r="LBC485" s="433"/>
      <c r="LBD485" s="433"/>
      <c r="LBE485" s="433"/>
      <c r="LBF485" s="433"/>
      <c r="LBG485" s="433"/>
      <c r="LBH485" s="433"/>
      <c r="LBI485" s="433"/>
      <c r="LBJ485" s="433"/>
      <c r="LBK485" s="433"/>
      <c r="LBL485" s="433"/>
      <c r="LBM485" s="433"/>
      <c r="LBN485" s="433"/>
      <c r="LBO485" s="433"/>
      <c r="LBP485" s="433"/>
      <c r="LBQ485" s="433"/>
      <c r="LBR485" s="433"/>
      <c r="LBS485" s="433"/>
      <c r="LBT485" s="433"/>
      <c r="LBU485" s="433"/>
      <c r="LBV485" s="433"/>
      <c r="LBW485" s="433"/>
      <c r="LBX485" s="433"/>
      <c r="LBY485" s="433"/>
      <c r="LBZ485" s="433"/>
      <c r="LCA485" s="433"/>
      <c r="LCB485" s="433"/>
      <c r="LCC485" s="433"/>
      <c r="LCD485" s="433"/>
      <c r="LCE485" s="433"/>
      <c r="LCF485" s="433"/>
      <c r="LCG485" s="433"/>
      <c r="LCH485" s="433"/>
      <c r="LCI485" s="433"/>
      <c r="LCJ485" s="433"/>
      <c r="LCK485" s="433"/>
      <c r="LCL485" s="433"/>
      <c r="LCM485" s="433"/>
      <c r="LCN485" s="433"/>
      <c r="LCO485" s="433"/>
      <c r="LCP485" s="433"/>
      <c r="LCQ485" s="433"/>
      <c r="LCR485" s="433"/>
      <c r="LCS485" s="433"/>
      <c r="LCT485" s="433"/>
      <c r="LCU485" s="433"/>
      <c r="LCV485" s="433"/>
      <c r="LCW485" s="433"/>
      <c r="LCX485" s="433"/>
      <c r="LCY485" s="433"/>
      <c r="LCZ485" s="433"/>
      <c r="LDA485" s="433"/>
      <c r="LDB485" s="433"/>
      <c r="LDC485" s="433"/>
      <c r="LDD485" s="433"/>
      <c r="LDE485" s="433"/>
      <c r="LDF485" s="433"/>
      <c r="LDG485" s="433"/>
      <c r="LDH485" s="433"/>
      <c r="LDI485" s="433"/>
      <c r="LDJ485" s="433"/>
      <c r="LDK485" s="433"/>
      <c r="LDL485" s="433"/>
      <c r="LDM485" s="433"/>
      <c r="LDN485" s="433"/>
      <c r="LDO485" s="433"/>
      <c r="LDP485" s="433"/>
      <c r="LDQ485" s="433"/>
      <c r="LDR485" s="433"/>
      <c r="LDS485" s="433"/>
      <c r="LDT485" s="433"/>
      <c r="LDU485" s="433"/>
      <c r="LDV485" s="433"/>
      <c r="LDW485" s="433"/>
      <c r="LDX485" s="433"/>
      <c r="LDY485" s="433"/>
      <c r="LDZ485" s="433"/>
      <c r="LEA485" s="433"/>
      <c r="LEB485" s="433"/>
      <c r="LEC485" s="433"/>
      <c r="LED485" s="433"/>
      <c r="LEE485" s="433"/>
      <c r="LEF485" s="433"/>
      <c r="LEG485" s="433"/>
      <c r="LEH485" s="433"/>
      <c r="LEI485" s="433"/>
      <c r="LEJ485" s="433"/>
      <c r="LEK485" s="433"/>
      <c r="LEL485" s="433"/>
      <c r="LEM485" s="433"/>
      <c r="LEN485" s="433"/>
      <c r="LEO485" s="433"/>
      <c r="LEP485" s="433"/>
      <c r="LEQ485" s="433"/>
      <c r="LER485" s="433"/>
      <c r="LES485" s="433"/>
      <c r="LET485" s="433"/>
      <c r="LEU485" s="433"/>
      <c r="LEV485" s="433"/>
      <c r="LEW485" s="433"/>
      <c r="LEX485" s="433"/>
      <c r="LEY485" s="433"/>
      <c r="LEZ485" s="433"/>
      <c r="LFA485" s="433"/>
      <c r="LFB485" s="433"/>
      <c r="LFC485" s="433"/>
      <c r="LFD485" s="433"/>
      <c r="LFE485" s="433"/>
      <c r="LFF485" s="433"/>
      <c r="LFG485" s="433"/>
      <c r="LFH485" s="433"/>
      <c r="LFI485" s="433"/>
      <c r="LFJ485" s="433"/>
      <c r="LFK485" s="433"/>
      <c r="LFL485" s="433"/>
      <c r="LFM485" s="433"/>
      <c r="LFN485" s="433"/>
      <c r="LFO485" s="433"/>
      <c r="LFP485" s="433"/>
      <c r="LFQ485" s="433"/>
      <c r="LFR485" s="433"/>
      <c r="LFS485" s="433"/>
      <c r="LFT485" s="433"/>
      <c r="LFU485" s="433"/>
      <c r="LFV485" s="433"/>
      <c r="LFW485" s="433"/>
      <c r="LFX485" s="433"/>
      <c r="LFY485" s="433"/>
      <c r="LFZ485" s="433"/>
      <c r="LGA485" s="433"/>
      <c r="LGB485" s="433"/>
      <c r="LGC485" s="433"/>
      <c r="LGD485" s="433"/>
      <c r="LGE485" s="433"/>
      <c r="LGF485" s="433"/>
      <c r="LGG485" s="433"/>
      <c r="LGH485" s="433"/>
      <c r="LGI485" s="433"/>
      <c r="LGJ485" s="433"/>
      <c r="LGK485" s="433"/>
      <c r="LGL485" s="433"/>
      <c r="LGM485" s="433"/>
      <c r="LGN485" s="433"/>
      <c r="LGO485" s="433"/>
      <c r="LGP485" s="433"/>
      <c r="LGQ485" s="433"/>
      <c r="LGR485" s="433"/>
      <c r="LGS485" s="433"/>
      <c r="LGT485" s="433"/>
      <c r="LGU485" s="433"/>
      <c r="LGV485" s="433"/>
      <c r="LGW485" s="433"/>
      <c r="LGX485" s="433"/>
      <c r="LGY485" s="433"/>
      <c r="LGZ485" s="433"/>
      <c r="LHA485" s="433"/>
      <c r="LHB485" s="433"/>
      <c r="LHC485" s="433"/>
      <c r="LHD485" s="433"/>
      <c r="LHE485" s="433"/>
      <c r="LHF485" s="433"/>
      <c r="LHG485" s="433"/>
      <c r="LHH485" s="433"/>
      <c r="LHI485" s="433"/>
      <c r="LHJ485" s="433"/>
      <c r="LHK485" s="433"/>
      <c r="LHL485" s="433"/>
      <c r="LHM485" s="433"/>
      <c r="LHN485" s="433"/>
      <c r="LHO485" s="433"/>
      <c r="LHP485" s="433"/>
      <c r="LHQ485" s="433"/>
      <c r="LHR485" s="433"/>
      <c r="LHS485" s="433"/>
      <c r="LHT485" s="433"/>
      <c r="LHU485" s="433"/>
      <c r="LHV485" s="433"/>
      <c r="LHW485" s="433"/>
      <c r="LHX485" s="433"/>
      <c r="LHY485" s="433"/>
      <c r="LHZ485" s="433"/>
      <c r="LIA485" s="433"/>
      <c r="LIB485" s="433"/>
      <c r="LIC485" s="433"/>
      <c r="LID485" s="433"/>
      <c r="LIE485" s="433"/>
      <c r="LIF485" s="433"/>
      <c r="LIG485" s="433"/>
      <c r="LIH485" s="433"/>
      <c r="LII485" s="433"/>
      <c r="LIJ485" s="433"/>
      <c r="LIK485" s="433"/>
      <c r="LIL485" s="433"/>
      <c r="LIM485" s="433"/>
      <c r="LIN485" s="433"/>
      <c r="LIO485" s="433"/>
      <c r="LIP485" s="433"/>
      <c r="LIQ485" s="433"/>
      <c r="LIR485" s="433"/>
      <c r="LIS485" s="433"/>
      <c r="LIT485" s="433"/>
      <c r="LIU485" s="433"/>
      <c r="LIV485" s="433"/>
      <c r="LIW485" s="433"/>
      <c r="LIX485" s="433"/>
      <c r="LIY485" s="433"/>
      <c r="LIZ485" s="433"/>
      <c r="LJA485" s="433"/>
      <c r="LJB485" s="433"/>
      <c r="LJC485" s="433"/>
      <c r="LJD485" s="433"/>
      <c r="LJE485" s="433"/>
      <c r="LJF485" s="433"/>
      <c r="LJG485" s="433"/>
      <c r="LJH485" s="433"/>
      <c r="LJI485" s="433"/>
      <c r="LJJ485" s="433"/>
      <c r="LJK485" s="433"/>
      <c r="LJL485" s="433"/>
      <c r="LJM485" s="433"/>
      <c r="LJN485" s="433"/>
      <c r="LJO485" s="433"/>
      <c r="LJP485" s="433"/>
      <c r="LJQ485" s="433"/>
      <c r="LJR485" s="433"/>
      <c r="LJS485" s="433"/>
      <c r="LJT485" s="433"/>
      <c r="LJU485" s="433"/>
      <c r="LJV485" s="433"/>
      <c r="LJW485" s="433"/>
      <c r="LJX485" s="433"/>
      <c r="LJY485" s="433"/>
      <c r="LJZ485" s="433"/>
      <c r="LKA485" s="433"/>
      <c r="LKB485" s="433"/>
      <c r="LKC485" s="433"/>
      <c r="LKD485" s="433"/>
      <c r="LKE485" s="433"/>
      <c r="LKF485" s="433"/>
      <c r="LKG485" s="433"/>
      <c r="LKH485" s="433"/>
      <c r="LKI485" s="433"/>
      <c r="LKJ485" s="433"/>
      <c r="LKK485" s="433"/>
      <c r="LKL485" s="433"/>
      <c r="LKM485" s="433"/>
      <c r="LKN485" s="433"/>
      <c r="LKO485" s="433"/>
      <c r="LKP485" s="433"/>
      <c r="LKQ485" s="433"/>
      <c r="LKR485" s="433"/>
      <c r="LKS485" s="433"/>
      <c r="LKT485" s="433"/>
      <c r="LKU485" s="433"/>
      <c r="LKV485" s="433"/>
      <c r="LKW485" s="433"/>
      <c r="LKX485" s="433"/>
      <c r="LKY485" s="433"/>
      <c r="LKZ485" s="433"/>
      <c r="LLA485" s="433"/>
      <c r="LLB485" s="433"/>
      <c r="LLC485" s="433"/>
      <c r="LLD485" s="433"/>
      <c r="LLE485" s="433"/>
      <c r="LLF485" s="433"/>
      <c r="LLG485" s="433"/>
      <c r="LLH485" s="433"/>
      <c r="LLI485" s="433"/>
      <c r="LLJ485" s="433"/>
      <c r="LLK485" s="433"/>
      <c r="LLL485" s="433"/>
      <c r="LLM485" s="433"/>
      <c r="LLN485" s="433"/>
      <c r="LLO485" s="433"/>
      <c r="LLP485" s="433"/>
      <c r="LLQ485" s="433"/>
      <c r="LLR485" s="433"/>
      <c r="LLS485" s="433"/>
      <c r="LLT485" s="433"/>
      <c r="LLU485" s="433"/>
      <c r="LLV485" s="433"/>
      <c r="LLW485" s="433"/>
      <c r="LLX485" s="433"/>
      <c r="LLY485" s="433"/>
      <c r="LLZ485" s="433"/>
      <c r="LMA485" s="433"/>
      <c r="LMB485" s="433"/>
      <c r="LMC485" s="433"/>
      <c r="LMD485" s="433"/>
      <c r="LME485" s="433"/>
      <c r="LMF485" s="433"/>
      <c r="LMG485" s="433"/>
      <c r="LMH485" s="433"/>
      <c r="LMI485" s="433"/>
      <c r="LMJ485" s="433"/>
      <c r="LMK485" s="433"/>
      <c r="LML485" s="433"/>
      <c r="LMM485" s="433"/>
      <c r="LMN485" s="433"/>
      <c r="LMO485" s="433"/>
      <c r="LMP485" s="433"/>
      <c r="LMQ485" s="433"/>
      <c r="LMR485" s="433"/>
      <c r="LMS485" s="433"/>
      <c r="LMT485" s="433"/>
      <c r="LMU485" s="433"/>
      <c r="LMV485" s="433"/>
      <c r="LMW485" s="433"/>
      <c r="LMX485" s="433"/>
      <c r="LMY485" s="433"/>
      <c r="LMZ485" s="433"/>
      <c r="LNA485" s="433"/>
      <c r="LNB485" s="433"/>
      <c r="LNC485" s="433"/>
      <c r="LND485" s="433"/>
      <c r="LNE485" s="433"/>
      <c r="LNF485" s="433"/>
      <c r="LNG485" s="433"/>
      <c r="LNH485" s="433"/>
      <c r="LNI485" s="433"/>
      <c r="LNJ485" s="433"/>
      <c r="LNK485" s="433"/>
      <c r="LNL485" s="433"/>
      <c r="LNM485" s="433"/>
      <c r="LNN485" s="433"/>
      <c r="LNO485" s="433"/>
      <c r="LNP485" s="433"/>
      <c r="LNQ485" s="433"/>
      <c r="LNR485" s="433"/>
      <c r="LNS485" s="433"/>
      <c r="LNT485" s="433"/>
      <c r="LNU485" s="433"/>
      <c r="LNV485" s="433"/>
      <c r="LNW485" s="433"/>
      <c r="LNX485" s="433"/>
      <c r="LNY485" s="433"/>
      <c r="LNZ485" s="433"/>
      <c r="LOA485" s="433"/>
      <c r="LOB485" s="433"/>
      <c r="LOC485" s="433"/>
      <c r="LOD485" s="433"/>
      <c r="LOE485" s="433"/>
      <c r="LOF485" s="433"/>
      <c r="LOG485" s="433"/>
      <c r="LOH485" s="433"/>
      <c r="LOI485" s="433"/>
      <c r="LOJ485" s="433"/>
      <c r="LOK485" s="433"/>
      <c r="LOL485" s="433"/>
      <c r="LOM485" s="433"/>
      <c r="LON485" s="433"/>
      <c r="LOO485" s="433"/>
      <c r="LOP485" s="433"/>
      <c r="LOQ485" s="433"/>
      <c r="LOR485" s="433"/>
      <c r="LOS485" s="433"/>
      <c r="LOT485" s="433"/>
      <c r="LOU485" s="433"/>
      <c r="LOV485" s="433"/>
      <c r="LOW485" s="433"/>
      <c r="LOX485" s="433"/>
      <c r="LOY485" s="433"/>
      <c r="LOZ485" s="433"/>
      <c r="LPA485" s="433"/>
      <c r="LPB485" s="433"/>
      <c r="LPC485" s="433"/>
      <c r="LPD485" s="433"/>
      <c r="LPE485" s="433"/>
      <c r="LPF485" s="433"/>
      <c r="LPG485" s="433"/>
      <c r="LPH485" s="433"/>
      <c r="LPI485" s="433"/>
      <c r="LPJ485" s="433"/>
      <c r="LPK485" s="433"/>
      <c r="LPL485" s="433"/>
      <c r="LPM485" s="433"/>
      <c r="LPN485" s="433"/>
      <c r="LPO485" s="433"/>
      <c r="LPP485" s="433"/>
      <c r="LPQ485" s="433"/>
      <c r="LPR485" s="433"/>
      <c r="LPS485" s="433"/>
      <c r="LPT485" s="433"/>
      <c r="LPU485" s="433"/>
      <c r="LPV485" s="433"/>
      <c r="LPW485" s="433"/>
      <c r="LPX485" s="433"/>
      <c r="LPY485" s="433"/>
      <c r="LPZ485" s="433"/>
      <c r="LQA485" s="433"/>
      <c r="LQB485" s="433"/>
      <c r="LQC485" s="433"/>
      <c r="LQD485" s="433"/>
      <c r="LQE485" s="433"/>
      <c r="LQF485" s="433"/>
      <c r="LQG485" s="433"/>
      <c r="LQH485" s="433"/>
      <c r="LQI485" s="433"/>
      <c r="LQJ485" s="433"/>
      <c r="LQK485" s="433"/>
      <c r="LQL485" s="433"/>
      <c r="LQM485" s="433"/>
      <c r="LQN485" s="433"/>
      <c r="LQO485" s="433"/>
      <c r="LQP485" s="433"/>
      <c r="LQQ485" s="433"/>
      <c r="LQR485" s="433"/>
      <c r="LQS485" s="433"/>
      <c r="LQT485" s="433"/>
      <c r="LQU485" s="433"/>
      <c r="LQV485" s="433"/>
      <c r="LQW485" s="433"/>
      <c r="LQX485" s="433"/>
      <c r="LQY485" s="433"/>
      <c r="LQZ485" s="433"/>
      <c r="LRA485" s="433"/>
      <c r="LRB485" s="433"/>
      <c r="LRC485" s="433"/>
      <c r="LRD485" s="433"/>
      <c r="LRE485" s="433"/>
      <c r="LRF485" s="433"/>
      <c r="LRG485" s="433"/>
      <c r="LRH485" s="433"/>
      <c r="LRI485" s="433"/>
      <c r="LRJ485" s="433"/>
      <c r="LRK485" s="433"/>
      <c r="LRL485" s="433"/>
      <c r="LRM485" s="433"/>
      <c r="LRN485" s="433"/>
      <c r="LRO485" s="433"/>
      <c r="LRP485" s="433"/>
      <c r="LRQ485" s="433"/>
      <c r="LRR485" s="433"/>
      <c r="LRS485" s="433"/>
      <c r="LRT485" s="433"/>
      <c r="LRU485" s="433"/>
      <c r="LRV485" s="433"/>
      <c r="LRW485" s="433"/>
      <c r="LRX485" s="433"/>
      <c r="LRY485" s="433"/>
      <c r="LRZ485" s="433"/>
      <c r="LSA485" s="433"/>
      <c r="LSB485" s="433"/>
      <c r="LSC485" s="433"/>
      <c r="LSD485" s="433"/>
      <c r="LSE485" s="433"/>
      <c r="LSF485" s="433"/>
      <c r="LSG485" s="433"/>
      <c r="LSH485" s="433"/>
      <c r="LSI485" s="433"/>
      <c r="LSJ485" s="433"/>
      <c r="LSK485" s="433"/>
      <c r="LSL485" s="433"/>
      <c r="LSM485" s="433"/>
      <c r="LSN485" s="433"/>
      <c r="LSO485" s="433"/>
      <c r="LSP485" s="433"/>
      <c r="LSQ485" s="433"/>
      <c r="LSR485" s="433"/>
      <c r="LSS485" s="433"/>
      <c r="LST485" s="433"/>
      <c r="LSU485" s="433"/>
      <c r="LSV485" s="433"/>
      <c r="LSW485" s="433"/>
      <c r="LSX485" s="433"/>
      <c r="LSY485" s="433"/>
      <c r="LSZ485" s="433"/>
      <c r="LTA485" s="433"/>
      <c r="LTB485" s="433"/>
      <c r="LTC485" s="433"/>
      <c r="LTD485" s="433"/>
      <c r="LTE485" s="433"/>
      <c r="LTF485" s="433"/>
      <c r="LTG485" s="433"/>
      <c r="LTH485" s="433"/>
      <c r="LTI485" s="433"/>
      <c r="LTJ485" s="433"/>
      <c r="LTK485" s="433"/>
      <c r="LTL485" s="433"/>
      <c r="LTM485" s="433"/>
      <c r="LTN485" s="433"/>
      <c r="LTO485" s="433"/>
      <c r="LTP485" s="433"/>
      <c r="LTQ485" s="433"/>
      <c r="LTR485" s="433"/>
      <c r="LTS485" s="433"/>
      <c r="LTT485" s="433"/>
      <c r="LTU485" s="433"/>
      <c r="LTV485" s="433"/>
      <c r="LTW485" s="433"/>
      <c r="LTX485" s="433"/>
      <c r="LTY485" s="433"/>
      <c r="LTZ485" s="433"/>
      <c r="LUA485" s="433"/>
      <c r="LUB485" s="433"/>
      <c r="LUC485" s="433"/>
      <c r="LUD485" s="433"/>
      <c r="LUE485" s="433"/>
      <c r="LUF485" s="433"/>
      <c r="LUG485" s="433"/>
      <c r="LUH485" s="433"/>
      <c r="LUI485" s="433"/>
      <c r="LUJ485" s="433"/>
      <c r="LUK485" s="433"/>
      <c r="LUL485" s="433"/>
      <c r="LUM485" s="433"/>
      <c r="LUN485" s="433"/>
      <c r="LUO485" s="433"/>
      <c r="LUP485" s="433"/>
      <c r="LUQ485" s="433"/>
      <c r="LUR485" s="433"/>
      <c r="LUS485" s="433"/>
      <c r="LUT485" s="433"/>
      <c r="LUU485" s="433"/>
      <c r="LUV485" s="433"/>
      <c r="LUW485" s="433"/>
      <c r="LUX485" s="433"/>
      <c r="LUY485" s="433"/>
      <c r="LUZ485" s="433"/>
      <c r="LVA485" s="433"/>
      <c r="LVB485" s="433"/>
      <c r="LVC485" s="433"/>
      <c r="LVD485" s="433"/>
      <c r="LVE485" s="433"/>
      <c r="LVF485" s="433"/>
      <c r="LVG485" s="433"/>
      <c r="LVH485" s="433"/>
      <c r="LVI485" s="433"/>
      <c r="LVJ485" s="433"/>
      <c r="LVK485" s="433"/>
      <c r="LVL485" s="433"/>
      <c r="LVM485" s="433"/>
      <c r="LVN485" s="433"/>
      <c r="LVO485" s="433"/>
      <c r="LVP485" s="433"/>
      <c r="LVQ485" s="433"/>
      <c r="LVR485" s="433"/>
      <c r="LVS485" s="433"/>
      <c r="LVT485" s="433"/>
      <c r="LVU485" s="433"/>
      <c r="LVV485" s="433"/>
      <c r="LVW485" s="433"/>
      <c r="LVX485" s="433"/>
      <c r="LVY485" s="433"/>
      <c r="LVZ485" s="433"/>
      <c r="LWA485" s="433"/>
      <c r="LWB485" s="433"/>
      <c r="LWC485" s="433"/>
      <c r="LWD485" s="433"/>
      <c r="LWE485" s="433"/>
      <c r="LWF485" s="433"/>
      <c r="LWG485" s="433"/>
      <c r="LWH485" s="433"/>
      <c r="LWI485" s="433"/>
      <c r="LWJ485" s="433"/>
      <c r="LWK485" s="433"/>
      <c r="LWL485" s="433"/>
      <c r="LWM485" s="433"/>
      <c r="LWN485" s="433"/>
      <c r="LWO485" s="433"/>
      <c r="LWP485" s="433"/>
      <c r="LWQ485" s="433"/>
      <c r="LWR485" s="433"/>
      <c r="LWS485" s="433"/>
      <c r="LWT485" s="433"/>
      <c r="LWU485" s="433"/>
      <c r="LWV485" s="433"/>
      <c r="LWW485" s="433"/>
      <c r="LWX485" s="433"/>
      <c r="LWY485" s="433"/>
      <c r="LWZ485" s="433"/>
      <c r="LXA485" s="433"/>
      <c r="LXB485" s="433"/>
      <c r="LXC485" s="433"/>
      <c r="LXD485" s="433"/>
      <c r="LXE485" s="433"/>
      <c r="LXF485" s="433"/>
      <c r="LXG485" s="433"/>
      <c r="LXH485" s="433"/>
      <c r="LXI485" s="433"/>
      <c r="LXJ485" s="433"/>
      <c r="LXK485" s="433"/>
      <c r="LXL485" s="433"/>
      <c r="LXM485" s="433"/>
      <c r="LXN485" s="433"/>
      <c r="LXO485" s="433"/>
      <c r="LXP485" s="433"/>
      <c r="LXQ485" s="433"/>
      <c r="LXR485" s="433"/>
      <c r="LXS485" s="433"/>
      <c r="LXT485" s="433"/>
      <c r="LXU485" s="433"/>
      <c r="LXV485" s="433"/>
      <c r="LXW485" s="433"/>
      <c r="LXX485" s="433"/>
      <c r="LXY485" s="433"/>
      <c r="LXZ485" s="433"/>
      <c r="LYA485" s="433"/>
      <c r="LYB485" s="433"/>
      <c r="LYC485" s="433"/>
      <c r="LYD485" s="433"/>
      <c r="LYE485" s="433"/>
      <c r="LYF485" s="433"/>
      <c r="LYG485" s="433"/>
      <c r="LYH485" s="433"/>
      <c r="LYI485" s="433"/>
      <c r="LYJ485" s="433"/>
      <c r="LYK485" s="433"/>
      <c r="LYL485" s="433"/>
      <c r="LYM485" s="433"/>
      <c r="LYN485" s="433"/>
      <c r="LYO485" s="433"/>
      <c r="LYP485" s="433"/>
      <c r="LYQ485" s="433"/>
      <c r="LYR485" s="433"/>
      <c r="LYS485" s="433"/>
      <c r="LYT485" s="433"/>
      <c r="LYU485" s="433"/>
      <c r="LYV485" s="433"/>
      <c r="LYW485" s="433"/>
      <c r="LYX485" s="433"/>
      <c r="LYY485" s="433"/>
      <c r="LYZ485" s="433"/>
      <c r="LZA485" s="433"/>
      <c r="LZB485" s="433"/>
      <c r="LZC485" s="433"/>
      <c r="LZD485" s="433"/>
      <c r="LZE485" s="433"/>
      <c r="LZF485" s="433"/>
      <c r="LZG485" s="433"/>
      <c r="LZH485" s="433"/>
      <c r="LZI485" s="433"/>
      <c r="LZJ485" s="433"/>
      <c r="LZK485" s="433"/>
      <c r="LZL485" s="433"/>
      <c r="LZM485" s="433"/>
      <c r="LZN485" s="433"/>
      <c r="LZO485" s="433"/>
      <c r="LZP485" s="433"/>
      <c r="LZQ485" s="433"/>
      <c r="LZR485" s="433"/>
      <c r="LZS485" s="433"/>
      <c r="LZT485" s="433"/>
      <c r="LZU485" s="433"/>
      <c r="LZV485" s="433"/>
      <c r="LZW485" s="433"/>
      <c r="LZX485" s="433"/>
      <c r="LZY485" s="433"/>
      <c r="LZZ485" s="433"/>
      <c r="MAA485" s="433"/>
      <c r="MAB485" s="433"/>
      <c r="MAC485" s="433"/>
      <c r="MAD485" s="433"/>
      <c r="MAE485" s="433"/>
      <c r="MAF485" s="433"/>
      <c r="MAG485" s="433"/>
      <c r="MAH485" s="433"/>
      <c r="MAI485" s="433"/>
      <c r="MAJ485" s="433"/>
      <c r="MAK485" s="433"/>
      <c r="MAL485" s="433"/>
      <c r="MAM485" s="433"/>
      <c r="MAN485" s="433"/>
      <c r="MAO485" s="433"/>
      <c r="MAP485" s="433"/>
      <c r="MAQ485" s="433"/>
      <c r="MAR485" s="433"/>
      <c r="MAS485" s="433"/>
      <c r="MAT485" s="433"/>
      <c r="MAU485" s="433"/>
      <c r="MAV485" s="433"/>
      <c r="MAW485" s="433"/>
      <c r="MAX485" s="433"/>
      <c r="MAY485" s="433"/>
      <c r="MAZ485" s="433"/>
      <c r="MBA485" s="433"/>
      <c r="MBB485" s="433"/>
      <c r="MBC485" s="433"/>
      <c r="MBD485" s="433"/>
      <c r="MBE485" s="433"/>
      <c r="MBF485" s="433"/>
      <c r="MBG485" s="433"/>
      <c r="MBH485" s="433"/>
      <c r="MBI485" s="433"/>
      <c r="MBJ485" s="433"/>
      <c r="MBK485" s="433"/>
      <c r="MBL485" s="433"/>
      <c r="MBM485" s="433"/>
      <c r="MBN485" s="433"/>
      <c r="MBO485" s="433"/>
      <c r="MBP485" s="433"/>
      <c r="MBQ485" s="433"/>
      <c r="MBR485" s="433"/>
      <c r="MBS485" s="433"/>
      <c r="MBT485" s="433"/>
      <c r="MBU485" s="433"/>
      <c r="MBV485" s="433"/>
      <c r="MBW485" s="433"/>
      <c r="MBX485" s="433"/>
      <c r="MBY485" s="433"/>
      <c r="MBZ485" s="433"/>
      <c r="MCA485" s="433"/>
      <c r="MCB485" s="433"/>
      <c r="MCC485" s="433"/>
      <c r="MCD485" s="433"/>
      <c r="MCE485" s="433"/>
      <c r="MCF485" s="433"/>
      <c r="MCG485" s="433"/>
      <c r="MCH485" s="433"/>
      <c r="MCI485" s="433"/>
      <c r="MCJ485" s="433"/>
      <c r="MCK485" s="433"/>
      <c r="MCL485" s="433"/>
      <c r="MCM485" s="433"/>
      <c r="MCN485" s="433"/>
      <c r="MCO485" s="433"/>
      <c r="MCP485" s="433"/>
      <c r="MCQ485" s="433"/>
      <c r="MCR485" s="433"/>
      <c r="MCS485" s="433"/>
      <c r="MCT485" s="433"/>
      <c r="MCU485" s="433"/>
      <c r="MCV485" s="433"/>
      <c r="MCW485" s="433"/>
      <c r="MCX485" s="433"/>
      <c r="MCY485" s="433"/>
      <c r="MCZ485" s="433"/>
      <c r="MDA485" s="433"/>
      <c r="MDB485" s="433"/>
      <c r="MDC485" s="433"/>
      <c r="MDD485" s="433"/>
      <c r="MDE485" s="433"/>
      <c r="MDF485" s="433"/>
      <c r="MDG485" s="433"/>
      <c r="MDH485" s="433"/>
      <c r="MDI485" s="433"/>
      <c r="MDJ485" s="433"/>
      <c r="MDK485" s="433"/>
      <c r="MDL485" s="433"/>
      <c r="MDM485" s="433"/>
      <c r="MDN485" s="433"/>
      <c r="MDO485" s="433"/>
      <c r="MDP485" s="433"/>
      <c r="MDQ485" s="433"/>
      <c r="MDR485" s="433"/>
      <c r="MDS485" s="433"/>
      <c r="MDT485" s="433"/>
      <c r="MDU485" s="433"/>
      <c r="MDV485" s="433"/>
      <c r="MDW485" s="433"/>
      <c r="MDX485" s="433"/>
      <c r="MDY485" s="433"/>
      <c r="MDZ485" s="433"/>
      <c r="MEA485" s="433"/>
      <c r="MEB485" s="433"/>
      <c r="MEC485" s="433"/>
      <c r="MED485" s="433"/>
      <c r="MEE485" s="433"/>
      <c r="MEF485" s="433"/>
      <c r="MEG485" s="433"/>
      <c r="MEH485" s="433"/>
      <c r="MEI485" s="433"/>
      <c r="MEJ485" s="433"/>
      <c r="MEK485" s="433"/>
      <c r="MEL485" s="433"/>
      <c r="MEM485" s="433"/>
      <c r="MEN485" s="433"/>
      <c r="MEO485" s="433"/>
      <c r="MEP485" s="433"/>
      <c r="MEQ485" s="433"/>
      <c r="MER485" s="433"/>
      <c r="MES485" s="433"/>
      <c r="MET485" s="433"/>
      <c r="MEU485" s="433"/>
      <c r="MEV485" s="433"/>
      <c r="MEW485" s="433"/>
      <c r="MEX485" s="433"/>
      <c r="MEY485" s="433"/>
      <c r="MEZ485" s="433"/>
      <c r="MFA485" s="433"/>
      <c r="MFB485" s="433"/>
      <c r="MFC485" s="433"/>
      <c r="MFD485" s="433"/>
      <c r="MFE485" s="433"/>
      <c r="MFF485" s="433"/>
      <c r="MFG485" s="433"/>
      <c r="MFH485" s="433"/>
      <c r="MFI485" s="433"/>
      <c r="MFJ485" s="433"/>
      <c r="MFK485" s="433"/>
      <c r="MFL485" s="433"/>
      <c r="MFM485" s="433"/>
      <c r="MFN485" s="433"/>
      <c r="MFO485" s="433"/>
      <c r="MFP485" s="433"/>
      <c r="MFQ485" s="433"/>
      <c r="MFR485" s="433"/>
      <c r="MFS485" s="433"/>
      <c r="MFT485" s="433"/>
      <c r="MFU485" s="433"/>
      <c r="MFV485" s="433"/>
      <c r="MFW485" s="433"/>
      <c r="MFX485" s="433"/>
      <c r="MFY485" s="433"/>
      <c r="MFZ485" s="433"/>
      <c r="MGA485" s="433"/>
      <c r="MGB485" s="433"/>
      <c r="MGC485" s="433"/>
      <c r="MGD485" s="433"/>
      <c r="MGE485" s="433"/>
      <c r="MGF485" s="433"/>
      <c r="MGG485" s="433"/>
      <c r="MGH485" s="433"/>
      <c r="MGI485" s="433"/>
      <c r="MGJ485" s="433"/>
      <c r="MGK485" s="433"/>
      <c r="MGL485" s="433"/>
      <c r="MGM485" s="433"/>
      <c r="MGN485" s="433"/>
      <c r="MGO485" s="433"/>
      <c r="MGP485" s="433"/>
      <c r="MGQ485" s="433"/>
      <c r="MGR485" s="433"/>
      <c r="MGS485" s="433"/>
      <c r="MGT485" s="433"/>
      <c r="MGU485" s="433"/>
      <c r="MGV485" s="433"/>
      <c r="MGW485" s="433"/>
      <c r="MGX485" s="433"/>
      <c r="MGY485" s="433"/>
      <c r="MGZ485" s="433"/>
      <c r="MHA485" s="433"/>
      <c r="MHB485" s="433"/>
      <c r="MHC485" s="433"/>
      <c r="MHD485" s="433"/>
      <c r="MHE485" s="433"/>
      <c r="MHF485" s="433"/>
      <c r="MHG485" s="433"/>
      <c r="MHH485" s="433"/>
      <c r="MHI485" s="433"/>
      <c r="MHJ485" s="433"/>
      <c r="MHK485" s="433"/>
      <c r="MHL485" s="433"/>
      <c r="MHM485" s="433"/>
      <c r="MHN485" s="433"/>
      <c r="MHO485" s="433"/>
      <c r="MHP485" s="433"/>
      <c r="MHQ485" s="433"/>
      <c r="MHR485" s="433"/>
      <c r="MHS485" s="433"/>
      <c r="MHT485" s="433"/>
      <c r="MHU485" s="433"/>
      <c r="MHV485" s="433"/>
      <c r="MHW485" s="433"/>
      <c r="MHX485" s="433"/>
      <c r="MHY485" s="433"/>
      <c r="MHZ485" s="433"/>
      <c r="MIA485" s="433"/>
      <c r="MIB485" s="433"/>
      <c r="MIC485" s="433"/>
      <c r="MID485" s="433"/>
      <c r="MIE485" s="433"/>
      <c r="MIF485" s="433"/>
      <c r="MIG485" s="433"/>
      <c r="MIH485" s="433"/>
      <c r="MII485" s="433"/>
      <c r="MIJ485" s="433"/>
      <c r="MIK485" s="433"/>
      <c r="MIL485" s="433"/>
      <c r="MIM485" s="433"/>
      <c r="MIN485" s="433"/>
      <c r="MIO485" s="433"/>
      <c r="MIP485" s="433"/>
      <c r="MIQ485" s="433"/>
      <c r="MIR485" s="433"/>
      <c r="MIS485" s="433"/>
      <c r="MIT485" s="433"/>
      <c r="MIU485" s="433"/>
      <c r="MIV485" s="433"/>
      <c r="MIW485" s="433"/>
      <c r="MIX485" s="433"/>
      <c r="MIY485" s="433"/>
      <c r="MIZ485" s="433"/>
      <c r="MJA485" s="433"/>
      <c r="MJB485" s="433"/>
      <c r="MJC485" s="433"/>
      <c r="MJD485" s="433"/>
      <c r="MJE485" s="433"/>
      <c r="MJF485" s="433"/>
      <c r="MJG485" s="433"/>
      <c r="MJH485" s="433"/>
      <c r="MJI485" s="433"/>
      <c r="MJJ485" s="433"/>
      <c r="MJK485" s="433"/>
      <c r="MJL485" s="433"/>
      <c r="MJM485" s="433"/>
      <c r="MJN485" s="433"/>
      <c r="MJO485" s="433"/>
      <c r="MJP485" s="433"/>
      <c r="MJQ485" s="433"/>
      <c r="MJR485" s="433"/>
      <c r="MJS485" s="433"/>
      <c r="MJT485" s="433"/>
      <c r="MJU485" s="433"/>
      <c r="MJV485" s="433"/>
      <c r="MJW485" s="433"/>
      <c r="MJX485" s="433"/>
      <c r="MJY485" s="433"/>
      <c r="MJZ485" s="433"/>
      <c r="MKA485" s="433"/>
      <c r="MKB485" s="433"/>
      <c r="MKC485" s="433"/>
      <c r="MKD485" s="433"/>
      <c r="MKE485" s="433"/>
      <c r="MKF485" s="433"/>
      <c r="MKG485" s="433"/>
      <c r="MKH485" s="433"/>
      <c r="MKI485" s="433"/>
      <c r="MKJ485" s="433"/>
      <c r="MKK485" s="433"/>
      <c r="MKL485" s="433"/>
      <c r="MKM485" s="433"/>
      <c r="MKN485" s="433"/>
      <c r="MKO485" s="433"/>
      <c r="MKP485" s="433"/>
      <c r="MKQ485" s="433"/>
      <c r="MKR485" s="433"/>
      <c r="MKS485" s="433"/>
      <c r="MKT485" s="433"/>
      <c r="MKU485" s="433"/>
      <c r="MKV485" s="433"/>
      <c r="MKW485" s="433"/>
      <c r="MKX485" s="433"/>
      <c r="MKY485" s="433"/>
      <c r="MKZ485" s="433"/>
      <c r="MLA485" s="433"/>
      <c r="MLB485" s="433"/>
      <c r="MLC485" s="433"/>
      <c r="MLD485" s="433"/>
      <c r="MLE485" s="433"/>
      <c r="MLF485" s="433"/>
      <c r="MLG485" s="433"/>
      <c r="MLH485" s="433"/>
      <c r="MLI485" s="433"/>
      <c r="MLJ485" s="433"/>
      <c r="MLK485" s="433"/>
      <c r="MLL485" s="433"/>
      <c r="MLM485" s="433"/>
      <c r="MLN485" s="433"/>
      <c r="MLO485" s="433"/>
      <c r="MLP485" s="433"/>
      <c r="MLQ485" s="433"/>
      <c r="MLR485" s="433"/>
      <c r="MLS485" s="433"/>
      <c r="MLT485" s="433"/>
      <c r="MLU485" s="433"/>
      <c r="MLV485" s="433"/>
      <c r="MLW485" s="433"/>
      <c r="MLX485" s="433"/>
      <c r="MLY485" s="433"/>
      <c r="MLZ485" s="433"/>
      <c r="MMA485" s="433"/>
      <c r="MMB485" s="433"/>
      <c r="MMC485" s="433"/>
      <c r="MMD485" s="433"/>
      <c r="MME485" s="433"/>
      <c r="MMF485" s="433"/>
      <c r="MMG485" s="433"/>
      <c r="MMH485" s="433"/>
      <c r="MMI485" s="433"/>
      <c r="MMJ485" s="433"/>
      <c r="MMK485" s="433"/>
      <c r="MML485" s="433"/>
      <c r="MMM485" s="433"/>
      <c r="MMN485" s="433"/>
      <c r="MMO485" s="433"/>
      <c r="MMP485" s="433"/>
      <c r="MMQ485" s="433"/>
      <c r="MMR485" s="433"/>
      <c r="MMS485" s="433"/>
      <c r="MMT485" s="433"/>
      <c r="MMU485" s="433"/>
      <c r="MMV485" s="433"/>
      <c r="MMW485" s="433"/>
      <c r="MMX485" s="433"/>
      <c r="MMY485" s="433"/>
      <c r="MMZ485" s="433"/>
      <c r="MNA485" s="433"/>
      <c r="MNB485" s="433"/>
      <c r="MNC485" s="433"/>
      <c r="MND485" s="433"/>
      <c r="MNE485" s="433"/>
      <c r="MNF485" s="433"/>
      <c r="MNG485" s="433"/>
      <c r="MNH485" s="433"/>
      <c r="MNI485" s="433"/>
      <c r="MNJ485" s="433"/>
      <c r="MNK485" s="433"/>
      <c r="MNL485" s="433"/>
      <c r="MNM485" s="433"/>
      <c r="MNN485" s="433"/>
      <c r="MNO485" s="433"/>
      <c r="MNP485" s="433"/>
      <c r="MNQ485" s="433"/>
      <c r="MNR485" s="433"/>
      <c r="MNS485" s="433"/>
      <c r="MNT485" s="433"/>
      <c r="MNU485" s="433"/>
      <c r="MNV485" s="433"/>
      <c r="MNW485" s="433"/>
      <c r="MNX485" s="433"/>
      <c r="MNY485" s="433"/>
      <c r="MNZ485" s="433"/>
      <c r="MOA485" s="433"/>
      <c r="MOB485" s="433"/>
      <c r="MOC485" s="433"/>
      <c r="MOD485" s="433"/>
      <c r="MOE485" s="433"/>
      <c r="MOF485" s="433"/>
      <c r="MOG485" s="433"/>
      <c r="MOH485" s="433"/>
      <c r="MOI485" s="433"/>
      <c r="MOJ485" s="433"/>
      <c r="MOK485" s="433"/>
      <c r="MOL485" s="433"/>
      <c r="MOM485" s="433"/>
      <c r="MON485" s="433"/>
      <c r="MOO485" s="433"/>
      <c r="MOP485" s="433"/>
      <c r="MOQ485" s="433"/>
      <c r="MOR485" s="433"/>
      <c r="MOS485" s="433"/>
      <c r="MOT485" s="433"/>
      <c r="MOU485" s="433"/>
      <c r="MOV485" s="433"/>
      <c r="MOW485" s="433"/>
      <c r="MOX485" s="433"/>
      <c r="MOY485" s="433"/>
      <c r="MOZ485" s="433"/>
      <c r="MPA485" s="433"/>
      <c r="MPB485" s="433"/>
      <c r="MPC485" s="433"/>
      <c r="MPD485" s="433"/>
      <c r="MPE485" s="433"/>
      <c r="MPF485" s="433"/>
      <c r="MPG485" s="433"/>
      <c r="MPH485" s="433"/>
      <c r="MPI485" s="433"/>
      <c r="MPJ485" s="433"/>
      <c r="MPK485" s="433"/>
      <c r="MPL485" s="433"/>
      <c r="MPM485" s="433"/>
      <c r="MPN485" s="433"/>
      <c r="MPO485" s="433"/>
      <c r="MPP485" s="433"/>
      <c r="MPQ485" s="433"/>
      <c r="MPR485" s="433"/>
      <c r="MPS485" s="433"/>
      <c r="MPT485" s="433"/>
      <c r="MPU485" s="433"/>
      <c r="MPV485" s="433"/>
      <c r="MPW485" s="433"/>
      <c r="MPX485" s="433"/>
      <c r="MPY485" s="433"/>
      <c r="MPZ485" s="433"/>
      <c r="MQA485" s="433"/>
      <c r="MQB485" s="433"/>
      <c r="MQC485" s="433"/>
      <c r="MQD485" s="433"/>
      <c r="MQE485" s="433"/>
      <c r="MQF485" s="433"/>
      <c r="MQG485" s="433"/>
      <c r="MQH485" s="433"/>
      <c r="MQI485" s="433"/>
      <c r="MQJ485" s="433"/>
      <c r="MQK485" s="433"/>
      <c r="MQL485" s="433"/>
      <c r="MQM485" s="433"/>
      <c r="MQN485" s="433"/>
      <c r="MQO485" s="433"/>
      <c r="MQP485" s="433"/>
      <c r="MQQ485" s="433"/>
      <c r="MQR485" s="433"/>
      <c r="MQS485" s="433"/>
      <c r="MQT485" s="433"/>
      <c r="MQU485" s="433"/>
      <c r="MQV485" s="433"/>
      <c r="MQW485" s="433"/>
      <c r="MQX485" s="433"/>
      <c r="MQY485" s="433"/>
      <c r="MQZ485" s="433"/>
      <c r="MRA485" s="433"/>
      <c r="MRB485" s="433"/>
      <c r="MRC485" s="433"/>
      <c r="MRD485" s="433"/>
      <c r="MRE485" s="433"/>
      <c r="MRF485" s="433"/>
      <c r="MRG485" s="433"/>
      <c r="MRH485" s="433"/>
      <c r="MRI485" s="433"/>
      <c r="MRJ485" s="433"/>
      <c r="MRK485" s="433"/>
      <c r="MRL485" s="433"/>
      <c r="MRM485" s="433"/>
      <c r="MRN485" s="433"/>
      <c r="MRO485" s="433"/>
      <c r="MRP485" s="433"/>
      <c r="MRQ485" s="433"/>
      <c r="MRR485" s="433"/>
      <c r="MRS485" s="433"/>
      <c r="MRT485" s="433"/>
      <c r="MRU485" s="433"/>
      <c r="MRV485" s="433"/>
      <c r="MRW485" s="433"/>
      <c r="MRX485" s="433"/>
      <c r="MRY485" s="433"/>
      <c r="MRZ485" s="433"/>
      <c r="MSA485" s="433"/>
      <c r="MSB485" s="433"/>
      <c r="MSC485" s="433"/>
      <c r="MSD485" s="433"/>
      <c r="MSE485" s="433"/>
      <c r="MSF485" s="433"/>
      <c r="MSG485" s="433"/>
      <c r="MSH485" s="433"/>
      <c r="MSI485" s="433"/>
      <c r="MSJ485" s="433"/>
      <c r="MSK485" s="433"/>
      <c r="MSL485" s="433"/>
      <c r="MSM485" s="433"/>
      <c r="MSN485" s="433"/>
      <c r="MSO485" s="433"/>
      <c r="MSP485" s="433"/>
      <c r="MSQ485" s="433"/>
      <c r="MSR485" s="433"/>
      <c r="MSS485" s="433"/>
      <c r="MST485" s="433"/>
      <c r="MSU485" s="433"/>
      <c r="MSV485" s="433"/>
      <c r="MSW485" s="433"/>
      <c r="MSX485" s="433"/>
      <c r="MSY485" s="433"/>
      <c r="MSZ485" s="433"/>
      <c r="MTA485" s="433"/>
      <c r="MTB485" s="433"/>
      <c r="MTC485" s="433"/>
      <c r="MTD485" s="433"/>
      <c r="MTE485" s="433"/>
      <c r="MTF485" s="433"/>
      <c r="MTG485" s="433"/>
      <c r="MTH485" s="433"/>
      <c r="MTI485" s="433"/>
      <c r="MTJ485" s="433"/>
      <c r="MTK485" s="433"/>
      <c r="MTL485" s="433"/>
      <c r="MTM485" s="433"/>
      <c r="MTN485" s="433"/>
      <c r="MTO485" s="433"/>
      <c r="MTP485" s="433"/>
      <c r="MTQ485" s="433"/>
      <c r="MTR485" s="433"/>
      <c r="MTS485" s="433"/>
      <c r="MTT485" s="433"/>
      <c r="MTU485" s="433"/>
      <c r="MTV485" s="433"/>
      <c r="MTW485" s="433"/>
      <c r="MTX485" s="433"/>
      <c r="MTY485" s="433"/>
      <c r="MTZ485" s="433"/>
      <c r="MUA485" s="433"/>
      <c r="MUB485" s="433"/>
      <c r="MUC485" s="433"/>
      <c r="MUD485" s="433"/>
      <c r="MUE485" s="433"/>
      <c r="MUF485" s="433"/>
      <c r="MUG485" s="433"/>
      <c r="MUH485" s="433"/>
      <c r="MUI485" s="433"/>
      <c r="MUJ485" s="433"/>
      <c r="MUK485" s="433"/>
      <c r="MUL485" s="433"/>
      <c r="MUM485" s="433"/>
      <c r="MUN485" s="433"/>
      <c r="MUO485" s="433"/>
      <c r="MUP485" s="433"/>
      <c r="MUQ485" s="433"/>
      <c r="MUR485" s="433"/>
      <c r="MUS485" s="433"/>
      <c r="MUT485" s="433"/>
      <c r="MUU485" s="433"/>
      <c r="MUV485" s="433"/>
      <c r="MUW485" s="433"/>
      <c r="MUX485" s="433"/>
      <c r="MUY485" s="433"/>
      <c r="MUZ485" s="433"/>
      <c r="MVA485" s="433"/>
      <c r="MVB485" s="433"/>
      <c r="MVC485" s="433"/>
      <c r="MVD485" s="433"/>
      <c r="MVE485" s="433"/>
      <c r="MVF485" s="433"/>
      <c r="MVG485" s="433"/>
      <c r="MVH485" s="433"/>
      <c r="MVI485" s="433"/>
      <c r="MVJ485" s="433"/>
      <c r="MVK485" s="433"/>
      <c r="MVL485" s="433"/>
      <c r="MVM485" s="433"/>
      <c r="MVN485" s="433"/>
      <c r="MVO485" s="433"/>
      <c r="MVP485" s="433"/>
      <c r="MVQ485" s="433"/>
      <c r="MVR485" s="433"/>
      <c r="MVS485" s="433"/>
      <c r="MVT485" s="433"/>
      <c r="MVU485" s="433"/>
      <c r="MVV485" s="433"/>
      <c r="MVW485" s="433"/>
      <c r="MVX485" s="433"/>
      <c r="MVY485" s="433"/>
      <c r="MVZ485" s="433"/>
      <c r="MWA485" s="433"/>
      <c r="MWB485" s="433"/>
      <c r="MWC485" s="433"/>
      <c r="MWD485" s="433"/>
      <c r="MWE485" s="433"/>
      <c r="MWF485" s="433"/>
      <c r="MWG485" s="433"/>
      <c r="MWH485" s="433"/>
      <c r="MWI485" s="433"/>
      <c r="MWJ485" s="433"/>
      <c r="MWK485" s="433"/>
      <c r="MWL485" s="433"/>
      <c r="MWM485" s="433"/>
      <c r="MWN485" s="433"/>
      <c r="MWO485" s="433"/>
      <c r="MWP485" s="433"/>
      <c r="MWQ485" s="433"/>
      <c r="MWR485" s="433"/>
      <c r="MWS485" s="433"/>
      <c r="MWT485" s="433"/>
      <c r="MWU485" s="433"/>
      <c r="MWV485" s="433"/>
      <c r="MWW485" s="433"/>
      <c r="MWX485" s="433"/>
      <c r="MWY485" s="433"/>
      <c r="MWZ485" s="433"/>
      <c r="MXA485" s="433"/>
      <c r="MXB485" s="433"/>
      <c r="MXC485" s="433"/>
      <c r="MXD485" s="433"/>
      <c r="MXE485" s="433"/>
      <c r="MXF485" s="433"/>
      <c r="MXG485" s="433"/>
      <c r="MXH485" s="433"/>
      <c r="MXI485" s="433"/>
      <c r="MXJ485" s="433"/>
      <c r="MXK485" s="433"/>
      <c r="MXL485" s="433"/>
      <c r="MXM485" s="433"/>
      <c r="MXN485" s="433"/>
      <c r="MXO485" s="433"/>
      <c r="MXP485" s="433"/>
      <c r="MXQ485" s="433"/>
      <c r="MXR485" s="433"/>
      <c r="MXS485" s="433"/>
      <c r="MXT485" s="433"/>
      <c r="MXU485" s="433"/>
      <c r="MXV485" s="433"/>
      <c r="MXW485" s="433"/>
      <c r="MXX485" s="433"/>
      <c r="MXY485" s="433"/>
      <c r="MXZ485" s="433"/>
      <c r="MYA485" s="433"/>
      <c r="MYB485" s="433"/>
      <c r="MYC485" s="433"/>
      <c r="MYD485" s="433"/>
      <c r="MYE485" s="433"/>
      <c r="MYF485" s="433"/>
      <c r="MYG485" s="433"/>
      <c r="MYH485" s="433"/>
      <c r="MYI485" s="433"/>
      <c r="MYJ485" s="433"/>
      <c r="MYK485" s="433"/>
      <c r="MYL485" s="433"/>
      <c r="MYM485" s="433"/>
      <c r="MYN485" s="433"/>
      <c r="MYO485" s="433"/>
      <c r="MYP485" s="433"/>
      <c r="MYQ485" s="433"/>
      <c r="MYR485" s="433"/>
      <c r="MYS485" s="433"/>
      <c r="MYT485" s="433"/>
      <c r="MYU485" s="433"/>
      <c r="MYV485" s="433"/>
      <c r="MYW485" s="433"/>
      <c r="MYX485" s="433"/>
      <c r="MYY485" s="433"/>
      <c r="MYZ485" s="433"/>
      <c r="MZA485" s="433"/>
      <c r="MZB485" s="433"/>
      <c r="MZC485" s="433"/>
      <c r="MZD485" s="433"/>
      <c r="MZE485" s="433"/>
      <c r="MZF485" s="433"/>
      <c r="MZG485" s="433"/>
      <c r="MZH485" s="433"/>
      <c r="MZI485" s="433"/>
      <c r="MZJ485" s="433"/>
      <c r="MZK485" s="433"/>
      <c r="MZL485" s="433"/>
      <c r="MZM485" s="433"/>
      <c r="MZN485" s="433"/>
      <c r="MZO485" s="433"/>
      <c r="MZP485" s="433"/>
      <c r="MZQ485" s="433"/>
      <c r="MZR485" s="433"/>
      <c r="MZS485" s="433"/>
      <c r="MZT485" s="433"/>
      <c r="MZU485" s="433"/>
      <c r="MZV485" s="433"/>
      <c r="MZW485" s="433"/>
      <c r="MZX485" s="433"/>
      <c r="MZY485" s="433"/>
      <c r="MZZ485" s="433"/>
      <c r="NAA485" s="433"/>
      <c r="NAB485" s="433"/>
      <c r="NAC485" s="433"/>
      <c r="NAD485" s="433"/>
      <c r="NAE485" s="433"/>
      <c r="NAF485" s="433"/>
      <c r="NAG485" s="433"/>
      <c r="NAH485" s="433"/>
      <c r="NAI485" s="433"/>
      <c r="NAJ485" s="433"/>
      <c r="NAK485" s="433"/>
      <c r="NAL485" s="433"/>
      <c r="NAM485" s="433"/>
      <c r="NAN485" s="433"/>
      <c r="NAO485" s="433"/>
      <c r="NAP485" s="433"/>
      <c r="NAQ485" s="433"/>
      <c r="NAR485" s="433"/>
      <c r="NAS485" s="433"/>
      <c r="NAT485" s="433"/>
      <c r="NAU485" s="433"/>
      <c r="NAV485" s="433"/>
      <c r="NAW485" s="433"/>
      <c r="NAX485" s="433"/>
      <c r="NAY485" s="433"/>
      <c r="NAZ485" s="433"/>
      <c r="NBA485" s="433"/>
      <c r="NBB485" s="433"/>
      <c r="NBC485" s="433"/>
      <c r="NBD485" s="433"/>
      <c r="NBE485" s="433"/>
      <c r="NBF485" s="433"/>
      <c r="NBG485" s="433"/>
      <c r="NBH485" s="433"/>
      <c r="NBI485" s="433"/>
      <c r="NBJ485" s="433"/>
      <c r="NBK485" s="433"/>
      <c r="NBL485" s="433"/>
      <c r="NBM485" s="433"/>
      <c r="NBN485" s="433"/>
      <c r="NBO485" s="433"/>
      <c r="NBP485" s="433"/>
      <c r="NBQ485" s="433"/>
      <c r="NBR485" s="433"/>
      <c r="NBS485" s="433"/>
      <c r="NBT485" s="433"/>
      <c r="NBU485" s="433"/>
      <c r="NBV485" s="433"/>
      <c r="NBW485" s="433"/>
      <c r="NBX485" s="433"/>
      <c r="NBY485" s="433"/>
      <c r="NBZ485" s="433"/>
      <c r="NCA485" s="433"/>
      <c r="NCB485" s="433"/>
      <c r="NCC485" s="433"/>
      <c r="NCD485" s="433"/>
      <c r="NCE485" s="433"/>
      <c r="NCF485" s="433"/>
      <c r="NCG485" s="433"/>
      <c r="NCH485" s="433"/>
      <c r="NCI485" s="433"/>
      <c r="NCJ485" s="433"/>
      <c r="NCK485" s="433"/>
      <c r="NCL485" s="433"/>
      <c r="NCM485" s="433"/>
      <c r="NCN485" s="433"/>
      <c r="NCO485" s="433"/>
      <c r="NCP485" s="433"/>
      <c r="NCQ485" s="433"/>
      <c r="NCR485" s="433"/>
      <c r="NCS485" s="433"/>
      <c r="NCT485" s="433"/>
      <c r="NCU485" s="433"/>
      <c r="NCV485" s="433"/>
      <c r="NCW485" s="433"/>
      <c r="NCX485" s="433"/>
      <c r="NCY485" s="433"/>
      <c r="NCZ485" s="433"/>
      <c r="NDA485" s="433"/>
      <c r="NDB485" s="433"/>
      <c r="NDC485" s="433"/>
      <c r="NDD485" s="433"/>
      <c r="NDE485" s="433"/>
      <c r="NDF485" s="433"/>
      <c r="NDG485" s="433"/>
      <c r="NDH485" s="433"/>
      <c r="NDI485" s="433"/>
      <c r="NDJ485" s="433"/>
      <c r="NDK485" s="433"/>
      <c r="NDL485" s="433"/>
      <c r="NDM485" s="433"/>
      <c r="NDN485" s="433"/>
      <c r="NDO485" s="433"/>
      <c r="NDP485" s="433"/>
      <c r="NDQ485" s="433"/>
      <c r="NDR485" s="433"/>
      <c r="NDS485" s="433"/>
      <c r="NDT485" s="433"/>
      <c r="NDU485" s="433"/>
      <c r="NDV485" s="433"/>
      <c r="NDW485" s="433"/>
      <c r="NDX485" s="433"/>
      <c r="NDY485" s="433"/>
      <c r="NDZ485" s="433"/>
      <c r="NEA485" s="433"/>
      <c r="NEB485" s="433"/>
      <c r="NEC485" s="433"/>
      <c r="NED485" s="433"/>
      <c r="NEE485" s="433"/>
      <c r="NEF485" s="433"/>
      <c r="NEG485" s="433"/>
      <c r="NEH485" s="433"/>
      <c r="NEI485" s="433"/>
      <c r="NEJ485" s="433"/>
      <c r="NEK485" s="433"/>
      <c r="NEL485" s="433"/>
      <c r="NEM485" s="433"/>
      <c r="NEN485" s="433"/>
      <c r="NEO485" s="433"/>
      <c r="NEP485" s="433"/>
      <c r="NEQ485" s="433"/>
      <c r="NER485" s="433"/>
      <c r="NES485" s="433"/>
      <c r="NET485" s="433"/>
      <c r="NEU485" s="433"/>
      <c r="NEV485" s="433"/>
      <c r="NEW485" s="433"/>
      <c r="NEX485" s="433"/>
      <c r="NEY485" s="433"/>
      <c r="NEZ485" s="433"/>
      <c r="NFA485" s="433"/>
      <c r="NFB485" s="433"/>
      <c r="NFC485" s="433"/>
      <c r="NFD485" s="433"/>
      <c r="NFE485" s="433"/>
      <c r="NFF485" s="433"/>
      <c r="NFG485" s="433"/>
      <c r="NFH485" s="433"/>
      <c r="NFI485" s="433"/>
      <c r="NFJ485" s="433"/>
      <c r="NFK485" s="433"/>
      <c r="NFL485" s="433"/>
      <c r="NFM485" s="433"/>
      <c r="NFN485" s="433"/>
      <c r="NFO485" s="433"/>
      <c r="NFP485" s="433"/>
      <c r="NFQ485" s="433"/>
      <c r="NFR485" s="433"/>
      <c r="NFS485" s="433"/>
      <c r="NFT485" s="433"/>
      <c r="NFU485" s="433"/>
      <c r="NFV485" s="433"/>
      <c r="NFW485" s="433"/>
      <c r="NFX485" s="433"/>
      <c r="NFY485" s="433"/>
      <c r="NFZ485" s="433"/>
      <c r="NGA485" s="433"/>
      <c r="NGB485" s="433"/>
      <c r="NGC485" s="433"/>
      <c r="NGD485" s="433"/>
      <c r="NGE485" s="433"/>
      <c r="NGF485" s="433"/>
      <c r="NGG485" s="433"/>
      <c r="NGH485" s="433"/>
      <c r="NGI485" s="433"/>
      <c r="NGJ485" s="433"/>
      <c r="NGK485" s="433"/>
      <c r="NGL485" s="433"/>
      <c r="NGM485" s="433"/>
      <c r="NGN485" s="433"/>
      <c r="NGO485" s="433"/>
      <c r="NGP485" s="433"/>
      <c r="NGQ485" s="433"/>
      <c r="NGR485" s="433"/>
      <c r="NGS485" s="433"/>
      <c r="NGT485" s="433"/>
      <c r="NGU485" s="433"/>
      <c r="NGV485" s="433"/>
      <c r="NGW485" s="433"/>
      <c r="NGX485" s="433"/>
      <c r="NGY485" s="433"/>
      <c r="NGZ485" s="433"/>
      <c r="NHA485" s="433"/>
      <c r="NHB485" s="433"/>
      <c r="NHC485" s="433"/>
      <c r="NHD485" s="433"/>
      <c r="NHE485" s="433"/>
      <c r="NHF485" s="433"/>
      <c r="NHG485" s="433"/>
      <c r="NHH485" s="433"/>
      <c r="NHI485" s="433"/>
      <c r="NHJ485" s="433"/>
      <c r="NHK485" s="433"/>
      <c r="NHL485" s="433"/>
      <c r="NHM485" s="433"/>
      <c r="NHN485" s="433"/>
      <c r="NHO485" s="433"/>
      <c r="NHP485" s="433"/>
      <c r="NHQ485" s="433"/>
      <c r="NHR485" s="433"/>
      <c r="NHS485" s="433"/>
      <c r="NHT485" s="433"/>
      <c r="NHU485" s="433"/>
      <c r="NHV485" s="433"/>
      <c r="NHW485" s="433"/>
      <c r="NHX485" s="433"/>
      <c r="NHY485" s="433"/>
      <c r="NHZ485" s="433"/>
      <c r="NIA485" s="433"/>
      <c r="NIB485" s="433"/>
      <c r="NIC485" s="433"/>
      <c r="NID485" s="433"/>
      <c r="NIE485" s="433"/>
      <c r="NIF485" s="433"/>
      <c r="NIG485" s="433"/>
      <c r="NIH485" s="433"/>
      <c r="NII485" s="433"/>
      <c r="NIJ485" s="433"/>
      <c r="NIK485" s="433"/>
      <c r="NIL485" s="433"/>
      <c r="NIM485" s="433"/>
      <c r="NIN485" s="433"/>
      <c r="NIO485" s="433"/>
      <c r="NIP485" s="433"/>
      <c r="NIQ485" s="433"/>
      <c r="NIR485" s="433"/>
      <c r="NIS485" s="433"/>
      <c r="NIT485" s="433"/>
      <c r="NIU485" s="433"/>
      <c r="NIV485" s="433"/>
      <c r="NIW485" s="433"/>
      <c r="NIX485" s="433"/>
      <c r="NIY485" s="433"/>
      <c r="NIZ485" s="433"/>
      <c r="NJA485" s="433"/>
      <c r="NJB485" s="433"/>
      <c r="NJC485" s="433"/>
      <c r="NJD485" s="433"/>
      <c r="NJE485" s="433"/>
      <c r="NJF485" s="433"/>
      <c r="NJG485" s="433"/>
      <c r="NJH485" s="433"/>
      <c r="NJI485" s="433"/>
      <c r="NJJ485" s="433"/>
      <c r="NJK485" s="433"/>
      <c r="NJL485" s="433"/>
      <c r="NJM485" s="433"/>
      <c r="NJN485" s="433"/>
      <c r="NJO485" s="433"/>
      <c r="NJP485" s="433"/>
      <c r="NJQ485" s="433"/>
      <c r="NJR485" s="433"/>
      <c r="NJS485" s="433"/>
      <c r="NJT485" s="433"/>
      <c r="NJU485" s="433"/>
      <c r="NJV485" s="433"/>
      <c r="NJW485" s="433"/>
      <c r="NJX485" s="433"/>
      <c r="NJY485" s="433"/>
      <c r="NJZ485" s="433"/>
      <c r="NKA485" s="433"/>
      <c r="NKB485" s="433"/>
      <c r="NKC485" s="433"/>
      <c r="NKD485" s="433"/>
      <c r="NKE485" s="433"/>
      <c r="NKF485" s="433"/>
      <c r="NKG485" s="433"/>
      <c r="NKH485" s="433"/>
      <c r="NKI485" s="433"/>
      <c r="NKJ485" s="433"/>
      <c r="NKK485" s="433"/>
      <c r="NKL485" s="433"/>
      <c r="NKM485" s="433"/>
      <c r="NKN485" s="433"/>
      <c r="NKO485" s="433"/>
      <c r="NKP485" s="433"/>
      <c r="NKQ485" s="433"/>
      <c r="NKR485" s="433"/>
      <c r="NKS485" s="433"/>
      <c r="NKT485" s="433"/>
      <c r="NKU485" s="433"/>
      <c r="NKV485" s="433"/>
      <c r="NKW485" s="433"/>
      <c r="NKX485" s="433"/>
      <c r="NKY485" s="433"/>
      <c r="NKZ485" s="433"/>
      <c r="NLA485" s="433"/>
      <c r="NLB485" s="433"/>
      <c r="NLC485" s="433"/>
      <c r="NLD485" s="433"/>
      <c r="NLE485" s="433"/>
      <c r="NLF485" s="433"/>
      <c r="NLG485" s="433"/>
      <c r="NLH485" s="433"/>
      <c r="NLI485" s="433"/>
      <c r="NLJ485" s="433"/>
      <c r="NLK485" s="433"/>
      <c r="NLL485" s="433"/>
      <c r="NLM485" s="433"/>
      <c r="NLN485" s="433"/>
      <c r="NLO485" s="433"/>
      <c r="NLP485" s="433"/>
      <c r="NLQ485" s="433"/>
      <c r="NLR485" s="433"/>
      <c r="NLS485" s="433"/>
      <c r="NLT485" s="433"/>
      <c r="NLU485" s="433"/>
      <c r="NLV485" s="433"/>
      <c r="NLW485" s="433"/>
      <c r="NLX485" s="433"/>
      <c r="NLY485" s="433"/>
      <c r="NLZ485" s="433"/>
      <c r="NMA485" s="433"/>
      <c r="NMB485" s="433"/>
      <c r="NMC485" s="433"/>
      <c r="NMD485" s="433"/>
      <c r="NME485" s="433"/>
      <c r="NMF485" s="433"/>
      <c r="NMG485" s="433"/>
      <c r="NMH485" s="433"/>
      <c r="NMI485" s="433"/>
      <c r="NMJ485" s="433"/>
      <c r="NMK485" s="433"/>
      <c r="NML485" s="433"/>
      <c r="NMM485" s="433"/>
      <c r="NMN485" s="433"/>
      <c r="NMO485" s="433"/>
      <c r="NMP485" s="433"/>
      <c r="NMQ485" s="433"/>
      <c r="NMR485" s="433"/>
      <c r="NMS485" s="433"/>
      <c r="NMT485" s="433"/>
      <c r="NMU485" s="433"/>
      <c r="NMV485" s="433"/>
      <c r="NMW485" s="433"/>
      <c r="NMX485" s="433"/>
      <c r="NMY485" s="433"/>
      <c r="NMZ485" s="433"/>
      <c r="NNA485" s="433"/>
      <c r="NNB485" s="433"/>
      <c r="NNC485" s="433"/>
      <c r="NND485" s="433"/>
      <c r="NNE485" s="433"/>
      <c r="NNF485" s="433"/>
      <c r="NNG485" s="433"/>
      <c r="NNH485" s="433"/>
      <c r="NNI485" s="433"/>
      <c r="NNJ485" s="433"/>
      <c r="NNK485" s="433"/>
      <c r="NNL485" s="433"/>
      <c r="NNM485" s="433"/>
      <c r="NNN485" s="433"/>
      <c r="NNO485" s="433"/>
      <c r="NNP485" s="433"/>
      <c r="NNQ485" s="433"/>
      <c r="NNR485" s="433"/>
      <c r="NNS485" s="433"/>
      <c r="NNT485" s="433"/>
      <c r="NNU485" s="433"/>
      <c r="NNV485" s="433"/>
      <c r="NNW485" s="433"/>
      <c r="NNX485" s="433"/>
      <c r="NNY485" s="433"/>
      <c r="NNZ485" s="433"/>
      <c r="NOA485" s="433"/>
      <c r="NOB485" s="433"/>
      <c r="NOC485" s="433"/>
      <c r="NOD485" s="433"/>
      <c r="NOE485" s="433"/>
      <c r="NOF485" s="433"/>
      <c r="NOG485" s="433"/>
      <c r="NOH485" s="433"/>
      <c r="NOI485" s="433"/>
      <c r="NOJ485" s="433"/>
      <c r="NOK485" s="433"/>
      <c r="NOL485" s="433"/>
      <c r="NOM485" s="433"/>
      <c r="NON485" s="433"/>
      <c r="NOO485" s="433"/>
      <c r="NOP485" s="433"/>
      <c r="NOQ485" s="433"/>
      <c r="NOR485" s="433"/>
      <c r="NOS485" s="433"/>
      <c r="NOT485" s="433"/>
      <c r="NOU485" s="433"/>
      <c r="NOV485" s="433"/>
      <c r="NOW485" s="433"/>
      <c r="NOX485" s="433"/>
      <c r="NOY485" s="433"/>
      <c r="NOZ485" s="433"/>
      <c r="NPA485" s="433"/>
      <c r="NPB485" s="433"/>
      <c r="NPC485" s="433"/>
      <c r="NPD485" s="433"/>
      <c r="NPE485" s="433"/>
      <c r="NPF485" s="433"/>
      <c r="NPG485" s="433"/>
      <c r="NPH485" s="433"/>
      <c r="NPI485" s="433"/>
      <c r="NPJ485" s="433"/>
      <c r="NPK485" s="433"/>
      <c r="NPL485" s="433"/>
      <c r="NPM485" s="433"/>
      <c r="NPN485" s="433"/>
      <c r="NPO485" s="433"/>
      <c r="NPP485" s="433"/>
      <c r="NPQ485" s="433"/>
      <c r="NPR485" s="433"/>
      <c r="NPS485" s="433"/>
      <c r="NPT485" s="433"/>
      <c r="NPU485" s="433"/>
      <c r="NPV485" s="433"/>
      <c r="NPW485" s="433"/>
      <c r="NPX485" s="433"/>
      <c r="NPY485" s="433"/>
      <c r="NPZ485" s="433"/>
      <c r="NQA485" s="433"/>
      <c r="NQB485" s="433"/>
      <c r="NQC485" s="433"/>
      <c r="NQD485" s="433"/>
      <c r="NQE485" s="433"/>
      <c r="NQF485" s="433"/>
      <c r="NQG485" s="433"/>
      <c r="NQH485" s="433"/>
      <c r="NQI485" s="433"/>
      <c r="NQJ485" s="433"/>
      <c r="NQK485" s="433"/>
      <c r="NQL485" s="433"/>
      <c r="NQM485" s="433"/>
      <c r="NQN485" s="433"/>
      <c r="NQO485" s="433"/>
      <c r="NQP485" s="433"/>
      <c r="NQQ485" s="433"/>
      <c r="NQR485" s="433"/>
      <c r="NQS485" s="433"/>
      <c r="NQT485" s="433"/>
      <c r="NQU485" s="433"/>
      <c r="NQV485" s="433"/>
      <c r="NQW485" s="433"/>
      <c r="NQX485" s="433"/>
      <c r="NQY485" s="433"/>
      <c r="NQZ485" s="433"/>
      <c r="NRA485" s="433"/>
      <c r="NRB485" s="433"/>
      <c r="NRC485" s="433"/>
      <c r="NRD485" s="433"/>
      <c r="NRE485" s="433"/>
      <c r="NRF485" s="433"/>
      <c r="NRG485" s="433"/>
      <c r="NRH485" s="433"/>
      <c r="NRI485" s="433"/>
      <c r="NRJ485" s="433"/>
      <c r="NRK485" s="433"/>
      <c r="NRL485" s="433"/>
      <c r="NRM485" s="433"/>
      <c r="NRN485" s="433"/>
      <c r="NRO485" s="433"/>
      <c r="NRP485" s="433"/>
      <c r="NRQ485" s="433"/>
      <c r="NRR485" s="433"/>
      <c r="NRS485" s="433"/>
      <c r="NRT485" s="433"/>
      <c r="NRU485" s="433"/>
      <c r="NRV485" s="433"/>
      <c r="NRW485" s="433"/>
      <c r="NRX485" s="433"/>
      <c r="NRY485" s="433"/>
      <c r="NRZ485" s="433"/>
      <c r="NSA485" s="433"/>
      <c r="NSB485" s="433"/>
      <c r="NSC485" s="433"/>
      <c r="NSD485" s="433"/>
      <c r="NSE485" s="433"/>
      <c r="NSF485" s="433"/>
      <c r="NSG485" s="433"/>
      <c r="NSH485" s="433"/>
      <c r="NSI485" s="433"/>
      <c r="NSJ485" s="433"/>
      <c r="NSK485" s="433"/>
      <c r="NSL485" s="433"/>
      <c r="NSM485" s="433"/>
      <c r="NSN485" s="433"/>
      <c r="NSO485" s="433"/>
      <c r="NSP485" s="433"/>
      <c r="NSQ485" s="433"/>
      <c r="NSR485" s="433"/>
      <c r="NSS485" s="433"/>
      <c r="NST485" s="433"/>
      <c r="NSU485" s="433"/>
      <c r="NSV485" s="433"/>
      <c r="NSW485" s="433"/>
      <c r="NSX485" s="433"/>
      <c r="NSY485" s="433"/>
      <c r="NSZ485" s="433"/>
      <c r="NTA485" s="433"/>
      <c r="NTB485" s="433"/>
      <c r="NTC485" s="433"/>
      <c r="NTD485" s="433"/>
      <c r="NTE485" s="433"/>
      <c r="NTF485" s="433"/>
      <c r="NTG485" s="433"/>
      <c r="NTH485" s="433"/>
      <c r="NTI485" s="433"/>
      <c r="NTJ485" s="433"/>
      <c r="NTK485" s="433"/>
      <c r="NTL485" s="433"/>
      <c r="NTM485" s="433"/>
      <c r="NTN485" s="433"/>
      <c r="NTO485" s="433"/>
      <c r="NTP485" s="433"/>
      <c r="NTQ485" s="433"/>
      <c r="NTR485" s="433"/>
      <c r="NTS485" s="433"/>
      <c r="NTT485" s="433"/>
      <c r="NTU485" s="433"/>
      <c r="NTV485" s="433"/>
      <c r="NTW485" s="433"/>
      <c r="NTX485" s="433"/>
      <c r="NTY485" s="433"/>
      <c r="NTZ485" s="433"/>
      <c r="NUA485" s="433"/>
      <c r="NUB485" s="433"/>
      <c r="NUC485" s="433"/>
      <c r="NUD485" s="433"/>
      <c r="NUE485" s="433"/>
      <c r="NUF485" s="433"/>
      <c r="NUG485" s="433"/>
      <c r="NUH485" s="433"/>
      <c r="NUI485" s="433"/>
      <c r="NUJ485" s="433"/>
      <c r="NUK485" s="433"/>
      <c r="NUL485" s="433"/>
      <c r="NUM485" s="433"/>
      <c r="NUN485" s="433"/>
      <c r="NUO485" s="433"/>
      <c r="NUP485" s="433"/>
      <c r="NUQ485" s="433"/>
      <c r="NUR485" s="433"/>
      <c r="NUS485" s="433"/>
      <c r="NUT485" s="433"/>
      <c r="NUU485" s="433"/>
      <c r="NUV485" s="433"/>
      <c r="NUW485" s="433"/>
      <c r="NUX485" s="433"/>
      <c r="NUY485" s="433"/>
      <c r="NUZ485" s="433"/>
      <c r="NVA485" s="433"/>
      <c r="NVB485" s="433"/>
      <c r="NVC485" s="433"/>
      <c r="NVD485" s="433"/>
      <c r="NVE485" s="433"/>
      <c r="NVF485" s="433"/>
      <c r="NVG485" s="433"/>
      <c r="NVH485" s="433"/>
      <c r="NVI485" s="433"/>
      <c r="NVJ485" s="433"/>
      <c r="NVK485" s="433"/>
      <c r="NVL485" s="433"/>
      <c r="NVM485" s="433"/>
      <c r="NVN485" s="433"/>
      <c r="NVO485" s="433"/>
      <c r="NVP485" s="433"/>
      <c r="NVQ485" s="433"/>
      <c r="NVR485" s="433"/>
      <c r="NVS485" s="433"/>
      <c r="NVT485" s="433"/>
      <c r="NVU485" s="433"/>
      <c r="NVV485" s="433"/>
      <c r="NVW485" s="433"/>
      <c r="NVX485" s="433"/>
      <c r="NVY485" s="433"/>
      <c r="NVZ485" s="433"/>
      <c r="NWA485" s="433"/>
      <c r="NWB485" s="433"/>
      <c r="NWC485" s="433"/>
      <c r="NWD485" s="433"/>
      <c r="NWE485" s="433"/>
      <c r="NWF485" s="433"/>
      <c r="NWG485" s="433"/>
      <c r="NWH485" s="433"/>
      <c r="NWI485" s="433"/>
      <c r="NWJ485" s="433"/>
      <c r="NWK485" s="433"/>
      <c r="NWL485" s="433"/>
      <c r="NWM485" s="433"/>
      <c r="NWN485" s="433"/>
      <c r="NWO485" s="433"/>
      <c r="NWP485" s="433"/>
      <c r="NWQ485" s="433"/>
      <c r="NWR485" s="433"/>
      <c r="NWS485" s="433"/>
      <c r="NWT485" s="433"/>
      <c r="NWU485" s="433"/>
      <c r="NWV485" s="433"/>
      <c r="NWW485" s="433"/>
      <c r="NWX485" s="433"/>
      <c r="NWY485" s="433"/>
      <c r="NWZ485" s="433"/>
      <c r="NXA485" s="433"/>
      <c r="NXB485" s="433"/>
      <c r="NXC485" s="433"/>
      <c r="NXD485" s="433"/>
      <c r="NXE485" s="433"/>
      <c r="NXF485" s="433"/>
      <c r="NXG485" s="433"/>
      <c r="NXH485" s="433"/>
      <c r="NXI485" s="433"/>
      <c r="NXJ485" s="433"/>
      <c r="NXK485" s="433"/>
      <c r="NXL485" s="433"/>
      <c r="NXM485" s="433"/>
      <c r="NXN485" s="433"/>
      <c r="NXO485" s="433"/>
      <c r="NXP485" s="433"/>
      <c r="NXQ485" s="433"/>
      <c r="NXR485" s="433"/>
      <c r="NXS485" s="433"/>
      <c r="NXT485" s="433"/>
      <c r="NXU485" s="433"/>
      <c r="NXV485" s="433"/>
      <c r="NXW485" s="433"/>
      <c r="NXX485" s="433"/>
      <c r="NXY485" s="433"/>
      <c r="NXZ485" s="433"/>
      <c r="NYA485" s="433"/>
      <c r="NYB485" s="433"/>
      <c r="NYC485" s="433"/>
      <c r="NYD485" s="433"/>
      <c r="NYE485" s="433"/>
      <c r="NYF485" s="433"/>
      <c r="NYG485" s="433"/>
      <c r="NYH485" s="433"/>
      <c r="NYI485" s="433"/>
      <c r="NYJ485" s="433"/>
      <c r="NYK485" s="433"/>
      <c r="NYL485" s="433"/>
      <c r="NYM485" s="433"/>
      <c r="NYN485" s="433"/>
      <c r="NYO485" s="433"/>
      <c r="NYP485" s="433"/>
      <c r="NYQ485" s="433"/>
      <c r="NYR485" s="433"/>
      <c r="NYS485" s="433"/>
      <c r="NYT485" s="433"/>
      <c r="NYU485" s="433"/>
      <c r="NYV485" s="433"/>
      <c r="NYW485" s="433"/>
      <c r="NYX485" s="433"/>
      <c r="NYY485" s="433"/>
      <c r="NYZ485" s="433"/>
      <c r="NZA485" s="433"/>
      <c r="NZB485" s="433"/>
      <c r="NZC485" s="433"/>
      <c r="NZD485" s="433"/>
      <c r="NZE485" s="433"/>
      <c r="NZF485" s="433"/>
      <c r="NZG485" s="433"/>
      <c r="NZH485" s="433"/>
      <c r="NZI485" s="433"/>
      <c r="NZJ485" s="433"/>
      <c r="NZK485" s="433"/>
      <c r="NZL485" s="433"/>
      <c r="NZM485" s="433"/>
      <c r="NZN485" s="433"/>
      <c r="NZO485" s="433"/>
      <c r="NZP485" s="433"/>
      <c r="NZQ485" s="433"/>
      <c r="NZR485" s="433"/>
      <c r="NZS485" s="433"/>
      <c r="NZT485" s="433"/>
      <c r="NZU485" s="433"/>
      <c r="NZV485" s="433"/>
      <c r="NZW485" s="433"/>
      <c r="NZX485" s="433"/>
      <c r="NZY485" s="433"/>
      <c r="NZZ485" s="433"/>
      <c r="OAA485" s="433"/>
      <c r="OAB485" s="433"/>
      <c r="OAC485" s="433"/>
      <c r="OAD485" s="433"/>
      <c r="OAE485" s="433"/>
      <c r="OAF485" s="433"/>
      <c r="OAG485" s="433"/>
      <c r="OAH485" s="433"/>
      <c r="OAI485" s="433"/>
      <c r="OAJ485" s="433"/>
      <c r="OAK485" s="433"/>
      <c r="OAL485" s="433"/>
      <c r="OAM485" s="433"/>
      <c r="OAN485" s="433"/>
      <c r="OAO485" s="433"/>
      <c r="OAP485" s="433"/>
      <c r="OAQ485" s="433"/>
      <c r="OAR485" s="433"/>
      <c r="OAS485" s="433"/>
      <c r="OAT485" s="433"/>
      <c r="OAU485" s="433"/>
      <c r="OAV485" s="433"/>
      <c r="OAW485" s="433"/>
      <c r="OAX485" s="433"/>
      <c r="OAY485" s="433"/>
      <c r="OAZ485" s="433"/>
      <c r="OBA485" s="433"/>
      <c r="OBB485" s="433"/>
      <c r="OBC485" s="433"/>
      <c r="OBD485" s="433"/>
      <c r="OBE485" s="433"/>
      <c r="OBF485" s="433"/>
      <c r="OBG485" s="433"/>
      <c r="OBH485" s="433"/>
      <c r="OBI485" s="433"/>
      <c r="OBJ485" s="433"/>
      <c r="OBK485" s="433"/>
      <c r="OBL485" s="433"/>
      <c r="OBM485" s="433"/>
      <c r="OBN485" s="433"/>
      <c r="OBO485" s="433"/>
      <c r="OBP485" s="433"/>
      <c r="OBQ485" s="433"/>
      <c r="OBR485" s="433"/>
      <c r="OBS485" s="433"/>
      <c r="OBT485" s="433"/>
      <c r="OBU485" s="433"/>
      <c r="OBV485" s="433"/>
      <c r="OBW485" s="433"/>
      <c r="OBX485" s="433"/>
      <c r="OBY485" s="433"/>
      <c r="OBZ485" s="433"/>
      <c r="OCA485" s="433"/>
      <c r="OCB485" s="433"/>
      <c r="OCC485" s="433"/>
      <c r="OCD485" s="433"/>
      <c r="OCE485" s="433"/>
      <c r="OCF485" s="433"/>
      <c r="OCG485" s="433"/>
      <c r="OCH485" s="433"/>
      <c r="OCI485" s="433"/>
      <c r="OCJ485" s="433"/>
      <c r="OCK485" s="433"/>
      <c r="OCL485" s="433"/>
      <c r="OCM485" s="433"/>
      <c r="OCN485" s="433"/>
      <c r="OCO485" s="433"/>
      <c r="OCP485" s="433"/>
      <c r="OCQ485" s="433"/>
      <c r="OCR485" s="433"/>
      <c r="OCS485" s="433"/>
      <c r="OCT485" s="433"/>
      <c r="OCU485" s="433"/>
      <c r="OCV485" s="433"/>
      <c r="OCW485" s="433"/>
      <c r="OCX485" s="433"/>
      <c r="OCY485" s="433"/>
      <c r="OCZ485" s="433"/>
      <c r="ODA485" s="433"/>
      <c r="ODB485" s="433"/>
      <c r="ODC485" s="433"/>
      <c r="ODD485" s="433"/>
      <c r="ODE485" s="433"/>
      <c r="ODF485" s="433"/>
      <c r="ODG485" s="433"/>
      <c r="ODH485" s="433"/>
      <c r="ODI485" s="433"/>
      <c r="ODJ485" s="433"/>
      <c r="ODK485" s="433"/>
      <c r="ODL485" s="433"/>
      <c r="ODM485" s="433"/>
      <c r="ODN485" s="433"/>
      <c r="ODO485" s="433"/>
      <c r="ODP485" s="433"/>
      <c r="ODQ485" s="433"/>
      <c r="ODR485" s="433"/>
      <c r="ODS485" s="433"/>
      <c r="ODT485" s="433"/>
      <c r="ODU485" s="433"/>
      <c r="ODV485" s="433"/>
      <c r="ODW485" s="433"/>
      <c r="ODX485" s="433"/>
      <c r="ODY485" s="433"/>
      <c r="ODZ485" s="433"/>
      <c r="OEA485" s="433"/>
      <c r="OEB485" s="433"/>
      <c r="OEC485" s="433"/>
      <c r="OED485" s="433"/>
      <c r="OEE485" s="433"/>
      <c r="OEF485" s="433"/>
      <c r="OEG485" s="433"/>
      <c r="OEH485" s="433"/>
      <c r="OEI485" s="433"/>
      <c r="OEJ485" s="433"/>
      <c r="OEK485" s="433"/>
      <c r="OEL485" s="433"/>
      <c r="OEM485" s="433"/>
      <c r="OEN485" s="433"/>
      <c r="OEO485" s="433"/>
      <c r="OEP485" s="433"/>
      <c r="OEQ485" s="433"/>
      <c r="OER485" s="433"/>
      <c r="OES485" s="433"/>
      <c r="OET485" s="433"/>
      <c r="OEU485" s="433"/>
      <c r="OEV485" s="433"/>
      <c r="OEW485" s="433"/>
      <c r="OEX485" s="433"/>
      <c r="OEY485" s="433"/>
      <c r="OEZ485" s="433"/>
      <c r="OFA485" s="433"/>
      <c r="OFB485" s="433"/>
      <c r="OFC485" s="433"/>
      <c r="OFD485" s="433"/>
      <c r="OFE485" s="433"/>
      <c r="OFF485" s="433"/>
      <c r="OFG485" s="433"/>
      <c r="OFH485" s="433"/>
      <c r="OFI485" s="433"/>
      <c r="OFJ485" s="433"/>
      <c r="OFK485" s="433"/>
      <c r="OFL485" s="433"/>
      <c r="OFM485" s="433"/>
      <c r="OFN485" s="433"/>
      <c r="OFO485" s="433"/>
      <c r="OFP485" s="433"/>
      <c r="OFQ485" s="433"/>
      <c r="OFR485" s="433"/>
      <c r="OFS485" s="433"/>
      <c r="OFT485" s="433"/>
      <c r="OFU485" s="433"/>
      <c r="OFV485" s="433"/>
      <c r="OFW485" s="433"/>
      <c r="OFX485" s="433"/>
      <c r="OFY485" s="433"/>
      <c r="OFZ485" s="433"/>
      <c r="OGA485" s="433"/>
      <c r="OGB485" s="433"/>
      <c r="OGC485" s="433"/>
      <c r="OGD485" s="433"/>
      <c r="OGE485" s="433"/>
      <c r="OGF485" s="433"/>
      <c r="OGG485" s="433"/>
      <c r="OGH485" s="433"/>
      <c r="OGI485" s="433"/>
      <c r="OGJ485" s="433"/>
      <c r="OGK485" s="433"/>
      <c r="OGL485" s="433"/>
      <c r="OGM485" s="433"/>
      <c r="OGN485" s="433"/>
      <c r="OGO485" s="433"/>
      <c r="OGP485" s="433"/>
      <c r="OGQ485" s="433"/>
      <c r="OGR485" s="433"/>
      <c r="OGS485" s="433"/>
      <c r="OGT485" s="433"/>
      <c r="OGU485" s="433"/>
      <c r="OGV485" s="433"/>
      <c r="OGW485" s="433"/>
      <c r="OGX485" s="433"/>
      <c r="OGY485" s="433"/>
      <c r="OGZ485" s="433"/>
      <c r="OHA485" s="433"/>
      <c r="OHB485" s="433"/>
      <c r="OHC485" s="433"/>
      <c r="OHD485" s="433"/>
      <c r="OHE485" s="433"/>
      <c r="OHF485" s="433"/>
      <c r="OHG485" s="433"/>
      <c r="OHH485" s="433"/>
      <c r="OHI485" s="433"/>
      <c r="OHJ485" s="433"/>
      <c r="OHK485" s="433"/>
      <c r="OHL485" s="433"/>
      <c r="OHM485" s="433"/>
      <c r="OHN485" s="433"/>
      <c r="OHO485" s="433"/>
      <c r="OHP485" s="433"/>
      <c r="OHQ485" s="433"/>
      <c r="OHR485" s="433"/>
      <c r="OHS485" s="433"/>
      <c r="OHT485" s="433"/>
      <c r="OHU485" s="433"/>
      <c r="OHV485" s="433"/>
      <c r="OHW485" s="433"/>
      <c r="OHX485" s="433"/>
      <c r="OHY485" s="433"/>
      <c r="OHZ485" s="433"/>
      <c r="OIA485" s="433"/>
      <c r="OIB485" s="433"/>
      <c r="OIC485" s="433"/>
      <c r="OID485" s="433"/>
      <c r="OIE485" s="433"/>
      <c r="OIF485" s="433"/>
      <c r="OIG485" s="433"/>
      <c r="OIH485" s="433"/>
      <c r="OII485" s="433"/>
      <c r="OIJ485" s="433"/>
      <c r="OIK485" s="433"/>
      <c r="OIL485" s="433"/>
      <c r="OIM485" s="433"/>
      <c r="OIN485" s="433"/>
      <c r="OIO485" s="433"/>
      <c r="OIP485" s="433"/>
      <c r="OIQ485" s="433"/>
      <c r="OIR485" s="433"/>
      <c r="OIS485" s="433"/>
      <c r="OIT485" s="433"/>
      <c r="OIU485" s="433"/>
      <c r="OIV485" s="433"/>
      <c r="OIW485" s="433"/>
      <c r="OIX485" s="433"/>
      <c r="OIY485" s="433"/>
      <c r="OIZ485" s="433"/>
      <c r="OJA485" s="433"/>
      <c r="OJB485" s="433"/>
      <c r="OJC485" s="433"/>
      <c r="OJD485" s="433"/>
      <c r="OJE485" s="433"/>
      <c r="OJF485" s="433"/>
      <c r="OJG485" s="433"/>
      <c r="OJH485" s="433"/>
      <c r="OJI485" s="433"/>
      <c r="OJJ485" s="433"/>
      <c r="OJK485" s="433"/>
      <c r="OJL485" s="433"/>
      <c r="OJM485" s="433"/>
      <c r="OJN485" s="433"/>
      <c r="OJO485" s="433"/>
      <c r="OJP485" s="433"/>
      <c r="OJQ485" s="433"/>
      <c r="OJR485" s="433"/>
      <c r="OJS485" s="433"/>
      <c r="OJT485" s="433"/>
      <c r="OJU485" s="433"/>
      <c r="OJV485" s="433"/>
      <c r="OJW485" s="433"/>
      <c r="OJX485" s="433"/>
      <c r="OJY485" s="433"/>
      <c r="OJZ485" s="433"/>
      <c r="OKA485" s="433"/>
      <c r="OKB485" s="433"/>
      <c r="OKC485" s="433"/>
      <c r="OKD485" s="433"/>
      <c r="OKE485" s="433"/>
      <c r="OKF485" s="433"/>
      <c r="OKG485" s="433"/>
      <c r="OKH485" s="433"/>
      <c r="OKI485" s="433"/>
      <c r="OKJ485" s="433"/>
      <c r="OKK485" s="433"/>
      <c r="OKL485" s="433"/>
      <c r="OKM485" s="433"/>
      <c r="OKN485" s="433"/>
      <c r="OKO485" s="433"/>
      <c r="OKP485" s="433"/>
      <c r="OKQ485" s="433"/>
      <c r="OKR485" s="433"/>
      <c r="OKS485" s="433"/>
      <c r="OKT485" s="433"/>
      <c r="OKU485" s="433"/>
      <c r="OKV485" s="433"/>
      <c r="OKW485" s="433"/>
      <c r="OKX485" s="433"/>
      <c r="OKY485" s="433"/>
      <c r="OKZ485" s="433"/>
      <c r="OLA485" s="433"/>
      <c r="OLB485" s="433"/>
      <c r="OLC485" s="433"/>
      <c r="OLD485" s="433"/>
      <c r="OLE485" s="433"/>
      <c r="OLF485" s="433"/>
      <c r="OLG485" s="433"/>
      <c r="OLH485" s="433"/>
      <c r="OLI485" s="433"/>
      <c r="OLJ485" s="433"/>
      <c r="OLK485" s="433"/>
      <c r="OLL485" s="433"/>
      <c r="OLM485" s="433"/>
      <c r="OLN485" s="433"/>
      <c r="OLO485" s="433"/>
      <c r="OLP485" s="433"/>
      <c r="OLQ485" s="433"/>
      <c r="OLR485" s="433"/>
      <c r="OLS485" s="433"/>
      <c r="OLT485" s="433"/>
      <c r="OLU485" s="433"/>
      <c r="OLV485" s="433"/>
      <c r="OLW485" s="433"/>
      <c r="OLX485" s="433"/>
      <c r="OLY485" s="433"/>
      <c r="OLZ485" s="433"/>
      <c r="OMA485" s="433"/>
      <c r="OMB485" s="433"/>
      <c r="OMC485" s="433"/>
      <c r="OMD485" s="433"/>
      <c r="OME485" s="433"/>
      <c r="OMF485" s="433"/>
      <c r="OMG485" s="433"/>
      <c r="OMH485" s="433"/>
      <c r="OMI485" s="433"/>
      <c r="OMJ485" s="433"/>
      <c r="OMK485" s="433"/>
      <c r="OML485" s="433"/>
      <c r="OMM485" s="433"/>
      <c r="OMN485" s="433"/>
      <c r="OMO485" s="433"/>
      <c r="OMP485" s="433"/>
      <c r="OMQ485" s="433"/>
      <c r="OMR485" s="433"/>
      <c r="OMS485" s="433"/>
      <c r="OMT485" s="433"/>
      <c r="OMU485" s="433"/>
      <c r="OMV485" s="433"/>
      <c r="OMW485" s="433"/>
      <c r="OMX485" s="433"/>
      <c r="OMY485" s="433"/>
      <c r="OMZ485" s="433"/>
      <c r="ONA485" s="433"/>
      <c r="ONB485" s="433"/>
      <c r="ONC485" s="433"/>
      <c r="OND485" s="433"/>
      <c r="ONE485" s="433"/>
      <c r="ONF485" s="433"/>
      <c r="ONG485" s="433"/>
      <c r="ONH485" s="433"/>
      <c r="ONI485" s="433"/>
      <c r="ONJ485" s="433"/>
      <c r="ONK485" s="433"/>
      <c r="ONL485" s="433"/>
      <c r="ONM485" s="433"/>
      <c r="ONN485" s="433"/>
      <c r="ONO485" s="433"/>
      <c r="ONP485" s="433"/>
      <c r="ONQ485" s="433"/>
      <c r="ONR485" s="433"/>
      <c r="ONS485" s="433"/>
      <c r="ONT485" s="433"/>
      <c r="ONU485" s="433"/>
      <c r="ONV485" s="433"/>
      <c r="ONW485" s="433"/>
      <c r="ONX485" s="433"/>
      <c r="ONY485" s="433"/>
      <c r="ONZ485" s="433"/>
      <c r="OOA485" s="433"/>
      <c r="OOB485" s="433"/>
      <c r="OOC485" s="433"/>
      <c r="OOD485" s="433"/>
      <c r="OOE485" s="433"/>
      <c r="OOF485" s="433"/>
      <c r="OOG485" s="433"/>
      <c r="OOH485" s="433"/>
      <c r="OOI485" s="433"/>
      <c r="OOJ485" s="433"/>
      <c r="OOK485" s="433"/>
      <c r="OOL485" s="433"/>
      <c r="OOM485" s="433"/>
      <c r="OON485" s="433"/>
      <c r="OOO485" s="433"/>
      <c r="OOP485" s="433"/>
      <c r="OOQ485" s="433"/>
      <c r="OOR485" s="433"/>
      <c r="OOS485" s="433"/>
      <c r="OOT485" s="433"/>
      <c r="OOU485" s="433"/>
      <c r="OOV485" s="433"/>
      <c r="OOW485" s="433"/>
      <c r="OOX485" s="433"/>
      <c r="OOY485" s="433"/>
      <c r="OOZ485" s="433"/>
      <c r="OPA485" s="433"/>
      <c r="OPB485" s="433"/>
      <c r="OPC485" s="433"/>
      <c r="OPD485" s="433"/>
      <c r="OPE485" s="433"/>
      <c r="OPF485" s="433"/>
      <c r="OPG485" s="433"/>
      <c r="OPH485" s="433"/>
      <c r="OPI485" s="433"/>
      <c r="OPJ485" s="433"/>
      <c r="OPK485" s="433"/>
      <c r="OPL485" s="433"/>
      <c r="OPM485" s="433"/>
      <c r="OPN485" s="433"/>
      <c r="OPO485" s="433"/>
      <c r="OPP485" s="433"/>
      <c r="OPQ485" s="433"/>
      <c r="OPR485" s="433"/>
      <c r="OPS485" s="433"/>
      <c r="OPT485" s="433"/>
      <c r="OPU485" s="433"/>
      <c r="OPV485" s="433"/>
      <c r="OPW485" s="433"/>
      <c r="OPX485" s="433"/>
      <c r="OPY485" s="433"/>
      <c r="OPZ485" s="433"/>
      <c r="OQA485" s="433"/>
      <c r="OQB485" s="433"/>
      <c r="OQC485" s="433"/>
      <c r="OQD485" s="433"/>
      <c r="OQE485" s="433"/>
      <c r="OQF485" s="433"/>
      <c r="OQG485" s="433"/>
      <c r="OQH485" s="433"/>
      <c r="OQI485" s="433"/>
      <c r="OQJ485" s="433"/>
      <c r="OQK485" s="433"/>
      <c r="OQL485" s="433"/>
      <c r="OQM485" s="433"/>
      <c r="OQN485" s="433"/>
      <c r="OQO485" s="433"/>
      <c r="OQP485" s="433"/>
      <c r="OQQ485" s="433"/>
      <c r="OQR485" s="433"/>
      <c r="OQS485" s="433"/>
      <c r="OQT485" s="433"/>
      <c r="OQU485" s="433"/>
      <c r="OQV485" s="433"/>
      <c r="OQW485" s="433"/>
      <c r="OQX485" s="433"/>
      <c r="OQY485" s="433"/>
      <c r="OQZ485" s="433"/>
      <c r="ORA485" s="433"/>
      <c r="ORB485" s="433"/>
      <c r="ORC485" s="433"/>
      <c r="ORD485" s="433"/>
      <c r="ORE485" s="433"/>
      <c r="ORF485" s="433"/>
      <c r="ORG485" s="433"/>
      <c r="ORH485" s="433"/>
      <c r="ORI485" s="433"/>
      <c r="ORJ485" s="433"/>
      <c r="ORK485" s="433"/>
      <c r="ORL485" s="433"/>
      <c r="ORM485" s="433"/>
      <c r="ORN485" s="433"/>
      <c r="ORO485" s="433"/>
      <c r="ORP485" s="433"/>
      <c r="ORQ485" s="433"/>
      <c r="ORR485" s="433"/>
      <c r="ORS485" s="433"/>
      <c r="ORT485" s="433"/>
      <c r="ORU485" s="433"/>
      <c r="ORV485" s="433"/>
      <c r="ORW485" s="433"/>
      <c r="ORX485" s="433"/>
      <c r="ORY485" s="433"/>
      <c r="ORZ485" s="433"/>
      <c r="OSA485" s="433"/>
      <c r="OSB485" s="433"/>
      <c r="OSC485" s="433"/>
      <c r="OSD485" s="433"/>
      <c r="OSE485" s="433"/>
      <c r="OSF485" s="433"/>
      <c r="OSG485" s="433"/>
      <c r="OSH485" s="433"/>
      <c r="OSI485" s="433"/>
      <c r="OSJ485" s="433"/>
      <c r="OSK485" s="433"/>
      <c r="OSL485" s="433"/>
      <c r="OSM485" s="433"/>
      <c r="OSN485" s="433"/>
      <c r="OSO485" s="433"/>
      <c r="OSP485" s="433"/>
      <c r="OSQ485" s="433"/>
      <c r="OSR485" s="433"/>
      <c r="OSS485" s="433"/>
      <c r="OST485" s="433"/>
      <c r="OSU485" s="433"/>
      <c r="OSV485" s="433"/>
      <c r="OSW485" s="433"/>
      <c r="OSX485" s="433"/>
      <c r="OSY485" s="433"/>
      <c r="OSZ485" s="433"/>
      <c r="OTA485" s="433"/>
      <c r="OTB485" s="433"/>
      <c r="OTC485" s="433"/>
      <c r="OTD485" s="433"/>
      <c r="OTE485" s="433"/>
      <c r="OTF485" s="433"/>
      <c r="OTG485" s="433"/>
      <c r="OTH485" s="433"/>
      <c r="OTI485" s="433"/>
      <c r="OTJ485" s="433"/>
      <c r="OTK485" s="433"/>
      <c r="OTL485" s="433"/>
      <c r="OTM485" s="433"/>
      <c r="OTN485" s="433"/>
      <c r="OTO485" s="433"/>
      <c r="OTP485" s="433"/>
      <c r="OTQ485" s="433"/>
      <c r="OTR485" s="433"/>
      <c r="OTS485" s="433"/>
      <c r="OTT485" s="433"/>
      <c r="OTU485" s="433"/>
      <c r="OTV485" s="433"/>
      <c r="OTW485" s="433"/>
      <c r="OTX485" s="433"/>
      <c r="OTY485" s="433"/>
      <c r="OTZ485" s="433"/>
      <c r="OUA485" s="433"/>
      <c r="OUB485" s="433"/>
      <c r="OUC485" s="433"/>
      <c r="OUD485" s="433"/>
      <c r="OUE485" s="433"/>
      <c r="OUF485" s="433"/>
      <c r="OUG485" s="433"/>
      <c r="OUH485" s="433"/>
      <c r="OUI485" s="433"/>
      <c r="OUJ485" s="433"/>
      <c r="OUK485" s="433"/>
      <c r="OUL485" s="433"/>
      <c r="OUM485" s="433"/>
      <c r="OUN485" s="433"/>
      <c r="OUO485" s="433"/>
      <c r="OUP485" s="433"/>
      <c r="OUQ485" s="433"/>
      <c r="OUR485" s="433"/>
      <c r="OUS485" s="433"/>
      <c r="OUT485" s="433"/>
      <c r="OUU485" s="433"/>
      <c r="OUV485" s="433"/>
      <c r="OUW485" s="433"/>
      <c r="OUX485" s="433"/>
      <c r="OUY485" s="433"/>
      <c r="OUZ485" s="433"/>
      <c r="OVA485" s="433"/>
      <c r="OVB485" s="433"/>
      <c r="OVC485" s="433"/>
      <c r="OVD485" s="433"/>
      <c r="OVE485" s="433"/>
      <c r="OVF485" s="433"/>
      <c r="OVG485" s="433"/>
      <c r="OVH485" s="433"/>
      <c r="OVI485" s="433"/>
      <c r="OVJ485" s="433"/>
      <c r="OVK485" s="433"/>
      <c r="OVL485" s="433"/>
      <c r="OVM485" s="433"/>
      <c r="OVN485" s="433"/>
      <c r="OVO485" s="433"/>
      <c r="OVP485" s="433"/>
      <c r="OVQ485" s="433"/>
      <c r="OVR485" s="433"/>
      <c r="OVS485" s="433"/>
      <c r="OVT485" s="433"/>
      <c r="OVU485" s="433"/>
      <c r="OVV485" s="433"/>
      <c r="OVW485" s="433"/>
      <c r="OVX485" s="433"/>
      <c r="OVY485" s="433"/>
      <c r="OVZ485" s="433"/>
      <c r="OWA485" s="433"/>
      <c r="OWB485" s="433"/>
      <c r="OWC485" s="433"/>
      <c r="OWD485" s="433"/>
      <c r="OWE485" s="433"/>
      <c r="OWF485" s="433"/>
      <c r="OWG485" s="433"/>
      <c r="OWH485" s="433"/>
      <c r="OWI485" s="433"/>
      <c r="OWJ485" s="433"/>
      <c r="OWK485" s="433"/>
      <c r="OWL485" s="433"/>
      <c r="OWM485" s="433"/>
      <c r="OWN485" s="433"/>
      <c r="OWO485" s="433"/>
      <c r="OWP485" s="433"/>
      <c r="OWQ485" s="433"/>
      <c r="OWR485" s="433"/>
      <c r="OWS485" s="433"/>
      <c r="OWT485" s="433"/>
      <c r="OWU485" s="433"/>
      <c r="OWV485" s="433"/>
      <c r="OWW485" s="433"/>
      <c r="OWX485" s="433"/>
      <c r="OWY485" s="433"/>
      <c r="OWZ485" s="433"/>
      <c r="OXA485" s="433"/>
      <c r="OXB485" s="433"/>
      <c r="OXC485" s="433"/>
      <c r="OXD485" s="433"/>
      <c r="OXE485" s="433"/>
      <c r="OXF485" s="433"/>
      <c r="OXG485" s="433"/>
      <c r="OXH485" s="433"/>
      <c r="OXI485" s="433"/>
      <c r="OXJ485" s="433"/>
      <c r="OXK485" s="433"/>
      <c r="OXL485" s="433"/>
      <c r="OXM485" s="433"/>
      <c r="OXN485" s="433"/>
      <c r="OXO485" s="433"/>
      <c r="OXP485" s="433"/>
      <c r="OXQ485" s="433"/>
      <c r="OXR485" s="433"/>
      <c r="OXS485" s="433"/>
      <c r="OXT485" s="433"/>
      <c r="OXU485" s="433"/>
      <c r="OXV485" s="433"/>
      <c r="OXW485" s="433"/>
      <c r="OXX485" s="433"/>
      <c r="OXY485" s="433"/>
      <c r="OXZ485" s="433"/>
      <c r="OYA485" s="433"/>
      <c r="OYB485" s="433"/>
      <c r="OYC485" s="433"/>
      <c r="OYD485" s="433"/>
      <c r="OYE485" s="433"/>
      <c r="OYF485" s="433"/>
      <c r="OYG485" s="433"/>
      <c r="OYH485" s="433"/>
      <c r="OYI485" s="433"/>
      <c r="OYJ485" s="433"/>
      <c r="OYK485" s="433"/>
      <c r="OYL485" s="433"/>
      <c r="OYM485" s="433"/>
      <c r="OYN485" s="433"/>
      <c r="OYO485" s="433"/>
      <c r="OYP485" s="433"/>
      <c r="OYQ485" s="433"/>
      <c r="OYR485" s="433"/>
      <c r="OYS485" s="433"/>
      <c r="OYT485" s="433"/>
      <c r="OYU485" s="433"/>
      <c r="OYV485" s="433"/>
      <c r="OYW485" s="433"/>
      <c r="OYX485" s="433"/>
      <c r="OYY485" s="433"/>
      <c r="OYZ485" s="433"/>
      <c r="OZA485" s="433"/>
      <c r="OZB485" s="433"/>
      <c r="OZC485" s="433"/>
      <c r="OZD485" s="433"/>
      <c r="OZE485" s="433"/>
      <c r="OZF485" s="433"/>
      <c r="OZG485" s="433"/>
      <c r="OZH485" s="433"/>
      <c r="OZI485" s="433"/>
      <c r="OZJ485" s="433"/>
      <c r="OZK485" s="433"/>
      <c r="OZL485" s="433"/>
      <c r="OZM485" s="433"/>
      <c r="OZN485" s="433"/>
      <c r="OZO485" s="433"/>
      <c r="OZP485" s="433"/>
      <c r="OZQ485" s="433"/>
      <c r="OZR485" s="433"/>
      <c r="OZS485" s="433"/>
      <c r="OZT485" s="433"/>
      <c r="OZU485" s="433"/>
      <c r="OZV485" s="433"/>
      <c r="OZW485" s="433"/>
      <c r="OZX485" s="433"/>
      <c r="OZY485" s="433"/>
      <c r="OZZ485" s="433"/>
      <c r="PAA485" s="433"/>
      <c r="PAB485" s="433"/>
      <c r="PAC485" s="433"/>
      <c r="PAD485" s="433"/>
      <c r="PAE485" s="433"/>
      <c r="PAF485" s="433"/>
      <c r="PAG485" s="433"/>
      <c r="PAH485" s="433"/>
      <c r="PAI485" s="433"/>
      <c r="PAJ485" s="433"/>
      <c r="PAK485" s="433"/>
      <c r="PAL485" s="433"/>
      <c r="PAM485" s="433"/>
      <c r="PAN485" s="433"/>
      <c r="PAO485" s="433"/>
      <c r="PAP485" s="433"/>
      <c r="PAQ485" s="433"/>
      <c r="PAR485" s="433"/>
      <c r="PAS485" s="433"/>
      <c r="PAT485" s="433"/>
      <c r="PAU485" s="433"/>
      <c r="PAV485" s="433"/>
      <c r="PAW485" s="433"/>
      <c r="PAX485" s="433"/>
      <c r="PAY485" s="433"/>
      <c r="PAZ485" s="433"/>
      <c r="PBA485" s="433"/>
      <c r="PBB485" s="433"/>
      <c r="PBC485" s="433"/>
      <c r="PBD485" s="433"/>
      <c r="PBE485" s="433"/>
      <c r="PBF485" s="433"/>
      <c r="PBG485" s="433"/>
      <c r="PBH485" s="433"/>
      <c r="PBI485" s="433"/>
      <c r="PBJ485" s="433"/>
      <c r="PBK485" s="433"/>
      <c r="PBL485" s="433"/>
      <c r="PBM485" s="433"/>
      <c r="PBN485" s="433"/>
      <c r="PBO485" s="433"/>
      <c r="PBP485" s="433"/>
      <c r="PBQ485" s="433"/>
      <c r="PBR485" s="433"/>
      <c r="PBS485" s="433"/>
      <c r="PBT485" s="433"/>
      <c r="PBU485" s="433"/>
      <c r="PBV485" s="433"/>
      <c r="PBW485" s="433"/>
      <c r="PBX485" s="433"/>
      <c r="PBY485" s="433"/>
      <c r="PBZ485" s="433"/>
      <c r="PCA485" s="433"/>
      <c r="PCB485" s="433"/>
      <c r="PCC485" s="433"/>
      <c r="PCD485" s="433"/>
      <c r="PCE485" s="433"/>
      <c r="PCF485" s="433"/>
      <c r="PCG485" s="433"/>
      <c r="PCH485" s="433"/>
      <c r="PCI485" s="433"/>
      <c r="PCJ485" s="433"/>
      <c r="PCK485" s="433"/>
      <c r="PCL485" s="433"/>
      <c r="PCM485" s="433"/>
      <c r="PCN485" s="433"/>
      <c r="PCO485" s="433"/>
      <c r="PCP485" s="433"/>
      <c r="PCQ485" s="433"/>
      <c r="PCR485" s="433"/>
      <c r="PCS485" s="433"/>
      <c r="PCT485" s="433"/>
      <c r="PCU485" s="433"/>
      <c r="PCV485" s="433"/>
      <c r="PCW485" s="433"/>
      <c r="PCX485" s="433"/>
      <c r="PCY485" s="433"/>
      <c r="PCZ485" s="433"/>
      <c r="PDA485" s="433"/>
      <c r="PDB485" s="433"/>
      <c r="PDC485" s="433"/>
      <c r="PDD485" s="433"/>
      <c r="PDE485" s="433"/>
      <c r="PDF485" s="433"/>
      <c r="PDG485" s="433"/>
      <c r="PDH485" s="433"/>
      <c r="PDI485" s="433"/>
      <c r="PDJ485" s="433"/>
      <c r="PDK485" s="433"/>
      <c r="PDL485" s="433"/>
      <c r="PDM485" s="433"/>
      <c r="PDN485" s="433"/>
      <c r="PDO485" s="433"/>
      <c r="PDP485" s="433"/>
      <c r="PDQ485" s="433"/>
      <c r="PDR485" s="433"/>
      <c r="PDS485" s="433"/>
      <c r="PDT485" s="433"/>
      <c r="PDU485" s="433"/>
      <c r="PDV485" s="433"/>
      <c r="PDW485" s="433"/>
      <c r="PDX485" s="433"/>
      <c r="PDY485" s="433"/>
      <c r="PDZ485" s="433"/>
      <c r="PEA485" s="433"/>
      <c r="PEB485" s="433"/>
      <c r="PEC485" s="433"/>
      <c r="PED485" s="433"/>
      <c r="PEE485" s="433"/>
      <c r="PEF485" s="433"/>
      <c r="PEG485" s="433"/>
      <c r="PEH485" s="433"/>
      <c r="PEI485" s="433"/>
      <c r="PEJ485" s="433"/>
      <c r="PEK485" s="433"/>
      <c r="PEL485" s="433"/>
      <c r="PEM485" s="433"/>
      <c r="PEN485" s="433"/>
      <c r="PEO485" s="433"/>
      <c r="PEP485" s="433"/>
      <c r="PEQ485" s="433"/>
      <c r="PER485" s="433"/>
      <c r="PES485" s="433"/>
      <c r="PET485" s="433"/>
      <c r="PEU485" s="433"/>
      <c r="PEV485" s="433"/>
      <c r="PEW485" s="433"/>
      <c r="PEX485" s="433"/>
      <c r="PEY485" s="433"/>
      <c r="PEZ485" s="433"/>
      <c r="PFA485" s="433"/>
      <c r="PFB485" s="433"/>
      <c r="PFC485" s="433"/>
      <c r="PFD485" s="433"/>
      <c r="PFE485" s="433"/>
      <c r="PFF485" s="433"/>
      <c r="PFG485" s="433"/>
      <c r="PFH485" s="433"/>
      <c r="PFI485" s="433"/>
      <c r="PFJ485" s="433"/>
      <c r="PFK485" s="433"/>
      <c r="PFL485" s="433"/>
      <c r="PFM485" s="433"/>
      <c r="PFN485" s="433"/>
      <c r="PFO485" s="433"/>
      <c r="PFP485" s="433"/>
      <c r="PFQ485" s="433"/>
      <c r="PFR485" s="433"/>
      <c r="PFS485" s="433"/>
      <c r="PFT485" s="433"/>
      <c r="PFU485" s="433"/>
      <c r="PFV485" s="433"/>
      <c r="PFW485" s="433"/>
      <c r="PFX485" s="433"/>
      <c r="PFY485" s="433"/>
      <c r="PFZ485" s="433"/>
      <c r="PGA485" s="433"/>
      <c r="PGB485" s="433"/>
      <c r="PGC485" s="433"/>
      <c r="PGD485" s="433"/>
      <c r="PGE485" s="433"/>
      <c r="PGF485" s="433"/>
      <c r="PGG485" s="433"/>
      <c r="PGH485" s="433"/>
      <c r="PGI485" s="433"/>
      <c r="PGJ485" s="433"/>
      <c r="PGK485" s="433"/>
      <c r="PGL485" s="433"/>
      <c r="PGM485" s="433"/>
      <c r="PGN485" s="433"/>
      <c r="PGO485" s="433"/>
      <c r="PGP485" s="433"/>
      <c r="PGQ485" s="433"/>
      <c r="PGR485" s="433"/>
      <c r="PGS485" s="433"/>
      <c r="PGT485" s="433"/>
      <c r="PGU485" s="433"/>
      <c r="PGV485" s="433"/>
      <c r="PGW485" s="433"/>
      <c r="PGX485" s="433"/>
      <c r="PGY485" s="433"/>
      <c r="PGZ485" s="433"/>
      <c r="PHA485" s="433"/>
      <c r="PHB485" s="433"/>
      <c r="PHC485" s="433"/>
      <c r="PHD485" s="433"/>
      <c r="PHE485" s="433"/>
      <c r="PHF485" s="433"/>
      <c r="PHG485" s="433"/>
      <c r="PHH485" s="433"/>
      <c r="PHI485" s="433"/>
      <c r="PHJ485" s="433"/>
      <c r="PHK485" s="433"/>
      <c r="PHL485" s="433"/>
      <c r="PHM485" s="433"/>
      <c r="PHN485" s="433"/>
      <c r="PHO485" s="433"/>
      <c r="PHP485" s="433"/>
      <c r="PHQ485" s="433"/>
      <c r="PHR485" s="433"/>
      <c r="PHS485" s="433"/>
      <c r="PHT485" s="433"/>
      <c r="PHU485" s="433"/>
      <c r="PHV485" s="433"/>
      <c r="PHW485" s="433"/>
      <c r="PHX485" s="433"/>
      <c r="PHY485" s="433"/>
      <c r="PHZ485" s="433"/>
      <c r="PIA485" s="433"/>
      <c r="PIB485" s="433"/>
      <c r="PIC485" s="433"/>
      <c r="PID485" s="433"/>
      <c r="PIE485" s="433"/>
      <c r="PIF485" s="433"/>
      <c r="PIG485" s="433"/>
      <c r="PIH485" s="433"/>
      <c r="PII485" s="433"/>
      <c r="PIJ485" s="433"/>
      <c r="PIK485" s="433"/>
      <c r="PIL485" s="433"/>
      <c r="PIM485" s="433"/>
      <c r="PIN485" s="433"/>
      <c r="PIO485" s="433"/>
      <c r="PIP485" s="433"/>
      <c r="PIQ485" s="433"/>
      <c r="PIR485" s="433"/>
      <c r="PIS485" s="433"/>
      <c r="PIT485" s="433"/>
      <c r="PIU485" s="433"/>
      <c r="PIV485" s="433"/>
      <c r="PIW485" s="433"/>
      <c r="PIX485" s="433"/>
      <c r="PIY485" s="433"/>
      <c r="PIZ485" s="433"/>
      <c r="PJA485" s="433"/>
      <c r="PJB485" s="433"/>
      <c r="PJC485" s="433"/>
      <c r="PJD485" s="433"/>
      <c r="PJE485" s="433"/>
      <c r="PJF485" s="433"/>
      <c r="PJG485" s="433"/>
      <c r="PJH485" s="433"/>
      <c r="PJI485" s="433"/>
      <c r="PJJ485" s="433"/>
      <c r="PJK485" s="433"/>
      <c r="PJL485" s="433"/>
      <c r="PJM485" s="433"/>
      <c r="PJN485" s="433"/>
      <c r="PJO485" s="433"/>
      <c r="PJP485" s="433"/>
      <c r="PJQ485" s="433"/>
      <c r="PJR485" s="433"/>
      <c r="PJS485" s="433"/>
      <c r="PJT485" s="433"/>
      <c r="PJU485" s="433"/>
      <c r="PJV485" s="433"/>
      <c r="PJW485" s="433"/>
      <c r="PJX485" s="433"/>
      <c r="PJY485" s="433"/>
      <c r="PJZ485" s="433"/>
      <c r="PKA485" s="433"/>
      <c r="PKB485" s="433"/>
      <c r="PKC485" s="433"/>
      <c r="PKD485" s="433"/>
      <c r="PKE485" s="433"/>
      <c r="PKF485" s="433"/>
      <c r="PKG485" s="433"/>
      <c r="PKH485" s="433"/>
      <c r="PKI485" s="433"/>
      <c r="PKJ485" s="433"/>
      <c r="PKK485" s="433"/>
      <c r="PKL485" s="433"/>
      <c r="PKM485" s="433"/>
      <c r="PKN485" s="433"/>
      <c r="PKO485" s="433"/>
      <c r="PKP485" s="433"/>
      <c r="PKQ485" s="433"/>
      <c r="PKR485" s="433"/>
      <c r="PKS485" s="433"/>
      <c r="PKT485" s="433"/>
      <c r="PKU485" s="433"/>
      <c r="PKV485" s="433"/>
      <c r="PKW485" s="433"/>
      <c r="PKX485" s="433"/>
      <c r="PKY485" s="433"/>
      <c r="PKZ485" s="433"/>
      <c r="PLA485" s="433"/>
      <c r="PLB485" s="433"/>
      <c r="PLC485" s="433"/>
      <c r="PLD485" s="433"/>
      <c r="PLE485" s="433"/>
      <c r="PLF485" s="433"/>
      <c r="PLG485" s="433"/>
      <c r="PLH485" s="433"/>
      <c r="PLI485" s="433"/>
      <c r="PLJ485" s="433"/>
      <c r="PLK485" s="433"/>
      <c r="PLL485" s="433"/>
      <c r="PLM485" s="433"/>
      <c r="PLN485" s="433"/>
      <c r="PLO485" s="433"/>
      <c r="PLP485" s="433"/>
      <c r="PLQ485" s="433"/>
      <c r="PLR485" s="433"/>
      <c r="PLS485" s="433"/>
      <c r="PLT485" s="433"/>
      <c r="PLU485" s="433"/>
      <c r="PLV485" s="433"/>
      <c r="PLW485" s="433"/>
      <c r="PLX485" s="433"/>
      <c r="PLY485" s="433"/>
      <c r="PLZ485" s="433"/>
      <c r="PMA485" s="433"/>
      <c r="PMB485" s="433"/>
      <c r="PMC485" s="433"/>
      <c r="PMD485" s="433"/>
      <c r="PME485" s="433"/>
      <c r="PMF485" s="433"/>
      <c r="PMG485" s="433"/>
      <c r="PMH485" s="433"/>
      <c r="PMI485" s="433"/>
      <c r="PMJ485" s="433"/>
      <c r="PMK485" s="433"/>
      <c r="PML485" s="433"/>
      <c r="PMM485" s="433"/>
      <c r="PMN485" s="433"/>
      <c r="PMO485" s="433"/>
      <c r="PMP485" s="433"/>
      <c r="PMQ485" s="433"/>
      <c r="PMR485" s="433"/>
      <c r="PMS485" s="433"/>
      <c r="PMT485" s="433"/>
      <c r="PMU485" s="433"/>
      <c r="PMV485" s="433"/>
      <c r="PMW485" s="433"/>
      <c r="PMX485" s="433"/>
      <c r="PMY485" s="433"/>
      <c r="PMZ485" s="433"/>
      <c r="PNA485" s="433"/>
      <c r="PNB485" s="433"/>
      <c r="PNC485" s="433"/>
      <c r="PND485" s="433"/>
      <c r="PNE485" s="433"/>
      <c r="PNF485" s="433"/>
      <c r="PNG485" s="433"/>
      <c r="PNH485" s="433"/>
      <c r="PNI485" s="433"/>
      <c r="PNJ485" s="433"/>
      <c r="PNK485" s="433"/>
      <c r="PNL485" s="433"/>
      <c r="PNM485" s="433"/>
      <c r="PNN485" s="433"/>
      <c r="PNO485" s="433"/>
      <c r="PNP485" s="433"/>
      <c r="PNQ485" s="433"/>
      <c r="PNR485" s="433"/>
      <c r="PNS485" s="433"/>
      <c r="PNT485" s="433"/>
      <c r="PNU485" s="433"/>
      <c r="PNV485" s="433"/>
      <c r="PNW485" s="433"/>
      <c r="PNX485" s="433"/>
      <c r="PNY485" s="433"/>
      <c r="PNZ485" s="433"/>
      <c r="POA485" s="433"/>
      <c r="POB485" s="433"/>
      <c r="POC485" s="433"/>
      <c r="POD485" s="433"/>
      <c r="POE485" s="433"/>
      <c r="POF485" s="433"/>
      <c r="POG485" s="433"/>
      <c r="POH485" s="433"/>
      <c r="POI485" s="433"/>
      <c r="POJ485" s="433"/>
      <c r="POK485" s="433"/>
      <c r="POL485" s="433"/>
      <c r="POM485" s="433"/>
      <c r="PON485" s="433"/>
      <c r="POO485" s="433"/>
      <c r="POP485" s="433"/>
      <c r="POQ485" s="433"/>
      <c r="POR485" s="433"/>
      <c r="POS485" s="433"/>
      <c r="POT485" s="433"/>
      <c r="POU485" s="433"/>
      <c r="POV485" s="433"/>
      <c r="POW485" s="433"/>
      <c r="POX485" s="433"/>
      <c r="POY485" s="433"/>
      <c r="POZ485" s="433"/>
      <c r="PPA485" s="433"/>
      <c r="PPB485" s="433"/>
      <c r="PPC485" s="433"/>
      <c r="PPD485" s="433"/>
      <c r="PPE485" s="433"/>
      <c r="PPF485" s="433"/>
      <c r="PPG485" s="433"/>
      <c r="PPH485" s="433"/>
      <c r="PPI485" s="433"/>
      <c r="PPJ485" s="433"/>
      <c r="PPK485" s="433"/>
      <c r="PPL485" s="433"/>
      <c r="PPM485" s="433"/>
      <c r="PPN485" s="433"/>
      <c r="PPO485" s="433"/>
      <c r="PPP485" s="433"/>
      <c r="PPQ485" s="433"/>
      <c r="PPR485" s="433"/>
      <c r="PPS485" s="433"/>
      <c r="PPT485" s="433"/>
      <c r="PPU485" s="433"/>
      <c r="PPV485" s="433"/>
      <c r="PPW485" s="433"/>
      <c r="PPX485" s="433"/>
      <c r="PPY485" s="433"/>
      <c r="PPZ485" s="433"/>
      <c r="PQA485" s="433"/>
      <c r="PQB485" s="433"/>
      <c r="PQC485" s="433"/>
      <c r="PQD485" s="433"/>
      <c r="PQE485" s="433"/>
      <c r="PQF485" s="433"/>
      <c r="PQG485" s="433"/>
      <c r="PQH485" s="433"/>
      <c r="PQI485" s="433"/>
      <c r="PQJ485" s="433"/>
      <c r="PQK485" s="433"/>
      <c r="PQL485" s="433"/>
      <c r="PQM485" s="433"/>
      <c r="PQN485" s="433"/>
      <c r="PQO485" s="433"/>
      <c r="PQP485" s="433"/>
      <c r="PQQ485" s="433"/>
      <c r="PQR485" s="433"/>
      <c r="PQS485" s="433"/>
      <c r="PQT485" s="433"/>
      <c r="PQU485" s="433"/>
      <c r="PQV485" s="433"/>
      <c r="PQW485" s="433"/>
      <c r="PQX485" s="433"/>
      <c r="PQY485" s="433"/>
      <c r="PQZ485" s="433"/>
      <c r="PRA485" s="433"/>
      <c r="PRB485" s="433"/>
      <c r="PRC485" s="433"/>
      <c r="PRD485" s="433"/>
      <c r="PRE485" s="433"/>
      <c r="PRF485" s="433"/>
      <c r="PRG485" s="433"/>
      <c r="PRH485" s="433"/>
      <c r="PRI485" s="433"/>
      <c r="PRJ485" s="433"/>
      <c r="PRK485" s="433"/>
      <c r="PRL485" s="433"/>
      <c r="PRM485" s="433"/>
      <c r="PRN485" s="433"/>
      <c r="PRO485" s="433"/>
      <c r="PRP485" s="433"/>
      <c r="PRQ485" s="433"/>
      <c r="PRR485" s="433"/>
      <c r="PRS485" s="433"/>
      <c r="PRT485" s="433"/>
      <c r="PRU485" s="433"/>
      <c r="PRV485" s="433"/>
      <c r="PRW485" s="433"/>
      <c r="PRX485" s="433"/>
      <c r="PRY485" s="433"/>
      <c r="PRZ485" s="433"/>
      <c r="PSA485" s="433"/>
      <c r="PSB485" s="433"/>
      <c r="PSC485" s="433"/>
      <c r="PSD485" s="433"/>
      <c r="PSE485" s="433"/>
      <c r="PSF485" s="433"/>
      <c r="PSG485" s="433"/>
      <c r="PSH485" s="433"/>
      <c r="PSI485" s="433"/>
      <c r="PSJ485" s="433"/>
      <c r="PSK485" s="433"/>
      <c r="PSL485" s="433"/>
      <c r="PSM485" s="433"/>
      <c r="PSN485" s="433"/>
      <c r="PSO485" s="433"/>
      <c r="PSP485" s="433"/>
      <c r="PSQ485" s="433"/>
      <c r="PSR485" s="433"/>
      <c r="PSS485" s="433"/>
      <c r="PST485" s="433"/>
      <c r="PSU485" s="433"/>
      <c r="PSV485" s="433"/>
      <c r="PSW485" s="433"/>
      <c r="PSX485" s="433"/>
      <c r="PSY485" s="433"/>
      <c r="PSZ485" s="433"/>
      <c r="PTA485" s="433"/>
      <c r="PTB485" s="433"/>
      <c r="PTC485" s="433"/>
      <c r="PTD485" s="433"/>
      <c r="PTE485" s="433"/>
      <c r="PTF485" s="433"/>
      <c r="PTG485" s="433"/>
      <c r="PTH485" s="433"/>
      <c r="PTI485" s="433"/>
      <c r="PTJ485" s="433"/>
      <c r="PTK485" s="433"/>
      <c r="PTL485" s="433"/>
      <c r="PTM485" s="433"/>
      <c r="PTN485" s="433"/>
      <c r="PTO485" s="433"/>
      <c r="PTP485" s="433"/>
      <c r="PTQ485" s="433"/>
      <c r="PTR485" s="433"/>
      <c r="PTS485" s="433"/>
      <c r="PTT485" s="433"/>
      <c r="PTU485" s="433"/>
      <c r="PTV485" s="433"/>
      <c r="PTW485" s="433"/>
      <c r="PTX485" s="433"/>
      <c r="PTY485" s="433"/>
      <c r="PTZ485" s="433"/>
      <c r="PUA485" s="433"/>
      <c r="PUB485" s="433"/>
      <c r="PUC485" s="433"/>
      <c r="PUD485" s="433"/>
      <c r="PUE485" s="433"/>
      <c r="PUF485" s="433"/>
      <c r="PUG485" s="433"/>
      <c r="PUH485" s="433"/>
      <c r="PUI485" s="433"/>
      <c r="PUJ485" s="433"/>
      <c r="PUK485" s="433"/>
      <c r="PUL485" s="433"/>
      <c r="PUM485" s="433"/>
      <c r="PUN485" s="433"/>
      <c r="PUO485" s="433"/>
      <c r="PUP485" s="433"/>
      <c r="PUQ485" s="433"/>
      <c r="PUR485" s="433"/>
      <c r="PUS485" s="433"/>
      <c r="PUT485" s="433"/>
      <c r="PUU485" s="433"/>
      <c r="PUV485" s="433"/>
      <c r="PUW485" s="433"/>
      <c r="PUX485" s="433"/>
      <c r="PUY485" s="433"/>
      <c r="PUZ485" s="433"/>
      <c r="PVA485" s="433"/>
      <c r="PVB485" s="433"/>
      <c r="PVC485" s="433"/>
      <c r="PVD485" s="433"/>
      <c r="PVE485" s="433"/>
      <c r="PVF485" s="433"/>
      <c r="PVG485" s="433"/>
      <c r="PVH485" s="433"/>
      <c r="PVI485" s="433"/>
      <c r="PVJ485" s="433"/>
      <c r="PVK485" s="433"/>
      <c r="PVL485" s="433"/>
      <c r="PVM485" s="433"/>
      <c r="PVN485" s="433"/>
      <c r="PVO485" s="433"/>
      <c r="PVP485" s="433"/>
      <c r="PVQ485" s="433"/>
      <c r="PVR485" s="433"/>
      <c r="PVS485" s="433"/>
      <c r="PVT485" s="433"/>
      <c r="PVU485" s="433"/>
      <c r="PVV485" s="433"/>
      <c r="PVW485" s="433"/>
      <c r="PVX485" s="433"/>
      <c r="PVY485" s="433"/>
      <c r="PVZ485" s="433"/>
      <c r="PWA485" s="433"/>
      <c r="PWB485" s="433"/>
      <c r="PWC485" s="433"/>
      <c r="PWD485" s="433"/>
      <c r="PWE485" s="433"/>
      <c r="PWF485" s="433"/>
      <c r="PWG485" s="433"/>
      <c r="PWH485" s="433"/>
      <c r="PWI485" s="433"/>
      <c r="PWJ485" s="433"/>
      <c r="PWK485" s="433"/>
      <c r="PWL485" s="433"/>
      <c r="PWM485" s="433"/>
      <c r="PWN485" s="433"/>
      <c r="PWO485" s="433"/>
      <c r="PWP485" s="433"/>
      <c r="PWQ485" s="433"/>
      <c r="PWR485" s="433"/>
      <c r="PWS485" s="433"/>
      <c r="PWT485" s="433"/>
      <c r="PWU485" s="433"/>
      <c r="PWV485" s="433"/>
      <c r="PWW485" s="433"/>
      <c r="PWX485" s="433"/>
      <c r="PWY485" s="433"/>
      <c r="PWZ485" s="433"/>
      <c r="PXA485" s="433"/>
      <c r="PXB485" s="433"/>
      <c r="PXC485" s="433"/>
      <c r="PXD485" s="433"/>
      <c r="PXE485" s="433"/>
      <c r="PXF485" s="433"/>
      <c r="PXG485" s="433"/>
      <c r="PXH485" s="433"/>
      <c r="PXI485" s="433"/>
      <c r="PXJ485" s="433"/>
      <c r="PXK485" s="433"/>
      <c r="PXL485" s="433"/>
      <c r="PXM485" s="433"/>
      <c r="PXN485" s="433"/>
      <c r="PXO485" s="433"/>
      <c r="PXP485" s="433"/>
      <c r="PXQ485" s="433"/>
      <c r="PXR485" s="433"/>
      <c r="PXS485" s="433"/>
      <c r="PXT485" s="433"/>
      <c r="PXU485" s="433"/>
      <c r="PXV485" s="433"/>
      <c r="PXW485" s="433"/>
      <c r="PXX485" s="433"/>
      <c r="PXY485" s="433"/>
      <c r="PXZ485" s="433"/>
      <c r="PYA485" s="433"/>
      <c r="PYB485" s="433"/>
      <c r="PYC485" s="433"/>
      <c r="PYD485" s="433"/>
      <c r="PYE485" s="433"/>
      <c r="PYF485" s="433"/>
      <c r="PYG485" s="433"/>
      <c r="PYH485" s="433"/>
      <c r="PYI485" s="433"/>
      <c r="PYJ485" s="433"/>
      <c r="PYK485" s="433"/>
      <c r="PYL485" s="433"/>
      <c r="PYM485" s="433"/>
      <c r="PYN485" s="433"/>
      <c r="PYO485" s="433"/>
      <c r="PYP485" s="433"/>
      <c r="PYQ485" s="433"/>
      <c r="PYR485" s="433"/>
      <c r="PYS485" s="433"/>
      <c r="PYT485" s="433"/>
      <c r="PYU485" s="433"/>
      <c r="PYV485" s="433"/>
      <c r="PYW485" s="433"/>
      <c r="PYX485" s="433"/>
      <c r="PYY485" s="433"/>
      <c r="PYZ485" s="433"/>
      <c r="PZA485" s="433"/>
      <c r="PZB485" s="433"/>
      <c r="PZC485" s="433"/>
      <c r="PZD485" s="433"/>
      <c r="PZE485" s="433"/>
      <c r="PZF485" s="433"/>
      <c r="PZG485" s="433"/>
      <c r="PZH485" s="433"/>
      <c r="PZI485" s="433"/>
      <c r="PZJ485" s="433"/>
      <c r="PZK485" s="433"/>
      <c r="PZL485" s="433"/>
      <c r="PZM485" s="433"/>
      <c r="PZN485" s="433"/>
      <c r="PZO485" s="433"/>
      <c r="PZP485" s="433"/>
      <c r="PZQ485" s="433"/>
      <c r="PZR485" s="433"/>
      <c r="PZS485" s="433"/>
      <c r="PZT485" s="433"/>
      <c r="PZU485" s="433"/>
      <c r="PZV485" s="433"/>
      <c r="PZW485" s="433"/>
      <c r="PZX485" s="433"/>
      <c r="PZY485" s="433"/>
      <c r="PZZ485" s="433"/>
      <c r="QAA485" s="433"/>
      <c r="QAB485" s="433"/>
      <c r="QAC485" s="433"/>
      <c r="QAD485" s="433"/>
      <c r="QAE485" s="433"/>
      <c r="QAF485" s="433"/>
      <c r="QAG485" s="433"/>
      <c r="QAH485" s="433"/>
      <c r="QAI485" s="433"/>
      <c r="QAJ485" s="433"/>
      <c r="QAK485" s="433"/>
      <c r="QAL485" s="433"/>
      <c r="QAM485" s="433"/>
      <c r="QAN485" s="433"/>
      <c r="QAO485" s="433"/>
      <c r="QAP485" s="433"/>
      <c r="QAQ485" s="433"/>
      <c r="QAR485" s="433"/>
      <c r="QAS485" s="433"/>
      <c r="QAT485" s="433"/>
      <c r="QAU485" s="433"/>
      <c r="QAV485" s="433"/>
      <c r="QAW485" s="433"/>
      <c r="QAX485" s="433"/>
      <c r="QAY485" s="433"/>
      <c r="QAZ485" s="433"/>
      <c r="QBA485" s="433"/>
      <c r="QBB485" s="433"/>
      <c r="QBC485" s="433"/>
      <c r="QBD485" s="433"/>
      <c r="QBE485" s="433"/>
      <c r="QBF485" s="433"/>
      <c r="QBG485" s="433"/>
      <c r="QBH485" s="433"/>
      <c r="QBI485" s="433"/>
      <c r="QBJ485" s="433"/>
      <c r="QBK485" s="433"/>
      <c r="QBL485" s="433"/>
      <c r="QBM485" s="433"/>
      <c r="QBN485" s="433"/>
      <c r="QBO485" s="433"/>
      <c r="QBP485" s="433"/>
      <c r="QBQ485" s="433"/>
      <c r="QBR485" s="433"/>
      <c r="QBS485" s="433"/>
      <c r="QBT485" s="433"/>
      <c r="QBU485" s="433"/>
      <c r="QBV485" s="433"/>
      <c r="QBW485" s="433"/>
      <c r="QBX485" s="433"/>
      <c r="QBY485" s="433"/>
      <c r="QBZ485" s="433"/>
      <c r="QCA485" s="433"/>
      <c r="QCB485" s="433"/>
      <c r="QCC485" s="433"/>
      <c r="QCD485" s="433"/>
      <c r="QCE485" s="433"/>
      <c r="QCF485" s="433"/>
      <c r="QCG485" s="433"/>
      <c r="QCH485" s="433"/>
      <c r="QCI485" s="433"/>
      <c r="QCJ485" s="433"/>
      <c r="QCK485" s="433"/>
      <c r="QCL485" s="433"/>
      <c r="QCM485" s="433"/>
      <c r="QCN485" s="433"/>
      <c r="QCO485" s="433"/>
      <c r="QCP485" s="433"/>
      <c r="QCQ485" s="433"/>
      <c r="QCR485" s="433"/>
      <c r="QCS485" s="433"/>
      <c r="QCT485" s="433"/>
      <c r="QCU485" s="433"/>
      <c r="QCV485" s="433"/>
      <c r="QCW485" s="433"/>
      <c r="QCX485" s="433"/>
      <c r="QCY485" s="433"/>
      <c r="QCZ485" s="433"/>
      <c r="QDA485" s="433"/>
      <c r="QDB485" s="433"/>
      <c r="QDC485" s="433"/>
      <c r="QDD485" s="433"/>
      <c r="QDE485" s="433"/>
      <c r="QDF485" s="433"/>
      <c r="QDG485" s="433"/>
      <c r="QDH485" s="433"/>
      <c r="QDI485" s="433"/>
      <c r="QDJ485" s="433"/>
      <c r="QDK485" s="433"/>
      <c r="QDL485" s="433"/>
      <c r="QDM485" s="433"/>
      <c r="QDN485" s="433"/>
      <c r="QDO485" s="433"/>
      <c r="QDP485" s="433"/>
      <c r="QDQ485" s="433"/>
      <c r="QDR485" s="433"/>
      <c r="QDS485" s="433"/>
      <c r="QDT485" s="433"/>
      <c r="QDU485" s="433"/>
      <c r="QDV485" s="433"/>
      <c r="QDW485" s="433"/>
      <c r="QDX485" s="433"/>
      <c r="QDY485" s="433"/>
      <c r="QDZ485" s="433"/>
      <c r="QEA485" s="433"/>
      <c r="QEB485" s="433"/>
      <c r="QEC485" s="433"/>
      <c r="QED485" s="433"/>
      <c r="QEE485" s="433"/>
      <c r="QEF485" s="433"/>
      <c r="QEG485" s="433"/>
      <c r="QEH485" s="433"/>
      <c r="QEI485" s="433"/>
      <c r="QEJ485" s="433"/>
      <c r="QEK485" s="433"/>
      <c r="QEL485" s="433"/>
      <c r="QEM485" s="433"/>
      <c r="QEN485" s="433"/>
      <c r="QEO485" s="433"/>
      <c r="QEP485" s="433"/>
      <c r="QEQ485" s="433"/>
      <c r="QER485" s="433"/>
      <c r="QES485" s="433"/>
      <c r="QET485" s="433"/>
      <c r="QEU485" s="433"/>
      <c r="QEV485" s="433"/>
      <c r="QEW485" s="433"/>
      <c r="QEX485" s="433"/>
      <c r="QEY485" s="433"/>
      <c r="QEZ485" s="433"/>
      <c r="QFA485" s="433"/>
      <c r="QFB485" s="433"/>
      <c r="QFC485" s="433"/>
      <c r="QFD485" s="433"/>
      <c r="QFE485" s="433"/>
      <c r="QFF485" s="433"/>
      <c r="QFG485" s="433"/>
      <c r="QFH485" s="433"/>
      <c r="QFI485" s="433"/>
      <c r="QFJ485" s="433"/>
      <c r="QFK485" s="433"/>
      <c r="QFL485" s="433"/>
      <c r="QFM485" s="433"/>
      <c r="QFN485" s="433"/>
      <c r="QFO485" s="433"/>
      <c r="QFP485" s="433"/>
      <c r="QFQ485" s="433"/>
      <c r="QFR485" s="433"/>
      <c r="QFS485" s="433"/>
      <c r="QFT485" s="433"/>
      <c r="QFU485" s="433"/>
      <c r="QFV485" s="433"/>
      <c r="QFW485" s="433"/>
      <c r="QFX485" s="433"/>
      <c r="QFY485" s="433"/>
      <c r="QFZ485" s="433"/>
      <c r="QGA485" s="433"/>
      <c r="QGB485" s="433"/>
      <c r="QGC485" s="433"/>
      <c r="QGD485" s="433"/>
      <c r="QGE485" s="433"/>
      <c r="QGF485" s="433"/>
      <c r="QGG485" s="433"/>
      <c r="QGH485" s="433"/>
      <c r="QGI485" s="433"/>
      <c r="QGJ485" s="433"/>
      <c r="QGK485" s="433"/>
      <c r="QGL485" s="433"/>
      <c r="QGM485" s="433"/>
      <c r="QGN485" s="433"/>
      <c r="QGO485" s="433"/>
      <c r="QGP485" s="433"/>
      <c r="QGQ485" s="433"/>
      <c r="QGR485" s="433"/>
      <c r="QGS485" s="433"/>
      <c r="QGT485" s="433"/>
      <c r="QGU485" s="433"/>
      <c r="QGV485" s="433"/>
      <c r="QGW485" s="433"/>
      <c r="QGX485" s="433"/>
      <c r="QGY485" s="433"/>
      <c r="QGZ485" s="433"/>
      <c r="QHA485" s="433"/>
      <c r="QHB485" s="433"/>
      <c r="QHC485" s="433"/>
      <c r="QHD485" s="433"/>
      <c r="QHE485" s="433"/>
      <c r="QHF485" s="433"/>
      <c r="QHG485" s="433"/>
      <c r="QHH485" s="433"/>
      <c r="QHI485" s="433"/>
      <c r="QHJ485" s="433"/>
      <c r="QHK485" s="433"/>
      <c r="QHL485" s="433"/>
      <c r="QHM485" s="433"/>
      <c r="QHN485" s="433"/>
      <c r="QHO485" s="433"/>
      <c r="QHP485" s="433"/>
      <c r="QHQ485" s="433"/>
      <c r="QHR485" s="433"/>
      <c r="QHS485" s="433"/>
      <c r="QHT485" s="433"/>
      <c r="QHU485" s="433"/>
      <c r="QHV485" s="433"/>
      <c r="QHW485" s="433"/>
      <c r="QHX485" s="433"/>
      <c r="QHY485" s="433"/>
      <c r="QHZ485" s="433"/>
      <c r="QIA485" s="433"/>
      <c r="QIB485" s="433"/>
      <c r="QIC485" s="433"/>
      <c r="QID485" s="433"/>
      <c r="QIE485" s="433"/>
      <c r="QIF485" s="433"/>
      <c r="QIG485" s="433"/>
      <c r="QIH485" s="433"/>
      <c r="QII485" s="433"/>
      <c r="QIJ485" s="433"/>
      <c r="QIK485" s="433"/>
      <c r="QIL485" s="433"/>
      <c r="QIM485" s="433"/>
      <c r="QIN485" s="433"/>
      <c r="QIO485" s="433"/>
      <c r="QIP485" s="433"/>
      <c r="QIQ485" s="433"/>
      <c r="QIR485" s="433"/>
      <c r="QIS485" s="433"/>
      <c r="QIT485" s="433"/>
      <c r="QIU485" s="433"/>
      <c r="QIV485" s="433"/>
      <c r="QIW485" s="433"/>
      <c r="QIX485" s="433"/>
      <c r="QIY485" s="433"/>
      <c r="QIZ485" s="433"/>
      <c r="QJA485" s="433"/>
      <c r="QJB485" s="433"/>
      <c r="QJC485" s="433"/>
      <c r="QJD485" s="433"/>
      <c r="QJE485" s="433"/>
      <c r="QJF485" s="433"/>
      <c r="QJG485" s="433"/>
      <c r="QJH485" s="433"/>
      <c r="QJI485" s="433"/>
      <c r="QJJ485" s="433"/>
      <c r="QJK485" s="433"/>
      <c r="QJL485" s="433"/>
      <c r="QJM485" s="433"/>
      <c r="QJN485" s="433"/>
      <c r="QJO485" s="433"/>
      <c r="QJP485" s="433"/>
      <c r="QJQ485" s="433"/>
      <c r="QJR485" s="433"/>
      <c r="QJS485" s="433"/>
      <c r="QJT485" s="433"/>
      <c r="QJU485" s="433"/>
      <c r="QJV485" s="433"/>
      <c r="QJW485" s="433"/>
      <c r="QJX485" s="433"/>
      <c r="QJY485" s="433"/>
      <c r="QJZ485" s="433"/>
      <c r="QKA485" s="433"/>
      <c r="QKB485" s="433"/>
      <c r="QKC485" s="433"/>
      <c r="QKD485" s="433"/>
      <c r="QKE485" s="433"/>
      <c r="QKF485" s="433"/>
      <c r="QKG485" s="433"/>
      <c r="QKH485" s="433"/>
      <c r="QKI485" s="433"/>
      <c r="QKJ485" s="433"/>
      <c r="QKK485" s="433"/>
      <c r="QKL485" s="433"/>
      <c r="QKM485" s="433"/>
      <c r="QKN485" s="433"/>
      <c r="QKO485" s="433"/>
      <c r="QKP485" s="433"/>
      <c r="QKQ485" s="433"/>
      <c r="QKR485" s="433"/>
      <c r="QKS485" s="433"/>
      <c r="QKT485" s="433"/>
      <c r="QKU485" s="433"/>
      <c r="QKV485" s="433"/>
      <c r="QKW485" s="433"/>
      <c r="QKX485" s="433"/>
      <c r="QKY485" s="433"/>
      <c r="QKZ485" s="433"/>
      <c r="QLA485" s="433"/>
      <c r="QLB485" s="433"/>
      <c r="QLC485" s="433"/>
      <c r="QLD485" s="433"/>
      <c r="QLE485" s="433"/>
      <c r="QLF485" s="433"/>
      <c r="QLG485" s="433"/>
      <c r="QLH485" s="433"/>
      <c r="QLI485" s="433"/>
      <c r="QLJ485" s="433"/>
      <c r="QLK485" s="433"/>
      <c r="QLL485" s="433"/>
      <c r="QLM485" s="433"/>
      <c r="QLN485" s="433"/>
      <c r="QLO485" s="433"/>
      <c r="QLP485" s="433"/>
      <c r="QLQ485" s="433"/>
      <c r="QLR485" s="433"/>
      <c r="QLS485" s="433"/>
      <c r="QLT485" s="433"/>
      <c r="QLU485" s="433"/>
      <c r="QLV485" s="433"/>
      <c r="QLW485" s="433"/>
      <c r="QLX485" s="433"/>
      <c r="QLY485" s="433"/>
      <c r="QLZ485" s="433"/>
      <c r="QMA485" s="433"/>
      <c r="QMB485" s="433"/>
      <c r="QMC485" s="433"/>
      <c r="QMD485" s="433"/>
      <c r="QME485" s="433"/>
      <c r="QMF485" s="433"/>
      <c r="QMG485" s="433"/>
      <c r="QMH485" s="433"/>
      <c r="QMI485" s="433"/>
      <c r="QMJ485" s="433"/>
      <c r="QMK485" s="433"/>
      <c r="QML485" s="433"/>
      <c r="QMM485" s="433"/>
      <c r="QMN485" s="433"/>
      <c r="QMO485" s="433"/>
      <c r="QMP485" s="433"/>
      <c r="QMQ485" s="433"/>
      <c r="QMR485" s="433"/>
      <c r="QMS485" s="433"/>
      <c r="QMT485" s="433"/>
      <c r="QMU485" s="433"/>
      <c r="QMV485" s="433"/>
      <c r="QMW485" s="433"/>
      <c r="QMX485" s="433"/>
      <c r="QMY485" s="433"/>
      <c r="QMZ485" s="433"/>
      <c r="QNA485" s="433"/>
      <c r="QNB485" s="433"/>
      <c r="QNC485" s="433"/>
      <c r="QND485" s="433"/>
      <c r="QNE485" s="433"/>
      <c r="QNF485" s="433"/>
      <c r="QNG485" s="433"/>
      <c r="QNH485" s="433"/>
      <c r="QNI485" s="433"/>
      <c r="QNJ485" s="433"/>
      <c r="QNK485" s="433"/>
      <c r="QNL485" s="433"/>
      <c r="QNM485" s="433"/>
      <c r="QNN485" s="433"/>
      <c r="QNO485" s="433"/>
      <c r="QNP485" s="433"/>
      <c r="QNQ485" s="433"/>
      <c r="QNR485" s="433"/>
      <c r="QNS485" s="433"/>
      <c r="QNT485" s="433"/>
      <c r="QNU485" s="433"/>
      <c r="QNV485" s="433"/>
      <c r="QNW485" s="433"/>
      <c r="QNX485" s="433"/>
      <c r="QNY485" s="433"/>
      <c r="QNZ485" s="433"/>
      <c r="QOA485" s="433"/>
      <c r="QOB485" s="433"/>
      <c r="QOC485" s="433"/>
      <c r="QOD485" s="433"/>
      <c r="QOE485" s="433"/>
      <c r="QOF485" s="433"/>
      <c r="QOG485" s="433"/>
      <c r="QOH485" s="433"/>
      <c r="QOI485" s="433"/>
      <c r="QOJ485" s="433"/>
      <c r="QOK485" s="433"/>
      <c r="QOL485" s="433"/>
      <c r="QOM485" s="433"/>
      <c r="QON485" s="433"/>
      <c r="QOO485" s="433"/>
      <c r="QOP485" s="433"/>
      <c r="QOQ485" s="433"/>
      <c r="QOR485" s="433"/>
      <c r="QOS485" s="433"/>
      <c r="QOT485" s="433"/>
      <c r="QOU485" s="433"/>
      <c r="QOV485" s="433"/>
      <c r="QOW485" s="433"/>
      <c r="QOX485" s="433"/>
      <c r="QOY485" s="433"/>
      <c r="QOZ485" s="433"/>
      <c r="QPA485" s="433"/>
      <c r="QPB485" s="433"/>
      <c r="QPC485" s="433"/>
      <c r="QPD485" s="433"/>
      <c r="QPE485" s="433"/>
      <c r="QPF485" s="433"/>
      <c r="QPG485" s="433"/>
      <c r="QPH485" s="433"/>
      <c r="QPI485" s="433"/>
      <c r="QPJ485" s="433"/>
      <c r="QPK485" s="433"/>
      <c r="QPL485" s="433"/>
      <c r="QPM485" s="433"/>
      <c r="QPN485" s="433"/>
      <c r="QPO485" s="433"/>
      <c r="QPP485" s="433"/>
      <c r="QPQ485" s="433"/>
      <c r="QPR485" s="433"/>
      <c r="QPS485" s="433"/>
      <c r="QPT485" s="433"/>
      <c r="QPU485" s="433"/>
      <c r="QPV485" s="433"/>
      <c r="QPW485" s="433"/>
      <c r="QPX485" s="433"/>
      <c r="QPY485" s="433"/>
      <c r="QPZ485" s="433"/>
      <c r="QQA485" s="433"/>
      <c r="QQB485" s="433"/>
      <c r="QQC485" s="433"/>
      <c r="QQD485" s="433"/>
      <c r="QQE485" s="433"/>
      <c r="QQF485" s="433"/>
      <c r="QQG485" s="433"/>
      <c r="QQH485" s="433"/>
      <c r="QQI485" s="433"/>
      <c r="QQJ485" s="433"/>
      <c r="QQK485" s="433"/>
      <c r="QQL485" s="433"/>
      <c r="QQM485" s="433"/>
      <c r="QQN485" s="433"/>
      <c r="QQO485" s="433"/>
      <c r="QQP485" s="433"/>
      <c r="QQQ485" s="433"/>
      <c r="QQR485" s="433"/>
      <c r="QQS485" s="433"/>
      <c r="QQT485" s="433"/>
      <c r="QQU485" s="433"/>
      <c r="QQV485" s="433"/>
      <c r="QQW485" s="433"/>
      <c r="QQX485" s="433"/>
      <c r="QQY485" s="433"/>
      <c r="QQZ485" s="433"/>
      <c r="QRA485" s="433"/>
      <c r="QRB485" s="433"/>
      <c r="QRC485" s="433"/>
      <c r="QRD485" s="433"/>
      <c r="QRE485" s="433"/>
      <c r="QRF485" s="433"/>
      <c r="QRG485" s="433"/>
      <c r="QRH485" s="433"/>
      <c r="QRI485" s="433"/>
      <c r="QRJ485" s="433"/>
      <c r="QRK485" s="433"/>
      <c r="QRL485" s="433"/>
      <c r="QRM485" s="433"/>
      <c r="QRN485" s="433"/>
      <c r="QRO485" s="433"/>
      <c r="QRP485" s="433"/>
      <c r="QRQ485" s="433"/>
      <c r="QRR485" s="433"/>
      <c r="QRS485" s="433"/>
      <c r="QRT485" s="433"/>
      <c r="QRU485" s="433"/>
      <c r="QRV485" s="433"/>
      <c r="QRW485" s="433"/>
      <c r="QRX485" s="433"/>
      <c r="QRY485" s="433"/>
      <c r="QRZ485" s="433"/>
      <c r="QSA485" s="433"/>
      <c r="QSB485" s="433"/>
      <c r="QSC485" s="433"/>
      <c r="QSD485" s="433"/>
      <c r="QSE485" s="433"/>
      <c r="QSF485" s="433"/>
      <c r="QSG485" s="433"/>
      <c r="QSH485" s="433"/>
      <c r="QSI485" s="433"/>
      <c r="QSJ485" s="433"/>
      <c r="QSK485" s="433"/>
      <c r="QSL485" s="433"/>
      <c r="QSM485" s="433"/>
      <c r="QSN485" s="433"/>
      <c r="QSO485" s="433"/>
      <c r="QSP485" s="433"/>
      <c r="QSQ485" s="433"/>
      <c r="QSR485" s="433"/>
      <c r="QSS485" s="433"/>
      <c r="QST485" s="433"/>
      <c r="QSU485" s="433"/>
      <c r="QSV485" s="433"/>
      <c r="QSW485" s="433"/>
      <c r="QSX485" s="433"/>
      <c r="QSY485" s="433"/>
      <c r="QSZ485" s="433"/>
      <c r="QTA485" s="433"/>
      <c r="QTB485" s="433"/>
      <c r="QTC485" s="433"/>
      <c r="QTD485" s="433"/>
      <c r="QTE485" s="433"/>
      <c r="QTF485" s="433"/>
      <c r="QTG485" s="433"/>
      <c r="QTH485" s="433"/>
      <c r="QTI485" s="433"/>
      <c r="QTJ485" s="433"/>
      <c r="QTK485" s="433"/>
      <c r="QTL485" s="433"/>
      <c r="QTM485" s="433"/>
      <c r="QTN485" s="433"/>
      <c r="QTO485" s="433"/>
      <c r="QTP485" s="433"/>
      <c r="QTQ485" s="433"/>
      <c r="QTR485" s="433"/>
      <c r="QTS485" s="433"/>
      <c r="QTT485" s="433"/>
      <c r="QTU485" s="433"/>
      <c r="QTV485" s="433"/>
      <c r="QTW485" s="433"/>
      <c r="QTX485" s="433"/>
      <c r="QTY485" s="433"/>
      <c r="QTZ485" s="433"/>
      <c r="QUA485" s="433"/>
      <c r="QUB485" s="433"/>
      <c r="QUC485" s="433"/>
      <c r="QUD485" s="433"/>
      <c r="QUE485" s="433"/>
      <c r="QUF485" s="433"/>
      <c r="QUG485" s="433"/>
      <c r="QUH485" s="433"/>
      <c r="QUI485" s="433"/>
      <c r="QUJ485" s="433"/>
      <c r="QUK485" s="433"/>
      <c r="QUL485" s="433"/>
      <c r="QUM485" s="433"/>
      <c r="QUN485" s="433"/>
      <c r="QUO485" s="433"/>
      <c r="QUP485" s="433"/>
      <c r="QUQ485" s="433"/>
      <c r="QUR485" s="433"/>
      <c r="QUS485" s="433"/>
      <c r="QUT485" s="433"/>
      <c r="QUU485" s="433"/>
      <c r="QUV485" s="433"/>
      <c r="QUW485" s="433"/>
      <c r="QUX485" s="433"/>
      <c r="QUY485" s="433"/>
      <c r="QUZ485" s="433"/>
      <c r="QVA485" s="433"/>
      <c r="QVB485" s="433"/>
      <c r="QVC485" s="433"/>
      <c r="QVD485" s="433"/>
      <c r="QVE485" s="433"/>
      <c r="QVF485" s="433"/>
      <c r="QVG485" s="433"/>
      <c r="QVH485" s="433"/>
      <c r="QVI485" s="433"/>
      <c r="QVJ485" s="433"/>
      <c r="QVK485" s="433"/>
      <c r="QVL485" s="433"/>
      <c r="QVM485" s="433"/>
      <c r="QVN485" s="433"/>
      <c r="QVO485" s="433"/>
      <c r="QVP485" s="433"/>
      <c r="QVQ485" s="433"/>
      <c r="QVR485" s="433"/>
      <c r="QVS485" s="433"/>
      <c r="QVT485" s="433"/>
      <c r="QVU485" s="433"/>
      <c r="QVV485" s="433"/>
      <c r="QVW485" s="433"/>
      <c r="QVX485" s="433"/>
      <c r="QVY485" s="433"/>
      <c r="QVZ485" s="433"/>
      <c r="QWA485" s="433"/>
      <c r="QWB485" s="433"/>
      <c r="QWC485" s="433"/>
      <c r="QWD485" s="433"/>
      <c r="QWE485" s="433"/>
      <c r="QWF485" s="433"/>
      <c r="QWG485" s="433"/>
      <c r="QWH485" s="433"/>
      <c r="QWI485" s="433"/>
      <c r="QWJ485" s="433"/>
      <c r="QWK485" s="433"/>
      <c r="QWL485" s="433"/>
      <c r="QWM485" s="433"/>
      <c r="QWN485" s="433"/>
      <c r="QWO485" s="433"/>
      <c r="QWP485" s="433"/>
      <c r="QWQ485" s="433"/>
      <c r="QWR485" s="433"/>
      <c r="QWS485" s="433"/>
      <c r="QWT485" s="433"/>
      <c r="QWU485" s="433"/>
      <c r="QWV485" s="433"/>
      <c r="QWW485" s="433"/>
      <c r="QWX485" s="433"/>
      <c r="QWY485" s="433"/>
      <c r="QWZ485" s="433"/>
      <c r="QXA485" s="433"/>
      <c r="QXB485" s="433"/>
      <c r="QXC485" s="433"/>
      <c r="QXD485" s="433"/>
      <c r="QXE485" s="433"/>
      <c r="QXF485" s="433"/>
      <c r="QXG485" s="433"/>
      <c r="QXH485" s="433"/>
      <c r="QXI485" s="433"/>
      <c r="QXJ485" s="433"/>
      <c r="QXK485" s="433"/>
      <c r="QXL485" s="433"/>
      <c r="QXM485" s="433"/>
      <c r="QXN485" s="433"/>
      <c r="QXO485" s="433"/>
      <c r="QXP485" s="433"/>
      <c r="QXQ485" s="433"/>
      <c r="QXR485" s="433"/>
      <c r="QXS485" s="433"/>
      <c r="QXT485" s="433"/>
      <c r="QXU485" s="433"/>
      <c r="QXV485" s="433"/>
      <c r="QXW485" s="433"/>
      <c r="QXX485" s="433"/>
      <c r="QXY485" s="433"/>
      <c r="QXZ485" s="433"/>
      <c r="QYA485" s="433"/>
      <c r="QYB485" s="433"/>
      <c r="QYC485" s="433"/>
      <c r="QYD485" s="433"/>
      <c r="QYE485" s="433"/>
      <c r="QYF485" s="433"/>
      <c r="QYG485" s="433"/>
      <c r="QYH485" s="433"/>
      <c r="QYI485" s="433"/>
      <c r="QYJ485" s="433"/>
      <c r="QYK485" s="433"/>
      <c r="QYL485" s="433"/>
      <c r="QYM485" s="433"/>
      <c r="QYN485" s="433"/>
      <c r="QYO485" s="433"/>
      <c r="QYP485" s="433"/>
      <c r="QYQ485" s="433"/>
      <c r="QYR485" s="433"/>
      <c r="QYS485" s="433"/>
      <c r="QYT485" s="433"/>
      <c r="QYU485" s="433"/>
      <c r="QYV485" s="433"/>
      <c r="QYW485" s="433"/>
      <c r="QYX485" s="433"/>
      <c r="QYY485" s="433"/>
      <c r="QYZ485" s="433"/>
      <c r="QZA485" s="433"/>
      <c r="QZB485" s="433"/>
      <c r="QZC485" s="433"/>
      <c r="QZD485" s="433"/>
      <c r="QZE485" s="433"/>
      <c r="QZF485" s="433"/>
      <c r="QZG485" s="433"/>
      <c r="QZH485" s="433"/>
      <c r="QZI485" s="433"/>
      <c r="QZJ485" s="433"/>
      <c r="QZK485" s="433"/>
      <c r="QZL485" s="433"/>
      <c r="QZM485" s="433"/>
      <c r="QZN485" s="433"/>
      <c r="QZO485" s="433"/>
      <c r="QZP485" s="433"/>
      <c r="QZQ485" s="433"/>
      <c r="QZR485" s="433"/>
      <c r="QZS485" s="433"/>
      <c r="QZT485" s="433"/>
      <c r="QZU485" s="433"/>
      <c r="QZV485" s="433"/>
      <c r="QZW485" s="433"/>
      <c r="QZX485" s="433"/>
      <c r="QZY485" s="433"/>
      <c r="QZZ485" s="433"/>
      <c r="RAA485" s="433"/>
      <c r="RAB485" s="433"/>
      <c r="RAC485" s="433"/>
      <c r="RAD485" s="433"/>
      <c r="RAE485" s="433"/>
      <c r="RAF485" s="433"/>
      <c r="RAG485" s="433"/>
      <c r="RAH485" s="433"/>
      <c r="RAI485" s="433"/>
      <c r="RAJ485" s="433"/>
      <c r="RAK485" s="433"/>
      <c r="RAL485" s="433"/>
      <c r="RAM485" s="433"/>
      <c r="RAN485" s="433"/>
      <c r="RAO485" s="433"/>
      <c r="RAP485" s="433"/>
      <c r="RAQ485" s="433"/>
      <c r="RAR485" s="433"/>
      <c r="RAS485" s="433"/>
      <c r="RAT485" s="433"/>
      <c r="RAU485" s="433"/>
      <c r="RAV485" s="433"/>
      <c r="RAW485" s="433"/>
      <c r="RAX485" s="433"/>
      <c r="RAY485" s="433"/>
      <c r="RAZ485" s="433"/>
      <c r="RBA485" s="433"/>
      <c r="RBB485" s="433"/>
      <c r="RBC485" s="433"/>
      <c r="RBD485" s="433"/>
      <c r="RBE485" s="433"/>
      <c r="RBF485" s="433"/>
      <c r="RBG485" s="433"/>
      <c r="RBH485" s="433"/>
      <c r="RBI485" s="433"/>
      <c r="RBJ485" s="433"/>
      <c r="RBK485" s="433"/>
      <c r="RBL485" s="433"/>
      <c r="RBM485" s="433"/>
      <c r="RBN485" s="433"/>
      <c r="RBO485" s="433"/>
      <c r="RBP485" s="433"/>
      <c r="RBQ485" s="433"/>
      <c r="RBR485" s="433"/>
      <c r="RBS485" s="433"/>
      <c r="RBT485" s="433"/>
      <c r="RBU485" s="433"/>
      <c r="RBV485" s="433"/>
      <c r="RBW485" s="433"/>
      <c r="RBX485" s="433"/>
      <c r="RBY485" s="433"/>
      <c r="RBZ485" s="433"/>
      <c r="RCA485" s="433"/>
      <c r="RCB485" s="433"/>
      <c r="RCC485" s="433"/>
      <c r="RCD485" s="433"/>
      <c r="RCE485" s="433"/>
      <c r="RCF485" s="433"/>
      <c r="RCG485" s="433"/>
      <c r="RCH485" s="433"/>
      <c r="RCI485" s="433"/>
      <c r="RCJ485" s="433"/>
      <c r="RCK485" s="433"/>
      <c r="RCL485" s="433"/>
      <c r="RCM485" s="433"/>
      <c r="RCN485" s="433"/>
      <c r="RCO485" s="433"/>
      <c r="RCP485" s="433"/>
      <c r="RCQ485" s="433"/>
      <c r="RCR485" s="433"/>
      <c r="RCS485" s="433"/>
      <c r="RCT485" s="433"/>
      <c r="RCU485" s="433"/>
      <c r="RCV485" s="433"/>
      <c r="RCW485" s="433"/>
      <c r="RCX485" s="433"/>
      <c r="RCY485" s="433"/>
      <c r="RCZ485" s="433"/>
      <c r="RDA485" s="433"/>
      <c r="RDB485" s="433"/>
      <c r="RDC485" s="433"/>
      <c r="RDD485" s="433"/>
      <c r="RDE485" s="433"/>
      <c r="RDF485" s="433"/>
      <c r="RDG485" s="433"/>
      <c r="RDH485" s="433"/>
      <c r="RDI485" s="433"/>
      <c r="RDJ485" s="433"/>
      <c r="RDK485" s="433"/>
      <c r="RDL485" s="433"/>
      <c r="RDM485" s="433"/>
      <c r="RDN485" s="433"/>
      <c r="RDO485" s="433"/>
      <c r="RDP485" s="433"/>
      <c r="RDQ485" s="433"/>
      <c r="RDR485" s="433"/>
      <c r="RDS485" s="433"/>
      <c r="RDT485" s="433"/>
      <c r="RDU485" s="433"/>
      <c r="RDV485" s="433"/>
      <c r="RDW485" s="433"/>
      <c r="RDX485" s="433"/>
      <c r="RDY485" s="433"/>
      <c r="RDZ485" s="433"/>
      <c r="REA485" s="433"/>
      <c r="REB485" s="433"/>
      <c r="REC485" s="433"/>
      <c r="RED485" s="433"/>
      <c r="REE485" s="433"/>
      <c r="REF485" s="433"/>
      <c r="REG485" s="433"/>
      <c r="REH485" s="433"/>
      <c r="REI485" s="433"/>
      <c r="REJ485" s="433"/>
      <c r="REK485" s="433"/>
      <c r="REL485" s="433"/>
      <c r="REM485" s="433"/>
      <c r="REN485" s="433"/>
      <c r="REO485" s="433"/>
      <c r="REP485" s="433"/>
      <c r="REQ485" s="433"/>
      <c r="RER485" s="433"/>
      <c r="RES485" s="433"/>
      <c r="RET485" s="433"/>
      <c r="REU485" s="433"/>
      <c r="REV485" s="433"/>
      <c r="REW485" s="433"/>
      <c r="REX485" s="433"/>
      <c r="REY485" s="433"/>
      <c r="REZ485" s="433"/>
      <c r="RFA485" s="433"/>
      <c r="RFB485" s="433"/>
      <c r="RFC485" s="433"/>
      <c r="RFD485" s="433"/>
      <c r="RFE485" s="433"/>
      <c r="RFF485" s="433"/>
      <c r="RFG485" s="433"/>
      <c r="RFH485" s="433"/>
      <c r="RFI485" s="433"/>
      <c r="RFJ485" s="433"/>
      <c r="RFK485" s="433"/>
      <c r="RFL485" s="433"/>
      <c r="RFM485" s="433"/>
      <c r="RFN485" s="433"/>
      <c r="RFO485" s="433"/>
      <c r="RFP485" s="433"/>
      <c r="RFQ485" s="433"/>
      <c r="RFR485" s="433"/>
      <c r="RFS485" s="433"/>
      <c r="RFT485" s="433"/>
      <c r="RFU485" s="433"/>
      <c r="RFV485" s="433"/>
      <c r="RFW485" s="433"/>
      <c r="RFX485" s="433"/>
      <c r="RFY485" s="433"/>
      <c r="RFZ485" s="433"/>
      <c r="RGA485" s="433"/>
      <c r="RGB485" s="433"/>
      <c r="RGC485" s="433"/>
      <c r="RGD485" s="433"/>
      <c r="RGE485" s="433"/>
      <c r="RGF485" s="433"/>
      <c r="RGG485" s="433"/>
      <c r="RGH485" s="433"/>
      <c r="RGI485" s="433"/>
      <c r="RGJ485" s="433"/>
      <c r="RGK485" s="433"/>
      <c r="RGL485" s="433"/>
      <c r="RGM485" s="433"/>
      <c r="RGN485" s="433"/>
      <c r="RGO485" s="433"/>
      <c r="RGP485" s="433"/>
      <c r="RGQ485" s="433"/>
      <c r="RGR485" s="433"/>
      <c r="RGS485" s="433"/>
      <c r="RGT485" s="433"/>
      <c r="RGU485" s="433"/>
      <c r="RGV485" s="433"/>
      <c r="RGW485" s="433"/>
      <c r="RGX485" s="433"/>
      <c r="RGY485" s="433"/>
      <c r="RGZ485" s="433"/>
      <c r="RHA485" s="433"/>
      <c r="RHB485" s="433"/>
      <c r="RHC485" s="433"/>
      <c r="RHD485" s="433"/>
      <c r="RHE485" s="433"/>
      <c r="RHF485" s="433"/>
      <c r="RHG485" s="433"/>
      <c r="RHH485" s="433"/>
      <c r="RHI485" s="433"/>
      <c r="RHJ485" s="433"/>
      <c r="RHK485" s="433"/>
      <c r="RHL485" s="433"/>
      <c r="RHM485" s="433"/>
      <c r="RHN485" s="433"/>
      <c r="RHO485" s="433"/>
      <c r="RHP485" s="433"/>
      <c r="RHQ485" s="433"/>
      <c r="RHR485" s="433"/>
      <c r="RHS485" s="433"/>
      <c r="RHT485" s="433"/>
      <c r="RHU485" s="433"/>
      <c r="RHV485" s="433"/>
      <c r="RHW485" s="433"/>
      <c r="RHX485" s="433"/>
      <c r="RHY485" s="433"/>
      <c r="RHZ485" s="433"/>
      <c r="RIA485" s="433"/>
      <c r="RIB485" s="433"/>
      <c r="RIC485" s="433"/>
      <c r="RID485" s="433"/>
      <c r="RIE485" s="433"/>
      <c r="RIF485" s="433"/>
      <c r="RIG485" s="433"/>
      <c r="RIH485" s="433"/>
      <c r="RII485" s="433"/>
      <c r="RIJ485" s="433"/>
      <c r="RIK485" s="433"/>
      <c r="RIL485" s="433"/>
      <c r="RIM485" s="433"/>
      <c r="RIN485" s="433"/>
      <c r="RIO485" s="433"/>
      <c r="RIP485" s="433"/>
      <c r="RIQ485" s="433"/>
      <c r="RIR485" s="433"/>
      <c r="RIS485" s="433"/>
      <c r="RIT485" s="433"/>
      <c r="RIU485" s="433"/>
      <c r="RIV485" s="433"/>
      <c r="RIW485" s="433"/>
      <c r="RIX485" s="433"/>
      <c r="RIY485" s="433"/>
      <c r="RIZ485" s="433"/>
      <c r="RJA485" s="433"/>
      <c r="RJB485" s="433"/>
      <c r="RJC485" s="433"/>
      <c r="RJD485" s="433"/>
      <c r="RJE485" s="433"/>
      <c r="RJF485" s="433"/>
      <c r="RJG485" s="433"/>
      <c r="RJH485" s="433"/>
      <c r="RJI485" s="433"/>
      <c r="RJJ485" s="433"/>
      <c r="RJK485" s="433"/>
      <c r="RJL485" s="433"/>
      <c r="RJM485" s="433"/>
      <c r="RJN485" s="433"/>
      <c r="RJO485" s="433"/>
      <c r="RJP485" s="433"/>
      <c r="RJQ485" s="433"/>
      <c r="RJR485" s="433"/>
      <c r="RJS485" s="433"/>
      <c r="RJT485" s="433"/>
      <c r="RJU485" s="433"/>
      <c r="RJV485" s="433"/>
      <c r="RJW485" s="433"/>
      <c r="RJX485" s="433"/>
      <c r="RJY485" s="433"/>
      <c r="RJZ485" s="433"/>
      <c r="RKA485" s="433"/>
      <c r="RKB485" s="433"/>
      <c r="RKC485" s="433"/>
      <c r="RKD485" s="433"/>
      <c r="RKE485" s="433"/>
      <c r="RKF485" s="433"/>
      <c r="RKG485" s="433"/>
      <c r="RKH485" s="433"/>
      <c r="RKI485" s="433"/>
      <c r="RKJ485" s="433"/>
      <c r="RKK485" s="433"/>
      <c r="RKL485" s="433"/>
      <c r="RKM485" s="433"/>
      <c r="RKN485" s="433"/>
      <c r="RKO485" s="433"/>
      <c r="RKP485" s="433"/>
      <c r="RKQ485" s="433"/>
      <c r="RKR485" s="433"/>
      <c r="RKS485" s="433"/>
      <c r="RKT485" s="433"/>
      <c r="RKU485" s="433"/>
      <c r="RKV485" s="433"/>
      <c r="RKW485" s="433"/>
      <c r="RKX485" s="433"/>
      <c r="RKY485" s="433"/>
      <c r="RKZ485" s="433"/>
      <c r="RLA485" s="433"/>
      <c r="RLB485" s="433"/>
      <c r="RLC485" s="433"/>
      <c r="RLD485" s="433"/>
      <c r="RLE485" s="433"/>
      <c r="RLF485" s="433"/>
      <c r="RLG485" s="433"/>
      <c r="RLH485" s="433"/>
      <c r="RLI485" s="433"/>
      <c r="RLJ485" s="433"/>
      <c r="RLK485" s="433"/>
      <c r="RLL485" s="433"/>
      <c r="RLM485" s="433"/>
      <c r="RLN485" s="433"/>
      <c r="RLO485" s="433"/>
      <c r="RLP485" s="433"/>
      <c r="RLQ485" s="433"/>
      <c r="RLR485" s="433"/>
      <c r="RLS485" s="433"/>
      <c r="RLT485" s="433"/>
      <c r="RLU485" s="433"/>
      <c r="RLV485" s="433"/>
      <c r="RLW485" s="433"/>
      <c r="RLX485" s="433"/>
      <c r="RLY485" s="433"/>
      <c r="RLZ485" s="433"/>
      <c r="RMA485" s="433"/>
      <c r="RMB485" s="433"/>
      <c r="RMC485" s="433"/>
      <c r="RMD485" s="433"/>
      <c r="RME485" s="433"/>
      <c r="RMF485" s="433"/>
      <c r="RMG485" s="433"/>
      <c r="RMH485" s="433"/>
      <c r="RMI485" s="433"/>
      <c r="RMJ485" s="433"/>
      <c r="RMK485" s="433"/>
      <c r="RML485" s="433"/>
      <c r="RMM485" s="433"/>
      <c r="RMN485" s="433"/>
      <c r="RMO485" s="433"/>
      <c r="RMP485" s="433"/>
      <c r="RMQ485" s="433"/>
      <c r="RMR485" s="433"/>
      <c r="RMS485" s="433"/>
      <c r="RMT485" s="433"/>
      <c r="RMU485" s="433"/>
      <c r="RMV485" s="433"/>
      <c r="RMW485" s="433"/>
      <c r="RMX485" s="433"/>
      <c r="RMY485" s="433"/>
      <c r="RMZ485" s="433"/>
      <c r="RNA485" s="433"/>
      <c r="RNB485" s="433"/>
      <c r="RNC485" s="433"/>
      <c r="RND485" s="433"/>
      <c r="RNE485" s="433"/>
      <c r="RNF485" s="433"/>
      <c r="RNG485" s="433"/>
      <c r="RNH485" s="433"/>
      <c r="RNI485" s="433"/>
      <c r="RNJ485" s="433"/>
      <c r="RNK485" s="433"/>
      <c r="RNL485" s="433"/>
      <c r="RNM485" s="433"/>
      <c r="RNN485" s="433"/>
      <c r="RNO485" s="433"/>
      <c r="RNP485" s="433"/>
      <c r="RNQ485" s="433"/>
      <c r="RNR485" s="433"/>
      <c r="RNS485" s="433"/>
      <c r="RNT485" s="433"/>
      <c r="RNU485" s="433"/>
      <c r="RNV485" s="433"/>
      <c r="RNW485" s="433"/>
      <c r="RNX485" s="433"/>
      <c r="RNY485" s="433"/>
      <c r="RNZ485" s="433"/>
      <c r="ROA485" s="433"/>
      <c r="ROB485" s="433"/>
      <c r="ROC485" s="433"/>
      <c r="ROD485" s="433"/>
      <c r="ROE485" s="433"/>
      <c r="ROF485" s="433"/>
      <c r="ROG485" s="433"/>
      <c r="ROH485" s="433"/>
      <c r="ROI485" s="433"/>
      <c r="ROJ485" s="433"/>
      <c r="ROK485" s="433"/>
      <c r="ROL485" s="433"/>
      <c r="ROM485" s="433"/>
      <c r="RON485" s="433"/>
      <c r="ROO485" s="433"/>
      <c r="ROP485" s="433"/>
      <c r="ROQ485" s="433"/>
      <c r="ROR485" s="433"/>
      <c r="ROS485" s="433"/>
      <c r="ROT485" s="433"/>
      <c r="ROU485" s="433"/>
      <c r="ROV485" s="433"/>
      <c r="ROW485" s="433"/>
      <c r="ROX485" s="433"/>
      <c r="ROY485" s="433"/>
      <c r="ROZ485" s="433"/>
      <c r="RPA485" s="433"/>
      <c r="RPB485" s="433"/>
      <c r="RPC485" s="433"/>
      <c r="RPD485" s="433"/>
      <c r="RPE485" s="433"/>
      <c r="RPF485" s="433"/>
      <c r="RPG485" s="433"/>
      <c r="RPH485" s="433"/>
      <c r="RPI485" s="433"/>
      <c r="RPJ485" s="433"/>
      <c r="RPK485" s="433"/>
      <c r="RPL485" s="433"/>
      <c r="RPM485" s="433"/>
      <c r="RPN485" s="433"/>
      <c r="RPO485" s="433"/>
      <c r="RPP485" s="433"/>
      <c r="RPQ485" s="433"/>
      <c r="RPR485" s="433"/>
      <c r="RPS485" s="433"/>
      <c r="RPT485" s="433"/>
      <c r="RPU485" s="433"/>
      <c r="RPV485" s="433"/>
      <c r="RPW485" s="433"/>
      <c r="RPX485" s="433"/>
      <c r="RPY485" s="433"/>
      <c r="RPZ485" s="433"/>
      <c r="RQA485" s="433"/>
      <c r="RQB485" s="433"/>
      <c r="RQC485" s="433"/>
      <c r="RQD485" s="433"/>
      <c r="RQE485" s="433"/>
      <c r="RQF485" s="433"/>
      <c r="RQG485" s="433"/>
      <c r="RQH485" s="433"/>
      <c r="RQI485" s="433"/>
      <c r="RQJ485" s="433"/>
      <c r="RQK485" s="433"/>
      <c r="RQL485" s="433"/>
      <c r="RQM485" s="433"/>
      <c r="RQN485" s="433"/>
      <c r="RQO485" s="433"/>
      <c r="RQP485" s="433"/>
      <c r="RQQ485" s="433"/>
      <c r="RQR485" s="433"/>
      <c r="RQS485" s="433"/>
      <c r="RQT485" s="433"/>
      <c r="RQU485" s="433"/>
      <c r="RQV485" s="433"/>
      <c r="RQW485" s="433"/>
      <c r="RQX485" s="433"/>
      <c r="RQY485" s="433"/>
      <c r="RQZ485" s="433"/>
      <c r="RRA485" s="433"/>
      <c r="RRB485" s="433"/>
      <c r="RRC485" s="433"/>
      <c r="RRD485" s="433"/>
      <c r="RRE485" s="433"/>
      <c r="RRF485" s="433"/>
      <c r="RRG485" s="433"/>
      <c r="RRH485" s="433"/>
      <c r="RRI485" s="433"/>
      <c r="RRJ485" s="433"/>
      <c r="RRK485" s="433"/>
      <c r="RRL485" s="433"/>
      <c r="RRM485" s="433"/>
      <c r="RRN485" s="433"/>
      <c r="RRO485" s="433"/>
      <c r="RRP485" s="433"/>
      <c r="RRQ485" s="433"/>
      <c r="RRR485" s="433"/>
      <c r="RRS485" s="433"/>
      <c r="RRT485" s="433"/>
      <c r="RRU485" s="433"/>
      <c r="RRV485" s="433"/>
      <c r="RRW485" s="433"/>
      <c r="RRX485" s="433"/>
      <c r="RRY485" s="433"/>
      <c r="RRZ485" s="433"/>
      <c r="RSA485" s="433"/>
      <c r="RSB485" s="433"/>
      <c r="RSC485" s="433"/>
      <c r="RSD485" s="433"/>
      <c r="RSE485" s="433"/>
      <c r="RSF485" s="433"/>
      <c r="RSG485" s="433"/>
      <c r="RSH485" s="433"/>
      <c r="RSI485" s="433"/>
      <c r="RSJ485" s="433"/>
      <c r="RSK485" s="433"/>
      <c r="RSL485" s="433"/>
      <c r="RSM485" s="433"/>
      <c r="RSN485" s="433"/>
      <c r="RSO485" s="433"/>
      <c r="RSP485" s="433"/>
      <c r="RSQ485" s="433"/>
      <c r="RSR485" s="433"/>
      <c r="RSS485" s="433"/>
      <c r="RST485" s="433"/>
      <c r="RSU485" s="433"/>
      <c r="RSV485" s="433"/>
      <c r="RSW485" s="433"/>
      <c r="RSX485" s="433"/>
      <c r="RSY485" s="433"/>
      <c r="RSZ485" s="433"/>
      <c r="RTA485" s="433"/>
      <c r="RTB485" s="433"/>
      <c r="RTC485" s="433"/>
      <c r="RTD485" s="433"/>
      <c r="RTE485" s="433"/>
      <c r="RTF485" s="433"/>
      <c r="RTG485" s="433"/>
      <c r="RTH485" s="433"/>
      <c r="RTI485" s="433"/>
      <c r="RTJ485" s="433"/>
      <c r="RTK485" s="433"/>
      <c r="RTL485" s="433"/>
      <c r="RTM485" s="433"/>
      <c r="RTN485" s="433"/>
      <c r="RTO485" s="433"/>
      <c r="RTP485" s="433"/>
      <c r="RTQ485" s="433"/>
      <c r="RTR485" s="433"/>
      <c r="RTS485" s="433"/>
      <c r="RTT485" s="433"/>
      <c r="RTU485" s="433"/>
      <c r="RTV485" s="433"/>
      <c r="RTW485" s="433"/>
      <c r="RTX485" s="433"/>
      <c r="RTY485" s="433"/>
      <c r="RTZ485" s="433"/>
      <c r="RUA485" s="433"/>
      <c r="RUB485" s="433"/>
      <c r="RUC485" s="433"/>
      <c r="RUD485" s="433"/>
      <c r="RUE485" s="433"/>
      <c r="RUF485" s="433"/>
      <c r="RUG485" s="433"/>
      <c r="RUH485" s="433"/>
      <c r="RUI485" s="433"/>
      <c r="RUJ485" s="433"/>
      <c r="RUK485" s="433"/>
      <c r="RUL485" s="433"/>
      <c r="RUM485" s="433"/>
      <c r="RUN485" s="433"/>
      <c r="RUO485" s="433"/>
      <c r="RUP485" s="433"/>
      <c r="RUQ485" s="433"/>
      <c r="RUR485" s="433"/>
      <c r="RUS485" s="433"/>
      <c r="RUT485" s="433"/>
      <c r="RUU485" s="433"/>
      <c r="RUV485" s="433"/>
      <c r="RUW485" s="433"/>
      <c r="RUX485" s="433"/>
      <c r="RUY485" s="433"/>
      <c r="RUZ485" s="433"/>
      <c r="RVA485" s="433"/>
      <c r="RVB485" s="433"/>
      <c r="RVC485" s="433"/>
      <c r="RVD485" s="433"/>
      <c r="RVE485" s="433"/>
      <c r="RVF485" s="433"/>
      <c r="RVG485" s="433"/>
      <c r="RVH485" s="433"/>
      <c r="RVI485" s="433"/>
      <c r="RVJ485" s="433"/>
      <c r="RVK485" s="433"/>
      <c r="RVL485" s="433"/>
      <c r="RVM485" s="433"/>
      <c r="RVN485" s="433"/>
      <c r="RVO485" s="433"/>
      <c r="RVP485" s="433"/>
      <c r="RVQ485" s="433"/>
      <c r="RVR485" s="433"/>
      <c r="RVS485" s="433"/>
      <c r="RVT485" s="433"/>
      <c r="RVU485" s="433"/>
      <c r="RVV485" s="433"/>
      <c r="RVW485" s="433"/>
      <c r="RVX485" s="433"/>
      <c r="RVY485" s="433"/>
      <c r="RVZ485" s="433"/>
      <c r="RWA485" s="433"/>
      <c r="RWB485" s="433"/>
      <c r="RWC485" s="433"/>
      <c r="RWD485" s="433"/>
      <c r="RWE485" s="433"/>
      <c r="RWF485" s="433"/>
      <c r="RWG485" s="433"/>
      <c r="RWH485" s="433"/>
      <c r="RWI485" s="433"/>
      <c r="RWJ485" s="433"/>
      <c r="RWK485" s="433"/>
      <c r="RWL485" s="433"/>
      <c r="RWM485" s="433"/>
      <c r="RWN485" s="433"/>
      <c r="RWO485" s="433"/>
      <c r="RWP485" s="433"/>
      <c r="RWQ485" s="433"/>
      <c r="RWR485" s="433"/>
      <c r="RWS485" s="433"/>
      <c r="RWT485" s="433"/>
      <c r="RWU485" s="433"/>
      <c r="RWV485" s="433"/>
      <c r="RWW485" s="433"/>
      <c r="RWX485" s="433"/>
      <c r="RWY485" s="433"/>
      <c r="RWZ485" s="433"/>
      <c r="RXA485" s="433"/>
      <c r="RXB485" s="433"/>
      <c r="RXC485" s="433"/>
      <c r="RXD485" s="433"/>
      <c r="RXE485" s="433"/>
      <c r="RXF485" s="433"/>
      <c r="RXG485" s="433"/>
      <c r="RXH485" s="433"/>
      <c r="RXI485" s="433"/>
      <c r="RXJ485" s="433"/>
      <c r="RXK485" s="433"/>
      <c r="RXL485" s="433"/>
      <c r="RXM485" s="433"/>
      <c r="RXN485" s="433"/>
      <c r="RXO485" s="433"/>
      <c r="RXP485" s="433"/>
      <c r="RXQ485" s="433"/>
      <c r="RXR485" s="433"/>
      <c r="RXS485" s="433"/>
      <c r="RXT485" s="433"/>
      <c r="RXU485" s="433"/>
      <c r="RXV485" s="433"/>
      <c r="RXW485" s="433"/>
      <c r="RXX485" s="433"/>
      <c r="RXY485" s="433"/>
      <c r="RXZ485" s="433"/>
      <c r="RYA485" s="433"/>
      <c r="RYB485" s="433"/>
      <c r="RYC485" s="433"/>
      <c r="RYD485" s="433"/>
      <c r="RYE485" s="433"/>
      <c r="RYF485" s="433"/>
      <c r="RYG485" s="433"/>
      <c r="RYH485" s="433"/>
      <c r="RYI485" s="433"/>
      <c r="RYJ485" s="433"/>
      <c r="RYK485" s="433"/>
      <c r="RYL485" s="433"/>
      <c r="RYM485" s="433"/>
      <c r="RYN485" s="433"/>
      <c r="RYO485" s="433"/>
      <c r="RYP485" s="433"/>
      <c r="RYQ485" s="433"/>
      <c r="RYR485" s="433"/>
      <c r="RYS485" s="433"/>
      <c r="RYT485" s="433"/>
      <c r="RYU485" s="433"/>
      <c r="RYV485" s="433"/>
      <c r="RYW485" s="433"/>
      <c r="RYX485" s="433"/>
      <c r="RYY485" s="433"/>
      <c r="RYZ485" s="433"/>
      <c r="RZA485" s="433"/>
      <c r="RZB485" s="433"/>
      <c r="RZC485" s="433"/>
      <c r="RZD485" s="433"/>
      <c r="RZE485" s="433"/>
      <c r="RZF485" s="433"/>
      <c r="RZG485" s="433"/>
      <c r="RZH485" s="433"/>
      <c r="RZI485" s="433"/>
      <c r="RZJ485" s="433"/>
      <c r="RZK485" s="433"/>
      <c r="RZL485" s="433"/>
      <c r="RZM485" s="433"/>
      <c r="RZN485" s="433"/>
      <c r="RZO485" s="433"/>
      <c r="RZP485" s="433"/>
      <c r="RZQ485" s="433"/>
      <c r="RZR485" s="433"/>
      <c r="RZS485" s="433"/>
      <c r="RZT485" s="433"/>
      <c r="RZU485" s="433"/>
      <c r="RZV485" s="433"/>
      <c r="RZW485" s="433"/>
      <c r="RZX485" s="433"/>
      <c r="RZY485" s="433"/>
      <c r="RZZ485" s="433"/>
      <c r="SAA485" s="433"/>
      <c r="SAB485" s="433"/>
      <c r="SAC485" s="433"/>
      <c r="SAD485" s="433"/>
      <c r="SAE485" s="433"/>
      <c r="SAF485" s="433"/>
      <c r="SAG485" s="433"/>
      <c r="SAH485" s="433"/>
      <c r="SAI485" s="433"/>
      <c r="SAJ485" s="433"/>
      <c r="SAK485" s="433"/>
      <c r="SAL485" s="433"/>
      <c r="SAM485" s="433"/>
      <c r="SAN485" s="433"/>
      <c r="SAO485" s="433"/>
      <c r="SAP485" s="433"/>
      <c r="SAQ485" s="433"/>
      <c r="SAR485" s="433"/>
      <c r="SAS485" s="433"/>
      <c r="SAT485" s="433"/>
      <c r="SAU485" s="433"/>
      <c r="SAV485" s="433"/>
      <c r="SAW485" s="433"/>
      <c r="SAX485" s="433"/>
      <c r="SAY485" s="433"/>
      <c r="SAZ485" s="433"/>
      <c r="SBA485" s="433"/>
      <c r="SBB485" s="433"/>
      <c r="SBC485" s="433"/>
      <c r="SBD485" s="433"/>
      <c r="SBE485" s="433"/>
      <c r="SBF485" s="433"/>
      <c r="SBG485" s="433"/>
      <c r="SBH485" s="433"/>
      <c r="SBI485" s="433"/>
      <c r="SBJ485" s="433"/>
      <c r="SBK485" s="433"/>
      <c r="SBL485" s="433"/>
      <c r="SBM485" s="433"/>
      <c r="SBN485" s="433"/>
      <c r="SBO485" s="433"/>
      <c r="SBP485" s="433"/>
      <c r="SBQ485" s="433"/>
      <c r="SBR485" s="433"/>
      <c r="SBS485" s="433"/>
      <c r="SBT485" s="433"/>
      <c r="SBU485" s="433"/>
      <c r="SBV485" s="433"/>
      <c r="SBW485" s="433"/>
      <c r="SBX485" s="433"/>
      <c r="SBY485" s="433"/>
      <c r="SBZ485" s="433"/>
      <c r="SCA485" s="433"/>
      <c r="SCB485" s="433"/>
      <c r="SCC485" s="433"/>
      <c r="SCD485" s="433"/>
      <c r="SCE485" s="433"/>
      <c r="SCF485" s="433"/>
      <c r="SCG485" s="433"/>
      <c r="SCH485" s="433"/>
      <c r="SCI485" s="433"/>
      <c r="SCJ485" s="433"/>
      <c r="SCK485" s="433"/>
      <c r="SCL485" s="433"/>
      <c r="SCM485" s="433"/>
      <c r="SCN485" s="433"/>
      <c r="SCO485" s="433"/>
      <c r="SCP485" s="433"/>
      <c r="SCQ485" s="433"/>
      <c r="SCR485" s="433"/>
      <c r="SCS485" s="433"/>
      <c r="SCT485" s="433"/>
      <c r="SCU485" s="433"/>
      <c r="SCV485" s="433"/>
      <c r="SCW485" s="433"/>
      <c r="SCX485" s="433"/>
      <c r="SCY485" s="433"/>
      <c r="SCZ485" s="433"/>
      <c r="SDA485" s="433"/>
      <c r="SDB485" s="433"/>
      <c r="SDC485" s="433"/>
      <c r="SDD485" s="433"/>
      <c r="SDE485" s="433"/>
      <c r="SDF485" s="433"/>
      <c r="SDG485" s="433"/>
      <c r="SDH485" s="433"/>
      <c r="SDI485" s="433"/>
      <c r="SDJ485" s="433"/>
      <c r="SDK485" s="433"/>
      <c r="SDL485" s="433"/>
      <c r="SDM485" s="433"/>
      <c r="SDN485" s="433"/>
      <c r="SDO485" s="433"/>
      <c r="SDP485" s="433"/>
      <c r="SDQ485" s="433"/>
      <c r="SDR485" s="433"/>
      <c r="SDS485" s="433"/>
      <c r="SDT485" s="433"/>
      <c r="SDU485" s="433"/>
      <c r="SDV485" s="433"/>
      <c r="SDW485" s="433"/>
      <c r="SDX485" s="433"/>
      <c r="SDY485" s="433"/>
      <c r="SDZ485" s="433"/>
      <c r="SEA485" s="433"/>
      <c r="SEB485" s="433"/>
      <c r="SEC485" s="433"/>
      <c r="SED485" s="433"/>
      <c r="SEE485" s="433"/>
      <c r="SEF485" s="433"/>
      <c r="SEG485" s="433"/>
      <c r="SEH485" s="433"/>
      <c r="SEI485" s="433"/>
      <c r="SEJ485" s="433"/>
      <c r="SEK485" s="433"/>
      <c r="SEL485" s="433"/>
      <c r="SEM485" s="433"/>
      <c r="SEN485" s="433"/>
      <c r="SEO485" s="433"/>
      <c r="SEP485" s="433"/>
      <c r="SEQ485" s="433"/>
      <c r="SER485" s="433"/>
      <c r="SES485" s="433"/>
      <c r="SET485" s="433"/>
      <c r="SEU485" s="433"/>
      <c r="SEV485" s="433"/>
      <c r="SEW485" s="433"/>
      <c r="SEX485" s="433"/>
      <c r="SEY485" s="433"/>
      <c r="SEZ485" s="433"/>
      <c r="SFA485" s="433"/>
      <c r="SFB485" s="433"/>
      <c r="SFC485" s="433"/>
      <c r="SFD485" s="433"/>
      <c r="SFE485" s="433"/>
      <c r="SFF485" s="433"/>
      <c r="SFG485" s="433"/>
      <c r="SFH485" s="433"/>
      <c r="SFI485" s="433"/>
      <c r="SFJ485" s="433"/>
      <c r="SFK485" s="433"/>
      <c r="SFL485" s="433"/>
      <c r="SFM485" s="433"/>
      <c r="SFN485" s="433"/>
      <c r="SFO485" s="433"/>
      <c r="SFP485" s="433"/>
      <c r="SFQ485" s="433"/>
      <c r="SFR485" s="433"/>
      <c r="SFS485" s="433"/>
      <c r="SFT485" s="433"/>
      <c r="SFU485" s="433"/>
      <c r="SFV485" s="433"/>
      <c r="SFW485" s="433"/>
      <c r="SFX485" s="433"/>
      <c r="SFY485" s="433"/>
      <c r="SFZ485" s="433"/>
      <c r="SGA485" s="433"/>
      <c r="SGB485" s="433"/>
      <c r="SGC485" s="433"/>
      <c r="SGD485" s="433"/>
      <c r="SGE485" s="433"/>
      <c r="SGF485" s="433"/>
      <c r="SGG485" s="433"/>
      <c r="SGH485" s="433"/>
      <c r="SGI485" s="433"/>
      <c r="SGJ485" s="433"/>
      <c r="SGK485" s="433"/>
      <c r="SGL485" s="433"/>
      <c r="SGM485" s="433"/>
      <c r="SGN485" s="433"/>
      <c r="SGO485" s="433"/>
      <c r="SGP485" s="433"/>
      <c r="SGQ485" s="433"/>
      <c r="SGR485" s="433"/>
      <c r="SGS485" s="433"/>
      <c r="SGT485" s="433"/>
      <c r="SGU485" s="433"/>
      <c r="SGV485" s="433"/>
      <c r="SGW485" s="433"/>
      <c r="SGX485" s="433"/>
      <c r="SGY485" s="433"/>
      <c r="SGZ485" s="433"/>
      <c r="SHA485" s="433"/>
      <c r="SHB485" s="433"/>
      <c r="SHC485" s="433"/>
      <c r="SHD485" s="433"/>
      <c r="SHE485" s="433"/>
      <c r="SHF485" s="433"/>
      <c r="SHG485" s="433"/>
      <c r="SHH485" s="433"/>
      <c r="SHI485" s="433"/>
      <c r="SHJ485" s="433"/>
      <c r="SHK485" s="433"/>
      <c r="SHL485" s="433"/>
      <c r="SHM485" s="433"/>
      <c r="SHN485" s="433"/>
      <c r="SHO485" s="433"/>
      <c r="SHP485" s="433"/>
      <c r="SHQ485" s="433"/>
      <c r="SHR485" s="433"/>
      <c r="SHS485" s="433"/>
      <c r="SHT485" s="433"/>
      <c r="SHU485" s="433"/>
      <c r="SHV485" s="433"/>
      <c r="SHW485" s="433"/>
      <c r="SHX485" s="433"/>
      <c r="SHY485" s="433"/>
      <c r="SHZ485" s="433"/>
      <c r="SIA485" s="433"/>
      <c r="SIB485" s="433"/>
      <c r="SIC485" s="433"/>
      <c r="SID485" s="433"/>
      <c r="SIE485" s="433"/>
      <c r="SIF485" s="433"/>
      <c r="SIG485" s="433"/>
      <c r="SIH485" s="433"/>
      <c r="SII485" s="433"/>
      <c r="SIJ485" s="433"/>
      <c r="SIK485" s="433"/>
      <c r="SIL485" s="433"/>
      <c r="SIM485" s="433"/>
      <c r="SIN485" s="433"/>
      <c r="SIO485" s="433"/>
      <c r="SIP485" s="433"/>
      <c r="SIQ485" s="433"/>
      <c r="SIR485" s="433"/>
      <c r="SIS485" s="433"/>
      <c r="SIT485" s="433"/>
      <c r="SIU485" s="433"/>
      <c r="SIV485" s="433"/>
      <c r="SIW485" s="433"/>
      <c r="SIX485" s="433"/>
      <c r="SIY485" s="433"/>
      <c r="SIZ485" s="433"/>
      <c r="SJA485" s="433"/>
      <c r="SJB485" s="433"/>
      <c r="SJC485" s="433"/>
      <c r="SJD485" s="433"/>
      <c r="SJE485" s="433"/>
      <c r="SJF485" s="433"/>
      <c r="SJG485" s="433"/>
      <c r="SJH485" s="433"/>
      <c r="SJI485" s="433"/>
      <c r="SJJ485" s="433"/>
      <c r="SJK485" s="433"/>
      <c r="SJL485" s="433"/>
      <c r="SJM485" s="433"/>
      <c r="SJN485" s="433"/>
      <c r="SJO485" s="433"/>
      <c r="SJP485" s="433"/>
      <c r="SJQ485" s="433"/>
      <c r="SJR485" s="433"/>
      <c r="SJS485" s="433"/>
      <c r="SJT485" s="433"/>
      <c r="SJU485" s="433"/>
      <c r="SJV485" s="433"/>
      <c r="SJW485" s="433"/>
      <c r="SJX485" s="433"/>
      <c r="SJY485" s="433"/>
      <c r="SJZ485" s="433"/>
      <c r="SKA485" s="433"/>
      <c r="SKB485" s="433"/>
      <c r="SKC485" s="433"/>
      <c r="SKD485" s="433"/>
      <c r="SKE485" s="433"/>
      <c r="SKF485" s="433"/>
      <c r="SKG485" s="433"/>
      <c r="SKH485" s="433"/>
      <c r="SKI485" s="433"/>
      <c r="SKJ485" s="433"/>
      <c r="SKK485" s="433"/>
      <c r="SKL485" s="433"/>
      <c r="SKM485" s="433"/>
      <c r="SKN485" s="433"/>
      <c r="SKO485" s="433"/>
      <c r="SKP485" s="433"/>
      <c r="SKQ485" s="433"/>
      <c r="SKR485" s="433"/>
      <c r="SKS485" s="433"/>
      <c r="SKT485" s="433"/>
      <c r="SKU485" s="433"/>
      <c r="SKV485" s="433"/>
      <c r="SKW485" s="433"/>
      <c r="SKX485" s="433"/>
      <c r="SKY485" s="433"/>
      <c r="SKZ485" s="433"/>
      <c r="SLA485" s="433"/>
      <c r="SLB485" s="433"/>
      <c r="SLC485" s="433"/>
      <c r="SLD485" s="433"/>
      <c r="SLE485" s="433"/>
      <c r="SLF485" s="433"/>
      <c r="SLG485" s="433"/>
      <c r="SLH485" s="433"/>
      <c r="SLI485" s="433"/>
      <c r="SLJ485" s="433"/>
      <c r="SLK485" s="433"/>
      <c r="SLL485" s="433"/>
      <c r="SLM485" s="433"/>
      <c r="SLN485" s="433"/>
      <c r="SLO485" s="433"/>
      <c r="SLP485" s="433"/>
      <c r="SLQ485" s="433"/>
      <c r="SLR485" s="433"/>
      <c r="SLS485" s="433"/>
      <c r="SLT485" s="433"/>
      <c r="SLU485" s="433"/>
      <c r="SLV485" s="433"/>
      <c r="SLW485" s="433"/>
      <c r="SLX485" s="433"/>
      <c r="SLY485" s="433"/>
      <c r="SLZ485" s="433"/>
      <c r="SMA485" s="433"/>
      <c r="SMB485" s="433"/>
      <c r="SMC485" s="433"/>
      <c r="SMD485" s="433"/>
      <c r="SME485" s="433"/>
      <c r="SMF485" s="433"/>
      <c r="SMG485" s="433"/>
      <c r="SMH485" s="433"/>
      <c r="SMI485" s="433"/>
      <c r="SMJ485" s="433"/>
      <c r="SMK485" s="433"/>
      <c r="SML485" s="433"/>
      <c r="SMM485" s="433"/>
      <c r="SMN485" s="433"/>
      <c r="SMO485" s="433"/>
      <c r="SMP485" s="433"/>
      <c r="SMQ485" s="433"/>
      <c r="SMR485" s="433"/>
      <c r="SMS485" s="433"/>
      <c r="SMT485" s="433"/>
      <c r="SMU485" s="433"/>
      <c r="SMV485" s="433"/>
      <c r="SMW485" s="433"/>
      <c r="SMX485" s="433"/>
      <c r="SMY485" s="433"/>
      <c r="SMZ485" s="433"/>
      <c r="SNA485" s="433"/>
      <c r="SNB485" s="433"/>
      <c r="SNC485" s="433"/>
      <c r="SND485" s="433"/>
      <c r="SNE485" s="433"/>
      <c r="SNF485" s="433"/>
      <c r="SNG485" s="433"/>
      <c r="SNH485" s="433"/>
      <c r="SNI485" s="433"/>
      <c r="SNJ485" s="433"/>
      <c r="SNK485" s="433"/>
      <c r="SNL485" s="433"/>
      <c r="SNM485" s="433"/>
      <c r="SNN485" s="433"/>
      <c r="SNO485" s="433"/>
      <c r="SNP485" s="433"/>
      <c r="SNQ485" s="433"/>
      <c r="SNR485" s="433"/>
      <c r="SNS485" s="433"/>
      <c r="SNT485" s="433"/>
      <c r="SNU485" s="433"/>
      <c r="SNV485" s="433"/>
      <c r="SNW485" s="433"/>
      <c r="SNX485" s="433"/>
      <c r="SNY485" s="433"/>
      <c r="SNZ485" s="433"/>
      <c r="SOA485" s="433"/>
      <c r="SOB485" s="433"/>
      <c r="SOC485" s="433"/>
      <c r="SOD485" s="433"/>
      <c r="SOE485" s="433"/>
      <c r="SOF485" s="433"/>
      <c r="SOG485" s="433"/>
      <c r="SOH485" s="433"/>
      <c r="SOI485" s="433"/>
      <c r="SOJ485" s="433"/>
      <c r="SOK485" s="433"/>
      <c r="SOL485" s="433"/>
      <c r="SOM485" s="433"/>
      <c r="SON485" s="433"/>
      <c r="SOO485" s="433"/>
      <c r="SOP485" s="433"/>
      <c r="SOQ485" s="433"/>
      <c r="SOR485" s="433"/>
      <c r="SOS485" s="433"/>
      <c r="SOT485" s="433"/>
      <c r="SOU485" s="433"/>
      <c r="SOV485" s="433"/>
      <c r="SOW485" s="433"/>
      <c r="SOX485" s="433"/>
      <c r="SOY485" s="433"/>
      <c r="SOZ485" s="433"/>
      <c r="SPA485" s="433"/>
      <c r="SPB485" s="433"/>
      <c r="SPC485" s="433"/>
      <c r="SPD485" s="433"/>
      <c r="SPE485" s="433"/>
      <c r="SPF485" s="433"/>
      <c r="SPG485" s="433"/>
      <c r="SPH485" s="433"/>
      <c r="SPI485" s="433"/>
      <c r="SPJ485" s="433"/>
      <c r="SPK485" s="433"/>
      <c r="SPL485" s="433"/>
      <c r="SPM485" s="433"/>
      <c r="SPN485" s="433"/>
      <c r="SPO485" s="433"/>
      <c r="SPP485" s="433"/>
      <c r="SPQ485" s="433"/>
      <c r="SPR485" s="433"/>
      <c r="SPS485" s="433"/>
      <c r="SPT485" s="433"/>
      <c r="SPU485" s="433"/>
      <c r="SPV485" s="433"/>
      <c r="SPW485" s="433"/>
      <c r="SPX485" s="433"/>
      <c r="SPY485" s="433"/>
      <c r="SPZ485" s="433"/>
      <c r="SQA485" s="433"/>
      <c r="SQB485" s="433"/>
      <c r="SQC485" s="433"/>
      <c r="SQD485" s="433"/>
      <c r="SQE485" s="433"/>
      <c r="SQF485" s="433"/>
      <c r="SQG485" s="433"/>
      <c r="SQH485" s="433"/>
      <c r="SQI485" s="433"/>
      <c r="SQJ485" s="433"/>
      <c r="SQK485" s="433"/>
      <c r="SQL485" s="433"/>
      <c r="SQM485" s="433"/>
      <c r="SQN485" s="433"/>
      <c r="SQO485" s="433"/>
      <c r="SQP485" s="433"/>
      <c r="SQQ485" s="433"/>
      <c r="SQR485" s="433"/>
      <c r="SQS485" s="433"/>
      <c r="SQT485" s="433"/>
      <c r="SQU485" s="433"/>
      <c r="SQV485" s="433"/>
      <c r="SQW485" s="433"/>
      <c r="SQX485" s="433"/>
      <c r="SQY485" s="433"/>
      <c r="SQZ485" s="433"/>
      <c r="SRA485" s="433"/>
      <c r="SRB485" s="433"/>
      <c r="SRC485" s="433"/>
      <c r="SRD485" s="433"/>
      <c r="SRE485" s="433"/>
      <c r="SRF485" s="433"/>
      <c r="SRG485" s="433"/>
      <c r="SRH485" s="433"/>
      <c r="SRI485" s="433"/>
      <c r="SRJ485" s="433"/>
      <c r="SRK485" s="433"/>
      <c r="SRL485" s="433"/>
      <c r="SRM485" s="433"/>
      <c r="SRN485" s="433"/>
      <c r="SRO485" s="433"/>
      <c r="SRP485" s="433"/>
      <c r="SRQ485" s="433"/>
      <c r="SRR485" s="433"/>
      <c r="SRS485" s="433"/>
      <c r="SRT485" s="433"/>
      <c r="SRU485" s="433"/>
      <c r="SRV485" s="433"/>
      <c r="SRW485" s="433"/>
      <c r="SRX485" s="433"/>
      <c r="SRY485" s="433"/>
      <c r="SRZ485" s="433"/>
      <c r="SSA485" s="433"/>
      <c r="SSB485" s="433"/>
      <c r="SSC485" s="433"/>
      <c r="SSD485" s="433"/>
      <c r="SSE485" s="433"/>
      <c r="SSF485" s="433"/>
      <c r="SSG485" s="433"/>
      <c r="SSH485" s="433"/>
      <c r="SSI485" s="433"/>
      <c r="SSJ485" s="433"/>
      <c r="SSK485" s="433"/>
      <c r="SSL485" s="433"/>
      <c r="SSM485" s="433"/>
      <c r="SSN485" s="433"/>
      <c r="SSO485" s="433"/>
      <c r="SSP485" s="433"/>
      <c r="SSQ485" s="433"/>
      <c r="SSR485" s="433"/>
      <c r="SSS485" s="433"/>
      <c r="SST485" s="433"/>
      <c r="SSU485" s="433"/>
      <c r="SSV485" s="433"/>
      <c r="SSW485" s="433"/>
      <c r="SSX485" s="433"/>
      <c r="SSY485" s="433"/>
      <c r="SSZ485" s="433"/>
      <c r="STA485" s="433"/>
      <c r="STB485" s="433"/>
      <c r="STC485" s="433"/>
      <c r="STD485" s="433"/>
      <c r="STE485" s="433"/>
      <c r="STF485" s="433"/>
      <c r="STG485" s="433"/>
      <c r="STH485" s="433"/>
      <c r="STI485" s="433"/>
      <c r="STJ485" s="433"/>
      <c r="STK485" s="433"/>
      <c r="STL485" s="433"/>
      <c r="STM485" s="433"/>
      <c r="STN485" s="433"/>
      <c r="STO485" s="433"/>
      <c r="STP485" s="433"/>
      <c r="STQ485" s="433"/>
      <c r="STR485" s="433"/>
      <c r="STS485" s="433"/>
      <c r="STT485" s="433"/>
      <c r="STU485" s="433"/>
      <c r="STV485" s="433"/>
      <c r="STW485" s="433"/>
      <c r="STX485" s="433"/>
      <c r="STY485" s="433"/>
      <c r="STZ485" s="433"/>
      <c r="SUA485" s="433"/>
      <c r="SUB485" s="433"/>
      <c r="SUC485" s="433"/>
      <c r="SUD485" s="433"/>
      <c r="SUE485" s="433"/>
      <c r="SUF485" s="433"/>
      <c r="SUG485" s="433"/>
      <c r="SUH485" s="433"/>
      <c r="SUI485" s="433"/>
      <c r="SUJ485" s="433"/>
      <c r="SUK485" s="433"/>
      <c r="SUL485" s="433"/>
      <c r="SUM485" s="433"/>
      <c r="SUN485" s="433"/>
      <c r="SUO485" s="433"/>
      <c r="SUP485" s="433"/>
      <c r="SUQ485" s="433"/>
      <c r="SUR485" s="433"/>
      <c r="SUS485" s="433"/>
      <c r="SUT485" s="433"/>
      <c r="SUU485" s="433"/>
      <c r="SUV485" s="433"/>
      <c r="SUW485" s="433"/>
      <c r="SUX485" s="433"/>
      <c r="SUY485" s="433"/>
      <c r="SUZ485" s="433"/>
      <c r="SVA485" s="433"/>
      <c r="SVB485" s="433"/>
      <c r="SVC485" s="433"/>
      <c r="SVD485" s="433"/>
      <c r="SVE485" s="433"/>
      <c r="SVF485" s="433"/>
      <c r="SVG485" s="433"/>
      <c r="SVH485" s="433"/>
      <c r="SVI485" s="433"/>
      <c r="SVJ485" s="433"/>
      <c r="SVK485" s="433"/>
      <c r="SVL485" s="433"/>
      <c r="SVM485" s="433"/>
      <c r="SVN485" s="433"/>
      <c r="SVO485" s="433"/>
      <c r="SVP485" s="433"/>
      <c r="SVQ485" s="433"/>
      <c r="SVR485" s="433"/>
      <c r="SVS485" s="433"/>
      <c r="SVT485" s="433"/>
      <c r="SVU485" s="433"/>
      <c r="SVV485" s="433"/>
      <c r="SVW485" s="433"/>
      <c r="SVX485" s="433"/>
      <c r="SVY485" s="433"/>
      <c r="SVZ485" s="433"/>
      <c r="SWA485" s="433"/>
      <c r="SWB485" s="433"/>
      <c r="SWC485" s="433"/>
      <c r="SWD485" s="433"/>
      <c r="SWE485" s="433"/>
      <c r="SWF485" s="433"/>
      <c r="SWG485" s="433"/>
      <c r="SWH485" s="433"/>
      <c r="SWI485" s="433"/>
      <c r="SWJ485" s="433"/>
      <c r="SWK485" s="433"/>
      <c r="SWL485" s="433"/>
      <c r="SWM485" s="433"/>
      <c r="SWN485" s="433"/>
      <c r="SWO485" s="433"/>
      <c r="SWP485" s="433"/>
      <c r="SWQ485" s="433"/>
      <c r="SWR485" s="433"/>
      <c r="SWS485" s="433"/>
      <c r="SWT485" s="433"/>
      <c r="SWU485" s="433"/>
      <c r="SWV485" s="433"/>
      <c r="SWW485" s="433"/>
      <c r="SWX485" s="433"/>
      <c r="SWY485" s="433"/>
      <c r="SWZ485" s="433"/>
      <c r="SXA485" s="433"/>
      <c r="SXB485" s="433"/>
      <c r="SXC485" s="433"/>
      <c r="SXD485" s="433"/>
      <c r="SXE485" s="433"/>
      <c r="SXF485" s="433"/>
      <c r="SXG485" s="433"/>
      <c r="SXH485" s="433"/>
      <c r="SXI485" s="433"/>
      <c r="SXJ485" s="433"/>
      <c r="SXK485" s="433"/>
      <c r="SXL485" s="433"/>
      <c r="SXM485" s="433"/>
      <c r="SXN485" s="433"/>
      <c r="SXO485" s="433"/>
      <c r="SXP485" s="433"/>
      <c r="SXQ485" s="433"/>
      <c r="SXR485" s="433"/>
      <c r="SXS485" s="433"/>
      <c r="SXT485" s="433"/>
      <c r="SXU485" s="433"/>
      <c r="SXV485" s="433"/>
      <c r="SXW485" s="433"/>
      <c r="SXX485" s="433"/>
      <c r="SXY485" s="433"/>
      <c r="SXZ485" s="433"/>
      <c r="SYA485" s="433"/>
      <c r="SYB485" s="433"/>
      <c r="SYC485" s="433"/>
      <c r="SYD485" s="433"/>
      <c r="SYE485" s="433"/>
      <c r="SYF485" s="433"/>
      <c r="SYG485" s="433"/>
      <c r="SYH485" s="433"/>
      <c r="SYI485" s="433"/>
      <c r="SYJ485" s="433"/>
      <c r="SYK485" s="433"/>
      <c r="SYL485" s="433"/>
      <c r="SYM485" s="433"/>
      <c r="SYN485" s="433"/>
      <c r="SYO485" s="433"/>
      <c r="SYP485" s="433"/>
      <c r="SYQ485" s="433"/>
      <c r="SYR485" s="433"/>
      <c r="SYS485" s="433"/>
      <c r="SYT485" s="433"/>
      <c r="SYU485" s="433"/>
      <c r="SYV485" s="433"/>
      <c r="SYW485" s="433"/>
      <c r="SYX485" s="433"/>
      <c r="SYY485" s="433"/>
      <c r="SYZ485" s="433"/>
      <c r="SZA485" s="433"/>
      <c r="SZB485" s="433"/>
      <c r="SZC485" s="433"/>
      <c r="SZD485" s="433"/>
      <c r="SZE485" s="433"/>
      <c r="SZF485" s="433"/>
      <c r="SZG485" s="433"/>
      <c r="SZH485" s="433"/>
      <c r="SZI485" s="433"/>
      <c r="SZJ485" s="433"/>
      <c r="SZK485" s="433"/>
      <c r="SZL485" s="433"/>
      <c r="SZM485" s="433"/>
      <c r="SZN485" s="433"/>
      <c r="SZO485" s="433"/>
      <c r="SZP485" s="433"/>
      <c r="SZQ485" s="433"/>
      <c r="SZR485" s="433"/>
      <c r="SZS485" s="433"/>
      <c r="SZT485" s="433"/>
      <c r="SZU485" s="433"/>
      <c r="SZV485" s="433"/>
      <c r="SZW485" s="433"/>
      <c r="SZX485" s="433"/>
      <c r="SZY485" s="433"/>
      <c r="SZZ485" s="433"/>
      <c r="TAA485" s="433"/>
      <c r="TAB485" s="433"/>
      <c r="TAC485" s="433"/>
      <c r="TAD485" s="433"/>
      <c r="TAE485" s="433"/>
      <c r="TAF485" s="433"/>
      <c r="TAG485" s="433"/>
      <c r="TAH485" s="433"/>
      <c r="TAI485" s="433"/>
      <c r="TAJ485" s="433"/>
      <c r="TAK485" s="433"/>
      <c r="TAL485" s="433"/>
      <c r="TAM485" s="433"/>
      <c r="TAN485" s="433"/>
      <c r="TAO485" s="433"/>
      <c r="TAP485" s="433"/>
      <c r="TAQ485" s="433"/>
      <c r="TAR485" s="433"/>
      <c r="TAS485" s="433"/>
      <c r="TAT485" s="433"/>
      <c r="TAU485" s="433"/>
      <c r="TAV485" s="433"/>
      <c r="TAW485" s="433"/>
      <c r="TAX485" s="433"/>
      <c r="TAY485" s="433"/>
      <c r="TAZ485" s="433"/>
      <c r="TBA485" s="433"/>
      <c r="TBB485" s="433"/>
      <c r="TBC485" s="433"/>
      <c r="TBD485" s="433"/>
      <c r="TBE485" s="433"/>
      <c r="TBF485" s="433"/>
      <c r="TBG485" s="433"/>
      <c r="TBH485" s="433"/>
      <c r="TBI485" s="433"/>
      <c r="TBJ485" s="433"/>
      <c r="TBK485" s="433"/>
      <c r="TBL485" s="433"/>
      <c r="TBM485" s="433"/>
      <c r="TBN485" s="433"/>
      <c r="TBO485" s="433"/>
      <c r="TBP485" s="433"/>
      <c r="TBQ485" s="433"/>
      <c r="TBR485" s="433"/>
      <c r="TBS485" s="433"/>
      <c r="TBT485" s="433"/>
      <c r="TBU485" s="433"/>
      <c r="TBV485" s="433"/>
      <c r="TBW485" s="433"/>
      <c r="TBX485" s="433"/>
      <c r="TBY485" s="433"/>
      <c r="TBZ485" s="433"/>
      <c r="TCA485" s="433"/>
      <c r="TCB485" s="433"/>
      <c r="TCC485" s="433"/>
      <c r="TCD485" s="433"/>
      <c r="TCE485" s="433"/>
      <c r="TCF485" s="433"/>
      <c r="TCG485" s="433"/>
      <c r="TCH485" s="433"/>
      <c r="TCI485" s="433"/>
      <c r="TCJ485" s="433"/>
      <c r="TCK485" s="433"/>
      <c r="TCL485" s="433"/>
      <c r="TCM485" s="433"/>
      <c r="TCN485" s="433"/>
      <c r="TCO485" s="433"/>
      <c r="TCP485" s="433"/>
      <c r="TCQ485" s="433"/>
      <c r="TCR485" s="433"/>
      <c r="TCS485" s="433"/>
      <c r="TCT485" s="433"/>
      <c r="TCU485" s="433"/>
      <c r="TCV485" s="433"/>
      <c r="TCW485" s="433"/>
      <c r="TCX485" s="433"/>
      <c r="TCY485" s="433"/>
      <c r="TCZ485" s="433"/>
      <c r="TDA485" s="433"/>
      <c r="TDB485" s="433"/>
      <c r="TDC485" s="433"/>
      <c r="TDD485" s="433"/>
      <c r="TDE485" s="433"/>
      <c r="TDF485" s="433"/>
      <c r="TDG485" s="433"/>
      <c r="TDH485" s="433"/>
      <c r="TDI485" s="433"/>
      <c r="TDJ485" s="433"/>
      <c r="TDK485" s="433"/>
      <c r="TDL485" s="433"/>
      <c r="TDM485" s="433"/>
      <c r="TDN485" s="433"/>
      <c r="TDO485" s="433"/>
      <c r="TDP485" s="433"/>
      <c r="TDQ485" s="433"/>
      <c r="TDR485" s="433"/>
      <c r="TDS485" s="433"/>
      <c r="TDT485" s="433"/>
      <c r="TDU485" s="433"/>
      <c r="TDV485" s="433"/>
      <c r="TDW485" s="433"/>
      <c r="TDX485" s="433"/>
      <c r="TDY485" s="433"/>
      <c r="TDZ485" s="433"/>
      <c r="TEA485" s="433"/>
      <c r="TEB485" s="433"/>
      <c r="TEC485" s="433"/>
      <c r="TED485" s="433"/>
      <c r="TEE485" s="433"/>
      <c r="TEF485" s="433"/>
      <c r="TEG485" s="433"/>
      <c r="TEH485" s="433"/>
      <c r="TEI485" s="433"/>
      <c r="TEJ485" s="433"/>
      <c r="TEK485" s="433"/>
      <c r="TEL485" s="433"/>
      <c r="TEM485" s="433"/>
      <c r="TEN485" s="433"/>
      <c r="TEO485" s="433"/>
      <c r="TEP485" s="433"/>
      <c r="TEQ485" s="433"/>
      <c r="TER485" s="433"/>
      <c r="TES485" s="433"/>
      <c r="TET485" s="433"/>
      <c r="TEU485" s="433"/>
      <c r="TEV485" s="433"/>
      <c r="TEW485" s="433"/>
      <c r="TEX485" s="433"/>
      <c r="TEY485" s="433"/>
      <c r="TEZ485" s="433"/>
      <c r="TFA485" s="433"/>
      <c r="TFB485" s="433"/>
      <c r="TFC485" s="433"/>
      <c r="TFD485" s="433"/>
      <c r="TFE485" s="433"/>
      <c r="TFF485" s="433"/>
      <c r="TFG485" s="433"/>
      <c r="TFH485" s="433"/>
      <c r="TFI485" s="433"/>
      <c r="TFJ485" s="433"/>
      <c r="TFK485" s="433"/>
      <c r="TFL485" s="433"/>
      <c r="TFM485" s="433"/>
      <c r="TFN485" s="433"/>
      <c r="TFO485" s="433"/>
      <c r="TFP485" s="433"/>
      <c r="TFQ485" s="433"/>
      <c r="TFR485" s="433"/>
      <c r="TFS485" s="433"/>
      <c r="TFT485" s="433"/>
      <c r="TFU485" s="433"/>
      <c r="TFV485" s="433"/>
      <c r="TFW485" s="433"/>
      <c r="TFX485" s="433"/>
      <c r="TFY485" s="433"/>
      <c r="TFZ485" s="433"/>
      <c r="TGA485" s="433"/>
      <c r="TGB485" s="433"/>
      <c r="TGC485" s="433"/>
      <c r="TGD485" s="433"/>
      <c r="TGE485" s="433"/>
      <c r="TGF485" s="433"/>
      <c r="TGG485" s="433"/>
      <c r="TGH485" s="433"/>
      <c r="TGI485" s="433"/>
      <c r="TGJ485" s="433"/>
      <c r="TGK485" s="433"/>
      <c r="TGL485" s="433"/>
      <c r="TGM485" s="433"/>
      <c r="TGN485" s="433"/>
      <c r="TGO485" s="433"/>
      <c r="TGP485" s="433"/>
      <c r="TGQ485" s="433"/>
      <c r="TGR485" s="433"/>
      <c r="TGS485" s="433"/>
      <c r="TGT485" s="433"/>
      <c r="TGU485" s="433"/>
      <c r="TGV485" s="433"/>
      <c r="TGW485" s="433"/>
      <c r="TGX485" s="433"/>
      <c r="TGY485" s="433"/>
      <c r="TGZ485" s="433"/>
      <c r="THA485" s="433"/>
      <c r="THB485" s="433"/>
      <c r="THC485" s="433"/>
      <c r="THD485" s="433"/>
      <c r="THE485" s="433"/>
      <c r="THF485" s="433"/>
      <c r="THG485" s="433"/>
      <c r="THH485" s="433"/>
      <c r="THI485" s="433"/>
      <c r="THJ485" s="433"/>
      <c r="THK485" s="433"/>
      <c r="THL485" s="433"/>
      <c r="THM485" s="433"/>
      <c r="THN485" s="433"/>
      <c r="THO485" s="433"/>
      <c r="THP485" s="433"/>
      <c r="THQ485" s="433"/>
      <c r="THR485" s="433"/>
      <c r="THS485" s="433"/>
      <c r="THT485" s="433"/>
      <c r="THU485" s="433"/>
      <c r="THV485" s="433"/>
      <c r="THW485" s="433"/>
      <c r="THX485" s="433"/>
      <c r="THY485" s="433"/>
      <c r="THZ485" s="433"/>
      <c r="TIA485" s="433"/>
      <c r="TIB485" s="433"/>
      <c r="TIC485" s="433"/>
      <c r="TID485" s="433"/>
      <c r="TIE485" s="433"/>
      <c r="TIF485" s="433"/>
      <c r="TIG485" s="433"/>
      <c r="TIH485" s="433"/>
      <c r="TII485" s="433"/>
      <c r="TIJ485" s="433"/>
      <c r="TIK485" s="433"/>
      <c r="TIL485" s="433"/>
      <c r="TIM485" s="433"/>
      <c r="TIN485" s="433"/>
      <c r="TIO485" s="433"/>
      <c r="TIP485" s="433"/>
      <c r="TIQ485" s="433"/>
      <c r="TIR485" s="433"/>
      <c r="TIS485" s="433"/>
      <c r="TIT485" s="433"/>
      <c r="TIU485" s="433"/>
      <c r="TIV485" s="433"/>
      <c r="TIW485" s="433"/>
      <c r="TIX485" s="433"/>
      <c r="TIY485" s="433"/>
      <c r="TIZ485" s="433"/>
      <c r="TJA485" s="433"/>
      <c r="TJB485" s="433"/>
      <c r="TJC485" s="433"/>
      <c r="TJD485" s="433"/>
      <c r="TJE485" s="433"/>
      <c r="TJF485" s="433"/>
      <c r="TJG485" s="433"/>
      <c r="TJH485" s="433"/>
      <c r="TJI485" s="433"/>
      <c r="TJJ485" s="433"/>
      <c r="TJK485" s="433"/>
      <c r="TJL485" s="433"/>
      <c r="TJM485" s="433"/>
      <c r="TJN485" s="433"/>
      <c r="TJO485" s="433"/>
      <c r="TJP485" s="433"/>
      <c r="TJQ485" s="433"/>
      <c r="TJR485" s="433"/>
      <c r="TJS485" s="433"/>
      <c r="TJT485" s="433"/>
      <c r="TJU485" s="433"/>
      <c r="TJV485" s="433"/>
      <c r="TJW485" s="433"/>
      <c r="TJX485" s="433"/>
      <c r="TJY485" s="433"/>
      <c r="TJZ485" s="433"/>
      <c r="TKA485" s="433"/>
      <c r="TKB485" s="433"/>
      <c r="TKC485" s="433"/>
      <c r="TKD485" s="433"/>
      <c r="TKE485" s="433"/>
      <c r="TKF485" s="433"/>
      <c r="TKG485" s="433"/>
      <c r="TKH485" s="433"/>
      <c r="TKI485" s="433"/>
      <c r="TKJ485" s="433"/>
      <c r="TKK485" s="433"/>
      <c r="TKL485" s="433"/>
      <c r="TKM485" s="433"/>
      <c r="TKN485" s="433"/>
      <c r="TKO485" s="433"/>
      <c r="TKP485" s="433"/>
      <c r="TKQ485" s="433"/>
      <c r="TKR485" s="433"/>
      <c r="TKS485" s="433"/>
      <c r="TKT485" s="433"/>
      <c r="TKU485" s="433"/>
      <c r="TKV485" s="433"/>
      <c r="TKW485" s="433"/>
      <c r="TKX485" s="433"/>
      <c r="TKY485" s="433"/>
      <c r="TKZ485" s="433"/>
      <c r="TLA485" s="433"/>
      <c r="TLB485" s="433"/>
      <c r="TLC485" s="433"/>
      <c r="TLD485" s="433"/>
      <c r="TLE485" s="433"/>
      <c r="TLF485" s="433"/>
      <c r="TLG485" s="433"/>
      <c r="TLH485" s="433"/>
      <c r="TLI485" s="433"/>
      <c r="TLJ485" s="433"/>
      <c r="TLK485" s="433"/>
      <c r="TLL485" s="433"/>
      <c r="TLM485" s="433"/>
      <c r="TLN485" s="433"/>
      <c r="TLO485" s="433"/>
      <c r="TLP485" s="433"/>
      <c r="TLQ485" s="433"/>
      <c r="TLR485" s="433"/>
      <c r="TLS485" s="433"/>
      <c r="TLT485" s="433"/>
      <c r="TLU485" s="433"/>
      <c r="TLV485" s="433"/>
      <c r="TLW485" s="433"/>
      <c r="TLX485" s="433"/>
      <c r="TLY485" s="433"/>
      <c r="TLZ485" s="433"/>
      <c r="TMA485" s="433"/>
      <c r="TMB485" s="433"/>
      <c r="TMC485" s="433"/>
      <c r="TMD485" s="433"/>
      <c r="TME485" s="433"/>
      <c r="TMF485" s="433"/>
      <c r="TMG485" s="433"/>
      <c r="TMH485" s="433"/>
      <c r="TMI485" s="433"/>
      <c r="TMJ485" s="433"/>
      <c r="TMK485" s="433"/>
      <c r="TML485" s="433"/>
      <c r="TMM485" s="433"/>
      <c r="TMN485" s="433"/>
      <c r="TMO485" s="433"/>
      <c r="TMP485" s="433"/>
      <c r="TMQ485" s="433"/>
      <c r="TMR485" s="433"/>
      <c r="TMS485" s="433"/>
      <c r="TMT485" s="433"/>
      <c r="TMU485" s="433"/>
      <c r="TMV485" s="433"/>
      <c r="TMW485" s="433"/>
      <c r="TMX485" s="433"/>
      <c r="TMY485" s="433"/>
      <c r="TMZ485" s="433"/>
      <c r="TNA485" s="433"/>
      <c r="TNB485" s="433"/>
      <c r="TNC485" s="433"/>
      <c r="TND485" s="433"/>
      <c r="TNE485" s="433"/>
      <c r="TNF485" s="433"/>
      <c r="TNG485" s="433"/>
      <c r="TNH485" s="433"/>
      <c r="TNI485" s="433"/>
      <c r="TNJ485" s="433"/>
      <c r="TNK485" s="433"/>
      <c r="TNL485" s="433"/>
      <c r="TNM485" s="433"/>
      <c r="TNN485" s="433"/>
      <c r="TNO485" s="433"/>
      <c r="TNP485" s="433"/>
      <c r="TNQ485" s="433"/>
      <c r="TNR485" s="433"/>
      <c r="TNS485" s="433"/>
      <c r="TNT485" s="433"/>
      <c r="TNU485" s="433"/>
      <c r="TNV485" s="433"/>
      <c r="TNW485" s="433"/>
      <c r="TNX485" s="433"/>
      <c r="TNY485" s="433"/>
      <c r="TNZ485" s="433"/>
      <c r="TOA485" s="433"/>
      <c r="TOB485" s="433"/>
      <c r="TOC485" s="433"/>
      <c r="TOD485" s="433"/>
      <c r="TOE485" s="433"/>
      <c r="TOF485" s="433"/>
      <c r="TOG485" s="433"/>
      <c r="TOH485" s="433"/>
      <c r="TOI485" s="433"/>
      <c r="TOJ485" s="433"/>
      <c r="TOK485" s="433"/>
      <c r="TOL485" s="433"/>
      <c r="TOM485" s="433"/>
      <c r="TON485" s="433"/>
      <c r="TOO485" s="433"/>
      <c r="TOP485" s="433"/>
      <c r="TOQ485" s="433"/>
      <c r="TOR485" s="433"/>
      <c r="TOS485" s="433"/>
      <c r="TOT485" s="433"/>
      <c r="TOU485" s="433"/>
      <c r="TOV485" s="433"/>
      <c r="TOW485" s="433"/>
      <c r="TOX485" s="433"/>
      <c r="TOY485" s="433"/>
      <c r="TOZ485" s="433"/>
      <c r="TPA485" s="433"/>
      <c r="TPB485" s="433"/>
      <c r="TPC485" s="433"/>
      <c r="TPD485" s="433"/>
      <c r="TPE485" s="433"/>
      <c r="TPF485" s="433"/>
      <c r="TPG485" s="433"/>
      <c r="TPH485" s="433"/>
      <c r="TPI485" s="433"/>
      <c r="TPJ485" s="433"/>
      <c r="TPK485" s="433"/>
      <c r="TPL485" s="433"/>
      <c r="TPM485" s="433"/>
      <c r="TPN485" s="433"/>
      <c r="TPO485" s="433"/>
      <c r="TPP485" s="433"/>
      <c r="TPQ485" s="433"/>
      <c r="TPR485" s="433"/>
      <c r="TPS485" s="433"/>
      <c r="TPT485" s="433"/>
      <c r="TPU485" s="433"/>
      <c r="TPV485" s="433"/>
      <c r="TPW485" s="433"/>
      <c r="TPX485" s="433"/>
      <c r="TPY485" s="433"/>
      <c r="TPZ485" s="433"/>
      <c r="TQA485" s="433"/>
      <c r="TQB485" s="433"/>
      <c r="TQC485" s="433"/>
      <c r="TQD485" s="433"/>
      <c r="TQE485" s="433"/>
      <c r="TQF485" s="433"/>
      <c r="TQG485" s="433"/>
      <c r="TQH485" s="433"/>
      <c r="TQI485" s="433"/>
      <c r="TQJ485" s="433"/>
      <c r="TQK485" s="433"/>
      <c r="TQL485" s="433"/>
      <c r="TQM485" s="433"/>
      <c r="TQN485" s="433"/>
      <c r="TQO485" s="433"/>
      <c r="TQP485" s="433"/>
      <c r="TQQ485" s="433"/>
      <c r="TQR485" s="433"/>
      <c r="TQS485" s="433"/>
      <c r="TQT485" s="433"/>
      <c r="TQU485" s="433"/>
      <c r="TQV485" s="433"/>
      <c r="TQW485" s="433"/>
      <c r="TQX485" s="433"/>
      <c r="TQY485" s="433"/>
      <c r="TQZ485" s="433"/>
      <c r="TRA485" s="433"/>
      <c r="TRB485" s="433"/>
      <c r="TRC485" s="433"/>
      <c r="TRD485" s="433"/>
      <c r="TRE485" s="433"/>
      <c r="TRF485" s="433"/>
      <c r="TRG485" s="433"/>
      <c r="TRH485" s="433"/>
      <c r="TRI485" s="433"/>
      <c r="TRJ485" s="433"/>
      <c r="TRK485" s="433"/>
      <c r="TRL485" s="433"/>
      <c r="TRM485" s="433"/>
      <c r="TRN485" s="433"/>
      <c r="TRO485" s="433"/>
      <c r="TRP485" s="433"/>
      <c r="TRQ485" s="433"/>
      <c r="TRR485" s="433"/>
      <c r="TRS485" s="433"/>
      <c r="TRT485" s="433"/>
      <c r="TRU485" s="433"/>
      <c r="TRV485" s="433"/>
      <c r="TRW485" s="433"/>
      <c r="TRX485" s="433"/>
      <c r="TRY485" s="433"/>
      <c r="TRZ485" s="433"/>
      <c r="TSA485" s="433"/>
      <c r="TSB485" s="433"/>
      <c r="TSC485" s="433"/>
      <c r="TSD485" s="433"/>
      <c r="TSE485" s="433"/>
      <c r="TSF485" s="433"/>
      <c r="TSG485" s="433"/>
      <c r="TSH485" s="433"/>
      <c r="TSI485" s="433"/>
      <c r="TSJ485" s="433"/>
      <c r="TSK485" s="433"/>
      <c r="TSL485" s="433"/>
      <c r="TSM485" s="433"/>
      <c r="TSN485" s="433"/>
      <c r="TSO485" s="433"/>
      <c r="TSP485" s="433"/>
      <c r="TSQ485" s="433"/>
      <c r="TSR485" s="433"/>
      <c r="TSS485" s="433"/>
      <c r="TST485" s="433"/>
      <c r="TSU485" s="433"/>
      <c r="TSV485" s="433"/>
      <c r="TSW485" s="433"/>
      <c r="TSX485" s="433"/>
      <c r="TSY485" s="433"/>
      <c r="TSZ485" s="433"/>
      <c r="TTA485" s="433"/>
      <c r="TTB485" s="433"/>
      <c r="TTC485" s="433"/>
      <c r="TTD485" s="433"/>
      <c r="TTE485" s="433"/>
      <c r="TTF485" s="433"/>
      <c r="TTG485" s="433"/>
      <c r="TTH485" s="433"/>
      <c r="TTI485" s="433"/>
      <c r="TTJ485" s="433"/>
      <c r="TTK485" s="433"/>
      <c r="TTL485" s="433"/>
      <c r="TTM485" s="433"/>
      <c r="TTN485" s="433"/>
      <c r="TTO485" s="433"/>
      <c r="TTP485" s="433"/>
      <c r="TTQ485" s="433"/>
      <c r="TTR485" s="433"/>
      <c r="TTS485" s="433"/>
      <c r="TTT485" s="433"/>
      <c r="TTU485" s="433"/>
      <c r="TTV485" s="433"/>
      <c r="TTW485" s="433"/>
      <c r="TTX485" s="433"/>
      <c r="TTY485" s="433"/>
      <c r="TTZ485" s="433"/>
      <c r="TUA485" s="433"/>
      <c r="TUB485" s="433"/>
      <c r="TUC485" s="433"/>
      <c r="TUD485" s="433"/>
      <c r="TUE485" s="433"/>
      <c r="TUF485" s="433"/>
      <c r="TUG485" s="433"/>
      <c r="TUH485" s="433"/>
      <c r="TUI485" s="433"/>
      <c r="TUJ485" s="433"/>
      <c r="TUK485" s="433"/>
      <c r="TUL485" s="433"/>
      <c r="TUM485" s="433"/>
      <c r="TUN485" s="433"/>
      <c r="TUO485" s="433"/>
      <c r="TUP485" s="433"/>
      <c r="TUQ485" s="433"/>
      <c r="TUR485" s="433"/>
      <c r="TUS485" s="433"/>
      <c r="TUT485" s="433"/>
      <c r="TUU485" s="433"/>
      <c r="TUV485" s="433"/>
      <c r="TUW485" s="433"/>
      <c r="TUX485" s="433"/>
      <c r="TUY485" s="433"/>
      <c r="TUZ485" s="433"/>
      <c r="TVA485" s="433"/>
      <c r="TVB485" s="433"/>
      <c r="TVC485" s="433"/>
      <c r="TVD485" s="433"/>
      <c r="TVE485" s="433"/>
      <c r="TVF485" s="433"/>
      <c r="TVG485" s="433"/>
      <c r="TVH485" s="433"/>
      <c r="TVI485" s="433"/>
      <c r="TVJ485" s="433"/>
      <c r="TVK485" s="433"/>
      <c r="TVL485" s="433"/>
      <c r="TVM485" s="433"/>
      <c r="TVN485" s="433"/>
      <c r="TVO485" s="433"/>
      <c r="TVP485" s="433"/>
      <c r="TVQ485" s="433"/>
      <c r="TVR485" s="433"/>
      <c r="TVS485" s="433"/>
      <c r="TVT485" s="433"/>
      <c r="TVU485" s="433"/>
      <c r="TVV485" s="433"/>
      <c r="TVW485" s="433"/>
      <c r="TVX485" s="433"/>
      <c r="TVY485" s="433"/>
      <c r="TVZ485" s="433"/>
      <c r="TWA485" s="433"/>
      <c r="TWB485" s="433"/>
      <c r="TWC485" s="433"/>
      <c r="TWD485" s="433"/>
      <c r="TWE485" s="433"/>
      <c r="TWF485" s="433"/>
      <c r="TWG485" s="433"/>
      <c r="TWH485" s="433"/>
      <c r="TWI485" s="433"/>
      <c r="TWJ485" s="433"/>
      <c r="TWK485" s="433"/>
      <c r="TWL485" s="433"/>
      <c r="TWM485" s="433"/>
      <c r="TWN485" s="433"/>
      <c r="TWO485" s="433"/>
      <c r="TWP485" s="433"/>
      <c r="TWQ485" s="433"/>
      <c r="TWR485" s="433"/>
      <c r="TWS485" s="433"/>
      <c r="TWT485" s="433"/>
      <c r="TWU485" s="433"/>
      <c r="TWV485" s="433"/>
      <c r="TWW485" s="433"/>
      <c r="TWX485" s="433"/>
      <c r="TWY485" s="433"/>
      <c r="TWZ485" s="433"/>
      <c r="TXA485" s="433"/>
      <c r="TXB485" s="433"/>
      <c r="TXC485" s="433"/>
      <c r="TXD485" s="433"/>
      <c r="TXE485" s="433"/>
      <c r="TXF485" s="433"/>
      <c r="TXG485" s="433"/>
      <c r="TXH485" s="433"/>
      <c r="TXI485" s="433"/>
      <c r="TXJ485" s="433"/>
      <c r="TXK485" s="433"/>
      <c r="TXL485" s="433"/>
      <c r="TXM485" s="433"/>
      <c r="TXN485" s="433"/>
      <c r="TXO485" s="433"/>
      <c r="TXP485" s="433"/>
      <c r="TXQ485" s="433"/>
      <c r="TXR485" s="433"/>
      <c r="TXS485" s="433"/>
      <c r="TXT485" s="433"/>
      <c r="TXU485" s="433"/>
      <c r="TXV485" s="433"/>
      <c r="TXW485" s="433"/>
      <c r="TXX485" s="433"/>
      <c r="TXY485" s="433"/>
      <c r="TXZ485" s="433"/>
      <c r="TYA485" s="433"/>
      <c r="TYB485" s="433"/>
      <c r="TYC485" s="433"/>
      <c r="TYD485" s="433"/>
      <c r="TYE485" s="433"/>
      <c r="TYF485" s="433"/>
      <c r="TYG485" s="433"/>
      <c r="TYH485" s="433"/>
      <c r="TYI485" s="433"/>
      <c r="TYJ485" s="433"/>
      <c r="TYK485" s="433"/>
      <c r="TYL485" s="433"/>
      <c r="TYM485" s="433"/>
      <c r="TYN485" s="433"/>
      <c r="TYO485" s="433"/>
      <c r="TYP485" s="433"/>
      <c r="TYQ485" s="433"/>
      <c r="TYR485" s="433"/>
      <c r="TYS485" s="433"/>
      <c r="TYT485" s="433"/>
      <c r="TYU485" s="433"/>
      <c r="TYV485" s="433"/>
      <c r="TYW485" s="433"/>
      <c r="TYX485" s="433"/>
      <c r="TYY485" s="433"/>
      <c r="TYZ485" s="433"/>
      <c r="TZA485" s="433"/>
      <c r="TZB485" s="433"/>
      <c r="TZC485" s="433"/>
      <c r="TZD485" s="433"/>
      <c r="TZE485" s="433"/>
      <c r="TZF485" s="433"/>
      <c r="TZG485" s="433"/>
      <c r="TZH485" s="433"/>
      <c r="TZI485" s="433"/>
      <c r="TZJ485" s="433"/>
      <c r="TZK485" s="433"/>
      <c r="TZL485" s="433"/>
      <c r="TZM485" s="433"/>
      <c r="TZN485" s="433"/>
      <c r="TZO485" s="433"/>
      <c r="TZP485" s="433"/>
      <c r="TZQ485" s="433"/>
      <c r="TZR485" s="433"/>
      <c r="TZS485" s="433"/>
      <c r="TZT485" s="433"/>
      <c r="TZU485" s="433"/>
      <c r="TZV485" s="433"/>
      <c r="TZW485" s="433"/>
      <c r="TZX485" s="433"/>
      <c r="TZY485" s="433"/>
      <c r="TZZ485" s="433"/>
      <c r="UAA485" s="433"/>
      <c r="UAB485" s="433"/>
      <c r="UAC485" s="433"/>
      <c r="UAD485" s="433"/>
      <c r="UAE485" s="433"/>
      <c r="UAF485" s="433"/>
      <c r="UAG485" s="433"/>
      <c r="UAH485" s="433"/>
      <c r="UAI485" s="433"/>
      <c r="UAJ485" s="433"/>
      <c r="UAK485" s="433"/>
      <c r="UAL485" s="433"/>
      <c r="UAM485" s="433"/>
      <c r="UAN485" s="433"/>
      <c r="UAO485" s="433"/>
      <c r="UAP485" s="433"/>
      <c r="UAQ485" s="433"/>
      <c r="UAR485" s="433"/>
      <c r="UAS485" s="433"/>
      <c r="UAT485" s="433"/>
      <c r="UAU485" s="433"/>
      <c r="UAV485" s="433"/>
      <c r="UAW485" s="433"/>
      <c r="UAX485" s="433"/>
      <c r="UAY485" s="433"/>
      <c r="UAZ485" s="433"/>
      <c r="UBA485" s="433"/>
      <c r="UBB485" s="433"/>
      <c r="UBC485" s="433"/>
      <c r="UBD485" s="433"/>
      <c r="UBE485" s="433"/>
      <c r="UBF485" s="433"/>
      <c r="UBG485" s="433"/>
      <c r="UBH485" s="433"/>
      <c r="UBI485" s="433"/>
      <c r="UBJ485" s="433"/>
      <c r="UBK485" s="433"/>
      <c r="UBL485" s="433"/>
      <c r="UBM485" s="433"/>
      <c r="UBN485" s="433"/>
      <c r="UBO485" s="433"/>
      <c r="UBP485" s="433"/>
      <c r="UBQ485" s="433"/>
      <c r="UBR485" s="433"/>
      <c r="UBS485" s="433"/>
      <c r="UBT485" s="433"/>
      <c r="UBU485" s="433"/>
      <c r="UBV485" s="433"/>
      <c r="UBW485" s="433"/>
      <c r="UBX485" s="433"/>
      <c r="UBY485" s="433"/>
      <c r="UBZ485" s="433"/>
      <c r="UCA485" s="433"/>
      <c r="UCB485" s="433"/>
      <c r="UCC485" s="433"/>
      <c r="UCD485" s="433"/>
      <c r="UCE485" s="433"/>
      <c r="UCF485" s="433"/>
      <c r="UCG485" s="433"/>
      <c r="UCH485" s="433"/>
      <c r="UCI485" s="433"/>
      <c r="UCJ485" s="433"/>
      <c r="UCK485" s="433"/>
      <c r="UCL485" s="433"/>
      <c r="UCM485" s="433"/>
      <c r="UCN485" s="433"/>
      <c r="UCO485" s="433"/>
      <c r="UCP485" s="433"/>
      <c r="UCQ485" s="433"/>
      <c r="UCR485" s="433"/>
      <c r="UCS485" s="433"/>
      <c r="UCT485" s="433"/>
      <c r="UCU485" s="433"/>
      <c r="UCV485" s="433"/>
      <c r="UCW485" s="433"/>
      <c r="UCX485" s="433"/>
      <c r="UCY485" s="433"/>
      <c r="UCZ485" s="433"/>
      <c r="UDA485" s="433"/>
      <c r="UDB485" s="433"/>
      <c r="UDC485" s="433"/>
      <c r="UDD485" s="433"/>
      <c r="UDE485" s="433"/>
      <c r="UDF485" s="433"/>
      <c r="UDG485" s="433"/>
      <c r="UDH485" s="433"/>
      <c r="UDI485" s="433"/>
      <c r="UDJ485" s="433"/>
      <c r="UDK485" s="433"/>
      <c r="UDL485" s="433"/>
      <c r="UDM485" s="433"/>
      <c r="UDN485" s="433"/>
      <c r="UDO485" s="433"/>
      <c r="UDP485" s="433"/>
      <c r="UDQ485" s="433"/>
      <c r="UDR485" s="433"/>
      <c r="UDS485" s="433"/>
      <c r="UDT485" s="433"/>
      <c r="UDU485" s="433"/>
      <c r="UDV485" s="433"/>
      <c r="UDW485" s="433"/>
      <c r="UDX485" s="433"/>
      <c r="UDY485" s="433"/>
      <c r="UDZ485" s="433"/>
      <c r="UEA485" s="433"/>
      <c r="UEB485" s="433"/>
      <c r="UEC485" s="433"/>
      <c r="UED485" s="433"/>
      <c r="UEE485" s="433"/>
      <c r="UEF485" s="433"/>
      <c r="UEG485" s="433"/>
      <c r="UEH485" s="433"/>
      <c r="UEI485" s="433"/>
      <c r="UEJ485" s="433"/>
      <c r="UEK485" s="433"/>
      <c r="UEL485" s="433"/>
      <c r="UEM485" s="433"/>
      <c r="UEN485" s="433"/>
      <c r="UEO485" s="433"/>
      <c r="UEP485" s="433"/>
      <c r="UEQ485" s="433"/>
      <c r="UER485" s="433"/>
      <c r="UES485" s="433"/>
      <c r="UET485" s="433"/>
      <c r="UEU485" s="433"/>
      <c r="UEV485" s="433"/>
      <c r="UEW485" s="433"/>
      <c r="UEX485" s="433"/>
      <c r="UEY485" s="433"/>
      <c r="UEZ485" s="433"/>
      <c r="UFA485" s="433"/>
      <c r="UFB485" s="433"/>
      <c r="UFC485" s="433"/>
      <c r="UFD485" s="433"/>
      <c r="UFE485" s="433"/>
      <c r="UFF485" s="433"/>
      <c r="UFG485" s="433"/>
      <c r="UFH485" s="433"/>
      <c r="UFI485" s="433"/>
      <c r="UFJ485" s="433"/>
      <c r="UFK485" s="433"/>
      <c r="UFL485" s="433"/>
      <c r="UFM485" s="433"/>
      <c r="UFN485" s="433"/>
      <c r="UFO485" s="433"/>
      <c r="UFP485" s="433"/>
      <c r="UFQ485" s="433"/>
      <c r="UFR485" s="433"/>
      <c r="UFS485" s="433"/>
      <c r="UFT485" s="433"/>
      <c r="UFU485" s="433"/>
      <c r="UFV485" s="433"/>
      <c r="UFW485" s="433"/>
      <c r="UFX485" s="433"/>
      <c r="UFY485" s="433"/>
      <c r="UFZ485" s="433"/>
      <c r="UGA485" s="433"/>
      <c r="UGB485" s="433"/>
      <c r="UGC485" s="433"/>
      <c r="UGD485" s="433"/>
      <c r="UGE485" s="433"/>
      <c r="UGF485" s="433"/>
      <c r="UGG485" s="433"/>
      <c r="UGH485" s="433"/>
      <c r="UGI485" s="433"/>
      <c r="UGJ485" s="433"/>
      <c r="UGK485" s="433"/>
      <c r="UGL485" s="433"/>
      <c r="UGM485" s="433"/>
      <c r="UGN485" s="433"/>
      <c r="UGO485" s="433"/>
      <c r="UGP485" s="433"/>
      <c r="UGQ485" s="433"/>
      <c r="UGR485" s="433"/>
      <c r="UGS485" s="433"/>
      <c r="UGT485" s="433"/>
      <c r="UGU485" s="433"/>
      <c r="UGV485" s="433"/>
      <c r="UGW485" s="433"/>
      <c r="UGX485" s="433"/>
      <c r="UGY485" s="433"/>
      <c r="UGZ485" s="433"/>
      <c r="UHA485" s="433"/>
      <c r="UHB485" s="433"/>
      <c r="UHC485" s="433"/>
      <c r="UHD485" s="433"/>
      <c r="UHE485" s="433"/>
      <c r="UHF485" s="433"/>
      <c r="UHG485" s="433"/>
      <c r="UHH485" s="433"/>
      <c r="UHI485" s="433"/>
      <c r="UHJ485" s="433"/>
      <c r="UHK485" s="433"/>
      <c r="UHL485" s="433"/>
      <c r="UHM485" s="433"/>
      <c r="UHN485" s="433"/>
      <c r="UHO485" s="433"/>
      <c r="UHP485" s="433"/>
      <c r="UHQ485" s="433"/>
      <c r="UHR485" s="433"/>
      <c r="UHS485" s="433"/>
      <c r="UHT485" s="433"/>
      <c r="UHU485" s="433"/>
      <c r="UHV485" s="433"/>
      <c r="UHW485" s="433"/>
      <c r="UHX485" s="433"/>
      <c r="UHY485" s="433"/>
      <c r="UHZ485" s="433"/>
      <c r="UIA485" s="433"/>
      <c r="UIB485" s="433"/>
      <c r="UIC485" s="433"/>
      <c r="UID485" s="433"/>
      <c r="UIE485" s="433"/>
      <c r="UIF485" s="433"/>
      <c r="UIG485" s="433"/>
      <c r="UIH485" s="433"/>
      <c r="UII485" s="433"/>
      <c r="UIJ485" s="433"/>
      <c r="UIK485" s="433"/>
      <c r="UIL485" s="433"/>
      <c r="UIM485" s="433"/>
      <c r="UIN485" s="433"/>
      <c r="UIO485" s="433"/>
      <c r="UIP485" s="433"/>
      <c r="UIQ485" s="433"/>
      <c r="UIR485" s="433"/>
      <c r="UIS485" s="433"/>
      <c r="UIT485" s="433"/>
      <c r="UIU485" s="433"/>
      <c r="UIV485" s="433"/>
      <c r="UIW485" s="433"/>
      <c r="UIX485" s="433"/>
      <c r="UIY485" s="433"/>
      <c r="UIZ485" s="433"/>
      <c r="UJA485" s="433"/>
      <c r="UJB485" s="433"/>
      <c r="UJC485" s="433"/>
      <c r="UJD485" s="433"/>
      <c r="UJE485" s="433"/>
      <c r="UJF485" s="433"/>
      <c r="UJG485" s="433"/>
      <c r="UJH485" s="433"/>
      <c r="UJI485" s="433"/>
      <c r="UJJ485" s="433"/>
      <c r="UJK485" s="433"/>
      <c r="UJL485" s="433"/>
      <c r="UJM485" s="433"/>
      <c r="UJN485" s="433"/>
      <c r="UJO485" s="433"/>
      <c r="UJP485" s="433"/>
      <c r="UJQ485" s="433"/>
      <c r="UJR485" s="433"/>
      <c r="UJS485" s="433"/>
      <c r="UJT485" s="433"/>
      <c r="UJU485" s="433"/>
      <c r="UJV485" s="433"/>
      <c r="UJW485" s="433"/>
      <c r="UJX485" s="433"/>
      <c r="UJY485" s="433"/>
      <c r="UJZ485" s="433"/>
      <c r="UKA485" s="433"/>
      <c r="UKB485" s="433"/>
      <c r="UKC485" s="433"/>
      <c r="UKD485" s="433"/>
      <c r="UKE485" s="433"/>
      <c r="UKF485" s="433"/>
      <c r="UKG485" s="433"/>
      <c r="UKH485" s="433"/>
      <c r="UKI485" s="433"/>
      <c r="UKJ485" s="433"/>
      <c r="UKK485" s="433"/>
      <c r="UKL485" s="433"/>
      <c r="UKM485" s="433"/>
      <c r="UKN485" s="433"/>
      <c r="UKO485" s="433"/>
      <c r="UKP485" s="433"/>
      <c r="UKQ485" s="433"/>
      <c r="UKR485" s="433"/>
      <c r="UKS485" s="433"/>
      <c r="UKT485" s="433"/>
      <c r="UKU485" s="433"/>
      <c r="UKV485" s="433"/>
      <c r="UKW485" s="433"/>
      <c r="UKX485" s="433"/>
      <c r="UKY485" s="433"/>
      <c r="UKZ485" s="433"/>
      <c r="ULA485" s="433"/>
      <c r="ULB485" s="433"/>
      <c r="ULC485" s="433"/>
      <c r="ULD485" s="433"/>
      <c r="ULE485" s="433"/>
      <c r="ULF485" s="433"/>
      <c r="ULG485" s="433"/>
      <c r="ULH485" s="433"/>
      <c r="ULI485" s="433"/>
      <c r="ULJ485" s="433"/>
      <c r="ULK485" s="433"/>
      <c r="ULL485" s="433"/>
      <c r="ULM485" s="433"/>
      <c r="ULN485" s="433"/>
      <c r="ULO485" s="433"/>
      <c r="ULP485" s="433"/>
      <c r="ULQ485" s="433"/>
      <c r="ULR485" s="433"/>
      <c r="ULS485" s="433"/>
      <c r="ULT485" s="433"/>
      <c r="ULU485" s="433"/>
      <c r="ULV485" s="433"/>
      <c r="ULW485" s="433"/>
      <c r="ULX485" s="433"/>
      <c r="ULY485" s="433"/>
      <c r="ULZ485" s="433"/>
      <c r="UMA485" s="433"/>
      <c r="UMB485" s="433"/>
      <c r="UMC485" s="433"/>
      <c r="UMD485" s="433"/>
      <c r="UME485" s="433"/>
      <c r="UMF485" s="433"/>
      <c r="UMG485" s="433"/>
      <c r="UMH485" s="433"/>
      <c r="UMI485" s="433"/>
      <c r="UMJ485" s="433"/>
      <c r="UMK485" s="433"/>
      <c r="UML485" s="433"/>
      <c r="UMM485" s="433"/>
      <c r="UMN485" s="433"/>
      <c r="UMO485" s="433"/>
      <c r="UMP485" s="433"/>
      <c r="UMQ485" s="433"/>
      <c r="UMR485" s="433"/>
      <c r="UMS485" s="433"/>
      <c r="UMT485" s="433"/>
      <c r="UMU485" s="433"/>
      <c r="UMV485" s="433"/>
      <c r="UMW485" s="433"/>
      <c r="UMX485" s="433"/>
      <c r="UMY485" s="433"/>
      <c r="UMZ485" s="433"/>
      <c r="UNA485" s="433"/>
      <c r="UNB485" s="433"/>
      <c r="UNC485" s="433"/>
      <c r="UND485" s="433"/>
      <c r="UNE485" s="433"/>
      <c r="UNF485" s="433"/>
      <c r="UNG485" s="433"/>
      <c r="UNH485" s="433"/>
      <c r="UNI485" s="433"/>
      <c r="UNJ485" s="433"/>
      <c r="UNK485" s="433"/>
      <c r="UNL485" s="433"/>
      <c r="UNM485" s="433"/>
      <c r="UNN485" s="433"/>
      <c r="UNO485" s="433"/>
      <c r="UNP485" s="433"/>
      <c r="UNQ485" s="433"/>
      <c r="UNR485" s="433"/>
      <c r="UNS485" s="433"/>
      <c r="UNT485" s="433"/>
      <c r="UNU485" s="433"/>
      <c r="UNV485" s="433"/>
      <c r="UNW485" s="433"/>
      <c r="UNX485" s="433"/>
      <c r="UNY485" s="433"/>
      <c r="UNZ485" s="433"/>
      <c r="UOA485" s="433"/>
      <c r="UOB485" s="433"/>
      <c r="UOC485" s="433"/>
      <c r="UOD485" s="433"/>
      <c r="UOE485" s="433"/>
      <c r="UOF485" s="433"/>
      <c r="UOG485" s="433"/>
      <c r="UOH485" s="433"/>
      <c r="UOI485" s="433"/>
      <c r="UOJ485" s="433"/>
      <c r="UOK485" s="433"/>
      <c r="UOL485" s="433"/>
      <c r="UOM485" s="433"/>
      <c r="UON485" s="433"/>
      <c r="UOO485" s="433"/>
      <c r="UOP485" s="433"/>
      <c r="UOQ485" s="433"/>
      <c r="UOR485" s="433"/>
      <c r="UOS485" s="433"/>
      <c r="UOT485" s="433"/>
      <c r="UOU485" s="433"/>
      <c r="UOV485" s="433"/>
      <c r="UOW485" s="433"/>
      <c r="UOX485" s="433"/>
      <c r="UOY485" s="433"/>
      <c r="UOZ485" s="433"/>
      <c r="UPA485" s="433"/>
      <c r="UPB485" s="433"/>
      <c r="UPC485" s="433"/>
      <c r="UPD485" s="433"/>
      <c r="UPE485" s="433"/>
      <c r="UPF485" s="433"/>
      <c r="UPG485" s="433"/>
      <c r="UPH485" s="433"/>
      <c r="UPI485" s="433"/>
      <c r="UPJ485" s="433"/>
      <c r="UPK485" s="433"/>
      <c r="UPL485" s="433"/>
      <c r="UPM485" s="433"/>
      <c r="UPN485" s="433"/>
      <c r="UPO485" s="433"/>
      <c r="UPP485" s="433"/>
      <c r="UPQ485" s="433"/>
      <c r="UPR485" s="433"/>
      <c r="UPS485" s="433"/>
      <c r="UPT485" s="433"/>
      <c r="UPU485" s="433"/>
      <c r="UPV485" s="433"/>
      <c r="UPW485" s="433"/>
      <c r="UPX485" s="433"/>
      <c r="UPY485" s="433"/>
      <c r="UPZ485" s="433"/>
      <c r="UQA485" s="433"/>
      <c r="UQB485" s="433"/>
      <c r="UQC485" s="433"/>
      <c r="UQD485" s="433"/>
      <c r="UQE485" s="433"/>
      <c r="UQF485" s="433"/>
      <c r="UQG485" s="433"/>
      <c r="UQH485" s="433"/>
      <c r="UQI485" s="433"/>
      <c r="UQJ485" s="433"/>
      <c r="UQK485" s="433"/>
      <c r="UQL485" s="433"/>
      <c r="UQM485" s="433"/>
      <c r="UQN485" s="433"/>
      <c r="UQO485" s="433"/>
      <c r="UQP485" s="433"/>
      <c r="UQQ485" s="433"/>
      <c r="UQR485" s="433"/>
      <c r="UQS485" s="433"/>
      <c r="UQT485" s="433"/>
      <c r="UQU485" s="433"/>
      <c r="UQV485" s="433"/>
      <c r="UQW485" s="433"/>
      <c r="UQX485" s="433"/>
      <c r="UQY485" s="433"/>
      <c r="UQZ485" s="433"/>
      <c r="URA485" s="433"/>
      <c r="URB485" s="433"/>
      <c r="URC485" s="433"/>
      <c r="URD485" s="433"/>
      <c r="URE485" s="433"/>
      <c r="URF485" s="433"/>
      <c r="URG485" s="433"/>
      <c r="URH485" s="433"/>
      <c r="URI485" s="433"/>
      <c r="URJ485" s="433"/>
      <c r="URK485" s="433"/>
      <c r="URL485" s="433"/>
      <c r="URM485" s="433"/>
      <c r="URN485" s="433"/>
      <c r="URO485" s="433"/>
      <c r="URP485" s="433"/>
      <c r="URQ485" s="433"/>
      <c r="URR485" s="433"/>
      <c r="URS485" s="433"/>
      <c r="URT485" s="433"/>
      <c r="URU485" s="433"/>
      <c r="URV485" s="433"/>
      <c r="URW485" s="433"/>
      <c r="URX485" s="433"/>
      <c r="URY485" s="433"/>
      <c r="URZ485" s="433"/>
      <c r="USA485" s="433"/>
      <c r="USB485" s="433"/>
      <c r="USC485" s="433"/>
      <c r="USD485" s="433"/>
      <c r="USE485" s="433"/>
      <c r="USF485" s="433"/>
      <c r="USG485" s="433"/>
      <c r="USH485" s="433"/>
      <c r="USI485" s="433"/>
      <c r="USJ485" s="433"/>
      <c r="USK485" s="433"/>
      <c r="USL485" s="433"/>
      <c r="USM485" s="433"/>
      <c r="USN485" s="433"/>
      <c r="USO485" s="433"/>
      <c r="USP485" s="433"/>
      <c r="USQ485" s="433"/>
      <c r="USR485" s="433"/>
      <c r="USS485" s="433"/>
      <c r="UST485" s="433"/>
      <c r="USU485" s="433"/>
      <c r="USV485" s="433"/>
      <c r="USW485" s="433"/>
      <c r="USX485" s="433"/>
      <c r="USY485" s="433"/>
      <c r="USZ485" s="433"/>
      <c r="UTA485" s="433"/>
      <c r="UTB485" s="433"/>
      <c r="UTC485" s="433"/>
      <c r="UTD485" s="433"/>
      <c r="UTE485" s="433"/>
      <c r="UTF485" s="433"/>
      <c r="UTG485" s="433"/>
      <c r="UTH485" s="433"/>
      <c r="UTI485" s="433"/>
      <c r="UTJ485" s="433"/>
      <c r="UTK485" s="433"/>
      <c r="UTL485" s="433"/>
      <c r="UTM485" s="433"/>
      <c r="UTN485" s="433"/>
      <c r="UTO485" s="433"/>
      <c r="UTP485" s="433"/>
      <c r="UTQ485" s="433"/>
      <c r="UTR485" s="433"/>
      <c r="UTS485" s="433"/>
      <c r="UTT485" s="433"/>
      <c r="UTU485" s="433"/>
      <c r="UTV485" s="433"/>
      <c r="UTW485" s="433"/>
      <c r="UTX485" s="433"/>
      <c r="UTY485" s="433"/>
      <c r="UTZ485" s="433"/>
      <c r="UUA485" s="433"/>
      <c r="UUB485" s="433"/>
      <c r="UUC485" s="433"/>
      <c r="UUD485" s="433"/>
      <c r="UUE485" s="433"/>
      <c r="UUF485" s="433"/>
      <c r="UUG485" s="433"/>
      <c r="UUH485" s="433"/>
      <c r="UUI485" s="433"/>
      <c r="UUJ485" s="433"/>
      <c r="UUK485" s="433"/>
      <c r="UUL485" s="433"/>
      <c r="UUM485" s="433"/>
      <c r="UUN485" s="433"/>
      <c r="UUO485" s="433"/>
      <c r="UUP485" s="433"/>
      <c r="UUQ485" s="433"/>
      <c r="UUR485" s="433"/>
      <c r="UUS485" s="433"/>
      <c r="UUT485" s="433"/>
      <c r="UUU485" s="433"/>
      <c r="UUV485" s="433"/>
      <c r="UUW485" s="433"/>
      <c r="UUX485" s="433"/>
      <c r="UUY485" s="433"/>
      <c r="UUZ485" s="433"/>
      <c r="UVA485" s="433"/>
      <c r="UVB485" s="433"/>
      <c r="UVC485" s="433"/>
      <c r="UVD485" s="433"/>
      <c r="UVE485" s="433"/>
      <c r="UVF485" s="433"/>
      <c r="UVG485" s="433"/>
      <c r="UVH485" s="433"/>
      <c r="UVI485" s="433"/>
      <c r="UVJ485" s="433"/>
      <c r="UVK485" s="433"/>
      <c r="UVL485" s="433"/>
      <c r="UVM485" s="433"/>
      <c r="UVN485" s="433"/>
      <c r="UVO485" s="433"/>
      <c r="UVP485" s="433"/>
      <c r="UVQ485" s="433"/>
      <c r="UVR485" s="433"/>
      <c r="UVS485" s="433"/>
      <c r="UVT485" s="433"/>
      <c r="UVU485" s="433"/>
      <c r="UVV485" s="433"/>
      <c r="UVW485" s="433"/>
      <c r="UVX485" s="433"/>
      <c r="UVY485" s="433"/>
      <c r="UVZ485" s="433"/>
      <c r="UWA485" s="433"/>
      <c r="UWB485" s="433"/>
      <c r="UWC485" s="433"/>
      <c r="UWD485" s="433"/>
      <c r="UWE485" s="433"/>
      <c r="UWF485" s="433"/>
      <c r="UWG485" s="433"/>
      <c r="UWH485" s="433"/>
      <c r="UWI485" s="433"/>
      <c r="UWJ485" s="433"/>
      <c r="UWK485" s="433"/>
      <c r="UWL485" s="433"/>
      <c r="UWM485" s="433"/>
      <c r="UWN485" s="433"/>
      <c r="UWO485" s="433"/>
      <c r="UWP485" s="433"/>
      <c r="UWQ485" s="433"/>
      <c r="UWR485" s="433"/>
      <c r="UWS485" s="433"/>
      <c r="UWT485" s="433"/>
      <c r="UWU485" s="433"/>
      <c r="UWV485" s="433"/>
      <c r="UWW485" s="433"/>
      <c r="UWX485" s="433"/>
      <c r="UWY485" s="433"/>
      <c r="UWZ485" s="433"/>
      <c r="UXA485" s="433"/>
      <c r="UXB485" s="433"/>
      <c r="UXC485" s="433"/>
      <c r="UXD485" s="433"/>
      <c r="UXE485" s="433"/>
      <c r="UXF485" s="433"/>
      <c r="UXG485" s="433"/>
      <c r="UXH485" s="433"/>
      <c r="UXI485" s="433"/>
      <c r="UXJ485" s="433"/>
      <c r="UXK485" s="433"/>
      <c r="UXL485" s="433"/>
      <c r="UXM485" s="433"/>
      <c r="UXN485" s="433"/>
      <c r="UXO485" s="433"/>
      <c r="UXP485" s="433"/>
      <c r="UXQ485" s="433"/>
      <c r="UXR485" s="433"/>
      <c r="UXS485" s="433"/>
      <c r="UXT485" s="433"/>
      <c r="UXU485" s="433"/>
      <c r="UXV485" s="433"/>
      <c r="UXW485" s="433"/>
      <c r="UXX485" s="433"/>
      <c r="UXY485" s="433"/>
      <c r="UXZ485" s="433"/>
      <c r="UYA485" s="433"/>
      <c r="UYB485" s="433"/>
      <c r="UYC485" s="433"/>
      <c r="UYD485" s="433"/>
      <c r="UYE485" s="433"/>
      <c r="UYF485" s="433"/>
      <c r="UYG485" s="433"/>
      <c r="UYH485" s="433"/>
      <c r="UYI485" s="433"/>
      <c r="UYJ485" s="433"/>
      <c r="UYK485" s="433"/>
      <c r="UYL485" s="433"/>
      <c r="UYM485" s="433"/>
      <c r="UYN485" s="433"/>
      <c r="UYO485" s="433"/>
      <c r="UYP485" s="433"/>
      <c r="UYQ485" s="433"/>
      <c r="UYR485" s="433"/>
      <c r="UYS485" s="433"/>
      <c r="UYT485" s="433"/>
      <c r="UYU485" s="433"/>
      <c r="UYV485" s="433"/>
      <c r="UYW485" s="433"/>
      <c r="UYX485" s="433"/>
      <c r="UYY485" s="433"/>
      <c r="UYZ485" s="433"/>
      <c r="UZA485" s="433"/>
      <c r="UZB485" s="433"/>
      <c r="UZC485" s="433"/>
      <c r="UZD485" s="433"/>
      <c r="UZE485" s="433"/>
      <c r="UZF485" s="433"/>
      <c r="UZG485" s="433"/>
      <c r="UZH485" s="433"/>
      <c r="UZI485" s="433"/>
      <c r="UZJ485" s="433"/>
      <c r="UZK485" s="433"/>
      <c r="UZL485" s="433"/>
      <c r="UZM485" s="433"/>
      <c r="UZN485" s="433"/>
      <c r="UZO485" s="433"/>
      <c r="UZP485" s="433"/>
      <c r="UZQ485" s="433"/>
      <c r="UZR485" s="433"/>
      <c r="UZS485" s="433"/>
      <c r="UZT485" s="433"/>
      <c r="UZU485" s="433"/>
      <c r="UZV485" s="433"/>
      <c r="UZW485" s="433"/>
      <c r="UZX485" s="433"/>
      <c r="UZY485" s="433"/>
      <c r="UZZ485" s="433"/>
      <c r="VAA485" s="433"/>
      <c r="VAB485" s="433"/>
      <c r="VAC485" s="433"/>
      <c r="VAD485" s="433"/>
      <c r="VAE485" s="433"/>
      <c r="VAF485" s="433"/>
      <c r="VAG485" s="433"/>
      <c r="VAH485" s="433"/>
      <c r="VAI485" s="433"/>
      <c r="VAJ485" s="433"/>
      <c r="VAK485" s="433"/>
      <c r="VAL485" s="433"/>
      <c r="VAM485" s="433"/>
      <c r="VAN485" s="433"/>
      <c r="VAO485" s="433"/>
      <c r="VAP485" s="433"/>
      <c r="VAQ485" s="433"/>
      <c r="VAR485" s="433"/>
      <c r="VAS485" s="433"/>
      <c r="VAT485" s="433"/>
      <c r="VAU485" s="433"/>
      <c r="VAV485" s="433"/>
      <c r="VAW485" s="433"/>
      <c r="VAX485" s="433"/>
      <c r="VAY485" s="433"/>
      <c r="VAZ485" s="433"/>
      <c r="VBA485" s="433"/>
      <c r="VBB485" s="433"/>
      <c r="VBC485" s="433"/>
      <c r="VBD485" s="433"/>
      <c r="VBE485" s="433"/>
      <c r="VBF485" s="433"/>
      <c r="VBG485" s="433"/>
      <c r="VBH485" s="433"/>
      <c r="VBI485" s="433"/>
      <c r="VBJ485" s="433"/>
      <c r="VBK485" s="433"/>
      <c r="VBL485" s="433"/>
      <c r="VBM485" s="433"/>
      <c r="VBN485" s="433"/>
      <c r="VBO485" s="433"/>
      <c r="VBP485" s="433"/>
      <c r="VBQ485" s="433"/>
      <c r="VBR485" s="433"/>
      <c r="VBS485" s="433"/>
      <c r="VBT485" s="433"/>
      <c r="VBU485" s="433"/>
      <c r="VBV485" s="433"/>
      <c r="VBW485" s="433"/>
      <c r="VBX485" s="433"/>
      <c r="VBY485" s="433"/>
      <c r="VBZ485" s="433"/>
      <c r="VCA485" s="433"/>
      <c r="VCB485" s="433"/>
      <c r="VCC485" s="433"/>
      <c r="VCD485" s="433"/>
      <c r="VCE485" s="433"/>
      <c r="VCF485" s="433"/>
      <c r="VCG485" s="433"/>
      <c r="VCH485" s="433"/>
      <c r="VCI485" s="433"/>
      <c r="VCJ485" s="433"/>
      <c r="VCK485" s="433"/>
      <c r="VCL485" s="433"/>
      <c r="VCM485" s="433"/>
      <c r="VCN485" s="433"/>
      <c r="VCO485" s="433"/>
      <c r="VCP485" s="433"/>
      <c r="VCQ485" s="433"/>
      <c r="VCR485" s="433"/>
      <c r="VCS485" s="433"/>
      <c r="VCT485" s="433"/>
      <c r="VCU485" s="433"/>
      <c r="VCV485" s="433"/>
      <c r="VCW485" s="433"/>
      <c r="VCX485" s="433"/>
      <c r="VCY485" s="433"/>
      <c r="VCZ485" s="433"/>
      <c r="VDA485" s="433"/>
      <c r="VDB485" s="433"/>
      <c r="VDC485" s="433"/>
      <c r="VDD485" s="433"/>
      <c r="VDE485" s="433"/>
      <c r="VDF485" s="433"/>
      <c r="VDG485" s="433"/>
      <c r="VDH485" s="433"/>
      <c r="VDI485" s="433"/>
      <c r="VDJ485" s="433"/>
      <c r="VDK485" s="433"/>
      <c r="VDL485" s="433"/>
      <c r="VDM485" s="433"/>
      <c r="VDN485" s="433"/>
      <c r="VDO485" s="433"/>
      <c r="VDP485" s="433"/>
      <c r="VDQ485" s="433"/>
      <c r="VDR485" s="433"/>
      <c r="VDS485" s="433"/>
      <c r="VDT485" s="433"/>
      <c r="VDU485" s="433"/>
      <c r="VDV485" s="433"/>
      <c r="VDW485" s="433"/>
      <c r="VDX485" s="433"/>
      <c r="VDY485" s="433"/>
      <c r="VDZ485" s="433"/>
      <c r="VEA485" s="433"/>
      <c r="VEB485" s="433"/>
      <c r="VEC485" s="433"/>
      <c r="VED485" s="433"/>
      <c r="VEE485" s="433"/>
      <c r="VEF485" s="433"/>
      <c r="VEG485" s="433"/>
      <c r="VEH485" s="433"/>
      <c r="VEI485" s="433"/>
      <c r="VEJ485" s="433"/>
      <c r="VEK485" s="433"/>
      <c r="VEL485" s="433"/>
      <c r="VEM485" s="433"/>
      <c r="VEN485" s="433"/>
      <c r="VEO485" s="433"/>
      <c r="VEP485" s="433"/>
      <c r="VEQ485" s="433"/>
      <c r="VER485" s="433"/>
      <c r="VES485" s="433"/>
      <c r="VET485" s="433"/>
      <c r="VEU485" s="433"/>
      <c r="VEV485" s="433"/>
      <c r="VEW485" s="433"/>
      <c r="VEX485" s="433"/>
      <c r="VEY485" s="433"/>
      <c r="VEZ485" s="433"/>
      <c r="VFA485" s="433"/>
      <c r="VFB485" s="433"/>
      <c r="VFC485" s="433"/>
      <c r="VFD485" s="433"/>
      <c r="VFE485" s="433"/>
      <c r="VFF485" s="433"/>
      <c r="VFG485" s="433"/>
      <c r="VFH485" s="433"/>
      <c r="VFI485" s="433"/>
      <c r="VFJ485" s="433"/>
      <c r="VFK485" s="433"/>
      <c r="VFL485" s="433"/>
      <c r="VFM485" s="433"/>
      <c r="VFN485" s="433"/>
      <c r="VFO485" s="433"/>
      <c r="VFP485" s="433"/>
      <c r="VFQ485" s="433"/>
      <c r="VFR485" s="433"/>
      <c r="VFS485" s="433"/>
      <c r="VFT485" s="433"/>
      <c r="VFU485" s="433"/>
      <c r="VFV485" s="433"/>
      <c r="VFW485" s="433"/>
      <c r="VFX485" s="433"/>
      <c r="VFY485" s="433"/>
      <c r="VFZ485" s="433"/>
      <c r="VGA485" s="433"/>
      <c r="VGB485" s="433"/>
      <c r="VGC485" s="433"/>
      <c r="VGD485" s="433"/>
      <c r="VGE485" s="433"/>
      <c r="VGF485" s="433"/>
      <c r="VGG485" s="433"/>
      <c r="VGH485" s="433"/>
      <c r="VGI485" s="433"/>
      <c r="VGJ485" s="433"/>
      <c r="VGK485" s="433"/>
      <c r="VGL485" s="433"/>
      <c r="VGM485" s="433"/>
      <c r="VGN485" s="433"/>
      <c r="VGO485" s="433"/>
      <c r="VGP485" s="433"/>
      <c r="VGQ485" s="433"/>
      <c r="VGR485" s="433"/>
      <c r="VGS485" s="433"/>
      <c r="VGT485" s="433"/>
      <c r="VGU485" s="433"/>
      <c r="VGV485" s="433"/>
      <c r="VGW485" s="433"/>
      <c r="VGX485" s="433"/>
      <c r="VGY485" s="433"/>
      <c r="VGZ485" s="433"/>
      <c r="VHA485" s="433"/>
      <c r="VHB485" s="433"/>
      <c r="VHC485" s="433"/>
      <c r="VHD485" s="433"/>
      <c r="VHE485" s="433"/>
      <c r="VHF485" s="433"/>
      <c r="VHG485" s="433"/>
      <c r="VHH485" s="433"/>
      <c r="VHI485" s="433"/>
      <c r="VHJ485" s="433"/>
      <c r="VHK485" s="433"/>
      <c r="VHL485" s="433"/>
      <c r="VHM485" s="433"/>
      <c r="VHN485" s="433"/>
      <c r="VHO485" s="433"/>
      <c r="VHP485" s="433"/>
      <c r="VHQ485" s="433"/>
      <c r="VHR485" s="433"/>
      <c r="VHS485" s="433"/>
      <c r="VHT485" s="433"/>
      <c r="VHU485" s="433"/>
      <c r="VHV485" s="433"/>
      <c r="VHW485" s="433"/>
      <c r="VHX485" s="433"/>
      <c r="VHY485" s="433"/>
      <c r="VHZ485" s="433"/>
      <c r="VIA485" s="433"/>
      <c r="VIB485" s="433"/>
      <c r="VIC485" s="433"/>
      <c r="VID485" s="433"/>
      <c r="VIE485" s="433"/>
      <c r="VIF485" s="433"/>
      <c r="VIG485" s="433"/>
      <c r="VIH485" s="433"/>
      <c r="VII485" s="433"/>
      <c r="VIJ485" s="433"/>
      <c r="VIK485" s="433"/>
      <c r="VIL485" s="433"/>
      <c r="VIM485" s="433"/>
      <c r="VIN485" s="433"/>
      <c r="VIO485" s="433"/>
      <c r="VIP485" s="433"/>
      <c r="VIQ485" s="433"/>
      <c r="VIR485" s="433"/>
      <c r="VIS485" s="433"/>
      <c r="VIT485" s="433"/>
      <c r="VIU485" s="433"/>
      <c r="VIV485" s="433"/>
      <c r="VIW485" s="433"/>
      <c r="VIX485" s="433"/>
      <c r="VIY485" s="433"/>
      <c r="VIZ485" s="433"/>
      <c r="VJA485" s="433"/>
      <c r="VJB485" s="433"/>
      <c r="VJC485" s="433"/>
      <c r="VJD485" s="433"/>
      <c r="VJE485" s="433"/>
      <c r="VJF485" s="433"/>
      <c r="VJG485" s="433"/>
      <c r="VJH485" s="433"/>
      <c r="VJI485" s="433"/>
      <c r="VJJ485" s="433"/>
      <c r="VJK485" s="433"/>
      <c r="VJL485" s="433"/>
      <c r="VJM485" s="433"/>
      <c r="VJN485" s="433"/>
      <c r="VJO485" s="433"/>
      <c r="VJP485" s="433"/>
      <c r="VJQ485" s="433"/>
      <c r="VJR485" s="433"/>
      <c r="VJS485" s="433"/>
      <c r="VJT485" s="433"/>
      <c r="VJU485" s="433"/>
      <c r="VJV485" s="433"/>
      <c r="VJW485" s="433"/>
      <c r="VJX485" s="433"/>
      <c r="VJY485" s="433"/>
      <c r="VJZ485" s="433"/>
      <c r="VKA485" s="433"/>
      <c r="VKB485" s="433"/>
      <c r="VKC485" s="433"/>
      <c r="VKD485" s="433"/>
      <c r="VKE485" s="433"/>
      <c r="VKF485" s="433"/>
      <c r="VKG485" s="433"/>
      <c r="VKH485" s="433"/>
      <c r="VKI485" s="433"/>
      <c r="VKJ485" s="433"/>
      <c r="VKK485" s="433"/>
      <c r="VKL485" s="433"/>
      <c r="VKM485" s="433"/>
      <c r="VKN485" s="433"/>
      <c r="VKO485" s="433"/>
      <c r="VKP485" s="433"/>
      <c r="VKQ485" s="433"/>
      <c r="VKR485" s="433"/>
      <c r="VKS485" s="433"/>
      <c r="VKT485" s="433"/>
      <c r="VKU485" s="433"/>
      <c r="VKV485" s="433"/>
      <c r="VKW485" s="433"/>
      <c r="VKX485" s="433"/>
      <c r="VKY485" s="433"/>
      <c r="VKZ485" s="433"/>
      <c r="VLA485" s="433"/>
      <c r="VLB485" s="433"/>
      <c r="VLC485" s="433"/>
      <c r="VLD485" s="433"/>
      <c r="VLE485" s="433"/>
      <c r="VLF485" s="433"/>
      <c r="VLG485" s="433"/>
      <c r="VLH485" s="433"/>
      <c r="VLI485" s="433"/>
      <c r="VLJ485" s="433"/>
      <c r="VLK485" s="433"/>
      <c r="VLL485" s="433"/>
      <c r="VLM485" s="433"/>
      <c r="VLN485" s="433"/>
      <c r="VLO485" s="433"/>
      <c r="VLP485" s="433"/>
      <c r="VLQ485" s="433"/>
      <c r="VLR485" s="433"/>
      <c r="VLS485" s="433"/>
      <c r="VLT485" s="433"/>
      <c r="VLU485" s="433"/>
      <c r="VLV485" s="433"/>
      <c r="VLW485" s="433"/>
      <c r="VLX485" s="433"/>
      <c r="VLY485" s="433"/>
      <c r="VLZ485" s="433"/>
      <c r="VMA485" s="433"/>
      <c r="VMB485" s="433"/>
      <c r="VMC485" s="433"/>
      <c r="VMD485" s="433"/>
      <c r="VME485" s="433"/>
      <c r="VMF485" s="433"/>
      <c r="VMG485" s="433"/>
      <c r="VMH485" s="433"/>
      <c r="VMI485" s="433"/>
      <c r="VMJ485" s="433"/>
      <c r="VMK485" s="433"/>
      <c r="VML485" s="433"/>
      <c r="VMM485" s="433"/>
      <c r="VMN485" s="433"/>
      <c r="VMO485" s="433"/>
      <c r="VMP485" s="433"/>
      <c r="VMQ485" s="433"/>
      <c r="VMR485" s="433"/>
      <c r="VMS485" s="433"/>
      <c r="VMT485" s="433"/>
      <c r="VMU485" s="433"/>
      <c r="VMV485" s="433"/>
      <c r="VMW485" s="433"/>
      <c r="VMX485" s="433"/>
      <c r="VMY485" s="433"/>
      <c r="VMZ485" s="433"/>
      <c r="VNA485" s="433"/>
      <c r="VNB485" s="433"/>
      <c r="VNC485" s="433"/>
      <c r="VND485" s="433"/>
      <c r="VNE485" s="433"/>
      <c r="VNF485" s="433"/>
      <c r="VNG485" s="433"/>
      <c r="VNH485" s="433"/>
      <c r="VNI485" s="433"/>
      <c r="VNJ485" s="433"/>
      <c r="VNK485" s="433"/>
      <c r="VNL485" s="433"/>
      <c r="VNM485" s="433"/>
      <c r="VNN485" s="433"/>
      <c r="VNO485" s="433"/>
      <c r="VNP485" s="433"/>
      <c r="VNQ485" s="433"/>
      <c r="VNR485" s="433"/>
      <c r="VNS485" s="433"/>
      <c r="VNT485" s="433"/>
      <c r="VNU485" s="433"/>
      <c r="VNV485" s="433"/>
      <c r="VNW485" s="433"/>
      <c r="VNX485" s="433"/>
      <c r="VNY485" s="433"/>
      <c r="VNZ485" s="433"/>
      <c r="VOA485" s="433"/>
      <c r="VOB485" s="433"/>
      <c r="VOC485" s="433"/>
      <c r="VOD485" s="433"/>
      <c r="VOE485" s="433"/>
      <c r="VOF485" s="433"/>
      <c r="VOG485" s="433"/>
      <c r="VOH485" s="433"/>
      <c r="VOI485" s="433"/>
      <c r="VOJ485" s="433"/>
      <c r="VOK485" s="433"/>
      <c r="VOL485" s="433"/>
      <c r="VOM485" s="433"/>
      <c r="VON485" s="433"/>
      <c r="VOO485" s="433"/>
      <c r="VOP485" s="433"/>
      <c r="VOQ485" s="433"/>
      <c r="VOR485" s="433"/>
      <c r="VOS485" s="433"/>
      <c r="VOT485" s="433"/>
      <c r="VOU485" s="433"/>
      <c r="VOV485" s="433"/>
      <c r="VOW485" s="433"/>
      <c r="VOX485" s="433"/>
      <c r="VOY485" s="433"/>
      <c r="VOZ485" s="433"/>
      <c r="VPA485" s="433"/>
      <c r="VPB485" s="433"/>
      <c r="VPC485" s="433"/>
      <c r="VPD485" s="433"/>
      <c r="VPE485" s="433"/>
      <c r="VPF485" s="433"/>
      <c r="VPG485" s="433"/>
      <c r="VPH485" s="433"/>
      <c r="VPI485" s="433"/>
      <c r="VPJ485" s="433"/>
      <c r="VPK485" s="433"/>
      <c r="VPL485" s="433"/>
      <c r="VPM485" s="433"/>
      <c r="VPN485" s="433"/>
      <c r="VPO485" s="433"/>
      <c r="VPP485" s="433"/>
      <c r="VPQ485" s="433"/>
      <c r="VPR485" s="433"/>
      <c r="VPS485" s="433"/>
      <c r="VPT485" s="433"/>
      <c r="VPU485" s="433"/>
      <c r="VPV485" s="433"/>
      <c r="VPW485" s="433"/>
      <c r="VPX485" s="433"/>
      <c r="VPY485" s="433"/>
      <c r="VPZ485" s="433"/>
      <c r="VQA485" s="433"/>
      <c r="VQB485" s="433"/>
      <c r="VQC485" s="433"/>
      <c r="VQD485" s="433"/>
      <c r="VQE485" s="433"/>
      <c r="VQF485" s="433"/>
      <c r="VQG485" s="433"/>
      <c r="VQH485" s="433"/>
      <c r="VQI485" s="433"/>
      <c r="VQJ485" s="433"/>
      <c r="VQK485" s="433"/>
      <c r="VQL485" s="433"/>
      <c r="VQM485" s="433"/>
      <c r="VQN485" s="433"/>
      <c r="VQO485" s="433"/>
      <c r="VQP485" s="433"/>
      <c r="VQQ485" s="433"/>
      <c r="VQR485" s="433"/>
      <c r="VQS485" s="433"/>
      <c r="VQT485" s="433"/>
      <c r="VQU485" s="433"/>
      <c r="VQV485" s="433"/>
      <c r="VQW485" s="433"/>
      <c r="VQX485" s="433"/>
      <c r="VQY485" s="433"/>
      <c r="VQZ485" s="433"/>
      <c r="VRA485" s="433"/>
      <c r="VRB485" s="433"/>
      <c r="VRC485" s="433"/>
      <c r="VRD485" s="433"/>
      <c r="VRE485" s="433"/>
      <c r="VRF485" s="433"/>
      <c r="VRG485" s="433"/>
      <c r="VRH485" s="433"/>
      <c r="VRI485" s="433"/>
      <c r="VRJ485" s="433"/>
      <c r="VRK485" s="433"/>
      <c r="VRL485" s="433"/>
      <c r="VRM485" s="433"/>
      <c r="VRN485" s="433"/>
      <c r="VRO485" s="433"/>
      <c r="VRP485" s="433"/>
      <c r="VRQ485" s="433"/>
      <c r="VRR485" s="433"/>
      <c r="VRS485" s="433"/>
      <c r="VRT485" s="433"/>
      <c r="VRU485" s="433"/>
      <c r="VRV485" s="433"/>
      <c r="VRW485" s="433"/>
      <c r="VRX485" s="433"/>
      <c r="VRY485" s="433"/>
      <c r="VRZ485" s="433"/>
      <c r="VSA485" s="433"/>
      <c r="VSB485" s="433"/>
      <c r="VSC485" s="433"/>
      <c r="VSD485" s="433"/>
      <c r="VSE485" s="433"/>
      <c r="VSF485" s="433"/>
      <c r="VSG485" s="433"/>
      <c r="VSH485" s="433"/>
      <c r="VSI485" s="433"/>
      <c r="VSJ485" s="433"/>
      <c r="VSK485" s="433"/>
      <c r="VSL485" s="433"/>
      <c r="VSM485" s="433"/>
      <c r="VSN485" s="433"/>
      <c r="VSO485" s="433"/>
      <c r="VSP485" s="433"/>
      <c r="VSQ485" s="433"/>
      <c r="VSR485" s="433"/>
      <c r="VSS485" s="433"/>
      <c r="VST485" s="433"/>
      <c r="VSU485" s="433"/>
      <c r="VSV485" s="433"/>
      <c r="VSW485" s="433"/>
      <c r="VSX485" s="433"/>
      <c r="VSY485" s="433"/>
      <c r="VSZ485" s="433"/>
      <c r="VTA485" s="433"/>
      <c r="VTB485" s="433"/>
      <c r="VTC485" s="433"/>
      <c r="VTD485" s="433"/>
      <c r="VTE485" s="433"/>
      <c r="VTF485" s="433"/>
      <c r="VTG485" s="433"/>
      <c r="VTH485" s="433"/>
      <c r="VTI485" s="433"/>
      <c r="VTJ485" s="433"/>
      <c r="VTK485" s="433"/>
      <c r="VTL485" s="433"/>
      <c r="VTM485" s="433"/>
      <c r="VTN485" s="433"/>
      <c r="VTO485" s="433"/>
      <c r="VTP485" s="433"/>
      <c r="VTQ485" s="433"/>
      <c r="VTR485" s="433"/>
      <c r="VTS485" s="433"/>
      <c r="VTT485" s="433"/>
      <c r="VTU485" s="433"/>
      <c r="VTV485" s="433"/>
      <c r="VTW485" s="433"/>
      <c r="VTX485" s="433"/>
      <c r="VTY485" s="433"/>
      <c r="VTZ485" s="433"/>
      <c r="VUA485" s="433"/>
      <c r="VUB485" s="433"/>
      <c r="VUC485" s="433"/>
      <c r="VUD485" s="433"/>
      <c r="VUE485" s="433"/>
      <c r="VUF485" s="433"/>
      <c r="VUG485" s="433"/>
      <c r="VUH485" s="433"/>
      <c r="VUI485" s="433"/>
      <c r="VUJ485" s="433"/>
      <c r="VUK485" s="433"/>
      <c r="VUL485" s="433"/>
      <c r="VUM485" s="433"/>
      <c r="VUN485" s="433"/>
      <c r="VUO485" s="433"/>
      <c r="VUP485" s="433"/>
      <c r="VUQ485" s="433"/>
      <c r="VUR485" s="433"/>
      <c r="VUS485" s="433"/>
      <c r="VUT485" s="433"/>
      <c r="VUU485" s="433"/>
      <c r="VUV485" s="433"/>
      <c r="VUW485" s="433"/>
      <c r="VUX485" s="433"/>
      <c r="VUY485" s="433"/>
      <c r="VUZ485" s="433"/>
      <c r="VVA485" s="433"/>
      <c r="VVB485" s="433"/>
      <c r="VVC485" s="433"/>
      <c r="VVD485" s="433"/>
      <c r="VVE485" s="433"/>
      <c r="VVF485" s="433"/>
      <c r="VVG485" s="433"/>
      <c r="VVH485" s="433"/>
      <c r="VVI485" s="433"/>
      <c r="VVJ485" s="433"/>
      <c r="VVK485" s="433"/>
      <c r="VVL485" s="433"/>
      <c r="VVM485" s="433"/>
      <c r="VVN485" s="433"/>
      <c r="VVO485" s="433"/>
      <c r="VVP485" s="433"/>
      <c r="VVQ485" s="433"/>
      <c r="VVR485" s="433"/>
      <c r="VVS485" s="433"/>
      <c r="VVT485" s="433"/>
      <c r="VVU485" s="433"/>
      <c r="VVV485" s="433"/>
      <c r="VVW485" s="433"/>
      <c r="VVX485" s="433"/>
      <c r="VVY485" s="433"/>
      <c r="VVZ485" s="433"/>
      <c r="VWA485" s="433"/>
      <c r="VWB485" s="433"/>
      <c r="VWC485" s="433"/>
      <c r="VWD485" s="433"/>
      <c r="VWE485" s="433"/>
      <c r="VWF485" s="433"/>
      <c r="VWG485" s="433"/>
      <c r="VWH485" s="433"/>
      <c r="VWI485" s="433"/>
      <c r="VWJ485" s="433"/>
      <c r="VWK485" s="433"/>
      <c r="VWL485" s="433"/>
      <c r="VWM485" s="433"/>
      <c r="VWN485" s="433"/>
      <c r="VWO485" s="433"/>
      <c r="VWP485" s="433"/>
      <c r="VWQ485" s="433"/>
      <c r="VWR485" s="433"/>
      <c r="VWS485" s="433"/>
      <c r="VWT485" s="433"/>
      <c r="VWU485" s="433"/>
      <c r="VWV485" s="433"/>
      <c r="VWW485" s="433"/>
      <c r="VWX485" s="433"/>
      <c r="VWY485" s="433"/>
      <c r="VWZ485" s="433"/>
      <c r="VXA485" s="433"/>
      <c r="VXB485" s="433"/>
      <c r="VXC485" s="433"/>
      <c r="VXD485" s="433"/>
      <c r="VXE485" s="433"/>
      <c r="VXF485" s="433"/>
      <c r="VXG485" s="433"/>
      <c r="VXH485" s="433"/>
      <c r="VXI485" s="433"/>
      <c r="VXJ485" s="433"/>
      <c r="VXK485" s="433"/>
      <c r="VXL485" s="433"/>
      <c r="VXM485" s="433"/>
      <c r="VXN485" s="433"/>
      <c r="VXO485" s="433"/>
      <c r="VXP485" s="433"/>
      <c r="VXQ485" s="433"/>
      <c r="VXR485" s="433"/>
      <c r="VXS485" s="433"/>
      <c r="VXT485" s="433"/>
      <c r="VXU485" s="433"/>
      <c r="VXV485" s="433"/>
      <c r="VXW485" s="433"/>
      <c r="VXX485" s="433"/>
      <c r="VXY485" s="433"/>
      <c r="VXZ485" s="433"/>
      <c r="VYA485" s="433"/>
      <c r="VYB485" s="433"/>
      <c r="VYC485" s="433"/>
      <c r="VYD485" s="433"/>
      <c r="VYE485" s="433"/>
      <c r="VYF485" s="433"/>
      <c r="VYG485" s="433"/>
      <c r="VYH485" s="433"/>
      <c r="VYI485" s="433"/>
      <c r="VYJ485" s="433"/>
      <c r="VYK485" s="433"/>
      <c r="VYL485" s="433"/>
      <c r="VYM485" s="433"/>
      <c r="VYN485" s="433"/>
      <c r="VYO485" s="433"/>
      <c r="VYP485" s="433"/>
      <c r="VYQ485" s="433"/>
      <c r="VYR485" s="433"/>
      <c r="VYS485" s="433"/>
      <c r="VYT485" s="433"/>
      <c r="VYU485" s="433"/>
      <c r="VYV485" s="433"/>
      <c r="VYW485" s="433"/>
      <c r="VYX485" s="433"/>
      <c r="VYY485" s="433"/>
      <c r="VYZ485" s="433"/>
      <c r="VZA485" s="433"/>
      <c r="VZB485" s="433"/>
      <c r="VZC485" s="433"/>
      <c r="VZD485" s="433"/>
      <c r="VZE485" s="433"/>
      <c r="VZF485" s="433"/>
      <c r="VZG485" s="433"/>
      <c r="VZH485" s="433"/>
      <c r="VZI485" s="433"/>
      <c r="VZJ485" s="433"/>
      <c r="VZK485" s="433"/>
      <c r="VZL485" s="433"/>
      <c r="VZM485" s="433"/>
      <c r="VZN485" s="433"/>
      <c r="VZO485" s="433"/>
      <c r="VZP485" s="433"/>
      <c r="VZQ485" s="433"/>
      <c r="VZR485" s="433"/>
      <c r="VZS485" s="433"/>
      <c r="VZT485" s="433"/>
      <c r="VZU485" s="433"/>
      <c r="VZV485" s="433"/>
      <c r="VZW485" s="433"/>
      <c r="VZX485" s="433"/>
      <c r="VZY485" s="433"/>
      <c r="VZZ485" s="433"/>
      <c r="WAA485" s="433"/>
      <c r="WAB485" s="433"/>
      <c r="WAC485" s="433"/>
      <c r="WAD485" s="433"/>
      <c r="WAE485" s="433"/>
      <c r="WAF485" s="433"/>
      <c r="WAG485" s="433"/>
      <c r="WAH485" s="433"/>
      <c r="WAI485" s="433"/>
      <c r="WAJ485" s="433"/>
      <c r="WAK485" s="433"/>
      <c r="WAL485" s="433"/>
      <c r="WAM485" s="433"/>
      <c r="WAN485" s="433"/>
      <c r="WAO485" s="433"/>
      <c r="WAP485" s="433"/>
      <c r="WAQ485" s="433"/>
      <c r="WAR485" s="433"/>
      <c r="WAS485" s="433"/>
      <c r="WAT485" s="433"/>
      <c r="WAU485" s="433"/>
      <c r="WAV485" s="433"/>
      <c r="WAW485" s="433"/>
      <c r="WAX485" s="433"/>
      <c r="WAY485" s="433"/>
      <c r="WAZ485" s="433"/>
      <c r="WBA485" s="433"/>
      <c r="WBB485" s="433"/>
      <c r="WBC485" s="433"/>
      <c r="WBD485" s="433"/>
      <c r="WBE485" s="433"/>
      <c r="WBF485" s="433"/>
      <c r="WBG485" s="433"/>
      <c r="WBH485" s="433"/>
      <c r="WBI485" s="433"/>
      <c r="WBJ485" s="433"/>
      <c r="WBK485" s="433"/>
      <c r="WBL485" s="433"/>
      <c r="WBM485" s="433"/>
      <c r="WBN485" s="433"/>
      <c r="WBO485" s="433"/>
      <c r="WBP485" s="433"/>
      <c r="WBQ485" s="433"/>
      <c r="WBR485" s="433"/>
      <c r="WBS485" s="433"/>
      <c r="WBT485" s="433"/>
      <c r="WBU485" s="433"/>
      <c r="WBV485" s="433"/>
      <c r="WBW485" s="433"/>
      <c r="WBX485" s="433"/>
      <c r="WBY485" s="433"/>
      <c r="WBZ485" s="433"/>
      <c r="WCA485" s="433"/>
      <c r="WCB485" s="433"/>
      <c r="WCC485" s="433"/>
      <c r="WCD485" s="433"/>
      <c r="WCE485" s="433"/>
      <c r="WCF485" s="433"/>
      <c r="WCG485" s="433"/>
      <c r="WCH485" s="433"/>
      <c r="WCI485" s="433"/>
      <c r="WCJ485" s="433"/>
      <c r="WCK485" s="433"/>
      <c r="WCL485" s="433"/>
      <c r="WCM485" s="433"/>
      <c r="WCN485" s="433"/>
      <c r="WCO485" s="433"/>
      <c r="WCP485" s="433"/>
      <c r="WCQ485" s="433"/>
      <c r="WCR485" s="433"/>
      <c r="WCS485" s="433"/>
      <c r="WCT485" s="433"/>
      <c r="WCU485" s="433"/>
      <c r="WCV485" s="433"/>
      <c r="WCW485" s="433"/>
      <c r="WCX485" s="433"/>
      <c r="WCY485" s="433"/>
      <c r="WCZ485" s="433"/>
      <c r="WDA485" s="433"/>
      <c r="WDB485" s="433"/>
      <c r="WDC485" s="433"/>
      <c r="WDD485" s="433"/>
      <c r="WDE485" s="433"/>
      <c r="WDF485" s="433"/>
      <c r="WDG485" s="433"/>
      <c r="WDH485" s="433"/>
      <c r="WDI485" s="433"/>
      <c r="WDJ485" s="433"/>
      <c r="WDK485" s="433"/>
      <c r="WDL485" s="433"/>
      <c r="WDM485" s="433"/>
      <c r="WDN485" s="433"/>
      <c r="WDO485" s="433"/>
      <c r="WDP485" s="433"/>
      <c r="WDQ485" s="433"/>
      <c r="WDR485" s="433"/>
      <c r="WDS485" s="433"/>
      <c r="WDT485" s="433"/>
      <c r="WDU485" s="433"/>
      <c r="WDV485" s="433"/>
      <c r="WDW485" s="433"/>
      <c r="WDX485" s="433"/>
      <c r="WDY485" s="433"/>
      <c r="WDZ485" s="433"/>
      <c r="WEA485" s="433"/>
      <c r="WEB485" s="433"/>
      <c r="WEC485" s="433"/>
      <c r="WED485" s="433"/>
      <c r="WEE485" s="433"/>
      <c r="WEF485" s="433"/>
      <c r="WEG485" s="433"/>
      <c r="WEH485" s="433"/>
      <c r="WEI485" s="433"/>
      <c r="WEJ485" s="433"/>
      <c r="WEK485" s="433"/>
      <c r="WEL485" s="433"/>
      <c r="WEM485" s="433"/>
      <c r="WEN485" s="433"/>
      <c r="WEO485" s="433"/>
      <c r="WEP485" s="433"/>
      <c r="WEQ485" s="433"/>
      <c r="WER485" s="433"/>
      <c r="WES485" s="433"/>
      <c r="WET485" s="433"/>
      <c r="WEU485" s="433"/>
      <c r="WEV485" s="433"/>
      <c r="WEW485" s="433"/>
      <c r="WEX485" s="433"/>
      <c r="WEY485" s="433"/>
      <c r="WEZ485" s="433"/>
      <c r="WFA485" s="433"/>
      <c r="WFB485" s="433"/>
      <c r="WFC485" s="433"/>
      <c r="WFD485" s="433"/>
      <c r="WFE485" s="433"/>
      <c r="WFF485" s="433"/>
      <c r="WFG485" s="433"/>
      <c r="WFH485" s="433"/>
      <c r="WFI485" s="433"/>
      <c r="WFJ485" s="433"/>
      <c r="WFK485" s="433"/>
      <c r="WFL485" s="433"/>
      <c r="WFM485" s="433"/>
      <c r="WFN485" s="433"/>
      <c r="WFO485" s="433"/>
      <c r="WFP485" s="433"/>
      <c r="WFQ485" s="433"/>
      <c r="WFR485" s="433"/>
      <c r="WFS485" s="433"/>
      <c r="WFT485" s="433"/>
      <c r="WFU485" s="433"/>
      <c r="WFV485" s="433"/>
      <c r="WFW485" s="433"/>
      <c r="WFX485" s="433"/>
      <c r="WFY485" s="433"/>
      <c r="WFZ485" s="433"/>
      <c r="WGA485" s="433"/>
      <c r="WGB485" s="433"/>
      <c r="WGC485" s="433"/>
      <c r="WGD485" s="433"/>
      <c r="WGE485" s="433"/>
      <c r="WGF485" s="433"/>
      <c r="WGG485" s="433"/>
      <c r="WGH485" s="433"/>
      <c r="WGI485" s="433"/>
      <c r="WGJ485" s="433"/>
      <c r="WGK485" s="433"/>
      <c r="WGL485" s="433"/>
      <c r="WGM485" s="433"/>
      <c r="WGN485" s="433"/>
      <c r="WGO485" s="433"/>
      <c r="WGP485" s="433"/>
      <c r="WGQ485" s="433"/>
      <c r="WGR485" s="433"/>
      <c r="WGS485" s="433"/>
      <c r="WGT485" s="433"/>
      <c r="WGU485" s="433"/>
      <c r="WGV485" s="433"/>
      <c r="WGW485" s="433"/>
      <c r="WGX485" s="433"/>
      <c r="WGY485" s="433"/>
      <c r="WGZ485" s="433"/>
      <c r="WHA485" s="433"/>
      <c r="WHB485" s="433"/>
      <c r="WHC485" s="433"/>
      <c r="WHD485" s="433"/>
      <c r="WHE485" s="433"/>
      <c r="WHF485" s="433"/>
      <c r="WHG485" s="433"/>
      <c r="WHH485" s="433"/>
      <c r="WHI485" s="433"/>
      <c r="WHJ485" s="433"/>
      <c r="WHK485" s="433"/>
      <c r="WHL485" s="433"/>
      <c r="WHM485" s="433"/>
      <c r="WHN485" s="433"/>
      <c r="WHO485" s="433"/>
      <c r="WHP485" s="433"/>
      <c r="WHQ485" s="433"/>
      <c r="WHR485" s="433"/>
      <c r="WHS485" s="433"/>
      <c r="WHT485" s="433"/>
      <c r="WHU485" s="433"/>
      <c r="WHV485" s="433"/>
      <c r="WHW485" s="433"/>
      <c r="WHX485" s="433"/>
      <c r="WHY485" s="433"/>
      <c r="WHZ485" s="433"/>
      <c r="WIA485" s="433"/>
      <c r="WIB485" s="433"/>
      <c r="WIC485" s="433"/>
      <c r="WID485" s="433"/>
      <c r="WIE485" s="433"/>
      <c r="WIF485" s="433"/>
      <c r="WIG485" s="433"/>
      <c r="WIH485" s="433"/>
      <c r="WII485" s="433"/>
      <c r="WIJ485" s="433"/>
      <c r="WIK485" s="433"/>
      <c r="WIL485" s="433"/>
      <c r="WIM485" s="433"/>
      <c r="WIN485" s="433"/>
      <c r="WIO485" s="433"/>
      <c r="WIP485" s="433"/>
      <c r="WIQ485" s="433"/>
      <c r="WIR485" s="433"/>
      <c r="WIS485" s="433"/>
      <c r="WIT485" s="433"/>
      <c r="WIU485" s="433"/>
      <c r="WIV485" s="433"/>
      <c r="WIW485" s="433"/>
      <c r="WIX485" s="433"/>
      <c r="WIY485" s="433"/>
      <c r="WIZ485" s="433"/>
      <c r="WJA485" s="433"/>
      <c r="WJB485" s="433"/>
      <c r="WJC485" s="433"/>
      <c r="WJD485" s="433"/>
      <c r="WJE485" s="433"/>
      <c r="WJF485" s="433"/>
      <c r="WJG485" s="433"/>
      <c r="WJH485" s="433"/>
      <c r="WJI485" s="433"/>
      <c r="WJJ485" s="433"/>
      <c r="WJK485" s="433"/>
      <c r="WJL485" s="433"/>
      <c r="WJM485" s="433"/>
      <c r="WJN485" s="433"/>
      <c r="WJO485" s="433"/>
      <c r="WJP485" s="433"/>
      <c r="WJQ485" s="433"/>
      <c r="WJR485" s="433"/>
      <c r="WJS485" s="433"/>
      <c r="WJT485" s="433"/>
      <c r="WJU485" s="433"/>
      <c r="WJV485" s="433"/>
      <c r="WJW485" s="433"/>
      <c r="WJX485" s="433"/>
      <c r="WJY485" s="433"/>
      <c r="WJZ485" s="433"/>
      <c r="WKA485" s="433"/>
      <c r="WKB485" s="433"/>
      <c r="WKC485" s="433"/>
      <c r="WKD485" s="433"/>
      <c r="WKE485" s="433"/>
      <c r="WKF485" s="433"/>
      <c r="WKG485" s="433"/>
      <c r="WKH485" s="433"/>
      <c r="WKI485" s="433"/>
      <c r="WKJ485" s="433"/>
      <c r="WKK485" s="433"/>
      <c r="WKL485" s="433"/>
      <c r="WKM485" s="433"/>
      <c r="WKN485" s="433"/>
      <c r="WKO485" s="433"/>
      <c r="WKP485" s="433"/>
      <c r="WKQ485" s="433"/>
      <c r="WKR485" s="433"/>
      <c r="WKS485" s="433"/>
      <c r="WKT485" s="433"/>
      <c r="WKU485" s="433"/>
      <c r="WKV485" s="433"/>
      <c r="WKW485" s="433"/>
      <c r="WKX485" s="433"/>
      <c r="WKY485" s="433"/>
      <c r="WKZ485" s="433"/>
      <c r="WLA485" s="433"/>
      <c r="WLB485" s="433"/>
      <c r="WLC485" s="433"/>
      <c r="WLD485" s="433"/>
      <c r="WLE485" s="433"/>
      <c r="WLF485" s="433"/>
      <c r="WLG485" s="433"/>
      <c r="WLH485" s="433"/>
      <c r="WLI485" s="433"/>
      <c r="WLJ485" s="433"/>
      <c r="WLK485" s="433"/>
      <c r="WLL485" s="433"/>
      <c r="WLM485" s="433"/>
      <c r="WLN485" s="433"/>
      <c r="WLO485" s="433"/>
      <c r="WLP485" s="433"/>
      <c r="WLQ485" s="433"/>
      <c r="WLR485" s="433"/>
      <c r="WLS485" s="433"/>
      <c r="WLT485" s="433"/>
      <c r="WLU485" s="433"/>
      <c r="WLV485" s="433"/>
      <c r="WLW485" s="433"/>
      <c r="WLX485" s="433"/>
      <c r="WLY485" s="433"/>
      <c r="WLZ485" s="433"/>
      <c r="WMA485" s="433"/>
      <c r="WMB485" s="433"/>
      <c r="WMC485" s="433"/>
      <c r="WMD485" s="433"/>
      <c r="WME485" s="433"/>
      <c r="WMF485" s="433"/>
      <c r="WMG485" s="433"/>
      <c r="WMH485" s="433"/>
      <c r="WMI485" s="433"/>
      <c r="WMJ485" s="433"/>
      <c r="WMK485" s="433"/>
      <c r="WML485" s="433"/>
      <c r="WMM485" s="433"/>
      <c r="WMN485" s="433"/>
      <c r="WMO485" s="433"/>
      <c r="WMP485" s="433"/>
      <c r="WMQ485" s="433"/>
      <c r="WMR485" s="433"/>
      <c r="WMS485" s="433"/>
      <c r="WMT485" s="433"/>
      <c r="WMU485" s="433"/>
      <c r="WMV485" s="433"/>
      <c r="WMW485" s="433"/>
      <c r="WMX485" s="433"/>
      <c r="WMY485" s="433"/>
      <c r="WMZ485" s="433"/>
      <c r="WNA485" s="433"/>
      <c r="WNB485" s="433"/>
      <c r="WNC485" s="433"/>
      <c r="WND485" s="433"/>
      <c r="WNE485" s="433"/>
      <c r="WNF485" s="433"/>
      <c r="WNG485" s="433"/>
      <c r="WNH485" s="433"/>
      <c r="WNI485" s="433"/>
      <c r="WNJ485" s="433"/>
      <c r="WNK485" s="433"/>
      <c r="WNL485" s="433"/>
      <c r="WNM485" s="433"/>
      <c r="WNN485" s="433"/>
      <c r="WNO485" s="433"/>
      <c r="WNP485" s="433"/>
      <c r="WNQ485" s="433"/>
      <c r="WNR485" s="433"/>
      <c r="WNS485" s="433"/>
      <c r="WNT485" s="433"/>
      <c r="WNU485" s="433"/>
      <c r="WNV485" s="433"/>
      <c r="WNW485" s="433"/>
      <c r="WNX485" s="433"/>
      <c r="WNY485" s="433"/>
      <c r="WNZ485" s="433"/>
      <c r="WOA485" s="433"/>
      <c r="WOB485" s="433"/>
      <c r="WOC485" s="433"/>
      <c r="WOD485" s="433"/>
      <c r="WOE485" s="433"/>
      <c r="WOF485" s="433"/>
      <c r="WOG485" s="433"/>
      <c r="WOH485" s="433"/>
      <c r="WOI485" s="433"/>
      <c r="WOJ485" s="433"/>
      <c r="WOK485" s="433"/>
      <c r="WOL485" s="433"/>
      <c r="WOM485" s="433"/>
      <c r="WON485" s="433"/>
      <c r="WOO485" s="433"/>
      <c r="WOP485" s="433"/>
      <c r="WOQ485" s="433"/>
      <c r="WOR485" s="433"/>
      <c r="WOS485" s="433"/>
      <c r="WOT485" s="433"/>
      <c r="WOU485" s="433"/>
      <c r="WOV485" s="433"/>
      <c r="WOW485" s="433"/>
      <c r="WOX485" s="433"/>
      <c r="WOY485" s="433"/>
      <c r="WOZ485" s="433"/>
      <c r="WPA485" s="433"/>
      <c r="WPB485" s="433"/>
      <c r="WPC485" s="433"/>
      <c r="WPD485" s="433"/>
      <c r="WPE485" s="433"/>
      <c r="WPF485" s="433"/>
      <c r="WPG485" s="433"/>
      <c r="WPH485" s="433"/>
      <c r="WPI485" s="433"/>
      <c r="WPJ485" s="433"/>
      <c r="WPK485" s="433"/>
      <c r="WPL485" s="433"/>
      <c r="WPM485" s="433"/>
      <c r="WPN485" s="433"/>
      <c r="WPO485" s="433"/>
      <c r="WPP485" s="433"/>
      <c r="WPQ485" s="433"/>
      <c r="WPR485" s="433"/>
      <c r="WPS485" s="433"/>
      <c r="WPT485" s="433"/>
      <c r="WPU485" s="433"/>
      <c r="WPV485" s="433"/>
      <c r="WPW485" s="433"/>
      <c r="WPX485" s="433"/>
      <c r="WPY485" s="433"/>
      <c r="WPZ485" s="433"/>
      <c r="WQA485" s="433"/>
      <c r="WQB485" s="433"/>
      <c r="WQC485" s="433"/>
      <c r="WQD485" s="433"/>
      <c r="WQE485" s="433"/>
      <c r="WQF485" s="433"/>
      <c r="WQG485" s="433"/>
      <c r="WQH485" s="433"/>
      <c r="WQI485" s="433"/>
      <c r="WQJ485" s="433"/>
      <c r="WQK485" s="433"/>
      <c r="WQL485" s="433"/>
      <c r="WQM485" s="433"/>
      <c r="WQN485" s="433"/>
      <c r="WQO485" s="433"/>
      <c r="WQP485" s="433"/>
      <c r="WQQ485" s="433"/>
      <c r="WQR485" s="433"/>
      <c r="WQS485" s="433"/>
      <c r="WQT485" s="433"/>
      <c r="WQU485" s="433"/>
      <c r="WQV485" s="433"/>
      <c r="WQW485" s="433"/>
      <c r="WQX485" s="433"/>
      <c r="WQY485" s="433"/>
      <c r="WQZ485" s="433"/>
      <c r="WRA485" s="433"/>
      <c r="WRB485" s="433"/>
      <c r="WRC485" s="433"/>
      <c r="WRD485" s="433"/>
      <c r="WRE485" s="433"/>
      <c r="WRF485" s="433"/>
      <c r="WRG485" s="433"/>
      <c r="WRH485" s="433"/>
      <c r="WRI485" s="433"/>
      <c r="WRJ485" s="433"/>
      <c r="WRK485" s="433"/>
      <c r="WRL485" s="433"/>
      <c r="WRM485" s="433"/>
      <c r="WRN485" s="433"/>
      <c r="WRO485" s="433"/>
      <c r="WRP485" s="433"/>
      <c r="WRQ485" s="433"/>
      <c r="WRR485" s="433"/>
      <c r="WRS485" s="433"/>
      <c r="WRT485" s="433"/>
      <c r="WRU485" s="433"/>
      <c r="WRV485" s="433"/>
      <c r="WRW485" s="433"/>
      <c r="WRX485" s="433"/>
      <c r="WRY485" s="433"/>
      <c r="WRZ485" s="433"/>
      <c r="WSA485" s="433"/>
      <c r="WSB485" s="433"/>
      <c r="WSC485" s="433"/>
      <c r="WSD485" s="433"/>
      <c r="WSE485" s="433"/>
      <c r="WSF485" s="433"/>
      <c r="WSG485" s="433"/>
      <c r="WSH485" s="433"/>
      <c r="WSI485" s="433"/>
      <c r="WSJ485" s="433"/>
      <c r="WSK485" s="433"/>
      <c r="WSL485" s="433"/>
      <c r="WSM485" s="433"/>
      <c r="WSN485" s="433"/>
      <c r="WSO485" s="433"/>
      <c r="WSP485" s="433"/>
      <c r="WSQ485" s="433"/>
      <c r="WSR485" s="433"/>
      <c r="WSS485" s="433"/>
      <c r="WST485" s="433"/>
      <c r="WSU485" s="433"/>
      <c r="WSV485" s="433"/>
      <c r="WSW485" s="433"/>
      <c r="WSX485" s="433"/>
      <c r="WSY485" s="433"/>
      <c r="WSZ485" s="433"/>
      <c r="WTA485" s="433"/>
      <c r="WTB485" s="433"/>
      <c r="WTC485" s="433"/>
      <c r="WTD485" s="433"/>
      <c r="WTE485" s="433"/>
      <c r="WTF485" s="433"/>
      <c r="WTG485" s="433"/>
      <c r="WTH485" s="433"/>
      <c r="WTI485" s="433"/>
      <c r="WTJ485" s="433"/>
      <c r="WTK485" s="433"/>
      <c r="WTL485" s="433"/>
      <c r="WTM485" s="433"/>
      <c r="WTN485" s="433"/>
      <c r="WTO485" s="433"/>
      <c r="WTP485" s="433"/>
      <c r="WTQ485" s="433"/>
      <c r="WTR485" s="433"/>
      <c r="WTS485" s="433"/>
      <c r="WTT485" s="433"/>
      <c r="WTU485" s="433"/>
      <c r="WTV485" s="433"/>
      <c r="WTW485" s="433"/>
      <c r="WTX485" s="433"/>
      <c r="WTY485" s="433"/>
      <c r="WTZ485" s="433"/>
      <c r="WUA485" s="433"/>
      <c r="WUB485" s="433"/>
      <c r="WUC485" s="433"/>
      <c r="WUD485" s="433"/>
      <c r="WUE485" s="433"/>
      <c r="WUF485" s="433"/>
      <c r="WUG485" s="433"/>
      <c r="WUH485" s="433"/>
      <c r="WUI485" s="433"/>
      <c r="WUJ485" s="433"/>
      <c r="WUK485" s="433"/>
      <c r="WUL485" s="433"/>
      <c r="WUM485" s="433"/>
      <c r="WUN485" s="433"/>
      <c r="WUO485" s="433"/>
      <c r="WUP485" s="433"/>
      <c r="WUQ485" s="433"/>
      <c r="WUR485" s="433"/>
      <c r="WUS485" s="433"/>
      <c r="WUT485" s="433"/>
      <c r="WUU485" s="433"/>
      <c r="WUV485" s="433"/>
      <c r="WUW485" s="433"/>
      <c r="WUX485" s="433"/>
      <c r="WUY485" s="433"/>
      <c r="WUZ485" s="433"/>
      <c r="WVA485" s="433"/>
      <c r="WVB485" s="433"/>
      <c r="WVC485" s="433"/>
      <c r="WVD485" s="433"/>
      <c r="WVE485" s="433"/>
      <c r="WVF485" s="433"/>
      <c r="WVG485" s="433"/>
      <c r="WVH485" s="433"/>
      <c r="WVI485" s="433"/>
      <c r="WVJ485" s="433"/>
      <c r="WVK485" s="433"/>
      <c r="WVL485" s="433"/>
      <c r="WVM485" s="433"/>
      <c r="WVN485" s="433"/>
      <c r="WVO485" s="433"/>
      <c r="WVP485" s="433"/>
      <c r="WVQ485" s="433"/>
      <c r="WVR485" s="433"/>
      <c r="WVS485" s="433"/>
      <c r="WVT485" s="433"/>
      <c r="WVU485" s="433"/>
      <c r="WVV485" s="433"/>
      <c r="WVW485" s="433"/>
      <c r="WVX485" s="433"/>
      <c r="WVY485" s="433"/>
      <c r="WVZ485" s="433"/>
      <c r="WWA485" s="433"/>
      <c r="WWB485" s="433"/>
      <c r="WWC485" s="433"/>
      <c r="WWD485" s="433"/>
      <c r="WWE485" s="433"/>
      <c r="WWF485" s="433"/>
      <c r="WWG485" s="433"/>
      <c r="WWH485" s="433"/>
      <c r="WWI485" s="433"/>
      <c r="WWJ485" s="433"/>
      <c r="WWK485" s="433"/>
      <c r="WWL485" s="433"/>
      <c r="WWM485" s="433"/>
      <c r="WWN485" s="433"/>
      <c r="WWO485" s="433"/>
      <c r="WWP485" s="433"/>
      <c r="WWQ485" s="433"/>
      <c r="WWR485" s="433"/>
      <c r="WWS485" s="433"/>
      <c r="WWT485" s="433"/>
      <c r="WWU485" s="433"/>
      <c r="WWV485" s="433"/>
      <c r="WWW485" s="433"/>
      <c r="WWX485" s="433"/>
      <c r="WWY485" s="433"/>
      <c r="WWZ485" s="433"/>
      <c r="WXA485" s="433"/>
      <c r="WXB485" s="433"/>
      <c r="WXC485" s="433"/>
      <c r="WXD485" s="433"/>
      <c r="WXE485" s="433"/>
      <c r="WXF485" s="433"/>
      <c r="WXG485" s="433"/>
      <c r="WXH485" s="433"/>
      <c r="WXI485" s="433"/>
      <c r="WXJ485" s="433"/>
      <c r="WXK485" s="433"/>
      <c r="WXL485" s="433"/>
      <c r="WXM485" s="433"/>
      <c r="WXN485" s="433"/>
      <c r="WXO485" s="433"/>
      <c r="WXP485" s="433"/>
      <c r="WXQ485" s="433"/>
      <c r="WXR485" s="433"/>
      <c r="WXS485" s="433"/>
      <c r="WXT485" s="433"/>
      <c r="WXU485" s="433"/>
      <c r="WXV485" s="433"/>
      <c r="WXW485" s="433"/>
      <c r="WXX485" s="433"/>
      <c r="WXY485" s="433"/>
      <c r="WXZ485" s="433"/>
      <c r="WYA485" s="433"/>
      <c r="WYB485" s="433"/>
      <c r="WYC485" s="433"/>
      <c r="WYD485" s="433"/>
      <c r="WYE485" s="433"/>
      <c r="WYF485" s="433"/>
      <c r="WYG485" s="433"/>
      <c r="WYH485" s="433"/>
      <c r="WYI485" s="433"/>
      <c r="WYJ485" s="433"/>
      <c r="WYK485" s="433"/>
      <c r="WYL485" s="433"/>
      <c r="WYM485" s="433"/>
      <c r="WYN485" s="433"/>
      <c r="WYO485" s="433"/>
      <c r="WYP485" s="433"/>
      <c r="WYQ485" s="433"/>
      <c r="WYR485" s="433"/>
      <c r="WYS485" s="433"/>
      <c r="WYT485" s="433"/>
      <c r="WYU485" s="433"/>
      <c r="WYV485" s="433"/>
      <c r="WYW485" s="433"/>
      <c r="WYX485" s="433"/>
      <c r="WYY485" s="433"/>
      <c r="WYZ485" s="433"/>
      <c r="WZA485" s="433"/>
      <c r="WZB485" s="433"/>
      <c r="WZC485" s="433"/>
      <c r="WZD485" s="433"/>
      <c r="WZE485" s="433"/>
      <c r="WZF485" s="433"/>
      <c r="WZG485" s="433"/>
      <c r="WZH485" s="433"/>
      <c r="WZI485" s="433"/>
      <c r="WZJ485" s="433"/>
      <c r="WZK485" s="433"/>
      <c r="WZL485" s="433"/>
      <c r="WZM485" s="433"/>
      <c r="WZN485" s="433"/>
      <c r="WZO485" s="433"/>
      <c r="WZP485" s="433"/>
      <c r="WZQ485" s="433"/>
      <c r="WZR485" s="433"/>
      <c r="WZS485" s="433"/>
      <c r="WZT485" s="433"/>
      <c r="WZU485" s="433"/>
      <c r="WZV485" s="433"/>
      <c r="WZW485" s="433"/>
      <c r="WZX485" s="433"/>
      <c r="WZY485" s="433"/>
      <c r="WZZ485" s="433"/>
      <c r="XAA485" s="433"/>
      <c r="XAB485" s="433"/>
      <c r="XAC485" s="433"/>
      <c r="XAD485" s="433"/>
      <c r="XAE485" s="433"/>
      <c r="XAF485" s="433"/>
      <c r="XAG485" s="433"/>
      <c r="XAH485" s="433"/>
      <c r="XAI485" s="433"/>
      <c r="XAJ485" s="433"/>
      <c r="XAK485" s="433"/>
      <c r="XAL485" s="433"/>
      <c r="XAM485" s="433"/>
      <c r="XAN485" s="433"/>
      <c r="XAO485" s="433"/>
      <c r="XAP485" s="433"/>
      <c r="XAQ485" s="433"/>
      <c r="XAR485" s="433"/>
      <c r="XAS485" s="433"/>
      <c r="XAT485" s="433"/>
      <c r="XAU485" s="433"/>
      <c r="XAV485" s="433"/>
      <c r="XAW485" s="433"/>
      <c r="XAX485" s="433"/>
      <c r="XAY485" s="433"/>
      <c r="XAZ485" s="433"/>
      <c r="XBA485" s="433"/>
      <c r="XBB485" s="433"/>
      <c r="XBC485" s="433"/>
      <c r="XBD485" s="433"/>
      <c r="XBE485" s="433"/>
      <c r="XBF485" s="433"/>
      <c r="XBG485" s="433"/>
      <c r="XBH485" s="433"/>
      <c r="XBI485" s="433"/>
      <c r="XBJ485" s="433"/>
      <c r="XBK485" s="433"/>
      <c r="XBL485" s="433"/>
      <c r="XBM485" s="433"/>
      <c r="XBN485" s="433"/>
      <c r="XBO485" s="433"/>
      <c r="XBP485" s="433"/>
      <c r="XBQ485" s="433"/>
      <c r="XBR485" s="433"/>
      <c r="XBS485" s="433"/>
      <c r="XBT485" s="433"/>
      <c r="XBU485" s="433"/>
      <c r="XBV485" s="433"/>
      <c r="XBW485" s="433"/>
      <c r="XBX485" s="433"/>
      <c r="XBY485" s="433"/>
      <c r="XBZ485" s="433"/>
      <c r="XCA485" s="433"/>
      <c r="XCB485" s="433"/>
      <c r="XCC485" s="433"/>
      <c r="XCD485" s="433"/>
      <c r="XCE485" s="433"/>
      <c r="XCF485" s="433"/>
      <c r="XCG485" s="433"/>
      <c r="XCH485" s="433"/>
      <c r="XCI485" s="433"/>
      <c r="XCJ485" s="433"/>
      <c r="XCK485" s="433"/>
      <c r="XCL485" s="433"/>
      <c r="XCM485" s="433"/>
      <c r="XCN485" s="433"/>
      <c r="XCO485" s="433"/>
      <c r="XCP485" s="433"/>
      <c r="XCQ485" s="433"/>
      <c r="XCR485" s="433"/>
      <c r="XCS485" s="433"/>
      <c r="XCT485" s="433"/>
      <c r="XCU485" s="433"/>
      <c r="XCV485" s="433"/>
      <c r="XCW485" s="433"/>
      <c r="XCX485" s="433"/>
      <c r="XCY485" s="433"/>
      <c r="XCZ485" s="433"/>
      <c r="XDA485" s="433"/>
      <c r="XDB485" s="433"/>
      <c r="XDC485" s="433"/>
      <c r="XDD485" s="433"/>
      <c r="XDE485" s="433"/>
      <c r="XDF485" s="433"/>
      <c r="XDG485" s="433"/>
      <c r="XDH485" s="433"/>
      <c r="XDI485" s="433"/>
      <c r="XDJ485" s="433"/>
      <c r="XDK485" s="433"/>
      <c r="XDL485" s="433"/>
      <c r="XDM485" s="433"/>
      <c r="XDN485" s="433"/>
      <c r="XDO485" s="433"/>
      <c r="XDP485" s="433"/>
      <c r="XDQ485" s="433"/>
      <c r="XDR485" s="433"/>
      <c r="XDS485" s="433"/>
      <c r="XDT485" s="433"/>
      <c r="XDU485" s="433"/>
      <c r="XDV485" s="433"/>
      <c r="XDW485" s="433"/>
      <c r="XDX485" s="433"/>
      <c r="XDY485" s="433"/>
      <c r="XDZ485" s="433"/>
      <c r="XEA485" s="433"/>
      <c r="XEB485" s="433"/>
      <c r="XEC485" s="433"/>
      <c r="XED485" s="433"/>
      <c r="XEE485" s="433"/>
      <c r="XEF485" s="433"/>
      <c r="XEG485" s="433"/>
      <c r="XEH485" s="433"/>
      <c r="XEI485" s="433"/>
      <c r="XEJ485" s="433"/>
      <c r="XEK485" s="433"/>
      <c r="XEL485" s="433"/>
      <c r="XEM485" s="433"/>
      <c r="XEN485" s="433"/>
      <c r="XEO485" s="433"/>
      <c r="XEP485" s="433"/>
      <c r="XEQ485" s="433"/>
      <c r="XER485" s="433"/>
      <c r="XES485" s="433"/>
      <c r="XET485" s="433"/>
      <c r="XEU485" s="433"/>
      <c r="XEV485" s="433"/>
      <c r="XEW485" s="433"/>
      <c r="XEX485" s="433"/>
    </row>
    <row r="486" spans="1:16378" ht="31.2" x14ac:dyDescent="0.3">
      <c r="A486" s="444">
        <v>2211031</v>
      </c>
      <c r="B486" s="368" t="s">
        <v>2975</v>
      </c>
      <c r="C486" s="368" t="s">
        <v>3260</v>
      </c>
      <c r="D486" s="372" t="s">
        <v>3261</v>
      </c>
      <c r="E486" s="378" t="s">
        <v>3250</v>
      </c>
      <c r="F486" s="416"/>
      <c r="G486" s="351"/>
      <c r="H486" s="351">
        <v>120000</v>
      </c>
      <c r="I486" s="421">
        <f t="shared" si="17"/>
        <v>120000</v>
      </c>
      <c r="J486" s="421">
        <v>120000</v>
      </c>
      <c r="K486" s="416">
        <f t="shared" si="16"/>
        <v>0</v>
      </c>
      <c r="L486" s="575"/>
    </row>
    <row r="487" spans="1:16378" ht="16.95" customHeight="1" x14ac:dyDescent="0.3">
      <c r="A487" s="459"/>
      <c r="B487" s="726" t="s">
        <v>2737</v>
      </c>
      <c r="C487" s="727"/>
      <c r="D487" s="728"/>
      <c r="E487" s="460">
        <v>8466666</v>
      </c>
      <c r="F487" s="460">
        <v>21520000</v>
      </c>
      <c r="G487" s="460">
        <f>SUM(G463:G484)</f>
        <v>20811138</v>
      </c>
      <c r="H487" s="460">
        <f>SUM(H463:H486)</f>
        <v>20931138</v>
      </c>
      <c r="I487" s="460">
        <f t="shared" si="17"/>
        <v>120000</v>
      </c>
      <c r="J487" s="460">
        <f>SUM(J463:J486)</f>
        <v>32031138</v>
      </c>
      <c r="K487" s="416">
        <f t="shared" si="16"/>
        <v>11100000</v>
      </c>
      <c r="L487" s="460">
        <v>0</v>
      </c>
      <c r="M487" s="460">
        <v>0</v>
      </c>
    </row>
    <row r="488" spans="1:16378" s="502" customFormat="1" ht="17.399999999999999" customHeight="1" x14ac:dyDescent="0.3">
      <c r="A488" s="459"/>
      <c r="B488" s="723" t="s">
        <v>2822</v>
      </c>
      <c r="C488" s="724"/>
      <c r="D488" s="725"/>
      <c r="E488" s="460">
        <f>E487+E461+E413+E389+E226+E194+E158+E114+E49+E31+E21+E15</f>
        <v>2183259922.7200003</v>
      </c>
      <c r="F488" s="460">
        <f>F487+F461+F413+F389+F226+F194+F158+F114+F49+F31+F21+F15</f>
        <v>2449104180.4423075</v>
      </c>
      <c r="G488" s="460">
        <f>G487+G461+G413+G389+G226+G194+G158+G114+G49+G31+G21+G15</f>
        <v>2412311572</v>
      </c>
      <c r="H488" s="460">
        <f>H487+H461+H413+H389+H226+H194+H158+H114+H49+H31+H21+H15</f>
        <v>2581249541</v>
      </c>
      <c r="I488" s="460">
        <f t="shared" si="17"/>
        <v>168937969</v>
      </c>
      <c r="J488" s="460">
        <f>J487+J461+J413+J389+J226+J194+J158+J114+J49+J31+J21+J15</f>
        <v>2994123017</v>
      </c>
      <c r="K488" s="416">
        <f t="shared" si="16"/>
        <v>412873476</v>
      </c>
      <c r="L488" s="460">
        <f>L487+L461+L413+L389+L226+L194+L158+L114+L49+L31+L21+L15</f>
        <v>1775663188</v>
      </c>
      <c r="M488" s="460">
        <f>M487+M461+M413+M389+M226+M194+M158+M114+M49+M31+M21+M15</f>
        <v>1775663188</v>
      </c>
      <c r="N488" s="433"/>
      <c r="O488" s="433"/>
      <c r="P488" s="433"/>
      <c r="Q488" s="433"/>
      <c r="R488" s="433"/>
      <c r="S488" s="433"/>
      <c r="T488" s="433"/>
      <c r="U488" s="433"/>
      <c r="V488" s="433"/>
      <c r="W488" s="433"/>
      <c r="X488" s="433"/>
      <c r="Y488" s="433"/>
      <c r="Z488" s="433"/>
      <c r="AA488" s="433"/>
      <c r="AB488" s="433"/>
      <c r="AC488" s="433"/>
      <c r="AD488" s="433"/>
      <c r="AE488" s="433"/>
      <c r="AF488" s="433"/>
      <c r="AG488" s="433"/>
      <c r="AH488" s="433"/>
      <c r="AI488" s="433"/>
      <c r="AJ488" s="433"/>
      <c r="AK488" s="433"/>
      <c r="AL488" s="433"/>
      <c r="AM488" s="433"/>
      <c r="AN488" s="433"/>
      <c r="AO488" s="433"/>
      <c r="AP488" s="433"/>
      <c r="AQ488" s="433"/>
      <c r="AR488" s="433"/>
      <c r="AS488" s="433"/>
      <c r="AT488" s="433"/>
      <c r="AU488" s="433"/>
      <c r="AV488" s="433"/>
      <c r="AW488" s="433"/>
      <c r="AX488" s="433"/>
      <c r="AY488" s="433"/>
      <c r="AZ488" s="433"/>
      <c r="BA488" s="433"/>
      <c r="BB488" s="433"/>
      <c r="BC488" s="433"/>
      <c r="BD488" s="433"/>
      <c r="BE488" s="433"/>
      <c r="BF488" s="433"/>
      <c r="BG488" s="433"/>
      <c r="BH488" s="433"/>
      <c r="BI488" s="433"/>
      <c r="BJ488" s="433"/>
      <c r="BK488" s="433"/>
      <c r="BL488" s="433"/>
      <c r="BM488" s="433"/>
      <c r="BN488" s="433"/>
      <c r="BO488" s="433"/>
      <c r="BP488" s="433"/>
      <c r="BQ488" s="433"/>
      <c r="BR488" s="433"/>
      <c r="BS488" s="433"/>
      <c r="BT488" s="433"/>
      <c r="BU488" s="433"/>
      <c r="BV488" s="433"/>
      <c r="BW488" s="433"/>
      <c r="BX488" s="433"/>
      <c r="BY488" s="433"/>
      <c r="BZ488" s="433"/>
      <c r="CA488" s="433"/>
      <c r="CB488" s="433"/>
      <c r="CC488" s="433"/>
      <c r="CD488" s="433"/>
      <c r="CE488" s="433"/>
      <c r="CF488" s="433"/>
      <c r="CG488" s="433"/>
      <c r="CH488" s="433"/>
      <c r="CI488" s="433"/>
      <c r="CJ488" s="433"/>
      <c r="CK488" s="433"/>
      <c r="CL488" s="433"/>
      <c r="CM488" s="433"/>
      <c r="CN488" s="433"/>
      <c r="CO488" s="433"/>
      <c r="CP488" s="433"/>
      <c r="CQ488" s="433"/>
      <c r="CR488" s="433"/>
      <c r="CS488" s="433"/>
      <c r="CT488" s="433"/>
      <c r="CU488" s="433"/>
      <c r="CV488" s="433"/>
      <c r="CW488" s="433"/>
      <c r="CX488" s="433"/>
      <c r="CY488" s="433"/>
      <c r="CZ488" s="433"/>
      <c r="DA488" s="433"/>
      <c r="DB488" s="433"/>
      <c r="DC488" s="433"/>
      <c r="DD488" s="433"/>
      <c r="DE488" s="433"/>
      <c r="DF488" s="433"/>
      <c r="DG488" s="433"/>
      <c r="DH488" s="433"/>
      <c r="DI488" s="433"/>
      <c r="DJ488" s="433"/>
      <c r="DK488" s="433"/>
      <c r="DL488" s="433"/>
      <c r="DM488" s="433"/>
      <c r="DN488" s="433"/>
      <c r="DO488" s="433"/>
      <c r="DP488" s="433"/>
      <c r="DQ488" s="433"/>
      <c r="DR488" s="433"/>
      <c r="DS488" s="433"/>
      <c r="DT488" s="433"/>
      <c r="DU488" s="433"/>
      <c r="DV488" s="433"/>
      <c r="DW488" s="433"/>
      <c r="DX488" s="433"/>
      <c r="DY488" s="433"/>
      <c r="DZ488" s="433"/>
      <c r="EA488" s="433"/>
      <c r="EB488" s="433"/>
      <c r="EC488" s="433"/>
      <c r="ED488" s="433"/>
      <c r="EE488" s="433"/>
      <c r="EF488" s="433"/>
      <c r="EG488" s="433"/>
      <c r="EH488" s="433"/>
      <c r="EI488" s="433"/>
      <c r="EJ488" s="433"/>
      <c r="EK488" s="433"/>
      <c r="EL488" s="433"/>
      <c r="EM488" s="433"/>
      <c r="EN488" s="433"/>
      <c r="EO488" s="433"/>
      <c r="EP488" s="433"/>
      <c r="EQ488" s="433"/>
      <c r="ER488" s="433"/>
      <c r="ES488" s="433"/>
      <c r="ET488" s="433"/>
      <c r="EU488" s="433"/>
      <c r="EV488" s="433"/>
      <c r="EW488" s="433"/>
      <c r="EX488" s="433"/>
      <c r="EY488" s="433"/>
      <c r="EZ488" s="433"/>
      <c r="FA488" s="433"/>
      <c r="FB488" s="433"/>
      <c r="FC488" s="433"/>
      <c r="FD488" s="433"/>
      <c r="FE488" s="433"/>
      <c r="FF488" s="433"/>
      <c r="FG488" s="433"/>
      <c r="FH488" s="433"/>
      <c r="FI488" s="433"/>
      <c r="FJ488" s="433"/>
      <c r="FK488" s="433"/>
      <c r="FL488" s="433"/>
      <c r="FM488" s="433"/>
      <c r="FN488" s="433"/>
      <c r="FO488" s="433"/>
      <c r="FP488" s="433"/>
      <c r="FQ488" s="433"/>
      <c r="FR488" s="433"/>
      <c r="FS488" s="433"/>
      <c r="FT488" s="433"/>
      <c r="FU488" s="433"/>
      <c r="FV488" s="433"/>
      <c r="FW488" s="433"/>
      <c r="FX488" s="433"/>
      <c r="FY488" s="433"/>
      <c r="FZ488" s="433"/>
      <c r="GA488" s="433"/>
      <c r="GB488" s="433"/>
      <c r="GC488" s="433"/>
      <c r="GD488" s="433"/>
      <c r="GE488" s="433"/>
      <c r="GF488" s="433"/>
      <c r="GG488" s="433"/>
      <c r="GH488" s="433"/>
      <c r="GI488" s="433"/>
      <c r="GJ488" s="433"/>
      <c r="GK488" s="433"/>
      <c r="GL488" s="433"/>
      <c r="GM488" s="433"/>
      <c r="GN488" s="433"/>
      <c r="GO488" s="433"/>
      <c r="GP488" s="433"/>
      <c r="GQ488" s="433"/>
      <c r="GR488" s="433"/>
      <c r="GS488" s="433"/>
      <c r="GT488" s="433"/>
      <c r="GU488" s="433"/>
      <c r="GV488" s="433"/>
      <c r="GW488" s="433"/>
      <c r="GX488" s="433"/>
      <c r="GY488" s="433"/>
      <c r="GZ488" s="433"/>
      <c r="HA488" s="433"/>
      <c r="HB488" s="433"/>
      <c r="HC488" s="433"/>
      <c r="HD488" s="433"/>
      <c r="HE488" s="433"/>
      <c r="HF488" s="433"/>
      <c r="HG488" s="433"/>
      <c r="HH488" s="433"/>
      <c r="HI488" s="433"/>
      <c r="HJ488" s="433"/>
      <c r="HK488" s="433"/>
      <c r="HL488" s="433"/>
      <c r="HM488" s="433"/>
      <c r="HN488" s="433"/>
      <c r="HO488" s="433"/>
      <c r="HP488" s="433"/>
      <c r="HQ488" s="433"/>
      <c r="HR488" s="433"/>
      <c r="HS488" s="433"/>
      <c r="HT488" s="433"/>
      <c r="HU488" s="433"/>
      <c r="HV488" s="433"/>
      <c r="HW488" s="433"/>
      <c r="HX488" s="433"/>
      <c r="HY488" s="433"/>
      <c r="HZ488" s="433"/>
      <c r="IA488" s="433"/>
      <c r="IB488" s="433"/>
      <c r="IC488" s="433"/>
      <c r="ID488" s="433"/>
      <c r="IE488" s="433"/>
      <c r="IF488" s="433"/>
      <c r="IG488" s="433"/>
      <c r="IH488" s="433"/>
      <c r="II488" s="433"/>
      <c r="IJ488" s="433"/>
      <c r="IK488" s="433"/>
      <c r="IL488" s="433"/>
      <c r="IM488" s="433"/>
      <c r="IN488" s="433"/>
      <c r="IO488" s="433"/>
      <c r="IP488" s="433"/>
      <c r="IQ488" s="433"/>
      <c r="IR488" s="433"/>
      <c r="IS488" s="433"/>
      <c r="IT488" s="433"/>
      <c r="IU488" s="433"/>
      <c r="IV488" s="433"/>
      <c r="IW488" s="433"/>
      <c r="IX488" s="433"/>
      <c r="IY488" s="433"/>
      <c r="IZ488" s="433"/>
      <c r="JA488" s="433"/>
      <c r="JB488" s="433"/>
      <c r="JC488" s="433"/>
      <c r="JD488" s="433"/>
      <c r="JE488" s="433"/>
      <c r="JF488" s="433"/>
      <c r="JG488" s="433"/>
      <c r="JH488" s="433"/>
      <c r="JI488" s="433"/>
      <c r="JJ488" s="433"/>
      <c r="JK488" s="433"/>
      <c r="JL488" s="433"/>
      <c r="JM488" s="433"/>
      <c r="JN488" s="433"/>
      <c r="JO488" s="433"/>
      <c r="JP488" s="433"/>
      <c r="JQ488" s="433"/>
      <c r="JR488" s="433"/>
      <c r="JS488" s="433"/>
      <c r="JT488" s="433"/>
      <c r="JU488" s="433"/>
      <c r="JV488" s="433"/>
      <c r="JW488" s="433"/>
      <c r="JX488" s="433"/>
      <c r="JY488" s="433"/>
      <c r="JZ488" s="433"/>
      <c r="KA488" s="433"/>
      <c r="KB488" s="433"/>
      <c r="KC488" s="433"/>
      <c r="KD488" s="433"/>
      <c r="KE488" s="433"/>
      <c r="KF488" s="433"/>
      <c r="KG488" s="433"/>
      <c r="KH488" s="433"/>
      <c r="KI488" s="433"/>
      <c r="KJ488" s="433"/>
      <c r="KK488" s="433"/>
      <c r="KL488" s="433"/>
      <c r="KM488" s="433"/>
      <c r="KN488" s="433"/>
      <c r="KO488" s="433"/>
      <c r="KP488" s="433"/>
      <c r="KQ488" s="433"/>
      <c r="KR488" s="433"/>
      <c r="KS488" s="433"/>
      <c r="KT488" s="433"/>
      <c r="KU488" s="433"/>
      <c r="KV488" s="433"/>
      <c r="KW488" s="433"/>
      <c r="KX488" s="433"/>
      <c r="KY488" s="433"/>
      <c r="KZ488" s="433"/>
      <c r="LA488" s="433"/>
      <c r="LB488" s="433"/>
      <c r="LC488" s="433"/>
      <c r="LD488" s="433"/>
      <c r="LE488" s="433"/>
      <c r="LF488" s="433"/>
      <c r="LG488" s="433"/>
      <c r="LH488" s="433"/>
      <c r="LI488" s="433"/>
      <c r="LJ488" s="433"/>
      <c r="LK488" s="433"/>
      <c r="LL488" s="433"/>
      <c r="LM488" s="433"/>
      <c r="LN488" s="433"/>
      <c r="LO488" s="433"/>
      <c r="LP488" s="433"/>
      <c r="LQ488" s="433"/>
      <c r="LR488" s="433"/>
      <c r="LS488" s="433"/>
      <c r="LT488" s="433"/>
      <c r="LU488" s="433"/>
      <c r="LV488" s="433"/>
      <c r="LW488" s="433"/>
      <c r="LX488" s="433"/>
      <c r="LY488" s="433"/>
      <c r="LZ488" s="433"/>
      <c r="MA488" s="433"/>
      <c r="MB488" s="433"/>
      <c r="MC488" s="433"/>
      <c r="MD488" s="433"/>
      <c r="ME488" s="433"/>
      <c r="MF488" s="433"/>
      <c r="MG488" s="433"/>
      <c r="MH488" s="433"/>
      <c r="MI488" s="433"/>
      <c r="MJ488" s="433"/>
      <c r="MK488" s="433"/>
      <c r="ML488" s="433"/>
      <c r="MM488" s="433"/>
      <c r="MN488" s="433"/>
      <c r="MO488" s="433"/>
      <c r="MP488" s="433"/>
      <c r="MQ488" s="433"/>
      <c r="MR488" s="433"/>
      <c r="MS488" s="433"/>
      <c r="MT488" s="433"/>
      <c r="MU488" s="433"/>
      <c r="MV488" s="433"/>
      <c r="MW488" s="433"/>
      <c r="MX488" s="433"/>
      <c r="MY488" s="433"/>
      <c r="MZ488" s="433"/>
      <c r="NA488" s="433"/>
      <c r="NB488" s="433"/>
      <c r="NC488" s="433"/>
      <c r="ND488" s="433"/>
      <c r="NE488" s="433"/>
      <c r="NF488" s="433"/>
      <c r="NG488" s="433"/>
      <c r="NH488" s="433"/>
      <c r="NI488" s="433"/>
      <c r="NJ488" s="433"/>
      <c r="NK488" s="433"/>
      <c r="NL488" s="433"/>
      <c r="NM488" s="433"/>
      <c r="NN488" s="433"/>
      <c r="NO488" s="433"/>
      <c r="NP488" s="433"/>
      <c r="NQ488" s="433"/>
      <c r="NR488" s="433"/>
      <c r="NS488" s="433"/>
      <c r="NT488" s="433"/>
      <c r="NU488" s="433"/>
      <c r="NV488" s="433"/>
      <c r="NW488" s="433"/>
      <c r="NX488" s="433"/>
      <c r="NY488" s="433"/>
      <c r="NZ488" s="433"/>
      <c r="OA488" s="433"/>
      <c r="OB488" s="433"/>
      <c r="OC488" s="433"/>
      <c r="OD488" s="433"/>
      <c r="OE488" s="433"/>
      <c r="OF488" s="433"/>
      <c r="OG488" s="433"/>
      <c r="OH488" s="433"/>
      <c r="OI488" s="433"/>
      <c r="OJ488" s="433"/>
      <c r="OK488" s="433"/>
      <c r="OL488" s="433"/>
      <c r="OM488" s="433"/>
      <c r="ON488" s="433"/>
      <c r="OO488" s="433"/>
      <c r="OP488" s="433"/>
      <c r="OQ488" s="433"/>
      <c r="OR488" s="433"/>
      <c r="OS488" s="433"/>
      <c r="OT488" s="433"/>
      <c r="OU488" s="433"/>
      <c r="OV488" s="433"/>
      <c r="OW488" s="433"/>
      <c r="OX488" s="433"/>
      <c r="OY488" s="433"/>
      <c r="OZ488" s="433"/>
      <c r="PA488" s="433"/>
      <c r="PB488" s="433"/>
      <c r="PC488" s="433"/>
      <c r="PD488" s="433"/>
      <c r="PE488" s="433"/>
      <c r="PF488" s="433"/>
      <c r="PG488" s="433"/>
      <c r="PH488" s="433"/>
      <c r="PI488" s="433"/>
      <c r="PJ488" s="433"/>
      <c r="PK488" s="433"/>
      <c r="PL488" s="433"/>
      <c r="PM488" s="433"/>
      <c r="PN488" s="433"/>
      <c r="PO488" s="433"/>
      <c r="PP488" s="433"/>
      <c r="PQ488" s="433"/>
      <c r="PR488" s="433"/>
      <c r="PS488" s="433"/>
      <c r="PT488" s="433"/>
      <c r="PU488" s="433"/>
      <c r="PV488" s="433"/>
      <c r="PW488" s="433"/>
      <c r="PX488" s="433"/>
      <c r="PY488" s="433"/>
      <c r="PZ488" s="433"/>
      <c r="QA488" s="433"/>
      <c r="QB488" s="433"/>
      <c r="QC488" s="433"/>
      <c r="QD488" s="433"/>
      <c r="QE488" s="433"/>
      <c r="QF488" s="433"/>
      <c r="QG488" s="433"/>
      <c r="QH488" s="433"/>
      <c r="QI488" s="433"/>
      <c r="QJ488" s="433"/>
      <c r="QK488" s="433"/>
      <c r="QL488" s="433"/>
      <c r="QM488" s="433"/>
      <c r="QN488" s="433"/>
      <c r="QO488" s="433"/>
      <c r="QP488" s="433"/>
      <c r="QQ488" s="433"/>
      <c r="QR488" s="433"/>
      <c r="QS488" s="433"/>
      <c r="QT488" s="433"/>
      <c r="QU488" s="433"/>
      <c r="QV488" s="433"/>
      <c r="QW488" s="433"/>
      <c r="QX488" s="433"/>
      <c r="QY488" s="433"/>
      <c r="QZ488" s="433"/>
      <c r="RA488" s="433"/>
      <c r="RB488" s="433"/>
      <c r="RC488" s="433"/>
      <c r="RD488" s="433"/>
      <c r="RE488" s="433"/>
      <c r="RF488" s="433"/>
      <c r="RG488" s="433"/>
      <c r="RH488" s="433"/>
      <c r="RI488" s="433"/>
      <c r="RJ488" s="433"/>
      <c r="RK488" s="433"/>
      <c r="RL488" s="433"/>
      <c r="RM488" s="433"/>
      <c r="RN488" s="433"/>
      <c r="RO488" s="433"/>
      <c r="RP488" s="433"/>
      <c r="RQ488" s="433"/>
      <c r="RR488" s="433"/>
      <c r="RS488" s="433"/>
      <c r="RT488" s="433"/>
      <c r="RU488" s="433"/>
      <c r="RV488" s="433"/>
      <c r="RW488" s="433"/>
      <c r="RX488" s="433"/>
      <c r="RY488" s="433"/>
      <c r="RZ488" s="433"/>
      <c r="SA488" s="433"/>
      <c r="SB488" s="433"/>
      <c r="SC488" s="433"/>
      <c r="SD488" s="433"/>
      <c r="SE488" s="433"/>
      <c r="SF488" s="433"/>
      <c r="SG488" s="433"/>
      <c r="SH488" s="433"/>
      <c r="SI488" s="433"/>
      <c r="SJ488" s="433"/>
      <c r="SK488" s="433"/>
      <c r="SL488" s="433"/>
      <c r="SM488" s="433"/>
      <c r="SN488" s="433"/>
      <c r="SO488" s="433"/>
      <c r="SP488" s="433"/>
      <c r="SQ488" s="433"/>
      <c r="SR488" s="433"/>
      <c r="SS488" s="433"/>
      <c r="ST488" s="433"/>
      <c r="SU488" s="433"/>
      <c r="SV488" s="433"/>
      <c r="SW488" s="433"/>
      <c r="SX488" s="433"/>
      <c r="SY488" s="433"/>
      <c r="SZ488" s="433"/>
      <c r="TA488" s="433"/>
      <c r="TB488" s="433"/>
      <c r="TC488" s="433"/>
      <c r="TD488" s="433"/>
      <c r="TE488" s="433"/>
      <c r="TF488" s="433"/>
      <c r="TG488" s="433"/>
      <c r="TH488" s="433"/>
      <c r="TI488" s="433"/>
      <c r="TJ488" s="433"/>
      <c r="TK488" s="433"/>
      <c r="TL488" s="433"/>
      <c r="TM488" s="433"/>
      <c r="TN488" s="433"/>
      <c r="TO488" s="433"/>
      <c r="TP488" s="433"/>
      <c r="TQ488" s="433"/>
      <c r="TR488" s="433"/>
      <c r="TS488" s="433"/>
      <c r="TT488" s="433"/>
      <c r="TU488" s="433"/>
      <c r="TV488" s="433"/>
      <c r="TW488" s="433"/>
      <c r="TX488" s="433"/>
      <c r="TY488" s="433"/>
      <c r="TZ488" s="433"/>
      <c r="UA488" s="433"/>
      <c r="UB488" s="433"/>
      <c r="UC488" s="433"/>
      <c r="UD488" s="433"/>
      <c r="UE488" s="433"/>
      <c r="UF488" s="433"/>
      <c r="UG488" s="433"/>
      <c r="UH488" s="433"/>
      <c r="UI488" s="433"/>
      <c r="UJ488" s="433"/>
      <c r="UK488" s="433"/>
      <c r="UL488" s="433"/>
      <c r="UM488" s="433"/>
      <c r="UN488" s="433"/>
      <c r="UO488" s="433"/>
      <c r="UP488" s="433"/>
      <c r="UQ488" s="433"/>
      <c r="UR488" s="433"/>
      <c r="US488" s="433"/>
      <c r="UT488" s="433"/>
      <c r="UU488" s="433"/>
      <c r="UV488" s="433"/>
      <c r="UW488" s="433"/>
      <c r="UX488" s="433"/>
      <c r="UY488" s="433"/>
      <c r="UZ488" s="433"/>
      <c r="VA488" s="433"/>
      <c r="VB488" s="433"/>
      <c r="VC488" s="433"/>
      <c r="VD488" s="433"/>
      <c r="VE488" s="433"/>
      <c r="VF488" s="433"/>
      <c r="VG488" s="433"/>
      <c r="VH488" s="433"/>
      <c r="VI488" s="433"/>
      <c r="VJ488" s="433"/>
      <c r="VK488" s="433"/>
      <c r="VL488" s="433"/>
      <c r="VM488" s="433"/>
      <c r="VN488" s="433"/>
      <c r="VO488" s="433"/>
      <c r="VP488" s="433"/>
      <c r="VQ488" s="433"/>
      <c r="VR488" s="433"/>
      <c r="VS488" s="433"/>
      <c r="VT488" s="433"/>
      <c r="VU488" s="433"/>
      <c r="VV488" s="433"/>
      <c r="VW488" s="433"/>
      <c r="VX488" s="433"/>
      <c r="VY488" s="433"/>
      <c r="VZ488" s="433"/>
      <c r="WA488" s="433"/>
      <c r="WB488" s="433"/>
      <c r="WC488" s="433"/>
      <c r="WD488" s="433"/>
      <c r="WE488" s="433"/>
      <c r="WF488" s="433"/>
      <c r="WG488" s="433"/>
      <c r="WH488" s="433"/>
      <c r="WI488" s="433"/>
      <c r="WJ488" s="433"/>
      <c r="WK488" s="433"/>
      <c r="WL488" s="433"/>
      <c r="WM488" s="433"/>
      <c r="WN488" s="433"/>
      <c r="WO488" s="433"/>
      <c r="WP488" s="433"/>
      <c r="WQ488" s="433"/>
      <c r="WR488" s="433"/>
      <c r="WS488" s="433"/>
      <c r="WT488" s="433"/>
      <c r="WU488" s="433"/>
      <c r="WV488" s="433"/>
      <c r="WW488" s="433"/>
      <c r="WX488" s="433"/>
      <c r="WY488" s="433"/>
      <c r="WZ488" s="433"/>
      <c r="XA488" s="433"/>
      <c r="XB488" s="433"/>
      <c r="XC488" s="433"/>
      <c r="XD488" s="433"/>
      <c r="XE488" s="433"/>
      <c r="XF488" s="433"/>
      <c r="XG488" s="433"/>
      <c r="XH488" s="433"/>
      <c r="XI488" s="433"/>
      <c r="XJ488" s="433"/>
      <c r="XK488" s="433"/>
      <c r="XL488" s="433"/>
      <c r="XM488" s="433"/>
      <c r="XN488" s="433"/>
      <c r="XO488" s="433"/>
      <c r="XP488" s="433"/>
      <c r="XQ488" s="433"/>
      <c r="XR488" s="433"/>
      <c r="XS488" s="433"/>
      <c r="XT488" s="433"/>
      <c r="XU488" s="433"/>
      <c r="XV488" s="433"/>
      <c r="XW488" s="433"/>
      <c r="XX488" s="433"/>
      <c r="XY488" s="433"/>
      <c r="XZ488" s="433"/>
      <c r="YA488" s="433"/>
      <c r="YB488" s="433"/>
      <c r="YC488" s="433"/>
      <c r="YD488" s="433"/>
      <c r="YE488" s="433"/>
      <c r="YF488" s="433"/>
      <c r="YG488" s="433"/>
      <c r="YH488" s="433"/>
      <c r="YI488" s="433"/>
      <c r="YJ488" s="433"/>
      <c r="YK488" s="433"/>
      <c r="YL488" s="433"/>
      <c r="YM488" s="433"/>
      <c r="YN488" s="433"/>
      <c r="YO488" s="433"/>
      <c r="YP488" s="433"/>
      <c r="YQ488" s="433"/>
      <c r="YR488" s="433"/>
      <c r="YS488" s="433"/>
      <c r="YT488" s="433"/>
      <c r="YU488" s="433"/>
      <c r="YV488" s="433"/>
      <c r="YW488" s="433"/>
      <c r="YX488" s="433"/>
      <c r="YY488" s="433"/>
      <c r="YZ488" s="433"/>
      <c r="ZA488" s="433"/>
      <c r="ZB488" s="433"/>
      <c r="ZC488" s="433"/>
      <c r="ZD488" s="433"/>
      <c r="ZE488" s="433"/>
      <c r="ZF488" s="433"/>
      <c r="ZG488" s="433"/>
      <c r="ZH488" s="433"/>
      <c r="ZI488" s="433"/>
      <c r="ZJ488" s="433"/>
      <c r="ZK488" s="433"/>
      <c r="ZL488" s="433"/>
      <c r="ZM488" s="433"/>
      <c r="ZN488" s="433"/>
      <c r="ZO488" s="433"/>
      <c r="ZP488" s="433"/>
      <c r="ZQ488" s="433"/>
      <c r="ZR488" s="433"/>
      <c r="ZS488" s="433"/>
      <c r="ZT488" s="433"/>
      <c r="ZU488" s="433"/>
      <c r="ZV488" s="433"/>
      <c r="ZW488" s="433"/>
      <c r="ZX488" s="433"/>
      <c r="ZY488" s="433"/>
      <c r="ZZ488" s="433"/>
      <c r="AAA488" s="433"/>
      <c r="AAB488" s="433"/>
      <c r="AAC488" s="433"/>
      <c r="AAD488" s="433"/>
      <c r="AAE488" s="433"/>
      <c r="AAF488" s="433"/>
      <c r="AAG488" s="433"/>
      <c r="AAH488" s="433"/>
      <c r="AAI488" s="433"/>
      <c r="AAJ488" s="433"/>
      <c r="AAK488" s="433"/>
      <c r="AAL488" s="433"/>
      <c r="AAM488" s="433"/>
      <c r="AAN488" s="433"/>
      <c r="AAO488" s="433"/>
      <c r="AAP488" s="433"/>
      <c r="AAQ488" s="433"/>
      <c r="AAR488" s="433"/>
      <c r="AAS488" s="433"/>
      <c r="AAT488" s="433"/>
      <c r="AAU488" s="433"/>
      <c r="AAV488" s="433"/>
      <c r="AAW488" s="433"/>
      <c r="AAX488" s="433"/>
      <c r="AAY488" s="433"/>
      <c r="AAZ488" s="433"/>
      <c r="ABA488" s="433"/>
      <c r="ABB488" s="433"/>
      <c r="ABC488" s="433"/>
      <c r="ABD488" s="433"/>
      <c r="ABE488" s="433"/>
      <c r="ABF488" s="433"/>
      <c r="ABG488" s="433"/>
      <c r="ABH488" s="433"/>
      <c r="ABI488" s="433"/>
      <c r="ABJ488" s="433"/>
      <c r="ABK488" s="433"/>
      <c r="ABL488" s="433"/>
      <c r="ABM488" s="433"/>
      <c r="ABN488" s="433"/>
      <c r="ABO488" s="433"/>
      <c r="ABP488" s="433"/>
      <c r="ABQ488" s="433"/>
      <c r="ABR488" s="433"/>
      <c r="ABS488" s="433"/>
      <c r="ABT488" s="433"/>
      <c r="ABU488" s="433"/>
      <c r="ABV488" s="433"/>
      <c r="ABW488" s="433"/>
      <c r="ABX488" s="433"/>
      <c r="ABY488" s="433"/>
      <c r="ABZ488" s="433"/>
      <c r="ACA488" s="433"/>
      <c r="ACB488" s="433"/>
      <c r="ACC488" s="433"/>
      <c r="ACD488" s="433"/>
      <c r="ACE488" s="433"/>
      <c r="ACF488" s="433"/>
      <c r="ACG488" s="433"/>
      <c r="ACH488" s="433"/>
      <c r="ACI488" s="433"/>
      <c r="ACJ488" s="433"/>
      <c r="ACK488" s="433"/>
      <c r="ACL488" s="433"/>
      <c r="ACM488" s="433"/>
      <c r="ACN488" s="433"/>
      <c r="ACO488" s="433"/>
      <c r="ACP488" s="433"/>
      <c r="ACQ488" s="433"/>
      <c r="ACR488" s="433"/>
      <c r="ACS488" s="433"/>
      <c r="ACT488" s="433"/>
      <c r="ACU488" s="433"/>
      <c r="ACV488" s="433"/>
      <c r="ACW488" s="433"/>
      <c r="ACX488" s="433"/>
      <c r="ACY488" s="433"/>
      <c r="ACZ488" s="433"/>
      <c r="ADA488" s="433"/>
      <c r="ADB488" s="433"/>
      <c r="ADC488" s="433"/>
      <c r="ADD488" s="433"/>
      <c r="ADE488" s="433"/>
      <c r="ADF488" s="433"/>
      <c r="ADG488" s="433"/>
      <c r="ADH488" s="433"/>
      <c r="ADI488" s="433"/>
      <c r="ADJ488" s="433"/>
      <c r="ADK488" s="433"/>
      <c r="ADL488" s="433"/>
      <c r="ADM488" s="433"/>
      <c r="ADN488" s="433"/>
      <c r="ADO488" s="433"/>
      <c r="ADP488" s="433"/>
      <c r="ADQ488" s="433"/>
      <c r="ADR488" s="433"/>
      <c r="ADS488" s="433"/>
      <c r="ADT488" s="433"/>
      <c r="ADU488" s="433"/>
      <c r="ADV488" s="433"/>
      <c r="ADW488" s="433"/>
      <c r="ADX488" s="433"/>
      <c r="ADY488" s="433"/>
      <c r="ADZ488" s="433"/>
      <c r="AEA488" s="433"/>
      <c r="AEB488" s="433"/>
      <c r="AEC488" s="433"/>
      <c r="AED488" s="433"/>
      <c r="AEE488" s="433"/>
      <c r="AEF488" s="433"/>
      <c r="AEG488" s="433"/>
      <c r="AEH488" s="433"/>
      <c r="AEI488" s="433"/>
      <c r="AEJ488" s="433"/>
      <c r="AEK488" s="433"/>
      <c r="AEL488" s="433"/>
      <c r="AEM488" s="433"/>
      <c r="AEN488" s="433"/>
      <c r="AEO488" s="433"/>
      <c r="AEP488" s="433"/>
      <c r="AEQ488" s="433"/>
      <c r="AER488" s="433"/>
      <c r="AES488" s="433"/>
      <c r="AET488" s="433"/>
      <c r="AEU488" s="433"/>
      <c r="AEV488" s="433"/>
      <c r="AEW488" s="433"/>
      <c r="AEX488" s="433"/>
      <c r="AEY488" s="433"/>
      <c r="AEZ488" s="433"/>
      <c r="AFA488" s="433"/>
      <c r="AFB488" s="433"/>
      <c r="AFC488" s="433"/>
      <c r="AFD488" s="433"/>
      <c r="AFE488" s="433"/>
      <c r="AFF488" s="433"/>
      <c r="AFG488" s="433"/>
      <c r="AFH488" s="433"/>
      <c r="AFI488" s="433"/>
      <c r="AFJ488" s="433"/>
      <c r="AFK488" s="433"/>
      <c r="AFL488" s="433"/>
      <c r="AFM488" s="433"/>
      <c r="AFN488" s="433"/>
      <c r="AFO488" s="433"/>
      <c r="AFP488" s="433"/>
      <c r="AFQ488" s="433"/>
      <c r="AFR488" s="433"/>
      <c r="AFS488" s="433"/>
      <c r="AFT488" s="433"/>
      <c r="AFU488" s="433"/>
      <c r="AFV488" s="433"/>
      <c r="AFW488" s="433"/>
      <c r="AFX488" s="433"/>
      <c r="AFY488" s="433"/>
      <c r="AFZ488" s="433"/>
      <c r="AGA488" s="433"/>
      <c r="AGB488" s="433"/>
      <c r="AGC488" s="433"/>
      <c r="AGD488" s="433"/>
      <c r="AGE488" s="433"/>
      <c r="AGF488" s="433"/>
      <c r="AGG488" s="433"/>
      <c r="AGH488" s="433"/>
      <c r="AGI488" s="433"/>
      <c r="AGJ488" s="433"/>
      <c r="AGK488" s="433"/>
      <c r="AGL488" s="433"/>
      <c r="AGM488" s="433"/>
      <c r="AGN488" s="433"/>
      <c r="AGO488" s="433"/>
      <c r="AGP488" s="433"/>
      <c r="AGQ488" s="433"/>
      <c r="AGR488" s="433"/>
      <c r="AGS488" s="433"/>
      <c r="AGT488" s="433"/>
      <c r="AGU488" s="433"/>
      <c r="AGV488" s="433"/>
      <c r="AGW488" s="433"/>
      <c r="AGX488" s="433"/>
      <c r="AGY488" s="433"/>
      <c r="AGZ488" s="433"/>
      <c r="AHA488" s="433"/>
      <c r="AHB488" s="433"/>
      <c r="AHC488" s="433"/>
      <c r="AHD488" s="433"/>
      <c r="AHE488" s="433"/>
      <c r="AHF488" s="433"/>
      <c r="AHG488" s="433"/>
      <c r="AHH488" s="433"/>
      <c r="AHI488" s="433"/>
      <c r="AHJ488" s="433"/>
      <c r="AHK488" s="433"/>
      <c r="AHL488" s="433"/>
      <c r="AHM488" s="433"/>
      <c r="AHN488" s="433"/>
      <c r="AHO488" s="433"/>
      <c r="AHP488" s="433"/>
      <c r="AHQ488" s="433"/>
      <c r="AHR488" s="433"/>
      <c r="AHS488" s="433"/>
      <c r="AHT488" s="433"/>
      <c r="AHU488" s="433"/>
      <c r="AHV488" s="433"/>
      <c r="AHW488" s="433"/>
      <c r="AHX488" s="433"/>
      <c r="AHY488" s="433"/>
      <c r="AHZ488" s="433"/>
      <c r="AIA488" s="433"/>
      <c r="AIB488" s="433"/>
      <c r="AIC488" s="433"/>
      <c r="AID488" s="433"/>
      <c r="AIE488" s="433"/>
      <c r="AIF488" s="433"/>
      <c r="AIG488" s="433"/>
      <c r="AIH488" s="433"/>
      <c r="AII488" s="433"/>
      <c r="AIJ488" s="433"/>
      <c r="AIK488" s="433"/>
      <c r="AIL488" s="433"/>
      <c r="AIM488" s="433"/>
      <c r="AIN488" s="433"/>
      <c r="AIO488" s="433"/>
      <c r="AIP488" s="433"/>
      <c r="AIQ488" s="433"/>
      <c r="AIR488" s="433"/>
      <c r="AIS488" s="433"/>
      <c r="AIT488" s="433"/>
      <c r="AIU488" s="433"/>
      <c r="AIV488" s="433"/>
      <c r="AIW488" s="433"/>
      <c r="AIX488" s="433"/>
      <c r="AIY488" s="433"/>
      <c r="AIZ488" s="433"/>
      <c r="AJA488" s="433"/>
      <c r="AJB488" s="433"/>
      <c r="AJC488" s="433"/>
      <c r="AJD488" s="433"/>
      <c r="AJE488" s="433"/>
      <c r="AJF488" s="433"/>
      <c r="AJG488" s="433"/>
      <c r="AJH488" s="433"/>
      <c r="AJI488" s="433"/>
      <c r="AJJ488" s="433"/>
      <c r="AJK488" s="433"/>
      <c r="AJL488" s="433"/>
      <c r="AJM488" s="433"/>
      <c r="AJN488" s="433"/>
      <c r="AJO488" s="433"/>
      <c r="AJP488" s="433"/>
      <c r="AJQ488" s="433"/>
      <c r="AJR488" s="433"/>
      <c r="AJS488" s="433"/>
      <c r="AJT488" s="433"/>
      <c r="AJU488" s="433"/>
      <c r="AJV488" s="433"/>
      <c r="AJW488" s="433"/>
      <c r="AJX488" s="433"/>
      <c r="AJY488" s="433"/>
      <c r="AJZ488" s="433"/>
      <c r="AKA488" s="433"/>
      <c r="AKB488" s="433"/>
      <c r="AKC488" s="433"/>
      <c r="AKD488" s="433"/>
      <c r="AKE488" s="433"/>
      <c r="AKF488" s="433"/>
      <c r="AKG488" s="433"/>
      <c r="AKH488" s="433"/>
      <c r="AKI488" s="433"/>
      <c r="AKJ488" s="433"/>
      <c r="AKK488" s="433"/>
      <c r="AKL488" s="433"/>
      <c r="AKM488" s="433"/>
      <c r="AKN488" s="433"/>
      <c r="AKO488" s="433"/>
      <c r="AKP488" s="433"/>
      <c r="AKQ488" s="433"/>
      <c r="AKR488" s="433"/>
      <c r="AKS488" s="433"/>
      <c r="AKT488" s="433"/>
      <c r="AKU488" s="433"/>
      <c r="AKV488" s="433"/>
      <c r="AKW488" s="433"/>
      <c r="AKX488" s="433"/>
      <c r="AKY488" s="433"/>
      <c r="AKZ488" s="433"/>
      <c r="ALA488" s="433"/>
      <c r="ALB488" s="433"/>
      <c r="ALC488" s="433"/>
      <c r="ALD488" s="433"/>
      <c r="ALE488" s="433"/>
      <c r="ALF488" s="433"/>
      <c r="ALG488" s="433"/>
      <c r="ALH488" s="433"/>
      <c r="ALI488" s="433"/>
      <c r="ALJ488" s="433"/>
      <c r="ALK488" s="433"/>
      <c r="ALL488" s="433"/>
      <c r="ALM488" s="433"/>
      <c r="ALN488" s="433"/>
      <c r="ALO488" s="433"/>
      <c r="ALP488" s="433"/>
      <c r="ALQ488" s="433"/>
      <c r="ALR488" s="433"/>
      <c r="ALS488" s="433"/>
      <c r="ALT488" s="433"/>
      <c r="ALU488" s="433"/>
      <c r="ALV488" s="433"/>
      <c r="ALW488" s="433"/>
      <c r="ALX488" s="433"/>
      <c r="ALY488" s="433"/>
      <c r="ALZ488" s="433"/>
      <c r="AMA488" s="433"/>
      <c r="AMB488" s="433"/>
      <c r="AMC488" s="433"/>
      <c r="AMD488" s="433"/>
      <c r="AME488" s="433"/>
      <c r="AMF488" s="433"/>
      <c r="AMG488" s="433"/>
      <c r="AMH488" s="433"/>
      <c r="AMI488" s="433"/>
      <c r="AMJ488" s="433"/>
      <c r="AMK488" s="433"/>
      <c r="AML488" s="433"/>
      <c r="AMM488" s="433"/>
      <c r="AMN488" s="433"/>
      <c r="AMO488" s="433"/>
      <c r="AMP488" s="433"/>
      <c r="AMQ488" s="433"/>
      <c r="AMR488" s="433"/>
      <c r="AMS488" s="433"/>
      <c r="AMT488" s="433"/>
      <c r="AMU488" s="433"/>
      <c r="AMV488" s="433"/>
      <c r="AMW488" s="433"/>
      <c r="AMX488" s="433"/>
      <c r="AMY488" s="433"/>
      <c r="AMZ488" s="433"/>
      <c r="ANA488" s="433"/>
      <c r="ANB488" s="433"/>
      <c r="ANC488" s="433"/>
      <c r="AND488" s="433"/>
      <c r="ANE488" s="433"/>
      <c r="ANF488" s="433"/>
      <c r="ANG488" s="433"/>
      <c r="ANH488" s="433"/>
      <c r="ANI488" s="433"/>
      <c r="ANJ488" s="433"/>
      <c r="ANK488" s="433"/>
      <c r="ANL488" s="433"/>
      <c r="ANM488" s="433"/>
      <c r="ANN488" s="433"/>
      <c r="ANO488" s="433"/>
      <c r="ANP488" s="433"/>
      <c r="ANQ488" s="433"/>
      <c r="ANR488" s="433"/>
      <c r="ANS488" s="433"/>
      <c r="ANT488" s="433"/>
      <c r="ANU488" s="433"/>
      <c r="ANV488" s="433"/>
      <c r="ANW488" s="433"/>
      <c r="ANX488" s="433"/>
      <c r="ANY488" s="433"/>
      <c r="ANZ488" s="433"/>
      <c r="AOA488" s="433"/>
      <c r="AOB488" s="433"/>
      <c r="AOC488" s="433"/>
      <c r="AOD488" s="433"/>
      <c r="AOE488" s="433"/>
      <c r="AOF488" s="433"/>
      <c r="AOG488" s="433"/>
      <c r="AOH488" s="433"/>
      <c r="AOI488" s="433"/>
      <c r="AOJ488" s="433"/>
      <c r="AOK488" s="433"/>
      <c r="AOL488" s="433"/>
      <c r="AOM488" s="433"/>
      <c r="AON488" s="433"/>
      <c r="AOO488" s="433"/>
      <c r="AOP488" s="433"/>
      <c r="AOQ488" s="433"/>
      <c r="AOR488" s="433"/>
      <c r="AOS488" s="433"/>
      <c r="AOT488" s="433"/>
      <c r="AOU488" s="433"/>
      <c r="AOV488" s="433"/>
      <c r="AOW488" s="433"/>
      <c r="AOX488" s="433"/>
      <c r="AOY488" s="433"/>
      <c r="AOZ488" s="433"/>
      <c r="APA488" s="433"/>
      <c r="APB488" s="433"/>
      <c r="APC488" s="433"/>
      <c r="APD488" s="433"/>
      <c r="APE488" s="433"/>
      <c r="APF488" s="433"/>
      <c r="APG488" s="433"/>
      <c r="APH488" s="433"/>
      <c r="API488" s="433"/>
      <c r="APJ488" s="433"/>
      <c r="APK488" s="433"/>
      <c r="APL488" s="433"/>
      <c r="APM488" s="433"/>
      <c r="APN488" s="433"/>
      <c r="APO488" s="433"/>
      <c r="APP488" s="433"/>
      <c r="APQ488" s="433"/>
      <c r="APR488" s="433"/>
      <c r="APS488" s="433"/>
      <c r="APT488" s="433"/>
      <c r="APU488" s="433"/>
      <c r="APV488" s="433"/>
      <c r="APW488" s="433"/>
      <c r="APX488" s="433"/>
      <c r="APY488" s="433"/>
      <c r="APZ488" s="433"/>
      <c r="AQA488" s="433"/>
      <c r="AQB488" s="433"/>
      <c r="AQC488" s="433"/>
      <c r="AQD488" s="433"/>
      <c r="AQE488" s="433"/>
      <c r="AQF488" s="433"/>
      <c r="AQG488" s="433"/>
      <c r="AQH488" s="433"/>
      <c r="AQI488" s="433"/>
      <c r="AQJ488" s="433"/>
      <c r="AQK488" s="433"/>
      <c r="AQL488" s="433"/>
      <c r="AQM488" s="433"/>
      <c r="AQN488" s="433"/>
      <c r="AQO488" s="433"/>
      <c r="AQP488" s="433"/>
      <c r="AQQ488" s="433"/>
      <c r="AQR488" s="433"/>
      <c r="AQS488" s="433"/>
      <c r="AQT488" s="433"/>
      <c r="AQU488" s="433"/>
      <c r="AQV488" s="433"/>
      <c r="AQW488" s="433"/>
      <c r="AQX488" s="433"/>
      <c r="AQY488" s="433"/>
      <c r="AQZ488" s="433"/>
      <c r="ARA488" s="433"/>
      <c r="ARB488" s="433"/>
      <c r="ARC488" s="433"/>
      <c r="ARD488" s="433"/>
      <c r="ARE488" s="433"/>
      <c r="ARF488" s="433"/>
      <c r="ARG488" s="433"/>
      <c r="ARH488" s="433"/>
      <c r="ARI488" s="433"/>
      <c r="ARJ488" s="433"/>
      <c r="ARK488" s="433"/>
      <c r="ARL488" s="433"/>
      <c r="ARM488" s="433"/>
      <c r="ARN488" s="433"/>
      <c r="ARO488" s="433"/>
      <c r="ARP488" s="433"/>
      <c r="ARQ488" s="433"/>
      <c r="ARR488" s="433"/>
      <c r="ARS488" s="433"/>
      <c r="ART488" s="433"/>
      <c r="ARU488" s="433"/>
      <c r="ARV488" s="433"/>
      <c r="ARW488" s="433"/>
      <c r="ARX488" s="433"/>
      <c r="ARY488" s="433"/>
      <c r="ARZ488" s="433"/>
      <c r="ASA488" s="433"/>
      <c r="ASB488" s="433"/>
      <c r="ASC488" s="433"/>
      <c r="ASD488" s="433"/>
      <c r="ASE488" s="433"/>
      <c r="ASF488" s="433"/>
      <c r="ASG488" s="433"/>
      <c r="ASH488" s="433"/>
      <c r="ASI488" s="433"/>
      <c r="ASJ488" s="433"/>
      <c r="ASK488" s="433"/>
      <c r="ASL488" s="433"/>
      <c r="ASM488" s="433"/>
      <c r="ASN488" s="433"/>
      <c r="ASO488" s="433"/>
      <c r="ASP488" s="433"/>
      <c r="ASQ488" s="433"/>
      <c r="ASR488" s="433"/>
      <c r="ASS488" s="433"/>
      <c r="AST488" s="433"/>
      <c r="ASU488" s="433"/>
      <c r="ASV488" s="433"/>
      <c r="ASW488" s="433"/>
      <c r="ASX488" s="433"/>
      <c r="ASY488" s="433"/>
      <c r="ASZ488" s="433"/>
      <c r="ATA488" s="433"/>
      <c r="ATB488" s="433"/>
      <c r="ATC488" s="433"/>
      <c r="ATD488" s="433"/>
      <c r="ATE488" s="433"/>
      <c r="ATF488" s="433"/>
      <c r="ATG488" s="433"/>
      <c r="ATH488" s="433"/>
      <c r="ATI488" s="433"/>
      <c r="ATJ488" s="433"/>
      <c r="ATK488" s="433"/>
      <c r="ATL488" s="433"/>
      <c r="ATM488" s="433"/>
      <c r="ATN488" s="433"/>
      <c r="ATO488" s="433"/>
      <c r="ATP488" s="433"/>
      <c r="ATQ488" s="433"/>
      <c r="ATR488" s="433"/>
      <c r="ATS488" s="433"/>
      <c r="ATT488" s="433"/>
      <c r="ATU488" s="433"/>
      <c r="ATV488" s="433"/>
      <c r="ATW488" s="433"/>
      <c r="ATX488" s="433"/>
      <c r="ATY488" s="433"/>
      <c r="ATZ488" s="433"/>
      <c r="AUA488" s="433"/>
      <c r="AUB488" s="433"/>
      <c r="AUC488" s="433"/>
      <c r="AUD488" s="433"/>
      <c r="AUE488" s="433"/>
      <c r="AUF488" s="433"/>
      <c r="AUG488" s="433"/>
      <c r="AUH488" s="433"/>
      <c r="AUI488" s="433"/>
      <c r="AUJ488" s="433"/>
      <c r="AUK488" s="433"/>
      <c r="AUL488" s="433"/>
      <c r="AUM488" s="433"/>
      <c r="AUN488" s="433"/>
      <c r="AUO488" s="433"/>
      <c r="AUP488" s="433"/>
      <c r="AUQ488" s="433"/>
      <c r="AUR488" s="433"/>
      <c r="AUS488" s="433"/>
      <c r="AUT488" s="433"/>
      <c r="AUU488" s="433"/>
      <c r="AUV488" s="433"/>
      <c r="AUW488" s="433"/>
      <c r="AUX488" s="433"/>
      <c r="AUY488" s="433"/>
      <c r="AUZ488" s="433"/>
      <c r="AVA488" s="433"/>
      <c r="AVB488" s="433"/>
      <c r="AVC488" s="433"/>
      <c r="AVD488" s="433"/>
      <c r="AVE488" s="433"/>
      <c r="AVF488" s="433"/>
      <c r="AVG488" s="433"/>
      <c r="AVH488" s="433"/>
      <c r="AVI488" s="433"/>
      <c r="AVJ488" s="433"/>
      <c r="AVK488" s="433"/>
      <c r="AVL488" s="433"/>
      <c r="AVM488" s="433"/>
      <c r="AVN488" s="433"/>
      <c r="AVO488" s="433"/>
      <c r="AVP488" s="433"/>
      <c r="AVQ488" s="433"/>
      <c r="AVR488" s="433"/>
      <c r="AVS488" s="433"/>
      <c r="AVT488" s="433"/>
      <c r="AVU488" s="433"/>
      <c r="AVV488" s="433"/>
      <c r="AVW488" s="433"/>
      <c r="AVX488" s="433"/>
      <c r="AVY488" s="433"/>
      <c r="AVZ488" s="433"/>
      <c r="AWA488" s="433"/>
      <c r="AWB488" s="433"/>
      <c r="AWC488" s="433"/>
      <c r="AWD488" s="433"/>
      <c r="AWE488" s="433"/>
      <c r="AWF488" s="433"/>
      <c r="AWG488" s="433"/>
      <c r="AWH488" s="433"/>
      <c r="AWI488" s="433"/>
      <c r="AWJ488" s="433"/>
      <c r="AWK488" s="433"/>
      <c r="AWL488" s="433"/>
      <c r="AWM488" s="433"/>
      <c r="AWN488" s="433"/>
      <c r="AWO488" s="433"/>
      <c r="AWP488" s="433"/>
      <c r="AWQ488" s="433"/>
      <c r="AWR488" s="433"/>
      <c r="AWS488" s="433"/>
      <c r="AWT488" s="433"/>
      <c r="AWU488" s="433"/>
      <c r="AWV488" s="433"/>
      <c r="AWW488" s="433"/>
      <c r="AWX488" s="433"/>
      <c r="AWY488" s="433"/>
      <c r="AWZ488" s="433"/>
      <c r="AXA488" s="433"/>
      <c r="AXB488" s="433"/>
      <c r="AXC488" s="433"/>
      <c r="AXD488" s="433"/>
      <c r="AXE488" s="433"/>
      <c r="AXF488" s="433"/>
      <c r="AXG488" s="433"/>
      <c r="AXH488" s="433"/>
      <c r="AXI488" s="433"/>
      <c r="AXJ488" s="433"/>
      <c r="AXK488" s="433"/>
      <c r="AXL488" s="433"/>
      <c r="AXM488" s="433"/>
      <c r="AXN488" s="433"/>
      <c r="AXO488" s="433"/>
      <c r="AXP488" s="433"/>
      <c r="AXQ488" s="433"/>
      <c r="AXR488" s="433"/>
      <c r="AXS488" s="433"/>
      <c r="AXT488" s="433"/>
      <c r="AXU488" s="433"/>
      <c r="AXV488" s="433"/>
      <c r="AXW488" s="433"/>
      <c r="AXX488" s="433"/>
      <c r="AXY488" s="433"/>
      <c r="AXZ488" s="433"/>
      <c r="AYA488" s="433"/>
      <c r="AYB488" s="433"/>
      <c r="AYC488" s="433"/>
      <c r="AYD488" s="433"/>
      <c r="AYE488" s="433"/>
      <c r="AYF488" s="433"/>
      <c r="AYG488" s="433"/>
      <c r="AYH488" s="433"/>
      <c r="AYI488" s="433"/>
      <c r="AYJ488" s="433"/>
      <c r="AYK488" s="433"/>
      <c r="AYL488" s="433"/>
      <c r="AYM488" s="433"/>
      <c r="AYN488" s="433"/>
      <c r="AYO488" s="433"/>
      <c r="AYP488" s="433"/>
      <c r="AYQ488" s="433"/>
      <c r="AYR488" s="433"/>
      <c r="AYS488" s="433"/>
      <c r="AYT488" s="433"/>
      <c r="AYU488" s="433"/>
      <c r="AYV488" s="433"/>
      <c r="AYW488" s="433"/>
      <c r="AYX488" s="433"/>
      <c r="AYY488" s="433"/>
      <c r="AYZ488" s="433"/>
      <c r="AZA488" s="433"/>
      <c r="AZB488" s="433"/>
      <c r="AZC488" s="433"/>
      <c r="AZD488" s="433"/>
      <c r="AZE488" s="433"/>
      <c r="AZF488" s="433"/>
      <c r="AZG488" s="433"/>
      <c r="AZH488" s="433"/>
      <c r="AZI488" s="433"/>
      <c r="AZJ488" s="433"/>
      <c r="AZK488" s="433"/>
      <c r="AZL488" s="433"/>
      <c r="AZM488" s="433"/>
      <c r="AZN488" s="433"/>
      <c r="AZO488" s="433"/>
      <c r="AZP488" s="433"/>
      <c r="AZQ488" s="433"/>
      <c r="AZR488" s="433"/>
      <c r="AZS488" s="433"/>
      <c r="AZT488" s="433"/>
      <c r="AZU488" s="433"/>
      <c r="AZV488" s="433"/>
      <c r="AZW488" s="433"/>
      <c r="AZX488" s="433"/>
      <c r="AZY488" s="433"/>
      <c r="AZZ488" s="433"/>
      <c r="BAA488" s="433"/>
      <c r="BAB488" s="433"/>
      <c r="BAC488" s="433"/>
      <c r="BAD488" s="433"/>
      <c r="BAE488" s="433"/>
      <c r="BAF488" s="433"/>
      <c r="BAG488" s="433"/>
      <c r="BAH488" s="433"/>
      <c r="BAI488" s="433"/>
      <c r="BAJ488" s="433"/>
      <c r="BAK488" s="433"/>
      <c r="BAL488" s="433"/>
      <c r="BAM488" s="433"/>
      <c r="BAN488" s="433"/>
      <c r="BAO488" s="433"/>
      <c r="BAP488" s="433"/>
      <c r="BAQ488" s="433"/>
      <c r="BAR488" s="433"/>
      <c r="BAS488" s="433"/>
      <c r="BAT488" s="433"/>
      <c r="BAU488" s="433"/>
      <c r="BAV488" s="433"/>
      <c r="BAW488" s="433"/>
      <c r="BAX488" s="433"/>
      <c r="BAY488" s="433"/>
      <c r="BAZ488" s="433"/>
      <c r="BBA488" s="433"/>
      <c r="BBB488" s="433"/>
      <c r="BBC488" s="433"/>
      <c r="BBD488" s="433"/>
      <c r="BBE488" s="433"/>
      <c r="BBF488" s="433"/>
      <c r="BBG488" s="433"/>
      <c r="BBH488" s="433"/>
      <c r="BBI488" s="433"/>
      <c r="BBJ488" s="433"/>
      <c r="BBK488" s="433"/>
      <c r="BBL488" s="433"/>
      <c r="BBM488" s="433"/>
      <c r="BBN488" s="433"/>
      <c r="BBO488" s="433"/>
      <c r="BBP488" s="433"/>
      <c r="BBQ488" s="433"/>
      <c r="BBR488" s="433"/>
      <c r="BBS488" s="433"/>
      <c r="BBT488" s="433"/>
      <c r="BBU488" s="433"/>
      <c r="BBV488" s="433"/>
      <c r="BBW488" s="433"/>
      <c r="BBX488" s="433"/>
      <c r="BBY488" s="433"/>
      <c r="BBZ488" s="433"/>
      <c r="BCA488" s="433"/>
      <c r="BCB488" s="433"/>
      <c r="BCC488" s="433"/>
      <c r="BCD488" s="433"/>
      <c r="BCE488" s="433"/>
      <c r="BCF488" s="433"/>
      <c r="BCG488" s="433"/>
      <c r="BCH488" s="433"/>
      <c r="BCI488" s="433"/>
      <c r="BCJ488" s="433"/>
      <c r="BCK488" s="433"/>
      <c r="BCL488" s="433"/>
      <c r="BCM488" s="433"/>
      <c r="BCN488" s="433"/>
      <c r="BCO488" s="433"/>
      <c r="BCP488" s="433"/>
      <c r="BCQ488" s="433"/>
      <c r="BCR488" s="433"/>
      <c r="BCS488" s="433"/>
      <c r="BCT488" s="433"/>
      <c r="BCU488" s="433"/>
      <c r="BCV488" s="433"/>
      <c r="BCW488" s="433"/>
      <c r="BCX488" s="433"/>
      <c r="BCY488" s="433"/>
      <c r="BCZ488" s="433"/>
      <c r="BDA488" s="433"/>
      <c r="BDB488" s="433"/>
      <c r="BDC488" s="433"/>
      <c r="BDD488" s="433"/>
      <c r="BDE488" s="433"/>
      <c r="BDF488" s="433"/>
      <c r="BDG488" s="433"/>
      <c r="BDH488" s="433"/>
      <c r="BDI488" s="433"/>
      <c r="BDJ488" s="433"/>
      <c r="BDK488" s="433"/>
      <c r="BDL488" s="433"/>
      <c r="BDM488" s="433"/>
      <c r="BDN488" s="433"/>
      <c r="BDO488" s="433"/>
      <c r="BDP488" s="433"/>
      <c r="BDQ488" s="433"/>
      <c r="BDR488" s="433"/>
      <c r="BDS488" s="433"/>
      <c r="BDT488" s="433"/>
      <c r="BDU488" s="433"/>
      <c r="BDV488" s="433"/>
      <c r="BDW488" s="433"/>
      <c r="BDX488" s="433"/>
      <c r="BDY488" s="433"/>
      <c r="BDZ488" s="433"/>
      <c r="BEA488" s="433"/>
      <c r="BEB488" s="433"/>
      <c r="BEC488" s="433"/>
      <c r="BED488" s="433"/>
      <c r="BEE488" s="433"/>
      <c r="BEF488" s="433"/>
      <c r="BEG488" s="433"/>
      <c r="BEH488" s="433"/>
      <c r="BEI488" s="433"/>
      <c r="BEJ488" s="433"/>
      <c r="BEK488" s="433"/>
      <c r="BEL488" s="433"/>
      <c r="BEM488" s="433"/>
      <c r="BEN488" s="433"/>
      <c r="BEO488" s="433"/>
      <c r="BEP488" s="433"/>
      <c r="BEQ488" s="433"/>
      <c r="BER488" s="433"/>
      <c r="BES488" s="433"/>
      <c r="BET488" s="433"/>
      <c r="BEU488" s="433"/>
      <c r="BEV488" s="433"/>
      <c r="BEW488" s="433"/>
      <c r="BEX488" s="433"/>
      <c r="BEY488" s="433"/>
      <c r="BEZ488" s="433"/>
      <c r="BFA488" s="433"/>
      <c r="BFB488" s="433"/>
      <c r="BFC488" s="433"/>
      <c r="BFD488" s="433"/>
      <c r="BFE488" s="433"/>
      <c r="BFF488" s="433"/>
      <c r="BFG488" s="433"/>
      <c r="BFH488" s="433"/>
      <c r="BFI488" s="433"/>
      <c r="BFJ488" s="433"/>
      <c r="BFK488" s="433"/>
      <c r="BFL488" s="433"/>
      <c r="BFM488" s="433"/>
      <c r="BFN488" s="433"/>
      <c r="BFO488" s="433"/>
      <c r="BFP488" s="433"/>
      <c r="BFQ488" s="433"/>
      <c r="BFR488" s="433"/>
      <c r="BFS488" s="433"/>
      <c r="BFT488" s="433"/>
      <c r="BFU488" s="433"/>
      <c r="BFV488" s="433"/>
      <c r="BFW488" s="433"/>
      <c r="BFX488" s="433"/>
      <c r="BFY488" s="433"/>
      <c r="BFZ488" s="433"/>
      <c r="BGA488" s="433"/>
      <c r="BGB488" s="433"/>
      <c r="BGC488" s="433"/>
      <c r="BGD488" s="433"/>
      <c r="BGE488" s="433"/>
      <c r="BGF488" s="433"/>
      <c r="BGG488" s="433"/>
      <c r="BGH488" s="433"/>
      <c r="BGI488" s="433"/>
      <c r="BGJ488" s="433"/>
      <c r="BGK488" s="433"/>
      <c r="BGL488" s="433"/>
      <c r="BGM488" s="433"/>
      <c r="BGN488" s="433"/>
      <c r="BGO488" s="433"/>
      <c r="BGP488" s="433"/>
      <c r="BGQ488" s="433"/>
      <c r="BGR488" s="433"/>
      <c r="BGS488" s="433"/>
      <c r="BGT488" s="433"/>
      <c r="BGU488" s="433"/>
      <c r="BGV488" s="433"/>
      <c r="BGW488" s="433"/>
      <c r="BGX488" s="433"/>
      <c r="BGY488" s="433"/>
      <c r="BGZ488" s="433"/>
      <c r="BHA488" s="433"/>
      <c r="BHB488" s="433"/>
      <c r="BHC488" s="433"/>
      <c r="BHD488" s="433"/>
      <c r="BHE488" s="433"/>
      <c r="BHF488" s="433"/>
      <c r="BHG488" s="433"/>
      <c r="BHH488" s="433"/>
      <c r="BHI488" s="433"/>
      <c r="BHJ488" s="433"/>
      <c r="BHK488" s="433"/>
      <c r="BHL488" s="433"/>
      <c r="BHM488" s="433"/>
      <c r="BHN488" s="433"/>
      <c r="BHO488" s="433"/>
      <c r="BHP488" s="433"/>
      <c r="BHQ488" s="433"/>
      <c r="BHR488" s="433"/>
      <c r="BHS488" s="433"/>
      <c r="BHT488" s="433"/>
      <c r="BHU488" s="433"/>
      <c r="BHV488" s="433"/>
      <c r="BHW488" s="433"/>
      <c r="BHX488" s="433"/>
      <c r="BHY488" s="433"/>
      <c r="BHZ488" s="433"/>
      <c r="BIA488" s="433"/>
      <c r="BIB488" s="433"/>
      <c r="BIC488" s="433"/>
      <c r="BID488" s="433"/>
      <c r="BIE488" s="433"/>
      <c r="BIF488" s="433"/>
      <c r="BIG488" s="433"/>
      <c r="BIH488" s="433"/>
      <c r="BII488" s="433"/>
      <c r="BIJ488" s="433"/>
      <c r="BIK488" s="433"/>
      <c r="BIL488" s="433"/>
      <c r="BIM488" s="433"/>
      <c r="BIN488" s="433"/>
      <c r="BIO488" s="433"/>
      <c r="BIP488" s="433"/>
      <c r="BIQ488" s="433"/>
      <c r="BIR488" s="433"/>
      <c r="BIS488" s="433"/>
      <c r="BIT488" s="433"/>
      <c r="BIU488" s="433"/>
      <c r="BIV488" s="433"/>
      <c r="BIW488" s="433"/>
      <c r="BIX488" s="433"/>
      <c r="BIY488" s="433"/>
      <c r="BIZ488" s="433"/>
      <c r="BJA488" s="433"/>
      <c r="BJB488" s="433"/>
      <c r="BJC488" s="433"/>
      <c r="BJD488" s="433"/>
      <c r="BJE488" s="433"/>
      <c r="BJF488" s="433"/>
      <c r="BJG488" s="433"/>
      <c r="BJH488" s="433"/>
      <c r="BJI488" s="433"/>
      <c r="BJJ488" s="433"/>
      <c r="BJK488" s="433"/>
      <c r="BJL488" s="433"/>
      <c r="BJM488" s="433"/>
      <c r="BJN488" s="433"/>
      <c r="BJO488" s="433"/>
      <c r="BJP488" s="433"/>
      <c r="BJQ488" s="433"/>
      <c r="BJR488" s="433"/>
      <c r="BJS488" s="433"/>
      <c r="BJT488" s="433"/>
      <c r="BJU488" s="433"/>
      <c r="BJV488" s="433"/>
      <c r="BJW488" s="433"/>
      <c r="BJX488" s="433"/>
      <c r="BJY488" s="433"/>
      <c r="BJZ488" s="433"/>
      <c r="BKA488" s="433"/>
      <c r="BKB488" s="433"/>
      <c r="BKC488" s="433"/>
      <c r="BKD488" s="433"/>
      <c r="BKE488" s="433"/>
      <c r="BKF488" s="433"/>
      <c r="BKG488" s="433"/>
      <c r="BKH488" s="433"/>
      <c r="BKI488" s="433"/>
      <c r="BKJ488" s="433"/>
      <c r="BKK488" s="433"/>
      <c r="BKL488" s="433"/>
      <c r="BKM488" s="433"/>
      <c r="BKN488" s="433"/>
      <c r="BKO488" s="433"/>
      <c r="BKP488" s="433"/>
      <c r="BKQ488" s="433"/>
      <c r="BKR488" s="433"/>
      <c r="BKS488" s="433"/>
      <c r="BKT488" s="433"/>
      <c r="BKU488" s="433"/>
      <c r="BKV488" s="433"/>
      <c r="BKW488" s="433"/>
      <c r="BKX488" s="433"/>
      <c r="BKY488" s="433"/>
      <c r="BKZ488" s="433"/>
      <c r="BLA488" s="433"/>
      <c r="BLB488" s="433"/>
      <c r="BLC488" s="433"/>
      <c r="BLD488" s="433"/>
      <c r="BLE488" s="433"/>
      <c r="BLF488" s="433"/>
      <c r="BLG488" s="433"/>
      <c r="BLH488" s="433"/>
      <c r="BLI488" s="433"/>
      <c r="BLJ488" s="433"/>
      <c r="BLK488" s="433"/>
      <c r="BLL488" s="433"/>
      <c r="BLM488" s="433"/>
      <c r="BLN488" s="433"/>
      <c r="BLO488" s="433"/>
      <c r="BLP488" s="433"/>
      <c r="BLQ488" s="433"/>
      <c r="BLR488" s="433"/>
      <c r="BLS488" s="433"/>
      <c r="BLT488" s="433"/>
      <c r="BLU488" s="433"/>
      <c r="BLV488" s="433"/>
      <c r="BLW488" s="433"/>
      <c r="BLX488" s="433"/>
      <c r="BLY488" s="433"/>
      <c r="BLZ488" s="433"/>
      <c r="BMA488" s="433"/>
      <c r="BMB488" s="433"/>
      <c r="BMC488" s="433"/>
      <c r="BMD488" s="433"/>
      <c r="BME488" s="433"/>
      <c r="BMF488" s="433"/>
      <c r="BMG488" s="433"/>
      <c r="BMH488" s="433"/>
      <c r="BMI488" s="433"/>
      <c r="BMJ488" s="433"/>
      <c r="BMK488" s="433"/>
      <c r="BML488" s="433"/>
      <c r="BMM488" s="433"/>
      <c r="BMN488" s="433"/>
      <c r="BMO488" s="433"/>
      <c r="BMP488" s="433"/>
      <c r="BMQ488" s="433"/>
      <c r="BMR488" s="433"/>
      <c r="BMS488" s="433"/>
      <c r="BMT488" s="433"/>
      <c r="BMU488" s="433"/>
      <c r="BMV488" s="433"/>
      <c r="BMW488" s="433"/>
      <c r="BMX488" s="433"/>
      <c r="BMY488" s="433"/>
      <c r="BMZ488" s="433"/>
      <c r="BNA488" s="433"/>
      <c r="BNB488" s="433"/>
      <c r="BNC488" s="433"/>
      <c r="BND488" s="433"/>
      <c r="BNE488" s="433"/>
      <c r="BNF488" s="433"/>
      <c r="BNG488" s="433"/>
      <c r="BNH488" s="433"/>
      <c r="BNI488" s="433"/>
      <c r="BNJ488" s="433"/>
      <c r="BNK488" s="433"/>
      <c r="BNL488" s="433"/>
      <c r="BNM488" s="433"/>
      <c r="BNN488" s="433"/>
      <c r="BNO488" s="433"/>
      <c r="BNP488" s="433"/>
      <c r="BNQ488" s="433"/>
      <c r="BNR488" s="433"/>
      <c r="BNS488" s="433"/>
      <c r="BNT488" s="433"/>
      <c r="BNU488" s="433"/>
      <c r="BNV488" s="433"/>
      <c r="BNW488" s="433"/>
      <c r="BNX488" s="433"/>
      <c r="BNY488" s="433"/>
      <c r="BNZ488" s="433"/>
      <c r="BOA488" s="433"/>
      <c r="BOB488" s="433"/>
      <c r="BOC488" s="433"/>
      <c r="BOD488" s="433"/>
      <c r="BOE488" s="433"/>
      <c r="BOF488" s="433"/>
      <c r="BOG488" s="433"/>
      <c r="BOH488" s="433"/>
      <c r="BOI488" s="433"/>
      <c r="BOJ488" s="433"/>
      <c r="BOK488" s="433"/>
      <c r="BOL488" s="433"/>
      <c r="BOM488" s="433"/>
      <c r="BON488" s="433"/>
      <c r="BOO488" s="433"/>
      <c r="BOP488" s="433"/>
      <c r="BOQ488" s="433"/>
      <c r="BOR488" s="433"/>
      <c r="BOS488" s="433"/>
      <c r="BOT488" s="433"/>
      <c r="BOU488" s="433"/>
      <c r="BOV488" s="433"/>
      <c r="BOW488" s="433"/>
      <c r="BOX488" s="433"/>
      <c r="BOY488" s="433"/>
      <c r="BOZ488" s="433"/>
      <c r="BPA488" s="433"/>
      <c r="BPB488" s="433"/>
      <c r="BPC488" s="433"/>
      <c r="BPD488" s="433"/>
      <c r="BPE488" s="433"/>
      <c r="BPF488" s="433"/>
      <c r="BPG488" s="433"/>
      <c r="BPH488" s="433"/>
      <c r="BPI488" s="433"/>
      <c r="BPJ488" s="433"/>
      <c r="BPK488" s="433"/>
      <c r="BPL488" s="433"/>
      <c r="BPM488" s="433"/>
      <c r="BPN488" s="433"/>
      <c r="BPO488" s="433"/>
      <c r="BPP488" s="433"/>
      <c r="BPQ488" s="433"/>
      <c r="BPR488" s="433"/>
      <c r="BPS488" s="433"/>
      <c r="BPT488" s="433"/>
      <c r="BPU488" s="433"/>
      <c r="BPV488" s="433"/>
      <c r="BPW488" s="433"/>
      <c r="BPX488" s="433"/>
      <c r="BPY488" s="433"/>
      <c r="BPZ488" s="433"/>
      <c r="BQA488" s="433"/>
      <c r="BQB488" s="433"/>
      <c r="BQC488" s="433"/>
      <c r="BQD488" s="433"/>
      <c r="BQE488" s="433"/>
      <c r="BQF488" s="433"/>
      <c r="BQG488" s="433"/>
      <c r="BQH488" s="433"/>
      <c r="BQI488" s="433"/>
      <c r="BQJ488" s="433"/>
      <c r="BQK488" s="433"/>
      <c r="BQL488" s="433"/>
      <c r="BQM488" s="433"/>
      <c r="BQN488" s="433"/>
      <c r="BQO488" s="433"/>
      <c r="BQP488" s="433"/>
      <c r="BQQ488" s="433"/>
      <c r="BQR488" s="433"/>
      <c r="BQS488" s="433"/>
      <c r="BQT488" s="433"/>
      <c r="BQU488" s="433"/>
      <c r="BQV488" s="433"/>
      <c r="BQW488" s="433"/>
      <c r="BQX488" s="433"/>
      <c r="BQY488" s="433"/>
      <c r="BQZ488" s="433"/>
      <c r="BRA488" s="433"/>
      <c r="BRB488" s="433"/>
      <c r="BRC488" s="433"/>
      <c r="BRD488" s="433"/>
      <c r="BRE488" s="433"/>
      <c r="BRF488" s="433"/>
      <c r="BRG488" s="433"/>
      <c r="BRH488" s="433"/>
      <c r="BRI488" s="433"/>
      <c r="BRJ488" s="433"/>
      <c r="BRK488" s="433"/>
      <c r="BRL488" s="433"/>
      <c r="BRM488" s="433"/>
      <c r="BRN488" s="433"/>
      <c r="BRO488" s="433"/>
      <c r="BRP488" s="433"/>
      <c r="BRQ488" s="433"/>
      <c r="BRR488" s="433"/>
      <c r="BRS488" s="433"/>
      <c r="BRT488" s="433"/>
      <c r="BRU488" s="433"/>
      <c r="BRV488" s="433"/>
      <c r="BRW488" s="433"/>
      <c r="BRX488" s="433"/>
      <c r="BRY488" s="433"/>
      <c r="BRZ488" s="433"/>
      <c r="BSA488" s="433"/>
      <c r="BSB488" s="433"/>
      <c r="BSC488" s="433"/>
      <c r="BSD488" s="433"/>
      <c r="BSE488" s="433"/>
      <c r="BSF488" s="433"/>
      <c r="BSG488" s="433"/>
      <c r="BSH488" s="433"/>
      <c r="BSI488" s="433"/>
      <c r="BSJ488" s="433"/>
      <c r="BSK488" s="433"/>
      <c r="BSL488" s="433"/>
      <c r="BSM488" s="433"/>
      <c r="BSN488" s="433"/>
      <c r="BSO488" s="433"/>
      <c r="BSP488" s="433"/>
      <c r="BSQ488" s="433"/>
      <c r="BSR488" s="433"/>
      <c r="BSS488" s="433"/>
      <c r="BST488" s="433"/>
      <c r="BSU488" s="433"/>
      <c r="BSV488" s="433"/>
      <c r="BSW488" s="433"/>
      <c r="BSX488" s="433"/>
      <c r="BSY488" s="433"/>
      <c r="BSZ488" s="433"/>
      <c r="BTA488" s="433"/>
      <c r="BTB488" s="433"/>
      <c r="BTC488" s="433"/>
      <c r="BTD488" s="433"/>
      <c r="BTE488" s="433"/>
      <c r="BTF488" s="433"/>
      <c r="BTG488" s="433"/>
      <c r="BTH488" s="433"/>
      <c r="BTI488" s="433"/>
      <c r="BTJ488" s="433"/>
      <c r="BTK488" s="433"/>
      <c r="BTL488" s="433"/>
      <c r="BTM488" s="433"/>
      <c r="BTN488" s="433"/>
      <c r="BTO488" s="433"/>
      <c r="BTP488" s="433"/>
      <c r="BTQ488" s="433"/>
      <c r="BTR488" s="433"/>
      <c r="BTS488" s="433"/>
      <c r="BTT488" s="433"/>
      <c r="BTU488" s="433"/>
      <c r="BTV488" s="433"/>
      <c r="BTW488" s="433"/>
      <c r="BTX488" s="433"/>
      <c r="BTY488" s="433"/>
      <c r="BTZ488" s="433"/>
      <c r="BUA488" s="433"/>
      <c r="BUB488" s="433"/>
      <c r="BUC488" s="433"/>
      <c r="BUD488" s="433"/>
      <c r="BUE488" s="433"/>
      <c r="BUF488" s="433"/>
      <c r="BUG488" s="433"/>
      <c r="BUH488" s="433"/>
      <c r="BUI488" s="433"/>
      <c r="BUJ488" s="433"/>
      <c r="BUK488" s="433"/>
      <c r="BUL488" s="433"/>
      <c r="BUM488" s="433"/>
      <c r="BUN488" s="433"/>
      <c r="BUO488" s="433"/>
      <c r="BUP488" s="433"/>
      <c r="BUQ488" s="433"/>
      <c r="BUR488" s="433"/>
      <c r="BUS488" s="433"/>
      <c r="BUT488" s="433"/>
      <c r="BUU488" s="433"/>
      <c r="BUV488" s="433"/>
      <c r="BUW488" s="433"/>
      <c r="BUX488" s="433"/>
      <c r="BUY488" s="433"/>
      <c r="BUZ488" s="433"/>
      <c r="BVA488" s="433"/>
      <c r="BVB488" s="433"/>
      <c r="BVC488" s="433"/>
      <c r="BVD488" s="433"/>
      <c r="BVE488" s="433"/>
      <c r="BVF488" s="433"/>
      <c r="BVG488" s="433"/>
      <c r="BVH488" s="433"/>
      <c r="BVI488" s="433"/>
      <c r="BVJ488" s="433"/>
      <c r="BVK488" s="433"/>
      <c r="BVL488" s="433"/>
      <c r="BVM488" s="433"/>
      <c r="BVN488" s="433"/>
      <c r="BVO488" s="433"/>
      <c r="BVP488" s="433"/>
      <c r="BVQ488" s="433"/>
      <c r="BVR488" s="433"/>
      <c r="BVS488" s="433"/>
      <c r="BVT488" s="433"/>
      <c r="BVU488" s="433"/>
      <c r="BVV488" s="433"/>
      <c r="BVW488" s="433"/>
      <c r="BVX488" s="433"/>
      <c r="BVY488" s="433"/>
      <c r="BVZ488" s="433"/>
      <c r="BWA488" s="433"/>
      <c r="BWB488" s="433"/>
      <c r="BWC488" s="433"/>
      <c r="BWD488" s="433"/>
      <c r="BWE488" s="433"/>
      <c r="BWF488" s="433"/>
      <c r="BWG488" s="433"/>
      <c r="BWH488" s="433"/>
      <c r="BWI488" s="433"/>
      <c r="BWJ488" s="433"/>
      <c r="BWK488" s="433"/>
      <c r="BWL488" s="433"/>
      <c r="BWM488" s="433"/>
      <c r="BWN488" s="433"/>
      <c r="BWO488" s="433"/>
      <c r="BWP488" s="433"/>
      <c r="BWQ488" s="433"/>
      <c r="BWR488" s="433"/>
      <c r="BWS488" s="433"/>
      <c r="BWT488" s="433"/>
      <c r="BWU488" s="433"/>
      <c r="BWV488" s="433"/>
      <c r="BWW488" s="433"/>
      <c r="BWX488" s="433"/>
      <c r="BWY488" s="433"/>
      <c r="BWZ488" s="433"/>
      <c r="BXA488" s="433"/>
      <c r="BXB488" s="433"/>
      <c r="BXC488" s="433"/>
      <c r="BXD488" s="433"/>
      <c r="BXE488" s="433"/>
      <c r="BXF488" s="433"/>
      <c r="BXG488" s="433"/>
      <c r="BXH488" s="433"/>
      <c r="BXI488" s="433"/>
      <c r="BXJ488" s="433"/>
      <c r="BXK488" s="433"/>
      <c r="BXL488" s="433"/>
      <c r="BXM488" s="433"/>
      <c r="BXN488" s="433"/>
      <c r="BXO488" s="433"/>
      <c r="BXP488" s="433"/>
      <c r="BXQ488" s="433"/>
      <c r="BXR488" s="433"/>
      <c r="BXS488" s="433"/>
      <c r="BXT488" s="433"/>
      <c r="BXU488" s="433"/>
      <c r="BXV488" s="433"/>
      <c r="BXW488" s="433"/>
      <c r="BXX488" s="433"/>
      <c r="BXY488" s="433"/>
      <c r="BXZ488" s="433"/>
      <c r="BYA488" s="433"/>
      <c r="BYB488" s="433"/>
      <c r="BYC488" s="433"/>
      <c r="BYD488" s="433"/>
      <c r="BYE488" s="433"/>
      <c r="BYF488" s="433"/>
      <c r="BYG488" s="433"/>
      <c r="BYH488" s="433"/>
      <c r="BYI488" s="433"/>
      <c r="BYJ488" s="433"/>
      <c r="BYK488" s="433"/>
      <c r="BYL488" s="433"/>
      <c r="BYM488" s="433"/>
      <c r="BYN488" s="433"/>
      <c r="BYO488" s="433"/>
      <c r="BYP488" s="433"/>
      <c r="BYQ488" s="433"/>
      <c r="BYR488" s="433"/>
      <c r="BYS488" s="433"/>
      <c r="BYT488" s="433"/>
      <c r="BYU488" s="433"/>
      <c r="BYV488" s="433"/>
      <c r="BYW488" s="433"/>
      <c r="BYX488" s="433"/>
      <c r="BYY488" s="433"/>
      <c r="BYZ488" s="433"/>
      <c r="BZA488" s="433"/>
      <c r="BZB488" s="433"/>
      <c r="BZC488" s="433"/>
      <c r="BZD488" s="433"/>
      <c r="BZE488" s="433"/>
      <c r="BZF488" s="433"/>
      <c r="BZG488" s="433"/>
      <c r="BZH488" s="433"/>
      <c r="BZI488" s="433"/>
      <c r="BZJ488" s="433"/>
      <c r="BZK488" s="433"/>
      <c r="BZL488" s="433"/>
      <c r="BZM488" s="433"/>
      <c r="BZN488" s="433"/>
      <c r="BZO488" s="433"/>
      <c r="BZP488" s="433"/>
      <c r="BZQ488" s="433"/>
      <c r="BZR488" s="433"/>
      <c r="BZS488" s="433"/>
      <c r="BZT488" s="433"/>
      <c r="BZU488" s="433"/>
      <c r="BZV488" s="433"/>
      <c r="BZW488" s="433"/>
      <c r="BZX488" s="433"/>
      <c r="BZY488" s="433"/>
      <c r="BZZ488" s="433"/>
      <c r="CAA488" s="433"/>
      <c r="CAB488" s="433"/>
      <c r="CAC488" s="433"/>
      <c r="CAD488" s="433"/>
      <c r="CAE488" s="433"/>
      <c r="CAF488" s="433"/>
      <c r="CAG488" s="433"/>
      <c r="CAH488" s="433"/>
      <c r="CAI488" s="433"/>
      <c r="CAJ488" s="433"/>
      <c r="CAK488" s="433"/>
      <c r="CAL488" s="433"/>
      <c r="CAM488" s="433"/>
      <c r="CAN488" s="433"/>
      <c r="CAO488" s="433"/>
      <c r="CAP488" s="433"/>
      <c r="CAQ488" s="433"/>
      <c r="CAR488" s="433"/>
      <c r="CAS488" s="433"/>
      <c r="CAT488" s="433"/>
      <c r="CAU488" s="433"/>
      <c r="CAV488" s="433"/>
      <c r="CAW488" s="433"/>
      <c r="CAX488" s="433"/>
      <c r="CAY488" s="433"/>
      <c r="CAZ488" s="433"/>
      <c r="CBA488" s="433"/>
      <c r="CBB488" s="433"/>
      <c r="CBC488" s="433"/>
      <c r="CBD488" s="433"/>
      <c r="CBE488" s="433"/>
      <c r="CBF488" s="433"/>
      <c r="CBG488" s="433"/>
      <c r="CBH488" s="433"/>
      <c r="CBI488" s="433"/>
      <c r="CBJ488" s="433"/>
      <c r="CBK488" s="433"/>
      <c r="CBL488" s="433"/>
      <c r="CBM488" s="433"/>
      <c r="CBN488" s="433"/>
      <c r="CBO488" s="433"/>
      <c r="CBP488" s="433"/>
      <c r="CBQ488" s="433"/>
      <c r="CBR488" s="433"/>
      <c r="CBS488" s="433"/>
      <c r="CBT488" s="433"/>
      <c r="CBU488" s="433"/>
      <c r="CBV488" s="433"/>
      <c r="CBW488" s="433"/>
      <c r="CBX488" s="433"/>
      <c r="CBY488" s="433"/>
      <c r="CBZ488" s="433"/>
      <c r="CCA488" s="433"/>
      <c r="CCB488" s="433"/>
      <c r="CCC488" s="433"/>
      <c r="CCD488" s="433"/>
      <c r="CCE488" s="433"/>
      <c r="CCF488" s="433"/>
      <c r="CCG488" s="433"/>
      <c r="CCH488" s="433"/>
      <c r="CCI488" s="433"/>
      <c r="CCJ488" s="433"/>
      <c r="CCK488" s="433"/>
      <c r="CCL488" s="433"/>
      <c r="CCM488" s="433"/>
      <c r="CCN488" s="433"/>
      <c r="CCO488" s="433"/>
      <c r="CCP488" s="433"/>
      <c r="CCQ488" s="433"/>
      <c r="CCR488" s="433"/>
      <c r="CCS488" s="433"/>
      <c r="CCT488" s="433"/>
      <c r="CCU488" s="433"/>
      <c r="CCV488" s="433"/>
      <c r="CCW488" s="433"/>
      <c r="CCX488" s="433"/>
      <c r="CCY488" s="433"/>
      <c r="CCZ488" s="433"/>
      <c r="CDA488" s="433"/>
      <c r="CDB488" s="433"/>
      <c r="CDC488" s="433"/>
      <c r="CDD488" s="433"/>
      <c r="CDE488" s="433"/>
      <c r="CDF488" s="433"/>
      <c r="CDG488" s="433"/>
      <c r="CDH488" s="433"/>
      <c r="CDI488" s="433"/>
      <c r="CDJ488" s="433"/>
      <c r="CDK488" s="433"/>
      <c r="CDL488" s="433"/>
      <c r="CDM488" s="433"/>
      <c r="CDN488" s="433"/>
      <c r="CDO488" s="433"/>
      <c r="CDP488" s="433"/>
      <c r="CDQ488" s="433"/>
      <c r="CDR488" s="433"/>
      <c r="CDS488" s="433"/>
      <c r="CDT488" s="433"/>
      <c r="CDU488" s="433"/>
      <c r="CDV488" s="433"/>
      <c r="CDW488" s="433"/>
      <c r="CDX488" s="433"/>
      <c r="CDY488" s="433"/>
      <c r="CDZ488" s="433"/>
      <c r="CEA488" s="433"/>
      <c r="CEB488" s="433"/>
      <c r="CEC488" s="433"/>
      <c r="CED488" s="433"/>
      <c r="CEE488" s="433"/>
      <c r="CEF488" s="433"/>
      <c r="CEG488" s="433"/>
      <c r="CEH488" s="433"/>
      <c r="CEI488" s="433"/>
      <c r="CEJ488" s="433"/>
      <c r="CEK488" s="433"/>
      <c r="CEL488" s="433"/>
      <c r="CEM488" s="433"/>
      <c r="CEN488" s="433"/>
      <c r="CEO488" s="433"/>
      <c r="CEP488" s="433"/>
      <c r="CEQ488" s="433"/>
      <c r="CER488" s="433"/>
      <c r="CES488" s="433"/>
      <c r="CET488" s="433"/>
      <c r="CEU488" s="433"/>
      <c r="CEV488" s="433"/>
      <c r="CEW488" s="433"/>
      <c r="CEX488" s="433"/>
      <c r="CEY488" s="433"/>
      <c r="CEZ488" s="433"/>
      <c r="CFA488" s="433"/>
      <c r="CFB488" s="433"/>
      <c r="CFC488" s="433"/>
      <c r="CFD488" s="433"/>
      <c r="CFE488" s="433"/>
      <c r="CFF488" s="433"/>
      <c r="CFG488" s="433"/>
      <c r="CFH488" s="433"/>
      <c r="CFI488" s="433"/>
      <c r="CFJ488" s="433"/>
      <c r="CFK488" s="433"/>
      <c r="CFL488" s="433"/>
      <c r="CFM488" s="433"/>
      <c r="CFN488" s="433"/>
      <c r="CFO488" s="433"/>
      <c r="CFP488" s="433"/>
      <c r="CFQ488" s="433"/>
      <c r="CFR488" s="433"/>
      <c r="CFS488" s="433"/>
      <c r="CFT488" s="433"/>
      <c r="CFU488" s="433"/>
      <c r="CFV488" s="433"/>
      <c r="CFW488" s="433"/>
      <c r="CFX488" s="433"/>
      <c r="CFY488" s="433"/>
      <c r="CFZ488" s="433"/>
      <c r="CGA488" s="433"/>
      <c r="CGB488" s="433"/>
      <c r="CGC488" s="433"/>
      <c r="CGD488" s="433"/>
      <c r="CGE488" s="433"/>
      <c r="CGF488" s="433"/>
      <c r="CGG488" s="433"/>
      <c r="CGH488" s="433"/>
      <c r="CGI488" s="433"/>
      <c r="CGJ488" s="433"/>
      <c r="CGK488" s="433"/>
      <c r="CGL488" s="433"/>
      <c r="CGM488" s="433"/>
      <c r="CGN488" s="433"/>
      <c r="CGO488" s="433"/>
      <c r="CGP488" s="433"/>
      <c r="CGQ488" s="433"/>
      <c r="CGR488" s="433"/>
      <c r="CGS488" s="433"/>
      <c r="CGT488" s="433"/>
      <c r="CGU488" s="433"/>
      <c r="CGV488" s="433"/>
      <c r="CGW488" s="433"/>
      <c r="CGX488" s="433"/>
      <c r="CGY488" s="433"/>
      <c r="CGZ488" s="433"/>
      <c r="CHA488" s="433"/>
      <c r="CHB488" s="433"/>
      <c r="CHC488" s="433"/>
      <c r="CHD488" s="433"/>
      <c r="CHE488" s="433"/>
      <c r="CHF488" s="433"/>
      <c r="CHG488" s="433"/>
      <c r="CHH488" s="433"/>
      <c r="CHI488" s="433"/>
      <c r="CHJ488" s="433"/>
      <c r="CHK488" s="433"/>
      <c r="CHL488" s="433"/>
      <c r="CHM488" s="433"/>
      <c r="CHN488" s="433"/>
      <c r="CHO488" s="433"/>
      <c r="CHP488" s="433"/>
      <c r="CHQ488" s="433"/>
      <c r="CHR488" s="433"/>
      <c r="CHS488" s="433"/>
      <c r="CHT488" s="433"/>
      <c r="CHU488" s="433"/>
      <c r="CHV488" s="433"/>
      <c r="CHW488" s="433"/>
      <c r="CHX488" s="433"/>
      <c r="CHY488" s="433"/>
      <c r="CHZ488" s="433"/>
      <c r="CIA488" s="433"/>
      <c r="CIB488" s="433"/>
      <c r="CIC488" s="433"/>
      <c r="CID488" s="433"/>
      <c r="CIE488" s="433"/>
      <c r="CIF488" s="433"/>
      <c r="CIG488" s="433"/>
      <c r="CIH488" s="433"/>
      <c r="CII488" s="433"/>
      <c r="CIJ488" s="433"/>
      <c r="CIK488" s="433"/>
      <c r="CIL488" s="433"/>
      <c r="CIM488" s="433"/>
      <c r="CIN488" s="433"/>
      <c r="CIO488" s="433"/>
      <c r="CIP488" s="433"/>
      <c r="CIQ488" s="433"/>
      <c r="CIR488" s="433"/>
      <c r="CIS488" s="433"/>
      <c r="CIT488" s="433"/>
      <c r="CIU488" s="433"/>
      <c r="CIV488" s="433"/>
      <c r="CIW488" s="433"/>
      <c r="CIX488" s="433"/>
      <c r="CIY488" s="433"/>
      <c r="CIZ488" s="433"/>
      <c r="CJA488" s="433"/>
      <c r="CJB488" s="433"/>
      <c r="CJC488" s="433"/>
      <c r="CJD488" s="433"/>
      <c r="CJE488" s="433"/>
      <c r="CJF488" s="433"/>
      <c r="CJG488" s="433"/>
      <c r="CJH488" s="433"/>
      <c r="CJI488" s="433"/>
      <c r="CJJ488" s="433"/>
      <c r="CJK488" s="433"/>
      <c r="CJL488" s="433"/>
      <c r="CJM488" s="433"/>
      <c r="CJN488" s="433"/>
      <c r="CJO488" s="433"/>
      <c r="CJP488" s="433"/>
      <c r="CJQ488" s="433"/>
      <c r="CJR488" s="433"/>
      <c r="CJS488" s="433"/>
      <c r="CJT488" s="433"/>
      <c r="CJU488" s="433"/>
      <c r="CJV488" s="433"/>
      <c r="CJW488" s="433"/>
      <c r="CJX488" s="433"/>
      <c r="CJY488" s="433"/>
      <c r="CJZ488" s="433"/>
      <c r="CKA488" s="433"/>
      <c r="CKB488" s="433"/>
      <c r="CKC488" s="433"/>
      <c r="CKD488" s="433"/>
      <c r="CKE488" s="433"/>
      <c r="CKF488" s="433"/>
      <c r="CKG488" s="433"/>
      <c r="CKH488" s="433"/>
      <c r="CKI488" s="433"/>
      <c r="CKJ488" s="433"/>
      <c r="CKK488" s="433"/>
      <c r="CKL488" s="433"/>
      <c r="CKM488" s="433"/>
      <c r="CKN488" s="433"/>
      <c r="CKO488" s="433"/>
      <c r="CKP488" s="433"/>
      <c r="CKQ488" s="433"/>
      <c r="CKR488" s="433"/>
      <c r="CKS488" s="433"/>
      <c r="CKT488" s="433"/>
      <c r="CKU488" s="433"/>
      <c r="CKV488" s="433"/>
      <c r="CKW488" s="433"/>
      <c r="CKX488" s="433"/>
      <c r="CKY488" s="433"/>
      <c r="CKZ488" s="433"/>
      <c r="CLA488" s="433"/>
      <c r="CLB488" s="433"/>
      <c r="CLC488" s="433"/>
      <c r="CLD488" s="433"/>
      <c r="CLE488" s="433"/>
      <c r="CLF488" s="433"/>
      <c r="CLG488" s="433"/>
      <c r="CLH488" s="433"/>
      <c r="CLI488" s="433"/>
      <c r="CLJ488" s="433"/>
      <c r="CLK488" s="433"/>
      <c r="CLL488" s="433"/>
      <c r="CLM488" s="433"/>
      <c r="CLN488" s="433"/>
      <c r="CLO488" s="433"/>
      <c r="CLP488" s="433"/>
      <c r="CLQ488" s="433"/>
      <c r="CLR488" s="433"/>
      <c r="CLS488" s="433"/>
      <c r="CLT488" s="433"/>
      <c r="CLU488" s="433"/>
      <c r="CLV488" s="433"/>
      <c r="CLW488" s="433"/>
      <c r="CLX488" s="433"/>
      <c r="CLY488" s="433"/>
      <c r="CLZ488" s="433"/>
      <c r="CMA488" s="433"/>
      <c r="CMB488" s="433"/>
      <c r="CMC488" s="433"/>
      <c r="CMD488" s="433"/>
      <c r="CME488" s="433"/>
      <c r="CMF488" s="433"/>
      <c r="CMG488" s="433"/>
      <c r="CMH488" s="433"/>
      <c r="CMI488" s="433"/>
      <c r="CMJ488" s="433"/>
      <c r="CMK488" s="433"/>
      <c r="CML488" s="433"/>
      <c r="CMM488" s="433"/>
      <c r="CMN488" s="433"/>
      <c r="CMO488" s="433"/>
      <c r="CMP488" s="433"/>
      <c r="CMQ488" s="433"/>
      <c r="CMR488" s="433"/>
      <c r="CMS488" s="433"/>
      <c r="CMT488" s="433"/>
      <c r="CMU488" s="433"/>
      <c r="CMV488" s="433"/>
      <c r="CMW488" s="433"/>
      <c r="CMX488" s="433"/>
      <c r="CMY488" s="433"/>
      <c r="CMZ488" s="433"/>
      <c r="CNA488" s="433"/>
      <c r="CNB488" s="433"/>
      <c r="CNC488" s="433"/>
      <c r="CND488" s="433"/>
      <c r="CNE488" s="433"/>
      <c r="CNF488" s="433"/>
      <c r="CNG488" s="433"/>
      <c r="CNH488" s="433"/>
      <c r="CNI488" s="433"/>
      <c r="CNJ488" s="433"/>
      <c r="CNK488" s="433"/>
      <c r="CNL488" s="433"/>
      <c r="CNM488" s="433"/>
      <c r="CNN488" s="433"/>
      <c r="CNO488" s="433"/>
      <c r="CNP488" s="433"/>
      <c r="CNQ488" s="433"/>
      <c r="CNR488" s="433"/>
      <c r="CNS488" s="433"/>
      <c r="CNT488" s="433"/>
      <c r="CNU488" s="433"/>
      <c r="CNV488" s="433"/>
      <c r="CNW488" s="433"/>
      <c r="CNX488" s="433"/>
      <c r="CNY488" s="433"/>
      <c r="CNZ488" s="433"/>
      <c r="COA488" s="433"/>
      <c r="COB488" s="433"/>
      <c r="COC488" s="433"/>
      <c r="COD488" s="433"/>
      <c r="COE488" s="433"/>
      <c r="COF488" s="433"/>
      <c r="COG488" s="433"/>
      <c r="COH488" s="433"/>
      <c r="COI488" s="433"/>
      <c r="COJ488" s="433"/>
      <c r="COK488" s="433"/>
      <c r="COL488" s="433"/>
      <c r="COM488" s="433"/>
      <c r="CON488" s="433"/>
      <c r="COO488" s="433"/>
      <c r="COP488" s="433"/>
      <c r="COQ488" s="433"/>
      <c r="COR488" s="433"/>
      <c r="COS488" s="433"/>
      <c r="COT488" s="433"/>
      <c r="COU488" s="433"/>
      <c r="COV488" s="433"/>
      <c r="COW488" s="433"/>
      <c r="COX488" s="433"/>
      <c r="COY488" s="433"/>
      <c r="COZ488" s="433"/>
      <c r="CPA488" s="433"/>
      <c r="CPB488" s="433"/>
      <c r="CPC488" s="433"/>
      <c r="CPD488" s="433"/>
      <c r="CPE488" s="433"/>
      <c r="CPF488" s="433"/>
      <c r="CPG488" s="433"/>
      <c r="CPH488" s="433"/>
      <c r="CPI488" s="433"/>
      <c r="CPJ488" s="433"/>
      <c r="CPK488" s="433"/>
      <c r="CPL488" s="433"/>
      <c r="CPM488" s="433"/>
      <c r="CPN488" s="433"/>
      <c r="CPO488" s="433"/>
      <c r="CPP488" s="433"/>
      <c r="CPQ488" s="433"/>
      <c r="CPR488" s="433"/>
      <c r="CPS488" s="433"/>
      <c r="CPT488" s="433"/>
      <c r="CPU488" s="433"/>
      <c r="CPV488" s="433"/>
      <c r="CPW488" s="433"/>
      <c r="CPX488" s="433"/>
      <c r="CPY488" s="433"/>
      <c r="CPZ488" s="433"/>
      <c r="CQA488" s="433"/>
      <c r="CQB488" s="433"/>
      <c r="CQC488" s="433"/>
      <c r="CQD488" s="433"/>
      <c r="CQE488" s="433"/>
      <c r="CQF488" s="433"/>
      <c r="CQG488" s="433"/>
      <c r="CQH488" s="433"/>
      <c r="CQI488" s="433"/>
      <c r="CQJ488" s="433"/>
      <c r="CQK488" s="433"/>
      <c r="CQL488" s="433"/>
      <c r="CQM488" s="433"/>
      <c r="CQN488" s="433"/>
      <c r="CQO488" s="433"/>
      <c r="CQP488" s="433"/>
      <c r="CQQ488" s="433"/>
      <c r="CQR488" s="433"/>
      <c r="CQS488" s="433"/>
      <c r="CQT488" s="433"/>
      <c r="CQU488" s="433"/>
      <c r="CQV488" s="433"/>
      <c r="CQW488" s="433"/>
      <c r="CQX488" s="433"/>
      <c r="CQY488" s="433"/>
      <c r="CQZ488" s="433"/>
      <c r="CRA488" s="433"/>
      <c r="CRB488" s="433"/>
      <c r="CRC488" s="433"/>
      <c r="CRD488" s="433"/>
      <c r="CRE488" s="433"/>
      <c r="CRF488" s="433"/>
      <c r="CRG488" s="433"/>
      <c r="CRH488" s="433"/>
      <c r="CRI488" s="433"/>
      <c r="CRJ488" s="433"/>
      <c r="CRK488" s="433"/>
      <c r="CRL488" s="433"/>
      <c r="CRM488" s="433"/>
      <c r="CRN488" s="433"/>
      <c r="CRO488" s="433"/>
      <c r="CRP488" s="433"/>
      <c r="CRQ488" s="433"/>
      <c r="CRR488" s="433"/>
      <c r="CRS488" s="433"/>
      <c r="CRT488" s="433"/>
      <c r="CRU488" s="433"/>
      <c r="CRV488" s="433"/>
      <c r="CRW488" s="433"/>
      <c r="CRX488" s="433"/>
      <c r="CRY488" s="433"/>
      <c r="CRZ488" s="433"/>
      <c r="CSA488" s="433"/>
      <c r="CSB488" s="433"/>
      <c r="CSC488" s="433"/>
      <c r="CSD488" s="433"/>
      <c r="CSE488" s="433"/>
      <c r="CSF488" s="433"/>
      <c r="CSG488" s="433"/>
      <c r="CSH488" s="433"/>
      <c r="CSI488" s="433"/>
      <c r="CSJ488" s="433"/>
      <c r="CSK488" s="433"/>
      <c r="CSL488" s="433"/>
      <c r="CSM488" s="433"/>
      <c r="CSN488" s="433"/>
      <c r="CSO488" s="433"/>
      <c r="CSP488" s="433"/>
      <c r="CSQ488" s="433"/>
      <c r="CSR488" s="433"/>
      <c r="CSS488" s="433"/>
      <c r="CST488" s="433"/>
      <c r="CSU488" s="433"/>
      <c r="CSV488" s="433"/>
      <c r="CSW488" s="433"/>
      <c r="CSX488" s="433"/>
      <c r="CSY488" s="433"/>
      <c r="CSZ488" s="433"/>
      <c r="CTA488" s="433"/>
      <c r="CTB488" s="433"/>
      <c r="CTC488" s="433"/>
      <c r="CTD488" s="433"/>
      <c r="CTE488" s="433"/>
      <c r="CTF488" s="433"/>
      <c r="CTG488" s="433"/>
      <c r="CTH488" s="433"/>
      <c r="CTI488" s="433"/>
      <c r="CTJ488" s="433"/>
      <c r="CTK488" s="433"/>
      <c r="CTL488" s="433"/>
      <c r="CTM488" s="433"/>
      <c r="CTN488" s="433"/>
      <c r="CTO488" s="433"/>
      <c r="CTP488" s="433"/>
      <c r="CTQ488" s="433"/>
      <c r="CTR488" s="433"/>
      <c r="CTS488" s="433"/>
      <c r="CTT488" s="433"/>
      <c r="CTU488" s="433"/>
      <c r="CTV488" s="433"/>
      <c r="CTW488" s="433"/>
      <c r="CTX488" s="433"/>
      <c r="CTY488" s="433"/>
      <c r="CTZ488" s="433"/>
      <c r="CUA488" s="433"/>
      <c r="CUB488" s="433"/>
      <c r="CUC488" s="433"/>
      <c r="CUD488" s="433"/>
      <c r="CUE488" s="433"/>
      <c r="CUF488" s="433"/>
      <c r="CUG488" s="433"/>
      <c r="CUH488" s="433"/>
      <c r="CUI488" s="433"/>
      <c r="CUJ488" s="433"/>
      <c r="CUK488" s="433"/>
      <c r="CUL488" s="433"/>
      <c r="CUM488" s="433"/>
      <c r="CUN488" s="433"/>
      <c r="CUO488" s="433"/>
      <c r="CUP488" s="433"/>
      <c r="CUQ488" s="433"/>
      <c r="CUR488" s="433"/>
      <c r="CUS488" s="433"/>
      <c r="CUT488" s="433"/>
      <c r="CUU488" s="433"/>
      <c r="CUV488" s="433"/>
      <c r="CUW488" s="433"/>
      <c r="CUX488" s="433"/>
      <c r="CUY488" s="433"/>
      <c r="CUZ488" s="433"/>
      <c r="CVA488" s="433"/>
      <c r="CVB488" s="433"/>
      <c r="CVC488" s="433"/>
      <c r="CVD488" s="433"/>
      <c r="CVE488" s="433"/>
      <c r="CVF488" s="433"/>
      <c r="CVG488" s="433"/>
      <c r="CVH488" s="433"/>
      <c r="CVI488" s="433"/>
      <c r="CVJ488" s="433"/>
      <c r="CVK488" s="433"/>
      <c r="CVL488" s="433"/>
      <c r="CVM488" s="433"/>
      <c r="CVN488" s="433"/>
      <c r="CVO488" s="433"/>
      <c r="CVP488" s="433"/>
      <c r="CVQ488" s="433"/>
      <c r="CVR488" s="433"/>
      <c r="CVS488" s="433"/>
      <c r="CVT488" s="433"/>
      <c r="CVU488" s="433"/>
      <c r="CVV488" s="433"/>
      <c r="CVW488" s="433"/>
      <c r="CVX488" s="433"/>
      <c r="CVY488" s="433"/>
      <c r="CVZ488" s="433"/>
      <c r="CWA488" s="433"/>
      <c r="CWB488" s="433"/>
      <c r="CWC488" s="433"/>
      <c r="CWD488" s="433"/>
      <c r="CWE488" s="433"/>
      <c r="CWF488" s="433"/>
      <c r="CWG488" s="433"/>
      <c r="CWH488" s="433"/>
      <c r="CWI488" s="433"/>
      <c r="CWJ488" s="433"/>
      <c r="CWK488" s="433"/>
      <c r="CWL488" s="433"/>
      <c r="CWM488" s="433"/>
      <c r="CWN488" s="433"/>
      <c r="CWO488" s="433"/>
      <c r="CWP488" s="433"/>
      <c r="CWQ488" s="433"/>
      <c r="CWR488" s="433"/>
      <c r="CWS488" s="433"/>
      <c r="CWT488" s="433"/>
      <c r="CWU488" s="433"/>
      <c r="CWV488" s="433"/>
      <c r="CWW488" s="433"/>
      <c r="CWX488" s="433"/>
      <c r="CWY488" s="433"/>
      <c r="CWZ488" s="433"/>
      <c r="CXA488" s="433"/>
      <c r="CXB488" s="433"/>
      <c r="CXC488" s="433"/>
      <c r="CXD488" s="433"/>
      <c r="CXE488" s="433"/>
      <c r="CXF488" s="433"/>
      <c r="CXG488" s="433"/>
      <c r="CXH488" s="433"/>
      <c r="CXI488" s="433"/>
      <c r="CXJ488" s="433"/>
      <c r="CXK488" s="433"/>
      <c r="CXL488" s="433"/>
      <c r="CXM488" s="433"/>
      <c r="CXN488" s="433"/>
      <c r="CXO488" s="433"/>
      <c r="CXP488" s="433"/>
      <c r="CXQ488" s="433"/>
      <c r="CXR488" s="433"/>
      <c r="CXS488" s="433"/>
      <c r="CXT488" s="433"/>
      <c r="CXU488" s="433"/>
      <c r="CXV488" s="433"/>
      <c r="CXW488" s="433"/>
      <c r="CXX488" s="433"/>
      <c r="CXY488" s="433"/>
      <c r="CXZ488" s="433"/>
      <c r="CYA488" s="433"/>
      <c r="CYB488" s="433"/>
      <c r="CYC488" s="433"/>
      <c r="CYD488" s="433"/>
      <c r="CYE488" s="433"/>
      <c r="CYF488" s="433"/>
      <c r="CYG488" s="433"/>
      <c r="CYH488" s="433"/>
      <c r="CYI488" s="433"/>
      <c r="CYJ488" s="433"/>
      <c r="CYK488" s="433"/>
      <c r="CYL488" s="433"/>
      <c r="CYM488" s="433"/>
      <c r="CYN488" s="433"/>
      <c r="CYO488" s="433"/>
      <c r="CYP488" s="433"/>
      <c r="CYQ488" s="433"/>
      <c r="CYR488" s="433"/>
      <c r="CYS488" s="433"/>
      <c r="CYT488" s="433"/>
      <c r="CYU488" s="433"/>
      <c r="CYV488" s="433"/>
      <c r="CYW488" s="433"/>
      <c r="CYX488" s="433"/>
      <c r="CYY488" s="433"/>
      <c r="CYZ488" s="433"/>
      <c r="CZA488" s="433"/>
      <c r="CZB488" s="433"/>
      <c r="CZC488" s="433"/>
      <c r="CZD488" s="433"/>
      <c r="CZE488" s="433"/>
      <c r="CZF488" s="433"/>
      <c r="CZG488" s="433"/>
      <c r="CZH488" s="433"/>
      <c r="CZI488" s="433"/>
      <c r="CZJ488" s="433"/>
      <c r="CZK488" s="433"/>
      <c r="CZL488" s="433"/>
      <c r="CZM488" s="433"/>
      <c r="CZN488" s="433"/>
      <c r="CZO488" s="433"/>
      <c r="CZP488" s="433"/>
      <c r="CZQ488" s="433"/>
      <c r="CZR488" s="433"/>
      <c r="CZS488" s="433"/>
      <c r="CZT488" s="433"/>
      <c r="CZU488" s="433"/>
      <c r="CZV488" s="433"/>
      <c r="CZW488" s="433"/>
      <c r="CZX488" s="433"/>
      <c r="CZY488" s="433"/>
      <c r="CZZ488" s="433"/>
      <c r="DAA488" s="433"/>
      <c r="DAB488" s="433"/>
      <c r="DAC488" s="433"/>
      <c r="DAD488" s="433"/>
      <c r="DAE488" s="433"/>
      <c r="DAF488" s="433"/>
      <c r="DAG488" s="433"/>
      <c r="DAH488" s="433"/>
      <c r="DAI488" s="433"/>
      <c r="DAJ488" s="433"/>
      <c r="DAK488" s="433"/>
      <c r="DAL488" s="433"/>
      <c r="DAM488" s="433"/>
      <c r="DAN488" s="433"/>
      <c r="DAO488" s="433"/>
      <c r="DAP488" s="433"/>
      <c r="DAQ488" s="433"/>
      <c r="DAR488" s="433"/>
      <c r="DAS488" s="433"/>
      <c r="DAT488" s="433"/>
      <c r="DAU488" s="433"/>
      <c r="DAV488" s="433"/>
      <c r="DAW488" s="433"/>
      <c r="DAX488" s="433"/>
      <c r="DAY488" s="433"/>
      <c r="DAZ488" s="433"/>
      <c r="DBA488" s="433"/>
      <c r="DBB488" s="433"/>
      <c r="DBC488" s="433"/>
      <c r="DBD488" s="433"/>
      <c r="DBE488" s="433"/>
      <c r="DBF488" s="433"/>
      <c r="DBG488" s="433"/>
      <c r="DBH488" s="433"/>
      <c r="DBI488" s="433"/>
      <c r="DBJ488" s="433"/>
      <c r="DBK488" s="433"/>
      <c r="DBL488" s="433"/>
      <c r="DBM488" s="433"/>
      <c r="DBN488" s="433"/>
      <c r="DBO488" s="433"/>
      <c r="DBP488" s="433"/>
      <c r="DBQ488" s="433"/>
      <c r="DBR488" s="433"/>
      <c r="DBS488" s="433"/>
      <c r="DBT488" s="433"/>
      <c r="DBU488" s="433"/>
      <c r="DBV488" s="433"/>
      <c r="DBW488" s="433"/>
      <c r="DBX488" s="433"/>
      <c r="DBY488" s="433"/>
      <c r="DBZ488" s="433"/>
      <c r="DCA488" s="433"/>
      <c r="DCB488" s="433"/>
      <c r="DCC488" s="433"/>
      <c r="DCD488" s="433"/>
      <c r="DCE488" s="433"/>
      <c r="DCF488" s="433"/>
      <c r="DCG488" s="433"/>
      <c r="DCH488" s="433"/>
      <c r="DCI488" s="433"/>
      <c r="DCJ488" s="433"/>
      <c r="DCK488" s="433"/>
      <c r="DCL488" s="433"/>
      <c r="DCM488" s="433"/>
      <c r="DCN488" s="433"/>
      <c r="DCO488" s="433"/>
      <c r="DCP488" s="433"/>
      <c r="DCQ488" s="433"/>
      <c r="DCR488" s="433"/>
      <c r="DCS488" s="433"/>
      <c r="DCT488" s="433"/>
      <c r="DCU488" s="433"/>
      <c r="DCV488" s="433"/>
      <c r="DCW488" s="433"/>
      <c r="DCX488" s="433"/>
      <c r="DCY488" s="433"/>
      <c r="DCZ488" s="433"/>
      <c r="DDA488" s="433"/>
      <c r="DDB488" s="433"/>
      <c r="DDC488" s="433"/>
      <c r="DDD488" s="433"/>
      <c r="DDE488" s="433"/>
      <c r="DDF488" s="433"/>
      <c r="DDG488" s="433"/>
      <c r="DDH488" s="433"/>
      <c r="DDI488" s="433"/>
      <c r="DDJ488" s="433"/>
      <c r="DDK488" s="433"/>
      <c r="DDL488" s="433"/>
      <c r="DDM488" s="433"/>
      <c r="DDN488" s="433"/>
      <c r="DDO488" s="433"/>
      <c r="DDP488" s="433"/>
      <c r="DDQ488" s="433"/>
      <c r="DDR488" s="433"/>
      <c r="DDS488" s="433"/>
      <c r="DDT488" s="433"/>
      <c r="DDU488" s="433"/>
      <c r="DDV488" s="433"/>
      <c r="DDW488" s="433"/>
      <c r="DDX488" s="433"/>
      <c r="DDY488" s="433"/>
      <c r="DDZ488" s="433"/>
      <c r="DEA488" s="433"/>
      <c r="DEB488" s="433"/>
      <c r="DEC488" s="433"/>
      <c r="DED488" s="433"/>
      <c r="DEE488" s="433"/>
      <c r="DEF488" s="433"/>
      <c r="DEG488" s="433"/>
      <c r="DEH488" s="433"/>
      <c r="DEI488" s="433"/>
      <c r="DEJ488" s="433"/>
      <c r="DEK488" s="433"/>
      <c r="DEL488" s="433"/>
      <c r="DEM488" s="433"/>
      <c r="DEN488" s="433"/>
      <c r="DEO488" s="433"/>
      <c r="DEP488" s="433"/>
      <c r="DEQ488" s="433"/>
      <c r="DER488" s="433"/>
      <c r="DES488" s="433"/>
      <c r="DET488" s="433"/>
      <c r="DEU488" s="433"/>
      <c r="DEV488" s="433"/>
      <c r="DEW488" s="433"/>
      <c r="DEX488" s="433"/>
      <c r="DEY488" s="433"/>
      <c r="DEZ488" s="433"/>
      <c r="DFA488" s="433"/>
      <c r="DFB488" s="433"/>
      <c r="DFC488" s="433"/>
      <c r="DFD488" s="433"/>
      <c r="DFE488" s="433"/>
      <c r="DFF488" s="433"/>
      <c r="DFG488" s="433"/>
      <c r="DFH488" s="433"/>
      <c r="DFI488" s="433"/>
      <c r="DFJ488" s="433"/>
      <c r="DFK488" s="433"/>
      <c r="DFL488" s="433"/>
      <c r="DFM488" s="433"/>
      <c r="DFN488" s="433"/>
      <c r="DFO488" s="433"/>
      <c r="DFP488" s="433"/>
      <c r="DFQ488" s="433"/>
      <c r="DFR488" s="433"/>
      <c r="DFS488" s="433"/>
      <c r="DFT488" s="433"/>
      <c r="DFU488" s="433"/>
      <c r="DFV488" s="433"/>
      <c r="DFW488" s="433"/>
      <c r="DFX488" s="433"/>
      <c r="DFY488" s="433"/>
      <c r="DFZ488" s="433"/>
      <c r="DGA488" s="433"/>
      <c r="DGB488" s="433"/>
      <c r="DGC488" s="433"/>
      <c r="DGD488" s="433"/>
      <c r="DGE488" s="433"/>
      <c r="DGF488" s="433"/>
      <c r="DGG488" s="433"/>
      <c r="DGH488" s="433"/>
      <c r="DGI488" s="433"/>
      <c r="DGJ488" s="433"/>
      <c r="DGK488" s="433"/>
      <c r="DGL488" s="433"/>
      <c r="DGM488" s="433"/>
      <c r="DGN488" s="433"/>
      <c r="DGO488" s="433"/>
      <c r="DGP488" s="433"/>
      <c r="DGQ488" s="433"/>
      <c r="DGR488" s="433"/>
      <c r="DGS488" s="433"/>
      <c r="DGT488" s="433"/>
      <c r="DGU488" s="433"/>
      <c r="DGV488" s="433"/>
      <c r="DGW488" s="433"/>
      <c r="DGX488" s="433"/>
      <c r="DGY488" s="433"/>
      <c r="DGZ488" s="433"/>
      <c r="DHA488" s="433"/>
      <c r="DHB488" s="433"/>
      <c r="DHC488" s="433"/>
      <c r="DHD488" s="433"/>
      <c r="DHE488" s="433"/>
      <c r="DHF488" s="433"/>
      <c r="DHG488" s="433"/>
      <c r="DHH488" s="433"/>
      <c r="DHI488" s="433"/>
      <c r="DHJ488" s="433"/>
      <c r="DHK488" s="433"/>
      <c r="DHL488" s="433"/>
      <c r="DHM488" s="433"/>
      <c r="DHN488" s="433"/>
      <c r="DHO488" s="433"/>
      <c r="DHP488" s="433"/>
      <c r="DHQ488" s="433"/>
      <c r="DHR488" s="433"/>
      <c r="DHS488" s="433"/>
      <c r="DHT488" s="433"/>
      <c r="DHU488" s="433"/>
      <c r="DHV488" s="433"/>
      <c r="DHW488" s="433"/>
      <c r="DHX488" s="433"/>
      <c r="DHY488" s="433"/>
      <c r="DHZ488" s="433"/>
      <c r="DIA488" s="433"/>
      <c r="DIB488" s="433"/>
      <c r="DIC488" s="433"/>
      <c r="DID488" s="433"/>
      <c r="DIE488" s="433"/>
      <c r="DIF488" s="433"/>
      <c r="DIG488" s="433"/>
      <c r="DIH488" s="433"/>
      <c r="DII488" s="433"/>
      <c r="DIJ488" s="433"/>
      <c r="DIK488" s="433"/>
      <c r="DIL488" s="433"/>
      <c r="DIM488" s="433"/>
      <c r="DIN488" s="433"/>
      <c r="DIO488" s="433"/>
      <c r="DIP488" s="433"/>
      <c r="DIQ488" s="433"/>
      <c r="DIR488" s="433"/>
      <c r="DIS488" s="433"/>
      <c r="DIT488" s="433"/>
      <c r="DIU488" s="433"/>
      <c r="DIV488" s="433"/>
      <c r="DIW488" s="433"/>
      <c r="DIX488" s="433"/>
      <c r="DIY488" s="433"/>
      <c r="DIZ488" s="433"/>
      <c r="DJA488" s="433"/>
      <c r="DJB488" s="433"/>
      <c r="DJC488" s="433"/>
      <c r="DJD488" s="433"/>
      <c r="DJE488" s="433"/>
      <c r="DJF488" s="433"/>
      <c r="DJG488" s="433"/>
      <c r="DJH488" s="433"/>
      <c r="DJI488" s="433"/>
      <c r="DJJ488" s="433"/>
      <c r="DJK488" s="433"/>
      <c r="DJL488" s="433"/>
      <c r="DJM488" s="433"/>
      <c r="DJN488" s="433"/>
      <c r="DJO488" s="433"/>
      <c r="DJP488" s="433"/>
      <c r="DJQ488" s="433"/>
      <c r="DJR488" s="433"/>
      <c r="DJS488" s="433"/>
      <c r="DJT488" s="433"/>
      <c r="DJU488" s="433"/>
      <c r="DJV488" s="433"/>
      <c r="DJW488" s="433"/>
      <c r="DJX488" s="433"/>
      <c r="DJY488" s="433"/>
      <c r="DJZ488" s="433"/>
      <c r="DKA488" s="433"/>
      <c r="DKB488" s="433"/>
      <c r="DKC488" s="433"/>
      <c r="DKD488" s="433"/>
      <c r="DKE488" s="433"/>
      <c r="DKF488" s="433"/>
      <c r="DKG488" s="433"/>
      <c r="DKH488" s="433"/>
      <c r="DKI488" s="433"/>
      <c r="DKJ488" s="433"/>
      <c r="DKK488" s="433"/>
      <c r="DKL488" s="433"/>
      <c r="DKM488" s="433"/>
      <c r="DKN488" s="433"/>
      <c r="DKO488" s="433"/>
      <c r="DKP488" s="433"/>
      <c r="DKQ488" s="433"/>
      <c r="DKR488" s="433"/>
      <c r="DKS488" s="433"/>
      <c r="DKT488" s="433"/>
      <c r="DKU488" s="433"/>
      <c r="DKV488" s="433"/>
      <c r="DKW488" s="433"/>
      <c r="DKX488" s="433"/>
      <c r="DKY488" s="433"/>
      <c r="DKZ488" s="433"/>
      <c r="DLA488" s="433"/>
      <c r="DLB488" s="433"/>
      <c r="DLC488" s="433"/>
      <c r="DLD488" s="433"/>
      <c r="DLE488" s="433"/>
      <c r="DLF488" s="433"/>
      <c r="DLG488" s="433"/>
      <c r="DLH488" s="433"/>
      <c r="DLI488" s="433"/>
      <c r="DLJ488" s="433"/>
      <c r="DLK488" s="433"/>
      <c r="DLL488" s="433"/>
      <c r="DLM488" s="433"/>
      <c r="DLN488" s="433"/>
      <c r="DLO488" s="433"/>
      <c r="DLP488" s="433"/>
      <c r="DLQ488" s="433"/>
      <c r="DLR488" s="433"/>
      <c r="DLS488" s="433"/>
      <c r="DLT488" s="433"/>
      <c r="DLU488" s="433"/>
      <c r="DLV488" s="433"/>
      <c r="DLW488" s="433"/>
      <c r="DLX488" s="433"/>
      <c r="DLY488" s="433"/>
      <c r="DLZ488" s="433"/>
      <c r="DMA488" s="433"/>
      <c r="DMB488" s="433"/>
      <c r="DMC488" s="433"/>
      <c r="DMD488" s="433"/>
      <c r="DME488" s="433"/>
      <c r="DMF488" s="433"/>
      <c r="DMG488" s="433"/>
      <c r="DMH488" s="433"/>
      <c r="DMI488" s="433"/>
      <c r="DMJ488" s="433"/>
      <c r="DMK488" s="433"/>
      <c r="DML488" s="433"/>
      <c r="DMM488" s="433"/>
      <c r="DMN488" s="433"/>
      <c r="DMO488" s="433"/>
      <c r="DMP488" s="433"/>
      <c r="DMQ488" s="433"/>
      <c r="DMR488" s="433"/>
      <c r="DMS488" s="433"/>
      <c r="DMT488" s="433"/>
      <c r="DMU488" s="433"/>
      <c r="DMV488" s="433"/>
      <c r="DMW488" s="433"/>
      <c r="DMX488" s="433"/>
      <c r="DMY488" s="433"/>
      <c r="DMZ488" s="433"/>
      <c r="DNA488" s="433"/>
      <c r="DNB488" s="433"/>
      <c r="DNC488" s="433"/>
      <c r="DND488" s="433"/>
      <c r="DNE488" s="433"/>
      <c r="DNF488" s="433"/>
      <c r="DNG488" s="433"/>
      <c r="DNH488" s="433"/>
      <c r="DNI488" s="433"/>
      <c r="DNJ488" s="433"/>
      <c r="DNK488" s="433"/>
      <c r="DNL488" s="433"/>
      <c r="DNM488" s="433"/>
      <c r="DNN488" s="433"/>
      <c r="DNO488" s="433"/>
      <c r="DNP488" s="433"/>
      <c r="DNQ488" s="433"/>
      <c r="DNR488" s="433"/>
      <c r="DNS488" s="433"/>
      <c r="DNT488" s="433"/>
      <c r="DNU488" s="433"/>
      <c r="DNV488" s="433"/>
      <c r="DNW488" s="433"/>
      <c r="DNX488" s="433"/>
      <c r="DNY488" s="433"/>
      <c r="DNZ488" s="433"/>
      <c r="DOA488" s="433"/>
      <c r="DOB488" s="433"/>
      <c r="DOC488" s="433"/>
      <c r="DOD488" s="433"/>
      <c r="DOE488" s="433"/>
      <c r="DOF488" s="433"/>
      <c r="DOG488" s="433"/>
      <c r="DOH488" s="433"/>
      <c r="DOI488" s="433"/>
      <c r="DOJ488" s="433"/>
      <c r="DOK488" s="433"/>
      <c r="DOL488" s="433"/>
      <c r="DOM488" s="433"/>
      <c r="DON488" s="433"/>
      <c r="DOO488" s="433"/>
      <c r="DOP488" s="433"/>
      <c r="DOQ488" s="433"/>
      <c r="DOR488" s="433"/>
      <c r="DOS488" s="433"/>
      <c r="DOT488" s="433"/>
      <c r="DOU488" s="433"/>
      <c r="DOV488" s="433"/>
      <c r="DOW488" s="433"/>
      <c r="DOX488" s="433"/>
      <c r="DOY488" s="433"/>
      <c r="DOZ488" s="433"/>
      <c r="DPA488" s="433"/>
      <c r="DPB488" s="433"/>
      <c r="DPC488" s="433"/>
      <c r="DPD488" s="433"/>
      <c r="DPE488" s="433"/>
      <c r="DPF488" s="433"/>
      <c r="DPG488" s="433"/>
      <c r="DPH488" s="433"/>
      <c r="DPI488" s="433"/>
      <c r="DPJ488" s="433"/>
      <c r="DPK488" s="433"/>
      <c r="DPL488" s="433"/>
      <c r="DPM488" s="433"/>
      <c r="DPN488" s="433"/>
      <c r="DPO488" s="433"/>
      <c r="DPP488" s="433"/>
      <c r="DPQ488" s="433"/>
      <c r="DPR488" s="433"/>
      <c r="DPS488" s="433"/>
      <c r="DPT488" s="433"/>
      <c r="DPU488" s="433"/>
      <c r="DPV488" s="433"/>
      <c r="DPW488" s="433"/>
      <c r="DPX488" s="433"/>
      <c r="DPY488" s="433"/>
      <c r="DPZ488" s="433"/>
      <c r="DQA488" s="433"/>
      <c r="DQB488" s="433"/>
      <c r="DQC488" s="433"/>
      <c r="DQD488" s="433"/>
      <c r="DQE488" s="433"/>
      <c r="DQF488" s="433"/>
      <c r="DQG488" s="433"/>
      <c r="DQH488" s="433"/>
      <c r="DQI488" s="433"/>
      <c r="DQJ488" s="433"/>
      <c r="DQK488" s="433"/>
      <c r="DQL488" s="433"/>
      <c r="DQM488" s="433"/>
      <c r="DQN488" s="433"/>
      <c r="DQO488" s="433"/>
      <c r="DQP488" s="433"/>
      <c r="DQQ488" s="433"/>
      <c r="DQR488" s="433"/>
      <c r="DQS488" s="433"/>
      <c r="DQT488" s="433"/>
      <c r="DQU488" s="433"/>
      <c r="DQV488" s="433"/>
      <c r="DQW488" s="433"/>
      <c r="DQX488" s="433"/>
      <c r="DQY488" s="433"/>
      <c r="DQZ488" s="433"/>
      <c r="DRA488" s="433"/>
      <c r="DRB488" s="433"/>
      <c r="DRC488" s="433"/>
      <c r="DRD488" s="433"/>
      <c r="DRE488" s="433"/>
      <c r="DRF488" s="433"/>
      <c r="DRG488" s="433"/>
      <c r="DRH488" s="433"/>
      <c r="DRI488" s="433"/>
      <c r="DRJ488" s="433"/>
      <c r="DRK488" s="433"/>
      <c r="DRL488" s="433"/>
      <c r="DRM488" s="433"/>
      <c r="DRN488" s="433"/>
      <c r="DRO488" s="433"/>
      <c r="DRP488" s="433"/>
      <c r="DRQ488" s="433"/>
      <c r="DRR488" s="433"/>
      <c r="DRS488" s="433"/>
      <c r="DRT488" s="433"/>
      <c r="DRU488" s="433"/>
      <c r="DRV488" s="433"/>
      <c r="DRW488" s="433"/>
      <c r="DRX488" s="433"/>
      <c r="DRY488" s="433"/>
      <c r="DRZ488" s="433"/>
      <c r="DSA488" s="433"/>
      <c r="DSB488" s="433"/>
      <c r="DSC488" s="433"/>
      <c r="DSD488" s="433"/>
      <c r="DSE488" s="433"/>
      <c r="DSF488" s="433"/>
      <c r="DSG488" s="433"/>
      <c r="DSH488" s="433"/>
      <c r="DSI488" s="433"/>
      <c r="DSJ488" s="433"/>
      <c r="DSK488" s="433"/>
      <c r="DSL488" s="433"/>
      <c r="DSM488" s="433"/>
      <c r="DSN488" s="433"/>
      <c r="DSO488" s="433"/>
      <c r="DSP488" s="433"/>
      <c r="DSQ488" s="433"/>
      <c r="DSR488" s="433"/>
      <c r="DSS488" s="433"/>
      <c r="DST488" s="433"/>
      <c r="DSU488" s="433"/>
      <c r="DSV488" s="433"/>
      <c r="DSW488" s="433"/>
      <c r="DSX488" s="433"/>
      <c r="DSY488" s="433"/>
      <c r="DSZ488" s="433"/>
      <c r="DTA488" s="433"/>
      <c r="DTB488" s="433"/>
      <c r="DTC488" s="433"/>
      <c r="DTD488" s="433"/>
      <c r="DTE488" s="433"/>
      <c r="DTF488" s="433"/>
      <c r="DTG488" s="433"/>
      <c r="DTH488" s="433"/>
      <c r="DTI488" s="433"/>
      <c r="DTJ488" s="433"/>
      <c r="DTK488" s="433"/>
      <c r="DTL488" s="433"/>
      <c r="DTM488" s="433"/>
      <c r="DTN488" s="433"/>
      <c r="DTO488" s="433"/>
      <c r="DTP488" s="433"/>
      <c r="DTQ488" s="433"/>
      <c r="DTR488" s="433"/>
      <c r="DTS488" s="433"/>
      <c r="DTT488" s="433"/>
      <c r="DTU488" s="433"/>
      <c r="DTV488" s="433"/>
      <c r="DTW488" s="433"/>
      <c r="DTX488" s="433"/>
      <c r="DTY488" s="433"/>
      <c r="DTZ488" s="433"/>
      <c r="DUA488" s="433"/>
      <c r="DUB488" s="433"/>
      <c r="DUC488" s="433"/>
      <c r="DUD488" s="433"/>
      <c r="DUE488" s="433"/>
      <c r="DUF488" s="433"/>
      <c r="DUG488" s="433"/>
      <c r="DUH488" s="433"/>
      <c r="DUI488" s="433"/>
      <c r="DUJ488" s="433"/>
      <c r="DUK488" s="433"/>
      <c r="DUL488" s="433"/>
      <c r="DUM488" s="433"/>
      <c r="DUN488" s="433"/>
      <c r="DUO488" s="433"/>
      <c r="DUP488" s="433"/>
      <c r="DUQ488" s="433"/>
      <c r="DUR488" s="433"/>
      <c r="DUS488" s="433"/>
      <c r="DUT488" s="433"/>
      <c r="DUU488" s="433"/>
      <c r="DUV488" s="433"/>
      <c r="DUW488" s="433"/>
      <c r="DUX488" s="433"/>
      <c r="DUY488" s="433"/>
      <c r="DUZ488" s="433"/>
      <c r="DVA488" s="433"/>
      <c r="DVB488" s="433"/>
      <c r="DVC488" s="433"/>
      <c r="DVD488" s="433"/>
      <c r="DVE488" s="433"/>
      <c r="DVF488" s="433"/>
      <c r="DVG488" s="433"/>
      <c r="DVH488" s="433"/>
      <c r="DVI488" s="433"/>
      <c r="DVJ488" s="433"/>
      <c r="DVK488" s="433"/>
      <c r="DVL488" s="433"/>
      <c r="DVM488" s="433"/>
      <c r="DVN488" s="433"/>
      <c r="DVO488" s="433"/>
      <c r="DVP488" s="433"/>
      <c r="DVQ488" s="433"/>
      <c r="DVR488" s="433"/>
      <c r="DVS488" s="433"/>
      <c r="DVT488" s="433"/>
      <c r="DVU488" s="433"/>
      <c r="DVV488" s="433"/>
      <c r="DVW488" s="433"/>
      <c r="DVX488" s="433"/>
      <c r="DVY488" s="433"/>
      <c r="DVZ488" s="433"/>
      <c r="DWA488" s="433"/>
      <c r="DWB488" s="433"/>
      <c r="DWC488" s="433"/>
      <c r="DWD488" s="433"/>
      <c r="DWE488" s="433"/>
      <c r="DWF488" s="433"/>
      <c r="DWG488" s="433"/>
      <c r="DWH488" s="433"/>
      <c r="DWI488" s="433"/>
      <c r="DWJ488" s="433"/>
      <c r="DWK488" s="433"/>
      <c r="DWL488" s="433"/>
      <c r="DWM488" s="433"/>
      <c r="DWN488" s="433"/>
      <c r="DWO488" s="433"/>
      <c r="DWP488" s="433"/>
      <c r="DWQ488" s="433"/>
      <c r="DWR488" s="433"/>
      <c r="DWS488" s="433"/>
      <c r="DWT488" s="433"/>
      <c r="DWU488" s="433"/>
      <c r="DWV488" s="433"/>
      <c r="DWW488" s="433"/>
      <c r="DWX488" s="433"/>
      <c r="DWY488" s="433"/>
      <c r="DWZ488" s="433"/>
      <c r="DXA488" s="433"/>
      <c r="DXB488" s="433"/>
      <c r="DXC488" s="433"/>
      <c r="DXD488" s="433"/>
      <c r="DXE488" s="433"/>
      <c r="DXF488" s="433"/>
      <c r="DXG488" s="433"/>
      <c r="DXH488" s="433"/>
      <c r="DXI488" s="433"/>
      <c r="DXJ488" s="433"/>
      <c r="DXK488" s="433"/>
      <c r="DXL488" s="433"/>
      <c r="DXM488" s="433"/>
      <c r="DXN488" s="433"/>
      <c r="DXO488" s="433"/>
      <c r="DXP488" s="433"/>
      <c r="DXQ488" s="433"/>
      <c r="DXR488" s="433"/>
      <c r="DXS488" s="433"/>
      <c r="DXT488" s="433"/>
      <c r="DXU488" s="433"/>
      <c r="DXV488" s="433"/>
      <c r="DXW488" s="433"/>
      <c r="DXX488" s="433"/>
      <c r="DXY488" s="433"/>
      <c r="DXZ488" s="433"/>
      <c r="DYA488" s="433"/>
      <c r="DYB488" s="433"/>
      <c r="DYC488" s="433"/>
      <c r="DYD488" s="433"/>
      <c r="DYE488" s="433"/>
      <c r="DYF488" s="433"/>
      <c r="DYG488" s="433"/>
      <c r="DYH488" s="433"/>
      <c r="DYI488" s="433"/>
      <c r="DYJ488" s="433"/>
      <c r="DYK488" s="433"/>
      <c r="DYL488" s="433"/>
      <c r="DYM488" s="433"/>
      <c r="DYN488" s="433"/>
      <c r="DYO488" s="433"/>
      <c r="DYP488" s="433"/>
      <c r="DYQ488" s="433"/>
      <c r="DYR488" s="433"/>
      <c r="DYS488" s="433"/>
      <c r="DYT488" s="433"/>
      <c r="DYU488" s="433"/>
      <c r="DYV488" s="433"/>
      <c r="DYW488" s="433"/>
      <c r="DYX488" s="433"/>
      <c r="DYY488" s="433"/>
      <c r="DYZ488" s="433"/>
      <c r="DZA488" s="433"/>
      <c r="DZB488" s="433"/>
      <c r="DZC488" s="433"/>
      <c r="DZD488" s="433"/>
      <c r="DZE488" s="433"/>
      <c r="DZF488" s="433"/>
      <c r="DZG488" s="433"/>
      <c r="DZH488" s="433"/>
      <c r="DZI488" s="433"/>
      <c r="DZJ488" s="433"/>
      <c r="DZK488" s="433"/>
      <c r="DZL488" s="433"/>
      <c r="DZM488" s="433"/>
      <c r="DZN488" s="433"/>
      <c r="DZO488" s="433"/>
      <c r="DZP488" s="433"/>
      <c r="DZQ488" s="433"/>
      <c r="DZR488" s="433"/>
      <c r="DZS488" s="433"/>
      <c r="DZT488" s="433"/>
      <c r="DZU488" s="433"/>
      <c r="DZV488" s="433"/>
      <c r="DZW488" s="433"/>
      <c r="DZX488" s="433"/>
      <c r="DZY488" s="433"/>
      <c r="DZZ488" s="433"/>
      <c r="EAA488" s="433"/>
      <c r="EAB488" s="433"/>
      <c r="EAC488" s="433"/>
      <c r="EAD488" s="433"/>
      <c r="EAE488" s="433"/>
      <c r="EAF488" s="433"/>
      <c r="EAG488" s="433"/>
      <c r="EAH488" s="433"/>
      <c r="EAI488" s="433"/>
      <c r="EAJ488" s="433"/>
      <c r="EAK488" s="433"/>
      <c r="EAL488" s="433"/>
      <c r="EAM488" s="433"/>
      <c r="EAN488" s="433"/>
      <c r="EAO488" s="433"/>
      <c r="EAP488" s="433"/>
      <c r="EAQ488" s="433"/>
      <c r="EAR488" s="433"/>
      <c r="EAS488" s="433"/>
      <c r="EAT488" s="433"/>
      <c r="EAU488" s="433"/>
      <c r="EAV488" s="433"/>
      <c r="EAW488" s="433"/>
      <c r="EAX488" s="433"/>
      <c r="EAY488" s="433"/>
      <c r="EAZ488" s="433"/>
      <c r="EBA488" s="433"/>
      <c r="EBB488" s="433"/>
      <c r="EBC488" s="433"/>
      <c r="EBD488" s="433"/>
      <c r="EBE488" s="433"/>
      <c r="EBF488" s="433"/>
      <c r="EBG488" s="433"/>
      <c r="EBH488" s="433"/>
      <c r="EBI488" s="433"/>
      <c r="EBJ488" s="433"/>
      <c r="EBK488" s="433"/>
      <c r="EBL488" s="433"/>
      <c r="EBM488" s="433"/>
      <c r="EBN488" s="433"/>
      <c r="EBO488" s="433"/>
      <c r="EBP488" s="433"/>
      <c r="EBQ488" s="433"/>
      <c r="EBR488" s="433"/>
      <c r="EBS488" s="433"/>
      <c r="EBT488" s="433"/>
      <c r="EBU488" s="433"/>
      <c r="EBV488" s="433"/>
      <c r="EBW488" s="433"/>
      <c r="EBX488" s="433"/>
      <c r="EBY488" s="433"/>
      <c r="EBZ488" s="433"/>
      <c r="ECA488" s="433"/>
      <c r="ECB488" s="433"/>
      <c r="ECC488" s="433"/>
      <c r="ECD488" s="433"/>
      <c r="ECE488" s="433"/>
      <c r="ECF488" s="433"/>
      <c r="ECG488" s="433"/>
      <c r="ECH488" s="433"/>
      <c r="ECI488" s="433"/>
      <c r="ECJ488" s="433"/>
      <c r="ECK488" s="433"/>
      <c r="ECL488" s="433"/>
      <c r="ECM488" s="433"/>
      <c r="ECN488" s="433"/>
      <c r="ECO488" s="433"/>
      <c r="ECP488" s="433"/>
      <c r="ECQ488" s="433"/>
      <c r="ECR488" s="433"/>
      <c r="ECS488" s="433"/>
      <c r="ECT488" s="433"/>
      <c r="ECU488" s="433"/>
      <c r="ECV488" s="433"/>
      <c r="ECW488" s="433"/>
      <c r="ECX488" s="433"/>
      <c r="ECY488" s="433"/>
      <c r="ECZ488" s="433"/>
      <c r="EDA488" s="433"/>
      <c r="EDB488" s="433"/>
      <c r="EDC488" s="433"/>
      <c r="EDD488" s="433"/>
      <c r="EDE488" s="433"/>
      <c r="EDF488" s="433"/>
      <c r="EDG488" s="433"/>
      <c r="EDH488" s="433"/>
      <c r="EDI488" s="433"/>
      <c r="EDJ488" s="433"/>
      <c r="EDK488" s="433"/>
      <c r="EDL488" s="433"/>
      <c r="EDM488" s="433"/>
      <c r="EDN488" s="433"/>
      <c r="EDO488" s="433"/>
      <c r="EDP488" s="433"/>
      <c r="EDQ488" s="433"/>
      <c r="EDR488" s="433"/>
      <c r="EDS488" s="433"/>
      <c r="EDT488" s="433"/>
      <c r="EDU488" s="433"/>
      <c r="EDV488" s="433"/>
      <c r="EDW488" s="433"/>
      <c r="EDX488" s="433"/>
      <c r="EDY488" s="433"/>
      <c r="EDZ488" s="433"/>
      <c r="EEA488" s="433"/>
      <c r="EEB488" s="433"/>
      <c r="EEC488" s="433"/>
      <c r="EED488" s="433"/>
      <c r="EEE488" s="433"/>
      <c r="EEF488" s="433"/>
      <c r="EEG488" s="433"/>
      <c r="EEH488" s="433"/>
      <c r="EEI488" s="433"/>
      <c r="EEJ488" s="433"/>
      <c r="EEK488" s="433"/>
      <c r="EEL488" s="433"/>
      <c r="EEM488" s="433"/>
      <c r="EEN488" s="433"/>
      <c r="EEO488" s="433"/>
      <c r="EEP488" s="433"/>
      <c r="EEQ488" s="433"/>
      <c r="EER488" s="433"/>
      <c r="EES488" s="433"/>
      <c r="EET488" s="433"/>
      <c r="EEU488" s="433"/>
      <c r="EEV488" s="433"/>
      <c r="EEW488" s="433"/>
      <c r="EEX488" s="433"/>
      <c r="EEY488" s="433"/>
      <c r="EEZ488" s="433"/>
      <c r="EFA488" s="433"/>
      <c r="EFB488" s="433"/>
      <c r="EFC488" s="433"/>
      <c r="EFD488" s="433"/>
      <c r="EFE488" s="433"/>
      <c r="EFF488" s="433"/>
      <c r="EFG488" s="433"/>
      <c r="EFH488" s="433"/>
      <c r="EFI488" s="433"/>
      <c r="EFJ488" s="433"/>
      <c r="EFK488" s="433"/>
      <c r="EFL488" s="433"/>
      <c r="EFM488" s="433"/>
      <c r="EFN488" s="433"/>
      <c r="EFO488" s="433"/>
      <c r="EFP488" s="433"/>
      <c r="EFQ488" s="433"/>
      <c r="EFR488" s="433"/>
      <c r="EFS488" s="433"/>
      <c r="EFT488" s="433"/>
      <c r="EFU488" s="433"/>
      <c r="EFV488" s="433"/>
      <c r="EFW488" s="433"/>
      <c r="EFX488" s="433"/>
      <c r="EFY488" s="433"/>
      <c r="EFZ488" s="433"/>
      <c r="EGA488" s="433"/>
      <c r="EGB488" s="433"/>
      <c r="EGC488" s="433"/>
      <c r="EGD488" s="433"/>
      <c r="EGE488" s="433"/>
      <c r="EGF488" s="433"/>
      <c r="EGG488" s="433"/>
      <c r="EGH488" s="433"/>
      <c r="EGI488" s="433"/>
      <c r="EGJ488" s="433"/>
      <c r="EGK488" s="433"/>
      <c r="EGL488" s="433"/>
      <c r="EGM488" s="433"/>
      <c r="EGN488" s="433"/>
      <c r="EGO488" s="433"/>
      <c r="EGP488" s="433"/>
      <c r="EGQ488" s="433"/>
      <c r="EGR488" s="433"/>
      <c r="EGS488" s="433"/>
      <c r="EGT488" s="433"/>
      <c r="EGU488" s="433"/>
      <c r="EGV488" s="433"/>
      <c r="EGW488" s="433"/>
      <c r="EGX488" s="433"/>
      <c r="EGY488" s="433"/>
      <c r="EGZ488" s="433"/>
      <c r="EHA488" s="433"/>
      <c r="EHB488" s="433"/>
      <c r="EHC488" s="433"/>
      <c r="EHD488" s="433"/>
      <c r="EHE488" s="433"/>
      <c r="EHF488" s="433"/>
      <c r="EHG488" s="433"/>
      <c r="EHH488" s="433"/>
      <c r="EHI488" s="433"/>
      <c r="EHJ488" s="433"/>
      <c r="EHK488" s="433"/>
      <c r="EHL488" s="433"/>
      <c r="EHM488" s="433"/>
      <c r="EHN488" s="433"/>
      <c r="EHO488" s="433"/>
      <c r="EHP488" s="433"/>
      <c r="EHQ488" s="433"/>
      <c r="EHR488" s="433"/>
      <c r="EHS488" s="433"/>
      <c r="EHT488" s="433"/>
      <c r="EHU488" s="433"/>
      <c r="EHV488" s="433"/>
      <c r="EHW488" s="433"/>
      <c r="EHX488" s="433"/>
      <c r="EHY488" s="433"/>
      <c r="EHZ488" s="433"/>
      <c r="EIA488" s="433"/>
      <c r="EIB488" s="433"/>
      <c r="EIC488" s="433"/>
      <c r="EID488" s="433"/>
      <c r="EIE488" s="433"/>
      <c r="EIF488" s="433"/>
      <c r="EIG488" s="433"/>
      <c r="EIH488" s="433"/>
      <c r="EII488" s="433"/>
      <c r="EIJ488" s="433"/>
      <c r="EIK488" s="433"/>
      <c r="EIL488" s="433"/>
      <c r="EIM488" s="433"/>
      <c r="EIN488" s="433"/>
      <c r="EIO488" s="433"/>
      <c r="EIP488" s="433"/>
      <c r="EIQ488" s="433"/>
      <c r="EIR488" s="433"/>
      <c r="EIS488" s="433"/>
      <c r="EIT488" s="433"/>
      <c r="EIU488" s="433"/>
      <c r="EIV488" s="433"/>
      <c r="EIW488" s="433"/>
      <c r="EIX488" s="433"/>
      <c r="EIY488" s="433"/>
      <c r="EIZ488" s="433"/>
      <c r="EJA488" s="433"/>
      <c r="EJB488" s="433"/>
      <c r="EJC488" s="433"/>
      <c r="EJD488" s="433"/>
      <c r="EJE488" s="433"/>
      <c r="EJF488" s="433"/>
      <c r="EJG488" s="433"/>
      <c r="EJH488" s="433"/>
      <c r="EJI488" s="433"/>
      <c r="EJJ488" s="433"/>
      <c r="EJK488" s="433"/>
      <c r="EJL488" s="433"/>
      <c r="EJM488" s="433"/>
      <c r="EJN488" s="433"/>
      <c r="EJO488" s="433"/>
      <c r="EJP488" s="433"/>
      <c r="EJQ488" s="433"/>
      <c r="EJR488" s="433"/>
      <c r="EJS488" s="433"/>
      <c r="EJT488" s="433"/>
      <c r="EJU488" s="433"/>
      <c r="EJV488" s="433"/>
      <c r="EJW488" s="433"/>
      <c r="EJX488" s="433"/>
      <c r="EJY488" s="433"/>
      <c r="EJZ488" s="433"/>
      <c r="EKA488" s="433"/>
      <c r="EKB488" s="433"/>
      <c r="EKC488" s="433"/>
      <c r="EKD488" s="433"/>
      <c r="EKE488" s="433"/>
      <c r="EKF488" s="433"/>
      <c r="EKG488" s="433"/>
      <c r="EKH488" s="433"/>
      <c r="EKI488" s="433"/>
      <c r="EKJ488" s="433"/>
      <c r="EKK488" s="433"/>
      <c r="EKL488" s="433"/>
      <c r="EKM488" s="433"/>
      <c r="EKN488" s="433"/>
      <c r="EKO488" s="433"/>
      <c r="EKP488" s="433"/>
      <c r="EKQ488" s="433"/>
      <c r="EKR488" s="433"/>
      <c r="EKS488" s="433"/>
      <c r="EKT488" s="433"/>
      <c r="EKU488" s="433"/>
      <c r="EKV488" s="433"/>
      <c r="EKW488" s="433"/>
      <c r="EKX488" s="433"/>
      <c r="EKY488" s="433"/>
      <c r="EKZ488" s="433"/>
      <c r="ELA488" s="433"/>
      <c r="ELB488" s="433"/>
      <c r="ELC488" s="433"/>
      <c r="ELD488" s="433"/>
      <c r="ELE488" s="433"/>
      <c r="ELF488" s="433"/>
      <c r="ELG488" s="433"/>
      <c r="ELH488" s="433"/>
      <c r="ELI488" s="433"/>
      <c r="ELJ488" s="433"/>
      <c r="ELK488" s="433"/>
      <c r="ELL488" s="433"/>
      <c r="ELM488" s="433"/>
      <c r="ELN488" s="433"/>
      <c r="ELO488" s="433"/>
      <c r="ELP488" s="433"/>
      <c r="ELQ488" s="433"/>
      <c r="ELR488" s="433"/>
      <c r="ELS488" s="433"/>
      <c r="ELT488" s="433"/>
      <c r="ELU488" s="433"/>
      <c r="ELV488" s="433"/>
      <c r="ELW488" s="433"/>
      <c r="ELX488" s="433"/>
      <c r="ELY488" s="433"/>
      <c r="ELZ488" s="433"/>
      <c r="EMA488" s="433"/>
      <c r="EMB488" s="433"/>
      <c r="EMC488" s="433"/>
      <c r="EMD488" s="433"/>
      <c r="EME488" s="433"/>
      <c r="EMF488" s="433"/>
      <c r="EMG488" s="433"/>
      <c r="EMH488" s="433"/>
      <c r="EMI488" s="433"/>
      <c r="EMJ488" s="433"/>
      <c r="EMK488" s="433"/>
      <c r="EML488" s="433"/>
      <c r="EMM488" s="433"/>
      <c r="EMN488" s="433"/>
      <c r="EMO488" s="433"/>
      <c r="EMP488" s="433"/>
      <c r="EMQ488" s="433"/>
      <c r="EMR488" s="433"/>
      <c r="EMS488" s="433"/>
      <c r="EMT488" s="433"/>
      <c r="EMU488" s="433"/>
      <c r="EMV488" s="433"/>
      <c r="EMW488" s="433"/>
      <c r="EMX488" s="433"/>
      <c r="EMY488" s="433"/>
      <c r="EMZ488" s="433"/>
      <c r="ENA488" s="433"/>
      <c r="ENB488" s="433"/>
      <c r="ENC488" s="433"/>
      <c r="END488" s="433"/>
      <c r="ENE488" s="433"/>
      <c r="ENF488" s="433"/>
      <c r="ENG488" s="433"/>
      <c r="ENH488" s="433"/>
      <c r="ENI488" s="433"/>
      <c r="ENJ488" s="433"/>
      <c r="ENK488" s="433"/>
      <c r="ENL488" s="433"/>
      <c r="ENM488" s="433"/>
      <c r="ENN488" s="433"/>
      <c r="ENO488" s="433"/>
      <c r="ENP488" s="433"/>
      <c r="ENQ488" s="433"/>
      <c r="ENR488" s="433"/>
      <c r="ENS488" s="433"/>
      <c r="ENT488" s="433"/>
      <c r="ENU488" s="433"/>
      <c r="ENV488" s="433"/>
      <c r="ENW488" s="433"/>
      <c r="ENX488" s="433"/>
      <c r="ENY488" s="433"/>
      <c r="ENZ488" s="433"/>
      <c r="EOA488" s="433"/>
      <c r="EOB488" s="433"/>
      <c r="EOC488" s="433"/>
      <c r="EOD488" s="433"/>
      <c r="EOE488" s="433"/>
      <c r="EOF488" s="433"/>
      <c r="EOG488" s="433"/>
      <c r="EOH488" s="433"/>
      <c r="EOI488" s="433"/>
      <c r="EOJ488" s="433"/>
      <c r="EOK488" s="433"/>
      <c r="EOL488" s="433"/>
      <c r="EOM488" s="433"/>
      <c r="EON488" s="433"/>
      <c r="EOO488" s="433"/>
      <c r="EOP488" s="433"/>
      <c r="EOQ488" s="433"/>
      <c r="EOR488" s="433"/>
      <c r="EOS488" s="433"/>
      <c r="EOT488" s="433"/>
      <c r="EOU488" s="433"/>
      <c r="EOV488" s="433"/>
      <c r="EOW488" s="433"/>
      <c r="EOX488" s="433"/>
      <c r="EOY488" s="433"/>
      <c r="EOZ488" s="433"/>
      <c r="EPA488" s="433"/>
      <c r="EPB488" s="433"/>
      <c r="EPC488" s="433"/>
      <c r="EPD488" s="433"/>
      <c r="EPE488" s="433"/>
      <c r="EPF488" s="433"/>
      <c r="EPG488" s="433"/>
      <c r="EPH488" s="433"/>
      <c r="EPI488" s="433"/>
      <c r="EPJ488" s="433"/>
      <c r="EPK488" s="433"/>
      <c r="EPL488" s="433"/>
      <c r="EPM488" s="433"/>
      <c r="EPN488" s="433"/>
      <c r="EPO488" s="433"/>
      <c r="EPP488" s="433"/>
      <c r="EPQ488" s="433"/>
      <c r="EPR488" s="433"/>
      <c r="EPS488" s="433"/>
      <c r="EPT488" s="433"/>
      <c r="EPU488" s="433"/>
      <c r="EPV488" s="433"/>
      <c r="EPW488" s="433"/>
      <c r="EPX488" s="433"/>
      <c r="EPY488" s="433"/>
      <c r="EPZ488" s="433"/>
      <c r="EQA488" s="433"/>
      <c r="EQB488" s="433"/>
      <c r="EQC488" s="433"/>
      <c r="EQD488" s="433"/>
      <c r="EQE488" s="433"/>
      <c r="EQF488" s="433"/>
      <c r="EQG488" s="433"/>
      <c r="EQH488" s="433"/>
      <c r="EQI488" s="433"/>
      <c r="EQJ488" s="433"/>
      <c r="EQK488" s="433"/>
      <c r="EQL488" s="433"/>
      <c r="EQM488" s="433"/>
      <c r="EQN488" s="433"/>
      <c r="EQO488" s="433"/>
      <c r="EQP488" s="433"/>
      <c r="EQQ488" s="433"/>
      <c r="EQR488" s="433"/>
      <c r="EQS488" s="433"/>
      <c r="EQT488" s="433"/>
      <c r="EQU488" s="433"/>
      <c r="EQV488" s="433"/>
      <c r="EQW488" s="433"/>
      <c r="EQX488" s="433"/>
      <c r="EQY488" s="433"/>
      <c r="EQZ488" s="433"/>
      <c r="ERA488" s="433"/>
      <c r="ERB488" s="433"/>
      <c r="ERC488" s="433"/>
      <c r="ERD488" s="433"/>
      <c r="ERE488" s="433"/>
      <c r="ERF488" s="433"/>
      <c r="ERG488" s="433"/>
      <c r="ERH488" s="433"/>
      <c r="ERI488" s="433"/>
      <c r="ERJ488" s="433"/>
      <c r="ERK488" s="433"/>
      <c r="ERL488" s="433"/>
      <c r="ERM488" s="433"/>
      <c r="ERN488" s="433"/>
      <c r="ERO488" s="433"/>
      <c r="ERP488" s="433"/>
      <c r="ERQ488" s="433"/>
      <c r="ERR488" s="433"/>
      <c r="ERS488" s="433"/>
      <c r="ERT488" s="433"/>
      <c r="ERU488" s="433"/>
      <c r="ERV488" s="433"/>
      <c r="ERW488" s="433"/>
      <c r="ERX488" s="433"/>
      <c r="ERY488" s="433"/>
      <c r="ERZ488" s="433"/>
      <c r="ESA488" s="433"/>
      <c r="ESB488" s="433"/>
      <c r="ESC488" s="433"/>
      <c r="ESD488" s="433"/>
      <c r="ESE488" s="433"/>
      <c r="ESF488" s="433"/>
      <c r="ESG488" s="433"/>
      <c r="ESH488" s="433"/>
      <c r="ESI488" s="433"/>
      <c r="ESJ488" s="433"/>
      <c r="ESK488" s="433"/>
      <c r="ESL488" s="433"/>
      <c r="ESM488" s="433"/>
      <c r="ESN488" s="433"/>
      <c r="ESO488" s="433"/>
      <c r="ESP488" s="433"/>
      <c r="ESQ488" s="433"/>
      <c r="ESR488" s="433"/>
      <c r="ESS488" s="433"/>
      <c r="EST488" s="433"/>
      <c r="ESU488" s="433"/>
      <c r="ESV488" s="433"/>
      <c r="ESW488" s="433"/>
      <c r="ESX488" s="433"/>
      <c r="ESY488" s="433"/>
      <c r="ESZ488" s="433"/>
      <c r="ETA488" s="433"/>
      <c r="ETB488" s="433"/>
      <c r="ETC488" s="433"/>
      <c r="ETD488" s="433"/>
      <c r="ETE488" s="433"/>
      <c r="ETF488" s="433"/>
      <c r="ETG488" s="433"/>
      <c r="ETH488" s="433"/>
      <c r="ETI488" s="433"/>
      <c r="ETJ488" s="433"/>
      <c r="ETK488" s="433"/>
      <c r="ETL488" s="433"/>
      <c r="ETM488" s="433"/>
      <c r="ETN488" s="433"/>
      <c r="ETO488" s="433"/>
      <c r="ETP488" s="433"/>
      <c r="ETQ488" s="433"/>
      <c r="ETR488" s="433"/>
      <c r="ETS488" s="433"/>
      <c r="ETT488" s="433"/>
      <c r="ETU488" s="433"/>
      <c r="ETV488" s="433"/>
      <c r="ETW488" s="433"/>
      <c r="ETX488" s="433"/>
      <c r="ETY488" s="433"/>
      <c r="ETZ488" s="433"/>
      <c r="EUA488" s="433"/>
      <c r="EUB488" s="433"/>
      <c r="EUC488" s="433"/>
      <c r="EUD488" s="433"/>
      <c r="EUE488" s="433"/>
      <c r="EUF488" s="433"/>
      <c r="EUG488" s="433"/>
      <c r="EUH488" s="433"/>
      <c r="EUI488" s="433"/>
      <c r="EUJ488" s="433"/>
      <c r="EUK488" s="433"/>
      <c r="EUL488" s="433"/>
      <c r="EUM488" s="433"/>
      <c r="EUN488" s="433"/>
      <c r="EUO488" s="433"/>
      <c r="EUP488" s="433"/>
      <c r="EUQ488" s="433"/>
      <c r="EUR488" s="433"/>
      <c r="EUS488" s="433"/>
      <c r="EUT488" s="433"/>
      <c r="EUU488" s="433"/>
      <c r="EUV488" s="433"/>
      <c r="EUW488" s="433"/>
      <c r="EUX488" s="433"/>
      <c r="EUY488" s="433"/>
      <c r="EUZ488" s="433"/>
      <c r="EVA488" s="433"/>
      <c r="EVB488" s="433"/>
      <c r="EVC488" s="433"/>
      <c r="EVD488" s="433"/>
      <c r="EVE488" s="433"/>
      <c r="EVF488" s="433"/>
      <c r="EVG488" s="433"/>
      <c r="EVH488" s="433"/>
      <c r="EVI488" s="433"/>
      <c r="EVJ488" s="433"/>
      <c r="EVK488" s="433"/>
      <c r="EVL488" s="433"/>
      <c r="EVM488" s="433"/>
      <c r="EVN488" s="433"/>
      <c r="EVO488" s="433"/>
      <c r="EVP488" s="433"/>
      <c r="EVQ488" s="433"/>
      <c r="EVR488" s="433"/>
      <c r="EVS488" s="433"/>
      <c r="EVT488" s="433"/>
      <c r="EVU488" s="433"/>
      <c r="EVV488" s="433"/>
      <c r="EVW488" s="433"/>
      <c r="EVX488" s="433"/>
      <c r="EVY488" s="433"/>
      <c r="EVZ488" s="433"/>
      <c r="EWA488" s="433"/>
      <c r="EWB488" s="433"/>
      <c r="EWC488" s="433"/>
      <c r="EWD488" s="433"/>
      <c r="EWE488" s="433"/>
      <c r="EWF488" s="433"/>
      <c r="EWG488" s="433"/>
      <c r="EWH488" s="433"/>
      <c r="EWI488" s="433"/>
      <c r="EWJ488" s="433"/>
      <c r="EWK488" s="433"/>
      <c r="EWL488" s="433"/>
      <c r="EWM488" s="433"/>
      <c r="EWN488" s="433"/>
      <c r="EWO488" s="433"/>
      <c r="EWP488" s="433"/>
      <c r="EWQ488" s="433"/>
      <c r="EWR488" s="433"/>
      <c r="EWS488" s="433"/>
      <c r="EWT488" s="433"/>
      <c r="EWU488" s="433"/>
      <c r="EWV488" s="433"/>
      <c r="EWW488" s="433"/>
      <c r="EWX488" s="433"/>
      <c r="EWY488" s="433"/>
      <c r="EWZ488" s="433"/>
      <c r="EXA488" s="433"/>
      <c r="EXB488" s="433"/>
      <c r="EXC488" s="433"/>
      <c r="EXD488" s="433"/>
      <c r="EXE488" s="433"/>
      <c r="EXF488" s="433"/>
      <c r="EXG488" s="433"/>
      <c r="EXH488" s="433"/>
      <c r="EXI488" s="433"/>
      <c r="EXJ488" s="433"/>
      <c r="EXK488" s="433"/>
      <c r="EXL488" s="433"/>
      <c r="EXM488" s="433"/>
      <c r="EXN488" s="433"/>
      <c r="EXO488" s="433"/>
      <c r="EXP488" s="433"/>
      <c r="EXQ488" s="433"/>
      <c r="EXR488" s="433"/>
      <c r="EXS488" s="433"/>
      <c r="EXT488" s="433"/>
      <c r="EXU488" s="433"/>
      <c r="EXV488" s="433"/>
      <c r="EXW488" s="433"/>
      <c r="EXX488" s="433"/>
      <c r="EXY488" s="433"/>
      <c r="EXZ488" s="433"/>
      <c r="EYA488" s="433"/>
      <c r="EYB488" s="433"/>
      <c r="EYC488" s="433"/>
      <c r="EYD488" s="433"/>
      <c r="EYE488" s="433"/>
      <c r="EYF488" s="433"/>
      <c r="EYG488" s="433"/>
      <c r="EYH488" s="433"/>
      <c r="EYI488" s="433"/>
      <c r="EYJ488" s="433"/>
      <c r="EYK488" s="433"/>
      <c r="EYL488" s="433"/>
      <c r="EYM488" s="433"/>
      <c r="EYN488" s="433"/>
      <c r="EYO488" s="433"/>
      <c r="EYP488" s="433"/>
      <c r="EYQ488" s="433"/>
      <c r="EYR488" s="433"/>
      <c r="EYS488" s="433"/>
      <c r="EYT488" s="433"/>
      <c r="EYU488" s="433"/>
      <c r="EYV488" s="433"/>
      <c r="EYW488" s="433"/>
      <c r="EYX488" s="433"/>
      <c r="EYY488" s="433"/>
      <c r="EYZ488" s="433"/>
      <c r="EZA488" s="433"/>
      <c r="EZB488" s="433"/>
      <c r="EZC488" s="433"/>
      <c r="EZD488" s="433"/>
      <c r="EZE488" s="433"/>
      <c r="EZF488" s="433"/>
      <c r="EZG488" s="433"/>
      <c r="EZH488" s="433"/>
      <c r="EZI488" s="433"/>
      <c r="EZJ488" s="433"/>
      <c r="EZK488" s="433"/>
      <c r="EZL488" s="433"/>
      <c r="EZM488" s="433"/>
      <c r="EZN488" s="433"/>
      <c r="EZO488" s="433"/>
      <c r="EZP488" s="433"/>
      <c r="EZQ488" s="433"/>
      <c r="EZR488" s="433"/>
      <c r="EZS488" s="433"/>
      <c r="EZT488" s="433"/>
      <c r="EZU488" s="433"/>
      <c r="EZV488" s="433"/>
      <c r="EZW488" s="433"/>
      <c r="EZX488" s="433"/>
      <c r="EZY488" s="433"/>
      <c r="EZZ488" s="433"/>
      <c r="FAA488" s="433"/>
      <c r="FAB488" s="433"/>
      <c r="FAC488" s="433"/>
      <c r="FAD488" s="433"/>
      <c r="FAE488" s="433"/>
      <c r="FAF488" s="433"/>
      <c r="FAG488" s="433"/>
      <c r="FAH488" s="433"/>
      <c r="FAI488" s="433"/>
      <c r="FAJ488" s="433"/>
      <c r="FAK488" s="433"/>
      <c r="FAL488" s="433"/>
      <c r="FAM488" s="433"/>
      <c r="FAN488" s="433"/>
      <c r="FAO488" s="433"/>
      <c r="FAP488" s="433"/>
      <c r="FAQ488" s="433"/>
      <c r="FAR488" s="433"/>
      <c r="FAS488" s="433"/>
      <c r="FAT488" s="433"/>
      <c r="FAU488" s="433"/>
      <c r="FAV488" s="433"/>
      <c r="FAW488" s="433"/>
      <c r="FAX488" s="433"/>
      <c r="FAY488" s="433"/>
      <c r="FAZ488" s="433"/>
      <c r="FBA488" s="433"/>
      <c r="FBB488" s="433"/>
      <c r="FBC488" s="433"/>
      <c r="FBD488" s="433"/>
      <c r="FBE488" s="433"/>
      <c r="FBF488" s="433"/>
      <c r="FBG488" s="433"/>
      <c r="FBH488" s="433"/>
      <c r="FBI488" s="433"/>
      <c r="FBJ488" s="433"/>
      <c r="FBK488" s="433"/>
      <c r="FBL488" s="433"/>
      <c r="FBM488" s="433"/>
      <c r="FBN488" s="433"/>
      <c r="FBO488" s="433"/>
      <c r="FBP488" s="433"/>
      <c r="FBQ488" s="433"/>
      <c r="FBR488" s="433"/>
      <c r="FBS488" s="433"/>
      <c r="FBT488" s="433"/>
      <c r="FBU488" s="433"/>
      <c r="FBV488" s="433"/>
      <c r="FBW488" s="433"/>
      <c r="FBX488" s="433"/>
      <c r="FBY488" s="433"/>
      <c r="FBZ488" s="433"/>
      <c r="FCA488" s="433"/>
      <c r="FCB488" s="433"/>
      <c r="FCC488" s="433"/>
      <c r="FCD488" s="433"/>
      <c r="FCE488" s="433"/>
      <c r="FCF488" s="433"/>
      <c r="FCG488" s="433"/>
      <c r="FCH488" s="433"/>
      <c r="FCI488" s="433"/>
      <c r="FCJ488" s="433"/>
      <c r="FCK488" s="433"/>
      <c r="FCL488" s="433"/>
      <c r="FCM488" s="433"/>
      <c r="FCN488" s="433"/>
      <c r="FCO488" s="433"/>
      <c r="FCP488" s="433"/>
      <c r="FCQ488" s="433"/>
      <c r="FCR488" s="433"/>
      <c r="FCS488" s="433"/>
      <c r="FCT488" s="433"/>
      <c r="FCU488" s="433"/>
      <c r="FCV488" s="433"/>
      <c r="FCW488" s="433"/>
      <c r="FCX488" s="433"/>
      <c r="FCY488" s="433"/>
      <c r="FCZ488" s="433"/>
      <c r="FDA488" s="433"/>
      <c r="FDB488" s="433"/>
      <c r="FDC488" s="433"/>
      <c r="FDD488" s="433"/>
      <c r="FDE488" s="433"/>
      <c r="FDF488" s="433"/>
      <c r="FDG488" s="433"/>
      <c r="FDH488" s="433"/>
      <c r="FDI488" s="433"/>
      <c r="FDJ488" s="433"/>
      <c r="FDK488" s="433"/>
      <c r="FDL488" s="433"/>
      <c r="FDM488" s="433"/>
      <c r="FDN488" s="433"/>
      <c r="FDO488" s="433"/>
      <c r="FDP488" s="433"/>
      <c r="FDQ488" s="433"/>
      <c r="FDR488" s="433"/>
      <c r="FDS488" s="433"/>
      <c r="FDT488" s="433"/>
      <c r="FDU488" s="433"/>
      <c r="FDV488" s="433"/>
      <c r="FDW488" s="433"/>
      <c r="FDX488" s="433"/>
      <c r="FDY488" s="433"/>
      <c r="FDZ488" s="433"/>
      <c r="FEA488" s="433"/>
      <c r="FEB488" s="433"/>
      <c r="FEC488" s="433"/>
      <c r="FED488" s="433"/>
      <c r="FEE488" s="433"/>
      <c r="FEF488" s="433"/>
      <c r="FEG488" s="433"/>
      <c r="FEH488" s="433"/>
      <c r="FEI488" s="433"/>
      <c r="FEJ488" s="433"/>
      <c r="FEK488" s="433"/>
      <c r="FEL488" s="433"/>
      <c r="FEM488" s="433"/>
      <c r="FEN488" s="433"/>
      <c r="FEO488" s="433"/>
      <c r="FEP488" s="433"/>
      <c r="FEQ488" s="433"/>
      <c r="FER488" s="433"/>
      <c r="FES488" s="433"/>
      <c r="FET488" s="433"/>
      <c r="FEU488" s="433"/>
      <c r="FEV488" s="433"/>
      <c r="FEW488" s="433"/>
      <c r="FEX488" s="433"/>
      <c r="FEY488" s="433"/>
      <c r="FEZ488" s="433"/>
      <c r="FFA488" s="433"/>
      <c r="FFB488" s="433"/>
      <c r="FFC488" s="433"/>
      <c r="FFD488" s="433"/>
      <c r="FFE488" s="433"/>
      <c r="FFF488" s="433"/>
      <c r="FFG488" s="433"/>
      <c r="FFH488" s="433"/>
      <c r="FFI488" s="433"/>
      <c r="FFJ488" s="433"/>
      <c r="FFK488" s="433"/>
      <c r="FFL488" s="433"/>
      <c r="FFM488" s="433"/>
      <c r="FFN488" s="433"/>
      <c r="FFO488" s="433"/>
      <c r="FFP488" s="433"/>
      <c r="FFQ488" s="433"/>
      <c r="FFR488" s="433"/>
      <c r="FFS488" s="433"/>
      <c r="FFT488" s="433"/>
      <c r="FFU488" s="433"/>
      <c r="FFV488" s="433"/>
      <c r="FFW488" s="433"/>
      <c r="FFX488" s="433"/>
      <c r="FFY488" s="433"/>
      <c r="FFZ488" s="433"/>
      <c r="FGA488" s="433"/>
      <c r="FGB488" s="433"/>
      <c r="FGC488" s="433"/>
      <c r="FGD488" s="433"/>
      <c r="FGE488" s="433"/>
      <c r="FGF488" s="433"/>
      <c r="FGG488" s="433"/>
      <c r="FGH488" s="433"/>
      <c r="FGI488" s="433"/>
      <c r="FGJ488" s="433"/>
      <c r="FGK488" s="433"/>
      <c r="FGL488" s="433"/>
      <c r="FGM488" s="433"/>
      <c r="FGN488" s="433"/>
      <c r="FGO488" s="433"/>
      <c r="FGP488" s="433"/>
      <c r="FGQ488" s="433"/>
      <c r="FGR488" s="433"/>
      <c r="FGS488" s="433"/>
      <c r="FGT488" s="433"/>
      <c r="FGU488" s="433"/>
      <c r="FGV488" s="433"/>
      <c r="FGW488" s="433"/>
      <c r="FGX488" s="433"/>
      <c r="FGY488" s="433"/>
      <c r="FGZ488" s="433"/>
      <c r="FHA488" s="433"/>
      <c r="FHB488" s="433"/>
      <c r="FHC488" s="433"/>
      <c r="FHD488" s="433"/>
      <c r="FHE488" s="433"/>
      <c r="FHF488" s="433"/>
      <c r="FHG488" s="433"/>
      <c r="FHH488" s="433"/>
      <c r="FHI488" s="433"/>
      <c r="FHJ488" s="433"/>
      <c r="FHK488" s="433"/>
      <c r="FHL488" s="433"/>
      <c r="FHM488" s="433"/>
      <c r="FHN488" s="433"/>
      <c r="FHO488" s="433"/>
      <c r="FHP488" s="433"/>
      <c r="FHQ488" s="433"/>
      <c r="FHR488" s="433"/>
      <c r="FHS488" s="433"/>
      <c r="FHT488" s="433"/>
      <c r="FHU488" s="433"/>
      <c r="FHV488" s="433"/>
      <c r="FHW488" s="433"/>
      <c r="FHX488" s="433"/>
      <c r="FHY488" s="433"/>
      <c r="FHZ488" s="433"/>
      <c r="FIA488" s="433"/>
      <c r="FIB488" s="433"/>
      <c r="FIC488" s="433"/>
      <c r="FID488" s="433"/>
      <c r="FIE488" s="433"/>
      <c r="FIF488" s="433"/>
      <c r="FIG488" s="433"/>
      <c r="FIH488" s="433"/>
      <c r="FII488" s="433"/>
      <c r="FIJ488" s="433"/>
      <c r="FIK488" s="433"/>
      <c r="FIL488" s="433"/>
      <c r="FIM488" s="433"/>
      <c r="FIN488" s="433"/>
      <c r="FIO488" s="433"/>
      <c r="FIP488" s="433"/>
      <c r="FIQ488" s="433"/>
      <c r="FIR488" s="433"/>
      <c r="FIS488" s="433"/>
      <c r="FIT488" s="433"/>
      <c r="FIU488" s="433"/>
      <c r="FIV488" s="433"/>
      <c r="FIW488" s="433"/>
      <c r="FIX488" s="433"/>
      <c r="FIY488" s="433"/>
      <c r="FIZ488" s="433"/>
      <c r="FJA488" s="433"/>
      <c r="FJB488" s="433"/>
      <c r="FJC488" s="433"/>
      <c r="FJD488" s="433"/>
      <c r="FJE488" s="433"/>
      <c r="FJF488" s="433"/>
      <c r="FJG488" s="433"/>
      <c r="FJH488" s="433"/>
      <c r="FJI488" s="433"/>
      <c r="FJJ488" s="433"/>
      <c r="FJK488" s="433"/>
      <c r="FJL488" s="433"/>
      <c r="FJM488" s="433"/>
      <c r="FJN488" s="433"/>
      <c r="FJO488" s="433"/>
      <c r="FJP488" s="433"/>
      <c r="FJQ488" s="433"/>
      <c r="FJR488" s="433"/>
      <c r="FJS488" s="433"/>
      <c r="FJT488" s="433"/>
      <c r="FJU488" s="433"/>
      <c r="FJV488" s="433"/>
      <c r="FJW488" s="433"/>
      <c r="FJX488" s="433"/>
      <c r="FJY488" s="433"/>
      <c r="FJZ488" s="433"/>
      <c r="FKA488" s="433"/>
      <c r="FKB488" s="433"/>
      <c r="FKC488" s="433"/>
      <c r="FKD488" s="433"/>
      <c r="FKE488" s="433"/>
      <c r="FKF488" s="433"/>
      <c r="FKG488" s="433"/>
      <c r="FKH488" s="433"/>
      <c r="FKI488" s="433"/>
      <c r="FKJ488" s="433"/>
      <c r="FKK488" s="433"/>
      <c r="FKL488" s="433"/>
      <c r="FKM488" s="433"/>
      <c r="FKN488" s="433"/>
      <c r="FKO488" s="433"/>
      <c r="FKP488" s="433"/>
      <c r="FKQ488" s="433"/>
      <c r="FKR488" s="433"/>
      <c r="FKS488" s="433"/>
      <c r="FKT488" s="433"/>
      <c r="FKU488" s="433"/>
      <c r="FKV488" s="433"/>
      <c r="FKW488" s="433"/>
      <c r="FKX488" s="433"/>
      <c r="FKY488" s="433"/>
      <c r="FKZ488" s="433"/>
      <c r="FLA488" s="433"/>
      <c r="FLB488" s="433"/>
      <c r="FLC488" s="433"/>
      <c r="FLD488" s="433"/>
      <c r="FLE488" s="433"/>
      <c r="FLF488" s="433"/>
      <c r="FLG488" s="433"/>
      <c r="FLH488" s="433"/>
      <c r="FLI488" s="433"/>
      <c r="FLJ488" s="433"/>
      <c r="FLK488" s="433"/>
      <c r="FLL488" s="433"/>
      <c r="FLM488" s="433"/>
      <c r="FLN488" s="433"/>
      <c r="FLO488" s="433"/>
      <c r="FLP488" s="433"/>
      <c r="FLQ488" s="433"/>
      <c r="FLR488" s="433"/>
      <c r="FLS488" s="433"/>
      <c r="FLT488" s="433"/>
      <c r="FLU488" s="433"/>
      <c r="FLV488" s="433"/>
      <c r="FLW488" s="433"/>
      <c r="FLX488" s="433"/>
      <c r="FLY488" s="433"/>
      <c r="FLZ488" s="433"/>
      <c r="FMA488" s="433"/>
      <c r="FMB488" s="433"/>
      <c r="FMC488" s="433"/>
      <c r="FMD488" s="433"/>
      <c r="FME488" s="433"/>
      <c r="FMF488" s="433"/>
      <c r="FMG488" s="433"/>
      <c r="FMH488" s="433"/>
      <c r="FMI488" s="433"/>
      <c r="FMJ488" s="433"/>
      <c r="FMK488" s="433"/>
      <c r="FML488" s="433"/>
      <c r="FMM488" s="433"/>
      <c r="FMN488" s="433"/>
      <c r="FMO488" s="433"/>
      <c r="FMP488" s="433"/>
      <c r="FMQ488" s="433"/>
      <c r="FMR488" s="433"/>
      <c r="FMS488" s="433"/>
      <c r="FMT488" s="433"/>
      <c r="FMU488" s="433"/>
      <c r="FMV488" s="433"/>
      <c r="FMW488" s="433"/>
      <c r="FMX488" s="433"/>
      <c r="FMY488" s="433"/>
      <c r="FMZ488" s="433"/>
      <c r="FNA488" s="433"/>
      <c r="FNB488" s="433"/>
      <c r="FNC488" s="433"/>
      <c r="FND488" s="433"/>
      <c r="FNE488" s="433"/>
      <c r="FNF488" s="433"/>
      <c r="FNG488" s="433"/>
      <c r="FNH488" s="433"/>
      <c r="FNI488" s="433"/>
      <c r="FNJ488" s="433"/>
      <c r="FNK488" s="433"/>
      <c r="FNL488" s="433"/>
      <c r="FNM488" s="433"/>
      <c r="FNN488" s="433"/>
      <c r="FNO488" s="433"/>
      <c r="FNP488" s="433"/>
      <c r="FNQ488" s="433"/>
      <c r="FNR488" s="433"/>
      <c r="FNS488" s="433"/>
      <c r="FNT488" s="433"/>
      <c r="FNU488" s="433"/>
      <c r="FNV488" s="433"/>
      <c r="FNW488" s="433"/>
      <c r="FNX488" s="433"/>
      <c r="FNY488" s="433"/>
      <c r="FNZ488" s="433"/>
      <c r="FOA488" s="433"/>
      <c r="FOB488" s="433"/>
      <c r="FOC488" s="433"/>
      <c r="FOD488" s="433"/>
      <c r="FOE488" s="433"/>
      <c r="FOF488" s="433"/>
      <c r="FOG488" s="433"/>
      <c r="FOH488" s="433"/>
      <c r="FOI488" s="433"/>
      <c r="FOJ488" s="433"/>
      <c r="FOK488" s="433"/>
      <c r="FOL488" s="433"/>
      <c r="FOM488" s="433"/>
      <c r="FON488" s="433"/>
      <c r="FOO488" s="433"/>
      <c r="FOP488" s="433"/>
      <c r="FOQ488" s="433"/>
      <c r="FOR488" s="433"/>
      <c r="FOS488" s="433"/>
      <c r="FOT488" s="433"/>
      <c r="FOU488" s="433"/>
      <c r="FOV488" s="433"/>
      <c r="FOW488" s="433"/>
      <c r="FOX488" s="433"/>
      <c r="FOY488" s="433"/>
      <c r="FOZ488" s="433"/>
      <c r="FPA488" s="433"/>
      <c r="FPB488" s="433"/>
      <c r="FPC488" s="433"/>
      <c r="FPD488" s="433"/>
      <c r="FPE488" s="433"/>
      <c r="FPF488" s="433"/>
      <c r="FPG488" s="433"/>
      <c r="FPH488" s="433"/>
      <c r="FPI488" s="433"/>
      <c r="FPJ488" s="433"/>
      <c r="FPK488" s="433"/>
      <c r="FPL488" s="433"/>
      <c r="FPM488" s="433"/>
      <c r="FPN488" s="433"/>
      <c r="FPO488" s="433"/>
      <c r="FPP488" s="433"/>
      <c r="FPQ488" s="433"/>
      <c r="FPR488" s="433"/>
      <c r="FPS488" s="433"/>
      <c r="FPT488" s="433"/>
      <c r="FPU488" s="433"/>
      <c r="FPV488" s="433"/>
      <c r="FPW488" s="433"/>
      <c r="FPX488" s="433"/>
      <c r="FPY488" s="433"/>
      <c r="FPZ488" s="433"/>
      <c r="FQA488" s="433"/>
      <c r="FQB488" s="433"/>
      <c r="FQC488" s="433"/>
      <c r="FQD488" s="433"/>
      <c r="FQE488" s="433"/>
      <c r="FQF488" s="433"/>
      <c r="FQG488" s="433"/>
      <c r="FQH488" s="433"/>
      <c r="FQI488" s="433"/>
      <c r="FQJ488" s="433"/>
      <c r="FQK488" s="433"/>
      <c r="FQL488" s="433"/>
      <c r="FQM488" s="433"/>
      <c r="FQN488" s="433"/>
      <c r="FQO488" s="433"/>
      <c r="FQP488" s="433"/>
      <c r="FQQ488" s="433"/>
      <c r="FQR488" s="433"/>
      <c r="FQS488" s="433"/>
      <c r="FQT488" s="433"/>
      <c r="FQU488" s="433"/>
      <c r="FQV488" s="433"/>
      <c r="FQW488" s="433"/>
      <c r="FQX488" s="433"/>
      <c r="FQY488" s="433"/>
      <c r="FQZ488" s="433"/>
      <c r="FRA488" s="433"/>
      <c r="FRB488" s="433"/>
      <c r="FRC488" s="433"/>
      <c r="FRD488" s="433"/>
      <c r="FRE488" s="433"/>
      <c r="FRF488" s="433"/>
      <c r="FRG488" s="433"/>
      <c r="FRH488" s="433"/>
      <c r="FRI488" s="433"/>
      <c r="FRJ488" s="433"/>
      <c r="FRK488" s="433"/>
      <c r="FRL488" s="433"/>
      <c r="FRM488" s="433"/>
      <c r="FRN488" s="433"/>
      <c r="FRO488" s="433"/>
      <c r="FRP488" s="433"/>
      <c r="FRQ488" s="433"/>
      <c r="FRR488" s="433"/>
      <c r="FRS488" s="433"/>
      <c r="FRT488" s="433"/>
      <c r="FRU488" s="433"/>
      <c r="FRV488" s="433"/>
      <c r="FRW488" s="433"/>
      <c r="FRX488" s="433"/>
      <c r="FRY488" s="433"/>
      <c r="FRZ488" s="433"/>
      <c r="FSA488" s="433"/>
      <c r="FSB488" s="433"/>
      <c r="FSC488" s="433"/>
      <c r="FSD488" s="433"/>
      <c r="FSE488" s="433"/>
      <c r="FSF488" s="433"/>
      <c r="FSG488" s="433"/>
      <c r="FSH488" s="433"/>
      <c r="FSI488" s="433"/>
      <c r="FSJ488" s="433"/>
      <c r="FSK488" s="433"/>
      <c r="FSL488" s="433"/>
      <c r="FSM488" s="433"/>
      <c r="FSN488" s="433"/>
      <c r="FSO488" s="433"/>
      <c r="FSP488" s="433"/>
      <c r="FSQ488" s="433"/>
      <c r="FSR488" s="433"/>
      <c r="FSS488" s="433"/>
      <c r="FST488" s="433"/>
      <c r="FSU488" s="433"/>
      <c r="FSV488" s="433"/>
      <c r="FSW488" s="433"/>
      <c r="FSX488" s="433"/>
      <c r="FSY488" s="433"/>
      <c r="FSZ488" s="433"/>
      <c r="FTA488" s="433"/>
      <c r="FTB488" s="433"/>
      <c r="FTC488" s="433"/>
      <c r="FTD488" s="433"/>
      <c r="FTE488" s="433"/>
      <c r="FTF488" s="433"/>
      <c r="FTG488" s="433"/>
      <c r="FTH488" s="433"/>
      <c r="FTI488" s="433"/>
      <c r="FTJ488" s="433"/>
      <c r="FTK488" s="433"/>
      <c r="FTL488" s="433"/>
      <c r="FTM488" s="433"/>
      <c r="FTN488" s="433"/>
      <c r="FTO488" s="433"/>
      <c r="FTP488" s="433"/>
      <c r="FTQ488" s="433"/>
      <c r="FTR488" s="433"/>
      <c r="FTS488" s="433"/>
      <c r="FTT488" s="433"/>
      <c r="FTU488" s="433"/>
      <c r="FTV488" s="433"/>
      <c r="FTW488" s="433"/>
      <c r="FTX488" s="433"/>
      <c r="FTY488" s="433"/>
      <c r="FTZ488" s="433"/>
      <c r="FUA488" s="433"/>
      <c r="FUB488" s="433"/>
      <c r="FUC488" s="433"/>
      <c r="FUD488" s="433"/>
      <c r="FUE488" s="433"/>
      <c r="FUF488" s="433"/>
      <c r="FUG488" s="433"/>
      <c r="FUH488" s="433"/>
      <c r="FUI488" s="433"/>
      <c r="FUJ488" s="433"/>
      <c r="FUK488" s="433"/>
      <c r="FUL488" s="433"/>
      <c r="FUM488" s="433"/>
      <c r="FUN488" s="433"/>
      <c r="FUO488" s="433"/>
      <c r="FUP488" s="433"/>
      <c r="FUQ488" s="433"/>
      <c r="FUR488" s="433"/>
      <c r="FUS488" s="433"/>
      <c r="FUT488" s="433"/>
      <c r="FUU488" s="433"/>
      <c r="FUV488" s="433"/>
      <c r="FUW488" s="433"/>
      <c r="FUX488" s="433"/>
      <c r="FUY488" s="433"/>
      <c r="FUZ488" s="433"/>
      <c r="FVA488" s="433"/>
      <c r="FVB488" s="433"/>
      <c r="FVC488" s="433"/>
      <c r="FVD488" s="433"/>
      <c r="FVE488" s="433"/>
      <c r="FVF488" s="433"/>
      <c r="FVG488" s="433"/>
      <c r="FVH488" s="433"/>
      <c r="FVI488" s="433"/>
      <c r="FVJ488" s="433"/>
      <c r="FVK488" s="433"/>
      <c r="FVL488" s="433"/>
      <c r="FVM488" s="433"/>
      <c r="FVN488" s="433"/>
      <c r="FVO488" s="433"/>
      <c r="FVP488" s="433"/>
      <c r="FVQ488" s="433"/>
      <c r="FVR488" s="433"/>
      <c r="FVS488" s="433"/>
      <c r="FVT488" s="433"/>
      <c r="FVU488" s="433"/>
      <c r="FVV488" s="433"/>
      <c r="FVW488" s="433"/>
      <c r="FVX488" s="433"/>
      <c r="FVY488" s="433"/>
      <c r="FVZ488" s="433"/>
      <c r="FWA488" s="433"/>
      <c r="FWB488" s="433"/>
      <c r="FWC488" s="433"/>
      <c r="FWD488" s="433"/>
      <c r="FWE488" s="433"/>
      <c r="FWF488" s="433"/>
      <c r="FWG488" s="433"/>
      <c r="FWH488" s="433"/>
      <c r="FWI488" s="433"/>
      <c r="FWJ488" s="433"/>
      <c r="FWK488" s="433"/>
      <c r="FWL488" s="433"/>
      <c r="FWM488" s="433"/>
      <c r="FWN488" s="433"/>
      <c r="FWO488" s="433"/>
      <c r="FWP488" s="433"/>
      <c r="FWQ488" s="433"/>
      <c r="FWR488" s="433"/>
      <c r="FWS488" s="433"/>
      <c r="FWT488" s="433"/>
      <c r="FWU488" s="433"/>
      <c r="FWV488" s="433"/>
      <c r="FWW488" s="433"/>
      <c r="FWX488" s="433"/>
      <c r="FWY488" s="433"/>
      <c r="FWZ488" s="433"/>
      <c r="FXA488" s="433"/>
      <c r="FXB488" s="433"/>
      <c r="FXC488" s="433"/>
      <c r="FXD488" s="433"/>
      <c r="FXE488" s="433"/>
      <c r="FXF488" s="433"/>
      <c r="FXG488" s="433"/>
      <c r="FXH488" s="433"/>
      <c r="FXI488" s="433"/>
      <c r="FXJ488" s="433"/>
      <c r="FXK488" s="433"/>
      <c r="FXL488" s="433"/>
      <c r="FXM488" s="433"/>
      <c r="FXN488" s="433"/>
      <c r="FXO488" s="433"/>
      <c r="FXP488" s="433"/>
      <c r="FXQ488" s="433"/>
      <c r="FXR488" s="433"/>
      <c r="FXS488" s="433"/>
      <c r="FXT488" s="433"/>
      <c r="FXU488" s="433"/>
      <c r="FXV488" s="433"/>
      <c r="FXW488" s="433"/>
      <c r="FXX488" s="433"/>
      <c r="FXY488" s="433"/>
      <c r="FXZ488" s="433"/>
      <c r="FYA488" s="433"/>
      <c r="FYB488" s="433"/>
      <c r="FYC488" s="433"/>
      <c r="FYD488" s="433"/>
      <c r="FYE488" s="433"/>
      <c r="FYF488" s="433"/>
      <c r="FYG488" s="433"/>
      <c r="FYH488" s="433"/>
      <c r="FYI488" s="433"/>
      <c r="FYJ488" s="433"/>
      <c r="FYK488" s="433"/>
      <c r="FYL488" s="433"/>
      <c r="FYM488" s="433"/>
      <c r="FYN488" s="433"/>
      <c r="FYO488" s="433"/>
      <c r="FYP488" s="433"/>
      <c r="FYQ488" s="433"/>
      <c r="FYR488" s="433"/>
      <c r="FYS488" s="433"/>
      <c r="FYT488" s="433"/>
      <c r="FYU488" s="433"/>
      <c r="FYV488" s="433"/>
      <c r="FYW488" s="433"/>
      <c r="FYX488" s="433"/>
      <c r="FYY488" s="433"/>
      <c r="FYZ488" s="433"/>
      <c r="FZA488" s="433"/>
      <c r="FZB488" s="433"/>
      <c r="FZC488" s="433"/>
      <c r="FZD488" s="433"/>
      <c r="FZE488" s="433"/>
      <c r="FZF488" s="433"/>
      <c r="FZG488" s="433"/>
      <c r="FZH488" s="433"/>
      <c r="FZI488" s="433"/>
      <c r="FZJ488" s="433"/>
      <c r="FZK488" s="433"/>
      <c r="FZL488" s="433"/>
      <c r="FZM488" s="433"/>
      <c r="FZN488" s="433"/>
      <c r="FZO488" s="433"/>
      <c r="FZP488" s="433"/>
      <c r="FZQ488" s="433"/>
      <c r="FZR488" s="433"/>
      <c r="FZS488" s="433"/>
      <c r="FZT488" s="433"/>
      <c r="FZU488" s="433"/>
      <c r="FZV488" s="433"/>
      <c r="FZW488" s="433"/>
      <c r="FZX488" s="433"/>
      <c r="FZY488" s="433"/>
      <c r="FZZ488" s="433"/>
      <c r="GAA488" s="433"/>
      <c r="GAB488" s="433"/>
      <c r="GAC488" s="433"/>
      <c r="GAD488" s="433"/>
      <c r="GAE488" s="433"/>
      <c r="GAF488" s="433"/>
      <c r="GAG488" s="433"/>
      <c r="GAH488" s="433"/>
      <c r="GAI488" s="433"/>
      <c r="GAJ488" s="433"/>
      <c r="GAK488" s="433"/>
      <c r="GAL488" s="433"/>
      <c r="GAM488" s="433"/>
      <c r="GAN488" s="433"/>
      <c r="GAO488" s="433"/>
      <c r="GAP488" s="433"/>
      <c r="GAQ488" s="433"/>
      <c r="GAR488" s="433"/>
      <c r="GAS488" s="433"/>
      <c r="GAT488" s="433"/>
      <c r="GAU488" s="433"/>
      <c r="GAV488" s="433"/>
      <c r="GAW488" s="433"/>
      <c r="GAX488" s="433"/>
      <c r="GAY488" s="433"/>
      <c r="GAZ488" s="433"/>
      <c r="GBA488" s="433"/>
      <c r="GBB488" s="433"/>
      <c r="GBC488" s="433"/>
      <c r="GBD488" s="433"/>
      <c r="GBE488" s="433"/>
      <c r="GBF488" s="433"/>
      <c r="GBG488" s="433"/>
      <c r="GBH488" s="433"/>
      <c r="GBI488" s="433"/>
      <c r="GBJ488" s="433"/>
      <c r="GBK488" s="433"/>
      <c r="GBL488" s="433"/>
      <c r="GBM488" s="433"/>
      <c r="GBN488" s="433"/>
      <c r="GBO488" s="433"/>
      <c r="GBP488" s="433"/>
      <c r="GBQ488" s="433"/>
      <c r="GBR488" s="433"/>
      <c r="GBS488" s="433"/>
      <c r="GBT488" s="433"/>
      <c r="GBU488" s="433"/>
      <c r="GBV488" s="433"/>
      <c r="GBW488" s="433"/>
      <c r="GBX488" s="433"/>
      <c r="GBY488" s="433"/>
      <c r="GBZ488" s="433"/>
      <c r="GCA488" s="433"/>
      <c r="GCB488" s="433"/>
      <c r="GCC488" s="433"/>
      <c r="GCD488" s="433"/>
      <c r="GCE488" s="433"/>
      <c r="GCF488" s="433"/>
      <c r="GCG488" s="433"/>
      <c r="GCH488" s="433"/>
      <c r="GCI488" s="433"/>
      <c r="GCJ488" s="433"/>
      <c r="GCK488" s="433"/>
      <c r="GCL488" s="433"/>
      <c r="GCM488" s="433"/>
      <c r="GCN488" s="433"/>
      <c r="GCO488" s="433"/>
      <c r="GCP488" s="433"/>
      <c r="GCQ488" s="433"/>
      <c r="GCR488" s="433"/>
      <c r="GCS488" s="433"/>
      <c r="GCT488" s="433"/>
      <c r="GCU488" s="433"/>
      <c r="GCV488" s="433"/>
      <c r="GCW488" s="433"/>
      <c r="GCX488" s="433"/>
      <c r="GCY488" s="433"/>
      <c r="GCZ488" s="433"/>
      <c r="GDA488" s="433"/>
      <c r="GDB488" s="433"/>
      <c r="GDC488" s="433"/>
      <c r="GDD488" s="433"/>
      <c r="GDE488" s="433"/>
      <c r="GDF488" s="433"/>
      <c r="GDG488" s="433"/>
      <c r="GDH488" s="433"/>
      <c r="GDI488" s="433"/>
      <c r="GDJ488" s="433"/>
      <c r="GDK488" s="433"/>
      <c r="GDL488" s="433"/>
      <c r="GDM488" s="433"/>
      <c r="GDN488" s="433"/>
      <c r="GDO488" s="433"/>
      <c r="GDP488" s="433"/>
      <c r="GDQ488" s="433"/>
      <c r="GDR488" s="433"/>
      <c r="GDS488" s="433"/>
      <c r="GDT488" s="433"/>
      <c r="GDU488" s="433"/>
      <c r="GDV488" s="433"/>
      <c r="GDW488" s="433"/>
      <c r="GDX488" s="433"/>
      <c r="GDY488" s="433"/>
      <c r="GDZ488" s="433"/>
      <c r="GEA488" s="433"/>
      <c r="GEB488" s="433"/>
      <c r="GEC488" s="433"/>
      <c r="GED488" s="433"/>
      <c r="GEE488" s="433"/>
      <c r="GEF488" s="433"/>
      <c r="GEG488" s="433"/>
      <c r="GEH488" s="433"/>
      <c r="GEI488" s="433"/>
      <c r="GEJ488" s="433"/>
      <c r="GEK488" s="433"/>
      <c r="GEL488" s="433"/>
      <c r="GEM488" s="433"/>
      <c r="GEN488" s="433"/>
      <c r="GEO488" s="433"/>
      <c r="GEP488" s="433"/>
      <c r="GEQ488" s="433"/>
      <c r="GER488" s="433"/>
      <c r="GES488" s="433"/>
      <c r="GET488" s="433"/>
      <c r="GEU488" s="433"/>
      <c r="GEV488" s="433"/>
      <c r="GEW488" s="433"/>
      <c r="GEX488" s="433"/>
      <c r="GEY488" s="433"/>
      <c r="GEZ488" s="433"/>
      <c r="GFA488" s="433"/>
      <c r="GFB488" s="433"/>
      <c r="GFC488" s="433"/>
      <c r="GFD488" s="433"/>
      <c r="GFE488" s="433"/>
      <c r="GFF488" s="433"/>
      <c r="GFG488" s="433"/>
      <c r="GFH488" s="433"/>
      <c r="GFI488" s="433"/>
      <c r="GFJ488" s="433"/>
      <c r="GFK488" s="433"/>
      <c r="GFL488" s="433"/>
      <c r="GFM488" s="433"/>
      <c r="GFN488" s="433"/>
      <c r="GFO488" s="433"/>
      <c r="GFP488" s="433"/>
      <c r="GFQ488" s="433"/>
      <c r="GFR488" s="433"/>
      <c r="GFS488" s="433"/>
      <c r="GFT488" s="433"/>
      <c r="GFU488" s="433"/>
      <c r="GFV488" s="433"/>
      <c r="GFW488" s="433"/>
      <c r="GFX488" s="433"/>
      <c r="GFY488" s="433"/>
      <c r="GFZ488" s="433"/>
      <c r="GGA488" s="433"/>
      <c r="GGB488" s="433"/>
      <c r="GGC488" s="433"/>
      <c r="GGD488" s="433"/>
      <c r="GGE488" s="433"/>
      <c r="GGF488" s="433"/>
      <c r="GGG488" s="433"/>
      <c r="GGH488" s="433"/>
      <c r="GGI488" s="433"/>
      <c r="GGJ488" s="433"/>
      <c r="GGK488" s="433"/>
      <c r="GGL488" s="433"/>
      <c r="GGM488" s="433"/>
      <c r="GGN488" s="433"/>
      <c r="GGO488" s="433"/>
      <c r="GGP488" s="433"/>
      <c r="GGQ488" s="433"/>
      <c r="GGR488" s="433"/>
      <c r="GGS488" s="433"/>
      <c r="GGT488" s="433"/>
      <c r="GGU488" s="433"/>
      <c r="GGV488" s="433"/>
      <c r="GGW488" s="433"/>
      <c r="GGX488" s="433"/>
      <c r="GGY488" s="433"/>
      <c r="GGZ488" s="433"/>
      <c r="GHA488" s="433"/>
      <c r="GHB488" s="433"/>
      <c r="GHC488" s="433"/>
      <c r="GHD488" s="433"/>
      <c r="GHE488" s="433"/>
      <c r="GHF488" s="433"/>
      <c r="GHG488" s="433"/>
      <c r="GHH488" s="433"/>
      <c r="GHI488" s="433"/>
      <c r="GHJ488" s="433"/>
      <c r="GHK488" s="433"/>
      <c r="GHL488" s="433"/>
      <c r="GHM488" s="433"/>
      <c r="GHN488" s="433"/>
      <c r="GHO488" s="433"/>
      <c r="GHP488" s="433"/>
      <c r="GHQ488" s="433"/>
      <c r="GHR488" s="433"/>
      <c r="GHS488" s="433"/>
      <c r="GHT488" s="433"/>
      <c r="GHU488" s="433"/>
      <c r="GHV488" s="433"/>
      <c r="GHW488" s="433"/>
      <c r="GHX488" s="433"/>
      <c r="GHY488" s="433"/>
      <c r="GHZ488" s="433"/>
      <c r="GIA488" s="433"/>
      <c r="GIB488" s="433"/>
      <c r="GIC488" s="433"/>
      <c r="GID488" s="433"/>
      <c r="GIE488" s="433"/>
      <c r="GIF488" s="433"/>
      <c r="GIG488" s="433"/>
      <c r="GIH488" s="433"/>
      <c r="GII488" s="433"/>
      <c r="GIJ488" s="433"/>
      <c r="GIK488" s="433"/>
      <c r="GIL488" s="433"/>
      <c r="GIM488" s="433"/>
      <c r="GIN488" s="433"/>
      <c r="GIO488" s="433"/>
      <c r="GIP488" s="433"/>
      <c r="GIQ488" s="433"/>
      <c r="GIR488" s="433"/>
      <c r="GIS488" s="433"/>
      <c r="GIT488" s="433"/>
      <c r="GIU488" s="433"/>
      <c r="GIV488" s="433"/>
      <c r="GIW488" s="433"/>
      <c r="GIX488" s="433"/>
      <c r="GIY488" s="433"/>
      <c r="GIZ488" s="433"/>
      <c r="GJA488" s="433"/>
      <c r="GJB488" s="433"/>
      <c r="GJC488" s="433"/>
      <c r="GJD488" s="433"/>
      <c r="GJE488" s="433"/>
      <c r="GJF488" s="433"/>
      <c r="GJG488" s="433"/>
      <c r="GJH488" s="433"/>
      <c r="GJI488" s="433"/>
      <c r="GJJ488" s="433"/>
      <c r="GJK488" s="433"/>
      <c r="GJL488" s="433"/>
      <c r="GJM488" s="433"/>
      <c r="GJN488" s="433"/>
      <c r="GJO488" s="433"/>
      <c r="GJP488" s="433"/>
      <c r="GJQ488" s="433"/>
      <c r="GJR488" s="433"/>
      <c r="GJS488" s="433"/>
      <c r="GJT488" s="433"/>
      <c r="GJU488" s="433"/>
      <c r="GJV488" s="433"/>
      <c r="GJW488" s="433"/>
      <c r="GJX488" s="433"/>
      <c r="GJY488" s="433"/>
      <c r="GJZ488" s="433"/>
      <c r="GKA488" s="433"/>
      <c r="GKB488" s="433"/>
      <c r="GKC488" s="433"/>
      <c r="GKD488" s="433"/>
      <c r="GKE488" s="433"/>
      <c r="GKF488" s="433"/>
      <c r="GKG488" s="433"/>
      <c r="GKH488" s="433"/>
      <c r="GKI488" s="433"/>
      <c r="GKJ488" s="433"/>
      <c r="GKK488" s="433"/>
      <c r="GKL488" s="433"/>
      <c r="GKM488" s="433"/>
      <c r="GKN488" s="433"/>
      <c r="GKO488" s="433"/>
      <c r="GKP488" s="433"/>
      <c r="GKQ488" s="433"/>
      <c r="GKR488" s="433"/>
      <c r="GKS488" s="433"/>
      <c r="GKT488" s="433"/>
      <c r="GKU488" s="433"/>
      <c r="GKV488" s="433"/>
      <c r="GKW488" s="433"/>
      <c r="GKX488" s="433"/>
      <c r="GKY488" s="433"/>
      <c r="GKZ488" s="433"/>
      <c r="GLA488" s="433"/>
      <c r="GLB488" s="433"/>
      <c r="GLC488" s="433"/>
      <c r="GLD488" s="433"/>
      <c r="GLE488" s="433"/>
      <c r="GLF488" s="433"/>
      <c r="GLG488" s="433"/>
      <c r="GLH488" s="433"/>
      <c r="GLI488" s="433"/>
      <c r="GLJ488" s="433"/>
      <c r="GLK488" s="433"/>
      <c r="GLL488" s="433"/>
      <c r="GLM488" s="433"/>
      <c r="GLN488" s="433"/>
      <c r="GLO488" s="433"/>
      <c r="GLP488" s="433"/>
      <c r="GLQ488" s="433"/>
      <c r="GLR488" s="433"/>
      <c r="GLS488" s="433"/>
      <c r="GLT488" s="433"/>
      <c r="GLU488" s="433"/>
      <c r="GLV488" s="433"/>
      <c r="GLW488" s="433"/>
      <c r="GLX488" s="433"/>
      <c r="GLY488" s="433"/>
      <c r="GLZ488" s="433"/>
      <c r="GMA488" s="433"/>
      <c r="GMB488" s="433"/>
      <c r="GMC488" s="433"/>
      <c r="GMD488" s="433"/>
      <c r="GME488" s="433"/>
      <c r="GMF488" s="433"/>
      <c r="GMG488" s="433"/>
      <c r="GMH488" s="433"/>
      <c r="GMI488" s="433"/>
      <c r="GMJ488" s="433"/>
      <c r="GMK488" s="433"/>
      <c r="GML488" s="433"/>
      <c r="GMM488" s="433"/>
      <c r="GMN488" s="433"/>
      <c r="GMO488" s="433"/>
      <c r="GMP488" s="433"/>
      <c r="GMQ488" s="433"/>
      <c r="GMR488" s="433"/>
      <c r="GMS488" s="433"/>
      <c r="GMT488" s="433"/>
      <c r="GMU488" s="433"/>
      <c r="GMV488" s="433"/>
      <c r="GMW488" s="433"/>
      <c r="GMX488" s="433"/>
      <c r="GMY488" s="433"/>
      <c r="GMZ488" s="433"/>
      <c r="GNA488" s="433"/>
      <c r="GNB488" s="433"/>
      <c r="GNC488" s="433"/>
      <c r="GND488" s="433"/>
      <c r="GNE488" s="433"/>
      <c r="GNF488" s="433"/>
      <c r="GNG488" s="433"/>
      <c r="GNH488" s="433"/>
      <c r="GNI488" s="433"/>
      <c r="GNJ488" s="433"/>
      <c r="GNK488" s="433"/>
      <c r="GNL488" s="433"/>
      <c r="GNM488" s="433"/>
      <c r="GNN488" s="433"/>
      <c r="GNO488" s="433"/>
      <c r="GNP488" s="433"/>
      <c r="GNQ488" s="433"/>
      <c r="GNR488" s="433"/>
      <c r="GNS488" s="433"/>
      <c r="GNT488" s="433"/>
      <c r="GNU488" s="433"/>
      <c r="GNV488" s="433"/>
      <c r="GNW488" s="433"/>
      <c r="GNX488" s="433"/>
      <c r="GNY488" s="433"/>
      <c r="GNZ488" s="433"/>
      <c r="GOA488" s="433"/>
      <c r="GOB488" s="433"/>
      <c r="GOC488" s="433"/>
      <c r="GOD488" s="433"/>
      <c r="GOE488" s="433"/>
      <c r="GOF488" s="433"/>
      <c r="GOG488" s="433"/>
      <c r="GOH488" s="433"/>
      <c r="GOI488" s="433"/>
      <c r="GOJ488" s="433"/>
      <c r="GOK488" s="433"/>
      <c r="GOL488" s="433"/>
      <c r="GOM488" s="433"/>
      <c r="GON488" s="433"/>
      <c r="GOO488" s="433"/>
      <c r="GOP488" s="433"/>
      <c r="GOQ488" s="433"/>
      <c r="GOR488" s="433"/>
      <c r="GOS488" s="433"/>
      <c r="GOT488" s="433"/>
      <c r="GOU488" s="433"/>
      <c r="GOV488" s="433"/>
      <c r="GOW488" s="433"/>
      <c r="GOX488" s="433"/>
      <c r="GOY488" s="433"/>
      <c r="GOZ488" s="433"/>
      <c r="GPA488" s="433"/>
      <c r="GPB488" s="433"/>
      <c r="GPC488" s="433"/>
      <c r="GPD488" s="433"/>
      <c r="GPE488" s="433"/>
      <c r="GPF488" s="433"/>
      <c r="GPG488" s="433"/>
      <c r="GPH488" s="433"/>
      <c r="GPI488" s="433"/>
      <c r="GPJ488" s="433"/>
      <c r="GPK488" s="433"/>
      <c r="GPL488" s="433"/>
      <c r="GPM488" s="433"/>
      <c r="GPN488" s="433"/>
      <c r="GPO488" s="433"/>
      <c r="GPP488" s="433"/>
      <c r="GPQ488" s="433"/>
      <c r="GPR488" s="433"/>
      <c r="GPS488" s="433"/>
      <c r="GPT488" s="433"/>
      <c r="GPU488" s="433"/>
      <c r="GPV488" s="433"/>
      <c r="GPW488" s="433"/>
      <c r="GPX488" s="433"/>
      <c r="GPY488" s="433"/>
      <c r="GPZ488" s="433"/>
      <c r="GQA488" s="433"/>
      <c r="GQB488" s="433"/>
      <c r="GQC488" s="433"/>
      <c r="GQD488" s="433"/>
      <c r="GQE488" s="433"/>
      <c r="GQF488" s="433"/>
      <c r="GQG488" s="433"/>
      <c r="GQH488" s="433"/>
      <c r="GQI488" s="433"/>
      <c r="GQJ488" s="433"/>
      <c r="GQK488" s="433"/>
      <c r="GQL488" s="433"/>
      <c r="GQM488" s="433"/>
      <c r="GQN488" s="433"/>
      <c r="GQO488" s="433"/>
      <c r="GQP488" s="433"/>
      <c r="GQQ488" s="433"/>
      <c r="GQR488" s="433"/>
      <c r="GQS488" s="433"/>
      <c r="GQT488" s="433"/>
      <c r="GQU488" s="433"/>
      <c r="GQV488" s="433"/>
      <c r="GQW488" s="433"/>
      <c r="GQX488" s="433"/>
      <c r="GQY488" s="433"/>
      <c r="GQZ488" s="433"/>
      <c r="GRA488" s="433"/>
      <c r="GRB488" s="433"/>
      <c r="GRC488" s="433"/>
      <c r="GRD488" s="433"/>
      <c r="GRE488" s="433"/>
      <c r="GRF488" s="433"/>
      <c r="GRG488" s="433"/>
      <c r="GRH488" s="433"/>
      <c r="GRI488" s="433"/>
      <c r="GRJ488" s="433"/>
      <c r="GRK488" s="433"/>
      <c r="GRL488" s="433"/>
      <c r="GRM488" s="433"/>
      <c r="GRN488" s="433"/>
      <c r="GRO488" s="433"/>
      <c r="GRP488" s="433"/>
      <c r="GRQ488" s="433"/>
      <c r="GRR488" s="433"/>
      <c r="GRS488" s="433"/>
      <c r="GRT488" s="433"/>
      <c r="GRU488" s="433"/>
      <c r="GRV488" s="433"/>
      <c r="GRW488" s="433"/>
      <c r="GRX488" s="433"/>
      <c r="GRY488" s="433"/>
      <c r="GRZ488" s="433"/>
      <c r="GSA488" s="433"/>
      <c r="GSB488" s="433"/>
      <c r="GSC488" s="433"/>
      <c r="GSD488" s="433"/>
      <c r="GSE488" s="433"/>
      <c r="GSF488" s="433"/>
      <c r="GSG488" s="433"/>
      <c r="GSH488" s="433"/>
      <c r="GSI488" s="433"/>
      <c r="GSJ488" s="433"/>
      <c r="GSK488" s="433"/>
      <c r="GSL488" s="433"/>
      <c r="GSM488" s="433"/>
      <c r="GSN488" s="433"/>
      <c r="GSO488" s="433"/>
      <c r="GSP488" s="433"/>
      <c r="GSQ488" s="433"/>
      <c r="GSR488" s="433"/>
      <c r="GSS488" s="433"/>
      <c r="GST488" s="433"/>
      <c r="GSU488" s="433"/>
      <c r="GSV488" s="433"/>
      <c r="GSW488" s="433"/>
      <c r="GSX488" s="433"/>
      <c r="GSY488" s="433"/>
      <c r="GSZ488" s="433"/>
      <c r="GTA488" s="433"/>
      <c r="GTB488" s="433"/>
      <c r="GTC488" s="433"/>
      <c r="GTD488" s="433"/>
      <c r="GTE488" s="433"/>
      <c r="GTF488" s="433"/>
      <c r="GTG488" s="433"/>
      <c r="GTH488" s="433"/>
      <c r="GTI488" s="433"/>
      <c r="GTJ488" s="433"/>
      <c r="GTK488" s="433"/>
      <c r="GTL488" s="433"/>
      <c r="GTM488" s="433"/>
      <c r="GTN488" s="433"/>
      <c r="GTO488" s="433"/>
      <c r="GTP488" s="433"/>
      <c r="GTQ488" s="433"/>
      <c r="GTR488" s="433"/>
      <c r="GTS488" s="433"/>
      <c r="GTT488" s="433"/>
      <c r="GTU488" s="433"/>
      <c r="GTV488" s="433"/>
      <c r="GTW488" s="433"/>
      <c r="GTX488" s="433"/>
      <c r="GTY488" s="433"/>
      <c r="GTZ488" s="433"/>
      <c r="GUA488" s="433"/>
      <c r="GUB488" s="433"/>
      <c r="GUC488" s="433"/>
      <c r="GUD488" s="433"/>
      <c r="GUE488" s="433"/>
      <c r="GUF488" s="433"/>
      <c r="GUG488" s="433"/>
      <c r="GUH488" s="433"/>
      <c r="GUI488" s="433"/>
      <c r="GUJ488" s="433"/>
      <c r="GUK488" s="433"/>
      <c r="GUL488" s="433"/>
      <c r="GUM488" s="433"/>
      <c r="GUN488" s="433"/>
      <c r="GUO488" s="433"/>
      <c r="GUP488" s="433"/>
      <c r="GUQ488" s="433"/>
      <c r="GUR488" s="433"/>
      <c r="GUS488" s="433"/>
      <c r="GUT488" s="433"/>
      <c r="GUU488" s="433"/>
      <c r="GUV488" s="433"/>
      <c r="GUW488" s="433"/>
      <c r="GUX488" s="433"/>
      <c r="GUY488" s="433"/>
      <c r="GUZ488" s="433"/>
      <c r="GVA488" s="433"/>
      <c r="GVB488" s="433"/>
      <c r="GVC488" s="433"/>
      <c r="GVD488" s="433"/>
      <c r="GVE488" s="433"/>
      <c r="GVF488" s="433"/>
      <c r="GVG488" s="433"/>
      <c r="GVH488" s="433"/>
      <c r="GVI488" s="433"/>
      <c r="GVJ488" s="433"/>
      <c r="GVK488" s="433"/>
      <c r="GVL488" s="433"/>
      <c r="GVM488" s="433"/>
      <c r="GVN488" s="433"/>
      <c r="GVO488" s="433"/>
      <c r="GVP488" s="433"/>
      <c r="GVQ488" s="433"/>
      <c r="GVR488" s="433"/>
      <c r="GVS488" s="433"/>
      <c r="GVT488" s="433"/>
      <c r="GVU488" s="433"/>
      <c r="GVV488" s="433"/>
      <c r="GVW488" s="433"/>
      <c r="GVX488" s="433"/>
      <c r="GVY488" s="433"/>
      <c r="GVZ488" s="433"/>
      <c r="GWA488" s="433"/>
      <c r="GWB488" s="433"/>
      <c r="GWC488" s="433"/>
      <c r="GWD488" s="433"/>
      <c r="GWE488" s="433"/>
      <c r="GWF488" s="433"/>
      <c r="GWG488" s="433"/>
      <c r="GWH488" s="433"/>
      <c r="GWI488" s="433"/>
      <c r="GWJ488" s="433"/>
      <c r="GWK488" s="433"/>
      <c r="GWL488" s="433"/>
      <c r="GWM488" s="433"/>
      <c r="GWN488" s="433"/>
      <c r="GWO488" s="433"/>
      <c r="GWP488" s="433"/>
      <c r="GWQ488" s="433"/>
      <c r="GWR488" s="433"/>
      <c r="GWS488" s="433"/>
      <c r="GWT488" s="433"/>
      <c r="GWU488" s="433"/>
      <c r="GWV488" s="433"/>
      <c r="GWW488" s="433"/>
      <c r="GWX488" s="433"/>
      <c r="GWY488" s="433"/>
      <c r="GWZ488" s="433"/>
      <c r="GXA488" s="433"/>
      <c r="GXB488" s="433"/>
      <c r="GXC488" s="433"/>
      <c r="GXD488" s="433"/>
      <c r="GXE488" s="433"/>
      <c r="GXF488" s="433"/>
      <c r="GXG488" s="433"/>
      <c r="GXH488" s="433"/>
      <c r="GXI488" s="433"/>
      <c r="GXJ488" s="433"/>
      <c r="GXK488" s="433"/>
      <c r="GXL488" s="433"/>
      <c r="GXM488" s="433"/>
      <c r="GXN488" s="433"/>
      <c r="GXO488" s="433"/>
      <c r="GXP488" s="433"/>
      <c r="GXQ488" s="433"/>
      <c r="GXR488" s="433"/>
      <c r="GXS488" s="433"/>
      <c r="GXT488" s="433"/>
      <c r="GXU488" s="433"/>
      <c r="GXV488" s="433"/>
      <c r="GXW488" s="433"/>
      <c r="GXX488" s="433"/>
      <c r="GXY488" s="433"/>
      <c r="GXZ488" s="433"/>
      <c r="GYA488" s="433"/>
      <c r="GYB488" s="433"/>
      <c r="GYC488" s="433"/>
      <c r="GYD488" s="433"/>
      <c r="GYE488" s="433"/>
      <c r="GYF488" s="433"/>
      <c r="GYG488" s="433"/>
      <c r="GYH488" s="433"/>
      <c r="GYI488" s="433"/>
      <c r="GYJ488" s="433"/>
      <c r="GYK488" s="433"/>
      <c r="GYL488" s="433"/>
      <c r="GYM488" s="433"/>
      <c r="GYN488" s="433"/>
      <c r="GYO488" s="433"/>
      <c r="GYP488" s="433"/>
      <c r="GYQ488" s="433"/>
      <c r="GYR488" s="433"/>
      <c r="GYS488" s="433"/>
      <c r="GYT488" s="433"/>
      <c r="GYU488" s="433"/>
      <c r="GYV488" s="433"/>
      <c r="GYW488" s="433"/>
      <c r="GYX488" s="433"/>
      <c r="GYY488" s="433"/>
      <c r="GYZ488" s="433"/>
      <c r="GZA488" s="433"/>
      <c r="GZB488" s="433"/>
      <c r="GZC488" s="433"/>
      <c r="GZD488" s="433"/>
      <c r="GZE488" s="433"/>
      <c r="GZF488" s="433"/>
      <c r="GZG488" s="433"/>
      <c r="GZH488" s="433"/>
      <c r="GZI488" s="433"/>
      <c r="GZJ488" s="433"/>
      <c r="GZK488" s="433"/>
      <c r="GZL488" s="433"/>
      <c r="GZM488" s="433"/>
      <c r="GZN488" s="433"/>
      <c r="GZO488" s="433"/>
      <c r="GZP488" s="433"/>
      <c r="GZQ488" s="433"/>
      <c r="GZR488" s="433"/>
      <c r="GZS488" s="433"/>
      <c r="GZT488" s="433"/>
      <c r="GZU488" s="433"/>
      <c r="GZV488" s="433"/>
      <c r="GZW488" s="433"/>
      <c r="GZX488" s="433"/>
      <c r="GZY488" s="433"/>
      <c r="GZZ488" s="433"/>
      <c r="HAA488" s="433"/>
      <c r="HAB488" s="433"/>
      <c r="HAC488" s="433"/>
      <c r="HAD488" s="433"/>
      <c r="HAE488" s="433"/>
      <c r="HAF488" s="433"/>
      <c r="HAG488" s="433"/>
      <c r="HAH488" s="433"/>
      <c r="HAI488" s="433"/>
      <c r="HAJ488" s="433"/>
      <c r="HAK488" s="433"/>
      <c r="HAL488" s="433"/>
      <c r="HAM488" s="433"/>
      <c r="HAN488" s="433"/>
      <c r="HAO488" s="433"/>
      <c r="HAP488" s="433"/>
      <c r="HAQ488" s="433"/>
      <c r="HAR488" s="433"/>
      <c r="HAS488" s="433"/>
      <c r="HAT488" s="433"/>
      <c r="HAU488" s="433"/>
      <c r="HAV488" s="433"/>
      <c r="HAW488" s="433"/>
      <c r="HAX488" s="433"/>
      <c r="HAY488" s="433"/>
      <c r="HAZ488" s="433"/>
      <c r="HBA488" s="433"/>
      <c r="HBB488" s="433"/>
      <c r="HBC488" s="433"/>
      <c r="HBD488" s="433"/>
      <c r="HBE488" s="433"/>
      <c r="HBF488" s="433"/>
      <c r="HBG488" s="433"/>
      <c r="HBH488" s="433"/>
      <c r="HBI488" s="433"/>
      <c r="HBJ488" s="433"/>
      <c r="HBK488" s="433"/>
      <c r="HBL488" s="433"/>
      <c r="HBM488" s="433"/>
      <c r="HBN488" s="433"/>
      <c r="HBO488" s="433"/>
      <c r="HBP488" s="433"/>
      <c r="HBQ488" s="433"/>
      <c r="HBR488" s="433"/>
      <c r="HBS488" s="433"/>
      <c r="HBT488" s="433"/>
      <c r="HBU488" s="433"/>
      <c r="HBV488" s="433"/>
      <c r="HBW488" s="433"/>
      <c r="HBX488" s="433"/>
      <c r="HBY488" s="433"/>
      <c r="HBZ488" s="433"/>
      <c r="HCA488" s="433"/>
      <c r="HCB488" s="433"/>
      <c r="HCC488" s="433"/>
      <c r="HCD488" s="433"/>
      <c r="HCE488" s="433"/>
      <c r="HCF488" s="433"/>
      <c r="HCG488" s="433"/>
      <c r="HCH488" s="433"/>
      <c r="HCI488" s="433"/>
      <c r="HCJ488" s="433"/>
      <c r="HCK488" s="433"/>
      <c r="HCL488" s="433"/>
      <c r="HCM488" s="433"/>
      <c r="HCN488" s="433"/>
      <c r="HCO488" s="433"/>
      <c r="HCP488" s="433"/>
      <c r="HCQ488" s="433"/>
      <c r="HCR488" s="433"/>
      <c r="HCS488" s="433"/>
      <c r="HCT488" s="433"/>
      <c r="HCU488" s="433"/>
      <c r="HCV488" s="433"/>
      <c r="HCW488" s="433"/>
      <c r="HCX488" s="433"/>
      <c r="HCY488" s="433"/>
      <c r="HCZ488" s="433"/>
      <c r="HDA488" s="433"/>
      <c r="HDB488" s="433"/>
      <c r="HDC488" s="433"/>
      <c r="HDD488" s="433"/>
      <c r="HDE488" s="433"/>
      <c r="HDF488" s="433"/>
      <c r="HDG488" s="433"/>
      <c r="HDH488" s="433"/>
      <c r="HDI488" s="433"/>
      <c r="HDJ488" s="433"/>
      <c r="HDK488" s="433"/>
      <c r="HDL488" s="433"/>
      <c r="HDM488" s="433"/>
      <c r="HDN488" s="433"/>
      <c r="HDO488" s="433"/>
      <c r="HDP488" s="433"/>
      <c r="HDQ488" s="433"/>
      <c r="HDR488" s="433"/>
      <c r="HDS488" s="433"/>
      <c r="HDT488" s="433"/>
      <c r="HDU488" s="433"/>
      <c r="HDV488" s="433"/>
      <c r="HDW488" s="433"/>
      <c r="HDX488" s="433"/>
      <c r="HDY488" s="433"/>
      <c r="HDZ488" s="433"/>
      <c r="HEA488" s="433"/>
      <c r="HEB488" s="433"/>
      <c r="HEC488" s="433"/>
      <c r="HED488" s="433"/>
      <c r="HEE488" s="433"/>
      <c r="HEF488" s="433"/>
      <c r="HEG488" s="433"/>
      <c r="HEH488" s="433"/>
      <c r="HEI488" s="433"/>
      <c r="HEJ488" s="433"/>
      <c r="HEK488" s="433"/>
      <c r="HEL488" s="433"/>
      <c r="HEM488" s="433"/>
      <c r="HEN488" s="433"/>
      <c r="HEO488" s="433"/>
      <c r="HEP488" s="433"/>
      <c r="HEQ488" s="433"/>
      <c r="HER488" s="433"/>
      <c r="HES488" s="433"/>
      <c r="HET488" s="433"/>
      <c r="HEU488" s="433"/>
      <c r="HEV488" s="433"/>
      <c r="HEW488" s="433"/>
      <c r="HEX488" s="433"/>
      <c r="HEY488" s="433"/>
      <c r="HEZ488" s="433"/>
      <c r="HFA488" s="433"/>
      <c r="HFB488" s="433"/>
      <c r="HFC488" s="433"/>
      <c r="HFD488" s="433"/>
      <c r="HFE488" s="433"/>
      <c r="HFF488" s="433"/>
      <c r="HFG488" s="433"/>
      <c r="HFH488" s="433"/>
      <c r="HFI488" s="433"/>
      <c r="HFJ488" s="433"/>
      <c r="HFK488" s="433"/>
      <c r="HFL488" s="433"/>
      <c r="HFM488" s="433"/>
      <c r="HFN488" s="433"/>
      <c r="HFO488" s="433"/>
      <c r="HFP488" s="433"/>
      <c r="HFQ488" s="433"/>
      <c r="HFR488" s="433"/>
      <c r="HFS488" s="433"/>
      <c r="HFT488" s="433"/>
      <c r="HFU488" s="433"/>
      <c r="HFV488" s="433"/>
      <c r="HFW488" s="433"/>
      <c r="HFX488" s="433"/>
      <c r="HFY488" s="433"/>
      <c r="HFZ488" s="433"/>
      <c r="HGA488" s="433"/>
      <c r="HGB488" s="433"/>
      <c r="HGC488" s="433"/>
      <c r="HGD488" s="433"/>
      <c r="HGE488" s="433"/>
      <c r="HGF488" s="433"/>
      <c r="HGG488" s="433"/>
      <c r="HGH488" s="433"/>
      <c r="HGI488" s="433"/>
      <c r="HGJ488" s="433"/>
      <c r="HGK488" s="433"/>
      <c r="HGL488" s="433"/>
      <c r="HGM488" s="433"/>
      <c r="HGN488" s="433"/>
      <c r="HGO488" s="433"/>
      <c r="HGP488" s="433"/>
      <c r="HGQ488" s="433"/>
      <c r="HGR488" s="433"/>
      <c r="HGS488" s="433"/>
      <c r="HGT488" s="433"/>
      <c r="HGU488" s="433"/>
      <c r="HGV488" s="433"/>
      <c r="HGW488" s="433"/>
      <c r="HGX488" s="433"/>
      <c r="HGY488" s="433"/>
      <c r="HGZ488" s="433"/>
      <c r="HHA488" s="433"/>
      <c r="HHB488" s="433"/>
      <c r="HHC488" s="433"/>
      <c r="HHD488" s="433"/>
      <c r="HHE488" s="433"/>
      <c r="HHF488" s="433"/>
      <c r="HHG488" s="433"/>
      <c r="HHH488" s="433"/>
      <c r="HHI488" s="433"/>
      <c r="HHJ488" s="433"/>
      <c r="HHK488" s="433"/>
      <c r="HHL488" s="433"/>
      <c r="HHM488" s="433"/>
      <c r="HHN488" s="433"/>
      <c r="HHO488" s="433"/>
      <c r="HHP488" s="433"/>
      <c r="HHQ488" s="433"/>
      <c r="HHR488" s="433"/>
      <c r="HHS488" s="433"/>
      <c r="HHT488" s="433"/>
      <c r="HHU488" s="433"/>
      <c r="HHV488" s="433"/>
      <c r="HHW488" s="433"/>
      <c r="HHX488" s="433"/>
      <c r="HHY488" s="433"/>
      <c r="HHZ488" s="433"/>
      <c r="HIA488" s="433"/>
      <c r="HIB488" s="433"/>
      <c r="HIC488" s="433"/>
      <c r="HID488" s="433"/>
      <c r="HIE488" s="433"/>
      <c r="HIF488" s="433"/>
      <c r="HIG488" s="433"/>
      <c r="HIH488" s="433"/>
      <c r="HII488" s="433"/>
      <c r="HIJ488" s="433"/>
      <c r="HIK488" s="433"/>
      <c r="HIL488" s="433"/>
      <c r="HIM488" s="433"/>
      <c r="HIN488" s="433"/>
      <c r="HIO488" s="433"/>
      <c r="HIP488" s="433"/>
      <c r="HIQ488" s="433"/>
      <c r="HIR488" s="433"/>
      <c r="HIS488" s="433"/>
      <c r="HIT488" s="433"/>
      <c r="HIU488" s="433"/>
      <c r="HIV488" s="433"/>
      <c r="HIW488" s="433"/>
      <c r="HIX488" s="433"/>
      <c r="HIY488" s="433"/>
      <c r="HIZ488" s="433"/>
      <c r="HJA488" s="433"/>
      <c r="HJB488" s="433"/>
      <c r="HJC488" s="433"/>
      <c r="HJD488" s="433"/>
      <c r="HJE488" s="433"/>
      <c r="HJF488" s="433"/>
      <c r="HJG488" s="433"/>
      <c r="HJH488" s="433"/>
      <c r="HJI488" s="433"/>
      <c r="HJJ488" s="433"/>
      <c r="HJK488" s="433"/>
      <c r="HJL488" s="433"/>
      <c r="HJM488" s="433"/>
      <c r="HJN488" s="433"/>
      <c r="HJO488" s="433"/>
      <c r="HJP488" s="433"/>
      <c r="HJQ488" s="433"/>
      <c r="HJR488" s="433"/>
      <c r="HJS488" s="433"/>
      <c r="HJT488" s="433"/>
      <c r="HJU488" s="433"/>
      <c r="HJV488" s="433"/>
      <c r="HJW488" s="433"/>
      <c r="HJX488" s="433"/>
      <c r="HJY488" s="433"/>
      <c r="HJZ488" s="433"/>
      <c r="HKA488" s="433"/>
      <c r="HKB488" s="433"/>
      <c r="HKC488" s="433"/>
      <c r="HKD488" s="433"/>
      <c r="HKE488" s="433"/>
      <c r="HKF488" s="433"/>
      <c r="HKG488" s="433"/>
      <c r="HKH488" s="433"/>
      <c r="HKI488" s="433"/>
      <c r="HKJ488" s="433"/>
      <c r="HKK488" s="433"/>
      <c r="HKL488" s="433"/>
      <c r="HKM488" s="433"/>
      <c r="HKN488" s="433"/>
      <c r="HKO488" s="433"/>
      <c r="HKP488" s="433"/>
      <c r="HKQ488" s="433"/>
      <c r="HKR488" s="433"/>
      <c r="HKS488" s="433"/>
      <c r="HKT488" s="433"/>
      <c r="HKU488" s="433"/>
      <c r="HKV488" s="433"/>
      <c r="HKW488" s="433"/>
      <c r="HKX488" s="433"/>
      <c r="HKY488" s="433"/>
      <c r="HKZ488" s="433"/>
      <c r="HLA488" s="433"/>
      <c r="HLB488" s="433"/>
      <c r="HLC488" s="433"/>
      <c r="HLD488" s="433"/>
      <c r="HLE488" s="433"/>
      <c r="HLF488" s="433"/>
      <c r="HLG488" s="433"/>
      <c r="HLH488" s="433"/>
      <c r="HLI488" s="433"/>
      <c r="HLJ488" s="433"/>
      <c r="HLK488" s="433"/>
      <c r="HLL488" s="433"/>
      <c r="HLM488" s="433"/>
      <c r="HLN488" s="433"/>
      <c r="HLO488" s="433"/>
      <c r="HLP488" s="433"/>
      <c r="HLQ488" s="433"/>
      <c r="HLR488" s="433"/>
      <c r="HLS488" s="433"/>
      <c r="HLT488" s="433"/>
      <c r="HLU488" s="433"/>
      <c r="HLV488" s="433"/>
      <c r="HLW488" s="433"/>
      <c r="HLX488" s="433"/>
      <c r="HLY488" s="433"/>
      <c r="HLZ488" s="433"/>
      <c r="HMA488" s="433"/>
      <c r="HMB488" s="433"/>
      <c r="HMC488" s="433"/>
      <c r="HMD488" s="433"/>
      <c r="HME488" s="433"/>
      <c r="HMF488" s="433"/>
      <c r="HMG488" s="433"/>
      <c r="HMH488" s="433"/>
      <c r="HMI488" s="433"/>
      <c r="HMJ488" s="433"/>
      <c r="HMK488" s="433"/>
      <c r="HML488" s="433"/>
      <c r="HMM488" s="433"/>
      <c r="HMN488" s="433"/>
      <c r="HMO488" s="433"/>
      <c r="HMP488" s="433"/>
      <c r="HMQ488" s="433"/>
      <c r="HMR488" s="433"/>
      <c r="HMS488" s="433"/>
      <c r="HMT488" s="433"/>
      <c r="HMU488" s="433"/>
      <c r="HMV488" s="433"/>
      <c r="HMW488" s="433"/>
      <c r="HMX488" s="433"/>
      <c r="HMY488" s="433"/>
      <c r="HMZ488" s="433"/>
      <c r="HNA488" s="433"/>
      <c r="HNB488" s="433"/>
      <c r="HNC488" s="433"/>
      <c r="HND488" s="433"/>
      <c r="HNE488" s="433"/>
      <c r="HNF488" s="433"/>
      <c r="HNG488" s="433"/>
      <c r="HNH488" s="433"/>
      <c r="HNI488" s="433"/>
      <c r="HNJ488" s="433"/>
      <c r="HNK488" s="433"/>
      <c r="HNL488" s="433"/>
      <c r="HNM488" s="433"/>
      <c r="HNN488" s="433"/>
      <c r="HNO488" s="433"/>
      <c r="HNP488" s="433"/>
      <c r="HNQ488" s="433"/>
      <c r="HNR488" s="433"/>
      <c r="HNS488" s="433"/>
      <c r="HNT488" s="433"/>
      <c r="HNU488" s="433"/>
      <c r="HNV488" s="433"/>
      <c r="HNW488" s="433"/>
      <c r="HNX488" s="433"/>
      <c r="HNY488" s="433"/>
      <c r="HNZ488" s="433"/>
      <c r="HOA488" s="433"/>
      <c r="HOB488" s="433"/>
      <c r="HOC488" s="433"/>
      <c r="HOD488" s="433"/>
      <c r="HOE488" s="433"/>
      <c r="HOF488" s="433"/>
      <c r="HOG488" s="433"/>
      <c r="HOH488" s="433"/>
      <c r="HOI488" s="433"/>
      <c r="HOJ488" s="433"/>
      <c r="HOK488" s="433"/>
      <c r="HOL488" s="433"/>
      <c r="HOM488" s="433"/>
      <c r="HON488" s="433"/>
      <c r="HOO488" s="433"/>
      <c r="HOP488" s="433"/>
      <c r="HOQ488" s="433"/>
      <c r="HOR488" s="433"/>
      <c r="HOS488" s="433"/>
      <c r="HOT488" s="433"/>
      <c r="HOU488" s="433"/>
      <c r="HOV488" s="433"/>
      <c r="HOW488" s="433"/>
      <c r="HOX488" s="433"/>
      <c r="HOY488" s="433"/>
      <c r="HOZ488" s="433"/>
      <c r="HPA488" s="433"/>
      <c r="HPB488" s="433"/>
      <c r="HPC488" s="433"/>
      <c r="HPD488" s="433"/>
      <c r="HPE488" s="433"/>
      <c r="HPF488" s="433"/>
      <c r="HPG488" s="433"/>
      <c r="HPH488" s="433"/>
      <c r="HPI488" s="433"/>
      <c r="HPJ488" s="433"/>
      <c r="HPK488" s="433"/>
      <c r="HPL488" s="433"/>
      <c r="HPM488" s="433"/>
      <c r="HPN488" s="433"/>
      <c r="HPO488" s="433"/>
      <c r="HPP488" s="433"/>
      <c r="HPQ488" s="433"/>
      <c r="HPR488" s="433"/>
      <c r="HPS488" s="433"/>
      <c r="HPT488" s="433"/>
      <c r="HPU488" s="433"/>
      <c r="HPV488" s="433"/>
      <c r="HPW488" s="433"/>
      <c r="HPX488" s="433"/>
      <c r="HPY488" s="433"/>
      <c r="HPZ488" s="433"/>
      <c r="HQA488" s="433"/>
      <c r="HQB488" s="433"/>
      <c r="HQC488" s="433"/>
      <c r="HQD488" s="433"/>
      <c r="HQE488" s="433"/>
      <c r="HQF488" s="433"/>
      <c r="HQG488" s="433"/>
      <c r="HQH488" s="433"/>
      <c r="HQI488" s="433"/>
      <c r="HQJ488" s="433"/>
      <c r="HQK488" s="433"/>
      <c r="HQL488" s="433"/>
      <c r="HQM488" s="433"/>
      <c r="HQN488" s="433"/>
      <c r="HQO488" s="433"/>
      <c r="HQP488" s="433"/>
      <c r="HQQ488" s="433"/>
      <c r="HQR488" s="433"/>
      <c r="HQS488" s="433"/>
      <c r="HQT488" s="433"/>
      <c r="HQU488" s="433"/>
      <c r="HQV488" s="433"/>
      <c r="HQW488" s="433"/>
      <c r="HQX488" s="433"/>
      <c r="HQY488" s="433"/>
      <c r="HQZ488" s="433"/>
      <c r="HRA488" s="433"/>
      <c r="HRB488" s="433"/>
      <c r="HRC488" s="433"/>
      <c r="HRD488" s="433"/>
      <c r="HRE488" s="433"/>
      <c r="HRF488" s="433"/>
      <c r="HRG488" s="433"/>
      <c r="HRH488" s="433"/>
      <c r="HRI488" s="433"/>
      <c r="HRJ488" s="433"/>
      <c r="HRK488" s="433"/>
      <c r="HRL488" s="433"/>
      <c r="HRM488" s="433"/>
      <c r="HRN488" s="433"/>
      <c r="HRO488" s="433"/>
      <c r="HRP488" s="433"/>
      <c r="HRQ488" s="433"/>
      <c r="HRR488" s="433"/>
      <c r="HRS488" s="433"/>
      <c r="HRT488" s="433"/>
      <c r="HRU488" s="433"/>
      <c r="HRV488" s="433"/>
      <c r="HRW488" s="433"/>
      <c r="HRX488" s="433"/>
      <c r="HRY488" s="433"/>
      <c r="HRZ488" s="433"/>
      <c r="HSA488" s="433"/>
      <c r="HSB488" s="433"/>
      <c r="HSC488" s="433"/>
      <c r="HSD488" s="433"/>
      <c r="HSE488" s="433"/>
      <c r="HSF488" s="433"/>
      <c r="HSG488" s="433"/>
      <c r="HSH488" s="433"/>
      <c r="HSI488" s="433"/>
      <c r="HSJ488" s="433"/>
      <c r="HSK488" s="433"/>
      <c r="HSL488" s="433"/>
      <c r="HSM488" s="433"/>
      <c r="HSN488" s="433"/>
      <c r="HSO488" s="433"/>
      <c r="HSP488" s="433"/>
      <c r="HSQ488" s="433"/>
      <c r="HSR488" s="433"/>
      <c r="HSS488" s="433"/>
      <c r="HST488" s="433"/>
      <c r="HSU488" s="433"/>
      <c r="HSV488" s="433"/>
      <c r="HSW488" s="433"/>
      <c r="HSX488" s="433"/>
      <c r="HSY488" s="433"/>
      <c r="HSZ488" s="433"/>
      <c r="HTA488" s="433"/>
      <c r="HTB488" s="433"/>
      <c r="HTC488" s="433"/>
      <c r="HTD488" s="433"/>
      <c r="HTE488" s="433"/>
      <c r="HTF488" s="433"/>
      <c r="HTG488" s="433"/>
      <c r="HTH488" s="433"/>
      <c r="HTI488" s="433"/>
      <c r="HTJ488" s="433"/>
      <c r="HTK488" s="433"/>
      <c r="HTL488" s="433"/>
      <c r="HTM488" s="433"/>
      <c r="HTN488" s="433"/>
      <c r="HTO488" s="433"/>
      <c r="HTP488" s="433"/>
      <c r="HTQ488" s="433"/>
      <c r="HTR488" s="433"/>
      <c r="HTS488" s="433"/>
      <c r="HTT488" s="433"/>
      <c r="HTU488" s="433"/>
      <c r="HTV488" s="433"/>
      <c r="HTW488" s="433"/>
      <c r="HTX488" s="433"/>
      <c r="HTY488" s="433"/>
      <c r="HTZ488" s="433"/>
      <c r="HUA488" s="433"/>
      <c r="HUB488" s="433"/>
      <c r="HUC488" s="433"/>
      <c r="HUD488" s="433"/>
      <c r="HUE488" s="433"/>
      <c r="HUF488" s="433"/>
      <c r="HUG488" s="433"/>
      <c r="HUH488" s="433"/>
      <c r="HUI488" s="433"/>
      <c r="HUJ488" s="433"/>
      <c r="HUK488" s="433"/>
      <c r="HUL488" s="433"/>
      <c r="HUM488" s="433"/>
      <c r="HUN488" s="433"/>
      <c r="HUO488" s="433"/>
      <c r="HUP488" s="433"/>
      <c r="HUQ488" s="433"/>
      <c r="HUR488" s="433"/>
      <c r="HUS488" s="433"/>
      <c r="HUT488" s="433"/>
      <c r="HUU488" s="433"/>
      <c r="HUV488" s="433"/>
      <c r="HUW488" s="433"/>
      <c r="HUX488" s="433"/>
      <c r="HUY488" s="433"/>
      <c r="HUZ488" s="433"/>
      <c r="HVA488" s="433"/>
      <c r="HVB488" s="433"/>
      <c r="HVC488" s="433"/>
      <c r="HVD488" s="433"/>
      <c r="HVE488" s="433"/>
      <c r="HVF488" s="433"/>
      <c r="HVG488" s="433"/>
      <c r="HVH488" s="433"/>
      <c r="HVI488" s="433"/>
      <c r="HVJ488" s="433"/>
      <c r="HVK488" s="433"/>
      <c r="HVL488" s="433"/>
      <c r="HVM488" s="433"/>
      <c r="HVN488" s="433"/>
      <c r="HVO488" s="433"/>
      <c r="HVP488" s="433"/>
      <c r="HVQ488" s="433"/>
      <c r="HVR488" s="433"/>
      <c r="HVS488" s="433"/>
      <c r="HVT488" s="433"/>
      <c r="HVU488" s="433"/>
      <c r="HVV488" s="433"/>
      <c r="HVW488" s="433"/>
      <c r="HVX488" s="433"/>
      <c r="HVY488" s="433"/>
      <c r="HVZ488" s="433"/>
      <c r="HWA488" s="433"/>
      <c r="HWB488" s="433"/>
      <c r="HWC488" s="433"/>
      <c r="HWD488" s="433"/>
      <c r="HWE488" s="433"/>
      <c r="HWF488" s="433"/>
      <c r="HWG488" s="433"/>
      <c r="HWH488" s="433"/>
      <c r="HWI488" s="433"/>
      <c r="HWJ488" s="433"/>
      <c r="HWK488" s="433"/>
      <c r="HWL488" s="433"/>
      <c r="HWM488" s="433"/>
      <c r="HWN488" s="433"/>
      <c r="HWO488" s="433"/>
      <c r="HWP488" s="433"/>
      <c r="HWQ488" s="433"/>
      <c r="HWR488" s="433"/>
      <c r="HWS488" s="433"/>
      <c r="HWT488" s="433"/>
      <c r="HWU488" s="433"/>
      <c r="HWV488" s="433"/>
      <c r="HWW488" s="433"/>
      <c r="HWX488" s="433"/>
      <c r="HWY488" s="433"/>
      <c r="HWZ488" s="433"/>
      <c r="HXA488" s="433"/>
      <c r="HXB488" s="433"/>
      <c r="HXC488" s="433"/>
      <c r="HXD488" s="433"/>
      <c r="HXE488" s="433"/>
      <c r="HXF488" s="433"/>
      <c r="HXG488" s="433"/>
      <c r="HXH488" s="433"/>
      <c r="HXI488" s="433"/>
      <c r="HXJ488" s="433"/>
      <c r="HXK488" s="433"/>
      <c r="HXL488" s="433"/>
      <c r="HXM488" s="433"/>
      <c r="HXN488" s="433"/>
      <c r="HXO488" s="433"/>
      <c r="HXP488" s="433"/>
      <c r="HXQ488" s="433"/>
      <c r="HXR488" s="433"/>
      <c r="HXS488" s="433"/>
      <c r="HXT488" s="433"/>
      <c r="HXU488" s="433"/>
      <c r="HXV488" s="433"/>
      <c r="HXW488" s="433"/>
      <c r="HXX488" s="433"/>
      <c r="HXY488" s="433"/>
      <c r="HXZ488" s="433"/>
      <c r="HYA488" s="433"/>
      <c r="HYB488" s="433"/>
      <c r="HYC488" s="433"/>
      <c r="HYD488" s="433"/>
      <c r="HYE488" s="433"/>
      <c r="HYF488" s="433"/>
      <c r="HYG488" s="433"/>
      <c r="HYH488" s="433"/>
      <c r="HYI488" s="433"/>
      <c r="HYJ488" s="433"/>
      <c r="HYK488" s="433"/>
      <c r="HYL488" s="433"/>
      <c r="HYM488" s="433"/>
      <c r="HYN488" s="433"/>
      <c r="HYO488" s="433"/>
      <c r="HYP488" s="433"/>
      <c r="HYQ488" s="433"/>
      <c r="HYR488" s="433"/>
      <c r="HYS488" s="433"/>
      <c r="HYT488" s="433"/>
      <c r="HYU488" s="433"/>
      <c r="HYV488" s="433"/>
      <c r="HYW488" s="433"/>
      <c r="HYX488" s="433"/>
      <c r="HYY488" s="433"/>
      <c r="HYZ488" s="433"/>
      <c r="HZA488" s="433"/>
      <c r="HZB488" s="433"/>
      <c r="HZC488" s="433"/>
      <c r="HZD488" s="433"/>
      <c r="HZE488" s="433"/>
      <c r="HZF488" s="433"/>
      <c r="HZG488" s="433"/>
      <c r="HZH488" s="433"/>
      <c r="HZI488" s="433"/>
      <c r="HZJ488" s="433"/>
      <c r="HZK488" s="433"/>
      <c r="HZL488" s="433"/>
      <c r="HZM488" s="433"/>
      <c r="HZN488" s="433"/>
      <c r="HZO488" s="433"/>
      <c r="HZP488" s="433"/>
      <c r="HZQ488" s="433"/>
      <c r="HZR488" s="433"/>
      <c r="HZS488" s="433"/>
      <c r="HZT488" s="433"/>
      <c r="HZU488" s="433"/>
      <c r="HZV488" s="433"/>
      <c r="HZW488" s="433"/>
      <c r="HZX488" s="433"/>
      <c r="HZY488" s="433"/>
      <c r="HZZ488" s="433"/>
      <c r="IAA488" s="433"/>
      <c r="IAB488" s="433"/>
      <c r="IAC488" s="433"/>
      <c r="IAD488" s="433"/>
      <c r="IAE488" s="433"/>
      <c r="IAF488" s="433"/>
      <c r="IAG488" s="433"/>
      <c r="IAH488" s="433"/>
      <c r="IAI488" s="433"/>
      <c r="IAJ488" s="433"/>
      <c r="IAK488" s="433"/>
      <c r="IAL488" s="433"/>
      <c r="IAM488" s="433"/>
      <c r="IAN488" s="433"/>
      <c r="IAO488" s="433"/>
      <c r="IAP488" s="433"/>
      <c r="IAQ488" s="433"/>
      <c r="IAR488" s="433"/>
      <c r="IAS488" s="433"/>
      <c r="IAT488" s="433"/>
      <c r="IAU488" s="433"/>
      <c r="IAV488" s="433"/>
      <c r="IAW488" s="433"/>
      <c r="IAX488" s="433"/>
      <c r="IAY488" s="433"/>
      <c r="IAZ488" s="433"/>
      <c r="IBA488" s="433"/>
      <c r="IBB488" s="433"/>
      <c r="IBC488" s="433"/>
      <c r="IBD488" s="433"/>
      <c r="IBE488" s="433"/>
      <c r="IBF488" s="433"/>
      <c r="IBG488" s="433"/>
      <c r="IBH488" s="433"/>
      <c r="IBI488" s="433"/>
      <c r="IBJ488" s="433"/>
      <c r="IBK488" s="433"/>
      <c r="IBL488" s="433"/>
      <c r="IBM488" s="433"/>
      <c r="IBN488" s="433"/>
      <c r="IBO488" s="433"/>
      <c r="IBP488" s="433"/>
      <c r="IBQ488" s="433"/>
      <c r="IBR488" s="433"/>
      <c r="IBS488" s="433"/>
      <c r="IBT488" s="433"/>
      <c r="IBU488" s="433"/>
      <c r="IBV488" s="433"/>
      <c r="IBW488" s="433"/>
      <c r="IBX488" s="433"/>
      <c r="IBY488" s="433"/>
      <c r="IBZ488" s="433"/>
      <c r="ICA488" s="433"/>
      <c r="ICB488" s="433"/>
      <c r="ICC488" s="433"/>
      <c r="ICD488" s="433"/>
      <c r="ICE488" s="433"/>
      <c r="ICF488" s="433"/>
      <c r="ICG488" s="433"/>
      <c r="ICH488" s="433"/>
      <c r="ICI488" s="433"/>
      <c r="ICJ488" s="433"/>
      <c r="ICK488" s="433"/>
      <c r="ICL488" s="433"/>
      <c r="ICM488" s="433"/>
      <c r="ICN488" s="433"/>
      <c r="ICO488" s="433"/>
      <c r="ICP488" s="433"/>
      <c r="ICQ488" s="433"/>
      <c r="ICR488" s="433"/>
      <c r="ICS488" s="433"/>
      <c r="ICT488" s="433"/>
      <c r="ICU488" s="433"/>
      <c r="ICV488" s="433"/>
      <c r="ICW488" s="433"/>
      <c r="ICX488" s="433"/>
      <c r="ICY488" s="433"/>
      <c r="ICZ488" s="433"/>
      <c r="IDA488" s="433"/>
      <c r="IDB488" s="433"/>
      <c r="IDC488" s="433"/>
      <c r="IDD488" s="433"/>
      <c r="IDE488" s="433"/>
      <c r="IDF488" s="433"/>
      <c r="IDG488" s="433"/>
      <c r="IDH488" s="433"/>
      <c r="IDI488" s="433"/>
      <c r="IDJ488" s="433"/>
      <c r="IDK488" s="433"/>
      <c r="IDL488" s="433"/>
      <c r="IDM488" s="433"/>
      <c r="IDN488" s="433"/>
      <c r="IDO488" s="433"/>
      <c r="IDP488" s="433"/>
      <c r="IDQ488" s="433"/>
      <c r="IDR488" s="433"/>
      <c r="IDS488" s="433"/>
      <c r="IDT488" s="433"/>
      <c r="IDU488" s="433"/>
      <c r="IDV488" s="433"/>
      <c r="IDW488" s="433"/>
      <c r="IDX488" s="433"/>
      <c r="IDY488" s="433"/>
      <c r="IDZ488" s="433"/>
      <c r="IEA488" s="433"/>
      <c r="IEB488" s="433"/>
      <c r="IEC488" s="433"/>
      <c r="IED488" s="433"/>
      <c r="IEE488" s="433"/>
      <c r="IEF488" s="433"/>
      <c r="IEG488" s="433"/>
      <c r="IEH488" s="433"/>
      <c r="IEI488" s="433"/>
      <c r="IEJ488" s="433"/>
      <c r="IEK488" s="433"/>
      <c r="IEL488" s="433"/>
      <c r="IEM488" s="433"/>
      <c r="IEN488" s="433"/>
      <c r="IEO488" s="433"/>
      <c r="IEP488" s="433"/>
      <c r="IEQ488" s="433"/>
      <c r="IER488" s="433"/>
      <c r="IES488" s="433"/>
      <c r="IET488" s="433"/>
      <c r="IEU488" s="433"/>
      <c r="IEV488" s="433"/>
      <c r="IEW488" s="433"/>
      <c r="IEX488" s="433"/>
      <c r="IEY488" s="433"/>
      <c r="IEZ488" s="433"/>
      <c r="IFA488" s="433"/>
      <c r="IFB488" s="433"/>
      <c r="IFC488" s="433"/>
      <c r="IFD488" s="433"/>
      <c r="IFE488" s="433"/>
      <c r="IFF488" s="433"/>
      <c r="IFG488" s="433"/>
      <c r="IFH488" s="433"/>
      <c r="IFI488" s="433"/>
      <c r="IFJ488" s="433"/>
      <c r="IFK488" s="433"/>
      <c r="IFL488" s="433"/>
      <c r="IFM488" s="433"/>
      <c r="IFN488" s="433"/>
      <c r="IFO488" s="433"/>
      <c r="IFP488" s="433"/>
      <c r="IFQ488" s="433"/>
      <c r="IFR488" s="433"/>
      <c r="IFS488" s="433"/>
      <c r="IFT488" s="433"/>
      <c r="IFU488" s="433"/>
      <c r="IFV488" s="433"/>
      <c r="IFW488" s="433"/>
      <c r="IFX488" s="433"/>
      <c r="IFY488" s="433"/>
      <c r="IFZ488" s="433"/>
      <c r="IGA488" s="433"/>
      <c r="IGB488" s="433"/>
      <c r="IGC488" s="433"/>
      <c r="IGD488" s="433"/>
      <c r="IGE488" s="433"/>
      <c r="IGF488" s="433"/>
      <c r="IGG488" s="433"/>
      <c r="IGH488" s="433"/>
      <c r="IGI488" s="433"/>
      <c r="IGJ488" s="433"/>
      <c r="IGK488" s="433"/>
      <c r="IGL488" s="433"/>
      <c r="IGM488" s="433"/>
      <c r="IGN488" s="433"/>
      <c r="IGO488" s="433"/>
      <c r="IGP488" s="433"/>
      <c r="IGQ488" s="433"/>
      <c r="IGR488" s="433"/>
      <c r="IGS488" s="433"/>
      <c r="IGT488" s="433"/>
      <c r="IGU488" s="433"/>
      <c r="IGV488" s="433"/>
      <c r="IGW488" s="433"/>
      <c r="IGX488" s="433"/>
      <c r="IGY488" s="433"/>
      <c r="IGZ488" s="433"/>
      <c r="IHA488" s="433"/>
      <c r="IHB488" s="433"/>
      <c r="IHC488" s="433"/>
      <c r="IHD488" s="433"/>
      <c r="IHE488" s="433"/>
      <c r="IHF488" s="433"/>
      <c r="IHG488" s="433"/>
      <c r="IHH488" s="433"/>
      <c r="IHI488" s="433"/>
      <c r="IHJ488" s="433"/>
      <c r="IHK488" s="433"/>
      <c r="IHL488" s="433"/>
      <c r="IHM488" s="433"/>
      <c r="IHN488" s="433"/>
      <c r="IHO488" s="433"/>
      <c r="IHP488" s="433"/>
      <c r="IHQ488" s="433"/>
      <c r="IHR488" s="433"/>
      <c r="IHS488" s="433"/>
      <c r="IHT488" s="433"/>
      <c r="IHU488" s="433"/>
      <c r="IHV488" s="433"/>
      <c r="IHW488" s="433"/>
      <c r="IHX488" s="433"/>
      <c r="IHY488" s="433"/>
      <c r="IHZ488" s="433"/>
      <c r="IIA488" s="433"/>
      <c r="IIB488" s="433"/>
      <c r="IIC488" s="433"/>
      <c r="IID488" s="433"/>
      <c r="IIE488" s="433"/>
      <c r="IIF488" s="433"/>
      <c r="IIG488" s="433"/>
      <c r="IIH488" s="433"/>
      <c r="III488" s="433"/>
      <c r="IIJ488" s="433"/>
      <c r="IIK488" s="433"/>
      <c r="IIL488" s="433"/>
      <c r="IIM488" s="433"/>
      <c r="IIN488" s="433"/>
      <c r="IIO488" s="433"/>
      <c r="IIP488" s="433"/>
      <c r="IIQ488" s="433"/>
      <c r="IIR488" s="433"/>
      <c r="IIS488" s="433"/>
      <c r="IIT488" s="433"/>
      <c r="IIU488" s="433"/>
      <c r="IIV488" s="433"/>
      <c r="IIW488" s="433"/>
      <c r="IIX488" s="433"/>
      <c r="IIY488" s="433"/>
      <c r="IIZ488" s="433"/>
      <c r="IJA488" s="433"/>
      <c r="IJB488" s="433"/>
      <c r="IJC488" s="433"/>
      <c r="IJD488" s="433"/>
      <c r="IJE488" s="433"/>
      <c r="IJF488" s="433"/>
      <c r="IJG488" s="433"/>
      <c r="IJH488" s="433"/>
      <c r="IJI488" s="433"/>
      <c r="IJJ488" s="433"/>
      <c r="IJK488" s="433"/>
      <c r="IJL488" s="433"/>
      <c r="IJM488" s="433"/>
      <c r="IJN488" s="433"/>
      <c r="IJO488" s="433"/>
      <c r="IJP488" s="433"/>
      <c r="IJQ488" s="433"/>
      <c r="IJR488" s="433"/>
      <c r="IJS488" s="433"/>
      <c r="IJT488" s="433"/>
      <c r="IJU488" s="433"/>
      <c r="IJV488" s="433"/>
      <c r="IJW488" s="433"/>
      <c r="IJX488" s="433"/>
      <c r="IJY488" s="433"/>
      <c r="IJZ488" s="433"/>
      <c r="IKA488" s="433"/>
      <c r="IKB488" s="433"/>
      <c r="IKC488" s="433"/>
      <c r="IKD488" s="433"/>
      <c r="IKE488" s="433"/>
      <c r="IKF488" s="433"/>
      <c r="IKG488" s="433"/>
      <c r="IKH488" s="433"/>
      <c r="IKI488" s="433"/>
      <c r="IKJ488" s="433"/>
      <c r="IKK488" s="433"/>
      <c r="IKL488" s="433"/>
      <c r="IKM488" s="433"/>
      <c r="IKN488" s="433"/>
      <c r="IKO488" s="433"/>
      <c r="IKP488" s="433"/>
      <c r="IKQ488" s="433"/>
      <c r="IKR488" s="433"/>
      <c r="IKS488" s="433"/>
      <c r="IKT488" s="433"/>
      <c r="IKU488" s="433"/>
      <c r="IKV488" s="433"/>
      <c r="IKW488" s="433"/>
      <c r="IKX488" s="433"/>
      <c r="IKY488" s="433"/>
      <c r="IKZ488" s="433"/>
      <c r="ILA488" s="433"/>
      <c r="ILB488" s="433"/>
      <c r="ILC488" s="433"/>
      <c r="ILD488" s="433"/>
      <c r="ILE488" s="433"/>
      <c r="ILF488" s="433"/>
      <c r="ILG488" s="433"/>
      <c r="ILH488" s="433"/>
      <c r="ILI488" s="433"/>
      <c r="ILJ488" s="433"/>
      <c r="ILK488" s="433"/>
      <c r="ILL488" s="433"/>
      <c r="ILM488" s="433"/>
      <c r="ILN488" s="433"/>
      <c r="ILO488" s="433"/>
      <c r="ILP488" s="433"/>
      <c r="ILQ488" s="433"/>
      <c r="ILR488" s="433"/>
      <c r="ILS488" s="433"/>
      <c r="ILT488" s="433"/>
      <c r="ILU488" s="433"/>
      <c r="ILV488" s="433"/>
      <c r="ILW488" s="433"/>
      <c r="ILX488" s="433"/>
      <c r="ILY488" s="433"/>
      <c r="ILZ488" s="433"/>
      <c r="IMA488" s="433"/>
      <c r="IMB488" s="433"/>
      <c r="IMC488" s="433"/>
      <c r="IMD488" s="433"/>
      <c r="IME488" s="433"/>
      <c r="IMF488" s="433"/>
      <c r="IMG488" s="433"/>
      <c r="IMH488" s="433"/>
      <c r="IMI488" s="433"/>
      <c r="IMJ488" s="433"/>
      <c r="IMK488" s="433"/>
      <c r="IML488" s="433"/>
      <c r="IMM488" s="433"/>
      <c r="IMN488" s="433"/>
      <c r="IMO488" s="433"/>
      <c r="IMP488" s="433"/>
      <c r="IMQ488" s="433"/>
      <c r="IMR488" s="433"/>
      <c r="IMS488" s="433"/>
      <c r="IMT488" s="433"/>
      <c r="IMU488" s="433"/>
      <c r="IMV488" s="433"/>
      <c r="IMW488" s="433"/>
      <c r="IMX488" s="433"/>
      <c r="IMY488" s="433"/>
      <c r="IMZ488" s="433"/>
      <c r="INA488" s="433"/>
      <c r="INB488" s="433"/>
      <c r="INC488" s="433"/>
      <c r="IND488" s="433"/>
      <c r="INE488" s="433"/>
      <c r="INF488" s="433"/>
      <c r="ING488" s="433"/>
      <c r="INH488" s="433"/>
      <c r="INI488" s="433"/>
      <c r="INJ488" s="433"/>
      <c r="INK488" s="433"/>
      <c r="INL488" s="433"/>
      <c r="INM488" s="433"/>
      <c r="INN488" s="433"/>
      <c r="INO488" s="433"/>
      <c r="INP488" s="433"/>
      <c r="INQ488" s="433"/>
      <c r="INR488" s="433"/>
      <c r="INS488" s="433"/>
      <c r="INT488" s="433"/>
      <c r="INU488" s="433"/>
      <c r="INV488" s="433"/>
      <c r="INW488" s="433"/>
      <c r="INX488" s="433"/>
      <c r="INY488" s="433"/>
      <c r="INZ488" s="433"/>
      <c r="IOA488" s="433"/>
      <c r="IOB488" s="433"/>
      <c r="IOC488" s="433"/>
      <c r="IOD488" s="433"/>
      <c r="IOE488" s="433"/>
      <c r="IOF488" s="433"/>
      <c r="IOG488" s="433"/>
      <c r="IOH488" s="433"/>
      <c r="IOI488" s="433"/>
      <c r="IOJ488" s="433"/>
      <c r="IOK488" s="433"/>
      <c r="IOL488" s="433"/>
      <c r="IOM488" s="433"/>
      <c r="ION488" s="433"/>
      <c r="IOO488" s="433"/>
      <c r="IOP488" s="433"/>
      <c r="IOQ488" s="433"/>
      <c r="IOR488" s="433"/>
      <c r="IOS488" s="433"/>
      <c r="IOT488" s="433"/>
      <c r="IOU488" s="433"/>
      <c r="IOV488" s="433"/>
      <c r="IOW488" s="433"/>
      <c r="IOX488" s="433"/>
      <c r="IOY488" s="433"/>
      <c r="IOZ488" s="433"/>
      <c r="IPA488" s="433"/>
      <c r="IPB488" s="433"/>
      <c r="IPC488" s="433"/>
      <c r="IPD488" s="433"/>
      <c r="IPE488" s="433"/>
      <c r="IPF488" s="433"/>
      <c r="IPG488" s="433"/>
      <c r="IPH488" s="433"/>
      <c r="IPI488" s="433"/>
      <c r="IPJ488" s="433"/>
      <c r="IPK488" s="433"/>
      <c r="IPL488" s="433"/>
      <c r="IPM488" s="433"/>
      <c r="IPN488" s="433"/>
      <c r="IPO488" s="433"/>
      <c r="IPP488" s="433"/>
      <c r="IPQ488" s="433"/>
      <c r="IPR488" s="433"/>
      <c r="IPS488" s="433"/>
      <c r="IPT488" s="433"/>
      <c r="IPU488" s="433"/>
      <c r="IPV488" s="433"/>
      <c r="IPW488" s="433"/>
      <c r="IPX488" s="433"/>
      <c r="IPY488" s="433"/>
      <c r="IPZ488" s="433"/>
      <c r="IQA488" s="433"/>
      <c r="IQB488" s="433"/>
      <c r="IQC488" s="433"/>
      <c r="IQD488" s="433"/>
      <c r="IQE488" s="433"/>
      <c r="IQF488" s="433"/>
      <c r="IQG488" s="433"/>
      <c r="IQH488" s="433"/>
      <c r="IQI488" s="433"/>
      <c r="IQJ488" s="433"/>
      <c r="IQK488" s="433"/>
      <c r="IQL488" s="433"/>
      <c r="IQM488" s="433"/>
      <c r="IQN488" s="433"/>
      <c r="IQO488" s="433"/>
      <c r="IQP488" s="433"/>
      <c r="IQQ488" s="433"/>
      <c r="IQR488" s="433"/>
      <c r="IQS488" s="433"/>
      <c r="IQT488" s="433"/>
      <c r="IQU488" s="433"/>
      <c r="IQV488" s="433"/>
      <c r="IQW488" s="433"/>
      <c r="IQX488" s="433"/>
      <c r="IQY488" s="433"/>
      <c r="IQZ488" s="433"/>
      <c r="IRA488" s="433"/>
      <c r="IRB488" s="433"/>
      <c r="IRC488" s="433"/>
      <c r="IRD488" s="433"/>
      <c r="IRE488" s="433"/>
      <c r="IRF488" s="433"/>
      <c r="IRG488" s="433"/>
      <c r="IRH488" s="433"/>
      <c r="IRI488" s="433"/>
      <c r="IRJ488" s="433"/>
      <c r="IRK488" s="433"/>
      <c r="IRL488" s="433"/>
      <c r="IRM488" s="433"/>
      <c r="IRN488" s="433"/>
      <c r="IRO488" s="433"/>
      <c r="IRP488" s="433"/>
      <c r="IRQ488" s="433"/>
      <c r="IRR488" s="433"/>
      <c r="IRS488" s="433"/>
      <c r="IRT488" s="433"/>
      <c r="IRU488" s="433"/>
      <c r="IRV488" s="433"/>
      <c r="IRW488" s="433"/>
      <c r="IRX488" s="433"/>
      <c r="IRY488" s="433"/>
      <c r="IRZ488" s="433"/>
      <c r="ISA488" s="433"/>
      <c r="ISB488" s="433"/>
      <c r="ISC488" s="433"/>
      <c r="ISD488" s="433"/>
      <c r="ISE488" s="433"/>
      <c r="ISF488" s="433"/>
      <c r="ISG488" s="433"/>
      <c r="ISH488" s="433"/>
      <c r="ISI488" s="433"/>
      <c r="ISJ488" s="433"/>
      <c r="ISK488" s="433"/>
      <c r="ISL488" s="433"/>
      <c r="ISM488" s="433"/>
      <c r="ISN488" s="433"/>
      <c r="ISO488" s="433"/>
      <c r="ISP488" s="433"/>
      <c r="ISQ488" s="433"/>
      <c r="ISR488" s="433"/>
      <c r="ISS488" s="433"/>
      <c r="IST488" s="433"/>
      <c r="ISU488" s="433"/>
      <c r="ISV488" s="433"/>
      <c r="ISW488" s="433"/>
      <c r="ISX488" s="433"/>
      <c r="ISY488" s="433"/>
      <c r="ISZ488" s="433"/>
      <c r="ITA488" s="433"/>
      <c r="ITB488" s="433"/>
      <c r="ITC488" s="433"/>
      <c r="ITD488" s="433"/>
      <c r="ITE488" s="433"/>
      <c r="ITF488" s="433"/>
      <c r="ITG488" s="433"/>
      <c r="ITH488" s="433"/>
      <c r="ITI488" s="433"/>
      <c r="ITJ488" s="433"/>
      <c r="ITK488" s="433"/>
      <c r="ITL488" s="433"/>
      <c r="ITM488" s="433"/>
      <c r="ITN488" s="433"/>
      <c r="ITO488" s="433"/>
      <c r="ITP488" s="433"/>
      <c r="ITQ488" s="433"/>
      <c r="ITR488" s="433"/>
      <c r="ITS488" s="433"/>
      <c r="ITT488" s="433"/>
      <c r="ITU488" s="433"/>
      <c r="ITV488" s="433"/>
      <c r="ITW488" s="433"/>
      <c r="ITX488" s="433"/>
      <c r="ITY488" s="433"/>
      <c r="ITZ488" s="433"/>
      <c r="IUA488" s="433"/>
      <c r="IUB488" s="433"/>
      <c r="IUC488" s="433"/>
      <c r="IUD488" s="433"/>
      <c r="IUE488" s="433"/>
      <c r="IUF488" s="433"/>
      <c r="IUG488" s="433"/>
      <c r="IUH488" s="433"/>
      <c r="IUI488" s="433"/>
      <c r="IUJ488" s="433"/>
      <c r="IUK488" s="433"/>
      <c r="IUL488" s="433"/>
      <c r="IUM488" s="433"/>
      <c r="IUN488" s="433"/>
      <c r="IUO488" s="433"/>
      <c r="IUP488" s="433"/>
      <c r="IUQ488" s="433"/>
      <c r="IUR488" s="433"/>
      <c r="IUS488" s="433"/>
      <c r="IUT488" s="433"/>
      <c r="IUU488" s="433"/>
      <c r="IUV488" s="433"/>
      <c r="IUW488" s="433"/>
      <c r="IUX488" s="433"/>
      <c r="IUY488" s="433"/>
      <c r="IUZ488" s="433"/>
      <c r="IVA488" s="433"/>
      <c r="IVB488" s="433"/>
      <c r="IVC488" s="433"/>
      <c r="IVD488" s="433"/>
      <c r="IVE488" s="433"/>
      <c r="IVF488" s="433"/>
      <c r="IVG488" s="433"/>
      <c r="IVH488" s="433"/>
      <c r="IVI488" s="433"/>
      <c r="IVJ488" s="433"/>
      <c r="IVK488" s="433"/>
      <c r="IVL488" s="433"/>
      <c r="IVM488" s="433"/>
      <c r="IVN488" s="433"/>
      <c r="IVO488" s="433"/>
      <c r="IVP488" s="433"/>
      <c r="IVQ488" s="433"/>
      <c r="IVR488" s="433"/>
      <c r="IVS488" s="433"/>
      <c r="IVT488" s="433"/>
      <c r="IVU488" s="433"/>
      <c r="IVV488" s="433"/>
      <c r="IVW488" s="433"/>
      <c r="IVX488" s="433"/>
      <c r="IVY488" s="433"/>
      <c r="IVZ488" s="433"/>
      <c r="IWA488" s="433"/>
      <c r="IWB488" s="433"/>
      <c r="IWC488" s="433"/>
      <c r="IWD488" s="433"/>
      <c r="IWE488" s="433"/>
      <c r="IWF488" s="433"/>
      <c r="IWG488" s="433"/>
      <c r="IWH488" s="433"/>
      <c r="IWI488" s="433"/>
      <c r="IWJ488" s="433"/>
      <c r="IWK488" s="433"/>
      <c r="IWL488" s="433"/>
      <c r="IWM488" s="433"/>
      <c r="IWN488" s="433"/>
      <c r="IWO488" s="433"/>
      <c r="IWP488" s="433"/>
      <c r="IWQ488" s="433"/>
      <c r="IWR488" s="433"/>
      <c r="IWS488" s="433"/>
      <c r="IWT488" s="433"/>
      <c r="IWU488" s="433"/>
      <c r="IWV488" s="433"/>
      <c r="IWW488" s="433"/>
      <c r="IWX488" s="433"/>
      <c r="IWY488" s="433"/>
      <c r="IWZ488" s="433"/>
      <c r="IXA488" s="433"/>
      <c r="IXB488" s="433"/>
      <c r="IXC488" s="433"/>
      <c r="IXD488" s="433"/>
      <c r="IXE488" s="433"/>
      <c r="IXF488" s="433"/>
      <c r="IXG488" s="433"/>
      <c r="IXH488" s="433"/>
      <c r="IXI488" s="433"/>
      <c r="IXJ488" s="433"/>
      <c r="IXK488" s="433"/>
      <c r="IXL488" s="433"/>
      <c r="IXM488" s="433"/>
      <c r="IXN488" s="433"/>
      <c r="IXO488" s="433"/>
      <c r="IXP488" s="433"/>
      <c r="IXQ488" s="433"/>
      <c r="IXR488" s="433"/>
      <c r="IXS488" s="433"/>
      <c r="IXT488" s="433"/>
      <c r="IXU488" s="433"/>
      <c r="IXV488" s="433"/>
      <c r="IXW488" s="433"/>
      <c r="IXX488" s="433"/>
      <c r="IXY488" s="433"/>
      <c r="IXZ488" s="433"/>
      <c r="IYA488" s="433"/>
      <c r="IYB488" s="433"/>
      <c r="IYC488" s="433"/>
      <c r="IYD488" s="433"/>
      <c r="IYE488" s="433"/>
      <c r="IYF488" s="433"/>
      <c r="IYG488" s="433"/>
      <c r="IYH488" s="433"/>
      <c r="IYI488" s="433"/>
      <c r="IYJ488" s="433"/>
      <c r="IYK488" s="433"/>
      <c r="IYL488" s="433"/>
      <c r="IYM488" s="433"/>
      <c r="IYN488" s="433"/>
      <c r="IYO488" s="433"/>
      <c r="IYP488" s="433"/>
      <c r="IYQ488" s="433"/>
      <c r="IYR488" s="433"/>
      <c r="IYS488" s="433"/>
      <c r="IYT488" s="433"/>
      <c r="IYU488" s="433"/>
      <c r="IYV488" s="433"/>
      <c r="IYW488" s="433"/>
      <c r="IYX488" s="433"/>
      <c r="IYY488" s="433"/>
      <c r="IYZ488" s="433"/>
      <c r="IZA488" s="433"/>
      <c r="IZB488" s="433"/>
      <c r="IZC488" s="433"/>
      <c r="IZD488" s="433"/>
      <c r="IZE488" s="433"/>
      <c r="IZF488" s="433"/>
      <c r="IZG488" s="433"/>
      <c r="IZH488" s="433"/>
      <c r="IZI488" s="433"/>
      <c r="IZJ488" s="433"/>
      <c r="IZK488" s="433"/>
      <c r="IZL488" s="433"/>
      <c r="IZM488" s="433"/>
      <c r="IZN488" s="433"/>
      <c r="IZO488" s="433"/>
      <c r="IZP488" s="433"/>
      <c r="IZQ488" s="433"/>
      <c r="IZR488" s="433"/>
      <c r="IZS488" s="433"/>
      <c r="IZT488" s="433"/>
      <c r="IZU488" s="433"/>
      <c r="IZV488" s="433"/>
      <c r="IZW488" s="433"/>
      <c r="IZX488" s="433"/>
      <c r="IZY488" s="433"/>
      <c r="IZZ488" s="433"/>
      <c r="JAA488" s="433"/>
      <c r="JAB488" s="433"/>
      <c r="JAC488" s="433"/>
      <c r="JAD488" s="433"/>
      <c r="JAE488" s="433"/>
      <c r="JAF488" s="433"/>
      <c r="JAG488" s="433"/>
      <c r="JAH488" s="433"/>
      <c r="JAI488" s="433"/>
      <c r="JAJ488" s="433"/>
      <c r="JAK488" s="433"/>
      <c r="JAL488" s="433"/>
      <c r="JAM488" s="433"/>
      <c r="JAN488" s="433"/>
      <c r="JAO488" s="433"/>
      <c r="JAP488" s="433"/>
      <c r="JAQ488" s="433"/>
      <c r="JAR488" s="433"/>
      <c r="JAS488" s="433"/>
      <c r="JAT488" s="433"/>
      <c r="JAU488" s="433"/>
      <c r="JAV488" s="433"/>
      <c r="JAW488" s="433"/>
      <c r="JAX488" s="433"/>
      <c r="JAY488" s="433"/>
      <c r="JAZ488" s="433"/>
      <c r="JBA488" s="433"/>
      <c r="JBB488" s="433"/>
      <c r="JBC488" s="433"/>
      <c r="JBD488" s="433"/>
      <c r="JBE488" s="433"/>
      <c r="JBF488" s="433"/>
      <c r="JBG488" s="433"/>
      <c r="JBH488" s="433"/>
      <c r="JBI488" s="433"/>
      <c r="JBJ488" s="433"/>
      <c r="JBK488" s="433"/>
      <c r="JBL488" s="433"/>
      <c r="JBM488" s="433"/>
      <c r="JBN488" s="433"/>
      <c r="JBO488" s="433"/>
      <c r="JBP488" s="433"/>
      <c r="JBQ488" s="433"/>
      <c r="JBR488" s="433"/>
      <c r="JBS488" s="433"/>
      <c r="JBT488" s="433"/>
      <c r="JBU488" s="433"/>
      <c r="JBV488" s="433"/>
      <c r="JBW488" s="433"/>
      <c r="JBX488" s="433"/>
      <c r="JBY488" s="433"/>
      <c r="JBZ488" s="433"/>
      <c r="JCA488" s="433"/>
      <c r="JCB488" s="433"/>
      <c r="JCC488" s="433"/>
      <c r="JCD488" s="433"/>
      <c r="JCE488" s="433"/>
      <c r="JCF488" s="433"/>
      <c r="JCG488" s="433"/>
      <c r="JCH488" s="433"/>
      <c r="JCI488" s="433"/>
      <c r="JCJ488" s="433"/>
      <c r="JCK488" s="433"/>
      <c r="JCL488" s="433"/>
      <c r="JCM488" s="433"/>
      <c r="JCN488" s="433"/>
      <c r="JCO488" s="433"/>
      <c r="JCP488" s="433"/>
      <c r="JCQ488" s="433"/>
      <c r="JCR488" s="433"/>
      <c r="JCS488" s="433"/>
      <c r="JCT488" s="433"/>
      <c r="JCU488" s="433"/>
      <c r="JCV488" s="433"/>
      <c r="JCW488" s="433"/>
      <c r="JCX488" s="433"/>
      <c r="JCY488" s="433"/>
      <c r="JCZ488" s="433"/>
      <c r="JDA488" s="433"/>
      <c r="JDB488" s="433"/>
      <c r="JDC488" s="433"/>
      <c r="JDD488" s="433"/>
      <c r="JDE488" s="433"/>
      <c r="JDF488" s="433"/>
      <c r="JDG488" s="433"/>
      <c r="JDH488" s="433"/>
      <c r="JDI488" s="433"/>
      <c r="JDJ488" s="433"/>
      <c r="JDK488" s="433"/>
      <c r="JDL488" s="433"/>
      <c r="JDM488" s="433"/>
      <c r="JDN488" s="433"/>
      <c r="JDO488" s="433"/>
      <c r="JDP488" s="433"/>
      <c r="JDQ488" s="433"/>
      <c r="JDR488" s="433"/>
      <c r="JDS488" s="433"/>
      <c r="JDT488" s="433"/>
      <c r="JDU488" s="433"/>
      <c r="JDV488" s="433"/>
      <c r="JDW488" s="433"/>
      <c r="JDX488" s="433"/>
      <c r="JDY488" s="433"/>
      <c r="JDZ488" s="433"/>
      <c r="JEA488" s="433"/>
      <c r="JEB488" s="433"/>
      <c r="JEC488" s="433"/>
      <c r="JED488" s="433"/>
      <c r="JEE488" s="433"/>
      <c r="JEF488" s="433"/>
      <c r="JEG488" s="433"/>
      <c r="JEH488" s="433"/>
      <c r="JEI488" s="433"/>
      <c r="JEJ488" s="433"/>
      <c r="JEK488" s="433"/>
      <c r="JEL488" s="433"/>
      <c r="JEM488" s="433"/>
      <c r="JEN488" s="433"/>
      <c r="JEO488" s="433"/>
      <c r="JEP488" s="433"/>
      <c r="JEQ488" s="433"/>
      <c r="JER488" s="433"/>
      <c r="JES488" s="433"/>
      <c r="JET488" s="433"/>
      <c r="JEU488" s="433"/>
      <c r="JEV488" s="433"/>
      <c r="JEW488" s="433"/>
      <c r="JEX488" s="433"/>
      <c r="JEY488" s="433"/>
      <c r="JEZ488" s="433"/>
      <c r="JFA488" s="433"/>
      <c r="JFB488" s="433"/>
      <c r="JFC488" s="433"/>
      <c r="JFD488" s="433"/>
      <c r="JFE488" s="433"/>
      <c r="JFF488" s="433"/>
      <c r="JFG488" s="433"/>
      <c r="JFH488" s="433"/>
      <c r="JFI488" s="433"/>
      <c r="JFJ488" s="433"/>
      <c r="JFK488" s="433"/>
      <c r="JFL488" s="433"/>
      <c r="JFM488" s="433"/>
      <c r="JFN488" s="433"/>
      <c r="JFO488" s="433"/>
      <c r="JFP488" s="433"/>
      <c r="JFQ488" s="433"/>
      <c r="JFR488" s="433"/>
      <c r="JFS488" s="433"/>
      <c r="JFT488" s="433"/>
      <c r="JFU488" s="433"/>
      <c r="JFV488" s="433"/>
      <c r="JFW488" s="433"/>
      <c r="JFX488" s="433"/>
      <c r="JFY488" s="433"/>
      <c r="JFZ488" s="433"/>
      <c r="JGA488" s="433"/>
      <c r="JGB488" s="433"/>
      <c r="JGC488" s="433"/>
      <c r="JGD488" s="433"/>
      <c r="JGE488" s="433"/>
      <c r="JGF488" s="433"/>
      <c r="JGG488" s="433"/>
      <c r="JGH488" s="433"/>
      <c r="JGI488" s="433"/>
      <c r="JGJ488" s="433"/>
      <c r="JGK488" s="433"/>
      <c r="JGL488" s="433"/>
      <c r="JGM488" s="433"/>
      <c r="JGN488" s="433"/>
      <c r="JGO488" s="433"/>
      <c r="JGP488" s="433"/>
      <c r="JGQ488" s="433"/>
      <c r="JGR488" s="433"/>
      <c r="JGS488" s="433"/>
      <c r="JGT488" s="433"/>
      <c r="JGU488" s="433"/>
      <c r="JGV488" s="433"/>
      <c r="JGW488" s="433"/>
      <c r="JGX488" s="433"/>
      <c r="JGY488" s="433"/>
      <c r="JGZ488" s="433"/>
      <c r="JHA488" s="433"/>
      <c r="JHB488" s="433"/>
      <c r="JHC488" s="433"/>
      <c r="JHD488" s="433"/>
      <c r="JHE488" s="433"/>
      <c r="JHF488" s="433"/>
      <c r="JHG488" s="433"/>
      <c r="JHH488" s="433"/>
      <c r="JHI488" s="433"/>
      <c r="JHJ488" s="433"/>
      <c r="JHK488" s="433"/>
      <c r="JHL488" s="433"/>
      <c r="JHM488" s="433"/>
      <c r="JHN488" s="433"/>
      <c r="JHO488" s="433"/>
      <c r="JHP488" s="433"/>
      <c r="JHQ488" s="433"/>
      <c r="JHR488" s="433"/>
      <c r="JHS488" s="433"/>
      <c r="JHT488" s="433"/>
      <c r="JHU488" s="433"/>
      <c r="JHV488" s="433"/>
      <c r="JHW488" s="433"/>
      <c r="JHX488" s="433"/>
      <c r="JHY488" s="433"/>
      <c r="JHZ488" s="433"/>
      <c r="JIA488" s="433"/>
      <c r="JIB488" s="433"/>
      <c r="JIC488" s="433"/>
      <c r="JID488" s="433"/>
      <c r="JIE488" s="433"/>
      <c r="JIF488" s="433"/>
      <c r="JIG488" s="433"/>
      <c r="JIH488" s="433"/>
      <c r="JII488" s="433"/>
      <c r="JIJ488" s="433"/>
      <c r="JIK488" s="433"/>
      <c r="JIL488" s="433"/>
      <c r="JIM488" s="433"/>
      <c r="JIN488" s="433"/>
      <c r="JIO488" s="433"/>
      <c r="JIP488" s="433"/>
      <c r="JIQ488" s="433"/>
      <c r="JIR488" s="433"/>
      <c r="JIS488" s="433"/>
      <c r="JIT488" s="433"/>
      <c r="JIU488" s="433"/>
      <c r="JIV488" s="433"/>
      <c r="JIW488" s="433"/>
      <c r="JIX488" s="433"/>
      <c r="JIY488" s="433"/>
      <c r="JIZ488" s="433"/>
      <c r="JJA488" s="433"/>
      <c r="JJB488" s="433"/>
      <c r="JJC488" s="433"/>
      <c r="JJD488" s="433"/>
      <c r="JJE488" s="433"/>
      <c r="JJF488" s="433"/>
      <c r="JJG488" s="433"/>
      <c r="JJH488" s="433"/>
      <c r="JJI488" s="433"/>
      <c r="JJJ488" s="433"/>
      <c r="JJK488" s="433"/>
      <c r="JJL488" s="433"/>
      <c r="JJM488" s="433"/>
      <c r="JJN488" s="433"/>
      <c r="JJO488" s="433"/>
      <c r="JJP488" s="433"/>
      <c r="JJQ488" s="433"/>
      <c r="JJR488" s="433"/>
      <c r="JJS488" s="433"/>
      <c r="JJT488" s="433"/>
      <c r="JJU488" s="433"/>
      <c r="JJV488" s="433"/>
      <c r="JJW488" s="433"/>
      <c r="JJX488" s="433"/>
      <c r="JJY488" s="433"/>
      <c r="JJZ488" s="433"/>
      <c r="JKA488" s="433"/>
      <c r="JKB488" s="433"/>
      <c r="JKC488" s="433"/>
      <c r="JKD488" s="433"/>
      <c r="JKE488" s="433"/>
      <c r="JKF488" s="433"/>
      <c r="JKG488" s="433"/>
      <c r="JKH488" s="433"/>
      <c r="JKI488" s="433"/>
      <c r="JKJ488" s="433"/>
      <c r="JKK488" s="433"/>
      <c r="JKL488" s="433"/>
      <c r="JKM488" s="433"/>
      <c r="JKN488" s="433"/>
      <c r="JKO488" s="433"/>
      <c r="JKP488" s="433"/>
      <c r="JKQ488" s="433"/>
      <c r="JKR488" s="433"/>
      <c r="JKS488" s="433"/>
      <c r="JKT488" s="433"/>
      <c r="JKU488" s="433"/>
      <c r="JKV488" s="433"/>
      <c r="JKW488" s="433"/>
      <c r="JKX488" s="433"/>
      <c r="JKY488" s="433"/>
      <c r="JKZ488" s="433"/>
      <c r="JLA488" s="433"/>
      <c r="JLB488" s="433"/>
      <c r="JLC488" s="433"/>
      <c r="JLD488" s="433"/>
      <c r="JLE488" s="433"/>
      <c r="JLF488" s="433"/>
      <c r="JLG488" s="433"/>
      <c r="JLH488" s="433"/>
      <c r="JLI488" s="433"/>
      <c r="JLJ488" s="433"/>
      <c r="JLK488" s="433"/>
      <c r="JLL488" s="433"/>
      <c r="JLM488" s="433"/>
      <c r="JLN488" s="433"/>
      <c r="JLO488" s="433"/>
      <c r="JLP488" s="433"/>
      <c r="JLQ488" s="433"/>
      <c r="JLR488" s="433"/>
      <c r="JLS488" s="433"/>
      <c r="JLT488" s="433"/>
      <c r="JLU488" s="433"/>
      <c r="JLV488" s="433"/>
      <c r="JLW488" s="433"/>
      <c r="JLX488" s="433"/>
      <c r="JLY488" s="433"/>
      <c r="JLZ488" s="433"/>
      <c r="JMA488" s="433"/>
      <c r="JMB488" s="433"/>
      <c r="JMC488" s="433"/>
      <c r="JMD488" s="433"/>
      <c r="JME488" s="433"/>
      <c r="JMF488" s="433"/>
      <c r="JMG488" s="433"/>
      <c r="JMH488" s="433"/>
      <c r="JMI488" s="433"/>
      <c r="JMJ488" s="433"/>
      <c r="JMK488" s="433"/>
      <c r="JML488" s="433"/>
      <c r="JMM488" s="433"/>
      <c r="JMN488" s="433"/>
      <c r="JMO488" s="433"/>
      <c r="JMP488" s="433"/>
      <c r="JMQ488" s="433"/>
      <c r="JMR488" s="433"/>
      <c r="JMS488" s="433"/>
      <c r="JMT488" s="433"/>
      <c r="JMU488" s="433"/>
      <c r="JMV488" s="433"/>
      <c r="JMW488" s="433"/>
      <c r="JMX488" s="433"/>
      <c r="JMY488" s="433"/>
      <c r="JMZ488" s="433"/>
      <c r="JNA488" s="433"/>
      <c r="JNB488" s="433"/>
      <c r="JNC488" s="433"/>
      <c r="JND488" s="433"/>
      <c r="JNE488" s="433"/>
      <c r="JNF488" s="433"/>
      <c r="JNG488" s="433"/>
      <c r="JNH488" s="433"/>
      <c r="JNI488" s="433"/>
      <c r="JNJ488" s="433"/>
      <c r="JNK488" s="433"/>
      <c r="JNL488" s="433"/>
      <c r="JNM488" s="433"/>
      <c r="JNN488" s="433"/>
      <c r="JNO488" s="433"/>
      <c r="JNP488" s="433"/>
      <c r="JNQ488" s="433"/>
      <c r="JNR488" s="433"/>
      <c r="JNS488" s="433"/>
      <c r="JNT488" s="433"/>
      <c r="JNU488" s="433"/>
      <c r="JNV488" s="433"/>
      <c r="JNW488" s="433"/>
      <c r="JNX488" s="433"/>
      <c r="JNY488" s="433"/>
      <c r="JNZ488" s="433"/>
      <c r="JOA488" s="433"/>
      <c r="JOB488" s="433"/>
      <c r="JOC488" s="433"/>
      <c r="JOD488" s="433"/>
      <c r="JOE488" s="433"/>
      <c r="JOF488" s="433"/>
      <c r="JOG488" s="433"/>
      <c r="JOH488" s="433"/>
      <c r="JOI488" s="433"/>
      <c r="JOJ488" s="433"/>
      <c r="JOK488" s="433"/>
      <c r="JOL488" s="433"/>
      <c r="JOM488" s="433"/>
      <c r="JON488" s="433"/>
      <c r="JOO488" s="433"/>
      <c r="JOP488" s="433"/>
      <c r="JOQ488" s="433"/>
      <c r="JOR488" s="433"/>
      <c r="JOS488" s="433"/>
      <c r="JOT488" s="433"/>
      <c r="JOU488" s="433"/>
      <c r="JOV488" s="433"/>
      <c r="JOW488" s="433"/>
      <c r="JOX488" s="433"/>
      <c r="JOY488" s="433"/>
      <c r="JOZ488" s="433"/>
      <c r="JPA488" s="433"/>
      <c r="JPB488" s="433"/>
      <c r="JPC488" s="433"/>
      <c r="JPD488" s="433"/>
      <c r="JPE488" s="433"/>
      <c r="JPF488" s="433"/>
      <c r="JPG488" s="433"/>
      <c r="JPH488" s="433"/>
      <c r="JPI488" s="433"/>
      <c r="JPJ488" s="433"/>
      <c r="JPK488" s="433"/>
      <c r="JPL488" s="433"/>
      <c r="JPM488" s="433"/>
      <c r="JPN488" s="433"/>
      <c r="JPO488" s="433"/>
      <c r="JPP488" s="433"/>
      <c r="JPQ488" s="433"/>
      <c r="JPR488" s="433"/>
      <c r="JPS488" s="433"/>
      <c r="JPT488" s="433"/>
      <c r="JPU488" s="433"/>
      <c r="JPV488" s="433"/>
      <c r="JPW488" s="433"/>
      <c r="JPX488" s="433"/>
      <c r="JPY488" s="433"/>
      <c r="JPZ488" s="433"/>
      <c r="JQA488" s="433"/>
      <c r="JQB488" s="433"/>
      <c r="JQC488" s="433"/>
      <c r="JQD488" s="433"/>
      <c r="JQE488" s="433"/>
      <c r="JQF488" s="433"/>
      <c r="JQG488" s="433"/>
      <c r="JQH488" s="433"/>
      <c r="JQI488" s="433"/>
      <c r="JQJ488" s="433"/>
      <c r="JQK488" s="433"/>
      <c r="JQL488" s="433"/>
      <c r="JQM488" s="433"/>
      <c r="JQN488" s="433"/>
      <c r="JQO488" s="433"/>
      <c r="JQP488" s="433"/>
      <c r="JQQ488" s="433"/>
      <c r="JQR488" s="433"/>
      <c r="JQS488" s="433"/>
      <c r="JQT488" s="433"/>
      <c r="JQU488" s="433"/>
      <c r="JQV488" s="433"/>
      <c r="JQW488" s="433"/>
      <c r="JQX488" s="433"/>
      <c r="JQY488" s="433"/>
      <c r="JQZ488" s="433"/>
      <c r="JRA488" s="433"/>
      <c r="JRB488" s="433"/>
      <c r="JRC488" s="433"/>
      <c r="JRD488" s="433"/>
      <c r="JRE488" s="433"/>
      <c r="JRF488" s="433"/>
      <c r="JRG488" s="433"/>
      <c r="JRH488" s="433"/>
      <c r="JRI488" s="433"/>
      <c r="JRJ488" s="433"/>
      <c r="JRK488" s="433"/>
      <c r="JRL488" s="433"/>
      <c r="JRM488" s="433"/>
      <c r="JRN488" s="433"/>
      <c r="JRO488" s="433"/>
      <c r="JRP488" s="433"/>
      <c r="JRQ488" s="433"/>
      <c r="JRR488" s="433"/>
      <c r="JRS488" s="433"/>
      <c r="JRT488" s="433"/>
      <c r="JRU488" s="433"/>
      <c r="JRV488" s="433"/>
      <c r="JRW488" s="433"/>
      <c r="JRX488" s="433"/>
      <c r="JRY488" s="433"/>
      <c r="JRZ488" s="433"/>
      <c r="JSA488" s="433"/>
      <c r="JSB488" s="433"/>
      <c r="JSC488" s="433"/>
      <c r="JSD488" s="433"/>
      <c r="JSE488" s="433"/>
      <c r="JSF488" s="433"/>
      <c r="JSG488" s="433"/>
      <c r="JSH488" s="433"/>
      <c r="JSI488" s="433"/>
      <c r="JSJ488" s="433"/>
      <c r="JSK488" s="433"/>
      <c r="JSL488" s="433"/>
      <c r="JSM488" s="433"/>
      <c r="JSN488" s="433"/>
      <c r="JSO488" s="433"/>
      <c r="JSP488" s="433"/>
      <c r="JSQ488" s="433"/>
      <c r="JSR488" s="433"/>
      <c r="JSS488" s="433"/>
      <c r="JST488" s="433"/>
      <c r="JSU488" s="433"/>
      <c r="JSV488" s="433"/>
      <c r="JSW488" s="433"/>
      <c r="JSX488" s="433"/>
      <c r="JSY488" s="433"/>
      <c r="JSZ488" s="433"/>
      <c r="JTA488" s="433"/>
      <c r="JTB488" s="433"/>
      <c r="JTC488" s="433"/>
      <c r="JTD488" s="433"/>
      <c r="JTE488" s="433"/>
      <c r="JTF488" s="433"/>
      <c r="JTG488" s="433"/>
      <c r="JTH488" s="433"/>
      <c r="JTI488" s="433"/>
      <c r="JTJ488" s="433"/>
      <c r="JTK488" s="433"/>
      <c r="JTL488" s="433"/>
      <c r="JTM488" s="433"/>
      <c r="JTN488" s="433"/>
      <c r="JTO488" s="433"/>
      <c r="JTP488" s="433"/>
      <c r="JTQ488" s="433"/>
      <c r="JTR488" s="433"/>
      <c r="JTS488" s="433"/>
      <c r="JTT488" s="433"/>
      <c r="JTU488" s="433"/>
      <c r="JTV488" s="433"/>
      <c r="JTW488" s="433"/>
      <c r="JTX488" s="433"/>
      <c r="JTY488" s="433"/>
      <c r="JTZ488" s="433"/>
      <c r="JUA488" s="433"/>
      <c r="JUB488" s="433"/>
      <c r="JUC488" s="433"/>
      <c r="JUD488" s="433"/>
      <c r="JUE488" s="433"/>
      <c r="JUF488" s="433"/>
      <c r="JUG488" s="433"/>
      <c r="JUH488" s="433"/>
      <c r="JUI488" s="433"/>
      <c r="JUJ488" s="433"/>
      <c r="JUK488" s="433"/>
      <c r="JUL488" s="433"/>
      <c r="JUM488" s="433"/>
      <c r="JUN488" s="433"/>
      <c r="JUO488" s="433"/>
      <c r="JUP488" s="433"/>
      <c r="JUQ488" s="433"/>
      <c r="JUR488" s="433"/>
      <c r="JUS488" s="433"/>
      <c r="JUT488" s="433"/>
      <c r="JUU488" s="433"/>
      <c r="JUV488" s="433"/>
      <c r="JUW488" s="433"/>
      <c r="JUX488" s="433"/>
      <c r="JUY488" s="433"/>
      <c r="JUZ488" s="433"/>
      <c r="JVA488" s="433"/>
      <c r="JVB488" s="433"/>
      <c r="JVC488" s="433"/>
      <c r="JVD488" s="433"/>
      <c r="JVE488" s="433"/>
      <c r="JVF488" s="433"/>
      <c r="JVG488" s="433"/>
      <c r="JVH488" s="433"/>
      <c r="JVI488" s="433"/>
      <c r="JVJ488" s="433"/>
      <c r="JVK488" s="433"/>
      <c r="JVL488" s="433"/>
      <c r="JVM488" s="433"/>
      <c r="JVN488" s="433"/>
      <c r="JVO488" s="433"/>
      <c r="JVP488" s="433"/>
      <c r="JVQ488" s="433"/>
      <c r="JVR488" s="433"/>
      <c r="JVS488" s="433"/>
      <c r="JVT488" s="433"/>
      <c r="JVU488" s="433"/>
      <c r="JVV488" s="433"/>
      <c r="JVW488" s="433"/>
      <c r="JVX488" s="433"/>
      <c r="JVY488" s="433"/>
      <c r="JVZ488" s="433"/>
      <c r="JWA488" s="433"/>
      <c r="JWB488" s="433"/>
      <c r="JWC488" s="433"/>
      <c r="JWD488" s="433"/>
      <c r="JWE488" s="433"/>
      <c r="JWF488" s="433"/>
      <c r="JWG488" s="433"/>
      <c r="JWH488" s="433"/>
      <c r="JWI488" s="433"/>
      <c r="JWJ488" s="433"/>
      <c r="JWK488" s="433"/>
      <c r="JWL488" s="433"/>
      <c r="JWM488" s="433"/>
      <c r="JWN488" s="433"/>
      <c r="JWO488" s="433"/>
      <c r="JWP488" s="433"/>
      <c r="JWQ488" s="433"/>
      <c r="JWR488" s="433"/>
      <c r="JWS488" s="433"/>
      <c r="JWT488" s="433"/>
      <c r="JWU488" s="433"/>
      <c r="JWV488" s="433"/>
      <c r="JWW488" s="433"/>
      <c r="JWX488" s="433"/>
      <c r="JWY488" s="433"/>
      <c r="JWZ488" s="433"/>
      <c r="JXA488" s="433"/>
      <c r="JXB488" s="433"/>
      <c r="JXC488" s="433"/>
      <c r="JXD488" s="433"/>
      <c r="JXE488" s="433"/>
      <c r="JXF488" s="433"/>
      <c r="JXG488" s="433"/>
      <c r="JXH488" s="433"/>
      <c r="JXI488" s="433"/>
      <c r="JXJ488" s="433"/>
      <c r="JXK488" s="433"/>
      <c r="JXL488" s="433"/>
      <c r="JXM488" s="433"/>
      <c r="JXN488" s="433"/>
      <c r="JXO488" s="433"/>
      <c r="JXP488" s="433"/>
      <c r="JXQ488" s="433"/>
      <c r="JXR488" s="433"/>
      <c r="JXS488" s="433"/>
      <c r="JXT488" s="433"/>
      <c r="JXU488" s="433"/>
      <c r="JXV488" s="433"/>
      <c r="JXW488" s="433"/>
      <c r="JXX488" s="433"/>
      <c r="JXY488" s="433"/>
      <c r="JXZ488" s="433"/>
      <c r="JYA488" s="433"/>
      <c r="JYB488" s="433"/>
      <c r="JYC488" s="433"/>
      <c r="JYD488" s="433"/>
      <c r="JYE488" s="433"/>
      <c r="JYF488" s="433"/>
      <c r="JYG488" s="433"/>
      <c r="JYH488" s="433"/>
      <c r="JYI488" s="433"/>
      <c r="JYJ488" s="433"/>
      <c r="JYK488" s="433"/>
      <c r="JYL488" s="433"/>
      <c r="JYM488" s="433"/>
      <c r="JYN488" s="433"/>
      <c r="JYO488" s="433"/>
      <c r="JYP488" s="433"/>
      <c r="JYQ488" s="433"/>
      <c r="JYR488" s="433"/>
      <c r="JYS488" s="433"/>
      <c r="JYT488" s="433"/>
      <c r="JYU488" s="433"/>
      <c r="JYV488" s="433"/>
      <c r="JYW488" s="433"/>
      <c r="JYX488" s="433"/>
      <c r="JYY488" s="433"/>
      <c r="JYZ488" s="433"/>
      <c r="JZA488" s="433"/>
      <c r="JZB488" s="433"/>
      <c r="JZC488" s="433"/>
      <c r="JZD488" s="433"/>
      <c r="JZE488" s="433"/>
      <c r="JZF488" s="433"/>
      <c r="JZG488" s="433"/>
      <c r="JZH488" s="433"/>
      <c r="JZI488" s="433"/>
      <c r="JZJ488" s="433"/>
      <c r="JZK488" s="433"/>
      <c r="JZL488" s="433"/>
      <c r="JZM488" s="433"/>
      <c r="JZN488" s="433"/>
      <c r="JZO488" s="433"/>
      <c r="JZP488" s="433"/>
      <c r="JZQ488" s="433"/>
      <c r="JZR488" s="433"/>
      <c r="JZS488" s="433"/>
      <c r="JZT488" s="433"/>
      <c r="JZU488" s="433"/>
      <c r="JZV488" s="433"/>
      <c r="JZW488" s="433"/>
      <c r="JZX488" s="433"/>
      <c r="JZY488" s="433"/>
      <c r="JZZ488" s="433"/>
      <c r="KAA488" s="433"/>
      <c r="KAB488" s="433"/>
      <c r="KAC488" s="433"/>
      <c r="KAD488" s="433"/>
      <c r="KAE488" s="433"/>
      <c r="KAF488" s="433"/>
      <c r="KAG488" s="433"/>
      <c r="KAH488" s="433"/>
      <c r="KAI488" s="433"/>
      <c r="KAJ488" s="433"/>
      <c r="KAK488" s="433"/>
      <c r="KAL488" s="433"/>
      <c r="KAM488" s="433"/>
      <c r="KAN488" s="433"/>
      <c r="KAO488" s="433"/>
      <c r="KAP488" s="433"/>
      <c r="KAQ488" s="433"/>
      <c r="KAR488" s="433"/>
      <c r="KAS488" s="433"/>
      <c r="KAT488" s="433"/>
      <c r="KAU488" s="433"/>
      <c r="KAV488" s="433"/>
      <c r="KAW488" s="433"/>
      <c r="KAX488" s="433"/>
      <c r="KAY488" s="433"/>
      <c r="KAZ488" s="433"/>
      <c r="KBA488" s="433"/>
      <c r="KBB488" s="433"/>
      <c r="KBC488" s="433"/>
      <c r="KBD488" s="433"/>
      <c r="KBE488" s="433"/>
      <c r="KBF488" s="433"/>
      <c r="KBG488" s="433"/>
      <c r="KBH488" s="433"/>
      <c r="KBI488" s="433"/>
      <c r="KBJ488" s="433"/>
      <c r="KBK488" s="433"/>
      <c r="KBL488" s="433"/>
      <c r="KBM488" s="433"/>
      <c r="KBN488" s="433"/>
      <c r="KBO488" s="433"/>
      <c r="KBP488" s="433"/>
      <c r="KBQ488" s="433"/>
      <c r="KBR488" s="433"/>
      <c r="KBS488" s="433"/>
      <c r="KBT488" s="433"/>
      <c r="KBU488" s="433"/>
      <c r="KBV488" s="433"/>
      <c r="KBW488" s="433"/>
      <c r="KBX488" s="433"/>
      <c r="KBY488" s="433"/>
      <c r="KBZ488" s="433"/>
      <c r="KCA488" s="433"/>
      <c r="KCB488" s="433"/>
      <c r="KCC488" s="433"/>
      <c r="KCD488" s="433"/>
      <c r="KCE488" s="433"/>
      <c r="KCF488" s="433"/>
      <c r="KCG488" s="433"/>
      <c r="KCH488" s="433"/>
      <c r="KCI488" s="433"/>
      <c r="KCJ488" s="433"/>
      <c r="KCK488" s="433"/>
      <c r="KCL488" s="433"/>
      <c r="KCM488" s="433"/>
      <c r="KCN488" s="433"/>
      <c r="KCO488" s="433"/>
      <c r="KCP488" s="433"/>
      <c r="KCQ488" s="433"/>
      <c r="KCR488" s="433"/>
      <c r="KCS488" s="433"/>
      <c r="KCT488" s="433"/>
      <c r="KCU488" s="433"/>
      <c r="KCV488" s="433"/>
      <c r="KCW488" s="433"/>
      <c r="KCX488" s="433"/>
      <c r="KCY488" s="433"/>
      <c r="KCZ488" s="433"/>
      <c r="KDA488" s="433"/>
      <c r="KDB488" s="433"/>
      <c r="KDC488" s="433"/>
      <c r="KDD488" s="433"/>
      <c r="KDE488" s="433"/>
      <c r="KDF488" s="433"/>
      <c r="KDG488" s="433"/>
      <c r="KDH488" s="433"/>
      <c r="KDI488" s="433"/>
      <c r="KDJ488" s="433"/>
      <c r="KDK488" s="433"/>
      <c r="KDL488" s="433"/>
      <c r="KDM488" s="433"/>
      <c r="KDN488" s="433"/>
      <c r="KDO488" s="433"/>
      <c r="KDP488" s="433"/>
      <c r="KDQ488" s="433"/>
      <c r="KDR488" s="433"/>
      <c r="KDS488" s="433"/>
      <c r="KDT488" s="433"/>
      <c r="KDU488" s="433"/>
      <c r="KDV488" s="433"/>
      <c r="KDW488" s="433"/>
      <c r="KDX488" s="433"/>
      <c r="KDY488" s="433"/>
      <c r="KDZ488" s="433"/>
      <c r="KEA488" s="433"/>
      <c r="KEB488" s="433"/>
      <c r="KEC488" s="433"/>
      <c r="KED488" s="433"/>
      <c r="KEE488" s="433"/>
      <c r="KEF488" s="433"/>
      <c r="KEG488" s="433"/>
      <c r="KEH488" s="433"/>
      <c r="KEI488" s="433"/>
      <c r="KEJ488" s="433"/>
      <c r="KEK488" s="433"/>
      <c r="KEL488" s="433"/>
      <c r="KEM488" s="433"/>
      <c r="KEN488" s="433"/>
      <c r="KEO488" s="433"/>
      <c r="KEP488" s="433"/>
      <c r="KEQ488" s="433"/>
      <c r="KER488" s="433"/>
      <c r="KES488" s="433"/>
      <c r="KET488" s="433"/>
      <c r="KEU488" s="433"/>
      <c r="KEV488" s="433"/>
      <c r="KEW488" s="433"/>
      <c r="KEX488" s="433"/>
      <c r="KEY488" s="433"/>
      <c r="KEZ488" s="433"/>
      <c r="KFA488" s="433"/>
      <c r="KFB488" s="433"/>
      <c r="KFC488" s="433"/>
      <c r="KFD488" s="433"/>
      <c r="KFE488" s="433"/>
      <c r="KFF488" s="433"/>
      <c r="KFG488" s="433"/>
      <c r="KFH488" s="433"/>
      <c r="KFI488" s="433"/>
      <c r="KFJ488" s="433"/>
      <c r="KFK488" s="433"/>
      <c r="KFL488" s="433"/>
      <c r="KFM488" s="433"/>
      <c r="KFN488" s="433"/>
      <c r="KFO488" s="433"/>
      <c r="KFP488" s="433"/>
      <c r="KFQ488" s="433"/>
      <c r="KFR488" s="433"/>
      <c r="KFS488" s="433"/>
      <c r="KFT488" s="433"/>
      <c r="KFU488" s="433"/>
      <c r="KFV488" s="433"/>
      <c r="KFW488" s="433"/>
      <c r="KFX488" s="433"/>
      <c r="KFY488" s="433"/>
      <c r="KFZ488" s="433"/>
      <c r="KGA488" s="433"/>
      <c r="KGB488" s="433"/>
      <c r="KGC488" s="433"/>
      <c r="KGD488" s="433"/>
      <c r="KGE488" s="433"/>
      <c r="KGF488" s="433"/>
      <c r="KGG488" s="433"/>
      <c r="KGH488" s="433"/>
      <c r="KGI488" s="433"/>
      <c r="KGJ488" s="433"/>
      <c r="KGK488" s="433"/>
      <c r="KGL488" s="433"/>
      <c r="KGM488" s="433"/>
      <c r="KGN488" s="433"/>
      <c r="KGO488" s="433"/>
      <c r="KGP488" s="433"/>
      <c r="KGQ488" s="433"/>
      <c r="KGR488" s="433"/>
      <c r="KGS488" s="433"/>
      <c r="KGT488" s="433"/>
      <c r="KGU488" s="433"/>
      <c r="KGV488" s="433"/>
      <c r="KGW488" s="433"/>
      <c r="KGX488" s="433"/>
      <c r="KGY488" s="433"/>
      <c r="KGZ488" s="433"/>
      <c r="KHA488" s="433"/>
      <c r="KHB488" s="433"/>
      <c r="KHC488" s="433"/>
      <c r="KHD488" s="433"/>
      <c r="KHE488" s="433"/>
      <c r="KHF488" s="433"/>
      <c r="KHG488" s="433"/>
      <c r="KHH488" s="433"/>
      <c r="KHI488" s="433"/>
      <c r="KHJ488" s="433"/>
      <c r="KHK488" s="433"/>
      <c r="KHL488" s="433"/>
      <c r="KHM488" s="433"/>
      <c r="KHN488" s="433"/>
      <c r="KHO488" s="433"/>
      <c r="KHP488" s="433"/>
      <c r="KHQ488" s="433"/>
      <c r="KHR488" s="433"/>
      <c r="KHS488" s="433"/>
      <c r="KHT488" s="433"/>
      <c r="KHU488" s="433"/>
      <c r="KHV488" s="433"/>
      <c r="KHW488" s="433"/>
      <c r="KHX488" s="433"/>
      <c r="KHY488" s="433"/>
      <c r="KHZ488" s="433"/>
      <c r="KIA488" s="433"/>
      <c r="KIB488" s="433"/>
      <c r="KIC488" s="433"/>
      <c r="KID488" s="433"/>
      <c r="KIE488" s="433"/>
      <c r="KIF488" s="433"/>
      <c r="KIG488" s="433"/>
      <c r="KIH488" s="433"/>
      <c r="KII488" s="433"/>
      <c r="KIJ488" s="433"/>
      <c r="KIK488" s="433"/>
      <c r="KIL488" s="433"/>
      <c r="KIM488" s="433"/>
      <c r="KIN488" s="433"/>
      <c r="KIO488" s="433"/>
      <c r="KIP488" s="433"/>
      <c r="KIQ488" s="433"/>
      <c r="KIR488" s="433"/>
      <c r="KIS488" s="433"/>
      <c r="KIT488" s="433"/>
      <c r="KIU488" s="433"/>
      <c r="KIV488" s="433"/>
      <c r="KIW488" s="433"/>
      <c r="KIX488" s="433"/>
      <c r="KIY488" s="433"/>
      <c r="KIZ488" s="433"/>
      <c r="KJA488" s="433"/>
      <c r="KJB488" s="433"/>
      <c r="KJC488" s="433"/>
      <c r="KJD488" s="433"/>
      <c r="KJE488" s="433"/>
      <c r="KJF488" s="433"/>
      <c r="KJG488" s="433"/>
      <c r="KJH488" s="433"/>
      <c r="KJI488" s="433"/>
      <c r="KJJ488" s="433"/>
      <c r="KJK488" s="433"/>
      <c r="KJL488" s="433"/>
      <c r="KJM488" s="433"/>
      <c r="KJN488" s="433"/>
      <c r="KJO488" s="433"/>
      <c r="KJP488" s="433"/>
      <c r="KJQ488" s="433"/>
      <c r="KJR488" s="433"/>
      <c r="KJS488" s="433"/>
      <c r="KJT488" s="433"/>
      <c r="KJU488" s="433"/>
      <c r="KJV488" s="433"/>
      <c r="KJW488" s="433"/>
      <c r="KJX488" s="433"/>
      <c r="KJY488" s="433"/>
      <c r="KJZ488" s="433"/>
      <c r="KKA488" s="433"/>
      <c r="KKB488" s="433"/>
      <c r="KKC488" s="433"/>
      <c r="KKD488" s="433"/>
      <c r="KKE488" s="433"/>
      <c r="KKF488" s="433"/>
      <c r="KKG488" s="433"/>
      <c r="KKH488" s="433"/>
      <c r="KKI488" s="433"/>
      <c r="KKJ488" s="433"/>
      <c r="KKK488" s="433"/>
      <c r="KKL488" s="433"/>
      <c r="KKM488" s="433"/>
      <c r="KKN488" s="433"/>
      <c r="KKO488" s="433"/>
      <c r="KKP488" s="433"/>
      <c r="KKQ488" s="433"/>
      <c r="KKR488" s="433"/>
      <c r="KKS488" s="433"/>
      <c r="KKT488" s="433"/>
      <c r="KKU488" s="433"/>
      <c r="KKV488" s="433"/>
      <c r="KKW488" s="433"/>
      <c r="KKX488" s="433"/>
      <c r="KKY488" s="433"/>
      <c r="KKZ488" s="433"/>
      <c r="KLA488" s="433"/>
      <c r="KLB488" s="433"/>
      <c r="KLC488" s="433"/>
      <c r="KLD488" s="433"/>
      <c r="KLE488" s="433"/>
      <c r="KLF488" s="433"/>
      <c r="KLG488" s="433"/>
      <c r="KLH488" s="433"/>
      <c r="KLI488" s="433"/>
      <c r="KLJ488" s="433"/>
      <c r="KLK488" s="433"/>
      <c r="KLL488" s="433"/>
      <c r="KLM488" s="433"/>
      <c r="KLN488" s="433"/>
      <c r="KLO488" s="433"/>
      <c r="KLP488" s="433"/>
      <c r="KLQ488" s="433"/>
      <c r="KLR488" s="433"/>
      <c r="KLS488" s="433"/>
      <c r="KLT488" s="433"/>
      <c r="KLU488" s="433"/>
      <c r="KLV488" s="433"/>
      <c r="KLW488" s="433"/>
      <c r="KLX488" s="433"/>
      <c r="KLY488" s="433"/>
      <c r="KLZ488" s="433"/>
      <c r="KMA488" s="433"/>
      <c r="KMB488" s="433"/>
      <c r="KMC488" s="433"/>
      <c r="KMD488" s="433"/>
      <c r="KME488" s="433"/>
      <c r="KMF488" s="433"/>
      <c r="KMG488" s="433"/>
      <c r="KMH488" s="433"/>
      <c r="KMI488" s="433"/>
      <c r="KMJ488" s="433"/>
      <c r="KMK488" s="433"/>
      <c r="KML488" s="433"/>
      <c r="KMM488" s="433"/>
      <c r="KMN488" s="433"/>
      <c r="KMO488" s="433"/>
      <c r="KMP488" s="433"/>
      <c r="KMQ488" s="433"/>
      <c r="KMR488" s="433"/>
      <c r="KMS488" s="433"/>
      <c r="KMT488" s="433"/>
      <c r="KMU488" s="433"/>
      <c r="KMV488" s="433"/>
      <c r="KMW488" s="433"/>
      <c r="KMX488" s="433"/>
      <c r="KMY488" s="433"/>
      <c r="KMZ488" s="433"/>
      <c r="KNA488" s="433"/>
      <c r="KNB488" s="433"/>
      <c r="KNC488" s="433"/>
      <c r="KND488" s="433"/>
      <c r="KNE488" s="433"/>
      <c r="KNF488" s="433"/>
      <c r="KNG488" s="433"/>
      <c r="KNH488" s="433"/>
      <c r="KNI488" s="433"/>
      <c r="KNJ488" s="433"/>
      <c r="KNK488" s="433"/>
      <c r="KNL488" s="433"/>
      <c r="KNM488" s="433"/>
      <c r="KNN488" s="433"/>
      <c r="KNO488" s="433"/>
      <c r="KNP488" s="433"/>
      <c r="KNQ488" s="433"/>
      <c r="KNR488" s="433"/>
      <c r="KNS488" s="433"/>
      <c r="KNT488" s="433"/>
      <c r="KNU488" s="433"/>
      <c r="KNV488" s="433"/>
      <c r="KNW488" s="433"/>
      <c r="KNX488" s="433"/>
      <c r="KNY488" s="433"/>
      <c r="KNZ488" s="433"/>
      <c r="KOA488" s="433"/>
      <c r="KOB488" s="433"/>
      <c r="KOC488" s="433"/>
      <c r="KOD488" s="433"/>
      <c r="KOE488" s="433"/>
      <c r="KOF488" s="433"/>
      <c r="KOG488" s="433"/>
      <c r="KOH488" s="433"/>
      <c r="KOI488" s="433"/>
      <c r="KOJ488" s="433"/>
      <c r="KOK488" s="433"/>
      <c r="KOL488" s="433"/>
      <c r="KOM488" s="433"/>
      <c r="KON488" s="433"/>
      <c r="KOO488" s="433"/>
      <c r="KOP488" s="433"/>
      <c r="KOQ488" s="433"/>
      <c r="KOR488" s="433"/>
      <c r="KOS488" s="433"/>
      <c r="KOT488" s="433"/>
      <c r="KOU488" s="433"/>
      <c r="KOV488" s="433"/>
      <c r="KOW488" s="433"/>
      <c r="KOX488" s="433"/>
      <c r="KOY488" s="433"/>
      <c r="KOZ488" s="433"/>
      <c r="KPA488" s="433"/>
      <c r="KPB488" s="433"/>
      <c r="KPC488" s="433"/>
      <c r="KPD488" s="433"/>
      <c r="KPE488" s="433"/>
      <c r="KPF488" s="433"/>
      <c r="KPG488" s="433"/>
      <c r="KPH488" s="433"/>
      <c r="KPI488" s="433"/>
      <c r="KPJ488" s="433"/>
      <c r="KPK488" s="433"/>
      <c r="KPL488" s="433"/>
      <c r="KPM488" s="433"/>
      <c r="KPN488" s="433"/>
      <c r="KPO488" s="433"/>
      <c r="KPP488" s="433"/>
      <c r="KPQ488" s="433"/>
      <c r="KPR488" s="433"/>
      <c r="KPS488" s="433"/>
      <c r="KPT488" s="433"/>
      <c r="KPU488" s="433"/>
      <c r="KPV488" s="433"/>
      <c r="KPW488" s="433"/>
      <c r="KPX488" s="433"/>
      <c r="KPY488" s="433"/>
      <c r="KPZ488" s="433"/>
      <c r="KQA488" s="433"/>
      <c r="KQB488" s="433"/>
      <c r="KQC488" s="433"/>
      <c r="KQD488" s="433"/>
      <c r="KQE488" s="433"/>
      <c r="KQF488" s="433"/>
      <c r="KQG488" s="433"/>
      <c r="KQH488" s="433"/>
      <c r="KQI488" s="433"/>
      <c r="KQJ488" s="433"/>
      <c r="KQK488" s="433"/>
      <c r="KQL488" s="433"/>
      <c r="KQM488" s="433"/>
      <c r="KQN488" s="433"/>
      <c r="KQO488" s="433"/>
      <c r="KQP488" s="433"/>
      <c r="KQQ488" s="433"/>
      <c r="KQR488" s="433"/>
      <c r="KQS488" s="433"/>
      <c r="KQT488" s="433"/>
      <c r="KQU488" s="433"/>
      <c r="KQV488" s="433"/>
      <c r="KQW488" s="433"/>
      <c r="KQX488" s="433"/>
      <c r="KQY488" s="433"/>
      <c r="KQZ488" s="433"/>
      <c r="KRA488" s="433"/>
      <c r="KRB488" s="433"/>
      <c r="KRC488" s="433"/>
      <c r="KRD488" s="433"/>
      <c r="KRE488" s="433"/>
      <c r="KRF488" s="433"/>
      <c r="KRG488" s="433"/>
      <c r="KRH488" s="433"/>
      <c r="KRI488" s="433"/>
      <c r="KRJ488" s="433"/>
      <c r="KRK488" s="433"/>
      <c r="KRL488" s="433"/>
      <c r="KRM488" s="433"/>
      <c r="KRN488" s="433"/>
      <c r="KRO488" s="433"/>
      <c r="KRP488" s="433"/>
      <c r="KRQ488" s="433"/>
      <c r="KRR488" s="433"/>
      <c r="KRS488" s="433"/>
      <c r="KRT488" s="433"/>
      <c r="KRU488" s="433"/>
      <c r="KRV488" s="433"/>
      <c r="KRW488" s="433"/>
      <c r="KRX488" s="433"/>
      <c r="KRY488" s="433"/>
      <c r="KRZ488" s="433"/>
      <c r="KSA488" s="433"/>
      <c r="KSB488" s="433"/>
      <c r="KSC488" s="433"/>
      <c r="KSD488" s="433"/>
      <c r="KSE488" s="433"/>
      <c r="KSF488" s="433"/>
      <c r="KSG488" s="433"/>
      <c r="KSH488" s="433"/>
      <c r="KSI488" s="433"/>
      <c r="KSJ488" s="433"/>
      <c r="KSK488" s="433"/>
      <c r="KSL488" s="433"/>
      <c r="KSM488" s="433"/>
      <c r="KSN488" s="433"/>
      <c r="KSO488" s="433"/>
      <c r="KSP488" s="433"/>
      <c r="KSQ488" s="433"/>
      <c r="KSR488" s="433"/>
      <c r="KSS488" s="433"/>
      <c r="KST488" s="433"/>
      <c r="KSU488" s="433"/>
      <c r="KSV488" s="433"/>
      <c r="KSW488" s="433"/>
      <c r="KSX488" s="433"/>
      <c r="KSY488" s="433"/>
      <c r="KSZ488" s="433"/>
      <c r="KTA488" s="433"/>
      <c r="KTB488" s="433"/>
      <c r="KTC488" s="433"/>
      <c r="KTD488" s="433"/>
      <c r="KTE488" s="433"/>
      <c r="KTF488" s="433"/>
      <c r="KTG488" s="433"/>
      <c r="KTH488" s="433"/>
      <c r="KTI488" s="433"/>
      <c r="KTJ488" s="433"/>
      <c r="KTK488" s="433"/>
      <c r="KTL488" s="433"/>
      <c r="KTM488" s="433"/>
      <c r="KTN488" s="433"/>
      <c r="KTO488" s="433"/>
      <c r="KTP488" s="433"/>
      <c r="KTQ488" s="433"/>
      <c r="KTR488" s="433"/>
      <c r="KTS488" s="433"/>
      <c r="KTT488" s="433"/>
      <c r="KTU488" s="433"/>
      <c r="KTV488" s="433"/>
      <c r="KTW488" s="433"/>
      <c r="KTX488" s="433"/>
      <c r="KTY488" s="433"/>
      <c r="KTZ488" s="433"/>
      <c r="KUA488" s="433"/>
      <c r="KUB488" s="433"/>
      <c r="KUC488" s="433"/>
      <c r="KUD488" s="433"/>
      <c r="KUE488" s="433"/>
      <c r="KUF488" s="433"/>
      <c r="KUG488" s="433"/>
      <c r="KUH488" s="433"/>
      <c r="KUI488" s="433"/>
      <c r="KUJ488" s="433"/>
      <c r="KUK488" s="433"/>
      <c r="KUL488" s="433"/>
      <c r="KUM488" s="433"/>
      <c r="KUN488" s="433"/>
      <c r="KUO488" s="433"/>
      <c r="KUP488" s="433"/>
      <c r="KUQ488" s="433"/>
      <c r="KUR488" s="433"/>
      <c r="KUS488" s="433"/>
      <c r="KUT488" s="433"/>
      <c r="KUU488" s="433"/>
      <c r="KUV488" s="433"/>
      <c r="KUW488" s="433"/>
      <c r="KUX488" s="433"/>
      <c r="KUY488" s="433"/>
      <c r="KUZ488" s="433"/>
      <c r="KVA488" s="433"/>
      <c r="KVB488" s="433"/>
      <c r="KVC488" s="433"/>
      <c r="KVD488" s="433"/>
      <c r="KVE488" s="433"/>
      <c r="KVF488" s="433"/>
      <c r="KVG488" s="433"/>
      <c r="KVH488" s="433"/>
      <c r="KVI488" s="433"/>
      <c r="KVJ488" s="433"/>
      <c r="KVK488" s="433"/>
      <c r="KVL488" s="433"/>
      <c r="KVM488" s="433"/>
      <c r="KVN488" s="433"/>
      <c r="KVO488" s="433"/>
      <c r="KVP488" s="433"/>
      <c r="KVQ488" s="433"/>
      <c r="KVR488" s="433"/>
      <c r="KVS488" s="433"/>
      <c r="KVT488" s="433"/>
      <c r="KVU488" s="433"/>
      <c r="KVV488" s="433"/>
      <c r="KVW488" s="433"/>
      <c r="KVX488" s="433"/>
      <c r="KVY488" s="433"/>
      <c r="KVZ488" s="433"/>
      <c r="KWA488" s="433"/>
      <c r="KWB488" s="433"/>
      <c r="KWC488" s="433"/>
      <c r="KWD488" s="433"/>
      <c r="KWE488" s="433"/>
      <c r="KWF488" s="433"/>
      <c r="KWG488" s="433"/>
      <c r="KWH488" s="433"/>
      <c r="KWI488" s="433"/>
      <c r="KWJ488" s="433"/>
      <c r="KWK488" s="433"/>
      <c r="KWL488" s="433"/>
      <c r="KWM488" s="433"/>
      <c r="KWN488" s="433"/>
      <c r="KWO488" s="433"/>
      <c r="KWP488" s="433"/>
      <c r="KWQ488" s="433"/>
      <c r="KWR488" s="433"/>
      <c r="KWS488" s="433"/>
      <c r="KWT488" s="433"/>
      <c r="KWU488" s="433"/>
      <c r="KWV488" s="433"/>
      <c r="KWW488" s="433"/>
      <c r="KWX488" s="433"/>
      <c r="KWY488" s="433"/>
      <c r="KWZ488" s="433"/>
      <c r="KXA488" s="433"/>
      <c r="KXB488" s="433"/>
      <c r="KXC488" s="433"/>
      <c r="KXD488" s="433"/>
      <c r="KXE488" s="433"/>
      <c r="KXF488" s="433"/>
      <c r="KXG488" s="433"/>
      <c r="KXH488" s="433"/>
      <c r="KXI488" s="433"/>
      <c r="KXJ488" s="433"/>
      <c r="KXK488" s="433"/>
      <c r="KXL488" s="433"/>
      <c r="KXM488" s="433"/>
      <c r="KXN488" s="433"/>
      <c r="KXO488" s="433"/>
      <c r="KXP488" s="433"/>
      <c r="KXQ488" s="433"/>
      <c r="KXR488" s="433"/>
      <c r="KXS488" s="433"/>
      <c r="KXT488" s="433"/>
      <c r="KXU488" s="433"/>
      <c r="KXV488" s="433"/>
      <c r="KXW488" s="433"/>
      <c r="KXX488" s="433"/>
      <c r="KXY488" s="433"/>
      <c r="KXZ488" s="433"/>
      <c r="KYA488" s="433"/>
      <c r="KYB488" s="433"/>
      <c r="KYC488" s="433"/>
      <c r="KYD488" s="433"/>
      <c r="KYE488" s="433"/>
      <c r="KYF488" s="433"/>
      <c r="KYG488" s="433"/>
      <c r="KYH488" s="433"/>
      <c r="KYI488" s="433"/>
      <c r="KYJ488" s="433"/>
      <c r="KYK488" s="433"/>
      <c r="KYL488" s="433"/>
      <c r="KYM488" s="433"/>
      <c r="KYN488" s="433"/>
      <c r="KYO488" s="433"/>
      <c r="KYP488" s="433"/>
      <c r="KYQ488" s="433"/>
      <c r="KYR488" s="433"/>
      <c r="KYS488" s="433"/>
      <c r="KYT488" s="433"/>
      <c r="KYU488" s="433"/>
      <c r="KYV488" s="433"/>
      <c r="KYW488" s="433"/>
      <c r="KYX488" s="433"/>
      <c r="KYY488" s="433"/>
      <c r="KYZ488" s="433"/>
      <c r="KZA488" s="433"/>
      <c r="KZB488" s="433"/>
      <c r="KZC488" s="433"/>
      <c r="KZD488" s="433"/>
      <c r="KZE488" s="433"/>
      <c r="KZF488" s="433"/>
      <c r="KZG488" s="433"/>
      <c r="KZH488" s="433"/>
      <c r="KZI488" s="433"/>
      <c r="KZJ488" s="433"/>
      <c r="KZK488" s="433"/>
      <c r="KZL488" s="433"/>
      <c r="KZM488" s="433"/>
      <c r="KZN488" s="433"/>
      <c r="KZO488" s="433"/>
      <c r="KZP488" s="433"/>
      <c r="KZQ488" s="433"/>
      <c r="KZR488" s="433"/>
      <c r="KZS488" s="433"/>
      <c r="KZT488" s="433"/>
      <c r="KZU488" s="433"/>
      <c r="KZV488" s="433"/>
      <c r="KZW488" s="433"/>
      <c r="KZX488" s="433"/>
      <c r="KZY488" s="433"/>
      <c r="KZZ488" s="433"/>
      <c r="LAA488" s="433"/>
      <c r="LAB488" s="433"/>
      <c r="LAC488" s="433"/>
      <c r="LAD488" s="433"/>
      <c r="LAE488" s="433"/>
      <c r="LAF488" s="433"/>
      <c r="LAG488" s="433"/>
      <c r="LAH488" s="433"/>
      <c r="LAI488" s="433"/>
      <c r="LAJ488" s="433"/>
      <c r="LAK488" s="433"/>
      <c r="LAL488" s="433"/>
      <c r="LAM488" s="433"/>
      <c r="LAN488" s="433"/>
      <c r="LAO488" s="433"/>
      <c r="LAP488" s="433"/>
      <c r="LAQ488" s="433"/>
      <c r="LAR488" s="433"/>
      <c r="LAS488" s="433"/>
      <c r="LAT488" s="433"/>
      <c r="LAU488" s="433"/>
      <c r="LAV488" s="433"/>
      <c r="LAW488" s="433"/>
      <c r="LAX488" s="433"/>
      <c r="LAY488" s="433"/>
      <c r="LAZ488" s="433"/>
      <c r="LBA488" s="433"/>
      <c r="LBB488" s="433"/>
      <c r="LBC488" s="433"/>
      <c r="LBD488" s="433"/>
      <c r="LBE488" s="433"/>
      <c r="LBF488" s="433"/>
      <c r="LBG488" s="433"/>
      <c r="LBH488" s="433"/>
      <c r="LBI488" s="433"/>
      <c r="LBJ488" s="433"/>
      <c r="LBK488" s="433"/>
      <c r="LBL488" s="433"/>
      <c r="LBM488" s="433"/>
      <c r="LBN488" s="433"/>
      <c r="LBO488" s="433"/>
      <c r="LBP488" s="433"/>
      <c r="LBQ488" s="433"/>
      <c r="LBR488" s="433"/>
      <c r="LBS488" s="433"/>
      <c r="LBT488" s="433"/>
      <c r="LBU488" s="433"/>
      <c r="LBV488" s="433"/>
      <c r="LBW488" s="433"/>
      <c r="LBX488" s="433"/>
      <c r="LBY488" s="433"/>
      <c r="LBZ488" s="433"/>
      <c r="LCA488" s="433"/>
      <c r="LCB488" s="433"/>
      <c r="LCC488" s="433"/>
      <c r="LCD488" s="433"/>
      <c r="LCE488" s="433"/>
      <c r="LCF488" s="433"/>
      <c r="LCG488" s="433"/>
      <c r="LCH488" s="433"/>
      <c r="LCI488" s="433"/>
      <c r="LCJ488" s="433"/>
      <c r="LCK488" s="433"/>
      <c r="LCL488" s="433"/>
      <c r="LCM488" s="433"/>
      <c r="LCN488" s="433"/>
      <c r="LCO488" s="433"/>
      <c r="LCP488" s="433"/>
      <c r="LCQ488" s="433"/>
      <c r="LCR488" s="433"/>
      <c r="LCS488" s="433"/>
      <c r="LCT488" s="433"/>
      <c r="LCU488" s="433"/>
      <c r="LCV488" s="433"/>
      <c r="LCW488" s="433"/>
      <c r="LCX488" s="433"/>
      <c r="LCY488" s="433"/>
      <c r="LCZ488" s="433"/>
      <c r="LDA488" s="433"/>
      <c r="LDB488" s="433"/>
      <c r="LDC488" s="433"/>
      <c r="LDD488" s="433"/>
      <c r="LDE488" s="433"/>
      <c r="LDF488" s="433"/>
      <c r="LDG488" s="433"/>
      <c r="LDH488" s="433"/>
      <c r="LDI488" s="433"/>
      <c r="LDJ488" s="433"/>
      <c r="LDK488" s="433"/>
      <c r="LDL488" s="433"/>
      <c r="LDM488" s="433"/>
      <c r="LDN488" s="433"/>
      <c r="LDO488" s="433"/>
      <c r="LDP488" s="433"/>
      <c r="LDQ488" s="433"/>
      <c r="LDR488" s="433"/>
      <c r="LDS488" s="433"/>
      <c r="LDT488" s="433"/>
      <c r="LDU488" s="433"/>
      <c r="LDV488" s="433"/>
      <c r="LDW488" s="433"/>
      <c r="LDX488" s="433"/>
      <c r="LDY488" s="433"/>
      <c r="LDZ488" s="433"/>
      <c r="LEA488" s="433"/>
      <c r="LEB488" s="433"/>
      <c r="LEC488" s="433"/>
      <c r="LED488" s="433"/>
      <c r="LEE488" s="433"/>
      <c r="LEF488" s="433"/>
      <c r="LEG488" s="433"/>
      <c r="LEH488" s="433"/>
      <c r="LEI488" s="433"/>
      <c r="LEJ488" s="433"/>
      <c r="LEK488" s="433"/>
      <c r="LEL488" s="433"/>
      <c r="LEM488" s="433"/>
      <c r="LEN488" s="433"/>
      <c r="LEO488" s="433"/>
      <c r="LEP488" s="433"/>
      <c r="LEQ488" s="433"/>
      <c r="LER488" s="433"/>
      <c r="LES488" s="433"/>
      <c r="LET488" s="433"/>
      <c r="LEU488" s="433"/>
      <c r="LEV488" s="433"/>
      <c r="LEW488" s="433"/>
      <c r="LEX488" s="433"/>
      <c r="LEY488" s="433"/>
      <c r="LEZ488" s="433"/>
      <c r="LFA488" s="433"/>
      <c r="LFB488" s="433"/>
      <c r="LFC488" s="433"/>
      <c r="LFD488" s="433"/>
      <c r="LFE488" s="433"/>
      <c r="LFF488" s="433"/>
      <c r="LFG488" s="433"/>
      <c r="LFH488" s="433"/>
      <c r="LFI488" s="433"/>
      <c r="LFJ488" s="433"/>
      <c r="LFK488" s="433"/>
      <c r="LFL488" s="433"/>
      <c r="LFM488" s="433"/>
      <c r="LFN488" s="433"/>
      <c r="LFO488" s="433"/>
      <c r="LFP488" s="433"/>
      <c r="LFQ488" s="433"/>
      <c r="LFR488" s="433"/>
      <c r="LFS488" s="433"/>
      <c r="LFT488" s="433"/>
      <c r="LFU488" s="433"/>
      <c r="LFV488" s="433"/>
      <c r="LFW488" s="433"/>
      <c r="LFX488" s="433"/>
      <c r="LFY488" s="433"/>
      <c r="LFZ488" s="433"/>
      <c r="LGA488" s="433"/>
      <c r="LGB488" s="433"/>
      <c r="LGC488" s="433"/>
      <c r="LGD488" s="433"/>
      <c r="LGE488" s="433"/>
      <c r="LGF488" s="433"/>
      <c r="LGG488" s="433"/>
      <c r="LGH488" s="433"/>
      <c r="LGI488" s="433"/>
      <c r="LGJ488" s="433"/>
      <c r="LGK488" s="433"/>
      <c r="LGL488" s="433"/>
      <c r="LGM488" s="433"/>
      <c r="LGN488" s="433"/>
      <c r="LGO488" s="433"/>
      <c r="LGP488" s="433"/>
      <c r="LGQ488" s="433"/>
      <c r="LGR488" s="433"/>
      <c r="LGS488" s="433"/>
      <c r="LGT488" s="433"/>
      <c r="LGU488" s="433"/>
      <c r="LGV488" s="433"/>
      <c r="LGW488" s="433"/>
      <c r="LGX488" s="433"/>
      <c r="LGY488" s="433"/>
      <c r="LGZ488" s="433"/>
      <c r="LHA488" s="433"/>
      <c r="LHB488" s="433"/>
      <c r="LHC488" s="433"/>
      <c r="LHD488" s="433"/>
      <c r="LHE488" s="433"/>
      <c r="LHF488" s="433"/>
      <c r="LHG488" s="433"/>
      <c r="LHH488" s="433"/>
      <c r="LHI488" s="433"/>
      <c r="LHJ488" s="433"/>
      <c r="LHK488" s="433"/>
      <c r="LHL488" s="433"/>
      <c r="LHM488" s="433"/>
      <c r="LHN488" s="433"/>
      <c r="LHO488" s="433"/>
      <c r="LHP488" s="433"/>
      <c r="LHQ488" s="433"/>
      <c r="LHR488" s="433"/>
      <c r="LHS488" s="433"/>
      <c r="LHT488" s="433"/>
      <c r="LHU488" s="433"/>
      <c r="LHV488" s="433"/>
      <c r="LHW488" s="433"/>
      <c r="LHX488" s="433"/>
      <c r="LHY488" s="433"/>
      <c r="LHZ488" s="433"/>
      <c r="LIA488" s="433"/>
      <c r="LIB488" s="433"/>
      <c r="LIC488" s="433"/>
      <c r="LID488" s="433"/>
      <c r="LIE488" s="433"/>
      <c r="LIF488" s="433"/>
      <c r="LIG488" s="433"/>
      <c r="LIH488" s="433"/>
      <c r="LII488" s="433"/>
      <c r="LIJ488" s="433"/>
      <c r="LIK488" s="433"/>
      <c r="LIL488" s="433"/>
      <c r="LIM488" s="433"/>
      <c r="LIN488" s="433"/>
      <c r="LIO488" s="433"/>
      <c r="LIP488" s="433"/>
      <c r="LIQ488" s="433"/>
      <c r="LIR488" s="433"/>
      <c r="LIS488" s="433"/>
      <c r="LIT488" s="433"/>
      <c r="LIU488" s="433"/>
      <c r="LIV488" s="433"/>
      <c r="LIW488" s="433"/>
      <c r="LIX488" s="433"/>
      <c r="LIY488" s="433"/>
      <c r="LIZ488" s="433"/>
      <c r="LJA488" s="433"/>
      <c r="LJB488" s="433"/>
      <c r="LJC488" s="433"/>
      <c r="LJD488" s="433"/>
      <c r="LJE488" s="433"/>
      <c r="LJF488" s="433"/>
      <c r="LJG488" s="433"/>
      <c r="LJH488" s="433"/>
      <c r="LJI488" s="433"/>
      <c r="LJJ488" s="433"/>
      <c r="LJK488" s="433"/>
      <c r="LJL488" s="433"/>
      <c r="LJM488" s="433"/>
      <c r="LJN488" s="433"/>
      <c r="LJO488" s="433"/>
      <c r="LJP488" s="433"/>
      <c r="LJQ488" s="433"/>
      <c r="LJR488" s="433"/>
      <c r="LJS488" s="433"/>
      <c r="LJT488" s="433"/>
      <c r="LJU488" s="433"/>
      <c r="LJV488" s="433"/>
      <c r="LJW488" s="433"/>
      <c r="LJX488" s="433"/>
      <c r="LJY488" s="433"/>
      <c r="LJZ488" s="433"/>
      <c r="LKA488" s="433"/>
      <c r="LKB488" s="433"/>
      <c r="LKC488" s="433"/>
      <c r="LKD488" s="433"/>
      <c r="LKE488" s="433"/>
      <c r="LKF488" s="433"/>
      <c r="LKG488" s="433"/>
      <c r="LKH488" s="433"/>
      <c r="LKI488" s="433"/>
      <c r="LKJ488" s="433"/>
      <c r="LKK488" s="433"/>
      <c r="LKL488" s="433"/>
      <c r="LKM488" s="433"/>
      <c r="LKN488" s="433"/>
      <c r="LKO488" s="433"/>
      <c r="LKP488" s="433"/>
      <c r="LKQ488" s="433"/>
      <c r="LKR488" s="433"/>
      <c r="LKS488" s="433"/>
      <c r="LKT488" s="433"/>
      <c r="LKU488" s="433"/>
      <c r="LKV488" s="433"/>
      <c r="LKW488" s="433"/>
      <c r="LKX488" s="433"/>
      <c r="LKY488" s="433"/>
      <c r="LKZ488" s="433"/>
      <c r="LLA488" s="433"/>
      <c r="LLB488" s="433"/>
      <c r="LLC488" s="433"/>
      <c r="LLD488" s="433"/>
      <c r="LLE488" s="433"/>
      <c r="LLF488" s="433"/>
      <c r="LLG488" s="433"/>
      <c r="LLH488" s="433"/>
      <c r="LLI488" s="433"/>
      <c r="LLJ488" s="433"/>
      <c r="LLK488" s="433"/>
      <c r="LLL488" s="433"/>
      <c r="LLM488" s="433"/>
      <c r="LLN488" s="433"/>
      <c r="LLO488" s="433"/>
      <c r="LLP488" s="433"/>
      <c r="LLQ488" s="433"/>
      <c r="LLR488" s="433"/>
      <c r="LLS488" s="433"/>
      <c r="LLT488" s="433"/>
      <c r="LLU488" s="433"/>
      <c r="LLV488" s="433"/>
      <c r="LLW488" s="433"/>
      <c r="LLX488" s="433"/>
      <c r="LLY488" s="433"/>
      <c r="LLZ488" s="433"/>
      <c r="LMA488" s="433"/>
      <c r="LMB488" s="433"/>
      <c r="LMC488" s="433"/>
      <c r="LMD488" s="433"/>
      <c r="LME488" s="433"/>
      <c r="LMF488" s="433"/>
      <c r="LMG488" s="433"/>
      <c r="LMH488" s="433"/>
      <c r="LMI488" s="433"/>
      <c r="LMJ488" s="433"/>
      <c r="LMK488" s="433"/>
      <c r="LML488" s="433"/>
      <c r="LMM488" s="433"/>
      <c r="LMN488" s="433"/>
      <c r="LMO488" s="433"/>
      <c r="LMP488" s="433"/>
      <c r="LMQ488" s="433"/>
      <c r="LMR488" s="433"/>
      <c r="LMS488" s="433"/>
      <c r="LMT488" s="433"/>
      <c r="LMU488" s="433"/>
      <c r="LMV488" s="433"/>
      <c r="LMW488" s="433"/>
      <c r="LMX488" s="433"/>
      <c r="LMY488" s="433"/>
      <c r="LMZ488" s="433"/>
      <c r="LNA488" s="433"/>
      <c r="LNB488" s="433"/>
      <c r="LNC488" s="433"/>
      <c r="LND488" s="433"/>
      <c r="LNE488" s="433"/>
      <c r="LNF488" s="433"/>
      <c r="LNG488" s="433"/>
      <c r="LNH488" s="433"/>
      <c r="LNI488" s="433"/>
      <c r="LNJ488" s="433"/>
      <c r="LNK488" s="433"/>
      <c r="LNL488" s="433"/>
      <c r="LNM488" s="433"/>
      <c r="LNN488" s="433"/>
      <c r="LNO488" s="433"/>
      <c r="LNP488" s="433"/>
      <c r="LNQ488" s="433"/>
      <c r="LNR488" s="433"/>
      <c r="LNS488" s="433"/>
      <c r="LNT488" s="433"/>
      <c r="LNU488" s="433"/>
      <c r="LNV488" s="433"/>
      <c r="LNW488" s="433"/>
      <c r="LNX488" s="433"/>
      <c r="LNY488" s="433"/>
      <c r="LNZ488" s="433"/>
      <c r="LOA488" s="433"/>
      <c r="LOB488" s="433"/>
      <c r="LOC488" s="433"/>
      <c r="LOD488" s="433"/>
      <c r="LOE488" s="433"/>
      <c r="LOF488" s="433"/>
      <c r="LOG488" s="433"/>
      <c r="LOH488" s="433"/>
      <c r="LOI488" s="433"/>
      <c r="LOJ488" s="433"/>
      <c r="LOK488" s="433"/>
      <c r="LOL488" s="433"/>
      <c r="LOM488" s="433"/>
      <c r="LON488" s="433"/>
      <c r="LOO488" s="433"/>
      <c r="LOP488" s="433"/>
      <c r="LOQ488" s="433"/>
      <c r="LOR488" s="433"/>
      <c r="LOS488" s="433"/>
      <c r="LOT488" s="433"/>
      <c r="LOU488" s="433"/>
      <c r="LOV488" s="433"/>
      <c r="LOW488" s="433"/>
      <c r="LOX488" s="433"/>
      <c r="LOY488" s="433"/>
      <c r="LOZ488" s="433"/>
      <c r="LPA488" s="433"/>
      <c r="LPB488" s="433"/>
      <c r="LPC488" s="433"/>
      <c r="LPD488" s="433"/>
      <c r="LPE488" s="433"/>
      <c r="LPF488" s="433"/>
      <c r="LPG488" s="433"/>
      <c r="LPH488" s="433"/>
      <c r="LPI488" s="433"/>
      <c r="LPJ488" s="433"/>
      <c r="LPK488" s="433"/>
      <c r="LPL488" s="433"/>
      <c r="LPM488" s="433"/>
      <c r="LPN488" s="433"/>
      <c r="LPO488" s="433"/>
      <c r="LPP488" s="433"/>
      <c r="LPQ488" s="433"/>
      <c r="LPR488" s="433"/>
      <c r="LPS488" s="433"/>
      <c r="LPT488" s="433"/>
      <c r="LPU488" s="433"/>
      <c r="LPV488" s="433"/>
      <c r="LPW488" s="433"/>
      <c r="LPX488" s="433"/>
      <c r="LPY488" s="433"/>
      <c r="LPZ488" s="433"/>
      <c r="LQA488" s="433"/>
      <c r="LQB488" s="433"/>
      <c r="LQC488" s="433"/>
      <c r="LQD488" s="433"/>
      <c r="LQE488" s="433"/>
      <c r="LQF488" s="433"/>
      <c r="LQG488" s="433"/>
      <c r="LQH488" s="433"/>
      <c r="LQI488" s="433"/>
      <c r="LQJ488" s="433"/>
      <c r="LQK488" s="433"/>
      <c r="LQL488" s="433"/>
      <c r="LQM488" s="433"/>
      <c r="LQN488" s="433"/>
      <c r="LQO488" s="433"/>
      <c r="LQP488" s="433"/>
      <c r="LQQ488" s="433"/>
      <c r="LQR488" s="433"/>
      <c r="LQS488" s="433"/>
      <c r="LQT488" s="433"/>
      <c r="LQU488" s="433"/>
      <c r="LQV488" s="433"/>
      <c r="LQW488" s="433"/>
      <c r="LQX488" s="433"/>
      <c r="LQY488" s="433"/>
      <c r="LQZ488" s="433"/>
      <c r="LRA488" s="433"/>
      <c r="LRB488" s="433"/>
      <c r="LRC488" s="433"/>
      <c r="LRD488" s="433"/>
      <c r="LRE488" s="433"/>
      <c r="LRF488" s="433"/>
      <c r="LRG488" s="433"/>
      <c r="LRH488" s="433"/>
      <c r="LRI488" s="433"/>
      <c r="LRJ488" s="433"/>
      <c r="LRK488" s="433"/>
      <c r="LRL488" s="433"/>
      <c r="LRM488" s="433"/>
      <c r="LRN488" s="433"/>
      <c r="LRO488" s="433"/>
      <c r="LRP488" s="433"/>
      <c r="LRQ488" s="433"/>
      <c r="LRR488" s="433"/>
      <c r="LRS488" s="433"/>
      <c r="LRT488" s="433"/>
      <c r="LRU488" s="433"/>
      <c r="LRV488" s="433"/>
      <c r="LRW488" s="433"/>
      <c r="LRX488" s="433"/>
      <c r="LRY488" s="433"/>
      <c r="LRZ488" s="433"/>
      <c r="LSA488" s="433"/>
      <c r="LSB488" s="433"/>
      <c r="LSC488" s="433"/>
      <c r="LSD488" s="433"/>
      <c r="LSE488" s="433"/>
      <c r="LSF488" s="433"/>
      <c r="LSG488" s="433"/>
      <c r="LSH488" s="433"/>
      <c r="LSI488" s="433"/>
      <c r="LSJ488" s="433"/>
      <c r="LSK488" s="433"/>
      <c r="LSL488" s="433"/>
      <c r="LSM488" s="433"/>
      <c r="LSN488" s="433"/>
      <c r="LSO488" s="433"/>
      <c r="LSP488" s="433"/>
      <c r="LSQ488" s="433"/>
      <c r="LSR488" s="433"/>
      <c r="LSS488" s="433"/>
      <c r="LST488" s="433"/>
      <c r="LSU488" s="433"/>
      <c r="LSV488" s="433"/>
      <c r="LSW488" s="433"/>
      <c r="LSX488" s="433"/>
      <c r="LSY488" s="433"/>
      <c r="LSZ488" s="433"/>
      <c r="LTA488" s="433"/>
      <c r="LTB488" s="433"/>
      <c r="LTC488" s="433"/>
      <c r="LTD488" s="433"/>
      <c r="LTE488" s="433"/>
      <c r="LTF488" s="433"/>
      <c r="LTG488" s="433"/>
      <c r="LTH488" s="433"/>
      <c r="LTI488" s="433"/>
      <c r="LTJ488" s="433"/>
      <c r="LTK488" s="433"/>
      <c r="LTL488" s="433"/>
      <c r="LTM488" s="433"/>
      <c r="LTN488" s="433"/>
      <c r="LTO488" s="433"/>
      <c r="LTP488" s="433"/>
      <c r="LTQ488" s="433"/>
      <c r="LTR488" s="433"/>
      <c r="LTS488" s="433"/>
      <c r="LTT488" s="433"/>
      <c r="LTU488" s="433"/>
      <c r="LTV488" s="433"/>
      <c r="LTW488" s="433"/>
      <c r="LTX488" s="433"/>
      <c r="LTY488" s="433"/>
      <c r="LTZ488" s="433"/>
      <c r="LUA488" s="433"/>
      <c r="LUB488" s="433"/>
      <c r="LUC488" s="433"/>
      <c r="LUD488" s="433"/>
      <c r="LUE488" s="433"/>
      <c r="LUF488" s="433"/>
      <c r="LUG488" s="433"/>
      <c r="LUH488" s="433"/>
      <c r="LUI488" s="433"/>
      <c r="LUJ488" s="433"/>
      <c r="LUK488" s="433"/>
      <c r="LUL488" s="433"/>
      <c r="LUM488" s="433"/>
      <c r="LUN488" s="433"/>
      <c r="LUO488" s="433"/>
      <c r="LUP488" s="433"/>
      <c r="LUQ488" s="433"/>
      <c r="LUR488" s="433"/>
      <c r="LUS488" s="433"/>
      <c r="LUT488" s="433"/>
      <c r="LUU488" s="433"/>
      <c r="LUV488" s="433"/>
      <c r="LUW488" s="433"/>
      <c r="LUX488" s="433"/>
      <c r="LUY488" s="433"/>
      <c r="LUZ488" s="433"/>
      <c r="LVA488" s="433"/>
      <c r="LVB488" s="433"/>
      <c r="LVC488" s="433"/>
      <c r="LVD488" s="433"/>
      <c r="LVE488" s="433"/>
      <c r="LVF488" s="433"/>
      <c r="LVG488" s="433"/>
      <c r="LVH488" s="433"/>
      <c r="LVI488" s="433"/>
      <c r="LVJ488" s="433"/>
      <c r="LVK488" s="433"/>
      <c r="LVL488" s="433"/>
      <c r="LVM488" s="433"/>
      <c r="LVN488" s="433"/>
      <c r="LVO488" s="433"/>
      <c r="LVP488" s="433"/>
      <c r="LVQ488" s="433"/>
      <c r="LVR488" s="433"/>
      <c r="LVS488" s="433"/>
      <c r="LVT488" s="433"/>
      <c r="LVU488" s="433"/>
      <c r="LVV488" s="433"/>
      <c r="LVW488" s="433"/>
      <c r="LVX488" s="433"/>
      <c r="LVY488" s="433"/>
      <c r="LVZ488" s="433"/>
      <c r="LWA488" s="433"/>
      <c r="LWB488" s="433"/>
      <c r="LWC488" s="433"/>
      <c r="LWD488" s="433"/>
      <c r="LWE488" s="433"/>
      <c r="LWF488" s="433"/>
      <c r="LWG488" s="433"/>
      <c r="LWH488" s="433"/>
      <c r="LWI488" s="433"/>
      <c r="LWJ488" s="433"/>
      <c r="LWK488" s="433"/>
      <c r="LWL488" s="433"/>
      <c r="LWM488" s="433"/>
      <c r="LWN488" s="433"/>
      <c r="LWO488" s="433"/>
      <c r="LWP488" s="433"/>
      <c r="LWQ488" s="433"/>
      <c r="LWR488" s="433"/>
      <c r="LWS488" s="433"/>
      <c r="LWT488" s="433"/>
      <c r="LWU488" s="433"/>
      <c r="LWV488" s="433"/>
      <c r="LWW488" s="433"/>
      <c r="LWX488" s="433"/>
      <c r="LWY488" s="433"/>
      <c r="LWZ488" s="433"/>
      <c r="LXA488" s="433"/>
      <c r="LXB488" s="433"/>
      <c r="LXC488" s="433"/>
      <c r="LXD488" s="433"/>
      <c r="LXE488" s="433"/>
      <c r="LXF488" s="433"/>
      <c r="LXG488" s="433"/>
      <c r="LXH488" s="433"/>
      <c r="LXI488" s="433"/>
      <c r="LXJ488" s="433"/>
      <c r="LXK488" s="433"/>
      <c r="LXL488" s="433"/>
      <c r="LXM488" s="433"/>
      <c r="LXN488" s="433"/>
      <c r="LXO488" s="433"/>
      <c r="LXP488" s="433"/>
      <c r="LXQ488" s="433"/>
      <c r="LXR488" s="433"/>
      <c r="LXS488" s="433"/>
      <c r="LXT488" s="433"/>
      <c r="LXU488" s="433"/>
      <c r="LXV488" s="433"/>
      <c r="LXW488" s="433"/>
      <c r="LXX488" s="433"/>
      <c r="LXY488" s="433"/>
      <c r="LXZ488" s="433"/>
      <c r="LYA488" s="433"/>
      <c r="LYB488" s="433"/>
      <c r="LYC488" s="433"/>
      <c r="LYD488" s="433"/>
      <c r="LYE488" s="433"/>
      <c r="LYF488" s="433"/>
      <c r="LYG488" s="433"/>
      <c r="LYH488" s="433"/>
      <c r="LYI488" s="433"/>
      <c r="LYJ488" s="433"/>
      <c r="LYK488" s="433"/>
      <c r="LYL488" s="433"/>
      <c r="LYM488" s="433"/>
      <c r="LYN488" s="433"/>
      <c r="LYO488" s="433"/>
      <c r="LYP488" s="433"/>
      <c r="LYQ488" s="433"/>
      <c r="LYR488" s="433"/>
      <c r="LYS488" s="433"/>
      <c r="LYT488" s="433"/>
      <c r="LYU488" s="433"/>
      <c r="LYV488" s="433"/>
      <c r="LYW488" s="433"/>
      <c r="LYX488" s="433"/>
      <c r="LYY488" s="433"/>
      <c r="LYZ488" s="433"/>
      <c r="LZA488" s="433"/>
      <c r="LZB488" s="433"/>
      <c r="LZC488" s="433"/>
      <c r="LZD488" s="433"/>
      <c r="LZE488" s="433"/>
      <c r="LZF488" s="433"/>
      <c r="LZG488" s="433"/>
      <c r="LZH488" s="433"/>
      <c r="LZI488" s="433"/>
      <c r="LZJ488" s="433"/>
      <c r="LZK488" s="433"/>
      <c r="LZL488" s="433"/>
      <c r="LZM488" s="433"/>
      <c r="LZN488" s="433"/>
      <c r="LZO488" s="433"/>
      <c r="LZP488" s="433"/>
      <c r="LZQ488" s="433"/>
      <c r="LZR488" s="433"/>
      <c r="LZS488" s="433"/>
      <c r="LZT488" s="433"/>
      <c r="LZU488" s="433"/>
      <c r="LZV488" s="433"/>
      <c r="LZW488" s="433"/>
      <c r="LZX488" s="433"/>
      <c r="LZY488" s="433"/>
      <c r="LZZ488" s="433"/>
      <c r="MAA488" s="433"/>
      <c r="MAB488" s="433"/>
      <c r="MAC488" s="433"/>
      <c r="MAD488" s="433"/>
      <c r="MAE488" s="433"/>
      <c r="MAF488" s="433"/>
      <c r="MAG488" s="433"/>
      <c r="MAH488" s="433"/>
      <c r="MAI488" s="433"/>
      <c r="MAJ488" s="433"/>
      <c r="MAK488" s="433"/>
      <c r="MAL488" s="433"/>
      <c r="MAM488" s="433"/>
      <c r="MAN488" s="433"/>
      <c r="MAO488" s="433"/>
      <c r="MAP488" s="433"/>
      <c r="MAQ488" s="433"/>
      <c r="MAR488" s="433"/>
      <c r="MAS488" s="433"/>
      <c r="MAT488" s="433"/>
      <c r="MAU488" s="433"/>
      <c r="MAV488" s="433"/>
      <c r="MAW488" s="433"/>
      <c r="MAX488" s="433"/>
      <c r="MAY488" s="433"/>
      <c r="MAZ488" s="433"/>
      <c r="MBA488" s="433"/>
      <c r="MBB488" s="433"/>
      <c r="MBC488" s="433"/>
      <c r="MBD488" s="433"/>
      <c r="MBE488" s="433"/>
      <c r="MBF488" s="433"/>
      <c r="MBG488" s="433"/>
      <c r="MBH488" s="433"/>
      <c r="MBI488" s="433"/>
      <c r="MBJ488" s="433"/>
      <c r="MBK488" s="433"/>
      <c r="MBL488" s="433"/>
      <c r="MBM488" s="433"/>
      <c r="MBN488" s="433"/>
      <c r="MBO488" s="433"/>
      <c r="MBP488" s="433"/>
      <c r="MBQ488" s="433"/>
      <c r="MBR488" s="433"/>
      <c r="MBS488" s="433"/>
      <c r="MBT488" s="433"/>
      <c r="MBU488" s="433"/>
      <c r="MBV488" s="433"/>
      <c r="MBW488" s="433"/>
      <c r="MBX488" s="433"/>
      <c r="MBY488" s="433"/>
      <c r="MBZ488" s="433"/>
      <c r="MCA488" s="433"/>
      <c r="MCB488" s="433"/>
      <c r="MCC488" s="433"/>
      <c r="MCD488" s="433"/>
      <c r="MCE488" s="433"/>
      <c r="MCF488" s="433"/>
      <c r="MCG488" s="433"/>
      <c r="MCH488" s="433"/>
      <c r="MCI488" s="433"/>
      <c r="MCJ488" s="433"/>
      <c r="MCK488" s="433"/>
      <c r="MCL488" s="433"/>
      <c r="MCM488" s="433"/>
      <c r="MCN488" s="433"/>
      <c r="MCO488" s="433"/>
      <c r="MCP488" s="433"/>
      <c r="MCQ488" s="433"/>
      <c r="MCR488" s="433"/>
      <c r="MCS488" s="433"/>
      <c r="MCT488" s="433"/>
      <c r="MCU488" s="433"/>
      <c r="MCV488" s="433"/>
      <c r="MCW488" s="433"/>
      <c r="MCX488" s="433"/>
      <c r="MCY488" s="433"/>
      <c r="MCZ488" s="433"/>
      <c r="MDA488" s="433"/>
      <c r="MDB488" s="433"/>
      <c r="MDC488" s="433"/>
      <c r="MDD488" s="433"/>
      <c r="MDE488" s="433"/>
      <c r="MDF488" s="433"/>
      <c r="MDG488" s="433"/>
      <c r="MDH488" s="433"/>
      <c r="MDI488" s="433"/>
      <c r="MDJ488" s="433"/>
      <c r="MDK488" s="433"/>
      <c r="MDL488" s="433"/>
      <c r="MDM488" s="433"/>
      <c r="MDN488" s="433"/>
      <c r="MDO488" s="433"/>
      <c r="MDP488" s="433"/>
      <c r="MDQ488" s="433"/>
      <c r="MDR488" s="433"/>
      <c r="MDS488" s="433"/>
      <c r="MDT488" s="433"/>
      <c r="MDU488" s="433"/>
      <c r="MDV488" s="433"/>
      <c r="MDW488" s="433"/>
      <c r="MDX488" s="433"/>
      <c r="MDY488" s="433"/>
      <c r="MDZ488" s="433"/>
      <c r="MEA488" s="433"/>
      <c r="MEB488" s="433"/>
      <c r="MEC488" s="433"/>
      <c r="MED488" s="433"/>
      <c r="MEE488" s="433"/>
      <c r="MEF488" s="433"/>
      <c r="MEG488" s="433"/>
      <c r="MEH488" s="433"/>
      <c r="MEI488" s="433"/>
      <c r="MEJ488" s="433"/>
      <c r="MEK488" s="433"/>
      <c r="MEL488" s="433"/>
      <c r="MEM488" s="433"/>
      <c r="MEN488" s="433"/>
      <c r="MEO488" s="433"/>
      <c r="MEP488" s="433"/>
      <c r="MEQ488" s="433"/>
      <c r="MER488" s="433"/>
      <c r="MES488" s="433"/>
      <c r="MET488" s="433"/>
      <c r="MEU488" s="433"/>
      <c r="MEV488" s="433"/>
      <c r="MEW488" s="433"/>
      <c r="MEX488" s="433"/>
      <c r="MEY488" s="433"/>
      <c r="MEZ488" s="433"/>
      <c r="MFA488" s="433"/>
      <c r="MFB488" s="433"/>
      <c r="MFC488" s="433"/>
      <c r="MFD488" s="433"/>
      <c r="MFE488" s="433"/>
      <c r="MFF488" s="433"/>
      <c r="MFG488" s="433"/>
      <c r="MFH488" s="433"/>
      <c r="MFI488" s="433"/>
      <c r="MFJ488" s="433"/>
      <c r="MFK488" s="433"/>
      <c r="MFL488" s="433"/>
      <c r="MFM488" s="433"/>
      <c r="MFN488" s="433"/>
      <c r="MFO488" s="433"/>
      <c r="MFP488" s="433"/>
      <c r="MFQ488" s="433"/>
      <c r="MFR488" s="433"/>
      <c r="MFS488" s="433"/>
      <c r="MFT488" s="433"/>
      <c r="MFU488" s="433"/>
      <c r="MFV488" s="433"/>
      <c r="MFW488" s="433"/>
      <c r="MFX488" s="433"/>
      <c r="MFY488" s="433"/>
      <c r="MFZ488" s="433"/>
      <c r="MGA488" s="433"/>
      <c r="MGB488" s="433"/>
      <c r="MGC488" s="433"/>
      <c r="MGD488" s="433"/>
      <c r="MGE488" s="433"/>
      <c r="MGF488" s="433"/>
      <c r="MGG488" s="433"/>
      <c r="MGH488" s="433"/>
      <c r="MGI488" s="433"/>
      <c r="MGJ488" s="433"/>
      <c r="MGK488" s="433"/>
      <c r="MGL488" s="433"/>
      <c r="MGM488" s="433"/>
      <c r="MGN488" s="433"/>
      <c r="MGO488" s="433"/>
      <c r="MGP488" s="433"/>
      <c r="MGQ488" s="433"/>
      <c r="MGR488" s="433"/>
      <c r="MGS488" s="433"/>
      <c r="MGT488" s="433"/>
      <c r="MGU488" s="433"/>
      <c r="MGV488" s="433"/>
      <c r="MGW488" s="433"/>
      <c r="MGX488" s="433"/>
      <c r="MGY488" s="433"/>
      <c r="MGZ488" s="433"/>
      <c r="MHA488" s="433"/>
      <c r="MHB488" s="433"/>
      <c r="MHC488" s="433"/>
      <c r="MHD488" s="433"/>
      <c r="MHE488" s="433"/>
      <c r="MHF488" s="433"/>
      <c r="MHG488" s="433"/>
      <c r="MHH488" s="433"/>
      <c r="MHI488" s="433"/>
      <c r="MHJ488" s="433"/>
      <c r="MHK488" s="433"/>
      <c r="MHL488" s="433"/>
      <c r="MHM488" s="433"/>
      <c r="MHN488" s="433"/>
      <c r="MHO488" s="433"/>
      <c r="MHP488" s="433"/>
      <c r="MHQ488" s="433"/>
      <c r="MHR488" s="433"/>
      <c r="MHS488" s="433"/>
      <c r="MHT488" s="433"/>
      <c r="MHU488" s="433"/>
      <c r="MHV488" s="433"/>
      <c r="MHW488" s="433"/>
      <c r="MHX488" s="433"/>
      <c r="MHY488" s="433"/>
      <c r="MHZ488" s="433"/>
      <c r="MIA488" s="433"/>
      <c r="MIB488" s="433"/>
      <c r="MIC488" s="433"/>
      <c r="MID488" s="433"/>
      <c r="MIE488" s="433"/>
      <c r="MIF488" s="433"/>
      <c r="MIG488" s="433"/>
      <c r="MIH488" s="433"/>
      <c r="MII488" s="433"/>
      <c r="MIJ488" s="433"/>
      <c r="MIK488" s="433"/>
      <c r="MIL488" s="433"/>
      <c r="MIM488" s="433"/>
      <c r="MIN488" s="433"/>
      <c r="MIO488" s="433"/>
      <c r="MIP488" s="433"/>
      <c r="MIQ488" s="433"/>
      <c r="MIR488" s="433"/>
      <c r="MIS488" s="433"/>
      <c r="MIT488" s="433"/>
      <c r="MIU488" s="433"/>
      <c r="MIV488" s="433"/>
      <c r="MIW488" s="433"/>
      <c r="MIX488" s="433"/>
      <c r="MIY488" s="433"/>
      <c r="MIZ488" s="433"/>
      <c r="MJA488" s="433"/>
      <c r="MJB488" s="433"/>
      <c r="MJC488" s="433"/>
      <c r="MJD488" s="433"/>
      <c r="MJE488" s="433"/>
      <c r="MJF488" s="433"/>
      <c r="MJG488" s="433"/>
      <c r="MJH488" s="433"/>
      <c r="MJI488" s="433"/>
      <c r="MJJ488" s="433"/>
      <c r="MJK488" s="433"/>
      <c r="MJL488" s="433"/>
      <c r="MJM488" s="433"/>
      <c r="MJN488" s="433"/>
      <c r="MJO488" s="433"/>
      <c r="MJP488" s="433"/>
      <c r="MJQ488" s="433"/>
      <c r="MJR488" s="433"/>
      <c r="MJS488" s="433"/>
      <c r="MJT488" s="433"/>
      <c r="MJU488" s="433"/>
      <c r="MJV488" s="433"/>
      <c r="MJW488" s="433"/>
      <c r="MJX488" s="433"/>
      <c r="MJY488" s="433"/>
      <c r="MJZ488" s="433"/>
      <c r="MKA488" s="433"/>
      <c r="MKB488" s="433"/>
      <c r="MKC488" s="433"/>
      <c r="MKD488" s="433"/>
      <c r="MKE488" s="433"/>
      <c r="MKF488" s="433"/>
      <c r="MKG488" s="433"/>
      <c r="MKH488" s="433"/>
      <c r="MKI488" s="433"/>
      <c r="MKJ488" s="433"/>
      <c r="MKK488" s="433"/>
      <c r="MKL488" s="433"/>
      <c r="MKM488" s="433"/>
      <c r="MKN488" s="433"/>
      <c r="MKO488" s="433"/>
      <c r="MKP488" s="433"/>
      <c r="MKQ488" s="433"/>
      <c r="MKR488" s="433"/>
      <c r="MKS488" s="433"/>
      <c r="MKT488" s="433"/>
      <c r="MKU488" s="433"/>
      <c r="MKV488" s="433"/>
      <c r="MKW488" s="433"/>
      <c r="MKX488" s="433"/>
      <c r="MKY488" s="433"/>
      <c r="MKZ488" s="433"/>
      <c r="MLA488" s="433"/>
      <c r="MLB488" s="433"/>
      <c r="MLC488" s="433"/>
      <c r="MLD488" s="433"/>
      <c r="MLE488" s="433"/>
      <c r="MLF488" s="433"/>
      <c r="MLG488" s="433"/>
      <c r="MLH488" s="433"/>
      <c r="MLI488" s="433"/>
      <c r="MLJ488" s="433"/>
      <c r="MLK488" s="433"/>
      <c r="MLL488" s="433"/>
      <c r="MLM488" s="433"/>
      <c r="MLN488" s="433"/>
      <c r="MLO488" s="433"/>
      <c r="MLP488" s="433"/>
      <c r="MLQ488" s="433"/>
      <c r="MLR488" s="433"/>
      <c r="MLS488" s="433"/>
      <c r="MLT488" s="433"/>
      <c r="MLU488" s="433"/>
      <c r="MLV488" s="433"/>
      <c r="MLW488" s="433"/>
      <c r="MLX488" s="433"/>
      <c r="MLY488" s="433"/>
      <c r="MLZ488" s="433"/>
      <c r="MMA488" s="433"/>
      <c r="MMB488" s="433"/>
      <c r="MMC488" s="433"/>
      <c r="MMD488" s="433"/>
      <c r="MME488" s="433"/>
      <c r="MMF488" s="433"/>
      <c r="MMG488" s="433"/>
      <c r="MMH488" s="433"/>
      <c r="MMI488" s="433"/>
      <c r="MMJ488" s="433"/>
      <c r="MMK488" s="433"/>
      <c r="MML488" s="433"/>
      <c r="MMM488" s="433"/>
      <c r="MMN488" s="433"/>
      <c r="MMO488" s="433"/>
      <c r="MMP488" s="433"/>
      <c r="MMQ488" s="433"/>
      <c r="MMR488" s="433"/>
      <c r="MMS488" s="433"/>
      <c r="MMT488" s="433"/>
      <c r="MMU488" s="433"/>
      <c r="MMV488" s="433"/>
      <c r="MMW488" s="433"/>
      <c r="MMX488" s="433"/>
      <c r="MMY488" s="433"/>
      <c r="MMZ488" s="433"/>
      <c r="MNA488" s="433"/>
      <c r="MNB488" s="433"/>
      <c r="MNC488" s="433"/>
      <c r="MND488" s="433"/>
      <c r="MNE488" s="433"/>
      <c r="MNF488" s="433"/>
      <c r="MNG488" s="433"/>
      <c r="MNH488" s="433"/>
      <c r="MNI488" s="433"/>
      <c r="MNJ488" s="433"/>
      <c r="MNK488" s="433"/>
      <c r="MNL488" s="433"/>
      <c r="MNM488" s="433"/>
      <c r="MNN488" s="433"/>
      <c r="MNO488" s="433"/>
      <c r="MNP488" s="433"/>
      <c r="MNQ488" s="433"/>
      <c r="MNR488" s="433"/>
      <c r="MNS488" s="433"/>
      <c r="MNT488" s="433"/>
      <c r="MNU488" s="433"/>
      <c r="MNV488" s="433"/>
      <c r="MNW488" s="433"/>
      <c r="MNX488" s="433"/>
      <c r="MNY488" s="433"/>
      <c r="MNZ488" s="433"/>
      <c r="MOA488" s="433"/>
      <c r="MOB488" s="433"/>
      <c r="MOC488" s="433"/>
      <c r="MOD488" s="433"/>
      <c r="MOE488" s="433"/>
      <c r="MOF488" s="433"/>
      <c r="MOG488" s="433"/>
      <c r="MOH488" s="433"/>
      <c r="MOI488" s="433"/>
      <c r="MOJ488" s="433"/>
      <c r="MOK488" s="433"/>
      <c r="MOL488" s="433"/>
      <c r="MOM488" s="433"/>
      <c r="MON488" s="433"/>
      <c r="MOO488" s="433"/>
      <c r="MOP488" s="433"/>
      <c r="MOQ488" s="433"/>
      <c r="MOR488" s="433"/>
      <c r="MOS488" s="433"/>
      <c r="MOT488" s="433"/>
      <c r="MOU488" s="433"/>
      <c r="MOV488" s="433"/>
      <c r="MOW488" s="433"/>
      <c r="MOX488" s="433"/>
      <c r="MOY488" s="433"/>
      <c r="MOZ488" s="433"/>
      <c r="MPA488" s="433"/>
      <c r="MPB488" s="433"/>
      <c r="MPC488" s="433"/>
      <c r="MPD488" s="433"/>
      <c r="MPE488" s="433"/>
      <c r="MPF488" s="433"/>
      <c r="MPG488" s="433"/>
      <c r="MPH488" s="433"/>
      <c r="MPI488" s="433"/>
      <c r="MPJ488" s="433"/>
      <c r="MPK488" s="433"/>
      <c r="MPL488" s="433"/>
      <c r="MPM488" s="433"/>
      <c r="MPN488" s="433"/>
      <c r="MPO488" s="433"/>
      <c r="MPP488" s="433"/>
      <c r="MPQ488" s="433"/>
      <c r="MPR488" s="433"/>
      <c r="MPS488" s="433"/>
      <c r="MPT488" s="433"/>
      <c r="MPU488" s="433"/>
      <c r="MPV488" s="433"/>
      <c r="MPW488" s="433"/>
      <c r="MPX488" s="433"/>
      <c r="MPY488" s="433"/>
      <c r="MPZ488" s="433"/>
      <c r="MQA488" s="433"/>
      <c r="MQB488" s="433"/>
      <c r="MQC488" s="433"/>
      <c r="MQD488" s="433"/>
      <c r="MQE488" s="433"/>
      <c r="MQF488" s="433"/>
      <c r="MQG488" s="433"/>
      <c r="MQH488" s="433"/>
      <c r="MQI488" s="433"/>
      <c r="MQJ488" s="433"/>
      <c r="MQK488" s="433"/>
      <c r="MQL488" s="433"/>
      <c r="MQM488" s="433"/>
      <c r="MQN488" s="433"/>
      <c r="MQO488" s="433"/>
      <c r="MQP488" s="433"/>
      <c r="MQQ488" s="433"/>
      <c r="MQR488" s="433"/>
      <c r="MQS488" s="433"/>
      <c r="MQT488" s="433"/>
      <c r="MQU488" s="433"/>
      <c r="MQV488" s="433"/>
      <c r="MQW488" s="433"/>
      <c r="MQX488" s="433"/>
      <c r="MQY488" s="433"/>
      <c r="MQZ488" s="433"/>
      <c r="MRA488" s="433"/>
      <c r="MRB488" s="433"/>
      <c r="MRC488" s="433"/>
      <c r="MRD488" s="433"/>
      <c r="MRE488" s="433"/>
      <c r="MRF488" s="433"/>
      <c r="MRG488" s="433"/>
      <c r="MRH488" s="433"/>
      <c r="MRI488" s="433"/>
      <c r="MRJ488" s="433"/>
      <c r="MRK488" s="433"/>
      <c r="MRL488" s="433"/>
      <c r="MRM488" s="433"/>
      <c r="MRN488" s="433"/>
      <c r="MRO488" s="433"/>
      <c r="MRP488" s="433"/>
      <c r="MRQ488" s="433"/>
      <c r="MRR488" s="433"/>
      <c r="MRS488" s="433"/>
      <c r="MRT488" s="433"/>
      <c r="MRU488" s="433"/>
      <c r="MRV488" s="433"/>
      <c r="MRW488" s="433"/>
      <c r="MRX488" s="433"/>
      <c r="MRY488" s="433"/>
      <c r="MRZ488" s="433"/>
      <c r="MSA488" s="433"/>
      <c r="MSB488" s="433"/>
      <c r="MSC488" s="433"/>
      <c r="MSD488" s="433"/>
      <c r="MSE488" s="433"/>
      <c r="MSF488" s="433"/>
      <c r="MSG488" s="433"/>
      <c r="MSH488" s="433"/>
      <c r="MSI488" s="433"/>
      <c r="MSJ488" s="433"/>
      <c r="MSK488" s="433"/>
      <c r="MSL488" s="433"/>
      <c r="MSM488" s="433"/>
      <c r="MSN488" s="433"/>
      <c r="MSO488" s="433"/>
      <c r="MSP488" s="433"/>
      <c r="MSQ488" s="433"/>
      <c r="MSR488" s="433"/>
      <c r="MSS488" s="433"/>
      <c r="MST488" s="433"/>
      <c r="MSU488" s="433"/>
      <c r="MSV488" s="433"/>
      <c r="MSW488" s="433"/>
      <c r="MSX488" s="433"/>
      <c r="MSY488" s="433"/>
      <c r="MSZ488" s="433"/>
      <c r="MTA488" s="433"/>
      <c r="MTB488" s="433"/>
      <c r="MTC488" s="433"/>
      <c r="MTD488" s="433"/>
      <c r="MTE488" s="433"/>
      <c r="MTF488" s="433"/>
      <c r="MTG488" s="433"/>
      <c r="MTH488" s="433"/>
      <c r="MTI488" s="433"/>
      <c r="MTJ488" s="433"/>
      <c r="MTK488" s="433"/>
      <c r="MTL488" s="433"/>
      <c r="MTM488" s="433"/>
      <c r="MTN488" s="433"/>
      <c r="MTO488" s="433"/>
      <c r="MTP488" s="433"/>
      <c r="MTQ488" s="433"/>
      <c r="MTR488" s="433"/>
      <c r="MTS488" s="433"/>
      <c r="MTT488" s="433"/>
      <c r="MTU488" s="433"/>
      <c r="MTV488" s="433"/>
      <c r="MTW488" s="433"/>
      <c r="MTX488" s="433"/>
      <c r="MTY488" s="433"/>
      <c r="MTZ488" s="433"/>
      <c r="MUA488" s="433"/>
      <c r="MUB488" s="433"/>
      <c r="MUC488" s="433"/>
      <c r="MUD488" s="433"/>
      <c r="MUE488" s="433"/>
      <c r="MUF488" s="433"/>
      <c r="MUG488" s="433"/>
      <c r="MUH488" s="433"/>
      <c r="MUI488" s="433"/>
      <c r="MUJ488" s="433"/>
      <c r="MUK488" s="433"/>
      <c r="MUL488" s="433"/>
      <c r="MUM488" s="433"/>
      <c r="MUN488" s="433"/>
      <c r="MUO488" s="433"/>
      <c r="MUP488" s="433"/>
      <c r="MUQ488" s="433"/>
      <c r="MUR488" s="433"/>
      <c r="MUS488" s="433"/>
      <c r="MUT488" s="433"/>
      <c r="MUU488" s="433"/>
      <c r="MUV488" s="433"/>
      <c r="MUW488" s="433"/>
      <c r="MUX488" s="433"/>
      <c r="MUY488" s="433"/>
      <c r="MUZ488" s="433"/>
      <c r="MVA488" s="433"/>
      <c r="MVB488" s="433"/>
      <c r="MVC488" s="433"/>
      <c r="MVD488" s="433"/>
      <c r="MVE488" s="433"/>
      <c r="MVF488" s="433"/>
      <c r="MVG488" s="433"/>
      <c r="MVH488" s="433"/>
      <c r="MVI488" s="433"/>
      <c r="MVJ488" s="433"/>
      <c r="MVK488" s="433"/>
      <c r="MVL488" s="433"/>
      <c r="MVM488" s="433"/>
      <c r="MVN488" s="433"/>
      <c r="MVO488" s="433"/>
      <c r="MVP488" s="433"/>
      <c r="MVQ488" s="433"/>
      <c r="MVR488" s="433"/>
      <c r="MVS488" s="433"/>
      <c r="MVT488" s="433"/>
      <c r="MVU488" s="433"/>
      <c r="MVV488" s="433"/>
      <c r="MVW488" s="433"/>
      <c r="MVX488" s="433"/>
      <c r="MVY488" s="433"/>
      <c r="MVZ488" s="433"/>
      <c r="MWA488" s="433"/>
      <c r="MWB488" s="433"/>
      <c r="MWC488" s="433"/>
      <c r="MWD488" s="433"/>
      <c r="MWE488" s="433"/>
      <c r="MWF488" s="433"/>
      <c r="MWG488" s="433"/>
      <c r="MWH488" s="433"/>
      <c r="MWI488" s="433"/>
      <c r="MWJ488" s="433"/>
      <c r="MWK488" s="433"/>
      <c r="MWL488" s="433"/>
      <c r="MWM488" s="433"/>
      <c r="MWN488" s="433"/>
      <c r="MWO488" s="433"/>
      <c r="MWP488" s="433"/>
      <c r="MWQ488" s="433"/>
      <c r="MWR488" s="433"/>
      <c r="MWS488" s="433"/>
      <c r="MWT488" s="433"/>
      <c r="MWU488" s="433"/>
      <c r="MWV488" s="433"/>
      <c r="MWW488" s="433"/>
      <c r="MWX488" s="433"/>
      <c r="MWY488" s="433"/>
      <c r="MWZ488" s="433"/>
      <c r="MXA488" s="433"/>
      <c r="MXB488" s="433"/>
      <c r="MXC488" s="433"/>
      <c r="MXD488" s="433"/>
      <c r="MXE488" s="433"/>
      <c r="MXF488" s="433"/>
      <c r="MXG488" s="433"/>
      <c r="MXH488" s="433"/>
      <c r="MXI488" s="433"/>
      <c r="MXJ488" s="433"/>
      <c r="MXK488" s="433"/>
      <c r="MXL488" s="433"/>
      <c r="MXM488" s="433"/>
      <c r="MXN488" s="433"/>
      <c r="MXO488" s="433"/>
      <c r="MXP488" s="433"/>
      <c r="MXQ488" s="433"/>
      <c r="MXR488" s="433"/>
      <c r="MXS488" s="433"/>
      <c r="MXT488" s="433"/>
      <c r="MXU488" s="433"/>
      <c r="MXV488" s="433"/>
      <c r="MXW488" s="433"/>
      <c r="MXX488" s="433"/>
      <c r="MXY488" s="433"/>
      <c r="MXZ488" s="433"/>
      <c r="MYA488" s="433"/>
      <c r="MYB488" s="433"/>
      <c r="MYC488" s="433"/>
      <c r="MYD488" s="433"/>
      <c r="MYE488" s="433"/>
      <c r="MYF488" s="433"/>
      <c r="MYG488" s="433"/>
      <c r="MYH488" s="433"/>
      <c r="MYI488" s="433"/>
      <c r="MYJ488" s="433"/>
      <c r="MYK488" s="433"/>
      <c r="MYL488" s="433"/>
      <c r="MYM488" s="433"/>
      <c r="MYN488" s="433"/>
      <c r="MYO488" s="433"/>
      <c r="MYP488" s="433"/>
      <c r="MYQ488" s="433"/>
      <c r="MYR488" s="433"/>
      <c r="MYS488" s="433"/>
      <c r="MYT488" s="433"/>
      <c r="MYU488" s="433"/>
      <c r="MYV488" s="433"/>
      <c r="MYW488" s="433"/>
      <c r="MYX488" s="433"/>
      <c r="MYY488" s="433"/>
      <c r="MYZ488" s="433"/>
      <c r="MZA488" s="433"/>
      <c r="MZB488" s="433"/>
      <c r="MZC488" s="433"/>
      <c r="MZD488" s="433"/>
      <c r="MZE488" s="433"/>
      <c r="MZF488" s="433"/>
      <c r="MZG488" s="433"/>
      <c r="MZH488" s="433"/>
      <c r="MZI488" s="433"/>
      <c r="MZJ488" s="433"/>
      <c r="MZK488" s="433"/>
      <c r="MZL488" s="433"/>
      <c r="MZM488" s="433"/>
      <c r="MZN488" s="433"/>
      <c r="MZO488" s="433"/>
      <c r="MZP488" s="433"/>
      <c r="MZQ488" s="433"/>
      <c r="MZR488" s="433"/>
      <c r="MZS488" s="433"/>
      <c r="MZT488" s="433"/>
      <c r="MZU488" s="433"/>
      <c r="MZV488" s="433"/>
      <c r="MZW488" s="433"/>
      <c r="MZX488" s="433"/>
      <c r="MZY488" s="433"/>
      <c r="MZZ488" s="433"/>
      <c r="NAA488" s="433"/>
      <c r="NAB488" s="433"/>
      <c r="NAC488" s="433"/>
      <c r="NAD488" s="433"/>
      <c r="NAE488" s="433"/>
      <c r="NAF488" s="433"/>
      <c r="NAG488" s="433"/>
      <c r="NAH488" s="433"/>
      <c r="NAI488" s="433"/>
      <c r="NAJ488" s="433"/>
      <c r="NAK488" s="433"/>
      <c r="NAL488" s="433"/>
      <c r="NAM488" s="433"/>
      <c r="NAN488" s="433"/>
      <c r="NAO488" s="433"/>
      <c r="NAP488" s="433"/>
      <c r="NAQ488" s="433"/>
      <c r="NAR488" s="433"/>
      <c r="NAS488" s="433"/>
      <c r="NAT488" s="433"/>
      <c r="NAU488" s="433"/>
      <c r="NAV488" s="433"/>
      <c r="NAW488" s="433"/>
      <c r="NAX488" s="433"/>
      <c r="NAY488" s="433"/>
      <c r="NAZ488" s="433"/>
      <c r="NBA488" s="433"/>
      <c r="NBB488" s="433"/>
      <c r="NBC488" s="433"/>
      <c r="NBD488" s="433"/>
      <c r="NBE488" s="433"/>
      <c r="NBF488" s="433"/>
      <c r="NBG488" s="433"/>
      <c r="NBH488" s="433"/>
      <c r="NBI488" s="433"/>
      <c r="NBJ488" s="433"/>
      <c r="NBK488" s="433"/>
      <c r="NBL488" s="433"/>
      <c r="NBM488" s="433"/>
      <c r="NBN488" s="433"/>
      <c r="NBO488" s="433"/>
      <c r="NBP488" s="433"/>
      <c r="NBQ488" s="433"/>
      <c r="NBR488" s="433"/>
      <c r="NBS488" s="433"/>
      <c r="NBT488" s="433"/>
      <c r="NBU488" s="433"/>
      <c r="NBV488" s="433"/>
      <c r="NBW488" s="433"/>
      <c r="NBX488" s="433"/>
      <c r="NBY488" s="433"/>
      <c r="NBZ488" s="433"/>
      <c r="NCA488" s="433"/>
      <c r="NCB488" s="433"/>
      <c r="NCC488" s="433"/>
      <c r="NCD488" s="433"/>
      <c r="NCE488" s="433"/>
      <c r="NCF488" s="433"/>
      <c r="NCG488" s="433"/>
      <c r="NCH488" s="433"/>
      <c r="NCI488" s="433"/>
      <c r="NCJ488" s="433"/>
      <c r="NCK488" s="433"/>
      <c r="NCL488" s="433"/>
      <c r="NCM488" s="433"/>
      <c r="NCN488" s="433"/>
      <c r="NCO488" s="433"/>
      <c r="NCP488" s="433"/>
      <c r="NCQ488" s="433"/>
      <c r="NCR488" s="433"/>
      <c r="NCS488" s="433"/>
      <c r="NCT488" s="433"/>
      <c r="NCU488" s="433"/>
      <c r="NCV488" s="433"/>
      <c r="NCW488" s="433"/>
      <c r="NCX488" s="433"/>
      <c r="NCY488" s="433"/>
      <c r="NCZ488" s="433"/>
      <c r="NDA488" s="433"/>
      <c r="NDB488" s="433"/>
      <c r="NDC488" s="433"/>
      <c r="NDD488" s="433"/>
      <c r="NDE488" s="433"/>
      <c r="NDF488" s="433"/>
      <c r="NDG488" s="433"/>
      <c r="NDH488" s="433"/>
      <c r="NDI488" s="433"/>
      <c r="NDJ488" s="433"/>
      <c r="NDK488" s="433"/>
      <c r="NDL488" s="433"/>
      <c r="NDM488" s="433"/>
      <c r="NDN488" s="433"/>
      <c r="NDO488" s="433"/>
      <c r="NDP488" s="433"/>
      <c r="NDQ488" s="433"/>
      <c r="NDR488" s="433"/>
      <c r="NDS488" s="433"/>
      <c r="NDT488" s="433"/>
      <c r="NDU488" s="433"/>
      <c r="NDV488" s="433"/>
      <c r="NDW488" s="433"/>
      <c r="NDX488" s="433"/>
      <c r="NDY488" s="433"/>
      <c r="NDZ488" s="433"/>
      <c r="NEA488" s="433"/>
      <c r="NEB488" s="433"/>
      <c r="NEC488" s="433"/>
      <c r="NED488" s="433"/>
      <c r="NEE488" s="433"/>
      <c r="NEF488" s="433"/>
      <c r="NEG488" s="433"/>
      <c r="NEH488" s="433"/>
      <c r="NEI488" s="433"/>
      <c r="NEJ488" s="433"/>
      <c r="NEK488" s="433"/>
      <c r="NEL488" s="433"/>
      <c r="NEM488" s="433"/>
      <c r="NEN488" s="433"/>
      <c r="NEO488" s="433"/>
      <c r="NEP488" s="433"/>
      <c r="NEQ488" s="433"/>
      <c r="NER488" s="433"/>
      <c r="NES488" s="433"/>
      <c r="NET488" s="433"/>
      <c r="NEU488" s="433"/>
      <c r="NEV488" s="433"/>
      <c r="NEW488" s="433"/>
      <c r="NEX488" s="433"/>
      <c r="NEY488" s="433"/>
      <c r="NEZ488" s="433"/>
      <c r="NFA488" s="433"/>
      <c r="NFB488" s="433"/>
      <c r="NFC488" s="433"/>
      <c r="NFD488" s="433"/>
      <c r="NFE488" s="433"/>
      <c r="NFF488" s="433"/>
      <c r="NFG488" s="433"/>
      <c r="NFH488" s="433"/>
      <c r="NFI488" s="433"/>
      <c r="NFJ488" s="433"/>
      <c r="NFK488" s="433"/>
      <c r="NFL488" s="433"/>
      <c r="NFM488" s="433"/>
      <c r="NFN488" s="433"/>
      <c r="NFO488" s="433"/>
      <c r="NFP488" s="433"/>
      <c r="NFQ488" s="433"/>
      <c r="NFR488" s="433"/>
      <c r="NFS488" s="433"/>
      <c r="NFT488" s="433"/>
      <c r="NFU488" s="433"/>
      <c r="NFV488" s="433"/>
      <c r="NFW488" s="433"/>
      <c r="NFX488" s="433"/>
      <c r="NFY488" s="433"/>
      <c r="NFZ488" s="433"/>
      <c r="NGA488" s="433"/>
      <c r="NGB488" s="433"/>
      <c r="NGC488" s="433"/>
      <c r="NGD488" s="433"/>
      <c r="NGE488" s="433"/>
      <c r="NGF488" s="433"/>
      <c r="NGG488" s="433"/>
      <c r="NGH488" s="433"/>
      <c r="NGI488" s="433"/>
      <c r="NGJ488" s="433"/>
      <c r="NGK488" s="433"/>
      <c r="NGL488" s="433"/>
      <c r="NGM488" s="433"/>
      <c r="NGN488" s="433"/>
      <c r="NGO488" s="433"/>
      <c r="NGP488" s="433"/>
      <c r="NGQ488" s="433"/>
      <c r="NGR488" s="433"/>
      <c r="NGS488" s="433"/>
      <c r="NGT488" s="433"/>
      <c r="NGU488" s="433"/>
      <c r="NGV488" s="433"/>
      <c r="NGW488" s="433"/>
      <c r="NGX488" s="433"/>
      <c r="NGY488" s="433"/>
      <c r="NGZ488" s="433"/>
      <c r="NHA488" s="433"/>
      <c r="NHB488" s="433"/>
      <c r="NHC488" s="433"/>
      <c r="NHD488" s="433"/>
      <c r="NHE488" s="433"/>
      <c r="NHF488" s="433"/>
      <c r="NHG488" s="433"/>
      <c r="NHH488" s="433"/>
      <c r="NHI488" s="433"/>
      <c r="NHJ488" s="433"/>
      <c r="NHK488" s="433"/>
      <c r="NHL488" s="433"/>
      <c r="NHM488" s="433"/>
      <c r="NHN488" s="433"/>
      <c r="NHO488" s="433"/>
      <c r="NHP488" s="433"/>
      <c r="NHQ488" s="433"/>
      <c r="NHR488" s="433"/>
      <c r="NHS488" s="433"/>
      <c r="NHT488" s="433"/>
      <c r="NHU488" s="433"/>
      <c r="NHV488" s="433"/>
      <c r="NHW488" s="433"/>
      <c r="NHX488" s="433"/>
      <c r="NHY488" s="433"/>
      <c r="NHZ488" s="433"/>
      <c r="NIA488" s="433"/>
      <c r="NIB488" s="433"/>
      <c r="NIC488" s="433"/>
      <c r="NID488" s="433"/>
      <c r="NIE488" s="433"/>
      <c r="NIF488" s="433"/>
      <c r="NIG488" s="433"/>
      <c r="NIH488" s="433"/>
      <c r="NII488" s="433"/>
      <c r="NIJ488" s="433"/>
      <c r="NIK488" s="433"/>
      <c r="NIL488" s="433"/>
      <c r="NIM488" s="433"/>
      <c r="NIN488" s="433"/>
      <c r="NIO488" s="433"/>
      <c r="NIP488" s="433"/>
      <c r="NIQ488" s="433"/>
      <c r="NIR488" s="433"/>
      <c r="NIS488" s="433"/>
      <c r="NIT488" s="433"/>
      <c r="NIU488" s="433"/>
      <c r="NIV488" s="433"/>
      <c r="NIW488" s="433"/>
      <c r="NIX488" s="433"/>
      <c r="NIY488" s="433"/>
      <c r="NIZ488" s="433"/>
      <c r="NJA488" s="433"/>
      <c r="NJB488" s="433"/>
      <c r="NJC488" s="433"/>
      <c r="NJD488" s="433"/>
      <c r="NJE488" s="433"/>
      <c r="NJF488" s="433"/>
      <c r="NJG488" s="433"/>
      <c r="NJH488" s="433"/>
      <c r="NJI488" s="433"/>
      <c r="NJJ488" s="433"/>
      <c r="NJK488" s="433"/>
      <c r="NJL488" s="433"/>
      <c r="NJM488" s="433"/>
      <c r="NJN488" s="433"/>
      <c r="NJO488" s="433"/>
      <c r="NJP488" s="433"/>
      <c r="NJQ488" s="433"/>
      <c r="NJR488" s="433"/>
      <c r="NJS488" s="433"/>
      <c r="NJT488" s="433"/>
      <c r="NJU488" s="433"/>
      <c r="NJV488" s="433"/>
      <c r="NJW488" s="433"/>
      <c r="NJX488" s="433"/>
      <c r="NJY488" s="433"/>
      <c r="NJZ488" s="433"/>
      <c r="NKA488" s="433"/>
      <c r="NKB488" s="433"/>
      <c r="NKC488" s="433"/>
      <c r="NKD488" s="433"/>
      <c r="NKE488" s="433"/>
      <c r="NKF488" s="433"/>
      <c r="NKG488" s="433"/>
      <c r="NKH488" s="433"/>
      <c r="NKI488" s="433"/>
      <c r="NKJ488" s="433"/>
      <c r="NKK488" s="433"/>
      <c r="NKL488" s="433"/>
      <c r="NKM488" s="433"/>
      <c r="NKN488" s="433"/>
      <c r="NKO488" s="433"/>
      <c r="NKP488" s="433"/>
      <c r="NKQ488" s="433"/>
      <c r="NKR488" s="433"/>
      <c r="NKS488" s="433"/>
      <c r="NKT488" s="433"/>
      <c r="NKU488" s="433"/>
      <c r="NKV488" s="433"/>
      <c r="NKW488" s="433"/>
      <c r="NKX488" s="433"/>
      <c r="NKY488" s="433"/>
      <c r="NKZ488" s="433"/>
      <c r="NLA488" s="433"/>
      <c r="NLB488" s="433"/>
      <c r="NLC488" s="433"/>
      <c r="NLD488" s="433"/>
      <c r="NLE488" s="433"/>
      <c r="NLF488" s="433"/>
      <c r="NLG488" s="433"/>
      <c r="NLH488" s="433"/>
      <c r="NLI488" s="433"/>
      <c r="NLJ488" s="433"/>
      <c r="NLK488" s="433"/>
      <c r="NLL488" s="433"/>
      <c r="NLM488" s="433"/>
      <c r="NLN488" s="433"/>
      <c r="NLO488" s="433"/>
      <c r="NLP488" s="433"/>
      <c r="NLQ488" s="433"/>
      <c r="NLR488" s="433"/>
      <c r="NLS488" s="433"/>
      <c r="NLT488" s="433"/>
      <c r="NLU488" s="433"/>
      <c r="NLV488" s="433"/>
      <c r="NLW488" s="433"/>
      <c r="NLX488" s="433"/>
      <c r="NLY488" s="433"/>
      <c r="NLZ488" s="433"/>
      <c r="NMA488" s="433"/>
      <c r="NMB488" s="433"/>
      <c r="NMC488" s="433"/>
      <c r="NMD488" s="433"/>
      <c r="NME488" s="433"/>
      <c r="NMF488" s="433"/>
      <c r="NMG488" s="433"/>
      <c r="NMH488" s="433"/>
      <c r="NMI488" s="433"/>
      <c r="NMJ488" s="433"/>
      <c r="NMK488" s="433"/>
      <c r="NML488" s="433"/>
      <c r="NMM488" s="433"/>
      <c r="NMN488" s="433"/>
      <c r="NMO488" s="433"/>
      <c r="NMP488" s="433"/>
      <c r="NMQ488" s="433"/>
      <c r="NMR488" s="433"/>
      <c r="NMS488" s="433"/>
      <c r="NMT488" s="433"/>
      <c r="NMU488" s="433"/>
      <c r="NMV488" s="433"/>
      <c r="NMW488" s="433"/>
      <c r="NMX488" s="433"/>
      <c r="NMY488" s="433"/>
      <c r="NMZ488" s="433"/>
      <c r="NNA488" s="433"/>
      <c r="NNB488" s="433"/>
      <c r="NNC488" s="433"/>
      <c r="NND488" s="433"/>
      <c r="NNE488" s="433"/>
      <c r="NNF488" s="433"/>
      <c r="NNG488" s="433"/>
      <c r="NNH488" s="433"/>
      <c r="NNI488" s="433"/>
      <c r="NNJ488" s="433"/>
      <c r="NNK488" s="433"/>
      <c r="NNL488" s="433"/>
      <c r="NNM488" s="433"/>
      <c r="NNN488" s="433"/>
      <c r="NNO488" s="433"/>
      <c r="NNP488" s="433"/>
      <c r="NNQ488" s="433"/>
      <c r="NNR488" s="433"/>
      <c r="NNS488" s="433"/>
      <c r="NNT488" s="433"/>
      <c r="NNU488" s="433"/>
      <c r="NNV488" s="433"/>
      <c r="NNW488" s="433"/>
      <c r="NNX488" s="433"/>
      <c r="NNY488" s="433"/>
      <c r="NNZ488" s="433"/>
      <c r="NOA488" s="433"/>
      <c r="NOB488" s="433"/>
      <c r="NOC488" s="433"/>
      <c r="NOD488" s="433"/>
      <c r="NOE488" s="433"/>
      <c r="NOF488" s="433"/>
      <c r="NOG488" s="433"/>
      <c r="NOH488" s="433"/>
      <c r="NOI488" s="433"/>
      <c r="NOJ488" s="433"/>
      <c r="NOK488" s="433"/>
      <c r="NOL488" s="433"/>
      <c r="NOM488" s="433"/>
      <c r="NON488" s="433"/>
      <c r="NOO488" s="433"/>
      <c r="NOP488" s="433"/>
      <c r="NOQ488" s="433"/>
      <c r="NOR488" s="433"/>
      <c r="NOS488" s="433"/>
      <c r="NOT488" s="433"/>
      <c r="NOU488" s="433"/>
      <c r="NOV488" s="433"/>
      <c r="NOW488" s="433"/>
      <c r="NOX488" s="433"/>
      <c r="NOY488" s="433"/>
      <c r="NOZ488" s="433"/>
      <c r="NPA488" s="433"/>
      <c r="NPB488" s="433"/>
      <c r="NPC488" s="433"/>
      <c r="NPD488" s="433"/>
      <c r="NPE488" s="433"/>
      <c r="NPF488" s="433"/>
      <c r="NPG488" s="433"/>
      <c r="NPH488" s="433"/>
      <c r="NPI488" s="433"/>
      <c r="NPJ488" s="433"/>
      <c r="NPK488" s="433"/>
      <c r="NPL488" s="433"/>
      <c r="NPM488" s="433"/>
      <c r="NPN488" s="433"/>
      <c r="NPO488" s="433"/>
      <c r="NPP488" s="433"/>
      <c r="NPQ488" s="433"/>
      <c r="NPR488" s="433"/>
      <c r="NPS488" s="433"/>
      <c r="NPT488" s="433"/>
      <c r="NPU488" s="433"/>
      <c r="NPV488" s="433"/>
      <c r="NPW488" s="433"/>
      <c r="NPX488" s="433"/>
      <c r="NPY488" s="433"/>
      <c r="NPZ488" s="433"/>
      <c r="NQA488" s="433"/>
      <c r="NQB488" s="433"/>
      <c r="NQC488" s="433"/>
      <c r="NQD488" s="433"/>
      <c r="NQE488" s="433"/>
      <c r="NQF488" s="433"/>
      <c r="NQG488" s="433"/>
      <c r="NQH488" s="433"/>
      <c r="NQI488" s="433"/>
      <c r="NQJ488" s="433"/>
      <c r="NQK488" s="433"/>
      <c r="NQL488" s="433"/>
      <c r="NQM488" s="433"/>
      <c r="NQN488" s="433"/>
      <c r="NQO488" s="433"/>
      <c r="NQP488" s="433"/>
      <c r="NQQ488" s="433"/>
      <c r="NQR488" s="433"/>
      <c r="NQS488" s="433"/>
      <c r="NQT488" s="433"/>
      <c r="NQU488" s="433"/>
      <c r="NQV488" s="433"/>
      <c r="NQW488" s="433"/>
      <c r="NQX488" s="433"/>
      <c r="NQY488" s="433"/>
      <c r="NQZ488" s="433"/>
      <c r="NRA488" s="433"/>
      <c r="NRB488" s="433"/>
      <c r="NRC488" s="433"/>
      <c r="NRD488" s="433"/>
      <c r="NRE488" s="433"/>
      <c r="NRF488" s="433"/>
      <c r="NRG488" s="433"/>
      <c r="NRH488" s="433"/>
      <c r="NRI488" s="433"/>
      <c r="NRJ488" s="433"/>
      <c r="NRK488" s="433"/>
      <c r="NRL488" s="433"/>
      <c r="NRM488" s="433"/>
      <c r="NRN488" s="433"/>
      <c r="NRO488" s="433"/>
      <c r="NRP488" s="433"/>
      <c r="NRQ488" s="433"/>
      <c r="NRR488" s="433"/>
      <c r="NRS488" s="433"/>
      <c r="NRT488" s="433"/>
      <c r="NRU488" s="433"/>
      <c r="NRV488" s="433"/>
      <c r="NRW488" s="433"/>
      <c r="NRX488" s="433"/>
      <c r="NRY488" s="433"/>
      <c r="NRZ488" s="433"/>
      <c r="NSA488" s="433"/>
      <c r="NSB488" s="433"/>
      <c r="NSC488" s="433"/>
      <c r="NSD488" s="433"/>
      <c r="NSE488" s="433"/>
      <c r="NSF488" s="433"/>
      <c r="NSG488" s="433"/>
      <c r="NSH488" s="433"/>
      <c r="NSI488" s="433"/>
      <c r="NSJ488" s="433"/>
      <c r="NSK488" s="433"/>
      <c r="NSL488" s="433"/>
      <c r="NSM488" s="433"/>
      <c r="NSN488" s="433"/>
      <c r="NSO488" s="433"/>
      <c r="NSP488" s="433"/>
      <c r="NSQ488" s="433"/>
      <c r="NSR488" s="433"/>
      <c r="NSS488" s="433"/>
      <c r="NST488" s="433"/>
      <c r="NSU488" s="433"/>
      <c r="NSV488" s="433"/>
      <c r="NSW488" s="433"/>
      <c r="NSX488" s="433"/>
      <c r="NSY488" s="433"/>
      <c r="NSZ488" s="433"/>
      <c r="NTA488" s="433"/>
      <c r="NTB488" s="433"/>
      <c r="NTC488" s="433"/>
      <c r="NTD488" s="433"/>
      <c r="NTE488" s="433"/>
      <c r="NTF488" s="433"/>
      <c r="NTG488" s="433"/>
      <c r="NTH488" s="433"/>
      <c r="NTI488" s="433"/>
      <c r="NTJ488" s="433"/>
      <c r="NTK488" s="433"/>
      <c r="NTL488" s="433"/>
      <c r="NTM488" s="433"/>
      <c r="NTN488" s="433"/>
      <c r="NTO488" s="433"/>
      <c r="NTP488" s="433"/>
      <c r="NTQ488" s="433"/>
      <c r="NTR488" s="433"/>
      <c r="NTS488" s="433"/>
      <c r="NTT488" s="433"/>
      <c r="NTU488" s="433"/>
      <c r="NTV488" s="433"/>
      <c r="NTW488" s="433"/>
      <c r="NTX488" s="433"/>
      <c r="NTY488" s="433"/>
      <c r="NTZ488" s="433"/>
      <c r="NUA488" s="433"/>
      <c r="NUB488" s="433"/>
      <c r="NUC488" s="433"/>
      <c r="NUD488" s="433"/>
      <c r="NUE488" s="433"/>
      <c r="NUF488" s="433"/>
      <c r="NUG488" s="433"/>
      <c r="NUH488" s="433"/>
      <c r="NUI488" s="433"/>
      <c r="NUJ488" s="433"/>
      <c r="NUK488" s="433"/>
      <c r="NUL488" s="433"/>
      <c r="NUM488" s="433"/>
      <c r="NUN488" s="433"/>
      <c r="NUO488" s="433"/>
      <c r="NUP488" s="433"/>
      <c r="NUQ488" s="433"/>
      <c r="NUR488" s="433"/>
      <c r="NUS488" s="433"/>
      <c r="NUT488" s="433"/>
      <c r="NUU488" s="433"/>
      <c r="NUV488" s="433"/>
      <c r="NUW488" s="433"/>
      <c r="NUX488" s="433"/>
      <c r="NUY488" s="433"/>
      <c r="NUZ488" s="433"/>
      <c r="NVA488" s="433"/>
      <c r="NVB488" s="433"/>
      <c r="NVC488" s="433"/>
      <c r="NVD488" s="433"/>
      <c r="NVE488" s="433"/>
      <c r="NVF488" s="433"/>
      <c r="NVG488" s="433"/>
      <c r="NVH488" s="433"/>
      <c r="NVI488" s="433"/>
      <c r="NVJ488" s="433"/>
      <c r="NVK488" s="433"/>
      <c r="NVL488" s="433"/>
      <c r="NVM488" s="433"/>
      <c r="NVN488" s="433"/>
      <c r="NVO488" s="433"/>
      <c r="NVP488" s="433"/>
      <c r="NVQ488" s="433"/>
      <c r="NVR488" s="433"/>
      <c r="NVS488" s="433"/>
      <c r="NVT488" s="433"/>
      <c r="NVU488" s="433"/>
      <c r="NVV488" s="433"/>
      <c r="NVW488" s="433"/>
      <c r="NVX488" s="433"/>
      <c r="NVY488" s="433"/>
      <c r="NVZ488" s="433"/>
      <c r="NWA488" s="433"/>
      <c r="NWB488" s="433"/>
      <c r="NWC488" s="433"/>
      <c r="NWD488" s="433"/>
      <c r="NWE488" s="433"/>
      <c r="NWF488" s="433"/>
      <c r="NWG488" s="433"/>
      <c r="NWH488" s="433"/>
      <c r="NWI488" s="433"/>
      <c r="NWJ488" s="433"/>
      <c r="NWK488" s="433"/>
      <c r="NWL488" s="433"/>
      <c r="NWM488" s="433"/>
      <c r="NWN488" s="433"/>
      <c r="NWO488" s="433"/>
      <c r="NWP488" s="433"/>
      <c r="NWQ488" s="433"/>
      <c r="NWR488" s="433"/>
      <c r="NWS488" s="433"/>
      <c r="NWT488" s="433"/>
      <c r="NWU488" s="433"/>
      <c r="NWV488" s="433"/>
      <c r="NWW488" s="433"/>
      <c r="NWX488" s="433"/>
      <c r="NWY488" s="433"/>
      <c r="NWZ488" s="433"/>
      <c r="NXA488" s="433"/>
      <c r="NXB488" s="433"/>
      <c r="NXC488" s="433"/>
      <c r="NXD488" s="433"/>
      <c r="NXE488" s="433"/>
      <c r="NXF488" s="433"/>
      <c r="NXG488" s="433"/>
      <c r="NXH488" s="433"/>
      <c r="NXI488" s="433"/>
      <c r="NXJ488" s="433"/>
      <c r="NXK488" s="433"/>
      <c r="NXL488" s="433"/>
      <c r="NXM488" s="433"/>
      <c r="NXN488" s="433"/>
      <c r="NXO488" s="433"/>
      <c r="NXP488" s="433"/>
      <c r="NXQ488" s="433"/>
      <c r="NXR488" s="433"/>
      <c r="NXS488" s="433"/>
      <c r="NXT488" s="433"/>
      <c r="NXU488" s="433"/>
      <c r="NXV488" s="433"/>
      <c r="NXW488" s="433"/>
      <c r="NXX488" s="433"/>
      <c r="NXY488" s="433"/>
      <c r="NXZ488" s="433"/>
      <c r="NYA488" s="433"/>
      <c r="NYB488" s="433"/>
      <c r="NYC488" s="433"/>
      <c r="NYD488" s="433"/>
      <c r="NYE488" s="433"/>
      <c r="NYF488" s="433"/>
      <c r="NYG488" s="433"/>
      <c r="NYH488" s="433"/>
      <c r="NYI488" s="433"/>
      <c r="NYJ488" s="433"/>
      <c r="NYK488" s="433"/>
      <c r="NYL488" s="433"/>
      <c r="NYM488" s="433"/>
      <c r="NYN488" s="433"/>
      <c r="NYO488" s="433"/>
      <c r="NYP488" s="433"/>
      <c r="NYQ488" s="433"/>
      <c r="NYR488" s="433"/>
      <c r="NYS488" s="433"/>
      <c r="NYT488" s="433"/>
      <c r="NYU488" s="433"/>
      <c r="NYV488" s="433"/>
      <c r="NYW488" s="433"/>
      <c r="NYX488" s="433"/>
      <c r="NYY488" s="433"/>
      <c r="NYZ488" s="433"/>
      <c r="NZA488" s="433"/>
      <c r="NZB488" s="433"/>
      <c r="NZC488" s="433"/>
      <c r="NZD488" s="433"/>
      <c r="NZE488" s="433"/>
      <c r="NZF488" s="433"/>
      <c r="NZG488" s="433"/>
      <c r="NZH488" s="433"/>
      <c r="NZI488" s="433"/>
      <c r="NZJ488" s="433"/>
      <c r="NZK488" s="433"/>
      <c r="NZL488" s="433"/>
      <c r="NZM488" s="433"/>
      <c r="NZN488" s="433"/>
      <c r="NZO488" s="433"/>
      <c r="NZP488" s="433"/>
      <c r="NZQ488" s="433"/>
      <c r="NZR488" s="433"/>
      <c r="NZS488" s="433"/>
      <c r="NZT488" s="433"/>
      <c r="NZU488" s="433"/>
      <c r="NZV488" s="433"/>
      <c r="NZW488" s="433"/>
      <c r="NZX488" s="433"/>
      <c r="NZY488" s="433"/>
      <c r="NZZ488" s="433"/>
      <c r="OAA488" s="433"/>
      <c r="OAB488" s="433"/>
      <c r="OAC488" s="433"/>
      <c r="OAD488" s="433"/>
      <c r="OAE488" s="433"/>
      <c r="OAF488" s="433"/>
      <c r="OAG488" s="433"/>
      <c r="OAH488" s="433"/>
      <c r="OAI488" s="433"/>
      <c r="OAJ488" s="433"/>
      <c r="OAK488" s="433"/>
      <c r="OAL488" s="433"/>
      <c r="OAM488" s="433"/>
      <c r="OAN488" s="433"/>
      <c r="OAO488" s="433"/>
      <c r="OAP488" s="433"/>
      <c r="OAQ488" s="433"/>
      <c r="OAR488" s="433"/>
      <c r="OAS488" s="433"/>
      <c r="OAT488" s="433"/>
      <c r="OAU488" s="433"/>
      <c r="OAV488" s="433"/>
      <c r="OAW488" s="433"/>
      <c r="OAX488" s="433"/>
      <c r="OAY488" s="433"/>
      <c r="OAZ488" s="433"/>
      <c r="OBA488" s="433"/>
      <c r="OBB488" s="433"/>
      <c r="OBC488" s="433"/>
      <c r="OBD488" s="433"/>
      <c r="OBE488" s="433"/>
      <c r="OBF488" s="433"/>
      <c r="OBG488" s="433"/>
      <c r="OBH488" s="433"/>
      <c r="OBI488" s="433"/>
      <c r="OBJ488" s="433"/>
      <c r="OBK488" s="433"/>
      <c r="OBL488" s="433"/>
      <c r="OBM488" s="433"/>
      <c r="OBN488" s="433"/>
      <c r="OBO488" s="433"/>
      <c r="OBP488" s="433"/>
      <c r="OBQ488" s="433"/>
      <c r="OBR488" s="433"/>
      <c r="OBS488" s="433"/>
      <c r="OBT488" s="433"/>
      <c r="OBU488" s="433"/>
      <c r="OBV488" s="433"/>
      <c r="OBW488" s="433"/>
      <c r="OBX488" s="433"/>
      <c r="OBY488" s="433"/>
      <c r="OBZ488" s="433"/>
      <c r="OCA488" s="433"/>
      <c r="OCB488" s="433"/>
      <c r="OCC488" s="433"/>
      <c r="OCD488" s="433"/>
      <c r="OCE488" s="433"/>
      <c r="OCF488" s="433"/>
      <c r="OCG488" s="433"/>
      <c r="OCH488" s="433"/>
      <c r="OCI488" s="433"/>
      <c r="OCJ488" s="433"/>
      <c r="OCK488" s="433"/>
      <c r="OCL488" s="433"/>
      <c r="OCM488" s="433"/>
      <c r="OCN488" s="433"/>
      <c r="OCO488" s="433"/>
      <c r="OCP488" s="433"/>
      <c r="OCQ488" s="433"/>
      <c r="OCR488" s="433"/>
      <c r="OCS488" s="433"/>
      <c r="OCT488" s="433"/>
      <c r="OCU488" s="433"/>
      <c r="OCV488" s="433"/>
      <c r="OCW488" s="433"/>
      <c r="OCX488" s="433"/>
      <c r="OCY488" s="433"/>
      <c r="OCZ488" s="433"/>
      <c r="ODA488" s="433"/>
      <c r="ODB488" s="433"/>
      <c r="ODC488" s="433"/>
      <c r="ODD488" s="433"/>
      <c r="ODE488" s="433"/>
      <c r="ODF488" s="433"/>
      <c r="ODG488" s="433"/>
      <c r="ODH488" s="433"/>
      <c r="ODI488" s="433"/>
      <c r="ODJ488" s="433"/>
      <c r="ODK488" s="433"/>
      <c r="ODL488" s="433"/>
      <c r="ODM488" s="433"/>
      <c r="ODN488" s="433"/>
      <c r="ODO488" s="433"/>
      <c r="ODP488" s="433"/>
      <c r="ODQ488" s="433"/>
      <c r="ODR488" s="433"/>
      <c r="ODS488" s="433"/>
      <c r="ODT488" s="433"/>
      <c r="ODU488" s="433"/>
      <c r="ODV488" s="433"/>
      <c r="ODW488" s="433"/>
      <c r="ODX488" s="433"/>
      <c r="ODY488" s="433"/>
      <c r="ODZ488" s="433"/>
      <c r="OEA488" s="433"/>
      <c r="OEB488" s="433"/>
      <c r="OEC488" s="433"/>
      <c r="OED488" s="433"/>
      <c r="OEE488" s="433"/>
      <c r="OEF488" s="433"/>
      <c r="OEG488" s="433"/>
      <c r="OEH488" s="433"/>
      <c r="OEI488" s="433"/>
      <c r="OEJ488" s="433"/>
      <c r="OEK488" s="433"/>
      <c r="OEL488" s="433"/>
      <c r="OEM488" s="433"/>
      <c r="OEN488" s="433"/>
      <c r="OEO488" s="433"/>
      <c r="OEP488" s="433"/>
      <c r="OEQ488" s="433"/>
      <c r="OER488" s="433"/>
      <c r="OES488" s="433"/>
      <c r="OET488" s="433"/>
      <c r="OEU488" s="433"/>
      <c r="OEV488" s="433"/>
      <c r="OEW488" s="433"/>
      <c r="OEX488" s="433"/>
      <c r="OEY488" s="433"/>
      <c r="OEZ488" s="433"/>
      <c r="OFA488" s="433"/>
      <c r="OFB488" s="433"/>
      <c r="OFC488" s="433"/>
      <c r="OFD488" s="433"/>
      <c r="OFE488" s="433"/>
      <c r="OFF488" s="433"/>
      <c r="OFG488" s="433"/>
      <c r="OFH488" s="433"/>
      <c r="OFI488" s="433"/>
      <c r="OFJ488" s="433"/>
      <c r="OFK488" s="433"/>
      <c r="OFL488" s="433"/>
      <c r="OFM488" s="433"/>
      <c r="OFN488" s="433"/>
      <c r="OFO488" s="433"/>
      <c r="OFP488" s="433"/>
      <c r="OFQ488" s="433"/>
      <c r="OFR488" s="433"/>
      <c r="OFS488" s="433"/>
      <c r="OFT488" s="433"/>
      <c r="OFU488" s="433"/>
      <c r="OFV488" s="433"/>
      <c r="OFW488" s="433"/>
      <c r="OFX488" s="433"/>
      <c r="OFY488" s="433"/>
      <c r="OFZ488" s="433"/>
      <c r="OGA488" s="433"/>
      <c r="OGB488" s="433"/>
      <c r="OGC488" s="433"/>
      <c r="OGD488" s="433"/>
      <c r="OGE488" s="433"/>
      <c r="OGF488" s="433"/>
      <c r="OGG488" s="433"/>
      <c r="OGH488" s="433"/>
      <c r="OGI488" s="433"/>
      <c r="OGJ488" s="433"/>
      <c r="OGK488" s="433"/>
      <c r="OGL488" s="433"/>
      <c r="OGM488" s="433"/>
      <c r="OGN488" s="433"/>
      <c r="OGO488" s="433"/>
      <c r="OGP488" s="433"/>
      <c r="OGQ488" s="433"/>
      <c r="OGR488" s="433"/>
      <c r="OGS488" s="433"/>
      <c r="OGT488" s="433"/>
      <c r="OGU488" s="433"/>
      <c r="OGV488" s="433"/>
      <c r="OGW488" s="433"/>
      <c r="OGX488" s="433"/>
      <c r="OGY488" s="433"/>
      <c r="OGZ488" s="433"/>
      <c r="OHA488" s="433"/>
      <c r="OHB488" s="433"/>
      <c r="OHC488" s="433"/>
      <c r="OHD488" s="433"/>
      <c r="OHE488" s="433"/>
      <c r="OHF488" s="433"/>
      <c r="OHG488" s="433"/>
      <c r="OHH488" s="433"/>
      <c r="OHI488" s="433"/>
      <c r="OHJ488" s="433"/>
      <c r="OHK488" s="433"/>
      <c r="OHL488" s="433"/>
      <c r="OHM488" s="433"/>
      <c r="OHN488" s="433"/>
      <c r="OHO488" s="433"/>
      <c r="OHP488" s="433"/>
      <c r="OHQ488" s="433"/>
      <c r="OHR488" s="433"/>
      <c r="OHS488" s="433"/>
      <c r="OHT488" s="433"/>
      <c r="OHU488" s="433"/>
      <c r="OHV488" s="433"/>
      <c r="OHW488" s="433"/>
      <c r="OHX488" s="433"/>
      <c r="OHY488" s="433"/>
      <c r="OHZ488" s="433"/>
      <c r="OIA488" s="433"/>
      <c r="OIB488" s="433"/>
      <c r="OIC488" s="433"/>
      <c r="OID488" s="433"/>
      <c r="OIE488" s="433"/>
      <c r="OIF488" s="433"/>
      <c r="OIG488" s="433"/>
      <c r="OIH488" s="433"/>
      <c r="OII488" s="433"/>
      <c r="OIJ488" s="433"/>
      <c r="OIK488" s="433"/>
      <c r="OIL488" s="433"/>
      <c r="OIM488" s="433"/>
      <c r="OIN488" s="433"/>
      <c r="OIO488" s="433"/>
      <c r="OIP488" s="433"/>
      <c r="OIQ488" s="433"/>
      <c r="OIR488" s="433"/>
      <c r="OIS488" s="433"/>
      <c r="OIT488" s="433"/>
      <c r="OIU488" s="433"/>
      <c r="OIV488" s="433"/>
      <c r="OIW488" s="433"/>
      <c r="OIX488" s="433"/>
      <c r="OIY488" s="433"/>
      <c r="OIZ488" s="433"/>
      <c r="OJA488" s="433"/>
      <c r="OJB488" s="433"/>
      <c r="OJC488" s="433"/>
      <c r="OJD488" s="433"/>
      <c r="OJE488" s="433"/>
      <c r="OJF488" s="433"/>
      <c r="OJG488" s="433"/>
      <c r="OJH488" s="433"/>
      <c r="OJI488" s="433"/>
      <c r="OJJ488" s="433"/>
      <c r="OJK488" s="433"/>
      <c r="OJL488" s="433"/>
      <c r="OJM488" s="433"/>
      <c r="OJN488" s="433"/>
      <c r="OJO488" s="433"/>
      <c r="OJP488" s="433"/>
      <c r="OJQ488" s="433"/>
      <c r="OJR488" s="433"/>
      <c r="OJS488" s="433"/>
      <c r="OJT488" s="433"/>
      <c r="OJU488" s="433"/>
      <c r="OJV488" s="433"/>
      <c r="OJW488" s="433"/>
      <c r="OJX488" s="433"/>
      <c r="OJY488" s="433"/>
      <c r="OJZ488" s="433"/>
      <c r="OKA488" s="433"/>
      <c r="OKB488" s="433"/>
      <c r="OKC488" s="433"/>
      <c r="OKD488" s="433"/>
      <c r="OKE488" s="433"/>
      <c r="OKF488" s="433"/>
      <c r="OKG488" s="433"/>
      <c r="OKH488" s="433"/>
      <c r="OKI488" s="433"/>
      <c r="OKJ488" s="433"/>
      <c r="OKK488" s="433"/>
      <c r="OKL488" s="433"/>
      <c r="OKM488" s="433"/>
      <c r="OKN488" s="433"/>
      <c r="OKO488" s="433"/>
      <c r="OKP488" s="433"/>
      <c r="OKQ488" s="433"/>
      <c r="OKR488" s="433"/>
      <c r="OKS488" s="433"/>
      <c r="OKT488" s="433"/>
      <c r="OKU488" s="433"/>
      <c r="OKV488" s="433"/>
      <c r="OKW488" s="433"/>
      <c r="OKX488" s="433"/>
      <c r="OKY488" s="433"/>
      <c r="OKZ488" s="433"/>
      <c r="OLA488" s="433"/>
      <c r="OLB488" s="433"/>
      <c r="OLC488" s="433"/>
      <c r="OLD488" s="433"/>
      <c r="OLE488" s="433"/>
      <c r="OLF488" s="433"/>
      <c r="OLG488" s="433"/>
      <c r="OLH488" s="433"/>
      <c r="OLI488" s="433"/>
      <c r="OLJ488" s="433"/>
      <c r="OLK488" s="433"/>
      <c r="OLL488" s="433"/>
      <c r="OLM488" s="433"/>
      <c r="OLN488" s="433"/>
      <c r="OLO488" s="433"/>
      <c r="OLP488" s="433"/>
      <c r="OLQ488" s="433"/>
      <c r="OLR488" s="433"/>
      <c r="OLS488" s="433"/>
      <c r="OLT488" s="433"/>
      <c r="OLU488" s="433"/>
      <c r="OLV488" s="433"/>
      <c r="OLW488" s="433"/>
      <c r="OLX488" s="433"/>
      <c r="OLY488" s="433"/>
      <c r="OLZ488" s="433"/>
      <c r="OMA488" s="433"/>
      <c r="OMB488" s="433"/>
      <c r="OMC488" s="433"/>
      <c r="OMD488" s="433"/>
      <c r="OME488" s="433"/>
      <c r="OMF488" s="433"/>
      <c r="OMG488" s="433"/>
      <c r="OMH488" s="433"/>
      <c r="OMI488" s="433"/>
      <c r="OMJ488" s="433"/>
      <c r="OMK488" s="433"/>
      <c r="OML488" s="433"/>
      <c r="OMM488" s="433"/>
      <c r="OMN488" s="433"/>
      <c r="OMO488" s="433"/>
      <c r="OMP488" s="433"/>
      <c r="OMQ488" s="433"/>
      <c r="OMR488" s="433"/>
      <c r="OMS488" s="433"/>
      <c r="OMT488" s="433"/>
      <c r="OMU488" s="433"/>
      <c r="OMV488" s="433"/>
      <c r="OMW488" s="433"/>
      <c r="OMX488" s="433"/>
      <c r="OMY488" s="433"/>
      <c r="OMZ488" s="433"/>
      <c r="ONA488" s="433"/>
      <c r="ONB488" s="433"/>
      <c r="ONC488" s="433"/>
      <c r="OND488" s="433"/>
      <c r="ONE488" s="433"/>
      <c r="ONF488" s="433"/>
      <c r="ONG488" s="433"/>
      <c r="ONH488" s="433"/>
      <c r="ONI488" s="433"/>
      <c r="ONJ488" s="433"/>
      <c r="ONK488" s="433"/>
      <c r="ONL488" s="433"/>
      <c r="ONM488" s="433"/>
      <c r="ONN488" s="433"/>
      <c r="ONO488" s="433"/>
      <c r="ONP488" s="433"/>
      <c r="ONQ488" s="433"/>
      <c r="ONR488" s="433"/>
      <c r="ONS488" s="433"/>
      <c r="ONT488" s="433"/>
      <c r="ONU488" s="433"/>
      <c r="ONV488" s="433"/>
      <c r="ONW488" s="433"/>
      <c r="ONX488" s="433"/>
      <c r="ONY488" s="433"/>
      <c r="ONZ488" s="433"/>
      <c r="OOA488" s="433"/>
      <c r="OOB488" s="433"/>
      <c r="OOC488" s="433"/>
      <c r="OOD488" s="433"/>
      <c r="OOE488" s="433"/>
      <c r="OOF488" s="433"/>
      <c r="OOG488" s="433"/>
      <c r="OOH488" s="433"/>
      <c r="OOI488" s="433"/>
      <c r="OOJ488" s="433"/>
      <c r="OOK488" s="433"/>
      <c r="OOL488" s="433"/>
      <c r="OOM488" s="433"/>
      <c r="OON488" s="433"/>
      <c r="OOO488" s="433"/>
      <c r="OOP488" s="433"/>
      <c r="OOQ488" s="433"/>
      <c r="OOR488" s="433"/>
      <c r="OOS488" s="433"/>
      <c r="OOT488" s="433"/>
      <c r="OOU488" s="433"/>
      <c r="OOV488" s="433"/>
      <c r="OOW488" s="433"/>
      <c r="OOX488" s="433"/>
      <c r="OOY488" s="433"/>
      <c r="OOZ488" s="433"/>
      <c r="OPA488" s="433"/>
      <c r="OPB488" s="433"/>
      <c r="OPC488" s="433"/>
      <c r="OPD488" s="433"/>
      <c r="OPE488" s="433"/>
      <c r="OPF488" s="433"/>
      <c r="OPG488" s="433"/>
      <c r="OPH488" s="433"/>
      <c r="OPI488" s="433"/>
      <c r="OPJ488" s="433"/>
      <c r="OPK488" s="433"/>
      <c r="OPL488" s="433"/>
      <c r="OPM488" s="433"/>
      <c r="OPN488" s="433"/>
      <c r="OPO488" s="433"/>
      <c r="OPP488" s="433"/>
      <c r="OPQ488" s="433"/>
      <c r="OPR488" s="433"/>
      <c r="OPS488" s="433"/>
      <c r="OPT488" s="433"/>
      <c r="OPU488" s="433"/>
      <c r="OPV488" s="433"/>
      <c r="OPW488" s="433"/>
      <c r="OPX488" s="433"/>
      <c r="OPY488" s="433"/>
      <c r="OPZ488" s="433"/>
      <c r="OQA488" s="433"/>
      <c r="OQB488" s="433"/>
      <c r="OQC488" s="433"/>
      <c r="OQD488" s="433"/>
      <c r="OQE488" s="433"/>
      <c r="OQF488" s="433"/>
      <c r="OQG488" s="433"/>
      <c r="OQH488" s="433"/>
      <c r="OQI488" s="433"/>
      <c r="OQJ488" s="433"/>
      <c r="OQK488" s="433"/>
      <c r="OQL488" s="433"/>
      <c r="OQM488" s="433"/>
      <c r="OQN488" s="433"/>
      <c r="OQO488" s="433"/>
      <c r="OQP488" s="433"/>
      <c r="OQQ488" s="433"/>
      <c r="OQR488" s="433"/>
      <c r="OQS488" s="433"/>
      <c r="OQT488" s="433"/>
      <c r="OQU488" s="433"/>
      <c r="OQV488" s="433"/>
      <c r="OQW488" s="433"/>
      <c r="OQX488" s="433"/>
      <c r="OQY488" s="433"/>
      <c r="OQZ488" s="433"/>
      <c r="ORA488" s="433"/>
      <c r="ORB488" s="433"/>
      <c r="ORC488" s="433"/>
      <c r="ORD488" s="433"/>
      <c r="ORE488" s="433"/>
      <c r="ORF488" s="433"/>
      <c r="ORG488" s="433"/>
      <c r="ORH488" s="433"/>
      <c r="ORI488" s="433"/>
      <c r="ORJ488" s="433"/>
      <c r="ORK488" s="433"/>
      <c r="ORL488" s="433"/>
      <c r="ORM488" s="433"/>
      <c r="ORN488" s="433"/>
      <c r="ORO488" s="433"/>
      <c r="ORP488" s="433"/>
      <c r="ORQ488" s="433"/>
      <c r="ORR488" s="433"/>
      <c r="ORS488" s="433"/>
      <c r="ORT488" s="433"/>
      <c r="ORU488" s="433"/>
      <c r="ORV488" s="433"/>
      <c r="ORW488" s="433"/>
      <c r="ORX488" s="433"/>
      <c r="ORY488" s="433"/>
      <c r="ORZ488" s="433"/>
      <c r="OSA488" s="433"/>
      <c r="OSB488" s="433"/>
      <c r="OSC488" s="433"/>
      <c r="OSD488" s="433"/>
      <c r="OSE488" s="433"/>
      <c r="OSF488" s="433"/>
      <c r="OSG488" s="433"/>
      <c r="OSH488" s="433"/>
      <c r="OSI488" s="433"/>
      <c r="OSJ488" s="433"/>
      <c r="OSK488" s="433"/>
      <c r="OSL488" s="433"/>
      <c r="OSM488" s="433"/>
      <c r="OSN488" s="433"/>
      <c r="OSO488" s="433"/>
      <c r="OSP488" s="433"/>
      <c r="OSQ488" s="433"/>
      <c r="OSR488" s="433"/>
      <c r="OSS488" s="433"/>
      <c r="OST488" s="433"/>
      <c r="OSU488" s="433"/>
      <c r="OSV488" s="433"/>
      <c r="OSW488" s="433"/>
      <c r="OSX488" s="433"/>
      <c r="OSY488" s="433"/>
      <c r="OSZ488" s="433"/>
      <c r="OTA488" s="433"/>
      <c r="OTB488" s="433"/>
      <c r="OTC488" s="433"/>
      <c r="OTD488" s="433"/>
      <c r="OTE488" s="433"/>
      <c r="OTF488" s="433"/>
      <c r="OTG488" s="433"/>
      <c r="OTH488" s="433"/>
      <c r="OTI488" s="433"/>
      <c r="OTJ488" s="433"/>
      <c r="OTK488" s="433"/>
      <c r="OTL488" s="433"/>
      <c r="OTM488" s="433"/>
      <c r="OTN488" s="433"/>
      <c r="OTO488" s="433"/>
      <c r="OTP488" s="433"/>
      <c r="OTQ488" s="433"/>
      <c r="OTR488" s="433"/>
      <c r="OTS488" s="433"/>
      <c r="OTT488" s="433"/>
      <c r="OTU488" s="433"/>
      <c r="OTV488" s="433"/>
      <c r="OTW488" s="433"/>
      <c r="OTX488" s="433"/>
      <c r="OTY488" s="433"/>
      <c r="OTZ488" s="433"/>
      <c r="OUA488" s="433"/>
      <c r="OUB488" s="433"/>
      <c r="OUC488" s="433"/>
      <c r="OUD488" s="433"/>
      <c r="OUE488" s="433"/>
      <c r="OUF488" s="433"/>
      <c r="OUG488" s="433"/>
      <c r="OUH488" s="433"/>
      <c r="OUI488" s="433"/>
      <c r="OUJ488" s="433"/>
      <c r="OUK488" s="433"/>
      <c r="OUL488" s="433"/>
      <c r="OUM488" s="433"/>
      <c r="OUN488" s="433"/>
      <c r="OUO488" s="433"/>
      <c r="OUP488" s="433"/>
      <c r="OUQ488" s="433"/>
      <c r="OUR488" s="433"/>
      <c r="OUS488" s="433"/>
      <c r="OUT488" s="433"/>
      <c r="OUU488" s="433"/>
      <c r="OUV488" s="433"/>
      <c r="OUW488" s="433"/>
      <c r="OUX488" s="433"/>
      <c r="OUY488" s="433"/>
      <c r="OUZ488" s="433"/>
      <c r="OVA488" s="433"/>
      <c r="OVB488" s="433"/>
      <c r="OVC488" s="433"/>
      <c r="OVD488" s="433"/>
      <c r="OVE488" s="433"/>
      <c r="OVF488" s="433"/>
      <c r="OVG488" s="433"/>
      <c r="OVH488" s="433"/>
      <c r="OVI488" s="433"/>
      <c r="OVJ488" s="433"/>
      <c r="OVK488" s="433"/>
      <c r="OVL488" s="433"/>
      <c r="OVM488" s="433"/>
      <c r="OVN488" s="433"/>
      <c r="OVO488" s="433"/>
      <c r="OVP488" s="433"/>
      <c r="OVQ488" s="433"/>
      <c r="OVR488" s="433"/>
      <c r="OVS488" s="433"/>
      <c r="OVT488" s="433"/>
      <c r="OVU488" s="433"/>
      <c r="OVV488" s="433"/>
      <c r="OVW488" s="433"/>
      <c r="OVX488" s="433"/>
      <c r="OVY488" s="433"/>
      <c r="OVZ488" s="433"/>
      <c r="OWA488" s="433"/>
      <c r="OWB488" s="433"/>
      <c r="OWC488" s="433"/>
      <c r="OWD488" s="433"/>
      <c r="OWE488" s="433"/>
      <c r="OWF488" s="433"/>
      <c r="OWG488" s="433"/>
      <c r="OWH488" s="433"/>
      <c r="OWI488" s="433"/>
      <c r="OWJ488" s="433"/>
      <c r="OWK488" s="433"/>
      <c r="OWL488" s="433"/>
      <c r="OWM488" s="433"/>
      <c r="OWN488" s="433"/>
      <c r="OWO488" s="433"/>
      <c r="OWP488" s="433"/>
      <c r="OWQ488" s="433"/>
      <c r="OWR488" s="433"/>
      <c r="OWS488" s="433"/>
      <c r="OWT488" s="433"/>
      <c r="OWU488" s="433"/>
      <c r="OWV488" s="433"/>
      <c r="OWW488" s="433"/>
      <c r="OWX488" s="433"/>
      <c r="OWY488" s="433"/>
      <c r="OWZ488" s="433"/>
      <c r="OXA488" s="433"/>
      <c r="OXB488" s="433"/>
      <c r="OXC488" s="433"/>
      <c r="OXD488" s="433"/>
      <c r="OXE488" s="433"/>
      <c r="OXF488" s="433"/>
      <c r="OXG488" s="433"/>
      <c r="OXH488" s="433"/>
      <c r="OXI488" s="433"/>
      <c r="OXJ488" s="433"/>
      <c r="OXK488" s="433"/>
      <c r="OXL488" s="433"/>
      <c r="OXM488" s="433"/>
      <c r="OXN488" s="433"/>
      <c r="OXO488" s="433"/>
      <c r="OXP488" s="433"/>
      <c r="OXQ488" s="433"/>
      <c r="OXR488" s="433"/>
      <c r="OXS488" s="433"/>
      <c r="OXT488" s="433"/>
      <c r="OXU488" s="433"/>
      <c r="OXV488" s="433"/>
      <c r="OXW488" s="433"/>
      <c r="OXX488" s="433"/>
      <c r="OXY488" s="433"/>
      <c r="OXZ488" s="433"/>
      <c r="OYA488" s="433"/>
      <c r="OYB488" s="433"/>
      <c r="OYC488" s="433"/>
      <c r="OYD488" s="433"/>
      <c r="OYE488" s="433"/>
      <c r="OYF488" s="433"/>
      <c r="OYG488" s="433"/>
      <c r="OYH488" s="433"/>
      <c r="OYI488" s="433"/>
      <c r="OYJ488" s="433"/>
      <c r="OYK488" s="433"/>
      <c r="OYL488" s="433"/>
      <c r="OYM488" s="433"/>
      <c r="OYN488" s="433"/>
      <c r="OYO488" s="433"/>
      <c r="OYP488" s="433"/>
      <c r="OYQ488" s="433"/>
      <c r="OYR488" s="433"/>
      <c r="OYS488" s="433"/>
      <c r="OYT488" s="433"/>
      <c r="OYU488" s="433"/>
      <c r="OYV488" s="433"/>
      <c r="OYW488" s="433"/>
      <c r="OYX488" s="433"/>
      <c r="OYY488" s="433"/>
      <c r="OYZ488" s="433"/>
      <c r="OZA488" s="433"/>
      <c r="OZB488" s="433"/>
      <c r="OZC488" s="433"/>
      <c r="OZD488" s="433"/>
      <c r="OZE488" s="433"/>
      <c r="OZF488" s="433"/>
      <c r="OZG488" s="433"/>
      <c r="OZH488" s="433"/>
      <c r="OZI488" s="433"/>
      <c r="OZJ488" s="433"/>
      <c r="OZK488" s="433"/>
      <c r="OZL488" s="433"/>
      <c r="OZM488" s="433"/>
      <c r="OZN488" s="433"/>
      <c r="OZO488" s="433"/>
      <c r="OZP488" s="433"/>
      <c r="OZQ488" s="433"/>
      <c r="OZR488" s="433"/>
      <c r="OZS488" s="433"/>
      <c r="OZT488" s="433"/>
      <c r="OZU488" s="433"/>
      <c r="OZV488" s="433"/>
      <c r="OZW488" s="433"/>
      <c r="OZX488" s="433"/>
      <c r="OZY488" s="433"/>
      <c r="OZZ488" s="433"/>
      <c r="PAA488" s="433"/>
      <c r="PAB488" s="433"/>
      <c r="PAC488" s="433"/>
      <c r="PAD488" s="433"/>
      <c r="PAE488" s="433"/>
      <c r="PAF488" s="433"/>
      <c r="PAG488" s="433"/>
      <c r="PAH488" s="433"/>
      <c r="PAI488" s="433"/>
      <c r="PAJ488" s="433"/>
      <c r="PAK488" s="433"/>
      <c r="PAL488" s="433"/>
      <c r="PAM488" s="433"/>
      <c r="PAN488" s="433"/>
      <c r="PAO488" s="433"/>
      <c r="PAP488" s="433"/>
      <c r="PAQ488" s="433"/>
      <c r="PAR488" s="433"/>
      <c r="PAS488" s="433"/>
      <c r="PAT488" s="433"/>
      <c r="PAU488" s="433"/>
      <c r="PAV488" s="433"/>
      <c r="PAW488" s="433"/>
      <c r="PAX488" s="433"/>
      <c r="PAY488" s="433"/>
      <c r="PAZ488" s="433"/>
      <c r="PBA488" s="433"/>
      <c r="PBB488" s="433"/>
      <c r="PBC488" s="433"/>
      <c r="PBD488" s="433"/>
      <c r="PBE488" s="433"/>
      <c r="PBF488" s="433"/>
      <c r="PBG488" s="433"/>
      <c r="PBH488" s="433"/>
      <c r="PBI488" s="433"/>
      <c r="PBJ488" s="433"/>
      <c r="PBK488" s="433"/>
      <c r="PBL488" s="433"/>
      <c r="PBM488" s="433"/>
      <c r="PBN488" s="433"/>
      <c r="PBO488" s="433"/>
      <c r="PBP488" s="433"/>
      <c r="PBQ488" s="433"/>
      <c r="PBR488" s="433"/>
      <c r="PBS488" s="433"/>
      <c r="PBT488" s="433"/>
      <c r="PBU488" s="433"/>
      <c r="PBV488" s="433"/>
      <c r="PBW488" s="433"/>
      <c r="PBX488" s="433"/>
      <c r="PBY488" s="433"/>
      <c r="PBZ488" s="433"/>
      <c r="PCA488" s="433"/>
      <c r="PCB488" s="433"/>
      <c r="PCC488" s="433"/>
      <c r="PCD488" s="433"/>
      <c r="PCE488" s="433"/>
      <c r="PCF488" s="433"/>
      <c r="PCG488" s="433"/>
      <c r="PCH488" s="433"/>
      <c r="PCI488" s="433"/>
      <c r="PCJ488" s="433"/>
      <c r="PCK488" s="433"/>
      <c r="PCL488" s="433"/>
      <c r="PCM488" s="433"/>
      <c r="PCN488" s="433"/>
      <c r="PCO488" s="433"/>
      <c r="PCP488" s="433"/>
      <c r="PCQ488" s="433"/>
      <c r="PCR488" s="433"/>
      <c r="PCS488" s="433"/>
      <c r="PCT488" s="433"/>
      <c r="PCU488" s="433"/>
      <c r="PCV488" s="433"/>
      <c r="PCW488" s="433"/>
      <c r="PCX488" s="433"/>
      <c r="PCY488" s="433"/>
      <c r="PCZ488" s="433"/>
      <c r="PDA488" s="433"/>
      <c r="PDB488" s="433"/>
      <c r="PDC488" s="433"/>
      <c r="PDD488" s="433"/>
      <c r="PDE488" s="433"/>
      <c r="PDF488" s="433"/>
      <c r="PDG488" s="433"/>
      <c r="PDH488" s="433"/>
      <c r="PDI488" s="433"/>
      <c r="PDJ488" s="433"/>
      <c r="PDK488" s="433"/>
      <c r="PDL488" s="433"/>
      <c r="PDM488" s="433"/>
      <c r="PDN488" s="433"/>
      <c r="PDO488" s="433"/>
      <c r="PDP488" s="433"/>
      <c r="PDQ488" s="433"/>
      <c r="PDR488" s="433"/>
      <c r="PDS488" s="433"/>
      <c r="PDT488" s="433"/>
      <c r="PDU488" s="433"/>
      <c r="PDV488" s="433"/>
      <c r="PDW488" s="433"/>
      <c r="PDX488" s="433"/>
      <c r="PDY488" s="433"/>
      <c r="PDZ488" s="433"/>
      <c r="PEA488" s="433"/>
      <c r="PEB488" s="433"/>
      <c r="PEC488" s="433"/>
      <c r="PED488" s="433"/>
      <c r="PEE488" s="433"/>
      <c r="PEF488" s="433"/>
      <c r="PEG488" s="433"/>
      <c r="PEH488" s="433"/>
      <c r="PEI488" s="433"/>
      <c r="PEJ488" s="433"/>
      <c r="PEK488" s="433"/>
      <c r="PEL488" s="433"/>
      <c r="PEM488" s="433"/>
      <c r="PEN488" s="433"/>
      <c r="PEO488" s="433"/>
      <c r="PEP488" s="433"/>
      <c r="PEQ488" s="433"/>
      <c r="PER488" s="433"/>
      <c r="PES488" s="433"/>
      <c r="PET488" s="433"/>
      <c r="PEU488" s="433"/>
      <c r="PEV488" s="433"/>
      <c r="PEW488" s="433"/>
      <c r="PEX488" s="433"/>
      <c r="PEY488" s="433"/>
      <c r="PEZ488" s="433"/>
      <c r="PFA488" s="433"/>
      <c r="PFB488" s="433"/>
      <c r="PFC488" s="433"/>
      <c r="PFD488" s="433"/>
      <c r="PFE488" s="433"/>
      <c r="PFF488" s="433"/>
      <c r="PFG488" s="433"/>
      <c r="PFH488" s="433"/>
      <c r="PFI488" s="433"/>
      <c r="PFJ488" s="433"/>
      <c r="PFK488" s="433"/>
      <c r="PFL488" s="433"/>
      <c r="PFM488" s="433"/>
      <c r="PFN488" s="433"/>
      <c r="PFO488" s="433"/>
      <c r="PFP488" s="433"/>
      <c r="PFQ488" s="433"/>
      <c r="PFR488" s="433"/>
      <c r="PFS488" s="433"/>
      <c r="PFT488" s="433"/>
      <c r="PFU488" s="433"/>
      <c r="PFV488" s="433"/>
      <c r="PFW488" s="433"/>
      <c r="PFX488" s="433"/>
      <c r="PFY488" s="433"/>
      <c r="PFZ488" s="433"/>
      <c r="PGA488" s="433"/>
      <c r="PGB488" s="433"/>
      <c r="PGC488" s="433"/>
      <c r="PGD488" s="433"/>
      <c r="PGE488" s="433"/>
      <c r="PGF488" s="433"/>
      <c r="PGG488" s="433"/>
      <c r="PGH488" s="433"/>
      <c r="PGI488" s="433"/>
      <c r="PGJ488" s="433"/>
      <c r="PGK488" s="433"/>
      <c r="PGL488" s="433"/>
      <c r="PGM488" s="433"/>
      <c r="PGN488" s="433"/>
      <c r="PGO488" s="433"/>
      <c r="PGP488" s="433"/>
      <c r="PGQ488" s="433"/>
      <c r="PGR488" s="433"/>
      <c r="PGS488" s="433"/>
      <c r="PGT488" s="433"/>
      <c r="PGU488" s="433"/>
      <c r="PGV488" s="433"/>
      <c r="PGW488" s="433"/>
      <c r="PGX488" s="433"/>
      <c r="PGY488" s="433"/>
      <c r="PGZ488" s="433"/>
      <c r="PHA488" s="433"/>
      <c r="PHB488" s="433"/>
      <c r="PHC488" s="433"/>
      <c r="PHD488" s="433"/>
      <c r="PHE488" s="433"/>
      <c r="PHF488" s="433"/>
      <c r="PHG488" s="433"/>
      <c r="PHH488" s="433"/>
      <c r="PHI488" s="433"/>
      <c r="PHJ488" s="433"/>
      <c r="PHK488" s="433"/>
      <c r="PHL488" s="433"/>
      <c r="PHM488" s="433"/>
      <c r="PHN488" s="433"/>
      <c r="PHO488" s="433"/>
      <c r="PHP488" s="433"/>
      <c r="PHQ488" s="433"/>
      <c r="PHR488" s="433"/>
      <c r="PHS488" s="433"/>
      <c r="PHT488" s="433"/>
      <c r="PHU488" s="433"/>
      <c r="PHV488" s="433"/>
      <c r="PHW488" s="433"/>
      <c r="PHX488" s="433"/>
      <c r="PHY488" s="433"/>
      <c r="PHZ488" s="433"/>
      <c r="PIA488" s="433"/>
      <c r="PIB488" s="433"/>
      <c r="PIC488" s="433"/>
      <c r="PID488" s="433"/>
      <c r="PIE488" s="433"/>
      <c r="PIF488" s="433"/>
      <c r="PIG488" s="433"/>
      <c r="PIH488" s="433"/>
      <c r="PII488" s="433"/>
      <c r="PIJ488" s="433"/>
      <c r="PIK488" s="433"/>
      <c r="PIL488" s="433"/>
      <c r="PIM488" s="433"/>
      <c r="PIN488" s="433"/>
      <c r="PIO488" s="433"/>
      <c r="PIP488" s="433"/>
      <c r="PIQ488" s="433"/>
      <c r="PIR488" s="433"/>
      <c r="PIS488" s="433"/>
      <c r="PIT488" s="433"/>
      <c r="PIU488" s="433"/>
      <c r="PIV488" s="433"/>
      <c r="PIW488" s="433"/>
      <c r="PIX488" s="433"/>
      <c r="PIY488" s="433"/>
      <c r="PIZ488" s="433"/>
      <c r="PJA488" s="433"/>
      <c r="PJB488" s="433"/>
      <c r="PJC488" s="433"/>
      <c r="PJD488" s="433"/>
      <c r="PJE488" s="433"/>
      <c r="PJF488" s="433"/>
      <c r="PJG488" s="433"/>
      <c r="PJH488" s="433"/>
      <c r="PJI488" s="433"/>
      <c r="PJJ488" s="433"/>
      <c r="PJK488" s="433"/>
      <c r="PJL488" s="433"/>
      <c r="PJM488" s="433"/>
      <c r="PJN488" s="433"/>
      <c r="PJO488" s="433"/>
      <c r="PJP488" s="433"/>
      <c r="PJQ488" s="433"/>
      <c r="PJR488" s="433"/>
      <c r="PJS488" s="433"/>
      <c r="PJT488" s="433"/>
      <c r="PJU488" s="433"/>
      <c r="PJV488" s="433"/>
      <c r="PJW488" s="433"/>
      <c r="PJX488" s="433"/>
      <c r="PJY488" s="433"/>
      <c r="PJZ488" s="433"/>
      <c r="PKA488" s="433"/>
      <c r="PKB488" s="433"/>
      <c r="PKC488" s="433"/>
      <c r="PKD488" s="433"/>
      <c r="PKE488" s="433"/>
      <c r="PKF488" s="433"/>
      <c r="PKG488" s="433"/>
      <c r="PKH488" s="433"/>
      <c r="PKI488" s="433"/>
      <c r="PKJ488" s="433"/>
      <c r="PKK488" s="433"/>
      <c r="PKL488" s="433"/>
      <c r="PKM488" s="433"/>
      <c r="PKN488" s="433"/>
      <c r="PKO488" s="433"/>
      <c r="PKP488" s="433"/>
      <c r="PKQ488" s="433"/>
      <c r="PKR488" s="433"/>
      <c r="PKS488" s="433"/>
      <c r="PKT488" s="433"/>
      <c r="PKU488" s="433"/>
      <c r="PKV488" s="433"/>
      <c r="PKW488" s="433"/>
      <c r="PKX488" s="433"/>
      <c r="PKY488" s="433"/>
      <c r="PKZ488" s="433"/>
      <c r="PLA488" s="433"/>
      <c r="PLB488" s="433"/>
      <c r="PLC488" s="433"/>
      <c r="PLD488" s="433"/>
      <c r="PLE488" s="433"/>
      <c r="PLF488" s="433"/>
      <c r="PLG488" s="433"/>
      <c r="PLH488" s="433"/>
      <c r="PLI488" s="433"/>
      <c r="PLJ488" s="433"/>
      <c r="PLK488" s="433"/>
      <c r="PLL488" s="433"/>
      <c r="PLM488" s="433"/>
      <c r="PLN488" s="433"/>
      <c r="PLO488" s="433"/>
      <c r="PLP488" s="433"/>
      <c r="PLQ488" s="433"/>
      <c r="PLR488" s="433"/>
      <c r="PLS488" s="433"/>
      <c r="PLT488" s="433"/>
      <c r="PLU488" s="433"/>
      <c r="PLV488" s="433"/>
      <c r="PLW488" s="433"/>
      <c r="PLX488" s="433"/>
      <c r="PLY488" s="433"/>
      <c r="PLZ488" s="433"/>
      <c r="PMA488" s="433"/>
      <c r="PMB488" s="433"/>
      <c r="PMC488" s="433"/>
      <c r="PMD488" s="433"/>
      <c r="PME488" s="433"/>
      <c r="PMF488" s="433"/>
      <c r="PMG488" s="433"/>
      <c r="PMH488" s="433"/>
      <c r="PMI488" s="433"/>
      <c r="PMJ488" s="433"/>
      <c r="PMK488" s="433"/>
      <c r="PML488" s="433"/>
      <c r="PMM488" s="433"/>
      <c r="PMN488" s="433"/>
      <c r="PMO488" s="433"/>
      <c r="PMP488" s="433"/>
      <c r="PMQ488" s="433"/>
      <c r="PMR488" s="433"/>
      <c r="PMS488" s="433"/>
      <c r="PMT488" s="433"/>
      <c r="PMU488" s="433"/>
      <c r="PMV488" s="433"/>
      <c r="PMW488" s="433"/>
      <c r="PMX488" s="433"/>
      <c r="PMY488" s="433"/>
      <c r="PMZ488" s="433"/>
      <c r="PNA488" s="433"/>
      <c r="PNB488" s="433"/>
      <c r="PNC488" s="433"/>
      <c r="PND488" s="433"/>
      <c r="PNE488" s="433"/>
      <c r="PNF488" s="433"/>
      <c r="PNG488" s="433"/>
      <c r="PNH488" s="433"/>
      <c r="PNI488" s="433"/>
      <c r="PNJ488" s="433"/>
      <c r="PNK488" s="433"/>
      <c r="PNL488" s="433"/>
      <c r="PNM488" s="433"/>
      <c r="PNN488" s="433"/>
      <c r="PNO488" s="433"/>
      <c r="PNP488" s="433"/>
      <c r="PNQ488" s="433"/>
      <c r="PNR488" s="433"/>
      <c r="PNS488" s="433"/>
      <c r="PNT488" s="433"/>
      <c r="PNU488" s="433"/>
      <c r="PNV488" s="433"/>
      <c r="PNW488" s="433"/>
      <c r="PNX488" s="433"/>
      <c r="PNY488" s="433"/>
      <c r="PNZ488" s="433"/>
      <c r="POA488" s="433"/>
      <c r="POB488" s="433"/>
      <c r="POC488" s="433"/>
      <c r="POD488" s="433"/>
      <c r="POE488" s="433"/>
      <c r="POF488" s="433"/>
      <c r="POG488" s="433"/>
      <c r="POH488" s="433"/>
      <c r="POI488" s="433"/>
      <c r="POJ488" s="433"/>
      <c r="POK488" s="433"/>
      <c r="POL488" s="433"/>
      <c r="POM488" s="433"/>
      <c r="PON488" s="433"/>
      <c r="POO488" s="433"/>
      <c r="POP488" s="433"/>
      <c r="POQ488" s="433"/>
      <c r="POR488" s="433"/>
      <c r="POS488" s="433"/>
      <c r="POT488" s="433"/>
      <c r="POU488" s="433"/>
      <c r="POV488" s="433"/>
      <c r="POW488" s="433"/>
      <c r="POX488" s="433"/>
      <c r="POY488" s="433"/>
      <c r="POZ488" s="433"/>
      <c r="PPA488" s="433"/>
      <c r="PPB488" s="433"/>
      <c r="PPC488" s="433"/>
      <c r="PPD488" s="433"/>
      <c r="PPE488" s="433"/>
      <c r="PPF488" s="433"/>
      <c r="PPG488" s="433"/>
      <c r="PPH488" s="433"/>
      <c r="PPI488" s="433"/>
      <c r="PPJ488" s="433"/>
      <c r="PPK488" s="433"/>
      <c r="PPL488" s="433"/>
      <c r="PPM488" s="433"/>
      <c r="PPN488" s="433"/>
      <c r="PPO488" s="433"/>
      <c r="PPP488" s="433"/>
      <c r="PPQ488" s="433"/>
      <c r="PPR488" s="433"/>
      <c r="PPS488" s="433"/>
      <c r="PPT488" s="433"/>
      <c r="PPU488" s="433"/>
      <c r="PPV488" s="433"/>
      <c r="PPW488" s="433"/>
      <c r="PPX488" s="433"/>
      <c r="PPY488" s="433"/>
      <c r="PPZ488" s="433"/>
      <c r="PQA488" s="433"/>
      <c r="PQB488" s="433"/>
      <c r="PQC488" s="433"/>
      <c r="PQD488" s="433"/>
      <c r="PQE488" s="433"/>
      <c r="PQF488" s="433"/>
      <c r="PQG488" s="433"/>
      <c r="PQH488" s="433"/>
      <c r="PQI488" s="433"/>
      <c r="PQJ488" s="433"/>
      <c r="PQK488" s="433"/>
      <c r="PQL488" s="433"/>
      <c r="PQM488" s="433"/>
      <c r="PQN488" s="433"/>
      <c r="PQO488" s="433"/>
      <c r="PQP488" s="433"/>
      <c r="PQQ488" s="433"/>
      <c r="PQR488" s="433"/>
      <c r="PQS488" s="433"/>
      <c r="PQT488" s="433"/>
      <c r="PQU488" s="433"/>
      <c r="PQV488" s="433"/>
      <c r="PQW488" s="433"/>
      <c r="PQX488" s="433"/>
      <c r="PQY488" s="433"/>
      <c r="PQZ488" s="433"/>
      <c r="PRA488" s="433"/>
      <c r="PRB488" s="433"/>
      <c r="PRC488" s="433"/>
      <c r="PRD488" s="433"/>
      <c r="PRE488" s="433"/>
      <c r="PRF488" s="433"/>
      <c r="PRG488" s="433"/>
      <c r="PRH488" s="433"/>
      <c r="PRI488" s="433"/>
      <c r="PRJ488" s="433"/>
      <c r="PRK488" s="433"/>
      <c r="PRL488" s="433"/>
      <c r="PRM488" s="433"/>
      <c r="PRN488" s="433"/>
      <c r="PRO488" s="433"/>
      <c r="PRP488" s="433"/>
      <c r="PRQ488" s="433"/>
      <c r="PRR488" s="433"/>
      <c r="PRS488" s="433"/>
      <c r="PRT488" s="433"/>
      <c r="PRU488" s="433"/>
      <c r="PRV488" s="433"/>
      <c r="PRW488" s="433"/>
      <c r="PRX488" s="433"/>
      <c r="PRY488" s="433"/>
      <c r="PRZ488" s="433"/>
      <c r="PSA488" s="433"/>
      <c r="PSB488" s="433"/>
      <c r="PSC488" s="433"/>
      <c r="PSD488" s="433"/>
      <c r="PSE488" s="433"/>
      <c r="PSF488" s="433"/>
      <c r="PSG488" s="433"/>
      <c r="PSH488" s="433"/>
      <c r="PSI488" s="433"/>
      <c r="PSJ488" s="433"/>
      <c r="PSK488" s="433"/>
      <c r="PSL488" s="433"/>
      <c r="PSM488" s="433"/>
      <c r="PSN488" s="433"/>
      <c r="PSO488" s="433"/>
      <c r="PSP488" s="433"/>
      <c r="PSQ488" s="433"/>
      <c r="PSR488" s="433"/>
      <c r="PSS488" s="433"/>
      <c r="PST488" s="433"/>
      <c r="PSU488" s="433"/>
      <c r="PSV488" s="433"/>
      <c r="PSW488" s="433"/>
      <c r="PSX488" s="433"/>
      <c r="PSY488" s="433"/>
      <c r="PSZ488" s="433"/>
      <c r="PTA488" s="433"/>
      <c r="PTB488" s="433"/>
      <c r="PTC488" s="433"/>
      <c r="PTD488" s="433"/>
      <c r="PTE488" s="433"/>
      <c r="PTF488" s="433"/>
      <c r="PTG488" s="433"/>
      <c r="PTH488" s="433"/>
      <c r="PTI488" s="433"/>
      <c r="PTJ488" s="433"/>
      <c r="PTK488" s="433"/>
      <c r="PTL488" s="433"/>
      <c r="PTM488" s="433"/>
      <c r="PTN488" s="433"/>
      <c r="PTO488" s="433"/>
      <c r="PTP488" s="433"/>
      <c r="PTQ488" s="433"/>
      <c r="PTR488" s="433"/>
      <c r="PTS488" s="433"/>
      <c r="PTT488" s="433"/>
      <c r="PTU488" s="433"/>
      <c r="PTV488" s="433"/>
      <c r="PTW488" s="433"/>
      <c r="PTX488" s="433"/>
      <c r="PTY488" s="433"/>
      <c r="PTZ488" s="433"/>
      <c r="PUA488" s="433"/>
      <c r="PUB488" s="433"/>
      <c r="PUC488" s="433"/>
      <c r="PUD488" s="433"/>
      <c r="PUE488" s="433"/>
      <c r="PUF488" s="433"/>
      <c r="PUG488" s="433"/>
      <c r="PUH488" s="433"/>
      <c r="PUI488" s="433"/>
      <c r="PUJ488" s="433"/>
      <c r="PUK488" s="433"/>
      <c r="PUL488" s="433"/>
      <c r="PUM488" s="433"/>
      <c r="PUN488" s="433"/>
      <c r="PUO488" s="433"/>
      <c r="PUP488" s="433"/>
      <c r="PUQ488" s="433"/>
      <c r="PUR488" s="433"/>
      <c r="PUS488" s="433"/>
      <c r="PUT488" s="433"/>
      <c r="PUU488" s="433"/>
      <c r="PUV488" s="433"/>
      <c r="PUW488" s="433"/>
      <c r="PUX488" s="433"/>
      <c r="PUY488" s="433"/>
      <c r="PUZ488" s="433"/>
      <c r="PVA488" s="433"/>
      <c r="PVB488" s="433"/>
      <c r="PVC488" s="433"/>
      <c r="PVD488" s="433"/>
      <c r="PVE488" s="433"/>
      <c r="PVF488" s="433"/>
      <c r="PVG488" s="433"/>
      <c r="PVH488" s="433"/>
      <c r="PVI488" s="433"/>
      <c r="PVJ488" s="433"/>
      <c r="PVK488" s="433"/>
      <c r="PVL488" s="433"/>
      <c r="PVM488" s="433"/>
      <c r="PVN488" s="433"/>
      <c r="PVO488" s="433"/>
      <c r="PVP488" s="433"/>
      <c r="PVQ488" s="433"/>
      <c r="PVR488" s="433"/>
      <c r="PVS488" s="433"/>
      <c r="PVT488" s="433"/>
      <c r="PVU488" s="433"/>
      <c r="PVV488" s="433"/>
      <c r="PVW488" s="433"/>
      <c r="PVX488" s="433"/>
      <c r="PVY488" s="433"/>
      <c r="PVZ488" s="433"/>
      <c r="PWA488" s="433"/>
      <c r="PWB488" s="433"/>
      <c r="PWC488" s="433"/>
      <c r="PWD488" s="433"/>
      <c r="PWE488" s="433"/>
      <c r="PWF488" s="433"/>
      <c r="PWG488" s="433"/>
      <c r="PWH488" s="433"/>
      <c r="PWI488" s="433"/>
      <c r="PWJ488" s="433"/>
      <c r="PWK488" s="433"/>
      <c r="PWL488" s="433"/>
      <c r="PWM488" s="433"/>
      <c r="PWN488" s="433"/>
      <c r="PWO488" s="433"/>
      <c r="PWP488" s="433"/>
      <c r="PWQ488" s="433"/>
      <c r="PWR488" s="433"/>
      <c r="PWS488" s="433"/>
      <c r="PWT488" s="433"/>
      <c r="PWU488" s="433"/>
      <c r="PWV488" s="433"/>
      <c r="PWW488" s="433"/>
      <c r="PWX488" s="433"/>
      <c r="PWY488" s="433"/>
      <c r="PWZ488" s="433"/>
      <c r="PXA488" s="433"/>
      <c r="PXB488" s="433"/>
      <c r="PXC488" s="433"/>
      <c r="PXD488" s="433"/>
      <c r="PXE488" s="433"/>
      <c r="PXF488" s="433"/>
      <c r="PXG488" s="433"/>
      <c r="PXH488" s="433"/>
      <c r="PXI488" s="433"/>
      <c r="PXJ488" s="433"/>
      <c r="PXK488" s="433"/>
      <c r="PXL488" s="433"/>
      <c r="PXM488" s="433"/>
      <c r="PXN488" s="433"/>
      <c r="PXO488" s="433"/>
      <c r="PXP488" s="433"/>
      <c r="PXQ488" s="433"/>
      <c r="PXR488" s="433"/>
      <c r="PXS488" s="433"/>
      <c r="PXT488" s="433"/>
      <c r="PXU488" s="433"/>
      <c r="PXV488" s="433"/>
      <c r="PXW488" s="433"/>
      <c r="PXX488" s="433"/>
      <c r="PXY488" s="433"/>
      <c r="PXZ488" s="433"/>
      <c r="PYA488" s="433"/>
      <c r="PYB488" s="433"/>
      <c r="PYC488" s="433"/>
      <c r="PYD488" s="433"/>
      <c r="PYE488" s="433"/>
      <c r="PYF488" s="433"/>
      <c r="PYG488" s="433"/>
      <c r="PYH488" s="433"/>
      <c r="PYI488" s="433"/>
      <c r="PYJ488" s="433"/>
      <c r="PYK488" s="433"/>
      <c r="PYL488" s="433"/>
      <c r="PYM488" s="433"/>
      <c r="PYN488" s="433"/>
      <c r="PYO488" s="433"/>
      <c r="PYP488" s="433"/>
      <c r="PYQ488" s="433"/>
      <c r="PYR488" s="433"/>
      <c r="PYS488" s="433"/>
      <c r="PYT488" s="433"/>
      <c r="PYU488" s="433"/>
      <c r="PYV488" s="433"/>
      <c r="PYW488" s="433"/>
      <c r="PYX488" s="433"/>
      <c r="PYY488" s="433"/>
      <c r="PYZ488" s="433"/>
      <c r="PZA488" s="433"/>
      <c r="PZB488" s="433"/>
      <c r="PZC488" s="433"/>
      <c r="PZD488" s="433"/>
      <c r="PZE488" s="433"/>
      <c r="PZF488" s="433"/>
      <c r="PZG488" s="433"/>
      <c r="PZH488" s="433"/>
      <c r="PZI488" s="433"/>
      <c r="PZJ488" s="433"/>
      <c r="PZK488" s="433"/>
      <c r="PZL488" s="433"/>
      <c r="PZM488" s="433"/>
      <c r="PZN488" s="433"/>
      <c r="PZO488" s="433"/>
      <c r="PZP488" s="433"/>
      <c r="PZQ488" s="433"/>
      <c r="PZR488" s="433"/>
      <c r="PZS488" s="433"/>
      <c r="PZT488" s="433"/>
      <c r="PZU488" s="433"/>
      <c r="PZV488" s="433"/>
      <c r="PZW488" s="433"/>
      <c r="PZX488" s="433"/>
      <c r="PZY488" s="433"/>
      <c r="PZZ488" s="433"/>
      <c r="QAA488" s="433"/>
      <c r="QAB488" s="433"/>
      <c r="QAC488" s="433"/>
      <c r="QAD488" s="433"/>
      <c r="QAE488" s="433"/>
      <c r="QAF488" s="433"/>
      <c r="QAG488" s="433"/>
      <c r="QAH488" s="433"/>
      <c r="QAI488" s="433"/>
      <c r="QAJ488" s="433"/>
      <c r="QAK488" s="433"/>
      <c r="QAL488" s="433"/>
      <c r="QAM488" s="433"/>
      <c r="QAN488" s="433"/>
      <c r="QAO488" s="433"/>
      <c r="QAP488" s="433"/>
      <c r="QAQ488" s="433"/>
      <c r="QAR488" s="433"/>
      <c r="QAS488" s="433"/>
      <c r="QAT488" s="433"/>
      <c r="QAU488" s="433"/>
      <c r="QAV488" s="433"/>
      <c r="QAW488" s="433"/>
      <c r="QAX488" s="433"/>
      <c r="QAY488" s="433"/>
      <c r="QAZ488" s="433"/>
      <c r="QBA488" s="433"/>
      <c r="QBB488" s="433"/>
      <c r="QBC488" s="433"/>
      <c r="QBD488" s="433"/>
      <c r="QBE488" s="433"/>
      <c r="QBF488" s="433"/>
      <c r="QBG488" s="433"/>
      <c r="QBH488" s="433"/>
      <c r="QBI488" s="433"/>
      <c r="QBJ488" s="433"/>
      <c r="QBK488" s="433"/>
      <c r="QBL488" s="433"/>
      <c r="QBM488" s="433"/>
      <c r="QBN488" s="433"/>
      <c r="QBO488" s="433"/>
      <c r="QBP488" s="433"/>
      <c r="QBQ488" s="433"/>
      <c r="QBR488" s="433"/>
      <c r="QBS488" s="433"/>
      <c r="QBT488" s="433"/>
      <c r="QBU488" s="433"/>
      <c r="QBV488" s="433"/>
      <c r="QBW488" s="433"/>
      <c r="QBX488" s="433"/>
      <c r="QBY488" s="433"/>
      <c r="QBZ488" s="433"/>
      <c r="QCA488" s="433"/>
      <c r="QCB488" s="433"/>
      <c r="QCC488" s="433"/>
      <c r="QCD488" s="433"/>
      <c r="QCE488" s="433"/>
      <c r="QCF488" s="433"/>
      <c r="QCG488" s="433"/>
      <c r="QCH488" s="433"/>
      <c r="QCI488" s="433"/>
      <c r="QCJ488" s="433"/>
      <c r="QCK488" s="433"/>
      <c r="QCL488" s="433"/>
      <c r="QCM488" s="433"/>
      <c r="QCN488" s="433"/>
      <c r="QCO488" s="433"/>
      <c r="QCP488" s="433"/>
      <c r="QCQ488" s="433"/>
      <c r="QCR488" s="433"/>
      <c r="QCS488" s="433"/>
      <c r="QCT488" s="433"/>
      <c r="QCU488" s="433"/>
      <c r="QCV488" s="433"/>
      <c r="QCW488" s="433"/>
      <c r="QCX488" s="433"/>
      <c r="QCY488" s="433"/>
      <c r="QCZ488" s="433"/>
      <c r="QDA488" s="433"/>
      <c r="QDB488" s="433"/>
      <c r="QDC488" s="433"/>
      <c r="QDD488" s="433"/>
      <c r="QDE488" s="433"/>
      <c r="QDF488" s="433"/>
      <c r="QDG488" s="433"/>
      <c r="QDH488" s="433"/>
      <c r="QDI488" s="433"/>
      <c r="QDJ488" s="433"/>
      <c r="QDK488" s="433"/>
      <c r="QDL488" s="433"/>
      <c r="QDM488" s="433"/>
      <c r="QDN488" s="433"/>
      <c r="QDO488" s="433"/>
      <c r="QDP488" s="433"/>
      <c r="QDQ488" s="433"/>
      <c r="QDR488" s="433"/>
      <c r="QDS488" s="433"/>
      <c r="QDT488" s="433"/>
      <c r="QDU488" s="433"/>
      <c r="QDV488" s="433"/>
      <c r="QDW488" s="433"/>
      <c r="QDX488" s="433"/>
      <c r="QDY488" s="433"/>
      <c r="QDZ488" s="433"/>
      <c r="QEA488" s="433"/>
      <c r="QEB488" s="433"/>
      <c r="QEC488" s="433"/>
      <c r="QED488" s="433"/>
      <c r="QEE488" s="433"/>
      <c r="QEF488" s="433"/>
      <c r="QEG488" s="433"/>
      <c r="QEH488" s="433"/>
      <c r="QEI488" s="433"/>
      <c r="QEJ488" s="433"/>
      <c r="QEK488" s="433"/>
      <c r="QEL488" s="433"/>
      <c r="QEM488" s="433"/>
      <c r="QEN488" s="433"/>
      <c r="QEO488" s="433"/>
      <c r="QEP488" s="433"/>
      <c r="QEQ488" s="433"/>
      <c r="QER488" s="433"/>
      <c r="QES488" s="433"/>
      <c r="QET488" s="433"/>
      <c r="QEU488" s="433"/>
      <c r="QEV488" s="433"/>
      <c r="QEW488" s="433"/>
      <c r="QEX488" s="433"/>
      <c r="QEY488" s="433"/>
      <c r="QEZ488" s="433"/>
      <c r="QFA488" s="433"/>
      <c r="QFB488" s="433"/>
      <c r="QFC488" s="433"/>
      <c r="QFD488" s="433"/>
      <c r="QFE488" s="433"/>
      <c r="QFF488" s="433"/>
      <c r="QFG488" s="433"/>
      <c r="QFH488" s="433"/>
      <c r="QFI488" s="433"/>
      <c r="QFJ488" s="433"/>
      <c r="QFK488" s="433"/>
      <c r="QFL488" s="433"/>
      <c r="QFM488" s="433"/>
      <c r="QFN488" s="433"/>
      <c r="QFO488" s="433"/>
      <c r="QFP488" s="433"/>
      <c r="QFQ488" s="433"/>
      <c r="QFR488" s="433"/>
      <c r="QFS488" s="433"/>
      <c r="QFT488" s="433"/>
      <c r="QFU488" s="433"/>
      <c r="QFV488" s="433"/>
      <c r="QFW488" s="433"/>
      <c r="QFX488" s="433"/>
      <c r="QFY488" s="433"/>
      <c r="QFZ488" s="433"/>
      <c r="QGA488" s="433"/>
      <c r="QGB488" s="433"/>
      <c r="QGC488" s="433"/>
      <c r="QGD488" s="433"/>
      <c r="QGE488" s="433"/>
      <c r="QGF488" s="433"/>
      <c r="QGG488" s="433"/>
      <c r="QGH488" s="433"/>
      <c r="QGI488" s="433"/>
      <c r="QGJ488" s="433"/>
      <c r="QGK488" s="433"/>
      <c r="QGL488" s="433"/>
      <c r="QGM488" s="433"/>
      <c r="QGN488" s="433"/>
      <c r="QGO488" s="433"/>
      <c r="QGP488" s="433"/>
      <c r="QGQ488" s="433"/>
      <c r="QGR488" s="433"/>
      <c r="QGS488" s="433"/>
      <c r="QGT488" s="433"/>
      <c r="QGU488" s="433"/>
      <c r="QGV488" s="433"/>
      <c r="QGW488" s="433"/>
      <c r="QGX488" s="433"/>
      <c r="QGY488" s="433"/>
      <c r="QGZ488" s="433"/>
      <c r="QHA488" s="433"/>
      <c r="QHB488" s="433"/>
      <c r="QHC488" s="433"/>
      <c r="QHD488" s="433"/>
      <c r="QHE488" s="433"/>
      <c r="QHF488" s="433"/>
      <c r="QHG488" s="433"/>
      <c r="QHH488" s="433"/>
      <c r="QHI488" s="433"/>
      <c r="QHJ488" s="433"/>
      <c r="QHK488" s="433"/>
      <c r="QHL488" s="433"/>
      <c r="QHM488" s="433"/>
      <c r="QHN488" s="433"/>
      <c r="QHO488" s="433"/>
      <c r="QHP488" s="433"/>
      <c r="QHQ488" s="433"/>
      <c r="QHR488" s="433"/>
      <c r="QHS488" s="433"/>
      <c r="QHT488" s="433"/>
      <c r="QHU488" s="433"/>
      <c r="QHV488" s="433"/>
      <c r="QHW488" s="433"/>
      <c r="QHX488" s="433"/>
      <c r="QHY488" s="433"/>
      <c r="QHZ488" s="433"/>
      <c r="QIA488" s="433"/>
      <c r="QIB488" s="433"/>
      <c r="QIC488" s="433"/>
      <c r="QID488" s="433"/>
      <c r="QIE488" s="433"/>
      <c r="QIF488" s="433"/>
      <c r="QIG488" s="433"/>
      <c r="QIH488" s="433"/>
      <c r="QII488" s="433"/>
      <c r="QIJ488" s="433"/>
      <c r="QIK488" s="433"/>
      <c r="QIL488" s="433"/>
      <c r="QIM488" s="433"/>
      <c r="QIN488" s="433"/>
      <c r="QIO488" s="433"/>
      <c r="QIP488" s="433"/>
      <c r="QIQ488" s="433"/>
      <c r="QIR488" s="433"/>
      <c r="QIS488" s="433"/>
      <c r="QIT488" s="433"/>
      <c r="QIU488" s="433"/>
      <c r="QIV488" s="433"/>
      <c r="QIW488" s="433"/>
      <c r="QIX488" s="433"/>
      <c r="QIY488" s="433"/>
      <c r="QIZ488" s="433"/>
      <c r="QJA488" s="433"/>
      <c r="QJB488" s="433"/>
      <c r="QJC488" s="433"/>
      <c r="QJD488" s="433"/>
      <c r="QJE488" s="433"/>
      <c r="QJF488" s="433"/>
      <c r="QJG488" s="433"/>
      <c r="QJH488" s="433"/>
      <c r="QJI488" s="433"/>
      <c r="QJJ488" s="433"/>
      <c r="QJK488" s="433"/>
      <c r="QJL488" s="433"/>
      <c r="QJM488" s="433"/>
      <c r="QJN488" s="433"/>
      <c r="QJO488" s="433"/>
      <c r="QJP488" s="433"/>
      <c r="QJQ488" s="433"/>
      <c r="QJR488" s="433"/>
      <c r="QJS488" s="433"/>
      <c r="QJT488" s="433"/>
      <c r="QJU488" s="433"/>
      <c r="QJV488" s="433"/>
      <c r="QJW488" s="433"/>
      <c r="QJX488" s="433"/>
      <c r="QJY488" s="433"/>
      <c r="QJZ488" s="433"/>
      <c r="QKA488" s="433"/>
      <c r="QKB488" s="433"/>
      <c r="QKC488" s="433"/>
      <c r="QKD488" s="433"/>
      <c r="QKE488" s="433"/>
      <c r="QKF488" s="433"/>
      <c r="QKG488" s="433"/>
      <c r="QKH488" s="433"/>
      <c r="QKI488" s="433"/>
      <c r="QKJ488" s="433"/>
      <c r="QKK488" s="433"/>
      <c r="QKL488" s="433"/>
      <c r="QKM488" s="433"/>
      <c r="QKN488" s="433"/>
      <c r="QKO488" s="433"/>
      <c r="QKP488" s="433"/>
      <c r="QKQ488" s="433"/>
      <c r="QKR488" s="433"/>
      <c r="QKS488" s="433"/>
      <c r="QKT488" s="433"/>
      <c r="QKU488" s="433"/>
      <c r="QKV488" s="433"/>
      <c r="QKW488" s="433"/>
      <c r="QKX488" s="433"/>
      <c r="QKY488" s="433"/>
      <c r="QKZ488" s="433"/>
      <c r="QLA488" s="433"/>
      <c r="QLB488" s="433"/>
      <c r="QLC488" s="433"/>
      <c r="QLD488" s="433"/>
      <c r="QLE488" s="433"/>
      <c r="QLF488" s="433"/>
      <c r="QLG488" s="433"/>
      <c r="QLH488" s="433"/>
      <c r="QLI488" s="433"/>
      <c r="QLJ488" s="433"/>
      <c r="QLK488" s="433"/>
      <c r="QLL488" s="433"/>
      <c r="QLM488" s="433"/>
      <c r="QLN488" s="433"/>
      <c r="QLO488" s="433"/>
      <c r="QLP488" s="433"/>
      <c r="QLQ488" s="433"/>
      <c r="QLR488" s="433"/>
      <c r="QLS488" s="433"/>
      <c r="QLT488" s="433"/>
      <c r="QLU488" s="433"/>
      <c r="QLV488" s="433"/>
      <c r="QLW488" s="433"/>
      <c r="QLX488" s="433"/>
      <c r="QLY488" s="433"/>
      <c r="QLZ488" s="433"/>
      <c r="QMA488" s="433"/>
      <c r="QMB488" s="433"/>
      <c r="QMC488" s="433"/>
      <c r="QMD488" s="433"/>
      <c r="QME488" s="433"/>
      <c r="QMF488" s="433"/>
      <c r="QMG488" s="433"/>
      <c r="QMH488" s="433"/>
      <c r="QMI488" s="433"/>
      <c r="QMJ488" s="433"/>
      <c r="QMK488" s="433"/>
      <c r="QML488" s="433"/>
      <c r="QMM488" s="433"/>
      <c r="QMN488" s="433"/>
      <c r="QMO488" s="433"/>
      <c r="QMP488" s="433"/>
      <c r="QMQ488" s="433"/>
      <c r="QMR488" s="433"/>
      <c r="QMS488" s="433"/>
      <c r="QMT488" s="433"/>
      <c r="QMU488" s="433"/>
      <c r="QMV488" s="433"/>
      <c r="QMW488" s="433"/>
      <c r="QMX488" s="433"/>
      <c r="QMY488" s="433"/>
      <c r="QMZ488" s="433"/>
      <c r="QNA488" s="433"/>
      <c r="QNB488" s="433"/>
      <c r="QNC488" s="433"/>
      <c r="QND488" s="433"/>
      <c r="QNE488" s="433"/>
      <c r="QNF488" s="433"/>
      <c r="QNG488" s="433"/>
      <c r="QNH488" s="433"/>
      <c r="QNI488" s="433"/>
      <c r="QNJ488" s="433"/>
      <c r="QNK488" s="433"/>
      <c r="QNL488" s="433"/>
      <c r="QNM488" s="433"/>
      <c r="QNN488" s="433"/>
      <c r="QNO488" s="433"/>
      <c r="QNP488" s="433"/>
      <c r="QNQ488" s="433"/>
      <c r="QNR488" s="433"/>
      <c r="QNS488" s="433"/>
      <c r="QNT488" s="433"/>
      <c r="QNU488" s="433"/>
      <c r="QNV488" s="433"/>
      <c r="QNW488" s="433"/>
      <c r="QNX488" s="433"/>
      <c r="QNY488" s="433"/>
      <c r="QNZ488" s="433"/>
      <c r="QOA488" s="433"/>
      <c r="QOB488" s="433"/>
      <c r="QOC488" s="433"/>
      <c r="QOD488" s="433"/>
      <c r="QOE488" s="433"/>
      <c r="QOF488" s="433"/>
      <c r="QOG488" s="433"/>
      <c r="QOH488" s="433"/>
      <c r="QOI488" s="433"/>
      <c r="QOJ488" s="433"/>
      <c r="QOK488" s="433"/>
      <c r="QOL488" s="433"/>
      <c r="QOM488" s="433"/>
      <c r="QON488" s="433"/>
      <c r="QOO488" s="433"/>
      <c r="QOP488" s="433"/>
      <c r="QOQ488" s="433"/>
      <c r="QOR488" s="433"/>
      <c r="QOS488" s="433"/>
      <c r="QOT488" s="433"/>
      <c r="QOU488" s="433"/>
      <c r="QOV488" s="433"/>
      <c r="QOW488" s="433"/>
      <c r="QOX488" s="433"/>
      <c r="QOY488" s="433"/>
      <c r="QOZ488" s="433"/>
      <c r="QPA488" s="433"/>
      <c r="QPB488" s="433"/>
      <c r="QPC488" s="433"/>
      <c r="QPD488" s="433"/>
      <c r="QPE488" s="433"/>
      <c r="QPF488" s="433"/>
      <c r="QPG488" s="433"/>
      <c r="QPH488" s="433"/>
      <c r="QPI488" s="433"/>
      <c r="QPJ488" s="433"/>
      <c r="QPK488" s="433"/>
      <c r="QPL488" s="433"/>
      <c r="QPM488" s="433"/>
      <c r="QPN488" s="433"/>
      <c r="QPO488" s="433"/>
      <c r="QPP488" s="433"/>
      <c r="QPQ488" s="433"/>
      <c r="QPR488" s="433"/>
      <c r="QPS488" s="433"/>
      <c r="QPT488" s="433"/>
      <c r="QPU488" s="433"/>
      <c r="QPV488" s="433"/>
      <c r="QPW488" s="433"/>
      <c r="QPX488" s="433"/>
      <c r="QPY488" s="433"/>
      <c r="QPZ488" s="433"/>
      <c r="QQA488" s="433"/>
      <c r="QQB488" s="433"/>
      <c r="QQC488" s="433"/>
      <c r="QQD488" s="433"/>
      <c r="QQE488" s="433"/>
      <c r="QQF488" s="433"/>
      <c r="QQG488" s="433"/>
      <c r="QQH488" s="433"/>
      <c r="QQI488" s="433"/>
      <c r="QQJ488" s="433"/>
      <c r="QQK488" s="433"/>
      <c r="QQL488" s="433"/>
      <c r="QQM488" s="433"/>
      <c r="QQN488" s="433"/>
      <c r="QQO488" s="433"/>
      <c r="QQP488" s="433"/>
      <c r="QQQ488" s="433"/>
      <c r="QQR488" s="433"/>
      <c r="QQS488" s="433"/>
      <c r="QQT488" s="433"/>
      <c r="QQU488" s="433"/>
      <c r="QQV488" s="433"/>
      <c r="QQW488" s="433"/>
      <c r="QQX488" s="433"/>
      <c r="QQY488" s="433"/>
      <c r="QQZ488" s="433"/>
      <c r="QRA488" s="433"/>
      <c r="QRB488" s="433"/>
      <c r="QRC488" s="433"/>
      <c r="QRD488" s="433"/>
      <c r="QRE488" s="433"/>
      <c r="QRF488" s="433"/>
      <c r="QRG488" s="433"/>
      <c r="QRH488" s="433"/>
      <c r="QRI488" s="433"/>
      <c r="QRJ488" s="433"/>
      <c r="QRK488" s="433"/>
      <c r="QRL488" s="433"/>
      <c r="QRM488" s="433"/>
      <c r="QRN488" s="433"/>
      <c r="QRO488" s="433"/>
      <c r="QRP488" s="433"/>
      <c r="QRQ488" s="433"/>
      <c r="QRR488" s="433"/>
      <c r="QRS488" s="433"/>
      <c r="QRT488" s="433"/>
      <c r="QRU488" s="433"/>
      <c r="QRV488" s="433"/>
      <c r="QRW488" s="433"/>
      <c r="QRX488" s="433"/>
      <c r="QRY488" s="433"/>
      <c r="QRZ488" s="433"/>
      <c r="QSA488" s="433"/>
      <c r="QSB488" s="433"/>
      <c r="QSC488" s="433"/>
      <c r="QSD488" s="433"/>
      <c r="QSE488" s="433"/>
      <c r="QSF488" s="433"/>
      <c r="QSG488" s="433"/>
      <c r="QSH488" s="433"/>
      <c r="QSI488" s="433"/>
      <c r="QSJ488" s="433"/>
      <c r="QSK488" s="433"/>
      <c r="QSL488" s="433"/>
      <c r="QSM488" s="433"/>
      <c r="QSN488" s="433"/>
      <c r="QSO488" s="433"/>
      <c r="QSP488" s="433"/>
      <c r="QSQ488" s="433"/>
      <c r="QSR488" s="433"/>
      <c r="QSS488" s="433"/>
      <c r="QST488" s="433"/>
      <c r="QSU488" s="433"/>
      <c r="QSV488" s="433"/>
      <c r="QSW488" s="433"/>
      <c r="QSX488" s="433"/>
      <c r="QSY488" s="433"/>
      <c r="QSZ488" s="433"/>
      <c r="QTA488" s="433"/>
      <c r="QTB488" s="433"/>
      <c r="QTC488" s="433"/>
      <c r="QTD488" s="433"/>
      <c r="QTE488" s="433"/>
      <c r="QTF488" s="433"/>
      <c r="QTG488" s="433"/>
      <c r="QTH488" s="433"/>
      <c r="QTI488" s="433"/>
      <c r="QTJ488" s="433"/>
      <c r="QTK488" s="433"/>
      <c r="QTL488" s="433"/>
      <c r="QTM488" s="433"/>
      <c r="QTN488" s="433"/>
      <c r="QTO488" s="433"/>
      <c r="QTP488" s="433"/>
      <c r="QTQ488" s="433"/>
      <c r="QTR488" s="433"/>
      <c r="QTS488" s="433"/>
      <c r="QTT488" s="433"/>
      <c r="QTU488" s="433"/>
      <c r="QTV488" s="433"/>
      <c r="QTW488" s="433"/>
      <c r="QTX488" s="433"/>
      <c r="QTY488" s="433"/>
      <c r="QTZ488" s="433"/>
      <c r="QUA488" s="433"/>
      <c r="QUB488" s="433"/>
      <c r="QUC488" s="433"/>
      <c r="QUD488" s="433"/>
      <c r="QUE488" s="433"/>
      <c r="QUF488" s="433"/>
      <c r="QUG488" s="433"/>
      <c r="QUH488" s="433"/>
      <c r="QUI488" s="433"/>
      <c r="QUJ488" s="433"/>
      <c r="QUK488" s="433"/>
      <c r="QUL488" s="433"/>
      <c r="QUM488" s="433"/>
      <c r="QUN488" s="433"/>
      <c r="QUO488" s="433"/>
      <c r="QUP488" s="433"/>
      <c r="QUQ488" s="433"/>
      <c r="QUR488" s="433"/>
      <c r="QUS488" s="433"/>
      <c r="QUT488" s="433"/>
      <c r="QUU488" s="433"/>
      <c r="QUV488" s="433"/>
      <c r="QUW488" s="433"/>
      <c r="QUX488" s="433"/>
      <c r="QUY488" s="433"/>
      <c r="QUZ488" s="433"/>
      <c r="QVA488" s="433"/>
      <c r="QVB488" s="433"/>
      <c r="QVC488" s="433"/>
      <c r="QVD488" s="433"/>
      <c r="QVE488" s="433"/>
      <c r="QVF488" s="433"/>
      <c r="QVG488" s="433"/>
      <c r="QVH488" s="433"/>
      <c r="QVI488" s="433"/>
      <c r="QVJ488" s="433"/>
      <c r="QVK488" s="433"/>
      <c r="QVL488" s="433"/>
      <c r="QVM488" s="433"/>
      <c r="QVN488" s="433"/>
      <c r="QVO488" s="433"/>
      <c r="QVP488" s="433"/>
      <c r="QVQ488" s="433"/>
      <c r="QVR488" s="433"/>
      <c r="QVS488" s="433"/>
      <c r="QVT488" s="433"/>
      <c r="QVU488" s="433"/>
      <c r="QVV488" s="433"/>
      <c r="QVW488" s="433"/>
      <c r="QVX488" s="433"/>
      <c r="QVY488" s="433"/>
      <c r="QVZ488" s="433"/>
      <c r="QWA488" s="433"/>
      <c r="QWB488" s="433"/>
      <c r="QWC488" s="433"/>
      <c r="QWD488" s="433"/>
      <c r="QWE488" s="433"/>
      <c r="QWF488" s="433"/>
      <c r="QWG488" s="433"/>
      <c r="QWH488" s="433"/>
      <c r="QWI488" s="433"/>
      <c r="QWJ488" s="433"/>
      <c r="QWK488" s="433"/>
      <c r="QWL488" s="433"/>
      <c r="QWM488" s="433"/>
      <c r="QWN488" s="433"/>
      <c r="QWO488" s="433"/>
      <c r="QWP488" s="433"/>
      <c r="QWQ488" s="433"/>
      <c r="QWR488" s="433"/>
      <c r="QWS488" s="433"/>
      <c r="QWT488" s="433"/>
      <c r="QWU488" s="433"/>
      <c r="QWV488" s="433"/>
      <c r="QWW488" s="433"/>
      <c r="QWX488" s="433"/>
      <c r="QWY488" s="433"/>
      <c r="QWZ488" s="433"/>
      <c r="QXA488" s="433"/>
      <c r="QXB488" s="433"/>
      <c r="QXC488" s="433"/>
      <c r="QXD488" s="433"/>
      <c r="QXE488" s="433"/>
      <c r="QXF488" s="433"/>
      <c r="QXG488" s="433"/>
      <c r="QXH488" s="433"/>
      <c r="QXI488" s="433"/>
      <c r="QXJ488" s="433"/>
      <c r="QXK488" s="433"/>
      <c r="QXL488" s="433"/>
      <c r="QXM488" s="433"/>
      <c r="QXN488" s="433"/>
      <c r="QXO488" s="433"/>
      <c r="QXP488" s="433"/>
      <c r="QXQ488" s="433"/>
      <c r="QXR488" s="433"/>
      <c r="QXS488" s="433"/>
      <c r="QXT488" s="433"/>
      <c r="QXU488" s="433"/>
      <c r="QXV488" s="433"/>
      <c r="QXW488" s="433"/>
      <c r="QXX488" s="433"/>
      <c r="QXY488" s="433"/>
      <c r="QXZ488" s="433"/>
      <c r="QYA488" s="433"/>
      <c r="QYB488" s="433"/>
      <c r="QYC488" s="433"/>
      <c r="QYD488" s="433"/>
      <c r="QYE488" s="433"/>
      <c r="QYF488" s="433"/>
      <c r="QYG488" s="433"/>
      <c r="QYH488" s="433"/>
      <c r="QYI488" s="433"/>
      <c r="QYJ488" s="433"/>
      <c r="QYK488" s="433"/>
      <c r="QYL488" s="433"/>
      <c r="QYM488" s="433"/>
      <c r="QYN488" s="433"/>
      <c r="QYO488" s="433"/>
      <c r="QYP488" s="433"/>
      <c r="QYQ488" s="433"/>
      <c r="QYR488" s="433"/>
      <c r="QYS488" s="433"/>
      <c r="QYT488" s="433"/>
      <c r="QYU488" s="433"/>
      <c r="QYV488" s="433"/>
      <c r="QYW488" s="433"/>
      <c r="QYX488" s="433"/>
      <c r="QYY488" s="433"/>
      <c r="QYZ488" s="433"/>
      <c r="QZA488" s="433"/>
      <c r="QZB488" s="433"/>
      <c r="QZC488" s="433"/>
      <c r="QZD488" s="433"/>
      <c r="QZE488" s="433"/>
      <c r="QZF488" s="433"/>
      <c r="QZG488" s="433"/>
      <c r="QZH488" s="433"/>
      <c r="QZI488" s="433"/>
      <c r="QZJ488" s="433"/>
      <c r="QZK488" s="433"/>
      <c r="QZL488" s="433"/>
      <c r="QZM488" s="433"/>
      <c r="QZN488" s="433"/>
      <c r="QZO488" s="433"/>
      <c r="QZP488" s="433"/>
      <c r="QZQ488" s="433"/>
      <c r="QZR488" s="433"/>
      <c r="QZS488" s="433"/>
      <c r="QZT488" s="433"/>
      <c r="QZU488" s="433"/>
      <c r="QZV488" s="433"/>
      <c r="QZW488" s="433"/>
      <c r="QZX488" s="433"/>
      <c r="QZY488" s="433"/>
      <c r="QZZ488" s="433"/>
      <c r="RAA488" s="433"/>
      <c r="RAB488" s="433"/>
      <c r="RAC488" s="433"/>
      <c r="RAD488" s="433"/>
      <c r="RAE488" s="433"/>
      <c r="RAF488" s="433"/>
      <c r="RAG488" s="433"/>
      <c r="RAH488" s="433"/>
      <c r="RAI488" s="433"/>
      <c r="RAJ488" s="433"/>
      <c r="RAK488" s="433"/>
      <c r="RAL488" s="433"/>
      <c r="RAM488" s="433"/>
      <c r="RAN488" s="433"/>
      <c r="RAO488" s="433"/>
      <c r="RAP488" s="433"/>
      <c r="RAQ488" s="433"/>
      <c r="RAR488" s="433"/>
      <c r="RAS488" s="433"/>
      <c r="RAT488" s="433"/>
      <c r="RAU488" s="433"/>
      <c r="RAV488" s="433"/>
      <c r="RAW488" s="433"/>
      <c r="RAX488" s="433"/>
      <c r="RAY488" s="433"/>
      <c r="RAZ488" s="433"/>
      <c r="RBA488" s="433"/>
      <c r="RBB488" s="433"/>
      <c r="RBC488" s="433"/>
      <c r="RBD488" s="433"/>
      <c r="RBE488" s="433"/>
      <c r="RBF488" s="433"/>
      <c r="RBG488" s="433"/>
      <c r="RBH488" s="433"/>
      <c r="RBI488" s="433"/>
      <c r="RBJ488" s="433"/>
      <c r="RBK488" s="433"/>
      <c r="RBL488" s="433"/>
      <c r="RBM488" s="433"/>
      <c r="RBN488" s="433"/>
      <c r="RBO488" s="433"/>
      <c r="RBP488" s="433"/>
      <c r="RBQ488" s="433"/>
      <c r="RBR488" s="433"/>
      <c r="RBS488" s="433"/>
      <c r="RBT488" s="433"/>
      <c r="RBU488" s="433"/>
      <c r="RBV488" s="433"/>
      <c r="RBW488" s="433"/>
      <c r="RBX488" s="433"/>
      <c r="RBY488" s="433"/>
      <c r="RBZ488" s="433"/>
      <c r="RCA488" s="433"/>
      <c r="RCB488" s="433"/>
      <c r="RCC488" s="433"/>
      <c r="RCD488" s="433"/>
      <c r="RCE488" s="433"/>
      <c r="RCF488" s="433"/>
      <c r="RCG488" s="433"/>
      <c r="RCH488" s="433"/>
      <c r="RCI488" s="433"/>
      <c r="RCJ488" s="433"/>
      <c r="RCK488" s="433"/>
      <c r="RCL488" s="433"/>
      <c r="RCM488" s="433"/>
      <c r="RCN488" s="433"/>
      <c r="RCO488" s="433"/>
      <c r="RCP488" s="433"/>
      <c r="RCQ488" s="433"/>
      <c r="RCR488" s="433"/>
      <c r="RCS488" s="433"/>
      <c r="RCT488" s="433"/>
      <c r="RCU488" s="433"/>
      <c r="RCV488" s="433"/>
      <c r="RCW488" s="433"/>
      <c r="RCX488" s="433"/>
      <c r="RCY488" s="433"/>
      <c r="RCZ488" s="433"/>
      <c r="RDA488" s="433"/>
      <c r="RDB488" s="433"/>
      <c r="RDC488" s="433"/>
      <c r="RDD488" s="433"/>
      <c r="RDE488" s="433"/>
      <c r="RDF488" s="433"/>
      <c r="RDG488" s="433"/>
      <c r="RDH488" s="433"/>
      <c r="RDI488" s="433"/>
      <c r="RDJ488" s="433"/>
      <c r="RDK488" s="433"/>
      <c r="RDL488" s="433"/>
      <c r="RDM488" s="433"/>
      <c r="RDN488" s="433"/>
      <c r="RDO488" s="433"/>
      <c r="RDP488" s="433"/>
      <c r="RDQ488" s="433"/>
      <c r="RDR488" s="433"/>
      <c r="RDS488" s="433"/>
      <c r="RDT488" s="433"/>
      <c r="RDU488" s="433"/>
      <c r="RDV488" s="433"/>
      <c r="RDW488" s="433"/>
      <c r="RDX488" s="433"/>
      <c r="RDY488" s="433"/>
      <c r="RDZ488" s="433"/>
      <c r="REA488" s="433"/>
      <c r="REB488" s="433"/>
      <c r="REC488" s="433"/>
      <c r="RED488" s="433"/>
      <c r="REE488" s="433"/>
      <c r="REF488" s="433"/>
      <c r="REG488" s="433"/>
      <c r="REH488" s="433"/>
      <c r="REI488" s="433"/>
      <c r="REJ488" s="433"/>
      <c r="REK488" s="433"/>
      <c r="REL488" s="433"/>
      <c r="REM488" s="433"/>
      <c r="REN488" s="433"/>
      <c r="REO488" s="433"/>
      <c r="REP488" s="433"/>
      <c r="REQ488" s="433"/>
      <c r="RER488" s="433"/>
      <c r="RES488" s="433"/>
      <c r="RET488" s="433"/>
      <c r="REU488" s="433"/>
      <c r="REV488" s="433"/>
      <c r="REW488" s="433"/>
      <c r="REX488" s="433"/>
      <c r="REY488" s="433"/>
      <c r="REZ488" s="433"/>
      <c r="RFA488" s="433"/>
      <c r="RFB488" s="433"/>
      <c r="RFC488" s="433"/>
      <c r="RFD488" s="433"/>
      <c r="RFE488" s="433"/>
      <c r="RFF488" s="433"/>
      <c r="RFG488" s="433"/>
      <c r="RFH488" s="433"/>
      <c r="RFI488" s="433"/>
      <c r="RFJ488" s="433"/>
      <c r="RFK488" s="433"/>
      <c r="RFL488" s="433"/>
      <c r="RFM488" s="433"/>
      <c r="RFN488" s="433"/>
      <c r="RFO488" s="433"/>
      <c r="RFP488" s="433"/>
      <c r="RFQ488" s="433"/>
      <c r="RFR488" s="433"/>
      <c r="RFS488" s="433"/>
      <c r="RFT488" s="433"/>
      <c r="RFU488" s="433"/>
      <c r="RFV488" s="433"/>
      <c r="RFW488" s="433"/>
      <c r="RFX488" s="433"/>
      <c r="RFY488" s="433"/>
      <c r="RFZ488" s="433"/>
      <c r="RGA488" s="433"/>
      <c r="RGB488" s="433"/>
      <c r="RGC488" s="433"/>
      <c r="RGD488" s="433"/>
      <c r="RGE488" s="433"/>
      <c r="RGF488" s="433"/>
      <c r="RGG488" s="433"/>
      <c r="RGH488" s="433"/>
      <c r="RGI488" s="433"/>
      <c r="RGJ488" s="433"/>
      <c r="RGK488" s="433"/>
      <c r="RGL488" s="433"/>
      <c r="RGM488" s="433"/>
      <c r="RGN488" s="433"/>
      <c r="RGO488" s="433"/>
      <c r="RGP488" s="433"/>
      <c r="RGQ488" s="433"/>
      <c r="RGR488" s="433"/>
      <c r="RGS488" s="433"/>
      <c r="RGT488" s="433"/>
      <c r="RGU488" s="433"/>
      <c r="RGV488" s="433"/>
      <c r="RGW488" s="433"/>
      <c r="RGX488" s="433"/>
      <c r="RGY488" s="433"/>
      <c r="RGZ488" s="433"/>
      <c r="RHA488" s="433"/>
      <c r="RHB488" s="433"/>
      <c r="RHC488" s="433"/>
      <c r="RHD488" s="433"/>
      <c r="RHE488" s="433"/>
      <c r="RHF488" s="433"/>
      <c r="RHG488" s="433"/>
      <c r="RHH488" s="433"/>
      <c r="RHI488" s="433"/>
      <c r="RHJ488" s="433"/>
      <c r="RHK488" s="433"/>
      <c r="RHL488" s="433"/>
      <c r="RHM488" s="433"/>
      <c r="RHN488" s="433"/>
      <c r="RHO488" s="433"/>
      <c r="RHP488" s="433"/>
      <c r="RHQ488" s="433"/>
      <c r="RHR488" s="433"/>
      <c r="RHS488" s="433"/>
      <c r="RHT488" s="433"/>
      <c r="RHU488" s="433"/>
      <c r="RHV488" s="433"/>
      <c r="RHW488" s="433"/>
      <c r="RHX488" s="433"/>
      <c r="RHY488" s="433"/>
      <c r="RHZ488" s="433"/>
      <c r="RIA488" s="433"/>
      <c r="RIB488" s="433"/>
      <c r="RIC488" s="433"/>
      <c r="RID488" s="433"/>
      <c r="RIE488" s="433"/>
      <c r="RIF488" s="433"/>
      <c r="RIG488" s="433"/>
      <c r="RIH488" s="433"/>
      <c r="RII488" s="433"/>
      <c r="RIJ488" s="433"/>
      <c r="RIK488" s="433"/>
      <c r="RIL488" s="433"/>
      <c r="RIM488" s="433"/>
      <c r="RIN488" s="433"/>
      <c r="RIO488" s="433"/>
      <c r="RIP488" s="433"/>
      <c r="RIQ488" s="433"/>
      <c r="RIR488" s="433"/>
      <c r="RIS488" s="433"/>
      <c r="RIT488" s="433"/>
      <c r="RIU488" s="433"/>
      <c r="RIV488" s="433"/>
      <c r="RIW488" s="433"/>
      <c r="RIX488" s="433"/>
      <c r="RIY488" s="433"/>
      <c r="RIZ488" s="433"/>
      <c r="RJA488" s="433"/>
      <c r="RJB488" s="433"/>
      <c r="RJC488" s="433"/>
      <c r="RJD488" s="433"/>
      <c r="RJE488" s="433"/>
      <c r="RJF488" s="433"/>
      <c r="RJG488" s="433"/>
      <c r="RJH488" s="433"/>
      <c r="RJI488" s="433"/>
      <c r="RJJ488" s="433"/>
      <c r="RJK488" s="433"/>
      <c r="RJL488" s="433"/>
      <c r="RJM488" s="433"/>
      <c r="RJN488" s="433"/>
      <c r="RJO488" s="433"/>
      <c r="RJP488" s="433"/>
      <c r="RJQ488" s="433"/>
      <c r="RJR488" s="433"/>
      <c r="RJS488" s="433"/>
      <c r="RJT488" s="433"/>
      <c r="RJU488" s="433"/>
      <c r="RJV488" s="433"/>
      <c r="RJW488" s="433"/>
      <c r="RJX488" s="433"/>
      <c r="RJY488" s="433"/>
      <c r="RJZ488" s="433"/>
      <c r="RKA488" s="433"/>
      <c r="RKB488" s="433"/>
      <c r="RKC488" s="433"/>
      <c r="RKD488" s="433"/>
      <c r="RKE488" s="433"/>
      <c r="RKF488" s="433"/>
      <c r="RKG488" s="433"/>
      <c r="RKH488" s="433"/>
      <c r="RKI488" s="433"/>
      <c r="RKJ488" s="433"/>
      <c r="RKK488" s="433"/>
      <c r="RKL488" s="433"/>
      <c r="RKM488" s="433"/>
      <c r="RKN488" s="433"/>
      <c r="RKO488" s="433"/>
      <c r="RKP488" s="433"/>
      <c r="RKQ488" s="433"/>
      <c r="RKR488" s="433"/>
      <c r="RKS488" s="433"/>
      <c r="RKT488" s="433"/>
      <c r="RKU488" s="433"/>
      <c r="RKV488" s="433"/>
      <c r="RKW488" s="433"/>
      <c r="RKX488" s="433"/>
      <c r="RKY488" s="433"/>
      <c r="RKZ488" s="433"/>
      <c r="RLA488" s="433"/>
      <c r="RLB488" s="433"/>
      <c r="RLC488" s="433"/>
      <c r="RLD488" s="433"/>
      <c r="RLE488" s="433"/>
      <c r="RLF488" s="433"/>
      <c r="RLG488" s="433"/>
      <c r="RLH488" s="433"/>
      <c r="RLI488" s="433"/>
      <c r="RLJ488" s="433"/>
      <c r="RLK488" s="433"/>
      <c r="RLL488" s="433"/>
      <c r="RLM488" s="433"/>
      <c r="RLN488" s="433"/>
      <c r="RLO488" s="433"/>
      <c r="RLP488" s="433"/>
      <c r="RLQ488" s="433"/>
      <c r="RLR488" s="433"/>
      <c r="RLS488" s="433"/>
      <c r="RLT488" s="433"/>
      <c r="RLU488" s="433"/>
      <c r="RLV488" s="433"/>
      <c r="RLW488" s="433"/>
      <c r="RLX488" s="433"/>
      <c r="RLY488" s="433"/>
      <c r="RLZ488" s="433"/>
      <c r="RMA488" s="433"/>
      <c r="RMB488" s="433"/>
      <c r="RMC488" s="433"/>
      <c r="RMD488" s="433"/>
      <c r="RME488" s="433"/>
      <c r="RMF488" s="433"/>
      <c r="RMG488" s="433"/>
      <c r="RMH488" s="433"/>
      <c r="RMI488" s="433"/>
      <c r="RMJ488" s="433"/>
      <c r="RMK488" s="433"/>
      <c r="RML488" s="433"/>
      <c r="RMM488" s="433"/>
      <c r="RMN488" s="433"/>
      <c r="RMO488" s="433"/>
      <c r="RMP488" s="433"/>
      <c r="RMQ488" s="433"/>
      <c r="RMR488" s="433"/>
      <c r="RMS488" s="433"/>
      <c r="RMT488" s="433"/>
      <c r="RMU488" s="433"/>
      <c r="RMV488" s="433"/>
      <c r="RMW488" s="433"/>
      <c r="RMX488" s="433"/>
      <c r="RMY488" s="433"/>
      <c r="RMZ488" s="433"/>
      <c r="RNA488" s="433"/>
      <c r="RNB488" s="433"/>
      <c r="RNC488" s="433"/>
      <c r="RND488" s="433"/>
      <c r="RNE488" s="433"/>
      <c r="RNF488" s="433"/>
      <c r="RNG488" s="433"/>
      <c r="RNH488" s="433"/>
      <c r="RNI488" s="433"/>
      <c r="RNJ488" s="433"/>
      <c r="RNK488" s="433"/>
      <c r="RNL488" s="433"/>
      <c r="RNM488" s="433"/>
      <c r="RNN488" s="433"/>
      <c r="RNO488" s="433"/>
      <c r="RNP488" s="433"/>
      <c r="RNQ488" s="433"/>
      <c r="RNR488" s="433"/>
      <c r="RNS488" s="433"/>
      <c r="RNT488" s="433"/>
      <c r="RNU488" s="433"/>
      <c r="RNV488" s="433"/>
      <c r="RNW488" s="433"/>
      <c r="RNX488" s="433"/>
      <c r="RNY488" s="433"/>
      <c r="RNZ488" s="433"/>
      <c r="ROA488" s="433"/>
      <c r="ROB488" s="433"/>
      <c r="ROC488" s="433"/>
      <c r="ROD488" s="433"/>
      <c r="ROE488" s="433"/>
      <c r="ROF488" s="433"/>
      <c r="ROG488" s="433"/>
      <c r="ROH488" s="433"/>
      <c r="ROI488" s="433"/>
      <c r="ROJ488" s="433"/>
      <c r="ROK488" s="433"/>
      <c r="ROL488" s="433"/>
      <c r="ROM488" s="433"/>
      <c r="RON488" s="433"/>
      <c r="ROO488" s="433"/>
      <c r="ROP488" s="433"/>
      <c r="ROQ488" s="433"/>
      <c r="ROR488" s="433"/>
      <c r="ROS488" s="433"/>
      <c r="ROT488" s="433"/>
      <c r="ROU488" s="433"/>
      <c r="ROV488" s="433"/>
      <c r="ROW488" s="433"/>
      <c r="ROX488" s="433"/>
      <c r="ROY488" s="433"/>
      <c r="ROZ488" s="433"/>
      <c r="RPA488" s="433"/>
      <c r="RPB488" s="433"/>
      <c r="RPC488" s="433"/>
      <c r="RPD488" s="433"/>
      <c r="RPE488" s="433"/>
      <c r="RPF488" s="433"/>
      <c r="RPG488" s="433"/>
      <c r="RPH488" s="433"/>
      <c r="RPI488" s="433"/>
      <c r="RPJ488" s="433"/>
      <c r="RPK488" s="433"/>
      <c r="RPL488" s="433"/>
      <c r="RPM488" s="433"/>
      <c r="RPN488" s="433"/>
      <c r="RPO488" s="433"/>
      <c r="RPP488" s="433"/>
      <c r="RPQ488" s="433"/>
      <c r="RPR488" s="433"/>
      <c r="RPS488" s="433"/>
      <c r="RPT488" s="433"/>
      <c r="RPU488" s="433"/>
      <c r="RPV488" s="433"/>
      <c r="RPW488" s="433"/>
      <c r="RPX488" s="433"/>
      <c r="RPY488" s="433"/>
      <c r="RPZ488" s="433"/>
      <c r="RQA488" s="433"/>
      <c r="RQB488" s="433"/>
      <c r="RQC488" s="433"/>
      <c r="RQD488" s="433"/>
      <c r="RQE488" s="433"/>
      <c r="RQF488" s="433"/>
      <c r="RQG488" s="433"/>
      <c r="RQH488" s="433"/>
      <c r="RQI488" s="433"/>
      <c r="RQJ488" s="433"/>
      <c r="RQK488" s="433"/>
      <c r="RQL488" s="433"/>
      <c r="RQM488" s="433"/>
      <c r="RQN488" s="433"/>
      <c r="RQO488" s="433"/>
      <c r="RQP488" s="433"/>
      <c r="RQQ488" s="433"/>
      <c r="RQR488" s="433"/>
      <c r="RQS488" s="433"/>
      <c r="RQT488" s="433"/>
      <c r="RQU488" s="433"/>
      <c r="RQV488" s="433"/>
      <c r="RQW488" s="433"/>
      <c r="RQX488" s="433"/>
      <c r="RQY488" s="433"/>
      <c r="RQZ488" s="433"/>
      <c r="RRA488" s="433"/>
      <c r="RRB488" s="433"/>
      <c r="RRC488" s="433"/>
      <c r="RRD488" s="433"/>
      <c r="RRE488" s="433"/>
      <c r="RRF488" s="433"/>
      <c r="RRG488" s="433"/>
      <c r="RRH488" s="433"/>
      <c r="RRI488" s="433"/>
      <c r="RRJ488" s="433"/>
      <c r="RRK488" s="433"/>
      <c r="RRL488" s="433"/>
      <c r="RRM488" s="433"/>
      <c r="RRN488" s="433"/>
      <c r="RRO488" s="433"/>
      <c r="RRP488" s="433"/>
      <c r="RRQ488" s="433"/>
      <c r="RRR488" s="433"/>
      <c r="RRS488" s="433"/>
      <c r="RRT488" s="433"/>
      <c r="RRU488" s="433"/>
      <c r="RRV488" s="433"/>
      <c r="RRW488" s="433"/>
      <c r="RRX488" s="433"/>
      <c r="RRY488" s="433"/>
      <c r="RRZ488" s="433"/>
      <c r="RSA488" s="433"/>
      <c r="RSB488" s="433"/>
      <c r="RSC488" s="433"/>
      <c r="RSD488" s="433"/>
      <c r="RSE488" s="433"/>
      <c r="RSF488" s="433"/>
      <c r="RSG488" s="433"/>
      <c r="RSH488" s="433"/>
      <c r="RSI488" s="433"/>
      <c r="RSJ488" s="433"/>
      <c r="RSK488" s="433"/>
      <c r="RSL488" s="433"/>
      <c r="RSM488" s="433"/>
      <c r="RSN488" s="433"/>
      <c r="RSO488" s="433"/>
      <c r="RSP488" s="433"/>
      <c r="RSQ488" s="433"/>
      <c r="RSR488" s="433"/>
      <c r="RSS488" s="433"/>
      <c r="RST488" s="433"/>
      <c r="RSU488" s="433"/>
      <c r="RSV488" s="433"/>
      <c r="RSW488" s="433"/>
      <c r="RSX488" s="433"/>
      <c r="RSY488" s="433"/>
      <c r="RSZ488" s="433"/>
      <c r="RTA488" s="433"/>
      <c r="RTB488" s="433"/>
      <c r="RTC488" s="433"/>
      <c r="RTD488" s="433"/>
      <c r="RTE488" s="433"/>
      <c r="RTF488" s="433"/>
      <c r="RTG488" s="433"/>
      <c r="RTH488" s="433"/>
      <c r="RTI488" s="433"/>
      <c r="RTJ488" s="433"/>
      <c r="RTK488" s="433"/>
      <c r="RTL488" s="433"/>
      <c r="RTM488" s="433"/>
      <c r="RTN488" s="433"/>
      <c r="RTO488" s="433"/>
      <c r="RTP488" s="433"/>
      <c r="RTQ488" s="433"/>
      <c r="RTR488" s="433"/>
      <c r="RTS488" s="433"/>
      <c r="RTT488" s="433"/>
      <c r="RTU488" s="433"/>
      <c r="RTV488" s="433"/>
      <c r="RTW488" s="433"/>
      <c r="RTX488" s="433"/>
      <c r="RTY488" s="433"/>
      <c r="RTZ488" s="433"/>
      <c r="RUA488" s="433"/>
      <c r="RUB488" s="433"/>
      <c r="RUC488" s="433"/>
      <c r="RUD488" s="433"/>
      <c r="RUE488" s="433"/>
      <c r="RUF488" s="433"/>
      <c r="RUG488" s="433"/>
      <c r="RUH488" s="433"/>
      <c r="RUI488" s="433"/>
      <c r="RUJ488" s="433"/>
      <c r="RUK488" s="433"/>
      <c r="RUL488" s="433"/>
      <c r="RUM488" s="433"/>
      <c r="RUN488" s="433"/>
      <c r="RUO488" s="433"/>
      <c r="RUP488" s="433"/>
      <c r="RUQ488" s="433"/>
      <c r="RUR488" s="433"/>
      <c r="RUS488" s="433"/>
      <c r="RUT488" s="433"/>
      <c r="RUU488" s="433"/>
      <c r="RUV488" s="433"/>
      <c r="RUW488" s="433"/>
      <c r="RUX488" s="433"/>
      <c r="RUY488" s="433"/>
      <c r="RUZ488" s="433"/>
      <c r="RVA488" s="433"/>
      <c r="RVB488" s="433"/>
      <c r="RVC488" s="433"/>
      <c r="RVD488" s="433"/>
      <c r="RVE488" s="433"/>
      <c r="RVF488" s="433"/>
      <c r="RVG488" s="433"/>
      <c r="RVH488" s="433"/>
      <c r="RVI488" s="433"/>
      <c r="RVJ488" s="433"/>
      <c r="RVK488" s="433"/>
      <c r="RVL488" s="433"/>
      <c r="RVM488" s="433"/>
      <c r="RVN488" s="433"/>
      <c r="RVO488" s="433"/>
      <c r="RVP488" s="433"/>
      <c r="RVQ488" s="433"/>
      <c r="RVR488" s="433"/>
      <c r="RVS488" s="433"/>
      <c r="RVT488" s="433"/>
      <c r="RVU488" s="433"/>
      <c r="RVV488" s="433"/>
      <c r="RVW488" s="433"/>
      <c r="RVX488" s="433"/>
      <c r="RVY488" s="433"/>
      <c r="RVZ488" s="433"/>
      <c r="RWA488" s="433"/>
      <c r="RWB488" s="433"/>
      <c r="RWC488" s="433"/>
      <c r="RWD488" s="433"/>
      <c r="RWE488" s="433"/>
      <c r="RWF488" s="433"/>
      <c r="RWG488" s="433"/>
      <c r="RWH488" s="433"/>
      <c r="RWI488" s="433"/>
      <c r="RWJ488" s="433"/>
      <c r="RWK488" s="433"/>
      <c r="RWL488" s="433"/>
      <c r="RWM488" s="433"/>
      <c r="RWN488" s="433"/>
      <c r="RWO488" s="433"/>
      <c r="RWP488" s="433"/>
      <c r="RWQ488" s="433"/>
      <c r="RWR488" s="433"/>
      <c r="RWS488" s="433"/>
      <c r="RWT488" s="433"/>
      <c r="RWU488" s="433"/>
      <c r="RWV488" s="433"/>
      <c r="RWW488" s="433"/>
      <c r="RWX488" s="433"/>
      <c r="RWY488" s="433"/>
      <c r="RWZ488" s="433"/>
      <c r="RXA488" s="433"/>
      <c r="RXB488" s="433"/>
      <c r="RXC488" s="433"/>
      <c r="RXD488" s="433"/>
      <c r="RXE488" s="433"/>
      <c r="RXF488" s="433"/>
      <c r="RXG488" s="433"/>
      <c r="RXH488" s="433"/>
      <c r="RXI488" s="433"/>
      <c r="RXJ488" s="433"/>
      <c r="RXK488" s="433"/>
      <c r="RXL488" s="433"/>
      <c r="RXM488" s="433"/>
      <c r="RXN488" s="433"/>
      <c r="RXO488" s="433"/>
      <c r="RXP488" s="433"/>
      <c r="RXQ488" s="433"/>
      <c r="RXR488" s="433"/>
      <c r="RXS488" s="433"/>
      <c r="RXT488" s="433"/>
      <c r="RXU488" s="433"/>
      <c r="RXV488" s="433"/>
      <c r="RXW488" s="433"/>
      <c r="RXX488" s="433"/>
      <c r="RXY488" s="433"/>
      <c r="RXZ488" s="433"/>
      <c r="RYA488" s="433"/>
      <c r="RYB488" s="433"/>
      <c r="RYC488" s="433"/>
      <c r="RYD488" s="433"/>
      <c r="RYE488" s="433"/>
      <c r="RYF488" s="433"/>
      <c r="RYG488" s="433"/>
      <c r="RYH488" s="433"/>
      <c r="RYI488" s="433"/>
      <c r="RYJ488" s="433"/>
      <c r="RYK488" s="433"/>
      <c r="RYL488" s="433"/>
      <c r="RYM488" s="433"/>
      <c r="RYN488" s="433"/>
      <c r="RYO488" s="433"/>
      <c r="RYP488" s="433"/>
      <c r="RYQ488" s="433"/>
      <c r="RYR488" s="433"/>
      <c r="RYS488" s="433"/>
      <c r="RYT488" s="433"/>
      <c r="RYU488" s="433"/>
      <c r="RYV488" s="433"/>
      <c r="RYW488" s="433"/>
      <c r="RYX488" s="433"/>
      <c r="RYY488" s="433"/>
      <c r="RYZ488" s="433"/>
      <c r="RZA488" s="433"/>
      <c r="RZB488" s="433"/>
      <c r="RZC488" s="433"/>
      <c r="RZD488" s="433"/>
      <c r="RZE488" s="433"/>
      <c r="RZF488" s="433"/>
      <c r="RZG488" s="433"/>
      <c r="RZH488" s="433"/>
      <c r="RZI488" s="433"/>
      <c r="RZJ488" s="433"/>
      <c r="RZK488" s="433"/>
      <c r="RZL488" s="433"/>
      <c r="RZM488" s="433"/>
      <c r="RZN488" s="433"/>
      <c r="RZO488" s="433"/>
      <c r="RZP488" s="433"/>
      <c r="RZQ488" s="433"/>
      <c r="RZR488" s="433"/>
      <c r="RZS488" s="433"/>
      <c r="RZT488" s="433"/>
      <c r="RZU488" s="433"/>
      <c r="RZV488" s="433"/>
      <c r="RZW488" s="433"/>
      <c r="RZX488" s="433"/>
      <c r="RZY488" s="433"/>
      <c r="RZZ488" s="433"/>
      <c r="SAA488" s="433"/>
      <c r="SAB488" s="433"/>
      <c r="SAC488" s="433"/>
      <c r="SAD488" s="433"/>
      <c r="SAE488" s="433"/>
      <c r="SAF488" s="433"/>
      <c r="SAG488" s="433"/>
      <c r="SAH488" s="433"/>
      <c r="SAI488" s="433"/>
      <c r="SAJ488" s="433"/>
      <c r="SAK488" s="433"/>
      <c r="SAL488" s="433"/>
      <c r="SAM488" s="433"/>
      <c r="SAN488" s="433"/>
      <c r="SAO488" s="433"/>
      <c r="SAP488" s="433"/>
      <c r="SAQ488" s="433"/>
      <c r="SAR488" s="433"/>
      <c r="SAS488" s="433"/>
      <c r="SAT488" s="433"/>
      <c r="SAU488" s="433"/>
      <c r="SAV488" s="433"/>
      <c r="SAW488" s="433"/>
      <c r="SAX488" s="433"/>
      <c r="SAY488" s="433"/>
      <c r="SAZ488" s="433"/>
      <c r="SBA488" s="433"/>
      <c r="SBB488" s="433"/>
      <c r="SBC488" s="433"/>
      <c r="SBD488" s="433"/>
      <c r="SBE488" s="433"/>
      <c r="SBF488" s="433"/>
      <c r="SBG488" s="433"/>
      <c r="SBH488" s="433"/>
      <c r="SBI488" s="433"/>
      <c r="SBJ488" s="433"/>
      <c r="SBK488" s="433"/>
      <c r="SBL488" s="433"/>
      <c r="SBM488" s="433"/>
      <c r="SBN488" s="433"/>
      <c r="SBO488" s="433"/>
      <c r="SBP488" s="433"/>
      <c r="SBQ488" s="433"/>
      <c r="SBR488" s="433"/>
      <c r="SBS488" s="433"/>
      <c r="SBT488" s="433"/>
      <c r="SBU488" s="433"/>
      <c r="SBV488" s="433"/>
      <c r="SBW488" s="433"/>
      <c r="SBX488" s="433"/>
      <c r="SBY488" s="433"/>
      <c r="SBZ488" s="433"/>
      <c r="SCA488" s="433"/>
      <c r="SCB488" s="433"/>
      <c r="SCC488" s="433"/>
      <c r="SCD488" s="433"/>
      <c r="SCE488" s="433"/>
      <c r="SCF488" s="433"/>
      <c r="SCG488" s="433"/>
      <c r="SCH488" s="433"/>
      <c r="SCI488" s="433"/>
      <c r="SCJ488" s="433"/>
      <c r="SCK488" s="433"/>
      <c r="SCL488" s="433"/>
      <c r="SCM488" s="433"/>
      <c r="SCN488" s="433"/>
      <c r="SCO488" s="433"/>
      <c r="SCP488" s="433"/>
      <c r="SCQ488" s="433"/>
      <c r="SCR488" s="433"/>
      <c r="SCS488" s="433"/>
      <c r="SCT488" s="433"/>
      <c r="SCU488" s="433"/>
      <c r="SCV488" s="433"/>
      <c r="SCW488" s="433"/>
      <c r="SCX488" s="433"/>
      <c r="SCY488" s="433"/>
      <c r="SCZ488" s="433"/>
      <c r="SDA488" s="433"/>
      <c r="SDB488" s="433"/>
      <c r="SDC488" s="433"/>
      <c r="SDD488" s="433"/>
      <c r="SDE488" s="433"/>
      <c r="SDF488" s="433"/>
      <c r="SDG488" s="433"/>
      <c r="SDH488" s="433"/>
      <c r="SDI488" s="433"/>
      <c r="SDJ488" s="433"/>
      <c r="SDK488" s="433"/>
      <c r="SDL488" s="433"/>
      <c r="SDM488" s="433"/>
      <c r="SDN488" s="433"/>
      <c r="SDO488" s="433"/>
      <c r="SDP488" s="433"/>
      <c r="SDQ488" s="433"/>
      <c r="SDR488" s="433"/>
      <c r="SDS488" s="433"/>
      <c r="SDT488" s="433"/>
      <c r="SDU488" s="433"/>
      <c r="SDV488" s="433"/>
      <c r="SDW488" s="433"/>
      <c r="SDX488" s="433"/>
      <c r="SDY488" s="433"/>
      <c r="SDZ488" s="433"/>
      <c r="SEA488" s="433"/>
      <c r="SEB488" s="433"/>
      <c r="SEC488" s="433"/>
      <c r="SED488" s="433"/>
      <c r="SEE488" s="433"/>
      <c r="SEF488" s="433"/>
      <c r="SEG488" s="433"/>
      <c r="SEH488" s="433"/>
      <c r="SEI488" s="433"/>
      <c r="SEJ488" s="433"/>
      <c r="SEK488" s="433"/>
      <c r="SEL488" s="433"/>
      <c r="SEM488" s="433"/>
      <c r="SEN488" s="433"/>
      <c r="SEO488" s="433"/>
      <c r="SEP488" s="433"/>
      <c r="SEQ488" s="433"/>
      <c r="SER488" s="433"/>
      <c r="SES488" s="433"/>
      <c r="SET488" s="433"/>
      <c r="SEU488" s="433"/>
      <c r="SEV488" s="433"/>
      <c r="SEW488" s="433"/>
      <c r="SEX488" s="433"/>
      <c r="SEY488" s="433"/>
      <c r="SEZ488" s="433"/>
      <c r="SFA488" s="433"/>
      <c r="SFB488" s="433"/>
      <c r="SFC488" s="433"/>
      <c r="SFD488" s="433"/>
      <c r="SFE488" s="433"/>
      <c r="SFF488" s="433"/>
      <c r="SFG488" s="433"/>
      <c r="SFH488" s="433"/>
      <c r="SFI488" s="433"/>
      <c r="SFJ488" s="433"/>
      <c r="SFK488" s="433"/>
      <c r="SFL488" s="433"/>
      <c r="SFM488" s="433"/>
      <c r="SFN488" s="433"/>
      <c r="SFO488" s="433"/>
      <c r="SFP488" s="433"/>
      <c r="SFQ488" s="433"/>
      <c r="SFR488" s="433"/>
      <c r="SFS488" s="433"/>
      <c r="SFT488" s="433"/>
      <c r="SFU488" s="433"/>
      <c r="SFV488" s="433"/>
      <c r="SFW488" s="433"/>
      <c r="SFX488" s="433"/>
      <c r="SFY488" s="433"/>
      <c r="SFZ488" s="433"/>
      <c r="SGA488" s="433"/>
      <c r="SGB488" s="433"/>
      <c r="SGC488" s="433"/>
      <c r="SGD488" s="433"/>
      <c r="SGE488" s="433"/>
      <c r="SGF488" s="433"/>
      <c r="SGG488" s="433"/>
      <c r="SGH488" s="433"/>
      <c r="SGI488" s="433"/>
      <c r="SGJ488" s="433"/>
      <c r="SGK488" s="433"/>
      <c r="SGL488" s="433"/>
      <c r="SGM488" s="433"/>
      <c r="SGN488" s="433"/>
      <c r="SGO488" s="433"/>
      <c r="SGP488" s="433"/>
      <c r="SGQ488" s="433"/>
      <c r="SGR488" s="433"/>
      <c r="SGS488" s="433"/>
      <c r="SGT488" s="433"/>
      <c r="SGU488" s="433"/>
      <c r="SGV488" s="433"/>
      <c r="SGW488" s="433"/>
      <c r="SGX488" s="433"/>
      <c r="SGY488" s="433"/>
      <c r="SGZ488" s="433"/>
      <c r="SHA488" s="433"/>
      <c r="SHB488" s="433"/>
      <c r="SHC488" s="433"/>
      <c r="SHD488" s="433"/>
      <c r="SHE488" s="433"/>
      <c r="SHF488" s="433"/>
      <c r="SHG488" s="433"/>
      <c r="SHH488" s="433"/>
      <c r="SHI488" s="433"/>
      <c r="SHJ488" s="433"/>
      <c r="SHK488" s="433"/>
      <c r="SHL488" s="433"/>
      <c r="SHM488" s="433"/>
      <c r="SHN488" s="433"/>
      <c r="SHO488" s="433"/>
      <c r="SHP488" s="433"/>
      <c r="SHQ488" s="433"/>
      <c r="SHR488" s="433"/>
      <c r="SHS488" s="433"/>
      <c r="SHT488" s="433"/>
      <c r="SHU488" s="433"/>
      <c r="SHV488" s="433"/>
      <c r="SHW488" s="433"/>
      <c r="SHX488" s="433"/>
      <c r="SHY488" s="433"/>
      <c r="SHZ488" s="433"/>
      <c r="SIA488" s="433"/>
      <c r="SIB488" s="433"/>
      <c r="SIC488" s="433"/>
      <c r="SID488" s="433"/>
      <c r="SIE488" s="433"/>
      <c r="SIF488" s="433"/>
      <c r="SIG488" s="433"/>
      <c r="SIH488" s="433"/>
      <c r="SII488" s="433"/>
      <c r="SIJ488" s="433"/>
      <c r="SIK488" s="433"/>
      <c r="SIL488" s="433"/>
      <c r="SIM488" s="433"/>
      <c r="SIN488" s="433"/>
      <c r="SIO488" s="433"/>
      <c r="SIP488" s="433"/>
      <c r="SIQ488" s="433"/>
      <c r="SIR488" s="433"/>
      <c r="SIS488" s="433"/>
      <c r="SIT488" s="433"/>
      <c r="SIU488" s="433"/>
      <c r="SIV488" s="433"/>
      <c r="SIW488" s="433"/>
      <c r="SIX488" s="433"/>
      <c r="SIY488" s="433"/>
      <c r="SIZ488" s="433"/>
      <c r="SJA488" s="433"/>
      <c r="SJB488" s="433"/>
      <c r="SJC488" s="433"/>
      <c r="SJD488" s="433"/>
      <c r="SJE488" s="433"/>
      <c r="SJF488" s="433"/>
      <c r="SJG488" s="433"/>
      <c r="SJH488" s="433"/>
      <c r="SJI488" s="433"/>
      <c r="SJJ488" s="433"/>
      <c r="SJK488" s="433"/>
      <c r="SJL488" s="433"/>
      <c r="SJM488" s="433"/>
      <c r="SJN488" s="433"/>
      <c r="SJO488" s="433"/>
      <c r="SJP488" s="433"/>
      <c r="SJQ488" s="433"/>
      <c r="SJR488" s="433"/>
      <c r="SJS488" s="433"/>
      <c r="SJT488" s="433"/>
      <c r="SJU488" s="433"/>
      <c r="SJV488" s="433"/>
      <c r="SJW488" s="433"/>
      <c r="SJX488" s="433"/>
      <c r="SJY488" s="433"/>
      <c r="SJZ488" s="433"/>
      <c r="SKA488" s="433"/>
      <c r="SKB488" s="433"/>
      <c r="SKC488" s="433"/>
      <c r="SKD488" s="433"/>
      <c r="SKE488" s="433"/>
      <c r="SKF488" s="433"/>
      <c r="SKG488" s="433"/>
      <c r="SKH488" s="433"/>
      <c r="SKI488" s="433"/>
      <c r="SKJ488" s="433"/>
      <c r="SKK488" s="433"/>
      <c r="SKL488" s="433"/>
      <c r="SKM488" s="433"/>
      <c r="SKN488" s="433"/>
      <c r="SKO488" s="433"/>
      <c r="SKP488" s="433"/>
      <c r="SKQ488" s="433"/>
      <c r="SKR488" s="433"/>
      <c r="SKS488" s="433"/>
      <c r="SKT488" s="433"/>
      <c r="SKU488" s="433"/>
      <c r="SKV488" s="433"/>
      <c r="SKW488" s="433"/>
      <c r="SKX488" s="433"/>
      <c r="SKY488" s="433"/>
      <c r="SKZ488" s="433"/>
      <c r="SLA488" s="433"/>
      <c r="SLB488" s="433"/>
      <c r="SLC488" s="433"/>
      <c r="SLD488" s="433"/>
      <c r="SLE488" s="433"/>
      <c r="SLF488" s="433"/>
      <c r="SLG488" s="433"/>
      <c r="SLH488" s="433"/>
      <c r="SLI488" s="433"/>
      <c r="SLJ488" s="433"/>
      <c r="SLK488" s="433"/>
      <c r="SLL488" s="433"/>
      <c r="SLM488" s="433"/>
      <c r="SLN488" s="433"/>
      <c r="SLO488" s="433"/>
      <c r="SLP488" s="433"/>
      <c r="SLQ488" s="433"/>
      <c r="SLR488" s="433"/>
      <c r="SLS488" s="433"/>
      <c r="SLT488" s="433"/>
      <c r="SLU488" s="433"/>
      <c r="SLV488" s="433"/>
      <c r="SLW488" s="433"/>
      <c r="SLX488" s="433"/>
      <c r="SLY488" s="433"/>
      <c r="SLZ488" s="433"/>
      <c r="SMA488" s="433"/>
      <c r="SMB488" s="433"/>
      <c r="SMC488" s="433"/>
      <c r="SMD488" s="433"/>
      <c r="SME488" s="433"/>
      <c r="SMF488" s="433"/>
      <c r="SMG488" s="433"/>
      <c r="SMH488" s="433"/>
      <c r="SMI488" s="433"/>
      <c r="SMJ488" s="433"/>
      <c r="SMK488" s="433"/>
      <c r="SML488" s="433"/>
      <c r="SMM488" s="433"/>
      <c r="SMN488" s="433"/>
      <c r="SMO488" s="433"/>
      <c r="SMP488" s="433"/>
      <c r="SMQ488" s="433"/>
      <c r="SMR488" s="433"/>
      <c r="SMS488" s="433"/>
      <c r="SMT488" s="433"/>
      <c r="SMU488" s="433"/>
      <c r="SMV488" s="433"/>
      <c r="SMW488" s="433"/>
      <c r="SMX488" s="433"/>
      <c r="SMY488" s="433"/>
      <c r="SMZ488" s="433"/>
      <c r="SNA488" s="433"/>
      <c r="SNB488" s="433"/>
      <c r="SNC488" s="433"/>
      <c r="SND488" s="433"/>
      <c r="SNE488" s="433"/>
      <c r="SNF488" s="433"/>
      <c r="SNG488" s="433"/>
      <c r="SNH488" s="433"/>
      <c r="SNI488" s="433"/>
      <c r="SNJ488" s="433"/>
      <c r="SNK488" s="433"/>
      <c r="SNL488" s="433"/>
      <c r="SNM488" s="433"/>
      <c r="SNN488" s="433"/>
      <c r="SNO488" s="433"/>
      <c r="SNP488" s="433"/>
      <c r="SNQ488" s="433"/>
      <c r="SNR488" s="433"/>
      <c r="SNS488" s="433"/>
      <c r="SNT488" s="433"/>
      <c r="SNU488" s="433"/>
      <c r="SNV488" s="433"/>
      <c r="SNW488" s="433"/>
      <c r="SNX488" s="433"/>
      <c r="SNY488" s="433"/>
      <c r="SNZ488" s="433"/>
      <c r="SOA488" s="433"/>
      <c r="SOB488" s="433"/>
      <c r="SOC488" s="433"/>
      <c r="SOD488" s="433"/>
      <c r="SOE488" s="433"/>
      <c r="SOF488" s="433"/>
      <c r="SOG488" s="433"/>
      <c r="SOH488" s="433"/>
      <c r="SOI488" s="433"/>
      <c r="SOJ488" s="433"/>
      <c r="SOK488" s="433"/>
      <c r="SOL488" s="433"/>
      <c r="SOM488" s="433"/>
      <c r="SON488" s="433"/>
      <c r="SOO488" s="433"/>
      <c r="SOP488" s="433"/>
      <c r="SOQ488" s="433"/>
      <c r="SOR488" s="433"/>
      <c r="SOS488" s="433"/>
      <c r="SOT488" s="433"/>
      <c r="SOU488" s="433"/>
      <c r="SOV488" s="433"/>
      <c r="SOW488" s="433"/>
      <c r="SOX488" s="433"/>
      <c r="SOY488" s="433"/>
      <c r="SOZ488" s="433"/>
      <c r="SPA488" s="433"/>
      <c r="SPB488" s="433"/>
      <c r="SPC488" s="433"/>
      <c r="SPD488" s="433"/>
      <c r="SPE488" s="433"/>
      <c r="SPF488" s="433"/>
      <c r="SPG488" s="433"/>
      <c r="SPH488" s="433"/>
      <c r="SPI488" s="433"/>
      <c r="SPJ488" s="433"/>
      <c r="SPK488" s="433"/>
      <c r="SPL488" s="433"/>
      <c r="SPM488" s="433"/>
      <c r="SPN488" s="433"/>
      <c r="SPO488" s="433"/>
      <c r="SPP488" s="433"/>
      <c r="SPQ488" s="433"/>
      <c r="SPR488" s="433"/>
      <c r="SPS488" s="433"/>
      <c r="SPT488" s="433"/>
      <c r="SPU488" s="433"/>
      <c r="SPV488" s="433"/>
      <c r="SPW488" s="433"/>
      <c r="SPX488" s="433"/>
      <c r="SPY488" s="433"/>
      <c r="SPZ488" s="433"/>
      <c r="SQA488" s="433"/>
      <c r="SQB488" s="433"/>
      <c r="SQC488" s="433"/>
      <c r="SQD488" s="433"/>
      <c r="SQE488" s="433"/>
      <c r="SQF488" s="433"/>
      <c r="SQG488" s="433"/>
      <c r="SQH488" s="433"/>
      <c r="SQI488" s="433"/>
      <c r="SQJ488" s="433"/>
      <c r="SQK488" s="433"/>
      <c r="SQL488" s="433"/>
      <c r="SQM488" s="433"/>
      <c r="SQN488" s="433"/>
      <c r="SQO488" s="433"/>
      <c r="SQP488" s="433"/>
      <c r="SQQ488" s="433"/>
      <c r="SQR488" s="433"/>
      <c r="SQS488" s="433"/>
      <c r="SQT488" s="433"/>
      <c r="SQU488" s="433"/>
      <c r="SQV488" s="433"/>
      <c r="SQW488" s="433"/>
      <c r="SQX488" s="433"/>
      <c r="SQY488" s="433"/>
      <c r="SQZ488" s="433"/>
      <c r="SRA488" s="433"/>
      <c r="SRB488" s="433"/>
      <c r="SRC488" s="433"/>
      <c r="SRD488" s="433"/>
      <c r="SRE488" s="433"/>
      <c r="SRF488" s="433"/>
      <c r="SRG488" s="433"/>
      <c r="SRH488" s="433"/>
      <c r="SRI488" s="433"/>
      <c r="SRJ488" s="433"/>
      <c r="SRK488" s="433"/>
      <c r="SRL488" s="433"/>
      <c r="SRM488" s="433"/>
      <c r="SRN488" s="433"/>
      <c r="SRO488" s="433"/>
      <c r="SRP488" s="433"/>
      <c r="SRQ488" s="433"/>
      <c r="SRR488" s="433"/>
      <c r="SRS488" s="433"/>
      <c r="SRT488" s="433"/>
      <c r="SRU488" s="433"/>
      <c r="SRV488" s="433"/>
      <c r="SRW488" s="433"/>
      <c r="SRX488" s="433"/>
      <c r="SRY488" s="433"/>
      <c r="SRZ488" s="433"/>
      <c r="SSA488" s="433"/>
      <c r="SSB488" s="433"/>
      <c r="SSC488" s="433"/>
      <c r="SSD488" s="433"/>
      <c r="SSE488" s="433"/>
      <c r="SSF488" s="433"/>
      <c r="SSG488" s="433"/>
      <c r="SSH488" s="433"/>
      <c r="SSI488" s="433"/>
      <c r="SSJ488" s="433"/>
      <c r="SSK488" s="433"/>
      <c r="SSL488" s="433"/>
      <c r="SSM488" s="433"/>
      <c r="SSN488" s="433"/>
      <c r="SSO488" s="433"/>
      <c r="SSP488" s="433"/>
      <c r="SSQ488" s="433"/>
      <c r="SSR488" s="433"/>
      <c r="SSS488" s="433"/>
      <c r="SST488" s="433"/>
      <c r="SSU488" s="433"/>
      <c r="SSV488" s="433"/>
      <c r="SSW488" s="433"/>
      <c r="SSX488" s="433"/>
      <c r="SSY488" s="433"/>
      <c r="SSZ488" s="433"/>
      <c r="STA488" s="433"/>
      <c r="STB488" s="433"/>
      <c r="STC488" s="433"/>
      <c r="STD488" s="433"/>
      <c r="STE488" s="433"/>
      <c r="STF488" s="433"/>
      <c r="STG488" s="433"/>
      <c r="STH488" s="433"/>
      <c r="STI488" s="433"/>
      <c r="STJ488" s="433"/>
      <c r="STK488" s="433"/>
      <c r="STL488" s="433"/>
      <c r="STM488" s="433"/>
      <c r="STN488" s="433"/>
      <c r="STO488" s="433"/>
      <c r="STP488" s="433"/>
      <c r="STQ488" s="433"/>
      <c r="STR488" s="433"/>
      <c r="STS488" s="433"/>
      <c r="STT488" s="433"/>
      <c r="STU488" s="433"/>
      <c r="STV488" s="433"/>
      <c r="STW488" s="433"/>
      <c r="STX488" s="433"/>
      <c r="STY488" s="433"/>
      <c r="STZ488" s="433"/>
      <c r="SUA488" s="433"/>
      <c r="SUB488" s="433"/>
      <c r="SUC488" s="433"/>
      <c r="SUD488" s="433"/>
      <c r="SUE488" s="433"/>
      <c r="SUF488" s="433"/>
      <c r="SUG488" s="433"/>
      <c r="SUH488" s="433"/>
      <c r="SUI488" s="433"/>
      <c r="SUJ488" s="433"/>
      <c r="SUK488" s="433"/>
      <c r="SUL488" s="433"/>
      <c r="SUM488" s="433"/>
      <c r="SUN488" s="433"/>
      <c r="SUO488" s="433"/>
      <c r="SUP488" s="433"/>
      <c r="SUQ488" s="433"/>
      <c r="SUR488" s="433"/>
      <c r="SUS488" s="433"/>
      <c r="SUT488" s="433"/>
      <c r="SUU488" s="433"/>
      <c r="SUV488" s="433"/>
      <c r="SUW488" s="433"/>
      <c r="SUX488" s="433"/>
      <c r="SUY488" s="433"/>
      <c r="SUZ488" s="433"/>
      <c r="SVA488" s="433"/>
      <c r="SVB488" s="433"/>
      <c r="SVC488" s="433"/>
      <c r="SVD488" s="433"/>
      <c r="SVE488" s="433"/>
      <c r="SVF488" s="433"/>
      <c r="SVG488" s="433"/>
      <c r="SVH488" s="433"/>
      <c r="SVI488" s="433"/>
      <c r="SVJ488" s="433"/>
      <c r="SVK488" s="433"/>
      <c r="SVL488" s="433"/>
      <c r="SVM488" s="433"/>
      <c r="SVN488" s="433"/>
      <c r="SVO488" s="433"/>
      <c r="SVP488" s="433"/>
      <c r="SVQ488" s="433"/>
      <c r="SVR488" s="433"/>
      <c r="SVS488" s="433"/>
      <c r="SVT488" s="433"/>
      <c r="SVU488" s="433"/>
      <c r="SVV488" s="433"/>
      <c r="SVW488" s="433"/>
      <c r="SVX488" s="433"/>
      <c r="SVY488" s="433"/>
      <c r="SVZ488" s="433"/>
      <c r="SWA488" s="433"/>
      <c r="SWB488" s="433"/>
      <c r="SWC488" s="433"/>
      <c r="SWD488" s="433"/>
      <c r="SWE488" s="433"/>
      <c r="SWF488" s="433"/>
      <c r="SWG488" s="433"/>
      <c r="SWH488" s="433"/>
      <c r="SWI488" s="433"/>
      <c r="SWJ488" s="433"/>
      <c r="SWK488" s="433"/>
      <c r="SWL488" s="433"/>
      <c r="SWM488" s="433"/>
      <c r="SWN488" s="433"/>
      <c r="SWO488" s="433"/>
      <c r="SWP488" s="433"/>
      <c r="SWQ488" s="433"/>
      <c r="SWR488" s="433"/>
      <c r="SWS488" s="433"/>
      <c r="SWT488" s="433"/>
      <c r="SWU488" s="433"/>
      <c r="SWV488" s="433"/>
      <c r="SWW488" s="433"/>
      <c r="SWX488" s="433"/>
      <c r="SWY488" s="433"/>
      <c r="SWZ488" s="433"/>
      <c r="SXA488" s="433"/>
      <c r="SXB488" s="433"/>
      <c r="SXC488" s="433"/>
      <c r="SXD488" s="433"/>
      <c r="SXE488" s="433"/>
      <c r="SXF488" s="433"/>
      <c r="SXG488" s="433"/>
      <c r="SXH488" s="433"/>
      <c r="SXI488" s="433"/>
      <c r="SXJ488" s="433"/>
      <c r="SXK488" s="433"/>
      <c r="SXL488" s="433"/>
      <c r="SXM488" s="433"/>
      <c r="SXN488" s="433"/>
      <c r="SXO488" s="433"/>
      <c r="SXP488" s="433"/>
      <c r="SXQ488" s="433"/>
      <c r="SXR488" s="433"/>
      <c r="SXS488" s="433"/>
      <c r="SXT488" s="433"/>
      <c r="SXU488" s="433"/>
      <c r="SXV488" s="433"/>
      <c r="SXW488" s="433"/>
      <c r="SXX488" s="433"/>
      <c r="SXY488" s="433"/>
      <c r="SXZ488" s="433"/>
      <c r="SYA488" s="433"/>
      <c r="SYB488" s="433"/>
      <c r="SYC488" s="433"/>
      <c r="SYD488" s="433"/>
      <c r="SYE488" s="433"/>
      <c r="SYF488" s="433"/>
      <c r="SYG488" s="433"/>
      <c r="SYH488" s="433"/>
      <c r="SYI488" s="433"/>
      <c r="SYJ488" s="433"/>
      <c r="SYK488" s="433"/>
      <c r="SYL488" s="433"/>
      <c r="SYM488" s="433"/>
      <c r="SYN488" s="433"/>
      <c r="SYO488" s="433"/>
      <c r="SYP488" s="433"/>
      <c r="SYQ488" s="433"/>
      <c r="SYR488" s="433"/>
      <c r="SYS488" s="433"/>
      <c r="SYT488" s="433"/>
      <c r="SYU488" s="433"/>
      <c r="SYV488" s="433"/>
      <c r="SYW488" s="433"/>
      <c r="SYX488" s="433"/>
      <c r="SYY488" s="433"/>
      <c r="SYZ488" s="433"/>
      <c r="SZA488" s="433"/>
      <c r="SZB488" s="433"/>
      <c r="SZC488" s="433"/>
      <c r="SZD488" s="433"/>
      <c r="SZE488" s="433"/>
      <c r="SZF488" s="433"/>
      <c r="SZG488" s="433"/>
      <c r="SZH488" s="433"/>
      <c r="SZI488" s="433"/>
      <c r="SZJ488" s="433"/>
      <c r="SZK488" s="433"/>
      <c r="SZL488" s="433"/>
      <c r="SZM488" s="433"/>
      <c r="SZN488" s="433"/>
      <c r="SZO488" s="433"/>
      <c r="SZP488" s="433"/>
      <c r="SZQ488" s="433"/>
      <c r="SZR488" s="433"/>
      <c r="SZS488" s="433"/>
      <c r="SZT488" s="433"/>
      <c r="SZU488" s="433"/>
      <c r="SZV488" s="433"/>
      <c r="SZW488" s="433"/>
      <c r="SZX488" s="433"/>
      <c r="SZY488" s="433"/>
      <c r="SZZ488" s="433"/>
      <c r="TAA488" s="433"/>
      <c r="TAB488" s="433"/>
      <c r="TAC488" s="433"/>
      <c r="TAD488" s="433"/>
      <c r="TAE488" s="433"/>
      <c r="TAF488" s="433"/>
      <c r="TAG488" s="433"/>
      <c r="TAH488" s="433"/>
      <c r="TAI488" s="433"/>
      <c r="TAJ488" s="433"/>
      <c r="TAK488" s="433"/>
      <c r="TAL488" s="433"/>
      <c r="TAM488" s="433"/>
      <c r="TAN488" s="433"/>
      <c r="TAO488" s="433"/>
      <c r="TAP488" s="433"/>
      <c r="TAQ488" s="433"/>
      <c r="TAR488" s="433"/>
      <c r="TAS488" s="433"/>
      <c r="TAT488" s="433"/>
      <c r="TAU488" s="433"/>
      <c r="TAV488" s="433"/>
      <c r="TAW488" s="433"/>
      <c r="TAX488" s="433"/>
      <c r="TAY488" s="433"/>
      <c r="TAZ488" s="433"/>
      <c r="TBA488" s="433"/>
      <c r="TBB488" s="433"/>
      <c r="TBC488" s="433"/>
      <c r="TBD488" s="433"/>
      <c r="TBE488" s="433"/>
      <c r="TBF488" s="433"/>
      <c r="TBG488" s="433"/>
      <c r="TBH488" s="433"/>
      <c r="TBI488" s="433"/>
      <c r="TBJ488" s="433"/>
      <c r="TBK488" s="433"/>
      <c r="TBL488" s="433"/>
      <c r="TBM488" s="433"/>
      <c r="TBN488" s="433"/>
      <c r="TBO488" s="433"/>
      <c r="TBP488" s="433"/>
      <c r="TBQ488" s="433"/>
      <c r="TBR488" s="433"/>
      <c r="TBS488" s="433"/>
      <c r="TBT488" s="433"/>
      <c r="TBU488" s="433"/>
      <c r="TBV488" s="433"/>
      <c r="TBW488" s="433"/>
      <c r="TBX488" s="433"/>
      <c r="TBY488" s="433"/>
      <c r="TBZ488" s="433"/>
      <c r="TCA488" s="433"/>
      <c r="TCB488" s="433"/>
      <c r="TCC488" s="433"/>
      <c r="TCD488" s="433"/>
      <c r="TCE488" s="433"/>
      <c r="TCF488" s="433"/>
      <c r="TCG488" s="433"/>
      <c r="TCH488" s="433"/>
      <c r="TCI488" s="433"/>
      <c r="TCJ488" s="433"/>
      <c r="TCK488" s="433"/>
      <c r="TCL488" s="433"/>
      <c r="TCM488" s="433"/>
      <c r="TCN488" s="433"/>
      <c r="TCO488" s="433"/>
      <c r="TCP488" s="433"/>
      <c r="TCQ488" s="433"/>
      <c r="TCR488" s="433"/>
      <c r="TCS488" s="433"/>
      <c r="TCT488" s="433"/>
      <c r="TCU488" s="433"/>
      <c r="TCV488" s="433"/>
      <c r="TCW488" s="433"/>
      <c r="TCX488" s="433"/>
      <c r="TCY488" s="433"/>
      <c r="TCZ488" s="433"/>
      <c r="TDA488" s="433"/>
      <c r="TDB488" s="433"/>
      <c r="TDC488" s="433"/>
      <c r="TDD488" s="433"/>
      <c r="TDE488" s="433"/>
      <c r="TDF488" s="433"/>
      <c r="TDG488" s="433"/>
      <c r="TDH488" s="433"/>
      <c r="TDI488" s="433"/>
      <c r="TDJ488" s="433"/>
      <c r="TDK488" s="433"/>
      <c r="TDL488" s="433"/>
      <c r="TDM488" s="433"/>
      <c r="TDN488" s="433"/>
      <c r="TDO488" s="433"/>
      <c r="TDP488" s="433"/>
      <c r="TDQ488" s="433"/>
      <c r="TDR488" s="433"/>
      <c r="TDS488" s="433"/>
      <c r="TDT488" s="433"/>
      <c r="TDU488" s="433"/>
      <c r="TDV488" s="433"/>
      <c r="TDW488" s="433"/>
      <c r="TDX488" s="433"/>
      <c r="TDY488" s="433"/>
      <c r="TDZ488" s="433"/>
      <c r="TEA488" s="433"/>
      <c r="TEB488" s="433"/>
      <c r="TEC488" s="433"/>
      <c r="TED488" s="433"/>
      <c r="TEE488" s="433"/>
      <c r="TEF488" s="433"/>
      <c r="TEG488" s="433"/>
      <c r="TEH488" s="433"/>
      <c r="TEI488" s="433"/>
      <c r="TEJ488" s="433"/>
      <c r="TEK488" s="433"/>
      <c r="TEL488" s="433"/>
      <c r="TEM488" s="433"/>
      <c r="TEN488" s="433"/>
      <c r="TEO488" s="433"/>
      <c r="TEP488" s="433"/>
      <c r="TEQ488" s="433"/>
      <c r="TER488" s="433"/>
      <c r="TES488" s="433"/>
      <c r="TET488" s="433"/>
      <c r="TEU488" s="433"/>
      <c r="TEV488" s="433"/>
      <c r="TEW488" s="433"/>
      <c r="TEX488" s="433"/>
      <c r="TEY488" s="433"/>
      <c r="TEZ488" s="433"/>
      <c r="TFA488" s="433"/>
      <c r="TFB488" s="433"/>
      <c r="TFC488" s="433"/>
      <c r="TFD488" s="433"/>
      <c r="TFE488" s="433"/>
      <c r="TFF488" s="433"/>
      <c r="TFG488" s="433"/>
      <c r="TFH488" s="433"/>
      <c r="TFI488" s="433"/>
      <c r="TFJ488" s="433"/>
      <c r="TFK488" s="433"/>
      <c r="TFL488" s="433"/>
      <c r="TFM488" s="433"/>
      <c r="TFN488" s="433"/>
      <c r="TFO488" s="433"/>
      <c r="TFP488" s="433"/>
      <c r="TFQ488" s="433"/>
      <c r="TFR488" s="433"/>
      <c r="TFS488" s="433"/>
      <c r="TFT488" s="433"/>
      <c r="TFU488" s="433"/>
      <c r="TFV488" s="433"/>
      <c r="TFW488" s="433"/>
      <c r="TFX488" s="433"/>
      <c r="TFY488" s="433"/>
      <c r="TFZ488" s="433"/>
      <c r="TGA488" s="433"/>
      <c r="TGB488" s="433"/>
      <c r="TGC488" s="433"/>
      <c r="TGD488" s="433"/>
      <c r="TGE488" s="433"/>
      <c r="TGF488" s="433"/>
      <c r="TGG488" s="433"/>
      <c r="TGH488" s="433"/>
      <c r="TGI488" s="433"/>
      <c r="TGJ488" s="433"/>
      <c r="TGK488" s="433"/>
      <c r="TGL488" s="433"/>
      <c r="TGM488" s="433"/>
      <c r="TGN488" s="433"/>
      <c r="TGO488" s="433"/>
      <c r="TGP488" s="433"/>
      <c r="TGQ488" s="433"/>
      <c r="TGR488" s="433"/>
      <c r="TGS488" s="433"/>
      <c r="TGT488" s="433"/>
      <c r="TGU488" s="433"/>
      <c r="TGV488" s="433"/>
      <c r="TGW488" s="433"/>
      <c r="TGX488" s="433"/>
      <c r="TGY488" s="433"/>
      <c r="TGZ488" s="433"/>
      <c r="THA488" s="433"/>
      <c r="THB488" s="433"/>
      <c r="THC488" s="433"/>
      <c r="THD488" s="433"/>
      <c r="THE488" s="433"/>
      <c r="THF488" s="433"/>
      <c r="THG488" s="433"/>
      <c r="THH488" s="433"/>
      <c r="THI488" s="433"/>
      <c r="THJ488" s="433"/>
      <c r="THK488" s="433"/>
      <c r="THL488" s="433"/>
      <c r="THM488" s="433"/>
      <c r="THN488" s="433"/>
      <c r="THO488" s="433"/>
      <c r="THP488" s="433"/>
      <c r="THQ488" s="433"/>
      <c r="THR488" s="433"/>
      <c r="THS488" s="433"/>
      <c r="THT488" s="433"/>
      <c r="THU488" s="433"/>
      <c r="THV488" s="433"/>
      <c r="THW488" s="433"/>
      <c r="THX488" s="433"/>
      <c r="THY488" s="433"/>
      <c r="THZ488" s="433"/>
      <c r="TIA488" s="433"/>
      <c r="TIB488" s="433"/>
      <c r="TIC488" s="433"/>
      <c r="TID488" s="433"/>
      <c r="TIE488" s="433"/>
      <c r="TIF488" s="433"/>
      <c r="TIG488" s="433"/>
      <c r="TIH488" s="433"/>
      <c r="TII488" s="433"/>
      <c r="TIJ488" s="433"/>
      <c r="TIK488" s="433"/>
      <c r="TIL488" s="433"/>
      <c r="TIM488" s="433"/>
      <c r="TIN488" s="433"/>
      <c r="TIO488" s="433"/>
      <c r="TIP488" s="433"/>
      <c r="TIQ488" s="433"/>
      <c r="TIR488" s="433"/>
      <c r="TIS488" s="433"/>
      <c r="TIT488" s="433"/>
      <c r="TIU488" s="433"/>
      <c r="TIV488" s="433"/>
      <c r="TIW488" s="433"/>
      <c r="TIX488" s="433"/>
      <c r="TIY488" s="433"/>
      <c r="TIZ488" s="433"/>
      <c r="TJA488" s="433"/>
      <c r="TJB488" s="433"/>
      <c r="TJC488" s="433"/>
      <c r="TJD488" s="433"/>
      <c r="TJE488" s="433"/>
      <c r="TJF488" s="433"/>
      <c r="TJG488" s="433"/>
      <c r="TJH488" s="433"/>
      <c r="TJI488" s="433"/>
      <c r="TJJ488" s="433"/>
      <c r="TJK488" s="433"/>
      <c r="TJL488" s="433"/>
      <c r="TJM488" s="433"/>
      <c r="TJN488" s="433"/>
      <c r="TJO488" s="433"/>
      <c r="TJP488" s="433"/>
      <c r="TJQ488" s="433"/>
      <c r="TJR488" s="433"/>
      <c r="TJS488" s="433"/>
      <c r="TJT488" s="433"/>
      <c r="TJU488" s="433"/>
      <c r="TJV488" s="433"/>
      <c r="TJW488" s="433"/>
      <c r="TJX488" s="433"/>
      <c r="TJY488" s="433"/>
      <c r="TJZ488" s="433"/>
      <c r="TKA488" s="433"/>
      <c r="TKB488" s="433"/>
      <c r="TKC488" s="433"/>
      <c r="TKD488" s="433"/>
      <c r="TKE488" s="433"/>
      <c r="TKF488" s="433"/>
      <c r="TKG488" s="433"/>
      <c r="TKH488" s="433"/>
      <c r="TKI488" s="433"/>
      <c r="TKJ488" s="433"/>
      <c r="TKK488" s="433"/>
      <c r="TKL488" s="433"/>
      <c r="TKM488" s="433"/>
      <c r="TKN488" s="433"/>
      <c r="TKO488" s="433"/>
      <c r="TKP488" s="433"/>
      <c r="TKQ488" s="433"/>
      <c r="TKR488" s="433"/>
      <c r="TKS488" s="433"/>
      <c r="TKT488" s="433"/>
      <c r="TKU488" s="433"/>
      <c r="TKV488" s="433"/>
      <c r="TKW488" s="433"/>
      <c r="TKX488" s="433"/>
      <c r="TKY488" s="433"/>
      <c r="TKZ488" s="433"/>
      <c r="TLA488" s="433"/>
      <c r="TLB488" s="433"/>
      <c r="TLC488" s="433"/>
      <c r="TLD488" s="433"/>
      <c r="TLE488" s="433"/>
      <c r="TLF488" s="433"/>
      <c r="TLG488" s="433"/>
      <c r="TLH488" s="433"/>
      <c r="TLI488" s="433"/>
      <c r="TLJ488" s="433"/>
      <c r="TLK488" s="433"/>
      <c r="TLL488" s="433"/>
      <c r="TLM488" s="433"/>
      <c r="TLN488" s="433"/>
      <c r="TLO488" s="433"/>
      <c r="TLP488" s="433"/>
      <c r="TLQ488" s="433"/>
      <c r="TLR488" s="433"/>
      <c r="TLS488" s="433"/>
      <c r="TLT488" s="433"/>
      <c r="TLU488" s="433"/>
      <c r="TLV488" s="433"/>
      <c r="TLW488" s="433"/>
      <c r="TLX488" s="433"/>
      <c r="TLY488" s="433"/>
      <c r="TLZ488" s="433"/>
      <c r="TMA488" s="433"/>
      <c r="TMB488" s="433"/>
      <c r="TMC488" s="433"/>
      <c r="TMD488" s="433"/>
      <c r="TME488" s="433"/>
      <c r="TMF488" s="433"/>
      <c r="TMG488" s="433"/>
      <c r="TMH488" s="433"/>
      <c r="TMI488" s="433"/>
      <c r="TMJ488" s="433"/>
      <c r="TMK488" s="433"/>
      <c r="TML488" s="433"/>
      <c r="TMM488" s="433"/>
      <c r="TMN488" s="433"/>
      <c r="TMO488" s="433"/>
      <c r="TMP488" s="433"/>
      <c r="TMQ488" s="433"/>
      <c r="TMR488" s="433"/>
      <c r="TMS488" s="433"/>
      <c r="TMT488" s="433"/>
      <c r="TMU488" s="433"/>
      <c r="TMV488" s="433"/>
      <c r="TMW488" s="433"/>
      <c r="TMX488" s="433"/>
      <c r="TMY488" s="433"/>
      <c r="TMZ488" s="433"/>
      <c r="TNA488" s="433"/>
      <c r="TNB488" s="433"/>
      <c r="TNC488" s="433"/>
      <c r="TND488" s="433"/>
      <c r="TNE488" s="433"/>
      <c r="TNF488" s="433"/>
      <c r="TNG488" s="433"/>
      <c r="TNH488" s="433"/>
      <c r="TNI488" s="433"/>
      <c r="TNJ488" s="433"/>
      <c r="TNK488" s="433"/>
      <c r="TNL488" s="433"/>
      <c r="TNM488" s="433"/>
      <c r="TNN488" s="433"/>
      <c r="TNO488" s="433"/>
      <c r="TNP488" s="433"/>
      <c r="TNQ488" s="433"/>
      <c r="TNR488" s="433"/>
      <c r="TNS488" s="433"/>
      <c r="TNT488" s="433"/>
      <c r="TNU488" s="433"/>
      <c r="TNV488" s="433"/>
      <c r="TNW488" s="433"/>
      <c r="TNX488" s="433"/>
      <c r="TNY488" s="433"/>
      <c r="TNZ488" s="433"/>
      <c r="TOA488" s="433"/>
      <c r="TOB488" s="433"/>
      <c r="TOC488" s="433"/>
      <c r="TOD488" s="433"/>
      <c r="TOE488" s="433"/>
      <c r="TOF488" s="433"/>
      <c r="TOG488" s="433"/>
      <c r="TOH488" s="433"/>
      <c r="TOI488" s="433"/>
      <c r="TOJ488" s="433"/>
      <c r="TOK488" s="433"/>
      <c r="TOL488" s="433"/>
      <c r="TOM488" s="433"/>
      <c r="TON488" s="433"/>
      <c r="TOO488" s="433"/>
      <c r="TOP488" s="433"/>
      <c r="TOQ488" s="433"/>
      <c r="TOR488" s="433"/>
      <c r="TOS488" s="433"/>
      <c r="TOT488" s="433"/>
      <c r="TOU488" s="433"/>
      <c r="TOV488" s="433"/>
      <c r="TOW488" s="433"/>
      <c r="TOX488" s="433"/>
      <c r="TOY488" s="433"/>
      <c r="TOZ488" s="433"/>
      <c r="TPA488" s="433"/>
      <c r="TPB488" s="433"/>
      <c r="TPC488" s="433"/>
      <c r="TPD488" s="433"/>
      <c r="TPE488" s="433"/>
      <c r="TPF488" s="433"/>
      <c r="TPG488" s="433"/>
      <c r="TPH488" s="433"/>
      <c r="TPI488" s="433"/>
      <c r="TPJ488" s="433"/>
      <c r="TPK488" s="433"/>
      <c r="TPL488" s="433"/>
      <c r="TPM488" s="433"/>
      <c r="TPN488" s="433"/>
      <c r="TPO488" s="433"/>
      <c r="TPP488" s="433"/>
      <c r="TPQ488" s="433"/>
      <c r="TPR488" s="433"/>
      <c r="TPS488" s="433"/>
      <c r="TPT488" s="433"/>
      <c r="TPU488" s="433"/>
      <c r="TPV488" s="433"/>
      <c r="TPW488" s="433"/>
      <c r="TPX488" s="433"/>
      <c r="TPY488" s="433"/>
      <c r="TPZ488" s="433"/>
      <c r="TQA488" s="433"/>
      <c r="TQB488" s="433"/>
      <c r="TQC488" s="433"/>
      <c r="TQD488" s="433"/>
      <c r="TQE488" s="433"/>
      <c r="TQF488" s="433"/>
      <c r="TQG488" s="433"/>
      <c r="TQH488" s="433"/>
      <c r="TQI488" s="433"/>
      <c r="TQJ488" s="433"/>
      <c r="TQK488" s="433"/>
      <c r="TQL488" s="433"/>
      <c r="TQM488" s="433"/>
      <c r="TQN488" s="433"/>
      <c r="TQO488" s="433"/>
      <c r="TQP488" s="433"/>
      <c r="TQQ488" s="433"/>
      <c r="TQR488" s="433"/>
      <c r="TQS488" s="433"/>
      <c r="TQT488" s="433"/>
      <c r="TQU488" s="433"/>
      <c r="TQV488" s="433"/>
      <c r="TQW488" s="433"/>
      <c r="TQX488" s="433"/>
      <c r="TQY488" s="433"/>
      <c r="TQZ488" s="433"/>
      <c r="TRA488" s="433"/>
      <c r="TRB488" s="433"/>
      <c r="TRC488" s="433"/>
      <c r="TRD488" s="433"/>
      <c r="TRE488" s="433"/>
      <c r="TRF488" s="433"/>
      <c r="TRG488" s="433"/>
      <c r="TRH488" s="433"/>
      <c r="TRI488" s="433"/>
      <c r="TRJ488" s="433"/>
      <c r="TRK488" s="433"/>
      <c r="TRL488" s="433"/>
      <c r="TRM488" s="433"/>
      <c r="TRN488" s="433"/>
      <c r="TRO488" s="433"/>
      <c r="TRP488" s="433"/>
      <c r="TRQ488" s="433"/>
      <c r="TRR488" s="433"/>
      <c r="TRS488" s="433"/>
      <c r="TRT488" s="433"/>
      <c r="TRU488" s="433"/>
      <c r="TRV488" s="433"/>
      <c r="TRW488" s="433"/>
      <c r="TRX488" s="433"/>
      <c r="TRY488" s="433"/>
      <c r="TRZ488" s="433"/>
      <c r="TSA488" s="433"/>
      <c r="TSB488" s="433"/>
      <c r="TSC488" s="433"/>
      <c r="TSD488" s="433"/>
      <c r="TSE488" s="433"/>
      <c r="TSF488" s="433"/>
      <c r="TSG488" s="433"/>
      <c r="TSH488" s="433"/>
      <c r="TSI488" s="433"/>
      <c r="TSJ488" s="433"/>
      <c r="TSK488" s="433"/>
      <c r="TSL488" s="433"/>
      <c r="TSM488" s="433"/>
      <c r="TSN488" s="433"/>
      <c r="TSO488" s="433"/>
      <c r="TSP488" s="433"/>
      <c r="TSQ488" s="433"/>
      <c r="TSR488" s="433"/>
      <c r="TSS488" s="433"/>
      <c r="TST488" s="433"/>
      <c r="TSU488" s="433"/>
      <c r="TSV488" s="433"/>
      <c r="TSW488" s="433"/>
      <c r="TSX488" s="433"/>
      <c r="TSY488" s="433"/>
      <c r="TSZ488" s="433"/>
      <c r="TTA488" s="433"/>
      <c r="TTB488" s="433"/>
      <c r="TTC488" s="433"/>
      <c r="TTD488" s="433"/>
      <c r="TTE488" s="433"/>
      <c r="TTF488" s="433"/>
      <c r="TTG488" s="433"/>
      <c r="TTH488" s="433"/>
      <c r="TTI488" s="433"/>
      <c r="TTJ488" s="433"/>
      <c r="TTK488" s="433"/>
      <c r="TTL488" s="433"/>
      <c r="TTM488" s="433"/>
      <c r="TTN488" s="433"/>
      <c r="TTO488" s="433"/>
      <c r="TTP488" s="433"/>
      <c r="TTQ488" s="433"/>
      <c r="TTR488" s="433"/>
      <c r="TTS488" s="433"/>
      <c r="TTT488" s="433"/>
      <c r="TTU488" s="433"/>
      <c r="TTV488" s="433"/>
      <c r="TTW488" s="433"/>
      <c r="TTX488" s="433"/>
      <c r="TTY488" s="433"/>
      <c r="TTZ488" s="433"/>
      <c r="TUA488" s="433"/>
      <c r="TUB488" s="433"/>
      <c r="TUC488" s="433"/>
      <c r="TUD488" s="433"/>
      <c r="TUE488" s="433"/>
      <c r="TUF488" s="433"/>
      <c r="TUG488" s="433"/>
      <c r="TUH488" s="433"/>
      <c r="TUI488" s="433"/>
      <c r="TUJ488" s="433"/>
      <c r="TUK488" s="433"/>
      <c r="TUL488" s="433"/>
      <c r="TUM488" s="433"/>
      <c r="TUN488" s="433"/>
      <c r="TUO488" s="433"/>
      <c r="TUP488" s="433"/>
      <c r="TUQ488" s="433"/>
      <c r="TUR488" s="433"/>
      <c r="TUS488" s="433"/>
      <c r="TUT488" s="433"/>
      <c r="TUU488" s="433"/>
      <c r="TUV488" s="433"/>
      <c r="TUW488" s="433"/>
      <c r="TUX488" s="433"/>
      <c r="TUY488" s="433"/>
      <c r="TUZ488" s="433"/>
      <c r="TVA488" s="433"/>
      <c r="TVB488" s="433"/>
      <c r="TVC488" s="433"/>
      <c r="TVD488" s="433"/>
      <c r="TVE488" s="433"/>
      <c r="TVF488" s="433"/>
      <c r="TVG488" s="433"/>
      <c r="TVH488" s="433"/>
      <c r="TVI488" s="433"/>
      <c r="TVJ488" s="433"/>
      <c r="TVK488" s="433"/>
      <c r="TVL488" s="433"/>
      <c r="TVM488" s="433"/>
      <c r="TVN488" s="433"/>
      <c r="TVO488" s="433"/>
      <c r="TVP488" s="433"/>
      <c r="TVQ488" s="433"/>
      <c r="TVR488" s="433"/>
      <c r="TVS488" s="433"/>
      <c r="TVT488" s="433"/>
      <c r="TVU488" s="433"/>
      <c r="TVV488" s="433"/>
      <c r="TVW488" s="433"/>
      <c r="TVX488" s="433"/>
      <c r="TVY488" s="433"/>
      <c r="TVZ488" s="433"/>
      <c r="TWA488" s="433"/>
      <c r="TWB488" s="433"/>
      <c r="TWC488" s="433"/>
      <c r="TWD488" s="433"/>
      <c r="TWE488" s="433"/>
      <c r="TWF488" s="433"/>
      <c r="TWG488" s="433"/>
      <c r="TWH488" s="433"/>
      <c r="TWI488" s="433"/>
      <c r="TWJ488" s="433"/>
      <c r="TWK488" s="433"/>
      <c r="TWL488" s="433"/>
      <c r="TWM488" s="433"/>
      <c r="TWN488" s="433"/>
      <c r="TWO488" s="433"/>
      <c r="TWP488" s="433"/>
      <c r="TWQ488" s="433"/>
      <c r="TWR488" s="433"/>
      <c r="TWS488" s="433"/>
      <c r="TWT488" s="433"/>
      <c r="TWU488" s="433"/>
      <c r="TWV488" s="433"/>
      <c r="TWW488" s="433"/>
      <c r="TWX488" s="433"/>
      <c r="TWY488" s="433"/>
      <c r="TWZ488" s="433"/>
      <c r="TXA488" s="433"/>
      <c r="TXB488" s="433"/>
      <c r="TXC488" s="433"/>
      <c r="TXD488" s="433"/>
      <c r="TXE488" s="433"/>
      <c r="TXF488" s="433"/>
      <c r="TXG488" s="433"/>
      <c r="TXH488" s="433"/>
      <c r="TXI488" s="433"/>
      <c r="TXJ488" s="433"/>
      <c r="TXK488" s="433"/>
      <c r="TXL488" s="433"/>
      <c r="TXM488" s="433"/>
      <c r="TXN488" s="433"/>
      <c r="TXO488" s="433"/>
      <c r="TXP488" s="433"/>
      <c r="TXQ488" s="433"/>
      <c r="TXR488" s="433"/>
      <c r="TXS488" s="433"/>
      <c r="TXT488" s="433"/>
      <c r="TXU488" s="433"/>
      <c r="TXV488" s="433"/>
      <c r="TXW488" s="433"/>
      <c r="TXX488" s="433"/>
      <c r="TXY488" s="433"/>
      <c r="TXZ488" s="433"/>
      <c r="TYA488" s="433"/>
      <c r="TYB488" s="433"/>
      <c r="TYC488" s="433"/>
      <c r="TYD488" s="433"/>
      <c r="TYE488" s="433"/>
      <c r="TYF488" s="433"/>
      <c r="TYG488" s="433"/>
      <c r="TYH488" s="433"/>
      <c r="TYI488" s="433"/>
      <c r="TYJ488" s="433"/>
      <c r="TYK488" s="433"/>
      <c r="TYL488" s="433"/>
      <c r="TYM488" s="433"/>
      <c r="TYN488" s="433"/>
      <c r="TYO488" s="433"/>
      <c r="TYP488" s="433"/>
      <c r="TYQ488" s="433"/>
      <c r="TYR488" s="433"/>
      <c r="TYS488" s="433"/>
      <c r="TYT488" s="433"/>
      <c r="TYU488" s="433"/>
      <c r="TYV488" s="433"/>
      <c r="TYW488" s="433"/>
      <c r="TYX488" s="433"/>
      <c r="TYY488" s="433"/>
      <c r="TYZ488" s="433"/>
      <c r="TZA488" s="433"/>
      <c r="TZB488" s="433"/>
      <c r="TZC488" s="433"/>
      <c r="TZD488" s="433"/>
      <c r="TZE488" s="433"/>
      <c r="TZF488" s="433"/>
      <c r="TZG488" s="433"/>
      <c r="TZH488" s="433"/>
      <c r="TZI488" s="433"/>
      <c r="TZJ488" s="433"/>
      <c r="TZK488" s="433"/>
      <c r="TZL488" s="433"/>
      <c r="TZM488" s="433"/>
      <c r="TZN488" s="433"/>
      <c r="TZO488" s="433"/>
      <c r="TZP488" s="433"/>
      <c r="TZQ488" s="433"/>
      <c r="TZR488" s="433"/>
      <c r="TZS488" s="433"/>
      <c r="TZT488" s="433"/>
      <c r="TZU488" s="433"/>
      <c r="TZV488" s="433"/>
      <c r="TZW488" s="433"/>
      <c r="TZX488" s="433"/>
      <c r="TZY488" s="433"/>
      <c r="TZZ488" s="433"/>
      <c r="UAA488" s="433"/>
      <c r="UAB488" s="433"/>
      <c r="UAC488" s="433"/>
      <c r="UAD488" s="433"/>
      <c r="UAE488" s="433"/>
      <c r="UAF488" s="433"/>
      <c r="UAG488" s="433"/>
      <c r="UAH488" s="433"/>
      <c r="UAI488" s="433"/>
      <c r="UAJ488" s="433"/>
      <c r="UAK488" s="433"/>
      <c r="UAL488" s="433"/>
      <c r="UAM488" s="433"/>
      <c r="UAN488" s="433"/>
      <c r="UAO488" s="433"/>
      <c r="UAP488" s="433"/>
      <c r="UAQ488" s="433"/>
      <c r="UAR488" s="433"/>
      <c r="UAS488" s="433"/>
      <c r="UAT488" s="433"/>
      <c r="UAU488" s="433"/>
      <c r="UAV488" s="433"/>
      <c r="UAW488" s="433"/>
      <c r="UAX488" s="433"/>
      <c r="UAY488" s="433"/>
      <c r="UAZ488" s="433"/>
      <c r="UBA488" s="433"/>
      <c r="UBB488" s="433"/>
      <c r="UBC488" s="433"/>
      <c r="UBD488" s="433"/>
      <c r="UBE488" s="433"/>
      <c r="UBF488" s="433"/>
      <c r="UBG488" s="433"/>
      <c r="UBH488" s="433"/>
      <c r="UBI488" s="433"/>
      <c r="UBJ488" s="433"/>
      <c r="UBK488" s="433"/>
      <c r="UBL488" s="433"/>
      <c r="UBM488" s="433"/>
      <c r="UBN488" s="433"/>
      <c r="UBO488" s="433"/>
      <c r="UBP488" s="433"/>
      <c r="UBQ488" s="433"/>
      <c r="UBR488" s="433"/>
      <c r="UBS488" s="433"/>
      <c r="UBT488" s="433"/>
      <c r="UBU488" s="433"/>
      <c r="UBV488" s="433"/>
      <c r="UBW488" s="433"/>
      <c r="UBX488" s="433"/>
      <c r="UBY488" s="433"/>
      <c r="UBZ488" s="433"/>
      <c r="UCA488" s="433"/>
      <c r="UCB488" s="433"/>
      <c r="UCC488" s="433"/>
      <c r="UCD488" s="433"/>
      <c r="UCE488" s="433"/>
      <c r="UCF488" s="433"/>
      <c r="UCG488" s="433"/>
      <c r="UCH488" s="433"/>
      <c r="UCI488" s="433"/>
      <c r="UCJ488" s="433"/>
      <c r="UCK488" s="433"/>
      <c r="UCL488" s="433"/>
      <c r="UCM488" s="433"/>
      <c r="UCN488" s="433"/>
      <c r="UCO488" s="433"/>
      <c r="UCP488" s="433"/>
      <c r="UCQ488" s="433"/>
      <c r="UCR488" s="433"/>
      <c r="UCS488" s="433"/>
      <c r="UCT488" s="433"/>
      <c r="UCU488" s="433"/>
      <c r="UCV488" s="433"/>
      <c r="UCW488" s="433"/>
      <c r="UCX488" s="433"/>
      <c r="UCY488" s="433"/>
      <c r="UCZ488" s="433"/>
      <c r="UDA488" s="433"/>
      <c r="UDB488" s="433"/>
      <c r="UDC488" s="433"/>
      <c r="UDD488" s="433"/>
      <c r="UDE488" s="433"/>
      <c r="UDF488" s="433"/>
      <c r="UDG488" s="433"/>
      <c r="UDH488" s="433"/>
      <c r="UDI488" s="433"/>
      <c r="UDJ488" s="433"/>
      <c r="UDK488" s="433"/>
      <c r="UDL488" s="433"/>
      <c r="UDM488" s="433"/>
      <c r="UDN488" s="433"/>
      <c r="UDO488" s="433"/>
      <c r="UDP488" s="433"/>
      <c r="UDQ488" s="433"/>
      <c r="UDR488" s="433"/>
      <c r="UDS488" s="433"/>
      <c r="UDT488" s="433"/>
      <c r="UDU488" s="433"/>
      <c r="UDV488" s="433"/>
      <c r="UDW488" s="433"/>
      <c r="UDX488" s="433"/>
      <c r="UDY488" s="433"/>
      <c r="UDZ488" s="433"/>
      <c r="UEA488" s="433"/>
      <c r="UEB488" s="433"/>
      <c r="UEC488" s="433"/>
      <c r="UED488" s="433"/>
      <c r="UEE488" s="433"/>
      <c r="UEF488" s="433"/>
      <c r="UEG488" s="433"/>
      <c r="UEH488" s="433"/>
      <c r="UEI488" s="433"/>
      <c r="UEJ488" s="433"/>
      <c r="UEK488" s="433"/>
      <c r="UEL488" s="433"/>
      <c r="UEM488" s="433"/>
      <c r="UEN488" s="433"/>
      <c r="UEO488" s="433"/>
      <c r="UEP488" s="433"/>
      <c r="UEQ488" s="433"/>
      <c r="UER488" s="433"/>
      <c r="UES488" s="433"/>
      <c r="UET488" s="433"/>
      <c r="UEU488" s="433"/>
      <c r="UEV488" s="433"/>
      <c r="UEW488" s="433"/>
      <c r="UEX488" s="433"/>
      <c r="UEY488" s="433"/>
      <c r="UEZ488" s="433"/>
      <c r="UFA488" s="433"/>
      <c r="UFB488" s="433"/>
      <c r="UFC488" s="433"/>
      <c r="UFD488" s="433"/>
      <c r="UFE488" s="433"/>
      <c r="UFF488" s="433"/>
      <c r="UFG488" s="433"/>
      <c r="UFH488" s="433"/>
      <c r="UFI488" s="433"/>
      <c r="UFJ488" s="433"/>
      <c r="UFK488" s="433"/>
      <c r="UFL488" s="433"/>
      <c r="UFM488" s="433"/>
      <c r="UFN488" s="433"/>
      <c r="UFO488" s="433"/>
      <c r="UFP488" s="433"/>
      <c r="UFQ488" s="433"/>
      <c r="UFR488" s="433"/>
      <c r="UFS488" s="433"/>
      <c r="UFT488" s="433"/>
      <c r="UFU488" s="433"/>
      <c r="UFV488" s="433"/>
      <c r="UFW488" s="433"/>
      <c r="UFX488" s="433"/>
      <c r="UFY488" s="433"/>
      <c r="UFZ488" s="433"/>
      <c r="UGA488" s="433"/>
      <c r="UGB488" s="433"/>
      <c r="UGC488" s="433"/>
      <c r="UGD488" s="433"/>
      <c r="UGE488" s="433"/>
      <c r="UGF488" s="433"/>
      <c r="UGG488" s="433"/>
      <c r="UGH488" s="433"/>
      <c r="UGI488" s="433"/>
      <c r="UGJ488" s="433"/>
      <c r="UGK488" s="433"/>
      <c r="UGL488" s="433"/>
      <c r="UGM488" s="433"/>
      <c r="UGN488" s="433"/>
      <c r="UGO488" s="433"/>
      <c r="UGP488" s="433"/>
      <c r="UGQ488" s="433"/>
      <c r="UGR488" s="433"/>
      <c r="UGS488" s="433"/>
      <c r="UGT488" s="433"/>
      <c r="UGU488" s="433"/>
      <c r="UGV488" s="433"/>
      <c r="UGW488" s="433"/>
      <c r="UGX488" s="433"/>
      <c r="UGY488" s="433"/>
      <c r="UGZ488" s="433"/>
      <c r="UHA488" s="433"/>
      <c r="UHB488" s="433"/>
      <c r="UHC488" s="433"/>
      <c r="UHD488" s="433"/>
      <c r="UHE488" s="433"/>
      <c r="UHF488" s="433"/>
      <c r="UHG488" s="433"/>
      <c r="UHH488" s="433"/>
      <c r="UHI488" s="433"/>
      <c r="UHJ488" s="433"/>
      <c r="UHK488" s="433"/>
      <c r="UHL488" s="433"/>
      <c r="UHM488" s="433"/>
      <c r="UHN488" s="433"/>
      <c r="UHO488" s="433"/>
      <c r="UHP488" s="433"/>
      <c r="UHQ488" s="433"/>
      <c r="UHR488" s="433"/>
      <c r="UHS488" s="433"/>
      <c r="UHT488" s="433"/>
      <c r="UHU488" s="433"/>
      <c r="UHV488" s="433"/>
      <c r="UHW488" s="433"/>
      <c r="UHX488" s="433"/>
      <c r="UHY488" s="433"/>
      <c r="UHZ488" s="433"/>
      <c r="UIA488" s="433"/>
      <c r="UIB488" s="433"/>
      <c r="UIC488" s="433"/>
      <c r="UID488" s="433"/>
      <c r="UIE488" s="433"/>
      <c r="UIF488" s="433"/>
      <c r="UIG488" s="433"/>
      <c r="UIH488" s="433"/>
      <c r="UII488" s="433"/>
      <c r="UIJ488" s="433"/>
      <c r="UIK488" s="433"/>
      <c r="UIL488" s="433"/>
      <c r="UIM488" s="433"/>
      <c r="UIN488" s="433"/>
      <c r="UIO488" s="433"/>
      <c r="UIP488" s="433"/>
      <c r="UIQ488" s="433"/>
      <c r="UIR488" s="433"/>
      <c r="UIS488" s="433"/>
      <c r="UIT488" s="433"/>
      <c r="UIU488" s="433"/>
      <c r="UIV488" s="433"/>
      <c r="UIW488" s="433"/>
      <c r="UIX488" s="433"/>
      <c r="UIY488" s="433"/>
      <c r="UIZ488" s="433"/>
      <c r="UJA488" s="433"/>
      <c r="UJB488" s="433"/>
      <c r="UJC488" s="433"/>
      <c r="UJD488" s="433"/>
      <c r="UJE488" s="433"/>
      <c r="UJF488" s="433"/>
      <c r="UJG488" s="433"/>
      <c r="UJH488" s="433"/>
      <c r="UJI488" s="433"/>
      <c r="UJJ488" s="433"/>
      <c r="UJK488" s="433"/>
      <c r="UJL488" s="433"/>
      <c r="UJM488" s="433"/>
      <c r="UJN488" s="433"/>
      <c r="UJO488" s="433"/>
      <c r="UJP488" s="433"/>
      <c r="UJQ488" s="433"/>
      <c r="UJR488" s="433"/>
      <c r="UJS488" s="433"/>
      <c r="UJT488" s="433"/>
      <c r="UJU488" s="433"/>
      <c r="UJV488" s="433"/>
      <c r="UJW488" s="433"/>
      <c r="UJX488" s="433"/>
      <c r="UJY488" s="433"/>
      <c r="UJZ488" s="433"/>
      <c r="UKA488" s="433"/>
      <c r="UKB488" s="433"/>
      <c r="UKC488" s="433"/>
      <c r="UKD488" s="433"/>
      <c r="UKE488" s="433"/>
      <c r="UKF488" s="433"/>
      <c r="UKG488" s="433"/>
      <c r="UKH488" s="433"/>
      <c r="UKI488" s="433"/>
      <c r="UKJ488" s="433"/>
      <c r="UKK488" s="433"/>
      <c r="UKL488" s="433"/>
      <c r="UKM488" s="433"/>
      <c r="UKN488" s="433"/>
      <c r="UKO488" s="433"/>
      <c r="UKP488" s="433"/>
      <c r="UKQ488" s="433"/>
      <c r="UKR488" s="433"/>
      <c r="UKS488" s="433"/>
      <c r="UKT488" s="433"/>
      <c r="UKU488" s="433"/>
      <c r="UKV488" s="433"/>
      <c r="UKW488" s="433"/>
      <c r="UKX488" s="433"/>
      <c r="UKY488" s="433"/>
      <c r="UKZ488" s="433"/>
      <c r="ULA488" s="433"/>
      <c r="ULB488" s="433"/>
      <c r="ULC488" s="433"/>
      <c r="ULD488" s="433"/>
      <c r="ULE488" s="433"/>
      <c r="ULF488" s="433"/>
      <c r="ULG488" s="433"/>
      <c r="ULH488" s="433"/>
      <c r="ULI488" s="433"/>
      <c r="ULJ488" s="433"/>
      <c r="ULK488" s="433"/>
      <c r="ULL488" s="433"/>
      <c r="ULM488" s="433"/>
      <c r="ULN488" s="433"/>
      <c r="ULO488" s="433"/>
      <c r="ULP488" s="433"/>
      <c r="ULQ488" s="433"/>
      <c r="ULR488" s="433"/>
      <c r="ULS488" s="433"/>
      <c r="ULT488" s="433"/>
      <c r="ULU488" s="433"/>
      <c r="ULV488" s="433"/>
      <c r="ULW488" s="433"/>
      <c r="ULX488" s="433"/>
      <c r="ULY488" s="433"/>
      <c r="ULZ488" s="433"/>
      <c r="UMA488" s="433"/>
      <c r="UMB488" s="433"/>
      <c r="UMC488" s="433"/>
      <c r="UMD488" s="433"/>
      <c r="UME488" s="433"/>
      <c r="UMF488" s="433"/>
      <c r="UMG488" s="433"/>
      <c r="UMH488" s="433"/>
      <c r="UMI488" s="433"/>
      <c r="UMJ488" s="433"/>
      <c r="UMK488" s="433"/>
      <c r="UML488" s="433"/>
      <c r="UMM488" s="433"/>
      <c r="UMN488" s="433"/>
      <c r="UMO488" s="433"/>
      <c r="UMP488" s="433"/>
      <c r="UMQ488" s="433"/>
      <c r="UMR488" s="433"/>
      <c r="UMS488" s="433"/>
      <c r="UMT488" s="433"/>
      <c r="UMU488" s="433"/>
      <c r="UMV488" s="433"/>
      <c r="UMW488" s="433"/>
      <c r="UMX488" s="433"/>
      <c r="UMY488" s="433"/>
      <c r="UMZ488" s="433"/>
      <c r="UNA488" s="433"/>
      <c r="UNB488" s="433"/>
      <c r="UNC488" s="433"/>
      <c r="UND488" s="433"/>
      <c r="UNE488" s="433"/>
      <c r="UNF488" s="433"/>
      <c r="UNG488" s="433"/>
      <c r="UNH488" s="433"/>
      <c r="UNI488" s="433"/>
      <c r="UNJ488" s="433"/>
      <c r="UNK488" s="433"/>
      <c r="UNL488" s="433"/>
      <c r="UNM488" s="433"/>
      <c r="UNN488" s="433"/>
      <c r="UNO488" s="433"/>
      <c r="UNP488" s="433"/>
      <c r="UNQ488" s="433"/>
      <c r="UNR488" s="433"/>
      <c r="UNS488" s="433"/>
      <c r="UNT488" s="433"/>
      <c r="UNU488" s="433"/>
      <c r="UNV488" s="433"/>
      <c r="UNW488" s="433"/>
      <c r="UNX488" s="433"/>
      <c r="UNY488" s="433"/>
      <c r="UNZ488" s="433"/>
      <c r="UOA488" s="433"/>
      <c r="UOB488" s="433"/>
      <c r="UOC488" s="433"/>
      <c r="UOD488" s="433"/>
      <c r="UOE488" s="433"/>
      <c r="UOF488" s="433"/>
      <c r="UOG488" s="433"/>
      <c r="UOH488" s="433"/>
      <c r="UOI488" s="433"/>
      <c r="UOJ488" s="433"/>
      <c r="UOK488" s="433"/>
      <c r="UOL488" s="433"/>
      <c r="UOM488" s="433"/>
      <c r="UON488" s="433"/>
      <c r="UOO488" s="433"/>
      <c r="UOP488" s="433"/>
      <c r="UOQ488" s="433"/>
      <c r="UOR488" s="433"/>
      <c r="UOS488" s="433"/>
      <c r="UOT488" s="433"/>
      <c r="UOU488" s="433"/>
      <c r="UOV488" s="433"/>
      <c r="UOW488" s="433"/>
      <c r="UOX488" s="433"/>
      <c r="UOY488" s="433"/>
      <c r="UOZ488" s="433"/>
      <c r="UPA488" s="433"/>
      <c r="UPB488" s="433"/>
      <c r="UPC488" s="433"/>
      <c r="UPD488" s="433"/>
      <c r="UPE488" s="433"/>
      <c r="UPF488" s="433"/>
      <c r="UPG488" s="433"/>
      <c r="UPH488" s="433"/>
      <c r="UPI488" s="433"/>
      <c r="UPJ488" s="433"/>
      <c r="UPK488" s="433"/>
      <c r="UPL488" s="433"/>
      <c r="UPM488" s="433"/>
      <c r="UPN488" s="433"/>
      <c r="UPO488" s="433"/>
      <c r="UPP488" s="433"/>
      <c r="UPQ488" s="433"/>
      <c r="UPR488" s="433"/>
      <c r="UPS488" s="433"/>
      <c r="UPT488" s="433"/>
      <c r="UPU488" s="433"/>
      <c r="UPV488" s="433"/>
      <c r="UPW488" s="433"/>
      <c r="UPX488" s="433"/>
      <c r="UPY488" s="433"/>
      <c r="UPZ488" s="433"/>
      <c r="UQA488" s="433"/>
      <c r="UQB488" s="433"/>
      <c r="UQC488" s="433"/>
      <c r="UQD488" s="433"/>
      <c r="UQE488" s="433"/>
      <c r="UQF488" s="433"/>
      <c r="UQG488" s="433"/>
      <c r="UQH488" s="433"/>
      <c r="UQI488" s="433"/>
      <c r="UQJ488" s="433"/>
      <c r="UQK488" s="433"/>
      <c r="UQL488" s="433"/>
      <c r="UQM488" s="433"/>
      <c r="UQN488" s="433"/>
      <c r="UQO488" s="433"/>
      <c r="UQP488" s="433"/>
      <c r="UQQ488" s="433"/>
      <c r="UQR488" s="433"/>
      <c r="UQS488" s="433"/>
      <c r="UQT488" s="433"/>
      <c r="UQU488" s="433"/>
      <c r="UQV488" s="433"/>
      <c r="UQW488" s="433"/>
      <c r="UQX488" s="433"/>
      <c r="UQY488" s="433"/>
      <c r="UQZ488" s="433"/>
      <c r="URA488" s="433"/>
      <c r="URB488" s="433"/>
      <c r="URC488" s="433"/>
      <c r="URD488" s="433"/>
      <c r="URE488" s="433"/>
      <c r="URF488" s="433"/>
      <c r="URG488" s="433"/>
      <c r="URH488" s="433"/>
      <c r="URI488" s="433"/>
      <c r="URJ488" s="433"/>
      <c r="URK488" s="433"/>
      <c r="URL488" s="433"/>
      <c r="URM488" s="433"/>
      <c r="URN488" s="433"/>
      <c r="URO488" s="433"/>
      <c r="URP488" s="433"/>
      <c r="URQ488" s="433"/>
      <c r="URR488" s="433"/>
      <c r="URS488" s="433"/>
      <c r="URT488" s="433"/>
      <c r="URU488" s="433"/>
      <c r="URV488" s="433"/>
      <c r="URW488" s="433"/>
      <c r="URX488" s="433"/>
      <c r="URY488" s="433"/>
      <c r="URZ488" s="433"/>
      <c r="USA488" s="433"/>
      <c r="USB488" s="433"/>
      <c r="USC488" s="433"/>
      <c r="USD488" s="433"/>
      <c r="USE488" s="433"/>
      <c r="USF488" s="433"/>
      <c r="USG488" s="433"/>
      <c r="USH488" s="433"/>
      <c r="USI488" s="433"/>
      <c r="USJ488" s="433"/>
      <c r="USK488" s="433"/>
      <c r="USL488" s="433"/>
      <c r="USM488" s="433"/>
      <c r="USN488" s="433"/>
      <c r="USO488" s="433"/>
      <c r="USP488" s="433"/>
      <c r="USQ488" s="433"/>
      <c r="USR488" s="433"/>
      <c r="USS488" s="433"/>
      <c r="UST488" s="433"/>
      <c r="USU488" s="433"/>
      <c r="USV488" s="433"/>
      <c r="USW488" s="433"/>
      <c r="USX488" s="433"/>
      <c r="USY488" s="433"/>
      <c r="USZ488" s="433"/>
      <c r="UTA488" s="433"/>
      <c r="UTB488" s="433"/>
      <c r="UTC488" s="433"/>
      <c r="UTD488" s="433"/>
      <c r="UTE488" s="433"/>
      <c r="UTF488" s="433"/>
      <c r="UTG488" s="433"/>
      <c r="UTH488" s="433"/>
      <c r="UTI488" s="433"/>
      <c r="UTJ488" s="433"/>
      <c r="UTK488" s="433"/>
      <c r="UTL488" s="433"/>
      <c r="UTM488" s="433"/>
      <c r="UTN488" s="433"/>
      <c r="UTO488" s="433"/>
      <c r="UTP488" s="433"/>
      <c r="UTQ488" s="433"/>
      <c r="UTR488" s="433"/>
      <c r="UTS488" s="433"/>
      <c r="UTT488" s="433"/>
      <c r="UTU488" s="433"/>
      <c r="UTV488" s="433"/>
      <c r="UTW488" s="433"/>
      <c r="UTX488" s="433"/>
      <c r="UTY488" s="433"/>
      <c r="UTZ488" s="433"/>
      <c r="UUA488" s="433"/>
      <c r="UUB488" s="433"/>
      <c r="UUC488" s="433"/>
      <c r="UUD488" s="433"/>
      <c r="UUE488" s="433"/>
      <c r="UUF488" s="433"/>
      <c r="UUG488" s="433"/>
      <c r="UUH488" s="433"/>
      <c r="UUI488" s="433"/>
      <c r="UUJ488" s="433"/>
      <c r="UUK488" s="433"/>
      <c r="UUL488" s="433"/>
      <c r="UUM488" s="433"/>
      <c r="UUN488" s="433"/>
      <c r="UUO488" s="433"/>
      <c r="UUP488" s="433"/>
      <c r="UUQ488" s="433"/>
      <c r="UUR488" s="433"/>
      <c r="UUS488" s="433"/>
      <c r="UUT488" s="433"/>
      <c r="UUU488" s="433"/>
      <c r="UUV488" s="433"/>
      <c r="UUW488" s="433"/>
      <c r="UUX488" s="433"/>
      <c r="UUY488" s="433"/>
      <c r="UUZ488" s="433"/>
      <c r="UVA488" s="433"/>
      <c r="UVB488" s="433"/>
      <c r="UVC488" s="433"/>
      <c r="UVD488" s="433"/>
      <c r="UVE488" s="433"/>
      <c r="UVF488" s="433"/>
      <c r="UVG488" s="433"/>
      <c r="UVH488" s="433"/>
      <c r="UVI488" s="433"/>
      <c r="UVJ488" s="433"/>
      <c r="UVK488" s="433"/>
      <c r="UVL488" s="433"/>
      <c r="UVM488" s="433"/>
      <c r="UVN488" s="433"/>
      <c r="UVO488" s="433"/>
      <c r="UVP488" s="433"/>
      <c r="UVQ488" s="433"/>
      <c r="UVR488" s="433"/>
      <c r="UVS488" s="433"/>
      <c r="UVT488" s="433"/>
      <c r="UVU488" s="433"/>
      <c r="UVV488" s="433"/>
      <c r="UVW488" s="433"/>
      <c r="UVX488" s="433"/>
      <c r="UVY488" s="433"/>
      <c r="UVZ488" s="433"/>
      <c r="UWA488" s="433"/>
      <c r="UWB488" s="433"/>
      <c r="UWC488" s="433"/>
      <c r="UWD488" s="433"/>
      <c r="UWE488" s="433"/>
      <c r="UWF488" s="433"/>
      <c r="UWG488" s="433"/>
      <c r="UWH488" s="433"/>
      <c r="UWI488" s="433"/>
      <c r="UWJ488" s="433"/>
      <c r="UWK488" s="433"/>
      <c r="UWL488" s="433"/>
      <c r="UWM488" s="433"/>
      <c r="UWN488" s="433"/>
      <c r="UWO488" s="433"/>
      <c r="UWP488" s="433"/>
      <c r="UWQ488" s="433"/>
      <c r="UWR488" s="433"/>
      <c r="UWS488" s="433"/>
      <c r="UWT488" s="433"/>
      <c r="UWU488" s="433"/>
      <c r="UWV488" s="433"/>
      <c r="UWW488" s="433"/>
      <c r="UWX488" s="433"/>
      <c r="UWY488" s="433"/>
      <c r="UWZ488" s="433"/>
      <c r="UXA488" s="433"/>
      <c r="UXB488" s="433"/>
      <c r="UXC488" s="433"/>
      <c r="UXD488" s="433"/>
      <c r="UXE488" s="433"/>
      <c r="UXF488" s="433"/>
      <c r="UXG488" s="433"/>
      <c r="UXH488" s="433"/>
      <c r="UXI488" s="433"/>
      <c r="UXJ488" s="433"/>
      <c r="UXK488" s="433"/>
      <c r="UXL488" s="433"/>
      <c r="UXM488" s="433"/>
      <c r="UXN488" s="433"/>
      <c r="UXO488" s="433"/>
      <c r="UXP488" s="433"/>
      <c r="UXQ488" s="433"/>
      <c r="UXR488" s="433"/>
      <c r="UXS488" s="433"/>
      <c r="UXT488" s="433"/>
      <c r="UXU488" s="433"/>
      <c r="UXV488" s="433"/>
      <c r="UXW488" s="433"/>
      <c r="UXX488" s="433"/>
      <c r="UXY488" s="433"/>
      <c r="UXZ488" s="433"/>
      <c r="UYA488" s="433"/>
      <c r="UYB488" s="433"/>
      <c r="UYC488" s="433"/>
      <c r="UYD488" s="433"/>
      <c r="UYE488" s="433"/>
      <c r="UYF488" s="433"/>
      <c r="UYG488" s="433"/>
      <c r="UYH488" s="433"/>
      <c r="UYI488" s="433"/>
      <c r="UYJ488" s="433"/>
      <c r="UYK488" s="433"/>
      <c r="UYL488" s="433"/>
      <c r="UYM488" s="433"/>
      <c r="UYN488" s="433"/>
      <c r="UYO488" s="433"/>
      <c r="UYP488" s="433"/>
      <c r="UYQ488" s="433"/>
      <c r="UYR488" s="433"/>
      <c r="UYS488" s="433"/>
      <c r="UYT488" s="433"/>
      <c r="UYU488" s="433"/>
      <c r="UYV488" s="433"/>
      <c r="UYW488" s="433"/>
      <c r="UYX488" s="433"/>
      <c r="UYY488" s="433"/>
      <c r="UYZ488" s="433"/>
      <c r="UZA488" s="433"/>
      <c r="UZB488" s="433"/>
      <c r="UZC488" s="433"/>
      <c r="UZD488" s="433"/>
      <c r="UZE488" s="433"/>
      <c r="UZF488" s="433"/>
      <c r="UZG488" s="433"/>
      <c r="UZH488" s="433"/>
      <c r="UZI488" s="433"/>
      <c r="UZJ488" s="433"/>
      <c r="UZK488" s="433"/>
      <c r="UZL488" s="433"/>
      <c r="UZM488" s="433"/>
      <c r="UZN488" s="433"/>
      <c r="UZO488" s="433"/>
      <c r="UZP488" s="433"/>
      <c r="UZQ488" s="433"/>
      <c r="UZR488" s="433"/>
      <c r="UZS488" s="433"/>
      <c r="UZT488" s="433"/>
      <c r="UZU488" s="433"/>
      <c r="UZV488" s="433"/>
      <c r="UZW488" s="433"/>
      <c r="UZX488" s="433"/>
      <c r="UZY488" s="433"/>
      <c r="UZZ488" s="433"/>
      <c r="VAA488" s="433"/>
      <c r="VAB488" s="433"/>
      <c r="VAC488" s="433"/>
      <c r="VAD488" s="433"/>
      <c r="VAE488" s="433"/>
      <c r="VAF488" s="433"/>
      <c r="VAG488" s="433"/>
      <c r="VAH488" s="433"/>
      <c r="VAI488" s="433"/>
      <c r="VAJ488" s="433"/>
      <c r="VAK488" s="433"/>
      <c r="VAL488" s="433"/>
      <c r="VAM488" s="433"/>
      <c r="VAN488" s="433"/>
      <c r="VAO488" s="433"/>
      <c r="VAP488" s="433"/>
      <c r="VAQ488" s="433"/>
      <c r="VAR488" s="433"/>
      <c r="VAS488" s="433"/>
      <c r="VAT488" s="433"/>
      <c r="VAU488" s="433"/>
      <c r="VAV488" s="433"/>
      <c r="VAW488" s="433"/>
      <c r="VAX488" s="433"/>
      <c r="VAY488" s="433"/>
      <c r="VAZ488" s="433"/>
      <c r="VBA488" s="433"/>
      <c r="VBB488" s="433"/>
      <c r="VBC488" s="433"/>
      <c r="VBD488" s="433"/>
      <c r="VBE488" s="433"/>
      <c r="VBF488" s="433"/>
      <c r="VBG488" s="433"/>
      <c r="VBH488" s="433"/>
      <c r="VBI488" s="433"/>
      <c r="VBJ488" s="433"/>
      <c r="VBK488" s="433"/>
      <c r="VBL488" s="433"/>
      <c r="VBM488" s="433"/>
      <c r="VBN488" s="433"/>
      <c r="VBO488" s="433"/>
      <c r="VBP488" s="433"/>
      <c r="VBQ488" s="433"/>
      <c r="VBR488" s="433"/>
      <c r="VBS488" s="433"/>
      <c r="VBT488" s="433"/>
      <c r="VBU488" s="433"/>
      <c r="VBV488" s="433"/>
      <c r="VBW488" s="433"/>
      <c r="VBX488" s="433"/>
      <c r="VBY488" s="433"/>
      <c r="VBZ488" s="433"/>
      <c r="VCA488" s="433"/>
      <c r="VCB488" s="433"/>
      <c r="VCC488" s="433"/>
      <c r="VCD488" s="433"/>
      <c r="VCE488" s="433"/>
      <c r="VCF488" s="433"/>
      <c r="VCG488" s="433"/>
      <c r="VCH488" s="433"/>
      <c r="VCI488" s="433"/>
      <c r="VCJ488" s="433"/>
      <c r="VCK488" s="433"/>
      <c r="VCL488" s="433"/>
      <c r="VCM488" s="433"/>
      <c r="VCN488" s="433"/>
      <c r="VCO488" s="433"/>
      <c r="VCP488" s="433"/>
      <c r="VCQ488" s="433"/>
      <c r="VCR488" s="433"/>
      <c r="VCS488" s="433"/>
      <c r="VCT488" s="433"/>
      <c r="VCU488" s="433"/>
      <c r="VCV488" s="433"/>
      <c r="VCW488" s="433"/>
      <c r="VCX488" s="433"/>
      <c r="VCY488" s="433"/>
      <c r="VCZ488" s="433"/>
      <c r="VDA488" s="433"/>
      <c r="VDB488" s="433"/>
      <c r="VDC488" s="433"/>
      <c r="VDD488" s="433"/>
      <c r="VDE488" s="433"/>
      <c r="VDF488" s="433"/>
      <c r="VDG488" s="433"/>
      <c r="VDH488" s="433"/>
      <c r="VDI488" s="433"/>
      <c r="VDJ488" s="433"/>
      <c r="VDK488" s="433"/>
      <c r="VDL488" s="433"/>
      <c r="VDM488" s="433"/>
      <c r="VDN488" s="433"/>
      <c r="VDO488" s="433"/>
      <c r="VDP488" s="433"/>
      <c r="VDQ488" s="433"/>
      <c r="VDR488" s="433"/>
      <c r="VDS488" s="433"/>
      <c r="VDT488" s="433"/>
      <c r="VDU488" s="433"/>
      <c r="VDV488" s="433"/>
      <c r="VDW488" s="433"/>
      <c r="VDX488" s="433"/>
      <c r="VDY488" s="433"/>
      <c r="VDZ488" s="433"/>
      <c r="VEA488" s="433"/>
      <c r="VEB488" s="433"/>
      <c r="VEC488" s="433"/>
      <c r="VED488" s="433"/>
      <c r="VEE488" s="433"/>
      <c r="VEF488" s="433"/>
      <c r="VEG488" s="433"/>
      <c r="VEH488" s="433"/>
      <c r="VEI488" s="433"/>
      <c r="VEJ488" s="433"/>
      <c r="VEK488" s="433"/>
      <c r="VEL488" s="433"/>
      <c r="VEM488" s="433"/>
      <c r="VEN488" s="433"/>
      <c r="VEO488" s="433"/>
      <c r="VEP488" s="433"/>
      <c r="VEQ488" s="433"/>
      <c r="VER488" s="433"/>
      <c r="VES488" s="433"/>
      <c r="VET488" s="433"/>
      <c r="VEU488" s="433"/>
      <c r="VEV488" s="433"/>
      <c r="VEW488" s="433"/>
      <c r="VEX488" s="433"/>
      <c r="VEY488" s="433"/>
      <c r="VEZ488" s="433"/>
      <c r="VFA488" s="433"/>
      <c r="VFB488" s="433"/>
      <c r="VFC488" s="433"/>
      <c r="VFD488" s="433"/>
      <c r="VFE488" s="433"/>
      <c r="VFF488" s="433"/>
      <c r="VFG488" s="433"/>
      <c r="VFH488" s="433"/>
      <c r="VFI488" s="433"/>
      <c r="VFJ488" s="433"/>
      <c r="VFK488" s="433"/>
      <c r="VFL488" s="433"/>
      <c r="VFM488" s="433"/>
      <c r="VFN488" s="433"/>
      <c r="VFO488" s="433"/>
      <c r="VFP488" s="433"/>
      <c r="VFQ488" s="433"/>
      <c r="VFR488" s="433"/>
      <c r="VFS488" s="433"/>
      <c r="VFT488" s="433"/>
      <c r="VFU488" s="433"/>
      <c r="VFV488" s="433"/>
      <c r="VFW488" s="433"/>
      <c r="VFX488" s="433"/>
      <c r="VFY488" s="433"/>
      <c r="VFZ488" s="433"/>
      <c r="VGA488" s="433"/>
      <c r="VGB488" s="433"/>
      <c r="VGC488" s="433"/>
      <c r="VGD488" s="433"/>
      <c r="VGE488" s="433"/>
      <c r="VGF488" s="433"/>
      <c r="VGG488" s="433"/>
      <c r="VGH488" s="433"/>
      <c r="VGI488" s="433"/>
      <c r="VGJ488" s="433"/>
      <c r="VGK488" s="433"/>
      <c r="VGL488" s="433"/>
      <c r="VGM488" s="433"/>
      <c r="VGN488" s="433"/>
      <c r="VGO488" s="433"/>
      <c r="VGP488" s="433"/>
      <c r="VGQ488" s="433"/>
      <c r="VGR488" s="433"/>
      <c r="VGS488" s="433"/>
      <c r="VGT488" s="433"/>
      <c r="VGU488" s="433"/>
      <c r="VGV488" s="433"/>
      <c r="VGW488" s="433"/>
      <c r="VGX488" s="433"/>
      <c r="VGY488" s="433"/>
      <c r="VGZ488" s="433"/>
      <c r="VHA488" s="433"/>
      <c r="VHB488" s="433"/>
      <c r="VHC488" s="433"/>
      <c r="VHD488" s="433"/>
      <c r="VHE488" s="433"/>
      <c r="VHF488" s="433"/>
      <c r="VHG488" s="433"/>
      <c r="VHH488" s="433"/>
      <c r="VHI488" s="433"/>
      <c r="VHJ488" s="433"/>
      <c r="VHK488" s="433"/>
      <c r="VHL488" s="433"/>
      <c r="VHM488" s="433"/>
      <c r="VHN488" s="433"/>
      <c r="VHO488" s="433"/>
      <c r="VHP488" s="433"/>
      <c r="VHQ488" s="433"/>
      <c r="VHR488" s="433"/>
      <c r="VHS488" s="433"/>
      <c r="VHT488" s="433"/>
      <c r="VHU488" s="433"/>
      <c r="VHV488" s="433"/>
      <c r="VHW488" s="433"/>
      <c r="VHX488" s="433"/>
      <c r="VHY488" s="433"/>
      <c r="VHZ488" s="433"/>
      <c r="VIA488" s="433"/>
      <c r="VIB488" s="433"/>
      <c r="VIC488" s="433"/>
      <c r="VID488" s="433"/>
      <c r="VIE488" s="433"/>
      <c r="VIF488" s="433"/>
      <c r="VIG488" s="433"/>
      <c r="VIH488" s="433"/>
      <c r="VII488" s="433"/>
      <c r="VIJ488" s="433"/>
      <c r="VIK488" s="433"/>
      <c r="VIL488" s="433"/>
      <c r="VIM488" s="433"/>
      <c r="VIN488" s="433"/>
      <c r="VIO488" s="433"/>
      <c r="VIP488" s="433"/>
      <c r="VIQ488" s="433"/>
      <c r="VIR488" s="433"/>
      <c r="VIS488" s="433"/>
      <c r="VIT488" s="433"/>
      <c r="VIU488" s="433"/>
      <c r="VIV488" s="433"/>
      <c r="VIW488" s="433"/>
      <c r="VIX488" s="433"/>
      <c r="VIY488" s="433"/>
      <c r="VIZ488" s="433"/>
      <c r="VJA488" s="433"/>
      <c r="VJB488" s="433"/>
      <c r="VJC488" s="433"/>
      <c r="VJD488" s="433"/>
      <c r="VJE488" s="433"/>
      <c r="VJF488" s="433"/>
      <c r="VJG488" s="433"/>
      <c r="VJH488" s="433"/>
      <c r="VJI488" s="433"/>
      <c r="VJJ488" s="433"/>
      <c r="VJK488" s="433"/>
      <c r="VJL488" s="433"/>
      <c r="VJM488" s="433"/>
      <c r="VJN488" s="433"/>
      <c r="VJO488" s="433"/>
      <c r="VJP488" s="433"/>
      <c r="VJQ488" s="433"/>
      <c r="VJR488" s="433"/>
      <c r="VJS488" s="433"/>
      <c r="VJT488" s="433"/>
      <c r="VJU488" s="433"/>
      <c r="VJV488" s="433"/>
      <c r="VJW488" s="433"/>
      <c r="VJX488" s="433"/>
      <c r="VJY488" s="433"/>
      <c r="VJZ488" s="433"/>
      <c r="VKA488" s="433"/>
      <c r="VKB488" s="433"/>
      <c r="VKC488" s="433"/>
      <c r="VKD488" s="433"/>
      <c r="VKE488" s="433"/>
      <c r="VKF488" s="433"/>
      <c r="VKG488" s="433"/>
      <c r="VKH488" s="433"/>
      <c r="VKI488" s="433"/>
      <c r="VKJ488" s="433"/>
      <c r="VKK488" s="433"/>
      <c r="VKL488" s="433"/>
      <c r="VKM488" s="433"/>
      <c r="VKN488" s="433"/>
      <c r="VKO488" s="433"/>
      <c r="VKP488" s="433"/>
      <c r="VKQ488" s="433"/>
      <c r="VKR488" s="433"/>
      <c r="VKS488" s="433"/>
      <c r="VKT488" s="433"/>
      <c r="VKU488" s="433"/>
      <c r="VKV488" s="433"/>
      <c r="VKW488" s="433"/>
      <c r="VKX488" s="433"/>
      <c r="VKY488" s="433"/>
      <c r="VKZ488" s="433"/>
      <c r="VLA488" s="433"/>
      <c r="VLB488" s="433"/>
      <c r="VLC488" s="433"/>
      <c r="VLD488" s="433"/>
      <c r="VLE488" s="433"/>
      <c r="VLF488" s="433"/>
      <c r="VLG488" s="433"/>
      <c r="VLH488" s="433"/>
      <c r="VLI488" s="433"/>
      <c r="VLJ488" s="433"/>
      <c r="VLK488" s="433"/>
      <c r="VLL488" s="433"/>
      <c r="VLM488" s="433"/>
      <c r="VLN488" s="433"/>
      <c r="VLO488" s="433"/>
      <c r="VLP488" s="433"/>
      <c r="VLQ488" s="433"/>
      <c r="VLR488" s="433"/>
      <c r="VLS488" s="433"/>
      <c r="VLT488" s="433"/>
      <c r="VLU488" s="433"/>
      <c r="VLV488" s="433"/>
      <c r="VLW488" s="433"/>
      <c r="VLX488" s="433"/>
      <c r="VLY488" s="433"/>
      <c r="VLZ488" s="433"/>
      <c r="VMA488" s="433"/>
      <c r="VMB488" s="433"/>
      <c r="VMC488" s="433"/>
      <c r="VMD488" s="433"/>
      <c r="VME488" s="433"/>
      <c r="VMF488" s="433"/>
      <c r="VMG488" s="433"/>
      <c r="VMH488" s="433"/>
      <c r="VMI488" s="433"/>
      <c r="VMJ488" s="433"/>
      <c r="VMK488" s="433"/>
      <c r="VML488" s="433"/>
      <c r="VMM488" s="433"/>
      <c r="VMN488" s="433"/>
      <c r="VMO488" s="433"/>
      <c r="VMP488" s="433"/>
      <c r="VMQ488" s="433"/>
      <c r="VMR488" s="433"/>
      <c r="VMS488" s="433"/>
      <c r="VMT488" s="433"/>
      <c r="VMU488" s="433"/>
      <c r="VMV488" s="433"/>
      <c r="VMW488" s="433"/>
      <c r="VMX488" s="433"/>
      <c r="VMY488" s="433"/>
      <c r="VMZ488" s="433"/>
      <c r="VNA488" s="433"/>
      <c r="VNB488" s="433"/>
      <c r="VNC488" s="433"/>
      <c r="VND488" s="433"/>
      <c r="VNE488" s="433"/>
      <c r="VNF488" s="433"/>
      <c r="VNG488" s="433"/>
      <c r="VNH488" s="433"/>
      <c r="VNI488" s="433"/>
      <c r="VNJ488" s="433"/>
      <c r="VNK488" s="433"/>
      <c r="VNL488" s="433"/>
      <c r="VNM488" s="433"/>
      <c r="VNN488" s="433"/>
      <c r="VNO488" s="433"/>
      <c r="VNP488" s="433"/>
      <c r="VNQ488" s="433"/>
      <c r="VNR488" s="433"/>
      <c r="VNS488" s="433"/>
      <c r="VNT488" s="433"/>
      <c r="VNU488" s="433"/>
      <c r="VNV488" s="433"/>
      <c r="VNW488" s="433"/>
      <c r="VNX488" s="433"/>
      <c r="VNY488" s="433"/>
      <c r="VNZ488" s="433"/>
      <c r="VOA488" s="433"/>
      <c r="VOB488" s="433"/>
      <c r="VOC488" s="433"/>
      <c r="VOD488" s="433"/>
      <c r="VOE488" s="433"/>
      <c r="VOF488" s="433"/>
      <c r="VOG488" s="433"/>
      <c r="VOH488" s="433"/>
      <c r="VOI488" s="433"/>
      <c r="VOJ488" s="433"/>
      <c r="VOK488" s="433"/>
      <c r="VOL488" s="433"/>
      <c r="VOM488" s="433"/>
      <c r="VON488" s="433"/>
      <c r="VOO488" s="433"/>
      <c r="VOP488" s="433"/>
      <c r="VOQ488" s="433"/>
      <c r="VOR488" s="433"/>
      <c r="VOS488" s="433"/>
      <c r="VOT488" s="433"/>
      <c r="VOU488" s="433"/>
      <c r="VOV488" s="433"/>
      <c r="VOW488" s="433"/>
      <c r="VOX488" s="433"/>
      <c r="VOY488" s="433"/>
      <c r="VOZ488" s="433"/>
      <c r="VPA488" s="433"/>
      <c r="VPB488" s="433"/>
      <c r="VPC488" s="433"/>
      <c r="VPD488" s="433"/>
      <c r="VPE488" s="433"/>
      <c r="VPF488" s="433"/>
      <c r="VPG488" s="433"/>
      <c r="VPH488" s="433"/>
      <c r="VPI488" s="433"/>
      <c r="VPJ488" s="433"/>
      <c r="VPK488" s="433"/>
      <c r="VPL488" s="433"/>
      <c r="VPM488" s="433"/>
      <c r="VPN488" s="433"/>
      <c r="VPO488" s="433"/>
      <c r="VPP488" s="433"/>
      <c r="VPQ488" s="433"/>
      <c r="VPR488" s="433"/>
      <c r="VPS488" s="433"/>
      <c r="VPT488" s="433"/>
      <c r="VPU488" s="433"/>
      <c r="VPV488" s="433"/>
      <c r="VPW488" s="433"/>
      <c r="VPX488" s="433"/>
      <c r="VPY488" s="433"/>
      <c r="VPZ488" s="433"/>
      <c r="VQA488" s="433"/>
      <c r="VQB488" s="433"/>
      <c r="VQC488" s="433"/>
      <c r="VQD488" s="433"/>
      <c r="VQE488" s="433"/>
      <c r="VQF488" s="433"/>
      <c r="VQG488" s="433"/>
      <c r="VQH488" s="433"/>
      <c r="VQI488" s="433"/>
      <c r="VQJ488" s="433"/>
      <c r="VQK488" s="433"/>
      <c r="VQL488" s="433"/>
      <c r="VQM488" s="433"/>
      <c r="VQN488" s="433"/>
      <c r="VQO488" s="433"/>
      <c r="VQP488" s="433"/>
      <c r="VQQ488" s="433"/>
      <c r="VQR488" s="433"/>
      <c r="VQS488" s="433"/>
      <c r="VQT488" s="433"/>
      <c r="VQU488" s="433"/>
      <c r="VQV488" s="433"/>
      <c r="VQW488" s="433"/>
      <c r="VQX488" s="433"/>
      <c r="VQY488" s="433"/>
      <c r="VQZ488" s="433"/>
      <c r="VRA488" s="433"/>
      <c r="VRB488" s="433"/>
      <c r="VRC488" s="433"/>
      <c r="VRD488" s="433"/>
      <c r="VRE488" s="433"/>
      <c r="VRF488" s="433"/>
      <c r="VRG488" s="433"/>
      <c r="VRH488" s="433"/>
      <c r="VRI488" s="433"/>
      <c r="VRJ488" s="433"/>
      <c r="VRK488" s="433"/>
      <c r="VRL488" s="433"/>
      <c r="VRM488" s="433"/>
      <c r="VRN488" s="433"/>
      <c r="VRO488" s="433"/>
      <c r="VRP488" s="433"/>
      <c r="VRQ488" s="433"/>
      <c r="VRR488" s="433"/>
      <c r="VRS488" s="433"/>
      <c r="VRT488" s="433"/>
      <c r="VRU488" s="433"/>
      <c r="VRV488" s="433"/>
      <c r="VRW488" s="433"/>
      <c r="VRX488" s="433"/>
      <c r="VRY488" s="433"/>
      <c r="VRZ488" s="433"/>
      <c r="VSA488" s="433"/>
      <c r="VSB488" s="433"/>
      <c r="VSC488" s="433"/>
      <c r="VSD488" s="433"/>
      <c r="VSE488" s="433"/>
      <c r="VSF488" s="433"/>
      <c r="VSG488" s="433"/>
      <c r="VSH488" s="433"/>
      <c r="VSI488" s="433"/>
      <c r="VSJ488" s="433"/>
      <c r="VSK488" s="433"/>
      <c r="VSL488" s="433"/>
      <c r="VSM488" s="433"/>
      <c r="VSN488" s="433"/>
      <c r="VSO488" s="433"/>
      <c r="VSP488" s="433"/>
      <c r="VSQ488" s="433"/>
      <c r="VSR488" s="433"/>
      <c r="VSS488" s="433"/>
      <c r="VST488" s="433"/>
      <c r="VSU488" s="433"/>
      <c r="VSV488" s="433"/>
      <c r="VSW488" s="433"/>
      <c r="VSX488" s="433"/>
      <c r="VSY488" s="433"/>
      <c r="VSZ488" s="433"/>
      <c r="VTA488" s="433"/>
      <c r="VTB488" s="433"/>
      <c r="VTC488" s="433"/>
      <c r="VTD488" s="433"/>
      <c r="VTE488" s="433"/>
      <c r="VTF488" s="433"/>
      <c r="VTG488" s="433"/>
      <c r="VTH488" s="433"/>
      <c r="VTI488" s="433"/>
      <c r="VTJ488" s="433"/>
      <c r="VTK488" s="433"/>
      <c r="VTL488" s="433"/>
      <c r="VTM488" s="433"/>
      <c r="VTN488" s="433"/>
      <c r="VTO488" s="433"/>
      <c r="VTP488" s="433"/>
      <c r="VTQ488" s="433"/>
      <c r="VTR488" s="433"/>
      <c r="VTS488" s="433"/>
      <c r="VTT488" s="433"/>
      <c r="VTU488" s="433"/>
      <c r="VTV488" s="433"/>
      <c r="VTW488" s="433"/>
      <c r="VTX488" s="433"/>
      <c r="VTY488" s="433"/>
      <c r="VTZ488" s="433"/>
      <c r="VUA488" s="433"/>
      <c r="VUB488" s="433"/>
      <c r="VUC488" s="433"/>
      <c r="VUD488" s="433"/>
      <c r="VUE488" s="433"/>
      <c r="VUF488" s="433"/>
      <c r="VUG488" s="433"/>
      <c r="VUH488" s="433"/>
      <c r="VUI488" s="433"/>
      <c r="VUJ488" s="433"/>
      <c r="VUK488" s="433"/>
      <c r="VUL488" s="433"/>
      <c r="VUM488" s="433"/>
      <c r="VUN488" s="433"/>
      <c r="VUO488" s="433"/>
      <c r="VUP488" s="433"/>
      <c r="VUQ488" s="433"/>
      <c r="VUR488" s="433"/>
      <c r="VUS488" s="433"/>
      <c r="VUT488" s="433"/>
      <c r="VUU488" s="433"/>
      <c r="VUV488" s="433"/>
      <c r="VUW488" s="433"/>
      <c r="VUX488" s="433"/>
      <c r="VUY488" s="433"/>
      <c r="VUZ488" s="433"/>
      <c r="VVA488" s="433"/>
      <c r="VVB488" s="433"/>
      <c r="VVC488" s="433"/>
      <c r="VVD488" s="433"/>
      <c r="VVE488" s="433"/>
      <c r="VVF488" s="433"/>
      <c r="VVG488" s="433"/>
      <c r="VVH488" s="433"/>
      <c r="VVI488" s="433"/>
      <c r="VVJ488" s="433"/>
      <c r="VVK488" s="433"/>
      <c r="VVL488" s="433"/>
      <c r="VVM488" s="433"/>
      <c r="VVN488" s="433"/>
      <c r="VVO488" s="433"/>
      <c r="VVP488" s="433"/>
      <c r="VVQ488" s="433"/>
      <c r="VVR488" s="433"/>
      <c r="VVS488" s="433"/>
      <c r="VVT488" s="433"/>
      <c r="VVU488" s="433"/>
      <c r="VVV488" s="433"/>
      <c r="VVW488" s="433"/>
      <c r="VVX488" s="433"/>
      <c r="VVY488" s="433"/>
      <c r="VVZ488" s="433"/>
      <c r="VWA488" s="433"/>
      <c r="VWB488" s="433"/>
      <c r="VWC488" s="433"/>
      <c r="VWD488" s="433"/>
      <c r="VWE488" s="433"/>
      <c r="VWF488" s="433"/>
      <c r="VWG488" s="433"/>
      <c r="VWH488" s="433"/>
      <c r="VWI488" s="433"/>
      <c r="VWJ488" s="433"/>
      <c r="VWK488" s="433"/>
      <c r="VWL488" s="433"/>
      <c r="VWM488" s="433"/>
      <c r="VWN488" s="433"/>
      <c r="VWO488" s="433"/>
      <c r="VWP488" s="433"/>
      <c r="VWQ488" s="433"/>
      <c r="VWR488" s="433"/>
      <c r="VWS488" s="433"/>
      <c r="VWT488" s="433"/>
      <c r="VWU488" s="433"/>
      <c r="VWV488" s="433"/>
      <c r="VWW488" s="433"/>
      <c r="VWX488" s="433"/>
      <c r="VWY488" s="433"/>
      <c r="VWZ488" s="433"/>
      <c r="VXA488" s="433"/>
      <c r="VXB488" s="433"/>
      <c r="VXC488" s="433"/>
      <c r="VXD488" s="433"/>
      <c r="VXE488" s="433"/>
      <c r="VXF488" s="433"/>
      <c r="VXG488" s="433"/>
      <c r="VXH488" s="433"/>
      <c r="VXI488" s="433"/>
      <c r="VXJ488" s="433"/>
      <c r="VXK488" s="433"/>
      <c r="VXL488" s="433"/>
      <c r="VXM488" s="433"/>
      <c r="VXN488" s="433"/>
      <c r="VXO488" s="433"/>
      <c r="VXP488" s="433"/>
      <c r="VXQ488" s="433"/>
      <c r="VXR488" s="433"/>
      <c r="VXS488" s="433"/>
      <c r="VXT488" s="433"/>
      <c r="VXU488" s="433"/>
      <c r="VXV488" s="433"/>
      <c r="VXW488" s="433"/>
      <c r="VXX488" s="433"/>
      <c r="VXY488" s="433"/>
      <c r="VXZ488" s="433"/>
      <c r="VYA488" s="433"/>
      <c r="VYB488" s="433"/>
      <c r="VYC488" s="433"/>
      <c r="VYD488" s="433"/>
      <c r="VYE488" s="433"/>
      <c r="VYF488" s="433"/>
      <c r="VYG488" s="433"/>
      <c r="VYH488" s="433"/>
      <c r="VYI488" s="433"/>
      <c r="VYJ488" s="433"/>
      <c r="VYK488" s="433"/>
      <c r="VYL488" s="433"/>
      <c r="VYM488" s="433"/>
      <c r="VYN488" s="433"/>
      <c r="VYO488" s="433"/>
      <c r="VYP488" s="433"/>
      <c r="VYQ488" s="433"/>
      <c r="VYR488" s="433"/>
      <c r="VYS488" s="433"/>
      <c r="VYT488" s="433"/>
      <c r="VYU488" s="433"/>
      <c r="VYV488" s="433"/>
      <c r="VYW488" s="433"/>
      <c r="VYX488" s="433"/>
      <c r="VYY488" s="433"/>
      <c r="VYZ488" s="433"/>
      <c r="VZA488" s="433"/>
      <c r="VZB488" s="433"/>
      <c r="VZC488" s="433"/>
      <c r="VZD488" s="433"/>
      <c r="VZE488" s="433"/>
      <c r="VZF488" s="433"/>
      <c r="VZG488" s="433"/>
      <c r="VZH488" s="433"/>
      <c r="VZI488" s="433"/>
      <c r="VZJ488" s="433"/>
      <c r="VZK488" s="433"/>
      <c r="VZL488" s="433"/>
      <c r="VZM488" s="433"/>
      <c r="VZN488" s="433"/>
      <c r="VZO488" s="433"/>
      <c r="VZP488" s="433"/>
      <c r="VZQ488" s="433"/>
      <c r="VZR488" s="433"/>
      <c r="VZS488" s="433"/>
      <c r="VZT488" s="433"/>
      <c r="VZU488" s="433"/>
      <c r="VZV488" s="433"/>
      <c r="VZW488" s="433"/>
      <c r="VZX488" s="433"/>
      <c r="VZY488" s="433"/>
      <c r="VZZ488" s="433"/>
      <c r="WAA488" s="433"/>
      <c r="WAB488" s="433"/>
      <c r="WAC488" s="433"/>
      <c r="WAD488" s="433"/>
      <c r="WAE488" s="433"/>
      <c r="WAF488" s="433"/>
      <c r="WAG488" s="433"/>
      <c r="WAH488" s="433"/>
      <c r="WAI488" s="433"/>
      <c r="WAJ488" s="433"/>
      <c r="WAK488" s="433"/>
      <c r="WAL488" s="433"/>
      <c r="WAM488" s="433"/>
      <c r="WAN488" s="433"/>
      <c r="WAO488" s="433"/>
      <c r="WAP488" s="433"/>
      <c r="WAQ488" s="433"/>
      <c r="WAR488" s="433"/>
      <c r="WAS488" s="433"/>
      <c r="WAT488" s="433"/>
      <c r="WAU488" s="433"/>
      <c r="WAV488" s="433"/>
      <c r="WAW488" s="433"/>
      <c r="WAX488" s="433"/>
      <c r="WAY488" s="433"/>
      <c r="WAZ488" s="433"/>
      <c r="WBA488" s="433"/>
      <c r="WBB488" s="433"/>
      <c r="WBC488" s="433"/>
      <c r="WBD488" s="433"/>
      <c r="WBE488" s="433"/>
      <c r="WBF488" s="433"/>
      <c r="WBG488" s="433"/>
      <c r="WBH488" s="433"/>
      <c r="WBI488" s="433"/>
      <c r="WBJ488" s="433"/>
      <c r="WBK488" s="433"/>
      <c r="WBL488" s="433"/>
      <c r="WBM488" s="433"/>
      <c r="WBN488" s="433"/>
      <c r="WBO488" s="433"/>
      <c r="WBP488" s="433"/>
      <c r="WBQ488" s="433"/>
      <c r="WBR488" s="433"/>
      <c r="WBS488" s="433"/>
      <c r="WBT488" s="433"/>
      <c r="WBU488" s="433"/>
      <c r="WBV488" s="433"/>
      <c r="WBW488" s="433"/>
      <c r="WBX488" s="433"/>
      <c r="WBY488" s="433"/>
      <c r="WBZ488" s="433"/>
      <c r="WCA488" s="433"/>
      <c r="WCB488" s="433"/>
      <c r="WCC488" s="433"/>
      <c r="WCD488" s="433"/>
      <c r="WCE488" s="433"/>
      <c r="WCF488" s="433"/>
      <c r="WCG488" s="433"/>
      <c r="WCH488" s="433"/>
      <c r="WCI488" s="433"/>
      <c r="WCJ488" s="433"/>
      <c r="WCK488" s="433"/>
      <c r="WCL488" s="433"/>
      <c r="WCM488" s="433"/>
      <c r="WCN488" s="433"/>
      <c r="WCO488" s="433"/>
      <c r="WCP488" s="433"/>
      <c r="WCQ488" s="433"/>
      <c r="WCR488" s="433"/>
      <c r="WCS488" s="433"/>
      <c r="WCT488" s="433"/>
      <c r="WCU488" s="433"/>
      <c r="WCV488" s="433"/>
      <c r="WCW488" s="433"/>
      <c r="WCX488" s="433"/>
      <c r="WCY488" s="433"/>
      <c r="WCZ488" s="433"/>
      <c r="WDA488" s="433"/>
      <c r="WDB488" s="433"/>
      <c r="WDC488" s="433"/>
      <c r="WDD488" s="433"/>
      <c r="WDE488" s="433"/>
      <c r="WDF488" s="433"/>
      <c r="WDG488" s="433"/>
      <c r="WDH488" s="433"/>
      <c r="WDI488" s="433"/>
      <c r="WDJ488" s="433"/>
      <c r="WDK488" s="433"/>
      <c r="WDL488" s="433"/>
      <c r="WDM488" s="433"/>
      <c r="WDN488" s="433"/>
      <c r="WDO488" s="433"/>
      <c r="WDP488" s="433"/>
      <c r="WDQ488" s="433"/>
      <c r="WDR488" s="433"/>
      <c r="WDS488" s="433"/>
      <c r="WDT488" s="433"/>
      <c r="WDU488" s="433"/>
      <c r="WDV488" s="433"/>
      <c r="WDW488" s="433"/>
      <c r="WDX488" s="433"/>
      <c r="WDY488" s="433"/>
      <c r="WDZ488" s="433"/>
      <c r="WEA488" s="433"/>
      <c r="WEB488" s="433"/>
      <c r="WEC488" s="433"/>
      <c r="WED488" s="433"/>
      <c r="WEE488" s="433"/>
      <c r="WEF488" s="433"/>
      <c r="WEG488" s="433"/>
      <c r="WEH488" s="433"/>
      <c r="WEI488" s="433"/>
      <c r="WEJ488" s="433"/>
      <c r="WEK488" s="433"/>
      <c r="WEL488" s="433"/>
      <c r="WEM488" s="433"/>
      <c r="WEN488" s="433"/>
      <c r="WEO488" s="433"/>
      <c r="WEP488" s="433"/>
      <c r="WEQ488" s="433"/>
      <c r="WER488" s="433"/>
      <c r="WES488" s="433"/>
      <c r="WET488" s="433"/>
      <c r="WEU488" s="433"/>
      <c r="WEV488" s="433"/>
      <c r="WEW488" s="433"/>
      <c r="WEX488" s="433"/>
      <c r="WEY488" s="433"/>
      <c r="WEZ488" s="433"/>
      <c r="WFA488" s="433"/>
      <c r="WFB488" s="433"/>
      <c r="WFC488" s="433"/>
      <c r="WFD488" s="433"/>
      <c r="WFE488" s="433"/>
      <c r="WFF488" s="433"/>
      <c r="WFG488" s="433"/>
      <c r="WFH488" s="433"/>
      <c r="WFI488" s="433"/>
      <c r="WFJ488" s="433"/>
      <c r="WFK488" s="433"/>
      <c r="WFL488" s="433"/>
      <c r="WFM488" s="433"/>
      <c r="WFN488" s="433"/>
      <c r="WFO488" s="433"/>
      <c r="WFP488" s="433"/>
      <c r="WFQ488" s="433"/>
      <c r="WFR488" s="433"/>
      <c r="WFS488" s="433"/>
      <c r="WFT488" s="433"/>
      <c r="WFU488" s="433"/>
      <c r="WFV488" s="433"/>
      <c r="WFW488" s="433"/>
      <c r="WFX488" s="433"/>
      <c r="WFY488" s="433"/>
      <c r="WFZ488" s="433"/>
      <c r="WGA488" s="433"/>
      <c r="WGB488" s="433"/>
      <c r="WGC488" s="433"/>
      <c r="WGD488" s="433"/>
      <c r="WGE488" s="433"/>
      <c r="WGF488" s="433"/>
      <c r="WGG488" s="433"/>
      <c r="WGH488" s="433"/>
      <c r="WGI488" s="433"/>
      <c r="WGJ488" s="433"/>
      <c r="WGK488" s="433"/>
      <c r="WGL488" s="433"/>
      <c r="WGM488" s="433"/>
      <c r="WGN488" s="433"/>
      <c r="WGO488" s="433"/>
      <c r="WGP488" s="433"/>
      <c r="WGQ488" s="433"/>
      <c r="WGR488" s="433"/>
      <c r="WGS488" s="433"/>
      <c r="WGT488" s="433"/>
      <c r="WGU488" s="433"/>
      <c r="WGV488" s="433"/>
      <c r="WGW488" s="433"/>
      <c r="WGX488" s="433"/>
      <c r="WGY488" s="433"/>
      <c r="WGZ488" s="433"/>
      <c r="WHA488" s="433"/>
      <c r="WHB488" s="433"/>
      <c r="WHC488" s="433"/>
      <c r="WHD488" s="433"/>
      <c r="WHE488" s="433"/>
      <c r="WHF488" s="433"/>
      <c r="WHG488" s="433"/>
      <c r="WHH488" s="433"/>
      <c r="WHI488" s="433"/>
      <c r="WHJ488" s="433"/>
      <c r="WHK488" s="433"/>
      <c r="WHL488" s="433"/>
      <c r="WHM488" s="433"/>
      <c r="WHN488" s="433"/>
      <c r="WHO488" s="433"/>
      <c r="WHP488" s="433"/>
      <c r="WHQ488" s="433"/>
      <c r="WHR488" s="433"/>
      <c r="WHS488" s="433"/>
      <c r="WHT488" s="433"/>
      <c r="WHU488" s="433"/>
      <c r="WHV488" s="433"/>
      <c r="WHW488" s="433"/>
      <c r="WHX488" s="433"/>
      <c r="WHY488" s="433"/>
      <c r="WHZ488" s="433"/>
      <c r="WIA488" s="433"/>
      <c r="WIB488" s="433"/>
      <c r="WIC488" s="433"/>
      <c r="WID488" s="433"/>
      <c r="WIE488" s="433"/>
      <c r="WIF488" s="433"/>
      <c r="WIG488" s="433"/>
      <c r="WIH488" s="433"/>
      <c r="WII488" s="433"/>
      <c r="WIJ488" s="433"/>
      <c r="WIK488" s="433"/>
      <c r="WIL488" s="433"/>
      <c r="WIM488" s="433"/>
      <c r="WIN488" s="433"/>
      <c r="WIO488" s="433"/>
      <c r="WIP488" s="433"/>
      <c r="WIQ488" s="433"/>
      <c r="WIR488" s="433"/>
      <c r="WIS488" s="433"/>
      <c r="WIT488" s="433"/>
      <c r="WIU488" s="433"/>
      <c r="WIV488" s="433"/>
      <c r="WIW488" s="433"/>
      <c r="WIX488" s="433"/>
      <c r="WIY488" s="433"/>
      <c r="WIZ488" s="433"/>
      <c r="WJA488" s="433"/>
      <c r="WJB488" s="433"/>
      <c r="WJC488" s="433"/>
      <c r="WJD488" s="433"/>
      <c r="WJE488" s="433"/>
      <c r="WJF488" s="433"/>
      <c r="WJG488" s="433"/>
      <c r="WJH488" s="433"/>
      <c r="WJI488" s="433"/>
      <c r="WJJ488" s="433"/>
      <c r="WJK488" s="433"/>
      <c r="WJL488" s="433"/>
      <c r="WJM488" s="433"/>
      <c r="WJN488" s="433"/>
      <c r="WJO488" s="433"/>
      <c r="WJP488" s="433"/>
      <c r="WJQ488" s="433"/>
      <c r="WJR488" s="433"/>
      <c r="WJS488" s="433"/>
      <c r="WJT488" s="433"/>
      <c r="WJU488" s="433"/>
      <c r="WJV488" s="433"/>
      <c r="WJW488" s="433"/>
      <c r="WJX488" s="433"/>
      <c r="WJY488" s="433"/>
      <c r="WJZ488" s="433"/>
      <c r="WKA488" s="433"/>
      <c r="WKB488" s="433"/>
      <c r="WKC488" s="433"/>
      <c r="WKD488" s="433"/>
      <c r="WKE488" s="433"/>
      <c r="WKF488" s="433"/>
      <c r="WKG488" s="433"/>
      <c r="WKH488" s="433"/>
      <c r="WKI488" s="433"/>
      <c r="WKJ488" s="433"/>
      <c r="WKK488" s="433"/>
      <c r="WKL488" s="433"/>
      <c r="WKM488" s="433"/>
      <c r="WKN488" s="433"/>
      <c r="WKO488" s="433"/>
      <c r="WKP488" s="433"/>
      <c r="WKQ488" s="433"/>
      <c r="WKR488" s="433"/>
      <c r="WKS488" s="433"/>
      <c r="WKT488" s="433"/>
      <c r="WKU488" s="433"/>
      <c r="WKV488" s="433"/>
      <c r="WKW488" s="433"/>
      <c r="WKX488" s="433"/>
      <c r="WKY488" s="433"/>
      <c r="WKZ488" s="433"/>
      <c r="WLA488" s="433"/>
      <c r="WLB488" s="433"/>
      <c r="WLC488" s="433"/>
      <c r="WLD488" s="433"/>
      <c r="WLE488" s="433"/>
      <c r="WLF488" s="433"/>
      <c r="WLG488" s="433"/>
      <c r="WLH488" s="433"/>
      <c r="WLI488" s="433"/>
      <c r="WLJ488" s="433"/>
      <c r="WLK488" s="433"/>
      <c r="WLL488" s="433"/>
      <c r="WLM488" s="433"/>
      <c r="WLN488" s="433"/>
      <c r="WLO488" s="433"/>
      <c r="WLP488" s="433"/>
      <c r="WLQ488" s="433"/>
      <c r="WLR488" s="433"/>
      <c r="WLS488" s="433"/>
      <c r="WLT488" s="433"/>
      <c r="WLU488" s="433"/>
      <c r="WLV488" s="433"/>
      <c r="WLW488" s="433"/>
      <c r="WLX488" s="433"/>
      <c r="WLY488" s="433"/>
      <c r="WLZ488" s="433"/>
      <c r="WMA488" s="433"/>
      <c r="WMB488" s="433"/>
      <c r="WMC488" s="433"/>
      <c r="WMD488" s="433"/>
      <c r="WME488" s="433"/>
      <c r="WMF488" s="433"/>
      <c r="WMG488" s="433"/>
      <c r="WMH488" s="433"/>
      <c r="WMI488" s="433"/>
      <c r="WMJ488" s="433"/>
      <c r="WMK488" s="433"/>
      <c r="WML488" s="433"/>
      <c r="WMM488" s="433"/>
      <c r="WMN488" s="433"/>
      <c r="WMO488" s="433"/>
      <c r="WMP488" s="433"/>
      <c r="WMQ488" s="433"/>
      <c r="WMR488" s="433"/>
      <c r="WMS488" s="433"/>
      <c r="WMT488" s="433"/>
      <c r="WMU488" s="433"/>
      <c r="WMV488" s="433"/>
      <c r="WMW488" s="433"/>
      <c r="WMX488" s="433"/>
      <c r="WMY488" s="433"/>
      <c r="WMZ488" s="433"/>
      <c r="WNA488" s="433"/>
      <c r="WNB488" s="433"/>
      <c r="WNC488" s="433"/>
      <c r="WND488" s="433"/>
      <c r="WNE488" s="433"/>
      <c r="WNF488" s="433"/>
      <c r="WNG488" s="433"/>
      <c r="WNH488" s="433"/>
      <c r="WNI488" s="433"/>
      <c r="WNJ488" s="433"/>
      <c r="WNK488" s="433"/>
      <c r="WNL488" s="433"/>
      <c r="WNM488" s="433"/>
      <c r="WNN488" s="433"/>
      <c r="WNO488" s="433"/>
      <c r="WNP488" s="433"/>
      <c r="WNQ488" s="433"/>
      <c r="WNR488" s="433"/>
      <c r="WNS488" s="433"/>
      <c r="WNT488" s="433"/>
      <c r="WNU488" s="433"/>
      <c r="WNV488" s="433"/>
      <c r="WNW488" s="433"/>
      <c r="WNX488" s="433"/>
      <c r="WNY488" s="433"/>
      <c r="WNZ488" s="433"/>
      <c r="WOA488" s="433"/>
      <c r="WOB488" s="433"/>
      <c r="WOC488" s="433"/>
      <c r="WOD488" s="433"/>
      <c r="WOE488" s="433"/>
      <c r="WOF488" s="433"/>
      <c r="WOG488" s="433"/>
      <c r="WOH488" s="433"/>
      <c r="WOI488" s="433"/>
      <c r="WOJ488" s="433"/>
      <c r="WOK488" s="433"/>
      <c r="WOL488" s="433"/>
      <c r="WOM488" s="433"/>
      <c r="WON488" s="433"/>
      <c r="WOO488" s="433"/>
      <c r="WOP488" s="433"/>
      <c r="WOQ488" s="433"/>
      <c r="WOR488" s="433"/>
      <c r="WOS488" s="433"/>
      <c r="WOT488" s="433"/>
      <c r="WOU488" s="433"/>
      <c r="WOV488" s="433"/>
      <c r="WOW488" s="433"/>
      <c r="WOX488" s="433"/>
      <c r="WOY488" s="433"/>
      <c r="WOZ488" s="433"/>
      <c r="WPA488" s="433"/>
      <c r="WPB488" s="433"/>
      <c r="WPC488" s="433"/>
      <c r="WPD488" s="433"/>
      <c r="WPE488" s="433"/>
      <c r="WPF488" s="433"/>
      <c r="WPG488" s="433"/>
      <c r="WPH488" s="433"/>
      <c r="WPI488" s="433"/>
      <c r="WPJ488" s="433"/>
      <c r="WPK488" s="433"/>
      <c r="WPL488" s="433"/>
      <c r="WPM488" s="433"/>
      <c r="WPN488" s="433"/>
      <c r="WPO488" s="433"/>
      <c r="WPP488" s="433"/>
      <c r="WPQ488" s="433"/>
      <c r="WPR488" s="433"/>
      <c r="WPS488" s="433"/>
      <c r="WPT488" s="433"/>
      <c r="WPU488" s="433"/>
      <c r="WPV488" s="433"/>
      <c r="WPW488" s="433"/>
      <c r="WPX488" s="433"/>
      <c r="WPY488" s="433"/>
      <c r="WPZ488" s="433"/>
      <c r="WQA488" s="433"/>
      <c r="WQB488" s="433"/>
      <c r="WQC488" s="433"/>
      <c r="WQD488" s="433"/>
      <c r="WQE488" s="433"/>
      <c r="WQF488" s="433"/>
      <c r="WQG488" s="433"/>
      <c r="WQH488" s="433"/>
      <c r="WQI488" s="433"/>
      <c r="WQJ488" s="433"/>
      <c r="WQK488" s="433"/>
      <c r="WQL488" s="433"/>
      <c r="WQM488" s="433"/>
      <c r="WQN488" s="433"/>
      <c r="WQO488" s="433"/>
      <c r="WQP488" s="433"/>
      <c r="WQQ488" s="433"/>
      <c r="WQR488" s="433"/>
      <c r="WQS488" s="433"/>
      <c r="WQT488" s="433"/>
      <c r="WQU488" s="433"/>
      <c r="WQV488" s="433"/>
      <c r="WQW488" s="433"/>
      <c r="WQX488" s="433"/>
      <c r="WQY488" s="433"/>
      <c r="WQZ488" s="433"/>
      <c r="WRA488" s="433"/>
      <c r="WRB488" s="433"/>
      <c r="WRC488" s="433"/>
      <c r="WRD488" s="433"/>
      <c r="WRE488" s="433"/>
      <c r="WRF488" s="433"/>
      <c r="WRG488" s="433"/>
      <c r="WRH488" s="433"/>
      <c r="WRI488" s="433"/>
      <c r="WRJ488" s="433"/>
      <c r="WRK488" s="433"/>
      <c r="WRL488" s="433"/>
      <c r="WRM488" s="433"/>
      <c r="WRN488" s="433"/>
      <c r="WRO488" s="433"/>
      <c r="WRP488" s="433"/>
      <c r="WRQ488" s="433"/>
      <c r="WRR488" s="433"/>
      <c r="WRS488" s="433"/>
      <c r="WRT488" s="433"/>
      <c r="WRU488" s="433"/>
      <c r="WRV488" s="433"/>
      <c r="WRW488" s="433"/>
      <c r="WRX488" s="433"/>
      <c r="WRY488" s="433"/>
      <c r="WRZ488" s="433"/>
      <c r="WSA488" s="433"/>
      <c r="WSB488" s="433"/>
      <c r="WSC488" s="433"/>
      <c r="WSD488" s="433"/>
      <c r="WSE488" s="433"/>
      <c r="WSF488" s="433"/>
      <c r="WSG488" s="433"/>
      <c r="WSH488" s="433"/>
      <c r="WSI488" s="433"/>
      <c r="WSJ488" s="433"/>
      <c r="WSK488" s="433"/>
      <c r="WSL488" s="433"/>
      <c r="WSM488" s="433"/>
      <c r="WSN488" s="433"/>
      <c r="WSO488" s="433"/>
      <c r="WSP488" s="433"/>
      <c r="WSQ488" s="433"/>
      <c r="WSR488" s="433"/>
      <c r="WSS488" s="433"/>
      <c r="WST488" s="433"/>
      <c r="WSU488" s="433"/>
      <c r="WSV488" s="433"/>
      <c r="WSW488" s="433"/>
      <c r="WSX488" s="433"/>
      <c r="WSY488" s="433"/>
      <c r="WSZ488" s="433"/>
      <c r="WTA488" s="433"/>
      <c r="WTB488" s="433"/>
      <c r="WTC488" s="433"/>
      <c r="WTD488" s="433"/>
      <c r="WTE488" s="433"/>
      <c r="WTF488" s="433"/>
      <c r="WTG488" s="433"/>
      <c r="WTH488" s="433"/>
      <c r="WTI488" s="433"/>
      <c r="WTJ488" s="433"/>
      <c r="WTK488" s="433"/>
      <c r="WTL488" s="433"/>
      <c r="WTM488" s="433"/>
      <c r="WTN488" s="433"/>
      <c r="WTO488" s="433"/>
      <c r="WTP488" s="433"/>
      <c r="WTQ488" s="433"/>
      <c r="WTR488" s="433"/>
      <c r="WTS488" s="433"/>
      <c r="WTT488" s="433"/>
      <c r="WTU488" s="433"/>
      <c r="WTV488" s="433"/>
      <c r="WTW488" s="433"/>
      <c r="WTX488" s="433"/>
      <c r="WTY488" s="433"/>
      <c r="WTZ488" s="433"/>
      <c r="WUA488" s="433"/>
      <c r="WUB488" s="433"/>
      <c r="WUC488" s="433"/>
      <c r="WUD488" s="433"/>
      <c r="WUE488" s="433"/>
      <c r="WUF488" s="433"/>
      <c r="WUG488" s="433"/>
      <c r="WUH488" s="433"/>
      <c r="WUI488" s="433"/>
      <c r="WUJ488" s="433"/>
      <c r="WUK488" s="433"/>
      <c r="WUL488" s="433"/>
      <c r="WUM488" s="433"/>
      <c r="WUN488" s="433"/>
      <c r="WUO488" s="433"/>
      <c r="WUP488" s="433"/>
      <c r="WUQ488" s="433"/>
      <c r="WUR488" s="433"/>
      <c r="WUS488" s="433"/>
      <c r="WUT488" s="433"/>
      <c r="WUU488" s="433"/>
      <c r="WUV488" s="433"/>
      <c r="WUW488" s="433"/>
      <c r="WUX488" s="433"/>
      <c r="WUY488" s="433"/>
      <c r="WUZ488" s="433"/>
      <c r="WVA488" s="433"/>
      <c r="WVB488" s="433"/>
      <c r="WVC488" s="433"/>
      <c r="WVD488" s="433"/>
      <c r="WVE488" s="433"/>
      <c r="WVF488" s="433"/>
      <c r="WVG488" s="433"/>
      <c r="WVH488" s="433"/>
      <c r="WVI488" s="433"/>
      <c r="WVJ488" s="433"/>
      <c r="WVK488" s="433"/>
      <c r="WVL488" s="433"/>
      <c r="WVM488" s="433"/>
      <c r="WVN488" s="433"/>
      <c r="WVO488" s="433"/>
      <c r="WVP488" s="433"/>
      <c r="WVQ488" s="433"/>
      <c r="WVR488" s="433"/>
      <c r="WVS488" s="433"/>
      <c r="WVT488" s="433"/>
      <c r="WVU488" s="433"/>
      <c r="WVV488" s="433"/>
      <c r="WVW488" s="433"/>
      <c r="WVX488" s="433"/>
      <c r="WVY488" s="433"/>
      <c r="WVZ488" s="433"/>
      <c r="WWA488" s="433"/>
      <c r="WWB488" s="433"/>
      <c r="WWC488" s="433"/>
      <c r="WWD488" s="433"/>
      <c r="WWE488" s="433"/>
      <c r="WWF488" s="433"/>
      <c r="WWG488" s="433"/>
      <c r="WWH488" s="433"/>
      <c r="WWI488" s="433"/>
      <c r="WWJ488" s="433"/>
      <c r="WWK488" s="433"/>
      <c r="WWL488" s="433"/>
      <c r="WWM488" s="433"/>
      <c r="WWN488" s="433"/>
      <c r="WWO488" s="433"/>
      <c r="WWP488" s="433"/>
      <c r="WWQ488" s="433"/>
      <c r="WWR488" s="433"/>
      <c r="WWS488" s="433"/>
      <c r="WWT488" s="433"/>
      <c r="WWU488" s="433"/>
      <c r="WWV488" s="433"/>
      <c r="WWW488" s="433"/>
      <c r="WWX488" s="433"/>
      <c r="WWY488" s="433"/>
      <c r="WWZ488" s="433"/>
      <c r="WXA488" s="433"/>
      <c r="WXB488" s="433"/>
      <c r="WXC488" s="433"/>
      <c r="WXD488" s="433"/>
      <c r="WXE488" s="433"/>
      <c r="WXF488" s="433"/>
      <c r="WXG488" s="433"/>
      <c r="WXH488" s="433"/>
      <c r="WXI488" s="433"/>
      <c r="WXJ488" s="433"/>
      <c r="WXK488" s="433"/>
      <c r="WXL488" s="433"/>
      <c r="WXM488" s="433"/>
      <c r="WXN488" s="433"/>
      <c r="WXO488" s="433"/>
      <c r="WXP488" s="433"/>
      <c r="WXQ488" s="433"/>
      <c r="WXR488" s="433"/>
      <c r="WXS488" s="433"/>
      <c r="WXT488" s="433"/>
      <c r="WXU488" s="433"/>
      <c r="WXV488" s="433"/>
      <c r="WXW488" s="433"/>
      <c r="WXX488" s="433"/>
      <c r="WXY488" s="433"/>
      <c r="WXZ488" s="433"/>
      <c r="WYA488" s="433"/>
      <c r="WYB488" s="433"/>
      <c r="WYC488" s="433"/>
      <c r="WYD488" s="433"/>
      <c r="WYE488" s="433"/>
      <c r="WYF488" s="433"/>
      <c r="WYG488" s="433"/>
      <c r="WYH488" s="433"/>
      <c r="WYI488" s="433"/>
      <c r="WYJ488" s="433"/>
      <c r="WYK488" s="433"/>
      <c r="WYL488" s="433"/>
      <c r="WYM488" s="433"/>
      <c r="WYN488" s="433"/>
      <c r="WYO488" s="433"/>
      <c r="WYP488" s="433"/>
      <c r="WYQ488" s="433"/>
      <c r="WYR488" s="433"/>
      <c r="WYS488" s="433"/>
      <c r="WYT488" s="433"/>
      <c r="WYU488" s="433"/>
      <c r="WYV488" s="433"/>
      <c r="WYW488" s="433"/>
      <c r="WYX488" s="433"/>
      <c r="WYY488" s="433"/>
      <c r="WYZ488" s="433"/>
      <c r="WZA488" s="433"/>
      <c r="WZB488" s="433"/>
      <c r="WZC488" s="433"/>
      <c r="WZD488" s="433"/>
      <c r="WZE488" s="433"/>
      <c r="WZF488" s="433"/>
      <c r="WZG488" s="433"/>
      <c r="WZH488" s="433"/>
      <c r="WZI488" s="433"/>
      <c r="WZJ488" s="433"/>
      <c r="WZK488" s="433"/>
      <c r="WZL488" s="433"/>
      <c r="WZM488" s="433"/>
      <c r="WZN488" s="433"/>
      <c r="WZO488" s="433"/>
      <c r="WZP488" s="433"/>
      <c r="WZQ488" s="433"/>
      <c r="WZR488" s="433"/>
      <c r="WZS488" s="433"/>
      <c r="WZT488" s="433"/>
      <c r="WZU488" s="433"/>
      <c r="WZV488" s="433"/>
      <c r="WZW488" s="433"/>
      <c r="WZX488" s="433"/>
      <c r="WZY488" s="433"/>
      <c r="WZZ488" s="433"/>
      <c r="XAA488" s="433"/>
      <c r="XAB488" s="433"/>
      <c r="XAC488" s="433"/>
      <c r="XAD488" s="433"/>
      <c r="XAE488" s="433"/>
      <c r="XAF488" s="433"/>
      <c r="XAG488" s="433"/>
      <c r="XAH488" s="433"/>
      <c r="XAI488" s="433"/>
      <c r="XAJ488" s="433"/>
      <c r="XAK488" s="433"/>
      <c r="XAL488" s="433"/>
      <c r="XAM488" s="433"/>
      <c r="XAN488" s="433"/>
      <c r="XAO488" s="433"/>
      <c r="XAP488" s="433"/>
      <c r="XAQ488" s="433"/>
      <c r="XAR488" s="433"/>
      <c r="XAS488" s="433"/>
      <c r="XAT488" s="433"/>
      <c r="XAU488" s="433"/>
      <c r="XAV488" s="433"/>
      <c r="XAW488" s="433"/>
      <c r="XAX488" s="433"/>
      <c r="XAY488" s="433"/>
      <c r="XAZ488" s="433"/>
      <c r="XBA488" s="433"/>
      <c r="XBB488" s="433"/>
      <c r="XBC488" s="433"/>
      <c r="XBD488" s="433"/>
      <c r="XBE488" s="433"/>
      <c r="XBF488" s="433"/>
      <c r="XBG488" s="433"/>
      <c r="XBH488" s="433"/>
      <c r="XBI488" s="433"/>
      <c r="XBJ488" s="433"/>
      <c r="XBK488" s="433"/>
      <c r="XBL488" s="433"/>
      <c r="XBM488" s="433"/>
      <c r="XBN488" s="433"/>
      <c r="XBO488" s="433"/>
      <c r="XBP488" s="433"/>
      <c r="XBQ488" s="433"/>
      <c r="XBR488" s="433"/>
      <c r="XBS488" s="433"/>
      <c r="XBT488" s="433"/>
      <c r="XBU488" s="433"/>
      <c r="XBV488" s="433"/>
      <c r="XBW488" s="433"/>
      <c r="XBX488" s="433"/>
      <c r="XBY488" s="433"/>
      <c r="XBZ488" s="433"/>
      <c r="XCA488" s="433"/>
      <c r="XCB488" s="433"/>
      <c r="XCC488" s="433"/>
      <c r="XCD488" s="433"/>
      <c r="XCE488" s="433"/>
      <c r="XCF488" s="433"/>
      <c r="XCG488" s="433"/>
      <c r="XCH488" s="433"/>
      <c r="XCI488" s="433"/>
      <c r="XCJ488" s="433"/>
      <c r="XCK488" s="433"/>
      <c r="XCL488" s="433"/>
      <c r="XCM488" s="433"/>
      <c r="XCN488" s="433"/>
      <c r="XCO488" s="433"/>
      <c r="XCP488" s="433"/>
      <c r="XCQ488" s="433"/>
      <c r="XCR488" s="433"/>
      <c r="XCS488" s="433"/>
      <c r="XCT488" s="433"/>
      <c r="XCU488" s="433"/>
      <c r="XCV488" s="433"/>
      <c r="XCW488" s="433"/>
      <c r="XCX488" s="433"/>
      <c r="XCY488" s="433"/>
      <c r="XCZ488" s="433"/>
      <c r="XDA488" s="433"/>
      <c r="XDB488" s="433"/>
      <c r="XDC488" s="433"/>
      <c r="XDD488" s="433"/>
      <c r="XDE488" s="433"/>
      <c r="XDF488" s="433"/>
      <c r="XDG488" s="433"/>
      <c r="XDH488" s="433"/>
      <c r="XDI488" s="433"/>
      <c r="XDJ488" s="433"/>
      <c r="XDK488" s="433"/>
      <c r="XDL488" s="433"/>
      <c r="XDM488" s="433"/>
      <c r="XDN488" s="433"/>
      <c r="XDO488" s="433"/>
      <c r="XDP488" s="433"/>
      <c r="XDQ488" s="433"/>
      <c r="XDR488" s="433"/>
      <c r="XDS488" s="433"/>
      <c r="XDT488" s="433"/>
      <c r="XDU488" s="433"/>
      <c r="XDV488" s="433"/>
      <c r="XDW488" s="433"/>
      <c r="XDX488" s="433"/>
      <c r="XDY488" s="433"/>
      <c r="XDZ488" s="433"/>
      <c r="XEA488" s="433"/>
      <c r="XEB488" s="433"/>
      <c r="XEC488" s="433"/>
      <c r="XED488" s="433"/>
      <c r="XEE488" s="433"/>
      <c r="XEF488" s="433"/>
      <c r="XEG488" s="433"/>
      <c r="XEH488" s="433"/>
      <c r="XEI488" s="433"/>
      <c r="XEJ488" s="433"/>
      <c r="XEK488" s="433"/>
      <c r="XEL488" s="433"/>
      <c r="XEM488" s="433"/>
      <c r="XEN488" s="433"/>
      <c r="XEO488" s="433"/>
      <c r="XEP488" s="433"/>
      <c r="XEQ488" s="433"/>
      <c r="XER488" s="433"/>
      <c r="XES488" s="433"/>
      <c r="XET488" s="433"/>
      <c r="XEU488" s="433"/>
      <c r="XEV488" s="433"/>
      <c r="XEW488" s="433"/>
      <c r="XEX488" s="433"/>
    </row>
    <row r="489" spans="1:16378" x14ac:dyDescent="0.3">
      <c r="A489" s="578"/>
      <c r="B489" s="349"/>
      <c r="C489" s="473"/>
      <c r="D489" s="473"/>
      <c r="E489" s="579"/>
      <c r="F489" s="579"/>
      <c r="G489" s="579"/>
      <c r="H489" s="579"/>
      <c r="I489" s="579"/>
      <c r="J489" s="579"/>
      <c r="K489" s="579"/>
      <c r="L489" s="580"/>
      <c r="M489" s="433"/>
    </row>
    <row r="490" spans="1:16378" x14ac:dyDescent="0.3">
      <c r="A490" s="578"/>
      <c r="B490" s="349"/>
      <c r="C490" s="473"/>
      <c r="D490" s="473"/>
      <c r="E490" s="579"/>
      <c r="F490" s="579"/>
      <c r="G490" s="579"/>
      <c r="H490" s="579"/>
      <c r="I490" s="579"/>
      <c r="J490" s="579"/>
      <c r="K490" s="579"/>
      <c r="L490" s="433"/>
      <c r="M490" s="433"/>
    </row>
    <row r="491" spans="1:16378" x14ac:dyDescent="0.3">
      <c r="A491" s="578"/>
      <c r="B491" s="349"/>
      <c r="C491" s="473"/>
      <c r="D491" s="473"/>
      <c r="E491" s="579"/>
      <c r="F491" s="579"/>
      <c r="G491" s="579"/>
      <c r="H491" s="579"/>
      <c r="I491" s="579"/>
      <c r="J491" s="579"/>
      <c r="K491" s="579"/>
      <c r="L491" s="433"/>
      <c r="M491" s="433"/>
    </row>
    <row r="492" spans="1:16378" x14ac:dyDescent="0.3">
      <c r="A492" s="578"/>
      <c r="B492" s="349"/>
      <c r="C492" s="473"/>
      <c r="D492" s="473"/>
      <c r="E492" s="579"/>
      <c r="F492" s="579"/>
      <c r="G492" s="579"/>
      <c r="H492" s="579"/>
      <c r="I492" s="579"/>
      <c r="J492" s="579"/>
      <c r="K492" s="579"/>
      <c r="L492" s="433"/>
      <c r="M492" s="433"/>
    </row>
    <row r="493" spans="1:16378" x14ac:dyDescent="0.3">
      <c r="A493" s="578"/>
      <c r="B493" s="349"/>
      <c r="C493" s="473"/>
      <c r="D493" s="473"/>
      <c r="E493" s="579"/>
      <c r="F493" s="579"/>
      <c r="G493" s="579"/>
      <c r="H493" s="579"/>
      <c r="I493" s="579"/>
      <c r="J493" s="579"/>
      <c r="K493" s="579"/>
      <c r="L493" s="433"/>
      <c r="M493" s="433"/>
    </row>
    <row r="494" spans="1:16378" x14ac:dyDescent="0.3">
      <c r="A494" s="578"/>
      <c r="B494" s="349"/>
      <c r="C494" s="473"/>
      <c r="D494" s="473"/>
      <c r="E494" s="579"/>
      <c r="F494" s="579"/>
      <c r="G494" s="579"/>
      <c r="H494" s="579"/>
      <c r="I494" s="579"/>
      <c r="J494" s="579"/>
      <c r="K494" s="579"/>
      <c r="L494" s="433"/>
      <c r="M494" s="433"/>
    </row>
    <row r="495" spans="1:16378" x14ac:dyDescent="0.3">
      <c r="A495" s="578"/>
      <c r="B495" s="349"/>
      <c r="C495" s="473"/>
      <c r="D495" s="473"/>
      <c r="E495" s="579"/>
      <c r="F495" s="579"/>
      <c r="G495" s="579"/>
      <c r="H495" s="579"/>
      <c r="I495" s="579"/>
      <c r="J495" s="579"/>
      <c r="K495" s="579"/>
      <c r="L495" s="433"/>
      <c r="M495" s="433"/>
    </row>
    <row r="496" spans="1:16378" x14ac:dyDescent="0.3">
      <c r="A496" s="578"/>
      <c r="B496" s="349"/>
      <c r="C496" s="473"/>
      <c r="D496" s="473"/>
      <c r="E496" s="579"/>
      <c r="F496" s="579"/>
      <c r="G496" s="579"/>
      <c r="H496" s="579"/>
      <c r="I496" s="579"/>
      <c r="J496" s="579"/>
      <c r="K496" s="579"/>
      <c r="L496" s="433"/>
      <c r="M496" s="433"/>
    </row>
    <row r="497" spans="1:13" x14ac:dyDescent="0.3">
      <c r="A497" s="578"/>
      <c r="B497" s="349"/>
      <c r="C497" s="473"/>
      <c r="D497" s="473"/>
      <c r="E497" s="579"/>
      <c r="F497" s="579"/>
      <c r="G497" s="579"/>
      <c r="H497" s="579"/>
      <c r="I497" s="579"/>
      <c r="J497" s="579"/>
      <c r="K497" s="579"/>
      <c r="L497" s="433"/>
      <c r="M497" s="433"/>
    </row>
    <row r="498" spans="1:13" x14ac:dyDescent="0.3">
      <c r="A498" s="578"/>
      <c r="B498" s="349"/>
      <c r="C498" s="473"/>
      <c r="D498" s="473"/>
      <c r="E498" s="579"/>
      <c r="F498" s="579"/>
      <c r="G498" s="579"/>
      <c r="H498" s="579"/>
      <c r="I498" s="579"/>
      <c r="J498" s="579"/>
      <c r="K498" s="579"/>
      <c r="L498" s="433"/>
      <c r="M498" s="433"/>
    </row>
    <row r="499" spans="1:13" x14ac:dyDescent="0.3">
      <c r="A499" s="578"/>
      <c r="B499" s="349"/>
      <c r="C499" s="473"/>
      <c r="D499" s="473"/>
      <c r="E499" s="579"/>
      <c r="F499" s="579"/>
      <c r="G499" s="579"/>
      <c r="H499" s="579"/>
      <c r="I499" s="579"/>
      <c r="J499" s="579"/>
      <c r="K499" s="579"/>
      <c r="L499" s="433"/>
      <c r="M499" s="433"/>
    </row>
    <row r="500" spans="1:13" x14ac:dyDescent="0.3">
      <c r="A500" s="578"/>
      <c r="B500" s="349"/>
      <c r="C500" s="473"/>
      <c r="D500" s="473"/>
      <c r="E500" s="579"/>
      <c r="F500" s="579"/>
      <c r="G500" s="579"/>
      <c r="H500" s="579"/>
      <c r="I500" s="579"/>
      <c r="J500" s="579"/>
      <c r="K500" s="579"/>
      <c r="L500" s="433"/>
      <c r="M500" s="433"/>
    </row>
    <row r="501" spans="1:13" x14ac:dyDescent="0.3">
      <c r="A501" s="578"/>
      <c r="B501" s="349"/>
      <c r="C501" s="473"/>
      <c r="D501" s="473"/>
      <c r="E501" s="579"/>
      <c r="F501" s="579"/>
      <c r="G501" s="579"/>
      <c r="H501" s="579"/>
      <c r="I501" s="579"/>
      <c r="J501" s="579"/>
      <c r="K501" s="579"/>
      <c r="L501" s="433"/>
      <c r="M501" s="433"/>
    </row>
    <row r="502" spans="1:13" x14ac:dyDescent="0.3">
      <c r="A502" s="578"/>
      <c r="B502" s="349"/>
      <c r="C502" s="473"/>
      <c r="D502" s="473"/>
      <c r="E502" s="579"/>
      <c r="F502" s="579"/>
      <c r="G502" s="579"/>
      <c r="H502" s="579"/>
      <c r="I502" s="579"/>
      <c r="J502" s="579"/>
      <c r="K502" s="579"/>
      <c r="L502" s="433"/>
      <c r="M502" s="433"/>
    </row>
    <row r="503" spans="1:13" x14ac:dyDescent="0.3">
      <c r="A503" s="578"/>
      <c r="B503" s="349"/>
      <c r="C503" s="473"/>
      <c r="D503" s="473"/>
      <c r="E503" s="579"/>
      <c r="F503" s="579"/>
      <c r="G503" s="579"/>
      <c r="H503" s="579"/>
      <c r="I503" s="579"/>
      <c r="J503" s="579"/>
      <c r="K503" s="579"/>
      <c r="L503" s="433"/>
      <c r="M503" s="433"/>
    </row>
    <row r="504" spans="1:13" x14ac:dyDescent="0.3">
      <c r="A504" s="578"/>
      <c r="B504" s="349"/>
      <c r="C504" s="473"/>
      <c r="D504" s="473"/>
      <c r="E504" s="579"/>
      <c r="F504" s="579"/>
      <c r="G504" s="579"/>
      <c r="H504" s="579"/>
      <c r="I504" s="579"/>
      <c r="J504" s="579"/>
      <c r="K504" s="579"/>
      <c r="L504" s="433"/>
      <c r="M504" s="433"/>
    </row>
    <row r="505" spans="1:13" x14ac:dyDescent="0.3">
      <c r="A505" s="578"/>
      <c r="B505" s="349"/>
      <c r="C505" s="473"/>
      <c r="D505" s="473"/>
      <c r="E505" s="579"/>
      <c r="F505" s="579"/>
      <c r="G505" s="579"/>
      <c r="H505" s="579"/>
      <c r="I505" s="579"/>
      <c r="J505" s="579"/>
      <c r="K505" s="579"/>
      <c r="L505" s="433"/>
      <c r="M505" s="433"/>
    </row>
    <row r="506" spans="1:13" x14ac:dyDescent="0.3">
      <c r="A506" s="578"/>
      <c r="B506" s="349"/>
      <c r="C506" s="473"/>
      <c r="D506" s="473"/>
      <c r="E506" s="579"/>
      <c r="F506" s="579"/>
      <c r="G506" s="579"/>
      <c r="H506" s="579"/>
      <c r="I506" s="579"/>
      <c r="J506" s="579"/>
      <c r="K506" s="579"/>
      <c r="L506" s="433"/>
      <c r="M506" s="433"/>
    </row>
    <row r="507" spans="1:13" x14ac:dyDescent="0.3">
      <c r="A507" s="578"/>
      <c r="B507" s="349"/>
      <c r="C507" s="473"/>
      <c r="D507" s="473"/>
      <c r="E507" s="579"/>
      <c r="F507" s="579"/>
      <c r="G507" s="579"/>
      <c r="H507" s="579"/>
      <c r="I507" s="579"/>
      <c r="J507" s="579"/>
      <c r="K507" s="579"/>
      <c r="L507" s="433"/>
      <c r="M507" s="433"/>
    </row>
    <row r="508" spans="1:13" x14ac:dyDescent="0.3">
      <c r="A508" s="578"/>
      <c r="B508" s="349"/>
      <c r="C508" s="473"/>
      <c r="D508" s="473"/>
      <c r="E508" s="579"/>
      <c r="F508" s="579"/>
      <c r="G508" s="579"/>
      <c r="H508" s="579"/>
      <c r="I508" s="579"/>
      <c r="J508" s="579"/>
      <c r="K508" s="579"/>
      <c r="L508" s="433"/>
      <c r="M508" s="433"/>
    </row>
    <row r="509" spans="1:13" x14ac:dyDescent="0.3">
      <c r="A509" s="578"/>
      <c r="B509" s="349"/>
      <c r="C509" s="473"/>
      <c r="D509" s="473"/>
      <c r="E509" s="579"/>
      <c r="F509" s="579"/>
      <c r="G509" s="579"/>
      <c r="H509" s="579"/>
      <c r="I509" s="579"/>
      <c r="J509" s="579"/>
      <c r="K509" s="579"/>
      <c r="L509" s="433"/>
      <c r="M509" s="433"/>
    </row>
    <row r="510" spans="1:13" x14ac:dyDescent="0.3">
      <c r="A510" s="578"/>
      <c r="B510" s="349"/>
      <c r="C510" s="473"/>
      <c r="D510" s="473"/>
      <c r="E510" s="579"/>
      <c r="F510" s="579"/>
      <c r="G510" s="579"/>
      <c r="H510" s="579"/>
      <c r="I510" s="579"/>
      <c r="J510" s="579"/>
      <c r="K510" s="579"/>
      <c r="L510" s="433"/>
      <c r="M510" s="433"/>
    </row>
    <row r="511" spans="1:13" x14ac:dyDescent="0.3">
      <c r="A511" s="578"/>
      <c r="B511" s="349"/>
      <c r="C511" s="473"/>
      <c r="D511" s="473"/>
      <c r="E511" s="579"/>
      <c r="F511" s="579"/>
      <c r="G511" s="579"/>
      <c r="H511" s="579"/>
      <c r="I511" s="579"/>
      <c r="J511" s="579"/>
      <c r="K511" s="579"/>
      <c r="L511" s="433"/>
      <c r="M511" s="433"/>
    </row>
    <row r="512" spans="1:13" x14ac:dyDescent="0.3">
      <c r="A512" s="578"/>
      <c r="B512" s="349"/>
      <c r="C512" s="473"/>
      <c r="D512" s="473"/>
      <c r="E512" s="579"/>
      <c r="F512" s="579"/>
      <c r="G512" s="579"/>
      <c r="H512" s="579"/>
      <c r="I512" s="579"/>
      <c r="J512" s="579"/>
      <c r="K512" s="579"/>
      <c r="L512" s="433"/>
      <c r="M512" s="433"/>
    </row>
    <row r="513" spans="1:13" x14ac:dyDescent="0.3">
      <c r="A513" s="578"/>
      <c r="B513" s="349"/>
      <c r="C513" s="473"/>
      <c r="D513" s="473"/>
      <c r="E513" s="579"/>
      <c r="F513" s="579"/>
      <c r="G513" s="579"/>
      <c r="H513" s="579"/>
      <c r="I513" s="579"/>
      <c r="J513" s="579"/>
      <c r="K513" s="579"/>
      <c r="L513" s="433"/>
      <c r="M513" s="433"/>
    </row>
    <row r="514" spans="1:13" x14ac:dyDescent="0.3">
      <c r="A514" s="578"/>
      <c r="B514" s="349"/>
      <c r="C514" s="473"/>
      <c r="D514" s="473"/>
      <c r="E514" s="579"/>
      <c r="F514" s="579"/>
      <c r="G514" s="579"/>
      <c r="H514" s="579"/>
      <c r="I514" s="579"/>
      <c r="J514" s="579"/>
      <c r="K514" s="579"/>
      <c r="L514" s="433"/>
      <c r="M514" s="433"/>
    </row>
    <row r="515" spans="1:13" x14ac:dyDescent="0.3">
      <c r="A515" s="578"/>
      <c r="B515" s="349"/>
      <c r="C515" s="473"/>
      <c r="D515" s="473"/>
      <c r="E515" s="579"/>
      <c r="F515" s="579"/>
      <c r="G515" s="579"/>
      <c r="H515" s="579"/>
      <c r="I515" s="579"/>
      <c r="J515" s="579"/>
      <c r="K515" s="579"/>
      <c r="L515" s="433"/>
      <c r="M515" s="433"/>
    </row>
    <row r="516" spans="1:13" x14ac:dyDescent="0.3">
      <c r="A516" s="578"/>
      <c r="B516" s="349"/>
      <c r="C516" s="473"/>
      <c r="D516" s="473"/>
      <c r="E516" s="579"/>
      <c r="F516" s="579"/>
      <c r="G516" s="579"/>
      <c r="H516" s="579"/>
      <c r="I516" s="579"/>
      <c r="J516" s="579"/>
      <c r="K516" s="579"/>
      <c r="L516" s="433"/>
      <c r="M516" s="433"/>
    </row>
    <row r="517" spans="1:13" x14ac:dyDescent="0.3">
      <c r="A517" s="578"/>
      <c r="B517" s="349"/>
      <c r="C517" s="473"/>
      <c r="D517" s="473"/>
      <c r="E517" s="579"/>
      <c r="F517" s="579"/>
      <c r="G517" s="579"/>
      <c r="H517" s="579"/>
      <c r="I517" s="579"/>
      <c r="J517" s="579"/>
      <c r="K517" s="579"/>
      <c r="L517" s="433"/>
      <c r="M517" s="433"/>
    </row>
    <row r="518" spans="1:13" x14ac:dyDescent="0.3">
      <c r="A518" s="578"/>
      <c r="B518" s="349"/>
      <c r="C518" s="473"/>
      <c r="D518" s="473"/>
      <c r="E518" s="579"/>
      <c r="F518" s="579"/>
      <c r="G518" s="579"/>
      <c r="H518" s="579"/>
      <c r="I518" s="579"/>
      <c r="J518" s="579"/>
      <c r="K518" s="579"/>
      <c r="L518" s="433"/>
      <c r="M518" s="433"/>
    </row>
    <row r="519" spans="1:13" x14ac:dyDescent="0.3">
      <c r="A519" s="578"/>
      <c r="B519" s="349"/>
      <c r="C519" s="473"/>
      <c r="D519" s="473"/>
      <c r="E519" s="579"/>
      <c r="F519" s="579"/>
      <c r="G519" s="579"/>
      <c r="H519" s="579"/>
      <c r="I519" s="579"/>
      <c r="J519" s="579"/>
      <c r="K519" s="579"/>
      <c r="L519" s="433"/>
      <c r="M519" s="433"/>
    </row>
    <row r="520" spans="1:13" x14ac:dyDescent="0.3">
      <c r="A520" s="578"/>
      <c r="B520" s="349"/>
      <c r="C520" s="473"/>
      <c r="D520" s="473"/>
      <c r="E520" s="579"/>
      <c r="F520" s="579"/>
      <c r="G520" s="579"/>
      <c r="H520" s="579"/>
      <c r="I520" s="579"/>
      <c r="J520" s="579"/>
      <c r="K520" s="579"/>
      <c r="L520" s="433"/>
      <c r="M520" s="433"/>
    </row>
    <row r="521" spans="1:13" x14ac:dyDescent="0.3">
      <c r="A521" s="578"/>
      <c r="B521" s="349"/>
      <c r="C521" s="473"/>
      <c r="D521" s="473"/>
      <c r="E521" s="579"/>
      <c r="F521" s="579"/>
      <c r="G521" s="579"/>
      <c r="H521" s="579"/>
      <c r="I521" s="579"/>
      <c r="J521" s="579"/>
      <c r="K521" s="579"/>
      <c r="L521" s="433"/>
      <c r="M521" s="433"/>
    </row>
    <row r="522" spans="1:13" x14ac:dyDescent="0.3">
      <c r="A522" s="578"/>
      <c r="B522" s="349"/>
      <c r="C522" s="473"/>
      <c r="D522" s="473"/>
      <c r="E522" s="579"/>
      <c r="F522" s="579"/>
      <c r="G522" s="579"/>
      <c r="H522" s="579"/>
      <c r="I522" s="579"/>
      <c r="J522" s="579"/>
      <c r="K522" s="579"/>
      <c r="L522" s="433"/>
      <c r="M522" s="433"/>
    </row>
    <row r="523" spans="1:13" x14ac:dyDescent="0.3">
      <c r="A523" s="578"/>
      <c r="B523" s="349"/>
      <c r="C523" s="473"/>
      <c r="D523" s="473"/>
      <c r="E523" s="579"/>
      <c r="F523" s="579"/>
      <c r="G523" s="579"/>
      <c r="H523" s="579"/>
      <c r="I523" s="579"/>
      <c r="J523" s="579"/>
      <c r="K523" s="579"/>
      <c r="L523" s="433"/>
      <c r="M523" s="433"/>
    </row>
    <row r="524" spans="1:13" x14ac:dyDescent="0.3">
      <c r="A524" s="578"/>
      <c r="B524" s="349"/>
      <c r="C524" s="473"/>
      <c r="D524" s="473"/>
      <c r="E524" s="579"/>
      <c r="F524" s="579"/>
      <c r="G524" s="579"/>
      <c r="H524" s="579"/>
      <c r="I524" s="579"/>
      <c r="J524" s="579"/>
      <c r="K524" s="579"/>
      <c r="L524" s="433"/>
      <c r="M524" s="433"/>
    </row>
    <row r="525" spans="1:13" x14ac:dyDescent="0.3">
      <c r="A525" s="578"/>
      <c r="B525" s="349"/>
      <c r="C525" s="473"/>
      <c r="D525" s="473"/>
      <c r="E525" s="579"/>
      <c r="F525" s="579"/>
      <c r="G525" s="579"/>
      <c r="H525" s="579"/>
      <c r="I525" s="579"/>
      <c r="J525" s="579"/>
      <c r="K525" s="579"/>
      <c r="L525" s="433"/>
      <c r="M525" s="433"/>
    </row>
    <row r="526" spans="1:13" x14ac:dyDescent="0.3">
      <c r="A526" s="578"/>
      <c r="B526" s="349"/>
      <c r="C526" s="473"/>
      <c r="D526" s="473"/>
      <c r="E526" s="579"/>
      <c r="F526" s="579"/>
      <c r="G526" s="579"/>
      <c r="H526" s="579"/>
      <c r="I526" s="579"/>
      <c r="J526" s="579"/>
      <c r="K526" s="579"/>
      <c r="L526" s="433"/>
      <c r="M526" s="433"/>
    </row>
    <row r="527" spans="1:13" x14ac:dyDescent="0.3">
      <c r="A527" s="578"/>
      <c r="B527" s="349"/>
      <c r="C527" s="473"/>
      <c r="D527" s="473"/>
      <c r="E527" s="579"/>
      <c r="F527" s="579"/>
      <c r="G527" s="579"/>
      <c r="H527" s="579"/>
      <c r="I527" s="579"/>
      <c r="J527" s="579"/>
      <c r="K527" s="579"/>
      <c r="L527" s="433"/>
      <c r="M527" s="433"/>
    </row>
    <row r="528" spans="1:13" x14ac:dyDescent="0.3">
      <c r="A528" s="578"/>
      <c r="B528" s="349"/>
      <c r="C528" s="473"/>
      <c r="D528" s="473"/>
      <c r="E528" s="579"/>
      <c r="F528" s="579"/>
      <c r="G528" s="579"/>
      <c r="H528" s="579"/>
      <c r="I528" s="579"/>
      <c r="J528" s="579"/>
      <c r="K528" s="579"/>
      <c r="L528" s="433"/>
      <c r="M528" s="433"/>
    </row>
    <row r="529" spans="1:13" x14ac:dyDescent="0.3">
      <c r="A529" s="578"/>
      <c r="B529" s="349"/>
      <c r="C529" s="473"/>
      <c r="D529" s="473"/>
      <c r="E529" s="579"/>
      <c r="F529" s="579"/>
      <c r="G529" s="579"/>
      <c r="H529" s="579"/>
      <c r="I529" s="579"/>
      <c r="J529" s="579"/>
      <c r="K529" s="579"/>
      <c r="L529" s="433"/>
      <c r="M529" s="433"/>
    </row>
    <row r="530" spans="1:13" x14ac:dyDescent="0.3">
      <c r="A530" s="578"/>
      <c r="B530" s="349"/>
      <c r="C530" s="473"/>
      <c r="D530" s="473"/>
      <c r="E530" s="579"/>
      <c r="F530" s="579"/>
      <c r="G530" s="579"/>
      <c r="H530" s="579"/>
      <c r="I530" s="579"/>
      <c r="J530" s="579"/>
      <c r="K530" s="579"/>
      <c r="L530" s="433"/>
      <c r="M530" s="433"/>
    </row>
    <row r="531" spans="1:13" x14ac:dyDescent="0.3">
      <c r="A531" s="578"/>
      <c r="B531" s="349"/>
      <c r="C531" s="473"/>
      <c r="D531" s="473"/>
      <c r="E531" s="579"/>
      <c r="F531" s="579"/>
      <c r="G531" s="579"/>
      <c r="H531" s="579"/>
      <c r="I531" s="579"/>
      <c r="J531" s="579"/>
      <c r="K531" s="579"/>
      <c r="L531" s="433"/>
      <c r="M531" s="433"/>
    </row>
    <row r="532" spans="1:13" x14ac:dyDescent="0.3">
      <c r="A532" s="578"/>
      <c r="B532" s="349"/>
      <c r="C532" s="473"/>
      <c r="D532" s="473"/>
      <c r="E532" s="579"/>
      <c r="F532" s="579"/>
      <c r="G532" s="579"/>
      <c r="H532" s="579"/>
      <c r="I532" s="579"/>
      <c r="J532" s="579"/>
      <c r="K532" s="579"/>
      <c r="L532" s="433"/>
      <c r="M532" s="433"/>
    </row>
    <row r="533" spans="1:13" x14ac:dyDescent="0.3">
      <c r="A533" s="578"/>
      <c r="B533" s="349"/>
      <c r="C533" s="473"/>
      <c r="D533" s="473"/>
      <c r="E533" s="579"/>
      <c r="F533" s="579"/>
      <c r="G533" s="579"/>
      <c r="H533" s="579"/>
      <c r="I533" s="579"/>
      <c r="J533" s="579"/>
      <c r="K533" s="579"/>
      <c r="L533" s="433"/>
      <c r="M533" s="433"/>
    </row>
    <row r="534" spans="1:13" x14ac:dyDescent="0.3">
      <c r="A534" s="578"/>
      <c r="B534" s="349"/>
      <c r="C534" s="473"/>
      <c r="D534" s="473"/>
      <c r="E534" s="579"/>
      <c r="F534" s="579"/>
      <c r="G534" s="579"/>
      <c r="H534" s="579"/>
      <c r="I534" s="579"/>
      <c r="J534" s="579"/>
      <c r="K534" s="579"/>
      <c r="L534" s="433"/>
      <c r="M534" s="433"/>
    </row>
    <row r="535" spans="1:13" x14ac:dyDescent="0.3">
      <c r="A535" s="578"/>
      <c r="B535" s="349"/>
      <c r="C535" s="473"/>
      <c r="D535" s="473"/>
      <c r="E535" s="579"/>
      <c r="F535" s="579"/>
      <c r="G535" s="579"/>
      <c r="H535" s="579"/>
      <c r="I535" s="579"/>
      <c r="J535" s="579"/>
      <c r="K535" s="579"/>
      <c r="L535" s="433"/>
      <c r="M535" s="433"/>
    </row>
    <row r="536" spans="1:13" x14ac:dyDescent="0.3">
      <c r="A536" s="578"/>
      <c r="B536" s="349"/>
      <c r="C536" s="473"/>
      <c r="D536" s="473"/>
      <c r="E536" s="579"/>
      <c r="F536" s="579"/>
      <c r="G536" s="579"/>
      <c r="H536" s="579"/>
      <c r="I536" s="579"/>
      <c r="J536" s="579"/>
      <c r="K536" s="579"/>
      <c r="L536" s="433"/>
      <c r="M536" s="433"/>
    </row>
    <row r="537" spans="1:13" x14ac:dyDescent="0.3">
      <c r="A537" s="578"/>
      <c r="B537" s="349"/>
      <c r="C537" s="473"/>
      <c r="D537" s="473"/>
      <c r="E537" s="579"/>
      <c r="F537" s="579"/>
      <c r="G537" s="579"/>
      <c r="H537" s="579"/>
      <c r="I537" s="579"/>
      <c r="J537" s="579"/>
      <c r="K537" s="579"/>
      <c r="L537" s="433"/>
      <c r="M537" s="433"/>
    </row>
    <row r="538" spans="1:13" x14ac:dyDescent="0.3">
      <c r="A538" s="578"/>
      <c r="B538" s="349"/>
      <c r="C538" s="473"/>
      <c r="D538" s="473"/>
      <c r="E538" s="579"/>
      <c r="F538" s="579"/>
      <c r="G538" s="579"/>
      <c r="H538" s="579"/>
      <c r="I538" s="579"/>
      <c r="J538" s="579"/>
      <c r="K538" s="579"/>
      <c r="L538" s="433"/>
      <c r="M538" s="433"/>
    </row>
    <row r="539" spans="1:13" x14ac:dyDescent="0.3">
      <c r="A539" s="578"/>
      <c r="B539" s="349"/>
      <c r="C539" s="473"/>
      <c r="D539" s="473"/>
      <c r="E539" s="579"/>
      <c r="F539" s="579"/>
      <c r="G539" s="579"/>
      <c r="H539" s="579"/>
      <c r="I539" s="579"/>
      <c r="J539" s="579"/>
      <c r="K539" s="579"/>
      <c r="L539" s="433"/>
      <c r="M539" s="433"/>
    </row>
    <row r="540" spans="1:13" x14ac:dyDescent="0.3">
      <c r="A540" s="578"/>
      <c r="B540" s="349"/>
      <c r="C540" s="473"/>
      <c r="D540" s="473"/>
      <c r="E540" s="579"/>
      <c r="F540" s="579"/>
      <c r="G540" s="579"/>
      <c r="H540" s="579"/>
      <c r="I540" s="579"/>
      <c r="J540" s="579"/>
      <c r="K540" s="579"/>
      <c r="L540" s="433"/>
      <c r="M540" s="433"/>
    </row>
    <row r="541" spans="1:13" x14ac:dyDescent="0.3">
      <c r="A541" s="578"/>
      <c r="B541" s="349"/>
      <c r="C541" s="473"/>
      <c r="D541" s="473"/>
      <c r="E541" s="579"/>
      <c r="F541" s="579"/>
      <c r="G541" s="579"/>
      <c r="H541" s="579"/>
      <c r="I541" s="579"/>
      <c r="J541" s="579"/>
      <c r="K541" s="579"/>
      <c r="L541" s="433"/>
      <c r="M541" s="433"/>
    </row>
    <row r="542" spans="1:13" x14ac:dyDescent="0.3">
      <c r="A542" s="578"/>
      <c r="B542" s="349"/>
      <c r="C542" s="473"/>
      <c r="D542" s="473"/>
      <c r="E542" s="579"/>
      <c r="F542" s="579"/>
      <c r="G542" s="579"/>
      <c r="H542" s="579"/>
      <c r="I542" s="579"/>
      <c r="J542" s="579"/>
      <c r="K542" s="579"/>
      <c r="L542" s="433"/>
      <c r="M542" s="433"/>
    </row>
    <row r="543" spans="1:13" x14ac:dyDescent="0.3">
      <c r="A543" s="578"/>
      <c r="B543" s="349"/>
      <c r="C543" s="473"/>
      <c r="D543" s="473"/>
      <c r="E543" s="579"/>
      <c r="F543" s="579"/>
      <c r="G543" s="579"/>
      <c r="H543" s="579"/>
      <c r="I543" s="579"/>
      <c r="J543" s="579"/>
      <c r="K543" s="579"/>
      <c r="L543" s="433"/>
      <c r="M543" s="433"/>
    </row>
    <row r="544" spans="1:13" x14ac:dyDescent="0.3">
      <c r="A544" s="578"/>
      <c r="B544" s="349"/>
      <c r="C544" s="473"/>
      <c r="D544" s="473"/>
      <c r="E544" s="579"/>
      <c r="F544" s="579"/>
      <c r="G544" s="579"/>
      <c r="H544" s="579"/>
      <c r="I544" s="579"/>
      <c r="J544" s="579"/>
      <c r="K544" s="579"/>
      <c r="L544" s="433"/>
      <c r="M544" s="433"/>
    </row>
    <row r="545" spans="1:13" x14ac:dyDescent="0.3">
      <c r="A545" s="578"/>
      <c r="B545" s="349"/>
      <c r="C545" s="473"/>
      <c r="D545" s="473"/>
      <c r="E545" s="579"/>
      <c r="F545" s="579"/>
      <c r="G545" s="579"/>
      <c r="H545" s="579"/>
      <c r="I545" s="579"/>
      <c r="J545" s="579"/>
      <c r="K545" s="579"/>
      <c r="L545" s="433"/>
      <c r="M545" s="433"/>
    </row>
    <row r="546" spans="1:13" x14ac:dyDescent="0.3">
      <c r="A546" s="578"/>
      <c r="B546" s="349"/>
      <c r="C546" s="473"/>
      <c r="D546" s="473"/>
      <c r="E546" s="579"/>
      <c r="F546" s="579"/>
      <c r="G546" s="579"/>
      <c r="H546" s="579"/>
      <c r="I546" s="579"/>
      <c r="J546" s="579"/>
      <c r="K546" s="579"/>
      <c r="L546" s="433"/>
      <c r="M546" s="433"/>
    </row>
    <row r="547" spans="1:13" x14ac:dyDescent="0.3">
      <c r="A547" s="578"/>
      <c r="B547" s="349"/>
      <c r="C547" s="473"/>
      <c r="D547" s="473"/>
      <c r="E547" s="579"/>
      <c r="F547" s="579"/>
      <c r="G547" s="579"/>
      <c r="H547" s="579"/>
      <c r="I547" s="579"/>
      <c r="J547" s="579"/>
      <c r="K547" s="579"/>
      <c r="L547" s="433"/>
      <c r="M547" s="433"/>
    </row>
    <row r="548" spans="1:13" x14ac:dyDescent="0.3">
      <c r="A548" s="578"/>
      <c r="B548" s="349"/>
      <c r="C548" s="473"/>
      <c r="D548" s="473"/>
      <c r="E548" s="579"/>
      <c r="F548" s="579"/>
      <c r="G548" s="579"/>
      <c r="H548" s="579"/>
      <c r="I548" s="579"/>
      <c r="J548" s="579"/>
      <c r="K548" s="579"/>
      <c r="L548" s="433"/>
      <c r="M548" s="433"/>
    </row>
    <row r="549" spans="1:13" x14ac:dyDescent="0.3">
      <c r="A549" s="578"/>
      <c r="B549" s="349"/>
      <c r="C549" s="473"/>
      <c r="D549" s="473"/>
      <c r="E549" s="579"/>
      <c r="F549" s="579"/>
      <c r="G549" s="579"/>
      <c r="H549" s="579"/>
      <c r="I549" s="579"/>
      <c r="J549" s="579"/>
      <c r="K549" s="579"/>
      <c r="L549" s="433"/>
      <c r="M549" s="433"/>
    </row>
    <row r="550" spans="1:13" x14ac:dyDescent="0.3">
      <c r="A550" s="578"/>
      <c r="B550" s="349"/>
      <c r="C550" s="473"/>
      <c r="D550" s="473"/>
      <c r="E550" s="579"/>
      <c r="F550" s="579"/>
      <c r="G550" s="579"/>
      <c r="H550" s="579"/>
      <c r="I550" s="579"/>
      <c r="J550" s="579"/>
      <c r="K550" s="579"/>
      <c r="L550" s="433"/>
      <c r="M550" s="433"/>
    </row>
    <row r="551" spans="1:13" x14ac:dyDescent="0.3">
      <c r="A551" s="578"/>
      <c r="B551" s="349"/>
      <c r="C551" s="473"/>
      <c r="D551" s="473"/>
      <c r="E551" s="579"/>
      <c r="F551" s="579"/>
      <c r="G551" s="579"/>
      <c r="H551" s="579"/>
      <c r="I551" s="579"/>
      <c r="J551" s="579"/>
      <c r="K551" s="579"/>
      <c r="L551" s="433"/>
      <c r="M551" s="433"/>
    </row>
    <row r="552" spans="1:13" x14ac:dyDescent="0.3">
      <c r="A552" s="578"/>
      <c r="B552" s="349"/>
      <c r="C552" s="473"/>
      <c r="D552" s="473"/>
      <c r="E552" s="579"/>
      <c r="F552" s="579"/>
      <c r="G552" s="579"/>
      <c r="H552" s="579"/>
      <c r="I552" s="579"/>
      <c r="J552" s="579"/>
      <c r="K552" s="579"/>
      <c r="L552" s="433"/>
      <c r="M552" s="433"/>
    </row>
    <row r="553" spans="1:13" x14ac:dyDescent="0.3">
      <c r="A553" s="578"/>
      <c r="B553" s="349"/>
      <c r="C553" s="473"/>
      <c r="D553" s="473"/>
      <c r="E553" s="579"/>
      <c r="F553" s="579"/>
      <c r="G553" s="579"/>
      <c r="H553" s="579"/>
      <c r="I553" s="579"/>
      <c r="J553" s="579"/>
      <c r="K553" s="579"/>
      <c r="L553" s="433"/>
      <c r="M553" s="433"/>
    </row>
    <row r="554" spans="1:13" x14ac:dyDescent="0.3">
      <c r="A554" s="578"/>
      <c r="B554" s="349"/>
      <c r="C554" s="473"/>
      <c r="D554" s="473"/>
      <c r="E554" s="579"/>
      <c r="F554" s="579"/>
      <c r="G554" s="579"/>
      <c r="H554" s="579"/>
      <c r="I554" s="579"/>
      <c r="J554" s="579"/>
      <c r="K554" s="579"/>
      <c r="L554" s="433"/>
      <c r="M554" s="433"/>
    </row>
    <row r="555" spans="1:13" x14ac:dyDescent="0.3">
      <c r="A555" s="578"/>
      <c r="B555" s="349"/>
      <c r="C555" s="473"/>
      <c r="D555" s="473"/>
      <c r="E555" s="579"/>
      <c r="F555" s="579"/>
      <c r="G555" s="579"/>
      <c r="H555" s="579"/>
      <c r="I555" s="579"/>
      <c r="J555" s="579"/>
      <c r="K555" s="579"/>
      <c r="L555" s="433"/>
      <c r="M555" s="433"/>
    </row>
    <row r="556" spans="1:13" x14ac:dyDescent="0.3">
      <c r="A556" s="578"/>
      <c r="B556" s="349"/>
      <c r="C556" s="473"/>
      <c r="D556" s="473"/>
      <c r="E556" s="579"/>
      <c r="F556" s="579"/>
      <c r="G556" s="579"/>
      <c r="H556" s="579"/>
      <c r="I556" s="579"/>
      <c r="J556" s="579"/>
      <c r="K556" s="579"/>
      <c r="L556" s="433"/>
      <c r="M556" s="433"/>
    </row>
    <row r="557" spans="1:13" x14ac:dyDescent="0.3">
      <c r="A557" s="578"/>
      <c r="B557" s="349"/>
      <c r="C557" s="473"/>
      <c r="D557" s="473"/>
      <c r="E557" s="579"/>
      <c r="F557" s="579"/>
      <c r="G557" s="579"/>
      <c r="H557" s="579"/>
      <c r="I557" s="579"/>
      <c r="J557" s="579"/>
      <c r="K557" s="579"/>
      <c r="L557" s="433"/>
      <c r="M557" s="433"/>
    </row>
    <row r="558" spans="1:13" x14ac:dyDescent="0.3">
      <c r="A558" s="578"/>
      <c r="B558" s="349"/>
      <c r="C558" s="473"/>
      <c r="D558" s="473"/>
      <c r="E558" s="579"/>
      <c r="F558" s="579"/>
      <c r="G558" s="579"/>
      <c r="H558" s="579"/>
      <c r="I558" s="579"/>
      <c r="J558" s="579"/>
      <c r="K558" s="579"/>
      <c r="L558" s="433"/>
      <c r="M558" s="433"/>
    </row>
    <row r="559" spans="1:13" x14ac:dyDescent="0.3">
      <c r="A559" s="578"/>
      <c r="B559" s="349"/>
      <c r="C559" s="473"/>
      <c r="D559" s="473"/>
      <c r="E559" s="579"/>
      <c r="F559" s="579"/>
      <c r="G559" s="579"/>
      <c r="H559" s="579"/>
      <c r="I559" s="579"/>
      <c r="J559" s="579"/>
      <c r="K559" s="579"/>
      <c r="L559" s="433"/>
      <c r="M559" s="433"/>
    </row>
    <row r="560" spans="1:13" x14ac:dyDescent="0.3">
      <c r="A560" s="578"/>
      <c r="B560" s="349"/>
      <c r="C560" s="473"/>
      <c r="D560" s="473"/>
      <c r="E560" s="579"/>
      <c r="F560" s="579"/>
      <c r="G560" s="579"/>
      <c r="H560" s="579"/>
      <c r="I560" s="579"/>
      <c r="J560" s="579"/>
      <c r="K560" s="579"/>
      <c r="L560" s="433"/>
      <c r="M560" s="433"/>
    </row>
    <row r="561" spans="1:13" x14ac:dyDescent="0.3">
      <c r="A561" s="578"/>
      <c r="B561" s="349"/>
      <c r="C561" s="473"/>
      <c r="D561" s="473"/>
      <c r="E561" s="579"/>
      <c r="F561" s="579"/>
      <c r="G561" s="579"/>
      <c r="H561" s="579"/>
      <c r="I561" s="579"/>
      <c r="J561" s="579"/>
      <c r="K561" s="579"/>
      <c r="L561" s="433"/>
      <c r="M561" s="433"/>
    </row>
    <row r="562" spans="1:13" x14ac:dyDescent="0.3">
      <c r="A562" s="578"/>
      <c r="B562" s="349"/>
      <c r="C562" s="473"/>
      <c r="D562" s="473"/>
      <c r="E562" s="579"/>
      <c r="F562" s="579"/>
      <c r="G562" s="579"/>
      <c r="H562" s="579"/>
      <c r="I562" s="579"/>
      <c r="J562" s="579"/>
      <c r="K562" s="579"/>
      <c r="L562" s="433"/>
      <c r="M562" s="433"/>
    </row>
    <row r="563" spans="1:13" x14ac:dyDescent="0.3">
      <c r="A563" s="578"/>
      <c r="B563" s="349"/>
      <c r="C563" s="473"/>
      <c r="D563" s="473"/>
      <c r="E563" s="579"/>
      <c r="F563" s="579"/>
      <c r="G563" s="579"/>
      <c r="H563" s="579"/>
      <c r="I563" s="579"/>
      <c r="J563" s="579"/>
      <c r="K563" s="579"/>
      <c r="L563" s="433"/>
      <c r="M563" s="433"/>
    </row>
    <row r="564" spans="1:13" x14ac:dyDescent="0.3">
      <c r="A564" s="578"/>
      <c r="B564" s="349"/>
      <c r="C564" s="473"/>
      <c r="D564" s="473"/>
      <c r="E564" s="579"/>
      <c r="F564" s="579"/>
      <c r="G564" s="579"/>
      <c r="H564" s="579"/>
      <c r="I564" s="579"/>
      <c r="J564" s="579"/>
      <c r="K564" s="579"/>
      <c r="L564" s="433"/>
      <c r="M564" s="433"/>
    </row>
    <row r="565" spans="1:13" x14ac:dyDescent="0.3">
      <c r="A565" s="578"/>
      <c r="B565" s="349"/>
      <c r="C565" s="473"/>
      <c r="D565" s="473"/>
      <c r="E565" s="579"/>
      <c r="F565" s="579"/>
      <c r="G565" s="579"/>
      <c r="H565" s="579"/>
      <c r="I565" s="579"/>
      <c r="J565" s="579"/>
      <c r="K565" s="579"/>
      <c r="L565" s="433"/>
      <c r="M565" s="433"/>
    </row>
    <row r="566" spans="1:13" x14ac:dyDescent="0.3">
      <c r="A566" s="578"/>
      <c r="B566" s="349"/>
      <c r="C566" s="473"/>
      <c r="D566" s="473"/>
      <c r="E566" s="579"/>
      <c r="F566" s="579"/>
      <c r="G566" s="579"/>
      <c r="H566" s="579"/>
      <c r="I566" s="579"/>
      <c r="J566" s="579"/>
      <c r="K566" s="579"/>
      <c r="L566" s="433"/>
      <c r="M566" s="433"/>
    </row>
    <row r="567" spans="1:13" x14ac:dyDescent="0.3">
      <c r="A567" s="578"/>
      <c r="B567" s="349"/>
      <c r="C567" s="473"/>
      <c r="D567" s="473"/>
      <c r="E567" s="579"/>
      <c r="F567" s="579"/>
      <c r="G567" s="579"/>
      <c r="H567" s="579"/>
      <c r="I567" s="579"/>
      <c r="J567" s="579"/>
      <c r="K567" s="579"/>
      <c r="L567" s="433"/>
      <c r="M567" s="433"/>
    </row>
    <row r="568" spans="1:13" x14ac:dyDescent="0.3">
      <c r="A568" s="578"/>
      <c r="B568" s="349"/>
      <c r="C568" s="473"/>
      <c r="D568" s="473"/>
      <c r="E568" s="579"/>
      <c r="F568" s="579"/>
      <c r="G568" s="579"/>
      <c r="H568" s="579"/>
      <c r="I568" s="579"/>
      <c r="J568" s="579"/>
      <c r="K568" s="579"/>
      <c r="L568" s="433"/>
      <c r="M568" s="433"/>
    </row>
    <row r="569" spans="1:13" x14ac:dyDescent="0.3">
      <c r="A569" s="578"/>
      <c r="B569" s="349"/>
      <c r="C569" s="473"/>
      <c r="D569" s="473"/>
      <c r="E569" s="579"/>
      <c r="F569" s="579"/>
      <c r="G569" s="579"/>
      <c r="H569" s="579"/>
      <c r="I569" s="579"/>
      <c r="J569" s="579"/>
      <c r="K569" s="579"/>
      <c r="L569" s="433"/>
      <c r="M569" s="433"/>
    </row>
    <row r="570" spans="1:13" x14ac:dyDescent="0.3">
      <c r="A570" s="578"/>
      <c r="B570" s="349"/>
      <c r="C570" s="473"/>
      <c r="D570" s="473"/>
      <c r="E570" s="579"/>
      <c r="F570" s="579"/>
      <c r="G570" s="579"/>
      <c r="H570" s="579"/>
      <c r="I570" s="579"/>
      <c r="J570" s="579"/>
      <c r="K570" s="579"/>
      <c r="L570" s="433"/>
      <c r="M570" s="433"/>
    </row>
    <row r="571" spans="1:13" x14ac:dyDescent="0.3">
      <c r="A571" s="578"/>
      <c r="B571" s="349"/>
      <c r="C571" s="473"/>
      <c r="D571" s="473"/>
      <c r="E571" s="579"/>
      <c r="F571" s="579"/>
      <c r="G571" s="579"/>
      <c r="H571" s="579"/>
      <c r="I571" s="579"/>
      <c r="J571" s="579"/>
      <c r="K571" s="579"/>
      <c r="L571" s="433"/>
      <c r="M571" s="433"/>
    </row>
    <row r="572" spans="1:13" x14ac:dyDescent="0.3">
      <c r="A572" s="578"/>
      <c r="B572" s="349"/>
      <c r="C572" s="473"/>
      <c r="D572" s="473"/>
      <c r="E572" s="579"/>
      <c r="F572" s="579"/>
      <c r="G572" s="579"/>
      <c r="H572" s="579"/>
      <c r="I572" s="579"/>
      <c r="J572" s="579"/>
      <c r="K572" s="579"/>
      <c r="L572" s="433"/>
      <c r="M572" s="433"/>
    </row>
    <row r="573" spans="1:13" x14ac:dyDescent="0.3">
      <c r="A573" s="578"/>
      <c r="B573" s="349"/>
      <c r="C573" s="473"/>
      <c r="D573" s="473"/>
      <c r="E573" s="579"/>
      <c r="F573" s="579"/>
      <c r="G573" s="579"/>
      <c r="H573" s="579"/>
      <c r="I573" s="579"/>
      <c r="J573" s="579"/>
      <c r="K573" s="579"/>
      <c r="L573" s="433"/>
      <c r="M573" s="433"/>
    </row>
    <row r="574" spans="1:13" x14ac:dyDescent="0.3">
      <c r="A574" s="578"/>
      <c r="B574" s="349"/>
      <c r="C574" s="473"/>
      <c r="D574" s="473"/>
      <c r="E574" s="579"/>
      <c r="F574" s="579"/>
      <c r="G574" s="579"/>
      <c r="H574" s="579"/>
      <c r="I574" s="579"/>
      <c r="J574" s="579"/>
      <c r="K574" s="579"/>
      <c r="L574" s="433"/>
      <c r="M574" s="433"/>
    </row>
    <row r="575" spans="1:13" x14ac:dyDescent="0.3">
      <c r="A575" s="578"/>
      <c r="B575" s="349"/>
      <c r="C575" s="473"/>
      <c r="D575" s="473"/>
      <c r="E575" s="579"/>
      <c r="F575" s="579"/>
      <c r="G575" s="579"/>
      <c r="H575" s="579"/>
      <c r="I575" s="579"/>
      <c r="J575" s="579"/>
      <c r="K575" s="579"/>
      <c r="L575" s="433"/>
      <c r="M575" s="433"/>
    </row>
    <row r="576" spans="1:13" x14ac:dyDescent="0.3">
      <c r="A576" s="578"/>
      <c r="B576" s="349"/>
      <c r="C576" s="473"/>
      <c r="D576" s="473"/>
      <c r="E576" s="579"/>
      <c r="F576" s="579"/>
      <c r="G576" s="579"/>
      <c r="H576" s="579"/>
      <c r="I576" s="579"/>
      <c r="J576" s="579"/>
      <c r="K576" s="579"/>
      <c r="L576" s="433"/>
      <c r="M576" s="433"/>
    </row>
    <row r="577" spans="1:13" x14ac:dyDescent="0.3">
      <c r="A577" s="578"/>
      <c r="B577" s="349"/>
      <c r="C577" s="473"/>
      <c r="D577" s="473"/>
      <c r="E577" s="579"/>
      <c r="F577" s="579"/>
      <c r="G577" s="579"/>
      <c r="H577" s="579"/>
      <c r="I577" s="579"/>
      <c r="J577" s="579"/>
      <c r="K577" s="579"/>
      <c r="L577" s="433"/>
      <c r="M577" s="433"/>
    </row>
    <row r="578" spans="1:13" x14ac:dyDescent="0.3">
      <c r="A578" s="578"/>
      <c r="B578" s="349"/>
      <c r="C578" s="473"/>
      <c r="D578" s="473"/>
      <c r="E578" s="579"/>
      <c r="F578" s="579"/>
      <c r="G578" s="579"/>
      <c r="H578" s="579"/>
      <c r="I578" s="579"/>
      <c r="J578" s="579"/>
      <c r="K578" s="579"/>
      <c r="L578" s="433"/>
      <c r="M578" s="433"/>
    </row>
    <row r="579" spans="1:13" x14ac:dyDescent="0.3">
      <c r="A579" s="578"/>
      <c r="B579" s="349"/>
      <c r="C579" s="473"/>
      <c r="D579" s="473"/>
      <c r="E579" s="579"/>
      <c r="F579" s="579"/>
      <c r="G579" s="579"/>
      <c r="H579" s="579"/>
      <c r="I579" s="579"/>
      <c r="J579" s="579"/>
      <c r="K579" s="579"/>
      <c r="L579" s="433"/>
      <c r="M579" s="433"/>
    </row>
    <row r="580" spans="1:13" x14ac:dyDescent="0.3">
      <c r="A580" s="578"/>
      <c r="B580" s="349"/>
      <c r="C580" s="473"/>
      <c r="D580" s="473"/>
      <c r="E580" s="579"/>
      <c r="F580" s="579"/>
      <c r="G580" s="579"/>
      <c r="H580" s="579"/>
      <c r="I580" s="579"/>
      <c r="J580" s="579"/>
      <c r="K580" s="579"/>
      <c r="L580" s="433"/>
      <c r="M580" s="433"/>
    </row>
    <row r="581" spans="1:13" x14ac:dyDescent="0.3">
      <c r="A581" s="578"/>
      <c r="B581" s="349"/>
      <c r="C581" s="473"/>
      <c r="D581" s="473"/>
      <c r="E581" s="579"/>
      <c r="F581" s="579"/>
      <c r="G581" s="579"/>
      <c r="H581" s="579"/>
      <c r="I581" s="579"/>
      <c r="J581" s="579"/>
      <c r="K581" s="579"/>
      <c r="L581" s="433"/>
      <c r="M581" s="433"/>
    </row>
    <row r="582" spans="1:13" x14ac:dyDescent="0.3">
      <c r="A582" s="578"/>
      <c r="B582" s="349"/>
      <c r="C582" s="473"/>
      <c r="D582" s="473"/>
      <c r="E582" s="579"/>
      <c r="F582" s="579"/>
      <c r="G582" s="579"/>
      <c r="H582" s="579"/>
      <c r="I582" s="579"/>
      <c r="J582" s="579"/>
      <c r="K582" s="579"/>
      <c r="L582" s="433"/>
      <c r="M582" s="433"/>
    </row>
    <row r="583" spans="1:13" x14ac:dyDescent="0.3">
      <c r="A583" s="578"/>
      <c r="B583" s="349"/>
      <c r="C583" s="473"/>
      <c r="D583" s="473"/>
      <c r="E583" s="579"/>
      <c r="F583" s="579"/>
      <c r="G583" s="579"/>
      <c r="H583" s="579"/>
      <c r="I583" s="579"/>
      <c r="J583" s="579"/>
      <c r="K583" s="579"/>
      <c r="L583" s="433"/>
      <c r="M583" s="433"/>
    </row>
    <row r="584" spans="1:13" x14ac:dyDescent="0.3">
      <c r="A584" s="578"/>
      <c r="B584" s="349"/>
      <c r="C584" s="473"/>
      <c r="D584" s="473"/>
      <c r="E584" s="579"/>
      <c r="F584" s="579"/>
      <c r="G584" s="579"/>
      <c r="H584" s="579"/>
      <c r="I584" s="579"/>
      <c r="J584" s="579"/>
      <c r="K584" s="579"/>
      <c r="L584" s="433"/>
      <c r="M584" s="433"/>
    </row>
    <row r="585" spans="1:13" x14ac:dyDescent="0.3">
      <c r="A585" s="578"/>
      <c r="B585" s="349"/>
      <c r="C585" s="473"/>
      <c r="D585" s="473"/>
      <c r="E585" s="579"/>
      <c r="F585" s="579"/>
      <c r="G585" s="579"/>
      <c r="H585" s="579"/>
      <c r="I585" s="579"/>
      <c r="J585" s="579"/>
      <c r="K585" s="579"/>
      <c r="L585" s="433"/>
      <c r="M585" s="433"/>
    </row>
    <row r="586" spans="1:13" x14ac:dyDescent="0.3">
      <c r="A586" s="578"/>
      <c r="B586" s="349"/>
      <c r="C586" s="473"/>
      <c r="D586" s="473"/>
      <c r="E586" s="579"/>
      <c r="F586" s="579"/>
      <c r="G586" s="579"/>
      <c r="H586" s="579"/>
      <c r="I586" s="579"/>
      <c r="J586" s="579"/>
      <c r="K586" s="579"/>
      <c r="L586" s="433"/>
      <c r="M586" s="433"/>
    </row>
    <row r="587" spans="1:13" x14ac:dyDescent="0.3">
      <c r="A587" s="578"/>
      <c r="B587" s="349"/>
      <c r="C587" s="473"/>
      <c r="D587" s="473"/>
      <c r="E587" s="579"/>
      <c r="F587" s="579"/>
      <c r="G587" s="579"/>
      <c r="H587" s="579"/>
      <c r="I587" s="579"/>
      <c r="J587" s="579"/>
      <c r="K587" s="579"/>
      <c r="L587" s="433"/>
      <c r="M587" s="433"/>
    </row>
    <row r="588" spans="1:13" x14ac:dyDescent="0.3">
      <c r="A588" s="578"/>
      <c r="B588" s="349"/>
      <c r="C588" s="473"/>
      <c r="D588" s="473"/>
      <c r="E588" s="579"/>
      <c r="F588" s="579"/>
      <c r="G588" s="579"/>
      <c r="H588" s="579"/>
      <c r="I588" s="579"/>
      <c r="J588" s="579"/>
      <c r="K588" s="579"/>
      <c r="L588" s="433"/>
      <c r="M588" s="433"/>
    </row>
    <row r="589" spans="1:13" x14ac:dyDescent="0.3">
      <c r="A589" s="578"/>
      <c r="B589" s="349"/>
      <c r="C589" s="473"/>
      <c r="D589" s="473"/>
      <c r="E589" s="579"/>
      <c r="F589" s="579"/>
      <c r="G589" s="579"/>
      <c r="H589" s="579"/>
      <c r="I589" s="579"/>
      <c r="J589" s="579"/>
      <c r="K589" s="579"/>
      <c r="L589" s="433"/>
      <c r="M589" s="433"/>
    </row>
    <row r="590" spans="1:13" x14ac:dyDescent="0.3">
      <c r="A590" s="578"/>
      <c r="B590" s="349"/>
      <c r="C590" s="473"/>
      <c r="D590" s="473"/>
      <c r="E590" s="579"/>
      <c r="F590" s="579"/>
      <c r="G590" s="579"/>
      <c r="H590" s="579"/>
      <c r="I590" s="579"/>
      <c r="J590" s="579"/>
      <c r="K590" s="579"/>
      <c r="L590" s="433"/>
      <c r="M590" s="433"/>
    </row>
    <row r="591" spans="1:13" x14ac:dyDescent="0.3">
      <c r="A591" s="578"/>
      <c r="B591" s="349"/>
      <c r="C591" s="473"/>
      <c r="D591" s="473"/>
      <c r="E591" s="579"/>
      <c r="F591" s="579"/>
      <c r="G591" s="579"/>
      <c r="H591" s="579"/>
      <c r="I591" s="579"/>
      <c r="J591" s="579"/>
      <c r="K591" s="579"/>
      <c r="L591" s="433"/>
      <c r="M591" s="433"/>
    </row>
    <row r="592" spans="1:13" x14ac:dyDescent="0.3">
      <c r="A592" s="578"/>
      <c r="B592" s="349"/>
      <c r="C592" s="473"/>
      <c r="D592" s="473"/>
      <c r="E592" s="579"/>
      <c r="F592" s="579"/>
      <c r="G592" s="579"/>
      <c r="H592" s="579"/>
      <c r="I592" s="579"/>
      <c r="J592" s="579"/>
      <c r="K592" s="579"/>
      <c r="L592" s="433"/>
      <c r="M592" s="433"/>
    </row>
    <row r="593" spans="1:13" x14ac:dyDescent="0.3">
      <c r="A593" s="578"/>
      <c r="B593" s="349"/>
      <c r="C593" s="473"/>
      <c r="D593" s="473"/>
      <c r="E593" s="579"/>
      <c r="F593" s="579"/>
      <c r="G593" s="579"/>
      <c r="H593" s="579"/>
      <c r="I593" s="579"/>
      <c r="J593" s="579"/>
      <c r="K593" s="579"/>
      <c r="L593" s="433"/>
      <c r="M593" s="433"/>
    </row>
    <row r="594" spans="1:13" x14ac:dyDescent="0.3">
      <c r="A594" s="578"/>
      <c r="B594" s="349"/>
      <c r="C594" s="473"/>
      <c r="D594" s="473"/>
      <c r="E594" s="579"/>
      <c r="F594" s="579"/>
      <c r="G594" s="579"/>
      <c r="H594" s="579"/>
      <c r="I594" s="579"/>
      <c r="J594" s="579"/>
      <c r="K594" s="579"/>
      <c r="L594" s="433"/>
      <c r="M594" s="433"/>
    </row>
    <row r="595" spans="1:13" x14ac:dyDescent="0.3">
      <c r="A595" s="578"/>
      <c r="B595" s="349"/>
      <c r="C595" s="473"/>
      <c r="D595" s="473"/>
      <c r="E595" s="579"/>
      <c r="F595" s="579"/>
      <c r="G595" s="579"/>
      <c r="H595" s="579"/>
      <c r="I595" s="579"/>
      <c r="J595" s="579"/>
      <c r="K595" s="579"/>
      <c r="L595" s="433"/>
      <c r="M595" s="433"/>
    </row>
    <row r="596" spans="1:13" x14ac:dyDescent="0.3">
      <c r="A596" s="578"/>
      <c r="B596" s="349"/>
      <c r="C596" s="473"/>
      <c r="D596" s="473"/>
      <c r="E596" s="579"/>
      <c r="F596" s="579"/>
      <c r="G596" s="579"/>
      <c r="H596" s="579"/>
      <c r="I596" s="579"/>
      <c r="J596" s="579"/>
      <c r="K596" s="579"/>
      <c r="L596" s="433"/>
      <c r="M596" s="433"/>
    </row>
    <row r="597" spans="1:13" x14ac:dyDescent="0.3">
      <c r="A597" s="578"/>
      <c r="B597" s="349"/>
      <c r="C597" s="473"/>
      <c r="D597" s="473"/>
      <c r="E597" s="579"/>
      <c r="F597" s="579"/>
      <c r="G597" s="579"/>
      <c r="H597" s="579"/>
      <c r="I597" s="579"/>
      <c r="J597" s="579"/>
      <c r="K597" s="579"/>
      <c r="L597" s="433"/>
      <c r="M597" s="433"/>
    </row>
    <row r="598" spans="1:13" x14ac:dyDescent="0.3">
      <c r="A598" s="578"/>
      <c r="B598" s="349"/>
      <c r="C598" s="473"/>
      <c r="D598" s="473"/>
      <c r="E598" s="579"/>
      <c r="F598" s="579"/>
      <c r="G598" s="579"/>
      <c r="H598" s="579"/>
      <c r="I598" s="579"/>
      <c r="J598" s="579"/>
      <c r="K598" s="579"/>
      <c r="L598" s="433"/>
      <c r="M598" s="433"/>
    </row>
    <row r="599" spans="1:13" x14ac:dyDescent="0.3">
      <c r="A599" s="578"/>
      <c r="B599" s="349"/>
      <c r="C599" s="473"/>
      <c r="D599" s="473"/>
      <c r="E599" s="579"/>
      <c r="F599" s="579"/>
      <c r="G599" s="579"/>
      <c r="H599" s="579"/>
      <c r="I599" s="579"/>
      <c r="J599" s="579"/>
      <c r="K599" s="579"/>
      <c r="L599" s="433"/>
      <c r="M599" s="433"/>
    </row>
    <row r="600" spans="1:13" x14ac:dyDescent="0.3">
      <c r="A600" s="578"/>
      <c r="B600" s="349"/>
      <c r="C600" s="473"/>
      <c r="D600" s="473"/>
      <c r="E600" s="579"/>
      <c r="F600" s="579"/>
      <c r="G600" s="579"/>
      <c r="H600" s="579"/>
      <c r="I600" s="579"/>
      <c r="J600" s="579"/>
      <c r="K600" s="579"/>
      <c r="L600" s="433"/>
      <c r="M600" s="433"/>
    </row>
    <row r="601" spans="1:13" x14ac:dyDescent="0.3">
      <c r="A601" s="578"/>
      <c r="B601" s="349"/>
      <c r="C601" s="473"/>
      <c r="D601" s="473"/>
      <c r="E601" s="579"/>
      <c r="F601" s="579"/>
      <c r="G601" s="579"/>
      <c r="H601" s="579"/>
      <c r="I601" s="579"/>
      <c r="J601" s="579"/>
      <c r="K601" s="579"/>
      <c r="L601" s="433"/>
      <c r="M601" s="433"/>
    </row>
    <row r="602" spans="1:13" x14ac:dyDescent="0.3">
      <c r="A602" s="578"/>
      <c r="B602" s="349"/>
      <c r="C602" s="473"/>
      <c r="D602" s="473"/>
      <c r="E602" s="579"/>
      <c r="F602" s="579"/>
      <c r="G602" s="579"/>
      <c r="H602" s="579"/>
      <c r="I602" s="579"/>
      <c r="J602" s="579"/>
      <c r="K602" s="579"/>
      <c r="L602" s="433"/>
      <c r="M602" s="433"/>
    </row>
    <row r="603" spans="1:13" x14ac:dyDescent="0.3">
      <c r="A603" s="578"/>
      <c r="B603" s="349"/>
      <c r="C603" s="473"/>
      <c r="D603" s="473"/>
      <c r="E603" s="579"/>
      <c r="F603" s="579"/>
      <c r="G603" s="579"/>
      <c r="H603" s="579"/>
      <c r="I603" s="579"/>
      <c r="J603" s="579"/>
      <c r="K603" s="579"/>
      <c r="L603" s="433"/>
      <c r="M603" s="433"/>
    </row>
    <row r="604" spans="1:13" x14ac:dyDescent="0.3">
      <c r="A604" s="578"/>
      <c r="B604" s="349"/>
      <c r="C604" s="473"/>
      <c r="D604" s="473"/>
      <c r="E604" s="579"/>
      <c r="F604" s="579"/>
      <c r="G604" s="579"/>
      <c r="H604" s="579"/>
      <c r="I604" s="579"/>
      <c r="J604" s="579"/>
      <c r="K604" s="579"/>
      <c r="L604" s="433"/>
      <c r="M604" s="433"/>
    </row>
    <row r="605" spans="1:13" x14ac:dyDescent="0.3">
      <c r="A605" s="578"/>
      <c r="B605" s="349"/>
      <c r="C605" s="473"/>
      <c r="D605" s="473"/>
      <c r="E605" s="579"/>
      <c r="F605" s="579"/>
      <c r="G605" s="579"/>
      <c r="H605" s="579"/>
      <c r="I605" s="579"/>
      <c r="J605" s="579"/>
      <c r="K605" s="579"/>
      <c r="L605" s="433"/>
      <c r="M605" s="433"/>
    </row>
    <row r="606" spans="1:13" x14ac:dyDescent="0.3">
      <c r="A606" s="578"/>
      <c r="B606" s="349"/>
      <c r="C606" s="473"/>
      <c r="D606" s="473"/>
      <c r="E606" s="579"/>
      <c r="F606" s="579"/>
      <c r="G606" s="579"/>
      <c r="H606" s="579"/>
      <c r="I606" s="579"/>
      <c r="J606" s="579"/>
      <c r="K606" s="579"/>
      <c r="L606" s="433"/>
      <c r="M606" s="433"/>
    </row>
    <row r="607" spans="1:13" x14ac:dyDescent="0.3">
      <c r="A607" s="578"/>
      <c r="B607" s="349"/>
      <c r="C607" s="473"/>
      <c r="D607" s="473"/>
      <c r="E607" s="579"/>
      <c r="F607" s="579"/>
      <c r="G607" s="579"/>
      <c r="H607" s="579"/>
      <c r="I607" s="579"/>
      <c r="J607" s="579"/>
      <c r="K607" s="579"/>
      <c r="L607" s="433"/>
      <c r="M607" s="433"/>
    </row>
    <row r="608" spans="1:13" x14ac:dyDescent="0.3">
      <c r="A608" s="578"/>
      <c r="B608" s="349"/>
      <c r="C608" s="473"/>
      <c r="D608" s="473"/>
      <c r="E608" s="579"/>
      <c r="F608" s="579"/>
      <c r="G608" s="579"/>
      <c r="H608" s="579"/>
      <c r="I608" s="579"/>
      <c r="J608" s="579"/>
      <c r="K608" s="579"/>
      <c r="L608" s="433"/>
      <c r="M608" s="433"/>
    </row>
    <row r="609" spans="1:13" x14ac:dyDescent="0.3">
      <c r="A609" s="578"/>
      <c r="B609" s="349"/>
      <c r="C609" s="473"/>
      <c r="D609" s="473"/>
      <c r="E609" s="579"/>
      <c r="F609" s="579"/>
      <c r="G609" s="579"/>
      <c r="H609" s="579"/>
      <c r="I609" s="579"/>
      <c r="J609" s="579"/>
      <c r="K609" s="579"/>
      <c r="L609" s="433"/>
      <c r="M609" s="433"/>
    </row>
    <row r="610" spans="1:13" x14ac:dyDescent="0.3">
      <c r="A610" s="578"/>
      <c r="B610" s="349"/>
      <c r="C610" s="473"/>
      <c r="D610" s="473"/>
      <c r="E610" s="579"/>
      <c r="F610" s="579"/>
      <c r="G610" s="579"/>
      <c r="H610" s="579"/>
      <c r="I610" s="579"/>
      <c r="J610" s="579"/>
      <c r="K610" s="579"/>
      <c r="L610" s="433"/>
      <c r="M610" s="433"/>
    </row>
    <row r="611" spans="1:13" x14ac:dyDescent="0.3">
      <c r="A611" s="578"/>
      <c r="B611" s="349"/>
      <c r="C611" s="473"/>
      <c r="D611" s="473"/>
      <c r="E611" s="579"/>
      <c r="F611" s="579"/>
      <c r="G611" s="579"/>
      <c r="H611" s="579"/>
      <c r="I611" s="579"/>
      <c r="J611" s="579"/>
      <c r="K611" s="579"/>
      <c r="L611" s="433"/>
      <c r="M611" s="433"/>
    </row>
    <row r="612" spans="1:13" x14ac:dyDescent="0.3">
      <c r="A612" s="578"/>
      <c r="B612" s="349"/>
      <c r="C612" s="473"/>
      <c r="D612" s="473"/>
      <c r="E612" s="579"/>
      <c r="F612" s="579"/>
      <c r="G612" s="579"/>
      <c r="H612" s="579"/>
      <c r="I612" s="579"/>
      <c r="J612" s="579"/>
      <c r="K612" s="579"/>
      <c r="L612" s="433"/>
      <c r="M612" s="433"/>
    </row>
    <row r="613" spans="1:13" x14ac:dyDescent="0.3">
      <c r="A613" s="578"/>
      <c r="B613" s="349"/>
      <c r="C613" s="473"/>
      <c r="D613" s="473"/>
      <c r="E613" s="579"/>
      <c r="F613" s="579"/>
      <c r="G613" s="579"/>
      <c r="H613" s="579"/>
      <c r="I613" s="579"/>
      <c r="J613" s="579"/>
      <c r="K613" s="579"/>
      <c r="L613" s="433"/>
      <c r="M613" s="433"/>
    </row>
    <row r="614" spans="1:13" x14ac:dyDescent="0.3">
      <c r="A614" s="578"/>
      <c r="B614" s="349"/>
      <c r="C614" s="473"/>
      <c r="D614" s="473"/>
      <c r="E614" s="579"/>
      <c r="F614" s="579"/>
      <c r="G614" s="579"/>
      <c r="H614" s="579"/>
      <c r="I614" s="579"/>
      <c r="J614" s="579"/>
      <c r="K614" s="579"/>
      <c r="L614" s="433"/>
      <c r="M614" s="433"/>
    </row>
    <row r="615" spans="1:13" x14ac:dyDescent="0.3">
      <c r="A615" s="578"/>
      <c r="B615" s="349"/>
      <c r="C615" s="473"/>
      <c r="D615" s="473"/>
      <c r="E615" s="579"/>
      <c r="F615" s="579"/>
      <c r="G615" s="579"/>
      <c r="H615" s="579"/>
      <c r="I615" s="579"/>
      <c r="J615" s="579"/>
      <c r="K615" s="579"/>
      <c r="L615" s="433"/>
      <c r="M615" s="433"/>
    </row>
    <row r="616" spans="1:13" x14ac:dyDescent="0.3">
      <c r="A616" s="578"/>
      <c r="B616" s="349"/>
      <c r="C616" s="473"/>
      <c r="D616" s="473"/>
      <c r="E616" s="579"/>
      <c r="F616" s="579"/>
      <c r="G616" s="579"/>
      <c r="H616" s="579"/>
      <c r="I616" s="579"/>
      <c r="J616" s="579"/>
      <c r="K616" s="579"/>
      <c r="L616" s="433"/>
      <c r="M616" s="433"/>
    </row>
    <row r="617" spans="1:13" x14ac:dyDescent="0.3">
      <c r="A617" s="578"/>
      <c r="B617" s="349"/>
      <c r="C617" s="473"/>
      <c r="D617" s="473"/>
      <c r="E617" s="579"/>
      <c r="F617" s="579"/>
      <c r="G617" s="579"/>
      <c r="H617" s="579"/>
      <c r="I617" s="579"/>
      <c r="J617" s="579"/>
      <c r="K617" s="579"/>
      <c r="L617" s="433"/>
      <c r="M617" s="433"/>
    </row>
    <row r="618" spans="1:13" x14ac:dyDescent="0.3">
      <c r="A618" s="578"/>
      <c r="B618" s="349"/>
      <c r="C618" s="473"/>
      <c r="D618" s="473"/>
      <c r="E618" s="579"/>
      <c r="F618" s="579"/>
      <c r="G618" s="579"/>
      <c r="H618" s="579"/>
      <c r="I618" s="579"/>
      <c r="J618" s="579"/>
      <c r="K618" s="579"/>
      <c r="L618" s="433"/>
      <c r="M618" s="433"/>
    </row>
    <row r="619" spans="1:13" x14ac:dyDescent="0.3">
      <c r="A619" s="578"/>
      <c r="B619" s="349"/>
      <c r="C619" s="473"/>
      <c r="D619" s="473"/>
      <c r="E619" s="579"/>
      <c r="F619" s="579"/>
      <c r="G619" s="579"/>
      <c r="H619" s="579"/>
      <c r="I619" s="579"/>
      <c r="J619" s="579"/>
      <c r="K619" s="579"/>
      <c r="L619" s="433"/>
      <c r="M619" s="433"/>
    </row>
    <row r="620" spans="1:13" x14ac:dyDescent="0.3">
      <c r="A620" s="578"/>
      <c r="B620" s="349"/>
      <c r="C620" s="473"/>
      <c r="D620" s="473"/>
      <c r="E620" s="579"/>
      <c r="F620" s="579"/>
      <c r="G620" s="579"/>
      <c r="H620" s="579"/>
      <c r="I620" s="579"/>
      <c r="J620" s="579"/>
      <c r="K620" s="579"/>
      <c r="L620" s="433"/>
      <c r="M620" s="433"/>
    </row>
    <row r="621" spans="1:13" x14ac:dyDescent="0.3">
      <c r="A621" s="578"/>
      <c r="B621" s="349"/>
      <c r="C621" s="473"/>
      <c r="D621" s="473"/>
      <c r="E621" s="579"/>
      <c r="F621" s="579"/>
      <c r="G621" s="579"/>
      <c r="H621" s="579"/>
      <c r="I621" s="579"/>
      <c r="J621" s="579"/>
      <c r="K621" s="579"/>
      <c r="L621" s="433"/>
      <c r="M621" s="433"/>
    </row>
    <row r="622" spans="1:13" x14ac:dyDescent="0.3">
      <c r="A622" s="578"/>
      <c r="B622" s="349"/>
      <c r="C622" s="473"/>
      <c r="D622" s="473"/>
      <c r="E622" s="579"/>
      <c r="F622" s="579"/>
      <c r="G622" s="579"/>
      <c r="H622" s="579"/>
      <c r="I622" s="579"/>
      <c r="J622" s="579"/>
      <c r="K622" s="579"/>
      <c r="L622" s="433"/>
      <c r="M622" s="433"/>
    </row>
    <row r="623" spans="1:13" x14ac:dyDescent="0.3">
      <c r="A623" s="578"/>
      <c r="B623" s="349"/>
      <c r="C623" s="473"/>
      <c r="D623" s="473"/>
      <c r="E623" s="579"/>
      <c r="F623" s="579"/>
      <c r="G623" s="579"/>
      <c r="H623" s="579"/>
      <c r="I623" s="579"/>
      <c r="J623" s="579"/>
      <c r="K623" s="579"/>
      <c r="L623" s="433"/>
      <c r="M623" s="433"/>
    </row>
    <row r="624" spans="1:13" x14ac:dyDescent="0.3">
      <c r="A624" s="578"/>
      <c r="B624" s="349"/>
      <c r="C624" s="473"/>
      <c r="D624" s="473"/>
      <c r="E624" s="579"/>
      <c r="F624" s="579"/>
      <c r="G624" s="579"/>
      <c r="H624" s="579"/>
      <c r="I624" s="579"/>
      <c r="J624" s="579"/>
      <c r="K624" s="579"/>
      <c r="L624" s="433"/>
      <c r="M624" s="433"/>
    </row>
    <row r="625" spans="1:13" x14ac:dyDescent="0.3">
      <c r="A625" s="578"/>
      <c r="B625" s="349"/>
      <c r="C625" s="473"/>
      <c r="D625" s="473"/>
      <c r="E625" s="579"/>
      <c r="F625" s="579"/>
      <c r="G625" s="579"/>
      <c r="H625" s="579"/>
      <c r="I625" s="579"/>
      <c r="J625" s="579"/>
      <c r="K625" s="579"/>
      <c r="L625" s="433"/>
      <c r="M625" s="433"/>
    </row>
    <row r="626" spans="1:13" x14ac:dyDescent="0.3">
      <c r="A626" s="578"/>
      <c r="B626" s="349"/>
      <c r="C626" s="473"/>
      <c r="D626" s="473"/>
      <c r="E626" s="579"/>
      <c r="F626" s="579"/>
      <c r="G626" s="579"/>
      <c r="H626" s="579"/>
      <c r="I626" s="579"/>
      <c r="J626" s="579"/>
      <c r="K626" s="579"/>
      <c r="L626" s="433"/>
      <c r="M626" s="433"/>
    </row>
    <row r="627" spans="1:13" x14ac:dyDescent="0.3">
      <c r="A627" s="578"/>
      <c r="B627" s="349"/>
      <c r="C627" s="473"/>
      <c r="D627" s="473"/>
      <c r="E627" s="579"/>
      <c r="F627" s="579"/>
      <c r="G627" s="579"/>
      <c r="H627" s="579"/>
      <c r="I627" s="579"/>
      <c r="J627" s="579"/>
      <c r="K627" s="579"/>
      <c r="L627" s="433"/>
      <c r="M627" s="433"/>
    </row>
    <row r="628" spans="1:13" x14ac:dyDescent="0.3">
      <c r="A628" s="578"/>
      <c r="B628" s="349"/>
      <c r="C628" s="473"/>
      <c r="D628" s="473"/>
      <c r="E628" s="579"/>
      <c r="F628" s="579"/>
      <c r="G628" s="579"/>
      <c r="H628" s="579"/>
      <c r="I628" s="579"/>
      <c r="J628" s="579"/>
      <c r="K628" s="579"/>
      <c r="L628" s="433"/>
      <c r="M628" s="433"/>
    </row>
    <row r="629" spans="1:13" x14ac:dyDescent="0.3">
      <c r="A629" s="578"/>
      <c r="B629" s="349"/>
      <c r="C629" s="473"/>
      <c r="D629" s="473"/>
      <c r="E629" s="579"/>
      <c r="F629" s="579"/>
      <c r="G629" s="579"/>
      <c r="H629" s="579"/>
      <c r="I629" s="579"/>
      <c r="J629" s="579"/>
      <c r="K629" s="579"/>
      <c r="L629" s="433"/>
      <c r="M629" s="433"/>
    </row>
    <row r="630" spans="1:13" x14ac:dyDescent="0.3">
      <c r="A630" s="578"/>
      <c r="B630" s="349"/>
      <c r="C630" s="473"/>
      <c r="D630" s="473"/>
      <c r="E630" s="579"/>
      <c r="F630" s="579"/>
      <c r="G630" s="579"/>
      <c r="H630" s="579"/>
      <c r="I630" s="579"/>
      <c r="J630" s="579"/>
      <c r="K630" s="579"/>
      <c r="L630" s="433"/>
      <c r="M630" s="433"/>
    </row>
    <row r="631" spans="1:13" x14ac:dyDescent="0.3">
      <c r="A631" s="578"/>
      <c r="B631" s="349"/>
      <c r="C631" s="473"/>
      <c r="D631" s="473"/>
      <c r="E631" s="579"/>
      <c r="F631" s="579"/>
      <c r="G631" s="579"/>
      <c r="H631" s="579"/>
      <c r="I631" s="579"/>
      <c r="J631" s="579"/>
      <c r="K631" s="579"/>
      <c r="L631" s="433"/>
      <c r="M631" s="433"/>
    </row>
    <row r="632" spans="1:13" x14ac:dyDescent="0.3">
      <c r="A632" s="578"/>
      <c r="B632" s="349"/>
      <c r="C632" s="473"/>
      <c r="D632" s="473"/>
      <c r="E632" s="579"/>
      <c r="F632" s="579"/>
      <c r="G632" s="579"/>
      <c r="H632" s="579"/>
      <c r="I632" s="579"/>
      <c r="J632" s="579"/>
      <c r="K632" s="579"/>
      <c r="L632" s="433"/>
      <c r="M632" s="433"/>
    </row>
    <row r="633" spans="1:13" x14ac:dyDescent="0.3">
      <c r="A633" s="578"/>
      <c r="B633" s="349"/>
      <c r="C633" s="473"/>
      <c r="D633" s="473"/>
      <c r="E633" s="579"/>
      <c r="F633" s="579"/>
      <c r="G633" s="579"/>
      <c r="H633" s="579"/>
      <c r="I633" s="579"/>
      <c r="J633" s="579"/>
      <c r="K633" s="579"/>
      <c r="L633" s="433"/>
      <c r="M633" s="433"/>
    </row>
    <row r="634" spans="1:13" x14ac:dyDescent="0.3">
      <c r="A634" s="578"/>
      <c r="B634" s="349"/>
      <c r="C634" s="473"/>
      <c r="D634" s="473"/>
      <c r="E634" s="579"/>
      <c r="F634" s="579"/>
      <c r="G634" s="579"/>
      <c r="H634" s="579"/>
      <c r="I634" s="579"/>
      <c r="J634" s="579"/>
      <c r="K634" s="579"/>
      <c r="L634" s="433"/>
      <c r="M634" s="433"/>
    </row>
    <row r="635" spans="1:13" x14ac:dyDescent="0.3">
      <c r="A635" s="578"/>
      <c r="B635" s="349"/>
      <c r="C635" s="473"/>
      <c r="D635" s="473"/>
      <c r="E635" s="579"/>
      <c r="F635" s="579"/>
      <c r="G635" s="579"/>
      <c r="H635" s="579"/>
      <c r="I635" s="579"/>
      <c r="J635" s="579"/>
      <c r="K635" s="579"/>
      <c r="L635" s="433"/>
      <c r="M635" s="433"/>
    </row>
    <row r="636" spans="1:13" x14ac:dyDescent="0.3">
      <c r="A636" s="578"/>
      <c r="B636" s="349"/>
      <c r="C636" s="473"/>
      <c r="D636" s="473"/>
      <c r="E636" s="579"/>
      <c r="F636" s="579"/>
      <c r="G636" s="579"/>
      <c r="H636" s="579"/>
      <c r="I636" s="579"/>
      <c r="J636" s="579"/>
      <c r="K636" s="579"/>
      <c r="L636" s="433"/>
      <c r="M636" s="433"/>
    </row>
    <row r="637" spans="1:13" x14ac:dyDescent="0.3">
      <c r="A637" s="578"/>
      <c r="B637" s="349"/>
      <c r="C637" s="473"/>
      <c r="D637" s="473"/>
      <c r="E637" s="579"/>
      <c r="F637" s="579"/>
      <c r="G637" s="579"/>
      <c r="H637" s="579"/>
      <c r="I637" s="579"/>
      <c r="J637" s="579"/>
      <c r="K637" s="579"/>
      <c r="L637" s="433"/>
      <c r="M637" s="433"/>
    </row>
    <row r="638" spans="1:13" x14ac:dyDescent="0.3">
      <c r="A638" s="578"/>
      <c r="B638" s="349"/>
      <c r="C638" s="473"/>
      <c r="D638" s="473"/>
      <c r="E638" s="579"/>
      <c r="F638" s="579"/>
      <c r="G638" s="579"/>
      <c r="H638" s="579"/>
      <c r="I638" s="579"/>
      <c r="J638" s="579"/>
      <c r="K638" s="579"/>
      <c r="L638" s="433"/>
      <c r="M638" s="433"/>
    </row>
    <row r="639" spans="1:13" x14ac:dyDescent="0.3">
      <c r="A639" s="578"/>
      <c r="B639" s="349"/>
      <c r="C639" s="473"/>
      <c r="D639" s="473"/>
      <c r="E639" s="579"/>
      <c r="F639" s="579"/>
      <c r="G639" s="579"/>
      <c r="H639" s="579"/>
      <c r="I639" s="579"/>
      <c r="J639" s="579"/>
      <c r="K639" s="579"/>
      <c r="L639" s="433"/>
      <c r="M639" s="433"/>
    </row>
    <row r="640" spans="1:13" x14ac:dyDescent="0.3">
      <c r="A640" s="578"/>
      <c r="B640" s="349"/>
      <c r="C640" s="473"/>
      <c r="D640" s="473"/>
      <c r="E640" s="579"/>
      <c r="F640" s="579"/>
      <c r="G640" s="579"/>
      <c r="H640" s="579"/>
      <c r="I640" s="579"/>
      <c r="J640" s="579"/>
      <c r="K640" s="579"/>
      <c r="L640" s="433"/>
      <c r="M640" s="433"/>
    </row>
    <row r="641" spans="1:13" x14ac:dyDescent="0.3">
      <c r="A641" s="578"/>
      <c r="B641" s="349"/>
      <c r="C641" s="473"/>
      <c r="D641" s="473"/>
      <c r="E641" s="579"/>
      <c r="F641" s="579"/>
      <c r="G641" s="579"/>
      <c r="H641" s="579"/>
      <c r="I641" s="579"/>
      <c r="J641" s="579"/>
      <c r="K641" s="579"/>
      <c r="L641" s="433"/>
      <c r="M641" s="433"/>
    </row>
    <row r="642" spans="1:13" x14ac:dyDescent="0.3">
      <c r="A642" s="578"/>
      <c r="B642" s="349"/>
      <c r="C642" s="473"/>
      <c r="D642" s="473"/>
      <c r="E642" s="579"/>
      <c r="F642" s="579"/>
      <c r="G642" s="579"/>
      <c r="H642" s="579"/>
      <c r="I642" s="579"/>
      <c r="J642" s="579"/>
      <c r="K642" s="579"/>
      <c r="L642" s="433"/>
      <c r="M642" s="433"/>
    </row>
    <row r="643" spans="1:13" x14ac:dyDescent="0.3">
      <c r="A643" s="578"/>
      <c r="B643" s="349"/>
      <c r="C643" s="473"/>
      <c r="D643" s="473"/>
      <c r="E643" s="579"/>
      <c r="F643" s="579"/>
      <c r="G643" s="579"/>
      <c r="H643" s="579"/>
      <c r="I643" s="579"/>
      <c r="J643" s="579"/>
      <c r="K643" s="579"/>
      <c r="L643" s="433"/>
      <c r="M643" s="433"/>
    </row>
    <row r="644" spans="1:13" x14ac:dyDescent="0.3">
      <c r="A644" s="578"/>
      <c r="B644" s="349"/>
      <c r="C644" s="473"/>
      <c r="D644" s="473"/>
      <c r="E644" s="579"/>
      <c r="F644" s="579"/>
      <c r="G644" s="579"/>
      <c r="H644" s="579"/>
      <c r="I644" s="579"/>
      <c r="J644" s="579"/>
      <c r="K644" s="579"/>
      <c r="L644" s="433"/>
      <c r="M644" s="433"/>
    </row>
    <row r="645" spans="1:13" x14ac:dyDescent="0.3">
      <c r="A645" s="578"/>
      <c r="B645" s="349"/>
      <c r="C645" s="473"/>
      <c r="D645" s="473"/>
      <c r="E645" s="579"/>
      <c r="F645" s="579"/>
      <c r="G645" s="579"/>
      <c r="H645" s="579"/>
      <c r="I645" s="579"/>
      <c r="J645" s="579"/>
      <c r="K645" s="579"/>
      <c r="L645" s="433"/>
      <c r="M645" s="433"/>
    </row>
    <row r="646" spans="1:13" x14ac:dyDescent="0.3">
      <c r="A646" s="578"/>
      <c r="B646" s="349"/>
      <c r="C646" s="473"/>
      <c r="D646" s="473"/>
      <c r="E646" s="579"/>
      <c r="F646" s="579"/>
      <c r="G646" s="579"/>
      <c r="H646" s="579"/>
      <c r="I646" s="579"/>
      <c r="J646" s="579"/>
      <c r="K646" s="579"/>
      <c r="L646" s="433"/>
      <c r="M646" s="433"/>
    </row>
    <row r="647" spans="1:13" x14ac:dyDescent="0.3">
      <c r="A647" s="578"/>
      <c r="B647" s="349"/>
      <c r="C647" s="473"/>
      <c r="D647" s="473"/>
      <c r="E647" s="579"/>
      <c r="F647" s="579"/>
      <c r="G647" s="579"/>
      <c r="H647" s="579"/>
      <c r="I647" s="579"/>
      <c r="J647" s="579"/>
      <c r="K647" s="579"/>
      <c r="L647" s="433"/>
      <c r="M647" s="433"/>
    </row>
    <row r="648" spans="1:13" x14ac:dyDescent="0.3">
      <c r="A648" s="578"/>
      <c r="B648" s="349"/>
      <c r="C648" s="473"/>
      <c r="D648" s="473"/>
      <c r="E648" s="579"/>
      <c r="F648" s="579"/>
      <c r="G648" s="579"/>
      <c r="H648" s="579"/>
      <c r="I648" s="579"/>
      <c r="J648" s="579"/>
      <c r="K648" s="579"/>
      <c r="L648" s="433"/>
      <c r="M648" s="433"/>
    </row>
    <row r="649" spans="1:13" x14ac:dyDescent="0.3">
      <c r="A649" s="578"/>
      <c r="B649" s="349"/>
      <c r="C649" s="473"/>
      <c r="D649" s="473"/>
      <c r="E649" s="579"/>
      <c r="F649" s="579"/>
      <c r="G649" s="579"/>
      <c r="H649" s="579"/>
      <c r="I649" s="579"/>
      <c r="J649" s="579"/>
      <c r="K649" s="579"/>
      <c r="L649" s="433"/>
      <c r="M649" s="433"/>
    </row>
    <row r="650" spans="1:13" x14ac:dyDescent="0.3">
      <c r="A650" s="578"/>
      <c r="B650" s="349"/>
      <c r="C650" s="473"/>
      <c r="D650" s="473"/>
      <c r="E650" s="579"/>
      <c r="F650" s="579"/>
      <c r="G650" s="579"/>
      <c r="H650" s="579"/>
      <c r="I650" s="579"/>
      <c r="J650" s="579"/>
      <c r="K650" s="579"/>
      <c r="L650" s="433"/>
      <c r="M650" s="433"/>
    </row>
    <row r="651" spans="1:13" x14ac:dyDescent="0.3">
      <c r="A651" s="578"/>
      <c r="B651" s="349"/>
      <c r="C651" s="473"/>
      <c r="D651" s="473"/>
      <c r="E651" s="579"/>
      <c r="F651" s="579"/>
      <c r="G651" s="579"/>
      <c r="H651" s="579"/>
      <c r="I651" s="579"/>
      <c r="J651" s="579"/>
      <c r="K651" s="579"/>
      <c r="L651" s="433"/>
      <c r="M651" s="433"/>
    </row>
    <row r="652" spans="1:13" x14ac:dyDescent="0.3">
      <c r="A652" s="578"/>
      <c r="B652" s="349"/>
      <c r="C652" s="473"/>
      <c r="D652" s="473"/>
      <c r="E652" s="579"/>
      <c r="F652" s="579"/>
      <c r="G652" s="579"/>
      <c r="H652" s="579"/>
      <c r="I652" s="579"/>
      <c r="J652" s="579"/>
      <c r="K652" s="579"/>
      <c r="L652" s="433"/>
      <c r="M652" s="433"/>
    </row>
    <row r="653" spans="1:13" x14ac:dyDescent="0.3">
      <c r="A653" s="578"/>
      <c r="B653" s="349"/>
      <c r="C653" s="473"/>
      <c r="D653" s="473"/>
      <c r="E653" s="579"/>
      <c r="F653" s="579"/>
      <c r="G653" s="579"/>
      <c r="H653" s="579"/>
      <c r="I653" s="579"/>
      <c r="J653" s="579"/>
      <c r="K653" s="579"/>
      <c r="L653" s="433"/>
      <c r="M653" s="433"/>
    </row>
    <row r="654" spans="1:13" x14ac:dyDescent="0.3">
      <c r="A654" s="578"/>
      <c r="B654" s="349"/>
      <c r="C654" s="473"/>
      <c r="D654" s="473"/>
      <c r="E654" s="579"/>
      <c r="F654" s="579"/>
      <c r="G654" s="579"/>
      <c r="H654" s="579"/>
      <c r="I654" s="579"/>
      <c r="J654" s="579"/>
      <c r="K654" s="579"/>
      <c r="L654" s="433"/>
      <c r="M654" s="433"/>
    </row>
    <row r="655" spans="1:13" x14ac:dyDescent="0.3">
      <c r="A655" s="578"/>
      <c r="B655" s="349"/>
      <c r="C655" s="473"/>
      <c r="D655" s="473"/>
      <c r="E655" s="579"/>
      <c r="F655" s="579"/>
      <c r="G655" s="579"/>
      <c r="H655" s="579"/>
      <c r="I655" s="579"/>
      <c r="J655" s="579"/>
      <c r="K655" s="579"/>
      <c r="L655" s="433"/>
      <c r="M655" s="433"/>
    </row>
    <row r="656" spans="1:13" x14ac:dyDescent="0.3">
      <c r="A656" s="578"/>
      <c r="B656" s="349"/>
      <c r="C656" s="473"/>
      <c r="D656" s="473"/>
      <c r="E656" s="579"/>
      <c r="F656" s="579"/>
      <c r="G656" s="579"/>
      <c r="H656" s="579"/>
      <c r="I656" s="579"/>
      <c r="J656" s="579"/>
      <c r="K656" s="579"/>
      <c r="L656" s="433"/>
      <c r="M656" s="433"/>
    </row>
    <row r="657" spans="1:13" x14ac:dyDescent="0.3">
      <c r="A657" s="578"/>
      <c r="B657" s="349"/>
      <c r="C657" s="473"/>
      <c r="D657" s="473"/>
      <c r="E657" s="579"/>
      <c r="F657" s="579"/>
      <c r="G657" s="579"/>
      <c r="H657" s="579"/>
      <c r="I657" s="579"/>
      <c r="J657" s="579"/>
      <c r="K657" s="579"/>
      <c r="L657" s="433"/>
      <c r="M657" s="433"/>
    </row>
    <row r="658" spans="1:13" x14ac:dyDescent="0.3">
      <c r="A658" s="578"/>
      <c r="B658" s="349"/>
      <c r="C658" s="473"/>
      <c r="D658" s="473"/>
      <c r="E658" s="579"/>
      <c r="F658" s="579"/>
      <c r="G658" s="579"/>
      <c r="H658" s="579"/>
      <c r="I658" s="579"/>
      <c r="J658" s="579"/>
      <c r="K658" s="579"/>
      <c r="L658" s="433"/>
      <c r="M658" s="433"/>
    </row>
    <row r="659" spans="1:13" x14ac:dyDescent="0.3">
      <c r="A659" s="578"/>
      <c r="B659" s="349"/>
      <c r="C659" s="473"/>
      <c r="D659" s="473"/>
      <c r="E659" s="579"/>
      <c r="F659" s="579"/>
      <c r="G659" s="579"/>
      <c r="H659" s="579"/>
      <c r="I659" s="579"/>
      <c r="J659" s="579"/>
      <c r="K659" s="579"/>
      <c r="L659" s="433"/>
      <c r="M659" s="433"/>
    </row>
    <row r="660" spans="1:13" x14ac:dyDescent="0.3">
      <c r="A660" s="578"/>
      <c r="B660" s="349"/>
      <c r="C660" s="473"/>
      <c r="D660" s="473"/>
      <c r="E660" s="579"/>
      <c r="F660" s="579"/>
      <c r="G660" s="579"/>
      <c r="H660" s="579"/>
      <c r="I660" s="579"/>
      <c r="J660" s="579"/>
      <c r="K660" s="579"/>
      <c r="L660" s="433"/>
      <c r="M660" s="433"/>
    </row>
    <row r="661" spans="1:13" x14ac:dyDescent="0.3">
      <c r="A661" s="578"/>
      <c r="B661" s="349"/>
      <c r="C661" s="473"/>
      <c r="D661" s="473"/>
      <c r="E661" s="579"/>
      <c r="F661" s="579"/>
      <c r="G661" s="579"/>
      <c r="H661" s="579"/>
      <c r="I661" s="579"/>
      <c r="J661" s="579"/>
      <c r="K661" s="579"/>
      <c r="L661" s="433"/>
      <c r="M661" s="433"/>
    </row>
    <row r="662" spans="1:13" x14ac:dyDescent="0.3">
      <c r="A662" s="578"/>
      <c r="B662" s="349"/>
      <c r="C662" s="473"/>
      <c r="D662" s="473"/>
      <c r="E662" s="579"/>
      <c r="F662" s="579"/>
      <c r="G662" s="579"/>
      <c r="H662" s="579"/>
      <c r="I662" s="579"/>
      <c r="J662" s="579"/>
      <c r="K662" s="579"/>
      <c r="L662" s="433"/>
      <c r="M662" s="433"/>
    </row>
    <row r="663" spans="1:13" x14ac:dyDescent="0.3">
      <c r="A663" s="578"/>
      <c r="B663" s="349"/>
      <c r="C663" s="473"/>
      <c r="D663" s="473"/>
      <c r="E663" s="579"/>
      <c r="F663" s="579"/>
      <c r="G663" s="579"/>
      <c r="H663" s="579"/>
      <c r="I663" s="579"/>
      <c r="J663" s="579"/>
      <c r="K663" s="579"/>
      <c r="L663" s="433"/>
      <c r="M663" s="433"/>
    </row>
    <row r="664" spans="1:13" x14ac:dyDescent="0.3">
      <c r="A664" s="578"/>
      <c r="B664" s="349"/>
      <c r="C664" s="473"/>
      <c r="D664" s="473"/>
      <c r="E664" s="579"/>
      <c r="F664" s="579"/>
      <c r="G664" s="579"/>
      <c r="H664" s="579"/>
      <c r="I664" s="579"/>
      <c r="J664" s="579"/>
      <c r="K664" s="579"/>
      <c r="L664" s="433"/>
      <c r="M664" s="433"/>
    </row>
    <row r="665" spans="1:13" x14ac:dyDescent="0.3">
      <c r="A665" s="578"/>
      <c r="B665" s="349"/>
      <c r="C665" s="473"/>
      <c r="D665" s="473"/>
      <c r="E665" s="579"/>
      <c r="F665" s="579"/>
      <c r="G665" s="579"/>
      <c r="H665" s="579"/>
      <c r="I665" s="579"/>
      <c r="J665" s="579"/>
      <c r="K665" s="579"/>
      <c r="L665" s="433"/>
      <c r="M665" s="433"/>
    </row>
    <row r="666" spans="1:13" x14ac:dyDescent="0.3">
      <c r="A666" s="578"/>
      <c r="B666" s="349"/>
      <c r="C666" s="473"/>
      <c r="D666" s="473"/>
      <c r="E666" s="579"/>
      <c r="F666" s="579"/>
      <c r="G666" s="579"/>
      <c r="H666" s="579"/>
      <c r="I666" s="579"/>
      <c r="J666" s="579"/>
      <c r="K666" s="579"/>
      <c r="L666" s="433"/>
      <c r="M666" s="433"/>
    </row>
    <row r="667" spans="1:13" x14ac:dyDescent="0.3">
      <c r="A667" s="578"/>
      <c r="B667" s="349"/>
      <c r="C667" s="473"/>
      <c r="D667" s="473"/>
      <c r="E667" s="579"/>
      <c r="F667" s="579"/>
      <c r="G667" s="579"/>
      <c r="H667" s="579"/>
      <c r="I667" s="579"/>
      <c r="J667" s="579"/>
      <c r="K667" s="579"/>
      <c r="L667" s="433"/>
      <c r="M667" s="433"/>
    </row>
    <row r="668" spans="1:13" x14ac:dyDescent="0.3">
      <c r="A668" s="578"/>
      <c r="B668" s="349"/>
      <c r="C668" s="473"/>
      <c r="D668" s="473"/>
      <c r="E668" s="579"/>
      <c r="F668" s="579"/>
      <c r="G668" s="579"/>
      <c r="H668" s="579"/>
      <c r="I668" s="579"/>
      <c r="J668" s="579"/>
      <c r="K668" s="579"/>
      <c r="L668" s="433"/>
      <c r="M668" s="433"/>
    </row>
    <row r="669" spans="1:13" x14ac:dyDescent="0.3">
      <c r="A669" s="578"/>
      <c r="B669" s="349"/>
      <c r="C669" s="473"/>
      <c r="D669" s="473"/>
      <c r="E669" s="579"/>
      <c r="F669" s="579"/>
      <c r="G669" s="579"/>
      <c r="H669" s="579"/>
      <c r="I669" s="579"/>
      <c r="J669" s="579"/>
      <c r="K669" s="579"/>
      <c r="L669" s="433"/>
      <c r="M669" s="433"/>
    </row>
    <row r="670" spans="1:13" x14ac:dyDescent="0.3">
      <c r="A670" s="578"/>
      <c r="B670" s="349"/>
      <c r="C670" s="473"/>
      <c r="D670" s="473"/>
      <c r="E670" s="579"/>
      <c r="F670" s="579"/>
      <c r="G670" s="579"/>
      <c r="H670" s="579"/>
      <c r="I670" s="579"/>
      <c r="J670" s="579"/>
      <c r="K670" s="579"/>
      <c r="L670" s="433"/>
      <c r="M670" s="433"/>
    </row>
    <row r="671" spans="1:13" x14ac:dyDescent="0.3">
      <c r="A671" s="578"/>
      <c r="B671" s="349"/>
      <c r="C671" s="473"/>
      <c r="D671" s="473"/>
      <c r="E671" s="579"/>
      <c r="F671" s="579"/>
      <c r="G671" s="579"/>
      <c r="H671" s="579"/>
      <c r="I671" s="579"/>
      <c r="J671" s="579"/>
      <c r="K671" s="579"/>
      <c r="L671" s="433"/>
      <c r="M671" s="433"/>
    </row>
    <row r="672" spans="1:13" x14ac:dyDescent="0.3">
      <c r="A672" s="578"/>
      <c r="B672" s="349"/>
      <c r="C672" s="473"/>
      <c r="D672" s="473"/>
      <c r="E672" s="579"/>
      <c r="F672" s="579"/>
      <c r="G672" s="579"/>
      <c r="H672" s="579"/>
      <c r="I672" s="579"/>
      <c r="J672" s="579"/>
      <c r="K672" s="579"/>
      <c r="L672" s="433"/>
      <c r="M672" s="433"/>
    </row>
    <row r="673" spans="1:13" x14ac:dyDescent="0.3">
      <c r="A673" s="578"/>
      <c r="B673" s="349"/>
      <c r="C673" s="473"/>
      <c r="D673" s="473"/>
      <c r="E673" s="579"/>
      <c r="F673" s="579"/>
      <c r="G673" s="579"/>
      <c r="H673" s="579"/>
      <c r="I673" s="579"/>
      <c r="J673" s="579"/>
      <c r="K673" s="579"/>
      <c r="L673" s="433"/>
      <c r="M673" s="433"/>
    </row>
    <row r="674" spans="1:13" x14ac:dyDescent="0.3">
      <c r="A674" s="578"/>
      <c r="B674" s="349"/>
      <c r="C674" s="473"/>
      <c r="D674" s="473"/>
      <c r="E674" s="579"/>
      <c r="F674" s="579"/>
      <c r="G674" s="579"/>
      <c r="H674" s="579"/>
      <c r="I674" s="579"/>
      <c r="J674" s="579"/>
      <c r="K674" s="579"/>
      <c r="L674" s="433"/>
      <c r="M674" s="433"/>
    </row>
    <row r="675" spans="1:13" x14ac:dyDescent="0.3">
      <c r="A675" s="578"/>
      <c r="B675" s="349"/>
      <c r="C675" s="473"/>
      <c r="D675" s="473"/>
      <c r="E675" s="579"/>
      <c r="F675" s="579"/>
      <c r="G675" s="579"/>
      <c r="H675" s="579"/>
      <c r="I675" s="579"/>
      <c r="J675" s="579"/>
      <c r="K675" s="579"/>
      <c r="L675" s="433"/>
      <c r="M675" s="433"/>
    </row>
    <row r="676" spans="1:13" x14ac:dyDescent="0.3">
      <c r="A676" s="578"/>
      <c r="B676" s="349"/>
      <c r="C676" s="473"/>
      <c r="D676" s="473"/>
      <c r="E676" s="579"/>
      <c r="F676" s="579"/>
      <c r="G676" s="579"/>
      <c r="H676" s="579"/>
      <c r="I676" s="579"/>
      <c r="J676" s="579"/>
      <c r="K676" s="579"/>
      <c r="L676" s="433"/>
      <c r="M676" s="433"/>
    </row>
    <row r="677" spans="1:13" x14ac:dyDescent="0.3">
      <c r="A677" s="578"/>
      <c r="B677" s="349"/>
      <c r="C677" s="473"/>
      <c r="D677" s="473"/>
      <c r="E677" s="579"/>
      <c r="F677" s="579"/>
      <c r="G677" s="579"/>
      <c r="H677" s="579"/>
      <c r="I677" s="579"/>
      <c r="J677" s="579"/>
      <c r="K677" s="579"/>
      <c r="L677" s="433"/>
      <c r="M677" s="433"/>
    </row>
    <row r="678" spans="1:13" x14ac:dyDescent="0.3">
      <c r="A678" s="578"/>
      <c r="B678" s="349"/>
      <c r="C678" s="473"/>
      <c r="D678" s="473"/>
      <c r="E678" s="579"/>
      <c r="F678" s="579"/>
      <c r="G678" s="579"/>
      <c r="H678" s="579"/>
      <c r="I678" s="579"/>
      <c r="J678" s="579"/>
      <c r="K678" s="579"/>
      <c r="L678" s="433"/>
      <c r="M678" s="433"/>
    </row>
    <row r="679" spans="1:13" x14ac:dyDescent="0.3">
      <c r="A679" s="578"/>
      <c r="B679" s="349"/>
      <c r="C679" s="473"/>
      <c r="D679" s="473"/>
      <c r="E679" s="579"/>
      <c r="F679" s="579"/>
      <c r="G679" s="579"/>
      <c r="H679" s="579"/>
      <c r="I679" s="579"/>
      <c r="J679" s="579"/>
      <c r="K679" s="579"/>
      <c r="L679" s="433"/>
      <c r="M679" s="433"/>
    </row>
    <row r="680" spans="1:13" x14ac:dyDescent="0.3">
      <c r="A680" s="578"/>
      <c r="B680" s="349"/>
      <c r="C680" s="473"/>
      <c r="D680" s="473"/>
      <c r="E680" s="579"/>
      <c r="F680" s="579"/>
      <c r="G680" s="579"/>
      <c r="H680" s="579"/>
      <c r="I680" s="579"/>
      <c r="J680" s="579"/>
      <c r="K680" s="579"/>
      <c r="L680" s="433"/>
      <c r="M680" s="433"/>
    </row>
    <row r="681" spans="1:13" x14ac:dyDescent="0.3">
      <c r="A681" s="578"/>
      <c r="B681" s="349"/>
      <c r="C681" s="473"/>
      <c r="D681" s="473"/>
      <c r="E681" s="579"/>
      <c r="F681" s="579"/>
      <c r="G681" s="579"/>
      <c r="H681" s="579"/>
      <c r="I681" s="579"/>
      <c r="J681" s="579"/>
      <c r="K681" s="579"/>
      <c r="L681" s="433"/>
      <c r="M681" s="433"/>
    </row>
    <row r="682" spans="1:13" x14ac:dyDescent="0.3">
      <c r="A682" s="578"/>
      <c r="B682" s="349"/>
      <c r="C682" s="473"/>
      <c r="D682" s="473"/>
      <c r="E682" s="579"/>
      <c r="F682" s="579"/>
      <c r="G682" s="579"/>
      <c r="H682" s="579"/>
      <c r="I682" s="579"/>
      <c r="J682" s="579"/>
      <c r="K682" s="579"/>
      <c r="L682" s="433"/>
      <c r="M682" s="433"/>
    </row>
    <row r="683" spans="1:13" x14ac:dyDescent="0.3">
      <c r="A683" s="578"/>
      <c r="B683" s="349"/>
      <c r="C683" s="473"/>
      <c r="D683" s="473"/>
      <c r="E683" s="579"/>
      <c r="F683" s="579"/>
      <c r="G683" s="579"/>
      <c r="H683" s="579"/>
      <c r="I683" s="579"/>
      <c r="J683" s="579"/>
      <c r="K683" s="579"/>
      <c r="L683" s="433"/>
      <c r="M683" s="433"/>
    </row>
    <row r="684" spans="1:13" x14ac:dyDescent="0.3">
      <c r="A684" s="578"/>
      <c r="B684" s="349"/>
      <c r="C684" s="473"/>
      <c r="D684" s="473"/>
      <c r="E684" s="579"/>
      <c r="F684" s="579"/>
      <c r="G684" s="579"/>
      <c r="H684" s="579"/>
      <c r="I684" s="579"/>
      <c r="J684" s="579"/>
      <c r="K684" s="579"/>
      <c r="L684" s="433"/>
      <c r="M684" s="433"/>
    </row>
    <row r="685" spans="1:13" x14ac:dyDescent="0.3">
      <c r="A685" s="578"/>
      <c r="B685" s="349"/>
      <c r="C685" s="473"/>
      <c r="D685" s="473"/>
      <c r="E685" s="579"/>
      <c r="F685" s="579"/>
      <c r="G685" s="579"/>
      <c r="H685" s="579"/>
      <c r="I685" s="579"/>
      <c r="J685" s="579"/>
      <c r="K685" s="579"/>
      <c r="L685" s="433"/>
      <c r="M685" s="433"/>
    </row>
    <row r="686" spans="1:13" x14ac:dyDescent="0.3">
      <c r="A686" s="578"/>
      <c r="B686" s="349"/>
      <c r="C686" s="473"/>
      <c r="D686" s="473"/>
      <c r="E686" s="579"/>
      <c r="F686" s="579"/>
      <c r="G686" s="579"/>
      <c r="H686" s="579"/>
      <c r="I686" s="579"/>
      <c r="J686" s="579"/>
      <c r="K686" s="579"/>
      <c r="L686" s="433"/>
      <c r="M686" s="433"/>
    </row>
    <row r="687" spans="1:13" x14ac:dyDescent="0.3">
      <c r="A687" s="578"/>
      <c r="B687" s="349"/>
      <c r="C687" s="473"/>
      <c r="D687" s="473"/>
      <c r="E687" s="579"/>
      <c r="F687" s="579"/>
      <c r="G687" s="579"/>
      <c r="H687" s="579"/>
      <c r="I687" s="579"/>
      <c r="J687" s="579"/>
      <c r="K687" s="579"/>
      <c r="L687" s="433"/>
      <c r="M687" s="433"/>
    </row>
    <row r="688" spans="1:13" x14ac:dyDescent="0.3">
      <c r="A688" s="578"/>
      <c r="B688" s="349"/>
      <c r="C688" s="473"/>
      <c r="D688" s="473"/>
      <c r="E688" s="579"/>
      <c r="F688" s="579"/>
      <c r="G688" s="579"/>
      <c r="H688" s="579"/>
      <c r="I688" s="579"/>
      <c r="J688" s="579"/>
      <c r="K688" s="579"/>
      <c r="L688" s="433"/>
      <c r="M688" s="433"/>
    </row>
    <row r="689" spans="1:13" x14ac:dyDescent="0.3">
      <c r="A689" s="578"/>
      <c r="B689" s="349"/>
      <c r="C689" s="473"/>
      <c r="D689" s="473"/>
      <c r="E689" s="579"/>
      <c r="F689" s="579"/>
      <c r="G689" s="579"/>
      <c r="H689" s="579"/>
      <c r="I689" s="579"/>
      <c r="J689" s="579"/>
      <c r="K689" s="579"/>
      <c r="L689" s="433"/>
      <c r="M689" s="433"/>
    </row>
    <row r="690" spans="1:13" x14ac:dyDescent="0.3">
      <c r="A690" s="578"/>
      <c r="B690" s="349"/>
      <c r="C690" s="473"/>
      <c r="D690" s="473"/>
      <c r="E690" s="579"/>
      <c r="F690" s="579"/>
      <c r="G690" s="579"/>
      <c r="H690" s="579"/>
      <c r="I690" s="579"/>
      <c r="J690" s="579"/>
      <c r="K690" s="579"/>
      <c r="L690" s="433"/>
      <c r="M690" s="433"/>
    </row>
    <row r="691" spans="1:13" x14ac:dyDescent="0.3">
      <c r="A691" s="578"/>
      <c r="B691" s="349"/>
      <c r="C691" s="473"/>
      <c r="D691" s="473"/>
      <c r="E691" s="579"/>
      <c r="F691" s="579"/>
      <c r="G691" s="579"/>
      <c r="H691" s="579"/>
      <c r="I691" s="579"/>
      <c r="J691" s="579"/>
      <c r="K691" s="579"/>
      <c r="L691" s="433"/>
      <c r="M691" s="433"/>
    </row>
    <row r="692" spans="1:13" x14ac:dyDescent="0.3">
      <c r="A692" s="578"/>
      <c r="B692" s="349"/>
      <c r="C692" s="473"/>
      <c r="D692" s="473"/>
      <c r="E692" s="579"/>
      <c r="F692" s="579"/>
      <c r="G692" s="579"/>
      <c r="H692" s="579"/>
      <c r="I692" s="579"/>
      <c r="J692" s="579"/>
      <c r="K692" s="579"/>
      <c r="L692" s="433"/>
      <c r="M692" s="433"/>
    </row>
    <row r="693" spans="1:13" x14ac:dyDescent="0.3">
      <c r="A693" s="578"/>
      <c r="B693" s="349"/>
      <c r="C693" s="473"/>
      <c r="D693" s="473"/>
      <c r="E693" s="579"/>
      <c r="F693" s="579"/>
      <c r="G693" s="579"/>
      <c r="H693" s="579"/>
      <c r="I693" s="579"/>
      <c r="J693" s="579"/>
      <c r="K693" s="579"/>
      <c r="L693" s="433"/>
      <c r="M693" s="433"/>
    </row>
    <row r="694" spans="1:13" x14ac:dyDescent="0.3">
      <c r="A694" s="578"/>
      <c r="B694" s="349"/>
      <c r="C694" s="473"/>
      <c r="D694" s="473"/>
      <c r="E694" s="579"/>
      <c r="F694" s="579"/>
      <c r="G694" s="579"/>
      <c r="H694" s="579"/>
      <c r="I694" s="579"/>
      <c r="J694" s="579"/>
      <c r="K694" s="579"/>
      <c r="L694" s="433"/>
      <c r="M694" s="433"/>
    </row>
    <row r="695" spans="1:13" x14ac:dyDescent="0.3">
      <c r="A695" s="578"/>
      <c r="B695" s="349"/>
      <c r="C695" s="473"/>
      <c r="D695" s="473"/>
      <c r="E695" s="579"/>
      <c r="F695" s="579"/>
      <c r="G695" s="579"/>
      <c r="H695" s="579"/>
      <c r="I695" s="579"/>
      <c r="J695" s="579"/>
      <c r="K695" s="579"/>
      <c r="L695" s="433"/>
      <c r="M695" s="433"/>
    </row>
    <row r="696" spans="1:13" x14ac:dyDescent="0.3">
      <c r="A696" s="578"/>
      <c r="B696" s="349"/>
      <c r="C696" s="473"/>
      <c r="D696" s="473"/>
      <c r="E696" s="579"/>
      <c r="F696" s="579"/>
      <c r="G696" s="579"/>
      <c r="H696" s="579"/>
      <c r="I696" s="579"/>
      <c r="J696" s="579"/>
      <c r="K696" s="579"/>
      <c r="L696" s="433"/>
      <c r="M696" s="433"/>
    </row>
    <row r="697" spans="1:13" x14ac:dyDescent="0.3">
      <c r="A697" s="578"/>
      <c r="B697" s="349"/>
      <c r="C697" s="473"/>
      <c r="D697" s="473"/>
      <c r="E697" s="579"/>
      <c r="F697" s="579"/>
      <c r="G697" s="579"/>
      <c r="H697" s="579"/>
      <c r="I697" s="579"/>
      <c r="J697" s="579"/>
      <c r="K697" s="579"/>
      <c r="L697" s="433"/>
      <c r="M697" s="433"/>
    </row>
    <row r="698" spans="1:13" x14ac:dyDescent="0.3">
      <c r="A698" s="578"/>
      <c r="B698" s="349"/>
      <c r="C698" s="473"/>
      <c r="D698" s="473"/>
      <c r="E698" s="579"/>
      <c r="F698" s="579"/>
      <c r="G698" s="579"/>
      <c r="H698" s="579"/>
      <c r="I698" s="579"/>
      <c r="J698" s="579"/>
      <c r="K698" s="579"/>
      <c r="L698" s="433"/>
      <c r="M698" s="433"/>
    </row>
    <row r="699" spans="1:13" x14ac:dyDescent="0.3">
      <c r="A699" s="578"/>
      <c r="B699" s="349"/>
      <c r="C699" s="473"/>
      <c r="D699" s="473"/>
      <c r="E699" s="579"/>
      <c r="F699" s="579"/>
      <c r="G699" s="579"/>
      <c r="H699" s="579"/>
      <c r="I699" s="579"/>
      <c r="J699" s="579"/>
      <c r="K699" s="579"/>
      <c r="L699" s="433"/>
      <c r="M699" s="433"/>
    </row>
    <row r="700" spans="1:13" x14ac:dyDescent="0.3">
      <c r="A700" s="578"/>
      <c r="B700" s="349"/>
      <c r="C700" s="473"/>
      <c r="D700" s="473"/>
      <c r="E700" s="579"/>
      <c r="F700" s="579"/>
      <c r="G700" s="579"/>
      <c r="H700" s="579"/>
      <c r="I700" s="579"/>
      <c r="J700" s="579"/>
      <c r="K700" s="579"/>
      <c r="L700" s="433"/>
      <c r="M700" s="433"/>
    </row>
    <row r="701" spans="1:13" x14ac:dyDescent="0.3">
      <c r="A701" s="578"/>
      <c r="B701" s="349"/>
      <c r="C701" s="473"/>
      <c r="D701" s="473"/>
      <c r="E701" s="579"/>
      <c r="F701" s="579"/>
      <c r="G701" s="579"/>
      <c r="H701" s="579"/>
      <c r="I701" s="579"/>
      <c r="J701" s="579"/>
      <c r="K701" s="579"/>
      <c r="L701" s="433"/>
      <c r="M701" s="433"/>
    </row>
    <row r="702" spans="1:13" x14ac:dyDescent="0.3">
      <c r="A702" s="578"/>
      <c r="B702" s="349"/>
      <c r="C702" s="473"/>
      <c r="D702" s="473"/>
      <c r="E702" s="579"/>
      <c r="F702" s="579"/>
      <c r="G702" s="579"/>
      <c r="H702" s="579"/>
      <c r="I702" s="579"/>
      <c r="J702" s="579"/>
      <c r="K702" s="579"/>
      <c r="L702" s="433"/>
      <c r="M702" s="433"/>
    </row>
    <row r="703" spans="1:13" x14ac:dyDescent="0.3">
      <c r="A703" s="578"/>
      <c r="B703" s="349"/>
      <c r="C703" s="473"/>
      <c r="D703" s="473"/>
      <c r="E703" s="579"/>
      <c r="F703" s="579"/>
      <c r="G703" s="579"/>
      <c r="H703" s="579"/>
      <c r="I703" s="579"/>
      <c r="J703" s="579"/>
      <c r="K703" s="579"/>
      <c r="L703" s="433"/>
      <c r="M703" s="433"/>
    </row>
    <row r="704" spans="1:13" x14ac:dyDescent="0.3">
      <c r="A704" s="578"/>
      <c r="B704" s="349"/>
      <c r="C704" s="473"/>
      <c r="D704" s="473"/>
      <c r="E704" s="579"/>
      <c r="F704" s="579"/>
      <c r="G704" s="579"/>
      <c r="H704" s="579"/>
      <c r="I704" s="579"/>
      <c r="J704" s="579"/>
      <c r="K704" s="579"/>
      <c r="L704" s="433"/>
      <c r="M704" s="433"/>
    </row>
    <row r="705" spans="1:13" x14ac:dyDescent="0.3">
      <c r="A705" s="578"/>
      <c r="B705" s="349"/>
      <c r="C705" s="473"/>
      <c r="D705" s="473"/>
      <c r="E705" s="579"/>
      <c r="F705" s="579"/>
      <c r="G705" s="579"/>
      <c r="H705" s="579"/>
      <c r="I705" s="579"/>
      <c r="J705" s="579"/>
      <c r="K705" s="579"/>
      <c r="L705" s="433"/>
      <c r="M705" s="433"/>
    </row>
    <row r="706" spans="1:13" x14ac:dyDescent="0.3">
      <c r="A706" s="578"/>
      <c r="B706" s="349"/>
      <c r="C706" s="473"/>
      <c r="D706" s="473"/>
      <c r="E706" s="579"/>
      <c r="F706" s="579"/>
      <c r="G706" s="579"/>
      <c r="H706" s="579"/>
      <c r="I706" s="579"/>
      <c r="J706" s="579"/>
      <c r="K706" s="579"/>
      <c r="L706" s="433"/>
      <c r="M706" s="433"/>
    </row>
    <row r="707" spans="1:13" x14ac:dyDescent="0.3">
      <c r="A707" s="578"/>
      <c r="B707" s="349"/>
      <c r="C707" s="473"/>
      <c r="D707" s="473"/>
      <c r="E707" s="579"/>
      <c r="F707" s="579"/>
      <c r="G707" s="579"/>
      <c r="H707" s="579"/>
      <c r="I707" s="579"/>
      <c r="J707" s="579"/>
      <c r="K707" s="579"/>
      <c r="L707" s="433"/>
      <c r="M707" s="433"/>
    </row>
    <row r="708" spans="1:13" x14ac:dyDescent="0.3">
      <c r="A708" s="578"/>
      <c r="B708" s="349"/>
      <c r="C708" s="473"/>
      <c r="D708" s="473"/>
      <c r="E708" s="579"/>
      <c r="F708" s="579"/>
      <c r="G708" s="579"/>
      <c r="H708" s="579"/>
      <c r="I708" s="579"/>
      <c r="J708" s="579"/>
      <c r="K708" s="579"/>
      <c r="L708" s="433"/>
      <c r="M708" s="433"/>
    </row>
    <row r="709" spans="1:13" x14ac:dyDescent="0.3">
      <c r="A709" s="578"/>
      <c r="B709" s="349"/>
      <c r="C709" s="473"/>
      <c r="D709" s="473"/>
      <c r="E709" s="579"/>
      <c r="F709" s="579"/>
      <c r="G709" s="579"/>
      <c r="H709" s="579"/>
      <c r="I709" s="579"/>
      <c r="J709" s="579"/>
      <c r="K709" s="579"/>
      <c r="L709" s="433"/>
      <c r="M709" s="433"/>
    </row>
    <row r="710" spans="1:13" x14ac:dyDescent="0.3">
      <c r="A710" s="578"/>
      <c r="B710" s="349"/>
      <c r="C710" s="473"/>
      <c r="D710" s="473"/>
      <c r="E710" s="579"/>
      <c r="F710" s="579"/>
      <c r="G710" s="579"/>
      <c r="H710" s="579"/>
      <c r="I710" s="579"/>
      <c r="J710" s="579"/>
      <c r="K710" s="579"/>
      <c r="L710" s="433"/>
      <c r="M710" s="433"/>
    </row>
    <row r="711" spans="1:13" x14ac:dyDescent="0.3">
      <c r="A711" s="578"/>
      <c r="B711" s="349"/>
      <c r="C711" s="473"/>
      <c r="D711" s="473"/>
      <c r="E711" s="579"/>
      <c r="F711" s="579"/>
      <c r="G711" s="579"/>
      <c r="H711" s="579"/>
      <c r="I711" s="579"/>
      <c r="J711" s="579"/>
      <c r="K711" s="579"/>
      <c r="L711" s="433"/>
      <c r="M711" s="433"/>
    </row>
    <row r="712" spans="1:13" x14ac:dyDescent="0.3">
      <c r="A712" s="578"/>
      <c r="B712" s="349"/>
      <c r="C712" s="473"/>
      <c r="D712" s="473"/>
      <c r="E712" s="579"/>
      <c r="F712" s="579"/>
      <c r="G712" s="579"/>
      <c r="H712" s="579"/>
      <c r="I712" s="579"/>
      <c r="J712" s="579"/>
      <c r="K712" s="579"/>
      <c r="L712" s="433"/>
      <c r="M712" s="433"/>
    </row>
  </sheetData>
  <mergeCells count="25">
    <mergeCell ref="A1:M1"/>
    <mergeCell ref="B414:D414"/>
    <mergeCell ref="B461:D461"/>
    <mergeCell ref="B462:D462"/>
    <mergeCell ref="B390:D390"/>
    <mergeCell ref="B49:D49"/>
    <mergeCell ref="B227:D227"/>
    <mergeCell ref="B22:D22"/>
    <mergeCell ref="B16:D16"/>
    <mergeCell ref="B4:D4"/>
    <mergeCell ref="B32:D32"/>
    <mergeCell ref="B31:D31"/>
    <mergeCell ref="B50:D50"/>
    <mergeCell ref="B114:D114"/>
    <mergeCell ref="B158:D158"/>
    <mergeCell ref="B115:D115"/>
    <mergeCell ref="B15:D15"/>
    <mergeCell ref="B487:D487"/>
    <mergeCell ref="B488:D488"/>
    <mergeCell ref="B413:D413"/>
    <mergeCell ref="B389:D389"/>
    <mergeCell ref="B159:D159"/>
    <mergeCell ref="B194:D194"/>
    <mergeCell ref="B226:D226"/>
    <mergeCell ref="B195:D195"/>
  </mergeCells>
  <pageMargins left="0.23622047244094491" right="0.23622047244094491" top="0.74803149606299213" bottom="0.74803149606299213" header="0.31496062992125984" footer="0.51181102362204722"/>
  <pageSetup paperSize="9" scale="51" fitToHeight="0" orientation="landscape" r:id="rId1"/>
  <headerFooter>
    <oddFooter>&amp;C&amp;P</oddFooter>
  </headerFooter>
  <rowBreaks count="1" manualBreakCount="1">
    <brk id="27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05"/>
  <sheetViews>
    <sheetView topLeftCell="A887" zoomScale="90" workbookViewId="0">
      <selection activeCell="A910" sqref="A910"/>
    </sheetView>
  </sheetViews>
  <sheetFormatPr defaultColWidth="10" defaultRowHeight="14.4" x14ac:dyDescent="0.3"/>
  <cols>
    <col min="1" max="1" width="90.109375" customWidth="1"/>
    <col min="5" max="5" width="12.5546875" style="234" bestFit="1" customWidth="1"/>
    <col min="7" max="7" width="14.6640625" bestFit="1" customWidth="1"/>
    <col min="8" max="8" width="13.6640625" bestFit="1" customWidth="1"/>
    <col min="10" max="10" width="12.5546875" style="234" bestFit="1" customWidth="1"/>
  </cols>
  <sheetData>
    <row r="1" spans="1:1" ht="16.5" customHeight="1" x14ac:dyDescent="0.3">
      <c r="A1" s="235" t="s">
        <v>441</v>
      </c>
    </row>
    <row r="2" spans="1:1" ht="18" customHeight="1" x14ac:dyDescent="0.3">
      <c r="A2" s="235" t="s">
        <v>442</v>
      </c>
    </row>
    <row r="3" spans="1:1" ht="18" customHeight="1" x14ac:dyDescent="0.3">
      <c r="A3" s="235" t="s">
        <v>443</v>
      </c>
    </row>
    <row r="4" spans="1:1" ht="18" customHeight="1" x14ac:dyDescent="0.3">
      <c r="A4" s="235" t="s">
        <v>444</v>
      </c>
    </row>
    <row r="5" spans="1:1" ht="18" customHeight="1" x14ac:dyDescent="0.3">
      <c r="A5" s="235" t="s">
        <v>445</v>
      </c>
    </row>
    <row r="6" spans="1:1" ht="18" customHeight="1" x14ac:dyDescent="0.3">
      <c r="A6" s="235" t="s">
        <v>446</v>
      </c>
    </row>
    <row r="7" spans="1:1" ht="18" customHeight="1" x14ac:dyDescent="0.3">
      <c r="A7" s="235" t="s">
        <v>447</v>
      </c>
    </row>
    <row r="8" spans="1:1" ht="18" customHeight="1" x14ac:dyDescent="0.3">
      <c r="A8" s="236" t="s">
        <v>448</v>
      </c>
    </row>
    <row r="9" spans="1:1" ht="18" customHeight="1" x14ac:dyDescent="0.3">
      <c r="A9" s="235" t="s">
        <v>449</v>
      </c>
    </row>
    <row r="10" spans="1:1" ht="18" customHeight="1" x14ac:dyDescent="0.3">
      <c r="A10" s="235" t="s">
        <v>450</v>
      </c>
    </row>
    <row r="11" spans="1:1" ht="18" customHeight="1" x14ac:dyDescent="0.3">
      <c r="A11" s="235" t="s">
        <v>451</v>
      </c>
    </row>
    <row r="12" spans="1:1" ht="18" customHeight="1" x14ac:dyDescent="0.3">
      <c r="A12" s="235" t="s">
        <v>452</v>
      </c>
    </row>
    <row r="13" spans="1:1" ht="18" customHeight="1" x14ac:dyDescent="0.3">
      <c r="A13" s="235" t="s">
        <v>453</v>
      </c>
    </row>
    <row r="14" spans="1:1" ht="18" customHeight="1" x14ac:dyDescent="0.3">
      <c r="A14" s="235" t="s">
        <v>454</v>
      </c>
    </row>
    <row r="15" spans="1:1" ht="18" customHeight="1" x14ac:dyDescent="0.3">
      <c r="A15" s="235" t="s">
        <v>455</v>
      </c>
    </row>
    <row r="16" spans="1:1" ht="18" customHeight="1" x14ac:dyDescent="0.3">
      <c r="A16" s="236" t="s">
        <v>456</v>
      </c>
    </row>
    <row r="17" spans="1:1" ht="18" customHeight="1" x14ac:dyDescent="0.3">
      <c r="A17" s="235" t="s">
        <v>457</v>
      </c>
    </row>
    <row r="18" spans="1:1" ht="18" customHeight="1" x14ac:dyDescent="0.3">
      <c r="A18" s="235" t="s">
        <v>458</v>
      </c>
    </row>
    <row r="19" spans="1:1" ht="18" customHeight="1" x14ac:dyDescent="0.3">
      <c r="A19" s="236" t="s">
        <v>459</v>
      </c>
    </row>
    <row r="20" spans="1:1" ht="18" customHeight="1" x14ac:dyDescent="0.3">
      <c r="A20" s="235" t="s">
        <v>460</v>
      </c>
    </row>
    <row r="21" spans="1:1" ht="18" customHeight="1" x14ac:dyDescent="0.3">
      <c r="A21" s="235" t="s">
        <v>461</v>
      </c>
    </row>
    <row r="22" spans="1:1" ht="18" customHeight="1" x14ac:dyDescent="0.3">
      <c r="A22" s="235" t="s">
        <v>462</v>
      </c>
    </row>
    <row r="23" spans="1:1" ht="18" customHeight="1" x14ac:dyDescent="0.3">
      <c r="A23" s="235" t="s">
        <v>463</v>
      </c>
    </row>
    <row r="24" spans="1:1" ht="18" customHeight="1" x14ac:dyDescent="0.3">
      <c r="A24" s="235" t="s">
        <v>464</v>
      </c>
    </row>
    <row r="25" spans="1:1" ht="18" customHeight="1" x14ac:dyDescent="0.3">
      <c r="A25" s="236" t="s">
        <v>465</v>
      </c>
    </row>
    <row r="26" spans="1:1" ht="18" customHeight="1" x14ac:dyDescent="0.3">
      <c r="A26" s="235" t="s">
        <v>466</v>
      </c>
    </row>
    <row r="27" spans="1:1" ht="18" customHeight="1" x14ac:dyDescent="0.3">
      <c r="A27" s="235" t="s">
        <v>467</v>
      </c>
    </row>
    <row r="28" spans="1:1" ht="18" customHeight="1" x14ac:dyDescent="0.3">
      <c r="A28" s="236" t="s">
        <v>468</v>
      </c>
    </row>
    <row r="29" spans="1:1" ht="18" customHeight="1" x14ac:dyDescent="0.3">
      <c r="A29" s="236" t="s">
        <v>469</v>
      </c>
    </row>
    <row r="30" spans="1:1" ht="18" customHeight="1" x14ac:dyDescent="0.3">
      <c r="A30" s="235" t="s">
        <v>470</v>
      </c>
    </row>
    <row r="31" spans="1:1" ht="18" customHeight="1" x14ac:dyDescent="0.3">
      <c r="A31" s="236" t="s">
        <v>471</v>
      </c>
    </row>
    <row r="32" spans="1:1" ht="18" customHeight="1" x14ac:dyDescent="0.3">
      <c r="A32" s="236" t="s">
        <v>472</v>
      </c>
    </row>
    <row r="33" spans="1:1" ht="18" customHeight="1" x14ac:dyDescent="0.3">
      <c r="A33" s="235" t="s">
        <v>473</v>
      </c>
    </row>
    <row r="34" spans="1:1" ht="18" customHeight="1" x14ac:dyDescent="0.3">
      <c r="A34" s="235" t="s">
        <v>474</v>
      </c>
    </row>
    <row r="35" spans="1:1" ht="18" customHeight="1" x14ac:dyDescent="0.3">
      <c r="A35" s="235" t="s">
        <v>475</v>
      </c>
    </row>
    <row r="36" spans="1:1" ht="16.5" customHeight="1" x14ac:dyDescent="0.3">
      <c r="A36" s="235" t="s">
        <v>476</v>
      </c>
    </row>
    <row r="37" spans="1:1" ht="18" customHeight="1" x14ac:dyDescent="0.3">
      <c r="A37" s="235" t="s">
        <v>477</v>
      </c>
    </row>
    <row r="38" spans="1:1" ht="18" customHeight="1" x14ac:dyDescent="0.3">
      <c r="A38" s="235" t="s">
        <v>478</v>
      </c>
    </row>
    <row r="39" spans="1:1" ht="18" customHeight="1" x14ac:dyDescent="0.3">
      <c r="A39" s="235" t="s">
        <v>479</v>
      </c>
    </row>
    <row r="40" spans="1:1" ht="18" customHeight="1" x14ac:dyDescent="0.3">
      <c r="A40" s="236" t="s">
        <v>480</v>
      </c>
    </row>
    <row r="41" spans="1:1" ht="18" customHeight="1" x14ac:dyDescent="0.3">
      <c r="A41" s="235" t="s">
        <v>481</v>
      </c>
    </row>
    <row r="42" spans="1:1" ht="18" customHeight="1" x14ac:dyDescent="0.3">
      <c r="A42" s="235" t="s">
        <v>482</v>
      </c>
    </row>
    <row r="43" spans="1:1" ht="18" customHeight="1" x14ac:dyDescent="0.3">
      <c r="A43" s="235" t="s">
        <v>483</v>
      </c>
    </row>
    <row r="44" spans="1:1" ht="18" customHeight="1" x14ac:dyDescent="0.3">
      <c r="A44" s="235" t="s">
        <v>484</v>
      </c>
    </row>
    <row r="45" spans="1:1" ht="18" customHeight="1" x14ac:dyDescent="0.3">
      <c r="A45" s="235" t="s">
        <v>485</v>
      </c>
    </row>
    <row r="46" spans="1:1" ht="18" customHeight="1" x14ac:dyDescent="0.3">
      <c r="A46" s="235" t="s">
        <v>486</v>
      </c>
    </row>
    <row r="47" spans="1:1" ht="18" customHeight="1" x14ac:dyDescent="0.3">
      <c r="A47" s="235" t="s">
        <v>487</v>
      </c>
    </row>
    <row r="48" spans="1:1" ht="18" customHeight="1" x14ac:dyDescent="0.3">
      <c r="A48" s="235" t="s">
        <v>488</v>
      </c>
    </row>
    <row r="49" spans="1:1" ht="18" customHeight="1" x14ac:dyDescent="0.3">
      <c r="A49" s="236" t="s">
        <v>489</v>
      </c>
    </row>
    <row r="50" spans="1:1" ht="18" customHeight="1" x14ac:dyDescent="0.3">
      <c r="A50" s="235" t="s">
        <v>490</v>
      </c>
    </row>
    <row r="51" spans="1:1" ht="18" customHeight="1" x14ac:dyDescent="0.3">
      <c r="A51" s="235" t="s">
        <v>491</v>
      </c>
    </row>
    <row r="52" spans="1:1" ht="18" customHeight="1" x14ac:dyDescent="0.3">
      <c r="A52" s="235" t="s">
        <v>492</v>
      </c>
    </row>
    <row r="53" spans="1:1" ht="18" customHeight="1" x14ac:dyDescent="0.3">
      <c r="A53" s="235" t="s">
        <v>493</v>
      </c>
    </row>
    <row r="54" spans="1:1" ht="18" customHeight="1" x14ac:dyDescent="0.3">
      <c r="A54" s="235" t="s">
        <v>494</v>
      </c>
    </row>
    <row r="55" spans="1:1" ht="18" customHeight="1" x14ac:dyDescent="0.3">
      <c r="A55" s="235" t="s">
        <v>495</v>
      </c>
    </row>
    <row r="56" spans="1:1" ht="18" customHeight="1" x14ac:dyDescent="0.3">
      <c r="A56" s="236" t="s">
        <v>496</v>
      </c>
    </row>
    <row r="57" spans="1:1" ht="18" customHeight="1" x14ac:dyDescent="0.3">
      <c r="A57" s="235" t="s">
        <v>497</v>
      </c>
    </row>
    <row r="58" spans="1:1" ht="18" customHeight="1" x14ac:dyDescent="0.3">
      <c r="A58" s="235" t="s">
        <v>498</v>
      </c>
    </row>
    <row r="59" spans="1:1" ht="18" customHeight="1" x14ac:dyDescent="0.3">
      <c r="A59" s="235" t="s">
        <v>499</v>
      </c>
    </row>
    <row r="60" spans="1:1" ht="18" customHeight="1" x14ac:dyDescent="0.3">
      <c r="A60" s="235" t="s">
        <v>500</v>
      </c>
    </row>
    <row r="61" spans="1:1" ht="18" customHeight="1" x14ac:dyDescent="0.3">
      <c r="A61" s="235" t="s">
        <v>501</v>
      </c>
    </row>
    <row r="62" spans="1:1" ht="18" customHeight="1" x14ac:dyDescent="0.3">
      <c r="A62" s="235" t="s">
        <v>502</v>
      </c>
    </row>
    <row r="63" spans="1:1" ht="18" customHeight="1" x14ac:dyDescent="0.3">
      <c r="A63" s="235" t="s">
        <v>503</v>
      </c>
    </row>
    <row r="64" spans="1:1" ht="18" customHeight="1" x14ac:dyDescent="0.3">
      <c r="A64" s="236" t="s">
        <v>504</v>
      </c>
    </row>
    <row r="65" spans="1:1" ht="18" customHeight="1" x14ac:dyDescent="0.3">
      <c r="A65" s="236" t="s">
        <v>505</v>
      </c>
    </row>
    <row r="66" spans="1:1" ht="18" customHeight="1" x14ac:dyDescent="0.3">
      <c r="A66" s="235" t="s">
        <v>506</v>
      </c>
    </row>
    <row r="67" spans="1:1" ht="18" customHeight="1" x14ac:dyDescent="0.3">
      <c r="A67" s="235" t="s">
        <v>507</v>
      </c>
    </row>
    <row r="68" spans="1:1" ht="18" customHeight="1" x14ac:dyDescent="0.3">
      <c r="A68" s="235" t="s">
        <v>508</v>
      </c>
    </row>
    <row r="69" spans="1:1" ht="18" customHeight="1" x14ac:dyDescent="0.3">
      <c r="A69" s="235" t="s">
        <v>509</v>
      </c>
    </row>
    <row r="70" spans="1:1" ht="18" customHeight="1" x14ac:dyDescent="0.3">
      <c r="A70" s="235" t="s">
        <v>510</v>
      </c>
    </row>
    <row r="71" spans="1:1" ht="18" customHeight="1" x14ac:dyDescent="0.3">
      <c r="A71" s="235" t="s">
        <v>511</v>
      </c>
    </row>
    <row r="72" spans="1:1" ht="18" customHeight="1" x14ac:dyDescent="0.3">
      <c r="A72" s="235" t="s">
        <v>512</v>
      </c>
    </row>
    <row r="73" spans="1:1" ht="18" customHeight="1" x14ac:dyDescent="0.3">
      <c r="A73" s="236" t="s">
        <v>513</v>
      </c>
    </row>
    <row r="74" spans="1:1" ht="16.5" customHeight="1" x14ac:dyDescent="0.3">
      <c r="A74" s="235" t="s">
        <v>514</v>
      </c>
    </row>
    <row r="75" spans="1:1" ht="18" customHeight="1" x14ac:dyDescent="0.3">
      <c r="A75" s="235" t="s">
        <v>515</v>
      </c>
    </row>
    <row r="76" spans="1:1" ht="18" customHeight="1" x14ac:dyDescent="0.3">
      <c r="A76" s="236" t="s">
        <v>516</v>
      </c>
    </row>
    <row r="77" spans="1:1" ht="18" customHeight="1" x14ac:dyDescent="0.3">
      <c r="A77" s="235" t="s">
        <v>517</v>
      </c>
    </row>
    <row r="78" spans="1:1" ht="18" customHeight="1" x14ac:dyDescent="0.3">
      <c r="A78" s="235" t="s">
        <v>518</v>
      </c>
    </row>
    <row r="79" spans="1:1" ht="18" customHeight="1" x14ac:dyDescent="0.3">
      <c r="A79" s="235" t="s">
        <v>519</v>
      </c>
    </row>
    <row r="80" spans="1:1" ht="18" customHeight="1" x14ac:dyDescent="0.3">
      <c r="A80" s="235" t="s">
        <v>520</v>
      </c>
    </row>
    <row r="81" spans="1:1" ht="18" customHeight="1" x14ac:dyDescent="0.3">
      <c r="A81" s="235" t="s">
        <v>521</v>
      </c>
    </row>
    <row r="82" spans="1:1" ht="18" customHeight="1" x14ac:dyDescent="0.3">
      <c r="A82" s="235" t="s">
        <v>522</v>
      </c>
    </row>
    <row r="83" spans="1:1" ht="18" customHeight="1" x14ac:dyDescent="0.3">
      <c r="A83" s="235" t="s">
        <v>523</v>
      </c>
    </row>
    <row r="84" spans="1:1" ht="18" customHeight="1" x14ac:dyDescent="0.3">
      <c r="A84" s="236" t="s">
        <v>524</v>
      </c>
    </row>
    <row r="85" spans="1:1" ht="18" customHeight="1" x14ac:dyDescent="0.3">
      <c r="A85" s="235" t="s">
        <v>525</v>
      </c>
    </row>
    <row r="86" spans="1:1" ht="18" customHeight="1" x14ac:dyDescent="0.3">
      <c r="A86" s="235" t="s">
        <v>526</v>
      </c>
    </row>
    <row r="87" spans="1:1" ht="18" customHeight="1" x14ac:dyDescent="0.3">
      <c r="A87" s="235" t="s">
        <v>527</v>
      </c>
    </row>
    <row r="88" spans="1:1" ht="18" customHeight="1" x14ac:dyDescent="0.3">
      <c r="A88" s="235" t="s">
        <v>528</v>
      </c>
    </row>
    <row r="89" spans="1:1" ht="18" customHeight="1" x14ac:dyDescent="0.3">
      <c r="A89" s="236" t="s">
        <v>529</v>
      </c>
    </row>
    <row r="90" spans="1:1" ht="18" customHeight="1" x14ac:dyDescent="0.3">
      <c r="A90" s="235" t="s">
        <v>530</v>
      </c>
    </row>
    <row r="91" spans="1:1" ht="18" customHeight="1" x14ac:dyDescent="0.3">
      <c r="A91" s="235" t="s">
        <v>531</v>
      </c>
    </row>
    <row r="92" spans="1:1" ht="18" customHeight="1" x14ac:dyDescent="0.3">
      <c r="A92" s="235" t="s">
        <v>532</v>
      </c>
    </row>
    <row r="93" spans="1:1" ht="18" customHeight="1" x14ac:dyDescent="0.3">
      <c r="A93" s="235" t="s">
        <v>533</v>
      </c>
    </row>
    <row r="94" spans="1:1" ht="18" customHeight="1" x14ac:dyDescent="0.3">
      <c r="A94" s="235" t="s">
        <v>534</v>
      </c>
    </row>
    <row r="95" spans="1:1" ht="18" customHeight="1" x14ac:dyDescent="0.3">
      <c r="A95" s="235" t="s">
        <v>535</v>
      </c>
    </row>
    <row r="96" spans="1:1" ht="18" customHeight="1" x14ac:dyDescent="0.3">
      <c r="A96" s="235" t="s">
        <v>536</v>
      </c>
    </row>
    <row r="97" spans="1:1" ht="18" customHeight="1" x14ac:dyDescent="0.3">
      <c r="A97" s="235" t="s">
        <v>537</v>
      </c>
    </row>
    <row r="98" spans="1:1" ht="18" customHeight="1" x14ac:dyDescent="0.3">
      <c r="A98" s="235" t="s">
        <v>538</v>
      </c>
    </row>
    <row r="99" spans="1:1" ht="18" customHeight="1" x14ac:dyDescent="0.3">
      <c r="A99" s="235" t="s">
        <v>539</v>
      </c>
    </row>
    <row r="100" spans="1:1" ht="18" customHeight="1" x14ac:dyDescent="0.3">
      <c r="A100" s="235" t="s">
        <v>540</v>
      </c>
    </row>
    <row r="101" spans="1:1" ht="18" customHeight="1" x14ac:dyDescent="0.3">
      <c r="A101" s="235" t="s">
        <v>541</v>
      </c>
    </row>
    <row r="102" spans="1:1" ht="18" customHeight="1" x14ac:dyDescent="0.3">
      <c r="A102" s="236" t="s">
        <v>542</v>
      </c>
    </row>
    <row r="103" spans="1:1" ht="18" customHeight="1" x14ac:dyDescent="0.3">
      <c r="A103" s="235" t="s">
        <v>543</v>
      </c>
    </row>
    <row r="104" spans="1:1" ht="18" customHeight="1" x14ac:dyDescent="0.3">
      <c r="A104" s="235" t="s">
        <v>544</v>
      </c>
    </row>
    <row r="105" spans="1:1" ht="18" customHeight="1" x14ac:dyDescent="0.3">
      <c r="A105" s="235" t="s">
        <v>545</v>
      </c>
    </row>
    <row r="106" spans="1:1" ht="18" customHeight="1" x14ac:dyDescent="0.3">
      <c r="A106" s="235" t="s">
        <v>546</v>
      </c>
    </row>
    <row r="107" spans="1:1" ht="18" customHeight="1" x14ac:dyDescent="0.3">
      <c r="A107" s="235" t="s">
        <v>547</v>
      </c>
    </row>
    <row r="108" spans="1:1" ht="18" customHeight="1" x14ac:dyDescent="0.3">
      <c r="A108" s="235" t="s">
        <v>548</v>
      </c>
    </row>
    <row r="109" spans="1:1" ht="18" customHeight="1" x14ac:dyDescent="0.3">
      <c r="A109" s="235" t="s">
        <v>549</v>
      </c>
    </row>
    <row r="110" spans="1:1" ht="18" customHeight="1" x14ac:dyDescent="0.3">
      <c r="A110" s="235" t="s">
        <v>550</v>
      </c>
    </row>
    <row r="111" spans="1:1" ht="18" customHeight="1" x14ac:dyDescent="0.3">
      <c r="A111" s="236" t="s">
        <v>551</v>
      </c>
    </row>
    <row r="112" spans="1:1" ht="16.5" customHeight="1" x14ac:dyDescent="0.3">
      <c r="A112" s="235" t="s">
        <v>552</v>
      </c>
    </row>
    <row r="113" spans="1:1" ht="18" customHeight="1" x14ac:dyDescent="0.3">
      <c r="A113" s="235" t="s">
        <v>553</v>
      </c>
    </row>
    <row r="114" spans="1:1" ht="18" customHeight="1" x14ac:dyDescent="0.3">
      <c r="A114" s="235" t="s">
        <v>554</v>
      </c>
    </row>
    <row r="115" spans="1:1" ht="18" customHeight="1" x14ac:dyDescent="0.3">
      <c r="A115" s="235" t="s">
        <v>555</v>
      </c>
    </row>
    <row r="116" spans="1:1" ht="18" customHeight="1" x14ac:dyDescent="0.3">
      <c r="A116" s="235" t="s">
        <v>556</v>
      </c>
    </row>
    <row r="117" spans="1:1" ht="18" customHeight="1" x14ac:dyDescent="0.3">
      <c r="A117" s="235" t="s">
        <v>557</v>
      </c>
    </row>
    <row r="118" spans="1:1" ht="18" customHeight="1" x14ac:dyDescent="0.3">
      <c r="A118" s="235" t="s">
        <v>558</v>
      </c>
    </row>
    <row r="119" spans="1:1" ht="18" customHeight="1" x14ac:dyDescent="0.3">
      <c r="A119" s="236" t="s">
        <v>559</v>
      </c>
    </row>
    <row r="120" spans="1:1" ht="18" customHeight="1" x14ac:dyDescent="0.3">
      <c r="A120" s="235" t="s">
        <v>560</v>
      </c>
    </row>
    <row r="121" spans="1:1" ht="18" customHeight="1" x14ac:dyDescent="0.3">
      <c r="A121" s="235" t="s">
        <v>561</v>
      </c>
    </row>
    <row r="122" spans="1:1" ht="18" customHeight="1" x14ac:dyDescent="0.3">
      <c r="A122" s="235" t="s">
        <v>562</v>
      </c>
    </row>
    <row r="123" spans="1:1" ht="18" customHeight="1" x14ac:dyDescent="0.3">
      <c r="A123" s="235" t="s">
        <v>563</v>
      </c>
    </row>
    <row r="124" spans="1:1" ht="18" customHeight="1" x14ac:dyDescent="0.3">
      <c r="A124" s="236" t="s">
        <v>564</v>
      </c>
    </row>
    <row r="125" spans="1:1" ht="18" customHeight="1" x14ac:dyDescent="0.3">
      <c r="A125" s="236" t="s">
        <v>565</v>
      </c>
    </row>
    <row r="126" spans="1:1" ht="18" customHeight="1" x14ac:dyDescent="0.3">
      <c r="A126" s="235" t="s">
        <v>566</v>
      </c>
    </row>
    <row r="127" spans="1:1" ht="18" customHeight="1" x14ac:dyDescent="0.3">
      <c r="A127" s="235" t="s">
        <v>567</v>
      </c>
    </row>
    <row r="128" spans="1:1" ht="18" customHeight="1" x14ac:dyDescent="0.3">
      <c r="A128" s="235" t="s">
        <v>568</v>
      </c>
    </row>
    <row r="129" spans="1:1" ht="18" customHeight="1" x14ac:dyDescent="0.3">
      <c r="A129" s="235" t="s">
        <v>569</v>
      </c>
    </row>
    <row r="130" spans="1:1" ht="18" customHeight="1" x14ac:dyDescent="0.3">
      <c r="A130" s="235" t="s">
        <v>570</v>
      </c>
    </row>
    <row r="131" spans="1:1" ht="18" customHeight="1" x14ac:dyDescent="0.3">
      <c r="A131" s="235" t="s">
        <v>571</v>
      </c>
    </row>
    <row r="132" spans="1:1" ht="18" customHeight="1" x14ac:dyDescent="0.3">
      <c r="A132" s="235" t="s">
        <v>572</v>
      </c>
    </row>
    <row r="133" spans="1:1" ht="18" customHeight="1" x14ac:dyDescent="0.3">
      <c r="A133" s="235" t="s">
        <v>573</v>
      </c>
    </row>
    <row r="134" spans="1:1" ht="18" customHeight="1" x14ac:dyDescent="0.3">
      <c r="A134" s="236" t="s">
        <v>574</v>
      </c>
    </row>
    <row r="135" spans="1:1" ht="18" customHeight="1" x14ac:dyDescent="0.3">
      <c r="A135" s="235" t="s">
        <v>575</v>
      </c>
    </row>
    <row r="136" spans="1:1" ht="18" customHeight="1" x14ac:dyDescent="0.3">
      <c r="A136" s="235" t="s">
        <v>576</v>
      </c>
    </row>
    <row r="137" spans="1:1" ht="18" customHeight="1" x14ac:dyDescent="0.3">
      <c r="A137" s="236" t="s">
        <v>577</v>
      </c>
    </row>
    <row r="138" spans="1:1" ht="18" customHeight="1" x14ac:dyDescent="0.3">
      <c r="A138" s="235" t="s">
        <v>578</v>
      </c>
    </row>
    <row r="139" spans="1:1" ht="18" customHeight="1" x14ac:dyDescent="0.3">
      <c r="A139" s="235" t="s">
        <v>579</v>
      </c>
    </row>
    <row r="140" spans="1:1" ht="18" customHeight="1" x14ac:dyDescent="0.3">
      <c r="A140" s="235" t="s">
        <v>580</v>
      </c>
    </row>
    <row r="141" spans="1:1" ht="18" customHeight="1" x14ac:dyDescent="0.3">
      <c r="A141" s="235" t="s">
        <v>581</v>
      </c>
    </row>
    <row r="142" spans="1:1" ht="18" customHeight="1" x14ac:dyDescent="0.3">
      <c r="A142" s="235" t="s">
        <v>582</v>
      </c>
    </row>
    <row r="143" spans="1:1" ht="18" customHeight="1" x14ac:dyDescent="0.3">
      <c r="A143" s="235" t="s">
        <v>583</v>
      </c>
    </row>
    <row r="144" spans="1:1" ht="18" customHeight="1" x14ac:dyDescent="0.3">
      <c r="A144" s="235" t="s">
        <v>584</v>
      </c>
    </row>
    <row r="145" spans="1:1" ht="18" customHeight="1" x14ac:dyDescent="0.3">
      <c r="A145" s="236" t="s">
        <v>585</v>
      </c>
    </row>
    <row r="146" spans="1:1" ht="18" customHeight="1" x14ac:dyDescent="0.3">
      <c r="A146" s="235" t="s">
        <v>586</v>
      </c>
    </row>
    <row r="147" spans="1:1" ht="18" customHeight="1" x14ac:dyDescent="0.3">
      <c r="A147" s="235" t="s">
        <v>587</v>
      </c>
    </row>
    <row r="148" spans="1:1" ht="18" customHeight="1" x14ac:dyDescent="0.3">
      <c r="A148" s="236" t="s">
        <v>588</v>
      </c>
    </row>
    <row r="149" spans="1:1" ht="18" customHeight="1" x14ac:dyDescent="0.3">
      <c r="A149" s="236" t="s">
        <v>589</v>
      </c>
    </row>
    <row r="150" spans="1:1" ht="16.5" customHeight="1" x14ac:dyDescent="0.3">
      <c r="A150" s="235" t="s">
        <v>590</v>
      </c>
    </row>
    <row r="151" spans="1:1" ht="18" customHeight="1" x14ac:dyDescent="0.3">
      <c r="A151" s="235" t="s">
        <v>591</v>
      </c>
    </row>
    <row r="152" spans="1:1" ht="18" customHeight="1" x14ac:dyDescent="0.3">
      <c r="A152" s="235" t="s">
        <v>592</v>
      </c>
    </row>
    <row r="153" spans="1:1" ht="18" customHeight="1" x14ac:dyDescent="0.3">
      <c r="A153" s="235" t="s">
        <v>593</v>
      </c>
    </row>
    <row r="154" spans="1:1" ht="18" customHeight="1" x14ac:dyDescent="0.3">
      <c r="A154" s="236" t="s">
        <v>594</v>
      </c>
    </row>
    <row r="155" spans="1:1" ht="18" customHeight="1" x14ac:dyDescent="0.3">
      <c r="A155" s="235" t="s">
        <v>595</v>
      </c>
    </row>
    <row r="156" spans="1:1" ht="18" customHeight="1" x14ac:dyDescent="0.3">
      <c r="A156" s="235" t="s">
        <v>596</v>
      </c>
    </row>
    <row r="157" spans="1:1" ht="18" customHeight="1" x14ac:dyDescent="0.3">
      <c r="A157" s="236" t="s">
        <v>597</v>
      </c>
    </row>
    <row r="158" spans="1:1" ht="18" customHeight="1" x14ac:dyDescent="0.3">
      <c r="A158" s="236" t="s">
        <v>598</v>
      </c>
    </row>
    <row r="159" spans="1:1" ht="18" customHeight="1" x14ac:dyDescent="0.3">
      <c r="A159" s="236" t="s">
        <v>599</v>
      </c>
    </row>
    <row r="160" spans="1:1" ht="18" customHeight="1" x14ac:dyDescent="0.3">
      <c r="A160" s="235" t="s">
        <v>600</v>
      </c>
    </row>
    <row r="161" spans="1:1" ht="18" customHeight="1" x14ac:dyDescent="0.3">
      <c r="A161" s="235" t="s">
        <v>601</v>
      </c>
    </row>
    <row r="162" spans="1:1" ht="18" customHeight="1" x14ac:dyDescent="0.3">
      <c r="A162" s="235" t="s">
        <v>602</v>
      </c>
    </row>
    <row r="163" spans="1:1" ht="18" customHeight="1" x14ac:dyDescent="0.3">
      <c r="A163" s="235" t="s">
        <v>603</v>
      </c>
    </row>
    <row r="164" spans="1:1" ht="18" customHeight="1" x14ac:dyDescent="0.3">
      <c r="A164" s="235" t="s">
        <v>604</v>
      </c>
    </row>
    <row r="165" spans="1:1" ht="18" customHeight="1" x14ac:dyDescent="0.3">
      <c r="A165" s="235" t="s">
        <v>605</v>
      </c>
    </row>
    <row r="166" spans="1:1" ht="18" customHeight="1" x14ac:dyDescent="0.3">
      <c r="A166" s="236" t="s">
        <v>606</v>
      </c>
    </row>
    <row r="167" spans="1:1" ht="18" customHeight="1" x14ac:dyDescent="0.3">
      <c r="A167" s="235" t="s">
        <v>607</v>
      </c>
    </row>
    <row r="168" spans="1:1" ht="18" customHeight="1" x14ac:dyDescent="0.3">
      <c r="A168" s="235" t="s">
        <v>608</v>
      </c>
    </row>
    <row r="169" spans="1:1" ht="18" customHeight="1" x14ac:dyDescent="0.3">
      <c r="A169" s="235" t="s">
        <v>609</v>
      </c>
    </row>
    <row r="170" spans="1:1" ht="18" customHeight="1" x14ac:dyDescent="0.3">
      <c r="A170" s="235" t="s">
        <v>610</v>
      </c>
    </row>
    <row r="171" spans="1:1" ht="18" customHeight="1" x14ac:dyDescent="0.3">
      <c r="A171" s="235" t="s">
        <v>611</v>
      </c>
    </row>
    <row r="172" spans="1:1" ht="18" customHeight="1" x14ac:dyDescent="0.3">
      <c r="A172" s="235" t="s">
        <v>612</v>
      </c>
    </row>
    <row r="173" spans="1:1" ht="18" customHeight="1" x14ac:dyDescent="0.3">
      <c r="A173" s="236" t="s">
        <v>613</v>
      </c>
    </row>
    <row r="174" spans="1:1" ht="18" customHeight="1" x14ac:dyDescent="0.3">
      <c r="A174" s="235" t="s">
        <v>614</v>
      </c>
    </row>
    <row r="175" spans="1:1" ht="18" customHeight="1" x14ac:dyDescent="0.3">
      <c r="A175" s="235" t="s">
        <v>615</v>
      </c>
    </row>
    <row r="176" spans="1:1" ht="18" customHeight="1" x14ac:dyDescent="0.3">
      <c r="A176" s="235" t="s">
        <v>616</v>
      </c>
    </row>
    <row r="177" spans="1:1" ht="18" customHeight="1" x14ac:dyDescent="0.3">
      <c r="A177" s="236" t="s">
        <v>617</v>
      </c>
    </row>
    <row r="178" spans="1:1" ht="18" customHeight="1" x14ac:dyDescent="0.3">
      <c r="A178" s="236" t="s">
        <v>618</v>
      </c>
    </row>
    <row r="179" spans="1:1" ht="18" customHeight="1" x14ac:dyDescent="0.3">
      <c r="A179" s="236" t="s">
        <v>619</v>
      </c>
    </row>
    <row r="180" spans="1:1" ht="18" customHeight="1" x14ac:dyDescent="0.3">
      <c r="A180" s="235" t="s">
        <v>620</v>
      </c>
    </row>
    <row r="181" spans="1:1" ht="18" customHeight="1" x14ac:dyDescent="0.3">
      <c r="A181" s="235" t="s">
        <v>621</v>
      </c>
    </row>
    <row r="182" spans="1:1" ht="18" customHeight="1" x14ac:dyDescent="0.3">
      <c r="A182" s="235" t="s">
        <v>622</v>
      </c>
    </row>
    <row r="183" spans="1:1" ht="18" customHeight="1" x14ac:dyDescent="0.3">
      <c r="A183" s="236" t="s">
        <v>623</v>
      </c>
    </row>
    <row r="184" spans="1:1" ht="18" customHeight="1" x14ac:dyDescent="0.3">
      <c r="A184" s="235" t="s">
        <v>624</v>
      </c>
    </row>
    <row r="185" spans="1:1" ht="18" customHeight="1" x14ac:dyDescent="0.3">
      <c r="A185" s="235" t="s">
        <v>625</v>
      </c>
    </row>
    <row r="186" spans="1:1" ht="18" customHeight="1" x14ac:dyDescent="0.3">
      <c r="A186" s="235" t="s">
        <v>626</v>
      </c>
    </row>
    <row r="187" spans="1:1" ht="18" customHeight="1" x14ac:dyDescent="0.3">
      <c r="A187" s="236" t="s">
        <v>627</v>
      </c>
    </row>
    <row r="188" spans="1:1" ht="16.5" customHeight="1" x14ac:dyDescent="0.3">
      <c r="A188" s="236" t="s">
        <v>628</v>
      </c>
    </row>
    <row r="189" spans="1:1" ht="18" customHeight="1" x14ac:dyDescent="0.3">
      <c r="A189" s="235" t="s">
        <v>629</v>
      </c>
    </row>
    <row r="190" spans="1:1" ht="18" customHeight="1" x14ac:dyDescent="0.3">
      <c r="A190" s="235" t="s">
        <v>630</v>
      </c>
    </row>
    <row r="191" spans="1:1" ht="18" customHeight="1" x14ac:dyDescent="0.3">
      <c r="A191" s="235" t="s">
        <v>631</v>
      </c>
    </row>
    <row r="192" spans="1:1" ht="18" customHeight="1" x14ac:dyDescent="0.3">
      <c r="A192" s="236" t="s">
        <v>632</v>
      </c>
    </row>
    <row r="193" spans="1:1" ht="18" customHeight="1" x14ac:dyDescent="0.3">
      <c r="A193" s="235" t="s">
        <v>633</v>
      </c>
    </row>
    <row r="194" spans="1:1" ht="18" customHeight="1" x14ac:dyDescent="0.3">
      <c r="A194" s="235" t="s">
        <v>634</v>
      </c>
    </row>
    <row r="195" spans="1:1" ht="18" customHeight="1" x14ac:dyDescent="0.3">
      <c r="A195" s="235" t="s">
        <v>635</v>
      </c>
    </row>
    <row r="196" spans="1:1" ht="18" customHeight="1" x14ac:dyDescent="0.3">
      <c r="A196" s="236" t="s">
        <v>636</v>
      </c>
    </row>
    <row r="197" spans="1:1" ht="18" customHeight="1" x14ac:dyDescent="0.3">
      <c r="A197" s="236" t="s">
        <v>637</v>
      </c>
    </row>
    <row r="198" spans="1:1" ht="18" customHeight="1" x14ac:dyDescent="0.3">
      <c r="A198" s="235" t="s">
        <v>638</v>
      </c>
    </row>
    <row r="199" spans="1:1" ht="18" customHeight="1" x14ac:dyDescent="0.3">
      <c r="A199" s="235" t="s">
        <v>639</v>
      </c>
    </row>
    <row r="200" spans="1:1" ht="18" customHeight="1" x14ac:dyDescent="0.3">
      <c r="A200" s="235" t="s">
        <v>640</v>
      </c>
    </row>
    <row r="201" spans="1:1" ht="18" customHeight="1" x14ac:dyDescent="0.3">
      <c r="A201" s="235" t="s">
        <v>641</v>
      </c>
    </row>
    <row r="202" spans="1:1" ht="18" customHeight="1" x14ac:dyDescent="0.3">
      <c r="A202" s="235" t="s">
        <v>642</v>
      </c>
    </row>
    <row r="203" spans="1:1" ht="18" customHeight="1" x14ac:dyDescent="0.3">
      <c r="A203" s="235" t="s">
        <v>643</v>
      </c>
    </row>
    <row r="204" spans="1:1" ht="18" customHeight="1" x14ac:dyDescent="0.3">
      <c r="A204" s="236" t="s">
        <v>644</v>
      </c>
    </row>
    <row r="205" spans="1:1" ht="18" customHeight="1" x14ac:dyDescent="0.3">
      <c r="A205" s="235" t="s">
        <v>645</v>
      </c>
    </row>
    <row r="206" spans="1:1" ht="18" customHeight="1" x14ac:dyDescent="0.3">
      <c r="A206" s="235" t="s">
        <v>646</v>
      </c>
    </row>
    <row r="207" spans="1:1" ht="18" customHeight="1" x14ac:dyDescent="0.3">
      <c r="A207" s="235" t="s">
        <v>647</v>
      </c>
    </row>
    <row r="208" spans="1:1" ht="18" customHeight="1" x14ac:dyDescent="0.3">
      <c r="A208" s="236" t="s">
        <v>648</v>
      </c>
    </row>
    <row r="209" spans="1:1" ht="18" customHeight="1" x14ac:dyDescent="0.3">
      <c r="A209" s="235" t="s">
        <v>649</v>
      </c>
    </row>
    <row r="210" spans="1:1" ht="18" customHeight="1" x14ac:dyDescent="0.3">
      <c r="A210" s="235" t="s">
        <v>650</v>
      </c>
    </row>
    <row r="211" spans="1:1" ht="18" customHeight="1" x14ac:dyDescent="0.3">
      <c r="A211" s="235" t="s">
        <v>651</v>
      </c>
    </row>
    <row r="212" spans="1:1" ht="18" customHeight="1" x14ac:dyDescent="0.3">
      <c r="A212" s="235" t="s">
        <v>652</v>
      </c>
    </row>
    <row r="213" spans="1:1" ht="18" customHeight="1" x14ac:dyDescent="0.3">
      <c r="A213" s="235" t="s">
        <v>653</v>
      </c>
    </row>
    <row r="214" spans="1:1" ht="18" customHeight="1" x14ac:dyDescent="0.3">
      <c r="A214" s="236" t="s">
        <v>654</v>
      </c>
    </row>
    <row r="215" spans="1:1" ht="18" customHeight="1" x14ac:dyDescent="0.3">
      <c r="A215" s="235" t="s">
        <v>655</v>
      </c>
    </row>
    <row r="216" spans="1:1" ht="18" customHeight="1" x14ac:dyDescent="0.3">
      <c r="A216" s="235" t="s">
        <v>656</v>
      </c>
    </row>
    <row r="217" spans="1:1" ht="18" customHeight="1" x14ac:dyDescent="0.3">
      <c r="A217" s="235" t="s">
        <v>657</v>
      </c>
    </row>
    <row r="218" spans="1:1" ht="18" customHeight="1" x14ac:dyDescent="0.3">
      <c r="A218" s="235" t="s">
        <v>658</v>
      </c>
    </row>
    <row r="219" spans="1:1" ht="18" customHeight="1" x14ac:dyDescent="0.3">
      <c r="A219" s="235" t="s">
        <v>659</v>
      </c>
    </row>
    <row r="220" spans="1:1" ht="18" customHeight="1" x14ac:dyDescent="0.3">
      <c r="A220" s="235" t="s">
        <v>660</v>
      </c>
    </row>
    <row r="221" spans="1:1" ht="18" customHeight="1" x14ac:dyDescent="0.3">
      <c r="A221" s="235" t="s">
        <v>661</v>
      </c>
    </row>
    <row r="222" spans="1:1" ht="18" customHeight="1" x14ac:dyDescent="0.3">
      <c r="A222" s="236" t="s">
        <v>662</v>
      </c>
    </row>
    <row r="223" spans="1:1" ht="18" customHeight="1" x14ac:dyDescent="0.3">
      <c r="A223" s="235" t="s">
        <v>663</v>
      </c>
    </row>
    <row r="224" spans="1:1" ht="18" customHeight="1" x14ac:dyDescent="0.3">
      <c r="A224" s="236" t="s">
        <v>664</v>
      </c>
    </row>
    <row r="225" spans="1:1" ht="18" customHeight="1" x14ac:dyDescent="0.3">
      <c r="A225" s="236" t="s">
        <v>665</v>
      </c>
    </row>
    <row r="226" spans="1:1" ht="16.5" customHeight="1" x14ac:dyDescent="0.3">
      <c r="A226" s="235" t="s">
        <v>666</v>
      </c>
    </row>
    <row r="227" spans="1:1" ht="18" customHeight="1" x14ac:dyDescent="0.3">
      <c r="A227" s="235" t="s">
        <v>667</v>
      </c>
    </row>
    <row r="228" spans="1:1" ht="18" customHeight="1" x14ac:dyDescent="0.3">
      <c r="A228" s="235" t="s">
        <v>668</v>
      </c>
    </row>
    <row r="229" spans="1:1" ht="18" customHeight="1" x14ac:dyDescent="0.3">
      <c r="A229" s="235" t="s">
        <v>669</v>
      </c>
    </row>
    <row r="230" spans="1:1" ht="18" customHeight="1" x14ac:dyDescent="0.3">
      <c r="A230" s="235" t="s">
        <v>670</v>
      </c>
    </row>
    <row r="231" spans="1:1" ht="18" customHeight="1" x14ac:dyDescent="0.3">
      <c r="A231" s="235" t="s">
        <v>671</v>
      </c>
    </row>
    <row r="232" spans="1:1" ht="18" customHeight="1" x14ac:dyDescent="0.3">
      <c r="A232" s="235" t="s">
        <v>672</v>
      </c>
    </row>
    <row r="233" spans="1:1" ht="18" customHeight="1" x14ac:dyDescent="0.3">
      <c r="A233" s="236" t="s">
        <v>673</v>
      </c>
    </row>
    <row r="234" spans="1:1" ht="18" customHeight="1" x14ac:dyDescent="0.3">
      <c r="A234" s="235" t="s">
        <v>674</v>
      </c>
    </row>
    <row r="235" spans="1:1" ht="18" customHeight="1" x14ac:dyDescent="0.3">
      <c r="A235" s="235" t="s">
        <v>675</v>
      </c>
    </row>
    <row r="236" spans="1:1" ht="18" customHeight="1" x14ac:dyDescent="0.3">
      <c r="A236" s="235" t="s">
        <v>676</v>
      </c>
    </row>
    <row r="237" spans="1:1" ht="18" customHeight="1" x14ac:dyDescent="0.3">
      <c r="A237" s="236" t="s">
        <v>677</v>
      </c>
    </row>
    <row r="238" spans="1:1" ht="18" customHeight="1" x14ac:dyDescent="0.3">
      <c r="A238" s="235" t="s">
        <v>678</v>
      </c>
    </row>
    <row r="239" spans="1:1" ht="18" customHeight="1" x14ac:dyDescent="0.3">
      <c r="A239" s="235" t="s">
        <v>679</v>
      </c>
    </row>
    <row r="240" spans="1:1" ht="18" customHeight="1" x14ac:dyDescent="0.3">
      <c r="A240" s="235" t="s">
        <v>680</v>
      </c>
    </row>
    <row r="241" spans="1:1" ht="18" customHeight="1" x14ac:dyDescent="0.3">
      <c r="A241" s="235" t="s">
        <v>681</v>
      </c>
    </row>
    <row r="242" spans="1:1" ht="18" customHeight="1" x14ac:dyDescent="0.3">
      <c r="A242" s="235" t="s">
        <v>682</v>
      </c>
    </row>
    <row r="243" spans="1:1" ht="18" customHeight="1" x14ac:dyDescent="0.3">
      <c r="A243" s="235" t="s">
        <v>683</v>
      </c>
    </row>
    <row r="244" spans="1:1" ht="18" customHeight="1" x14ac:dyDescent="0.3">
      <c r="A244" s="236" t="s">
        <v>684</v>
      </c>
    </row>
    <row r="245" spans="1:1" ht="18" customHeight="1" x14ac:dyDescent="0.3">
      <c r="A245" s="235" t="s">
        <v>685</v>
      </c>
    </row>
    <row r="246" spans="1:1" ht="18" customHeight="1" x14ac:dyDescent="0.3">
      <c r="A246" s="235" t="s">
        <v>686</v>
      </c>
    </row>
    <row r="247" spans="1:1" ht="18" customHeight="1" x14ac:dyDescent="0.3">
      <c r="A247" s="236" t="s">
        <v>687</v>
      </c>
    </row>
    <row r="248" spans="1:1" ht="18" customHeight="1" x14ac:dyDescent="0.3">
      <c r="A248" s="236" t="s">
        <v>688</v>
      </c>
    </row>
    <row r="249" spans="1:1" ht="18" customHeight="1" x14ac:dyDescent="0.3">
      <c r="A249" s="235" t="s">
        <v>689</v>
      </c>
    </row>
    <row r="250" spans="1:1" ht="18" customHeight="1" x14ac:dyDescent="0.3">
      <c r="A250" s="235" t="s">
        <v>690</v>
      </c>
    </row>
    <row r="251" spans="1:1" ht="18" customHeight="1" x14ac:dyDescent="0.3">
      <c r="A251" s="235" t="s">
        <v>691</v>
      </c>
    </row>
    <row r="252" spans="1:1" ht="18" customHeight="1" x14ac:dyDescent="0.3">
      <c r="A252" s="236" t="s">
        <v>692</v>
      </c>
    </row>
    <row r="253" spans="1:1" ht="18" customHeight="1" x14ac:dyDescent="0.3">
      <c r="A253" s="235" t="s">
        <v>693</v>
      </c>
    </row>
    <row r="254" spans="1:1" ht="18" customHeight="1" x14ac:dyDescent="0.3">
      <c r="A254" s="235" t="s">
        <v>694</v>
      </c>
    </row>
    <row r="255" spans="1:1" ht="18" customHeight="1" x14ac:dyDescent="0.3">
      <c r="A255" s="235" t="s">
        <v>695</v>
      </c>
    </row>
    <row r="256" spans="1:1" ht="18" customHeight="1" x14ac:dyDescent="0.3">
      <c r="A256" s="235" t="s">
        <v>696</v>
      </c>
    </row>
    <row r="257" spans="1:1" ht="18" customHeight="1" x14ac:dyDescent="0.3">
      <c r="A257" s="235" t="s">
        <v>697</v>
      </c>
    </row>
    <row r="258" spans="1:1" ht="18" customHeight="1" x14ac:dyDescent="0.3">
      <c r="A258" s="235" t="s">
        <v>698</v>
      </c>
    </row>
    <row r="259" spans="1:1" ht="18" customHeight="1" x14ac:dyDescent="0.3">
      <c r="A259" s="235" t="s">
        <v>699</v>
      </c>
    </row>
    <row r="260" spans="1:1" ht="18" customHeight="1" x14ac:dyDescent="0.3">
      <c r="A260" s="235" t="s">
        <v>700</v>
      </c>
    </row>
    <row r="261" spans="1:1" ht="18" customHeight="1" x14ac:dyDescent="0.3">
      <c r="A261" s="235" t="s">
        <v>701</v>
      </c>
    </row>
    <row r="262" spans="1:1" ht="18" customHeight="1" x14ac:dyDescent="0.3">
      <c r="A262" s="235" t="s">
        <v>702</v>
      </c>
    </row>
    <row r="263" spans="1:1" ht="18" customHeight="1" x14ac:dyDescent="0.3">
      <c r="A263" s="235" t="s">
        <v>703</v>
      </c>
    </row>
    <row r="264" spans="1:1" ht="16.5" customHeight="1" x14ac:dyDescent="0.3">
      <c r="A264" s="235" t="s">
        <v>704</v>
      </c>
    </row>
    <row r="265" spans="1:1" ht="18" customHeight="1" x14ac:dyDescent="0.3">
      <c r="A265" s="235" t="s">
        <v>705</v>
      </c>
    </row>
    <row r="266" spans="1:1" ht="18" customHeight="1" x14ac:dyDescent="0.3">
      <c r="A266" s="235" t="s">
        <v>706</v>
      </c>
    </row>
    <row r="267" spans="1:1" ht="18" customHeight="1" x14ac:dyDescent="0.3">
      <c r="A267" s="235" t="s">
        <v>707</v>
      </c>
    </row>
    <row r="268" spans="1:1" ht="18" customHeight="1" x14ac:dyDescent="0.3">
      <c r="A268" s="235" t="s">
        <v>708</v>
      </c>
    </row>
    <row r="269" spans="1:1" ht="18" customHeight="1" x14ac:dyDescent="0.3">
      <c r="A269" s="235" t="s">
        <v>709</v>
      </c>
    </row>
    <row r="270" spans="1:1" ht="18" customHeight="1" x14ac:dyDescent="0.3">
      <c r="A270" s="235" t="s">
        <v>710</v>
      </c>
    </row>
    <row r="271" spans="1:1" ht="18" customHeight="1" x14ac:dyDescent="0.3">
      <c r="A271" s="235" t="s">
        <v>711</v>
      </c>
    </row>
    <row r="272" spans="1:1" ht="18" customHeight="1" x14ac:dyDescent="0.3">
      <c r="A272" s="235" t="s">
        <v>712</v>
      </c>
    </row>
    <row r="273" spans="1:1" ht="18" customHeight="1" x14ac:dyDescent="0.3">
      <c r="A273" s="235" t="s">
        <v>713</v>
      </c>
    </row>
    <row r="274" spans="1:1" ht="18" customHeight="1" x14ac:dyDescent="0.3">
      <c r="A274" s="235" t="s">
        <v>714</v>
      </c>
    </row>
    <row r="275" spans="1:1" ht="18" customHeight="1" x14ac:dyDescent="0.3">
      <c r="A275" s="235" t="s">
        <v>715</v>
      </c>
    </row>
    <row r="276" spans="1:1" ht="18" customHeight="1" x14ac:dyDescent="0.3">
      <c r="A276" s="235" t="s">
        <v>716</v>
      </c>
    </row>
    <row r="277" spans="1:1" ht="18" customHeight="1" x14ac:dyDescent="0.3">
      <c r="A277" s="235" t="s">
        <v>717</v>
      </c>
    </row>
    <row r="278" spans="1:1" ht="18" customHeight="1" x14ac:dyDescent="0.3">
      <c r="A278" s="235" t="s">
        <v>718</v>
      </c>
    </row>
    <row r="279" spans="1:1" ht="18" customHeight="1" x14ac:dyDescent="0.3">
      <c r="A279" s="235" t="s">
        <v>719</v>
      </c>
    </row>
    <row r="280" spans="1:1" ht="18" customHeight="1" x14ac:dyDescent="0.3">
      <c r="A280" s="235" t="s">
        <v>720</v>
      </c>
    </row>
    <row r="281" spans="1:1" ht="18" customHeight="1" x14ac:dyDescent="0.3">
      <c r="A281" s="235" t="s">
        <v>721</v>
      </c>
    </row>
    <row r="282" spans="1:1" ht="18" customHeight="1" x14ac:dyDescent="0.3">
      <c r="A282" s="235" t="s">
        <v>722</v>
      </c>
    </row>
    <row r="283" spans="1:1" ht="18" customHeight="1" x14ac:dyDescent="0.3">
      <c r="A283" s="235" t="s">
        <v>723</v>
      </c>
    </row>
    <row r="284" spans="1:1" ht="18" customHeight="1" x14ac:dyDescent="0.3">
      <c r="A284" s="235" t="s">
        <v>724</v>
      </c>
    </row>
    <row r="285" spans="1:1" ht="18" customHeight="1" x14ac:dyDescent="0.3">
      <c r="A285" s="235" t="s">
        <v>725</v>
      </c>
    </row>
    <row r="286" spans="1:1" ht="18" customHeight="1" x14ac:dyDescent="0.3">
      <c r="A286" s="235" t="s">
        <v>726</v>
      </c>
    </row>
    <row r="287" spans="1:1" ht="18" customHeight="1" x14ac:dyDescent="0.3">
      <c r="A287" s="235" t="s">
        <v>727</v>
      </c>
    </row>
    <row r="288" spans="1:1" ht="18" customHeight="1" x14ac:dyDescent="0.3">
      <c r="A288" s="235" t="s">
        <v>728</v>
      </c>
    </row>
    <row r="289" spans="1:1" ht="18" customHeight="1" x14ac:dyDescent="0.3">
      <c r="A289" s="235" t="s">
        <v>729</v>
      </c>
    </row>
    <row r="290" spans="1:1" ht="18" customHeight="1" x14ac:dyDescent="0.3">
      <c r="A290" s="235" t="s">
        <v>730</v>
      </c>
    </row>
    <row r="291" spans="1:1" ht="18" customHeight="1" x14ac:dyDescent="0.3">
      <c r="A291" s="236" t="s">
        <v>731</v>
      </c>
    </row>
    <row r="292" spans="1:1" ht="18" customHeight="1" x14ac:dyDescent="0.3">
      <c r="A292" s="235" t="s">
        <v>732</v>
      </c>
    </row>
    <row r="293" spans="1:1" ht="18" customHeight="1" x14ac:dyDescent="0.3">
      <c r="A293" s="235" t="s">
        <v>733</v>
      </c>
    </row>
    <row r="294" spans="1:1" ht="18" customHeight="1" x14ac:dyDescent="0.3">
      <c r="A294" s="235" t="s">
        <v>734</v>
      </c>
    </row>
    <row r="295" spans="1:1" ht="18" customHeight="1" x14ac:dyDescent="0.3">
      <c r="A295" s="235" t="s">
        <v>735</v>
      </c>
    </row>
    <row r="296" spans="1:1" ht="18" customHeight="1" x14ac:dyDescent="0.3">
      <c r="A296" s="235" t="s">
        <v>736</v>
      </c>
    </row>
    <row r="297" spans="1:1" ht="18" customHeight="1" x14ac:dyDescent="0.3">
      <c r="A297" s="235" t="s">
        <v>737</v>
      </c>
    </row>
    <row r="298" spans="1:1" ht="18" customHeight="1" x14ac:dyDescent="0.3">
      <c r="A298" s="235" t="s">
        <v>738</v>
      </c>
    </row>
    <row r="299" spans="1:1" ht="18" customHeight="1" x14ac:dyDescent="0.3">
      <c r="A299" s="235" t="s">
        <v>739</v>
      </c>
    </row>
    <row r="300" spans="1:1" ht="18" customHeight="1" x14ac:dyDescent="0.3">
      <c r="A300" s="235" t="s">
        <v>740</v>
      </c>
    </row>
    <row r="301" spans="1:1" ht="18" customHeight="1" x14ac:dyDescent="0.3">
      <c r="A301" s="235" t="s">
        <v>741</v>
      </c>
    </row>
    <row r="302" spans="1:1" ht="16.5" customHeight="1" x14ac:dyDescent="0.3">
      <c r="A302" s="235" t="s">
        <v>742</v>
      </c>
    </row>
    <row r="303" spans="1:1" ht="18" customHeight="1" x14ac:dyDescent="0.3">
      <c r="A303" s="235" t="s">
        <v>743</v>
      </c>
    </row>
    <row r="304" spans="1:1" ht="18" customHeight="1" x14ac:dyDescent="0.3">
      <c r="A304" s="235" t="s">
        <v>744</v>
      </c>
    </row>
    <row r="305" spans="1:1" ht="18" customHeight="1" x14ac:dyDescent="0.3">
      <c r="A305" s="235" t="s">
        <v>745</v>
      </c>
    </row>
    <row r="306" spans="1:1" ht="18" customHeight="1" x14ac:dyDescent="0.3">
      <c r="A306" s="235" t="s">
        <v>746</v>
      </c>
    </row>
    <row r="307" spans="1:1" ht="18" customHeight="1" x14ac:dyDescent="0.3">
      <c r="A307" s="235" t="s">
        <v>747</v>
      </c>
    </row>
    <row r="308" spans="1:1" ht="18" customHeight="1" x14ac:dyDescent="0.3">
      <c r="A308" s="235" t="s">
        <v>748</v>
      </c>
    </row>
    <row r="309" spans="1:1" ht="18" customHeight="1" x14ac:dyDescent="0.3">
      <c r="A309" s="235" t="s">
        <v>749</v>
      </c>
    </row>
    <row r="310" spans="1:1" ht="18" customHeight="1" x14ac:dyDescent="0.3">
      <c r="A310" s="235" t="s">
        <v>750</v>
      </c>
    </row>
    <row r="311" spans="1:1" ht="18" customHeight="1" x14ac:dyDescent="0.3">
      <c r="A311" s="235" t="s">
        <v>751</v>
      </c>
    </row>
    <row r="312" spans="1:1" ht="18" customHeight="1" x14ac:dyDescent="0.3">
      <c r="A312" s="235" t="s">
        <v>752</v>
      </c>
    </row>
    <row r="313" spans="1:1" ht="18" customHeight="1" x14ac:dyDescent="0.3">
      <c r="A313" s="235" t="s">
        <v>753</v>
      </c>
    </row>
    <row r="314" spans="1:1" ht="18" customHeight="1" x14ac:dyDescent="0.3">
      <c r="A314" s="235" t="s">
        <v>754</v>
      </c>
    </row>
    <row r="315" spans="1:1" ht="18" customHeight="1" x14ac:dyDescent="0.3">
      <c r="A315" s="235" t="s">
        <v>755</v>
      </c>
    </row>
    <row r="316" spans="1:1" ht="18" customHeight="1" x14ac:dyDescent="0.3">
      <c r="A316" s="235" t="s">
        <v>756</v>
      </c>
    </row>
    <row r="317" spans="1:1" ht="18" customHeight="1" x14ac:dyDescent="0.3">
      <c r="A317" s="235" t="s">
        <v>757</v>
      </c>
    </row>
    <row r="318" spans="1:1" ht="18" customHeight="1" x14ac:dyDescent="0.3">
      <c r="A318" s="235" t="s">
        <v>758</v>
      </c>
    </row>
    <row r="319" spans="1:1" ht="18" customHeight="1" x14ac:dyDescent="0.3">
      <c r="A319" s="235" t="s">
        <v>759</v>
      </c>
    </row>
    <row r="320" spans="1:1" ht="18" customHeight="1" x14ac:dyDescent="0.3">
      <c r="A320" s="235" t="s">
        <v>760</v>
      </c>
    </row>
    <row r="321" spans="1:1" ht="18" customHeight="1" x14ac:dyDescent="0.3">
      <c r="A321" s="235" t="s">
        <v>761</v>
      </c>
    </row>
    <row r="322" spans="1:1" ht="18" customHeight="1" x14ac:dyDescent="0.3">
      <c r="A322" s="235" t="s">
        <v>762</v>
      </c>
    </row>
    <row r="323" spans="1:1" ht="18" customHeight="1" x14ac:dyDescent="0.3">
      <c r="A323" s="235" t="s">
        <v>763</v>
      </c>
    </row>
    <row r="324" spans="1:1" ht="18" customHeight="1" x14ac:dyDescent="0.3">
      <c r="A324" s="235" t="s">
        <v>764</v>
      </c>
    </row>
    <row r="325" spans="1:1" ht="18" customHeight="1" x14ac:dyDescent="0.3">
      <c r="A325" s="235" t="s">
        <v>765</v>
      </c>
    </row>
    <row r="326" spans="1:1" ht="18" customHeight="1" x14ac:dyDescent="0.3">
      <c r="A326" s="235" t="s">
        <v>766</v>
      </c>
    </row>
    <row r="327" spans="1:1" ht="18" customHeight="1" x14ac:dyDescent="0.3">
      <c r="A327" s="235" t="s">
        <v>767</v>
      </c>
    </row>
    <row r="328" spans="1:1" ht="18" customHeight="1" x14ac:dyDescent="0.3">
      <c r="A328" s="235" t="s">
        <v>768</v>
      </c>
    </row>
    <row r="329" spans="1:1" ht="18" customHeight="1" x14ac:dyDescent="0.3">
      <c r="A329" s="235" t="s">
        <v>769</v>
      </c>
    </row>
    <row r="330" spans="1:1" ht="18" customHeight="1" x14ac:dyDescent="0.3">
      <c r="A330" s="235" t="s">
        <v>770</v>
      </c>
    </row>
    <row r="331" spans="1:1" ht="18" customHeight="1" x14ac:dyDescent="0.3">
      <c r="A331" s="235" t="s">
        <v>771</v>
      </c>
    </row>
    <row r="332" spans="1:1" ht="18" customHeight="1" x14ac:dyDescent="0.3">
      <c r="A332" s="235" t="s">
        <v>772</v>
      </c>
    </row>
    <row r="333" spans="1:1" ht="18" customHeight="1" x14ac:dyDescent="0.3">
      <c r="A333" s="235" t="s">
        <v>773</v>
      </c>
    </row>
    <row r="334" spans="1:1" ht="18" customHeight="1" x14ac:dyDescent="0.3">
      <c r="A334" s="235" t="s">
        <v>774</v>
      </c>
    </row>
    <row r="335" spans="1:1" ht="18" customHeight="1" x14ac:dyDescent="0.3">
      <c r="A335" s="235" t="s">
        <v>775</v>
      </c>
    </row>
    <row r="336" spans="1:1" ht="18" customHeight="1" x14ac:dyDescent="0.3">
      <c r="A336" s="235" t="s">
        <v>776</v>
      </c>
    </row>
    <row r="337" spans="1:1" ht="18" customHeight="1" x14ac:dyDescent="0.3">
      <c r="A337" s="235" t="s">
        <v>777</v>
      </c>
    </row>
    <row r="338" spans="1:1" ht="18" customHeight="1" x14ac:dyDescent="0.3">
      <c r="A338" s="235" t="s">
        <v>778</v>
      </c>
    </row>
    <row r="339" spans="1:1" ht="18" customHeight="1" x14ac:dyDescent="0.3">
      <c r="A339" s="236" t="s">
        <v>779</v>
      </c>
    </row>
    <row r="340" spans="1:1" ht="16.5" customHeight="1" x14ac:dyDescent="0.3">
      <c r="A340" s="235" t="s">
        <v>780</v>
      </c>
    </row>
    <row r="341" spans="1:1" ht="18" customHeight="1" x14ac:dyDescent="0.3">
      <c r="A341" s="235" t="s">
        <v>781</v>
      </c>
    </row>
    <row r="342" spans="1:1" ht="18" customHeight="1" x14ac:dyDescent="0.3">
      <c r="A342" s="235" t="s">
        <v>782</v>
      </c>
    </row>
    <row r="343" spans="1:1" ht="18" customHeight="1" x14ac:dyDescent="0.3">
      <c r="A343" s="235" t="s">
        <v>783</v>
      </c>
    </row>
    <row r="344" spans="1:1" ht="18" customHeight="1" x14ac:dyDescent="0.3">
      <c r="A344" s="235" t="s">
        <v>784</v>
      </c>
    </row>
    <row r="345" spans="1:1" ht="18" customHeight="1" x14ac:dyDescent="0.3">
      <c r="A345" s="235" t="s">
        <v>785</v>
      </c>
    </row>
    <row r="346" spans="1:1" ht="18" customHeight="1" x14ac:dyDescent="0.3">
      <c r="A346" s="235" t="s">
        <v>786</v>
      </c>
    </row>
    <row r="347" spans="1:1" ht="18" customHeight="1" x14ac:dyDescent="0.3">
      <c r="A347" s="236" t="s">
        <v>787</v>
      </c>
    </row>
    <row r="348" spans="1:1" ht="18" customHeight="1" x14ac:dyDescent="0.3">
      <c r="A348" s="235" t="s">
        <v>788</v>
      </c>
    </row>
    <row r="349" spans="1:1" ht="18" customHeight="1" x14ac:dyDescent="0.3">
      <c r="A349" s="235" t="s">
        <v>789</v>
      </c>
    </row>
    <row r="350" spans="1:1" ht="18" customHeight="1" x14ac:dyDescent="0.3">
      <c r="A350" s="235" t="s">
        <v>790</v>
      </c>
    </row>
    <row r="351" spans="1:1" ht="18" customHeight="1" x14ac:dyDescent="0.3">
      <c r="A351" s="235" t="s">
        <v>791</v>
      </c>
    </row>
    <row r="352" spans="1:1" ht="18" customHeight="1" x14ac:dyDescent="0.3">
      <c r="A352" s="235" t="s">
        <v>792</v>
      </c>
    </row>
    <row r="353" spans="1:1" ht="18" customHeight="1" x14ac:dyDescent="0.3">
      <c r="A353" s="235" t="s">
        <v>793</v>
      </c>
    </row>
    <row r="354" spans="1:1" ht="18" customHeight="1" x14ac:dyDescent="0.3">
      <c r="A354" s="235" t="s">
        <v>794</v>
      </c>
    </row>
    <row r="355" spans="1:1" ht="18" customHeight="1" x14ac:dyDescent="0.3">
      <c r="A355" s="235" t="s">
        <v>795</v>
      </c>
    </row>
    <row r="356" spans="1:1" ht="18" customHeight="1" x14ac:dyDescent="0.3">
      <c r="A356" s="236" t="s">
        <v>796</v>
      </c>
    </row>
    <row r="357" spans="1:1" ht="18" customHeight="1" x14ac:dyDescent="0.3">
      <c r="A357" s="235" t="s">
        <v>797</v>
      </c>
    </row>
    <row r="358" spans="1:1" ht="18" customHeight="1" x14ac:dyDescent="0.3">
      <c r="A358" s="236" t="s">
        <v>798</v>
      </c>
    </row>
    <row r="359" spans="1:1" ht="18" customHeight="1" x14ac:dyDescent="0.3">
      <c r="A359" s="236" t="s">
        <v>799</v>
      </c>
    </row>
    <row r="360" spans="1:1" ht="18" customHeight="1" x14ac:dyDescent="0.3">
      <c r="A360" s="235" t="s">
        <v>800</v>
      </c>
    </row>
    <row r="361" spans="1:1" ht="18" customHeight="1" x14ac:dyDescent="0.3">
      <c r="A361" s="235" t="s">
        <v>801</v>
      </c>
    </row>
    <row r="362" spans="1:1" ht="18" customHeight="1" x14ac:dyDescent="0.3">
      <c r="A362" s="236" t="s">
        <v>802</v>
      </c>
    </row>
    <row r="363" spans="1:1" ht="18" customHeight="1" x14ac:dyDescent="0.3">
      <c r="A363" s="236" t="s">
        <v>803</v>
      </c>
    </row>
    <row r="364" spans="1:1" ht="18" customHeight="1" x14ac:dyDescent="0.3">
      <c r="A364" s="235" t="s">
        <v>804</v>
      </c>
    </row>
    <row r="365" spans="1:1" ht="18" customHeight="1" x14ac:dyDescent="0.3">
      <c r="A365" s="235" t="s">
        <v>805</v>
      </c>
    </row>
    <row r="366" spans="1:1" ht="18" customHeight="1" x14ac:dyDescent="0.3">
      <c r="A366" s="235" t="s">
        <v>806</v>
      </c>
    </row>
    <row r="367" spans="1:1" ht="18" customHeight="1" x14ac:dyDescent="0.3">
      <c r="A367" s="236" t="s">
        <v>807</v>
      </c>
    </row>
    <row r="368" spans="1:1" ht="18" customHeight="1" x14ac:dyDescent="0.3">
      <c r="A368" s="235" t="s">
        <v>808</v>
      </c>
    </row>
    <row r="369" spans="1:1" ht="18" customHeight="1" x14ac:dyDescent="0.3">
      <c r="A369" s="235" t="s">
        <v>809</v>
      </c>
    </row>
    <row r="370" spans="1:1" ht="18" customHeight="1" x14ac:dyDescent="0.3">
      <c r="A370" s="235" t="s">
        <v>810</v>
      </c>
    </row>
    <row r="371" spans="1:1" ht="18" customHeight="1" x14ac:dyDescent="0.3">
      <c r="A371" s="236" t="s">
        <v>811</v>
      </c>
    </row>
    <row r="372" spans="1:1" ht="18" customHeight="1" x14ac:dyDescent="0.3">
      <c r="A372" s="235" t="s">
        <v>812</v>
      </c>
    </row>
    <row r="373" spans="1:1" ht="18" customHeight="1" x14ac:dyDescent="0.3">
      <c r="A373" s="235" t="s">
        <v>813</v>
      </c>
    </row>
    <row r="374" spans="1:1" ht="18" customHeight="1" x14ac:dyDescent="0.3">
      <c r="A374" s="235" t="s">
        <v>814</v>
      </c>
    </row>
    <row r="375" spans="1:1" ht="18" customHeight="1" x14ac:dyDescent="0.3">
      <c r="A375" s="236" t="s">
        <v>815</v>
      </c>
    </row>
    <row r="376" spans="1:1" ht="18" customHeight="1" x14ac:dyDescent="0.3">
      <c r="A376" s="235" t="s">
        <v>816</v>
      </c>
    </row>
    <row r="377" spans="1:1" ht="18" customHeight="1" x14ac:dyDescent="0.3">
      <c r="A377" s="235" t="s">
        <v>817</v>
      </c>
    </row>
    <row r="378" spans="1:1" ht="16.5" customHeight="1" x14ac:dyDescent="0.3">
      <c r="A378" s="235" t="s">
        <v>818</v>
      </c>
    </row>
    <row r="379" spans="1:1" ht="18" customHeight="1" x14ac:dyDescent="0.3">
      <c r="A379" s="236" t="s">
        <v>819</v>
      </c>
    </row>
    <row r="380" spans="1:1" ht="18" customHeight="1" x14ac:dyDescent="0.3">
      <c r="A380" s="235" t="s">
        <v>820</v>
      </c>
    </row>
    <row r="381" spans="1:1" ht="18" customHeight="1" x14ac:dyDescent="0.3">
      <c r="A381" s="236" t="s">
        <v>821</v>
      </c>
    </row>
    <row r="382" spans="1:1" ht="18" customHeight="1" x14ac:dyDescent="0.3">
      <c r="A382" s="235" t="s">
        <v>822</v>
      </c>
    </row>
    <row r="383" spans="1:1" ht="18" customHeight="1" x14ac:dyDescent="0.3">
      <c r="A383" s="236" t="s">
        <v>823</v>
      </c>
    </row>
    <row r="384" spans="1:1" ht="18" customHeight="1" x14ac:dyDescent="0.3">
      <c r="A384" s="236" t="s">
        <v>824</v>
      </c>
    </row>
    <row r="385" spans="1:1" ht="18" customHeight="1" x14ac:dyDescent="0.3">
      <c r="A385" s="235" t="s">
        <v>825</v>
      </c>
    </row>
    <row r="386" spans="1:1" ht="18" customHeight="1" x14ac:dyDescent="0.3">
      <c r="A386" s="235" t="s">
        <v>826</v>
      </c>
    </row>
    <row r="387" spans="1:1" ht="18" customHeight="1" x14ac:dyDescent="0.3">
      <c r="A387" s="235" t="s">
        <v>827</v>
      </c>
    </row>
    <row r="388" spans="1:1" ht="18" customHeight="1" x14ac:dyDescent="0.3">
      <c r="A388" s="235" t="s">
        <v>828</v>
      </c>
    </row>
    <row r="389" spans="1:1" ht="18" customHeight="1" x14ac:dyDescent="0.3">
      <c r="A389" s="235" t="s">
        <v>829</v>
      </c>
    </row>
    <row r="390" spans="1:1" ht="18" customHeight="1" x14ac:dyDescent="0.3">
      <c r="A390" s="235" t="s">
        <v>830</v>
      </c>
    </row>
    <row r="391" spans="1:1" ht="18" customHeight="1" x14ac:dyDescent="0.3">
      <c r="A391" s="236" t="s">
        <v>831</v>
      </c>
    </row>
    <row r="392" spans="1:1" ht="18" customHeight="1" x14ac:dyDescent="0.3">
      <c r="A392" s="235" t="s">
        <v>832</v>
      </c>
    </row>
    <row r="393" spans="1:1" ht="18" customHeight="1" x14ac:dyDescent="0.3">
      <c r="A393" s="235" t="s">
        <v>833</v>
      </c>
    </row>
    <row r="394" spans="1:1" ht="18" customHeight="1" x14ac:dyDescent="0.3">
      <c r="A394" s="235" t="s">
        <v>834</v>
      </c>
    </row>
    <row r="395" spans="1:1" ht="18" customHeight="1" x14ac:dyDescent="0.3">
      <c r="A395" s="235" t="s">
        <v>835</v>
      </c>
    </row>
    <row r="396" spans="1:1" ht="18" customHeight="1" x14ac:dyDescent="0.3">
      <c r="A396" s="235" t="s">
        <v>836</v>
      </c>
    </row>
    <row r="397" spans="1:1" ht="18" customHeight="1" x14ac:dyDescent="0.3">
      <c r="A397" s="235" t="s">
        <v>837</v>
      </c>
    </row>
    <row r="398" spans="1:1" ht="18" customHeight="1" x14ac:dyDescent="0.3">
      <c r="A398" s="235" t="s">
        <v>838</v>
      </c>
    </row>
    <row r="399" spans="1:1" ht="18" customHeight="1" x14ac:dyDescent="0.3">
      <c r="A399" s="235" t="s">
        <v>839</v>
      </c>
    </row>
    <row r="400" spans="1:1" ht="18" customHeight="1" x14ac:dyDescent="0.3">
      <c r="A400" s="235" t="s">
        <v>840</v>
      </c>
    </row>
    <row r="401" spans="1:1" ht="18" customHeight="1" x14ac:dyDescent="0.3">
      <c r="A401" s="235" t="s">
        <v>841</v>
      </c>
    </row>
    <row r="402" spans="1:1" ht="18" customHeight="1" x14ac:dyDescent="0.3">
      <c r="A402" s="235" t="s">
        <v>842</v>
      </c>
    </row>
    <row r="403" spans="1:1" ht="18" customHeight="1" x14ac:dyDescent="0.3">
      <c r="A403" s="235" t="s">
        <v>843</v>
      </c>
    </row>
    <row r="404" spans="1:1" ht="18" customHeight="1" x14ac:dyDescent="0.3">
      <c r="A404" s="235" t="s">
        <v>844</v>
      </c>
    </row>
    <row r="405" spans="1:1" ht="18" customHeight="1" x14ac:dyDescent="0.3">
      <c r="A405" s="235" t="s">
        <v>845</v>
      </c>
    </row>
    <row r="406" spans="1:1" ht="18" customHeight="1" x14ac:dyDescent="0.3">
      <c r="A406" s="235" t="s">
        <v>846</v>
      </c>
    </row>
    <row r="407" spans="1:1" ht="18" customHeight="1" x14ac:dyDescent="0.3">
      <c r="A407" s="235" t="s">
        <v>847</v>
      </c>
    </row>
    <row r="408" spans="1:1" ht="18" customHeight="1" x14ac:dyDescent="0.3">
      <c r="A408" s="236" t="s">
        <v>848</v>
      </c>
    </row>
    <row r="409" spans="1:1" ht="18" customHeight="1" x14ac:dyDescent="0.3">
      <c r="A409" s="236" t="s">
        <v>849</v>
      </c>
    </row>
    <row r="410" spans="1:1" ht="18" customHeight="1" x14ac:dyDescent="0.3">
      <c r="A410" s="236" t="s">
        <v>850</v>
      </c>
    </row>
    <row r="411" spans="1:1" ht="18" customHeight="1" x14ac:dyDescent="0.3">
      <c r="A411" s="235" t="s">
        <v>851</v>
      </c>
    </row>
    <row r="412" spans="1:1" ht="18" customHeight="1" x14ac:dyDescent="0.3">
      <c r="A412" s="235" t="s">
        <v>852</v>
      </c>
    </row>
    <row r="413" spans="1:1" ht="18" customHeight="1" x14ac:dyDescent="0.3">
      <c r="A413" s="236" t="s">
        <v>853</v>
      </c>
    </row>
    <row r="414" spans="1:1" ht="18" customHeight="1" x14ac:dyDescent="0.3">
      <c r="A414" s="235" t="s">
        <v>854</v>
      </c>
    </row>
    <row r="415" spans="1:1" ht="18" customHeight="1" x14ac:dyDescent="0.3">
      <c r="A415" s="235" t="s">
        <v>855</v>
      </c>
    </row>
    <row r="416" spans="1:1" ht="16.5" customHeight="1" x14ac:dyDescent="0.3">
      <c r="A416" s="235" t="s">
        <v>856</v>
      </c>
    </row>
    <row r="417" spans="1:1" ht="18" customHeight="1" x14ac:dyDescent="0.3">
      <c r="A417" s="236" t="s">
        <v>857</v>
      </c>
    </row>
    <row r="418" spans="1:1" ht="18" customHeight="1" x14ac:dyDescent="0.3">
      <c r="A418" s="235" t="s">
        <v>858</v>
      </c>
    </row>
    <row r="419" spans="1:1" ht="18" customHeight="1" x14ac:dyDescent="0.3">
      <c r="A419" s="235" t="s">
        <v>859</v>
      </c>
    </row>
    <row r="420" spans="1:1" ht="18" customHeight="1" x14ac:dyDescent="0.3">
      <c r="A420" s="236" t="s">
        <v>860</v>
      </c>
    </row>
    <row r="421" spans="1:1" ht="18" customHeight="1" x14ac:dyDescent="0.3">
      <c r="A421" s="236" t="s">
        <v>861</v>
      </c>
    </row>
    <row r="422" spans="1:1" ht="18" customHeight="1" x14ac:dyDescent="0.3">
      <c r="A422" s="235" t="s">
        <v>862</v>
      </c>
    </row>
    <row r="423" spans="1:1" ht="18" customHeight="1" x14ac:dyDescent="0.3">
      <c r="A423" s="235" t="s">
        <v>863</v>
      </c>
    </row>
    <row r="424" spans="1:1" ht="18" customHeight="1" x14ac:dyDescent="0.3">
      <c r="A424" s="235" t="s">
        <v>864</v>
      </c>
    </row>
    <row r="425" spans="1:1" ht="18" customHeight="1" x14ac:dyDescent="0.3">
      <c r="A425" s="235" t="s">
        <v>865</v>
      </c>
    </row>
    <row r="426" spans="1:1" ht="18" customHeight="1" x14ac:dyDescent="0.3">
      <c r="A426" s="236" t="s">
        <v>866</v>
      </c>
    </row>
    <row r="427" spans="1:1" ht="18" customHeight="1" x14ac:dyDescent="0.3">
      <c r="A427" s="235" t="s">
        <v>867</v>
      </c>
    </row>
    <row r="428" spans="1:1" ht="18" customHeight="1" x14ac:dyDescent="0.3">
      <c r="A428" s="235" t="s">
        <v>868</v>
      </c>
    </row>
    <row r="429" spans="1:1" ht="18" customHeight="1" x14ac:dyDescent="0.3">
      <c r="A429" s="235" t="s">
        <v>869</v>
      </c>
    </row>
    <row r="430" spans="1:1" ht="18" customHeight="1" x14ac:dyDescent="0.3">
      <c r="A430" s="236" t="s">
        <v>870</v>
      </c>
    </row>
    <row r="431" spans="1:1" ht="18" customHeight="1" x14ac:dyDescent="0.3">
      <c r="A431" s="235" t="s">
        <v>871</v>
      </c>
    </row>
    <row r="432" spans="1:1" ht="18" customHeight="1" x14ac:dyDescent="0.3">
      <c r="A432" s="235" t="s">
        <v>872</v>
      </c>
    </row>
    <row r="433" spans="1:1" ht="18" customHeight="1" x14ac:dyDescent="0.3">
      <c r="A433" s="235" t="s">
        <v>873</v>
      </c>
    </row>
    <row r="434" spans="1:1" ht="18" customHeight="1" x14ac:dyDescent="0.3">
      <c r="A434" s="235" t="s">
        <v>874</v>
      </c>
    </row>
    <row r="435" spans="1:1" ht="18" customHeight="1" x14ac:dyDescent="0.3">
      <c r="A435" s="235" t="s">
        <v>875</v>
      </c>
    </row>
    <row r="436" spans="1:1" ht="18" customHeight="1" x14ac:dyDescent="0.3">
      <c r="A436" s="235" t="s">
        <v>876</v>
      </c>
    </row>
    <row r="437" spans="1:1" ht="18" customHeight="1" x14ac:dyDescent="0.3">
      <c r="A437" s="235" t="s">
        <v>877</v>
      </c>
    </row>
    <row r="438" spans="1:1" ht="18" customHeight="1" x14ac:dyDescent="0.3">
      <c r="A438" s="235" t="s">
        <v>878</v>
      </c>
    </row>
    <row r="439" spans="1:1" ht="18" customHeight="1" x14ac:dyDescent="0.3">
      <c r="A439" s="235" t="s">
        <v>879</v>
      </c>
    </row>
    <row r="440" spans="1:1" ht="18" customHeight="1" x14ac:dyDescent="0.3">
      <c r="A440" s="235" t="s">
        <v>880</v>
      </c>
    </row>
    <row r="441" spans="1:1" ht="18" customHeight="1" x14ac:dyDescent="0.3">
      <c r="A441" s="236" t="s">
        <v>881</v>
      </c>
    </row>
    <row r="442" spans="1:1" ht="18" customHeight="1" x14ac:dyDescent="0.3">
      <c r="A442" s="235" t="s">
        <v>882</v>
      </c>
    </row>
    <row r="443" spans="1:1" ht="18" customHeight="1" x14ac:dyDescent="0.3">
      <c r="A443" s="235" t="s">
        <v>883</v>
      </c>
    </row>
    <row r="444" spans="1:1" ht="18" customHeight="1" x14ac:dyDescent="0.3">
      <c r="A444" s="235" t="s">
        <v>884</v>
      </c>
    </row>
    <row r="445" spans="1:1" ht="18" customHeight="1" x14ac:dyDescent="0.3">
      <c r="A445" s="236" t="s">
        <v>885</v>
      </c>
    </row>
    <row r="446" spans="1:1" ht="18" customHeight="1" x14ac:dyDescent="0.3">
      <c r="A446" s="235" t="s">
        <v>886</v>
      </c>
    </row>
    <row r="447" spans="1:1" ht="18" customHeight="1" x14ac:dyDescent="0.3">
      <c r="A447" s="235" t="s">
        <v>887</v>
      </c>
    </row>
    <row r="448" spans="1:1" ht="18" customHeight="1" x14ac:dyDescent="0.3">
      <c r="A448" s="235" t="s">
        <v>888</v>
      </c>
    </row>
    <row r="449" spans="1:1" ht="18" customHeight="1" x14ac:dyDescent="0.3">
      <c r="A449" s="235" t="s">
        <v>889</v>
      </c>
    </row>
    <row r="450" spans="1:1" ht="18" customHeight="1" x14ac:dyDescent="0.3">
      <c r="A450" s="236" t="s">
        <v>890</v>
      </c>
    </row>
    <row r="451" spans="1:1" ht="18" customHeight="1" x14ac:dyDescent="0.3">
      <c r="A451" s="235" t="s">
        <v>891</v>
      </c>
    </row>
    <row r="452" spans="1:1" ht="18" customHeight="1" x14ac:dyDescent="0.3">
      <c r="A452" s="236" t="s">
        <v>892</v>
      </c>
    </row>
    <row r="453" spans="1:1" ht="18" customHeight="1" x14ac:dyDescent="0.3">
      <c r="A453" s="235" t="s">
        <v>893</v>
      </c>
    </row>
    <row r="454" spans="1:1" ht="16.5" customHeight="1" x14ac:dyDescent="0.3">
      <c r="A454" s="235" t="s">
        <v>894</v>
      </c>
    </row>
    <row r="455" spans="1:1" ht="18" customHeight="1" x14ac:dyDescent="0.3">
      <c r="A455" s="235" t="s">
        <v>895</v>
      </c>
    </row>
    <row r="456" spans="1:1" ht="18" customHeight="1" x14ac:dyDescent="0.3">
      <c r="A456" s="235" t="s">
        <v>896</v>
      </c>
    </row>
    <row r="457" spans="1:1" ht="18" customHeight="1" x14ac:dyDescent="0.3">
      <c r="A457" s="235" t="s">
        <v>897</v>
      </c>
    </row>
    <row r="458" spans="1:1" ht="18" customHeight="1" x14ac:dyDescent="0.3">
      <c r="A458" s="235" t="s">
        <v>898</v>
      </c>
    </row>
    <row r="459" spans="1:1" ht="18" customHeight="1" x14ac:dyDescent="0.3">
      <c r="A459" s="235" t="s">
        <v>899</v>
      </c>
    </row>
    <row r="460" spans="1:1" ht="18" customHeight="1" x14ac:dyDescent="0.3">
      <c r="A460" s="235" t="s">
        <v>900</v>
      </c>
    </row>
    <row r="461" spans="1:1" ht="18" customHeight="1" x14ac:dyDescent="0.3">
      <c r="A461" s="235" t="s">
        <v>901</v>
      </c>
    </row>
    <row r="462" spans="1:1" ht="18" customHeight="1" x14ac:dyDescent="0.3">
      <c r="A462" s="235" t="s">
        <v>902</v>
      </c>
    </row>
    <row r="463" spans="1:1" ht="18" customHeight="1" x14ac:dyDescent="0.3">
      <c r="A463" s="236" t="s">
        <v>903</v>
      </c>
    </row>
    <row r="464" spans="1:1" ht="18" customHeight="1" x14ac:dyDescent="0.3">
      <c r="A464" s="235" t="s">
        <v>904</v>
      </c>
    </row>
    <row r="465" spans="1:1" ht="18" customHeight="1" x14ac:dyDescent="0.3">
      <c r="A465" s="235" t="s">
        <v>905</v>
      </c>
    </row>
    <row r="466" spans="1:1" ht="18" customHeight="1" x14ac:dyDescent="0.3">
      <c r="A466" s="235" t="s">
        <v>906</v>
      </c>
    </row>
    <row r="467" spans="1:1" ht="18" customHeight="1" x14ac:dyDescent="0.3">
      <c r="A467" s="235" t="s">
        <v>907</v>
      </c>
    </row>
    <row r="468" spans="1:1" ht="18" customHeight="1" x14ac:dyDescent="0.3">
      <c r="A468" s="235" t="s">
        <v>908</v>
      </c>
    </row>
    <row r="469" spans="1:1" ht="18" customHeight="1" x14ac:dyDescent="0.3">
      <c r="A469" s="235" t="s">
        <v>909</v>
      </c>
    </row>
    <row r="470" spans="1:1" ht="18" customHeight="1" x14ac:dyDescent="0.3">
      <c r="A470" s="236" t="s">
        <v>910</v>
      </c>
    </row>
    <row r="471" spans="1:1" ht="18" customHeight="1" x14ac:dyDescent="0.3">
      <c r="A471" s="235" t="s">
        <v>911</v>
      </c>
    </row>
    <row r="472" spans="1:1" ht="18" customHeight="1" x14ac:dyDescent="0.3">
      <c r="A472" s="235" t="s">
        <v>912</v>
      </c>
    </row>
    <row r="473" spans="1:1" ht="18" customHeight="1" x14ac:dyDescent="0.3">
      <c r="A473" s="235" t="s">
        <v>913</v>
      </c>
    </row>
    <row r="474" spans="1:1" ht="18" customHeight="1" x14ac:dyDescent="0.3">
      <c r="A474" s="235" t="s">
        <v>914</v>
      </c>
    </row>
    <row r="475" spans="1:1" ht="18" customHeight="1" x14ac:dyDescent="0.3">
      <c r="A475" s="235" t="s">
        <v>915</v>
      </c>
    </row>
    <row r="476" spans="1:1" ht="18" customHeight="1" x14ac:dyDescent="0.3">
      <c r="A476" s="235" t="s">
        <v>916</v>
      </c>
    </row>
    <row r="477" spans="1:1" ht="18" customHeight="1" x14ac:dyDescent="0.3">
      <c r="A477" s="236" t="s">
        <v>917</v>
      </c>
    </row>
    <row r="478" spans="1:1" ht="18" customHeight="1" x14ac:dyDescent="0.3">
      <c r="A478" s="235" t="s">
        <v>918</v>
      </c>
    </row>
    <row r="479" spans="1:1" ht="18" customHeight="1" x14ac:dyDescent="0.3">
      <c r="A479" s="235" t="s">
        <v>919</v>
      </c>
    </row>
    <row r="480" spans="1:1" ht="18" customHeight="1" x14ac:dyDescent="0.3">
      <c r="A480" s="235" t="s">
        <v>920</v>
      </c>
    </row>
    <row r="481" spans="1:1" ht="18" customHeight="1" x14ac:dyDescent="0.3">
      <c r="A481" s="236" t="s">
        <v>921</v>
      </c>
    </row>
    <row r="482" spans="1:1" ht="18" customHeight="1" x14ac:dyDescent="0.3">
      <c r="A482" s="235" t="s">
        <v>922</v>
      </c>
    </row>
    <row r="483" spans="1:1" ht="18" customHeight="1" x14ac:dyDescent="0.3">
      <c r="A483" s="235" t="s">
        <v>923</v>
      </c>
    </row>
    <row r="484" spans="1:1" ht="18" customHeight="1" x14ac:dyDescent="0.3">
      <c r="A484" s="235" t="s">
        <v>924</v>
      </c>
    </row>
    <row r="485" spans="1:1" ht="18" customHeight="1" x14ac:dyDescent="0.3">
      <c r="A485" s="235" t="s">
        <v>925</v>
      </c>
    </row>
    <row r="486" spans="1:1" ht="18" customHeight="1" x14ac:dyDescent="0.3">
      <c r="A486" s="235" t="s">
        <v>926</v>
      </c>
    </row>
    <row r="487" spans="1:1" ht="18" customHeight="1" x14ac:dyDescent="0.3">
      <c r="A487" s="235" t="s">
        <v>927</v>
      </c>
    </row>
    <row r="488" spans="1:1" ht="18" customHeight="1" x14ac:dyDescent="0.3">
      <c r="A488" s="236" t="s">
        <v>928</v>
      </c>
    </row>
    <row r="489" spans="1:1" ht="18" customHeight="1" x14ac:dyDescent="0.3">
      <c r="A489" s="236" t="s">
        <v>929</v>
      </c>
    </row>
    <row r="490" spans="1:1" ht="18" customHeight="1" x14ac:dyDescent="0.3">
      <c r="A490" s="235" t="s">
        <v>930</v>
      </c>
    </row>
    <row r="491" spans="1:1" ht="18" customHeight="1" x14ac:dyDescent="0.3">
      <c r="A491" s="235" t="s">
        <v>931</v>
      </c>
    </row>
    <row r="492" spans="1:1" ht="16.5" customHeight="1" x14ac:dyDescent="0.3">
      <c r="A492" s="235" t="s">
        <v>932</v>
      </c>
    </row>
    <row r="493" spans="1:1" ht="18" customHeight="1" x14ac:dyDescent="0.3">
      <c r="A493" s="235" t="s">
        <v>933</v>
      </c>
    </row>
    <row r="494" spans="1:1" ht="18" customHeight="1" x14ac:dyDescent="0.3">
      <c r="A494" s="236" t="s">
        <v>934</v>
      </c>
    </row>
    <row r="495" spans="1:1" ht="18" customHeight="1" x14ac:dyDescent="0.3">
      <c r="A495" s="235" t="s">
        <v>935</v>
      </c>
    </row>
    <row r="496" spans="1:1" ht="18" customHeight="1" x14ac:dyDescent="0.3">
      <c r="A496" s="235" t="s">
        <v>936</v>
      </c>
    </row>
    <row r="497" spans="1:1" ht="18" customHeight="1" x14ac:dyDescent="0.3">
      <c r="A497" s="235" t="s">
        <v>937</v>
      </c>
    </row>
    <row r="498" spans="1:1" ht="18" customHeight="1" x14ac:dyDescent="0.3">
      <c r="A498" s="235" t="s">
        <v>938</v>
      </c>
    </row>
    <row r="499" spans="1:1" ht="18" customHeight="1" x14ac:dyDescent="0.3">
      <c r="A499" s="235" t="s">
        <v>939</v>
      </c>
    </row>
    <row r="500" spans="1:1" ht="18" customHeight="1" x14ac:dyDescent="0.3">
      <c r="A500" s="235" t="s">
        <v>940</v>
      </c>
    </row>
    <row r="501" spans="1:1" ht="18" customHeight="1" x14ac:dyDescent="0.3">
      <c r="A501" s="236" t="s">
        <v>941</v>
      </c>
    </row>
    <row r="502" spans="1:1" ht="18" customHeight="1" x14ac:dyDescent="0.3">
      <c r="A502" s="235" t="s">
        <v>942</v>
      </c>
    </row>
    <row r="503" spans="1:1" ht="18" customHeight="1" x14ac:dyDescent="0.3">
      <c r="A503" s="236" t="s">
        <v>943</v>
      </c>
    </row>
    <row r="504" spans="1:1" ht="18" customHeight="1" x14ac:dyDescent="0.3">
      <c r="A504" s="235" t="s">
        <v>944</v>
      </c>
    </row>
    <row r="505" spans="1:1" ht="18" customHeight="1" x14ac:dyDescent="0.3">
      <c r="A505" s="236" t="s">
        <v>945</v>
      </c>
    </row>
    <row r="506" spans="1:1" ht="18" customHeight="1" x14ac:dyDescent="0.3">
      <c r="A506" s="235" t="s">
        <v>946</v>
      </c>
    </row>
    <row r="507" spans="1:1" ht="18" customHeight="1" x14ac:dyDescent="0.3">
      <c r="A507" s="236" t="s">
        <v>947</v>
      </c>
    </row>
    <row r="508" spans="1:1" ht="18" customHeight="1" x14ac:dyDescent="0.3">
      <c r="A508" s="235" t="s">
        <v>948</v>
      </c>
    </row>
    <row r="509" spans="1:1" ht="18" customHeight="1" x14ac:dyDescent="0.3">
      <c r="A509" s="236" t="s">
        <v>949</v>
      </c>
    </row>
    <row r="510" spans="1:1" ht="18" customHeight="1" x14ac:dyDescent="0.3">
      <c r="A510" s="235" t="s">
        <v>950</v>
      </c>
    </row>
    <row r="511" spans="1:1" ht="18" customHeight="1" x14ac:dyDescent="0.3">
      <c r="A511" s="236" t="s">
        <v>951</v>
      </c>
    </row>
    <row r="512" spans="1:1" ht="18" customHeight="1" x14ac:dyDescent="0.3">
      <c r="A512" s="235" t="s">
        <v>952</v>
      </c>
    </row>
    <row r="513" spans="1:1" ht="18" customHeight="1" x14ac:dyDescent="0.3">
      <c r="A513" s="236" t="s">
        <v>953</v>
      </c>
    </row>
    <row r="514" spans="1:1" ht="18" customHeight="1" x14ac:dyDescent="0.3">
      <c r="A514" s="235" t="s">
        <v>954</v>
      </c>
    </row>
    <row r="515" spans="1:1" ht="18" customHeight="1" x14ac:dyDescent="0.3">
      <c r="A515" s="235" t="s">
        <v>955</v>
      </c>
    </row>
    <row r="516" spans="1:1" ht="18" customHeight="1" x14ac:dyDescent="0.3">
      <c r="A516" s="235" t="s">
        <v>956</v>
      </c>
    </row>
    <row r="517" spans="1:1" ht="18" customHeight="1" x14ac:dyDescent="0.3">
      <c r="A517" s="235" t="s">
        <v>957</v>
      </c>
    </row>
    <row r="518" spans="1:1" ht="18" customHeight="1" x14ac:dyDescent="0.3">
      <c r="A518" s="235" t="s">
        <v>958</v>
      </c>
    </row>
    <row r="519" spans="1:1" ht="18" customHeight="1" x14ac:dyDescent="0.3">
      <c r="A519" s="235" t="s">
        <v>959</v>
      </c>
    </row>
    <row r="520" spans="1:1" ht="18" customHeight="1" x14ac:dyDescent="0.3">
      <c r="A520" s="235" t="s">
        <v>960</v>
      </c>
    </row>
    <row r="521" spans="1:1" ht="18" customHeight="1" x14ac:dyDescent="0.3">
      <c r="A521" s="236" t="s">
        <v>961</v>
      </c>
    </row>
    <row r="522" spans="1:1" ht="18" customHeight="1" x14ac:dyDescent="0.3">
      <c r="A522" s="235" t="s">
        <v>962</v>
      </c>
    </row>
    <row r="523" spans="1:1" ht="18" customHeight="1" x14ac:dyDescent="0.3">
      <c r="A523" s="235" t="s">
        <v>963</v>
      </c>
    </row>
    <row r="524" spans="1:1" ht="18" customHeight="1" x14ac:dyDescent="0.3">
      <c r="A524" s="235" t="s">
        <v>964</v>
      </c>
    </row>
    <row r="525" spans="1:1" ht="18" customHeight="1" x14ac:dyDescent="0.3">
      <c r="A525" s="235" t="s">
        <v>965</v>
      </c>
    </row>
    <row r="526" spans="1:1" ht="18" customHeight="1" x14ac:dyDescent="0.3">
      <c r="A526" s="235" t="s">
        <v>966</v>
      </c>
    </row>
    <row r="527" spans="1:1" ht="18" customHeight="1" x14ac:dyDescent="0.3">
      <c r="A527" s="235" t="s">
        <v>967</v>
      </c>
    </row>
    <row r="528" spans="1:1" ht="18" customHeight="1" x14ac:dyDescent="0.3">
      <c r="A528" s="235" t="s">
        <v>968</v>
      </c>
    </row>
    <row r="529" spans="1:1" ht="18" customHeight="1" x14ac:dyDescent="0.3">
      <c r="A529" s="236" t="s">
        <v>969</v>
      </c>
    </row>
    <row r="530" spans="1:1" ht="16.5" customHeight="1" x14ac:dyDescent="0.3">
      <c r="A530" s="236" t="s">
        <v>970</v>
      </c>
    </row>
    <row r="531" spans="1:1" ht="18" customHeight="1" x14ac:dyDescent="0.3">
      <c r="A531" s="235" t="s">
        <v>971</v>
      </c>
    </row>
    <row r="532" spans="1:1" ht="18" customHeight="1" x14ac:dyDescent="0.3">
      <c r="A532" s="235" t="s">
        <v>972</v>
      </c>
    </row>
    <row r="533" spans="1:1" ht="18" customHeight="1" x14ac:dyDescent="0.3">
      <c r="A533" s="235" t="s">
        <v>973</v>
      </c>
    </row>
    <row r="534" spans="1:1" ht="18" customHeight="1" x14ac:dyDescent="0.3">
      <c r="A534" s="235" t="s">
        <v>974</v>
      </c>
    </row>
    <row r="535" spans="1:1" ht="18" customHeight="1" x14ac:dyDescent="0.3">
      <c r="A535" s="236" t="s">
        <v>975</v>
      </c>
    </row>
    <row r="536" spans="1:1" ht="18" customHeight="1" x14ac:dyDescent="0.3">
      <c r="A536" s="235" t="s">
        <v>976</v>
      </c>
    </row>
    <row r="537" spans="1:1" ht="18" customHeight="1" x14ac:dyDescent="0.3">
      <c r="A537" s="235" t="s">
        <v>977</v>
      </c>
    </row>
    <row r="538" spans="1:1" ht="18" customHeight="1" x14ac:dyDescent="0.3">
      <c r="A538" s="235" t="s">
        <v>978</v>
      </c>
    </row>
    <row r="539" spans="1:1" ht="18" customHeight="1" x14ac:dyDescent="0.3">
      <c r="A539" s="235" t="s">
        <v>979</v>
      </c>
    </row>
    <row r="540" spans="1:1" ht="18" customHeight="1" x14ac:dyDescent="0.3">
      <c r="A540" s="236" t="s">
        <v>980</v>
      </c>
    </row>
    <row r="541" spans="1:1" ht="18" customHeight="1" x14ac:dyDescent="0.3">
      <c r="A541" s="236" t="s">
        <v>981</v>
      </c>
    </row>
    <row r="542" spans="1:1" ht="18" customHeight="1" x14ac:dyDescent="0.3">
      <c r="A542" s="235" t="s">
        <v>982</v>
      </c>
    </row>
    <row r="543" spans="1:1" ht="18" customHeight="1" x14ac:dyDescent="0.3">
      <c r="A543" s="235" t="s">
        <v>983</v>
      </c>
    </row>
    <row r="544" spans="1:1" ht="18" customHeight="1" x14ac:dyDescent="0.3">
      <c r="A544" s="235" t="s">
        <v>984</v>
      </c>
    </row>
    <row r="545" spans="1:1" ht="18" customHeight="1" x14ac:dyDescent="0.3">
      <c r="A545" s="235" t="s">
        <v>985</v>
      </c>
    </row>
    <row r="546" spans="1:1" ht="18" customHeight="1" x14ac:dyDescent="0.3">
      <c r="A546" s="236" t="s">
        <v>986</v>
      </c>
    </row>
    <row r="547" spans="1:1" ht="18" customHeight="1" x14ac:dyDescent="0.3">
      <c r="A547" s="235" t="s">
        <v>987</v>
      </c>
    </row>
    <row r="548" spans="1:1" ht="18" customHeight="1" x14ac:dyDescent="0.3">
      <c r="A548" s="235" t="s">
        <v>988</v>
      </c>
    </row>
    <row r="549" spans="1:1" ht="18" customHeight="1" x14ac:dyDescent="0.3">
      <c r="A549" s="235" t="s">
        <v>989</v>
      </c>
    </row>
    <row r="550" spans="1:1" ht="18" customHeight="1" x14ac:dyDescent="0.3">
      <c r="A550" s="236" t="s">
        <v>990</v>
      </c>
    </row>
    <row r="551" spans="1:1" ht="18" customHeight="1" x14ac:dyDescent="0.3">
      <c r="A551" s="235" t="s">
        <v>991</v>
      </c>
    </row>
    <row r="552" spans="1:1" ht="18" customHeight="1" x14ac:dyDescent="0.3">
      <c r="A552" s="236" t="s">
        <v>992</v>
      </c>
    </row>
    <row r="553" spans="1:1" ht="18" customHeight="1" x14ac:dyDescent="0.3">
      <c r="A553" s="235" t="s">
        <v>993</v>
      </c>
    </row>
    <row r="554" spans="1:1" ht="18" customHeight="1" x14ac:dyDescent="0.3">
      <c r="A554" s="235" t="s">
        <v>994</v>
      </c>
    </row>
    <row r="555" spans="1:1" ht="18" customHeight="1" x14ac:dyDescent="0.3">
      <c r="A555" s="235" t="s">
        <v>995</v>
      </c>
    </row>
    <row r="556" spans="1:1" ht="18" customHeight="1" x14ac:dyDescent="0.3">
      <c r="A556" s="235" t="s">
        <v>996</v>
      </c>
    </row>
    <row r="557" spans="1:1" ht="18" customHeight="1" x14ac:dyDescent="0.3">
      <c r="A557" s="236" t="s">
        <v>997</v>
      </c>
    </row>
    <row r="558" spans="1:1" ht="18" customHeight="1" x14ac:dyDescent="0.3">
      <c r="A558" s="235" t="s">
        <v>998</v>
      </c>
    </row>
    <row r="559" spans="1:1" ht="18" customHeight="1" x14ac:dyDescent="0.3">
      <c r="A559" s="235" t="s">
        <v>999</v>
      </c>
    </row>
    <row r="560" spans="1:1" ht="18" customHeight="1" x14ac:dyDescent="0.3">
      <c r="A560" s="235" t="s">
        <v>1000</v>
      </c>
    </row>
    <row r="561" spans="1:1" ht="18" customHeight="1" x14ac:dyDescent="0.3">
      <c r="A561" s="235" t="s">
        <v>1001</v>
      </c>
    </row>
    <row r="562" spans="1:1" ht="18" customHeight="1" x14ac:dyDescent="0.3">
      <c r="A562" s="235" t="s">
        <v>1002</v>
      </c>
    </row>
    <row r="563" spans="1:1" ht="18" customHeight="1" x14ac:dyDescent="0.3">
      <c r="A563" s="235" t="s">
        <v>1003</v>
      </c>
    </row>
    <row r="564" spans="1:1" ht="18" customHeight="1" x14ac:dyDescent="0.3">
      <c r="A564" s="236" t="s">
        <v>1004</v>
      </c>
    </row>
    <row r="565" spans="1:1" ht="18" customHeight="1" x14ac:dyDescent="0.3">
      <c r="A565" s="235" t="s">
        <v>1005</v>
      </c>
    </row>
    <row r="566" spans="1:1" ht="18" customHeight="1" x14ac:dyDescent="0.3">
      <c r="A566" s="235" t="s">
        <v>1006</v>
      </c>
    </row>
    <row r="567" spans="1:1" ht="18" customHeight="1" x14ac:dyDescent="0.3">
      <c r="A567" s="235" t="s">
        <v>1007</v>
      </c>
    </row>
    <row r="568" spans="1:1" ht="16.5" customHeight="1" x14ac:dyDescent="0.3">
      <c r="A568" s="236" t="s">
        <v>1008</v>
      </c>
    </row>
    <row r="569" spans="1:1" ht="18" customHeight="1" x14ac:dyDescent="0.3">
      <c r="A569" s="235" t="s">
        <v>1009</v>
      </c>
    </row>
    <row r="570" spans="1:1" ht="18" customHeight="1" x14ac:dyDescent="0.3">
      <c r="A570" s="235" t="s">
        <v>1010</v>
      </c>
    </row>
    <row r="571" spans="1:1" ht="18" customHeight="1" x14ac:dyDescent="0.3">
      <c r="A571" s="235" t="s">
        <v>1011</v>
      </c>
    </row>
    <row r="572" spans="1:1" ht="18" customHeight="1" x14ac:dyDescent="0.3">
      <c r="A572" s="235" t="s">
        <v>1012</v>
      </c>
    </row>
    <row r="573" spans="1:1" ht="18" customHeight="1" x14ac:dyDescent="0.3">
      <c r="A573" s="236" t="s">
        <v>1013</v>
      </c>
    </row>
    <row r="574" spans="1:1" ht="18" customHeight="1" x14ac:dyDescent="0.3">
      <c r="A574" s="235" t="s">
        <v>1014</v>
      </c>
    </row>
    <row r="575" spans="1:1" ht="18" customHeight="1" x14ac:dyDescent="0.3">
      <c r="A575" s="235" t="s">
        <v>1015</v>
      </c>
    </row>
    <row r="576" spans="1:1" ht="18" customHeight="1" x14ac:dyDescent="0.3">
      <c r="A576" s="235" t="s">
        <v>1016</v>
      </c>
    </row>
    <row r="577" spans="1:1" ht="18" customHeight="1" x14ac:dyDescent="0.3">
      <c r="A577" s="235" t="s">
        <v>1017</v>
      </c>
    </row>
    <row r="578" spans="1:1" ht="18" customHeight="1" x14ac:dyDescent="0.3">
      <c r="A578" s="235" t="s">
        <v>1018</v>
      </c>
    </row>
    <row r="579" spans="1:1" ht="18" customHeight="1" x14ac:dyDescent="0.3">
      <c r="A579" s="235" t="s">
        <v>1019</v>
      </c>
    </row>
    <row r="580" spans="1:1" ht="18" customHeight="1" x14ac:dyDescent="0.3">
      <c r="A580" s="235" t="s">
        <v>1020</v>
      </c>
    </row>
    <row r="581" spans="1:1" ht="18" customHeight="1" x14ac:dyDescent="0.3">
      <c r="A581" s="235" t="s">
        <v>1021</v>
      </c>
    </row>
    <row r="582" spans="1:1" ht="18" customHeight="1" x14ac:dyDescent="0.3">
      <c r="A582" s="235" t="s">
        <v>1022</v>
      </c>
    </row>
    <row r="583" spans="1:1" ht="18" customHeight="1" x14ac:dyDescent="0.3">
      <c r="A583" s="235" t="s">
        <v>1023</v>
      </c>
    </row>
    <row r="584" spans="1:1" ht="18" customHeight="1" x14ac:dyDescent="0.3">
      <c r="A584" s="236" t="s">
        <v>1024</v>
      </c>
    </row>
    <row r="585" spans="1:1" ht="18" customHeight="1" x14ac:dyDescent="0.3">
      <c r="A585" s="235" t="s">
        <v>1025</v>
      </c>
    </row>
    <row r="586" spans="1:1" ht="18" customHeight="1" x14ac:dyDescent="0.3">
      <c r="A586" s="235" t="s">
        <v>1026</v>
      </c>
    </row>
    <row r="587" spans="1:1" ht="18" customHeight="1" x14ac:dyDescent="0.3">
      <c r="A587" s="235" t="s">
        <v>1027</v>
      </c>
    </row>
    <row r="588" spans="1:1" ht="18" customHeight="1" x14ac:dyDescent="0.3">
      <c r="A588" s="235" t="s">
        <v>1028</v>
      </c>
    </row>
    <row r="589" spans="1:1" ht="18" customHeight="1" x14ac:dyDescent="0.3">
      <c r="A589" s="236" t="s">
        <v>1029</v>
      </c>
    </row>
    <row r="590" spans="1:1" ht="18" customHeight="1" x14ac:dyDescent="0.3">
      <c r="A590" s="235" t="s">
        <v>1030</v>
      </c>
    </row>
    <row r="591" spans="1:1" ht="18" customHeight="1" x14ac:dyDescent="0.3">
      <c r="A591" s="236" t="s">
        <v>1031</v>
      </c>
    </row>
    <row r="592" spans="1:1" ht="18" customHeight="1" x14ac:dyDescent="0.3">
      <c r="A592" s="235" t="s">
        <v>1032</v>
      </c>
    </row>
    <row r="593" spans="1:1" ht="18" customHeight="1" x14ac:dyDescent="0.3">
      <c r="A593" s="235" t="s">
        <v>1033</v>
      </c>
    </row>
    <row r="594" spans="1:1" ht="18" customHeight="1" x14ac:dyDescent="0.3">
      <c r="A594" s="235" t="s">
        <v>1034</v>
      </c>
    </row>
    <row r="595" spans="1:1" ht="18" customHeight="1" x14ac:dyDescent="0.3">
      <c r="A595" s="235" t="s">
        <v>1035</v>
      </c>
    </row>
    <row r="596" spans="1:1" ht="18" customHeight="1" x14ac:dyDescent="0.3">
      <c r="A596" s="235" t="s">
        <v>1036</v>
      </c>
    </row>
    <row r="597" spans="1:1" ht="18" customHeight="1" x14ac:dyDescent="0.3">
      <c r="A597" s="235" t="s">
        <v>1037</v>
      </c>
    </row>
    <row r="598" spans="1:1" ht="18" customHeight="1" x14ac:dyDescent="0.3">
      <c r="A598" s="235" t="s">
        <v>1038</v>
      </c>
    </row>
    <row r="599" spans="1:1" ht="18" customHeight="1" x14ac:dyDescent="0.3">
      <c r="A599" s="236" t="s">
        <v>1039</v>
      </c>
    </row>
    <row r="600" spans="1:1" ht="18" customHeight="1" x14ac:dyDescent="0.3">
      <c r="A600" s="235" t="s">
        <v>1040</v>
      </c>
    </row>
    <row r="601" spans="1:1" ht="18" customHeight="1" x14ac:dyDescent="0.3">
      <c r="A601" s="235" t="s">
        <v>1041</v>
      </c>
    </row>
    <row r="602" spans="1:1" ht="18" customHeight="1" x14ac:dyDescent="0.3">
      <c r="A602" s="236" t="s">
        <v>1042</v>
      </c>
    </row>
    <row r="603" spans="1:1" ht="18" customHeight="1" x14ac:dyDescent="0.3">
      <c r="A603" s="236" t="s">
        <v>1043</v>
      </c>
    </row>
    <row r="604" spans="1:1" ht="18" customHeight="1" x14ac:dyDescent="0.3">
      <c r="A604" s="236" t="s">
        <v>1044</v>
      </c>
    </row>
    <row r="605" spans="1:1" ht="18" customHeight="1" x14ac:dyDescent="0.3">
      <c r="A605" s="235" t="s">
        <v>1045</v>
      </c>
    </row>
    <row r="606" spans="1:1" ht="16.5" customHeight="1" x14ac:dyDescent="0.3">
      <c r="A606" s="235" t="s">
        <v>1046</v>
      </c>
    </row>
    <row r="607" spans="1:1" ht="18" customHeight="1" x14ac:dyDescent="0.3">
      <c r="A607" s="235" t="s">
        <v>1047</v>
      </c>
    </row>
    <row r="608" spans="1:1" ht="18" customHeight="1" x14ac:dyDescent="0.3">
      <c r="A608" s="236" t="s">
        <v>1048</v>
      </c>
    </row>
    <row r="609" spans="1:1" ht="18" customHeight="1" x14ac:dyDescent="0.3">
      <c r="A609" s="236" t="s">
        <v>1049</v>
      </c>
    </row>
    <row r="610" spans="1:1" ht="18" customHeight="1" x14ac:dyDescent="0.3">
      <c r="A610" s="236" t="s">
        <v>1050</v>
      </c>
    </row>
    <row r="611" spans="1:1" ht="18" customHeight="1" x14ac:dyDescent="0.3">
      <c r="A611" s="235" t="s">
        <v>1051</v>
      </c>
    </row>
    <row r="612" spans="1:1" ht="18" customHeight="1" x14ac:dyDescent="0.3">
      <c r="A612" s="235" t="s">
        <v>1052</v>
      </c>
    </row>
    <row r="613" spans="1:1" ht="18" customHeight="1" x14ac:dyDescent="0.3">
      <c r="A613" s="235" t="s">
        <v>1053</v>
      </c>
    </row>
    <row r="614" spans="1:1" ht="18" customHeight="1" x14ac:dyDescent="0.3">
      <c r="A614" s="235" t="s">
        <v>1054</v>
      </c>
    </row>
    <row r="615" spans="1:1" ht="18" customHeight="1" x14ac:dyDescent="0.3">
      <c r="A615" s="235" t="s">
        <v>1055</v>
      </c>
    </row>
    <row r="616" spans="1:1" ht="18" customHeight="1" x14ac:dyDescent="0.3">
      <c r="A616" s="235" t="s">
        <v>1056</v>
      </c>
    </row>
    <row r="617" spans="1:1" ht="18" customHeight="1" x14ac:dyDescent="0.3">
      <c r="A617" s="235" t="s">
        <v>1057</v>
      </c>
    </row>
    <row r="618" spans="1:1" ht="18" customHeight="1" x14ac:dyDescent="0.3">
      <c r="A618" s="235" t="s">
        <v>1058</v>
      </c>
    </row>
    <row r="619" spans="1:1" ht="18" customHeight="1" x14ac:dyDescent="0.3">
      <c r="A619" s="235" t="s">
        <v>1059</v>
      </c>
    </row>
    <row r="620" spans="1:1" ht="18" customHeight="1" x14ac:dyDescent="0.3">
      <c r="A620" s="235" t="s">
        <v>1060</v>
      </c>
    </row>
    <row r="621" spans="1:1" ht="18" customHeight="1" x14ac:dyDescent="0.3">
      <c r="A621" s="235" t="s">
        <v>1061</v>
      </c>
    </row>
    <row r="622" spans="1:1" ht="18" customHeight="1" x14ac:dyDescent="0.3">
      <c r="A622" s="235" t="s">
        <v>1062</v>
      </c>
    </row>
    <row r="623" spans="1:1" ht="18" customHeight="1" x14ac:dyDescent="0.3">
      <c r="A623" s="235" t="s">
        <v>1063</v>
      </c>
    </row>
    <row r="624" spans="1:1" ht="18" customHeight="1" x14ac:dyDescent="0.3">
      <c r="A624" s="235" t="s">
        <v>1064</v>
      </c>
    </row>
    <row r="625" spans="1:1" ht="18" customHeight="1" x14ac:dyDescent="0.3">
      <c r="A625" s="235" t="s">
        <v>1065</v>
      </c>
    </row>
    <row r="626" spans="1:1" ht="18" customHeight="1" x14ac:dyDescent="0.3">
      <c r="A626" s="235" t="s">
        <v>1066</v>
      </c>
    </row>
    <row r="627" spans="1:1" ht="18" customHeight="1" x14ac:dyDescent="0.3">
      <c r="A627" s="235" t="s">
        <v>1067</v>
      </c>
    </row>
    <row r="628" spans="1:1" ht="18" customHeight="1" x14ac:dyDescent="0.3">
      <c r="A628" s="235" t="s">
        <v>1068</v>
      </c>
    </row>
    <row r="629" spans="1:1" ht="18" customHeight="1" x14ac:dyDescent="0.3">
      <c r="A629" s="236" t="s">
        <v>1069</v>
      </c>
    </row>
    <row r="630" spans="1:1" ht="18" customHeight="1" x14ac:dyDescent="0.3">
      <c r="A630" s="235" t="s">
        <v>1070</v>
      </c>
    </row>
    <row r="631" spans="1:1" ht="18" customHeight="1" x14ac:dyDescent="0.3">
      <c r="A631" s="235" t="s">
        <v>1071</v>
      </c>
    </row>
    <row r="632" spans="1:1" ht="18" customHeight="1" x14ac:dyDescent="0.3">
      <c r="A632" s="235" t="s">
        <v>1072</v>
      </c>
    </row>
    <row r="633" spans="1:1" ht="18" customHeight="1" x14ac:dyDescent="0.3">
      <c r="A633" s="235" t="s">
        <v>1073</v>
      </c>
    </row>
    <row r="634" spans="1:1" ht="18" customHeight="1" x14ac:dyDescent="0.3">
      <c r="A634" s="236" t="s">
        <v>1074</v>
      </c>
    </row>
    <row r="635" spans="1:1" ht="18" customHeight="1" x14ac:dyDescent="0.3">
      <c r="A635" s="235" t="s">
        <v>1075</v>
      </c>
    </row>
    <row r="636" spans="1:1" ht="18" customHeight="1" x14ac:dyDescent="0.3">
      <c r="A636" s="235" t="s">
        <v>1076</v>
      </c>
    </row>
    <row r="637" spans="1:1" ht="18" customHeight="1" x14ac:dyDescent="0.3">
      <c r="A637" s="235" t="s">
        <v>1077</v>
      </c>
    </row>
    <row r="638" spans="1:1" ht="18" customHeight="1" x14ac:dyDescent="0.3">
      <c r="A638" s="235" t="s">
        <v>1078</v>
      </c>
    </row>
    <row r="639" spans="1:1" ht="18" customHeight="1" x14ac:dyDescent="0.3">
      <c r="A639" s="235">
        <v>2110305</v>
      </c>
    </row>
    <row r="640" spans="1:1" ht="18" customHeight="1" x14ac:dyDescent="0.3">
      <c r="A640" s="235" t="s">
        <v>1079</v>
      </c>
    </row>
    <row r="641" spans="1:1" ht="18" customHeight="1" x14ac:dyDescent="0.3">
      <c r="A641" s="235" t="s">
        <v>1080</v>
      </c>
    </row>
    <row r="642" spans="1:1" ht="18" customHeight="1" x14ac:dyDescent="0.3">
      <c r="A642" s="235" t="s">
        <v>1081</v>
      </c>
    </row>
    <row r="643" spans="1:1" ht="18" customHeight="1" x14ac:dyDescent="0.3">
      <c r="A643" s="235" t="s">
        <v>1082</v>
      </c>
    </row>
    <row r="644" spans="1:1" ht="16.5" customHeight="1" x14ac:dyDescent="0.3">
      <c r="A644" s="235" t="s">
        <v>1083</v>
      </c>
    </row>
    <row r="645" spans="1:1" ht="18" customHeight="1" x14ac:dyDescent="0.3">
      <c r="A645" s="235" t="s">
        <v>1084</v>
      </c>
    </row>
    <row r="646" spans="1:1" ht="18" customHeight="1" x14ac:dyDescent="0.3">
      <c r="A646" s="235" t="s">
        <v>1085</v>
      </c>
    </row>
    <row r="647" spans="1:1" ht="18" customHeight="1" x14ac:dyDescent="0.3">
      <c r="A647" s="235" t="s">
        <v>1086</v>
      </c>
    </row>
    <row r="648" spans="1:1" ht="18" customHeight="1" x14ac:dyDescent="0.3">
      <c r="A648" s="235" t="s">
        <v>1087</v>
      </c>
    </row>
    <row r="649" spans="1:1" ht="18" customHeight="1" x14ac:dyDescent="0.3">
      <c r="A649" s="235" t="s">
        <v>1088</v>
      </c>
    </row>
    <row r="650" spans="1:1" ht="18" customHeight="1" x14ac:dyDescent="0.3">
      <c r="A650" s="235" t="s">
        <v>1089</v>
      </c>
    </row>
    <row r="651" spans="1:1" ht="18" customHeight="1" x14ac:dyDescent="0.3">
      <c r="A651" s="235" t="s">
        <v>1090</v>
      </c>
    </row>
    <row r="652" spans="1:1" ht="18" customHeight="1" x14ac:dyDescent="0.3">
      <c r="A652" s="235" t="s">
        <v>1091</v>
      </c>
    </row>
    <row r="653" spans="1:1" ht="18" customHeight="1" x14ac:dyDescent="0.3">
      <c r="A653" s="235" t="s">
        <v>1092</v>
      </c>
    </row>
    <row r="654" spans="1:1" ht="18" customHeight="1" x14ac:dyDescent="0.3">
      <c r="A654" s="235" t="s">
        <v>1093</v>
      </c>
    </row>
    <row r="655" spans="1:1" ht="18" customHeight="1" x14ac:dyDescent="0.3">
      <c r="A655" s="235" t="s">
        <v>1094</v>
      </c>
    </row>
    <row r="656" spans="1:1" ht="18" customHeight="1" x14ac:dyDescent="0.3">
      <c r="A656" s="235" t="s">
        <v>1095</v>
      </c>
    </row>
    <row r="657" spans="1:1" ht="18" customHeight="1" x14ac:dyDescent="0.3">
      <c r="A657" s="235" t="s">
        <v>1096</v>
      </c>
    </row>
    <row r="658" spans="1:1" ht="18" customHeight="1" x14ac:dyDescent="0.3">
      <c r="A658" s="235" t="s">
        <v>1097</v>
      </c>
    </row>
    <row r="659" spans="1:1" ht="18" customHeight="1" x14ac:dyDescent="0.3">
      <c r="A659" s="235" t="s">
        <v>1098</v>
      </c>
    </row>
    <row r="660" spans="1:1" ht="18" customHeight="1" x14ac:dyDescent="0.3">
      <c r="A660" s="235" t="s">
        <v>1099</v>
      </c>
    </row>
    <row r="661" spans="1:1" ht="18" customHeight="1" x14ac:dyDescent="0.3">
      <c r="A661" s="235" t="s">
        <v>1100</v>
      </c>
    </row>
    <row r="662" spans="1:1" ht="18" customHeight="1" x14ac:dyDescent="0.3">
      <c r="A662" s="235" t="s">
        <v>1101</v>
      </c>
    </row>
    <row r="663" spans="1:1" ht="18" customHeight="1" x14ac:dyDescent="0.3">
      <c r="A663" s="235" t="s">
        <v>1102</v>
      </c>
    </row>
    <row r="664" spans="1:1" ht="18" customHeight="1" x14ac:dyDescent="0.3">
      <c r="A664" s="235" t="s">
        <v>1103</v>
      </c>
    </row>
    <row r="665" spans="1:1" ht="18" customHeight="1" x14ac:dyDescent="0.3">
      <c r="A665" s="235" t="s">
        <v>1104</v>
      </c>
    </row>
    <row r="666" spans="1:1" ht="18" customHeight="1" x14ac:dyDescent="0.3">
      <c r="A666" s="235" t="s">
        <v>1105</v>
      </c>
    </row>
    <row r="667" spans="1:1" ht="18" customHeight="1" x14ac:dyDescent="0.3">
      <c r="A667" s="235" t="s">
        <v>1106</v>
      </c>
    </row>
    <row r="668" spans="1:1" ht="18" customHeight="1" x14ac:dyDescent="0.3">
      <c r="A668" s="235" t="s">
        <v>1107</v>
      </c>
    </row>
    <row r="669" spans="1:1" ht="18" customHeight="1" x14ac:dyDescent="0.3">
      <c r="A669" s="235" t="s">
        <v>1108</v>
      </c>
    </row>
    <row r="670" spans="1:1" ht="18" customHeight="1" x14ac:dyDescent="0.3">
      <c r="A670" s="235" t="s">
        <v>1109</v>
      </c>
    </row>
    <row r="671" spans="1:1" ht="18" customHeight="1" x14ac:dyDescent="0.3">
      <c r="A671" s="235" t="s">
        <v>1110</v>
      </c>
    </row>
    <row r="672" spans="1:1" ht="18" customHeight="1" x14ac:dyDescent="0.3">
      <c r="A672" s="235" t="s">
        <v>1111</v>
      </c>
    </row>
    <row r="673" spans="1:1" ht="18" customHeight="1" x14ac:dyDescent="0.3">
      <c r="A673" s="236" t="s">
        <v>1112</v>
      </c>
    </row>
    <row r="674" spans="1:1" ht="18" customHeight="1" x14ac:dyDescent="0.3">
      <c r="A674" s="235" t="s">
        <v>1113</v>
      </c>
    </row>
    <row r="675" spans="1:1" ht="18" customHeight="1" x14ac:dyDescent="0.3">
      <c r="A675" s="235" t="s">
        <v>1114</v>
      </c>
    </row>
    <row r="676" spans="1:1" ht="18" customHeight="1" x14ac:dyDescent="0.3">
      <c r="A676" s="235" t="s">
        <v>1115</v>
      </c>
    </row>
    <row r="677" spans="1:1" ht="18" customHeight="1" x14ac:dyDescent="0.3">
      <c r="A677" s="235" t="s">
        <v>1116</v>
      </c>
    </row>
    <row r="678" spans="1:1" ht="18" customHeight="1" x14ac:dyDescent="0.3">
      <c r="A678" s="235" t="s">
        <v>1117</v>
      </c>
    </row>
    <row r="679" spans="1:1" ht="18" customHeight="1" x14ac:dyDescent="0.3">
      <c r="A679" s="235" t="s">
        <v>1118</v>
      </c>
    </row>
    <row r="680" spans="1:1" ht="18" customHeight="1" x14ac:dyDescent="0.3">
      <c r="A680" s="236" t="s">
        <v>1119</v>
      </c>
    </row>
    <row r="681" spans="1:1" ht="18" customHeight="1" x14ac:dyDescent="0.3">
      <c r="A681" s="235" t="s">
        <v>1120</v>
      </c>
    </row>
    <row r="682" spans="1:1" ht="16.5" customHeight="1" x14ac:dyDescent="0.3">
      <c r="A682" s="235" t="s">
        <v>1121</v>
      </c>
    </row>
    <row r="683" spans="1:1" ht="18" customHeight="1" x14ac:dyDescent="0.3">
      <c r="A683" s="235" t="s">
        <v>1122</v>
      </c>
    </row>
    <row r="684" spans="1:1" ht="18" customHeight="1" x14ac:dyDescent="0.3">
      <c r="A684" s="235" t="s">
        <v>1123</v>
      </c>
    </row>
    <row r="685" spans="1:1" ht="18" customHeight="1" x14ac:dyDescent="0.3">
      <c r="A685" s="235" t="s">
        <v>1124</v>
      </c>
    </row>
    <row r="686" spans="1:1" ht="18" customHeight="1" x14ac:dyDescent="0.3">
      <c r="A686" s="236" t="s">
        <v>1125</v>
      </c>
    </row>
    <row r="687" spans="1:1" ht="18" customHeight="1" x14ac:dyDescent="0.3">
      <c r="A687" s="236" t="s">
        <v>1126</v>
      </c>
    </row>
    <row r="688" spans="1:1" ht="18" customHeight="1" x14ac:dyDescent="0.3">
      <c r="A688" s="235" t="s">
        <v>1127</v>
      </c>
    </row>
    <row r="689" spans="1:1" ht="18" customHeight="1" x14ac:dyDescent="0.3">
      <c r="A689" s="235" t="s">
        <v>1128</v>
      </c>
    </row>
    <row r="690" spans="1:1" ht="18" customHeight="1" x14ac:dyDescent="0.3">
      <c r="A690" s="235" t="s">
        <v>1129</v>
      </c>
    </row>
    <row r="691" spans="1:1" ht="18" customHeight="1" x14ac:dyDescent="0.3">
      <c r="A691" s="235" t="s">
        <v>1130</v>
      </c>
    </row>
    <row r="692" spans="1:1" ht="18" customHeight="1" x14ac:dyDescent="0.3">
      <c r="A692" s="236" t="s">
        <v>1131</v>
      </c>
    </row>
    <row r="693" spans="1:1" ht="18" customHeight="1" x14ac:dyDescent="0.3">
      <c r="A693" s="235" t="s">
        <v>1132</v>
      </c>
    </row>
    <row r="694" spans="1:1" ht="18" customHeight="1" x14ac:dyDescent="0.3">
      <c r="A694" s="235" t="s">
        <v>1133</v>
      </c>
    </row>
    <row r="695" spans="1:1" ht="18" customHeight="1" x14ac:dyDescent="0.3">
      <c r="A695" s="236" t="s">
        <v>1134</v>
      </c>
    </row>
    <row r="696" spans="1:1" ht="18" customHeight="1" x14ac:dyDescent="0.3">
      <c r="A696" s="235" t="s">
        <v>1135</v>
      </c>
    </row>
    <row r="697" spans="1:1" ht="18" customHeight="1" x14ac:dyDescent="0.3">
      <c r="A697" s="235" t="s">
        <v>1136</v>
      </c>
    </row>
    <row r="698" spans="1:1" ht="18" customHeight="1" x14ac:dyDescent="0.3">
      <c r="A698" s="236" t="s">
        <v>1137</v>
      </c>
    </row>
    <row r="699" spans="1:1" ht="18" customHeight="1" x14ac:dyDescent="0.3">
      <c r="A699" s="236" t="s">
        <v>1138</v>
      </c>
    </row>
    <row r="700" spans="1:1" ht="18" customHeight="1" x14ac:dyDescent="0.3">
      <c r="A700" s="236" t="s">
        <v>1139</v>
      </c>
    </row>
    <row r="701" spans="1:1" ht="18" customHeight="1" x14ac:dyDescent="0.3">
      <c r="A701" s="235" t="s">
        <v>1140</v>
      </c>
    </row>
    <row r="702" spans="1:1" ht="18" customHeight="1" x14ac:dyDescent="0.3">
      <c r="A702" s="235" t="s">
        <v>1141</v>
      </c>
    </row>
    <row r="703" spans="1:1" ht="18" customHeight="1" x14ac:dyDescent="0.3">
      <c r="A703" s="235" t="s">
        <v>1142</v>
      </c>
    </row>
    <row r="704" spans="1:1" ht="18" customHeight="1" x14ac:dyDescent="0.3">
      <c r="A704" s="235" t="s">
        <v>1143</v>
      </c>
    </row>
    <row r="705" spans="1:1" ht="18" customHeight="1" x14ac:dyDescent="0.3">
      <c r="A705" s="235" t="s">
        <v>1144</v>
      </c>
    </row>
    <row r="706" spans="1:1" ht="18" customHeight="1" x14ac:dyDescent="0.3">
      <c r="A706" s="235" t="s">
        <v>1145</v>
      </c>
    </row>
    <row r="707" spans="1:1" ht="18" customHeight="1" x14ac:dyDescent="0.3">
      <c r="A707" s="236" t="s">
        <v>1146</v>
      </c>
    </row>
    <row r="708" spans="1:1" ht="18" customHeight="1" x14ac:dyDescent="0.3">
      <c r="A708" s="235" t="s">
        <v>1147</v>
      </c>
    </row>
    <row r="709" spans="1:1" ht="18" customHeight="1" x14ac:dyDescent="0.3">
      <c r="A709" s="235" t="s">
        <v>1148</v>
      </c>
    </row>
    <row r="710" spans="1:1" ht="18" customHeight="1" x14ac:dyDescent="0.3">
      <c r="A710" s="235" t="s">
        <v>1149</v>
      </c>
    </row>
    <row r="711" spans="1:1" ht="18" customHeight="1" x14ac:dyDescent="0.3">
      <c r="A711" s="235" t="s">
        <v>1150</v>
      </c>
    </row>
    <row r="712" spans="1:1" ht="18" customHeight="1" x14ac:dyDescent="0.3">
      <c r="A712" s="235" t="s">
        <v>1151</v>
      </c>
    </row>
    <row r="713" spans="1:1" ht="18" customHeight="1" x14ac:dyDescent="0.3">
      <c r="A713" s="235" t="s">
        <v>1152</v>
      </c>
    </row>
    <row r="714" spans="1:1" ht="18" customHeight="1" x14ac:dyDescent="0.3">
      <c r="A714" s="235" t="s">
        <v>1153</v>
      </c>
    </row>
    <row r="715" spans="1:1" ht="18" customHeight="1" x14ac:dyDescent="0.3">
      <c r="A715" s="235" t="s">
        <v>1154</v>
      </c>
    </row>
    <row r="716" spans="1:1" ht="18" customHeight="1" x14ac:dyDescent="0.3">
      <c r="A716" s="236" t="s">
        <v>1155</v>
      </c>
    </row>
    <row r="717" spans="1:1" ht="18" customHeight="1" x14ac:dyDescent="0.3">
      <c r="A717" s="235" t="s">
        <v>1156</v>
      </c>
    </row>
    <row r="718" spans="1:1" ht="18" customHeight="1" x14ac:dyDescent="0.3">
      <c r="A718" s="235" t="s">
        <v>1157</v>
      </c>
    </row>
    <row r="719" spans="1:1" ht="18" customHeight="1" x14ac:dyDescent="0.3">
      <c r="A719" s="235" t="s">
        <v>1158</v>
      </c>
    </row>
    <row r="720" spans="1:1" ht="16.5" customHeight="1" x14ac:dyDescent="0.3">
      <c r="A720" s="235" t="s">
        <v>1159</v>
      </c>
    </row>
    <row r="721" spans="1:1" ht="18" customHeight="1" x14ac:dyDescent="0.3">
      <c r="A721" s="235" t="s">
        <v>1160</v>
      </c>
    </row>
    <row r="722" spans="1:1" ht="18" customHeight="1" x14ac:dyDescent="0.3">
      <c r="A722" s="235" t="s">
        <v>1161</v>
      </c>
    </row>
    <row r="723" spans="1:1" ht="18" customHeight="1" x14ac:dyDescent="0.3">
      <c r="A723" s="235" t="s">
        <v>1162</v>
      </c>
    </row>
    <row r="724" spans="1:1" ht="18" customHeight="1" x14ac:dyDescent="0.3">
      <c r="A724" s="235" t="s">
        <v>1163</v>
      </c>
    </row>
    <row r="725" spans="1:1" ht="18" customHeight="1" x14ac:dyDescent="0.3">
      <c r="A725" s="235" t="s">
        <v>1164</v>
      </c>
    </row>
    <row r="726" spans="1:1" ht="18" customHeight="1" x14ac:dyDescent="0.3">
      <c r="A726" s="235" t="s">
        <v>1165</v>
      </c>
    </row>
    <row r="727" spans="1:1" ht="18" customHeight="1" x14ac:dyDescent="0.3">
      <c r="A727" s="235" t="s">
        <v>1166</v>
      </c>
    </row>
    <row r="728" spans="1:1" ht="18" customHeight="1" x14ac:dyDescent="0.3">
      <c r="A728" s="236" t="s">
        <v>1167</v>
      </c>
    </row>
    <row r="729" spans="1:1" ht="18" customHeight="1" x14ac:dyDescent="0.3">
      <c r="A729" s="235" t="s">
        <v>1168</v>
      </c>
    </row>
    <row r="730" spans="1:1" ht="18" customHeight="1" x14ac:dyDescent="0.3">
      <c r="A730" s="235" t="s">
        <v>1169</v>
      </c>
    </row>
    <row r="731" spans="1:1" ht="18" customHeight="1" x14ac:dyDescent="0.3">
      <c r="A731" s="235" t="s">
        <v>1170</v>
      </c>
    </row>
    <row r="732" spans="1:1" ht="18" customHeight="1" x14ac:dyDescent="0.3">
      <c r="A732" s="235" t="s">
        <v>1171</v>
      </c>
    </row>
    <row r="733" spans="1:1" ht="18" customHeight="1" x14ac:dyDescent="0.3">
      <c r="A733" s="235" t="s">
        <v>1172</v>
      </c>
    </row>
    <row r="734" spans="1:1" ht="18" customHeight="1" x14ac:dyDescent="0.3">
      <c r="A734" s="235" t="s">
        <v>1173</v>
      </c>
    </row>
    <row r="735" spans="1:1" ht="18" customHeight="1" x14ac:dyDescent="0.3">
      <c r="A735" s="235" t="s">
        <v>1174</v>
      </c>
    </row>
    <row r="736" spans="1:1" ht="18" customHeight="1" x14ac:dyDescent="0.3">
      <c r="A736" s="235" t="s">
        <v>1175</v>
      </c>
    </row>
    <row r="737" spans="1:1" ht="18" customHeight="1" x14ac:dyDescent="0.3">
      <c r="A737" s="236" t="s">
        <v>1176</v>
      </c>
    </row>
    <row r="738" spans="1:1" ht="18" customHeight="1" x14ac:dyDescent="0.3">
      <c r="A738" s="235" t="s">
        <v>1177</v>
      </c>
    </row>
    <row r="739" spans="1:1" ht="18" customHeight="1" x14ac:dyDescent="0.3">
      <c r="A739" s="235" t="s">
        <v>1178</v>
      </c>
    </row>
    <row r="740" spans="1:1" ht="18" customHeight="1" x14ac:dyDescent="0.3">
      <c r="A740" s="235" t="s">
        <v>1179</v>
      </c>
    </row>
    <row r="741" spans="1:1" ht="18" customHeight="1" x14ac:dyDescent="0.3">
      <c r="A741" s="235" t="s">
        <v>1180</v>
      </c>
    </row>
    <row r="742" spans="1:1" ht="18" customHeight="1" x14ac:dyDescent="0.3">
      <c r="A742" s="235" t="s">
        <v>1181</v>
      </c>
    </row>
    <row r="743" spans="1:1" ht="18" customHeight="1" x14ac:dyDescent="0.3">
      <c r="A743" s="235" t="s">
        <v>1182</v>
      </c>
    </row>
    <row r="744" spans="1:1" ht="18" customHeight="1" x14ac:dyDescent="0.3">
      <c r="A744" s="235" t="s">
        <v>1183</v>
      </c>
    </row>
    <row r="745" spans="1:1" ht="18" customHeight="1" x14ac:dyDescent="0.3">
      <c r="A745" s="236" t="s">
        <v>1184</v>
      </c>
    </row>
    <row r="746" spans="1:1" ht="18" customHeight="1" x14ac:dyDescent="0.3">
      <c r="A746" s="235" t="s">
        <v>1185</v>
      </c>
    </row>
    <row r="747" spans="1:1" ht="18" customHeight="1" x14ac:dyDescent="0.3">
      <c r="A747" s="235" t="s">
        <v>1186</v>
      </c>
    </row>
    <row r="748" spans="1:1" ht="18" customHeight="1" x14ac:dyDescent="0.3">
      <c r="A748" s="235" t="s">
        <v>1187</v>
      </c>
    </row>
    <row r="749" spans="1:1" ht="18" customHeight="1" x14ac:dyDescent="0.3">
      <c r="A749" s="235" t="s">
        <v>1188</v>
      </c>
    </row>
    <row r="750" spans="1:1" ht="18" customHeight="1" x14ac:dyDescent="0.3">
      <c r="A750" s="235" t="s">
        <v>1189</v>
      </c>
    </row>
    <row r="751" spans="1:1" ht="18" customHeight="1" x14ac:dyDescent="0.3">
      <c r="A751" s="235" t="s">
        <v>1190</v>
      </c>
    </row>
    <row r="752" spans="1:1" ht="18" customHeight="1" x14ac:dyDescent="0.3">
      <c r="A752" s="235" t="s">
        <v>1191</v>
      </c>
    </row>
    <row r="753" spans="1:1" ht="18" customHeight="1" x14ac:dyDescent="0.3">
      <c r="A753" s="235" t="s">
        <v>1192</v>
      </c>
    </row>
    <row r="754" spans="1:1" ht="18" customHeight="1" x14ac:dyDescent="0.3">
      <c r="A754" s="236" t="s">
        <v>1193</v>
      </c>
    </row>
    <row r="755" spans="1:1" ht="18" customHeight="1" x14ac:dyDescent="0.3">
      <c r="A755" s="235" t="s">
        <v>1194</v>
      </c>
    </row>
    <row r="756" spans="1:1" ht="18" customHeight="1" x14ac:dyDescent="0.3">
      <c r="A756" s="235" t="s">
        <v>1195</v>
      </c>
    </row>
    <row r="757" spans="1:1" ht="18" customHeight="1" x14ac:dyDescent="0.3">
      <c r="A757" s="235" t="s">
        <v>1196</v>
      </c>
    </row>
    <row r="758" spans="1:1" ht="16.5" customHeight="1" x14ac:dyDescent="0.3">
      <c r="A758" s="235" t="s">
        <v>1197</v>
      </c>
    </row>
    <row r="759" spans="1:1" ht="18" customHeight="1" x14ac:dyDescent="0.3">
      <c r="A759" s="235" t="s">
        <v>1198</v>
      </c>
    </row>
    <row r="760" spans="1:1" ht="18" customHeight="1" x14ac:dyDescent="0.3">
      <c r="A760" s="235" t="s">
        <v>1199</v>
      </c>
    </row>
    <row r="761" spans="1:1" ht="18" customHeight="1" x14ac:dyDescent="0.3">
      <c r="A761" s="235" t="s">
        <v>1200</v>
      </c>
    </row>
    <row r="762" spans="1:1" ht="18" customHeight="1" x14ac:dyDescent="0.3">
      <c r="A762" s="235" t="s">
        <v>1201</v>
      </c>
    </row>
    <row r="763" spans="1:1" ht="18" customHeight="1" x14ac:dyDescent="0.3">
      <c r="A763" s="235" t="s">
        <v>1202</v>
      </c>
    </row>
    <row r="764" spans="1:1" ht="18" customHeight="1" x14ac:dyDescent="0.3">
      <c r="A764" s="235" t="s">
        <v>1203</v>
      </c>
    </row>
    <row r="765" spans="1:1" ht="18" customHeight="1" x14ac:dyDescent="0.3">
      <c r="A765" s="235" t="s">
        <v>1204</v>
      </c>
    </row>
    <row r="766" spans="1:1" ht="18" customHeight="1" x14ac:dyDescent="0.3">
      <c r="A766" s="235" t="s">
        <v>1205</v>
      </c>
    </row>
    <row r="767" spans="1:1" ht="18" customHeight="1" x14ac:dyDescent="0.3">
      <c r="A767" s="235" t="s">
        <v>1206</v>
      </c>
    </row>
    <row r="768" spans="1:1" ht="18" customHeight="1" x14ac:dyDescent="0.3">
      <c r="A768" s="235" t="s">
        <v>1207</v>
      </c>
    </row>
    <row r="769" spans="1:1" ht="18" customHeight="1" x14ac:dyDescent="0.3">
      <c r="A769" s="235" t="s">
        <v>1208</v>
      </c>
    </row>
    <row r="770" spans="1:1" ht="18" customHeight="1" x14ac:dyDescent="0.3">
      <c r="A770" s="235" t="s">
        <v>1209</v>
      </c>
    </row>
    <row r="771" spans="1:1" ht="18" customHeight="1" x14ac:dyDescent="0.3">
      <c r="A771" s="235" t="s">
        <v>1210</v>
      </c>
    </row>
    <row r="772" spans="1:1" ht="18" customHeight="1" x14ac:dyDescent="0.3">
      <c r="A772" s="236" t="s">
        <v>1211</v>
      </c>
    </row>
    <row r="773" spans="1:1" ht="18" customHeight="1" x14ac:dyDescent="0.3">
      <c r="A773" s="235" t="s">
        <v>1212</v>
      </c>
    </row>
    <row r="774" spans="1:1" ht="18" customHeight="1" x14ac:dyDescent="0.3">
      <c r="A774" s="235" t="s">
        <v>1213</v>
      </c>
    </row>
    <row r="775" spans="1:1" ht="18" customHeight="1" x14ac:dyDescent="0.3">
      <c r="A775" s="235" t="s">
        <v>1214</v>
      </c>
    </row>
    <row r="776" spans="1:1" ht="18" customHeight="1" x14ac:dyDescent="0.3">
      <c r="A776" s="235" t="s">
        <v>1215</v>
      </c>
    </row>
    <row r="777" spans="1:1" ht="18" customHeight="1" x14ac:dyDescent="0.3">
      <c r="A777" s="235" t="s">
        <v>1216</v>
      </c>
    </row>
    <row r="778" spans="1:1" ht="18" customHeight="1" x14ac:dyDescent="0.3">
      <c r="A778" s="235" t="s">
        <v>1217</v>
      </c>
    </row>
    <row r="779" spans="1:1" ht="18" customHeight="1" x14ac:dyDescent="0.3">
      <c r="A779" s="235" t="s">
        <v>1218</v>
      </c>
    </row>
    <row r="780" spans="1:1" ht="18" customHeight="1" x14ac:dyDescent="0.3">
      <c r="A780" s="235" t="s">
        <v>1219</v>
      </c>
    </row>
    <row r="781" spans="1:1" ht="18" customHeight="1" x14ac:dyDescent="0.3">
      <c r="A781" s="235" t="s">
        <v>1220</v>
      </c>
    </row>
    <row r="782" spans="1:1" ht="18" customHeight="1" x14ac:dyDescent="0.3">
      <c r="A782" s="235" t="s">
        <v>1221</v>
      </c>
    </row>
    <row r="783" spans="1:1" ht="18" customHeight="1" x14ac:dyDescent="0.3">
      <c r="A783" s="235" t="s">
        <v>1222</v>
      </c>
    </row>
    <row r="784" spans="1:1" ht="18" customHeight="1" x14ac:dyDescent="0.3">
      <c r="A784" s="236" t="s">
        <v>1223</v>
      </c>
    </row>
    <row r="785" spans="1:1" ht="18" customHeight="1" x14ac:dyDescent="0.3">
      <c r="A785" s="235" t="s">
        <v>1224</v>
      </c>
    </row>
    <row r="786" spans="1:1" ht="18" customHeight="1" x14ac:dyDescent="0.3">
      <c r="A786" s="235" t="s">
        <v>1225</v>
      </c>
    </row>
    <row r="787" spans="1:1" ht="18" customHeight="1" x14ac:dyDescent="0.3">
      <c r="A787" s="235" t="s">
        <v>1226</v>
      </c>
    </row>
    <row r="788" spans="1:1" ht="18" customHeight="1" x14ac:dyDescent="0.3">
      <c r="A788" s="235" t="s">
        <v>1227</v>
      </c>
    </row>
    <row r="789" spans="1:1" ht="18" customHeight="1" x14ac:dyDescent="0.3">
      <c r="A789" s="235" t="s">
        <v>1228</v>
      </c>
    </row>
    <row r="790" spans="1:1" ht="18" customHeight="1" x14ac:dyDescent="0.3">
      <c r="A790" s="235" t="s">
        <v>1229</v>
      </c>
    </row>
    <row r="791" spans="1:1" ht="18" customHeight="1" x14ac:dyDescent="0.3">
      <c r="A791" s="235" t="s">
        <v>1230</v>
      </c>
    </row>
    <row r="792" spans="1:1" ht="18" customHeight="1" x14ac:dyDescent="0.3">
      <c r="A792" s="235" t="s">
        <v>1231</v>
      </c>
    </row>
    <row r="793" spans="1:1" ht="18" customHeight="1" x14ac:dyDescent="0.3">
      <c r="A793" s="235" t="s">
        <v>1232</v>
      </c>
    </row>
    <row r="794" spans="1:1" ht="18" customHeight="1" x14ac:dyDescent="0.3">
      <c r="A794" s="235" t="s">
        <v>1233</v>
      </c>
    </row>
    <row r="795" spans="1:1" ht="18" customHeight="1" x14ac:dyDescent="0.3">
      <c r="A795" s="235" t="s">
        <v>1234</v>
      </c>
    </row>
    <row r="796" spans="1:1" ht="16.5" customHeight="1" x14ac:dyDescent="0.3">
      <c r="A796" s="236" t="s">
        <v>1235</v>
      </c>
    </row>
    <row r="797" spans="1:1" ht="18" customHeight="1" x14ac:dyDescent="0.3">
      <c r="A797" s="235" t="s">
        <v>1236</v>
      </c>
    </row>
    <row r="798" spans="1:1" ht="18" customHeight="1" x14ac:dyDescent="0.3">
      <c r="A798" s="235" t="s">
        <v>1237</v>
      </c>
    </row>
    <row r="799" spans="1:1" ht="18" customHeight="1" x14ac:dyDescent="0.3">
      <c r="A799" s="235" t="s">
        <v>1238</v>
      </c>
    </row>
    <row r="800" spans="1:1" ht="18" customHeight="1" x14ac:dyDescent="0.3">
      <c r="A800" s="235" t="s">
        <v>1239</v>
      </c>
    </row>
    <row r="801" spans="1:1" ht="18" customHeight="1" x14ac:dyDescent="0.3">
      <c r="A801" s="235" t="s">
        <v>1240</v>
      </c>
    </row>
    <row r="802" spans="1:1" ht="18" customHeight="1" x14ac:dyDescent="0.3">
      <c r="A802" s="235" t="s">
        <v>1241</v>
      </c>
    </row>
    <row r="803" spans="1:1" ht="18" customHeight="1" x14ac:dyDescent="0.3">
      <c r="A803" s="235" t="s">
        <v>1242</v>
      </c>
    </row>
    <row r="804" spans="1:1" ht="18" customHeight="1" x14ac:dyDescent="0.3">
      <c r="A804" s="235" t="s">
        <v>1243</v>
      </c>
    </row>
    <row r="805" spans="1:1" ht="18" customHeight="1" x14ac:dyDescent="0.3">
      <c r="A805" s="235" t="s">
        <v>1244</v>
      </c>
    </row>
    <row r="806" spans="1:1" ht="18" customHeight="1" x14ac:dyDescent="0.3">
      <c r="A806" s="235" t="s">
        <v>1245</v>
      </c>
    </row>
    <row r="807" spans="1:1" ht="18" customHeight="1" x14ac:dyDescent="0.3">
      <c r="A807" s="235" t="s">
        <v>1246</v>
      </c>
    </row>
    <row r="808" spans="1:1" ht="18" customHeight="1" x14ac:dyDescent="0.3">
      <c r="A808" s="235" t="s">
        <v>1247</v>
      </c>
    </row>
    <row r="809" spans="1:1" ht="18" customHeight="1" x14ac:dyDescent="0.3">
      <c r="A809" s="235" t="s">
        <v>1248</v>
      </c>
    </row>
    <row r="810" spans="1:1" ht="18" customHeight="1" x14ac:dyDescent="0.3">
      <c r="A810" s="235" t="s">
        <v>1249</v>
      </c>
    </row>
    <row r="811" spans="1:1" ht="18" customHeight="1" x14ac:dyDescent="0.3">
      <c r="A811" s="235" t="s">
        <v>1250</v>
      </c>
    </row>
    <row r="812" spans="1:1" ht="18" customHeight="1" x14ac:dyDescent="0.3">
      <c r="A812" s="235" t="s">
        <v>1251</v>
      </c>
    </row>
    <row r="813" spans="1:1" ht="18" customHeight="1" x14ac:dyDescent="0.3">
      <c r="A813" s="235" t="s">
        <v>1252</v>
      </c>
    </row>
    <row r="814" spans="1:1" ht="18" customHeight="1" x14ac:dyDescent="0.3">
      <c r="A814" s="235" t="s">
        <v>1253</v>
      </c>
    </row>
    <row r="815" spans="1:1" ht="18" customHeight="1" x14ac:dyDescent="0.3">
      <c r="A815" s="235" t="s">
        <v>1254</v>
      </c>
    </row>
    <row r="816" spans="1:1" ht="18" customHeight="1" x14ac:dyDescent="0.3">
      <c r="A816" s="235" t="s">
        <v>1255</v>
      </c>
    </row>
    <row r="817" spans="1:1" ht="18" customHeight="1" x14ac:dyDescent="0.3">
      <c r="A817" s="235" t="s">
        <v>1256</v>
      </c>
    </row>
    <row r="818" spans="1:1" ht="18" customHeight="1" x14ac:dyDescent="0.3">
      <c r="A818" s="235" t="s">
        <v>1257</v>
      </c>
    </row>
    <row r="819" spans="1:1" ht="18" customHeight="1" x14ac:dyDescent="0.3">
      <c r="A819" s="235" t="s">
        <v>1258</v>
      </c>
    </row>
    <row r="820" spans="1:1" ht="18" customHeight="1" x14ac:dyDescent="0.3">
      <c r="A820" s="235" t="s">
        <v>1259</v>
      </c>
    </row>
    <row r="821" spans="1:1" ht="18" customHeight="1" x14ac:dyDescent="0.3">
      <c r="A821" s="235" t="s">
        <v>1260</v>
      </c>
    </row>
    <row r="822" spans="1:1" ht="18" customHeight="1" x14ac:dyDescent="0.3">
      <c r="A822" s="235" t="s">
        <v>1261</v>
      </c>
    </row>
    <row r="823" spans="1:1" ht="18" customHeight="1" x14ac:dyDescent="0.3">
      <c r="A823" s="235" t="s">
        <v>1262</v>
      </c>
    </row>
    <row r="824" spans="1:1" ht="18" customHeight="1" x14ac:dyDescent="0.3">
      <c r="A824" s="235" t="s">
        <v>1263</v>
      </c>
    </row>
    <row r="825" spans="1:1" ht="18" customHeight="1" x14ac:dyDescent="0.3">
      <c r="A825" s="235" t="s">
        <v>1264</v>
      </c>
    </row>
    <row r="826" spans="1:1" ht="18" customHeight="1" x14ac:dyDescent="0.3">
      <c r="A826" s="235" t="s">
        <v>1265</v>
      </c>
    </row>
    <row r="827" spans="1:1" ht="18" customHeight="1" x14ac:dyDescent="0.3">
      <c r="A827" s="235" t="s">
        <v>1266</v>
      </c>
    </row>
    <row r="828" spans="1:1" ht="18" customHeight="1" x14ac:dyDescent="0.3">
      <c r="A828" s="236" t="s">
        <v>1267</v>
      </c>
    </row>
    <row r="829" spans="1:1" ht="18" customHeight="1" x14ac:dyDescent="0.3">
      <c r="A829" s="235" t="s">
        <v>1268</v>
      </c>
    </row>
    <row r="830" spans="1:1" ht="18" customHeight="1" x14ac:dyDescent="0.3">
      <c r="A830" s="235" t="s">
        <v>1269</v>
      </c>
    </row>
    <row r="831" spans="1:1" ht="18" customHeight="1" x14ac:dyDescent="0.3">
      <c r="A831" s="235" t="s">
        <v>1270</v>
      </c>
    </row>
    <row r="832" spans="1:1" ht="18" customHeight="1" x14ac:dyDescent="0.3">
      <c r="A832" s="235" t="s">
        <v>1271</v>
      </c>
    </row>
    <row r="833" spans="1:1" ht="18" customHeight="1" x14ac:dyDescent="0.3">
      <c r="A833" s="236" t="s">
        <v>1272</v>
      </c>
    </row>
    <row r="834" spans="1:1" ht="16.5" customHeight="1" x14ac:dyDescent="0.3">
      <c r="A834" s="235" t="s">
        <v>1273</v>
      </c>
    </row>
    <row r="835" spans="1:1" ht="18" customHeight="1" x14ac:dyDescent="0.3">
      <c r="A835" s="235" t="s">
        <v>1274</v>
      </c>
    </row>
    <row r="836" spans="1:1" ht="18" customHeight="1" x14ac:dyDescent="0.3">
      <c r="A836" s="235" t="s">
        <v>1275</v>
      </c>
    </row>
    <row r="837" spans="1:1" ht="18" customHeight="1" x14ac:dyDescent="0.3">
      <c r="A837" s="235" t="s">
        <v>1276</v>
      </c>
    </row>
    <row r="838" spans="1:1" ht="18" customHeight="1" x14ac:dyDescent="0.3">
      <c r="A838" s="235" t="s">
        <v>1277</v>
      </c>
    </row>
    <row r="839" spans="1:1" ht="18" customHeight="1" x14ac:dyDescent="0.3">
      <c r="A839" s="235" t="s">
        <v>1278</v>
      </c>
    </row>
    <row r="840" spans="1:1" ht="18" customHeight="1" x14ac:dyDescent="0.3">
      <c r="A840" s="235" t="s">
        <v>1279</v>
      </c>
    </row>
    <row r="841" spans="1:1" ht="18" customHeight="1" x14ac:dyDescent="0.3">
      <c r="A841" s="236" t="s">
        <v>1280</v>
      </c>
    </row>
    <row r="842" spans="1:1" ht="18" customHeight="1" x14ac:dyDescent="0.3">
      <c r="A842" s="235" t="s">
        <v>1281</v>
      </c>
    </row>
    <row r="843" spans="1:1" ht="18" customHeight="1" x14ac:dyDescent="0.3">
      <c r="A843" s="235" t="s">
        <v>1282</v>
      </c>
    </row>
    <row r="844" spans="1:1" ht="18" customHeight="1" x14ac:dyDescent="0.3">
      <c r="A844" s="235" t="s">
        <v>1283</v>
      </c>
    </row>
    <row r="845" spans="1:1" ht="18" customHeight="1" x14ac:dyDescent="0.3">
      <c r="A845" s="235" t="s">
        <v>1284</v>
      </c>
    </row>
    <row r="846" spans="1:1" ht="18" customHeight="1" x14ac:dyDescent="0.3">
      <c r="A846" s="235" t="s">
        <v>1285</v>
      </c>
    </row>
    <row r="847" spans="1:1" ht="18" customHeight="1" x14ac:dyDescent="0.3">
      <c r="A847" s="235" t="s">
        <v>1286</v>
      </c>
    </row>
    <row r="848" spans="1:1" ht="18" customHeight="1" x14ac:dyDescent="0.3">
      <c r="A848" s="235" t="s">
        <v>1287</v>
      </c>
    </row>
    <row r="849" spans="1:1" ht="18" customHeight="1" x14ac:dyDescent="0.3">
      <c r="A849" s="235" t="s">
        <v>1288</v>
      </c>
    </row>
    <row r="850" spans="1:1" ht="18" customHeight="1" x14ac:dyDescent="0.3">
      <c r="A850" s="235" t="s">
        <v>1289</v>
      </c>
    </row>
    <row r="851" spans="1:1" ht="18" customHeight="1" x14ac:dyDescent="0.3">
      <c r="A851" s="235" t="s">
        <v>1290</v>
      </c>
    </row>
    <row r="852" spans="1:1" ht="18" customHeight="1" x14ac:dyDescent="0.3">
      <c r="A852" s="235" t="s">
        <v>1291</v>
      </c>
    </row>
    <row r="853" spans="1:1" ht="18" customHeight="1" x14ac:dyDescent="0.3">
      <c r="A853" s="235" t="s">
        <v>1292</v>
      </c>
    </row>
    <row r="854" spans="1:1" ht="18" customHeight="1" x14ac:dyDescent="0.3">
      <c r="A854" s="235" t="s">
        <v>1293</v>
      </c>
    </row>
    <row r="855" spans="1:1" ht="18" customHeight="1" x14ac:dyDescent="0.3">
      <c r="A855" s="235" t="s">
        <v>1294</v>
      </c>
    </row>
    <row r="856" spans="1:1" ht="18" customHeight="1" x14ac:dyDescent="0.3">
      <c r="A856" s="235" t="s">
        <v>1295</v>
      </c>
    </row>
    <row r="857" spans="1:1" ht="18" customHeight="1" x14ac:dyDescent="0.3">
      <c r="A857" s="235" t="s">
        <v>1296</v>
      </c>
    </row>
    <row r="858" spans="1:1" ht="18" customHeight="1" x14ac:dyDescent="0.3">
      <c r="A858" s="235" t="s">
        <v>1297</v>
      </c>
    </row>
    <row r="859" spans="1:1" ht="18" customHeight="1" x14ac:dyDescent="0.3">
      <c r="A859" s="235" t="s">
        <v>1298</v>
      </c>
    </row>
    <row r="860" spans="1:1" ht="18" customHeight="1" x14ac:dyDescent="0.3">
      <c r="A860" s="235" t="s">
        <v>1299</v>
      </c>
    </row>
    <row r="861" spans="1:1" ht="18" customHeight="1" x14ac:dyDescent="0.3">
      <c r="A861" s="235" t="s">
        <v>1300</v>
      </c>
    </row>
    <row r="862" spans="1:1" ht="18" customHeight="1" x14ac:dyDescent="0.3">
      <c r="A862" s="235" t="s">
        <v>1301</v>
      </c>
    </row>
    <row r="863" spans="1:1" ht="18" customHeight="1" x14ac:dyDescent="0.3">
      <c r="A863" s="235" t="s">
        <v>1302</v>
      </c>
    </row>
    <row r="864" spans="1:1" ht="18" customHeight="1" x14ac:dyDescent="0.3">
      <c r="A864" s="235" t="s">
        <v>1303</v>
      </c>
    </row>
    <row r="865" spans="1:10" ht="18" customHeight="1" x14ac:dyDescent="0.3">
      <c r="A865" s="235" t="s">
        <v>1304</v>
      </c>
    </row>
    <row r="866" spans="1:10" ht="18" customHeight="1" x14ac:dyDescent="0.3">
      <c r="A866" s="235" t="s">
        <v>1305</v>
      </c>
    </row>
    <row r="867" spans="1:10" ht="18" customHeight="1" x14ac:dyDescent="0.3">
      <c r="A867" s="235" t="s">
        <v>1306</v>
      </c>
    </row>
    <row r="868" spans="1:10" ht="18" customHeight="1" x14ac:dyDescent="0.3">
      <c r="A868" s="235" t="s">
        <v>1307</v>
      </c>
    </row>
    <row r="869" spans="1:10" ht="18" customHeight="1" x14ac:dyDescent="0.3">
      <c r="A869" s="235" t="s">
        <v>1308</v>
      </c>
    </row>
    <row r="870" spans="1:10" ht="18" customHeight="1" x14ac:dyDescent="0.3">
      <c r="A870" s="235" t="s">
        <v>1309</v>
      </c>
      <c r="E870" s="237">
        <v>8250000</v>
      </c>
      <c r="F870" s="238" t="s">
        <v>2777</v>
      </c>
      <c r="G870" s="238" t="s">
        <v>2774</v>
      </c>
      <c r="H870" s="239">
        <f>J873</f>
        <v>13776000</v>
      </c>
      <c r="J870" s="234">
        <f>4188000</f>
        <v>4188000</v>
      </c>
    </row>
    <row r="871" spans="1:10" ht="18" customHeight="1" x14ac:dyDescent="0.3">
      <c r="A871" s="235" t="s">
        <v>1310</v>
      </c>
      <c r="E871" s="237">
        <f>-(0.16*E870)</f>
        <v>-1320000</v>
      </c>
      <c r="F871" s="238" t="s">
        <v>2775</v>
      </c>
      <c r="G871" s="238" t="s">
        <v>2775</v>
      </c>
      <c r="H871" s="237">
        <f>-(0.16*J873)</f>
        <v>-2204160</v>
      </c>
      <c r="J871" s="234">
        <v>4794000</v>
      </c>
    </row>
    <row r="872" spans="1:10" ht="16.5" customHeight="1" x14ac:dyDescent="0.3">
      <c r="A872" s="235" t="s">
        <v>1311</v>
      </c>
      <c r="E872" s="237">
        <f>SUM(E870:E871)</f>
        <v>6930000</v>
      </c>
      <c r="F872" s="238" t="s">
        <v>2778</v>
      </c>
      <c r="G872" s="238" t="s">
        <v>2778</v>
      </c>
      <c r="H872" s="239">
        <f>SUM(H870:H871)</f>
        <v>11571840</v>
      </c>
      <c r="J872" s="234">
        <v>4794000</v>
      </c>
    </row>
    <row r="873" spans="1:10" ht="18" customHeight="1" x14ac:dyDescent="0.3">
      <c r="A873" s="235" t="s">
        <v>1312</v>
      </c>
      <c r="E873" s="237">
        <v>-930000</v>
      </c>
      <c r="F873" s="238" t="s">
        <v>2776</v>
      </c>
      <c r="G873" s="238" t="s">
        <v>2776</v>
      </c>
      <c r="H873" s="237">
        <v>-1571840</v>
      </c>
      <c r="J873" s="234">
        <f>SUM(J870:J872)</f>
        <v>13776000</v>
      </c>
    </row>
    <row r="874" spans="1:10" ht="18" customHeight="1" x14ac:dyDescent="0.3">
      <c r="A874" s="235" t="s">
        <v>1313</v>
      </c>
      <c r="E874" s="237">
        <f>SUM(E872:E873)</f>
        <v>6000000</v>
      </c>
      <c r="F874" s="238"/>
      <c r="G874" s="238"/>
      <c r="H874" s="239">
        <f>SUM(H872:H873)</f>
        <v>10000000</v>
      </c>
    </row>
    <row r="875" spans="1:10" ht="18" customHeight="1" x14ac:dyDescent="0.3">
      <c r="A875" s="236" t="s">
        <v>1314</v>
      </c>
    </row>
    <row r="876" spans="1:10" ht="18" customHeight="1" x14ac:dyDescent="0.3">
      <c r="A876" s="236" t="s">
        <v>1315</v>
      </c>
      <c r="E876" s="237">
        <v>8250000</v>
      </c>
      <c r="F876" s="238" t="s">
        <v>2777</v>
      </c>
      <c r="G876" s="238" t="s">
        <v>2774</v>
      </c>
      <c r="H876" s="239">
        <v>13776000</v>
      </c>
    </row>
    <row r="877" spans="1:10" ht="18" customHeight="1" x14ac:dyDescent="0.3">
      <c r="A877" s="235" t="s">
        <v>1316</v>
      </c>
      <c r="E877" s="237">
        <f>-(0.2*E876)</f>
        <v>-1650000</v>
      </c>
      <c r="F877" s="238" t="s">
        <v>2775</v>
      </c>
      <c r="G877" s="238" t="s">
        <v>2775</v>
      </c>
      <c r="H877" s="237">
        <f>-(0.2*H876)</f>
        <v>-2755200</v>
      </c>
    </row>
    <row r="878" spans="1:10" ht="18" customHeight="1" x14ac:dyDescent="0.3">
      <c r="A878" s="235" t="s">
        <v>1317</v>
      </c>
      <c r="E878" s="237">
        <f>SUM(E876:E877)</f>
        <v>6600000</v>
      </c>
      <c r="F878" s="238" t="s">
        <v>2778</v>
      </c>
      <c r="G878" s="238" t="s">
        <v>2778</v>
      </c>
      <c r="H878" s="239">
        <f>SUM(H876:H877)</f>
        <v>11020800</v>
      </c>
    </row>
    <row r="879" spans="1:10" ht="18" customHeight="1" x14ac:dyDescent="0.3">
      <c r="A879" s="235" t="s">
        <v>1318</v>
      </c>
      <c r="E879" s="237">
        <v>-930000</v>
      </c>
      <c r="F879" s="238" t="s">
        <v>2776</v>
      </c>
      <c r="G879" s="238" t="s">
        <v>2776</v>
      </c>
      <c r="H879" s="237">
        <v>-1571840</v>
      </c>
    </row>
    <row r="880" spans="1:10" ht="18" customHeight="1" x14ac:dyDescent="0.3">
      <c r="A880" s="235" t="s">
        <v>1319</v>
      </c>
      <c r="E880" s="237">
        <f>SUM(E878:E879)</f>
        <v>5670000</v>
      </c>
      <c r="F880" s="238"/>
      <c r="G880" s="238"/>
      <c r="H880" s="240">
        <f>SUM(H878:H879)</f>
        <v>9448960</v>
      </c>
    </row>
    <row r="881" spans="1:9" ht="18" customHeight="1" x14ac:dyDescent="0.3">
      <c r="A881" s="235" t="s">
        <v>1320</v>
      </c>
      <c r="H881" s="237">
        <v>32000000</v>
      </c>
      <c r="I881" s="233" t="s">
        <v>2779</v>
      </c>
    </row>
    <row r="882" spans="1:9" x14ac:dyDescent="0.3">
      <c r="A882" s="236" t="s">
        <v>1321</v>
      </c>
      <c r="G882" s="234"/>
      <c r="H882" s="237">
        <f>-(0.4*H881)</f>
        <v>-12800000</v>
      </c>
      <c r="I882" s="233"/>
    </row>
    <row r="883" spans="1:9" x14ac:dyDescent="0.3">
      <c r="A883" s="235" t="s">
        <v>1322</v>
      </c>
      <c r="H883" s="239">
        <f>SUM(H881:H882)</f>
        <v>19200000</v>
      </c>
      <c r="I883" s="233"/>
    </row>
    <row r="884" spans="1:9" x14ac:dyDescent="0.3">
      <c r="A884" s="235" t="s">
        <v>1323</v>
      </c>
      <c r="H884" s="239"/>
      <c r="I884" s="233"/>
    </row>
    <row r="885" spans="1:9" ht="18" customHeight="1" x14ac:dyDescent="0.3">
      <c r="A885" s="235" t="s">
        <v>1324</v>
      </c>
      <c r="H885" s="239"/>
      <c r="I885" s="233"/>
    </row>
    <row r="886" spans="1:9" ht="18" customHeight="1" x14ac:dyDescent="0.3">
      <c r="A886" s="235" t="s">
        <v>1325</v>
      </c>
    </row>
    <row r="887" spans="1:9" ht="18" customHeight="1" x14ac:dyDescent="0.3">
      <c r="A887" s="235" t="s">
        <v>1326</v>
      </c>
    </row>
    <row r="888" spans="1:9" ht="18" customHeight="1" x14ac:dyDescent="0.3">
      <c r="A888" s="235" t="s">
        <v>1327</v>
      </c>
    </row>
    <row r="889" spans="1:9" ht="18" customHeight="1" x14ac:dyDescent="0.3">
      <c r="A889" s="235" t="s">
        <v>1328</v>
      </c>
    </row>
    <row r="890" spans="1:9" ht="18" customHeight="1" x14ac:dyDescent="0.3">
      <c r="A890" s="235" t="s">
        <v>1329</v>
      </c>
    </row>
    <row r="891" spans="1:9" ht="18" customHeight="1" x14ac:dyDescent="0.3">
      <c r="A891" s="235" t="s">
        <v>1330</v>
      </c>
    </row>
    <row r="892" spans="1:9" ht="18" customHeight="1" x14ac:dyDescent="0.3">
      <c r="A892" s="235" t="s">
        <v>1331</v>
      </c>
    </row>
    <row r="893" spans="1:9" ht="18" customHeight="1" x14ac:dyDescent="0.3">
      <c r="A893" s="235" t="s">
        <v>1332</v>
      </c>
    </row>
    <row r="894" spans="1:9" ht="18" customHeight="1" x14ac:dyDescent="0.3">
      <c r="A894" s="235" t="s">
        <v>1333</v>
      </c>
    </row>
    <row r="895" spans="1:9" ht="18" customHeight="1" x14ac:dyDescent="0.3">
      <c r="A895" s="235" t="s">
        <v>1334</v>
      </c>
    </row>
    <row r="896" spans="1:9" ht="18" customHeight="1" x14ac:dyDescent="0.3">
      <c r="A896" s="235" t="s">
        <v>1335</v>
      </c>
    </row>
    <row r="897" spans="1:1" ht="18" customHeight="1" x14ac:dyDescent="0.3">
      <c r="A897" s="236" t="s">
        <v>1336</v>
      </c>
    </row>
    <row r="898" spans="1:1" ht="18" customHeight="1" x14ac:dyDescent="0.3">
      <c r="A898" s="236" t="s">
        <v>1337</v>
      </c>
    </row>
    <row r="899" spans="1:1" ht="18" customHeight="1" x14ac:dyDescent="0.3">
      <c r="A899" s="235" t="s">
        <v>1338</v>
      </c>
    </row>
    <row r="900" spans="1:1" ht="18" customHeight="1" x14ac:dyDescent="0.3">
      <c r="A900" s="235" t="s">
        <v>1339</v>
      </c>
    </row>
    <row r="901" spans="1:1" ht="18" customHeight="1" x14ac:dyDescent="0.3">
      <c r="A901" s="235" t="s">
        <v>1340</v>
      </c>
    </row>
    <row r="902" spans="1:1" ht="18" customHeight="1" x14ac:dyDescent="0.3">
      <c r="A902" s="236" t="s">
        <v>1341</v>
      </c>
    </row>
    <row r="903" spans="1:1" ht="18" customHeight="1" x14ac:dyDescent="0.3">
      <c r="A903" s="236" t="s">
        <v>1342</v>
      </c>
    </row>
    <row r="904" spans="1:1" ht="18" customHeight="1" x14ac:dyDescent="0.3">
      <c r="A904" s="241" t="s">
        <v>1343</v>
      </c>
    </row>
    <row r="905" spans="1:1" ht="18" customHeight="1" x14ac:dyDescent="0.3">
      <c r="A905" s="235" t="s">
        <v>1344</v>
      </c>
    </row>
    <row r="906" spans="1:1" ht="18" customHeight="1" x14ac:dyDescent="0.3">
      <c r="A906" s="236" t="s">
        <v>1345</v>
      </c>
    </row>
    <row r="907" spans="1:1" ht="18" customHeight="1" x14ac:dyDescent="0.3">
      <c r="A907" s="235" t="s">
        <v>1346</v>
      </c>
    </row>
    <row r="908" spans="1:1" ht="18" customHeight="1" x14ac:dyDescent="0.3">
      <c r="A908" s="235" t="s">
        <v>1347</v>
      </c>
    </row>
    <row r="909" spans="1:1" ht="18" customHeight="1" x14ac:dyDescent="0.3">
      <c r="A909" s="235" t="s">
        <v>1348</v>
      </c>
    </row>
    <row r="910" spans="1:1" ht="16.5" customHeight="1" x14ac:dyDescent="0.3">
      <c r="A910" s="242" t="s">
        <v>1349</v>
      </c>
    </row>
    <row r="911" spans="1:1" ht="18" customHeight="1" x14ac:dyDescent="0.3">
      <c r="A911" s="235" t="s">
        <v>1350</v>
      </c>
    </row>
    <row r="912" spans="1:1" ht="18" customHeight="1" x14ac:dyDescent="0.3">
      <c r="A912" s="235" t="s">
        <v>1351</v>
      </c>
    </row>
    <row r="913" spans="1:1" ht="18" customHeight="1" x14ac:dyDescent="0.3">
      <c r="A913" s="236" t="s">
        <v>1352</v>
      </c>
    </row>
    <row r="914" spans="1:1" ht="18" customHeight="1" x14ac:dyDescent="0.3">
      <c r="A914" s="235" t="s">
        <v>1353</v>
      </c>
    </row>
    <row r="915" spans="1:1" ht="18" customHeight="1" x14ac:dyDescent="0.3">
      <c r="A915" s="235" t="s">
        <v>1354</v>
      </c>
    </row>
    <row r="916" spans="1:1" ht="18" customHeight="1" x14ac:dyDescent="0.3">
      <c r="A916" s="236" t="s">
        <v>1355</v>
      </c>
    </row>
    <row r="917" spans="1:1" ht="18" customHeight="1" x14ac:dyDescent="0.3">
      <c r="A917" s="236" t="s">
        <v>1356</v>
      </c>
    </row>
    <row r="918" spans="1:1" ht="18" customHeight="1" x14ac:dyDescent="0.3">
      <c r="A918" s="235" t="s">
        <v>1357</v>
      </c>
    </row>
    <row r="919" spans="1:1" ht="18" customHeight="1" x14ac:dyDescent="0.3">
      <c r="A919" s="235" t="s">
        <v>1358</v>
      </c>
    </row>
    <row r="920" spans="1:1" ht="18" customHeight="1" x14ac:dyDescent="0.3">
      <c r="A920" s="235" t="s">
        <v>1359</v>
      </c>
    </row>
    <row r="921" spans="1:1" ht="18" customHeight="1" x14ac:dyDescent="0.3">
      <c r="A921" s="235" t="s">
        <v>1360</v>
      </c>
    </row>
    <row r="922" spans="1:1" ht="18" customHeight="1" x14ac:dyDescent="0.3">
      <c r="A922" s="235" t="s">
        <v>1361</v>
      </c>
    </row>
    <row r="923" spans="1:1" ht="18" customHeight="1" x14ac:dyDescent="0.3">
      <c r="A923" s="236" t="s">
        <v>1362</v>
      </c>
    </row>
    <row r="924" spans="1:1" ht="18" customHeight="1" x14ac:dyDescent="0.3">
      <c r="A924" s="235" t="s">
        <v>1363</v>
      </c>
    </row>
    <row r="925" spans="1:1" ht="18" customHeight="1" x14ac:dyDescent="0.3">
      <c r="A925" s="235" t="s">
        <v>1364</v>
      </c>
    </row>
    <row r="926" spans="1:1" ht="18" customHeight="1" x14ac:dyDescent="0.3">
      <c r="A926" s="235" t="s">
        <v>1365</v>
      </c>
    </row>
    <row r="927" spans="1:1" ht="18" customHeight="1" x14ac:dyDescent="0.3">
      <c r="A927" s="235" t="s">
        <v>1366</v>
      </c>
    </row>
    <row r="928" spans="1:1" ht="18" customHeight="1" x14ac:dyDescent="0.3">
      <c r="A928" s="236" t="s">
        <v>1367</v>
      </c>
    </row>
    <row r="929" spans="1:1" ht="18" customHeight="1" x14ac:dyDescent="0.3">
      <c r="A929" s="235" t="s">
        <v>1368</v>
      </c>
    </row>
    <row r="930" spans="1:1" ht="18" customHeight="1" x14ac:dyDescent="0.3">
      <c r="A930" s="235" t="s">
        <v>1369</v>
      </c>
    </row>
    <row r="931" spans="1:1" ht="18" customHeight="1" x14ac:dyDescent="0.3">
      <c r="A931" s="235" t="s">
        <v>1370</v>
      </c>
    </row>
    <row r="932" spans="1:1" ht="18" customHeight="1" x14ac:dyDescent="0.3">
      <c r="A932" s="235" t="s">
        <v>1371</v>
      </c>
    </row>
    <row r="933" spans="1:1" ht="18" customHeight="1" x14ac:dyDescent="0.3">
      <c r="A933" s="236" t="s">
        <v>1372</v>
      </c>
    </row>
    <row r="934" spans="1:1" ht="18" customHeight="1" x14ac:dyDescent="0.3">
      <c r="A934" s="235" t="s">
        <v>1373</v>
      </c>
    </row>
    <row r="935" spans="1:1" ht="18" customHeight="1" x14ac:dyDescent="0.3">
      <c r="A935" s="235" t="s">
        <v>1374</v>
      </c>
    </row>
    <row r="936" spans="1:1" ht="18" customHeight="1" x14ac:dyDescent="0.3">
      <c r="A936" s="235" t="s">
        <v>1375</v>
      </c>
    </row>
    <row r="937" spans="1:1" ht="18" customHeight="1" x14ac:dyDescent="0.3">
      <c r="A937" s="235" t="s">
        <v>1376</v>
      </c>
    </row>
    <row r="938" spans="1:1" ht="18" customHeight="1" x14ac:dyDescent="0.3">
      <c r="A938" s="236" t="s">
        <v>1377</v>
      </c>
    </row>
    <row r="939" spans="1:1" ht="18" customHeight="1" x14ac:dyDescent="0.3">
      <c r="A939" s="235" t="s">
        <v>1378</v>
      </c>
    </row>
    <row r="940" spans="1:1" ht="18" customHeight="1" x14ac:dyDescent="0.3">
      <c r="A940" s="235" t="s">
        <v>1379</v>
      </c>
    </row>
    <row r="941" spans="1:1" ht="18" customHeight="1" x14ac:dyDescent="0.3">
      <c r="A941" s="236" t="s">
        <v>1380</v>
      </c>
    </row>
    <row r="942" spans="1:1" ht="18" customHeight="1" x14ac:dyDescent="0.3">
      <c r="A942" s="236" t="s">
        <v>1381</v>
      </c>
    </row>
    <row r="943" spans="1:1" ht="18" customHeight="1" x14ac:dyDescent="0.3">
      <c r="A943" s="235" t="s">
        <v>1382</v>
      </c>
    </row>
    <row r="944" spans="1:1" ht="18" customHeight="1" x14ac:dyDescent="0.3">
      <c r="A944" s="235" t="s">
        <v>1383</v>
      </c>
    </row>
    <row r="945" spans="1:1" ht="18" customHeight="1" x14ac:dyDescent="0.3">
      <c r="A945" s="235" t="s">
        <v>1384</v>
      </c>
    </row>
    <row r="946" spans="1:1" ht="18" customHeight="1" x14ac:dyDescent="0.3">
      <c r="A946" s="235" t="s">
        <v>1385</v>
      </c>
    </row>
    <row r="947" spans="1:1" ht="18" customHeight="1" x14ac:dyDescent="0.3">
      <c r="A947" s="236" t="s">
        <v>1386</v>
      </c>
    </row>
    <row r="948" spans="1:1" ht="16.5" customHeight="1" x14ac:dyDescent="0.3">
      <c r="A948" s="236" t="s">
        <v>1387</v>
      </c>
    </row>
    <row r="949" spans="1:1" ht="18" customHeight="1" x14ac:dyDescent="0.3">
      <c r="A949" s="236" t="s">
        <v>1388</v>
      </c>
    </row>
    <row r="950" spans="1:1" ht="18" customHeight="1" x14ac:dyDescent="0.3">
      <c r="A950" s="235" t="s">
        <v>1389</v>
      </c>
    </row>
    <row r="951" spans="1:1" ht="18" customHeight="1" x14ac:dyDescent="0.3">
      <c r="A951" s="235" t="s">
        <v>1390</v>
      </c>
    </row>
    <row r="952" spans="1:1" ht="18" customHeight="1" x14ac:dyDescent="0.3">
      <c r="A952" s="235" t="s">
        <v>1391</v>
      </c>
    </row>
    <row r="953" spans="1:1" ht="18" customHeight="1" x14ac:dyDescent="0.3">
      <c r="A953" s="235" t="s">
        <v>1392</v>
      </c>
    </row>
    <row r="954" spans="1:1" ht="18" customHeight="1" x14ac:dyDescent="0.3">
      <c r="A954" s="235" t="s">
        <v>1393</v>
      </c>
    </row>
    <row r="955" spans="1:1" ht="18" customHeight="1" x14ac:dyDescent="0.3">
      <c r="A955" s="235" t="s">
        <v>1394</v>
      </c>
    </row>
    <row r="956" spans="1:1" ht="18" customHeight="1" x14ac:dyDescent="0.3">
      <c r="A956" s="235" t="s">
        <v>1395</v>
      </c>
    </row>
    <row r="957" spans="1:1" ht="18" customHeight="1" x14ac:dyDescent="0.3">
      <c r="A957" s="235" t="s">
        <v>1396</v>
      </c>
    </row>
    <row r="958" spans="1:1" ht="18" customHeight="1" x14ac:dyDescent="0.3">
      <c r="A958" s="235" t="s">
        <v>1397</v>
      </c>
    </row>
    <row r="959" spans="1:1" ht="18" customHeight="1" x14ac:dyDescent="0.3">
      <c r="A959" s="235" t="s">
        <v>1398</v>
      </c>
    </row>
    <row r="960" spans="1:1" ht="18" customHeight="1" x14ac:dyDescent="0.3">
      <c r="A960" s="235" t="s">
        <v>1399</v>
      </c>
    </row>
    <row r="961" spans="1:1" ht="18" customHeight="1" x14ac:dyDescent="0.3">
      <c r="A961" s="235" t="s">
        <v>1400</v>
      </c>
    </row>
    <row r="962" spans="1:1" ht="18" customHeight="1" x14ac:dyDescent="0.3">
      <c r="A962" s="235" t="s">
        <v>1401</v>
      </c>
    </row>
    <row r="963" spans="1:1" ht="18" customHeight="1" x14ac:dyDescent="0.3">
      <c r="A963" s="235" t="s">
        <v>1402</v>
      </c>
    </row>
    <row r="964" spans="1:1" ht="18" customHeight="1" x14ac:dyDescent="0.3">
      <c r="A964" s="235" t="s">
        <v>1403</v>
      </c>
    </row>
    <row r="965" spans="1:1" ht="18" customHeight="1" x14ac:dyDescent="0.3">
      <c r="A965" s="235" t="s">
        <v>1404</v>
      </c>
    </row>
    <row r="966" spans="1:1" ht="18" customHeight="1" x14ac:dyDescent="0.3">
      <c r="A966" s="235" t="s">
        <v>1405</v>
      </c>
    </row>
    <row r="967" spans="1:1" ht="18" customHeight="1" x14ac:dyDescent="0.3">
      <c r="A967" s="235" t="s">
        <v>1406</v>
      </c>
    </row>
    <row r="968" spans="1:1" ht="18" customHeight="1" x14ac:dyDescent="0.3">
      <c r="A968" s="235" t="s">
        <v>1407</v>
      </c>
    </row>
    <row r="969" spans="1:1" ht="18" customHeight="1" x14ac:dyDescent="0.3">
      <c r="A969" s="236" t="s">
        <v>1408</v>
      </c>
    </row>
    <row r="970" spans="1:1" ht="18" customHeight="1" x14ac:dyDescent="0.3">
      <c r="A970" s="235" t="s">
        <v>1409</v>
      </c>
    </row>
    <row r="971" spans="1:1" ht="18" customHeight="1" x14ac:dyDescent="0.3">
      <c r="A971" s="235" t="s">
        <v>1410</v>
      </c>
    </row>
    <row r="972" spans="1:1" ht="18" customHeight="1" x14ac:dyDescent="0.3">
      <c r="A972" s="235" t="s">
        <v>1411</v>
      </c>
    </row>
    <row r="973" spans="1:1" ht="18" customHeight="1" x14ac:dyDescent="0.3">
      <c r="A973" s="235" t="s">
        <v>1412</v>
      </c>
    </row>
    <row r="974" spans="1:1" ht="18" customHeight="1" x14ac:dyDescent="0.3">
      <c r="A974" s="235" t="s">
        <v>1413</v>
      </c>
    </row>
    <row r="975" spans="1:1" ht="18" customHeight="1" x14ac:dyDescent="0.3">
      <c r="A975" s="235" t="s">
        <v>1414</v>
      </c>
    </row>
    <row r="976" spans="1:1" ht="18" customHeight="1" x14ac:dyDescent="0.3">
      <c r="A976" s="235" t="s">
        <v>1415</v>
      </c>
    </row>
    <row r="977" spans="1:1" ht="18" customHeight="1" x14ac:dyDescent="0.3">
      <c r="A977" s="235" t="s">
        <v>1416</v>
      </c>
    </row>
    <row r="978" spans="1:1" ht="18" customHeight="1" x14ac:dyDescent="0.3">
      <c r="A978" s="236" t="s">
        <v>1417</v>
      </c>
    </row>
    <row r="979" spans="1:1" ht="18" customHeight="1" x14ac:dyDescent="0.3">
      <c r="A979" s="236" t="s">
        <v>1418</v>
      </c>
    </row>
    <row r="980" spans="1:1" ht="18" customHeight="1" x14ac:dyDescent="0.3">
      <c r="A980" s="235" t="s">
        <v>1419</v>
      </c>
    </row>
    <row r="981" spans="1:1" ht="18" customHeight="1" x14ac:dyDescent="0.3">
      <c r="A981" s="236" t="s">
        <v>1420</v>
      </c>
    </row>
    <row r="982" spans="1:1" ht="18" customHeight="1" x14ac:dyDescent="0.3">
      <c r="A982" s="235" t="s">
        <v>1421</v>
      </c>
    </row>
    <row r="983" spans="1:1" ht="18" customHeight="1" x14ac:dyDescent="0.3">
      <c r="A983" s="235" t="s">
        <v>1422</v>
      </c>
    </row>
    <row r="984" spans="1:1" ht="18" customHeight="1" x14ac:dyDescent="0.3">
      <c r="A984" s="236" t="s">
        <v>1423</v>
      </c>
    </row>
    <row r="985" spans="1:1" ht="18" customHeight="1" x14ac:dyDescent="0.3">
      <c r="A985" s="236" t="s">
        <v>1424</v>
      </c>
    </row>
    <row r="986" spans="1:1" ht="16.5" customHeight="1" x14ac:dyDescent="0.3">
      <c r="A986" s="236" t="s">
        <v>1425</v>
      </c>
    </row>
    <row r="987" spans="1:1" ht="18" customHeight="1" x14ac:dyDescent="0.3">
      <c r="A987" s="235" t="s">
        <v>1426</v>
      </c>
    </row>
    <row r="988" spans="1:1" ht="18" customHeight="1" x14ac:dyDescent="0.3">
      <c r="A988" s="235" t="s">
        <v>1427</v>
      </c>
    </row>
    <row r="989" spans="1:1" ht="18" customHeight="1" x14ac:dyDescent="0.3">
      <c r="A989" s="236" t="s">
        <v>1428</v>
      </c>
    </row>
    <row r="990" spans="1:1" ht="18" customHeight="1" x14ac:dyDescent="0.3">
      <c r="A990" s="236" t="s">
        <v>1429</v>
      </c>
    </row>
    <row r="991" spans="1:1" ht="18" customHeight="1" x14ac:dyDescent="0.3">
      <c r="A991" s="235" t="s">
        <v>1430</v>
      </c>
    </row>
    <row r="992" spans="1:1" ht="18" customHeight="1" x14ac:dyDescent="0.3">
      <c r="A992" s="235" t="s">
        <v>1431</v>
      </c>
    </row>
    <row r="993" spans="1:1" ht="18" customHeight="1" x14ac:dyDescent="0.3">
      <c r="A993" s="235" t="s">
        <v>1432</v>
      </c>
    </row>
    <row r="994" spans="1:1" ht="18" customHeight="1" x14ac:dyDescent="0.3">
      <c r="A994" s="235" t="s">
        <v>1433</v>
      </c>
    </row>
    <row r="995" spans="1:1" ht="18" customHeight="1" x14ac:dyDescent="0.3">
      <c r="A995" s="235" t="s">
        <v>1434</v>
      </c>
    </row>
    <row r="996" spans="1:1" ht="18" customHeight="1" x14ac:dyDescent="0.3">
      <c r="A996" s="235" t="s">
        <v>1435</v>
      </c>
    </row>
    <row r="997" spans="1:1" ht="18" customHeight="1" x14ac:dyDescent="0.3">
      <c r="A997" s="235" t="s">
        <v>1436</v>
      </c>
    </row>
    <row r="998" spans="1:1" ht="18" customHeight="1" x14ac:dyDescent="0.3">
      <c r="A998" s="235" t="s">
        <v>1437</v>
      </c>
    </row>
    <row r="999" spans="1:1" ht="18" customHeight="1" x14ac:dyDescent="0.3">
      <c r="A999" s="235" t="s">
        <v>1438</v>
      </c>
    </row>
    <row r="1000" spans="1:1" ht="18" customHeight="1" x14ac:dyDescent="0.3">
      <c r="A1000" s="235" t="s">
        <v>1439</v>
      </c>
    </row>
    <row r="1001" spans="1:1" ht="18" customHeight="1" x14ac:dyDescent="0.3">
      <c r="A1001" s="235" t="s">
        <v>1440</v>
      </c>
    </row>
    <row r="1002" spans="1:1" ht="18" customHeight="1" x14ac:dyDescent="0.3">
      <c r="A1002" s="235" t="s">
        <v>1441</v>
      </c>
    </row>
    <row r="1003" spans="1:1" ht="18" customHeight="1" x14ac:dyDescent="0.3">
      <c r="A1003" s="235" t="s">
        <v>1442</v>
      </c>
    </row>
    <row r="1004" spans="1:1" ht="18" customHeight="1" x14ac:dyDescent="0.3">
      <c r="A1004" s="235" t="s">
        <v>1443</v>
      </c>
    </row>
    <row r="1005" spans="1:1" ht="18" customHeight="1" x14ac:dyDescent="0.3">
      <c r="A1005" s="235" t="s">
        <v>1444</v>
      </c>
    </row>
    <row r="1006" spans="1:1" ht="18" customHeight="1" x14ac:dyDescent="0.3">
      <c r="A1006" s="235" t="s">
        <v>1445</v>
      </c>
    </row>
    <row r="1007" spans="1:1" ht="18" customHeight="1" x14ac:dyDescent="0.3">
      <c r="A1007" s="235" t="s">
        <v>1446</v>
      </c>
    </row>
    <row r="1008" spans="1:1" ht="18" customHeight="1" x14ac:dyDescent="0.3">
      <c r="A1008" s="235" t="s">
        <v>1447</v>
      </c>
    </row>
    <row r="1009" spans="1:1" ht="18" customHeight="1" x14ac:dyDescent="0.3">
      <c r="A1009" s="235" t="s">
        <v>1448</v>
      </c>
    </row>
    <row r="1010" spans="1:1" ht="18" customHeight="1" x14ac:dyDescent="0.3">
      <c r="A1010" s="235" t="s">
        <v>1449</v>
      </c>
    </row>
    <row r="1011" spans="1:1" ht="18" customHeight="1" x14ac:dyDescent="0.3">
      <c r="A1011" s="235" t="s">
        <v>1450</v>
      </c>
    </row>
    <row r="1012" spans="1:1" ht="18" customHeight="1" x14ac:dyDescent="0.3">
      <c r="A1012" s="235" t="s">
        <v>1451</v>
      </c>
    </row>
    <row r="1013" spans="1:1" ht="18" customHeight="1" x14ac:dyDescent="0.3">
      <c r="A1013" s="235" t="s">
        <v>1452</v>
      </c>
    </row>
    <row r="1014" spans="1:1" ht="18" customHeight="1" x14ac:dyDescent="0.3">
      <c r="A1014" s="235" t="s">
        <v>1453</v>
      </c>
    </row>
    <row r="1015" spans="1:1" ht="18" customHeight="1" x14ac:dyDescent="0.3">
      <c r="A1015" s="235" t="s">
        <v>1454</v>
      </c>
    </row>
    <row r="1016" spans="1:1" ht="18" customHeight="1" x14ac:dyDescent="0.3">
      <c r="A1016" s="235" t="s">
        <v>1455</v>
      </c>
    </row>
    <row r="1017" spans="1:1" ht="18" customHeight="1" x14ac:dyDescent="0.3">
      <c r="A1017" s="235" t="s">
        <v>1456</v>
      </c>
    </row>
    <row r="1018" spans="1:1" ht="18" customHeight="1" x14ac:dyDescent="0.3">
      <c r="A1018" s="235" t="s">
        <v>1457</v>
      </c>
    </row>
    <row r="1019" spans="1:1" ht="18" customHeight="1" x14ac:dyDescent="0.3">
      <c r="A1019" s="235" t="s">
        <v>1458</v>
      </c>
    </row>
    <row r="1020" spans="1:1" ht="18" customHeight="1" x14ac:dyDescent="0.3">
      <c r="A1020" s="235" t="s">
        <v>1459</v>
      </c>
    </row>
    <row r="1021" spans="1:1" ht="18" customHeight="1" x14ac:dyDescent="0.3">
      <c r="A1021" s="235" t="s">
        <v>1460</v>
      </c>
    </row>
    <row r="1022" spans="1:1" ht="18" customHeight="1" x14ac:dyDescent="0.3">
      <c r="A1022" s="235" t="s">
        <v>1461</v>
      </c>
    </row>
    <row r="1023" spans="1:1" ht="18" customHeight="1" x14ac:dyDescent="0.3">
      <c r="A1023" s="235" t="s">
        <v>1462</v>
      </c>
    </row>
    <row r="1024" spans="1:1" ht="16.5" customHeight="1" x14ac:dyDescent="0.3">
      <c r="A1024" s="235" t="s">
        <v>1463</v>
      </c>
    </row>
    <row r="1025" spans="1:1" ht="18" customHeight="1" x14ac:dyDescent="0.3">
      <c r="A1025" s="235" t="s">
        <v>1464</v>
      </c>
    </row>
    <row r="1026" spans="1:1" ht="18" customHeight="1" x14ac:dyDescent="0.3">
      <c r="A1026" s="235" t="s">
        <v>1465</v>
      </c>
    </row>
    <row r="1027" spans="1:1" ht="18" customHeight="1" x14ac:dyDescent="0.3">
      <c r="A1027" s="235" t="s">
        <v>1466</v>
      </c>
    </row>
    <row r="1028" spans="1:1" ht="18" customHeight="1" x14ac:dyDescent="0.3">
      <c r="A1028" s="235" t="s">
        <v>1467</v>
      </c>
    </row>
    <row r="1029" spans="1:1" ht="18" customHeight="1" x14ac:dyDescent="0.3">
      <c r="A1029" s="235" t="s">
        <v>1468</v>
      </c>
    </row>
    <row r="1030" spans="1:1" ht="18" customHeight="1" x14ac:dyDescent="0.3">
      <c r="A1030" s="235" t="s">
        <v>1469</v>
      </c>
    </row>
    <row r="1031" spans="1:1" ht="18" customHeight="1" x14ac:dyDescent="0.3">
      <c r="A1031" s="235" t="s">
        <v>1470</v>
      </c>
    </row>
    <row r="1032" spans="1:1" ht="18" customHeight="1" x14ac:dyDescent="0.3">
      <c r="A1032" s="235" t="s">
        <v>1471</v>
      </c>
    </row>
    <row r="1033" spans="1:1" ht="18" customHeight="1" x14ac:dyDescent="0.3">
      <c r="A1033" s="235" t="s">
        <v>1472</v>
      </c>
    </row>
    <row r="1034" spans="1:1" ht="18" customHeight="1" x14ac:dyDescent="0.3">
      <c r="A1034" s="235" t="s">
        <v>1473</v>
      </c>
    </row>
    <row r="1035" spans="1:1" ht="18" customHeight="1" x14ac:dyDescent="0.3">
      <c r="A1035" s="235" t="s">
        <v>1474</v>
      </c>
    </row>
    <row r="1036" spans="1:1" ht="18" customHeight="1" x14ac:dyDescent="0.3">
      <c r="A1036" s="235" t="s">
        <v>1475</v>
      </c>
    </row>
    <row r="1037" spans="1:1" ht="18" customHeight="1" x14ac:dyDescent="0.3">
      <c r="A1037" s="235" t="s">
        <v>1476</v>
      </c>
    </row>
    <row r="1038" spans="1:1" ht="18" customHeight="1" x14ac:dyDescent="0.3">
      <c r="A1038" s="235" t="s">
        <v>1477</v>
      </c>
    </row>
    <row r="1039" spans="1:1" ht="18" customHeight="1" x14ac:dyDescent="0.3">
      <c r="A1039" s="235" t="s">
        <v>1478</v>
      </c>
    </row>
    <row r="1040" spans="1:1" ht="18" customHeight="1" x14ac:dyDescent="0.3">
      <c r="A1040" s="235" t="s">
        <v>1479</v>
      </c>
    </row>
    <row r="1041" spans="1:1" ht="18" customHeight="1" x14ac:dyDescent="0.3">
      <c r="A1041" s="235" t="s">
        <v>1480</v>
      </c>
    </row>
    <row r="1042" spans="1:1" ht="18" customHeight="1" x14ac:dyDescent="0.3">
      <c r="A1042" s="235" t="s">
        <v>1481</v>
      </c>
    </row>
    <row r="1043" spans="1:1" ht="18" customHeight="1" x14ac:dyDescent="0.3">
      <c r="A1043" s="235" t="s">
        <v>1482</v>
      </c>
    </row>
    <row r="1044" spans="1:1" ht="18" customHeight="1" x14ac:dyDescent="0.3">
      <c r="A1044" s="235" t="s">
        <v>1483</v>
      </c>
    </row>
    <row r="1045" spans="1:1" ht="18" customHeight="1" x14ac:dyDescent="0.3">
      <c r="A1045" s="235" t="s">
        <v>1484</v>
      </c>
    </row>
    <row r="1046" spans="1:1" ht="18" customHeight="1" x14ac:dyDescent="0.3">
      <c r="A1046" s="235" t="s">
        <v>1485</v>
      </c>
    </row>
    <row r="1047" spans="1:1" ht="18" customHeight="1" x14ac:dyDescent="0.3">
      <c r="A1047" s="235" t="s">
        <v>1486</v>
      </c>
    </row>
    <row r="1048" spans="1:1" ht="18" customHeight="1" x14ac:dyDescent="0.3">
      <c r="A1048" s="235" t="s">
        <v>1487</v>
      </c>
    </row>
    <row r="1049" spans="1:1" ht="18" customHeight="1" x14ac:dyDescent="0.3">
      <c r="A1049" s="235" t="s">
        <v>1488</v>
      </c>
    </row>
    <row r="1050" spans="1:1" ht="18" customHeight="1" x14ac:dyDescent="0.3">
      <c r="A1050" s="235" t="s">
        <v>1489</v>
      </c>
    </row>
    <row r="1051" spans="1:1" ht="18" customHeight="1" x14ac:dyDescent="0.3">
      <c r="A1051" s="235" t="s">
        <v>1490</v>
      </c>
    </row>
    <row r="1052" spans="1:1" ht="18" customHeight="1" x14ac:dyDescent="0.3">
      <c r="A1052" s="235" t="s">
        <v>1491</v>
      </c>
    </row>
    <row r="1053" spans="1:1" ht="18" customHeight="1" x14ac:dyDescent="0.3">
      <c r="A1053" s="235" t="s">
        <v>1492</v>
      </c>
    </row>
    <row r="1054" spans="1:1" ht="18" customHeight="1" x14ac:dyDescent="0.3">
      <c r="A1054" s="235" t="s">
        <v>1493</v>
      </c>
    </row>
    <row r="1055" spans="1:1" ht="18" customHeight="1" x14ac:dyDescent="0.3">
      <c r="A1055" s="235" t="s">
        <v>1494</v>
      </c>
    </row>
    <row r="1056" spans="1:1" ht="18" customHeight="1" x14ac:dyDescent="0.3">
      <c r="A1056" s="235" t="s">
        <v>1495</v>
      </c>
    </row>
    <row r="1057" spans="1:1" ht="18" customHeight="1" x14ac:dyDescent="0.3">
      <c r="A1057" s="235" t="s">
        <v>1496</v>
      </c>
    </row>
    <row r="1058" spans="1:1" ht="18" customHeight="1" x14ac:dyDescent="0.3">
      <c r="A1058" s="235" t="s">
        <v>1497</v>
      </c>
    </row>
    <row r="1059" spans="1:1" ht="18" customHeight="1" x14ac:dyDescent="0.3">
      <c r="A1059" s="235" t="s">
        <v>1498</v>
      </c>
    </row>
    <row r="1060" spans="1:1" ht="18" customHeight="1" x14ac:dyDescent="0.3">
      <c r="A1060" s="235" t="s">
        <v>1499</v>
      </c>
    </row>
    <row r="1061" spans="1:1" ht="18" customHeight="1" x14ac:dyDescent="0.3">
      <c r="A1061" s="235" t="s">
        <v>1500</v>
      </c>
    </row>
    <row r="1062" spans="1:1" ht="16.5" customHeight="1" x14ac:dyDescent="0.3">
      <c r="A1062" s="235" t="s">
        <v>1501</v>
      </c>
    </row>
    <row r="1063" spans="1:1" ht="18" customHeight="1" x14ac:dyDescent="0.3">
      <c r="A1063" s="235" t="s">
        <v>1502</v>
      </c>
    </row>
    <row r="1064" spans="1:1" ht="18" customHeight="1" x14ac:dyDescent="0.3">
      <c r="A1064" s="235" t="s">
        <v>1503</v>
      </c>
    </row>
    <row r="1065" spans="1:1" ht="18" customHeight="1" x14ac:dyDescent="0.3">
      <c r="A1065" s="235" t="s">
        <v>1504</v>
      </c>
    </row>
    <row r="1066" spans="1:1" ht="18" customHeight="1" x14ac:dyDescent="0.3">
      <c r="A1066" s="235" t="s">
        <v>1505</v>
      </c>
    </row>
    <row r="1067" spans="1:1" ht="18" customHeight="1" x14ac:dyDescent="0.3">
      <c r="A1067" s="235" t="s">
        <v>1506</v>
      </c>
    </row>
    <row r="1068" spans="1:1" ht="18" customHeight="1" x14ac:dyDescent="0.3">
      <c r="A1068" s="235" t="s">
        <v>1507</v>
      </c>
    </row>
    <row r="1069" spans="1:1" ht="18" customHeight="1" x14ac:dyDescent="0.3">
      <c r="A1069" s="235" t="s">
        <v>1508</v>
      </c>
    </row>
    <row r="1070" spans="1:1" ht="18" customHeight="1" x14ac:dyDescent="0.3">
      <c r="A1070" s="235" t="s">
        <v>1509</v>
      </c>
    </row>
    <row r="1071" spans="1:1" ht="18" customHeight="1" x14ac:dyDescent="0.3">
      <c r="A1071" s="235" t="s">
        <v>1510</v>
      </c>
    </row>
    <row r="1072" spans="1:1" ht="18" customHeight="1" x14ac:dyDescent="0.3">
      <c r="A1072" s="235" t="s">
        <v>1511</v>
      </c>
    </row>
    <row r="1073" spans="1:1" ht="18" customHeight="1" x14ac:dyDescent="0.3">
      <c r="A1073" s="235" t="s">
        <v>1512</v>
      </c>
    </row>
    <row r="1074" spans="1:1" ht="18" customHeight="1" x14ac:dyDescent="0.3">
      <c r="A1074" s="235" t="s">
        <v>1513</v>
      </c>
    </row>
    <row r="1075" spans="1:1" ht="18" customHeight="1" x14ac:dyDescent="0.3">
      <c r="A1075" s="235" t="s">
        <v>1514</v>
      </c>
    </row>
    <row r="1076" spans="1:1" ht="18" customHeight="1" x14ac:dyDescent="0.3">
      <c r="A1076" s="235" t="s">
        <v>1515</v>
      </c>
    </row>
    <row r="1077" spans="1:1" ht="18" customHeight="1" x14ac:dyDescent="0.3">
      <c r="A1077" s="235" t="s">
        <v>1516</v>
      </c>
    </row>
    <row r="1078" spans="1:1" ht="18" customHeight="1" x14ac:dyDescent="0.3">
      <c r="A1078" s="235" t="s">
        <v>1517</v>
      </c>
    </row>
    <row r="1079" spans="1:1" ht="18" customHeight="1" x14ac:dyDescent="0.3">
      <c r="A1079" s="235" t="s">
        <v>1518</v>
      </c>
    </row>
    <row r="1080" spans="1:1" ht="18" customHeight="1" x14ac:dyDescent="0.3">
      <c r="A1080" s="235" t="s">
        <v>1519</v>
      </c>
    </row>
    <row r="1081" spans="1:1" ht="18" customHeight="1" x14ac:dyDescent="0.3">
      <c r="A1081" s="235" t="s">
        <v>1520</v>
      </c>
    </row>
    <row r="1082" spans="1:1" ht="18" customHeight="1" x14ac:dyDescent="0.3">
      <c r="A1082" s="235" t="s">
        <v>1521</v>
      </c>
    </row>
    <row r="1083" spans="1:1" ht="18" customHeight="1" x14ac:dyDescent="0.3">
      <c r="A1083" s="235" t="s">
        <v>1522</v>
      </c>
    </row>
    <row r="1084" spans="1:1" ht="18" customHeight="1" x14ac:dyDescent="0.3">
      <c r="A1084" s="235" t="s">
        <v>1523</v>
      </c>
    </row>
    <row r="1085" spans="1:1" ht="18" customHeight="1" x14ac:dyDescent="0.3">
      <c r="A1085" s="235" t="s">
        <v>1524</v>
      </c>
    </row>
    <row r="1086" spans="1:1" ht="18" customHeight="1" x14ac:dyDescent="0.3">
      <c r="A1086" s="235" t="s">
        <v>1525</v>
      </c>
    </row>
    <row r="1087" spans="1:1" ht="18" customHeight="1" x14ac:dyDescent="0.3">
      <c r="A1087" s="235" t="s">
        <v>1526</v>
      </c>
    </row>
    <row r="1088" spans="1:1" ht="18" customHeight="1" x14ac:dyDescent="0.3">
      <c r="A1088" s="235" t="s">
        <v>1527</v>
      </c>
    </row>
    <row r="1089" spans="1:1" ht="18" customHeight="1" x14ac:dyDescent="0.3">
      <c r="A1089" s="235" t="s">
        <v>1528</v>
      </c>
    </row>
    <row r="1090" spans="1:1" ht="18" customHeight="1" x14ac:dyDescent="0.3">
      <c r="A1090" s="236" t="s">
        <v>1529</v>
      </c>
    </row>
    <row r="1091" spans="1:1" ht="18" customHeight="1" x14ac:dyDescent="0.3">
      <c r="A1091" s="235" t="s">
        <v>1530</v>
      </c>
    </row>
    <row r="1092" spans="1:1" ht="18" customHeight="1" x14ac:dyDescent="0.3">
      <c r="A1092" s="235" t="s">
        <v>1531</v>
      </c>
    </row>
    <row r="1093" spans="1:1" ht="18" customHeight="1" x14ac:dyDescent="0.3">
      <c r="A1093" s="235" t="s">
        <v>1532</v>
      </c>
    </row>
    <row r="1094" spans="1:1" ht="18" customHeight="1" x14ac:dyDescent="0.3">
      <c r="A1094" s="235" t="s">
        <v>1533</v>
      </c>
    </row>
    <row r="1095" spans="1:1" ht="18" customHeight="1" x14ac:dyDescent="0.3">
      <c r="A1095" s="235" t="s">
        <v>1534</v>
      </c>
    </row>
    <row r="1096" spans="1:1" ht="18" customHeight="1" x14ac:dyDescent="0.3">
      <c r="A1096" s="235" t="s">
        <v>1535</v>
      </c>
    </row>
    <row r="1097" spans="1:1" ht="18" customHeight="1" x14ac:dyDescent="0.3">
      <c r="A1097" s="235" t="s">
        <v>1536</v>
      </c>
    </row>
    <row r="1098" spans="1:1" ht="18" customHeight="1" x14ac:dyDescent="0.3">
      <c r="A1098" s="235" t="s">
        <v>1537</v>
      </c>
    </row>
    <row r="1099" spans="1:1" ht="18" customHeight="1" x14ac:dyDescent="0.3">
      <c r="A1099" s="235" t="s">
        <v>1538</v>
      </c>
    </row>
    <row r="1100" spans="1:1" ht="16.5" customHeight="1" x14ac:dyDescent="0.3">
      <c r="A1100" s="235" t="s">
        <v>1539</v>
      </c>
    </row>
    <row r="1101" spans="1:1" ht="18" customHeight="1" x14ac:dyDescent="0.3">
      <c r="A1101" s="235" t="s">
        <v>1540</v>
      </c>
    </row>
    <row r="1102" spans="1:1" ht="18" customHeight="1" x14ac:dyDescent="0.3">
      <c r="A1102" s="235" t="s">
        <v>1541</v>
      </c>
    </row>
    <row r="1103" spans="1:1" ht="18" customHeight="1" x14ac:dyDescent="0.3">
      <c r="A1103" s="235" t="s">
        <v>1542</v>
      </c>
    </row>
    <row r="1104" spans="1:1" ht="18" customHeight="1" x14ac:dyDescent="0.3">
      <c r="A1104" s="236" t="s">
        <v>1543</v>
      </c>
    </row>
    <row r="1105" spans="1:1" ht="18" customHeight="1" x14ac:dyDescent="0.3">
      <c r="A1105" s="236" t="s">
        <v>1544</v>
      </c>
    </row>
    <row r="1106" spans="1:1" ht="18" customHeight="1" x14ac:dyDescent="0.3">
      <c r="A1106" s="315" t="s">
        <v>1545</v>
      </c>
    </row>
    <row r="1107" spans="1:1" ht="18" customHeight="1" x14ac:dyDescent="0.3">
      <c r="A1107" s="235" t="s">
        <v>1546</v>
      </c>
    </row>
    <row r="1108" spans="1:1" ht="18" customHeight="1" x14ac:dyDescent="0.3">
      <c r="A1108" s="235" t="s">
        <v>1547</v>
      </c>
    </row>
    <row r="1109" spans="1:1" ht="18" customHeight="1" x14ac:dyDescent="0.3">
      <c r="A1109" s="235" t="s">
        <v>1548</v>
      </c>
    </row>
    <row r="1110" spans="1:1" ht="18" customHeight="1" x14ac:dyDescent="0.3">
      <c r="A1110" s="235" t="s">
        <v>1549</v>
      </c>
    </row>
    <row r="1111" spans="1:1" ht="18" customHeight="1" x14ac:dyDescent="0.3">
      <c r="A1111" s="235" t="s">
        <v>1550</v>
      </c>
    </row>
    <row r="1112" spans="1:1" ht="18" customHeight="1" x14ac:dyDescent="0.3">
      <c r="A1112" s="235" t="s">
        <v>1551</v>
      </c>
    </row>
    <row r="1113" spans="1:1" ht="18" customHeight="1" x14ac:dyDescent="0.3">
      <c r="A1113" s="235" t="s">
        <v>1552</v>
      </c>
    </row>
    <row r="1114" spans="1:1" ht="18" customHeight="1" x14ac:dyDescent="0.3">
      <c r="A1114" s="235" t="s">
        <v>1553</v>
      </c>
    </row>
    <row r="1115" spans="1:1" ht="18" customHeight="1" x14ac:dyDescent="0.3">
      <c r="A1115" s="235" t="s">
        <v>1554</v>
      </c>
    </row>
    <row r="1116" spans="1:1" ht="18" customHeight="1" x14ac:dyDescent="0.3">
      <c r="A1116" s="235" t="s">
        <v>1555</v>
      </c>
    </row>
    <row r="1117" spans="1:1" ht="18" customHeight="1" x14ac:dyDescent="0.3">
      <c r="A1117" s="235" t="s">
        <v>1556</v>
      </c>
    </row>
    <row r="1118" spans="1:1" ht="18" customHeight="1" x14ac:dyDescent="0.3">
      <c r="A1118" s="235" t="s">
        <v>1557</v>
      </c>
    </row>
    <row r="1119" spans="1:1" ht="18" customHeight="1" x14ac:dyDescent="0.3">
      <c r="A1119" s="235" t="s">
        <v>1558</v>
      </c>
    </row>
    <row r="1120" spans="1:1" ht="18" customHeight="1" x14ac:dyDescent="0.3">
      <c r="A1120" s="235" t="s">
        <v>1559</v>
      </c>
    </row>
    <row r="1121" spans="1:1" ht="18" customHeight="1" x14ac:dyDescent="0.3">
      <c r="A1121" s="235" t="s">
        <v>1560</v>
      </c>
    </row>
    <row r="1122" spans="1:1" ht="18" customHeight="1" x14ac:dyDescent="0.3">
      <c r="A1122" s="235" t="s">
        <v>1561</v>
      </c>
    </row>
    <row r="1123" spans="1:1" ht="18" customHeight="1" x14ac:dyDescent="0.3">
      <c r="A1123" s="235" t="s">
        <v>1562</v>
      </c>
    </row>
    <row r="1124" spans="1:1" ht="18" customHeight="1" x14ac:dyDescent="0.3">
      <c r="A1124" s="235" t="s">
        <v>1563</v>
      </c>
    </row>
    <row r="1125" spans="1:1" ht="18" customHeight="1" x14ac:dyDescent="0.3">
      <c r="A1125" s="235" t="s">
        <v>1564</v>
      </c>
    </row>
    <row r="1126" spans="1:1" ht="18" customHeight="1" x14ac:dyDescent="0.3">
      <c r="A1126" s="235" t="s">
        <v>1565</v>
      </c>
    </row>
    <row r="1127" spans="1:1" ht="18" customHeight="1" x14ac:dyDescent="0.3">
      <c r="A1127" s="235" t="s">
        <v>1566</v>
      </c>
    </row>
    <row r="1128" spans="1:1" ht="18" customHeight="1" x14ac:dyDescent="0.3">
      <c r="A1128" s="235" t="s">
        <v>1567</v>
      </c>
    </row>
    <row r="1129" spans="1:1" ht="18" customHeight="1" x14ac:dyDescent="0.3">
      <c r="A1129" s="235" t="s">
        <v>1568</v>
      </c>
    </row>
    <row r="1130" spans="1:1" ht="18" customHeight="1" x14ac:dyDescent="0.3">
      <c r="A1130" s="235" t="s">
        <v>1569</v>
      </c>
    </row>
    <row r="1131" spans="1:1" ht="18" customHeight="1" x14ac:dyDescent="0.3">
      <c r="A1131" s="235" t="s">
        <v>1570</v>
      </c>
    </row>
    <row r="1132" spans="1:1" ht="18" customHeight="1" x14ac:dyDescent="0.3">
      <c r="A1132" s="235" t="s">
        <v>1571</v>
      </c>
    </row>
    <row r="1133" spans="1:1" ht="18" customHeight="1" x14ac:dyDescent="0.3">
      <c r="A1133" s="235" t="s">
        <v>1572</v>
      </c>
    </row>
    <row r="1134" spans="1:1" ht="18" customHeight="1" x14ac:dyDescent="0.3">
      <c r="A1134" s="235" t="s">
        <v>1573</v>
      </c>
    </row>
    <row r="1135" spans="1:1" ht="18" customHeight="1" x14ac:dyDescent="0.3">
      <c r="A1135" s="235" t="s">
        <v>1574</v>
      </c>
    </row>
    <row r="1136" spans="1:1" ht="18" customHeight="1" x14ac:dyDescent="0.3">
      <c r="A1136" s="235" t="s">
        <v>1575</v>
      </c>
    </row>
    <row r="1137" spans="1:1" ht="18" customHeight="1" x14ac:dyDescent="0.3">
      <c r="A1137" s="235" t="s">
        <v>1576</v>
      </c>
    </row>
    <row r="1138" spans="1:1" ht="16.5" customHeight="1" x14ac:dyDescent="0.3">
      <c r="A1138" s="235" t="s">
        <v>1577</v>
      </c>
    </row>
    <row r="1139" spans="1:1" ht="18" customHeight="1" x14ac:dyDescent="0.3">
      <c r="A1139" s="235" t="s">
        <v>1578</v>
      </c>
    </row>
    <row r="1140" spans="1:1" ht="18" customHeight="1" x14ac:dyDescent="0.3">
      <c r="A1140" s="235" t="s">
        <v>1579</v>
      </c>
    </row>
    <row r="1141" spans="1:1" ht="18" customHeight="1" x14ac:dyDescent="0.3">
      <c r="A1141" s="235" t="s">
        <v>1580</v>
      </c>
    </row>
    <row r="1142" spans="1:1" ht="18" customHeight="1" x14ac:dyDescent="0.3">
      <c r="A1142" s="235" t="s">
        <v>1581</v>
      </c>
    </row>
    <row r="1143" spans="1:1" ht="18" customHeight="1" x14ac:dyDescent="0.3">
      <c r="A1143" s="235" t="s">
        <v>1582</v>
      </c>
    </row>
    <row r="1144" spans="1:1" ht="18" customHeight="1" x14ac:dyDescent="0.3">
      <c r="A1144" s="235" t="s">
        <v>1583</v>
      </c>
    </row>
    <row r="1145" spans="1:1" ht="18" customHeight="1" x14ac:dyDescent="0.3">
      <c r="A1145" s="235" t="s">
        <v>1584</v>
      </c>
    </row>
    <row r="1146" spans="1:1" ht="18" customHeight="1" x14ac:dyDescent="0.3">
      <c r="A1146" s="235" t="s">
        <v>1585</v>
      </c>
    </row>
    <row r="1147" spans="1:1" ht="18" customHeight="1" x14ac:dyDescent="0.3">
      <c r="A1147" s="235" t="s">
        <v>1586</v>
      </c>
    </row>
    <row r="1148" spans="1:1" ht="18" customHeight="1" x14ac:dyDescent="0.3">
      <c r="A1148" s="317" t="s">
        <v>1587</v>
      </c>
    </row>
    <row r="1149" spans="1:1" ht="18" customHeight="1" x14ac:dyDescent="0.3">
      <c r="A1149" s="315" t="s">
        <v>1588</v>
      </c>
    </row>
    <row r="1150" spans="1:1" ht="18" customHeight="1" x14ac:dyDescent="0.3">
      <c r="A1150" s="315" t="s">
        <v>1589</v>
      </c>
    </row>
    <row r="1151" spans="1:1" ht="18" customHeight="1" x14ac:dyDescent="0.3">
      <c r="A1151" s="315" t="s">
        <v>1590</v>
      </c>
    </row>
    <row r="1152" spans="1:1" ht="18" customHeight="1" x14ac:dyDescent="0.3">
      <c r="A1152" s="235" t="s">
        <v>1591</v>
      </c>
    </row>
    <row r="1153" spans="1:1" ht="18" customHeight="1" x14ac:dyDescent="0.3">
      <c r="A1153" s="235" t="s">
        <v>1592</v>
      </c>
    </row>
    <row r="1154" spans="1:1" ht="18" customHeight="1" x14ac:dyDescent="0.3">
      <c r="A1154" s="235" t="s">
        <v>1593</v>
      </c>
    </row>
    <row r="1155" spans="1:1" ht="18" customHeight="1" x14ac:dyDescent="0.3">
      <c r="A1155" s="235" t="s">
        <v>1594</v>
      </c>
    </row>
    <row r="1156" spans="1:1" ht="18" customHeight="1" x14ac:dyDescent="0.3">
      <c r="A1156" s="235" t="s">
        <v>1595</v>
      </c>
    </row>
    <row r="1157" spans="1:1" ht="18" customHeight="1" x14ac:dyDescent="0.3">
      <c r="A1157" s="235" t="s">
        <v>1596</v>
      </c>
    </row>
    <row r="1158" spans="1:1" ht="18" customHeight="1" x14ac:dyDescent="0.3">
      <c r="A1158" s="235" t="s">
        <v>1597</v>
      </c>
    </row>
    <row r="1159" spans="1:1" ht="18" customHeight="1" x14ac:dyDescent="0.3">
      <c r="A1159" s="235" t="s">
        <v>1598</v>
      </c>
    </row>
    <row r="1160" spans="1:1" ht="18" customHeight="1" x14ac:dyDescent="0.3">
      <c r="A1160" s="235" t="s">
        <v>1599</v>
      </c>
    </row>
    <row r="1161" spans="1:1" ht="18" customHeight="1" x14ac:dyDescent="0.3">
      <c r="A1161" s="236" t="s">
        <v>1600</v>
      </c>
    </row>
    <row r="1162" spans="1:1" ht="18" customHeight="1" x14ac:dyDescent="0.3">
      <c r="A1162" s="236" t="s">
        <v>1601</v>
      </c>
    </row>
    <row r="1163" spans="1:1" ht="18" customHeight="1" x14ac:dyDescent="0.3">
      <c r="A1163" s="235" t="s">
        <v>1602</v>
      </c>
    </row>
    <row r="1164" spans="1:1" ht="18" customHeight="1" x14ac:dyDescent="0.3">
      <c r="A1164" s="235" t="s">
        <v>1603</v>
      </c>
    </row>
    <row r="1165" spans="1:1" ht="18" customHeight="1" x14ac:dyDescent="0.3">
      <c r="A1165" s="235" t="s">
        <v>1604</v>
      </c>
    </row>
    <row r="1166" spans="1:1" ht="18" customHeight="1" x14ac:dyDescent="0.3">
      <c r="A1166" s="235" t="s">
        <v>1605</v>
      </c>
    </row>
    <row r="1167" spans="1:1" ht="18" customHeight="1" x14ac:dyDescent="0.3">
      <c r="A1167" s="235" t="s">
        <v>1606</v>
      </c>
    </row>
    <row r="1168" spans="1:1" ht="18" customHeight="1" x14ac:dyDescent="0.3">
      <c r="A1168" s="235" t="s">
        <v>1607</v>
      </c>
    </row>
    <row r="1169" spans="1:1" ht="18" customHeight="1" x14ac:dyDescent="0.3">
      <c r="A1169" s="236" t="s">
        <v>1608</v>
      </c>
    </row>
    <row r="1170" spans="1:1" ht="18" customHeight="1" x14ac:dyDescent="0.3">
      <c r="A1170" s="235" t="s">
        <v>1609</v>
      </c>
    </row>
    <row r="1171" spans="1:1" ht="18" customHeight="1" x14ac:dyDescent="0.3">
      <c r="A1171" s="235" t="s">
        <v>1610</v>
      </c>
    </row>
    <row r="1172" spans="1:1" ht="18" customHeight="1" x14ac:dyDescent="0.3">
      <c r="A1172" s="235" t="s">
        <v>1611</v>
      </c>
    </row>
    <row r="1173" spans="1:1" ht="18" customHeight="1" x14ac:dyDescent="0.3">
      <c r="A1173" s="235" t="s">
        <v>1612</v>
      </c>
    </row>
    <row r="1174" spans="1:1" ht="18" customHeight="1" x14ac:dyDescent="0.3">
      <c r="A1174" s="236" t="s">
        <v>1613</v>
      </c>
    </row>
    <row r="1175" spans="1:1" ht="18" customHeight="1" x14ac:dyDescent="0.3">
      <c r="A1175" s="235" t="s">
        <v>1614</v>
      </c>
    </row>
    <row r="1176" spans="1:1" ht="16.5" customHeight="1" x14ac:dyDescent="0.3">
      <c r="A1176" s="235" t="s">
        <v>1615</v>
      </c>
    </row>
    <row r="1177" spans="1:1" ht="18" customHeight="1" x14ac:dyDescent="0.3">
      <c r="A1177" s="235" t="s">
        <v>1616</v>
      </c>
    </row>
    <row r="1178" spans="1:1" ht="18" customHeight="1" x14ac:dyDescent="0.3">
      <c r="A1178" s="235" t="s">
        <v>1617</v>
      </c>
    </row>
    <row r="1179" spans="1:1" ht="18" customHeight="1" x14ac:dyDescent="0.3">
      <c r="A1179" s="235" t="s">
        <v>1618</v>
      </c>
    </row>
    <row r="1180" spans="1:1" ht="18" customHeight="1" x14ac:dyDescent="0.3">
      <c r="A1180" s="236" t="s">
        <v>1619</v>
      </c>
    </row>
    <row r="1181" spans="1:1" ht="18" customHeight="1" x14ac:dyDescent="0.3">
      <c r="A1181" s="235" t="s">
        <v>1620</v>
      </c>
    </row>
    <row r="1182" spans="1:1" ht="18" customHeight="1" x14ac:dyDescent="0.3">
      <c r="A1182" s="235" t="s">
        <v>1621</v>
      </c>
    </row>
    <row r="1183" spans="1:1" ht="18" customHeight="1" x14ac:dyDescent="0.3">
      <c r="A1183" s="235" t="s">
        <v>1622</v>
      </c>
    </row>
    <row r="1184" spans="1:1" ht="18" customHeight="1" x14ac:dyDescent="0.3">
      <c r="A1184" s="235" t="s">
        <v>1623</v>
      </c>
    </row>
    <row r="1185" spans="1:1" ht="18" customHeight="1" x14ac:dyDescent="0.3">
      <c r="A1185" s="235" t="s">
        <v>1624</v>
      </c>
    </row>
    <row r="1186" spans="1:1" ht="18" customHeight="1" x14ac:dyDescent="0.3">
      <c r="A1186" s="235" t="s">
        <v>1625</v>
      </c>
    </row>
    <row r="1187" spans="1:1" ht="18" customHeight="1" x14ac:dyDescent="0.3">
      <c r="A1187" s="236" t="s">
        <v>1626</v>
      </c>
    </row>
    <row r="1188" spans="1:1" ht="18" customHeight="1" x14ac:dyDescent="0.3">
      <c r="A1188" s="235" t="s">
        <v>1627</v>
      </c>
    </row>
    <row r="1189" spans="1:1" ht="18" customHeight="1" x14ac:dyDescent="0.3">
      <c r="A1189" s="235" t="s">
        <v>1628</v>
      </c>
    </row>
    <row r="1190" spans="1:1" ht="18" customHeight="1" x14ac:dyDescent="0.3">
      <c r="A1190" s="235" t="s">
        <v>1629</v>
      </c>
    </row>
    <row r="1191" spans="1:1" ht="18" customHeight="1" x14ac:dyDescent="0.3">
      <c r="A1191" s="235" t="s">
        <v>1630</v>
      </c>
    </row>
    <row r="1192" spans="1:1" ht="18" customHeight="1" x14ac:dyDescent="0.3">
      <c r="A1192" s="242" t="s">
        <v>1631</v>
      </c>
    </row>
    <row r="1193" spans="1:1" ht="18" customHeight="1" x14ac:dyDescent="0.3">
      <c r="A1193" s="235" t="s">
        <v>1632</v>
      </c>
    </row>
    <row r="1194" spans="1:1" ht="18" customHeight="1" x14ac:dyDescent="0.3">
      <c r="A1194" s="236" t="s">
        <v>1633</v>
      </c>
    </row>
    <row r="1195" spans="1:1" ht="18" customHeight="1" x14ac:dyDescent="0.3">
      <c r="A1195" s="236" t="s">
        <v>1634</v>
      </c>
    </row>
    <row r="1196" spans="1:1" ht="18" customHeight="1" x14ac:dyDescent="0.3">
      <c r="A1196" s="236" t="s">
        <v>1635</v>
      </c>
    </row>
    <row r="1197" spans="1:1" ht="18" customHeight="1" x14ac:dyDescent="0.3">
      <c r="A1197" s="235" t="s">
        <v>1636</v>
      </c>
    </row>
    <row r="1198" spans="1:1" ht="18" customHeight="1" x14ac:dyDescent="0.3">
      <c r="A1198" s="235" t="s">
        <v>1637</v>
      </c>
    </row>
    <row r="1199" spans="1:1" ht="18" customHeight="1" x14ac:dyDescent="0.3">
      <c r="A1199" s="235" t="s">
        <v>1638</v>
      </c>
    </row>
    <row r="1200" spans="1:1" ht="18" customHeight="1" x14ac:dyDescent="0.3">
      <c r="A1200" s="235" t="s">
        <v>1639</v>
      </c>
    </row>
    <row r="1201" spans="1:1" ht="18" customHeight="1" x14ac:dyDescent="0.3">
      <c r="A1201" s="235" t="s">
        <v>1640</v>
      </c>
    </row>
    <row r="1202" spans="1:1" ht="18" customHeight="1" x14ac:dyDescent="0.3">
      <c r="A1202" s="235" t="s">
        <v>1641</v>
      </c>
    </row>
    <row r="1203" spans="1:1" ht="18" customHeight="1" x14ac:dyDescent="0.3">
      <c r="A1203" s="235" t="s">
        <v>1642</v>
      </c>
    </row>
    <row r="1204" spans="1:1" ht="18" customHeight="1" x14ac:dyDescent="0.3">
      <c r="A1204" s="235" t="s">
        <v>1643</v>
      </c>
    </row>
    <row r="1205" spans="1:1" ht="18" customHeight="1" x14ac:dyDescent="0.3">
      <c r="A1205" s="235" t="s">
        <v>1644</v>
      </c>
    </row>
    <row r="1206" spans="1:1" ht="18" customHeight="1" x14ac:dyDescent="0.3">
      <c r="A1206" s="235" t="s">
        <v>1645</v>
      </c>
    </row>
    <row r="1207" spans="1:1" ht="18" customHeight="1" x14ac:dyDescent="0.3">
      <c r="A1207" s="235" t="s">
        <v>1646</v>
      </c>
    </row>
    <row r="1208" spans="1:1" ht="18" customHeight="1" x14ac:dyDescent="0.3">
      <c r="A1208" s="235" t="s">
        <v>1647</v>
      </c>
    </row>
    <row r="1209" spans="1:1" ht="18" customHeight="1" x14ac:dyDescent="0.3">
      <c r="A1209" s="235" t="s">
        <v>1648</v>
      </c>
    </row>
    <row r="1210" spans="1:1" ht="18" customHeight="1" x14ac:dyDescent="0.3">
      <c r="A1210" s="235" t="s">
        <v>1649</v>
      </c>
    </row>
    <row r="1211" spans="1:1" ht="18" customHeight="1" x14ac:dyDescent="0.3">
      <c r="A1211" s="235" t="s">
        <v>1650</v>
      </c>
    </row>
    <row r="1212" spans="1:1" ht="18" customHeight="1" x14ac:dyDescent="0.3">
      <c r="A1212" s="235" t="s">
        <v>1651</v>
      </c>
    </row>
    <row r="1213" spans="1:1" ht="18" customHeight="1" x14ac:dyDescent="0.3">
      <c r="A1213" s="235" t="s">
        <v>1652</v>
      </c>
    </row>
    <row r="1214" spans="1:1" ht="16.5" customHeight="1" x14ac:dyDescent="0.3">
      <c r="A1214" s="235" t="s">
        <v>1653</v>
      </c>
    </row>
    <row r="1215" spans="1:1" ht="18" customHeight="1" x14ac:dyDescent="0.3">
      <c r="A1215" s="235" t="s">
        <v>1654</v>
      </c>
    </row>
    <row r="1216" spans="1:1" ht="18" customHeight="1" x14ac:dyDescent="0.3">
      <c r="A1216" s="235" t="s">
        <v>1655</v>
      </c>
    </row>
    <row r="1217" spans="1:1" ht="18" customHeight="1" x14ac:dyDescent="0.3">
      <c r="A1217" s="236" t="s">
        <v>1656</v>
      </c>
    </row>
    <row r="1218" spans="1:1" ht="18" customHeight="1" x14ac:dyDescent="0.3">
      <c r="A1218" s="235" t="s">
        <v>1657</v>
      </c>
    </row>
    <row r="1219" spans="1:1" ht="18" customHeight="1" x14ac:dyDescent="0.3">
      <c r="A1219" s="235" t="s">
        <v>1658</v>
      </c>
    </row>
    <row r="1220" spans="1:1" ht="18" customHeight="1" x14ac:dyDescent="0.3">
      <c r="A1220" s="235" t="s">
        <v>1659</v>
      </c>
    </row>
    <row r="1221" spans="1:1" ht="18" customHeight="1" x14ac:dyDescent="0.3">
      <c r="A1221" s="236" t="s">
        <v>1660</v>
      </c>
    </row>
    <row r="1222" spans="1:1" ht="18" customHeight="1" x14ac:dyDescent="0.3">
      <c r="A1222" s="235" t="s">
        <v>1661</v>
      </c>
    </row>
    <row r="1223" spans="1:1" ht="18" customHeight="1" x14ac:dyDescent="0.3">
      <c r="A1223" s="235" t="s">
        <v>1662</v>
      </c>
    </row>
    <row r="1224" spans="1:1" ht="18" customHeight="1" x14ac:dyDescent="0.3">
      <c r="A1224" s="235" t="s">
        <v>1663</v>
      </c>
    </row>
    <row r="1225" spans="1:1" ht="18" customHeight="1" x14ac:dyDescent="0.3">
      <c r="A1225" s="236" t="s">
        <v>1664</v>
      </c>
    </row>
    <row r="1226" spans="1:1" ht="18" customHeight="1" x14ac:dyDescent="0.3">
      <c r="A1226" s="235" t="s">
        <v>1665</v>
      </c>
    </row>
    <row r="1227" spans="1:1" ht="18" customHeight="1" x14ac:dyDescent="0.3">
      <c r="A1227" s="236" t="s">
        <v>1666</v>
      </c>
    </row>
    <row r="1228" spans="1:1" ht="18" customHeight="1" x14ac:dyDescent="0.3">
      <c r="A1228" s="236" t="s">
        <v>1667</v>
      </c>
    </row>
    <row r="1229" spans="1:1" ht="18" customHeight="1" x14ac:dyDescent="0.3">
      <c r="A1229" s="236" t="s">
        <v>1668</v>
      </c>
    </row>
    <row r="1230" spans="1:1" ht="18" customHeight="1" x14ac:dyDescent="0.3">
      <c r="A1230" s="235" t="s">
        <v>1669</v>
      </c>
    </row>
    <row r="1231" spans="1:1" ht="18" customHeight="1" x14ac:dyDescent="0.3">
      <c r="A1231" s="235" t="s">
        <v>1670</v>
      </c>
    </row>
    <row r="1232" spans="1:1" ht="18" customHeight="1" x14ac:dyDescent="0.3">
      <c r="A1232" s="236" t="s">
        <v>1671</v>
      </c>
    </row>
    <row r="1233" spans="1:1" ht="18" customHeight="1" x14ac:dyDescent="0.3">
      <c r="A1233" s="235" t="s">
        <v>1672</v>
      </c>
    </row>
    <row r="1234" spans="1:1" ht="18" customHeight="1" x14ac:dyDescent="0.3">
      <c r="A1234" s="235" t="s">
        <v>1673</v>
      </c>
    </row>
    <row r="1235" spans="1:1" ht="18" customHeight="1" x14ac:dyDescent="0.3">
      <c r="A1235" s="235" t="s">
        <v>1674</v>
      </c>
    </row>
    <row r="1236" spans="1:1" ht="18" customHeight="1" x14ac:dyDescent="0.3">
      <c r="A1236" s="236" t="s">
        <v>1675</v>
      </c>
    </row>
    <row r="1237" spans="1:1" ht="18" customHeight="1" x14ac:dyDescent="0.3">
      <c r="A1237" s="236" t="s">
        <v>1676</v>
      </c>
    </row>
    <row r="1238" spans="1:1" ht="18" customHeight="1" x14ac:dyDescent="0.3">
      <c r="A1238" s="235" t="s">
        <v>1677</v>
      </c>
    </row>
    <row r="1239" spans="1:1" ht="18" customHeight="1" x14ac:dyDescent="0.3">
      <c r="A1239" s="235" t="s">
        <v>1678</v>
      </c>
    </row>
    <row r="1240" spans="1:1" ht="18" customHeight="1" x14ac:dyDescent="0.3">
      <c r="A1240" s="235" t="s">
        <v>1679</v>
      </c>
    </row>
    <row r="1241" spans="1:1" ht="18" customHeight="1" x14ac:dyDescent="0.3">
      <c r="A1241" s="235" t="s">
        <v>1680</v>
      </c>
    </row>
    <row r="1242" spans="1:1" ht="18" customHeight="1" x14ac:dyDescent="0.3">
      <c r="A1242" s="235" t="s">
        <v>1681</v>
      </c>
    </row>
    <row r="1243" spans="1:1" ht="18" customHeight="1" x14ac:dyDescent="0.3">
      <c r="A1243" s="235" t="s">
        <v>1682</v>
      </c>
    </row>
    <row r="1244" spans="1:1" ht="18" customHeight="1" x14ac:dyDescent="0.3">
      <c r="A1244" s="235" t="s">
        <v>1683</v>
      </c>
    </row>
    <row r="1245" spans="1:1" ht="18" customHeight="1" x14ac:dyDescent="0.3">
      <c r="A1245" s="236" t="s">
        <v>1684</v>
      </c>
    </row>
    <row r="1246" spans="1:1" ht="18" customHeight="1" x14ac:dyDescent="0.3">
      <c r="A1246" s="235" t="s">
        <v>1685</v>
      </c>
    </row>
    <row r="1247" spans="1:1" ht="18" customHeight="1" x14ac:dyDescent="0.3">
      <c r="A1247" s="235" t="s">
        <v>1686</v>
      </c>
    </row>
    <row r="1248" spans="1:1" ht="18" customHeight="1" x14ac:dyDescent="0.3">
      <c r="A1248" s="235" t="s">
        <v>1687</v>
      </c>
    </row>
    <row r="1249" spans="1:1" ht="18" customHeight="1" x14ac:dyDescent="0.3">
      <c r="A1249" s="235" t="s">
        <v>1688</v>
      </c>
    </row>
    <row r="1250" spans="1:1" ht="18" customHeight="1" x14ac:dyDescent="0.3">
      <c r="A1250" s="235" t="s">
        <v>1689</v>
      </c>
    </row>
    <row r="1251" spans="1:1" ht="18" customHeight="1" x14ac:dyDescent="0.3">
      <c r="A1251" s="235" t="s">
        <v>1690</v>
      </c>
    </row>
    <row r="1252" spans="1:1" ht="16.5" customHeight="1" x14ac:dyDescent="0.3">
      <c r="A1252" s="236" t="s">
        <v>1691</v>
      </c>
    </row>
    <row r="1253" spans="1:1" ht="18" customHeight="1" x14ac:dyDescent="0.3">
      <c r="A1253" s="235" t="s">
        <v>1692</v>
      </c>
    </row>
    <row r="1254" spans="1:1" ht="18" customHeight="1" x14ac:dyDescent="0.3">
      <c r="A1254" s="236" t="s">
        <v>1693</v>
      </c>
    </row>
    <row r="1255" spans="1:1" ht="18" customHeight="1" x14ac:dyDescent="0.3">
      <c r="A1255" s="236" t="s">
        <v>1694</v>
      </c>
    </row>
    <row r="1256" spans="1:1" ht="18" customHeight="1" x14ac:dyDescent="0.3">
      <c r="A1256" s="236" t="s">
        <v>1695</v>
      </c>
    </row>
    <row r="1257" spans="1:1" ht="18" customHeight="1" x14ac:dyDescent="0.3">
      <c r="A1257" s="235" t="s">
        <v>1696</v>
      </c>
    </row>
    <row r="1258" spans="1:1" ht="18" customHeight="1" x14ac:dyDescent="0.3">
      <c r="A1258" s="235" t="s">
        <v>1697</v>
      </c>
    </row>
    <row r="1259" spans="1:1" ht="18" customHeight="1" x14ac:dyDescent="0.3">
      <c r="A1259" s="235" t="s">
        <v>1698</v>
      </c>
    </row>
    <row r="1260" spans="1:1" ht="18" customHeight="1" x14ac:dyDescent="0.3">
      <c r="A1260" s="235" t="s">
        <v>1699</v>
      </c>
    </row>
    <row r="1261" spans="1:1" ht="18" customHeight="1" x14ac:dyDescent="0.3">
      <c r="A1261" s="235" t="s">
        <v>1700</v>
      </c>
    </row>
    <row r="1262" spans="1:1" ht="18" customHeight="1" x14ac:dyDescent="0.3">
      <c r="A1262" s="235" t="s">
        <v>1701</v>
      </c>
    </row>
    <row r="1263" spans="1:1" ht="18" customHeight="1" x14ac:dyDescent="0.3">
      <c r="A1263" s="235" t="s">
        <v>1702</v>
      </c>
    </row>
    <row r="1264" spans="1:1" ht="18" customHeight="1" x14ac:dyDescent="0.3">
      <c r="A1264" s="235" t="s">
        <v>1703</v>
      </c>
    </row>
    <row r="1265" spans="1:1" ht="18" customHeight="1" x14ac:dyDescent="0.3">
      <c r="A1265" s="235" t="s">
        <v>1704</v>
      </c>
    </row>
    <row r="1266" spans="1:1" ht="18" customHeight="1" x14ac:dyDescent="0.3">
      <c r="A1266" s="235" t="s">
        <v>1705</v>
      </c>
    </row>
    <row r="1267" spans="1:1" ht="18" customHeight="1" x14ac:dyDescent="0.3">
      <c r="A1267" s="235" t="s">
        <v>1706</v>
      </c>
    </row>
    <row r="1268" spans="1:1" ht="18" customHeight="1" x14ac:dyDescent="0.3">
      <c r="A1268" s="235" t="s">
        <v>1707</v>
      </c>
    </row>
    <row r="1269" spans="1:1" ht="18" customHeight="1" x14ac:dyDescent="0.3">
      <c r="A1269" s="236" t="s">
        <v>1708</v>
      </c>
    </row>
    <row r="1270" spans="1:1" ht="18" customHeight="1" x14ac:dyDescent="0.3">
      <c r="A1270" s="236" t="s">
        <v>1709</v>
      </c>
    </row>
    <row r="1271" spans="1:1" ht="18" customHeight="1" x14ac:dyDescent="0.3">
      <c r="A1271" s="236" t="s">
        <v>1710</v>
      </c>
    </row>
    <row r="1272" spans="1:1" ht="18" customHeight="1" x14ac:dyDescent="0.3">
      <c r="A1272" s="235" t="s">
        <v>1711</v>
      </c>
    </row>
    <row r="1273" spans="1:1" ht="18" customHeight="1" x14ac:dyDescent="0.3">
      <c r="A1273" s="235" t="s">
        <v>1712</v>
      </c>
    </row>
    <row r="1274" spans="1:1" ht="18" customHeight="1" x14ac:dyDescent="0.3">
      <c r="A1274" s="235" t="s">
        <v>1713</v>
      </c>
    </row>
    <row r="1275" spans="1:1" ht="18" customHeight="1" x14ac:dyDescent="0.3">
      <c r="A1275" s="235" t="s">
        <v>1714</v>
      </c>
    </row>
    <row r="1276" spans="1:1" ht="18" customHeight="1" x14ac:dyDescent="0.3">
      <c r="A1276" s="236" t="s">
        <v>1715</v>
      </c>
    </row>
    <row r="1277" spans="1:1" ht="18" customHeight="1" x14ac:dyDescent="0.3">
      <c r="A1277" s="235" t="s">
        <v>1716</v>
      </c>
    </row>
    <row r="1278" spans="1:1" ht="18" customHeight="1" x14ac:dyDescent="0.3">
      <c r="A1278" s="235" t="s">
        <v>1717</v>
      </c>
    </row>
    <row r="1279" spans="1:1" ht="18" customHeight="1" x14ac:dyDescent="0.3">
      <c r="A1279" s="235" t="s">
        <v>1718</v>
      </c>
    </row>
    <row r="1280" spans="1:1" ht="18" customHeight="1" x14ac:dyDescent="0.3">
      <c r="A1280" s="236" t="s">
        <v>1719</v>
      </c>
    </row>
    <row r="1281" spans="1:1" ht="18" customHeight="1" x14ac:dyDescent="0.3">
      <c r="A1281" s="235" t="s">
        <v>1720</v>
      </c>
    </row>
    <row r="1282" spans="1:1" ht="18" customHeight="1" x14ac:dyDescent="0.3">
      <c r="A1282" s="315" t="s">
        <v>1721</v>
      </c>
    </row>
    <row r="1283" spans="1:1" ht="18" customHeight="1" x14ac:dyDescent="0.3">
      <c r="A1283" s="235" t="s">
        <v>1722</v>
      </c>
    </row>
    <row r="1284" spans="1:1" ht="18" customHeight="1" x14ac:dyDescent="0.3">
      <c r="A1284" s="235" t="s">
        <v>1723</v>
      </c>
    </row>
    <row r="1285" spans="1:1" ht="18" customHeight="1" x14ac:dyDescent="0.3">
      <c r="A1285" s="236" t="s">
        <v>1724</v>
      </c>
    </row>
    <row r="1286" spans="1:1" ht="18" customHeight="1" x14ac:dyDescent="0.3">
      <c r="A1286" s="235" t="s">
        <v>1725</v>
      </c>
    </row>
    <row r="1287" spans="1:1" ht="18" customHeight="1" x14ac:dyDescent="0.3">
      <c r="A1287" s="235" t="s">
        <v>1726</v>
      </c>
    </row>
    <row r="1288" spans="1:1" ht="18" customHeight="1" x14ac:dyDescent="0.3">
      <c r="A1288" s="235" t="s">
        <v>1727</v>
      </c>
    </row>
    <row r="1289" spans="1:1" ht="18" customHeight="1" x14ac:dyDescent="0.3">
      <c r="A1289" s="236" t="s">
        <v>1728</v>
      </c>
    </row>
    <row r="1290" spans="1:1" ht="16.5" customHeight="1" x14ac:dyDescent="0.3">
      <c r="A1290" s="235" t="s">
        <v>1729</v>
      </c>
    </row>
    <row r="1291" spans="1:1" ht="18" customHeight="1" x14ac:dyDescent="0.3">
      <c r="A1291" s="235" t="s">
        <v>1730</v>
      </c>
    </row>
    <row r="1292" spans="1:1" ht="18" customHeight="1" x14ac:dyDescent="0.3">
      <c r="A1292" s="235" t="s">
        <v>1731</v>
      </c>
    </row>
    <row r="1293" spans="1:1" ht="18" customHeight="1" x14ac:dyDescent="0.3">
      <c r="A1293" s="235" t="s">
        <v>1732</v>
      </c>
    </row>
    <row r="1294" spans="1:1" ht="18" customHeight="1" x14ac:dyDescent="0.3">
      <c r="A1294" s="235" t="s">
        <v>1733</v>
      </c>
    </row>
    <row r="1295" spans="1:1" ht="18" customHeight="1" x14ac:dyDescent="0.3">
      <c r="A1295" s="235" t="s">
        <v>1734</v>
      </c>
    </row>
    <row r="1296" spans="1:1" ht="18" customHeight="1" x14ac:dyDescent="0.3">
      <c r="A1296" s="235" t="s">
        <v>1735</v>
      </c>
    </row>
    <row r="1297" spans="1:1" ht="18" customHeight="1" x14ac:dyDescent="0.3">
      <c r="A1297" s="236" t="s">
        <v>1736</v>
      </c>
    </row>
    <row r="1298" spans="1:1" ht="18" customHeight="1" x14ac:dyDescent="0.3">
      <c r="A1298" s="235" t="s">
        <v>1737</v>
      </c>
    </row>
    <row r="1299" spans="1:1" ht="18" customHeight="1" x14ac:dyDescent="0.3">
      <c r="A1299" s="235" t="s">
        <v>1738</v>
      </c>
    </row>
    <row r="1300" spans="1:1" ht="18" customHeight="1" x14ac:dyDescent="0.3">
      <c r="A1300" s="235" t="s">
        <v>1739</v>
      </c>
    </row>
    <row r="1301" spans="1:1" ht="18" customHeight="1" x14ac:dyDescent="0.3">
      <c r="A1301" s="315" t="s">
        <v>1740</v>
      </c>
    </row>
    <row r="1302" spans="1:1" ht="18" customHeight="1" x14ac:dyDescent="0.3">
      <c r="A1302" s="235" t="s">
        <v>1741</v>
      </c>
    </row>
    <row r="1303" spans="1:1" ht="18" customHeight="1" x14ac:dyDescent="0.3">
      <c r="A1303" s="236" t="s">
        <v>1742</v>
      </c>
    </row>
    <row r="1304" spans="1:1" ht="18" customHeight="1" x14ac:dyDescent="0.3">
      <c r="A1304" s="235" t="s">
        <v>1743</v>
      </c>
    </row>
    <row r="1305" spans="1:1" ht="18" customHeight="1" x14ac:dyDescent="0.3">
      <c r="A1305" s="235" t="s">
        <v>1744</v>
      </c>
    </row>
    <row r="1306" spans="1:1" ht="18" customHeight="1" x14ac:dyDescent="0.3">
      <c r="A1306" s="235" t="s">
        <v>1745</v>
      </c>
    </row>
    <row r="1307" spans="1:1" ht="18" customHeight="1" x14ac:dyDescent="0.3">
      <c r="A1307" s="235" t="s">
        <v>1746</v>
      </c>
    </row>
    <row r="1308" spans="1:1" ht="18" customHeight="1" x14ac:dyDescent="0.3">
      <c r="A1308" s="235" t="s">
        <v>1747</v>
      </c>
    </row>
    <row r="1309" spans="1:1" ht="18" customHeight="1" x14ac:dyDescent="0.3">
      <c r="A1309" s="235" t="s">
        <v>1748</v>
      </c>
    </row>
    <row r="1310" spans="1:1" ht="18" customHeight="1" x14ac:dyDescent="0.3">
      <c r="A1310" s="235" t="s">
        <v>1749</v>
      </c>
    </row>
    <row r="1311" spans="1:1" ht="18" customHeight="1" x14ac:dyDescent="0.3">
      <c r="A1311" s="235" t="s">
        <v>1750</v>
      </c>
    </row>
    <row r="1312" spans="1:1" ht="18" customHeight="1" x14ac:dyDescent="0.3">
      <c r="A1312" s="235" t="s">
        <v>1751</v>
      </c>
    </row>
    <row r="1313" spans="1:1" ht="18" customHeight="1" x14ac:dyDescent="0.3">
      <c r="A1313" s="236" t="s">
        <v>1752</v>
      </c>
    </row>
    <row r="1314" spans="1:1" ht="18" customHeight="1" x14ac:dyDescent="0.3">
      <c r="A1314" s="235" t="s">
        <v>1753</v>
      </c>
    </row>
    <row r="1315" spans="1:1" ht="18" customHeight="1" x14ac:dyDescent="0.3">
      <c r="A1315" s="235" t="s">
        <v>1754</v>
      </c>
    </row>
    <row r="1316" spans="1:1" ht="18" customHeight="1" x14ac:dyDescent="0.3">
      <c r="A1316" s="235" t="s">
        <v>1755</v>
      </c>
    </row>
    <row r="1317" spans="1:1" ht="18" customHeight="1" x14ac:dyDescent="0.3">
      <c r="A1317" s="235" t="s">
        <v>1756</v>
      </c>
    </row>
    <row r="1318" spans="1:1" ht="18" customHeight="1" x14ac:dyDescent="0.3">
      <c r="A1318" s="236" t="s">
        <v>1757</v>
      </c>
    </row>
    <row r="1319" spans="1:1" ht="18" customHeight="1" x14ac:dyDescent="0.3">
      <c r="A1319" s="235" t="s">
        <v>1758</v>
      </c>
    </row>
    <row r="1320" spans="1:1" ht="18" customHeight="1" x14ac:dyDescent="0.3">
      <c r="A1320" s="235" t="s">
        <v>1759</v>
      </c>
    </row>
    <row r="1321" spans="1:1" ht="18" customHeight="1" x14ac:dyDescent="0.3">
      <c r="A1321" s="235" t="s">
        <v>1760</v>
      </c>
    </row>
    <row r="1322" spans="1:1" ht="18" customHeight="1" x14ac:dyDescent="0.3">
      <c r="A1322" s="236" t="s">
        <v>1761</v>
      </c>
    </row>
    <row r="1323" spans="1:1" ht="18" customHeight="1" x14ac:dyDescent="0.3">
      <c r="A1323" s="235" t="s">
        <v>1762</v>
      </c>
    </row>
    <row r="1324" spans="1:1" ht="18" customHeight="1" x14ac:dyDescent="0.3">
      <c r="A1324" s="235" t="s">
        <v>1763</v>
      </c>
    </row>
    <row r="1325" spans="1:1" ht="18" customHeight="1" x14ac:dyDescent="0.3">
      <c r="A1325" s="235" t="s">
        <v>1764</v>
      </c>
    </row>
    <row r="1326" spans="1:1" ht="18" customHeight="1" x14ac:dyDescent="0.3">
      <c r="A1326" s="235" t="s">
        <v>1765</v>
      </c>
    </row>
    <row r="1327" spans="1:1" ht="18" customHeight="1" x14ac:dyDescent="0.3">
      <c r="A1327" s="235" t="s">
        <v>1766</v>
      </c>
    </row>
    <row r="1328" spans="1:1" ht="16.5" customHeight="1" x14ac:dyDescent="0.3">
      <c r="A1328" s="235" t="s">
        <v>1767</v>
      </c>
    </row>
    <row r="1329" spans="1:1" ht="18" customHeight="1" x14ac:dyDescent="0.3">
      <c r="A1329" s="242">
        <v>3111007</v>
      </c>
    </row>
    <row r="1330" spans="1:1" ht="18" customHeight="1" x14ac:dyDescent="0.3">
      <c r="A1330" s="235" t="s">
        <v>1768</v>
      </c>
    </row>
    <row r="1331" spans="1:1" ht="18" customHeight="1" x14ac:dyDescent="0.3">
      <c r="A1331" s="235" t="s">
        <v>1769</v>
      </c>
    </row>
    <row r="1332" spans="1:1" ht="18" customHeight="1" x14ac:dyDescent="0.3">
      <c r="A1332" s="235" t="s">
        <v>1770</v>
      </c>
    </row>
    <row r="1333" spans="1:1" ht="18" customHeight="1" x14ac:dyDescent="0.3">
      <c r="A1333" s="235" t="s">
        <v>1771</v>
      </c>
    </row>
    <row r="1334" spans="1:1" ht="18" customHeight="1" x14ac:dyDescent="0.3">
      <c r="A1334" s="235" t="s">
        <v>1772</v>
      </c>
    </row>
    <row r="1335" spans="1:1" ht="18" customHeight="1" x14ac:dyDescent="0.3">
      <c r="A1335" s="236" t="s">
        <v>1773</v>
      </c>
    </row>
    <row r="1336" spans="1:1" ht="18" customHeight="1" x14ac:dyDescent="0.3">
      <c r="A1336" s="235" t="s">
        <v>1774</v>
      </c>
    </row>
    <row r="1337" spans="1:1" ht="18" customHeight="1" x14ac:dyDescent="0.3">
      <c r="A1337" s="235" t="s">
        <v>1775</v>
      </c>
    </row>
    <row r="1338" spans="1:1" ht="18" customHeight="1" x14ac:dyDescent="0.3">
      <c r="A1338" s="235" t="s">
        <v>1776</v>
      </c>
    </row>
    <row r="1339" spans="1:1" ht="18" customHeight="1" x14ac:dyDescent="0.3">
      <c r="A1339" s="235" t="s">
        <v>1777</v>
      </c>
    </row>
    <row r="1340" spans="1:1" ht="18" customHeight="1" x14ac:dyDescent="0.3">
      <c r="A1340" s="235" t="s">
        <v>1778</v>
      </c>
    </row>
    <row r="1341" spans="1:1" ht="18" customHeight="1" x14ac:dyDescent="0.3">
      <c r="A1341" s="235" t="s">
        <v>1779</v>
      </c>
    </row>
    <row r="1342" spans="1:1" ht="18" customHeight="1" x14ac:dyDescent="0.3">
      <c r="A1342" s="235" t="s">
        <v>1780</v>
      </c>
    </row>
    <row r="1343" spans="1:1" ht="18" customHeight="1" x14ac:dyDescent="0.3">
      <c r="A1343" s="235" t="s">
        <v>1781</v>
      </c>
    </row>
    <row r="1344" spans="1:1" ht="18" customHeight="1" x14ac:dyDescent="0.3">
      <c r="A1344" s="235" t="s">
        <v>1782</v>
      </c>
    </row>
    <row r="1345" spans="1:1" ht="18" customHeight="1" x14ac:dyDescent="0.3">
      <c r="A1345" s="235" t="s">
        <v>1783</v>
      </c>
    </row>
    <row r="1346" spans="1:1" ht="18" customHeight="1" x14ac:dyDescent="0.3">
      <c r="A1346" s="235" t="s">
        <v>1784</v>
      </c>
    </row>
    <row r="1347" spans="1:1" ht="18" customHeight="1" x14ac:dyDescent="0.3">
      <c r="A1347" s="235" t="s">
        <v>1785</v>
      </c>
    </row>
    <row r="1348" spans="1:1" ht="18" customHeight="1" x14ac:dyDescent="0.3">
      <c r="A1348" s="235" t="s">
        <v>1786</v>
      </c>
    </row>
    <row r="1349" spans="1:1" ht="18" customHeight="1" x14ac:dyDescent="0.3">
      <c r="A1349" s="235" t="s">
        <v>1787</v>
      </c>
    </row>
    <row r="1350" spans="1:1" ht="18" customHeight="1" x14ac:dyDescent="0.3">
      <c r="A1350" s="235" t="s">
        <v>1788</v>
      </c>
    </row>
    <row r="1351" spans="1:1" ht="18" customHeight="1" x14ac:dyDescent="0.3">
      <c r="A1351" s="235" t="s">
        <v>1789</v>
      </c>
    </row>
    <row r="1352" spans="1:1" ht="18" customHeight="1" x14ac:dyDescent="0.3">
      <c r="A1352" s="235" t="s">
        <v>1790</v>
      </c>
    </row>
    <row r="1353" spans="1:1" ht="18" customHeight="1" x14ac:dyDescent="0.3">
      <c r="A1353" s="235" t="s">
        <v>1791</v>
      </c>
    </row>
    <row r="1354" spans="1:1" ht="18" customHeight="1" x14ac:dyDescent="0.3">
      <c r="A1354" s="235" t="s">
        <v>1792</v>
      </c>
    </row>
    <row r="1355" spans="1:1" ht="18" customHeight="1" x14ac:dyDescent="0.3">
      <c r="A1355" s="235" t="s">
        <v>1793</v>
      </c>
    </row>
    <row r="1356" spans="1:1" ht="18" customHeight="1" x14ac:dyDescent="0.3">
      <c r="A1356" s="236" t="s">
        <v>1794</v>
      </c>
    </row>
    <row r="1357" spans="1:1" ht="18" customHeight="1" x14ac:dyDescent="0.3">
      <c r="A1357" s="235" t="s">
        <v>1795</v>
      </c>
    </row>
    <row r="1358" spans="1:1" ht="18" customHeight="1" x14ac:dyDescent="0.3">
      <c r="A1358" s="235" t="s">
        <v>1796</v>
      </c>
    </row>
    <row r="1359" spans="1:1" ht="18" customHeight="1" x14ac:dyDescent="0.3">
      <c r="A1359" s="236" t="s">
        <v>1797</v>
      </c>
    </row>
    <row r="1360" spans="1:1" ht="18" customHeight="1" x14ac:dyDescent="0.3">
      <c r="A1360" s="235" t="s">
        <v>1798</v>
      </c>
    </row>
    <row r="1361" spans="1:1" ht="18" customHeight="1" x14ac:dyDescent="0.3">
      <c r="A1361" s="235" t="s">
        <v>1799</v>
      </c>
    </row>
    <row r="1362" spans="1:1" ht="18" customHeight="1" x14ac:dyDescent="0.3">
      <c r="A1362" s="235" t="s">
        <v>1800</v>
      </c>
    </row>
    <row r="1363" spans="1:1" ht="18" customHeight="1" x14ac:dyDescent="0.3">
      <c r="A1363" s="235" t="s">
        <v>1801</v>
      </c>
    </row>
    <row r="1364" spans="1:1" ht="18" customHeight="1" x14ac:dyDescent="0.3">
      <c r="A1364" s="235" t="s">
        <v>1802</v>
      </c>
    </row>
    <row r="1365" spans="1:1" ht="18" customHeight="1" x14ac:dyDescent="0.3">
      <c r="A1365" s="235" t="s">
        <v>1803</v>
      </c>
    </row>
    <row r="1366" spans="1:1" ht="16.5" customHeight="1" x14ac:dyDescent="0.3">
      <c r="A1366" s="236" t="s">
        <v>1804</v>
      </c>
    </row>
    <row r="1367" spans="1:1" ht="18" customHeight="1" x14ac:dyDescent="0.3">
      <c r="A1367" s="235" t="s">
        <v>1805</v>
      </c>
    </row>
    <row r="1368" spans="1:1" ht="18" customHeight="1" x14ac:dyDescent="0.3">
      <c r="A1368" s="235" t="s">
        <v>1806</v>
      </c>
    </row>
    <row r="1369" spans="1:1" ht="18" customHeight="1" x14ac:dyDescent="0.3">
      <c r="A1369" s="235" t="s">
        <v>1807</v>
      </c>
    </row>
    <row r="1370" spans="1:1" ht="18" customHeight="1" x14ac:dyDescent="0.3">
      <c r="A1370" s="235" t="s">
        <v>1808</v>
      </c>
    </row>
    <row r="1371" spans="1:1" ht="18" customHeight="1" x14ac:dyDescent="0.3">
      <c r="A1371" s="235" t="s">
        <v>1809</v>
      </c>
    </row>
    <row r="1372" spans="1:1" ht="18" customHeight="1" x14ac:dyDescent="0.3">
      <c r="A1372" s="236" t="s">
        <v>1810</v>
      </c>
    </row>
    <row r="1373" spans="1:1" ht="18" customHeight="1" x14ac:dyDescent="0.3">
      <c r="A1373" s="235" t="s">
        <v>1811</v>
      </c>
    </row>
    <row r="1374" spans="1:1" ht="18" customHeight="1" x14ac:dyDescent="0.3">
      <c r="A1374" s="235" t="s">
        <v>1812</v>
      </c>
    </row>
    <row r="1375" spans="1:1" ht="18" customHeight="1" x14ac:dyDescent="0.3">
      <c r="A1375" s="235" t="s">
        <v>1813</v>
      </c>
    </row>
    <row r="1376" spans="1:1" ht="18" customHeight="1" x14ac:dyDescent="0.3">
      <c r="A1376" s="235" t="s">
        <v>1814</v>
      </c>
    </row>
    <row r="1377" spans="1:1" ht="18" customHeight="1" x14ac:dyDescent="0.3">
      <c r="A1377" s="236" t="s">
        <v>1815</v>
      </c>
    </row>
    <row r="1378" spans="1:1" ht="18" customHeight="1" x14ac:dyDescent="0.3">
      <c r="A1378" s="235" t="s">
        <v>1816</v>
      </c>
    </row>
    <row r="1379" spans="1:1" ht="18" customHeight="1" x14ac:dyDescent="0.3">
      <c r="A1379" s="236" t="s">
        <v>1817</v>
      </c>
    </row>
    <row r="1380" spans="1:1" ht="18" customHeight="1" x14ac:dyDescent="0.3">
      <c r="A1380" s="236" t="s">
        <v>1818</v>
      </c>
    </row>
    <row r="1381" spans="1:1" ht="18" customHeight="1" x14ac:dyDescent="0.3">
      <c r="A1381" s="235" t="s">
        <v>1819</v>
      </c>
    </row>
    <row r="1382" spans="1:1" ht="18" customHeight="1" x14ac:dyDescent="0.3">
      <c r="A1382" s="235" t="s">
        <v>1820</v>
      </c>
    </row>
    <row r="1383" spans="1:1" ht="18" customHeight="1" x14ac:dyDescent="0.3">
      <c r="A1383" s="235" t="s">
        <v>1821</v>
      </c>
    </row>
    <row r="1384" spans="1:1" ht="18" customHeight="1" x14ac:dyDescent="0.3">
      <c r="A1384" s="236" t="s">
        <v>1822</v>
      </c>
    </row>
    <row r="1385" spans="1:1" ht="18" customHeight="1" x14ac:dyDescent="0.3">
      <c r="A1385" s="235" t="s">
        <v>1823</v>
      </c>
    </row>
    <row r="1386" spans="1:1" ht="18" customHeight="1" x14ac:dyDescent="0.3">
      <c r="A1386" s="236" t="s">
        <v>1824</v>
      </c>
    </row>
    <row r="1387" spans="1:1" ht="18" customHeight="1" x14ac:dyDescent="0.3">
      <c r="A1387" s="235" t="s">
        <v>1825</v>
      </c>
    </row>
    <row r="1388" spans="1:1" ht="18" customHeight="1" x14ac:dyDescent="0.3">
      <c r="A1388" s="235" t="s">
        <v>1826</v>
      </c>
    </row>
    <row r="1389" spans="1:1" ht="18" customHeight="1" x14ac:dyDescent="0.3">
      <c r="A1389" s="236" t="s">
        <v>1827</v>
      </c>
    </row>
    <row r="1390" spans="1:1" ht="18" customHeight="1" x14ac:dyDescent="0.3">
      <c r="A1390" s="235" t="s">
        <v>1828</v>
      </c>
    </row>
    <row r="1391" spans="1:1" ht="18" customHeight="1" x14ac:dyDescent="0.3">
      <c r="A1391" s="235" t="s">
        <v>1829</v>
      </c>
    </row>
    <row r="1392" spans="1:1" ht="18" customHeight="1" x14ac:dyDescent="0.3">
      <c r="A1392" s="235" t="s">
        <v>1830</v>
      </c>
    </row>
    <row r="1393" spans="1:1" ht="18" customHeight="1" x14ac:dyDescent="0.3">
      <c r="A1393" s="236" t="s">
        <v>1831</v>
      </c>
    </row>
    <row r="1394" spans="1:1" ht="18" customHeight="1" x14ac:dyDescent="0.3">
      <c r="A1394" s="236" t="s">
        <v>1832</v>
      </c>
    </row>
    <row r="1395" spans="1:1" ht="18" customHeight="1" x14ac:dyDescent="0.3">
      <c r="A1395" s="236" t="s">
        <v>1833</v>
      </c>
    </row>
    <row r="1396" spans="1:1" ht="18" customHeight="1" x14ac:dyDescent="0.3">
      <c r="A1396" s="235" t="s">
        <v>1834</v>
      </c>
    </row>
    <row r="1397" spans="1:1" ht="18" customHeight="1" x14ac:dyDescent="0.3">
      <c r="A1397" s="235" t="s">
        <v>1835</v>
      </c>
    </row>
    <row r="1398" spans="1:1" ht="18" customHeight="1" x14ac:dyDescent="0.3">
      <c r="A1398" s="235" t="s">
        <v>1836</v>
      </c>
    </row>
    <row r="1399" spans="1:1" ht="18" customHeight="1" x14ac:dyDescent="0.3">
      <c r="A1399" s="236" t="s">
        <v>1837</v>
      </c>
    </row>
    <row r="1400" spans="1:1" ht="18" customHeight="1" x14ac:dyDescent="0.3">
      <c r="A1400" s="235" t="s">
        <v>1838</v>
      </c>
    </row>
    <row r="1401" spans="1:1" ht="18" customHeight="1" x14ac:dyDescent="0.3">
      <c r="A1401" s="235" t="s">
        <v>1839</v>
      </c>
    </row>
    <row r="1402" spans="1:1" ht="18" customHeight="1" x14ac:dyDescent="0.3">
      <c r="A1402" s="235" t="s">
        <v>1840</v>
      </c>
    </row>
    <row r="1403" spans="1:1" ht="18" customHeight="1" x14ac:dyDescent="0.3">
      <c r="A1403" s="236" t="s">
        <v>1841</v>
      </c>
    </row>
    <row r="1404" spans="1:1" ht="16.5" customHeight="1" x14ac:dyDescent="0.3">
      <c r="A1404" s="235" t="s">
        <v>1842</v>
      </c>
    </row>
    <row r="1405" spans="1:1" ht="18" customHeight="1" x14ac:dyDescent="0.3">
      <c r="A1405" s="235" t="s">
        <v>1843</v>
      </c>
    </row>
    <row r="1406" spans="1:1" ht="18" customHeight="1" x14ac:dyDescent="0.3">
      <c r="A1406" s="235" t="s">
        <v>1844</v>
      </c>
    </row>
    <row r="1407" spans="1:1" ht="18" customHeight="1" x14ac:dyDescent="0.3">
      <c r="A1407" s="235" t="s">
        <v>1845</v>
      </c>
    </row>
    <row r="1408" spans="1:1" ht="18" customHeight="1" x14ac:dyDescent="0.3">
      <c r="A1408" s="235" t="s">
        <v>1846</v>
      </c>
    </row>
    <row r="1409" spans="1:1" ht="18" customHeight="1" x14ac:dyDescent="0.3">
      <c r="A1409" s="235" t="s">
        <v>1847</v>
      </c>
    </row>
    <row r="1410" spans="1:1" ht="18" customHeight="1" x14ac:dyDescent="0.3">
      <c r="A1410" s="236" t="s">
        <v>1848</v>
      </c>
    </row>
    <row r="1411" spans="1:1" ht="18" customHeight="1" x14ac:dyDescent="0.3">
      <c r="A1411" s="235" t="s">
        <v>1849</v>
      </c>
    </row>
    <row r="1412" spans="1:1" ht="18" customHeight="1" x14ac:dyDescent="0.3">
      <c r="A1412" s="235" t="s">
        <v>1850</v>
      </c>
    </row>
    <row r="1413" spans="1:1" ht="18" customHeight="1" x14ac:dyDescent="0.3">
      <c r="A1413" s="235" t="s">
        <v>1851</v>
      </c>
    </row>
    <row r="1414" spans="1:1" ht="18" customHeight="1" x14ac:dyDescent="0.3">
      <c r="A1414" s="235" t="s">
        <v>1852</v>
      </c>
    </row>
    <row r="1415" spans="1:1" ht="18" customHeight="1" x14ac:dyDescent="0.3">
      <c r="A1415" s="236" t="s">
        <v>1853</v>
      </c>
    </row>
    <row r="1416" spans="1:1" ht="18" customHeight="1" x14ac:dyDescent="0.3">
      <c r="A1416" s="235" t="s">
        <v>1854</v>
      </c>
    </row>
    <row r="1417" spans="1:1" ht="18" customHeight="1" x14ac:dyDescent="0.3">
      <c r="A1417" s="235" t="s">
        <v>1855</v>
      </c>
    </row>
    <row r="1418" spans="1:1" ht="18" customHeight="1" x14ac:dyDescent="0.3">
      <c r="A1418" s="235" t="s">
        <v>1856</v>
      </c>
    </row>
    <row r="1419" spans="1:1" ht="18" customHeight="1" x14ac:dyDescent="0.3">
      <c r="A1419" s="235" t="s">
        <v>1857</v>
      </c>
    </row>
    <row r="1420" spans="1:1" ht="18" customHeight="1" x14ac:dyDescent="0.3">
      <c r="A1420" s="236" t="s">
        <v>1858</v>
      </c>
    </row>
    <row r="1421" spans="1:1" ht="18" customHeight="1" x14ac:dyDescent="0.3">
      <c r="A1421" s="235" t="s">
        <v>1859</v>
      </c>
    </row>
    <row r="1422" spans="1:1" ht="18" customHeight="1" x14ac:dyDescent="0.3">
      <c r="A1422" s="235" t="s">
        <v>1860</v>
      </c>
    </row>
    <row r="1423" spans="1:1" ht="18" customHeight="1" x14ac:dyDescent="0.3">
      <c r="A1423" s="235" t="s">
        <v>1861</v>
      </c>
    </row>
    <row r="1424" spans="1:1" ht="18" customHeight="1" x14ac:dyDescent="0.3">
      <c r="A1424" s="235" t="s">
        <v>1862</v>
      </c>
    </row>
    <row r="1425" spans="1:1" ht="18" customHeight="1" x14ac:dyDescent="0.3">
      <c r="A1425" s="236" t="s">
        <v>1863</v>
      </c>
    </row>
    <row r="1426" spans="1:1" ht="18" customHeight="1" x14ac:dyDescent="0.3">
      <c r="A1426" s="235" t="s">
        <v>1864</v>
      </c>
    </row>
    <row r="1427" spans="1:1" ht="18" customHeight="1" x14ac:dyDescent="0.3">
      <c r="A1427" s="235" t="s">
        <v>1865</v>
      </c>
    </row>
    <row r="1428" spans="1:1" ht="18" customHeight="1" x14ac:dyDescent="0.3">
      <c r="A1428" s="235" t="s">
        <v>1866</v>
      </c>
    </row>
    <row r="1429" spans="1:1" ht="18" customHeight="1" x14ac:dyDescent="0.3">
      <c r="A1429" s="236" t="s">
        <v>1867</v>
      </c>
    </row>
    <row r="1430" spans="1:1" ht="18" customHeight="1" x14ac:dyDescent="0.3">
      <c r="A1430" s="235" t="s">
        <v>1868</v>
      </c>
    </row>
    <row r="1431" spans="1:1" ht="18" customHeight="1" x14ac:dyDescent="0.3">
      <c r="A1431" s="235" t="s">
        <v>1869</v>
      </c>
    </row>
    <row r="1432" spans="1:1" ht="18" customHeight="1" x14ac:dyDescent="0.3">
      <c r="A1432" s="235" t="s">
        <v>1870</v>
      </c>
    </row>
    <row r="1433" spans="1:1" ht="18" customHeight="1" x14ac:dyDescent="0.3">
      <c r="A1433" s="236" t="s">
        <v>1871</v>
      </c>
    </row>
    <row r="1434" spans="1:1" ht="18" customHeight="1" x14ac:dyDescent="0.3">
      <c r="A1434" s="236" t="s">
        <v>1872</v>
      </c>
    </row>
    <row r="1435" spans="1:1" ht="18" customHeight="1" x14ac:dyDescent="0.3">
      <c r="A1435" s="235" t="s">
        <v>1873</v>
      </c>
    </row>
    <row r="1436" spans="1:1" ht="18" customHeight="1" x14ac:dyDescent="0.3">
      <c r="A1436" s="235" t="s">
        <v>1874</v>
      </c>
    </row>
    <row r="1437" spans="1:1" ht="18" customHeight="1" x14ac:dyDescent="0.3">
      <c r="A1437" s="236" t="s">
        <v>1875</v>
      </c>
    </row>
    <row r="1438" spans="1:1" ht="18" customHeight="1" x14ac:dyDescent="0.3">
      <c r="A1438" s="235" t="s">
        <v>1876</v>
      </c>
    </row>
    <row r="1439" spans="1:1" ht="18" customHeight="1" x14ac:dyDescent="0.3">
      <c r="A1439" s="235" t="s">
        <v>1877</v>
      </c>
    </row>
    <row r="1440" spans="1:1" ht="18" customHeight="1" x14ac:dyDescent="0.3">
      <c r="A1440" s="235" t="s">
        <v>1878</v>
      </c>
    </row>
    <row r="1441" spans="1:1" ht="18" customHeight="1" x14ac:dyDescent="0.3">
      <c r="A1441" s="235" t="s">
        <v>1879</v>
      </c>
    </row>
    <row r="1442" spans="1:1" ht="16.5" customHeight="1" x14ac:dyDescent="0.3">
      <c r="A1442" s="235" t="s">
        <v>1880</v>
      </c>
    </row>
    <row r="1443" spans="1:1" ht="18" customHeight="1" x14ac:dyDescent="0.3">
      <c r="A1443" s="235" t="s">
        <v>1881</v>
      </c>
    </row>
    <row r="1444" spans="1:1" ht="18" customHeight="1" x14ac:dyDescent="0.3">
      <c r="A1444" s="236" t="s">
        <v>1882</v>
      </c>
    </row>
    <row r="1445" spans="1:1" ht="18" customHeight="1" x14ac:dyDescent="0.3">
      <c r="A1445" s="235" t="s">
        <v>1883</v>
      </c>
    </row>
    <row r="1446" spans="1:1" ht="18" customHeight="1" x14ac:dyDescent="0.3">
      <c r="A1446" s="235" t="s">
        <v>1884</v>
      </c>
    </row>
    <row r="1447" spans="1:1" ht="18" customHeight="1" x14ac:dyDescent="0.3">
      <c r="A1447" s="235" t="s">
        <v>1885</v>
      </c>
    </row>
    <row r="1448" spans="1:1" ht="18" customHeight="1" x14ac:dyDescent="0.3">
      <c r="A1448" s="235" t="s">
        <v>1886</v>
      </c>
    </row>
    <row r="1449" spans="1:1" ht="18" customHeight="1" x14ac:dyDescent="0.3">
      <c r="A1449" s="235" t="s">
        <v>1887</v>
      </c>
    </row>
    <row r="1450" spans="1:1" ht="18" customHeight="1" x14ac:dyDescent="0.3">
      <c r="A1450" s="235" t="s">
        <v>1888</v>
      </c>
    </row>
    <row r="1451" spans="1:1" ht="18" customHeight="1" x14ac:dyDescent="0.3">
      <c r="A1451" s="235" t="s">
        <v>1889</v>
      </c>
    </row>
    <row r="1452" spans="1:1" ht="18" customHeight="1" x14ac:dyDescent="0.3">
      <c r="A1452" s="235" t="s">
        <v>1890</v>
      </c>
    </row>
    <row r="1453" spans="1:1" ht="18" customHeight="1" x14ac:dyDescent="0.3">
      <c r="A1453" s="235" t="s">
        <v>1891</v>
      </c>
    </row>
    <row r="1454" spans="1:1" ht="18" customHeight="1" x14ac:dyDescent="0.3">
      <c r="A1454" s="235" t="s">
        <v>1892</v>
      </c>
    </row>
    <row r="1455" spans="1:1" ht="18" customHeight="1" x14ac:dyDescent="0.3">
      <c r="A1455" s="236" t="s">
        <v>1893</v>
      </c>
    </row>
    <row r="1456" spans="1:1" ht="18" customHeight="1" x14ac:dyDescent="0.3">
      <c r="A1456" s="236" t="s">
        <v>1894</v>
      </c>
    </row>
    <row r="1457" spans="1:1" ht="18" customHeight="1" x14ac:dyDescent="0.3">
      <c r="A1457" s="235" t="s">
        <v>1895</v>
      </c>
    </row>
    <row r="1458" spans="1:1" ht="18" customHeight="1" x14ac:dyDescent="0.3">
      <c r="A1458" s="235" t="s">
        <v>1896</v>
      </c>
    </row>
    <row r="1459" spans="1:1" ht="18" customHeight="1" x14ac:dyDescent="0.3">
      <c r="A1459" s="235" t="s">
        <v>1897</v>
      </c>
    </row>
    <row r="1460" spans="1:1" ht="18" customHeight="1" x14ac:dyDescent="0.3">
      <c r="A1460" s="235" t="s">
        <v>1898</v>
      </c>
    </row>
    <row r="1461" spans="1:1" ht="18" customHeight="1" x14ac:dyDescent="0.3">
      <c r="A1461" s="236" t="s">
        <v>1899</v>
      </c>
    </row>
    <row r="1462" spans="1:1" ht="18" customHeight="1" x14ac:dyDescent="0.3">
      <c r="A1462" s="235" t="s">
        <v>1900</v>
      </c>
    </row>
    <row r="1463" spans="1:1" ht="18" customHeight="1" x14ac:dyDescent="0.3">
      <c r="A1463" s="235" t="s">
        <v>1901</v>
      </c>
    </row>
    <row r="1464" spans="1:1" ht="18" customHeight="1" x14ac:dyDescent="0.3">
      <c r="A1464" s="236" t="s">
        <v>1902</v>
      </c>
    </row>
    <row r="1465" spans="1:1" ht="18" customHeight="1" x14ac:dyDescent="0.3">
      <c r="A1465" s="235" t="s">
        <v>1903</v>
      </c>
    </row>
    <row r="1466" spans="1:1" ht="18" customHeight="1" x14ac:dyDescent="0.3">
      <c r="A1466" s="235" t="s">
        <v>1904</v>
      </c>
    </row>
    <row r="1467" spans="1:1" ht="18" customHeight="1" x14ac:dyDescent="0.3">
      <c r="A1467" s="235" t="s">
        <v>1905</v>
      </c>
    </row>
    <row r="1468" spans="1:1" ht="18" customHeight="1" x14ac:dyDescent="0.3">
      <c r="A1468" s="236" t="s">
        <v>1906</v>
      </c>
    </row>
    <row r="1469" spans="1:1" ht="18" customHeight="1" x14ac:dyDescent="0.3">
      <c r="A1469" s="235" t="s">
        <v>1907</v>
      </c>
    </row>
    <row r="1470" spans="1:1" ht="18" customHeight="1" x14ac:dyDescent="0.3">
      <c r="A1470" s="235" t="s">
        <v>1908</v>
      </c>
    </row>
    <row r="1471" spans="1:1" ht="18" customHeight="1" x14ac:dyDescent="0.3">
      <c r="A1471" s="236" t="s">
        <v>1909</v>
      </c>
    </row>
    <row r="1472" spans="1:1" ht="18" customHeight="1" x14ac:dyDescent="0.3">
      <c r="A1472" s="236" t="s">
        <v>1910</v>
      </c>
    </row>
    <row r="1473" spans="1:1" ht="18" customHeight="1" x14ac:dyDescent="0.3">
      <c r="A1473" s="236" t="s">
        <v>1911</v>
      </c>
    </row>
    <row r="1474" spans="1:1" ht="18" customHeight="1" x14ac:dyDescent="0.3">
      <c r="A1474" s="235" t="s">
        <v>1912</v>
      </c>
    </row>
    <row r="1475" spans="1:1" ht="18" customHeight="1" x14ac:dyDescent="0.3">
      <c r="A1475" s="235" t="s">
        <v>1913</v>
      </c>
    </row>
    <row r="1476" spans="1:1" ht="18" customHeight="1" x14ac:dyDescent="0.3">
      <c r="A1476" s="235" t="s">
        <v>1914</v>
      </c>
    </row>
    <row r="1477" spans="1:1" ht="18" customHeight="1" x14ac:dyDescent="0.3">
      <c r="A1477" s="236" t="s">
        <v>1915</v>
      </c>
    </row>
    <row r="1478" spans="1:1" ht="18" customHeight="1" x14ac:dyDescent="0.3">
      <c r="A1478" s="235" t="s">
        <v>1916</v>
      </c>
    </row>
    <row r="1479" spans="1:1" ht="18" customHeight="1" x14ac:dyDescent="0.3">
      <c r="A1479" s="235">
        <v>4110202</v>
      </c>
    </row>
    <row r="1480" spans="1:1" ht="16.5" customHeight="1" x14ac:dyDescent="0.3">
      <c r="A1480" s="235" t="s">
        <v>1917</v>
      </c>
    </row>
    <row r="1481" spans="1:1" ht="18" customHeight="1" x14ac:dyDescent="0.3">
      <c r="A1481" s="235" t="s">
        <v>1918</v>
      </c>
    </row>
    <row r="1482" spans="1:1" ht="18" customHeight="1" x14ac:dyDescent="0.3">
      <c r="A1482" s="235" t="s">
        <v>1919</v>
      </c>
    </row>
    <row r="1483" spans="1:1" ht="18" customHeight="1" x14ac:dyDescent="0.3">
      <c r="A1483" s="236" t="s">
        <v>1920</v>
      </c>
    </row>
    <row r="1484" spans="1:1" ht="18" customHeight="1" x14ac:dyDescent="0.3">
      <c r="A1484" s="235" t="s">
        <v>1921</v>
      </c>
    </row>
    <row r="1485" spans="1:1" ht="18" customHeight="1" x14ac:dyDescent="0.3">
      <c r="A1485" s="236" t="s">
        <v>1922</v>
      </c>
    </row>
    <row r="1486" spans="1:1" ht="18" customHeight="1" x14ac:dyDescent="0.3">
      <c r="A1486" s="235" t="s">
        <v>1923</v>
      </c>
    </row>
    <row r="1487" spans="1:1" ht="18" customHeight="1" x14ac:dyDescent="0.3">
      <c r="A1487" s="235" t="s">
        <v>1924</v>
      </c>
    </row>
    <row r="1488" spans="1:1" ht="18" customHeight="1" x14ac:dyDescent="0.3">
      <c r="A1488" s="235" t="s">
        <v>1925</v>
      </c>
    </row>
    <row r="1489" spans="1:1" ht="18" customHeight="1" x14ac:dyDescent="0.3">
      <c r="A1489" s="235" t="s">
        <v>1926</v>
      </c>
    </row>
    <row r="1490" spans="1:1" ht="18" customHeight="1" x14ac:dyDescent="0.3">
      <c r="A1490" s="235" t="s">
        <v>1927</v>
      </c>
    </row>
    <row r="1491" spans="1:1" ht="18" customHeight="1" x14ac:dyDescent="0.3">
      <c r="A1491" s="236" t="s">
        <v>1928</v>
      </c>
    </row>
    <row r="1492" spans="1:1" ht="18" customHeight="1" x14ac:dyDescent="0.3">
      <c r="A1492" s="235" t="s">
        <v>1929</v>
      </c>
    </row>
    <row r="1493" spans="1:1" ht="18" customHeight="1" x14ac:dyDescent="0.3">
      <c r="A1493" s="235" t="s">
        <v>1930</v>
      </c>
    </row>
    <row r="1494" spans="1:1" ht="18" customHeight="1" x14ac:dyDescent="0.3">
      <c r="A1494" s="235" t="s">
        <v>1931</v>
      </c>
    </row>
    <row r="1495" spans="1:1" ht="18" customHeight="1" x14ac:dyDescent="0.3">
      <c r="A1495" s="236" t="s">
        <v>1932</v>
      </c>
    </row>
    <row r="1496" spans="1:1" ht="18" customHeight="1" x14ac:dyDescent="0.3">
      <c r="A1496" s="236" t="s">
        <v>1933</v>
      </c>
    </row>
    <row r="1497" spans="1:1" ht="18" customHeight="1" x14ac:dyDescent="0.3">
      <c r="A1497" s="235" t="s">
        <v>1934</v>
      </c>
    </row>
    <row r="1498" spans="1:1" ht="18" customHeight="1" x14ac:dyDescent="0.3">
      <c r="A1498" s="235" t="s">
        <v>1935</v>
      </c>
    </row>
    <row r="1499" spans="1:1" ht="18" customHeight="1" x14ac:dyDescent="0.3">
      <c r="A1499" s="235" t="s">
        <v>1936</v>
      </c>
    </row>
    <row r="1500" spans="1:1" ht="18" customHeight="1" x14ac:dyDescent="0.3">
      <c r="A1500" s="235" t="s">
        <v>1937</v>
      </c>
    </row>
    <row r="1501" spans="1:1" ht="18" customHeight="1" x14ac:dyDescent="0.3">
      <c r="A1501" s="235" t="s">
        <v>1938</v>
      </c>
    </row>
    <row r="1502" spans="1:1" ht="18" customHeight="1" x14ac:dyDescent="0.3">
      <c r="A1502" s="235" t="s">
        <v>1939</v>
      </c>
    </row>
    <row r="1503" spans="1:1" ht="18" customHeight="1" x14ac:dyDescent="0.3">
      <c r="A1503" s="235" t="s">
        <v>1940</v>
      </c>
    </row>
    <row r="1504" spans="1:1" ht="18" customHeight="1" x14ac:dyDescent="0.3">
      <c r="A1504" s="235" t="s">
        <v>1941</v>
      </c>
    </row>
    <row r="1505" spans="1:1" ht="18" customHeight="1" x14ac:dyDescent="0.3">
      <c r="A1505" s="235" t="s">
        <v>1942</v>
      </c>
    </row>
    <row r="1506" spans="1:1" ht="18" customHeight="1" x14ac:dyDescent="0.3">
      <c r="A1506" s="236" t="s">
        <v>1943</v>
      </c>
    </row>
    <row r="1507" spans="1:1" ht="18" customHeight="1" x14ac:dyDescent="0.3">
      <c r="A1507" s="235" t="s">
        <v>1944</v>
      </c>
    </row>
    <row r="1508" spans="1:1" ht="18" customHeight="1" x14ac:dyDescent="0.3">
      <c r="A1508" s="235" t="s">
        <v>1945</v>
      </c>
    </row>
    <row r="1509" spans="1:1" ht="18" customHeight="1" x14ac:dyDescent="0.3">
      <c r="A1509" s="236" t="s">
        <v>1946</v>
      </c>
    </row>
    <row r="1510" spans="1:1" ht="18" customHeight="1" x14ac:dyDescent="0.3">
      <c r="A1510" s="235" t="s">
        <v>1947</v>
      </c>
    </row>
    <row r="1511" spans="1:1" ht="18" customHeight="1" x14ac:dyDescent="0.3">
      <c r="A1511" s="236" t="s">
        <v>1948</v>
      </c>
    </row>
    <row r="1512" spans="1:1" ht="18" customHeight="1" x14ac:dyDescent="0.3">
      <c r="A1512" s="235" t="s">
        <v>1949</v>
      </c>
    </row>
    <row r="1513" spans="1:1" ht="18" customHeight="1" x14ac:dyDescent="0.3">
      <c r="A1513" s="235" t="s">
        <v>1950</v>
      </c>
    </row>
    <row r="1514" spans="1:1" ht="18" customHeight="1" x14ac:dyDescent="0.3">
      <c r="A1514" s="235" t="s">
        <v>1951</v>
      </c>
    </row>
    <row r="1515" spans="1:1" ht="18" customHeight="1" x14ac:dyDescent="0.3">
      <c r="A1515" s="235" t="s">
        <v>1952</v>
      </c>
    </row>
    <row r="1516" spans="1:1" ht="18" customHeight="1" x14ac:dyDescent="0.3">
      <c r="A1516" s="236" t="s">
        <v>1953</v>
      </c>
    </row>
    <row r="1517" spans="1:1" ht="18" customHeight="1" x14ac:dyDescent="0.3">
      <c r="A1517" s="235" t="s">
        <v>1954</v>
      </c>
    </row>
    <row r="1518" spans="1:1" ht="16.5" customHeight="1" x14ac:dyDescent="0.3">
      <c r="A1518" s="235" t="s">
        <v>1955</v>
      </c>
    </row>
    <row r="1519" spans="1:1" ht="18" customHeight="1" x14ac:dyDescent="0.3">
      <c r="A1519" s="236" t="s">
        <v>1956</v>
      </c>
    </row>
    <row r="1520" spans="1:1" ht="18" customHeight="1" x14ac:dyDescent="0.3">
      <c r="A1520" s="236" t="s">
        <v>1957</v>
      </c>
    </row>
    <row r="1521" spans="1:1" ht="18" customHeight="1" x14ac:dyDescent="0.3">
      <c r="A1521" s="235" t="s">
        <v>1958</v>
      </c>
    </row>
    <row r="1522" spans="1:1" ht="18" customHeight="1" x14ac:dyDescent="0.3">
      <c r="A1522" s="235" t="s">
        <v>1959</v>
      </c>
    </row>
    <row r="1523" spans="1:1" ht="18" customHeight="1" x14ac:dyDescent="0.3">
      <c r="A1523" s="235" t="s">
        <v>1960</v>
      </c>
    </row>
    <row r="1524" spans="1:1" ht="18" customHeight="1" x14ac:dyDescent="0.3">
      <c r="A1524" s="235" t="s">
        <v>1961</v>
      </c>
    </row>
    <row r="1525" spans="1:1" ht="18" customHeight="1" x14ac:dyDescent="0.3">
      <c r="A1525" s="235" t="s">
        <v>1962</v>
      </c>
    </row>
    <row r="1526" spans="1:1" ht="18" customHeight="1" x14ac:dyDescent="0.3">
      <c r="A1526" s="236" t="s">
        <v>1963</v>
      </c>
    </row>
    <row r="1527" spans="1:1" ht="18" customHeight="1" x14ac:dyDescent="0.3">
      <c r="A1527" s="235" t="s">
        <v>1964</v>
      </c>
    </row>
    <row r="1528" spans="1:1" ht="18" customHeight="1" x14ac:dyDescent="0.3">
      <c r="A1528" s="235" t="s">
        <v>1965</v>
      </c>
    </row>
    <row r="1529" spans="1:1" ht="18" customHeight="1" x14ac:dyDescent="0.3">
      <c r="A1529" s="236" t="s">
        <v>1966</v>
      </c>
    </row>
    <row r="1530" spans="1:1" ht="18" customHeight="1" x14ac:dyDescent="0.3">
      <c r="A1530" s="235" t="s">
        <v>1967</v>
      </c>
    </row>
    <row r="1531" spans="1:1" ht="18" customHeight="1" x14ac:dyDescent="0.3">
      <c r="A1531" s="235" t="s">
        <v>1968</v>
      </c>
    </row>
    <row r="1532" spans="1:1" ht="18" customHeight="1" x14ac:dyDescent="0.3">
      <c r="A1532" s="235" t="s">
        <v>1969</v>
      </c>
    </row>
    <row r="1533" spans="1:1" ht="18" customHeight="1" x14ac:dyDescent="0.3">
      <c r="A1533" s="235" t="s">
        <v>1970</v>
      </c>
    </row>
    <row r="1534" spans="1:1" ht="18" customHeight="1" x14ac:dyDescent="0.3">
      <c r="A1534" s="236" t="s">
        <v>1971</v>
      </c>
    </row>
    <row r="1535" spans="1:1" ht="18" customHeight="1" x14ac:dyDescent="0.3">
      <c r="A1535" s="235" t="s">
        <v>1972</v>
      </c>
    </row>
    <row r="1536" spans="1:1" ht="18" customHeight="1" x14ac:dyDescent="0.3">
      <c r="A1536" s="236" t="s">
        <v>1973</v>
      </c>
    </row>
    <row r="1537" spans="1:1" ht="18" customHeight="1" x14ac:dyDescent="0.3">
      <c r="A1537" s="235" t="s">
        <v>1974</v>
      </c>
    </row>
    <row r="1538" spans="1:1" ht="18" customHeight="1" x14ac:dyDescent="0.3">
      <c r="A1538" s="235" t="s">
        <v>1975</v>
      </c>
    </row>
    <row r="1539" spans="1:1" ht="18" customHeight="1" x14ac:dyDescent="0.3">
      <c r="A1539" s="235" t="s">
        <v>1976</v>
      </c>
    </row>
    <row r="1540" spans="1:1" ht="18" customHeight="1" x14ac:dyDescent="0.3">
      <c r="A1540" s="236" t="s">
        <v>1977</v>
      </c>
    </row>
    <row r="1541" spans="1:1" ht="18" customHeight="1" x14ac:dyDescent="0.3">
      <c r="A1541" s="236" t="s">
        <v>1978</v>
      </c>
    </row>
    <row r="1542" spans="1:1" ht="18" customHeight="1" x14ac:dyDescent="0.3">
      <c r="A1542" s="235" t="s">
        <v>1979</v>
      </c>
    </row>
    <row r="1543" spans="1:1" ht="18" customHeight="1" x14ac:dyDescent="0.3">
      <c r="A1543" s="235" t="s">
        <v>1980</v>
      </c>
    </row>
    <row r="1544" spans="1:1" ht="18" customHeight="1" x14ac:dyDescent="0.3">
      <c r="A1544" s="236" t="s">
        <v>1981</v>
      </c>
    </row>
    <row r="1545" spans="1:1" ht="18" customHeight="1" x14ac:dyDescent="0.3">
      <c r="A1545" s="236" t="s">
        <v>1982</v>
      </c>
    </row>
    <row r="1546" spans="1:1" ht="18" customHeight="1" x14ac:dyDescent="0.3">
      <c r="A1546" s="236" t="s">
        <v>1983</v>
      </c>
    </row>
    <row r="1547" spans="1:1" ht="18" customHeight="1" x14ac:dyDescent="0.3">
      <c r="A1547" s="235" t="s">
        <v>1984</v>
      </c>
    </row>
    <row r="1548" spans="1:1" ht="18" customHeight="1" x14ac:dyDescent="0.3">
      <c r="A1548" s="235" t="s">
        <v>1985</v>
      </c>
    </row>
    <row r="1549" spans="1:1" ht="18" customHeight="1" x14ac:dyDescent="0.3">
      <c r="A1549" s="235" t="s">
        <v>1986</v>
      </c>
    </row>
    <row r="1550" spans="1:1" ht="18" customHeight="1" x14ac:dyDescent="0.3">
      <c r="A1550" s="236" t="s">
        <v>1987</v>
      </c>
    </row>
    <row r="1551" spans="1:1" ht="18" customHeight="1" x14ac:dyDescent="0.3">
      <c r="A1551" s="235" t="s">
        <v>1988</v>
      </c>
    </row>
    <row r="1552" spans="1:1" ht="18" customHeight="1" x14ac:dyDescent="0.3">
      <c r="A1552" s="236" t="s">
        <v>1989</v>
      </c>
    </row>
    <row r="1553" spans="1:1" ht="18" customHeight="1" x14ac:dyDescent="0.3">
      <c r="A1553" s="235" t="s">
        <v>1990</v>
      </c>
    </row>
    <row r="1554" spans="1:1" ht="18" customHeight="1" x14ac:dyDescent="0.3">
      <c r="A1554" s="236" t="s">
        <v>1991</v>
      </c>
    </row>
    <row r="1555" spans="1:1" ht="18" customHeight="1" x14ac:dyDescent="0.3">
      <c r="A1555" s="235" t="s">
        <v>1992</v>
      </c>
    </row>
    <row r="1556" spans="1:1" ht="16.5" customHeight="1" x14ac:dyDescent="0.3">
      <c r="A1556" s="235" t="s">
        <v>1993</v>
      </c>
    </row>
    <row r="1557" spans="1:1" ht="18" customHeight="1" x14ac:dyDescent="0.3">
      <c r="A1557" s="235" t="s">
        <v>1994</v>
      </c>
    </row>
    <row r="1558" spans="1:1" ht="18" customHeight="1" x14ac:dyDescent="0.3">
      <c r="A1558" s="235" t="s">
        <v>1995</v>
      </c>
    </row>
    <row r="1559" spans="1:1" ht="18" customHeight="1" x14ac:dyDescent="0.3">
      <c r="A1559" s="235" t="s">
        <v>1996</v>
      </c>
    </row>
    <row r="1560" spans="1:1" ht="18" customHeight="1" x14ac:dyDescent="0.3">
      <c r="A1560" s="235" t="s">
        <v>1997</v>
      </c>
    </row>
    <row r="1561" spans="1:1" ht="18" customHeight="1" x14ac:dyDescent="0.3">
      <c r="A1561" s="236" t="s">
        <v>1998</v>
      </c>
    </row>
    <row r="1562" spans="1:1" ht="18" customHeight="1" x14ac:dyDescent="0.3">
      <c r="A1562" s="236" t="s">
        <v>1999</v>
      </c>
    </row>
    <row r="1563" spans="1:1" ht="18" customHeight="1" x14ac:dyDescent="0.3">
      <c r="A1563" s="235" t="s">
        <v>2000</v>
      </c>
    </row>
    <row r="1564" spans="1:1" ht="18" customHeight="1" x14ac:dyDescent="0.3">
      <c r="A1564" s="235" t="s">
        <v>2001</v>
      </c>
    </row>
    <row r="1565" spans="1:1" ht="18" customHeight="1" x14ac:dyDescent="0.3">
      <c r="A1565" s="235" t="s">
        <v>2002</v>
      </c>
    </row>
    <row r="1566" spans="1:1" ht="18" customHeight="1" x14ac:dyDescent="0.3">
      <c r="A1566" s="235" t="s">
        <v>2003</v>
      </c>
    </row>
    <row r="1567" spans="1:1" ht="18" customHeight="1" x14ac:dyDescent="0.3">
      <c r="A1567" s="236" t="s">
        <v>2004</v>
      </c>
    </row>
    <row r="1568" spans="1:1" ht="18" customHeight="1" x14ac:dyDescent="0.3">
      <c r="A1568" s="235" t="s">
        <v>2005</v>
      </c>
    </row>
    <row r="1569" spans="1:1" ht="18" customHeight="1" x14ac:dyDescent="0.3">
      <c r="A1569" s="235" t="s">
        <v>2006</v>
      </c>
    </row>
    <row r="1570" spans="1:1" ht="18" customHeight="1" x14ac:dyDescent="0.3">
      <c r="A1570" s="235" t="s">
        <v>2007</v>
      </c>
    </row>
    <row r="1571" spans="1:1" ht="18" customHeight="1" x14ac:dyDescent="0.3">
      <c r="A1571" s="235" t="s">
        <v>2008</v>
      </c>
    </row>
    <row r="1572" spans="1:1" ht="18" customHeight="1" x14ac:dyDescent="0.3">
      <c r="A1572" s="235" t="s">
        <v>2009</v>
      </c>
    </row>
    <row r="1573" spans="1:1" ht="18" customHeight="1" x14ac:dyDescent="0.3">
      <c r="A1573" s="235" t="s">
        <v>2010</v>
      </c>
    </row>
    <row r="1574" spans="1:1" ht="18" customHeight="1" x14ac:dyDescent="0.3">
      <c r="A1574" s="235" t="s">
        <v>2011</v>
      </c>
    </row>
    <row r="1575" spans="1:1" ht="18" customHeight="1" x14ac:dyDescent="0.3">
      <c r="A1575" s="236" t="s">
        <v>2012</v>
      </c>
    </row>
    <row r="1576" spans="1:1" ht="18" customHeight="1" x14ac:dyDescent="0.3">
      <c r="A1576" s="235" t="s">
        <v>2013</v>
      </c>
    </row>
    <row r="1577" spans="1:1" ht="18" customHeight="1" x14ac:dyDescent="0.3">
      <c r="A1577" s="235" t="s">
        <v>2014</v>
      </c>
    </row>
    <row r="1578" spans="1:1" ht="18" customHeight="1" x14ac:dyDescent="0.3">
      <c r="A1578" s="235" t="s">
        <v>2015</v>
      </c>
    </row>
    <row r="1579" spans="1:1" ht="18" customHeight="1" x14ac:dyDescent="0.3">
      <c r="A1579" s="235" t="s">
        <v>2016</v>
      </c>
    </row>
    <row r="1580" spans="1:1" ht="18" customHeight="1" x14ac:dyDescent="0.3">
      <c r="A1580" s="235" t="s">
        <v>2017</v>
      </c>
    </row>
    <row r="1581" spans="1:1" ht="18" customHeight="1" x14ac:dyDescent="0.3">
      <c r="A1581" s="235" t="s">
        <v>2018</v>
      </c>
    </row>
    <row r="1582" spans="1:1" ht="18" customHeight="1" x14ac:dyDescent="0.3">
      <c r="A1582" s="235" t="s">
        <v>2019</v>
      </c>
    </row>
    <row r="1583" spans="1:1" ht="18" customHeight="1" x14ac:dyDescent="0.3">
      <c r="A1583" s="235" t="s">
        <v>2020</v>
      </c>
    </row>
    <row r="1584" spans="1:1" ht="18" customHeight="1" x14ac:dyDescent="0.3">
      <c r="A1584" s="235" t="s">
        <v>2021</v>
      </c>
    </row>
    <row r="1585" spans="1:1" ht="18" customHeight="1" x14ac:dyDescent="0.3">
      <c r="A1585" s="235" t="s">
        <v>2022</v>
      </c>
    </row>
    <row r="1586" spans="1:1" ht="18" customHeight="1" x14ac:dyDescent="0.3">
      <c r="A1586" s="236" t="s">
        <v>2023</v>
      </c>
    </row>
    <row r="1587" spans="1:1" ht="18" customHeight="1" x14ac:dyDescent="0.3">
      <c r="A1587" s="236" t="s">
        <v>2024</v>
      </c>
    </row>
    <row r="1588" spans="1:1" ht="18" customHeight="1" x14ac:dyDescent="0.3">
      <c r="A1588" s="235" t="s">
        <v>2025</v>
      </c>
    </row>
    <row r="1589" spans="1:1" ht="18" customHeight="1" x14ac:dyDescent="0.3">
      <c r="A1589" s="235" t="s">
        <v>2026</v>
      </c>
    </row>
    <row r="1590" spans="1:1" ht="18" customHeight="1" x14ac:dyDescent="0.3">
      <c r="A1590" s="235" t="s">
        <v>2027</v>
      </c>
    </row>
    <row r="1591" spans="1:1" ht="18" customHeight="1" x14ac:dyDescent="0.3">
      <c r="A1591" s="235" t="s">
        <v>2028</v>
      </c>
    </row>
    <row r="1592" spans="1:1" ht="18" customHeight="1" x14ac:dyDescent="0.3">
      <c r="A1592" s="235" t="s">
        <v>2029</v>
      </c>
    </row>
    <row r="1593" spans="1:1" ht="18" customHeight="1" x14ac:dyDescent="0.3">
      <c r="A1593" s="236" t="s">
        <v>2030</v>
      </c>
    </row>
    <row r="1594" spans="1:1" ht="16.5" customHeight="1" x14ac:dyDescent="0.3">
      <c r="A1594" s="236" t="s">
        <v>2031</v>
      </c>
    </row>
    <row r="1595" spans="1:1" ht="18" customHeight="1" x14ac:dyDescent="0.3">
      <c r="A1595" s="236" t="s">
        <v>2032</v>
      </c>
    </row>
    <row r="1596" spans="1:1" ht="18" customHeight="1" x14ac:dyDescent="0.3">
      <c r="A1596" s="235" t="s">
        <v>2033</v>
      </c>
    </row>
    <row r="1597" spans="1:1" ht="18" customHeight="1" x14ac:dyDescent="0.3">
      <c r="A1597" s="235" t="s">
        <v>2034</v>
      </c>
    </row>
    <row r="1598" spans="1:1" ht="18" customHeight="1" x14ac:dyDescent="0.3">
      <c r="A1598" s="235" t="s">
        <v>2035</v>
      </c>
    </row>
    <row r="1599" spans="1:1" ht="18" customHeight="1" x14ac:dyDescent="0.3">
      <c r="A1599" s="235" t="s">
        <v>2036</v>
      </c>
    </row>
    <row r="1600" spans="1:1" ht="18" customHeight="1" x14ac:dyDescent="0.3">
      <c r="A1600" s="235" t="s">
        <v>2037</v>
      </c>
    </row>
    <row r="1601" spans="1:1" ht="18" customHeight="1" x14ac:dyDescent="0.3">
      <c r="A1601" s="235" t="s">
        <v>2038</v>
      </c>
    </row>
    <row r="1602" spans="1:1" ht="18" customHeight="1" x14ac:dyDescent="0.3">
      <c r="A1602" s="235" t="s">
        <v>2039</v>
      </c>
    </row>
    <row r="1603" spans="1:1" ht="18" customHeight="1" x14ac:dyDescent="0.3">
      <c r="A1603" s="236" t="s">
        <v>2040</v>
      </c>
    </row>
    <row r="1604" spans="1:1" ht="18" customHeight="1" x14ac:dyDescent="0.3">
      <c r="A1604" s="235" t="s">
        <v>2041</v>
      </c>
    </row>
    <row r="1605" spans="1:1" ht="18" customHeight="1" x14ac:dyDescent="0.3">
      <c r="A1605" s="236" t="s">
        <v>2042</v>
      </c>
    </row>
    <row r="1606" spans="1:1" ht="18" customHeight="1" x14ac:dyDescent="0.3">
      <c r="A1606" s="235" t="s">
        <v>2043</v>
      </c>
    </row>
    <row r="1607" spans="1:1" ht="18" customHeight="1" x14ac:dyDescent="0.3">
      <c r="A1607" s="236" t="s">
        <v>2044</v>
      </c>
    </row>
    <row r="1608" spans="1:1" ht="18" customHeight="1" x14ac:dyDescent="0.3">
      <c r="A1608" s="235" t="s">
        <v>2045</v>
      </c>
    </row>
    <row r="1609" spans="1:1" ht="18" customHeight="1" x14ac:dyDescent="0.3">
      <c r="A1609" s="236" t="s">
        <v>2046</v>
      </c>
    </row>
    <row r="1610" spans="1:1" ht="18" customHeight="1" x14ac:dyDescent="0.3">
      <c r="A1610" s="235" t="s">
        <v>2047</v>
      </c>
    </row>
    <row r="1611" spans="1:1" ht="18" customHeight="1" x14ac:dyDescent="0.3">
      <c r="A1611" s="235" t="s">
        <v>2048</v>
      </c>
    </row>
    <row r="1612" spans="1:1" ht="18" customHeight="1" x14ac:dyDescent="0.3">
      <c r="A1612" s="236" t="s">
        <v>2049</v>
      </c>
    </row>
    <row r="1613" spans="1:1" ht="18" customHeight="1" x14ac:dyDescent="0.3">
      <c r="A1613" s="235" t="s">
        <v>2050</v>
      </c>
    </row>
    <row r="1614" spans="1:1" ht="18" customHeight="1" x14ac:dyDescent="0.3">
      <c r="A1614" s="235" t="s">
        <v>2051</v>
      </c>
    </row>
    <row r="1615" spans="1:1" ht="18" customHeight="1" x14ac:dyDescent="0.3">
      <c r="A1615" s="235" t="s">
        <v>2052</v>
      </c>
    </row>
    <row r="1616" spans="1:1" ht="18" customHeight="1" x14ac:dyDescent="0.3">
      <c r="A1616" s="236" t="s">
        <v>2053</v>
      </c>
    </row>
    <row r="1617" spans="1:1" ht="18" customHeight="1" x14ac:dyDescent="0.3">
      <c r="A1617" s="235" t="s">
        <v>2054</v>
      </c>
    </row>
    <row r="1618" spans="1:1" ht="18" customHeight="1" x14ac:dyDescent="0.3">
      <c r="A1618" s="235" t="s">
        <v>2055</v>
      </c>
    </row>
    <row r="1619" spans="1:1" ht="18" customHeight="1" x14ac:dyDescent="0.3">
      <c r="A1619" s="235" t="s">
        <v>2056</v>
      </c>
    </row>
    <row r="1620" spans="1:1" ht="18" customHeight="1" x14ac:dyDescent="0.3">
      <c r="A1620" s="235" t="s">
        <v>2057</v>
      </c>
    </row>
    <row r="1621" spans="1:1" ht="18" customHeight="1" x14ac:dyDescent="0.3">
      <c r="A1621" s="236" t="s">
        <v>2058</v>
      </c>
    </row>
    <row r="1622" spans="1:1" ht="18" customHeight="1" x14ac:dyDescent="0.3">
      <c r="A1622" s="235" t="s">
        <v>2059</v>
      </c>
    </row>
    <row r="1623" spans="1:1" ht="18" customHeight="1" x14ac:dyDescent="0.3">
      <c r="A1623" s="235" t="s">
        <v>2060</v>
      </c>
    </row>
    <row r="1624" spans="1:1" ht="18" customHeight="1" x14ac:dyDescent="0.3">
      <c r="A1624" s="235" t="s">
        <v>2061</v>
      </c>
    </row>
    <row r="1625" spans="1:1" ht="18" customHeight="1" x14ac:dyDescent="0.3">
      <c r="A1625" s="236" t="s">
        <v>2062</v>
      </c>
    </row>
    <row r="1626" spans="1:1" ht="18" customHeight="1" x14ac:dyDescent="0.3">
      <c r="A1626" s="235" t="s">
        <v>2063</v>
      </c>
    </row>
    <row r="1627" spans="1:1" ht="18" customHeight="1" x14ac:dyDescent="0.3">
      <c r="A1627" s="235" t="s">
        <v>2064</v>
      </c>
    </row>
    <row r="1628" spans="1:1" ht="18" customHeight="1" x14ac:dyDescent="0.3">
      <c r="A1628" s="235" t="s">
        <v>2065</v>
      </c>
    </row>
    <row r="1629" spans="1:1" ht="18" customHeight="1" x14ac:dyDescent="0.3">
      <c r="A1629" s="236" t="s">
        <v>2066</v>
      </c>
    </row>
    <row r="1630" spans="1:1" ht="18" customHeight="1" x14ac:dyDescent="0.3">
      <c r="A1630" s="235" t="s">
        <v>2067</v>
      </c>
    </row>
    <row r="1631" spans="1:1" ht="18" customHeight="1" x14ac:dyDescent="0.3">
      <c r="A1631" s="235" t="s">
        <v>2068</v>
      </c>
    </row>
    <row r="1632" spans="1:1" ht="16.5" customHeight="1" x14ac:dyDescent="0.3">
      <c r="A1632" s="235" t="s">
        <v>2069</v>
      </c>
    </row>
    <row r="1633" spans="1:1" ht="18" customHeight="1" x14ac:dyDescent="0.3">
      <c r="A1633" s="235" t="s">
        <v>2070</v>
      </c>
    </row>
    <row r="1634" spans="1:1" ht="18" customHeight="1" x14ac:dyDescent="0.3">
      <c r="A1634" s="236" t="s">
        <v>2071</v>
      </c>
    </row>
    <row r="1635" spans="1:1" ht="18" customHeight="1" x14ac:dyDescent="0.3">
      <c r="A1635" s="235" t="s">
        <v>2072</v>
      </c>
    </row>
    <row r="1636" spans="1:1" ht="18" customHeight="1" x14ac:dyDescent="0.3">
      <c r="A1636" s="235" t="s">
        <v>2073</v>
      </c>
    </row>
    <row r="1637" spans="1:1" ht="18" customHeight="1" x14ac:dyDescent="0.3">
      <c r="A1637" s="235" t="s">
        <v>2074</v>
      </c>
    </row>
    <row r="1638" spans="1:1" ht="18" customHeight="1" x14ac:dyDescent="0.3">
      <c r="A1638" s="235" t="s">
        <v>2075</v>
      </c>
    </row>
    <row r="1639" spans="1:1" ht="18" customHeight="1" x14ac:dyDescent="0.3">
      <c r="A1639" s="236" t="s">
        <v>2076</v>
      </c>
    </row>
    <row r="1640" spans="1:1" ht="18" customHeight="1" x14ac:dyDescent="0.3">
      <c r="A1640" s="235" t="s">
        <v>2077</v>
      </c>
    </row>
    <row r="1641" spans="1:1" ht="18" customHeight="1" x14ac:dyDescent="0.3">
      <c r="A1641" s="235" t="s">
        <v>2078</v>
      </c>
    </row>
    <row r="1642" spans="1:1" ht="18" customHeight="1" x14ac:dyDescent="0.3">
      <c r="A1642" s="235" t="s">
        <v>2079</v>
      </c>
    </row>
    <row r="1643" spans="1:1" ht="18" customHeight="1" x14ac:dyDescent="0.3">
      <c r="A1643" s="235" t="s">
        <v>2080</v>
      </c>
    </row>
    <row r="1644" spans="1:1" ht="18" customHeight="1" x14ac:dyDescent="0.3">
      <c r="A1644" s="236" t="s">
        <v>2081</v>
      </c>
    </row>
    <row r="1645" spans="1:1" ht="18" customHeight="1" x14ac:dyDescent="0.3">
      <c r="A1645" s="236" t="s">
        <v>2082</v>
      </c>
    </row>
    <row r="1646" spans="1:1" ht="18" customHeight="1" x14ac:dyDescent="0.3">
      <c r="A1646" s="235" t="s">
        <v>2083</v>
      </c>
    </row>
    <row r="1647" spans="1:1" ht="18" customHeight="1" x14ac:dyDescent="0.3">
      <c r="A1647" s="235" t="s">
        <v>2084</v>
      </c>
    </row>
    <row r="1648" spans="1:1" ht="18" customHeight="1" x14ac:dyDescent="0.3">
      <c r="A1648" s="235" t="s">
        <v>2085</v>
      </c>
    </row>
    <row r="1649" spans="1:1" ht="18" customHeight="1" x14ac:dyDescent="0.3">
      <c r="A1649" s="235" t="s">
        <v>2086</v>
      </c>
    </row>
    <row r="1650" spans="1:1" ht="18" customHeight="1" x14ac:dyDescent="0.3">
      <c r="A1650" s="236" t="s">
        <v>2087</v>
      </c>
    </row>
    <row r="1651" spans="1:1" ht="18" customHeight="1" x14ac:dyDescent="0.3">
      <c r="A1651" s="235" t="s">
        <v>2088</v>
      </c>
    </row>
    <row r="1652" spans="1:1" ht="18" customHeight="1" x14ac:dyDescent="0.3">
      <c r="A1652" s="235" t="s">
        <v>2089</v>
      </c>
    </row>
    <row r="1653" spans="1:1" ht="18" customHeight="1" x14ac:dyDescent="0.3">
      <c r="A1653" s="236" t="s">
        <v>2090</v>
      </c>
    </row>
    <row r="1654" spans="1:1" ht="18" customHeight="1" x14ac:dyDescent="0.3">
      <c r="A1654" s="235" t="s">
        <v>2091</v>
      </c>
    </row>
    <row r="1655" spans="1:1" ht="18" customHeight="1" x14ac:dyDescent="0.3">
      <c r="A1655" s="235" t="s">
        <v>2092</v>
      </c>
    </row>
    <row r="1656" spans="1:1" ht="18" customHeight="1" x14ac:dyDescent="0.3">
      <c r="A1656" s="236" t="s">
        <v>2093</v>
      </c>
    </row>
    <row r="1657" spans="1:1" ht="18" customHeight="1" x14ac:dyDescent="0.3">
      <c r="A1657" s="235" t="s">
        <v>2094</v>
      </c>
    </row>
    <row r="1658" spans="1:1" ht="18" customHeight="1" x14ac:dyDescent="0.3">
      <c r="A1658" s="236" t="s">
        <v>2095</v>
      </c>
    </row>
    <row r="1659" spans="1:1" ht="18" customHeight="1" x14ac:dyDescent="0.3">
      <c r="A1659" s="236" t="s">
        <v>2096</v>
      </c>
    </row>
    <row r="1660" spans="1:1" ht="18" customHeight="1" x14ac:dyDescent="0.3">
      <c r="A1660" s="235" t="s">
        <v>2097</v>
      </c>
    </row>
    <row r="1661" spans="1:1" ht="18" customHeight="1" x14ac:dyDescent="0.3">
      <c r="A1661" s="235" t="s">
        <v>2098</v>
      </c>
    </row>
    <row r="1662" spans="1:1" ht="18" customHeight="1" x14ac:dyDescent="0.3">
      <c r="A1662" s="235" t="s">
        <v>2099</v>
      </c>
    </row>
    <row r="1663" spans="1:1" ht="18" customHeight="1" x14ac:dyDescent="0.3">
      <c r="A1663" s="236" t="s">
        <v>2100</v>
      </c>
    </row>
    <row r="1664" spans="1:1" ht="18" customHeight="1" x14ac:dyDescent="0.3">
      <c r="A1664" s="235" t="s">
        <v>2101</v>
      </c>
    </row>
    <row r="1665" spans="1:1" ht="18" customHeight="1" x14ac:dyDescent="0.3">
      <c r="A1665" s="235" t="s">
        <v>2102</v>
      </c>
    </row>
    <row r="1666" spans="1:1" ht="18" customHeight="1" x14ac:dyDescent="0.3">
      <c r="A1666" s="235" t="s">
        <v>2103</v>
      </c>
    </row>
    <row r="1667" spans="1:1" ht="18" customHeight="1" x14ac:dyDescent="0.3">
      <c r="A1667" s="235" t="s">
        <v>2104</v>
      </c>
    </row>
    <row r="1668" spans="1:1" ht="18" customHeight="1" x14ac:dyDescent="0.3">
      <c r="A1668" s="236" t="s">
        <v>2105</v>
      </c>
    </row>
    <row r="1669" spans="1:1" ht="18" customHeight="1" x14ac:dyDescent="0.3">
      <c r="A1669" s="235" t="s">
        <v>2106</v>
      </c>
    </row>
    <row r="1670" spans="1:1" ht="16.5" customHeight="1" x14ac:dyDescent="0.3">
      <c r="A1670" s="235" t="s">
        <v>2107</v>
      </c>
    </row>
    <row r="1671" spans="1:1" ht="18" customHeight="1" x14ac:dyDescent="0.3">
      <c r="A1671" s="235" t="s">
        <v>2108</v>
      </c>
    </row>
    <row r="1672" spans="1:1" ht="18" customHeight="1" x14ac:dyDescent="0.3">
      <c r="A1672" s="236" t="s">
        <v>2109</v>
      </c>
    </row>
    <row r="1673" spans="1:1" ht="18" customHeight="1" x14ac:dyDescent="0.3">
      <c r="A1673" s="235" t="s">
        <v>2110</v>
      </c>
    </row>
    <row r="1674" spans="1:1" ht="18" customHeight="1" x14ac:dyDescent="0.3">
      <c r="A1674" s="235" t="s">
        <v>2111</v>
      </c>
    </row>
    <row r="1675" spans="1:1" ht="18" customHeight="1" x14ac:dyDescent="0.3">
      <c r="A1675" s="235" t="s">
        <v>2112</v>
      </c>
    </row>
    <row r="1676" spans="1:1" ht="18" customHeight="1" x14ac:dyDescent="0.3">
      <c r="A1676" s="235" t="s">
        <v>2113</v>
      </c>
    </row>
    <row r="1677" spans="1:1" ht="18" customHeight="1" x14ac:dyDescent="0.3">
      <c r="A1677" s="236" t="s">
        <v>2114</v>
      </c>
    </row>
    <row r="1678" spans="1:1" ht="18" customHeight="1" x14ac:dyDescent="0.3">
      <c r="A1678" s="235" t="s">
        <v>2115</v>
      </c>
    </row>
    <row r="1679" spans="1:1" ht="18" customHeight="1" x14ac:dyDescent="0.3">
      <c r="A1679" s="235" t="s">
        <v>2116</v>
      </c>
    </row>
    <row r="1680" spans="1:1" ht="18" customHeight="1" x14ac:dyDescent="0.3">
      <c r="A1680" s="235" t="s">
        <v>2117</v>
      </c>
    </row>
    <row r="1681" spans="1:1" ht="18" customHeight="1" x14ac:dyDescent="0.3">
      <c r="A1681" s="236" t="s">
        <v>2118</v>
      </c>
    </row>
    <row r="1682" spans="1:1" ht="18" customHeight="1" x14ac:dyDescent="0.3">
      <c r="A1682" s="235" t="s">
        <v>2119</v>
      </c>
    </row>
    <row r="1683" spans="1:1" ht="18" customHeight="1" x14ac:dyDescent="0.3">
      <c r="A1683" s="235" t="s">
        <v>2120</v>
      </c>
    </row>
    <row r="1684" spans="1:1" ht="18" customHeight="1" x14ac:dyDescent="0.3">
      <c r="A1684" s="235" t="s">
        <v>2121</v>
      </c>
    </row>
    <row r="1685" spans="1:1" ht="18" customHeight="1" x14ac:dyDescent="0.3">
      <c r="A1685" s="235" t="s">
        <v>2122</v>
      </c>
    </row>
    <row r="1686" spans="1:1" ht="18" customHeight="1" x14ac:dyDescent="0.3">
      <c r="A1686" s="235" t="s">
        <v>2123</v>
      </c>
    </row>
    <row r="1687" spans="1:1" ht="18" customHeight="1" x14ac:dyDescent="0.3">
      <c r="A1687" s="236" t="s">
        <v>2124</v>
      </c>
    </row>
    <row r="1688" spans="1:1" ht="18" customHeight="1" x14ac:dyDescent="0.3">
      <c r="A1688" s="236" t="s">
        <v>2125</v>
      </c>
    </row>
    <row r="1689" spans="1:1" ht="18" customHeight="1" x14ac:dyDescent="0.3">
      <c r="A1689" s="235" t="s">
        <v>2126</v>
      </c>
    </row>
    <row r="1690" spans="1:1" ht="18" customHeight="1" x14ac:dyDescent="0.3">
      <c r="A1690" s="235" t="s">
        <v>2127</v>
      </c>
    </row>
    <row r="1691" spans="1:1" ht="18" customHeight="1" x14ac:dyDescent="0.3">
      <c r="A1691" s="236" t="s">
        <v>2128</v>
      </c>
    </row>
    <row r="1692" spans="1:1" ht="18" customHeight="1" x14ac:dyDescent="0.3">
      <c r="A1692" s="235" t="s">
        <v>2129</v>
      </c>
    </row>
    <row r="1693" spans="1:1" ht="18" customHeight="1" x14ac:dyDescent="0.3">
      <c r="A1693" s="236" t="s">
        <v>2130</v>
      </c>
    </row>
    <row r="1694" spans="1:1" ht="18" customHeight="1" x14ac:dyDescent="0.3">
      <c r="A1694" s="235" t="s">
        <v>2131</v>
      </c>
    </row>
    <row r="1695" spans="1:1" ht="18" customHeight="1" x14ac:dyDescent="0.3">
      <c r="A1695" s="235" t="s">
        <v>2132</v>
      </c>
    </row>
    <row r="1696" spans="1:1" ht="18" customHeight="1" x14ac:dyDescent="0.3">
      <c r="A1696" s="235" t="s">
        <v>2133</v>
      </c>
    </row>
    <row r="1697" spans="1:1" ht="18" customHeight="1" x14ac:dyDescent="0.3">
      <c r="A1697" s="236" t="s">
        <v>2134</v>
      </c>
    </row>
    <row r="1698" spans="1:1" ht="18" customHeight="1" x14ac:dyDescent="0.3">
      <c r="A1698" s="236" t="s">
        <v>2135</v>
      </c>
    </row>
    <row r="1699" spans="1:1" ht="18" customHeight="1" x14ac:dyDescent="0.3">
      <c r="A1699" s="236" t="s">
        <v>2136</v>
      </c>
    </row>
    <row r="1700" spans="1:1" ht="18" customHeight="1" x14ac:dyDescent="0.3">
      <c r="A1700" s="235" t="s">
        <v>2137</v>
      </c>
    </row>
    <row r="1701" spans="1:1" ht="18" customHeight="1" x14ac:dyDescent="0.3">
      <c r="A1701" s="235" t="s">
        <v>2138</v>
      </c>
    </row>
    <row r="1702" spans="1:1" ht="18" customHeight="1" x14ac:dyDescent="0.3">
      <c r="A1702" s="235" t="s">
        <v>2139</v>
      </c>
    </row>
    <row r="1703" spans="1:1" ht="18" customHeight="1" x14ac:dyDescent="0.3">
      <c r="A1703" s="235" t="s">
        <v>2140</v>
      </c>
    </row>
    <row r="1704" spans="1:1" ht="18" customHeight="1" x14ac:dyDescent="0.3">
      <c r="A1704" s="235" t="s">
        <v>2141</v>
      </c>
    </row>
    <row r="1705" spans="1:1" ht="18" customHeight="1" x14ac:dyDescent="0.3">
      <c r="A1705" s="235" t="s">
        <v>2142</v>
      </c>
    </row>
    <row r="1706" spans="1:1" ht="18" customHeight="1" x14ac:dyDescent="0.3">
      <c r="A1706" s="235" t="s">
        <v>2143</v>
      </c>
    </row>
    <row r="1707" spans="1:1" ht="18" customHeight="1" x14ac:dyDescent="0.3">
      <c r="A1707" s="235" t="s">
        <v>2144</v>
      </c>
    </row>
    <row r="1708" spans="1:1" ht="16.5" customHeight="1" x14ac:dyDescent="0.3">
      <c r="A1708" s="235" t="s">
        <v>2145</v>
      </c>
    </row>
    <row r="1709" spans="1:1" ht="18" customHeight="1" x14ac:dyDescent="0.3">
      <c r="A1709" s="235" t="s">
        <v>2146</v>
      </c>
    </row>
    <row r="1710" spans="1:1" ht="18" customHeight="1" x14ac:dyDescent="0.3">
      <c r="A1710" s="235" t="s">
        <v>2147</v>
      </c>
    </row>
    <row r="1711" spans="1:1" ht="18" customHeight="1" x14ac:dyDescent="0.3">
      <c r="A1711" s="235" t="s">
        <v>2148</v>
      </c>
    </row>
    <row r="1712" spans="1:1" ht="18" customHeight="1" x14ac:dyDescent="0.3">
      <c r="A1712" s="235" t="s">
        <v>2149</v>
      </c>
    </row>
    <row r="1713" spans="1:1" ht="18" customHeight="1" x14ac:dyDescent="0.3">
      <c r="A1713" s="235" t="s">
        <v>2150</v>
      </c>
    </row>
    <row r="1714" spans="1:1" ht="18" customHeight="1" x14ac:dyDescent="0.3">
      <c r="A1714" s="235" t="s">
        <v>2151</v>
      </c>
    </row>
    <row r="1715" spans="1:1" ht="18" customHeight="1" x14ac:dyDescent="0.3">
      <c r="A1715" s="235" t="s">
        <v>2152</v>
      </c>
    </row>
    <row r="1716" spans="1:1" ht="18" customHeight="1" x14ac:dyDescent="0.3">
      <c r="A1716" s="235" t="s">
        <v>2153</v>
      </c>
    </row>
    <row r="1717" spans="1:1" ht="18" customHeight="1" x14ac:dyDescent="0.3">
      <c r="A1717" s="235" t="s">
        <v>2154</v>
      </c>
    </row>
    <row r="1718" spans="1:1" ht="18" customHeight="1" x14ac:dyDescent="0.3">
      <c r="A1718" s="235" t="s">
        <v>2155</v>
      </c>
    </row>
    <row r="1719" spans="1:1" ht="18" customHeight="1" x14ac:dyDescent="0.3">
      <c r="A1719" s="235" t="s">
        <v>2156</v>
      </c>
    </row>
    <row r="1720" spans="1:1" ht="18" customHeight="1" x14ac:dyDescent="0.3">
      <c r="A1720" s="235" t="s">
        <v>2157</v>
      </c>
    </row>
    <row r="1721" spans="1:1" ht="18" customHeight="1" x14ac:dyDescent="0.3">
      <c r="A1721" s="235" t="s">
        <v>2158</v>
      </c>
    </row>
    <row r="1722" spans="1:1" ht="18" customHeight="1" x14ac:dyDescent="0.3">
      <c r="A1722" s="235" t="s">
        <v>2159</v>
      </c>
    </row>
    <row r="1723" spans="1:1" ht="18" customHeight="1" x14ac:dyDescent="0.3">
      <c r="A1723" s="235" t="s">
        <v>2160</v>
      </c>
    </row>
    <row r="1724" spans="1:1" ht="18" customHeight="1" x14ac:dyDescent="0.3">
      <c r="A1724" s="235" t="s">
        <v>2161</v>
      </c>
    </row>
    <row r="1725" spans="1:1" ht="18" customHeight="1" x14ac:dyDescent="0.3">
      <c r="A1725" s="235" t="s">
        <v>2162</v>
      </c>
    </row>
    <row r="1726" spans="1:1" ht="18" customHeight="1" x14ac:dyDescent="0.3">
      <c r="A1726" s="235" t="s">
        <v>2163</v>
      </c>
    </row>
    <row r="1727" spans="1:1" ht="18" customHeight="1" x14ac:dyDescent="0.3">
      <c r="A1727" s="235" t="s">
        <v>2164</v>
      </c>
    </row>
    <row r="1728" spans="1:1" ht="18" customHeight="1" x14ac:dyDescent="0.3">
      <c r="A1728" s="235" t="s">
        <v>2165</v>
      </c>
    </row>
    <row r="1729" spans="1:1" ht="18" customHeight="1" x14ac:dyDescent="0.3">
      <c r="A1729" s="235" t="s">
        <v>2166</v>
      </c>
    </row>
    <row r="1730" spans="1:1" ht="18" customHeight="1" x14ac:dyDescent="0.3">
      <c r="A1730" s="235" t="s">
        <v>2167</v>
      </c>
    </row>
    <row r="1731" spans="1:1" ht="18" customHeight="1" x14ac:dyDescent="0.3">
      <c r="A1731" s="235" t="s">
        <v>2168</v>
      </c>
    </row>
    <row r="1732" spans="1:1" ht="18" customHeight="1" x14ac:dyDescent="0.3">
      <c r="A1732" s="235" t="s">
        <v>2169</v>
      </c>
    </row>
    <row r="1733" spans="1:1" ht="18" customHeight="1" x14ac:dyDescent="0.3">
      <c r="A1733" s="235" t="s">
        <v>2170</v>
      </c>
    </row>
    <row r="1734" spans="1:1" ht="18" customHeight="1" x14ac:dyDescent="0.3">
      <c r="A1734" s="235" t="s">
        <v>2171</v>
      </c>
    </row>
    <row r="1735" spans="1:1" ht="18" customHeight="1" x14ac:dyDescent="0.3">
      <c r="A1735" s="235" t="s">
        <v>2172</v>
      </c>
    </row>
    <row r="1736" spans="1:1" ht="18" customHeight="1" x14ac:dyDescent="0.3">
      <c r="A1736" s="235" t="s">
        <v>2173</v>
      </c>
    </row>
    <row r="1737" spans="1:1" ht="18" customHeight="1" x14ac:dyDescent="0.3">
      <c r="A1737" s="235" t="s">
        <v>2174</v>
      </c>
    </row>
    <row r="1738" spans="1:1" ht="18" customHeight="1" x14ac:dyDescent="0.3">
      <c r="A1738" s="235" t="s">
        <v>2175</v>
      </c>
    </row>
    <row r="1739" spans="1:1" ht="18" customHeight="1" x14ac:dyDescent="0.3">
      <c r="A1739" s="235" t="s">
        <v>2176</v>
      </c>
    </row>
    <row r="1740" spans="1:1" ht="18" customHeight="1" x14ac:dyDescent="0.3">
      <c r="A1740" s="235" t="s">
        <v>2177</v>
      </c>
    </row>
    <row r="1741" spans="1:1" ht="18" customHeight="1" x14ac:dyDescent="0.3">
      <c r="A1741" s="235" t="s">
        <v>2178</v>
      </c>
    </row>
    <row r="1742" spans="1:1" ht="18" customHeight="1" x14ac:dyDescent="0.3">
      <c r="A1742" s="235" t="s">
        <v>2179</v>
      </c>
    </row>
    <row r="1743" spans="1:1" ht="18" customHeight="1" x14ac:dyDescent="0.3">
      <c r="A1743" s="235" t="s">
        <v>2180</v>
      </c>
    </row>
    <row r="1744" spans="1:1" ht="18" customHeight="1" x14ac:dyDescent="0.3">
      <c r="A1744" s="235" t="s">
        <v>2181</v>
      </c>
    </row>
    <row r="1745" spans="1:1" ht="18" customHeight="1" x14ac:dyDescent="0.3">
      <c r="A1745" s="235" t="s">
        <v>2182</v>
      </c>
    </row>
    <row r="1746" spans="1:1" ht="16.5" customHeight="1" x14ac:dyDescent="0.3">
      <c r="A1746" s="235" t="s">
        <v>2183</v>
      </c>
    </row>
    <row r="1747" spans="1:1" ht="18" customHeight="1" x14ac:dyDescent="0.3">
      <c r="A1747" s="235" t="s">
        <v>2184</v>
      </c>
    </row>
    <row r="1748" spans="1:1" ht="18" customHeight="1" x14ac:dyDescent="0.3">
      <c r="A1748" s="235" t="s">
        <v>2185</v>
      </c>
    </row>
    <row r="1749" spans="1:1" ht="18" customHeight="1" x14ac:dyDescent="0.3">
      <c r="A1749" s="235" t="s">
        <v>2186</v>
      </c>
    </row>
    <row r="1750" spans="1:1" ht="18" customHeight="1" x14ac:dyDescent="0.3">
      <c r="A1750" s="235" t="s">
        <v>2187</v>
      </c>
    </row>
    <row r="1751" spans="1:1" ht="18" customHeight="1" x14ac:dyDescent="0.3">
      <c r="A1751" s="235" t="s">
        <v>2188</v>
      </c>
    </row>
    <row r="1752" spans="1:1" ht="18" customHeight="1" x14ac:dyDescent="0.3">
      <c r="A1752" s="235" t="s">
        <v>2189</v>
      </c>
    </row>
    <row r="1753" spans="1:1" ht="18" customHeight="1" x14ac:dyDescent="0.3">
      <c r="A1753" s="235" t="s">
        <v>2190</v>
      </c>
    </row>
    <row r="1754" spans="1:1" ht="18" customHeight="1" x14ac:dyDescent="0.3">
      <c r="A1754" s="235" t="s">
        <v>2191</v>
      </c>
    </row>
    <row r="1755" spans="1:1" ht="18" customHeight="1" x14ac:dyDescent="0.3">
      <c r="A1755" s="235" t="s">
        <v>2192</v>
      </c>
    </row>
    <row r="1756" spans="1:1" ht="18" customHeight="1" x14ac:dyDescent="0.3">
      <c r="A1756" s="235" t="s">
        <v>2193</v>
      </c>
    </row>
    <row r="1757" spans="1:1" ht="18" customHeight="1" x14ac:dyDescent="0.3">
      <c r="A1757" s="235" t="s">
        <v>2194</v>
      </c>
    </row>
    <row r="1758" spans="1:1" ht="18" customHeight="1" x14ac:dyDescent="0.3">
      <c r="A1758" s="235" t="s">
        <v>2195</v>
      </c>
    </row>
    <row r="1759" spans="1:1" ht="18" customHeight="1" x14ac:dyDescent="0.3">
      <c r="A1759" s="235" t="s">
        <v>2196</v>
      </c>
    </row>
    <row r="1760" spans="1:1" ht="18" customHeight="1" x14ac:dyDescent="0.3">
      <c r="A1760" s="235" t="s">
        <v>2197</v>
      </c>
    </row>
    <row r="1761" spans="1:1" ht="18" customHeight="1" x14ac:dyDescent="0.3">
      <c r="A1761" s="235" t="s">
        <v>2198</v>
      </c>
    </row>
    <row r="1762" spans="1:1" ht="18" customHeight="1" x14ac:dyDescent="0.3">
      <c r="A1762" s="235" t="s">
        <v>2199</v>
      </c>
    </row>
    <row r="1763" spans="1:1" ht="18" customHeight="1" x14ac:dyDescent="0.3">
      <c r="A1763" s="235" t="s">
        <v>2200</v>
      </c>
    </row>
    <row r="1764" spans="1:1" ht="18" customHeight="1" x14ac:dyDescent="0.3">
      <c r="A1764" s="235" t="s">
        <v>2201</v>
      </c>
    </row>
    <row r="1765" spans="1:1" ht="18" customHeight="1" x14ac:dyDescent="0.3">
      <c r="A1765" s="235" t="s">
        <v>2202</v>
      </c>
    </row>
    <row r="1766" spans="1:1" ht="18" customHeight="1" x14ac:dyDescent="0.3">
      <c r="A1766" s="235" t="s">
        <v>2203</v>
      </c>
    </row>
    <row r="1767" spans="1:1" ht="18" customHeight="1" x14ac:dyDescent="0.3">
      <c r="A1767" s="235" t="s">
        <v>2204</v>
      </c>
    </row>
    <row r="1768" spans="1:1" ht="18" customHeight="1" x14ac:dyDescent="0.3">
      <c r="A1768" s="235" t="s">
        <v>2205</v>
      </c>
    </row>
    <row r="1769" spans="1:1" ht="18" customHeight="1" x14ac:dyDescent="0.3">
      <c r="A1769" s="235" t="s">
        <v>2206</v>
      </c>
    </row>
    <row r="1770" spans="1:1" ht="18" customHeight="1" x14ac:dyDescent="0.3">
      <c r="A1770" s="235" t="s">
        <v>2207</v>
      </c>
    </row>
    <row r="1771" spans="1:1" ht="18" customHeight="1" x14ac:dyDescent="0.3">
      <c r="A1771" s="235" t="s">
        <v>2208</v>
      </c>
    </row>
    <row r="1772" spans="1:1" ht="18" customHeight="1" x14ac:dyDescent="0.3">
      <c r="A1772" s="235" t="s">
        <v>2209</v>
      </c>
    </row>
    <row r="1773" spans="1:1" ht="18" customHeight="1" x14ac:dyDescent="0.3">
      <c r="A1773" s="235" t="s">
        <v>2210</v>
      </c>
    </row>
    <row r="1774" spans="1:1" ht="18" customHeight="1" x14ac:dyDescent="0.3">
      <c r="A1774" s="235" t="s">
        <v>2211</v>
      </c>
    </row>
    <row r="1775" spans="1:1" ht="18" customHeight="1" x14ac:dyDescent="0.3">
      <c r="A1775" s="235" t="s">
        <v>2212</v>
      </c>
    </row>
    <row r="1776" spans="1:1" ht="18" customHeight="1" x14ac:dyDescent="0.3">
      <c r="A1776" s="235" t="s">
        <v>2213</v>
      </c>
    </row>
    <row r="1777" spans="1:1" ht="18" customHeight="1" x14ac:dyDescent="0.3">
      <c r="A1777" s="235" t="s">
        <v>2214</v>
      </c>
    </row>
    <row r="1778" spans="1:1" ht="18" customHeight="1" x14ac:dyDescent="0.3">
      <c r="A1778" s="235" t="s">
        <v>2215</v>
      </c>
    </row>
    <row r="1779" spans="1:1" ht="18" customHeight="1" x14ac:dyDescent="0.3">
      <c r="A1779" s="235" t="s">
        <v>2216</v>
      </c>
    </row>
    <row r="1780" spans="1:1" ht="18" customHeight="1" x14ac:dyDescent="0.3">
      <c r="A1780" s="235" t="s">
        <v>2217</v>
      </c>
    </row>
    <row r="1781" spans="1:1" ht="18" customHeight="1" x14ac:dyDescent="0.3">
      <c r="A1781" s="235" t="s">
        <v>2218</v>
      </c>
    </row>
    <row r="1782" spans="1:1" ht="18" customHeight="1" x14ac:dyDescent="0.3">
      <c r="A1782" s="235" t="s">
        <v>2219</v>
      </c>
    </row>
    <row r="1783" spans="1:1" ht="18" customHeight="1" x14ac:dyDescent="0.3">
      <c r="A1783" s="235" t="s">
        <v>2220</v>
      </c>
    </row>
    <row r="1784" spans="1:1" ht="16.5" customHeight="1" x14ac:dyDescent="0.3">
      <c r="A1784" s="235" t="s">
        <v>2221</v>
      </c>
    </row>
    <row r="1785" spans="1:1" ht="18" customHeight="1" x14ac:dyDescent="0.3">
      <c r="A1785" s="235" t="s">
        <v>2222</v>
      </c>
    </row>
    <row r="1786" spans="1:1" ht="18" customHeight="1" x14ac:dyDescent="0.3">
      <c r="A1786" s="235" t="s">
        <v>2223</v>
      </c>
    </row>
    <row r="1787" spans="1:1" ht="18" customHeight="1" x14ac:dyDescent="0.3">
      <c r="A1787" s="235" t="s">
        <v>2224</v>
      </c>
    </row>
    <row r="1788" spans="1:1" ht="18" customHeight="1" x14ac:dyDescent="0.3">
      <c r="A1788" s="235" t="s">
        <v>2225</v>
      </c>
    </row>
    <row r="1789" spans="1:1" ht="18" customHeight="1" x14ac:dyDescent="0.3">
      <c r="A1789" s="235" t="s">
        <v>2226</v>
      </c>
    </row>
    <row r="1790" spans="1:1" ht="18" customHeight="1" x14ac:dyDescent="0.3">
      <c r="A1790" s="235" t="s">
        <v>2227</v>
      </c>
    </row>
    <row r="1791" spans="1:1" ht="18" customHeight="1" x14ac:dyDescent="0.3">
      <c r="A1791" s="235" t="s">
        <v>2228</v>
      </c>
    </row>
    <row r="1792" spans="1:1" ht="18" customHeight="1" x14ac:dyDescent="0.3">
      <c r="A1792" s="235" t="s">
        <v>2229</v>
      </c>
    </row>
    <row r="1793" spans="1:1" ht="18" customHeight="1" x14ac:dyDescent="0.3">
      <c r="A1793" s="235" t="s">
        <v>2230</v>
      </c>
    </row>
    <row r="1794" spans="1:1" ht="18" customHeight="1" x14ac:dyDescent="0.3">
      <c r="A1794" s="235" t="s">
        <v>2231</v>
      </c>
    </row>
    <row r="1795" spans="1:1" ht="18" customHeight="1" x14ac:dyDescent="0.3">
      <c r="A1795" s="235" t="s">
        <v>2232</v>
      </c>
    </row>
    <row r="1796" spans="1:1" ht="18" customHeight="1" x14ac:dyDescent="0.3">
      <c r="A1796" s="235" t="s">
        <v>2233</v>
      </c>
    </row>
    <row r="1797" spans="1:1" ht="18" customHeight="1" x14ac:dyDescent="0.3">
      <c r="A1797" s="235" t="s">
        <v>2234</v>
      </c>
    </row>
    <row r="1798" spans="1:1" ht="18" customHeight="1" x14ac:dyDescent="0.3">
      <c r="A1798" s="235" t="s">
        <v>2235</v>
      </c>
    </row>
    <row r="1799" spans="1:1" ht="18" customHeight="1" x14ac:dyDescent="0.3">
      <c r="A1799" s="235" t="s">
        <v>2236</v>
      </c>
    </row>
    <row r="1800" spans="1:1" ht="18" customHeight="1" x14ac:dyDescent="0.3">
      <c r="A1800" s="235" t="s">
        <v>2237</v>
      </c>
    </row>
    <row r="1801" spans="1:1" ht="18" customHeight="1" x14ac:dyDescent="0.3">
      <c r="A1801" s="235" t="s">
        <v>2238</v>
      </c>
    </row>
    <row r="1802" spans="1:1" ht="18" customHeight="1" x14ac:dyDescent="0.3">
      <c r="A1802" s="235" t="s">
        <v>2239</v>
      </c>
    </row>
    <row r="1803" spans="1:1" ht="18" customHeight="1" x14ac:dyDescent="0.3">
      <c r="A1803" s="236" t="s">
        <v>2240</v>
      </c>
    </row>
    <row r="1804" spans="1:1" ht="18" customHeight="1" x14ac:dyDescent="0.3">
      <c r="A1804" s="235" t="s">
        <v>2241</v>
      </c>
    </row>
    <row r="1805" spans="1:1" ht="18" customHeight="1" x14ac:dyDescent="0.3">
      <c r="A1805" s="235" t="s">
        <v>2242</v>
      </c>
    </row>
    <row r="1806" spans="1:1" ht="18" customHeight="1" x14ac:dyDescent="0.3">
      <c r="A1806" s="235" t="s">
        <v>2243</v>
      </c>
    </row>
    <row r="1807" spans="1:1" ht="18" customHeight="1" x14ac:dyDescent="0.3">
      <c r="A1807" s="235" t="s">
        <v>2244</v>
      </c>
    </row>
    <row r="1808" spans="1:1" ht="18" customHeight="1" x14ac:dyDescent="0.3">
      <c r="A1808" s="235" t="s">
        <v>2245</v>
      </c>
    </row>
    <row r="1809" spans="1:1" ht="18" customHeight="1" x14ac:dyDescent="0.3">
      <c r="A1809" s="235" t="s">
        <v>2246</v>
      </c>
    </row>
    <row r="1810" spans="1:1" ht="18" customHeight="1" x14ac:dyDescent="0.3">
      <c r="A1810" s="235" t="s">
        <v>2247</v>
      </c>
    </row>
    <row r="1811" spans="1:1" ht="18" customHeight="1" x14ac:dyDescent="0.3">
      <c r="A1811" s="235" t="s">
        <v>2248</v>
      </c>
    </row>
    <row r="1812" spans="1:1" ht="18" customHeight="1" x14ac:dyDescent="0.3">
      <c r="A1812" s="235" t="s">
        <v>2249</v>
      </c>
    </row>
    <row r="1813" spans="1:1" ht="18" customHeight="1" x14ac:dyDescent="0.3">
      <c r="A1813" s="235" t="s">
        <v>2250</v>
      </c>
    </row>
    <row r="1814" spans="1:1" ht="18" customHeight="1" x14ac:dyDescent="0.3">
      <c r="A1814" s="235" t="s">
        <v>2251</v>
      </c>
    </row>
    <row r="1815" spans="1:1" ht="18" customHeight="1" x14ac:dyDescent="0.3">
      <c r="A1815" s="235" t="s">
        <v>2252</v>
      </c>
    </row>
    <row r="1816" spans="1:1" ht="18" customHeight="1" x14ac:dyDescent="0.3">
      <c r="A1816" s="235" t="s">
        <v>2253</v>
      </c>
    </row>
    <row r="1817" spans="1:1" ht="18" customHeight="1" x14ac:dyDescent="0.3">
      <c r="A1817" s="235" t="s">
        <v>2254</v>
      </c>
    </row>
    <row r="1818" spans="1:1" ht="18" customHeight="1" x14ac:dyDescent="0.3">
      <c r="A1818" s="235" t="s">
        <v>2255</v>
      </c>
    </row>
    <row r="1819" spans="1:1" ht="18" customHeight="1" x14ac:dyDescent="0.3">
      <c r="A1819" s="235" t="s">
        <v>2256</v>
      </c>
    </row>
    <row r="1820" spans="1:1" ht="18" customHeight="1" x14ac:dyDescent="0.3">
      <c r="A1820" s="235" t="s">
        <v>2257</v>
      </c>
    </row>
    <row r="1821" spans="1:1" ht="18" customHeight="1" x14ac:dyDescent="0.3">
      <c r="A1821" s="235" t="s">
        <v>2258</v>
      </c>
    </row>
    <row r="1822" spans="1:1" ht="16.5" customHeight="1" x14ac:dyDescent="0.3">
      <c r="A1822" s="235" t="s">
        <v>2259</v>
      </c>
    </row>
    <row r="1823" spans="1:1" ht="18" customHeight="1" x14ac:dyDescent="0.3">
      <c r="A1823" s="235" t="s">
        <v>2260</v>
      </c>
    </row>
    <row r="1824" spans="1:1" ht="18" customHeight="1" x14ac:dyDescent="0.3">
      <c r="A1824" s="235" t="s">
        <v>2261</v>
      </c>
    </row>
    <row r="1825" spans="1:1" ht="18" customHeight="1" x14ac:dyDescent="0.3">
      <c r="A1825" s="235" t="s">
        <v>2262</v>
      </c>
    </row>
    <row r="1826" spans="1:1" ht="18" customHeight="1" x14ac:dyDescent="0.3">
      <c r="A1826" s="235" t="s">
        <v>2263</v>
      </c>
    </row>
    <row r="1827" spans="1:1" ht="18" customHeight="1" x14ac:dyDescent="0.3">
      <c r="A1827" s="235" t="s">
        <v>2264</v>
      </c>
    </row>
    <row r="1828" spans="1:1" ht="18" customHeight="1" x14ac:dyDescent="0.3">
      <c r="A1828" s="235" t="s">
        <v>2265</v>
      </c>
    </row>
    <row r="1829" spans="1:1" ht="18" customHeight="1" x14ac:dyDescent="0.3">
      <c r="A1829" s="235" t="s">
        <v>2266</v>
      </c>
    </row>
    <row r="1830" spans="1:1" ht="18" customHeight="1" x14ac:dyDescent="0.3">
      <c r="A1830" s="235" t="s">
        <v>2267</v>
      </c>
    </row>
    <row r="1831" spans="1:1" ht="18" customHeight="1" x14ac:dyDescent="0.3">
      <c r="A1831" s="235" t="s">
        <v>2268</v>
      </c>
    </row>
    <row r="1832" spans="1:1" ht="18" customHeight="1" x14ac:dyDescent="0.3">
      <c r="A1832" s="235" t="s">
        <v>2269</v>
      </c>
    </row>
    <row r="1833" spans="1:1" ht="18" customHeight="1" x14ac:dyDescent="0.3">
      <c r="A1833" s="235" t="s">
        <v>2270</v>
      </c>
    </row>
    <row r="1834" spans="1:1" ht="18" customHeight="1" x14ac:dyDescent="0.3">
      <c r="A1834" s="235" t="s">
        <v>2271</v>
      </c>
    </row>
    <row r="1835" spans="1:1" ht="18" customHeight="1" x14ac:dyDescent="0.3">
      <c r="A1835" s="235" t="s">
        <v>2272</v>
      </c>
    </row>
    <row r="1836" spans="1:1" ht="18" customHeight="1" x14ac:dyDescent="0.3">
      <c r="A1836" s="235" t="s">
        <v>2273</v>
      </c>
    </row>
    <row r="1837" spans="1:1" ht="18" customHeight="1" x14ac:dyDescent="0.3">
      <c r="A1837" s="235" t="s">
        <v>2274</v>
      </c>
    </row>
    <row r="1838" spans="1:1" ht="18" customHeight="1" x14ac:dyDescent="0.3">
      <c r="A1838" s="235" t="s">
        <v>2275</v>
      </c>
    </row>
    <row r="1839" spans="1:1" ht="18" customHeight="1" x14ac:dyDescent="0.3">
      <c r="A1839" s="235" t="s">
        <v>2276</v>
      </c>
    </row>
    <row r="1840" spans="1:1" ht="18" customHeight="1" x14ac:dyDescent="0.3">
      <c r="A1840" s="235" t="s">
        <v>2277</v>
      </c>
    </row>
    <row r="1841" spans="1:1" ht="18" customHeight="1" x14ac:dyDescent="0.3">
      <c r="A1841" s="235" t="s">
        <v>2278</v>
      </c>
    </row>
    <row r="1842" spans="1:1" ht="18" customHeight="1" x14ac:dyDescent="0.3">
      <c r="A1842" s="235" t="s">
        <v>2279</v>
      </c>
    </row>
    <row r="1843" spans="1:1" ht="18" customHeight="1" x14ac:dyDescent="0.3">
      <c r="A1843" s="235" t="s">
        <v>2280</v>
      </c>
    </row>
    <row r="1844" spans="1:1" ht="18" customHeight="1" x14ac:dyDescent="0.3">
      <c r="A1844" s="235" t="s">
        <v>2281</v>
      </c>
    </row>
    <row r="1845" spans="1:1" ht="18" customHeight="1" x14ac:dyDescent="0.3">
      <c r="A1845" s="235" t="s">
        <v>2282</v>
      </c>
    </row>
    <row r="1846" spans="1:1" ht="18" customHeight="1" x14ac:dyDescent="0.3">
      <c r="A1846" s="235" t="s">
        <v>2283</v>
      </c>
    </row>
    <row r="1847" spans="1:1" ht="18" customHeight="1" x14ac:dyDescent="0.3">
      <c r="A1847" s="235" t="s">
        <v>2284</v>
      </c>
    </row>
    <row r="1848" spans="1:1" ht="18" customHeight="1" x14ac:dyDescent="0.3">
      <c r="A1848" s="235" t="s">
        <v>2285</v>
      </c>
    </row>
    <row r="1849" spans="1:1" ht="18" customHeight="1" x14ac:dyDescent="0.3">
      <c r="A1849" s="235" t="s">
        <v>2286</v>
      </c>
    </row>
    <row r="1850" spans="1:1" ht="18" customHeight="1" x14ac:dyDescent="0.3">
      <c r="A1850" s="235" t="s">
        <v>2287</v>
      </c>
    </row>
    <row r="1851" spans="1:1" ht="18" customHeight="1" x14ac:dyDescent="0.3">
      <c r="A1851" s="235" t="s">
        <v>2288</v>
      </c>
    </row>
    <row r="1852" spans="1:1" ht="18" customHeight="1" x14ac:dyDescent="0.3">
      <c r="A1852" s="235" t="s">
        <v>2289</v>
      </c>
    </row>
    <row r="1853" spans="1:1" ht="18" customHeight="1" x14ac:dyDescent="0.3">
      <c r="A1853" s="235" t="s">
        <v>2290</v>
      </c>
    </row>
    <row r="1854" spans="1:1" ht="18" customHeight="1" x14ac:dyDescent="0.3">
      <c r="A1854" s="235" t="s">
        <v>2291</v>
      </c>
    </row>
    <row r="1855" spans="1:1" ht="18" customHeight="1" x14ac:dyDescent="0.3">
      <c r="A1855" s="235" t="s">
        <v>2292</v>
      </c>
    </row>
    <row r="1856" spans="1:1" ht="18" customHeight="1" x14ac:dyDescent="0.3">
      <c r="A1856" s="235" t="s">
        <v>2293</v>
      </c>
    </row>
    <row r="1857" spans="1:1" ht="18" customHeight="1" x14ac:dyDescent="0.3">
      <c r="A1857" s="235" t="s">
        <v>2294</v>
      </c>
    </row>
    <row r="1858" spans="1:1" ht="18" customHeight="1" x14ac:dyDescent="0.3">
      <c r="A1858" s="235" t="s">
        <v>2295</v>
      </c>
    </row>
    <row r="1859" spans="1:1" ht="18" customHeight="1" x14ac:dyDescent="0.3">
      <c r="A1859" s="235" t="s">
        <v>2296</v>
      </c>
    </row>
    <row r="1860" spans="1:1" ht="16.5" customHeight="1" x14ac:dyDescent="0.3">
      <c r="A1860" s="236" t="s">
        <v>2297</v>
      </c>
    </row>
    <row r="1861" spans="1:1" ht="18" customHeight="1" x14ac:dyDescent="0.3">
      <c r="A1861" s="236" t="s">
        <v>2298</v>
      </c>
    </row>
    <row r="1862" spans="1:1" ht="18" customHeight="1" x14ac:dyDescent="0.3">
      <c r="A1862" s="235" t="s">
        <v>2299</v>
      </c>
    </row>
    <row r="1863" spans="1:1" ht="18" customHeight="1" x14ac:dyDescent="0.3">
      <c r="A1863" s="235" t="s">
        <v>2300</v>
      </c>
    </row>
    <row r="1864" spans="1:1" ht="18" customHeight="1" x14ac:dyDescent="0.3">
      <c r="A1864" s="235" t="s">
        <v>2301</v>
      </c>
    </row>
    <row r="1865" spans="1:1" ht="18" customHeight="1" x14ac:dyDescent="0.3">
      <c r="A1865" s="235" t="s">
        <v>2302</v>
      </c>
    </row>
    <row r="1866" spans="1:1" ht="18" customHeight="1" x14ac:dyDescent="0.3">
      <c r="A1866" s="235" t="s">
        <v>2303</v>
      </c>
    </row>
    <row r="1867" spans="1:1" ht="18" customHeight="1" x14ac:dyDescent="0.3">
      <c r="A1867" s="235" t="s">
        <v>2304</v>
      </c>
    </row>
    <row r="1868" spans="1:1" ht="18" customHeight="1" x14ac:dyDescent="0.3">
      <c r="A1868" s="235" t="s">
        <v>2305</v>
      </c>
    </row>
    <row r="1869" spans="1:1" ht="18" customHeight="1" x14ac:dyDescent="0.3">
      <c r="A1869" s="235" t="s">
        <v>2306</v>
      </c>
    </row>
    <row r="1870" spans="1:1" ht="18" customHeight="1" x14ac:dyDescent="0.3">
      <c r="A1870" s="235" t="s">
        <v>2307</v>
      </c>
    </row>
    <row r="1871" spans="1:1" ht="18" customHeight="1" x14ac:dyDescent="0.3">
      <c r="A1871" s="235" t="s">
        <v>2308</v>
      </c>
    </row>
    <row r="1872" spans="1:1" ht="18" customHeight="1" x14ac:dyDescent="0.3">
      <c r="A1872" s="235" t="s">
        <v>2309</v>
      </c>
    </row>
    <row r="1873" spans="1:1" ht="18" customHeight="1" x14ac:dyDescent="0.3">
      <c r="A1873" s="236" t="s">
        <v>2310</v>
      </c>
    </row>
    <row r="1874" spans="1:1" ht="18" customHeight="1" x14ac:dyDescent="0.3">
      <c r="A1874" s="236" t="s">
        <v>2311</v>
      </c>
    </row>
    <row r="1875" spans="1:1" ht="18" customHeight="1" x14ac:dyDescent="0.3">
      <c r="A1875" s="235" t="s">
        <v>2312</v>
      </c>
    </row>
    <row r="1876" spans="1:1" ht="18" customHeight="1" x14ac:dyDescent="0.3">
      <c r="A1876" s="235" t="s">
        <v>2313</v>
      </c>
    </row>
    <row r="1877" spans="1:1" ht="18" customHeight="1" x14ac:dyDescent="0.3">
      <c r="A1877" s="235" t="s">
        <v>2314</v>
      </c>
    </row>
    <row r="1878" spans="1:1" ht="18" customHeight="1" x14ac:dyDescent="0.3">
      <c r="A1878" s="235" t="s">
        <v>2315</v>
      </c>
    </row>
    <row r="1879" spans="1:1" ht="18" customHeight="1" x14ac:dyDescent="0.3">
      <c r="A1879" s="235" t="s">
        <v>2316</v>
      </c>
    </row>
    <row r="1880" spans="1:1" ht="18" customHeight="1" x14ac:dyDescent="0.3">
      <c r="A1880" s="236" t="s">
        <v>2317</v>
      </c>
    </row>
    <row r="1881" spans="1:1" ht="18" customHeight="1" x14ac:dyDescent="0.3">
      <c r="A1881" s="236" t="s">
        <v>2318</v>
      </c>
    </row>
    <row r="1882" spans="1:1" ht="18" customHeight="1" x14ac:dyDescent="0.3">
      <c r="A1882" s="235" t="s">
        <v>2319</v>
      </c>
    </row>
    <row r="1883" spans="1:1" ht="18" customHeight="1" x14ac:dyDescent="0.3">
      <c r="A1883" s="235" t="s">
        <v>2320</v>
      </c>
    </row>
    <row r="1884" spans="1:1" ht="18" customHeight="1" x14ac:dyDescent="0.3">
      <c r="A1884" s="235" t="s">
        <v>2321</v>
      </c>
    </row>
    <row r="1885" spans="1:1" ht="18" customHeight="1" x14ac:dyDescent="0.3">
      <c r="A1885" s="235" t="s">
        <v>2322</v>
      </c>
    </row>
    <row r="1886" spans="1:1" ht="18" customHeight="1" x14ac:dyDescent="0.3">
      <c r="A1886" s="236" t="s">
        <v>2323</v>
      </c>
    </row>
    <row r="1887" spans="1:1" ht="18" customHeight="1" x14ac:dyDescent="0.3">
      <c r="A1887" s="236" t="s">
        <v>2324</v>
      </c>
    </row>
    <row r="1888" spans="1:1" ht="18" customHeight="1" x14ac:dyDescent="0.3">
      <c r="A1888" s="235" t="s">
        <v>2325</v>
      </c>
    </row>
    <row r="1889" spans="1:1" ht="18" customHeight="1" x14ac:dyDescent="0.3">
      <c r="A1889" s="235" t="s">
        <v>2326</v>
      </c>
    </row>
    <row r="1890" spans="1:1" ht="18" customHeight="1" x14ac:dyDescent="0.3">
      <c r="A1890" s="235" t="s">
        <v>2327</v>
      </c>
    </row>
    <row r="1891" spans="1:1" ht="18" customHeight="1" x14ac:dyDescent="0.3">
      <c r="A1891" s="236" t="s">
        <v>2328</v>
      </c>
    </row>
    <row r="1892" spans="1:1" ht="18" customHeight="1" x14ac:dyDescent="0.3">
      <c r="A1892" s="236" t="s">
        <v>2329</v>
      </c>
    </row>
    <row r="1893" spans="1:1" ht="18" customHeight="1" x14ac:dyDescent="0.3">
      <c r="A1893" s="235" t="s">
        <v>2330</v>
      </c>
    </row>
    <row r="1894" spans="1:1" ht="18" customHeight="1" x14ac:dyDescent="0.3">
      <c r="A1894" s="235" t="s">
        <v>2331</v>
      </c>
    </row>
    <row r="1895" spans="1:1" ht="18" customHeight="1" x14ac:dyDescent="0.3">
      <c r="A1895" s="235" t="s">
        <v>2332</v>
      </c>
    </row>
    <row r="1896" spans="1:1" ht="18" customHeight="1" x14ac:dyDescent="0.3">
      <c r="A1896" s="235" t="s">
        <v>2333</v>
      </c>
    </row>
    <row r="1897" spans="1:1" ht="18" customHeight="1" x14ac:dyDescent="0.3">
      <c r="A1897" s="236" t="s">
        <v>2334</v>
      </c>
    </row>
    <row r="1898" spans="1:1" ht="16.5" customHeight="1" x14ac:dyDescent="0.3">
      <c r="A1898" s="236" t="s">
        <v>2335</v>
      </c>
    </row>
    <row r="1899" spans="1:1" ht="18" customHeight="1" x14ac:dyDescent="0.3">
      <c r="A1899" s="235" t="s">
        <v>2336</v>
      </c>
    </row>
    <row r="1900" spans="1:1" ht="18" customHeight="1" x14ac:dyDescent="0.3">
      <c r="A1900" s="235" t="s">
        <v>2337</v>
      </c>
    </row>
    <row r="1901" spans="1:1" ht="18" customHeight="1" x14ac:dyDescent="0.3">
      <c r="A1901" s="235" t="s">
        <v>2338</v>
      </c>
    </row>
    <row r="1902" spans="1:1" ht="18" customHeight="1" x14ac:dyDescent="0.3">
      <c r="A1902" s="235" t="s">
        <v>2339</v>
      </c>
    </row>
    <row r="1903" spans="1:1" ht="18" customHeight="1" x14ac:dyDescent="0.3">
      <c r="A1903" s="235" t="s">
        <v>2340</v>
      </c>
    </row>
    <row r="1904" spans="1:1" ht="18" customHeight="1" x14ac:dyDescent="0.3">
      <c r="A1904" s="236" t="s">
        <v>2341</v>
      </c>
    </row>
    <row r="1905" spans="1:1" ht="18" customHeight="1" x14ac:dyDescent="0.3">
      <c r="A1905" s="236" t="s">
        <v>2342</v>
      </c>
    </row>
    <row r="1906" spans="1:1" ht="18" customHeight="1" x14ac:dyDescent="0.3">
      <c r="A1906" s="235" t="s">
        <v>2343</v>
      </c>
    </row>
    <row r="1907" spans="1:1" ht="18" customHeight="1" x14ac:dyDescent="0.3">
      <c r="A1907" s="236" t="s">
        <v>2344</v>
      </c>
    </row>
    <row r="1908" spans="1:1" ht="18" customHeight="1" x14ac:dyDescent="0.3">
      <c r="A1908" s="235" t="s">
        <v>2345</v>
      </c>
    </row>
    <row r="1909" spans="1:1" ht="18" customHeight="1" x14ac:dyDescent="0.3">
      <c r="A1909" s="236" t="s">
        <v>2346</v>
      </c>
    </row>
    <row r="1910" spans="1:1" ht="18" customHeight="1" x14ac:dyDescent="0.3">
      <c r="A1910" s="236" t="s">
        <v>2347</v>
      </c>
    </row>
    <row r="1911" spans="1:1" ht="18" customHeight="1" x14ac:dyDescent="0.3">
      <c r="A1911" s="236" t="s">
        <v>2348</v>
      </c>
    </row>
    <row r="1912" spans="1:1" ht="18" customHeight="1" x14ac:dyDescent="0.3">
      <c r="A1912" s="235" t="s">
        <v>2349</v>
      </c>
    </row>
    <row r="1913" spans="1:1" ht="18" customHeight="1" x14ac:dyDescent="0.3">
      <c r="A1913" s="235" t="s">
        <v>2350</v>
      </c>
    </row>
    <row r="1914" spans="1:1" ht="18" customHeight="1" x14ac:dyDescent="0.3">
      <c r="A1914" s="235" t="s">
        <v>2351</v>
      </c>
    </row>
    <row r="1915" spans="1:1" ht="18" customHeight="1" x14ac:dyDescent="0.3">
      <c r="A1915" s="236" t="s">
        <v>2352</v>
      </c>
    </row>
    <row r="1916" spans="1:1" ht="18" customHeight="1" x14ac:dyDescent="0.3">
      <c r="A1916" s="235" t="s">
        <v>2353</v>
      </c>
    </row>
    <row r="1917" spans="1:1" ht="18" customHeight="1" x14ac:dyDescent="0.3">
      <c r="A1917" s="235" t="s">
        <v>2354</v>
      </c>
    </row>
    <row r="1918" spans="1:1" ht="18" customHeight="1" x14ac:dyDescent="0.3">
      <c r="A1918" s="235" t="s">
        <v>2355</v>
      </c>
    </row>
    <row r="1919" spans="1:1" ht="18" customHeight="1" x14ac:dyDescent="0.3">
      <c r="A1919" s="236" t="s">
        <v>2356</v>
      </c>
    </row>
    <row r="1920" spans="1:1" ht="18" customHeight="1" x14ac:dyDescent="0.3">
      <c r="A1920" s="236" t="s">
        <v>2357</v>
      </c>
    </row>
    <row r="1921" spans="1:1" ht="18" customHeight="1" x14ac:dyDescent="0.3">
      <c r="A1921" s="235" t="s">
        <v>2358</v>
      </c>
    </row>
    <row r="1922" spans="1:1" ht="18" customHeight="1" x14ac:dyDescent="0.3">
      <c r="A1922" s="236" t="s">
        <v>2359</v>
      </c>
    </row>
    <row r="1923" spans="1:1" ht="18" customHeight="1" x14ac:dyDescent="0.3">
      <c r="A1923" s="236" t="s">
        <v>2360</v>
      </c>
    </row>
    <row r="1924" spans="1:1" ht="18" customHeight="1" x14ac:dyDescent="0.3">
      <c r="A1924" s="235" t="s">
        <v>2361</v>
      </c>
    </row>
    <row r="1925" spans="1:1" ht="18" customHeight="1" x14ac:dyDescent="0.3">
      <c r="A1925" s="236" t="s">
        <v>2362</v>
      </c>
    </row>
    <row r="1926" spans="1:1" ht="18" customHeight="1" x14ac:dyDescent="0.3">
      <c r="A1926" s="236" t="s">
        <v>2363</v>
      </c>
    </row>
    <row r="1927" spans="1:1" ht="18" customHeight="1" x14ac:dyDescent="0.3">
      <c r="A1927" s="235" t="s">
        <v>2364</v>
      </c>
    </row>
    <row r="1928" spans="1:1" ht="18" customHeight="1" x14ac:dyDescent="0.3">
      <c r="A1928" s="235" t="s">
        <v>2365</v>
      </c>
    </row>
    <row r="1929" spans="1:1" ht="18" customHeight="1" x14ac:dyDescent="0.3">
      <c r="A1929" s="235" t="s">
        <v>2366</v>
      </c>
    </row>
    <row r="1930" spans="1:1" ht="18" customHeight="1" x14ac:dyDescent="0.3">
      <c r="A1930" s="235" t="s">
        <v>2367</v>
      </c>
    </row>
    <row r="1931" spans="1:1" ht="18" customHeight="1" x14ac:dyDescent="0.3">
      <c r="A1931" s="236" t="s">
        <v>2368</v>
      </c>
    </row>
    <row r="1932" spans="1:1" ht="18" customHeight="1" x14ac:dyDescent="0.3">
      <c r="A1932" s="236" t="s">
        <v>2369</v>
      </c>
    </row>
    <row r="1933" spans="1:1" ht="18" customHeight="1" x14ac:dyDescent="0.3">
      <c r="A1933" s="235" t="s">
        <v>2370</v>
      </c>
    </row>
    <row r="1934" spans="1:1" ht="18" customHeight="1" x14ac:dyDescent="0.3">
      <c r="A1934" s="235" t="s">
        <v>2371</v>
      </c>
    </row>
    <row r="1935" spans="1:1" ht="18" customHeight="1" x14ac:dyDescent="0.3">
      <c r="A1935" s="235" t="s">
        <v>2372</v>
      </c>
    </row>
    <row r="1936" spans="1:1" ht="16.5" customHeight="1" x14ac:dyDescent="0.3">
      <c r="A1936" s="236" t="s">
        <v>2373</v>
      </c>
    </row>
    <row r="1937" spans="1:1" ht="18" customHeight="1" x14ac:dyDescent="0.3">
      <c r="A1937" s="236" t="s">
        <v>2374</v>
      </c>
    </row>
    <row r="1938" spans="1:1" ht="18" customHeight="1" x14ac:dyDescent="0.3">
      <c r="A1938" s="235" t="s">
        <v>2375</v>
      </c>
    </row>
    <row r="1939" spans="1:1" ht="18" customHeight="1" x14ac:dyDescent="0.3">
      <c r="A1939" s="236" t="s">
        <v>2376</v>
      </c>
    </row>
    <row r="1940" spans="1:1" ht="18" customHeight="1" x14ac:dyDescent="0.3">
      <c r="A1940" s="236" t="s">
        <v>2377</v>
      </c>
    </row>
    <row r="1941" spans="1:1" ht="18" customHeight="1" x14ac:dyDescent="0.3">
      <c r="A1941" s="235" t="s">
        <v>2378</v>
      </c>
    </row>
    <row r="1942" spans="1:1" ht="18" customHeight="1" x14ac:dyDescent="0.3">
      <c r="A1942" s="235" t="s">
        <v>2379</v>
      </c>
    </row>
    <row r="1943" spans="1:1" ht="18" customHeight="1" x14ac:dyDescent="0.3">
      <c r="A1943" s="235" t="s">
        <v>2380</v>
      </c>
    </row>
    <row r="1944" spans="1:1" ht="18" customHeight="1" x14ac:dyDescent="0.3">
      <c r="A1944" s="235" t="s">
        <v>2381</v>
      </c>
    </row>
    <row r="1945" spans="1:1" ht="18" customHeight="1" x14ac:dyDescent="0.3">
      <c r="A1945" s="235" t="s">
        <v>2382</v>
      </c>
    </row>
    <row r="1946" spans="1:1" ht="18" customHeight="1" x14ac:dyDescent="0.3">
      <c r="A1946" s="235" t="s">
        <v>2383</v>
      </c>
    </row>
    <row r="1947" spans="1:1" ht="18" customHeight="1" x14ac:dyDescent="0.3">
      <c r="A1947" s="235" t="s">
        <v>2384</v>
      </c>
    </row>
    <row r="1948" spans="1:1" ht="18" customHeight="1" x14ac:dyDescent="0.3">
      <c r="A1948" s="235" t="s">
        <v>2385</v>
      </c>
    </row>
    <row r="1949" spans="1:1" ht="18" customHeight="1" x14ac:dyDescent="0.3">
      <c r="A1949" s="235" t="s">
        <v>2386</v>
      </c>
    </row>
    <row r="1950" spans="1:1" ht="18" customHeight="1" x14ac:dyDescent="0.3">
      <c r="A1950" s="236" t="s">
        <v>2387</v>
      </c>
    </row>
    <row r="1951" spans="1:1" ht="18" customHeight="1" x14ac:dyDescent="0.3">
      <c r="A1951" s="236" t="s">
        <v>2388</v>
      </c>
    </row>
    <row r="1952" spans="1:1" ht="18" customHeight="1" x14ac:dyDescent="0.3">
      <c r="A1952" s="235" t="s">
        <v>2389</v>
      </c>
    </row>
    <row r="1953" spans="1:1" ht="18" customHeight="1" x14ac:dyDescent="0.3">
      <c r="A1953" s="235" t="s">
        <v>2390</v>
      </c>
    </row>
    <row r="1954" spans="1:1" ht="18" customHeight="1" x14ac:dyDescent="0.3">
      <c r="A1954" s="235" t="s">
        <v>2391</v>
      </c>
    </row>
    <row r="1955" spans="1:1" ht="18" customHeight="1" x14ac:dyDescent="0.3">
      <c r="A1955" s="235" t="s">
        <v>2392</v>
      </c>
    </row>
    <row r="1956" spans="1:1" ht="18" customHeight="1" x14ac:dyDescent="0.3">
      <c r="A1956" s="236" t="s">
        <v>2393</v>
      </c>
    </row>
    <row r="1957" spans="1:1" ht="18" customHeight="1" x14ac:dyDescent="0.3">
      <c r="A1957" s="236" t="s">
        <v>2394</v>
      </c>
    </row>
    <row r="1958" spans="1:1" ht="18" customHeight="1" x14ac:dyDescent="0.3">
      <c r="A1958" s="236" t="s">
        <v>2395</v>
      </c>
    </row>
    <row r="1959" spans="1:1" ht="18" customHeight="1" x14ac:dyDescent="0.3">
      <c r="A1959" s="235" t="s">
        <v>2396</v>
      </c>
    </row>
    <row r="1960" spans="1:1" ht="18" customHeight="1" x14ac:dyDescent="0.3">
      <c r="A1960" s="236" t="s">
        <v>2397</v>
      </c>
    </row>
    <row r="1961" spans="1:1" ht="18" customHeight="1" x14ac:dyDescent="0.3">
      <c r="A1961" s="236" t="s">
        <v>2398</v>
      </c>
    </row>
    <row r="1962" spans="1:1" ht="18" customHeight="1" x14ac:dyDescent="0.3">
      <c r="A1962" s="235" t="s">
        <v>2399</v>
      </c>
    </row>
    <row r="1963" spans="1:1" ht="18" customHeight="1" x14ac:dyDescent="0.3">
      <c r="A1963" s="236" t="s">
        <v>2400</v>
      </c>
    </row>
    <row r="1964" spans="1:1" ht="18" customHeight="1" x14ac:dyDescent="0.3">
      <c r="A1964" s="236" t="s">
        <v>2401</v>
      </c>
    </row>
    <row r="1965" spans="1:1" ht="18" customHeight="1" x14ac:dyDescent="0.3">
      <c r="A1965" s="235" t="s">
        <v>2402</v>
      </c>
    </row>
    <row r="1966" spans="1:1" ht="18" customHeight="1" x14ac:dyDescent="0.3">
      <c r="A1966" s="235" t="s">
        <v>2403</v>
      </c>
    </row>
    <row r="1967" spans="1:1" ht="18" customHeight="1" x14ac:dyDescent="0.3">
      <c r="A1967" s="235" t="s">
        <v>2404</v>
      </c>
    </row>
    <row r="1968" spans="1:1" ht="18" customHeight="1" x14ac:dyDescent="0.3">
      <c r="A1968" s="235" t="s">
        <v>2405</v>
      </c>
    </row>
    <row r="1969" spans="1:1" ht="18" customHeight="1" x14ac:dyDescent="0.3">
      <c r="A1969" s="235" t="s">
        <v>2406</v>
      </c>
    </row>
    <row r="1970" spans="1:1" ht="18" customHeight="1" x14ac:dyDescent="0.3">
      <c r="A1970" s="235" t="s">
        <v>2407</v>
      </c>
    </row>
    <row r="1971" spans="1:1" ht="18" customHeight="1" x14ac:dyDescent="0.3">
      <c r="A1971" s="235" t="s">
        <v>2408</v>
      </c>
    </row>
    <row r="1972" spans="1:1" ht="18" customHeight="1" x14ac:dyDescent="0.3">
      <c r="A1972" s="235" t="s">
        <v>2409</v>
      </c>
    </row>
    <row r="1973" spans="1:1" ht="18" customHeight="1" x14ac:dyDescent="0.3">
      <c r="A1973" s="235" t="s">
        <v>2410</v>
      </c>
    </row>
    <row r="1974" spans="1:1" ht="16.5" customHeight="1" x14ac:dyDescent="0.3">
      <c r="A1974" s="235" t="s">
        <v>2411</v>
      </c>
    </row>
    <row r="1975" spans="1:1" ht="18" customHeight="1" x14ac:dyDescent="0.3">
      <c r="A1975" s="235" t="s">
        <v>2412</v>
      </c>
    </row>
    <row r="1976" spans="1:1" ht="18" customHeight="1" x14ac:dyDescent="0.3">
      <c r="A1976" s="235" t="s">
        <v>2413</v>
      </c>
    </row>
    <row r="1977" spans="1:1" ht="18" customHeight="1" x14ac:dyDescent="0.3">
      <c r="A1977" s="235" t="s">
        <v>2414</v>
      </c>
    </row>
    <row r="1978" spans="1:1" ht="18" customHeight="1" x14ac:dyDescent="0.3">
      <c r="A1978" s="235" t="s">
        <v>2415</v>
      </c>
    </row>
    <row r="1979" spans="1:1" ht="18" customHeight="1" x14ac:dyDescent="0.3">
      <c r="A1979" s="235" t="s">
        <v>2416</v>
      </c>
    </row>
    <row r="1980" spans="1:1" ht="18" customHeight="1" x14ac:dyDescent="0.3">
      <c r="A1980" s="235" t="s">
        <v>2417</v>
      </c>
    </row>
    <row r="1981" spans="1:1" ht="18" customHeight="1" x14ac:dyDescent="0.3">
      <c r="A1981" s="235" t="s">
        <v>2418</v>
      </c>
    </row>
    <row r="1982" spans="1:1" ht="18" customHeight="1" x14ac:dyDescent="0.3">
      <c r="A1982" s="236" t="s">
        <v>2419</v>
      </c>
    </row>
    <row r="1983" spans="1:1" ht="18" customHeight="1" x14ac:dyDescent="0.3">
      <c r="A1983" s="236" t="s">
        <v>2420</v>
      </c>
    </row>
    <row r="1984" spans="1:1" ht="18" customHeight="1" x14ac:dyDescent="0.3">
      <c r="A1984" s="235" t="s">
        <v>2421</v>
      </c>
    </row>
    <row r="1985" spans="1:1" ht="18" customHeight="1" x14ac:dyDescent="0.3">
      <c r="A1985" s="235" t="s">
        <v>2422</v>
      </c>
    </row>
    <row r="1986" spans="1:1" ht="18" customHeight="1" x14ac:dyDescent="0.3">
      <c r="A1986" s="235" t="s">
        <v>2423</v>
      </c>
    </row>
    <row r="1987" spans="1:1" ht="18" customHeight="1" x14ac:dyDescent="0.3">
      <c r="A1987" s="235" t="s">
        <v>2424</v>
      </c>
    </row>
    <row r="1988" spans="1:1" ht="18" customHeight="1" x14ac:dyDescent="0.3">
      <c r="A1988" s="235" t="s">
        <v>2425</v>
      </c>
    </row>
    <row r="1989" spans="1:1" ht="18" customHeight="1" x14ac:dyDescent="0.3">
      <c r="A1989" s="235" t="s">
        <v>2426</v>
      </c>
    </row>
    <row r="1990" spans="1:1" ht="18" customHeight="1" x14ac:dyDescent="0.3">
      <c r="A1990" s="235" t="s">
        <v>2427</v>
      </c>
    </row>
    <row r="1991" spans="1:1" ht="18" customHeight="1" x14ac:dyDescent="0.3">
      <c r="A1991" s="235" t="s">
        <v>2428</v>
      </c>
    </row>
    <row r="1992" spans="1:1" ht="18" customHeight="1" x14ac:dyDescent="0.3">
      <c r="A1992" s="235" t="s">
        <v>2429</v>
      </c>
    </row>
    <row r="1993" spans="1:1" ht="18" customHeight="1" x14ac:dyDescent="0.3">
      <c r="A1993" s="235" t="s">
        <v>2430</v>
      </c>
    </row>
    <row r="1994" spans="1:1" ht="18" customHeight="1" x14ac:dyDescent="0.3">
      <c r="A1994" s="235" t="s">
        <v>2431</v>
      </c>
    </row>
    <row r="1995" spans="1:1" ht="18" customHeight="1" x14ac:dyDescent="0.3">
      <c r="A1995" s="235" t="s">
        <v>2432</v>
      </c>
    </row>
    <row r="1996" spans="1:1" ht="18" customHeight="1" x14ac:dyDescent="0.3">
      <c r="A1996" s="235" t="s">
        <v>2433</v>
      </c>
    </row>
    <row r="1997" spans="1:1" ht="18" customHeight="1" x14ac:dyDescent="0.3">
      <c r="A1997" s="235" t="s">
        <v>2434</v>
      </c>
    </row>
    <row r="1998" spans="1:1" ht="18" customHeight="1" x14ac:dyDescent="0.3">
      <c r="A1998" s="235" t="s">
        <v>2435</v>
      </c>
    </row>
    <row r="1999" spans="1:1" ht="18" customHeight="1" x14ac:dyDescent="0.3">
      <c r="A1999" s="235" t="s">
        <v>2436</v>
      </c>
    </row>
    <row r="2000" spans="1:1" ht="18" customHeight="1" x14ac:dyDescent="0.3">
      <c r="A2000" s="235" t="s">
        <v>2437</v>
      </c>
    </row>
    <row r="2001" spans="1:1" ht="18" customHeight="1" x14ac:dyDescent="0.3">
      <c r="A2001" s="235" t="s">
        <v>2438</v>
      </c>
    </row>
    <row r="2002" spans="1:1" ht="18" customHeight="1" x14ac:dyDescent="0.3">
      <c r="A2002" s="235" t="s">
        <v>2439</v>
      </c>
    </row>
    <row r="2003" spans="1:1" ht="18" customHeight="1" x14ac:dyDescent="0.3">
      <c r="A2003" s="235" t="s">
        <v>2440</v>
      </c>
    </row>
    <row r="2004" spans="1:1" ht="18" customHeight="1" x14ac:dyDescent="0.3">
      <c r="A2004" s="235" t="s">
        <v>2441</v>
      </c>
    </row>
    <row r="2005" spans="1:1" ht="18" customHeight="1" x14ac:dyDescent="0.3">
      <c r="A2005" s="235" t="s">
        <v>2442</v>
      </c>
    </row>
    <row r="2006" spans="1:1" ht="18" customHeight="1" x14ac:dyDescent="0.3">
      <c r="A2006" s="235" t="s">
        <v>2443</v>
      </c>
    </row>
    <row r="2007" spans="1:1" ht="18" customHeight="1" x14ac:dyDescent="0.3">
      <c r="A2007" s="235" t="s">
        <v>2444</v>
      </c>
    </row>
    <row r="2008" spans="1:1" ht="18" customHeight="1" x14ac:dyDescent="0.3">
      <c r="A2008" s="235" t="s">
        <v>2445</v>
      </c>
    </row>
    <row r="2009" spans="1:1" ht="18" customHeight="1" x14ac:dyDescent="0.3">
      <c r="A2009" s="235" t="s">
        <v>2446</v>
      </c>
    </row>
    <row r="2010" spans="1:1" ht="18" customHeight="1" x14ac:dyDescent="0.3">
      <c r="A2010" s="235" t="s">
        <v>2447</v>
      </c>
    </row>
    <row r="2011" spans="1:1" ht="18" customHeight="1" x14ac:dyDescent="0.3">
      <c r="A2011" s="235" t="s">
        <v>2448</v>
      </c>
    </row>
    <row r="2012" spans="1:1" ht="16.5" customHeight="1" x14ac:dyDescent="0.3">
      <c r="A2012" s="235" t="s">
        <v>2449</v>
      </c>
    </row>
    <row r="2013" spans="1:1" ht="18" customHeight="1" x14ac:dyDescent="0.3">
      <c r="A2013" s="235" t="s">
        <v>2450</v>
      </c>
    </row>
    <row r="2014" spans="1:1" ht="18" customHeight="1" x14ac:dyDescent="0.3">
      <c r="A2014" s="235" t="s">
        <v>2451</v>
      </c>
    </row>
    <row r="2015" spans="1:1" ht="18" customHeight="1" x14ac:dyDescent="0.3">
      <c r="A2015" s="235" t="s">
        <v>2452</v>
      </c>
    </row>
    <row r="2016" spans="1:1" ht="18" customHeight="1" x14ac:dyDescent="0.3">
      <c r="A2016" s="235" t="s">
        <v>2453</v>
      </c>
    </row>
    <row r="2017" spans="1:1" ht="18" customHeight="1" x14ac:dyDescent="0.3">
      <c r="A2017" s="235" t="s">
        <v>2454</v>
      </c>
    </row>
    <row r="2018" spans="1:1" ht="18" customHeight="1" x14ac:dyDescent="0.3">
      <c r="A2018" s="235" t="s">
        <v>2455</v>
      </c>
    </row>
    <row r="2019" spans="1:1" ht="18" customHeight="1" x14ac:dyDescent="0.3">
      <c r="A2019" s="235" t="s">
        <v>2456</v>
      </c>
    </row>
    <row r="2020" spans="1:1" ht="18" customHeight="1" x14ac:dyDescent="0.3">
      <c r="A2020" s="235" t="s">
        <v>2457</v>
      </c>
    </row>
    <row r="2021" spans="1:1" ht="18" customHeight="1" x14ac:dyDescent="0.3">
      <c r="A2021" s="235" t="s">
        <v>2458</v>
      </c>
    </row>
    <row r="2022" spans="1:1" ht="18" customHeight="1" x14ac:dyDescent="0.3">
      <c r="A2022" s="235" t="s">
        <v>2459</v>
      </c>
    </row>
    <row r="2023" spans="1:1" ht="18" customHeight="1" x14ac:dyDescent="0.3">
      <c r="A2023" s="235" t="s">
        <v>2460</v>
      </c>
    </row>
    <row r="2024" spans="1:1" ht="18" customHeight="1" x14ac:dyDescent="0.3">
      <c r="A2024" s="235" t="s">
        <v>2461</v>
      </c>
    </row>
    <row r="2025" spans="1:1" ht="18" customHeight="1" x14ac:dyDescent="0.3">
      <c r="A2025" s="236" t="s">
        <v>2462</v>
      </c>
    </row>
    <row r="2026" spans="1:1" ht="18" customHeight="1" x14ac:dyDescent="0.3">
      <c r="A2026" s="235" t="s">
        <v>2463</v>
      </c>
    </row>
    <row r="2027" spans="1:1" ht="18" customHeight="1" x14ac:dyDescent="0.3">
      <c r="A2027" s="235" t="s">
        <v>2464</v>
      </c>
    </row>
    <row r="2028" spans="1:1" ht="18" customHeight="1" x14ac:dyDescent="0.3">
      <c r="A2028" s="235" t="s">
        <v>2465</v>
      </c>
    </row>
    <row r="2029" spans="1:1" ht="18" customHeight="1" x14ac:dyDescent="0.3">
      <c r="A2029" s="235" t="s">
        <v>2466</v>
      </c>
    </row>
    <row r="2030" spans="1:1" ht="18" customHeight="1" x14ac:dyDescent="0.3">
      <c r="A2030" s="235" t="s">
        <v>2467</v>
      </c>
    </row>
    <row r="2031" spans="1:1" ht="18" customHeight="1" x14ac:dyDescent="0.3">
      <c r="A2031" s="236" t="s">
        <v>2468</v>
      </c>
    </row>
    <row r="2032" spans="1:1" ht="18" customHeight="1" x14ac:dyDescent="0.3">
      <c r="A2032" s="235" t="s">
        <v>2469</v>
      </c>
    </row>
    <row r="2033" spans="1:1" ht="18" customHeight="1" x14ac:dyDescent="0.3">
      <c r="A2033" s="235" t="s">
        <v>2470</v>
      </c>
    </row>
    <row r="2034" spans="1:1" ht="18" customHeight="1" x14ac:dyDescent="0.3">
      <c r="A2034" s="235" t="s">
        <v>2471</v>
      </c>
    </row>
    <row r="2035" spans="1:1" ht="18" customHeight="1" x14ac:dyDescent="0.3">
      <c r="A2035" s="236" t="s">
        <v>2472</v>
      </c>
    </row>
    <row r="2036" spans="1:1" ht="18" customHeight="1" x14ac:dyDescent="0.3">
      <c r="A2036" s="235" t="s">
        <v>2473</v>
      </c>
    </row>
    <row r="2037" spans="1:1" ht="18" customHeight="1" x14ac:dyDescent="0.3">
      <c r="A2037" s="235" t="s">
        <v>2474</v>
      </c>
    </row>
    <row r="2038" spans="1:1" ht="18" customHeight="1" x14ac:dyDescent="0.3">
      <c r="A2038" s="236" t="s">
        <v>2475</v>
      </c>
    </row>
    <row r="2039" spans="1:1" ht="18" customHeight="1" x14ac:dyDescent="0.3">
      <c r="A2039" s="236" t="s">
        <v>2476</v>
      </c>
    </row>
    <row r="2040" spans="1:1" ht="18" customHeight="1" x14ac:dyDescent="0.3">
      <c r="A2040" s="235" t="s">
        <v>2477</v>
      </c>
    </row>
    <row r="2041" spans="1:1" ht="18" customHeight="1" x14ac:dyDescent="0.3">
      <c r="A2041" s="235" t="s">
        <v>2478</v>
      </c>
    </row>
    <row r="2042" spans="1:1" ht="18" customHeight="1" x14ac:dyDescent="0.3">
      <c r="A2042" s="235" t="s">
        <v>2479</v>
      </c>
    </row>
    <row r="2043" spans="1:1" ht="18" customHeight="1" x14ac:dyDescent="0.3">
      <c r="A2043" s="235" t="s">
        <v>2480</v>
      </c>
    </row>
    <row r="2044" spans="1:1" ht="18" customHeight="1" x14ac:dyDescent="0.3">
      <c r="A2044" s="235" t="s">
        <v>2481</v>
      </c>
    </row>
    <row r="2045" spans="1:1" ht="18" customHeight="1" x14ac:dyDescent="0.3">
      <c r="A2045" s="235" t="s">
        <v>2482</v>
      </c>
    </row>
    <row r="2046" spans="1:1" ht="18" customHeight="1" x14ac:dyDescent="0.3">
      <c r="A2046" s="236" t="s">
        <v>2483</v>
      </c>
    </row>
    <row r="2047" spans="1:1" ht="18" customHeight="1" x14ac:dyDescent="0.3">
      <c r="A2047" s="235" t="s">
        <v>2484</v>
      </c>
    </row>
    <row r="2048" spans="1:1" ht="18" customHeight="1" x14ac:dyDescent="0.3">
      <c r="A2048" s="235" t="s">
        <v>2485</v>
      </c>
    </row>
    <row r="2049" spans="1:1" ht="18" customHeight="1" x14ac:dyDescent="0.3">
      <c r="A2049" s="235" t="s">
        <v>2486</v>
      </c>
    </row>
    <row r="2050" spans="1:1" ht="16.5" customHeight="1" x14ac:dyDescent="0.3">
      <c r="A2050" s="235" t="s">
        <v>2487</v>
      </c>
    </row>
    <row r="2051" spans="1:1" ht="18" customHeight="1" x14ac:dyDescent="0.3">
      <c r="A2051" s="235" t="s">
        <v>2488</v>
      </c>
    </row>
    <row r="2052" spans="1:1" ht="18" customHeight="1" x14ac:dyDescent="0.3">
      <c r="A2052" s="235" t="s">
        <v>2489</v>
      </c>
    </row>
    <row r="2053" spans="1:1" ht="18" customHeight="1" x14ac:dyDescent="0.3">
      <c r="A2053" s="235" t="s">
        <v>2490</v>
      </c>
    </row>
    <row r="2054" spans="1:1" ht="18" customHeight="1" x14ac:dyDescent="0.3">
      <c r="A2054" s="235" t="s">
        <v>2491</v>
      </c>
    </row>
    <row r="2055" spans="1:1" ht="18" customHeight="1" x14ac:dyDescent="0.3">
      <c r="A2055" s="236" t="s">
        <v>2492</v>
      </c>
    </row>
    <row r="2056" spans="1:1" ht="18" customHeight="1" x14ac:dyDescent="0.3">
      <c r="A2056" s="235" t="s">
        <v>2493</v>
      </c>
    </row>
    <row r="2057" spans="1:1" ht="18" customHeight="1" x14ac:dyDescent="0.3">
      <c r="A2057" s="235" t="s">
        <v>2494</v>
      </c>
    </row>
    <row r="2058" spans="1:1" ht="18" customHeight="1" x14ac:dyDescent="0.3">
      <c r="A2058" s="235" t="s">
        <v>2495</v>
      </c>
    </row>
    <row r="2059" spans="1:1" ht="18" customHeight="1" x14ac:dyDescent="0.3">
      <c r="A2059" s="235" t="s">
        <v>2496</v>
      </c>
    </row>
    <row r="2060" spans="1:1" ht="18" customHeight="1" x14ac:dyDescent="0.3">
      <c r="A2060" s="236" t="s">
        <v>2497</v>
      </c>
    </row>
    <row r="2061" spans="1:1" ht="18" customHeight="1" x14ac:dyDescent="0.3">
      <c r="A2061" s="235" t="s">
        <v>2498</v>
      </c>
    </row>
    <row r="2062" spans="1:1" ht="18" customHeight="1" x14ac:dyDescent="0.3">
      <c r="A2062" s="235" t="s">
        <v>2499</v>
      </c>
    </row>
    <row r="2063" spans="1:1" ht="18" customHeight="1" x14ac:dyDescent="0.3">
      <c r="A2063" s="235" t="s">
        <v>2500</v>
      </c>
    </row>
    <row r="2064" spans="1:1" ht="18" customHeight="1" x14ac:dyDescent="0.3">
      <c r="A2064" s="235" t="s">
        <v>2501</v>
      </c>
    </row>
    <row r="2065" spans="1:1" ht="18" customHeight="1" x14ac:dyDescent="0.3">
      <c r="A2065" s="235" t="s">
        <v>2502</v>
      </c>
    </row>
    <row r="2066" spans="1:1" ht="18" customHeight="1" x14ac:dyDescent="0.3">
      <c r="A2066" s="235" t="s">
        <v>2503</v>
      </c>
    </row>
    <row r="2067" spans="1:1" ht="18" customHeight="1" x14ac:dyDescent="0.3">
      <c r="A2067" s="235" t="s">
        <v>2504</v>
      </c>
    </row>
    <row r="2068" spans="1:1" ht="18" customHeight="1" x14ac:dyDescent="0.3">
      <c r="A2068" s="235" t="s">
        <v>2505</v>
      </c>
    </row>
    <row r="2069" spans="1:1" ht="18" customHeight="1" x14ac:dyDescent="0.3">
      <c r="A2069" s="235" t="s">
        <v>2506</v>
      </c>
    </row>
    <row r="2070" spans="1:1" ht="18" customHeight="1" x14ac:dyDescent="0.3">
      <c r="A2070" s="235" t="s">
        <v>2507</v>
      </c>
    </row>
    <row r="2071" spans="1:1" ht="18" customHeight="1" x14ac:dyDescent="0.3">
      <c r="A2071" s="236" t="s">
        <v>2508</v>
      </c>
    </row>
    <row r="2072" spans="1:1" ht="18" customHeight="1" x14ac:dyDescent="0.3">
      <c r="A2072" s="236" t="s">
        <v>2509</v>
      </c>
    </row>
    <row r="2073" spans="1:1" ht="18" customHeight="1" x14ac:dyDescent="0.3">
      <c r="A2073" s="236" t="s">
        <v>2510</v>
      </c>
    </row>
    <row r="2074" spans="1:1" ht="18" customHeight="1" x14ac:dyDescent="0.3">
      <c r="A2074" s="235" t="s">
        <v>2511</v>
      </c>
    </row>
    <row r="2075" spans="1:1" ht="18" customHeight="1" x14ac:dyDescent="0.3">
      <c r="A2075" s="235" t="s">
        <v>2512</v>
      </c>
    </row>
    <row r="2076" spans="1:1" ht="18" customHeight="1" x14ac:dyDescent="0.3">
      <c r="A2076" s="235" t="s">
        <v>2513</v>
      </c>
    </row>
    <row r="2077" spans="1:1" ht="18" customHeight="1" x14ac:dyDescent="0.3">
      <c r="A2077" s="236" t="s">
        <v>2514</v>
      </c>
    </row>
    <row r="2078" spans="1:1" ht="18" customHeight="1" x14ac:dyDescent="0.3">
      <c r="A2078" s="235" t="s">
        <v>2515</v>
      </c>
    </row>
    <row r="2079" spans="1:1" ht="18" customHeight="1" x14ac:dyDescent="0.3">
      <c r="A2079" s="236" t="s">
        <v>2516</v>
      </c>
    </row>
    <row r="2080" spans="1:1" ht="18" customHeight="1" x14ac:dyDescent="0.3">
      <c r="A2080" s="235" t="s">
        <v>2517</v>
      </c>
    </row>
    <row r="2081" spans="1:1" ht="18" customHeight="1" x14ac:dyDescent="0.3">
      <c r="A2081" s="235" t="s">
        <v>2518</v>
      </c>
    </row>
    <row r="2082" spans="1:1" ht="18" customHeight="1" x14ac:dyDescent="0.3">
      <c r="A2082" s="235" t="s">
        <v>2519</v>
      </c>
    </row>
    <row r="2083" spans="1:1" ht="18" customHeight="1" x14ac:dyDescent="0.3">
      <c r="A2083" s="235" t="s">
        <v>2520</v>
      </c>
    </row>
    <row r="2084" spans="1:1" ht="18" customHeight="1" x14ac:dyDescent="0.3">
      <c r="A2084" s="235" t="s">
        <v>2521</v>
      </c>
    </row>
    <row r="2085" spans="1:1" ht="18" customHeight="1" x14ac:dyDescent="0.3">
      <c r="A2085" s="235" t="s">
        <v>2522</v>
      </c>
    </row>
    <row r="2086" spans="1:1" ht="18" customHeight="1" x14ac:dyDescent="0.3">
      <c r="A2086" s="235" t="s">
        <v>2523</v>
      </c>
    </row>
    <row r="2087" spans="1:1" ht="18" customHeight="1" x14ac:dyDescent="0.3">
      <c r="A2087" s="235" t="s">
        <v>2524</v>
      </c>
    </row>
    <row r="2088" spans="1:1" ht="16.5" customHeight="1" x14ac:dyDescent="0.3">
      <c r="A2088" s="235" t="s">
        <v>2525</v>
      </c>
    </row>
    <row r="2089" spans="1:1" ht="18" customHeight="1" x14ac:dyDescent="0.3">
      <c r="A2089" s="235" t="s">
        <v>2526</v>
      </c>
    </row>
    <row r="2090" spans="1:1" ht="18" customHeight="1" x14ac:dyDescent="0.3">
      <c r="A2090" s="235" t="s">
        <v>2527</v>
      </c>
    </row>
    <row r="2091" spans="1:1" ht="18" customHeight="1" x14ac:dyDescent="0.3">
      <c r="A2091" s="235" t="s">
        <v>2528</v>
      </c>
    </row>
    <row r="2092" spans="1:1" ht="18" customHeight="1" x14ac:dyDescent="0.3">
      <c r="A2092" s="235" t="s">
        <v>2529</v>
      </c>
    </row>
    <row r="2093" spans="1:1" ht="18" customHeight="1" x14ac:dyDescent="0.3">
      <c r="A2093" s="235" t="s">
        <v>2530</v>
      </c>
    </row>
    <row r="2094" spans="1:1" ht="18" customHeight="1" x14ac:dyDescent="0.3">
      <c r="A2094" s="235" t="s">
        <v>2531</v>
      </c>
    </row>
    <row r="2095" spans="1:1" ht="18" customHeight="1" x14ac:dyDescent="0.3">
      <c r="A2095" s="235" t="s">
        <v>2532</v>
      </c>
    </row>
    <row r="2096" spans="1:1" ht="18" customHeight="1" x14ac:dyDescent="0.3">
      <c r="A2096" s="235" t="s">
        <v>2533</v>
      </c>
    </row>
    <row r="2097" spans="1:1" ht="18" customHeight="1" x14ac:dyDescent="0.3">
      <c r="A2097" s="235" t="s">
        <v>2534</v>
      </c>
    </row>
    <row r="2098" spans="1:1" ht="18" customHeight="1" x14ac:dyDescent="0.3">
      <c r="A2098" s="235" t="s">
        <v>2535</v>
      </c>
    </row>
    <row r="2099" spans="1:1" ht="18" customHeight="1" x14ac:dyDescent="0.3">
      <c r="A2099" s="235" t="s">
        <v>2536</v>
      </c>
    </row>
    <row r="2100" spans="1:1" ht="18" customHeight="1" x14ac:dyDescent="0.3">
      <c r="A2100" s="235" t="s">
        <v>2537</v>
      </c>
    </row>
    <row r="2101" spans="1:1" ht="18" customHeight="1" x14ac:dyDescent="0.3">
      <c r="A2101" s="235" t="s">
        <v>2538</v>
      </c>
    </row>
    <row r="2102" spans="1:1" ht="18" customHeight="1" x14ac:dyDescent="0.3">
      <c r="A2102" s="235" t="s">
        <v>2539</v>
      </c>
    </row>
    <row r="2103" spans="1:1" ht="18" customHeight="1" x14ac:dyDescent="0.3">
      <c r="A2103" s="236" t="s">
        <v>2540</v>
      </c>
    </row>
    <row r="2104" spans="1:1" ht="18" customHeight="1" x14ac:dyDescent="0.3">
      <c r="A2104" s="236" t="s">
        <v>2541</v>
      </c>
    </row>
    <row r="2105" spans="1:1" ht="18" customHeight="1" x14ac:dyDescent="0.3">
      <c r="A2105" s="236" t="s">
        <v>2542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activeCell="G23" sqref="G23"/>
    </sheetView>
  </sheetViews>
  <sheetFormatPr defaultColWidth="9.33203125" defaultRowHeight="13.8" x14ac:dyDescent="0.25"/>
  <cols>
    <col min="1" max="1" width="5.33203125" style="243" customWidth="1"/>
    <col min="2" max="2" width="14.44140625" style="243" customWidth="1"/>
    <col min="3" max="4" width="9.33203125" style="243"/>
    <col min="5" max="5" width="11.44140625" style="243" bestFit="1" customWidth="1"/>
    <col min="6" max="16384" width="9.33203125" style="243"/>
  </cols>
  <sheetData>
    <row r="1" spans="1:10" x14ac:dyDescent="0.25">
      <c r="A1" s="244" t="s">
        <v>2543</v>
      </c>
      <c r="B1" s="244" t="s">
        <v>2544</v>
      </c>
      <c r="C1" s="244" t="s">
        <v>2545</v>
      </c>
    </row>
    <row r="2" spans="1:10" x14ac:dyDescent="0.25">
      <c r="A2" s="245">
        <v>1</v>
      </c>
      <c r="B2" s="245" t="s">
        <v>419</v>
      </c>
      <c r="C2" s="245">
        <v>39600102</v>
      </c>
    </row>
    <row r="3" spans="1:10" x14ac:dyDescent="0.25">
      <c r="A3" s="245">
        <v>2</v>
      </c>
      <c r="B3" s="245" t="s">
        <v>414</v>
      </c>
      <c r="C3" s="245">
        <v>39600103</v>
      </c>
    </row>
    <row r="4" spans="1:10" x14ac:dyDescent="0.25">
      <c r="A4" s="245">
        <v>3</v>
      </c>
      <c r="B4" s="245" t="s">
        <v>422</v>
      </c>
      <c r="C4" s="245">
        <v>39600104</v>
      </c>
    </row>
    <row r="5" spans="1:10" x14ac:dyDescent="0.25">
      <c r="A5" s="245">
        <v>4</v>
      </c>
      <c r="B5" s="245" t="s">
        <v>2546</v>
      </c>
      <c r="C5" s="245">
        <v>39600105</v>
      </c>
    </row>
    <row r="6" spans="1:10" x14ac:dyDescent="0.25">
      <c r="A6" s="245">
        <v>5</v>
      </c>
      <c r="B6" s="245" t="s">
        <v>416</v>
      </c>
      <c r="C6" s="245">
        <v>39600106</v>
      </c>
    </row>
    <row r="7" spans="1:10" x14ac:dyDescent="0.25">
      <c r="A7" s="245">
        <v>6</v>
      </c>
      <c r="B7" s="245" t="s">
        <v>420</v>
      </c>
      <c r="C7" s="245">
        <v>39600107</v>
      </c>
    </row>
    <row r="8" spans="1:10" x14ac:dyDescent="0.25">
      <c r="A8" s="245">
        <v>7</v>
      </c>
      <c r="B8" s="245" t="s">
        <v>423</v>
      </c>
      <c r="C8" s="245">
        <v>39600108</v>
      </c>
    </row>
    <row r="9" spans="1:10" x14ac:dyDescent="0.25">
      <c r="A9" s="245">
        <v>8</v>
      </c>
      <c r="B9" s="245" t="s">
        <v>424</v>
      </c>
      <c r="C9" s="245">
        <v>39600109</v>
      </c>
      <c r="E9" s="243" t="s">
        <v>2550</v>
      </c>
      <c r="F9" s="243">
        <f>VLOOKUP(E9,B2:C21,2,FALSE)</f>
        <v>39600206</v>
      </c>
    </row>
    <row r="10" spans="1:10" x14ac:dyDescent="0.25">
      <c r="A10" s="245">
        <v>9</v>
      </c>
      <c r="B10" s="245" t="s">
        <v>417</v>
      </c>
      <c r="C10" s="245">
        <v>39600202</v>
      </c>
    </row>
    <row r="11" spans="1:10" x14ac:dyDescent="0.25">
      <c r="A11" s="245">
        <v>10</v>
      </c>
      <c r="B11" s="245" t="s">
        <v>425</v>
      </c>
      <c r="C11" s="245">
        <v>39600203</v>
      </c>
    </row>
    <row r="12" spans="1:10" x14ac:dyDescent="0.25">
      <c r="A12" s="245">
        <v>11</v>
      </c>
      <c r="B12" s="245" t="s">
        <v>2547</v>
      </c>
      <c r="C12" s="245">
        <v>39600204</v>
      </c>
    </row>
    <row r="13" spans="1:10" x14ac:dyDescent="0.25">
      <c r="A13" s="245">
        <v>12</v>
      </c>
      <c r="B13" s="245" t="s">
        <v>415</v>
      </c>
      <c r="C13" s="245">
        <v>39600205</v>
      </c>
    </row>
    <row r="14" spans="1:10" x14ac:dyDescent="0.25">
      <c r="A14" s="245">
        <v>13</v>
      </c>
      <c r="B14" s="245" t="s">
        <v>413</v>
      </c>
      <c r="C14" s="245">
        <v>39600206</v>
      </c>
    </row>
    <row r="15" spans="1:10" x14ac:dyDescent="0.25">
      <c r="A15" s="245">
        <v>14</v>
      </c>
      <c r="B15" s="245" t="s">
        <v>410</v>
      </c>
      <c r="C15" s="245">
        <v>39600302</v>
      </c>
    </row>
    <row r="16" spans="1:10" x14ac:dyDescent="0.25">
      <c r="A16" s="245">
        <v>15</v>
      </c>
      <c r="B16" s="245" t="s">
        <v>2548</v>
      </c>
      <c r="C16" s="245">
        <v>39600303</v>
      </c>
      <c r="J16" s="243">
        <f>1.704-1.22</f>
        <v>0.48399999999999999</v>
      </c>
    </row>
    <row r="17" spans="1:10" x14ac:dyDescent="0.25">
      <c r="A17" s="245">
        <v>16</v>
      </c>
      <c r="B17" s="245" t="s">
        <v>421</v>
      </c>
      <c r="C17" s="245">
        <v>39600304</v>
      </c>
      <c r="J17" s="243">
        <f>1.704-1.54</f>
        <v>0.16399999999999992</v>
      </c>
    </row>
    <row r="18" spans="1:10" x14ac:dyDescent="0.25">
      <c r="A18" s="245">
        <v>17</v>
      </c>
      <c r="B18" s="245" t="s">
        <v>429</v>
      </c>
      <c r="C18" s="245">
        <v>39600402</v>
      </c>
    </row>
    <row r="19" spans="1:10" x14ac:dyDescent="0.25">
      <c r="A19" s="245">
        <v>18</v>
      </c>
      <c r="B19" s="245" t="s">
        <v>2549</v>
      </c>
      <c r="C19" s="245">
        <v>39600403</v>
      </c>
    </row>
    <row r="20" spans="1:10" x14ac:dyDescent="0.25">
      <c r="A20" s="245">
        <v>19</v>
      </c>
      <c r="B20" s="245" t="s">
        <v>426</v>
      </c>
      <c r="C20" s="245">
        <v>39600404</v>
      </c>
    </row>
    <row r="21" spans="1:10" x14ac:dyDescent="0.25">
      <c r="A21" s="245">
        <v>20</v>
      </c>
      <c r="B21" s="245" t="s">
        <v>418</v>
      </c>
      <c r="C21" s="245">
        <v>39600405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Resource Envelope</vt:lpstr>
      <vt:lpstr>SUMMARY(REC)</vt:lpstr>
      <vt:lpstr>LINE BUDGET(R)</vt:lpstr>
      <vt:lpstr>SUMMARY(D)</vt:lpstr>
      <vt:lpstr>DEVELOPMENT BUDGET</vt:lpstr>
      <vt:lpstr>E. ITEM</vt:lpstr>
      <vt:lpstr>WARD CODES</vt:lpstr>
      <vt:lpstr>'DEVELOPMENT BUDGET'!Print_Area</vt:lpstr>
      <vt:lpstr>'LINE BUDGET(R)'!Print_Area</vt:lpstr>
      <vt:lpstr>'Resource Envelope'!Print_Area</vt:lpstr>
      <vt:lpstr>'SUMMARY(REC)'!Print_Area</vt:lpstr>
      <vt:lpstr>'DEVELOPMENT BUDGET'!Print_Titles</vt:lpstr>
      <vt:lpstr>'LINE BUDGET(R)'!Print_Titles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ACCOUNTS</dc:creator>
  <cp:lastModifiedBy>Windows User</cp:lastModifiedBy>
  <cp:lastPrinted>2025-01-30T08:03:31Z</cp:lastPrinted>
  <dcterms:created xsi:type="dcterms:W3CDTF">2015-06-17T04:52:08Z</dcterms:created>
  <dcterms:modified xsi:type="dcterms:W3CDTF">2025-01-30T08:03:49Z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6f88cab99cd3446c989d5ef17cd18a86</vt:lpwstr>
  </property>
</Properties>
</file>